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Ex3.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charts/chartEx5.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F:\MP2\"/>
    </mc:Choice>
  </mc:AlternateContent>
  <xr:revisionPtr revIDLastSave="0" documentId="13_ncr:1_{6AB5C6FF-6510-4348-9238-04951A574C32}" xr6:coauthVersionLast="47" xr6:coauthVersionMax="47" xr10:uidLastSave="{00000000-0000-0000-0000-000000000000}"/>
  <bookViews>
    <workbookView xWindow="-108" yWindow="-108" windowWidth="23256" windowHeight="12456" tabRatio="898" firstSheet="2" activeTab="8" xr2:uid="{AB0C7A0D-BC6C-47C8-8C7A-42E0C207BFC9}"/>
  </bookViews>
  <sheets>
    <sheet name="customer" sheetId="1" r:id="rId1"/>
    <sheet name="Marketing" sheetId="2" r:id="rId2"/>
    <sheet name="sales_update" sheetId="3" r:id="rId3"/>
    <sheet name="Collecting data" sheetId="4" r:id="rId4"/>
    <sheet name="Summary Of Age" sheetId="5" r:id="rId5"/>
    <sheet name="Summary Of Income" sheetId="6" r:id="rId6"/>
    <sheet name="simple Chart" sheetId="7" r:id="rId7"/>
    <sheet name="Cleaning Data" sheetId="8" r:id="rId8"/>
    <sheet name="summary after cleaning data (ag" sheetId="9" r:id="rId9"/>
    <sheet name="summary after cleaning data (in" sheetId="10" r:id="rId10"/>
  </sheets>
  <definedNames>
    <definedName name="_xlnm._FilterDatabase" localSheetId="7" hidden="1">'Cleaning Data'!$A$1:$AC$2202</definedName>
    <definedName name="_xlnm._FilterDatabase" localSheetId="3" hidden="1">'Collecting data'!$A$1:$AC$2221</definedName>
    <definedName name="_xlnm._FilterDatabase" localSheetId="2" hidden="1">sales_update!$A$1:$N$2221</definedName>
    <definedName name="_xlchart.v1.0" hidden="1">'Collecting data'!$E$1</definedName>
    <definedName name="_xlchart.v1.1" hidden="1">'Collecting data'!$E$2:$E$2221</definedName>
    <definedName name="_xlchart.v1.2" hidden="1">'Collecting data'!$E$1</definedName>
    <definedName name="_xlchart.v1.3" hidden="1">'Collecting data'!$E$2:$E$2221</definedName>
    <definedName name="_xlchart.v1.4" hidden="1">'Collecting data'!$B$1</definedName>
    <definedName name="_xlchart.v1.5" hidden="1">'Collecting data'!$B$2:$B$2221</definedName>
    <definedName name="_xlchart.v1.6" hidden="1">'Cleaning Data'!$E$1</definedName>
    <definedName name="_xlchart.v1.7" hidden="1">'Cleaning Data'!$E$2:$E$2219</definedName>
    <definedName name="_xlchart.v1.8" hidden="1">'Cleaning Data'!$B$1</definedName>
    <definedName name="_xlchart.v1.9" hidden="1">'Cleaning Data'!$B$2:$B$2202</definedName>
  </definedNames>
  <calcPr calcId="191029"/>
  <pivotCaches>
    <pivotCache cacheId="0" r:id="rId11"/>
    <pivotCache cacheId="1" r:id="rId12"/>
    <pivotCache cacheId="2" r:id="rId13"/>
    <pivotCache cacheId="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4" i="9" l="1"/>
  <c r="C34" i="9"/>
  <c r="D34" i="9"/>
  <c r="F34" i="9"/>
  <c r="G34" i="9"/>
  <c r="G33" i="9"/>
  <c r="F33" i="9"/>
  <c r="D33" i="9"/>
  <c r="C33" i="9"/>
  <c r="B33" i="9"/>
  <c r="G32" i="9"/>
  <c r="F32" i="9"/>
  <c r="D32" i="9"/>
  <c r="C32" i="9"/>
  <c r="E32" i="9" s="1"/>
  <c r="B32" i="9"/>
  <c r="G31" i="9"/>
  <c r="F31" i="9"/>
  <c r="D31" i="9"/>
  <c r="C31" i="9"/>
  <c r="D29" i="9"/>
  <c r="C29" i="9"/>
  <c r="B29" i="9"/>
  <c r="B31" i="9"/>
  <c r="G30" i="9"/>
  <c r="F30" i="9"/>
  <c r="D30" i="9"/>
  <c r="C30" i="9"/>
  <c r="B30" i="9"/>
  <c r="G29" i="9"/>
  <c r="F29" i="9"/>
  <c r="D28" i="9"/>
  <c r="C28" i="9"/>
  <c r="B28" i="9"/>
  <c r="G27" i="9"/>
  <c r="F27" i="9"/>
  <c r="D27" i="9"/>
  <c r="C27" i="9"/>
  <c r="B27" i="9"/>
  <c r="G26" i="9"/>
  <c r="F26" i="9"/>
  <c r="D26" i="9"/>
  <c r="C26" i="9"/>
  <c r="E26" i="9" s="1"/>
  <c r="B26" i="9"/>
  <c r="G25" i="9"/>
  <c r="F25" i="9"/>
  <c r="D25" i="9"/>
  <c r="C25" i="9"/>
  <c r="B25" i="9"/>
  <c r="G24" i="9"/>
  <c r="F24" i="9"/>
  <c r="D24" i="9"/>
  <c r="C24" i="9"/>
  <c r="B24" i="9"/>
  <c r="G23" i="9"/>
  <c r="F23" i="9"/>
  <c r="D23" i="9"/>
  <c r="C23" i="9"/>
  <c r="F22" i="9"/>
  <c r="C22" i="9"/>
  <c r="B23" i="9"/>
  <c r="B22" i="9"/>
  <c r="G22" i="9"/>
  <c r="F21" i="9"/>
  <c r="D22" i="9"/>
  <c r="D21" i="9"/>
  <c r="C21" i="9"/>
  <c r="B21" i="9"/>
  <c r="G20" i="9"/>
  <c r="F20" i="9"/>
  <c r="D20" i="9"/>
  <c r="C20" i="9"/>
  <c r="B20" i="9"/>
  <c r="E34" i="9"/>
  <c r="E33" i="9"/>
  <c r="E30" i="9"/>
  <c r="G28" i="9"/>
  <c r="F28" i="9"/>
  <c r="E28" i="9"/>
  <c r="E27" i="9"/>
  <c r="G21" i="9"/>
  <c r="G16" i="5"/>
  <c r="F16" i="5"/>
  <c r="E16" i="5"/>
  <c r="D16" i="5"/>
  <c r="C16" i="5"/>
  <c r="B16" i="5"/>
  <c r="G15" i="5"/>
  <c r="F15" i="5"/>
  <c r="E15" i="5"/>
  <c r="D15" i="5"/>
  <c r="C15" i="5"/>
  <c r="B15" i="5"/>
  <c r="G14" i="5"/>
  <c r="F14" i="5"/>
  <c r="E14" i="5"/>
  <c r="D14" i="5"/>
  <c r="C14" i="5"/>
  <c r="B14" i="5"/>
  <c r="G13" i="5"/>
  <c r="F13" i="5"/>
  <c r="E13" i="5"/>
  <c r="D13" i="5"/>
  <c r="C13" i="5"/>
  <c r="B13" i="5"/>
  <c r="G12" i="5"/>
  <c r="F12" i="5"/>
  <c r="E12" i="5"/>
  <c r="D12" i="5"/>
  <c r="C12" i="5"/>
  <c r="B12" i="5"/>
  <c r="G11" i="5"/>
  <c r="F11" i="5"/>
  <c r="E11" i="5"/>
  <c r="D11" i="5"/>
  <c r="C11" i="5"/>
  <c r="B11" i="5"/>
  <c r="G10" i="5"/>
  <c r="F10" i="5"/>
  <c r="E10" i="5"/>
  <c r="D10" i="5"/>
  <c r="C10" i="5"/>
  <c r="B10" i="5"/>
  <c r="E15" i="9"/>
  <c r="D15" i="9"/>
  <c r="C15" i="9"/>
  <c r="B15" i="9"/>
  <c r="F11" i="9"/>
  <c r="E11" i="9"/>
  <c r="D11" i="9"/>
  <c r="C11" i="9"/>
  <c r="B11" i="9"/>
  <c r="G9" i="5"/>
  <c r="F9" i="5"/>
  <c r="E9" i="5"/>
  <c r="D9" i="5"/>
  <c r="C9" i="5"/>
  <c r="B9" i="5"/>
  <c r="G8" i="5"/>
  <c r="F8" i="5"/>
  <c r="E8" i="5"/>
  <c r="D8" i="5"/>
  <c r="C8" i="5"/>
  <c r="B8" i="5"/>
  <c r="G7" i="5"/>
  <c r="F7" i="5"/>
  <c r="E7" i="5"/>
  <c r="D7" i="5"/>
  <c r="C7" i="5"/>
  <c r="B7" i="5"/>
  <c r="G6" i="5"/>
  <c r="F6" i="5"/>
  <c r="E6" i="5"/>
  <c r="D6" i="5"/>
  <c r="C6" i="5"/>
  <c r="B6" i="5"/>
  <c r="G5" i="5"/>
  <c r="F5" i="5"/>
  <c r="E5" i="5"/>
  <c r="D5" i="5"/>
  <c r="C5" i="5"/>
  <c r="B5" i="5"/>
  <c r="G4" i="5"/>
  <c r="F4" i="5"/>
  <c r="E4" i="5"/>
  <c r="D4" i="5"/>
  <c r="B4" i="5"/>
  <c r="E3" i="5"/>
  <c r="C3" i="5"/>
  <c r="B3" i="5"/>
  <c r="C4" i="5"/>
  <c r="G3" i="5"/>
  <c r="F3" i="5"/>
  <c r="D3" i="5"/>
  <c r="J5" i="4"/>
  <c r="F395" i="4"/>
  <c r="G395" i="4"/>
  <c r="I395" i="4"/>
  <c r="J395" i="4"/>
  <c r="K395" i="4"/>
  <c r="L395" i="4"/>
  <c r="M395" i="4"/>
  <c r="N395" i="4"/>
  <c r="O395" i="4"/>
  <c r="P395" i="4"/>
  <c r="Q395" i="4"/>
  <c r="R395" i="4"/>
  <c r="S395" i="4"/>
  <c r="T395" i="4"/>
  <c r="U395" i="4"/>
  <c r="V395" i="4"/>
  <c r="W395" i="4"/>
  <c r="X395" i="4"/>
  <c r="Y395" i="4"/>
  <c r="Z395" i="4"/>
  <c r="AA395" i="4"/>
  <c r="AB395" i="4"/>
  <c r="AC395" i="4"/>
  <c r="F27" i="4"/>
  <c r="G27" i="4"/>
  <c r="I27" i="4"/>
  <c r="J27" i="4"/>
  <c r="K27" i="4"/>
  <c r="L27" i="4"/>
  <c r="M27" i="4"/>
  <c r="N27" i="4"/>
  <c r="O27" i="4"/>
  <c r="P27" i="4"/>
  <c r="Q27" i="4"/>
  <c r="R27" i="4"/>
  <c r="S27" i="4"/>
  <c r="T27" i="4"/>
  <c r="U27" i="4"/>
  <c r="V27" i="4"/>
  <c r="W27" i="4"/>
  <c r="X27" i="4"/>
  <c r="Y27" i="4"/>
  <c r="Z27" i="4"/>
  <c r="AA27" i="4"/>
  <c r="AB27" i="4"/>
  <c r="AC27" i="4"/>
  <c r="F2" i="4"/>
  <c r="F4" i="4"/>
  <c r="G2" i="10"/>
  <c r="F2" i="10"/>
  <c r="D2" i="10"/>
  <c r="C2" i="10"/>
  <c r="B2" i="10"/>
  <c r="G2" i="9"/>
  <c r="F2" i="9"/>
  <c r="D2" i="9"/>
  <c r="C2" i="9"/>
  <c r="B2" i="9"/>
  <c r="AC2202" i="8"/>
  <c r="AB2202" i="8"/>
  <c r="AA2202" i="8"/>
  <c r="Z2202" i="8"/>
  <c r="Y2202" i="8"/>
  <c r="X2202" i="8"/>
  <c r="W2202" i="8"/>
  <c r="V2202" i="8"/>
  <c r="U2202" i="8"/>
  <c r="T2202" i="8"/>
  <c r="S2202" i="8"/>
  <c r="R2202" i="8"/>
  <c r="Q2202" i="8"/>
  <c r="P2202" i="8"/>
  <c r="O2202" i="8"/>
  <c r="N2202" i="8"/>
  <c r="M2202" i="8"/>
  <c r="L2202" i="8"/>
  <c r="K2202" i="8"/>
  <c r="J2202" i="8"/>
  <c r="I2202" i="8"/>
  <c r="G2202" i="8"/>
  <c r="F2202" i="8"/>
  <c r="AC2201" i="8"/>
  <c r="AB2201" i="8"/>
  <c r="AA2201" i="8"/>
  <c r="Z2201" i="8"/>
  <c r="Y2201" i="8"/>
  <c r="X2201" i="8"/>
  <c r="W2201" i="8"/>
  <c r="V2201" i="8"/>
  <c r="U2201" i="8"/>
  <c r="T2201" i="8"/>
  <c r="S2201" i="8"/>
  <c r="R2201" i="8"/>
  <c r="Q2201" i="8"/>
  <c r="P2201" i="8"/>
  <c r="O2201" i="8"/>
  <c r="N2201" i="8"/>
  <c r="M2201" i="8"/>
  <c r="L2201" i="8"/>
  <c r="K2201" i="8"/>
  <c r="J2201" i="8"/>
  <c r="I2201" i="8"/>
  <c r="G2201" i="8"/>
  <c r="F2201" i="8"/>
  <c r="AC2200" i="8"/>
  <c r="AB2200" i="8"/>
  <c r="AA2200" i="8"/>
  <c r="Z2200" i="8"/>
  <c r="Y2200" i="8"/>
  <c r="X2200" i="8"/>
  <c r="W2200" i="8"/>
  <c r="V2200" i="8"/>
  <c r="U2200" i="8"/>
  <c r="T2200" i="8"/>
  <c r="S2200" i="8"/>
  <c r="R2200" i="8"/>
  <c r="Q2200" i="8"/>
  <c r="P2200" i="8"/>
  <c r="O2200" i="8"/>
  <c r="N2200" i="8"/>
  <c r="M2200" i="8"/>
  <c r="L2200" i="8"/>
  <c r="K2200" i="8"/>
  <c r="J2200" i="8"/>
  <c r="I2200" i="8"/>
  <c r="G2200" i="8"/>
  <c r="F2200" i="8"/>
  <c r="AC2199" i="8"/>
  <c r="AB2199" i="8"/>
  <c r="AA2199" i="8"/>
  <c r="Z2199" i="8"/>
  <c r="Y2199" i="8"/>
  <c r="X2199" i="8"/>
  <c r="W2199" i="8"/>
  <c r="V2199" i="8"/>
  <c r="U2199" i="8"/>
  <c r="T2199" i="8"/>
  <c r="S2199" i="8"/>
  <c r="R2199" i="8"/>
  <c r="Q2199" i="8"/>
  <c r="P2199" i="8"/>
  <c r="O2199" i="8"/>
  <c r="N2199" i="8"/>
  <c r="M2199" i="8"/>
  <c r="L2199" i="8"/>
  <c r="K2199" i="8"/>
  <c r="J2199" i="8"/>
  <c r="I2199" i="8"/>
  <c r="G2199" i="8"/>
  <c r="F2199" i="8"/>
  <c r="AC2198" i="8"/>
  <c r="AB2198" i="8"/>
  <c r="AA2198" i="8"/>
  <c r="Z2198" i="8"/>
  <c r="Y2198" i="8"/>
  <c r="X2198" i="8"/>
  <c r="W2198" i="8"/>
  <c r="V2198" i="8"/>
  <c r="U2198" i="8"/>
  <c r="T2198" i="8"/>
  <c r="S2198" i="8"/>
  <c r="R2198" i="8"/>
  <c r="Q2198" i="8"/>
  <c r="P2198" i="8"/>
  <c r="O2198" i="8"/>
  <c r="N2198" i="8"/>
  <c r="M2198" i="8"/>
  <c r="L2198" i="8"/>
  <c r="K2198" i="8"/>
  <c r="J2198" i="8"/>
  <c r="I2198" i="8"/>
  <c r="G2198" i="8"/>
  <c r="F2198" i="8"/>
  <c r="AC2197" i="8"/>
  <c r="AB2197" i="8"/>
  <c r="AA2197" i="8"/>
  <c r="Z2197" i="8"/>
  <c r="Y2197" i="8"/>
  <c r="X2197" i="8"/>
  <c r="W2197" i="8"/>
  <c r="V2197" i="8"/>
  <c r="U2197" i="8"/>
  <c r="T2197" i="8"/>
  <c r="S2197" i="8"/>
  <c r="R2197" i="8"/>
  <c r="Q2197" i="8"/>
  <c r="P2197" i="8"/>
  <c r="O2197" i="8"/>
  <c r="N2197" i="8"/>
  <c r="M2197" i="8"/>
  <c r="L2197" i="8"/>
  <c r="K2197" i="8"/>
  <c r="J2197" i="8"/>
  <c r="I2197" i="8"/>
  <c r="G2197" i="8"/>
  <c r="F2197" i="8"/>
  <c r="AC2196" i="8"/>
  <c r="AB2196" i="8"/>
  <c r="AA2196" i="8"/>
  <c r="Z2196" i="8"/>
  <c r="Y2196" i="8"/>
  <c r="X2196" i="8"/>
  <c r="W2196" i="8"/>
  <c r="V2196" i="8"/>
  <c r="U2196" i="8"/>
  <c r="T2196" i="8"/>
  <c r="S2196" i="8"/>
  <c r="R2196" i="8"/>
  <c r="Q2196" i="8"/>
  <c r="P2196" i="8"/>
  <c r="O2196" i="8"/>
  <c r="N2196" i="8"/>
  <c r="M2196" i="8"/>
  <c r="L2196" i="8"/>
  <c r="K2196" i="8"/>
  <c r="J2196" i="8"/>
  <c r="I2196" i="8"/>
  <c r="G2196" i="8"/>
  <c r="F2196" i="8"/>
  <c r="AC2195" i="8"/>
  <c r="AB2195" i="8"/>
  <c r="AA2195" i="8"/>
  <c r="Z2195" i="8"/>
  <c r="Y2195" i="8"/>
  <c r="X2195" i="8"/>
  <c r="W2195" i="8"/>
  <c r="V2195" i="8"/>
  <c r="U2195" i="8"/>
  <c r="T2195" i="8"/>
  <c r="S2195" i="8"/>
  <c r="R2195" i="8"/>
  <c r="Q2195" i="8"/>
  <c r="P2195" i="8"/>
  <c r="O2195" i="8"/>
  <c r="N2195" i="8"/>
  <c r="M2195" i="8"/>
  <c r="L2195" i="8"/>
  <c r="K2195" i="8"/>
  <c r="J2195" i="8"/>
  <c r="I2195" i="8"/>
  <c r="G2195" i="8"/>
  <c r="F2195" i="8"/>
  <c r="AC2194" i="8"/>
  <c r="AB2194" i="8"/>
  <c r="AA2194" i="8"/>
  <c r="Z2194" i="8"/>
  <c r="Y2194" i="8"/>
  <c r="X2194" i="8"/>
  <c r="W2194" i="8"/>
  <c r="V2194" i="8"/>
  <c r="U2194" i="8"/>
  <c r="T2194" i="8"/>
  <c r="S2194" i="8"/>
  <c r="R2194" i="8"/>
  <c r="Q2194" i="8"/>
  <c r="P2194" i="8"/>
  <c r="O2194" i="8"/>
  <c r="N2194" i="8"/>
  <c r="M2194" i="8"/>
  <c r="L2194" i="8"/>
  <c r="K2194" i="8"/>
  <c r="J2194" i="8"/>
  <c r="I2194" i="8"/>
  <c r="G2194" i="8"/>
  <c r="F2194" i="8"/>
  <c r="AC2193" i="8"/>
  <c r="AB2193" i="8"/>
  <c r="AA2193" i="8"/>
  <c r="Z2193" i="8"/>
  <c r="Y2193" i="8"/>
  <c r="X2193" i="8"/>
  <c r="W2193" i="8"/>
  <c r="V2193" i="8"/>
  <c r="U2193" i="8"/>
  <c r="T2193" i="8"/>
  <c r="S2193" i="8"/>
  <c r="R2193" i="8"/>
  <c r="Q2193" i="8"/>
  <c r="P2193" i="8"/>
  <c r="O2193" i="8"/>
  <c r="N2193" i="8"/>
  <c r="M2193" i="8"/>
  <c r="L2193" i="8"/>
  <c r="K2193" i="8"/>
  <c r="J2193" i="8"/>
  <c r="I2193" i="8"/>
  <c r="G2193" i="8"/>
  <c r="F2193" i="8"/>
  <c r="AC2192" i="8"/>
  <c r="AB2192" i="8"/>
  <c r="AA2192" i="8"/>
  <c r="Z2192" i="8"/>
  <c r="Y2192" i="8"/>
  <c r="X2192" i="8"/>
  <c r="W2192" i="8"/>
  <c r="V2192" i="8"/>
  <c r="U2192" i="8"/>
  <c r="T2192" i="8"/>
  <c r="S2192" i="8"/>
  <c r="R2192" i="8"/>
  <c r="Q2192" i="8"/>
  <c r="P2192" i="8"/>
  <c r="O2192" i="8"/>
  <c r="N2192" i="8"/>
  <c r="M2192" i="8"/>
  <c r="L2192" i="8"/>
  <c r="K2192" i="8"/>
  <c r="J2192" i="8"/>
  <c r="I2192" i="8"/>
  <c r="G2192" i="8"/>
  <c r="F2192" i="8"/>
  <c r="AC2191" i="8"/>
  <c r="AB2191" i="8"/>
  <c r="AA2191" i="8"/>
  <c r="Z2191" i="8"/>
  <c r="Y2191" i="8"/>
  <c r="X2191" i="8"/>
  <c r="W2191" i="8"/>
  <c r="V2191" i="8"/>
  <c r="U2191" i="8"/>
  <c r="T2191" i="8"/>
  <c r="S2191" i="8"/>
  <c r="R2191" i="8"/>
  <c r="Q2191" i="8"/>
  <c r="P2191" i="8"/>
  <c r="O2191" i="8"/>
  <c r="N2191" i="8"/>
  <c r="M2191" i="8"/>
  <c r="L2191" i="8"/>
  <c r="K2191" i="8"/>
  <c r="J2191" i="8"/>
  <c r="I2191" i="8"/>
  <c r="G2191" i="8"/>
  <c r="F2191" i="8"/>
  <c r="AC2190" i="8"/>
  <c r="AB2190" i="8"/>
  <c r="AA2190" i="8"/>
  <c r="Z2190" i="8"/>
  <c r="Y2190" i="8"/>
  <c r="X2190" i="8"/>
  <c r="W2190" i="8"/>
  <c r="V2190" i="8"/>
  <c r="U2190" i="8"/>
  <c r="T2190" i="8"/>
  <c r="S2190" i="8"/>
  <c r="R2190" i="8"/>
  <c r="Q2190" i="8"/>
  <c r="P2190" i="8"/>
  <c r="O2190" i="8"/>
  <c r="N2190" i="8"/>
  <c r="M2190" i="8"/>
  <c r="L2190" i="8"/>
  <c r="K2190" i="8"/>
  <c r="J2190" i="8"/>
  <c r="I2190" i="8"/>
  <c r="G2190" i="8"/>
  <c r="F2190" i="8"/>
  <c r="AC2189" i="8"/>
  <c r="AB2189" i="8"/>
  <c r="AA2189" i="8"/>
  <c r="Z2189" i="8"/>
  <c r="Y2189" i="8"/>
  <c r="X2189" i="8"/>
  <c r="W2189" i="8"/>
  <c r="V2189" i="8"/>
  <c r="U2189" i="8"/>
  <c r="T2189" i="8"/>
  <c r="S2189" i="8"/>
  <c r="R2189" i="8"/>
  <c r="Q2189" i="8"/>
  <c r="P2189" i="8"/>
  <c r="O2189" i="8"/>
  <c r="N2189" i="8"/>
  <c r="M2189" i="8"/>
  <c r="L2189" i="8"/>
  <c r="K2189" i="8"/>
  <c r="J2189" i="8"/>
  <c r="I2189" i="8"/>
  <c r="G2189" i="8"/>
  <c r="F2189" i="8"/>
  <c r="AC2188" i="8"/>
  <c r="AB2188" i="8"/>
  <c r="AA2188" i="8"/>
  <c r="Z2188" i="8"/>
  <c r="Y2188" i="8"/>
  <c r="X2188" i="8"/>
  <c r="W2188" i="8"/>
  <c r="V2188" i="8"/>
  <c r="U2188" i="8"/>
  <c r="T2188" i="8"/>
  <c r="S2188" i="8"/>
  <c r="R2188" i="8"/>
  <c r="Q2188" i="8"/>
  <c r="P2188" i="8"/>
  <c r="O2188" i="8"/>
  <c r="N2188" i="8"/>
  <c r="M2188" i="8"/>
  <c r="L2188" i="8"/>
  <c r="K2188" i="8"/>
  <c r="J2188" i="8"/>
  <c r="I2188" i="8"/>
  <c r="G2188" i="8"/>
  <c r="F2188" i="8"/>
  <c r="AC2187" i="8"/>
  <c r="AB2187" i="8"/>
  <c r="AA2187" i="8"/>
  <c r="Z2187" i="8"/>
  <c r="Y2187" i="8"/>
  <c r="X2187" i="8"/>
  <c r="W2187" i="8"/>
  <c r="V2187" i="8"/>
  <c r="U2187" i="8"/>
  <c r="T2187" i="8"/>
  <c r="S2187" i="8"/>
  <c r="R2187" i="8"/>
  <c r="Q2187" i="8"/>
  <c r="P2187" i="8"/>
  <c r="O2187" i="8"/>
  <c r="N2187" i="8"/>
  <c r="M2187" i="8"/>
  <c r="L2187" i="8"/>
  <c r="K2187" i="8"/>
  <c r="J2187" i="8"/>
  <c r="I2187" i="8"/>
  <c r="G2187" i="8"/>
  <c r="F2187" i="8"/>
  <c r="AC2186" i="8"/>
  <c r="AB2186" i="8"/>
  <c r="AA2186" i="8"/>
  <c r="Z2186" i="8"/>
  <c r="Y2186" i="8"/>
  <c r="X2186" i="8"/>
  <c r="W2186" i="8"/>
  <c r="V2186" i="8"/>
  <c r="U2186" i="8"/>
  <c r="T2186" i="8"/>
  <c r="S2186" i="8"/>
  <c r="R2186" i="8"/>
  <c r="Q2186" i="8"/>
  <c r="P2186" i="8"/>
  <c r="O2186" i="8"/>
  <c r="N2186" i="8"/>
  <c r="M2186" i="8"/>
  <c r="L2186" i="8"/>
  <c r="K2186" i="8"/>
  <c r="J2186" i="8"/>
  <c r="I2186" i="8"/>
  <c r="G2186" i="8"/>
  <c r="F2186" i="8"/>
  <c r="AC2185" i="8"/>
  <c r="AB2185" i="8"/>
  <c r="AA2185" i="8"/>
  <c r="Z2185" i="8"/>
  <c r="Y2185" i="8"/>
  <c r="X2185" i="8"/>
  <c r="W2185" i="8"/>
  <c r="V2185" i="8"/>
  <c r="U2185" i="8"/>
  <c r="T2185" i="8"/>
  <c r="S2185" i="8"/>
  <c r="R2185" i="8"/>
  <c r="Q2185" i="8"/>
  <c r="P2185" i="8"/>
  <c r="O2185" i="8"/>
  <c r="N2185" i="8"/>
  <c r="M2185" i="8"/>
  <c r="L2185" i="8"/>
  <c r="K2185" i="8"/>
  <c r="J2185" i="8"/>
  <c r="I2185" i="8"/>
  <c r="G2185" i="8"/>
  <c r="F2185" i="8"/>
  <c r="AC2184" i="8"/>
  <c r="AB2184" i="8"/>
  <c r="AA2184" i="8"/>
  <c r="Z2184" i="8"/>
  <c r="Y2184" i="8"/>
  <c r="X2184" i="8"/>
  <c r="W2184" i="8"/>
  <c r="V2184" i="8"/>
  <c r="U2184" i="8"/>
  <c r="T2184" i="8"/>
  <c r="S2184" i="8"/>
  <c r="R2184" i="8"/>
  <c r="Q2184" i="8"/>
  <c r="P2184" i="8"/>
  <c r="O2184" i="8"/>
  <c r="N2184" i="8"/>
  <c r="M2184" i="8"/>
  <c r="L2184" i="8"/>
  <c r="K2184" i="8"/>
  <c r="J2184" i="8"/>
  <c r="I2184" i="8"/>
  <c r="G2184" i="8"/>
  <c r="F2184" i="8"/>
  <c r="AC2183" i="8"/>
  <c r="AB2183" i="8"/>
  <c r="AA2183" i="8"/>
  <c r="Z2183" i="8"/>
  <c r="Y2183" i="8"/>
  <c r="X2183" i="8"/>
  <c r="W2183" i="8"/>
  <c r="V2183" i="8"/>
  <c r="U2183" i="8"/>
  <c r="T2183" i="8"/>
  <c r="S2183" i="8"/>
  <c r="R2183" i="8"/>
  <c r="Q2183" i="8"/>
  <c r="P2183" i="8"/>
  <c r="O2183" i="8"/>
  <c r="N2183" i="8"/>
  <c r="M2183" i="8"/>
  <c r="L2183" i="8"/>
  <c r="K2183" i="8"/>
  <c r="J2183" i="8"/>
  <c r="I2183" i="8"/>
  <c r="G2183" i="8"/>
  <c r="F2183" i="8"/>
  <c r="AC2182" i="8"/>
  <c r="AB2182" i="8"/>
  <c r="AA2182" i="8"/>
  <c r="Z2182" i="8"/>
  <c r="Y2182" i="8"/>
  <c r="X2182" i="8"/>
  <c r="W2182" i="8"/>
  <c r="V2182" i="8"/>
  <c r="U2182" i="8"/>
  <c r="T2182" i="8"/>
  <c r="S2182" i="8"/>
  <c r="R2182" i="8"/>
  <c r="Q2182" i="8"/>
  <c r="P2182" i="8"/>
  <c r="O2182" i="8"/>
  <c r="N2182" i="8"/>
  <c r="M2182" i="8"/>
  <c r="L2182" i="8"/>
  <c r="K2182" i="8"/>
  <c r="J2182" i="8"/>
  <c r="I2182" i="8"/>
  <c r="G2182" i="8"/>
  <c r="F2182" i="8"/>
  <c r="AC2181" i="8"/>
  <c r="AB2181" i="8"/>
  <c r="AA2181" i="8"/>
  <c r="Z2181" i="8"/>
  <c r="Y2181" i="8"/>
  <c r="X2181" i="8"/>
  <c r="W2181" i="8"/>
  <c r="V2181" i="8"/>
  <c r="U2181" i="8"/>
  <c r="T2181" i="8"/>
  <c r="S2181" i="8"/>
  <c r="R2181" i="8"/>
  <c r="Q2181" i="8"/>
  <c r="P2181" i="8"/>
  <c r="O2181" i="8"/>
  <c r="N2181" i="8"/>
  <c r="M2181" i="8"/>
  <c r="L2181" i="8"/>
  <c r="K2181" i="8"/>
  <c r="J2181" i="8"/>
  <c r="I2181" i="8"/>
  <c r="G2181" i="8"/>
  <c r="F2181" i="8"/>
  <c r="AC2180" i="8"/>
  <c r="AB2180" i="8"/>
  <c r="AA2180" i="8"/>
  <c r="Z2180" i="8"/>
  <c r="Y2180" i="8"/>
  <c r="X2180" i="8"/>
  <c r="W2180" i="8"/>
  <c r="V2180" i="8"/>
  <c r="U2180" i="8"/>
  <c r="T2180" i="8"/>
  <c r="S2180" i="8"/>
  <c r="R2180" i="8"/>
  <c r="Q2180" i="8"/>
  <c r="P2180" i="8"/>
  <c r="O2180" i="8"/>
  <c r="N2180" i="8"/>
  <c r="M2180" i="8"/>
  <c r="L2180" i="8"/>
  <c r="K2180" i="8"/>
  <c r="J2180" i="8"/>
  <c r="I2180" i="8"/>
  <c r="G2180" i="8"/>
  <c r="F2180" i="8"/>
  <c r="AC2179" i="8"/>
  <c r="AB2179" i="8"/>
  <c r="AA2179" i="8"/>
  <c r="Z2179" i="8"/>
  <c r="Y2179" i="8"/>
  <c r="X2179" i="8"/>
  <c r="W2179" i="8"/>
  <c r="V2179" i="8"/>
  <c r="U2179" i="8"/>
  <c r="T2179" i="8"/>
  <c r="S2179" i="8"/>
  <c r="R2179" i="8"/>
  <c r="Q2179" i="8"/>
  <c r="P2179" i="8"/>
  <c r="O2179" i="8"/>
  <c r="N2179" i="8"/>
  <c r="M2179" i="8"/>
  <c r="L2179" i="8"/>
  <c r="K2179" i="8"/>
  <c r="J2179" i="8"/>
  <c r="I2179" i="8"/>
  <c r="G2179" i="8"/>
  <c r="F2179" i="8"/>
  <c r="AC2178" i="8"/>
  <c r="AB2178" i="8"/>
  <c r="AA2178" i="8"/>
  <c r="Z2178" i="8"/>
  <c r="Y2178" i="8"/>
  <c r="X2178" i="8"/>
  <c r="W2178" i="8"/>
  <c r="V2178" i="8"/>
  <c r="U2178" i="8"/>
  <c r="T2178" i="8"/>
  <c r="S2178" i="8"/>
  <c r="R2178" i="8"/>
  <c r="Q2178" i="8"/>
  <c r="P2178" i="8"/>
  <c r="O2178" i="8"/>
  <c r="N2178" i="8"/>
  <c r="M2178" i="8"/>
  <c r="L2178" i="8"/>
  <c r="K2178" i="8"/>
  <c r="J2178" i="8"/>
  <c r="I2178" i="8"/>
  <c r="G2178" i="8"/>
  <c r="F2178" i="8"/>
  <c r="AC2177" i="8"/>
  <c r="AB2177" i="8"/>
  <c r="AA2177" i="8"/>
  <c r="Z2177" i="8"/>
  <c r="Y2177" i="8"/>
  <c r="X2177" i="8"/>
  <c r="W2177" i="8"/>
  <c r="V2177" i="8"/>
  <c r="U2177" i="8"/>
  <c r="T2177" i="8"/>
  <c r="S2177" i="8"/>
  <c r="R2177" i="8"/>
  <c r="Q2177" i="8"/>
  <c r="P2177" i="8"/>
  <c r="O2177" i="8"/>
  <c r="N2177" i="8"/>
  <c r="M2177" i="8"/>
  <c r="L2177" i="8"/>
  <c r="K2177" i="8"/>
  <c r="J2177" i="8"/>
  <c r="I2177" i="8"/>
  <c r="G2177" i="8"/>
  <c r="F2177" i="8"/>
  <c r="AC2176" i="8"/>
  <c r="AB2176" i="8"/>
  <c r="AA2176" i="8"/>
  <c r="Z2176" i="8"/>
  <c r="Y2176" i="8"/>
  <c r="X2176" i="8"/>
  <c r="W2176" i="8"/>
  <c r="V2176" i="8"/>
  <c r="U2176" i="8"/>
  <c r="T2176" i="8"/>
  <c r="S2176" i="8"/>
  <c r="R2176" i="8"/>
  <c r="Q2176" i="8"/>
  <c r="P2176" i="8"/>
  <c r="O2176" i="8"/>
  <c r="N2176" i="8"/>
  <c r="M2176" i="8"/>
  <c r="L2176" i="8"/>
  <c r="K2176" i="8"/>
  <c r="J2176" i="8"/>
  <c r="I2176" i="8"/>
  <c r="G2176" i="8"/>
  <c r="F2176" i="8"/>
  <c r="AC2175" i="8"/>
  <c r="AB2175" i="8"/>
  <c r="AA2175" i="8"/>
  <c r="Z2175" i="8"/>
  <c r="Y2175" i="8"/>
  <c r="X2175" i="8"/>
  <c r="W2175" i="8"/>
  <c r="V2175" i="8"/>
  <c r="U2175" i="8"/>
  <c r="T2175" i="8"/>
  <c r="S2175" i="8"/>
  <c r="R2175" i="8"/>
  <c r="Q2175" i="8"/>
  <c r="P2175" i="8"/>
  <c r="O2175" i="8"/>
  <c r="N2175" i="8"/>
  <c r="M2175" i="8"/>
  <c r="L2175" i="8"/>
  <c r="K2175" i="8"/>
  <c r="J2175" i="8"/>
  <c r="I2175" i="8"/>
  <c r="G2175" i="8"/>
  <c r="F2175" i="8"/>
  <c r="AC2174" i="8"/>
  <c r="AB2174" i="8"/>
  <c r="AA2174" i="8"/>
  <c r="Z2174" i="8"/>
  <c r="Y2174" i="8"/>
  <c r="X2174" i="8"/>
  <c r="W2174" i="8"/>
  <c r="V2174" i="8"/>
  <c r="U2174" i="8"/>
  <c r="T2174" i="8"/>
  <c r="S2174" i="8"/>
  <c r="R2174" i="8"/>
  <c r="Q2174" i="8"/>
  <c r="P2174" i="8"/>
  <c r="O2174" i="8"/>
  <c r="N2174" i="8"/>
  <c r="M2174" i="8"/>
  <c r="L2174" i="8"/>
  <c r="K2174" i="8"/>
  <c r="J2174" i="8"/>
  <c r="I2174" i="8"/>
  <c r="G2174" i="8"/>
  <c r="F2174" i="8"/>
  <c r="AC2173" i="8"/>
  <c r="AB2173" i="8"/>
  <c r="AA2173" i="8"/>
  <c r="Z2173" i="8"/>
  <c r="Y2173" i="8"/>
  <c r="X2173" i="8"/>
  <c r="W2173" i="8"/>
  <c r="V2173" i="8"/>
  <c r="U2173" i="8"/>
  <c r="T2173" i="8"/>
  <c r="S2173" i="8"/>
  <c r="R2173" i="8"/>
  <c r="Q2173" i="8"/>
  <c r="P2173" i="8"/>
  <c r="O2173" i="8"/>
  <c r="N2173" i="8"/>
  <c r="M2173" i="8"/>
  <c r="L2173" i="8"/>
  <c r="K2173" i="8"/>
  <c r="J2173" i="8"/>
  <c r="I2173" i="8"/>
  <c r="G2173" i="8"/>
  <c r="F2173" i="8"/>
  <c r="AC2172" i="8"/>
  <c r="AB2172" i="8"/>
  <c r="AA2172" i="8"/>
  <c r="Z2172" i="8"/>
  <c r="Y2172" i="8"/>
  <c r="X2172" i="8"/>
  <c r="W2172" i="8"/>
  <c r="V2172" i="8"/>
  <c r="U2172" i="8"/>
  <c r="T2172" i="8"/>
  <c r="S2172" i="8"/>
  <c r="R2172" i="8"/>
  <c r="Q2172" i="8"/>
  <c r="P2172" i="8"/>
  <c r="O2172" i="8"/>
  <c r="N2172" i="8"/>
  <c r="M2172" i="8"/>
  <c r="L2172" i="8"/>
  <c r="K2172" i="8"/>
  <c r="J2172" i="8"/>
  <c r="I2172" i="8"/>
  <c r="G2172" i="8"/>
  <c r="F2172" i="8"/>
  <c r="AC2171" i="8"/>
  <c r="AB2171" i="8"/>
  <c r="AA2171" i="8"/>
  <c r="Z2171" i="8"/>
  <c r="Y2171" i="8"/>
  <c r="X2171" i="8"/>
  <c r="W2171" i="8"/>
  <c r="V2171" i="8"/>
  <c r="U2171" i="8"/>
  <c r="T2171" i="8"/>
  <c r="S2171" i="8"/>
  <c r="R2171" i="8"/>
  <c r="Q2171" i="8"/>
  <c r="P2171" i="8"/>
  <c r="O2171" i="8"/>
  <c r="N2171" i="8"/>
  <c r="M2171" i="8"/>
  <c r="L2171" i="8"/>
  <c r="K2171" i="8"/>
  <c r="J2171" i="8"/>
  <c r="I2171" i="8"/>
  <c r="G2171" i="8"/>
  <c r="F2171" i="8"/>
  <c r="AC2170" i="8"/>
  <c r="AB2170" i="8"/>
  <c r="AA2170" i="8"/>
  <c r="Z2170" i="8"/>
  <c r="Y2170" i="8"/>
  <c r="X2170" i="8"/>
  <c r="W2170" i="8"/>
  <c r="V2170" i="8"/>
  <c r="U2170" i="8"/>
  <c r="T2170" i="8"/>
  <c r="S2170" i="8"/>
  <c r="R2170" i="8"/>
  <c r="Q2170" i="8"/>
  <c r="P2170" i="8"/>
  <c r="O2170" i="8"/>
  <c r="N2170" i="8"/>
  <c r="M2170" i="8"/>
  <c r="L2170" i="8"/>
  <c r="K2170" i="8"/>
  <c r="J2170" i="8"/>
  <c r="I2170" i="8"/>
  <c r="G2170" i="8"/>
  <c r="F2170" i="8"/>
  <c r="AC2169" i="8"/>
  <c r="AB2169" i="8"/>
  <c r="AA2169" i="8"/>
  <c r="Z2169" i="8"/>
  <c r="Y2169" i="8"/>
  <c r="X2169" i="8"/>
  <c r="W2169" i="8"/>
  <c r="V2169" i="8"/>
  <c r="U2169" i="8"/>
  <c r="T2169" i="8"/>
  <c r="S2169" i="8"/>
  <c r="R2169" i="8"/>
  <c r="Q2169" i="8"/>
  <c r="P2169" i="8"/>
  <c r="O2169" i="8"/>
  <c r="N2169" i="8"/>
  <c r="M2169" i="8"/>
  <c r="L2169" i="8"/>
  <c r="K2169" i="8"/>
  <c r="J2169" i="8"/>
  <c r="I2169" i="8"/>
  <c r="G2169" i="8"/>
  <c r="F2169" i="8"/>
  <c r="AC2168" i="8"/>
  <c r="AB2168" i="8"/>
  <c r="AA2168" i="8"/>
  <c r="Z2168" i="8"/>
  <c r="Y2168" i="8"/>
  <c r="X2168" i="8"/>
  <c r="W2168" i="8"/>
  <c r="V2168" i="8"/>
  <c r="U2168" i="8"/>
  <c r="T2168" i="8"/>
  <c r="S2168" i="8"/>
  <c r="R2168" i="8"/>
  <c r="Q2168" i="8"/>
  <c r="P2168" i="8"/>
  <c r="O2168" i="8"/>
  <c r="N2168" i="8"/>
  <c r="M2168" i="8"/>
  <c r="L2168" i="8"/>
  <c r="K2168" i="8"/>
  <c r="J2168" i="8"/>
  <c r="I2168" i="8"/>
  <c r="G2168" i="8"/>
  <c r="F2168" i="8"/>
  <c r="AC2167" i="8"/>
  <c r="AB2167" i="8"/>
  <c r="AA2167" i="8"/>
  <c r="Z2167" i="8"/>
  <c r="Y2167" i="8"/>
  <c r="X2167" i="8"/>
  <c r="W2167" i="8"/>
  <c r="V2167" i="8"/>
  <c r="U2167" i="8"/>
  <c r="T2167" i="8"/>
  <c r="S2167" i="8"/>
  <c r="R2167" i="8"/>
  <c r="Q2167" i="8"/>
  <c r="P2167" i="8"/>
  <c r="O2167" i="8"/>
  <c r="N2167" i="8"/>
  <c r="M2167" i="8"/>
  <c r="L2167" i="8"/>
  <c r="K2167" i="8"/>
  <c r="J2167" i="8"/>
  <c r="I2167" i="8"/>
  <c r="G2167" i="8"/>
  <c r="F2167" i="8"/>
  <c r="AC2166" i="8"/>
  <c r="AB2166" i="8"/>
  <c r="AA2166" i="8"/>
  <c r="Z2166" i="8"/>
  <c r="Y2166" i="8"/>
  <c r="X2166" i="8"/>
  <c r="W2166" i="8"/>
  <c r="V2166" i="8"/>
  <c r="U2166" i="8"/>
  <c r="T2166" i="8"/>
  <c r="S2166" i="8"/>
  <c r="R2166" i="8"/>
  <c r="Q2166" i="8"/>
  <c r="P2166" i="8"/>
  <c r="O2166" i="8"/>
  <c r="N2166" i="8"/>
  <c r="M2166" i="8"/>
  <c r="L2166" i="8"/>
  <c r="K2166" i="8"/>
  <c r="J2166" i="8"/>
  <c r="I2166" i="8"/>
  <c r="G2166" i="8"/>
  <c r="F2166" i="8"/>
  <c r="AC2165" i="8"/>
  <c r="AB2165" i="8"/>
  <c r="AA2165" i="8"/>
  <c r="Z2165" i="8"/>
  <c r="Y2165" i="8"/>
  <c r="X2165" i="8"/>
  <c r="W2165" i="8"/>
  <c r="V2165" i="8"/>
  <c r="U2165" i="8"/>
  <c r="T2165" i="8"/>
  <c r="S2165" i="8"/>
  <c r="R2165" i="8"/>
  <c r="Q2165" i="8"/>
  <c r="P2165" i="8"/>
  <c r="O2165" i="8"/>
  <c r="N2165" i="8"/>
  <c r="M2165" i="8"/>
  <c r="L2165" i="8"/>
  <c r="K2165" i="8"/>
  <c r="J2165" i="8"/>
  <c r="I2165" i="8"/>
  <c r="G2165" i="8"/>
  <c r="F2165" i="8"/>
  <c r="AC2164" i="8"/>
  <c r="AB2164" i="8"/>
  <c r="AA2164" i="8"/>
  <c r="Z2164" i="8"/>
  <c r="Y2164" i="8"/>
  <c r="X2164" i="8"/>
  <c r="W2164" i="8"/>
  <c r="V2164" i="8"/>
  <c r="U2164" i="8"/>
  <c r="T2164" i="8"/>
  <c r="S2164" i="8"/>
  <c r="R2164" i="8"/>
  <c r="Q2164" i="8"/>
  <c r="P2164" i="8"/>
  <c r="O2164" i="8"/>
  <c r="N2164" i="8"/>
  <c r="M2164" i="8"/>
  <c r="L2164" i="8"/>
  <c r="K2164" i="8"/>
  <c r="J2164" i="8"/>
  <c r="I2164" i="8"/>
  <c r="G2164" i="8"/>
  <c r="F2164" i="8"/>
  <c r="AC2163" i="8"/>
  <c r="AB2163" i="8"/>
  <c r="AA2163" i="8"/>
  <c r="Z2163" i="8"/>
  <c r="Y2163" i="8"/>
  <c r="X2163" i="8"/>
  <c r="W2163" i="8"/>
  <c r="V2163" i="8"/>
  <c r="U2163" i="8"/>
  <c r="T2163" i="8"/>
  <c r="S2163" i="8"/>
  <c r="R2163" i="8"/>
  <c r="Q2163" i="8"/>
  <c r="P2163" i="8"/>
  <c r="O2163" i="8"/>
  <c r="N2163" i="8"/>
  <c r="M2163" i="8"/>
  <c r="L2163" i="8"/>
  <c r="K2163" i="8"/>
  <c r="J2163" i="8"/>
  <c r="I2163" i="8"/>
  <c r="G2163" i="8"/>
  <c r="F2163" i="8"/>
  <c r="AC2162" i="8"/>
  <c r="AB2162" i="8"/>
  <c r="AA2162" i="8"/>
  <c r="Z2162" i="8"/>
  <c r="Y2162" i="8"/>
  <c r="X2162" i="8"/>
  <c r="W2162" i="8"/>
  <c r="V2162" i="8"/>
  <c r="U2162" i="8"/>
  <c r="T2162" i="8"/>
  <c r="S2162" i="8"/>
  <c r="R2162" i="8"/>
  <c r="Q2162" i="8"/>
  <c r="P2162" i="8"/>
  <c r="O2162" i="8"/>
  <c r="N2162" i="8"/>
  <c r="M2162" i="8"/>
  <c r="L2162" i="8"/>
  <c r="K2162" i="8"/>
  <c r="J2162" i="8"/>
  <c r="I2162" i="8"/>
  <c r="G2162" i="8"/>
  <c r="F2162" i="8"/>
  <c r="AC2161" i="8"/>
  <c r="AB2161" i="8"/>
  <c r="AA2161" i="8"/>
  <c r="Z2161" i="8"/>
  <c r="Y2161" i="8"/>
  <c r="X2161" i="8"/>
  <c r="W2161" i="8"/>
  <c r="V2161" i="8"/>
  <c r="U2161" i="8"/>
  <c r="T2161" i="8"/>
  <c r="S2161" i="8"/>
  <c r="R2161" i="8"/>
  <c r="Q2161" i="8"/>
  <c r="P2161" i="8"/>
  <c r="O2161" i="8"/>
  <c r="N2161" i="8"/>
  <c r="M2161" i="8"/>
  <c r="L2161" i="8"/>
  <c r="K2161" i="8"/>
  <c r="J2161" i="8"/>
  <c r="I2161" i="8"/>
  <c r="G2161" i="8"/>
  <c r="F2161" i="8"/>
  <c r="AC2160" i="8"/>
  <c r="AB2160" i="8"/>
  <c r="AA2160" i="8"/>
  <c r="Z2160" i="8"/>
  <c r="Y2160" i="8"/>
  <c r="X2160" i="8"/>
  <c r="W2160" i="8"/>
  <c r="V2160" i="8"/>
  <c r="U2160" i="8"/>
  <c r="T2160" i="8"/>
  <c r="S2160" i="8"/>
  <c r="R2160" i="8"/>
  <c r="Q2160" i="8"/>
  <c r="P2160" i="8"/>
  <c r="O2160" i="8"/>
  <c r="N2160" i="8"/>
  <c r="M2160" i="8"/>
  <c r="L2160" i="8"/>
  <c r="K2160" i="8"/>
  <c r="J2160" i="8"/>
  <c r="I2160" i="8"/>
  <c r="G2160" i="8"/>
  <c r="F2160" i="8"/>
  <c r="AC2159" i="8"/>
  <c r="AB2159" i="8"/>
  <c r="AA2159" i="8"/>
  <c r="Z2159" i="8"/>
  <c r="Y2159" i="8"/>
  <c r="X2159" i="8"/>
  <c r="W2159" i="8"/>
  <c r="V2159" i="8"/>
  <c r="U2159" i="8"/>
  <c r="T2159" i="8"/>
  <c r="S2159" i="8"/>
  <c r="R2159" i="8"/>
  <c r="Q2159" i="8"/>
  <c r="P2159" i="8"/>
  <c r="O2159" i="8"/>
  <c r="N2159" i="8"/>
  <c r="M2159" i="8"/>
  <c r="L2159" i="8"/>
  <c r="K2159" i="8"/>
  <c r="J2159" i="8"/>
  <c r="I2159" i="8"/>
  <c r="G2159" i="8"/>
  <c r="F2159" i="8"/>
  <c r="AC2158" i="8"/>
  <c r="AB2158" i="8"/>
  <c r="AA2158" i="8"/>
  <c r="Z2158" i="8"/>
  <c r="Y2158" i="8"/>
  <c r="X2158" i="8"/>
  <c r="W2158" i="8"/>
  <c r="V2158" i="8"/>
  <c r="U2158" i="8"/>
  <c r="T2158" i="8"/>
  <c r="S2158" i="8"/>
  <c r="R2158" i="8"/>
  <c r="Q2158" i="8"/>
  <c r="P2158" i="8"/>
  <c r="O2158" i="8"/>
  <c r="N2158" i="8"/>
  <c r="M2158" i="8"/>
  <c r="L2158" i="8"/>
  <c r="K2158" i="8"/>
  <c r="J2158" i="8"/>
  <c r="I2158" i="8"/>
  <c r="G2158" i="8"/>
  <c r="F2158" i="8"/>
  <c r="AC2157" i="8"/>
  <c r="AB2157" i="8"/>
  <c r="AA2157" i="8"/>
  <c r="Z2157" i="8"/>
  <c r="Y2157" i="8"/>
  <c r="X2157" i="8"/>
  <c r="W2157" i="8"/>
  <c r="V2157" i="8"/>
  <c r="U2157" i="8"/>
  <c r="T2157" i="8"/>
  <c r="S2157" i="8"/>
  <c r="R2157" i="8"/>
  <c r="Q2157" i="8"/>
  <c r="P2157" i="8"/>
  <c r="O2157" i="8"/>
  <c r="N2157" i="8"/>
  <c r="M2157" i="8"/>
  <c r="L2157" i="8"/>
  <c r="K2157" i="8"/>
  <c r="J2157" i="8"/>
  <c r="I2157" i="8"/>
  <c r="G2157" i="8"/>
  <c r="F2157" i="8"/>
  <c r="AC2156" i="8"/>
  <c r="AB2156" i="8"/>
  <c r="AA2156" i="8"/>
  <c r="Z2156" i="8"/>
  <c r="Y2156" i="8"/>
  <c r="X2156" i="8"/>
  <c r="W2156" i="8"/>
  <c r="V2156" i="8"/>
  <c r="U2156" i="8"/>
  <c r="T2156" i="8"/>
  <c r="S2156" i="8"/>
  <c r="R2156" i="8"/>
  <c r="Q2156" i="8"/>
  <c r="P2156" i="8"/>
  <c r="O2156" i="8"/>
  <c r="N2156" i="8"/>
  <c r="M2156" i="8"/>
  <c r="L2156" i="8"/>
  <c r="K2156" i="8"/>
  <c r="J2156" i="8"/>
  <c r="I2156" i="8"/>
  <c r="G2156" i="8"/>
  <c r="F2156" i="8"/>
  <c r="AC2155" i="8"/>
  <c r="AB2155" i="8"/>
  <c r="AA2155" i="8"/>
  <c r="Z2155" i="8"/>
  <c r="Y2155" i="8"/>
  <c r="X2155" i="8"/>
  <c r="W2155" i="8"/>
  <c r="V2155" i="8"/>
  <c r="U2155" i="8"/>
  <c r="T2155" i="8"/>
  <c r="S2155" i="8"/>
  <c r="R2155" i="8"/>
  <c r="Q2155" i="8"/>
  <c r="P2155" i="8"/>
  <c r="O2155" i="8"/>
  <c r="N2155" i="8"/>
  <c r="M2155" i="8"/>
  <c r="L2155" i="8"/>
  <c r="K2155" i="8"/>
  <c r="J2155" i="8"/>
  <c r="I2155" i="8"/>
  <c r="G2155" i="8"/>
  <c r="F2155" i="8"/>
  <c r="AC2154" i="8"/>
  <c r="AB2154" i="8"/>
  <c r="AA2154" i="8"/>
  <c r="Z2154" i="8"/>
  <c r="Y2154" i="8"/>
  <c r="X2154" i="8"/>
  <c r="W2154" i="8"/>
  <c r="V2154" i="8"/>
  <c r="U2154" i="8"/>
  <c r="T2154" i="8"/>
  <c r="S2154" i="8"/>
  <c r="R2154" i="8"/>
  <c r="Q2154" i="8"/>
  <c r="P2154" i="8"/>
  <c r="O2154" i="8"/>
  <c r="N2154" i="8"/>
  <c r="M2154" i="8"/>
  <c r="L2154" i="8"/>
  <c r="K2154" i="8"/>
  <c r="J2154" i="8"/>
  <c r="I2154" i="8"/>
  <c r="G2154" i="8"/>
  <c r="F2154" i="8"/>
  <c r="AC2153" i="8"/>
  <c r="AB2153" i="8"/>
  <c r="AA2153" i="8"/>
  <c r="Z2153" i="8"/>
  <c r="Y2153" i="8"/>
  <c r="X2153" i="8"/>
  <c r="W2153" i="8"/>
  <c r="V2153" i="8"/>
  <c r="U2153" i="8"/>
  <c r="T2153" i="8"/>
  <c r="S2153" i="8"/>
  <c r="R2153" i="8"/>
  <c r="Q2153" i="8"/>
  <c r="P2153" i="8"/>
  <c r="O2153" i="8"/>
  <c r="N2153" i="8"/>
  <c r="M2153" i="8"/>
  <c r="L2153" i="8"/>
  <c r="K2153" i="8"/>
  <c r="J2153" i="8"/>
  <c r="I2153" i="8"/>
  <c r="G2153" i="8"/>
  <c r="F2153" i="8"/>
  <c r="AC2152" i="8"/>
  <c r="AB2152" i="8"/>
  <c r="AA2152" i="8"/>
  <c r="Z2152" i="8"/>
  <c r="Y2152" i="8"/>
  <c r="X2152" i="8"/>
  <c r="W2152" i="8"/>
  <c r="V2152" i="8"/>
  <c r="U2152" i="8"/>
  <c r="T2152" i="8"/>
  <c r="S2152" i="8"/>
  <c r="R2152" i="8"/>
  <c r="Q2152" i="8"/>
  <c r="P2152" i="8"/>
  <c r="O2152" i="8"/>
  <c r="N2152" i="8"/>
  <c r="M2152" i="8"/>
  <c r="L2152" i="8"/>
  <c r="K2152" i="8"/>
  <c r="J2152" i="8"/>
  <c r="I2152" i="8"/>
  <c r="G2152" i="8"/>
  <c r="F2152" i="8"/>
  <c r="AC2151" i="8"/>
  <c r="AB2151" i="8"/>
  <c r="AA2151" i="8"/>
  <c r="Z2151" i="8"/>
  <c r="Y2151" i="8"/>
  <c r="X2151" i="8"/>
  <c r="W2151" i="8"/>
  <c r="V2151" i="8"/>
  <c r="U2151" i="8"/>
  <c r="T2151" i="8"/>
  <c r="S2151" i="8"/>
  <c r="R2151" i="8"/>
  <c r="Q2151" i="8"/>
  <c r="P2151" i="8"/>
  <c r="O2151" i="8"/>
  <c r="N2151" i="8"/>
  <c r="M2151" i="8"/>
  <c r="L2151" i="8"/>
  <c r="K2151" i="8"/>
  <c r="J2151" i="8"/>
  <c r="I2151" i="8"/>
  <c r="G2151" i="8"/>
  <c r="F2151" i="8"/>
  <c r="AC2150" i="8"/>
  <c r="AB2150" i="8"/>
  <c r="AA2150" i="8"/>
  <c r="Z2150" i="8"/>
  <c r="Y2150" i="8"/>
  <c r="X2150" i="8"/>
  <c r="W2150" i="8"/>
  <c r="V2150" i="8"/>
  <c r="U2150" i="8"/>
  <c r="T2150" i="8"/>
  <c r="S2150" i="8"/>
  <c r="R2150" i="8"/>
  <c r="Q2150" i="8"/>
  <c r="P2150" i="8"/>
  <c r="O2150" i="8"/>
  <c r="N2150" i="8"/>
  <c r="M2150" i="8"/>
  <c r="L2150" i="8"/>
  <c r="K2150" i="8"/>
  <c r="J2150" i="8"/>
  <c r="I2150" i="8"/>
  <c r="G2150" i="8"/>
  <c r="F2150" i="8"/>
  <c r="AC2149" i="8"/>
  <c r="AB2149" i="8"/>
  <c r="AA2149" i="8"/>
  <c r="Z2149" i="8"/>
  <c r="Y2149" i="8"/>
  <c r="X2149" i="8"/>
  <c r="W2149" i="8"/>
  <c r="V2149" i="8"/>
  <c r="U2149" i="8"/>
  <c r="T2149" i="8"/>
  <c r="S2149" i="8"/>
  <c r="R2149" i="8"/>
  <c r="Q2149" i="8"/>
  <c r="P2149" i="8"/>
  <c r="O2149" i="8"/>
  <c r="N2149" i="8"/>
  <c r="M2149" i="8"/>
  <c r="L2149" i="8"/>
  <c r="K2149" i="8"/>
  <c r="J2149" i="8"/>
  <c r="I2149" i="8"/>
  <c r="G2149" i="8"/>
  <c r="F2149" i="8"/>
  <c r="AC2148" i="8"/>
  <c r="AB2148" i="8"/>
  <c r="AA2148" i="8"/>
  <c r="Z2148" i="8"/>
  <c r="Y2148" i="8"/>
  <c r="X2148" i="8"/>
  <c r="W2148" i="8"/>
  <c r="V2148" i="8"/>
  <c r="U2148" i="8"/>
  <c r="T2148" i="8"/>
  <c r="S2148" i="8"/>
  <c r="R2148" i="8"/>
  <c r="Q2148" i="8"/>
  <c r="P2148" i="8"/>
  <c r="O2148" i="8"/>
  <c r="N2148" i="8"/>
  <c r="M2148" i="8"/>
  <c r="L2148" i="8"/>
  <c r="K2148" i="8"/>
  <c r="J2148" i="8"/>
  <c r="I2148" i="8"/>
  <c r="G2148" i="8"/>
  <c r="F2148" i="8"/>
  <c r="AC2147" i="8"/>
  <c r="AB2147" i="8"/>
  <c r="AA2147" i="8"/>
  <c r="Z2147" i="8"/>
  <c r="Y2147" i="8"/>
  <c r="X2147" i="8"/>
  <c r="W2147" i="8"/>
  <c r="V2147" i="8"/>
  <c r="U2147" i="8"/>
  <c r="T2147" i="8"/>
  <c r="S2147" i="8"/>
  <c r="R2147" i="8"/>
  <c r="Q2147" i="8"/>
  <c r="P2147" i="8"/>
  <c r="O2147" i="8"/>
  <c r="N2147" i="8"/>
  <c r="M2147" i="8"/>
  <c r="L2147" i="8"/>
  <c r="K2147" i="8"/>
  <c r="J2147" i="8"/>
  <c r="I2147" i="8"/>
  <c r="G2147" i="8"/>
  <c r="F2147" i="8"/>
  <c r="AC2146" i="8"/>
  <c r="AB2146" i="8"/>
  <c r="AA2146" i="8"/>
  <c r="Z2146" i="8"/>
  <c r="Y2146" i="8"/>
  <c r="X2146" i="8"/>
  <c r="W2146" i="8"/>
  <c r="V2146" i="8"/>
  <c r="U2146" i="8"/>
  <c r="T2146" i="8"/>
  <c r="S2146" i="8"/>
  <c r="R2146" i="8"/>
  <c r="Q2146" i="8"/>
  <c r="P2146" i="8"/>
  <c r="O2146" i="8"/>
  <c r="N2146" i="8"/>
  <c r="M2146" i="8"/>
  <c r="L2146" i="8"/>
  <c r="K2146" i="8"/>
  <c r="J2146" i="8"/>
  <c r="I2146" i="8"/>
  <c r="G2146" i="8"/>
  <c r="F2146" i="8"/>
  <c r="AC2145" i="8"/>
  <c r="AB2145" i="8"/>
  <c r="AA2145" i="8"/>
  <c r="Z2145" i="8"/>
  <c r="Y2145" i="8"/>
  <c r="X2145" i="8"/>
  <c r="W2145" i="8"/>
  <c r="V2145" i="8"/>
  <c r="U2145" i="8"/>
  <c r="T2145" i="8"/>
  <c r="S2145" i="8"/>
  <c r="R2145" i="8"/>
  <c r="Q2145" i="8"/>
  <c r="P2145" i="8"/>
  <c r="O2145" i="8"/>
  <c r="N2145" i="8"/>
  <c r="M2145" i="8"/>
  <c r="L2145" i="8"/>
  <c r="K2145" i="8"/>
  <c r="J2145" i="8"/>
  <c r="I2145" i="8"/>
  <c r="G2145" i="8"/>
  <c r="F2145" i="8"/>
  <c r="AC2144" i="8"/>
  <c r="AB2144" i="8"/>
  <c r="AA2144" i="8"/>
  <c r="Z2144" i="8"/>
  <c r="Y2144" i="8"/>
  <c r="X2144" i="8"/>
  <c r="W2144" i="8"/>
  <c r="V2144" i="8"/>
  <c r="U2144" i="8"/>
  <c r="T2144" i="8"/>
  <c r="S2144" i="8"/>
  <c r="R2144" i="8"/>
  <c r="Q2144" i="8"/>
  <c r="P2144" i="8"/>
  <c r="O2144" i="8"/>
  <c r="N2144" i="8"/>
  <c r="M2144" i="8"/>
  <c r="L2144" i="8"/>
  <c r="K2144" i="8"/>
  <c r="J2144" i="8"/>
  <c r="I2144" i="8"/>
  <c r="G2144" i="8"/>
  <c r="F2144" i="8"/>
  <c r="AC2143" i="8"/>
  <c r="AB2143" i="8"/>
  <c r="AA2143" i="8"/>
  <c r="Z2143" i="8"/>
  <c r="Y2143" i="8"/>
  <c r="X2143" i="8"/>
  <c r="W2143" i="8"/>
  <c r="V2143" i="8"/>
  <c r="U2143" i="8"/>
  <c r="T2143" i="8"/>
  <c r="S2143" i="8"/>
  <c r="R2143" i="8"/>
  <c r="Q2143" i="8"/>
  <c r="P2143" i="8"/>
  <c r="O2143" i="8"/>
  <c r="N2143" i="8"/>
  <c r="M2143" i="8"/>
  <c r="L2143" i="8"/>
  <c r="K2143" i="8"/>
  <c r="J2143" i="8"/>
  <c r="I2143" i="8"/>
  <c r="G2143" i="8"/>
  <c r="F2143" i="8"/>
  <c r="AC2142" i="8"/>
  <c r="AB2142" i="8"/>
  <c r="AA2142" i="8"/>
  <c r="Z2142" i="8"/>
  <c r="Y2142" i="8"/>
  <c r="X2142" i="8"/>
  <c r="W2142" i="8"/>
  <c r="V2142" i="8"/>
  <c r="U2142" i="8"/>
  <c r="T2142" i="8"/>
  <c r="S2142" i="8"/>
  <c r="R2142" i="8"/>
  <c r="Q2142" i="8"/>
  <c r="P2142" i="8"/>
  <c r="O2142" i="8"/>
  <c r="N2142" i="8"/>
  <c r="M2142" i="8"/>
  <c r="L2142" i="8"/>
  <c r="K2142" i="8"/>
  <c r="J2142" i="8"/>
  <c r="I2142" i="8"/>
  <c r="G2142" i="8"/>
  <c r="F2142" i="8"/>
  <c r="AC2141" i="8"/>
  <c r="AB2141" i="8"/>
  <c r="AA2141" i="8"/>
  <c r="Z2141" i="8"/>
  <c r="Y2141" i="8"/>
  <c r="X2141" i="8"/>
  <c r="W2141" i="8"/>
  <c r="V2141" i="8"/>
  <c r="U2141" i="8"/>
  <c r="T2141" i="8"/>
  <c r="S2141" i="8"/>
  <c r="R2141" i="8"/>
  <c r="Q2141" i="8"/>
  <c r="P2141" i="8"/>
  <c r="O2141" i="8"/>
  <c r="N2141" i="8"/>
  <c r="M2141" i="8"/>
  <c r="L2141" i="8"/>
  <c r="K2141" i="8"/>
  <c r="J2141" i="8"/>
  <c r="I2141" i="8"/>
  <c r="G2141" i="8"/>
  <c r="F2141" i="8"/>
  <c r="AC2140" i="8"/>
  <c r="AB2140" i="8"/>
  <c r="AA2140" i="8"/>
  <c r="Z2140" i="8"/>
  <c r="Y2140" i="8"/>
  <c r="X2140" i="8"/>
  <c r="W2140" i="8"/>
  <c r="V2140" i="8"/>
  <c r="U2140" i="8"/>
  <c r="T2140" i="8"/>
  <c r="S2140" i="8"/>
  <c r="R2140" i="8"/>
  <c r="Q2140" i="8"/>
  <c r="P2140" i="8"/>
  <c r="O2140" i="8"/>
  <c r="N2140" i="8"/>
  <c r="M2140" i="8"/>
  <c r="L2140" i="8"/>
  <c r="K2140" i="8"/>
  <c r="J2140" i="8"/>
  <c r="I2140" i="8"/>
  <c r="G2140" i="8"/>
  <c r="F2140" i="8"/>
  <c r="AC2139" i="8"/>
  <c r="AB2139" i="8"/>
  <c r="AA2139" i="8"/>
  <c r="Z2139" i="8"/>
  <c r="Y2139" i="8"/>
  <c r="X2139" i="8"/>
  <c r="W2139" i="8"/>
  <c r="V2139" i="8"/>
  <c r="U2139" i="8"/>
  <c r="T2139" i="8"/>
  <c r="S2139" i="8"/>
  <c r="R2139" i="8"/>
  <c r="Q2139" i="8"/>
  <c r="P2139" i="8"/>
  <c r="O2139" i="8"/>
  <c r="N2139" i="8"/>
  <c r="M2139" i="8"/>
  <c r="L2139" i="8"/>
  <c r="K2139" i="8"/>
  <c r="J2139" i="8"/>
  <c r="I2139" i="8"/>
  <c r="G2139" i="8"/>
  <c r="F2139" i="8"/>
  <c r="AC2138" i="8"/>
  <c r="AB2138" i="8"/>
  <c r="AA2138" i="8"/>
  <c r="Z2138" i="8"/>
  <c r="Y2138" i="8"/>
  <c r="X2138" i="8"/>
  <c r="W2138" i="8"/>
  <c r="V2138" i="8"/>
  <c r="U2138" i="8"/>
  <c r="T2138" i="8"/>
  <c r="S2138" i="8"/>
  <c r="R2138" i="8"/>
  <c r="Q2138" i="8"/>
  <c r="P2138" i="8"/>
  <c r="O2138" i="8"/>
  <c r="N2138" i="8"/>
  <c r="M2138" i="8"/>
  <c r="L2138" i="8"/>
  <c r="K2138" i="8"/>
  <c r="J2138" i="8"/>
  <c r="I2138" i="8"/>
  <c r="G2138" i="8"/>
  <c r="F2138" i="8"/>
  <c r="AC2137" i="8"/>
  <c r="AB2137" i="8"/>
  <c r="AA2137" i="8"/>
  <c r="Z2137" i="8"/>
  <c r="Y2137" i="8"/>
  <c r="X2137" i="8"/>
  <c r="W2137" i="8"/>
  <c r="V2137" i="8"/>
  <c r="U2137" i="8"/>
  <c r="T2137" i="8"/>
  <c r="S2137" i="8"/>
  <c r="R2137" i="8"/>
  <c r="Q2137" i="8"/>
  <c r="P2137" i="8"/>
  <c r="O2137" i="8"/>
  <c r="N2137" i="8"/>
  <c r="M2137" i="8"/>
  <c r="L2137" i="8"/>
  <c r="K2137" i="8"/>
  <c r="J2137" i="8"/>
  <c r="I2137" i="8"/>
  <c r="G2137" i="8"/>
  <c r="F2137" i="8"/>
  <c r="AC2136" i="8"/>
  <c r="AB2136" i="8"/>
  <c r="AA2136" i="8"/>
  <c r="Z2136" i="8"/>
  <c r="Y2136" i="8"/>
  <c r="X2136" i="8"/>
  <c r="W2136" i="8"/>
  <c r="V2136" i="8"/>
  <c r="U2136" i="8"/>
  <c r="T2136" i="8"/>
  <c r="S2136" i="8"/>
  <c r="R2136" i="8"/>
  <c r="Q2136" i="8"/>
  <c r="P2136" i="8"/>
  <c r="O2136" i="8"/>
  <c r="N2136" i="8"/>
  <c r="M2136" i="8"/>
  <c r="L2136" i="8"/>
  <c r="K2136" i="8"/>
  <c r="J2136" i="8"/>
  <c r="I2136" i="8"/>
  <c r="G2136" i="8"/>
  <c r="F2136" i="8"/>
  <c r="AC2135" i="8"/>
  <c r="AB2135" i="8"/>
  <c r="AA2135" i="8"/>
  <c r="Z2135" i="8"/>
  <c r="Y2135" i="8"/>
  <c r="X2135" i="8"/>
  <c r="W2135" i="8"/>
  <c r="V2135" i="8"/>
  <c r="U2135" i="8"/>
  <c r="T2135" i="8"/>
  <c r="S2135" i="8"/>
  <c r="R2135" i="8"/>
  <c r="Q2135" i="8"/>
  <c r="P2135" i="8"/>
  <c r="O2135" i="8"/>
  <c r="N2135" i="8"/>
  <c r="M2135" i="8"/>
  <c r="L2135" i="8"/>
  <c r="K2135" i="8"/>
  <c r="J2135" i="8"/>
  <c r="I2135" i="8"/>
  <c r="G2135" i="8"/>
  <c r="F2135" i="8"/>
  <c r="AC2134" i="8"/>
  <c r="AB2134" i="8"/>
  <c r="AA2134" i="8"/>
  <c r="Z2134" i="8"/>
  <c r="Y2134" i="8"/>
  <c r="X2134" i="8"/>
  <c r="W2134" i="8"/>
  <c r="V2134" i="8"/>
  <c r="U2134" i="8"/>
  <c r="T2134" i="8"/>
  <c r="S2134" i="8"/>
  <c r="R2134" i="8"/>
  <c r="Q2134" i="8"/>
  <c r="P2134" i="8"/>
  <c r="O2134" i="8"/>
  <c r="N2134" i="8"/>
  <c r="M2134" i="8"/>
  <c r="L2134" i="8"/>
  <c r="K2134" i="8"/>
  <c r="J2134" i="8"/>
  <c r="I2134" i="8"/>
  <c r="G2134" i="8"/>
  <c r="F2134" i="8"/>
  <c r="AC2133" i="8"/>
  <c r="AB2133" i="8"/>
  <c r="AA2133" i="8"/>
  <c r="Z2133" i="8"/>
  <c r="Y2133" i="8"/>
  <c r="X2133" i="8"/>
  <c r="W2133" i="8"/>
  <c r="V2133" i="8"/>
  <c r="U2133" i="8"/>
  <c r="T2133" i="8"/>
  <c r="S2133" i="8"/>
  <c r="R2133" i="8"/>
  <c r="Q2133" i="8"/>
  <c r="P2133" i="8"/>
  <c r="O2133" i="8"/>
  <c r="N2133" i="8"/>
  <c r="M2133" i="8"/>
  <c r="L2133" i="8"/>
  <c r="K2133" i="8"/>
  <c r="J2133" i="8"/>
  <c r="I2133" i="8"/>
  <c r="G2133" i="8"/>
  <c r="F2133" i="8"/>
  <c r="AC2132" i="8"/>
  <c r="AB2132" i="8"/>
  <c r="AA2132" i="8"/>
  <c r="Z2132" i="8"/>
  <c r="Y2132" i="8"/>
  <c r="X2132" i="8"/>
  <c r="W2132" i="8"/>
  <c r="V2132" i="8"/>
  <c r="U2132" i="8"/>
  <c r="T2132" i="8"/>
  <c r="S2132" i="8"/>
  <c r="R2132" i="8"/>
  <c r="Q2132" i="8"/>
  <c r="P2132" i="8"/>
  <c r="O2132" i="8"/>
  <c r="N2132" i="8"/>
  <c r="M2132" i="8"/>
  <c r="L2132" i="8"/>
  <c r="K2132" i="8"/>
  <c r="J2132" i="8"/>
  <c r="I2132" i="8"/>
  <c r="G2132" i="8"/>
  <c r="F2132" i="8"/>
  <c r="AC2131" i="8"/>
  <c r="AB2131" i="8"/>
  <c r="AA2131" i="8"/>
  <c r="Z2131" i="8"/>
  <c r="Y2131" i="8"/>
  <c r="X2131" i="8"/>
  <c r="W2131" i="8"/>
  <c r="V2131" i="8"/>
  <c r="U2131" i="8"/>
  <c r="T2131" i="8"/>
  <c r="S2131" i="8"/>
  <c r="R2131" i="8"/>
  <c r="Q2131" i="8"/>
  <c r="P2131" i="8"/>
  <c r="O2131" i="8"/>
  <c r="N2131" i="8"/>
  <c r="M2131" i="8"/>
  <c r="L2131" i="8"/>
  <c r="K2131" i="8"/>
  <c r="J2131" i="8"/>
  <c r="I2131" i="8"/>
  <c r="G2131" i="8"/>
  <c r="F2131" i="8"/>
  <c r="AC2130" i="8"/>
  <c r="AB2130" i="8"/>
  <c r="AA2130" i="8"/>
  <c r="Z2130" i="8"/>
  <c r="Y2130" i="8"/>
  <c r="X2130" i="8"/>
  <c r="W2130" i="8"/>
  <c r="V2130" i="8"/>
  <c r="U2130" i="8"/>
  <c r="T2130" i="8"/>
  <c r="S2130" i="8"/>
  <c r="R2130" i="8"/>
  <c r="Q2130" i="8"/>
  <c r="P2130" i="8"/>
  <c r="O2130" i="8"/>
  <c r="N2130" i="8"/>
  <c r="M2130" i="8"/>
  <c r="L2130" i="8"/>
  <c r="K2130" i="8"/>
  <c r="J2130" i="8"/>
  <c r="I2130" i="8"/>
  <c r="G2130" i="8"/>
  <c r="F2130" i="8"/>
  <c r="AC2129" i="8"/>
  <c r="AB2129" i="8"/>
  <c r="AA2129" i="8"/>
  <c r="Z2129" i="8"/>
  <c r="Y2129" i="8"/>
  <c r="X2129" i="8"/>
  <c r="W2129" i="8"/>
  <c r="V2129" i="8"/>
  <c r="U2129" i="8"/>
  <c r="T2129" i="8"/>
  <c r="S2129" i="8"/>
  <c r="R2129" i="8"/>
  <c r="Q2129" i="8"/>
  <c r="P2129" i="8"/>
  <c r="O2129" i="8"/>
  <c r="N2129" i="8"/>
  <c r="M2129" i="8"/>
  <c r="L2129" i="8"/>
  <c r="K2129" i="8"/>
  <c r="J2129" i="8"/>
  <c r="I2129" i="8"/>
  <c r="G2129" i="8"/>
  <c r="F2129" i="8"/>
  <c r="AC2128" i="8"/>
  <c r="AB2128" i="8"/>
  <c r="AA2128" i="8"/>
  <c r="Z2128" i="8"/>
  <c r="Y2128" i="8"/>
  <c r="X2128" i="8"/>
  <c r="W2128" i="8"/>
  <c r="V2128" i="8"/>
  <c r="U2128" i="8"/>
  <c r="T2128" i="8"/>
  <c r="S2128" i="8"/>
  <c r="R2128" i="8"/>
  <c r="Q2128" i="8"/>
  <c r="P2128" i="8"/>
  <c r="O2128" i="8"/>
  <c r="N2128" i="8"/>
  <c r="M2128" i="8"/>
  <c r="L2128" i="8"/>
  <c r="K2128" i="8"/>
  <c r="J2128" i="8"/>
  <c r="I2128" i="8"/>
  <c r="G2128" i="8"/>
  <c r="F2128" i="8"/>
  <c r="AC2127" i="8"/>
  <c r="AB2127" i="8"/>
  <c r="AA2127" i="8"/>
  <c r="Z2127" i="8"/>
  <c r="Y2127" i="8"/>
  <c r="X2127" i="8"/>
  <c r="W2127" i="8"/>
  <c r="V2127" i="8"/>
  <c r="U2127" i="8"/>
  <c r="T2127" i="8"/>
  <c r="S2127" i="8"/>
  <c r="R2127" i="8"/>
  <c r="Q2127" i="8"/>
  <c r="P2127" i="8"/>
  <c r="O2127" i="8"/>
  <c r="N2127" i="8"/>
  <c r="M2127" i="8"/>
  <c r="L2127" i="8"/>
  <c r="K2127" i="8"/>
  <c r="J2127" i="8"/>
  <c r="I2127" i="8"/>
  <c r="G2127" i="8"/>
  <c r="F2127" i="8"/>
  <c r="AC2126" i="8"/>
  <c r="AB2126" i="8"/>
  <c r="AA2126" i="8"/>
  <c r="Z2126" i="8"/>
  <c r="Y2126" i="8"/>
  <c r="X2126" i="8"/>
  <c r="W2126" i="8"/>
  <c r="V2126" i="8"/>
  <c r="U2126" i="8"/>
  <c r="T2126" i="8"/>
  <c r="S2126" i="8"/>
  <c r="R2126" i="8"/>
  <c r="Q2126" i="8"/>
  <c r="P2126" i="8"/>
  <c r="O2126" i="8"/>
  <c r="N2126" i="8"/>
  <c r="M2126" i="8"/>
  <c r="L2126" i="8"/>
  <c r="K2126" i="8"/>
  <c r="J2126" i="8"/>
  <c r="I2126" i="8"/>
  <c r="G2126" i="8"/>
  <c r="F2126" i="8"/>
  <c r="AC2125" i="8"/>
  <c r="AB2125" i="8"/>
  <c r="AA2125" i="8"/>
  <c r="Z2125" i="8"/>
  <c r="Y2125" i="8"/>
  <c r="X2125" i="8"/>
  <c r="W2125" i="8"/>
  <c r="V2125" i="8"/>
  <c r="U2125" i="8"/>
  <c r="T2125" i="8"/>
  <c r="S2125" i="8"/>
  <c r="R2125" i="8"/>
  <c r="Q2125" i="8"/>
  <c r="P2125" i="8"/>
  <c r="O2125" i="8"/>
  <c r="N2125" i="8"/>
  <c r="M2125" i="8"/>
  <c r="L2125" i="8"/>
  <c r="K2125" i="8"/>
  <c r="J2125" i="8"/>
  <c r="I2125" i="8"/>
  <c r="G2125" i="8"/>
  <c r="F2125" i="8"/>
  <c r="AC2124" i="8"/>
  <c r="AB2124" i="8"/>
  <c r="AA2124" i="8"/>
  <c r="Z2124" i="8"/>
  <c r="Y2124" i="8"/>
  <c r="X2124" i="8"/>
  <c r="W2124" i="8"/>
  <c r="V2124" i="8"/>
  <c r="U2124" i="8"/>
  <c r="T2124" i="8"/>
  <c r="S2124" i="8"/>
  <c r="R2124" i="8"/>
  <c r="Q2124" i="8"/>
  <c r="P2124" i="8"/>
  <c r="O2124" i="8"/>
  <c r="N2124" i="8"/>
  <c r="M2124" i="8"/>
  <c r="L2124" i="8"/>
  <c r="K2124" i="8"/>
  <c r="J2124" i="8"/>
  <c r="I2124" i="8"/>
  <c r="G2124" i="8"/>
  <c r="F2124" i="8"/>
  <c r="AC2123" i="8"/>
  <c r="AB2123" i="8"/>
  <c r="AA2123" i="8"/>
  <c r="Z2123" i="8"/>
  <c r="Y2123" i="8"/>
  <c r="X2123" i="8"/>
  <c r="W2123" i="8"/>
  <c r="V2123" i="8"/>
  <c r="U2123" i="8"/>
  <c r="T2123" i="8"/>
  <c r="S2123" i="8"/>
  <c r="R2123" i="8"/>
  <c r="Q2123" i="8"/>
  <c r="P2123" i="8"/>
  <c r="O2123" i="8"/>
  <c r="N2123" i="8"/>
  <c r="M2123" i="8"/>
  <c r="L2123" i="8"/>
  <c r="K2123" i="8"/>
  <c r="J2123" i="8"/>
  <c r="I2123" i="8"/>
  <c r="G2123" i="8"/>
  <c r="F2123" i="8"/>
  <c r="AC2122" i="8"/>
  <c r="AB2122" i="8"/>
  <c r="AA2122" i="8"/>
  <c r="Z2122" i="8"/>
  <c r="Y2122" i="8"/>
  <c r="X2122" i="8"/>
  <c r="W2122" i="8"/>
  <c r="V2122" i="8"/>
  <c r="U2122" i="8"/>
  <c r="T2122" i="8"/>
  <c r="S2122" i="8"/>
  <c r="R2122" i="8"/>
  <c r="Q2122" i="8"/>
  <c r="P2122" i="8"/>
  <c r="O2122" i="8"/>
  <c r="N2122" i="8"/>
  <c r="M2122" i="8"/>
  <c r="L2122" i="8"/>
  <c r="K2122" i="8"/>
  <c r="J2122" i="8"/>
  <c r="I2122" i="8"/>
  <c r="G2122" i="8"/>
  <c r="F2122" i="8"/>
  <c r="AC2121" i="8"/>
  <c r="AB2121" i="8"/>
  <c r="AA2121" i="8"/>
  <c r="Z2121" i="8"/>
  <c r="Y2121" i="8"/>
  <c r="X2121" i="8"/>
  <c r="W2121" i="8"/>
  <c r="V2121" i="8"/>
  <c r="U2121" i="8"/>
  <c r="T2121" i="8"/>
  <c r="S2121" i="8"/>
  <c r="R2121" i="8"/>
  <c r="Q2121" i="8"/>
  <c r="P2121" i="8"/>
  <c r="O2121" i="8"/>
  <c r="N2121" i="8"/>
  <c r="M2121" i="8"/>
  <c r="L2121" i="8"/>
  <c r="K2121" i="8"/>
  <c r="J2121" i="8"/>
  <c r="I2121" i="8"/>
  <c r="G2121" i="8"/>
  <c r="F2121" i="8"/>
  <c r="AC2120" i="8"/>
  <c r="AB2120" i="8"/>
  <c r="AA2120" i="8"/>
  <c r="Z2120" i="8"/>
  <c r="Y2120" i="8"/>
  <c r="X2120" i="8"/>
  <c r="W2120" i="8"/>
  <c r="V2120" i="8"/>
  <c r="U2120" i="8"/>
  <c r="T2120" i="8"/>
  <c r="S2120" i="8"/>
  <c r="R2120" i="8"/>
  <c r="Q2120" i="8"/>
  <c r="P2120" i="8"/>
  <c r="O2120" i="8"/>
  <c r="N2120" i="8"/>
  <c r="M2120" i="8"/>
  <c r="L2120" i="8"/>
  <c r="K2120" i="8"/>
  <c r="J2120" i="8"/>
  <c r="I2120" i="8"/>
  <c r="G2120" i="8"/>
  <c r="F2120" i="8"/>
  <c r="AC2119" i="8"/>
  <c r="AB2119" i="8"/>
  <c r="AA2119" i="8"/>
  <c r="Z2119" i="8"/>
  <c r="Y2119" i="8"/>
  <c r="X2119" i="8"/>
  <c r="W2119" i="8"/>
  <c r="V2119" i="8"/>
  <c r="U2119" i="8"/>
  <c r="T2119" i="8"/>
  <c r="S2119" i="8"/>
  <c r="R2119" i="8"/>
  <c r="Q2119" i="8"/>
  <c r="P2119" i="8"/>
  <c r="O2119" i="8"/>
  <c r="N2119" i="8"/>
  <c r="M2119" i="8"/>
  <c r="L2119" i="8"/>
  <c r="K2119" i="8"/>
  <c r="J2119" i="8"/>
  <c r="I2119" i="8"/>
  <c r="G2119" i="8"/>
  <c r="F2119" i="8"/>
  <c r="AC2118" i="8"/>
  <c r="AB2118" i="8"/>
  <c r="AA2118" i="8"/>
  <c r="Z2118" i="8"/>
  <c r="Y2118" i="8"/>
  <c r="X2118" i="8"/>
  <c r="W2118" i="8"/>
  <c r="V2118" i="8"/>
  <c r="U2118" i="8"/>
  <c r="T2118" i="8"/>
  <c r="S2118" i="8"/>
  <c r="R2118" i="8"/>
  <c r="Q2118" i="8"/>
  <c r="P2118" i="8"/>
  <c r="O2118" i="8"/>
  <c r="N2118" i="8"/>
  <c r="M2118" i="8"/>
  <c r="L2118" i="8"/>
  <c r="K2118" i="8"/>
  <c r="J2118" i="8"/>
  <c r="I2118" i="8"/>
  <c r="G2118" i="8"/>
  <c r="F2118" i="8"/>
  <c r="AC2117" i="8"/>
  <c r="AB2117" i="8"/>
  <c r="AA2117" i="8"/>
  <c r="Z2117" i="8"/>
  <c r="Y2117" i="8"/>
  <c r="X2117" i="8"/>
  <c r="W2117" i="8"/>
  <c r="V2117" i="8"/>
  <c r="U2117" i="8"/>
  <c r="T2117" i="8"/>
  <c r="S2117" i="8"/>
  <c r="R2117" i="8"/>
  <c r="Q2117" i="8"/>
  <c r="P2117" i="8"/>
  <c r="O2117" i="8"/>
  <c r="N2117" i="8"/>
  <c r="M2117" i="8"/>
  <c r="L2117" i="8"/>
  <c r="K2117" i="8"/>
  <c r="J2117" i="8"/>
  <c r="I2117" i="8"/>
  <c r="G2117" i="8"/>
  <c r="F2117" i="8"/>
  <c r="AC2116" i="8"/>
  <c r="AB2116" i="8"/>
  <c r="AA2116" i="8"/>
  <c r="Z2116" i="8"/>
  <c r="Y2116" i="8"/>
  <c r="X2116" i="8"/>
  <c r="W2116" i="8"/>
  <c r="V2116" i="8"/>
  <c r="U2116" i="8"/>
  <c r="T2116" i="8"/>
  <c r="S2116" i="8"/>
  <c r="R2116" i="8"/>
  <c r="Q2116" i="8"/>
  <c r="P2116" i="8"/>
  <c r="O2116" i="8"/>
  <c r="N2116" i="8"/>
  <c r="M2116" i="8"/>
  <c r="L2116" i="8"/>
  <c r="K2116" i="8"/>
  <c r="J2116" i="8"/>
  <c r="I2116" i="8"/>
  <c r="G2116" i="8"/>
  <c r="F2116" i="8"/>
  <c r="AC2115" i="8"/>
  <c r="AB2115" i="8"/>
  <c r="AA2115" i="8"/>
  <c r="Z2115" i="8"/>
  <c r="Y2115" i="8"/>
  <c r="X2115" i="8"/>
  <c r="W2115" i="8"/>
  <c r="V2115" i="8"/>
  <c r="U2115" i="8"/>
  <c r="T2115" i="8"/>
  <c r="S2115" i="8"/>
  <c r="R2115" i="8"/>
  <c r="Q2115" i="8"/>
  <c r="P2115" i="8"/>
  <c r="O2115" i="8"/>
  <c r="N2115" i="8"/>
  <c r="M2115" i="8"/>
  <c r="L2115" i="8"/>
  <c r="K2115" i="8"/>
  <c r="J2115" i="8"/>
  <c r="I2115" i="8"/>
  <c r="G2115" i="8"/>
  <c r="F2115" i="8"/>
  <c r="AC2114" i="8"/>
  <c r="AB2114" i="8"/>
  <c r="AA2114" i="8"/>
  <c r="Z2114" i="8"/>
  <c r="Y2114" i="8"/>
  <c r="X2114" i="8"/>
  <c r="W2114" i="8"/>
  <c r="V2114" i="8"/>
  <c r="U2114" i="8"/>
  <c r="T2114" i="8"/>
  <c r="S2114" i="8"/>
  <c r="R2114" i="8"/>
  <c r="Q2114" i="8"/>
  <c r="P2114" i="8"/>
  <c r="O2114" i="8"/>
  <c r="N2114" i="8"/>
  <c r="M2114" i="8"/>
  <c r="L2114" i="8"/>
  <c r="K2114" i="8"/>
  <c r="J2114" i="8"/>
  <c r="I2114" i="8"/>
  <c r="G2114" i="8"/>
  <c r="F2114" i="8"/>
  <c r="AC2113" i="8"/>
  <c r="AB2113" i="8"/>
  <c r="AA2113" i="8"/>
  <c r="Z2113" i="8"/>
  <c r="Y2113" i="8"/>
  <c r="X2113" i="8"/>
  <c r="W2113" i="8"/>
  <c r="V2113" i="8"/>
  <c r="U2113" i="8"/>
  <c r="T2113" i="8"/>
  <c r="S2113" i="8"/>
  <c r="R2113" i="8"/>
  <c r="Q2113" i="8"/>
  <c r="P2113" i="8"/>
  <c r="O2113" i="8"/>
  <c r="N2113" i="8"/>
  <c r="M2113" i="8"/>
  <c r="L2113" i="8"/>
  <c r="K2113" i="8"/>
  <c r="J2113" i="8"/>
  <c r="I2113" i="8"/>
  <c r="G2113" i="8"/>
  <c r="F2113" i="8"/>
  <c r="AC2112" i="8"/>
  <c r="AB2112" i="8"/>
  <c r="AA2112" i="8"/>
  <c r="Z2112" i="8"/>
  <c r="Y2112" i="8"/>
  <c r="X2112" i="8"/>
  <c r="W2112" i="8"/>
  <c r="V2112" i="8"/>
  <c r="U2112" i="8"/>
  <c r="T2112" i="8"/>
  <c r="S2112" i="8"/>
  <c r="R2112" i="8"/>
  <c r="Q2112" i="8"/>
  <c r="P2112" i="8"/>
  <c r="O2112" i="8"/>
  <c r="N2112" i="8"/>
  <c r="M2112" i="8"/>
  <c r="L2112" i="8"/>
  <c r="K2112" i="8"/>
  <c r="J2112" i="8"/>
  <c r="I2112" i="8"/>
  <c r="G2112" i="8"/>
  <c r="F2112" i="8"/>
  <c r="AC2111" i="8"/>
  <c r="AB2111" i="8"/>
  <c r="AA2111" i="8"/>
  <c r="Z2111" i="8"/>
  <c r="Y2111" i="8"/>
  <c r="X2111" i="8"/>
  <c r="W2111" i="8"/>
  <c r="V2111" i="8"/>
  <c r="U2111" i="8"/>
  <c r="T2111" i="8"/>
  <c r="S2111" i="8"/>
  <c r="R2111" i="8"/>
  <c r="Q2111" i="8"/>
  <c r="P2111" i="8"/>
  <c r="O2111" i="8"/>
  <c r="N2111" i="8"/>
  <c r="M2111" i="8"/>
  <c r="L2111" i="8"/>
  <c r="K2111" i="8"/>
  <c r="J2111" i="8"/>
  <c r="I2111" i="8"/>
  <c r="G2111" i="8"/>
  <c r="F2111" i="8"/>
  <c r="AC2110" i="8"/>
  <c r="AB2110" i="8"/>
  <c r="AA2110" i="8"/>
  <c r="Z2110" i="8"/>
  <c r="Y2110" i="8"/>
  <c r="X2110" i="8"/>
  <c r="W2110" i="8"/>
  <c r="V2110" i="8"/>
  <c r="U2110" i="8"/>
  <c r="T2110" i="8"/>
  <c r="S2110" i="8"/>
  <c r="R2110" i="8"/>
  <c r="Q2110" i="8"/>
  <c r="P2110" i="8"/>
  <c r="O2110" i="8"/>
  <c r="N2110" i="8"/>
  <c r="M2110" i="8"/>
  <c r="L2110" i="8"/>
  <c r="K2110" i="8"/>
  <c r="J2110" i="8"/>
  <c r="I2110" i="8"/>
  <c r="G2110" i="8"/>
  <c r="F2110" i="8"/>
  <c r="AC2109" i="8"/>
  <c r="AB2109" i="8"/>
  <c r="AA2109" i="8"/>
  <c r="Z2109" i="8"/>
  <c r="Y2109" i="8"/>
  <c r="X2109" i="8"/>
  <c r="W2109" i="8"/>
  <c r="V2109" i="8"/>
  <c r="U2109" i="8"/>
  <c r="T2109" i="8"/>
  <c r="S2109" i="8"/>
  <c r="R2109" i="8"/>
  <c r="Q2109" i="8"/>
  <c r="P2109" i="8"/>
  <c r="O2109" i="8"/>
  <c r="N2109" i="8"/>
  <c r="M2109" i="8"/>
  <c r="L2109" i="8"/>
  <c r="K2109" i="8"/>
  <c r="J2109" i="8"/>
  <c r="I2109" i="8"/>
  <c r="G2109" i="8"/>
  <c r="F2109" i="8"/>
  <c r="AC2108" i="8"/>
  <c r="AB2108" i="8"/>
  <c r="AA2108" i="8"/>
  <c r="Z2108" i="8"/>
  <c r="Y2108" i="8"/>
  <c r="X2108" i="8"/>
  <c r="W2108" i="8"/>
  <c r="V2108" i="8"/>
  <c r="U2108" i="8"/>
  <c r="T2108" i="8"/>
  <c r="S2108" i="8"/>
  <c r="R2108" i="8"/>
  <c r="Q2108" i="8"/>
  <c r="P2108" i="8"/>
  <c r="O2108" i="8"/>
  <c r="N2108" i="8"/>
  <c r="M2108" i="8"/>
  <c r="L2108" i="8"/>
  <c r="K2108" i="8"/>
  <c r="J2108" i="8"/>
  <c r="I2108" i="8"/>
  <c r="G2108" i="8"/>
  <c r="F2108" i="8"/>
  <c r="AC2107" i="8"/>
  <c r="AB2107" i="8"/>
  <c r="AA2107" i="8"/>
  <c r="Z2107" i="8"/>
  <c r="Y2107" i="8"/>
  <c r="X2107" i="8"/>
  <c r="W2107" i="8"/>
  <c r="V2107" i="8"/>
  <c r="U2107" i="8"/>
  <c r="T2107" i="8"/>
  <c r="S2107" i="8"/>
  <c r="R2107" i="8"/>
  <c r="Q2107" i="8"/>
  <c r="P2107" i="8"/>
  <c r="O2107" i="8"/>
  <c r="N2107" i="8"/>
  <c r="M2107" i="8"/>
  <c r="L2107" i="8"/>
  <c r="K2107" i="8"/>
  <c r="J2107" i="8"/>
  <c r="I2107" i="8"/>
  <c r="G2107" i="8"/>
  <c r="F2107" i="8"/>
  <c r="AC2106" i="8"/>
  <c r="AB2106" i="8"/>
  <c r="AA2106" i="8"/>
  <c r="Z2106" i="8"/>
  <c r="Y2106" i="8"/>
  <c r="X2106" i="8"/>
  <c r="W2106" i="8"/>
  <c r="V2106" i="8"/>
  <c r="U2106" i="8"/>
  <c r="T2106" i="8"/>
  <c r="S2106" i="8"/>
  <c r="R2106" i="8"/>
  <c r="Q2106" i="8"/>
  <c r="P2106" i="8"/>
  <c r="O2106" i="8"/>
  <c r="N2106" i="8"/>
  <c r="M2106" i="8"/>
  <c r="L2106" i="8"/>
  <c r="K2106" i="8"/>
  <c r="J2106" i="8"/>
  <c r="I2106" i="8"/>
  <c r="G2106" i="8"/>
  <c r="F2106" i="8"/>
  <c r="AC2105" i="8"/>
  <c r="AB2105" i="8"/>
  <c r="AA2105" i="8"/>
  <c r="Z2105" i="8"/>
  <c r="Y2105" i="8"/>
  <c r="X2105" i="8"/>
  <c r="W2105" i="8"/>
  <c r="V2105" i="8"/>
  <c r="U2105" i="8"/>
  <c r="T2105" i="8"/>
  <c r="S2105" i="8"/>
  <c r="R2105" i="8"/>
  <c r="Q2105" i="8"/>
  <c r="P2105" i="8"/>
  <c r="O2105" i="8"/>
  <c r="N2105" i="8"/>
  <c r="M2105" i="8"/>
  <c r="L2105" i="8"/>
  <c r="K2105" i="8"/>
  <c r="J2105" i="8"/>
  <c r="I2105" i="8"/>
  <c r="G2105" i="8"/>
  <c r="F2105" i="8"/>
  <c r="AC2104" i="8"/>
  <c r="AB2104" i="8"/>
  <c r="AA2104" i="8"/>
  <c r="Z2104" i="8"/>
  <c r="Y2104" i="8"/>
  <c r="X2104" i="8"/>
  <c r="W2104" i="8"/>
  <c r="V2104" i="8"/>
  <c r="U2104" i="8"/>
  <c r="T2104" i="8"/>
  <c r="S2104" i="8"/>
  <c r="R2104" i="8"/>
  <c r="Q2104" i="8"/>
  <c r="P2104" i="8"/>
  <c r="O2104" i="8"/>
  <c r="N2104" i="8"/>
  <c r="M2104" i="8"/>
  <c r="L2104" i="8"/>
  <c r="K2104" i="8"/>
  <c r="J2104" i="8"/>
  <c r="I2104" i="8"/>
  <c r="G2104" i="8"/>
  <c r="F2104" i="8"/>
  <c r="AC2103" i="8"/>
  <c r="AB2103" i="8"/>
  <c r="AA2103" i="8"/>
  <c r="Z2103" i="8"/>
  <c r="Y2103" i="8"/>
  <c r="X2103" i="8"/>
  <c r="W2103" i="8"/>
  <c r="V2103" i="8"/>
  <c r="U2103" i="8"/>
  <c r="T2103" i="8"/>
  <c r="S2103" i="8"/>
  <c r="R2103" i="8"/>
  <c r="Q2103" i="8"/>
  <c r="P2103" i="8"/>
  <c r="O2103" i="8"/>
  <c r="N2103" i="8"/>
  <c r="M2103" i="8"/>
  <c r="L2103" i="8"/>
  <c r="K2103" i="8"/>
  <c r="J2103" i="8"/>
  <c r="I2103" i="8"/>
  <c r="G2103" i="8"/>
  <c r="F2103" i="8"/>
  <c r="AC2102" i="8"/>
  <c r="AB2102" i="8"/>
  <c r="AA2102" i="8"/>
  <c r="Z2102" i="8"/>
  <c r="Y2102" i="8"/>
  <c r="X2102" i="8"/>
  <c r="W2102" i="8"/>
  <c r="V2102" i="8"/>
  <c r="U2102" i="8"/>
  <c r="T2102" i="8"/>
  <c r="S2102" i="8"/>
  <c r="R2102" i="8"/>
  <c r="Q2102" i="8"/>
  <c r="P2102" i="8"/>
  <c r="O2102" i="8"/>
  <c r="N2102" i="8"/>
  <c r="M2102" i="8"/>
  <c r="L2102" i="8"/>
  <c r="K2102" i="8"/>
  <c r="J2102" i="8"/>
  <c r="I2102" i="8"/>
  <c r="G2102" i="8"/>
  <c r="F2102" i="8"/>
  <c r="AC2101" i="8"/>
  <c r="AB2101" i="8"/>
  <c r="AA2101" i="8"/>
  <c r="Z2101" i="8"/>
  <c r="Y2101" i="8"/>
  <c r="X2101" i="8"/>
  <c r="W2101" i="8"/>
  <c r="V2101" i="8"/>
  <c r="U2101" i="8"/>
  <c r="T2101" i="8"/>
  <c r="S2101" i="8"/>
  <c r="R2101" i="8"/>
  <c r="Q2101" i="8"/>
  <c r="P2101" i="8"/>
  <c r="O2101" i="8"/>
  <c r="N2101" i="8"/>
  <c r="M2101" i="8"/>
  <c r="L2101" i="8"/>
  <c r="K2101" i="8"/>
  <c r="J2101" i="8"/>
  <c r="I2101" i="8"/>
  <c r="G2101" i="8"/>
  <c r="F2101" i="8"/>
  <c r="AC2100" i="8"/>
  <c r="AB2100" i="8"/>
  <c r="AA2100" i="8"/>
  <c r="Z2100" i="8"/>
  <c r="Y2100" i="8"/>
  <c r="X2100" i="8"/>
  <c r="W2100" i="8"/>
  <c r="V2100" i="8"/>
  <c r="U2100" i="8"/>
  <c r="T2100" i="8"/>
  <c r="S2100" i="8"/>
  <c r="R2100" i="8"/>
  <c r="Q2100" i="8"/>
  <c r="P2100" i="8"/>
  <c r="O2100" i="8"/>
  <c r="N2100" i="8"/>
  <c r="M2100" i="8"/>
  <c r="L2100" i="8"/>
  <c r="K2100" i="8"/>
  <c r="J2100" i="8"/>
  <c r="I2100" i="8"/>
  <c r="G2100" i="8"/>
  <c r="F2100" i="8"/>
  <c r="AC2099" i="8"/>
  <c r="AB2099" i="8"/>
  <c r="AA2099" i="8"/>
  <c r="Z2099" i="8"/>
  <c r="Y2099" i="8"/>
  <c r="X2099" i="8"/>
  <c r="W2099" i="8"/>
  <c r="V2099" i="8"/>
  <c r="U2099" i="8"/>
  <c r="T2099" i="8"/>
  <c r="S2099" i="8"/>
  <c r="R2099" i="8"/>
  <c r="Q2099" i="8"/>
  <c r="P2099" i="8"/>
  <c r="O2099" i="8"/>
  <c r="N2099" i="8"/>
  <c r="M2099" i="8"/>
  <c r="L2099" i="8"/>
  <c r="K2099" i="8"/>
  <c r="J2099" i="8"/>
  <c r="I2099" i="8"/>
  <c r="G2099" i="8"/>
  <c r="F2099" i="8"/>
  <c r="AC2098" i="8"/>
  <c r="AB2098" i="8"/>
  <c r="AA2098" i="8"/>
  <c r="Z2098" i="8"/>
  <c r="Y2098" i="8"/>
  <c r="X2098" i="8"/>
  <c r="W2098" i="8"/>
  <c r="V2098" i="8"/>
  <c r="U2098" i="8"/>
  <c r="T2098" i="8"/>
  <c r="S2098" i="8"/>
  <c r="R2098" i="8"/>
  <c r="Q2098" i="8"/>
  <c r="P2098" i="8"/>
  <c r="O2098" i="8"/>
  <c r="N2098" i="8"/>
  <c r="M2098" i="8"/>
  <c r="L2098" i="8"/>
  <c r="K2098" i="8"/>
  <c r="J2098" i="8"/>
  <c r="I2098" i="8"/>
  <c r="G2098" i="8"/>
  <c r="F2098" i="8"/>
  <c r="AC2097" i="8"/>
  <c r="AB2097" i="8"/>
  <c r="AA2097" i="8"/>
  <c r="Z2097" i="8"/>
  <c r="Y2097" i="8"/>
  <c r="X2097" i="8"/>
  <c r="W2097" i="8"/>
  <c r="V2097" i="8"/>
  <c r="U2097" i="8"/>
  <c r="T2097" i="8"/>
  <c r="S2097" i="8"/>
  <c r="R2097" i="8"/>
  <c r="Q2097" i="8"/>
  <c r="P2097" i="8"/>
  <c r="O2097" i="8"/>
  <c r="N2097" i="8"/>
  <c r="M2097" i="8"/>
  <c r="L2097" i="8"/>
  <c r="K2097" i="8"/>
  <c r="J2097" i="8"/>
  <c r="I2097" i="8"/>
  <c r="G2097" i="8"/>
  <c r="F2097" i="8"/>
  <c r="AC2096" i="8"/>
  <c r="AB2096" i="8"/>
  <c r="AA2096" i="8"/>
  <c r="Z2096" i="8"/>
  <c r="Y2096" i="8"/>
  <c r="X2096" i="8"/>
  <c r="W2096" i="8"/>
  <c r="V2096" i="8"/>
  <c r="U2096" i="8"/>
  <c r="T2096" i="8"/>
  <c r="S2096" i="8"/>
  <c r="R2096" i="8"/>
  <c r="Q2096" i="8"/>
  <c r="P2096" i="8"/>
  <c r="O2096" i="8"/>
  <c r="N2096" i="8"/>
  <c r="M2096" i="8"/>
  <c r="L2096" i="8"/>
  <c r="K2096" i="8"/>
  <c r="J2096" i="8"/>
  <c r="I2096" i="8"/>
  <c r="G2096" i="8"/>
  <c r="F2096" i="8"/>
  <c r="AC2095" i="8"/>
  <c r="AB2095" i="8"/>
  <c r="AA2095" i="8"/>
  <c r="Z2095" i="8"/>
  <c r="Y2095" i="8"/>
  <c r="X2095" i="8"/>
  <c r="W2095" i="8"/>
  <c r="V2095" i="8"/>
  <c r="U2095" i="8"/>
  <c r="T2095" i="8"/>
  <c r="S2095" i="8"/>
  <c r="R2095" i="8"/>
  <c r="Q2095" i="8"/>
  <c r="P2095" i="8"/>
  <c r="O2095" i="8"/>
  <c r="N2095" i="8"/>
  <c r="M2095" i="8"/>
  <c r="L2095" i="8"/>
  <c r="K2095" i="8"/>
  <c r="J2095" i="8"/>
  <c r="I2095" i="8"/>
  <c r="G2095" i="8"/>
  <c r="F2095" i="8"/>
  <c r="AC2094" i="8"/>
  <c r="AB2094" i="8"/>
  <c r="AA2094" i="8"/>
  <c r="Z2094" i="8"/>
  <c r="Y2094" i="8"/>
  <c r="X2094" i="8"/>
  <c r="W2094" i="8"/>
  <c r="V2094" i="8"/>
  <c r="U2094" i="8"/>
  <c r="T2094" i="8"/>
  <c r="S2094" i="8"/>
  <c r="R2094" i="8"/>
  <c r="Q2094" i="8"/>
  <c r="P2094" i="8"/>
  <c r="O2094" i="8"/>
  <c r="N2094" i="8"/>
  <c r="M2094" i="8"/>
  <c r="L2094" i="8"/>
  <c r="K2094" i="8"/>
  <c r="J2094" i="8"/>
  <c r="I2094" i="8"/>
  <c r="G2094" i="8"/>
  <c r="F2094" i="8"/>
  <c r="AC2093" i="8"/>
  <c r="AB2093" i="8"/>
  <c r="AA2093" i="8"/>
  <c r="Z2093" i="8"/>
  <c r="Y2093" i="8"/>
  <c r="X2093" i="8"/>
  <c r="W2093" i="8"/>
  <c r="V2093" i="8"/>
  <c r="U2093" i="8"/>
  <c r="T2093" i="8"/>
  <c r="S2093" i="8"/>
  <c r="R2093" i="8"/>
  <c r="Q2093" i="8"/>
  <c r="P2093" i="8"/>
  <c r="O2093" i="8"/>
  <c r="N2093" i="8"/>
  <c r="M2093" i="8"/>
  <c r="L2093" i="8"/>
  <c r="K2093" i="8"/>
  <c r="J2093" i="8"/>
  <c r="I2093" i="8"/>
  <c r="G2093" i="8"/>
  <c r="F2093" i="8"/>
  <c r="AC2092" i="8"/>
  <c r="AB2092" i="8"/>
  <c r="AA2092" i="8"/>
  <c r="Z2092" i="8"/>
  <c r="Y2092" i="8"/>
  <c r="X2092" i="8"/>
  <c r="W2092" i="8"/>
  <c r="V2092" i="8"/>
  <c r="U2092" i="8"/>
  <c r="T2092" i="8"/>
  <c r="S2092" i="8"/>
  <c r="R2092" i="8"/>
  <c r="Q2092" i="8"/>
  <c r="P2092" i="8"/>
  <c r="O2092" i="8"/>
  <c r="N2092" i="8"/>
  <c r="M2092" i="8"/>
  <c r="L2092" i="8"/>
  <c r="K2092" i="8"/>
  <c r="J2092" i="8"/>
  <c r="I2092" i="8"/>
  <c r="G2092" i="8"/>
  <c r="F2092" i="8"/>
  <c r="AC2091" i="8"/>
  <c r="AB2091" i="8"/>
  <c r="AA2091" i="8"/>
  <c r="Z2091" i="8"/>
  <c r="Y2091" i="8"/>
  <c r="X2091" i="8"/>
  <c r="W2091" i="8"/>
  <c r="V2091" i="8"/>
  <c r="U2091" i="8"/>
  <c r="T2091" i="8"/>
  <c r="S2091" i="8"/>
  <c r="R2091" i="8"/>
  <c r="Q2091" i="8"/>
  <c r="P2091" i="8"/>
  <c r="O2091" i="8"/>
  <c r="N2091" i="8"/>
  <c r="M2091" i="8"/>
  <c r="L2091" i="8"/>
  <c r="K2091" i="8"/>
  <c r="J2091" i="8"/>
  <c r="I2091" i="8"/>
  <c r="G2091" i="8"/>
  <c r="F2091" i="8"/>
  <c r="AC2090" i="8"/>
  <c r="AB2090" i="8"/>
  <c r="AA2090" i="8"/>
  <c r="Z2090" i="8"/>
  <c r="Y2090" i="8"/>
  <c r="X2090" i="8"/>
  <c r="W2090" i="8"/>
  <c r="V2090" i="8"/>
  <c r="U2090" i="8"/>
  <c r="T2090" i="8"/>
  <c r="S2090" i="8"/>
  <c r="R2090" i="8"/>
  <c r="Q2090" i="8"/>
  <c r="P2090" i="8"/>
  <c r="O2090" i="8"/>
  <c r="N2090" i="8"/>
  <c r="M2090" i="8"/>
  <c r="L2090" i="8"/>
  <c r="K2090" i="8"/>
  <c r="J2090" i="8"/>
  <c r="I2090" i="8"/>
  <c r="G2090" i="8"/>
  <c r="F2090" i="8"/>
  <c r="AC2089" i="8"/>
  <c r="AB2089" i="8"/>
  <c r="AA2089" i="8"/>
  <c r="Z2089" i="8"/>
  <c r="Y2089" i="8"/>
  <c r="X2089" i="8"/>
  <c r="W2089" i="8"/>
  <c r="V2089" i="8"/>
  <c r="U2089" i="8"/>
  <c r="T2089" i="8"/>
  <c r="S2089" i="8"/>
  <c r="R2089" i="8"/>
  <c r="Q2089" i="8"/>
  <c r="P2089" i="8"/>
  <c r="O2089" i="8"/>
  <c r="N2089" i="8"/>
  <c r="M2089" i="8"/>
  <c r="L2089" i="8"/>
  <c r="K2089" i="8"/>
  <c r="J2089" i="8"/>
  <c r="I2089" i="8"/>
  <c r="G2089" i="8"/>
  <c r="F2089" i="8"/>
  <c r="AC2088" i="8"/>
  <c r="AB2088" i="8"/>
  <c r="AA2088" i="8"/>
  <c r="Z2088" i="8"/>
  <c r="Y2088" i="8"/>
  <c r="X2088" i="8"/>
  <c r="W2088" i="8"/>
  <c r="V2088" i="8"/>
  <c r="U2088" i="8"/>
  <c r="T2088" i="8"/>
  <c r="S2088" i="8"/>
  <c r="R2088" i="8"/>
  <c r="Q2088" i="8"/>
  <c r="P2088" i="8"/>
  <c r="O2088" i="8"/>
  <c r="N2088" i="8"/>
  <c r="M2088" i="8"/>
  <c r="L2088" i="8"/>
  <c r="K2088" i="8"/>
  <c r="J2088" i="8"/>
  <c r="I2088" i="8"/>
  <c r="G2088" i="8"/>
  <c r="F2088" i="8"/>
  <c r="AC2087" i="8"/>
  <c r="AB2087" i="8"/>
  <c r="AA2087" i="8"/>
  <c r="Z2087" i="8"/>
  <c r="Y2087" i="8"/>
  <c r="X2087" i="8"/>
  <c r="W2087" i="8"/>
  <c r="V2087" i="8"/>
  <c r="U2087" i="8"/>
  <c r="T2087" i="8"/>
  <c r="S2087" i="8"/>
  <c r="R2087" i="8"/>
  <c r="Q2087" i="8"/>
  <c r="P2087" i="8"/>
  <c r="O2087" i="8"/>
  <c r="N2087" i="8"/>
  <c r="M2087" i="8"/>
  <c r="L2087" i="8"/>
  <c r="K2087" i="8"/>
  <c r="J2087" i="8"/>
  <c r="I2087" i="8"/>
  <c r="G2087" i="8"/>
  <c r="F2087" i="8"/>
  <c r="AC2086" i="8"/>
  <c r="AB2086" i="8"/>
  <c r="AA2086" i="8"/>
  <c r="Z2086" i="8"/>
  <c r="Y2086" i="8"/>
  <c r="X2086" i="8"/>
  <c r="W2086" i="8"/>
  <c r="V2086" i="8"/>
  <c r="U2086" i="8"/>
  <c r="T2086" i="8"/>
  <c r="S2086" i="8"/>
  <c r="R2086" i="8"/>
  <c r="Q2086" i="8"/>
  <c r="P2086" i="8"/>
  <c r="O2086" i="8"/>
  <c r="N2086" i="8"/>
  <c r="M2086" i="8"/>
  <c r="L2086" i="8"/>
  <c r="K2086" i="8"/>
  <c r="J2086" i="8"/>
  <c r="I2086" i="8"/>
  <c r="G2086" i="8"/>
  <c r="F2086" i="8"/>
  <c r="AC2085" i="8"/>
  <c r="AB2085" i="8"/>
  <c r="AA2085" i="8"/>
  <c r="Z2085" i="8"/>
  <c r="Y2085" i="8"/>
  <c r="X2085" i="8"/>
  <c r="W2085" i="8"/>
  <c r="V2085" i="8"/>
  <c r="U2085" i="8"/>
  <c r="T2085" i="8"/>
  <c r="S2085" i="8"/>
  <c r="R2085" i="8"/>
  <c r="Q2085" i="8"/>
  <c r="P2085" i="8"/>
  <c r="O2085" i="8"/>
  <c r="N2085" i="8"/>
  <c r="M2085" i="8"/>
  <c r="L2085" i="8"/>
  <c r="K2085" i="8"/>
  <c r="J2085" i="8"/>
  <c r="I2085" i="8"/>
  <c r="G2085" i="8"/>
  <c r="F2085" i="8"/>
  <c r="AC2084" i="8"/>
  <c r="AB2084" i="8"/>
  <c r="AA2084" i="8"/>
  <c r="Z2084" i="8"/>
  <c r="Y2084" i="8"/>
  <c r="X2084" i="8"/>
  <c r="W2084" i="8"/>
  <c r="V2084" i="8"/>
  <c r="U2084" i="8"/>
  <c r="T2084" i="8"/>
  <c r="S2084" i="8"/>
  <c r="R2084" i="8"/>
  <c r="Q2084" i="8"/>
  <c r="P2084" i="8"/>
  <c r="O2084" i="8"/>
  <c r="N2084" i="8"/>
  <c r="M2084" i="8"/>
  <c r="L2084" i="8"/>
  <c r="K2084" i="8"/>
  <c r="J2084" i="8"/>
  <c r="I2084" i="8"/>
  <c r="G2084" i="8"/>
  <c r="F2084" i="8"/>
  <c r="AC2083" i="8"/>
  <c r="AB2083" i="8"/>
  <c r="AA2083" i="8"/>
  <c r="Z2083" i="8"/>
  <c r="Y2083" i="8"/>
  <c r="X2083" i="8"/>
  <c r="W2083" i="8"/>
  <c r="V2083" i="8"/>
  <c r="U2083" i="8"/>
  <c r="T2083" i="8"/>
  <c r="S2083" i="8"/>
  <c r="R2083" i="8"/>
  <c r="Q2083" i="8"/>
  <c r="P2083" i="8"/>
  <c r="O2083" i="8"/>
  <c r="N2083" i="8"/>
  <c r="M2083" i="8"/>
  <c r="L2083" i="8"/>
  <c r="K2083" i="8"/>
  <c r="J2083" i="8"/>
  <c r="I2083" i="8"/>
  <c r="G2083" i="8"/>
  <c r="F2083" i="8"/>
  <c r="AC2082" i="8"/>
  <c r="AB2082" i="8"/>
  <c r="AA2082" i="8"/>
  <c r="Z2082" i="8"/>
  <c r="Y2082" i="8"/>
  <c r="X2082" i="8"/>
  <c r="W2082" i="8"/>
  <c r="V2082" i="8"/>
  <c r="U2082" i="8"/>
  <c r="T2082" i="8"/>
  <c r="S2082" i="8"/>
  <c r="R2082" i="8"/>
  <c r="Q2082" i="8"/>
  <c r="P2082" i="8"/>
  <c r="O2082" i="8"/>
  <c r="N2082" i="8"/>
  <c r="M2082" i="8"/>
  <c r="L2082" i="8"/>
  <c r="K2082" i="8"/>
  <c r="J2082" i="8"/>
  <c r="I2082" i="8"/>
  <c r="G2082" i="8"/>
  <c r="F2082" i="8"/>
  <c r="AC2081" i="8"/>
  <c r="AB2081" i="8"/>
  <c r="AA2081" i="8"/>
  <c r="Z2081" i="8"/>
  <c r="Y2081" i="8"/>
  <c r="X2081" i="8"/>
  <c r="W2081" i="8"/>
  <c r="V2081" i="8"/>
  <c r="U2081" i="8"/>
  <c r="T2081" i="8"/>
  <c r="S2081" i="8"/>
  <c r="R2081" i="8"/>
  <c r="Q2081" i="8"/>
  <c r="P2081" i="8"/>
  <c r="O2081" i="8"/>
  <c r="N2081" i="8"/>
  <c r="M2081" i="8"/>
  <c r="L2081" i="8"/>
  <c r="K2081" i="8"/>
  <c r="J2081" i="8"/>
  <c r="I2081" i="8"/>
  <c r="G2081" i="8"/>
  <c r="F2081" i="8"/>
  <c r="AC2080" i="8"/>
  <c r="AB2080" i="8"/>
  <c r="AA2080" i="8"/>
  <c r="Z2080" i="8"/>
  <c r="Y2080" i="8"/>
  <c r="X2080" i="8"/>
  <c r="W2080" i="8"/>
  <c r="V2080" i="8"/>
  <c r="U2080" i="8"/>
  <c r="T2080" i="8"/>
  <c r="S2080" i="8"/>
  <c r="R2080" i="8"/>
  <c r="Q2080" i="8"/>
  <c r="P2080" i="8"/>
  <c r="O2080" i="8"/>
  <c r="N2080" i="8"/>
  <c r="M2080" i="8"/>
  <c r="L2080" i="8"/>
  <c r="K2080" i="8"/>
  <c r="J2080" i="8"/>
  <c r="I2080" i="8"/>
  <c r="G2080" i="8"/>
  <c r="F2080" i="8"/>
  <c r="AC2079" i="8"/>
  <c r="AB2079" i="8"/>
  <c r="AA2079" i="8"/>
  <c r="Z2079" i="8"/>
  <c r="Y2079" i="8"/>
  <c r="X2079" i="8"/>
  <c r="W2079" i="8"/>
  <c r="V2079" i="8"/>
  <c r="U2079" i="8"/>
  <c r="T2079" i="8"/>
  <c r="S2079" i="8"/>
  <c r="R2079" i="8"/>
  <c r="Q2079" i="8"/>
  <c r="P2079" i="8"/>
  <c r="O2079" i="8"/>
  <c r="N2079" i="8"/>
  <c r="M2079" i="8"/>
  <c r="L2079" i="8"/>
  <c r="K2079" i="8"/>
  <c r="J2079" i="8"/>
  <c r="I2079" i="8"/>
  <c r="G2079" i="8"/>
  <c r="F2079" i="8"/>
  <c r="AC2078" i="8"/>
  <c r="AB2078" i="8"/>
  <c r="AA2078" i="8"/>
  <c r="Z2078" i="8"/>
  <c r="Y2078" i="8"/>
  <c r="X2078" i="8"/>
  <c r="W2078" i="8"/>
  <c r="V2078" i="8"/>
  <c r="U2078" i="8"/>
  <c r="T2078" i="8"/>
  <c r="S2078" i="8"/>
  <c r="R2078" i="8"/>
  <c r="Q2078" i="8"/>
  <c r="P2078" i="8"/>
  <c r="O2078" i="8"/>
  <c r="N2078" i="8"/>
  <c r="M2078" i="8"/>
  <c r="L2078" i="8"/>
  <c r="K2078" i="8"/>
  <c r="J2078" i="8"/>
  <c r="I2078" i="8"/>
  <c r="G2078" i="8"/>
  <c r="F2078" i="8"/>
  <c r="AC2077" i="8"/>
  <c r="AB2077" i="8"/>
  <c r="AA2077" i="8"/>
  <c r="Z2077" i="8"/>
  <c r="Y2077" i="8"/>
  <c r="X2077" i="8"/>
  <c r="W2077" i="8"/>
  <c r="V2077" i="8"/>
  <c r="U2077" i="8"/>
  <c r="T2077" i="8"/>
  <c r="S2077" i="8"/>
  <c r="R2077" i="8"/>
  <c r="Q2077" i="8"/>
  <c r="P2077" i="8"/>
  <c r="O2077" i="8"/>
  <c r="N2077" i="8"/>
  <c r="M2077" i="8"/>
  <c r="L2077" i="8"/>
  <c r="K2077" i="8"/>
  <c r="J2077" i="8"/>
  <c r="I2077" i="8"/>
  <c r="G2077" i="8"/>
  <c r="F2077" i="8"/>
  <c r="AC2076" i="8"/>
  <c r="AB2076" i="8"/>
  <c r="AA2076" i="8"/>
  <c r="Z2076" i="8"/>
  <c r="Y2076" i="8"/>
  <c r="X2076" i="8"/>
  <c r="W2076" i="8"/>
  <c r="V2076" i="8"/>
  <c r="U2076" i="8"/>
  <c r="T2076" i="8"/>
  <c r="S2076" i="8"/>
  <c r="R2076" i="8"/>
  <c r="Q2076" i="8"/>
  <c r="P2076" i="8"/>
  <c r="O2076" i="8"/>
  <c r="N2076" i="8"/>
  <c r="M2076" i="8"/>
  <c r="L2076" i="8"/>
  <c r="K2076" i="8"/>
  <c r="J2076" i="8"/>
  <c r="I2076" i="8"/>
  <c r="G2076" i="8"/>
  <c r="F2076" i="8"/>
  <c r="AC2075" i="8"/>
  <c r="AB2075" i="8"/>
  <c r="AA2075" i="8"/>
  <c r="Z2075" i="8"/>
  <c r="Y2075" i="8"/>
  <c r="X2075" i="8"/>
  <c r="W2075" i="8"/>
  <c r="V2075" i="8"/>
  <c r="U2075" i="8"/>
  <c r="T2075" i="8"/>
  <c r="S2075" i="8"/>
  <c r="R2075" i="8"/>
  <c r="Q2075" i="8"/>
  <c r="P2075" i="8"/>
  <c r="O2075" i="8"/>
  <c r="N2075" i="8"/>
  <c r="M2075" i="8"/>
  <c r="L2075" i="8"/>
  <c r="K2075" i="8"/>
  <c r="J2075" i="8"/>
  <c r="I2075" i="8"/>
  <c r="G2075" i="8"/>
  <c r="F2075" i="8"/>
  <c r="AC2074" i="8"/>
  <c r="AB2074" i="8"/>
  <c r="AA2074" i="8"/>
  <c r="Z2074" i="8"/>
  <c r="Y2074" i="8"/>
  <c r="X2074" i="8"/>
  <c r="W2074" i="8"/>
  <c r="V2074" i="8"/>
  <c r="U2074" i="8"/>
  <c r="T2074" i="8"/>
  <c r="S2074" i="8"/>
  <c r="R2074" i="8"/>
  <c r="Q2074" i="8"/>
  <c r="P2074" i="8"/>
  <c r="O2074" i="8"/>
  <c r="N2074" i="8"/>
  <c r="M2074" i="8"/>
  <c r="L2074" i="8"/>
  <c r="K2074" i="8"/>
  <c r="J2074" i="8"/>
  <c r="I2074" i="8"/>
  <c r="G2074" i="8"/>
  <c r="F2074" i="8"/>
  <c r="AC2073" i="8"/>
  <c r="AB2073" i="8"/>
  <c r="AA2073" i="8"/>
  <c r="Z2073" i="8"/>
  <c r="Y2073" i="8"/>
  <c r="X2073" i="8"/>
  <c r="W2073" i="8"/>
  <c r="V2073" i="8"/>
  <c r="U2073" i="8"/>
  <c r="T2073" i="8"/>
  <c r="S2073" i="8"/>
  <c r="R2073" i="8"/>
  <c r="Q2073" i="8"/>
  <c r="P2073" i="8"/>
  <c r="O2073" i="8"/>
  <c r="N2073" i="8"/>
  <c r="M2073" i="8"/>
  <c r="L2073" i="8"/>
  <c r="K2073" i="8"/>
  <c r="J2073" i="8"/>
  <c r="I2073" i="8"/>
  <c r="G2073" i="8"/>
  <c r="F2073" i="8"/>
  <c r="AC2072" i="8"/>
  <c r="AB2072" i="8"/>
  <c r="AA2072" i="8"/>
  <c r="Z2072" i="8"/>
  <c r="Y2072" i="8"/>
  <c r="X2072" i="8"/>
  <c r="W2072" i="8"/>
  <c r="V2072" i="8"/>
  <c r="U2072" i="8"/>
  <c r="T2072" i="8"/>
  <c r="S2072" i="8"/>
  <c r="R2072" i="8"/>
  <c r="Q2072" i="8"/>
  <c r="P2072" i="8"/>
  <c r="O2072" i="8"/>
  <c r="N2072" i="8"/>
  <c r="M2072" i="8"/>
  <c r="L2072" i="8"/>
  <c r="K2072" i="8"/>
  <c r="J2072" i="8"/>
  <c r="I2072" i="8"/>
  <c r="G2072" i="8"/>
  <c r="F2072" i="8"/>
  <c r="AC2071" i="8"/>
  <c r="AB2071" i="8"/>
  <c r="AA2071" i="8"/>
  <c r="Z2071" i="8"/>
  <c r="Y2071" i="8"/>
  <c r="X2071" i="8"/>
  <c r="W2071" i="8"/>
  <c r="V2071" i="8"/>
  <c r="U2071" i="8"/>
  <c r="T2071" i="8"/>
  <c r="S2071" i="8"/>
  <c r="R2071" i="8"/>
  <c r="Q2071" i="8"/>
  <c r="P2071" i="8"/>
  <c r="O2071" i="8"/>
  <c r="N2071" i="8"/>
  <c r="M2071" i="8"/>
  <c r="L2071" i="8"/>
  <c r="K2071" i="8"/>
  <c r="J2071" i="8"/>
  <c r="I2071" i="8"/>
  <c r="G2071" i="8"/>
  <c r="F2071" i="8"/>
  <c r="AC2070" i="8"/>
  <c r="AB2070" i="8"/>
  <c r="AA2070" i="8"/>
  <c r="Z2070" i="8"/>
  <c r="Y2070" i="8"/>
  <c r="X2070" i="8"/>
  <c r="W2070" i="8"/>
  <c r="V2070" i="8"/>
  <c r="U2070" i="8"/>
  <c r="T2070" i="8"/>
  <c r="S2070" i="8"/>
  <c r="R2070" i="8"/>
  <c r="Q2070" i="8"/>
  <c r="P2070" i="8"/>
  <c r="O2070" i="8"/>
  <c r="N2070" i="8"/>
  <c r="M2070" i="8"/>
  <c r="L2070" i="8"/>
  <c r="K2070" i="8"/>
  <c r="J2070" i="8"/>
  <c r="I2070" i="8"/>
  <c r="G2070" i="8"/>
  <c r="F2070" i="8"/>
  <c r="AC2069" i="8"/>
  <c r="AB2069" i="8"/>
  <c r="AA2069" i="8"/>
  <c r="Z2069" i="8"/>
  <c r="Y2069" i="8"/>
  <c r="X2069" i="8"/>
  <c r="W2069" i="8"/>
  <c r="V2069" i="8"/>
  <c r="U2069" i="8"/>
  <c r="T2069" i="8"/>
  <c r="S2069" i="8"/>
  <c r="R2069" i="8"/>
  <c r="Q2069" i="8"/>
  <c r="P2069" i="8"/>
  <c r="O2069" i="8"/>
  <c r="N2069" i="8"/>
  <c r="M2069" i="8"/>
  <c r="L2069" i="8"/>
  <c r="K2069" i="8"/>
  <c r="J2069" i="8"/>
  <c r="I2069" i="8"/>
  <c r="G2069" i="8"/>
  <c r="F2069" i="8"/>
  <c r="AC2068" i="8"/>
  <c r="AB2068" i="8"/>
  <c r="AA2068" i="8"/>
  <c r="Z2068" i="8"/>
  <c r="Y2068" i="8"/>
  <c r="X2068" i="8"/>
  <c r="W2068" i="8"/>
  <c r="V2068" i="8"/>
  <c r="U2068" i="8"/>
  <c r="T2068" i="8"/>
  <c r="S2068" i="8"/>
  <c r="R2068" i="8"/>
  <c r="Q2068" i="8"/>
  <c r="P2068" i="8"/>
  <c r="O2068" i="8"/>
  <c r="N2068" i="8"/>
  <c r="M2068" i="8"/>
  <c r="L2068" i="8"/>
  <c r="K2068" i="8"/>
  <c r="J2068" i="8"/>
  <c r="I2068" i="8"/>
  <c r="G2068" i="8"/>
  <c r="F2068" i="8"/>
  <c r="AC2067" i="8"/>
  <c r="AB2067" i="8"/>
  <c r="AA2067" i="8"/>
  <c r="Z2067" i="8"/>
  <c r="Y2067" i="8"/>
  <c r="X2067" i="8"/>
  <c r="W2067" i="8"/>
  <c r="V2067" i="8"/>
  <c r="U2067" i="8"/>
  <c r="T2067" i="8"/>
  <c r="S2067" i="8"/>
  <c r="R2067" i="8"/>
  <c r="Q2067" i="8"/>
  <c r="P2067" i="8"/>
  <c r="O2067" i="8"/>
  <c r="N2067" i="8"/>
  <c r="M2067" i="8"/>
  <c r="L2067" i="8"/>
  <c r="K2067" i="8"/>
  <c r="J2067" i="8"/>
  <c r="I2067" i="8"/>
  <c r="G2067" i="8"/>
  <c r="F2067" i="8"/>
  <c r="AC2066" i="8"/>
  <c r="AB2066" i="8"/>
  <c r="AA2066" i="8"/>
  <c r="Z2066" i="8"/>
  <c r="Y2066" i="8"/>
  <c r="X2066" i="8"/>
  <c r="W2066" i="8"/>
  <c r="V2066" i="8"/>
  <c r="U2066" i="8"/>
  <c r="T2066" i="8"/>
  <c r="S2066" i="8"/>
  <c r="R2066" i="8"/>
  <c r="Q2066" i="8"/>
  <c r="P2066" i="8"/>
  <c r="O2066" i="8"/>
  <c r="N2066" i="8"/>
  <c r="M2066" i="8"/>
  <c r="L2066" i="8"/>
  <c r="K2066" i="8"/>
  <c r="J2066" i="8"/>
  <c r="I2066" i="8"/>
  <c r="G2066" i="8"/>
  <c r="F2066" i="8"/>
  <c r="AC2065" i="8"/>
  <c r="AB2065" i="8"/>
  <c r="AA2065" i="8"/>
  <c r="Z2065" i="8"/>
  <c r="Y2065" i="8"/>
  <c r="X2065" i="8"/>
  <c r="W2065" i="8"/>
  <c r="V2065" i="8"/>
  <c r="U2065" i="8"/>
  <c r="T2065" i="8"/>
  <c r="S2065" i="8"/>
  <c r="R2065" i="8"/>
  <c r="Q2065" i="8"/>
  <c r="P2065" i="8"/>
  <c r="O2065" i="8"/>
  <c r="N2065" i="8"/>
  <c r="M2065" i="8"/>
  <c r="L2065" i="8"/>
  <c r="K2065" i="8"/>
  <c r="J2065" i="8"/>
  <c r="I2065" i="8"/>
  <c r="G2065" i="8"/>
  <c r="F2065" i="8"/>
  <c r="AC2064" i="8"/>
  <c r="AB2064" i="8"/>
  <c r="AA2064" i="8"/>
  <c r="Z2064" i="8"/>
  <c r="Y2064" i="8"/>
  <c r="X2064" i="8"/>
  <c r="W2064" i="8"/>
  <c r="V2064" i="8"/>
  <c r="U2064" i="8"/>
  <c r="T2064" i="8"/>
  <c r="S2064" i="8"/>
  <c r="R2064" i="8"/>
  <c r="Q2064" i="8"/>
  <c r="P2064" i="8"/>
  <c r="O2064" i="8"/>
  <c r="N2064" i="8"/>
  <c r="M2064" i="8"/>
  <c r="L2064" i="8"/>
  <c r="K2064" i="8"/>
  <c r="J2064" i="8"/>
  <c r="I2064" i="8"/>
  <c r="G2064" i="8"/>
  <c r="F2064" i="8"/>
  <c r="AC2063" i="8"/>
  <c r="AB2063" i="8"/>
  <c r="AA2063" i="8"/>
  <c r="Z2063" i="8"/>
  <c r="Y2063" i="8"/>
  <c r="X2063" i="8"/>
  <c r="W2063" i="8"/>
  <c r="V2063" i="8"/>
  <c r="U2063" i="8"/>
  <c r="T2063" i="8"/>
  <c r="S2063" i="8"/>
  <c r="R2063" i="8"/>
  <c r="Q2063" i="8"/>
  <c r="P2063" i="8"/>
  <c r="O2063" i="8"/>
  <c r="N2063" i="8"/>
  <c r="M2063" i="8"/>
  <c r="L2063" i="8"/>
  <c r="K2063" i="8"/>
  <c r="J2063" i="8"/>
  <c r="I2063" i="8"/>
  <c r="G2063" i="8"/>
  <c r="F2063" i="8"/>
  <c r="AC2062" i="8"/>
  <c r="AB2062" i="8"/>
  <c r="AA2062" i="8"/>
  <c r="Z2062" i="8"/>
  <c r="Y2062" i="8"/>
  <c r="X2062" i="8"/>
  <c r="W2062" i="8"/>
  <c r="V2062" i="8"/>
  <c r="U2062" i="8"/>
  <c r="T2062" i="8"/>
  <c r="S2062" i="8"/>
  <c r="R2062" i="8"/>
  <c r="Q2062" i="8"/>
  <c r="P2062" i="8"/>
  <c r="O2062" i="8"/>
  <c r="N2062" i="8"/>
  <c r="M2062" i="8"/>
  <c r="L2062" i="8"/>
  <c r="K2062" i="8"/>
  <c r="J2062" i="8"/>
  <c r="I2062" i="8"/>
  <c r="G2062" i="8"/>
  <c r="F2062" i="8"/>
  <c r="AC2061" i="8"/>
  <c r="AB2061" i="8"/>
  <c r="AA2061" i="8"/>
  <c r="Z2061" i="8"/>
  <c r="Y2061" i="8"/>
  <c r="X2061" i="8"/>
  <c r="W2061" i="8"/>
  <c r="V2061" i="8"/>
  <c r="U2061" i="8"/>
  <c r="T2061" i="8"/>
  <c r="S2061" i="8"/>
  <c r="R2061" i="8"/>
  <c r="Q2061" i="8"/>
  <c r="P2061" i="8"/>
  <c r="O2061" i="8"/>
  <c r="N2061" i="8"/>
  <c r="M2061" i="8"/>
  <c r="L2061" i="8"/>
  <c r="K2061" i="8"/>
  <c r="J2061" i="8"/>
  <c r="I2061" i="8"/>
  <c r="G2061" i="8"/>
  <c r="F2061" i="8"/>
  <c r="AC2060" i="8"/>
  <c r="AB2060" i="8"/>
  <c r="AA2060" i="8"/>
  <c r="Z2060" i="8"/>
  <c r="Y2060" i="8"/>
  <c r="X2060" i="8"/>
  <c r="W2060" i="8"/>
  <c r="V2060" i="8"/>
  <c r="U2060" i="8"/>
  <c r="T2060" i="8"/>
  <c r="S2060" i="8"/>
  <c r="R2060" i="8"/>
  <c r="Q2060" i="8"/>
  <c r="P2060" i="8"/>
  <c r="O2060" i="8"/>
  <c r="N2060" i="8"/>
  <c r="M2060" i="8"/>
  <c r="L2060" i="8"/>
  <c r="K2060" i="8"/>
  <c r="J2060" i="8"/>
  <c r="I2060" i="8"/>
  <c r="G2060" i="8"/>
  <c r="F2060" i="8"/>
  <c r="AC2059" i="8"/>
  <c r="AB2059" i="8"/>
  <c r="AA2059" i="8"/>
  <c r="Z2059" i="8"/>
  <c r="Y2059" i="8"/>
  <c r="X2059" i="8"/>
  <c r="W2059" i="8"/>
  <c r="V2059" i="8"/>
  <c r="U2059" i="8"/>
  <c r="T2059" i="8"/>
  <c r="S2059" i="8"/>
  <c r="R2059" i="8"/>
  <c r="Q2059" i="8"/>
  <c r="P2059" i="8"/>
  <c r="O2059" i="8"/>
  <c r="N2059" i="8"/>
  <c r="M2059" i="8"/>
  <c r="L2059" i="8"/>
  <c r="K2059" i="8"/>
  <c r="J2059" i="8"/>
  <c r="I2059" i="8"/>
  <c r="G2059" i="8"/>
  <c r="F2059" i="8"/>
  <c r="AC2058" i="8"/>
  <c r="AB2058" i="8"/>
  <c r="AA2058" i="8"/>
  <c r="Z2058" i="8"/>
  <c r="Y2058" i="8"/>
  <c r="X2058" i="8"/>
  <c r="W2058" i="8"/>
  <c r="V2058" i="8"/>
  <c r="U2058" i="8"/>
  <c r="T2058" i="8"/>
  <c r="S2058" i="8"/>
  <c r="R2058" i="8"/>
  <c r="Q2058" i="8"/>
  <c r="P2058" i="8"/>
  <c r="O2058" i="8"/>
  <c r="N2058" i="8"/>
  <c r="M2058" i="8"/>
  <c r="L2058" i="8"/>
  <c r="K2058" i="8"/>
  <c r="J2058" i="8"/>
  <c r="I2058" i="8"/>
  <c r="G2058" i="8"/>
  <c r="F2058" i="8"/>
  <c r="AC2057" i="8"/>
  <c r="AB2057" i="8"/>
  <c r="AA2057" i="8"/>
  <c r="Z2057" i="8"/>
  <c r="Y2057" i="8"/>
  <c r="X2057" i="8"/>
  <c r="W2057" i="8"/>
  <c r="V2057" i="8"/>
  <c r="U2057" i="8"/>
  <c r="T2057" i="8"/>
  <c r="S2057" i="8"/>
  <c r="R2057" i="8"/>
  <c r="Q2057" i="8"/>
  <c r="P2057" i="8"/>
  <c r="O2057" i="8"/>
  <c r="N2057" i="8"/>
  <c r="M2057" i="8"/>
  <c r="L2057" i="8"/>
  <c r="K2057" i="8"/>
  <c r="J2057" i="8"/>
  <c r="I2057" i="8"/>
  <c r="G2057" i="8"/>
  <c r="F2057" i="8"/>
  <c r="AC2056" i="8"/>
  <c r="AB2056" i="8"/>
  <c r="AA2056" i="8"/>
  <c r="Z2056" i="8"/>
  <c r="Y2056" i="8"/>
  <c r="X2056" i="8"/>
  <c r="W2056" i="8"/>
  <c r="V2056" i="8"/>
  <c r="U2056" i="8"/>
  <c r="T2056" i="8"/>
  <c r="S2056" i="8"/>
  <c r="R2056" i="8"/>
  <c r="Q2056" i="8"/>
  <c r="P2056" i="8"/>
  <c r="O2056" i="8"/>
  <c r="N2056" i="8"/>
  <c r="M2056" i="8"/>
  <c r="L2056" i="8"/>
  <c r="K2056" i="8"/>
  <c r="J2056" i="8"/>
  <c r="I2056" i="8"/>
  <c r="G2056" i="8"/>
  <c r="F2056" i="8"/>
  <c r="AC2055" i="8"/>
  <c r="AB2055" i="8"/>
  <c r="AA2055" i="8"/>
  <c r="Z2055" i="8"/>
  <c r="Y2055" i="8"/>
  <c r="X2055" i="8"/>
  <c r="W2055" i="8"/>
  <c r="V2055" i="8"/>
  <c r="U2055" i="8"/>
  <c r="T2055" i="8"/>
  <c r="S2055" i="8"/>
  <c r="R2055" i="8"/>
  <c r="Q2055" i="8"/>
  <c r="P2055" i="8"/>
  <c r="O2055" i="8"/>
  <c r="N2055" i="8"/>
  <c r="M2055" i="8"/>
  <c r="L2055" i="8"/>
  <c r="K2055" i="8"/>
  <c r="J2055" i="8"/>
  <c r="I2055" i="8"/>
  <c r="G2055" i="8"/>
  <c r="F2055" i="8"/>
  <c r="AC2054" i="8"/>
  <c r="AB2054" i="8"/>
  <c r="AA2054" i="8"/>
  <c r="Z2054" i="8"/>
  <c r="Y2054" i="8"/>
  <c r="X2054" i="8"/>
  <c r="W2054" i="8"/>
  <c r="V2054" i="8"/>
  <c r="U2054" i="8"/>
  <c r="T2054" i="8"/>
  <c r="S2054" i="8"/>
  <c r="R2054" i="8"/>
  <c r="Q2054" i="8"/>
  <c r="P2054" i="8"/>
  <c r="O2054" i="8"/>
  <c r="N2054" i="8"/>
  <c r="M2054" i="8"/>
  <c r="L2054" i="8"/>
  <c r="K2054" i="8"/>
  <c r="J2054" i="8"/>
  <c r="I2054" i="8"/>
  <c r="G2054" i="8"/>
  <c r="F2054" i="8"/>
  <c r="AC2053" i="8"/>
  <c r="AB2053" i="8"/>
  <c r="AA2053" i="8"/>
  <c r="Z2053" i="8"/>
  <c r="Y2053" i="8"/>
  <c r="X2053" i="8"/>
  <c r="W2053" i="8"/>
  <c r="V2053" i="8"/>
  <c r="U2053" i="8"/>
  <c r="T2053" i="8"/>
  <c r="S2053" i="8"/>
  <c r="R2053" i="8"/>
  <c r="Q2053" i="8"/>
  <c r="P2053" i="8"/>
  <c r="O2053" i="8"/>
  <c r="N2053" i="8"/>
  <c r="M2053" i="8"/>
  <c r="L2053" i="8"/>
  <c r="K2053" i="8"/>
  <c r="J2053" i="8"/>
  <c r="I2053" i="8"/>
  <c r="G2053" i="8"/>
  <c r="F2053" i="8"/>
  <c r="AC2052" i="8"/>
  <c r="AB2052" i="8"/>
  <c r="AA2052" i="8"/>
  <c r="Z2052" i="8"/>
  <c r="Y2052" i="8"/>
  <c r="X2052" i="8"/>
  <c r="W2052" i="8"/>
  <c r="V2052" i="8"/>
  <c r="U2052" i="8"/>
  <c r="T2052" i="8"/>
  <c r="S2052" i="8"/>
  <c r="R2052" i="8"/>
  <c r="Q2052" i="8"/>
  <c r="P2052" i="8"/>
  <c r="O2052" i="8"/>
  <c r="N2052" i="8"/>
  <c r="M2052" i="8"/>
  <c r="L2052" i="8"/>
  <c r="K2052" i="8"/>
  <c r="J2052" i="8"/>
  <c r="I2052" i="8"/>
  <c r="G2052" i="8"/>
  <c r="F2052" i="8"/>
  <c r="AC2051" i="8"/>
  <c r="AB2051" i="8"/>
  <c r="AA2051" i="8"/>
  <c r="Z2051" i="8"/>
  <c r="Y2051" i="8"/>
  <c r="X2051" i="8"/>
  <c r="W2051" i="8"/>
  <c r="V2051" i="8"/>
  <c r="U2051" i="8"/>
  <c r="T2051" i="8"/>
  <c r="S2051" i="8"/>
  <c r="R2051" i="8"/>
  <c r="Q2051" i="8"/>
  <c r="P2051" i="8"/>
  <c r="O2051" i="8"/>
  <c r="N2051" i="8"/>
  <c r="M2051" i="8"/>
  <c r="L2051" i="8"/>
  <c r="K2051" i="8"/>
  <c r="J2051" i="8"/>
  <c r="I2051" i="8"/>
  <c r="G2051" i="8"/>
  <c r="F2051" i="8"/>
  <c r="AC2050" i="8"/>
  <c r="AB2050" i="8"/>
  <c r="AA2050" i="8"/>
  <c r="Z2050" i="8"/>
  <c r="Y2050" i="8"/>
  <c r="X2050" i="8"/>
  <c r="W2050" i="8"/>
  <c r="V2050" i="8"/>
  <c r="U2050" i="8"/>
  <c r="T2050" i="8"/>
  <c r="S2050" i="8"/>
  <c r="R2050" i="8"/>
  <c r="Q2050" i="8"/>
  <c r="P2050" i="8"/>
  <c r="O2050" i="8"/>
  <c r="N2050" i="8"/>
  <c r="M2050" i="8"/>
  <c r="L2050" i="8"/>
  <c r="K2050" i="8"/>
  <c r="J2050" i="8"/>
  <c r="I2050" i="8"/>
  <c r="G2050" i="8"/>
  <c r="F2050" i="8"/>
  <c r="AC2049" i="8"/>
  <c r="AB2049" i="8"/>
  <c r="AA2049" i="8"/>
  <c r="Z2049" i="8"/>
  <c r="Y2049" i="8"/>
  <c r="X2049" i="8"/>
  <c r="W2049" i="8"/>
  <c r="V2049" i="8"/>
  <c r="U2049" i="8"/>
  <c r="T2049" i="8"/>
  <c r="S2049" i="8"/>
  <c r="R2049" i="8"/>
  <c r="Q2049" i="8"/>
  <c r="P2049" i="8"/>
  <c r="O2049" i="8"/>
  <c r="N2049" i="8"/>
  <c r="M2049" i="8"/>
  <c r="L2049" i="8"/>
  <c r="K2049" i="8"/>
  <c r="J2049" i="8"/>
  <c r="I2049" i="8"/>
  <c r="G2049" i="8"/>
  <c r="F2049" i="8"/>
  <c r="AC2048" i="8"/>
  <c r="AB2048" i="8"/>
  <c r="AA2048" i="8"/>
  <c r="Z2048" i="8"/>
  <c r="Y2048" i="8"/>
  <c r="X2048" i="8"/>
  <c r="W2048" i="8"/>
  <c r="V2048" i="8"/>
  <c r="U2048" i="8"/>
  <c r="T2048" i="8"/>
  <c r="S2048" i="8"/>
  <c r="R2048" i="8"/>
  <c r="Q2048" i="8"/>
  <c r="P2048" i="8"/>
  <c r="O2048" i="8"/>
  <c r="N2048" i="8"/>
  <c r="M2048" i="8"/>
  <c r="L2048" i="8"/>
  <c r="K2048" i="8"/>
  <c r="J2048" i="8"/>
  <c r="I2048" i="8"/>
  <c r="G2048" i="8"/>
  <c r="F2048" i="8"/>
  <c r="AC2047" i="8"/>
  <c r="AB2047" i="8"/>
  <c r="AA2047" i="8"/>
  <c r="Z2047" i="8"/>
  <c r="Y2047" i="8"/>
  <c r="X2047" i="8"/>
  <c r="W2047" i="8"/>
  <c r="V2047" i="8"/>
  <c r="U2047" i="8"/>
  <c r="T2047" i="8"/>
  <c r="S2047" i="8"/>
  <c r="R2047" i="8"/>
  <c r="Q2047" i="8"/>
  <c r="P2047" i="8"/>
  <c r="O2047" i="8"/>
  <c r="N2047" i="8"/>
  <c r="M2047" i="8"/>
  <c r="L2047" i="8"/>
  <c r="K2047" i="8"/>
  <c r="J2047" i="8"/>
  <c r="I2047" i="8"/>
  <c r="G2047" i="8"/>
  <c r="F2047" i="8"/>
  <c r="AC2046" i="8"/>
  <c r="AB2046" i="8"/>
  <c r="AA2046" i="8"/>
  <c r="Z2046" i="8"/>
  <c r="Y2046" i="8"/>
  <c r="X2046" i="8"/>
  <c r="W2046" i="8"/>
  <c r="V2046" i="8"/>
  <c r="U2046" i="8"/>
  <c r="T2046" i="8"/>
  <c r="S2046" i="8"/>
  <c r="R2046" i="8"/>
  <c r="Q2046" i="8"/>
  <c r="P2046" i="8"/>
  <c r="O2046" i="8"/>
  <c r="N2046" i="8"/>
  <c r="M2046" i="8"/>
  <c r="L2046" i="8"/>
  <c r="K2046" i="8"/>
  <c r="J2046" i="8"/>
  <c r="I2046" i="8"/>
  <c r="G2046" i="8"/>
  <c r="F2046" i="8"/>
  <c r="AC2045" i="8"/>
  <c r="AB2045" i="8"/>
  <c r="AA2045" i="8"/>
  <c r="Z2045" i="8"/>
  <c r="Y2045" i="8"/>
  <c r="X2045" i="8"/>
  <c r="W2045" i="8"/>
  <c r="V2045" i="8"/>
  <c r="U2045" i="8"/>
  <c r="T2045" i="8"/>
  <c r="S2045" i="8"/>
  <c r="R2045" i="8"/>
  <c r="Q2045" i="8"/>
  <c r="P2045" i="8"/>
  <c r="O2045" i="8"/>
  <c r="N2045" i="8"/>
  <c r="M2045" i="8"/>
  <c r="L2045" i="8"/>
  <c r="K2045" i="8"/>
  <c r="J2045" i="8"/>
  <c r="I2045" i="8"/>
  <c r="G2045" i="8"/>
  <c r="F2045" i="8"/>
  <c r="AC2044" i="8"/>
  <c r="AB2044" i="8"/>
  <c r="AA2044" i="8"/>
  <c r="Z2044" i="8"/>
  <c r="Y2044" i="8"/>
  <c r="X2044" i="8"/>
  <c r="W2044" i="8"/>
  <c r="V2044" i="8"/>
  <c r="U2044" i="8"/>
  <c r="T2044" i="8"/>
  <c r="S2044" i="8"/>
  <c r="R2044" i="8"/>
  <c r="Q2044" i="8"/>
  <c r="P2044" i="8"/>
  <c r="O2044" i="8"/>
  <c r="N2044" i="8"/>
  <c r="M2044" i="8"/>
  <c r="L2044" i="8"/>
  <c r="K2044" i="8"/>
  <c r="J2044" i="8"/>
  <c r="I2044" i="8"/>
  <c r="G2044" i="8"/>
  <c r="F2044" i="8"/>
  <c r="AC2043" i="8"/>
  <c r="AB2043" i="8"/>
  <c r="AA2043" i="8"/>
  <c r="Z2043" i="8"/>
  <c r="Y2043" i="8"/>
  <c r="X2043" i="8"/>
  <c r="W2043" i="8"/>
  <c r="V2043" i="8"/>
  <c r="U2043" i="8"/>
  <c r="T2043" i="8"/>
  <c r="S2043" i="8"/>
  <c r="R2043" i="8"/>
  <c r="Q2043" i="8"/>
  <c r="P2043" i="8"/>
  <c r="O2043" i="8"/>
  <c r="N2043" i="8"/>
  <c r="M2043" i="8"/>
  <c r="L2043" i="8"/>
  <c r="K2043" i="8"/>
  <c r="J2043" i="8"/>
  <c r="I2043" i="8"/>
  <c r="G2043" i="8"/>
  <c r="F2043" i="8"/>
  <c r="AC2042" i="8"/>
  <c r="AB2042" i="8"/>
  <c r="AA2042" i="8"/>
  <c r="Z2042" i="8"/>
  <c r="Y2042" i="8"/>
  <c r="X2042" i="8"/>
  <c r="W2042" i="8"/>
  <c r="V2042" i="8"/>
  <c r="U2042" i="8"/>
  <c r="T2042" i="8"/>
  <c r="S2042" i="8"/>
  <c r="R2042" i="8"/>
  <c r="Q2042" i="8"/>
  <c r="P2042" i="8"/>
  <c r="O2042" i="8"/>
  <c r="N2042" i="8"/>
  <c r="M2042" i="8"/>
  <c r="L2042" i="8"/>
  <c r="K2042" i="8"/>
  <c r="J2042" i="8"/>
  <c r="I2042" i="8"/>
  <c r="G2042" i="8"/>
  <c r="F2042" i="8"/>
  <c r="AC2041" i="8"/>
  <c r="AB2041" i="8"/>
  <c r="AA2041" i="8"/>
  <c r="Z2041" i="8"/>
  <c r="Y2041" i="8"/>
  <c r="X2041" i="8"/>
  <c r="W2041" i="8"/>
  <c r="V2041" i="8"/>
  <c r="U2041" i="8"/>
  <c r="T2041" i="8"/>
  <c r="S2041" i="8"/>
  <c r="R2041" i="8"/>
  <c r="Q2041" i="8"/>
  <c r="P2041" i="8"/>
  <c r="O2041" i="8"/>
  <c r="N2041" i="8"/>
  <c r="M2041" i="8"/>
  <c r="L2041" i="8"/>
  <c r="K2041" i="8"/>
  <c r="J2041" i="8"/>
  <c r="I2041" i="8"/>
  <c r="G2041" i="8"/>
  <c r="F2041" i="8"/>
  <c r="AC2040" i="8"/>
  <c r="AB2040" i="8"/>
  <c r="AA2040" i="8"/>
  <c r="Z2040" i="8"/>
  <c r="Y2040" i="8"/>
  <c r="X2040" i="8"/>
  <c r="W2040" i="8"/>
  <c r="V2040" i="8"/>
  <c r="U2040" i="8"/>
  <c r="T2040" i="8"/>
  <c r="S2040" i="8"/>
  <c r="R2040" i="8"/>
  <c r="Q2040" i="8"/>
  <c r="P2040" i="8"/>
  <c r="O2040" i="8"/>
  <c r="N2040" i="8"/>
  <c r="M2040" i="8"/>
  <c r="L2040" i="8"/>
  <c r="K2040" i="8"/>
  <c r="J2040" i="8"/>
  <c r="I2040" i="8"/>
  <c r="G2040" i="8"/>
  <c r="F2040" i="8"/>
  <c r="AC2039" i="8"/>
  <c r="AB2039" i="8"/>
  <c r="AA2039" i="8"/>
  <c r="Z2039" i="8"/>
  <c r="Y2039" i="8"/>
  <c r="X2039" i="8"/>
  <c r="W2039" i="8"/>
  <c r="V2039" i="8"/>
  <c r="U2039" i="8"/>
  <c r="T2039" i="8"/>
  <c r="S2039" i="8"/>
  <c r="R2039" i="8"/>
  <c r="Q2039" i="8"/>
  <c r="P2039" i="8"/>
  <c r="O2039" i="8"/>
  <c r="N2039" i="8"/>
  <c r="M2039" i="8"/>
  <c r="L2039" i="8"/>
  <c r="K2039" i="8"/>
  <c r="J2039" i="8"/>
  <c r="I2039" i="8"/>
  <c r="G2039" i="8"/>
  <c r="F2039" i="8"/>
  <c r="AC2038" i="8"/>
  <c r="AB2038" i="8"/>
  <c r="AA2038" i="8"/>
  <c r="Z2038" i="8"/>
  <c r="Y2038" i="8"/>
  <c r="X2038" i="8"/>
  <c r="W2038" i="8"/>
  <c r="V2038" i="8"/>
  <c r="U2038" i="8"/>
  <c r="T2038" i="8"/>
  <c r="S2038" i="8"/>
  <c r="R2038" i="8"/>
  <c r="Q2038" i="8"/>
  <c r="P2038" i="8"/>
  <c r="O2038" i="8"/>
  <c r="N2038" i="8"/>
  <c r="M2038" i="8"/>
  <c r="L2038" i="8"/>
  <c r="K2038" i="8"/>
  <c r="J2038" i="8"/>
  <c r="I2038" i="8"/>
  <c r="G2038" i="8"/>
  <c r="F2038" i="8"/>
  <c r="AC2037" i="8"/>
  <c r="AB2037" i="8"/>
  <c r="AA2037" i="8"/>
  <c r="Z2037" i="8"/>
  <c r="Y2037" i="8"/>
  <c r="X2037" i="8"/>
  <c r="W2037" i="8"/>
  <c r="V2037" i="8"/>
  <c r="U2037" i="8"/>
  <c r="T2037" i="8"/>
  <c r="S2037" i="8"/>
  <c r="R2037" i="8"/>
  <c r="Q2037" i="8"/>
  <c r="P2037" i="8"/>
  <c r="O2037" i="8"/>
  <c r="N2037" i="8"/>
  <c r="M2037" i="8"/>
  <c r="L2037" i="8"/>
  <c r="K2037" i="8"/>
  <c r="J2037" i="8"/>
  <c r="I2037" i="8"/>
  <c r="G2037" i="8"/>
  <c r="F2037" i="8"/>
  <c r="AC2036" i="8"/>
  <c r="AB2036" i="8"/>
  <c r="AA2036" i="8"/>
  <c r="Z2036" i="8"/>
  <c r="Y2036" i="8"/>
  <c r="X2036" i="8"/>
  <c r="W2036" i="8"/>
  <c r="V2036" i="8"/>
  <c r="U2036" i="8"/>
  <c r="T2036" i="8"/>
  <c r="S2036" i="8"/>
  <c r="R2036" i="8"/>
  <c r="Q2036" i="8"/>
  <c r="P2036" i="8"/>
  <c r="O2036" i="8"/>
  <c r="N2036" i="8"/>
  <c r="M2036" i="8"/>
  <c r="L2036" i="8"/>
  <c r="K2036" i="8"/>
  <c r="J2036" i="8"/>
  <c r="I2036" i="8"/>
  <c r="G2036" i="8"/>
  <c r="F2036" i="8"/>
  <c r="AC2035" i="8"/>
  <c r="AB2035" i="8"/>
  <c r="AA2035" i="8"/>
  <c r="Z2035" i="8"/>
  <c r="Y2035" i="8"/>
  <c r="X2035" i="8"/>
  <c r="W2035" i="8"/>
  <c r="V2035" i="8"/>
  <c r="U2035" i="8"/>
  <c r="T2035" i="8"/>
  <c r="S2035" i="8"/>
  <c r="R2035" i="8"/>
  <c r="Q2035" i="8"/>
  <c r="P2035" i="8"/>
  <c r="O2035" i="8"/>
  <c r="N2035" i="8"/>
  <c r="M2035" i="8"/>
  <c r="L2035" i="8"/>
  <c r="K2035" i="8"/>
  <c r="J2035" i="8"/>
  <c r="I2035" i="8"/>
  <c r="G2035" i="8"/>
  <c r="F2035" i="8"/>
  <c r="AC2034" i="8"/>
  <c r="AB2034" i="8"/>
  <c r="AA2034" i="8"/>
  <c r="Z2034" i="8"/>
  <c r="Y2034" i="8"/>
  <c r="X2034" i="8"/>
  <c r="W2034" i="8"/>
  <c r="V2034" i="8"/>
  <c r="U2034" i="8"/>
  <c r="T2034" i="8"/>
  <c r="S2034" i="8"/>
  <c r="R2034" i="8"/>
  <c r="Q2034" i="8"/>
  <c r="P2034" i="8"/>
  <c r="O2034" i="8"/>
  <c r="N2034" i="8"/>
  <c r="M2034" i="8"/>
  <c r="L2034" i="8"/>
  <c r="K2034" i="8"/>
  <c r="J2034" i="8"/>
  <c r="I2034" i="8"/>
  <c r="G2034" i="8"/>
  <c r="F2034" i="8"/>
  <c r="AC2033" i="8"/>
  <c r="AB2033" i="8"/>
  <c r="AA2033" i="8"/>
  <c r="Z2033" i="8"/>
  <c r="Y2033" i="8"/>
  <c r="X2033" i="8"/>
  <c r="W2033" i="8"/>
  <c r="V2033" i="8"/>
  <c r="U2033" i="8"/>
  <c r="T2033" i="8"/>
  <c r="S2033" i="8"/>
  <c r="R2033" i="8"/>
  <c r="Q2033" i="8"/>
  <c r="P2033" i="8"/>
  <c r="O2033" i="8"/>
  <c r="N2033" i="8"/>
  <c r="M2033" i="8"/>
  <c r="L2033" i="8"/>
  <c r="K2033" i="8"/>
  <c r="J2033" i="8"/>
  <c r="I2033" i="8"/>
  <c r="G2033" i="8"/>
  <c r="F2033" i="8"/>
  <c r="AC2032" i="8"/>
  <c r="AB2032" i="8"/>
  <c r="AA2032" i="8"/>
  <c r="Z2032" i="8"/>
  <c r="Y2032" i="8"/>
  <c r="X2032" i="8"/>
  <c r="W2032" i="8"/>
  <c r="V2032" i="8"/>
  <c r="U2032" i="8"/>
  <c r="T2032" i="8"/>
  <c r="S2032" i="8"/>
  <c r="R2032" i="8"/>
  <c r="Q2032" i="8"/>
  <c r="P2032" i="8"/>
  <c r="O2032" i="8"/>
  <c r="N2032" i="8"/>
  <c r="M2032" i="8"/>
  <c r="L2032" i="8"/>
  <c r="K2032" i="8"/>
  <c r="J2032" i="8"/>
  <c r="I2032" i="8"/>
  <c r="G2032" i="8"/>
  <c r="F2032" i="8"/>
  <c r="AC2031" i="8"/>
  <c r="AB2031" i="8"/>
  <c r="AA2031" i="8"/>
  <c r="Z2031" i="8"/>
  <c r="Y2031" i="8"/>
  <c r="X2031" i="8"/>
  <c r="W2031" i="8"/>
  <c r="V2031" i="8"/>
  <c r="U2031" i="8"/>
  <c r="T2031" i="8"/>
  <c r="S2031" i="8"/>
  <c r="R2031" i="8"/>
  <c r="Q2031" i="8"/>
  <c r="P2031" i="8"/>
  <c r="O2031" i="8"/>
  <c r="N2031" i="8"/>
  <c r="M2031" i="8"/>
  <c r="L2031" i="8"/>
  <c r="K2031" i="8"/>
  <c r="J2031" i="8"/>
  <c r="I2031" i="8"/>
  <c r="G2031" i="8"/>
  <c r="F2031" i="8"/>
  <c r="AC2030" i="8"/>
  <c r="AB2030" i="8"/>
  <c r="AA2030" i="8"/>
  <c r="Z2030" i="8"/>
  <c r="Y2030" i="8"/>
  <c r="X2030" i="8"/>
  <c r="W2030" i="8"/>
  <c r="V2030" i="8"/>
  <c r="U2030" i="8"/>
  <c r="T2030" i="8"/>
  <c r="S2030" i="8"/>
  <c r="R2030" i="8"/>
  <c r="Q2030" i="8"/>
  <c r="P2030" i="8"/>
  <c r="O2030" i="8"/>
  <c r="N2030" i="8"/>
  <c r="M2030" i="8"/>
  <c r="L2030" i="8"/>
  <c r="K2030" i="8"/>
  <c r="J2030" i="8"/>
  <c r="I2030" i="8"/>
  <c r="G2030" i="8"/>
  <c r="F2030" i="8"/>
  <c r="AC2029" i="8"/>
  <c r="AB2029" i="8"/>
  <c r="AA2029" i="8"/>
  <c r="Z2029" i="8"/>
  <c r="Y2029" i="8"/>
  <c r="X2029" i="8"/>
  <c r="W2029" i="8"/>
  <c r="V2029" i="8"/>
  <c r="U2029" i="8"/>
  <c r="T2029" i="8"/>
  <c r="S2029" i="8"/>
  <c r="R2029" i="8"/>
  <c r="Q2029" i="8"/>
  <c r="P2029" i="8"/>
  <c r="O2029" i="8"/>
  <c r="N2029" i="8"/>
  <c r="M2029" i="8"/>
  <c r="L2029" i="8"/>
  <c r="K2029" i="8"/>
  <c r="J2029" i="8"/>
  <c r="I2029" i="8"/>
  <c r="G2029" i="8"/>
  <c r="F2029" i="8"/>
  <c r="AC2028" i="8"/>
  <c r="AB2028" i="8"/>
  <c r="AA2028" i="8"/>
  <c r="Z2028" i="8"/>
  <c r="Y2028" i="8"/>
  <c r="X2028" i="8"/>
  <c r="W2028" i="8"/>
  <c r="V2028" i="8"/>
  <c r="U2028" i="8"/>
  <c r="T2028" i="8"/>
  <c r="S2028" i="8"/>
  <c r="R2028" i="8"/>
  <c r="Q2028" i="8"/>
  <c r="P2028" i="8"/>
  <c r="O2028" i="8"/>
  <c r="N2028" i="8"/>
  <c r="M2028" i="8"/>
  <c r="L2028" i="8"/>
  <c r="K2028" i="8"/>
  <c r="J2028" i="8"/>
  <c r="I2028" i="8"/>
  <c r="G2028" i="8"/>
  <c r="F2028" i="8"/>
  <c r="AC2027" i="8"/>
  <c r="AB2027" i="8"/>
  <c r="AA2027" i="8"/>
  <c r="Z2027" i="8"/>
  <c r="Y2027" i="8"/>
  <c r="X2027" i="8"/>
  <c r="W2027" i="8"/>
  <c r="V2027" i="8"/>
  <c r="U2027" i="8"/>
  <c r="T2027" i="8"/>
  <c r="S2027" i="8"/>
  <c r="R2027" i="8"/>
  <c r="Q2027" i="8"/>
  <c r="P2027" i="8"/>
  <c r="O2027" i="8"/>
  <c r="N2027" i="8"/>
  <c r="M2027" i="8"/>
  <c r="L2027" i="8"/>
  <c r="K2027" i="8"/>
  <c r="J2027" i="8"/>
  <c r="I2027" i="8"/>
  <c r="G2027" i="8"/>
  <c r="F2027" i="8"/>
  <c r="AC2026" i="8"/>
  <c r="AB2026" i="8"/>
  <c r="AA2026" i="8"/>
  <c r="Z2026" i="8"/>
  <c r="Y2026" i="8"/>
  <c r="X2026" i="8"/>
  <c r="W2026" i="8"/>
  <c r="V2026" i="8"/>
  <c r="U2026" i="8"/>
  <c r="T2026" i="8"/>
  <c r="S2026" i="8"/>
  <c r="R2026" i="8"/>
  <c r="Q2026" i="8"/>
  <c r="P2026" i="8"/>
  <c r="O2026" i="8"/>
  <c r="N2026" i="8"/>
  <c r="M2026" i="8"/>
  <c r="L2026" i="8"/>
  <c r="K2026" i="8"/>
  <c r="J2026" i="8"/>
  <c r="I2026" i="8"/>
  <c r="G2026" i="8"/>
  <c r="F2026" i="8"/>
  <c r="AC2025" i="8"/>
  <c r="AB2025" i="8"/>
  <c r="AA2025" i="8"/>
  <c r="Z2025" i="8"/>
  <c r="Y2025" i="8"/>
  <c r="X2025" i="8"/>
  <c r="W2025" i="8"/>
  <c r="V2025" i="8"/>
  <c r="U2025" i="8"/>
  <c r="T2025" i="8"/>
  <c r="S2025" i="8"/>
  <c r="R2025" i="8"/>
  <c r="Q2025" i="8"/>
  <c r="P2025" i="8"/>
  <c r="O2025" i="8"/>
  <c r="N2025" i="8"/>
  <c r="M2025" i="8"/>
  <c r="L2025" i="8"/>
  <c r="K2025" i="8"/>
  <c r="J2025" i="8"/>
  <c r="I2025" i="8"/>
  <c r="G2025" i="8"/>
  <c r="F2025" i="8"/>
  <c r="AC2024" i="8"/>
  <c r="AB2024" i="8"/>
  <c r="AA2024" i="8"/>
  <c r="Z2024" i="8"/>
  <c r="Y2024" i="8"/>
  <c r="X2024" i="8"/>
  <c r="W2024" i="8"/>
  <c r="V2024" i="8"/>
  <c r="U2024" i="8"/>
  <c r="T2024" i="8"/>
  <c r="S2024" i="8"/>
  <c r="R2024" i="8"/>
  <c r="Q2024" i="8"/>
  <c r="P2024" i="8"/>
  <c r="O2024" i="8"/>
  <c r="N2024" i="8"/>
  <c r="M2024" i="8"/>
  <c r="L2024" i="8"/>
  <c r="K2024" i="8"/>
  <c r="J2024" i="8"/>
  <c r="I2024" i="8"/>
  <c r="G2024" i="8"/>
  <c r="F2024" i="8"/>
  <c r="AC2023" i="8"/>
  <c r="AB2023" i="8"/>
  <c r="AA2023" i="8"/>
  <c r="Z2023" i="8"/>
  <c r="Y2023" i="8"/>
  <c r="X2023" i="8"/>
  <c r="W2023" i="8"/>
  <c r="V2023" i="8"/>
  <c r="U2023" i="8"/>
  <c r="T2023" i="8"/>
  <c r="S2023" i="8"/>
  <c r="R2023" i="8"/>
  <c r="Q2023" i="8"/>
  <c r="P2023" i="8"/>
  <c r="O2023" i="8"/>
  <c r="N2023" i="8"/>
  <c r="M2023" i="8"/>
  <c r="L2023" i="8"/>
  <c r="K2023" i="8"/>
  <c r="J2023" i="8"/>
  <c r="I2023" i="8"/>
  <c r="G2023" i="8"/>
  <c r="F2023" i="8"/>
  <c r="AC2022" i="8"/>
  <c r="AB2022" i="8"/>
  <c r="AA2022" i="8"/>
  <c r="Z2022" i="8"/>
  <c r="Y2022" i="8"/>
  <c r="X2022" i="8"/>
  <c r="W2022" i="8"/>
  <c r="V2022" i="8"/>
  <c r="U2022" i="8"/>
  <c r="T2022" i="8"/>
  <c r="S2022" i="8"/>
  <c r="R2022" i="8"/>
  <c r="Q2022" i="8"/>
  <c r="P2022" i="8"/>
  <c r="O2022" i="8"/>
  <c r="N2022" i="8"/>
  <c r="M2022" i="8"/>
  <c r="L2022" i="8"/>
  <c r="K2022" i="8"/>
  <c r="J2022" i="8"/>
  <c r="I2022" i="8"/>
  <c r="G2022" i="8"/>
  <c r="F2022" i="8"/>
  <c r="AC2021" i="8"/>
  <c r="AB2021" i="8"/>
  <c r="AA2021" i="8"/>
  <c r="Z2021" i="8"/>
  <c r="Y2021" i="8"/>
  <c r="X2021" i="8"/>
  <c r="W2021" i="8"/>
  <c r="V2021" i="8"/>
  <c r="U2021" i="8"/>
  <c r="T2021" i="8"/>
  <c r="S2021" i="8"/>
  <c r="R2021" i="8"/>
  <c r="Q2021" i="8"/>
  <c r="P2021" i="8"/>
  <c r="O2021" i="8"/>
  <c r="N2021" i="8"/>
  <c r="M2021" i="8"/>
  <c r="L2021" i="8"/>
  <c r="K2021" i="8"/>
  <c r="J2021" i="8"/>
  <c r="I2021" i="8"/>
  <c r="G2021" i="8"/>
  <c r="F2021" i="8"/>
  <c r="AC2020" i="8"/>
  <c r="AB2020" i="8"/>
  <c r="AA2020" i="8"/>
  <c r="Z2020" i="8"/>
  <c r="Y2020" i="8"/>
  <c r="X2020" i="8"/>
  <c r="W2020" i="8"/>
  <c r="V2020" i="8"/>
  <c r="U2020" i="8"/>
  <c r="T2020" i="8"/>
  <c r="S2020" i="8"/>
  <c r="R2020" i="8"/>
  <c r="Q2020" i="8"/>
  <c r="P2020" i="8"/>
  <c r="O2020" i="8"/>
  <c r="N2020" i="8"/>
  <c r="M2020" i="8"/>
  <c r="L2020" i="8"/>
  <c r="K2020" i="8"/>
  <c r="J2020" i="8"/>
  <c r="I2020" i="8"/>
  <c r="G2020" i="8"/>
  <c r="F2020" i="8"/>
  <c r="AC2019" i="8"/>
  <c r="AB2019" i="8"/>
  <c r="AA2019" i="8"/>
  <c r="Z2019" i="8"/>
  <c r="Y2019" i="8"/>
  <c r="X2019" i="8"/>
  <c r="W2019" i="8"/>
  <c r="V2019" i="8"/>
  <c r="U2019" i="8"/>
  <c r="T2019" i="8"/>
  <c r="S2019" i="8"/>
  <c r="R2019" i="8"/>
  <c r="Q2019" i="8"/>
  <c r="P2019" i="8"/>
  <c r="O2019" i="8"/>
  <c r="N2019" i="8"/>
  <c r="M2019" i="8"/>
  <c r="L2019" i="8"/>
  <c r="K2019" i="8"/>
  <c r="J2019" i="8"/>
  <c r="I2019" i="8"/>
  <c r="G2019" i="8"/>
  <c r="F2019" i="8"/>
  <c r="AC2018" i="8"/>
  <c r="AB2018" i="8"/>
  <c r="AA2018" i="8"/>
  <c r="Z2018" i="8"/>
  <c r="Y2018" i="8"/>
  <c r="X2018" i="8"/>
  <c r="W2018" i="8"/>
  <c r="V2018" i="8"/>
  <c r="U2018" i="8"/>
  <c r="T2018" i="8"/>
  <c r="S2018" i="8"/>
  <c r="R2018" i="8"/>
  <c r="Q2018" i="8"/>
  <c r="P2018" i="8"/>
  <c r="O2018" i="8"/>
  <c r="N2018" i="8"/>
  <c r="M2018" i="8"/>
  <c r="L2018" i="8"/>
  <c r="K2018" i="8"/>
  <c r="J2018" i="8"/>
  <c r="I2018" i="8"/>
  <c r="G2018" i="8"/>
  <c r="F2018" i="8"/>
  <c r="AC2017" i="8"/>
  <c r="AB2017" i="8"/>
  <c r="AA2017" i="8"/>
  <c r="Z2017" i="8"/>
  <c r="Y2017" i="8"/>
  <c r="X2017" i="8"/>
  <c r="W2017" i="8"/>
  <c r="V2017" i="8"/>
  <c r="U2017" i="8"/>
  <c r="T2017" i="8"/>
  <c r="S2017" i="8"/>
  <c r="R2017" i="8"/>
  <c r="Q2017" i="8"/>
  <c r="P2017" i="8"/>
  <c r="O2017" i="8"/>
  <c r="N2017" i="8"/>
  <c r="M2017" i="8"/>
  <c r="L2017" i="8"/>
  <c r="K2017" i="8"/>
  <c r="J2017" i="8"/>
  <c r="I2017" i="8"/>
  <c r="G2017" i="8"/>
  <c r="F2017" i="8"/>
  <c r="AC2016" i="8"/>
  <c r="AB2016" i="8"/>
  <c r="AA2016" i="8"/>
  <c r="Z2016" i="8"/>
  <c r="Y2016" i="8"/>
  <c r="X2016" i="8"/>
  <c r="W2016" i="8"/>
  <c r="V2016" i="8"/>
  <c r="U2016" i="8"/>
  <c r="T2016" i="8"/>
  <c r="S2016" i="8"/>
  <c r="R2016" i="8"/>
  <c r="Q2016" i="8"/>
  <c r="P2016" i="8"/>
  <c r="O2016" i="8"/>
  <c r="N2016" i="8"/>
  <c r="M2016" i="8"/>
  <c r="L2016" i="8"/>
  <c r="K2016" i="8"/>
  <c r="J2016" i="8"/>
  <c r="I2016" i="8"/>
  <c r="G2016" i="8"/>
  <c r="F2016" i="8"/>
  <c r="AC2015" i="8"/>
  <c r="AB2015" i="8"/>
  <c r="AA2015" i="8"/>
  <c r="Z2015" i="8"/>
  <c r="Y2015" i="8"/>
  <c r="X2015" i="8"/>
  <c r="W2015" i="8"/>
  <c r="V2015" i="8"/>
  <c r="U2015" i="8"/>
  <c r="T2015" i="8"/>
  <c r="S2015" i="8"/>
  <c r="R2015" i="8"/>
  <c r="Q2015" i="8"/>
  <c r="P2015" i="8"/>
  <c r="O2015" i="8"/>
  <c r="N2015" i="8"/>
  <c r="M2015" i="8"/>
  <c r="L2015" i="8"/>
  <c r="K2015" i="8"/>
  <c r="J2015" i="8"/>
  <c r="I2015" i="8"/>
  <c r="G2015" i="8"/>
  <c r="F2015" i="8"/>
  <c r="AC2014" i="8"/>
  <c r="AB2014" i="8"/>
  <c r="AA2014" i="8"/>
  <c r="Z2014" i="8"/>
  <c r="Y2014" i="8"/>
  <c r="X2014" i="8"/>
  <c r="W2014" i="8"/>
  <c r="V2014" i="8"/>
  <c r="U2014" i="8"/>
  <c r="T2014" i="8"/>
  <c r="S2014" i="8"/>
  <c r="R2014" i="8"/>
  <c r="Q2014" i="8"/>
  <c r="P2014" i="8"/>
  <c r="O2014" i="8"/>
  <c r="N2014" i="8"/>
  <c r="M2014" i="8"/>
  <c r="L2014" i="8"/>
  <c r="K2014" i="8"/>
  <c r="J2014" i="8"/>
  <c r="I2014" i="8"/>
  <c r="G2014" i="8"/>
  <c r="F2014" i="8"/>
  <c r="AC2013" i="8"/>
  <c r="AB2013" i="8"/>
  <c r="AA2013" i="8"/>
  <c r="Z2013" i="8"/>
  <c r="Y2013" i="8"/>
  <c r="X2013" i="8"/>
  <c r="W2013" i="8"/>
  <c r="V2013" i="8"/>
  <c r="U2013" i="8"/>
  <c r="T2013" i="8"/>
  <c r="S2013" i="8"/>
  <c r="R2013" i="8"/>
  <c r="Q2013" i="8"/>
  <c r="P2013" i="8"/>
  <c r="O2013" i="8"/>
  <c r="N2013" i="8"/>
  <c r="M2013" i="8"/>
  <c r="L2013" i="8"/>
  <c r="K2013" i="8"/>
  <c r="J2013" i="8"/>
  <c r="I2013" i="8"/>
  <c r="G2013" i="8"/>
  <c r="F2013" i="8"/>
  <c r="AC2012" i="8"/>
  <c r="AB2012" i="8"/>
  <c r="AA2012" i="8"/>
  <c r="Z2012" i="8"/>
  <c r="Y2012" i="8"/>
  <c r="X2012" i="8"/>
  <c r="W2012" i="8"/>
  <c r="V2012" i="8"/>
  <c r="U2012" i="8"/>
  <c r="T2012" i="8"/>
  <c r="S2012" i="8"/>
  <c r="R2012" i="8"/>
  <c r="Q2012" i="8"/>
  <c r="P2012" i="8"/>
  <c r="O2012" i="8"/>
  <c r="N2012" i="8"/>
  <c r="M2012" i="8"/>
  <c r="L2012" i="8"/>
  <c r="K2012" i="8"/>
  <c r="J2012" i="8"/>
  <c r="I2012" i="8"/>
  <c r="G2012" i="8"/>
  <c r="F2012" i="8"/>
  <c r="AC2011" i="8"/>
  <c r="AB2011" i="8"/>
  <c r="AA2011" i="8"/>
  <c r="Z2011" i="8"/>
  <c r="Y2011" i="8"/>
  <c r="X2011" i="8"/>
  <c r="W2011" i="8"/>
  <c r="V2011" i="8"/>
  <c r="U2011" i="8"/>
  <c r="T2011" i="8"/>
  <c r="S2011" i="8"/>
  <c r="R2011" i="8"/>
  <c r="Q2011" i="8"/>
  <c r="P2011" i="8"/>
  <c r="O2011" i="8"/>
  <c r="N2011" i="8"/>
  <c r="M2011" i="8"/>
  <c r="L2011" i="8"/>
  <c r="K2011" i="8"/>
  <c r="J2011" i="8"/>
  <c r="I2011" i="8"/>
  <c r="G2011" i="8"/>
  <c r="F2011" i="8"/>
  <c r="AC2010" i="8"/>
  <c r="AB2010" i="8"/>
  <c r="AA2010" i="8"/>
  <c r="Z2010" i="8"/>
  <c r="Y2010" i="8"/>
  <c r="X2010" i="8"/>
  <c r="W2010" i="8"/>
  <c r="V2010" i="8"/>
  <c r="U2010" i="8"/>
  <c r="T2010" i="8"/>
  <c r="S2010" i="8"/>
  <c r="R2010" i="8"/>
  <c r="Q2010" i="8"/>
  <c r="P2010" i="8"/>
  <c r="O2010" i="8"/>
  <c r="N2010" i="8"/>
  <c r="M2010" i="8"/>
  <c r="L2010" i="8"/>
  <c r="K2010" i="8"/>
  <c r="J2010" i="8"/>
  <c r="I2010" i="8"/>
  <c r="G2010" i="8"/>
  <c r="F2010" i="8"/>
  <c r="AC2009" i="8"/>
  <c r="AB2009" i="8"/>
  <c r="AA2009" i="8"/>
  <c r="Z2009" i="8"/>
  <c r="Y2009" i="8"/>
  <c r="X2009" i="8"/>
  <c r="W2009" i="8"/>
  <c r="V2009" i="8"/>
  <c r="U2009" i="8"/>
  <c r="T2009" i="8"/>
  <c r="S2009" i="8"/>
  <c r="R2009" i="8"/>
  <c r="Q2009" i="8"/>
  <c r="P2009" i="8"/>
  <c r="O2009" i="8"/>
  <c r="N2009" i="8"/>
  <c r="M2009" i="8"/>
  <c r="L2009" i="8"/>
  <c r="K2009" i="8"/>
  <c r="J2009" i="8"/>
  <c r="I2009" i="8"/>
  <c r="G2009" i="8"/>
  <c r="F2009" i="8"/>
  <c r="AC2008" i="8"/>
  <c r="AB2008" i="8"/>
  <c r="AA2008" i="8"/>
  <c r="Z2008" i="8"/>
  <c r="Y2008" i="8"/>
  <c r="X2008" i="8"/>
  <c r="W2008" i="8"/>
  <c r="V2008" i="8"/>
  <c r="U2008" i="8"/>
  <c r="T2008" i="8"/>
  <c r="S2008" i="8"/>
  <c r="R2008" i="8"/>
  <c r="Q2008" i="8"/>
  <c r="P2008" i="8"/>
  <c r="O2008" i="8"/>
  <c r="N2008" i="8"/>
  <c r="M2008" i="8"/>
  <c r="L2008" i="8"/>
  <c r="K2008" i="8"/>
  <c r="J2008" i="8"/>
  <c r="I2008" i="8"/>
  <c r="G2008" i="8"/>
  <c r="F2008" i="8"/>
  <c r="AC2007" i="8"/>
  <c r="AB2007" i="8"/>
  <c r="AA2007" i="8"/>
  <c r="Z2007" i="8"/>
  <c r="Y2007" i="8"/>
  <c r="X2007" i="8"/>
  <c r="W2007" i="8"/>
  <c r="V2007" i="8"/>
  <c r="U2007" i="8"/>
  <c r="T2007" i="8"/>
  <c r="S2007" i="8"/>
  <c r="R2007" i="8"/>
  <c r="Q2007" i="8"/>
  <c r="P2007" i="8"/>
  <c r="O2007" i="8"/>
  <c r="N2007" i="8"/>
  <c r="M2007" i="8"/>
  <c r="L2007" i="8"/>
  <c r="K2007" i="8"/>
  <c r="J2007" i="8"/>
  <c r="I2007" i="8"/>
  <c r="G2007" i="8"/>
  <c r="F2007" i="8"/>
  <c r="AC2006" i="8"/>
  <c r="AB2006" i="8"/>
  <c r="AA2006" i="8"/>
  <c r="Z2006" i="8"/>
  <c r="Y2006" i="8"/>
  <c r="X2006" i="8"/>
  <c r="W2006" i="8"/>
  <c r="V2006" i="8"/>
  <c r="U2006" i="8"/>
  <c r="T2006" i="8"/>
  <c r="S2006" i="8"/>
  <c r="R2006" i="8"/>
  <c r="Q2006" i="8"/>
  <c r="P2006" i="8"/>
  <c r="O2006" i="8"/>
  <c r="N2006" i="8"/>
  <c r="M2006" i="8"/>
  <c r="L2006" i="8"/>
  <c r="K2006" i="8"/>
  <c r="J2006" i="8"/>
  <c r="I2006" i="8"/>
  <c r="G2006" i="8"/>
  <c r="F2006" i="8"/>
  <c r="AC2005" i="8"/>
  <c r="AB2005" i="8"/>
  <c r="AA2005" i="8"/>
  <c r="Z2005" i="8"/>
  <c r="Y2005" i="8"/>
  <c r="X2005" i="8"/>
  <c r="W2005" i="8"/>
  <c r="V2005" i="8"/>
  <c r="U2005" i="8"/>
  <c r="T2005" i="8"/>
  <c r="S2005" i="8"/>
  <c r="R2005" i="8"/>
  <c r="Q2005" i="8"/>
  <c r="P2005" i="8"/>
  <c r="O2005" i="8"/>
  <c r="N2005" i="8"/>
  <c r="M2005" i="8"/>
  <c r="L2005" i="8"/>
  <c r="K2005" i="8"/>
  <c r="J2005" i="8"/>
  <c r="I2005" i="8"/>
  <c r="G2005" i="8"/>
  <c r="F2005" i="8"/>
  <c r="AC2004" i="8"/>
  <c r="AB2004" i="8"/>
  <c r="AA2004" i="8"/>
  <c r="Z2004" i="8"/>
  <c r="Y2004" i="8"/>
  <c r="X2004" i="8"/>
  <c r="W2004" i="8"/>
  <c r="V2004" i="8"/>
  <c r="U2004" i="8"/>
  <c r="T2004" i="8"/>
  <c r="S2004" i="8"/>
  <c r="R2004" i="8"/>
  <c r="Q2004" i="8"/>
  <c r="P2004" i="8"/>
  <c r="O2004" i="8"/>
  <c r="N2004" i="8"/>
  <c r="M2004" i="8"/>
  <c r="L2004" i="8"/>
  <c r="K2004" i="8"/>
  <c r="J2004" i="8"/>
  <c r="I2004" i="8"/>
  <c r="G2004" i="8"/>
  <c r="F2004" i="8"/>
  <c r="AC2003" i="8"/>
  <c r="AB2003" i="8"/>
  <c r="AA2003" i="8"/>
  <c r="Z2003" i="8"/>
  <c r="Y2003" i="8"/>
  <c r="X2003" i="8"/>
  <c r="W2003" i="8"/>
  <c r="V2003" i="8"/>
  <c r="U2003" i="8"/>
  <c r="T2003" i="8"/>
  <c r="S2003" i="8"/>
  <c r="R2003" i="8"/>
  <c r="Q2003" i="8"/>
  <c r="P2003" i="8"/>
  <c r="O2003" i="8"/>
  <c r="N2003" i="8"/>
  <c r="M2003" i="8"/>
  <c r="L2003" i="8"/>
  <c r="K2003" i="8"/>
  <c r="J2003" i="8"/>
  <c r="I2003" i="8"/>
  <c r="G2003" i="8"/>
  <c r="F2003" i="8"/>
  <c r="AC2002" i="8"/>
  <c r="AB2002" i="8"/>
  <c r="AA2002" i="8"/>
  <c r="Z2002" i="8"/>
  <c r="Y2002" i="8"/>
  <c r="X2002" i="8"/>
  <c r="W2002" i="8"/>
  <c r="V2002" i="8"/>
  <c r="U2002" i="8"/>
  <c r="T2002" i="8"/>
  <c r="S2002" i="8"/>
  <c r="R2002" i="8"/>
  <c r="Q2002" i="8"/>
  <c r="P2002" i="8"/>
  <c r="O2002" i="8"/>
  <c r="N2002" i="8"/>
  <c r="M2002" i="8"/>
  <c r="L2002" i="8"/>
  <c r="K2002" i="8"/>
  <c r="J2002" i="8"/>
  <c r="I2002" i="8"/>
  <c r="G2002" i="8"/>
  <c r="F2002" i="8"/>
  <c r="AC2001" i="8"/>
  <c r="AB2001" i="8"/>
  <c r="AA2001" i="8"/>
  <c r="Z2001" i="8"/>
  <c r="Y2001" i="8"/>
  <c r="X2001" i="8"/>
  <c r="W2001" i="8"/>
  <c r="V2001" i="8"/>
  <c r="U2001" i="8"/>
  <c r="T2001" i="8"/>
  <c r="S2001" i="8"/>
  <c r="R2001" i="8"/>
  <c r="Q2001" i="8"/>
  <c r="P2001" i="8"/>
  <c r="O2001" i="8"/>
  <c r="N2001" i="8"/>
  <c r="M2001" i="8"/>
  <c r="L2001" i="8"/>
  <c r="K2001" i="8"/>
  <c r="J2001" i="8"/>
  <c r="I2001" i="8"/>
  <c r="G2001" i="8"/>
  <c r="F2001" i="8"/>
  <c r="AC2000" i="8"/>
  <c r="AB2000" i="8"/>
  <c r="AA2000" i="8"/>
  <c r="Z2000" i="8"/>
  <c r="Y2000" i="8"/>
  <c r="X2000" i="8"/>
  <c r="W2000" i="8"/>
  <c r="V2000" i="8"/>
  <c r="U2000" i="8"/>
  <c r="T2000" i="8"/>
  <c r="S2000" i="8"/>
  <c r="R2000" i="8"/>
  <c r="Q2000" i="8"/>
  <c r="P2000" i="8"/>
  <c r="O2000" i="8"/>
  <c r="N2000" i="8"/>
  <c r="M2000" i="8"/>
  <c r="L2000" i="8"/>
  <c r="K2000" i="8"/>
  <c r="J2000" i="8"/>
  <c r="I2000" i="8"/>
  <c r="G2000" i="8"/>
  <c r="F2000" i="8"/>
  <c r="AC1999" i="8"/>
  <c r="AB1999" i="8"/>
  <c r="AA1999" i="8"/>
  <c r="Z1999" i="8"/>
  <c r="Y1999" i="8"/>
  <c r="X1999" i="8"/>
  <c r="W1999" i="8"/>
  <c r="V1999" i="8"/>
  <c r="U1999" i="8"/>
  <c r="T1999" i="8"/>
  <c r="S1999" i="8"/>
  <c r="R1999" i="8"/>
  <c r="Q1999" i="8"/>
  <c r="P1999" i="8"/>
  <c r="O1999" i="8"/>
  <c r="N1999" i="8"/>
  <c r="M1999" i="8"/>
  <c r="L1999" i="8"/>
  <c r="K1999" i="8"/>
  <c r="J1999" i="8"/>
  <c r="I1999" i="8"/>
  <c r="G1999" i="8"/>
  <c r="F1999" i="8"/>
  <c r="AC1998" i="8"/>
  <c r="AB1998" i="8"/>
  <c r="AA1998" i="8"/>
  <c r="Z1998" i="8"/>
  <c r="Y1998" i="8"/>
  <c r="X1998" i="8"/>
  <c r="W1998" i="8"/>
  <c r="V1998" i="8"/>
  <c r="U1998" i="8"/>
  <c r="T1998" i="8"/>
  <c r="S1998" i="8"/>
  <c r="R1998" i="8"/>
  <c r="Q1998" i="8"/>
  <c r="P1998" i="8"/>
  <c r="O1998" i="8"/>
  <c r="N1998" i="8"/>
  <c r="M1998" i="8"/>
  <c r="L1998" i="8"/>
  <c r="K1998" i="8"/>
  <c r="J1998" i="8"/>
  <c r="I1998" i="8"/>
  <c r="G1998" i="8"/>
  <c r="F1998" i="8"/>
  <c r="AC1997" i="8"/>
  <c r="AB1997" i="8"/>
  <c r="AA1997" i="8"/>
  <c r="Z1997" i="8"/>
  <c r="Y1997" i="8"/>
  <c r="X1997" i="8"/>
  <c r="W1997" i="8"/>
  <c r="V1997" i="8"/>
  <c r="U1997" i="8"/>
  <c r="T1997" i="8"/>
  <c r="S1997" i="8"/>
  <c r="R1997" i="8"/>
  <c r="Q1997" i="8"/>
  <c r="P1997" i="8"/>
  <c r="O1997" i="8"/>
  <c r="N1997" i="8"/>
  <c r="M1997" i="8"/>
  <c r="L1997" i="8"/>
  <c r="K1997" i="8"/>
  <c r="J1997" i="8"/>
  <c r="I1997" i="8"/>
  <c r="G1997" i="8"/>
  <c r="F1997" i="8"/>
  <c r="AC1996" i="8"/>
  <c r="AB1996" i="8"/>
  <c r="AA1996" i="8"/>
  <c r="Z1996" i="8"/>
  <c r="Y1996" i="8"/>
  <c r="X1996" i="8"/>
  <c r="W1996" i="8"/>
  <c r="V1996" i="8"/>
  <c r="U1996" i="8"/>
  <c r="T1996" i="8"/>
  <c r="S1996" i="8"/>
  <c r="R1996" i="8"/>
  <c r="Q1996" i="8"/>
  <c r="P1996" i="8"/>
  <c r="O1996" i="8"/>
  <c r="N1996" i="8"/>
  <c r="M1996" i="8"/>
  <c r="L1996" i="8"/>
  <c r="K1996" i="8"/>
  <c r="J1996" i="8"/>
  <c r="I1996" i="8"/>
  <c r="G1996" i="8"/>
  <c r="F1996" i="8"/>
  <c r="AC1995" i="8"/>
  <c r="AB1995" i="8"/>
  <c r="AA1995" i="8"/>
  <c r="Z1995" i="8"/>
  <c r="Y1995" i="8"/>
  <c r="X1995" i="8"/>
  <c r="W1995" i="8"/>
  <c r="V1995" i="8"/>
  <c r="U1995" i="8"/>
  <c r="T1995" i="8"/>
  <c r="S1995" i="8"/>
  <c r="R1995" i="8"/>
  <c r="Q1995" i="8"/>
  <c r="P1995" i="8"/>
  <c r="O1995" i="8"/>
  <c r="N1995" i="8"/>
  <c r="M1995" i="8"/>
  <c r="L1995" i="8"/>
  <c r="K1995" i="8"/>
  <c r="J1995" i="8"/>
  <c r="I1995" i="8"/>
  <c r="G1995" i="8"/>
  <c r="F1995" i="8"/>
  <c r="AC1994" i="8"/>
  <c r="AB1994" i="8"/>
  <c r="AA1994" i="8"/>
  <c r="Z1994" i="8"/>
  <c r="Y1994" i="8"/>
  <c r="X1994" i="8"/>
  <c r="W1994" i="8"/>
  <c r="V1994" i="8"/>
  <c r="U1994" i="8"/>
  <c r="T1994" i="8"/>
  <c r="S1994" i="8"/>
  <c r="R1994" i="8"/>
  <c r="Q1994" i="8"/>
  <c r="P1994" i="8"/>
  <c r="O1994" i="8"/>
  <c r="N1994" i="8"/>
  <c r="M1994" i="8"/>
  <c r="L1994" i="8"/>
  <c r="K1994" i="8"/>
  <c r="J1994" i="8"/>
  <c r="I1994" i="8"/>
  <c r="G1994" i="8"/>
  <c r="F1994" i="8"/>
  <c r="AC1993" i="8"/>
  <c r="AB1993" i="8"/>
  <c r="AA1993" i="8"/>
  <c r="Z1993" i="8"/>
  <c r="Y1993" i="8"/>
  <c r="X1993" i="8"/>
  <c r="W1993" i="8"/>
  <c r="V1993" i="8"/>
  <c r="U1993" i="8"/>
  <c r="T1993" i="8"/>
  <c r="S1993" i="8"/>
  <c r="R1993" i="8"/>
  <c r="Q1993" i="8"/>
  <c r="P1993" i="8"/>
  <c r="O1993" i="8"/>
  <c r="N1993" i="8"/>
  <c r="M1993" i="8"/>
  <c r="L1993" i="8"/>
  <c r="K1993" i="8"/>
  <c r="J1993" i="8"/>
  <c r="I1993" i="8"/>
  <c r="G1993" i="8"/>
  <c r="F1993" i="8"/>
  <c r="AC1992" i="8"/>
  <c r="AB1992" i="8"/>
  <c r="AA1992" i="8"/>
  <c r="Z1992" i="8"/>
  <c r="Y1992" i="8"/>
  <c r="X1992" i="8"/>
  <c r="W1992" i="8"/>
  <c r="V1992" i="8"/>
  <c r="U1992" i="8"/>
  <c r="T1992" i="8"/>
  <c r="S1992" i="8"/>
  <c r="R1992" i="8"/>
  <c r="Q1992" i="8"/>
  <c r="P1992" i="8"/>
  <c r="O1992" i="8"/>
  <c r="N1992" i="8"/>
  <c r="M1992" i="8"/>
  <c r="L1992" i="8"/>
  <c r="K1992" i="8"/>
  <c r="J1992" i="8"/>
  <c r="I1992" i="8"/>
  <c r="G1992" i="8"/>
  <c r="F1992" i="8"/>
  <c r="AC1991" i="8"/>
  <c r="AB1991" i="8"/>
  <c r="AA1991" i="8"/>
  <c r="Z1991" i="8"/>
  <c r="Y1991" i="8"/>
  <c r="X1991" i="8"/>
  <c r="W1991" i="8"/>
  <c r="V1991" i="8"/>
  <c r="U1991" i="8"/>
  <c r="T1991" i="8"/>
  <c r="S1991" i="8"/>
  <c r="R1991" i="8"/>
  <c r="Q1991" i="8"/>
  <c r="P1991" i="8"/>
  <c r="O1991" i="8"/>
  <c r="N1991" i="8"/>
  <c r="M1991" i="8"/>
  <c r="L1991" i="8"/>
  <c r="K1991" i="8"/>
  <c r="J1991" i="8"/>
  <c r="I1991" i="8"/>
  <c r="G1991" i="8"/>
  <c r="F1991" i="8"/>
  <c r="AC1990" i="8"/>
  <c r="AB1990" i="8"/>
  <c r="AA1990" i="8"/>
  <c r="Z1990" i="8"/>
  <c r="Y1990" i="8"/>
  <c r="X1990" i="8"/>
  <c r="W1990" i="8"/>
  <c r="V1990" i="8"/>
  <c r="U1990" i="8"/>
  <c r="T1990" i="8"/>
  <c r="S1990" i="8"/>
  <c r="R1990" i="8"/>
  <c r="Q1990" i="8"/>
  <c r="P1990" i="8"/>
  <c r="O1990" i="8"/>
  <c r="N1990" i="8"/>
  <c r="M1990" i="8"/>
  <c r="L1990" i="8"/>
  <c r="K1990" i="8"/>
  <c r="J1990" i="8"/>
  <c r="I1990" i="8"/>
  <c r="G1990" i="8"/>
  <c r="F1990" i="8"/>
  <c r="AC1989" i="8"/>
  <c r="AB1989" i="8"/>
  <c r="AA1989" i="8"/>
  <c r="Z1989" i="8"/>
  <c r="Y1989" i="8"/>
  <c r="X1989" i="8"/>
  <c r="W1989" i="8"/>
  <c r="V1989" i="8"/>
  <c r="U1989" i="8"/>
  <c r="T1989" i="8"/>
  <c r="S1989" i="8"/>
  <c r="R1989" i="8"/>
  <c r="Q1989" i="8"/>
  <c r="P1989" i="8"/>
  <c r="O1989" i="8"/>
  <c r="N1989" i="8"/>
  <c r="M1989" i="8"/>
  <c r="L1989" i="8"/>
  <c r="K1989" i="8"/>
  <c r="J1989" i="8"/>
  <c r="I1989" i="8"/>
  <c r="G1989" i="8"/>
  <c r="F1989" i="8"/>
  <c r="AC1988" i="8"/>
  <c r="AB1988" i="8"/>
  <c r="AA1988" i="8"/>
  <c r="Z1988" i="8"/>
  <c r="Y1988" i="8"/>
  <c r="X1988" i="8"/>
  <c r="W1988" i="8"/>
  <c r="V1988" i="8"/>
  <c r="U1988" i="8"/>
  <c r="T1988" i="8"/>
  <c r="S1988" i="8"/>
  <c r="R1988" i="8"/>
  <c r="Q1988" i="8"/>
  <c r="P1988" i="8"/>
  <c r="O1988" i="8"/>
  <c r="N1988" i="8"/>
  <c r="M1988" i="8"/>
  <c r="L1988" i="8"/>
  <c r="K1988" i="8"/>
  <c r="J1988" i="8"/>
  <c r="I1988" i="8"/>
  <c r="G1988" i="8"/>
  <c r="F1988" i="8"/>
  <c r="AC1987" i="8"/>
  <c r="AB1987" i="8"/>
  <c r="AA1987" i="8"/>
  <c r="Z1987" i="8"/>
  <c r="Y1987" i="8"/>
  <c r="X1987" i="8"/>
  <c r="W1987" i="8"/>
  <c r="V1987" i="8"/>
  <c r="U1987" i="8"/>
  <c r="T1987" i="8"/>
  <c r="S1987" i="8"/>
  <c r="R1987" i="8"/>
  <c r="Q1987" i="8"/>
  <c r="P1987" i="8"/>
  <c r="O1987" i="8"/>
  <c r="N1987" i="8"/>
  <c r="M1987" i="8"/>
  <c r="L1987" i="8"/>
  <c r="K1987" i="8"/>
  <c r="J1987" i="8"/>
  <c r="I1987" i="8"/>
  <c r="G1987" i="8"/>
  <c r="F1987" i="8"/>
  <c r="AC1986" i="8"/>
  <c r="AB1986" i="8"/>
  <c r="AA1986" i="8"/>
  <c r="Z1986" i="8"/>
  <c r="Y1986" i="8"/>
  <c r="X1986" i="8"/>
  <c r="W1986" i="8"/>
  <c r="V1986" i="8"/>
  <c r="U1986" i="8"/>
  <c r="T1986" i="8"/>
  <c r="S1986" i="8"/>
  <c r="R1986" i="8"/>
  <c r="Q1986" i="8"/>
  <c r="P1986" i="8"/>
  <c r="O1986" i="8"/>
  <c r="N1986" i="8"/>
  <c r="M1986" i="8"/>
  <c r="L1986" i="8"/>
  <c r="K1986" i="8"/>
  <c r="J1986" i="8"/>
  <c r="I1986" i="8"/>
  <c r="G1986" i="8"/>
  <c r="F1986" i="8"/>
  <c r="AC1985" i="8"/>
  <c r="AB1985" i="8"/>
  <c r="AA1985" i="8"/>
  <c r="Z1985" i="8"/>
  <c r="Y1985" i="8"/>
  <c r="X1985" i="8"/>
  <c r="W1985" i="8"/>
  <c r="V1985" i="8"/>
  <c r="U1985" i="8"/>
  <c r="T1985" i="8"/>
  <c r="S1985" i="8"/>
  <c r="R1985" i="8"/>
  <c r="Q1985" i="8"/>
  <c r="P1985" i="8"/>
  <c r="O1985" i="8"/>
  <c r="N1985" i="8"/>
  <c r="M1985" i="8"/>
  <c r="L1985" i="8"/>
  <c r="K1985" i="8"/>
  <c r="J1985" i="8"/>
  <c r="I1985" i="8"/>
  <c r="G1985" i="8"/>
  <c r="F1985" i="8"/>
  <c r="AC1984" i="8"/>
  <c r="AB1984" i="8"/>
  <c r="AA1984" i="8"/>
  <c r="Z1984" i="8"/>
  <c r="Y1984" i="8"/>
  <c r="X1984" i="8"/>
  <c r="W1984" i="8"/>
  <c r="V1984" i="8"/>
  <c r="U1984" i="8"/>
  <c r="T1984" i="8"/>
  <c r="S1984" i="8"/>
  <c r="R1984" i="8"/>
  <c r="Q1984" i="8"/>
  <c r="P1984" i="8"/>
  <c r="O1984" i="8"/>
  <c r="N1984" i="8"/>
  <c r="M1984" i="8"/>
  <c r="L1984" i="8"/>
  <c r="K1984" i="8"/>
  <c r="J1984" i="8"/>
  <c r="I1984" i="8"/>
  <c r="G1984" i="8"/>
  <c r="F1984" i="8"/>
  <c r="AC1983" i="8"/>
  <c r="AB1983" i="8"/>
  <c r="AA1983" i="8"/>
  <c r="Z1983" i="8"/>
  <c r="Y1983" i="8"/>
  <c r="X1983" i="8"/>
  <c r="W1983" i="8"/>
  <c r="V1983" i="8"/>
  <c r="U1983" i="8"/>
  <c r="T1983" i="8"/>
  <c r="S1983" i="8"/>
  <c r="R1983" i="8"/>
  <c r="Q1983" i="8"/>
  <c r="P1983" i="8"/>
  <c r="O1983" i="8"/>
  <c r="N1983" i="8"/>
  <c r="M1983" i="8"/>
  <c r="L1983" i="8"/>
  <c r="K1983" i="8"/>
  <c r="J1983" i="8"/>
  <c r="I1983" i="8"/>
  <c r="G1983" i="8"/>
  <c r="F1983" i="8"/>
  <c r="AC1982" i="8"/>
  <c r="AB1982" i="8"/>
  <c r="AA1982" i="8"/>
  <c r="Z1982" i="8"/>
  <c r="Y1982" i="8"/>
  <c r="X1982" i="8"/>
  <c r="W1982" i="8"/>
  <c r="V1982" i="8"/>
  <c r="U1982" i="8"/>
  <c r="T1982" i="8"/>
  <c r="S1982" i="8"/>
  <c r="R1982" i="8"/>
  <c r="Q1982" i="8"/>
  <c r="P1982" i="8"/>
  <c r="O1982" i="8"/>
  <c r="N1982" i="8"/>
  <c r="M1982" i="8"/>
  <c r="L1982" i="8"/>
  <c r="K1982" i="8"/>
  <c r="J1982" i="8"/>
  <c r="I1982" i="8"/>
  <c r="G1982" i="8"/>
  <c r="F1982" i="8"/>
  <c r="AC1981" i="8"/>
  <c r="AB1981" i="8"/>
  <c r="AA1981" i="8"/>
  <c r="Z1981" i="8"/>
  <c r="Y1981" i="8"/>
  <c r="X1981" i="8"/>
  <c r="W1981" i="8"/>
  <c r="V1981" i="8"/>
  <c r="U1981" i="8"/>
  <c r="T1981" i="8"/>
  <c r="S1981" i="8"/>
  <c r="R1981" i="8"/>
  <c r="Q1981" i="8"/>
  <c r="P1981" i="8"/>
  <c r="O1981" i="8"/>
  <c r="N1981" i="8"/>
  <c r="M1981" i="8"/>
  <c r="L1981" i="8"/>
  <c r="K1981" i="8"/>
  <c r="J1981" i="8"/>
  <c r="I1981" i="8"/>
  <c r="G1981" i="8"/>
  <c r="F1981" i="8"/>
  <c r="AC1980" i="8"/>
  <c r="AB1980" i="8"/>
  <c r="AA1980" i="8"/>
  <c r="Z1980" i="8"/>
  <c r="Y1980" i="8"/>
  <c r="X1980" i="8"/>
  <c r="W1980" i="8"/>
  <c r="V1980" i="8"/>
  <c r="U1980" i="8"/>
  <c r="T1980" i="8"/>
  <c r="S1980" i="8"/>
  <c r="R1980" i="8"/>
  <c r="Q1980" i="8"/>
  <c r="P1980" i="8"/>
  <c r="O1980" i="8"/>
  <c r="N1980" i="8"/>
  <c r="M1980" i="8"/>
  <c r="L1980" i="8"/>
  <c r="K1980" i="8"/>
  <c r="J1980" i="8"/>
  <c r="I1980" i="8"/>
  <c r="G1980" i="8"/>
  <c r="F1980" i="8"/>
  <c r="AC1979" i="8"/>
  <c r="AB1979" i="8"/>
  <c r="AA1979" i="8"/>
  <c r="Z1979" i="8"/>
  <c r="Y1979" i="8"/>
  <c r="X1979" i="8"/>
  <c r="W1979" i="8"/>
  <c r="V1979" i="8"/>
  <c r="U1979" i="8"/>
  <c r="T1979" i="8"/>
  <c r="S1979" i="8"/>
  <c r="R1979" i="8"/>
  <c r="Q1979" i="8"/>
  <c r="P1979" i="8"/>
  <c r="O1979" i="8"/>
  <c r="N1979" i="8"/>
  <c r="M1979" i="8"/>
  <c r="L1979" i="8"/>
  <c r="K1979" i="8"/>
  <c r="J1979" i="8"/>
  <c r="I1979" i="8"/>
  <c r="G1979" i="8"/>
  <c r="F1979" i="8"/>
  <c r="AC1978" i="8"/>
  <c r="AB1978" i="8"/>
  <c r="AA1978" i="8"/>
  <c r="Z1978" i="8"/>
  <c r="Y1978" i="8"/>
  <c r="X1978" i="8"/>
  <c r="W1978" i="8"/>
  <c r="V1978" i="8"/>
  <c r="U1978" i="8"/>
  <c r="T1978" i="8"/>
  <c r="S1978" i="8"/>
  <c r="R1978" i="8"/>
  <c r="Q1978" i="8"/>
  <c r="P1978" i="8"/>
  <c r="O1978" i="8"/>
  <c r="N1978" i="8"/>
  <c r="M1978" i="8"/>
  <c r="L1978" i="8"/>
  <c r="K1978" i="8"/>
  <c r="J1978" i="8"/>
  <c r="I1978" i="8"/>
  <c r="G1978" i="8"/>
  <c r="F1978" i="8"/>
  <c r="AC1977" i="8"/>
  <c r="AB1977" i="8"/>
  <c r="AA1977" i="8"/>
  <c r="Z1977" i="8"/>
  <c r="Y1977" i="8"/>
  <c r="X1977" i="8"/>
  <c r="W1977" i="8"/>
  <c r="V1977" i="8"/>
  <c r="U1977" i="8"/>
  <c r="T1977" i="8"/>
  <c r="S1977" i="8"/>
  <c r="R1977" i="8"/>
  <c r="Q1977" i="8"/>
  <c r="P1977" i="8"/>
  <c r="O1977" i="8"/>
  <c r="N1977" i="8"/>
  <c r="M1977" i="8"/>
  <c r="L1977" i="8"/>
  <c r="K1977" i="8"/>
  <c r="J1977" i="8"/>
  <c r="I1977" i="8"/>
  <c r="G1977" i="8"/>
  <c r="F1977" i="8"/>
  <c r="AC1976" i="8"/>
  <c r="AB1976" i="8"/>
  <c r="AA1976" i="8"/>
  <c r="Z1976" i="8"/>
  <c r="Y1976" i="8"/>
  <c r="X1976" i="8"/>
  <c r="W1976" i="8"/>
  <c r="V1976" i="8"/>
  <c r="U1976" i="8"/>
  <c r="T1976" i="8"/>
  <c r="S1976" i="8"/>
  <c r="R1976" i="8"/>
  <c r="Q1976" i="8"/>
  <c r="P1976" i="8"/>
  <c r="O1976" i="8"/>
  <c r="N1976" i="8"/>
  <c r="M1976" i="8"/>
  <c r="L1976" i="8"/>
  <c r="K1976" i="8"/>
  <c r="J1976" i="8"/>
  <c r="I1976" i="8"/>
  <c r="G1976" i="8"/>
  <c r="F1976" i="8"/>
  <c r="AC1975" i="8"/>
  <c r="AB1975" i="8"/>
  <c r="AA1975" i="8"/>
  <c r="Z1975" i="8"/>
  <c r="Y1975" i="8"/>
  <c r="X1975" i="8"/>
  <c r="W1975" i="8"/>
  <c r="V1975" i="8"/>
  <c r="U1975" i="8"/>
  <c r="T1975" i="8"/>
  <c r="S1975" i="8"/>
  <c r="R1975" i="8"/>
  <c r="Q1975" i="8"/>
  <c r="P1975" i="8"/>
  <c r="O1975" i="8"/>
  <c r="N1975" i="8"/>
  <c r="M1975" i="8"/>
  <c r="L1975" i="8"/>
  <c r="K1975" i="8"/>
  <c r="J1975" i="8"/>
  <c r="I1975" i="8"/>
  <c r="G1975" i="8"/>
  <c r="F1975" i="8"/>
  <c r="AC1974" i="8"/>
  <c r="AB1974" i="8"/>
  <c r="AA1974" i="8"/>
  <c r="Z1974" i="8"/>
  <c r="Y1974" i="8"/>
  <c r="X1974" i="8"/>
  <c r="W1974" i="8"/>
  <c r="V1974" i="8"/>
  <c r="U1974" i="8"/>
  <c r="T1974" i="8"/>
  <c r="S1974" i="8"/>
  <c r="R1974" i="8"/>
  <c r="Q1974" i="8"/>
  <c r="P1974" i="8"/>
  <c r="O1974" i="8"/>
  <c r="N1974" i="8"/>
  <c r="M1974" i="8"/>
  <c r="L1974" i="8"/>
  <c r="K1974" i="8"/>
  <c r="J1974" i="8"/>
  <c r="I1974" i="8"/>
  <c r="G1974" i="8"/>
  <c r="F1974" i="8"/>
  <c r="AC1973" i="8"/>
  <c r="AB1973" i="8"/>
  <c r="AA1973" i="8"/>
  <c r="Z1973" i="8"/>
  <c r="Y1973" i="8"/>
  <c r="X1973" i="8"/>
  <c r="W1973" i="8"/>
  <c r="V1973" i="8"/>
  <c r="U1973" i="8"/>
  <c r="T1973" i="8"/>
  <c r="S1973" i="8"/>
  <c r="R1973" i="8"/>
  <c r="Q1973" i="8"/>
  <c r="P1973" i="8"/>
  <c r="O1973" i="8"/>
  <c r="N1973" i="8"/>
  <c r="M1973" i="8"/>
  <c r="L1973" i="8"/>
  <c r="K1973" i="8"/>
  <c r="J1973" i="8"/>
  <c r="I1973" i="8"/>
  <c r="G1973" i="8"/>
  <c r="F1973" i="8"/>
  <c r="AC1972" i="8"/>
  <c r="AB1972" i="8"/>
  <c r="AA1972" i="8"/>
  <c r="Z1972" i="8"/>
  <c r="Y1972" i="8"/>
  <c r="X1972" i="8"/>
  <c r="W1972" i="8"/>
  <c r="V1972" i="8"/>
  <c r="U1972" i="8"/>
  <c r="T1972" i="8"/>
  <c r="S1972" i="8"/>
  <c r="R1972" i="8"/>
  <c r="Q1972" i="8"/>
  <c r="P1972" i="8"/>
  <c r="O1972" i="8"/>
  <c r="N1972" i="8"/>
  <c r="M1972" i="8"/>
  <c r="L1972" i="8"/>
  <c r="K1972" i="8"/>
  <c r="J1972" i="8"/>
  <c r="I1972" i="8"/>
  <c r="G1972" i="8"/>
  <c r="F1972" i="8"/>
  <c r="AC1971" i="8"/>
  <c r="AB1971" i="8"/>
  <c r="AA1971" i="8"/>
  <c r="Z1971" i="8"/>
  <c r="Y1971" i="8"/>
  <c r="X1971" i="8"/>
  <c r="W1971" i="8"/>
  <c r="V1971" i="8"/>
  <c r="U1971" i="8"/>
  <c r="T1971" i="8"/>
  <c r="S1971" i="8"/>
  <c r="R1971" i="8"/>
  <c r="Q1971" i="8"/>
  <c r="P1971" i="8"/>
  <c r="O1971" i="8"/>
  <c r="N1971" i="8"/>
  <c r="M1971" i="8"/>
  <c r="L1971" i="8"/>
  <c r="K1971" i="8"/>
  <c r="J1971" i="8"/>
  <c r="I1971" i="8"/>
  <c r="G1971" i="8"/>
  <c r="F1971" i="8"/>
  <c r="AC1970" i="8"/>
  <c r="AB1970" i="8"/>
  <c r="AA1970" i="8"/>
  <c r="Z1970" i="8"/>
  <c r="Y1970" i="8"/>
  <c r="X1970" i="8"/>
  <c r="W1970" i="8"/>
  <c r="V1970" i="8"/>
  <c r="U1970" i="8"/>
  <c r="T1970" i="8"/>
  <c r="S1970" i="8"/>
  <c r="R1970" i="8"/>
  <c r="Q1970" i="8"/>
  <c r="P1970" i="8"/>
  <c r="O1970" i="8"/>
  <c r="N1970" i="8"/>
  <c r="M1970" i="8"/>
  <c r="L1970" i="8"/>
  <c r="K1970" i="8"/>
  <c r="J1970" i="8"/>
  <c r="I1970" i="8"/>
  <c r="G1970" i="8"/>
  <c r="F1970" i="8"/>
  <c r="AC1969" i="8"/>
  <c r="AB1969" i="8"/>
  <c r="AA1969" i="8"/>
  <c r="Z1969" i="8"/>
  <c r="Y1969" i="8"/>
  <c r="X1969" i="8"/>
  <c r="W1969" i="8"/>
  <c r="V1969" i="8"/>
  <c r="U1969" i="8"/>
  <c r="T1969" i="8"/>
  <c r="S1969" i="8"/>
  <c r="R1969" i="8"/>
  <c r="Q1969" i="8"/>
  <c r="P1969" i="8"/>
  <c r="O1969" i="8"/>
  <c r="N1969" i="8"/>
  <c r="M1969" i="8"/>
  <c r="L1969" i="8"/>
  <c r="K1969" i="8"/>
  <c r="J1969" i="8"/>
  <c r="I1969" i="8"/>
  <c r="G1969" i="8"/>
  <c r="F1969" i="8"/>
  <c r="AC1968" i="8"/>
  <c r="AB1968" i="8"/>
  <c r="AA1968" i="8"/>
  <c r="Z1968" i="8"/>
  <c r="Y1968" i="8"/>
  <c r="X1968" i="8"/>
  <c r="W1968" i="8"/>
  <c r="V1968" i="8"/>
  <c r="U1968" i="8"/>
  <c r="T1968" i="8"/>
  <c r="S1968" i="8"/>
  <c r="R1968" i="8"/>
  <c r="Q1968" i="8"/>
  <c r="P1968" i="8"/>
  <c r="O1968" i="8"/>
  <c r="N1968" i="8"/>
  <c r="M1968" i="8"/>
  <c r="L1968" i="8"/>
  <c r="K1968" i="8"/>
  <c r="J1968" i="8"/>
  <c r="I1968" i="8"/>
  <c r="G1968" i="8"/>
  <c r="F1968" i="8"/>
  <c r="AC1967" i="8"/>
  <c r="AB1967" i="8"/>
  <c r="AA1967" i="8"/>
  <c r="Z1967" i="8"/>
  <c r="Y1967" i="8"/>
  <c r="X1967" i="8"/>
  <c r="W1967" i="8"/>
  <c r="V1967" i="8"/>
  <c r="U1967" i="8"/>
  <c r="T1967" i="8"/>
  <c r="S1967" i="8"/>
  <c r="R1967" i="8"/>
  <c r="Q1967" i="8"/>
  <c r="P1967" i="8"/>
  <c r="O1967" i="8"/>
  <c r="N1967" i="8"/>
  <c r="M1967" i="8"/>
  <c r="L1967" i="8"/>
  <c r="K1967" i="8"/>
  <c r="J1967" i="8"/>
  <c r="I1967" i="8"/>
  <c r="G1967" i="8"/>
  <c r="F1967" i="8"/>
  <c r="AC1966" i="8"/>
  <c r="AB1966" i="8"/>
  <c r="AA1966" i="8"/>
  <c r="Z1966" i="8"/>
  <c r="Y1966" i="8"/>
  <c r="X1966" i="8"/>
  <c r="W1966" i="8"/>
  <c r="V1966" i="8"/>
  <c r="U1966" i="8"/>
  <c r="T1966" i="8"/>
  <c r="S1966" i="8"/>
  <c r="R1966" i="8"/>
  <c r="Q1966" i="8"/>
  <c r="P1966" i="8"/>
  <c r="O1966" i="8"/>
  <c r="N1966" i="8"/>
  <c r="M1966" i="8"/>
  <c r="L1966" i="8"/>
  <c r="K1966" i="8"/>
  <c r="J1966" i="8"/>
  <c r="I1966" i="8"/>
  <c r="G1966" i="8"/>
  <c r="F1966" i="8"/>
  <c r="AC1965" i="8"/>
  <c r="AB1965" i="8"/>
  <c r="AA1965" i="8"/>
  <c r="Z1965" i="8"/>
  <c r="Y1965" i="8"/>
  <c r="X1965" i="8"/>
  <c r="W1965" i="8"/>
  <c r="V1965" i="8"/>
  <c r="U1965" i="8"/>
  <c r="T1965" i="8"/>
  <c r="S1965" i="8"/>
  <c r="R1965" i="8"/>
  <c r="Q1965" i="8"/>
  <c r="P1965" i="8"/>
  <c r="O1965" i="8"/>
  <c r="N1965" i="8"/>
  <c r="M1965" i="8"/>
  <c r="L1965" i="8"/>
  <c r="K1965" i="8"/>
  <c r="J1965" i="8"/>
  <c r="I1965" i="8"/>
  <c r="G1965" i="8"/>
  <c r="F1965" i="8"/>
  <c r="AC1964" i="8"/>
  <c r="AB1964" i="8"/>
  <c r="AA1964" i="8"/>
  <c r="Z1964" i="8"/>
  <c r="Y1964" i="8"/>
  <c r="X1964" i="8"/>
  <c r="W1964" i="8"/>
  <c r="V1964" i="8"/>
  <c r="U1964" i="8"/>
  <c r="T1964" i="8"/>
  <c r="S1964" i="8"/>
  <c r="R1964" i="8"/>
  <c r="Q1964" i="8"/>
  <c r="P1964" i="8"/>
  <c r="O1964" i="8"/>
  <c r="N1964" i="8"/>
  <c r="M1964" i="8"/>
  <c r="L1964" i="8"/>
  <c r="K1964" i="8"/>
  <c r="J1964" i="8"/>
  <c r="I1964" i="8"/>
  <c r="G1964" i="8"/>
  <c r="F1964" i="8"/>
  <c r="AC1963" i="8"/>
  <c r="AB1963" i="8"/>
  <c r="AA1963" i="8"/>
  <c r="Z1963" i="8"/>
  <c r="Y1963" i="8"/>
  <c r="X1963" i="8"/>
  <c r="W1963" i="8"/>
  <c r="V1963" i="8"/>
  <c r="U1963" i="8"/>
  <c r="T1963" i="8"/>
  <c r="S1963" i="8"/>
  <c r="R1963" i="8"/>
  <c r="Q1963" i="8"/>
  <c r="P1963" i="8"/>
  <c r="O1963" i="8"/>
  <c r="N1963" i="8"/>
  <c r="M1963" i="8"/>
  <c r="L1963" i="8"/>
  <c r="K1963" i="8"/>
  <c r="J1963" i="8"/>
  <c r="I1963" i="8"/>
  <c r="G1963" i="8"/>
  <c r="F1963" i="8"/>
  <c r="AC1962" i="8"/>
  <c r="AB1962" i="8"/>
  <c r="AA1962" i="8"/>
  <c r="Z1962" i="8"/>
  <c r="Y1962" i="8"/>
  <c r="X1962" i="8"/>
  <c r="W1962" i="8"/>
  <c r="V1962" i="8"/>
  <c r="U1962" i="8"/>
  <c r="T1962" i="8"/>
  <c r="S1962" i="8"/>
  <c r="R1962" i="8"/>
  <c r="Q1962" i="8"/>
  <c r="P1962" i="8"/>
  <c r="O1962" i="8"/>
  <c r="N1962" i="8"/>
  <c r="M1962" i="8"/>
  <c r="L1962" i="8"/>
  <c r="K1962" i="8"/>
  <c r="J1962" i="8"/>
  <c r="I1962" i="8"/>
  <c r="G1962" i="8"/>
  <c r="F1962" i="8"/>
  <c r="AC1961" i="8"/>
  <c r="AB1961" i="8"/>
  <c r="AA1961" i="8"/>
  <c r="Z1961" i="8"/>
  <c r="Y1961" i="8"/>
  <c r="X1961" i="8"/>
  <c r="W1961" i="8"/>
  <c r="V1961" i="8"/>
  <c r="U1961" i="8"/>
  <c r="T1961" i="8"/>
  <c r="S1961" i="8"/>
  <c r="R1961" i="8"/>
  <c r="Q1961" i="8"/>
  <c r="P1961" i="8"/>
  <c r="O1961" i="8"/>
  <c r="N1961" i="8"/>
  <c r="M1961" i="8"/>
  <c r="L1961" i="8"/>
  <c r="K1961" i="8"/>
  <c r="J1961" i="8"/>
  <c r="I1961" i="8"/>
  <c r="G1961" i="8"/>
  <c r="F1961" i="8"/>
  <c r="AC1960" i="8"/>
  <c r="AB1960" i="8"/>
  <c r="AA1960" i="8"/>
  <c r="Z1960" i="8"/>
  <c r="Y1960" i="8"/>
  <c r="X1960" i="8"/>
  <c r="W1960" i="8"/>
  <c r="V1960" i="8"/>
  <c r="U1960" i="8"/>
  <c r="T1960" i="8"/>
  <c r="S1960" i="8"/>
  <c r="R1960" i="8"/>
  <c r="Q1960" i="8"/>
  <c r="P1960" i="8"/>
  <c r="O1960" i="8"/>
  <c r="N1960" i="8"/>
  <c r="M1960" i="8"/>
  <c r="L1960" i="8"/>
  <c r="K1960" i="8"/>
  <c r="J1960" i="8"/>
  <c r="I1960" i="8"/>
  <c r="G1960" i="8"/>
  <c r="F1960" i="8"/>
  <c r="AC1959" i="8"/>
  <c r="AB1959" i="8"/>
  <c r="AA1959" i="8"/>
  <c r="Z1959" i="8"/>
  <c r="Y1959" i="8"/>
  <c r="X1959" i="8"/>
  <c r="W1959" i="8"/>
  <c r="V1959" i="8"/>
  <c r="U1959" i="8"/>
  <c r="T1959" i="8"/>
  <c r="S1959" i="8"/>
  <c r="R1959" i="8"/>
  <c r="Q1959" i="8"/>
  <c r="P1959" i="8"/>
  <c r="O1959" i="8"/>
  <c r="N1959" i="8"/>
  <c r="M1959" i="8"/>
  <c r="L1959" i="8"/>
  <c r="K1959" i="8"/>
  <c r="J1959" i="8"/>
  <c r="I1959" i="8"/>
  <c r="G1959" i="8"/>
  <c r="F1959" i="8"/>
  <c r="AC1958" i="8"/>
  <c r="AB1958" i="8"/>
  <c r="AA1958" i="8"/>
  <c r="Z1958" i="8"/>
  <c r="Y1958" i="8"/>
  <c r="X1958" i="8"/>
  <c r="W1958" i="8"/>
  <c r="V1958" i="8"/>
  <c r="U1958" i="8"/>
  <c r="T1958" i="8"/>
  <c r="S1958" i="8"/>
  <c r="R1958" i="8"/>
  <c r="Q1958" i="8"/>
  <c r="P1958" i="8"/>
  <c r="O1958" i="8"/>
  <c r="N1958" i="8"/>
  <c r="M1958" i="8"/>
  <c r="L1958" i="8"/>
  <c r="K1958" i="8"/>
  <c r="J1958" i="8"/>
  <c r="I1958" i="8"/>
  <c r="G1958" i="8"/>
  <c r="F1958" i="8"/>
  <c r="AC1957" i="8"/>
  <c r="AB1957" i="8"/>
  <c r="AA1957" i="8"/>
  <c r="Z1957" i="8"/>
  <c r="Y1957" i="8"/>
  <c r="X1957" i="8"/>
  <c r="W1957" i="8"/>
  <c r="V1957" i="8"/>
  <c r="U1957" i="8"/>
  <c r="T1957" i="8"/>
  <c r="S1957" i="8"/>
  <c r="R1957" i="8"/>
  <c r="Q1957" i="8"/>
  <c r="P1957" i="8"/>
  <c r="O1957" i="8"/>
  <c r="N1957" i="8"/>
  <c r="M1957" i="8"/>
  <c r="L1957" i="8"/>
  <c r="K1957" i="8"/>
  <c r="J1957" i="8"/>
  <c r="I1957" i="8"/>
  <c r="G1957" i="8"/>
  <c r="F1957" i="8"/>
  <c r="AC1956" i="8"/>
  <c r="AB1956" i="8"/>
  <c r="AA1956" i="8"/>
  <c r="Z1956" i="8"/>
  <c r="Y1956" i="8"/>
  <c r="X1956" i="8"/>
  <c r="W1956" i="8"/>
  <c r="V1956" i="8"/>
  <c r="U1956" i="8"/>
  <c r="T1956" i="8"/>
  <c r="S1956" i="8"/>
  <c r="R1956" i="8"/>
  <c r="Q1956" i="8"/>
  <c r="P1956" i="8"/>
  <c r="O1956" i="8"/>
  <c r="N1956" i="8"/>
  <c r="M1956" i="8"/>
  <c r="L1956" i="8"/>
  <c r="K1956" i="8"/>
  <c r="J1956" i="8"/>
  <c r="I1956" i="8"/>
  <c r="G1956" i="8"/>
  <c r="F1956" i="8"/>
  <c r="AC1955" i="8"/>
  <c r="AB1955" i="8"/>
  <c r="AA1955" i="8"/>
  <c r="Z1955" i="8"/>
  <c r="Y1955" i="8"/>
  <c r="X1955" i="8"/>
  <c r="W1955" i="8"/>
  <c r="V1955" i="8"/>
  <c r="U1955" i="8"/>
  <c r="T1955" i="8"/>
  <c r="S1955" i="8"/>
  <c r="R1955" i="8"/>
  <c r="Q1955" i="8"/>
  <c r="P1955" i="8"/>
  <c r="O1955" i="8"/>
  <c r="N1955" i="8"/>
  <c r="M1955" i="8"/>
  <c r="L1955" i="8"/>
  <c r="K1955" i="8"/>
  <c r="J1955" i="8"/>
  <c r="I1955" i="8"/>
  <c r="G1955" i="8"/>
  <c r="F1955" i="8"/>
  <c r="AC1954" i="8"/>
  <c r="AB1954" i="8"/>
  <c r="AA1954" i="8"/>
  <c r="Z1954" i="8"/>
  <c r="Y1954" i="8"/>
  <c r="X1954" i="8"/>
  <c r="W1954" i="8"/>
  <c r="V1954" i="8"/>
  <c r="U1954" i="8"/>
  <c r="T1954" i="8"/>
  <c r="S1954" i="8"/>
  <c r="R1954" i="8"/>
  <c r="Q1954" i="8"/>
  <c r="P1954" i="8"/>
  <c r="O1954" i="8"/>
  <c r="N1954" i="8"/>
  <c r="M1954" i="8"/>
  <c r="L1954" i="8"/>
  <c r="K1954" i="8"/>
  <c r="J1954" i="8"/>
  <c r="I1954" i="8"/>
  <c r="G1954" i="8"/>
  <c r="F1954" i="8"/>
  <c r="AC1953" i="8"/>
  <c r="AB1953" i="8"/>
  <c r="AA1953" i="8"/>
  <c r="Z1953" i="8"/>
  <c r="Y1953" i="8"/>
  <c r="X1953" i="8"/>
  <c r="W1953" i="8"/>
  <c r="V1953" i="8"/>
  <c r="U1953" i="8"/>
  <c r="T1953" i="8"/>
  <c r="S1953" i="8"/>
  <c r="R1953" i="8"/>
  <c r="Q1953" i="8"/>
  <c r="P1953" i="8"/>
  <c r="O1953" i="8"/>
  <c r="N1953" i="8"/>
  <c r="M1953" i="8"/>
  <c r="L1953" i="8"/>
  <c r="K1953" i="8"/>
  <c r="J1953" i="8"/>
  <c r="I1953" i="8"/>
  <c r="G1953" i="8"/>
  <c r="F1953" i="8"/>
  <c r="AC1952" i="8"/>
  <c r="AB1952" i="8"/>
  <c r="AA1952" i="8"/>
  <c r="Z1952" i="8"/>
  <c r="Y1952" i="8"/>
  <c r="X1952" i="8"/>
  <c r="W1952" i="8"/>
  <c r="V1952" i="8"/>
  <c r="U1952" i="8"/>
  <c r="T1952" i="8"/>
  <c r="S1952" i="8"/>
  <c r="R1952" i="8"/>
  <c r="Q1952" i="8"/>
  <c r="P1952" i="8"/>
  <c r="O1952" i="8"/>
  <c r="N1952" i="8"/>
  <c r="M1952" i="8"/>
  <c r="L1952" i="8"/>
  <c r="K1952" i="8"/>
  <c r="J1952" i="8"/>
  <c r="I1952" i="8"/>
  <c r="G1952" i="8"/>
  <c r="F1952" i="8"/>
  <c r="AC1951" i="8"/>
  <c r="AB1951" i="8"/>
  <c r="AA1951" i="8"/>
  <c r="Z1951" i="8"/>
  <c r="Y1951" i="8"/>
  <c r="X1951" i="8"/>
  <c r="W1951" i="8"/>
  <c r="V1951" i="8"/>
  <c r="U1951" i="8"/>
  <c r="T1951" i="8"/>
  <c r="S1951" i="8"/>
  <c r="R1951" i="8"/>
  <c r="Q1951" i="8"/>
  <c r="P1951" i="8"/>
  <c r="O1951" i="8"/>
  <c r="N1951" i="8"/>
  <c r="M1951" i="8"/>
  <c r="L1951" i="8"/>
  <c r="K1951" i="8"/>
  <c r="J1951" i="8"/>
  <c r="I1951" i="8"/>
  <c r="G1951" i="8"/>
  <c r="F1951" i="8"/>
  <c r="AC1950" i="8"/>
  <c r="AB1950" i="8"/>
  <c r="AA1950" i="8"/>
  <c r="Z1950" i="8"/>
  <c r="Y1950" i="8"/>
  <c r="X1950" i="8"/>
  <c r="W1950" i="8"/>
  <c r="V1950" i="8"/>
  <c r="U1950" i="8"/>
  <c r="T1950" i="8"/>
  <c r="S1950" i="8"/>
  <c r="R1950" i="8"/>
  <c r="Q1950" i="8"/>
  <c r="P1950" i="8"/>
  <c r="O1950" i="8"/>
  <c r="N1950" i="8"/>
  <c r="M1950" i="8"/>
  <c r="L1950" i="8"/>
  <c r="K1950" i="8"/>
  <c r="J1950" i="8"/>
  <c r="I1950" i="8"/>
  <c r="G1950" i="8"/>
  <c r="F1950" i="8"/>
  <c r="AC1949" i="8"/>
  <c r="AB1949" i="8"/>
  <c r="AA1949" i="8"/>
  <c r="Z1949" i="8"/>
  <c r="Y1949" i="8"/>
  <c r="X1949" i="8"/>
  <c r="W1949" i="8"/>
  <c r="V1949" i="8"/>
  <c r="U1949" i="8"/>
  <c r="T1949" i="8"/>
  <c r="S1949" i="8"/>
  <c r="R1949" i="8"/>
  <c r="Q1949" i="8"/>
  <c r="P1949" i="8"/>
  <c r="O1949" i="8"/>
  <c r="N1949" i="8"/>
  <c r="M1949" i="8"/>
  <c r="L1949" i="8"/>
  <c r="K1949" i="8"/>
  <c r="J1949" i="8"/>
  <c r="I1949" i="8"/>
  <c r="G1949" i="8"/>
  <c r="F1949" i="8"/>
  <c r="AC1948" i="8"/>
  <c r="AB1948" i="8"/>
  <c r="AA1948" i="8"/>
  <c r="Z1948" i="8"/>
  <c r="Y1948" i="8"/>
  <c r="X1948" i="8"/>
  <c r="W1948" i="8"/>
  <c r="V1948" i="8"/>
  <c r="U1948" i="8"/>
  <c r="T1948" i="8"/>
  <c r="S1948" i="8"/>
  <c r="R1948" i="8"/>
  <c r="Q1948" i="8"/>
  <c r="P1948" i="8"/>
  <c r="O1948" i="8"/>
  <c r="N1948" i="8"/>
  <c r="M1948" i="8"/>
  <c r="L1948" i="8"/>
  <c r="K1948" i="8"/>
  <c r="J1948" i="8"/>
  <c r="I1948" i="8"/>
  <c r="G1948" i="8"/>
  <c r="F1948" i="8"/>
  <c r="AC1947" i="8"/>
  <c r="AB1947" i="8"/>
  <c r="AA1947" i="8"/>
  <c r="Z1947" i="8"/>
  <c r="Y1947" i="8"/>
  <c r="X1947" i="8"/>
  <c r="W1947" i="8"/>
  <c r="V1947" i="8"/>
  <c r="U1947" i="8"/>
  <c r="T1947" i="8"/>
  <c r="S1947" i="8"/>
  <c r="R1947" i="8"/>
  <c r="Q1947" i="8"/>
  <c r="P1947" i="8"/>
  <c r="O1947" i="8"/>
  <c r="N1947" i="8"/>
  <c r="M1947" i="8"/>
  <c r="L1947" i="8"/>
  <c r="K1947" i="8"/>
  <c r="J1947" i="8"/>
  <c r="I1947" i="8"/>
  <c r="G1947" i="8"/>
  <c r="F1947" i="8"/>
  <c r="AC1946" i="8"/>
  <c r="AB1946" i="8"/>
  <c r="AA1946" i="8"/>
  <c r="Z1946" i="8"/>
  <c r="Y1946" i="8"/>
  <c r="X1946" i="8"/>
  <c r="W1946" i="8"/>
  <c r="V1946" i="8"/>
  <c r="U1946" i="8"/>
  <c r="T1946" i="8"/>
  <c r="S1946" i="8"/>
  <c r="R1946" i="8"/>
  <c r="Q1946" i="8"/>
  <c r="P1946" i="8"/>
  <c r="O1946" i="8"/>
  <c r="N1946" i="8"/>
  <c r="M1946" i="8"/>
  <c r="L1946" i="8"/>
  <c r="K1946" i="8"/>
  <c r="J1946" i="8"/>
  <c r="I1946" i="8"/>
  <c r="G1946" i="8"/>
  <c r="F1946" i="8"/>
  <c r="AC1945" i="8"/>
  <c r="AB1945" i="8"/>
  <c r="AA1945" i="8"/>
  <c r="Z1945" i="8"/>
  <c r="Y1945" i="8"/>
  <c r="X1945" i="8"/>
  <c r="W1945" i="8"/>
  <c r="V1945" i="8"/>
  <c r="U1945" i="8"/>
  <c r="T1945" i="8"/>
  <c r="S1945" i="8"/>
  <c r="R1945" i="8"/>
  <c r="Q1945" i="8"/>
  <c r="P1945" i="8"/>
  <c r="O1945" i="8"/>
  <c r="N1945" i="8"/>
  <c r="M1945" i="8"/>
  <c r="L1945" i="8"/>
  <c r="K1945" i="8"/>
  <c r="J1945" i="8"/>
  <c r="I1945" i="8"/>
  <c r="G1945" i="8"/>
  <c r="F1945" i="8"/>
  <c r="AC1944" i="8"/>
  <c r="AB1944" i="8"/>
  <c r="AA1944" i="8"/>
  <c r="Z1944" i="8"/>
  <c r="Y1944" i="8"/>
  <c r="X1944" i="8"/>
  <c r="W1944" i="8"/>
  <c r="V1944" i="8"/>
  <c r="U1944" i="8"/>
  <c r="T1944" i="8"/>
  <c r="S1944" i="8"/>
  <c r="R1944" i="8"/>
  <c r="Q1944" i="8"/>
  <c r="P1944" i="8"/>
  <c r="O1944" i="8"/>
  <c r="N1944" i="8"/>
  <c r="M1944" i="8"/>
  <c r="L1944" i="8"/>
  <c r="K1944" i="8"/>
  <c r="J1944" i="8"/>
  <c r="I1944" i="8"/>
  <c r="G1944" i="8"/>
  <c r="F1944" i="8"/>
  <c r="AC1943" i="8"/>
  <c r="AB1943" i="8"/>
  <c r="AA1943" i="8"/>
  <c r="Z1943" i="8"/>
  <c r="Y1943" i="8"/>
  <c r="X1943" i="8"/>
  <c r="W1943" i="8"/>
  <c r="V1943" i="8"/>
  <c r="U1943" i="8"/>
  <c r="T1943" i="8"/>
  <c r="S1943" i="8"/>
  <c r="R1943" i="8"/>
  <c r="Q1943" i="8"/>
  <c r="P1943" i="8"/>
  <c r="O1943" i="8"/>
  <c r="N1943" i="8"/>
  <c r="M1943" i="8"/>
  <c r="L1943" i="8"/>
  <c r="K1943" i="8"/>
  <c r="J1943" i="8"/>
  <c r="I1943" i="8"/>
  <c r="G1943" i="8"/>
  <c r="F1943" i="8"/>
  <c r="AC1942" i="8"/>
  <c r="AB1942" i="8"/>
  <c r="AA1942" i="8"/>
  <c r="Z1942" i="8"/>
  <c r="Y1942" i="8"/>
  <c r="X1942" i="8"/>
  <c r="W1942" i="8"/>
  <c r="V1942" i="8"/>
  <c r="U1942" i="8"/>
  <c r="T1942" i="8"/>
  <c r="S1942" i="8"/>
  <c r="R1942" i="8"/>
  <c r="Q1942" i="8"/>
  <c r="P1942" i="8"/>
  <c r="O1942" i="8"/>
  <c r="N1942" i="8"/>
  <c r="M1942" i="8"/>
  <c r="L1942" i="8"/>
  <c r="K1942" i="8"/>
  <c r="J1942" i="8"/>
  <c r="I1942" i="8"/>
  <c r="G1942" i="8"/>
  <c r="F1942" i="8"/>
  <c r="AC1941" i="8"/>
  <c r="AB1941" i="8"/>
  <c r="AA1941" i="8"/>
  <c r="Z1941" i="8"/>
  <c r="Y1941" i="8"/>
  <c r="X1941" i="8"/>
  <c r="W1941" i="8"/>
  <c r="V1941" i="8"/>
  <c r="U1941" i="8"/>
  <c r="T1941" i="8"/>
  <c r="S1941" i="8"/>
  <c r="R1941" i="8"/>
  <c r="Q1941" i="8"/>
  <c r="P1941" i="8"/>
  <c r="O1941" i="8"/>
  <c r="N1941" i="8"/>
  <c r="M1941" i="8"/>
  <c r="L1941" i="8"/>
  <c r="K1941" i="8"/>
  <c r="J1941" i="8"/>
  <c r="I1941" i="8"/>
  <c r="G1941" i="8"/>
  <c r="F1941" i="8"/>
  <c r="AC1940" i="8"/>
  <c r="AB1940" i="8"/>
  <c r="AA1940" i="8"/>
  <c r="Z1940" i="8"/>
  <c r="Y1940" i="8"/>
  <c r="X1940" i="8"/>
  <c r="W1940" i="8"/>
  <c r="V1940" i="8"/>
  <c r="U1940" i="8"/>
  <c r="T1940" i="8"/>
  <c r="S1940" i="8"/>
  <c r="R1940" i="8"/>
  <c r="Q1940" i="8"/>
  <c r="P1940" i="8"/>
  <c r="O1940" i="8"/>
  <c r="N1940" i="8"/>
  <c r="M1940" i="8"/>
  <c r="L1940" i="8"/>
  <c r="K1940" i="8"/>
  <c r="J1940" i="8"/>
  <c r="I1940" i="8"/>
  <c r="G1940" i="8"/>
  <c r="F1940" i="8"/>
  <c r="AC1939" i="8"/>
  <c r="AB1939" i="8"/>
  <c r="AA1939" i="8"/>
  <c r="Z1939" i="8"/>
  <c r="Y1939" i="8"/>
  <c r="X1939" i="8"/>
  <c r="W1939" i="8"/>
  <c r="V1939" i="8"/>
  <c r="U1939" i="8"/>
  <c r="T1939" i="8"/>
  <c r="S1939" i="8"/>
  <c r="R1939" i="8"/>
  <c r="Q1939" i="8"/>
  <c r="P1939" i="8"/>
  <c r="O1939" i="8"/>
  <c r="N1939" i="8"/>
  <c r="M1939" i="8"/>
  <c r="L1939" i="8"/>
  <c r="K1939" i="8"/>
  <c r="J1939" i="8"/>
  <c r="I1939" i="8"/>
  <c r="G1939" i="8"/>
  <c r="F1939" i="8"/>
  <c r="AC1938" i="8"/>
  <c r="AB1938" i="8"/>
  <c r="AA1938" i="8"/>
  <c r="Z1938" i="8"/>
  <c r="Y1938" i="8"/>
  <c r="X1938" i="8"/>
  <c r="W1938" i="8"/>
  <c r="V1938" i="8"/>
  <c r="U1938" i="8"/>
  <c r="T1938" i="8"/>
  <c r="S1938" i="8"/>
  <c r="R1938" i="8"/>
  <c r="Q1938" i="8"/>
  <c r="P1938" i="8"/>
  <c r="O1938" i="8"/>
  <c r="N1938" i="8"/>
  <c r="M1938" i="8"/>
  <c r="L1938" i="8"/>
  <c r="K1938" i="8"/>
  <c r="J1938" i="8"/>
  <c r="I1938" i="8"/>
  <c r="G1938" i="8"/>
  <c r="F1938" i="8"/>
  <c r="AC1937" i="8"/>
  <c r="AB1937" i="8"/>
  <c r="AA1937" i="8"/>
  <c r="Z1937" i="8"/>
  <c r="Y1937" i="8"/>
  <c r="X1937" i="8"/>
  <c r="W1937" i="8"/>
  <c r="V1937" i="8"/>
  <c r="U1937" i="8"/>
  <c r="T1937" i="8"/>
  <c r="S1937" i="8"/>
  <c r="R1937" i="8"/>
  <c r="Q1937" i="8"/>
  <c r="P1937" i="8"/>
  <c r="O1937" i="8"/>
  <c r="N1937" i="8"/>
  <c r="M1937" i="8"/>
  <c r="L1937" i="8"/>
  <c r="K1937" i="8"/>
  <c r="J1937" i="8"/>
  <c r="I1937" i="8"/>
  <c r="G1937" i="8"/>
  <c r="F1937" i="8"/>
  <c r="AC1936" i="8"/>
  <c r="AB1936" i="8"/>
  <c r="AA1936" i="8"/>
  <c r="Z1936" i="8"/>
  <c r="Y1936" i="8"/>
  <c r="X1936" i="8"/>
  <c r="W1936" i="8"/>
  <c r="V1936" i="8"/>
  <c r="U1936" i="8"/>
  <c r="T1936" i="8"/>
  <c r="S1936" i="8"/>
  <c r="R1936" i="8"/>
  <c r="Q1936" i="8"/>
  <c r="P1936" i="8"/>
  <c r="O1936" i="8"/>
  <c r="N1936" i="8"/>
  <c r="M1936" i="8"/>
  <c r="L1936" i="8"/>
  <c r="K1936" i="8"/>
  <c r="J1936" i="8"/>
  <c r="I1936" i="8"/>
  <c r="G1936" i="8"/>
  <c r="F1936" i="8"/>
  <c r="AC1935" i="8"/>
  <c r="AB1935" i="8"/>
  <c r="AA1935" i="8"/>
  <c r="Z1935" i="8"/>
  <c r="Y1935" i="8"/>
  <c r="X1935" i="8"/>
  <c r="W1935" i="8"/>
  <c r="V1935" i="8"/>
  <c r="U1935" i="8"/>
  <c r="T1935" i="8"/>
  <c r="S1935" i="8"/>
  <c r="R1935" i="8"/>
  <c r="Q1935" i="8"/>
  <c r="P1935" i="8"/>
  <c r="O1935" i="8"/>
  <c r="N1935" i="8"/>
  <c r="M1935" i="8"/>
  <c r="L1935" i="8"/>
  <c r="K1935" i="8"/>
  <c r="J1935" i="8"/>
  <c r="I1935" i="8"/>
  <c r="G1935" i="8"/>
  <c r="F1935" i="8"/>
  <c r="AC1934" i="8"/>
  <c r="AB1934" i="8"/>
  <c r="AA1934" i="8"/>
  <c r="Z1934" i="8"/>
  <c r="Y1934" i="8"/>
  <c r="X1934" i="8"/>
  <c r="W1934" i="8"/>
  <c r="V1934" i="8"/>
  <c r="U1934" i="8"/>
  <c r="T1934" i="8"/>
  <c r="S1934" i="8"/>
  <c r="R1934" i="8"/>
  <c r="Q1934" i="8"/>
  <c r="P1934" i="8"/>
  <c r="O1934" i="8"/>
  <c r="N1934" i="8"/>
  <c r="M1934" i="8"/>
  <c r="L1934" i="8"/>
  <c r="K1934" i="8"/>
  <c r="J1934" i="8"/>
  <c r="I1934" i="8"/>
  <c r="G1934" i="8"/>
  <c r="F1934" i="8"/>
  <c r="AC1933" i="8"/>
  <c r="AB1933" i="8"/>
  <c r="AA1933" i="8"/>
  <c r="Z1933" i="8"/>
  <c r="Y1933" i="8"/>
  <c r="X1933" i="8"/>
  <c r="W1933" i="8"/>
  <c r="V1933" i="8"/>
  <c r="U1933" i="8"/>
  <c r="T1933" i="8"/>
  <c r="S1933" i="8"/>
  <c r="R1933" i="8"/>
  <c r="Q1933" i="8"/>
  <c r="P1933" i="8"/>
  <c r="O1933" i="8"/>
  <c r="N1933" i="8"/>
  <c r="M1933" i="8"/>
  <c r="L1933" i="8"/>
  <c r="K1933" i="8"/>
  <c r="J1933" i="8"/>
  <c r="I1933" i="8"/>
  <c r="G1933" i="8"/>
  <c r="F1933" i="8"/>
  <c r="AC1932" i="8"/>
  <c r="AB1932" i="8"/>
  <c r="AA1932" i="8"/>
  <c r="Z1932" i="8"/>
  <c r="Y1932" i="8"/>
  <c r="X1932" i="8"/>
  <c r="W1932" i="8"/>
  <c r="V1932" i="8"/>
  <c r="U1932" i="8"/>
  <c r="T1932" i="8"/>
  <c r="S1932" i="8"/>
  <c r="R1932" i="8"/>
  <c r="Q1932" i="8"/>
  <c r="P1932" i="8"/>
  <c r="O1932" i="8"/>
  <c r="N1932" i="8"/>
  <c r="M1932" i="8"/>
  <c r="L1932" i="8"/>
  <c r="K1932" i="8"/>
  <c r="J1932" i="8"/>
  <c r="I1932" i="8"/>
  <c r="G1932" i="8"/>
  <c r="F1932" i="8"/>
  <c r="AC1931" i="8"/>
  <c r="AB1931" i="8"/>
  <c r="AA1931" i="8"/>
  <c r="Z1931" i="8"/>
  <c r="Y1931" i="8"/>
  <c r="X1931" i="8"/>
  <c r="W1931" i="8"/>
  <c r="V1931" i="8"/>
  <c r="U1931" i="8"/>
  <c r="T1931" i="8"/>
  <c r="S1931" i="8"/>
  <c r="R1931" i="8"/>
  <c r="Q1931" i="8"/>
  <c r="P1931" i="8"/>
  <c r="O1931" i="8"/>
  <c r="N1931" i="8"/>
  <c r="M1931" i="8"/>
  <c r="L1931" i="8"/>
  <c r="K1931" i="8"/>
  <c r="J1931" i="8"/>
  <c r="I1931" i="8"/>
  <c r="G1931" i="8"/>
  <c r="F1931" i="8"/>
  <c r="AC1930" i="8"/>
  <c r="AB1930" i="8"/>
  <c r="AA1930" i="8"/>
  <c r="Z1930" i="8"/>
  <c r="Y1930" i="8"/>
  <c r="X1930" i="8"/>
  <c r="W1930" i="8"/>
  <c r="V1930" i="8"/>
  <c r="U1930" i="8"/>
  <c r="T1930" i="8"/>
  <c r="S1930" i="8"/>
  <c r="R1930" i="8"/>
  <c r="Q1930" i="8"/>
  <c r="P1930" i="8"/>
  <c r="O1930" i="8"/>
  <c r="N1930" i="8"/>
  <c r="M1930" i="8"/>
  <c r="L1930" i="8"/>
  <c r="K1930" i="8"/>
  <c r="J1930" i="8"/>
  <c r="I1930" i="8"/>
  <c r="G1930" i="8"/>
  <c r="F1930" i="8"/>
  <c r="AC1929" i="8"/>
  <c r="AB1929" i="8"/>
  <c r="AA1929" i="8"/>
  <c r="Z1929" i="8"/>
  <c r="Y1929" i="8"/>
  <c r="X1929" i="8"/>
  <c r="W1929" i="8"/>
  <c r="V1929" i="8"/>
  <c r="U1929" i="8"/>
  <c r="T1929" i="8"/>
  <c r="S1929" i="8"/>
  <c r="R1929" i="8"/>
  <c r="Q1929" i="8"/>
  <c r="P1929" i="8"/>
  <c r="O1929" i="8"/>
  <c r="N1929" i="8"/>
  <c r="M1929" i="8"/>
  <c r="L1929" i="8"/>
  <c r="K1929" i="8"/>
  <c r="J1929" i="8"/>
  <c r="I1929" i="8"/>
  <c r="G1929" i="8"/>
  <c r="F1929" i="8"/>
  <c r="AC1928" i="8"/>
  <c r="AB1928" i="8"/>
  <c r="AA1928" i="8"/>
  <c r="Z1928" i="8"/>
  <c r="Y1928" i="8"/>
  <c r="X1928" i="8"/>
  <c r="W1928" i="8"/>
  <c r="V1928" i="8"/>
  <c r="U1928" i="8"/>
  <c r="T1928" i="8"/>
  <c r="S1928" i="8"/>
  <c r="R1928" i="8"/>
  <c r="Q1928" i="8"/>
  <c r="P1928" i="8"/>
  <c r="O1928" i="8"/>
  <c r="N1928" i="8"/>
  <c r="M1928" i="8"/>
  <c r="L1928" i="8"/>
  <c r="K1928" i="8"/>
  <c r="J1928" i="8"/>
  <c r="I1928" i="8"/>
  <c r="G1928" i="8"/>
  <c r="F1928" i="8"/>
  <c r="AC1927" i="8"/>
  <c r="AB1927" i="8"/>
  <c r="AA1927" i="8"/>
  <c r="Z1927" i="8"/>
  <c r="Y1927" i="8"/>
  <c r="X1927" i="8"/>
  <c r="W1927" i="8"/>
  <c r="V1927" i="8"/>
  <c r="U1927" i="8"/>
  <c r="T1927" i="8"/>
  <c r="S1927" i="8"/>
  <c r="R1927" i="8"/>
  <c r="Q1927" i="8"/>
  <c r="P1927" i="8"/>
  <c r="O1927" i="8"/>
  <c r="N1927" i="8"/>
  <c r="M1927" i="8"/>
  <c r="L1927" i="8"/>
  <c r="K1927" i="8"/>
  <c r="J1927" i="8"/>
  <c r="I1927" i="8"/>
  <c r="G1927" i="8"/>
  <c r="F1927" i="8"/>
  <c r="AC1926" i="8"/>
  <c r="AB1926" i="8"/>
  <c r="AA1926" i="8"/>
  <c r="Z1926" i="8"/>
  <c r="Y1926" i="8"/>
  <c r="X1926" i="8"/>
  <c r="W1926" i="8"/>
  <c r="V1926" i="8"/>
  <c r="U1926" i="8"/>
  <c r="T1926" i="8"/>
  <c r="S1926" i="8"/>
  <c r="R1926" i="8"/>
  <c r="Q1926" i="8"/>
  <c r="P1926" i="8"/>
  <c r="O1926" i="8"/>
  <c r="N1926" i="8"/>
  <c r="M1926" i="8"/>
  <c r="L1926" i="8"/>
  <c r="K1926" i="8"/>
  <c r="J1926" i="8"/>
  <c r="I1926" i="8"/>
  <c r="G1926" i="8"/>
  <c r="F1926" i="8"/>
  <c r="AC1925" i="8"/>
  <c r="AB1925" i="8"/>
  <c r="AA1925" i="8"/>
  <c r="Z1925" i="8"/>
  <c r="Y1925" i="8"/>
  <c r="X1925" i="8"/>
  <c r="W1925" i="8"/>
  <c r="V1925" i="8"/>
  <c r="U1925" i="8"/>
  <c r="T1925" i="8"/>
  <c r="S1925" i="8"/>
  <c r="R1925" i="8"/>
  <c r="Q1925" i="8"/>
  <c r="P1925" i="8"/>
  <c r="O1925" i="8"/>
  <c r="N1925" i="8"/>
  <c r="M1925" i="8"/>
  <c r="L1925" i="8"/>
  <c r="K1925" i="8"/>
  <c r="J1925" i="8"/>
  <c r="I1925" i="8"/>
  <c r="G1925" i="8"/>
  <c r="F1925" i="8"/>
  <c r="AC1924" i="8"/>
  <c r="AB1924" i="8"/>
  <c r="AA1924" i="8"/>
  <c r="Z1924" i="8"/>
  <c r="Y1924" i="8"/>
  <c r="X1924" i="8"/>
  <c r="W1924" i="8"/>
  <c r="V1924" i="8"/>
  <c r="U1924" i="8"/>
  <c r="T1924" i="8"/>
  <c r="S1924" i="8"/>
  <c r="R1924" i="8"/>
  <c r="Q1924" i="8"/>
  <c r="P1924" i="8"/>
  <c r="O1924" i="8"/>
  <c r="N1924" i="8"/>
  <c r="M1924" i="8"/>
  <c r="L1924" i="8"/>
  <c r="K1924" i="8"/>
  <c r="J1924" i="8"/>
  <c r="I1924" i="8"/>
  <c r="G1924" i="8"/>
  <c r="F1924" i="8"/>
  <c r="AC1923" i="8"/>
  <c r="AB1923" i="8"/>
  <c r="AA1923" i="8"/>
  <c r="Z1923" i="8"/>
  <c r="Y1923" i="8"/>
  <c r="X1923" i="8"/>
  <c r="W1923" i="8"/>
  <c r="V1923" i="8"/>
  <c r="U1923" i="8"/>
  <c r="T1923" i="8"/>
  <c r="S1923" i="8"/>
  <c r="R1923" i="8"/>
  <c r="Q1923" i="8"/>
  <c r="P1923" i="8"/>
  <c r="O1923" i="8"/>
  <c r="N1923" i="8"/>
  <c r="M1923" i="8"/>
  <c r="L1923" i="8"/>
  <c r="K1923" i="8"/>
  <c r="J1923" i="8"/>
  <c r="I1923" i="8"/>
  <c r="G1923" i="8"/>
  <c r="F1923" i="8"/>
  <c r="AC1922" i="8"/>
  <c r="AB1922" i="8"/>
  <c r="AA1922" i="8"/>
  <c r="Z1922" i="8"/>
  <c r="Y1922" i="8"/>
  <c r="X1922" i="8"/>
  <c r="W1922" i="8"/>
  <c r="V1922" i="8"/>
  <c r="U1922" i="8"/>
  <c r="T1922" i="8"/>
  <c r="S1922" i="8"/>
  <c r="R1922" i="8"/>
  <c r="Q1922" i="8"/>
  <c r="P1922" i="8"/>
  <c r="O1922" i="8"/>
  <c r="N1922" i="8"/>
  <c r="M1922" i="8"/>
  <c r="L1922" i="8"/>
  <c r="K1922" i="8"/>
  <c r="J1922" i="8"/>
  <c r="I1922" i="8"/>
  <c r="G1922" i="8"/>
  <c r="F1922" i="8"/>
  <c r="AC1921" i="8"/>
  <c r="AB1921" i="8"/>
  <c r="AA1921" i="8"/>
  <c r="Z1921" i="8"/>
  <c r="Y1921" i="8"/>
  <c r="X1921" i="8"/>
  <c r="W1921" i="8"/>
  <c r="V1921" i="8"/>
  <c r="U1921" i="8"/>
  <c r="T1921" i="8"/>
  <c r="S1921" i="8"/>
  <c r="R1921" i="8"/>
  <c r="Q1921" i="8"/>
  <c r="P1921" i="8"/>
  <c r="O1921" i="8"/>
  <c r="N1921" i="8"/>
  <c r="M1921" i="8"/>
  <c r="L1921" i="8"/>
  <c r="K1921" i="8"/>
  <c r="J1921" i="8"/>
  <c r="I1921" i="8"/>
  <c r="G1921" i="8"/>
  <c r="F1921" i="8"/>
  <c r="AC1920" i="8"/>
  <c r="AB1920" i="8"/>
  <c r="AA1920" i="8"/>
  <c r="Z1920" i="8"/>
  <c r="Y1920" i="8"/>
  <c r="X1920" i="8"/>
  <c r="W1920" i="8"/>
  <c r="V1920" i="8"/>
  <c r="U1920" i="8"/>
  <c r="T1920" i="8"/>
  <c r="S1920" i="8"/>
  <c r="R1920" i="8"/>
  <c r="Q1920" i="8"/>
  <c r="P1920" i="8"/>
  <c r="O1920" i="8"/>
  <c r="N1920" i="8"/>
  <c r="M1920" i="8"/>
  <c r="L1920" i="8"/>
  <c r="K1920" i="8"/>
  <c r="J1920" i="8"/>
  <c r="I1920" i="8"/>
  <c r="G1920" i="8"/>
  <c r="F1920" i="8"/>
  <c r="AC1919" i="8"/>
  <c r="AB1919" i="8"/>
  <c r="AA1919" i="8"/>
  <c r="Z1919" i="8"/>
  <c r="Y1919" i="8"/>
  <c r="X1919" i="8"/>
  <c r="W1919" i="8"/>
  <c r="V1919" i="8"/>
  <c r="U1919" i="8"/>
  <c r="T1919" i="8"/>
  <c r="S1919" i="8"/>
  <c r="R1919" i="8"/>
  <c r="Q1919" i="8"/>
  <c r="P1919" i="8"/>
  <c r="O1919" i="8"/>
  <c r="N1919" i="8"/>
  <c r="M1919" i="8"/>
  <c r="L1919" i="8"/>
  <c r="K1919" i="8"/>
  <c r="J1919" i="8"/>
  <c r="I1919" i="8"/>
  <c r="G1919" i="8"/>
  <c r="F1919" i="8"/>
  <c r="AC1918" i="8"/>
  <c r="AB1918" i="8"/>
  <c r="AA1918" i="8"/>
  <c r="Z1918" i="8"/>
  <c r="Y1918" i="8"/>
  <c r="X1918" i="8"/>
  <c r="W1918" i="8"/>
  <c r="V1918" i="8"/>
  <c r="U1918" i="8"/>
  <c r="T1918" i="8"/>
  <c r="S1918" i="8"/>
  <c r="R1918" i="8"/>
  <c r="Q1918" i="8"/>
  <c r="P1918" i="8"/>
  <c r="O1918" i="8"/>
  <c r="N1918" i="8"/>
  <c r="M1918" i="8"/>
  <c r="L1918" i="8"/>
  <c r="K1918" i="8"/>
  <c r="J1918" i="8"/>
  <c r="I1918" i="8"/>
  <c r="G1918" i="8"/>
  <c r="F1918" i="8"/>
  <c r="AC1917" i="8"/>
  <c r="AB1917" i="8"/>
  <c r="AA1917" i="8"/>
  <c r="Z1917" i="8"/>
  <c r="Y1917" i="8"/>
  <c r="X1917" i="8"/>
  <c r="W1917" i="8"/>
  <c r="V1917" i="8"/>
  <c r="U1917" i="8"/>
  <c r="T1917" i="8"/>
  <c r="S1917" i="8"/>
  <c r="R1917" i="8"/>
  <c r="Q1917" i="8"/>
  <c r="P1917" i="8"/>
  <c r="O1917" i="8"/>
  <c r="N1917" i="8"/>
  <c r="M1917" i="8"/>
  <c r="L1917" i="8"/>
  <c r="K1917" i="8"/>
  <c r="J1917" i="8"/>
  <c r="I1917" i="8"/>
  <c r="G1917" i="8"/>
  <c r="F1917" i="8"/>
  <c r="AC1916" i="8"/>
  <c r="AB1916" i="8"/>
  <c r="AA1916" i="8"/>
  <c r="Z1916" i="8"/>
  <c r="Y1916" i="8"/>
  <c r="X1916" i="8"/>
  <c r="W1916" i="8"/>
  <c r="V1916" i="8"/>
  <c r="U1916" i="8"/>
  <c r="T1916" i="8"/>
  <c r="S1916" i="8"/>
  <c r="R1916" i="8"/>
  <c r="Q1916" i="8"/>
  <c r="P1916" i="8"/>
  <c r="O1916" i="8"/>
  <c r="N1916" i="8"/>
  <c r="M1916" i="8"/>
  <c r="L1916" i="8"/>
  <c r="K1916" i="8"/>
  <c r="J1916" i="8"/>
  <c r="I1916" i="8"/>
  <c r="G1916" i="8"/>
  <c r="F1916" i="8"/>
  <c r="AC1915" i="8"/>
  <c r="AB1915" i="8"/>
  <c r="AA1915" i="8"/>
  <c r="Z1915" i="8"/>
  <c r="Y1915" i="8"/>
  <c r="X1915" i="8"/>
  <c r="W1915" i="8"/>
  <c r="V1915" i="8"/>
  <c r="U1915" i="8"/>
  <c r="T1915" i="8"/>
  <c r="S1915" i="8"/>
  <c r="R1915" i="8"/>
  <c r="Q1915" i="8"/>
  <c r="P1915" i="8"/>
  <c r="O1915" i="8"/>
  <c r="N1915" i="8"/>
  <c r="M1915" i="8"/>
  <c r="L1915" i="8"/>
  <c r="K1915" i="8"/>
  <c r="J1915" i="8"/>
  <c r="I1915" i="8"/>
  <c r="G1915" i="8"/>
  <c r="F1915" i="8"/>
  <c r="AC1914" i="8"/>
  <c r="AB1914" i="8"/>
  <c r="AA1914" i="8"/>
  <c r="Z1914" i="8"/>
  <c r="Y1914" i="8"/>
  <c r="X1914" i="8"/>
  <c r="W1914" i="8"/>
  <c r="V1914" i="8"/>
  <c r="U1914" i="8"/>
  <c r="T1914" i="8"/>
  <c r="S1914" i="8"/>
  <c r="R1914" i="8"/>
  <c r="Q1914" i="8"/>
  <c r="P1914" i="8"/>
  <c r="O1914" i="8"/>
  <c r="N1914" i="8"/>
  <c r="M1914" i="8"/>
  <c r="L1914" i="8"/>
  <c r="K1914" i="8"/>
  <c r="J1914" i="8"/>
  <c r="I1914" i="8"/>
  <c r="G1914" i="8"/>
  <c r="F1914" i="8"/>
  <c r="AC1913" i="8"/>
  <c r="AB1913" i="8"/>
  <c r="AA1913" i="8"/>
  <c r="Z1913" i="8"/>
  <c r="Y1913" i="8"/>
  <c r="X1913" i="8"/>
  <c r="W1913" i="8"/>
  <c r="V1913" i="8"/>
  <c r="U1913" i="8"/>
  <c r="T1913" i="8"/>
  <c r="S1913" i="8"/>
  <c r="R1913" i="8"/>
  <c r="Q1913" i="8"/>
  <c r="P1913" i="8"/>
  <c r="O1913" i="8"/>
  <c r="N1913" i="8"/>
  <c r="M1913" i="8"/>
  <c r="L1913" i="8"/>
  <c r="K1913" i="8"/>
  <c r="J1913" i="8"/>
  <c r="I1913" i="8"/>
  <c r="G1913" i="8"/>
  <c r="F1913" i="8"/>
  <c r="AC1912" i="8"/>
  <c r="AB1912" i="8"/>
  <c r="AA1912" i="8"/>
  <c r="Z1912" i="8"/>
  <c r="Y1912" i="8"/>
  <c r="X1912" i="8"/>
  <c r="W1912" i="8"/>
  <c r="V1912" i="8"/>
  <c r="U1912" i="8"/>
  <c r="T1912" i="8"/>
  <c r="S1912" i="8"/>
  <c r="R1912" i="8"/>
  <c r="Q1912" i="8"/>
  <c r="P1912" i="8"/>
  <c r="O1912" i="8"/>
  <c r="N1912" i="8"/>
  <c r="M1912" i="8"/>
  <c r="L1912" i="8"/>
  <c r="K1912" i="8"/>
  <c r="J1912" i="8"/>
  <c r="I1912" i="8"/>
  <c r="G1912" i="8"/>
  <c r="F1912" i="8"/>
  <c r="AC1911" i="8"/>
  <c r="AB1911" i="8"/>
  <c r="AA1911" i="8"/>
  <c r="Z1911" i="8"/>
  <c r="Y1911" i="8"/>
  <c r="X1911" i="8"/>
  <c r="W1911" i="8"/>
  <c r="V1911" i="8"/>
  <c r="U1911" i="8"/>
  <c r="T1911" i="8"/>
  <c r="S1911" i="8"/>
  <c r="R1911" i="8"/>
  <c r="Q1911" i="8"/>
  <c r="P1911" i="8"/>
  <c r="O1911" i="8"/>
  <c r="N1911" i="8"/>
  <c r="M1911" i="8"/>
  <c r="L1911" i="8"/>
  <c r="K1911" i="8"/>
  <c r="J1911" i="8"/>
  <c r="I1911" i="8"/>
  <c r="G1911" i="8"/>
  <c r="F1911" i="8"/>
  <c r="AC1910" i="8"/>
  <c r="AB1910" i="8"/>
  <c r="AA1910" i="8"/>
  <c r="Z1910" i="8"/>
  <c r="Y1910" i="8"/>
  <c r="X1910" i="8"/>
  <c r="W1910" i="8"/>
  <c r="V1910" i="8"/>
  <c r="U1910" i="8"/>
  <c r="T1910" i="8"/>
  <c r="S1910" i="8"/>
  <c r="R1910" i="8"/>
  <c r="Q1910" i="8"/>
  <c r="P1910" i="8"/>
  <c r="O1910" i="8"/>
  <c r="N1910" i="8"/>
  <c r="M1910" i="8"/>
  <c r="L1910" i="8"/>
  <c r="K1910" i="8"/>
  <c r="J1910" i="8"/>
  <c r="I1910" i="8"/>
  <c r="G1910" i="8"/>
  <c r="F1910" i="8"/>
  <c r="AC1909" i="8"/>
  <c r="AB1909" i="8"/>
  <c r="AA1909" i="8"/>
  <c r="Z1909" i="8"/>
  <c r="Y1909" i="8"/>
  <c r="X1909" i="8"/>
  <c r="W1909" i="8"/>
  <c r="V1909" i="8"/>
  <c r="U1909" i="8"/>
  <c r="T1909" i="8"/>
  <c r="S1909" i="8"/>
  <c r="R1909" i="8"/>
  <c r="Q1909" i="8"/>
  <c r="P1909" i="8"/>
  <c r="O1909" i="8"/>
  <c r="N1909" i="8"/>
  <c r="M1909" i="8"/>
  <c r="L1909" i="8"/>
  <c r="K1909" i="8"/>
  <c r="J1909" i="8"/>
  <c r="I1909" i="8"/>
  <c r="G1909" i="8"/>
  <c r="F1909" i="8"/>
  <c r="AC1908" i="8"/>
  <c r="AB1908" i="8"/>
  <c r="AA1908" i="8"/>
  <c r="Z1908" i="8"/>
  <c r="Y1908" i="8"/>
  <c r="X1908" i="8"/>
  <c r="W1908" i="8"/>
  <c r="V1908" i="8"/>
  <c r="U1908" i="8"/>
  <c r="T1908" i="8"/>
  <c r="S1908" i="8"/>
  <c r="R1908" i="8"/>
  <c r="Q1908" i="8"/>
  <c r="P1908" i="8"/>
  <c r="O1908" i="8"/>
  <c r="N1908" i="8"/>
  <c r="M1908" i="8"/>
  <c r="L1908" i="8"/>
  <c r="K1908" i="8"/>
  <c r="J1908" i="8"/>
  <c r="I1908" i="8"/>
  <c r="G1908" i="8"/>
  <c r="F1908" i="8"/>
  <c r="AC1907" i="8"/>
  <c r="AB1907" i="8"/>
  <c r="AA1907" i="8"/>
  <c r="Z1907" i="8"/>
  <c r="Y1907" i="8"/>
  <c r="X1907" i="8"/>
  <c r="W1907" i="8"/>
  <c r="V1907" i="8"/>
  <c r="U1907" i="8"/>
  <c r="T1907" i="8"/>
  <c r="S1907" i="8"/>
  <c r="R1907" i="8"/>
  <c r="Q1907" i="8"/>
  <c r="P1907" i="8"/>
  <c r="O1907" i="8"/>
  <c r="N1907" i="8"/>
  <c r="M1907" i="8"/>
  <c r="L1907" i="8"/>
  <c r="K1907" i="8"/>
  <c r="J1907" i="8"/>
  <c r="I1907" i="8"/>
  <c r="G1907" i="8"/>
  <c r="F1907" i="8"/>
  <c r="AC1906" i="8"/>
  <c r="AB1906" i="8"/>
  <c r="AA1906" i="8"/>
  <c r="Z1906" i="8"/>
  <c r="Y1906" i="8"/>
  <c r="X1906" i="8"/>
  <c r="W1906" i="8"/>
  <c r="V1906" i="8"/>
  <c r="U1906" i="8"/>
  <c r="T1906" i="8"/>
  <c r="S1906" i="8"/>
  <c r="R1906" i="8"/>
  <c r="Q1906" i="8"/>
  <c r="P1906" i="8"/>
  <c r="O1906" i="8"/>
  <c r="N1906" i="8"/>
  <c r="M1906" i="8"/>
  <c r="L1906" i="8"/>
  <c r="K1906" i="8"/>
  <c r="J1906" i="8"/>
  <c r="I1906" i="8"/>
  <c r="G1906" i="8"/>
  <c r="F1906" i="8"/>
  <c r="AC1905" i="8"/>
  <c r="AB1905" i="8"/>
  <c r="AA1905" i="8"/>
  <c r="Z1905" i="8"/>
  <c r="Y1905" i="8"/>
  <c r="X1905" i="8"/>
  <c r="W1905" i="8"/>
  <c r="V1905" i="8"/>
  <c r="U1905" i="8"/>
  <c r="T1905" i="8"/>
  <c r="S1905" i="8"/>
  <c r="R1905" i="8"/>
  <c r="Q1905" i="8"/>
  <c r="P1905" i="8"/>
  <c r="O1905" i="8"/>
  <c r="N1905" i="8"/>
  <c r="M1905" i="8"/>
  <c r="L1905" i="8"/>
  <c r="K1905" i="8"/>
  <c r="J1905" i="8"/>
  <c r="I1905" i="8"/>
  <c r="G1905" i="8"/>
  <c r="F1905" i="8"/>
  <c r="AC1904" i="8"/>
  <c r="AB1904" i="8"/>
  <c r="AA1904" i="8"/>
  <c r="Z1904" i="8"/>
  <c r="Y1904" i="8"/>
  <c r="X1904" i="8"/>
  <c r="W1904" i="8"/>
  <c r="V1904" i="8"/>
  <c r="U1904" i="8"/>
  <c r="T1904" i="8"/>
  <c r="S1904" i="8"/>
  <c r="R1904" i="8"/>
  <c r="Q1904" i="8"/>
  <c r="P1904" i="8"/>
  <c r="O1904" i="8"/>
  <c r="N1904" i="8"/>
  <c r="M1904" i="8"/>
  <c r="L1904" i="8"/>
  <c r="K1904" i="8"/>
  <c r="J1904" i="8"/>
  <c r="I1904" i="8"/>
  <c r="G1904" i="8"/>
  <c r="F1904" i="8"/>
  <c r="AC1903" i="8"/>
  <c r="AB1903" i="8"/>
  <c r="AA1903" i="8"/>
  <c r="Z1903" i="8"/>
  <c r="Y1903" i="8"/>
  <c r="X1903" i="8"/>
  <c r="W1903" i="8"/>
  <c r="V1903" i="8"/>
  <c r="U1903" i="8"/>
  <c r="T1903" i="8"/>
  <c r="S1903" i="8"/>
  <c r="R1903" i="8"/>
  <c r="Q1903" i="8"/>
  <c r="P1903" i="8"/>
  <c r="O1903" i="8"/>
  <c r="N1903" i="8"/>
  <c r="M1903" i="8"/>
  <c r="L1903" i="8"/>
  <c r="K1903" i="8"/>
  <c r="J1903" i="8"/>
  <c r="I1903" i="8"/>
  <c r="G1903" i="8"/>
  <c r="F1903" i="8"/>
  <c r="AC1902" i="8"/>
  <c r="AB1902" i="8"/>
  <c r="AA1902" i="8"/>
  <c r="Z1902" i="8"/>
  <c r="Y1902" i="8"/>
  <c r="X1902" i="8"/>
  <c r="W1902" i="8"/>
  <c r="V1902" i="8"/>
  <c r="U1902" i="8"/>
  <c r="T1902" i="8"/>
  <c r="S1902" i="8"/>
  <c r="R1902" i="8"/>
  <c r="Q1902" i="8"/>
  <c r="P1902" i="8"/>
  <c r="O1902" i="8"/>
  <c r="N1902" i="8"/>
  <c r="M1902" i="8"/>
  <c r="L1902" i="8"/>
  <c r="K1902" i="8"/>
  <c r="J1902" i="8"/>
  <c r="I1902" i="8"/>
  <c r="G1902" i="8"/>
  <c r="F1902" i="8"/>
  <c r="AC1901" i="8"/>
  <c r="AB1901" i="8"/>
  <c r="AA1901" i="8"/>
  <c r="Z1901" i="8"/>
  <c r="Y1901" i="8"/>
  <c r="X1901" i="8"/>
  <c r="W1901" i="8"/>
  <c r="V1901" i="8"/>
  <c r="U1901" i="8"/>
  <c r="T1901" i="8"/>
  <c r="S1901" i="8"/>
  <c r="R1901" i="8"/>
  <c r="Q1901" i="8"/>
  <c r="P1901" i="8"/>
  <c r="O1901" i="8"/>
  <c r="N1901" i="8"/>
  <c r="M1901" i="8"/>
  <c r="L1901" i="8"/>
  <c r="K1901" i="8"/>
  <c r="J1901" i="8"/>
  <c r="I1901" i="8"/>
  <c r="G1901" i="8"/>
  <c r="F1901" i="8"/>
  <c r="AC1900" i="8"/>
  <c r="AB1900" i="8"/>
  <c r="AA1900" i="8"/>
  <c r="Z1900" i="8"/>
  <c r="Y1900" i="8"/>
  <c r="X1900" i="8"/>
  <c r="W1900" i="8"/>
  <c r="V1900" i="8"/>
  <c r="U1900" i="8"/>
  <c r="T1900" i="8"/>
  <c r="S1900" i="8"/>
  <c r="R1900" i="8"/>
  <c r="Q1900" i="8"/>
  <c r="P1900" i="8"/>
  <c r="O1900" i="8"/>
  <c r="N1900" i="8"/>
  <c r="M1900" i="8"/>
  <c r="L1900" i="8"/>
  <c r="K1900" i="8"/>
  <c r="J1900" i="8"/>
  <c r="I1900" i="8"/>
  <c r="G1900" i="8"/>
  <c r="F1900" i="8"/>
  <c r="AC1899" i="8"/>
  <c r="AB1899" i="8"/>
  <c r="AA1899" i="8"/>
  <c r="Z1899" i="8"/>
  <c r="Y1899" i="8"/>
  <c r="X1899" i="8"/>
  <c r="W1899" i="8"/>
  <c r="V1899" i="8"/>
  <c r="U1899" i="8"/>
  <c r="T1899" i="8"/>
  <c r="S1899" i="8"/>
  <c r="R1899" i="8"/>
  <c r="Q1899" i="8"/>
  <c r="P1899" i="8"/>
  <c r="O1899" i="8"/>
  <c r="N1899" i="8"/>
  <c r="M1899" i="8"/>
  <c r="L1899" i="8"/>
  <c r="K1899" i="8"/>
  <c r="J1899" i="8"/>
  <c r="I1899" i="8"/>
  <c r="G1899" i="8"/>
  <c r="F1899" i="8"/>
  <c r="AC1898" i="8"/>
  <c r="AB1898" i="8"/>
  <c r="AA1898" i="8"/>
  <c r="Z1898" i="8"/>
  <c r="Y1898" i="8"/>
  <c r="X1898" i="8"/>
  <c r="W1898" i="8"/>
  <c r="V1898" i="8"/>
  <c r="U1898" i="8"/>
  <c r="T1898" i="8"/>
  <c r="S1898" i="8"/>
  <c r="R1898" i="8"/>
  <c r="Q1898" i="8"/>
  <c r="P1898" i="8"/>
  <c r="O1898" i="8"/>
  <c r="N1898" i="8"/>
  <c r="M1898" i="8"/>
  <c r="L1898" i="8"/>
  <c r="K1898" i="8"/>
  <c r="J1898" i="8"/>
  <c r="I1898" i="8"/>
  <c r="G1898" i="8"/>
  <c r="F1898" i="8"/>
  <c r="AC1897" i="8"/>
  <c r="AB1897" i="8"/>
  <c r="AA1897" i="8"/>
  <c r="Z1897" i="8"/>
  <c r="Y1897" i="8"/>
  <c r="X1897" i="8"/>
  <c r="W1897" i="8"/>
  <c r="V1897" i="8"/>
  <c r="U1897" i="8"/>
  <c r="T1897" i="8"/>
  <c r="S1897" i="8"/>
  <c r="R1897" i="8"/>
  <c r="Q1897" i="8"/>
  <c r="P1897" i="8"/>
  <c r="O1897" i="8"/>
  <c r="N1897" i="8"/>
  <c r="M1897" i="8"/>
  <c r="L1897" i="8"/>
  <c r="K1897" i="8"/>
  <c r="J1897" i="8"/>
  <c r="I1897" i="8"/>
  <c r="G1897" i="8"/>
  <c r="F1897" i="8"/>
  <c r="AC1896" i="8"/>
  <c r="AB1896" i="8"/>
  <c r="AA1896" i="8"/>
  <c r="Z1896" i="8"/>
  <c r="Y1896" i="8"/>
  <c r="X1896" i="8"/>
  <c r="W1896" i="8"/>
  <c r="V1896" i="8"/>
  <c r="U1896" i="8"/>
  <c r="T1896" i="8"/>
  <c r="S1896" i="8"/>
  <c r="R1896" i="8"/>
  <c r="Q1896" i="8"/>
  <c r="P1896" i="8"/>
  <c r="O1896" i="8"/>
  <c r="N1896" i="8"/>
  <c r="M1896" i="8"/>
  <c r="L1896" i="8"/>
  <c r="K1896" i="8"/>
  <c r="J1896" i="8"/>
  <c r="I1896" i="8"/>
  <c r="G1896" i="8"/>
  <c r="F1896" i="8"/>
  <c r="AC1895" i="8"/>
  <c r="AB1895" i="8"/>
  <c r="AA1895" i="8"/>
  <c r="Z1895" i="8"/>
  <c r="Y1895" i="8"/>
  <c r="X1895" i="8"/>
  <c r="W1895" i="8"/>
  <c r="V1895" i="8"/>
  <c r="U1895" i="8"/>
  <c r="T1895" i="8"/>
  <c r="S1895" i="8"/>
  <c r="R1895" i="8"/>
  <c r="Q1895" i="8"/>
  <c r="P1895" i="8"/>
  <c r="O1895" i="8"/>
  <c r="N1895" i="8"/>
  <c r="M1895" i="8"/>
  <c r="L1895" i="8"/>
  <c r="K1895" i="8"/>
  <c r="J1895" i="8"/>
  <c r="I1895" i="8"/>
  <c r="G1895" i="8"/>
  <c r="F1895" i="8"/>
  <c r="AC1894" i="8"/>
  <c r="AB1894" i="8"/>
  <c r="AA1894" i="8"/>
  <c r="Z1894" i="8"/>
  <c r="Y1894" i="8"/>
  <c r="X1894" i="8"/>
  <c r="W1894" i="8"/>
  <c r="V1894" i="8"/>
  <c r="U1894" i="8"/>
  <c r="T1894" i="8"/>
  <c r="S1894" i="8"/>
  <c r="R1894" i="8"/>
  <c r="Q1894" i="8"/>
  <c r="P1894" i="8"/>
  <c r="O1894" i="8"/>
  <c r="N1894" i="8"/>
  <c r="M1894" i="8"/>
  <c r="L1894" i="8"/>
  <c r="K1894" i="8"/>
  <c r="J1894" i="8"/>
  <c r="I1894" i="8"/>
  <c r="G1894" i="8"/>
  <c r="F1894" i="8"/>
  <c r="AC1893" i="8"/>
  <c r="AB1893" i="8"/>
  <c r="AA1893" i="8"/>
  <c r="Z1893" i="8"/>
  <c r="Y1893" i="8"/>
  <c r="X1893" i="8"/>
  <c r="W1893" i="8"/>
  <c r="V1893" i="8"/>
  <c r="U1893" i="8"/>
  <c r="T1893" i="8"/>
  <c r="S1893" i="8"/>
  <c r="R1893" i="8"/>
  <c r="Q1893" i="8"/>
  <c r="P1893" i="8"/>
  <c r="O1893" i="8"/>
  <c r="N1893" i="8"/>
  <c r="M1893" i="8"/>
  <c r="L1893" i="8"/>
  <c r="K1893" i="8"/>
  <c r="J1893" i="8"/>
  <c r="I1893" i="8"/>
  <c r="G1893" i="8"/>
  <c r="F1893" i="8"/>
  <c r="AC1892" i="8"/>
  <c r="AB1892" i="8"/>
  <c r="AA1892" i="8"/>
  <c r="Z1892" i="8"/>
  <c r="Y1892" i="8"/>
  <c r="X1892" i="8"/>
  <c r="W1892" i="8"/>
  <c r="V1892" i="8"/>
  <c r="U1892" i="8"/>
  <c r="T1892" i="8"/>
  <c r="S1892" i="8"/>
  <c r="R1892" i="8"/>
  <c r="Q1892" i="8"/>
  <c r="P1892" i="8"/>
  <c r="O1892" i="8"/>
  <c r="N1892" i="8"/>
  <c r="M1892" i="8"/>
  <c r="L1892" i="8"/>
  <c r="K1892" i="8"/>
  <c r="J1892" i="8"/>
  <c r="I1892" i="8"/>
  <c r="G1892" i="8"/>
  <c r="F1892" i="8"/>
  <c r="AC1891" i="8"/>
  <c r="AB1891" i="8"/>
  <c r="AA1891" i="8"/>
  <c r="Z1891" i="8"/>
  <c r="Y1891" i="8"/>
  <c r="X1891" i="8"/>
  <c r="W1891" i="8"/>
  <c r="V1891" i="8"/>
  <c r="U1891" i="8"/>
  <c r="T1891" i="8"/>
  <c r="S1891" i="8"/>
  <c r="R1891" i="8"/>
  <c r="Q1891" i="8"/>
  <c r="P1891" i="8"/>
  <c r="O1891" i="8"/>
  <c r="N1891" i="8"/>
  <c r="M1891" i="8"/>
  <c r="L1891" i="8"/>
  <c r="K1891" i="8"/>
  <c r="J1891" i="8"/>
  <c r="I1891" i="8"/>
  <c r="G1891" i="8"/>
  <c r="F1891" i="8"/>
  <c r="AC1890" i="8"/>
  <c r="AB1890" i="8"/>
  <c r="AA1890" i="8"/>
  <c r="Z1890" i="8"/>
  <c r="Y1890" i="8"/>
  <c r="X1890" i="8"/>
  <c r="W1890" i="8"/>
  <c r="V1890" i="8"/>
  <c r="U1890" i="8"/>
  <c r="T1890" i="8"/>
  <c r="S1890" i="8"/>
  <c r="R1890" i="8"/>
  <c r="Q1890" i="8"/>
  <c r="P1890" i="8"/>
  <c r="O1890" i="8"/>
  <c r="N1890" i="8"/>
  <c r="M1890" i="8"/>
  <c r="L1890" i="8"/>
  <c r="K1890" i="8"/>
  <c r="J1890" i="8"/>
  <c r="I1890" i="8"/>
  <c r="G1890" i="8"/>
  <c r="F1890" i="8"/>
  <c r="AC1889" i="8"/>
  <c r="AB1889" i="8"/>
  <c r="AA1889" i="8"/>
  <c r="Z1889" i="8"/>
  <c r="Y1889" i="8"/>
  <c r="X1889" i="8"/>
  <c r="W1889" i="8"/>
  <c r="V1889" i="8"/>
  <c r="U1889" i="8"/>
  <c r="T1889" i="8"/>
  <c r="S1889" i="8"/>
  <c r="R1889" i="8"/>
  <c r="Q1889" i="8"/>
  <c r="P1889" i="8"/>
  <c r="O1889" i="8"/>
  <c r="N1889" i="8"/>
  <c r="M1889" i="8"/>
  <c r="L1889" i="8"/>
  <c r="K1889" i="8"/>
  <c r="J1889" i="8"/>
  <c r="I1889" i="8"/>
  <c r="G1889" i="8"/>
  <c r="F1889" i="8"/>
  <c r="AC1888" i="8"/>
  <c r="AB1888" i="8"/>
  <c r="AA1888" i="8"/>
  <c r="Z1888" i="8"/>
  <c r="Y1888" i="8"/>
  <c r="X1888" i="8"/>
  <c r="W1888" i="8"/>
  <c r="V1888" i="8"/>
  <c r="U1888" i="8"/>
  <c r="T1888" i="8"/>
  <c r="S1888" i="8"/>
  <c r="R1888" i="8"/>
  <c r="Q1888" i="8"/>
  <c r="P1888" i="8"/>
  <c r="O1888" i="8"/>
  <c r="N1888" i="8"/>
  <c r="M1888" i="8"/>
  <c r="L1888" i="8"/>
  <c r="K1888" i="8"/>
  <c r="J1888" i="8"/>
  <c r="I1888" i="8"/>
  <c r="G1888" i="8"/>
  <c r="F1888" i="8"/>
  <c r="AC1887" i="8"/>
  <c r="AB1887" i="8"/>
  <c r="AA1887" i="8"/>
  <c r="Z1887" i="8"/>
  <c r="Y1887" i="8"/>
  <c r="X1887" i="8"/>
  <c r="W1887" i="8"/>
  <c r="V1887" i="8"/>
  <c r="U1887" i="8"/>
  <c r="T1887" i="8"/>
  <c r="S1887" i="8"/>
  <c r="R1887" i="8"/>
  <c r="Q1887" i="8"/>
  <c r="P1887" i="8"/>
  <c r="O1887" i="8"/>
  <c r="N1887" i="8"/>
  <c r="M1887" i="8"/>
  <c r="L1887" i="8"/>
  <c r="K1887" i="8"/>
  <c r="J1887" i="8"/>
  <c r="I1887" i="8"/>
  <c r="G1887" i="8"/>
  <c r="F1887" i="8"/>
  <c r="AC1886" i="8"/>
  <c r="AB1886" i="8"/>
  <c r="AA1886" i="8"/>
  <c r="Z1886" i="8"/>
  <c r="Y1886" i="8"/>
  <c r="X1886" i="8"/>
  <c r="W1886" i="8"/>
  <c r="V1886" i="8"/>
  <c r="U1886" i="8"/>
  <c r="T1886" i="8"/>
  <c r="S1886" i="8"/>
  <c r="R1886" i="8"/>
  <c r="Q1886" i="8"/>
  <c r="P1886" i="8"/>
  <c r="O1886" i="8"/>
  <c r="N1886" i="8"/>
  <c r="M1886" i="8"/>
  <c r="L1886" i="8"/>
  <c r="K1886" i="8"/>
  <c r="J1886" i="8"/>
  <c r="I1886" i="8"/>
  <c r="G1886" i="8"/>
  <c r="F1886" i="8"/>
  <c r="AC1885" i="8"/>
  <c r="AB1885" i="8"/>
  <c r="AA1885" i="8"/>
  <c r="Z1885" i="8"/>
  <c r="Y1885" i="8"/>
  <c r="X1885" i="8"/>
  <c r="W1885" i="8"/>
  <c r="V1885" i="8"/>
  <c r="U1885" i="8"/>
  <c r="T1885" i="8"/>
  <c r="S1885" i="8"/>
  <c r="R1885" i="8"/>
  <c r="Q1885" i="8"/>
  <c r="P1885" i="8"/>
  <c r="O1885" i="8"/>
  <c r="N1885" i="8"/>
  <c r="M1885" i="8"/>
  <c r="L1885" i="8"/>
  <c r="K1885" i="8"/>
  <c r="J1885" i="8"/>
  <c r="I1885" i="8"/>
  <c r="G1885" i="8"/>
  <c r="F1885" i="8"/>
  <c r="AC1884" i="8"/>
  <c r="AB1884" i="8"/>
  <c r="AA1884" i="8"/>
  <c r="Z1884" i="8"/>
  <c r="Y1884" i="8"/>
  <c r="X1884" i="8"/>
  <c r="W1884" i="8"/>
  <c r="V1884" i="8"/>
  <c r="U1884" i="8"/>
  <c r="T1884" i="8"/>
  <c r="S1884" i="8"/>
  <c r="R1884" i="8"/>
  <c r="Q1884" i="8"/>
  <c r="P1884" i="8"/>
  <c r="O1884" i="8"/>
  <c r="N1884" i="8"/>
  <c r="M1884" i="8"/>
  <c r="L1884" i="8"/>
  <c r="K1884" i="8"/>
  <c r="J1884" i="8"/>
  <c r="I1884" i="8"/>
  <c r="G1884" i="8"/>
  <c r="F1884" i="8"/>
  <c r="AC1883" i="8"/>
  <c r="AB1883" i="8"/>
  <c r="AA1883" i="8"/>
  <c r="Z1883" i="8"/>
  <c r="Y1883" i="8"/>
  <c r="X1883" i="8"/>
  <c r="W1883" i="8"/>
  <c r="V1883" i="8"/>
  <c r="U1883" i="8"/>
  <c r="T1883" i="8"/>
  <c r="S1883" i="8"/>
  <c r="R1883" i="8"/>
  <c r="Q1883" i="8"/>
  <c r="P1883" i="8"/>
  <c r="O1883" i="8"/>
  <c r="N1883" i="8"/>
  <c r="M1883" i="8"/>
  <c r="L1883" i="8"/>
  <c r="K1883" i="8"/>
  <c r="J1883" i="8"/>
  <c r="I1883" i="8"/>
  <c r="G1883" i="8"/>
  <c r="F1883" i="8"/>
  <c r="AC1882" i="8"/>
  <c r="AB1882" i="8"/>
  <c r="AA1882" i="8"/>
  <c r="Z1882" i="8"/>
  <c r="Y1882" i="8"/>
  <c r="X1882" i="8"/>
  <c r="W1882" i="8"/>
  <c r="V1882" i="8"/>
  <c r="U1882" i="8"/>
  <c r="T1882" i="8"/>
  <c r="S1882" i="8"/>
  <c r="R1882" i="8"/>
  <c r="Q1882" i="8"/>
  <c r="P1882" i="8"/>
  <c r="O1882" i="8"/>
  <c r="N1882" i="8"/>
  <c r="M1882" i="8"/>
  <c r="L1882" i="8"/>
  <c r="K1882" i="8"/>
  <c r="J1882" i="8"/>
  <c r="I1882" i="8"/>
  <c r="G1882" i="8"/>
  <c r="F1882" i="8"/>
  <c r="AC1881" i="8"/>
  <c r="AB1881" i="8"/>
  <c r="AA1881" i="8"/>
  <c r="Z1881" i="8"/>
  <c r="Y1881" i="8"/>
  <c r="X1881" i="8"/>
  <c r="W1881" i="8"/>
  <c r="V1881" i="8"/>
  <c r="U1881" i="8"/>
  <c r="T1881" i="8"/>
  <c r="S1881" i="8"/>
  <c r="R1881" i="8"/>
  <c r="Q1881" i="8"/>
  <c r="P1881" i="8"/>
  <c r="O1881" i="8"/>
  <c r="N1881" i="8"/>
  <c r="M1881" i="8"/>
  <c r="L1881" i="8"/>
  <c r="K1881" i="8"/>
  <c r="J1881" i="8"/>
  <c r="I1881" i="8"/>
  <c r="G1881" i="8"/>
  <c r="F1881" i="8"/>
  <c r="AC1880" i="8"/>
  <c r="AB1880" i="8"/>
  <c r="AA1880" i="8"/>
  <c r="Z1880" i="8"/>
  <c r="Y1880" i="8"/>
  <c r="X1880" i="8"/>
  <c r="W1880" i="8"/>
  <c r="V1880" i="8"/>
  <c r="U1880" i="8"/>
  <c r="T1880" i="8"/>
  <c r="S1880" i="8"/>
  <c r="R1880" i="8"/>
  <c r="Q1880" i="8"/>
  <c r="P1880" i="8"/>
  <c r="O1880" i="8"/>
  <c r="N1880" i="8"/>
  <c r="M1880" i="8"/>
  <c r="L1880" i="8"/>
  <c r="K1880" i="8"/>
  <c r="J1880" i="8"/>
  <c r="I1880" i="8"/>
  <c r="G1880" i="8"/>
  <c r="F1880" i="8"/>
  <c r="AC1879" i="8"/>
  <c r="AB1879" i="8"/>
  <c r="AA1879" i="8"/>
  <c r="Z1879" i="8"/>
  <c r="Y1879" i="8"/>
  <c r="X1879" i="8"/>
  <c r="W1879" i="8"/>
  <c r="V1879" i="8"/>
  <c r="U1879" i="8"/>
  <c r="T1879" i="8"/>
  <c r="S1879" i="8"/>
  <c r="R1879" i="8"/>
  <c r="Q1879" i="8"/>
  <c r="P1879" i="8"/>
  <c r="O1879" i="8"/>
  <c r="N1879" i="8"/>
  <c r="M1879" i="8"/>
  <c r="L1879" i="8"/>
  <c r="K1879" i="8"/>
  <c r="J1879" i="8"/>
  <c r="I1879" i="8"/>
  <c r="G1879" i="8"/>
  <c r="F1879" i="8"/>
  <c r="AC1878" i="8"/>
  <c r="AB1878" i="8"/>
  <c r="AA1878" i="8"/>
  <c r="Z1878" i="8"/>
  <c r="Y1878" i="8"/>
  <c r="X1878" i="8"/>
  <c r="W1878" i="8"/>
  <c r="V1878" i="8"/>
  <c r="U1878" i="8"/>
  <c r="T1878" i="8"/>
  <c r="S1878" i="8"/>
  <c r="R1878" i="8"/>
  <c r="Q1878" i="8"/>
  <c r="P1878" i="8"/>
  <c r="O1878" i="8"/>
  <c r="N1878" i="8"/>
  <c r="M1878" i="8"/>
  <c r="L1878" i="8"/>
  <c r="K1878" i="8"/>
  <c r="J1878" i="8"/>
  <c r="I1878" i="8"/>
  <c r="G1878" i="8"/>
  <c r="F1878" i="8"/>
  <c r="AC1877" i="8"/>
  <c r="AB1877" i="8"/>
  <c r="AA1877" i="8"/>
  <c r="Z1877" i="8"/>
  <c r="Y1877" i="8"/>
  <c r="X1877" i="8"/>
  <c r="W1877" i="8"/>
  <c r="V1877" i="8"/>
  <c r="U1877" i="8"/>
  <c r="T1877" i="8"/>
  <c r="S1877" i="8"/>
  <c r="R1877" i="8"/>
  <c r="Q1877" i="8"/>
  <c r="P1877" i="8"/>
  <c r="O1877" i="8"/>
  <c r="N1877" i="8"/>
  <c r="M1877" i="8"/>
  <c r="L1877" i="8"/>
  <c r="K1877" i="8"/>
  <c r="J1877" i="8"/>
  <c r="I1877" i="8"/>
  <c r="G1877" i="8"/>
  <c r="F1877" i="8"/>
  <c r="AC1876" i="8"/>
  <c r="AB1876" i="8"/>
  <c r="AA1876" i="8"/>
  <c r="Z1876" i="8"/>
  <c r="Y1876" i="8"/>
  <c r="X1876" i="8"/>
  <c r="W1876" i="8"/>
  <c r="V1876" i="8"/>
  <c r="U1876" i="8"/>
  <c r="T1876" i="8"/>
  <c r="S1876" i="8"/>
  <c r="R1876" i="8"/>
  <c r="Q1876" i="8"/>
  <c r="P1876" i="8"/>
  <c r="O1876" i="8"/>
  <c r="N1876" i="8"/>
  <c r="M1876" i="8"/>
  <c r="L1876" i="8"/>
  <c r="K1876" i="8"/>
  <c r="J1876" i="8"/>
  <c r="I1876" i="8"/>
  <c r="G1876" i="8"/>
  <c r="F1876" i="8"/>
  <c r="AC1875" i="8"/>
  <c r="AB1875" i="8"/>
  <c r="AA1875" i="8"/>
  <c r="Z1875" i="8"/>
  <c r="Y1875" i="8"/>
  <c r="X1875" i="8"/>
  <c r="W1875" i="8"/>
  <c r="V1875" i="8"/>
  <c r="U1875" i="8"/>
  <c r="T1875" i="8"/>
  <c r="S1875" i="8"/>
  <c r="R1875" i="8"/>
  <c r="Q1875" i="8"/>
  <c r="P1875" i="8"/>
  <c r="O1875" i="8"/>
  <c r="N1875" i="8"/>
  <c r="M1875" i="8"/>
  <c r="L1875" i="8"/>
  <c r="K1875" i="8"/>
  <c r="J1875" i="8"/>
  <c r="I1875" i="8"/>
  <c r="G1875" i="8"/>
  <c r="F1875" i="8"/>
  <c r="AC1874" i="8"/>
  <c r="AB1874" i="8"/>
  <c r="AA1874" i="8"/>
  <c r="Z1874" i="8"/>
  <c r="Y1874" i="8"/>
  <c r="X1874" i="8"/>
  <c r="W1874" i="8"/>
  <c r="V1874" i="8"/>
  <c r="U1874" i="8"/>
  <c r="T1874" i="8"/>
  <c r="S1874" i="8"/>
  <c r="R1874" i="8"/>
  <c r="Q1874" i="8"/>
  <c r="P1874" i="8"/>
  <c r="O1874" i="8"/>
  <c r="N1874" i="8"/>
  <c r="M1874" i="8"/>
  <c r="L1874" i="8"/>
  <c r="K1874" i="8"/>
  <c r="J1874" i="8"/>
  <c r="I1874" i="8"/>
  <c r="G1874" i="8"/>
  <c r="F1874" i="8"/>
  <c r="AC1873" i="8"/>
  <c r="AB1873" i="8"/>
  <c r="AA1873" i="8"/>
  <c r="Z1873" i="8"/>
  <c r="Y1873" i="8"/>
  <c r="X1873" i="8"/>
  <c r="W1873" i="8"/>
  <c r="V1873" i="8"/>
  <c r="U1873" i="8"/>
  <c r="T1873" i="8"/>
  <c r="S1873" i="8"/>
  <c r="R1873" i="8"/>
  <c r="Q1873" i="8"/>
  <c r="P1873" i="8"/>
  <c r="O1873" i="8"/>
  <c r="N1873" i="8"/>
  <c r="M1873" i="8"/>
  <c r="L1873" i="8"/>
  <c r="K1873" i="8"/>
  <c r="J1873" i="8"/>
  <c r="I1873" i="8"/>
  <c r="G1873" i="8"/>
  <c r="F1873" i="8"/>
  <c r="AC1872" i="8"/>
  <c r="AB1872" i="8"/>
  <c r="AA1872" i="8"/>
  <c r="Z1872" i="8"/>
  <c r="Y1872" i="8"/>
  <c r="X1872" i="8"/>
  <c r="W1872" i="8"/>
  <c r="V1872" i="8"/>
  <c r="U1872" i="8"/>
  <c r="T1872" i="8"/>
  <c r="S1872" i="8"/>
  <c r="R1872" i="8"/>
  <c r="Q1872" i="8"/>
  <c r="P1872" i="8"/>
  <c r="O1872" i="8"/>
  <c r="N1872" i="8"/>
  <c r="M1872" i="8"/>
  <c r="L1872" i="8"/>
  <c r="K1872" i="8"/>
  <c r="J1872" i="8"/>
  <c r="I1872" i="8"/>
  <c r="G1872" i="8"/>
  <c r="F1872" i="8"/>
  <c r="AC1871" i="8"/>
  <c r="AB1871" i="8"/>
  <c r="AA1871" i="8"/>
  <c r="Z1871" i="8"/>
  <c r="Y1871" i="8"/>
  <c r="X1871" i="8"/>
  <c r="W1871" i="8"/>
  <c r="V1871" i="8"/>
  <c r="U1871" i="8"/>
  <c r="T1871" i="8"/>
  <c r="S1871" i="8"/>
  <c r="R1871" i="8"/>
  <c r="Q1871" i="8"/>
  <c r="P1871" i="8"/>
  <c r="O1871" i="8"/>
  <c r="N1871" i="8"/>
  <c r="M1871" i="8"/>
  <c r="L1871" i="8"/>
  <c r="K1871" i="8"/>
  <c r="J1871" i="8"/>
  <c r="I1871" i="8"/>
  <c r="G1871" i="8"/>
  <c r="F1871" i="8"/>
  <c r="AC1870" i="8"/>
  <c r="AB1870" i="8"/>
  <c r="AA1870" i="8"/>
  <c r="Z1870" i="8"/>
  <c r="Y1870" i="8"/>
  <c r="X1870" i="8"/>
  <c r="W1870" i="8"/>
  <c r="V1870" i="8"/>
  <c r="U1870" i="8"/>
  <c r="T1870" i="8"/>
  <c r="S1870" i="8"/>
  <c r="R1870" i="8"/>
  <c r="Q1870" i="8"/>
  <c r="P1870" i="8"/>
  <c r="O1870" i="8"/>
  <c r="N1870" i="8"/>
  <c r="M1870" i="8"/>
  <c r="L1870" i="8"/>
  <c r="K1870" i="8"/>
  <c r="J1870" i="8"/>
  <c r="I1870" i="8"/>
  <c r="G1870" i="8"/>
  <c r="F1870" i="8"/>
  <c r="AC1869" i="8"/>
  <c r="AB1869" i="8"/>
  <c r="AA1869" i="8"/>
  <c r="Z1869" i="8"/>
  <c r="Y1869" i="8"/>
  <c r="X1869" i="8"/>
  <c r="W1869" i="8"/>
  <c r="V1869" i="8"/>
  <c r="U1869" i="8"/>
  <c r="T1869" i="8"/>
  <c r="S1869" i="8"/>
  <c r="R1869" i="8"/>
  <c r="Q1869" i="8"/>
  <c r="P1869" i="8"/>
  <c r="O1869" i="8"/>
  <c r="N1869" i="8"/>
  <c r="M1869" i="8"/>
  <c r="L1869" i="8"/>
  <c r="K1869" i="8"/>
  <c r="J1869" i="8"/>
  <c r="I1869" i="8"/>
  <c r="G1869" i="8"/>
  <c r="F1869" i="8"/>
  <c r="AC1868" i="8"/>
  <c r="AB1868" i="8"/>
  <c r="AA1868" i="8"/>
  <c r="Z1868" i="8"/>
  <c r="Y1868" i="8"/>
  <c r="X1868" i="8"/>
  <c r="W1868" i="8"/>
  <c r="V1868" i="8"/>
  <c r="U1868" i="8"/>
  <c r="T1868" i="8"/>
  <c r="S1868" i="8"/>
  <c r="R1868" i="8"/>
  <c r="Q1868" i="8"/>
  <c r="P1868" i="8"/>
  <c r="O1868" i="8"/>
  <c r="N1868" i="8"/>
  <c r="M1868" i="8"/>
  <c r="L1868" i="8"/>
  <c r="K1868" i="8"/>
  <c r="J1868" i="8"/>
  <c r="I1868" i="8"/>
  <c r="G1868" i="8"/>
  <c r="F1868" i="8"/>
  <c r="AC1867" i="8"/>
  <c r="AB1867" i="8"/>
  <c r="AA1867" i="8"/>
  <c r="Z1867" i="8"/>
  <c r="Y1867" i="8"/>
  <c r="X1867" i="8"/>
  <c r="W1867" i="8"/>
  <c r="V1867" i="8"/>
  <c r="U1867" i="8"/>
  <c r="T1867" i="8"/>
  <c r="S1867" i="8"/>
  <c r="R1867" i="8"/>
  <c r="Q1867" i="8"/>
  <c r="P1867" i="8"/>
  <c r="O1867" i="8"/>
  <c r="N1867" i="8"/>
  <c r="M1867" i="8"/>
  <c r="L1867" i="8"/>
  <c r="K1867" i="8"/>
  <c r="J1867" i="8"/>
  <c r="I1867" i="8"/>
  <c r="G1867" i="8"/>
  <c r="F1867" i="8"/>
  <c r="AC1866" i="8"/>
  <c r="AB1866" i="8"/>
  <c r="AA1866" i="8"/>
  <c r="Z1866" i="8"/>
  <c r="Y1866" i="8"/>
  <c r="X1866" i="8"/>
  <c r="W1866" i="8"/>
  <c r="V1866" i="8"/>
  <c r="U1866" i="8"/>
  <c r="T1866" i="8"/>
  <c r="S1866" i="8"/>
  <c r="R1866" i="8"/>
  <c r="Q1866" i="8"/>
  <c r="P1866" i="8"/>
  <c r="O1866" i="8"/>
  <c r="N1866" i="8"/>
  <c r="M1866" i="8"/>
  <c r="L1866" i="8"/>
  <c r="K1866" i="8"/>
  <c r="J1866" i="8"/>
  <c r="I1866" i="8"/>
  <c r="G1866" i="8"/>
  <c r="F1866" i="8"/>
  <c r="AC1865" i="8"/>
  <c r="AB1865" i="8"/>
  <c r="AA1865" i="8"/>
  <c r="Z1865" i="8"/>
  <c r="Y1865" i="8"/>
  <c r="X1865" i="8"/>
  <c r="W1865" i="8"/>
  <c r="V1865" i="8"/>
  <c r="U1865" i="8"/>
  <c r="T1865" i="8"/>
  <c r="S1865" i="8"/>
  <c r="R1865" i="8"/>
  <c r="Q1865" i="8"/>
  <c r="P1865" i="8"/>
  <c r="O1865" i="8"/>
  <c r="N1865" i="8"/>
  <c r="M1865" i="8"/>
  <c r="L1865" i="8"/>
  <c r="K1865" i="8"/>
  <c r="J1865" i="8"/>
  <c r="I1865" i="8"/>
  <c r="G1865" i="8"/>
  <c r="F1865" i="8"/>
  <c r="AC1864" i="8"/>
  <c r="AB1864" i="8"/>
  <c r="AA1864" i="8"/>
  <c r="Z1864" i="8"/>
  <c r="Y1864" i="8"/>
  <c r="X1864" i="8"/>
  <c r="W1864" i="8"/>
  <c r="V1864" i="8"/>
  <c r="U1864" i="8"/>
  <c r="T1864" i="8"/>
  <c r="S1864" i="8"/>
  <c r="R1864" i="8"/>
  <c r="Q1864" i="8"/>
  <c r="P1864" i="8"/>
  <c r="O1864" i="8"/>
  <c r="N1864" i="8"/>
  <c r="M1864" i="8"/>
  <c r="L1864" i="8"/>
  <c r="K1864" i="8"/>
  <c r="J1864" i="8"/>
  <c r="I1864" i="8"/>
  <c r="G1864" i="8"/>
  <c r="F1864" i="8"/>
  <c r="AC1863" i="8"/>
  <c r="AB1863" i="8"/>
  <c r="AA1863" i="8"/>
  <c r="Z1863" i="8"/>
  <c r="Y1863" i="8"/>
  <c r="X1863" i="8"/>
  <c r="W1863" i="8"/>
  <c r="V1863" i="8"/>
  <c r="U1863" i="8"/>
  <c r="T1863" i="8"/>
  <c r="S1863" i="8"/>
  <c r="R1863" i="8"/>
  <c r="Q1863" i="8"/>
  <c r="P1863" i="8"/>
  <c r="O1863" i="8"/>
  <c r="N1863" i="8"/>
  <c r="M1863" i="8"/>
  <c r="L1863" i="8"/>
  <c r="K1863" i="8"/>
  <c r="J1863" i="8"/>
  <c r="I1863" i="8"/>
  <c r="G1863" i="8"/>
  <c r="F1863" i="8"/>
  <c r="AC1862" i="8"/>
  <c r="AB1862" i="8"/>
  <c r="AA1862" i="8"/>
  <c r="Z1862" i="8"/>
  <c r="Y1862" i="8"/>
  <c r="X1862" i="8"/>
  <c r="W1862" i="8"/>
  <c r="V1862" i="8"/>
  <c r="U1862" i="8"/>
  <c r="T1862" i="8"/>
  <c r="S1862" i="8"/>
  <c r="R1862" i="8"/>
  <c r="Q1862" i="8"/>
  <c r="P1862" i="8"/>
  <c r="O1862" i="8"/>
  <c r="N1862" i="8"/>
  <c r="M1862" i="8"/>
  <c r="L1862" i="8"/>
  <c r="K1862" i="8"/>
  <c r="J1862" i="8"/>
  <c r="I1862" i="8"/>
  <c r="G1862" i="8"/>
  <c r="F1862" i="8"/>
  <c r="AC1861" i="8"/>
  <c r="AB1861" i="8"/>
  <c r="AA1861" i="8"/>
  <c r="Z1861" i="8"/>
  <c r="Y1861" i="8"/>
  <c r="X1861" i="8"/>
  <c r="W1861" i="8"/>
  <c r="V1861" i="8"/>
  <c r="U1861" i="8"/>
  <c r="T1861" i="8"/>
  <c r="S1861" i="8"/>
  <c r="R1861" i="8"/>
  <c r="Q1861" i="8"/>
  <c r="P1861" i="8"/>
  <c r="O1861" i="8"/>
  <c r="N1861" i="8"/>
  <c r="M1861" i="8"/>
  <c r="L1861" i="8"/>
  <c r="K1861" i="8"/>
  <c r="J1861" i="8"/>
  <c r="I1861" i="8"/>
  <c r="G1861" i="8"/>
  <c r="F1861" i="8"/>
  <c r="AC1860" i="8"/>
  <c r="AB1860" i="8"/>
  <c r="AA1860" i="8"/>
  <c r="Z1860" i="8"/>
  <c r="Y1860" i="8"/>
  <c r="X1860" i="8"/>
  <c r="W1860" i="8"/>
  <c r="V1860" i="8"/>
  <c r="U1860" i="8"/>
  <c r="T1860" i="8"/>
  <c r="S1860" i="8"/>
  <c r="R1860" i="8"/>
  <c r="Q1860" i="8"/>
  <c r="P1860" i="8"/>
  <c r="O1860" i="8"/>
  <c r="N1860" i="8"/>
  <c r="M1860" i="8"/>
  <c r="L1860" i="8"/>
  <c r="K1860" i="8"/>
  <c r="J1860" i="8"/>
  <c r="I1860" i="8"/>
  <c r="G1860" i="8"/>
  <c r="F1860" i="8"/>
  <c r="AC1859" i="8"/>
  <c r="AB1859" i="8"/>
  <c r="AA1859" i="8"/>
  <c r="Z1859" i="8"/>
  <c r="Y1859" i="8"/>
  <c r="X1859" i="8"/>
  <c r="W1859" i="8"/>
  <c r="V1859" i="8"/>
  <c r="U1859" i="8"/>
  <c r="T1859" i="8"/>
  <c r="S1859" i="8"/>
  <c r="R1859" i="8"/>
  <c r="Q1859" i="8"/>
  <c r="P1859" i="8"/>
  <c r="O1859" i="8"/>
  <c r="N1859" i="8"/>
  <c r="M1859" i="8"/>
  <c r="L1859" i="8"/>
  <c r="K1859" i="8"/>
  <c r="J1859" i="8"/>
  <c r="I1859" i="8"/>
  <c r="G1859" i="8"/>
  <c r="F1859" i="8"/>
  <c r="AC1858" i="8"/>
  <c r="AB1858" i="8"/>
  <c r="AA1858" i="8"/>
  <c r="Z1858" i="8"/>
  <c r="Y1858" i="8"/>
  <c r="X1858" i="8"/>
  <c r="W1858" i="8"/>
  <c r="V1858" i="8"/>
  <c r="U1858" i="8"/>
  <c r="T1858" i="8"/>
  <c r="S1858" i="8"/>
  <c r="R1858" i="8"/>
  <c r="Q1858" i="8"/>
  <c r="P1858" i="8"/>
  <c r="O1858" i="8"/>
  <c r="N1858" i="8"/>
  <c r="M1858" i="8"/>
  <c r="L1858" i="8"/>
  <c r="K1858" i="8"/>
  <c r="J1858" i="8"/>
  <c r="I1858" i="8"/>
  <c r="G1858" i="8"/>
  <c r="F1858" i="8"/>
  <c r="AC1857" i="8"/>
  <c r="AB1857" i="8"/>
  <c r="AA1857" i="8"/>
  <c r="Z1857" i="8"/>
  <c r="Y1857" i="8"/>
  <c r="X1857" i="8"/>
  <c r="W1857" i="8"/>
  <c r="V1857" i="8"/>
  <c r="U1857" i="8"/>
  <c r="T1857" i="8"/>
  <c r="S1857" i="8"/>
  <c r="R1857" i="8"/>
  <c r="Q1857" i="8"/>
  <c r="P1857" i="8"/>
  <c r="O1857" i="8"/>
  <c r="N1857" i="8"/>
  <c r="M1857" i="8"/>
  <c r="L1857" i="8"/>
  <c r="K1857" i="8"/>
  <c r="J1857" i="8"/>
  <c r="I1857" i="8"/>
  <c r="G1857" i="8"/>
  <c r="F1857" i="8"/>
  <c r="AC1856" i="8"/>
  <c r="AB1856" i="8"/>
  <c r="AA1856" i="8"/>
  <c r="Z1856" i="8"/>
  <c r="Y1856" i="8"/>
  <c r="X1856" i="8"/>
  <c r="W1856" i="8"/>
  <c r="V1856" i="8"/>
  <c r="U1856" i="8"/>
  <c r="T1856" i="8"/>
  <c r="S1856" i="8"/>
  <c r="R1856" i="8"/>
  <c r="Q1856" i="8"/>
  <c r="P1856" i="8"/>
  <c r="O1856" i="8"/>
  <c r="N1856" i="8"/>
  <c r="M1856" i="8"/>
  <c r="L1856" i="8"/>
  <c r="K1856" i="8"/>
  <c r="J1856" i="8"/>
  <c r="I1856" i="8"/>
  <c r="G1856" i="8"/>
  <c r="F1856" i="8"/>
  <c r="AC1855" i="8"/>
  <c r="AB1855" i="8"/>
  <c r="AA1855" i="8"/>
  <c r="Z1855" i="8"/>
  <c r="Y1855" i="8"/>
  <c r="X1855" i="8"/>
  <c r="W1855" i="8"/>
  <c r="V1855" i="8"/>
  <c r="U1855" i="8"/>
  <c r="T1855" i="8"/>
  <c r="S1855" i="8"/>
  <c r="R1855" i="8"/>
  <c r="Q1855" i="8"/>
  <c r="P1855" i="8"/>
  <c r="O1855" i="8"/>
  <c r="N1855" i="8"/>
  <c r="M1855" i="8"/>
  <c r="L1855" i="8"/>
  <c r="K1855" i="8"/>
  <c r="J1855" i="8"/>
  <c r="I1855" i="8"/>
  <c r="G1855" i="8"/>
  <c r="F1855" i="8"/>
  <c r="AC1854" i="8"/>
  <c r="AB1854" i="8"/>
  <c r="AA1854" i="8"/>
  <c r="Z1854" i="8"/>
  <c r="Y1854" i="8"/>
  <c r="X1854" i="8"/>
  <c r="W1854" i="8"/>
  <c r="V1854" i="8"/>
  <c r="U1854" i="8"/>
  <c r="T1854" i="8"/>
  <c r="S1854" i="8"/>
  <c r="R1854" i="8"/>
  <c r="Q1854" i="8"/>
  <c r="P1854" i="8"/>
  <c r="O1854" i="8"/>
  <c r="N1854" i="8"/>
  <c r="M1854" i="8"/>
  <c r="L1854" i="8"/>
  <c r="K1854" i="8"/>
  <c r="J1854" i="8"/>
  <c r="I1854" i="8"/>
  <c r="G1854" i="8"/>
  <c r="F1854" i="8"/>
  <c r="AC1853" i="8"/>
  <c r="AB1853" i="8"/>
  <c r="AA1853" i="8"/>
  <c r="Z1853" i="8"/>
  <c r="Y1853" i="8"/>
  <c r="X1853" i="8"/>
  <c r="W1853" i="8"/>
  <c r="V1853" i="8"/>
  <c r="U1853" i="8"/>
  <c r="T1853" i="8"/>
  <c r="S1853" i="8"/>
  <c r="R1853" i="8"/>
  <c r="Q1853" i="8"/>
  <c r="P1853" i="8"/>
  <c r="O1853" i="8"/>
  <c r="N1853" i="8"/>
  <c r="M1853" i="8"/>
  <c r="L1853" i="8"/>
  <c r="K1853" i="8"/>
  <c r="J1853" i="8"/>
  <c r="I1853" i="8"/>
  <c r="G1853" i="8"/>
  <c r="F1853" i="8"/>
  <c r="AC1852" i="8"/>
  <c r="AB1852" i="8"/>
  <c r="AA1852" i="8"/>
  <c r="Z1852" i="8"/>
  <c r="Y1852" i="8"/>
  <c r="X1852" i="8"/>
  <c r="W1852" i="8"/>
  <c r="V1852" i="8"/>
  <c r="U1852" i="8"/>
  <c r="T1852" i="8"/>
  <c r="S1852" i="8"/>
  <c r="R1852" i="8"/>
  <c r="Q1852" i="8"/>
  <c r="P1852" i="8"/>
  <c r="O1852" i="8"/>
  <c r="N1852" i="8"/>
  <c r="M1852" i="8"/>
  <c r="L1852" i="8"/>
  <c r="K1852" i="8"/>
  <c r="J1852" i="8"/>
  <c r="I1852" i="8"/>
  <c r="G1852" i="8"/>
  <c r="F1852" i="8"/>
  <c r="AC1851" i="8"/>
  <c r="AB1851" i="8"/>
  <c r="AA1851" i="8"/>
  <c r="Z1851" i="8"/>
  <c r="Y1851" i="8"/>
  <c r="X1851" i="8"/>
  <c r="W1851" i="8"/>
  <c r="V1851" i="8"/>
  <c r="U1851" i="8"/>
  <c r="T1851" i="8"/>
  <c r="S1851" i="8"/>
  <c r="R1851" i="8"/>
  <c r="Q1851" i="8"/>
  <c r="P1851" i="8"/>
  <c r="O1851" i="8"/>
  <c r="N1851" i="8"/>
  <c r="M1851" i="8"/>
  <c r="L1851" i="8"/>
  <c r="K1851" i="8"/>
  <c r="J1851" i="8"/>
  <c r="I1851" i="8"/>
  <c r="G1851" i="8"/>
  <c r="F1851" i="8"/>
  <c r="AC1850" i="8"/>
  <c r="AB1850" i="8"/>
  <c r="AA1850" i="8"/>
  <c r="Z1850" i="8"/>
  <c r="Y1850" i="8"/>
  <c r="X1850" i="8"/>
  <c r="W1850" i="8"/>
  <c r="V1850" i="8"/>
  <c r="U1850" i="8"/>
  <c r="T1850" i="8"/>
  <c r="S1850" i="8"/>
  <c r="R1850" i="8"/>
  <c r="Q1850" i="8"/>
  <c r="P1850" i="8"/>
  <c r="O1850" i="8"/>
  <c r="N1850" i="8"/>
  <c r="M1850" i="8"/>
  <c r="L1850" i="8"/>
  <c r="K1850" i="8"/>
  <c r="J1850" i="8"/>
  <c r="I1850" i="8"/>
  <c r="G1850" i="8"/>
  <c r="F1850" i="8"/>
  <c r="AC1849" i="8"/>
  <c r="AB1849" i="8"/>
  <c r="AA1849" i="8"/>
  <c r="Z1849" i="8"/>
  <c r="Y1849" i="8"/>
  <c r="X1849" i="8"/>
  <c r="W1849" i="8"/>
  <c r="V1849" i="8"/>
  <c r="U1849" i="8"/>
  <c r="T1849" i="8"/>
  <c r="S1849" i="8"/>
  <c r="R1849" i="8"/>
  <c r="Q1849" i="8"/>
  <c r="P1849" i="8"/>
  <c r="O1849" i="8"/>
  <c r="N1849" i="8"/>
  <c r="M1849" i="8"/>
  <c r="L1849" i="8"/>
  <c r="K1849" i="8"/>
  <c r="J1849" i="8"/>
  <c r="I1849" i="8"/>
  <c r="G1849" i="8"/>
  <c r="F1849" i="8"/>
  <c r="AC1848" i="8"/>
  <c r="AB1848" i="8"/>
  <c r="AA1848" i="8"/>
  <c r="Z1848" i="8"/>
  <c r="Y1848" i="8"/>
  <c r="X1848" i="8"/>
  <c r="W1848" i="8"/>
  <c r="V1848" i="8"/>
  <c r="U1848" i="8"/>
  <c r="T1848" i="8"/>
  <c r="S1848" i="8"/>
  <c r="R1848" i="8"/>
  <c r="Q1848" i="8"/>
  <c r="P1848" i="8"/>
  <c r="O1848" i="8"/>
  <c r="N1848" i="8"/>
  <c r="M1848" i="8"/>
  <c r="L1848" i="8"/>
  <c r="K1848" i="8"/>
  <c r="J1848" i="8"/>
  <c r="I1848" i="8"/>
  <c r="G1848" i="8"/>
  <c r="F1848" i="8"/>
  <c r="AC1847" i="8"/>
  <c r="AB1847" i="8"/>
  <c r="AA1847" i="8"/>
  <c r="Z1847" i="8"/>
  <c r="Y1847" i="8"/>
  <c r="X1847" i="8"/>
  <c r="W1847" i="8"/>
  <c r="V1847" i="8"/>
  <c r="U1847" i="8"/>
  <c r="T1847" i="8"/>
  <c r="S1847" i="8"/>
  <c r="R1847" i="8"/>
  <c r="Q1847" i="8"/>
  <c r="P1847" i="8"/>
  <c r="O1847" i="8"/>
  <c r="N1847" i="8"/>
  <c r="M1847" i="8"/>
  <c r="L1847" i="8"/>
  <c r="K1847" i="8"/>
  <c r="J1847" i="8"/>
  <c r="I1847" i="8"/>
  <c r="G1847" i="8"/>
  <c r="F1847" i="8"/>
  <c r="AC1846" i="8"/>
  <c r="AB1846" i="8"/>
  <c r="AA1846" i="8"/>
  <c r="Z1846" i="8"/>
  <c r="Y1846" i="8"/>
  <c r="X1846" i="8"/>
  <c r="W1846" i="8"/>
  <c r="V1846" i="8"/>
  <c r="U1846" i="8"/>
  <c r="T1846" i="8"/>
  <c r="S1846" i="8"/>
  <c r="R1846" i="8"/>
  <c r="Q1846" i="8"/>
  <c r="P1846" i="8"/>
  <c r="O1846" i="8"/>
  <c r="N1846" i="8"/>
  <c r="M1846" i="8"/>
  <c r="L1846" i="8"/>
  <c r="K1846" i="8"/>
  <c r="J1846" i="8"/>
  <c r="I1846" i="8"/>
  <c r="G1846" i="8"/>
  <c r="F1846" i="8"/>
  <c r="AC1845" i="8"/>
  <c r="AB1845" i="8"/>
  <c r="AA1845" i="8"/>
  <c r="Z1845" i="8"/>
  <c r="Y1845" i="8"/>
  <c r="X1845" i="8"/>
  <c r="W1845" i="8"/>
  <c r="V1845" i="8"/>
  <c r="U1845" i="8"/>
  <c r="T1845" i="8"/>
  <c r="S1845" i="8"/>
  <c r="R1845" i="8"/>
  <c r="Q1845" i="8"/>
  <c r="P1845" i="8"/>
  <c r="O1845" i="8"/>
  <c r="N1845" i="8"/>
  <c r="M1845" i="8"/>
  <c r="L1845" i="8"/>
  <c r="K1845" i="8"/>
  <c r="J1845" i="8"/>
  <c r="I1845" i="8"/>
  <c r="G1845" i="8"/>
  <c r="F1845" i="8"/>
  <c r="AC1844" i="8"/>
  <c r="AB1844" i="8"/>
  <c r="AA1844" i="8"/>
  <c r="Z1844" i="8"/>
  <c r="Y1844" i="8"/>
  <c r="X1844" i="8"/>
  <c r="W1844" i="8"/>
  <c r="V1844" i="8"/>
  <c r="U1844" i="8"/>
  <c r="T1844" i="8"/>
  <c r="S1844" i="8"/>
  <c r="R1844" i="8"/>
  <c r="Q1844" i="8"/>
  <c r="P1844" i="8"/>
  <c r="O1844" i="8"/>
  <c r="N1844" i="8"/>
  <c r="M1844" i="8"/>
  <c r="L1844" i="8"/>
  <c r="K1844" i="8"/>
  <c r="J1844" i="8"/>
  <c r="I1844" i="8"/>
  <c r="G1844" i="8"/>
  <c r="F1844" i="8"/>
  <c r="AC1843" i="8"/>
  <c r="AB1843" i="8"/>
  <c r="AA1843" i="8"/>
  <c r="Z1843" i="8"/>
  <c r="Y1843" i="8"/>
  <c r="X1843" i="8"/>
  <c r="W1843" i="8"/>
  <c r="V1843" i="8"/>
  <c r="U1843" i="8"/>
  <c r="T1843" i="8"/>
  <c r="S1843" i="8"/>
  <c r="R1843" i="8"/>
  <c r="Q1843" i="8"/>
  <c r="P1843" i="8"/>
  <c r="O1843" i="8"/>
  <c r="N1843" i="8"/>
  <c r="M1843" i="8"/>
  <c r="L1843" i="8"/>
  <c r="K1843" i="8"/>
  <c r="J1843" i="8"/>
  <c r="I1843" i="8"/>
  <c r="G1843" i="8"/>
  <c r="F1843" i="8"/>
  <c r="AC1842" i="8"/>
  <c r="AB1842" i="8"/>
  <c r="AA1842" i="8"/>
  <c r="Z1842" i="8"/>
  <c r="Y1842" i="8"/>
  <c r="X1842" i="8"/>
  <c r="W1842" i="8"/>
  <c r="V1842" i="8"/>
  <c r="U1842" i="8"/>
  <c r="T1842" i="8"/>
  <c r="S1842" i="8"/>
  <c r="R1842" i="8"/>
  <c r="Q1842" i="8"/>
  <c r="P1842" i="8"/>
  <c r="O1842" i="8"/>
  <c r="N1842" i="8"/>
  <c r="M1842" i="8"/>
  <c r="L1842" i="8"/>
  <c r="K1842" i="8"/>
  <c r="J1842" i="8"/>
  <c r="I1842" i="8"/>
  <c r="G1842" i="8"/>
  <c r="F1842" i="8"/>
  <c r="AC1841" i="8"/>
  <c r="AB1841" i="8"/>
  <c r="AA1841" i="8"/>
  <c r="Z1841" i="8"/>
  <c r="Y1841" i="8"/>
  <c r="X1841" i="8"/>
  <c r="W1841" i="8"/>
  <c r="V1841" i="8"/>
  <c r="U1841" i="8"/>
  <c r="T1841" i="8"/>
  <c r="S1841" i="8"/>
  <c r="R1841" i="8"/>
  <c r="Q1841" i="8"/>
  <c r="P1841" i="8"/>
  <c r="O1841" i="8"/>
  <c r="N1841" i="8"/>
  <c r="M1841" i="8"/>
  <c r="L1841" i="8"/>
  <c r="K1841" i="8"/>
  <c r="J1841" i="8"/>
  <c r="I1841" i="8"/>
  <c r="G1841" i="8"/>
  <c r="F1841" i="8"/>
  <c r="AC1840" i="8"/>
  <c r="AB1840" i="8"/>
  <c r="AA1840" i="8"/>
  <c r="Z1840" i="8"/>
  <c r="Y1840" i="8"/>
  <c r="X1840" i="8"/>
  <c r="W1840" i="8"/>
  <c r="V1840" i="8"/>
  <c r="U1840" i="8"/>
  <c r="T1840" i="8"/>
  <c r="S1840" i="8"/>
  <c r="R1840" i="8"/>
  <c r="Q1840" i="8"/>
  <c r="P1840" i="8"/>
  <c r="O1840" i="8"/>
  <c r="N1840" i="8"/>
  <c r="M1840" i="8"/>
  <c r="L1840" i="8"/>
  <c r="K1840" i="8"/>
  <c r="J1840" i="8"/>
  <c r="I1840" i="8"/>
  <c r="G1840" i="8"/>
  <c r="F1840" i="8"/>
  <c r="AC1839" i="8"/>
  <c r="AB1839" i="8"/>
  <c r="AA1839" i="8"/>
  <c r="Z1839" i="8"/>
  <c r="Y1839" i="8"/>
  <c r="X1839" i="8"/>
  <c r="W1839" i="8"/>
  <c r="V1839" i="8"/>
  <c r="U1839" i="8"/>
  <c r="T1839" i="8"/>
  <c r="S1839" i="8"/>
  <c r="R1839" i="8"/>
  <c r="Q1839" i="8"/>
  <c r="P1839" i="8"/>
  <c r="O1839" i="8"/>
  <c r="N1839" i="8"/>
  <c r="M1839" i="8"/>
  <c r="L1839" i="8"/>
  <c r="K1839" i="8"/>
  <c r="J1839" i="8"/>
  <c r="I1839" i="8"/>
  <c r="G1839" i="8"/>
  <c r="F1839" i="8"/>
  <c r="AC1838" i="8"/>
  <c r="AB1838" i="8"/>
  <c r="AA1838" i="8"/>
  <c r="Z1838" i="8"/>
  <c r="Y1838" i="8"/>
  <c r="X1838" i="8"/>
  <c r="W1838" i="8"/>
  <c r="V1838" i="8"/>
  <c r="U1838" i="8"/>
  <c r="T1838" i="8"/>
  <c r="S1838" i="8"/>
  <c r="R1838" i="8"/>
  <c r="Q1838" i="8"/>
  <c r="P1838" i="8"/>
  <c r="O1838" i="8"/>
  <c r="N1838" i="8"/>
  <c r="M1838" i="8"/>
  <c r="L1838" i="8"/>
  <c r="K1838" i="8"/>
  <c r="J1838" i="8"/>
  <c r="I1838" i="8"/>
  <c r="G1838" i="8"/>
  <c r="F1838" i="8"/>
  <c r="AC1837" i="8"/>
  <c r="AB1837" i="8"/>
  <c r="AA1837" i="8"/>
  <c r="Z1837" i="8"/>
  <c r="Y1837" i="8"/>
  <c r="X1837" i="8"/>
  <c r="W1837" i="8"/>
  <c r="V1837" i="8"/>
  <c r="U1837" i="8"/>
  <c r="T1837" i="8"/>
  <c r="S1837" i="8"/>
  <c r="R1837" i="8"/>
  <c r="Q1837" i="8"/>
  <c r="P1837" i="8"/>
  <c r="O1837" i="8"/>
  <c r="N1837" i="8"/>
  <c r="M1837" i="8"/>
  <c r="L1837" i="8"/>
  <c r="K1837" i="8"/>
  <c r="J1837" i="8"/>
  <c r="I1837" i="8"/>
  <c r="G1837" i="8"/>
  <c r="F1837" i="8"/>
  <c r="AC1836" i="8"/>
  <c r="AB1836" i="8"/>
  <c r="AA1836" i="8"/>
  <c r="Z1836" i="8"/>
  <c r="Y1836" i="8"/>
  <c r="X1836" i="8"/>
  <c r="W1836" i="8"/>
  <c r="V1836" i="8"/>
  <c r="U1836" i="8"/>
  <c r="T1836" i="8"/>
  <c r="S1836" i="8"/>
  <c r="R1836" i="8"/>
  <c r="Q1836" i="8"/>
  <c r="P1836" i="8"/>
  <c r="O1836" i="8"/>
  <c r="N1836" i="8"/>
  <c r="M1836" i="8"/>
  <c r="L1836" i="8"/>
  <c r="K1836" i="8"/>
  <c r="J1836" i="8"/>
  <c r="I1836" i="8"/>
  <c r="G1836" i="8"/>
  <c r="F1836" i="8"/>
  <c r="AC1835" i="8"/>
  <c r="AB1835" i="8"/>
  <c r="AA1835" i="8"/>
  <c r="Z1835" i="8"/>
  <c r="Y1835" i="8"/>
  <c r="X1835" i="8"/>
  <c r="W1835" i="8"/>
  <c r="V1835" i="8"/>
  <c r="U1835" i="8"/>
  <c r="T1835" i="8"/>
  <c r="S1835" i="8"/>
  <c r="R1835" i="8"/>
  <c r="Q1835" i="8"/>
  <c r="P1835" i="8"/>
  <c r="O1835" i="8"/>
  <c r="N1835" i="8"/>
  <c r="M1835" i="8"/>
  <c r="L1835" i="8"/>
  <c r="K1835" i="8"/>
  <c r="J1835" i="8"/>
  <c r="I1835" i="8"/>
  <c r="G1835" i="8"/>
  <c r="F1835" i="8"/>
  <c r="AC1834" i="8"/>
  <c r="AB1834" i="8"/>
  <c r="AA1834" i="8"/>
  <c r="Z1834" i="8"/>
  <c r="Y1834" i="8"/>
  <c r="X1834" i="8"/>
  <c r="W1834" i="8"/>
  <c r="V1834" i="8"/>
  <c r="U1834" i="8"/>
  <c r="T1834" i="8"/>
  <c r="S1834" i="8"/>
  <c r="R1834" i="8"/>
  <c r="Q1834" i="8"/>
  <c r="P1834" i="8"/>
  <c r="O1834" i="8"/>
  <c r="N1834" i="8"/>
  <c r="M1834" i="8"/>
  <c r="L1834" i="8"/>
  <c r="K1834" i="8"/>
  <c r="J1834" i="8"/>
  <c r="I1834" i="8"/>
  <c r="G1834" i="8"/>
  <c r="F1834" i="8"/>
  <c r="AC1833" i="8"/>
  <c r="AB1833" i="8"/>
  <c r="AA1833" i="8"/>
  <c r="Z1833" i="8"/>
  <c r="Y1833" i="8"/>
  <c r="X1833" i="8"/>
  <c r="W1833" i="8"/>
  <c r="V1833" i="8"/>
  <c r="U1833" i="8"/>
  <c r="T1833" i="8"/>
  <c r="S1833" i="8"/>
  <c r="R1833" i="8"/>
  <c r="Q1833" i="8"/>
  <c r="P1833" i="8"/>
  <c r="O1833" i="8"/>
  <c r="N1833" i="8"/>
  <c r="M1833" i="8"/>
  <c r="L1833" i="8"/>
  <c r="K1833" i="8"/>
  <c r="J1833" i="8"/>
  <c r="I1833" i="8"/>
  <c r="G1833" i="8"/>
  <c r="F1833" i="8"/>
  <c r="AC1832" i="8"/>
  <c r="AB1832" i="8"/>
  <c r="AA1832" i="8"/>
  <c r="Z1832" i="8"/>
  <c r="Y1832" i="8"/>
  <c r="X1832" i="8"/>
  <c r="W1832" i="8"/>
  <c r="V1832" i="8"/>
  <c r="U1832" i="8"/>
  <c r="T1832" i="8"/>
  <c r="S1832" i="8"/>
  <c r="R1832" i="8"/>
  <c r="Q1832" i="8"/>
  <c r="P1832" i="8"/>
  <c r="O1832" i="8"/>
  <c r="N1832" i="8"/>
  <c r="M1832" i="8"/>
  <c r="L1832" i="8"/>
  <c r="K1832" i="8"/>
  <c r="J1832" i="8"/>
  <c r="I1832" i="8"/>
  <c r="G1832" i="8"/>
  <c r="F1832" i="8"/>
  <c r="AC1831" i="8"/>
  <c r="AB1831" i="8"/>
  <c r="AA1831" i="8"/>
  <c r="Z1831" i="8"/>
  <c r="Y1831" i="8"/>
  <c r="X1831" i="8"/>
  <c r="W1831" i="8"/>
  <c r="V1831" i="8"/>
  <c r="U1831" i="8"/>
  <c r="T1831" i="8"/>
  <c r="S1831" i="8"/>
  <c r="R1831" i="8"/>
  <c r="Q1831" i="8"/>
  <c r="P1831" i="8"/>
  <c r="O1831" i="8"/>
  <c r="N1831" i="8"/>
  <c r="M1831" i="8"/>
  <c r="L1831" i="8"/>
  <c r="K1831" i="8"/>
  <c r="J1831" i="8"/>
  <c r="I1831" i="8"/>
  <c r="G1831" i="8"/>
  <c r="F1831" i="8"/>
  <c r="AC1830" i="8"/>
  <c r="AB1830" i="8"/>
  <c r="AA1830" i="8"/>
  <c r="Z1830" i="8"/>
  <c r="Y1830" i="8"/>
  <c r="X1830" i="8"/>
  <c r="W1830" i="8"/>
  <c r="V1830" i="8"/>
  <c r="U1830" i="8"/>
  <c r="T1830" i="8"/>
  <c r="S1830" i="8"/>
  <c r="R1830" i="8"/>
  <c r="Q1830" i="8"/>
  <c r="P1830" i="8"/>
  <c r="O1830" i="8"/>
  <c r="N1830" i="8"/>
  <c r="M1830" i="8"/>
  <c r="L1830" i="8"/>
  <c r="K1830" i="8"/>
  <c r="J1830" i="8"/>
  <c r="I1830" i="8"/>
  <c r="G1830" i="8"/>
  <c r="F1830" i="8"/>
  <c r="AC1829" i="8"/>
  <c r="AB1829" i="8"/>
  <c r="AA1829" i="8"/>
  <c r="Z1829" i="8"/>
  <c r="Y1829" i="8"/>
  <c r="X1829" i="8"/>
  <c r="W1829" i="8"/>
  <c r="V1829" i="8"/>
  <c r="U1829" i="8"/>
  <c r="T1829" i="8"/>
  <c r="S1829" i="8"/>
  <c r="R1829" i="8"/>
  <c r="Q1829" i="8"/>
  <c r="P1829" i="8"/>
  <c r="O1829" i="8"/>
  <c r="N1829" i="8"/>
  <c r="M1829" i="8"/>
  <c r="L1829" i="8"/>
  <c r="K1829" i="8"/>
  <c r="J1829" i="8"/>
  <c r="I1829" i="8"/>
  <c r="G1829" i="8"/>
  <c r="F1829" i="8"/>
  <c r="AC1828" i="8"/>
  <c r="AB1828" i="8"/>
  <c r="AA1828" i="8"/>
  <c r="Z1828" i="8"/>
  <c r="Y1828" i="8"/>
  <c r="X1828" i="8"/>
  <c r="W1828" i="8"/>
  <c r="V1828" i="8"/>
  <c r="U1828" i="8"/>
  <c r="T1828" i="8"/>
  <c r="S1828" i="8"/>
  <c r="R1828" i="8"/>
  <c r="Q1828" i="8"/>
  <c r="P1828" i="8"/>
  <c r="O1828" i="8"/>
  <c r="N1828" i="8"/>
  <c r="M1828" i="8"/>
  <c r="L1828" i="8"/>
  <c r="K1828" i="8"/>
  <c r="J1828" i="8"/>
  <c r="I1828" i="8"/>
  <c r="G1828" i="8"/>
  <c r="F1828" i="8"/>
  <c r="AC1827" i="8"/>
  <c r="AB1827" i="8"/>
  <c r="AA1827" i="8"/>
  <c r="Z1827" i="8"/>
  <c r="Y1827" i="8"/>
  <c r="X1827" i="8"/>
  <c r="W1827" i="8"/>
  <c r="V1827" i="8"/>
  <c r="U1827" i="8"/>
  <c r="T1827" i="8"/>
  <c r="S1827" i="8"/>
  <c r="R1827" i="8"/>
  <c r="Q1827" i="8"/>
  <c r="P1827" i="8"/>
  <c r="O1827" i="8"/>
  <c r="N1827" i="8"/>
  <c r="M1827" i="8"/>
  <c r="L1827" i="8"/>
  <c r="K1827" i="8"/>
  <c r="J1827" i="8"/>
  <c r="I1827" i="8"/>
  <c r="G1827" i="8"/>
  <c r="F1827" i="8"/>
  <c r="AC1826" i="8"/>
  <c r="AB1826" i="8"/>
  <c r="AA1826" i="8"/>
  <c r="Z1826" i="8"/>
  <c r="Y1826" i="8"/>
  <c r="X1826" i="8"/>
  <c r="W1826" i="8"/>
  <c r="V1826" i="8"/>
  <c r="U1826" i="8"/>
  <c r="T1826" i="8"/>
  <c r="S1826" i="8"/>
  <c r="R1826" i="8"/>
  <c r="Q1826" i="8"/>
  <c r="P1826" i="8"/>
  <c r="O1826" i="8"/>
  <c r="N1826" i="8"/>
  <c r="M1826" i="8"/>
  <c r="L1826" i="8"/>
  <c r="K1826" i="8"/>
  <c r="J1826" i="8"/>
  <c r="I1826" i="8"/>
  <c r="G1826" i="8"/>
  <c r="F1826" i="8"/>
  <c r="AC1825" i="8"/>
  <c r="AB1825" i="8"/>
  <c r="AA1825" i="8"/>
  <c r="Z1825" i="8"/>
  <c r="Y1825" i="8"/>
  <c r="X1825" i="8"/>
  <c r="W1825" i="8"/>
  <c r="V1825" i="8"/>
  <c r="U1825" i="8"/>
  <c r="T1825" i="8"/>
  <c r="S1825" i="8"/>
  <c r="R1825" i="8"/>
  <c r="Q1825" i="8"/>
  <c r="P1825" i="8"/>
  <c r="O1825" i="8"/>
  <c r="N1825" i="8"/>
  <c r="M1825" i="8"/>
  <c r="L1825" i="8"/>
  <c r="K1825" i="8"/>
  <c r="J1825" i="8"/>
  <c r="I1825" i="8"/>
  <c r="G1825" i="8"/>
  <c r="F1825" i="8"/>
  <c r="AC1824" i="8"/>
  <c r="AB1824" i="8"/>
  <c r="AA1824" i="8"/>
  <c r="Z1824" i="8"/>
  <c r="Y1824" i="8"/>
  <c r="X1824" i="8"/>
  <c r="W1824" i="8"/>
  <c r="V1824" i="8"/>
  <c r="U1824" i="8"/>
  <c r="T1824" i="8"/>
  <c r="S1824" i="8"/>
  <c r="R1824" i="8"/>
  <c r="Q1824" i="8"/>
  <c r="P1824" i="8"/>
  <c r="O1824" i="8"/>
  <c r="N1824" i="8"/>
  <c r="M1824" i="8"/>
  <c r="L1824" i="8"/>
  <c r="K1824" i="8"/>
  <c r="J1824" i="8"/>
  <c r="I1824" i="8"/>
  <c r="G1824" i="8"/>
  <c r="F1824" i="8"/>
  <c r="AC1823" i="8"/>
  <c r="AB1823" i="8"/>
  <c r="AA1823" i="8"/>
  <c r="Z1823" i="8"/>
  <c r="Y1823" i="8"/>
  <c r="X1823" i="8"/>
  <c r="W1823" i="8"/>
  <c r="V1823" i="8"/>
  <c r="U1823" i="8"/>
  <c r="T1823" i="8"/>
  <c r="S1823" i="8"/>
  <c r="R1823" i="8"/>
  <c r="Q1823" i="8"/>
  <c r="P1823" i="8"/>
  <c r="O1823" i="8"/>
  <c r="N1823" i="8"/>
  <c r="M1823" i="8"/>
  <c r="L1823" i="8"/>
  <c r="K1823" i="8"/>
  <c r="J1823" i="8"/>
  <c r="I1823" i="8"/>
  <c r="G1823" i="8"/>
  <c r="F1823" i="8"/>
  <c r="AC1822" i="8"/>
  <c r="AB1822" i="8"/>
  <c r="AA1822" i="8"/>
  <c r="Z1822" i="8"/>
  <c r="Y1822" i="8"/>
  <c r="X1822" i="8"/>
  <c r="W1822" i="8"/>
  <c r="V1822" i="8"/>
  <c r="U1822" i="8"/>
  <c r="T1822" i="8"/>
  <c r="S1822" i="8"/>
  <c r="R1822" i="8"/>
  <c r="Q1822" i="8"/>
  <c r="P1822" i="8"/>
  <c r="O1822" i="8"/>
  <c r="N1822" i="8"/>
  <c r="M1822" i="8"/>
  <c r="L1822" i="8"/>
  <c r="K1822" i="8"/>
  <c r="J1822" i="8"/>
  <c r="I1822" i="8"/>
  <c r="G1822" i="8"/>
  <c r="F1822" i="8"/>
  <c r="AC1821" i="8"/>
  <c r="AB1821" i="8"/>
  <c r="AA1821" i="8"/>
  <c r="Z1821" i="8"/>
  <c r="Y1821" i="8"/>
  <c r="X1821" i="8"/>
  <c r="W1821" i="8"/>
  <c r="V1821" i="8"/>
  <c r="U1821" i="8"/>
  <c r="T1821" i="8"/>
  <c r="S1821" i="8"/>
  <c r="R1821" i="8"/>
  <c r="Q1821" i="8"/>
  <c r="P1821" i="8"/>
  <c r="O1821" i="8"/>
  <c r="N1821" i="8"/>
  <c r="M1821" i="8"/>
  <c r="L1821" i="8"/>
  <c r="K1821" i="8"/>
  <c r="J1821" i="8"/>
  <c r="I1821" i="8"/>
  <c r="G1821" i="8"/>
  <c r="F1821" i="8"/>
  <c r="AC1820" i="8"/>
  <c r="AB1820" i="8"/>
  <c r="AA1820" i="8"/>
  <c r="Z1820" i="8"/>
  <c r="Y1820" i="8"/>
  <c r="X1820" i="8"/>
  <c r="W1820" i="8"/>
  <c r="V1820" i="8"/>
  <c r="U1820" i="8"/>
  <c r="T1820" i="8"/>
  <c r="S1820" i="8"/>
  <c r="R1820" i="8"/>
  <c r="Q1820" i="8"/>
  <c r="P1820" i="8"/>
  <c r="O1820" i="8"/>
  <c r="N1820" i="8"/>
  <c r="M1820" i="8"/>
  <c r="L1820" i="8"/>
  <c r="K1820" i="8"/>
  <c r="J1820" i="8"/>
  <c r="I1820" i="8"/>
  <c r="G1820" i="8"/>
  <c r="F1820" i="8"/>
  <c r="AC1819" i="8"/>
  <c r="AB1819" i="8"/>
  <c r="AA1819" i="8"/>
  <c r="Z1819" i="8"/>
  <c r="Y1819" i="8"/>
  <c r="X1819" i="8"/>
  <c r="W1819" i="8"/>
  <c r="V1819" i="8"/>
  <c r="U1819" i="8"/>
  <c r="T1819" i="8"/>
  <c r="S1819" i="8"/>
  <c r="R1819" i="8"/>
  <c r="Q1819" i="8"/>
  <c r="P1819" i="8"/>
  <c r="O1819" i="8"/>
  <c r="N1819" i="8"/>
  <c r="M1819" i="8"/>
  <c r="L1819" i="8"/>
  <c r="K1819" i="8"/>
  <c r="J1819" i="8"/>
  <c r="I1819" i="8"/>
  <c r="G1819" i="8"/>
  <c r="F1819" i="8"/>
  <c r="AC1818" i="8"/>
  <c r="AB1818" i="8"/>
  <c r="AA1818" i="8"/>
  <c r="Z1818" i="8"/>
  <c r="Y1818" i="8"/>
  <c r="X1818" i="8"/>
  <c r="W1818" i="8"/>
  <c r="V1818" i="8"/>
  <c r="U1818" i="8"/>
  <c r="T1818" i="8"/>
  <c r="S1818" i="8"/>
  <c r="R1818" i="8"/>
  <c r="Q1818" i="8"/>
  <c r="P1818" i="8"/>
  <c r="O1818" i="8"/>
  <c r="N1818" i="8"/>
  <c r="M1818" i="8"/>
  <c r="L1818" i="8"/>
  <c r="K1818" i="8"/>
  <c r="J1818" i="8"/>
  <c r="I1818" i="8"/>
  <c r="G1818" i="8"/>
  <c r="F1818" i="8"/>
  <c r="AC1817" i="8"/>
  <c r="AB1817" i="8"/>
  <c r="AA1817" i="8"/>
  <c r="Z1817" i="8"/>
  <c r="Y1817" i="8"/>
  <c r="X1817" i="8"/>
  <c r="W1817" i="8"/>
  <c r="V1817" i="8"/>
  <c r="U1817" i="8"/>
  <c r="T1817" i="8"/>
  <c r="S1817" i="8"/>
  <c r="R1817" i="8"/>
  <c r="Q1817" i="8"/>
  <c r="P1817" i="8"/>
  <c r="O1817" i="8"/>
  <c r="N1817" i="8"/>
  <c r="M1817" i="8"/>
  <c r="L1817" i="8"/>
  <c r="K1817" i="8"/>
  <c r="J1817" i="8"/>
  <c r="I1817" i="8"/>
  <c r="G1817" i="8"/>
  <c r="F1817" i="8"/>
  <c r="AC1816" i="8"/>
  <c r="AB1816" i="8"/>
  <c r="AA1816" i="8"/>
  <c r="Z1816" i="8"/>
  <c r="Y1816" i="8"/>
  <c r="X1816" i="8"/>
  <c r="W1816" i="8"/>
  <c r="V1816" i="8"/>
  <c r="U1816" i="8"/>
  <c r="T1816" i="8"/>
  <c r="S1816" i="8"/>
  <c r="R1816" i="8"/>
  <c r="Q1816" i="8"/>
  <c r="P1816" i="8"/>
  <c r="O1816" i="8"/>
  <c r="N1816" i="8"/>
  <c r="M1816" i="8"/>
  <c r="L1816" i="8"/>
  <c r="K1816" i="8"/>
  <c r="J1816" i="8"/>
  <c r="I1816" i="8"/>
  <c r="G1816" i="8"/>
  <c r="F1816" i="8"/>
  <c r="AC1815" i="8"/>
  <c r="AB1815" i="8"/>
  <c r="AA1815" i="8"/>
  <c r="Z1815" i="8"/>
  <c r="Y1815" i="8"/>
  <c r="X1815" i="8"/>
  <c r="W1815" i="8"/>
  <c r="V1815" i="8"/>
  <c r="U1815" i="8"/>
  <c r="T1815" i="8"/>
  <c r="S1815" i="8"/>
  <c r="R1815" i="8"/>
  <c r="Q1815" i="8"/>
  <c r="P1815" i="8"/>
  <c r="O1815" i="8"/>
  <c r="N1815" i="8"/>
  <c r="M1815" i="8"/>
  <c r="L1815" i="8"/>
  <c r="K1815" i="8"/>
  <c r="J1815" i="8"/>
  <c r="I1815" i="8"/>
  <c r="G1815" i="8"/>
  <c r="F1815" i="8"/>
  <c r="AC1814" i="8"/>
  <c r="AB1814" i="8"/>
  <c r="AA1814" i="8"/>
  <c r="Z1814" i="8"/>
  <c r="Y1814" i="8"/>
  <c r="X1814" i="8"/>
  <c r="W1814" i="8"/>
  <c r="V1814" i="8"/>
  <c r="U1814" i="8"/>
  <c r="T1814" i="8"/>
  <c r="S1814" i="8"/>
  <c r="R1814" i="8"/>
  <c r="Q1814" i="8"/>
  <c r="P1814" i="8"/>
  <c r="O1814" i="8"/>
  <c r="N1814" i="8"/>
  <c r="M1814" i="8"/>
  <c r="L1814" i="8"/>
  <c r="K1814" i="8"/>
  <c r="J1814" i="8"/>
  <c r="I1814" i="8"/>
  <c r="G1814" i="8"/>
  <c r="F1814" i="8"/>
  <c r="AC1813" i="8"/>
  <c r="AB1813" i="8"/>
  <c r="AA1813" i="8"/>
  <c r="Z1813" i="8"/>
  <c r="Y1813" i="8"/>
  <c r="X1813" i="8"/>
  <c r="W1813" i="8"/>
  <c r="V1813" i="8"/>
  <c r="U1813" i="8"/>
  <c r="T1813" i="8"/>
  <c r="S1813" i="8"/>
  <c r="R1813" i="8"/>
  <c r="Q1813" i="8"/>
  <c r="P1813" i="8"/>
  <c r="O1813" i="8"/>
  <c r="N1813" i="8"/>
  <c r="M1813" i="8"/>
  <c r="L1813" i="8"/>
  <c r="K1813" i="8"/>
  <c r="J1813" i="8"/>
  <c r="I1813" i="8"/>
  <c r="G1813" i="8"/>
  <c r="F1813" i="8"/>
  <c r="AC1812" i="8"/>
  <c r="AB1812" i="8"/>
  <c r="AA1812" i="8"/>
  <c r="Z1812" i="8"/>
  <c r="Y1812" i="8"/>
  <c r="X1812" i="8"/>
  <c r="W1812" i="8"/>
  <c r="V1812" i="8"/>
  <c r="U1812" i="8"/>
  <c r="T1812" i="8"/>
  <c r="S1812" i="8"/>
  <c r="R1812" i="8"/>
  <c r="Q1812" i="8"/>
  <c r="P1812" i="8"/>
  <c r="O1812" i="8"/>
  <c r="N1812" i="8"/>
  <c r="M1812" i="8"/>
  <c r="L1812" i="8"/>
  <c r="K1812" i="8"/>
  <c r="J1812" i="8"/>
  <c r="I1812" i="8"/>
  <c r="G1812" i="8"/>
  <c r="F1812" i="8"/>
  <c r="AC1811" i="8"/>
  <c r="AB1811" i="8"/>
  <c r="AA1811" i="8"/>
  <c r="Z1811" i="8"/>
  <c r="Y1811" i="8"/>
  <c r="X1811" i="8"/>
  <c r="W1811" i="8"/>
  <c r="V1811" i="8"/>
  <c r="U1811" i="8"/>
  <c r="T1811" i="8"/>
  <c r="S1811" i="8"/>
  <c r="R1811" i="8"/>
  <c r="Q1811" i="8"/>
  <c r="P1811" i="8"/>
  <c r="O1811" i="8"/>
  <c r="N1811" i="8"/>
  <c r="M1811" i="8"/>
  <c r="L1811" i="8"/>
  <c r="K1811" i="8"/>
  <c r="J1811" i="8"/>
  <c r="I1811" i="8"/>
  <c r="G1811" i="8"/>
  <c r="F1811" i="8"/>
  <c r="AC1810" i="8"/>
  <c r="AB1810" i="8"/>
  <c r="AA1810" i="8"/>
  <c r="Z1810" i="8"/>
  <c r="Y1810" i="8"/>
  <c r="X1810" i="8"/>
  <c r="W1810" i="8"/>
  <c r="V1810" i="8"/>
  <c r="U1810" i="8"/>
  <c r="T1810" i="8"/>
  <c r="S1810" i="8"/>
  <c r="R1810" i="8"/>
  <c r="Q1810" i="8"/>
  <c r="P1810" i="8"/>
  <c r="O1810" i="8"/>
  <c r="N1810" i="8"/>
  <c r="M1810" i="8"/>
  <c r="L1810" i="8"/>
  <c r="K1810" i="8"/>
  <c r="J1810" i="8"/>
  <c r="I1810" i="8"/>
  <c r="G1810" i="8"/>
  <c r="F1810" i="8"/>
  <c r="AC1809" i="8"/>
  <c r="AB1809" i="8"/>
  <c r="AA1809" i="8"/>
  <c r="Z1809" i="8"/>
  <c r="Y1809" i="8"/>
  <c r="X1809" i="8"/>
  <c r="W1809" i="8"/>
  <c r="V1809" i="8"/>
  <c r="U1809" i="8"/>
  <c r="T1809" i="8"/>
  <c r="S1809" i="8"/>
  <c r="R1809" i="8"/>
  <c r="Q1809" i="8"/>
  <c r="P1809" i="8"/>
  <c r="O1809" i="8"/>
  <c r="N1809" i="8"/>
  <c r="M1809" i="8"/>
  <c r="L1809" i="8"/>
  <c r="K1809" i="8"/>
  <c r="J1809" i="8"/>
  <c r="I1809" i="8"/>
  <c r="G1809" i="8"/>
  <c r="F1809" i="8"/>
  <c r="AC1808" i="8"/>
  <c r="AB1808" i="8"/>
  <c r="AA1808" i="8"/>
  <c r="Z1808" i="8"/>
  <c r="Y1808" i="8"/>
  <c r="X1808" i="8"/>
  <c r="W1808" i="8"/>
  <c r="V1808" i="8"/>
  <c r="U1808" i="8"/>
  <c r="T1808" i="8"/>
  <c r="S1808" i="8"/>
  <c r="R1808" i="8"/>
  <c r="Q1808" i="8"/>
  <c r="P1808" i="8"/>
  <c r="O1808" i="8"/>
  <c r="N1808" i="8"/>
  <c r="M1808" i="8"/>
  <c r="L1808" i="8"/>
  <c r="K1808" i="8"/>
  <c r="J1808" i="8"/>
  <c r="I1808" i="8"/>
  <c r="G1808" i="8"/>
  <c r="F1808" i="8"/>
  <c r="AC1807" i="8"/>
  <c r="AB1807" i="8"/>
  <c r="AA1807" i="8"/>
  <c r="Z1807" i="8"/>
  <c r="Y1807" i="8"/>
  <c r="X1807" i="8"/>
  <c r="W1807" i="8"/>
  <c r="V1807" i="8"/>
  <c r="U1807" i="8"/>
  <c r="T1807" i="8"/>
  <c r="S1807" i="8"/>
  <c r="R1807" i="8"/>
  <c r="Q1807" i="8"/>
  <c r="P1807" i="8"/>
  <c r="O1807" i="8"/>
  <c r="N1807" i="8"/>
  <c r="M1807" i="8"/>
  <c r="L1807" i="8"/>
  <c r="K1807" i="8"/>
  <c r="J1807" i="8"/>
  <c r="I1807" i="8"/>
  <c r="G1807" i="8"/>
  <c r="F1807" i="8"/>
  <c r="AC1806" i="8"/>
  <c r="AB1806" i="8"/>
  <c r="AA1806" i="8"/>
  <c r="Z1806" i="8"/>
  <c r="Y1806" i="8"/>
  <c r="X1806" i="8"/>
  <c r="W1806" i="8"/>
  <c r="V1806" i="8"/>
  <c r="U1806" i="8"/>
  <c r="T1806" i="8"/>
  <c r="S1806" i="8"/>
  <c r="R1806" i="8"/>
  <c r="Q1806" i="8"/>
  <c r="P1806" i="8"/>
  <c r="O1806" i="8"/>
  <c r="N1806" i="8"/>
  <c r="M1806" i="8"/>
  <c r="L1806" i="8"/>
  <c r="K1806" i="8"/>
  <c r="J1806" i="8"/>
  <c r="I1806" i="8"/>
  <c r="G1806" i="8"/>
  <c r="F1806" i="8"/>
  <c r="AC1805" i="8"/>
  <c r="AB1805" i="8"/>
  <c r="AA1805" i="8"/>
  <c r="Z1805" i="8"/>
  <c r="Y1805" i="8"/>
  <c r="X1805" i="8"/>
  <c r="W1805" i="8"/>
  <c r="V1805" i="8"/>
  <c r="U1805" i="8"/>
  <c r="T1805" i="8"/>
  <c r="S1805" i="8"/>
  <c r="R1805" i="8"/>
  <c r="Q1805" i="8"/>
  <c r="P1805" i="8"/>
  <c r="O1805" i="8"/>
  <c r="N1805" i="8"/>
  <c r="M1805" i="8"/>
  <c r="L1805" i="8"/>
  <c r="K1805" i="8"/>
  <c r="J1805" i="8"/>
  <c r="I1805" i="8"/>
  <c r="G1805" i="8"/>
  <c r="F1805" i="8"/>
  <c r="AC1804" i="8"/>
  <c r="AB1804" i="8"/>
  <c r="AA1804" i="8"/>
  <c r="Z1804" i="8"/>
  <c r="Y1804" i="8"/>
  <c r="X1804" i="8"/>
  <c r="W1804" i="8"/>
  <c r="V1804" i="8"/>
  <c r="U1804" i="8"/>
  <c r="T1804" i="8"/>
  <c r="S1804" i="8"/>
  <c r="R1804" i="8"/>
  <c r="Q1804" i="8"/>
  <c r="P1804" i="8"/>
  <c r="O1804" i="8"/>
  <c r="N1804" i="8"/>
  <c r="M1804" i="8"/>
  <c r="L1804" i="8"/>
  <c r="K1804" i="8"/>
  <c r="J1804" i="8"/>
  <c r="I1804" i="8"/>
  <c r="G1804" i="8"/>
  <c r="F1804" i="8"/>
  <c r="AC1803" i="8"/>
  <c r="AB1803" i="8"/>
  <c r="AA1803" i="8"/>
  <c r="Z1803" i="8"/>
  <c r="Y1803" i="8"/>
  <c r="X1803" i="8"/>
  <c r="W1803" i="8"/>
  <c r="V1803" i="8"/>
  <c r="U1803" i="8"/>
  <c r="T1803" i="8"/>
  <c r="S1803" i="8"/>
  <c r="R1803" i="8"/>
  <c r="Q1803" i="8"/>
  <c r="P1803" i="8"/>
  <c r="O1803" i="8"/>
  <c r="N1803" i="8"/>
  <c r="M1803" i="8"/>
  <c r="L1803" i="8"/>
  <c r="K1803" i="8"/>
  <c r="J1803" i="8"/>
  <c r="I1803" i="8"/>
  <c r="G1803" i="8"/>
  <c r="F1803" i="8"/>
  <c r="AC1802" i="8"/>
  <c r="AB1802" i="8"/>
  <c r="AA1802" i="8"/>
  <c r="Z1802" i="8"/>
  <c r="Y1802" i="8"/>
  <c r="X1802" i="8"/>
  <c r="W1802" i="8"/>
  <c r="V1802" i="8"/>
  <c r="U1802" i="8"/>
  <c r="T1802" i="8"/>
  <c r="S1802" i="8"/>
  <c r="R1802" i="8"/>
  <c r="Q1802" i="8"/>
  <c r="P1802" i="8"/>
  <c r="O1802" i="8"/>
  <c r="N1802" i="8"/>
  <c r="M1802" i="8"/>
  <c r="L1802" i="8"/>
  <c r="K1802" i="8"/>
  <c r="J1802" i="8"/>
  <c r="I1802" i="8"/>
  <c r="G1802" i="8"/>
  <c r="F1802" i="8"/>
  <c r="AC1801" i="8"/>
  <c r="AB1801" i="8"/>
  <c r="AA1801" i="8"/>
  <c r="Z1801" i="8"/>
  <c r="Y1801" i="8"/>
  <c r="X1801" i="8"/>
  <c r="W1801" i="8"/>
  <c r="V1801" i="8"/>
  <c r="U1801" i="8"/>
  <c r="T1801" i="8"/>
  <c r="S1801" i="8"/>
  <c r="R1801" i="8"/>
  <c r="Q1801" i="8"/>
  <c r="P1801" i="8"/>
  <c r="O1801" i="8"/>
  <c r="N1801" i="8"/>
  <c r="M1801" i="8"/>
  <c r="L1801" i="8"/>
  <c r="K1801" i="8"/>
  <c r="J1801" i="8"/>
  <c r="I1801" i="8"/>
  <c r="G1801" i="8"/>
  <c r="F1801" i="8"/>
  <c r="AC1800" i="8"/>
  <c r="AB1800" i="8"/>
  <c r="AA1800" i="8"/>
  <c r="Z1800" i="8"/>
  <c r="Y1800" i="8"/>
  <c r="X1800" i="8"/>
  <c r="W1800" i="8"/>
  <c r="V1800" i="8"/>
  <c r="U1800" i="8"/>
  <c r="T1800" i="8"/>
  <c r="S1800" i="8"/>
  <c r="R1800" i="8"/>
  <c r="Q1800" i="8"/>
  <c r="P1800" i="8"/>
  <c r="O1800" i="8"/>
  <c r="N1800" i="8"/>
  <c r="M1800" i="8"/>
  <c r="L1800" i="8"/>
  <c r="K1800" i="8"/>
  <c r="J1800" i="8"/>
  <c r="I1800" i="8"/>
  <c r="G1800" i="8"/>
  <c r="F1800" i="8"/>
  <c r="AC1799" i="8"/>
  <c r="AB1799" i="8"/>
  <c r="AA1799" i="8"/>
  <c r="Z1799" i="8"/>
  <c r="Y1799" i="8"/>
  <c r="X1799" i="8"/>
  <c r="W1799" i="8"/>
  <c r="V1799" i="8"/>
  <c r="U1799" i="8"/>
  <c r="T1799" i="8"/>
  <c r="S1799" i="8"/>
  <c r="R1799" i="8"/>
  <c r="Q1799" i="8"/>
  <c r="P1799" i="8"/>
  <c r="O1799" i="8"/>
  <c r="N1799" i="8"/>
  <c r="M1799" i="8"/>
  <c r="L1799" i="8"/>
  <c r="K1799" i="8"/>
  <c r="J1799" i="8"/>
  <c r="I1799" i="8"/>
  <c r="G1799" i="8"/>
  <c r="F1799" i="8"/>
  <c r="AC1798" i="8"/>
  <c r="AB1798" i="8"/>
  <c r="AA1798" i="8"/>
  <c r="Z1798" i="8"/>
  <c r="Y1798" i="8"/>
  <c r="X1798" i="8"/>
  <c r="W1798" i="8"/>
  <c r="V1798" i="8"/>
  <c r="U1798" i="8"/>
  <c r="T1798" i="8"/>
  <c r="S1798" i="8"/>
  <c r="R1798" i="8"/>
  <c r="Q1798" i="8"/>
  <c r="P1798" i="8"/>
  <c r="O1798" i="8"/>
  <c r="N1798" i="8"/>
  <c r="M1798" i="8"/>
  <c r="L1798" i="8"/>
  <c r="K1798" i="8"/>
  <c r="J1798" i="8"/>
  <c r="I1798" i="8"/>
  <c r="G1798" i="8"/>
  <c r="F1798" i="8"/>
  <c r="AC1797" i="8"/>
  <c r="AB1797" i="8"/>
  <c r="AA1797" i="8"/>
  <c r="Z1797" i="8"/>
  <c r="Y1797" i="8"/>
  <c r="X1797" i="8"/>
  <c r="W1797" i="8"/>
  <c r="V1797" i="8"/>
  <c r="U1797" i="8"/>
  <c r="T1797" i="8"/>
  <c r="S1797" i="8"/>
  <c r="R1797" i="8"/>
  <c r="Q1797" i="8"/>
  <c r="P1797" i="8"/>
  <c r="O1797" i="8"/>
  <c r="N1797" i="8"/>
  <c r="M1797" i="8"/>
  <c r="L1797" i="8"/>
  <c r="K1797" i="8"/>
  <c r="J1797" i="8"/>
  <c r="I1797" i="8"/>
  <c r="G1797" i="8"/>
  <c r="F1797" i="8"/>
  <c r="AC1796" i="8"/>
  <c r="AB1796" i="8"/>
  <c r="AA1796" i="8"/>
  <c r="Z1796" i="8"/>
  <c r="Y1796" i="8"/>
  <c r="X1796" i="8"/>
  <c r="W1796" i="8"/>
  <c r="V1796" i="8"/>
  <c r="U1796" i="8"/>
  <c r="T1796" i="8"/>
  <c r="S1796" i="8"/>
  <c r="R1796" i="8"/>
  <c r="Q1796" i="8"/>
  <c r="P1796" i="8"/>
  <c r="O1796" i="8"/>
  <c r="N1796" i="8"/>
  <c r="M1796" i="8"/>
  <c r="L1796" i="8"/>
  <c r="K1796" i="8"/>
  <c r="J1796" i="8"/>
  <c r="I1796" i="8"/>
  <c r="G1796" i="8"/>
  <c r="F1796" i="8"/>
  <c r="AC1795" i="8"/>
  <c r="AB1795" i="8"/>
  <c r="AA1795" i="8"/>
  <c r="Z1795" i="8"/>
  <c r="Y1795" i="8"/>
  <c r="X1795" i="8"/>
  <c r="W1795" i="8"/>
  <c r="V1795" i="8"/>
  <c r="U1795" i="8"/>
  <c r="T1795" i="8"/>
  <c r="S1795" i="8"/>
  <c r="R1795" i="8"/>
  <c r="Q1795" i="8"/>
  <c r="P1795" i="8"/>
  <c r="O1795" i="8"/>
  <c r="N1795" i="8"/>
  <c r="M1795" i="8"/>
  <c r="L1795" i="8"/>
  <c r="K1795" i="8"/>
  <c r="J1795" i="8"/>
  <c r="I1795" i="8"/>
  <c r="G1795" i="8"/>
  <c r="F1795" i="8"/>
  <c r="AC1794" i="8"/>
  <c r="AB1794" i="8"/>
  <c r="AA1794" i="8"/>
  <c r="Z1794" i="8"/>
  <c r="Y1794" i="8"/>
  <c r="X1794" i="8"/>
  <c r="W1794" i="8"/>
  <c r="V1794" i="8"/>
  <c r="U1794" i="8"/>
  <c r="T1794" i="8"/>
  <c r="S1794" i="8"/>
  <c r="R1794" i="8"/>
  <c r="Q1794" i="8"/>
  <c r="P1794" i="8"/>
  <c r="O1794" i="8"/>
  <c r="N1794" i="8"/>
  <c r="M1794" i="8"/>
  <c r="L1794" i="8"/>
  <c r="K1794" i="8"/>
  <c r="J1794" i="8"/>
  <c r="I1794" i="8"/>
  <c r="G1794" i="8"/>
  <c r="F1794" i="8"/>
  <c r="AC1793" i="8"/>
  <c r="AB1793" i="8"/>
  <c r="AA1793" i="8"/>
  <c r="Z1793" i="8"/>
  <c r="Y1793" i="8"/>
  <c r="X1793" i="8"/>
  <c r="W1793" i="8"/>
  <c r="V1793" i="8"/>
  <c r="U1793" i="8"/>
  <c r="T1793" i="8"/>
  <c r="S1793" i="8"/>
  <c r="R1793" i="8"/>
  <c r="Q1793" i="8"/>
  <c r="P1793" i="8"/>
  <c r="O1793" i="8"/>
  <c r="N1793" i="8"/>
  <c r="M1793" i="8"/>
  <c r="L1793" i="8"/>
  <c r="K1793" i="8"/>
  <c r="J1793" i="8"/>
  <c r="I1793" i="8"/>
  <c r="G1793" i="8"/>
  <c r="F1793" i="8"/>
  <c r="AC1792" i="8"/>
  <c r="AB1792" i="8"/>
  <c r="AA1792" i="8"/>
  <c r="Z1792" i="8"/>
  <c r="Y1792" i="8"/>
  <c r="X1792" i="8"/>
  <c r="W1792" i="8"/>
  <c r="V1792" i="8"/>
  <c r="U1792" i="8"/>
  <c r="T1792" i="8"/>
  <c r="S1792" i="8"/>
  <c r="R1792" i="8"/>
  <c r="Q1792" i="8"/>
  <c r="P1792" i="8"/>
  <c r="O1792" i="8"/>
  <c r="N1792" i="8"/>
  <c r="M1792" i="8"/>
  <c r="L1792" i="8"/>
  <c r="K1792" i="8"/>
  <c r="J1792" i="8"/>
  <c r="I1792" i="8"/>
  <c r="G1792" i="8"/>
  <c r="F1792" i="8"/>
  <c r="AC1791" i="8"/>
  <c r="AB1791" i="8"/>
  <c r="AA1791" i="8"/>
  <c r="Z1791" i="8"/>
  <c r="Y1791" i="8"/>
  <c r="X1791" i="8"/>
  <c r="W1791" i="8"/>
  <c r="V1791" i="8"/>
  <c r="U1791" i="8"/>
  <c r="T1791" i="8"/>
  <c r="S1791" i="8"/>
  <c r="R1791" i="8"/>
  <c r="Q1791" i="8"/>
  <c r="P1791" i="8"/>
  <c r="O1791" i="8"/>
  <c r="N1791" i="8"/>
  <c r="M1791" i="8"/>
  <c r="L1791" i="8"/>
  <c r="K1791" i="8"/>
  <c r="J1791" i="8"/>
  <c r="I1791" i="8"/>
  <c r="G1791" i="8"/>
  <c r="F1791" i="8"/>
  <c r="AC1790" i="8"/>
  <c r="AB1790" i="8"/>
  <c r="AA1790" i="8"/>
  <c r="Z1790" i="8"/>
  <c r="Y1790" i="8"/>
  <c r="X1790" i="8"/>
  <c r="W1790" i="8"/>
  <c r="V1790" i="8"/>
  <c r="U1790" i="8"/>
  <c r="T1790" i="8"/>
  <c r="S1790" i="8"/>
  <c r="R1790" i="8"/>
  <c r="Q1790" i="8"/>
  <c r="P1790" i="8"/>
  <c r="O1790" i="8"/>
  <c r="N1790" i="8"/>
  <c r="M1790" i="8"/>
  <c r="L1790" i="8"/>
  <c r="K1790" i="8"/>
  <c r="J1790" i="8"/>
  <c r="I1790" i="8"/>
  <c r="G1790" i="8"/>
  <c r="F1790" i="8"/>
  <c r="AC1789" i="8"/>
  <c r="AB1789" i="8"/>
  <c r="AA1789" i="8"/>
  <c r="Z1789" i="8"/>
  <c r="Y1789" i="8"/>
  <c r="X1789" i="8"/>
  <c r="W1789" i="8"/>
  <c r="V1789" i="8"/>
  <c r="U1789" i="8"/>
  <c r="T1789" i="8"/>
  <c r="S1789" i="8"/>
  <c r="R1789" i="8"/>
  <c r="Q1789" i="8"/>
  <c r="P1789" i="8"/>
  <c r="O1789" i="8"/>
  <c r="N1789" i="8"/>
  <c r="M1789" i="8"/>
  <c r="L1789" i="8"/>
  <c r="K1789" i="8"/>
  <c r="J1789" i="8"/>
  <c r="I1789" i="8"/>
  <c r="G1789" i="8"/>
  <c r="F1789" i="8"/>
  <c r="AC1788" i="8"/>
  <c r="AB1788" i="8"/>
  <c r="AA1788" i="8"/>
  <c r="Z1788" i="8"/>
  <c r="Y1788" i="8"/>
  <c r="X1788" i="8"/>
  <c r="W1788" i="8"/>
  <c r="V1788" i="8"/>
  <c r="U1788" i="8"/>
  <c r="T1788" i="8"/>
  <c r="S1788" i="8"/>
  <c r="R1788" i="8"/>
  <c r="Q1788" i="8"/>
  <c r="P1788" i="8"/>
  <c r="O1788" i="8"/>
  <c r="N1788" i="8"/>
  <c r="M1788" i="8"/>
  <c r="L1788" i="8"/>
  <c r="K1788" i="8"/>
  <c r="J1788" i="8"/>
  <c r="I1788" i="8"/>
  <c r="G1788" i="8"/>
  <c r="F1788" i="8"/>
  <c r="AC1787" i="8"/>
  <c r="AB1787" i="8"/>
  <c r="AA1787" i="8"/>
  <c r="Z1787" i="8"/>
  <c r="Y1787" i="8"/>
  <c r="X1787" i="8"/>
  <c r="W1787" i="8"/>
  <c r="V1787" i="8"/>
  <c r="U1787" i="8"/>
  <c r="T1787" i="8"/>
  <c r="S1787" i="8"/>
  <c r="R1787" i="8"/>
  <c r="Q1787" i="8"/>
  <c r="P1787" i="8"/>
  <c r="O1787" i="8"/>
  <c r="N1787" i="8"/>
  <c r="M1787" i="8"/>
  <c r="L1787" i="8"/>
  <c r="K1787" i="8"/>
  <c r="J1787" i="8"/>
  <c r="I1787" i="8"/>
  <c r="G1787" i="8"/>
  <c r="F1787" i="8"/>
  <c r="AC1786" i="8"/>
  <c r="AB1786" i="8"/>
  <c r="AA1786" i="8"/>
  <c r="Z1786" i="8"/>
  <c r="Y1786" i="8"/>
  <c r="X1786" i="8"/>
  <c r="W1786" i="8"/>
  <c r="V1786" i="8"/>
  <c r="U1786" i="8"/>
  <c r="T1786" i="8"/>
  <c r="S1786" i="8"/>
  <c r="R1786" i="8"/>
  <c r="Q1786" i="8"/>
  <c r="P1786" i="8"/>
  <c r="O1786" i="8"/>
  <c r="N1786" i="8"/>
  <c r="M1786" i="8"/>
  <c r="L1786" i="8"/>
  <c r="K1786" i="8"/>
  <c r="J1786" i="8"/>
  <c r="I1786" i="8"/>
  <c r="G1786" i="8"/>
  <c r="F1786" i="8"/>
  <c r="AC1785" i="8"/>
  <c r="AB1785" i="8"/>
  <c r="AA1785" i="8"/>
  <c r="Z1785" i="8"/>
  <c r="Y1785" i="8"/>
  <c r="X1785" i="8"/>
  <c r="W1785" i="8"/>
  <c r="V1785" i="8"/>
  <c r="U1785" i="8"/>
  <c r="T1785" i="8"/>
  <c r="S1785" i="8"/>
  <c r="R1785" i="8"/>
  <c r="Q1785" i="8"/>
  <c r="P1785" i="8"/>
  <c r="O1785" i="8"/>
  <c r="N1785" i="8"/>
  <c r="M1785" i="8"/>
  <c r="L1785" i="8"/>
  <c r="K1785" i="8"/>
  <c r="J1785" i="8"/>
  <c r="I1785" i="8"/>
  <c r="G1785" i="8"/>
  <c r="F1785" i="8"/>
  <c r="AC1784" i="8"/>
  <c r="AB1784" i="8"/>
  <c r="AA1784" i="8"/>
  <c r="Z1784" i="8"/>
  <c r="Y1784" i="8"/>
  <c r="X1784" i="8"/>
  <c r="W1784" i="8"/>
  <c r="V1784" i="8"/>
  <c r="U1784" i="8"/>
  <c r="T1784" i="8"/>
  <c r="S1784" i="8"/>
  <c r="R1784" i="8"/>
  <c r="Q1784" i="8"/>
  <c r="P1784" i="8"/>
  <c r="O1784" i="8"/>
  <c r="N1784" i="8"/>
  <c r="M1784" i="8"/>
  <c r="L1784" i="8"/>
  <c r="K1784" i="8"/>
  <c r="J1784" i="8"/>
  <c r="I1784" i="8"/>
  <c r="G1784" i="8"/>
  <c r="F1784" i="8"/>
  <c r="AC1783" i="8"/>
  <c r="AB1783" i="8"/>
  <c r="AA1783" i="8"/>
  <c r="Z1783" i="8"/>
  <c r="Y1783" i="8"/>
  <c r="X1783" i="8"/>
  <c r="W1783" i="8"/>
  <c r="V1783" i="8"/>
  <c r="U1783" i="8"/>
  <c r="T1783" i="8"/>
  <c r="S1783" i="8"/>
  <c r="R1783" i="8"/>
  <c r="Q1783" i="8"/>
  <c r="P1783" i="8"/>
  <c r="O1783" i="8"/>
  <c r="N1783" i="8"/>
  <c r="M1783" i="8"/>
  <c r="L1783" i="8"/>
  <c r="K1783" i="8"/>
  <c r="J1783" i="8"/>
  <c r="I1783" i="8"/>
  <c r="G1783" i="8"/>
  <c r="F1783" i="8"/>
  <c r="AC1782" i="8"/>
  <c r="AB1782" i="8"/>
  <c r="AA1782" i="8"/>
  <c r="Z1782" i="8"/>
  <c r="Y1782" i="8"/>
  <c r="X1782" i="8"/>
  <c r="W1782" i="8"/>
  <c r="V1782" i="8"/>
  <c r="U1782" i="8"/>
  <c r="T1782" i="8"/>
  <c r="S1782" i="8"/>
  <c r="R1782" i="8"/>
  <c r="Q1782" i="8"/>
  <c r="P1782" i="8"/>
  <c r="O1782" i="8"/>
  <c r="N1782" i="8"/>
  <c r="M1782" i="8"/>
  <c r="L1782" i="8"/>
  <c r="K1782" i="8"/>
  <c r="J1782" i="8"/>
  <c r="I1782" i="8"/>
  <c r="G1782" i="8"/>
  <c r="F1782" i="8"/>
  <c r="AC1781" i="8"/>
  <c r="AB1781" i="8"/>
  <c r="AA1781" i="8"/>
  <c r="Z1781" i="8"/>
  <c r="Y1781" i="8"/>
  <c r="X1781" i="8"/>
  <c r="W1781" i="8"/>
  <c r="V1781" i="8"/>
  <c r="U1781" i="8"/>
  <c r="T1781" i="8"/>
  <c r="S1781" i="8"/>
  <c r="R1781" i="8"/>
  <c r="Q1781" i="8"/>
  <c r="P1781" i="8"/>
  <c r="O1781" i="8"/>
  <c r="N1781" i="8"/>
  <c r="M1781" i="8"/>
  <c r="L1781" i="8"/>
  <c r="K1781" i="8"/>
  <c r="J1781" i="8"/>
  <c r="I1781" i="8"/>
  <c r="G1781" i="8"/>
  <c r="F1781" i="8"/>
  <c r="AC1780" i="8"/>
  <c r="AB1780" i="8"/>
  <c r="AA1780" i="8"/>
  <c r="Z1780" i="8"/>
  <c r="Y1780" i="8"/>
  <c r="X1780" i="8"/>
  <c r="W1780" i="8"/>
  <c r="V1780" i="8"/>
  <c r="U1780" i="8"/>
  <c r="T1780" i="8"/>
  <c r="S1780" i="8"/>
  <c r="R1780" i="8"/>
  <c r="Q1780" i="8"/>
  <c r="P1780" i="8"/>
  <c r="O1780" i="8"/>
  <c r="N1780" i="8"/>
  <c r="M1780" i="8"/>
  <c r="L1780" i="8"/>
  <c r="K1780" i="8"/>
  <c r="J1780" i="8"/>
  <c r="I1780" i="8"/>
  <c r="G1780" i="8"/>
  <c r="F1780" i="8"/>
  <c r="AC1779" i="8"/>
  <c r="AB1779" i="8"/>
  <c r="AA1779" i="8"/>
  <c r="Z1779" i="8"/>
  <c r="Y1779" i="8"/>
  <c r="X1779" i="8"/>
  <c r="W1779" i="8"/>
  <c r="V1779" i="8"/>
  <c r="U1779" i="8"/>
  <c r="T1779" i="8"/>
  <c r="S1779" i="8"/>
  <c r="R1779" i="8"/>
  <c r="Q1779" i="8"/>
  <c r="P1779" i="8"/>
  <c r="O1779" i="8"/>
  <c r="N1779" i="8"/>
  <c r="M1779" i="8"/>
  <c r="L1779" i="8"/>
  <c r="K1779" i="8"/>
  <c r="J1779" i="8"/>
  <c r="I1779" i="8"/>
  <c r="G1779" i="8"/>
  <c r="F1779" i="8"/>
  <c r="AC1778" i="8"/>
  <c r="AB1778" i="8"/>
  <c r="AA1778" i="8"/>
  <c r="Z1778" i="8"/>
  <c r="Y1778" i="8"/>
  <c r="X1778" i="8"/>
  <c r="W1778" i="8"/>
  <c r="V1778" i="8"/>
  <c r="U1778" i="8"/>
  <c r="T1778" i="8"/>
  <c r="S1778" i="8"/>
  <c r="R1778" i="8"/>
  <c r="Q1778" i="8"/>
  <c r="P1778" i="8"/>
  <c r="O1778" i="8"/>
  <c r="N1778" i="8"/>
  <c r="M1778" i="8"/>
  <c r="L1778" i="8"/>
  <c r="K1778" i="8"/>
  <c r="J1778" i="8"/>
  <c r="I1778" i="8"/>
  <c r="G1778" i="8"/>
  <c r="F1778" i="8"/>
  <c r="AC1777" i="8"/>
  <c r="AB1777" i="8"/>
  <c r="AA1777" i="8"/>
  <c r="Z1777" i="8"/>
  <c r="Y1777" i="8"/>
  <c r="X1777" i="8"/>
  <c r="W1777" i="8"/>
  <c r="V1777" i="8"/>
  <c r="U1777" i="8"/>
  <c r="T1777" i="8"/>
  <c r="S1777" i="8"/>
  <c r="R1777" i="8"/>
  <c r="Q1777" i="8"/>
  <c r="P1777" i="8"/>
  <c r="O1777" i="8"/>
  <c r="N1777" i="8"/>
  <c r="M1777" i="8"/>
  <c r="L1777" i="8"/>
  <c r="K1777" i="8"/>
  <c r="J1777" i="8"/>
  <c r="I1777" i="8"/>
  <c r="G1777" i="8"/>
  <c r="F1777" i="8"/>
  <c r="AC1776" i="8"/>
  <c r="AB1776" i="8"/>
  <c r="AA1776" i="8"/>
  <c r="Z1776" i="8"/>
  <c r="Y1776" i="8"/>
  <c r="X1776" i="8"/>
  <c r="W1776" i="8"/>
  <c r="V1776" i="8"/>
  <c r="U1776" i="8"/>
  <c r="T1776" i="8"/>
  <c r="S1776" i="8"/>
  <c r="R1776" i="8"/>
  <c r="Q1776" i="8"/>
  <c r="P1776" i="8"/>
  <c r="O1776" i="8"/>
  <c r="N1776" i="8"/>
  <c r="M1776" i="8"/>
  <c r="L1776" i="8"/>
  <c r="K1776" i="8"/>
  <c r="J1776" i="8"/>
  <c r="I1776" i="8"/>
  <c r="G1776" i="8"/>
  <c r="F1776" i="8"/>
  <c r="AC1775" i="8"/>
  <c r="AB1775" i="8"/>
  <c r="AA1775" i="8"/>
  <c r="Z1775" i="8"/>
  <c r="Y1775" i="8"/>
  <c r="X1775" i="8"/>
  <c r="W1775" i="8"/>
  <c r="V1775" i="8"/>
  <c r="U1775" i="8"/>
  <c r="T1775" i="8"/>
  <c r="S1775" i="8"/>
  <c r="R1775" i="8"/>
  <c r="Q1775" i="8"/>
  <c r="P1775" i="8"/>
  <c r="O1775" i="8"/>
  <c r="N1775" i="8"/>
  <c r="M1775" i="8"/>
  <c r="L1775" i="8"/>
  <c r="K1775" i="8"/>
  <c r="J1775" i="8"/>
  <c r="I1775" i="8"/>
  <c r="G1775" i="8"/>
  <c r="F1775" i="8"/>
  <c r="AC1774" i="8"/>
  <c r="AB1774" i="8"/>
  <c r="AA1774" i="8"/>
  <c r="Z1774" i="8"/>
  <c r="Y1774" i="8"/>
  <c r="X1774" i="8"/>
  <c r="W1774" i="8"/>
  <c r="V1774" i="8"/>
  <c r="U1774" i="8"/>
  <c r="T1774" i="8"/>
  <c r="S1774" i="8"/>
  <c r="R1774" i="8"/>
  <c r="Q1774" i="8"/>
  <c r="P1774" i="8"/>
  <c r="O1774" i="8"/>
  <c r="N1774" i="8"/>
  <c r="M1774" i="8"/>
  <c r="L1774" i="8"/>
  <c r="K1774" i="8"/>
  <c r="J1774" i="8"/>
  <c r="I1774" i="8"/>
  <c r="G1774" i="8"/>
  <c r="F1774" i="8"/>
  <c r="AC1773" i="8"/>
  <c r="AB1773" i="8"/>
  <c r="AA1773" i="8"/>
  <c r="Z1773" i="8"/>
  <c r="Y1773" i="8"/>
  <c r="X1773" i="8"/>
  <c r="W1773" i="8"/>
  <c r="V1773" i="8"/>
  <c r="U1773" i="8"/>
  <c r="T1773" i="8"/>
  <c r="S1773" i="8"/>
  <c r="R1773" i="8"/>
  <c r="Q1773" i="8"/>
  <c r="P1773" i="8"/>
  <c r="O1773" i="8"/>
  <c r="N1773" i="8"/>
  <c r="M1773" i="8"/>
  <c r="L1773" i="8"/>
  <c r="K1773" i="8"/>
  <c r="J1773" i="8"/>
  <c r="I1773" i="8"/>
  <c r="G1773" i="8"/>
  <c r="F1773" i="8"/>
  <c r="AC1772" i="8"/>
  <c r="AB1772" i="8"/>
  <c r="AA1772" i="8"/>
  <c r="Z1772" i="8"/>
  <c r="Y1772" i="8"/>
  <c r="X1772" i="8"/>
  <c r="W1772" i="8"/>
  <c r="V1772" i="8"/>
  <c r="U1772" i="8"/>
  <c r="T1772" i="8"/>
  <c r="S1772" i="8"/>
  <c r="R1772" i="8"/>
  <c r="Q1772" i="8"/>
  <c r="P1772" i="8"/>
  <c r="O1772" i="8"/>
  <c r="N1772" i="8"/>
  <c r="M1772" i="8"/>
  <c r="L1772" i="8"/>
  <c r="K1772" i="8"/>
  <c r="J1772" i="8"/>
  <c r="I1772" i="8"/>
  <c r="G1772" i="8"/>
  <c r="F1772" i="8"/>
  <c r="AC1771" i="8"/>
  <c r="AB1771" i="8"/>
  <c r="AA1771" i="8"/>
  <c r="Z1771" i="8"/>
  <c r="Y1771" i="8"/>
  <c r="X1771" i="8"/>
  <c r="W1771" i="8"/>
  <c r="V1771" i="8"/>
  <c r="U1771" i="8"/>
  <c r="T1771" i="8"/>
  <c r="S1771" i="8"/>
  <c r="R1771" i="8"/>
  <c r="Q1771" i="8"/>
  <c r="P1771" i="8"/>
  <c r="O1771" i="8"/>
  <c r="N1771" i="8"/>
  <c r="M1771" i="8"/>
  <c r="L1771" i="8"/>
  <c r="K1771" i="8"/>
  <c r="J1771" i="8"/>
  <c r="I1771" i="8"/>
  <c r="G1771" i="8"/>
  <c r="F1771" i="8"/>
  <c r="AC1770" i="8"/>
  <c r="AB1770" i="8"/>
  <c r="AA1770" i="8"/>
  <c r="Z1770" i="8"/>
  <c r="Y1770" i="8"/>
  <c r="X1770" i="8"/>
  <c r="W1770" i="8"/>
  <c r="V1770" i="8"/>
  <c r="U1770" i="8"/>
  <c r="T1770" i="8"/>
  <c r="S1770" i="8"/>
  <c r="R1770" i="8"/>
  <c r="Q1770" i="8"/>
  <c r="P1770" i="8"/>
  <c r="O1770" i="8"/>
  <c r="N1770" i="8"/>
  <c r="M1770" i="8"/>
  <c r="L1770" i="8"/>
  <c r="K1770" i="8"/>
  <c r="J1770" i="8"/>
  <c r="I1770" i="8"/>
  <c r="G1770" i="8"/>
  <c r="F1770" i="8"/>
  <c r="AC1769" i="8"/>
  <c r="AB1769" i="8"/>
  <c r="AA1769" i="8"/>
  <c r="Z1769" i="8"/>
  <c r="Y1769" i="8"/>
  <c r="X1769" i="8"/>
  <c r="W1769" i="8"/>
  <c r="V1769" i="8"/>
  <c r="U1769" i="8"/>
  <c r="T1769" i="8"/>
  <c r="S1769" i="8"/>
  <c r="R1769" i="8"/>
  <c r="Q1769" i="8"/>
  <c r="P1769" i="8"/>
  <c r="O1769" i="8"/>
  <c r="N1769" i="8"/>
  <c r="M1769" i="8"/>
  <c r="L1769" i="8"/>
  <c r="K1769" i="8"/>
  <c r="J1769" i="8"/>
  <c r="I1769" i="8"/>
  <c r="G1769" i="8"/>
  <c r="F1769" i="8"/>
  <c r="AC1768" i="8"/>
  <c r="AB1768" i="8"/>
  <c r="AA1768" i="8"/>
  <c r="Z1768" i="8"/>
  <c r="Y1768" i="8"/>
  <c r="X1768" i="8"/>
  <c r="W1768" i="8"/>
  <c r="V1768" i="8"/>
  <c r="U1768" i="8"/>
  <c r="T1768" i="8"/>
  <c r="S1768" i="8"/>
  <c r="R1768" i="8"/>
  <c r="Q1768" i="8"/>
  <c r="P1768" i="8"/>
  <c r="O1768" i="8"/>
  <c r="N1768" i="8"/>
  <c r="M1768" i="8"/>
  <c r="L1768" i="8"/>
  <c r="K1768" i="8"/>
  <c r="J1768" i="8"/>
  <c r="I1768" i="8"/>
  <c r="G1768" i="8"/>
  <c r="F1768" i="8"/>
  <c r="AC1767" i="8"/>
  <c r="AB1767" i="8"/>
  <c r="AA1767" i="8"/>
  <c r="Z1767" i="8"/>
  <c r="Y1767" i="8"/>
  <c r="X1767" i="8"/>
  <c r="W1767" i="8"/>
  <c r="V1767" i="8"/>
  <c r="U1767" i="8"/>
  <c r="T1767" i="8"/>
  <c r="S1767" i="8"/>
  <c r="R1767" i="8"/>
  <c r="Q1767" i="8"/>
  <c r="P1767" i="8"/>
  <c r="O1767" i="8"/>
  <c r="N1767" i="8"/>
  <c r="M1767" i="8"/>
  <c r="L1767" i="8"/>
  <c r="K1767" i="8"/>
  <c r="J1767" i="8"/>
  <c r="I1767" i="8"/>
  <c r="G1767" i="8"/>
  <c r="F1767" i="8"/>
  <c r="AC1766" i="8"/>
  <c r="AB1766" i="8"/>
  <c r="AA1766" i="8"/>
  <c r="Z1766" i="8"/>
  <c r="Y1766" i="8"/>
  <c r="X1766" i="8"/>
  <c r="W1766" i="8"/>
  <c r="V1766" i="8"/>
  <c r="U1766" i="8"/>
  <c r="T1766" i="8"/>
  <c r="S1766" i="8"/>
  <c r="R1766" i="8"/>
  <c r="Q1766" i="8"/>
  <c r="P1766" i="8"/>
  <c r="O1766" i="8"/>
  <c r="N1766" i="8"/>
  <c r="M1766" i="8"/>
  <c r="L1766" i="8"/>
  <c r="K1766" i="8"/>
  <c r="J1766" i="8"/>
  <c r="I1766" i="8"/>
  <c r="G1766" i="8"/>
  <c r="F1766" i="8"/>
  <c r="AC1765" i="8"/>
  <c r="AB1765" i="8"/>
  <c r="AA1765" i="8"/>
  <c r="Z1765" i="8"/>
  <c r="Y1765" i="8"/>
  <c r="X1765" i="8"/>
  <c r="W1765" i="8"/>
  <c r="V1765" i="8"/>
  <c r="U1765" i="8"/>
  <c r="T1765" i="8"/>
  <c r="S1765" i="8"/>
  <c r="R1765" i="8"/>
  <c r="Q1765" i="8"/>
  <c r="P1765" i="8"/>
  <c r="O1765" i="8"/>
  <c r="N1765" i="8"/>
  <c r="M1765" i="8"/>
  <c r="L1765" i="8"/>
  <c r="K1765" i="8"/>
  <c r="J1765" i="8"/>
  <c r="I1765" i="8"/>
  <c r="G1765" i="8"/>
  <c r="F1765" i="8"/>
  <c r="AC1764" i="8"/>
  <c r="AB1764" i="8"/>
  <c r="AA1764" i="8"/>
  <c r="Z1764" i="8"/>
  <c r="Y1764" i="8"/>
  <c r="X1764" i="8"/>
  <c r="W1764" i="8"/>
  <c r="V1764" i="8"/>
  <c r="U1764" i="8"/>
  <c r="T1764" i="8"/>
  <c r="S1764" i="8"/>
  <c r="R1764" i="8"/>
  <c r="Q1764" i="8"/>
  <c r="P1764" i="8"/>
  <c r="O1764" i="8"/>
  <c r="N1764" i="8"/>
  <c r="M1764" i="8"/>
  <c r="L1764" i="8"/>
  <c r="K1764" i="8"/>
  <c r="J1764" i="8"/>
  <c r="I1764" i="8"/>
  <c r="G1764" i="8"/>
  <c r="F1764" i="8"/>
  <c r="AC1763" i="8"/>
  <c r="AB1763" i="8"/>
  <c r="AA1763" i="8"/>
  <c r="Z1763" i="8"/>
  <c r="Y1763" i="8"/>
  <c r="X1763" i="8"/>
  <c r="W1763" i="8"/>
  <c r="V1763" i="8"/>
  <c r="U1763" i="8"/>
  <c r="T1763" i="8"/>
  <c r="S1763" i="8"/>
  <c r="R1763" i="8"/>
  <c r="Q1763" i="8"/>
  <c r="P1763" i="8"/>
  <c r="O1763" i="8"/>
  <c r="N1763" i="8"/>
  <c r="M1763" i="8"/>
  <c r="L1763" i="8"/>
  <c r="K1763" i="8"/>
  <c r="J1763" i="8"/>
  <c r="I1763" i="8"/>
  <c r="G1763" i="8"/>
  <c r="F1763" i="8"/>
  <c r="AC1762" i="8"/>
  <c r="AB1762" i="8"/>
  <c r="AA1762" i="8"/>
  <c r="Z1762" i="8"/>
  <c r="Y1762" i="8"/>
  <c r="X1762" i="8"/>
  <c r="W1762" i="8"/>
  <c r="V1762" i="8"/>
  <c r="U1762" i="8"/>
  <c r="T1762" i="8"/>
  <c r="S1762" i="8"/>
  <c r="R1762" i="8"/>
  <c r="Q1762" i="8"/>
  <c r="P1762" i="8"/>
  <c r="O1762" i="8"/>
  <c r="N1762" i="8"/>
  <c r="M1762" i="8"/>
  <c r="L1762" i="8"/>
  <c r="K1762" i="8"/>
  <c r="J1762" i="8"/>
  <c r="I1762" i="8"/>
  <c r="G1762" i="8"/>
  <c r="F1762" i="8"/>
  <c r="AC1761" i="8"/>
  <c r="AB1761" i="8"/>
  <c r="AA1761" i="8"/>
  <c r="Z1761" i="8"/>
  <c r="Y1761" i="8"/>
  <c r="X1761" i="8"/>
  <c r="W1761" i="8"/>
  <c r="V1761" i="8"/>
  <c r="U1761" i="8"/>
  <c r="T1761" i="8"/>
  <c r="S1761" i="8"/>
  <c r="R1761" i="8"/>
  <c r="Q1761" i="8"/>
  <c r="P1761" i="8"/>
  <c r="O1761" i="8"/>
  <c r="N1761" i="8"/>
  <c r="M1761" i="8"/>
  <c r="L1761" i="8"/>
  <c r="K1761" i="8"/>
  <c r="J1761" i="8"/>
  <c r="I1761" i="8"/>
  <c r="G1761" i="8"/>
  <c r="F1761" i="8"/>
  <c r="AC1760" i="8"/>
  <c r="AB1760" i="8"/>
  <c r="AA1760" i="8"/>
  <c r="Z1760" i="8"/>
  <c r="Y1760" i="8"/>
  <c r="X1760" i="8"/>
  <c r="W1760" i="8"/>
  <c r="V1760" i="8"/>
  <c r="U1760" i="8"/>
  <c r="T1760" i="8"/>
  <c r="S1760" i="8"/>
  <c r="R1760" i="8"/>
  <c r="Q1760" i="8"/>
  <c r="P1760" i="8"/>
  <c r="O1760" i="8"/>
  <c r="N1760" i="8"/>
  <c r="M1760" i="8"/>
  <c r="L1760" i="8"/>
  <c r="K1760" i="8"/>
  <c r="J1760" i="8"/>
  <c r="I1760" i="8"/>
  <c r="G1760" i="8"/>
  <c r="F1760" i="8"/>
  <c r="AC1759" i="8"/>
  <c r="AB1759" i="8"/>
  <c r="AA1759" i="8"/>
  <c r="Z1759" i="8"/>
  <c r="Y1759" i="8"/>
  <c r="X1759" i="8"/>
  <c r="W1759" i="8"/>
  <c r="V1759" i="8"/>
  <c r="U1759" i="8"/>
  <c r="T1759" i="8"/>
  <c r="S1759" i="8"/>
  <c r="R1759" i="8"/>
  <c r="Q1759" i="8"/>
  <c r="P1759" i="8"/>
  <c r="O1759" i="8"/>
  <c r="N1759" i="8"/>
  <c r="M1759" i="8"/>
  <c r="L1759" i="8"/>
  <c r="K1759" i="8"/>
  <c r="J1759" i="8"/>
  <c r="I1759" i="8"/>
  <c r="G1759" i="8"/>
  <c r="F1759" i="8"/>
  <c r="AC1758" i="8"/>
  <c r="AB1758" i="8"/>
  <c r="AA1758" i="8"/>
  <c r="Z1758" i="8"/>
  <c r="Y1758" i="8"/>
  <c r="X1758" i="8"/>
  <c r="W1758" i="8"/>
  <c r="V1758" i="8"/>
  <c r="U1758" i="8"/>
  <c r="T1758" i="8"/>
  <c r="S1758" i="8"/>
  <c r="R1758" i="8"/>
  <c r="Q1758" i="8"/>
  <c r="P1758" i="8"/>
  <c r="O1758" i="8"/>
  <c r="N1758" i="8"/>
  <c r="M1758" i="8"/>
  <c r="L1758" i="8"/>
  <c r="K1758" i="8"/>
  <c r="J1758" i="8"/>
  <c r="I1758" i="8"/>
  <c r="G1758" i="8"/>
  <c r="F1758" i="8"/>
  <c r="AC1757" i="8"/>
  <c r="AB1757" i="8"/>
  <c r="AA1757" i="8"/>
  <c r="Z1757" i="8"/>
  <c r="Y1757" i="8"/>
  <c r="X1757" i="8"/>
  <c r="W1757" i="8"/>
  <c r="V1757" i="8"/>
  <c r="U1757" i="8"/>
  <c r="T1757" i="8"/>
  <c r="S1757" i="8"/>
  <c r="R1757" i="8"/>
  <c r="Q1757" i="8"/>
  <c r="P1757" i="8"/>
  <c r="O1757" i="8"/>
  <c r="N1757" i="8"/>
  <c r="M1757" i="8"/>
  <c r="L1757" i="8"/>
  <c r="K1757" i="8"/>
  <c r="J1757" i="8"/>
  <c r="I1757" i="8"/>
  <c r="G1757" i="8"/>
  <c r="F1757" i="8"/>
  <c r="AC1756" i="8"/>
  <c r="AB1756" i="8"/>
  <c r="AA1756" i="8"/>
  <c r="Z1756" i="8"/>
  <c r="Y1756" i="8"/>
  <c r="X1756" i="8"/>
  <c r="W1756" i="8"/>
  <c r="V1756" i="8"/>
  <c r="U1756" i="8"/>
  <c r="T1756" i="8"/>
  <c r="S1756" i="8"/>
  <c r="R1756" i="8"/>
  <c r="Q1756" i="8"/>
  <c r="P1756" i="8"/>
  <c r="O1756" i="8"/>
  <c r="N1756" i="8"/>
  <c r="M1756" i="8"/>
  <c r="L1756" i="8"/>
  <c r="K1756" i="8"/>
  <c r="J1756" i="8"/>
  <c r="I1756" i="8"/>
  <c r="G1756" i="8"/>
  <c r="F1756" i="8"/>
  <c r="AC1755" i="8"/>
  <c r="AB1755" i="8"/>
  <c r="AA1755" i="8"/>
  <c r="Z1755" i="8"/>
  <c r="Y1755" i="8"/>
  <c r="X1755" i="8"/>
  <c r="W1755" i="8"/>
  <c r="V1755" i="8"/>
  <c r="U1755" i="8"/>
  <c r="T1755" i="8"/>
  <c r="S1755" i="8"/>
  <c r="R1755" i="8"/>
  <c r="Q1755" i="8"/>
  <c r="P1755" i="8"/>
  <c r="O1755" i="8"/>
  <c r="N1755" i="8"/>
  <c r="M1755" i="8"/>
  <c r="L1755" i="8"/>
  <c r="K1755" i="8"/>
  <c r="J1755" i="8"/>
  <c r="I1755" i="8"/>
  <c r="G1755" i="8"/>
  <c r="F1755" i="8"/>
  <c r="AC1754" i="8"/>
  <c r="AB1754" i="8"/>
  <c r="AA1754" i="8"/>
  <c r="Z1754" i="8"/>
  <c r="Y1754" i="8"/>
  <c r="X1754" i="8"/>
  <c r="W1754" i="8"/>
  <c r="V1754" i="8"/>
  <c r="U1754" i="8"/>
  <c r="T1754" i="8"/>
  <c r="S1754" i="8"/>
  <c r="R1754" i="8"/>
  <c r="Q1754" i="8"/>
  <c r="P1754" i="8"/>
  <c r="O1754" i="8"/>
  <c r="N1754" i="8"/>
  <c r="M1754" i="8"/>
  <c r="L1754" i="8"/>
  <c r="K1754" i="8"/>
  <c r="J1754" i="8"/>
  <c r="I1754" i="8"/>
  <c r="G1754" i="8"/>
  <c r="F1754" i="8"/>
  <c r="AC1753" i="8"/>
  <c r="AB1753" i="8"/>
  <c r="AA1753" i="8"/>
  <c r="Z1753" i="8"/>
  <c r="Y1753" i="8"/>
  <c r="X1753" i="8"/>
  <c r="W1753" i="8"/>
  <c r="V1753" i="8"/>
  <c r="U1753" i="8"/>
  <c r="T1753" i="8"/>
  <c r="S1753" i="8"/>
  <c r="R1753" i="8"/>
  <c r="Q1753" i="8"/>
  <c r="P1753" i="8"/>
  <c r="O1753" i="8"/>
  <c r="N1753" i="8"/>
  <c r="M1753" i="8"/>
  <c r="L1753" i="8"/>
  <c r="K1753" i="8"/>
  <c r="J1753" i="8"/>
  <c r="I1753" i="8"/>
  <c r="G1753" i="8"/>
  <c r="F1753" i="8"/>
  <c r="AC1752" i="8"/>
  <c r="AB1752" i="8"/>
  <c r="AA1752" i="8"/>
  <c r="Z1752" i="8"/>
  <c r="Y1752" i="8"/>
  <c r="X1752" i="8"/>
  <c r="W1752" i="8"/>
  <c r="V1752" i="8"/>
  <c r="U1752" i="8"/>
  <c r="T1752" i="8"/>
  <c r="S1752" i="8"/>
  <c r="R1752" i="8"/>
  <c r="Q1752" i="8"/>
  <c r="P1752" i="8"/>
  <c r="O1752" i="8"/>
  <c r="N1752" i="8"/>
  <c r="M1752" i="8"/>
  <c r="L1752" i="8"/>
  <c r="K1752" i="8"/>
  <c r="J1752" i="8"/>
  <c r="I1752" i="8"/>
  <c r="G1752" i="8"/>
  <c r="F1752" i="8"/>
  <c r="AC1751" i="8"/>
  <c r="AB1751" i="8"/>
  <c r="AA1751" i="8"/>
  <c r="Z1751" i="8"/>
  <c r="Y1751" i="8"/>
  <c r="X1751" i="8"/>
  <c r="W1751" i="8"/>
  <c r="V1751" i="8"/>
  <c r="U1751" i="8"/>
  <c r="T1751" i="8"/>
  <c r="S1751" i="8"/>
  <c r="R1751" i="8"/>
  <c r="Q1751" i="8"/>
  <c r="P1751" i="8"/>
  <c r="O1751" i="8"/>
  <c r="N1751" i="8"/>
  <c r="M1751" i="8"/>
  <c r="L1751" i="8"/>
  <c r="K1751" i="8"/>
  <c r="J1751" i="8"/>
  <c r="I1751" i="8"/>
  <c r="G1751" i="8"/>
  <c r="F1751" i="8"/>
  <c r="AC1750" i="8"/>
  <c r="AB1750" i="8"/>
  <c r="AA1750" i="8"/>
  <c r="Z1750" i="8"/>
  <c r="Y1750" i="8"/>
  <c r="X1750" i="8"/>
  <c r="W1750" i="8"/>
  <c r="V1750" i="8"/>
  <c r="U1750" i="8"/>
  <c r="T1750" i="8"/>
  <c r="S1750" i="8"/>
  <c r="R1750" i="8"/>
  <c r="Q1750" i="8"/>
  <c r="P1750" i="8"/>
  <c r="O1750" i="8"/>
  <c r="N1750" i="8"/>
  <c r="M1750" i="8"/>
  <c r="L1750" i="8"/>
  <c r="K1750" i="8"/>
  <c r="J1750" i="8"/>
  <c r="I1750" i="8"/>
  <c r="G1750" i="8"/>
  <c r="F1750" i="8"/>
  <c r="AC1749" i="8"/>
  <c r="AB1749" i="8"/>
  <c r="AA1749" i="8"/>
  <c r="Z1749" i="8"/>
  <c r="Y1749" i="8"/>
  <c r="X1749" i="8"/>
  <c r="W1749" i="8"/>
  <c r="V1749" i="8"/>
  <c r="U1749" i="8"/>
  <c r="T1749" i="8"/>
  <c r="S1749" i="8"/>
  <c r="R1749" i="8"/>
  <c r="Q1749" i="8"/>
  <c r="P1749" i="8"/>
  <c r="O1749" i="8"/>
  <c r="N1749" i="8"/>
  <c r="M1749" i="8"/>
  <c r="L1749" i="8"/>
  <c r="K1749" i="8"/>
  <c r="J1749" i="8"/>
  <c r="I1749" i="8"/>
  <c r="G1749" i="8"/>
  <c r="F1749" i="8"/>
  <c r="AC1748" i="8"/>
  <c r="AB1748" i="8"/>
  <c r="AA1748" i="8"/>
  <c r="Z1748" i="8"/>
  <c r="Y1748" i="8"/>
  <c r="X1748" i="8"/>
  <c r="W1748" i="8"/>
  <c r="V1748" i="8"/>
  <c r="U1748" i="8"/>
  <c r="T1748" i="8"/>
  <c r="S1748" i="8"/>
  <c r="R1748" i="8"/>
  <c r="Q1748" i="8"/>
  <c r="P1748" i="8"/>
  <c r="O1748" i="8"/>
  <c r="N1748" i="8"/>
  <c r="M1748" i="8"/>
  <c r="L1748" i="8"/>
  <c r="K1748" i="8"/>
  <c r="J1748" i="8"/>
  <c r="I1748" i="8"/>
  <c r="G1748" i="8"/>
  <c r="F1748" i="8"/>
  <c r="AC1747" i="8"/>
  <c r="AB1747" i="8"/>
  <c r="AA1747" i="8"/>
  <c r="Z1747" i="8"/>
  <c r="Y1747" i="8"/>
  <c r="X1747" i="8"/>
  <c r="W1747" i="8"/>
  <c r="V1747" i="8"/>
  <c r="U1747" i="8"/>
  <c r="T1747" i="8"/>
  <c r="S1747" i="8"/>
  <c r="R1747" i="8"/>
  <c r="Q1747" i="8"/>
  <c r="P1747" i="8"/>
  <c r="O1747" i="8"/>
  <c r="N1747" i="8"/>
  <c r="M1747" i="8"/>
  <c r="L1747" i="8"/>
  <c r="K1747" i="8"/>
  <c r="J1747" i="8"/>
  <c r="I1747" i="8"/>
  <c r="G1747" i="8"/>
  <c r="F1747" i="8"/>
  <c r="AC1746" i="8"/>
  <c r="AB1746" i="8"/>
  <c r="AA1746" i="8"/>
  <c r="Z1746" i="8"/>
  <c r="Y1746" i="8"/>
  <c r="X1746" i="8"/>
  <c r="W1746" i="8"/>
  <c r="V1746" i="8"/>
  <c r="U1746" i="8"/>
  <c r="T1746" i="8"/>
  <c r="S1746" i="8"/>
  <c r="R1746" i="8"/>
  <c r="Q1746" i="8"/>
  <c r="P1746" i="8"/>
  <c r="O1746" i="8"/>
  <c r="N1746" i="8"/>
  <c r="M1746" i="8"/>
  <c r="L1746" i="8"/>
  <c r="K1746" i="8"/>
  <c r="J1746" i="8"/>
  <c r="I1746" i="8"/>
  <c r="G1746" i="8"/>
  <c r="F1746" i="8"/>
  <c r="AC1745" i="8"/>
  <c r="AB1745" i="8"/>
  <c r="AA1745" i="8"/>
  <c r="Z1745" i="8"/>
  <c r="Y1745" i="8"/>
  <c r="X1745" i="8"/>
  <c r="W1745" i="8"/>
  <c r="V1745" i="8"/>
  <c r="U1745" i="8"/>
  <c r="T1745" i="8"/>
  <c r="S1745" i="8"/>
  <c r="R1745" i="8"/>
  <c r="Q1745" i="8"/>
  <c r="P1745" i="8"/>
  <c r="O1745" i="8"/>
  <c r="N1745" i="8"/>
  <c r="M1745" i="8"/>
  <c r="L1745" i="8"/>
  <c r="K1745" i="8"/>
  <c r="J1745" i="8"/>
  <c r="I1745" i="8"/>
  <c r="G1745" i="8"/>
  <c r="F1745" i="8"/>
  <c r="AC1744" i="8"/>
  <c r="AB1744" i="8"/>
  <c r="AA1744" i="8"/>
  <c r="Z1744" i="8"/>
  <c r="Y1744" i="8"/>
  <c r="X1744" i="8"/>
  <c r="W1744" i="8"/>
  <c r="V1744" i="8"/>
  <c r="U1744" i="8"/>
  <c r="T1744" i="8"/>
  <c r="S1744" i="8"/>
  <c r="R1744" i="8"/>
  <c r="Q1744" i="8"/>
  <c r="P1744" i="8"/>
  <c r="O1744" i="8"/>
  <c r="N1744" i="8"/>
  <c r="M1744" i="8"/>
  <c r="L1744" i="8"/>
  <c r="K1744" i="8"/>
  <c r="J1744" i="8"/>
  <c r="I1744" i="8"/>
  <c r="G1744" i="8"/>
  <c r="F1744" i="8"/>
  <c r="AC1743" i="8"/>
  <c r="AB1743" i="8"/>
  <c r="AA1743" i="8"/>
  <c r="Z1743" i="8"/>
  <c r="Y1743" i="8"/>
  <c r="X1743" i="8"/>
  <c r="W1743" i="8"/>
  <c r="V1743" i="8"/>
  <c r="U1743" i="8"/>
  <c r="T1743" i="8"/>
  <c r="S1743" i="8"/>
  <c r="R1743" i="8"/>
  <c r="Q1743" i="8"/>
  <c r="P1743" i="8"/>
  <c r="O1743" i="8"/>
  <c r="N1743" i="8"/>
  <c r="M1743" i="8"/>
  <c r="L1743" i="8"/>
  <c r="K1743" i="8"/>
  <c r="J1743" i="8"/>
  <c r="I1743" i="8"/>
  <c r="G1743" i="8"/>
  <c r="F1743" i="8"/>
  <c r="AC1742" i="8"/>
  <c r="AB1742" i="8"/>
  <c r="AA1742" i="8"/>
  <c r="Z1742" i="8"/>
  <c r="Y1742" i="8"/>
  <c r="X1742" i="8"/>
  <c r="W1742" i="8"/>
  <c r="V1742" i="8"/>
  <c r="U1742" i="8"/>
  <c r="T1742" i="8"/>
  <c r="S1742" i="8"/>
  <c r="R1742" i="8"/>
  <c r="Q1742" i="8"/>
  <c r="P1742" i="8"/>
  <c r="O1742" i="8"/>
  <c r="N1742" i="8"/>
  <c r="M1742" i="8"/>
  <c r="L1742" i="8"/>
  <c r="K1742" i="8"/>
  <c r="J1742" i="8"/>
  <c r="I1742" i="8"/>
  <c r="G1742" i="8"/>
  <c r="F1742" i="8"/>
  <c r="AC1741" i="8"/>
  <c r="AB1741" i="8"/>
  <c r="AA1741" i="8"/>
  <c r="Z1741" i="8"/>
  <c r="Y1741" i="8"/>
  <c r="X1741" i="8"/>
  <c r="W1741" i="8"/>
  <c r="V1741" i="8"/>
  <c r="U1741" i="8"/>
  <c r="T1741" i="8"/>
  <c r="S1741" i="8"/>
  <c r="R1741" i="8"/>
  <c r="Q1741" i="8"/>
  <c r="P1741" i="8"/>
  <c r="O1741" i="8"/>
  <c r="N1741" i="8"/>
  <c r="M1741" i="8"/>
  <c r="L1741" i="8"/>
  <c r="K1741" i="8"/>
  <c r="J1741" i="8"/>
  <c r="I1741" i="8"/>
  <c r="G1741" i="8"/>
  <c r="F1741" i="8"/>
  <c r="AC1740" i="8"/>
  <c r="AB1740" i="8"/>
  <c r="AA1740" i="8"/>
  <c r="Z1740" i="8"/>
  <c r="Y1740" i="8"/>
  <c r="X1740" i="8"/>
  <c r="W1740" i="8"/>
  <c r="V1740" i="8"/>
  <c r="U1740" i="8"/>
  <c r="T1740" i="8"/>
  <c r="S1740" i="8"/>
  <c r="R1740" i="8"/>
  <c r="Q1740" i="8"/>
  <c r="P1740" i="8"/>
  <c r="O1740" i="8"/>
  <c r="N1740" i="8"/>
  <c r="M1740" i="8"/>
  <c r="L1740" i="8"/>
  <c r="K1740" i="8"/>
  <c r="J1740" i="8"/>
  <c r="I1740" i="8"/>
  <c r="G1740" i="8"/>
  <c r="F1740" i="8"/>
  <c r="AC1739" i="8"/>
  <c r="AB1739" i="8"/>
  <c r="AA1739" i="8"/>
  <c r="Z1739" i="8"/>
  <c r="Y1739" i="8"/>
  <c r="X1739" i="8"/>
  <c r="W1739" i="8"/>
  <c r="V1739" i="8"/>
  <c r="U1739" i="8"/>
  <c r="T1739" i="8"/>
  <c r="S1739" i="8"/>
  <c r="R1739" i="8"/>
  <c r="Q1739" i="8"/>
  <c r="P1739" i="8"/>
  <c r="O1739" i="8"/>
  <c r="N1739" i="8"/>
  <c r="M1739" i="8"/>
  <c r="L1739" i="8"/>
  <c r="K1739" i="8"/>
  <c r="J1739" i="8"/>
  <c r="I1739" i="8"/>
  <c r="G1739" i="8"/>
  <c r="F1739" i="8"/>
  <c r="AC1738" i="8"/>
  <c r="AB1738" i="8"/>
  <c r="AA1738" i="8"/>
  <c r="Z1738" i="8"/>
  <c r="Y1738" i="8"/>
  <c r="X1738" i="8"/>
  <c r="W1738" i="8"/>
  <c r="V1738" i="8"/>
  <c r="U1738" i="8"/>
  <c r="T1738" i="8"/>
  <c r="S1738" i="8"/>
  <c r="R1738" i="8"/>
  <c r="Q1738" i="8"/>
  <c r="P1738" i="8"/>
  <c r="O1738" i="8"/>
  <c r="N1738" i="8"/>
  <c r="M1738" i="8"/>
  <c r="L1738" i="8"/>
  <c r="K1738" i="8"/>
  <c r="J1738" i="8"/>
  <c r="I1738" i="8"/>
  <c r="G1738" i="8"/>
  <c r="F1738" i="8"/>
  <c r="AC1737" i="8"/>
  <c r="AB1737" i="8"/>
  <c r="AA1737" i="8"/>
  <c r="Z1737" i="8"/>
  <c r="Y1737" i="8"/>
  <c r="X1737" i="8"/>
  <c r="W1737" i="8"/>
  <c r="V1737" i="8"/>
  <c r="U1737" i="8"/>
  <c r="T1737" i="8"/>
  <c r="S1737" i="8"/>
  <c r="R1737" i="8"/>
  <c r="Q1737" i="8"/>
  <c r="P1737" i="8"/>
  <c r="O1737" i="8"/>
  <c r="N1737" i="8"/>
  <c r="M1737" i="8"/>
  <c r="L1737" i="8"/>
  <c r="K1737" i="8"/>
  <c r="J1737" i="8"/>
  <c r="I1737" i="8"/>
  <c r="G1737" i="8"/>
  <c r="F1737" i="8"/>
  <c r="AC1736" i="8"/>
  <c r="AB1736" i="8"/>
  <c r="AA1736" i="8"/>
  <c r="Z1736" i="8"/>
  <c r="Y1736" i="8"/>
  <c r="X1736" i="8"/>
  <c r="W1736" i="8"/>
  <c r="V1736" i="8"/>
  <c r="U1736" i="8"/>
  <c r="T1736" i="8"/>
  <c r="S1736" i="8"/>
  <c r="R1736" i="8"/>
  <c r="Q1736" i="8"/>
  <c r="P1736" i="8"/>
  <c r="O1736" i="8"/>
  <c r="N1736" i="8"/>
  <c r="M1736" i="8"/>
  <c r="L1736" i="8"/>
  <c r="K1736" i="8"/>
  <c r="J1736" i="8"/>
  <c r="I1736" i="8"/>
  <c r="G1736" i="8"/>
  <c r="F1736" i="8"/>
  <c r="AC1735" i="8"/>
  <c r="AB1735" i="8"/>
  <c r="AA1735" i="8"/>
  <c r="Z1735" i="8"/>
  <c r="Y1735" i="8"/>
  <c r="X1735" i="8"/>
  <c r="W1735" i="8"/>
  <c r="V1735" i="8"/>
  <c r="U1735" i="8"/>
  <c r="T1735" i="8"/>
  <c r="S1735" i="8"/>
  <c r="R1735" i="8"/>
  <c r="Q1735" i="8"/>
  <c r="P1735" i="8"/>
  <c r="O1735" i="8"/>
  <c r="N1735" i="8"/>
  <c r="M1735" i="8"/>
  <c r="L1735" i="8"/>
  <c r="K1735" i="8"/>
  <c r="J1735" i="8"/>
  <c r="I1735" i="8"/>
  <c r="G1735" i="8"/>
  <c r="F1735" i="8"/>
  <c r="AC1734" i="8"/>
  <c r="AB1734" i="8"/>
  <c r="AA1734" i="8"/>
  <c r="Z1734" i="8"/>
  <c r="Y1734" i="8"/>
  <c r="X1734" i="8"/>
  <c r="W1734" i="8"/>
  <c r="V1734" i="8"/>
  <c r="U1734" i="8"/>
  <c r="T1734" i="8"/>
  <c r="S1734" i="8"/>
  <c r="R1734" i="8"/>
  <c r="Q1734" i="8"/>
  <c r="P1734" i="8"/>
  <c r="O1734" i="8"/>
  <c r="N1734" i="8"/>
  <c r="M1734" i="8"/>
  <c r="L1734" i="8"/>
  <c r="K1734" i="8"/>
  <c r="J1734" i="8"/>
  <c r="I1734" i="8"/>
  <c r="G1734" i="8"/>
  <c r="F1734" i="8"/>
  <c r="AC1733" i="8"/>
  <c r="AB1733" i="8"/>
  <c r="AA1733" i="8"/>
  <c r="Z1733" i="8"/>
  <c r="Y1733" i="8"/>
  <c r="X1733" i="8"/>
  <c r="W1733" i="8"/>
  <c r="V1733" i="8"/>
  <c r="U1733" i="8"/>
  <c r="T1733" i="8"/>
  <c r="S1733" i="8"/>
  <c r="R1733" i="8"/>
  <c r="Q1733" i="8"/>
  <c r="P1733" i="8"/>
  <c r="O1733" i="8"/>
  <c r="N1733" i="8"/>
  <c r="M1733" i="8"/>
  <c r="L1733" i="8"/>
  <c r="K1733" i="8"/>
  <c r="J1733" i="8"/>
  <c r="I1733" i="8"/>
  <c r="G1733" i="8"/>
  <c r="F1733" i="8"/>
  <c r="AC1732" i="8"/>
  <c r="AB1732" i="8"/>
  <c r="AA1732" i="8"/>
  <c r="Z1732" i="8"/>
  <c r="Y1732" i="8"/>
  <c r="X1732" i="8"/>
  <c r="W1732" i="8"/>
  <c r="V1732" i="8"/>
  <c r="U1732" i="8"/>
  <c r="T1732" i="8"/>
  <c r="S1732" i="8"/>
  <c r="R1732" i="8"/>
  <c r="Q1732" i="8"/>
  <c r="P1732" i="8"/>
  <c r="O1732" i="8"/>
  <c r="N1732" i="8"/>
  <c r="M1732" i="8"/>
  <c r="L1732" i="8"/>
  <c r="K1732" i="8"/>
  <c r="J1732" i="8"/>
  <c r="I1732" i="8"/>
  <c r="G1732" i="8"/>
  <c r="F1732" i="8"/>
  <c r="AC1731" i="8"/>
  <c r="AB1731" i="8"/>
  <c r="AA1731" i="8"/>
  <c r="Z1731" i="8"/>
  <c r="Y1731" i="8"/>
  <c r="X1731" i="8"/>
  <c r="W1731" i="8"/>
  <c r="V1731" i="8"/>
  <c r="U1731" i="8"/>
  <c r="T1731" i="8"/>
  <c r="S1731" i="8"/>
  <c r="R1731" i="8"/>
  <c r="Q1731" i="8"/>
  <c r="P1731" i="8"/>
  <c r="O1731" i="8"/>
  <c r="N1731" i="8"/>
  <c r="M1731" i="8"/>
  <c r="L1731" i="8"/>
  <c r="K1731" i="8"/>
  <c r="J1731" i="8"/>
  <c r="I1731" i="8"/>
  <c r="G1731" i="8"/>
  <c r="F1731" i="8"/>
  <c r="AC1730" i="8"/>
  <c r="AB1730" i="8"/>
  <c r="AA1730" i="8"/>
  <c r="Z1730" i="8"/>
  <c r="Y1730" i="8"/>
  <c r="X1730" i="8"/>
  <c r="W1730" i="8"/>
  <c r="V1730" i="8"/>
  <c r="U1730" i="8"/>
  <c r="T1730" i="8"/>
  <c r="S1730" i="8"/>
  <c r="R1730" i="8"/>
  <c r="Q1730" i="8"/>
  <c r="P1730" i="8"/>
  <c r="O1730" i="8"/>
  <c r="N1730" i="8"/>
  <c r="M1730" i="8"/>
  <c r="L1730" i="8"/>
  <c r="K1730" i="8"/>
  <c r="J1730" i="8"/>
  <c r="I1730" i="8"/>
  <c r="G1730" i="8"/>
  <c r="F1730" i="8"/>
  <c r="AC1729" i="8"/>
  <c r="AB1729" i="8"/>
  <c r="AA1729" i="8"/>
  <c r="Z1729" i="8"/>
  <c r="Y1729" i="8"/>
  <c r="X1729" i="8"/>
  <c r="W1729" i="8"/>
  <c r="V1729" i="8"/>
  <c r="U1729" i="8"/>
  <c r="T1729" i="8"/>
  <c r="S1729" i="8"/>
  <c r="R1729" i="8"/>
  <c r="Q1729" i="8"/>
  <c r="P1729" i="8"/>
  <c r="O1729" i="8"/>
  <c r="N1729" i="8"/>
  <c r="M1729" i="8"/>
  <c r="L1729" i="8"/>
  <c r="K1729" i="8"/>
  <c r="J1729" i="8"/>
  <c r="I1729" i="8"/>
  <c r="G1729" i="8"/>
  <c r="F1729" i="8"/>
  <c r="AC1728" i="8"/>
  <c r="AB1728" i="8"/>
  <c r="AA1728" i="8"/>
  <c r="Z1728" i="8"/>
  <c r="Y1728" i="8"/>
  <c r="X1728" i="8"/>
  <c r="W1728" i="8"/>
  <c r="V1728" i="8"/>
  <c r="U1728" i="8"/>
  <c r="T1728" i="8"/>
  <c r="S1728" i="8"/>
  <c r="R1728" i="8"/>
  <c r="Q1728" i="8"/>
  <c r="P1728" i="8"/>
  <c r="O1728" i="8"/>
  <c r="N1728" i="8"/>
  <c r="M1728" i="8"/>
  <c r="L1728" i="8"/>
  <c r="K1728" i="8"/>
  <c r="J1728" i="8"/>
  <c r="I1728" i="8"/>
  <c r="G1728" i="8"/>
  <c r="F1728" i="8"/>
  <c r="AC1727" i="8"/>
  <c r="AB1727" i="8"/>
  <c r="AA1727" i="8"/>
  <c r="Z1727" i="8"/>
  <c r="Y1727" i="8"/>
  <c r="X1727" i="8"/>
  <c r="W1727" i="8"/>
  <c r="V1727" i="8"/>
  <c r="U1727" i="8"/>
  <c r="T1727" i="8"/>
  <c r="S1727" i="8"/>
  <c r="R1727" i="8"/>
  <c r="Q1727" i="8"/>
  <c r="P1727" i="8"/>
  <c r="O1727" i="8"/>
  <c r="N1727" i="8"/>
  <c r="M1727" i="8"/>
  <c r="L1727" i="8"/>
  <c r="K1727" i="8"/>
  <c r="J1727" i="8"/>
  <c r="I1727" i="8"/>
  <c r="G1727" i="8"/>
  <c r="F1727" i="8"/>
  <c r="AC1726" i="8"/>
  <c r="AB1726" i="8"/>
  <c r="AA1726" i="8"/>
  <c r="Z1726" i="8"/>
  <c r="Y1726" i="8"/>
  <c r="X1726" i="8"/>
  <c r="W1726" i="8"/>
  <c r="V1726" i="8"/>
  <c r="U1726" i="8"/>
  <c r="T1726" i="8"/>
  <c r="S1726" i="8"/>
  <c r="R1726" i="8"/>
  <c r="Q1726" i="8"/>
  <c r="P1726" i="8"/>
  <c r="O1726" i="8"/>
  <c r="N1726" i="8"/>
  <c r="M1726" i="8"/>
  <c r="L1726" i="8"/>
  <c r="K1726" i="8"/>
  <c r="J1726" i="8"/>
  <c r="I1726" i="8"/>
  <c r="G1726" i="8"/>
  <c r="F1726" i="8"/>
  <c r="AC1725" i="8"/>
  <c r="AB1725" i="8"/>
  <c r="AA1725" i="8"/>
  <c r="Z1725" i="8"/>
  <c r="Y1725" i="8"/>
  <c r="X1725" i="8"/>
  <c r="W1725" i="8"/>
  <c r="V1725" i="8"/>
  <c r="U1725" i="8"/>
  <c r="T1725" i="8"/>
  <c r="S1725" i="8"/>
  <c r="R1725" i="8"/>
  <c r="Q1725" i="8"/>
  <c r="P1725" i="8"/>
  <c r="O1725" i="8"/>
  <c r="N1725" i="8"/>
  <c r="M1725" i="8"/>
  <c r="L1725" i="8"/>
  <c r="K1725" i="8"/>
  <c r="J1725" i="8"/>
  <c r="I1725" i="8"/>
  <c r="G1725" i="8"/>
  <c r="F1725" i="8"/>
  <c r="AC1724" i="8"/>
  <c r="AB1724" i="8"/>
  <c r="AA1724" i="8"/>
  <c r="Z1724" i="8"/>
  <c r="Y1724" i="8"/>
  <c r="X1724" i="8"/>
  <c r="W1724" i="8"/>
  <c r="V1724" i="8"/>
  <c r="U1724" i="8"/>
  <c r="T1724" i="8"/>
  <c r="S1724" i="8"/>
  <c r="R1724" i="8"/>
  <c r="Q1724" i="8"/>
  <c r="P1724" i="8"/>
  <c r="O1724" i="8"/>
  <c r="N1724" i="8"/>
  <c r="M1724" i="8"/>
  <c r="L1724" i="8"/>
  <c r="K1724" i="8"/>
  <c r="J1724" i="8"/>
  <c r="I1724" i="8"/>
  <c r="G1724" i="8"/>
  <c r="F1724" i="8"/>
  <c r="AC1723" i="8"/>
  <c r="AB1723" i="8"/>
  <c r="AA1723" i="8"/>
  <c r="Z1723" i="8"/>
  <c r="Y1723" i="8"/>
  <c r="X1723" i="8"/>
  <c r="W1723" i="8"/>
  <c r="V1723" i="8"/>
  <c r="U1723" i="8"/>
  <c r="T1723" i="8"/>
  <c r="S1723" i="8"/>
  <c r="R1723" i="8"/>
  <c r="Q1723" i="8"/>
  <c r="P1723" i="8"/>
  <c r="O1723" i="8"/>
  <c r="N1723" i="8"/>
  <c r="M1723" i="8"/>
  <c r="L1723" i="8"/>
  <c r="K1723" i="8"/>
  <c r="J1723" i="8"/>
  <c r="I1723" i="8"/>
  <c r="G1723" i="8"/>
  <c r="F1723" i="8"/>
  <c r="AC1722" i="8"/>
  <c r="AB1722" i="8"/>
  <c r="AA1722" i="8"/>
  <c r="Z1722" i="8"/>
  <c r="Y1722" i="8"/>
  <c r="X1722" i="8"/>
  <c r="W1722" i="8"/>
  <c r="V1722" i="8"/>
  <c r="U1722" i="8"/>
  <c r="T1722" i="8"/>
  <c r="S1722" i="8"/>
  <c r="R1722" i="8"/>
  <c r="Q1722" i="8"/>
  <c r="P1722" i="8"/>
  <c r="O1722" i="8"/>
  <c r="N1722" i="8"/>
  <c r="M1722" i="8"/>
  <c r="L1722" i="8"/>
  <c r="K1722" i="8"/>
  <c r="J1722" i="8"/>
  <c r="I1722" i="8"/>
  <c r="G1722" i="8"/>
  <c r="F1722" i="8"/>
  <c r="AC1721" i="8"/>
  <c r="AB1721" i="8"/>
  <c r="AA1721" i="8"/>
  <c r="Z1721" i="8"/>
  <c r="Y1721" i="8"/>
  <c r="X1721" i="8"/>
  <c r="W1721" i="8"/>
  <c r="V1721" i="8"/>
  <c r="U1721" i="8"/>
  <c r="T1721" i="8"/>
  <c r="S1721" i="8"/>
  <c r="R1721" i="8"/>
  <c r="Q1721" i="8"/>
  <c r="P1721" i="8"/>
  <c r="O1721" i="8"/>
  <c r="N1721" i="8"/>
  <c r="M1721" i="8"/>
  <c r="L1721" i="8"/>
  <c r="K1721" i="8"/>
  <c r="J1721" i="8"/>
  <c r="I1721" i="8"/>
  <c r="G1721" i="8"/>
  <c r="F1721" i="8"/>
  <c r="AC1720" i="8"/>
  <c r="AB1720" i="8"/>
  <c r="AA1720" i="8"/>
  <c r="Z1720" i="8"/>
  <c r="Y1720" i="8"/>
  <c r="X1720" i="8"/>
  <c r="W1720" i="8"/>
  <c r="V1720" i="8"/>
  <c r="U1720" i="8"/>
  <c r="T1720" i="8"/>
  <c r="S1720" i="8"/>
  <c r="R1720" i="8"/>
  <c r="Q1720" i="8"/>
  <c r="P1720" i="8"/>
  <c r="O1720" i="8"/>
  <c r="N1720" i="8"/>
  <c r="M1720" i="8"/>
  <c r="L1720" i="8"/>
  <c r="K1720" i="8"/>
  <c r="J1720" i="8"/>
  <c r="I1720" i="8"/>
  <c r="G1720" i="8"/>
  <c r="F1720" i="8"/>
  <c r="AC1719" i="8"/>
  <c r="AB1719" i="8"/>
  <c r="AA1719" i="8"/>
  <c r="Z1719" i="8"/>
  <c r="Y1719" i="8"/>
  <c r="X1719" i="8"/>
  <c r="W1719" i="8"/>
  <c r="V1719" i="8"/>
  <c r="U1719" i="8"/>
  <c r="T1719" i="8"/>
  <c r="S1719" i="8"/>
  <c r="R1719" i="8"/>
  <c r="Q1719" i="8"/>
  <c r="P1719" i="8"/>
  <c r="O1719" i="8"/>
  <c r="N1719" i="8"/>
  <c r="M1719" i="8"/>
  <c r="L1719" i="8"/>
  <c r="K1719" i="8"/>
  <c r="J1719" i="8"/>
  <c r="I1719" i="8"/>
  <c r="G1719" i="8"/>
  <c r="F1719" i="8"/>
  <c r="AC1718" i="8"/>
  <c r="AB1718" i="8"/>
  <c r="AA1718" i="8"/>
  <c r="Z1718" i="8"/>
  <c r="Y1718" i="8"/>
  <c r="X1718" i="8"/>
  <c r="W1718" i="8"/>
  <c r="V1718" i="8"/>
  <c r="U1718" i="8"/>
  <c r="T1718" i="8"/>
  <c r="S1718" i="8"/>
  <c r="R1718" i="8"/>
  <c r="Q1718" i="8"/>
  <c r="P1718" i="8"/>
  <c r="O1718" i="8"/>
  <c r="N1718" i="8"/>
  <c r="M1718" i="8"/>
  <c r="L1718" i="8"/>
  <c r="K1718" i="8"/>
  <c r="J1718" i="8"/>
  <c r="I1718" i="8"/>
  <c r="G1718" i="8"/>
  <c r="F1718" i="8"/>
  <c r="AC1717" i="8"/>
  <c r="AB1717" i="8"/>
  <c r="AA1717" i="8"/>
  <c r="Z1717" i="8"/>
  <c r="Y1717" i="8"/>
  <c r="X1717" i="8"/>
  <c r="W1717" i="8"/>
  <c r="V1717" i="8"/>
  <c r="U1717" i="8"/>
  <c r="T1717" i="8"/>
  <c r="S1717" i="8"/>
  <c r="R1717" i="8"/>
  <c r="Q1717" i="8"/>
  <c r="P1717" i="8"/>
  <c r="O1717" i="8"/>
  <c r="N1717" i="8"/>
  <c r="M1717" i="8"/>
  <c r="L1717" i="8"/>
  <c r="K1717" i="8"/>
  <c r="J1717" i="8"/>
  <c r="I1717" i="8"/>
  <c r="G1717" i="8"/>
  <c r="F1717" i="8"/>
  <c r="AC1716" i="8"/>
  <c r="AB1716" i="8"/>
  <c r="AA1716" i="8"/>
  <c r="Z1716" i="8"/>
  <c r="Y1716" i="8"/>
  <c r="X1716" i="8"/>
  <c r="W1716" i="8"/>
  <c r="V1716" i="8"/>
  <c r="U1716" i="8"/>
  <c r="T1716" i="8"/>
  <c r="S1716" i="8"/>
  <c r="R1716" i="8"/>
  <c r="Q1716" i="8"/>
  <c r="P1716" i="8"/>
  <c r="O1716" i="8"/>
  <c r="N1716" i="8"/>
  <c r="M1716" i="8"/>
  <c r="L1716" i="8"/>
  <c r="K1716" i="8"/>
  <c r="J1716" i="8"/>
  <c r="I1716" i="8"/>
  <c r="G1716" i="8"/>
  <c r="F1716" i="8"/>
  <c r="AC1715" i="8"/>
  <c r="AB1715" i="8"/>
  <c r="AA1715" i="8"/>
  <c r="Z1715" i="8"/>
  <c r="Y1715" i="8"/>
  <c r="X1715" i="8"/>
  <c r="W1715" i="8"/>
  <c r="V1715" i="8"/>
  <c r="U1715" i="8"/>
  <c r="T1715" i="8"/>
  <c r="S1715" i="8"/>
  <c r="R1715" i="8"/>
  <c r="Q1715" i="8"/>
  <c r="P1715" i="8"/>
  <c r="O1715" i="8"/>
  <c r="N1715" i="8"/>
  <c r="M1715" i="8"/>
  <c r="L1715" i="8"/>
  <c r="K1715" i="8"/>
  <c r="J1715" i="8"/>
  <c r="I1715" i="8"/>
  <c r="G1715" i="8"/>
  <c r="F1715" i="8"/>
  <c r="AC1714" i="8"/>
  <c r="AB1714" i="8"/>
  <c r="AA1714" i="8"/>
  <c r="Z1714" i="8"/>
  <c r="Y1714" i="8"/>
  <c r="X1714" i="8"/>
  <c r="W1714" i="8"/>
  <c r="V1714" i="8"/>
  <c r="U1714" i="8"/>
  <c r="T1714" i="8"/>
  <c r="S1714" i="8"/>
  <c r="R1714" i="8"/>
  <c r="Q1714" i="8"/>
  <c r="P1714" i="8"/>
  <c r="O1714" i="8"/>
  <c r="N1714" i="8"/>
  <c r="M1714" i="8"/>
  <c r="L1714" i="8"/>
  <c r="K1714" i="8"/>
  <c r="J1714" i="8"/>
  <c r="I1714" i="8"/>
  <c r="G1714" i="8"/>
  <c r="F1714" i="8"/>
  <c r="AC1713" i="8"/>
  <c r="AB1713" i="8"/>
  <c r="AA1713" i="8"/>
  <c r="Z1713" i="8"/>
  <c r="Y1713" i="8"/>
  <c r="X1713" i="8"/>
  <c r="W1713" i="8"/>
  <c r="V1713" i="8"/>
  <c r="U1713" i="8"/>
  <c r="T1713" i="8"/>
  <c r="S1713" i="8"/>
  <c r="R1713" i="8"/>
  <c r="Q1713" i="8"/>
  <c r="P1713" i="8"/>
  <c r="O1713" i="8"/>
  <c r="N1713" i="8"/>
  <c r="M1713" i="8"/>
  <c r="L1713" i="8"/>
  <c r="K1713" i="8"/>
  <c r="J1713" i="8"/>
  <c r="I1713" i="8"/>
  <c r="G1713" i="8"/>
  <c r="F1713" i="8"/>
  <c r="AC1712" i="8"/>
  <c r="AB1712" i="8"/>
  <c r="AA1712" i="8"/>
  <c r="Z1712" i="8"/>
  <c r="Y1712" i="8"/>
  <c r="X1712" i="8"/>
  <c r="W1712" i="8"/>
  <c r="V1712" i="8"/>
  <c r="U1712" i="8"/>
  <c r="T1712" i="8"/>
  <c r="S1712" i="8"/>
  <c r="R1712" i="8"/>
  <c r="Q1712" i="8"/>
  <c r="P1712" i="8"/>
  <c r="O1712" i="8"/>
  <c r="N1712" i="8"/>
  <c r="M1712" i="8"/>
  <c r="L1712" i="8"/>
  <c r="K1712" i="8"/>
  <c r="J1712" i="8"/>
  <c r="I1712" i="8"/>
  <c r="G1712" i="8"/>
  <c r="F1712" i="8"/>
  <c r="AC1711" i="8"/>
  <c r="AB1711" i="8"/>
  <c r="AA1711" i="8"/>
  <c r="Z1711" i="8"/>
  <c r="Y1711" i="8"/>
  <c r="X1711" i="8"/>
  <c r="W1711" i="8"/>
  <c r="V1711" i="8"/>
  <c r="U1711" i="8"/>
  <c r="T1711" i="8"/>
  <c r="S1711" i="8"/>
  <c r="R1711" i="8"/>
  <c r="Q1711" i="8"/>
  <c r="P1711" i="8"/>
  <c r="O1711" i="8"/>
  <c r="N1711" i="8"/>
  <c r="M1711" i="8"/>
  <c r="L1711" i="8"/>
  <c r="K1711" i="8"/>
  <c r="J1711" i="8"/>
  <c r="I1711" i="8"/>
  <c r="G1711" i="8"/>
  <c r="F1711" i="8"/>
  <c r="AC1710" i="8"/>
  <c r="AB1710" i="8"/>
  <c r="AA1710" i="8"/>
  <c r="Z1710" i="8"/>
  <c r="Y1710" i="8"/>
  <c r="X1710" i="8"/>
  <c r="W1710" i="8"/>
  <c r="V1710" i="8"/>
  <c r="U1710" i="8"/>
  <c r="T1710" i="8"/>
  <c r="S1710" i="8"/>
  <c r="R1710" i="8"/>
  <c r="Q1710" i="8"/>
  <c r="P1710" i="8"/>
  <c r="O1710" i="8"/>
  <c r="N1710" i="8"/>
  <c r="M1710" i="8"/>
  <c r="L1710" i="8"/>
  <c r="K1710" i="8"/>
  <c r="J1710" i="8"/>
  <c r="I1710" i="8"/>
  <c r="G1710" i="8"/>
  <c r="F1710" i="8"/>
  <c r="AC1709" i="8"/>
  <c r="AB1709" i="8"/>
  <c r="AA1709" i="8"/>
  <c r="Z1709" i="8"/>
  <c r="Y1709" i="8"/>
  <c r="X1709" i="8"/>
  <c r="W1709" i="8"/>
  <c r="V1709" i="8"/>
  <c r="U1709" i="8"/>
  <c r="T1709" i="8"/>
  <c r="S1709" i="8"/>
  <c r="R1709" i="8"/>
  <c r="Q1709" i="8"/>
  <c r="P1709" i="8"/>
  <c r="O1709" i="8"/>
  <c r="N1709" i="8"/>
  <c r="M1709" i="8"/>
  <c r="L1709" i="8"/>
  <c r="K1709" i="8"/>
  <c r="J1709" i="8"/>
  <c r="I1709" i="8"/>
  <c r="G1709" i="8"/>
  <c r="F1709" i="8"/>
  <c r="AC1708" i="8"/>
  <c r="AB1708" i="8"/>
  <c r="AA1708" i="8"/>
  <c r="Z1708" i="8"/>
  <c r="Y1708" i="8"/>
  <c r="X1708" i="8"/>
  <c r="W1708" i="8"/>
  <c r="V1708" i="8"/>
  <c r="U1708" i="8"/>
  <c r="T1708" i="8"/>
  <c r="S1708" i="8"/>
  <c r="R1708" i="8"/>
  <c r="Q1708" i="8"/>
  <c r="P1708" i="8"/>
  <c r="O1708" i="8"/>
  <c r="N1708" i="8"/>
  <c r="M1708" i="8"/>
  <c r="L1708" i="8"/>
  <c r="K1708" i="8"/>
  <c r="J1708" i="8"/>
  <c r="I1708" i="8"/>
  <c r="G1708" i="8"/>
  <c r="F1708" i="8"/>
  <c r="AC1707" i="8"/>
  <c r="AB1707" i="8"/>
  <c r="AA1707" i="8"/>
  <c r="Z1707" i="8"/>
  <c r="Y1707" i="8"/>
  <c r="X1707" i="8"/>
  <c r="W1707" i="8"/>
  <c r="V1707" i="8"/>
  <c r="U1707" i="8"/>
  <c r="T1707" i="8"/>
  <c r="S1707" i="8"/>
  <c r="R1707" i="8"/>
  <c r="Q1707" i="8"/>
  <c r="P1707" i="8"/>
  <c r="O1707" i="8"/>
  <c r="N1707" i="8"/>
  <c r="M1707" i="8"/>
  <c r="L1707" i="8"/>
  <c r="K1707" i="8"/>
  <c r="J1707" i="8"/>
  <c r="I1707" i="8"/>
  <c r="G1707" i="8"/>
  <c r="F1707" i="8"/>
  <c r="AC1706" i="8"/>
  <c r="AB1706" i="8"/>
  <c r="AA1706" i="8"/>
  <c r="Z1706" i="8"/>
  <c r="Y1706" i="8"/>
  <c r="X1706" i="8"/>
  <c r="W1706" i="8"/>
  <c r="V1706" i="8"/>
  <c r="U1706" i="8"/>
  <c r="T1706" i="8"/>
  <c r="S1706" i="8"/>
  <c r="R1706" i="8"/>
  <c r="Q1706" i="8"/>
  <c r="P1706" i="8"/>
  <c r="O1706" i="8"/>
  <c r="N1706" i="8"/>
  <c r="M1706" i="8"/>
  <c r="L1706" i="8"/>
  <c r="K1706" i="8"/>
  <c r="J1706" i="8"/>
  <c r="I1706" i="8"/>
  <c r="G1706" i="8"/>
  <c r="F1706" i="8"/>
  <c r="AC1705" i="8"/>
  <c r="AB1705" i="8"/>
  <c r="AA1705" i="8"/>
  <c r="Z1705" i="8"/>
  <c r="Y1705" i="8"/>
  <c r="X1705" i="8"/>
  <c r="W1705" i="8"/>
  <c r="V1705" i="8"/>
  <c r="U1705" i="8"/>
  <c r="T1705" i="8"/>
  <c r="S1705" i="8"/>
  <c r="R1705" i="8"/>
  <c r="Q1705" i="8"/>
  <c r="P1705" i="8"/>
  <c r="O1705" i="8"/>
  <c r="N1705" i="8"/>
  <c r="M1705" i="8"/>
  <c r="L1705" i="8"/>
  <c r="K1705" i="8"/>
  <c r="J1705" i="8"/>
  <c r="I1705" i="8"/>
  <c r="G1705" i="8"/>
  <c r="F1705" i="8"/>
  <c r="AC1704" i="8"/>
  <c r="AB1704" i="8"/>
  <c r="AA1704" i="8"/>
  <c r="Z1704" i="8"/>
  <c r="Y1704" i="8"/>
  <c r="X1704" i="8"/>
  <c r="W1704" i="8"/>
  <c r="V1704" i="8"/>
  <c r="U1704" i="8"/>
  <c r="T1704" i="8"/>
  <c r="S1704" i="8"/>
  <c r="R1704" i="8"/>
  <c r="Q1704" i="8"/>
  <c r="P1704" i="8"/>
  <c r="O1704" i="8"/>
  <c r="N1704" i="8"/>
  <c r="M1704" i="8"/>
  <c r="L1704" i="8"/>
  <c r="K1704" i="8"/>
  <c r="J1704" i="8"/>
  <c r="I1704" i="8"/>
  <c r="G1704" i="8"/>
  <c r="F1704" i="8"/>
  <c r="AC1703" i="8"/>
  <c r="AB1703" i="8"/>
  <c r="AA1703" i="8"/>
  <c r="Z1703" i="8"/>
  <c r="Y1703" i="8"/>
  <c r="X1703" i="8"/>
  <c r="W1703" i="8"/>
  <c r="V1703" i="8"/>
  <c r="U1703" i="8"/>
  <c r="T1703" i="8"/>
  <c r="S1703" i="8"/>
  <c r="R1703" i="8"/>
  <c r="Q1703" i="8"/>
  <c r="P1703" i="8"/>
  <c r="O1703" i="8"/>
  <c r="N1703" i="8"/>
  <c r="M1703" i="8"/>
  <c r="L1703" i="8"/>
  <c r="K1703" i="8"/>
  <c r="J1703" i="8"/>
  <c r="I1703" i="8"/>
  <c r="G1703" i="8"/>
  <c r="F1703" i="8"/>
  <c r="AC1702" i="8"/>
  <c r="AB1702" i="8"/>
  <c r="AA1702" i="8"/>
  <c r="Z1702" i="8"/>
  <c r="Y1702" i="8"/>
  <c r="X1702" i="8"/>
  <c r="W1702" i="8"/>
  <c r="V1702" i="8"/>
  <c r="U1702" i="8"/>
  <c r="T1702" i="8"/>
  <c r="S1702" i="8"/>
  <c r="R1702" i="8"/>
  <c r="Q1702" i="8"/>
  <c r="P1702" i="8"/>
  <c r="O1702" i="8"/>
  <c r="N1702" i="8"/>
  <c r="M1702" i="8"/>
  <c r="L1702" i="8"/>
  <c r="K1702" i="8"/>
  <c r="J1702" i="8"/>
  <c r="I1702" i="8"/>
  <c r="G1702" i="8"/>
  <c r="F1702" i="8"/>
  <c r="AC1701" i="8"/>
  <c r="AB1701" i="8"/>
  <c r="AA1701" i="8"/>
  <c r="Z1701" i="8"/>
  <c r="Y1701" i="8"/>
  <c r="X1701" i="8"/>
  <c r="W1701" i="8"/>
  <c r="V1701" i="8"/>
  <c r="U1701" i="8"/>
  <c r="T1701" i="8"/>
  <c r="S1701" i="8"/>
  <c r="R1701" i="8"/>
  <c r="Q1701" i="8"/>
  <c r="P1701" i="8"/>
  <c r="O1701" i="8"/>
  <c r="N1701" i="8"/>
  <c r="M1701" i="8"/>
  <c r="L1701" i="8"/>
  <c r="K1701" i="8"/>
  <c r="J1701" i="8"/>
  <c r="I1701" i="8"/>
  <c r="G1701" i="8"/>
  <c r="F1701" i="8"/>
  <c r="AC1700" i="8"/>
  <c r="AB1700" i="8"/>
  <c r="AA1700" i="8"/>
  <c r="Z1700" i="8"/>
  <c r="Y1700" i="8"/>
  <c r="X1700" i="8"/>
  <c r="W1700" i="8"/>
  <c r="V1700" i="8"/>
  <c r="U1700" i="8"/>
  <c r="T1700" i="8"/>
  <c r="S1700" i="8"/>
  <c r="R1700" i="8"/>
  <c r="Q1700" i="8"/>
  <c r="P1700" i="8"/>
  <c r="O1700" i="8"/>
  <c r="N1700" i="8"/>
  <c r="M1700" i="8"/>
  <c r="L1700" i="8"/>
  <c r="K1700" i="8"/>
  <c r="J1700" i="8"/>
  <c r="I1700" i="8"/>
  <c r="G1700" i="8"/>
  <c r="F1700" i="8"/>
  <c r="AC1699" i="8"/>
  <c r="AB1699" i="8"/>
  <c r="AA1699" i="8"/>
  <c r="Z1699" i="8"/>
  <c r="Y1699" i="8"/>
  <c r="X1699" i="8"/>
  <c r="W1699" i="8"/>
  <c r="V1699" i="8"/>
  <c r="U1699" i="8"/>
  <c r="T1699" i="8"/>
  <c r="S1699" i="8"/>
  <c r="R1699" i="8"/>
  <c r="Q1699" i="8"/>
  <c r="P1699" i="8"/>
  <c r="O1699" i="8"/>
  <c r="N1699" i="8"/>
  <c r="M1699" i="8"/>
  <c r="L1699" i="8"/>
  <c r="K1699" i="8"/>
  <c r="J1699" i="8"/>
  <c r="I1699" i="8"/>
  <c r="G1699" i="8"/>
  <c r="F1699" i="8"/>
  <c r="AC1698" i="8"/>
  <c r="AB1698" i="8"/>
  <c r="AA1698" i="8"/>
  <c r="Z1698" i="8"/>
  <c r="Y1698" i="8"/>
  <c r="X1698" i="8"/>
  <c r="W1698" i="8"/>
  <c r="V1698" i="8"/>
  <c r="U1698" i="8"/>
  <c r="T1698" i="8"/>
  <c r="S1698" i="8"/>
  <c r="R1698" i="8"/>
  <c r="Q1698" i="8"/>
  <c r="P1698" i="8"/>
  <c r="O1698" i="8"/>
  <c r="N1698" i="8"/>
  <c r="M1698" i="8"/>
  <c r="L1698" i="8"/>
  <c r="K1698" i="8"/>
  <c r="J1698" i="8"/>
  <c r="I1698" i="8"/>
  <c r="G1698" i="8"/>
  <c r="F1698" i="8"/>
  <c r="AC1697" i="8"/>
  <c r="AB1697" i="8"/>
  <c r="AA1697" i="8"/>
  <c r="Z1697" i="8"/>
  <c r="Y1697" i="8"/>
  <c r="X1697" i="8"/>
  <c r="W1697" i="8"/>
  <c r="V1697" i="8"/>
  <c r="U1697" i="8"/>
  <c r="T1697" i="8"/>
  <c r="S1697" i="8"/>
  <c r="R1697" i="8"/>
  <c r="Q1697" i="8"/>
  <c r="P1697" i="8"/>
  <c r="O1697" i="8"/>
  <c r="N1697" i="8"/>
  <c r="M1697" i="8"/>
  <c r="L1697" i="8"/>
  <c r="K1697" i="8"/>
  <c r="J1697" i="8"/>
  <c r="I1697" i="8"/>
  <c r="G1697" i="8"/>
  <c r="F1697" i="8"/>
  <c r="AC1696" i="8"/>
  <c r="AB1696" i="8"/>
  <c r="AA1696" i="8"/>
  <c r="Z1696" i="8"/>
  <c r="Y1696" i="8"/>
  <c r="X1696" i="8"/>
  <c r="W1696" i="8"/>
  <c r="V1696" i="8"/>
  <c r="U1696" i="8"/>
  <c r="T1696" i="8"/>
  <c r="S1696" i="8"/>
  <c r="R1696" i="8"/>
  <c r="Q1696" i="8"/>
  <c r="P1696" i="8"/>
  <c r="O1696" i="8"/>
  <c r="N1696" i="8"/>
  <c r="M1696" i="8"/>
  <c r="L1696" i="8"/>
  <c r="K1696" i="8"/>
  <c r="J1696" i="8"/>
  <c r="I1696" i="8"/>
  <c r="G1696" i="8"/>
  <c r="F1696" i="8"/>
  <c r="AC1695" i="8"/>
  <c r="AB1695" i="8"/>
  <c r="AA1695" i="8"/>
  <c r="Z1695" i="8"/>
  <c r="Y1695" i="8"/>
  <c r="X1695" i="8"/>
  <c r="W1695" i="8"/>
  <c r="V1695" i="8"/>
  <c r="U1695" i="8"/>
  <c r="T1695" i="8"/>
  <c r="S1695" i="8"/>
  <c r="R1695" i="8"/>
  <c r="Q1695" i="8"/>
  <c r="P1695" i="8"/>
  <c r="O1695" i="8"/>
  <c r="N1695" i="8"/>
  <c r="M1695" i="8"/>
  <c r="L1695" i="8"/>
  <c r="K1695" i="8"/>
  <c r="J1695" i="8"/>
  <c r="I1695" i="8"/>
  <c r="G1695" i="8"/>
  <c r="F1695" i="8"/>
  <c r="AC1694" i="8"/>
  <c r="AB1694" i="8"/>
  <c r="AA1694" i="8"/>
  <c r="Z1694" i="8"/>
  <c r="Y1694" i="8"/>
  <c r="X1694" i="8"/>
  <c r="W1694" i="8"/>
  <c r="V1694" i="8"/>
  <c r="U1694" i="8"/>
  <c r="T1694" i="8"/>
  <c r="S1694" i="8"/>
  <c r="R1694" i="8"/>
  <c r="Q1694" i="8"/>
  <c r="P1694" i="8"/>
  <c r="O1694" i="8"/>
  <c r="N1694" i="8"/>
  <c r="M1694" i="8"/>
  <c r="L1694" i="8"/>
  <c r="K1694" i="8"/>
  <c r="J1694" i="8"/>
  <c r="I1694" i="8"/>
  <c r="G1694" i="8"/>
  <c r="F1694" i="8"/>
  <c r="AC1693" i="8"/>
  <c r="AB1693" i="8"/>
  <c r="AA1693" i="8"/>
  <c r="Z1693" i="8"/>
  <c r="Y1693" i="8"/>
  <c r="X1693" i="8"/>
  <c r="W1693" i="8"/>
  <c r="V1693" i="8"/>
  <c r="U1693" i="8"/>
  <c r="T1693" i="8"/>
  <c r="S1693" i="8"/>
  <c r="R1693" i="8"/>
  <c r="Q1693" i="8"/>
  <c r="P1693" i="8"/>
  <c r="O1693" i="8"/>
  <c r="N1693" i="8"/>
  <c r="M1693" i="8"/>
  <c r="L1693" i="8"/>
  <c r="K1693" i="8"/>
  <c r="J1693" i="8"/>
  <c r="I1693" i="8"/>
  <c r="G1693" i="8"/>
  <c r="F1693" i="8"/>
  <c r="AC1692" i="8"/>
  <c r="AB1692" i="8"/>
  <c r="AA1692" i="8"/>
  <c r="Z1692" i="8"/>
  <c r="Y1692" i="8"/>
  <c r="X1692" i="8"/>
  <c r="W1692" i="8"/>
  <c r="V1692" i="8"/>
  <c r="U1692" i="8"/>
  <c r="T1692" i="8"/>
  <c r="S1692" i="8"/>
  <c r="R1692" i="8"/>
  <c r="Q1692" i="8"/>
  <c r="P1692" i="8"/>
  <c r="O1692" i="8"/>
  <c r="N1692" i="8"/>
  <c r="M1692" i="8"/>
  <c r="L1692" i="8"/>
  <c r="K1692" i="8"/>
  <c r="J1692" i="8"/>
  <c r="I1692" i="8"/>
  <c r="G1692" i="8"/>
  <c r="F1692" i="8"/>
  <c r="AC1691" i="8"/>
  <c r="AB1691" i="8"/>
  <c r="AA1691" i="8"/>
  <c r="Z1691" i="8"/>
  <c r="Y1691" i="8"/>
  <c r="X1691" i="8"/>
  <c r="W1691" i="8"/>
  <c r="V1691" i="8"/>
  <c r="U1691" i="8"/>
  <c r="T1691" i="8"/>
  <c r="S1691" i="8"/>
  <c r="R1691" i="8"/>
  <c r="Q1691" i="8"/>
  <c r="P1691" i="8"/>
  <c r="O1691" i="8"/>
  <c r="N1691" i="8"/>
  <c r="M1691" i="8"/>
  <c r="L1691" i="8"/>
  <c r="K1691" i="8"/>
  <c r="J1691" i="8"/>
  <c r="I1691" i="8"/>
  <c r="G1691" i="8"/>
  <c r="F1691" i="8"/>
  <c r="AC1690" i="8"/>
  <c r="AB1690" i="8"/>
  <c r="AA1690" i="8"/>
  <c r="Z1690" i="8"/>
  <c r="Y1690" i="8"/>
  <c r="X1690" i="8"/>
  <c r="W1690" i="8"/>
  <c r="V1690" i="8"/>
  <c r="U1690" i="8"/>
  <c r="T1690" i="8"/>
  <c r="S1690" i="8"/>
  <c r="R1690" i="8"/>
  <c r="Q1690" i="8"/>
  <c r="P1690" i="8"/>
  <c r="O1690" i="8"/>
  <c r="N1690" i="8"/>
  <c r="M1690" i="8"/>
  <c r="L1690" i="8"/>
  <c r="K1690" i="8"/>
  <c r="J1690" i="8"/>
  <c r="I1690" i="8"/>
  <c r="G1690" i="8"/>
  <c r="F1690" i="8"/>
  <c r="AC1689" i="8"/>
  <c r="AB1689" i="8"/>
  <c r="AA1689" i="8"/>
  <c r="Z1689" i="8"/>
  <c r="Y1689" i="8"/>
  <c r="X1689" i="8"/>
  <c r="W1689" i="8"/>
  <c r="V1689" i="8"/>
  <c r="U1689" i="8"/>
  <c r="T1689" i="8"/>
  <c r="S1689" i="8"/>
  <c r="R1689" i="8"/>
  <c r="Q1689" i="8"/>
  <c r="P1689" i="8"/>
  <c r="O1689" i="8"/>
  <c r="N1689" i="8"/>
  <c r="M1689" i="8"/>
  <c r="L1689" i="8"/>
  <c r="K1689" i="8"/>
  <c r="J1689" i="8"/>
  <c r="I1689" i="8"/>
  <c r="G1689" i="8"/>
  <c r="F1689" i="8"/>
  <c r="AC1688" i="8"/>
  <c r="AB1688" i="8"/>
  <c r="AA1688" i="8"/>
  <c r="Z1688" i="8"/>
  <c r="Y1688" i="8"/>
  <c r="X1688" i="8"/>
  <c r="W1688" i="8"/>
  <c r="V1688" i="8"/>
  <c r="U1688" i="8"/>
  <c r="T1688" i="8"/>
  <c r="S1688" i="8"/>
  <c r="R1688" i="8"/>
  <c r="Q1688" i="8"/>
  <c r="P1688" i="8"/>
  <c r="O1688" i="8"/>
  <c r="N1688" i="8"/>
  <c r="M1688" i="8"/>
  <c r="L1688" i="8"/>
  <c r="K1688" i="8"/>
  <c r="J1688" i="8"/>
  <c r="I1688" i="8"/>
  <c r="G1688" i="8"/>
  <c r="F1688" i="8"/>
  <c r="AC1687" i="8"/>
  <c r="AB1687" i="8"/>
  <c r="AA1687" i="8"/>
  <c r="Z1687" i="8"/>
  <c r="Y1687" i="8"/>
  <c r="X1687" i="8"/>
  <c r="W1687" i="8"/>
  <c r="V1687" i="8"/>
  <c r="U1687" i="8"/>
  <c r="T1687" i="8"/>
  <c r="S1687" i="8"/>
  <c r="R1687" i="8"/>
  <c r="Q1687" i="8"/>
  <c r="P1687" i="8"/>
  <c r="O1687" i="8"/>
  <c r="N1687" i="8"/>
  <c r="M1687" i="8"/>
  <c r="L1687" i="8"/>
  <c r="K1687" i="8"/>
  <c r="J1687" i="8"/>
  <c r="I1687" i="8"/>
  <c r="G1687" i="8"/>
  <c r="F1687" i="8"/>
  <c r="AC1686" i="8"/>
  <c r="AB1686" i="8"/>
  <c r="AA1686" i="8"/>
  <c r="Z1686" i="8"/>
  <c r="Y1686" i="8"/>
  <c r="X1686" i="8"/>
  <c r="W1686" i="8"/>
  <c r="V1686" i="8"/>
  <c r="U1686" i="8"/>
  <c r="T1686" i="8"/>
  <c r="S1686" i="8"/>
  <c r="R1686" i="8"/>
  <c r="Q1686" i="8"/>
  <c r="P1686" i="8"/>
  <c r="O1686" i="8"/>
  <c r="N1686" i="8"/>
  <c r="M1686" i="8"/>
  <c r="L1686" i="8"/>
  <c r="K1686" i="8"/>
  <c r="J1686" i="8"/>
  <c r="I1686" i="8"/>
  <c r="G1686" i="8"/>
  <c r="F1686" i="8"/>
  <c r="AC1685" i="8"/>
  <c r="AB1685" i="8"/>
  <c r="AA1685" i="8"/>
  <c r="Z1685" i="8"/>
  <c r="Y1685" i="8"/>
  <c r="X1685" i="8"/>
  <c r="W1685" i="8"/>
  <c r="V1685" i="8"/>
  <c r="U1685" i="8"/>
  <c r="T1685" i="8"/>
  <c r="S1685" i="8"/>
  <c r="R1685" i="8"/>
  <c r="Q1685" i="8"/>
  <c r="P1685" i="8"/>
  <c r="O1685" i="8"/>
  <c r="N1685" i="8"/>
  <c r="M1685" i="8"/>
  <c r="L1685" i="8"/>
  <c r="K1685" i="8"/>
  <c r="J1685" i="8"/>
  <c r="I1685" i="8"/>
  <c r="G1685" i="8"/>
  <c r="F1685" i="8"/>
  <c r="AC1684" i="8"/>
  <c r="AB1684" i="8"/>
  <c r="AA1684" i="8"/>
  <c r="Z1684" i="8"/>
  <c r="Y1684" i="8"/>
  <c r="X1684" i="8"/>
  <c r="W1684" i="8"/>
  <c r="V1684" i="8"/>
  <c r="U1684" i="8"/>
  <c r="T1684" i="8"/>
  <c r="S1684" i="8"/>
  <c r="R1684" i="8"/>
  <c r="Q1684" i="8"/>
  <c r="P1684" i="8"/>
  <c r="O1684" i="8"/>
  <c r="N1684" i="8"/>
  <c r="M1684" i="8"/>
  <c r="L1684" i="8"/>
  <c r="K1684" i="8"/>
  <c r="J1684" i="8"/>
  <c r="I1684" i="8"/>
  <c r="G1684" i="8"/>
  <c r="F1684" i="8"/>
  <c r="AC1683" i="8"/>
  <c r="AB1683" i="8"/>
  <c r="AA1683" i="8"/>
  <c r="Z1683" i="8"/>
  <c r="Y1683" i="8"/>
  <c r="X1683" i="8"/>
  <c r="W1683" i="8"/>
  <c r="V1683" i="8"/>
  <c r="U1683" i="8"/>
  <c r="T1683" i="8"/>
  <c r="S1683" i="8"/>
  <c r="R1683" i="8"/>
  <c r="Q1683" i="8"/>
  <c r="P1683" i="8"/>
  <c r="O1683" i="8"/>
  <c r="N1683" i="8"/>
  <c r="M1683" i="8"/>
  <c r="L1683" i="8"/>
  <c r="K1683" i="8"/>
  <c r="J1683" i="8"/>
  <c r="I1683" i="8"/>
  <c r="G1683" i="8"/>
  <c r="F1683" i="8"/>
  <c r="AC1682" i="8"/>
  <c r="AB1682" i="8"/>
  <c r="AA1682" i="8"/>
  <c r="Z1682" i="8"/>
  <c r="Y1682" i="8"/>
  <c r="X1682" i="8"/>
  <c r="W1682" i="8"/>
  <c r="V1682" i="8"/>
  <c r="U1682" i="8"/>
  <c r="T1682" i="8"/>
  <c r="S1682" i="8"/>
  <c r="R1682" i="8"/>
  <c r="Q1682" i="8"/>
  <c r="P1682" i="8"/>
  <c r="O1682" i="8"/>
  <c r="N1682" i="8"/>
  <c r="M1682" i="8"/>
  <c r="L1682" i="8"/>
  <c r="K1682" i="8"/>
  <c r="J1682" i="8"/>
  <c r="I1682" i="8"/>
  <c r="G1682" i="8"/>
  <c r="F1682" i="8"/>
  <c r="AC1681" i="8"/>
  <c r="AB1681" i="8"/>
  <c r="AA1681" i="8"/>
  <c r="Z1681" i="8"/>
  <c r="Y1681" i="8"/>
  <c r="X1681" i="8"/>
  <c r="W1681" i="8"/>
  <c r="V1681" i="8"/>
  <c r="U1681" i="8"/>
  <c r="T1681" i="8"/>
  <c r="S1681" i="8"/>
  <c r="R1681" i="8"/>
  <c r="Q1681" i="8"/>
  <c r="P1681" i="8"/>
  <c r="O1681" i="8"/>
  <c r="N1681" i="8"/>
  <c r="M1681" i="8"/>
  <c r="L1681" i="8"/>
  <c r="K1681" i="8"/>
  <c r="J1681" i="8"/>
  <c r="I1681" i="8"/>
  <c r="G1681" i="8"/>
  <c r="F1681" i="8"/>
  <c r="AC1680" i="8"/>
  <c r="AB1680" i="8"/>
  <c r="AA1680" i="8"/>
  <c r="Z1680" i="8"/>
  <c r="Y1680" i="8"/>
  <c r="X1680" i="8"/>
  <c r="W1680" i="8"/>
  <c r="V1680" i="8"/>
  <c r="U1680" i="8"/>
  <c r="T1680" i="8"/>
  <c r="S1680" i="8"/>
  <c r="R1680" i="8"/>
  <c r="Q1680" i="8"/>
  <c r="P1680" i="8"/>
  <c r="O1680" i="8"/>
  <c r="N1680" i="8"/>
  <c r="M1680" i="8"/>
  <c r="L1680" i="8"/>
  <c r="K1680" i="8"/>
  <c r="J1680" i="8"/>
  <c r="I1680" i="8"/>
  <c r="G1680" i="8"/>
  <c r="F1680" i="8"/>
  <c r="AC1679" i="8"/>
  <c r="AB1679" i="8"/>
  <c r="AA1679" i="8"/>
  <c r="Z1679" i="8"/>
  <c r="Y1679" i="8"/>
  <c r="X1679" i="8"/>
  <c r="W1679" i="8"/>
  <c r="V1679" i="8"/>
  <c r="U1679" i="8"/>
  <c r="T1679" i="8"/>
  <c r="S1679" i="8"/>
  <c r="R1679" i="8"/>
  <c r="Q1679" i="8"/>
  <c r="P1679" i="8"/>
  <c r="O1679" i="8"/>
  <c r="N1679" i="8"/>
  <c r="M1679" i="8"/>
  <c r="L1679" i="8"/>
  <c r="K1679" i="8"/>
  <c r="J1679" i="8"/>
  <c r="I1679" i="8"/>
  <c r="G1679" i="8"/>
  <c r="F1679" i="8"/>
  <c r="AC1678" i="8"/>
  <c r="AB1678" i="8"/>
  <c r="AA1678" i="8"/>
  <c r="Z1678" i="8"/>
  <c r="Y1678" i="8"/>
  <c r="X1678" i="8"/>
  <c r="W1678" i="8"/>
  <c r="V1678" i="8"/>
  <c r="U1678" i="8"/>
  <c r="T1678" i="8"/>
  <c r="S1678" i="8"/>
  <c r="R1678" i="8"/>
  <c r="Q1678" i="8"/>
  <c r="P1678" i="8"/>
  <c r="O1678" i="8"/>
  <c r="N1678" i="8"/>
  <c r="M1678" i="8"/>
  <c r="L1678" i="8"/>
  <c r="K1678" i="8"/>
  <c r="J1678" i="8"/>
  <c r="I1678" i="8"/>
  <c r="G1678" i="8"/>
  <c r="F1678" i="8"/>
  <c r="AC1677" i="8"/>
  <c r="AB1677" i="8"/>
  <c r="AA1677" i="8"/>
  <c r="Z1677" i="8"/>
  <c r="Y1677" i="8"/>
  <c r="X1677" i="8"/>
  <c r="W1677" i="8"/>
  <c r="V1677" i="8"/>
  <c r="U1677" i="8"/>
  <c r="T1677" i="8"/>
  <c r="S1677" i="8"/>
  <c r="R1677" i="8"/>
  <c r="Q1677" i="8"/>
  <c r="P1677" i="8"/>
  <c r="O1677" i="8"/>
  <c r="N1677" i="8"/>
  <c r="M1677" i="8"/>
  <c r="L1677" i="8"/>
  <c r="K1677" i="8"/>
  <c r="J1677" i="8"/>
  <c r="I1677" i="8"/>
  <c r="G1677" i="8"/>
  <c r="F1677" i="8"/>
  <c r="AC1676" i="8"/>
  <c r="AB1676" i="8"/>
  <c r="AA1676" i="8"/>
  <c r="Z1676" i="8"/>
  <c r="Y1676" i="8"/>
  <c r="X1676" i="8"/>
  <c r="W1676" i="8"/>
  <c r="V1676" i="8"/>
  <c r="U1676" i="8"/>
  <c r="T1676" i="8"/>
  <c r="S1676" i="8"/>
  <c r="R1676" i="8"/>
  <c r="Q1676" i="8"/>
  <c r="P1676" i="8"/>
  <c r="O1676" i="8"/>
  <c r="N1676" i="8"/>
  <c r="M1676" i="8"/>
  <c r="L1676" i="8"/>
  <c r="K1676" i="8"/>
  <c r="J1676" i="8"/>
  <c r="I1676" i="8"/>
  <c r="G1676" i="8"/>
  <c r="F1676" i="8"/>
  <c r="AC1675" i="8"/>
  <c r="AB1675" i="8"/>
  <c r="AA1675" i="8"/>
  <c r="Z1675" i="8"/>
  <c r="Y1675" i="8"/>
  <c r="X1675" i="8"/>
  <c r="W1675" i="8"/>
  <c r="V1675" i="8"/>
  <c r="U1675" i="8"/>
  <c r="T1675" i="8"/>
  <c r="S1675" i="8"/>
  <c r="R1675" i="8"/>
  <c r="Q1675" i="8"/>
  <c r="P1675" i="8"/>
  <c r="O1675" i="8"/>
  <c r="N1675" i="8"/>
  <c r="M1675" i="8"/>
  <c r="L1675" i="8"/>
  <c r="K1675" i="8"/>
  <c r="J1675" i="8"/>
  <c r="I1675" i="8"/>
  <c r="G1675" i="8"/>
  <c r="F1675" i="8"/>
  <c r="AC1674" i="8"/>
  <c r="AB1674" i="8"/>
  <c r="AA1674" i="8"/>
  <c r="Z1674" i="8"/>
  <c r="Y1674" i="8"/>
  <c r="X1674" i="8"/>
  <c r="W1674" i="8"/>
  <c r="V1674" i="8"/>
  <c r="U1674" i="8"/>
  <c r="T1674" i="8"/>
  <c r="S1674" i="8"/>
  <c r="R1674" i="8"/>
  <c r="Q1674" i="8"/>
  <c r="P1674" i="8"/>
  <c r="O1674" i="8"/>
  <c r="N1674" i="8"/>
  <c r="M1674" i="8"/>
  <c r="L1674" i="8"/>
  <c r="K1674" i="8"/>
  <c r="J1674" i="8"/>
  <c r="I1674" i="8"/>
  <c r="G1674" i="8"/>
  <c r="F1674" i="8"/>
  <c r="AC1673" i="8"/>
  <c r="AB1673" i="8"/>
  <c r="AA1673" i="8"/>
  <c r="Z1673" i="8"/>
  <c r="Y1673" i="8"/>
  <c r="X1673" i="8"/>
  <c r="W1673" i="8"/>
  <c r="V1673" i="8"/>
  <c r="U1673" i="8"/>
  <c r="T1673" i="8"/>
  <c r="S1673" i="8"/>
  <c r="R1673" i="8"/>
  <c r="Q1673" i="8"/>
  <c r="P1673" i="8"/>
  <c r="O1673" i="8"/>
  <c r="N1673" i="8"/>
  <c r="M1673" i="8"/>
  <c r="L1673" i="8"/>
  <c r="K1673" i="8"/>
  <c r="J1673" i="8"/>
  <c r="I1673" i="8"/>
  <c r="G1673" i="8"/>
  <c r="F1673" i="8"/>
  <c r="AC1672" i="8"/>
  <c r="AB1672" i="8"/>
  <c r="AA1672" i="8"/>
  <c r="Z1672" i="8"/>
  <c r="Y1672" i="8"/>
  <c r="X1672" i="8"/>
  <c r="W1672" i="8"/>
  <c r="V1672" i="8"/>
  <c r="U1672" i="8"/>
  <c r="T1672" i="8"/>
  <c r="S1672" i="8"/>
  <c r="R1672" i="8"/>
  <c r="Q1672" i="8"/>
  <c r="P1672" i="8"/>
  <c r="O1672" i="8"/>
  <c r="N1672" i="8"/>
  <c r="M1672" i="8"/>
  <c r="L1672" i="8"/>
  <c r="K1672" i="8"/>
  <c r="J1672" i="8"/>
  <c r="I1672" i="8"/>
  <c r="G1672" i="8"/>
  <c r="F1672" i="8"/>
  <c r="AC1671" i="8"/>
  <c r="AB1671" i="8"/>
  <c r="AA1671" i="8"/>
  <c r="Z1671" i="8"/>
  <c r="Y1671" i="8"/>
  <c r="X1671" i="8"/>
  <c r="W1671" i="8"/>
  <c r="V1671" i="8"/>
  <c r="U1671" i="8"/>
  <c r="T1671" i="8"/>
  <c r="S1671" i="8"/>
  <c r="R1671" i="8"/>
  <c r="Q1671" i="8"/>
  <c r="P1671" i="8"/>
  <c r="O1671" i="8"/>
  <c r="N1671" i="8"/>
  <c r="M1671" i="8"/>
  <c r="L1671" i="8"/>
  <c r="K1671" i="8"/>
  <c r="J1671" i="8"/>
  <c r="I1671" i="8"/>
  <c r="G1671" i="8"/>
  <c r="F1671" i="8"/>
  <c r="AC1670" i="8"/>
  <c r="AB1670" i="8"/>
  <c r="AA1670" i="8"/>
  <c r="Z1670" i="8"/>
  <c r="Y1670" i="8"/>
  <c r="X1670" i="8"/>
  <c r="W1670" i="8"/>
  <c r="V1670" i="8"/>
  <c r="U1670" i="8"/>
  <c r="T1670" i="8"/>
  <c r="S1670" i="8"/>
  <c r="R1670" i="8"/>
  <c r="Q1670" i="8"/>
  <c r="P1670" i="8"/>
  <c r="O1670" i="8"/>
  <c r="N1670" i="8"/>
  <c r="M1670" i="8"/>
  <c r="L1670" i="8"/>
  <c r="K1670" i="8"/>
  <c r="J1670" i="8"/>
  <c r="I1670" i="8"/>
  <c r="G1670" i="8"/>
  <c r="F1670" i="8"/>
  <c r="AC1669" i="8"/>
  <c r="AB1669" i="8"/>
  <c r="AA1669" i="8"/>
  <c r="Z1669" i="8"/>
  <c r="Y1669" i="8"/>
  <c r="X1669" i="8"/>
  <c r="W1669" i="8"/>
  <c r="V1669" i="8"/>
  <c r="U1669" i="8"/>
  <c r="T1669" i="8"/>
  <c r="S1669" i="8"/>
  <c r="R1669" i="8"/>
  <c r="Q1669" i="8"/>
  <c r="P1669" i="8"/>
  <c r="O1669" i="8"/>
  <c r="N1669" i="8"/>
  <c r="M1669" i="8"/>
  <c r="L1669" i="8"/>
  <c r="K1669" i="8"/>
  <c r="J1669" i="8"/>
  <c r="I1669" i="8"/>
  <c r="G1669" i="8"/>
  <c r="F1669" i="8"/>
  <c r="AC1668" i="8"/>
  <c r="AB1668" i="8"/>
  <c r="AA1668" i="8"/>
  <c r="Z1668" i="8"/>
  <c r="Y1668" i="8"/>
  <c r="X1668" i="8"/>
  <c r="W1668" i="8"/>
  <c r="V1668" i="8"/>
  <c r="U1668" i="8"/>
  <c r="T1668" i="8"/>
  <c r="S1668" i="8"/>
  <c r="R1668" i="8"/>
  <c r="Q1668" i="8"/>
  <c r="P1668" i="8"/>
  <c r="O1668" i="8"/>
  <c r="N1668" i="8"/>
  <c r="M1668" i="8"/>
  <c r="L1668" i="8"/>
  <c r="K1668" i="8"/>
  <c r="J1668" i="8"/>
  <c r="I1668" i="8"/>
  <c r="G1668" i="8"/>
  <c r="F1668" i="8"/>
  <c r="AC1667" i="8"/>
  <c r="AB1667" i="8"/>
  <c r="AA1667" i="8"/>
  <c r="Z1667" i="8"/>
  <c r="Y1667" i="8"/>
  <c r="X1667" i="8"/>
  <c r="W1667" i="8"/>
  <c r="V1667" i="8"/>
  <c r="U1667" i="8"/>
  <c r="T1667" i="8"/>
  <c r="S1667" i="8"/>
  <c r="R1667" i="8"/>
  <c r="Q1667" i="8"/>
  <c r="P1667" i="8"/>
  <c r="O1667" i="8"/>
  <c r="N1667" i="8"/>
  <c r="M1667" i="8"/>
  <c r="L1667" i="8"/>
  <c r="K1667" i="8"/>
  <c r="J1667" i="8"/>
  <c r="I1667" i="8"/>
  <c r="G1667" i="8"/>
  <c r="F1667" i="8"/>
  <c r="AC1666" i="8"/>
  <c r="AB1666" i="8"/>
  <c r="AA1666" i="8"/>
  <c r="Z1666" i="8"/>
  <c r="Y1666" i="8"/>
  <c r="X1666" i="8"/>
  <c r="W1666" i="8"/>
  <c r="V1666" i="8"/>
  <c r="U1666" i="8"/>
  <c r="T1666" i="8"/>
  <c r="S1666" i="8"/>
  <c r="R1666" i="8"/>
  <c r="Q1666" i="8"/>
  <c r="P1666" i="8"/>
  <c r="O1666" i="8"/>
  <c r="N1666" i="8"/>
  <c r="M1666" i="8"/>
  <c r="L1666" i="8"/>
  <c r="K1666" i="8"/>
  <c r="J1666" i="8"/>
  <c r="I1666" i="8"/>
  <c r="G1666" i="8"/>
  <c r="F1666" i="8"/>
  <c r="AC1665" i="8"/>
  <c r="AB1665" i="8"/>
  <c r="AA1665" i="8"/>
  <c r="Z1665" i="8"/>
  <c r="Y1665" i="8"/>
  <c r="X1665" i="8"/>
  <c r="W1665" i="8"/>
  <c r="V1665" i="8"/>
  <c r="U1665" i="8"/>
  <c r="T1665" i="8"/>
  <c r="S1665" i="8"/>
  <c r="R1665" i="8"/>
  <c r="Q1665" i="8"/>
  <c r="P1665" i="8"/>
  <c r="O1665" i="8"/>
  <c r="N1665" i="8"/>
  <c r="M1665" i="8"/>
  <c r="L1665" i="8"/>
  <c r="K1665" i="8"/>
  <c r="J1665" i="8"/>
  <c r="I1665" i="8"/>
  <c r="G1665" i="8"/>
  <c r="F1665" i="8"/>
  <c r="AC1664" i="8"/>
  <c r="AB1664" i="8"/>
  <c r="AA1664" i="8"/>
  <c r="Z1664" i="8"/>
  <c r="Y1664" i="8"/>
  <c r="X1664" i="8"/>
  <c r="W1664" i="8"/>
  <c r="V1664" i="8"/>
  <c r="U1664" i="8"/>
  <c r="T1664" i="8"/>
  <c r="S1664" i="8"/>
  <c r="R1664" i="8"/>
  <c r="Q1664" i="8"/>
  <c r="P1664" i="8"/>
  <c r="O1664" i="8"/>
  <c r="N1664" i="8"/>
  <c r="M1664" i="8"/>
  <c r="L1664" i="8"/>
  <c r="K1664" i="8"/>
  <c r="J1664" i="8"/>
  <c r="I1664" i="8"/>
  <c r="G1664" i="8"/>
  <c r="F1664" i="8"/>
  <c r="AC1663" i="8"/>
  <c r="AB1663" i="8"/>
  <c r="AA1663" i="8"/>
  <c r="Z1663" i="8"/>
  <c r="Y1663" i="8"/>
  <c r="X1663" i="8"/>
  <c r="W1663" i="8"/>
  <c r="V1663" i="8"/>
  <c r="U1663" i="8"/>
  <c r="T1663" i="8"/>
  <c r="S1663" i="8"/>
  <c r="R1663" i="8"/>
  <c r="Q1663" i="8"/>
  <c r="P1663" i="8"/>
  <c r="O1663" i="8"/>
  <c r="N1663" i="8"/>
  <c r="M1663" i="8"/>
  <c r="L1663" i="8"/>
  <c r="K1663" i="8"/>
  <c r="J1663" i="8"/>
  <c r="I1663" i="8"/>
  <c r="G1663" i="8"/>
  <c r="F1663" i="8"/>
  <c r="AC1662" i="8"/>
  <c r="AB1662" i="8"/>
  <c r="AA1662" i="8"/>
  <c r="Z1662" i="8"/>
  <c r="Y1662" i="8"/>
  <c r="X1662" i="8"/>
  <c r="W1662" i="8"/>
  <c r="V1662" i="8"/>
  <c r="U1662" i="8"/>
  <c r="T1662" i="8"/>
  <c r="S1662" i="8"/>
  <c r="R1662" i="8"/>
  <c r="Q1662" i="8"/>
  <c r="P1662" i="8"/>
  <c r="O1662" i="8"/>
  <c r="N1662" i="8"/>
  <c r="M1662" i="8"/>
  <c r="L1662" i="8"/>
  <c r="K1662" i="8"/>
  <c r="J1662" i="8"/>
  <c r="I1662" i="8"/>
  <c r="G1662" i="8"/>
  <c r="F1662" i="8"/>
  <c r="AC1661" i="8"/>
  <c r="AB1661" i="8"/>
  <c r="AA1661" i="8"/>
  <c r="Z1661" i="8"/>
  <c r="Y1661" i="8"/>
  <c r="X1661" i="8"/>
  <c r="W1661" i="8"/>
  <c r="V1661" i="8"/>
  <c r="U1661" i="8"/>
  <c r="T1661" i="8"/>
  <c r="S1661" i="8"/>
  <c r="R1661" i="8"/>
  <c r="Q1661" i="8"/>
  <c r="P1661" i="8"/>
  <c r="O1661" i="8"/>
  <c r="N1661" i="8"/>
  <c r="M1661" i="8"/>
  <c r="L1661" i="8"/>
  <c r="K1661" i="8"/>
  <c r="J1661" i="8"/>
  <c r="I1661" i="8"/>
  <c r="G1661" i="8"/>
  <c r="F1661" i="8"/>
  <c r="AC1660" i="8"/>
  <c r="AB1660" i="8"/>
  <c r="AA1660" i="8"/>
  <c r="Z1660" i="8"/>
  <c r="Y1660" i="8"/>
  <c r="X1660" i="8"/>
  <c r="W1660" i="8"/>
  <c r="V1660" i="8"/>
  <c r="U1660" i="8"/>
  <c r="T1660" i="8"/>
  <c r="S1660" i="8"/>
  <c r="R1660" i="8"/>
  <c r="Q1660" i="8"/>
  <c r="P1660" i="8"/>
  <c r="O1660" i="8"/>
  <c r="N1660" i="8"/>
  <c r="M1660" i="8"/>
  <c r="L1660" i="8"/>
  <c r="K1660" i="8"/>
  <c r="J1660" i="8"/>
  <c r="I1660" i="8"/>
  <c r="G1660" i="8"/>
  <c r="F1660" i="8"/>
  <c r="AC1659" i="8"/>
  <c r="AB1659" i="8"/>
  <c r="AA1659" i="8"/>
  <c r="Z1659" i="8"/>
  <c r="Y1659" i="8"/>
  <c r="X1659" i="8"/>
  <c r="W1659" i="8"/>
  <c r="V1659" i="8"/>
  <c r="U1659" i="8"/>
  <c r="T1659" i="8"/>
  <c r="S1659" i="8"/>
  <c r="R1659" i="8"/>
  <c r="Q1659" i="8"/>
  <c r="P1659" i="8"/>
  <c r="O1659" i="8"/>
  <c r="N1659" i="8"/>
  <c r="M1659" i="8"/>
  <c r="L1659" i="8"/>
  <c r="K1659" i="8"/>
  <c r="J1659" i="8"/>
  <c r="I1659" i="8"/>
  <c r="G1659" i="8"/>
  <c r="F1659" i="8"/>
  <c r="AC1658" i="8"/>
  <c r="AB1658" i="8"/>
  <c r="AA1658" i="8"/>
  <c r="Z1658" i="8"/>
  <c r="Y1658" i="8"/>
  <c r="X1658" i="8"/>
  <c r="W1658" i="8"/>
  <c r="V1658" i="8"/>
  <c r="U1658" i="8"/>
  <c r="T1658" i="8"/>
  <c r="S1658" i="8"/>
  <c r="R1658" i="8"/>
  <c r="Q1658" i="8"/>
  <c r="P1658" i="8"/>
  <c r="O1658" i="8"/>
  <c r="N1658" i="8"/>
  <c r="M1658" i="8"/>
  <c r="L1658" i="8"/>
  <c r="K1658" i="8"/>
  <c r="J1658" i="8"/>
  <c r="I1658" i="8"/>
  <c r="G1658" i="8"/>
  <c r="F1658" i="8"/>
  <c r="AC1657" i="8"/>
  <c r="AB1657" i="8"/>
  <c r="AA1657" i="8"/>
  <c r="Z1657" i="8"/>
  <c r="Y1657" i="8"/>
  <c r="X1657" i="8"/>
  <c r="W1657" i="8"/>
  <c r="V1657" i="8"/>
  <c r="U1657" i="8"/>
  <c r="T1657" i="8"/>
  <c r="S1657" i="8"/>
  <c r="R1657" i="8"/>
  <c r="Q1657" i="8"/>
  <c r="P1657" i="8"/>
  <c r="O1657" i="8"/>
  <c r="N1657" i="8"/>
  <c r="M1657" i="8"/>
  <c r="L1657" i="8"/>
  <c r="K1657" i="8"/>
  <c r="J1657" i="8"/>
  <c r="I1657" i="8"/>
  <c r="G1657" i="8"/>
  <c r="F1657" i="8"/>
  <c r="AC1656" i="8"/>
  <c r="AB1656" i="8"/>
  <c r="AA1656" i="8"/>
  <c r="Z1656" i="8"/>
  <c r="Y1656" i="8"/>
  <c r="X1656" i="8"/>
  <c r="W1656" i="8"/>
  <c r="V1656" i="8"/>
  <c r="U1656" i="8"/>
  <c r="T1656" i="8"/>
  <c r="S1656" i="8"/>
  <c r="R1656" i="8"/>
  <c r="Q1656" i="8"/>
  <c r="P1656" i="8"/>
  <c r="O1656" i="8"/>
  <c r="N1656" i="8"/>
  <c r="M1656" i="8"/>
  <c r="L1656" i="8"/>
  <c r="K1656" i="8"/>
  <c r="J1656" i="8"/>
  <c r="I1656" i="8"/>
  <c r="G1656" i="8"/>
  <c r="F1656" i="8"/>
  <c r="AC1655" i="8"/>
  <c r="AB1655" i="8"/>
  <c r="AA1655" i="8"/>
  <c r="Z1655" i="8"/>
  <c r="Y1655" i="8"/>
  <c r="X1655" i="8"/>
  <c r="W1655" i="8"/>
  <c r="V1655" i="8"/>
  <c r="U1655" i="8"/>
  <c r="T1655" i="8"/>
  <c r="S1655" i="8"/>
  <c r="R1655" i="8"/>
  <c r="Q1655" i="8"/>
  <c r="P1655" i="8"/>
  <c r="O1655" i="8"/>
  <c r="N1655" i="8"/>
  <c r="M1655" i="8"/>
  <c r="L1655" i="8"/>
  <c r="K1655" i="8"/>
  <c r="J1655" i="8"/>
  <c r="I1655" i="8"/>
  <c r="G1655" i="8"/>
  <c r="F1655" i="8"/>
  <c r="AC1654" i="8"/>
  <c r="AB1654" i="8"/>
  <c r="AA1654" i="8"/>
  <c r="Z1654" i="8"/>
  <c r="Y1654" i="8"/>
  <c r="X1654" i="8"/>
  <c r="W1654" i="8"/>
  <c r="V1654" i="8"/>
  <c r="U1654" i="8"/>
  <c r="T1654" i="8"/>
  <c r="S1654" i="8"/>
  <c r="R1654" i="8"/>
  <c r="Q1654" i="8"/>
  <c r="P1654" i="8"/>
  <c r="O1654" i="8"/>
  <c r="N1654" i="8"/>
  <c r="M1654" i="8"/>
  <c r="L1654" i="8"/>
  <c r="K1654" i="8"/>
  <c r="J1654" i="8"/>
  <c r="I1654" i="8"/>
  <c r="G1654" i="8"/>
  <c r="F1654" i="8"/>
  <c r="AC1653" i="8"/>
  <c r="AB1653" i="8"/>
  <c r="AA1653" i="8"/>
  <c r="Z1653" i="8"/>
  <c r="Y1653" i="8"/>
  <c r="X1653" i="8"/>
  <c r="W1653" i="8"/>
  <c r="V1653" i="8"/>
  <c r="U1653" i="8"/>
  <c r="T1653" i="8"/>
  <c r="S1653" i="8"/>
  <c r="R1653" i="8"/>
  <c r="Q1653" i="8"/>
  <c r="P1653" i="8"/>
  <c r="O1653" i="8"/>
  <c r="N1653" i="8"/>
  <c r="M1653" i="8"/>
  <c r="L1653" i="8"/>
  <c r="K1653" i="8"/>
  <c r="J1653" i="8"/>
  <c r="I1653" i="8"/>
  <c r="G1653" i="8"/>
  <c r="F1653" i="8"/>
  <c r="AC1652" i="8"/>
  <c r="AB1652" i="8"/>
  <c r="AA1652" i="8"/>
  <c r="Z1652" i="8"/>
  <c r="Y1652" i="8"/>
  <c r="X1652" i="8"/>
  <c r="W1652" i="8"/>
  <c r="V1652" i="8"/>
  <c r="U1652" i="8"/>
  <c r="T1652" i="8"/>
  <c r="S1652" i="8"/>
  <c r="R1652" i="8"/>
  <c r="Q1652" i="8"/>
  <c r="P1652" i="8"/>
  <c r="O1652" i="8"/>
  <c r="N1652" i="8"/>
  <c r="M1652" i="8"/>
  <c r="L1652" i="8"/>
  <c r="K1652" i="8"/>
  <c r="J1652" i="8"/>
  <c r="I1652" i="8"/>
  <c r="G1652" i="8"/>
  <c r="F1652" i="8"/>
  <c r="AC1651" i="8"/>
  <c r="AB1651" i="8"/>
  <c r="AA1651" i="8"/>
  <c r="Z1651" i="8"/>
  <c r="Y1651" i="8"/>
  <c r="X1651" i="8"/>
  <c r="W1651" i="8"/>
  <c r="V1651" i="8"/>
  <c r="U1651" i="8"/>
  <c r="T1651" i="8"/>
  <c r="S1651" i="8"/>
  <c r="R1651" i="8"/>
  <c r="Q1651" i="8"/>
  <c r="P1651" i="8"/>
  <c r="O1651" i="8"/>
  <c r="N1651" i="8"/>
  <c r="M1651" i="8"/>
  <c r="L1651" i="8"/>
  <c r="K1651" i="8"/>
  <c r="J1651" i="8"/>
  <c r="I1651" i="8"/>
  <c r="G1651" i="8"/>
  <c r="F1651" i="8"/>
  <c r="AC1650" i="8"/>
  <c r="AB1650" i="8"/>
  <c r="AA1650" i="8"/>
  <c r="Z1650" i="8"/>
  <c r="Y1650" i="8"/>
  <c r="X1650" i="8"/>
  <c r="W1650" i="8"/>
  <c r="V1650" i="8"/>
  <c r="U1650" i="8"/>
  <c r="T1650" i="8"/>
  <c r="S1650" i="8"/>
  <c r="R1650" i="8"/>
  <c r="Q1650" i="8"/>
  <c r="P1650" i="8"/>
  <c r="O1650" i="8"/>
  <c r="N1650" i="8"/>
  <c r="M1650" i="8"/>
  <c r="L1650" i="8"/>
  <c r="K1650" i="8"/>
  <c r="J1650" i="8"/>
  <c r="I1650" i="8"/>
  <c r="G1650" i="8"/>
  <c r="F1650" i="8"/>
  <c r="AC1649" i="8"/>
  <c r="AB1649" i="8"/>
  <c r="AA1649" i="8"/>
  <c r="Z1649" i="8"/>
  <c r="Y1649" i="8"/>
  <c r="X1649" i="8"/>
  <c r="W1649" i="8"/>
  <c r="V1649" i="8"/>
  <c r="U1649" i="8"/>
  <c r="T1649" i="8"/>
  <c r="S1649" i="8"/>
  <c r="R1649" i="8"/>
  <c r="Q1649" i="8"/>
  <c r="P1649" i="8"/>
  <c r="O1649" i="8"/>
  <c r="N1649" i="8"/>
  <c r="M1649" i="8"/>
  <c r="L1649" i="8"/>
  <c r="K1649" i="8"/>
  <c r="J1649" i="8"/>
  <c r="I1649" i="8"/>
  <c r="G1649" i="8"/>
  <c r="F1649" i="8"/>
  <c r="AC1648" i="8"/>
  <c r="AB1648" i="8"/>
  <c r="AA1648" i="8"/>
  <c r="Z1648" i="8"/>
  <c r="Y1648" i="8"/>
  <c r="X1648" i="8"/>
  <c r="W1648" i="8"/>
  <c r="V1648" i="8"/>
  <c r="U1648" i="8"/>
  <c r="T1648" i="8"/>
  <c r="S1648" i="8"/>
  <c r="R1648" i="8"/>
  <c r="Q1648" i="8"/>
  <c r="P1648" i="8"/>
  <c r="O1648" i="8"/>
  <c r="N1648" i="8"/>
  <c r="M1648" i="8"/>
  <c r="L1648" i="8"/>
  <c r="K1648" i="8"/>
  <c r="J1648" i="8"/>
  <c r="I1648" i="8"/>
  <c r="G1648" i="8"/>
  <c r="F1648" i="8"/>
  <c r="AC1647" i="8"/>
  <c r="AB1647" i="8"/>
  <c r="AA1647" i="8"/>
  <c r="Z1647" i="8"/>
  <c r="Y1647" i="8"/>
  <c r="X1647" i="8"/>
  <c r="W1647" i="8"/>
  <c r="V1647" i="8"/>
  <c r="U1647" i="8"/>
  <c r="T1647" i="8"/>
  <c r="S1647" i="8"/>
  <c r="R1647" i="8"/>
  <c r="Q1647" i="8"/>
  <c r="P1647" i="8"/>
  <c r="O1647" i="8"/>
  <c r="N1647" i="8"/>
  <c r="M1647" i="8"/>
  <c r="L1647" i="8"/>
  <c r="K1647" i="8"/>
  <c r="J1647" i="8"/>
  <c r="I1647" i="8"/>
  <c r="G1647" i="8"/>
  <c r="F1647" i="8"/>
  <c r="AC1646" i="8"/>
  <c r="AB1646" i="8"/>
  <c r="AA1646" i="8"/>
  <c r="Z1646" i="8"/>
  <c r="Y1646" i="8"/>
  <c r="X1646" i="8"/>
  <c r="W1646" i="8"/>
  <c r="V1646" i="8"/>
  <c r="U1646" i="8"/>
  <c r="T1646" i="8"/>
  <c r="S1646" i="8"/>
  <c r="R1646" i="8"/>
  <c r="Q1646" i="8"/>
  <c r="P1646" i="8"/>
  <c r="O1646" i="8"/>
  <c r="N1646" i="8"/>
  <c r="M1646" i="8"/>
  <c r="L1646" i="8"/>
  <c r="K1646" i="8"/>
  <c r="J1646" i="8"/>
  <c r="I1646" i="8"/>
  <c r="G1646" i="8"/>
  <c r="F1646" i="8"/>
  <c r="AC1645" i="8"/>
  <c r="AB1645" i="8"/>
  <c r="AA1645" i="8"/>
  <c r="Z1645" i="8"/>
  <c r="Y1645" i="8"/>
  <c r="X1645" i="8"/>
  <c r="W1645" i="8"/>
  <c r="V1645" i="8"/>
  <c r="U1645" i="8"/>
  <c r="T1645" i="8"/>
  <c r="S1645" i="8"/>
  <c r="R1645" i="8"/>
  <c r="Q1645" i="8"/>
  <c r="P1645" i="8"/>
  <c r="O1645" i="8"/>
  <c r="N1645" i="8"/>
  <c r="M1645" i="8"/>
  <c r="L1645" i="8"/>
  <c r="K1645" i="8"/>
  <c r="J1645" i="8"/>
  <c r="I1645" i="8"/>
  <c r="G1645" i="8"/>
  <c r="F1645" i="8"/>
  <c r="AC1644" i="8"/>
  <c r="AB1644" i="8"/>
  <c r="AA1644" i="8"/>
  <c r="Z1644" i="8"/>
  <c r="Y1644" i="8"/>
  <c r="X1644" i="8"/>
  <c r="W1644" i="8"/>
  <c r="V1644" i="8"/>
  <c r="U1644" i="8"/>
  <c r="T1644" i="8"/>
  <c r="S1644" i="8"/>
  <c r="R1644" i="8"/>
  <c r="Q1644" i="8"/>
  <c r="P1644" i="8"/>
  <c r="O1644" i="8"/>
  <c r="N1644" i="8"/>
  <c r="M1644" i="8"/>
  <c r="L1644" i="8"/>
  <c r="K1644" i="8"/>
  <c r="J1644" i="8"/>
  <c r="I1644" i="8"/>
  <c r="G1644" i="8"/>
  <c r="F1644" i="8"/>
  <c r="AC1643" i="8"/>
  <c r="AB1643" i="8"/>
  <c r="AA1643" i="8"/>
  <c r="Z1643" i="8"/>
  <c r="Y1643" i="8"/>
  <c r="X1643" i="8"/>
  <c r="W1643" i="8"/>
  <c r="V1643" i="8"/>
  <c r="U1643" i="8"/>
  <c r="T1643" i="8"/>
  <c r="S1643" i="8"/>
  <c r="R1643" i="8"/>
  <c r="Q1643" i="8"/>
  <c r="P1643" i="8"/>
  <c r="O1643" i="8"/>
  <c r="N1643" i="8"/>
  <c r="M1643" i="8"/>
  <c r="L1643" i="8"/>
  <c r="K1643" i="8"/>
  <c r="J1643" i="8"/>
  <c r="I1643" i="8"/>
  <c r="G1643" i="8"/>
  <c r="F1643" i="8"/>
  <c r="AC1642" i="8"/>
  <c r="AB1642" i="8"/>
  <c r="AA1642" i="8"/>
  <c r="Z1642" i="8"/>
  <c r="Y1642" i="8"/>
  <c r="X1642" i="8"/>
  <c r="W1642" i="8"/>
  <c r="V1642" i="8"/>
  <c r="U1642" i="8"/>
  <c r="T1642" i="8"/>
  <c r="S1642" i="8"/>
  <c r="R1642" i="8"/>
  <c r="Q1642" i="8"/>
  <c r="P1642" i="8"/>
  <c r="O1642" i="8"/>
  <c r="N1642" i="8"/>
  <c r="M1642" i="8"/>
  <c r="L1642" i="8"/>
  <c r="K1642" i="8"/>
  <c r="J1642" i="8"/>
  <c r="I1642" i="8"/>
  <c r="G1642" i="8"/>
  <c r="F1642" i="8"/>
  <c r="AC1641" i="8"/>
  <c r="AB1641" i="8"/>
  <c r="AA1641" i="8"/>
  <c r="Z1641" i="8"/>
  <c r="Y1641" i="8"/>
  <c r="X1641" i="8"/>
  <c r="W1641" i="8"/>
  <c r="V1641" i="8"/>
  <c r="U1641" i="8"/>
  <c r="T1641" i="8"/>
  <c r="S1641" i="8"/>
  <c r="R1641" i="8"/>
  <c r="Q1641" i="8"/>
  <c r="P1641" i="8"/>
  <c r="O1641" i="8"/>
  <c r="N1641" i="8"/>
  <c r="M1641" i="8"/>
  <c r="L1641" i="8"/>
  <c r="K1641" i="8"/>
  <c r="J1641" i="8"/>
  <c r="I1641" i="8"/>
  <c r="G1641" i="8"/>
  <c r="F1641" i="8"/>
  <c r="AC1640" i="8"/>
  <c r="AB1640" i="8"/>
  <c r="AA1640" i="8"/>
  <c r="Z1640" i="8"/>
  <c r="Y1640" i="8"/>
  <c r="X1640" i="8"/>
  <c r="W1640" i="8"/>
  <c r="V1640" i="8"/>
  <c r="U1640" i="8"/>
  <c r="T1640" i="8"/>
  <c r="S1640" i="8"/>
  <c r="R1640" i="8"/>
  <c r="Q1640" i="8"/>
  <c r="P1640" i="8"/>
  <c r="O1640" i="8"/>
  <c r="N1640" i="8"/>
  <c r="M1640" i="8"/>
  <c r="L1640" i="8"/>
  <c r="K1640" i="8"/>
  <c r="J1640" i="8"/>
  <c r="I1640" i="8"/>
  <c r="G1640" i="8"/>
  <c r="F1640" i="8"/>
  <c r="AC1639" i="8"/>
  <c r="AB1639" i="8"/>
  <c r="AA1639" i="8"/>
  <c r="Z1639" i="8"/>
  <c r="Y1639" i="8"/>
  <c r="X1639" i="8"/>
  <c r="W1639" i="8"/>
  <c r="V1639" i="8"/>
  <c r="U1639" i="8"/>
  <c r="T1639" i="8"/>
  <c r="S1639" i="8"/>
  <c r="R1639" i="8"/>
  <c r="Q1639" i="8"/>
  <c r="P1639" i="8"/>
  <c r="O1639" i="8"/>
  <c r="N1639" i="8"/>
  <c r="M1639" i="8"/>
  <c r="L1639" i="8"/>
  <c r="K1639" i="8"/>
  <c r="J1639" i="8"/>
  <c r="I1639" i="8"/>
  <c r="G1639" i="8"/>
  <c r="F1639" i="8"/>
  <c r="AC1638" i="8"/>
  <c r="AB1638" i="8"/>
  <c r="AA1638" i="8"/>
  <c r="Z1638" i="8"/>
  <c r="Y1638" i="8"/>
  <c r="X1638" i="8"/>
  <c r="W1638" i="8"/>
  <c r="V1638" i="8"/>
  <c r="U1638" i="8"/>
  <c r="T1638" i="8"/>
  <c r="S1638" i="8"/>
  <c r="R1638" i="8"/>
  <c r="Q1638" i="8"/>
  <c r="P1638" i="8"/>
  <c r="O1638" i="8"/>
  <c r="N1638" i="8"/>
  <c r="M1638" i="8"/>
  <c r="L1638" i="8"/>
  <c r="K1638" i="8"/>
  <c r="J1638" i="8"/>
  <c r="I1638" i="8"/>
  <c r="G1638" i="8"/>
  <c r="F1638" i="8"/>
  <c r="AC1637" i="8"/>
  <c r="AB1637" i="8"/>
  <c r="AA1637" i="8"/>
  <c r="Z1637" i="8"/>
  <c r="Y1637" i="8"/>
  <c r="X1637" i="8"/>
  <c r="W1637" i="8"/>
  <c r="V1637" i="8"/>
  <c r="U1637" i="8"/>
  <c r="T1637" i="8"/>
  <c r="S1637" i="8"/>
  <c r="R1637" i="8"/>
  <c r="Q1637" i="8"/>
  <c r="P1637" i="8"/>
  <c r="O1637" i="8"/>
  <c r="N1637" i="8"/>
  <c r="M1637" i="8"/>
  <c r="L1637" i="8"/>
  <c r="K1637" i="8"/>
  <c r="J1637" i="8"/>
  <c r="I1637" i="8"/>
  <c r="G1637" i="8"/>
  <c r="F1637" i="8"/>
  <c r="AC1636" i="8"/>
  <c r="AB1636" i="8"/>
  <c r="AA1636" i="8"/>
  <c r="Z1636" i="8"/>
  <c r="Y1636" i="8"/>
  <c r="X1636" i="8"/>
  <c r="W1636" i="8"/>
  <c r="V1636" i="8"/>
  <c r="U1636" i="8"/>
  <c r="T1636" i="8"/>
  <c r="S1636" i="8"/>
  <c r="R1636" i="8"/>
  <c r="Q1636" i="8"/>
  <c r="P1636" i="8"/>
  <c r="O1636" i="8"/>
  <c r="N1636" i="8"/>
  <c r="M1636" i="8"/>
  <c r="L1636" i="8"/>
  <c r="K1636" i="8"/>
  <c r="J1636" i="8"/>
  <c r="I1636" i="8"/>
  <c r="G1636" i="8"/>
  <c r="F1636" i="8"/>
  <c r="AC1635" i="8"/>
  <c r="AB1635" i="8"/>
  <c r="AA1635" i="8"/>
  <c r="Z1635" i="8"/>
  <c r="Y1635" i="8"/>
  <c r="X1635" i="8"/>
  <c r="W1635" i="8"/>
  <c r="V1635" i="8"/>
  <c r="U1635" i="8"/>
  <c r="T1635" i="8"/>
  <c r="S1635" i="8"/>
  <c r="R1635" i="8"/>
  <c r="Q1635" i="8"/>
  <c r="P1635" i="8"/>
  <c r="O1635" i="8"/>
  <c r="N1635" i="8"/>
  <c r="M1635" i="8"/>
  <c r="L1635" i="8"/>
  <c r="K1635" i="8"/>
  <c r="J1635" i="8"/>
  <c r="I1635" i="8"/>
  <c r="G1635" i="8"/>
  <c r="F1635" i="8"/>
  <c r="AC1634" i="8"/>
  <c r="AB1634" i="8"/>
  <c r="AA1634" i="8"/>
  <c r="Z1634" i="8"/>
  <c r="Y1634" i="8"/>
  <c r="X1634" i="8"/>
  <c r="W1634" i="8"/>
  <c r="V1634" i="8"/>
  <c r="U1634" i="8"/>
  <c r="T1634" i="8"/>
  <c r="S1634" i="8"/>
  <c r="R1634" i="8"/>
  <c r="Q1634" i="8"/>
  <c r="P1634" i="8"/>
  <c r="O1634" i="8"/>
  <c r="N1634" i="8"/>
  <c r="M1634" i="8"/>
  <c r="L1634" i="8"/>
  <c r="K1634" i="8"/>
  <c r="J1634" i="8"/>
  <c r="I1634" i="8"/>
  <c r="G1634" i="8"/>
  <c r="F1634" i="8"/>
  <c r="AC1633" i="8"/>
  <c r="AB1633" i="8"/>
  <c r="AA1633" i="8"/>
  <c r="Z1633" i="8"/>
  <c r="Y1633" i="8"/>
  <c r="X1633" i="8"/>
  <c r="W1633" i="8"/>
  <c r="V1633" i="8"/>
  <c r="U1633" i="8"/>
  <c r="T1633" i="8"/>
  <c r="S1633" i="8"/>
  <c r="R1633" i="8"/>
  <c r="Q1633" i="8"/>
  <c r="P1633" i="8"/>
  <c r="O1633" i="8"/>
  <c r="N1633" i="8"/>
  <c r="M1633" i="8"/>
  <c r="L1633" i="8"/>
  <c r="K1633" i="8"/>
  <c r="J1633" i="8"/>
  <c r="I1633" i="8"/>
  <c r="G1633" i="8"/>
  <c r="F1633" i="8"/>
  <c r="AC1632" i="8"/>
  <c r="AB1632" i="8"/>
  <c r="AA1632" i="8"/>
  <c r="Z1632" i="8"/>
  <c r="Y1632" i="8"/>
  <c r="X1632" i="8"/>
  <c r="W1632" i="8"/>
  <c r="V1632" i="8"/>
  <c r="U1632" i="8"/>
  <c r="T1632" i="8"/>
  <c r="S1632" i="8"/>
  <c r="R1632" i="8"/>
  <c r="Q1632" i="8"/>
  <c r="P1632" i="8"/>
  <c r="O1632" i="8"/>
  <c r="N1632" i="8"/>
  <c r="M1632" i="8"/>
  <c r="L1632" i="8"/>
  <c r="K1632" i="8"/>
  <c r="J1632" i="8"/>
  <c r="I1632" i="8"/>
  <c r="G1632" i="8"/>
  <c r="F1632" i="8"/>
  <c r="AC1631" i="8"/>
  <c r="AB1631" i="8"/>
  <c r="AA1631" i="8"/>
  <c r="Z1631" i="8"/>
  <c r="Y1631" i="8"/>
  <c r="X1631" i="8"/>
  <c r="W1631" i="8"/>
  <c r="V1631" i="8"/>
  <c r="U1631" i="8"/>
  <c r="T1631" i="8"/>
  <c r="S1631" i="8"/>
  <c r="R1631" i="8"/>
  <c r="Q1631" i="8"/>
  <c r="P1631" i="8"/>
  <c r="O1631" i="8"/>
  <c r="N1631" i="8"/>
  <c r="M1631" i="8"/>
  <c r="L1631" i="8"/>
  <c r="K1631" i="8"/>
  <c r="J1631" i="8"/>
  <c r="I1631" i="8"/>
  <c r="G1631" i="8"/>
  <c r="F1631" i="8"/>
  <c r="AC1630" i="8"/>
  <c r="AB1630" i="8"/>
  <c r="AA1630" i="8"/>
  <c r="Z1630" i="8"/>
  <c r="Y1630" i="8"/>
  <c r="X1630" i="8"/>
  <c r="W1630" i="8"/>
  <c r="V1630" i="8"/>
  <c r="U1630" i="8"/>
  <c r="T1630" i="8"/>
  <c r="S1630" i="8"/>
  <c r="R1630" i="8"/>
  <c r="Q1630" i="8"/>
  <c r="P1630" i="8"/>
  <c r="O1630" i="8"/>
  <c r="N1630" i="8"/>
  <c r="M1630" i="8"/>
  <c r="L1630" i="8"/>
  <c r="K1630" i="8"/>
  <c r="J1630" i="8"/>
  <c r="I1630" i="8"/>
  <c r="G1630" i="8"/>
  <c r="F1630" i="8"/>
  <c r="AC1629" i="8"/>
  <c r="AB1629" i="8"/>
  <c r="AA1629" i="8"/>
  <c r="Z1629" i="8"/>
  <c r="Y1629" i="8"/>
  <c r="X1629" i="8"/>
  <c r="W1629" i="8"/>
  <c r="V1629" i="8"/>
  <c r="U1629" i="8"/>
  <c r="T1629" i="8"/>
  <c r="S1629" i="8"/>
  <c r="R1629" i="8"/>
  <c r="Q1629" i="8"/>
  <c r="P1629" i="8"/>
  <c r="O1629" i="8"/>
  <c r="N1629" i="8"/>
  <c r="M1629" i="8"/>
  <c r="L1629" i="8"/>
  <c r="K1629" i="8"/>
  <c r="J1629" i="8"/>
  <c r="I1629" i="8"/>
  <c r="G1629" i="8"/>
  <c r="F1629" i="8"/>
  <c r="AC1628" i="8"/>
  <c r="AB1628" i="8"/>
  <c r="AA1628" i="8"/>
  <c r="Z1628" i="8"/>
  <c r="Y1628" i="8"/>
  <c r="X1628" i="8"/>
  <c r="W1628" i="8"/>
  <c r="V1628" i="8"/>
  <c r="U1628" i="8"/>
  <c r="T1628" i="8"/>
  <c r="S1628" i="8"/>
  <c r="R1628" i="8"/>
  <c r="Q1628" i="8"/>
  <c r="P1628" i="8"/>
  <c r="O1628" i="8"/>
  <c r="N1628" i="8"/>
  <c r="M1628" i="8"/>
  <c r="L1628" i="8"/>
  <c r="K1628" i="8"/>
  <c r="J1628" i="8"/>
  <c r="I1628" i="8"/>
  <c r="G1628" i="8"/>
  <c r="F1628" i="8"/>
  <c r="AC1627" i="8"/>
  <c r="AB1627" i="8"/>
  <c r="AA1627" i="8"/>
  <c r="Z1627" i="8"/>
  <c r="Y1627" i="8"/>
  <c r="X1627" i="8"/>
  <c r="W1627" i="8"/>
  <c r="V1627" i="8"/>
  <c r="U1627" i="8"/>
  <c r="T1627" i="8"/>
  <c r="S1627" i="8"/>
  <c r="R1627" i="8"/>
  <c r="Q1627" i="8"/>
  <c r="P1627" i="8"/>
  <c r="O1627" i="8"/>
  <c r="N1627" i="8"/>
  <c r="M1627" i="8"/>
  <c r="L1627" i="8"/>
  <c r="K1627" i="8"/>
  <c r="J1627" i="8"/>
  <c r="I1627" i="8"/>
  <c r="G1627" i="8"/>
  <c r="F1627" i="8"/>
  <c r="AC1626" i="8"/>
  <c r="AB1626" i="8"/>
  <c r="AA1626" i="8"/>
  <c r="Z1626" i="8"/>
  <c r="Y1626" i="8"/>
  <c r="X1626" i="8"/>
  <c r="W1626" i="8"/>
  <c r="V1626" i="8"/>
  <c r="U1626" i="8"/>
  <c r="T1626" i="8"/>
  <c r="S1626" i="8"/>
  <c r="R1626" i="8"/>
  <c r="Q1626" i="8"/>
  <c r="P1626" i="8"/>
  <c r="O1626" i="8"/>
  <c r="N1626" i="8"/>
  <c r="M1626" i="8"/>
  <c r="L1626" i="8"/>
  <c r="K1626" i="8"/>
  <c r="J1626" i="8"/>
  <c r="I1626" i="8"/>
  <c r="G1626" i="8"/>
  <c r="F1626" i="8"/>
  <c r="AC1625" i="8"/>
  <c r="AB1625" i="8"/>
  <c r="AA1625" i="8"/>
  <c r="Z1625" i="8"/>
  <c r="Y1625" i="8"/>
  <c r="X1625" i="8"/>
  <c r="W1625" i="8"/>
  <c r="V1625" i="8"/>
  <c r="U1625" i="8"/>
  <c r="T1625" i="8"/>
  <c r="S1625" i="8"/>
  <c r="R1625" i="8"/>
  <c r="Q1625" i="8"/>
  <c r="P1625" i="8"/>
  <c r="O1625" i="8"/>
  <c r="N1625" i="8"/>
  <c r="M1625" i="8"/>
  <c r="L1625" i="8"/>
  <c r="K1625" i="8"/>
  <c r="J1625" i="8"/>
  <c r="I1625" i="8"/>
  <c r="G1625" i="8"/>
  <c r="F1625" i="8"/>
  <c r="AC1624" i="8"/>
  <c r="AB1624" i="8"/>
  <c r="AA1624" i="8"/>
  <c r="Z1624" i="8"/>
  <c r="Y1624" i="8"/>
  <c r="X1624" i="8"/>
  <c r="W1624" i="8"/>
  <c r="V1624" i="8"/>
  <c r="U1624" i="8"/>
  <c r="T1624" i="8"/>
  <c r="S1624" i="8"/>
  <c r="R1624" i="8"/>
  <c r="Q1624" i="8"/>
  <c r="P1624" i="8"/>
  <c r="O1624" i="8"/>
  <c r="N1624" i="8"/>
  <c r="M1624" i="8"/>
  <c r="L1624" i="8"/>
  <c r="K1624" i="8"/>
  <c r="J1624" i="8"/>
  <c r="I1624" i="8"/>
  <c r="G1624" i="8"/>
  <c r="F1624" i="8"/>
  <c r="AC1623" i="8"/>
  <c r="AB1623" i="8"/>
  <c r="AA1623" i="8"/>
  <c r="Z1623" i="8"/>
  <c r="Y1623" i="8"/>
  <c r="X1623" i="8"/>
  <c r="W1623" i="8"/>
  <c r="V1623" i="8"/>
  <c r="U1623" i="8"/>
  <c r="T1623" i="8"/>
  <c r="S1623" i="8"/>
  <c r="R1623" i="8"/>
  <c r="Q1623" i="8"/>
  <c r="P1623" i="8"/>
  <c r="O1623" i="8"/>
  <c r="N1623" i="8"/>
  <c r="M1623" i="8"/>
  <c r="L1623" i="8"/>
  <c r="K1623" i="8"/>
  <c r="J1623" i="8"/>
  <c r="I1623" i="8"/>
  <c r="G1623" i="8"/>
  <c r="F1623" i="8"/>
  <c r="AC1622" i="8"/>
  <c r="AB1622" i="8"/>
  <c r="AA1622" i="8"/>
  <c r="Z1622" i="8"/>
  <c r="Y1622" i="8"/>
  <c r="X1622" i="8"/>
  <c r="W1622" i="8"/>
  <c r="V1622" i="8"/>
  <c r="U1622" i="8"/>
  <c r="T1622" i="8"/>
  <c r="S1622" i="8"/>
  <c r="R1622" i="8"/>
  <c r="Q1622" i="8"/>
  <c r="P1622" i="8"/>
  <c r="O1622" i="8"/>
  <c r="N1622" i="8"/>
  <c r="M1622" i="8"/>
  <c r="L1622" i="8"/>
  <c r="K1622" i="8"/>
  <c r="J1622" i="8"/>
  <c r="I1622" i="8"/>
  <c r="G1622" i="8"/>
  <c r="F1622" i="8"/>
  <c r="AC1621" i="8"/>
  <c r="AB1621" i="8"/>
  <c r="AA1621" i="8"/>
  <c r="Z1621" i="8"/>
  <c r="Y1621" i="8"/>
  <c r="X1621" i="8"/>
  <c r="W1621" i="8"/>
  <c r="V1621" i="8"/>
  <c r="U1621" i="8"/>
  <c r="T1621" i="8"/>
  <c r="S1621" i="8"/>
  <c r="R1621" i="8"/>
  <c r="Q1621" i="8"/>
  <c r="P1621" i="8"/>
  <c r="O1621" i="8"/>
  <c r="N1621" i="8"/>
  <c r="M1621" i="8"/>
  <c r="L1621" i="8"/>
  <c r="K1621" i="8"/>
  <c r="J1621" i="8"/>
  <c r="I1621" i="8"/>
  <c r="G1621" i="8"/>
  <c r="F1621" i="8"/>
  <c r="AC1620" i="8"/>
  <c r="AB1620" i="8"/>
  <c r="AA1620" i="8"/>
  <c r="Z1620" i="8"/>
  <c r="Y1620" i="8"/>
  <c r="X1620" i="8"/>
  <c r="W1620" i="8"/>
  <c r="V1620" i="8"/>
  <c r="U1620" i="8"/>
  <c r="T1620" i="8"/>
  <c r="S1620" i="8"/>
  <c r="R1620" i="8"/>
  <c r="Q1620" i="8"/>
  <c r="P1620" i="8"/>
  <c r="O1620" i="8"/>
  <c r="N1620" i="8"/>
  <c r="M1620" i="8"/>
  <c r="L1620" i="8"/>
  <c r="K1620" i="8"/>
  <c r="J1620" i="8"/>
  <c r="I1620" i="8"/>
  <c r="G1620" i="8"/>
  <c r="F1620" i="8"/>
  <c r="AC1619" i="8"/>
  <c r="AB1619" i="8"/>
  <c r="AA1619" i="8"/>
  <c r="Z1619" i="8"/>
  <c r="Y1619" i="8"/>
  <c r="X1619" i="8"/>
  <c r="W1619" i="8"/>
  <c r="V1619" i="8"/>
  <c r="U1619" i="8"/>
  <c r="T1619" i="8"/>
  <c r="S1619" i="8"/>
  <c r="R1619" i="8"/>
  <c r="Q1619" i="8"/>
  <c r="P1619" i="8"/>
  <c r="O1619" i="8"/>
  <c r="N1619" i="8"/>
  <c r="M1619" i="8"/>
  <c r="L1619" i="8"/>
  <c r="K1619" i="8"/>
  <c r="J1619" i="8"/>
  <c r="I1619" i="8"/>
  <c r="G1619" i="8"/>
  <c r="F1619" i="8"/>
  <c r="AC1618" i="8"/>
  <c r="AB1618" i="8"/>
  <c r="AA1618" i="8"/>
  <c r="Z1618" i="8"/>
  <c r="Y1618" i="8"/>
  <c r="X1618" i="8"/>
  <c r="W1618" i="8"/>
  <c r="V1618" i="8"/>
  <c r="U1618" i="8"/>
  <c r="T1618" i="8"/>
  <c r="S1618" i="8"/>
  <c r="R1618" i="8"/>
  <c r="Q1618" i="8"/>
  <c r="P1618" i="8"/>
  <c r="O1618" i="8"/>
  <c r="N1618" i="8"/>
  <c r="M1618" i="8"/>
  <c r="L1618" i="8"/>
  <c r="K1618" i="8"/>
  <c r="J1618" i="8"/>
  <c r="I1618" i="8"/>
  <c r="G1618" i="8"/>
  <c r="F1618" i="8"/>
  <c r="AC1617" i="8"/>
  <c r="AB1617" i="8"/>
  <c r="AA1617" i="8"/>
  <c r="Z1617" i="8"/>
  <c r="Y1617" i="8"/>
  <c r="X1617" i="8"/>
  <c r="W1617" i="8"/>
  <c r="V1617" i="8"/>
  <c r="U1617" i="8"/>
  <c r="T1617" i="8"/>
  <c r="S1617" i="8"/>
  <c r="R1617" i="8"/>
  <c r="Q1617" i="8"/>
  <c r="P1617" i="8"/>
  <c r="O1617" i="8"/>
  <c r="N1617" i="8"/>
  <c r="M1617" i="8"/>
  <c r="L1617" i="8"/>
  <c r="K1617" i="8"/>
  <c r="J1617" i="8"/>
  <c r="I1617" i="8"/>
  <c r="G1617" i="8"/>
  <c r="F1617" i="8"/>
  <c r="AC1616" i="8"/>
  <c r="AB1616" i="8"/>
  <c r="AA1616" i="8"/>
  <c r="Z1616" i="8"/>
  <c r="Y1616" i="8"/>
  <c r="X1616" i="8"/>
  <c r="W1616" i="8"/>
  <c r="V1616" i="8"/>
  <c r="U1616" i="8"/>
  <c r="T1616" i="8"/>
  <c r="S1616" i="8"/>
  <c r="R1616" i="8"/>
  <c r="Q1616" i="8"/>
  <c r="P1616" i="8"/>
  <c r="O1616" i="8"/>
  <c r="N1616" i="8"/>
  <c r="M1616" i="8"/>
  <c r="L1616" i="8"/>
  <c r="K1616" i="8"/>
  <c r="J1616" i="8"/>
  <c r="I1616" i="8"/>
  <c r="G1616" i="8"/>
  <c r="F1616" i="8"/>
  <c r="AC1615" i="8"/>
  <c r="AB1615" i="8"/>
  <c r="AA1615" i="8"/>
  <c r="Z1615" i="8"/>
  <c r="Y1615" i="8"/>
  <c r="X1615" i="8"/>
  <c r="W1615" i="8"/>
  <c r="V1615" i="8"/>
  <c r="U1615" i="8"/>
  <c r="T1615" i="8"/>
  <c r="S1615" i="8"/>
  <c r="R1615" i="8"/>
  <c r="Q1615" i="8"/>
  <c r="P1615" i="8"/>
  <c r="O1615" i="8"/>
  <c r="N1615" i="8"/>
  <c r="M1615" i="8"/>
  <c r="L1615" i="8"/>
  <c r="K1615" i="8"/>
  <c r="J1615" i="8"/>
  <c r="I1615" i="8"/>
  <c r="G1615" i="8"/>
  <c r="F1615" i="8"/>
  <c r="AC1614" i="8"/>
  <c r="AB1614" i="8"/>
  <c r="AA1614" i="8"/>
  <c r="Z1614" i="8"/>
  <c r="Y1614" i="8"/>
  <c r="X1614" i="8"/>
  <c r="W1614" i="8"/>
  <c r="V1614" i="8"/>
  <c r="U1614" i="8"/>
  <c r="T1614" i="8"/>
  <c r="S1614" i="8"/>
  <c r="R1614" i="8"/>
  <c r="Q1614" i="8"/>
  <c r="P1614" i="8"/>
  <c r="O1614" i="8"/>
  <c r="N1614" i="8"/>
  <c r="M1614" i="8"/>
  <c r="L1614" i="8"/>
  <c r="K1614" i="8"/>
  <c r="J1614" i="8"/>
  <c r="I1614" i="8"/>
  <c r="G1614" i="8"/>
  <c r="F1614" i="8"/>
  <c r="AC1613" i="8"/>
  <c r="AB1613" i="8"/>
  <c r="AA1613" i="8"/>
  <c r="Z1613" i="8"/>
  <c r="Y1613" i="8"/>
  <c r="X1613" i="8"/>
  <c r="W1613" i="8"/>
  <c r="V1613" i="8"/>
  <c r="U1613" i="8"/>
  <c r="T1613" i="8"/>
  <c r="S1613" i="8"/>
  <c r="R1613" i="8"/>
  <c r="Q1613" i="8"/>
  <c r="P1613" i="8"/>
  <c r="O1613" i="8"/>
  <c r="N1613" i="8"/>
  <c r="M1613" i="8"/>
  <c r="L1613" i="8"/>
  <c r="K1613" i="8"/>
  <c r="J1613" i="8"/>
  <c r="I1613" i="8"/>
  <c r="G1613" i="8"/>
  <c r="F1613" i="8"/>
  <c r="AC1612" i="8"/>
  <c r="AB1612" i="8"/>
  <c r="AA1612" i="8"/>
  <c r="Z1612" i="8"/>
  <c r="Y1612" i="8"/>
  <c r="X1612" i="8"/>
  <c r="W1612" i="8"/>
  <c r="V1612" i="8"/>
  <c r="U1612" i="8"/>
  <c r="T1612" i="8"/>
  <c r="S1612" i="8"/>
  <c r="R1612" i="8"/>
  <c r="Q1612" i="8"/>
  <c r="P1612" i="8"/>
  <c r="O1612" i="8"/>
  <c r="N1612" i="8"/>
  <c r="M1612" i="8"/>
  <c r="L1612" i="8"/>
  <c r="K1612" i="8"/>
  <c r="J1612" i="8"/>
  <c r="I1612" i="8"/>
  <c r="G1612" i="8"/>
  <c r="F1612" i="8"/>
  <c r="AC1611" i="8"/>
  <c r="AB1611" i="8"/>
  <c r="AA1611" i="8"/>
  <c r="Z1611" i="8"/>
  <c r="Y1611" i="8"/>
  <c r="X1611" i="8"/>
  <c r="W1611" i="8"/>
  <c r="V1611" i="8"/>
  <c r="U1611" i="8"/>
  <c r="T1611" i="8"/>
  <c r="S1611" i="8"/>
  <c r="R1611" i="8"/>
  <c r="Q1611" i="8"/>
  <c r="P1611" i="8"/>
  <c r="O1611" i="8"/>
  <c r="N1611" i="8"/>
  <c r="M1611" i="8"/>
  <c r="L1611" i="8"/>
  <c r="K1611" i="8"/>
  <c r="J1611" i="8"/>
  <c r="I1611" i="8"/>
  <c r="G1611" i="8"/>
  <c r="F1611" i="8"/>
  <c r="AC1610" i="8"/>
  <c r="AB1610" i="8"/>
  <c r="AA1610" i="8"/>
  <c r="Z1610" i="8"/>
  <c r="Y1610" i="8"/>
  <c r="X1610" i="8"/>
  <c r="W1610" i="8"/>
  <c r="V1610" i="8"/>
  <c r="U1610" i="8"/>
  <c r="T1610" i="8"/>
  <c r="S1610" i="8"/>
  <c r="R1610" i="8"/>
  <c r="Q1610" i="8"/>
  <c r="P1610" i="8"/>
  <c r="O1610" i="8"/>
  <c r="N1610" i="8"/>
  <c r="M1610" i="8"/>
  <c r="L1610" i="8"/>
  <c r="K1610" i="8"/>
  <c r="J1610" i="8"/>
  <c r="I1610" i="8"/>
  <c r="G1610" i="8"/>
  <c r="F1610" i="8"/>
  <c r="AC1609" i="8"/>
  <c r="AB1609" i="8"/>
  <c r="AA1609" i="8"/>
  <c r="Z1609" i="8"/>
  <c r="Y1609" i="8"/>
  <c r="X1609" i="8"/>
  <c r="W1609" i="8"/>
  <c r="V1609" i="8"/>
  <c r="U1609" i="8"/>
  <c r="T1609" i="8"/>
  <c r="S1609" i="8"/>
  <c r="R1609" i="8"/>
  <c r="Q1609" i="8"/>
  <c r="P1609" i="8"/>
  <c r="O1609" i="8"/>
  <c r="N1609" i="8"/>
  <c r="M1609" i="8"/>
  <c r="L1609" i="8"/>
  <c r="K1609" i="8"/>
  <c r="J1609" i="8"/>
  <c r="I1609" i="8"/>
  <c r="G1609" i="8"/>
  <c r="F1609" i="8"/>
  <c r="AC1608" i="8"/>
  <c r="AB1608" i="8"/>
  <c r="AA1608" i="8"/>
  <c r="Z1608" i="8"/>
  <c r="Y1608" i="8"/>
  <c r="X1608" i="8"/>
  <c r="W1608" i="8"/>
  <c r="V1608" i="8"/>
  <c r="U1608" i="8"/>
  <c r="T1608" i="8"/>
  <c r="S1608" i="8"/>
  <c r="R1608" i="8"/>
  <c r="Q1608" i="8"/>
  <c r="P1608" i="8"/>
  <c r="O1608" i="8"/>
  <c r="N1608" i="8"/>
  <c r="M1608" i="8"/>
  <c r="L1608" i="8"/>
  <c r="K1608" i="8"/>
  <c r="J1608" i="8"/>
  <c r="I1608" i="8"/>
  <c r="G1608" i="8"/>
  <c r="F1608" i="8"/>
  <c r="AC1607" i="8"/>
  <c r="AB1607" i="8"/>
  <c r="AA1607" i="8"/>
  <c r="Z1607" i="8"/>
  <c r="Y1607" i="8"/>
  <c r="X1607" i="8"/>
  <c r="W1607" i="8"/>
  <c r="V1607" i="8"/>
  <c r="U1607" i="8"/>
  <c r="T1607" i="8"/>
  <c r="S1607" i="8"/>
  <c r="R1607" i="8"/>
  <c r="Q1607" i="8"/>
  <c r="P1607" i="8"/>
  <c r="O1607" i="8"/>
  <c r="N1607" i="8"/>
  <c r="M1607" i="8"/>
  <c r="L1607" i="8"/>
  <c r="K1607" i="8"/>
  <c r="J1607" i="8"/>
  <c r="I1607" i="8"/>
  <c r="G1607" i="8"/>
  <c r="F1607" i="8"/>
  <c r="AC1606" i="8"/>
  <c r="AB1606" i="8"/>
  <c r="AA1606" i="8"/>
  <c r="Z1606" i="8"/>
  <c r="Y1606" i="8"/>
  <c r="X1606" i="8"/>
  <c r="W1606" i="8"/>
  <c r="V1606" i="8"/>
  <c r="U1606" i="8"/>
  <c r="T1606" i="8"/>
  <c r="S1606" i="8"/>
  <c r="R1606" i="8"/>
  <c r="Q1606" i="8"/>
  <c r="P1606" i="8"/>
  <c r="O1606" i="8"/>
  <c r="N1606" i="8"/>
  <c r="M1606" i="8"/>
  <c r="L1606" i="8"/>
  <c r="K1606" i="8"/>
  <c r="J1606" i="8"/>
  <c r="I1606" i="8"/>
  <c r="G1606" i="8"/>
  <c r="F1606" i="8"/>
  <c r="AC1605" i="8"/>
  <c r="AB1605" i="8"/>
  <c r="AA1605" i="8"/>
  <c r="Z1605" i="8"/>
  <c r="Y1605" i="8"/>
  <c r="X1605" i="8"/>
  <c r="W1605" i="8"/>
  <c r="V1605" i="8"/>
  <c r="U1605" i="8"/>
  <c r="T1605" i="8"/>
  <c r="S1605" i="8"/>
  <c r="R1605" i="8"/>
  <c r="Q1605" i="8"/>
  <c r="P1605" i="8"/>
  <c r="O1605" i="8"/>
  <c r="N1605" i="8"/>
  <c r="M1605" i="8"/>
  <c r="L1605" i="8"/>
  <c r="K1605" i="8"/>
  <c r="J1605" i="8"/>
  <c r="I1605" i="8"/>
  <c r="G1605" i="8"/>
  <c r="F1605" i="8"/>
  <c r="AC1604" i="8"/>
  <c r="AB1604" i="8"/>
  <c r="AA1604" i="8"/>
  <c r="Z1604" i="8"/>
  <c r="Y1604" i="8"/>
  <c r="X1604" i="8"/>
  <c r="W1604" i="8"/>
  <c r="V1604" i="8"/>
  <c r="U1604" i="8"/>
  <c r="T1604" i="8"/>
  <c r="S1604" i="8"/>
  <c r="R1604" i="8"/>
  <c r="Q1604" i="8"/>
  <c r="P1604" i="8"/>
  <c r="O1604" i="8"/>
  <c r="N1604" i="8"/>
  <c r="M1604" i="8"/>
  <c r="L1604" i="8"/>
  <c r="K1604" i="8"/>
  <c r="J1604" i="8"/>
  <c r="I1604" i="8"/>
  <c r="G1604" i="8"/>
  <c r="F1604" i="8"/>
  <c r="AC1603" i="8"/>
  <c r="AB1603" i="8"/>
  <c r="AA1603" i="8"/>
  <c r="Z1603" i="8"/>
  <c r="Y1603" i="8"/>
  <c r="X1603" i="8"/>
  <c r="W1603" i="8"/>
  <c r="V1603" i="8"/>
  <c r="U1603" i="8"/>
  <c r="T1603" i="8"/>
  <c r="S1603" i="8"/>
  <c r="R1603" i="8"/>
  <c r="Q1603" i="8"/>
  <c r="P1603" i="8"/>
  <c r="O1603" i="8"/>
  <c r="N1603" i="8"/>
  <c r="M1603" i="8"/>
  <c r="L1603" i="8"/>
  <c r="K1603" i="8"/>
  <c r="J1603" i="8"/>
  <c r="I1603" i="8"/>
  <c r="G1603" i="8"/>
  <c r="F1603" i="8"/>
  <c r="AC1602" i="8"/>
  <c r="AB1602" i="8"/>
  <c r="AA1602" i="8"/>
  <c r="Z1602" i="8"/>
  <c r="Y1602" i="8"/>
  <c r="X1602" i="8"/>
  <c r="W1602" i="8"/>
  <c r="V1602" i="8"/>
  <c r="U1602" i="8"/>
  <c r="T1602" i="8"/>
  <c r="S1602" i="8"/>
  <c r="R1602" i="8"/>
  <c r="Q1602" i="8"/>
  <c r="P1602" i="8"/>
  <c r="O1602" i="8"/>
  <c r="N1602" i="8"/>
  <c r="M1602" i="8"/>
  <c r="L1602" i="8"/>
  <c r="K1602" i="8"/>
  <c r="J1602" i="8"/>
  <c r="I1602" i="8"/>
  <c r="G1602" i="8"/>
  <c r="F1602" i="8"/>
  <c r="AC1601" i="8"/>
  <c r="AB1601" i="8"/>
  <c r="AA1601" i="8"/>
  <c r="Z1601" i="8"/>
  <c r="Y1601" i="8"/>
  <c r="X1601" i="8"/>
  <c r="W1601" i="8"/>
  <c r="V1601" i="8"/>
  <c r="U1601" i="8"/>
  <c r="T1601" i="8"/>
  <c r="S1601" i="8"/>
  <c r="R1601" i="8"/>
  <c r="Q1601" i="8"/>
  <c r="P1601" i="8"/>
  <c r="O1601" i="8"/>
  <c r="N1601" i="8"/>
  <c r="M1601" i="8"/>
  <c r="L1601" i="8"/>
  <c r="K1601" i="8"/>
  <c r="J1601" i="8"/>
  <c r="I1601" i="8"/>
  <c r="G1601" i="8"/>
  <c r="F1601" i="8"/>
  <c r="AC1600" i="8"/>
  <c r="AB1600" i="8"/>
  <c r="AA1600" i="8"/>
  <c r="Z1600" i="8"/>
  <c r="Y1600" i="8"/>
  <c r="X1600" i="8"/>
  <c r="W1600" i="8"/>
  <c r="V1600" i="8"/>
  <c r="U1600" i="8"/>
  <c r="T1600" i="8"/>
  <c r="S1600" i="8"/>
  <c r="R1600" i="8"/>
  <c r="Q1600" i="8"/>
  <c r="P1600" i="8"/>
  <c r="O1600" i="8"/>
  <c r="N1600" i="8"/>
  <c r="M1600" i="8"/>
  <c r="L1600" i="8"/>
  <c r="K1600" i="8"/>
  <c r="J1600" i="8"/>
  <c r="I1600" i="8"/>
  <c r="G1600" i="8"/>
  <c r="F1600" i="8"/>
  <c r="AC1599" i="8"/>
  <c r="AB1599" i="8"/>
  <c r="AA1599" i="8"/>
  <c r="Z1599" i="8"/>
  <c r="Y1599" i="8"/>
  <c r="X1599" i="8"/>
  <c r="W1599" i="8"/>
  <c r="V1599" i="8"/>
  <c r="U1599" i="8"/>
  <c r="T1599" i="8"/>
  <c r="S1599" i="8"/>
  <c r="R1599" i="8"/>
  <c r="Q1599" i="8"/>
  <c r="P1599" i="8"/>
  <c r="O1599" i="8"/>
  <c r="N1599" i="8"/>
  <c r="M1599" i="8"/>
  <c r="L1599" i="8"/>
  <c r="K1599" i="8"/>
  <c r="J1599" i="8"/>
  <c r="I1599" i="8"/>
  <c r="G1599" i="8"/>
  <c r="F1599" i="8"/>
  <c r="AC1598" i="8"/>
  <c r="AB1598" i="8"/>
  <c r="AA1598" i="8"/>
  <c r="Z1598" i="8"/>
  <c r="Y1598" i="8"/>
  <c r="X1598" i="8"/>
  <c r="W1598" i="8"/>
  <c r="V1598" i="8"/>
  <c r="U1598" i="8"/>
  <c r="T1598" i="8"/>
  <c r="S1598" i="8"/>
  <c r="R1598" i="8"/>
  <c r="Q1598" i="8"/>
  <c r="P1598" i="8"/>
  <c r="O1598" i="8"/>
  <c r="N1598" i="8"/>
  <c r="M1598" i="8"/>
  <c r="L1598" i="8"/>
  <c r="K1598" i="8"/>
  <c r="J1598" i="8"/>
  <c r="I1598" i="8"/>
  <c r="G1598" i="8"/>
  <c r="F1598" i="8"/>
  <c r="AC1597" i="8"/>
  <c r="AB1597" i="8"/>
  <c r="AA1597" i="8"/>
  <c r="Z1597" i="8"/>
  <c r="Y1597" i="8"/>
  <c r="X1597" i="8"/>
  <c r="W1597" i="8"/>
  <c r="V1597" i="8"/>
  <c r="U1597" i="8"/>
  <c r="T1597" i="8"/>
  <c r="S1597" i="8"/>
  <c r="R1597" i="8"/>
  <c r="Q1597" i="8"/>
  <c r="P1597" i="8"/>
  <c r="O1597" i="8"/>
  <c r="N1597" i="8"/>
  <c r="M1597" i="8"/>
  <c r="L1597" i="8"/>
  <c r="K1597" i="8"/>
  <c r="J1597" i="8"/>
  <c r="I1597" i="8"/>
  <c r="G1597" i="8"/>
  <c r="F1597" i="8"/>
  <c r="AC1596" i="8"/>
  <c r="AB1596" i="8"/>
  <c r="AA1596" i="8"/>
  <c r="Z1596" i="8"/>
  <c r="Y1596" i="8"/>
  <c r="X1596" i="8"/>
  <c r="W1596" i="8"/>
  <c r="V1596" i="8"/>
  <c r="U1596" i="8"/>
  <c r="T1596" i="8"/>
  <c r="S1596" i="8"/>
  <c r="R1596" i="8"/>
  <c r="Q1596" i="8"/>
  <c r="P1596" i="8"/>
  <c r="O1596" i="8"/>
  <c r="N1596" i="8"/>
  <c r="M1596" i="8"/>
  <c r="L1596" i="8"/>
  <c r="K1596" i="8"/>
  <c r="J1596" i="8"/>
  <c r="I1596" i="8"/>
  <c r="G1596" i="8"/>
  <c r="F1596" i="8"/>
  <c r="AC1595" i="8"/>
  <c r="AB1595" i="8"/>
  <c r="AA1595" i="8"/>
  <c r="Z1595" i="8"/>
  <c r="Y1595" i="8"/>
  <c r="X1595" i="8"/>
  <c r="W1595" i="8"/>
  <c r="V1595" i="8"/>
  <c r="U1595" i="8"/>
  <c r="T1595" i="8"/>
  <c r="S1595" i="8"/>
  <c r="R1595" i="8"/>
  <c r="Q1595" i="8"/>
  <c r="P1595" i="8"/>
  <c r="O1595" i="8"/>
  <c r="N1595" i="8"/>
  <c r="M1595" i="8"/>
  <c r="L1595" i="8"/>
  <c r="K1595" i="8"/>
  <c r="J1595" i="8"/>
  <c r="I1595" i="8"/>
  <c r="G1595" i="8"/>
  <c r="F1595" i="8"/>
  <c r="AC1594" i="8"/>
  <c r="AB1594" i="8"/>
  <c r="AA1594" i="8"/>
  <c r="Z1594" i="8"/>
  <c r="Y1594" i="8"/>
  <c r="X1594" i="8"/>
  <c r="W1594" i="8"/>
  <c r="V1594" i="8"/>
  <c r="U1594" i="8"/>
  <c r="T1594" i="8"/>
  <c r="S1594" i="8"/>
  <c r="R1594" i="8"/>
  <c r="Q1594" i="8"/>
  <c r="P1594" i="8"/>
  <c r="O1594" i="8"/>
  <c r="N1594" i="8"/>
  <c r="M1594" i="8"/>
  <c r="L1594" i="8"/>
  <c r="K1594" i="8"/>
  <c r="J1594" i="8"/>
  <c r="I1594" i="8"/>
  <c r="G1594" i="8"/>
  <c r="F1594" i="8"/>
  <c r="AC1593" i="8"/>
  <c r="AB1593" i="8"/>
  <c r="AA1593" i="8"/>
  <c r="Z1593" i="8"/>
  <c r="Y1593" i="8"/>
  <c r="X1593" i="8"/>
  <c r="W1593" i="8"/>
  <c r="V1593" i="8"/>
  <c r="U1593" i="8"/>
  <c r="T1593" i="8"/>
  <c r="S1593" i="8"/>
  <c r="R1593" i="8"/>
  <c r="Q1593" i="8"/>
  <c r="P1593" i="8"/>
  <c r="O1593" i="8"/>
  <c r="N1593" i="8"/>
  <c r="M1593" i="8"/>
  <c r="L1593" i="8"/>
  <c r="K1593" i="8"/>
  <c r="J1593" i="8"/>
  <c r="I1593" i="8"/>
  <c r="G1593" i="8"/>
  <c r="F1593" i="8"/>
  <c r="AC1592" i="8"/>
  <c r="AB1592" i="8"/>
  <c r="AA1592" i="8"/>
  <c r="Z1592" i="8"/>
  <c r="Y1592" i="8"/>
  <c r="X1592" i="8"/>
  <c r="W1592" i="8"/>
  <c r="V1592" i="8"/>
  <c r="U1592" i="8"/>
  <c r="T1592" i="8"/>
  <c r="S1592" i="8"/>
  <c r="R1592" i="8"/>
  <c r="Q1592" i="8"/>
  <c r="P1592" i="8"/>
  <c r="O1592" i="8"/>
  <c r="N1592" i="8"/>
  <c r="M1592" i="8"/>
  <c r="L1592" i="8"/>
  <c r="K1592" i="8"/>
  <c r="J1592" i="8"/>
  <c r="I1592" i="8"/>
  <c r="G1592" i="8"/>
  <c r="F1592" i="8"/>
  <c r="AC1591" i="8"/>
  <c r="AB1591" i="8"/>
  <c r="AA1591" i="8"/>
  <c r="Z1591" i="8"/>
  <c r="Y1591" i="8"/>
  <c r="X1591" i="8"/>
  <c r="W1591" i="8"/>
  <c r="V1591" i="8"/>
  <c r="U1591" i="8"/>
  <c r="T1591" i="8"/>
  <c r="S1591" i="8"/>
  <c r="R1591" i="8"/>
  <c r="Q1591" i="8"/>
  <c r="P1591" i="8"/>
  <c r="O1591" i="8"/>
  <c r="N1591" i="8"/>
  <c r="M1591" i="8"/>
  <c r="L1591" i="8"/>
  <c r="K1591" i="8"/>
  <c r="J1591" i="8"/>
  <c r="I1591" i="8"/>
  <c r="G1591" i="8"/>
  <c r="F1591" i="8"/>
  <c r="AC1590" i="8"/>
  <c r="AB1590" i="8"/>
  <c r="AA1590" i="8"/>
  <c r="Z1590" i="8"/>
  <c r="Y1590" i="8"/>
  <c r="X1590" i="8"/>
  <c r="W1590" i="8"/>
  <c r="V1590" i="8"/>
  <c r="U1590" i="8"/>
  <c r="T1590" i="8"/>
  <c r="S1590" i="8"/>
  <c r="R1590" i="8"/>
  <c r="Q1590" i="8"/>
  <c r="P1590" i="8"/>
  <c r="O1590" i="8"/>
  <c r="N1590" i="8"/>
  <c r="M1590" i="8"/>
  <c r="L1590" i="8"/>
  <c r="K1590" i="8"/>
  <c r="J1590" i="8"/>
  <c r="I1590" i="8"/>
  <c r="G1590" i="8"/>
  <c r="F1590" i="8"/>
  <c r="AC1589" i="8"/>
  <c r="AB1589" i="8"/>
  <c r="AA1589" i="8"/>
  <c r="Z1589" i="8"/>
  <c r="Y1589" i="8"/>
  <c r="X1589" i="8"/>
  <c r="W1589" i="8"/>
  <c r="V1589" i="8"/>
  <c r="U1589" i="8"/>
  <c r="T1589" i="8"/>
  <c r="S1589" i="8"/>
  <c r="R1589" i="8"/>
  <c r="Q1589" i="8"/>
  <c r="P1589" i="8"/>
  <c r="O1589" i="8"/>
  <c r="N1589" i="8"/>
  <c r="M1589" i="8"/>
  <c r="L1589" i="8"/>
  <c r="K1589" i="8"/>
  <c r="J1589" i="8"/>
  <c r="I1589" i="8"/>
  <c r="G1589" i="8"/>
  <c r="F1589" i="8"/>
  <c r="AC1588" i="8"/>
  <c r="AB1588" i="8"/>
  <c r="AA1588" i="8"/>
  <c r="Z1588" i="8"/>
  <c r="Y1588" i="8"/>
  <c r="X1588" i="8"/>
  <c r="W1588" i="8"/>
  <c r="V1588" i="8"/>
  <c r="U1588" i="8"/>
  <c r="T1588" i="8"/>
  <c r="S1588" i="8"/>
  <c r="R1588" i="8"/>
  <c r="Q1588" i="8"/>
  <c r="P1588" i="8"/>
  <c r="O1588" i="8"/>
  <c r="N1588" i="8"/>
  <c r="M1588" i="8"/>
  <c r="L1588" i="8"/>
  <c r="K1588" i="8"/>
  <c r="J1588" i="8"/>
  <c r="I1588" i="8"/>
  <c r="G1588" i="8"/>
  <c r="F1588" i="8"/>
  <c r="AC1587" i="8"/>
  <c r="AB1587" i="8"/>
  <c r="AA1587" i="8"/>
  <c r="Z1587" i="8"/>
  <c r="Y1587" i="8"/>
  <c r="X1587" i="8"/>
  <c r="W1587" i="8"/>
  <c r="V1587" i="8"/>
  <c r="U1587" i="8"/>
  <c r="T1587" i="8"/>
  <c r="S1587" i="8"/>
  <c r="R1587" i="8"/>
  <c r="Q1587" i="8"/>
  <c r="P1587" i="8"/>
  <c r="O1587" i="8"/>
  <c r="N1587" i="8"/>
  <c r="M1587" i="8"/>
  <c r="L1587" i="8"/>
  <c r="K1587" i="8"/>
  <c r="J1587" i="8"/>
  <c r="I1587" i="8"/>
  <c r="G1587" i="8"/>
  <c r="F1587" i="8"/>
  <c r="AC1586" i="8"/>
  <c r="AB1586" i="8"/>
  <c r="AA1586" i="8"/>
  <c r="Z1586" i="8"/>
  <c r="Y1586" i="8"/>
  <c r="X1586" i="8"/>
  <c r="W1586" i="8"/>
  <c r="V1586" i="8"/>
  <c r="U1586" i="8"/>
  <c r="T1586" i="8"/>
  <c r="S1586" i="8"/>
  <c r="R1586" i="8"/>
  <c r="Q1586" i="8"/>
  <c r="P1586" i="8"/>
  <c r="O1586" i="8"/>
  <c r="N1586" i="8"/>
  <c r="M1586" i="8"/>
  <c r="L1586" i="8"/>
  <c r="K1586" i="8"/>
  <c r="J1586" i="8"/>
  <c r="I1586" i="8"/>
  <c r="G1586" i="8"/>
  <c r="F1586" i="8"/>
  <c r="AC1585" i="8"/>
  <c r="AB1585" i="8"/>
  <c r="AA1585" i="8"/>
  <c r="Z1585" i="8"/>
  <c r="Y1585" i="8"/>
  <c r="X1585" i="8"/>
  <c r="W1585" i="8"/>
  <c r="V1585" i="8"/>
  <c r="U1585" i="8"/>
  <c r="T1585" i="8"/>
  <c r="S1585" i="8"/>
  <c r="R1585" i="8"/>
  <c r="Q1585" i="8"/>
  <c r="P1585" i="8"/>
  <c r="O1585" i="8"/>
  <c r="N1585" i="8"/>
  <c r="M1585" i="8"/>
  <c r="L1585" i="8"/>
  <c r="K1585" i="8"/>
  <c r="J1585" i="8"/>
  <c r="I1585" i="8"/>
  <c r="G1585" i="8"/>
  <c r="F1585" i="8"/>
  <c r="AC1584" i="8"/>
  <c r="AB1584" i="8"/>
  <c r="AA1584" i="8"/>
  <c r="Z1584" i="8"/>
  <c r="Y1584" i="8"/>
  <c r="X1584" i="8"/>
  <c r="W1584" i="8"/>
  <c r="V1584" i="8"/>
  <c r="U1584" i="8"/>
  <c r="T1584" i="8"/>
  <c r="S1584" i="8"/>
  <c r="R1584" i="8"/>
  <c r="Q1584" i="8"/>
  <c r="P1584" i="8"/>
  <c r="O1584" i="8"/>
  <c r="N1584" i="8"/>
  <c r="M1584" i="8"/>
  <c r="L1584" i="8"/>
  <c r="K1584" i="8"/>
  <c r="J1584" i="8"/>
  <c r="I1584" i="8"/>
  <c r="G1584" i="8"/>
  <c r="F1584" i="8"/>
  <c r="AC1583" i="8"/>
  <c r="AB1583" i="8"/>
  <c r="AA1583" i="8"/>
  <c r="Z1583" i="8"/>
  <c r="Y1583" i="8"/>
  <c r="X1583" i="8"/>
  <c r="W1583" i="8"/>
  <c r="V1583" i="8"/>
  <c r="U1583" i="8"/>
  <c r="T1583" i="8"/>
  <c r="S1583" i="8"/>
  <c r="R1583" i="8"/>
  <c r="Q1583" i="8"/>
  <c r="P1583" i="8"/>
  <c r="O1583" i="8"/>
  <c r="N1583" i="8"/>
  <c r="M1583" i="8"/>
  <c r="L1583" i="8"/>
  <c r="K1583" i="8"/>
  <c r="J1583" i="8"/>
  <c r="I1583" i="8"/>
  <c r="G1583" i="8"/>
  <c r="F1583" i="8"/>
  <c r="AC1582" i="8"/>
  <c r="AB1582" i="8"/>
  <c r="AA1582" i="8"/>
  <c r="Z1582" i="8"/>
  <c r="Y1582" i="8"/>
  <c r="X1582" i="8"/>
  <c r="W1582" i="8"/>
  <c r="V1582" i="8"/>
  <c r="U1582" i="8"/>
  <c r="T1582" i="8"/>
  <c r="S1582" i="8"/>
  <c r="R1582" i="8"/>
  <c r="Q1582" i="8"/>
  <c r="P1582" i="8"/>
  <c r="O1582" i="8"/>
  <c r="N1582" i="8"/>
  <c r="M1582" i="8"/>
  <c r="L1582" i="8"/>
  <c r="K1582" i="8"/>
  <c r="J1582" i="8"/>
  <c r="I1582" i="8"/>
  <c r="G1582" i="8"/>
  <c r="F1582" i="8"/>
  <c r="AC1581" i="8"/>
  <c r="AB1581" i="8"/>
  <c r="AA1581" i="8"/>
  <c r="Z1581" i="8"/>
  <c r="Y1581" i="8"/>
  <c r="X1581" i="8"/>
  <c r="W1581" i="8"/>
  <c r="V1581" i="8"/>
  <c r="U1581" i="8"/>
  <c r="T1581" i="8"/>
  <c r="S1581" i="8"/>
  <c r="R1581" i="8"/>
  <c r="Q1581" i="8"/>
  <c r="P1581" i="8"/>
  <c r="O1581" i="8"/>
  <c r="N1581" i="8"/>
  <c r="M1581" i="8"/>
  <c r="L1581" i="8"/>
  <c r="K1581" i="8"/>
  <c r="J1581" i="8"/>
  <c r="I1581" i="8"/>
  <c r="G1581" i="8"/>
  <c r="F1581" i="8"/>
  <c r="AC1580" i="8"/>
  <c r="AB1580" i="8"/>
  <c r="AA1580" i="8"/>
  <c r="Z1580" i="8"/>
  <c r="Y1580" i="8"/>
  <c r="X1580" i="8"/>
  <c r="W1580" i="8"/>
  <c r="V1580" i="8"/>
  <c r="U1580" i="8"/>
  <c r="T1580" i="8"/>
  <c r="S1580" i="8"/>
  <c r="R1580" i="8"/>
  <c r="Q1580" i="8"/>
  <c r="P1580" i="8"/>
  <c r="O1580" i="8"/>
  <c r="N1580" i="8"/>
  <c r="M1580" i="8"/>
  <c r="L1580" i="8"/>
  <c r="K1580" i="8"/>
  <c r="J1580" i="8"/>
  <c r="I1580" i="8"/>
  <c r="G1580" i="8"/>
  <c r="F1580" i="8"/>
  <c r="AC1579" i="8"/>
  <c r="AB1579" i="8"/>
  <c r="AA1579" i="8"/>
  <c r="Z1579" i="8"/>
  <c r="Y1579" i="8"/>
  <c r="X1579" i="8"/>
  <c r="W1579" i="8"/>
  <c r="V1579" i="8"/>
  <c r="U1579" i="8"/>
  <c r="T1579" i="8"/>
  <c r="S1579" i="8"/>
  <c r="R1579" i="8"/>
  <c r="Q1579" i="8"/>
  <c r="P1579" i="8"/>
  <c r="O1579" i="8"/>
  <c r="N1579" i="8"/>
  <c r="M1579" i="8"/>
  <c r="L1579" i="8"/>
  <c r="K1579" i="8"/>
  <c r="J1579" i="8"/>
  <c r="I1579" i="8"/>
  <c r="G1579" i="8"/>
  <c r="F1579" i="8"/>
  <c r="AC1578" i="8"/>
  <c r="AB1578" i="8"/>
  <c r="AA1578" i="8"/>
  <c r="Z1578" i="8"/>
  <c r="Y1578" i="8"/>
  <c r="X1578" i="8"/>
  <c r="W1578" i="8"/>
  <c r="V1578" i="8"/>
  <c r="U1578" i="8"/>
  <c r="T1578" i="8"/>
  <c r="S1578" i="8"/>
  <c r="R1578" i="8"/>
  <c r="Q1578" i="8"/>
  <c r="P1578" i="8"/>
  <c r="O1578" i="8"/>
  <c r="N1578" i="8"/>
  <c r="M1578" i="8"/>
  <c r="L1578" i="8"/>
  <c r="K1578" i="8"/>
  <c r="J1578" i="8"/>
  <c r="I1578" i="8"/>
  <c r="G1578" i="8"/>
  <c r="F1578" i="8"/>
  <c r="AC1577" i="8"/>
  <c r="AB1577" i="8"/>
  <c r="AA1577" i="8"/>
  <c r="Z1577" i="8"/>
  <c r="Y1577" i="8"/>
  <c r="X1577" i="8"/>
  <c r="W1577" i="8"/>
  <c r="V1577" i="8"/>
  <c r="U1577" i="8"/>
  <c r="T1577" i="8"/>
  <c r="S1577" i="8"/>
  <c r="R1577" i="8"/>
  <c r="Q1577" i="8"/>
  <c r="P1577" i="8"/>
  <c r="O1577" i="8"/>
  <c r="N1577" i="8"/>
  <c r="M1577" i="8"/>
  <c r="L1577" i="8"/>
  <c r="K1577" i="8"/>
  <c r="J1577" i="8"/>
  <c r="I1577" i="8"/>
  <c r="G1577" i="8"/>
  <c r="F1577" i="8"/>
  <c r="AC1576" i="8"/>
  <c r="AB1576" i="8"/>
  <c r="AA1576" i="8"/>
  <c r="Z1576" i="8"/>
  <c r="Y1576" i="8"/>
  <c r="X1576" i="8"/>
  <c r="W1576" i="8"/>
  <c r="V1576" i="8"/>
  <c r="U1576" i="8"/>
  <c r="T1576" i="8"/>
  <c r="S1576" i="8"/>
  <c r="R1576" i="8"/>
  <c r="Q1576" i="8"/>
  <c r="P1576" i="8"/>
  <c r="O1576" i="8"/>
  <c r="N1576" i="8"/>
  <c r="M1576" i="8"/>
  <c r="L1576" i="8"/>
  <c r="K1576" i="8"/>
  <c r="J1576" i="8"/>
  <c r="I1576" i="8"/>
  <c r="G1576" i="8"/>
  <c r="F1576" i="8"/>
  <c r="AC1575" i="8"/>
  <c r="AB1575" i="8"/>
  <c r="AA1575" i="8"/>
  <c r="Z1575" i="8"/>
  <c r="Y1575" i="8"/>
  <c r="X1575" i="8"/>
  <c r="W1575" i="8"/>
  <c r="V1575" i="8"/>
  <c r="U1575" i="8"/>
  <c r="T1575" i="8"/>
  <c r="S1575" i="8"/>
  <c r="R1575" i="8"/>
  <c r="Q1575" i="8"/>
  <c r="P1575" i="8"/>
  <c r="O1575" i="8"/>
  <c r="N1575" i="8"/>
  <c r="M1575" i="8"/>
  <c r="L1575" i="8"/>
  <c r="K1575" i="8"/>
  <c r="J1575" i="8"/>
  <c r="I1575" i="8"/>
  <c r="G1575" i="8"/>
  <c r="F1575" i="8"/>
  <c r="AC1574" i="8"/>
  <c r="AB1574" i="8"/>
  <c r="AA1574" i="8"/>
  <c r="Z1574" i="8"/>
  <c r="Y1574" i="8"/>
  <c r="X1574" i="8"/>
  <c r="W1574" i="8"/>
  <c r="V1574" i="8"/>
  <c r="U1574" i="8"/>
  <c r="T1574" i="8"/>
  <c r="S1574" i="8"/>
  <c r="R1574" i="8"/>
  <c r="Q1574" i="8"/>
  <c r="P1574" i="8"/>
  <c r="O1574" i="8"/>
  <c r="N1574" i="8"/>
  <c r="M1574" i="8"/>
  <c r="L1574" i="8"/>
  <c r="K1574" i="8"/>
  <c r="J1574" i="8"/>
  <c r="I1574" i="8"/>
  <c r="G1574" i="8"/>
  <c r="F1574" i="8"/>
  <c r="AC1573" i="8"/>
  <c r="AB1573" i="8"/>
  <c r="AA1573" i="8"/>
  <c r="Z1573" i="8"/>
  <c r="Y1573" i="8"/>
  <c r="X1573" i="8"/>
  <c r="W1573" i="8"/>
  <c r="V1573" i="8"/>
  <c r="U1573" i="8"/>
  <c r="T1573" i="8"/>
  <c r="S1573" i="8"/>
  <c r="R1573" i="8"/>
  <c r="Q1573" i="8"/>
  <c r="P1573" i="8"/>
  <c r="O1573" i="8"/>
  <c r="N1573" i="8"/>
  <c r="M1573" i="8"/>
  <c r="L1573" i="8"/>
  <c r="K1573" i="8"/>
  <c r="J1573" i="8"/>
  <c r="I1573" i="8"/>
  <c r="G1573" i="8"/>
  <c r="F1573" i="8"/>
  <c r="AC1572" i="8"/>
  <c r="AB1572" i="8"/>
  <c r="AA1572" i="8"/>
  <c r="Z1572" i="8"/>
  <c r="Y1572" i="8"/>
  <c r="X1572" i="8"/>
  <c r="W1572" i="8"/>
  <c r="V1572" i="8"/>
  <c r="U1572" i="8"/>
  <c r="T1572" i="8"/>
  <c r="S1572" i="8"/>
  <c r="R1572" i="8"/>
  <c r="Q1572" i="8"/>
  <c r="P1572" i="8"/>
  <c r="O1572" i="8"/>
  <c r="N1572" i="8"/>
  <c r="M1572" i="8"/>
  <c r="L1572" i="8"/>
  <c r="K1572" i="8"/>
  <c r="J1572" i="8"/>
  <c r="I1572" i="8"/>
  <c r="G1572" i="8"/>
  <c r="F1572" i="8"/>
  <c r="AC1571" i="8"/>
  <c r="AB1571" i="8"/>
  <c r="AA1571" i="8"/>
  <c r="Z1571" i="8"/>
  <c r="Y1571" i="8"/>
  <c r="X1571" i="8"/>
  <c r="W1571" i="8"/>
  <c r="V1571" i="8"/>
  <c r="U1571" i="8"/>
  <c r="T1571" i="8"/>
  <c r="S1571" i="8"/>
  <c r="R1571" i="8"/>
  <c r="Q1571" i="8"/>
  <c r="P1571" i="8"/>
  <c r="O1571" i="8"/>
  <c r="N1571" i="8"/>
  <c r="M1571" i="8"/>
  <c r="L1571" i="8"/>
  <c r="K1571" i="8"/>
  <c r="J1571" i="8"/>
  <c r="I1571" i="8"/>
  <c r="G1571" i="8"/>
  <c r="F1571" i="8"/>
  <c r="AC1570" i="8"/>
  <c r="AB1570" i="8"/>
  <c r="AA1570" i="8"/>
  <c r="Z1570" i="8"/>
  <c r="Y1570" i="8"/>
  <c r="X1570" i="8"/>
  <c r="W1570" i="8"/>
  <c r="V1570" i="8"/>
  <c r="U1570" i="8"/>
  <c r="T1570" i="8"/>
  <c r="S1570" i="8"/>
  <c r="R1570" i="8"/>
  <c r="Q1570" i="8"/>
  <c r="P1570" i="8"/>
  <c r="O1570" i="8"/>
  <c r="N1570" i="8"/>
  <c r="M1570" i="8"/>
  <c r="L1570" i="8"/>
  <c r="K1570" i="8"/>
  <c r="J1570" i="8"/>
  <c r="I1570" i="8"/>
  <c r="G1570" i="8"/>
  <c r="F1570" i="8"/>
  <c r="AC1569" i="8"/>
  <c r="AB1569" i="8"/>
  <c r="AA1569" i="8"/>
  <c r="Z1569" i="8"/>
  <c r="Y1569" i="8"/>
  <c r="X1569" i="8"/>
  <c r="W1569" i="8"/>
  <c r="V1569" i="8"/>
  <c r="U1569" i="8"/>
  <c r="T1569" i="8"/>
  <c r="S1569" i="8"/>
  <c r="R1569" i="8"/>
  <c r="Q1569" i="8"/>
  <c r="P1569" i="8"/>
  <c r="O1569" i="8"/>
  <c r="N1569" i="8"/>
  <c r="M1569" i="8"/>
  <c r="L1569" i="8"/>
  <c r="K1569" i="8"/>
  <c r="J1569" i="8"/>
  <c r="I1569" i="8"/>
  <c r="G1569" i="8"/>
  <c r="F1569" i="8"/>
  <c r="AC1568" i="8"/>
  <c r="AB1568" i="8"/>
  <c r="AA1568" i="8"/>
  <c r="Z1568" i="8"/>
  <c r="Y1568" i="8"/>
  <c r="X1568" i="8"/>
  <c r="W1568" i="8"/>
  <c r="V1568" i="8"/>
  <c r="U1568" i="8"/>
  <c r="T1568" i="8"/>
  <c r="S1568" i="8"/>
  <c r="R1568" i="8"/>
  <c r="Q1568" i="8"/>
  <c r="P1568" i="8"/>
  <c r="O1568" i="8"/>
  <c r="N1568" i="8"/>
  <c r="M1568" i="8"/>
  <c r="L1568" i="8"/>
  <c r="K1568" i="8"/>
  <c r="J1568" i="8"/>
  <c r="I1568" i="8"/>
  <c r="G1568" i="8"/>
  <c r="F1568" i="8"/>
  <c r="AC1567" i="8"/>
  <c r="AB1567" i="8"/>
  <c r="AA1567" i="8"/>
  <c r="Z1567" i="8"/>
  <c r="Y1567" i="8"/>
  <c r="X1567" i="8"/>
  <c r="W1567" i="8"/>
  <c r="V1567" i="8"/>
  <c r="U1567" i="8"/>
  <c r="T1567" i="8"/>
  <c r="S1567" i="8"/>
  <c r="R1567" i="8"/>
  <c r="Q1567" i="8"/>
  <c r="P1567" i="8"/>
  <c r="O1567" i="8"/>
  <c r="N1567" i="8"/>
  <c r="M1567" i="8"/>
  <c r="L1567" i="8"/>
  <c r="K1567" i="8"/>
  <c r="J1567" i="8"/>
  <c r="I1567" i="8"/>
  <c r="G1567" i="8"/>
  <c r="F1567" i="8"/>
  <c r="AC1566" i="8"/>
  <c r="AB1566" i="8"/>
  <c r="AA1566" i="8"/>
  <c r="Z1566" i="8"/>
  <c r="Y1566" i="8"/>
  <c r="X1566" i="8"/>
  <c r="W1566" i="8"/>
  <c r="V1566" i="8"/>
  <c r="U1566" i="8"/>
  <c r="T1566" i="8"/>
  <c r="S1566" i="8"/>
  <c r="R1566" i="8"/>
  <c r="Q1566" i="8"/>
  <c r="P1566" i="8"/>
  <c r="O1566" i="8"/>
  <c r="N1566" i="8"/>
  <c r="M1566" i="8"/>
  <c r="L1566" i="8"/>
  <c r="K1566" i="8"/>
  <c r="J1566" i="8"/>
  <c r="I1566" i="8"/>
  <c r="G1566" i="8"/>
  <c r="F1566" i="8"/>
  <c r="AC1565" i="8"/>
  <c r="AB1565" i="8"/>
  <c r="AA1565" i="8"/>
  <c r="Z1565" i="8"/>
  <c r="Y1565" i="8"/>
  <c r="X1565" i="8"/>
  <c r="W1565" i="8"/>
  <c r="V1565" i="8"/>
  <c r="U1565" i="8"/>
  <c r="T1565" i="8"/>
  <c r="S1565" i="8"/>
  <c r="R1565" i="8"/>
  <c r="Q1565" i="8"/>
  <c r="P1565" i="8"/>
  <c r="O1565" i="8"/>
  <c r="N1565" i="8"/>
  <c r="M1565" i="8"/>
  <c r="L1565" i="8"/>
  <c r="K1565" i="8"/>
  <c r="J1565" i="8"/>
  <c r="I1565" i="8"/>
  <c r="G1565" i="8"/>
  <c r="F1565" i="8"/>
  <c r="AC1564" i="8"/>
  <c r="AB1564" i="8"/>
  <c r="AA1564" i="8"/>
  <c r="Z1564" i="8"/>
  <c r="Y1564" i="8"/>
  <c r="X1564" i="8"/>
  <c r="W1564" i="8"/>
  <c r="V1564" i="8"/>
  <c r="U1564" i="8"/>
  <c r="T1564" i="8"/>
  <c r="S1564" i="8"/>
  <c r="R1564" i="8"/>
  <c r="Q1564" i="8"/>
  <c r="P1564" i="8"/>
  <c r="O1564" i="8"/>
  <c r="N1564" i="8"/>
  <c r="M1564" i="8"/>
  <c r="L1564" i="8"/>
  <c r="K1564" i="8"/>
  <c r="J1564" i="8"/>
  <c r="I1564" i="8"/>
  <c r="G1564" i="8"/>
  <c r="F1564" i="8"/>
  <c r="AC1563" i="8"/>
  <c r="AB1563" i="8"/>
  <c r="AA1563" i="8"/>
  <c r="Z1563" i="8"/>
  <c r="Y1563" i="8"/>
  <c r="X1563" i="8"/>
  <c r="W1563" i="8"/>
  <c r="V1563" i="8"/>
  <c r="U1563" i="8"/>
  <c r="T1563" i="8"/>
  <c r="S1563" i="8"/>
  <c r="R1563" i="8"/>
  <c r="Q1563" i="8"/>
  <c r="P1563" i="8"/>
  <c r="O1563" i="8"/>
  <c r="N1563" i="8"/>
  <c r="M1563" i="8"/>
  <c r="L1563" i="8"/>
  <c r="K1563" i="8"/>
  <c r="J1563" i="8"/>
  <c r="I1563" i="8"/>
  <c r="G1563" i="8"/>
  <c r="F1563" i="8"/>
  <c r="AC1562" i="8"/>
  <c r="AB1562" i="8"/>
  <c r="AA1562" i="8"/>
  <c r="Z1562" i="8"/>
  <c r="Y1562" i="8"/>
  <c r="X1562" i="8"/>
  <c r="W1562" i="8"/>
  <c r="V1562" i="8"/>
  <c r="U1562" i="8"/>
  <c r="T1562" i="8"/>
  <c r="S1562" i="8"/>
  <c r="R1562" i="8"/>
  <c r="Q1562" i="8"/>
  <c r="P1562" i="8"/>
  <c r="O1562" i="8"/>
  <c r="N1562" i="8"/>
  <c r="M1562" i="8"/>
  <c r="L1562" i="8"/>
  <c r="K1562" i="8"/>
  <c r="J1562" i="8"/>
  <c r="I1562" i="8"/>
  <c r="G1562" i="8"/>
  <c r="F1562" i="8"/>
  <c r="AC1561" i="8"/>
  <c r="AB1561" i="8"/>
  <c r="AA1561" i="8"/>
  <c r="Z1561" i="8"/>
  <c r="Y1561" i="8"/>
  <c r="X1561" i="8"/>
  <c r="W1561" i="8"/>
  <c r="V1561" i="8"/>
  <c r="U1561" i="8"/>
  <c r="T1561" i="8"/>
  <c r="S1561" i="8"/>
  <c r="R1561" i="8"/>
  <c r="Q1561" i="8"/>
  <c r="P1561" i="8"/>
  <c r="O1561" i="8"/>
  <c r="N1561" i="8"/>
  <c r="M1561" i="8"/>
  <c r="L1561" i="8"/>
  <c r="K1561" i="8"/>
  <c r="J1561" i="8"/>
  <c r="I1561" i="8"/>
  <c r="G1561" i="8"/>
  <c r="F1561" i="8"/>
  <c r="AC1560" i="8"/>
  <c r="AB1560" i="8"/>
  <c r="AA1560" i="8"/>
  <c r="Z1560" i="8"/>
  <c r="Y1560" i="8"/>
  <c r="X1560" i="8"/>
  <c r="W1560" i="8"/>
  <c r="V1560" i="8"/>
  <c r="U1560" i="8"/>
  <c r="T1560" i="8"/>
  <c r="S1560" i="8"/>
  <c r="R1560" i="8"/>
  <c r="Q1560" i="8"/>
  <c r="P1560" i="8"/>
  <c r="O1560" i="8"/>
  <c r="N1560" i="8"/>
  <c r="M1560" i="8"/>
  <c r="L1560" i="8"/>
  <c r="K1560" i="8"/>
  <c r="J1560" i="8"/>
  <c r="I1560" i="8"/>
  <c r="G1560" i="8"/>
  <c r="F1560" i="8"/>
  <c r="AC1559" i="8"/>
  <c r="AB1559" i="8"/>
  <c r="AA1559" i="8"/>
  <c r="Z1559" i="8"/>
  <c r="Y1559" i="8"/>
  <c r="X1559" i="8"/>
  <c r="W1559" i="8"/>
  <c r="V1559" i="8"/>
  <c r="U1559" i="8"/>
  <c r="T1559" i="8"/>
  <c r="S1559" i="8"/>
  <c r="R1559" i="8"/>
  <c r="Q1559" i="8"/>
  <c r="P1559" i="8"/>
  <c r="O1559" i="8"/>
  <c r="N1559" i="8"/>
  <c r="M1559" i="8"/>
  <c r="L1559" i="8"/>
  <c r="K1559" i="8"/>
  <c r="J1559" i="8"/>
  <c r="I1559" i="8"/>
  <c r="G1559" i="8"/>
  <c r="F1559" i="8"/>
  <c r="AC1558" i="8"/>
  <c r="AB1558" i="8"/>
  <c r="AA1558" i="8"/>
  <c r="Z1558" i="8"/>
  <c r="Y1558" i="8"/>
  <c r="X1558" i="8"/>
  <c r="W1558" i="8"/>
  <c r="V1558" i="8"/>
  <c r="U1558" i="8"/>
  <c r="T1558" i="8"/>
  <c r="S1558" i="8"/>
  <c r="R1558" i="8"/>
  <c r="Q1558" i="8"/>
  <c r="P1558" i="8"/>
  <c r="O1558" i="8"/>
  <c r="N1558" i="8"/>
  <c r="M1558" i="8"/>
  <c r="L1558" i="8"/>
  <c r="K1558" i="8"/>
  <c r="J1558" i="8"/>
  <c r="I1558" i="8"/>
  <c r="G1558" i="8"/>
  <c r="F1558" i="8"/>
  <c r="AC1557" i="8"/>
  <c r="AB1557" i="8"/>
  <c r="AA1557" i="8"/>
  <c r="Z1557" i="8"/>
  <c r="Y1557" i="8"/>
  <c r="X1557" i="8"/>
  <c r="W1557" i="8"/>
  <c r="V1557" i="8"/>
  <c r="U1557" i="8"/>
  <c r="T1557" i="8"/>
  <c r="S1557" i="8"/>
  <c r="R1557" i="8"/>
  <c r="Q1557" i="8"/>
  <c r="P1557" i="8"/>
  <c r="O1557" i="8"/>
  <c r="N1557" i="8"/>
  <c r="M1557" i="8"/>
  <c r="L1557" i="8"/>
  <c r="K1557" i="8"/>
  <c r="J1557" i="8"/>
  <c r="I1557" i="8"/>
  <c r="G1557" i="8"/>
  <c r="F1557" i="8"/>
  <c r="AC1556" i="8"/>
  <c r="AB1556" i="8"/>
  <c r="AA1556" i="8"/>
  <c r="Z1556" i="8"/>
  <c r="Y1556" i="8"/>
  <c r="X1556" i="8"/>
  <c r="W1556" i="8"/>
  <c r="V1556" i="8"/>
  <c r="U1556" i="8"/>
  <c r="T1556" i="8"/>
  <c r="S1556" i="8"/>
  <c r="R1556" i="8"/>
  <c r="Q1556" i="8"/>
  <c r="P1556" i="8"/>
  <c r="O1556" i="8"/>
  <c r="N1556" i="8"/>
  <c r="M1556" i="8"/>
  <c r="L1556" i="8"/>
  <c r="K1556" i="8"/>
  <c r="J1556" i="8"/>
  <c r="I1556" i="8"/>
  <c r="G1556" i="8"/>
  <c r="F1556" i="8"/>
  <c r="AC1555" i="8"/>
  <c r="AB1555" i="8"/>
  <c r="AA1555" i="8"/>
  <c r="Z1555" i="8"/>
  <c r="Y1555" i="8"/>
  <c r="X1555" i="8"/>
  <c r="W1555" i="8"/>
  <c r="V1555" i="8"/>
  <c r="U1555" i="8"/>
  <c r="T1555" i="8"/>
  <c r="S1555" i="8"/>
  <c r="R1555" i="8"/>
  <c r="Q1555" i="8"/>
  <c r="P1555" i="8"/>
  <c r="O1555" i="8"/>
  <c r="N1555" i="8"/>
  <c r="M1555" i="8"/>
  <c r="L1555" i="8"/>
  <c r="K1555" i="8"/>
  <c r="J1555" i="8"/>
  <c r="I1555" i="8"/>
  <c r="G1555" i="8"/>
  <c r="F1555" i="8"/>
  <c r="AC1554" i="8"/>
  <c r="AB1554" i="8"/>
  <c r="AA1554" i="8"/>
  <c r="Z1554" i="8"/>
  <c r="Y1554" i="8"/>
  <c r="X1554" i="8"/>
  <c r="W1554" i="8"/>
  <c r="V1554" i="8"/>
  <c r="U1554" i="8"/>
  <c r="T1554" i="8"/>
  <c r="S1554" i="8"/>
  <c r="R1554" i="8"/>
  <c r="Q1554" i="8"/>
  <c r="P1554" i="8"/>
  <c r="O1554" i="8"/>
  <c r="N1554" i="8"/>
  <c r="M1554" i="8"/>
  <c r="L1554" i="8"/>
  <c r="K1554" i="8"/>
  <c r="J1554" i="8"/>
  <c r="I1554" i="8"/>
  <c r="G1554" i="8"/>
  <c r="F1554" i="8"/>
  <c r="AC1553" i="8"/>
  <c r="AB1553" i="8"/>
  <c r="AA1553" i="8"/>
  <c r="Z1553" i="8"/>
  <c r="Y1553" i="8"/>
  <c r="X1553" i="8"/>
  <c r="W1553" i="8"/>
  <c r="V1553" i="8"/>
  <c r="U1553" i="8"/>
  <c r="T1553" i="8"/>
  <c r="S1553" i="8"/>
  <c r="R1553" i="8"/>
  <c r="Q1553" i="8"/>
  <c r="P1553" i="8"/>
  <c r="O1553" i="8"/>
  <c r="N1553" i="8"/>
  <c r="M1553" i="8"/>
  <c r="L1553" i="8"/>
  <c r="K1553" i="8"/>
  <c r="J1553" i="8"/>
  <c r="I1553" i="8"/>
  <c r="G1553" i="8"/>
  <c r="F1553" i="8"/>
  <c r="AC1552" i="8"/>
  <c r="AB1552" i="8"/>
  <c r="AA1552" i="8"/>
  <c r="Z1552" i="8"/>
  <c r="Y1552" i="8"/>
  <c r="X1552" i="8"/>
  <c r="W1552" i="8"/>
  <c r="V1552" i="8"/>
  <c r="U1552" i="8"/>
  <c r="T1552" i="8"/>
  <c r="S1552" i="8"/>
  <c r="R1552" i="8"/>
  <c r="Q1552" i="8"/>
  <c r="P1552" i="8"/>
  <c r="O1552" i="8"/>
  <c r="N1552" i="8"/>
  <c r="M1552" i="8"/>
  <c r="L1552" i="8"/>
  <c r="K1552" i="8"/>
  <c r="J1552" i="8"/>
  <c r="I1552" i="8"/>
  <c r="G1552" i="8"/>
  <c r="F1552" i="8"/>
  <c r="AC1551" i="8"/>
  <c r="AB1551" i="8"/>
  <c r="AA1551" i="8"/>
  <c r="Z1551" i="8"/>
  <c r="Y1551" i="8"/>
  <c r="X1551" i="8"/>
  <c r="W1551" i="8"/>
  <c r="V1551" i="8"/>
  <c r="U1551" i="8"/>
  <c r="T1551" i="8"/>
  <c r="S1551" i="8"/>
  <c r="R1551" i="8"/>
  <c r="Q1551" i="8"/>
  <c r="P1551" i="8"/>
  <c r="O1551" i="8"/>
  <c r="N1551" i="8"/>
  <c r="M1551" i="8"/>
  <c r="L1551" i="8"/>
  <c r="K1551" i="8"/>
  <c r="J1551" i="8"/>
  <c r="I1551" i="8"/>
  <c r="G1551" i="8"/>
  <c r="F1551" i="8"/>
  <c r="AC1550" i="8"/>
  <c r="AB1550" i="8"/>
  <c r="AA1550" i="8"/>
  <c r="Z1550" i="8"/>
  <c r="Y1550" i="8"/>
  <c r="X1550" i="8"/>
  <c r="W1550" i="8"/>
  <c r="V1550" i="8"/>
  <c r="U1550" i="8"/>
  <c r="T1550" i="8"/>
  <c r="S1550" i="8"/>
  <c r="R1550" i="8"/>
  <c r="Q1550" i="8"/>
  <c r="P1550" i="8"/>
  <c r="O1550" i="8"/>
  <c r="N1550" i="8"/>
  <c r="M1550" i="8"/>
  <c r="L1550" i="8"/>
  <c r="K1550" i="8"/>
  <c r="J1550" i="8"/>
  <c r="I1550" i="8"/>
  <c r="G1550" i="8"/>
  <c r="F1550" i="8"/>
  <c r="AC1549" i="8"/>
  <c r="AB1549" i="8"/>
  <c r="AA1549" i="8"/>
  <c r="Z1549" i="8"/>
  <c r="Y1549" i="8"/>
  <c r="X1549" i="8"/>
  <c r="W1549" i="8"/>
  <c r="V1549" i="8"/>
  <c r="U1549" i="8"/>
  <c r="T1549" i="8"/>
  <c r="S1549" i="8"/>
  <c r="R1549" i="8"/>
  <c r="Q1549" i="8"/>
  <c r="P1549" i="8"/>
  <c r="O1549" i="8"/>
  <c r="N1549" i="8"/>
  <c r="M1549" i="8"/>
  <c r="L1549" i="8"/>
  <c r="K1549" i="8"/>
  <c r="J1549" i="8"/>
  <c r="I1549" i="8"/>
  <c r="G1549" i="8"/>
  <c r="F1549" i="8"/>
  <c r="AC1548" i="8"/>
  <c r="AB1548" i="8"/>
  <c r="AA1548" i="8"/>
  <c r="Z1548" i="8"/>
  <c r="Y1548" i="8"/>
  <c r="X1548" i="8"/>
  <c r="W1548" i="8"/>
  <c r="V1548" i="8"/>
  <c r="U1548" i="8"/>
  <c r="T1548" i="8"/>
  <c r="S1548" i="8"/>
  <c r="R1548" i="8"/>
  <c r="Q1548" i="8"/>
  <c r="P1548" i="8"/>
  <c r="O1548" i="8"/>
  <c r="N1548" i="8"/>
  <c r="M1548" i="8"/>
  <c r="L1548" i="8"/>
  <c r="K1548" i="8"/>
  <c r="J1548" i="8"/>
  <c r="I1548" i="8"/>
  <c r="G1548" i="8"/>
  <c r="F1548" i="8"/>
  <c r="AC1547" i="8"/>
  <c r="AB1547" i="8"/>
  <c r="AA1547" i="8"/>
  <c r="Z1547" i="8"/>
  <c r="Y1547" i="8"/>
  <c r="X1547" i="8"/>
  <c r="W1547" i="8"/>
  <c r="V1547" i="8"/>
  <c r="U1547" i="8"/>
  <c r="T1547" i="8"/>
  <c r="S1547" i="8"/>
  <c r="R1547" i="8"/>
  <c r="Q1547" i="8"/>
  <c r="P1547" i="8"/>
  <c r="O1547" i="8"/>
  <c r="N1547" i="8"/>
  <c r="M1547" i="8"/>
  <c r="L1547" i="8"/>
  <c r="K1547" i="8"/>
  <c r="J1547" i="8"/>
  <c r="I1547" i="8"/>
  <c r="G1547" i="8"/>
  <c r="F1547" i="8"/>
  <c r="AC1546" i="8"/>
  <c r="AB1546" i="8"/>
  <c r="AA1546" i="8"/>
  <c r="Z1546" i="8"/>
  <c r="Y1546" i="8"/>
  <c r="X1546" i="8"/>
  <c r="W1546" i="8"/>
  <c r="V1546" i="8"/>
  <c r="U1546" i="8"/>
  <c r="T1546" i="8"/>
  <c r="S1546" i="8"/>
  <c r="R1546" i="8"/>
  <c r="Q1546" i="8"/>
  <c r="P1546" i="8"/>
  <c r="O1546" i="8"/>
  <c r="N1546" i="8"/>
  <c r="M1546" i="8"/>
  <c r="L1546" i="8"/>
  <c r="K1546" i="8"/>
  <c r="J1546" i="8"/>
  <c r="I1546" i="8"/>
  <c r="G1546" i="8"/>
  <c r="F1546" i="8"/>
  <c r="AC1545" i="8"/>
  <c r="AB1545" i="8"/>
  <c r="AA1545" i="8"/>
  <c r="Z1545" i="8"/>
  <c r="Y1545" i="8"/>
  <c r="X1545" i="8"/>
  <c r="W1545" i="8"/>
  <c r="V1545" i="8"/>
  <c r="U1545" i="8"/>
  <c r="T1545" i="8"/>
  <c r="S1545" i="8"/>
  <c r="R1545" i="8"/>
  <c r="Q1545" i="8"/>
  <c r="P1545" i="8"/>
  <c r="O1545" i="8"/>
  <c r="N1545" i="8"/>
  <c r="M1545" i="8"/>
  <c r="L1545" i="8"/>
  <c r="K1545" i="8"/>
  <c r="J1545" i="8"/>
  <c r="I1545" i="8"/>
  <c r="G1545" i="8"/>
  <c r="F1545" i="8"/>
  <c r="AC1544" i="8"/>
  <c r="AB1544" i="8"/>
  <c r="AA1544" i="8"/>
  <c r="Z1544" i="8"/>
  <c r="Y1544" i="8"/>
  <c r="X1544" i="8"/>
  <c r="W1544" i="8"/>
  <c r="V1544" i="8"/>
  <c r="U1544" i="8"/>
  <c r="T1544" i="8"/>
  <c r="S1544" i="8"/>
  <c r="R1544" i="8"/>
  <c r="Q1544" i="8"/>
  <c r="P1544" i="8"/>
  <c r="O1544" i="8"/>
  <c r="N1544" i="8"/>
  <c r="M1544" i="8"/>
  <c r="L1544" i="8"/>
  <c r="K1544" i="8"/>
  <c r="J1544" i="8"/>
  <c r="I1544" i="8"/>
  <c r="G1544" i="8"/>
  <c r="F1544" i="8"/>
  <c r="AC1543" i="8"/>
  <c r="AB1543" i="8"/>
  <c r="AA1543" i="8"/>
  <c r="Z1543" i="8"/>
  <c r="Y1543" i="8"/>
  <c r="X1543" i="8"/>
  <c r="W1543" i="8"/>
  <c r="V1543" i="8"/>
  <c r="U1543" i="8"/>
  <c r="T1543" i="8"/>
  <c r="S1543" i="8"/>
  <c r="R1543" i="8"/>
  <c r="Q1543" i="8"/>
  <c r="P1543" i="8"/>
  <c r="O1543" i="8"/>
  <c r="N1543" i="8"/>
  <c r="M1543" i="8"/>
  <c r="L1543" i="8"/>
  <c r="K1543" i="8"/>
  <c r="J1543" i="8"/>
  <c r="I1543" i="8"/>
  <c r="G1543" i="8"/>
  <c r="F1543" i="8"/>
  <c r="AC1542" i="8"/>
  <c r="AB1542" i="8"/>
  <c r="AA1542" i="8"/>
  <c r="Z1542" i="8"/>
  <c r="Y1542" i="8"/>
  <c r="X1542" i="8"/>
  <c r="W1542" i="8"/>
  <c r="V1542" i="8"/>
  <c r="U1542" i="8"/>
  <c r="T1542" i="8"/>
  <c r="S1542" i="8"/>
  <c r="R1542" i="8"/>
  <c r="Q1542" i="8"/>
  <c r="P1542" i="8"/>
  <c r="O1542" i="8"/>
  <c r="N1542" i="8"/>
  <c r="M1542" i="8"/>
  <c r="L1542" i="8"/>
  <c r="K1542" i="8"/>
  <c r="J1542" i="8"/>
  <c r="I1542" i="8"/>
  <c r="G1542" i="8"/>
  <c r="F1542" i="8"/>
  <c r="AC1541" i="8"/>
  <c r="AB1541" i="8"/>
  <c r="AA1541" i="8"/>
  <c r="Z1541" i="8"/>
  <c r="Y1541" i="8"/>
  <c r="X1541" i="8"/>
  <c r="W1541" i="8"/>
  <c r="V1541" i="8"/>
  <c r="U1541" i="8"/>
  <c r="T1541" i="8"/>
  <c r="S1541" i="8"/>
  <c r="R1541" i="8"/>
  <c r="Q1541" i="8"/>
  <c r="P1541" i="8"/>
  <c r="O1541" i="8"/>
  <c r="N1541" i="8"/>
  <c r="M1541" i="8"/>
  <c r="L1541" i="8"/>
  <c r="K1541" i="8"/>
  <c r="J1541" i="8"/>
  <c r="I1541" i="8"/>
  <c r="G1541" i="8"/>
  <c r="F1541" i="8"/>
  <c r="AC1540" i="8"/>
  <c r="AB1540" i="8"/>
  <c r="AA1540" i="8"/>
  <c r="Z1540" i="8"/>
  <c r="Y1540" i="8"/>
  <c r="X1540" i="8"/>
  <c r="W1540" i="8"/>
  <c r="V1540" i="8"/>
  <c r="U1540" i="8"/>
  <c r="T1540" i="8"/>
  <c r="S1540" i="8"/>
  <c r="R1540" i="8"/>
  <c r="Q1540" i="8"/>
  <c r="P1540" i="8"/>
  <c r="O1540" i="8"/>
  <c r="N1540" i="8"/>
  <c r="M1540" i="8"/>
  <c r="L1540" i="8"/>
  <c r="K1540" i="8"/>
  <c r="J1540" i="8"/>
  <c r="I1540" i="8"/>
  <c r="G1540" i="8"/>
  <c r="F1540" i="8"/>
  <c r="AC1539" i="8"/>
  <c r="AB1539" i="8"/>
  <c r="AA1539" i="8"/>
  <c r="Z1539" i="8"/>
  <c r="Y1539" i="8"/>
  <c r="X1539" i="8"/>
  <c r="W1539" i="8"/>
  <c r="V1539" i="8"/>
  <c r="U1539" i="8"/>
  <c r="T1539" i="8"/>
  <c r="S1539" i="8"/>
  <c r="R1539" i="8"/>
  <c r="Q1539" i="8"/>
  <c r="P1539" i="8"/>
  <c r="O1539" i="8"/>
  <c r="N1539" i="8"/>
  <c r="M1539" i="8"/>
  <c r="L1539" i="8"/>
  <c r="K1539" i="8"/>
  <c r="J1539" i="8"/>
  <c r="I1539" i="8"/>
  <c r="G1539" i="8"/>
  <c r="F1539" i="8"/>
  <c r="AC1538" i="8"/>
  <c r="AB1538" i="8"/>
  <c r="AA1538" i="8"/>
  <c r="Z1538" i="8"/>
  <c r="Y1538" i="8"/>
  <c r="X1538" i="8"/>
  <c r="W1538" i="8"/>
  <c r="V1538" i="8"/>
  <c r="U1538" i="8"/>
  <c r="T1538" i="8"/>
  <c r="S1538" i="8"/>
  <c r="R1538" i="8"/>
  <c r="Q1538" i="8"/>
  <c r="P1538" i="8"/>
  <c r="O1538" i="8"/>
  <c r="N1538" i="8"/>
  <c r="M1538" i="8"/>
  <c r="L1538" i="8"/>
  <c r="K1538" i="8"/>
  <c r="J1538" i="8"/>
  <c r="I1538" i="8"/>
  <c r="G1538" i="8"/>
  <c r="F1538" i="8"/>
  <c r="AC1537" i="8"/>
  <c r="AB1537" i="8"/>
  <c r="AA1537" i="8"/>
  <c r="Z1537" i="8"/>
  <c r="Y1537" i="8"/>
  <c r="X1537" i="8"/>
  <c r="W1537" i="8"/>
  <c r="V1537" i="8"/>
  <c r="U1537" i="8"/>
  <c r="T1537" i="8"/>
  <c r="S1537" i="8"/>
  <c r="R1537" i="8"/>
  <c r="Q1537" i="8"/>
  <c r="P1537" i="8"/>
  <c r="O1537" i="8"/>
  <c r="N1537" i="8"/>
  <c r="M1537" i="8"/>
  <c r="L1537" i="8"/>
  <c r="K1537" i="8"/>
  <c r="J1537" i="8"/>
  <c r="I1537" i="8"/>
  <c r="G1537" i="8"/>
  <c r="F1537" i="8"/>
  <c r="AC1536" i="8"/>
  <c r="AB1536" i="8"/>
  <c r="AA1536" i="8"/>
  <c r="Z1536" i="8"/>
  <c r="Y1536" i="8"/>
  <c r="X1536" i="8"/>
  <c r="W1536" i="8"/>
  <c r="V1536" i="8"/>
  <c r="U1536" i="8"/>
  <c r="T1536" i="8"/>
  <c r="S1536" i="8"/>
  <c r="R1536" i="8"/>
  <c r="Q1536" i="8"/>
  <c r="P1536" i="8"/>
  <c r="O1536" i="8"/>
  <c r="N1536" i="8"/>
  <c r="M1536" i="8"/>
  <c r="L1536" i="8"/>
  <c r="K1536" i="8"/>
  <c r="J1536" i="8"/>
  <c r="I1536" i="8"/>
  <c r="G1536" i="8"/>
  <c r="F1536" i="8"/>
  <c r="AC1535" i="8"/>
  <c r="AB1535" i="8"/>
  <c r="AA1535" i="8"/>
  <c r="Z1535" i="8"/>
  <c r="Y1535" i="8"/>
  <c r="X1535" i="8"/>
  <c r="W1535" i="8"/>
  <c r="V1535" i="8"/>
  <c r="U1535" i="8"/>
  <c r="T1535" i="8"/>
  <c r="S1535" i="8"/>
  <c r="R1535" i="8"/>
  <c r="Q1535" i="8"/>
  <c r="P1535" i="8"/>
  <c r="O1535" i="8"/>
  <c r="N1535" i="8"/>
  <c r="M1535" i="8"/>
  <c r="L1535" i="8"/>
  <c r="K1535" i="8"/>
  <c r="J1535" i="8"/>
  <c r="I1535" i="8"/>
  <c r="G1535" i="8"/>
  <c r="F1535" i="8"/>
  <c r="AC1534" i="8"/>
  <c r="AB1534" i="8"/>
  <c r="AA1534" i="8"/>
  <c r="Z1534" i="8"/>
  <c r="Y1534" i="8"/>
  <c r="X1534" i="8"/>
  <c r="W1534" i="8"/>
  <c r="V1534" i="8"/>
  <c r="U1534" i="8"/>
  <c r="T1534" i="8"/>
  <c r="S1534" i="8"/>
  <c r="R1534" i="8"/>
  <c r="Q1534" i="8"/>
  <c r="P1534" i="8"/>
  <c r="O1534" i="8"/>
  <c r="N1534" i="8"/>
  <c r="M1534" i="8"/>
  <c r="L1534" i="8"/>
  <c r="K1534" i="8"/>
  <c r="J1534" i="8"/>
  <c r="I1534" i="8"/>
  <c r="G1534" i="8"/>
  <c r="F1534" i="8"/>
  <c r="AC1533" i="8"/>
  <c r="AB1533" i="8"/>
  <c r="AA1533" i="8"/>
  <c r="Z1533" i="8"/>
  <c r="Y1533" i="8"/>
  <c r="X1533" i="8"/>
  <c r="W1533" i="8"/>
  <c r="V1533" i="8"/>
  <c r="U1533" i="8"/>
  <c r="T1533" i="8"/>
  <c r="S1533" i="8"/>
  <c r="R1533" i="8"/>
  <c r="Q1533" i="8"/>
  <c r="P1533" i="8"/>
  <c r="O1533" i="8"/>
  <c r="N1533" i="8"/>
  <c r="M1533" i="8"/>
  <c r="L1533" i="8"/>
  <c r="K1533" i="8"/>
  <c r="J1533" i="8"/>
  <c r="I1533" i="8"/>
  <c r="G1533" i="8"/>
  <c r="F1533" i="8"/>
  <c r="AC1532" i="8"/>
  <c r="AB1532" i="8"/>
  <c r="AA1532" i="8"/>
  <c r="Z1532" i="8"/>
  <c r="Y1532" i="8"/>
  <c r="X1532" i="8"/>
  <c r="W1532" i="8"/>
  <c r="V1532" i="8"/>
  <c r="U1532" i="8"/>
  <c r="T1532" i="8"/>
  <c r="S1532" i="8"/>
  <c r="R1532" i="8"/>
  <c r="Q1532" i="8"/>
  <c r="P1532" i="8"/>
  <c r="O1532" i="8"/>
  <c r="N1532" i="8"/>
  <c r="M1532" i="8"/>
  <c r="L1532" i="8"/>
  <c r="K1532" i="8"/>
  <c r="J1532" i="8"/>
  <c r="I1532" i="8"/>
  <c r="G1532" i="8"/>
  <c r="F1532" i="8"/>
  <c r="AC1531" i="8"/>
  <c r="AB1531" i="8"/>
  <c r="AA1531" i="8"/>
  <c r="Z1531" i="8"/>
  <c r="Y1531" i="8"/>
  <c r="X1531" i="8"/>
  <c r="W1531" i="8"/>
  <c r="V1531" i="8"/>
  <c r="U1531" i="8"/>
  <c r="T1531" i="8"/>
  <c r="S1531" i="8"/>
  <c r="R1531" i="8"/>
  <c r="Q1531" i="8"/>
  <c r="P1531" i="8"/>
  <c r="O1531" i="8"/>
  <c r="N1531" i="8"/>
  <c r="M1531" i="8"/>
  <c r="L1531" i="8"/>
  <c r="K1531" i="8"/>
  <c r="J1531" i="8"/>
  <c r="I1531" i="8"/>
  <c r="G1531" i="8"/>
  <c r="F1531" i="8"/>
  <c r="AC1530" i="8"/>
  <c r="AB1530" i="8"/>
  <c r="AA1530" i="8"/>
  <c r="Z1530" i="8"/>
  <c r="Y1530" i="8"/>
  <c r="X1530" i="8"/>
  <c r="W1530" i="8"/>
  <c r="V1530" i="8"/>
  <c r="U1530" i="8"/>
  <c r="T1530" i="8"/>
  <c r="S1530" i="8"/>
  <c r="R1530" i="8"/>
  <c r="Q1530" i="8"/>
  <c r="P1530" i="8"/>
  <c r="O1530" i="8"/>
  <c r="N1530" i="8"/>
  <c r="M1530" i="8"/>
  <c r="L1530" i="8"/>
  <c r="K1530" i="8"/>
  <c r="J1530" i="8"/>
  <c r="I1530" i="8"/>
  <c r="G1530" i="8"/>
  <c r="F1530" i="8"/>
  <c r="AC1529" i="8"/>
  <c r="AB1529" i="8"/>
  <c r="AA1529" i="8"/>
  <c r="Z1529" i="8"/>
  <c r="Y1529" i="8"/>
  <c r="X1529" i="8"/>
  <c r="W1529" i="8"/>
  <c r="V1529" i="8"/>
  <c r="U1529" i="8"/>
  <c r="T1529" i="8"/>
  <c r="S1529" i="8"/>
  <c r="R1529" i="8"/>
  <c r="Q1529" i="8"/>
  <c r="P1529" i="8"/>
  <c r="O1529" i="8"/>
  <c r="N1529" i="8"/>
  <c r="M1529" i="8"/>
  <c r="L1529" i="8"/>
  <c r="K1529" i="8"/>
  <c r="J1529" i="8"/>
  <c r="I1529" i="8"/>
  <c r="G1529" i="8"/>
  <c r="F1529" i="8"/>
  <c r="AC1528" i="8"/>
  <c r="AB1528" i="8"/>
  <c r="AA1528" i="8"/>
  <c r="Z1528" i="8"/>
  <c r="Y1528" i="8"/>
  <c r="X1528" i="8"/>
  <c r="W1528" i="8"/>
  <c r="V1528" i="8"/>
  <c r="U1528" i="8"/>
  <c r="T1528" i="8"/>
  <c r="S1528" i="8"/>
  <c r="R1528" i="8"/>
  <c r="Q1528" i="8"/>
  <c r="P1528" i="8"/>
  <c r="O1528" i="8"/>
  <c r="N1528" i="8"/>
  <c r="M1528" i="8"/>
  <c r="L1528" i="8"/>
  <c r="K1528" i="8"/>
  <c r="J1528" i="8"/>
  <c r="I1528" i="8"/>
  <c r="G1528" i="8"/>
  <c r="F1528" i="8"/>
  <c r="AC1527" i="8"/>
  <c r="AB1527" i="8"/>
  <c r="AA1527" i="8"/>
  <c r="Z1527" i="8"/>
  <c r="Y1527" i="8"/>
  <c r="X1527" i="8"/>
  <c r="W1527" i="8"/>
  <c r="V1527" i="8"/>
  <c r="U1527" i="8"/>
  <c r="T1527" i="8"/>
  <c r="S1527" i="8"/>
  <c r="R1527" i="8"/>
  <c r="Q1527" i="8"/>
  <c r="P1527" i="8"/>
  <c r="O1527" i="8"/>
  <c r="N1527" i="8"/>
  <c r="M1527" i="8"/>
  <c r="L1527" i="8"/>
  <c r="K1527" i="8"/>
  <c r="J1527" i="8"/>
  <c r="I1527" i="8"/>
  <c r="G1527" i="8"/>
  <c r="F1527" i="8"/>
  <c r="AC1526" i="8"/>
  <c r="AB1526" i="8"/>
  <c r="AA1526" i="8"/>
  <c r="Z1526" i="8"/>
  <c r="Y1526" i="8"/>
  <c r="X1526" i="8"/>
  <c r="W1526" i="8"/>
  <c r="V1526" i="8"/>
  <c r="U1526" i="8"/>
  <c r="T1526" i="8"/>
  <c r="S1526" i="8"/>
  <c r="R1526" i="8"/>
  <c r="Q1526" i="8"/>
  <c r="P1526" i="8"/>
  <c r="O1526" i="8"/>
  <c r="N1526" i="8"/>
  <c r="M1526" i="8"/>
  <c r="L1526" i="8"/>
  <c r="K1526" i="8"/>
  <c r="J1526" i="8"/>
  <c r="I1526" i="8"/>
  <c r="G1526" i="8"/>
  <c r="F1526" i="8"/>
  <c r="AC1525" i="8"/>
  <c r="AB1525" i="8"/>
  <c r="AA1525" i="8"/>
  <c r="Z1525" i="8"/>
  <c r="Y1525" i="8"/>
  <c r="X1525" i="8"/>
  <c r="W1525" i="8"/>
  <c r="V1525" i="8"/>
  <c r="U1525" i="8"/>
  <c r="T1525" i="8"/>
  <c r="S1525" i="8"/>
  <c r="R1525" i="8"/>
  <c r="Q1525" i="8"/>
  <c r="P1525" i="8"/>
  <c r="O1525" i="8"/>
  <c r="N1525" i="8"/>
  <c r="M1525" i="8"/>
  <c r="L1525" i="8"/>
  <c r="K1525" i="8"/>
  <c r="J1525" i="8"/>
  <c r="I1525" i="8"/>
  <c r="G1525" i="8"/>
  <c r="F1525" i="8"/>
  <c r="AC1524" i="8"/>
  <c r="AB1524" i="8"/>
  <c r="AA1524" i="8"/>
  <c r="Z1524" i="8"/>
  <c r="Y1524" i="8"/>
  <c r="X1524" i="8"/>
  <c r="W1524" i="8"/>
  <c r="V1524" i="8"/>
  <c r="U1524" i="8"/>
  <c r="T1524" i="8"/>
  <c r="S1524" i="8"/>
  <c r="R1524" i="8"/>
  <c r="Q1524" i="8"/>
  <c r="P1524" i="8"/>
  <c r="O1524" i="8"/>
  <c r="N1524" i="8"/>
  <c r="M1524" i="8"/>
  <c r="L1524" i="8"/>
  <c r="K1524" i="8"/>
  <c r="J1524" i="8"/>
  <c r="I1524" i="8"/>
  <c r="G1524" i="8"/>
  <c r="F1524" i="8"/>
  <c r="AC1523" i="8"/>
  <c r="AB1523" i="8"/>
  <c r="AA1523" i="8"/>
  <c r="Z1523" i="8"/>
  <c r="Y1523" i="8"/>
  <c r="X1523" i="8"/>
  <c r="W1523" i="8"/>
  <c r="V1523" i="8"/>
  <c r="U1523" i="8"/>
  <c r="T1523" i="8"/>
  <c r="S1523" i="8"/>
  <c r="R1523" i="8"/>
  <c r="Q1523" i="8"/>
  <c r="P1523" i="8"/>
  <c r="O1523" i="8"/>
  <c r="N1523" i="8"/>
  <c r="M1523" i="8"/>
  <c r="L1523" i="8"/>
  <c r="K1523" i="8"/>
  <c r="J1523" i="8"/>
  <c r="I1523" i="8"/>
  <c r="G1523" i="8"/>
  <c r="F1523" i="8"/>
  <c r="AC1522" i="8"/>
  <c r="AB1522" i="8"/>
  <c r="AA1522" i="8"/>
  <c r="Z1522" i="8"/>
  <c r="Y1522" i="8"/>
  <c r="X1522" i="8"/>
  <c r="W1522" i="8"/>
  <c r="V1522" i="8"/>
  <c r="U1522" i="8"/>
  <c r="T1522" i="8"/>
  <c r="S1522" i="8"/>
  <c r="R1522" i="8"/>
  <c r="Q1522" i="8"/>
  <c r="P1522" i="8"/>
  <c r="O1522" i="8"/>
  <c r="N1522" i="8"/>
  <c r="M1522" i="8"/>
  <c r="L1522" i="8"/>
  <c r="K1522" i="8"/>
  <c r="J1522" i="8"/>
  <c r="I1522" i="8"/>
  <c r="G1522" i="8"/>
  <c r="F1522" i="8"/>
  <c r="AC1521" i="8"/>
  <c r="AB1521" i="8"/>
  <c r="AA1521" i="8"/>
  <c r="Z1521" i="8"/>
  <c r="Y1521" i="8"/>
  <c r="X1521" i="8"/>
  <c r="W1521" i="8"/>
  <c r="V1521" i="8"/>
  <c r="U1521" i="8"/>
  <c r="T1521" i="8"/>
  <c r="S1521" i="8"/>
  <c r="R1521" i="8"/>
  <c r="Q1521" i="8"/>
  <c r="P1521" i="8"/>
  <c r="O1521" i="8"/>
  <c r="N1521" i="8"/>
  <c r="M1521" i="8"/>
  <c r="L1521" i="8"/>
  <c r="K1521" i="8"/>
  <c r="J1521" i="8"/>
  <c r="I1521" i="8"/>
  <c r="G1521" i="8"/>
  <c r="F1521" i="8"/>
  <c r="AC1520" i="8"/>
  <c r="AB1520" i="8"/>
  <c r="AA1520" i="8"/>
  <c r="Z1520" i="8"/>
  <c r="Y1520" i="8"/>
  <c r="X1520" i="8"/>
  <c r="W1520" i="8"/>
  <c r="V1520" i="8"/>
  <c r="U1520" i="8"/>
  <c r="T1520" i="8"/>
  <c r="S1520" i="8"/>
  <c r="R1520" i="8"/>
  <c r="Q1520" i="8"/>
  <c r="P1520" i="8"/>
  <c r="O1520" i="8"/>
  <c r="N1520" i="8"/>
  <c r="M1520" i="8"/>
  <c r="L1520" i="8"/>
  <c r="K1520" i="8"/>
  <c r="J1520" i="8"/>
  <c r="I1520" i="8"/>
  <c r="G1520" i="8"/>
  <c r="F1520" i="8"/>
  <c r="AC1519" i="8"/>
  <c r="AB1519" i="8"/>
  <c r="AA1519" i="8"/>
  <c r="Z1519" i="8"/>
  <c r="Y1519" i="8"/>
  <c r="X1519" i="8"/>
  <c r="W1519" i="8"/>
  <c r="V1519" i="8"/>
  <c r="U1519" i="8"/>
  <c r="T1519" i="8"/>
  <c r="S1519" i="8"/>
  <c r="R1519" i="8"/>
  <c r="Q1519" i="8"/>
  <c r="P1519" i="8"/>
  <c r="O1519" i="8"/>
  <c r="N1519" i="8"/>
  <c r="M1519" i="8"/>
  <c r="L1519" i="8"/>
  <c r="K1519" i="8"/>
  <c r="J1519" i="8"/>
  <c r="I1519" i="8"/>
  <c r="G1519" i="8"/>
  <c r="F1519" i="8"/>
  <c r="AC1518" i="8"/>
  <c r="AB1518" i="8"/>
  <c r="AA1518" i="8"/>
  <c r="Z1518" i="8"/>
  <c r="Y1518" i="8"/>
  <c r="X1518" i="8"/>
  <c r="W1518" i="8"/>
  <c r="V1518" i="8"/>
  <c r="U1518" i="8"/>
  <c r="T1518" i="8"/>
  <c r="S1518" i="8"/>
  <c r="R1518" i="8"/>
  <c r="Q1518" i="8"/>
  <c r="P1518" i="8"/>
  <c r="O1518" i="8"/>
  <c r="N1518" i="8"/>
  <c r="M1518" i="8"/>
  <c r="L1518" i="8"/>
  <c r="K1518" i="8"/>
  <c r="J1518" i="8"/>
  <c r="I1518" i="8"/>
  <c r="G1518" i="8"/>
  <c r="F1518" i="8"/>
  <c r="AC1517" i="8"/>
  <c r="AB1517" i="8"/>
  <c r="AA1517" i="8"/>
  <c r="Z1517" i="8"/>
  <c r="Y1517" i="8"/>
  <c r="X1517" i="8"/>
  <c r="W1517" i="8"/>
  <c r="V1517" i="8"/>
  <c r="U1517" i="8"/>
  <c r="T1517" i="8"/>
  <c r="S1517" i="8"/>
  <c r="R1517" i="8"/>
  <c r="Q1517" i="8"/>
  <c r="P1517" i="8"/>
  <c r="O1517" i="8"/>
  <c r="N1517" i="8"/>
  <c r="M1517" i="8"/>
  <c r="L1517" i="8"/>
  <c r="K1517" i="8"/>
  <c r="J1517" i="8"/>
  <c r="I1517" i="8"/>
  <c r="G1517" i="8"/>
  <c r="F1517" i="8"/>
  <c r="AC1516" i="8"/>
  <c r="AB1516" i="8"/>
  <c r="AA1516" i="8"/>
  <c r="Z1516" i="8"/>
  <c r="Y1516" i="8"/>
  <c r="X1516" i="8"/>
  <c r="W1516" i="8"/>
  <c r="V1516" i="8"/>
  <c r="U1516" i="8"/>
  <c r="T1516" i="8"/>
  <c r="S1516" i="8"/>
  <c r="R1516" i="8"/>
  <c r="Q1516" i="8"/>
  <c r="P1516" i="8"/>
  <c r="O1516" i="8"/>
  <c r="N1516" i="8"/>
  <c r="M1516" i="8"/>
  <c r="L1516" i="8"/>
  <c r="K1516" i="8"/>
  <c r="J1516" i="8"/>
  <c r="I1516" i="8"/>
  <c r="G1516" i="8"/>
  <c r="F1516" i="8"/>
  <c r="AC1515" i="8"/>
  <c r="AB1515" i="8"/>
  <c r="AA1515" i="8"/>
  <c r="Z1515" i="8"/>
  <c r="Y1515" i="8"/>
  <c r="X1515" i="8"/>
  <c r="W1515" i="8"/>
  <c r="V1515" i="8"/>
  <c r="U1515" i="8"/>
  <c r="T1515" i="8"/>
  <c r="S1515" i="8"/>
  <c r="R1515" i="8"/>
  <c r="Q1515" i="8"/>
  <c r="P1515" i="8"/>
  <c r="O1515" i="8"/>
  <c r="N1515" i="8"/>
  <c r="M1515" i="8"/>
  <c r="L1515" i="8"/>
  <c r="K1515" i="8"/>
  <c r="J1515" i="8"/>
  <c r="I1515" i="8"/>
  <c r="G1515" i="8"/>
  <c r="F1515" i="8"/>
  <c r="AC1514" i="8"/>
  <c r="AB1514" i="8"/>
  <c r="AA1514" i="8"/>
  <c r="Z1514" i="8"/>
  <c r="Y1514" i="8"/>
  <c r="X1514" i="8"/>
  <c r="W1514" i="8"/>
  <c r="V1514" i="8"/>
  <c r="U1514" i="8"/>
  <c r="T1514" i="8"/>
  <c r="S1514" i="8"/>
  <c r="R1514" i="8"/>
  <c r="Q1514" i="8"/>
  <c r="P1514" i="8"/>
  <c r="O1514" i="8"/>
  <c r="N1514" i="8"/>
  <c r="M1514" i="8"/>
  <c r="L1514" i="8"/>
  <c r="K1514" i="8"/>
  <c r="J1514" i="8"/>
  <c r="I1514" i="8"/>
  <c r="G1514" i="8"/>
  <c r="F1514" i="8"/>
  <c r="AC1513" i="8"/>
  <c r="AB1513" i="8"/>
  <c r="AA1513" i="8"/>
  <c r="Z1513" i="8"/>
  <c r="Y1513" i="8"/>
  <c r="X1513" i="8"/>
  <c r="W1513" i="8"/>
  <c r="V1513" i="8"/>
  <c r="U1513" i="8"/>
  <c r="T1513" i="8"/>
  <c r="S1513" i="8"/>
  <c r="R1513" i="8"/>
  <c r="Q1513" i="8"/>
  <c r="P1513" i="8"/>
  <c r="O1513" i="8"/>
  <c r="N1513" i="8"/>
  <c r="M1513" i="8"/>
  <c r="L1513" i="8"/>
  <c r="K1513" i="8"/>
  <c r="J1513" i="8"/>
  <c r="I1513" i="8"/>
  <c r="G1513" i="8"/>
  <c r="F1513" i="8"/>
  <c r="AC1512" i="8"/>
  <c r="AB1512" i="8"/>
  <c r="AA1512" i="8"/>
  <c r="Z1512" i="8"/>
  <c r="Y1512" i="8"/>
  <c r="X1512" i="8"/>
  <c r="W1512" i="8"/>
  <c r="V1512" i="8"/>
  <c r="U1512" i="8"/>
  <c r="T1512" i="8"/>
  <c r="S1512" i="8"/>
  <c r="R1512" i="8"/>
  <c r="Q1512" i="8"/>
  <c r="P1512" i="8"/>
  <c r="O1512" i="8"/>
  <c r="N1512" i="8"/>
  <c r="M1512" i="8"/>
  <c r="L1512" i="8"/>
  <c r="K1512" i="8"/>
  <c r="J1512" i="8"/>
  <c r="I1512" i="8"/>
  <c r="G1512" i="8"/>
  <c r="F1512" i="8"/>
  <c r="AC1511" i="8"/>
  <c r="AB1511" i="8"/>
  <c r="AA1511" i="8"/>
  <c r="Z1511" i="8"/>
  <c r="Y1511" i="8"/>
  <c r="X1511" i="8"/>
  <c r="W1511" i="8"/>
  <c r="V1511" i="8"/>
  <c r="U1511" i="8"/>
  <c r="T1511" i="8"/>
  <c r="S1511" i="8"/>
  <c r="R1511" i="8"/>
  <c r="Q1511" i="8"/>
  <c r="P1511" i="8"/>
  <c r="O1511" i="8"/>
  <c r="N1511" i="8"/>
  <c r="M1511" i="8"/>
  <c r="L1511" i="8"/>
  <c r="K1511" i="8"/>
  <c r="J1511" i="8"/>
  <c r="I1511" i="8"/>
  <c r="G1511" i="8"/>
  <c r="F1511" i="8"/>
  <c r="AC1510" i="8"/>
  <c r="AB1510" i="8"/>
  <c r="AA1510" i="8"/>
  <c r="Z1510" i="8"/>
  <c r="Y1510" i="8"/>
  <c r="X1510" i="8"/>
  <c r="W1510" i="8"/>
  <c r="V1510" i="8"/>
  <c r="U1510" i="8"/>
  <c r="T1510" i="8"/>
  <c r="S1510" i="8"/>
  <c r="R1510" i="8"/>
  <c r="Q1510" i="8"/>
  <c r="P1510" i="8"/>
  <c r="O1510" i="8"/>
  <c r="N1510" i="8"/>
  <c r="M1510" i="8"/>
  <c r="L1510" i="8"/>
  <c r="K1510" i="8"/>
  <c r="J1510" i="8"/>
  <c r="I1510" i="8"/>
  <c r="G1510" i="8"/>
  <c r="F1510" i="8"/>
  <c r="AC1509" i="8"/>
  <c r="AB1509" i="8"/>
  <c r="AA1509" i="8"/>
  <c r="Z1509" i="8"/>
  <c r="Y1509" i="8"/>
  <c r="X1509" i="8"/>
  <c r="W1509" i="8"/>
  <c r="V1509" i="8"/>
  <c r="U1509" i="8"/>
  <c r="T1509" i="8"/>
  <c r="S1509" i="8"/>
  <c r="R1509" i="8"/>
  <c r="Q1509" i="8"/>
  <c r="P1509" i="8"/>
  <c r="O1509" i="8"/>
  <c r="N1509" i="8"/>
  <c r="M1509" i="8"/>
  <c r="L1509" i="8"/>
  <c r="K1509" i="8"/>
  <c r="J1509" i="8"/>
  <c r="I1509" i="8"/>
  <c r="G1509" i="8"/>
  <c r="F1509" i="8"/>
  <c r="AC1508" i="8"/>
  <c r="AB1508" i="8"/>
  <c r="AA1508" i="8"/>
  <c r="Z1508" i="8"/>
  <c r="Y1508" i="8"/>
  <c r="X1508" i="8"/>
  <c r="W1508" i="8"/>
  <c r="V1508" i="8"/>
  <c r="U1508" i="8"/>
  <c r="T1508" i="8"/>
  <c r="S1508" i="8"/>
  <c r="R1508" i="8"/>
  <c r="Q1508" i="8"/>
  <c r="P1508" i="8"/>
  <c r="O1508" i="8"/>
  <c r="N1508" i="8"/>
  <c r="M1508" i="8"/>
  <c r="L1508" i="8"/>
  <c r="K1508" i="8"/>
  <c r="J1508" i="8"/>
  <c r="I1508" i="8"/>
  <c r="G1508" i="8"/>
  <c r="F1508" i="8"/>
  <c r="AC1507" i="8"/>
  <c r="AB1507" i="8"/>
  <c r="AA1507" i="8"/>
  <c r="Z1507" i="8"/>
  <c r="Y1507" i="8"/>
  <c r="X1507" i="8"/>
  <c r="W1507" i="8"/>
  <c r="V1507" i="8"/>
  <c r="U1507" i="8"/>
  <c r="T1507" i="8"/>
  <c r="S1507" i="8"/>
  <c r="R1507" i="8"/>
  <c r="Q1507" i="8"/>
  <c r="P1507" i="8"/>
  <c r="O1507" i="8"/>
  <c r="N1507" i="8"/>
  <c r="M1507" i="8"/>
  <c r="L1507" i="8"/>
  <c r="K1507" i="8"/>
  <c r="J1507" i="8"/>
  <c r="I1507" i="8"/>
  <c r="G1507" i="8"/>
  <c r="F1507" i="8"/>
  <c r="AC1506" i="8"/>
  <c r="AB1506" i="8"/>
  <c r="AA1506" i="8"/>
  <c r="Z1506" i="8"/>
  <c r="Y1506" i="8"/>
  <c r="X1506" i="8"/>
  <c r="W1506" i="8"/>
  <c r="V1506" i="8"/>
  <c r="U1506" i="8"/>
  <c r="T1506" i="8"/>
  <c r="S1506" i="8"/>
  <c r="R1506" i="8"/>
  <c r="Q1506" i="8"/>
  <c r="P1506" i="8"/>
  <c r="O1506" i="8"/>
  <c r="N1506" i="8"/>
  <c r="M1506" i="8"/>
  <c r="L1506" i="8"/>
  <c r="K1506" i="8"/>
  <c r="J1506" i="8"/>
  <c r="I1506" i="8"/>
  <c r="G1506" i="8"/>
  <c r="F1506" i="8"/>
  <c r="AC1505" i="8"/>
  <c r="AB1505" i="8"/>
  <c r="AA1505" i="8"/>
  <c r="Z1505" i="8"/>
  <c r="Y1505" i="8"/>
  <c r="X1505" i="8"/>
  <c r="W1505" i="8"/>
  <c r="V1505" i="8"/>
  <c r="U1505" i="8"/>
  <c r="T1505" i="8"/>
  <c r="S1505" i="8"/>
  <c r="R1505" i="8"/>
  <c r="Q1505" i="8"/>
  <c r="P1505" i="8"/>
  <c r="O1505" i="8"/>
  <c r="N1505" i="8"/>
  <c r="M1505" i="8"/>
  <c r="L1505" i="8"/>
  <c r="K1505" i="8"/>
  <c r="J1505" i="8"/>
  <c r="I1505" i="8"/>
  <c r="G1505" i="8"/>
  <c r="F1505" i="8"/>
  <c r="AC1504" i="8"/>
  <c r="AB1504" i="8"/>
  <c r="AA1504" i="8"/>
  <c r="Z1504" i="8"/>
  <c r="Y1504" i="8"/>
  <c r="X1504" i="8"/>
  <c r="W1504" i="8"/>
  <c r="V1504" i="8"/>
  <c r="U1504" i="8"/>
  <c r="T1504" i="8"/>
  <c r="S1504" i="8"/>
  <c r="R1504" i="8"/>
  <c r="Q1504" i="8"/>
  <c r="P1504" i="8"/>
  <c r="O1504" i="8"/>
  <c r="N1504" i="8"/>
  <c r="M1504" i="8"/>
  <c r="L1504" i="8"/>
  <c r="K1504" i="8"/>
  <c r="J1504" i="8"/>
  <c r="I1504" i="8"/>
  <c r="G1504" i="8"/>
  <c r="F1504" i="8"/>
  <c r="AC1503" i="8"/>
  <c r="AB1503" i="8"/>
  <c r="AA1503" i="8"/>
  <c r="Z1503" i="8"/>
  <c r="Y1503" i="8"/>
  <c r="X1503" i="8"/>
  <c r="W1503" i="8"/>
  <c r="V1503" i="8"/>
  <c r="U1503" i="8"/>
  <c r="T1503" i="8"/>
  <c r="S1503" i="8"/>
  <c r="R1503" i="8"/>
  <c r="Q1503" i="8"/>
  <c r="P1503" i="8"/>
  <c r="O1503" i="8"/>
  <c r="N1503" i="8"/>
  <c r="M1503" i="8"/>
  <c r="L1503" i="8"/>
  <c r="K1503" i="8"/>
  <c r="J1503" i="8"/>
  <c r="I1503" i="8"/>
  <c r="G1503" i="8"/>
  <c r="F1503" i="8"/>
  <c r="AC1502" i="8"/>
  <c r="AB1502" i="8"/>
  <c r="AA1502" i="8"/>
  <c r="Z1502" i="8"/>
  <c r="Y1502" i="8"/>
  <c r="X1502" i="8"/>
  <c r="W1502" i="8"/>
  <c r="V1502" i="8"/>
  <c r="U1502" i="8"/>
  <c r="T1502" i="8"/>
  <c r="S1502" i="8"/>
  <c r="R1502" i="8"/>
  <c r="Q1502" i="8"/>
  <c r="P1502" i="8"/>
  <c r="O1502" i="8"/>
  <c r="N1502" i="8"/>
  <c r="M1502" i="8"/>
  <c r="L1502" i="8"/>
  <c r="K1502" i="8"/>
  <c r="J1502" i="8"/>
  <c r="I1502" i="8"/>
  <c r="G1502" i="8"/>
  <c r="F1502" i="8"/>
  <c r="AC1501" i="8"/>
  <c r="AB1501" i="8"/>
  <c r="AA1501" i="8"/>
  <c r="Z1501" i="8"/>
  <c r="Y1501" i="8"/>
  <c r="X1501" i="8"/>
  <c r="W1501" i="8"/>
  <c r="V1501" i="8"/>
  <c r="U1501" i="8"/>
  <c r="T1501" i="8"/>
  <c r="S1501" i="8"/>
  <c r="R1501" i="8"/>
  <c r="Q1501" i="8"/>
  <c r="P1501" i="8"/>
  <c r="O1501" i="8"/>
  <c r="N1501" i="8"/>
  <c r="M1501" i="8"/>
  <c r="L1501" i="8"/>
  <c r="K1501" i="8"/>
  <c r="J1501" i="8"/>
  <c r="I1501" i="8"/>
  <c r="G1501" i="8"/>
  <c r="F1501" i="8"/>
  <c r="AC1500" i="8"/>
  <c r="AB1500" i="8"/>
  <c r="AA1500" i="8"/>
  <c r="Z1500" i="8"/>
  <c r="Y1500" i="8"/>
  <c r="X1500" i="8"/>
  <c r="W1500" i="8"/>
  <c r="V1500" i="8"/>
  <c r="U1500" i="8"/>
  <c r="T1500" i="8"/>
  <c r="S1500" i="8"/>
  <c r="R1500" i="8"/>
  <c r="Q1500" i="8"/>
  <c r="P1500" i="8"/>
  <c r="O1500" i="8"/>
  <c r="N1500" i="8"/>
  <c r="M1500" i="8"/>
  <c r="L1500" i="8"/>
  <c r="K1500" i="8"/>
  <c r="J1500" i="8"/>
  <c r="I1500" i="8"/>
  <c r="G1500" i="8"/>
  <c r="F1500" i="8"/>
  <c r="AC1499" i="8"/>
  <c r="AB1499" i="8"/>
  <c r="AA1499" i="8"/>
  <c r="Z1499" i="8"/>
  <c r="Y1499" i="8"/>
  <c r="X1499" i="8"/>
  <c r="W1499" i="8"/>
  <c r="V1499" i="8"/>
  <c r="U1499" i="8"/>
  <c r="T1499" i="8"/>
  <c r="S1499" i="8"/>
  <c r="R1499" i="8"/>
  <c r="Q1499" i="8"/>
  <c r="P1499" i="8"/>
  <c r="O1499" i="8"/>
  <c r="N1499" i="8"/>
  <c r="M1499" i="8"/>
  <c r="L1499" i="8"/>
  <c r="K1499" i="8"/>
  <c r="J1499" i="8"/>
  <c r="I1499" i="8"/>
  <c r="G1499" i="8"/>
  <c r="F1499" i="8"/>
  <c r="AC1498" i="8"/>
  <c r="AB1498" i="8"/>
  <c r="AA1498" i="8"/>
  <c r="Z1498" i="8"/>
  <c r="Y1498" i="8"/>
  <c r="X1498" i="8"/>
  <c r="W1498" i="8"/>
  <c r="V1498" i="8"/>
  <c r="U1498" i="8"/>
  <c r="T1498" i="8"/>
  <c r="S1498" i="8"/>
  <c r="R1498" i="8"/>
  <c r="Q1498" i="8"/>
  <c r="P1498" i="8"/>
  <c r="O1498" i="8"/>
  <c r="N1498" i="8"/>
  <c r="M1498" i="8"/>
  <c r="L1498" i="8"/>
  <c r="K1498" i="8"/>
  <c r="J1498" i="8"/>
  <c r="I1498" i="8"/>
  <c r="G1498" i="8"/>
  <c r="F1498" i="8"/>
  <c r="AC1497" i="8"/>
  <c r="AB1497" i="8"/>
  <c r="AA1497" i="8"/>
  <c r="Z1497" i="8"/>
  <c r="Y1497" i="8"/>
  <c r="X1497" i="8"/>
  <c r="W1497" i="8"/>
  <c r="V1497" i="8"/>
  <c r="U1497" i="8"/>
  <c r="T1497" i="8"/>
  <c r="S1497" i="8"/>
  <c r="R1497" i="8"/>
  <c r="Q1497" i="8"/>
  <c r="P1497" i="8"/>
  <c r="O1497" i="8"/>
  <c r="N1497" i="8"/>
  <c r="M1497" i="8"/>
  <c r="L1497" i="8"/>
  <c r="K1497" i="8"/>
  <c r="J1497" i="8"/>
  <c r="I1497" i="8"/>
  <c r="G1497" i="8"/>
  <c r="F1497" i="8"/>
  <c r="AC1496" i="8"/>
  <c r="AB1496" i="8"/>
  <c r="AA1496" i="8"/>
  <c r="Z1496" i="8"/>
  <c r="Y1496" i="8"/>
  <c r="X1496" i="8"/>
  <c r="W1496" i="8"/>
  <c r="V1496" i="8"/>
  <c r="U1496" i="8"/>
  <c r="T1496" i="8"/>
  <c r="S1496" i="8"/>
  <c r="R1496" i="8"/>
  <c r="Q1496" i="8"/>
  <c r="P1496" i="8"/>
  <c r="O1496" i="8"/>
  <c r="N1496" i="8"/>
  <c r="M1496" i="8"/>
  <c r="L1496" i="8"/>
  <c r="K1496" i="8"/>
  <c r="J1496" i="8"/>
  <c r="I1496" i="8"/>
  <c r="G1496" i="8"/>
  <c r="F1496" i="8"/>
  <c r="AC1495" i="8"/>
  <c r="AB1495" i="8"/>
  <c r="AA1495" i="8"/>
  <c r="Z1495" i="8"/>
  <c r="Y1495" i="8"/>
  <c r="X1495" i="8"/>
  <c r="W1495" i="8"/>
  <c r="V1495" i="8"/>
  <c r="U1495" i="8"/>
  <c r="T1495" i="8"/>
  <c r="S1495" i="8"/>
  <c r="R1495" i="8"/>
  <c r="Q1495" i="8"/>
  <c r="P1495" i="8"/>
  <c r="O1495" i="8"/>
  <c r="N1495" i="8"/>
  <c r="M1495" i="8"/>
  <c r="L1495" i="8"/>
  <c r="K1495" i="8"/>
  <c r="J1495" i="8"/>
  <c r="I1495" i="8"/>
  <c r="G1495" i="8"/>
  <c r="F1495" i="8"/>
  <c r="AC1494" i="8"/>
  <c r="AB1494" i="8"/>
  <c r="AA1494" i="8"/>
  <c r="Z1494" i="8"/>
  <c r="Y1494" i="8"/>
  <c r="X1494" i="8"/>
  <c r="W1494" i="8"/>
  <c r="V1494" i="8"/>
  <c r="U1494" i="8"/>
  <c r="T1494" i="8"/>
  <c r="S1494" i="8"/>
  <c r="R1494" i="8"/>
  <c r="Q1494" i="8"/>
  <c r="P1494" i="8"/>
  <c r="O1494" i="8"/>
  <c r="N1494" i="8"/>
  <c r="M1494" i="8"/>
  <c r="L1494" i="8"/>
  <c r="K1494" i="8"/>
  <c r="J1494" i="8"/>
  <c r="I1494" i="8"/>
  <c r="G1494" i="8"/>
  <c r="F1494" i="8"/>
  <c r="AC1493" i="8"/>
  <c r="AB1493" i="8"/>
  <c r="AA1493" i="8"/>
  <c r="Z1493" i="8"/>
  <c r="Y1493" i="8"/>
  <c r="X1493" i="8"/>
  <c r="W1493" i="8"/>
  <c r="V1493" i="8"/>
  <c r="U1493" i="8"/>
  <c r="T1493" i="8"/>
  <c r="S1493" i="8"/>
  <c r="R1493" i="8"/>
  <c r="Q1493" i="8"/>
  <c r="P1493" i="8"/>
  <c r="O1493" i="8"/>
  <c r="N1493" i="8"/>
  <c r="M1493" i="8"/>
  <c r="L1493" i="8"/>
  <c r="K1493" i="8"/>
  <c r="J1493" i="8"/>
  <c r="I1493" i="8"/>
  <c r="G1493" i="8"/>
  <c r="F1493" i="8"/>
  <c r="AC1492" i="8"/>
  <c r="AB1492" i="8"/>
  <c r="AA1492" i="8"/>
  <c r="Z1492" i="8"/>
  <c r="Y1492" i="8"/>
  <c r="X1492" i="8"/>
  <c r="W1492" i="8"/>
  <c r="V1492" i="8"/>
  <c r="U1492" i="8"/>
  <c r="T1492" i="8"/>
  <c r="S1492" i="8"/>
  <c r="R1492" i="8"/>
  <c r="Q1492" i="8"/>
  <c r="P1492" i="8"/>
  <c r="O1492" i="8"/>
  <c r="N1492" i="8"/>
  <c r="M1492" i="8"/>
  <c r="L1492" i="8"/>
  <c r="K1492" i="8"/>
  <c r="J1492" i="8"/>
  <c r="I1492" i="8"/>
  <c r="G1492" i="8"/>
  <c r="F1492" i="8"/>
  <c r="AC1491" i="8"/>
  <c r="AB1491" i="8"/>
  <c r="AA1491" i="8"/>
  <c r="Z1491" i="8"/>
  <c r="Y1491" i="8"/>
  <c r="X1491" i="8"/>
  <c r="W1491" i="8"/>
  <c r="V1491" i="8"/>
  <c r="U1491" i="8"/>
  <c r="T1491" i="8"/>
  <c r="S1491" i="8"/>
  <c r="R1491" i="8"/>
  <c r="Q1491" i="8"/>
  <c r="P1491" i="8"/>
  <c r="O1491" i="8"/>
  <c r="N1491" i="8"/>
  <c r="M1491" i="8"/>
  <c r="L1491" i="8"/>
  <c r="K1491" i="8"/>
  <c r="J1491" i="8"/>
  <c r="I1491" i="8"/>
  <c r="G1491" i="8"/>
  <c r="F1491" i="8"/>
  <c r="AC1490" i="8"/>
  <c r="AB1490" i="8"/>
  <c r="AA1490" i="8"/>
  <c r="Z1490" i="8"/>
  <c r="Y1490" i="8"/>
  <c r="X1490" i="8"/>
  <c r="W1490" i="8"/>
  <c r="V1490" i="8"/>
  <c r="U1490" i="8"/>
  <c r="T1490" i="8"/>
  <c r="S1490" i="8"/>
  <c r="R1490" i="8"/>
  <c r="Q1490" i="8"/>
  <c r="P1490" i="8"/>
  <c r="O1490" i="8"/>
  <c r="N1490" i="8"/>
  <c r="M1490" i="8"/>
  <c r="L1490" i="8"/>
  <c r="K1490" i="8"/>
  <c r="J1490" i="8"/>
  <c r="I1490" i="8"/>
  <c r="G1490" i="8"/>
  <c r="F1490" i="8"/>
  <c r="AC1489" i="8"/>
  <c r="AB1489" i="8"/>
  <c r="AA1489" i="8"/>
  <c r="Z1489" i="8"/>
  <c r="Y1489" i="8"/>
  <c r="X1489" i="8"/>
  <c r="W1489" i="8"/>
  <c r="V1489" i="8"/>
  <c r="U1489" i="8"/>
  <c r="T1489" i="8"/>
  <c r="S1489" i="8"/>
  <c r="R1489" i="8"/>
  <c r="Q1489" i="8"/>
  <c r="P1489" i="8"/>
  <c r="O1489" i="8"/>
  <c r="N1489" i="8"/>
  <c r="M1489" i="8"/>
  <c r="L1489" i="8"/>
  <c r="K1489" i="8"/>
  <c r="J1489" i="8"/>
  <c r="I1489" i="8"/>
  <c r="G1489" i="8"/>
  <c r="F1489" i="8"/>
  <c r="AC1488" i="8"/>
  <c r="AB1488" i="8"/>
  <c r="AA1488" i="8"/>
  <c r="Z1488" i="8"/>
  <c r="Y1488" i="8"/>
  <c r="X1488" i="8"/>
  <c r="W1488" i="8"/>
  <c r="V1488" i="8"/>
  <c r="U1488" i="8"/>
  <c r="T1488" i="8"/>
  <c r="S1488" i="8"/>
  <c r="R1488" i="8"/>
  <c r="Q1488" i="8"/>
  <c r="P1488" i="8"/>
  <c r="O1488" i="8"/>
  <c r="N1488" i="8"/>
  <c r="M1488" i="8"/>
  <c r="L1488" i="8"/>
  <c r="K1488" i="8"/>
  <c r="J1488" i="8"/>
  <c r="I1488" i="8"/>
  <c r="G1488" i="8"/>
  <c r="F1488" i="8"/>
  <c r="AC1487" i="8"/>
  <c r="AB1487" i="8"/>
  <c r="AA1487" i="8"/>
  <c r="Z1487" i="8"/>
  <c r="Y1487" i="8"/>
  <c r="X1487" i="8"/>
  <c r="W1487" i="8"/>
  <c r="V1487" i="8"/>
  <c r="U1487" i="8"/>
  <c r="T1487" i="8"/>
  <c r="S1487" i="8"/>
  <c r="R1487" i="8"/>
  <c r="Q1487" i="8"/>
  <c r="P1487" i="8"/>
  <c r="O1487" i="8"/>
  <c r="N1487" i="8"/>
  <c r="M1487" i="8"/>
  <c r="L1487" i="8"/>
  <c r="K1487" i="8"/>
  <c r="J1487" i="8"/>
  <c r="I1487" i="8"/>
  <c r="G1487" i="8"/>
  <c r="F1487" i="8"/>
  <c r="AC1486" i="8"/>
  <c r="AB1486" i="8"/>
  <c r="AA1486" i="8"/>
  <c r="Z1486" i="8"/>
  <c r="Y1486" i="8"/>
  <c r="X1486" i="8"/>
  <c r="W1486" i="8"/>
  <c r="V1486" i="8"/>
  <c r="U1486" i="8"/>
  <c r="T1486" i="8"/>
  <c r="S1486" i="8"/>
  <c r="R1486" i="8"/>
  <c r="Q1486" i="8"/>
  <c r="P1486" i="8"/>
  <c r="O1486" i="8"/>
  <c r="N1486" i="8"/>
  <c r="M1486" i="8"/>
  <c r="L1486" i="8"/>
  <c r="K1486" i="8"/>
  <c r="J1486" i="8"/>
  <c r="I1486" i="8"/>
  <c r="G1486" i="8"/>
  <c r="F1486" i="8"/>
  <c r="AC1485" i="8"/>
  <c r="AB1485" i="8"/>
  <c r="AA1485" i="8"/>
  <c r="Z1485" i="8"/>
  <c r="Y1485" i="8"/>
  <c r="X1485" i="8"/>
  <c r="W1485" i="8"/>
  <c r="V1485" i="8"/>
  <c r="U1485" i="8"/>
  <c r="T1485" i="8"/>
  <c r="S1485" i="8"/>
  <c r="R1485" i="8"/>
  <c r="Q1485" i="8"/>
  <c r="P1485" i="8"/>
  <c r="O1485" i="8"/>
  <c r="N1485" i="8"/>
  <c r="M1485" i="8"/>
  <c r="L1485" i="8"/>
  <c r="K1485" i="8"/>
  <c r="J1485" i="8"/>
  <c r="I1485" i="8"/>
  <c r="G1485" i="8"/>
  <c r="F1485" i="8"/>
  <c r="AC1484" i="8"/>
  <c r="AB1484" i="8"/>
  <c r="AA1484" i="8"/>
  <c r="Z1484" i="8"/>
  <c r="Y1484" i="8"/>
  <c r="X1484" i="8"/>
  <c r="W1484" i="8"/>
  <c r="V1484" i="8"/>
  <c r="U1484" i="8"/>
  <c r="T1484" i="8"/>
  <c r="S1484" i="8"/>
  <c r="R1484" i="8"/>
  <c r="Q1484" i="8"/>
  <c r="P1484" i="8"/>
  <c r="O1484" i="8"/>
  <c r="N1484" i="8"/>
  <c r="M1484" i="8"/>
  <c r="L1484" i="8"/>
  <c r="K1484" i="8"/>
  <c r="J1484" i="8"/>
  <c r="I1484" i="8"/>
  <c r="G1484" i="8"/>
  <c r="F1484" i="8"/>
  <c r="AC1483" i="8"/>
  <c r="AB1483" i="8"/>
  <c r="AA1483" i="8"/>
  <c r="Z1483" i="8"/>
  <c r="Y1483" i="8"/>
  <c r="X1483" i="8"/>
  <c r="W1483" i="8"/>
  <c r="V1483" i="8"/>
  <c r="U1483" i="8"/>
  <c r="T1483" i="8"/>
  <c r="S1483" i="8"/>
  <c r="R1483" i="8"/>
  <c r="Q1483" i="8"/>
  <c r="P1483" i="8"/>
  <c r="O1483" i="8"/>
  <c r="N1483" i="8"/>
  <c r="M1483" i="8"/>
  <c r="L1483" i="8"/>
  <c r="K1483" i="8"/>
  <c r="J1483" i="8"/>
  <c r="I1483" i="8"/>
  <c r="G1483" i="8"/>
  <c r="F1483" i="8"/>
  <c r="AC1482" i="8"/>
  <c r="AB1482" i="8"/>
  <c r="AA1482" i="8"/>
  <c r="Z1482" i="8"/>
  <c r="Y1482" i="8"/>
  <c r="X1482" i="8"/>
  <c r="W1482" i="8"/>
  <c r="V1482" i="8"/>
  <c r="U1482" i="8"/>
  <c r="T1482" i="8"/>
  <c r="S1482" i="8"/>
  <c r="R1482" i="8"/>
  <c r="Q1482" i="8"/>
  <c r="P1482" i="8"/>
  <c r="O1482" i="8"/>
  <c r="N1482" i="8"/>
  <c r="M1482" i="8"/>
  <c r="L1482" i="8"/>
  <c r="K1482" i="8"/>
  <c r="J1482" i="8"/>
  <c r="I1482" i="8"/>
  <c r="G1482" i="8"/>
  <c r="F1482" i="8"/>
  <c r="AC1481" i="8"/>
  <c r="AB1481" i="8"/>
  <c r="AA1481" i="8"/>
  <c r="Z1481" i="8"/>
  <c r="Y1481" i="8"/>
  <c r="X1481" i="8"/>
  <c r="W1481" i="8"/>
  <c r="V1481" i="8"/>
  <c r="U1481" i="8"/>
  <c r="T1481" i="8"/>
  <c r="S1481" i="8"/>
  <c r="R1481" i="8"/>
  <c r="Q1481" i="8"/>
  <c r="P1481" i="8"/>
  <c r="O1481" i="8"/>
  <c r="N1481" i="8"/>
  <c r="M1481" i="8"/>
  <c r="L1481" i="8"/>
  <c r="K1481" i="8"/>
  <c r="J1481" i="8"/>
  <c r="I1481" i="8"/>
  <c r="G1481" i="8"/>
  <c r="F1481" i="8"/>
  <c r="AC1480" i="8"/>
  <c r="AB1480" i="8"/>
  <c r="AA1480" i="8"/>
  <c r="Z1480" i="8"/>
  <c r="Y1480" i="8"/>
  <c r="X1480" i="8"/>
  <c r="W1480" i="8"/>
  <c r="V1480" i="8"/>
  <c r="U1480" i="8"/>
  <c r="T1480" i="8"/>
  <c r="S1480" i="8"/>
  <c r="R1480" i="8"/>
  <c r="Q1480" i="8"/>
  <c r="P1480" i="8"/>
  <c r="O1480" i="8"/>
  <c r="N1480" i="8"/>
  <c r="M1480" i="8"/>
  <c r="L1480" i="8"/>
  <c r="K1480" i="8"/>
  <c r="J1480" i="8"/>
  <c r="I1480" i="8"/>
  <c r="G1480" i="8"/>
  <c r="F1480" i="8"/>
  <c r="AC1479" i="8"/>
  <c r="AB1479" i="8"/>
  <c r="AA1479" i="8"/>
  <c r="Z1479" i="8"/>
  <c r="Y1479" i="8"/>
  <c r="X1479" i="8"/>
  <c r="W1479" i="8"/>
  <c r="V1479" i="8"/>
  <c r="U1479" i="8"/>
  <c r="T1479" i="8"/>
  <c r="S1479" i="8"/>
  <c r="R1479" i="8"/>
  <c r="Q1479" i="8"/>
  <c r="P1479" i="8"/>
  <c r="O1479" i="8"/>
  <c r="N1479" i="8"/>
  <c r="M1479" i="8"/>
  <c r="L1479" i="8"/>
  <c r="K1479" i="8"/>
  <c r="J1479" i="8"/>
  <c r="I1479" i="8"/>
  <c r="G1479" i="8"/>
  <c r="F1479" i="8"/>
  <c r="AC1478" i="8"/>
  <c r="AB1478" i="8"/>
  <c r="AA1478" i="8"/>
  <c r="Z1478" i="8"/>
  <c r="Y1478" i="8"/>
  <c r="X1478" i="8"/>
  <c r="W1478" i="8"/>
  <c r="V1478" i="8"/>
  <c r="U1478" i="8"/>
  <c r="T1478" i="8"/>
  <c r="S1478" i="8"/>
  <c r="R1478" i="8"/>
  <c r="Q1478" i="8"/>
  <c r="P1478" i="8"/>
  <c r="O1478" i="8"/>
  <c r="N1478" i="8"/>
  <c r="M1478" i="8"/>
  <c r="L1478" i="8"/>
  <c r="K1478" i="8"/>
  <c r="J1478" i="8"/>
  <c r="I1478" i="8"/>
  <c r="G1478" i="8"/>
  <c r="F1478" i="8"/>
  <c r="AC1477" i="8"/>
  <c r="AB1477" i="8"/>
  <c r="AA1477" i="8"/>
  <c r="Z1477" i="8"/>
  <c r="Y1477" i="8"/>
  <c r="X1477" i="8"/>
  <c r="W1477" i="8"/>
  <c r="V1477" i="8"/>
  <c r="U1477" i="8"/>
  <c r="T1477" i="8"/>
  <c r="S1477" i="8"/>
  <c r="R1477" i="8"/>
  <c r="Q1477" i="8"/>
  <c r="P1477" i="8"/>
  <c r="O1477" i="8"/>
  <c r="N1477" i="8"/>
  <c r="M1477" i="8"/>
  <c r="L1477" i="8"/>
  <c r="K1477" i="8"/>
  <c r="J1477" i="8"/>
  <c r="I1477" i="8"/>
  <c r="G1477" i="8"/>
  <c r="F1477" i="8"/>
  <c r="AC1476" i="8"/>
  <c r="AB1476" i="8"/>
  <c r="AA1476" i="8"/>
  <c r="Z1476" i="8"/>
  <c r="Y1476" i="8"/>
  <c r="X1476" i="8"/>
  <c r="W1476" i="8"/>
  <c r="V1476" i="8"/>
  <c r="U1476" i="8"/>
  <c r="T1476" i="8"/>
  <c r="S1476" i="8"/>
  <c r="R1476" i="8"/>
  <c r="Q1476" i="8"/>
  <c r="P1476" i="8"/>
  <c r="O1476" i="8"/>
  <c r="N1476" i="8"/>
  <c r="M1476" i="8"/>
  <c r="L1476" i="8"/>
  <c r="K1476" i="8"/>
  <c r="J1476" i="8"/>
  <c r="I1476" i="8"/>
  <c r="G1476" i="8"/>
  <c r="F1476" i="8"/>
  <c r="AC1475" i="8"/>
  <c r="AB1475" i="8"/>
  <c r="AA1475" i="8"/>
  <c r="Z1475" i="8"/>
  <c r="Y1475" i="8"/>
  <c r="X1475" i="8"/>
  <c r="W1475" i="8"/>
  <c r="V1475" i="8"/>
  <c r="U1475" i="8"/>
  <c r="T1475" i="8"/>
  <c r="S1475" i="8"/>
  <c r="R1475" i="8"/>
  <c r="Q1475" i="8"/>
  <c r="P1475" i="8"/>
  <c r="O1475" i="8"/>
  <c r="N1475" i="8"/>
  <c r="M1475" i="8"/>
  <c r="L1475" i="8"/>
  <c r="K1475" i="8"/>
  <c r="J1475" i="8"/>
  <c r="I1475" i="8"/>
  <c r="G1475" i="8"/>
  <c r="F1475" i="8"/>
  <c r="AC1474" i="8"/>
  <c r="AB1474" i="8"/>
  <c r="AA1474" i="8"/>
  <c r="Z1474" i="8"/>
  <c r="Y1474" i="8"/>
  <c r="X1474" i="8"/>
  <c r="W1474" i="8"/>
  <c r="V1474" i="8"/>
  <c r="U1474" i="8"/>
  <c r="T1474" i="8"/>
  <c r="S1474" i="8"/>
  <c r="R1474" i="8"/>
  <c r="Q1474" i="8"/>
  <c r="P1474" i="8"/>
  <c r="O1474" i="8"/>
  <c r="N1474" i="8"/>
  <c r="M1474" i="8"/>
  <c r="L1474" i="8"/>
  <c r="K1474" i="8"/>
  <c r="J1474" i="8"/>
  <c r="I1474" i="8"/>
  <c r="G1474" i="8"/>
  <c r="F1474" i="8"/>
  <c r="AC1473" i="8"/>
  <c r="AB1473" i="8"/>
  <c r="AA1473" i="8"/>
  <c r="Z1473" i="8"/>
  <c r="Y1473" i="8"/>
  <c r="X1473" i="8"/>
  <c r="W1473" i="8"/>
  <c r="V1473" i="8"/>
  <c r="U1473" i="8"/>
  <c r="T1473" i="8"/>
  <c r="S1473" i="8"/>
  <c r="R1473" i="8"/>
  <c r="Q1473" i="8"/>
  <c r="P1473" i="8"/>
  <c r="O1473" i="8"/>
  <c r="N1473" i="8"/>
  <c r="M1473" i="8"/>
  <c r="L1473" i="8"/>
  <c r="K1473" i="8"/>
  <c r="J1473" i="8"/>
  <c r="I1473" i="8"/>
  <c r="G1473" i="8"/>
  <c r="F1473" i="8"/>
  <c r="AC1472" i="8"/>
  <c r="AB1472" i="8"/>
  <c r="AA1472" i="8"/>
  <c r="Z1472" i="8"/>
  <c r="Y1472" i="8"/>
  <c r="X1472" i="8"/>
  <c r="W1472" i="8"/>
  <c r="V1472" i="8"/>
  <c r="U1472" i="8"/>
  <c r="T1472" i="8"/>
  <c r="S1472" i="8"/>
  <c r="R1472" i="8"/>
  <c r="Q1472" i="8"/>
  <c r="P1472" i="8"/>
  <c r="O1472" i="8"/>
  <c r="N1472" i="8"/>
  <c r="M1472" i="8"/>
  <c r="L1472" i="8"/>
  <c r="K1472" i="8"/>
  <c r="J1472" i="8"/>
  <c r="I1472" i="8"/>
  <c r="G1472" i="8"/>
  <c r="F1472" i="8"/>
  <c r="AC1471" i="8"/>
  <c r="AB1471" i="8"/>
  <c r="AA1471" i="8"/>
  <c r="Z1471" i="8"/>
  <c r="Y1471" i="8"/>
  <c r="X1471" i="8"/>
  <c r="W1471" i="8"/>
  <c r="V1471" i="8"/>
  <c r="U1471" i="8"/>
  <c r="T1471" i="8"/>
  <c r="S1471" i="8"/>
  <c r="R1471" i="8"/>
  <c r="Q1471" i="8"/>
  <c r="P1471" i="8"/>
  <c r="O1471" i="8"/>
  <c r="N1471" i="8"/>
  <c r="M1471" i="8"/>
  <c r="L1471" i="8"/>
  <c r="K1471" i="8"/>
  <c r="J1471" i="8"/>
  <c r="I1471" i="8"/>
  <c r="G1471" i="8"/>
  <c r="F1471" i="8"/>
  <c r="AC1470" i="8"/>
  <c r="AB1470" i="8"/>
  <c r="AA1470" i="8"/>
  <c r="Z1470" i="8"/>
  <c r="Y1470" i="8"/>
  <c r="X1470" i="8"/>
  <c r="W1470" i="8"/>
  <c r="V1470" i="8"/>
  <c r="U1470" i="8"/>
  <c r="T1470" i="8"/>
  <c r="S1470" i="8"/>
  <c r="R1470" i="8"/>
  <c r="Q1470" i="8"/>
  <c r="P1470" i="8"/>
  <c r="O1470" i="8"/>
  <c r="N1470" i="8"/>
  <c r="M1470" i="8"/>
  <c r="L1470" i="8"/>
  <c r="K1470" i="8"/>
  <c r="J1470" i="8"/>
  <c r="I1470" i="8"/>
  <c r="G1470" i="8"/>
  <c r="F1470" i="8"/>
  <c r="AC1469" i="8"/>
  <c r="AB1469" i="8"/>
  <c r="AA1469" i="8"/>
  <c r="Z1469" i="8"/>
  <c r="Y1469" i="8"/>
  <c r="X1469" i="8"/>
  <c r="W1469" i="8"/>
  <c r="V1469" i="8"/>
  <c r="U1469" i="8"/>
  <c r="T1469" i="8"/>
  <c r="S1469" i="8"/>
  <c r="R1469" i="8"/>
  <c r="Q1469" i="8"/>
  <c r="P1469" i="8"/>
  <c r="O1469" i="8"/>
  <c r="N1469" i="8"/>
  <c r="M1469" i="8"/>
  <c r="L1469" i="8"/>
  <c r="K1469" i="8"/>
  <c r="J1469" i="8"/>
  <c r="I1469" i="8"/>
  <c r="G1469" i="8"/>
  <c r="F1469" i="8"/>
  <c r="AC1468" i="8"/>
  <c r="AB1468" i="8"/>
  <c r="AA1468" i="8"/>
  <c r="Z1468" i="8"/>
  <c r="Y1468" i="8"/>
  <c r="X1468" i="8"/>
  <c r="W1468" i="8"/>
  <c r="V1468" i="8"/>
  <c r="U1468" i="8"/>
  <c r="T1468" i="8"/>
  <c r="S1468" i="8"/>
  <c r="R1468" i="8"/>
  <c r="Q1468" i="8"/>
  <c r="P1468" i="8"/>
  <c r="O1468" i="8"/>
  <c r="N1468" i="8"/>
  <c r="M1468" i="8"/>
  <c r="L1468" i="8"/>
  <c r="K1468" i="8"/>
  <c r="J1468" i="8"/>
  <c r="I1468" i="8"/>
  <c r="G1468" i="8"/>
  <c r="F1468" i="8"/>
  <c r="AC1467" i="8"/>
  <c r="AB1467" i="8"/>
  <c r="AA1467" i="8"/>
  <c r="Z1467" i="8"/>
  <c r="Y1467" i="8"/>
  <c r="X1467" i="8"/>
  <c r="W1467" i="8"/>
  <c r="V1467" i="8"/>
  <c r="U1467" i="8"/>
  <c r="T1467" i="8"/>
  <c r="S1467" i="8"/>
  <c r="R1467" i="8"/>
  <c r="Q1467" i="8"/>
  <c r="P1467" i="8"/>
  <c r="O1467" i="8"/>
  <c r="N1467" i="8"/>
  <c r="M1467" i="8"/>
  <c r="L1467" i="8"/>
  <c r="K1467" i="8"/>
  <c r="J1467" i="8"/>
  <c r="I1467" i="8"/>
  <c r="G1467" i="8"/>
  <c r="F1467" i="8"/>
  <c r="AC1466" i="8"/>
  <c r="AB1466" i="8"/>
  <c r="AA1466" i="8"/>
  <c r="Z1466" i="8"/>
  <c r="Y1466" i="8"/>
  <c r="X1466" i="8"/>
  <c r="W1466" i="8"/>
  <c r="V1466" i="8"/>
  <c r="U1466" i="8"/>
  <c r="T1466" i="8"/>
  <c r="S1466" i="8"/>
  <c r="R1466" i="8"/>
  <c r="Q1466" i="8"/>
  <c r="P1466" i="8"/>
  <c r="O1466" i="8"/>
  <c r="N1466" i="8"/>
  <c r="M1466" i="8"/>
  <c r="L1466" i="8"/>
  <c r="K1466" i="8"/>
  <c r="J1466" i="8"/>
  <c r="I1466" i="8"/>
  <c r="G1466" i="8"/>
  <c r="F1466" i="8"/>
  <c r="AC1465" i="8"/>
  <c r="AB1465" i="8"/>
  <c r="AA1465" i="8"/>
  <c r="Z1465" i="8"/>
  <c r="Y1465" i="8"/>
  <c r="X1465" i="8"/>
  <c r="W1465" i="8"/>
  <c r="V1465" i="8"/>
  <c r="U1465" i="8"/>
  <c r="T1465" i="8"/>
  <c r="S1465" i="8"/>
  <c r="R1465" i="8"/>
  <c r="Q1465" i="8"/>
  <c r="P1465" i="8"/>
  <c r="O1465" i="8"/>
  <c r="N1465" i="8"/>
  <c r="M1465" i="8"/>
  <c r="L1465" i="8"/>
  <c r="K1465" i="8"/>
  <c r="J1465" i="8"/>
  <c r="I1465" i="8"/>
  <c r="G1465" i="8"/>
  <c r="F1465" i="8"/>
  <c r="AC1464" i="8"/>
  <c r="AB1464" i="8"/>
  <c r="AA1464" i="8"/>
  <c r="Z1464" i="8"/>
  <c r="Y1464" i="8"/>
  <c r="X1464" i="8"/>
  <c r="W1464" i="8"/>
  <c r="V1464" i="8"/>
  <c r="U1464" i="8"/>
  <c r="T1464" i="8"/>
  <c r="S1464" i="8"/>
  <c r="R1464" i="8"/>
  <c r="Q1464" i="8"/>
  <c r="P1464" i="8"/>
  <c r="O1464" i="8"/>
  <c r="N1464" i="8"/>
  <c r="M1464" i="8"/>
  <c r="L1464" i="8"/>
  <c r="K1464" i="8"/>
  <c r="J1464" i="8"/>
  <c r="I1464" i="8"/>
  <c r="G1464" i="8"/>
  <c r="F1464" i="8"/>
  <c r="AC1463" i="8"/>
  <c r="AB1463" i="8"/>
  <c r="AA1463" i="8"/>
  <c r="Z1463" i="8"/>
  <c r="Y1463" i="8"/>
  <c r="X1463" i="8"/>
  <c r="W1463" i="8"/>
  <c r="V1463" i="8"/>
  <c r="U1463" i="8"/>
  <c r="T1463" i="8"/>
  <c r="S1463" i="8"/>
  <c r="R1463" i="8"/>
  <c r="Q1463" i="8"/>
  <c r="P1463" i="8"/>
  <c r="O1463" i="8"/>
  <c r="N1463" i="8"/>
  <c r="M1463" i="8"/>
  <c r="L1463" i="8"/>
  <c r="K1463" i="8"/>
  <c r="J1463" i="8"/>
  <c r="I1463" i="8"/>
  <c r="G1463" i="8"/>
  <c r="F1463" i="8"/>
  <c r="AC1462" i="8"/>
  <c r="AB1462" i="8"/>
  <c r="AA1462" i="8"/>
  <c r="Z1462" i="8"/>
  <c r="Y1462" i="8"/>
  <c r="X1462" i="8"/>
  <c r="W1462" i="8"/>
  <c r="V1462" i="8"/>
  <c r="U1462" i="8"/>
  <c r="T1462" i="8"/>
  <c r="S1462" i="8"/>
  <c r="R1462" i="8"/>
  <c r="Q1462" i="8"/>
  <c r="P1462" i="8"/>
  <c r="O1462" i="8"/>
  <c r="N1462" i="8"/>
  <c r="M1462" i="8"/>
  <c r="L1462" i="8"/>
  <c r="K1462" i="8"/>
  <c r="J1462" i="8"/>
  <c r="I1462" i="8"/>
  <c r="G1462" i="8"/>
  <c r="F1462" i="8"/>
  <c r="AC1461" i="8"/>
  <c r="AB1461" i="8"/>
  <c r="AA1461" i="8"/>
  <c r="Z1461" i="8"/>
  <c r="Y1461" i="8"/>
  <c r="X1461" i="8"/>
  <c r="W1461" i="8"/>
  <c r="V1461" i="8"/>
  <c r="U1461" i="8"/>
  <c r="T1461" i="8"/>
  <c r="S1461" i="8"/>
  <c r="R1461" i="8"/>
  <c r="Q1461" i="8"/>
  <c r="P1461" i="8"/>
  <c r="O1461" i="8"/>
  <c r="N1461" i="8"/>
  <c r="M1461" i="8"/>
  <c r="L1461" i="8"/>
  <c r="K1461" i="8"/>
  <c r="J1461" i="8"/>
  <c r="I1461" i="8"/>
  <c r="G1461" i="8"/>
  <c r="F1461" i="8"/>
  <c r="AC1460" i="8"/>
  <c r="AB1460" i="8"/>
  <c r="AA1460" i="8"/>
  <c r="Z1460" i="8"/>
  <c r="Y1460" i="8"/>
  <c r="X1460" i="8"/>
  <c r="W1460" i="8"/>
  <c r="V1460" i="8"/>
  <c r="U1460" i="8"/>
  <c r="T1460" i="8"/>
  <c r="S1460" i="8"/>
  <c r="R1460" i="8"/>
  <c r="Q1460" i="8"/>
  <c r="P1460" i="8"/>
  <c r="O1460" i="8"/>
  <c r="N1460" i="8"/>
  <c r="M1460" i="8"/>
  <c r="L1460" i="8"/>
  <c r="K1460" i="8"/>
  <c r="J1460" i="8"/>
  <c r="I1460" i="8"/>
  <c r="G1460" i="8"/>
  <c r="F1460" i="8"/>
  <c r="AC1459" i="8"/>
  <c r="AB1459" i="8"/>
  <c r="AA1459" i="8"/>
  <c r="Z1459" i="8"/>
  <c r="Y1459" i="8"/>
  <c r="X1459" i="8"/>
  <c r="W1459" i="8"/>
  <c r="V1459" i="8"/>
  <c r="U1459" i="8"/>
  <c r="T1459" i="8"/>
  <c r="S1459" i="8"/>
  <c r="R1459" i="8"/>
  <c r="Q1459" i="8"/>
  <c r="P1459" i="8"/>
  <c r="O1459" i="8"/>
  <c r="N1459" i="8"/>
  <c r="M1459" i="8"/>
  <c r="L1459" i="8"/>
  <c r="K1459" i="8"/>
  <c r="J1459" i="8"/>
  <c r="I1459" i="8"/>
  <c r="G1459" i="8"/>
  <c r="F1459" i="8"/>
  <c r="AC1458" i="8"/>
  <c r="AB1458" i="8"/>
  <c r="AA1458" i="8"/>
  <c r="Z1458" i="8"/>
  <c r="Y1458" i="8"/>
  <c r="X1458" i="8"/>
  <c r="W1458" i="8"/>
  <c r="V1458" i="8"/>
  <c r="U1458" i="8"/>
  <c r="T1458" i="8"/>
  <c r="S1458" i="8"/>
  <c r="R1458" i="8"/>
  <c r="Q1458" i="8"/>
  <c r="P1458" i="8"/>
  <c r="O1458" i="8"/>
  <c r="N1458" i="8"/>
  <c r="M1458" i="8"/>
  <c r="L1458" i="8"/>
  <c r="K1458" i="8"/>
  <c r="J1458" i="8"/>
  <c r="I1458" i="8"/>
  <c r="G1458" i="8"/>
  <c r="F1458" i="8"/>
  <c r="AC1457" i="8"/>
  <c r="AB1457" i="8"/>
  <c r="AA1457" i="8"/>
  <c r="Z1457" i="8"/>
  <c r="Y1457" i="8"/>
  <c r="X1457" i="8"/>
  <c r="W1457" i="8"/>
  <c r="V1457" i="8"/>
  <c r="U1457" i="8"/>
  <c r="T1457" i="8"/>
  <c r="S1457" i="8"/>
  <c r="R1457" i="8"/>
  <c r="Q1457" i="8"/>
  <c r="P1457" i="8"/>
  <c r="O1457" i="8"/>
  <c r="N1457" i="8"/>
  <c r="M1457" i="8"/>
  <c r="L1457" i="8"/>
  <c r="K1457" i="8"/>
  <c r="J1457" i="8"/>
  <c r="I1457" i="8"/>
  <c r="G1457" i="8"/>
  <c r="F1457" i="8"/>
  <c r="AC1456" i="8"/>
  <c r="AB1456" i="8"/>
  <c r="AA1456" i="8"/>
  <c r="Z1456" i="8"/>
  <c r="Y1456" i="8"/>
  <c r="X1456" i="8"/>
  <c r="W1456" i="8"/>
  <c r="V1456" i="8"/>
  <c r="U1456" i="8"/>
  <c r="T1456" i="8"/>
  <c r="S1456" i="8"/>
  <c r="R1456" i="8"/>
  <c r="Q1456" i="8"/>
  <c r="P1456" i="8"/>
  <c r="O1456" i="8"/>
  <c r="N1456" i="8"/>
  <c r="M1456" i="8"/>
  <c r="L1456" i="8"/>
  <c r="K1456" i="8"/>
  <c r="J1456" i="8"/>
  <c r="I1456" i="8"/>
  <c r="G1456" i="8"/>
  <c r="F1456" i="8"/>
  <c r="AC1455" i="8"/>
  <c r="AB1455" i="8"/>
  <c r="AA1455" i="8"/>
  <c r="Z1455" i="8"/>
  <c r="Y1455" i="8"/>
  <c r="X1455" i="8"/>
  <c r="W1455" i="8"/>
  <c r="V1455" i="8"/>
  <c r="U1455" i="8"/>
  <c r="T1455" i="8"/>
  <c r="S1455" i="8"/>
  <c r="R1455" i="8"/>
  <c r="Q1455" i="8"/>
  <c r="P1455" i="8"/>
  <c r="O1455" i="8"/>
  <c r="N1455" i="8"/>
  <c r="M1455" i="8"/>
  <c r="L1455" i="8"/>
  <c r="K1455" i="8"/>
  <c r="J1455" i="8"/>
  <c r="I1455" i="8"/>
  <c r="G1455" i="8"/>
  <c r="F1455" i="8"/>
  <c r="AC1454" i="8"/>
  <c r="AB1454" i="8"/>
  <c r="AA1454" i="8"/>
  <c r="Z1454" i="8"/>
  <c r="Y1454" i="8"/>
  <c r="X1454" i="8"/>
  <c r="W1454" i="8"/>
  <c r="V1454" i="8"/>
  <c r="U1454" i="8"/>
  <c r="T1454" i="8"/>
  <c r="S1454" i="8"/>
  <c r="R1454" i="8"/>
  <c r="Q1454" i="8"/>
  <c r="P1454" i="8"/>
  <c r="O1454" i="8"/>
  <c r="N1454" i="8"/>
  <c r="M1454" i="8"/>
  <c r="L1454" i="8"/>
  <c r="K1454" i="8"/>
  <c r="J1454" i="8"/>
  <c r="I1454" i="8"/>
  <c r="G1454" i="8"/>
  <c r="F1454" i="8"/>
  <c r="AC1453" i="8"/>
  <c r="AB1453" i="8"/>
  <c r="AA1453" i="8"/>
  <c r="Z1453" i="8"/>
  <c r="Y1453" i="8"/>
  <c r="X1453" i="8"/>
  <c r="W1453" i="8"/>
  <c r="V1453" i="8"/>
  <c r="U1453" i="8"/>
  <c r="T1453" i="8"/>
  <c r="S1453" i="8"/>
  <c r="R1453" i="8"/>
  <c r="Q1453" i="8"/>
  <c r="P1453" i="8"/>
  <c r="O1453" i="8"/>
  <c r="N1453" i="8"/>
  <c r="M1453" i="8"/>
  <c r="L1453" i="8"/>
  <c r="K1453" i="8"/>
  <c r="J1453" i="8"/>
  <c r="I1453" i="8"/>
  <c r="G1453" i="8"/>
  <c r="F1453" i="8"/>
  <c r="AC1452" i="8"/>
  <c r="AB1452" i="8"/>
  <c r="AA1452" i="8"/>
  <c r="Z1452" i="8"/>
  <c r="Y1452" i="8"/>
  <c r="X1452" i="8"/>
  <c r="W1452" i="8"/>
  <c r="V1452" i="8"/>
  <c r="U1452" i="8"/>
  <c r="T1452" i="8"/>
  <c r="S1452" i="8"/>
  <c r="R1452" i="8"/>
  <c r="Q1452" i="8"/>
  <c r="P1452" i="8"/>
  <c r="O1452" i="8"/>
  <c r="N1452" i="8"/>
  <c r="M1452" i="8"/>
  <c r="L1452" i="8"/>
  <c r="K1452" i="8"/>
  <c r="J1452" i="8"/>
  <c r="I1452" i="8"/>
  <c r="G1452" i="8"/>
  <c r="F1452" i="8"/>
  <c r="AC1451" i="8"/>
  <c r="AB1451" i="8"/>
  <c r="AA1451" i="8"/>
  <c r="Z1451" i="8"/>
  <c r="Y1451" i="8"/>
  <c r="X1451" i="8"/>
  <c r="W1451" i="8"/>
  <c r="V1451" i="8"/>
  <c r="U1451" i="8"/>
  <c r="T1451" i="8"/>
  <c r="S1451" i="8"/>
  <c r="R1451" i="8"/>
  <c r="Q1451" i="8"/>
  <c r="P1451" i="8"/>
  <c r="O1451" i="8"/>
  <c r="N1451" i="8"/>
  <c r="M1451" i="8"/>
  <c r="L1451" i="8"/>
  <c r="K1451" i="8"/>
  <c r="J1451" i="8"/>
  <c r="I1451" i="8"/>
  <c r="G1451" i="8"/>
  <c r="F1451" i="8"/>
  <c r="AC1450" i="8"/>
  <c r="AB1450" i="8"/>
  <c r="AA1450" i="8"/>
  <c r="Z1450" i="8"/>
  <c r="Y1450" i="8"/>
  <c r="X1450" i="8"/>
  <c r="W1450" i="8"/>
  <c r="V1450" i="8"/>
  <c r="U1450" i="8"/>
  <c r="T1450" i="8"/>
  <c r="S1450" i="8"/>
  <c r="R1450" i="8"/>
  <c r="Q1450" i="8"/>
  <c r="P1450" i="8"/>
  <c r="O1450" i="8"/>
  <c r="N1450" i="8"/>
  <c r="M1450" i="8"/>
  <c r="L1450" i="8"/>
  <c r="K1450" i="8"/>
  <c r="J1450" i="8"/>
  <c r="I1450" i="8"/>
  <c r="G1450" i="8"/>
  <c r="F1450" i="8"/>
  <c r="AC1449" i="8"/>
  <c r="AB1449" i="8"/>
  <c r="AA1449" i="8"/>
  <c r="Z1449" i="8"/>
  <c r="Y1449" i="8"/>
  <c r="X1449" i="8"/>
  <c r="W1449" i="8"/>
  <c r="V1449" i="8"/>
  <c r="U1449" i="8"/>
  <c r="T1449" i="8"/>
  <c r="S1449" i="8"/>
  <c r="R1449" i="8"/>
  <c r="Q1449" i="8"/>
  <c r="P1449" i="8"/>
  <c r="O1449" i="8"/>
  <c r="N1449" i="8"/>
  <c r="M1449" i="8"/>
  <c r="L1449" i="8"/>
  <c r="K1449" i="8"/>
  <c r="J1449" i="8"/>
  <c r="I1449" i="8"/>
  <c r="G1449" i="8"/>
  <c r="F1449" i="8"/>
  <c r="AC1448" i="8"/>
  <c r="AB1448" i="8"/>
  <c r="AA1448" i="8"/>
  <c r="Z1448" i="8"/>
  <c r="Y1448" i="8"/>
  <c r="X1448" i="8"/>
  <c r="W1448" i="8"/>
  <c r="V1448" i="8"/>
  <c r="U1448" i="8"/>
  <c r="T1448" i="8"/>
  <c r="S1448" i="8"/>
  <c r="R1448" i="8"/>
  <c r="Q1448" i="8"/>
  <c r="P1448" i="8"/>
  <c r="O1448" i="8"/>
  <c r="N1448" i="8"/>
  <c r="M1448" i="8"/>
  <c r="L1448" i="8"/>
  <c r="K1448" i="8"/>
  <c r="J1448" i="8"/>
  <c r="I1448" i="8"/>
  <c r="G1448" i="8"/>
  <c r="F1448" i="8"/>
  <c r="AC1447" i="8"/>
  <c r="AB1447" i="8"/>
  <c r="AA1447" i="8"/>
  <c r="Z1447" i="8"/>
  <c r="Y1447" i="8"/>
  <c r="X1447" i="8"/>
  <c r="W1447" i="8"/>
  <c r="V1447" i="8"/>
  <c r="U1447" i="8"/>
  <c r="T1447" i="8"/>
  <c r="S1447" i="8"/>
  <c r="R1447" i="8"/>
  <c r="Q1447" i="8"/>
  <c r="P1447" i="8"/>
  <c r="O1447" i="8"/>
  <c r="N1447" i="8"/>
  <c r="M1447" i="8"/>
  <c r="L1447" i="8"/>
  <c r="K1447" i="8"/>
  <c r="J1447" i="8"/>
  <c r="I1447" i="8"/>
  <c r="G1447" i="8"/>
  <c r="F1447" i="8"/>
  <c r="AC1446" i="8"/>
  <c r="AB1446" i="8"/>
  <c r="AA1446" i="8"/>
  <c r="Z1446" i="8"/>
  <c r="Y1446" i="8"/>
  <c r="X1446" i="8"/>
  <c r="W1446" i="8"/>
  <c r="V1446" i="8"/>
  <c r="U1446" i="8"/>
  <c r="T1446" i="8"/>
  <c r="S1446" i="8"/>
  <c r="R1446" i="8"/>
  <c r="Q1446" i="8"/>
  <c r="P1446" i="8"/>
  <c r="O1446" i="8"/>
  <c r="N1446" i="8"/>
  <c r="M1446" i="8"/>
  <c r="L1446" i="8"/>
  <c r="K1446" i="8"/>
  <c r="J1446" i="8"/>
  <c r="I1446" i="8"/>
  <c r="G1446" i="8"/>
  <c r="F1446" i="8"/>
  <c r="AC1445" i="8"/>
  <c r="AB1445" i="8"/>
  <c r="AA1445" i="8"/>
  <c r="Z1445" i="8"/>
  <c r="Y1445" i="8"/>
  <c r="X1445" i="8"/>
  <c r="W1445" i="8"/>
  <c r="V1445" i="8"/>
  <c r="U1445" i="8"/>
  <c r="T1445" i="8"/>
  <c r="S1445" i="8"/>
  <c r="R1445" i="8"/>
  <c r="Q1445" i="8"/>
  <c r="P1445" i="8"/>
  <c r="O1445" i="8"/>
  <c r="N1445" i="8"/>
  <c r="M1445" i="8"/>
  <c r="L1445" i="8"/>
  <c r="K1445" i="8"/>
  <c r="J1445" i="8"/>
  <c r="I1445" i="8"/>
  <c r="G1445" i="8"/>
  <c r="F1445" i="8"/>
  <c r="AC1444" i="8"/>
  <c r="AB1444" i="8"/>
  <c r="AA1444" i="8"/>
  <c r="Z1444" i="8"/>
  <c r="Y1444" i="8"/>
  <c r="X1444" i="8"/>
  <c r="W1444" i="8"/>
  <c r="V1444" i="8"/>
  <c r="U1444" i="8"/>
  <c r="T1444" i="8"/>
  <c r="S1444" i="8"/>
  <c r="R1444" i="8"/>
  <c r="Q1444" i="8"/>
  <c r="P1444" i="8"/>
  <c r="O1444" i="8"/>
  <c r="N1444" i="8"/>
  <c r="M1444" i="8"/>
  <c r="L1444" i="8"/>
  <c r="K1444" i="8"/>
  <c r="J1444" i="8"/>
  <c r="I1444" i="8"/>
  <c r="G1444" i="8"/>
  <c r="F1444" i="8"/>
  <c r="AC1443" i="8"/>
  <c r="AB1443" i="8"/>
  <c r="AA1443" i="8"/>
  <c r="Z1443" i="8"/>
  <c r="Y1443" i="8"/>
  <c r="X1443" i="8"/>
  <c r="W1443" i="8"/>
  <c r="V1443" i="8"/>
  <c r="U1443" i="8"/>
  <c r="T1443" i="8"/>
  <c r="S1443" i="8"/>
  <c r="R1443" i="8"/>
  <c r="Q1443" i="8"/>
  <c r="P1443" i="8"/>
  <c r="O1443" i="8"/>
  <c r="N1443" i="8"/>
  <c r="M1443" i="8"/>
  <c r="L1443" i="8"/>
  <c r="K1443" i="8"/>
  <c r="J1443" i="8"/>
  <c r="I1443" i="8"/>
  <c r="G1443" i="8"/>
  <c r="F1443" i="8"/>
  <c r="AC1442" i="8"/>
  <c r="AB1442" i="8"/>
  <c r="AA1442" i="8"/>
  <c r="Z1442" i="8"/>
  <c r="Y1442" i="8"/>
  <c r="X1442" i="8"/>
  <c r="W1442" i="8"/>
  <c r="V1442" i="8"/>
  <c r="U1442" i="8"/>
  <c r="T1442" i="8"/>
  <c r="S1442" i="8"/>
  <c r="R1442" i="8"/>
  <c r="Q1442" i="8"/>
  <c r="P1442" i="8"/>
  <c r="O1442" i="8"/>
  <c r="N1442" i="8"/>
  <c r="M1442" i="8"/>
  <c r="L1442" i="8"/>
  <c r="K1442" i="8"/>
  <c r="J1442" i="8"/>
  <c r="I1442" i="8"/>
  <c r="G1442" i="8"/>
  <c r="F1442" i="8"/>
  <c r="AC1441" i="8"/>
  <c r="AB1441" i="8"/>
  <c r="AA1441" i="8"/>
  <c r="Z1441" i="8"/>
  <c r="Y1441" i="8"/>
  <c r="X1441" i="8"/>
  <c r="W1441" i="8"/>
  <c r="V1441" i="8"/>
  <c r="U1441" i="8"/>
  <c r="T1441" i="8"/>
  <c r="S1441" i="8"/>
  <c r="R1441" i="8"/>
  <c r="Q1441" i="8"/>
  <c r="P1441" i="8"/>
  <c r="O1441" i="8"/>
  <c r="N1441" i="8"/>
  <c r="M1441" i="8"/>
  <c r="L1441" i="8"/>
  <c r="K1441" i="8"/>
  <c r="J1441" i="8"/>
  <c r="I1441" i="8"/>
  <c r="G1441" i="8"/>
  <c r="F1441" i="8"/>
  <c r="AC1440" i="8"/>
  <c r="AB1440" i="8"/>
  <c r="AA1440" i="8"/>
  <c r="Z1440" i="8"/>
  <c r="Y1440" i="8"/>
  <c r="X1440" i="8"/>
  <c r="W1440" i="8"/>
  <c r="V1440" i="8"/>
  <c r="U1440" i="8"/>
  <c r="T1440" i="8"/>
  <c r="S1440" i="8"/>
  <c r="R1440" i="8"/>
  <c r="Q1440" i="8"/>
  <c r="P1440" i="8"/>
  <c r="O1440" i="8"/>
  <c r="N1440" i="8"/>
  <c r="M1440" i="8"/>
  <c r="L1440" i="8"/>
  <c r="K1440" i="8"/>
  <c r="J1440" i="8"/>
  <c r="I1440" i="8"/>
  <c r="G1440" i="8"/>
  <c r="F1440" i="8"/>
  <c r="AC1439" i="8"/>
  <c r="AB1439" i="8"/>
  <c r="AA1439" i="8"/>
  <c r="Z1439" i="8"/>
  <c r="Y1439" i="8"/>
  <c r="X1439" i="8"/>
  <c r="W1439" i="8"/>
  <c r="V1439" i="8"/>
  <c r="U1439" i="8"/>
  <c r="T1439" i="8"/>
  <c r="S1439" i="8"/>
  <c r="R1439" i="8"/>
  <c r="Q1439" i="8"/>
  <c r="P1439" i="8"/>
  <c r="O1439" i="8"/>
  <c r="N1439" i="8"/>
  <c r="M1439" i="8"/>
  <c r="L1439" i="8"/>
  <c r="K1439" i="8"/>
  <c r="J1439" i="8"/>
  <c r="I1439" i="8"/>
  <c r="G1439" i="8"/>
  <c r="F1439" i="8"/>
  <c r="AC1438" i="8"/>
  <c r="AB1438" i="8"/>
  <c r="AA1438" i="8"/>
  <c r="Z1438" i="8"/>
  <c r="Y1438" i="8"/>
  <c r="X1438" i="8"/>
  <c r="W1438" i="8"/>
  <c r="V1438" i="8"/>
  <c r="U1438" i="8"/>
  <c r="T1438" i="8"/>
  <c r="S1438" i="8"/>
  <c r="R1438" i="8"/>
  <c r="Q1438" i="8"/>
  <c r="P1438" i="8"/>
  <c r="O1438" i="8"/>
  <c r="N1438" i="8"/>
  <c r="M1438" i="8"/>
  <c r="L1438" i="8"/>
  <c r="K1438" i="8"/>
  <c r="J1438" i="8"/>
  <c r="I1438" i="8"/>
  <c r="G1438" i="8"/>
  <c r="F1438" i="8"/>
  <c r="AC1437" i="8"/>
  <c r="AB1437" i="8"/>
  <c r="AA1437" i="8"/>
  <c r="Z1437" i="8"/>
  <c r="Y1437" i="8"/>
  <c r="X1437" i="8"/>
  <c r="W1437" i="8"/>
  <c r="V1437" i="8"/>
  <c r="U1437" i="8"/>
  <c r="T1437" i="8"/>
  <c r="S1437" i="8"/>
  <c r="R1437" i="8"/>
  <c r="Q1437" i="8"/>
  <c r="P1437" i="8"/>
  <c r="O1437" i="8"/>
  <c r="N1437" i="8"/>
  <c r="M1437" i="8"/>
  <c r="L1437" i="8"/>
  <c r="K1437" i="8"/>
  <c r="J1437" i="8"/>
  <c r="I1437" i="8"/>
  <c r="G1437" i="8"/>
  <c r="F1437" i="8"/>
  <c r="AC1436" i="8"/>
  <c r="AB1436" i="8"/>
  <c r="AA1436" i="8"/>
  <c r="Z1436" i="8"/>
  <c r="Y1436" i="8"/>
  <c r="X1436" i="8"/>
  <c r="W1436" i="8"/>
  <c r="V1436" i="8"/>
  <c r="U1436" i="8"/>
  <c r="T1436" i="8"/>
  <c r="S1436" i="8"/>
  <c r="R1436" i="8"/>
  <c r="Q1436" i="8"/>
  <c r="P1436" i="8"/>
  <c r="O1436" i="8"/>
  <c r="N1436" i="8"/>
  <c r="M1436" i="8"/>
  <c r="L1436" i="8"/>
  <c r="K1436" i="8"/>
  <c r="J1436" i="8"/>
  <c r="I1436" i="8"/>
  <c r="G1436" i="8"/>
  <c r="F1436" i="8"/>
  <c r="AC1435" i="8"/>
  <c r="AB1435" i="8"/>
  <c r="AA1435" i="8"/>
  <c r="Z1435" i="8"/>
  <c r="Y1435" i="8"/>
  <c r="X1435" i="8"/>
  <c r="W1435" i="8"/>
  <c r="V1435" i="8"/>
  <c r="U1435" i="8"/>
  <c r="T1435" i="8"/>
  <c r="S1435" i="8"/>
  <c r="R1435" i="8"/>
  <c r="Q1435" i="8"/>
  <c r="P1435" i="8"/>
  <c r="O1435" i="8"/>
  <c r="N1435" i="8"/>
  <c r="M1435" i="8"/>
  <c r="L1435" i="8"/>
  <c r="K1435" i="8"/>
  <c r="J1435" i="8"/>
  <c r="I1435" i="8"/>
  <c r="G1435" i="8"/>
  <c r="F1435" i="8"/>
  <c r="AC1434" i="8"/>
  <c r="AB1434" i="8"/>
  <c r="AA1434" i="8"/>
  <c r="Z1434" i="8"/>
  <c r="Y1434" i="8"/>
  <c r="X1434" i="8"/>
  <c r="W1434" i="8"/>
  <c r="V1434" i="8"/>
  <c r="U1434" i="8"/>
  <c r="T1434" i="8"/>
  <c r="S1434" i="8"/>
  <c r="R1434" i="8"/>
  <c r="Q1434" i="8"/>
  <c r="P1434" i="8"/>
  <c r="O1434" i="8"/>
  <c r="N1434" i="8"/>
  <c r="M1434" i="8"/>
  <c r="L1434" i="8"/>
  <c r="K1434" i="8"/>
  <c r="J1434" i="8"/>
  <c r="I1434" i="8"/>
  <c r="G1434" i="8"/>
  <c r="F1434" i="8"/>
  <c r="AC1433" i="8"/>
  <c r="AB1433" i="8"/>
  <c r="AA1433" i="8"/>
  <c r="Z1433" i="8"/>
  <c r="Y1433" i="8"/>
  <c r="X1433" i="8"/>
  <c r="W1433" i="8"/>
  <c r="V1433" i="8"/>
  <c r="U1433" i="8"/>
  <c r="T1433" i="8"/>
  <c r="S1433" i="8"/>
  <c r="R1433" i="8"/>
  <c r="Q1433" i="8"/>
  <c r="P1433" i="8"/>
  <c r="O1433" i="8"/>
  <c r="N1433" i="8"/>
  <c r="M1433" i="8"/>
  <c r="L1433" i="8"/>
  <c r="K1433" i="8"/>
  <c r="J1433" i="8"/>
  <c r="I1433" i="8"/>
  <c r="G1433" i="8"/>
  <c r="F1433" i="8"/>
  <c r="AC1432" i="8"/>
  <c r="AB1432" i="8"/>
  <c r="AA1432" i="8"/>
  <c r="Z1432" i="8"/>
  <c r="Y1432" i="8"/>
  <c r="X1432" i="8"/>
  <c r="W1432" i="8"/>
  <c r="V1432" i="8"/>
  <c r="U1432" i="8"/>
  <c r="T1432" i="8"/>
  <c r="S1432" i="8"/>
  <c r="R1432" i="8"/>
  <c r="Q1432" i="8"/>
  <c r="P1432" i="8"/>
  <c r="O1432" i="8"/>
  <c r="N1432" i="8"/>
  <c r="M1432" i="8"/>
  <c r="L1432" i="8"/>
  <c r="K1432" i="8"/>
  <c r="J1432" i="8"/>
  <c r="I1432" i="8"/>
  <c r="G1432" i="8"/>
  <c r="F1432" i="8"/>
  <c r="AC1431" i="8"/>
  <c r="AB1431" i="8"/>
  <c r="AA1431" i="8"/>
  <c r="Z1431" i="8"/>
  <c r="Y1431" i="8"/>
  <c r="X1431" i="8"/>
  <c r="W1431" i="8"/>
  <c r="V1431" i="8"/>
  <c r="U1431" i="8"/>
  <c r="T1431" i="8"/>
  <c r="S1431" i="8"/>
  <c r="R1431" i="8"/>
  <c r="Q1431" i="8"/>
  <c r="P1431" i="8"/>
  <c r="O1431" i="8"/>
  <c r="N1431" i="8"/>
  <c r="M1431" i="8"/>
  <c r="L1431" i="8"/>
  <c r="K1431" i="8"/>
  <c r="J1431" i="8"/>
  <c r="I1431" i="8"/>
  <c r="G1431" i="8"/>
  <c r="F1431" i="8"/>
  <c r="AC1430" i="8"/>
  <c r="AB1430" i="8"/>
  <c r="AA1430" i="8"/>
  <c r="Z1430" i="8"/>
  <c r="Y1430" i="8"/>
  <c r="X1430" i="8"/>
  <c r="W1430" i="8"/>
  <c r="V1430" i="8"/>
  <c r="U1430" i="8"/>
  <c r="T1430" i="8"/>
  <c r="S1430" i="8"/>
  <c r="R1430" i="8"/>
  <c r="Q1430" i="8"/>
  <c r="P1430" i="8"/>
  <c r="O1430" i="8"/>
  <c r="N1430" i="8"/>
  <c r="M1430" i="8"/>
  <c r="L1430" i="8"/>
  <c r="K1430" i="8"/>
  <c r="J1430" i="8"/>
  <c r="I1430" i="8"/>
  <c r="G1430" i="8"/>
  <c r="F1430" i="8"/>
  <c r="AC1429" i="8"/>
  <c r="AB1429" i="8"/>
  <c r="AA1429" i="8"/>
  <c r="Z1429" i="8"/>
  <c r="Y1429" i="8"/>
  <c r="X1429" i="8"/>
  <c r="W1429" i="8"/>
  <c r="V1429" i="8"/>
  <c r="U1429" i="8"/>
  <c r="T1429" i="8"/>
  <c r="S1429" i="8"/>
  <c r="R1429" i="8"/>
  <c r="Q1429" i="8"/>
  <c r="P1429" i="8"/>
  <c r="O1429" i="8"/>
  <c r="N1429" i="8"/>
  <c r="M1429" i="8"/>
  <c r="L1429" i="8"/>
  <c r="K1429" i="8"/>
  <c r="J1429" i="8"/>
  <c r="I1429" i="8"/>
  <c r="G1429" i="8"/>
  <c r="F1429" i="8"/>
  <c r="AC1428" i="8"/>
  <c r="AB1428" i="8"/>
  <c r="AA1428" i="8"/>
  <c r="Z1428" i="8"/>
  <c r="Y1428" i="8"/>
  <c r="X1428" i="8"/>
  <c r="W1428" i="8"/>
  <c r="V1428" i="8"/>
  <c r="U1428" i="8"/>
  <c r="T1428" i="8"/>
  <c r="S1428" i="8"/>
  <c r="R1428" i="8"/>
  <c r="Q1428" i="8"/>
  <c r="P1428" i="8"/>
  <c r="O1428" i="8"/>
  <c r="N1428" i="8"/>
  <c r="M1428" i="8"/>
  <c r="L1428" i="8"/>
  <c r="K1428" i="8"/>
  <c r="J1428" i="8"/>
  <c r="I1428" i="8"/>
  <c r="G1428" i="8"/>
  <c r="F1428" i="8"/>
  <c r="AC1427" i="8"/>
  <c r="AB1427" i="8"/>
  <c r="AA1427" i="8"/>
  <c r="Z1427" i="8"/>
  <c r="Y1427" i="8"/>
  <c r="X1427" i="8"/>
  <c r="W1427" i="8"/>
  <c r="V1427" i="8"/>
  <c r="U1427" i="8"/>
  <c r="T1427" i="8"/>
  <c r="S1427" i="8"/>
  <c r="R1427" i="8"/>
  <c r="Q1427" i="8"/>
  <c r="P1427" i="8"/>
  <c r="O1427" i="8"/>
  <c r="N1427" i="8"/>
  <c r="M1427" i="8"/>
  <c r="L1427" i="8"/>
  <c r="K1427" i="8"/>
  <c r="J1427" i="8"/>
  <c r="I1427" i="8"/>
  <c r="G1427" i="8"/>
  <c r="F1427" i="8"/>
  <c r="AC1426" i="8"/>
  <c r="AB1426" i="8"/>
  <c r="AA1426" i="8"/>
  <c r="Z1426" i="8"/>
  <c r="Y1426" i="8"/>
  <c r="X1426" i="8"/>
  <c r="W1426" i="8"/>
  <c r="V1426" i="8"/>
  <c r="U1426" i="8"/>
  <c r="T1426" i="8"/>
  <c r="S1426" i="8"/>
  <c r="R1426" i="8"/>
  <c r="Q1426" i="8"/>
  <c r="P1426" i="8"/>
  <c r="O1426" i="8"/>
  <c r="N1426" i="8"/>
  <c r="M1426" i="8"/>
  <c r="L1426" i="8"/>
  <c r="K1426" i="8"/>
  <c r="J1426" i="8"/>
  <c r="I1426" i="8"/>
  <c r="G1426" i="8"/>
  <c r="F1426" i="8"/>
  <c r="AC1425" i="8"/>
  <c r="AB1425" i="8"/>
  <c r="AA1425" i="8"/>
  <c r="Z1425" i="8"/>
  <c r="Y1425" i="8"/>
  <c r="X1425" i="8"/>
  <c r="W1425" i="8"/>
  <c r="V1425" i="8"/>
  <c r="U1425" i="8"/>
  <c r="T1425" i="8"/>
  <c r="S1425" i="8"/>
  <c r="R1425" i="8"/>
  <c r="Q1425" i="8"/>
  <c r="P1425" i="8"/>
  <c r="O1425" i="8"/>
  <c r="N1425" i="8"/>
  <c r="M1425" i="8"/>
  <c r="L1425" i="8"/>
  <c r="K1425" i="8"/>
  <c r="J1425" i="8"/>
  <c r="I1425" i="8"/>
  <c r="G1425" i="8"/>
  <c r="F1425" i="8"/>
  <c r="AC1424" i="8"/>
  <c r="AB1424" i="8"/>
  <c r="AA1424" i="8"/>
  <c r="Z1424" i="8"/>
  <c r="Y1424" i="8"/>
  <c r="X1424" i="8"/>
  <c r="W1424" i="8"/>
  <c r="V1424" i="8"/>
  <c r="U1424" i="8"/>
  <c r="T1424" i="8"/>
  <c r="S1424" i="8"/>
  <c r="R1424" i="8"/>
  <c r="Q1424" i="8"/>
  <c r="P1424" i="8"/>
  <c r="O1424" i="8"/>
  <c r="N1424" i="8"/>
  <c r="M1424" i="8"/>
  <c r="L1424" i="8"/>
  <c r="K1424" i="8"/>
  <c r="J1424" i="8"/>
  <c r="I1424" i="8"/>
  <c r="G1424" i="8"/>
  <c r="F1424" i="8"/>
  <c r="AC1423" i="8"/>
  <c r="AB1423" i="8"/>
  <c r="AA1423" i="8"/>
  <c r="Z1423" i="8"/>
  <c r="Y1423" i="8"/>
  <c r="X1423" i="8"/>
  <c r="W1423" i="8"/>
  <c r="V1423" i="8"/>
  <c r="U1423" i="8"/>
  <c r="T1423" i="8"/>
  <c r="S1423" i="8"/>
  <c r="R1423" i="8"/>
  <c r="Q1423" i="8"/>
  <c r="P1423" i="8"/>
  <c r="O1423" i="8"/>
  <c r="N1423" i="8"/>
  <c r="M1423" i="8"/>
  <c r="L1423" i="8"/>
  <c r="K1423" i="8"/>
  <c r="J1423" i="8"/>
  <c r="I1423" i="8"/>
  <c r="G1423" i="8"/>
  <c r="F1423" i="8"/>
  <c r="AC1422" i="8"/>
  <c r="AB1422" i="8"/>
  <c r="AA1422" i="8"/>
  <c r="Z1422" i="8"/>
  <c r="Y1422" i="8"/>
  <c r="X1422" i="8"/>
  <c r="W1422" i="8"/>
  <c r="V1422" i="8"/>
  <c r="U1422" i="8"/>
  <c r="T1422" i="8"/>
  <c r="S1422" i="8"/>
  <c r="R1422" i="8"/>
  <c r="Q1422" i="8"/>
  <c r="P1422" i="8"/>
  <c r="O1422" i="8"/>
  <c r="N1422" i="8"/>
  <c r="M1422" i="8"/>
  <c r="L1422" i="8"/>
  <c r="K1422" i="8"/>
  <c r="J1422" i="8"/>
  <c r="I1422" i="8"/>
  <c r="G1422" i="8"/>
  <c r="F1422" i="8"/>
  <c r="AC1421" i="8"/>
  <c r="AB1421" i="8"/>
  <c r="AA1421" i="8"/>
  <c r="Z1421" i="8"/>
  <c r="Y1421" i="8"/>
  <c r="X1421" i="8"/>
  <c r="W1421" i="8"/>
  <c r="V1421" i="8"/>
  <c r="U1421" i="8"/>
  <c r="T1421" i="8"/>
  <c r="S1421" i="8"/>
  <c r="R1421" i="8"/>
  <c r="Q1421" i="8"/>
  <c r="P1421" i="8"/>
  <c r="O1421" i="8"/>
  <c r="N1421" i="8"/>
  <c r="M1421" i="8"/>
  <c r="L1421" i="8"/>
  <c r="K1421" i="8"/>
  <c r="J1421" i="8"/>
  <c r="I1421" i="8"/>
  <c r="G1421" i="8"/>
  <c r="F1421" i="8"/>
  <c r="AC1420" i="8"/>
  <c r="AB1420" i="8"/>
  <c r="AA1420" i="8"/>
  <c r="Z1420" i="8"/>
  <c r="Y1420" i="8"/>
  <c r="X1420" i="8"/>
  <c r="W1420" i="8"/>
  <c r="V1420" i="8"/>
  <c r="U1420" i="8"/>
  <c r="T1420" i="8"/>
  <c r="S1420" i="8"/>
  <c r="R1420" i="8"/>
  <c r="Q1420" i="8"/>
  <c r="P1420" i="8"/>
  <c r="O1420" i="8"/>
  <c r="N1420" i="8"/>
  <c r="M1420" i="8"/>
  <c r="L1420" i="8"/>
  <c r="K1420" i="8"/>
  <c r="J1420" i="8"/>
  <c r="I1420" i="8"/>
  <c r="G1420" i="8"/>
  <c r="F1420" i="8"/>
  <c r="AC1419" i="8"/>
  <c r="AB1419" i="8"/>
  <c r="AA1419" i="8"/>
  <c r="Z1419" i="8"/>
  <c r="Y1419" i="8"/>
  <c r="X1419" i="8"/>
  <c r="W1419" i="8"/>
  <c r="V1419" i="8"/>
  <c r="U1419" i="8"/>
  <c r="T1419" i="8"/>
  <c r="S1419" i="8"/>
  <c r="R1419" i="8"/>
  <c r="Q1419" i="8"/>
  <c r="P1419" i="8"/>
  <c r="O1419" i="8"/>
  <c r="N1419" i="8"/>
  <c r="M1419" i="8"/>
  <c r="L1419" i="8"/>
  <c r="K1419" i="8"/>
  <c r="J1419" i="8"/>
  <c r="I1419" i="8"/>
  <c r="G1419" i="8"/>
  <c r="F1419" i="8"/>
  <c r="AC1418" i="8"/>
  <c r="AB1418" i="8"/>
  <c r="AA1418" i="8"/>
  <c r="Z1418" i="8"/>
  <c r="Y1418" i="8"/>
  <c r="X1418" i="8"/>
  <c r="W1418" i="8"/>
  <c r="V1418" i="8"/>
  <c r="U1418" i="8"/>
  <c r="T1418" i="8"/>
  <c r="S1418" i="8"/>
  <c r="R1418" i="8"/>
  <c r="Q1418" i="8"/>
  <c r="P1418" i="8"/>
  <c r="O1418" i="8"/>
  <c r="N1418" i="8"/>
  <c r="M1418" i="8"/>
  <c r="L1418" i="8"/>
  <c r="K1418" i="8"/>
  <c r="J1418" i="8"/>
  <c r="I1418" i="8"/>
  <c r="G1418" i="8"/>
  <c r="F1418" i="8"/>
  <c r="AC1417" i="8"/>
  <c r="AB1417" i="8"/>
  <c r="AA1417" i="8"/>
  <c r="Z1417" i="8"/>
  <c r="Y1417" i="8"/>
  <c r="X1417" i="8"/>
  <c r="W1417" i="8"/>
  <c r="V1417" i="8"/>
  <c r="U1417" i="8"/>
  <c r="T1417" i="8"/>
  <c r="S1417" i="8"/>
  <c r="R1417" i="8"/>
  <c r="Q1417" i="8"/>
  <c r="P1417" i="8"/>
  <c r="O1417" i="8"/>
  <c r="N1417" i="8"/>
  <c r="M1417" i="8"/>
  <c r="L1417" i="8"/>
  <c r="K1417" i="8"/>
  <c r="J1417" i="8"/>
  <c r="I1417" i="8"/>
  <c r="G1417" i="8"/>
  <c r="F1417" i="8"/>
  <c r="AC1416" i="8"/>
  <c r="AB1416" i="8"/>
  <c r="AA1416" i="8"/>
  <c r="Z1416" i="8"/>
  <c r="Y1416" i="8"/>
  <c r="X1416" i="8"/>
  <c r="W1416" i="8"/>
  <c r="V1416" i="8"/>
  <c r="U1416" i="8"/>
  <c r="T1416" i="8"/>
  <c r="S1416" i="8"/>
  <c r="R1416" i="8"/>
  <c r="Q1416" i="8"/>
  <c r="P1416" i="8"/>
  <c r="O1416" i="8"/>
  <c r="N1416" i="8"/>
  <c r="M1416" i="8"/>
  <c r="L1416" i="8"/>
  <c r="K1416" i="8"/>
  <c r="J1416" i="8"/>
  <c r="I1416" i="8"/>
  <c r="G1416" i="8"/>
  <c r="F1416" i="8"/>
  <c r="AC1415" i="8"/>
  <c r="AB1415" i="8"/>
  <c r="AA1415" i="8"/>
  <c r="Z1415" i="8"/>
  <c r="Y1415" i="8"/>
  <c r="X1415" i="8"/>
  <c r="W1415" i="8"/>
  <c r="V1415" i="8"/>
  <c r="U1415" i="8"/>
  <c r="T1415" i="8"/>
  <c r="S1415" i="8"/>
  <c r="R1415" i="8"/>
  <c r="Q1415" i="8"/>
  <c r="P1415" i="8"/>
  <c r="O1415" i="8"/>
  <c r="N1415" i="8"/>
  <c r="M1415" i="8"/>
  <c r="L1415" i="8"/>
  <c r="K1415" i="8"/>
  <c r="J1415" i="8"/>
  <c r="I1415" i="8"/>
  <c r="G1415" i="8"/>
  <c r="F1415" i="8"/>
  <c r="AC1414" i="8"/>
  <c r="AB1414" i="8"/>
  <c r="AA1414" i="8"/>
  <c r="Z1414" i="8"/>
  <c r="Y1414" i="8"/>
  <c r="X1414" i="8"/>
  <c r="W1414" i="8"/>
  <c r="V1414" i="8"/>
  <c r="U1414" i="8"/>
  <c r="T1414" i="8"/>
  <c r="S1414" i="8"/>
  <c r="R1414" i="8"/>
  <c r="Q1414" i="8"/>
  <c r="P1414" i="8"/>
  <c r="O1414" i="8"/>
  <c r="N1414" i="8"/>
  <c r="M1414" i="8"/>
  <c r="L1414" i="8"/>
  <c r="K1414" i="8"/>
  <c r="J1414" i="8"/>
  <c r="I1414" i="8"/>
  <c r="G1414" i="8"/>
  <c r="F1414" i="8"/>
  <c r="AC1413" i="8"/>
  <c r="AB1413" i="8"/>
  <c r="AA1413" i="8"/>
  <c r="Z1413" i="8"/>
  <c r="Y1413" i="8"/>
  <c r="X1413" i="8"/>
  <c r="W1413" i="8"/>
  <c r="V1413" i="8"/>
  <c r="U1413" i="8"/>
  <c r="T1413" i="8"/>
  <c r="S1413" i="8"/>
  <c r="R1413" i="8"/>
  <c r="Q1413" i="8"/>
  <c r="P1413" i="8"/>
  <c r="O1413" i="8"/>
  <c r="N1413" i="8"/>
  <c r="M1413" i="8"/>
  <c r="L1413" i="8"/>
  <c r="K1413" i="8"/>
  <c r="J1413" i="8"/>
  <c r="I1413" i="8"/>
  <c r="G1413" i="8"/>
  <c r="F1413" i="8"/>
  <c r="AC1412" i="8"/>
  <c r="AB1412" i="8"/>
  <c r="AA1412" i="8"/>
  <c r="Z1412" i="8"/>
  <c r="Y1412" i="8"/>
  <c r="X1412" i="8"/>
  <c r="W1412" i="8"/>
  <c r="V1412" i="8"/>
  <c r="U1412" i="8"/>
  <c r="T1412" i="8"/>
  <c r="S1412" i="8"/>
  <c r="R1412" i="8"/>
  <c r="Q1412" i="8"/>
  <c r="P1412" i="8"/>
  <c r="O1412" i="8"/>
  <c r="N1412" i="8"/>
  <c r="M1412" i="8"/>
  <c r="L1412" i="8"/>
  <c r="K1412" i="8"/>
  <c r="J1412" i="8"/>
  <c r="I1412" i="8"/>
  <c r="G1412" i="8"/>
  <c r="F1412" i="8"/>
  <c r="AC1411" i="8"/>
  <c r="AB1411" i="8"/>
  <c r="AA1411" i="8"/>
  <c r="Z1411" i="8"/>
  <c r="Y1411" i="8"/>
  <c r="X1411" i="8"/>
  <c r="W1411" i="8"/>
  <c r="V1411" i="8"/>
  <c r="U1411" i="8"/>
  <c r="T1411" i="8"/>
  <c r="S1411" i="8"/>
  <c r="R1411" i="8"/>
  <c r="Q1411" i="8"/>
  <c r="P1411" i="8"/>
  <c r="O1411" i="8"/>
  <c r="N1411" i="8"/>
  <c r="M1411" i="8"/>
  <c r="L1411" i="8"/>
  <c r="K1411" i="8"/>
  <c r="J1411" i="8"/>
  <c r="I1411" i="8"/>
  <c r="G1411" i="8"/>
  <c r="F1411" i="8"/>
  <c r="AC1410" i="8"/>
  <c r="AB1410" i="8"/>
  <c r="AA1410" i="8"/>
  <c r="Z1410" i="8"/>
  <c r="Y1410" i="8"/>
  <c r="X1410" i="8"/>
  <c r="W1410" i="8"/>
  <c r="V1410" i="8"/>
  <c r="U1410" i="8"/>
  <c r="T1410" i="8"/>
  <c r="S1410" i="8"/>
  <c r="R1410" i="8"/>
  <c r="Q1410" i="8"/>
  <c r="P1410" i="8"/>
  <c r="O1410" i="8"/>
  <c r="N1410" i="8"/>
  <c r="M1410" i="8"/>
  <c r="L1410" i="8"/>
  <c r="K1410" i="8"/>
  <c r="J1410" i="8"/>
  <c r="I1410" i="8"/>
  <c r="G1410" i="8"/>
  <c r="F1410" i="8"/>
  <c r="AC1409" i="8"/>
  <c r="AB1409" i="8"/>
  <c r="AA1409" i="8"/>
  <c r="Z1409" i="8"/>
  <c r="Y1409" i="8"/>
  <c r="X1409" i="8"/>
  <c r="W1409" i="8"/>
  <c r="V1409" i="8"/>
  <c r="U1409" i="8"/>
  <c r="T1409" i="8"/>
  <c r="S1409" i="8"/>
  <c r="R1409" i="8"/>
  <c r="Q1409" i="8"/>
  <c r="P1409" i="8"/>
  <c r="O1409" i="8"/>
  <c r="N1409" i="8"/>
  <c r="M1409" i="8"/>
  <c r="L1409" i="8"/>
  <c r="K1409" i="8"/>
  <c r="J1409" i="8"/>
  <c r="I1409" i="8"/>
  <c r="G1409" i="8"/>
  <c r="F1409" i="8"/>
  <c r="AC1408" i="8"/>
  <c r="AB1408" i="8"/>
  <c r="AA1408" i="8"/>
  <c r="Z1408" i="8"/>
  <c r="Y1408" i="8"/>
  <c r="X1408" i="8"/>
  <c r="W1408" i="8"/>
  <c r="V1408" i="8"/>
  <c r="U1408" i="8"/>
  <c r="T1408" i="8"/>
  <c r="S1408" i="8"/>
  <c r="R1408" i="8"/>
  <c r="Q1408" i="8"/>
  <c r="P1408" i="8"/>
  <c r="O1408" i="8"/>
  <c r="N1408" i="8"/>
  <c r="M1408" i="8"/>
  <c r="L1408" i="8"/>
  <c r="K1408" i="8"/>
  <c r="J1408" i="8"/>
  <c r="I1408" i="8"/>
  <c r="G1408" i="8"/>
  <c r="F1408" i="8"/>
  <c r="AC1407" i="8"/>
  <c r="AB1407" i="8"/>
  <c r="AA1407" i="8"/>
  <c r="Z1407" i="8"/>
  <c r="Y1407" i="8"/>
  <c r="X1407" i="8"/>
  <c r="W1407" i="8"/>
  <c r="V1407" i="8"/>
  <c r="U1407" i="8"/>
  <c r="T1407" i="8"/>
  <c r="S1407" i="8"/>
  <c r="R1407" i="8"/>
  <c r="Q1407" i="8"/>
  <c r="P1407" i="8"/>
  <c r="O1407" i="8"/>
  <c r="N1407" i="8"/>
  <c r="M1407" i="8"/>
  <c r="L1407" i="8"/>
  <c r="K1407" i="8"/>
  <c r="J1407" i="8"/>
  <c r="I1407" i="8"/>
  <c r="G1407" i="8"/>
  <c r="F1407" i="8"/>
  <c r="AC1406" i="8"/>
  <c r="AB1406" i="8"/>
  <c r="AA1406" i="8"/>
  <c r="Z1406" i="8"/>
  <c r="Y1406" i="8"/>
  <c r="X1406" i="8"/>
  <c r="W1406" i="8"/>
  <c r="V1406" i="8"/>
  <c r="U1406" i="8"/>
  <c r="T1406" i="8"/>
  <c r="S1406" i="8"/>
  <c r="R1406" i="8"/>
  <c r="Q1406" i="8"/>
  <c r="P1406" i="8"/>
  <c r="O1406" i="8"/>
  <c r="N1406" i="8"/>
  <c r="M1406" i="8"/>
  <c r="L1406" i="8"/>
  <c r="K1406" i="8"/>
  <c r="J1406" i="8"/>
  <c r="I1406" i="8"/>
  <c r="G1406" i="8"/>
  <c r="F1406" i="8"/>
  <c r="AC1405" i="8"/>
  <c r="AB1405" i="8"/>
  <c r="AA1405" i="8"/>
  <c r="Z1405" i="8"/>
  <c r="Y1405" i="8"/>
  <c r="X1405" i="8"/>
  <c r="W1405" i="8"/>
  <c r="V1405" i="8"/>
  <c r="U1405" i="8"/>
  <c r="T1405" i="8"/>
  <c r="S1405" i="8"/>
  <c r="R1405" i="8"/>
  <c r="Q1405" i="8"/>
  <c r="P1405" i="8"/>
  <c r="O1405" i="8"/>
  <c r="N1405" i="8"/>
  <c r="M1405" i="8"/>
  <c r="L1405" i="8"/>
  <c r="K1405" i="8"/>
  <c r="J1405" i="8"/>
  <c r="I1405" i="8"/>
  <c r="G1405" i="8"/>
  <c r="F1405" i="8"/>
  <c r="AC1404" i="8"/>
  <c r="AB1404" i="8"/>
  <c r="AA1404" i="8"/>
  <c r="Z1404" i="8"/>
  <c r="Y1404" i="8"/>
  <c r="X1404" i="8"/>
  <c r="W1404" i="8"/>
  <c r="V1404" i="8"/>
  <c r="U1404" i="8"/>
  <c r="T1404" i="8"/>
  <c r="S1404" i="8"/>
  <c r="R1404" i="8"/>
  <c r="Q1404" i="8"/>
  <c r="P1404" i="8"/>
  <c r="O1404" i="8"/>
  <c r="N1404" i="8"/>
  <c r="M1404" i="8"/>
  <c r="L1404" i="8"/>
  <c r="K1404" i="8"/>
  <c r="J1404" i="8"/>
  <c r="I1404" i="8"/>
  <c r="G1404" i="8"/>
  <c r="F1404" i="8"/>
  <c r="AC1403" i="8"/>
  <c r="AB1403" i="8"/>
  <c r="AA1403" i="8"/>
  <c r="Z1403" i="8"/>
  <c r="Y1403" i="8"/>
  <c r="X1403" i="8"/>
  <c r="W1403" i="8"/>
  <c r="V1403" i="8"/>
  <c r="U1403" i="8"/>
  <c r="T1403" i="8"/>
  <c r="S1403" i="8"/>
  <c r="R1403" i="8"/>
  <c r="Q1403" i="8"/>
  <c r="P1403" i="8"/>
  <c r="O1403" i="8"/>
  <c r="N1403" i="8"/>
  <c r="M1403" i="8"/>
  <c r="L1403" i="8"/>
  <c r="K1403" i="8"/>
  <c r="J1403" i="8"/>
  <c r="I1403" i="8"/>
  <c r="G1403" i="8"/>
  <c r="F1403" i="8"/>
  <c r="AC1402" i="8"/>
  <c r="AB1402" i="8"/>
  <c r="AA1402" i="8"/>
  <c r="Z1402" i="8"/>
  <c r="Y1402" i="8"/>
  <c r="X1402" i="8"/>
  <c r="W1402" i="8"/>
  <c r="V1402" i="8"/>
  <c r="U1402" i="8"/>
  <c r="T1402" i="8"/>
  <c r="S1402" i="8"/>
  <c r="R1402" i="8"/>
  <c r="Q1402" i="8"/>
  <c r="P1402" i="8"/>
  <c r="O1402" i="8"/>
  <c r="N1402" i="8"/>
  <c r="M1402" i="8"/>
  <c r="L1402" i="8"/>
  <c r="K1402" i="8"/>
  <c r="J1402" i="8"/>
  <c r="I1402" i="8"/>
  <c r="G1402" i="8"/>
  <c r="F1402" i="8"/>
  <c r="AC1401" i="8"/>
  <c r="AB1401" i="8"/>
  <c r="AA1401" i="8"/>
  <c r="Z1401" i="8"/>
  <c r="Y1401" i="8"/>
  <c r="X1401" i="8"/>
  <c r="W1401" i="8"/>
  <c r="V1401" i="8"/>
  <c r="U1401" i="8"/>
  <c r="T1401" i="8"/>
  <c r="S1401" i="8"/>
  <c r="R1401" i="8"/>
  <c r="Q1401" i="8"/>
  <c r="P1401" i="8"/>
  <c r="O1401" i="8"/>
  <c r="N1401" i="8"/>
  <c r="M1401" i="8"/>
  <c r="L1401" i="8"/>
  <c r="K1401" i="8"/>
  <c r="J1401" i="8"/>
  <c r="I1401" i="8"/>
  <c r="G1401" i="8"/>
  <c r="F1401" i="8"/>
  <c r="AC1400" i="8"/>
  <c r="AB1400" i="8"/>
  <c r="AA1400" i="8"/>
  <c r="Z1400" i="8"/>
  <c r="Y1400" i="8"/>
  <c r="X1400" i="8"/>
  <c r="W1400" i="8"/>
  <c r="V1400" i="8"/>
  <c r="U1400" i="8"/>
  <c r="T1400" i="8"/>
  <c r="S1400" i="8"/>
  <c r="R1400" i="8"/>
  <c r="Q1400" i="8"/>
  <c r="P1400" i="8"/>
  <c r="O1400" i="8"/>
  <c r="N1400" i="8"/>
  <c r="M1400" i="8"/>
  <c r="L1400" i="8"/>
  <c r="K1400" i="8"/>
  <c r="J1400" i="8"/>
  <c r="I1400" i="8"/>
  <c r="G1400" i="8"/>
  <c r="F1400" i="8"/>
  <c r="AC1399" i="8"/>
  <c r="AB1399" i="8"/>
  <c r="AA1399" i="8"/>
  <c r="Z1399" i="8"/>
  <c r="Y1399" i="8"/>
  <c r="X1399" i="8"/>
  <c r="W1399" i="8"/>
  <c r="V1399" i="8"/>
  <c r="U1399" i="8"/>
  <c r="T1399" i="8"/>
  <c r="S1399" i="8"/>
  <c r="R1399" i="8"/>
  <c r="Q1399" i="8"/>
  <c r="P1399" i="8"/>
  <c r="O1399" i="8"/>
  <c r="N1399" i="8"/>
  <c r="M1399" i="8"/>
  <c r="L1399" i="8"/>
  <c r="K1399" i="8"/>
  <c r="J1399" i="8"/>
  <c r="I1399" i="8"/>
  <c r="G1399" i="8"/>
  <c r="F1399" i="8"/>
  <c r="AC1398" i="8"/>
  <c r="AB1398" i="8"/>
  <c r="AA1398" i="8"/>
  <c r="Z1398" i="8"/>
  <c r="Y1398" i="8"/>
  <c r="X1398" i="8"/>
  <c r="W1398" i="8"/>
  <c r="V1398" i="8"/>
  <c r="U1398" i="8"/>
  <c r="T1398" i="8"/>
  <c r="S1398" i="8"/>
  <c r="R1398" i="8"/>
  <c r="Q1398" i="8"/>
  <c r="P1398" i="8"/>
  <c r="O1398" i="8"/>
  <c r="N1398" i="8"/>
  <c r="M1398" i="8"/>
  <c r="L1398" i="8"/>
  <c r="K1398" i="8"/>
  <c r="J1398" i="8"/>
  <c r="I1398" i="8"/>
  <c r="G1398" i="8"/>
  <c r="F1398" i="8"/>
  <c r="AC1397" i="8"/>
  <c r="AB1397" i="8"/>
  <c r="AA1397" i="8"/>
  <c r="Z1397" i="8"/>
  <c r="Y1397" i="8"/>
  <c r="X1397" i="8"/>
  <c r="W1397" i="8"/>
  <c r="V1397" i="8"/>
  <c r="U1397" i="8"/>
  <c r="T1397" i="8"/>
  <c r="S1397" i="8"/>
  <c r="R1397" i="8"/>
  <c r="Q1397" i="8"/>
  <c r="P1397" i="8"/>
  <c r="O1397" i="8"/>
  <c r="N1397" i="8"/>
  <c r="M1397" i="8"/>
  <c r="L1397" i="8"/>
  <c r="K1397" i="8"/>
  <c r="J1397" i="8"/>
  <c r="I1397" i="8"/>
  <c r="G1397" i="8"/>
  <c r="F1397" i="8"/>
  <c r="AC1396" i="8"/>
  <c r="AB1396" i="8"/>
  <c r="AA1396" i="8"/>
  <c r="Z1396" i="8"/>
  <c r="Y1396" i="8"/>
  <c r="X1396" i="8"/>
  <c r="W1396" i="8"/>
  <c r="V1396" i="8"/>
  <c r="U1396" i="8"/>
  <c r="T1396" i="8"/>
  <c r="S1396" i="8"/>
  <c r="R1396" i="8"/>
  <c r="Q1396" i="8"/>
  <c r="P1396" i="8"/>
  <c r="O1396" i="8"/>
  <c r="N1396" i="8"/>
  <c r="M1396" i="8"/>
  <c r="L1396" i="8"/>
  <c r="K1396" i="8"/>
  <c r="J1396" i="8"/>
  <c r="I1396" i="8"/>
  <c r="G1396" i="8"/>
  <c r="F1396" i="8"/>
  <c r="AC1395" i="8"/>
  <c r="AB1395" i="8"/>
  <c r="AA1395" i="8"/>
  <c r="Z1395" i="8"/>
  <c r="Y1395" i="8"/>
  <c r="X1395" i="8"/>
  <c r="W1395" i="8"/>
  <c r="V1395" i="8"/>
  <c r="U1395" i="8"/>
  <c r="T1395" i="8"/>
  <c r="S1395" i="8"/>
  <c r="R1395" i="8"/>
  <c r="Q1395" i="8"/>
  <c r="P1395" i="8"/>
  <c r="O1395" i="8"/>
  <c r="N1395" i="8"/>
  <c r="M1395" i="8"/>
  <c r="L1395" i="8"/>
  <c r="K1395" i="8"/>
  <c r="J1395" i="8"/>
  <c r="I1395" i="8"/>
  <c r="G1395" i="8"/>
  <c r="F1395" i="8"/>
  <c r="AC1394" i="8"/>
  <c r="AB1394" i="8"/>
  <c r="AA1394" i="8"/>
  <c r="Z1394" i="8"/>
  <c r="Y1394" i="8"/>
  <c r="X1394" i="8"/>
  <c r="W1394" i="8"/>
  <c r="V1394" i="8"/>
  <c r="U1394" i="8"/>
  <c r="T1394" i="8"/>
  <c r="S1394" i="8"/>
  <c r="R1394" i="8"/>
  <c r="Q1394" i="8"/>
  <c r="P1394" i="8"/>
  <c r="O1394" i="8"/>
  <c r="N1394" i="8"/>
  <c r="M1394" i="8"/>
  <c r="L1394" i="8"/>
  <c r="K1394" i="8"/>
  <c r="J1394" i="8"/>
  <c r="I1394" i="8"/>
  <c r="G1394" i="8"/>
  <c r="F1394" i="8"/>
  <c r="AC1393" i="8"/>
  <c r="AB1393" i="8"/>
  <c r="AA1393" i="8"/>
  <c r="Z1393" i="8"/>
  <c r="Y1393" i="8"/>
  <c r="X1393" i="8"/>
  <c r="W1393" i="8"/>
  <c r="V1393" i="8"/>
  <c r="U1393" i="8"/>
  <c r="T1393" i="8"/>
  <c r="S1393" i="8"/>
  <c r="R1393" i="8"/>
  <c r="Q1393" i="8"/>
  <c r="P1393" i="8"/>
  <c r="O1393" i="8"/>
  <c r="N1393" i="8"/>
  <c r="M1393" i="8"/>
  <c r="L1393" i="8"/>
  <c r="K1393" i="8"/>
  <c r="J1393" i="8"/>
  <c r="I1393" i="8"/>
  <c r="G1393" i="8"/>
  <c r="F1393" i="8"/>
  <c r="AC1392" i="8"/>
  <c r="AB1392" i="8"/>
  <c r="AA1392" i="8"/>
  <c r="Z1392" i="8"/>
  <c r="Y1392" i="8"/>
  <c r="X1392" i="8"/>
  <c r="W1392" i="8"/>
  <c r="V1392" i="8"/>
  <c r="U1392" i="8"/>
  <c r="T1392" i="8"/>
  <c r="S1392" i="8"/>
  <c r="R1392" i="8"/>
  <c r="Q1392" i="8"/>
  <c r="P1392" i="8"/>
  <c r="O1392" i="8"/>
  <c r="N1392" i="8"/>
  <c r="M1392" i="8"/>
  <c r="L1392" i="8"/>
  <c r="K1392" i="8"/>
  <c r="J1392" i="8"/>
  <c r="I1392" i="8"/>
  <c r="G1392" i="8"/>
  <c r="F1392" i="8"/>
  <c r="AC1391" i="8"/>
  <c r="AB1391" i="8"/>
  <c r="AA1391" i="8"/>
  <c r="Z1391" i="8"/>
  <c r="Y1391" i="8"/>
  <c r="X1391" i="8"/>
  <c r="W1391" i="8"/>
  <c r="V1391" i="8"/>
  <c r="U1391" i="8"/>
  <c r="T1391" i="8"/>
  <c r="S1391" i="8"/>
  <c r="R1391" i="8"/>
  <c r="Q1391" i="8"/>
  <c r="P1391" i="8"/>
  <c r="O1391" i="8"/>
  <c r="N1391" i="8"/>
  <c r="M1391" i="8"/>
  <c r="L1391" i="8"/>
  <c r="K1391" i="8"/>
  <c r="J1391" i="8"/>
  <c r="I1391" i="8"/>
  <c r="G1391" i="8"/>
  <c r="F1391" i="8"/>
  <c r="AC1390" i="8"/>
  <c r="AB1390" i="8"/>
  <c r="AA1390" i="8"/>
  <c r="Z1390" i="8"/>
  <c r="Y1390" i="8"/>
  <c r="X1390" i="8"/>
  <c r="W1390" i="8"/>
  <c r="V1390" i="8"/>
  <c r="U1390" i="8"/>
  <c r="T1390" i="8"/>
  <c r="S1390" i="8"/>
  <c r="R1390" i="8"/>
  <c r="Q1390" i="8"/>
  <c r="P1390" i="8"/>
  <c r="O1390" i="8"/>
  <c r="N1390" i="8"/>
  <c r="M1390" i="8"/>
  <c r="L1390" i="8"/>
  <c r="K1390" i="8"/>
  <c r="J1390" i="8"/>
  <c r="I1390" i="8"/>
  <c r="G1390" i="8"/>
  <c r="F1390" i="8"/>
  <c r="AC1389" i="8"/>
  <c r="AB1389" i="8"/>
  <c r="AA1389" i="8"/>
  <c r="Z1389" i="8"/>
  <c r="Y1389" i="8"/>
  <c r="X1389" i="8"/>
  <c r="W1389" i="8"/>
  <c r="V1389" i="8"/>
  <c r="U1389" i="8"/>
  <c r="T1389" i="8"/>
  <c r="S1389" i="8"/>
  <c r="R1389" i="8"/>
  <c r="Q1389" i="8"/>
  <c r="P1389" i="8"/>
  <c r="O1389" i="8"/>
  <c r="N1389" i="8"/>
  <c r="M1389" i="8"/>
  <c r="L1389" i="8"/>
  <c r="K1389" i="8"/>
  <c r="J1389" i="8"/>
  <c r="I1389" i="8"/>
  <c r="G1389" i="8"/>
  <c r="F1389" i="8"/>
  <c r="AC1388" i="8"/>
  <c r="AB1388" i="8"/>
  <c r="AA1388" i="8"/>
  <c r="Z1388" i="8"/>
  <c r="Y1388" i="8"/>
  <c r="X1388" i="8"/>
  <c r="W1388" i="8"/>
  <c r="V1388" i="8"/>
  <c r="U1388" i="8"/>
  <c r="T1388" i="8"/>
  <c r="S1388" i="8"/>
  <c r="R1388" i="8"/>
  <c r="Q1388" i="8"/>
  <c r="P1388" i="8"/>
  <c r="O1388" i="8"/>
  <c r="N1388" i="8"/>
  <c r="M1388" i="8"/>
  <c r="L1388" i="8"/>
  <c r="K1388" i="8"/>
  <c r="J1388" i="8"/>
  <c r="I1388" i="8"/>
  <c r="G1388" i="8"/>
  <c r="F1388" i="8"/>
  <c r="AC1387" i="8"/>
  <c r="AB1387" i="8"/>
  <c r="AA1387" i="8"/>
  <c r="Z1387" i="8"/>
  <c r="Y1387" i="8"/>
  <c r="X1387" i="8"/>
  <c r="W1387" i="8"/>
  <c r="V1387" i="8"/>
  <c r="U1387" i="8"/>
  <c r="T1387" i="8"/>
  <c r="S1387" i="8"/>
  <c r="R1387" i="8"/>
  <c r="Q1387" i="8"/>
  <c r="P1387" i="8"/>
  <c r="O1387" i="8"/>
  <c r="N1387" i="8"/>
  <c r="M1387" i="8"/>
  <c r="L1387" i="8"/>
  <c r="K1387" i="8"/>
  <c r="J1387" i="8"/>
  <c r="I1387" i="8"/>
  <c r="G1387" i="8"/>
  <c r="F1387" i="8"/>
  <c r="AC1386" i="8"/>
  <c r="AB1386" i="8"/>
  <c r="AA1386" i="8"/>
  <c r="Z1386" i="8"/>
  <c r="Y1386" i="8"/>
  <c r="X1386" i="8"/>
  <c r="W1386" i="8"/>
  <c r="V1386" i="8"/>
  <c r="U1386" i="8"/>
  <c r="T1386" i="8"/>
  <c r="S1386" i="8"/>
  <c r="R1386" i="8"/>
  <c r="Q1386" i="8"/>
  <c r="P1386" i="8"/>
  <c r="O1386" i="8"/>
  <c r="N1386" i="8"/>
  <c r="M1386" i="8"/>
  <c r="L1386" i="8"/>
  <c r="K1386" i="8"/>
  <c r="J1386" i="8"/>
  <c r="I1386" i="8"/>
  <c r="G1386" i="8"/>
  <c r="F1386" i="8"/>
  <c r="AC1385" i="8"/>
  <c r="AB1385" i="8"/>
  <c r="AA1385" i="8"/>
  <c r="Z1385" i="8"/>
  <c r="Y1385" i="8"/>
  <c r="X1385" i="8"/>
  <c r="W1385" i="8"/>
  <c r="V1385" i="8"/>
  <c r="U1385" i="8"/>
  <c r="T1385" i="8"/>
  <c r="S1385" i="8"/>
  <c r="R1385" i="8"/>
  <c r="Q1385" i="8"/>
  <c r="P1385" i="8"/>
  <c r="O1385" i="8"/>
  <c r="N1385" i="8"/>
  <c r="M1385" i="8"/>
  <c r="L1385" i="8"/>
  <c r="K1385" i="8"/>
  <c r="J1385" i="8"/>
  <c r="I1385" i="8"/>
  <c r="G1385" i="8"/>
  <c r="F1385" i="8"/>
  <c r="AC1384" i="8"/>
  <c r="AB1384" i="8"/>
  <c r="AA1384" i="8"/>
  <c r="Z1384" i="8"/>
  <c r="Y1384" i="8"/>
  <c r="X1384" i="8"/>
  <c r="W1384" i="8"/>
  <c r="V1384" i="8"/>
  <c r="U1384" i="8"/>
  <c r="T1384" i="8"/>
  <c r="S1384" i="8"/>
  <c r="R1384" i="8"/>
  <c r="Q1384" i="8"/>
  <c r="P1384" i="8"/>
  <c r="O1384" i="8"/>
  <c r="N1384" i="8"/>
  <c r="M1384" i="8"/>
  <c r="L1384" i="8"/>
  <c r="K1384" i="8"/>
  <c r="J1384" i="8"/>
  <c r="I1384" i="8"/>
  <c r="G1384" i="8"/>
  <c r="F1384" i="8"/>
  <c r="AC1383" i="8"/>
  <c r="AB1383" i="8"/>
  <c r="AA1383" i="8"/>
  <c r="Z1383" i="8"/>
  <c r="Y1383" i="8"/>
  <c r="X1383" i="8"/>
  <c r="W1383" i="8"/>
  <c r="V1383" i="8"/>
  <c r="U1383" i="8"/>
  <c r="T1383" i="8"/>
  <c r="S1383" i="8"/>
  <c r="R1383" i="8"/>
  <c r="Q1383" i="8"/>
  <c r="P1383" i="8"/>
  <c r="O1383" i="8"/>
  <c r="N1383" i="8"/>
  <c r="M1383" i="8"/>
  <c r="L1383" i="8"/>
  <c r="K1383" i="8"/>
  <c r="J1383" i="8"/>
  <c r="I1383" i="8"/>
  <c r="G1383" i="8"/>
  <c r="F1383" i="8"/>
  <c r="AC1382" i="8"/>
  <c r="AB1382" i="8"/>
  <c r="AA1382" i="8"/>
  <c r="Z1382" i="8"/>
  <c r="Y1382" i="8"/>
  <c r="X1382" i="8"/>
  <c r="W1382" i="8"/>
  <c r="V1382" i="8"/>
  <c r="U1382" i="8"/>
  <c r="T1382" i="8"/>
  <c r="S1382" i="8"/>
  <c r="R1382" i="8"/>
  <c r="Q1382" i="8"/>
  <c r="P1382" i="8"/>
  <c r="O1382" i="8"/>
  <c r="N1382" i="8"/>
  <c r="M1382" i="8"/>
  <c r="L1382" i="8"/>
  <c r="K1382" i="8"/>
  <c r="J1382" i="8"/>
  <c r="I1382" i="8"/>
  <c r="G1382" i="8"/>
  <c r="F1382" i="8"/>
  <c r="AC1381" i="8"/>
  <c r="AB1381" i="8"/>
  <c r="AA1381" i="8"/>
  <c r="Z1381" i="8"/>
  <c r="Y1381" i="8"/>
  <c r="X1381" i="8"/>
  <c r="W1381" i="8"/>
  <c r="V1381" i="8"/>
  <c r="U1381" i="8"/>
  <c r="T1381" i="8"/>
  <c r="S1381" i="8"/>
  <c r="R1381" i="8"/>
  <c r="Q1381" i="8"/>
  <c r="P1381" i="8"/>
  <c r="O1381" i="8"/>
  <c r="N1381" i="8"/>
  <c r="M1381" i="8"/>
  <c r="L1381" i="8"/>
  <c r="K1381" i="8"/>
  <c r="J1381" i="8"/>
  <c r="I1381" i="8"/>
  <c r="G1381" i="8"/>
  <c r="F1381" i="8"/>
  <c r="AC1380" i="8"/>
  <c r="AB1380" i="8"/>
  <c r="AA1380" i="8"/>
  <c r="Z1380" i="8"/>
  <c r="Y1380" i="8"/>
  <c r="X1380" i="8"/>
  <c r="W1380" i="8"/>
  <c r="V1380" i="8"/>
  <c r="U1380" i="8"/>
  <c r="T1380" i="8"/>
  <c r="S1380" i="8"/>
  <c r="R1380" i="8"/>
  <c r="Q1380" i="8"/>
  <c r="P1380" i="8"/>
  <c r="O1380" i="8"/>
  <c r="N1380" i="8"/>
  <c r="M1380" i="8"/>
  <c r="L1380" i="8"/>
  <c r="K1380" i="8"/>
  <c r="J1380" i="8"/>
  <c r="I1380" i="8"/>
  <c r="G1380" i="8"/>
  <c r="F1380" i="8"/>
  <c r="AC1379" i="8"/>
  <c r="AB1379" i="8"/>
  <c r="AA1379" i="8"/>
  <c r="Z1379" i="8"/>
  <c r="Y1379" i="8"/>
  <c r="X1379" i="8"/>
  <c r="W1379" i="8"/>
  <c r="V1379" i="8"/>
  <c r="U1379" i="8"/>
  <c r="T1379" i="8"/>
  <c r="S1379" i="8"/>
  <c r="R1379" i="8"/>
  <c r="Q1379" i="8"/>
  <c r="P1379" i="8"/>
  <c r="O1379" i="8"/>
  <c r="N1379" i="8"/>
  <c r="M1379" i="8"/>
  <c r="L1379" i="8"/>
  <c r="K1379" i="8"/>
  <c r="J1379" i="8"/>
  <c r="I1379" i="8"/>
  <c r="G1379" i="8"/>
  <c r="F1379" i="8"/>
  <c r="AC1378" i="8"/>
  <c r="AB1378" i="8"/>
  <c r="AA1378" i="8"/>
  <c r="Z1378" i="8"/>
  <c r="Y1378" i="8"/>
  <c r="X1378" i="8"/>
  <c r="W1378" i="8"/>
  <c r="V1378" i="8"/>
  <c r="U1378" i="8"/>
  <c r="T1378" i="8"/>
  <c r="S1378" i="8"/>
  <c r="R1378" i="8"/>
  <c r="Q1378" i="8"/>
  <c r="P1378" i="8"/>
  <c r="O1378" i="8"/>
  <c r="N1378" i="8"/>
  <c r="M1378" i="8"/>
  <c r="L1378" i="8"/>
  <c r="K1378" i="8"/>
  <c r="J1378" i="8"/>
  <c r="I1378" i="8"/>
  <c r="G1378" i="8"/>
  <c r="F1378" i="8"/>
  <c r="AC1377" i="8"/>
  <c r="AB1377" i="8"/>
  <c r="AA1377" i="8"/>
  <c r="Z1377" i="8"/>
  <c r="Y1377" i="8"/>
  <c r="X1377" i="8"/>
  <c r="W1377" i="8"/>
  <c r="V1377" i="8"/>
  <c r="U1377" i="8"/>
  <c r="T1377" i="8"/>
  <c r="S1377" i="8"/>
  <c r="R1377" i="8"/>
  <c r="Q1377" i="8"/>
  <c r="P1377" i="8"/>
  <c r="O1377" i="8"/>
  <c r="N1377" i="8"/>
  <c r="M1377" i="8"/>
  <c r="L1377" i="8"/>
  <c r="K1377" i="8"/>
  <c r="J1377" i="8"/>
  <c r="I1377" i="8"/>
  <c r="G1377" i="8"/>
  <c r="F1377" i="8"/>
  <c r="AC1376" i="8"/>
  <c r="AB1376" i="8"/>
  <c r="AA1376" i="8"/>
  <c r="Z1376" i="8"/>
  <c r="Y1376" i="8"/>
  <c r="X1376" i="8"/>
  <c r="W1376" i="8"/>
  <c r="V1376" i="8"/>
  <c r="U1376" i="8"/>
  <c r="T1376" i="8"/>
  <c r="S1376" i="8"/>
  <c r="R1376" i="8"/>
  <c r="Q1376" i="8"/>
  <c r="P1376" i="8"/>
  <c r="O1376" i="8"/>
  <c r="N1376" i="8"/>
  <c r="M1376" i="8"/>
  <c r="L1376" i="8"/>
  <c r="K1376" i="8"/>
  <c r="J1376" i="8"/>
  <c r="I1376" i="8"/>
  <c r="G1376" i="8"/>
  <c r="F1376" i="8"/>
  <c r="AC1375" i="8"/>
  <c r="AB1375" i="8"/>
  <c r="AA1375" i="8"/>
  <c r="Z1375" i="8"/>
  <c r="Y1375" i="8"/>
  <c r="X1375" i="8"/>
  <c r="W1375" i="8"/>
  <c r="V1375" i="8"/>
  <c r="U1375" i="8"/>
  <c r="T1375" i="8"/>
  <c r="S1375" i="8"/>
  <c r="R1375" i="8"/>
  <c r="Q1375" i="8"/>
  <c r="P1375" i="8"/>
  <c r="O1375" i="8"/>
  <c r="N1375" i="8"/>
  <c r="M1375" i="8"/>
  <c r="L1375" i="8"/>
  <c r="K1375" i="8"/>
  <c r="J1375" i="8"/>
  <c r="I1375" i="8"/>
  <c r="G1375" i="8"/>
  <c r="F1375" i="8"/>
  <c r="AC1374" i="8"/>
  <c r="AB1374" i="8"/>
  <c r="AA1374" i="8"/>
  <c r="Z1374" i="8"/>
  <c r="Y1374" i="8"/>
  <c r="X1374" i="8"/>
  <c r="W1374" i="8"/>
  <c r="V1374" i="8"/>
  <c r="U1374" i="8"/>
  <c r="T1374" i="8"/>
  <c r="S1374" i="8"/>
  <c r="R1374" i="8"/>
  <c r="Q1374" i="8"/>
  <c r="P1374" i="8"/>
  <c r="O1374" i="8"/>
  <c r="N1374" i="8"/>
  <c r="M1374" i="8"/>
  <c r="L1374" i="8"/>
  <c r="K1374" i="8"/>
  <c r="J1374" i="8"/>
  <c r="I1374" i="8"/>
  <c r="G1374" i="8"/>
  <c r="F1374" i="8"/>
  <c r="AC1373" i="8"/>
  <c r="AB1373" i="8"/>
  <c r="AA1373" i="8"/>
  <c r="Z1373" i="8"/>
  <c r="Y1373" i="8"/>
  <c r="X1373" i="8"/>
  <c r="W1373" i="8"/>
  <c r="V1373" i="8"/>
  <c r="U1373" i="8"/>
  <c r="T1373" i="8"/>
  <c r="S1373" i="8"/>
  <c r="R1373" i="8"/>
  <c r="Q1373" i="8"/>
  <c r="P1373" i="8"/>
  <c r="O1373" i="8"/>
  <c r="N1373" i="8"/>
  <c r="M1373" i="8"/>
  <c r="L1373" i="8"/>
  <c r="K1373" i="8"/>
  <c r="J1373" i="8"/>
  <c r="I1373" i="8"/>
  <c r="G1373" i="8"/>
  <c r="F1373" i="8"/>
  <c r="AC1372" i="8"/>
  <c r="AB1372" i="8"/>
  <c r="AA1372" i="8"/>
  <c r="Z1372" i="8"/>
  <c r="Y1372" i="8"/>
  <c r="X1372" i="8"/>
  <c r="W1372" i="8"/>
  <c r="V1372" i="8"/>
  <c r="U1372" i="8"/>
  <c r="T1372" i="8"/>
  <c r="S1372" i="8"/>
  <c r="R1372" i="8"/>
  <c r="Q1372" i="8"/>
  <c r="P1372" i="8"/>
  <c r="O1372" i="8"/>
  <c r="N1372" i="8"/>
  <c r="M1372" i="8"/>
  <c r="L1372" i="8"/>
  <c r="K1372" i="8"/>
  <c r="J1372" i="8"/>
  <c r="I1372" i="8"/>
  <c r="G1372" i="8"/>
  <c r="F1372" i="8"/>
  <c r="AC1371" i="8"/>
  <c r="AB1371" i="8"/>
  <c r="AA1371" i="8"/>
  <c r="Z1371" i="8"/>
  <c r="Y1371" i="8"/>
  <c r="X1371" i="8"/>
  <c r="W1371" i="8"/>
  <c r="V1371" i="8"/>
  <c r="U1371" i="8"/>
  <c r="T1371" i="8"/>
  <c r="S1371" i="8"/>
  <c r="R1371" i="8"/>
  <c r="Q1371" i="8"/>
  <c r="P1371" i="8"/>
  <c r="O1371" i="8"/>
  <c r="N1371" i="8"/>
  <c r="M1371" i="8"/>
  <c r="L1371" i="8"/>
  <c r="K1371" i="8"/>
  <c r="J1371" i="8"/>
  <c r="I1371" i="8"/>
  <c r="G1371" i="8"/>
  <c r="F1371" i="8"/>
  <c r="AC1370" i="8"/>
  <c r="AB1370" i="8"/>
  <c r="AA1370" i="8"/>
  <c r="Z1370" i="8"/>
  <c r="Y1370" i="8"/>
  <c r="X1370" i="8"/>
  <c r="W1370" i="8"/>
  <c r="V1370" i="8"/>
  <c r="U1370" i="8"/>
  <c r="T1370" i="8"/>
  <c r="S1370" i="8"/>
  <c r="R1370" i="8"/>
  <c r="Q1370" i="8"/>
  <c r="P1370" i="8"/>
  <c r="O1370" i="8"/>
  <c r="N1370" i="8"/>
  <c r="M1370" i="8"/>
  <c r="L1370" i="8"/>
  <c r="K1370" i="8"/>
  <c r="J1370" i="8"/>
  <c r="I1370" i="8"/>
  <c r="G1370" i="8"/>
  <c r="F1370" i="8"/>
  <c r="AC1369" i="8"/>
  <c r="AB1369" i="8"/>
  <c r="AA1369" i="8"/>
  <c r="Z1369" i="8"/>
  <c r="Y1369" i="8"/>
  <c r="X1369" i="8"/>
  <c r="W1369" i="8"/>
  <c r="V1369" i="8"/>
  <c r="U1369" i="8"/>
  <c r="T1369" i="8"/>
  <c r="S1369" i="8"/>
  <c r="R1369" i="8"/>
  <c r="Q1369" i="8"/>
  <c r="P1369" i="8"/>
  <c r="O1369" i="8"/>
  <c r="N1369" i="8"/>
  <c r="M1369" i="8"/>
  <c r="L1369" i="8"/>
  <c r="K1369" i="8"/>
  <c r="J1369" i="8"/>
  <c r="I1369" i="8"/>
  <c r="G1369" i="8"/>
  <c r="F1369" i="8"/>
  <c r="AC1368" i="8"/>
  <c r="AB1368" i="8"/>
  <c r="AA1368" i="8"/>
  <c r="Z1368" i="8"/>
  <c r="Y1368" i="8"/>
  <c r="X1368" i="8"/>
  <c r="W1368" i="8"/>
  <c r="V1368" i="8"/>
  <c r="U1368" i="8"/>
  <c r="T1368" i="8"/>
  <c r="S1368" i="8"/>
  <c r="R1368" i="8"/>
  <c r="Q1368" i="8"/>
  <c r="P1368" i="8"/>
  <c r="O1368" i="8"/>
  <c r="N1368" i="8"/>
  <c r="M1368" i="8"/>
  <c r="L1368" i="8"/>
  <c r="K1368" i="8"/>
  <c r="J1368" i="8"/>
  <c r="I1368" i="8"/>
  <c r="G1368" i="8"/>
  <c r="F1368" i="8"/>
  <c r="AC1367" i="8"/>
  <c r="AB1367" i="8"/>
  <c r="AA1367" i="8"/>
  <c r="Z1367" i="8"/>
  <c r="Y1367" i="8"/>
  <c r="X1367" i="8"/>
  <c r="W1367" i="8"/>
  <c r="V1367" i="8"/>
  <c r="U1367" i="8"/>
  <c r="T1367" i="8"/>
  <c r="S1367" i="8"/>
  <c r="R1367" i="8"/>
  <c r="Q1367" i="8"/>
  <c r="P1367" i="8"/>
  <c r="O1367" i="8"/>
  <c r="N1367" i="8"/>
  <c r="M1367" i="8"/>
  <c r="L1367" i="8"/>
  <c r="K1367" i="8"/>
  <c r="J1367" i="8"/>
  <c r="I1367" i="8"/>
  <c r="G1367" i="8"/>
  <c r="F1367" i="8"/>
  <c r="AC1366" i="8"/>
  <c r="AB1366" i="8"/>
  <c r="AA1366" i="8"/>
  <c r="Z1366" i="8"/>
  <c r="Y1366" i="8"/>
  <c r="X1366" i="8"/>
  <c r="W1366" i="8"/>
  <c r="V1366" i="8"/>
  <c r="U1366" i="8"/>
  <c r="T1366" i="8"/>
  <c r="S1366" i="8"/>
  <c r="R1366" i="8"/>
  <c r="Q1366" i="8"/>
  <c r="P1366" i="8"/>
  <c r="O1366" i="8"/>
  <c r="N1366" i="8"/>
  <c r="M1366" i="8"/>
  <c r="L1366" i="8"/>
  <c r="K1366" i="8"/>
  <c r="J1366" i="8"/>
  <c r="I1366" i="8"/>
  <c r="G1366" i="8"/>
  <c r="F1366" i="8"/>
  <c r="AC1365" i="8"/>
  <c r="AB1365" i="8"/>
  <c r="AA1365" i="8"/>
  <c r="Z1365" i="8"/>
  <c r="Y1365" i="8"/>
  <c r="X1365" i="8"/>
  <c r="W1365" i="8"/>
  <c r="V1365" i="8"/>
  <c r="U1365" i="8"/>
  <c r="T1365" i="8"/>
  <c r="S1365" i="8"/>
  <c r="R1365" i="8"/>
  <c r="Q1365" i="8"/>
  <c r="P1365" i="8"/>
  <c r="O1365" i="8"/>
  <c r="N1365" i="8"/>
  <c r="M1365" i="8"/>
  <c r="L1365" i="8"/>
  <c r="K1365" i="8"/>
  <c r="J1365" i="8"/>
  <c r="I1365" i="8"/>
  <c r="G1365" i="8"/>
  <c r="F1365" i="8"/>
  <c r="AC1364" i="8"/>
  <c r="AB1364" i="8"/>
  <c r="AA1364" i="8"/>
  <c r="Z1364" i="8"/>
  <c r="Y1364" i="8"/>
  <c r="X1364" i="8"/>
  <c r="W1364" i="8"/>
  <c r="V1364" i="8"/>
  <c r="U1364" i="8"/>
  <c r="T1364" i="8"/>
  <c r="S1364" i="8"/>
  <c r="R1364" i="8"/>
  <c r="Q1364" i="8"/>
  <c r="P1364" i="8"/>
  <c r="O1364" i="8"/>
  <c r="N1364" i="8"/>
  <c r="M1364" i="8"/>
  <c r="L1364" i="8"/>
  <c r="K1364" i="8"/>
  <c r="J1364" i="8"/>
  <c r="I1364" i="8"/>
  <c r="G1364" i="8"/>
  <c r="F1364" i="8"/>
  <c r="AC1363" i="8"/>
  <c r="AB1363" i="8"/>
  <c r="AA1363" i="8"/>
  <c r="Z1363" i="8"/>
  <c r="Y1363" i="8"/>
  <c r="X1363" i="8"/>
  <c r="W1363" i="8"/>
  <c r="V1363" i="8"/>
  <c r="U1363" i="8"/>
  <c r="T1363" i="8"/>
  <c r="S1363" i="8"/>
  <c r="R1363" i="8"/>
  <c r="Q1363" i="8"/>
  <c r="P1363" i="8"/>
  <c r="O1363" i="8"/>
  <c r="N1363" i="8"/>
  <c r="M1363" i="8"/>
  <c r="L1363" i="8"/>
  <c r="K1363" i="8"/>
  <c r="J1363" i="8"/>
  <c r="I1363" i="8"/>
  <c r="G1363" i="8"/>
  <c r="F1363" i="8"/>
  <c r="AC1362" i="8"/>
  <c r="AB1362" i="8"/>
  <c r="AA1362" i="8"/>
  <c r="Z1362" i="8"/>
  <c r="Y1362" i="8"/>
  <c r="X1362" i="8"/>
  <c r="W1362" i="8"/>
  <c r="V1362" i="8"/>
  <c r="U1362" i="8"/>
  <c r="T1362" i="8"/>
  <c r="S1362" i="8"/>
  <c r="R1362" i="8"/>
  <c r="Q1362" i="8"/>
  <c r="P1362" i="8"/>
  <c r="O1362" i="8"/>
  <c r="N1362" i="8"/>
  <c r="M1362" i="8"/>
  <c r="L1362" i="8"/>
  <c r="K1362" i="8"/>
  <c r="J1362" i="8"/>
  <c r="I1362" i="8"/>
  <c r="G1362" i="8"/>
  <c r="F1362" i="8"/>
  <c r="AC1361" i="8"/>
  <c r="AB1361" i="8"/>
  <c r="AA1361" i="8"/>
  <c r="Z1361" i="8"/>
  <c r="Y1361" i="8"/>
  <c r="X1361" i="8"/>
  <c r="W1361" i="8"/>
  <c r="V1361" i="8"/>
  <c r="U1361" i="8"/>
  <c r="T1361" i="8"/>
  <c r="S1361" i="8"/>
  <c r="R1361" i="8"/>
  <c r="Q1361" i="8"/>
  <c r="P1361" i="8"/>
  <c r="O1361" i="8"/>
  <c r="N1361" i="8"/>
  <c r="M1361" i="8"/>
  <c r="L1361" i="8"/>
  <c r="K1361" i="8"/>
  <c r="J1361" i="8"/>
  <c r="I1361" i="8"/>
  <c r="G1361" i="8"/>
  <c r="F1361" i="8"/>
  <c r="AC1360" i="8"/>
  <c r="AB1360" i="8"/>
  <c r="AA1360" i="8"/>
  <c r="Z1360" i="8"/>
  <c r="Y1360" i="8"/>
  <c r="X1360" i="8"/>
  <c r="W1360" i="8"/>
  <c r="V1360" i="8"/>
  <c r="U1360" i="8"/>
  <c r="T1360" i="8"/>
  <c r="S1360" i="8"/>
  <c r="R1360" i="8"/>
  <c r="Q1360" i="8"/>
  <c r="P1360" i="8"/>
  <c r="O1360" i="8"/>
  <c r="N1360" i="8"/>
  <c r="M1360" i="8"/>
  <c r="L1360" i="8"/>
  <c r="K1360" i="8"/>
  <c r="J1360" i="8"/>
  <c r="I1360" i="8"/>
  <c r="G1360" i="8"/>
  <c r="F1360" i="8"/>
  <c r="AC1359" i="8"/>
  <c r="AB1359" i="8"/>
  <c r="AA1359" i="8"/>
  <c r="Z1359" i="8"/>
  <c r="Y1359" i="8"/>
  <c r="X1359" i="8"/>
  <c r="W1359" i="8"/>
  <c r="V1359" i="8"/>
  <c r="U1359" i="8"/>
  <c r="T1359" i="8"/>
  <c r="S1359" i="8"/>
  <c r="R1359" i="8"/>
  <c r="Q1359" i="8"/>
  <c r="P1359" i="8"/>
  <c r="O1359" i="8"/>
  <c r="N1359" i="8"/>
  <c r="M1359" i="8"/>
  <c r="L1359" i="8"/>
  <c r="K1359" i="8"/>
  <c r="J1359" i="8"/>
  <c r="I1359" i="8"/>
  <c r="G1359" i="8"/>
  <c r="F1359" i="8"/>
  <c r="AC1358" i="8"/>
  <c r="AB1358" i="8"/>
  <c r="AA1358" i="8"/>
  <c r="Z1358" i="8"/>
  <c r="Y1358" i="8"/>
  <c r="X1358" i="8"/>
  <c r="W1358" i="8"/>
  <c r="V1358" i="8"/>
  <c r="U1358" i="8"/>
  <c r="T1358" i="8"/>
  <c r="S1358" i="8"/>
  <c r="R1358" i="8"/>
  <c r="Q1358" i="8"/>
  <c r="P1358" i="8"/>
  <c r="O1358" i="8"/>
  <c r="N1358" i="8"/>
  <c r="M1358" i="8"/>
  <c r="L1358" i="8"/>
  <c r="K1358" i="8"/>
  <c r="J1358" i="8"/>
  <c r="I1358" i="8"/>
  <c r="G1358" i="8"/>
  <c r="F1358" i="8"/>
  <c r="AC1357" i="8"/>
  <c r="AB1357" i="8"/>
  <c r="AA1357" i="8"/>
  <c r="Z1357" i="8"/>
  <c r="Y1357" i="8"/>
  <c r="X1357" i="8"/>
  <c r="W1357" i="8"/>
  <c r="V1357" i="8"/>
  <c r="U1357" i="8"/>
  <c r="T1357" i="8"/>
  <c r="S1357" i="8"/>
  <c r="R1357" i="8"/>
  <c r="Q1357" i="8"/>
  <c r="P1357" i="8"/>
  <c r="O1357" i="8"/>
  <c r="N1357" i="8"/>
  <c r="M1357" i="8"/>
  <c r="L1357" i="8"/>
  <c r="K1357" i="8"/>
  <c r="J1357" i="8"/>
  <c r="I1357" i="8"/>
  <c r="G1357" i="8"/>
  <c r="F1357" i="8"/>
  <c r="AC1356" i="8"/>
  <c r="AB1356" i="8"/>
  <c r="AA1356" i="8"/>
  <c r="Z1356" i="8"/>
  <c r="Y1356" i="8"/>
  <c r="X1356" i="8"/>
  <c r="W1356" i="8"/>
  <c r="V1356" i="8"/>
  <c r="U1356" i="8"/>
  <c r="T1356" i="8"/>
  <c r="S1356" i="8"/>
  <c r="R1356" i="8"/>
  <c r="Q1356" i="8"/>
  <c r="P1356" i="8"/>
  <c r="O1356" i="8"/>
  <c r="N1356" i="8"/>
  <c r="M1356" i="8"/>
  <c r="L1356" i="8"/>
  <c r="K1356" i="8"/>
  <c r="J1356" i="8"/>
  <c r="I1356" i="8"/>
  <c r="G1356" i="8"/>
  <c r="F1356" i="8"/>
  <c r="AC1355" i="8"/>
  <c r="AB1355" i="8"/>
  <c r="AA1355" i="8"/>
  <c r="Z1355" i="8"/>
  <c r="Y1355" i="8"/>
  <c r="X1355" i="8"/>
  <c r="W1355" i="8"/>
  <c r="V1355" i="8"/>
  <c r="U1355" i="8"/>
  <c r="T1355" i="8"/>
  <c r="S1355" i="8"/>
  <c r="R1355" i="8"/>
  <c r="Q1355" i="8"/>
  <c r="P1355" i="8"/>
  <c r="O1355" i="8"/>
  <c r="N1355" i="8"/>
  <c r="M1355" i="8"/>
  <c r="L1355" i="8"/>
  <c r="K1355" i="8"/>
  <c r="J1355" i="8"/>
  <c r="I1355" i="8"/>
  <c r="G1355" i="8"/>
  <c r="F1355" i="8"/>
  <c r="AC1354" i="8"/>
  <c r="AB1354" i="8"/>
  <c r="AA1354" i="8"/>
  <c r="Z1354" i="8"/>
  <c r="Y1354" i="8"/>
  <c r="X1354" i="8"/>
  <c r="W1354" i="8"/>
  <c r="V1354" i="8"/>
  <c r="U1354" i="8"/>
  <c r="T1354" i="8"/>
  <c r="S1354" i="8"/>
  <c r="R1354" i="8"/>
  <c r="Q1354" i="8"/>
  <c r="P1354" i="8"/>
  <c r="O1354" i="8"/>
  <c r="N1354" i="8"/>
  <c r="M1354" i="8"/>
  <c r="L1354" i="8"/>
  <c r="K1354" i="8"/>
  <c r="J1354" i="8"/>
  <c r="I1354" i="8"/>
  <c r="G1354" i="8"/>
  <c r="F1354" i="8"/>
  <c r="AC1353" i="8"/>
  <c r="AB1353" i="8"/>
  <c r="AA1353" i="8"/>
  <c r="Z1353" i="8"/>
  <c r="Y1353" i="8"/>
  <c r="X1353" i="8"/>
  <c r="W1353" i="8"/>
  <c r="V1353" i="8"/>
  <c r="U1353" i="8"/>
  <c r="T1353" i="8"/>
  <c r="S1353" i="8"/>
  <c r="R1353" i="8"/>
  <c r="Q1353" i="8"/>
  <c r="P1353" i="8"/>
  <c r="O1353" i="8"/>
  <c r="N1353" i="8"/>
  <c r="M1353" i="8"/>
  <c r="L1353" i="8"/>
  <c r="K1353" i="8"/>
  <c r="J1353" i="8"/>
  <c r="I1353" i="8"/>
  <c r="G1353" i="8"/>
  <c r="F1353" i="8"/>
  <c r="AC1352" i="8"/>
  <c r="AB1352" i="8"/>
  <c r="AA1352" i="8"/>
  <c r="Z1352" i="8"/>
  <c r="Y1352" i="8"/>
  <c r="X1352" i="8"/>
  <c r="W1352" i="8"/>
  <c r="V1352" i="8"/>
  <c r="U1352" i="8"/>
  <c r="T1352" i="8"/>
  <c r="S1352" i="8"/>
  <c r="R1352" i="8"/>
  <c r="Q1352" i="8"/>
  <c r="P1352" i="8"/>
  <c r="O1352" i="8"/>
  <c r="N1352" i="8"/>
  <c r="M1352" i="8"/>
  <c r="L1352" i="8"/>
  <c r="K1352" i="8"/>
  <c r="J1352" i="8"/>
  <c r="I1352" i="8"/>
  <c r="G1352" i="8"/>
  <c r="F1352" i="8"/>
  <c r="AC1351" i="8"/>
  <c r="AB1351" i="8"/>
  <c r="AA1351" i="8"/>
  <c r="Z1351" i="8"/>
  <c r="Y1351" i="8"/>
  <c r="X1351" i="8"/>
  <c r="W1351" i="8"/>
  <c r="V1351" i="8"/>
  <c r="U1351" i="8"/>
  <c r="T1351" i="8"/>
  <c r="S1351" i="8"/>
  <c r="R1351" i="8"/>
  <c r="Q1351" i="8"/>
  <c r="P1351" i="8"/>
  <c r="O1351" i="8"/>
  <c r="N1351" i="8"/>
  <c r="M1351" i="8"/>
  <c r="L1351" i="8"/>
  <c r="K1351" i="8"/>
  <c r="J1351" i="8"/>
  <c r="I1351" i="8"/>
  <c r="G1351" i="8"/>
  <c r="F1351" i="8"/>
  <c r="AC1350" i="8"/>
  <c r="AB1350" i="8"/>
  <c r="AA1350" i="8"/>
  <c r="Z1350" i="8"/>
  <c r="Y1350" i="8"/>
  <c r="X1350" i="8"/>
  <c r="W1350" i="8"/>
  <c r="V1350" i="8"/>
  <c r="U1350" i="8"/>
  <c r="T1350" i="8"/>
  <c r="S1350" i="8"/>
  <c r="R1350" i="8"/>
  <c r="Q1350" i="8"/>
  <c r="P1350" i="8"/>
  <c r="O1350" i="8"/>
  <c r="N1350" i="8"/>
  <c r="M1350" i="8"/>
  <c r="L1350" i="8"/>
  <c r="K1350" i="8"/>
  <c r="J1350" i="8"/>
  <c r="I1350" i="8"/>
  <c r="G1350" i="8"/>
  <c r="F1350" i="8"/>
  <c r="AC1349" i="8"/>
  <c r="AB1349" i="8"/>
  <c r="AA1349" i="8"/>
  <c r="Z1349" i="8"/>
  <c r="Y1349" i="8"/>
  <c r="X1349" i="8"/>
  <c r="W1349" i="8"/>
  <c r="V1349" i="8"/>
  <c r="U1349" i="8"/>
  <c r="T1349" i="8"/>
  <c r="S1349" i="8"/>
  <c r="R1349" i="8"/>
  <c r="Q1349" i="8"/>
  <c r="P1349" i="8"/>
  <c r="O1349" i="8"/>
  <c r="N1349" i="8"/>
  <c r="M1349" i="8"/>
  <c r="L1349" i="8"/>
  <c r="K1349" i="8"/>
  <c r="J1349" i="8"/>
  <c r="I1349" i="8"/>
  <c r="G1349" i="8"/>
  <c r="F1349" i="8"/>
  <c r="AC1348" i="8"/>
  <c r="AB1348" i="8"/>
  <c r="AA1348" i="8"/>
  <c r="Z1348" i="8"/>
  <c r="Y1348" i="8"/>
  <c r="X1348" i="8"/>
  <c r="W1348" i="8"/>
  <c r="V1348" i="8"/>
  <c r="U1348" i="8"/>
  <c r="T1348" i="8"/>
  <c r="S1348" i="8"/>
  <c r="R1348" i="8"/>
  <c r="Q1348" i="8"/>
  <c r="P1348" i="8"/>
  <c r="O1348" i="8"/>
  <c r="N1348" i="8"/>
  <c r="M1348" i="8"/>
  <c r="L1348" i="8"/>
  <c r="K1348" i="8"/>
  <c r="J1348" i="8"/>
  <c r="I1348" i="8"/>
  <c r="G1348" i="8"/>
  <c r="F1348" i="8"/>
  <c r="AC1347" i="8"/>
  <c r="AB1347" i="8"/>
  <c r="AA1347" i="8"/>
  <c r="Z1347" i="8"/>
  <c r="Y1347" i="8"/>
  <c r="X1347" i="8"/>
  <c r="W1347" i="8"/>
  <c r="V1347" i="8"/>
  <c r="U1347" i="8"/>
  <c r="T1347" i="8"/>
  <c r="S1347" i="8"/>
  <c r="R1347" i="8"/>
  <c r="Q1347" i="8"/>
  <c r="P1347" i="8"/>
  <c r="O1347" i="8"/>
  <c r="N1347" i="8"/>
  <c r="M1347" i="8"/>
  <c r="L1347" i="8"/>
  <c r="K1347" i="8"/>
  <c r="J1347" i="8"/>
  <c r="I1347" i="8"/>
  <c r="G1347" i="8"/>
  <c r="F1347" i="8"/>
  <c r="AC1346" i="8"/>
  <c r="AB1346" i="8"/>
  <c r="AA1346" i="8"/>
  <c r="Z1346" i="8"/>
  <c r="Y1346" i="8"/>
  <c r="X1346" i="8"/>
  <c r="W1346" i="8"/>
  <c r="V1346" i="8"/>
  <c r="U1346" i="8"/>
  <c r="T1346" i="8"/>
  <c r="S1346" i="8"/>
  <c r="R1346" i="8"/>
  <c r="Q1346" i="8"/>
  <c r="P1346" i="8"/>
  <c r="O1346" i="8"/>
  <c r="N1346" i="8"/>
  <c r="M1346" i="8"/>
  <c r="L1346" i="8"/>
  <c r="K1346" i="8"/>
  <c r="J1346" i="8"/>
  <c r="I1346" i="8"/>
  <c r="G1346" i="8"/>
  <c r="F1346" i="8"/>
  <c r="AC1345" i="8"/>
  <c r="AB1345" i="8"/>
  <c r="AA1345" i="8"/>
  <c r="Z1345" i="8"/>
  <c r="Y1345" i="8"/>
  <c r="X1345" i="8"/>
  <c r="W1345" i="8"/>
  <c r="V1345" i="8"/>
  <c r="U1345" i="8"/>
  <c r="T1345" i="8"/>
  <c r="S1345" i="8"/>
  <c r="R1345" i="8"/>
  <c r="Q1345" i="8"/>
  <c r="P1345" i="8"/>
  <c r="O1345" i="8"/>
  <c r="N1345" i="8"/>
  <c r="M1345" i="8"/>
  <c r="L1345" i="8"/>
  <c r="K1345" i="8"/>
  <c r="J1345" i="8"/>
  <c r="I1345" i="8"/>
  <c r="G1345" i="8"/>
  <c r="F1345" i="8"/>
  <c r="AC1344" i="8"/>
  <c r="AB1344" i="8"/>
  <c r="AA1344" i="8"/>
  <c r="Z1344" i="8"/>
  <c r="Y1344" i="8"/>
  <c r="X1344" i="8"/>
  <c r="W1344" i="8"/>
  <c r="V1344" i="8"/>
  <c r="U1344" i="8"/>
  <c r="T1344" i="8"/>
  <c r="S1344" i="8"/>
  <c r="R1344" i="8"/>
  <c r="Q1344" i="8"/>
  <c r="P1344" i="8"/>
  <c r="O1344" i="8"/>
  <c r="N1344" i="8"/>
  <c r="M1344" i="8"/>
  <c r="L1344" i="8"/>
  <c r="K1344" i="8"/>
  <c r="J1344" i="8"/>
  <c r="I1344" i="8"/>
  <c r="G1344" i="8"/>
  <c r="F1344" i="8"/>
  <c r="AC1343" i="8"/>
  <c r="AB1343" i="8"/>
  <c r="AA1343" i="8"/>
  <c r="Z1343" i="8"/>
  <c r="Y1343" i="8"/>
  <c r="X1343" i="8"/>
  <c r="W1343" i="8"/>
  <c r="V1343" i="8"/>
  <c r="U1343" i="8"/>
  <c r="T1343" i="8"/>
  <c r="S1343" i="8"/>
  <c r="R1343" i="8"/>
  <c r="Q1343" i="8"/>
  <c r="P1343" i="8"/>
  <c r="O1343" i="8"/>
  <c r="N1343" i="8"/>
  <c r="M1343" i="8"/>
  <c r="L1343" i="8"/>
  <c r="K1343" i="8"/>
  <c r="J1343" i="8"/>
  <c r="I1343" i="8"/>
  <c r="G1343" i="8"/>
  <c r="F1343" i="8"/>
  <c r="AC1342" i="8"/>
  <c r="AB1342" i="8"/>
  <c r="AA1342" i="8"/>
  <c r="Z1342" i="8"/>
  <c r="Y1342" i="8"/>
  <c r="X1342" i="8"/>
  <c r="W1342" i="8"/>
  <c r="V1342" i="8"/>
  <c r="U1342" i="8"/>
  <c r="T1342" i="8"/>
  <c r="S1342" i="8"/>
  <c r="R1342" i="8"/>
  <c r="Q1342" i="8"/>
  <c r="P1342" i="8"/>
  <c r="O1342" i="8"/>
  <c r="N1342" i="8"/>
  <c r="M1342" i="8"/>
  <c r="L1342" i="8"/>
  <c r="K1342" i="8"/>
  <c r="J1342" i="8"/>
  <c r="I1342" i="8"/>
  <c r="G1342" i="8"/>
  <c r="F1342" i="8"/>
  <c r="AC1341" i="8"/>
  <c r="AB1341" i="8"/>
  <c r="AA1341" i="8"/>
  <c r="Z1341" i="8"/>
  <c r="Y1341" i="8"/>
  <c r="X1341" i="8"/>
  <c r="W1341" i="8"/>
  <c r="V1341" i="8"/>
  <c r="U1341" i="8"/>
  <c r="T1341" i="8"/>
  <c r="S1341" i="8"/>
  <c r="R1341" i="8"/>
  <c r="Q1341" i="8"/>
  <c r="P1341" i="8"/>
  <c r="O1341" i="8"/>
  <c r="N1341" i="8"/>
  <c r="M1341" i="8"/>
  <c r="L1341" i="8"/>
  <c r="K1341" i="8"/>
  <c r="J1341" i="8"/>
  <c r="I1341" i="8"/>
  <c r="G1341" i="8"/>
  <c r="F1341" i="8"/>
  <c r="AC1340" i="8"/>
  <c r="AB1340" i="8"/>
  <c r="AA1340" i="8"/>
  <c r="Z1340" i="8"/>
  <c r="Y1340" i="8"/>
  <c r="X1340" i="8"/>
  <c r="W1340" i="8"/>
  <c r="V1340" i="8"/>
  <c r="U1340" i="8"/>
  <c r="T1340" i="8"/>
  <c r="S1340" i="8"/>
  <c r="R1340" i="8"/>
  <c r="Q1340" i="8"/>
  <c r="P1340" i="8"/>
  <c r="O1340" i="8"/>
  <c r="N1340" i="8"/>
  <c r="M1340" i="8"/>
  <c r="L1340" i="8"/>
  <c r="K1340" i="8"/>
  <c r="J1340" i="8"/>
  <c r="I1340" i="8"/>
  <c r="G1340" i="8"/>
  <c r="F1340" i="8"/>
  <c r="AC1339" i="8"/>
  <c r="AB1339" i="8"/>
  <c r="AA1339" i="8"/>
  <c r="Z1339" i="8"/>
  <c r="Y1339" i="8"/>
  <c r="X1339" i="8"/>
  <c r="W1339" i="8"/>
  <c r="V1339" i="8"/>
  <c r="U1339" i="8"/>
  <c r="T1339" i="8"/>
  <c r="S1339" i="8"/>
  <c r="R1339" i="8"/>
  <c r="Q1339" i="8"/>
  <c r="P1339" i="8"/>
  <c r="O1339" i="8"/>
  <c r="N1339" i="8"/>
  <c r="M1339" i="8"/>
  <c r="L1339" i="8"/>
  <c r="K1339" i="8"/>
  <c r="J1339" i="8"/>
  <c r="I1339" i="8"/>
  <c r="G1339" i="8"/>
  <c r="F1339" i="8"/>
  <c r="AC1338" i="8"/>
  <c r="AB1338" i="8"/>
  <c r="AA1338" i="8"/>
  <c r="Z1338" i="8"/>
  <c r="Y1338" i="8"/>
  <c r="X1338" i="8"/>
  <c r="W1338" i="8"/>
  <c r="V1338" i="8"/>
  <c r="U1338" i="8"/>
  <c r="T1338" i="8"/>
  <c r="S1338" i="8"/>
  <c r="R1338" i="8"/>
  <c r="Q1338" i="8"/>
  <c r="P1338" i="8"/>
  <c r="O1338" i="8"/>
  <c r="N1338" i="8"/>
  <c r="M1338" i="8"/>
  <c r="L1338" i="8"/>
  <c r="K1338" i="8"/>
  <c r="J1338" i="8"/>
  <c r="I1338" i="8"/>
  <c r="G1338" i="8"/>
  <c r="F1338" i="8"/>
  <c r="AC1337" i="8"/>
  <c r="AB1337" i="8"/>
  <c r="AA1337" i="8"/>
  <c r="Z1337" i="8"/>
  <c r="Y1337" i="8"/>
  <c r="X1337" i="8"/>
  <c r="W1337" i="8"/>
  <c r="V1337" i="8"/>
  <c r="U1337" i="8"/>
  <c r="T1337" i="8"/>
  <c r="S1337" i="8"/>
  <c r="R1337" i="8"/>
  <c r="Q1337" i="8"/>
  <c r="P1337" i="8"/>
  <c r="O1337" i="8"/>
  <c r="N1337" i="8"/>
  <c r="M1337" i="8"/>
  <c r="L1337" i="8"/>
  <c r="K1337" i="8"/>
  <c r="J1337" i="8"/>
  <c r="I1337" i="8"/>
  <c r="G1337" i="8"/>
  <c r="F1337" i="8"/>
  <c r="AC1336" i="8"/>
  <c r="AB1336" i="8"/>
  <c r="AA1336" i="8"/>
  <c r="Z1336" i="8"/>
  <c r="Y1336" i="8"/>
  <c r="X1336" i="8"/>
  <c r="W1336" i="8"/>
  <c r="V1336" i="8"/>
  <c r="U1336" i="8"/>
  <c r="T1336" i="8"/>
  <c r="S1336" i="8"/>
  <c r="R1336" i="8"/>
  <c r="Q1336" i="8"/>
  <c r="P1336" i="8"/>
  <c r="O1336" i="8"/>
  <c r="N1336" i="8"/>
  <c r="M1336" i="8"/>
  <c r="L1336" i="8"/>
  <c r="K1336" i="8"/>
  <c r="J1336" i="8"/>
  <c r="I1336" i="8"/>
  <c r="G1336" i="8"/>
  <c r="F1336" i="8"/>
  <c r="AC1335" i="8"/>
  <c r="AB1335" i="8"/>
  <c r="AA1335" i="8"/>
  <c r="Z1335" i="8"/>
  <c r="Y1335" i="8"/>
  <c r="X1335" i="8"/>
  <c r="W1335" i="8"/>
  <c r="V1335" i="8"/>
  <c r="U1335" i="8"/>
  <c r="T1335" i="8"/>
  <c r="S1335" i="8"/>
  <c r="R1335" i="8"/>
  <c r="Q1335" i="8"/>
  <c r="P1335" i="8"/>
  <c r="O1335" i="8"/>
  <c r="N1335" i="8"/>
  <c r="M1335" i="8"/>
  <c r="L1335" i="8"/>
  <c r="K1335" i="8"/>
  <c r="J1335" i="8"/>
  <c r="I1335" i="8"/>
  <c r="G1335" i="8"/>
  <c r="F1335" i="8"/>
  <c r="AC1334" i="8"/>
  <c r="AB1334" i="8"/>
  <c r="AA1334" i="8"/>
  <c r="Z1334" i="8"/>
  <c r="Y1334" i="8"/>
  <c r="X1334" i="8"/>
  <c r="W1334" i="8"/>
  <c r="V1334" i="8"/>
  <c r="U1334" i="8"/>
  <c r="T1334" i="8"/>
  <c r="S1334" i="8"/>
  <c r="R1334" i="8"/>
  <c r="Q1334" i="8"/>
  <c r="P1334" i="8"/>
  <c r="O1334" i="8"/>
  <c r="N1334" i="8"/>
  <c r="M1334" i="8"/>
  <c r="L1334" i="8"/>
  <c r="K1334" i="8"/>
  <c r="J1334" i="8"/>
  <c r="I1334" i="8"/>
  <c r="G1334" i="8"/>
  <c r="F1334" i="8"/>
  <c r="AC1333" i="8"/>
  <c r="AB1333" i="8"/>
  <c r="AA1333" i="8"/>
  <c r="Z1333" i="8"/>
  <c r="Y1333" i="8"/>
  <c r="X1333" i="8"/>
  <c r="W1333" i="8"/>
  <c r="V1333" i="8"/>
  <c r="U1333" i="8"/>
  <c r="T1333" i="8"/>
  <c r="S1333" i="8"/>
  <c r="R1333" i="8"/>
  <c r="Q1333" i="8"/>
  <c r="P1333" i="8"/>
  <c r="O1333" i="8"/>
  <c r="N1333" i="8"/>
  <c r="M1333" i="8"/>
  <c r="L1333" i="8"/>
  <c r="K1333" i="8"/>
  <c r="J1333" i="8"/>
  <c r="I1333" i="8"/>
  <c r="G1333" i="8"/>
  <c r="F1333" i="8"/>
  <c r="AC1332" i="8"/>
  <c r="AB1332" i="8"/>
  <c r="AA1332" i="8"/>
  <c r="Z1332" i="8"/>
  <c r="Y1332" i="8"/>
  <c r="X1332" i="8"/>
  <c r="W1332" i="8"/>
  <c r="V1332" i="8"/>
  <c r="U1332" i="8"/>
  <c r="T1332" i="8"/>
  <c r="S1332" i="8"/>
  <c r="R1332" i="8"/>
  <c r="Q1332" i="8"/>
  <c r="P1332" i="8"/>
  <c r="O1332" i="8"/>
  <c r="N1332" i="8"/>
  <c r="M1332" i="8"/>
  <c r="L1332" i="8"/>
  <c r="K1332" i="8"/>
  <c r="J1332" i="8"/>
  <c r="I1332" i="8"/>
  <c r="G1332" i="8"/>
  <c r="F1332" i="8"/>
  <c r="AC1331" i="8"/>
  <c r="AB1331" i="8"/>
  <c r="AA1331" i="8"/>
  <c r="Z1331" i="8"/>
  <c r="Y1331" i="8"/>
  <c r="X1331" i="8"/>
  <c r="W1331" i="8"/>
  <c r="V1331" i="8"/>
  <c r="U1331" i="8"/>
  <c r="T1331" i="8"/>
  <c r="S1331" i="8"/>
  <c r="R1331" i="8"/>
  <c r="Q1331" i="8"/>
  <c r="P1331" i="8"/>
  <c r="O1331" i="8"/>
  <c r="N1331" i="8"/>
  <c r="M1331" i="8"/>
  <c r="L1331" i="8"/>
  <c r="K1331" i="8"/>
  <c r="J1331" i="8"/>
  <c r="I1331" i="8"/>
  <c r="G1331" i="8"/>
  <c r="F1331" i="8"/>
  <c r="AC1330" i="8"/>
  <c r="AB1330" i="8"/>
  <c r="AA1330" i="8"/>
  <c r="Z1330" i="8"/>
  <c r="Y1330" i="8"/>
  <c r="X1330" i="8"/>
  <c r="W1330" i="8"/>
  <c r="V1330" i="8"/>
  <c r="U1330" i="8"/>
  <c r="T1330" i="8"/>
  <c r="S1330" i="8"/>
  <c r="R1330" i="8"/>
  <c r="Q1330" i="8"/>
  <c r="P1330" i="8"/>
  <c r="O1330" i="8"/>
  <c r="N1330" i="8"/>
  <c r="M1330" i="8"/>
  <c r="L1330" i="8"/>
  <c r="K1330" i="8"/>
  <c r="J1330" i="8"/>
  <c r="I1330" i="8"/>
  <c r="G1330" i="8"/>
  <c r="F1330" i="8"/>
  <c r="AC1329" i="8"/>
  <c r="AB1329" i="8"/>
  <c r="AA1329" i="8"/>
  <c r="Z1329" i="8"/>
  <c r="Y1329" i="8"/>
  <c r="X1329" i="8"/>
  <c r="W1329" i="8"/>
  <c r="V1329" i="8"/>
  <c r="U1329" i="8"/>
  <c r="T1329" i="8"/>
  <c r="S1329" i="8"/>
  <c r="R1329" i="8"/>
  <c r="Q1329" i="8"/>
  <c r="P1329" i="8"/>
  <c r="O1329" i="8"/>
  <c r="N1329" i="8"/>
  <c r="M1329" i="8"/>
  <c r="L1329" i="8"/>
  <c r="K1329" i="8"/>
  <c r="J1329" i="8"/>
  <c r="I1329" i="8"/>
  <c r="G1329" i="8"/>
  <c r="F1329" i="8"/>
  <c r="AC1328" i="8"/>
  <c r="AB1328" i="8"/>
  <c r="AA1328" i="8"/>
  <c r="Z1328" i="8"/>
  <c r="Y1328" i="8"/>
  <c r="X1328" i="8"/>
  <c r="W1328" i="8"/>
  <c r="V1328" i="8"/>
  <c r="U1328" i="8"/>
  <c r="T1328" i="8"/>
  <c r="S1328" i="8"/>
  <c r="R1328" i="8"/>
  <c r="Q1328" i="8"/>
  <c r="P1328" i="8"/>
  <c r="O1328" i="8"/>
  <c r="N1328" i="8"/>
  <c r="M1328" i="8"/>
  <c r="L1328" i="8"/>
  <c r="K1328" i="8"/>
  <c r="J1328" i="8"/>
  <c r="I1328" i="8"/>
  <c r="G1328" i="8"/>
  <c r="F1328" i="8"/>
  <c r="AC1327" i="8"/>
  <c r="AB1327" i="8"/>
  <c r="AA1327" i="8"/>
  <c r="Z1327" i="8"/>
  <c r="Y1327" i="8"/>
  <c r="X1327" i="8"/>
  <c r="W1327" i="8"/>
  <c r="V1327" i="8"/>
  <c r="U1327" i="8"/>
  <c r="T1327" i="8"/>
  <c r="S1327" i="8"/>
  <c r="R1327" i="8"/>
  <c r="Q1327" i="8"/>
  <c r="P1327" i="8"/>
  <c r="O1327" i="8"/>
  <c r="N1327" i="8"/>
  <c r="M1327" i="8"/>
  <c r="L1327" i="8"/>
  <c r="K1327" i="8"/>
  <c r="J1327" i="8"/>
  <c r="I1327" i="8"/>
  <c r="G1327" i="8"/>
  <c r="F1327" i="8"/>
  <c r="AC1326" i="8"/>
  <c r="AB1326" i="8"/>
  <c r="AA1326" i="8"/>
  <c r="Z1326" i="8"/>
  <c r="Y1326" i="8"/>
  <c r="X1326" i="8"/>
  <c r="W1326" i="8"/>
  <c r="V1326" i="8"/>
  <c r="U1326" i="8"/>
  <c r="T1326" i="8"/>
  <c r="S1326" i="8"/>
  <c r="R1326" i="8"/>
  <c r="Q1326" i="8"/>
  <c r="P1326" i="8"/>
  <c r="O1326" i="8"/>
  <c r="N1326" i="8"/>
  <c r="M1326" i="8"/>
  <c r="L1326" i="8"/>
  <c r="K1326" i="8"/>
  <c r="J1326" i="8"/>
  <c r="I1326" i="8"/>
  <c r="G1326" i="8"/>
  <c r="F1326" i="8"/>
  <c r="AC1325" i="8"/>
  <c r="AB1325" i="8"/>
  <c r="AA1325" i="8"/>
  <c r="Z1325" i="8"/>
  <c r="Y1325" i="8"/>
  <c r="X1325" i="8"/>
  <c r="W1325" i="8"/>
  <c r="V1325" i="8"/>
  <c r="U1325" i="8"/>
  <c r="T1325" i="8"/>
  <c r="S1325" i="8"/>
  <c r="R1325" i="8"/>
  <c r="Q1325" i="8"/>
  <c r="P1325" i="8"/>
  <c r="O1325" i="8"/>
  <c r="N1325" i="8"/>
  <c r="M1325" i="8"/>
  <c r="L1325" i="8"/>
  <c r="K1325" i="8"/>
  <c r="J1325" i="8"/>
  <c r="I1325" i="8"/>
  <c r="G1325" i="8"/>
  <c r="F1325" i="8"/>
  <c r="AC1324" i="8"/>
  <c r="AB1324" i="8"/>
  <c r="AA1324" i="8"/>
  <c r="Z1324" i="8"/>
  <c r="Y1324" i="8"/>
  <c r="X1324" i="8"/>
  <c r="W1324" i="8"/>
  <c r="V1324" i="8"/>
  <c r="U1324" i="8"/>
  <c r="T1324" i="8"/>
  <c r="S1324" i="8"/>
  <c r="R1324" i="8"/>
  <c r="Q1324" i="8"/>
  <c r="P1324" i="8"/>
  <c r="O1324" i="8"/>
  <c r="N1324" i="8"/>
  <c r="M1324" i="8"/>
  <c r="L1324" i="8"/>
  <c r="K1324" i="8"/>
  <c r="J1324" i="8"/>
  <c r="I1324" i="8"/>
  <c r="G1324" i="8"/>
  <c r="F1324" i="8"/>
  <c r="AC1323" i="8"/>
  <c r="AB1323" i="8"/>
  <c r="AA1323" i="8"/>
  <c r="Z1323" i="8"/>
  <c r="Y1323" i="8"/>
  <c r="X1323" i="8"/>
  <c r="W1323" i="8"/>
  <c r="V1323" i="8"/>
  <c r="U1323" i="8"/>
  <c r="T1323" i="8"/>
  <c r="S1323" i="8"/>
  <c r="R1323" i="8"/>
  <c r="Q1323" i="8"/>
  <c r="P1323" i="8"/>
  <c r="O1323" i="8"/>
  <c r="N1323" i="8"/>
  <c r="M1323" i="8"/>
  <c r="L1323" i="8"/>
  <c r="K1323" i="8"/>
  <c r="J1323" i="8"/>
  <c r="I1323" i="8"/>
  <c r="G1323" i="8"/>
  <c r="F1323" i="8"/>
  <c r="AC1322" i="8"/>
  <c r="AB1322" i="8"/>
  <c r="AA1322" i="8"/>
  <c r="Z1322" i="8"/>
  <c r="Y1322" i="8"/>
  <c r="X1322" i="8"/>
  <c r="W1322" i="8"/>
  <c r="V1322" i="8"/>
  <c r="U1322" i="8"/>
  <c r="T1322" i="8"/>
  <c r="S1322" i="8"/>
  <c r="R1322" i="8"/>
  <c r="Q1322" i="8"/>
  <c r="P1322" i="8"/>
  <c r="O1322" i="8"/>
  <c r="N1322" i="8"/>
  <c r="M1322" i="8"/>
  <c r="L1322" i="8"/>
  <c r="K1322" i="8"/>
  <c r="J1322" i="8"/>
  <c r="I1322" i="8"/>
  <c r="G1322" i="8"/>
  <c r="F1322" i="8"/>
  <c r="AC1321" i="8"/>
  <c r="AB1321" i="8"/>
  <c r="AA1321" i="8"/>
  <c r="Z1321" i="8"/>
  <c r="Y1321" i="8"/>
  <c r="X1321" i="8"/>
  <c r="W1321" i="8"/>
  <c r="V1321" i="8"/>
  <c r="U1321" i="8"/>
  <c r="T1321" i="8"/>
  <c r="S1321" i="8"/>
  <c r="R1321" i="8"/>
  <c r="Q1321" i="8"/>
  <c r="P1321" i="8"/>
  <c r="O1321" i="8"/>
  <c r="N1321" i="8"/>
  <c r="M1321" i="8"/>
  <c r="L1321" i="8"/>
  <c r="K1321" i="8"/>
  <c r="J1321" i="8"/>
  <c r="I1321" i="8"/>
  <c r="G1321" i="8"/>
  <c r="F1321" i="8"/>
  <c r="AC1320" i="8"/>
  <c r="AB1320" i="8"/>
  <c r="AA1320" i="8"/>
  <c r="Z1320" i="8"/>
  <c r="Y1320" i="8"/>
  <c r="X1320" i="8"/>
  <c r="W1320" i="8"/>
  <c r="V1320" i="8"/>
  <c r="U1320" i="8"/>
  <c r="T1320" i="8"/>
  <c r="S1320" i="8"/>
  <c r="R1320" i="8"/>
  <c r="Q1320" i="8"/>
  <c r="P1320" i="8"/>
  <c r="O1320" i="8"/>
  <c r="N1320" i="8"/>
  <c r="M1320" i="8"/>
  <c r="L1320" i="8"/>
  <c r="K1320" i="8"/>
  <c r="J1320" i="8"/>
  <c r="I1320" i="8"/>
  <c r="G1320" i="8"/>
  <c r="F1320" i="8"/>
  <c r="AC1319" i="8"/>
  <c r="AB1319" i="8"/>
  <c r="AA1319" i="8"/>
  <c r="Z1319" i="8"/>
  <c r="Y1319" i="8"/>
  <c r="X1319" i="8"/>
  <c r="W1319" i="8"/>
  <c r="V1319" i="8"/>
  <c r="U1319" i="8"/>
  <c r="T1319" i="8"/>
  <c r="S1319" i="8"/>
  <c r="R1319" i="8"/>
  <c r="Q1319" i="8"/>
  <c r="P1319" i="8"/>
  <c r="O1319" i="8"/>
  <c r="N1319" i="8"/>
  <c r="M1319" i="8"/>
  <c r="L1319" i="8"/>
  <c r="K1319" i="8"/>
  <c r="J1319" i="8"/>
  <c r="I1319" i="8"/>
  <c r="G1319" i="8"/>
  <c r="F1319" i="8"/>
  <c r="AC1318" i="8"/>
  <c r="AB1318" i="8"/>
  <c r="AA1318" i="8"/>
  <c r="Z1318" i="8"/>
  <c r="Y1318" i="8"/>
  <c r="X1318" i="8"/>
  <c r="W1318" i="8"/>
  <c r="V1318" i="8"/>
  <c r="U1318" i="8"/>
  <c r="T1318" i="8"/>
  <c r="S1318" i="8"/>
  <c r="R1318" i="8"/>
  <c r="Q1318" i="8"/>
  <c r="P1318" i="8"/>
  <c r="O1318" i="8"/>
  <c r="N1318" i="8"/>
  <c r="M1318" i="8"/>
  <c r="L1318" i="8"/>
  <c r="K1318" i="8"/>
  <c r="J1318" i="8"/>
  <c r="I1318" i="8"/>
  <c r="G1318" i="8"/>
  <c r="F1318" i="8"/>
  <c r="AC1317" i="8"/>
  <c r="AB1317" i="8"/>
  <c r="AA1317" i="8"/>
  <c r="Z1317" i="8"/>
  <c r="Y1317" i="8"/>
  <c r="X1317" i="8"/>
  <c r="W1317" i="8"/>
  <c r="V1317" i="8"/>
  <c r="U1317" i="8"/>
  <c r="T1317" i="8"/>
  <c r="S1317" i="8"/>
  <c r="R1317" i="8"/>
  <c r="Q1317" i="8"/>
  <c r="P1317" i="8"/>
  <c r="O1317" i="8"/>
  <c r="N1317" i="8"/>
  <c r="M1317" i="8"/>
  <c r="L1317" i="8"/>
  <c r="K1317" i="8"/>
  <c r="J1317" i="8"/>
  <c r="I1317" i="8"/>
  <c r="G1317" i="8"/>
  <c r="F1317" i="8"/>
  <c r="AC1316" i="8"/>
  <c r="AB1316" i="8"/>
  <c r="AA1316" i="8"/>
  <c r="Z1316" i="8"/>
  <c r="Y1316" i="8"/>
  <c r="X1316" i="8"/>
  <c r="W1316" i="8"/>
  <c r="V1316" i="8"/>
  <c r="U1316" i="8"/>
  <c r="T1316" i="8"/>
  <c r="S1316" i="8"/>
  <c r="R1316" i="8"/>
  <c r="Q1316" i="8"/>
  <c r="P1316" i="8"/>
  <c r="O1316" i="8"/>
  <c r="N1316" i="8"/>
  <c r="M1316" i="8"/>
  <c r="L1316" i="8"/>
  <c r="K1316" i="8"/>
  <c r="J1316" i="8"/>
  <c r="I1316" i="8"/>
  <c r="G1316" i="8"/>
  <c r="F1316" i="8"/>
  <c r="AC1315" i="8"/>
  <c r="AB1315" i="8"/>
  <c r="AA1315" i="8"/>
  <c r="Z1315" i="8"/>
  <c r="Y1315" i="8"/>
  <c r="X1315" i="8"/>
  <c r="W1315" i="8"/>
  <c r="V1315" i="8"/>
  <c r="U1315" i="8"/>
  <c r="T1315" i="8"/>
  <c r="S1315" i="8"/>
  <c r="R1315" i="8"/>
  <c r="Q1315" i="8"/>
  <c r="P1315" i="8"/>
  <c r="O1315" i="8"/>
  <c r="N1315" i="8"/>
  <c r="M1315" i="8"/>
  <c r="L1315" i="8"/>
  <c r="K1315" i="8"/>
  <c r="J1315" i="8"/>
  <c r="I1315" i="8"/>
  <c r="G1315" i="8"/>
  <c r="F1315" i="8"/>
  <c r="AC1314" i="8"/>
  <c r="AB1314" i="8"/>
  <c r="AA1314" i="8"/>
  <c r="Z1314" i="8"/>
  <c r="Y1314" i="8"/>
  <c r="X1314" i="8"/>
  <c r="W1314" i="8"/>
  <c r="V1314" i="8"/>
  <c r="U1314" i="8"/>
  <c r="T1314" i="8"/>
  <c r="S1314" i="8"/>
  <c r="R1314" i="8"/>
  <c r="Q1314" i="8"/>
  <c r="P1314" i="8"/>
  <c r="O1314" i="8"/>
  <c r="N1314" i="8"/>
  <c r="M1314" i="8"/>
  <c r="L1314" i="8"/>
  <c r="K1314" i="8"/>
  <c r="J1314" i="8"/>
  <c r="I1314" i="8"/>
  <c r="G1314" i="8"/>
  <c r="F1314" i="8"/>
  <c r="AC1313" i="8"/>
  <c r="AB1313" i="8"/>
  <c r="AA1313" i="8"/>
  <c r="Z1313" i="8"/>
  <c r="Y1313" i="8"/>
  <c r="X1313" i="8"/>
  <c r="W1313" i="8"/>
  <c r="V1313" i="8"/>
  <c r="U1313" i="8"/>
  <c r="T1313" i="8"/>
  <c r="S1313" i="8"/>
  <c r="R1313" i="8"/>
  <c r="Q1313" i="8"/>
  <c r="P1313" i="8"/>
  <c r="O1313" i="8"/>
  <c r="N1313" i="8"/>
  <c r="M1313" i="8"/>
  <c r="L1313" i="8"/>
  <c r="K1313" i="8"/>
  <c r="J1313" i="8"/>
  <c r="I1313" i="8"/>
  <c r="G1313" i="8"/>
  <c r="F1313" i="8"/>
  <c r="AC1312" i="8"/>
  <c r="AB1312" i="8"/>
  <c r="AA1312" i="8"/>
  <c r="Z1312" i="8"/>
  <c r="Y1312" i="8"/>
  <c r="X1312" i="8"/>
  <c r="W1312" i="8"/>
  <c r="V1312" i="8"/>
  <c r="U1312" i="8"/>
  <c r="T1312" i="8"/>
  <c r="S1312" i="8"/>
  <c r="R1312" i="8"/>
  <c r="Q1312" i="8"/>
  <c r="P1312" i="8"/>
  <c r="O1312" i="8"/>
  <c r="N1312" i="8"/>
  <c r="M1312" i="8"/>
  <c r="L1312" i="8"/>
  <c r="K1312" i="8"/>
  <c r="J1312" i="8"/>
  <c r="I1312" i="8"/>
  <c r="G1312" i="8"/>
  <c r="F1312" i="8"/>
  <c r="AC1311" i="8"/>
  <c r="AB1311" i="8"/>
  <c r="AA1311" i="8"/>
  <c r="Z1311" i="8"/>
  <c r="Y1311" i="8"/>
  <c r="X1311" i="8"/>
  <c r="W1311" i="8"/>
  <c r="V1311" i="8"/>
  <c r="U1311" i="8"/>
  <c r="T1311" i="8"/>
  <c r="S1311" i="8"/>
  <c r="R1311" i="8"/>
  <c r="Q1311" i="8"/>
  <c r="P1311" i="8"/>
  <c r="O1311" i="8"/>
  <c r="N1311" i="8"/>
  <c r="M1311" i="8"/>
  <c r="L1311" i="8"/>
  <c r="K1311" i="8"/>
  <c r="J1311" i="8"/>
  <c r="I1311" i="8"/>
  <c r="G1311" i="8"/>
  <c r="F1311" i="8"/>
  <c r="AC1310" i="8"/>
  <c r="AB1310" i="8"/>
  <c r="AA1310" i="8"/>
  <c r="Z1310" i="8"/>
  <c r="Y1310" i="8"/>
  <c r="X1310" i="8"/>
  <c r="W1310" i="8"/>
  <c r="V1310" i="8"/>
  <c r="U1310" i="8"/>
  <c r="T1310" i="8"/>
  <c r="S1310" i="8"/>
  <c r="R1310" i="8"/>
  <c r="Q1310" i="8"/>
  <c r="P1310" i="8"/>
  <c r="O1310" i="8"/>
  <c r="N1310" i="8"/>
  <c r="M1310" i="8"/>
  <c r="L1310" i="8"/>
  <c r="K1310" i="8"/>
  <c r="J1310" i="8"/>
  <c r="I1310" i="8"/>
  <c r="G1310" i="8"/>
  <c r="F1310" i="8"/>
  <c r="AC1309" i="8"/>
  <c r="AB1309" i="8"/>
  <c r="AA1309" i="8"/>
  <c r="Z1309" i="8"/>
  <c r="Y1309" i="8"/>
  <c r="X1309" i="8"/>
  <c r="W1309" i="8"/>
  <c r="V1309" i="8"/>
  <c r="U1309" i="8"/>
  <c r="T1309" i="8"/>
  <c r="S1309" i="8"/>
  <c r="R1309" i="8"/>
  <c r="Q1309" i="8"/>
  <c r="P1309" i="8"/>
  <c r="O1309" i="8"/>
  <c r="N1309" i="8"/>
  <c r="M1309" i="8"/>
  <c r="L1309" i="8"/>
  <c r="K1309" i="8"/>
  <c r="J1309" i="8"/>
  <c r="I1309" i="8"/>
  <c r="G1309" i="8"/>
  <c r="F1309" i="8"/>
  <c r="AC1308" i="8"/>
  <c r="AB1308" i="8"/>
  <c r="AA1308" i="8"/>
  <c r="Z1308" i="8"/>
  <c r="Y1308" i="8"/>
  <c r="X1308" i="8"/>
  <c r="W1308" i="8"/>
  <c r="V1308" i="8"/>
  <c r="U1308" i="8"/>
  <c r="T1308" i="8"/>
  <c r="S1308" i="8"/>
  <c r="R1308" i="8"/>
  <c r="Q1308" i="8"/>
  <c r="P1308" i="8"/>
  <c r="O1308" i="8"/>
  <c r="N1308" i="8"/>
  <c r="M1308" i="8"/>
  <c r="L1308" i="8"/>
  <c r="K1308" i="8"/>
  <c r="J1308" i="8"/>
  <c r="I1308" i="8"/>
  <c r="G1308" i="8"/>
  <c r="F1308" i="8"/>
  <c r="AC1307" i="8"/>
  <c r="AB1307" i="8"/>
  <c r="AA1307" i="8"/>
  <c r="Z1307" i="8"/>
  <c r="Y1307" i="8"/>
  <c r="X1307" i="8"/>
  <c r="W1307" i="8"/>
  <c r="V1307" i="8"/>
  <c r="U1307" i="8"/>
  <c r="T1307" i="8"/>
  <c r="S1307" i="8"/>
  <c r="R1307" i="8"/>
  <c r="Q1307" i="8"/>
  <c r="P1307" i="8"/>
  <c r="O1307" i="8"/>
  <c r="N1307" i="8"/>
  <c r="M1307" i="8"/>
  <c r="L1307" i="8"/>
  <c r="K1307" i="8"/>
  <c r="J1307" i="8"/>
  <c r="I1307" i="8"/>
  <c r="G1307" i="8"/>
  <c r="F1307" i="8"/>
  <c r="AC1306" i="8"/>
  <c r="AB1306" i="8"/>
  <c r="AA1306" i="8"/>
  <c r="Z1306" i="8"/>
  <c r="Y1306" i="8"/>
  <c r="X1306" i="8"/>
  <c r="W1306" i="8"/>
  <c r="V1306" i="8"/>
  <c r="U1306" i="8"/>
  <c r="T1306" i="8"/>
  <c r="S1306" i="8"/>
  <c r="R1306" i="8"/>
  <c r="Q1306" i="8"/>
  <c r="P1306" i="8"/>
  <c r="O1306" i="8"/>
  <c r="N1306" i="8"/>
  <c r="M1306" i="8"/>
  <c r="L1306" i="8"/>
  <c r="K1306" i="8"/>
  <c r="J1306" i="8"/>
  <c r="I1306" i="8"/>
  <c r="G1306" i="8"/>
  <c r="F1306" i="8"/>
  <c r="AC1305" i="8"/>
  <c r="AB1305" i="8"/>
  <c r="AA1305" i="8"/>
  <c r="Z1305" i="8"/>
  <c r="Y1305" i="8"/>
  <c r="X1305" i="8"/>
  <c r="W1305" i="8"/>
  <c r="V1305" i="8"/>
  <c r="U1305" i="8"/>
  <c r="T1305" i="8"/>
  <c r="S1305" i="8"/>
  <c r="R1305" i="8"/>
  <c r="Q1305" i="8"/>
  <c r="P1305" i="8"/>
  <c r="O1305" i="8"/>
  <c r="N1305" i="8"/>
  <c r="M1305" i="8"/>
  <c r="L1305" i="8"/>
  <c r="K1305" i="8"/>
  <c r="J1305" i="8"/>
  <c r="I1305" i="8"/>
  <c r="G1305" i="8"/>
  <c r="F1305" i="8"/>
  <c r="AC1304" i="8"/>
  <c r="AB1304" i="8"/>
  <c r="AA1304" i="8"/>
  <c r="Z1304" i="8"/>
  <c r="Y1304" i="8"/>
  <c r="X1304" i="8"/>
  <c r="W1304" i="8"/>
  <c r="V1304" i="8"/>
  <c r="U1304" i="8"/>
  <c r="T1304" i="8"/>
  <c r="S1304" i="8"/>
  <c r="R1304" i="8"/>
  <c r="Q1304" i="8"/>
  <c r="P1304" i="8"/>
  <c r="O1304" i="8"/>
  <c r="N1304" i="8"/>
  <c r="M1304" i="8"/>
  <c r="L1304" i="8"/>
  <c r="K1304" i="8"/>
  <c r="J1304" i="8"/>
  <c r="I1304" i="8"/>
  <c r="G1304" i="8"/>
  <c r="F1304" i="8"/>
  <c r="AC1303" i="8"/>
  <c r="AB1303" i="8"/>
  <c r="AA1303" i="8"/>
  <c r="Z1303" i="8"/>
  <c r="Y1303" i="8"/>
  <c r="X1303" i="8"/>
  <c r="W1303" i="8"/>
  <c r="V1303" i="8"/>
  <c r="U1303" i="8"/>
  <c r="T1303" i="8"/>
  <c r="S1303" i="8"/>
  <c r="R1303" i="8"/>
  <c r="Q1303" i="8"/>
  <c r="P1303" i="8"/>
  <c r="O1303" i="8"/>
  <c r="N1303" i="8"/>
  <c r="M1303" i="8"/>
  <c r="L1303" i="8"/>
  <c r="K1303" i="8"/>
  <c r="J1303" i="8"/>
  <c r="I1303" i="8"/>
  <c r="G1303" i="8"/>
  <c r="F1303" i="8"/>
  <c r="AC1302" i="8"/>
  <c r="AB1302" i="8"/>
  <c r="AA1302" i="8"/>
  <c r="Z1302" i="8"/>
  <c r="Y1302" i="8"/>
  <c r="X1302" i="8"/>
  <c r="W1302" i="8"/>
  <c r="V1302" i="8"/>
  <c r="U1302" i="8"/>
  <c r="T1302" i="8"/>
  <c r="S1302" i="8"/>
  <c r="R1302" i="8"/>
  <c r="Q1302" i="8"/>
  <c r="P1302" i="8"/>
  <c r="O1302" i="8"/>
  <c r="N1302" i="8"/>
  <c r="M1302" i="8"/>
  <c r="L1302" i="8"/>
  <c r="K1302" i="8"/>
  <c r="J1302" i="8"/>
  <c r="I1302" i="8"/>
  <c r="G1302" i="8"/>
  <c r="F1302" i="8"/>
  <c r="AC1301" i="8"/>
  <c r="AB1301" i="8"/>
  <c r="AA1301" i="8"/>
  <c r="Z1301" i="8"/>
  <c r="Y1301" i="8"/>
  <c r="X1301" i="8"/>
  <c r="W1301" i="8"/>
  <c r="V1301" i="8"/>
  <c r="U1301" i="8"/>
  <c r="T1301" i="8"/>
  <c r="S1301" i="8"/>
  <c r="R1301" i="8"/>
  <c r="Q1301" i="8"/>
  <c r="P1301" i="8"/>
  <c r="O1301" i="8"/>
  <c r="N1301" i="8"/>
  <c r="M1301" i="8"/>
  <c r="L1301" i="8"/>
  <c r="K1301" i="8"/>
  <c r="J1301" i="8"/>
  <c r="I1301" i="8"/>
  <c r="G1301" i="8"/>
  <c r="F1301" i="8"/>
  <c r="AC1300" i="8"/>
  <c r="AB1300" i="8"/>
  <c r="AA1300" i="8"/>
  <c r="Z1300" i="8"/>
  <c r="Y1300" i="8"/>
  <c r="X1300" i="8"/>
  <c r="W1300" i="8"/>
  <c r="V1300" i="8"/>
  <c r="U1300" i="8"/>
  <c r="T1300" i="8"/>
  <c r="S1300" i="8"/>
  <c r="R1300" i="8"/>
  <c r="Q1300" i="8"/>
  <c r="P1300" i="8"/>
  <c r="O1300" i="8"/>
  <c r="N1300" i="8"/>
  <c r="M1300" i="8"/>
  <c r="L1300" i="8"/>
  <c r="K1300" i="8"/>
  <c r="J1300" i="8"/>
  <c r="I1300" i="8"/>
  <c r="G1300" i="8"/>
  <c r="F1300" i="8"/>
  <c r="AC1299" i="8"/>
  <c r="AB1299" i="8"/>
  <c r="AA1299" i="8"/>
  <c r="Z1299" i="8"/>
  <c r="Y1299" i="8"/>
  <c r="X1299" i="8"/>
  <c r="W1299" i="8"/>
  <c r="V1299" i="8"/>
  <c r="U1299" i="8"/>
  <c r="T1299" i="8"/>
  <c r="S1299" i="8"/>
  <c r="R1299" i="8"/>
  <c r="Q1299" i="8"/>
  <c r="P1299" i="8"/>
  <c r="O1299" i="8"/>
  <c r="N1299" i="8"/>
  <c r="M1299" i="8"/>
  <c r="L1299" i="8"/>
  <c r="K1299" i="8"/>
  <c r="J1299" i="8"/>
  <c r="I1299" i="8"/>
  <c r="G1299" i="8"/>
  <c r="F1299" i="8"/>
  <c r="AC1298" i="8"/>
  <c r="AB1298" i="8"/>
  <c r="AA1298" i="8"/>
  <c r="Z1298" i="8"/>
  <c r="Y1298" i="8"/>
  <c r="X1298" i="8"/>
  <c r="W1298" i="8"/>
  <c r="V1298" i="8"/>
  <c r="U1298" i="8"/>
  <c r="T1298" i="8"/>
  <c r="S1298" i="8"/>
  <c r="R1298" i="8"/>
  <c r="Q1298" i="8"/>
  <c r="P1298" i="8"/>
  <c r="O1298" i="8"/>
  <c r="N1298" i="8"/>
  <c r="M1298" i="8"/>
  <c r="L1298" i="8"/>
  <c r="K1298" i="8"/>
  <c r="J1298" i="8"/>
  <c r="I1298" i="8"/>
  <c r="G1298" i="8"/>
  <c r="F1298" i="8"/>
  <c r="AC1297" i="8"/>
  <c r="AB1297" i="8"/>
  <c r="AA1297" i="8"/>
  <c r="Z1297" i="8"/>
  <c r="Y1297" i="8"/>
  <c r="X1297" i="8"/>
  <c r="W1297" i="8"/>
  <c r="V1297" i="8"/>
  <c r="U1297" i="8"/>
  <c r="T1297" i="8"/>
  <c r="S1297" i="8"/>
  <c r="R1297" i="8"/>
  <c r="Q1297" i="8"/>
  <c r="P1297" i="8"/>
  <c r="O1297" i="8"/>
  <c r="N1297" i="8"/>
  <c r="M1297" i="8"/>
  <c r="L1297" i="8"/>
  <c r="K1297" i="8"/>
  <c r="J1297" i="8"/>
  <c r="I1297" i="8"/>
  <c r="G1297" i="8"/>
  <c r="F1297" i="8"/>
  <c r="AC1296" i="8"/>
  <c r="AB1296" i="8"/>
  <c r="AA1296" i="8"/>
  <c r="Z1296" i="8"/>
  <c r="Y1296" i="8"/>
  <c r="X1296" i="8"/>
  <c r="W1296" i="8"/>
  <c r="V1296" i="8"/>
  <c r="U1296" i="8"/>
  <c r="T1296" i="8"/>
  <c r="S1296" i="8"/>
  <c r="R1296" i="8"/>
  <c r="Q1296" i="8"/>
  <c r="P1296" i="8"/>
  <c r="O1296" i="8"/>
  <c r="N1296" i="8"/>
  <c r="M1296" i="8"/>
  <c r="L1296" i="8"/>
  <c r="K1296" i="8"/>
  <c r="J1296" i="8"/>
  <c r="I1296" i="8"/>
  <c r="G1296" i="8"/>
  <c r="F1296" i="8"/>
  <c r="AC1295" i="8"/>
  <c r="AB1295" i="8"/>
  <c r="AA1295" i="8"/>
  <c r="Z1295" i="8"/>
  <c r="Y1295" i="8"/>
  <c r="X1295" i="8"/>
  <c r="W1295" i="8"/>
  <c r="V1295" i="8"/>
  <c r="U1295" i="8"/>
  <c r="T1295" i="8"/>
  <c r="S1295" i="8"/>
  <c r="R1295" i="8"/>
  <c r="Q1295" i="8"/>
  <c r="P1295" i="8"/>
  <c r="O1295" i="8"/>
  <c r="N1295" i="8"/>
  <c r="M1295" i="8"/>
  <c r="L1295" i="8"/>
  <c r="K1295" i="8"/>
  <c r="J1295" i="8"/>
  <c r="I1295" i="8"/>
  <c r="G1295" i="8"/>
  <c r="F1295" i="8"/>
  <c r="AC1294" i="8"/>
  <c r="AB1294" i="8"/>
  <c r="AA1294" i="8"/>
  <c r="Z1294" i="8"/>
  <c r="Y1294" i="8"/>
  <c r="X1294" i="8"/>
  <c r="W1294" i="8"/>
  <c r="V1294" i="8"/>
  <c r="U1294" i="8"/>
  <c r="T1294" i="8"/>
  <c r="S1294" i="8"/>
  <c r="R1294" i="8"/>
  <c r="Q1294" i="8"/>
  <c r="P1294" i="8"/>
  <c r="O1294" i="8"/>
  <c r="N1294" i="8"/>
  <c r="M1294" i="8"/>
  <c r="L1294" i="8"/>
  <c r="K1294" i="8"/>
  <c r="J1294" i="8"/>
  <c r="I1294" i="8"/>
  <c r="G1294" i="8"/>
  <c r="F1294" i="8"/>
  <c r="AC1293" i="8"/>
  <c r="AB1293" i="8"/>
  <c r="AA1293" i="8"/>
  <c r="Z1293" i="8"/>
  <c r="Y1293" i="8"/>
  <c r="X1293" i="8"/>
  <c r="W1293" i="8"/>
  <c r="V1293" i="8"/>
  <c r="U1293" i="8"/>
  <c r="T1293" i="8"/>
  <c r="S1293" i="8"/>
  <c r="R1293" i="8"/>
  <c r="Q1293" i="8"/>
  <c r="P1293" i="8"/>
  <c r="O1293" i="8"/>
  <c r="N1293" i="8"/>
  <c r="M1293" i="8"/>
  <c r="L1293" i="8"/>
  <c r="K1293" i="8"/>
  <c r="J1293" i="8"/>
  <c r="I1293" i="8"/>
  <c r="G1293" i="8"/>
  <c r="F1293" i="8"/>
  <c r="AC1292" i="8"/>
  <c r="AB1292" i="8"/>
  <c r="AA1292" i="8"/>
  <c r="Z1292" i="8"/>
  <c r="Y1292" i="8"/>
  <c r="X1292" i="8"/>
  <c r="W1292" i="8"/>
  <c r="V1292" i="8"/>
  <c r="U1292" i="8"/>
  <c r="T1292" i="8"/>
  <c r="S1292" i="8"/>
  <c r="R1292" i="8"/>
  <c r="Q1292" i="8"/>
  <c r="P1292" i="8"/>
  <c r="O1292" i="8"/>
  <c r="N1292" i="8"/>
  <c r="M1292" i="8"/>
  <c r="L1292" i="8"/>
  <c r="K1292" i="8"/>
  <c r="J1292" i="8"/>
  <c r="I1292" i="8"/>
  <c r="G1292" i="8"/>
  <c r="F1292" i="8"/>
  <c r="AC1291" i="8"/>
  <c r="AB1291" i="8"/>
  <c r="AA1291" i="8"/>
  <c r="Z1291" i="8"/>
  <c r="Y1291" i="8"/>
  <c r="X1291" i="8"/>
  <c r="W1291" i="8"/>
  <c r="V1291" i="8"/>
  <c r="U1291" i="8"/>
  <c r="T1291" i="8"/>
  <c r="S1291" i="8"/>
  <c r="R1291" i="8"/>
  <c r="Q1291" i="8"/>
  <c r="P1291" i="8"/>
  <c r="O1291" i="8"/>
  <c r="N1291" i="8"/>
  <c r="M1291" i="8"/>
  <c r="L1291" i="8"/>
  <c r="K1291" i="8"/>
  <c r="J1291" i="8"/>
  <c r="I1291" i="8"/>
  <c r="G1291" i="8"/>
  <c r="F1291" i="8"/>
  <c r="AC1290" i="8"/>
  <c r="AB1290" i="8"/>
  <c r="AA1290" i="8"/>
  <c r="Z1290" i="8"/>
  <c r="Y1290" i="8"/>
  <c r="X1290" i="8"/>
  <c r="W1290" i="8"/>
  <c r="V1290" i="8"/>
  <c r="U1290" i="8"/>
  <c r="T1290" i="8"/>
  <c r="S1290" i="8"/>
  <c r="R1290" i="8"/>
  <c r="Q1290" i="8"/>
  <c r="P1290" i="8"/>
  <c r="O1290" i="8"/>
  <c r="N1290" i="8"/>
  <c r="M1290" i="8"/>
  <c r="L1290" i="8"/>
  <c r="K1290" i="8"/>
  <c r="J1290" i="8"/>
  <c r="I1290" i="8"/>
  <c r="G1290" i="8"/>
  <c r="F1290" i="8"/>
  <c r="AC1289" i="8"/>
  <c r="AB1289" i="8"/>
  <c r="AA1289" i="8"/>
  <c r="Z1289" i="8"/>
  <c r="Y1289" i="8"/>
  <c r="X1289" i="8"/>
  <c r="W1289" i="8"/>
  <c r="V1289" i="8"/>
  <c r="U1289" i="8"/>
  <c r="T1289" i="8"/>
  <c r="S1289" i="8"/>
  <c r="R1289" i="8"/>
  <c r="Q1289" i="8"/>
  <c r="P1289" i="8"/>
  <c r="O1289" i="8"/>
  <c r="N1289" i="8"/>
  <c r="M1289" i="8"/>
  <c r="L1289" i="8"/>
  <c r="K1289" i="8"/>
  <c r="J1289" i="8"/>
  <c r="I1289" i="8"/>
  <c r="G1289" i="8"/>
  <c r="F1289" i="8"/>
  <c r="AC1288" i="8"/>
  <c r="AB1288" i="8"/>
  <c r="AA1288" i="8"/>
  <c r="Z1288" i="8"/>
  <c r="Y1288" i="8"/>
  <c r="X1288" i="8"/>
  <c r="W1288" i="8"/>
  <c r="V1288" i="8"/>
  <c r="U1288" i="8"/>
  <c r="T1288" i="8"/>
  <c r="S1288" i="8"/>
  <c r="R1288" i="8"/>
  <c r="Q1288" i="8"/>
  <c r="P1288" i="8"/>
  <c r="O1288" i="8"/>
  <c r="N1288" i="8"/>
  <c r="M1288" i="8"/>
  <c r="L1288" i="8"/>
  <c r="K1288" i="8"/>
  <c r="J1288" i="8"/>
  <c r="I1288" i="8"/>
  <c r="G1288" i="8"/>
  <c r="F1288" i="8"/>
  <c r="AC1287" i="8"/>
  <c r="AB1287" i="8"/>
  <c r="AA1287" i="8"/>
  <c r="Z1287" i="8"/>
  <c r="Y1287" i="8"/>
  <c r="X1287" i="8"/>
  <c r="W1287" i="8"/>
  <c r="V1287" i="8"/>
  <c r="U1287" i="8"/>
  <c r="T1287" i="8"/>
  <c r="S1287" i="8"/>
  <c r="R1287" i="8"/>
  <c r="Q1287" i="8"/>
  <c r="P1287" i="8"/>
  <c r="O1287" i="8"/>
  <c r="N1287" i="8"/>
  <c r="M1287" i="8"/>
  <c r="L1287" i="8"/>
  <c r="K1287" i="8"/>
  <c r="J1287" i="8"/>
  <c r="I1287" i="8"/>
  <c r="G1287" i="8"/>
  <c r="F1287" i="8"/>
  <c r="AC1286" i="8"/>
  <c r="AB1286" i="8"/>
  <c r="AA1286" i="8"/>
  <c r="Z1286" i="8"/>
  <c r="Y1286" i="8"/>
  <c r="X1286" i="8"/>
  <c r="W1286" i="8"/>
  <c r="V1286" i="8"/>
  <c r="U1286" i="8"/>
  <c r="T1286" i="8"/>
  <c r="S1286" i="8"/>
  <c r="R1286" i="8"/>
  <c r="Q1286" i="8"/>
  <c r="P1286" i="8"/>
  <c r="O1286" i="8"/>
  <c r="N1286" i="8"/>
  <c r="M1286" i="8"/>
  <c r="L1286" i="8"/>
  <c r="K1286" i="8"/>
  <c r="J1286" i="8"/>
  <c r="I1286" i="8"/>
  <c r="G1286" i="8"/>
  <c r="F1286" i="8"/>
  <c r="AC1285" i="8"/>
  <c r="AB1285" i="8"/>
  <c r="AA1285" i="8"/>
  <c r="Z1285" i="8"/>
  <c r="Y1285" i="8"/>
  <c r="X1285" i="8"/>
  <c r="W1285" i="8"/>
  <c r="V1285" i="8"/>
  <c r="U1285" i="8"/>
  <c r="T1285" i="8"/>
  <c r="S1285" i="8"/>
  <c r="R1285" i="8"/>
  <c r="Q1285" i="8"/>
  <c r="P1285" i="8"/>
  <c r="O1285" i="8"/>
  <c r="N1285" i="8"/>
  <c r="M1285" i="8"/>
  <c r="L1285" i="8"/>
  <c r="K1285" i="8"/>
  <c r="J1285" i="8"/>
  <c r="I1285" i="8"/>
  <c r="G1285" i="8"/>
  <c r="F1285" i="8"/>
  <c r="AC1284" i="8"/>
  <c r="AB1284" i="8"/>
  <c r="AA1284" i="8"/>
  <c r="Z1284" i="8"/>
  <c r="Y1284" i="8"/>
  <c r="X1284" i="8"/>
  <c r="W1284" i="8"/>
  <c r="V1284" i="8"/>
  <c r="U1284" i="8"/>
  <c r="T1284" i="8"/>
  <c r="S1284" i="8"/>
  <c r="R1284" i="8"/>
  <c r="Q1284" i="8"/>
  <c r="P1284" i="8"/>
  <c r="O1284" i="8"/>
  <c r="N1284" i="8"/>
  <c r="M1284" i="8"/>
  <c r="L1284" i="8"/>
  <c r="K1284" i="8"/>
  <c r="J1284" i="8"/>
  <c r="I1284" i="8"/>
  <c r="G1284" i="8"/>
  <c r="F1284" i="8"/>
  <c r="AC1283" i="8"/>
  <c r="AB1283" i="8"/>
  <c r="AA1283" i="8"/>
  <c r="Z1283" i="8"/>
  <c r="Y1283" i="8"/>
  <c r="X1283" i="8"/>
  <c r="W1283" i="8"/>
  <c r="V1283" i="8"/>
  <c r="U1283" i="8"/>
  <c r="T1283" i="8"/>
  <c r="S1283" i="8"/>
  <c r="R1283" i="8"/>
  <c r="Q1283" i="8"/>
  <c r="P1283" i="8"/>
  <c r="O1283" i="8"/>
  <c r="N1283" i="8"/>
  <c r="M1283" i="8"/>
  <c r="L1283" i="8"/>
  <c r="K1283" i="8"/>
  <c r="J1283" i="8"/>
  <c r="I1283" i="8"/>
  <c r="G1283" i="8"/>
  <c r="F1283" i="8"/>
  <c r="AC1282" i="8"/>
  <c r="AB1282" i="8"/>
  <c r="AA1282" i="8"/>
  <c r="Z1282" i="8"/>
  <c r="Y1282" i="8"/>
  <c r="X1282" i="8"/>
  <c r="W1282" i="8"/>
  <c r="V1282" i="8"/>
  <c r="U1282" i="8"/>
  <c r="T1282" i="8"/>
  <c r="S1282" i="8"/>
  <c r="R1282" i="8"/>
  <c r="Q1282" i="8"/>
  <c r="P1282" i="8"/>
  <c r="O1282" i="8"/>
  <c r="N1282" i="8"/>
  <c r="M1282" i="8"/>
  <c r="L1282" i="8"/>
  <c r="K1282" i="8"/>
  <c r="J1282" i="8"/>
  <c r="I1282" i="8"/>
  <c r="G1282" i="8"/>
  <c r="F1282" i="8"/>
  <c r="AC1281" i="8"/>
  <c r="AB1281" i="8"/>
  <c r="AA1281" i="8"/>
  <c r="Z1281" i="8"/>
  <c r="Y1281" i="8"/>
  <c r="X1281" i="8"/>
  <c r="W1281" i="8"/>
  <c r="V1281" i="8"/>
  <c r="U1281" i="8"/>
  <c r="T1281" i="8"/>
  <c r="S1281" i="8"/>
  <c r="R1281" i="8"/>
  <c r="Q1281" i="8"/>
  <c r="P1281" i="8"/>
  <c r="O1281" i="8"/>
  <c r="N1281" i="8"/>
  <c r="M1281" i="8"/>
  <c r="L1281" i="8"/>
  <c r="K1281" i="8"/>
  <c r="J1281" i="8"/>
  <c r="I1281" i="8"/>
  <c r="G1281" i="8"/>
  <c r="F1281" i="8"/>
  <c r="AC1280" i="8"/>
  <c r="AB1280" i="8"/>
  <c r="AA1280" i="8"/>
  <c r="Z1280" i="8"/>
  <c r="Y1280" i="8"/>
  <c r="X1280" i="8"/>
  <c r="W1280" i="8"/>
  <c r="V1280" i="8"/>
  <c r="U1280" i="8"/>
  <c r="T1280" i="8"/>
  <c r="S1280" i="8"/>
  <c r="R1280" i="8"/>
  <c r="Q1280" i="8"/>
  <c r="P1280" i="8"/>
  <c r="O1280" i="8"/>
  <c r="N1280" i="8"/>
  <c r="M1280" i="8"/>
  <c r="L1280" i="8"/>
  <c r="K1280" i="8"/>
  <c r="J1280" i="8"/>
  <c r="I1280" i="8"/>
  <c r="G1280" i="8"/>
  <c r="F1280" i="8"/>
  <c r="AC1279" i="8"/>
  <c r="AB1279" i="8"/>
  <c r="AA1279" i="8"/>
  <c r="Z1279" i="8"/>
  <c r="Y1279" i="8"/>
  <c r="X1279" i="8"/>
  <c r="W1279" i="8"/>
  <c r="V1279" i="8"/>
  <c r="U1279" i="8"/>
  <c r="T1279" i="8"/>
  <c r="S1279" i="8"/>
  <c r="R1279" i="8"/>
  <c r="Q1279" i="8"/>
  <c r="P1279" i="8"/>
  <c r="O1279" i="8"/>
  <c r="N1279" i="8"/>
  <c r="M1279" i="8"/>
  <c r="L1279" i="8"/>
  <c r="K1279" i="8"/>
  <c r="J1279" i="8"/>
  <c r="I1279" i="8"/>
  <c r="G1279" i="8"/>
  <c r="F1279" i="8"/>
  <c r="AC1278" i="8"/>
  <c r="AB1278" i="8"/>
  <c r="AA1278" i="8"/>
  <c r="Z1278" i="8"/>
  <c r="Y1278" i="8"/>
  <c r="X1278" i="8"/>
  <c r="W1278" i="8"/>
  <c r="V1278" i="8"/>
  <c r="U1278" i="8"/>
  <c r="T1278" i="8"/>
  <c r="S1278" i="8"/>
  <c r="R1278" i="8"/>
  <c r="Q1278" i="8"/>
  <c r="P1278" i="8"/>
  <c r="O1278" i="8"/>
  <c r="N1278" i="8"/>
  <c r="M1278" i="8"/>
  <c r="L1278" i="8"/>
  <c r="K1278" i="8"/>
  <c r="J1278" i="8"/>
  <c r="I1278" i="8"/>
  <c r="G1278" i="8"/>
  <c r="F1278" i="8"/>
  <c r="AC1277" i="8"/>
  <c r="AB1277" i="8"/>
  <c r="AA1277" i="8"/>
  <c r="Z1277" i="8"/>
  <c r="Y1277" i="8"/>
  <c r="X1277" i="8"/>
  <c r="W1277" i="8"/>
  <c r="V1277" i="8"/>
  <c r="U1277" i="8"/>
  <c r="T1277" i="8"/>
  <c r="S1277" i="8"/>
  <c r="R1277" i="8"/>
  <c r="Q1277" i="8"/>
  <c r="P1277" i="8"/>
  <c r="O1277" i="8"/>
  <c r="N1277" i="8"/>
  <c r="M1277" i="8"/>
  <c r="L1277" i="8"/>
  <c r="K1277" i="8"/>
  <c r="J1277" i="8"/>
  <c r="I1277" i="8"/>
  <c r="G1277" i="8"/>
  <c r="F1277" i="8"/>
  <c r="AC1276" i="8"/>
  <c r="AB1276" i="8"/>
  <c r="AA1276" i="8"/>
  <c r="Z1276" i="8"/>
  <c r="Y1276" i="8"/>
  <c r="X1276" i="8"/>
  <c r="W1276" i="8"/>
  <c r="V1276" i="8"/>
  <c r="U1276" i="8"/>
  <c r="T1276" i="8"/>
  <c r="S1276" i="8"/>
  <c r="R1276" i="8"/>
  <c r="Q1276" i="8"/>
  <c r="P1276" i="8"/>
  <c r="O1276" i="8"/>
  <c r="N1276" i="8"/>
  <c r="M1276" i="8"/>
  <c r="L1276" i="8"/>
  <c r="K1276" i="8"/>
  <c r="J1276" i="8"/>
  <c r="I1276" i="8"/>
  <c r="G1276" i="8"/>
  <c r="F1276" i="8"/>
  <c r="AC1275" i="8"/>
  <c r="AB1275" i="8"/>
  <c r="AA1275" i="8"/>
  <c r="Z1275" i="8"/>
  <c r="Y1275" i="8"/>
  <c r="X1275" i="8"/>
  <c r="W1275" i="8"/>
  <c r="V1275" i="8"/>
  <c r="U1275" i="8"/>
  <c r="T1275" i="8"/>
  <c r="S1275" i="8"/>
  <c r="R1275" i="8"/>
  <c r="Q1275" i="8"/>
  <c r="P1275" i="8"/>
  <c r="O1275" i="8"/>
  <c r="N1275" i="8"/>
  <c r="M1275" i="8"/>
  <c r="L1275" i="8"/>
  <c r="K1275" i="8"/>
  <c r="J1275" i="8"/>
  <c r="I1275" i="8"/>
  <c r="G1275" i="8"/>
  <c r="F1275" i="8"/>
  <c r="AC1274" i="8"/>
  <c r="AB1274" i="8"/>
  <c r="AA1274" i="8"/>
  <c r="Z1274" i="8"/>
  <c r="Y1274" i="8"/>
  <c r="X1274" i="8"/>
  <c r="W1274" i="8"/>
  <c r="V1274" i="8"/>
  <c r="U1274" i="8"/>
  <c r="T1274" i="8"/>
  <c r="S1274" i="8"/>
  <c r="R1274" i="8"/>
  <c r="Q1274" i="8"/>
  <c r="P1274" i="8"/>
  <c r="O1274" i="8"/>
  <c r="N1274" i="8"/>
  <c r="M1274" i="8"/>
  <c r="L1274" i="8"/>
  <c r="K1274" i="8"/>
  <c r="J1274" i="8"/>
  <c r="I1274" i="8"/>
  <c r="G1274" i="8"/>
  <c r="F1274" i="8"/>
  <c r="AC1273" i="8"/>
  <c r="AB1273" i="8"/>
  <c r="AA1273" i="8"/>
  <c r="Z1273" i="8"/>
  <c r="Y1273" i="8"/>
  <c r="X1273" i="8"/>
  <c r="W1273" i="8"/>
  <c r="V1273" i="8"/>
  <c r="U1273" i="8"/>
  <c r="T1273" i="8"/>
  <c r="S1273" i="8"/>
  <c r="R1273" i="8"/>
  <c r="Q1273" i="8"/>
  <c r="P1273" i="8"/>
  <c r="O1273" i="8"/>
  <c r="N1273" i="8"/>
  <c r="M1273" i="8"/>
  <c r="L1273" i="8"/>
  <c r="K1273" i="8"/>
  <c r="J1273" i="8"/>
  <c r="I1273" i="8"/>
  <c r="G1273" i="8"/>
  <c r="F1273" i="8"/>
  <c r="AC1272" i="8"/>
  <c r="AB1272" i="8"/>
  <c r="AA1272" i="8"/>
  <c r="Z1272" i="8"/>
  <c r="Y1272" i="8"/>
  <c r="X1272" i="8"/>
  <c r="W1272" i="8"/>
  <c r="V1272" i="8"/>
  <c r="U1272" i="8"/>
  <c r="T1272" i="8"/>
  <c r="S1272" i="8"/>
  <c r="R1272" i="8"/>
  <c r="Q1272" i="8"/>
  <c r="P1272" i="8"/>
  <c r="O1272" i="8"/>
  <c r="N1272" i="8"/>
  <c r="M1272" i="8"/>
  <c r="L1272" i="8"/>
  <c r="K1272" i="8"/>
  <c r="J1272" i="8"/>
  <c r="I1272" i="8"/>
  <c r="G1272" i="8"/>
  <c r="F1272" i="8"/>
  <c r="AC1271" i="8"/>
  <c r="AB1271" i="8"/>
  <c r="AA1271" i="8"/>
  <c r="Z1271" i="8"/>
  <c r="Y1271" i="8"/>
  <c r="X1271" i="8"/>
  <c r="W1271" i="8"/>
  <c r="V1271" i="8"/>
  <c r="U1271" i="8"/>
  <c r="T1271" i="8"/>
  <c r="S1271" i="8"/>
  <c r="R1271" i="8"/>
  <c r="Q1271" i="8"/>
  <c r="P1271" i="8"/>
  <c r="O1271" i="8"/>
  <c r="N1271" i="8"/>
  <c r="M1271" i="8"/>
  <c r="L1271" i="8"/>
  <c r="K1271" i="8"/>
  <c r="J1271" i="8"/>
  <c r="I1271" i="8"/>
  <c r="G1271" i="8"/>
  <c r="F1271" i="8"/>
  <c r="AC1270" i="8"/>
  <c r="AB1270" i="8"/>
  <c r="AA1270" i="8"/>
  <c r="Z1270" i="8"/>
  <c r="Y1270" i="8"/>
  <c r="X1270" i="8"/>
  <c r="W1270" i="8"/>
  <c r="V1270" i="8"/>
  <c r="U1270" i="8"/>
  <c r="T1270" i="8"/>
  <c r="S1270" i="8"/>
  <c r="R1270" i="8"/>
  <c r="Q1270" i="8"/>
  <c r="P1270" i="8"/>
  <c r="O1270" i="8"/>
  <c r="N1270" i="8"/>
  <c r="M1270" i="8"/>
  <c r="L1270" i="8"/>
  <c r="K1270" i="8"/>
  <c r="J1270" i="8"/>
  <c r="I1270" i="8"/>
  <c r="G1270" i="8"/>
  <c r="F1270" i="8"/>
  <c r="AC1269" i="8"/>
  <c r="AB1269" i="8"/>
  <c r="AA1269" i="8"/>
  <c r="Z1269" i="8"/>
  <c r="Y1269" i="8"/>
  <c r="X1269" i="8"/>
  <c r="W1269" i="8"/>
  <c r="V1269" i="8"/>
  <c r="U1269" i="8"/>
  <c r="T1269" i="8"/>
  <c r="S1269" i="8"/>
  <c r="R1269" i="8"/>
  <c r="Q1269" i="8"/>
  <c r="P1269" i="8"/>
  <c r="O1269" i="8"/>
  <c r="N1269" i="8"/>
  <c r="M1269" i="8"/>
  <c r="L1269" i="8"/>
  <c r="K1269" i="8"/>
  <c r="J1269" i="8"/>
  <c r="I1269" i="8"/>
  <c r="G1269" i="8"/>
  <c r="F1269" i="8"/>
  <c r="AC1268" i="8"/>
  <c r="AB1268" i="8"/>
  <c r="AA1268" i="8"/>
  <c r="Z1268" i="8"/>
  <c r="Y1268" i="8"/>
  <c r="X1268" i="8"/>
  <c r="W1268" i="8"/>
  <c r="V1268" i="8"/>
  <c r="U1268" i="8"/>
  <c r="T1268" i="8"/>
  <c r="S1268" i="8"/>
  <c r="R1268" i="8"/>
  <c r="Q1268" i="8"/>
  <c r="P1268" i="8"/>
  <c r="O1268" i="8"/>
  <c r="N1268" i="8"/>
  <c r="M1268" i="8"/>
  <c r="L1268" i="8"/>
  <c r="K1268" i="8"/>
  <c r="J1268" i="8"/>
  <c r="I1268" i="8"/>
  <c r="G1268" i="8"/>
  <c r="F1268" i="8"/>
  <c r="AC1267" i="8"/>
  <c r="AB1267" i="8"/>
  <c r="AA1267" i="8"/>
  <c r="Z1267" i="8"/>
  <c r="Y1267" i="8"/>
  <c r="X1267" i="8"/>
  <c r="W1267" i="8"/>
  <c r="V1267" i="8"/>
  <c r="U1267" i="8"/>
  <c r="T1267" i="8"/>
  <c r="S1267" i="8"/>
  <c r="R1267" i="8"/>
  <c r="Q1267" i="8"/>
  <c r="P1267" i="8"/>
  <c r="O1267" i="8"/>
  <c r="N1267" i="8"/>
  <c r="M1267" i="8"/>
  <c r="L1267" i="8"/>
  <c r="K1267" i="8"/>
  <c r="J1267" i="8"/>
  <c r="I1267" i="8"/>
  <c r="G1267" i="8"/>
  <c r="F1267" i="8"/>
  <c r="AC1266" i="8"/>
  <c r="AB1266" i="8"/>
  <c r="AA1266" i="8"/>
  <c r="Z1266" i="8"/>
  <c r="Y1266" i="8"/>
  <c r="X1266" i="8"/>
  <c r="W1266" i="8"/>
  <c r="V1266" i="8"/>
  <c r="U1266" i="8"/>
  <c r="T1266" i="8"/>
  <c r="S1266" i="8"/>
  <c r="R1266" i="8"/>
  <c r="Q1266" i="8"/>
  <c r="P1266" i="8"/>
  <c r="O1266" i="8"/>
  <c r="N1266" i="8"/>
  <c r="M1266" i="8"/>
  <c r="L1266" i="8"/>
  <c r="K1266" i="8"/>
  <c r="J1266" i="8"/>
  <c r="I1266" i="8"/>
  <c r="G1266" i="8"/>
  <c r="F1266" i="8"/>
  <c r="AC1265" i="8"/>
  <c r="AB1265" i="8"/>
  <c r="AA1265" i="8"/>
  <c r="Z1265" i="8"/>
  <c r="Y1265" i="8"/>
  <c r="X1265" i="8"/>
  <c r="W1265" i="8"/>
  <c r="V1265" i="8"/>
  <c r="U1265" i="8"/>
  <c r="T1265" i="8"/>
  <c r="S1265" i="8"/>
  <c r="R1265" i="8"/>
  <c r="Q1265" i="8"/>
  <c r="P1265" i="8"/>
  <c r="O1265" i="8"/>
  <c r="N1265" i="8"/>
  <c r="M1265" i="8"/>
  <c r="L1265" i="8"/>
  <c r="K1265" i="8"/>
  <c r="J1265" i="8"/>
  <c r="I1265" i="8"/>
  <c r="G1265" i="8"/>
  <c r="F1265" i="8"/>
  <c r="AC1264" i="8"/>
  <c r="AB1264" i="8"/>
  <c r="AA1264" i="8"/>
  <c r="Z1264" i="8"/>
  <c r="Y1264" i="8"/>
  <c r="X1264" i="8"/>
  <c r="W1264" i="8"/>
  <c r="V1264" i="8"/>
  <c r="U1264" i="8"/>
  <c r="T1264" i="8"/>
  <c r="S1264" i="8"/>
  <c r="R1264" i="8"/>
  <c r="Q1264" i="8"/>
  <c r="P1264" i="8"/>
  <c r="O1264" i="8"/>
  <c r="N1264" i="8"/>
  <c r="M1264" i="8"/>
  <c r="L1264" i="8"/>
  <c r="K1264" i="8"/>
  <c r="J1264" i="8"/>
  <c r="I1264" i="8"/>
  <c r="G1264" i="8"/>
  <c r="F1264" i="8"/>
  <c r="AC1263" i="8"/>
  <c r="AB1263" i="8"/>
  <c r="AA1263" i="8"/>
  <c r="Z1263" i="8"/>
  <c r="Y1263" i="8"/>
  <c r="X1263" i="8"/>
  <c r="W1263" i="8"/>
  <c r="V1263" i="8"/>
  <c r="U1263" i="8"/>
  <c r="T1263" i="8"/>
  <c r="S1263" i="8"/>
  <c r="R1263" i="8"/>
  <c r="Q1263" i="8"/>
  <c r="P1263" i="8"/>
  <c r="O1263" i="8"/>
  <c r="N1263" i="8"/>
  <c r="M1263" i="8"/>
  <c r="L1263" i="8"/>
  <c r="K1263" i="8"/>
  <c r="J1263" i="8"/>
  <c r="I1263" i="8"/>
  <c r="G1263" i="8"/>
  <c r="F1263" i="8"/>
  <c r="AC1262" i="8"/>
  <c r="AB1262" i="8"/>
  <c r="AA1262" i="8"/>
  <c r="Z1262" i="8"/>
  <c r="Y1262" i="8"/>
  <c r="X1262" i="8"/>
  <c r="W1262" i="8"/>
  <c r="V1262" i="8"/>
  <c r="U1262" i="8"/>
  <c r="T1262" i="8"/>
  <c r="S1262" i="8"/>
  <c r="R1262" i="8"/>
  <c r="Q1262" i="8"/>
  <c r="P1262" i="8"/>
  <c r="O1262" i="8"/>
  <c r="N1262" i="8"/>
  <c r="M1262" i="8"/>
  <c r="L1262" i="8"/>
  <c r="K1262" i="8"/>
  <c r="J1262" i="8"/>
  <c r="I1262" i="8"/>
  <c r="G1262" i="8"/>
  <c r="F1262" i="8"/>
  <c r="AC1261" i="8"/>
  <c r="AB1261" i="8"/>
  <c r="AA1261" i="8"/>
  <c r="Z1261" i="8"/>
  <c r="Y1261" i="8"/>
  <c r="X1261" i="8"/>
  <c r="W1261" i="8"/>
  <c r="V1261" i="8"/>
  <c r="U1261" i="8"/>
  <c r="T1261" i="8"/>
  <c r="S1261" i="8"/>
  <c r="R1261" i="8"/>
  <c r="Q1261" i="8"/>
  <c r="P1261" i="8"/>
  <c r="O1261" i="8"/>
  <c r="N1261" i="8"/>
  <c r="M1261" i="8"/>
  <c r="L1261" i="8"/>
  <c r="K1261" i="8"/>
  <c r="J1261" i="8"/>
  <c r="I1261" i="8"/>
  <c r="G1261" i="8"/>
  <c r="F1261" i="8"/>
  <c r="AC1260" i="8"/>
  <c r="AB1260" i="8"/>
  <c r="AA1260" i="8"/>
  <c r="Z1260" i="8"/>
  <c r="Y1260" i="8"/>
  <c r="X1260" i="8"/>
  <c r="W1260" i="8"/>
  <c r="V1260" i="8"/>
  <c r="U1260" i="8"/>
  <c r="T1260" i="8"/>
  <c r="S1260" i="8"/>
  <c r="R1260" i="8"/>
  <c r="Q1260" i="8"/>
  <c r="P1260" i="8"/>
  <c r="O1260" i="8"/>
  <c r="N1260" i="8"/>
  <c r="M1260" i="8"/>
  <c r="L1260" i="8"/>
  <c r="K1260" i="8"/>
  <c r="J1260" i="8"/>
  <c r="I1260" i="8"/>
  <c r="G1260" i="8"/>
  <c r="F1260" i="8"/>
  <c r="AC1259" i="8"/>
  <c r="AB1259" i="8"/>
  <c r="AA1259" i="8"/>
  <c r="Z1259" i="8"/>
  <c r="Y1259" i="8"/>
  <c r="X1259" i="8"/>
  <c r="W1259" i="8"/>
  <c r="V1259" i="8"/>
  <c r="U1259" i="8"/>
  <c r="T1259" i="8"/>
  <c r="S1259" i="8"/>
  <c r="R1259" i="8"/>
  <c r="Q1259" i="8"/>
  <c r="P1259" i="8"/>
  <c r="O1259" i="8"/>
  <c r="N1259" i="8"/>
  <c r="M1259" i="8"/>
  <c r="L1259" i="8"/>
  <c r="K1259" i="8"/>
  <c r="J1259" i="8"/>
  <c r="I1259" i="8"/>
  <c r="G1259" i="8"/>
  <c r="F1259" i="8"/>
  <c r="AC1258" i="8"/>
  <c r="AB1258" i="8"/>
  <c r="AA1258" i="8"/>
  <c r="Z1258" i="8"/>
  <c r="Y1258" i="8"/>
  <c r="X1258" i="8"/>
  <c r="W1258" i="8"/>
  <c r="V1258" i="8"/>
  <c r="U1258" i="8"/>
  <c r="T1258" i="8"/>
  <c r="S1258" i="8"/>
  <c r="R1258" i="8"/>
  <c r="Q1258" i="8"/>
  <c r="P1258" i="8"/>
  <c r="O1258" i="8"/>
  <c r="N1258" i="8"/>
  <c r="M1258" i="8"/>
  <c r="L1258" i="8"/>
  <c r="K1258" i="8"/>
  <c r="J1258" i="8"/>
  <c r="I1258" i="8"/>
  <c r="G1258" i="8"/>
  <c r="F1258" i="8"/>
  <c r="AC1257" i="8"/>
  <c r="AB1257" i="8"/>
  <c r="AA1257" i="8"/>
  <c r="Z1257" i="8"/>
  <c r="Y1257" i="8"/>
  <c r="X1257" i="8"/>
  <c r="W1257" i="8"/>
  <c r="V1257" i="8"/>
  <c r="U1257" i="8"/>
  <c r="T1257" i="8"/>
  <c r="S1257" i="8"/>
  <c r="R1257" i="8"/>
  <c r="Q1257" i="8"/>
  <c r="P1257" i="8"/>
  <c r="O1257" i="8"/>
  <c r="N1257" i="8"/>
  <c r="M1257" i="8"/>
  <c r="L1257" i="8"/>
  <c r="K1257" i="8"/>
  <c r="J1257" i="8"/>
  <c r="I1257" i="8"/>
  <c r="G1257" i="8"/>
  <c r="F1257" i="8"/>
  <c r="AC1256" i="8"/>
  <c r="AB1256" i="8"/>
  <c r="AA1256" i="8"/>
  <c r="Z1256" i="8"/>
  <c r="Y1256" i="8"/>
  <c r="X1256" i="8"/>
  <c r="W1256" i="8"/>
  <c r="V1256" i="8"/>
  <c r="U1256" i="8"/>
  <c r="T1256" i="8"/>
  <c r="S1256" i="8"/>
  <c r="R1256" i="8"/>
  <c r="Q1256" i="8"/>
  <c r="P1256" i="8"/>
  <c r="O1256" i="8"/>
  <c r="N1256" i="8"/>
  <c r="M1256" i="8"/>
  <c r="L1256" i="8"/>
  <c r="K1256" i="8"/>
  <c r="J1256" i="8"/>
  <c r="I1256" i="8"/>
  <c r="G1256" i="8"/>
  <c r="F1256" i="8"/>
  <c r="AC1255" i="8"/>
  <c r="AB1255" i="8"/>
  <c r="AA1255" i="8"/>
  <c r="Z1255" i="8"/>
  <c r="Y1255" i="8"/>
  <c r="X1255" i="8"/>
  <c r="W1255" i="8"/>
  <c r="V1255" i="8"/>
  <c r="U1255" i="8"/>
  <c r="T1255" i="8"/>
  <c r="S1255" i="8"/>
  <c r="R1255" i="8"/>
  <c r="Q1255" i="8"/>
  <c r="P1255" i="8"/>
  <c r="O1255" i="8"/>
  <c r="N1255" i="8"/>
  <c r="M1255" i="8"/>
  <c r="L1255" i="8"/>
  <c r="K1255" i="8"/>
  <c r="J1255" i="8"/>
  <c r="I1255" i="8"/>
  <c r="G1255" i="8"/>
  <c r="F1255" i="8"/>
  <c r="AC1254" i="8"/>
  <c r="AB1254" i="8"/>
  <c r="AA1254" i="8"/>
  <c r="Z1254" i="8"/>
  <c r="Y1254" i="8"/>
  <c r="X1254" i="8"/>
  <c r="W1254" i="8"/>
  <c r="V1254" i="8"/>
  <c r="U1254" i="8"/>
  <c r="T1254" i="8"/>
  <c r="S1254" i="8"/>
  <c r="R1254" i="8"/>
  <c r="Q1254" i="8"/>
  <c r="P1254" i="8"/>
  <c r="O1254" i="8"/>
  <c r="N1254" i="8"/>
  <c r="M1254" i="8"/>
  <c r="L1254" i="8"/>
  <c r="K1254" i="8"/>
  <c r="J1254" i="8"/>
  <c r="I1254" i="8"/>
  <c r="G1254" i="8"/>
  <c r="F1254" i="8"/>
  <c r="AC1253" i="8"/>
  <c r="AB1253" i="8"/>
  <c r="AA1253" i="8"/>
  <c r="Z1253" i="8"/>
  <c r="Y1253" i="8"/>
  <c r="X1253" i="8"/>
  <c r="W1253" i="8"/>
  <c r="V1253" i="8"/>
  <c r="U1253" i="8"/>
  <c r="T1253" i="8"/>
  <c r="S1253" i="8"/>
  <c r="R1253" i="8"/>
  <c r="Q1253" i="8"/>
  <c r="P1253" i="8"/>
  <c r="O1253" i="8"/>
  <c r="N1253" i="8"/>
  <c r="M1253" i="8"/>
  <c r="L1253" i="8"/>
  <c r="K1253" i="8"/>
  <c r="J1253" i="8"/>
  <c r="I1253" i="8"/>
  <c r="G1253" i="8"/>
  <c r="F1253" i="8"/>
  <c r="AC1252" i="8"/>
  <c r="AB1252" i="8"/>
  <c r="AA1252" i="8"/>
  <c r="Z1252" i="8"/>
  <c r="Y1252" i="8"/>
  <c r="X1252" i="8"/>
  <c r="W1252" i="8"/>
  <c r="V1252" i="8"/>
  <c r="U1252" i="8"/>
  <c r="T1252" i="8"/>
  <c r="S1252" i="8"/>
  <c r="R1252" i="8"/>
  <c r="Q1252" i="8"/>
  <c r="P1252" i="8"/>
  <c r="O1252" i="8"/>
  <c r="N1252" i="8"/>
  <c r="M1252" i="8"/>
  <c r="L1252" i="8"/>
  <c r="K1252" i="8"/>
  <c r="J1252" i="8"/>
  <c r="I1252" i="8"/>
  <c r="G1252" i="8"/>
  <c r="F1252" i="8"/>
  <c r="AC1251" i="8"/>
  <c r="AB1251" i="8"/>
  <c r="AA1251" i="8"/>
  <c r="Z1251" i="8"/>
  <c r="Y1251" i="8"/>
  <c r="X1251" i="8"/>
  <c r="W1251" i="8"/>
  <c r="V1251" i="8"/>
  <c r="U1251" i="8"/>
  <c r="T1251" i="8"/>
  <c r="S1251" i="8"/>
  <c r="R1251" i="8"/>
  <c r="Q1251" i="8"/>
  <c r="P1251" i="8"/>
  <c r="O1251" i="8"/>
  <c r="N1251" i="8"/>
  <c r="M1251" i="8"/>
  <c r="L1251" i="8"/>
  <c r="K1251" i="8"/>
  <c r="J1251" i="8"/>
  <c r="I1251" i="8"/>
  <c r="G1251" i="8"/>
  <c r="F1251" i="8"/>
  <c r="AC1250" i="8"/>
  <c r="AB1250" i="8"/>
  <c r="AA1250" i="8"/>
  <c r="Z1250" i="8"/>
  <c r="Y1250" i="8"/>
  <c r="X1250" i="8"/>
  <c r="W1250" i="8"/>
  <c r="V1250" i="8"/>
  <c r="U1250" i="8"/>
  <c r="T1250" i="8"/>
  <c r="S1250" i="8"/>
  <c r="R1250" i="8"/>
  <c r="Q1250" i="8"/>
  <c r="P1250" i="8"/>
  <c r="O1250" i="8"/>
  <c r="N1250" i="8"/>
  <c r="M1250" i="8"/>
  <c r="L1250" i="8"/>
  <c r="K1250" i="8"/>
  <c r="J1250" i="8"/>
  <c r="I1250" i="8"/>
  <c r="G1250" i="8"/>
  <c r="F1250" i="8"/>
  <c r="AC1249" i="8"/>
  <c r="AB1249" i="8"/>
  <c r="AA1249" i="8"/>
  <c r="Z1249" i="8"/>
  <c r="Y1249" i="8"/>
  <c r="X1249" i="8"/>
  <c r="W1249" i="8"/>
  <c r="V1249" i="8"/>
  <c r="U1249" i="8"/>
  <c r="T1249" i="8"/>
  <c r="S1249" i="8"/>
  <c r="R1249" i="8"/>
  <c r="Q1249" i="8"/>
  <c r="P1249" i="8"/>
  <c r="O1249" i="8"/>
  <c r="N1249" i="8"/>
  <c r="M1249" i="8"/>
  <c r="L1249" i="8"/>
  <c r="K1249" i="8"/>
  <c r="J1249" i="8"/>
  <c r="I1249" i="8"/>
  <c r="G1249" i="8"/>
  <c r="F1249" i="8"/>
  <c r="AC1248" i="8"/>
  <c r="AB1248" i="8"/>
  <c r="AA1248" i="8"/>
  <c r="Z1248" i="8"/>
  <c r="Y1248" i="8"/>
  <c r="X1248" i="8"/>
  <c r="W1248" i="8"/>
  <c r="V1248" i="8"/>
  <c r="U1248" i="8"/>
  <c r="T1248" i="8"/>
  <c r="S1248" i="8"/>
  <c r="R1248" i="8"/>
  <c r="Q1248" i="8"/>
  <c r="P1248" i="8"/>
  <c r="O1248" i="8"/>
  <c r="N1248" i="8"/>
  <c r="M1248" i="8"/>
  <c r="L1248" i="8"/>
  <c r="K1248" i="8"/>
  <c r="J1248" i="8"/>
  <c r="I1248" i="8"/>
  <c r="G1248" i="8"/>
  <c r="F1248" i="8"/>
  <c r="AC1247" i="8"/>
  <c r="AB1247" i="8"/>
  <c r="AA1247" i="8"/>
  <c r="Z1247" i="8"/>
  <c r="Y1247" i="8"/>
  <c r="X1247" i="8"/>
  <c r="W1247" i="8"/>
  <c r="V1247" i="8"/>
  <c r="U1247" i="8"/>
  <c r="T1247" i="8"/>
  <c r="S1247" i="8"/>
  <c r="R1247" i="8"/>
  <c r="Q1247" i="8"/>
  <c r="P1247" i="8"/>
  <c r="O1247" i="8"/>
  <c r="N1247" i="8"/>
  <c r="M1247" i="8"/>
  <c r="L1247" i="8"/>
  <c r="K1247" i="8"/>
  <c r="J1247" i="8"/>
  <c r="I1247" i="8"/>
  <c r="G1247" i="8"/>
  <c r="F1247" i="8"/>
  <c r="AC1246" i="8"/>
  <c r="AB1246" i="8"/>
  <c r="AA1246" i="8"/>
  <c r="Z1246" i="8"/>
  <c r="Y1246" i="8"/>
  <c r="X1246" i="8"/>
  <c r="W1246" i="8"/>
  <c r="V1246" i="8"/>
  <c r="U1246" i="8"/>
  <c r="T1246" i="8"/>
  <c r="S1246" i="8"/>
  <c r="R1246" i="8"/>
  <c r="Q1246" i="8"/>
  <c r="P1246" i="8"/>
  <c r="O1246" i="8"/>
  <c r="N1246" i="8"/>
  <c r="M1246" i="8"/>
  <c r="L1246" i="8"/>
  <c r="K1246" i="8"/>
  <c r="J1246" i="8"/>
  <c r="I1246" i="8"/>
  <c r="G1246" i="8"/>
  <c r="F1246" i="8"/>
  <c r="AC1245" i="8"/>
  <c r="AB1245" i="8"/>
  <c r="AA1245" i="8"/>
  <c r="Z1245" i="8"/>
  <c r="Y1245" i="8"/>
  <c r="X1245" i="8"/>
  <c r="W1245" i="8"/>
  <c r="V1245" i="8"/>
  <c r="U1245" i="8"/>
  <c r="T1245" i="8"/>
  <c r="S1245" i="8"/>
  <c r="R1245" i="8"/>
  <c r="Q1245" i="8"/>
  <c r="P1245" i="8"/>
  <c r="O1245" i="8"/>
  <c r="N1245" i="8"/>
  <c r="M1245" i="8"/>
  <c r="L1245" i="8"/>
  <c r="K1245" i="8"/>
  <c r="J1245" i="8"/>
  <c r="I1245" i="8"/>
  <c r="G1245" i="8"/>
  <c r="F1245" i="8"/>
  <c r="AC1244" i="8"/>
  <c r="AB1244" i="8"/>
  <c r="AA1244" i="8"/>
  <c r="Z1244" i="8"/>
  <c r="Y1244" i="8"/>
  <c r="X1244" i="8"/>
  <c r="W1244" i="8"/>
  <c r="V1244" i="8"/>
  <c r="U1244" i="8"/>
  <c r="T1244" i="8"/>
  <c r="S1244" i="8"/>
  <c r="R1244" i="8"/>
  <c r="Q1244" i="8"/>
  <c r="P1244" i="8"/>
  <c r="O1244" i="8"/>
  <c r="N1244" i="8"/>
  <c r="M1244" i="8"/>
  <c r="L1244" i="8"/>
  <c r="K1244" i="8"/>
  <c r="J1244" i="8"/>
  <c r="I1244" i="8"/>
  <c r="G1244" i="8"/>
  <c r="F1244" i="8"/>
  <c r="AC1243" i="8"/>
  <c r="AB1243" i="8"/>
  <c r="AA1243" i="8"/>
  <c r="Z1243" i="8"/>
  <c r="Y1243" i="8"/>
  <c r="X1243" i="8"/>
  <c r="W1243" i="8"/>
  <c r="V1243" i="8"/>
  <c r="U1243" i="8"/>
  <c r="T1243" i="8"/>
  <c r="S1243" i="8"/>
  <c r="R1243" i="8"/>
  <c r="Q1243" i="8"/>
  <c r="P1243" i="8"/>
  <c r="O1243" i="8"/>
  <c r="N1243" i="8"/>
  <c r="M1243" i="8"/>
  <c r="L1243" i="8"/>
  <c r="K1243" i="8"/>
  <c r="J1243" i="8"/>
  <c r="I1243" i="8"/>
  <c r="G1243" i="8"/>
  <c r="F1243" i="8"/>
  <c r="AC1242" i="8"/>
  <c r="AB1242" i="8"/>
  <c r="AA1242" i="8"/>
  <c r="Z1242" i="8"/>
  <c r="Y1242" i="8"/>
  <c r="X1242" i="8"/>
  <c r="W1242" i="8"/>
  <c r="V1242" i="8"/>
  <c r="U1242" i="8"/>
  <c r="T1242" i="8"/>
  <c r="S1242" i="8"/>
  <c r="R1242" i="8"/>
  <c r="Q1242" i="8"/>
  <c r="P1242" i="8"/>
  <c r="O1242" i="8"/>
  <c r="N1242" i="8"/>
  <c r="M1242" i="8"/>
  <c r="L1242" i="8"/>
  <c r="K1242" i="8"/>
  <c r="J1242" i="8"/>
  <c r="I1242" i="8"/>
  <c r="G1242" i="8"/>
  <c r="F1242" i="8"/>
  <c r="AC1241" i="8"/>
  <c r="AB1241" i="8"/>
  <c r="AA1241" i="8"/>
  <c r="Z1241" i="8"/>
  <c r="Y1241" i="8"/>
  <c r="X1241" i="8"/>
  <c r="W1241" i="8"/>
  <c r="V1241" i="8"/>
  <c r="U1241" i="8"/>
  <c r="T1241" i="8"/>
  <c r="S1241" i="8"/>
  <c r="R1241" i="8"/>
  <c r="Q1241" i="8"/>
  <c r="P1241" i="8"/>
  <c r="O1241" i="8"/>
  <c r="N1241" i="8"/>
  <c r="M1241" i="8"/>
  <c r="L1241" i="8"/>
  <c r="K1241" i="8"/>
  <c r="J1241" i="8"/>
  <c r="I1241" i="8"/>
  <c r="G1241" i="8"/>
  <c r="F1241" i="8"/>
  <c r="AC1240" i="8"/>
  <c r="AB1240" i="8"/>
  <c r="AA1240" i="8"/>
  <c r="Z1240" i="8"/>
  <c r="Y1240" i="8"/>
  <c r="X1240" i="8"/>
  <c r="W1240" i="8"/>
  <c r="V1240" i="8"/>
  <c r="U1240" i="8"/>
  <c r="T1240" i="8"/>
  <c r="S1240" i="8"/>
  <c r="R1240" i="8"/>
  <c r="Q1240" i="8"/>
  <c r="P1240" i="8"/>
  <c r="O1240" i="8"/>
  <c r="N1240" i="8"/>
  <c r="M1240" i="8"/>
  <c r="L1240" i="8"/>
  <c r="K1240" i="8"/>
  <c r="J1240" i="8"/>
  <c r="I1240" i="8"/>
  <c r="G1240" i="8"/>
  <c r="F1240" i="8"/>
  <c r="AC1239" i="8"/>
  <c r="AB1239" i="8"/>
  <c r="AA1239" i="8"/>
  <c r="Z1239" i="8"/>
  <c r="Y1239" i="8"/>
  <c r="X1239" i="8"/>
  <c r="W1239" i="8"/>
  <c r="V1239" i="8"/>
  <c r="U1239" i="8"/>
  <c r="T1239" i="8"/>
  <c r="S1239" i="8"/>
  <c r="R1239" i="8"/>
  <c r="Q1239" i="8"/>
  <c r="P1239" i="8"/>
  <c r="O1239" i="8"/>
  <c r="N1239" i="8"/>
  <c r="M1239" i="8"/>
  <c r="L1239" i="8"/>
  <c r="K1239" i="8"/>
  <c r="J1239" i="8"/>
  <c r="I1239" i="8"/>
  <c r="G1239" i="8"/>
  <c r="F1239" i="8"/>
  <c r="AC1238" i="8"/>
  <c r="AB1238" i="8"/>
  <c r="AA1238" i="8"/>
  <c r="Z1238" i="8"/>
  <c r="Y1238" i="8"/>
  <c r="X1238" i="8"/>
  <c r="W1238" i="8"/>
  <c r="V1238" i="8"/>
  <c r="U1238" i="8"/>
  <c r="T1238" i="8"/>
  <c r="S1238" i="8"/>
  <c r="R1238" i="8"/>
  <c r="Q1238" i="8"/>
  <c r="P1238" i="8"/>
  <c r="O1238" i="8"/>
  <c r="N1238" i="8"/>
  <c r="M1238" i="8"/>
  <c r="L1238" i="8"/>
  <c r="K1238" i="8"/>
  <c r="J1238" i="8"/>
  <c r="I1238" i="8"/>
  <c r="G1238" i="8"/>
  <c r="F1238" i="8"/>
  <c r="AC1237" i="8"/>
  <c r="AB1237" i="8"/>
  <c r="AA1237" i="8"/>
  <c r="Z1237" i="8"/>
  <c r="Y1237" i="8"/>
  <c r="X1237" i="8"/>
  <c r="W1237" i="8"/>
  <c r="V1237" i="8"/>
  <c r="U1237" i="8"/>
  <c r="T1237" i="8"/>
  <c r="S1237" i="8"/>
  <c r="R1237" i="8"/>
  <c r="Q1237" i="8"/>
  <c r="P1237" i="8"/>
  <c r="O1237" i="8"/>
  <c r="N1237" i="8"/>
  <c r="M1237" i="8"/>
  <c r="L1237" i="8"/>
  <c r="K1237" i="8"/>
  <c r="J1237" i="8"/>
  <c r="I1237" i="8"/>
  <c r="G1237" i="8"/>
  <c r="F1237" i="8"/>
  <c r="AC1236" i="8"/>
  <c r="AB1236" i="8"/>
  <c r="AA1236" i="8"/>
  <c r="Z1236" i="8"/>
  <c r="Y1236" i="8"/>
  <c r="X1236" i="8"/>
  <c r="W1236" i="8"/>
  <c r="V1236" i="8"/>
  <c r="U1236" i="8"/>
  <c r="T1236" i="8"/>
  <c r="S1236" i="8"/>
  <c r="R1236" i="8"/>
  <c r="Q1236" i="8"/>
  <c r="P1236" i="8"/>
  <c r="O1236" i="8"/>
  <c r="N1236" i="8"/>
  <c r="M1236" i="8"/>
  <c r="L1236" i="8"/>
  <c r="K1236" i="8"/>
  <c r="J1236" i="8"/>
  <c r="I1236" i="8"/>
  <c r="G1236" i="8"/>
  <c r="F1236" i="8"/>
  <c r="AC1235" i="8"/>
  <c r="AB1235" i="8"/>
  <c r="AA1235" i="8"/>
  <c r="Z1235" i="8"/>
  <c r="Y1235" i="8"/>
  <c r="X1235" i="8"/>
  <c r="W1235" i="8"/>
  <c r="V1235" i="8"/>
  <c r="U1235" i="8"/>
  <c r="T1235" i="8"/>
  <c r="S1235" i="8"/>
  <c r="R1235" i="8"/>
  <c r="Q1235" i="8"/>
  <c r="P1235" i="8"/>
  <c r="O1235" i="8"/>
  <c r="N1235" i="8"/>
  <c r="M1235" i="8"/>
  <c r="L1235" i="8"/>
  <c r="K1235" i="8"/>
  <c r="J1235" i="8"/>
  <c r="I1235" i="8"/>
  <c r="G1235" i="8"/>
  <c r="F1235" i="8"/>
  <c r="AC1234" i="8"/>
  <c r="AB1234" i="8"/>
  <c r="AA1234" i="8"/>
  <c r="Z1234" i="8"/>
  <c r="Y1234" i="8"/>
  <c r="X1234" i="8"/>
  <c r="W1234" i="8"/>
  <c r="V1234" i="8"/>
  <c r="U1234" i="8"/>
  <c r="T1234" i="8"/>
  <c r="S1234" i="8"/>
  <c r="R1234" i="8"/>
  <c r="Q1234" i="8"/>
  <c r="P1234" i="8"/>
  <c r="O1234" i="8"/>
  <c r="N1234" i="8"/>
  <c r="M1234" i="8"/>
  <c r="L1234" i="8"/>
  <c r="K1234" i="8"/>
  <c r="J1234" i="8"/>
  <c r="I1234" i="8"/>
  <c r="G1234" i="8"/>
  <c r="F1234" i="8"/>
  <c r="AC1233" i="8"/>
  <c r="AB1233" i="8"/>
  <c r="AA1233" i="8"/>
  <c r="Z1233" i="8"/>
  <c r="Y1233" i="8"/>
  <c r="X1233" i="8"/>
  <c r="W1233" i="8"/>
  <c r="V1233" i="8"/>
  <c r="U1233" i="8"/>
  <c r="T1233" i="8"/>
  <c r="S1233" i="8"/>
  <c r="R1233" i="8"/>
  <c r="Q1233" i="8"/>
  <c r="P1233" i="8"/>
  <c r="O1233" i="8"/>
  <c r="N1233" i="8"/>
  <c r="M1233" i="8"/>
  <c r="L1233" i="8"/>
  <c r="K1233" i="8"/>
  <c r="J1233" i="8"/>
  <c r="I1233" i="8"/>
  <c r="G1233" i="8"/>
  <c r="F1233" i="8"/>
  <c r="AC1232" i="8"/>
  <c r="AB1232" i="8"/>
  <c r="AA1232" i="8"/>
  <c r="Z1232" i="8"/>
  <c r="Y1232" i="8"/>
  <c r="X1232" i="8"/>
  <c r="W1232" i="8"/>
  <c r="V1232" i="8"/>
  <c r="U1232" i="8"/>
  <c r="T1232" i="8"/>
  <c r="S1232" i="8"/>
  <c r="R1232" i="8"/>
  <c r="Q1232" i="8"/>
  <c r="P1232" i="8"/>
  <c r="O1232" i="8"/>
  <c r="N1232" i="8"/>
  <c r="M1232" i="8"/>
  <c r="L1232" i="8"/>
  <c r="K1232" i="8"/>
  <c r="J1232" i="8"/>
  <c r="I1232" i="8"/>
  <c r="G1232" i="8"/>
  <c r="F1232" i="8"/>
  <c r="AC1231" i="8"/>
  <c r="AB1231" i="8"/>
  <c r="AA1231" i="8"/>
  <c r="Z1231" i="8"/>
  <c r="Y1231" i="8"/>
  <c r="X1231" i="8"/>
  <c r="W1231" i="8"/>
  <c r="V1231" i="8"/>
  <c r="U1231" i="8"/>
  <c r="T1231" i="8"/>
  <c r="S1231" i="8"/>
  <c r="R1231" i="8"/>
  <c r="Q1231" i="8"/>
  <c r="P1231" i="8"/>
  <c r="O1231" i="8"/>
  <c r="N1231" i="8"/>
  <c r="M1231" i="8"/>
  <c r="L1231" i="8"/>
  <c r="K1231" i="8"/>
  <c r="J1231" i="8"/>
  <c r="I1231" i="8"/>
  <c r="G1231" i="8"/>
  <c r="F1231" i="8"/>
  <c r="AC1230" i="8"/>
  <c r="AB1230" i="8"/>
  <c r="AA1230" i="8"/>
  <c r="Z1230" i="8"/>
  <c r="Y1230" i="8"/>
  <c r="X1230" i="8"/>
  <c r="W1230" i="8"/>
  <c r="V1230" i="8"/>
  <c r="U1230" i="8"/>
  <c r="T1230" i="8"/>
  <c r="S1230" i="8"/>
  <c r="R1230" i="8"/>
  <c r="Q1230" i="8"/>
  <c r="P1230" i="8"/>
  <c r="O1230" i="8"/>
  <c r="N1230" i="8"/>
  <c r="M1230" i="8"/>
  <c r="L1230" i="8"/>
  <c r="K1230" i="8"/>
  <c r="J1230" i="8"/>
  <c r="I1230" i="8"/>
  <c r="G1230" i="8"/>
  <c r="F1230" i="8"/>
  <c r="AC1229" i="8"/>
  <c r="AB1229" i="8"/>
  <c r="AA1229" i="8"/>
  <c r="Z1229" i="8"/>
  <c r="Y1229" i="8"/>
  <c r="X1229" i="8"/>
  <c r="W1229" i="8"/>
  <c r="V1229" i="8"/>
  <c r="U1229" i="8"/>
  <c r="T1229" i="8"/>
  <c r="S1229" i="8"/>
  <c r="R1229" i="8"/>
  <c r="Q1229" i="8"/>
  <c r="P1229" i="8"/>
  <c r="O1229" i="8"/>
  <c r="N1229" i="8"/>
  <c r="M1229" i="8"/>
  <c r="L1229" i="8"/>
  <c r="K1229" i="8"/>
  <c r="J1229" i="8"/>
  <c r="I1229" i="8"/>
  <c r="G1229" i="8"/>
  <c r="F1229" i="8"/>
  <c r="AC1228" i="8"/>
  <c r="AB1228" i="8"/>
  <c r="AA1228" i="8"/>
  <c r="Z1228" i="8"/>
  <c r="Y1228" i="8"/>
  <c r="X1228" i="8"/>
  <c r="W1228" i="8"/>
  <c r="V1228" i="8"/>
  <c r="U1228" i="8"/>
  <c r="T1228" i="8"/>
  <c r="S1228" i="8"/>
  <c r="R1228" i="8"/>
  <c r="Q1228" i="8"/>
  <c r="P1228" i="8"/>
  <c r="O1228" i="8"/>
  <c r="N1228" i="8"/>
  <c r="M1228" i="8"/>
  <c r="L1228" i="8"/>
  <c r="K1228" i="8"/>
  <c r="J1228" i="8"/>
  <c r="I1228" i="8"/>
  <c r="G1228" i="8"/>
  <c r="F1228" i="8"/>
  <c r="AC1227" i="8"/>
  <c r="AB1227" i="8"/>
  <c r="AA1227" i="8"/>
  <c r="Z1227" i="8"/>
  <c r="Y1227" i="8"/>
  <c r="X1227" i="8"/>
  <c r="W1227" i="8"/>
  <c r="V1227" i="8"/>
  <c r="U1227" i="8"/>
  <c r="T1227" i="8"/>
  <c r="S1227" i="8"/>
  <c r="R1227" i="8"/>
  <c r="Q1227" i="8"/>
  <c r="P1227" i="8"/>
  <c r="O1227" i="8"/>
  <c r="N1227" i="8"/>
  <c r="M1227" i="8"/>
  <c r="L1227" i="8"/>
  <c r="K1227" i="8"/>
  <c r="J1227" i="8"/>
  <c r="I1227" i="8"/>
  <c r="G1227" i="8"/>
  <c r="F1227" i="8"/>
  <c r="AC1226" i="8"/>
  <c r="AB1226" i="8"/>
  <c r="AA1226" i="8"/>
  <c r="Z1226" i="8"/>
  <c r="Y1226" i="8"/>
  <c r="X1226" i="8"/>
  <c r="W1226" i="8"/>
  <c r="V1226" i="8"/>
  <c r="U1226" i="8"/>
  <c r="T1226" i="8"/>
  <c r="S1226" i="8"/>
  <c r="R1226" i="8"/>
  <c r="Q1226" i="8"/>
  <c r="P1226" i="8"/>
  <c r="O1226" i="8"/>
  <c r="N1226" i="8"/>
  <c r="M1226" i="8"/>
  <c r="L1226" i="8"/>
  <c r="K1226" i="8"/>
  <c r="J1226" i="8"/>
  <c r="I1226" i="8"/>
  <c r="G1226" i="8"/>
  <c r="F1226" i="8"/>
  <c r="AC1225" i="8"/>
  <c r="AB1225" i="8"/>
  <c r="AA1225" i="8"/>
  <c r="Z1225" i="8"/>
  <c r="Y1225" i="8"/>
  <c r="X1225" i="8"/>
  <c r="W1225" i="8"/>
  <c r="V1225" i="8"/>
  <c r="U1225" i="8"/>
  <c r="T1225" i="8"/>
  <c r="S1225" i="8"/>
  <c r="R1225" i="8"/>
  <c r="Q1225" i="8"/>
  <c r="P1225" i="8"/>
  <c r="O1225" i="8"/>
  <c r="N1225" i="8"/>
  <c r="M1225" i="8"/>
  <c r="L1225" i="8"/>
  <c r="K1225" i="8"/>
  <c r="J1225" i="8"/>
  <c r="I1225" i="8"/>
  <c r="G1225" i="8"/>
  <c r="F1225" i="8"/>
  <c r="AC1224" i="8"/>
  <c r="AB1224" i="8"/>
  <c r="AA1224" i="8"/>
  <c r="Z1224" i="8"/>
  <c r="Y1224" i="8"/>
  <c r="X1224" i="8"/>
  <c r="W1224" i="8"/>
  <c r="V1224" i="8"/>
  <c r="U1224" i="8"/>
  <c r="T1224" i="8"/>
  <c r="S1224" i="8"/>
  <c r="R1224" i="8"/>
  <c r="Q1224" i="8"/>
  <c r="P1224" i="8"/>
  <c r="O1224" i="8"/>
  <c r="N1224" i="8"/>
  <c r="M1224" i="8"/>
  <c r="L1224" i="8"/>
  <c r="K1224" i="8"/>
  <c r="J1224" i="8"/>
  <c r="I1224" i="8"/>
  <c r="G1224" i="8"/>
  <c r="F1224" i="8"/>
  <c r="AC1223" i="8"/>
  <c r="AB1223" i="8"/>
  <c r="AA1223" i="8"/>
  <c r="Z1223" i="8"/>
  <c r="Y1223" i="8"/>
  <c r="X1223" i="8"/>
  <c r="W1223" i="8"/>
  <c r="V1223" i="8"/>
  <c r="U1223" i="8"/>
  <c r="T1223" i="8"/>
  <c r="S1223" i="8"/>
  <c r="R1223" i="8"/>
  <c r="Q1223" i="8"/>
  <c r="P1223" i="8"/>
  <c r="O1223" i="8"/>
  <c r="N1223" i="8"/>
  <c r="M1223" i="8"/>
  <c r="L1223" i="8"/>
  <c r="K1223" i="8"/>
  <c r="J1223" i="8"/>
  <c r="I1223" i="8"/>
  <c r="G1223" i="8"/>
  <c r="F1223" i="8"/>
  <c r="AC1222" i="8"/>
  <c r="AB1222" i="8"/>
  <c r="AA1222" i="8"/>
  <c r="Z1222" i="8"/>
  <c r="Y1222" i="8"/>
  <c r="X1222" i="8"/>
  <c r="W1222" i="8"/>
  <c r="V1222" i="8"/>
  <c r="U1222" i="8"/>
  <c r="T1222" i="8"/>
  <c r="S1222" i="8"/>
  <c r="R1222" i="8"/>
  <c r="Q1222" i="8"/>
  <c r="P1222" i="8"/>
  <c r="O1222" i="8"/>
  <c r="N1222" i="8"/>
  <c r="M1222" i="8"/>
  <c r="L1222" i="8"/>
  <c r="K1222" i="8"/>
  <c r="J1222" i="8"/>
  <c r="I1222" i="8"/>
  <c r="G1222" i="8"/>
  <c r="F1222" i="8"/>
  <c r="AC1221" i="8"/>
  <c r="AB1221" i="8"/>
  <c r="AA1221" i="8"/>
  <c r="Z1221" i="8"/>
  <c r="Y1221" i="8"/>
  <c r="X1221" i="8"/>
  <c r="W1221" i="8"/>
  <c r="V1221" i="8"/>
  <c r="U1221" i="8"/>
  <c r="T1221" i="8"/>
  <c r="S1221" i="8"/>
  <c r="R1221" i="8"/>
  <c r="Q1221" i="8"/>
  <c r="P1221" i="8"/>
  <c r="O1221" i="8"/>
  <c r="N1221" i="8"/>
  <c r="M1221" i="8"/>
  <c r="L1221" i="8"/>
  <c r="K1221" i="8"/>
  <c r="J1221" i="8"/>
  <c r="I1221" i="8"/>
  <c r="G1221" i="8"/>
  <c r="F1221" i="8"/>
  <c r="AC1220" i="8"/>
  <c r="AB1220" i="8"/>
  <c r="AA1220" i="8"/>
  <c r="Z1220" i="8"/>
  <c r="Y1220" i="8"/>
  <c r="X1220" i="8"/>
  <c r="W1220" i="8"/>
  <c r="V1220" i="8"/>
  <c r="U1220" i="8"/>
  <c r="T1220" i="8"/>
  <c r="S1220" i="8"/>
  <c r="R1220" i="8"/>
  <c r="Q1220" i="8"/>
  <c r="P1220" i="8"/>
  <c r="O1220" i="8"/>
  <c r="N1220" i="8"/>
  <c r="M1220" i="8"/>
  <c r="L1220" i="8"/>
  <c r="K1220" i="8"/>
  <c r="J1220" i="8"/>
  <c r="I1220" i="8"/>
  <c r="G1220" i="8"/>
  <c r="F1220" i="8"/>
  <c r="AC1219" i="8"/>
  <c r="AB1219" i="8"/>
  <c r="AA1219" i="8"/>
  <c r="Z1219" i="8"/>
  <c r="Y1219" i="8"/>
  <c r="X1219" i="8"/>
  <c r="W1219" i="8"/>
  <c r="V1219" i="8"/>
  <c r="U1219" i="8"/>
  <c r="T1219" i="8"/>
  <c r="S1219" i="8"/>
  <c r="R1219" i="8"/>
  <c r="Q1219" i="8"/>
  <c r="P1219" i="8"/>
  <c r="O1219" i="8"/>
  <c r="N1219" i="8"/>
  <c r="M1219" i="8"/>
  <c r="L1219" i="8"/>
  <c r="K1219" i="8"/>
  <c r="J1219" i="8"/>
  <c r="I1219" i="8"/>
  <c r="G1219" i="8"/>
  <c r="F1219" i="8"/>
  <c r="AC1218" i="8"/>
  <c r="AB1218" i="8"/>
  <c r="AA1218" i="8"/>
  <c r="Z1218" i="8"/>
  <c r="Y1218" i="8"/>
  <c r="X1218" i="8"/>
  <c r="W1218" i="8"/>
  <c r="V1218" i="8"/>
  <c r="U1218" i="8"/>
  <c r="T1218" i="8"/>
  <c r="S1218" i="8"/>
  <c r="R1218" i="8"/>
  <c r="Q1218" i="8"/>
  <c r="P1218" i="8"/>
  <c r="O1218" i="8"/>
  <c r="N1218" i="8"/>
  <c r="M1218" i="8"/>
  <c r="L1218" i="8"/>
  <c r="K1218" i="8"/>
  <c r="J1218" i="8"/>
  <c r="I1218" i="8"/>
  <c r="G1218" i="8"/>
  <c r="F1218" i="8"/>
  <c r="AC1217" i="8"/>
  <c r="AB1217" i="8"/>
  <c r="AA1217" i="8"/>
  <c r="Z1217" i="8"/>
  <c r="Y1217" i="8"/>
  <c r="X1217" i="8"/>
  <c r="W1217" i="8"/>
  <c r="V1217" i="8"/>
  <c r="U1217" i="8"/>
  <c r="T1217" i="8"/>
  <c r="S1217" i="8"/>
  <c r="R1217" i="8"/>
  <c r="Q1217" i="8"/>
  <c r="P1217" i="8"/>
  <c r="O1217" i="8"/>
  <c r="N1217" i="8"/>
  <c r="M1217" i="8"/>
  <c r="L1217" i="8"/>
  <c r="K1217" i="8"/>
  <c r="J1217" i="8"/>
  <c r="I1217" i="8"/>
  <c r="G1217" i="8"/>
  <c r="F1217" i="8"/>
  <c r="AC1216" i="8"/>
  <c r="AB1216" i="8"/>
  <c r="AA1216" i="8"/>
  <c r="Z1216" i="8"/>
  <c r="Y1216" i="8"/>
  <c r="X1216" i="8"/>
  <c r="W1216" i="8"/>
  <c r="V1216" i="8"/>
  <c r="U1216" i="8"/>
  <c r="T1216" i="8"/>
  <c r="S1216" i="8"/>
  <c r="R1216" i="8"/>
  <c r="Q1216" i="8"/>
  <c r="P1216" i="8"/>
  <c r="O1216" i="8"/>
  <c r="N1216" i="8"/>
  <c r="M1216" i="8"/>
  <c r="L1216" i="8"/>
  <c r="K1216" i="8"/>
  <c r="J1216" i="8"/>
  <c r="I1216" i="8"/>
  <c r="G1216" i="8"/>
  <c r="F1216" i="8"/>
  <c r="AC1215" i="8"/>
  <c r="AB1215" i="8"/>
  <c r="AA1215" i="8"/>
  <c r="Z1215" i="8"/>
  <c r="Y1215" i="8"/>
  <c r="X1215" i="8"/>
  <c r="W1215" i="8"/>
  <c r="V1215" i="8"/>
  <c r="U1215" i="8"/>
  <c r="T1215" i="8"/>
  <c r="S1215" i="8"/>
  <c r="R1215" i="8"/>
  <c r="Q1215" i="8"/>
  <c r="P1215" i="8"/>
  <c r="O1215" i="8"/>
  <c r="N1215" i="8"/>
  <c r="M1215" i="8"/>
  <c r="L1215" i="8"/>
  <c r="K1215" i="8"/>
  <c r="J1215" i="8"/>
  <c r="I1215" i="8"/>
  <c r="G1215" i="8"/>
  <c r="F1215" i="8"/>
  <c r="AC1214" i="8"/>
  <c r="AB1214" i="8"/>
  <c r="AA1214" i="8"/>
  <c r="Z1214" i="8"/>
  <c r="Y1214" i="8"/>
  <c r="X1214" i="8"/>
  <c r="W1214" i="8"/>
  <c r="V1214" i="8"/>
  <c r="U1214" i="8"/>
  <c r="T1214" i="8"/>
  <c r="S1214" i="8"/>
  <c r="R1214" i="8"/>
  <c r="Q1214" i="8"/>
  <c r="P1214" i="8"/>
  <c r="O1214" i="8"/>
  <c r="N1214" i="8"/>
  <c r="M1214" i="8"/>
  <c r="L1214" i="8"/>
  <c r="K1214" i="8"/>
  <c r="J1214" i="8"/>
  <c r="I1214" i="8"/>
  <c r="G1214" i="8"/>
  <c r="F1214" i="8"/>
  <c r="AC1213" i="8"/>
  <c r="AB1213" i="8"/>
  <c r="AA1213" i="8"/>
  <c r="Z1213" i="8"/>
  <c r="Y1213" i="8"/>
  <c r="X1213" i="8"/>
  <c r="W1213" i="8"/>
  <c r="V1213" i="8"/>
  <c r="U1213" i="8"/>
  <c r="T1213" i="8"/>
  <c r="S1213" i="8"/>
  <c r="R1213" i="8"/>
  <c r="Q1213" i="8"/>
  <c r="P1213" i="8"/>
  <c r="O1213" i="8"/>
  <c r="N1213" i="8"/>
  <c r="M1213" i="8"/>
  <c r="L1213" i="8"/>
  <c r="K1213" i="8"/>
  <c r="J1213" i="8"/>
  <c r="I1213" i="8"/>
  <c r="G1213" i="8"/>
  <c r="F1213" i="8"/>
  <c r="AC1212" i="8"/>
  <c r="AB1212" i="8"/>
  <c r="AA1212" i="8"/>
  <c r="Z1212" i="8"/>
  <c r="Y1212" i="8"/>
  <c r="X1212" i="8"/>
  <c r="W1212" i="8"/>
  <c r="V1212" i="8"/>
  <c r="U1212" i="8"/>
  <c r="T1212" i="8"/>
  <c r="S1212" i="8"/>
  <c r="R1212" i="8"/>
  <c r="Q1212" i="8"/>
  <c r="P1212" i="8"/>
  <c r="O1212" i="8"/>
  <c r="N1212" i="8"/>
  <c r="M1212" i="8"/>
  <c r="L1212" i="8"/>
  <c r="K1212" i="8"/>
  <c r="J1212" i="8"/>
  <c r="I1212" i="8"/>
  <c r="G1212" i="8"/>
  <c r="F1212" i="8"/>
  <c r="AC1211" i="8"/>
  <c r="AB1211" i="8"/>
  <c r="AA1211" i="8"/>
  <c r="Z1211" i="8"/>
  <c r="Y1211" i="8"/>
  <c r="X1211" i="8"/>
  <c r="W1211" i="8"/>
  <c r="V1211" i="8"/>
  <c r="U1211" i="8"/>
  <c r="T1211" i="8"/>
  <c r="S1211" i="8"/>
  <c r="R1211" i="8"/>
  <c r="Q1211" i="8"/>
  <c r="P1211" i="8"/>
  <c r="O1211" i="8"/>
  <c r="N1211" i="8"/>
  <c r="M1211" i="8"/>
  <c r="L1211" i="8"/>
  <c r="K1211" i="8"/>
  <c r="J1211" i="8"/>
  <c r="I1211" i="8"/>
  <c r="G1211" i="8"/>
  <c r="F1211" i="8"/>
  <c r="AC1210" i="8"/>
  <c r="AB1210" i="8"/>
  <c r="AA1210" i="8"/>
  <c r="Z1210" i="8"/>
  <c r="Y1210" i="8"/>
  <c r="X1210" i="8"/>
  <c r="W1210" i="8"/>
  <c r="V1210" i="8"/>
  <c r="U1210" i="8"/>
  <c r="T1210" i="8"/>
  <c r="S1210" i="8"/>
  <c r="R1210" i="8"/>
  <c r="Q1210" i="8"/>
  <c r="P1210" i="8"/>
  <c r="O1210" i="8"/>
  <c r="N1210" i="8"/>
  <c r="M1210" i="8"/>
  <c r="L1210" i="8"/>
  <c r="K1210" i="8"/>
  <c r="J1210" i="8"/>
  <c r="I1210" i="8"/>
  <c r="G1210" i="8"/>
  <c r="F1210" i="8"/>
  <c r="AC1209" i="8"/>
  <c r="AB1209" i="8"/>
  <c r="AA1209" i="8"/>
  <c r="Z1209" i="8"/>
  <c r="Y1209" i="8"/>
  <c r="X1209" i="8"/>
  <c r="W1209" i="8"/>
  <c r="V1209" i="8"/>
  <c r="U1209" i="8"/>
  <c r="T1209" i="8"/>
  <c r="S1209" i="8"/>
  <c r="R1209" i="8"/>
  <c r="Q1209" i="8"/>
  <c r="P1209" i="8"/>
  <c r="O1209" i="8"/>
  <c r="N1209" i="8"/>
  <c r="M1209" i="8"/>
  <c r="L1209" i="8"/>
  <c r="K1209" i="8"/>
  <c r="J1209" i="8"/>
  <c r="I1209" i="8"/>
  <c r="G1209" i="8"/>
  <c r="F1209" i="8"/>
  <c r="AC1208" i="8"/>
  <c r="AB1208" i="8"/>
  <c r="AA1208" i="8"/>
  <c r="Z1208" i="8"/>
  <c r="Y1208" i="8"/>
  <c r="X1208" i="8"/>
  <c r="W1208" i="8"/>
  <c r="V1208" i="8"/>
  <c r="U1208" i="8"/>
  <c r="T1208" i="8"/>
  <c r="S1208" i="8"/>
  <c r="R1208" i="8"/>
  <c r="Q1208" i="8"/>
  <c r="P1208" i="8"/>
  <c r="O1208" i="8"/>
  <c r="N1208" i="8"/>
  <c r="M1208" i="8"/>
  <c r="L1208" i="8"/>
  <c r="K1208" i="8"/>
  <c r="J1208" i="8"/>
  <c r="I1208" i="8"/>
  <c r="G1208" i="8"/>
  <c r="F1208" i="8"/>
  <c r="AC1207" i="8"/>
  <c r="AB1207" i="8"/>
  <c r="AA1207" i="8"/>
  <c r="Z1207" i="8"/>
  <c r="Y1207" i="8"/>
  <c r="X1207" i="8"/>
  <c r="W1207" i="8"/>
  <c r="V1207" i="8"/>
  <c r="U1207" i="8"/>
  <c r="T1207" i="8"/>
  <c r="S1207" i="8"/>
  <c r="R1207" i="8"/>
  <c r="Q1207" i="8"/>
  <c r="P1207" i="8"/>
  <c r="O1207" i="8"/>
  <c r="N1207" i="8"/>
  <c r="M1207" i="8"/>
  <c r="L1207" i="8"/>
  <c r="K1207" i="8"/>
  <c r="J1207" i="8"/>
  <c r="I1207" i="8"/>
  <c r="G1207" i="8"/>
  <c r="F1207" i="8"/>
  <c r="AC1206" i="8"/>
  <c r="AB1206" i="8"/>
  <c r="AA1206" i="8"/>
  <c r="Z1206" i="8"/>
  <c r="Y1206" i="8"/>
  <c r="X1206" i="8"/>
  <c r="W1206" i="8"/>
  <c r="V1206" i="8"/>
  <c r="U1206" i="8"/>
  <c r="T1206" i="8"/>
  <c r="S1206" i="8"/>
  <c r="R1206" i="8"/>
  <c r="Q1206" i="8"/>
  <c r="P1206" i="8"/>
  <c r="O1206" i="8"/>
  <c r="N1206" i="8"/>
  <c r="M1206" i="8"/>
  <c r="L1206" i="8"/>
  <c r="K1206" i="8"/>
  <c r="J1206" i="8"/>
  <c r="I1206" i="8"/>
  <c r="G1206" i="8"/>
  <c r="F1206" i="8"/>
  <c r="AC1205" i="8"/>
  <c r="AB1205" i="8"/>
  <c r="AA1205" i="8"/>
  <c r="Z1205" i="8"/>
  <c r="Y1205" i="8"/>
  <c r="X1205" i="8"/>
  <c r="W1205" i="8"/>
  <c r="V1205" i="8"/>
  <c r="U1205" i="8"/>
  <c r="T1205" i="8"/>
  <c r="S1205" i="8"/>
  <c r="R1205" i="8"/>
  <c r="Q1205" i="8"/>
  <c r="P1205" i="8"/>
  <c r="O1205" i="8"/>
  <c r="N1205" i="8"/>
  <c r="M1205" i="8"/>
  <c r="L1205" i="8"/>
  <c r="K1205" i="8"/>
  <c r="J1205" i="8"/>
  <c r="I1205" i="8"/>
  <c r="G1205" i="8"/>
  <c r="F1205" i="8"/>
  <c r="AC1204" i="8"/>
  <c r="AB1204" i="8"/>
  <c r="AA1204" i="8"/>
  <c r="Z1204" i="8"/>
  <c r="Y1204" i="8"/>
  <c r="X1204" i="8"/>
  <c r="W1204" i="8"/>
  <c r="V1204" i="8"/>
  <c r="U1204" i="8"/>
  <c r="T1204" i="8"/>
  <c r="S1204" i="8"/>
  <c r="R1204" i="8"/>
  <c r="Q1204" i="8"/>
  <c r="P1204" i="8"/>
  <c r="O1204" i="8"/>
  <c r="N1204" i="8"/>
  <c r="M1204" i="8"/>
  <c r="L1204" i="8"/>
  <c r="K1204" i="8"/>
  <c r="J1204" i="8"/>
  <c r="I1204" i="8"/>
  <c r="G1204" i="8"/>
  <c r="F1204" i="8"/>
  <c r="AC1203" i="8"/>
  <c r="AB1203" i="8"/>
  <c r="AA1203" i="8"/>
  <c r="Z1203" i="8"/>
  <c r="Y1203" i="8"/>
  <c r="X1203" i="8"/>
  <c r="W1203" i="8"/>
  <c r="V1203" i="8"/>
  <c r="U1203" i="8"/>
  <c r="T1203" i="8"/>
  <c r="S1203" i="8"/>
  <c r="R1203" i="8"/>
  <c r="Q1203" i="8"/>
  <c r="P1203" i="8"/>
  <c r="O1203" i="8"/>
  <c r="N1203" i="8"/>
  <c r="M1203" i="8"/>
  <c r="L1203" i="8"/>
  <c r="K1203" i="8"/>
  <c r="J1203" i="8"/>
  <c r="I1203" i="8"/>
  <c r="G1203" i="8"/>
  <c r="F1203" i="8"/>
  <c r="AC1202" i="8"/>
  <c r="AB1202" i="8"/>
  <c r="AA1202" i="8"/>
  <c r="Z1202" i="8"/>
  <c r="Y1202" i="8"/>
  <c r="X1202" i="8"/>
  <c r="W1202" i="8"/>
  <c r="V1202" i="8"/>
  <c r="U1202" i="8"/>
  <c r="T1202" i="8"/>
  <c r="S1202" i="8"/>
  <c r="R1202" i="8"/>
  <c r="Q1202" i="8"/>
  <c r="P1202" i="8"/>
  <c r="O1202" i="8"/>
  <c r="N1202" i="8"/>
  <c r="M1202" i="8"/>
  <c r="L1202" i="8"/>
  <c r="K1202" i="8"/>
  <c r="J1202" i="8"/>
  <c r="I1202" i="8"/>
  <c r="G1202" i="8"/>
  <c r="F1202" i="8"/>
  <c r="AC1201" i="8"/>
  <c r="AB1201" i="8"/>
  <c r="AA1201" i="8"/>
  <c r="Z1201" i="8"/>
  <c r="Y1201" i="8"/>
  <c r="X1201" i="8"/>
  <c r="W1201" i="8"/>
  <c r="V1201" i="8"/>
  <c r="U1201" i="8"/>
  <c r="T1201" i="8"/>
  <c r="S1201" i="8"/>
  <c r="R1201" i="8"/>
  <c r="Q1201" i="8"/>
  <c r="P1201" i="8"/>
  <c r="O1201" i="8"/>
  <c r="N1201" i="8"/>
  <c r="M1201" i="8"/>
  <c r="L1201" i="8"/>
  <c r="K1201" i="8"/>
  <c r="J1201" i="8"/>
  <c r="I1201" i="8"/>
  <c r="G1201" i="8"/>
  <c r="F1201" i="8"/>
  <c r="AC1200" i="8"/>
  <c r="AB1200" i="8"/>
  <c r="AA1200" i="8"/>
  <c r="Z1200" i="8"/>
  <c r="Y1200" i="8"/>
  <c r="X1200" i="8"/>
  <c r="W1200" i="8"/>
  <c r="V1200" i="8"/>
  <c r="U1200" i="8"/>
  <c r="T1200" i="8"/>
  <c r="S1200" i="8"/>
  <c r="R1200" i="8"/>
  <c r="Q1200" i="8"/>
  <c r="P1200" i="8"/>
  <c r="O1200" i="8"/>
  <c r="N1200" i="8"/>
  <c r="M1200" i="8"/>
  <c r="L1200" i="8"/>
  <c r="K1200" i="8"/>
  <c r="J1200" i="8"/>
  <c r="I1200" i="8"/>
  <c r="G1200" i="8"/>
  <c r="F1200" i="8"/>
  <c r="AC1199" i="8"/>
  <c r="AB1199" i="8"/>
  <c r="AA1199" i="8"/>
  <c r="Z1199" i="8"/>
  <c r="Y1199" i="8"/>
  <c r="X1199" i="8"/>
  <c r="W1199" i="8"/>
  <c r="V1199" i="8"/>
  <c r="U1199" i="8"/>
  <c r="T1199" i="8"/>
  <c r="S1199" i="8"/>
  <c r="R1199" i="8"/>
  <c r="Q1199" i="8"/>
  <c r="P1199" i="8"/>
  <c r="O1199" i="8"/>
  <c r="N1199" i="8"/>
  <c r="M1199" i="8"/>
  <c r="L1199" i="8"/>
  <c r="K1199" i="8"/>
  <c r="J1199" i="8"/>
  <c r="I1199" i="8"/>
  <c r="G1199" i="8"/>
  <c r="F1199" i="8"/>
  <c r="AC1198" i="8"/>
  <c r="AB1198" i="8"/>
  <c r="AA1198" i="8"/>
  <c r="Z1198" i="8"/>
  <c r="Y1198" i="8"/>
  <c r="X1198" i="8"/>
  <c r="W1198" i="8"/>
  <c r="V1198" i="8"/>
  <c r="U1198" i="8"/>
  <c r="T1198" i="8"/>
  <c r="S1198" i="8"/>
  <c r="R1198" i="8"/>
  <c r="Q1198" i="8"/>
  <c r="P1198" i="8"/>
  <c r="O1198" i="8"/>
  <c r="N1198" i="8"/>
  <c r="M1198" i="8"/>
  <c r="L1198" i="8"/>
  <c r="K1198" i="8"/>
  <c r="J1198" i="8"/>
  <c r="I1198" i="8"/>
  <c r="G1198" i="8"/>
  <c r="F1198" i="8"/>
  <c r="AC1197" i="8"/>
  <c r="AB1197" i="8"/>
  <c r="AA1197" i="8"/>
  <c r="Z1197" i="8"/>
  <c r="Y1197" i="8"/>
  <c r="X1197" i="8"/>
  <c r="W1197" i="8"/>
  <c r="V1197" i="8"/>
  <c r="U1197" i="8"/>
  <c r="T1197" i="8"/>
  <c r="S1197" i="8"/>
  <c r="R1197" i="8"/>
  <c r="Q1197" i="8"/>
  <c r="P1197" i="8"/>
  <c r="O1197" i="8"/>
  <c r="N1197" i="8"/>
  <c r="M1197" i="8"/>
  <c r="L1197" i="8"/>
  <c r="K1197" i="8"/>
  <c r="J1197" i="8"/>
  <c r="I1197" i="8"/>
  <c r="G1197" i="8"/>
  <c r="F1197" i="8"/>
  <c r="AC1196" i="8"/>
  <c r="AB1196" i="8"/>
  <c r="AA1196" i="8"/>
  <c r="Z1196" i="8"/>
  <c r="Y1196" i="8"/>
  <c r="X1196" i="8"/>
  <c r="W1196" i="8"/>
  <c r="V1196" i="8"/>
  <c r="U1196" i="8"/>
  <c r="T1196" i="8"/>
  <c r="S1196" i="8"/>
  <c r="R1196" i="8"/>
  <c r="Q1196" i="8"/>
  <c r="P1196" i="8"/>
  <c r="O1196" i="8"/>
  <c r="N1196" i="8"/>
  <c r="M1196" i="8"/>
  <c r="L1196" i="8"/>
  <c r="K1196" i="8"/>
  <c r="J1196" i="8"/>
  <c r="I1196" i="8"/>
  <c r="G1196" i="8"/>
  <c r="F1196" i="8"/>
  <c r="AC1195" i="8"/>
  <c r="AB1195" i="8"/>
  <c r="AA1195" i="8"/>
  <c r="Z1195" i="8"/>
  <c r="Y1195" i="8"/>
  <c r="X1195" i="8"/>
  <c r="W1195" i="8"/>
  <c r="V1195" i="8"/>
  <c r="U1195" i="8"/>
  <c r="T1195" i="8"/>
  <c r="S1195" i="8"/>
  <c r="R1195" i="8"/>
  <c r="Q1195" i="8"/>
  <c r="P1195" i="8"/>
  <c r="O1195" i="8"/>
  <c r="N1195" i="8"/>
  <c r="M1195" i="8"/>
  <c r="L1195" i="8"/>
  <c r="K1195" i="8"/>
  <c r="J1195" i="8"/>
  <c r="I1195" i="8"/>
  <c r="G1195" i="8"/>
  <c r="F1195" i="8"/>
  <c r="AC1194" i="8"/>
  <c r="AB1194" i="8"/>
  <c r="AA1194" i="8"/>
  <c r="Z1194" i="8"/>
  <c r="Y1194" i="8"/>
  <c r="X1194" i="8"/>
  <c r="W1194" i="8"/>
  <c r="V1194" i="8"/>
  <c r="U1194" i="8"/>
  <c r="T1194" i="8"/>
  <c r="S1194" i="8"/>
  <c r="R1194" i="8"/>
  <c r="Q1194" i="8"/>
  <c r="P1194" i="8"/>
  <c r="O1194" i="8"/>
  <c r="N1194" i="8"/>
  <c r="M1194" i="8"/>
  <c r="L1194" i="8"/>
  <c r="K1194" i="8"/>
  <c r="J1194" i="8"/>
  <c r="I1194" i="8"/>
  <c r="G1194" i="8"/>
  <c r="F1194" i="8"/>
  <c r="AC1193" i="8"/>
  <c r="AB1193" i="8"/>
  <c r="AA1193" i="8"/>
  <c r="Z1193" i="8"/>
  <c r="Y1193" i="8"/>
  <c r="X1193" i="8"/>
  <c r="W1193" i="8"/>
  <c r="V1193" i="8"/>
  <c r="U1193" i="8"/>
  <c r="T1193" i="8"/>
  <c r="S1193" i="8"/>
  <c r="R1193" i="8"/>
  <c r="Q1193" i="8"/>
  <c r="P1193" i="8"/>
  <c r="O1193" i="8"/>
  <c r="N1193" i="8"/>
  <c r="M1193" i="8"/>
  <c r="L1193" i="8"/>
  <c r="K1193" i="8"/>
  <c r="J1193" i="8"/>
  <c r="I1193" i="8"/>
  <c r="G1193" i="8"/>
  <c r="F1193" i="8"/>
  <c r="AC1192" i="8"/>
  <c r="AB1192" i="8"/>
  <c r="AA1192" i="8"/>
  <c r="Z1192" i="8"/>
  <c r="Y1192" i="8"/>
  <c r="X1192" i="8"/>
  <c r="W1192" i="8"/>
  <c r="V1192" i="8"/>
  <c r="U1192" i="8"/>
  <c r="T1192" i="8"/>
  <c r="S1192" i="8"/>
  <c r="R1192" i="8"/>
  <c r="Q1192" i="8"/>
  <c r="P1192" i="8"/>
  <c r="O1192" i="8"/>
  <c r="N1192" i="8"/>
  <c r="M1192" i="8"/>
  <c r="L1192" i="8"/>
  <c r="K1192" i="8"/>
  <c r="J1192" i="8"/>
  <c r="I1192" i="8"/>
  <c r="G1192" i="8"/>
  <c r="F1192" i="8"/>
  <c r="AC1191" i="8"/>
  <c r="AB1191" i="8"/>
  <c r="AA1191" i="8"/>
  <c r="Z1191" i="8"/>
  <c r="Y1191" i="8"/>
  <c r="X1191" i="8"/>
  <c r="W1191" i="8"/>
  <c r="V1191" i="8"/>
  <c r="U1191" i="8"/>
  <c r="T1191" i="8"/>
  <c r="S1191" i="8"/>
  <c r="R1191" i="8"/>
  <c r="Q1191" i="8"/>
  <c r="P1191" i="8"/>
  <c r="O1191" i="8"/>
  <c r="N1191" i="8"/>
  <c r="M1191" i="8"/>
  <c r="L1191" i="8"/>
  <c r="K1191" i="8"/>
  <c r="J1191" i="8"/>
  <c r="I1191" i="8"/>
  <c r="G1191" i="8"/>
  <c r="F1191" i="8"/>
  <c r="AC1190" i="8"/>
  <c r="AB1190" i="8"/>
  <c r="AA1190" i="8"/>
  <c r="Z1190" i="8"/>
  <c r="Y1190" i="8"/>
  <c r="X1190" i="8"/>
  <c r="W1190" i="8"/>
  <c r="V1190" i="8"/>
  <c r="U1190" i="8"/>
  <c r="T1190" i="8"/>
  <c r="S1190" i="8"/>
  <c r="R1190" i="8"/>
  <c r="Q1190" i="8"/>
  <c r="P1190" i="8"/>
  <c r="O1190" i="8"/>
  <c r="N1190" i="8"/>
  <c r="M1190" i="8"/>
  <c r="L1190" i="8"/>
  <c r="K1190" i="8"/>
  <c r="J1190" i="8"/>
  <c r="I1190" i="8"/>
  <c r="G1190" i="8"/>
  <c r="F1190" i="8"/>
  <c r="AC1189" i="8"/>
  <c r="AB1189" i="8"/>
  <c r="AA1189" i="8"/>
  <c r="Z1189" i="8"/>
  <c r="Y1189" i="8"/>
  <c r="X1189" i="8"/>
  <c r="W1189" i="8"/>
  <c r="V1189" i="8"/>
  <c r="U1189" i="8"/>
  <c r="T1189" i="8"/>
  <c r="S1189" i="8"/>
  <c r="R1189" i="8"/>
  <c r="Q1189" i="8"/>
  <c r="P1189" i="8"/>
  <c r="O1189" i="8"/>
  <c r="N1189" i="8"/>
  <c r="M1189" i="8"/>
  <c r="L1189" i="8"/>
  <c r="K1189" i="8"/>
  <c r="J1189" i="8"/>
  <c r="I1189" i="8"/>
  <c r="G1189" i="8"/>
  <c r="F1189" i="8"/>
  <c r="AC1188" i="8"/>
  <c r="AB1188" i="8"/>
  <c r="AA1188" i="8"/>
  <c r="Z1188" i="8"/>
  <c r="Y1188" i="8"/>
  <c r="X1188" i="8"/>
  <c r="W1188" i="8"/>
  <c r="V1188" i="8"/>
  <c r="U1188" i="8"/>
  <c r="T1188" i="8"/>
  <c r="S1188" i="8"/>
  <c r="R1188" i="8"/>
  <c r="Q1188" i="8"/>
  <c r="P1188" i="8"/>
  <c r="O1188" i="8"/>
  <c r="N1188" i="8"/>
  <c r="M1188" i="8"/>
  <c r="L1188" i="8"/>
  <c r="K1188" i="8"/>
  <c r="J1188" i="8"/>
  <c r="I1188" i="8"/>
  <c r="G1188" i="8"/>
  <c r="F1188" i="8"/>
  <c r="AC1187" i="8"/>
  <c r="AB1187" i="8"/>
  <c r="AA1187" i="8"/>
  <c r="Z1187" i="8"/>
  <c r="Y1187" i="8"/>
  <c r="X1187" i="8"/>
  <c r="W1187" i="8"/>
  <c r="V1187" i="8"/>
  <c r="U1187" i="8"/>
  <c r="T1187" i="8"/>
  <c r="S1187" i="8"/>
  <c r="R1187" i="8"/>
  <c r="Q1187" i="8"/>
  <c r="P1187" i="8"/>
  <c r="O1187" i="8"/>
  <c r="N1187" i="8"/>
  <c r="M1187" i="8"/>
  <c r="L1187" i="8"/>
  <c r="K1187" i="8"/>
  <c r="J1187" i="8"/>
  <c r="I1187" i="8"/>
  <c r="G1187" i="8"/>
  <c r="F1187" i="8"/>
  <c r="AC1186" i="8"/>
  <c r="AB1186" i="8"/>
  <c r="AA1186" i="8"/>
  <c r="Z1186" i="8"/>
  <c r="Y1186" i="8"/>
  <c r="X1186" i="8"/>
  <c r="W1186" i="8"/>
  <c r="V1186" i="8"/>
  <c r="U1186" i="8"/>
  <c r="T1186" i="8"/>
  <c r="S1186" i="8"/>
  <c r="R1186" i="8"/>
  <c r="Q1186" i="8"/>
  <c r="P1186" i="8"/>
  <c r="O1186" i="8"/>
  <c r="N1186" i="8"/>
  <c r="M1186" i="8"/>
  <c r="L1186" i="8"/>
  <c r="K1186" i="8"/>
  <c r="J1186" i="8"/>
  <c r="I1186" i="8"/>
  <c r="G1186" i="8"/>
  <c r="F1186" i="8"/>
  <c r="AC1185" i="8"/>
  <c r="AB1185" i="8"/>
  <c r="AA1185" i="8"/>
  <c r="Z1185" i="8"/>
  <c r="Y1185" i="8"/>
  <c r="X1185" i="8"/>
  <c r="W1185" i="8"/>
  <c r="V1185" i="8"/>
  <c r="U1185" i="8"/>
  <c r="T1185" i="8"/>
  <c r="S1185" i="8"/>
  <c r="R1185" i="8"/>
  <c r="Q1185" i="8"/>
  <c r="P1185" i="8"/>
  <c r="O1185" i="8"/>
  <c r="N1185" i="8"/>
  <c r="M1185" i="8"/>
  <c r="L1185" i="8"/>
  <c r="K1185" i="8"/>
  <c r="J1185" i="8"/>
  <c r="I1185" i="8"/>
  <c r="G1185" i="8"/>
  <c r="F1185" i="8"/>
  <c r="AC1184" i="8"/>
  <c r="AB1184" i="8"/>
  <c r="AA1184" i="8"/>
  <c r="Z1184" i="8"/>
  <c r="Y1184" i="8"/>
  <c r="X1184" i="8"/>
  <c r="W1184" i="8"/>
  <c r="V1184" i="8"/>
  <c r="U1184" i="8"/>
  <c r="T1184" i="8"/>
  <c r="S1184" i="8"/>
  <c r="R1184" i="8"/>
  <c r="Q1184" i="8"/>
  <c r="P1184" i="8"/>
  <c r="O1184" i="8"/>
  <c r="N1184" i="8"/>
  <c r="M1184" i="8"/>
  <c r="L1184" i="8"/>
  <c r="K1184" i="8"/>
  <c r="J1184" i="8"/>
  <c r="I1184" i="8"/>
  <c r="G1184" i="8"/>
  <c r="F1184" i="8"/>
  <c r="AC1183" i="8"/>
  <c r="AB1183" i="8"/>
  <c r="AA1183" i="8"/>
  <c r="Z1183" i="8"/>
  <c r="Y1183" i="8"/>
  <c r="X1183" i="8"/>
  <c r="W1183" i="8"/>
  <c r="V1183" i="8"/>
  <c r="U1183" i="8"/>
  <c r="T1183" i="8"/>
  <c r="S1183" i="8"/>
  <c r="R1183" i="8"/>
  <c r="Q1183" i="8"/>
  <c r="P1183" i="8"/>
  <c r="O1183" i="8"/>
  <c r="N1183" i="8"/>
  <c r="M1183" i="8"/>
  <c r="L1183" i="8"/>
  <c r="K1183" i="8"/>
  <c r="J1183" i="8"/>
  <c r="I1183" i="8"/>
  <c r="G1183" i="8"/>
  <c r="F1183" i="8"/>
  <c r="AC1182" i="8"/>
  <c r="AB1182" i="8"/>
  <c r="AA1182" i="8"/>
  <c r="Z1182" i="8"/>
  <c r="Y1182" i="8"/>
  <c r="X1182" i="8"/>
  <c r="W1182" i="8"/>
  <c r="V1182" i="8"/>
  <c r="U1182" i="8"/>
  <c r="T1182" i="8"/>
  <c r="S1182" i="8"/>
  <c r="R1182" i="8"/>
  <c r="Q1182" i="8"/>
  <c r="P1182" i="8"/>
  <c r="O1182" i="8"/>
  <c r="N1182" i="8"/>
  <c r="M1182" i="8"/>
  <c r="L1182" i="8"/>
  <c r="K1182" i="8"/>
  <c r="J1182" i="8"/>
  <c r="I1182" i="8"/>
  <c r="G1182" i="8"/>
  <c r="F1182" i="8"/>
  <c r="AC1181" i="8"/>
  <c r="AB1181" i="8"/>
  <c r="AA1181" i="8"/>
  <c r="Z1181" i="8"/>
  <c r="Y1181" i="8"/>
  <c r="X1181" i="8"/>
  <c r="W1181" i="8"/>
  <c r="V1181" i="8"/>
  <c r="U1181" i="8"/>
  <c r="T1181" i="8"/>
  <c r="S1181" i="8"/>
  <c r="R1181" i="8"/>
  <c r="Q1181" i="8"/>
  <c r="P1181" i="8"/>
  <c r="O1181" i="8"/>
  <c r="N1181" i="8"/>
  <c r="M1181" i="8"/>
  <c r="L1181" i="8"/>
  <c r="K1181" i="8"/>
  <c r="J1181" i="8"/>
  <c r="I1181" i="8"/>
  <c r="G1181" i="8"/>
  <c r="F1181" i="8"/>
  <c r="AC1180" i="8"/>
  <c r="AB1180" i="8"/>
  <c r="AA1180" i="8"/>
  <c r="Z1180" i="8"/>
  <c r="Y1180" i="8"/>
  <c r="X1180" i="8"/>
  <c r="W1180" i="8"/>
  <c r="V1180" i="8"/>
  <c r="U1180" i="8"/>
  <c r="T1180" i="8"/>
  <c r="S1180" i="8"/>
  <c r="R1180" i="8"/>
  <c r="Q1180" i="8"/>
  <c r="P1180" i="8"/>
  <c r="O1180" i="8"/>
  <c r="N1180" i="8"/>
  <c r="M1180" i="8"/>
  <c r="L1180" i="8"/>
  <c r="K1180" i="8"/>
  <c r="J1180" i="8"/>
  <c r="I1180" i="8"/>
  <c r="G1180" i="8"/>
  <c r="F1180" i="8"/>
  <c r="AC1179" i="8"/>
  <c r="AB1179" i="8"/>
  <c r="AA1179" i="8"/>
  <c r="Z1179" i="8"/>
  <c r="Y1179" i="8"/>
  <c r="X1179" i="8"/>
  <c r="W1179" i="8"/>
  <c r="V1179" i="8"/>
  <c r="U1179" i="8"/>
  <c r="T1179" i="8"/>
  <c r="S1179" i="8"/>
  <c r="R1179" i="8"/>
  <c r="Q1179" i="8"/>
  <c r="P1179" i="8"/>
  <c r="O1179" i="8"/>
  <c r="N1179" i="8"/>
  <c r="M1179" i="8"/>
  <c r="L1179" i="8"/>
  <c r="K1179" i="8"/>
  <c r="J1179" i="8"/>
  <c r="I1179" i="8"/>
  <c r="G1179" i="8"/>
  <c r="F1179" i="8"/>
  <c r="AC1178" i="8"/>
  <c r="AB1178" i="8"/>
  <c r="AA1178" i="8"/>
  <c r="Z1178" i="8"/>
  <c r="Y1178" i="8"/>
  <c r="X1178" i="8"/>
  <c r="W1178" i="8"/>
  <c r="V1178" i="8"/>
  <c r="U1178" i="8"/>
  <c r="T1178" i="8"/>
  <c r="S1178" i="8"/>
  <c r="R1178" i="8"/>
  <c r="Q1178" i="8"/>
  <c r="P1178" i="8"/>
  <c r="O1178" i="8"/>
  <c r="N1178" i="8"/>
  <c r="M1178" i="8"/>
  <c r="L1178" i="8"/>
  <c r="K1178" i="8"/>
  <c r="J1178" i="8"/>
  <c r="I1178" i="8"/>
  <c r="G1178" i="8"/>
  <c r="F1178" i="8"/>
  <c r="AC1177" i="8"/>
  <c r="AB1177" i="8"/>
  <c r="AA1177" i="8"/>
  <c r="Z1177" i="8"/>
  <c r="Y1177" i="8"/>
  <c r="X1177" i="8"/>
  <c r="W1177" i="8"/>
  <c r="V1177" i="8"/>
  <c r="U1177" i="8"/>
  <c r="T1177" i="8"/>
  <c r="S1177" i="8"/>
  <c r="R1177" i="8"/>
  <c r="Q1177" i="8"/>
  <c r="P1177" i="8"/>
  <c r="O1177" i="8"/>
  <c r="N1177" i="8"/>
  <c r="M1177" i="8"/>
  <c r="L1177" i="8"/>
  <c r="K1177" i="8"/>
  <c r="J1177" i="8"/>
  <c r="I1177" i="8"/>
  <c r="G1177" i="8"/>
  <c r="F1177" i="8"/>
  <c r="AC1176" i="8"/>
  <c r="AB1176" i="8"/>
  <c r="AA1176" i="8"/>
  <c r="Z1176" i="8"/>
  <c r="Y1176" i="8"/>
  <c r="X1176" i="8"/>
  <c r="W1176" i="8"/>
  <c r="V1176" i="8"/>
  <c r="U1176" i="8"/>
  <c r="T1176" i="8"/>
  <c r="S1176" i="8"/>
  <c r="R1176" i="8"/>
  <c r="Q1176" i="8"/>
  <c r="P1176" i="8"/>
  <c r="O1176" i="8"/>
  <c r="N1176" i="8"/>
  <c r="M1176" i="8"/>
  <c r="L1176" i="8"/>
  <c r="K1176" i="8"/>
  <c r="J1176" i="8"/>
  <c r="I1176" i="8"/>
  <c r="G1176" i="8"/>
  <c r="F1176" i="8"/>
  <c r="AC1175" i="8"/>
  <c r="AB1175" i="8"/>
  <c r="AA1175" i="8"/>
  <c r="Z1175" i="8"/>
  <c r="Y1175" i="8"/>
  <c r="X1175" i="8"/>
  <c r="W1175" i="8"/>
  <c r="V1175" i="8"/>
  <c r="U1175" i="8"/>
  <c r="T1175" i="8"/>
  <c r="S1175" i="8"/>
  <c r="R1175" i="8"/>
  <c r="Q1175" i="8"/>
  <c r="P1175" i="8"/>
  <c r="O1175" i="8"/>
  <c r="N1175" i="8"/>
  <c r="M1175" i="8"/>
  <c r="L1175" i="8"/>
  <c r="K1175" i="8"/>
  <c r="J1175" i="8"/>
  <c r="I1175" i="8"/>
  <c r="G1175" i="8"/>
  <c r="F1175" i="8"/>
  <c r="AC1174" i="8"/>
  <c r="AB1174" i="8"/>
  <c r="AA1174" i="8"/>
  <c r="Z1174" i="8"/>
  <c r="Y1174" i="8"/>
  <c r="X1174" i="8"/>
  <c r="W1174" i="8"/>
  <c r="V1174" i="8"/>
  <c r="U1174" i="8"/>
  <c r="T1174" i="8"/>
  <c r="S1174" i="8"/>
  <c r="R1174" i="8"/>
  <c r="Q1174" i="8"/>
  <c r="P1174" i="8"/>
  <c r="O1174" i="8"/>
  <c r="N1174" i="8"/>
  <c r="M1174" i="8"/>
  <c r="L1174" i="8"/>
  <c r="K1174" i="8"/>
  <c r="J1174" i="8"/>
  <c r="I1174" i="8"/>
  <c r="G1174" i="8"/>
  <c r="F1174" i="8"/>
  <c r="AC1173" i="8"/>
  <c r="AB1173" i="8"/>
  <c r="AA1173" i="8"/>
  <c r="Z1173" i="8"/>
  <c r="Y1173" i="8"/>
  <c r="X1173" i="8"/>
  <c r="W1173" i="8"/>
  <c r="V1173" i="8"/>
  <c r="U1173" i="8"/>
  <c r="T1173" i="8"/>
  <c r="S1173" i="8"/>
  <c r="R1173" i="8"/>
  <c r="Q1173" i="8"/>
  <c r="P1173" i="8"/>
  <c r="O1173" i="8"/>
  <c r="N1173" i="8"/>
  <c r="M1173" i="8"/>
  <c r="L1173" i="8"/>
  <c r="K1173" i="8"/>
  <c r="J1173" i="8"/>
  <c r="I1173" i="8"/>
  <c r="G1173" i="8"/>
  <c r="F1173" i="8"/>
  <c r="AC1172" i="8"/>
  <c r="AB1172" i="8"/>
  <c r="AA1172" i="8"/>
  <c r="Z1172" i="8"/>
  <c r="Y1172" i="8"/>
  <c r="X1172" i="8"/>
  <c r="W1172" i="8"/>
  <c r="V1172" i="8"/>
  <c r="U1172" i="8"/>
  <c r="T1172" i="8"/>
  <c r="S1172" i="8"/>
  <c r="R1172" i="8"/>
  <c r="Q1172" i="8"/>
  <c r="P1172" i="8"/>
  <c r="O1172" i="8"/>
  <c r="N1172" i="8"/>
  <c r="M1172" i="8"/>
  <c r="L1172" i="8"/>
  <c r="K1172" i="8"/>
  <c r="J1172" i="8"/>
  <c r="I1172" i="8"/>
  <c r="G1172" i="8"/>
  <c r="F1172" i="8"/>
  <c r="AC1171" i="8"/>
  <c r="AB1171" i="8"/>
  <c r="AA1171" i="8"/>
  <c r="Z1171" i="8"/>
  <c r="Y1171" i="8"/>
  <c r="X1171" i="8"/>
  <c r="W1171" i="8"/>
  <c r="V1171" i="8"/>
  <c r="U1171" i="8"/>
  <c r="T1171" i="8"/>
  <c r="S1171" i="8"/>
  <c r="R1171" i="8"/>
  <c r="Q1171" i="8"/>
  <c r="P1171" i="8"/>
  <c r="O1171" i="8"/>
  <c r="N1171" i="8"/>
  <c r="M1171" i="8"/>
  <c r="L1171" i="8"/>
  <c r="K1171" i="8"/>
  <c r="J1171" i="8"/>
  <c r="I1171" i="8"/>
  <c r="G1171" i="8"/>
  <c r="F1171" i="8"/>
  <c r="AC1170" i="8"/>
  <c r="AB1170" i="8"/>
  <c r="AA1170" i="8"/>
  <c r="Z1170" i="8"/>
  <c r="Y1170" i="8"/>
  <c r="X1170" i="8"/>
  <c r="W1170" i="8"/>
  <c r="V1170" i="8"/>
  <c r="U1170" i="8"/>
  <c r="T1170" i="8"/>
  <c r="S1170" i="8"/>
  <c r="R1170" i="8"/>
  <c r="Q1170" i="8"/>
  <c r="P1170" i="8"/>
  <c r="O1170" i="8"/>
  <c r="N1170" i="8"/>
  <c r="M1170" i="8"/>
  <c r="L1170" i="8"/>
  <c r="K1170" i="8"/>
  <c r="J1170" i="8"/>
  <c r="I1170" i="8"/>
  <c r="G1170" i="8"/>
  <c r="F1170" i="8"/>
  <c r="AC1169" i="8"/>
  <c r="AB1169" i="8"/>
  <c r="AA1169" i="8"/>
  <c r="Z1169" i="8"/>
  <c r="Y1169" i="8"/>
  <c r="X1169" i="8"/>
  <c r="W1169" i="8"/>
  <c r="V1169" i="8"/>
  <c r="U1169" i="8"/>
  <c r="T1169" i="8"/>
  <c r="S1169" i="8"/>
  <c r="R1169" i="8"/>
  <c r="Q1169" i="8"/>
  <c r="P1169" i="8"/>
  <c r="O1169" i="8"/>
  <c r="N1169" i="8"/>
  <c r="M1169" i="8"/>
  <c r="L1169" i="8"/>
  <c r="K1169" i="8"/>
  <c r="J1169" i="8"/>
  <c r="I1169" i="8"/>
  <c r="G1169" i="8"/>
  <c r="F1169" i="8"/>
  <c r="AC1168" i="8"/>
  <c r="AB1168" i="8"/>
  <c r="AA1168" i="8"/>
  <c r="Z1168" i="8"/>
  <c r="Y1168" i="8"/>
  <c r="X1168" i="8"/>
  <c r="W1168" i="8"/>
  <c r="V1168" i="8"/>
  <c r="U1168" i="8"/>
  <c r="T1168" i="8"/>
  <c r="S1168" i="8"/>
  <c r="R1168" i="8"/>
  <c r="Q1168" i="8"/>
  <c r="P1168" i="8"/>
  <c r="O1168" i="8"/>
  <c r="N1168" i="8"/>
  <c r="M1168" i="8"/>
  <c r="L1168" i="8"/>
  <c r="K1168" i="8"/>
  <c r="J1168" i="8"/>
  <c r="I1168" i="8"/>
  <c r="G1168" i="8"/>
  <c r="F1168" i="8"/>
  <c r="AC1167" i="8"/>
  <c r="AB1167" i="8"/>
  <c r="AA1167" i="8"/>
  <c r="Z1167" i="8"/>
  <c r="Y1167" i="8"/>
  <c r="X1167" i="8"/>
  <c r="W1167" i="8"/>
  <c r="V1167" i="8"/>
  <c r="U1167" i="8"/>
  <c r="T1167" i="8"/>
  <c r="S1167" i="8"/>
  <c r="R1167" i="8"/>
  <c r="Q1167" i="8"/>
  <c r="P1167" i="8"/>
  <c r="O1167" i="8"/>
  <c r="N1167" i="8"/>
  <c r="M1167" i="8"/>
  <c r="L1167" i="8"/>
  <c r="K1167" i="8"/>
  <c r="J1167" i="8"/>
  <c r="I1167" i="8"/>
  <c r="G1167" i="8"/>
  <c r="F1167" i="8"/>
  <c r="AC1166" i="8"/>
  <c r="AB1166" i="8"/>
  <c r="AA1166" i="8"/>
  <c r="Z1166" i="8"/>
  <c r="Y1166" i="8"/>
  <c r="X1166" i="8"/>
  <c r="W1166" i="8"/>
  <c r="V1166" i="8"/>
  <c r="U1166" i="8"/>
  <c r="T1166" i="8"/>
  <c r="S1166" i="8"/>
  <c r="R1166" i="8"/>
  <c r="Q1166" i="8"/>
  <c r="P1166" i="8"/>
  <c r="O1166" i="8"/>
  <c r="N1166" i="8"/>
  <c r="M1166" i="8"/>
  <c r="L1166" i="8"/>
  <c r="K1166" i="8"/>
  <c r="J1166" i="8"/>
  <c r="I1166" i="8"/>
  <c r="G1166" i="8"/>
  <c r="F1166" i="8"/>
  <c r="AC1165" i="8"/>
  <c r="AB1165" i="8"/>
  <c r="AA1165" i="8"/>
  <c r="Z1165" i="8"/>
  <c r="Y1165" i="8"/>
  <c r="X1165" i="8"/>
  <c r="W1165" i="8"/>
  <c r="V1165" i="8"/>
  <c r="U1165" i="8"/>
  <c r="T1165" i="8"/>
  <c r="S1165" i="8"/>
  <c r="R1165" i="8"/>
  <c r="Q1165" i="8"/>
  <c r="P1165" i="8"/>
  <c r="O1165" i="8"/>
  <c r="N1165" i="8"/>
  <c r="M1165" i="8"/>
  <c r="L1165" i="8"/>
  <c r="K1165" i="8"/>
  <c r="J1165" i="8"/>
  <c r="I1165" i="8"/>
  <c r="G1165" i="8"/>
  <c r="F1165" i="8"/>
  <c r="AC1164" i="8"/>
  <c r="AB1164" i="8"/>
  <c r="AA1164" i="8"/>
  <c r="Z1164" i="8"/>
  <c r="Y1164" i="8"/>
  <c r="X1164" i="8"/>
  <c r="W1164" i="8"/>
  <c r="V1164" i="8"/>
  <c r="U1164" i="8"/>
  <c r="T1164" i="8"/>
  <c r="S1164" i="8"/>
  <c r="R1164" i="8"/>
  <c r="Q1164" i="8"/>
  <c r="P1164" i="8"/>
  <c r="O1164" i="8"/>
  <c r="N1164" i="8"/>
  <c r="M1164" i="8"/>
  <c r="L1164" i="8"/>
  <c r="K1164" i="8"/>
  <c r="J1164" i="8"/>
  <c r="I1164" i="8"/>
  <c r="G1164" i="8"/>
  <c r="F1164" i="8"/>
  <c r="AC1163" i="8"/>
  <c r="AB1163" i="8"/>
  <c r="AA1163" i="8"/>
  <c r="Z1163" i="8"/>
  <c r="Y1163" i="8"/>
  <c r="X1163" i="8"/>
  <c r="W1163" i="8"/>
  <c r="V1163" i="8"/>
  <c r="U1163" i="8"/>
  <c r="T1163" i="8"/>
  <c r="S1163" i="8"/>
  <c r="R1163" i="8"/>
  <c r="Q1163" i="8"/>
  <c r="P1163" i="8"/>
  <c r="O1163" i="8"/>
  <c r="N1163" i="8"/>
  <c r="M1163" i="8"/>
  <c r="L1163" i="8"/>
  <c r="K1163" i="8"/>
  <c r="J1163" i="8"/>
  <c r="I1163" i="8"/>
  <c r="G1163" i="8"/>
  <c r="F1163" i="8"/>
  <c r="AC1162" i="8"/>
  <c r="AB1162" i="8"/>
  <c r="AA1162" i="8"/>
  <c r="Z1162" i="8"/>
  <c r="Y1162" i="8"/>
  <c r="X1162" i="8"/>
  <c r="W1162" i="8"/>
  <c r="V1162" i="8"/>
  <c r="U1162" i="8"/>
  <c r="T1162" i="8"/>
  <c r="S1162" i="8"/>
  <c r="R1162" i="8"/>
  <c r="Q1162" i="8"/>
  <c r="P1162" i="8"/>
  <c r="O1162" i="8"/>
  <c r="N1162" i="8"/>
  <c r="M1162" i="8"/>
  <c r="L1162" i="8"/>
  <c r="K1162" i="8"/>
  <c r="J1162" i="8"/>
  <c r="I1162" i="8"/>
  <c r="G1162" i="8"/>
  <c r="F1162" i="8"/>
  <c r="AC1161" i="8"/>
  <c r="AB1161" i="8"/>
  <c r="AA1161" i="8"/>
  <c r="Z1161" i="8"/>
  <c r="Y1161" i="8"/>
  <c r="X1161" i="8"/>
  <c r="W1161" i="8"/>
  <c r="V1161" i="8"/>
  <c r="U1161" i="8"/>
  <c r="T1161" i="8"/>
  <c r="S1161" i="8"/>
  <c r="R1161" i="8"/>
  <c r="Q1161" i="8"/>
  <c r="P1161" i="8"/>
  <c r="O1161" i="8"/>
  <c r="N1161" i="8"/>
  <c r="M1161" i="8"/>
  <c r="L1161" i="8"/>
  <c r="K1161" i="8"/>
  <c r="J1161" i="8"/>
  <c r="I1161" i="8"/>
  <c r="G1161" i="8"/>
  <c r="F1161" i="8"/>
  <c r="AC1160" i="8"/>
  <c r="AB1160" i="8"/>
  <c r="AA1160" i="8"/>
  <c r="Z1160" i="8"/>
  <c r="Y1160" i="8"/>
  <c r="X1160" i="8"/>
  <c r="W1160" i="8"/>
  <c r="V1160" i="8"/>
  <c r="U1160" i="8"/>
  <c r="T1160" i="8"/>
  <c r="S1160" i="8"/>
  <c r="R1160" i="8"/>
  <c r="Q1160" i="8"/>
  <c r="P1160" i="8"/>
  <c r="O1160" i="8"/>
  <c r="N1160" i="8"/>
  <c r="M1160" i="8"/>
  <c r="L1160" i="8"/>
  <c r="K1160" i="8"/>
  <c r="J1160" i="8"/>
  <c r="I1160" i="8"/>
  <c r="G1160" i="8"/>
  <c r="F1160" i="8"/>
  <c r="AC1159" i="8"/>
  <c r="AB1159" i="8"/>
  <c r="AA1159" i="8"/>
  <c r="Z1159" i="8"/>
  <c r="Y1159" i="8"/>
  <c r="X1159" i="8"/>
  <c r="W1159" i="8"/>
  <c r="V1159" i="8"/>
  <c r="U1159" i="8"/>
  <c r="T1159" i="8"/>
  <c r="S1159" i="8"/>
  <c r="R1159" i="8"/>
  <c r="Q1159" i="8"/>
  <c r="P1159" i="8"/>
  <c r="O1159" i="8"/>
  <c r="N1159" i="8"/>
  <c r="M1159" i="8"/>
  <c r="L1159" i="8"/>
  <c r="K1159" i="8"/>
  <c r="J1159" i="8"/>
  <c r="I1159" i="8"/>
  <c r="G1159" i="8"/>
  <c r="F1159" i="8"/>
  <c r="AC1158" i="8"/>
  <c r="AB1158" i="8"/>
  <c r="AA1158" i="8"/>
  <c r="Z1158" i="8"/>
  <c r="Y1158" i="8"/>
  <c r="X1158" i="8"/>
  <c r="W1158" i="8"/>
  <c r="V1158" i="8"/>
  <c r="U1158" i="8"/>
  <c r="T1158" i="8"/>
  <c r="S1158" i="8"/>
  <c r="R1158" i="8"/>
  <c r="Q1158" i="8"/>
  <c r="P1158" i="8"/>
  <c r="O1158" i="8"/>
  <c r="N1158" i="8"/>
  <c r="M1158" i="8"/>
  <c r="L1158" i="8"/>
  <c r="K1158" i="8"/>
  <c r="J1158" i="8"/>
  <c r="I1158" i="8"/>
  <c r="G1158" i="8"/>
  <c r="F1158" i="8"/>
  <c r="AC1157" i="8"/>
  <c r="AB1157" i="8"/>
  <c r="AA1157" i="8"/>
  <c r="Z1157" i="8"/>
  <c r="Y1157" i="8"/>
  <c r="X1157" i="8"/>
  <c r="W1157" i="8"/>
  <c r="V1157" i="8"/>
  <c r="U1157" i="8"/>
  <c r="T1157" i="8"/>
  <c r="S1157" i="8"/>
  <c r="R1157" i="8"/>
  <c r="Q1157" i="8"/>
  <c r="P1157" i="8"/>
  <c r="O1157" i="8"/>
  <c r="N1157" i="8"/>
  <c r="M1157" i="8"/>
  <c r="L1157" i="8"/>
  <c r="K1157" i="8"/>
  <c r="J1157" i="8"/>
  <c r="I1157" i="8"/>
  <c r="G1157" i="8"/>
  <c r="F1157" i="8"/>
  <c r="AC1156" i="8"/>
  <c r="AB1156" i="8"/>
  <c r="AA1156" i="8"/>
  <c r="Z1156" i="8"/>
  <c r="Y1156" i="8"/>
  <c r="X1156" i="8"/>
  <c r="W1156" i="8"/>
  <c r="V1156" i="8"/>
  <c r="U1156" i="8"/>
  <c r="T1156" i="8"/>
  <c r="S1156" i="8"/>
  <c r="R1156" i="8"/>
  <c r="Q1156" i="8"/>
  <c r="P1156" i="8"/>
  <c r="O1156" i="8"/>
  <c r="N1156" i="8"/>
  <c r="M1156" i="8"/>
  <c r="L1156" i="8"/>
  <c r="K1156" i="8"/>
  <c r="J1156" i="8"/>
  <c r="I1156" i="8"/>
  <c r="G1156" i="8"/>
  <c r="F1156" i="8"/>
  <c r="AC1155" i="8"/>
  <c r="AB1155" i="8"/>
  <c r="AA1155" i="8"/>
  <c r="Z1155" i="8"/>
  <c r="Y1155" i="8"/>
  <c r="X1155" i="8"/>
  <c r="W1155" i="8"/>
  <c r="V1155" i="8"/>
  <c r="U1155" i="8"/>
  <c r="T1155" i="8"/>
  <c r="S1155" i="8"/>
  <c r="R1155" i="8"/>
  <c r="Q1155" i="8"/>
  <c r="P1155" i="8"/>
  <c r="O1155" i="8"/>
  <c r="N1155" i="8"/>
  <c r="M1155" i="8"/>
  <c r="L1155" i="8"/>
  <c r="K1155" i="8"/>
  <c r="J1155" i="8"/>
  <c r="I1155" i="8"/>
  <c r="G1155" i="8"/>
  <c r="F1155" i="8"/>
  <c r="AC1154" i="8"/>
  <c r="AB1154" i="8"/>
  <c r="AA1154" i="8"/>
  <c r="Z1154" i="8"/>
  <c r="Y1154" i="8"/>
  <c r="X1154" i="8"/>
  <c r="W1154" i="8"/>
  <c r="V1154" i="8"/>
  <c r="U1154" i="8"/>
  <c r="T1154" i="8"/>
  <c r="S1154" i="8"/>
  <c r="R1154" i="8"/>
  <c r="Q1154" i="8"/>
  <c r="P1154" i="8"/>
  <c r="O1154" i="8"/>
  <c r="N1154" i="8"/>
  <c r="M1154" i="8"/>
  <c r="L1154" i="8"/>
  <c r="K1154" i="8"/>
  <c r="J1154" i="8"/>
  <c r="I1154" i="8"/>
  <c r="G1154" i="8"/>
  <c r="F1154" i="8"/>
  <c r="AC1153" i="8"/>
  <c r="AB1153" i="8"/>
  <c r="AA1153" i="8"/>
  <c r="Z1153" i="8"/>
  <c r="Y1153" i="8"/>
  <c r="X1153" i="8"/>
  <c r="W1153" i="8"/>
  <c r="V1153" i="8"/>
  <c r="U1153" i="8"/>
  <c r="T1153" i="8"/>
  <c r="S1153" i="8"/>
  <c r="R1153" i="8"/>
  <c r="Q1153" i="8"/>
  <c r="P1153" i="8"/>
  <c r="O1153" i="8"/>
  <c r="N1153" i="8"/>
  <c r="M1153" i="8"/>
  <c r="L1153" i="8"/>
  <c r="K1153" i="8"/>
  <c r="J1153" i="8"/>
  <c r="I1153" i="8"/>
  <c r="G1153" i="8"/>
  <c r="F1153" i="8"/>
  <c r="AC1152" i="8"/>
  <c r="AB1152" i="8"/>
  <c r="AA1152" i="8"/>
  <c r="Z1152" i="8"/>
  <c r="Y1152" i="8"/>
  <c r="X1152" i="8"/>
  <c r="W1152" i="8"/>
  <c r="V1152" i="8"/>
  <c r="U1152" i="8"/>
  <c r="T1152" i="8"/>
  <c r="S1152" i="8"/>
  <c r="R1152" i="8"/>
  <c r="Q1152" i="8"/>
  <c r="P1152" i="8"/>
  <c r="O1152" i="8"/>
  <c r="N1152" i="8"/>
  <c r="M1152" i="8"/>
  <c r="L1152" i="8"/>
  <c r="K1152" i="8"/>
  <c r="J1152" i="8"/>
  <c r="I1152" i="8"/>
  <c r="G1152" i="8"/>
  <c r="F1152" i="8"/>
  <c r="AC1151" i="8"/>
  <c r="AB1151" i="8"/>
  <c r="AA1151" i="8"/>
  <c r="Z1151" i="8"/>
  <c r="Y1151" i="8"/>
  <c r="X1151" i="8"/>
  <c r="W1151" i="8"/>
  <c r="V1151" i="8"/>
  <c r="U1151" i="8"/>
  <c r="T1151" i="8"/>
  <c r="S1151" i="8"/>
  <c r="R1151" i="8"/>
  <c r="Q1151" i="8"/>
  <c r="P1151" i="8"/>
  <c r="O1151" i="8"/>
  <c r="N1151" i="8"/>
  <c r="M1151" i="8"/>
  <c r="L1151" i="8"/>
  <c r="K1151" i="8"/>
  <c r="J1151" i="8"/>
  <c r="I1151" i="8"/>
  <c r="G1151" i="8"/>
  <c r="F1151" i="8"/>
  <c r="AC1150" i="8"/>
  <c r="AB1150" i="8"/>
  <c r="AA1150" i="8"/>
  <c r="Z1150" i="8"/>
  <c r="Y1150" i="8"/>
  <c r="X1150" i="8"/>
  <c r="W1150" i="8"/>
  <c r="V1150" i="8"/>
  <c r="U1150" i="8"/>
  <c r="T1150" i="8"/>
  <c r="S1150" i="8"/>
  <c r="R1150" i="8"/>
  <c r="Q1150" i="8"/>
  <c r="P1150" i="8"/>
  <c r="O1150" i="8"/>
  <c r="N1150" i="8"/>
  <c r="M1150" i="8"/>
  <c r="L1150" i="8"/>
  <c r="K1150" i="8"/>
  <c r="J1150" i="8"/>
  <c r="I1150" i="8"/>
  <c r="G1150" i="8"/>
  <c r="F1150" i="8"/>
  <c r="AC1149" i="8"/>
  <c r="AB1149" i="8"/>
  <c r="AA1149" i="8"/>
  <c r="Z1149" i="8"/>
  <c r="Y1149" i="8"/>
  <c r="X1149" i="8"/>
  <c r="W1149" i="8"/>
  <c r="V1149" i="8"/>
  <c r="U1149" i="8"/>
  <c r="T1149" i="8"/>
  <c r="S1149" i="8"/>
  <c r="R1149" i="8"/>
  <c r="Q1149" i="8"/>
  <c r="P1149" i="8"/>
  <c r="O1149" i="8"/>
  <c r="N1149" i="8"/>
  <c r="M1149" i="8"/>
  <c r="L1149" i="8"/>
  <c r="K1149" i="8"/>
  <c r="J1149" i="8"/>
  <c r="I1149" i="8"/>
  <c r="G1149" i="8"/>
  <c r="F1149" i="8"/>
  <c r="AC1148" i="8"/>
  <c r="AB1148" i="8"/>
  <c r="AA1148" i="8"/>
  <c r="Z1148" i="8"/>
  <c r="Y1148" i="8"/>
  <c r="X1148" i="8"/>
  <c r="W1148" i="8"/>
  <c r="V1148" i="8"/>
  <c r="U1148" i="8"/>
  <c r="T1148" i="8"/>
  <c r="S1148" i="8"/>
  <c r="R1148" i="8"/>
  <c r="Q1148" i="8"/>
  <c r="P1148" i="8"/>
  <c r="O1148" i="8"/>
  <c r="N1148" i="8"/>
  <c r="M1148" i="8"/>
  <c r="L1148" i="8"/>
  <c r="K1148" i="8"/>
  <c r="J1148" i="8"/>
  <c r="I1148" i="8"/>
  <c r="G1148" i="8"/>
  <c r="F1148" i="8"/>
  <c r="AC1147" i="8"/>
  <c r="AB1147" i="8"/>
  <c r="AA1147" i="8"/>
  <c r="Z1147" i="8"/>
  <c r="Y1147" i="8"/>
  <c r="X1147" i="8"/>
  <c r="W1147" i="8"/>
  <c r="V1147" i="8"/>
  <c r="U1147" i="8"/>
  <c r="T1147" i="8"/>
  <c r="S1147" i="8"/>
  <c r="R1147" i="8"/>
  <c r="Q1147" i="8"/>
  <c r="P1147" i="8"/>
  <c r="O1147" i="8"/>
  <c r="N1147" i="8"/>
  <c r="M1147" i="8"/>
  <c r="L1147" i="8"/>
  <c r="K1147" i="8"/>
  <c r="J1147" i="8"/>
  <c r="I1147" i="8"/>
  <c r="G1147" i="8"/>
  <c r="F1147" i="8"/>
  <c r="AC1146" i="8"/>
  <c r="AB1146" i="8"/>
  <c r="AA1146" i="8"/>
  <c r="Z1146" i="8"/>
  <c r="Y1146" i="8"/>
  <c r="X1146" i="8"/>
  <c r="W1146" i="8"/>
  <c r="V1146" i="8"/>
  <c r="U1146" i="8"/>
  <c r="T1146" i="8"/>
  <c r="S1146" i="8"/>
  <c r="R1146" i="8"/>
  <c r="Q1146" i="8"/>
  <c r="P1146" i="8"/>
  <c r="O1146" i="8"/>
  <c r="N1146" i="8"/>
  <c r="M1146" i="8"/>
  <c r="L1146" i="8"/>
  <c r="K1146" i="8"/>
  <c r="J1146" i="8"/>
  <c r="I1146" i="8"/>
  <c r="G1146" i="8"/>
  <c r="F1146" i="8"/>
  <c r="AC1145" i="8"/>
  <c r="AB1145" i="8"/>
  <c r="AA1145" i="8"/>
  <c r="Z1145" i="8"/>
  <c r="Y1145" i="8"/>
  <c r="X1145" i="8"/>
  <c r="W1145" i="8"/>
  <c r="V1145" i="8"/>
  <c r="U1145" i="8"/>
  <c r="T1145" i="8"/>
  <c r="S1145" i="8"/>
  <c r="R1145" i="8"/>
  <c r="Q1145" i="8"/>
  <c r="P1145" i="8"/>
  <c r="O1145" i="8"/>
  <c r="N1145" i="8"/>
  <c r="M1145" i="8"/>
  <c r="L1145" i="8"/>
  <c r="K1145" i="8"/>
  <c r="J1145" i="8"/>
  <c r="I1145" i="8"/>
  <c r="G1145" i="8"/>
  <c r="F1145" i="8"/>
  <c r="AC1144" i="8"/>
  <c r="AB1144" i="8"/>
  <c r="AA1144" i="8"/>
  <c r="Z1144" i="8"/>
  <c r="Y1144" i="8"/>
  <c r="X1144" i="8"/>
  <c r="W1144" i="8"/>
  <c r="V1144" i="8"/>
  <c r="U1144" i="8"/>
  <c r="T1144" i="8"/>
  <c r="S1144" i="8"/>
  <c r="R1144" i="8"/>
  <c r="Q1144" i="8"/>
  <c r="P1144" i="8"/>
  <c r="O1144" i="8"/>
  <c r="N1144" i="8"/>
  <c r="M1144" i="8"/>
  <c r="L1144" i="8"/>
  <c r="K1144" i="8"/>
  <c r="J1144" i="8"/>
  <c r="I1144" i="8"/>
  <c r="G1144" i="8"/>
  <c r="F1144" i="8"/>
  <c r="AC1143" i="8"/>
  <c r="AB1143" i="8"/>
  <c r="AA1143" i="8"/>
  <c r="Z1143" i="8"/>
  <c r="Y1143" i="8"/>
  <c r="X1143" i="8"/>
  <c r="W1143" i="8"/>
  <c r="V1143" i="8"/>
  <c r="U1143" i="8"/>
  <c r="T1143" i="8"/>
  <c r="S1143" i="8"/>
  <c r="R1143" i="8"/>
  <c r="Q1143" i="8"/>
  <c r="P1143" i="8"/>
  <c r="O1143" i="8"/>
  <c r="N1143" i="8"/>
  <c r="M1143" i="8"/>
  <c r="L1143" i="8"/>
  <c r="K1143" i="8"/>
  <c r="J1143" i="8"/>
  <c r="I1143" i="8"/>
  <c r="G1143" i="8"/>
  <c r="F1143" i="8"/>
  <c r="AC1142" i="8"/>
  <c r="AB1142" i="8"/>
  <c r="AA1142" i="8"/>
  <c r="Z1142" i="8"/>
  <c r="Y1142" i="8"/>
  <c r="X1142" i="8"/>
  <c r="W1142" i="8"/>
  <c r="V1142" i="8"/>
  <c r="U1142" i="8"/>
  <c r="T1142" i="8"/>
  <c r="S1142" i="8"/>
  <c r="R1142" i="8"/>
  <c r="Q1142" i="8"/>
  <c r="P1142" i="8"/>
  <c r="O1142" i="8"/>
  <c r="N1142" i="8"/>
  <c r="M1142" i="8"/>
  <c r="L1142" i="8"/>
  <c r="K1142" i="8"/>
  <c r="J1142" i="8"/>
  <c r="I1142" i="8"/>
  <c r="G1142" i="8"/>
  <c r="F1142" i="8"/>
  <c r="AC1141" i="8"/>
  <c r="AB1141" i="8"/>
  <c r="AA1141" i="8"/>
  <c r="Z1141" i="8"/>
  <c r="Y1141" i="8"/>
  <c r="X1141" i="8"/>
  <c r="W1141" i="8"/>
  <c r="V1141" i="8"/>
  <c r="U1141" i="8"/>
  <c r="T1141" i="8"/>
  <c r="S1141" i="8"/>
  <c r="R1141" i="8"/>
  <c r="Q1141" i="8"/>
  <c r="P1141" i="8"/>
  <c r="O1141" i="8"/>
  <c r="N1141" i="8"/>
  <c r="M1141" i="8"/>
  <c r="L1141" i="8"/>
  <c r="K1141" i="8"/>
  <c r="J1141" i="8"/>
  <c r="I1141" i="8"/>
  <c r="G1141" i="8"/>
  <c r="F1141" i="8"/>
  <c r="AC1140" i="8"/>
  <c r="AB1140" i="8"/>
  <c r="AA1140" i="8"/>
  <c r="Z1140" i="8"/>
  <c r="Y1140" i="8"/>
  <c r="X1140" i="8"/>
  <c r="W1140" i="8"/>
  <c r="V1140" i="8"/>
  <c r="U1140" i="8"/>
  <c r="T1140" i="8"/>
  <c r="S1140" i="8"/>
  <c r="R1140" i="8"/>
  <c r="Q1140" i="8"/>
  <c r="P1140" i="8"/>
  <c r="O1140" i="8"/>
  <c r="N1140" i="8"/>
  <c r="M1140" i="8"/>
  <c r="L1140" i="8"/>
  <c r="K1140" i="8"/>
  <c r="J1140" i="8"/>
  <c r="I1140" i="8"/>
  <c r="G1140" i="8"/>
  <c r="F1140" i="8"/>
  <c r="AC1139" i="8"/>
  <c r="AB1139" i="8"/>
  <c r="AA1139" i="8"/>
  <c r="Z1139" i="8"/>
  <c r="Y1139" i="8"/>
  <c r="X1139" i="8"/>
  <c r="W1139" i="8"/>
  <c r="V1139" i="8"/>
  <c r="U1139" i="8"/>
  <c r="T1139" i="8"/>
  <c r="S1139" i="8"/>
  <c r="R1139" i="8"/>
  <c r="Q1139" i="8"/>
  <c r="P1139" i="8"/>
  <c r="O1139" i="8"/>
  <c r="N1139" i="8"/>
  <c r="M1139" i="8"/>
  <c r="L1139" i="8"/>
  <c r="K1139" i="8"/>
  <c r="J1139" i="8"/>
  <c r="I1139" i="8"/>
  <c r="G1139" i="8"/>
  <c r="F1139" i="8"/>
  <c r="AC1138" i="8"/>
  <c r="AB1138" i="8"/>
  <c r="AA1138" i="8"/>
  <c r="Z1138" i="8"/>
  <c r="Y1138" i="8"/>
  <c r="X1138" i="8"/>
  <c r="W1138" i="8"/>
  <c r="V1138" i="8"/>
  <c r="U1138" i="8"/>
  <c r="T1138" i="8"/>
  <c r="S1138" i="8"/>
  <c r="R1138" i="8"/>
  <c r="Q1138" i="8"/>
  <c r="P1138" i="8"/>
  <c r="O1138" i="8"/>
  <c r="N1138" i="8"/>
  <c r="M1138" i="8"/>
  <c r="L1138" i="8"/>
  <c r="K1138" i="8"/>
  <c r="J1138" i="8"/>
  <c r="I1138" i="8"/>
  <c r="G1138" i="8"/>
  <c r="F1138" i="8"/>
  <c r="AC1137" i="8"/>
  <c r="AB1137" i="8"/>
  <c r="AA1137" i="8"/>
  <c r="Z1137" i="8"/>
  <c r="Y1137" i="8"/>
  <c r="X1137" i="8"/>
  <c r="W1137" i="8"/>
  <c r="V1137" i="8"/>
  <c r="U1137" i="8"/>
  <c r="T1137" i="8"/>
  <c r="S1137" i="8"/>
  <c r="R1137" i="8"/>
  <c r="Q1137" i="8"/>
  <c r="P1137" i="8"/>
  <c r="O1137" i="8"/>
  <c r="N1137" i="8"/>
  <c r="M1137" i="8"/>
  <c r="L1137" i="8"/>
  <c r="K1137" i="8"/>
  <c r="J1137" i="8"/>
  <c r="I1137" i="8"/>
  <c r="G1137" i="8"/>
  <c r="F1137" i="8"/>
  <c r="AC1136" i="8"/>
  <c r="AB1136" i="8"/>
  <c r="AA1136" i="8"/>
  <c r="Z1136" i="8"/>
  <c r="Y1136" i="8"/>
  <c r="X1136" i="8"/>
  <c r="W1136" i="8"/>
  <c r="V1136" i="8"/>
  <c r="U1136" i="8"/>
  <c r="T1136" i="8"/>
  <c r="S1136" i="8"/>
  <c r="R1136" i="8"/>
  <c r="Q1136" i="8"/>
  <c r="P1136" i="8"/>
  <c r="O1136" i="8"/>
  <c r="N1136" i="8"/>
  <c r="M1136" i="8"/>
  <c r="L1136" i="8"/>
  <c r="K1136" i="8"/>
  <c r="J1136" i="8"/>
  <c r="I1136" i="8"/>
  <c r="G1136" i="8"/>
  <c r="F1136" i="8"/>
  <c r="AC1135" i="8"/>
  <c r="AB1135" i="8"/>
  <c r="AA1135" i="8"/>
  <c r="Z1135" i="8"/>
  <c r="Y1135" i="8"/>
  <c r="X1135" i="8"/>
  <c r="W1135" i="8"/>
  <c r="V1135" i="8"/>
  <c r="U1135" i="8"/>
  <c r="T1135" i="8"/>
  <c r="S1135" i="8"/>
  <c r="R1135" i="8"/>
  <c r="Q1135" i="8"/>
  <c r="P1135" i="8"/>
  <c r="O1135" i="8"/>
  <c r="N1135" i="8"/>
  <c r="M1135" i="8"/>
  <c r="L1135" i="8"/>
  <c r="K1135" i="8"/>
  <c r="J1135" i="8"/>
  <c r="I1135" i="8"/>
  <c r="G1135" i="8"/>
  <c r="F1135" i="8"/>
  <c r="AC1134" i="8"/>
  <c r="AB1134" i="8"/>
  <c r="AA1134" i="8"/>
  <c r="Z1134" i="8"/>
  <c r="Y1134" i="8"/>
  <c r="X1134" i="8"/>
  <c r="W1134" i="8"/>
  <c r="V1134" i="8"/>
  <c r="U1134" i="8"/>
  <c r="T1134" i="8"/>
  <c r="S1134" i="8"/>
  <c r="R1134" i="8"/>
  <c r="Q1134" i="8"/>
  <c r="P1134" i="8"/>
  <c r="O1134" i="8"/>
  <c r="N1134" i="8"/>
  <c r="M1134" i="8"/>
  <c r="L1134" i="8"/>
  <c r="K1134" i="8"/>
  <c r="J1134" i="8"/>
  <c r="I1134" i="8"/>
  <c r="G1134" i="8"/>
  <c r="F1134" i="8"/>
  <c r="AC1133" i="8"/>
  <c r="AB1133" i="8"/>
  <c r="AA1133" i="8"/>
  <c r="Z1133" i="8"/>
  <c r="Y1133" i="8"/>
  <c r="X1133" i="8"/>
  <c r="W1133" i="8"/>
  <c r="V1133" i="8"/>
  <c r="U1133" i="8"/>
  <c r="T1133" i="8"/>
  <c r="S1133" i="8"/>
  <c r="R1133" i="8"/>
  <c r="Q1133" i="8"/>
  <c r="P1133" i="8"/>
  <c r="O1133" i="8"/>
  <c r="N1133" i="8"/>
  <c r="M1133" i="8"/>
  <c r="L1133" i="8"/>
  <c r="K1133" i="8"/>
  <c r="J1133" i="8"/>
  <c r="I1133" i="8"/>
  <c r="G1133" i="8"/>
  <c r="F1133" i="8"/>
  <c r="AC1132" i="8"/>
  <c r="AB1132" i="8"/>
  <c r="AA1132" i="8"/>
  <c r="Z1132" i="8"/>
  <c r="Y1132" i="8"/>
  <c r="X1132" i="8"/>
  <c r="W1132" i="8"/>
  <c r="V1132" i="8"/>
  <c r="U1132" i="8"/>
  <c r="T1132" i="8"/>
  <c r="S1132" i="8"/>
  <c r="R1132" i="8"/>
  <c r="Q1132" i="8"/>
  <c r="P1132" i="8"/>
  <c r="O1132" i="8"/>
  <c r="N1132" i="8"/>
  <c r="M1132" i="8"/>
  <c r="L1132" i="8"/>
  <c r="K1132" i="8"/>
  <c r="J1132" i="8"/>
  <c r="I1132" i="8"/>
  <c r="G1132" i="8"/>
  <c r="F1132" i="8"/>
  <c r="AC1131" i="8"/>
  <c r="AB1131" i="8"/>
  <c r="AA1131" i="8"/>
  <c r="Z1131" i="8"/>
  <c r="Y1131" i="8"/>
  <c r="X1131" i="8"/>
  <c r="W1131" i="8"/>
  <c r="V1131" i="8"/>
  <c r="U1131" i="8"/>
  <c r="T1131" i="8"/>
  <c r="S1131" i="8"/>
  <c r="R1131" i="8"/>
  <c r="Q1131" i="8"/>
  <c r="P1131" i="8"/>
  <c r="O1131" i="8"/>
  <c r="N1131" i="8"/>
  <c r="M1131" i="8"/>
  <c r="L1131" i="8"/>
  <c r="K1131" i="8"/>
  <c r="J1131" i="8"/>
  <c r="I1131" i="8"/>
  <c r="G1131" i="8"/>
  <c r="F1131" i="8"/>
  <c r="AC1130" i="8"/>
  <c r="AB1130" i="8"/>
  <c r="AA1130" i="8"/>
  <c r="Z1130" i="8"/>
  <c r="Y1130" i="8"/>
  <c r="X1130" i="8"/>
  <c r="W1130" i="8"/>
  <c r="V1130" i="8"/>
  <c r="U1130" i="8"/>
  <c r="T1130" i="8"/>
  <c r="S1130" i="8"/>
  <c r="R1130" i="8"/>
  <c r="Q1130" i="8"/>
  <c r="P1130" i="8"/>
  <c r="O1130" i="8"/>
  <c r="N1130" i="8"/>
  <c r="M1130" i="8"/>
  <c r="L1130" i="8"/>
  <c r="K1130" i="8"/>
  <c r="J1130" i="8"/>
  <c r="I1130" i="8"/>
  <c r="G1130" i="8"/>
  <c r="F1130" i="8"/>
  <c r="AC1129" i="8"/>
  <c r="AB1129" i="8"/>
  <c r="AA1129" i="8"/>
  <c r="Z1129" i="8"/>
  <c r="Y1129" i="8"/>
  <c r="X1129" i="8"/>
  <c r="W1129" i="8"/>
  <c r="V1129" i="8"/>
  <c r="U1129" i="8"/>
  <c r="T1129" i="8"/>
  <c r="S1129" i="8"/>
  <c r="R1129" i="8"/>
  <c r="Q1129" i="8"/>
  <c r="P1129" i="8"/>
  <c r="O1129" i="8"/>
  <c r="N1129" i="8"/>
  <c r="M1129" i="8"/>
  <c r="L1129" i="8"/>
  <c r="K1129" i="8"/>
  <c r="J1129" i="8"/>
  <c r="I1129" i="8"/>
  <c r="G1129" i="8"/>
  <c r="F1129" i="8"/>
  <c r="AC1128" i="8"/>
  <c r="AB1128" i="8"/>
  <c r="AA1128" i="8"/>
  <c r="Z1128" i="8"/>
  <c r="Y1128" i="8"/>
  <c r="X1128" i="8"/>
  <c r="W1128" i="8"/>
  <c r="V1128" i="8"/>
  <c r="U1128" i="8"/>
  <c r="T1128" i="8"/>
  <c r="S1128" i="8"/>
  <c r="R1128" i="8"/>
  <c r="Q1128" i="8"/>
  <c r="P1128" i="8"/>
  <c r="O1128" i="8"/>
  <c r="N1128" i="8"/>
  <c r="M1128" i="8"/>
  <c r="L1128" i="8"/>
  <c r="K1128" i="8"/>
  <c r="J1128" i="8"/>
  <c r="I1128" i="8"/>
  <c r="G1128" i="8"/>
  <c r="F1128" i="8"/>
  <c r="AC1127" i="8"/>
  <c r="AB1127" i="8"/>
  <c r="AA1127" i="8"/>
  <c r="Z1127" i="8"/>
  <c r="Y1127" i="8"/>
  <c r="X1127" i="8"/>
  <c r="W1127" i="8"/>
  <c r="V1127" i="8"/>
  <c r="U1127" i="8"/>
  <c r="T1127" i="8"/>
  <c r="S1127" i="8"/>
  <c r="R1127" i="8"/>
  <c r="Q1127" i="8"/>
  <c r="P1127" i="8"/>
  <c r="O1127" i="8"/>
  <c r="N1127" i="8"/>
  <c r="M1127" i="8"/>
  <c r="L1127" i="8"/>
  <c r="K1127" i="8"/>
  <c r="J1127" i="8"/>
  <c r="I1127" i="8"/>
  <c r="G1127" i="8"/>
  <c r="F1127" i="8"/>
  <c r="AC1126" i="8"/>
  <c r="AB1126" i="8"/>
  <c r="AA1126" i="8"/>
  <c r="Z1126" i="8"/>
  <c r="Y1126" i="8"/>
  <c r="X1126" i="8"/>
  <c r="W1126" i="8"/>
  <c r="V1126" i="8"/>
  <c r="U1126" i="8"/>
  <c r="T1126" i="8"/>
  <c r="S1126" i="8"/>
  <c r="R1126" i="8"/>
  <c r="Q1126" i="8"/>
  <c r="P1126" i="8"/>
  <c r="O1126" i="8"/>
  <c r="N1126" i="8"/>
  <c r="M1126" i="8"/>
  <c r="L1126" i="8"/>
  <c r="K1126" i="8"/>
  <c r="J1126" i="8"/>
  <c r="I1126" i="8"/>
  <c r="G1126" i="8"/>
  <c r="F1126" i="8"/>
  <c r="AC1125" i="8"/>
  <c r="AB1125" i="8"/>
  <c r="AA1125" i="8"/>
  <c r="Z1125" i="8"/>
  <c r="Y1125" i="8"/>
  <c r="X1125" i="8"/>
  <c r="W1125" i="8"/>
  <c r="V1125" i="8"/>
  <c r="U1125" i="8"/>
  <c r="T1125" i="8"/>
  <c r="S1125" i="8"/>
  <c r="R1125" i="8"/>
  <c r="Q1125" i="8"/>
  <c r="P1125" i="8"/>
  <c r="O1125" i="8"/>
  <c r="N1125" i="8"/>
  <c r="M1125" i="8"/>
  <c r="L1125" i="8"/>
  <c r="K1125" i="8"/>
  <c r="J1125" i="8"/>
  <c r="I1125" i="8"/>
  <c r="G1125" i="8"/>
  <c r="F1125" i="8"/>
  <c r="AC1124" i="8"/>
  <c r="AB1124" i="8"/>
  <c r="AA1124" i="8"/>
  <c r="Z1124" i="8"/>
  <c r="Y1124" i="8"/>
  <c r="X1124" i="8"/>
  <c r="W1124" i="8"/>
  <c r="V1124" i="8"/>
  <c r="U1124" i="8"/>
  <c r="T1124" i="8"/>
  <c r="S1124" i="8"/>
  <c r="R1124" i="8"/>
  <c r="Q1124" i="8"/>
  <c r="P1124" i="8"/>
  <c r="O1124" i="8"/>
  <c r="N1124" i="8"/>
  <c r="M1124" i="8"/>
  <c r="L1124" i="8"/>
  <c r="K1124" i="8"/>
  <c r="J1124" i="8"/>
  <c r="I1124" i="8"/>
  <c r="G1124" i="8"/>
  <c r="F1124" i="8"/>
  <c r="AC1123" i="8"/>
  <c r="AB1123" i="8"/>
  <c r="AA1123" i="8"/>
  <c r="Z1123" i="8"/>
  <c r="Y1123" i="8"/>
  <c r="X1123" i="8"/>
  <c r="W1123" i="8"/>
  <c r="V1123" i="8"/>
  <c r="U1123" i="8"/>
  <c r="T1123" i="8"/>
  <c r="S1123" i="8"/>
  <c r="R1123" i="8"/>
  <c r="Q1123" i="8"/>
  <c r="P1123" i="8"/>
  <c r="O1123" i="8"/>
  <c r="N1123" i="8"/>
  <c r="M1123" i="8"/>
  <c r="L1123" i="8"/>
  <c r="K1123" i="8"/>
  <c r="J1123" i="8"/>
  <c r="I1123" i="8"/>
  <c r="G1123" i="8"/>
  <c r="F1123" i="8"/>
  <c r="AC1122" i="8"/>
  <c r="AB1122" i="8"/>
  <c r="AA1122" i="8"/>
  <c r="Z1122" i="8"/>
  <c r="Y1122" i="8"/>
  <c r="X1122" i="8"/>
  <c r="W1122" i="8"/>
  <c r="V1122" i="8"/>
  <c r="U1122" i="8"/>
  <c r="T1122" i="8"/>
  <c r="S1122" i="8"/>
  <c r="R1122" i="8"/>
  <c r="Q1122" i="8"/>
  <c r="P1122" i="8"/>
  <c r="O1122" i="8"/>
  <c r="N1122" i="8"/>
  <c r="M1122" i="8"/>
  <c r="L1122" i="8"/>
  <c r="K1122" i="8"/>
  <c r="J1122" i="8"/>
  <c r="I1122" i="8"/>
  <c r="G1122" i="8"/>
  <c r="F1122" i="8"/>
  <c r="AC1121" i="8"/>
  <c r="AB1121" i="8"/>
  <c r="AA1121" i="8"/>
  <c r="Z1121" i="8"/>
  <c r="Y1121" i="8"/>
  <c r="X1121" i="8"/>
  <c r="W1121" i="8"/>
  <c r="V1121" i="8"/>
  <c r="U1121" i="8"/>
  <c r="T1121" i="8"/>
  <c r="S1121" i="8"/>
  <c r="R1121" i="8"/>
  <c r="Q1121" i="8"/>
  <c r="P1121" i="8"/>
  <c r="O1121" i="8"/>
  <c r="N1121" i="8"/>
  <c r="M1121" i="8"/>
  <c r="L1121" i="8"/>
  <c r="K1121" i="8"/>
  <c r="J1121" i="8"/>
  <c r="I1121" i="8"/>
  <c r="G1121" i="8"/>
  <c r="F1121" i="8"/>
  <c r="AC1120" i="8"/>
  <c r="AB1120" i="8"/>
  <c r="AA1120" i="8"/>
  <c r="Z1120" i="8"/>
  <c r="Y1120" i="8"/>
  <c r="X1120" i="8"/>
  <c r="W1120" i="8"/>
  <c r="V1120" i="8"/>
  <c r="U1120" i="8"/>
  <c r="T1120" i="8"/>
  <c r="S1120" i="8"/>
  <c r="R1120" i="8"/>
  <c r="Q1120" i="8"/>
  <c r="P1120" i="8"/>
  <c r="O1120" i="8"/>
  <c r="N1120" i="8"/>
  <c r="M1120" i="8"/>
  <c r="L1120" i="8"/>
  <c r="K1120" i="8"/>
  <c r="J1120" i="8"/>
  <c r="I1120" i="8"/>
  <c r="G1120" i="8"/>
  <c r="F1120" i="8"/>
  <c r="AC1119" i="8"/>
  <c r="AB1119" i="8"/>
  <c r="AA1119" i="8"/>
  <c r="Z1119" i="8"/>
  <c r="Y1119" i="8"/>
  <c r="X1119" i="8"/>
  <c r="W1119" i="8"/>
  <c r="V1119" i="8"/>
  <c r="U1119" i="8"/>
  <c r="T1119" i="8"/>
  <c r="S1119" i="8"/>
  <c r="R1119" i="8"/>
  <c r="Q1119" i="8"/>
  <c r="P1119" i="8"/>
  <c r="O1119" i="8"/>
  <c r="N1119" i="8"/>
  <c r="M1119" i="8"/>
  <c r="L1119" i="8"/>
  <c r="K1119" i="8"/>
  <c r="J1119" i="8"/>
  <c r="I1119" i="8"/>
  <c r="G1119" i="8"/>
  <c r="F1119" i="8"/>
  <c r="AC1118" i="8"/>
  <c r="AB1118" i="8"/>
  <c r="AA1118" i="8"/>
  <c r="Z1118" i="8"/>
  <c r="Y1118" i="8"/>
  <c r="X1118" i="8"/>
  <c r="W1118" i="8"/>
  <c r="V1118" i="8"/>
  <c r="U1118" i="8"/>
  <c r="T1118" i="8"/>
  <c r="S1118" i="8"/>
  <c r="R1118" i="8"/>
  <c r="Q1118" i="8"/>
  <c r="P1118" i="8"/>
  <c r="O1118" i="8"/>
  <c r="N1118" i="8"/>
  <c r="M1118" i="8"/>
  <c r="L1118" i="8"/>
  <c r="K1118" i="8"/>
  <c r="J1118" i="8"/>
  <c r="I1118" i="8"/>
  <c r="G1118" i="8"/>
  <c r="F1118" i="8"/>
  <c r="AC1117" i="8"/>
  <c r="AB1117" i="8"/>
  <c r="AA1117" i="8"/>
  <c r="Z1117" i="8"/>
  <c r="Y1117" i="8"/>
  <c r="X1117" i="8"/>
  <c r="W1117" i="8"/>
  <c r="V1117" i="8"/>
  <c r="U1117" i="8"/>
  <c r="T1117" i="8"/>
  <c r="S1117" i="8"/>
  <c r="R1117" i="8"/>
  <c r="Q1117" i="8"/>
  <c r="P1117" i="8"/>
  <c r="O1117" i="8"/>
  <c r="N1117" i="8"/>
  <c r="M1117" i="8"/>
  <c r="L1117" i="8"/>
  <c r="K1117" i="8"/>
  <c r="J1117" i="8"/>
  <c r="I1117" i="8"/>
  <c r="G1117" i="8"/>
  <c r="F1117" i="8"/>
  <c r="AC1116" i="8"/>
  <c r="AB1116" i="8"/>
  <c r="AA1116" i="8"/>
  <c r="Z1116" i="8"/>
  <c r="Y1116" i="8"/>
  <c r="X1116" i="8"/>
  <c r="W1116" i="8"/>
  <c r="V1116" i="8"/>
  <c r="U1116" i="8"/>
  <c r="T1116" i="8"/>
  <c r="S1116" i="8"/>
  <c r="R1116" i="8"/>
  <c r="Q1116" i="8"/>
  <c r="P1116" i="8"/>
  <c r="O1116" i="8"/>
  <c r="N1116" i="8"/>
  <c r="M1116" i="8"/>
  <c r="L1116" i="8"/>
  <c r="K1116" i="8"/>
  <c r="J1116" i="8"/>
  <c r="I1116" i="8"/>
  <c r="G1116" i="8"/>
  <c r="F1116" i="8"/>
  <c r="AC1115" i="8"/>
  <c r="AB1115" i="8"/>
  <c r="AA1115" i="8"/>
  <c r="Z1115" i="8"/>
  <c r="Y1115" i="8"/>
  <c r="X1115" i="8"/>
  <c r="W1115" i="8"/>
  <c r="V1115" i="8"/>
  <c r="U1115" i="8"/>
  <c r="T1115" i="8"/>
  <c r="S1115" i="8"/>
  <c r="R1115" i="8"/>
  <c r="Q1115" i="8"/>
  <c r="P1115" i="8"/>
  <c r="O1115" i="8"/>
  <c r="N1115" i="8"/>
  <c r="M1115" i="8"/>
  <c r="L1115" i="8"/>
  <c r="K1115" i="8"/>
  <c r="J1115" i="8"/>
  <c r="I1115" i="8"/>
  <c r="G1115" i="8"/>
  <c r="F1115" i="8"/>
  <c r="AC1114" i="8"/>
  <c r="AB1114" i="8"/>
  <c r="AA1114" i="8"/>
  <c r="Z1114" i="8"/>
  <c r="Y1114" i="8"/>
  <c r="X1114" i="8"/>
  <c r="W1114" i="8"/>
  <c r="V1114" i="8"/>
  <c r="U1114" i="8"/>
  <c r="T1114" i="8"/>
  <c r="S1114" i="8"/>
  <c r="R1114" i="8"/>
  <c r="Q1114" i="8"/>
  <c r="P1114" i="8"/>
  <c r="O1114" i="8"/>
  <c r="N1114" i="8"/>
  <c r="M1114" i="8"/>
  <c r="L1114" i="8"/>
  <c r="K1114" i="8"/>
  <c r="J1114" i="8"/>
  <c r="I1114" i="8"/>
  <c r="G1114" i="8"/>
  <c r="F1114" i="8"/>
  <c r="AC1113" i="8"/>
  <c r="AB1113" i="8"/>
  <c r="AA1113" i="8"/>
  <c r="Z1113" i="8"/>
  <c r="Y1113" i="8"/>
  <c r="X1113" i="8"/>
  <c r="W1113" i="8"/>
  <c r="V1113" i="8"/>
  <c r="U1113" i="8"/>
  <c r="T1113" i="8"/>
  <c r="S1113" i="8"/>
  <c r="R1113" i="8"/>
  <c r="Q1113" i="8"/>
  <c r="P1113" i="8"/>
  <c r="O1113" i="8"/>
  <c r="N1113" i="8"/>
  <c r="M1113" i="8"/>
  <c r="L1113" i="8"/>
  <c r="K1113" i="8"/>
  <c r="J1113" i="8"/>
  <c r="I1113" i="8"/>
  <c r="G1113" i="8"/>
  <c r="F1113" i="8"/>
  <c r="AC1112" i="8"/>
  <c r="AB1112" i="8"/>
  <c r="AA1112" i="8"/>
  <c r="Z1112" i="8"/>
  <c r="Y1112" i="8"/>
  <c r="X1112" i="8"/>
  <c r="W1112" i="8"/>
  <c r="V1112" i="8"/>
  <c r="U1112" i="8"/>
  <c r="T1112" i="8"/>
  <c r="S1112" i="8"/>
  <c r="R1112" i="8"/>
  <c r="Q1112" i="8"/>
  <c r="P1112" i="8"/>
  <c r="O1112" i="8"/>
  <c r="N1112" i="8"/>
  <c r="M1112" i="8"/>
  <c r="L1112" i="8"/>
  <c r="K1112" i="8"/>
  <c r="J1112" i="8"/>
  <c r="I1112" i="8"/>
  <c r="G1112" i="8"/>
  <c r="F1112" i="8"/>
  <c r="AC1111" i="8"/>
  <c r="AB1111" i="8"/>
  <c r="AA1111" i="8"/>
  <c r="Z1111" i="8"/>
  <c r="Y1111" i="8"/>
  <c r="X1111" i="8"/>
  <c r="W1111" i="8"/>
  <c r="V1111" i="8"/>
  <c r="U1111" i="8"/>
  <c r="T1111" i="8"/>
  <c r="S1111" i="8"/>
  <c r="R1111" i="8"/>
  <c r="Q1111" i="8"/>
  <c r="P1111" i="8"/>
  <c r="O1111" i="8"/>
  <c r="N1111" i="8"/>
  <c r="M1111" i="8"/>
  <c r="L1111" i="8"/>
  <c r="K1111" i="8"/>
  <c r="J1111" i="8"/>
  <c r="I1111" i="8"/>
  <c r="G1111" i="8"/>
  <c r="F1111" i="8"/>
  <c r="AC1110" i="8"/>
  <c r="AB1110" i="8"/>
  <c r="AA1110" i="8"/>
  <c r="Z1110" i="8"/>
  <c r="Y1110" i="8"/>
  <c r="X1110" i="8"/>
  <c r="W1110" i="8"/>
  <c r="V1110" i="8"/>
  <c r="U1110" i="8"/>
  <c r="T1110" i="8"/>
  <c r="S1110" i="8"/>
  <c r="R1110" i="8"/>
  <c r="Q1110" i="8"/>
  <c r="P1110" i="8"/>
  <c r="O1110" i="8"/>
  <c r="N1110" i="8"/>
  <c r="M1110" i="8"/>
  <c r="L1110" i="8"/>
  <c r="K1110" i="8"/>
  <c r="J1110" i="8"/>
  <c r="I1110" i="8"/>
  <c r="G1110" i="8"/>
  <c r="F1110" i="8"/>
  <c r="AC1109" i="8"/>
  <c r="AB1109" i="8"/>
  <c r="AA1109" i="8"/>
  <c r="Z1109" i="8"/>
  <c r="Y1109" i="8"/>
  <c r="X1109" i="8"/>
  <c r="W1109" i="8"/>
  <c r="V1109" i="8"/>
  <c r="U1109" i="8"/>
  <c r="T1109" i="8"/>
  <c r="S1109" i="8"/>
  <c r="R1109" i="8"/>
  <c r="Q1109" i="8"/>
  <c r="P1109" i="8"/>
  <c r="O1109" i="8"/>
  <c r="N1109" i="8"/>
  <c r="M1109" i="8"/>
  <c r="L1109" i="8"/>
  <c r="K1109" i="8"/>
  <c r="J1109" i="8"/>
  <c r="I1109" i="8"/>
  <c r="G1109" i="8"/>
  <c r="F1109" i="8"/>
  <c r="AC1108" i="8"/>
  <c r="AB1108" i="8"/>
  <c r="AA1108" i="8"/>
  <c r="Z1108" i="8"/>
  <c r="Y1108" i="8"/>
  <c r="X1108" i="8"/>
  <c r="W1108" i="8"/>
  <c r="V1108" i="8"/>
  <c r="U1108" i="8"/>
  <c r="T1108" i="8"/>
  <c r="S1108" i="8"/>
  <c r="R1108" i="8"/>
  <c r="Q1108" i="8"/>
  <c r="P1108" i="8"/>
  <c r="O1108" i="8"/>
  <c r="N1108" i="8"/>
  <c r="M1108" i="8"/>
  <c r="L1108" i="8"/>
  <c r="K1108" i="8"/>
  <c r="J1108" i="8"/>
  <c r="I1108" i="8"/>
  <c r="G1108" i="8"/>
  <c r="F1108" i="8"/>
  <c r="AC1107" i="8"/>
  <c r="AB1107" i="8"/>
  <c r="AA1107" i="8"/>
  <c r="Z1107" i="8"/>
  <c r="Y1107" i="8"/>
  <c r="X1107" i="8"/>
  <c r="W1107" i="8"/>
  <c r="V1107" i="8"/>
  <c r="U1107" i="8"/>
  <c r="T1107" i="8"/>
  <c r="S1107" i="8"/>
  <c r="R1107" i="8"/>
  <c r="Q1107" i="8"/>
  <c r="P1107" i="8"/>
  <c r="O1107" i="8"/>
  <c r="N1107" i="8"/>
  <c r="M1107" i="8"/>
  <c r="L1107" i="8"/>
  <c r="K1107" i="8"/>
  <c r="J1107" i="8"/>
  <c r="I1107" i="8"/>
  <c r="G1107" i="8"/>
  <c r="F1107" i="8"/>
  <c r="AC1106" i="8"/>
  <c r="AB1106" i="8"/>
  <c r="AA1106" i="8"/>
  <c r="Z1106" i="8"/>
  <c r="Y1106" i="8"/>
  <c r="X1106" i="8"/>
  <c r="W1106" i="8"/>
  <c r="V1106" i="8"/>
  <c r="U1106" i="8"/>
  <c r="T1106" i="8"/>
  <c r="S1106" i="8"/>
  <c r="R1106" i="8"/>
  <c r="Q1106" i="8"/>
  <c r="P1106" i="8"/>
  <c r="O1106" i="8"/>
  <c r="N1106" i="8"/>
  <c r="M1106" i="8"/>
  <c r="L1106" i="8"/>
  <c r="K1106" i="8"/>
  <c r="J1106" i="8"/>
  <c r="I1106" i="8"/>
  <c r="G1106" i="8"/>
  <c r="F1106" i="8"/>
  <c r="AC1105" i="8"/>
  <c r="AB1105" i="8"/>
  <c r="AA1105" i="8"/>
  <c r="Z1105" i="8"/>
  <c r="Y1105" i="8"/>
  <c r="X1105" i="8"/>
  <c r="W1105" i="8"/>
  <c r="V1105" i="8"/>
  <c r="U1105" i="8"/>
  <c r="T1105" i="8"/>
  <c r="S1105" i="8"/>
  <c r="R1105" i="8"/>
  <c r="Q1105" i="8"/>
  <c r="P1105" i="8"/>
  <c r="O1105" i="8"/>
  <c r="N1105" i="8"/>
  <c r="M1105" i="8"/>
  <c r="L1105" i="8"/>
  <c r="K1105" i="8"/>
  <c r="J1105" i="8"/>
  <c r="I1105" i="8"/>
  <c r="G1105" i="8"/>
  <c r="F1105" i="8"/>
  <c r="AC1104" i="8"/>
  <c r="AB1104" i="8"/>
  <c r="AA1104" i="8"/>
  <c r="Z1104" i="8"/>
  <c r="Y1104" i="8"/>
  <c r="X1104" i="8"/>
  <c r="W1104" i="8"/>
  <c r="V1104" i="8"/>
  <c r="U1104" i="8"/>
  <c r="T1104" i="8"/>
  <c r="S1104" i="8"/>
  <c r="R1104" i="8"/>
  <c r="Q1104" i="8"/>
  <c r="P1104" i="8"/>
  <c r="O1104" i="8"/>
  <c r="N1104" i="8"/>
  <c r="M1104" i="8"/>
  <c r="L1104" i="8"/>
  <c r="K1104" i="8"/>
  <c r="J1104" i="8"/>
  <c r="I1104" i="8"/>
  <c r="G1104" i="8"/>
  <c r="F1104" i="8"/>
  <c r="AC1103" i="8"/>
  <c r="AB1103" i="8"/>
  <c r="AA1103" i="8"/>
  <c r="Z1103" i="8"/>
  <c r="Y1103" i="8"/>
  <c r="X1103" i="8"/>
  <c r="W1103" i="8"/>
  <c r="V1103" i="8"/>
  <c r="U1103" i="8"/>
  <c r="T1103" i="8"/>
  <c r="S1103" i="8"/>
  <c r="R1103" i="8"/>
  <c r="Q1103" i="8"/>
  <c r="P1103" i="8"/>
  <c r="O1103" i="8"/>
  <c r="N1103" i="8"/>
  <c r="M1103" i="8"/>
  <c r="L1103" i="8"/>
  <c r="K1103" i="8"/>
  <c r="J1103" i="8"/>
  <c r="I1103" i="8"/>
  <c r="G1103" i="8"/>
  <c r="F1103" i="8"/>
  <c r="AC1102" i="8"/>
  <c r="AB1102" i="8"/>
  <c r="AA1102" i="8"/>
  <c r="Z1102" i="8"/>
  <c r="Y1102" i="8"/>
  <c r="X1102" i="8"/>
  <c r="W1102" i="8"/>
  <c r="V1102" i="8"/>
  <c r="U1102" i="8"/>
  <c r="T1102" i="8"/>
  <c r="S1102" i="8"/>
  <c r="R1102" i="8"/>
  <c r="Q1102" i="8"/>
  <c r="P1102" i="8"/>
  <c r="O1102" i="8"/>
  <c r="N1102" i="8"/>
  <c r="M1102" i="8"/>
  <c r="L1102" i="8"/>
  <c r="K1102" i="8"/>
  <c r="J1102" i="8"/>
  <c r="I1102" i="8"/>
  <c r="G1102" i="8"/>
  <c r="F1102" i="8"/>
  <c r="AC1101" i="8"/>
  <c r="AB1101" i="8"/>
  <c r="AA1101" i="8"/>
  <c r="Z1101" i="8"/>
  <c r="Y1101" i="8"/>
  <c r="X1101" i="8"/>
  <c r="W1101" i="8"/>
  <c r="V1101" i="8"/>
  <c r="U1101" i="8"/>
  <c r="T1101" i="8"/>
  <c r="S1101" i="8"/>
  <c r="R1101" i="8"/>
  <c r="Q1101" i="8"/>
  <c r="P1101" i="8"/>
  <c r="O1101" i="8"/>
  <c r="N1101" i="8"/>
  <c r="M1101" i="8"/>
  <c r="L1101" i="8"/>
  <c r="K1101" i="8"/>
  <c r="J1101" i="8"/>
  <c r="I1101" i="8"/>
  <c r="G1101" i="8"/>
  <c r="F1101" i="8"/>
  <c r="AC1100" i="8"/>
  <c r="AB1100" i="8"/>
  <c r="AA1100" i="8"/>
  <c r="Z1100" i="8"/>
  <c r="Y1100" i="8"/>
  <c r="X1100" i="8"/>
  <c r="W1100" i="8"/>
  <c r="V1100" i="8"/>
  <c r="U1100" i="8"/>
  <c r="T1100" i="8"/>
  <c r="S1100" i="8"/>
  <c r="R1100" i="8"/>
  <c r="Q1100" i="8"/>
  <c r="P1100" i="8"/>
  <c r="O1100" i="8"/>
  <c r="N1100" i="8"/>
  <c r="M1100" i="8"/>
  <c r="L1100" i="8"/>
  <c r="K1100" i="8"/>
  <c r="J1100" i="8"/>
  <c r="I1100" i="8"/>
  <c r="G1100" i="8"/>
  <c r="F1100" i="8"/>
  <c r="AC1099" i="8"/>
  <c r="AB1099" i="8"/>
  <c r="AA1099" i="8"/>
  <c r="Z1099" i="8"/>
  <c r="Y1099" i="8"/>
  <c r="X1099" i="8"/>
  <c r="W1099" i="8"/>
  <c r="V1099" i="8"/>
  <c r="U1099" i="8"/>
  <c r="T1099" i="8"/>
  <c r="S1099" i="8"/>
  <c r="R1099" i="8"/>
  <c r="Q1099" i="8"/>
  <c r="P1099" i="8"/>
  <c r="O1099" i="8"/>
  <c r="N1099" i="8"/>
  <c r="M1099" i="8"/>
  <c r="L1099" i="8"/>
  <c r="K1099" i="8"/>
  <c r="J1099" i="8"/>
  <c r="I1099" i="8"/>
  <c r="G1099" i="8"/>
  <c r="F1099" i="8"/>
  <c r="AC1098" i="8"/>
  <c r="AB1098" i="8"/>
  <c r="AA1098" i="8"/>
  <c r="Z1098" i="8"/>
  <c r="Y1098" i="8"/>
  <c r="X1098" i="8"/>
  <c r="W1098" i="8"/>
  <c r="V1098" i="8"/>
  <c r="U1098" i="8"/>
  <c r="T1098" i="8"/>
  <c r="S1098" i="8"/>
  <c r="R1098" i="8"/>
  <c r="Q1098" i="8"/>
  <c r="P1098" i="8"/>
  <c r="O1098" i="8"/>
  <c r="N1098" i="8"/>
  <c r="M1098" i="8"/>
  <c r="L1098" i="8"/>
  <c r="K1098" i="8"/>
  <c r="J1098" i="8"/>
  <c r="I1098" i="8"/>
  <c r="G1098" i="8"/>
  <c r="F1098" i="8"/>
  <c r="AC1097" i="8"/>
  <c r="AB1097" i="8"/>
  <c r="AA1097" i="8"/>
  <c r="Z1097" i="8"/>
  <c r="Y1097" i="8"/>
  <c r="X1097" i="8"/>
  <c r="W1097" i="8"/>
  <c r="V1097" i="8"/>
  <c r="U1097" i="8"/>
  <c r="T1097" i="8"/>
  <c r="S1097" i="8"/>
  <c r="R1097" i="8"/>
  <c r="Q1097" i="8"/>
  <c r="P1097" i="8"/>
  <c r="O1097" i="8"/>
  <c r="N1097" i="8"/>
  <c r="M1097" i="8"/>
  <c r="L1097" i="8"/>
  <c r="K1097" i="8"/>
  <c r="J1097" i="8"/>
  <c r="I1097" i="8"/>
  <c r="G1097" i="8"/>
  <c r="F1097" i="8"/>
  <c r="AC1096" i="8"/>
  <c r="AB1096" i="8"/>
  <c r="AA1096" i="8"/>
  <c r="Z1096" i="8"/>
  <c r="Y1096" i="8"/>
  <c r="X1096" i="8"/>
  <c r="W1096" i="8"/>
  <c r="V1096" i="8"/>
  <c r="U1096" i="8"/>
  <c r="T1096" i="8"/>
  <c r="S1096" i="8"/>
  <c r="R1096" i="8"/>
  <c r="Q1096" i="8"/>
  <c r="P1096" i="8"/>
  <c r="O1096" i="8"/>
  <c r="N1096" i="8"/>
  <c r="M1096" i="8"/>
  <c r="L1096" i="8"/>
  <c r="K1096" i="8"/>
  <c r="J1096" i="8"/>
  <c r="I1096" i="8"/>
  <c r="G1096" i="8"/>
  <c r="F1096" i="8"/>
  <c r="AC1095" i="8"/>
  <c r="AB1095" i="8"/>
  <c r="AA1095" i="8"/>
  <c r="Z1095" i="8"/>
  <c r="Y1095" i="8"/>
  <c r="X1095" i="8"/>
  <c r="W1095" i="8"/>
  <c r="V1095" i="8"/>
  <c r="U1095" i="8"/>
  <c r="T1095" i="8"/>
  <c r="S1095" i="8"/>
  <c r="R1095" i="8"/>
  <c r="Q1095" i="8"/>
  <c r="P1095" i="8"/>
  <c r="O1095" i="8"/>
  <c r="N1095" i="8"/>
  <c r="M1095" i="8"/>
  <c r="L1095" i="8"/>
  <c r="K1095" i="8"/>
  <c r="J1095" i="8"/>
  <c r="I1095" i="8"/>
  <c r="G1095" i="8"/>
  <c r="F1095" i="8"/>
  <c r="AC1094" i="8"/>
  <c r="AB1094" i="8"/>
  <c r="AA1094" i="8"/>
  <c r="Z1094" i="8"/>
  <c r="Y1094" i="8"/>
  <c r="X1094" i="8"/>
  <c r="W1094" i="8"/>
  <c r="V1094" i="8"/>
  <c r="U1094" i="8"/>
  <c r="T1094" i="8"/>
  <c r="S1094" i="8"/>
  <c r="R1094" i="8"/>
  <c r="Q1094" i="8"/>
  <c r="P1094" i="8"/>
  <c r="O1094" i="8"/>
  <c r="N1094" i="8"/>
  <c r="M1094" i="8"/>
  <c r="L1094" i="8"/>
  <c r="K1094" i="8"/>
  <c r="J1094" i="8"/>
  <c r="I1094" i="8"/>
  <c r="G1094" i="8"/>
  <c r="F1094" i="8"/>
  <c r="AC1093" i="8"/>
  <c r="AB1093" i="8"/>
  <c r="AA1093" i="8"/>
  <c r="Z1093" i="8"/>
  <c r="Y1093" i="8"/>
  <c r="X1093" i="8"/>
  <c r="W1093" i="8"/>
  <c r="V1093" i="8"/>
  <c r="U1093" i="8"/>
  <c r="T1093" i="8"/>
  <c r="S1093" i="8"/>
  <c r="R1093" i="8"/>
  <c r="Q1093" i="8"/>
  <c r="P1093" i="8"/>
  <c r="O1093" i="8"/>
  <c r="N1093" i="8"/>
  <c r="M1093" i="8"/>
  <c r="L1093" i="8"/>
  <c r="K1093" i="8"/>
  <c r="J1093" i="8"/>
  <c r="I1093" i="8"/>
  <c r="G1093" i="8"/>
  <c r="F1093" i="8"/>
  <c r="AC1092" i="8"/>
  <c r="AB1092" i="8"/>
  <c r="AA1092" i="8"/>
  <c r="Z1092" i="8"/>
  <c r="Y1092" i="8"/>
  <c r="X1092" i="8"/>
  <c r="W1092" i="8"/>
  <c r="V1092" i="8"/>
  <c r="U1092" i="8"/>
  <c r="T1092" i="8"/>
  <c r="S1092" i="8"/>
  <c r="R1092" i="8"/>
  <c r="Q1092" i="8"/>
  <c r="P1092" i="8"/>
  <c r="O1092" i="8"/>
  <c r="N1092" i="8"/>
  <c r="M1092" i="8"/>
  <c r="L1092" i="8"/>
  <c r="K1092" i="8"/>
  <c r="J1092" i="8"/>
  <c r="I1092" i="8"/>
  <c r="G1092" i="8"/>
  <c r="F1092" i="8"/>
  <c r="AC1091" i="8"/>
  <c r="AB1091" i="8"/>
  <c r="AA1091" i="8"/>
  <c r="Z1091" i="8"/>
  <c r="Y1091" i="8"/>
  <c r="X1091" i="8"/>
  <c r="W1091" i="8"/>
  <c r="V1091" i="8"/>
  <c r="U1091" i="8"/>
  <c r="T1091" i="8"/>
  <c r="S1091" i="8"/>
  <c r="R1091" i="8"/>
  <c r="Q1091" i="8"/>
  <c r="P1091" i="8"/>
  <c r="O1091" i="8"/>
  <c r="N1091" i="8"/>
  <c r="M1091" i="8"/>
  <c r="L1091" i="8"/>
  <c r="K1091" i="8"/>
  <c r="J1091" i="8"/>
  <c r="I1091" i="8"/>
  <c r="G1091" i="8"/>
  <c r="F1091" i="8"/>
  <c r="AC1090" i="8"/>
  <c r="AB1090" i="8"/>
  <c r="AA1090" i="8"/>
  <c r="Z1090" i="8"/>
  <c r="Y1090" i="8"/>
  <c r="X1090" i="8"/>
  <c r="W1090" i="8"/>
  <c r="V1090" i="8"/>
  <c r="U1090" i="8"/>
  <c r="T1090" i="8"/>
  <c r="S1090" i="8"/>
  <c r="R1090" i="8"/>
  <c r="Q1090" i="8"/>
  <c r="P1090" i="8"/>
  <c r="O1090" i="8"/>
  <c r="N1090" i="8"/>
  <c r="M1090" i="8"/>
  <c r="L1090" i="8"/>
  <c r="K1090" i="8"/>
  <c r="J1090" i="8"/>
  <c r="I1090" i="8"/>
  <c r="G1090" i="8"/>
  <c r="F1090" i="8"/>
  <c r="AC1089" i="8"/>
  <c r="AB1089" i="8"/>
  <c r="AA1089" i="8"/>
  <c r="Z1089" i="8"/>
  <c r="Y1089" i="8"/>
  <c r="X1089" i="8"/>
  <c r="W1089" i="8"/>
  <c r="V1089" i="8"/>
  <c r="U1089" i="8"/>
  <c r="T1089" i="8"/>
  <c r="S1089" i="8"/>
  <c r="R1089" i="8"/>
  <c r="Q1089" i="8"/>
  <c r="P1089" i="8"/>
  <c r="O1089" i="8"/>
  <c r="N1089" i="8"/>
  <c r="M1089" i="8"/>
  <c r="L1089" i="8"/>
  <c r="K1089" i="8"/>
  <c r="J1089" i="8"/>
  <c r="I1089" i="8"/>
  <c r="G1089" i="8"/>
  <c r="F1089" i="8"/>
  <c r="AC1088" i="8"/>
  <c r="AB1088" i="8"/>
  <c r="AA1088" i="8"/>
  <c r="Z1088" i="8"/>
  <c r="Y1088" i="8"/>
  <c r="X1088" i="8"/>
  <c r="W1088" i="8"/>
  <c r="V1088" i="8"/>
  <c r="U1088" i="8"/>
  <c r="T1088" i="8"/>
  <c r="S1088" i="8"/>
  <c r="R1088" i="8"/>
  <c r="Q1088" i="8"/>
  <c r="P1088" i="8"/>
  <c r="O1088" i="8"/>
  <c r="N1088" i="8"/>
  <c r="M1088" i="8"/>
  <c r="L1088" i="8"/>
  <c r="K1088" i="8"/>
  <c r="J1088" i="8"/>
  <c r="I1088" i="8"/>
  <c r="G1088" i="8"/>
  <c r="F1088" i="8"/>
  <c r="AC1087" i="8"/>
  <c r="AB1087" i="8"/>
  <c r="AA1087" i="8"/>
  <c r="Z1087" i="8"/>
  <c r="Y1087" i="8"/>
  <c r="X1087" i="8"/>
  <c r="W1087" i="8"/>
  <c r="V1087" i="8"/>
  <c r="U1087" i="8"/>
  <c r="T1087" i="8"/>
  <c r="S1087" i="8"/>
  <c r="R1087" i="8"/>
  <c r="Q1087" i="8"/>
  <c r="P1087" i="8"/>
  <c r="O1087" i="8"/>
  <c r="N1087" i="8"/>
  <c r="M1087" i="8"/>
  <c r="L1087" i="8"/>
  <c r="K1087" i="8"/>
  <c r="J1087" i="8"/>
  <c r="I1087" i="8"/>
  <c r="G1087" i="8"/>
  <c r="F1087" i="8"/>
  <c r="AC1086" i="8"/>
  <c r="AB1086" i="8"/>
  <c r="AA1086" i="8"/>
  <c r="Z1086" i="8"/>
  <c r="Y1086" i="8"/>
  <c r="X1086" i="8"/>
  <c r="W1086" i="8"/>
  <c r="V1086" i="8"/>
  <c r="U1086" i="8"/>
  <c r="T1086" i="8"/>
  <c r="S1086" i="8"/>
  <c r="R1086" i="8"/>
  <c r="Q1086" i="8"/>
  <c r="P1086" i="8"/>
  <c r="O1086" i="8"/>
  <c r="N1086" i="8"/>
  <c r="M1086" i="8"/>
  <c r="L1086" i="8"/>
  <c r="K1086" i="8"/>
  <c r="J1086" i="8"/>
  <c r="I1086" i="8"/>
  <c r="G1086" i="8"/>
  <c r="F1086" i="8"/>
  <c r="AC1085" i="8"/>
  <c r="AB1085" i="8"/>
  <c r="AA1085" i="8"/>
  <c r="Z1085" i="8"/>
  <c r="Y1085" i="8"/>
  <c r="X1085" i="8"/>
  <c r="W1085" i="8"/>
  <c r="V1085" i="8"/>
  <c r="U1085" i="8"/>
  <c r="T1085" i="8"/>
  <c r="S1085" i="8"/>
  <c r="R1085" i="8"/>
  <c r="Q1085" i="8"/>
  <c r="P1085" i="8"/>
  <c r="O1085" i="8"/>
  <c r="N1085" i="8"/>
  <c r="M1085" i="8"/>
  <c r="L1085" i="8"/>
  <c r="K1085" i="8"/>
  <c r="J1085" i="8"/>
  <c r="I1085" i="8"/>
  <c r="G1085" i="8"/>
  <c r="F1085" i="8"/>
  <c r="AC1084" i="8"/>
  <c r="AB1084" i="8"/>
  <c r="AA1084" i="8"/>
  <c r="Z1084" i="8"/>
  <c r="Y1084" i="8"/>
  <c r="X1084" i="8"/>
  <c r="W1084" i="8"/>
  <c r="V1084" i="8"/>
  <c r="U1084" i="8"/>
  <c r="T1084" i="8"/>
  <c r="S1084" i="8"/>
  <c r="R1084" i="8"/>
  <c r="Q1084" i="8"/>
  <c r="P1084" i="8"/>
  <c r="O1084" i="8"/>
  <c r="N1084" i="8"/>
  <c r="M1084" i="8"/>
  <c r="L1084" i="8"/>
  <c r="K1084" i="8"/>
  <c r="J1084" i="8"/>
  <c r="I1084" i="8"/>
  <c r="G1084" i="8"/>
  <c r="F1084" i="8"/>
  <c r="AC1083" i="8"/>
  <c r="AB1083" i="8"/>
  <c r="AA1083" i="8"/>
  <c r="Z1083" i="8"/>
  <c r="Y1083" i="8"/>
  <c r="X1083" i="8"/>
  <c r="W1083" i="8"/>
  <c r="V1083" i="8"/>
  <c r="U1083" i="8"/>
  <c r="T1083" i="8"/>
  <c r="S1083" i="8"/>
  <c r="R1083" i="8"/>
  <c r="Q1083" i="8"/>
  <c r="P1083" i="8"/>
  <c r="O1083" i="8"/>
  <c r="N1083" i="8"/>
  <c r="M1083" i="8"/>
  <c r="L1083" i="8"/>
  <c r="K1083" i="8"/>
  <c r="J1083" i="8"/>
  <c r="I1083" i="8"/>
  <c r="G1083" i="8"/>
  <c r="F1083" i="8"/>
  <c r="AC1082" i="8"/>
  <c r="AB1082" i="8"/>
  <c r="AA1082" i="8"/>
  <c r="Z1082" i="8"/>
  <c r="Y1082" i="8"/>
  <c r="X1082" i="8"/>
  <c r="W1082" i="8"/>
  <c r="V1082" i="8"/>
  <c r="U1082" i="8"/>
  <c r="T1082" i="8"/>
  <c r="S1082" i="8"/>
  <c r="R1082" i="8"/>
  <c r="Q1082" i="8"/>
  <c r="P1082" i="8"/>
  <c r="O1082" i="8"/>
  <c r="N1082" i="8"/>
  <c r="M1082" i="8"/>
  <c r="L1082" i="8"/>
  <c r="K1082" i="8"/>
  <c r="J1082" i="8"/>
  <c r="I1082" i="8"/>
  <c r="G1082" i="8"/>
  <c r="F1082" i="8"/>
  <c r="AC1081" i="8"/>
  <c r="AB1081" i="8"/>
  <c r="AA1081" i="8"/>
  <c r="Z1081" i="8"/>
  <c r="Y1081" i="8"/>
  <c r="X1081" i="8"/>
  <c r="W1081" i="8"/>
  <c r="V1081" i="8"/>
  <c r="U1081" i="8"/>
  <c r="T1081" i="8"/>
  <c r="S1081" i="8"/>
  <c r="R1081" i="8"/>
  <c r="Q1081" i="8"/>
  <c r="P1081" i="8"/>
  <c r="O1081" i="8"/>
  <c r="N1081" i="8"/>
  <c r="M1081" i="8"/>
  <c r="L1081" i="8"/>
  <c r="K1081" i="8"/>
  <c r="J1081" i="8"/>
  <c r="I1081" i="8"/>
  <c r="G1081" i="8"/>
  <c r="F1081" i="8"/>
  <c r="AC1080" i="8"/>
  <c r="AB1080" i="8"/>
  <c r="AA1080" i="8"/>
  <c r="Z1080" i="8"/>
  <c r="Y1080" i="8"/>
  <c r="X1080" i="8"/>
  <c r="W1080" i="8"/>
  <c r="V1080" i="8"/>
  <c r="U1080" i="8"/>
  <c r="T1080" i="8"/>
  <c r="S1080" i="8"/>
  <c r="R1080" i="8"/>
  <c r="Q1080" i="8"/>
  <c r="P1080" i="8"/>
  <c r="O1080" i="8"/>
  <c r="N1080" i="8"/>
  <c r="M1080" i="8"/>
  <c r="L1080" i="8"/>
  <c r="K1080" i="8"/>
  <c r="J1080" i="8"/>
  <c r="I1080" i="8"/>
  <c r="G1080" i="8"/>
  <c r="F1080" i="8"/>
  <c r="AC1079" i="8"/>
  <c r="AB1079" i="8"/>
  <c r="AA1079" i="8"/>
  <c r="Z1079" i="8"/>
  <c r="Y1079" i="8"/>
  <c r="X1079" i="8"/>
  <c r="W1079" i="8"/>
  <c r="V1079" i="8"/>
  <c r="U1079" i="8"/>
  <c r="T1079" i="8"/>
  <c r="S1079" i="8"/>
  <c r="R1079" i="8"/>
  <c r="Q1079" i="8"/>
  <c r="P1079" i="8"/>
  <c r="O1079" i="8"/>
  <c r="N1079" i="8"/>
  <c r="M1079" i="8"/>
  <c r="L1079" i="8"/>
  <c r="K1079" i="8"/>
  <c r="J1079" i="8"/>
  <c r="I1079" i="8"/>
  <c r="G1079" i="8"/>
  <c r="F1079" i="8"/>
  <c r="AC1078" i="8"/>
  <c r="AB1078" i="8"/>
  <c r="AA1078" i="8"/>
  <c r="Z1078" i="8"/>
  <c r="Y1078" i="8"/>
  <c r="X1078" i="8"/>
  <c r="W1078" i="8"/>
  <c r="V1078" i="8"/>
  <c r="U1078" i="8"/>
  <c r="T1078" i="8"/>
  <c r="S1078" i="8"/>
  <c r="R1078" i="8"/>
  <c r="Q1078" i="8"/>
  <c r="P1078" i="8"/>
  <c r="O1078" i="8"/>
  <c r="N1078" i="8"/>
  <c r="M1078" i="8"/>
  <c r="L1078" i="8"/>
  <c r="K1078" i="8"/>
  <c r="J1078" i="8"/>
  <c r="I1078" i="8"/>
  <c r="G1078" i="8"/>
  <c r="F1078" i="8"/>
  <c r="AC1077" i="8"/>
  <c r="AB1077" i="8"/>
  <c r="AA1077" i="8"/>
  <c r="Z1077" i="8"/>
  <c r="Y1077" i="8"/>
  <c r="X1077" i="8"/>
  <c r="W1077" i="8"/>
  <c r="V1077" i="8"/>
  <c r="U1077" i="8"/>
  <c r="T1077" i="8"/>
  <c r="S1077" i="8"/>
  <c r="R1077" i="8"/>
  <c r="Q1077" i="8"/>
  <c r="P1077" i="8"/>
  <c r="O1077" i="8"/>
  <c r="N1077" i="8"/>
  <c r="M1077" i="8"/>
  <c r="L1077" i="8"/>
  <c r="K1077" i="8"/>
  <c r="J1077" i="8"/>
  <c r="I1077" i="8"/>
  <c r="G1077" i="8"/>
  <c r="F1077" i="8"/>
  <c r="AC1076" i="8"/>
  <c r="AB1076" i="8"/>
  <c r="AA1076" i="8"/>
  <c r="Z1076" i="8"/>
  <c r="Y1076" i="8"/>
  <c r="X1076" i="8"/>
  <c r="W1076" i="8"/>
  <c r="V1076" i="8"/>
  <c r="U1076" i="8"/>
  <c r="T1076" i="8"/>
  <c r="S1076" i="8"/>
  <c r="R1076" i="8"/>
  <c r="Q1076" i="8"/>
  <c r="P1076" i="8"/>
  <c r="O1076" i="8"/>
  <c r="N1076" i="8"/>
  <c r="M1076" i="8"/>
  <c r="L1076" i="8"/>
  <c r="K1076" i="8"/>
  <c r="J1076" i="8"/>
  <c r="I1076" i="8"/>
  <c r="G1076" i="8"/>
  <c r="F1076" i="8"/>
  <c r="AC1075" i="8"/>
  <c r="AB1075" i="8"/>
  <c r="AA1075" i="8"/>
  <c r="Z1075" i="8"/>
  <c r="Y1075" i="8"/>
  <c r="X1075" i="8"/>
  <c r="W1075" i="8"/>
  <c r="V1075" i="8"/>
  <c r="U1075" i="8"/>
  <c r="T1075" i="8"/>
  <c r="S1075" i="8"/>
  <c r="R1075" i="8"/>
  <c r="Q1075" i="8"/>
  <c r="P1075" i="8"/>
  <c r="O1075" i="8"/>
  <c r="N1075" i="8"/>
  <c r="M1075" i="8"/>
  <c r="L1075" i="8"/>
  <c r="K1075" i="8"/>
  <c r="J1075" i="8"/>
  <c r="I1075" i="8"/>
  <c r="G1075" i="8"/>
  <c r="F1075" i="8"/>
  <c r="AC1074" i="8"/>
  <c r="AB1074" i="8"/>
  <c r="AA1074" i="8"/>
  <c r="Z1074" i="8"/>
  <c r="Y1074" i="8"/>
  <c r="X1074" i="8"/>
  <c r="W1074" i="8"/>
  <c r="V1074" i="8"/>
  <c r="U1074" i="8"/>
  <c r="T1074" i="8"/>
  <c r="S1074" i="8"/>
  <c r="R1074" i="8"/>
  <c r="Q1074" i="8"/>
  <c r="P1074" i="8"/>
  <c r="O1074" i="8"/>
  <c r="N1074" i="8"/>
  <c r="M1074" i="8"/>
  <c r="L1074" i="8"/>
  <c r="K1074" i="8"/>
  <c r="J1074" i="8"/>
  <c r="I1074" i="8"/>
  <c r="G1074" i="8"/>
  <c r="F1074" i="8"/>
  <c r="AC1073" i="8"/>
  <c r="AB1073" i="8"/>
  <c r="AA1073" i="8"/>
  <c r="Z1073" i="8"/>
  <c r="Y1073" i="8"/>
  <c r="X1073" i="8"/>
  <c r="W1073" i="8"/>
  <c r="V1073" i="8"/>
  <c r="U1073" i="8"/>
  <c r="T1073" i="8"/>
  <c r="S1073" i="8"/>
  <c r="R1073" i="8"/>
  <c r="Q1073" i="8"/>
  <c r="P1073" i="8"/>
  <c r="O1073" i="8"/>
  <c r="N1073" i="8"/>
  <c r="M1073" i="8"/>
  <c r="L1073" i="8"/>
  <c r="K1073" i="8"/>
  <c r="J1073" i="8"/>
  <c r="I1073" i="8"/>
  <c r="G1073" i="8"/>
  <c r="F1073" i="8"/>
  <c r="AC1072" i="8"/>
  <c r="AB1072" i="8"/>
  <c r="AA1072" i="8"/>
  <c r="Z1072" i="8"/>
  <c r="Y1072" i="8"/>
  <c r="X1072" i="8"/>
  <c r="W1072" i="8"/>
  <c r="V1072" i="8"/>
  <c r="U1072" i="8"/>
  <c r="T1072" i="8"/>
  <c r="S1072" i="8"/>
  <c r="R1072" i="8"/>
  <c r="Q1072" i="8"/>
  <c r="P1072" i="8"/>
  <c r="O1072" i="8"/>
  <c r="N1072" i="8"/>
  <c r="M1072" i="8"/>
  <c r="L1072" i="8"/>
  <c r="K1072" i="8"/>
  <c r="J1072" i="8"/>
  <c r="I1072" i="8"/>
  <c r="G1072" i="8"/>
  <c r="F1072" i="8"/>
  <c r="AC1071" i="8"/>
  <c r="AB1071" i="8"/>
  <c r="AA1071" i="8"/>
  <c r="Z1071" i="8"/>
  <c r="Y1071" i="8"/>
  <c r="X1071" i="8"/>
  <c r="W1071" i="8"/>
  <c r="V1071" i="8"/>
  <c r="U1071" i="8"/>
  <c r="T1071" i="8"/>
  <c r="S1071" i="8"/>
  <c r="R1071" i="8"/>
  <c r="Q1071" i="8"/>
  <c r="P1071" i="8"/>
  <c r="O1071" i="8"/>
  <c r="N1071" i="8"/>
  <c r="M1071" i="8"/>
  <c r="L1071" i="8"/>
  <c r="K1071" i="8"/>
  <c r="J1071" i="8"/>
  <c r="I1071" i="8"/>
  <c r="G1071" i="8"/>
  <c r="F1071" i="8"/>
  <c r="AC1070" i="8"/>
  <c r="AB1070" i="8"/>
  <c r="AA1070" i="8"/>
  <c r="Z1070" i="8"/>
  <c r="Y1070" i="8"/>
  <c r="X1070" i="8"/>
  <c r="W1070" i="8"/>
  <c r="V1070" i="8"/>
  <c r="U1070" i="8"/>
  <c r="T1070" i="8"/>
  <c r="S1070" i="8"/>
  <c r="R1070" i="8"/>
  <c r="Q1070" i="8"/>
  <c r="P1070" i="8"/>
  <c r="O1070" i="8"/>
  <c r="N1070" i="8"/>
  <c r="M1070" i="8"/>
  <c r="L1070" i="8"/>
  <c r="K1070" i="8"/>
  <c r="J1070" i="8"/>
  <c r="I1070" i="8"/>
  <c r="G1070" i="8"/>
  <c r="F1070" i="8"/>
  <c r="AC1069" i="8"/>
  <c r="AB1069" i="8"/>
  <c r="AA1069" i="8"/>
  <c r="Z1069" i="8"/>
  <c r="Y1069" i="8"/>
  <c r="X1069" i="8"/>
  <c r="W1069" i="8"/>
  <c r="V1069" i="8"/>
  <c r="U1069" i="8"/>
  <c r="T1069" i="8"/>
  <c r="S1069" i="8"/>
  <c r="R1069" i="8"/>
  <c r="Q1069" i="8"/>
  <c r="P1069" i="8"/>
  <c r="O1069" i="8"/>
  <c r="N1069" i="8"/>
  <c r="M1069" i="8"/>
  <c r="L1069" i="8"/>
  <c r="K1069" i="8"/>
  <c r="J1069" i="8"/>
  <c r="I1069" i="8"/>
  <c r="G1069" i="8"/>
  <c r="F1069" i="8"/>
  <c r="AC1068" i="8"/>
  <c r="AB1068" i="8"/>
  <c r="AA1068" i="8"/>
  <c r="Z1068" i="8"/>
  <c r="Y1068" i="8"/>
  <c r="X1068" i="8"/>
  <c r="W1068" i="8"/>
  <c r="V1068" i="8"/>
  <c r="U1068" i="8"/>
  <c r="T1068" i="8"/>
  <c r="S1068" i="8"/>
  <c r="R1068" i="8"/>
  <c r="Q1068" i="8"/>
  <c r="P1068" i="8"/>
  <c r="O1068" i="8"/>
  <c r="N1068" i="8"/>
  <c r="M1068" i="8"/>
  <c r="L1068" i="8"/>
  <c r="K1068" i="8"/>
  <c r="J1068" i="8"/>
  <c r="I1068" i="8"/>
  <c r="G1068" i="8"/>
  <c r="F1068" i="8"/>
  <c r="AC1067" i="8"/>
  <c r="AB1067" i="8"/>
  <c r="AA1067" i="8"/>
  <c r="Z1067" i="8"/>
  <c r="Y1067" i="8"/>
  <c r="X1067" i="8"/>
  <c r="W1067" i="8"/>
  <c r="V1067" i="8"/>
  <c r="U1067" i="8"/>
  <c r="T1067" i="8"/>
  <c r="S1067" i="8"/>
  <c r="R1067" i="8"/>
  <c r="Q1067" i="8"/>
  <c r="P1067" i="8"/>
  <c r="O1067" i="8"/>
  <c r="N1067" i="8"/>
  <c r="M1067" i="8"/>
  <c r="L1067" i="8"/>
  <c r="K1067" i="8"/>
  <c r="J1067" i="8"/>
  <c r="I1067" i="8"/>
  <c r="G1067" i="8"/>
  <c r="F1067" i="8"/>
  <c r="AC1066" i="8"/>
  <c r="AB1066" i="8"/>
  <c r="AA1066" i="8"/>
  <c r="Z1066" i="8"/>
  <c r="Y1066" i="8"/>
  <c r="X1066" i="8"/>
  <c r="W1066" i="8"/>
  <c r="V1066" i="8"/>
  <c r="U1066" i="8"/>
  <c r="T1066" i="8"/>
  <c r="S1066" i="8"/>
  <c r="R1066" i="8"/>
  <c r="Q1066" i="8"/>
  <c r="P1066" i="8"/>
  <c r="O1066" i="8"/>
  <c r="N1066" i="8"/>
  <c r="M1066" i="8"/>
  <c r="L1066" i="8"/>
  <c r="K1066" i="8"/>
  <c r="J1066" i="8"/>
  <c r="I1066" i="8"/>
  <c r="G1066" i="8"/>
  <c r="F1066" i="8"/>
  <c r="AC1065" i="8"/>
  <c r="AB1065" i="8"/>
  <c r="AA1065" i="8"/>
  <c r="Z1065" i="8"/>
  <c r="Y1065" i="8"/>
  <c r="X1065" i="8"/>
  <c r="W1065" i="8"/>
  <c r="V1065" i="8"/>
  <c r="U1065" i="8"/>
  <c r="T1065" i="8"/>
  <c r="S1065" i="8"/>
  <c r="R1065" i="8"/>
  <c r="Q1065" i="8"/>
  <c r="P1065" i="8"/>
  <c r="O1065" i="8"/>
  <c r="N1065" i="8"/>
  <c r="M1065" i="8"/>
  <c r="L1065" i="8"/>
  <c r="K1065" i="8"/>
  <c r="J1065" i="8"/>
  <c r="I1065" i="8"/>
  <c r="G1065" i="8"/>
  <c r="F1065" i="8"/>
  <c r="AC1064" i="8"/>
  <c r="AB1064" i="8"/>
  <c r="AA1064" i="8"/>
  <c r="Z1064" i="8"/>
  <c r="Y1064" i="8"/>
  <c r="X1064" i="8"/>
  <c r="W1064" i="8"/>
  <c r="V1064" i="8"/>
  <c r="U1064" i="8"/>
  <c r="T1064" i="8"/>
  <c r="S1064" i="8"/>
  <c r="R1064" i="8"/>
  <c r="Q1064" i="8"/>
  <c r="P1064" i="8"/>
  <c r="O1064" i="8"/>
  <c r="N1064" i="8"/>
  <c r="M1064" i="8"/>
  <c r="L1064" i="8"/>
  <c r="K1064" i="8"/>
  <c r="J1064" i="8"/>
  <c r="I1064" i="8"/>
  <c r="G1064" i="8"/>
  <c r="F1064" i="8"/>
  <c r="AC1063" i="8"/>
  <c r="AB1063" i="8"/>
  <c r="AA1063" i="8"/>
  <c r="Z1063" i="8"/>
  <c r="Y1063" i="8"/>
  <c r="X1063" i="8"/>
  <c r="W1063" i="8"/>
  <c r="V1063" i="8"/>
  <c r="U1063" i="8"/>
  <c r="T1063" i="8"/>
  <c r="S1063" i="8"/>
  <c r="R1063" i="8"/>
  <c r="Q1063" i="8"/>
  <c r="P1063" i="8"/>
  <c r="O1063" i="8"/>
  <c r="N1063" i="8"/>
  <c r="M1063" i="8"/>
  <c r="L1063" i="8"/>
  <c r="K1063" i="8"/>
  <c r="J1063" i="8"/>
  <c r="I1063" i="8"/>
  <c r="G1063" i="8"/>
  <c r="F1063" i="8"/>
  <c r="AC1062" i="8"/>
  <c r="AB1062" i="8"/>
  <c r="AA1062" i="8"/>
  <c r="Z1062" i="8"/>
  <c r="Y1062" i="8"/>
  <c r="X1062" i="8"/>
  <c r="W1062" i="8"/>
  <c r="V1062" i="8"/>
  <c r="U1062" i="8"/>
  <c r="T1062" i="8"/>
  <c r="S1062" i="8"/>
  <c r="R1062" i="8"/>
  <c r="Q1062" i="8"/>
  <c r="P1062" i="8"/>
  <c r="O1062" i="8"/>
  <c r="N1062" i="8"/>
  <c r="M1062" i="8"/>
  <c r="L1062" i="8"/>
  <c r="K1062" i="8"/>
  <c r="J1062" i="8"/>
  <c r="I1062" i="8"/>
  <c r="G1062" i="8"/>
  <c r="F1062" i="8"/>
  <c r="AC1061" i="8"/>
  <c r="AB1061" i="8"/>
  <c r="AA1061" i="8"/>
  <c r="Z1061" i="8"/>
  <c r="Y1061" i="8"/>
  <c r="X1061" i="8"/>
  <c r="W1061" i="8"/>
  <c r="V1061" i="8"/>
  <c r="U1061" i="8"/>
  <c r="T1061" i="8"/>
  <c r="S1061" i="8"/>
  <c r="R1061" i="8"/>
  <c r="Q1061" i="8"/>
  <c r="P1061" i="8"/>
  <c r="O1061" i="8"/>
  <c r="N1061" i="8"/>
  <c r="M1061" i="8"/>
  <c r="L1061" i="8"/>
  <c r="K1061" i="8"/>
  <c r="J1061" i="8"/>
  <c r="I1061" i="8"/>
  <c r="G1061" i="8"/>
  <c r="F1061" i="8"/>
  <c r="AC1060" i="8"/>
  <c r="AB1060" i="8"/>
  <c r="AA1060" i="8"/>
  <c r="Z1060" i="8"/>
  <c r="Y1060" i="8"/>
  <c r="X1060" i="8"/>
  <c r="W1060" i="8"/>
  <c r="V1060" i="8"/>
  <c r="U1060" i="8"/>
  <c r="T1060" i="8"/>
  <c r="S1060" i="8"/>
  <c r="R1060" i="8"/>
  <c r="Q1060" i="8"/>
  <c r="P1060" i="8"/>
  <c r="O1060" i="8"/>
  <c r="N1060" i="8"/>
  <c r="M1060" i="8"/>
  <c r="L1060" i="8"/>
  <c r="K1060" i="8"/>
  <c r="J1060" i="8"/>
  <c r="I1060" i="8"/>
  <c r="G1060" i="8"/>
  <c r="F1060" i="8"/>
  <c r="AC1059" i="8"/>
  <c r="AB1059" i="8"/>
  <c r="AA1059" i="8"/>
  <c r="Z1059" i="8"/>
  <c r="Y1059" i="8"/>
  <c r="X1059" i="8"/>
  <c r="W1059" i="8"/>
  <c r="V1059" i="8"/>
  <c r="U1059" i="8"/>
  <c r="T1059" i="8"/>
  <c r="S1059" i="8"/>
  <c r="R1059" i="8"/>
  <c r="Q1059" i="8"/>
  <c r="P1059" i="8"/>
  <c r="O1059" i="8"/>
  <c r="N1059" i="8"/>
  <c r="M1059" i="8"/>
  <c r="L1059" i="8"/>
  <c r="K1059" i="8"/>
  <c r="J1059" i="8"/>
  <c r="I1059" i="8"/>
  <c r="G1059" i="8"/>
  <c r="F1059" i="8"/>
  <c r="AC1058" i="8"/>
  <c r="AB1058" i="8"/>
  <c r="AA1058" i="8"/>
  <c r="Z1058" i="8"/>
  <c r="Y1058" i="8"/>
  <c r="X1058" i="8"/>
  <c r="W1058" i="8"/>
  <c r="V1058" i="8"/>
  <c r="U1058" i="8"/>
  <c r="T1058" i="8"/>
  <c r="S1058" i="8"/>
  <c r="R1058" i="8"/>
  <c r="Q1058" i="8"/>
  <c r="P1058" i="8"/>
  <c r="O1058" i="8"/>
  <c r="N1058" i="8"/>
  <c r="M1058" i="8"/>
  <c r="L1058" i="8"/>
  <c r="K1058" i="8"/>
  <c r="J1058" i="8"/>
  <c r="I1058" i="8"/>
  <c r="G1058" i="8"/>
  <c r="F1058" i="8"/>
  <c r="AC1057" i="8"/>
  <c r="AB1057" i="8"/>
  <c r="AA1057" i="8"/>
  <c r="Z1057" i="8"/>
  <c r="Y1057" i="8"/>
  <c r="X1057" i="8"/>
  <c r="W1057" i="8"/>
  <c r="V1057" i="8"/>
  <c r="U1057" i="8"/>
  <c r="T1057" i="8"/>
  <c r="S1057" i="8"/>
  <c r="R1057" i="8"/>
  <c r="Q1057" i="8"/>
  <c r="P1057" i="8"/>
  <c r="O1057" i="8"/>
  <c r="N1057" i="8"/>
  <c r="M1057" i="8"/>
  <c r="L1057" i="8"/>
  <c r="K1057" i="8"/>
  <c r="J1057" i="8"/>
  <c r="I1057" i="8"/>
  <c r="G1057" i="8"/>
  <c r="F1057" i="8"/>
  <c r="AC1056" i="8"/>
  <c r="AB1056" i="8"/>
  <c r="AA1056" i="8"/>
  <c r="Z1056" i="8"/>
  <c r="Y1056" i="8"/>
  <c r="X1056" i="8"/>
  <c r="W1056" i="8"/>
  <c r="V1056" i="8"/>
  <c r="U1056" i="8"/>
  <c r="T1056" i="8"/>
  <c r="S1056" i="8"/>
  <c r="R1056" i="8"/>
  <c r="Q1056" i="8"/>
  <c r="P1056" i="8"/>
  <c r="O1056" i="8"/>
  <c r="N1056" i="8"/>
  <c r="M1056" i="8"/>
  <c r="L1056" i="8"/>
  <c r="K1056" i="8"/>
  <c r="J1056" i="8"/>
  <c r="I1056" i="8"/>
  <c r="G1056" i="8"/>
  <c r="F1056" i="8"/>
  <c r="AC1055" i="8"/>
  <c r="AB1055" i="8"/>
  <c r="AA1055" i="8"/>
  <c r="Z1055" i="8"/>
  <c r="Y1055" i="8"/>
  <c r="X1055" i="8"/>
  <c r="W1055" i="8"/>
  <c r="V1055" i="8"/>
  <c r="U1055" i="8"/>
  <c r="T1055" i="8"/>
  <c r="S1055" i="8"/>
  <c r="R1055" i="8"/>
  <c r="Q1055" i="8"/>
  <c r="P1055" i="8"/>
  <c r="O1055" i="8"/>
  <c r="N1055" i="8"/>
  <c r="M1055" i="8"/>
  <c r="L1055" i="8"/>
  <c r="K1055" i="8"/>
  <c r="J1055" i="8"/>
  <c r="I1055" i="8"/>
  <c r="G1055" i="8"/>
  <c r="F1055" i="8"/>
  <c r="AC1054" i="8"/>
  <c r="AB1054" i="8"/>
  <c r="AA1054" i="8"/>
  <c r="Z1054" i="8"/>
  <c r="Y1054" i="8"/>
  <c r="X1054" i="8"/>
  <c r="W1054" i="8"/>
  <c r="V1054" i="8"/>
  <c r="U1054" i="8"/>
  <c r="T1054" i="8"/>
  <c r="S1054" i="8"/>
  <c r="R1054" i="8"/>
  <c r="Q1054" i="8"/>
  <c r="P1054" i="8"/>
  <c r="O1054" i="8"/>
  <c r="N1054" i="8"/>
  <c r="M1054" i="8"/>
  <c r="L1054" i="8"/>
  <c r="K1054" i="8"/>
  <c r="J1054" i="8"/>
  <c r="I1054" i="8"/>
  <c r="G1054" i="8"/>
  <c r="F1054" i="8"/>
  <c r="AC1053" i="8"/>
  <c r="AB1053" i="8"/>
  <c r="AA1053" i="8"/>
  <c r="Z1053" i="8"/>
  <c r="Y1053" i="8"/>
  <c r="X1053" i="8"/>
  <c r="W1053" i="8"/>
  <c r="V1053" i="8"/>
  <c r="U1053" i="8"/>
  <c r="T1053" i="8"/>
  <c r="S1053" i="8"/>
  <c r="R1053" i="8"/>
  <c r="Q1053" i="8"/>
  <c r="P1053" i="8"/>
  <c r="O1053" i="8"/>
  <c r="N1053" i="8"/>
  <c r="M1053" i="8"/>
  <c r="L1053" i="8"/>
  <c r="K1053" i="8"/>
  <c r="J1053" i="8"/>
  <c r="I1053" i="8"/>
  <c r="G1053" i="8"/>
  <c r="F1053" i="8"/>
  <c r="AC1052" i="8"/>
  <c r="AB1052" i="8"/>
  <c r="AA1052" i="8"/>
  <c r="Z1052" i="8"/>
  <c r="Y1052" i="8"/>
  <c r="X1052" i="8"/>
  <c r="W1052" i="8"/>
  <c r="V1052" i="8"/>
  <c r="U1052" i="8"/>
  <c r="T1052" i="8"/>
  <c r="S1052" i="8"/>
  <c r="R1052" i="8"/>
  <c r="Q1052" i="8"/>
  <c r="P1052" i="8"/>
  <c r="O1052" i="8"/>
  <c r="N1052" i="8"/>
  <c r="M1052" i="8"/>
  <c r="L1052" i="8"/>
  <c r="K1052" i="8"/>
  <c r="J1052" i="8"/>
  <c r="I1052" i="8"/>
  <c r="G1052" i="8"/>
  <c r="F1052" i="8"/>
  <c r="AC1051" i="8"/>
  <c r="AB1051" i="8"/>
  <c r="AA1051" i="8"/>
  <c r="Z1051" i="8"/>
  <c r="Y1051" i="8"/>
  <c r="X1051" i="8"/>
  <c r="W1051" i="8"/>
  <c r="V1051" i="8"/>
  <c r="U1051" i="8"/>
  <c r="T1051" i="8"/>
  <c r="S1051" i="8"/>
  <c r="R1051" i="8"/>
  <c r="Q1051" i="8"/>
  <c r="P1051" i="8"/>
  <c r="O1051" i="8"/>
  <c r="N1051" i="8"/>
  <c r="M1051" i="8"/>
  <c r="L1051" i="8"/>
  <c r="K1051" i="8"/>
  <c r="J1051" i="8"/>
  <c r="I1051" i="8"/>
  <c r="G1051" i="8"/>
  <c r="F1051" i="8"/>
  <c r="AC1050" i="8"/>
  <c r="AB1050" i="8"/>
  <c r="AA1050" i="8"/>
  <c r="Z1050" i="8"/>
  <c r="Y1050" i="8"/>
  <c r="X1050" i="8"/>
  <c r="W1050" i="8"/>
  <c r="V1050" i="8"/>
  <c r="U1050" i="8"/>
  <c r="T1050" i="8"/>
  <c r="S1050" i="8"/>
  <c r="R1050" i="8"/>
  <c r="Q1050" i="8"/>
  <c r="P1050" i="8"/>
  <c r="O1050" i="8"/>
  <c r="N1050" i="8"/>
  <c r="M1050" i="8"/>
  <c r="L1050" i="8"/>
  <c r="K1050" i="8"/>
  <c r="J1050" i="8"/>
  <c r="I1050" i="8"/>
  <c r="G1050" i="8"/>
  <c r="F1050" i="8"/>
  <c r="AC1049" i="8"/>
  <c r="AB1049" i="8"/>
  <c r="AA1049" i="8"/>
  <c r="Z1049" i="8"/>
  <c r="Y1049" i="8"/>
  <c r="X1049" i="8"/>
  <c r="W1049" i="8"/>
  <c r="V1049" i="8"/>
  <c r="U1049" i="8"/>
  <c r="T1049" i="8"/>
  <c r="S1049" i="8"/>
  <c r="R1049" i="8"/>
  <c r="Q1049" i="8"/>
  <c r="P1049" i="8"/>
  <c r="O1049" i="8"/>
  <c r="N1049" i="8"/>
  <c r="M1049" i="8"/>
  <c r="L1049" i="8"/>
  <c r="K1049" i="8"/>
  <c r="J1049" i="8"/>
  <c r="I1049" i="8"/>
  <c r="G1049" i="8"/>
  <c r="F1049" i="8"/>
  <c r="AC1048" i="8"/>
  <c r="AB1048" i="8"/>
  <c r="AA1048" i="8"/>
  <c r="Z1048" i="8"/>
  <c r="Y1048" i="8"/>
  <c r="X1048" i="8"/>
  <c r="W1048" i="8"/>
  <c r="V1048" i="8"/>
  <c r="U1048" i="8"/>
  <c r="T1048" i="8"/>
  <c r="S1048" i="8"/>
  <c r="R1048" i="8"/>
  <c r="Q1048" i="8"/>
  <c r="P1048" i="8"/>
  <c r="O1048" i="8"/>
  <c r="N1048" i="8"/>
  <c r="M1048" i="8"/>
  <c r="L1048" i="8"/>
  <c r="K1048" i="8"/>
  <c r="J1048" i="8"/>
  <c r="I1048" i="8"/>
  <c r="G1048" i="8"/>
  <c r="F1048" i="8"/>
  <c r="AC1047" i="8"/>
  <c r="AB1047" i="8"/>
  <c r="AA1047" i="8"/>
  <c r="Z1047" i="8"/>
  <c r="Y1047" i="8"/>
  <c r="X1047" i="8"/>
  <c r="W1047" i="8"/>
  <c r="V1047" i="8"/>
  <c r="U1047" i="8"/>
  <c r="T1047" i="8"/>
  <c r="S1047" i="8"/>
  <c r="R1047" i="8"/>
  <c r="Q1047" i="8"/>
  <c r="P1047" i="8"/>
  <c r="O1047" i="8"/>
  <c r="N1047" i="8"/>
  <c r="M1047" i="8"/>
  <c r="L1047" i="8"/>
  <c r="K1047" i="8"/>
  <c r="J1047" i="8"/>
  <c r="I1047" i="8"/>
  <c r="G1047" i="8"/>
  <c r="F1047" i="8"/>
  <c r="AC1046" i="8"/>
  <c r="AB1046" i="8"/>
  <c r="AA1046" i="8"/>
  <c r="Z1046" i="8"/>
  <c r="Y1046" i="8"/>
  <c r="X1046" i="8"/>
  <c r="W1046" i="8"/>
  <c r="V1046" i="8"/>
  <c r="U1046" i="8"/>
  <c r="T1046" i="8"/>
  <c r="S1046" i="8"/>
  <c r="R1046" i="8"/>
  <c r="Q1046" i="8"/>
  <c r="P1046" i="8"/>
  <c r="O1046" i="8"/>
  <c r="N1046" i="8"/>
  <c r="M1046" i="8"/>
  <c r="L1046" i="8"/>
  <c r="K1046" i="8"/>
  <c r="J1046" i="8"/>
  <c r="I1046" i="8"/>
  <c r="G1046" i="8"/>
  <c r="F1046" i="8"/>
  <c r="AC1045" i="8"/>
  <c r="AB1045" i="8"/>
  <c r="AA1045" i="8"/>
  <c r="Z1045" i="8"/>
  <c r="Y1045" i="8"/>
  <c r="X1045" i="8"/>
  <c r="W1045" i="8"/>
  <c r="V1045" i="8"/>
  <c r="U1045" i="8"/>
  <c r="T1045" i="8"/>
  <c r="S1045" i="8"/>
  <c r="R1045" i="8"/>
  <c r="Q1045" i="8"/>
  <c r="P1045" i="8"/>
  <c r="O1045" i="8"/>
  <c r="N1045" i="8"/>
  <c r="M1045" i="8"/>
  <c r="L1045" i="8"/>
  <c r="K1045" i="8"/>
  <c r="J1045" i="8"/>
  <c r="I1045" i="8"/>
  <c r="G1045" i="8"/>
  <c r="F1045" i="8"/>
  <c r="AC1044" i="8"/>
  <c r="AB1044" i="8"/>
  <c r="AA1044" i="8"/>
  <c r="Z1044" i="8"/>
  <c r="Y1044" i="8"/>
  <c r="X1044" i="8"/>
  <c r="W1044" i="8"/>
  <c r="V1044" i="8"/>
  <c r="U1044" i="8"/>
  <c r="T1044" i="8"/>
  <c r="S1044" i="8"/>
  <c r="R1044" i="8"/>
  <c r="Q1044" i="8"/>
  <c r="P1044" i="8"/>
  <c r="O1044" i="8"/>
  <c r="N1044" i="8"/>
  <c r="M1044" i="8"/>
  <c r="L1044" i="8"/>
  <c r="K1044" i="8"/>
  <c r="J1044" i="8"/>
  <c r="I1044" i="8"/>
  <c r="G1044" i="8"/>
  <c r="F1044" i="8"/>
  <c r="AC1043" i="8"/>
  <c r="AB1043" i="8"/>
  <c r="AA1043" i="8"/>
  <c r="Z1043" i="8"/>
  <c r="Y1043" i="8"/>
  <c r="X1043" i="8"/>
  <c r="W1043" i="8"/>
  <c r="V1043" i="8"/>
  <c r="U1043" i="8"/>
  <c r="T1043" i="8"/>
  <c r="S1043" i="8"/>
  <c r="R1043" i="8"/>
  <c r="Q1043" i="8"/>
  <c r="P1043" i="8"/>
  <c r="O1043" i="8"/>
  <c r="N1043" i="8"/>
  <c r="M1043" i="8"/>
  <c r="L1043" i="8"/>
  <c r="K1043" i="8"/>
  <c r="J1043" i="8"/>
  <c r="I1043" i="8"/>
  <c r="G1043" i="8"/>
  <c r="F1043" i="8"/>
  <c r="AC1042" i="8"/>
  <c r="AB1042" i="8"/>
  <c r="AA1042" i="8"/>
  <c r="Z1042" i="8"/>
  <c r="Y1042" i="8"/>
  <c r="X1042" i="8"/>
  <c r="W1042" i="8"/>
  <c r="V1042" i="8"/>
  <c r="U1042" i="8"/>
  <c r="T1042" i="8"/>
  <c r="S1042" i="8"/>
  <c r="R1042" i="8"/>
  <c r="Q1042" i="8"/>
  <c r="P1042" i="8"/>
  <c r="O1042" i="8"/>
  <c r="N1042" i="8"/>
  <c r="M1042" i="8"/>
  <c r="L1042" i="8"/>
  <c r="K1042" i="8"/>
  <c r="J1042" i="8"/>
  <c r="I1042" i="8"/>
  <c r="G1042" i="8"/>
  <c r="F1042" i="8"/>
  <c r="AC1041" i="8"/>
  <c r="AB1041" i="8"/>
  <c r="AA1041" i="8"/>
  <c r="Z1041" i="8"/>
  <c r="Y1041" i="8"/>
  <c r="X1041" i="8"/>
  <c r="W1041" i="8"/>
  <c r="V1041" i="8"/>
  <c r="U1041" i="8"/>
  <c r="T1041" i="8"/>
  <c r="S1041" i="8"/>
  <c r="R1041" i="8"/>
  <c r="Q1041" i="8"/>
  <c r="P1041" i="8"/>
  <c r="O1041" i="8"/>
  <c r="N1041" i="8"/>
  <c r="M1041" i="8"/>
  <c r="L1041" i="8"/>
  <c r="K1041" i="8"/>
  <c r="J1041" i="8"/>
  <c r="I1041" i="8"/>
  <c r="G1041" i="8"/>
  <c r="F1041" i="8"/>
  <c r="AC1040" i="8"/>
  <c r="AB1040" i="8"/>
  <c r="AA1040" i="8"/>
  <c r="Z1040" i="8"/>
  <c r="Y1040" i="8"/>
  <c r="X1040" i="8"/>
  <c r="W1040" i="8"/>
  <c r="V1040" i="8"/>
  <c r="U1040" i="8"/>
  <c r="T1040" i="8"/>
  <c r="S1040" i="8"/>
  <c r="R1040" i="8"/>
  <c r="Q1040" i="8"/>
  <c r="P1040" i="8"/>
  <c r="O1040" i="8"/>
  <c r="N1040" i="8"/>
  <c r="M1040" i="8"/>
  <c r="L1040" i="8"/>
  <c r="K1040" i="8"/>
  <c r="J1040" i="8"/>
  <c r="I1040" i="8"/>
  <c r="G1040" i="8"/>
  <c r="F1040" i="8"/>
  <c r="AC1039" i="8"/>
  <c r="AB1039" i="8"/>
  <c r="AA1039" i="8"/>
  <c r="Z1039" i="8"/>
  <c r="Y1039" i="8"/>
  <c r="X1039" i="8"/>
  <c r="W1039" i="8"/>
  <c r="V1039" i="8"/>
  <c r="U1039" i="8"/>
  <c r="T1039" i="8"/>
  <c r="S1039" i="8"/>
  <c r="R1039" i="8"/>
  <c r="Q1039" i="8"/>
  <c r="P1039" i="8"/>
  <c r="O1039" i="8"/>
  <c r="N1039" i="8"/>
  <c r="M1039" i="8"/>
  <c r="L1039" i="8"/>
  <c r="K1039" i="8"/>
  <c r="J1039" i="8"/>
  <c r="I1039" i="8"/>
  <c r="G1039" i="8"/>
  <c r="F1039" i="8"/>
  <c r="AC1038" i="8"/>
  <c r="AB1038" i="8"/>
  <c r="AA1038" i="8"/>
  <c r="Z1038" i="8"/>
  <c r="Y1038" i="8"/>
  <c r="X1038" i="8"/>
  <c r="W1038" i="8"/>
  <c r="V1038" i="8"/>
  <c r="U1038" i="8"/>
  <c r="T1038" i="8"/>
  <c r="S1038" i="8"/>
  <c r="R1038" i="8"/>
  <c r="Q1038" i="8"/>
  <c r="P1038" i="8"/>
  <c r="O1038" i="8"/>
  <c r="N1038" i="8"/>
  <c r="M1038" i="8"/>
  <c r="L1038" i="8"/>
  <c r="K1038" i="8"/>
  <c r="J1038" i="8"/>
  <c r="I1038" i="8"/>
  <c r="G1038" i="8"/>
  <c r="F1038" i="8"/>
  <c r="AC1037" i="8"/>
  <c r="AB1037" i="8"/>
  <c r="AA1037" i="8"/>
  <c r="Z1037" i="8"/>
  <c r="Y1037" i="8"/>
  <c r="X1037" i="8"/>
  <c r="W1037" i="8"/>
  <c r="V1037" i="8"/>
  <c r="U1037" i="8"/>
  <c r="T1037" i="8"/>
  <c r="S1037" i="8"/>
  <c r="R1037" i="8"/>
  <c r="Q1037" i="8"/>
  <c r="P1037" i="8"/>
  <c r="O1037" i="8"/>
  <c r="N1037" i="8"/>
  <c r="M1037" i="8"/>
  <c r="L1037" i="8"/>
  <c r="K1037" i="8"/>
  <c r="J1037" i="8"/>
  <c r="I1037" i="8"/>
  <c r="G1037" i="8"/>
  <c r="F1037" i="8"/>
  <c r="AC1036" i="8"/>
  <c r="AB1036" i="8"/>
  <c r="AA1036" i="8"/>
  <c r="Z1036" i="8"/>
  <c r="Y1036" i="8"/>
  <c r="X1036" i="8"/>
  <c r="W1036" i="8"/>
  <c r="V1036" i="8"/>
  <c r="U1036" i="8"/>
  <c r="T1036" i="8"/>
  <c r="S1036" i="8"/>
  <c r="R1036" i="8"/>
  <c r="Q1036" i="8"/>
  <c r="P1036" i="8"/>
  <c r="O1036" i="8"/>
  <c r="N1036" i="8"/>
  <c r="M1036" i="8"/>
  <c r="L1036" i="8"/>
  <c r="K1036" i="8"/>
  <c r="J1036" i="8"/>
  <c r="I1036" i="8"/>
  <c r="G1036" i="8"/>
  <c r="F1036" i="8"/>
  <c r="AC1035" i="8"/>
  <c r="AB1035" i="8"/>
  <c r="AA1035" i="8"/>
  <c r="Z1035" i="8"/>
  <c r="Y1035" i="8"/>
  <c r="X1035" i="8"/>
  <c r="W1035" i="8"/>
  <c r="V1035" i="8"/>
  <c r="U1035" i="8"/>
  <c r="T1035" i="8"/>
  <c r="S1035" i="8"/>
  <c r="R1035" i="8"/>
  <c r="Q1035" i="8"/>
  <c r="P1035" i="8"/>
  <c r="O1035" i="8"/>
  <c r="N1035" i="8"/>
  <c r="M1035" i="8"/>
  <c r="L1035" i="8"/>
  <c r="K1035" i="8"/>
  <c r="J1035" i="8"/>
  <c r="I1035" i="8"/>
  <c r="G1035" i="8"/>
  <c r="F1035" i="8"/>
  <c r="AC1034" i="8"/>
  <c r="AB1034" i="8"/>
  <c r="AA1034" i="8"/>
  <c r="Z1034" i="8"/>
  <c r="Y1034" i="8"/>
  <c r="X1034" i="8"/>
  <c r="W1034" i="8"/>
  <c r="V1034" i="8"/>
  <c r="U1034" i="8"/>
  <c r="T1034" i="8"/>
  <c r="S1034" i="8"/>
  <c r="R1034" i="8"/>
  <c r="Q1034" i="8"/>
  <c r="P1034" i="8"/>
  <c r="O1034" i="8"/>
  <c r="N1034" i="8"/>
  <c r="M1034" i="8"/>
  <c r="L1034" i="8"/>
  <c r="K1034" i="8"/>
  <c r="J1034" i="8"/>
  <c r="I1034" i="8"/>
  <c r="G1034" i="8"/>
  <c r="F1034" i="8"/>
  <c r="AC1033" i="8"/>
  <c r="AB1033" i="8"/>
  <c r="AA1033" i="8"/>
  <c r="Z1033" i="8"/>
  <c r="Y1033" i="8"/>
  <c r="X1033" i="8"/>
  <c r="W1033" i="8"/>
  <c r="V1033" i="8"/>
  <c r="U1033" i="8"/>
  <c r="T1033" i="8"/>
  <c r="S1033" i="8"/>
  <c r="R1033" i="8"/>
  <c r="Q1033" i="8"/>
  <c r="P1033" i="8"/>
  <c r="O1033" i="8"/>
  <c r="N1033" i="8"/>
  <c r="M1033" i="8"/>
  <c r="L1033" i="8"/>
  <c r="K1033" i="8"/>
  <c r="J1033" i="8"/>
  <c r="I1033" i="8"/>
  <c r="G1033" i="8"/>
  <c r="F1033" i="8"/>
  <c r="AC1032" i="8"/>
  <c r="AB1032" i="8"/>
  <c r="AA1032" i="8"/>
  <c r="Z1032" i="8"/>
  <c r="Y1032" i="8"/>
  <c r="X1032" i="8"/>
  <c r="W1032" i="8"/>
  <c r="V1032" i="8"/>
  <c r="U1032" i="8"/>
  <c r="T1032" i="8"/>
  <c r="S1032" i="8"/>
  <c r="R1032" i="8"/>
  <c r="Q1032" i="8"/>
  <c r="P1032" i="8"/>
  <c r="O1032" i="8"/>
  <c r="N1032" i="8"/>
  <c r="M1032" i="8"/>
  <c r="L1032" i="8"/>
  <c r="K1032" i="8"/>
  <c r="J1032" i="8"/>
  <c r="I1032" i="8"/>
  <c r="G1032" i="8"/>
  <c r="F1032" i="8"/>
  <c r="AC1031" i="8"/>
  <c r="AB1031" i="8"/>
  <c r="AA1031" i="8"/>
  <c r="Z1031" i="8"/>
  <c r="Y1031" i="8"/>
  <c r="X1031" i="8"/>
  <c r="W1031" i="8"/>
  <c r="V1031" i="8"/>
  <c r="U1031" i="8"/>
  <c r="T1031" i="8"/>
  <c r="S1031" i="8"/>
  <c r="R1031" i="8"/>
  <c r="Q1031" i="8"/>
  <c r="P1031" i="8"/>
  <c r="O1031" i="8"/>
  <c r="N1031" i="8"/>
  <c r="M1031" i="8"/>
  <c r="L1031" i="8"/>
  <c r="K1031" i="8"/>
  <c r="J1031" i="8"/>
  <c r="I1031" i="8"/>
  <c r="G1031" i="8"/>
  <c r="F1031" i="8"/>
  <c r="AC1030" i="8"/>
  <c r="AB1030" i="8"/>
  <c r="AA1030" i="8"/>
  <c r="Z1030" i="8"/>
  <c r="Y1030" i="8"/>
  <c r="X1030" i="8"/>
  <c r="W1030" i="8"/>
  <c r="V1030" i="8"/>
  <c r="U1030" i="8"/>
  <c r="T1030" i="8"/>
  <c r="S1030" i="8"/>
  <c r="R1030" i="8"/>
  <c r="Q1030" i="8"/>
  <c r="P1030" i="8"/>
  <c r="O1030" i="8"/>
  <c r="N1030" i="8"/>
  <c r="M1030" i="8"/>
  <c r="L1030" i="8"/>
  <c r="K1030" i="8"/>
  <c r="J1030" i="8"/>
  <c r="I1030" i="8"/>
  <c r="G1030" i="8"/>
  <c r="F1030" i="8"/>
  <c r="AC1029" i="8"/>
  <c r="AB1029" i="8"/>
  <c r="AA1029" i="8"/>
  <c r="Z1029" i="8"/>
  <c r="Y1029" i="8"/>
  <c r="X1029" i="8"/>
  <c r="W1029" i="8"/>
  <c r="V1029" i="8"/>
  <c r="U1029" i="8"/>
  <c r="T1029" i="8"/>
  <c r="S1029" i="8"/>
  <c r="R1029" i="8"/>
  <c r="Q1029" i="8"/>
  <c r="P1029" i="8"/>
  <c r="O1029" i="8"/>
  <c r="N1029" i="8"/>
  <c r="M1029" i="8"/>
  <c r="L1029" i="8"/>
  <c r="K1029" i="8"/>
  <c r="J1029" i="8"/>
  <c r="I1029" i="8"/>
  <c r="G1029" i="8"/>
  <c r="F1029" i="8"/>
  <c r="AC1028" i="8"/>
  <c r="AB1028" i="8"/>
  <c r="AA1028" i="8"/>
  <c r="Z1028" i="8"/>
  <c r="Y1028" i="8"/>
  <c r="X1028" i="8"/>
  <c r="W1028" i="8"/>
  <c r="V1028" i="8"/>
  <c r="U1028" i="8"/>
  <c r="T1028" i="8"/>
  <c r="S1028" i="8"/>
  <c r="R1028" i="8"/>
  <c r="Q1028" i="8"/>
  <c r="P1028" i="8"/>
  <c r="O1028" i="8"/>
  <c r="N1028" i="8"/>
  <c r="M1028" i="8"/>
  <c r="L1028" i="8"/>
  <c r="K1028" i="8"/>
  <c r="J1028" i="8"/>
  <c r="I1028" i="8"/>
  <c r="G1028" i="8"/>
  <c r="F1028" i="8"/>
  <c r="AC1027" i="8"/>
  <c r="AB1027" i="8"/>
  <c r="AA1027" i="8"/>
  <c r="Z1027" i="8"/>
  <c r="Y1027" i="8"/>
  <c r="X1027" i="8"/>
  <c r="W1027" i="8"/>
  <c r="V1027" i="8"/>
  <c r="U1027" i="8"/>
  <c r="T1027" i="8"/>
  <c r="S1027" i="8"/>
  <c r="R1027" i="8"/>
  <c r="Q1027" i="8"/>
  <c r="P1027" i="8"/>
  <c r="O1027" i="8"/>
  <c r="N1027" i="8"/>
  <c r="M1027" i="8"/>
  <c r="L1027" i="8"/>
  <c r="K1027" i="8"/>
  <c r="J1027" i="8"/>
  <c r="I1027" i="8"/>
  <c r="G1027" i="8"/>
  <c r="F1027" i="8"/>
  <c r="AC1026" i="8"/>
  <c r="AB1026" i="8"/>
  <c r="AA1026" i="8"/>
  <c r="Z1026" i="8"/>
  <c r="Y1026" i="8"/>
  <c r="X1026" i="8"/>
  <c r="W1026" i="8"/>
  <c r="V1026" i="8"/>
  <c r="U1026" i="8"/>
  <c r="T1026" i="8"/>
  <c r="S1026" i="8"/>
  <c r="R1026" i="8"/>
  <c r="Q1026" i="8"/>
  <c r="P1026" i="8"/>
  <c r="O1026" i="8"/>
  <c r="N1026" i="8"/>
  <c r="M1026" i="8"/>
  <c r="L1026" i="8"/>
  <c r="K1026" i="8"/>
  <c r="J1026" i="8"/>
  <c r="I1026" i="8"/>
  <c r="G1026" i="8"/>
  <c r="F1026" i="8"/>
  <c r="AC1025" i="8"/>
  <c r="AB1025" i="8"/>
  <c r="AA1025" i="8"/>
  <c r="Z1025" i="8"/>
  <c r="Y1025" i="8"/>
  <c r="X1025" i="8"/>
  <c r="W1025" i="8"/>
  <c r="V1025" i="8"/>
  <c r="U1025" i="8"/>
  <c r="T1025" i="8"/>
  <c r="S1025" i="8"/>
  <c r="R1025" i="8"/>
  <c r="Q1025" i="8"/>
  <c r="P1025" i="8"/>
  <c r="O1025" i="8"/>
  <c r="N1025" i="8"/>
  <c r="M1025" i="8"/>
  <c r="L1025" i="8"/>
  <c r="K1025" i="8"/>
  <c r="J1025" i="8"/>
  <c r="I1025" i="8"/>
  <c r="G1025" i="8"/>
  <c r="F1025" i="8"/>
  <c r="AC1024" i="8"/>
  <c r="AB1024" i="8"/>
  <c r="AA1024" i="8"/>
  <c r="Z1024" i="8"/>
  <c r="Y1024" i="8"/>
  <c r="X1024" i="8"/>
  <c r="W1024" i="8"/>
  <c r="V1024" i="8"/>
  <c r="U1024" i="8"/>
  <c r="T1024" i="8"/>
  <c r="S1024" i="8"/>
  <c r="R1024" i="8"/>
  <c r="Q1024" i="8"/>
  <c r="P1024" i="8"/>
  <c r="O1024" i="8"/>
  <c r="N1024" i="8"/>
  <c r="M1024" i="8"/>
  <c r="L1024" i="8"/>
  <c r="K1024" i="8"/>
  <c r="J1024" i="8"/>
  <c r="I1024" i="8"/>
  <c r="G1024" i="8"/>
  <c r="F1024" i="8"/>
  <c r="AC1023" i="8"/>
  <c r="AB1023" i="8"/>
  <c r="AA1023" i="8"/>
  <c r="Z1023" i="8"/>
  <c r="Y1023" i="8"/>
  <c r="X1023" i="8"/>
  <c r="W1023" i="8"/>
  <c r="V1023" i="8"/>
  <c r="U1023" i="8"/>
  <c r="T1023" i="8"/>
  <c r="S1023" i="8"/>
  <c r="R1023" i="8"/>
  <c r="Q1023" i="8"/>
  <c r="P1023" i="8"/>
  <c r="O1023" i="8"/>
  <c r="N1023" i="8"/>
  <c r="M1023" i="8"/>
  <c r="L1023" i="8"/>
  <c r="K1023" i="8"/>
  <c r="J1023" i="8"/>
  <c r="I1023" i="8"/>
  <c r="G1023" i="8"/>
  <c r="F1023" i="8"/>
  <c r="AC1022" i="8"/>
  <c r="AB1022" i="8"/>
  <c r="AA1022" i="8"/>
  <c r="Z1022" i="8"/>
  <c r="Y1022" i="8"/>
  <c r="X1022" i="8"/>
  <c r="W1022" i="8"/>
  <c r="V1022" i="8"/>
  <c r="U1022" i="8"/>
  <c r="T1022" i="8"/>
  <c r="S1022" i="8"/>
  <c r="R1022" i="8"/>
  <c r="Q1022" i="8"/>
  <c r="P1022" i="8"/>
  <c r="O1022" i="8"/>
  <c r="N1022" i="8"/>
  <c r="M1022" i="8"/>
  <c r="L1022" i="8"/>
  <c r="K1022" i="8"/>
  <c r="J1022" i="8"/>
  <c r="I1022" i="8"/>
  <c r="G1022" i="8"/>
  <c r="F1022" i="8"/>
  <c r="AC1021" i="8"/>
  <c r="AB1021" i="8"/>
  <c r="AA1021" i="8"/>
  <c r="Z1021" i="8"/>
  <c r="Y1021" i="8"/>
  <c r="X1021" i="8"/>
  <c r="W1021" i="8"/>
  <c r="V1021" i="8"/>
  <c r="U1021" i="8"/>
  <c r="T1021" i="8"/>
  <c r="S1021" i="8"/>
  <c r="R1021" i="8"/>
  <c r="Q1021" i="8"/>
  <c r="P1021" i="8"/>
  <c r="O1021" i="8"/>
  <c r="N1021" i="8"/>
  <c r="M1021" i="8"/>
  <c r="L1021" i="8"/>
  <c r="K1021" i="8"/>
  <c r="J1021" i="8"/>
  <c r="I1021" i="8"/>
  <c r="G1021" i="8"/>
  <c r="F1021" i="8"/>
  <c r="AC1020" i="8"/>
  <c r="AB1020" i="8"/>
  <c r="AA1020" i="8"/>
  <c r="Z1020" i="8"/>
  <c r="Y1020" i="8"/>
  <c r="X1020" i="8"/>
  <c r="W1020" i="8"/>
  <c r="V1020" i="8"/>
  <c r="U1020" i="8"/>
  <c r="T1020" i="8"/>
  <c r="S1020" i="8"/>
  <c r="R1020" i="8"/>
  <c r="Q1020" i="8"/>
  <c r="P1020" i="8"/>
  <c r="O1020" i="8"/>
  <c r="N1020" i="8"/>
  <c r="M1020" i="8"/>
  <c r="L1020" i="8"/>
  <c r="K1020" i="8"/>
  <c r="J1020" i="8"/>
  <c r="I1020" i="8"/>
  <c r="G1020" i="8"/>
  <c r="F1020" i="8"/>
  <c r="AC1019" i="8"/>
  <c r="AB1019" i="8"/>
  <c r="AA1019" i="8"/>
  <c r="Z1019" i="8"/>
  <c r="Y1019" i="8"/>
  <c r="X1019" i="8"/>
  <c r="W1019" i="8"/>
  <c r="V1019" i="8"/>
  <c r="U1019" i="8"/>
  <c r="T1019" i="8"/>
  <c r="S1019" i="8"/>
  <c r="R1019" i="8"/>
  <c r="Q1019" i="8"/>
  <c r="P1019" i="8"/>
  <c r="O1019" i="8"/>
  <c r="N1019" i="8"/>
  <c r="M1019" i="8"/>
  <c r="L1019" i="8"/>
  <c r="K1019" i="8"/>
  <c r="J1019" i="8"/>
  <c r="I1019" i="8"/>
  <c r="G1019" i="8"/>
  <c r="F1019" i="8"/>
  <c r="AC1018" i="8"/>
  <c r="AB1018" i="8"/>
  <c r="AA1018" i="8"/>
  <c r="Z1018" i="8"/>
  <c r="Y1018" i="8"/>
  <c r="X1018" i="8"/>
  <c r="W1018" i="8"/>
  <c r="V1018" i="8"/>
  <c r="U1018" i="8"/>
  <c r="T1018" i="8"/>
  <c r="S1018" i="8"/>
  <c r="R1018" i="8"/>
  <c r="Q1018" i="8"/>
  <c r="P1018" i="8"/>
  <c r="O1018" i="8"/>
  <c r="N1018" i="8"/>
  <c r="M1018" i="8"/>
  <c r="L1018" i="8"/>
  <c r="K1018" i="8"/>
  <c r="J1018" i="8"/>
  <c r="I1018" i="8"/>
  <c r="G1018" i="8"/>
  <c r="F1018" i="8"/>
  <c r="AC1017" i="8"/>
  <c r="AB1017" i="8"/>
  <c r="AA1017" i="8"/>
  <c r="Z1017" i="8"/>
  <c r="Y1017" i="8"/>
  <c r="X1017" i="8"/>
  <c r="W1017" i="8"/>
  <c r="V1017" i="8"/>
  <c r="U1017" i="8"/>
  <c r="T1017" i="8"/>
  <c r="S1017" i="8"/>
  <c r="R1017" i="8"/>
  <c r="Q1017" i="8"/>
  <c r="P1017" i="8"/>
  <c r="O1017" i="8"/>
  <c r="N1017" i="8"/>
  <c r="M1017" i="8"/>
  <c r="L1017" i="8"/>
  <c r="K1017" i="8"/>
  <c r="J1017" i="8"/>
  <c r="I1017" i="8"/>
  <c r="G1017" i="8"/>
  <c r="F1017" i="8"/>
  <c r="AC1016" i="8"/>
  <c r="AB1016" i="8"/>
  <c r="AA1016" i="8"/>
  <c r="Z1016" i="8"/>
  <c r="Y1016" i="8"/>
  <c r="X1016" i="8"/>
  <c r="W1016" i="8"/>
  <c r="V1016" i="8"/>
  <c r="U1016" i="8"/>
  <c r="T1016" i="8"/>
  <c r="S1016" i="8"/>
  <c r="R1016" i="8"/>
  <c r="Q1016" i="8"/>
  <c r="P1016" i="8"/>
  <c r="O1016" i="8"/>
  <c r="N1016" i="8"/>
  <c r="M1016" i="8"/>
  <c r="L1016" i="8"/>
  <c r="K1016" i="8"/>
  <c r="J1016" i="8"/>
  <c r="I1016" i="8"/>
  <c r="G1016" i="8"/>
  <c r="F1016" i="8"/>
  <c r="AC1015" i="8"/>
  <c r="AB1015" i="8"/>
  <c r="AA1015" i="8"/>
  <c r="Z1015" i="8"/>
  <c r="Y1015" i="8"/>
  <c r="X1015" i="8"/>
  <c r="W1015" i="8"/>
  <c r="V1015" i="8"/>
  <c r="U1015" i="8"/>
  <c r="T1015" i="8"/>
  <c r="S1015" i="8"/>
  <c r="R1015" i="8"/>
  <c r="Q1015" i="8"/>
  <c r="P1015" i="8"/>
  <c r="O1015" i="8"/>
  <c r="N1015" i="8"/>
  <c r="M1015" i="8"/>
  <c r="L1015" i="8"/>
  <c r="K1015" i="8"/>
  <c r="J1015" i="8"/>
  <c r="I1015" i="8"/>
  <c r="G1015" i="8"/>
  <c r="F1015" i="8"/>
  <c r="AC1014" i="8"/>
  <c r="AB1014" i="8"/>
  <c r="AA1014" i="8"/>
  <c r="Z1014" i="8"/>
  <c r="Y1014" i="8"/>
  <c r="X1014" i="8"/>
  <c r="W1014" i="8"/>
  <c r="V1014" i="8"/>
  <c r="U1014" i="8"/>
  <c r="T1014" i="8"/>
  <c r="S1014" i="8"/>
  <c r="R1014" i="8"/>
  <c r="Q1014" i="8"/>
  <c r="P1014" i="8"/>
  <c r="O1014" i="8"/>
  <c r="N1014" i="8"/>
  <c r="M1014" i="8"/>
  <c r="L1014" i="8"/>
  <c r="K1014" i="8"/>
  <c r="J1014" i="8"/>
  <c r="I1014" i="8"/>
  <c r="G1014" i="8"/>
  <c r="F1014" i="8"/>
  <c r="AC1013" i="8"/>
  <c r="AB1013" i="8"/>
  <c r="AA1013" i="8"/>
  <c r="Z1013" i="8"/>
  <c r="Y1013" i="8"/>
  <c r="X1013" i="8"/>
  <c r="W1013" i="8"/>
  <c r="V1013" i="8"/>
  <c r="U1013" i="8"/>
  <c r="T1013" i="8"/>
  <c r="S1013" i="8"/>
  <c r="R1013" i="8"/>
  <c r="Q1013" i="8"/>
  <c r="P1013" i="8"/>
  <c r="O1013" i="8"/>
  <c r="N1013" i="8"/>
  <c r="M1013" i="8"/>
  <c r="L1013" i="8"/>
  <c r="K1013" i="8"/>
  <c r="J1013" i="8"/>
  <c r="I1013" i="8"/>
  <c r="G1013" i="8"/>
  <c r="F1013" i="8"/>
  <c r="AC1012" i="8"/>
  <c r="AB1012" i="8"/>
  <c r="AA1012" i="8"/>
  <c r="Z1012" i="8"/>
  <c r="Y1012" i="8"/>
  <c r="X1012" i="8"/>
  <c r="W1012" i="8"/>
  <c r="V1012" i="8"/>
  <c r="U1012" i="8"/>
  <c r="T1012" i="8"/>
  <c r="S1012" i="8"/>
  <c r="R1012" i="8"/>
  <c r="Q1012" i="8"/>
  <c r="P1012" i="8"/>
  <c r="O1012" i="8"/>
  <c r="N1012" i="8"/>
  <c r="M1012" i="8"/>
  <c r="L1012" i="8"/>
  <c r="K1012" i="8"/>
  <c r="J1012" i="8"/>
  <c r="I1012" i="8"/>
  <c r="G1012" i="8"/>
  <c r="F1012" i="8"/>
  <c r="AC1011" i="8"/>
  <c r="AB1011" i="8"/>
  <c r="AA1011" i="8"/>
  <c r="Z1011" i="8"/>
  <c r="Y1011" i="8"/>
  <c r="X1011" i="8"/>
  <c r="W1011" i="8"/>
  <c r="V1011" i="8"/>
  <c r="U1011" i="8"/>
  <c r="T1011" i="8"/>
  <c r="S1011" i="8"/>
  <c r="R1011" i="8"/>
  <c r="Q1011" i="8"/>
  <c r="P1011" i="8"/>
  <c r="O1011" i="8"/>
  <c r="N1011" i="8"/>
  <c r="M1011" i="8"/>
  <c r="L1011" i="8"/>
  <c r="K1011" i="8"/>
  <c r="J1011" i="8"/>
  <c r="I1011" i="8"/>
  <c r="G1011" i="8"/>
  <c r="F1011" i="8"/>
  <c r="AC1010" i="8"/>
  <c r="AB1010" i="8"/>
  <c r="AA1010" i="8"/>
  <c r="Z1010" i="8"/>
  <c r="Y1010" i="8"/>
  <c r="X1010" i="8"/>
  <c r="W1010" i="8"/>
  <c r="V1010" i="8"/>
  <c r="U1010" i="8"/>
  <c r="T1010" i="8"/>
  <c r="S1010" i="8"/>
  <c r="R1010" i="8"/>
  <c r="Q1010" i="8"/>
  <c r="P1010" i="8"/>
  <c r="O1010" i="8"/>
  <c r="N1010" i="8"/>
  <c r="M1010" i="8"/>
  <c r="L1010" i="8"/>
  <c r="K1010" i="8"/>
  <c r="J1010" i="8"/>
  <c r="I1010" i="8"/>
  <c r="G1010" i="8"/>
  <c r="F1010" i="8"/>
  <c r="AC1009" i="8"/>
  <c r="AB1009" i="8"/>
  <c r="AA1009" i="8"/>
  <c r="Z1009" i="8"/>
  <c r="Y1009" i="8"/>
  <c r="X1009" i="8"/>
  <c r="W1009" i="8"/>
  <c r="V1009" i="8"/>
  <c r="U1009" i="8"/>
  <c r="T1009" i="8"/>
  <c r="S1009" i="8"/>
  <c r="R1009" i="8"/>
  <c r="Q1009" i="8"/>
  <c r="P1009" i="8"/>
  <c r="O1009" i="8"/>
  <c r="N1009" i="8"/>
  <c r="M1009" i="8"/>
  <c r="L1009" i="8"/>
  <c r="K1009" i="8"/>
  <c r="J1009" i="8"/>
  <c r="I1009" i="8"/>
  <c r="G1009" i="8"/>
  <c r="F1009" i="8"/>
  <c r="AC1008" i="8"/>
  <c r="AB1008" i="8"/>
  <c r="AA1008" i="8"/>
  <c r="Z1008" i="8"/>
  <c r="Y1008" i="8"/>
  <c r="X1008" i="8"/>
  <c r="W1008" i="8"/>
  <c r="V1008" i="8"/>
  <c r="U1008" i="8"/>
  <c r="T1008" i="8"/>
  <c r="S1008" i="8"/>
  <c r="R1008" i="8"/>
  <c r="Q1008" i="8"/>
  <c r="P1008" i="8"/>
  <c r="O1008" i="8"/>
  <c r="N1008" i="8"/>
  <c r="M1008" i="8"/>
  <c r="L1008" i="8"/>
  <c r="K1008" i="8"/>
  <c r="J1008" i="8"/>
  <c r="I1008" i="8"/>
  <c r="G1008" i="8"/>
  <c r="F1008" i="8"/>
  <c r="AC1007" i="8"/>
  <c r="AB1007" i="8"/>
  <c r="AA1007" i="8"/>
  <c r="Z1007" i="8"/>
  <c r="Y1007" i="8"/>
  <c r="X1007" i="8"/>
  <c r="W1007" i="8"/>
  <c r="V1007" i="8"/>
  <c r="U1007" i="8"/>
  <c r="T1007" i="8"/>
  <c r="S1007" i="8"/>
  <c r="R1007" i="8"/>
  <c r="Q1007" i="8"/>
  <c r="P1007" i="8"/>
  <c r="O1007" i="8"/>
  <c r="N1007" i="8"/>
  <c r="M1007" i="8"/>
  <c r="L1007" i="8"/>
  <c r="K1007" i="8"/>
  <c r="J1007" i="8"/>
  <c r="I1007" i="8"/>
  <c r="G1007" i="8"/>
  <c r="F1007" i="8"/>
  <c r="AC1006" i="8"/>
  <c r="AB1006" i="8"/>
  <c r="AA1006" i="8"/>
  <c r="Z1006" i="8"/>
  <c r="Y1006" i="8"/>
  <c r="X1006" i="8"/>
  <c r="W1006" i="8"/>
  <c r="V1006" i="8"/>
  <c r="U1006" i="8"/>
  <c r="T1006" i="8"/>
  <c r="S1006" i="8"/>
  <c r="R1006" i="8"/>
  <c r="Q1006" i="8"/>
  <c r="P1006" i="8"/>
  <c r="O1006" i="8"/>
  <c r="N1006" i="8"/>
  <c r="M1006" i="8"/>
  <c r="L1006" i="8"/>
  <c r="K1006" i="8"/>
  <c r="J1006" i="8"/>
  <c r="I1006" i="8"/>
  <c r="G1006" i="8"/>
  <c r="F1006" i="8"/>
  <c r="AC1005" i="8"/>
  <c r="AB1005" i="8"/>
  <c r="AA1005" i="8"/>
  <c r="Z1005" i="8"/>
  <c r="Y1005" i="8"/>
  <c r="X1005" i="8"/>
  <c r="W1005" i="8"/>
  <c r="V1005" i="8"/>
  <c r="U1005" i="8"/>
  <c r="T1005" i="8"/>
  <c r="S1005" i="8"/>
  <c r="R1005" i="8"/>
  <c r="Q1005" i="8"/>
  <c r="P1005" i="8"/>
  <c r="O1005" i="8"/>
  <c r="N1005" i="8"/>
  <c r="M1005" i="8"/>
  <c r="L1005" i="8"/>
  <c r="K1005" i="8"/>
  <c r="J1005" i="8"/>
  <c r="I1005" i="8"/>
  <c r="G1005" i="8"/>
  <c r="F1005" i="8"/>
  <c r="AC1004" i="8"/>
  <c r="AB1004" i="8"/>
  <c r="AA1004" i="8"/>
  <c r="Z1004" i="8"/>
  <c r="Y1004" i="8"/>
  <c r="X1004" i="8"/>
  <c r="W1004" i="8"/>
  <c r="V1004" i="8"/>
  <c r="U1004" i="8"/>
  <c r="T1004" i="8"/>
  <c r="S1004" i="8"/>
  <c r="R1004" i="8"/>
  <c r="Q1004" i="8"/>
  <c r="P1004" i="8"/>
  <c r="O1004" i="8"/>
  <c r="N1004" i="8"/>
  <c r="M1004" i="8"/>
  <c r="L1004" i="8"/>
  <c r="K1004" i="8"/>
  <c r="J1004" i="8"/>
  <c r="I1004" i="8"/>
  <c r="G1004" i="8"/>
  <c r="F1004" i="8"/>
  <c r="AC1003" i="8"/>
  <c r="AB1003" i="8"/>
  <c r="AA1003" i="8"/>
  <c r="Z1003" i="8"/>
  <c r="Y1003" i="8"/>
  <c r="X1003" i="8"/>
  <c r="W1003" i="8"/>
  <c r="V1003" i="8"/>
  <c r="U1003" i="8"/>
  <c r="T1003" i="8"/>
  <c r="S1003" i="8"/>
  <c r="R1003" i="8"/>
  <c r="Q1003" i="8"/>
  <c r="P1003" i="8"/>
  <c r="O1003" i="8"/>
  <c r="N1003" i="8"/>
  <c r="M1003" i="8"/>
  <c r="L1003" i="8"/>
  <c r="K1003" i="8"/>
  <c r="J1003" i="8"/>
  <c r="I1003" i="8"/>
  <c r="G1003" i="8"/>
  <c r="F1003" i="8"/>
  <c r="AC1002" i="8"/>
  <c r="AB1002" i="8"/>
  <c r="AA1002" i="8"/>
  <c r="Z1002" i="8"/>
  <c r="Y1002" i="8"/>
  <c r="X1002" i="8"/>
  <c r="W1002" i="8"/>
  <c r="V1002" i="8"/>
  <c r="U1002" i="8"/>
  <c r="T1002" i="8"/>
  <c r="S1002" i="8"/>
  <c r="R1002" i="8"/>
  <c r="Q1002" i="8"/>
  <c r="P1002" i="8"/>
  <c r="O1002" i="8"/>
  <c r="N1002" i="8"/>
  <c r="M1002" i="8"/>
  <c r="L1002" i="8"/>
  <c r="K1002" i="8"/>
  <c r="J1002" i="8"/>
  <c r="I1002" i="8"/>
  <c r="G1002" i="8"/>
  <c r="F1002" i="8"/>
  <c r="AC1001" i="8"/>
  <c r="AB1001" i="8"/>
  <c r="AA1001" i="8"/>
  <c r="Z1001" i="8"/>
  <c r="Y1001" i="8"/>
  <c r="X1001" i="8"/>
  <c r="W1001" i="8"/>
  <c r="V1001" i="8"/>
  <c r="U1001" i="8"/>
  <c r="T1001" i="8"/>
  <c r="S1001" i="8"/>
  <c r="R1001" i="8"/>
  <c r="Q1001" i="8"/>
  <c r="P1001" i="8"/>
  <c r="O1001" i="8"/>
  <c r="N1001" i="8"/>
  <c r="M1001" i="8"/>
  <c r="L1001" i="8"/>
  <c r="K1001" i="8"/>
  <c r="J1001" i="8"/>
  <c r="I1001" i="8"/>
  <c r="G1001" i="8"/>
  <c r="F1001" i="8"/>
  <c r="AC1000" i="8"/>
  <c r="AB1000" i="8"/>
  <c r="AA1000" i="8"/>
  <c r="Z1000" i="8"/>
  <c r="Y1000" i="8"/>
  <c r="X1000" i="8"/>
  <c r="W1000" i="8"/>
  <c r="V1000" i="8"/>
  <c r="U1000" i="8"/>
  <c r="T1000" i="8"/>
  <c r="S1000" i="8"/>
  <c r="R1000" i="8"/>
  <c r="Q1000" i="8"/>
  <c r="P1000" i="8"/>
  <c r="O1000" i="8"/>
  <c r="N1000" i="8"/>
  <c r="M1000" i="8"/>
  <c r="L1000" i="8"/>
  <c r="K1000" i="8"/>
  <c r="J1000" i="8"/>
  <c r="I1000" i="8"/>
  <c r="G1000" i="8"/>
  <c r="F1000" i="8"/>
  <c r="AC999" i="8"/>
  <c r="AB999" i="8"/>
  <c r="AA999" i="8"/>
  <c r="Z999" i="8"/>
  <c r="Y999" i="8"/>
  <c r="X999" i="8"/>
  <c r="W999" i="8"/>
  <c r="V999" i="8"/>
  <c r="U999" i="8"/>
  <c r="T999" i="8"/>
  <c r="S999" i="8"/>
  <c r="R999" i="8"/>
  <c r="Q999" i="8"/>
  <c r="P999" i="8"/>
  <c r="O999" i="8"/>
  <c r="N999" i="8"/>
  <c r="M999" i="8"/>
  <c r="L999" i="8"/>
  <c r="K999" i="8"/>
  <c r="J999" i="8"/>
  <c r="I999" i="8"/>
  <c r="G999" i="8"/>
  <c r="F999" i="8"/>
  <c r="AC998" i="8"/>
  <c r="AB998" i="8"/>
  <c r="AA998" i="8"/>
  <c r="Z998" i="8"/>
  <c r="Y998" i="8"/>
  <c r="X998" i="8"/>
  <c r="W998" i="8"/>
  <c r="V998" i="8"/>
  <c r="U998" i="8"/>
  <c r="T998" i="8"/>
  <c r="S998" i="8"/>
  <c r="R998" i="8"/>
  <c r="Q998" i="8"/>
  <c r="P998" i="8"/>
  <c r="O998" i="8"/>
  <c r="N998" i="8"/>
  <c r="M998" i="8"/>
  <c r="L998" i="8"/>
  <c r="K998" i="8"/>
  <c r="J998" i="8"/>
  <c r="I998" i="8"/>
  <c r="G998" i="8"/>
  <c r="F998" i="8"/>
  <c r="AC997" i="8"/>
  <c r="AB997" i="8"/>
  <c r="AA997" i="8"/>
  <c r="Z997" i="8"/>
  <c r="Y997" i="8"/>
  <c r="X997" i="8"/>
  <c r="W997" i="8"/>
  <c r="V997" i="8"/>
  <c r="U997" i="8"/>
  <c r="T997" i="8"/>
  <c r="S997" i="8"/>
  <c r="R997" i="8"/>
  <c r="Q997" i="8"/>
  <c r="P997" i="8"/>
  <c r="O997" i="8"/>
  <c r="N997" i="8"/>
  <c r="M997" i="8"/>
  <c r="L997" i="8"/>
  <c r="K997" i="8"/>
  <c r="J997" i="8"/>
  <c r="I997" i="8"/>
  <c r="G997" i="8"/>
  <c r="F997" i="8"/>
  <c r="AC996" i="8"/>
  <c r="AB996" i="8"/>
  <c r="AA996" i="8"/>
  <c r="Z996" i="8"/>
  <c r="Y996" i="8"/>
  <c r="X996" i="8"/>
  <c r="W996" i="8"/>
  <c r="V996" i="8"/>
  <c r="U996" i="8"/>
  <c r="T996" i="8"/>
  <c r="S996" i="8"/>
  <c r="R996" i="8"/>
  <c r="Q996" i="8"/>
  <c r="P996" i="8"/>
  <c r="O996" i="8"/>
  <c r="N996" i="8"/>
  <c r="M996" i="8"/>
  <c r="L996" i="8"/>
  <c r="K996" i="8"/>
  <c r="J996" i="8"/>
  <c r="I996" i="8"/>
  <c r="G996" i="8"/>
  <c r="F996" i="8"/>
  <c r="AC995" i="8"/>
  <c r="AB995" i="8"/>
  <c r="AA995" i="8"/>
  <c r="Z995" i="8"/>
  <c r="Y995" i="8"/>
  <c r="X995" i="8"/>
  <c r="W995" i="8"/>
  <c r="V995" i="8"/>
  <c r="U995" i="8"/>
  <c r="T995" i="8"/>
  <c r="S995" i="8"/>
  <c r="R995" i="8"/>
  <c r="Q995" i="8"/>
  <c r="P995" i="8"/>
  <c r="O995" i="8"/>
  <c r="N995" i="8"/>
  <c r="M995" i="8"/>
  <c r="L995" i="8"/>
  <c r="K995" i="8"/>
  <c r="J995" i="8"/>
  <c r="I995" i="8"/>
  <c r="G995" i="8"/>
  <c r="F995" i="8"/>
  <c r="AC994" i="8"/>
  <c r="AB994" i="8"/>
  <c r="AA994" i="8"/>
  <c r="Z994" i="8"/>
  <c r="Y994" i="8"/>
  <c r="X994" i="8"/>
  <c r="W994" i="8"/>
  <c r="V994" i="8"/>
  <c r="U994" i="8"/>
  <c r="T994" i="8"/>
  <c r="S994" i="8"/>
  <c r="R994" i="8"/>
  <c r="Q994" i="8"/>
  <c r="P994" i="8"/>
  <c r="O994" i="8"/>
  <c r="N994" i="8"/>
  <c r="M994" i="8"/>
  <c r="L994" i="8"/>
  <c r="K994" i="8"/>
  <c r="J994" i="8"/>
  <c r="I994" i="8"/>
  <c r="G994" i="8"/>
  <c r="F994" i="8"/>
  <c r="AC993" i="8"/>
  <c r="AB993" i="8"/>
  <c r="AA993" i="8"/>
  <c r="Z993" i="8"/>
  <c r="Y993" i="8"/>
  <c r="X993" i="8"/>
  <c r="W993" i="8"/>
  <c r="V993" i="8"/>
  <c r="U993" i="8"/>
  <c r="T993" i="8"/>
  <c r="S993" i="8"/>
  <c r="R993" i="8"/>
  <c r="Q993" i="8"/>
  <c r="P993" i="8"/>
  <c r="O993" i="8"/>
  <c r="N993" i="8"/>
  <c r="M993" i="8"/>
  <c r="L993" i="8"/>
  <c r="K993" i="8"/>
  <c r="J993" i="8"/>
  <c r="I993" i="8"/>
  <c r="G993" i="8"/>
  <c r="F993" i="8"/>
  <c r="AC992" i="8"/>
  <c r="AB992" i="8"/>
  <c r="AA992" i="8"/>
  <c r="Z992" i="8"/>
  <c r="Y992" i="8"/>
  <c r="X992" i="8"/>
  <c r="W992" i="8"/>
  <c r="V992" i="8"/>
  <c r="U992" i="8"/>
  <c r="T992" i="8"/>
  <c r="S992" i="8"/>
  <c r="R992" i="8"/>
  <c r="Q992" i="8"/>
  <c r="P992" i="8"/>
  <c r="O992" i="8"/>
  <c r="N992" i="8"/>
  <c r="M992" i="8"/>
  <c r="L992" i="8"/>
  <c r="K992" i="8"/>
  <c r="J992" i="8"/>
  <c r="I992" i="8"/>
  <c r="G992" i="8"/>
  <c r="F992" i="8"/>
  <c r="AC991" i="8"/>
  <c r="AB991" i="8"/>
  <c r="AA991" i="8"/>
  <c r="Z991" i="8"/>
  <c r="Y991" i="8"/>
  <c r="X991" i="8"/>
  <c r="W991" i="8"/>
  <c r="V991" i="8"/>
  <c r="U991" i="8"/>
  <c r="T991" i="8"/>
  <c r="S991" i="8"/>
  <c r="R991" i="8"/>
  <c r="Q991" i="8"/>
  <c r="P991" i="8"/>
  <c r="O991" i="8"/>
  <c r="N991" i="8"/>
  <c r="M991" i="8"/>
  <c r="L991" i="8"/>
  <c r="K991" i="8"/>
  <c r="J991" i="8"/>
  <c r="I991" i="8"/>
  <c r="G991" i="8"/>
  <c r="F991" i="8"/>
  <c r="AC990" i="8"/>
  <c r="AB990" i="8"/>
  <c r="AA990" i="8"/>
  <c r="Z990" i="8"/>
  <c r="Y990" i="8"/>
  <c r="X990" i="8"/>
  <c r="W990" i="8"/>
  <c r="V990" i="8"/>
  <c r="U990" i="8"/>
  <c r="T990" i="8"/>
  <c r="S990" i="8"/>
  <c r="R990" i="8"/>
  <c r="Q990" i="8"/>
  <c r="P990" i="8"/>
  <c r="O990" i="8"/>
  <c r="N990" i="8"/>
  <c r="M990" i="8"/>
  <c r="L990" i="8"/>
  <c r="K990" i="8"/>
  <c r="J990" i="8"/>
  <c r="I990" i="8"/>
  <c r="G990" i="8"/>
  <c r="F990" i="8"/>
  <c r="AC989" i="8"/>
  <c r="AB989" i="8"/>
  <c r="AA989" i="8"/>
  <c r="Z989" i="8"/>
  <c r="Y989" i="8"/>
  <c r="X989" i="8"/>
  <c r="W989" i="8"/>
  <c r="V989" i="8"/>
  <c r="U989" i="8"/>
  <c r="T989" i="8"/>
  <c r="S989" i="8"/>
  <c r="R989" i="8"/>
  <c r="Q989" i="8"/>
  <c r="P989" i="8"/>
  <c r="O989" i="8"/>
  <c r="N989" i="8"/>
  <c r="M989" i="8"/>
  <c r="L989" i="8"/>
  <c r="K989" i="8"/>
  <c r="J989" i="8"/>
  <c r="I989" i="8"/>
  <c r="G989" i="8"/>
  <c r="F989" i="8"/>
  <c r="AC988" i="8"/>
  <c r="AB988" i="8"/>
  <c r="AA988" i="8"/>
  <c r="Z988" i="8"/>
  <c r="Y988" i="8"/>
  <c r="X988" i="8"/>
  <c r="W988" i="8"/>
  <c r="V988" i="8"/>
  <c r="U988" i="8"/>
  <c r="T988" i="8"/>
  <c r="S988" i="8"/>
  <c r="R988" i="8"/>
  <c r="Q988" i="8"/>
  <c r="P988" i="8"/>
  <c r="O988" i="8"/>
  <c r="N988" i="8"/>
  <c r="M988" i="8"/>
  <c r="L988" i="8"/>
  <c r="K988" i="8"/>
  <c r="J988" i="8"/>
  <c r="I988" i="8"/>
  <c r="G988" i="8"/>
  <c r="F988" i="8"/>
  <c r="AC987" i="8"/>
  <c r="AB987" i="8"/>
  <c r="AA987" i="8"/>
  <c r="Z987" i="8"/>
  <c r="Y987" i="8"/>
  <c r="X987" i="8"/>
  <c r="W987" i="8"/>
  <c r="V987" i="8"/>
  <c r="U987" i="8"/>
  <c r="T987" i="8"/>
  <c r="S987" i="8"/>
  <c r="R987" i="8"/>
  <c r="Q987" i="8"/>
  <c r="P987" i="8"/>
  <c r="O987" i="8"/>
  <c r="N987" i="8"/>
  <c r="M987" i="8"/>
  <c r="L987" i="8"/>
  <c r="K987" i="8"/>
  <c r="J987" i="8"/>
  <c r="I987" i="8"/>
  <c r="G987" i="8"/>
  <c r="F987" i="8"/>
  <c r="AC986" i="8"/>
  <c r="AB986" i="8"/>
  <c r="AA986" i="8"/>
  <c r="Z986" i="8"/>
  <c r="Y986" i="8"/>
  <c r="X986" i="8"/>
  <c r="W986" i="8"/>
  <c r="V986" i="8"/>
  <c r="U986" i="8"/>
  <c r="T986" i="8"/>
  <c r="S986" i="8"/>
  <c r="R986" i="8"/>
  <c r="Q986" i="8"/>
  <c r="P986" i="8"/>
  <c r="O986" i="8"/>
  <c r="N986" i="8"/>
  <c r="M986" i="8"/>
  <c r="L986" i="8"/>
  <c r="K986" i="8"/>
  <c r="J986" i="8"/>
  <c r="I986" i="8"/>
  <c r="G986" i="8"/>
  <c r="F986" i="8"/>
  <c r="AC985" i="8"/>
  <c r="AB985" i="8"/>
  <c r="AA985" i="8"/>
  <c r="Z985" i="8"/>
  <c r="Y985" i="8"/>
  <c r="X985" i="8"/>
  <c r="W985" i="8"/>
  <c r="V985" i="8"/>
  <c r="U985" i="8"/>
  <c r="T985" i="8"/>
  <c r="S985" i="8"/>
  <c r="R985" i="8"/>
  <c r="Q985" i="8"/>
  <c r="P985" i="8"/>
  <c r="O985" i="8"/>
  <c r="N985" i="8"/>
  <c r="M985" i="8"/>
  <c r="L985" i="8"/>
  <c r="K985" i="8"/>
  <c r="J985" i="8"/>
  <c r="I985" i="8"/>
  <c r="G985" i="8"/>
  <c r="F985" i="8"/>
  <c r="AC984" i="8"/>
  <c r="AB984" i="8"/>
  <c r="AA984" i="8"/>
  <c r="Z984" i="8"/>
  <c r="Y984" i="8"/>
  <c r="X984" i="8"/>
  <c r="W984" i="8"/>
  <c r="V984" i="8"/>
  <c r="U984" i="8"/>
  <c r="T984" i="8"/>
  <c r="S984" i="8"/>
  <c r="R984" i="8"/>
  <c r="Q984" i="8"/>
  <c r="P984" i="8"/>
  <c r="O984" i="8"/>
  <c r="N984" i="8"/>
  <c r="M984" i="8"/>
  <c r="L984" i="8"/>
  <c r="K984" i="8"/>
  <c r="J984" i="8"/>
  <c r="I984" i="8"/>
  <c r="G984" i="8"/>
  <c r="F984" i="8"/>
  <c r="AC983" i="8"/>
  <c r="AB983" i="8"/>
  <c r="AA983" i="8"/>
  <c r="Z983" i="8"/>
  <c r="Y983" i="8"/>
  <c r="X983" i="8"/>
  <c r="W983" i="8"/>
  <c r="V983" i="8"/>
  <c r="U983" i="8"/>
  <c r="T983" i="8"/>
  <c r="S983" i="8"/>
  <c r="R983" i="8"/>
  <c r="Q983" i="8"/>
  <c r="P983" i="8"/>
  <c r="O983" i="8"/>
  <c r="N983" i="8"/>
  <c r="M983" i="8"/>
  <c r="L983" i="8"/>
  <c r="K983" i="8"/>
  <c r="J983" i="8"/>
  <c r="I983" i="8"/>
  <c r="G983" i="8"/>
  <c r="F983" i="8"/>
  <c r="AC982" i="8"/>
  <c r="AB982" i="8"/>
  <c r="AA982" i="8"/>
  <c r="Z982" i="8"/>
  <c r="Y982" i="8"/>
  <c r="X982" i="8"/>
  <c r="W982" i="8"/>
  <c r="V982" i="8"/>
  <c r="U982" i="8"/>
  <c r="T982" i="8"/>
  <c r="S982" i="8"/>
  <c r="R982" i="8"/>
  <c r="Q982" i="8"/>
  <c r="P982" i="8"/>
  <c r="O982" i="8"/>
  <c r="N982" i="8"/>
  <c r="M982" i="8"/>
  <c r="L982" i="8"/>
  <c r="K982" i="8"/>
  <c r="J982" i="8"/>
  <c r="I982" i="8"/>
  <c r="G982" i="8"/>
  <c r="F982" i="8"/>
  <c r="AC981" i="8"/>
  <c r="AB981" i="8"/>
  <c r="AA981" i="8"/>
  <c r="Z981" i="8"/>
  <c r="Y981" i="8"/>
  <c r="X981" i="8"/>
  <c r="W981" i="8"/>
  <c r="V981" i="8"/>
  <c r="U981" i="8"/>
  <c r="T981" i="8"/>
  <c r="S981" i="8"/>
  <c r="R981" i="8"/>
  <c r="Q981" i="8"/>
  <c r="P981" i="8"/>
  <c r="O981" i="8"/>
  <c r="N981" i="8"/>
  <c r="M981" i="8"/>
  <c r="L981" i="8"/>
  <c r="K981" i="8"/>
  <c r="J981" i="8"/>
  <c r="I981" i="8"/>
  <c r="G981" i="8"/>
  <c r="F981" i="8"/>
  <c r="AC980" i="8"/>
  <c r="AB980" i="8"/>
  <c r="AA980" i="8"/>
  <c r="Z980" i="8"/>
  <c r="Y980" i="8"/>
  <c r="X980" i="8"/>
  <c r="W980" i="8"/>
  <c r="V980" i="8"/>
  <c r="U980" i="8"/>
  <c r="T980" i="8"/>
  <c r="S980" i="8"/>
  <c r="R980" i="8"/>
  <c r="Q980" i="8"/>
  <c r="P980" i="8"/>
  <c r="O980" i="8"/>
  <c r="N980" i="8"/>
  <c r="M980" i="8"/>
  <c r="L980" i="8"/>
  <c r="K980" i="8"/>
  <c r="J980" i="8"/>
  <c r="I980" i="8"/>
  <c r="G980" i="8"/>
  <c r="F980" i="8"/>
  <c r="AC979" i="8"/>
  <c r="AB979" i="8"/>
  <c r="AA979" i="8"/>
  <c r="Z979" i="8"/>
  <c r="Y979" i="8"/>
  <c r="X979" i="8"/>
  <c r="W979" i="8"/>
  <c r="V979" i="8"/>
  <c r="U979" i="8"/>
  <c r="T979" i="8"/>
  <c r="S979" i="8"/>
  <c r="R979" i="8"/>
  <c r="Q979" i="8"/>
  <c r="P979" i="8"/>
  <c r="O979" i="8"/>
  <c r="N979" i="8"/>
  <c r="M979" i="8"/>
  <c r="L979" i="8"/>
  <c r="K979" i="8"/>
  <c r="J979" i="8"/>
  <c r="I979" i="8"/>
  <c r="G979" i="8"/>
  <c r="F979" i="8"/>
  <c r="AC978" i="8"/>
  <c r="AB978" i="8"/>
  <c r="AA978" i="8"/>
  <c r="Z978" i="8"/>
  <c r="Y978" i="8"/>
  <c r="X978" i="8"/>
  <c r="W978" i="8"/>
  <c r="V978" i="8"/>
  <c r="U978" i="8"/>
  <c r="T978" i="8"/>
  <c r="S978" i="8"/>
  <c r="R978" i="8"/>
  <c r="Q978" i="8"/>
  <c r="P978" i="8"/>
  <c r="O978" i="8"/>
  <c r="N978" i="8"/>
  <c r="M978" i="8"/>
  <c r="L978" i="8"/>
  <c r="K978" i="8"/>
  <c r="J978" i="8"/>
  <c r="I978" i="8"/>
  <c r="G978" i="8"/>
  <c r="F978" i="8"/>
  <c r="AC977" i="8"/>
  <c r="AB977" i="8"/>
  <c r="AA977" i="8"/>
  <c r="Z977" i="8"/>
  <c r="Y977" i="8"/>
  <c r="X977" i="8"/>
  <c r="W977" i="8"/>
  <c r="V977" i="8"/>
  <c r="U977" i="8"/>
  <c r="T977" i="8"/>
  <c r="S977" i="8"/>
  <c r="R977" i="8"/>
  <c r="Q977" i="8"/>
  <c r="P977" i="8"/>
  <c r="O977" i="8"/>
  <c r="N977" i="8"/>
  <c r="M977" i="8"/>
  <c r="L977" i="8"/>
  <c r="K977" i="8"/>
  <c r="J977" i="8"/>
  <c r="I977" i="8"/>
  <c r="G977" i="8"/>
  <c r="F977" i="8"/>
  <c r="AC976" i="8"/>
  <c r="AB976" i="8"/>
  <c r="AA976" i="8"/>
  <c r="Z976" i="8"/>
  <c r="Y976" i="8"/>
  <c r="X976" i="8"/>
  <c r="W976" i="8"/>
  <c r="V976" i="8"/>
  <c r="U976" i="8"/>
  <c r="T976" i="8"/>
  <c r="S976" i="8"/>
  <c r="R976" i="8"/>
  <c r="Q976" i="8"/>
  <c r="P976" i="8"/>
  <c r="O976" i="8"/>
  <c r="N976" i="8"/>
  <c r="M976" i="8"/>
  <c r="L976" i="8"/>
  <c r="K976" i="8"/>
  <c r="J976" i="8"/>
  <c r="I976" i="8"/>
  <c r="G976" i="8"/>
  <c r="F976" i="8"/>
  <c r="AC975" i="8"/>
  <c r="AB975" i="8"/>
  <c r="AA975" i="8"/>
  <c r="Z975" i="8"/>
  <c r="Y975" i="8"/>
  <c r="X975" i="8"/>
  <c r="W975" i="8"/>
  <c r="V975" i="8"/>
  <c r="U975" i="8"/>
  <c r="T975" i="8"/>
  <c r="S975" i="8"/>
  <c r="R975" i="8"/>
  <c r="Q975" i="8"/>
  <c r="P975" i="8"/>
  <c r="O975" i="8"/>
  <c r="N975" i="8"/>
  <c r="M975" i="8"/>
  <c r="L975" i="8"/>
  <c r="K975" i="8"/>
  <c r="J975" i="8"/>
  <c r="I975" i="8"/>
  <c r="G975" i="8"/>
  <c r="F975" i="8"/>
  <c r="AC974" i="8"/>
  <c r="AB974" i="8"/>
  <c r="AA974" i="8"/>
  <c r="Z974" i="8"/>
  <c r="Y974" i="8"/>
  <c r="X974" i="8"/>
  <c r="W974" i="8"/>
  <c r="V974" i="8"/>
  <c r="U974" i="8"/>
  <c r="T974" i="8"/>
  <c r="S974" i="8"/>
  <c r="R974" i="8"/>
  <c r="Q974" i="8"/>
  <c r="P974" i="8"/>
  <c r="O974" i="8"/>
  <c r="N974" i="8"/>
  <c r="M974" i="8"/>
  <c r="L974" i="8"/>
  <c r="K974" i="8"/>
  <c r="J974" i="8"/>
  <c r="I974" i="8"/>
  <c r="G974" i="8"/>
  <c r="F974" i="8"/>
  <c r="AC973" i="8"/>
  <c r="AB973" i="8"/>
  <c r="AA973" i="8"/>
  <c r="Z973" i="8"/>
  <c r="Y973" i="8"/>
  <c r="X973" i="8"/>
  <c r="W973" i="8"/>
  <c r="V973" i="8"/>
  <c r="U973" i="8"/>
  <c r="T973" i="8"/>
  <c r="S973" i="8"/>
  <c r="R973" i="8"/>
  <c r="Q973" i="8"/>
  <c r="P973" i="8"/>
  <c r="O973" i="8"/>
  <c r="N973" i="8"/>
  <c r="M973" i="8"/>
  <c r="L973" i="8"/>
  <c r="K973" i="8"/>
  <c r="J973" i="8"/>
  <c r="I973" i="8"/>
  <c r="G973" i="8"/>
  <c r="F973" i="8"/>
  <c r="AC972" i="8"/>
  <c r="AB972" i="8"/>
  <c r="AA972" i="8"/>
  <c r="Z972" i="8"/>
  <c r="Y972" i="8"/>
  <c r="X972" i="8"/>
  <c r="W972" i="8"/>
  <c r="V972" i="8"/>
  <c r="U972" i="8"/>
  <c r="T972" i="8"/>
  <c r="S972" i="8"/>
  <c r="R972" i="8"/>
  <c r="Q972" i="8"/>
  <c r="P972" i="8"/>
  <c r="O972" i="8"/>
  <c r="N972" i="8"/>
  <c r="M972" i="8"/>
  <c r="L972" i="8"/>
  <c r="K972" i="8"/>
  <c r="J972" i="8"/>
  <c r="I972" i="8"/>
  <c r="G972" i="8"/>
  <c r="F972" i="8"/>
  <c r="AC971" i="8"/>
  <c r="AB971" i="8"/>
  <c r="AA971" i="8"/>
  <c r="Z971" i="8"/>
  <c r="Y971" i="8"/>
  <c r="X971" i="8"/>
  <c r="W971" i="8"/>
  <c r="V971" i="8"/>
  <c r="U971" i="8"/>
  <c r="T971" i="8"/>
  <c r="S971" i="8"/>
  <c r="R971" i="8"/>
  <c r="Q971" i="8"/>
  <c r="P971" i="8"/>
  <c r="O971" i="8"/>
  <c r="N971" i="8"/>
  <c r="M971" i="8"/>
  <c r="L971" i="8"/>
  <c r="K971" i="8"/>
  <c r="J971" i="8"/>
  <c r="I971" i="8"/>
  <c r="G971" i="8"/>
  <c r="F971" i="8"/>
  <c r="AC970" i="8"/>
  <c r="AB970" i="8"/>
  <c r="AA970" i="8"/>
  <c r="Z970" i="8"/>
  <c r="Y970" i="8"/>
  <c r="X970" i="8"/>
  <c r="W970" i="8"/>
  <c r="V970" i="8"/>
  <c r="U970" i="8"/>
  <c r="T970" i="8"/>
  <c r="S970" i="8"/>
  <c r="R970" i="8"/>
  <c r="Q970" i="8"/>
  <c r="P970" i="8"/>
  <c r="O970" i="8"/>
  <c r="N970" i="8"/>
  <c r="M970" i="8"/>
  <c r="L970" i="8"/>
  <c r="K970" i="8"/>
  <c r="J970" i="8"/>
  <c r="I970" i="8"/>
  <c r="G970" i="8"/>
  <c r="F970" i="8"/>
  <c r="AC969" i="8"/>
  <c r="AB969" i="8"/>
  <c r="AA969" i="8"/>
  <c r="Z969" i="8"/>
  <c r="Y969" i="8"/>
  <c r="X969" i="8"/>
  <c r="W969" i="8"/>
  <c r="V969" i="8"/>
  <c r="U969" i="8"/>
  <c r="T969" i="8"/>
  <c r="S969" i="8"/>
  <c r="R969" i="8"/>
  <c r="Q969" i="8"/>
  <c r="P969" i="8"/>
  <c r="O969" i="8"/>
  <c r="N969" i="8"/>
  <c r="M969" i="8"/>
  <c r="L969" i="8"/>
  <c r="K969" i="8"/>
  <c r="J969" i="8"/>
  <c r="I969" i="8"/>
  <c r="G969" i="8"/>
  <c r="F969" i="8"/>
  <c r="AC968" i="8"/>
  <c r="AB968" i="8"/>
  <c r="AA968" i="8"/>
  <c r="Z968" i="8"/>
  <c r="Y968" i="8"/>
  <c r="X968" i="8"/>
  <c r="W968" i="8"/>
  <c r="V968" i="8"/>
  <c r="U968" i="8"/>
  <c r="T968" i="8"/>
  <c r="S968" i="8"/>
  <c r="R968" i="8"/>
  <c r="Q968" i="8"/>
  <c r="P968" i="8"/>
  <c r="O968" i="8"/>
  <c r="N968" i="8"/>
  <c r="M968" i="8"/>
  <c r="L968" i="8"/>
  <c r="K968" i="8"/>
  <c r="J968" i="8"/>
  <c r="I968" i="8"/>
  <c r="G968" i="8"/>
  <c r="F968" i="8"/>
  <c r="AC967" i="8"/>
  <c r="AB967" i="8"/>
  <c r="AA967" i="8"/>
  <c r="Z967" i="8"/>
  <c r="Y967" i="8"/>
  <c r="X967" i="8"/>
  <c r="W967" i="8"/>
  <c r="V967" i="8"/>
  <c r="U967" i="8"/>
  <c r="T967" i="8"/>
  <c r="S967" i="8"/>
  <c r="R967" i="8"/>
  <c r="Q967" i="8"/>
  <c r="P967" i="8"/>
  <c r="O967" i="8"/>
  <c r="N967" i="8"/>
  <c r="M967" i="8"/>
  <c r="L967" i="8"/>
  <c r="K967" i="8"/>
  <c r="J967" i="8"/>
  <c r="I967" i="8"/>
  <c r="G967" i="8"/>
  <c r="F967" i="8"/>
  <c r="AC966" i="8"/>
  <c r="AB966" i="8"/>
  <c r="AA966" i="8"/>
  <c r="Z966" i="8"/>
  <c r="Y966" i="8"/>
  <c r="X966" i="8"/>
  <c r="W966" i="8"/>
  <c r="V966" i="8"/>
  <c r="U966" i="8"/>
  <c r="T966" i="8"/>
  <c r="S966" i="8"/>
  <c r="R966" i="8"/>
  <c r="Q966" i="8"/>
  <c r="P966" i="8"/>
  <c r="O966" i="8"/>
  <c r="N966" i="8"/>
  <c r="M966" i="8"/>
  <c r="L966" i="8"/>
  <c r="K966" i="8"/>
  <c r="J966" i="8"/>
  <c r="I966" i="8"/>
  <c r="G966" i="8"/>
  <c r="F966" i="8"/>
  <c r="AC965" i="8"/>
  <c r="AB965" i="8"/>
  <c r="AA965" i="8"/>
  <c r="Z965" i="8"/>
  <c r="Y965" i="8"/>
  <c r="X965" i="8"/>
  <c r="W965" i="8"/>
  <c r="V965" i="8"/>
  <c r="U965" i="8"/>
  <c r="T965" i="8"/>
  <c r="S965" i="8"/>
  <c r="R965" i="8"/>
  <c r="Q965" i="8"/>
  <c r="P965" i="8"/>
  <c r="O965" i="8"/>
  <c r="N965" i="8"/>
  <c r="M965" i="8"/>
  <c r="L965" i="8"/>
  <c r="K965" i="8"/>
  <c r="J965" i="8"/>
  <c r="I965" i="8"/>
  <c r="G965" i="8"/>
  <c r="F965" i="8"/>
  <c r="AC964" i="8"/>
  <c r="AB964" i="8"/>
  <c r="AA964" i="8"/>
  <c r="Z964" i="8"/>
  <c r="Y964" i="8"/>
  <c r="X964" i="8"/>
  <c r="W964" i="8"/>
  <c r="V964" i="8"/>
  <c r="U964" i="8"/>
  <c r="T964" i="8"/>
  <c r="S964" i="8"/>
  <c r="R964" i="8"/>
  <c r="Q964" i="8"/>
  <c r="P964" i="8"/>
  <c r="O964" i="8"/>
  <c r="N964" i="8"/>
  <c r="M964" i="8"/>
  <c r="L964" i="8"/>
  <c r="K964" i="8"/>
  <c r="J964" i="8"/>
  <c r="I964" i="8"/>
  <c r="G964" i="8"/>
  <c r="F964" i="8"/>
  <c r="AC963" i="8"/>
  <c r="AB963" i="8"/>
  <c r="AA963" i="8"/>
  <c r="Z963" i="8"/>
  <c r="Y963" i="8"/>
  <c r="X963" i="8"/>
  <c r="W963" i="8"/>
  <c r="V963" i="8"/>
  <c r="U963" i="8"/>
  <c r="T963" i="8"/>
  <c r="S963" i="8"/>
  <c r="R963" i="8"/>
  <c r="Q963" i="8"/>
  <c r="P963" i="8"/>
  <c r="O963" i="8"/>
  <c r="N963" i="8"/>
  <c r="M963" i="8"/>
  <c r="L963" i="8"/>
  <c r="K963" i="8"/>
  <c r="J963" i="8"/>
  <c r="I963" i="8"/>
  <c r="G963" i="8"/>
  <c r="F963" i="8"/>
  <c r="AC962" i="8"/>
  <c r="AB962" i="8"/>
  <c r="AA962" i="8"/>
  <c r="Z962" i="8"/>
  <c r="Y962" i="8"/>
  <c r="X962" i="8"/>
  <c r="W962" i="8"/>
  <c r="V962" i="8"/>
  <c r="U962" i="8"/>
  <c r="T962" i="8"/>
  <c r="S962" i="8"/>
  <c r="R962" i="8"/>
  <c r="Q962" i="8"/>
  <c r="P962" i="8"/>
  <c r="O962" i="8"/>
  <c r="N962" i="8"/>
  <c r="M962" i="8"/>
  <c r="L962" i="8"/>
  <c r="K962" i="8"/>
  <c r="J962" i="8"/>
  <c r="I962" i="8"/>
  <c r="G962" i="8"/>
  <c r="F962" i="8"/>
  <c r="AC961" i="8"/>
  <c r="AB961" i="8"/>
  <c r="AA961" i="8"/>
  <c r="Z961" i="8"/>
  <c r="Y961" i="8"/>
  <c r="X961" i="8"/>
  <c r="W961" i="8"/>
  <c r="V961" i="8"/>
  <c r="U961" i="8"/>
  <c r="T961" i="8"/>
  <c r="S961" i="8"/>
  <c r="R961" i="8"/>
  <c r="Q961" i="8"/>
  <c r="P961" i="8"/>
  <c r="O961" i="8"/>
  <c r="N961" i="8"/>
  <c r="M961" i="8"/>
  <c r="L961" i="8"/>
  <c r="K961" i="8"/>
  <c r="J961" i="8"/>
  <c r="I961" i="8"/>
  <c r="G961" i="8"/>
  <c r="F961" i="8"/>
  <c r="AC960" i="8"/>
  <c r="AB960" i="8"/>
  <c r="AA960" i="8"/>
  <c r="Z960" i="8"/>
  <c r="Y960" i="8"/>
  <c r="X960" i="8"/>
  <c r="W960" i="8"/>
  <c r="V960" i="8"/>
  <c r="U960" i="8"/>
  <c r="T960" i="8"/>
  <c r="S960" i="8"/>
  <c r="R960" i="8"/>
  <c r="Q960" i="8"/>
  <c r="P960" i="8"/>
  <c r="O960" i="8"/>
  <c r="N960" i="8"/>
  <c r="M960" i="8"/>
  <c r="L960" i="8"/>
  <c r="K960" i="8"/>
  <c r="J960" i="8"/>
  <c r="I960" i="8"/>
  <c r="G960" i="8"/>
  <c r="F960" i="8"/>
  <c r="AC959" i="8"/>
  <c r="AB959" i="8"/>
  <c r="AA959" i="8"/>
  <c r="Z959" i="8"/>
  <c r="Y959" i="8"/>
  <c r="X959" i="8"/>
  <c r="W959" i="8"/>
  <c r="V959" i="8"/>
  <c r="U959" i="8"/>
  <c r="T959" i="8"/>
  <c r="S959" i="8"/>
  <c r="R959" i="8"/>
  <c r="Q959" i="8"/>
  <c r="P959" i="8"/>
  <c r="O959" i="8"/>
  <c r="N959" i="8"/>
  <c r="M959" i="8"/>
  <c r="L959" i="8"/>
  <c r="K959" i="8"/>
  <c r="J959" i="8"/>
  <c r="I959" i="8"/>
  <c r="G959" i="8"/>
  <c r="F959" i="8"/>
  <c r="AC958" i="8"/>
  <c r="AB958" i="8"/>
  <c r="AA958" i="8"/>
  <c r="Z958" i="8"/>
  <c r="Y958" i="8"/>
  <c r="X958" i="8"/>
  <c r="W958" i="8"/>
  <c r="V958" i="8"/>
  <c r="U958" i="8"/>
  <c r="T958" i="8"/>
  <c r="S958" i="8"/>
  <c r="R958" i="8"/>
  <c r="Q958" i="8"/>
  <c r="P958" i="8"/>
  <c r="O958" i="8"/>
  <c r="N958" i="8"/>
  <c r="M958" i="8"/>
  <c r="L958" i="8"/>
  <c r="K958" i="8"/>
  <c r="J958" i="8"/>
  <c r="I958" i="8"/>
  <c r="G958" i="8"/>
  <c r="F958" i="8"/>
  <c r="AC957" i="8"/>
  <c r="AB957" i="8"/>
  <c r="AA957" i="8"/>
  <c r="Z957" i="8"/>
  <c r="Y957" i="8"/>
  <c r="X957" i="8"/>
  <c r="W957" i="8"/>
  <c r="V957" i="8"/>
  <c r="U957" i="8"/>
  <c r="T957" i="8"/>
  <c r="S957" i="8"/>
  <c r="R957" i="8"/>
  <c r="Q957" i="8"/>
  <c r="P957" i="8"/>
  <c r="O957" i="8"/>
  <c r="N957" i="8"/>
  <c r="M957" i="8"/>
  <c r="L957" i="8"/>
  <c r="K957" i="8"/>
  <c r="J957" i="8"/>
  <c r="I957" i="8"/>
  <c r="G957" i="8"/>
  <c r="F957" i="8"/>
  <c r="AC956" i="8"/>
  <c r="AB956" i="8"/>
  <c r="AA956" i="8"/>
  <c r="Z956" i="8"/>
  <c r="Y956" i="8"/>
  <c r="X956" i="8"/>
  <c r="W956" i="8"/>
  <c r="V956" i="8"/>
  <c r="U956" i="8"/>
  <c r="T956" i="8"/>
  <c r="S956" i="8"/>
  <c r="R956" i="8"/>
  <c r="Q956" i="8"/>
  <c r="P956" i="8"/>
  <c r="O956" i="8"/>
  <c r="N956" i="8"/>
  <c r="M956" i="8"/>
  <c r="L956" i="8"/>
  <c r="K956" i="8"/>
  <c r="J956" i="8"/>
  <c r="I956" i="8"/>
  <c r="G956" i="8"/>
  <c r="F956" i="8"/>
  <c r="AC955" i="8"/>
  <c r="AB955" i="8"/>
  <c r="AA955" i="8"/>
  <c r="Z955" i="8"/>
  <c r="Y955" i="8"/>
  <c r="X955" i="8"/>
  <c r="W955" i="8"/>
  <c r="V955" i="8"/>
  <c r="U955" i="8"/>
  <c r="T955" i="8"/>
  <c r="S955" i="8"/>
  <c r="R955" i="8"/>
  <c r="Q955" i="8"/>
  <c r="P955" i="8"/>
  <c r="O955" i="8"/>
  <c r="N955" i="8"/>
  <c r="M955" i="8"/>
  <c r="L955" i="8"/>
  <c r="K955" i="8"/>
  <c r="J955" i="8"/>
  <c r="I955" i="8"/>
  <c r="G955" i="8"/>
  <c r="F955" i="8"/>
  <c r="AC954" i="8"/>
  <c r="AB954" i="8"/>
  <c r="AA954" i="8"/>
  <c r="Z954" i="8"/>
  <c r="Y954" i="8"/>
  <c r="X954" i="8"/>
  <c r="W954" i="8"/>
  <c r="V954" i="8"/>
  <c r="U954" i="8"/>
  <c r="T954" i="8"/>
  <c r="S954" i="8"/>
  <c r="R954" i="8"/>
  <c r="Q954" i="8"/>
  <c r="P954" i="8"/>
  <c r="O954" i="8"/>
  <c r="N954" i="8"/>
  <c r="M954" i="8"/>
  <c r="L954" i="8"/>
  <c r="K954" i="8"/>
  <c r="J954" i="8"/>
  <c r="I954" i="8"/>
  <c r="G954" i="8"/>
  <c r="F954" i="8"/>
  <c r="AC953" i="8"/>
  <c r="AB953" i="8"/>
  <c r="AA953" i="8"/>
  <c r="Z953" i="8"/>
  <c r="Y953" i="8"/>
  <c r="X953" i="8"/>
  <c r="W953" i="8"/>
  <c r="V953" i="8"/>
  <c r="U953" i="8"/>
  <c r="T953" i="8"/>
  <c r="S953" i="8"/>
  <c r="R953" i="8"/>
  <c r="Q953" i="8"/>
  <c r="P953" i="8"/>
  <c r="O953" i="8"/>
  <c r="N953" i="8"/>
  <c r="M953" i="8"/>
  <c r="L953" i="8"/>
  <c r="K953" i="8"/>
  <c r="J953" i="8"/>
  <c r="I953" i="8"/>
  <c r="G953" i="8"/>
  <c r="F953" i="8"/>
  <c r="AC952" i="8"/>
  <c r="AB952" i="8"/>
  <c r="AA952" i="8"/>
  <c r="Z952" i="8"/>
  <c r="Y952" i="8"/>
  <c r="X952" i="8"/>
  <c r="W952" i="8"/>
  <c r="V952" i="8"/>
  <c r="U952" i="8"/>
  <c r="T952" i="8"/>
  <c r="S952" i="8"/>
  <c r="R952" i="8"/>
  <c r="Q952" i="8"/>
  <c r="P952" i="8"/>
  <c r="O952" i="8"/>
  <c r="N952" i="8"/>
  <c r="M952" i="8"/>
  <c r="L952" i="8"/>
  <c r="K952" i="8"/>
  <c r="J952" i="8"/>
  <c r="I952" i="8"/>
  <c r="G952" i="8"/>
  <c r="F952" i="8"/>
  <c r="AC951" i="8"/>
  <c r="AB951" i="8"/>
  <c r="AA951" i="8"/>
  <c r="Z951" i="8"/>
  <c r="Y951" i="8"/>
  <c r="X951" i="8"/>
  <c r="W951" i="8"/>
  <c r="V951" i="8"/>
  <c r="U951" i="8"/>
  <c r="T951" i="8"/>
  <c r="S951" i="8"/>
  <c r="R951" i="8"/>
  <c r="Q951" i="8"/>
  <c r="P951" i="8"/>
  <c r="O951" i="8"/>
  <c r="N951" i="8"/>
  <c r="M951" i="8"/>
  <c r="L951" i="8"/>
  <c r="K951" i="8"/>
  <c r="J951" i="8"/>
  <c r="I951" i="8"/>
  <c r="G951" i="8"/>
  <c r="F951" i="8"/>
  <c r="AC950" i="8"/>
  <c r="AB950" i="8"/>
  <c r="AA950" i="8"/>
  <c r="Z950" i="8"/>
  <c r="Y950" i="8"/>
  <c r="X950" i="8"/>
  <c r="W950" i="8"/>
  <c r="V950" i="8"/>
  <c r="U950" i="8"/>
  <c r="T950" i="8"/>
  <c r="S950" i="8"/>
  <c r="R950" i="8"/>
  <c r="Q950" i="8"/>
  <c r="P950" i="8"/>
  <c r="O950" i="8"/>
  <c r="N950" i="8"/>
  <c r="M950" i="8"/>
  <c r="L950" i="8"/>
  <c r="K950" i="8"/>
  <c r="J950" i="8"/>
  <c r="I950" i="8"/>
  <c r="G950" i="8"/>
  <c r="F950" i="8"/>
  <c r="AC949" i="8"/>
  <c r="AB949" i="8"/>
  <c r="AA949" i="8"/>
  <c r="Z949" i="8"/>
  <c r="Y949" i="8"/>
  <c r="X949" i="8"/>
  <c r="W949" i="8"/>
  <c r="V949" i="8"/>
  <c r="U949" i="8"/>
  <c r="T949" i="8"/>
  <c r="S949" i="8"/>
  <c r="R949" i="8"/>
  <c r="Q949" i="8"/>
  <c r="P949" i="8"/>
  <c r="O949" i="8"/>
  <c r="N949" i="8"/>
  <c r="M949" i="8"/>
  <c r="L949" i="8"/>
  <c r="K949" i="8"/>
  <c r="J949" i="8"/>
  <c r="I949" i="8"/>
  <c r="G949" i="8"/>
  <c r="F949" i="8"/>
  <c r="AC948" i="8"/>
  <c r="AB948" i="8"/>
  <c r="AA948" i="8"/>
  <c r="Z948" i="8"/>
  <c r="Y948" i="8"/>
  <c r="X948" i="8"/>
  <c r="W948" i="8"/>
  <c r="V948" i="8"/>
  <c r="U948" i="8"/>
  <c r="T948" i="8"/>
  <c r="S948" i="8"/>
  <c r="R948" i="8"/>
  <c r="Q948" i="8"/>
  <c r="P948" i="8"/>
  <c r="O948" i="8"/>
  <c r="N948" i="8"/>
  <c r="M948" i="8"/>
  <c r="L948" i="8"/>
  <c r="K948" i="8"/>
  <c r="J948" i="8"/>
  <c r="I948" i="8"/>
  <c r="G948" i="8"/>
  <c r="F948" i="8"/>
  <c r="AC947" i="8"/>
  <c r="AB947" i="8"/>
  <c r="AA947" i="8"/>
  <c r="Z947" i="8"/>
  <c r="Y947" i="8"/>
  <c r="X947" i="8"/>
  <c r="W947" i="8"/>
  <c r="V947" i="8"/>
  <c r="U947" i="8"/>
  <c r="T947" i="8"/>
  <c r="S947" i="8"/>
  <c r="R947" i="8"/>
  <c r="Q947" i="8"/>
  <c r="P947" i="8"/>
  <c r="O947" i="8"/>
  <c r="N947" i="8"/>
  <c r="M947" i="8"/>
  <c r="L947" i="8"/>
  <c r="K947" i="8"/>
  <c r="J947" i="8"/>
  <c r="I947" i="8"/>
  <c r="G947" i="8"/>
  <c r="F947" i="8"/>
  <c r="AC946" i="8"/>
  <c r="AB946" i="8"/>
  <c r="AA946" i="8"/>
  <c r="Z946" i="8"/>
  <c r="Y946" i="8"/>
  <c r="X946" i="8"/>
  <c r="W946" i="8"/>
  <c r="V946" i="8"/>
  <c r="U946" i="8"/>
  <c r="T946" i="8"/>
  <c r="S946" i="8"/>
  <c r="R946" i="8"/>
  <c r="Q946" i="8"/>
  <c r="P946" i="8"/>
  <c r="O946" i="8"/>
  <c r="N946" i="8"/>
  <c r="M946" i="8"/>
  <c r="L946" i="8"/>
  <c r="K946" i="8"/>
  <c r="J946" i="8"/>
  <c r="I946" i="8"/>
  <c r="G946" i="8"/>
  <c r="F946" i="8"/>
  <c r="AC945" i="8"/>
  <c r="AB945" i="8"/>
  <c r="AA945" i="8"/>
  <c r="Z945" i="8"/>
  <c r="Y945" i="8"/>
  <c r="X945" i="8"/>
  <c r="W945" i="8"/>
  <c r="V945" i="8"/>
  <c r="U945" i="8"/>
  <c r="T945" i="8"/>
  <c r="S945" i="8"/>
  <c r="R945" i="8"/>
  <c r="Q945" i="8"/>
  <c r="P945" i="8"/>
  <c r="O945" i="8"/>
  <c r="N945" i="8"/>
  <c r="M945" i="8"/>
  <c r="L945" i="8"/>
  <c r="K945" i="8"/>
  <c r="J945" i="8"/>
  <c r="I945" i="8"/>
  <c r="G945" i="8"/>
  <c r="F945" i="8"/>
  <c r="AC944" i="8"/>
  <c r="AB944" i="8"/>
  <c r="AA944" i="8"/>
  <c r="Z944" i="8"/>
  <c r="Y944" i="8"/>
  <c r="X944" i="8"/>
  <c r="W944" i="8"/>
  <c r="V944" i="8"/>
  <c r="U944" i="8"/>
  <c r="T944" i="8"/>
  <c r="S944" i="8"/>
  <c r="R944" i="8"/>
  <c r="Q944" i="8"/>
  <c r="P944" i="8"/>
  <c r="O944" i="8"/>
  <c r="N944" i="8"/>
  <c r="M944" i="8"/>
  <c r="L944" i="8"/>
  <c r="K944" i="8"/>
  <c r="J944" i="8"/>
  <c r="I944" i="8"/>
  <c r="G944" i="8"/>
  <c r="F944" i="8"/>
  <c r="AC943" i="8"/>
  <c r="AB943" i="8"/>
  <c r="AA943" i="8"/>
  <c r="Z943" i="8"/>
  <c r="Y943" i="8"/>
  <c r="X943" i="8"/>
  <c r="W943" i="8"/>
  <c r="V943" i="8"/>
  <c r="U943" i="8"/>
  <c r="T943" i="8"/>
  <c r="S943" i="8"/>
  <c r="R943" i="8"/>
  <c r="Q943" i="8"/>
  <c r="P943" i="8"/>
  <c r="O943" i="8"/>
  <c r="N943" i="8"/>
  <c r="M943" i="8"/>
  <c r="L943" i="8"/>
  <c r="K943" i="8"/>
  <c r="J943" i="8"/>
  <c r="I943" i="8"/>
  <c r="G943" i="8"/>
  <c r="F943" i="8"/>
  <c r="AC942" i="8"/>
  <c r="AB942" i="8"/>
  <c r="AA942" i="8"/>
  <c r="Z942" i="8"/>
  <c r="Y942" i="8"/>
  <c r="X942" i="8"/>
  <c r="W942" i="8"/>
  <c r="V942" i="8"/>
  <c r="U942" i="8"/>
  <c r="T942" i="8"/>
  <c r="S942" i="8"/>
  <c r="R942" i="8"/>
  <c r="Q942" i="8"/>
  <c r="P942" i="8"/>
  <c r="O942" i="8"/>
  <c r="N942" i="8"/>
  <c r="M942" i="8"/>
  <c r="L942" i="8"/>
  <c r="K942" i="8"/>
  <c r="J942" i="8"/>
  <c r="I942" i="8"/>
  <c r="G942" i="8"/>
  <c r="F942" i="8"/>
  <c r="AC941" i="8"/>
  <c r="AB941" i="8"/>
  <c r="AA941" i="8"/>
  <c r="Z941" i="8"/>
  <c r="Y941" i="8"/>
  <c r="X941" i="8"/>
  <c r="W941" i="8"/>
  <c r="V941" i="8"/>
  <c r="U941" i="8"/>
  <c r="T941" i="8"/>
  <c r="S941" i="8"/>
  <c r="R941" i="8"/>
  <c r="Q941" i="8"/>
  <c r="P941" i="8"/>
  <c r="O941" i="8"/>
  <c r="N941" i="8"/>
  <c r="M941" i="8"/>
  <c r="L941" i="8"/>
  <c r="K941" i="8"/>
  <c r="J941" i="8"/>
  <c r="I941" i="8"/>
  <c r="G941" i="8"/>
  <c r="F941" i="8"/>
  <c r="AC940" i="8"/>
  <c r="AB940" i="8"/>
  <c r="AA940" i="8"/>
  <c r="Z940" i="8"/>
  <c r="Y940" i="8"/>
  <c r="X940" i="8"/>
  <c r="W940" i="8"/>
  <c r="V940" i="8"/>
  <c r="U940" i="8"/>
  <c r="T940" i="8"/>
  <c r="S940" i="8"/>
  <c r="R940" i="8"/>
  <c r="Q940" i="8"/>
  <c r="P940" i="8"/>
  <c r="O940" i="8"/>
  <c r="N940" i="8"/>
  <c r="M940" i="8"/>
  <c r="L940" i="8"/>
  <c r="K940" i="8"/>
  <c r="J940" i="8"/>
  <c r="I940" i="8"/>
  <c r="G940" i="8"/>
  <c r="F940" i="8"/>
  <c r="AC939" i="8"/>
  <c r="AB939" i="8"/>
  <c r="AA939" i="8"/>
  <c r="Z939" i="8"/>
  <c r="Y939" i="8"/>
  <c r="X939" i="8"/>
  <c r="W939" i="8"/>
  <c r="V939" i="8"/>
  <c r="U939" i="8"/>
  <c r="T939" i="8"/>
  <c r="S939" i="8"/>
  <c r="R939" i="8"/>
  <c r="Q939" i="8"/>
  <c r="P939" i="8"/>
  <c r="O939" i="8"/>
  <c r="N939" i="8"/>
  <c r="M939" i="8"/>
  <c r="L939" i="8"/>
  <c r="K939" i="8"/>
  <c r="J939" i="8"/>
  <c r="I939" i="8"/>
  <c r="G939" i="8"/>
  <c r="F939" i="8"/>
  <c r="AC938" i="8"/>
  <c r="AB938" i="8"/>
  <c r="AA938" i="8"/>
  <c r="Z938" i="8"/>
  <c r="Y938" i="8"/>
  <c r="X938" i="8"/>
  <c r="W938" i="8"/>
  <c r="V938" i="8"/>
  <c r="U938" i="8"/>
  <c r="T938" i="8"/>
  <c r="S938" i="8"/>
  <c r="R938" i="8"/>
  <c r="Q938" i="8"/>
  <c r="P938" i="8"/>
  <c r="O938" i="8"/>
  <c r="N938" i="8"/>
  <c r="M938" i="8"/>
  <c r="L938" i="8"/>
  <c r="K938" i="8"/>
  <c r="J938" i="8"/>
  <c r="I938" i="8"/>
  <c r="G938" i="8"/>
  <c r="F938" i="8"/>
  <c r="AC937" i="8"/>
  <c r="AB937" i="8"/>
  <c r="AA937" i="8"/>
  <c r="Z937" i="8"/>
  <c r="Y937" i="8"/>
  <c r="X937" i="8"/>
  <c r="W937" i="8"/>
  <c r="V937" i="8"/>
  <c r="U937" i="8"/>
  <c r="T937" i="8"/>
  <c r="S937" i="8"/>
  <c r="R937" i="8"/>
  <c r="Q937" i="8"/>
  <c r="P937" i="8"/>
  <c r="O937" i="8"/>
  <c r="N937" i="8"/>
  <c r="M937" i="8"/>
  <c r="L937" i="8"/>
  <c r="K937" i="8"/>
  <c r="J937" i="8"/>
  <c r="I937" i="8"/>
  <c r="G937" i="8"/>
  <c r="F937" i="8"/>
  <c r="AC936" i="8"/>
  <c r="AB936" i="8"/>
  <c r="AA936" i="8"/>
  <c r="Z936" i="8"/>
  <c r="Y936" i="8"/>
  <c r="X936" i="8"/>
  <c r="W936" i="8"/>
  <c r="V936" i="8"/>
  <c r="U936" i="8"/>
  <c r="T936" i="8"/>
  <c r="S936" i="8"/>
  <c r="R936" i="8"/>
  <c r="Q936" i="8"/>
  <c r="P936" i="8"/>
  <c r="O936" i="8"/>
  <c r="N936" i="8"/>
  <c r="M936" i="8"/>
  <c r="L936" i="8"/>
  <c r="K936" i="8"/>
  <c r="J936" i="8"/>
  <c r="I936" i="8"/>
  <c r="G936" i="8"/>
  <c r="F936" i="8"/>
  <c r="AC935" i="8"/>
  <c r="AB935" i="8"/>
  <c r="AA935" i="8"/>
  <c r="Z935" i="8"/>
  <c r="Y935" i="8"/>
  <c r="X935" i="8"/>
  <c r="W935" i="8"/>
  <c r="V935" i="8"/>
  <c r="U935" i="8"/>
  <c r="T935" i="8"/>
  <c r="S935" i="8"/>
  <c r="R935" i="8"/>
  <c r="Q935" i="8"/>
  <c r="P935" i="8"/>
  <c r="O935" i="8"/>
  <c r="N935" i="8"/>
  <c r="M935" i="8"/>
  <c r="L935" i="8"/>
  <c r="K935" i="8"/>
  <c r="J935" i="8"/>
  <c r="I935" i="8"/>
  <c r="G935" i="8"/>
  <c r="F935" i="8"/>
  <c r="AC934" i="8"/>
  <c r="AB934" i="8"/>
  <c r="AA934" i="8"/>
  <c r="Z934" i="8"/>
  <c r="Y934" i="8"/>
  <c r="X934" i="8"/>
  <c r="W934" i="8"/>
  <c r="V934" i="8"/>
  <c r="U934" i="8"/>
  <c r="T934" i="8"/>
  <c r="S934" i="8"/>
  <c r="R934" i="8"/>
  <c r="Q934" i="8"/>
  <c r="P934" i="8"/>
  <c r="O934" i="8"/>
  <c r="N934" i="8"/>
  <c r="M934" i="8"/>
  <c r="L934" i="8"/>
  <c r="K934" i="8"/>
  <c r="J934" i="8"/>
  <c r="I934" i="8"/>
  <c r="G934" i="8"/>
  <c r="F934" i="8"/>
  <c r="AC933" i="8"/>
  <c r="AB933" i="8"/>
  <c r="AA933" i="8"/>
  <c r="Z933" i="8"/>
  <c r="Y933" i="8"/>
  <c r="X933" i="8"/>
  <c r="W933" i="8"/>
  <c r="V933" i="8"/>
  <c r="U933" i="8"/>
  <c r="T933" i="8"/>
  <c r="S933" i="8"/>
  <c r="R933" i="8"/>
  <c r="Q933" i="8"/>
  <c r="P933" i="8"/>
  <c r="O933" i="8"/>
  <c r="N933" i="8"/>
  <c r="M933" i="8"/>
  <c r="L933" i="8"/>
  <c r="K933" i="8"/>
  <c r="J933" i="8"/>
  <c r="I933" i="8"/>
  <c r="G933" i="8"/>
  <c r="F933" i="8"/>
  <c r="AC932" i="8"/>
  <c r="AB932" i="8"/>
  <c r="AA932" i="8"/>
  <c r="Z932" i="8"/>
  <c r="Y932" i="8"/>
  <c r="X932" i="8"/>
  <c r="W932" i="8"/>
  <c r="V932" i="8"/>
  <c r="U932" i="8"/>
  <c r="T932" i="8"/>
  <c r="S932" i="8"/>
  <c r="R932" i="8"/>
  <c r="Q932" i="8"/>
  <c r="P932" i="8"/>
  <c r="O932" i="8"/>
  <c r="N932" i="8"/>
  <c r="M932" i="8"/>
  <c r="L932" i="8"/>
  <c r="K932" i="8"/>
  <c r="J932" i="8"/>
  <c r="I932" i="8"/>
  <c r="G932" i="8"/>
  <c r="F932" i="8"/>
  <c r="AC931" i="8"/>
  <c r="AB931" i="8"/>
  <c r="AA931" i="8"/>
  <c r="Z931" i="8"/>
  <c r="Y931" i="8"/>
  <c r="X931" i="8"/>
  <c r="W931" i="8"/>
  <c r="V931" i="8"/>
  <c r="U931" i="8"/>
  <c r="T931" i="8"/>
  <c r="S931" i="8"/>
  <c r="R931" i="8"/>
  <c r="Q931" i="8"/>
  <c r="P931" i="8"/>
  <c r="O931" i="8"/>
  <c r="N931" i="8"/>
  <c r="M931" i="8"/>
  <c r="L931" i="8"/>
  <c r="K931" i="8"/>
  <c r="J931" i="8"/>
  <c r="I931" i="8"/>
  <c r="G931" i="8"/>
  <c r="F931" i="8"/>
  <c r="AC930" i="8"/>
  <c r="AB930" i="8"/>
  <c r="AA930" i="8"/>
  <c r="Z930" i="8"/>
  <c r="Y930" i="8"/>
  <c r="X930" i="8"/>
  <c r="W930" i="8"/>
  <c r="V930" i="8"/>
  <c r="U930" i="8"/>
  <c r="T930" i="8"/>
  <c r="S930" i="8"/>
  <c r="R930" i="8"/>
  <c r="Q930" i="8"/>
  <c r="P930" i="8"/>
  <c r="O930" i="8"/>
  <c r="N930" i="8"/>
  <c r="M930" i="8"/>
  <c r="L930" i="8"/>
  <c r="K930" i="8"/>
  <c r="J930" i="8"/>
  <c r="I930" i="8"/>
  <c r="G930" i="8"/>
  <c r="F930" i="8"/>
  <c r="AC929" i="8"/>
  <c r="AB929" i="8"/>
  <c r="AA929" i="8"/>
  <c r="Z929" i="8"/>
  <c r="Y929" i="8"/>
  <c r="X929" i="8"/>
  <c r="W929" i="8"/>
  <c r="V929" i="8"/>
  <c r="U929" i="8"/>
  <c r="T929" i="8"/>
  <c r="S929" i="8"/>
  <c r="R929" i="8"/>
  <c r="Q929" i="8"/>
  <c r="P929" i="8"/>
  <c r="O929" i="8"/>
  <c r="N929" i="8"/>
  <c r="M929" i="8"/>
  <c r="L929" i="8"/>
  <c r="K929" i="8"/>
  <c r="J929" i="8"/>
  <c r="I929" i="8"/>
  <c r="G929" i="8"/>
  <c r="F929" i="8"/>
  <c r="AC928" i="8"/>
  <c r="AB928" i="8"/>
  <c r="AA928" i="8"/>
  <c r="Z928" i="8"/>
  <c r="Y928" i="8"/>
  <c r="X928" i="8"/>
  <c r="W928" i="8"/>
  <c r="V928" i="8"/>
  <c r="U928" i="8"/>
  <c r="T928" i="8"/>
  <c r="S928" i="8"/>
  <c r="R928" i="8"/>
  <c r="Q928" i="8"/>
  <c r="P928" i="8"/>
  <c r="O928" i="8"/>
  <c r="N928" i="8"/>
  <c r="M928" i="8"/>
  <c r="L928" i="8"/>
  <c r="K928" i="8"/>
  <c r="J928" i="8"/>
  <c r="I928" i="8"/>
  <c r="G928" i="8"/>
  <c r="F928" i="8"/>
  <c r="AC927" i="8"/>
  <c r="AB927" i="8"/>
  <c r="AA927" i="8"/>
  <c r="Z927" i="8"/>
  <c r="Y927" i="8"/>
  <c r="X927" i="8"/>
  <c r="W927" i="8"/>
  <c r="V927" i="8"/>
  <c r="U927" i="8"/>
  <c r="T927" i="8"/>
  <c r="S927" i="8"/>
  <c r="R927" i="8"/>
  <c r="Q927" i="8"/>
  <c r="P927" i="8"/>
  <c r="O927" i="8"/>
  <c r="N927" i="8"/>
  <c r="M927" i="8"/>
  <c r="L927" i="8"/>
  <c r="K927" i="8"/>
  <c r="J927" i="8"/>
  <c r="I927" i="8"/>
  <c r="G927" i="8"/>
  <c r="F927" i="8"/>
  <c r="AC926" i="8"/>
  <c r="AB926" i="8"/>
  <c r="AA926" i="8"/>
  <c r="Z926" i="8"/>
  <c r="Y926" i="8"/>
  <c r="X926" i="8"/>
  <c r="W926" i="8"/>
  <c r="V926" i="8"/>
  <c r="U926" i="8"/>
  <c r="T926" i="8"/>
  <c r="S926" i="8"/>
  <c r="R926" i="8"/>
  <c r="Q926" i="8"/>
  <c r="P926" i="8"/>
  <c r="O926" i="8"/>
  <c r="N926" i="8"/>
  <c r="M926" i="8"/>
  <c r="L926" i="8"/>
  <c r="K926" i="8"/>
  <c r="J926" i="8"/>
  <c r="I926" i="8"/>
  <c r="G926" i="8"/>
  <c r="F926" i="8"/>
  <c r="AC925" i="8"/>
  <c r="AB925" i="8"/>
  <c r="AA925" i="8"/>
  <c r="Z925" i="8"/>
  <c r="Y925" i="8"/>
  <c r="X925" i="8"/>
  <c r="W925" i="8"/>
  <c r="V925" i="8"/>
  <c r="U925" i="8"/>
  <c r="T925" i="8"/>
  <c r="S925" i="8"/>
  <c r="R925" i="8"/>
  <c r="Q925" i="8"/>
  <c r="P925" i="8"/>
  <c r="O925" i="8"/>
  <c r="N925" i="8"/>
  <c r="M925" i="8"/>
  <c r="L925" i="8"/>
  <c r="K925" i="8"/>
  <c r="J925" i="8"/>
  <c r="I925" i="8"/>
  <c r="G925" i="8"/>
  <c r="F925" i="8"/>
  <c r="AC924" i="8"/>
  <c r="AB924" i="8"/>
  <c r="AA924" i="8"/>
  <c r="Z924" i="8"/>
  <c r="Y924" i="8"/>
  <c r="X924" i="8"/>
  <c r="W924" i="8"/>
  <c r="V924" i="8"/>
  <c r="U924" i="8"/>
  <c r="T924" i="8"/>
  <c r="S924" i="8"/>
  <c r="R924" i="8"/>
  <c r="Q924" i="8"/>
  <c r="P924" i="8"/>
  <c r="O924" i="8"/>
  <c r="N924" i="8"/>
  <c r="M924" i="8"/>
  <c r="L924" i="8"/>
  <c r="K924" i="8"/>
  <c r="J924" i="8"/>
  <c r="I924" i="8"/>
  <c r="G924" i="8"/>
  <c r="F924" i="8"/>
  <c r="AC923" i="8"/>
  <c r="AB923" i="8"/>
  <c r="AA923" i="8"/>
  <c r="Z923" i="8"/>
  <c r="Y923" i="8"/>
  <c r="X923" i="8"/>
  <c r="W923" i="8"/>
  <c r="V923" i="8"/>
  <c r="U923" i="8"/>
  <c r="T923" i="8"/>
  <c r="S923" i="8"/>
  <c r="R923" i="8"/>
  <c r="Q923" i="8"/>
  <c r="P923" i="8"/>
  <c r="O923" i="8"/>
  <c r="N923" i="8"/>
  <c r="M923" i="8"/>
  <c r="L923" i="8"/>
  <c r="K923" i="8"/>
  <c r="J923" i="8"/>
  <c r="I923" i="8"/>
  <c r="G923" i="8"/>
  <c r="F923" i="8"/>
  <c r="AC922" i="8"/>
  <c r="AB922" i="8"/>
  <c r="AA922" i="8"/>
  <c r="Z922" i="8"/>
  <c r="Y922" i="8"/>
  <c r="X922" i="8"/>
  <c r="W922" i="8"/>
  <c r="V922" i="8"/>
  <c r="U922" i="8"/>
  <c r="T922" i="8"/>
  <c r="S922" i="8"/>
  <c r="R922" i="8"/>
  <c r="Q922" i="8"/>
  <c r="P922" i="8"/>
  <c r="O922" i="8"/>
  <c r="N922" i="8"/>
  <c r="M922" i="8"/>
  <c r="L922" i="8"/>
  <c r="K922" i="8"/>
  <c r="J922" i="8"/>
  <c r="I922" i="8"/>
  <c r="G922" i="8"/>
  <c r="F922" i="8"/>
  <c r="AC921" i="8"/>
  <c r="AB921" i="8"/>
  <c r="AA921" i="8"/>
  <c r="Z921" i="8"/>
  <c r="Y921" i="8"/>
  <c r="X921" i="8"/>
  <c r="W921" i="8"/>
  <c r="V921" i="8"/>
  <c r="U921" i="8"/>
  <c r="T921" i="8"/>
  <c r="S921" i="8"/>
  <c r="R921" i="8"/>
  <c r="Q921" i="8"/>
  <c r="P921" i="8"/>
  <c r="O921" i="8"/>
  <c r="N921" i="8"/>
  <c r="M921" i="8"/>
  <c r="L921" i="8"/>
  <c r="K921" i="8"/>
  <c r="J921" i="8"/>
  <c r="I921" i="8"/>
  <c r="G921" i="8"/>
  <c r="F921" i="8"/>
  <c r="AC920" i="8"/>
  <c r="AB920" i="8"/>
  <c r="AA920" i="8"/>
  <c r="Z920" i="8"/>
  <c r="Y920" i="8"/>
  <c r="X920" i="8"/>
  <c r="W920" i="8"/>
  <c r="V920" i="8"/>
  <c r="U920" i="8"/>
  <c r="T920" i="8"/>
  <c r="S920" i="8"/>
  <c r="R920" i="8"/>
  <c r="Q920" i="8"/>
  <c r="P920" i="8"/>
  <c r="O920" i="8"/>
  <c r="N920" i="8"/>
  <c r="M920" i="8"/>
  <c r="L920" i="8"/>
  <c r="K920" i="8"/>
  <c r="J920" i="8"/>
  <c r="I920" i="8"/>
  <c r="G920" i="8"/>
  <c r="F920" i="8"/>
  <c r="AC919" i="8"/>
  <c r="AB919" i="8"/>
  <c r="AA919" i="8"/>
  <c r="Z919" i="8"/>
  <c r="Y919" i="8"/>
  <c r="X919" i="8"/>
  <c r="W919" i="8"/>
  <c r="V919" i="8"/>
  <c r="U919" i="8"/>
  <c r="T919" i="8"/>
  <c r="S919" i="8"/>
  <c r="R919" i="8"/>
  <c r="Q919" i="8"/>
  <c r="P919" i="8"/>
  <c r="O919" i="8"/>
  <c r="N919" i="8"/>
  <c r="M919" i="8"/>
  <c r="L919" i="8"/>
  <c r="K919" i="8"/>
  <c r="J919" i="8"/>
  <c r="I919" i="8"/>
  <c r="G919" i="8"/>
  <c r="F919" i="8"/>
  <c r="AC918" i="8"/>
  <c r="AB918" i="8"/>
  <c r="AA918" i="8"/>
  <c r="Z918" i="8"/>
  <c r="Y918" i="8"/>
  <c r="X918" i="8"/>
  <c r="W918" i="8"/>
  <c r="V918" i="8"/>
  <c r="U918" i="8"/>
  <c r="T918" i="8"/>
  <c r="S918" i="8"/>
  <c r="R918" i="8"/>
  <c r="Q918" i="8"/>
  <c r="P918" i="8"/>
  <c r="O918" i="8"/>
  <c r="N918" i="8"/>
  <c r="M918" i="8"/>
  <c r="L918" i="8"/>
  <c r="K918" i="8"/>
  <c r="J918" i="8"/>
  <c r="I918" i="8"/>
  <c r="G918" i="8"/>
  <c r="F918" i="8"/>
  <c r="AC917" i="8"/>
  <c r="AB917" i="8"/>
  <c r="AA917" i="8"/>
  <c r="Z917" i="8"/>
  <c r="Y917" i="8"/>
  <c r="X917" i="8"/>
  <c r="W917" i="8"/>
  <c r="V917" i="8"/>
  <c r="U917" i="8"/>
  <c r="T917" i="8"/>
  <c r="S917" i="8"/>
  <c r="R917" i="8"/>
  <c r="Q917" i="8"/>
  <c r="P917" i="8"/>
  <c r="O917" i="8"/>
  <c r="N917" i="8"/>
  <c r="M917" i="8"/>
  <c r="L917" i="8"/>
  <c r="K917" i="8"/>
  <c r="J917" i="8"/>
  <c r="I917" i="8"/>
  <c r="G917" i="8"/>
  <c r="F917" i="8"/>
  <c r="AC916" i="8"/>
  <c r="AB916" i="8"/>
  <c r="AA916" i="8"/>
  <c r="Z916" i="8"/>
  <c r="Y916" i="8"/>
  <c r="X916" i="8"/>
  <c r="W916" i="8"/>
  <c r="V916" i="8"/>
  <c r="U916" i="8"/>
  <c r="T916" i="8"/>
  <c r="S916" i="8"/>
  <c r="R916" i="8"/>
  <c r="Q916" i="8"/>
  <c r="P916" i="8"/>
  <c r="O916" i="8"/>
  <c r="N916" i="8"/>
  <c r="M916" i="8"/>
  <c r="L916" i="8"/>
  <c r="K916" i="8"/>
  <c r="J916" i="8"/>
  <c r="I916" i="8"/>
  <c r="G916" i="8"/>
  <c r="F916" i="8"/>
  <c r="AC915" i="8"/>
  <c r="AB915" i="8"/>
  <c r="AA915" i="8"/>
  <c r="Z915" i="8"/>
  <c r="Y915" i="8"/>
  <c r="X915" i="8"/>
  <c r="W915" i="8"/>
  <c r="V915" i="8"/>
  <c r="U915" i="8"/>
  <c r="T915" i="8"/>
  <c r="S915" i="8"/>
  <c r="R915" i="8"/>
  <c r="Q915" i="8"/>
  <c r="P915" i="8"/>
  <c r="O915" i="8"/>
  <c r="N915" i="8"/>
  <c r="M915" i="8"/>
  <c r="L915" i="8"/>
  <c r="K915" i="8"/>
  <c r="J915" i="8"/>
  <c r="I915" i="8"/>
  <c r="G915" i="8"/>
  <c r="F915" i="8"/>
  <c r="AC914" i="8"/>
  <c r="AB914" i="8"/>
  <c r="AA914" i="8"/>
  <c r="Z914" i="8"/>
  <c r="Y914" i="8"/>
  <c r="X914" i="8"/>
  <c r="W914" i="8"/>
  <c r="V914" i="8"/>
  <c r="U914" i="8"/>
  <c r="T914" i="8"/>
  <c r="S914" i="8"/>
  <c r="R914" i="8"/>
  <c r="Q914" i="8"/>
  <c r="P914" i="8"/>
  <c r="O914" i="8"/>
  <c r="N914" i="8"/>
  <c r="M914" i="8"/>
  <c r="L914" i="8"/>
  <c r="K914" i="8"/>
  <c r="J914" i="8"/>
  <c r="I914" i="8"/>
  <c r="G914" i="8"/>
  <c r="F914" i="8"/>
  <c r="AC913" i="8"/>
  <c r="AB913" i="8"/>
  <c r="AA913" i="8"/>
  <c r="Z913" i="8"/>
  <c r="Y913" i="8"/>
  <c r="X913" i="8"/>
  <c r="W913" i="8"/>
  <c r="V913" i="8"/>
  <c r="U913" i="8"/>
  <c r="T913" i="8"/>
  <c r="S913" i="8"/>
  <c r="R913" i="8"/>
  <c r="Q913" i="8"/>
  <c r="P913" i="8"/>
  <c r="O913" i="8"/>
  <c r="N913" i="8"/>
  <c r="M913" i="8"/>
  <c r="L913" i="8"/>
  <c r="K913" i="8"/>
  <c r="J913" i="8"/>
  <c r="I913" i="8"/>
  <c r="G913" i="8"/>
  <c r="F913" i="8"/>
  <c r="AC912" i="8"/>
  <c r="AB912" i="8"/>
  <c r="AA912" i="8"/>
  <c r="Z912" i="8"/>
  <c r="Y912" i="8"/>
  <c r="X912" i="8"/>
  <c r="W912" i="8"/>
  <c r="V912" i="8"/>
  <c r="U912" i="8"/>
  <c r="T912" i="8"/>
  <c r="S912" i="8"/>
  <c r="R912" i="8"/>
  <c r="Q912" i="8"/>
  <c r="P912" i="8"/>
  <c r="O912" i="8"/>
  <c r="N912" i="8"/>
  <c r="M912" i="8"/>
  <c r="L912" i="8"/>
  <c r="K912" i="8"/>
  <c r="J912" i="8"/>
  <c r="I912" i="8"/>
  <c r="G912" i="8"/>
  <c r="F912" i="8"/>
  <c r="AC911" i="8"/>
  <c r="AB911" i="8"/>
  <c r="AA911" i="8"/>
  <c r="Z911" i="8"/>
  <c r="Y911" i="8"/>
  <c r="X911" i="8"/>
  <c r="W911" i="8"/>
  <c r="V911" i="8"/>
  <c r="U911" i="8"/>
  <c r="T911" i="8"/>
  <c r="S911" i="8"/>
  <c r="R911" i="8"/>
  <c r="Q911" i="8"/>
  <c r="P911" i="8"/>
  <c r="O911" i="8"/>
  <c r="N911" i="8"/>
  <c r="M911" i="8"/>
  <c r="L911" i="8"/>
  <c r="K911" i="8"/>
  <c r="J911" i="8"/>
  <c r="I911" i="8"/>
  <c r="G911" i="8"/>
  <c r="F911" i="8"/>
  <c r="AC910" i="8"/>
  <c r="AB910" i="8"/>
  <c r="AA910" i="8"/>
  <c r="Z910" i="8"/>
  <c r="Y910" i="8"/>
  <c r="X910" i="8"/>
  <c r="W910" i="8"/>
  <c r="V910" i="8"/>
  <c r="U910" i="8"/>
  <c r="T910" i="8"/>
  <c r="S910" i="8"/>
  <c r="R910" i="8"/>
  <c r="Q910" i="8"/>
  <c r="P910" i="8"/>
  <c r="O910" i="8"/>
  <c r="N910" i="8"/>
  <c r="M910" i="8"/>
  <c r="L910" i="8"/>
  <c r="K910" i="8"/>
  <c r="J910" i="8"/>
  <c r="I910" i="8"/>
  <c r="G910" i="8"/>
  <c r="F910" i="8"/>
  <c r="AC909" i="8"/>
  <c r="AB909" i="8"/>
  <c r="AA909" i="8"/>
  <c r="Z909" i="8"/>
  <c r="Y909" i="8"/>
  <c r="X909" i="8"/>
  <c r="W909" i="8"/>
  <c r="V909" i="8"/>
  <c r="U909" i="8"/>
  <c r="T909" i="8"/>
  <c r="S909" i="8"/>
  <c r="R909" i="8"/>
  <c r="Q909" i="8"/>
  <c r="P909" i="8"/>
  <c r="O909" i="8"/>
  <c r="N909" i="8"/>
  <c r="M909" i="8"/>
  <c r="L909" i="8"/>
  <c r="K909" i="8"/>
  <c r="J909" i="8"/>
  <c r="I909" i="8"/>
  <c r="G909" i="8"/>
  <c r="F909" i="8"/>
  <c r="AC908" i="8"/>
  <c r="AB908" i="8"/>
  <c r="AA908" i="8"/>
  <c r="Z908" i="8"/>
  <c r="Y908" i="8"/>
  <c r="X908" i="8"/>
  <c r="W908" i="8"/>
  <c r="V908" i="8"/>
  <c r="U908" i="8"/>
  <c r="T908" i="8"/>
  <c r="S908" i="8"/>
  <c r="R908" i="8"/>
  <c r="Q908" i="8"/>
  <c r="P908" i="8"/>
  <c r="O908" i="8"/>
  <c r="N908" i="8"/>
  <c r="M908" i="8"/>
  <c r="L908" i="8"/>
  <c r="K908" i="8"/>
  <c r="J908" i="8"/>
  <c r="I908" i="8"/>
  <c r="G908" i="8"/>
  <c r="F908" i="8"/>
  <c r="AC907" i="8"/>
  <c r="AB907" i="8"/>
  <c r="AA907" i="8"/>
  <c r="Z907" i="8"/>
  <c r="Y907" i="8"/>
  <c r="X907" i="8"/>
  <c r="W907" i="8"/>
  <c r="V907" i="8"/>
  <c r="U907" i="8"/>
  <c r="T907" i="8"/>
  <c r="S907" i="8"/>
  <c r="R907" i="8"/>
  <c r="Q907" i="8"/>
  <c r="P907" i="8"/>
  <c r="O907" i="8"/>
  <c r="N907" i="8"/>
  <c r="M907" i="8"/>
  <c r="L907" i="8"/>
  <c r="K907" i="8"/>
  <c r="J907" i="8"/>
  <c r="I907" i="8"/>
  <c r="G907" i="8"/>
  <c r="F907" i="8"/>
  <c r="AC906" i="8"/>
  <c r="AB906" i="8"/>
  <c r="AA906" i="8"/>
  <c r="Z906" i="8"/>
  <c r="Y906" i="8"/>
  <c r="X906" i="8"/>
  <c r="W906" i="8"/>
  <c r="V906" i="8"/>
  <c r="U906" i="8"/>
  <c r="T906" i="8"/>
  <c r="S906" i="8"/>
  <c r="R906" i="8"/>
  <c r="Q906" i="8"/>
  <c r="P906" i="8"/>
  <c r="O906" i="8"/>
  <c r="N906" i="8"/>
  <c r="M906" i="8"/>
  <c r="L906" i="8"/>
  <c r="K906" i="8"/>
  <c r="J906" i="8"/>
  <c r="I906" i="8"/>
  <c r="G906" i="8"/>
  <c r="F906" i="8"/>
  <c r="AC905" i="8"/>
  <c r="AB905" i="8"/>
  <c r="AA905" i="8"/>
  <c r="Z905" i="8"/>
  <c r="Y905" i="8"/>
  <c r="X905" i="8"/>
  <c r="W905" i="8"/>
  <c r="V905" i="8"/>
  <c r="U905" i="8"/>
  <c r="T905" i="8"/>
  <c r="S905" i="8"/>
  <c r="R905" i="8"/>
  <c r="Q905" i="8"/>
  <c r="P905" i="8"/>
  <c r="O905" i="8"/>
  <c r="N905" i="8"/>
  <c r="M905" i="8"/>
  <c r="L905" i="8"/>
  <c r="K905" i="8"/>
  <c r="J905" i="8"/>
  <c r="I905" i="8"/>
  <c r="G905" i="8"/>
  <c r="F905" i="8"/>
  <c r="AC904" i="8"/>
  <c r="AB904" i="8"/>
  <c r="AA904" i="8"/>
  <c r="Z904" i="8"/>
  <c r="Y904" i="8"/>
  <c r="X904" i="8"/>
  <c r="W904" i="8"/>
  <c r="V904" i="8"/>
  <c r="U904" i="8"/>
  <c r="T904" i="8"/>
  <c r="S904" i="8"/>
  <c r="R904" i="8"/>
  <c r="Q904" i="8"/>
  <c r="P904" i="8"/>
  <c r="O904" i="8"/>
  <c r="N904" i="8"/>
  <c r="M904" i="8"/>
  <c r="L904" i="8"/>
  <c r="K904" i="8"/>
  <c r="J904" i="8"/>
  <c r="I904" i="8"/>
  <c r="G904" i="8"/>
  <c r="F904" i="8"/>
  <c r="AC903" i="8"/>
  <c r="AB903" i="8"/>
  <c r="AA903" i="8"/>
  <c r="Z903" i="8"/>
  <c r="Y903" i="8"/>
  <c r="X903" i="8"/>
  <c r="W903" i="8"/>
  <c r="V903" i="8"/>
  <c r="U903" i="8"/>
  <c r="T903" i="8"/>
  <c r="S903" i="8"/>
  <c r="R903" i="8"/>
  <c r="Q903" i="8"/>
  <c r="P903" i="8"/>
  <c r="O903" i="8"/>
  <c r="N903" i="8"/>
  <c r="M903" i="8"/>
  <c r="L903" i="8"/>
  <c r="K903" i="8"/>
  <c r="J903" i="8"/>
  <c r="I903" i="8"/>
  <c r="G903" i="8"/>
  <c r="F903" i="8"/>
  <c r="AC902" i="8"/>
  <c r="AB902" i="8"/>
  <c r="AA902" i="8"/>
  <c r="Z902" i="8"/>
  <c r="Y902" i="8"/>
  <c r="X902" i="8"/>
  <c r="W902" i="8"/>
  <c r="V902" i="8"/>
  <c r="U902" i="8"/>
  <c r="T902" i="8"/>
  <c r="S902" i="8"/>
  <c r="R902" i="8"/>
  <c r="Q902" i="8"/>
  <c r="P902" i="8"/>
  <c r="O902" i="8"/>
  <c r="N902" i="8"/>
  <c r="M902" i="8"/>
  <c r="L902" i="8"/>
  <c r="K902" i="8"/>
  <c r="J902" i="8"/>
  <c r="I902" i="8"/>
  <c r="G902" i="8"/>
  <c r="F902" i="8"/>
  <c r="AC901" i="8"/>
  <c r="AB901" i="8"/>
  <c r="AA901" i="8"/>
  <c r="Z901" i="8"/>
  <c r="Y901" i="8"/>
  <c r="X901" i="8"/>
  <c r="W901" i="8"/>
  <c r="V901" i="8"/>
  <c r="U901" i="8"/>
  <c r="T901" i="8"/>
  <c r="S901" i="8"/>
  <c r="R901" i="8"/>
  <c r="Q901" i="8"/>
  <c r="P901" i="8"/>
  <c r="O901" i="8"/>
  <c r="N901" i="8"/>
  <c r="M901" i="8"/>
  <c r="L901" i="8"/>
  <c r="K901" i="8"/>
  <c r="J901" i="8"/>
  <c r="I901" i="8"/>
  <c r="G901" i="8"/>
  <c r="F901" i="8"/>
  <c r="AC900" i="8"/>
  <c r="AB900" i="8"/>
  <c r="AA900" i="8"/>
  <c r="Z900" i="8"/>
  <c r="Y900" i="8"/>
  <c r="X900" i="8"/>
  <c r="W900" i="8"/>
  <c r="V900" i="8"/>
  <c r="U900" i="8"/>
  <c r="T900" i="8"/>
  <c r="S900" i="8"/>
  <c r="R900" i="8"/>
  <c r="Q900" i="8"/>
  <c r="P900" i="8"/>
  <c r="O900" i="8"/>
  <c r="N900" i="8"/>
  <c r="M900" i="8"/>
  <c r="L900" i="8"/>
  <c r="K900" i="8"/>
  <c r="J900" i="8"/>
  <c r="I900" i="8"/>
  <c r="G900" i="8"/>
  <c r="F900" i="8"/>
  <c r="AC899" i="8"/>
  <c r="AB899" i="8"/>
  <c r="AA899" i="8"/>
  <c r="Z899" i="8"/>
  <c r="Y899" i="8"/>
  <c r="X899" i="8"/>
  <c r="W899" i="8"/>
  <c r="V899" i="8"/>
  <c r="U899" i="8"/>
  <c r="T899" i="8"/>
  <c r="S899" i="8"/>
  <c r="R899" i="8"/>
  <c r="Q899" i="8"/>
  <c r="P899" i="8"/>
  <c r="O899" i="8"/>
  <c r="N899" i="8"/>
  <c r="M899" i="8"/>
  <c r="L899" i="8"/>
  <c r="K899" i="8"/>
  <c r="J899" i="8"/>
  <c r="I899" i="8"/>
  <c r="G899" i="8"/>
  <c r="F899" i="8"/>
  <c r="AC898" i="8"/>
  <c r="AB898" i="8"/>
  <c r="AA898" i="8"/>
  <c r="Z898" i="8"/>
  <c r="Y898" i="8"/>
  <c r="X898" i="8"/>
  <c r="W898" i="8"/>
  <c r="V898" i="8"/>
  <c r="U898" i="8"/>
  <c r="T898" i="8"/>
  <c r="S898" i="8"/>
  <c r="R898" i="8"/>
  <c r="Q898" i="8"/>
  <c r="P898" i="8"/>
  <c r="O898" i="8"/>
  <c r="N898" i="8"/>
  <c r="M898" i="8"/>
  <c r="L898" i="8"/>
  <c r="K898" i="8"/>
  <c r="J898" i="8"/>
  <c r="I898" i="8"/>
  <c r="G898" i="8"/>
  <c r="F898" i="8"/>
  <c r="AC897" i="8"/>
  <c r="AB897" i="8"/>
  <c r="AA897" i="8"/>
  <c r="Z897" i="8"/>
  <c r="Y897" i="8"/>
  <c r="X897" i="8"/>
  <c r="W897" i="8"/>
  <c r="V897" i="8"/>
  <c r="U897" i="8"/>
  <c r="T897" i="8"/>
  <c r="S897" i="8"/>
  <c r="R897" i="8"/>
  <c r="Q897" i="8"/>
  <c r="P897" i="8"/>
  <c r="O897" i="8"/>
  <c r="N897" i="8"/>
  <c r="M897" i="8"/>
  <c r="L897" i="8"/>
  <c r="K897" i="8"/>
  <c r="J897" i="8"/>
  <c r="I897" i="8"/>
  <c r="G897" i="8"/>
  <c r="F897" i="8"/>
  <c r="AC896" i="8"/>
  <c r="AB896" i="8"/>
  <c r="AA896" i="8"/>
  <c r="Z896" i="8"/>
  <c r="Y896" i="8"/>
  <c r="X896" i="8"/>
  <c r="W896" i="8"/>
  <c r="V896" i="8"/>
  <c r="U896" i="8"/>
  <c r="T896" i="8"/>
  <c r="S896" i="8"/>
  <c r="R896" i="8"/>
  <c r="Q896" i="8"/>
  <c r="P896" i="8"/>
  <c r="O896" i="8"/>
  <c r="N896" i="8"/>
  <c r="M896" i="8"/>
  <c r="L896" i="8"/>
  <c r="K896" i="8"/>
  <c r="J896" i="8"/>
  <c r="I896" i="8"/>
  <c r="G896" i="8"/>
  <c r="F896" i="8"/>
  <c r="AC895" i="8"/>
  <c r="AB895" i="8"/>
  <c r="AA895" i="8"/>
  <c r="Z895" i="8"/>
  <c r="Y895" i="8"/>
  <c r="X895" i="8"/>
  <c r="W895" i="8"/>
  <c r="V895" i="8"/>
  <c r="U895" i="8"/>
  <c r="T895" i="8"/>
  <c r="S895" i="8"/>
  <c r="R895" i="8"/>
  <c r="Q895" i="8"/>
  <c r="P895" i="8"/>
  <c r="O895" i="8"/>
  <c r="N895" i="8"/>
  <c r="M895" i="8"/>
  <c r="L895" i="8"/>
  <c r="K895" i="8"/>
  <c r="J895" i="8"/>
  <c r="I895" i="8"/>
  <c r="G895" i="8"/>
  <c r="F895" i="8"/>
  <c r="AC894" i="8"/>
  <c r="AB894" i="8"/>
  <c r="AA894" i="8"/>
  <c r="Z894" i="8"/>
  <c r="Y894" i="8"/>
  <c r="X894" i="8"/>
  <c r="W894" i="8"/>
  <c r="V894" i="8"/>
  <c r="U894" i="8"/>
  <c r="T894" i="8"/>
  <c r="S894" i="8"/>
  <c r="R894" i="8"/>
  <c r="Q894" i="8"/>
  <c r="P894" i="8"/>
  <c r="O894" i="8"/>
  <c r="N894" i="8"/>
  <c r="M894" i="8"/>
  <c r="L894" i="8"/>
  <c r="K894" i="8"/>
  <c r="J894" i="8"/>
  <c r="I894" i="8"/>
  <c r="G894" i="8"/>
  <c r="F894" i="8"/>
  <c r="AC893" i="8"/>
  <c r="AB893" i="8"/>
  <c r="AA893" i="8"/>
  <c r="Z893" i="8"/>
  <c r="Y893" i="8"/>
  <c r="X893" i="8"/>
  <c r="W893" i="8"/>
  <c r="V893" i="8"/>
  <c r="U893" i="8"/>
  <c r="T893" i="8"/>
  <c r="S893" i="8"/>
  <c r="R893" i="8"/>
  <c r="Q893" i="8"/>
  <c r="P893" i="8"/>
  <c r="O893" i="8"/>
  <c r="N893" i="8"/>
  <c r="M893" i="8"/>
  <c r="L893" i="8"/>
  <c r="K893" i="8"/>
  <c r="J893" i="8"/>
  <c r="I893" i="8"/>
  <c r="G893" i="8"/>
  <c r="F893" i="8"/>
  <c r="AC892" i="8"/>
  <c r="AB892" i="8"/>
  <c r="AA892" i="8"/>
  <c r="Z892" i="8"/>
  <c r="Y892" i="8"/>
  <c r="X892" i="8"/>
  <c r="W892" i="8"/>
  <c r="V892" i="8"/>
  <c r="U892" i="8"/>
  <c r="T892" i="8"/>
  <c r="S892" i="8"/>
  <c r="R892" i="8"/>
  <c r="Q892" i="8"/>
  <c r="P892" i="8"/>
  <c r="O892" i="8"/>
  <c r="N892" i="8"/>
  <c r="M892" i="8"/>
  <c r="L892" i="8"/>
  <c r="K892" i="8"/>
  <c r="J892" i="8"/>
  <c r="I892" i="8"/>
  <c r="G892" i="8"/>
  <c r="F892" i="8"/>
  <c r="AC891" i="8"/>
  <c r="AB891" i="8"/>
  <c r="AA891" i="8"/>
  <c r="Z891" i="8"/>
  <c r="Y891" i="8"/>
  <c r="X891" i="8"/>
  <c r="W891" i="8"/>
  <c r="V891" i="8"/>
  <c r="U891" i="8"/>
  <c r="T891" i="8"/>
  <c r="S891" i="8"/>
  <c r="R891" i="8"/>
  <c r="Q891" i="8"/>
  <c r="P891" i="8"/>
  <c r="O891" i="8"/>
  <c r="N891" i="8"/>
  <c r="M891" i="8"/>
  <c r="L891" i="8"/>
  <c r="K891" i="8"/>
  <c r="J891" i="8"/>
  <c r="I891" i="8"/>
  <c r="G891" i="8"/>
  <c r="F891" i="8"/>
  <c r="AC890" i="8"/>
  <c r="AB890" i="8"/>
  <c r="AA890" i="8"/>
  <c r="Z890" i="8"/>
  <c r="Y890" i="8"/>
  <c r="X890" i="8"/>
  <c r="W890" i="8"/>
  <c r="V890" i="8"/>
  <c r="U890" i="8"/>
  <c r="T890" i="8"/>
  <c r="S890" i="8"/>
  <c r="R890" i="8"/>
  <c r="Q890" i="8"/>
  <c r="P890" i="8"/>
  <c r="O890" i="8"/>
  <c r="N890" i="8"/>
  <c r="M890" i="8"/>
  <c r="L890" i="8"/>
  <c r="K890" i="8"/>
  <c r="J890" i="8"/>
  <c r="I890" i="8"/>
  <c r="G890" i="8"/>
  <c r="F890" i="8"/>
  <c r="AC889" i="8"/>
  <c r="AB889" i="8"/>
  <c r="AA889" i="8"/>
  <c r="Z889" i="8"/>
  <c r="Y889" i="8"/>
  <c r="X889" i="8"/>
  <c r="W889" i="8"/>
  <c r="V889" i="8"/>
  <c r="U889" i="8"/>
  <c r="T889" i="8"/>
  <c r="S889" i="8"/>
  <c r="R889" i="8"/>
  <c r="Q889" i="8"/>
  <c r="P889" i="8"/>
  <c r="O889" i="8"/>
  <c r="N889" i="8"/>
  <c r="M889" i="8"/>
  <c r="L889" i="8"/>
  <c r="K889" i="8"/>
  <c r="J889" i="8"/>
  <c r="I889" i="8"/>
  <c r="G889" i="8"/>
  <c r="F889" i="8"/>
  <c r="AC888" i="8"/>
  <c r="AB888" i="8"/>
  <c r="AA888" i="8"/>
  <c r="Z888" i="8"/>
  <c r="Y888" i="8"/>
  <c r="X888" i="8"/>
  <c r="W888" i="8"/>
  <c r="V888" i="8"/>
  <c r="U888" i="8"/>
  <c r="T888" i="8"/>
  <c r="S888" i="8"/>
  <c r="R888" i="8"/>
  <c r="Q888" i="8"/>
  <c r="P888" i="8"/>
  <c r="O888" i="8"/>
  <c r="N888" i="8"/>
  <c r="M888" i="8"/>
  <c r="L888" i="8"/>
  <c r="K888" i="8"/>
  <c r="J888" i="8"/>
  <c r="I888" i="8"/>
  <c r="G888" i="8"/>
  <c r="F888" i="8"/>
  <c r="AC887" i="8"/>
  <c r="AB887" i="8"/>
  <c r="AA887" i="8"/>
  <c r="Z887" i="8"/>
  <c r="Y887" i="8"/>
  <c r="X887" i="8"/>
  <c r="W887" i="8"/>
  <c r="V887" i="8"/>
  <c r="U887" i="8"/>
  <c r="T887" i="8"/>
  <c r="S887" i="8"/>
  <c r="R887" i="8"/>
  <c r="Q887" i="8"/>
  <c r="P887" i="8"/>
  <c r="O887" i="8"/>
  <c r="N887" i="8"/>
  <c r="M887" i="8"/>
  <c r="L887" i="8"/>
  <c r="K887" i="8"/>
  <c r="J887" i="8"/>
  <c r="I887" i="8"/>
  <c r="G887" i="8"/>
  <c r="F887" i="8"/>
  <c r="AC886" i="8"/>
  <c r="AB886" i="8"/>
  <c r="AA886" i="8"/>
  <c r="Z886" i="8"/>
  <c r="Y886" i="8"/>
  <c r="X886" i="8"/>
  <c r="W886" i="8"/>
  <c r="V886" i="8"/>
  <c r="U886" i="8"/>
  <c r="T886" i="8"/>
  <c r="S886" i="8"/>
  <c r="R886" i="8"/>
  <c r="Q886" i="8"/>
  <c r="P886" i="8"/>
  <c r="O886" i="8"/>
  <c r="N886" i="8"/>
  <c r="M886" i="8"/>
  <c r="L886" i="8"/>
  <c r="K886" i="8"/>
  <c r="J886" i="8"/>
  <c r="I886" i="8"/>
  <c r="G886" i="8"/>
  <c r="F886" i="8"/>
  <c r="AC885" i="8"/>
  <c r="AB885" i="8"/>
  <c r="AA885" i="8"/>
  <c r="Z885" i="8"/>
  <c r="Y885" i="8"/>
  <c r="X885" i="8"/>
  <c r="W885" i="8"/>
  <c r="V885" i="8"/>
  <c r="U885" i="8"/>
  <c r="T885" i="8"/>
  <c r="S885" i="8"/>
  <c r="R885" i="8"/>
  <c r="Q885" i="8"/>
  <c r="P885" i="8"/>
  <c r="O885" i="8"/>
  <c r="N885" i="8"/>
  <c r="M885" i="8"/>
  <c r="L885" i="8"/>
  <c r="K885" i="8"/>
  <c r="J885" i="8"/>
  <c r="I885" i="8"/>
  <c r="G885" i="8"/>
  <c r="F885" i="8"/>
  <c r="AC884" i="8"/>
  <c r="AB884" i="8"/>
  <c r="AA884" i="8"/>
  <c r="Z884" i="8"/>
  <c r="Y884" i="8"/>
  <c r="X884" i="8"/>
  <c r="W884" i="8"/>
  <c r="V884" i="8"/>
  <c r="U884" i="8"/>
  <c r="T884" i="8"/>
  <c r="S884" i="8"/>
  <c r="R884" i="8"/>
  <c r="Q884" i="8"/>
  <c r="P884" i="8"/>
  <c r="O884" i="8"/>
  <c r="N884" i="8"/>
  <c r="M884" i="8"/>
  <c r="L884" i="8"/>
  <c r="K884" i="8"/>
  <c r="J884" i="8"/>
  <c r="I884" i="8"/>
  <c r="G884" i="8"/>
  <c r="F884" i="8"/>
  <c r="AC883" i="8"/>
  <c r="AB883" i="8"/>
  <c r="AA883" i="8"/>
  <c r="Z883" i="8"/>
  <c r="Y883" i="8"/>
  <c r="X883" i="8"/>
  <c r="W883" i="8"/>
  <c r="V883" i="8"/>
  <c r="U883" i="8"/>
  <c r="T883" i="8"/>
  <c r="S883" i="8"/>
  <c r="R883" i="8"/>
  <c r="Q883" i="8"/>
  <c r="P883" i="8"/>
  <c r="O883" i="8"/>
  <c r="N883" i="8"/>
  <c r="M883" i="8"/>
  <c r="L883" i="8"/>
  <c r="K883" i="8"/>
  <c r="J883" i="8"/>
  <c r="I883" i="8"/>
  <c r="G883" i="8"/>
  <c r="F883" i="8"/>
  <c r="AC882" i="8"/>
  <c r="AB882" i="8"/>
  <c r="AA882" i="8"/>
  <c r="Z882" i="8"/>
  <c r="Y882" i="8"/>
  <c r="X882" i="8"/>
  <c r="W882" i="8"/>
  <c r="V882" i="8"/>
  <c r="U882" i="8"/>
  <c r="T882" i="8"/>
  <c r="S882" i="8"/>
  <c r="R882" i="8"/>
  <c r="Q882" i="8"/>
  <c r="P882" i="8"/>
  <c r="O882" i="8"/>
  <c r="N882" i="8"/>
  <c r="M882" i="8"/>
  <c r="L882" i="8"/>
  <c r="K882" i="8"/>
  <c r="J882" i="8"/>
  <c r="I882" i="8"/>
  <c r="G882" i="8"/>
  <c r="F882" i="8"/>
  <c r="AC881" i="8"/>
  <c r="AB881" i="8"/>
  <c r="AA881" i="8"/>
  <c r="Z881" i="8"/>
  <c r="Y881" i="8"/>
  <c r="X881" i="8"/>
  <c r="W881" i="8"/>
  <c r="V881" i="8"/>
  <c r="U881" i="8"/>
  <c r="T881" i="8"/>
  <c r="S881" i="8"/>
  <c r="R881" i="8"/>
  <c r="Q881" i="8"/>
  <c r="P881" i="8"/>
  <c r="O881" i="8"/>
  <c r="N881" i="8"/>
  <c r="M881" i="8"/>
  <c r="L881" i="8"/>
  <c r="K881" i="8"/>
  <c r="J881" i="8"/>
  <c r="I881" i="8"/>
  <c r="G881" i="8"/>
  <c r="F881" i="8"/>
  <c r="AC880" i="8"/>
  <c r="AB880" i="8"/>
  <c r="AA880" i="8"/>
  <c r="Z880" i="8"/>
  <c r="Y880" i="8"/>
  <c r="X880" i="8"/>
  <c r="W880" i="8"/>
  <c r="V880" i="8"/>
  <c r="U880" i="8"/>
  <c r="T880" i="8"/>
  <c r="S880" i="8"/>
  <c r="R880" i="8"/>
  <c r="Q880" i="8"/>
  <c r="P880" i="8"/>
  <c r="O880" i="8"/>
  <c r="N880" i="8"/>
  <c r="M880" i="8"/>
  <c r="L880" i="8"/>
  <c r="K880" i="8"/>
  <c r="J880" i="8"/>
  <c r="I880" i="8"/>
  <c r="G880" i="8"/>
  <c r="F880" i="8"/>
  <c r="AC879" i="8"/>
  <c r="AB879" i="8"/>
  <c r="AA879" i="8"/>
  <c r="Z879" i="8"/>
  <c r="Y879" i="8"/>
  <c r="X879" i="8"/>
  <c r="W879" i="8"/>
  <c r="V879" i="8"/>
  <c r="U879" i="8"/>
  <c r="T879" i="8"/>
  <c r="S879" i="8"/>
  <c r="R879" i="8"/>
  <c r="Q879" i="8"/>
  <c r="P879" i="8"/>
  <c r="O879" i="8"/>
  <c r="N879" i="8"/>
  <c r="M879" i="8"/>
  <c r="L879" i="8"/>
  <c r="K879" i="8"/>
  <c r="J879" i="8"/>
  <c r="I879" i="8"/>
  <c r="G879" i="8"/>
  <c r="F879" i="8"/>
  <c r="AC878" i="8"/>
  <c r="AB878" i="8"/>
  <c r="AA878" i="8"/>
  <c r="Z878" i="8"/>
  <c r="Y878" i="8"/>
  <c r="X878" i="8"/>
  <c r="W878" i="8"/>
  <c r="V878" i="8"/>
  <c r="U878" i="8"/>
  <c r="T878" i="8"/>
  <c r="S878" i="8"/>
  <c r="R878" i="8"/>
  <c r="Q878" i="8"/>
  <c r="P878" i="8"/>
  <c r="O878" i="8"/>
  <c r="N878" i="8"/>
  <c r="M878" i="8"/>
  <c r="L878" i="8"/>
  <c r="K878" i="8"/>
  <c r="J878" i="8"/>
  <c r="I878" i="8"/>
  <c r="G878" i="8"/>
  <c r="F878" i="8"/>
  <c r="AC877" i="8"/>
  <c r="AB877" i="8"/>
  <c r="AA877" i="8"/>
  <c r="Z877" i="8"/>
  <c r="Y877" i="8"/>
  <c r="X877" i="8"/>
  <c r="W877" i="8"/>
  <c r="V877" i="8"/>
  <c r="U877" i="8"/>
  <c r="T877" i="8"/>
  <c r="S877" i="8"/>
  <c r="R877" i="8"/>
  <c r="Q877" i="8"/>
  <c r="P877" i="8"/>
  <c r="O877" i="8"/>
  <c r="N877" i="8"/>
  <c r="M877" i="8"/>
  <c r="L877" i="8"/>
  <c r="K877" i="8"/>
  <c r="J877" i="8"/>
  <c r="I877" i="8"/>
  <c r="G877" i="8"/>
  <c r="F877" i="8"/>
  <c r="AC876" i="8"/>
  <c r="AB876" i="8"/>
  <c r="AA876" i="8"/>
  <c r="Z876" i="8"/>
  <c r="Y876" i="8"/>
  <c r="X876" i="8"/>
  <c r="W876" i="8"/>
  <c r="V876" i="8"/>
  <c r="U876" i="8"/>
  <c r="T876" i="8"/>
  <c r="S876" i="8"/>
  <c r="R876" i="8"/>
  <c r="Q876" i="8"/>
  <c r="P876" i="8"/>
  <c r="O876" i="8"/>
  <c r="N876" i="8"/>
  <c r="M876" i="8"/>
  <c r="L876" i="8"/>
  <c r="K876" i="8"/>
  <c r="J876" i="8"/>
  <c r="I876" i="8"/>
  <c r="G876" i="8"/>
  <c r="F876" i="8"/>
  <c r="AC875" i="8"/>
  <c r="AB875" i="8"/>
  <c r="AA875" i="8"/>
  <c r="Z875" i="8"/>
  <c r="Y875" i="8"/>
  <c r="X875" i="8"/>
  <c r="W875" i="8"/>
  <c r="V875" i="8"/>
  <c r="U875" i="8"/>
  <c r="T875" i="8"/>
  <c r="S875" i="8"/>
  <c r="R875" i="8"/>
  <c r="Q875" i="8"/>
  <c r="P875" i="8"/>
  <c r="O875" i="8"/>
  <c r="N875" i="8"/>
  <c r="M875" i="8"/>
  <c r="L875" i="8"/>
  <c r="K875" i="8"/>
  <c r="J875" i="8"/>
  <c r="I875" i="8"/>
  <c r="G875" i="8"/>
  <c r="F875" i="8"/>
  <c r="AC874" i="8"/>
  <c r="AB874" i="8"/>
  <c r="AA874" i="8"/>
  <c r="Z874" i="8"/>
  <c r="Y874" i="8"/>
  <c r="X874" i="8"/>
  <c r="W874" i="8"/>
  <c r="V874" i="8"/>
  <c r="U874" i="8"/>
  <c r="T874" i="8"/>
  <c r="S874" i="8"/>
  <c r="R874" i="8"/>
  <c r="Q874" i="8"/>
  <c r="P874" i="8"/>
  <c r="O874" i="8"/>
  <c r="N874" i="8"/>
  <c r="M874" i="8"/>
  <c r="L874" i="8"/>
  <c r="K874" i="8"/>
  <c r="J874" i="8"/>
  <c r="I874" i="8"/>
  <c r="G874" i="8"/>
  <c r="F874" i="8"/>
  <c r="AC873" i="8"/>
  <c r="AB873" i="8"/>
  <c r="AA873" i="8"/>
  <c r="Z873" i="8"/>
  <c r="Y873" i="8"/>
  <c r="X873" i="8"/>
  <c r="W873" i="8"/>
  <c r="V873" i="8"/>
  <c r="U873" i="8"/>
  <c r="T873" i="8"/>
  <c r="S873" i="8"/>
  <c r="R873" i="8"/>
  <c r="Q873" i="8"/>
  <c r="P873" i="8"/>
  <c r="O873" i="8"/>
  <c r="N873" i="8"/>
  <c r="M873" i="8"/>
  <c r="L873" i="8"/>
  <c r="K873" i="8"/>
  <c r="J873" i="8"/>
  <c r="I873" i="8"/>
  <c r="G873" i="8"/>
  <c r="F873" i="8"/>
  <c r="AC872" i="8"/>
  <c r="AB872" i="8"/>
  <c r="AA872" i="8"/>
  <c r="Z872" i="8"/>
  <c r="Y872" i="8"/>
  <c r="X872" i="8"/>
  <c r="W872" i="8"/>
  <c r="V872" i="8"/>
  <c r="U872" i="8"/>
  <c r="T872" i="8"/>
  <c r="S872" i="8"/>
  <c r="R872" i="8"/>
  <c r="Q872" i="8"/>
  <c r="P872" i="8"/>
  <c r="O872" i="8"/>
  <c r="N872" i="8"/>
  <c r="M872" i="8"/>
  <c r="L872" i="8"/>
  <c r="K872" i="8"/>
  <c r="J872" i="8"/>
  <c r="I872" i="8"/>
  <c r="G872" i="8"/>
  <c r="F872" i="8"/>
  <c r="AC871" i="8"/>
  <c r="AB871" i="8"/>
  <c r="AA871" i="8"/>
  <c r="Z871" i="8"/>
  <c r="Y871" i="8"/>
  <c r="X871" i="8"/>
  <c r="W871" i="8"/>
  <c r="V871" i="8"/>
  <c r="U871" i="8"/>
  <c r="T871" i="8"/>
  <c r="S871" i="8"/>
  <c r="R871" i="8"/>
  <c r="Q871" i="8"/>
  <c r="P871" i="8"/>
  <c r="O871" i="8"/>
  <c r="N871" i="8"/>
  <c r="M871" i="8"/>
  <c r="L871" i="8"/>
  <c r="K871" i="8"/>
  <c r="J871" i="8"/>
  <c r="I871" i="8"/>
  <c r="G871" i="8"/>
  <c r="F871" i="8"/>
  <c r="AC870" i="8"/>
  <c r="AB870" i="8"/>
  <c r="AA870" i="8"/>
  <c r="Z870" i="8"/>
  <c r="Y870" i="8"/>
  <c r="X870" i="8"/>
  <c r="W870" i="8"/>
  <c r="V870" i="8"/>
  <c r="U870" i="8"/>
  <c r="T870" i="8"/>
  <c r="S870" i="8"/>
  <c r="R870" i="8"/>
  <c r="Q870" i="8"/>
  <c r="P870" i="8"/>
  <c r="O870" i="8"/>
  <c r="N870" i="8"/>
  <c r="M870" i="8"/>
  <c r="L870" i="8"/>
  <c r="K870" i="8"/>
  <c r="J870" i="8"/>
  <c r="I870" i="8"/>
  <c r="G870" i="8"/>
  <c r="F870" i="8"/>
  <c r="AC869" i="8"/>
  <c r="AB869" i="8"/>
  <c r="AA869" i="8"/>
  <c r="Z869" i="8"/>
  <c r="Y869" i="8"/>
  <c r="X869" i="8"/>
  <c r="W869" i="8"/>
  <c r="V869" i="8"/>
  <c r="U869" i="8"/>
  <c r="T869" i="8"/>
  <c r="S869" i="8"/>
  <c r="R869" i="8"/>
  <c r="Q869" i="8"/>
  <c r="P869" i="8"/>
  <c r="O869" i="8"/>
  <c r="N869" i="8"/>
  <c r="M869" i="8"/>
  <c r="L869" i="8"/>
  <c r="K869" i="8"/>
  <c r="J869" i="8"/>
  <c r="I869" i="8"/>
  <c r="G869" i="8"/>
  <c r="F869" i="8"/>
  <c r="AC868" i="8"/>
  <c r="AB868" i="8"/>
  <c r="AA868" i="8"/>
  <c r="Z868" i="8"/>
  <c r="Y868" i="8"/>
  <c r="X868" i="8"/>
  <c r="W868" i="8"/>
  <c r="V868" i="8"/>
  <c r="U868" i="8"/>
  <c r="T868" i="8"/>
  <c r="S868" i="8"/>
  <c r="R868" i="8"/>
  <c r="Q868" i="8"/>
  <c r="P868" i="8"/>
  <c r="O868" i="8"/>
  <c r="N868" i="8"/>
  <c r="M868" i="8"/>
  <c r="L868" i="8"/>
  <c r="K868" i="8"/>
  <c r="J868" i="8"/>
  <c r="I868" i="8"/>
  <c r="G868" i="8"/>
  <c r="F868" i="8"/>
  <c r="AC867" i="8"/>
  <c r="AB867" i="8"/>
  <c r="AA867" i="8"/>
  <c r="Z867" i="8"/>
  <c r="Y867" i="8"/>
  <c r="X867" i="8"/>
  <c r="W867" i="8"/>
  <c r="V867" i="8"/>
  <c r="U867" i="8"/>
  <c r="T867" i="8"/>
  <c r="S867" i="8"/>
  <c r="R867" i="8"/>
  <c r="Q867" i="8"/>
  <c r="P867" i="8"/>
  <c r="O867" i="8"/>
  <c r="N867" i="8"/>
  <c r="M867" i="8"/>
  <c r="L867" i="8"/>
  <c r="K867" i="8"/>
  <c r="J867" i="8"/>
  <c r="I867" i="8"/>
  <c r="G867" i="8"/>
  <c r="F867" i="8"/>
  <c r="AC866" i="8"/>
  <c r="AB866" i="8"/>
  <c r="AA866" i="8"/>
  <c r="Z866" i="8"/>
  <c r="Y866" i="8"/>
  <c r="X866" i="8"/>
  <c r="W866" i="8"/>
  <c r="V866" i="8"/>
  <c r="U866" i="8"/>
  <c r="T866" i="8"/>
  <c r="S866" i="8"/>
  <c r="R866" i="8"/>
  <c r="Q866" i="8"/>
  <c r="P866" i="8"/>
  <c r="O866" i="8"/>
  <c r="N866" i="8"/>
  <c r="M866" i="8"/>
  <c r="L866" i="8"/>
  <c r="K866" i="8"/>
  <c r="J866" i="8"/>
  <c r="I866" i="8"/>
  <c r="G866" i="8"/>
  <c r="F866" i="8"/>
  <c r="AC865" i="8"/>
  <c r="AB865" i="8"/>
  <c r="AA865" i="8"/>
  <c r="Z865" i="8"/>
  <c r="Y865" i="8"/>
  <c r="X865" i="8"/>
  <c r="W865" i="8"/>
  <c r="V865" i="8"/>
  <c r="U865" i="8"/>
  <c r="T865" i="8"/>
  <c r="S865" i="8"/>
  <c r="R865" i="8"/>
  <c r="Q865" i="8"/>
  <c r="P865" i="8"/>
  <c r="O865" i="8"/>
  <c r="N865" i="8"/>
  <c r="M865" i="8"/>
  <c r="L865" i="8"/>
  <c r="K865" i="8"/>
  <c r="J865" i="8"/>
  <c r="I865" i="8"/>
  <c r="G865" i="8"/>
  <c r="F865" i="8"/>
  <c r="AC864" i="8"/>
  <c r="AB864" i="8"/>
  <c r="AA864" i="8"/>
  <c r="Z864" i="8"/>
  <c r="Y864" i="8"/>
  <c r="X864" i="8"/>
  <c r="W864" i="8"/>
  <c r="V864" i="8"/>
  <c r="U864" i="8"/>
  <c r="T864" i="8"/>
  <c r="S864" i="8"/>
  <c r="R864" i="8"/>
  <c r="Q864" i="8"/>
  <c r="P864" i="8"/>
  <c r="O864" i="8"/>
  <c r="N864" i="8"/>
  <c r="M864" i="8"/>
  <c r="L864" i="8"/>
  <c r="K864" i="8"/>
  <c r="J864" i="8"/>
  <c r="I864" i="8"/>
  <c r="G864" i="8"/>
  <c r="F864" i="8"/>
  <c r="AC863" i="8"/>
  <c r="AB863" i="8"/>
  <c r="AA863" i="8"/>
  <c r="Z863" i="8"/>
  <c r="Y863" i="8"/>
  <c r="X863" i="8"/>
  <c r="W863" i="8"/>
  <c r="V863" i="8"/>
  <c r="U863" i="8"/>
  <c r="T863" i="8"/>
  <c r="S863" i="8"/>
  <c r="R863" i="8"/>
  <c r="Q863" i="8"/>
  <c r="P863" i="8"/>
  <c r="O863" i="8"/>
  <c r="N863" i="8"/>
  <c r="M863" i="8"/>
  <c r="L863" i="8"/>
  <c r="K863" i="8"/>
  <c r="J863" i="8"/>
  <c r="I863" i="8"/>
  <c r="G863" i="8"/>
  <c r="F863" i="8"/>
  <c r="AC862" i="8"/>
  <c r="AB862" i="8"/>
  <c r="AA862" i="8"/>
  <c r="Z862" i="8"/>
  <c r="Y862" i="8"/>
  <c r="X862" i="8"/>
  <c r="W862" i="8"/>
  <c r="V862" i="8"/>
  <c r="U862" i="8"/>
  <c r="T862" i="8"/>
  <c r="S862" i="8"/>
  <c r="R862" i="8"/>
  <c r="Q862" i="8"/>
  <c r="P862" i="8"/>
  <c r="O862" i="8"/>
  <c r="N862" i="8"/>
  <c r="M862" i="8"/>
  <c r="L862" i="8"/>
  <c r="K862" i="8"/>
  <c r="J862" i="8"/>
  <c r="I862" i="8"/>
  <c r="G862" i="8"/>
  <c r="F862" i="8"/>
  <c r="AC861" i="8"/>
  <c r="AB861" i="8"/>
  <c r="AA861" i="8"/>
  <c r="Z861" i="8"/>
  <c r="Y861" i="8"/>
  <c r="X861" i="8"/>
  <c r="W861" i="8"/>
  <c r="V861" i="8"/>
  <c r="U861" i="8"/>
  <c r="T861" i="8"/>
  <c r="S861" i="8"/>
  <c r="R861" i="8"/>
  <c r="Q861" i="8"/>
  <c r="P861" i="8"/>
  <c r="O861" i="8"/>
  <c r="N861" i="8"/>
  <c r="M861" i="8"/>
  <c r="L861" i="8"/>
  <c r="K861" i="8"/>
  <c r="J861" i="8"/>
  <c r="I861" i="8"/>
  <c r="G861" i="8"/>
  <c r="F861" i="8"/>
  <c r="AC860" i="8"/>
  <c r="AB860" i="8"/>
  <c r="AA860" i="8"/>
  <c r="Z860" i="8"/>
  <c r="Y860" i="8"/>
  <c r="X860" i="8"/>
  <c r="W860" i="8"/>
  <c r="V860" i="8"/>
  <c r="U860" i="8"/>
  <c r="T860" i="8"/>
  <c r="S860" i="8"/>
  <c r="R860" i="8"/>
  <c r="Q860" i="8"/>
  <c r="P860" i="8"/>
  <c r="O860" i="8"/>
  <c r="N860" i="8"/>
  <c r="M860" i="8"/>
  <c r="L860" i="8"/>
  <c r="K860" i="8"/>
  <c r="J860" i="8"/>
  <c r="I860" i="8"/>
  <c r="G860" i="8"/>
  <c r="F860" i="8"/>
  <c r="AC859" i="8"/>
  <c r="AB859" i="8"/>
  <c r="AA859" i="8"/>
  <c r="Z859" i="8"/>
  <c r="Y859" i="8"/>
  <c r="X859" i="8"/>
  <c r="W859" i="8"/>
  <c r="V859" i="8"/>
  <c r="U859" i="8"/>
  <c r="T859" i="8"/>
  <c r="S859" i="8"/>
  <c r="R859" i="8"/>
  <c r="Q859" i="8"/>
  <c r="P859" i="8"/>
  <c r="O859" i="8"/>
  <c r="N859" i="8"/>
  <c r="M859" i="8"/>
  <c r="L859" i="8"/>
  <c r="K859" i="8"/>
  <c r="J859" i="8"/>
  <c r="I859" i="8"/>
  <c r="G859" i="8"/>
  <c r="F859" i="8"/>
  <c r="AC858" i="8"/>
  <c r="AB858" i="8"/>
  <c r="AA858" i="8"/>
  <c r="Z858" i="8"/>
  <c r="Y858" i="8"/>
  <c r="X858" i="8"/>
  <c r="W858" i="8"/>
  <c r="V858" i="8"/>
  <c r="U858" i="8"/>
  <c r="T858" i="8"/>
  <c r="S858" i="8"/>
  <c r="R858" i="8"/>
  <c r="Q858" i="8"/>
  <c r="P858" i="8"/>
  <c r="O858" i="8"/>
  <c r="N858" i="8"/>
  <c r="M858" i="8"/>
  <c r="L858" i="8"/>
  <c r="K858" i="8"/>
  <c r="J858" i="8"/>
  <c r="I858" i="8"/>
  <c r="G858" i="8"/>
  <c r="F858" i="8"/>
  <c r="AC857" i="8"/>
  <c r="AB857" i="8"/>
  <c r="AA857" i="8"/>
  <c r="Z857" i="8"/>
  <c r="Y857" i="8"/>
  <c r="X857" i="8"/>
  <c r="W857" i="8"/>
  <c r="V857" i="8"/>
  <c r="U857" i="8"/>
  <c r="T857" i="8"/>
  <c r="S857" i="8"/>
  <c r="R857" i="8"/>
  <c r="Q857" i="8"/>
  <c r="P857" i="8"/>
  <c r="O857" i="8"/>
  <c r="N857" i="8"/>
  <c r="M857" i="8"/>
  <c r="L857" i="8"/>
  <c r="K857" i="8"/>
  <c r="J857" i="8"/>
  <c r="I857" i="8"/>
  <c r="G857" i="8"/>
  <c r="F857" i="8"/>
  <c r="AC856" i="8"/>
  <c r="AB856" i="8"/>
  <c r="AA856" i="8"/>
  <c r="Z856" i="8"/>
  <c r="Y856" i="8"/>
  <c r="X856" i="8"/>
  <c r="W856" i="8"/>
  <c r="V856" i="8"/>
  <c r="U856" i="8"/>
  <c r="T856" i="8"/>
  <c r="S856" i="8"/>
  <c r="R856" i="8"/>
  <c r="Q856" i="8"/>
  <c r="P856" i="8"/>
  <c r="O856" i="8"/>
  <c r="N856" i="8"/>
  <c r="M856" i="8"/>
  <c r="L856" i="8"/>
  <c r="K856" i="8"/>
  <c r="J856" i="8"/>
  <c r="I856" i="8"/>
  <c r="G856" i="8"/>
  <c r="F856" i="8"/>
  <c r="AC855" i="8"/>
  <c r="AB855" i="8"/>
  <c r="AA855" i="8"/>
  <c r="Z855" i="8"/>
  <c r="Y855" i="8"/>
  <c r="X855" i="8"/>
  <c r="W855" i="8"/>
  <c r="V855" i="8"/>
  <c r="U855" i="8"/>
  <c r="T855" i="8"/>
  <c r="S855" i="8"/>
  <c r="R855" i="8"/>
  <c r="Q855" i="8"/>
  <c r="P855" i="8"/>
  <c r="O855" i="8"/>
  <c r="N855" i="8"/>
  <c r="M855" i="8"/>
  <c r="L855" i="8"/>
  <c r="K855" i="8"/>
  <c r="J855" i="8"/>
  <c r="I855" i="8"/>
  <c r="G855" i="8"/>
  <c r="F855" i="8"/>
  <c r="AC854" i="8"/>
  <c r="AB854" i="8"/>
  <c r="AA854" i="8"/>
  <c r="Z854" i="8"/>
  <c r="Y854" i="8"/>
  <c r="X854" i="8"/>
  <c r="W854" i="8"/>
  <c r="V854" i="8"/>
  <c r="U854" i="8"/>
  <c r="T854" i="8"/>
  <c r="S854" i="8"/>
  <c r="R854" i="8"/>
  <c r="Q854" i="8"/>
  <c r="P854" i="8"/>
  <c r="O854" i="8"/>
  <c r="N854" i="8"/>
  <c r="M854" i="8"/>
  <c r="L854" i="8"/>
  <c r="K854" i="8"/>
  <c r="J854" i="8"/>
  <c r="I854" i="8"/>
  <c r="G854" i="8"/>
  <c r="F854" i="8"/>
  <c r="AC853" i="8"/>
  <c r="AB853" i="8"/>
  <c r="AA853" i="8"/>
  <c r="Z853" i="8"/>
  <c r="Y853" i="8"/>
  <c r="X853" i="8"/>
  <c r="W853" i="8"/>
  <c r="V853" i="8"/>
  <c r="U853" i="8"/>
  <c r="T853" i="8"/>
  <c r="S853" i="8"/>
  <c r="R853" i="8"/>
  <c r="Q853" i="8"/>
  <c r="P853" i="8"/>
  <c r="O853" i="8"/>
  <c r="N853" i="8"/>
  <c r="M853" i="8"/>
  <c r="L853" i="8"/>
  <c r="K853" i="8"/>
  <c r="J853" i="8"/>
  <c r="I853" i="8"/>
  <c r="G853" i="8"/>
  <c r="F853" i="8"/>
  <c r="AC852" i="8"/>
  <c r="AB852" i="8"/>
  <c r="AA852" i="8"/>
  <c r="Z852" i="8"/>
  <c r="Y852" i="8"/>
  <c r="X852" i="8"/>
  <c r="W852" i="8"/>
  <c r="V852" i="8"/>
  <c r="U852" i="8"/>
  <c r="T852" i="8"/>
  <c r="S852" i="8"/>
  <c r="R852" i="8"/>
  <c r="Q852" i="8"/>
  <c r="P852" i="8"/>
  <c r="O852" i="8"/>
  <c r="N852" i="8"/>
  <c r="M852" i="8"/>
  <c r="L852" i="8"/>
  <c r="K852" i="8"/>
  <c r="J852" i="8"/>
  <c r="I852" i="8"/>
  <c r="G852" i="8"/>
  <c r="F852" i="8"/>
  <c r="AC851" i="8"/>
  <c r="AB851" i="8"/>
  <c r="AA851" i="8"/>
  <c r="Z851" i="8"/>
  <c r="Y851" i="8"/>
  <c r="X851" i="8"/>
  <c r="W851" i="8"/>
  <c r="V851" i="8"/>
  <c r="U851" i="8"/>
  <c r="T851" i="8"/>
  <c r="S851" i="8"/>
  <c r="R851" i="8"/>
  <c r="Q851" i="8"/>
  <c r="P851" i="8"/>
  <c r="O851" i="8"/>
  <c r="N851" i="8"/>
  <c r="M851" i="8"/>
  <c r="L851" i="8"/>
  <c r="K851" i="8"/>
  <c r="J851" i="8"/>
  <c r="I851" i="8"/>
  <c r="G851" i="8"/>
  <c r="F851" i="8"/>
  <c r="AC850" i="8"/>
  <c r="AB850" i="8"/>
  <c r="AA850" i="8"/>
  <c r="Z850" i="8"/>
  <c r="Y850" i="8"/>
  <c r="X850" i="8"/>
  <c r="W850" i="8"/>
  <c r="V850" i="8"/>
  <c r="U850" i="8"/>
  <c r="T850" i="8"/>
  <c r="S850" i="8"/>
  <c r="R850" i="8"/>
  <c r="Q850" i="8"/>
  <c r="P850" i="8"/>
  <c r="O850" i="8"/>
  <c r="N850" i="8"/>
  <c r="M850" i="8"/>
  <c r="L850" i="8"/>
  <c r="K850" i="8"/>
  <c r="J850" i="8"/>
  <c r="I850" i="8"/>
  <c r="G850" i="8"/>
  <c r="F850" i="8"/>
  <c r="AC849" i="8"/>
  <c r="AB849" i="8"/>
  <c r="AA849" i="8"/>
  <c r="Z849" i="8"/>
  <c r="Y849" i="8"/>
  <c r="X849" i="8"/>
  <c r="W849" i="8"/>
  <c r="V849" i="8"/>
  <c r="U849" i="8"/>
  <c r="T849" i="8"/>
  <c r="S849" i="8"/>
  <c r="R849" i="8"/>
  <c r="Q849" i="8"/>
  <c r="P849" i="8"/>
  <c r="O849" i="8"/>
  <c r="N849" i="8"/>
  <c r="M849" i="8"/>
  <c r="L849" i="8"/>
  <c r="K849" i="8"/>
  <c r="J849" i="8"/>
  <c r="I849" i="8"/>
  <c r="G849" i="8"/>
  <c r="F849" i="8"/>
  <c r="AC848" i="8"/>
  <c r="AB848" i="8"/>
  <c r="AA848" i="8"/>
  <c r="Z848" i="8"/>
  <c r="Y848" i="8"/>
  <c r="X848" i="8"/>
  <c r="W848" i="8"/>
  <c r="V848" i="8"/>
  <c r="U848" i="8"/>
  <c r="T848" i="8"/>
  <c r="S848" i="8"/>
  <c r="R848" i="8"/>
  <c r="Q848" i="8"/>
  <c r="P848" i="8"/>
  <c r="O848" i="8"/>
  <c r="N848" i="8"/>
  <c r="M848" i="8"/>
  <c r="L848" i="8"/>
  <c r="K848" i="8"/>
  <c r="J848" i="8"/>
  <c r="I848" i="8"/>
  <c r="G848" i="8"/>
  <c r="F848" i="8"/>
  <c r="AC847" i="8"/>
  <c r="AB847" i="8"/>
  <c r="AA847" i="8"/>
  <c r="Z847" i="8"/>
  <c r="Y847" i="8"/>
  <c r="X847" i="8"/>
  <c r="W847" i="8"/>
  <c r="V847" i="8"/>
  <c r="U847" i="8"/>
  <c r="T847" i="8"/>
  <c r="S847" i="8"/>
  <c r="R847" i="8"/>
  <c r="Q847" i="8"/>
  <c r="P847" i="8"/>
  <c r="O847" i="8"/>
  <c r="N847" i="8"/>
  <c r="M847" i="8"/>
  <c r="L847" i="8"/>
  <c r="K847" i="8"/>
  <c r="J847" i="8"/>
  <c r="I847" i="8"/>
  <c r="G847" i="8"/>
  <c r="F847" i="8"/>
  <c r="AC846" i="8"/>
  <c r="AB846" i="8"/>
  <c r="AA846" i="8"/>
  <c r="Z846" i="8"/>
  <c r="Y846" i="8"/>
  <c r="X846" i="8"/>
  <c r="W846" i="8"/>
  <c r="V846" i="8"/>
  <c r="U846" i="8"/>
  <c r="T846" i="8"/>
  <c r="S846" i="8"/>
  <c r="R846" i="8"/>
  <c r="Q846" i="8"/>
  <c r="P846" i="8"/>
  <c r="O846" i="8"/>
  <c r="N846" i="8"/>
  <c r="M846" i="8"/>
  <c r="L846" i="8"/>
  <c r="K846" i="8"/>
  <c r="J846" i="8"/>
  <c r="I846" i="8"/>
  <c r="G846" i="8"/>
  <c r="F846" i="8"/>
  <c r="AC845" i="8"/>
  <c r="AB845" i="8"/>
  <c r="AA845" i="8"/>
  <c r="Z845" i="8"/>
  <c r="Y845" i="8"/>
  <c r="X845" i="8"/>
  <c r="W845" i="8"/>
  <c r="V845" i="8"/>
  <c r="U845" i="8"/>
  <c r="T845" i="8"/>
  <c r="S845" i="8"/>
  <c r="R845" i="8"/>
  <c r="Q845" i="8"/>
  <c r="P845" i="8"/>
  <c r="O845" i="8"/>
  <c r="N845" i="8"/>
  <c r="M845" i="8"/>
  <c r="L845" i="8"/>
  <c r="K845" i="8"/>
  <c r="J845" i="8"/>
  <c r="I845" i="8"/>
  <c r="G845" i="8"/>
  <c r="F845" i="8"/>
  <c r="AC844" i="8"/>
  <c r="AB844" i="8"/>
  <c r="AA844" i="8"/>
  <c r="Z844" i="8"/>
  <c r="Y844" i="8"/>
  <c r="X844" i="8"/>
  <c r="W844" i="8"/>
  <c r="V844" i="8"/>
  <c r="U844" i="8"/>
  <c r="T844" i="8"/>
  <c r="S844" i="8"/>
  <c r="R844" i="8"/>
  <c r="Q844" i="8"/>
  <c r="P844" i="8"/>
  <c r="O844" i="8"/>
  <c r="N844" i="8"/>
  <c r="M844" i="8"/>
  <c r="L844" i="8"/>
  <c r="K844" i="8"/>
  <c r="J844" i="8"/>
  <c r="I844" i="8"/>
  <c r="G844" i="8"/>
  <c r="F844" i="8"/>
  <c r="AC843" i="8"/>
  <c r="AB843" i="8"/>
  <c r="AA843" i="8"/>
  <c r="Z843" i="8"/>
  <c r="Y843" i="8"/>
  <c r="X843" i="8"/>
  <c r="W843" i="8"/>
  <c r="V843" i="8"/>
  <c r="U843" i="8"/>
  <c r="T843" i="8"/>
  <c r="S843" i="8"/>
  <c r="R843" i="8"/>
  <c r="Q843" i="8"/>
  <c r="P843" i="8"/>
  <c r="O843" i="8"/>
  <c r="N843" i="8"/>
  <c r="M843" i="8"/>
  <c r="L843" i="8"/>
  <c r="K843" i="8"/>
  <c r="J843" i="8"/>
  <c r="I843" i="8"/>
  <c r="G843" i="8"/>
  <c r="F843" i="8"/>
  <c r="AC842" i="8"/>
  <c r="AB842" i="8"/>
  <c r="AA842" i="8"/>
  <c r="Z842" i="8"/>
  <c r="Y842" i="8"/>
  <c r="X842" i="8"/>
  <c r="W842" i="8"/>
  <c r="V842" i="8"/>
  <c r="U842" i="8"/>
  <c r="T842" i="8"/>
  <c r="S842" i="8"/>
  <c r="R842" i="8"/>
  <c r="Q842" i="8"/>
  <c r="P842" i="8"/>
  <c r="O842" i="8"/>
  <c r="N842" i="8"/>
  <c r="M842" i="8"/>
  <c r="L842" i="8"/>
  <c r="K842" i="8"/>
  <c r="J842" i="8"/>
  <c r="I842" i="8"/>
  <c r="G842" i="8"/>
  <c r="F842" i="8"/>
  <c r="AC841" i="8"/>
  <c r="AB841" i="8"/>
  <c r="AA841" i="8"/>
  <c r="Z841" i="8"/>
  <c r="Y841" i="8"/>
  <c r="X841" i="8"/>
  <c r="W841" i="8"/>
  <c r="V841" i="8"/>
  <c r="U841" i="8"/>
  <c r="T841" i="8"/>
  <c r="S841" i="8"/>
  <c r="R841" i="8"/>
  <c r="Q841" i="8"/>
  <c r="P841" i="8"/>
  <c r="O841" i="8"/>
  <c r="N841" i="8"/>
  <c r="M841" i="8"/>
  <c r="L841" i="8"/>
  <c r="K841" i="8"/>
  <c r="J841" i="8"/>
  <c r="I841" i="8"/>
  <c r="G841" i="8"/>
  <c r="F841" i="8"/>
  <c r="AC840" i="8"/>
  <c r="AB840" i="8"/>
  <c r="AA840" i="8"/>
  <c r="Z840" i="8"/>
  <c r="Y840" i="8"/>
  <c r="X840" i="8"/>
  <c r="W840" i="8"/>
  <c r="V840" i="8"/>
  <c r="U840" i="8"/>
  <c r="T840" i="8"/>
  <c r="S840" i="8"/>
  <c r="R840" i="8"/>
  <c r="Q840" i="8"/>
  <c r="P840" i="8"/>
  <c r="O840" i="8"/>
  <c r="N840" i="8"/>
  <c r="M840" i="8"/>
  <c r="L840" i="8"/>
  <c r="K840" i="8"/>
  <c r="J840" i="8"/>
  <c r="I840" i="8"/>
  <c r="G840" i="8"/>
  <c r="F840" i="8"/>
  <c r="AC839" i="8"/>
  <c r="AB839" i="8"/>
  <c r="AA839" i="8"/>
  <c r="Z839" i="8"/>
  <c r="Y839" i="8"/>
  <c r="X839" i="8"/>
  <c r="W839" i="8"/>
  <c r="V839" i="8"/>
  <c r="U839" i="8"/>
  <c r="T839" i="8"/>
  <c r="S839" i="8"/>
  <c r="R839" i="8"/>
  <c r="Q839" i="8"/>
  <c r="P839" i="8"/>
  <c r="O839" i="8"/>
  <c r="N839" i="8"/>
  <c r="M839" i="8"/>
  <c r="L839" i="8"/>
  <c r="K839" i="8"/>
  <c r="J839" i="8"/>
  <c r="I839" i="8"/>
  <c r="G839" i="8"/>
  <c r="F839" i="8"/>
  <c r="AC838" i="8"/>
  <c r="AB838" i="8"/>
  <c r="AA838" i="8"/>
  <c r="Z838" i="8"/>
  <c r="Y838" i="8"/>
  <c r="X838" i="8"/>
  <c r="W838" i="8"/>
  <c r="V838" i="8"/>
  <c r="U838" i="8"/>
  <c r="T838" i="8"/>
  <c r="S838" i="8"/>
  <c r="R838" i="8"/>
  <c r="Q838" i="8"/>
  <c r="P838" i="8"/>
  <c r="O838" i="8"/>
  <c r="N838" i="8"/>
  <c r="M838" i="8"/>
  <c r="L838" i="8"/>
  <c r="K838" i="8"/>
  <c r="J838" i="8"/>
  <c r="I838" i="8"/>
  <c r="G838" i="8"/>
  <c r="F838" i="8"/>
  <c r="AC837" i="8"/>
  <c r="AB837" i="8"/>
  <c r="AA837" i="8"/>
  <c r="Z837" i="8"/>
  <c r="Y837" i="8"/>
  <c r="X837" i="8"/>
  <c r="W837" i="8"/>
  <c r="V837" i="8"/>
  <c r="U837" i="8"/>
  <c r="T837" i="8"/>
  <c r="S837" i="8"/>
  <c r="R837" i="8"/>
  <c r="Q837" i="8"/>
  <c r="P837" i="8"/>
  <c r="O837" i="8"/>
  <c r="N837" i="8"/>
  <c r="M837" i="8"/>
  <c r="L837" i="8"/>
  <c r="K837" i="8"/>
  <c r="J837" i="8"/>
  <c r="I837" i="8"/>
  <c r="G837" i="8"/>
  <c r="F837" i="8"/>
  <c r="AC836" i="8"/>
  <c r="AB836" i="8"/>
  <c r="AA836" i="8"/>
  <c r="Z836" i="8"/>
  <c r="Y836" i="8"/>
  <c r="X836" i="8"/>
  <c r="W836" i="8"/>
  <c r="V836" i="8"/>
  <c r="U836" i="8"/>
  <c r="T836" i="8"/>
  <c r="S836" i="8"/>
  <c r="R836" i="8"/>
  <c r="Q836" i="8"/>
  <c r="P836" i="8"/>
  <c r="O836" i="8"/>
  <c r="N836" i="8"/>
  <c r="M836" i="8"/>
  <c r="L836" i="8"/>
  <c r="K836" i="8"/>
  <c r="J836" i="8"/>
  <c r="I836" i="8"/>
  <c r="G836" i="8"/>
  <c r="F836" i="8"/>
  <c r="AC835" i="8"/>
  <c r="AB835" i="8"/>
  <c r="AA835" i="8"/>
  <c r="Z835" i="8"/>
  <c r="Y835" i="8"/>
  <c r="X835" i="8"/>
  <c r="W835" i="8"/>
  <c r="V835" i="8"/>
  <c r="U835" i="8"/>
  <c r="T835" i="8"/>
  <c r="S835" i="8"/>
  <c r="R835" i="8"/>
  <c r="Q835" i="8"/>
  <c r="P835" i="8"/>
  <c r="O835" i="8"/>
  <c r="N835" i="8"/>
  <c r="M835" i="8"/>
  <c r="L835" i="8"/>
  <c r="K835" i="8"/>
  <c r="J835" i="8"/>
  <c r="I835" i="8"/>
  <c r="G835" i="8"/>
  <c r="F835" i="8"/>
  <c r="AC834" i="8"/>
  <c r="AB834" i="8"/>
  <c r="AA834" i="8"/>
  <c r="Z834" i="8"/>
  <c r="Y834" i="8"/>
  <c r="X834" i="8"/>
  <c r="W834" i="8"/>
  <c r="V834" i="8"/>
  <c r="U834" i="8"/>
  <c r="T834" i="8"/>
  <c r="S834" i="8"/>
  <c r="R834" i="8"/>
  <c r="Q834" i="8"/>
  <c r="P834" i="8"/>
  <c r="O834" i="8"/>
  <c r="N834" i="8"/>
  <c r="M834" i="8"/>
  <c r="L834" i="8"/>
  <c r="K834" i="8"/>
  <c r="J834" i="8"/>
  <c r="I834" i="8"/>
  <c r="G834" i="8"/>
  <c r="F834" i="8"/>
  <c r="AC833" i="8"/>
  <c r="AB833" i="8"/>
  <c r="AA833" i="8"/>
  <c r="Z833" i="8"/>
  <c r="Y833" i="8"/>
  <c r="X833" i="8"/>
  <c r="W833" i="8"/>
  <c r="V833" i="8"/>
  <c r="U833" i="8"/>
  <c r="T833" i="8"/>
  <c r="S833" i="8"/>
  <c r="R833" i="8"/>
  <c r="Q833" i="8"/>
  <c r="P833" i="8"/>
  <c r="O833" i="8"/>
  <c r="N833" i="8"/>
  <c r="M833" i="8"/>
  <c r="L833" i="8"/>
  <c r="K833" i="8"/>
  <c r="J833" i="8"/>
  <c r="I833" i="8"/>
  <c r="G833" i="8"/>
  <c r="F833" i="8"/>
  <c r="AC832" i="8"/>
  <c r="AB832" i="8"/>
  <c r="AA832" i="8"/>
  <c r="Z832" i="8"/>
  <c r="Y832" i="8"/>
  <c r="X832" i="8"/>
  <c r="W832" i="8"/>
  <c r="V832" i="8"/>
  <c r="U832" i="8"/>
  <c r="T832" i="8"/>
  <c r="S832" i="8"/>
  <c r="R832" i="8"/>
  <c r="Q832" i="8"/>
  <c r="P832" i="8"/>
  <c r="O832" i="8"/>
  <c r="N832" i="8"/>
  <c r="M832" i="8"/>
  <c r="L832" i="8"/>
  <c r="K832" i="8"/>
  <c r="J832" i="8"/>
  <c r="I832" i="8"/>
  <c r="G832" i="8"/>
  <c r="F832" i="8"/>
  <c r="AC831" i="8"/>
  <c r="AB831" i="8"/>
  <c r="AA831" i="8"/>
  <c r="Z831" i="8"/>
  <c r="Y831" i="8"/>
  <c r="X831" i="8"/>
  <c r="W831" i="8"/>
  <c r="V831" i="8"/>
  <c r="U831" i="8"/>
  <c r="T831" i="8"/>
  <c r="S831" i="8"/>
  <c r="R831" i="8"/>
  <c r="Q831" i="8"/>
  <c r="P831" i="8"/>
  <c r="O831" i="8"/>
  <c r="N831" i="8"/>
  <c r="M831" i="8"/>
  <c r="L831" i="8"/>
  <c r="K831" i="8"/>
  <c r="J831" i="8"/>
  <c r="I831" i="8"/>
  <c r="G831" i="8"/>
  <c r="F831" i="8"/>
  <c r="AC830" i="8"/>
  <c r="AB830" i="8"/>
  <c r="AA830" i="8"/>
  <c r="Z830" i="8"/>
  <c r="Y830" i="8"/>
  <c r="X830" i="8"/>
  <c r="W830" i="8"/>
  <c r="V830" i="8"/>
  <c r="U830" i="8"/>
  <c r="T830" i="8"/>
  <c r="S830" i="8"/>
  <c r="R830" i="8"/>
  <c r="Q830" i="8"/>
  <c r="P830" i="8"/>
  <c r="O830" i="8"/>
  <c r="N830" i="8"/>
  <c r="M830" i="8"/>
  <c r="L830" i="8"/>
  <c r="K830" i="8"/>
  <c r="J830" i="8"/>
  <c r="I830" i="8"/>
  <c r="G830" i="8"/>
  <c r="F830" i="8"/>
  <c r="AC829" i="8"/>
  <c r="AB829" i="8"/>
  <c r="AA829" i="8"/>
  <c r="Z829" i="8"/>
  <c r="Y829" i="8"/>
  <c r="X829" i="8"/>
  <c r="W829" i="8"/>
  <c r="V829" i="8"/>
  <c r="U829" i="8"/>
  <c r="T829" i="8"/>
  <c r="S829" i="8"/>
  <c r="R829" i="8"/>
  <c r="Q829" i="8"/>
  <c r="P829" i="8"/>
  <c r="O829" i="8"/>
  <c r="N829" i="8"/>
  <c r="M829" i="8"/>
  <c r="L829" i="8"/>
  <c r="K829" i="8"/>
  <c r="J829" i="8"/>
  <c r="I829" i="8"/>
  <c r="G829" i="8"/>
  <c r="F829" i="8"/>
  <c r="AC828" i="8"/>
  <c r="AB828" i="8"/>
  <c r="AA828" i="8"/>
  <c r="Z828" i="8"/>
  <c r="Y828" i="8"/>
  <c r="X828" i="8"/>
  <c r="W828" i="8"/>
  <c r="V828" i="8"/>
  <c r="U828" i="8"/>
  <c r="T828" i="8"/>
  <c r="S828" i="8"/>
  <c r="R828" i="8"/>
  <c r="Q828" i="8"/>
  <c r="P828" i="8"/>
  <c r="O828" i="8"/>
  <c r="N828" i="8"/>
  <c r="M828" i="8"/>
  <c r="L828" i="8"/>
  <c r="K828" i="8"/>
  <c r="J828" i="8"/>
  <c r="I828" i="8"/>
  <c r="G828" i="8"/>
  <c r="F828" i="8"/>
  <c r="AC827" i="8"/>
  <c r="AB827" i="8"/>
  <c r="AA827" i="8"/>
  <c r="Z827" i="8"/>
  <c r="Y827" i="8"/>
  <c r="X827" i="8"/>
  <c r="W827" i="8"/>
  <c r="V827" i="8"/>
  <c r="U827" i="8"/>
  <c r="T827" i="8"/>
  <c r="S827" i="8"/>
  <c r="R827" i="8"/>
  <c r="Q827" i="8"/>
  <c r="P827" i="8"/>
  <c r="O827" i="8"/>
  <c r="N827" i="8"/>
  <c r="M827" i="8"/>
  <c r="L827" i="8"/>
  <c r="K827" i="8"/>
  <c r="J827" i="8"/>
  <c r="I827" i="8"/>
  <c r="G827" i="8"/>
  <c r="F827" i="8"/>
  <c r="AC826" i="8"/>
  <c r="AB826" i="8"/>
  <c r="AA826" i="8"/>
  <c r="Z826" i="8"/>
  <c r="Y826" i="8"/>
  <c r="X826" i="8"/>
  <c r="W826" i="8"/>
  <c r="V826" i="8"/>
  <c r="U826" i="8"/>
  <c r="T826" i="8"/>
  <c r="S826" i="8"/>
  <c r="R826" i="8"/>
  <c r="Q826" i="8"/>
  <c r="P826" i="8"/>
  <c r="O826" i="8"/>
  <c r="N826" i="8"/>
  <c r="M826" i="8"/>
  <c r="L826" i="8"/>
  <c r="K826" i="8"/>
  <c r="J826" i="8"/>
  <c r="I826" i="8"/>
  <c r="G826" i="8"/>
  <c r="F826" i="8"/>
  <c r="AC825" i="8"/>
  <c r="AB825" i="8"/>
  <c r="AA825" i="8"/>
  <c r="Z825" i="8"/>
  <c r="Y825" i="8"/>
  <c r="X825" i="8"/>
  <c r="W825" i="8"/>
  <c r="V825" i="8"/>
  <c r="U825" i="8"/>
  <c r="T825" i="8"/>
  <c r="S825" i="8"/>
  <c r="R825" i="8"/>
  <c r="Q825" i="8"/>
  <c r="P825" i="8"/>
  <c r="O825" i="8"/>
  <c r="N825" i="8"/>
  <c r="M825" i="8"/>
  <c r="L825" i="8"/>
  <c r="K825" i="8"/>
  <c r="J825" i="8"/>
  <c r="I825" i="8"/>
  <c r="G825" i="8"/>
  <c r="F825" i="8"/>
  <c r="AC824" i="8"/>
  <c r="AB824" i="8"/>
  <c r="AA824" i="8"/>
  <c r="Z824" i="8"/>
  <c r="Y824" i="8"/>
  <c r="X824" i="8"/>
  <c r="W824" i="8"/>
  <c r="V824" i="8"/>
  <c r="U824" i="8"/>
  <c r="T824" i="8"/>
  <c r="S824" i="8"/>
  <c r="R824" i="8"/>
  <c r="Q824" i="8"/>
  <c r="P824" i="8"/>
  <c r="O824" i="8"/>
  <c r="N824" i="8"/>
  <c r="M824" i="8"/>
  <c r="L824" i="8"/>
  <c r="K824" i="8"/>
  <c r="J824" i="8"/>
  <c r="I824" i="8"/>
  <c r="G824" i="8"/>
  <c r="F824" i="8"/>
  <c r="AC823" i="8"/>
  <c r="AB823" i="8"/>
  <c r="AA823" i="8"/>
  <c r="Z823" i="8"/>
  <c r="Y823" i="8"/>
  <c r="X823" i="8"/>
  <c r="W823" i="8"/>
  <c r="V823" i="8"/>
  <c r="U823" i="8"/>
  <c r="T823" i="8"/>
  <c r="S823" i="8"/>
  <c r="R823" i="8"/>
  <c r="Q823" i="8"/>
  <c r="P823" i="8"/>
  <c r="O823" i="8"/>
  <c r="N823" i="8"/>
  <c r="M823" i="8"/>
  <c r="L823" i="8"/>
  <c r="K823" i="8"/>
  <c r="J823" i="8"/>
  <c r="I823" i="8"/>
  <c r="G823" i="8"/>
  <c r="F823" i="8"/>
  <c r="AC822" i="8"/>
  <c r="AB822" i="8"/>
  <c r="AA822" i="8"/>
  <c r="Z822" i="8"/>
  <c r="Y822" i="8"/>
  <c r="X822" i="8"/>
  <c r="W822" i="8"/>
  <c r="V822" i="8"/>
  <c r="U822" i="8"/>
  <c r="T822" i="8"/>
  <c r="S822" i="8"/>
  <c r="R822" i="8"/>
  <c r="Q822" i="8"/>
  <c r="P822" i="8"/>
  <c r="O822" i="8"/>
  <c r="N822" i="8"/>
  <c r="M822" i="8"/>
  <c r="L822" i="8"/>
  <c r="K822" i="8"/>
  <c r="J822" i="8"/>
  <c r="I822" i="8"/>
  <c r="G822" i="8"/>
  <c r="F822" i="8"/>
  <c r="AC821" i="8"/>
  <c r="AB821" i="8"/>
  <c r="AA821" i="8"/>
  <c r="Z821" i="8"/>
  <c r="Y821" i="8"/>
  <c r="X821" i="8"/>
  <c r="W821" i="8"/>
  <c r="V821" i="8"/>
  <c r="U821" i="8"/>
  <c r="T821" i="8"/>
  <c r="S821" i="8"/>
  <c r="R821" i="8"/>
  <c r="Q821" i="8"/>
  <c r="P821" i="8"/>
  <c r="O821" i="8"/>
  <c r="N821" i="8"/>
  <c r="M821" i="8"/>
  <c r="L821" i="8"/>
  <c r="K821" i="8"/>
  <c r="J821" i="8"/>
  <c r="I821" i="8"/>
  <c r="G821" i="8"/>
  <c r="F821" i="8"/>
  <c r="AC820" i="8"/>
  <c r="AB820" i="8"/>
  <c r="AA820" i="8"/>
  <c r="Z820" i="8"/>
  <c r="Y820" i="8"/>
  <c r="X820" i="8"/>
  <c r="W820" i="8"/>
  <c r="V820" i="8"/>
  <c r="U820" i="8"/>
  <c r="T820" i="8"/>
  <c r="S820" i="8"/>
  <c r="R820" i="8"/>
  <c r="Q820" i="8"/>
  <c r="P820" i="8"/>
  <c r="O820" i="8"/>
  <c r="N820" i="8"/>
  <c r="M820" i="8"/>
  <c r="L820" i="8"/>
  <c r="K820" i="8"/>
  <c r="J820" i="8"/>
  <c r="I820" i="8"/>
  <c r="G820" i="8"/>
  <c r="F820" i="8"/>
  <c r="AC819" i="8"/>
  <c r="AB819" i="8"/>
  <c r="AA819" i="8"/>
  <c r="Z819" i="8"/>
  <c r="Y819" i="8"/>
  <c r="X819" i="8"/>
  <c r="W819" i="8"/>
  <c r="V819" i="8"/>
  <c r="U819" i="8"/>
  <c r="T819" i="8"/>
  <c r="S819" i="8"/>
  <c r="R819" i="8"/>
  <c r="Q819" i="8"/>
  <c r="P819" i="8"/>
  <c r="O819" i="8"/>
  <c r="N819" i="8"/>
  <c r="M819" i="8"/>
  <c r="L819" i="8"/>
  <c r="K819" i="8"/>
  <c r="J819" i="8"/>
  <c r="I819" i="8"/>
  <c r="G819" i="8"/>
  <c r="F819" i="8"/>
  <c r="AC818" i="8"/>
  <c r="AB818" i="8"/>
  <c r="AA818" i="8"/>
  <c r="Z818" i="8"/>
  <c r="Y818" i="8"/>
  <c r="X818" i="8"/>
  <c r="W818" i="8"/>
  <c r="V818" i="8"/>
  <c r="U818" i="8"/>
  <c r="T818" i="8"/>
  <c r="S818" i="8"/>
  <c r="R818" i="8"/>
  <c r="Q818" i="8"/>
  <c r="P818" i="8"/>
  <c r="O818" i="8"/>
  <c r="N818" i="8"/>
  <c r="M818" i="8"/>
  <c r="L818" i="8"/>
  <c r="K818" i="8"/>
  <c r="J818" i="8"/>
  <c r="I818" i="8"/>
  <c r="G818" i="8"/>
  <c r="F818" i="8"/>
  <c r="AC817" i="8"/>
  <c r="AB817" i="8"/>
  <c r="AA817" i="8"/>
  <c r="Z817" i="8"/>
  <c r="Y817" i="8"/>
  <c r="X817" i="8"/>
  <c r="W817" i="8"/>
  <c r="V817" i="8"/>
  <c r="U817" i="8"/>
  <c r="T817" i="8"/>
  <c r="S817" i="8"/>
  <c r="R817" i="8"/>
  <c r="Q817" i="8"/>
  <c r="P817" i="8"/>
  <c r="O817" i="8"/>
  <c r="N817" i="8"/>
  <c r="M817" i="8"/>
  <c r="L817" i="8"/>
  <c r="K817" i="8"/>
  <c r="J817" i="8"/>
  <c r="I817" i="8"/>
  <c r="G817" i="8"/>
  <c r="F817" i="8"/>
  <c r="AC816" i="8"/>
  <c r="AB816" i="8"/>
  <c r="AA816" i="8"/>
  <c r="Z816" i="8"/>
  <c r="Y816" i="8"/>
  <c r="X816" i="8"/>
  <c r="W816" i="8"/>
  <c r="V816" i="8"/>
  <c r="U816" i="8"/>
  <c r="T816" i="8"/>
  <c r="S816" i="8"/>
  <c r="R816" i="8"/>
  <c r="Q816" i="8"/>
  <c r="P816" i="8"/>
  <c r="O816" i="8"/>
  <c r="N816" i="8"/>
  <c r="M816" i="8"/>
  <c r="L816" i="8"/>
  <c r="K816" i="8"/>
  <c r="J816" i="8"/>
  <c r="I816" i="8"/>
  <c r="G816" i="8"/>
  <c r="F816" i="8"/>
  <c r="AC815" i="8"/>
  <c r="AB815" i="8"/>
  <c r="AA815" i="8"/>
  <c r="Z815" i="8"/>
  <c r="Y815" i="8"/>
  <c r="X815" i="8"/>
  <c r="W815" i="8"/>
  <c r="V815" i="8"/>
  <c r="U815" i="8"/>
  <c r="T815" i="8"/>
  <c r="S815" i="8"/>
  <c r="R815" i="8"/>
  <c r="Q815" i="8"/>
  <c r="P815" i="8"/>
  <c r="O815" i="8"/>
  <c r="N815" i="8"/>
  <c r="M815" i="8"/>
  <c r="L815" i="8"/>
  <c r="K815" i="8"/>
  <c r="J815" i="8"/>
  <c r="I815" i="8"/>
  <c r="G815" i="8"/>
  <c r="F815" i="8"/>
  <c r="AC814" i="8"/>
  <c r="AB814" i="8"/>
  <c r="AA814" i="8"/>
  <c r="Z814" i="8"/>
  <c r="Y814" i="8"/>
  <c r="X814" i="8"/>
  <c r="W814" i="8"/>
  <c r="V814" i="8"/>
  <c r="U814" i="8"/>
  <c r="T814" i="8"/>
  <c r="S814" i="8"/>
  <c r="R814" i="8"/>
  <c r="Q814" i="8"/>
  <c r="P814" i="8"/>
  <c r="O814" i="8"/>
  <c r="N814" i="8"/>
  <c r="M814" i="8"/>
  <c r="L814" i="8"/>
  <c r="K814" i="8"/>
  <c r="J814" i="8"/>
  <c r="I814" i="8"/>
  <c r="G814" i="8"/>
  <c r="F814" i="8"/>
  <c r="AC813" i="8"/>
  <c r="AB813" i="8"/>
  <c r="AA813" i="8"/>
  <c r="Z813" i="8"/>
  <c r="Y813" i="8"/>
  <c r="X813" i="8"/>
  <c r="W813" i="8"/>
  <c r="V813" i="8"/>
  <c r="U813" i="8"/>
  <c r="T813" i="8"/>
  <c r="S813" i="8"/>
  <c r="R813" i="8"/>
  <c r="Q813" i="8"/>
  <c r="P813" i="8"/>
  <c r="O813" i="8"/>
  <c r="N813" i="8"/>
  <c r="M813" i="8"/>
  <c r="L813" i="8"/>
  <c r="K813" i="8"/>
  <c r="J813" i="8"/>
  <c r="I813" i="8"/>
  <c r="G813" i="8"/>
  <c r="F813" i="8"/>
  <c r="AC812" i="8"/>
  <c r="AB812" i="8"/>
  <c r="AA812" i="8"/>
  <c r="Z812" i="8"/>
  <c r="Y812" i="8"/>
  <c r="X812" i="8"/>
  <c r="W812" i="8"/>
  <c r="V812" i="8"/>
  <c r="U812" i="8"/>
  <c r="T812" i="8"/>
  <c r="S812" i="8"/>
  <c r="R812" i="8"/>
  <c r="Q812" i="8"/>
  <c r="P812" i="8"/>
  <c r="O812" i="8"/>
  <c r="N812" i="8"/>
  <c r="M812" i="8"/>
  <c r="L812" i="8"/>
  <c r="K812" i="8"/>
  <c r="J812" i="8"/>
  <c r="I812" i="8"/>
  <c r="G812" i="8"/>
  <c r="F812" i="8"/>
  <c r="AC811" i="8"/>
  <c r="AB811" i="8"/>
  <c r="AA811" i="8"/>
  <c r="Z811" i="8"/>
  <c r="Y811" i="8"/>
  <c r="X811" i="8"/>
  <c r="W811" i="8"/>
  <c r="V811" i="8"/>
  <c r="U811" i="8"/>
  <c r="T811" i="8"/>
  <c r="S811" i="8"/>
  <c r="R811" i="8"/>
  <c r="Q811" i="8"/>
  <c r="P811" i="8"/>
  <c r="O811" i="8"/>
  <c r="N811" i="8"/>
  <c r="M811" i="8"/>
  <c r="L811" i="8"/>
  <c r="K811" i="8"/>
  <c r="J811" i="8"/>
  <c r="I811" i="8"/>
  <c r="G811" i="8"/>
  <c r="F811" i="8"/>
  <c r="AC810" i="8"/>
  <c r="AB810" i="8"/>
  <c r="AA810" i="8"/>
  <c r="Z810" i="8"/>
  <c r="Y810" i="8"/>
  <c r="X810" i="8"/>
  <c r="W810" i="8"/>
  <c r="V810" i="8"/>
  <c r="U810" i="8"/>
  <c r="T810" i="8"/>
  <c r="S810" i="8"/>
  <c r="R810" i="8"/>
  <c r="Q810" i="8"/>
  <c r="P810" i="8"/>
  <c r="O810" i="8"/>
  <c r="N810" i="8"/>
  <c r="M810" i="8"/>
  <c r="L810" i="8"/>
  <c r="K810" i="8"/>
  <c r="J810" i="8"/>
  <c r="I810" i="8"/>
  <c r="G810" i="8"/>
  <c r="F810" i="8"/>
  <c r="AC809" i="8"/>
  <c r="AB809" i="8"/>
  <c r="AA809" i="8"/>
  <c r="Z809" i="8"/>
  <c r="Y809" i="8"/>
  <c r="X809" i="8"/>
  <c r="W809" i="8"/>
  <c r="V809" i="8"/>
  <c r="U809" i="8"/>
  <c r="T809" i="8"/>
  <c r="S809" i="8"/>
  <c r="R809" i="8"/>
  <c r="Q809" i="8"/>
  <c r="P809" i="8"/>
  <c r="O809" i="8"/>
  <c r="N809" i="8"/>
  <c r="M809" i="8"/>
  <c r="L809" i="8"/>
  <c r="K809" i="8"/>
  <c r="J809" i="8"/>
  <c r="I809" i="8"/>
  <c r="G809" i="8"/>
  <c r="F809" i="8"/>
  <c r="AC808" i="8"/>
  <c r="AB808" i="8"/>
  <c r="AA808" i="8"/>
  <c r="Z808" i="8"/>
  <c r="Y808" i="8"/>
  <c r="X808" i="8"/>
  <c r="W808" i="8"/>
  <c r="V808" i="8"/>
  <c r="U808" i="8"/>
  <c r="T808" i="8"/>
  <c r="S808" i="8"/>
  <c r="R808" i="8"/>
  <c r="Q808" i="8"/>
  <c r="P808" i="8"/>
  <c r="O808" i="8"/>
  <c r="N808" i="8"/>
  <c r="M808" i="8"/>
  <c r="L808" i="8"/>
  <c r="K808" i="8"/>
  <c r="J808" i="8"/>
  <c r="I808" i="8"/>
  <c r="G808" i="8"/>
  <c r="F808" i="8"/>
  <c r="AC807" i="8"/>
  <c r="AB807" i="8"/>
  <c r="AA807" i="8"/>
  <c r="Z807" i="8"/>
  <c r="Y807" i="8"/>
  <c r="X807" i="8"/>
  <c r="W807" i="8"/>
  <c r="V807" i="8"/>
  <c r="U807" i="8"/>
  <c r="T807" i="8"/>
  <c r="S807" i="8"/>
  <c r="R807" i="8"/>
  <c r="Q807" i="8"/>
  <c r="P807" i="8"/>
  <c r="O807" i="8"/>
  <c r="N807" i="8"/>
  <c r="M807" i="8"/>
  <c r="L807" i="8"/>
  <c r="K807" i="8"/>
  <c r="J807" i="8"/>
  <c r="I807" i="8"/>
  <c r="G807" i="8"/>
  <c r="F807" i="8"/>
  <c r="AC806" i="8"/>
  <c r="AB806" i="8"/>
  <c r="AA806" i="8"/>
  <c r="Z806" i="8"/>
  <c r="Y806" i="8"/>
  <c r="X806" i="8"/>
  <c r="W806" i="8"/>
  <c r="V806" i="8"/>
  <c r="U806" i="8"/>
  <c r="T806" i="8"/>
  <c r="S806" i="8"/>
  <c r="R806" i="8"/>
  <c r="Q806" i="8"/>
  <c r="P806" i="8"/>
  <c r="O806" i="8"/>
  <c r="N806" i="8"/>
  <c r="M806" i="8"/>
  <c r="L806" i="8"/>
  <c r="K806" i="8"/>
  <c r="J806" i="8"/>
  <c r="I806" i="8"/>
  <c r="G806" i="8"/>
  <c r="F806" i="8"/>
  <c r="AC805" i="8"/>
  <c r="AB805" i="8"/>
  <c r="AA805" i="8"/>
  <c r="Z805" i="8"/>
  <c r="Y805" i="8"/>
  <c r="X805" i="8"/>
  <c r="W805" i="8"/>
  <c r="V805" i="8"/>
  <c r="U805" i="8"/>
  <c r="T805" i="8"/>
  <c r="S805" i="8"/>
  <c r="R805" i="8"/>
  <c r="Q805" i="8"/>
  <c r="P805" i="8"/>
  <c r="O805" i="8"/>
  <c r="N805" i="8"/>
  <c r="M805" i="8"/>
  <c r="L805" i="8"/>
  <c r="K805" i="8"/>
  <c r="J805" i="8"/>
  <c r="I805" i="8"/>
  <c r="G805" i="8"/>
  <c r="F805" i="8"/>
  <c r="AC804" i="8"/>
  <c r="AB804" i="8"/>
  <c r="AA804" i="8"/>
  <c r="Z804" i="8"/>
  <c r="Y804" i="8"/>
  <c r="X804" i="8"/>
  <c r="W804" i="8"/>
  <c r="V804" i="8"/>
  <c r="U804" i="8"/>
  <c r="T804" i="8"/>
  <c r="S804" i="8"/>
  <c r="R804" i="8"/>
  <c r="Q804" i="8"/>
  <c r="P804" i="8"/>
  <c r="O804" i="8"/>
  <c r="N804" i="8"/>
  <c r="M804" i="8"/>
  <c r="L804" i="8"/>
  <c r="K804" i="8"/>
  <c r="J804" i="8"/>
  <c r="I804" i="8"/>
  <c r="G804" i="8"/>
  <c r="F804" i="8"/>
  <c r="AC803" i="8"/>
  <c r="AB803" i="8"/>
  <c r="AA803" i="8"/>
  <c r="Z803" i="8"/>
  <c r="Y803" i="8"/>
  <c r="X803" i="8"/>
  <c r="W803" i="8"/>
  <c r="V803" i="8"/>
  <c r="U803" i="8"/>
  <c r="T803" i="8"/>
  <c r="S803" i="8"/>
  <c r="R803" i="8"/>
  <c r="Q803" i="8"/>
  <c r="P803" i="8"/>
  <c r="O803" i="8"/>
  <c r="N803" i="8"/>
  <c r="M803" i="8"/>
  <c r="L803" i="8"/>
  <c r="K803" i="8"/>
  <c r="J803" i="8"/>
  <c r="I803" i="8"/>
  <c r="G803" i="8"/>
  <c r="F803" i="8"/>
  <c r="AC802" i="8"/>
  <c r="AB802" i="8"/>
  <c r="AA802" i="8"/>
  <c r="Z802" i="8"/>
  <c r="Y802" i="8"/>
  <c r="X802" i="8"/>
  <c r="W802" i="8"/>
  <c r="V802" i="8"/>
  <c r="U802" i="8"/>
  <c r="T802" i="8"/>
  <c r="S802" i="8"/>
  <c r="R802" i="8"/>
  <c r="Q802" i="8"/>
  <c r="P802" i="8"/>
  <c r="O802" i="8"/>
  <c r="N802" i="8"/>
  <c r="M802" i="8"/>
  <c r="L802" i="8"/>
  <c r="K802" i="8"/>
  <c r="J802" i="8"/>
  <c r="I802" i="8"/>
  <c r="G802" i="8"/>
  <c r="F802" i="8"/>
  <c r="AC801" i="8"/>
  <c r="AB801" i="8"/>
  <c r="AA801" i="8"/>
  <c r="Z801" i="8"/>
  <c r="Y801" i="8"/>
  <c r="X801" i="8"/>
  <c r="W801" i="8"/>
  <c r="V801" i="8"/>
  <c r="U801" i="8"/>
  <c r="T801" i="8"/>
  <c r="S801" i="8"/>
  <c r="R801" i="8"/>
  <c r="Q801" i="8"/>
  <c r="P801" i="8"/>
  <c r="O801" i="8"/>
  <c r="N801" i="8"/>
  <c r="M801" i="8"/>
  <c r="L801" i="8"/>
  <c r="K801" i="8"/>
  <c r="J801" i="8"/>
  <c r="I801" i="8"/>
  <c r="G801" i="8"/>
  <c r="F801" i="8"/>
  <c r="AC800" i="8"/>
  <c r="AB800" i="8"/>
  <c r="AA800" i="8"/>
  <c r="Z800" i="8"/>
  <c r="Y800" i="8"/>
  <c r="X800" i="8"/>
  <c r="W800" i="8"/>
  <c r="V800" i="8"/>
  <c r="U800" i="8"/>
  <c r="T800" i="8"/>
  <c r="S800" i="8"/>
  <c r="R800" i="8"/>
  <c r="Q800" i="8"/>
  <c r="P800" i="8"/>
  <c r="O800" i="8"/>
  <c r="N800" i="8"/>
  <c r="M800" i="8"/>
  <c r="L800" i="8"/>
  <c r="K800" i="8"/>
  <c r="J800" i="8"/>
  <c r="I800" i="8"/>
  <c r="G800" i="8"/>
  <c r="F800" i="8"/>
  <c r="AC799" i="8"/>
  <c r="AB799" i="8"/>
  <c r="AA799" i="8"/>
  <c r="Z799" i="8"/>
  <c r="Y799" i="8"/>
  <c r="X799" i="8"/>
  <c r="W799" i="8"/>
  <c r="V799" i="8"/>
  <c r="U799" i="8"/>
  <c r="T799" i="8"/>
  <c r="S799" i="8"/>
  <c r="R799" i="8"/>
  <c r="Q799" i="8"/>
  <c r="P799" i="8"/>
  <c r="O799" i="8"/>
  <c r="N799" i="8"/>
  <c r="M799" i="8"/>
  <c r="L799" i="8"/>
  <c r="K799" i="8"/>
  <c r="J799" i="8"/>
  <c r="I799" i="8"/>
  <c r="G799" i="8"/>
  <c r="F799" i="8"/>
  <c r="AC798" i="8"/>
  <c r="AB798" i="8"/>
  <c r="AA798" i="8"/>
  <c r="Z798" i="8"/>
  <c r="Y798" i="8"/>
  <c r="X798" i="8"/>
  <c r="W798" i="8"/>
  <c r="V798" i="8"/>
  <c r="U798" i="8"/>
  <c r="T798" i="8"/>
  <c r="S798" i="8"/>
  <c r="R798" i="8"/>
  <c r="Q798" i="8"/>
  <c r="P798" i="8"/>
  <c r="O798" i="8"/>
  <c r="N798" i="8"/>
  <c r="M798" i="8"/>
  <c r="L798" i="8"/>
  <c r="K798" i="8"/>
  <c r="J798" i="8"/>
  <c r="I798" i="8"/>
  <c r="G798" i="8"/>
  <c r="F798" i="8"/>
  <c r="AC797" i="8"/>
  <c r="AB797" i="8"/>
  <c r="AA797" i="8"/>
  <c r="Z797" i="8"/>
  <c r="Y797" i="8"/>
  <c r="X797" i="8"/>
  <c r="W797" i="8"/>
  <c r="V797" i="8"/>
  <c r="U797" i="8"/>
  <c r="T797" i="8"/>
  <c r="S797" i="8"/>
  <c r="R797" i="8"/>
  <c r="Q797" i="8"/>
  <c r="P797" i="8"/>
  <c r="O797" i="8"/>
  <c r="N797" i="8"/>
  <c r="M797" i="8"/>
  <c r="L797" i="8"/>
  <c r="K797" i="8"/>
  <c r="J797" i="8"/>
  <c r="I797" i="8"/>
  <c r="G797" i="8"/>
  <c r="F797" i="8"/>
  <c r="AC796" i="8"/>
  <c r="AB796" i="8"/>
  <c r="AA796" i="8"/>
  <c r="Z796" i="8"/>
  <c r="Y796" i="8"/>
  <c r="X796" i="8"/>
  <c r="W796" i="8"/>
  <c r="V796" i="8"/>
  <c r="U796" i="8"/>
  <c r="T796" i="8"/>
  <c r="S796" i="8"/>
  <c r="R796" i="8"/>
  <c r="Q796" i="8"/>
  <c r="P796" i="8"/>
  <c r="O796" i="8"/>
  <c r="N796" i="8"/>
  <c r="M796" i="8"/>
  <c r="L796" i="8"/>
  <c r="K796" i="8"/>
  <c r="J796" i="8"/>
  <c r="I796" i="8"/>
  <c r="G796" i="8"/>
  <c r="F796" i="8"/>
  <c r="AC795" i="8"/>
  <c r="AB795" i="8"/>
  <c r="AA795" i="8"/>
  <c r="Z795" i="8"/>
  <c r="Y795" i="8"/>
  <c r="X795" i="8"/>
  <c r="W795" i="8"/>
  <c r="V795" i="8"/>
  <c r="U795" i="8"/>
  <c r="T795" i="8"/>
  <c r="S795" i="8"/>
  <c r="R795" i="8"/>
  <c r="Q795" i="8"/>
  <c r="P795" i="8"/>
  <c r="O795" i="8"/>
  <c r="N795" i="8"/>
  <c r="M795" i="8"/>
  <c r="L795" i="8"/>
  <c r="K795" i="8"/>
  <c r="J795" i="8"/>
  <c r="I795" i="8"/>
  <c r="G795" i="8"/>
  <c r="F795" i="8"/>
  <c r="AC794" i="8"/>
  <c r="AB794" i="8"/>
  <c r="AA794" i="8"/>
  <c r="Z794" i="8"/>
  <c r="Y794" i="8"/>
  <c r="X794" i="8"/>
  <c r="W794" i="8"/>
  <c r="V794" i="8"/>
  <c r="U794" i="8"/>
  <c r="T794" i="8"/>
  <c r="S794" i="8"/>
  <c r="R794" i="8"/>
  <c r="Q794" i="8"/>
  <c r="P794" i="8"/>
  <c r="O794" i="8"/>
  <c r="N794" i="8"/>
  <c r="M794" i="8"/>
  <c r="L794" i="8"/>
  <c r="K794" i="8"/>
  <c r="J794" i="8"/>
  <c r="I794" i="8"/>
  <c r="G794" i="8"/>
  <c r="F794" i="8"/>
  <c r="AC793" i="8"/>
  <c r="AB793" i="8"/>
  <c r="AA793" i="8"/>
  <c r="Z793" i="8"/>
  <c r="Y793" i="8"/>
  <c r="X793" i="8"/>
  <c r="W793" i="8"/>
  <c r="V793" i="8"/>
  <c r="U793" i="8"/>
  <c r="T793" i="8"/>
  <c r="S793" i="8"/>
  <c r="R793" i="8"/>
  <c r="Q793" i="8"/>
  <c r="P793" i="8"/>
  <c r="O793" i="8"/>
  <c r="N793" i="8"/>
  <c r="M793" i="8"/>
  <c r="L793" i="8"/>
  <c r="K793" i="8"/>
  <c r="J793" i="8"/>
  <c r="I793" i="8"/>
  <c r="G793" i="8"/>
  <c r="F793" i="8"/>
  <c r="AC792" i="8"/>
  <c r="AB792" i="8"/>
  <c r="AA792" i="8"/>
  <c r="Z792" i="8"/>
  <c r="Y792" i="8"/>
  <c r="X792" i="8"/>
  <c r="W792" i="8"/>
  <c r="V792" i="8"/>
  <c r="U792" i="8"/>
  <c r="T792" i="8"/>
  <c r="S792" i="8"/>
  <c r="R792" i="8"/>
  <c r="Q792" i="8"/>
  <c r="P792" i="8"/>
  <c r="O792" i="8"/>
  <c r="N792" i="8"/>
  <c r="M792" i="8"/>
  <c r="L792" i="8"/>
  <c r="K792" i="8"/>
  <c r="J792" i="8"/>
  <c r="I792" i="8"/>
  <c r="G792" i="8"/>
  <c r="F792" i="8"/>
  <c r="AC791" i="8"/>
  <c r="AB791" i="8"/>
  <c r="AA791" i="8"/>
  <c r="Z791" i="8"/>
  <c r="Y791" i="8"/>
  <c r="X791" i="8"/>
  <c r="W791" i="8"/>
  <c r="V791" i="8"/>
  <c r="U791" i="8"/>
  <c r="T791" i="8"/>
  <c r="S791" i="8"/>
  <c r="R791" i="8"/>
  <c r="Q791" i="8"/>
  <c r="P791" i="8"/>
  <c r="O791" i="8"/>
  <c r="N791" i="8"/>
  <c r="M791" i="8"/>
  <c r="L791" i="8"/>
  <c r="K791" i="8"/>
  <c r="J791" i="8"/>
  <c r="I791" i="8"/>
  <c r="G791" i="8"/>
  <c r="F791" i="8"/>
  <c r="AC790" i="8"/>
  <c r="AB790" i="8"/>
  <c r="AA790" i="8"/>
  <c r="Z790" i="8"/>
  <c r="Y790" i="8"/>
  <c r="X790" i="8"/>
  <c r="W790" i="8"/>
  <c r="V790" i="8"/>
  <c r="U790" i="8"/>
  <c r="T790" i="8"/>
  <c r="S790" i="8"/>
  <c r="R790" i="8"/>
  <c r="Q790" i="8"/>
  <c r="P790" i="8"/>
  <c r="O790" i="8"/>
  <c r="N790" i="8"/>
  <c r="M790" i="8"/>
  <c r="L790" i="8"/>
  <c r="K790" i="8"/>
  <c r="J790" i="8"/>
  <c r="I790" i="8"/>
  <c r="G790" i="8"/>
  <c r="F790" i="8"/>
  <c r="AC789" i="8"/>
  <c r="AB789" i="8"/>
  <c r="AA789" i="8"/>
  <c r="Z789" i="8"/>
  <c r="Y789" i="8"/>
  <c r="X789" i="8"/>
  <c r="W789" i="8"/>
  <c r="V789" i="8"/>
  <c r="U789" i="8"/>
  <c r="T789" i="8"/>
  <c r="S789" i="8"/>
  <c r="R789" i="8"/>
  <c r="Q789" i="8"/>
  <c r="P789" i="8"/>
  <c r="O789" i="8"/>
  <c r="N789" i="8"/>
  <c r="M789" i="8"/>
  <c r="L789" i="8"/>
  <c r="K789" i="8"/>
  <c r="J789" i="8"/>
  <c r="I789" i="8"/>
  <c r="G789" i="8"/>
  <c r="F789" i="8"/>
  <c r="AC788" i="8"/>
  <c r="AB788" i="8"/>
  <c r="AA788" i="8"/>
  <c r="Z788" i="8"/>
  <c r="Y788" i="8"/>
  <c r="X788" i="8"/>
  <c r="W788" i="8"/>
  <c r="V788" i="8"/>
  <c r="U788" i="8"/>
  <c r="T788" i="8"/>
  <c r="S788" i="8"/>
  <c r="R788" i="8"/>
  <c r="Q788" i="8"/>
  <c r="P788" i="8"/>
  <c r="O788" i="8"/>
  <c r="N788" i="8"/>
  <c r="M788" i="8"/>
  <c r="L788" i="8"/>
  <c r="K788" i="8"/>
  <c r="J788" i="8"/>
  <c r="I788" i="8"/>
  <c r="G788" i="8"/>
  <c r="F788" i="8"/>
  <c r="AC787" i="8"/>
  <c r="AB787" i="8"/>
  <c r="AA787" i="8"/>
  <c r="Z787" i="8"/>
  <c r="Y787" i="8"/>
  <c r="X787" i="8"/>
  <c r="W787" i="8"/>
  <c r="V787" i="8"/>
  <c r="U787" i="8"/>
  <c r="T787" i="8"/>
  <c r="S787" i="8"/>
  <c r="R787" i="8"/>
  <c r="Q787" i="8"/>
  <c r="P787" i="8"/>
  <c r="O787" i="8"/>
  <c r="N787" i="8"/>
  <c r="M787" i="8"/>
  <c r="L787" i="8"/>
  <c r="K787" i="8"/>
  <c r="J787" i="8"/>
  <c r="I787" i="8"/>
  <c r="G787" i="8"/>
  <c r="F787" i="8"/>
  <c r="AC786" i="8"/>
  <c r="AB786" i="8"/>
  <c r="AA786" i="8"/>
  <c r="Z786" i="8"/>
  <c r="Y786" i="8"/>
  <c r="X786" i="8"/>
  <c r="W786" i="8"/>
  <c r="V786" i="8"/>
  <c r="U786" i="8"/>
  <c r="T786" i="8"/>
  <c r="S786" i="8"/>
  <c r="R786" i="8"/>
  <c r="Q786" i="8"/>
  <c r="P786" i="8"/>
  <c r="O786" i="8"/>
  <c r="N786" i="8"/>
  <c r="M786" i="8"/>
  <c r="L786" i="8"/>
  <c r="K786" i="8"/>
  <c r="J786" i="8"/>
  <c r="I786" i="8"/>
  <c r="G786" i="8"/>
  <c r="F786" i="8"/>
  <c r="AC785" i="8"/>
  <c r="AB785" i="8"/>
  <c r="AA785" i="8"/>
  <c r="Z785" i="8"/>
  <c r="Y785" i="8"/>
  <c r="X785" i="8"/>
  <c r="W785" i="8"/>
  <c r="V785" i="8"/>
  <c r="U785" i="8"/>
  <c r="T785" i="8"/>
  <c r="S785" i="8"/>
  <c r="R785" i="8"/>
  <c r="Q785" i="8"/>
  <c r="P785" i="8"/>
  <c r="O785" i="8"/>
  <c r="N785" i="8"/>
  <c r="M785" i="8"/>
  <c r="L785" i="8"/>
  <c r="K785" i="8"/>
  <c r="J785" i="8"/>
  <c r="I785" i="8"/>
  <c r="G785" i="8"/>
  <c r="F785" i="8"/>
  <c r="AC784" i="8"/>
  <c r="AB784" i="8"/>
  <c r="AA784" i="8"/>
  <c r="Z784" i="8"/>
  <c r="Y784" i="8"/>
  <c r="X784" i="8"/>
  <c r="W784" i="8"/>
  <c r="V784" i="8"/>
  <c r="U784" i="8"/>
  <c r="T784" i="8"/>
  <c r="S784" i="8"/>
  <c r="R784" i="8"/>
  <c r="Q784" i="8"/>
  <c r="P784" i="8"/>
  <c r="O784" i="8"/>
  <c r="N784" i="8"/>
  <c r="M784" i="8"/>
  <c r="L784" i="8"/>
  <c r="K784" i="8"/>
  <c r="J784" i="8"/>
  <c r="I784" i="8"/>
  <c r="G784" i="8"/>
  <c r="F784" i="8"/>
  <c r="AC783" i="8"/>
  <c r="AB783" i="8"/>
  <c r="AA783" i="8"/>
  <c r="Z783" i="8"/>
  <c r="Y783" i="8"/>
  <c r="X783" i="8"/>
  <c r="W783" i="8"/>
  <c r="V783" i="8"/>
  <c r="U783" i="8"/>
  <c r="T783" i="8"/>
  <c r="S783" i="8"/>
  <c r="R783" i="8"/>
  <c r="Q783" i="8"/>
  <c r="P783" i="8"/>
  <c r="O783" i="8"/>
  <c r="N783" i="8"/>
  <c r="M783" i="8"/>
  <c r="L783" i="8"/>
  <c r="K783" i="8"/>
  <c r="J783" i="8"/>
  <c r="I783" i="8"/>
  <c r="G783" i="8"/>
  <c r="F783" i="8"/>
  <c r="AC782" i="8"/>
  <c r="AB782" i="8"/>
  <c r="AA782" i="8"/>
  <c r="Z782" i="8"/>
  <c r="Y782" i="8"/>
  <c r="X782" i="8"/>
  <c r="W782" i="8"/>
  <c r="V782" i="8"/>
  <c r="U782" i="8"/>
  <c r="T782" i="8"/>
  <c r="S782" i="8"/>
  <c r="R782" i="8"/>
  <c r="Q782" i="8"/>
  <c r="P782" i="8"/>
  <c r="O782" i="8"/>
  <c r="N782" i="8"/>
  <c r="M782" i="8"/>
  <c r="L782" i="8"/>
  <c r="K782" i="8"/>
  <c r="J782" i="8"/>
  <c r="I782" i="8"/>
  <c r="G782" i="8"/>
  <c r="F782" i="8"/>
  <c r="AC781" i="8"/>
  <c r="AB781" i="8"/>
  <c r="AA781" i="8"/>
  <c r="Z781" i="8"/>
  <c r="Y781" i="8"/>
  <c r="X781" i="8"/>
  <c r="W781" i="8"/>
  <c r="V781" i="8"/>
  <c r="U781" i="8"/>
  <c r="T781" i="8"/>
  <c r="S781" i="8"/>
  <c r="R781" i="8"/>
  <c r="Q781" i="8"/>
  <c r="P781" i="8"/>
  <c r="O781" i="8"/>
  <c r="N781" i="8"/>
  <c r="M781" i="8"/>
  <c r="L781" i="8"/>
  <c r="K781" i="8"/>
  <c r="J781" i="8"/>
  <c r="I781" i="8"/>
  <c r="G781" i="8"/>
  <c r="F781" i="8"/>
  <c r="AC780" i="8"/>
  <c r="AB780" i="8"/>
  <c r="AA780" i="8"/>
  <c r="Z780" i="8"/>
  <c r="Y780" i="8"/>
  <c r="X780" i="8"/>
  <c r="W780" i="8"/>
  <c r="V780" i="8"/>
  <c r="U780" i="8"/>
  <c r="T780" i="8"/>
  <c r="S780" i="8"/>
  <c r="R780" i="8"/>
  <c r="Q780" i="8"/>
  <c r="P780" i="8"/>
  <c r="O780" i="8"/>
  <c r="N780" i="8"/>
  <c r="M780" i="8"/>
  <c r="L780" i="8"/>
  <c r="K780" i="8"/>
  <c r="J780" i="8"/>
  <c r="I780" i="8"/>
  <c r="G780" i="8"/>
  <c r="F780" i="8"/>
  <c r="AC779" i="8"/>
  <c r="AB779" i="8"/>
  <c r="AA779" i="8"/>
  <c r="Z779" i="8"/>
  <c r="Y779" i="8"/>
  <c r="X779" i="8"/>
  <c r="W779" i="8"/>
  <c r="V779" i="8"/>
  <c r="U779" i="8"/>
  <c r="T779" i="8"/>
  <c r="S779" i="8"/>
  <c r="R779" i="8"/>
  <c r="Q779" i="8"/>
  <c r="P779" i="8"/>
  <c r="O779" i="8"/>
  <c r="N779" i="8"/>
  <c r="M779" i="8"/>
  <c r="L779" i="8"/>
  <c r="K779" i="8"/>
  <c r="J779" i="8"/>
  <c r="I779" i="8"/>
  <c r="G779" i="8"/>
  <c r="F779" i="8"/>
  <c r="AC778" i="8"/>
  <c r="AB778" i="8"/>
  <c r="AA778" i="8"/>
  <c r="Z778" i="8"/>
  <c r="Y778" i="8"/>
  <c r="X778" i="8"/>
  <c r="W778" i="8"/>
  <c r="V778" i="8"/>
  <c r="U778" i="8"/>
  <c r="T778" i="8"/>
  <c r="S778" i="8"/>
  <c r="R778" i="8"/>
  <c r="Q778" i="8"/>
  <c r="P778" i="8"/>
  <c r="O778" i="8"/>
  <c r="N778" i="8"/>
  <c r="M778" i="8"/>
  <c r="L778" i="8"/>
  <c r="K778" i="8"/>
  <c r="J778" i="8"/>
  <c r="I778" i="8"/>
  <c r="G778" i="8"/>
  <c r="F778" i="8"/>
  <c r="AC777" i="8"/>
  <c r="AB777" i="8"/>
  <c r="AA777" i="8"/>
  <c r="Z777" i="8"/>
  <c r="Y777" i="8"/>
  <c r="X777" i="8"/>
  <c r="W777" i="8"/>
  <c r="V777" i="8"/>
  <c r="U777" i="8"/>
  <c r="T777" i="8"/>
  <c r="S777" i="8"/>
  <c r="R777" i="8"/>
  <c r="Q777" i="8"/>
  <c r="P777" i="8"/>
  <c r="O777" i="8"/>
  <c r="N777" i="8"/>
  <c r="M777" i="8"/>
  <c r="L777" i="8"/>
  <c r="K777" i="8"/>
  <c r="J777" i="8"/>
  <c r="I777" i="8"/>
  <c r="G777" i="8"/>
  <c r="F777" i="8"/>
  <c r="AC776" i="8"/>
  <c r="AB776" i="8"/>
  <c r="AA776" i="8"/>
  <c r="Z776" i="8"/>
  <c r="Y776" i="8"/>
  <c r="X776" i="8"/>
  <c r="W776" i="8"/>
  <c r="V776" i="8"/>
  <c r="U776" i="8"/>
  <c r="T776" i="8"/>
  <c r="S776" i="8"/>
  <c r="R776" i="8"/>
  <c r="Q776" i="8"/>
  <c r="P776" i="8"/>
  <c r="O776" i="8"/>
  <c r="N776" i="8"/>
  <c r="M776" i="8"/>
  <c r="L776" i="8"/>
  <c r="K776" i="8"/>
  <c r="J776" i="8"/>
  <c r="I776" i="8"/>
  <c r="G776" i="8"/>
  <c r="F776" i="8"/>
  <c r="AC775" i="8"/>
  <c r="AB775" i="8"/>
  <c r="AA775" i="8"/>
  <c r="Z775" i="8"/>
  <c r="Y775" i="8"/>
  <c r="X775" i="8"/>
  <c r="W775" i="8"/>
  <c r="V775" i="8"/>
  <c r="U775" i="8"/>
  <c r="T775" i="8"/>
  <c r="S775" i="8"/>
  <c r="R775" i="8"/>
  <c r="Q775" i="8"/>
  <c r="P775" i="8"/>
  <c r="O775" i="8"/>
  <c r="N775" i="8"/>
  <c r="M775" i="8"/>
  <c r="L775" i="8"/>
  <c r="K775" i="8"/>
  <c r="J775" i="8"/>
  <c r="I775" i="8"/>
  <c r="G775" i="8"/>
  <c r="F775" i="8"/>
  <c r="AC774" i="8"/>
  <c r="AB774" i="8"/>
  <c r="AA774" i="8"/>
  <c r="Z774" i="8"/>
  <c r="Y774" i="8"/>
  <c r="X774" i="8"/>
  <c r="W774" i="8"/>
  <c r="V774" i="8"/>
  <c r="U774" i="8"/>
  <c r="T774" i="8"/>
  <c r="S774" i="8"/>
  <c r="R774" i="8"/>
  <c r="Q774" i="8"/>
  <c r="P774" i="8"/>
  <c r="O774" i="8"/>
  <c r="N774" i="8"/>
  <c r="M774" i="8"/>
  <c r="L774" i="8"/>
  <c r="K774" i="8"/>
  <c r="J774" i="8"/>
  <c r="I774" i="8"/>
  <c r="G774" i="8"/>
  <c r="F774" i="8"/>
  <c r="AC773" i="8"/>
  <c r="AB773" i="8"/>
  <c r="AA773" i="8"/>
  <c r="Z773" i="8"/>
  <c r="Y773" i="8"/>
  <c r="X773" i="8"/>
  <c r="W773" i="8"/>
  <c r="V773" i="8"/>
  <c r="U773" i="8"/>
  <c r="T773" i="8"/>
  <c r="S773" i="8"/>
  <c r="R773" i="8"/>
  <c r="Q773" i="8"/>
  <c r="P773" i="8"/>
  <c r="O773" i="8"/>
  <c r="N773" i="8"/>
  <c r="M773" i="8"/>
  <c r="L773" i="8"/>
  <c r="K773" i="8"/>
  <c r="J773" i="8"/>
  <c r="I773" i="8"/>
  <c r="G773" i="8"/>
  <c r="F773" i="8"/>
  <c r="AC772" i="8"/>
  <c r="AB772" i="8"/>
  <c r="AA772" i="8"/>
  <c r="Z772" i="8"/>
  <c r="Y772" i="8"/>
  <c r="X772" i="8"/>
  <c r="W772" i="8"/>
  <c r="V772" i="8"/>
  <c r="U772" i="8"/>
  <c r="T772" i="8"/>
  <c r="S772" i="8"/>
  <c r="R772" i="8"/>
  <c r="Q772" i="8"/>
  <c r="P772" i="8"/>
  <c r="O772" i="8"/>
  <c r="N772" i="8"/>
  <c r="M772" i="8"/>
  <c r="L772" i="8"/>
  <c r="K772" i="8"/>
  <c r="J772" i="8"/>
  <c r="I772" i="8"/>
  <c r="G772" i="8"/>
  <c r="F772" i="8"/>
  <c r="AC771" i="8"/>
  <c r="AB771" i="8"/>
  <c r="AA771" i="8"/>
  <c r="Z771" i="8"/>
  <c r="Y771" i="8"/>
  <c r="X771" i="8"/>
  <c r="W771" i="8"/>
  <c r="V771" i="8"/>
  <c r="U771" i="8"/>
  <c r="T771" i="8"/>
  <c r="S771" i="8"/>
  <c r="R771" i="8"/>
  <c r="Q771" i="8"/>
  <c r="P771" i="8"/>
  <c r="O771" i="8"/>
  <c r="N771" i="8"/>
  <c r="M771" i="8"/>
  <c r="L771" i="8"/>
  <c r="K771" i="8"/>
  <c r="J771" i="8"/>
  <c r="I771" i="8"/>
  <c r="G771" i="8"/>
  <c r="F771" i="8"/>
  <c r="AC770" i="8"/>
  <c r="AB770" i="8"/>
  <c r="AA770" i="8"/>
  <c r="Z770" i="8"/>
  <c r="Y770" i="8"/>
  <c r="X770" i="8"/>
  <c r="W770" i="8"/>
  <c r="V770" i="8"/>
  <c r="U770" i="8"/>
  <c r="T770" i="8"/>
  <c r="S770" i="8"/>
  <c r="R770" i="8"/>
  <c r="Q770" i="8"/>
  <c r="P770" i="8"/>
  <c r="O770" i="8"/>
  <c r="N770" i="8"/>
  <c r="M770" i="8"/>
  <c r="L770" i="8"/>
  <c r="K770" i="8"/>
  <c r="J770" i="8"/>
  <c r="I770" i="8"/>
  <c r="G770" i="8"/>
  <c r="F770" i="8"/>
  <c r="AC769" i="8"/>
  <c r="AB769" i="8"/>
  <c r="AA769" i="8"/>
  <c r="Z769" i="8"/>
  <c r="Y769" i="8"/>
  <c r="X769" i="8"/>
  <c r="W769" i="8"/>
  <c r="V769" i="8"/>
  <c r="U769" i="8"/>
  <c r="T769" i="8"/>
  <c r="S769" i="8"/>
  <c r="R769" i="8"/>
  <c r="Q769" i="8"/>
  <c r="P769" i="8"/>
  <c r="O769" i="8"/>
  <c r="N769" i="8"/>
  <c r="M769" i="8"/>
  <c r="L769" i="8"/>
  <c r="K769" i="8"/>
  <c r="J769" i="8"/>
  <c r="I769" i="8"/>
  <c r="G769" i="8"/>
  <c r="F769" i="8"/>
  <c r="AC768" i="8"/>
  <c r="AB768" i="8"/>
  <c r="AA768" i="8"/>
  <c r="Z768" i="8"/>
  <c r="Y768" i="8"/>
  <c r="X768" i="8"/>
  <c r="W768" i="8"/>
  <c r="V768" i="8"/>
  <c r="U768" i="8"/>
  <c r="T768" i="8"/>
  <c r="S768" i="8"/>
  <c r="R768" i="8"/>
  <c r="Q768" i="8"/>
  <c r="P768" i="8"/>
  <c r="O768" i="8"/>
  <c r="N768" i="8"/>
  <c r="M768" i="8"/>
  <c r="L768" i="8"/>
  <c r="K768" i="8"/>
  <c r="J768" i="8"/>
  <c r="I768" i="8"/>
  <c r="G768" i="8"/>
  <c r="F768" i="8"/>
  <c r="AC767" i="8"/>
  <c r="AB767" i="8"/>
  <c r="AA767" i="8"/>
  <c r="Z767" i="8"/>
  <c r="Y767" i="8"/>
  <c r="X767" i="8"/>
  <c r="W767" i="8"/>
  <c r="V767" i="8"/>
  <c r="U767" i="8"/>
  <c r="T767" i="8"/>
  <c r="S767" i="8"/>
  <c r="R767" i="8"/>
  <c r="Q767" i="8"/>
  <c r="P767" i="8"/>
  <c r="O767" i="8"/>
  <c r="N767" i="8"/>
  <c r="M767" i="8"/>
  <c r="L767" i="8"/>
  <c r="K767" i="8"/>
  <c r="J767" i="8"/>
  <c r="I767" i="8"/>
  <c r="G767" i="8"/>
  <c r="F767" i="8"/>
  <c r="AC766" i="8"/>
  <c r="AB766" i="8"/>
  <c r="AA766" i="8"/>
  <c r="Z766" i="8"/>
  <c r="Y766" i="8"/>
  <c r="X766" i="8"/>
  <c r="W766" i="8"/>
  <c r="V766" i="8"/>
  <c r="U766" i="8"/>
  <c r="T766" i="8"/>
  <c r="S766" i="8"/>
  <c r="R766" i="8"/>
  <c r="Q766" i="8"/>
  <c r="P766" i="8"/>
  <c r="O766" i="8"/>
  <c r="N766" i="8"/>
  <c r="M766" i="8"/>
  <c r="L766" i="8"/>
  <c r="K766" i="8"/>
  <c r="J766" i="8"/>
  <c r="I766" i="8"/>
  <c r="G766" i="8"/>
  <c r="F766" i="8"/>
  <c r="AC765" i="8"/>
  <c r="AB765" i="8"/>
  <c r="AA765" i="8"/>
  <c r="Z765" i="8"/>
  <c r="Y765" i="8"/>
  <c r="X765" i="8"/>
  <c r="W765" i="8"/>
  <c r="V765" i="8"/>
  <c r="U765" i="8"/>
  <c r="T765" i="8"/>
  <c r="S765" i="8"/>
  <c r="R765" i="8"/>
  <c r="Q765" i="8"/>
  <c r="P765" i="8"/>
  <c r="O765" i="8"/>
  <c r="N765" i="8"/>
  <c r="M765" i="8"/>
  <c r="L765" i="8"/>
  <c r="K765" i="8"/>
  <c r="J765" i="8"/>
  <c r="I765" i="8"/>
  <c r="G765" i="8"/>
  <c r="F765" i="8"/>
  <c r="AC764" i="8"/>
  <c r="AB764" i="8"/>
  <c r="AA764" i="8"/>
  <c r="Z764" i="8"/>
  <c r="Y764" i="8"/>
  <c r="X764" i="8"/>
  <c r="W764" i="8"/>
  <c r="V764" i="8"/>
  <c r="U764" i="8"/>
  <c r="T764" i="8"/>
  <c r="S764" i="8"/>
  <c r="R764" i="8"/>
  <c r="Q764" i="8"/>
  <c r="P764" i="8"/>
  <c r="O764" i="8"/>
  <c r="N764" i="8"/>
  <c r="M764" i="8"/>
  <c r="L764" i="8"/>
  <c r="K764" i="8"/>
  <c r="J764" i="8"/>
  <c r="I764" i="8"/>
  <c r="G764" i="8"/>
  <c r="F764" i="8"/>
  <c r="AC763" i="8"/>
  <c r="AB763" i="8"/>
  <c r="AA763" i="8"/>
  <c r="Z763" i="8"/>
  <c r="Y763" i="8"/>
  <c r="X763" i="8"/>
  <c r="W763" i="8"/>
  <c r="V763" i="8"/>
  <c r="U763" i="8"/>
  <c r="T763" i="8"/>
  <c r="S763" i="8"/>
  <c r="R763" i="8"/>
  <c r="Q763" i="8"/>
  <c r="P763" i="8"/>
  <c r="O763" i="8"/>
  <c r="N763" i="8"/>
  <c r="M763" i="8"/>
  <c r="L763" i="8"/>
  <c r="K763" i="8"/>
  <c r="J763" i="8"/>
  <c r="I763" i="8"/>
  <c r="G763" i="8"/>
  <c r="F763" i="8"/>
  <c r="AC762" i="8"/>
  <c r="AB762" i="8"/>
  <c r="AA762" i="8"/>
  <c r="Z762" i="8"/>
  <c r="Y762" i="8"/>
  <c r="X762" i="8"/>
  <c r="W762" i="8"/>
  <c r="V762" i="8"/>
  <c r="U762" i="8"/>
  <c r="T762" i="8"/>
  <c r="S762" i="8"/>
  <c r="R762" i="8"/>
  <c r="Q762" i="8"/>
  <c r="P762" i="8"/>
  <c r="O762" i="8"/>
  <c r="N762" i="8"/>
  <c r="M762" i="8"/>
  <c r="L762" i="8"/>
  <c r="K762" i="8"/>
  <c r="J762" i="8"/>
  <c r="I762" i="8"/>
  <c r="G762" i="8"/>
  <c r="F762" i="8"/>
  <c r="AC761" i="8"/>
  <c r="AB761" i="8"/>
  <c r="AA761" i="8"/>
  <c r="Z761" i="8"/>
  <c r="Y761" i="8"/>
  <c r="X761" i="8"/>
  <c r="W761" i="8"/>
  <c r="V761" i="8"/>
  <c r="U761" i="8"/>
  <c r="T761" i="8"/>
  <c r="S761" i="8"/>
  <c r="R761" i="8"/>
  <c r="Q761" i="8"/>
  <c r="P761" i="8"/>
  <c r="O761" i="8"/>
  <c r="N761" i="8"/>
  <c r="M761" i="8"/>
  <c r="L761" i="8"/>
  <c r="K761" i="8"/>
  <c r="J761" i="8"/>
  <c r="I761" i="8"/>
  <c r="G761" i="8"/>
  <c r="F761" i="8"/>
  <c r="AC760" i="8"/>
  <c r="AB760" i="8"/>
  <c r="AA760" i="8"/>
  <c r="Z760" i="8"/>
  <c r="Y760" i="8"/>
  <c r="X760" i="8"/>
  <c r="W760" i="8"/>
  <c r="V760" i="8"/>
  <c r="U760" i="8"/>
  <c r="T760" i="8"/>
  <c r="S760" i="8"/>
  <c r="R760" i="8"/>
  <c r="Q760" i="8"/>
  <c r="P760" i="8"/>
  <c r="O760" i="8"/>
  <c r="N760" i="8"/>
  <c r="M760" i="8"/>
  <c r="L760" i="8"/>
  <c r="K760" i="8"/>
  <c r="J760" i="8"/>
  <c r="I760" i="8"/>
  <c r="G760" i="8"/>
  <c r="F760" i="8"/>
  <c r="AC759" i="8"/>
  <c r="AB759" i="8"/>
  <c r="AA759" i="8"/>
  <c r="Z759" i="8"/>
  <c r="Y759" i="8"/>
  <c r="X759" i="8"/>
  <c r="W759" i="8"/>
  <c r="V759" i="8"/>
  <c r="U759" i="8"/>
  <c r="T759" i="8"/>
  <c r="S759" i="8"/>
  <c r="R759" i="8"/>
  <c r="Q759" i="8"/>
  <c r="P759" i="8"/>
  <c r="O759" i="8"/>
  <c r="N759" i="8"/>
  <c r="M759" i="8"/>
  <c r="L759" i="8"/>
  <c r="K759" i="8"/>
  <c r="J759" i="8"/>
  <c r="I759" i="8"/>
  <c r="G759" i="8"/>
  <c r="F759" i="8"/>
  <c r="AC758" i="8"/>
  <c r="AB758" i="8"/>
  <c r="AA758" i="8"/>
  <c r="Z758" i="8"/>
  <c r="Y758" i="8"/>
  <c r="X758" i="8"/>
  <c r="W758" i="8"/>
  <c r="V758" i="8"/>
  <c r="U758" i="8"/>
  <c r="T758" i="8"/>
  <c r="S758" i="8"/>
  <c r="R758" i="8"/>
  <c r="Q758" i="8"/>
  <c r="P758" i="8"/>
  <c r="O758" i="8"/>
  <c r="N758" i="8"/>
  <c r="M758" i="8"/>
  <c r="L758" i="8"/>
  <c r="K758" i="8"/>
  <c r="J758" i="8"/>
  <c r="I758" i="8"/>
  <c r="G758" i="8"/>
  <c r="F758" i="8"/>
  <c r="AC757" i="8"/>
  <c r="AB757" i="8"/>
  <c r="AA757" i="8"/>
  <c r="Z757" i="8"/>
  <c r="Y757" i="8"/>
  <c r="X757" i="8"/>
  <c r="W757" i="8"/>
  <c r="V757" i="8"/>
  <c r="U757" i="8"/>
  <c r="T757" i="8"/>
  <c r="S757" i="8"/>
  <c r="R757" i="8"/>
  <c r="Q757" i="8"/>
  <c r="P757" i="8"/>
  <c r="O757" i="8"/>
  <c r="N757" i="8"/>
  <c r="M757" i="8"/>
  <c r="L757" i="8"/>
  <c r="K757" i="8"/>
  <c r="J757" i="8"/>
  <c r="I757" i="8"/>
  <c r="G757" i="8"/>
  <c r="F757" i="8"/>
  <c r="AC756" i="8"/>
  <c r="AB756" i="8"/>
  <c r="AA756" i="8"/>
  <c r="Z756" i="8"/>
  <c r="Y756" i="8"/>
  <c r="X756" i="8"/>
  <c r="W756" i="8"/>
  <c r="V756" i="8"/>
  <c r="U756" i="8"/>
  <c r="T756" i="8"/>
  <c r="S756" i="8"/>
  <c r="R756" i="8"/>
  <c r="Q756" i="8"/>
  <c r="P756" i="8"/>
  <c r="O756" i="8"/>
  <c r="N756" i="8"/>
  <c r="M756" i="8"/>
  <c r="L756" i="8"/>
  <c r="K756" i="8"/>
  <c r="J756" i="8"/>
  <c r="I756" i="8"/>
  <c r="G756" i="8"/>
  <c r="F756" i="8"/>
  <c r="AC755" i="8"/>
  <c r="AB755" i="8"/>
  <c r="AA755" i="8"/>
  <c r="Z755" i="8"/>
  <c r="Y755" i="8"/>
  <c r="X755" i="8"/>
  <c r="W755" i="8"/>
  <c r="V755" i="8"/>
  <c r="U755" i="8"/>
  <c r="T755" i="8"/>
  <c r="S755" i="8"/>
  <c r="R755" i="8"/>
  <c r="Q755" i="8"/>
  <c r="P755" i="8"/>
  <c r="O755" i="8"/>
  <c r="N755" i="8"/>
  <c r="M755" i="8"/>
  <c r="L755" i="8"/>
  <c r="K755" i="8"/>
  <c r="J755" i="8"/>
  <c r="I755" i="8"/>
  <c r="G755" i="8"/>
  <c r="F755" i="8"/>
  <c r="AC754" i="8"/>
  <c r="AB754" i="8"/>
  <c r="AA754" i="8"/>
  <c r="Z754" i="8"/>
  <c r="Y754" i="8"/>
  <c r="X754" i="8"/>
  <c r="W754" i="8"/>
  <c r="V754" i="8"/>
  <c r="U754" i="8"/>
  <c r="T754" i="8"/>
  <c r="S754" i="8"/>
  <c r="R754" i="8"/>
  <c r="Q754" i="8"/>
  <c r="P754" i="8"/>
  <c r="O754" i="8"/>
  <c r="N754" i="8"/>
  <c r="M754" i="8"/>
  <c r="L754" i="8"/>
  <c r="K754" i="8"/>
  <c r="J754" i="8"/>
  <c r="I754" i="8"/>
  <c r="G754" i="8"/>
  <c r="F754" i="8"/>
  <c r="AC753" i="8"/>
  <c r="AB753" i="8"/>
  <c r="AA753" i="8"/>
  <c r="Z753" i="8"/>
  <c r="Y753" i="8"/>
  <c r="X753" i="8"/>
  <c r="W753" i="8"/>
  <c r="V753" i="8"/>
  <c r="U753" i="8"/>
  <c r="T753" i="8"/>
  <c r="S753" i="8"/>
  <c r="R753" i="8"/>
  <c r="Q753" i="8"/>
  <c r="P753" i="8"/>
  <c r="O753" i="8"/>
  <c r="N753" i="8"/>
  <c r="M753" i="8"/>
  <c r="L753" i="8"/>
  <c r="K753" i="8"/>
  <c r="J753" i="8"/>
  <c r="I753" i="8"/>
  <c r="G753" i="8"/>
  <c r="F753" i="8"/>
  <c r="AC752" i="8"/>
  <c r="AB752" i="8"/>
  <c r="AA752" i="8"/>
  <c r="Z752" i="8"/>
  <c r="Y752" i="8"/>
  <c r="X752" i="8"/>
  <c r="W752" i="8"/>
  <c r="V752" i="8"/>
  <c r="U752" i="8"/>
  <c r="T752" i="8"/>
  <c r="S752" i="8"/>
  <c r="R752" i="8"/>
  <c r="Q752" i="8"/>
  <c r="P752" i="8"/>
  <c r="O752" i="8"/>
  <c r="N752" i="8"/>
  <c r="M752" i="8"/>
  <c r="L752" i="8"/>
  <c r="K752" i="8"/>
  <c r="J752" i="8"/>
  <c r="I752" i="8"/>
  <c r="G752" i="8"/>
  <c r="F752" i="8"/>
  <c r="AC751" i="8"/>
  <c r="AB751" i="8"/>
  <c r="AA751" i="8"/>
  <c r="Z751" i="8"/>
  <c r="Y751" i="8"/>
  <c r="X751" i="8"/>
  <c r="W751" i="8"/>
  <c r="V751" i="8"/>
  <c r="U751" i="8"/>
  <c r="T751" i="8"/>
  <c r="S751" i="8"/>
  <c r="R751" i="8"/>
  <c r="Q751" i="8"/>
  <c r="P751" i="8"/>
  <c r="O751" i="8"/>
  <c r="N751" i="8"/>
  <c r="M751" i="8"/>
  <c r="L751" i="8"/>
  <c r="K751" i="8"/>
  <c r="J751" i="8"/>
  <c r="I751" i="8"/>
  <c r="G751" i="8"/>
  <c r="F751" i="8"/>
  <c r="AC750" i="8"/>
  <c r="AB750" i="8"/>
  <c r="AA750" i="8"/>
  <c r="Z750" i="8"/>
  <c r="Y750" i="8"/>
  <c r="X750" i="8"/>
  <c r="W750" i="8"/>
  <c r="V750" i="8"/>
  <c r="U750" i="8"/>
  <c r="T750" i="8"/>
  <c r="S750" i="8"/>
  <c r="R750" i="8"/>
  <c r="Q750" i="8"/>
  <c r="P750" i="8"/>
  <c r="O750" i="8"/>
  <c r="N750" i="8"/>
  <c r="M750" i="8"/>
  <c r="L750" i="8"/>
  <c r="K750" i="8"/>
  <c r="J750" i="8"/>
  <c r="I750" i="8"/>
  <c r="G750" i="8"/>
  <c r="F750" i="8"/>
  <c r="AC749" i="8"/>
  <c r="AB749" i="8"/>
  <c r="AA749" i="8"/>
  <c r="Z749" i="8"/>
  <c r="Y749" i="8"/>
  <c r="X749" i="8"/>
  <c r="W749" i="8"/>
  <c r="V749" i="8"/>
  <c r="U749" i="8"/>
  <c r="T749" i="8"/>
  <c r="S749" i="8"/>
  <c r="R749" i="8"/>
  <c r="Q749" i="8"/>
  <c r="P749" i="8"/>
  <c r="O749" i="8"/>
  <c r="N749" i="8"/>
  <c r="M749" i="8"/>
  <c r="L749" i="8"/>
  <c r="K749" i="8"/>
  <c r="J749" i="8"/>
  <c r="I749" i="8"/>
  <c r="G749" i="8"/>
  <c r="F749" i="8"/>
  <c r="AC748" i="8"/>
  <c r="AB748" i="8"/>
  <c r="AA748" i="8"/>
  <c r="Z748" i="8"/>
  <c r="Y748" i="8"/>
  <c r="X748" i="8"/>
  <c r="W748" i="8"/>
  <c r="V748" i="8"/>
  <c r="U748" i="8"/>
  <c r="T748" i="8"/>
  <c r="S748" i="8"/>
  <c r="R748" i="8"/>
  <c r="Q748" i="8"/>
  <c r="P748" i="8"/>
  <c r="O748" i="8"/>
  <c r="N748" i="8"/>
  <c r="M748" i="8"/>
  <c r="L748" i="8"/>
  <c r="K748" i="8"/>
  <c r="J748" i="8"/>
  <c r="I748" i="8"/>
  <c r="G748" i="8"/>
  <c r="F748" i="8"/>
  <c r="AC747" i="8"/>
  <c r="AB747" i="8"/>
  <c r="AA747" i="8"/>
  <c r="Z747" i="8"/>
  <c r="Y747" i="8"/>
  <c r="X747" i="8"/>
  <c r="W747" i="8"/>
  <c r="V747" i="8"/>
  <c r="U747" i="8"/>
  <c r="T747" i="8"/>
  <c r="S747" i="8"/>
  <c r="R747" i="8"/>
  <c r="Q747" i="8"/>
  <c r="P747" i="8"/>
  <c r="O747" i="8"/>
  <c r="N747" i="8"/>
  <c r="M747" i="8"/>
  <c r="L747" i="8"/>
  <c r="K747" i="8"/>
  <c r="J747" i="8"/>
  <c r="I747" i="8"/>
  <c r="G747" i="8"/>
  <c r="F747" i="8"/>
  <c r="AC746" i="8"/>
  <c r="AB746" i="8"/>
  <c r="AA746" i="8"/>
  <c r="Z746" i="8"/>
  <c r="Y746" i="8"/>
  <c r="X746" i="8"/>
  <c r="W746" i="8"/>
  <c r="V746" i="8"/>
  <c r="U746" i="8"/>
  <c r="T746" i="8"/>
  <c r="S746" i="8"/>
  <c r="R746" i="8"/>
  <c r="Q746" i="8"/>
  <c r="P746" i="8"/>
  <c r="O746" i="8"/>
  <c r="N746" i="8"/>
  <c r="M746" i="8"/>
  <c r="L746" i="8"/>
  <c r="K746" i="8"/>
  <c r="J746" i="8"/>
  <c r="I746" i="8"/>
  <c r="G746" i="8"/>
  <c r="F746" i="8"/>
  <c r="AC745" i="8"/>
  <c r="AB745" i="8"/>
  <c r="AA745" i="8"/>
  <c r="Z745" i="8"/>
  <c r="Y745" i="8"/>
  <c r="X745" i="8"/>
  <c r="W745" i="8"/>
  <c r="V745" i="8"/>
  <c r="U745" i="8"/>
  <c r="T745" i="8"/>
  <c r="S745" i="8"/>
  <c r="R745" i="8"/>
  <c r="Q745" i="8"/>
  <c r="P745" i="8"/>
  <c r="O745" i="8"/>
  <c r="N745" i="8"/>
  <c r="M745" i="8"/>
  <c r="L745" i="8"/>
  <c r="K745" i="8"/>
  <c r="J745" i="8"/>
  <c r="I745" i="8"/>
  <c r="G745" i="8"/>
  <c r="F745" i="8"/>
  <c r="AC744" i="8"/>
  <c r="AB744" i="8"/>
  <c r="AA744" i="8"/>
  <c r="Z744" i="8"/>
  <c r="Y744" i="8"/>
  <c r="X744" i="8"/>
  <c r="W744" i="8"/>
  <c r="V744" i="8"/>
  <c r="U744" i="8"/>
  <c r="T744" i="8"/>
  <c r="S744" i="8"/>
  <c r="R744" i="8"/>
  <c r="Q744" i="8"/>
  <c r="P744" i="8"/>
  <c r="O744" i="8"/>
  <c r="N744" i="8"/>
  <c r="M744" i="8"/>
  <c r="L744" i="8"/>
  <c r="K744" i="8"/>
  <c r="J744" i="8"/>
  <c r="I744" i="8"/>
  <c r="G744" i="8"/>
  <c r="F744" i="8"/>
  <c r="AC743" i="8"/>
  <c r="AB743" i="8"/>
  <c r="AA743" i="8"/>
  <c r="Z743" i="8"/>
  <c r="Y743" i="8"/>
  <c r="X743" i="8"/>
  <c r="W743" i="8"/>
  <c r="V743" i="8"/>
  <c r="U743" i="8"/>
  <c r="T743" i="8"/>
  <c r="S743" i="8"/>
  <c r="R743" i="8"/>
  <c r="Q743" i="8"/>
  <c r="P743" i="8"/>
  <c r="O743" i="8"/>
  <c r="N743" i="8"/>
  <c r="M743" i="8"/>
  <c r="L743" i="8"/>
  <c r="K743" i="8"/>
  <c r="J743" i="8"/>
  <c r="I743" i="8"/>
  <c r="G743" i="8"/>
  <c r="F743" i="8"/>
  <c r="AC742" i="8"/>
  <c r="AB742" i="8"/>
  <c r="AA742" i="8"/>
  <c r="Z742" i="8"/>
  <c r="Y742" i="8"/>
  <c r="X742" i="8"/>
  <c r="W742" i="8"/>
  <c r="V742" i="8"/>
  <c r="U742" i="8"/>
  <c r="T742" i="8"/>
  <c r="S742" i="8"/>
  <c r="R742" i="8"/>
  <c r="Q742" i="8"/>
  <c r="P742" i="8"/>
  <c r="O742" i="8"/>
  <c r="N742" i="8"/>
  <c r="M742" i="8"/>
  <c r="L742" i="8"/>
  <c r="K742" i="8"/>
  <c r="J742" i="8"/>
  <c r="I742" i="8"/>
  <c r="G742" i="8"/>
  <c r="F742" i="8"/>
  <c r="AC741" i="8"/>
  <c r="AB741" i="8"/>
  <c r="AA741" i="8"/>
  <c r="Z741" i="8"/>
  <c r="Y741" i="8"/>
  <c r="X741" i="8"/>
  <c r="W741" i="8"/>
  <c r="V741" i="8"/>
  <c r="U741" i="8"/>
  <c r="T741" i="8"/>
  <c r="S741" i="8"/>
  <c r="R741" i="8"/>
  <c r="Q741" i="8"/>
  <c r="P741" i="8"/>
  <c r="O741" i="8"/>
  <c r="N741" i="8"/>
  <c r="M741" i="8"/>
  <c r="L741" i="8"/>
  <c r="K741" i="8"/>
  <c r="J741" i="8"/>
  <c r="I741" i="8"/>
  <c r="G741" i="8"/>
  <c r="F741" i="8"/>
  <c r="AC740" i="8"/>
  <c r="AB740" i="8"/>
  <c r="AA740" i="8"/>
  <c r="Z740" i="8"/>
  <c r="Y740" i="8"/>
  <c r="X740" i="8"/>
  <c r="W740" i="8"/>
  <c r="V740" i="8"/>
  <c r="U740" i="8"/>
  <c r="T740" i="8"/>
  <c r="S740" i="8"/>
  <c r="R740" i="8"/>
  <c r="Q740" i="8"/>
  <c r="P740" i="8"/>
  <c r="O740" i="8"/>
  <c r="N740" i="8"/>
  <c r="M740" i="8"/>
  <c r="L740" i="8"/>
  <c r="K740" i="8"/>
  <c r="J740" i="8"/>
  <c r="I740" i="8"/>
  <c r="G740" i="8"/>
  <c r="F740" i="8"/>
  <c r="AC739" i="8"/>
  <c r="AB739" i="8"/>
  <c r="AA739" i="8"/>
  <c r="Z739" i="8"/>
  <c r="Y739" i="8"/>
  <c r="X739" i="8"/>
  <c r="W739" i="8"/>
  <c r="V739" i="8"/>
  <c r="U739" i="8"/>
  <c r="T739" i="8"/>
  <c r="S739" i="8"/>
  <c r="R739" i="8"/>
  <c r="Q739" i="8"/>
  <c r="P739" i="8"/>
  <c r="O739" i="8"/>
  <c r="N739" i="8"/>
  <c r="M739" i="8"/>
  <c r="L739" i="8"/>
  <c r="K739" i="8"/>
  <c r="J739" i="8"/>
  <c r="I739" i="8"/>
  <c r="G739" i="8"/>
  <c r="F739" i="8"/>
  <c r="AC738" i="8"/>
  <c r="AB738" i="8"/>
  <c r="AA738" i="8"/>
  <c r="Z738" i="8"/>
  <c r="Y738" i="8"/>
  <c r="X738" i="8"/>
  <c r="W738" i="8"/>
  <c r="V738" i="8"/>
  <c r="U738" i="8"/>
  <c r="T738" i="8"/>
  <c r="S738" i="8"/>
  <c r="R738" i="8"/>
  <c r="Q738" i="8"/>
  <c r="P738" i="8"/>
  <c r="O738" i="8"/>
  <c r="N738" i="8"/>
  <c r="M738" i="8"/>
  <c r="L738" i="8"/>
  <c r="K738" i="8"/>
  <c r="J738" i="8"/>
  <c r="I738" i="8"/>
  <c r="G738" i="8"/>
  <c r="F738" i="8"/>
  <c r="AC737" i="8"/>
  <c r="AB737" i="8"/>
  <c r="AA737" i="8"/>
  <c r="Z737" i="8"/>
  <c r="Y737" i="8"/>
  <c r="X737" i="8"/>
  <c r="W737" i="8"/>
  <c r="V737" i="8"/>
  <c r="U737" i="8"/>
  <c r="T737" i="8"/>
  <c r="S737" i="8"/>
  <c r="R737" i="8"/>
  <c r="Q737" i="8"/>
  <c r="P737" i="8"/>
  <c r="O737" i="8"/>
  <c r="N737" i="8"/>
  <c r="M737" i="8"/>
  <c r="L737" i="8"/>
  <c r="K737" i="8"/>
  <c r="J737" i="8"/>
  <c r="I737" i="8"/>
  <c r="G737" i="8"/>
  <c r="F737" i="8"/>
  <c r="AC736" i="8"/>
  <c r="AB736" i="8"/>
  <c r="AA736" i="8"/>
  <c r="Z736" i="8"/>
  <c r="Y736" i="8"/>
  <c r="X736" i="8"/>
  <c r="W736" i="8"/>
  <c r="V736" i="8"/>
  <c r="U736" i="8"/>
  <c r="T736" i="8"/>
  <c r="S736" i="8"/>
  <c r="R736" i="8"/>
  <c r="Q736" i="8"/>
  <c r="P736" i="8"/>
  <c r="O736" i="8"/>
  <c r="N736" i="8"/>
  <c r="M736" i="8"/>
  <c r="L736" i="8"/>
  <c r="K736" i="8"/>
  <c r="J736" i="8"/>
  <c r="I736" i="8"/>
  <c r="G736" i="8"/>
  <c r="F736" i="8"/>
  <c r="AC735" i="8"/>
  <c r="AB735" i="8"/>
  <c r="AA735" i="8"/>
  <c r="Z735" i="8"/>
  <c r="Y735" i="8"/>
  <c r="X735" i="8"/>
  <c r="W735" i="8"/>
  <c r="V735" i="8"/>
  <c r="U735" i="8"/>
  <c r="T735" i="8"/>
  <c r="S735" i="8"/>
  <c r="R735" i="8"/>
  <c r="Q735" i="8"/>
  <c r="P735" i="8"/>
  <c r="O735" i="8"/>
  <c r="N735" i="8"/>
  <c r="M735" i="8"/>
  <c r="L735" i="8"/>
  <c r="K735" i="8"/>
  <c r="J735" i="8"/>
  <c r="I735" i="8"/>
  <c r="G735" i="8"/>
  <c r="F735" i="8"/>
  <c r="AC734" i="8"/>
  <c r="AB734" i="8"/>
  <c r="AA734" i="8"/>
  <c r="Z734" i="8"/>
  <c r="Y734" i="8"/>
  <c r="X734" i="8"/>
  <c r="W734" i="8"/>
  <c r="V734" i="8"/>
  <c r="U734" i="8"/>
  <c r="T734" i="8"/>
  <c r="S734" i="8"/>
  <c r="R734" i="8"/>
  <c r="Q734" i="8"/>
  <c r="P734" i="8"/>
  <c r="O734" i="8"/>
  <c r="N734" i="8"/>
  <c r="M734" i="8"/>
  <c r="L734" i="8"/>
  <c r="K734" i="8"/>
  <c r="J734" i="8"/>
  <c r="I734" i="8"/>
  <c r="G734" i="8"/>
  <c r="F734" i="8"/>
  <c r="AC733" i="8"/>
  <c r="AB733" i="8"/>
  <c r="AA733" i="8"/>
  <c r="Z733" i="8"/>
  <c r="Y733" i="8"/>
  <c r="X733" i="8"/>
  <c r="W733" i="8"/>
  <c r="V733" i="8"/>
  <c r="U733" i="8"/>
  <c r="T733" i="8"/>
  <c r="S733" i="8"/>
  <c r="R733" i="8"/>
  <c r="Q733" i="8"/>
  <c r="P733" i="8"/>
  <c r="O733" i="8"/>
  <c r="N733" i="8"/>
  <c r="M733" i="8"/>
  <c r="L733" i="8"/>
  <c r="K733" i="8"/>
  <c r="J733" i="8"/>
  <c r="I733" i="8"/>
  <c r="G733" i="8"/>
  <c r="F733" i="8"/>
  <c r="AC732" i="8"/>
  <c r="AB732" i="8"/>
  <c r="AA732" i="8"/>
  <c r="Z732" i="8"/>
  <c r="Y732" i="8"/>
  <c r="X732" i="8"/>
  <c r="W732" i="8"/>
  <c r="V732" i="8"/>
  <c r="U732" i="8"/>
  <c r="T732" i="8"/>
  <c r="S732" i="8"/>
  <c r="R732" i="8"/>
  <c r="Q732" i="8"/>
  <c r="P732" i="8"/>
  <c r="O732" i="8"/>
  <c r="N732" i="8"/>
  <c r="M732" i="8"/>
  <c r="L732" i="8"/>
  <c r="K732" i="8"/>
  <c r="J732" i="8"/>
  <c r="I732" i="8"/>
  <c r="G732" i="8"/>
  <c r="F732" i="8"/>
  <c r="AC731" i="8"/>
  <c r="AB731" i="8"/>
  <c r="AA731" i="8"/>
  <c r="Z731" i="8"/>
  <c r="Y731" i="8"/>
  <c r="X731" i="8"/>
  <c r="W731" i="8"/>
  <c r="V731" i="8"/>
  <c r="U731" i="8"/>
  <c r="T731" i="8"/>
  <c r="S731" i="8"/>
  <c r="R731" i="8"/>
  <c r="Q731" i="8"/>
  <c r="P731" i="8"/>
  <c r="O731" i="8"/>
  <c r="N731" i="8"/>
  <c r="M731" i="8"/>
  <c r="L731" i="8"/>
  <c r="K731" i="8"/>
  <c r="J731" i="8"/>
  <c r="I731" i="8"/>
  <c r="G731" i="8"/>
  <c r="F731" i="8"/>
  <c r="AC730" i="8"/>
  <c r="AB730" i="8"/>
  <c r="AA730" i="8"/>
  <c r="Z730" i="8"/>
  <c r="Y730" i="8"/>
  <c r="X730" i="8"/>
  <c r="W730" i="8"/>
  <c r="V730" i="8"/>
  <c r="U730" i="8"/>
  <c r="T730" i="8"/>
  <c r="S730" i="8"/>
  <c r="R730" i="8"/>
  <c r="Q730" i="8"/>
  <c r="P730" i="8"/>
  <c r="O730" i="8"/>
  <c r="N730" i="8"/>
  <c r="M730" i="8"/>
  <c r="L730" i="8"/>
  <c r="K730" i="8"/>
  <c r="J730" i="8"/>
  <c r="I730" i="8"/>
  <c r="G730" i="8"/>
  <c r="F730" i="8"/>
  <c r="AC729" i="8"/>
  <c r="AB729" i="8"/>
  <c r="AA729" i="8"/>
  <c r="Z729" i="8"/>
  <c r="Y729" i="8"/>
  <c r="X729" i="8"/>
  <c r="W729" i="8"/>
  <c r="V729" i="8"/>
  <c r="U729" i="8"/>
  <c r="T729" i="8"/>
  <c r="S729" i="8"/>
  <c r="R729" i="8"/>
  <c r="Q729" i="8"/>
  <c r="P729" i="8"/>
  <c r="O729" i="8"/>
  <c r="N729" i="8"/>
  <c r="M729" i="8"/>
  <c r="L729" i="8"/>
  <c r="K729" i="8"/>
  <c r="J729" i="8"/>
  <c r="I729" i="8"/>
  <c r="G729" i="8"/>
  <c r="F729" i="8"/>
  <c r="AC728" i="8"/>
  <c r="AB728" i="8"/>
  <c r="AA728" i="8"/>
  <c r="Z728" i="8"/>
  <c r="Y728" i="8"/>
  <c r="X728" i="8"/>
  <c r="W728" i="8"/>
  <c r="V728" i="8"/>
  <c r="U728" i="8"/>
  <c r="T728" i="8"/>
  <c r="S728" i="8"/>
  <c r="R728" i="8"/>
  <c r="Q728" i="8"/>
  <c r="P728" i="8"/>
  <c r="O728" i="8"/>
  <c r="N728" i="8"/>
  <c r="M728" i="8"/>
  <c r="L728" i="8"/>
  <c r="K728" i="8"/>
  <c r="J728" i="8"/>
  <c r="I728" i="8"/>
  <c r="G728" i="8"/>
  <c r="F728" i="8"/>
  <c r="AC727" i="8"/>
  <c r="AB727" i="8"/>
  <c r="AA727" i="8"/>
  <c r="Z727" i="8"/>
  <c r="Y727" i="8"/>
  <c r="X727" i="8"/>
  <c r="W727" i="8"/>
  <c r="V727" i="8"/>
  <c r="U727" i="8"/>
  <c r="T727" i="8"/>
  <c r="S727" i="8"/>
  <c r="R727" i="8"/>
  <c r="Q727" i="8"/>
  <c r="P727" i="8"/>
  <c r="O727" i="8"/>
  <c r="N727" i="8"/>
  <c r="M727" i="8"/>
  <c r="L727" i="8"/>
  <c r="K727" i="8"/>
  <c r="J727" i="8"/>
  <c r="I727" i="8"/>
  <c r="G727" i="8"/>
  <c r="F727" i="8"/>
  <c r="AC726" i="8"/>
  <c r="AB726" i="8"/>
  <c r="AA726" i="8"/>
  <c r="Z726" i="8"/>
  <c r="Y726" i="8"/>
  <c r="X726" i="8"/>
  <c r="W726" i="8"/>
  <c r="V726" i="8"/>
  <c r="U726" i="8"/>
  <c r="T726" i="8"/>
  <c r="S726" i="8"/>
  <c r="R726" i="8"/>
  <c r="Q726" i="8"/>
  <c r="P726" i="8"/>
  <c r="O726" i="8"/>
  <c r="N726" i="8"/>
  <c r="M726" i="8"/>
  <c r="L726" i="8"/>
  <c r="K726" i="8"/>
  <c r="J726" i="8"/>
  <c r="I726" i="8"/>
  <c r="G726" i="8"/>
  <c r="F726" i="8"/>
  <c r="AC725" i="8"/>
  <c r="AB725" i="8"/>
  <c r="AA725" i="8"/>
  <c r="Z725" i="8"/>
  <c r="Y725" i="8"/>
  <c r="X725" i="8"/>
  <c r="W725" i="8"/>
  <c r="V725" i="8"/>
  <c r="U725" i="8"/>
  <c r="T725" i="8"/>
  <c r="S725" i="8"/>
  <c r="R725" i="8"/>
  <c r="Q725" i="8"/>
  <c r="P725" i="8"/>
  <c r="O725" i="8"/>
  <c r="N725" i="8"/>
  <c r="M725" i="8"/>
  <c r="L725" i="8"/>
  <c r="K725" i="8"/>
  <c r="J725" i="8"/>
  <c r="I725" i="8"/>
  <c r="G725" i="8"/>
  <c r="F725" i="8"/>
  <c r="AC724" i="8"/>
  <c r="AB724" i="8"/>
  <c r="AA724" i="8"/>
  <c r="Z724" i="8"/>
  <c r="Y724" i="8"/>
  <c r="X724" i="8"/>
  <c r="W724" i="8"/>
  <c r="V724" i="8"/>
  <c r="U724" i="8"/>
  <c r="T724" i="8"/>
  <c r="S724" i="8"/>
  <c r="R724" i="8"/>
  <c r="Q724" i="8"/>
  <c r="P724" i="8"/>
  <c r="O724" i="8"/>
  <c r="N724" i="8"/>
  <c r="M724" i="8"/>
  <c r="L724" i="8"/>
  <c r="K724" i="8"/>
  <c r="J724" i="8"/>
  <c r="I724" i="8"/>
  <c r="G724" i="8"/>
  <c r="F724" i="8"/>
  <c r="AC723" i="8"/>
  <c r="AB723" i="8"/>
  <c r="AA723" i="8"/>
  <c r="Z723" i="8"/>
  <c r="Y723" i="8"/>
  <c r="X723" i="8"/>
  <c r="W723" i="8"/>
  <c r="V723" i="8"/>
  <c r="U723" i="8"/>
  <c r="T723" i="8"/>
  <c r="S723" i="8"/>
  <c r="R723" i="8"/>
  <c r="Q723" i="8"/>
  <c r="P723" i="8"/>
  <c r="O723" i="8"/>
  <c r="N723" i="8"/>
  <c r="M723" i="8"/>
  <c r="L723" i="8"/>
  <c r="K723" i="8"/>
  <c r="J723" i="8"/>
  <c r="I723" i="8"/>
  <c r="G723" i="8"/>
  <c r="F723" i="8"/>
  <c r="AC722" i="8"/>
  <c r="AB722" i="8"/>
  <c r="AA722" i="8"/>
  <c r="Z722" i="8"/>
  <c r="Y722" i="8"/>
  <c r="X722" i="8"/>
  <c r="W722" i="8"/>
  <c r="V722" i="8"/>
  <c r="U722" i="8"/>
  <c r="T722" i="8"/>
  <c r="S722" i="8"/>
  <c r="R722" i="8"/>
  <c r="Q722" i="8"/>
  <c r="P722" i="8"/>
  <c r="O722" i="8"/>
  <c r="N722" i="8"/>
  <c r="M722" i="8"/>
  <c r="L722" i="8"/>
  <c r="K722" i="8"/>
  <c r="J722" i="8"/>
  <c r="I722" i="8"/>
  <c r="G722" i="8"/>
  <c r="F722" i="8"/>
  <c r="AC721" i="8"/>
  <c r="AB721" i="8"/>
  <c r="AA721" i="8"/>
  <c r="Z721" i="8"/>
  <c r="Y721" i="8"/>
  <c r="X721" i="8"/>
  <c r="W721" i="8"/>
  <c r="V721" i="8"/>
  <c r="U721" i="8"/>
  <c r="T721" i="8"/>
  <c r="S721" i="8"/>
  <c r="R721" i="8"/>
  <c r="Q721" i="8"/>
  <c r="P721" i="8"/>
  <c r="O721" i="8"/>
  <c r="N721" i="8"/>
  <c r="M721" i="8"/>
  <c r="L721" i="8"/>
  <c r="K721" i="8"/>
  <c r="J721" i="8"/>
  <c r="I721" i="8"/>
  <c r="G721" i="8"/>
  <c r="F721" i="8"/>
  <c r="AC720" i="8"/>
  <c r="AB720" i="8"/>
  <c r="AA720" i="8"/>
  <c r="Z720" i="8"/>
  <c r="Y720" i="8"/>
  <c r="X720" i="8"/>
  <c r="W720" i="8"/>
  <c r="V720" i="8"/>
  <c r="U720" i="8"/>
  <c r="T720" i="8"/>
  <c r="S720" i="8"/>
  <c r="R720" i="8"/>
  <c r="Q720" i="8"/>
  <c r="P720" i="8"/>
  <c r="O720" i="8"/>
  <c r="N720" i="8"/>
  <c r="M720" i="8"/>
  <c r="L720" i="8"/>
  <c r="K720" i="8"/>
  <c r="J720" i="8"/>
  <c r="I720" i="8"/>
  <c r="G720" i="8"/>
  <c r="F720" i="8"/>
  <c r="AC719" i="8"/>
  <c r="AB719" i="8"/>
  <c r="AA719" i="8"/>
  <c r="Z719" i="8"/>
  <c r="Y719" i="8"/>
  <c r="X719" i="8"/>
  <c r="W719" i="8"/>
  <c r="V719" i="8"/>
  <c r="U719" i="8"/>
  <c r="T719" i="8"/>
  <c r="S719" i="8"/>
  <c r="R719" i="8"/>
  <c r="Q719" i="8"/>
  <c r="P719" i="8"/>
  <c r="O719" i="8"/>
  <c r="N719" i="8"/>
  <c r="M719" i="8"/>
  <c r="L719" i="8"/>
  <c r="K719" i="8"/>
  <c r="J719" i="8"/>
  <c r="I719" i="8"/>
  <c r="G719" i="8"/>
  <c r="F719" i="8"/>
  <c r="AC718" i="8"/>
  <c r="AB718" i="8"/>
  <c r="AA718" i="8"/>
  <c r="Z718" i="8"/>
  <c r="Y718" i="8"/>
  <c r="X718" i="8"/>
  <c r="W718" i="8"/>
  <c r="V718" i="8"/>
  <c r="U718" i="8"/>
  <c r="T718" i="8"/>
  <c r="S718" i="8"/>
  <c r="R718" i="8"/>
  <c r="Q718" i="8"/>
  <c r="P718" i="8"/>
  <c r="O718" i="8"/>
  <c r="N718" i="8"/>
  <c r="M718" i="8"/>
  <c r="L718" i="8"/>
  <c r="K718" i="8"/>
  <c r="J718" i="8"/>
  <c r="I718" i="8"/>
  <c r="G718" i="8"/>
  <c r="F718" i="8"/>
  <c r="AC717" i="8"/>
  <c r="AB717" i="8"/>
  <c r="AA717" i="8"/>
  <c r="Z717" i="8"/>
  <c r="Y717" i="8"/>
  <c r="X717" i="8"/>
  <c r="W717" i="8"/>
  <c r="V717" i="8"/>
  <c r="U717" i="8"/>
  <c r="T717" i="8"/>
  <c r="S717" i="8"/>
  <c r="R717" i="8"/>
  <c r="Q717" i="8"/>
  <c r="P717" i="8"/>
  <c r="O717" i="8"/>
  <c r="N717" i="8"/>
  <c r="M717" i="8"/>
  <c r="L717" i="8"/>
  <c r="K717" i="8"/>
  <c r="J717" i="8"/>
  <c r="I717" i="8"/>
  <c r="G717" i="8"/>
  <c r="F717" i="8"/>
  <c r="AC716" i="8"/>
  <c r="AB716" i="8"/>
  <c r="AA716" i="8"/>
  <c r="Z716" i="8"/>
  <c r="Y716" i="8"/>
  <c r="X716" i="8"/>
  <c r="W716" i="8"/>
  <c r="V716" i="8"/>
  <c r="U716" i="8"/>
  <c r="T716" i="8"/>
  <c r="S716" i="8"/>
  <c r="R716" i="8"/>
  <c r="Q716" i="8"/>
  <c r="P716" i="8"/>
  <c r="O716" i="8"/>
  <c r="N716" i="8"/>
  <c r="M716" i="8"/>
  <c r="L716" i="8"/>
  <c r="K716" i="8"/>
  <c r="J716" i="8"/>
  <c r="I716" i="8"/>
  <c r="G716" i="8"/>
  <c r="F716" i="8"/>
  <c r="AC715" i="8"/>
  <c r="AB715" i="8"/>
  <c r="AA715" i="8"/>
  <c r="Z715" i="8"/>
  <c r="Y715" i="8"/>
  <c r="X715" i="8"/>
  <c r="W715" i="8"/>
  <c r="V715" i="8"/>
  <c r="U715" i="8"/>
  <c r="T715" i="8"/>
  <c r="S715" i="8"/>
  <c r="R715" i="8"/>
  <c r="Q715" i="8"/>
  <c r="P715" i="8"/>
  <c r="O715" i="8"/>
  <c r="N715" i="8"/>
  <c r="M715" i="8"/>
  <c r="L715" i="8"/>
  <c r="K715" i="8"/>
  <c r="J715" i="8"/>
  <c r="I715" i="8"/>
  <c r="G715" i="8"/>
  <c r="F715" i="8"/>
  <c r="AC714" i="8"/>
  <c r="AB714" i="8"/>
  <c r="AA714" i="8"/>
  <c r="Z714" i="8"/>
  <c r="Y714" i="8"/>
  <c r="X714" i="8"/>
  <c r="W714" i="8"/>
  <c r="V714" i="8"/>
  <c r="U714" i="8"/>
  <c r="T714" i="8"/>
  <c r="S714" i="8"/>
  <c r="R714" i="8"/>
  <c r="Q714" i="8"/>
  <c r="P714" i="8"/>
  <c r="O714" i="8"/>
  <c r="N714" i="8"/>
  <c r="M714" i="8"/>
  <c r="L714" i="8"/>
  <c r="K714" i="8"/>
  <c r="J714" i="8"/>
  <c r="I714" i="8"/>
  <c r="G714" i="8"/>
  <c r="F714" i="8"/>
  <c r="AC713" i="8"/>
  <c r="AB713" i="8"/>
  <c r="AA713" i="8"/>
  <c r="Z713" i="8"/>
  <c r="Y713" i="8"/>
  <c r="X713" i="8"/>
  <c r="W713" i="8"/>
  <c r="V713" i="8"/>
  <c r="U713" i="8"/>
  <c r="T713" i="8"/>
  <c r="S713" i="8"/>
  <c r="R713" i="8"/>
  <c r="Q713" i="8"/>
  <c r="P713" i="8"/>
  <c r="O713" i="8"/>
  <c r="N713" i="8"/>
  <c r="M713" i="8"/>
  <c r="L713" i="8"/>
  <c r="K713" i="8"/>
  <c r="J713" i="8"/>
  <c r="I713" i="8"/>
  <c r="G713" i="8"/>
  <c r="F713" i="8"/>
  <c r="AC712" i="8"/>
  <c r="AB712" i="8"/>
  <c r="AA712" i="8"/>
  <c r="Z712" i="8"/>
  <c r="Y712" i="8"/>
  <c r="X712" i="8"/>
  <c r="W712" i="8"/>
  <c r="V712" i="8"/>
  <c r="U712" i="8"/>
  <c r="T712" i="8"/>
  <c r="S712" i="8"/>
  <c r="R712" i="8"/>
  <c r="Q712" i="8"/>
  <c r="P712" i="8"/>
  <c r="O712" i="8"/>
  <c r="N712" i="8"/>
  <c r="M712" i="8"/>
  <c r="L712" i="8"/>
  <c r="K712" i="8"/>
  <c r="J712" i="8"/>
  <c r="I712" i="8"/>
  <c r="G712" i="8"/>
  <c r="F712" i="8"/>
  <c r="AC711" i="8"/>
  <c r="AB711" i="8"/>
  <c r="AA711" i="8"/>
  <c r="Z711" i="8"/>
  <c r="Y711" i="8"/>
  <c r="X711" i="8"/>
  <c r="W711" i="8"/>
  <c r="V711" i="8"/>
  <c r="U711" i="8"/>
  <c r="T711" i="8"/>
  <c r="S711" i="8"/>
  <c r="R711" i="8"/>
  <c r="Q711" i="8"/>
  <c r="P711" i="8"/>
  <c r="O711" i="8"/>
  <c r="N711" i="8"/>
  <c r="M711" i="8"/>
  <c r="L711" i="8"/>
  <c r="K711" i="8"/>
  <c r="J711" i="8"/>
  <c r="I711" i="8"/>
  <c r="G711" i="8"/>
  <c r="F711" i="8"/>
  <c r="AC710" i="8"/>
  <c r="AB710" i="8"/>
  <c r="AA710" i="8"/>
  <c r="Z710" i="8"/>
  <c r="Y710" i="8"/>
  <c r="X710" i="8"/>
  <c r="W710" i="8"/>
  <c r="V710" i="8"/>
  <c r="U710" i="8"/>
  <c r="T710" i="8"/>
  <c r="S710" i="8"/>
  <c r="R710" i="8"/>
  <c r="Q710" i="8"/>
  <c r="P710" i="8"/>
  <c r="O710" i="8"/>
  <c r="N710" i="8"/>
  <c r="M710" i="8"/>
  <c r="L710" i="8"/>
  <c r="K710" i="8"/>
  <c r="J710" i="8"/>
  <c r="I710" i="8"/>
  <c r="G710" i="8"/>
  <c r="F710" i="8"/>
  <c r="AC709" i="8"/>
  <c r="AB709" i="8"/>
  <c r="AA709" i="8"/>
  <c r="Z709" i="8"/>
  <c r="Y709" i="8"/>
  <c r="X709" i="8"/>
  <c r="W709" i="8"/>
  <c r="V709" i="8"/>
  <c r="U709" i="8"/>
  <c r="T709" i="8"/>
  <c r="S709" i="8"/>
  <c r="R709" i="8"/>
  <c r="Q709" i="8"/>
  <c r="P709" i="8"/>
  <c r="O709" i="8"/>
  <c r="N709" i="8"/>
  <c r="M709" i="8"/>
  <c r="L709" i="8"/>
  <c r="K709" i="8"/>
  <c r="J709" i="8"/>
  <c r="I709" i="8"/>
  <c r="G709" i="8"/>
  <c r="F709" i="8"/>
  <c r="AC708" i="8"/>
  <c r="AB708" i="8"/>
  <c r="AA708" i="8"/>
  <c r="Z708" i="8"/>
  <c r="Y708" i="8"/>
  <c r="X708" i="8"/>
  <c r="W708" i="8"/>
  <c r="V708" i="8"/>
  <c r="U708" i="8"/>
  <c r="T708" i="8"/>
  <c r="S708" i="8"/>
  <c r="R708" i="8"/>
  <c r="Q708" i="8"/>
  <c r="P708" i="8"/>
  <c r="O708" i="8"/>
  <c r="N708" i="8"/>
  <c r="M708" i="8"/>
  <c r="L708" i="8"/>
  <c r="K708" i="8"/>
  <c r="J708" i="8"/>
  <c r="I708" i="8"/>
  <c r="G708" i="8"/>
  <c r="F708" i="8"/>
  <c r="AC707" i="8"/>
  <c r="AB707" i="8"/>
  <c r="AA707" i="8"/>
  <c r="Z707" i="8"/>
  <c r="Y707" i="8"/>
  <c r="X707" i="8"/>
  <c r="W707" i="8"/>
  <c r="V707" i="8"/>
  <c r="U707" i="8"/>
  <c r="T707" i="8"/>
  <c r="S707" i="8"/>
  <c r="R707" i="8"/>
  <c r="Q707" i="8"/>
  <c r="P707" i="8"/>
  <c r="O707" i="8"/>
  <c r="N707" i="8"/>
  <c r="M707" i="8"/>
  <c r="L707" i="8"/>
  <c r="K707" i="8"/>
  <c r="J707" i="8"/>
  <c r="I707" i="8"/>
  <c r="G707" i="8"/>
  <c r="F707" i="8"/>
  <c r="AC706" i="8"/>
  <c r="AB706" i="8"/>
  <c r="AA706" i="8"/>
  <c r="Z706" i="8"/>
  <c r="Y706" i="8"/>
  <c r="X706" i="8"/>
  <c r="W706" i="8"/>
  <c r="V706" i="8"/>
  <c r="U706" i="8"/>
  <c r="T706" i="8"/>
  <c r="S706" i="8"/>
  <c r="R706" i="8"/>
  <c r="Q706" i="8"/>
  <c r="P706" i="8"/>
  <c r="O706" i="8"/>
  <c r="N706" i="8"/>
  <c r="M706" i="8"/>
  <c r="L706" i="8"/>
  <c r="K706" i="8"/>
  <c r="J706" i="8"/>
  <c r="I706" i="8"/>
  <c r="G706" i="8"/>
  <c r="F706" i="8"/>
  <c r="AC705" i="8"/>
  <c r="AB705" i="8"/>
  <c r="AA705" i="8"/>
  <c r="Z705" i="8"/>
  <c r="Y705" i="8"/>
  <c r="X705" i="8"/>
  <c r="W705" i="8"/>
  <c r="V705" i="8"/>
  <c r="U705" i="8"/>
  <c r="T705" i="8"/>
  <c r="S705" i="8"/>
  <c r="R705" i="8"/>
  <c r="Q705" i="8"/>
  <c r="P705" i="8"/>
  <c r="O705" i="8"/>
  <c r="N705" i="8"/>
  <c r="M705" i="8"/>
  <c r="L705" i="8"/>
  <c r="K705" i="8"/>
  <c r="J705" i="8"/>
  <c r="I705" i="8"/>
  <c r="G705" i="8"/>
  <c r="F705" i="8"/>
  <c r="AC704" i="8"/>
  <c r="AB704" i="8"/>
  <c r="AA704" i="8"/>
  <c r="Z704" i="8"/>
  <c r="Y704" i="8"/>
  <c r="X704" i="8"/>
  <c r="W704" i="8"/>
  <c r="V704" i="8"/>
  <c r="U704" i="8"/>
  <c r="T704" i="8"/>
  <c r="S704" i="8"/>
  <c r="R704" i="8"/>
  <c r="Q704" i="8"/>
  <c r="P704" i="8"/>
  <c r="O704" i="8"/>
  <c r="N704" i="8"/>
  <c r="M704" i="8"/>
  <c r="L704" i="8"/>
  <c r="K704" i="8"/>
  <c r="J704" i="8"/>
  <c r="I704" i="8"/>
  <c r="G704" i="8"/>
  <c r="F704" i="8"/>
  <c r="AC703" i="8"/>
  <c r="AB703" i="8"/>
  <c r="AA703" i="8"/>
  <c r="Z703" i="8"/>
  <c r="Y703" i="8"/>
  <c r="X703" i="8"/>
  <c r="W703" i="8"/>
  <c r="V703" i="8"/>
  <c r="U703" i="8"/>
  <c r="T703" i="8"/>
  <c r="S703" i="8"/>
  <c r="R703" i="8"/>
  <c r="Q703" i="8"/>
  <c r="P703" i="8"/>
  <c r="O703" i="8"/>
  <c r="N703" i="8"/>
  <c r="M703" i="8"/>
  <c r="L703" i="8"/>
  <c r="K703" i="8"/>
  <c r="J703" i="8"/>
  <c r="I703" i="8"/>
  <c r="G703" i="8"/>
  <c r="F703" i="8"/>
  <c r="AC702" i="8"/>
  <c r="AB702" i="8"/>
  <c r="AA702" i="8"/>
  <c r="Z702" i="8"/>
  <c r="Y702" i="8"/>
  <c r="X702" i="8"/>
  <c r="W702" i="8"/>
  <c r="V702" i="8"/>
  <c r="U702" i="8"/>
  <c r="T702" i="8"/>
  <c r="S702" i="8"/>
  <c r="R702" i="8"/>
  <c r="Q702" i="8"/>
  <c r="P702" i="8"/>
  <c r="O702" i="8"/>
  <c r="N702" i="8"/>
  <c r="M702" i="8"/>
  <c r="L702" i="8"/>
  <c r="K702" i="8"/>
  <c r="J702" i="8"/>
  <c r="I702" i="8"/>
  <c r="G702" i="8"/>
  <c r="F702" i="8"/>
  <c r="AC701" i="8"/>
  <c r="AB701" i="8"/>
  <c r="AA701" i="8"/>
  <c r="Z701" i="8"/>
  <c r="Y701" i="8"/>
  <c r="X701" i="8"/>
  <c r="W701" i="8"/>
  <c r="V701" i="8"/>
  <c r="U701" i="8"/>
  <c r="T701" i="8"/>
  <c r="S701" i="8"/>
  <c r="R701" i="8"/>
  <c r="Q701" i="8"/>
  <c r="P701" i="8"/>
  <c r="O701" i="8"/>
  <c r="N701" i="8"/>
  <c r="M701" i="8"/>
  <c r="L701" i="8"/>
  <c r="K701" i="8"/>
  <c r="J701" i="8"/>
  <c r="I701" i="8"/>
  <c r="G701" i="8"/>
  <c r="F701" i="8"/>
  <c r="AC700" i="8"/>
  <c r="AB700" i="8"/>
  <c r="AA700" i="8"/>
  <c r="Z700" i="8"/>
  <c r="Y700" i="8"/>
  <c r="X700" i="8"/>
  <c r="W700" i="8"/>
  <c r="V700" i="8"/>
  <c r="U700" i="8"/>
  <c r="T700" i="8"/>
  <c r="S700" i="8"/>
  <c r="R700" i="8"/>
  <c r="Q700" i="8"/>
  <c r="P700" i="8"/>
  <c r="O700" i="8"/>
  <c r="N700" i="8"/>
  <c r="M700" i="8"/>
  <c r="L700" i="8"/>
  <c r="K700" i="8"/>
  <c r="J700" i="8"/>
  <c r="I700" i="8"/>
  <c r="G700" i="8"/>
  <c r="F700" i="8"/>
  <c r="AC699" i="8"/>
  <c r="AB699" i="8"/>
  <c r="AA699" i="8"/>
  <c r="Z699" i="8"/>
  <c r="Y699" i="8"/>
  <c r="X699" i="8"/>
  <c r="W699" i="8"/>
  <c r="V699" i="8"/>
  <c r="U699" i="8"/>
  <c r="T699" i="8"/>
  <c r="S699" i="8"/>
  <c r="R699" i="8"/>
  <c r="Q699" i="8"/>
  <c r="P699" i="8"/>
  <c r="O699" i="8"/>
  <c r="N699" i="8"/>
  <c r="M699" i="8"/>
  <c r="L699" i="8"/>
  <c r="K699" i="8"/>
  <c r="J699" i="8"/>
  <c r="I699" i="8"/>
  <c r="G699" i="8"/>
  <c r="F699" i="8"/>
  <c r="AC698" i="8"/>
  <c r="AB698" i="8"/>
  <c r="AA698" i="8"/>
  <c r="Z698" i="8"/>
  <c r="Y698" i="8"/>
  <c r="X698" i="8"/>
  <c r="W698" i="8"/>
  <c r="V698" i="8"/>
  <c r="U698" i="8"/>
  <c r="T698" i="8"/>
  <c r="S698" i="8"/>
  <c r="R698" i="8"/>
  <c r="Q698" i="8"/>
  <c r="P698" i="8"/>
  <c r="O698" i="8"/>
  <c r="N698" i="8"/>
  <c r="M698" i="8"/>
  <c r="L698" i="8"/>
  <c r="K698" i="8"/>
  <c r="J698" i="8"/>
  <c r="I698" i="8"/>
  <c r="G698" i="8"/>
  <c r="F698" i="8"/>
  <c r="AC697" i="8"/>
  <c r="AB697" i="8"/>
  <c r="AA697" i="8"/>
  <c r="Z697" i="8"/>
  <c r="Y697" i="8"/>
  <c r="X697" i="8"/>
  <c r="W697" i="8"/>
  <c r="V697" i="8"/>
  <c r="U697" i="8"/>
  <c r="T697" i="8"/>
  <c r="S697" i="8"/>
  <c r="R697" i="8"/>
  <c r="Q697" i="8"/>
  <c r="P697" i="8"/>
  <c r="O697" i="8"/>
  <c r="N697" i="8"/>
  <c r="M697" i="8"/>
  <c r="L697" i="8"/>
  <c r="K697" i="8"/>
  <c r="J697" i="8"/>
  <c r="I697" i="8"/>
  <c r="G697" i="8"/>
  <c r="F697" i="8"/>
  <c r="AC696" i="8"/>
  <c r="AB696" i="8"/>
  <c r="AA696" i="8"/>
  <c r="Z696" i="8"/>
  <c r="Y696" i="8"/>
  <c r="X696" i="8"/>
  <c r="W696" i="8"/>
  <c r="V696" i="8"/>
  <c r="U696" i="8"/>
  <c r="T696" i="8"/>
  <c r="S696" i="8"/>
  <c r="R696" i="8"/>
  <c r="Q696" i="8"/>
  <c r="P696" i="8"/>
  <c r="O696" i="8"/>
  <c r="N696" i="8"/>
  <c r="M696" i="8"/>
  <c r="L696" i="8"/>
  <c r="K696" i="8"/>
  <c r="J696" i="8"/>
  <c r="I696" i="8"/>
  <c r="G696" i="8"/>
  <c r="F696" i="8"/>
  <c r="AC695" i="8"/>
  <c r="AB695" i="8"/>
  <c r="AA695" i="8"/>
  <c r="Z695" i="8"/>
  <c r="Y695" i="8"/>
  <c r="X695" i="8"/>
  <c r="W695" i="8"/>
  <c r="V695" i="8"/>
  <c r="U695" i="8"/>
  <c r="T695" i="8"/>
  <c r="S695" i="8"/>
  <c r="R695" i="8"/>
  <c r="Q695" i="8"/>
  <c r="P695" i="8"/>
  <c r="O695" i="8"/>
  <c r="N695" i="8"/>
  <c r="M695" i="8"/>
  <c r="L695" i="8"/>
  <c r="K695" i="8"/>
  <c r="J695" i="8"/>
  <c r="I695" i="8"/>
  <c r="G695" i="8"/>
  <c r="F695" i="8"/>
  <c r="AC694" i="8"/>
  <c r="AB694" i="8"/>
  <c r="AA694" i="8"/>
  <c r="Z694" i="8"/>
  <c r="Y694" i="8"/>
  <c r="X694" i="8"/>
  <c r="W694" i="8"/>
  <c r="V694" i="8"/>
  <c r="U694" i="8"/>
  <c r="T694" i="8"/>
  <c r="S694" i="8"/>
  <c r="R694" i="8"/>
  <c r="Q694" i="8"/>
  <c r="P694" i="8"/>
  <c r="O694" i="8"/>
  <c r="N694" i="8"/>
  <c r="M694" i="8"/>
  <c r="L694" i="8"/>
  <c r="K694" i="8"/>
  <c r="J694" i="8"/>
  <c r="I694" i="8"/>
  <c r="G694" i="8"/>
  <c r="F694" i="8"/>
  <c r="AC693" i="8"/>
  <c r="AB693" i="8"/>
  <c r="AA693" i="8"/>
  <c r="Z693" i="8"/>
  <c r="Y693" i="8"/>
  <c r="X693" i="8"/>
  <c r="W693" i="8"/>
  <c r="V693" i="8"/>
  <c r="U693" i="8"/>
  <c r="T693" i="8"/>
  <c r="S693" i="8"/>
  <c r="R693" i="8"/>
  <c r="Q693" i="8"/>
  <c r="P693" i="8"/>
  <c r="O693" i="8"/>
  <c r="N693" i="8"/>
  <c r="M693" i="8"/>
  <c r="L693" i="8"/>
  <c r="K693" i="8"/>
  <c r="J693" i="8"/>
  <c r="I693" i="8"/>
  <c r="G693" i="8"/>
  <c r="F693" i="8"/>
  <c r="AC692" i="8"/>
  <c r="AB692" i="8"/>
  <c r="AA692" i="8"/>
  <c r="Z692" i="8"/>
  <c r="Y692" i="8"/>
  <c r="X692" i="8"/>
  <c r="W692" i="8"/>
  <c r="V692" i="8"/>
  <c r="U692" i="8"/>
  <c r="T692" i="8"/>
  <c r="S692" i="8"/>
  <c r="R692" i="8"/>
  <c r="Q692" i="8"/>
  <c r="P692" i="8"/>
  <c r="O692" i="8"/>
  <c r="N692" i="8"/>
  <c r="M692" i="8"/>
  <c r="L692" i="8"/>
  <c r="K692" i="8"/>
  <c r="J692" i="8"/>
  <c r="I692" i="8"/>
  <c r="G692" i="8"/>
  <c r="F692" i="8"/>
  <c r="AC691" i="8"/>
  <c r="AB691" i="8"/>
  <c r="AA691" i="8"/>
  <c r="Z691" i="8"/>
  <c r="Y691" i="8"/>
  <c r="X691" i="8"/>
  <c r="W691" i="8"/>
  <c r="V691" i="8"/>
  <c r="U691" i="8"/>
  <c r="T691" i="8"/>
  <c r="S691" i="8"/>
  <c r="R691" i="8"/>
  <c r="Q691" i="8"/>
  <c r="P691" i="8"/>
  <c r="O691" i="8"/>
  <c r="N691" i="8"/>
  <c r="M691" i="8"/>
  <c r="L691" i="8"/>
  <c r="K691" i="8"/>
  <c r="J691" i="8"/>
  <c r="I691" i="8"/>
  <c r="G691" i="8"/>
  <c r="F691" i="8"/>
  <c r="AC690" i="8"/>
  <c r="AB690" i="8"/>
  <c r="AA690" i="8"/>
  <c r="Z690" i="8"/>
  <c r="Y690" i="8"/>
  <c r="X690" i="8"/>
  <c r="W690" i="8"/>
  <c r="V690" i="8"/>
  <c r="U690" i="8"/>
  <c r="T690" i="8"/>
  <c r="S690" i="8"/>
  <c r="R690" i="8"/>
  <c r="Q690" i="8"/>
  <c r="P690" i="8"/>
  <c r="O690" i="8"/>
  <c r="N690" i="8"/>
  <c r="M690" i="8"/>
  <c r="L690" i="8"/>
  <c r="K690" i="8"/>
  <c r="J690" i="8"/>
  <c r="I690" i="8"/>
  <c r="G690" i="8"/>
  <c r="F690" i="8"/>
  <c r="AC689" i="8"/>
  <c r="AB689" i="8"/>
  <c r="AA689" i="8"/>
  <c r="Z689" i="8"/>
  <c r="Y689" i="8"/>
  <c r="X689" i="8"/>
  <c r="W689" i="8"/>
  <c r="V689" i="8"/>
  <c r="U689" i="8"/>
  <c r="T689" i="8"/>
  <c r="S689" i="8"/>
  <c r="R689" i="8"/>
  <c r="Q689" i="8"/>
  <c r="P689" i="8"/>
  <c r="O689" i="8"/>
  <c r="N689" i="8"/>
  <c r="M689" i="8"/>
  <c r="L689" i="8"/>
  <c r="K689" i="8"/>
  <c r="J689" i="8"/>
  <c r="I689" i="8"/>
  <c r="G689" i="8"/>
  <c r="F689" i="8"/>
  <c r="AC688" i="8"/>
  <c r="AB688" i="8"/>
  <c r="AA688" i="8"/>
  <c r="Z688" i="8"/>
  <c r="Y688" i="8"/>
  <c r="X688" i="8"/>
  <c r="W688" i="8"/>
  <c r="V688" i="8"/>
  <c r="U688" i="8"/>
  <c r="T688" i="8"/>
  <c r="S688" i="8"/>
  <c r="R688" i="8"/>
  <c r="Q688" i="8"/>
  <c r="P688" i="8"/>
  <c r="O688" i="8"/>
  <c r="N688" i="8"/>
  <c r="M688" i="8"/>
  <c r="L688" i="8"/>
  <c r="K688" i="8"/>
  <c r="J688" i="8"/>
  <c r="I688" i="8"/>
  <c r="G688" i="8"/>
  <c r="F688" i="8"/>
  <c r="AC687" i="8"/>
  <c r="AB687" i="8"/>
  <c r="AA687" i="8"/>
  <c r="Z687" i="8"/>
  <c r="Y687" i="8"/>
  <c r="X687" i="8"/>
  <c r="W687" i="8"/>
  <c r="V687" i="8"/>
  <c r="U687" i="8"/>
  <c r="T687" i="8"/>
  <c r="S687" i="8"/>
  <c r="R687" i="8"/>
  <c r="Q687" i="8"/>
  <c r="P687" i="8"/>
  <c r="O687" i="8"/>
  <c r="N687" i="8"/>
  <c r="M687" i="8"/>
  <c r="L687" i="8"/>
  <c r="K687" i="8"/>
  <c r="J687" i="8"/>
  <c r="I687" i="8"/>
  <c r="G687" i="8"/>
  <c r="F687" i="8"/>
  <c r="AC686" i="8"/>
  <c r="AB686" i="8"/>
  <c r="AA686" i="8"/>
  <c r="Z686" i="8"/>
  <c r="Y686" i="8"/>
  <c r="X686" i="8"/>
  <c r="W686" i="8"/>
  <c r="V686" i="8"/>
  <c r="U686" i="8"/>
  <c r="T686" i="8"/>
  <c r="S686" i="8"/>
  <c r="R686" i="8"/>
  <c r="Q686" i="8"/>
  <c r="P686" i="8"/>
  <c r="O686" i="8"/>
  <c r="N686" i="8"/>
  <c r="M686" i="8"/>
  <c r="L686" i="8"/>
  <c r="K686" i="8"/>
  <c r="J686" i="8"/>
  <c r="I686" i="8"/>
  <c r="G686" i="8"/>
  <c r="F686" i="8"/>
  <c r="AC685" i="8"/>
  <c r="AB685" i="8"/>
  <c r="AA685" i="8"/>
  <c r="Z685" i="8"/>
  <c r="Y685" i="8"/>
  <c r="X685" i="8"/>
  <c r="W685" i="8"/>
  <c r="V685" i="8"/>
  <c r="U685" i="8"/>
  <c r="T685" i="8"/>
  <c r="S685" i="8"/>
  <c r="R685" i="8"/>
  <c r="Q685" i="8"/>
  <c r="P685" i="8"/>
  <c r="O685" i="8"/>
  <c r="N685" i="8"/>
  <c r="M685" i="8"/>
  <c r="L685" i="8"/>
  <c r="K685" i="8"/>
  <c r="J685" i="8"/>
  <c r="I685" i="8"/>
  <c r="G685" i="8"/>
  <c r="F685" i="8"/>
  <c r="AC684" i="8"/>
  <c r="AB684" i="8"/>
  <c r="AA684" i="8"/>
  <c r="Z684" i="8"/>
  <c r="Y684" i="8"/>
  <c r="X684" i="8"/>
  <c r="W684" i="8"/>
  <c r="V684" i="8"/>
  <c r="U684" i="8"/>
  <c r="T684" i="8"/>
  <c r="S684" i="8"/>
  <c r="R684" i="8"/>
  <c r="Q684" i="8"/>
  <c r="P684" i="8"/>
  <c r="O684" i="8"/>
  <c r="N684" i="8"/>
  <c r="M684" i="8"/>
  <c r="L684" i="8"/>
  <c r="K684" i="8"/>
  <c r="J684" i="8"/>
  <c r="I684" i="8"/>
  <c r="G684" i="8"/>
  <c r="F684" i="8"/>
  <c r="AC683" i="8"/>
  <c r="AB683" i="8"/>
  <c r="AA683" i="8"/>
  <c r="Z683" i="8"/>
  <c r="Y683" i="8"/>
  <c r="X683" i="8"/>
  <c r="W683" i="8"/>
  <c r="V683" i="8"/>
  <c r="U683" i="8"/>
  <c r="T683" i="8"/>
  <c r="S683" i="8"/>
  <c r="R683" i="8"/>
  <c r="Q683" i="8"/>
  <c r="P683" i="8"/>
  <c r="O683" i="8"/>
  <c r="N683" i="8"/>
  <c r="M683" i="8"/>
  <c r="L683" i="8"/>
  <c r="K683" i="8"/>
  <c r="J683" i="8"/>
  <c r="I683" i="8"/>
  <c r="G683" i="8"/>
  <c r="F683" i="8"/>
  <c r="AC682" i="8"/>
  <c r="AB682" i="8"/>
  <c r="AA682" i="8"/>
  <c r="Z682" i="8"/>
  <c r="Y682" i="8"/>
  <c r="X682" i="8"/>
  <c r="W682" i="8"/>
  <c r="V682" i="8"/>
  <c r="U682" i="8"/>
  <c r="T682" i="8"/>
  <c r="S682" i="8"/>
  <c r="R682" i="8"/>
  <c r="Q682" i="8"/>
  <c r="P682" i="8"/>
  <c r="O682" i="8"/>
  <c r="N682" i="8"/>
  <c r="M682" i="8"/>
  <c r="L682" i="8"/>
  <c r="K682" i="8"/>
  <c r="J682" i="8"/>
  <c r="I682" i="8"/>
  <c r="G682" i="8"/>
  <c r="F682" i="8"/>
  <c r="AC681" i="8"/>
  <c r="AB681" i="8"/>
  <c r="AA681" i="8"/>
  <c r="Z681" i="8"/>
  <c r="Y681" i="8"/>
  <c r="X681" i="8"/>
  <c r="W681" i="8"/>
  <c r="V681" i="8"/>
  <c r="U681" i="8"/>
  <c r="T681" i="8"/>
  <c r="S681" i="8"/>
  <c r="R681" i="8"/>
  <c r="Q681" i="8"/>
  <c r="P681" i="8"/>
  <c r="O681" i="8"/>
  <c r="N681" i="8"/>
  <c r="M681" i="8"/>
  <c r="L681" i="8"/>
  <c r="K681" i="8"/>
  <c r="J681" i="8"/>
  <c r="I681" i="8"/>
  <c r="G681" i="8"/>
  <c r="F681" i="8"/>
  <c r="AC680" i="8"/>
  <c r="AB680" i="8"/>
  <c r="AA680" i="8"/>
  <c r="Z680" i="8"/>
  <c r="Y680" i="8"/>
  <c r="X680" i="8"/>
  <c r="W680" i="8"/>
  <c r="V680" i="8"/>
  <c r="U680" i="8"/>
  <c r="T680" i="8"/>
  <c r="S680" i="8"/>
  <c r="R680" i="8"/>
  <c r="Q680" i="8"/>
  <c r="P680" i="8"/>
  <c r="O680" i="8"/>
  <c r="N680" i="8"/>
  <c r="M680" i="8"/>
  <c r="L680" i="8"/>
  <c r="K680" i="8"/>
  <c r="J680" i="8"/>
  <c r="I680" i="8"/>
  <c r="G680" i="8"/>
  <c r="F680" i="8"/>
  <c r="AC679" i="8"/>
  <c r="AB679" i="8"/>
  <c r="AA679" i="8"/>
  <c r="Z679" i="8"/>
  <c r="Y679" i="8"/>
  <c r="X679" i="8"/>
  <c r="W679" i="8"/>
  <c r="V679" i="8"/>
  <c r="U679" i="8"/>
  <c r="T679" i="8"/>
  <c r="S679" i="8"/>
  <c r="R679" i="8"/>
  <c r="Q679" i="8"/>
  <c r="P679" i="8"/>
  <c r="O679" i="8"/>
  <c r="N679" i="8"/>
  <c r="M679" i="8"/>
  <c r="L679" i="8"/>
  <c r="K679" i="8"/>
  <c r="J679" i="8"/>
  <c r="I679" i="8"/>
  <c r="G679" i="8"/>
  <c r="F679" i="8"/>
  <c r="AC678" i="8"/>
  <c r="AB678" i="8"/>
  <c r="AA678" i="8"/>
  <c r="Z678" i="8"/>
  <c r="Y678" i="8"/>
  <c r="X678" i="8"/>
  <c r="W678" i="8"/>
  <c r="V678" i="8"/>
  <c r="U678" i="8"/>
  <c r="T678" i="8"/>
  <c r="S678" i="8"/>
  <c r="R678" i="8"/>
  <c r="Q678" i="8"/>
  <c r="P678" i="8"/>
  <c r="O678" i="8"/>
  <c r="N678" i="8"/>
  <c r="M678" i="8"/>
  <c r="L678" i="8"/>
  <c r="K678" i="8"/>
  <c r="J678" i="8"/>
  <c r="I678" i="8"/>
  <c r="G678" i="8"/>
  <c r="F678" i="8"/>
  <c r="AC677" i="8"/>
  <c r="AB677" i="8"/>
  <c r="AA677" i="8"/>
  <c r="Z677" i="8"/>
  <c r="Y677" i="8"/>
  <c r="X677" i="8"/>
  <c r="W677" i="8"/>
  <c r="V677" i="8"/>
  <c r="U677" i="8"/>
  <c r="T677" i="8"/>
  <c r="S677" i="8"/>
  <c r="R677" i="8"/>
  <c r="Q677" i="8"/>
  <c r="P677" i="8"/>
  <c r="O677" i="8"/>
  <c r="N677" i="8"/>
  <c r="M677" i="8"/>
  <c r="L677" i="8"/>
  <c r="K677" i="8"/>
  <c r="J677" i="8"/>
  <c r="I677" i="8"/>
  <c r="G677" i="8"/>
  <c r="F677" i="8"/>
  <c r="AC676" i="8"/>
  <c r="AB676" i="8"/>
  <c r="AA676" i="8"/>
  <c r="Z676" i="8"/>
  <c r="Y676" i="8"/>
  <c r="X676" i="8"/>
  <c r="W676" i="8"/>
  <c r="V676" i="8"/>
  <c r="U676" i="8"/>
  <c r="T676" i="8"/>
  <c r="S676" i="8"/>
  <c r="R676" i="8"/>
  <c r="Q676" i="8"/>
  <c r="P676" i="8"/>
  <c r="O676" i="8"/>
  <c r="N676" i="8"/>
  <c r="M676" i="8"/>
  <c r="L676" i="8"/>
  <c r="K676" i="8"/>
  <c r="J676" i="8"/>
  <c r="I676" i="8"/>
  <c r="G676" i="8"/>
  <c r="F676" i="8"/>
  <c r="AC675" i="8"/>
  <c r="AB675" i="8"/>
  <c r="AA675" i="8"/>
  <c r="Z675" i="8"/>
  <c r="Y675" i="8"/>
  <c r="X675" i="8"/>
  <c r="W675" i="8"/>
  <c r="V675" i="8"/>
  <c r="U675" i="8"/>
  <c r="T675" i="8"/>
  <c r="S675" i="8"/>
  <c r="R675" i="8"/>
  <c r="Q675" i="8"/>
  <c r="P675" i="8"/>
  <c r="O675" i="8"/>
  <c r="N675" i="8"/>
  <c r="M675" i="8"/>
  <c r="L675" i="8"/>
  <c r="K675" i="8"/>
  <c r="J675" i="8"/>
  <c r="I675" i="8"/>
  <c r="G675" i="8"/>
  <c r="F675" i="8"/>
  <c r="AC674" i="8"/>
  <c r="AB674" i="8"/>
  <c r="AA674" i="8"/>
  <c r="Z674" i="8"/>
  <c r="Y674" i="8"/>
  <c r="X674" i="8"/>
  <c r="W674" i="8"/>
  <c r="V674" i="8"/>
  <c r="U674" i="8"/>
  <c r="T674" i="8"/>
  <c r="S674" i="8"/>
  <c r="R674" i="8"/>
  <c r="Q674" i="8"/>
  <c r="P674" i="8"/>
  <c r="O674" i="8"/>
  <c r="N674" i="8"/>
  <c r="M674" i="8"/>
  <c r="L674" i="8"/>
  <c r="K674" i="8"/>
  <c r="J674" i="8"/>
  <c r="I674" i="8"/>
  <c r="G674" i="8"/>
  <c r="F674" i="8"/>
  <c r="AC673" i="8"/>
  <c r="AB673" i="8"/>
  <c r="AA673" i="8"/>
  <c r="Z673" i="8"/>
  <c r="Y673" i="8"/>
  <c r="X673" i="8"/>
  <c r="W673" i="8"/>
  <c r="V673" i="8"/>
  <c r="U673" i="8"/>
  <c r="T673" i="8"/>
  <c r="S673" i="8"/>
  <c r="R673" i="8"/>
  <c r="Q673" i="8"/>
  <c r="P673" i="8"/>
  <c r="O673" i="8"/>
  <c r="N673" i="8"/>
  <c r="M673" i="8"/>
  <c r="L673" i="8"/>
  <c r="K673" i="8"/>
  <c r="J673" i="8"/>
  <c r="I673" i="8"/>
  <c r="G673" i="8"/>
  <c r="F673" i="8"/>
  <c r="AC672" i="8"/>
  <c r="AB672" i="8"/>
  <c r="AA672" i="8"/>
  <c r="Z672" i="8"/>
  <c r="Y672" i="8"/>
  <c r="X672" i="8"/>
  <c r="W672" i="8"/>
  <c r="V672" i="8"/>
  <c r="U672" i="8"/>
  <c r="T672" i="8"/>
  <c r="S672" i="8"/>
  <c r="R672" i="8"/>
  <c r="Q672" i="8"/>
  <c r="P672" i="8"/>
  <c r="O672" i="8"/>
  <c r="N672" i="8"/>
  <c r="M672" i="8"/>
  <c r="L672" i="8"/>
  <c r="K672" i="8"/>
  <c r="J672" i="8"/>
  <c r="I672" i="8"/>
  <c r="G672" i="8"/>
  <c r="F672" i="8"/>
  <c r="AC671" i="8"/>
  <c r="AB671" i="8"/>
  <c r="AA671" i="8"/>
  <c r="Z671" i="8"/>
  <c r="Y671" i="8"/>
  <c r="X671" i="8"/>
  <c r="W671" i="8"/>
  <c r="V671" i="8"/>
  <c r="U671" i="8"/>
  <c r="T671" i="8"/>
  <c r="S671" i="8"/>
  <c r="R671" i="8"/>
  <c r="Q671" i="8"/>
  <c r="P671" i="8"/>
  <c r="O671" i="8"/>
  <c r="N671" i="8"/>
  <c r="M671" i="8"/>
  <c r="L671" i="8"/>
  <c r="K671" i="8"/>
  <c r="J671" i="8"/>
  <c r="I671" i="8"/>
  <c r="G671" i="8"/>
  <c r="F671" i="8"/>
  <c r="AC670" i="8"/>
  <c r="AB670" i="8"/>
  <c r="AA670" i="8"/>
  <c r="Z670" i="8"/>
  <c r="Y670" i="8"/>
  <c r="X670" i="8"/>
  <c r="W670" i="8"/>
  <c r="V670" i="8"/>
  <c r="U670" i="8"/>
  <c r="T670" i="8"/>
  <c r="S670" i="8"/>
  <c r="R670" i="8"/>
  <c r="Q670" i="8"/>
  <c r="P670" i="8"/>
  <c r="O670" i="8"/>
  <c r="N670" i="8"/>
  <c r="M670" i="8"/>
  <c r="L670" i="8"/>
  <c r="K670" i="8"/>
  <c r="J670" i="8"/>
  <c r="I670" i="8"/>
  <c r="G670" i="8"/>
  <c r="F670" i="8"/>
  <c r="AC669" i="8"/>
  <c r="AB669" i="8"/>
  <c r="AA669" i="8"/>
  <c r="Z669" i="8"/>
  <c r="Y669" i="8"/>
  <c r="X669" i="8"/>
  <c r="W669" i="8"/>
  <c r="V669" i="8"/>
  <c r="U669" i="8"/>
  <c r="T669" i="8"/>
  <c r="S669" i="8"/>
  <c r="R669" i="8"/>
  <c r="Q669" i="8"/>
  <c r="P669" i="8"/>
  <c r="O669" i="8"/>
  <c r="N669" i="8"/>
  <c r="M669" i="8"/>
  <c r="L669" i="8"/>
  <c r="K669" i="8"/>
  <c r="J669" i="8"/>
  <c r="I669" i="8"/>
  <c r="G669" i="8"/>
  <c r="F669" i="8"/>
  <c r="AC668" i="8"/>
  <c r="AB668" i="8"/>
  <c r="AA668" i="8"/>
  <c r="Z668" i="8"/>
  <c r="Y668" i="8"/>
  <c r="X668" i="8"/>
  <c r="W668" i="8"/>
  <c r="V668" i="8"/>
  <c r="U668" i="8"/>
  <c r="T668" i="8"/>
  <c r="S668" i="8"/>
  <c r="R668" i="8"/>
  <c r="Q668" i="8"/>
  <c r="P668" i="8"/>
  <c r="O668" i="8"/>
  <c r="N668" i="8"/>
  <c r="M668" i="8"/>
  <c r="L668" i="8"/>
  <c r="K668" i="8"/>
  <c r="J668" i="8"/>
  <c r="I668" i="8"/>
  <c r="G668" i="8"/>
  <c r="F668" i="8"/>
  <c r="AC667" i="8"/>
  <c r="AB667" i="8"/>
  <c r="AA667" i="8"/>
  <c r="Z667" i="8"/>
  <c r="Y667" i="8"/>
  <c r="X667" i="8"/>
  <c r="W667" i="8"/>
  <c r="V667" i="8"/>
  <c r="U667" i="8"/>
  <c r="T667" i="8"/>
  <c r="S667" i="8"/>
  <c r="R667" i="8"/>
  <c r="Q667" i="8"/>
  <c r="P667" i="8"/>
  <c r="O667" i="8"/>
  <c r="N667" i="8"/>
  <c r="M667" i="8"/>
  <c r="L667" i="8"/>
  <c r="K667" i="8"/>
  <c r="J667" i="8"/>
  <c r="I667" i="8"/>
  <c r="G667" i="8"/>
  <c r="F667" i="8"/>
  <c r="AC666" i="8"/>
  <c r="AB666" i="8"/>
  <c r="AA666" i="8"/>
  <c r="Z666" i="8"/>
  <c r="Y666" i="8"/>
  <c r="X666" i="8"/>
  <c r="W666" i="8"/>
  <c r="V666" i="8"/>
  <c r="U666" i="8"/>
  <c r="T666" i="8"/>
  <c r="S666" i="8"/>
  <c r="R666" i="8"/>
  <c r="Q666" i="8"/>
  <c r="P666" i="8"/>
  <c r="O666" i="8"/>
  <c r="N666" i="8"/>
  <c r="M666" i="8"/>
  <c r="L666" i="8"/>
  <c r="K666" i="8"/>
  <c r="J666" i="8"/>
  <c r="I666" i="8"/>
  <c r="G666" i="8"/>
  <c r="F666" i="8"/>
  <c r="AC665" i="8"/>
  <c r="AB665" i="8"/>
  <c r="AA665" i="8"/>
  <c r="Z665" i="8"/>
  <c r="Y665" i="8"/>
  <c r="X665" i="8"/>
  <c r="W665" i="8"/>
  <c r="V665" i="8"/>
  <c r="U665" i="8"/>
  <c r="T665" i="8"/>
  <c r="S665" i="8"/>
  <c r="R665" i="8"/>
  <c r="Q665" i="8"/>
  <c r="P665" i="8"/>
  <c r="O665" i="8"/>
  <c r="N665" i="8"/>
  <c r="M665" i="8"/>
  <c r="L665" i="8"/>
  <c r="K665" i="8"/>
  <c r="J665" i="8"/>
  <c r="I665" i="8"/>
  <c r="G665" i="8"/>
  <c r="F665" i="8"/>
  <c r="AC664" i="8"/>
  <c r="AB664" i="8"/>
  <c r="AA664" i="8"/>
  <c r="Z664" i="8"/>
  <c r="Y664" i="8"/>
  <c r="X664" i="8"/>
  <c r="W664" i="8"/>
  <c r="V664" i="8"/>
  <c r="U664" i="8"/>
  <c r="T664" i="8"/>
  <c r="S664" i="8"/>
  <c r="R664" i="8"/>
  <c r="Q664" i="8"/>
  <c r="P664" i="8"/>
  <c r="O664" i="8"/>
  <c r="N664" i="8"/>
  <c r="M664" i="8"/>
  <c r="L664" i="8"/>
  <c r="K664" i="8"/>
  <c r="J664" i="8"/>
  <c r="I664" i="8"/>
  <c r="G664" i="8"/>
  <c r="F664" i="8"/>
  <c r="AC663" i="8"/>
  <c r="AB663" i="8"/>
  <c r="AA663" i="8"/>
  <c r="Z663" i="8"/>
  <c r="Y663" i="8"/>
  <c r="X663" i="8"/>
  <c r="W663" i="8"/>
  <c r="V663" i="8"/>
  <c r="U663" i="8"/>
  <c r="T663" i="8"/>
  <c r="S663" i="8"/>
  <c r="R663" i="8"/>
  <c r="Q663" i="8"/>
  <c r="P663" i="8"/>
  <c r="O663" i="8"/>
  <c r="N663" i="8"/>
  <c r="M663" i="8"/>
  <c r="L663" i="8"/>
  <c r="K663" i="8"/>
  <c r="J663" i="8"/>
  <c r="I663" i="8"/>
  <c r="G663" i="8"/>
  <c r="F663" i="8"/>
  <c r="AC662" i="8"/>
  <c r="AB662" i="8"/>
  <c r="AA662" i="8"/>
  <c r="Z662" i="8"/>
  <c r="Y662" i="8"/>
  <c r="X662" i="8"/>
  <c r="W662" i="8"/>
  <c r="V662" i="8"/>
  <c r="U662" i="8"/>
  <c r="T662" i="8"/>
  <c r="S662" i="8"/>
  <c r="R662" i="8"/>
  <c r="Q662" i="8"/>
  <c r="P662" i="8"/>
  <c r="O662" i="8"/>
  <c r="N662" i="8"/>
  <c r="M662" i="8"/>
  <c r="L662" i="8"/>
  <c r="K662" i="8"/>
  <c r="J662" i="8"/>
  <c r="I662" i="8"/>
  <c r="G662" i="8"/>
  <c r="F662" i="8"/>
  <c r="AC661" i="8"/>
  <c r="AB661" i="8"/>
  <c r="AA661" i="8"/>
  <c r="Z661" i="8"/>
  <c r="Y661" i="8"/>
  <c r="X661" i="8"/>
  <c r="W661" i="8"/>
  <c r="V661" i="8"/>
  <c r="U661" i="8"/>
  <c r="T661" i="8"/>
  <c r="S661" i="8"/>
  <c r="R661" i="8"/>
  <c r="Q661" i="8"/>
  <c r="P661" i="8"/>
  <c r="O661" i="8"/>
  <c r="N661" i="8"/>
  <c r="M661" i="8"/>
  <c r="L661" i="8"/>
  <c r="K661" i="8"/>
  <c r="J661" i="8"/>
  <c r="I661" i="8"/>
  <c r="G661" i="8"/>
  <c r="F661" i="8"/>
  <c r="AC660" i="8"/>
  <c r="AB660" i="8"/>
  <c r="AA660" i="8"/>
  <c r="Z660" i="8"/>
  <c r="Y660" i="8"/>
  <c r="X660" i="8"/>
  <c r="W660" i="8"/>
  <c r="V660" i="8"/>
  <c r="U660" i="8"/>
  <c r="T660" i="8"/>
  <c r="S660" i="8"/>
  <c r="R660" i="8"/>
  <c r="Q660" i="8"/>
  <c r="P660" i="8"/>
  <c r="O660" i="8"/>
  <c r="N660" i="8"/>
  <c r="M660" i="8"/>
  <c r="L660" i="8"/>
  <c r="K660" i="8"/>
  <c r="J660" i="8"/>
  <c r="I660" i="8"/>
  <c r="G660" i="8"/>
  <c r="F660" i="8"/>
  <c r="AC659" i="8"/>
  <c r="AB659" i="8"/>
  <c r="AA659" i="8"/>
  <c r="Z659" i="8"/>
  <c r="Y659" i="8"/>
  <c r="X659" i="8"/>
  <c r="W659" i="8"/>
  <c r="V659" i="8"/>
  <c r="U659" i="8"/>
  <c r="T659" i="8"/>
  <c r="S659" i="8"/>
  <c r="R659" i="8"/>
  <c r="Q659" i="8"/>
  <c r="P659" i="8"/>
  <c r="O659" i="8"/>
  <c r="N659" i="8"/>
  <c r="M659" i="8"/>
  <c r="L659" i="8"/>
  <c r="K659" i="8"/>
  <c r="J659" i="8"/>
  <c r="I659" i="8"/>
  <c r="G659" i="8"/>
  <c r="F659" i="8"/>
  <c r="AC658" i="8"/>
  <c r="AB658" i="8"/>
  <c r="AA658" i="8"/>
  <c r="Z658" i="8"/>
  <c r="Y658" i="8"/>
  <c r="X658" i="8"/>
  <c r="W658" i="8"/>
  <c r="V658" i="8"/>
  <c r="U658" i="8"/>
  <c r="T658" i="8"/>
  <c r="S658" i="8"/>
  <c r="R658" i="8"/>
  <c r="Q658" i="8"/>
  <c r="P658" i="8"/>
  <c r="O658" i="8"/>
  <c r="N658" i="8"/>
  <c r="M658" i="8"/>
  <c r="L658" i="8"/>
  <c r="K658" i="8"/>
  <c r="J658" i="8"/>
  <c r="I658" i="8"/>
  <c r="G658" i="8"/>
  <c r="F658" i="8"/>
  <c r="AC657" i="8"/>
  <c r="AB657" i="8"/>
  <c r="AA657" i="8"/>
  <c r="Z657" i="8"/>
  <c r="Y657" i="8"/>
  <c r="X657" i="8"/>
  <c r="W657" i="8"/>
  <c r="V657" i="8"/>
  <c r="U657" i="8"/>
  <c r="T657" i="8"/>
  <c r="S657" i="8"/>
  <c r="R657" i="8"/>
  <c r="Q657" i="8"/>
  <c r="P657" i="8"/>
  <c r="O657" i="8"/>
  <c r="N657" i="8"/>
  <c r="M657" i="8"/>
  <c r="L657" i="8"/>
  <c r="K657" i="8"/>
  <c r="J657" i="8"/>
  <c r="I657" i="8"/>
  <c r="G657" i="8"/>
  <c r="F657" i="8"/>
  <c r="AC656" i="8"/>
  <c r="AB656" i="8"/>
  <c r="AA656" i="8"/>
  <c r="Z656" i="8"/>
  <c r="Y656" i="8"/>
  <c r="X656" i="8"/>
  <c r="W656" i="8"/>
  <c r="V656" i="8"/>
  <c r="U656" i="8"/>
  <c r="T656" i="8"/>
  <c r="S656" i="8"/>
  <c r="R656" i="8"/>
  <c r="Q656" i="8"/>
  <c r="P656" i="8"/>
  <c r="O656" i="8"/>
  <c r="N656" i="8"/>
  <c r="M656" i="8"/>
  <c r="L656" i="8"/>
  <c r="K656" i="8"/>
  <c r="J656" i="8"/>
  <c r="I656" i="8"/>
  <c r="G656" i="8"/>
  <c r="F656" i="8"/>
  <c r="AC655" i="8"/>
  <c r="AB655" i="8"/>
  <c r="AA655" i="8"/>
  <c r="Z655" i="8"/>
  <c r="Y655" i="8"/>
  <c r="X655" i="8"/>
  <c r="W655" i="8"/>
  <c r="V655" i="8"/>
  <c r="U655" i="8"/>
  <c r="T655" i="8"/>
  <c r="S655" i="8"/>
  <c r="R655" i="8"/>
  <c r="Q655" i="8"/>
  <c r="P655" i="8"/>
  <c r="O655" i="8"/>
  <c r="N655" i="8"/>
  <c r="M655" i="8"/>
  <c r="L655" i="8"/>
  <c r="K655" i="8"/>
  <c r="J655" i="8"/>
  <c r="I655" i="8"/>
  <c r="G655" i="8"/>
  <c r="F655" i="8"/>
  <c r="AC654" i="8"/>
  <c r="AB654" i="8"/>
  <c r="AA654" i="8"/>
  <c r="Z654" i="8"/>
  <c r="Y654" i="8"/>
  <c r="X654" i="8"/>
  <c r="W654" i="8"/>
  <c r="V654" i="8"/>
  <c r="U654" i="8"/>
  <c r="T654" i="8"/>
  <c r="S654" i="8"/>
  <c r="R654" i="8"/>
  <c r="Q654" i="8"/>
  <c r="P654" i="8"/>
  <c r="O654" i="8"/>
  <c r="N654" i="8"/>
  <c r="M654" i="8"/>
  <c r="L654" i="8"/>
  <c r="K654" i="8"/>
  <c r="J654" i="8"/>
  <c r="I654" i="8"/>
  <c r="G654" i="8"/>
  <c r="F654" i="8"/>
  <c r="AC653" i="8"/>
  <c r="AB653" i="8"/>
  <c r="AA653" i="8"/>
  <c r="Z653" i="8"/>
  <c r="Y653" i="8"/>
  <c r="X653" i="8"/>
  <c r="W653" i="8"/>
  <c r="V653" i="8"/>
  <c r="U653" i="8"/>
  <c r="T653" i="8"/>
  <c r="S653" i="8"/>
  <c r="R653" i="8"/>
  <c r="Q653" i="8"/>
  <c r="P653" i="8"/>
  <c r="O653" i="8"/>
  <c r="N653" i="8"/>
  <c r="M653" i="8"/>
  <c r="L653" i="8"/>
  <c r="K653" i="8"/>
  <c r="J653" i="8"/>
  <c r="I653" i="8"/>
  <c r="G653" i="8"/>
  <c r="F653" i="8"/>
  <c r="AC652" i="8"/>
  <c r="AB652" i="8"/>
  <c r="AA652" i="8"/>
  <c r="Z652" i="8"/>
  <c r="Y652" i="8"/>
  <c r="X652" i="8"/>
  <c r="W652" i="8"/>
  <c r="V652" i="8"/>
  <c r="U652" i="8"/>
  <c r="T652" i="8"/>
  <c r="S652" i="8"/>
  <c r="R652" i="8"/>
  <c r="Q652" i="8"/>
  <c r="P652" i="8"/>
  <c r="O652" i="8"/>
  <c r="N652" i="8"/>
  <c r="M652" i="8"/>
  <c r="L652" i="8"/>
  <c r="K652" i="8"/>
  <c r="J652" i="8"/>
  <c r="I652" i="8"/>
  <c r="G652" i="8"/>
  <c r="F652" i="8"/>
  <c r="AC651" i="8"/>
  <c r="AB651" i="8"/>
  <c r="AA651" i="8"/>
  <c r="Z651" i="8"/>
  <c r="Y651" i="8"/>
  <c r="X651" i="8"/>
  <c r="W651" i="8"/>
  <c r="V651" i="8"/>
  <c r="U651" i="8"/>
  <c r="T651" i="8"/>
  <c r="S651" i="8"/>
  <c r="R651" i="8"/>
  <c r="Q651" i="8"/>
  <c r="P651" i="8"/>
  <c r="O651" i="8"/>
  <c r="N651" i="8"/>
  <c r="M651" i="8"/>
  <c r="L651" i="8"/>
  <c r="K651" i="8"/>
  <c r="J651" i="8"/>
  <c r="I651" i="8"/>
  <c r="G651" i="8"/>
  <c r="F651" i="8"/>
  <c r="AC650" i="8"/>
  <c r="AB650" i="8"/>
  <c r="AA650" i="8"/>
  <c r="Z650" i="8"/>
  <c r="Y650" i="8"/>
  <c r="X650" i="8"/>
  <c r="W650" i="8"/>
  <c r="V650" i="8"/>
  <c r="U650" i="8"/>
  <c r="T650" i="8"/>
  <c r="S650" i="8"/>
  <c r="R650" i="8"/>
  <c r="Q650" i="8"/>
  <c r="P650" i="8"/>
  <c r="O650" i="8"/>
  <c r="N650" i="8"/>
  <c r="M650" i="8"/>
  <c r="L650" i="8"/>
  <c r="K650" i="8"/>
  <c r="J650" i="8"/>
  <c r="I650" i="8"/>
  <c r="G650" i="8"/>
  <c r="F650" i="8"/>
  <c r="AC649" i="8"/>
  <c r="AB649" i="8"/>
  <c r="AA649" i="8"/>
  <c r="Z649" i="8"/>
  <c r="Y649" i="8"/>
  <c r="X649" i="8"/>
  <c r="W649" i="8"/>
  <c r="V649" i="8"/>
  <c r="U649" i="8"/>
  <c r="T649" i="8"/>
  <c r="S649" i="8"/>
  <c r="R649" i="8"/>
  <c r="Q649" i="8"/>
  <c r="P649" i="8"/>
  <c r="O649" i="8"/>
  <c r="N649" i="8"/>
  <c r="M649" i="8"/>
  <c r="L649" i="8"/>
  <c r="K649" i="8"/>
  <c r="J649" i="8"/>
  <c r="I649" i="8"/>
  <c r="G649" i="8"/>
  <c r="F649" i="8"/>
  <c r="AC648" i="8"/>
  <c r="AB648" i="8"/>
  <c r="AA648" i="8"/>
  <c r="Z648" i="8"/>
  <c r="Y648" i="8"/>
  <c r="X648" i="8"/>
  <c r="W648" i="8"/>
  <c r="V648" i="8"/>
  <c r="U648" i="8"/>
  <c r="T648" i="8"/>
  <c r="S648" i="8"/>
  <c r="R648" i="8"/>
  <c r="Q648" i="8"/>
  <c r="P648" i="8"/>
  <c r="O648" i="8"/>
  <c r="N648" i="8"/>
  <c r="M648" i="8"/>
  <c r="L648" i="8"/>
  <c r="K648" i="8"/>
  <c r="J648" i="8"/>
  <c r="I648" i="8"/>
  <c r="G648" i="8"/>
  <c r="F648" i="8"/>
  <c r="AC647" i="8"/>
  <c r="AB647" i="8"/>
  <c r="AA647" i="8"/>
  <c r="Z647" i="8"/>
  <c r="Y647" i="8"/>
  <c r="X647" i="8"/>
  <c r="W647" i="8"/>
  <c r="V647" i="8"/>
  <c r="U647" i="8"/>
  <c r="T647" i="8"/>
  <c r="S647" i="8"/>
  <c r="R647" i="8"/>
  <c r="Q647" i="8"/>
  <c r="P647" i="8"/>
  <c r="O647" i="8"/>
  <c r="N647" i="8"/>
  <c r="M647" i="8"/>
  <c r="L647" i="8"/>
  <c r="K647" i="8"/>
  <c r="J647" i="8"/>
  <c r="I647" i="8"/>
  <c r="G647" i="8"/>
  <c r="F647" i="8"/>
  <c r="AC646" i="8"/>
  <c r="AB646" i="8"/>
  <c r="AA646" i="8"/>
  <c r="Z646" i="8"/>
  <c r="Y646" i="8"/>
  <c r="X646" i="8"/>
  <c r="W646" i="8"/>
  <c r="V646" i="8"/>
  <c r="U646" i="8"/>
  <c r="T646" i="8"/>
  <c r="S646" i="8"/>
  <c r="R646" i="8"/>
  <c r="Q646" i="8"/>
  <c r="P646" i="8"/>
  <c r="O646" i="8"/>
  <c r="N646" i="8"/>
  <c r="M646" i="8"/>
  <c r="L646" i="8"/>
  <c r="K646" i="8"/>
  <c r="J646" i="8"/>
  <c r="I646" i="8"/>
  <c r="G646" i="8"/>
  <c r="F646" i="8"/>
  <c r="AC645" i="8"/>
  <c r="AB645" i="8"/>
  <c r="AA645" i="8"/>
  <c r="Z645" i="8"/>
  <c r="Y645" i="8"/>
  <c r="X645" i="8"/>
  <c r="W645" i="8"/>
  <c r="V645" i="8"/>
  <c r="U645" i="8"/>
  <c r="T645" i="8"/>
  <c r="S645" i="8"/>
  <c r="R645" i="8"/>
  <c r="Q645" i="8"/>
  <c r="P645" i="8"/>
  <c r="O645" i="8"/>
  <c r="N645" i="8"/>
  <c r="M645" i="8"/>
  <c r="L645" i="8"/>
  <c r="K645" i="8"/>
  <c r="J645" i="8"/>
  <c r="I645" i="8"/>
  <c r="G645" i="8"/>
  <c r="F645" i="8"/>
  <c r="AC644" i="8"/>
  <c r="AB644" i="8"/>
  <c r="AA644" i="8"/>
  <c r="Z644" i="8"/>
  <c r="Y644" i="8"/>
  <c r="X644" i="8"/>
  <c r="W644" i="8"/>
  <c r="V644" i="8"/>
  <c r="U644" i="8"/>
  <c r="T644" i="8"/>
  <c r="S644" i="8"/>
  <c r="R644" i="8"/>
  <c r="Q644" i="8"/>
  <c r="P644" i="8"/>
  <c r="O644" i="8"/>
  <c r="N644" i="8"/>
  <c r="M644" i="8"/>
  <c r="L644" i="8"/>
  <c r="K644" i="8"/>
  <c r="J644" i="8"/>
  <c r="I644" i="8"/>
  <c r="G644" i="8"/>
  <c r="F644" i="8"/>
  <c r="AC643" i="8"/>
  <c r="AB643" i="8"/>
  <c r="AA643" i="8"/>
  <c r="Z643" i="8"/>
  <c r="Y643" i="8"/>
  <c r="X643" i="8"/>
  <c r="W643" i="8"/>
  <c r="V643" i="8"/>
  <c r="U643" i="8"/>
  <c r="T643" i="8"/>
  <c r="S643" i="8"/>
  <c r="R643" i="8"/>
  <c r="Q643" i="8"/>
  <c r="P643" i="8"/>
  <c r="O643" i="8"/>
  <c r="N643" i="8"/>
  <c r="M643" i="8"/>
  <c r="L643" i="8"/>
  <c r="K643" i="8"/>
  <c r="J643" i="8"/>
  <c r="I643" i="8"/>
  <c r="G643" i="8"/>
  <c r="F643" i="8"/>
  <c r="AC642" i="8"/>
  <c r="AB642" i="8"/>
  <c r="AA642" i="8"/>
  <c r="Z642" i="8"/>
  <c r="Y642" i="8"/>
  <c r="X642" i="8"/>
  <c r="W642" i="8"/>
  <c r="V642" i="8"/>
  <c r="U642" i="8"/>
  <c r="T642" i="8"/>
  <c r="S642" i="8"/>
  <c r="R642" i="8"/>
  <c r="Q642" i="8"/>
  <c r="P642" i="8"/>
  <c r="O642" i="8"/>
  <c r="N642" i="8"/>
  <c r="M642" i="8"/>
  <c r="L642" i="8"/>
  <c r="K642" i="8"/>
  <c r="J642" i="8"/>
  <c r="I642" i="8"/>
  <c r="G642" i="8"/>
  <c r="F642" i="8"/>
  <c r="AC641" i="8"/>
  <c r="AB641" i="8"/>
  <c r="AA641" i="8"/>
  <c r="Z641" i="8"/>
  <c r="Y641" i="8"/>
  <c r="X641" i="8"/>
  <c r="W641" i="8"/>
  <c r="V641" i="8"/>
  <c r="U641" i="8"/>
  <c r="T641" i="8"/>
  <c r="S641" i="8"/>
  <c r="R641" i="8"/>
  <c r="Q641" i="8"/>
  <c r="P641" i="8"/>
  <c r="O641" i="8"/>
  <c r="N641" i="8"/>
  <c r="M641" i="8"/>
  <c r="L641" i="8"/>
  <c r="K641" i="8"/>
  <c r="J641" i="8"/>
  <c r="I641" i="8"/>
  <c r="G641" i="8"/>
  <c r="F641" i="8"/>
  <c r="AC640" i="8"/>
  <c r="AB640" i="8"/>
  <c r="AA640" i="8"/>
  <c r="Z640" i="8"/>
  <c r="Y640" i="8"/>
  <c r="X640" i="8"/>
  <c r="W640" i="8"/>
  <c r="V640" i="8"/>
  <c r="U640" i="8"/>
  <c r="T640" i="8"/>
  <c r="S640" i="8"/>
  <c r="R640" i="8"/>
  <c r="Q640" i="8"/>
  <c r="P640" i="8"/>
  <c r="O640" i="8"/>
  <c r="N640" i="8"/>
  <c r="M640" i="8"/>
  <c r="L640" i="8"/>
  <c r="K640" i="8"/>
  <c r="J640" i="8"/>
  <c r="I640" i="8"/>
  <c r="G640" i="8"/>
  <c r="F640" i="8"/>
  <c r="AC639" i="8"/>
  <c r="AB639" i="8"/>
  <c r="AA639" i="8"/>
  <c r="Z639" i="8"/>
  <c r="Y639" i="8"/>
  <c r="X639" i="8"/>
  <c r="W639" i="8"/>
  <c r="V639" i="8"/>
  <c r="U639" i="8"/>
  <c r="T639" i="8"/>
  <c r="S639" i="8"/>
  <c r="R639" i="8"/>
  <c r="Q639" i="8"/>
  <c r="P639" i="8"/>
  <c r="O639" i="8"/>
  <c r="N639" i="8"/>
  <c r="M639" i="8"/>
  <c r="L639" i="8"/>
  <c r="K639" i="8"/>
  <c r="J639" i="8"/>
  <c r="I639" i="8"/>
  <c r="G639" i="8"/>
  <c r="F639" i="8"/>
  <c r="AC638" i="8"/>
  <c r="AB638" i="8"/>
  <c r="AA638" i="8"/>
  <c r="Z638" i="8"/>
  <c r="Y638" i="8"/>
  <c r="X638" i="8"/>
  <c r="W638" i="8"/>
  <c r="V638" i="8"/>
  <c r="U638" i="8"/>
  <c r="T638" i="8"/>
  <c r="S638" i="8"/>
  <c r="R638" i="8"/>
  <c r="Q638" i="8"/>
  <c r="P638" i="8"/>
  <c r="O638" i="8"/>
  <c r="N638" i="8"/>
  <c r="M638" i="8"/>
  <c r="L638" i="8"/>
  <c r="K638" i="8"/>
  <c r="J638" i="8"/>
  <c r="I638" i="8"/>
  <c r="G638" i="8"/>
  <c r="F638" i="8"/>
  <c r="AC637" i="8"/>
  <c r="AB637" i="8"/>
  <c r="AA637" i="8"/>
  <c r="Z637" i="8"/>
  <c r="Y637" i="8"/>
  <c r="X637" i="8"/>
  <c r="W637" i="8"/>
  <c r="V637" i="8"/>
  <c r="U637" i="8"/>
  <c r="T637" i="8"/>
  <c r="S637" i="8"/>
  <c r="R637" i="8"/>
  <c r="Q637" i="8"/>
  <c r="P637" i="8"/>
  <c r="O637" i="8"/>
  <c r="N637" i="8"/>
  <c r="M637" i="8"/>
  <c r="L637" i="8"/>
  <c r="K637" i="8"/>
  <c r="J637" i="8"/>
  <c r="I637" i="8"/>
  <c r="G637" i="8"/>
  <c r="F637" i="8"/>
  <c r="AC636" i="8"/>
  <c r="AB636" i="8"/>
  <c r="AA636" i="8"/>
  <c r="Z636" i="8"/>
  <c r="Y636" i="8"/>
  <c r="X636" i="8"/>
  <c r="W636" i="8"/>
  <c r="V636" i="8"/>
  <c r="U636" i="8"/>
  <c r="T636" i="8"/>
  <c r="S636" i="8"/>
  <c r="R636" i="8"/>
  <c r="Q636" i="8"/>
  <c r="P636" i="8"/>
  <c r="O636" i="8"/>
  <c r="N636" i="8"/>
  <c r="M636" i="8"/>
  <c r="L636" i="8"/>
  <c r="K636" i="8"/>
  <c r="J636" i="8"/>
  <c r="I636" i="8"/>
  <c r="G636" i="8"/>
  <c r="F636" i="8"/>
  <c r="AC635" i="8"/>
  <c r="AB635" i="8"/>
  <c r="AA635" i="8"/>
  <c r="Z635" i="8"/>
  <c r="Y635" i="8"/>
  <c r="X635" i="8"/>
  <c r="W635" i="8"/>
  <c r="V635" i="8"/>
  <c r="U635" i="8"/>
  <c r="T635" i="8"/>
  <c r="S635" i="8"/>
  <c r="R635" i="8"/>
  <c r="Q635" i="8"/>
  <c r="P635" i="8"/>
  <c r="O635" i="8"/>
  <c r="N635" i="8"/>
  <c r="M635" i="8"/>
  <c r="L635" i="8"/>
  <c r="K635" i="8"/>
  <c r="J635" i="8"/>
  <c r="I635" i="8"/>
  <c r="G635" i="8"/>
  <c r="F635" i="8"/>
  <c r="AC634" i="8"/>
  <c r="AB634" i="8"/>
  <c r="AA634" i="8"/>
  <c r="Z634" i="8"/>
  <c r="Y634" i="8"/>
  <c r="X634" i="8"/>
  <c r="W634" i="8"/>
  <c r="V634" i="8"/>
  <c r="U634" i="8"/>
  <c r="T634" i="8"/>
  <c r="S634" i="8"/>
  <c r="R634" i="8"/>
  <c r="Q634" i="8"/>
  <c r="P634" i="8"/>
  <c r="O634" i="8"/>
  <c r="N634" i="8"/>
  <c r="M634" i="8"/>
  <c r="L634" i="8"/>
  <c r="K634" i="8"/>
  <c r="J634" i="8"/>
  <c r="I634" i="8"/>
  <c r="G634" i="8"/>
  <c r="F634" i="8"/>
  <c r="AC633" i="8"/>
  <c r="AB633" i="8"/>
  <c r="AA633" i="8"/>
  <c r="Z633" i="8"/>
  <c r="Y633" i="8"/>
  <c r="X633" i="8"/>
  <c r="W633" i="8"/>
  <c r="V633" i="8"/>
  <c r="U633" i="8"/>
  <c r="T633" i="8"/>
  <c r="S633" i="8"/>
  <c r="R633" i="8"/>
  <c r="Q633" i="8"/>
  <c r="P633" i="8"/>
  <c r="O633" i="8"/>
  <c r="N633" i="8"/>
  <c r="M633" i="8"/>
  <c r="L633" i="8"/>
  <c r="K633" i="8"/>
  <c r="J633" i="8"/>
  <c r="I633" i="8"/>
  <c r="G633" i="8"/>
  <c r="F633" i="8"/>
  <c r="AC632" i="8"/>
  <c r="AB632" i="8"/>
  <c r="AA632" i="8"/>
  <c r="Z632" i="8"/>
  <c r="Y632" i="8"/>
  <c r="X632" i="8"/>
  <c r="W632" i="8"/>
  <c r="V632" i="8"/>
  <c r="U632" i="8"/>
  <c r="T632" i="8"/>
  <c r="S632" i="8"/>
  <c r="R632" i="8"/>
  <c r="Q632" i="8"/>
  <c r="P632" i="8"/>
  <c r="O632" i="8"/>
  <c r="N632" i="8"/>
  <c r="M632" i="8"/>
  <c r="L632" i="8"/>
  <c r="K632" i="8"/>
  <c r="J632" i="8"/>
  <c r="I632" i="8"/>
  <c r="G632" i="8"/>
  <c r="F632" i="8"/>
  <c r="AC631" i="8"/>
  <c r="AB631" i="8"/>
  <c r="AA631" i="8"/>
  <c r="Z631" i="8"/>
  <c r="Y631" i="8"/>
  <c r="X631" i="8"/>
  <c r="W631" i="8"/>
  <c r="V631" i="8"/>
  <c r="U631" i="8"/>
  <c r="T631" i="8"/>
  <c r="S631" i="8"/>
  <c r="R631" i="8"/>
  <c r="Q631" i="8"/>
  <c r="P631" i="8"/>
  <c r="O631" i="8"/>
  <c r="N631" i="8"/>
  <c r="M631" i="8"/>
  <c r="L631" i="8"/>
  <c r="K631" i="8"/>
  <c r="J631" i="8"/>
  <c r="I631" i="8"/>
  <c r="G631" i="8"/>
  <c r="F631" i="8"/>
  <c r="AC630" i="8"/>
  <c r="AB630" i="8"/>
  <c r="AA630" i="8"/>
  <c r="Z630" i="8"/>
  <c r="Y630" i="8"/>
  <c r="X630" i="8"/>
  <c r="W630" i="8"/>
  <c r="V630" i="8"/>
  <c r="U630" i="8"/>
  <c r="T630" i="8"/>
  <c r="S630" i="8"/>
  <c r="R630" i="8"/>
  <c r="Q630" i="8"/>
  <c r="P630" i="8"/>
  <c r="O630" i="8"/>
  <c r="N630" i="8"/>
  <c r="M630" i="8"/>
  <c r="L630" i="8"/>
  <c r="K630" i="8"/>
  <c r="J630" i="8"/>
  <c r="I630" i="8"/>
  <c r="G630" i="8"/>
  <c r="F630" i="8"/>
  <c r="AC629" i="8"/>
  <c r="AB629" i="8"/>
  <c r="AA629" i="8"/>
  <c r="Z629" i="8"/>
  <c r="Y629" i="8"/>
  <c r="X629" i="8"/>
  <c r="W629" i="8"/>
  <c r="V629" i="8"/>
  <c r="U629" i="8"/>
  <c r="T629" i="8"/>
  <c r="S629" i="8"/>
  <c r="R629" i="8"/>
  <c r="Q629" i="8"/>
  <c r="P629" i="8"/>
  <c r="O629" i="8"/>
  <c r="N629" i="8"/>
  <c r="M629" i="8"/>
  <c r="L629" i="8"/>
  <c r="K629" i="8"/>
  <c r="J629" i="8"/>
  <c r="I629" i="8"/>
  <c r="G629" i="8"/>
  <c r="F629" i="8"/>
  <c r="AC628" i="8"/>
  <c r="AB628" i="8"/>
  <c r="AA628" i="8"/>
  <c r="Z628" i="8"/>
  <c r="Y628" i="8"/>
  <c r="X628" i="8"/>
  <c r="W628" i="8"/>
  <c r="V628" i="8"/>
  <c r="U628" i="8"/>
  <c r="T628" i="8"/>
  <c r="S628" i="8"/>
  <c r="R628" i="8"/>
  <c r="Q628" i="8"/>
  <c r="P628" i="8"/>
  <c r="O628" i="8"/>
  <c r="N628" i="8"/>
  <c r="M628" i="8"/>
  <c r="L628" i="8"/>
  <c r="K628" i="8"/>
  <c r="J628" i="8"/>
  <c r="I628" i="8"/>
  <c r="G628" i="8"/>
  <c r="F628" i="8"/>
  <c r="AC627" i="8"/>
  <c r="AB627" i="8"/>
  <c r="AA627" i="8"/>
  <c r="Z627" i="8"/>
  <c r="Y627" i="8"/>
  <c r="X627" i="8"/>
  <c r="W627" i="8"/>
  <c r="V627" i="8"/>
  <c r="U627" i="8"/>
  <c r="T627" i="8"/>
  <c r="S627" i="8"/>
  <c r="R627" i="8"/>
  <c r="Q627" i="8"/>
  <c r="P627" i="8"/>
  <c r="O627" i="8"/>
  <c r="N627" i="8"/>
  <c r="M627" i="8"/>
  <c r="L627" i="8"/>
  <c r="K627" i="8"/>
  <c r="J627" i="8"/>
  <c r="I627" i="8"/>
  <c r="G627" i="8"/>
  <c r="F627" i="8"/>
  <c r="AC626" i="8"/>
  <c r="AB626" i="8"/>
  <c r="AA626" i="8"/>
  <c r="Z626" i="8"/>
  <c r="Y626" i="8"/>
  <c r="X626" i="8"/>
  <c r="W626" i="8"/>
  <c r="V626" i="8"/>
  <c r="U626" i="8"/>
  <c r="T626" i="8"/>
  <c r="S626" i="8"/>
  <c r="R626" i="8"/>
  <c r="Q626" i="8"/>
  <c r="P626" i="8"/>
  <c r="O626" i="8"/>
  <c r="N626" i="8"/>
  <c r="M626" i="8"/>
  <c r="L626" i="8"/>
  <c r="K626" i="8"/>
  <c r="J626" i="8"/>
  <c r="I626" i="8"/>
  <c r="G626" i="8"/>
  <c r="F626" i="8"/>
  <c r="AC625" i="8"/>
  <c r="AB625" i="8"/>
  <c r="AA625" i="8"/>
  <c r="Z625" i="8"/>
  <c r="Y625" i="8"/>
  <c r="X625" i="8"/>
  <c r="W625" i="8"/>
  <c r="V625" i="8"/>
  <c r="U625" i="8"/>
  <c r="T625" i="8"/>
  <c r="S625" i="8"/>
  <c r="R625" i="8"/>
  <c r="Q625" i="8"/>
  <c r="P625" i="8"/>
  <c r="O625" i="8"/>
  <c r="N625" i="8"/>
  <c r="M625" i="8"/>
  <c r="L625" i="8"/>
  <c r="K625" i="8"/>
  <c r="J625" i="8"/>
  <c r="I625" i="8"/>
  <c r="G625" i="8"/>
  <c r="F625" i="8"/>
  <c r="AC624" i="8"/>
  <c r="AB624" i="8"/>
  <c r="AA624" i="8"/>
  <c r="Z624" i="8"/>
  <c r="Y624" i="8"/>
  <c r="X624" i="8"/>
  <c r="W624" i="8"/>
  <c r="V624" i="8"/>
  <c r="U624" i="8"/>
  <c r="T624" i="8"/>
  <c r="S624" i="8"/>
  <c r="R624" i="8"/>
  <c r="Q624" i="8"/>
  <c r="P624" i="8"/>
  <c r="O624" i="8"/>
  <c r="N624" i="8"/>
  <c r="M624" i="8"/>
  <c r="L624" i="8"/>
  <c r="K624" i="8"/>
  <c r="J624" i="8"/>
  <c r="I624" i="8"/>
  <c r="G624" i="8"/>
  <c r="F624" i="8"/>
  <c r="AC623" i="8"/>
  <c r="AB623" i="8"/>
  <c r="AA623" i="8"/>
  <c r="Z623" i="8"/>
  <c r="Y623" i="8"/>
  <c r="X623" i="8"/>
  <c r="W623" i="8"/>
  <c r="V623" i="8"/>
  <c r="U623" i="8"/>
  <c r="T623" i="8"/>
  <c r="S623" i="8"/>
  <c r="R623" i="8"/>
  <c r="Q623" i="8"/>
  <c r="P623" i="8"/>
  <c r="O623" i="8"/>
  <c r="N623" i="8"/>
  <c r="M623" i="8"/>
  <c r="L623" i="8"/>
  <c r="K623" i="8"/>
  <c r="J623" i="8"/>
  <c r="I623" i="8"/>
  <c r="G623" i="8"/>
  <c r="F623" i="8"/>
  <c r="AC622" i="8"/>
  <c r="AB622" i="8"/>
  <c r="AA622" i="8"/>
  <c r="Z622" i="8"/>
  <c r="Y622" i="8"/>
  <c r="X622" i="8"/>
  <c r="W622" i="8"/>
  <c r="V622" i="8"/>
  <c r="U622" i="8"/>
  <c r="T622" i="8"/>
  <c r="S622" i="8"/>
  <c r="R622" i="8"/>
  <c r="Q622" i="8"/>
  <c r="P622" i="8"/>
  <c r="O622" i="8"/>
  <c r="N622" i="8"/>
  <c r="M622" i="8"/>
  <c r="L622" i="8"/>
  <c r="K622" i="8"/>
  <c r="J622" i="8"/>
  <c r="I622" i="8"/>
  <c r="G622" i="8"/>
  <c r="F622" i="8"/>
  <c r="AC621" i="8"/>
  <c r="AB621" i="8"/>
  <c r="AA621" i="8"/>
  <c r="Z621" i="8"/>
  <c r="Y621" i="8"/>
  <c r="X621" i="8"/>
  <c r="W621" i="8"/>
  <c r="V621" i="8"/>
  <c r="U621" i="8"/>
  <c r="T621" i="8"/>
  <c r="S621" i="8"/>
  <c r="R621" i="8"/>
  <c r="Q621" i="8"/>
  <c r="P621" i="8"/>
  <c r="O621" i="8"/>
  <c r="N621" i="8"/>
  <c r="M621" i="8"/>
  <c r="L621" i="8"/>
  <c r="K621" i="8"/>
  <c r="J621" i="8"/>
  <c r="I621" i="8"/>
  <c r="G621" i="8"/>
  <c r="F621" i="8"/>
  <c r="AC620" i="8"/>
  <c r="AB620" i="8"/>
  <c r="AA620" i="8"/>
  <c r="Z620" i="8"/>
  <c r="Y620" i="8"/>
  <c r="X620" i="8"/>
  <c r="W620" i="8"/>
  <c r="V620" i="8"/>
  <c r="U620" i="8"/>
  <c r="T620" i="8"/>
  <c r="S620" i="8"/>
  <c r="R620" i="8"/>
  <c r="Q620" i="8"/>
  <c r="P620" i="8"/>
  <c r="O620" i="8"/>
  <c r="N620" i="8"/>
  <c r="M620" i="8"/>
  <c r="L620" i="8"/>
  <c r="K620" i="8"/>
  <c r="J620" i="8"/>
  <c r="I620" i="8"/>
  <c r="G620" i="8"/>
  <c r="F620" i="8"/>
  <c r="AC619" i="8"/>
  <c r="AB619" i="8"/>
  <c r="AA619" i="8"/>
  <c r="Z619" i="8"/>
  <c r="Y619" i="8"/>
  <c r="X619" i="8"/>
  <c r="W619" i="8"/>
  <c r="V619" i="8"/>
  <c r="U619" i="8"/>
  <c r="T619" i="8"/>
  <c r="S619" i="8"/>
  <c r="R619" i="8"/>
  <c r="Q619" i="8"/>
  <c r="P619" i="8"/>
  <c r="O619" i="8"/>
  <c r="N619" i="8"/>
  <c r="M619" i="8"/>
  <c r="L619" i="8"/>
  <c r="K619" i="8"/>
  <c r="J619" i="8"/>
  <c r="I619" i="8"/>
  <c r="G619" i="8"/>
  <c r="F619" i="8"/>
  <c r="AC618" i="8"/>
  <c r="AB618" i="8"/>
  <c r="AA618" i="8"/>
  <c r="Z618" i="8"/>
  <c r="Y618" i="8"/>
  <c r="X618" i="8"/>
  <c r="W618" i="8"/>
  <c r="V618" i="8"/>
  <c r="U618" i="8"/>
  <c r="T618" i="8"/>
  <c r="S618" i="8"/>
  <c r="R618" i="8"/>
  <c r="Q618" i="8"/>
  <c r="P618" i="8"/>
  <c r="O618" i="8"/>
  <c r="N618" i="8"/>
  <c r="M618" i="8"/>
  <c r="L618" i="8"/>
  <c r="K618" i="8"/>
  <c r="J618" i="8"/>
  <c r="I618" i="8"/>
  <c r="G618" i="8"/>
  <c r="F618" i="8"/>
  <c r="AC617" i="8"/>
  <c r="AB617" i="8"/>
  <c r="AA617" i="8"/>
  <c r="Z617" i="8"/>
  <c r="Y617" i="8"/>
  <c r="X617" i="8"/>
  <c r="W617" i="8"/>
  <c r="V617" i="8"/>
  <c r="U617" i="8"/>
  <c r="T617" i="8"/>
  <c r="S617" i="8"/>
  <c r="R617" i="8"/>
  <c r="Q617" i="8"/>
  <c r="P617" i="8"/>
  <c r="O617" i="8"/>
  <c r="N617" i="8"/>
  <c r="M617" i="8"/>
  <c r="L617" i="8"/>
  <c r="K617" i="8"/>
  <c r="J617" i="8"/>
  <c r="I617" i="8"/>
  <c r="G617" i="8"/>
  <c r="F617" i="8"/>
  <c r="AC616" i="8"/>
  <c r="AB616" i="8"/>
  <c r="AA616" i="8"/>
  <c r="Z616" i="8"/>
  <c r="Y616" i="8"/>
  <c r="X616" i="8"/>
  <c r="W616" i="8"/>
  <c r="V616" i="8"/>
  <c r="U616" i="8"/>
  <c r="T616" i="8"/>
  <c r="S616" i="8"/>
  <c r="R616" i="8"/>
  <c r="Q616" i="8"/>
  <c r="P616" i="8"/>
  <c r="O616" i="8"/>
  <c r="N616" i="8"/>
  <c r="M616" i="8"/>
  <c r="L616" i="8"/>
  <c r="K616" i="8"/>
  <c r="J616" i="8"/>
  <c r="I616" i="8"/>
  <c r="G616" i="8"/>
  <c r="F616" i="8"/>
  <c r="AC615" i="8"/>
  <c r="AB615" i="8"/>
  <c r="AA615" i="8"/>
  <c r="Z615" i="8"/>
  <c r="Y615" i="8"/>
  <c r="X615" i="8"/>
  <c r="W615" i="8"/>
  <c r="V615" i="8"/>
  <c r="U615" i="8"/>
  <c r="T615" i="8"/>
  <c r="S615" i="8"/>
  <c r="R615" i="8"/>
  <c r="Q615" i="8"/>
  <c r="P615" i="8"/>
  <c r="O615" i="8"/>
  <c r="N615" i="8"/>
  <c r="M615" i="8"/>
  <c r="L615" i="8"/>
  <c r="K615" i="8"/>
  <c r="J615" i="8"/>
  <c r="I615" i="8"/>
  <c r="G615" i="8"/>
  <c r="F615" i="8"/>
  <c r="AC614" i="8"/>
  <c r="AB614" i="8"/>
  <c r="AA614" i="8"/>
  <c r="Z614" i="8"/>
  <c r="Y614" i="8"/>
  <c r="X614" i="8"/>
  <c r="W614" i="8"/>
  <c r="V614" i="8"/>
  <c r="U614" i="8"/>
  <c r="T614" i="8"/>
  <c r="S614" i="8"/>
  <c r="R614" i="8"/>
  <c r="Q614" i="8"/>
  <c r="P614" i="8"/>
  <c r="O614" i="8"/>
  <c r="N614" i="8"/>
  <c r="M614" i="8"/>
  <c r="L614" i="8"/>
  <c r="K614" i="8"/>
  <c r="J614" i="8"/>
  <c r="I614" i="8"/>
  <c r="G614" i="8"/>
  <c r="F614" i="8"/>
  <c r="AC613" i="8"/>
  <c r="AB613" i="8"/>
  <c r="AA613" i="8"/>
  <c r="Z613" i="8"/>
  <c r="Y613" i="8"/>
  <c r="X613" i="8"/>
  <c r="W613" i="8"/>
  <c r="V613" i="8"/>
  <c r="U613" i="8"/>
  <c r="T613" i="8"/>
  <c r="S613" i="8"/>
  <c r="R613" i="8"/>
  <c r="Q613" i="8"/>
  <c r="P613" i="8"/>
  <c r="O613" i="8"/>
  <c r="N613" i="8"/>
  <c r="M613" i="8"/>
  <c r="L613" i="8"/>
  <c r="K613" i="8"/>
  <c r="J613" i="8"/>
  <c r="I613" i="8"/>
  <c r="G613" i="8"/>
  <c r="F613" i="8"/>
  <c r="AC612" i="8"/>
  <c r="AB612" i="8"/>
  <c r="AA612" i="8"/>
  <c r="Z612" i="8"/>
  <c r="Y612" i="8"/>
  <c r="X612" i="8"/>
  <c r="W612" i="8"/>
  <c r="V612" i="8"/>
  <c r="U612" i="8"/>
  <c r="T612" i="8"/>
  <c r="S612" i="8"/>
  <c r="R612" i="8"/>
  <c r="Q612" i="8"/>
  <c r="P612" i="8"/>
  <c r="O612" i="8"/>
  <c r="N612" i="8"/>
  <c r="M612" i="8"/>
  <c r="L612" i="8"/>
  <c r="K612" i="8"/>
  <c r="J612" i="8"/>
  <c r="I612" i="8"/>
  <c r="G612" i="8"/>
  <c r="F612" i="8"/>
  <c r="AC611" i="8"/>
  <c r="AB611" i="8"/>
  <c r="AA611" i="8"/>
  <c r="Z611" i="8"/>
  <c r="Y611" i="8"/>
  <c r="X611" i="8"/>
  <c r="W611" i="8"/>
  <c r="V611" i="8"/>
  <c r="U611" i="8"/>
  <c r="T611" i="8"/>
  <c r="S611" i="8"/>
  <c r="R611" i="8"/>
  <c r="Q611" i="8"/>
  <c r="P611" i="8"/>
  <c r="O611" i="8"/>
  <c r="N611" i="8"/>
  <c r="M611" i="8"/>
  <c r="L611" i="8"/>
  <c r="K611" i="8"/>
  <c r="J611" i="8"/>
  <c r="I611" i="8"/>
  <c r="G611" i="8"/>
  <c r="F611" i="8"/>
  <c r="AC610" i="8"/>
  <c r="AB610" i="8"/>
  <c r="AA610" i="8"/>
  <c r="Z610" i="8"/>
  <c r="Y610" i="8"/>
  <c r="X610" i="8"/>
  <c r="W610" i="8"/>
  <c r="V610" i="8"/>
  <c r="U610" i="8"/>
  <c r="T610" i="8"/>
  <c r="S610" i="8"/>
  <c r="R610" i="8"/>
  <c r="Q610" i="8"/>
  <c r="P610" i="8"/>
  <c r="O610" i="8"/>
  <c r="N610" i="8"/>
  <c r="M610" i="8"/>
  <c r="L610" i="8"/>
  <c r="K610" i="8"/>
  <c r="J610" i="8"/>
  <c r="I610" i="8"/>
  <c r="G610" i="8"/>
  <c r="F610" i="8"/>
  <c r="AC609" i="8"/>
  <c r="AB609" i="8"/>
  <c r="AA609" i="8"/>
  <c r="Z609" i="8"/>
  <c r="Y609" i="8"/>
  <c r="X609" i="8"/>
  <c r="W609" i="8"/>
  <c r="V609" i="8"/>
  <c r="U609" i="8"/>
  <c r="T609" i="8"/>
  <c r="S609" i="8"/>
  <c r="R609" i="8"/>
  <c r="Q609" i="8"/>
  <c r="P609" i="8"/>
  <c r="O609" i="8"/>
  <c r="N609" i="8"/>
  <c r="M609" i="8"/>
  <c r="L609" i="8"/>
  <c r="K609" i="8"/>
  <c r="J609" i="8"/>
  <c r="I609" i="8"/>
  <c r="G609" i="8"/>
  <c r="F609" i="8"/>
  <c r="AC608" i="8"/>
  <c r="AB608" i="8"/>
  <c r="AA608" i="8"/>
  <c r="Z608" i="8"/>
  <c r="Y608" i="8"/>
  <c r="X608" i="8"/>
  <c r="W608" i="8"/>
  <c r="V608" i="8"/>
  <c r="U608" i="8"/>
  <c r="T608" i="8"/>
  <c r="S608" i="8"/>
  <c r="R608" i="8"/>
  <c r="Q608" i="8"/>
  <c r="P608" i="8"/>
  <c r="O608" i="8"/>
  <c r="N608" i="8"/>
  <c r="M608" i="8"/>
  <c r="L608" i="8"/>
  <c r="K608" i="8"/>
  <c r="J608" i="8"/>
  <c r="I608" i="8"/>
  <c r="G608" i="8"/>
  <c r="F608" i="8"/>
  <c r="AC607" i="8"/>
  <c r="AB607" i="8"/>
  <c r="AA607" i="8"/>
  <c r="Z607" i="8"/>
  <c r="Y607" i="8"/>
  <c r="X607" i="8"/>
  <c r="W607" i="8"/>
  <c r="V607" i="8"/>
  <c r="U607" i="8"/>
  <c r="T607" i="8"/>
  <c r="S607" i="8"/>
  <c r="R607" i="8"/>
  <c r="Q607" i="8"/>
  <c r="P607" i="8"/>
  <c r="O607" i="8"/>
  <c r="N607" i="8"/>
  <c r="M607" i="8"/>
  <c r="L607" i="8"/>
  <c r="K607" i="8"/>
  <c r="J607" i="8"/>
  <c r="I607" i="8"/>
  <c r="G607" i="8"/>
  <c r="F607" i="8"/>
  <c r="AC606" i="8"/>
  <c r="AB606" i="8"/>
  <c r="AA606" i="8"/>
  <c r="Z606" i="8"/>
  <c r="Y606" i="8"/>
  <c r="X606" i="8"/>
  <c r="W606" i="8"/>
  <c r="V606" i="8"/>
  <c r="U606" i="8"/>
  <c r="T606" i="8"/>
  <c r="S606" i="8"/>
  <c r="R606" i="8"/>
  <c r="Q606" i="8"/>
  <c r="P606" i="8"/>
  <c r="O606" i="8"/>
  <c r="N606" i="8"/>
  <c r="M606" i="8"/>
  <c r="L606" i="8"/>
  <c r="K606" i="8"/>
  <c r="J606" i="8"/>
  <c r="I606" i="8"/>
  <c r="G606" i="8"/>
  <c r="F606" i="8"/>
  <c r="AC605" i="8"/>
  <c r="AB605" i="8"/>
  <c r="AA605" i="8"/>
  <c r="Z605" i="8"/>
  <c r="Y605" i="8"/>
  <c r="X605" i="8"/>
  <c r="W605" i="8"/>
  <c r="V605" i="8"/>
  <c r="U605" i="8"/>
  <c r="T605" i="8"/>
  <c r="S605" i="8"/>
  <c r="R605" i="8"/>
  <c r="Q605" i="8"/>
  <c r="P605" i="8"/>
  <c r="O605" i="8"/>
  <c r="N605" i="8"/>
  <c r="M605" i="8"/>
  <c r="L605" i="8"/>
  <c r="K605" i="8"/>
  <c r="J605" i="8"/>
  <c r="I605" i="8"/>
  <c r="G605" i="8"/>
  <c r="F605" i="8"/>
  <c r="AC604" i="8"/>
  <c r="AB604" i="8"/>
  <c r="AA604" i="8"/>
  <c r="Z604" i="8"/>
  <c r="Y604" i="8"/>
  <c r="X604" i="8"/>
  <c r="W604" i="8"/>
  <c r="V604" i="8"/>
  <c r="U604" i="8"/>
  <c r="T604" i="8"/>
  <c r="S604" i="8"/>
  <c r="R604" i="8"/>
  <c r="Q604" i="8"/>
  <c r="P604" i="8"/>
  <c r="O604" i="8"/>
  <c r="N604" i="8"/>
  <c r="M604" i="8"/>
  <c r="L604" i="8"/>
  <c r="K604" i="8"/>
  <c r="J604" i="8"/>
  <c r="I604" i="8"/>
  <c r="G604" i="8"/>
  <c r="F604" i="8"/>
  <c r="AC603" i="8"/>
  <c r="AB603" i="8"/>
  <c r="AA603" i="8"/>
  <c r="Z603" i="8"/>
  <c r="Y603" i="8"/>
  <c r="X603" i="8"/>
  <c r="W603" i="8"/>
  <c r="V603" i="8"/>
  <c r="U603" i="8"/>
  <c r="T603" i="8"/>
  <c r="S603" i="8"/>
  <c r="R603" i="8"/>
  <c r="Q603" i="8"/>
  <c r="P603" i="8"/>
  <c r="O603" i="8"/>
  <c r="N603" i="8"/>
  <c r="M603" i="8"/>
  <c r="L603" i="8"/>
  <c r="K603" i="8"/>
  <c r="J603" i="8"/>
  <c r="I603" i="8"/>
  <c r="G603" i="8"/>
  <c r="F603" i="8"/>
  <c r="AC602" i="8"/>
  <c r="AB602" i="8"/>
  <c r="AA602" i="8"/>
  <c r="Z602" i="8"/>
  <c r="Y602" i="8"/>
  <c r="X602" i="8"/>
  <c r="W602" i="8"/>
  <c r="V602" i="8"/>
  <c r="U602" i="8"/>
  <c r="T602" i="8"/>
  <c r="S602" i="8"/>
  <c r="R602" i="8"/>
  <c r="Q602" i="8"/>
  <c r="P602" i="8"/>
  <c r="O602" i="8"/>
  <c r="N602" i="8"/>
  <c r="M602" i="8"/>
  <c r="L602" i="8"/>
  <c r="K602" i="8"/>
  <c r="J602" i="8"/>
  <c r="I602" i="8"/>
  <c r="G602" i="8"/>
  <c r="F602" i="8"/>
  <c r="AC601" i="8"/>
  <c r="AB601" i="8"/>
  <c r="AA601" i="8"/>
  <c r="Z601" i="8"/>
  <c r="Y601" i="8"/>
  <c r="X601" i="8"/>
  <c r="W601" i="8"/>
  <c r="V601" i="8"/>
  <c r="U601" i="8"/>
  <c r="T601" i="8"/>
  <c r="S601" i="8"/>
  <c r="R601" i="8"/>
  <c r="Q601" i="8"/>
  <c r="P601" i="8"/>
  <c r="O601" i="8"/>
  <c r="N601" i="8"/>
  <c r="M601" i="8"/>
  <c r="L601" i="8"/>
  <c r="K601" i="8"/>
  <c r="J601" i="8"/>
  <c r="I601" i="8"/>
  <c r="G601" i="8"/>
  <c r="F601" i="8"/>
  <c r="AC600" i="8"/>
  <c r="AB600" i="8"/>
  <c r="AA600" i="8"/>
  <c r="Z600" i="8"/>
  <c r="Y600" i="8"/>
  <c r="X600" i="8"/>
  <c r="W600" i="8"/>
  <c r="V600" i="8"/>
  <c r="U600" i="8"/>
  <c r="T600" i="8"/>
  <c r="S600" i="8"/>
  <c r="R600" i="8"/>
  <c r="Q600" i="8"/>
  <c r="P600" i="8"/>
  <c r="O600" i="8"/>
  <c r="N600" i="8"/>
  <c r="M600" i="8"/>
  <c r="L600" i="8"/>
  <c r="K600" i="8"/>
  <c r="J600" i="8"/>
  <c r="I600" i="8"/>
  <c r="G600" i="8"/>
  <c r="F600" i="8"/>
  <c r="AC599" i="8"/>
  <c r="AB599" i="8"/>
  <c r="AA599" i="8"/>
  <c r="Z599" i="8"/>
  <c r="Y599" i="8"/>
  <c r="X599" i="8"/>
  <c r="W599" i="8"/>
  <c r="V599" i="8"/>
  <c r="U599" i="8"/>
  <c r="T599" i="8"/>
  <c r="S599" i="8"/>
  <c r="R599" i="8"/>
  <c r="Q599" i="8"/>
  <c r="P599" i="8"/>
  <c r="O599" i="8"/>
  <c r="N599" i="8"/>
  <c r="M599" i="8"/>
  <c r="L599" i="8"/>
  <c r="K599" i="8"/>
  <c r="J599" i="8"/>
  <c r="I599" i="8"/>
  <c r="G599" i="8"/>
  <c r="F599" i="8"/>
  <c r="AC598" i="8"/>
  <c r="AB598" i="8"/>
  <c r="AA598" i="8"/>
  <c r="Z598" i="8"/>
  <c r="Y598" i="8"/>
  <c r="X598" i="8"/>
  <c r="W598" i="8"/>
  <c r="V598" i="8"/>
  <c r="U598" i="8"/>
  <c r="T598" i="8"/>
  <c r="S598" i="8"/>
  <c r="R598" i="8"/>
  <c r="Q598" i="8"/>
  <c r="P598" i="8"/>
  <c r="O598" i="8"/>
  <c r="N598" i="8"/>
  <c r="M598" i="8"/>
  <c r="L598" i="8"/>
  <c r="K598" i="8"/>
  <c r="J598" i="8"/>
  <c r="I598" i="8"/>
  <c r="G598" i="8"/>
  <c r="F598" i="8"/>
  <c r="AC597" i="8"/>
  <c r="AB597" i="8"/>
  <c r="AA597" i="8"/>
  <c r="Z597" i="8"/>
  <c r="Y597" i="8"/>
  <c r="X597" i="8"/>
  <c r="W597" i="8"/>
  <c r="V597" i="8"/>
  <c r="U597" i="8"/>
  <c r="T597" i="8"/>
  <c r="S597" i="8"/>
  <c r="R597" i="8"/>
  <c r="Q597" i="8"/>
  <c r="P597" i="8"/>
  <c r="O597" i="8"/>
  <c r="N597" i="8"/>
  <c r="M597" i="8"/>
  <c r="L597" i="8"/>
  <c r="K597" i="8"/>
  <c r="J597" i="8"/>
  <c r="I597" i="8"/>
  <c r="G597" i="8"/>
  <c r="F597" i="8"/>
  <c r="AC596" i="8"/>
  <c r="AB596" i="8"/>
  <c r="AA596" i="8"/>
  <c r="Z596" i="8"/>
  <c r="Y596" i="8"/>
  <c r="X596" i="8"/>
  <c r="W596" i="8"/>
  <c r="V596" i="8"/>
  <c r="U596" i="8"/>
  <c r="T596" i="8"/>
  <c r="S596" i="8"/>
  <c r="R596" i="8"/>
  <c r="Q596" i="8"/>
  <c r="P596" i="8"/>
  <c r="O596" i="8"/>
  <c r="N596" i="8"/>
  <c r="M596" i="8"/>
  <c r="L596" i="8"/>
  <c r="K596" i="8"/>
  <c r="J596" i="8"/>
  <c r="I596" i="8"/>
  <c r="G596" i="8"/>
  <c r="F596" i="8"/>
  <c r="AC595" i="8"/>
  <c r="AB595" i="8"/>
  <c r="AA595" i="8"/>
  <c r="Z595" i="8"/>
  <c r="Y595" i="8"/>
  <c r="X595" i="8"/>
  <c r="W595" i="8"/>
  <c r="V595" i="8"/>
  <c r="U595" i="8"/>
  <c r="T595" i="8"/>
  <c r="S595" i="8"/>
  <c r="R595" i="8"/>
  <c r="Q595" i="8"/>
  <c r="P595" i="8"/>
  <c r="O595" i="8"/>
  <c r="N595" i="8"/>
  <c r="M595" i="8"/>
  <c r="L595" i="8"/>
  <c r="K595" i="8"/>
  <c r="J595" i="8"/>
  <c r="I595" i="8"/>
  <c r="G595" i="8"/>
  <c r="F595" i="8"/>
  <c r="AC594" i="8"/>
  <c r="AB594" i="8"/>
  <c r="AA594" i="8"/>
  <c r="Z594" i="8"/>
  <c r="Y594" i="8"/>
  <c r="X594" i="8"/>
  <c r="W594" i="8"/>
  <c r="V594" i="8"/>
  <c r="U594" i="8"/>
  <c r="T594" i="8"/>
  <c r="S594" i="8"/>
  <c r="R594" i="8"/>
  <c r="Q594" i="8"/>
  <c r="P594" i="8"/>
  <c r="O594" i="8"/>
  <c r="N594" i="8"/>
  <c r="M594" i="8"/>
  <c r="L594" i="8"/>
  <c r="K594" i="8"/>
  <c r="J594" i="8"/>
  <c r="I594" i="8"/>
  <c r="G594" i="8"/>
  <c r="F594" i="8"/>
  <c r="AC593" i="8"/>
  <c r="AB593" i="8"/>
  <c r="AA593" i="8"/>
  <c r="Z593" i="8"/>
  <c r="Y593" i="8"/>
  <c r="X593" i="8"/>
  <c r="W593" i="8"/>
  <c r="V593" i="8"/>
  <c r="U593" i="8"/>
  <c r="T593" i="8"/>
  <c r="S593" i="8"/>
  <c r="R593" i="8"/>
  <c r="Q593" i="8"/>
  <c r="P593" i="8"/>
  <c r="O593" i="8"/>
  <c r="N593" i="8"/>
  <c r="M593" i="8"/>
  <c r="L593" i="8"/>
  <c r="K593" i="8"/>
  <c r="J593" i="8"/>
  <c r="I593" i="8"/>
  <c r="G593" i="8"/>
  <c r="F593" i="8"/>
  <c r="AC592" i="8"/>
  <c r="AB592" i="8"/>
  <c r="AA592" i="8"/>
  <c r="Z592" i="8"/>
  <c r="Y592" i="8"/>
  <c r="X592" i="8"/>
  <c r="W592" i="8"/>
  <c r="V592" i="8"/>
  <c r="U592" i="8"/>
  <c r="T592" i="8"/>
  <c r="S592" i="8"/>
  <c r="R592" i="8"/>
  <c r="Q592" i="8"/>
  <c r="P592" i="8"/>
  <c r="O592" i="8"/>
  <c r="N592" i="8"/>
  <c r="M592" i="8"/>
  <c r="L592" i="8"/>
  <c r="K592" i="8"/>
  <c r="J592" i="8"/>
  <c r="I592" i="8"/>
  <c r="G592" i="8"/>
  <c r="F592" i="8"/>
  <c r="AC591" i="8"/>
  <c r="AB591" i="8"/>
  <c r="AA591" i="8"/>
  <c r="Z591" i="8"/>
  <c r="Y591" i="8"/>
  <c r="X591" i="8"/>
  <c r="W591" i="8"/>
  <c r="V591" i="8"/>
  <c r="U591" i="8"/>
  <c r="T591" i="8"/>
  <c r="S591" i="8"/>
  <c r="R591" i="8"/>
  <c r="Q591" i="8"/>
  <c r="P591" i="8"/>
  <c r="O591" i="8"/>
  <c r="N591" i="8"/>
  <c r="M591" i="8"/>
  <c r="L591" i="8"/>
  <c r="K591" i="8"/>
  <c r="J591" i="8"/>
  <c r="I591" i="8"/>
  <c r="G591" i="8"/>
  <c r="F591" i="8"/>
  <c r="AC590" i="8"/>
  <c r="AB590" i="8"/>
  <c r="AA590" i="8"/>
  <c r="Z590" i="8"/>
  <c r="Y590" i="8"/>
  <c r="X590" i="8"/>
  <c r="W590" i="8"/>
  <c r="V590" i="8"/>
  <c r="U590" i="8"/>
  <c r="T590" i="8"/>
  <c r="S590" i="8"/>
  <c r="R590" i="8"/>
  <c r="Q590" i="8"/>
  <c r="P590" i="8"/>
  <c r="O590" i="8"/>
  <c r="N590" i="8"/>
  <c r="M590" i="8"/>
  <c r="L590" i="8"/>
  <c r="K590" i="8"/>
  <c r="J590" i="8"/>
  <c r="I590" i="8"/>
  <c r="G590" i="8"/>
  <c r="F590" i="8"/>
  <c r="AC589" i="8"/>
  <c r="AB589" i="8"/>
  <c r="AA589" i="8"/>
  <c r="Z589" i="8"/>
  <c r="Y589" i="8"/>
  <c r="X589" i="8"/>
  <c r="W589" i="8"/>
  <c r="V589" i="8"/>
  <c r="U589" i="8"/>
  <c r="T589" i="8"/>
  <c r="S589" i="8"/>
  <c r="R589" i="8"/>
  <c r="Q589" i="8"/>
  <c r="P589" i="8"/>
  <c r="O589" i="8"/>
  <c r="N589" i="8"/>
  <c r="M589" i="8"/>
  <c r="L589" i="8"/>
  <c r="K589" i="8"/>
  <c r="J589" i="8"/>
  <c r="I589" i="8"/>
  <c r="G589" i="8"/>
  <c r="F589" i="8"/>
  <c r="AC588" i="8"/>
  <c r="AB588" i="8"/>
  <c r="AA588" i="8"/>
  <c r="Z588" i="8"/>
  <c r="Y588" i="8"/>
  <c r="X588" i="8"/>
  <c r="W588" i="8"/>
  <c r="V588" i="8"/>
  <c r="U588" i="8"/>
  <c r="T588" i="8"/>
  <c r="S588" i="8"/>
  <c r="R588" i="8"/>
  <c r="Q588" i="8"/>
  <c r="P588" i="8"/>
  <c r="O588" i="8"/>
  <c r="N588" i="8"/>
  <c r="M588" i="8"/>
  <c r="L588" i="8"/>
  <c r="K588" i="8"/>
  <c r="J588" i="8"/>
  <c r="I588" i="8"/>
  <c r="G588" i="8"/>
  <c r="F588" i="8"/>
  <c r="AC587" i="8"/>
  <c r="AB587" i="8"/>
  <c r="AA587" i="8"/>
  <c r="Z587" i="8"/>
  <c r="Y587" i="8"/>
  <c r="X587" i="8"/>
  <c r="W587" i="8"/>
  <c r="V587" i="8"/>
  <c r="U587" i="8"/>
  <c r="T587" i="8"/>
  <c r="S587" i="8"/>
  <c r="R587" i="8"/>
  <c r="Q587" i="8"/>
  <c r="P587" i="8"/>
  <c r="O587" i="8"/>
  <c r="N587" i="8"/>
  <c r="M587" i="8"/>
  <c r="L587" i="8"/>
  <c r="K587" i="8"/>
  <c r="J587" i="8"/>
  <c r="I587" i="8"/>
  <c r="G587" i="8"/>
  <c r="F587" i="8"/>
  <c r="AC586" i="8"/>
  <c r="AB586" i="8"/>
  <c r="AA586" i="8"/>
  <c r="Z586" i="8"/>
  <c r="Y586" i="8"/>
  <c r="X586" i="8"/>
  <c r="W586" i="8"/>
  <c r="V586" i="8"/>
  <c r="U586" i="8"/>
  <c r="T586" i="8"/>
  <c r="S586" i="8"/>
  <c r="R586" i="8"/>
  <c r="Q586" i="8"/>
  <c r="P586" i="8"/>
  <c r="O586" i="8"/>
  <c r="N586" i="8"/>
  <c r="M586" i="8"/>
  <c r="L586" i="8"/>
  <c r="K586" i="8"/>
  <c r="J586" i="8"/>
  <c r="I586" i="8"/>
  <c r="G586" i="8"/>
  <c r="F586" i="8"/>
  <c r="AC585" i="8"/>
  <c r="AB585" i="8"/>
  <c r="AA585" i="8"/>
  <c r="Z585" i="8"/>
  <c r="Y585" i="8"/>
  <c r="X585" i="8"/>
  <c r="W585" i="8"/>
  <c r="V585" i="8"/>
  <c r="U585" i="8"/>
  <c r="T585" i="8"/>
  <c r="S585" i="8"/>
  <c r="R585" i="8"/>
  <c r="Q585" i="8"/>
  <c r="P585" i="8"/>
  <c r="O585" i="8"/>
  <c r="N585" i="8"/>
  <c r="M585" i="8"/>
  <c r="L585" i="8"/>
  <c r="K585" i="8"/>
  <c r="J585" i="8"/>
  <c r="I585" i="8"/>
  <c r="G585" i="8"/>
  <c r="F585" i="8"/>
  <c r="AC584" i="8"/>
  <c r="AB584" i="8"/>
  <c r="AA584" i="8"/>
  <c r="Z584" i="8"/>
  <c r="Y584" i="8"/>
  <c r="X584" i="8"/>
  <c r="W584" i="8"/>
  <c r="V584" i="8"/>
  <c r="U584" i="8"/>
  <c r="T584" i="8"/>
  <c r="S584" i="8"/>
  <c r="R584" i="8"/>
  <c r="Q584" i="8"/>
  <c r="P584" i="8"/>
  <c r="O584" i="8"/>
  <c r="N584" i="8"/>
  <c r="M584" i="8"/>
  <c r="L584" i="8"/>
  <c r="K584" i="8"/>
  <c r="J584" i="8"/>
  <c r="I584" i="8"/>
  <c r="G584" i="8"/>
  <c r="F584" i="8"/>
  <c r="AC583" i="8"/>
  <c r="AB583" i="8"/>
  <c r="AA583" i="8"/>
  <c r="Z583" i="8"/>
  <c r="Y583" i="8"/>
  <c r="X583" i="8"/>
  <c r="W583" i="8"/>
  <c r="V583" i="8"/>
  <c r="U583" i="8"/>
  <c r="T583" i="8"/>
  <c r="S583" i="8"/>
  <c r="R583" i="8"/>
  <c r="Q583" i="8"/>
  <c r="P583" i="8"/>
  <c r="O583" i="8"/>
  <c r="N583" i="8"/>
  <c r="M583" i="8"/>
  <c r="L583" i="8"/>
  <c r="K583" i="8"/>
  <c r="J583" i="8"/>
  <c r="I583" i="8"/>
  <c r="G583" i="8"/>
  <c r="F583" i="8"/>
  <c r="AC582" i="8"/>
  <c r="AB582" i="8"/>
  <c r="AA582" i="8"/>
  <c r="Z582" i="8"/>
  <c r="Y582" i="8"/>
  <c r="X582" i="8"/>
  <c r="W582" i="8"/>
  <c r="V582" i="8"/>
  <c r="U582" i="8"/>
  <c r="T582" i="8"/>
  <c r="S582" i="8"/>
  <c r="R582" i="8"/>
  <c r="Q582" i="8"/>
  <c r="P582" i="8"/>
  <c r="O582" i="8"/>
  <c r="N582" i="8"/>
  <c r="M582" i="8"/>
  <c r="L582" i="8"/>
  <c r="K582" i="8"/>
  <c r="J582" i="8"/>
  <c r="I582" i="8"/>
  <c r="G582" i="8"/>
  <c r="F582" i="8"/>
  <c r="AC581" i="8"/>
  <c r="AB581" i="8"/>
  <c r="AA581" i="8"/>
  <c r="Z581" i="8"/>
  <c r="Y581" i="8"/>
  <c r="X581" i="8"/>
  <c r="W581" i="8"/>
  <c r="V581" i="8"/>
  <c r="U581" i="8"/>
  <c r="T581" i="8"/>
  <c r="S581" i="8"/>
  <c r="R581" i="8"/>
  <c r="Q581" i="8"/>
  <c r="P581" i="8"/>
  <c r="O581" i="8"/>
  <c r="N581" i="8"/>
  <c r="M581" i="8"/>
  <c r="L581" i="8"/>
  <c r="K581" i="8"/>
  <c r="J581" i="8"/>
  <c r="I581" i="8"/>
  <c r="G581" i="8"/>
  <c r="F581" i="8"/>
  <c r="AC580" i="8"/>
  <c r="AB580" i="8"/>
  <c r="AA580" i="8"/>
  <c r="Z580" i="8"/>
  <c r="Y580" i="8"/>
  <c r="X580" i="8"/>
  <c r="W580" i="8"/>
  <c r="V580" i="8"/>
  <c r="U580" i="8"/>
  <c r="T580" i="8"/>
  <c r="S580" i="8"/>
  <c r="R580" i="8"/>
  <c r="Q580" i="8"/>
  <c r="P580" i="8"/>
  <c r="O580" i="8"/>
  <c r="N580" i="8"/>
  <c r="M580" i="8"/>
  <c r="L580" i="8"/>
  <c r="K580" i="8"/>
  <c r="J580" i="8"/>
  <c r="I580" i="8"/>
  <c r="G580" i="8"/>
  <c r="F580" i="8"/>
  <c r="AC579" i="8"/>
  <c r="AB579" i="8"/>
  <c r="AA579" i="8"/>
  <c r="Z579" i="8"/>
  <c r="Y579" i="8"/>
  <c r="X579" i="8"/>
  <c r="W579" i="8"/>
  <c r="V579" i="8"/>
  <c r="U579" i="8"/>
  <c r="T579" i="8"/>
  <c r="S579" i="8"/>
  <c r="R579" i="8"/>
  <c r="Q579" i="8"/>
  <c r="P579" i="8"/>
  <c r="O579" i="8"/>
  <c r="N579" i="8"/>
  <c r="M579" i="8"/>
  <c r="L579" i="8"/>
  <c r="K579" i="8"/>
  <c r="J579" i="8"/>
  <c r="I579" i="8"/>
  <c r="G579" i="8"/>
  <c r="F579" i="8"/>
  <c r="AC578" i="8"/>
  <c r="AB578" i="8"/>
  <c r="AA578" i="8"/>
  <c r="Z578" i="8"/>
  <c r="Y578" i="8"/>
  <c r="X578" i="8"/>
  <c r="W578" i="8"/>
  <c r="V578" i="8"/>
  <c r="U578" i="8"/>
  <c r="T578" i="8"/>
  <c r="S578" i="8"/>
  <c r="R578" i="8"/>
  <c r="Q578" i="8"/>
  <c r="P578" i="8"/>
  <c r="O578" i="8"/>
  <c r="N578" i="8"/>
  <c r="M578" i="8"/>
  <c r="L578" i="8"/>
  <c r="K578" i="8"/>
  <c r="J578" i="8"/>
  <c r="I578" i="8"/>
  <c r="G578" i="8"/>
  <c r="F578" i="8"/>
  <c r="AC577" i="8"/>
  <c r="AB577" i="8"/>
  <c r="AA577" i="8"/>
  <c r="Z577" i="8"/>
  <c r="Y577" i="8"/>
  <c r="X577" i="8"/>
  <c r="W577" i="8"/>
  <c r="V577" i="8"/>
  <c r="U577" i="8"/>
  <c r="T577" i="8"/>
  <c r="S577" i="8"/>
  <c r="R577" i="8"/>
  <c r="Q577" i="8"/>
  <c r="P577" i="8"/>
  <c r="O577" i="8"/>
  <c r="N577" i="8"/>
  <c r="M577" i="8"/>
  <c r="L577" i="8"/>
  <c r="K577" i="8"/>
  <c r="J577" i="8"/>
  <c r="I577" i="8"/>
  <c r="G577" i="8"/>
  <c r="F577" i="8"/>
  <c r="AC576" i="8"/>
  <c r="AB576" i="8"/>
  <c r="AA576" i="8"/>
  <c r="Z576" i="8"/>
  <c r="Y576" i="8"/>
  <c r="X576" i="8"/>
  <c r="W576" i="8"/>
  <c r="V576" i="8"/>
  <c r="U576" i="8"/>
  <c r="T576" i="8"/>
  <c r="S576" i="8"/>
  <c r="R576" i="8"/>
  <c r="Q576" i="8"/>
  <c r="P576" i="8"/>
  <c r="O576" i="8"/>
  <c r="N576" i="8"/>
  <c r="M576" i="8"/>
  <c r="L576" i="8"/>
  <c r="K576" i="8"/>
  <c r="J576" i="8"/>
  <c r="I576" i="8"/>
  <c r="G576" i="8"/>
  <c r="F576" i="8"/>
  <c r="AC575" i="8"/>
  <c r="AB575" i="8"/>
  <c r="AA575" i="8"/>
  <c r="Z575" i="8"/>
  <c r="Y575" i="8"/>
  <c r="X575" i="8"/>
  <c r="W575" i="8"/>
  <c r="V575" i="8"/>
  <c r="U575" i="8"/>
  <c r="T575" i="8"/>
  <c r="S575" i="8"/>
  <c r="R575" i="8"/>
  <c r="Q575" i="8"/>
  <c r="P575" i="8"/>
  <c r="O575" i="8"/>
  <c r="N575" i="8"/>
  <c r="M575" i="8"/>
  <c r="L575" i="8"/>
  <c r="K575" i="8"/>
  <c r="J575" i="8"/>
  <c r="I575" i="8"/>
  <c r="G575" i="8"/>
  <c r="F575" i="8"/>
  <c r="AC574" i="8"/>
  <c r="AB574" i="8"/>
  <c r="AA574" i="8"/>
  <c r="Z574" i="8"/>
  <c r="Y574" i="8"/>
  <c r="X574" i="8"/>
  <c r="W574" i="8"/>
  <c r="V574" i="8"/>
  <c r="U574" i="8"/>
  <c r="T574" i="8"/>
  <c r="S574" i="8"/>
  <c r="R574" i="8"/>
  <c r="Q574" i="8"/>
  <c r="P574" i="8"/>
  <c r="O574" i="8"/>
  <c r="N574" i="8"/>
  <c r="M574" i="8"/>
  <c r="L574" i="8"/>
  <c r="K574" i="8"/>
  <c r="J574" i="8"/>
  <c r="I574" i="8"/>
  <c r="G574" i="8"/>
  <c r="F574" i="8"/>
  <c r="AC573" i="8"/>
  <c r="AB573" i="8"/>
  <c r="AA573" i="8"/>
  <c r="Z573" i="8"/>
  <c r="Y573" i="8"/>
  <c r="X573" i="8"/>
  <c r="W573" i="8"/>
  <c r="V573" i="8"/>
  <c r="U573" i="8"/>
  <c r="T573" i="8"/>
  <c r="S573" i="8"/>
  <c r="R573" i="8"/>
  <c r="Q573" i="8"/>
  <c r="P573" i="8"/>
  <c r="O573" i="8"/>
  <c r="N573" i="8"/>
  <c r="M573" i="8"/>
  <c r="L573" i="8"/>
  <c r="K573" i="8"/>
  <c r="J573" i="8"/>
  <c r="I573" i="8"/>
  <c r="G573" i="8"/>
  <c r="F573" i="8"/>
  <c r="AC572" i="8"/>
  <c r="AB572" i="8"/>
  <c r="AA572" i="8"/>
  <c r="Z572" i="8"/>
  <c r="Y572" i="8"/>
  <c r="X572" i="8"/>
  <c r="W572" i="8"/>
  <c r="V572" i="8"/>
  <c r="U572" i="8"/>
  <c r="T572" i="8"/>
  <c r="S572" i="8"/>
  <c r="R572" i="8"/>
  <c r="Q572" i="8"/>
  <c r="P572" i="8"/>
  <c r="O572" i="8"/>
  <c r="N572" i="8"/>
  <c r="M572" i="8"/>
  <c r="L572" i="8"/>
  <c r="K572" i="8"/>
  <c r="J572" i="8"/>
  <c r="I572" i="8"/>
  <c r="G572" i="8"/>
  <c r="F572" i="8"/>
  <c r="AC571" i="8"/>
  <c r="AB571" i="8"/>
  <c r="AA571" i="8"/>
  <c r="Z571" i="8"/>
  <c r="Y571" i="8"/>
  <c r="X571" i="8"/>
  <c r="W571" i="8"/>
  <c r="V571" i="8"/>
  <c r="U571" i="8"/>
  <c r="T571" i="8"/>
  <c r="S571" i="8"/>
  <c r="R571" i="8"/>
  <c r="Q571" i="8"/>
  <c r="P571" i="8"/>
  <c r="O571" i="8"/>
  <c r="N571" i="8"/>
  <c r="M571" i="8"/>
  <c r="L571" i="8"/>
  <c r="K571" i="8"/>
  <c r="J571" i="8"/>
  <c r="I571" i="8"/>
  <c r="G571" i="8"/>
  <c r="F571" i="8"/>
  <c r="AC570" i="8"/>
  <c r="AB570" i="8"/>
  <c r="AA570" i="8"/>
  <c r="Z570" i="8"/>
  <c r="Y570" i="8"/>
  <c r="X570" i="8"/>
  <c r="W570" i="8"/>
  <c r="V570" i="8"/>
  <c r="U570" i="8"/>
  <c r="T570" i="8"/>
  <c r="S570" i="8"/>
  <c r="R570" i="8"/>
  <c r="Q570" i="8"/>
  <c r="P570" i="8"/>
  <c r="O570" i="8"/>
  <c r="N570" i="8"/>
  <c r="M570" i="8"/>
  <c r="L570" i="8"/>
  <c r="K570" i="8"/>
  <c r="J570" i="8"/>
  <c r="I570" i="8"/>
  <c r="G570" i="8"/>
  <c r="F570" i="8"/>
  <c r="AC569" i="8"/>
  <c r="AB569" i="8"/>
  <c r="AA569" i="8"/>
  <c r="Z569" i="8"/>
  <c r="Y569" i="8"/>
  <c r="X569" i="8"/>
  <c r="W569" i="8"/>
  <c r="V569" i="8"/>
  <c r="U569" i="8"/>
  <c r="T569" i="8"/>
  <c r="S569" i="8"/>
  <c r="R569" i="8"/>
  <c r="Q569" i="8"/>
  <c r="P569" i="8"/>
  <c r="O569" i="8"/>
  <c r="N569" i="8"/>
  <c r="M569" i="8"/>
  <c r="L569" i="8"/>
  <c r="K569" i="8"/>
  <c r="J569" i="8"/>
  <c r="I569" i="8"/>
  <c r="G569" i="8"/>
  <c r="F569" i="8"/>
  <c r="AC568" i="8"/>
  <c r="AB568" i="8"/>
  <c r="AA568" i="8"/>
  <c r="Z568" i="8"/>
  <c r="Y568" i="8"/>
  <c r="X568" i="8"/>
  <c r="W568" i="8"/>
  <c r="V568" i="8"/>
  <c r="U568" i="8"/>
  <c r="T568" i="8"/>
  <c r="S568" i="8"/>
  <c r="R568" i="8"/>
  <c r="Q568" i="8"/>
  <c r="P568" i="8"/>
  <c r="O568" i="8"/>
  <c r="N568" i="8"/>
  <c r="M568" i="8"/>
  <c r="L568" i="8"/>
  <c r="K568" i="8"/>
  <c r="J568" i="8"/>
  <c r="I568" i="8"/>
  <c r="G568" i="8"/>
  <c r="F568" i="8"/>
  <c r="AC567" i="8"/>
  <c r="AB567" i="8"/>
  <c r="AA567" i="8"/>
  <c r="Z567" i="8"/>
  <c r="Y567" i="8"/>
  <c r="X567" i="8"/>
  <c r="W567" i="8"/>
  <c r="V567" i="8"/>
  <c r="U567" i="8"/>
  <c r="T567" i="8"/>
  <c r="S567" i="8"/>
  <c r="R567" i="8"/>
  <c r="Q567" i="8"/>
  <c r="P567" i="8"/>
  <c r="O567" i="8"/>
  <c r="N567" i="8"/>
  <c r="M567" i="8"/>
  <c r="L567" i="8"/>
  <c r="K567" i="8"/>
  <c r="J567" i="8"/>
  <c r="I567" i="8"/>
  <c r="G567" i="8"/>
  <c r="F567" i="8"/>
  <c r="AC566" i="8"/>
  <c r="AB566" i="8"/>
  <c r="AA566" i="8"/>
  <c r="Z566" i="8"/>
  <c r="Y566" i="8"/>
  <c r="X566" i="8"/>
  <c r="W566" i="8"/>
  <c r="V566" i="8"/>
  <c r="U566" i="8"/>
  <c r="T566" i="8"/>
  <c r="S566" i="8"/>
  <c r="R566" i="8"/>
  <c r="Q566" i="8"/>
  <c r="P566" i="8"/>
  <c r="O566" i="8"/>
  <c r="N566" i="8"/>
  <c r="M566" i="8"/>
  <c r="L566" i="8"/>
  <c r="K566" i="8"/>
  <c r="J566" i="8"/>
  <c r="I566" i="8"/>
  <c r="G566" i="8"/>
  <c r="F566" i="8"/>
  <c r="AC565" i="8"/>
  <c r="AB565" i="8"/>
  <c r="AA565" i="8"/>
  <c r="Z565" i="8"/>
  <c r="Y565" i="8"/>
  <c r="X565" i="8"/>
  <c r="W565" i="8"/>
  <c r="V565" i="8"/>
  <c r="U565" i="8"/>
  <c r="T565" i="8"/>
  <c r="S565" i="8"/>
  <c r="R565" i="8"/>
  <c r="Q565" i="8"/>
  <c r="P565" i="8"/>
  <c r="O565" i="8"/>
  <c r="N565" i="8"/>
  <c r="M565" i="8"/>
  <c r="L565" i="8"/>
  <c r="K565" i="8"/>
  <c r="J565" i="8"/>
  <c r="I565" i="8"/>
  <c r="G565" i="8"/>
  <c r="F565" i="8"/>
  <c r="AC564" i="8"/>
  <c r="AB564" i="8"/>
  <c r="AA564" i="8"/>
  <c r="Z564" i="8"/>
  <c r="Y564" i="8"/>
  <c r="X564" i="8"/>
  <c r="W564" i="8"/>
  <c r="V564" i="8"/>
  <c r="U564" i="8"/>
  <c r="T564" i="8"/>
  <c r="S564" i="8"/>
  <c r="R564" i="8"/>
  <c r="Q564" i="8"/>
  <c r="P564" i="8"/>
  <c r="O564" i="8"/>
  <c r="N564" i="8"/>
  <c r="M564" i="8"/>
  <c r="L564" i="8"/>
  <c r="K564" i="8"/>
  <c r="J564" i="8"/>
  <c r="I564" i="8"/>
  <c r="G564" i="8"/>
  <c r="F564" i="8"/>
  <c r="AC563" i="8"/>
  <c r="AB563" i="8"/>
  <c r="AA563" i="8"/>
  <c r="Z563" i="8"/>
  <c r="Y563" i="8"/>
  <c r="X563" i="8"/>
  <c r="W563" i="8"/>
  <c r="V563" i="8"/>
  <c r="U563" i="8"/>
  <c r="T563" i="8"/>
  <c r="S563" i="8"/>
  <c r="R563" i="8"/>
  <c r="Q563" i="8"/>
  <c r="P563" i="8"/>
  <c r="O563" i="8"/>
  <c r="N563" i="8"/>
  <c r="M563" i="8"/>
  <c r="L563" i="8"/>
  <c r="K563" i="8"/>
  <c r="J563" i="8"/>
  <c r="I563" i="8"/>
  <c r="G563" i="8"/>
  <c r="F563" i="8"/>
  <c r="AC562" i="8"/>
  <c r="AB562" i="8"/>
  <c r="AA562" i="8"/>
  <c r="Z562" i="8"/>
  <c r="Y562" i="8"/>
  <c r="X562" i="8"/>
  <c r="W562" i="8"/>
  <c r="V562" i="8"/>
  <c r="U562" i="8"/>
  <c r="T562" i="8"/>
  <c r="S562" i="8"/>
  <c r="R562" i="8"/>
  <c r="Q562" i="8"/>
  <c r="P562" i="8"/>
  <c r="O562" i="8"/>
  <c r="N562" i="8"/>
  <c r="M562" i="8"/>
  <c r="L562" i="8"/>
  <c r="K562" i="8"/>
  <c r="J562" i="8"/>
  <c r="I562" i="8"/>
  <c r="G562" i="8"/>
  <c r="F562" i="8"/>
  <c r="AC561" i="8"/>
  <c r="AB561" i="8"/>
  <c r="AA561" i="8"/>
  <c r="Z561" i="8"/>
  <c r="Y561" i="8"/>
  <c r="X561" i="8"/>
  <c r="W561" i="8"/>
  <c r="V561" i="8"/>
  <c r="U561" i="8"/>
  <c r="T561" i="8"/>
  <c r="S561" i="8"/>
  <c r="R561" i="8"/>
  <c r="Q561" i="8"/>
  <c r="P561" i="8"/>
  <c r="O561" i="8"/>
  <c r="N561" i="8"/>
  <c r="M561" i="8"/>
  <c r="L561" i="8"/>
  <c r="K561" i="8"/>
  <c r="J561" i="8"/>
  <c r="I561" i="8"/>
  <c r="G561" i="8"/>
  <c r="F561" i="8"/>
  <c r="AC560" i="8"/>
  <c r="AB560" i="8"/>
  <c r="AA560" i="8"/>
  <c r="Z560" i="8"/>
  <c r="Y560" i="8"/>
  <c r="X560" i="8"/>
  <c r="W560" i="8"/>
  <c r="V560" i="8"/>
  <c r="U560" i="8"/>
  <c r="T560" i="8"/>
  <c r="S560" i="8"/>
  <c r="R560" i="8"/>
  <c r="Q560" i="8"/>
  <c r="P560" i="8"/>
  <c r="O560" i="8"/>
  <c r="N560" i="8"/>
  <c r="M560" i="8"/>
  <c r="L560" i="8"/>
  <c r="K560" i="8"/>
  <c r="J560" i="8"/>
  <c r="I560" i="8"/>
  <c r="G560" i="8"/>
  <c r="F560" i="8"/>
  <c r="AC559" i="8"/>
  <c r="AB559" i="8"/>
  <c r="AA559" i="8"/>
  <c r="Z559" i="8"/>
  <c r="Y559" i="8"/>
  <c r="X559" i="8"/>
  <c r="W559" i="8"/>
  <c r="V559" i="8"/>
  <c r="U559" i="8"/>
  <c r="T559" i="8"/>
  <c r="S559" i="8"/>
  <c r="R559" i="8"/>
  <c r="Q559" i="8"/>
  <c r="P559" i="8"/>
  <c r="O559" i="8"/>
  <c r="N559" i="8"/>
  <c r="M559" i="8"/>
  <c r="L559" i="8"/>
  <c r="K559" i="8"/>
  <c r="J559" i="8"/>
  <c r="I559" i="8"/>
  <c r="G559" i="8"/>
  <c r="F559" i="8"/>
  <c r="AC558" i="8"/>
  <c r="AB558" i="8"/>
  <c r="AA558" i="8"/>
  <c r="Z558" i="8"/>
  <c r="Y558" i="8"/>
  <c r="X558" i="8"/>
  <c r="W558" i="8"/>
  <c r="V558" i="8"/>
  <c r="U558" i="8"/>
  <c r="T558" i="8"/>
  <c r="S558" i="8"/>
  <c r="R558" i="8"/>
  <c r="Q558" i="8"/>
  <c r="P558" i="8"/>
  <c r="O558" i="8"/>
  <c r="N558" i="8"/>
  <c r="M558" i="8"/>
  <c r="L558" i="8"/>
  <c r="K558" i="8"/>
  <c r="J558" i="8"/>
  <c r="I558" i="8"/>
  <c r="G558" i="8"/>
  <c r="F558" i="8"/>
  <c r="AC557" i="8"/>
  <c r="AB557" i="8"/>
  <c r="AA557" i="8"/>
  <c r="Z557" i="8"/>
  <c r="Y557" i="8"/>
  <c r="X557" i="8"/>
  <c r="W557" i="8"/>
  <c r="V557" i="8"/>
  <c r="U557" i="8"/>
  <c r="T557" i="8"/>
  <c r="S557" i="8"/>
  <c r="R557" i="8"/>
  <c r="Q557" i="8"/>
  <c r="P557" i="8"/>
  <c r="O557" i="8"/>
  <c r="N557" i="8"/>
  <c r="M557" i="8"/>
  <c r="L557" i="8"/>
  <c r="K557" i="8"/>
  <c r="J557" i="8"/>
  <c r="I557" i="8"/>
  <c r="G557" i="8"/>
  <c r="F557" i="8"/>
  <c r="AC556" i="8"/>
  <c r="AB556" i="8"/>
  <c r="AA556" i="8"/>
  <c r="Z556" i="8"/>
  <c r="Y556" i="8"/>
  <c r="X556" i="8"/>
  <c r="W556" i="8"/>
  <c r="V556" i="8"/>
  <c r="U556" i="8"/>
  <c r="T556" i="8"/>
  <c r="S556" i="8"/>
  <c r="R556" i="8"/>
  <c r="Q556" i="8"/>
  <c r="P556" i="8"/>
  <c r="O556" i="8"/>
  <c r="N556" i="8"/>
  <c r="M556" i="8"/>
  <c r="L556" i="8"/>
  <c r="K556" i="8"/>
  <c r="J556" i="8"/>
  <c r="I556" i="8"/>
  <c r="G556" i="8"/>
  <c r="F556" i="8"/>
  <c r="AC555" i="8"/>
  <c r="AB555" i="8"/>
  <c r="AA555" i="8"/>
  <c r="Z555" i="8"/>
  <c r="Y555" i="8"/>
  <c r="X555" i="8"/>
  <c r="W555" i="8"/>
  <c r="V555" i="8"/>
  <c r="U555" i="8"/>
  <c r="T555" i="8"/>
  <c r="S555" i="8"/>
  <c r="R555" i="8"/>
  <c r="Q555" i="8"/>
  <c r="P555" i="8"/>
  <c r="O555" i="8"/>
  <c r="N555" i="8"/>
  <c r="M555" i="8"/>
  <c r="L555" i="8"/>
  <c r="K555" i="8"/>
  <c r="J555" i="8"/>
  <c r="I555" i="8"/>
  <c r="G555" i="8"/>
  <c r="F555" i="8"/>
  <c r="AC554" i="8"/>
  <c r="AB554" i="8"/>
  <c r="AA554" i="8"/>
  <c r="Z554" i="8"/>
  <c r="Y554" i="8"/>
  <c r="X554" i="8"/>
  <c r="W554" i="8"/>
  <c r="V554" i="8"/>
  <c r="U554" i="8"/>
  <c r="T554" i="8"/>
  <c r="S554" i="8"/>
  <c r="R554" i="8"/>
  <c r="Q554" i="8"/>
  <c r="P554" i="8"/>
  <c r="O554" i="8"/>
  <c r="N554" i="8"/>
  <c r="M554" i="8"/>
  <c r="L554" i="8"/>
  <c r="K554" i="8"/>
  <c r="J554" i="8"/>
  <c r="I554" i="8"/>
  <c r="G554" i="8"/>
  <c r="F554" i="8"/>
  <c r="AC553" i="8"/>
  <c r="AB553" i="8"/>
  <c r="AA553" i="8"/>
  <c r="Z553" i="8"/>
  <c r="Y553" i="8"/>
  <c r="X553" i="8"/>
  <c r="W553" i="8"/>
  <c r="V553" i="8"/>
  <c r="U553" i="8"/>
  <c r="T553" i="8"/>
  <c r="S553" i="8"/>
  <c r="R553" i="8"/>
  <c r="Q553" i="8"/>
  <c r="P553" i="8"/>
  <c r="O553" i="8"/>
  <c r="N553" i="8"/>
  <c r="M553" i="8"/>
  <c r="L553" i="8"/>
  <c r="K553" i="8"/>
  <c r="J553" i="8"/>
  <c r="I553" i="8"/>
  <c r="G553" i="8"/>
  <c r="F553" i="8"/>
  <c r="AC552" i="8"/>
  <c r="AB552" i="8"/>
  <c r="AA552" i="8"/>
  <c r="Z552" i="8"/>
  <c r="Y552" i="8"/>
  <c r="X552" i="8"/>
  <c r="W552" i="8"/>
  <c r="V552" i="8"/>
  <c r="U552" i="8"/>
  <c r="T552" i="8"/>
  <c r="S552" i="8"/>
  <c r="R552" i="8"/>
  <c r="Q552" i="8"/>
  <c r="P552" i="8"/>
  <c r="O552" i="8"/>
  <c r="N552" i="8"/>
  <c r="M552" i="8"/>
  <c r="L552" i="8"/>
  <c r="K552" i="8"/>
  <c r="J552" i="8"/>
  <c r="I552" i="8"/>
  <c r="G552" i="8"/>
  <c r="F552" i="8"/>
  <c r="AC551" i="8"/>
  <c r="AB551" i="8"/>
  <c r="AA551" i="8"/>
  <c r="Z551" i="8"/>
  <c r="Y551" i="8"/>
  <c r="X551" i="8"/>
  <c r="W551" i="8"/>
  <c r="V551" i="8"/>
  <c r="U551" i="8"/>
  <c r="T551" i="8"/>
  <c r="S551" i="8"/>
  <c r="R551" i="8"/>
  <c r="Q551" i="8"/>
  <c r="P551" i="8"/>
  <c r="O551" i="8"/>
  <c r="N551" i="8"/>
  <c r="M551" i="8"/>
  <c r="L551" i="8"/>
  <c r="K551" i="8"/>
  <c r="J551" i="8"/>
  <c r="I551" i="8"/>
  <c r="G551" i="8"/>
  <c r="F551" i="8"/>
  <c r="AC550" i="8"/>
  <c r="AB550" i="8"/>
  <c r="AA550" i="8"/>
  <c r="Z550" i="8"/>
  <c r="Y550" i="8"/>
  <c r="X550" i="8"/>
  <c r="W550" i="8"/>
  <c r="V550" i="8"/>
  <c r="U550" i="8"/>
  <c r="T550" i="8"/>
  <c r="S550" i="8"/>
  <c r="R550" i="8"/>
  <c r="Q550" i="8"/>
  <c r="P550" i="8"/>
  <c r="O550" i="8"/>
  <c r="N550" i="8"/>
  <c r="M550" i="8"/>
  <c r="L550" i="8"/>
  <c r="K550" i="8"/>
  <c r="J550" i="8"/>
  <c r="I550" i="8"/>
  <c r="G550" i="8"/>
  <c r="F550" i="8"/>
  <c r="AC549" i="8"/>
  <c r="AB549" i="8"/>
  <c r="AA549" i="8"/>
  <c r="Z549" i="8"/>
  <c r="Y549" i="8"/>
  <c r="X549" i="8"/>
  <c r="W549" i="8"/>
  <c r="V549" i="8"/>
  <c r="U549" i="8"/>
  <c r="T549" i="8"/>
  <c r="S549" i="8"/>
  <c r="R549" i="8"/>
  <c r="Q549" i="8"/>
  <c r="P549" i="8"/>
  <c r="O549" i="8"/>
  <c r="N549" i="8"/>
  <c r="M549" i="8"/>
  <c r="L549" i="8"/>
  <c r="K549" i="8"/>
  <c r="J549" i="8"/>
  <c r="I549" i="8"/>
  <c r="G549" i="8"/>
  <c r="F549" i="8"/>
  <c r="AC548" i="8"/>
  <c r="AB548" i="8"/>
  <c r="AA548" i="8"/>
  <c r="Z548" i="8"/>
  <c r="Y548" i="8"/>
  <c r="X548" i="8"/>
  <c r="W548" i="8"/>
  <c r="V548" i="8"/>
  <c r="U548" i="8"/>
  <c r="T548" i="8"/>
  <c r="S548" i="8"/>
  <c r="R548" i="8"/>
  <c r="Q548" i="8"/>
  <c r="P548" i="8"/>
  <c r="O548" i="8"/>
  <c r="N548" i="8"/>
  <c r="M548" i="8"/>
  <c r="L548" i="8"/>
  <c r="K548" i="8"/>
  <c r="J548" i="8"/>
  <c r="I548" i="8"/>
  <c r="G548" i="8"/>
  <c r="F548" i="8"/>
  <c r="AC547" i="8"/>
  <c r="AB547" i="8"/>
  <c r="AA547" i="8"/>
  <c r="Z547" i="8"/>
  <c r="Y547" i="8"/>
  <c r="X547" i="8"/>
  <c r="W547" i="8"/>
  <c r="V547" i="8"/>
  <c r="U547" i="8"/>
  <c r="T547" i="8"/>
  <c r="S547" i="8"/>
  <c r="R547" i="8"/>
  <c r="Q547" i="8"/>
  <c r="P547" i="8"/>
  <c r="O547" i="8"/>
  <c r="N547" i="8"/>
  <c r="M547" i="8"/>
  <c r="L547" i="8"/>
  <c r="K547" i="8"/>
  <c r="J547" i="8"/>
  <c r="I547" i="8"/>
  <c r="G547" i="8"/>
  <c r="F547" i="8"/>
  <c r="AC546" i="8"/>
  <c r="AB546" i="8"/>
  <c r="AA546" i="8"/>
  <c r="Z546" i="8"/>
  <c r="Y546" i="8"/>
  <c r="X546" i="8"/>
  <c r="W546" i="8"/>
  <c r="V546" i="8"/>
  <c r="U546" i="8"/>
  <c r="T546" i="8"/>
  <c r="S546" i="8"/>
  <c r="R546" i="8"/>
  <c r="Q546" i="8"/>
  <c r="P546" i="8"/>
  <c r="O546" i="8"/>
  <c r="N546" i="8"/>
  <c r="M546" i="8"/>
  <c r="L546" i="8"/>
  <c r="K546" i="8"/>
  <c r="J546" i="8"/>
  <c r="I546" i="8"/>
  <c r="G546" i="8"/>
  <c r="F546" i="8"/>
  <c r="AC545" i="8"/>
  <c r="AB545" i="8"/>
  <c r="AA545" i="8"/>
  <c r="Z545" i="8"/>
  <c r="Y545" i="8"/>
  <c r="X545" i="8"/>
  <c r="W545" i="8"/>
  <c r="V545" i="8"/>
  <c r="U545" i="8"/>
  <c r="T545" i="8"/>
  <c r="S545" i="8"/>
  <c r="R545" i="8"/>
  <c r="Q545" i="8"/>
  <c r="P545" i="8"/>
  <c r="O545" i="8"/>
  <c r="N545" i="8"/>
  <c r="M545" i="8"/>
  <c r="L545" i="8"/>
  <c r="K545" i="8"/>
  <c r="J545" i="8"/>
  <c r="I545" i="8"/>
  <c r="G545" i="8"/>
  <c r="F545" i="8"/>
  <c r="AC544" i="8"/>
  <c r="AB544" i="8"/>
  <c r="AA544" i="8"/>
  <c r="Z544" i="8"/>
  <c r="Y544" i="8"/>
  <c r="X544" i="8"/>
  <c r="W544" i="8"/>
  <c r="V544" i="8"/>
  <c r="U544" i="8"/>
  <c r="T544" i="8"/>
  <c r="S544" i="8"/>
  <c r="R544" i="8"/>
  <c r="Q544" i="8"/>
  <c r="P544" i="8"/>
  <c r="O544" i="8"/>
  <c r="N544" i="8"/>
  <c r="M544" i="8"/>
  <c r="L544" i="8"/>
  <c r="K544" i="8"/>
  <c r="J544" i="8"/>
  <c r="I544" i="8"/>
  <c r="G544" i="8"/>
  <c r="F544" i="8"/>
  <c r="AC543" i="8"/>
  <c r="AB543" i="8"/>
  <c r="AA543" i="8"/>
  <c r="Z543" i="8"/>
  <c r="Y543" i="8"/>
  <c r="X543" i="8"/>
  <c r="W543" i="8"/>
  <c r="V543" i="8"/>
  <c r="U543" i="8"/>
  <c r="T543" i="8"/>
  <c r="S543" i="8"/>
  <c r="R543" i="8"/>
  <c r="Q543" i="8"/>
  <c r="P543" i="8"/>
  <c r="O543" i="8"/>
  <c r="N543" i="8"/>
  <c r="M543" i="8"/>
  <c r="L543" i="8"/>
  <c r="K543" i="8"/>
  <c r="J543" i="8"/>
  <c r="I543" i="8"/>
  <c r="G543" i="8"/>
  <c r="F543" i="8"/>
  <c r="AC542" i="8"/>
  <c r="AB542" i="8"/>
  <c r="AA542" i="8"/>
  <c r="Z542" i="8"/>
  <c r="Y542" i="8"/>
  <c r="X542" i="8"/>
  <c r="W542" i="8"/>
  <c r="V542" i="8"/>
  <c r="U542" i="8"/>
  <c r="T542" i="8"/>
  <c r="S542" i="8"/>
  <c r="R542" i="8"/>
  <c r="Q542" i="8"/>
  <c r="P542" i="8"/>
  <c r="O542" i="8"/>
  <c r="N542" i="8"/>
  <c r="M542" i="8"/>
  <c r="L542" i="8"/>
  <c r="K542" i="8"/>
  <c r="J542" i="8"/>
  <c r="I542" i="8"/>
  <c r="G542" i="8"/>
  <c r="F542" i="8"/>
  <c r="AC541" i="8"/>
  <c r="AB541" i="8"/>
  <c r="AA541" i="8"/>
  <c r="Z541" i="8"/>
  <c r="Y541" i="8"/>
  <c r="X541" i="8"/>
  <c r="W541" i="8"/>
  <c r="V541" i="8"/>
  <c r="U541" i="8"/>
  <c r="T541" i="8"/>
  <c r="S541" i="8"/>
  <c r="R541" i="8"/>
  <c r="Q541" i="8"/>
  <c r="P541" i="8"/>
  <c r="O541" i="8"/>
  <c r="N541" i="8"/>
  <c r="M541" i="8"/>
  <c r="L541" i="8"/>
  <c r="K541" i="8"/>
  <c r="J541" i="8"/>
  <c r="I541" i="8"/>
  <c r="G541" i="8"/>
  <c r="F541" i="8"/>
  <c r="AC540" i="8"/>
  <c r="AB540" i="8"/>
  <c r="AA540" i="8"/>
  <c r="Z540" i="8"/>
  <c r="Y540" i="8"/>
  <c r="X540" i="8"/>
  <c r="W540" i="8"/>
  <c r="V540" i="8"/>
  <c r="U540" i="8"/>
  <c r="T540" i="8"/>
  <c r="S540" i="8"/>
  <c r="R540" i="8"/>
  <c r="Q540" i="8"/>
  <c r="P540" i="8"/>
  <c r="O540" i="8"/>
  <c r="N540" i="8"/>
  <c r="M540" i="8"/>
  <c r="L540" i="8"/>
  <c r="K540" i="8"/>
  <c r="J540" i="8"/>
  <c r="I540" i="8"/>
  <c r="G540" i="8"/>
  <c r="F540" i="8"/>
  <c r="AC539" i="8"/>
  <c r="AB539" i="8"/>
  <c r="AA539" i="8"/>
  <c r="Z539" i="8"/>
  <c r="Y539" i="8"/>
  <c r="X539" i="8"/>
  <c r="W539" i="8"/>
  <c r="V539" i="8"/>
  <c r="U539" i="8"/>
  <c r="T539" i="8"/>
  <c r="S539" i="8"/>
  <c r="R539" i="8"/>
  <c r="Q539" i="8"/>
  <c r="P539" i="8"/>
  <c r="O539" i="8"/>
  <c r="N539" i="8"/>
  <c r="M539" i="8"/>
  <c r="L539" i="8"/>
  <c r="K539" i="8"/>
  <c r="J539" i="8"/>
  <c r="I539" i="8"/>
  <c r="G539" i="8"/>
  <c r="F539" i="8"/>
  <c r="AC538" i="8"/>
  <c r="AB538" i="8"/>
  <c r="AA538" i="8"/>
  <c r="Z538" i="8"/>
  <c r="Y538" i="8"/>
  <c r="X538" i="8"/>
  <c r="W538" i="8"/>
  <c r="V538" i="8"/>
  <c r="U538" i="8"/>
  <c r="T538" i="8"/>
  <c r="S538" i="8"/>
  <c r="R538" i="8"/>
  <c r="Q538" i="8"/>
  <c r="P538" i="8"/>
  <c r="O538" i="8"/>
  <c r="N538" i="8"/>
  <c r="M538" i="8"/>
  <c r="L538" i="8"/>
  <c r="K538" i="8"/>
  <c r="J538" i="8"/>
  <c r="I538" i="8"/>
  <c r="G538" i="8"/>
  <c r="F538" i="8"/>
  <c r="AC537" i="8"/>
  <c r="AB537" i="8"/>
  <c r="AA537" i="8"/>
  <c r="Z537" i="8"/>
  <c r="Y537" i="8"/>
  <c r="X537" i="8"/>
  <c r="W537" i="8"/>
  <c r="V537" i="8"/>
  <c r="U537" i="8"/>
  <c r="T537" i="8"/>
  <c r="S537" i="8"/>
  <c r="R537" i="8"/>
  <c r="Q537" i="8"/>
  <c r="P537" i="8"/>
  <c r="O537" i="8"/>
  <c r="N537" i="8"/>
  <c r="M537" i="8"/>
  <c r="L537" i="8"/>
  <c r="K537" i="8"/>
  <c r="J537" i="8"/>
  <c r="I537" i="8"/>
  <c r="G537" i="8"/>
  <c r="F537" i="8"/>
  <c r="AC536" i="8"/>
  <c r="AB536" i="8"/>
  <c r="AA536" i="8"/>
  <c r="Z536" i="8"/>
  <c r="Y536" i="8"/>
  <c r="X536" i="8"/>
  <c r="W536" i="8"/>
  <c r="V536" i="8"/>
  <c r="U536" i="8"/>
  <c r="T536" i="8"/>
  <c r="S536" i="8"/>
  <c r="R536" i="8"/>
  <c r="Q536" i="8"/>
  <c r="P536" i="8"/>
  <c r="O536" i="8"/>
  <c r="N536" i="8"/>
  <c r="M536" i="8"/>
  <c r="L536" i="8"/>
  <c r="K536" i="8"/>
  <c r="J536" i="8"/>
  <c r="I536" i="8"/>
  <c r="G536" i="8"/>
  <c r="F536" i="8"/>
  <c r="AC535" i="8"/>
  <c r="AB535" i="8"/>
  <c r="AA535" i="8"/>
  <c r="Z535" i="8"/>
  <c r="Y535" i="8"/>
  <c r="X535" i="8"/>
  <c r="W535" i="8"/>
  <c r="V535" i="8"/>
  <c r="U535" i="8"/>
  <c r="T535" i="8"/>
  <c r="S535" i="8"/>
  <c r="R535" i="8"/>
  <c r="Q535" i="8"/>
  <c r="P535" i="8"/>
  <c r="O535" i="8"/>
  <c r="N535" i="8"/>
  <c r="M535" i="8"/>
  <c r="L535" i="8"/>
  <c r="K535" i="8"/>
  <c r="J535" i="8"/>
  <c r="I535" i="8"/>
  <c r="G535" i="8"/>
  <c r="F535" i="8"/>
  <c r="AC534" i="8"/>
  <c r="AB534" i="8"/>
  <c r="AA534" i="8"/>
  <c r="Z534" i="8"/>
  <c r="Y534" i="8"/>
  <c r="X534" i="8"/>
  <c r="W534" i="8"/>
  <c r="V534" i="8"/>
  <c r="U534" i="8"/>
  <c r="T534" i="8"/>
  <c r="S534" i="8"/>
  <c r="R534" i="8"/>
  <c r="Q534" i="8"/>
  <c r="P534" i="8"/>
  <c r="O534" i="8"/>
  <c r="N534" i="8"/>
  <c r="M534" i="8"/>
  <c r="L534" i="8"/>
  <c r="K534" i="8"/>
  <c r="J534" i="8"/>
  <c r="I534" i="8"/>
  <c r="G534" i="8"/>
  <c r="F534" i="8"/>
  <c r="AC533" i="8"/>
  <c r="AB533" i="8"/>
  <c r="AA533" i="8"/>
  <c r="Z533" i="8"/>
  <c r="Y533" i="8"/>
  <c r="X533" i="8"/>
  <c r="W533" i="8"/>
  <c r="V533" i="8"/>
  <c r="U533" i="8"/>
  <c r="T533" i="8"/>
  <c r="S533" i="8"/>
  <c r="R533" i="8"/>
  <c r="Q533" i="8"/>
  <c r="P533" i="8"/>
  <c r="O533" i="8"/>
  <c r="N533" i="8"/>
  <c r="M533" i="8"/>
  <c r="L533" i="8"/>
  <c r="K533" i="8"/>
  <c r="J533" i="8"/>
  <c r="I533" i="8"/>
  <c r="G533" i="8"/>
  <c r="F533" i="8"/>
  <c r="AC532" i="8"/>
  <c r="AB532" i="8"/>
  <c r="AA532" i="8"/>
  <c r="Z532" i="8"/>
  <c r="Y532" i="8"/>
  <c r="X532" i="8"/>
  <c r="W532" i="8"/>
  <c r="V532" i="8"/>
  <c r="U532" i="8"/>
  <c r="T532" i="8"/>
  <c r="S532" i="8"/>
  <c r="R532" i="8"/>
  <c r="Q532" i="8"/>
  <c r="P532" i="8"/>
  <c r="O532" i="8"/>
  <c r="N532" i="8"/>
  <c r="M532" i="8"/>
  <c r="L532" i="8"/>
  <c r="K532" i="8"/>
  <c r="J532" i="8"/>
  <c r="I532" i="8"/>
  <c r="G532" i="8"/>
  <c r="F532" i="8"/>
  <c r="AC531" i="8"/>
  <c r="AB531" i="8"/>
  <c r="AA531" i="8"/>
  <c r="Z531" i="8"/>
  <c r="Y531" i="8"/>
  <c r="X531" i="8"/>
  <c r="W531" i="8"/>
  <c r="V531" i="8"/>
  <c r="U531" i="8"/>
  <c r="T531" i="8"/>
  <c r="S531" i="8"/>
  <c r="R531" i="8"/>
  <c r="Q531" i="8"/>
  <c r="P531" i="8"/>
  <c r="O531" i="8"/>
  <c r="N531" i="8"/>
  <c r="M531" i="8"/>
  <c r="L531" i="8"/>
  <c r="K531" i="8"/>
  <c r="J531" i="8"/>
  <c r="I531" i="8"/>
  <c r="G531" i="8"/>
  <c r="F531" i="8"/>
  <c r="AC530" i="8"/>
  <c r="AB530" i="8"/>
  <c r="AA530" i="8"/>
  <c r="Z530" i="8"/>
  <c r="Y530" i="8"/>
  <c r="X530" i="8"/>
  <c r="W530" i="8"/>
  <c r="V530" i="8"/>
  <c r="U530" i="8"/>
  <c r="T530" i="8"/>
  <c r="S530" i="8"/>
  <c r="R530" i="8"/>
  <c r="Q530" i="8"/>
  <c r="P530" i="8"/>
  <c r="O530" i="8"/>
  <c r="N530" i="8"/>
  <c r="M530" i="8"/>
  <c r="L530" i="8"/>
  <c r="K530" i="8"/>
  <c r="J530" i="8"/>
  <c r="I530" i="8"/>
  <c r="G530" i="8"/>
  <c r="F530" i="8"/>
  <c r="AC529" i="8"/>
  <c r="AB529" i="8"/>
  <c r="AA529" i="8"/>
  <c r="Z529" i="8"/>
  <c r="Y529" i="8"/>
  <c r="X529" i="8"/>
  <c r="W529" i="8"/>
  <c r="V529" i="8"/>
  <c r="U529" i="8"/>
  <c r="T529" i="8"/>
  <c r="S529" i="8"/>
  <c r="R529" i="8"/>
  <c r="Q529" i="8"/>
  <c r="P529" i="8"/>
  <c r="O529" i="8"/>
  <c r="N529" i="8"/>
  <c r="M529" i="8"/>
  <c r="L529" i="8"/>
  <c r="K529" i="8"/>
  <c r="J529" i="8"/>
  <c r="I529" i="8"/>
  <c r="G529" i="8"/>
  <c r="F529" i="8"/>
  <c r="AC528" i="8"/>
  <c r="AB528" i="8"/>
  <c r="AA528" i="8"/>
  <c r="Z528" i="8"/>
  <c r="Y528" i="8"/>
  <c r="X528" i="8"/>
  <c r="W528" i="8"/>
  <c r="V528" i="8"/>
  <c r="U528" i="8"/>
  <c r="T528" i="8"/>
  <c r="S528" i="8"/>
  <c r="R528" i="8"/>
  <c r="Q528" i="8"/>
  <c r="P528" i="8"/>
  <c r="O528" i="8"/>
  <c r="N528" i="8"/>
  <c r="M528" i="8"/>
  <c r="L528" i="8"/>
  <c r="K528" i="8"/>
  <c r="J528" i="8"/>
  <c r="I528" i="8"/>
  <c r="G528" i="8"/>
  <c r="F528" i="8"/>
  <c r="AC527" i="8"/>
  <c r="AB527" i="8"/>
  <c r="AA527" i="8"/>
  <c r="Z527" i="8"/>
  <c r="Y527" i="8"/>
  <c r="X527" i="8"/>
  <c r="W527" i="8"/>
  <c r="V527" i="8"/>
  <c r="U527" i="8"/>
  <c r="T527" i="8"/>
  <c r="S527" i="8"/>
  <c r="R527" i="8"/>
  <c r="Q527" i="8"/>
  <c r="P527" i="8"/>
  <c r="O527" i="8"/>
  <c r="N527" i="8"/>
  <c r="M527" i="8"/>
  <c r="L527" i="8"/>
  <c r="K527" i="8"/>
  <c r="J527" i="8"/>
  <c r="I527" i="8"/>
  <c r="G527" i="8"/>
  <c r="F527" i="8"/>
  <c r="AC526" i="8"/>
  <c r="AB526" i="8"/>
  <c r="AA526" i="8"/>
  <c r="Z526" i="8"/>
  <c r="Y526" i="8"/>
  <c r="X526" i="8"/>
  <c r="W526" i="8"/>
  <c r="V526" i="8"/>
  <c r="U526" i="8"/>
  <c r="T526" i="8"/>
  <c r="S526" i="8"/>
  <c r="R526" i="8"/>
  <c r="Q526" i="8"/>
  <c r="P526" i="8"/>
  <c r="O526" i="8"/>
  <c r="N526" i="8"/>
  <c r="M526" i="8"/>
  <c r="L526" i="8"/>
  <c r="K526" i="8"/>
  <c r="J526" i="8"/>
  <c r="I526" i="8"/>
  <c r="G526" i="8"/>
  <c r="F526" i="8"/>
  <c r="AC525" i="8"/>
  <c r="AB525" i="8"/>
  <c r="AA525" i="8"/>
  <c r="Z525" i="8"/>
  <c r="Y525" i="8"/>
  <c r="X525" i="8"/>
  <c r="W525" i="8"/>
  <c r="V525" i="8"/>
  <c r="U525" i="8"/>
  <c r="T525" i="8"/>
  <c r="S525" i="8"/>
  <c r="R525" i="8"/>
  <c r="Q525" i="8"/>
  <c r="P525" i="8"/>
  <c r="O525" i="8"/>
  <c r="N525" i="8"/>
  <c r="M525" i="8"/>
  <c r="L525" i="8"/>
  <c r="K525" i="8"/>
  <c r="J525" i="8"/>
  <c r="I525" i="8"/>
  <c r="G525" i="8"/>
  <c r="F525" i="8"/>
  <c r="AC524" i="8"/>
  <c r="AB524" i="8"/>
  <c r="AA524" i="8"/>
  <c r="Z524" i="8"/>
  <c r="Y524" i="8"/>
  <c r="X524" i="8"/>
  <c r="W524" i="8"/>
  <c r="V524" i="8"/>
  <c r="U524" i="8"/>
  <c r="T524" i="8"/>
  <c r="S524" i="8"/>
  <c r="R524" i="8"/>
  <c r="Q524" i="8"/>
  <c r="P524" i="8"/>
  <c r="O524" i="8"/>
  <c r="N524" i="8"/>
  <c r="M524" i="8"/>
  <c r="L524" i="8"/>
  <c r="K524" i="8"/>
  <c r="J524" i="8"/>
  <c r="I524" i="8"/>
  <c r="G524" i="8"/>
  <c r="F524" i="8"/>
  <c r="AC523" i="8"/>
  <c r="AB523" i="8"/>
  <c r="AA523" i="8"/>
  <c r="Z523" i="8"/>
  <c r="Y523" i="8"/>
  <c r="X523" i="8"/>
  <c r="W523" i="8"/>
  <c r="V523" i="8"/>
  <c r="U523" i="8"/>
  <c r="T523" i="8"/>
  <c r="S523" i="8"/>
  <c r="R523" i="8"/>
  <c r="Q523" i="8"/>
  <c r="P523" i="8"/>
  <c r="O523" i="8"/>
  <c r="N523" i="8"/>
  <c r="M523" i="8"/>
  <c r="L523" i="8"/>
  <c r="K523" i="8"/>
  <c r="J523" i="8"/>
  <c r="I523" i="8"/>
  <c r="G523" i="8"/>
  <c r="F523" i="8"/>
  <c r="AC522" i="8"/>
  <c r="AB522" i="8"/>
  <c r="AA522" i="8"/>
  <c r="Z522" i="8"/>
  <c r="Y522" i="8"/>
  <c r="X522" i="8"/>
  <c r="W522" i="8"/>
  <c r="V522" i="8"/>
  <c r="U522" i="8"/>
  <c r="T522" i="8"/>
  <c r="S522" i="8"/>
  <c r="R522" i="8"/>
  <c r="Q522" i="8"/>
  <c r="P522" i="8"/>
  <c r="O522" i="8"/>
  <c r="N522" i="8"/>
  <c r="M522" i="8"/>
  <c r="L522" i="8"/>
  <c r="K522" i="8"/>
  <c r="J522" i="8"/>
  <c r="I522" i="8"/>
  <c r="G522" i="8"/>
  <c r="F522" i="8"/>
  <c r="AC521" i="8"/>
  <c r="AB521" i="8"/>
  <c r="AA521" i="8"/>
  <c r="Z521" i="8"/>
  <c r="Y521" i="8"/>
  <c r="X521" i="8"/>
  <c r="W521" i="8"/>
  <c r="V521" i="8"/>
  <c r="U521" i="8"/>
  <c r="T521" i="8"/>
  <c r="S521" i="8"/>
  <c r="R521" i="8"/>
  <c r="Q521" i="8"/>
  <c r="P521" i="8"/>
  <c r="O521" i="8"/>
  <c r="N521" i="8"/>
  <c r="M521" i="8"/>
  <c r="L521" i="8"/>
  <c r="K521" i="8"/>
  <c r="J521" i="8"/>
  <c r="I521" i="8"/>
  <c r="G521" i="8"/>
  <c r="F521" i="8"/>
  <c r="AC520" i="8"/>
  <c r="AB520" i="8"/>
  <c r="AA520" i="8"/>
  <c r="Z520" i="8"/>
  <c r="Y520" i="8"/>
  <c r="X520" i="8"/>
  <c r="W520" i="8"/>
  <c r="V520" i="8"/>
  <c r="U520" i="8"/>
  <c r="T520" i="8"/>
  <c r="S520" i="8"/>
  <c r="R520" i="8"/>
  <c r="Q520" i="8"/>
  <c r="P520" i="8"/>
  <c r="O520" i="8"/>
  <c r="N520" i="8"/>
  <c r="M520" i="8"/>
  <c r="L520" i="8"/>
  <c r="K520" i="8"/>
  <c r="J520" i="8"/>
  <c r="I520" i="8"/>
  <c r="G520" i="8"/>
  <c r="F520" i="8"/>
  <c r="AC519" i="8"/>
  <c r="AB519" i="8"/>
  <c r="AA519" i="8"/>
  <c r="Z519" i="8"/>
  <c r="Y519" i="8"/>
  <c r="X519" i="8"/>
  <c r="W519" i="8"/>
  <c r="V519" i="8"/>
  <c r="U519" i="8"/>
  <c r="T519" i="8"/>
  <c r="S519" i="8"/>
  <c r="R519" i="8"/>
  <c r="Q519" i="8"/>
  <c r="P519" i="8"/>
  <c r="O519" i="8"/>
  <c r="N519" i="8"/>
  <c r="M519" i="8"/>
  <c r="L519" i="8"/>
  <c r="K519" i="8"/>
  <c r="J519" i="8"/>
  <c r="I519" i="8"/>
  <c r="G519" i="8"/>
  <c r="F519" i="8"/>
  <c r="AC518" i="8"/>
  <c r="AB518" i="8"/>
  <c r="AA518" i="8"/>
  <c r="Z518" i="8"/>
  <c r="Y518" i="8"/>
  <c r="X518" i="8"/>
  <c r="W518" i="8"/>
  <c r="V518" i="8"/>
  <c r="U518" i="8"/>
  <c r="T518" i="8"/>
  <c r="S518" i="8"/>
  <c r="R518" i="8"/>
  <c r="Q518" i="8"/>
  <c r="P518" i="8"/>
  <c r="O518" i="8"/>
  <c r="N518" i="8"/>
  <c r="M518" i="8"/>
  <c r="L518" i="8"/>
  <c r="K518" i="8"/>
  <c r="J518" i="8"/>
  <c r="I518" i="8"/>
  <c r="G518" i="8"/>
  <c r="F518" i="8"/>
  <c r="AC517" i="8"/>
  <c r="AB517" i="8"/>
  <c r="AA517" i="8"/>
  <c r="Z517" i="8"/>
  <c r="Y517" i="8"/>
  <c r="X517" i="8"/>
  <c r="W517" i="8"/>
  <c r="V517" i="8"/>
  <c r="U517" i="8"/>
  <c r="T517" i="8"/>
  <c r="S517" i="8"/>
  <c r="R517" i="8"/>
  <c r="Q517" i="8"/>
  <c r="P517" i="8"/>
  <c r="O517" i="8"/>
  <c r="N517" i="8"/>
  <c r="M517" i="8"/>
  <c r="L517" i="8"/>
  <c r="K517" i="8"/>
  <c r="J517" i="8"/>
  <c r="I517" i="8"/>
  <c r="G517" i="8"/>
  <c r="F517" i="8"/>
  <c r="AC516" i="8"/>
  <c r="AB516" i="8"/>
  <c r="AA516" i="8"/>
  <c r="Z516" i="8"/>
  <c r="Y516" i="8"/>
  <c r="X516" i="8"/>
  <c r="W516" i="8"/>
  <c r="V516" i="8"/>
  <c r="U516" i="8"/>
  <c r="T516" i="8"/>
  <c r="S516" i="8"/>
  <c r="R516" i="8"/>
  <c r="Q516" i="8"/>
  <c r="P516" i="8"/>
  <c r="O516" i="8"/>
  <c r="N516" i="8"/>
  <c r="M516" i="8"/>
  <c r="L516" i="8"/>
  <c r="K516" i="8"/>
  <c r="J516" i="8"/>
  <c r="I516" i="8"/>
  <c r="G516" i="8"/>
  <c r="F516" i="8"/>
  <c r="AC515" i="8"/>
  <c r="AB515" i="8"/>
  <c r="AA515" i="8"/>
  <c r="Z515" i="8"/>
  <c r="Y515" i="8"/>
  <c r="X515" i="8"/>
  <c r="W515" i="8"/>
  <c r="V515" i="8"/>
  <c r="U515" i="8"/>
  <c r="T515" i="8"/>
  <c r="S515" i="8"/>
  <c r="R515" i="8"/>
  <c r="Q515" i="8"/>
  <c r="P515" i="8"/>
  <c r="O515" i="8"/>
  <c r="N515" i="8"/>
  <c r="M515" i="8"/>
  <c r="L515" i="8"/>
  <c r="K515" i="8"/>
  <c r="J515" i="8"/>
  <c r="I515" i="8"/>
  <c r="G515" i="8"/>
  <c r="F515" i="8"/>
  <c r="AC514" i="8"/>
  <c r="AB514" i="8"/>
  <c r="AA514" i="8"/>
  <c r="Z514" i="8"/>
  <c r="Y514" i="8"/>
  <c r="X514" i="8"/>
  <c r="W514" i="8"/>
  <c r="V514" i="8"/>
  <c r="U514" i="8"/>
  <c r="T514" i="8"/>
  <c r="S514" i="8"/>
  <c r="R514" i="8"/>
  <c r="Q514" i="8"/>
  <c r="P514" i="8"/>
  <c r="O514" i="8"/>
  <c r="N514" i="8"/>
  <c r="M514" i="8"/>
  <c r="L514" i="8"/>
  <c r="K514" i="8"/>
  <c r="J514" i="8"/>
  <c r="I514" i="8"/>
  <c r="G514" i="8"/>
  <c r="F514" i="8"/>
  <c r="AC513" i="8"/>
  <c r="AB513" i="8"/>
  <c r="AA513" i="8"/>
  <c r="Z513" i="8"/>
  <c r="Y513" i="8"/>
  <c r="X513" i="8"/>
  <c r="W513" i="8"/>
  <c r="V513" i="8"/>
  <c r="U513" i="8"/>
  <c r="T513" i="8"/>
  <c r="S513" i="8"/>
  <c r="R513" i="8"/>
  <c r="Q513" i="8"/>
  <c r="P513" i="8"/>
  <c r="O513" i="8"/>
  <c r="N513" i="8"/>
  <c r="M513" i="8"/>
  <c r="L513" i="8"/>
  <c r="K513" i="8"/>
  <c r="J513" i="8"/>
  <c r="I513" i="8"/>
  <c r="G513" i="8"/>
  <c r="F513" i="8"/>
  <c r="AC512" i="8"/>
  <c r="AB512" i="8"/>
  <c r="AA512" i="8"/>
  <c r="Z512" i="8"/>
  <c r="Y512" i="8"/>
  <c r="X512" i="8"/>
  <c r="W512" i="8"/>
  <c r="V512" i="8"/>
  <c r="U512" i="8"/>
  <c r="T512" i="8"/>
  <c r="S512" i="8"/>
  <c r="R512" i="8"/>
  <c r="Q512" i="8"/>
  <c r="P512" i="8"/>
  <c r="O512" i="8"/>
  <c r="N512" i="8"/>
  <c r="M512" i="8"/>
  <c r="L512" i="8"/>
  <c r="K512" i="8"/>
  <c r="J512" i="8"/>
  <c r="I512" i="8"/>
  <c r="G512" i="8"/>
  <c r="F512" i="8"/>
  <c r="AC511" i="8"/>
  <c r="AB511" i="8"/>
  <c r="AA511" i="8"/>
  <c r="Z511" i="8"/>
  <c r="Y511" i="8"/>
  <c r="X511" i="8"/>
  <c r="W511" i="8"/>
  <c r="V511" i="8"/>
  <c r="U511" i="8"/>
  <c r="T511" i="8"/>
  <c r="S511" i="8"/>
  <c r="R511" i="8"/>
  <c r="Q511" i="8"/>
  <c r="P511" i="8"/>
  <c r="O511" i="8"/>
  <c r="N511" i="8"/>
  <c r="M511" i="8"/>
  <c r="L511" i="8"/>
  <c r="K511" i="8"/>
  <c r="J511" i="8"/>
  <c r="I511" i="8"/>
  <c r="G511" i="8"/>
  <c r="F511" i="8"/>
  <c r="AC510" i="8"/>
  <c r="AB510" i="8"/>
  <c r="AA510" i="8"/>
  <c r="Z510" i="8"/>
  <c r="Y510" i="8"/>
  <c r="X510" i="8"/>
  <c r="W510" i="8"/>
  <c r="V510" i="8"/>
  <c r="U510" i="8"/>
  <c r="T510" i="8"/>
  <c r="S510" i="8"/>
  <c r="R510" i="8"/>
  <c r="Q510" i="8"/>
  <c r="P510" i="8"/>
  <c r="O510" i="8"/>
  <c r="N510" i="8"/>
  <c r="M510" i="8"/>
  <c r="L510" i="8"/>
  <c r="K510" i="8"/>
  <c r="J510" i="8"/>
  <c r="I510" i="8"/>
  <c r="G510" i="8"/>
  <c r="F510" i="8"/>
  <c r="AC509" i="8"/>
  <c r="AB509" i="8"/>
  <c r="AA509" i="8"/>
  <c r="Z509" i="8"/>
  <c r="Y509" i="8"/>
  <c r="X509" i="8"/>
  <c r="W509" i="8"/>
  <c r="V509" i="8"/>
  <c r="U509" i="8"/>
  <c r="T509" i="8"/>
  <c r="S509" i="8"/>
  <c r="R509" i="8"/>
  <c r="Q509" i="8"/>
  <c r="P509" i="8"/>
  <c r="O509" i="8"/>
  <c r="N509" i="8"/>
  <c r="M509" i="8"/>
  <c r="L509" i="8"/>
  <c r="K509" i="8"/>
  <c r="J509" i="8"/>
  <c r="I509" i="8"/>
  <c r="G509" i="8"/>
  <c r="F509" i="8"/>
  <c r="AC508" i="8"/>
  <c r="AB508" i="8"/>
  <c r="AA508" i="8"/>
  <c r="Z508" i="8"/>
  <c r="Y508" i="8"/>
  <c r="X508" i="8"/>
  <c r="W508" i="8"/>
  <c r="V508" i="8"/>
  <c r="U508" i="8"/>
  <c r="T508" i="8"/>
  <c r="S508" i="8"/>
  <c r="R508" i="8"/>
  <c r="Q508" i="8"/>
  <c r="P508" i="8"/>
  <c r="O508" i="8"/>
  <c r="N508" i="8"/>
  <c r="M508" i="8"/>
  <c r="L508" i="8"/>
  <c r="K508" i="8"/>
  <c r="J508" i="8"/>
  <c r="I508" i="8"/>
  <c r="G508" i="8"/>
  <c r="F508" i="8"/>
  <c r="AC507" i="8"/>
  <c r="AB507" i="8"/>
  <c r="AA507" i="8"/>
  <c r="Z507" i="8"/>
  <c r="Y507" i="8"/>
  <c r="X507" i="8"/>
  <c r="W507" i="8"/>
  <c r="V507" i="8"/>
  <c r="U507" i="8"/>
  <c r="T507" i="8"/>
  <c r="S507" i="8"/>
  <c r="R507" i="8"/>
  <c r="Q507" i="8"/>
  <c r="P507" i="8"/>
  <c r="O507" i="8"/>
  <c r="N507" i="8"/>
  <c r="M507" i="8"/>
  <c r="L507" i="8"/>
  <c r="K507" i="8"/>
  <c r="J507" i="8"/>
  <c r="I507" i="8"/>
  <c r="G507" i="8"/>
  <c r="F507" i="8"/>
  <c r="AC506" i="8"/>
  <c r="AB506" i="8"/>
  <c r="AA506" i="8"/>
  <c r="Z506" i="8"/>
  <c r="Y506" i="8"/>
  <c r="X506" i="8"/>
  <c r="W506" i="8"/>
  <c r="V506" i="8"/>
  <c r="U506" i="8"/>
  <c r="T506" i="8"/>
  <c r="S506" i="8"/>
  <c r="R506" i="8"/>
  <c r="Q506" i="8"/>
  <c r="P506" i="8"/>
  <c r="O506" i="8"/>
  <c r="N506" i="8"/>
  <c r="M506" i="8"/>
  <c r="L506" i="8"/>
  <c r="K506" i="8"/>
  <c r="J506" i="8"/>
  <c r="I506" i="8"/>
  <c r="G506" i="8"/>
  <c r="F506" i="8"/>
  <c r="AC505" i="8"/>
  <c r="AB505" i="8"/>
  <c r="AA505" i="8"/>
  <c r="Z505" i="8"/>
  <c r="Y505" i="8"/>
  <c r="X505" i="8"/>
  <c r="W505" i="8"/>
  <c r="V505" i="8"/>
  <c r="U505" i="8"/>
  <c r="T505" i="8"/>
  <c r="S505" i="8"/>
  <c r="R505" i="8"/>
  <c r="Q505" i="8"/>
  <c r="P505" i="8"/>
  <c r="O505" i="8"/>
  <c r="N505" i="8"/>
  <c r="M505" i="8"/>
  <c r="L505" i="8"/>
  <c r="K505" i="8"/>
  <c r="J505" i="8"/>
  <c r="I505" i="8"/>
  <c r="G505" i="8"/>
  <c r="F505" i="8"/>
  <c r="AC504" i="8"/>
  <c r="AB504" i="8"/>
  <c r="AA504" i="8"/>
  <c r="Z504" i="8"/>
  <c r="Y504" i="8"/>
  <c r="X504" i="8"/>
  <c r="W504" i="8"/>
  <c r="V504" i="8"/>
  <c r="U504" i="8"/>
  <c r="T504" i="8"/>
  <c r="S504" i="8"/>
  <c r="R504" i="8"/>
  <c r="Q504" i="8"/>
  <c r="P504" i="8"/>
  <c r="O504" i="8"/>
  <c r="N504" i="8"/>
  <c r="M504" i="8"/>
  <c r="L504" i="8"/>
  <c r="K504" i="8"/>
  <c r="J504" i="8"/>
  <c r="I504" i="8"/>
  <c r="G504" i="8"/>
  <c r="F504" i="8"/>
  <c r="AC503" i="8"/>
  <c r="AB503" i="8"/>
  <c r="AA503" i="8"/>
  <c r="Z503" i="8"/>
  <c r="Y503" i="8"/>
  <c r="X503" i="8"/>
  <c r="W503" i="8"/>
  <c r="V503" i="8"/>
  <c r="U503" i="8"/>
  <c r="T503" i="8"/>
  <c r="S503" i="8"/>
  <c r="R503" i="8"/>
  <c r="Q503" i="8"/>
  <c r="P503" i="8"/>
  <c r="O503" i="8"/>
  <c r="N503" i="8"/>
  <c r="M503" i="8"/>
  <c r="L503" i="8"/>
  <c r="K503" i="8"/>
  <c r="J503" i="8"/>
  <c r="I503" i="8"/>
  <c r="G503" i="8"/>
  <c r="F503" i="8"/>
  <c r="AC502" i="8"/>
  <c r="AB502" i="8"/>
  <c r="AA502" i="8"/>
  <c r="Z502" i="8"/>
  <c r="Y502" i="8"/>
  <c r="X502" i="8"/>
  <c r="W502" i="8"/>
  <c r="V502" i="8"/>
  <c r="U502" i="8"/>
  <c r="T502" i="8"/>
  <c r="S502" i="8"/>
  <c r="R502" i="8"/>
  <c r="Q502" i="8"/>
  <c r="P502" i="8"/>
  <c r="O502" i="8"/>
  <c r="N502" i="8"/>
  <c r="M502" i="8"/>
  <c r="L502" i="8"/>
  <c r="K502" i="8"/>
  <c r="J502" i="8"/>
  <c r="I502" i="8"/>
  <c r="G502" i="8"/>
  <c r="F502" i="8"/>
  <c r="AC501" i="8"/>
  <c r="AB501" i="8"/>
  <c r="AA501" i="8"/>
  <c r="Z501" i="8"/>
  <c r="Y501" i="8"/>
  <c r="X501" i="8"/>
  <c r="W501" i="8"/>
  <c r="V501" i="8"/>
  <c r="U501" i="8"/>
  <c r="T501" i="8"/>
  <c r="S501" i="8"/>
  <c r="R501" i="8"/>
  <c r="Q501" i="8"/>
  <c r="P501" i="8"/>
  <c r="O501" i="8"/>
  <c r="N501" i="8"/>
  <c r="M501" i="8"/>
  <c r="L501" i="8"/>
  <c r="K501" i="8"/>
  <c r="J501" i="8"/>
  <c r="I501" i="8"/>
  <c r="G501" i="8"/>
  <c r="F501" i="8"/>
  <c r="AC500" i="8"/>
  <c r="AB500" i="8"/>
  <c r="AA500" i="8"/>
  <c r="Z500" i="8"/>
  <c r="Y500" i="8"/>
  <c r="X500" i="8"/>
  <c r="W500" i="8"/>
  <c r="V500" i="8"/>
  <c r="U500" i="8"/>
  <c r="T500" i="8"/>
  <c r="S500" i="8"/>
  <c r="R500" i="8"/>
  <c r="Q500" i="8"/>
  <c r="P500" i="8"/>
  <c r="O500" i="8"/>
  <c r="N500" i="8"/>
  <c r="M500" i="8"/>
  <c r="L500" i="8"/>
  <c r="K500" i="8"/>
  <c r="J500" i="8"/>
  <c r="I500" i="8"/>
  <c r="G500" i="8"/>
  <c r="F500" i="8"/>
  <c r="AC499" i="8"/>
  <c r="AB499" i="8"/>
  <c r="AA499" i="8"/>
  <c r="Z499" i="8"/>
  <c r="Y499" i="8"/>
  <c r="X499" i="8"/>
  <c r="W499" i="8"/>
  <c r="V499" i="8"/>
  <c r="U499" i="8"/>
  <c r="T499" i="8"/>
  <c r="S499" i="8"/>
  <c r="R499" i="8"/>
  <c r="Q499" i="8"/>
  <c r="P499" i="8"/>
  <c r="O499" i="8"/>
  <c r="N499" i="8"/>
  <c r="M499" i="8"/>
  <c r="L499" i="8"/>
  <c r="K499" i="8"/>
  <c r="J499" i="8"/>
  <c r="I499" i="8"/>
  <c r="G499" i="8"/>
  <c r="F499" i="8"/>
  <c r="AC498" i="8"/>
  <c r="AB498" i="8"/>
  <c r="AA498" i="8"/>
  <c r="Z498" i="8"/>
  <c r="Y498" i="8"/>
  <c r="X498" i="8"/>
  <c r="W498" i="8"/>
  <c r="V498" i="8"/>
  <c r="U498" i="8"/>
  <c r="T498" i="8"/>
  <c r="S498" i="8"/>
  <c r="R498" i="8"/>
  <c r="Q498" i="8"/>
  <c r="P498" i="8"/>
  <c r="O498" i="8"/>
  <c r="N498" i="8"/>
  <c r="M498" i="8"/>
  <c r="L498" i="8"/>
  <c r="K498" i="8"/>
  <c r="J498" i="8"/>
  <c r="I498" i="8"/>
  <c r="G498" i="8"/>
  <c r="F498" i="8"/>
  <c r="AC497" i="8"/>
  <c r="AB497" i="8"/>
  <c r="AA497" i="8"/>
  <c r="Z497" i="8"/>
  <c r="Y497" i="8"/>
  <c r="X497" i="8"/>
  <c r="W497" i="8"/>
  <c r="V497" i="8"/>
  <c r="U497" i="8"/>
  <c r="T497" i="8"/>
  <c r="S497" i="8"/>
  <c r="R497" i="8"/>
  <c r="Q497" i="8"/>
  <c r="P497" i="8"/>
  <c r="O497" i="8"/>
  <c r="N497" i="8"/>
  <c r="M497" i="8"/>
  <c r="L497" i="8"/>
  <c r="K497" i="8"/>
  <c r="J497" i="8"/>
  <c r="I497" i="8"/>
  <c r="G497" i="8"/>
  <c r="F497" i="8"/>
  <c r="AC496" i="8"/>
  <c r="AB496" i="8"/>
  <c r="AA496" i="8"/>
  <c r="Z496" i="8"/>
  <c r="Y496" i="8"/>
  <c r="X496" i="8"/>
  <c r="W496" i="8"/>
  <c r="V496" i="8"/>
  <c r="U496" i="8"/>
  <c r="T496" i="8"/>
  <c r="S496" i="8"/>
  <c r="R496" i="8"/>
  <c r="Q496" i="8"/>
  <c r="P496" i="8"/>
  <c r="O496" i="8"/>
  <c r="N496" i="8"/>
  <c r="M496" i="8"/>
  <c r="L496" i="8"/>
  <c r="K496" i="8"/>
  <c r="J496" i="8"/>
  <c r="I496" i="8"/>
  <c r="G496" i="8"/>
  <c r="F496" i="8"/>
  <c r="AC495" i="8"/>
  <c r="AB495" i="8"/>
  <c r="AA495" i="8"/>
  <c r="Z495" i="8"/>
  <c r="Y495" i="8"/>
  <c r="X495" i="8"/>
  <c r="W495" i="8"/>
  <c r="V495" i="8"/>
  <c r="U495" i="8"/>
  <c r="T495" i="8"/>
  <c r="S495" i="8"/>
  <c r="R495" i="8"/>
  <c r="Q495" i="8"/>
  <c r="P495" i="8"/>
  <c r="O495" i="8"/>
  <c r="N495" i="8"/>
  <c r="M495" i="8"/>
  <c r="L495" i="8"/>
  <c r="K495" i="8"/>
  <c r="J495" i="8"/>
  <c r="I495" i="8"/>
  <c r="G495" i="8"/>
  <c r="F495" i="8"/>
  <c r="AC494" i="8"/>
  <c r="AB494" i="8"/>
  <c r="AA494" i="8"/>
  <c r="Z494" i="8"/>
  <c r="Y494" i="8"/>
  <c r="X494" i="8"/>
  <c r="W494" i="8"/>
  <c r="V494" i="8"/>
  <c r="U494" i="8"/>
  <c r="T494" i="8"/>
  <c r="S494" i="8"/>
  <c r="R494" i="8"/>
  <c r="Q494" i="8"/>
  <c r="P494" i="8"/>
  <c r="O494" i="8"/>
  <c r="N494" i="8"/>
  <c r="M494" i="8"/>
  <c r="L494" i="8"/>
  <c r="K494" i="8"/>
  <c r="J494" i="8"/>
  <c r="I494" i="8"/>
  <c r="G494" i="8"/>
  <c r="F494" i="8"/>
  <c r="AC493" i="8"/>
  <c r="AB493" i="8"/>
  <c r="AA493" i="8"/>
  <c r="Z493" i="8"/>
  <c r="Y493" i="8"/>
  <c r="X493" i="8"/>
  <c r="W493" i="8"/>
  <c r="V493" i="8"/>
  <c r="U493" i="8"/>
  <c r="T493" i="8"/>
  <c r="S493" i="8"/>
  <c r="R493" i="8"/>
  <c r="Q493" i="8"/>
  <c r="P493" i="8"/>
  <c r="O493" i="8"/>
  <c r="N493" i="8"/>
  <c r="M493" i="8"/>
  <c r="L493" i="8"/>
  <c r="K493" i="8"/>
  <c r="J493" i="8"/>
  <c r="I493" i="8"/>
  <c r="G493" i="8"/>
  <c r="F493" i="8"/>
  <c r="AC492" i="8"/>
  <c r="AB492" i="8"/>
  <c r="AA492" i="8"/>
  <c r="Z492" i="8"/>
  <c r="Y492" i="8"/>
  <c r="X492" i="8"/>
  <c r="W492" i="8"/>
  <c r="V492" i="8"/>
  <c r="U492" i="8"/>
  <c r="T492" i="8"/>
  <c r="S492" i="8"/>
  <c r="R492" i="8"/>
  <c r="Q492" i="8"/>
  <c r="P492" i="8"/>
  <c r="O492" i="8"/>
  <c r="N492" i="8"/>
  <c r="M492" i="8"/>
  <c r="L492" i="8"/>
  <c r="K492" i="8"/>
  <c r="J492" i="8"/>
  <c r="I492" i="8"/>
  <c r="G492" i="8"/>
  <c r="F492" i="8"/>
  <c r="AC491" i="8"/>
  <c r="AB491" i="8"/>
  <c r="AA491" i="8"/>
  <c r="Z491" i="8"/>
  <c r="Y491" i="8"/>
  <c r="X491" i="8"/>
  <c r="W491" i="8"/>
  <c r="V491" i="8"/>
  <c r="U491" i="8"/>
  <c r="T491" i="8"/>
  <c r="S491" i="8"/>
  <c r="R491" i="8"/>
  <c r="Q491" i="8"/>
  <c r="P491" i="8"/>
  <c r="O491" i="8"/>
  <c r="N491" i="8"/>
  <c r="M491" i="8"/>
  <c r="L491" i="8"/>
  <c r="K491" i="8"/>
  <c r="J491" i="8"/>
  <c r="I491" i="8"/>
  <c r="G491" i="8"/>
  <c r="F491" i="8"/>
  <c r="AC490" i="8"/>
  <c r="AB490" i="8"/>
  <c r="AA490" i="8"/>
  <c r="Z490" i="8"/>
  <c r="Y490" i="8"/>
  <c r="X490" i="8"/>
  <c r="W490" i="8"/>
  <c r="V490" i="8"/>
  <c r="U490" i="8"/>
  <c r="T490" i="8"/>
  <c r="S490" i="8"/>
  <c r="R490" i="8"/>
  <c r="Q490" i="8"/>
  <c r="P490" i="8"/>
  <c r="O490" i="8"/>
  <c r="N490" i="8"/>
  <c r="M490" i="8"/>
  <c r="L490" i="8"/>
  <c r="K490" i="8"/>
  <c r="J490" i="8"/>
  <c r="I490" i="8"/>
  <c r="G490" i="8"/>
  <c r="F490" i="8"/>
  <c r="AC489" i="8"/>
  <c r="AB489" i="8"/>
  <c r="AA489" i="8"/>
  <c r="Z489" i="8"/>
  <c r="Y489" i="8"/>
  <c r="X489" i="8"/>
  <c r="W489" i="8"/>
  <c r="V489" i="8"/>
  <c r="U489" i="8"/>
  <c r="T489" i="8"/>
  <c r="S489" i="8"/>
  <c r="R489" i="8"/>
  <c r="Q489" i="8"/>
  <c r="P489" i="8"/>
  <c r="O489" i="8"/>
  <c r="N489" i="8"/>
  <c r="M489" i="8"/>
  <c r="L489" i="8"/>
  <c r="K489" i="8"/>
  <c r="J489" i="8"/>
  <c r="I489" i="8"/>
  <c r="G489" i="8"/>
  <c r="F489" i="8"/>
  <c r="AC488" i="8"/>
  <c r="AB488" i="8"/>
  <c r="AA488" i="8"/>
  <c r="Z488" i="8"/>
  <c r="Y488" i="8"/>
  <c r="X488" i="8"/>
  <c r="W488" i="8"/>
  <c r="V488" i="8"/>
  <c r="U488" i="8"/>
  <c r="T488" i="8"/>
  <c r="S488" i="8"/>
  <c r="R488" i="8"/>
  <c r="Q488" i="8"/>
  <c r="P488" i="8"/>
  <c r="O488" i="8"/>
  <c r="N488" i="8"/>
  <c r="M488" i="8"/>
  <c r="L488" i="8"/>
  <c r="K488" i="8"/>
  <c r="J488" i="8"/>
  <c r="I488" i="8"/>
  <c r="G488" i="8"/>
  <c r="F488" i="8"/>
  <c r="AC487" i="8"/>
  <c r="AB487" i="8"/>
  <c r="AA487" i="8"/>
  <c r="Z487" i="8"/>
  <c r="Y487" i="8"/>
  <c r="X487" i="8"/>
  <c r="W487" i="8"/>
  <c r="V487" i="8"/>
  <c r="U487" i="8"/>
  <c r="T487" i="8"/>
  <c r="S487" i="8"/>
  <c r="R487" i="8"/>
  <c r="Q487" i="8"/>
  <c r="P487" i="8"/>
  <c r="O487" i="8"/>
  <c r="N487" i="8"/>
  <c r="M487" i="8"/>
  <c r="L487" i="8"/>
  <c r="K487" i="8"/>
  <c r="J487" i="8"/>
  <c r="I487" i="8"/>
  <c r="G487" i="8"/>
  <c r="F487" i="8"/>
  <c r="AC486" i="8"/>
  <c r="AB486" i="8"/>
  <c r="AA486" i="8"/>
  <c r="Z486" i="8"/>
  <c r="Y486" i="8"/>
  <c r="X486" i="8"/>
  <c r="W486" i="8"/>
  <c r="V486" i="8"/>
  <c r="U486" i="8"/>
  <c r="T486" i="8"/>
  <c r="S486" i="8"/>
  <c r="R486" i="8"/>
  <c r="Q486" i="8"/>
  <c r="P486" i="8"/>
  <c r="O486" i="8"/>
  <c r="N486" i="8"/>
  <c r="M486" i="8"/>
  <c r="L486" i="8"/>
  <c r="K486" i="8"/>
  <c r="J486" i="8"/>
  <c r="I486" i="8"/>
  <c r="G486" i="8"/>
  <c r="F486" i="8"/>
  <c r="AC485" i="8"/>
  <c r="AB485" i="8"/>
  <c r="AA485" i="8"/>
  <c r="Z485" i="8"/>
  <c r="Y485" i="8"/>
  <c r="X485" i="8"/>
  <c r="W485" i="8"/>
  <c r="V485" i="8"/>
  <c r="U485" i="8"/>
  <c r="T485" i="8"/>
  <c r="S485" i="8"/>
  <c r="R485" i="8"/>
  <c r="Q485" i="8"/>
  <c r="P485" i="8"/>
  <c r="O485" i="8"/>
  <c r="N485" i="8"/>
  <c r="M485" i="8"/>
  <c r="L485" i="8"/>
  <c r="K485" i="8"/>
  <c r="J485" i="8"/>
  <c r="I485" i="8"/>
  <c r="G485" i="8"/>
  <c r="F485" i="8"/>
  <c r="AC484" i="8"/>
  <c r="AB484" i="8"/>
  <c r="AA484" i="8"/>
  <c r="Z484" i="8"/>
  <c r="Y484" i="8"/>
  <c r="X484" i="8"/>
  <c r="W484" i="8"/>
  <c r="V484" i="8"/>
  <c r="U484" i="8"/>
  <c r="T484" i="8"/>
  <c r="S484" i="8"/>
  <c r="R484" i="8"/>
  <c r="Q484" i="8"/>
  <c r="P484" i="8"/>
  <c r="O484" i="8"/>
  <c r="N484" i="8"/>
  <c r="M484" i="8"/>
  <c r="L484" i="8"/>
  <c r="K484" i="8"/>
  <c r="J484" i="8"/>
  <c r="I484" i="8"/>
  <c r="G484" i="8"/>
  <c r="F484" i="8"/>
  <c r="AC483" i="8"/>
  <c r="AB483" i="8"/>
  <c r="AA483" i="8"/>
  <c r="Z483" i="8"/>
  <c r="Y483" i="8"/>
  <c r="X483" i="8"/>
  <c r="W483" i="8"/>
  <c r="V483" i="8"/>
  <c r="U483" i="8"/>
  <c r="T483" i="8"/>
  <c r="S483" i="8"/>
  <c r="R483" i="8"/>
  <c r="Q483" i="8"/>
  <c r="P483" i="8"/>
  <c r="O483" i="8"/>
  <c r="N483" i="8"/>
  <c r="M483" i="8"/>
  <c r="L483" i="8"/>
  <c r="K483" i="8"/>
  <c r="J483" i="8"/>
  <c r="I483" i="8"/>
  <c r="G483" i="8"/>
  <c r="F483" i="8"/>
  <c r="AC482" i="8"/>
  <c r="AB482" i="8"/>
  <c r="AA482" i="8"/>
  <c r="Z482" i="8"/>
  <c r="Y482" i="8"/>
  <c r="X482" i="8"/>
  <c r="W482" i="8"/>
  <c r="V482" i="8"/>
  <c r="U482" i="8"/>
  <c r="T482" i="8"/>
  <c r="S482" i="8"/>
  <c r="R482" i="8"/>
  <c r="Q482" i="8"/>
  <c r="P482" i="8"/>
  <c r="O482" i="8"/>
  <c r="N482" i="8"/>
  <c r="M482" i="8"/>
  <c r="L482" i="8"/>
  <c r="K482" i="8"/>
  <c r="J482" i="8"/>
  <c r="I482" i="8"/>
  <c r="G482" i="8"/>
  <c r="F482" i="8"/>
  <c r="AC481" i="8"/>
  <c r="AB481" i="8"/>
  <c r="AA481" i="8"/>
  <c r="Z481" i="8"/>
  <c r="Y481" i="8"/>
  <c r="X481" i="8"/>
  <c r="W481" i="8"/>
  <c r="V481" i="8"/>
  <c r="U481" i="8"/>
  <c r="T481" i="8"/>
  <c r="S481" i="8"/>
  <c r="R481" i="8"/>
  <c r="Q481" i="8"/>
  <c r="P481" i="8"/>
  <c r="O481" i="8"/>
  <c r="N481" i="8"/>
  <c r="M481" i="8"/>
  <c r="L481" i="8"/>
  <c r="K481" i="8"/>
  <c r="J481" i="8"/>
  <c r="I481" i="8"/>
  <c r="G481" i="8"/>
  <c r="F481" i="8"/>
  <c r="AC480" i="8"/>
  <c r="AB480" i="8"/>
  <c r="AA480" i="8"/>
  <c r="Z480" i="8"/>
  <c r="Y480" i="8"/>
  <c r="X480" i="8"/>
  <c r="W480" i="8"/>
  <c r="V480" i="8"/>
  <c r="U480" i="8"/>
  <c r="T480" i="8"/>
  <c r="S480" i="8"/>
  <c r="R480" i="8"/>
  <c r="Q480" i="8"/>
  <c r="P480" i="8"/>
  <c r="O480" i="8"/>
  <c r="N480" i="8"/>
  <c r="M480" i="8"/>
  <c r="L480" i="8"/>
  <c r="K480" i="8"/>
  <c r="J480" i="8"/>
  <c r="I480" i="8"/>
  <c r="G480" i="8"/>
  <c r="F480" i="8"/>
  <c r="AC479" i="8"/>
  <c r="AB479" i="8"/>
  <c r="AA479" i="8"/>
  <c r="Z479" i="8"/>
  <c r="Y479" i="8"/>
  <c r="X479" i="8"/>
  <c r="W479" i="8"/>
  <c r="V479" i="8"/>
  <c r="U479" i="8"/>
  <c r="T479" i="8"/>
  <c r="S479" i="8"/>
  <c r="R479" i="8"/>
  <c r="Q479" i="8"/>
  <c r="P479" i="8"/>
  <c r="O479" i="8"/>
  <c r="N479" i="8"/>
  <c r="M479" i="8"/>
  <c r="L479" i="8"/>
  <c r="K479" i="8"/>
  <c r="J479" i="8"/>
  <c r="I479" i="8"/>
  <c r="G479" i="8"/>
  <c r="F479" i="8"/>
  <c r="AC478" i="8"/>
  <c r="AB478" i="8"/>
  <c r="AA478" i="8"/>
  <c r="Z478" i="8"/>
  <c r="Y478" i="8"/>
  <c r="X478" i="8"/>
  <c r="W478" i="8"/>
  <c r="V478" i="8"/>
  <c r="U478" i="8"/>
  <c r="T478" i="8"/>
  <c r="S478" i="8"/>
  <c r="R478" i="8"/>
  <c r="Q478" i="8"/>
  <c r="P478" i="8"/>
  <c r="O478" i="8"/>
  <c r="N478" i="8"/>
  <c r="M478" i="8"/>
  <c r="L478" i="8"/>
  <c r="K478" i="8"/>
  <c r="J478" i="8"/>
  <c r="I478" i="8"/>
  <c r="G478" i="8"/>
  <c r="F478" i="8"/>
  <c r="AC477" i="8"/>
  <c r="AB477" i="8"/>
  <c r="AA477" i="8"/>
  <c r="Z477" i="8"/>
  <c r="Y477" i="8"/>
  <c r="X477" i="8"/>
  <c r="W477" i="8"/>
  <c r="V477" i="8"/>
  <c r="U477" i="8"/>
  <c r="T477" i="8"/>
  <c r="S477" i="8"/>
  <c r="R477" i="8"/>
  <c r="Q477" i="8"/>
  <c r="P477" i="8"/>
  <c r="O477" i="8"/>
  <c r="N477" i="8"/>
  <c r="M477" i="8"/>
  <c r="L477" i="8"/>
  <c r="K477" i="8"/>
  <c r="J477" i="8"/>
  <c r="I477" i="8"/>
  <c r="G477" i="8"/>
  <c r="F477" i="8"/>
  <c r="AC476" i="8"/>
  <c r="AB476" i="8"/>
  <c r="AA476" i="8"/>
  <c r="Z476" i="8"/>
  <c r="Y476" i="8"/>
  <c r="X476" i="8"/>
  <c r="W476" i="8"/>
  <c r="V476" i="8"/>
  <c r="U476" i="8"/>
  <c r="T476" i="8"/>
  <c r="S476" i="8"/>
  <c r="R476" i="8"/>
  <c r="Q476" i="8"/>
  <c r="P476" i="8"/>
  <c r="O476" i="8"/>
  <c r="N476" i="8"/>
  <c r="M476" i="8"/>
  <c r="L476" i="8"/>
  <c r="K476" i="8"/>
  <c r="J476" i="8"/>
  <c r="I476" i="8"/>
  <c r="G476" i="8"/>
  <c r="F476" i="8"/>
  <c r="AC475" i="8"/>
  <c r="AB475" i="8"/>
  <c r="AA475" i="8"/>
  <c r="Z475" i="8"/>
  <c r="Y475" i="8"/>
  <c r="X475" i="8"/>
  <c r="W475" i="8"/>
  <c r="V475" i="8"/>
  <c r="U475" i="8"/>
  <c r="T475" i="8"/>
  <c r="S475" i="8"/>
  <c r="R475" i="8"/>
  <c r="Q475" i="8"/>
  <c r="P475" i="8"/>
  <c r="O475" i="8"/>
  <c r="N475" i="8"/>
  <c r="M475" i="8"/>
  <c r="L475" i="8"/>
  <c r="K475" i="8"/>
  <c r="J475" i="8"/>
  <c r="I475" i="8"/>
  <c r="G475" i="8"/>
  <c r="F475" i="8"/>
  <c r="AC474" i="8"/>
  <c r="AB474" i="8"/>
  <c r="AA474" i="8"/>
  <c r="Z474" i="8"/>
  <c r="Y474" i="8"/>
  <c r="X474" i="8"/>
  <c r="W474" i="8"/>
  <c r="V474" i="8"/>
  <c r="U474" i="8"/>
  <c r="T474" i="8"/>
  <c r="S474" i="8"/>
  <c r="R474" i="8"/>
  <c r="Q474" i="8"/>
  <c r="P474" i="8"/>
  <c r="O474" i="8"/>
  <c r="N474" i="8"/>
  <c r="M474" i="8"/>
  <c r="L474" i="8"/>
  <c r="K474" i="8"/>
  <c r="J474" i="8"/>
  <c r="I474" i="8"/>
  <c r="G474" i="8"/>
  <c r="F474" i="8"/>
  <c r="AC473" i="8"/>
  <c r="AB473" i="8"/>
  <c r="AA473" i="8"/>
  <c r="Z473" i="8"/>
  <c r="Y473" i="8"/>
  <c r="X473" i="8"/>
  <c r="W473" i="8"/>
  <c r="V473" i="8"/>
  <c r="U473" i="8"/>
  <c r="T473" i="8"/>
  <c r="S473" i="8"/>
  <c r="R473" i="8"/>
  <c r="Q473" i="8"/>
  <c r="P473" i="8"/>
  <c r="O473" i="8"/>
  <c r="N473" i="8"/>
  <c r="M473" i="8"/>
  <c r="L473" i="8"/>
  <c r="K473" i="8"/>
  <c r="J473" i="8"/>
  <c r="I473" i="8"/>
  <c r="G473" i="8"/>
  <c r="F473" i="8"/>
  <c r="AC472" i="8"/>
  <c r="AB472" i="8"/>
  <c r="AA472" i="8"/>
  <c r="Z472" i="8"/>
  <c r="Y472" i="8"/>
  <c r="X472" i="8"/>
  <c r="W472" i="8"/>
  <c r="V472" i="8"/>
  <c r="U472" i="8"/>
  <c r="T472" i="8"/>
  <c r="S472" i="8"/>
  <c r="R472" i="8"/>
  <c r="Q472" i="8"/>
  <c r="P472" i="8"/>
  <c r="O472" i="8"/>
  <c r="N472" i="8"/>
  <c r="M472" i="8"/>
  <c r="L472" i="8"/>
  <c r="K472" i="8"/>
  <c r="J472" i="8"/>
  <c r="I472" i="8"/>
  <c r="G472" i="8"/>
  <c r="F472" i="8"/>
  <c r="AC471" i="8"/>
  <c r="AB471" i="8"/>
  <c r="AA471" i="8"/>
  <c r="Z471" i="8"/>
  <c r="Y471" i="8"/>
  <c r="X471" i="8"/>
  <c r="W471" i="8"/>
  <c r="V471" i="8"/>
  <c r="U471" i="8"/>
  <c r="T471" i="8"/>
  <c r="S471" i="8"/>
  <c r="R471" i="8"/>
  <c r="Q471" i="8"/>
  <c r="P471" i="8"/>
  <c r="O471" i="8"/>
  <c r="N471" i="8"/>
  <c r="M471" i="8"/>
  <c r="L471" i="8"/>
  <c r="K471" i="8"/>
  <c r="J471" i="8"/>
  <c r="I471" i="8"/>
  <c r="G471" i="8"/>
  <c r="F471" i="8"/>
  <c r="AC470" i="8"/>
  <c r="AB470" i="8"/>
  <c r="AA470" i="8"/>
  <c r="Z470" i="8"/>
  <c r="Y470" i="8"/>
  <c r="X470" i="8"/>
  <c r="W470" i="8"/>
  <c r="V470" i="8"/>
  <c r="U470" i="8"/>
  <c r="T470" i="8"/>
  <c r="S470" i="8"/>
  <c r="R470" i="8"/>
  <c r="Q470" i="8"/>
  <c r="P470" i="8"/>
  <c r="O470" i="8"/>
  <c r="N470" i="8"/>
  <c r="M470" i="8"/>
  <c r="L470" i="8"/>
  <c r="K470" i="8"/>
  <c r="J470" i="8"/>
  <c r="I470" i="8"/>
  <c r="G470" i="8"/>
  <c r="F470" i="8"/>
  <c r="AC469" i="8"/>
  <c r="AB469" i="8"/>
  <c r="AA469" i="8"/>
  <c r="Z469" i="8"/>
  <c r="Y469" i="8"/>
  <c r="X469" i="8"/>
  <c r="W469" i="8"/>
  <c r="V469" i="8"/>
  <c r="U469" i="8"/>
  <c r="T469" i="8"/>
  <c r="S469" i="8"/>
  <c r="R469" i="8"/>
  <c r="Q469" i="8"/>
  <c r="P469" i="8"/>
  <c r="O469" i="8"/>
  <c r="N469" i="8"/>
  <c r="M469" i="8"/>
  <c r="L469" i="8"/>
  <c r="K469" i="8"/>
  <c r="J469" i="8"/>
  <c r="I469" i="8"/>
  <c r="G469" i="8"/>
  <c r="F469" i="8"/>
  <c r="AC468" i="8"/>
  <c r="AB468" i="8"/>
  <c r="AA468" i="8"/>
  <c r="Z468" i="8"/>
  <c r="Y468" i="8"/>
  <c r="X468" i="8"/>
  <c r="W468" i="8"/>
  <c r="V468" i="8"/>
  <c r="U468" i="8"/>
  <c r="T468" i="8"/>
  <c r="S468" i="8"/>
  <c r="R468" i="8"/>
  <c r="Q468" i="8"/>
  <c r="P468" i="8"/>
  <c r="O468" i="8"/>
  <c r="N468" i="8"/>
  <c r="M468" i="8"/>
  <c r="L468" i="8"/>
  <c r="K468" i="8"/>
  <c r="J468" i="8"/>
  <c r="I468" i="8"/>
  <c r="G468" i="8"/>
  <c r="F468" i="8"/>
  <c r="AC467" i="8"/>
  <c r="AB467" i="8"/>
  <c r="AA467" i="8"/>
  <c r="Z467" i="8"/>
  <c r="Y467" i="8"/>
  <c r="X467" i="8"/>
  <c r="W467" i="8"/>
  <c r="V467" i="8"/>
  <c r="U467" i="8"/>
  <c r="T467" i="8"/>
  <c r="S467" i="8"/>
  <c r="R467" i="8"/>
  <c r="Q467" i="8"/>
  <c r="P467" i="8"/>
  <c r="O467" i="8"/>
  <c r="N467" i="8"/>
  <c r="M467" i="8"/>
  <c r="L467" i="8"/>
  <c r="K467" i="8"/>
  <c r="J467" i="8"/>
  <c r="I467" i="8"/>
  <c r="G467" i="8"/>
  <c r="F467" i="8"/>
  <c r="AC466" i="8"/>
  <c r="AB466" i="8"/>
  <c r="AA466" i="8"/>
  <c r="Z466" i="8"/>
  <c r="Y466" i="8"/>
  <c r="X466" i="8"/>
  <c r="W466" i="8"/>
  <c r="V466" i="8"/>
  <c r="U466" i="8"/>
  <c r="T466" i="8"/>
  <c r="S466" i="8"/>
  <c r="R466" i="8"/>
  <c r="Q466" i="8"/>
  <c r="P466" i="8"/>
  <c r="O466" i="8"/>
  <c r="N466" i="8"/>
  <c r="M466" i="8"/>
  <c r="L466" i="8"/>
  <c r="K466" i="8"/>
  <c r="J466" i="8"/>
  <c r="I466" i="8"/>
  <c r="G466" i="8"/>
  <c r="F466" i="8"/>
  <c r="AC465" i="8"/>
  <c r="AB465" i="8"/>
  <c r="AA465" i="8"/>
  <c r="Z465" i="8"/>
  <c r="Y465" i="8"/>
  <c r="X465" i="8"/>
  <c r="W465" i="8"/>
  <c r="V465" i="8"/>
  <c r="U465" i="8"/>
  <c r="T465" i="8"/>
  <c r="S465" i="8"/>
  <c r="R465" i="8"/>
  <c r="Q465" i="8"/>
  <c r="P465" i="8"/>
  <c r="O465" i="8"/>
  <c r="N465" i="8"/>
  <c r="M465" i="8"/>
  <c r="L465" i="8"/>
  <c r="K465" i="8"/>
  <c r="J465" i="8"/>
  <c r="I465" i="8"/>
  <c r="G465" i="8"/>
  <c r="F465" i="8"/>
  <c r="AC464" i="8"/>
  <c r="AB464" i="8"/>
  <c r="AA464" i="8"/>
  <c r="Z464" i="8"/>
  <c r="Y464" i="8"/>
  <c r="X464" i="8"/>
  <c r="W464" i="8"/>
  <c r="V464" i="8"/>
  <c r="U464" i="8"/>
  <c r="T464" i="8"/>
  <c r="S464" i="8"/>
  <c r="R464" i="8"/>
  <c r="Q464" i="8"/>
  <c r="P464" i="8"/>
  <c r="O464" i="8"/>
  <c r="N464" i="8"/>
  <c r="M464" i="8"/>
  <c r="L464" i="8"/>
  <c r="K464" i="8"/>
  <c r="J464" i="8"/>
  <c r="I464" i="8"/>
  <c r="G464" i="8"/>
  <c r="F464" i="8"/>
  <c r="AC463" i="8"/>
  <c r="AB463" i="8"/>
  <c r="AA463" i="8"/>
  <c r="Z463" i="8"/>
  <c r="Y463" i="8"/>
  <c r="X463" i="8"/>
  <c r="W463" i="8"/>
  <c r="V463" i="8"/>
  <c r="U463" i="8"/>
  <c r="T463" i="8"/>
  <c r="S463" i="8"/>
  <c r="R463" i="8"/>
  <c r="Q463" i="8"/>
  <c r="P463" i="8"/>
  <c r="O463" i="8"/>
  <c r="N463" i="8"/>
  <c r="M463" i="8"/>
  <c r="L463" i="8"/>
  <c r="K463" i="8"/>
  <c r="J463" i="8"/>
  <c r="I463" i="8"/>
  <c r="G463" i="8"/>
  <c r="F463" i="8"/>
  <c r="AC462" i="8"/>
  <c r="AB462" i="8"/>
  <c r="AA462" i="8"/>
  <c r="Z462" i="8"/>
  <c r="Y462" i="8"/>
  <c r="X462" i="8"/>
  <c r="W462" i="8"/>
  <c r="V462" i="8"/>
  <c r="U462" i="8"/>
  <c r="T462" i="8"/>
  <c r="S462" i="8"/>
  <c r="R462" i="8"/>
  <c r="Q462" i="8"/>
  <c r="P462" i="8"/>
  <c r="O462" i="8"/>
  <c r="N462" i="8"/>
  <c r="M462" i="8"/>
  <c r="L462" i="8"/>
  <c r="K462" i="8"/>
  <c r="J462" i="8"/>
  <c r="I462" i="8"/>
  <c r="G462" i="8"/>
  <c r="F462" i="8"/>
  <c r="AC461" i="8"/>
  <c r="AB461" i="8"/>
  <c r="AA461" i="8"/>
  <c r="Z461" i="8"/>
  <c r="Y461" i="8"/>
  <c r="X461" i="8"/>
  <c r="W461" i="8"/>
  <c r="V461" i="8"/>
  <c r="U461" i="8"/>
  <c r="T461" i="8"/>
  <c r="S461" i="8"/>
  <c r="R461" i="8"/>
  <c r="Q461" i="8"/>
  <c r="P461" i="8"/>
  <c r="O461" i="8"/>
  <c r="N461" i="8"/>
  <c r="M461" i="8"/>
  <c r="L461" i="8"/>
  <c r="K461" i="8"/>
  <c r="J461" i="8"/>
  <c r="I461" i="8"/>
  <c r="G461" i="8"/>
  <c r="F461" i="8"/>
  <c r="AC460" i="8"/>
  <c r="AB460" i="8"/>
  <c r="AA460" i="8"/>
  <c r="Z460" i="8"/>
  <c r="Y460" i="8"/>
  <c r="X460" i="8"/>
  <c r="W460" i="8"/>
  <c r="V460" i="8"/>
  <c r="U460" i="8"/>
  <c r="T460" i="8"/>
  <c r="S460" i="8"/>
  <c r="R460" i="8"/>
  <c r="Q460" i="8"/>
  <c r="P460" i="8"/>
  <c r="O460" i="8"/>
  <c r="N460" i="8"/>
  <c r="M460" i="8"/>
  <c r="L460" i="8"/>
  <c r="K460" i="8"/>
  <c r="J460" i="8"/>
  <c r="I460" i="8"/>
  <c r="G460" i="8"/>
  <c r="F460" i="8"/>
  <c r="AC459" i="8"/>
  <c r="AB459" i="8"/>
  <c r="AA459" i="8"/>
  <c r="Z459" i="8"/>
  <c r="Y459" i="8"/>
  <c r="X459" i="8"/>
  <c r="W459" i="8"/>
  <c r="V459" i="8"/>
  <c r="U459" i="8"/>
  <c r="T459" i="8"/>
  <c r="S459" i="8"/>
  <c r="R459" i="8"/>
  <c r="Q459" i="8"/>
  <c r="P459" i="8"/>
  <c r="O459" i="8"/>
  <c r="N459" i="8"/>
  <c r="M459" i="8"/>
  <c r="L459" i="8"/>
  <c r="K459" i="8"/>
  <c r="J459" i="8"/>
  <c r="I459" i="8"/>
  <c r="G459" i="8"/>
  <c r="F459" i="8"/>
  <c r="AC458" i="8"/>
  <c r="AB458" i="8"/>
  <c r="AA458" i="8"/>
  <c r="Z458" i="8"/>
  <c r="Y458" i="8"/>
  <c r="X458" i="8"/>
  <c r="W458" i="8"/>
  <c r="V458" i="8"/>
  <c r="U458" i="8"/>
  <c r="T458" i="8"/>
  <c r="S458" i="8"/>
  <c r="R458" i="8"/>
  <c r="Q458" i="8"/>
  <c r="P458" i="8"/>
  <c r="O458" i="8"/>
  <c r="N458" i="8"/>
  <c r="M458" i="8"/>
  <c r="L458" i="8"/>
  <c r="K458" i="8"/>
  <c r="J458" i="8"/>
  <c r="I458" i="8"/>
  <c r="G458" i="8"/>
  <c r="F458" i="8"/>
  <c r="AC457" i="8"/>
  <c r="AB457" i="8"/>
  <c r="AA457" i="8"/>
  <c r="Z457" i="8"/>
  <c r="Y457" i="8"/>
  <c r="X457" i="8"/>
  <c r="W457" i="8"/>
  <c r="V457" i="8"/>
  <c r="U457" i="8"/>
  <c r="T457" i="8"/>
  <c r="S457" i="8"/>
  <c r="R457" i="8"/>
  <c r="Q457" i="8"/>
  <c r="P457" i="8"/>
  <c r="O457" i="8"/>
  <c r="N457" i="8"/>
  <c r="M457" i="8"/>
  <c r="L457" i="8"/>
  <c r="K457" i="8"/>
  <c r="J457" i="8"/>
  <c r="I457" i="8"/>
  <c r="G457" i="8"/>
  <c r="F457" i="8"/>
  <c r="AC456" i="8"/>
  <c r="AB456" i="8"/>
  <c r="AA456" i="8"/>
  <c r="Z456" i="8"/>
  <c r="Y456" i="8"/>
  <c r="X456" i="8"/>
  <c r="W456" i="8"/>
  <c r="V456" i="8"/>
  <c r="U456" i="8"/>
  <c r="T456" i="8"/>
  <c r="S456" i="8"/>
  <c r="R456" i="8"/>
  <c r="Q456" i="8"/>
  <c r="P456" i="8"/>
  <c r="O456" i="8"/>
  <c r="N456" i="8"/>
  <c r="M456" i="8"/>
  <c r="L456" i="8"/>
  <c r="K456" i="8"/>
  <c r="J456" i="8"/>
  <c r="I456" i="8"/>
  <c r="G456" i="8"/>
  <c r="F456" i="8"/>
  <c r="AC455" i="8"/>
  <c r="AB455" i="8"/>
  <c r="AA455" i="8"/>
  <c r="Z455" i="8"/>
  <c r="Y455" i="8"/>
  <c r="X455" i="8"/>
  <c r="W455" i="8"/>
  <c r="V455" i="8"/>
  <c r="U455" i="8"/>
  <c r="T455" i="8"/>
  <c r="S455" i="8"/>
  <c r="R455" i="8"/>
  <c r="Q455" i="8"/>
  <c r="P455" i="8"/>
  <c r="O455" i="8"/>
  <c r="N455" i="8"/>
  <c r="M455" i="8"/>
  <c r="L455" i="8"/>
  <c r="K455" i="8"/>
  <c r="J455" i="8"/>
  <c r="I455" i="8"/>
  <c r="G455" i="8"/>
  <c r="F455" i="8"/>
  <c r="AC454" i="8"/>
  <c r="AB454" i="8"/>
  <c r="AA454" i="8"/>
  <c r="Z454" i="8"/>
  <c r="Y454" i="8"/>
  <c r="X454" i="8"/>
  <c r="W454" i="8"/>
  <c r="V454" i="8"/>
  <c r="U454" i="8"/>
  <c r="T454" i="8"/>
  <c r="S454" i="8"/>
  <c r="R454" i="8"/>
  <c r="Q454" i="8"/>
  <c r="P454" i="8"/>
  <c r="O454" i="8"/>
  <c r="N454" i="8"/>
  <c r="M454" i="8"/>
  <c r="L454" i="8"/>
  <c r="K454" i="8"/>
  <c r="J454" i="8"/>
  <c r="I454" i="8"/>
  <c r="G454" i="8"/>
  <c r="F454" i="8"/>
  <c r="AC453" i="8"/>
  <c r="AB453" i="8"/>
  <c r="AA453" i="8"/>
  <c r="Z453" i="8"/>
  <c r="Y453" i="8"/>
  <c r="X453" i="8"/>
  <c r="W453" i="8"/>
  <c r="V453" i="8"/>
  <c r="U453" i="8"/>
  <c r="T453" i="8"/>
  <c r="S453" i="8"/>
  <c r="R453" i="8"/>
  <c r="Q453" i="8"/>
  <c r="P453" i="8"/>
  <c r="O453" i="8"/>
  <c r="N453" i="8"/>
  <c r="M453" i="8"/>
  <c r="L453" i="8"/>
  <c r="K453" i="8"/>
  <c r="J453" i="8"/>
  <c r="I453" i="8"/>
  <c r="G453" i="8"/>
  <c r="F453" i="8"/>
  <c r="AC452" i="8"/>
  <c r="AB452" i="8"/>
  <c r="AA452" i="8"/>
  <c r="Z452" i="8"/>
  <c r="Y452" i="8"/>
  <c r="X452" i="8"/>
  <c r="W452" i="8"/>
  <c r="V452" i="8"/>
  <c r="U452" i="8"/>
  <c r="T452" i="8"/>
  <c r="S452" i="8"/>
  <c r="R452" i="8"/>
  <c r="Q452" i="8"/>
  <c r="P452" i="8"/>
  <c r="O452" i="8"/>
  <c r="N452" i="8"/>
  <c r="M452" i="8"/>
  <c r="L452" i="8"/>
  <c r="K452" i="8"/>
  <c r="J452" i="8"/>
  <c r="I452" i="8"/>
  <c r="G452" i="8"/>
  <c r="F452" i="8"/>
  <c r="AC451" i="8"/>
  <c r="AB451" i="8"/>
  <c r="AA451" i="8"/>
  <c r="Z451" i="8"/>
  <c r="Y451" i="8"/>
  <c r="X451" i="8"/>
  <c r="W451" i="8"/>
  <c r="V451" i="8"/>
  <c r="U451" i="8"/>
  <c r="T451" i="8"/>
  <c r="S451" i="8"/>
  <c r="R451" i="8"/>
  <c r="Q451" i="8"/>
  <c r="P451" i="8"/>
  <c r="O451" i="8"/>
  <c r="N451" i="8"/>
  <c r="M451" i="8"/>
  <c r="L451" i="8"/>
  <c r="K451" i="8"/>
  <c r="J451" i="8"/>
  <c r="I451" i="8"/>
  <c r="G451" i="8"/>
  <c r="F451" i="8"/>
  <c r="AC450" i="8"/>
  <c r="AB450" i="8"/>
  <c r="AA450" i="8"/>
  <c r="Z450" i="8"/>
  <c r="Y450" i="8"/>
  <c r="X450" i="8"/>
  <c r="W450" i="8"/>
  <c r="V450" i="8"/>
  <c r="U450" i="8"/>
  <c r="T450" i="8"/>
  <c r="S450" i="8"/>
  <c r="R450" i="8"/>
  <c r="Q450" i="8"/>
  <c r="P450" i="8"/>
  <c r="O450" i="8"/>
  <c r="N450" i="8"/>
  <c r="M450" i="8"/>
  <c r="L450" i="8"/>
  <c r="K450" i="8"/>
  <c r="J450" i="8"/>
  <c r="I450" i="8"/>
  <c r="G450" i="8"/>
  <c r="F450" i="8"/>
  <c r="AC449" i="8"/>
  <c r="AB449" i="8"/>
  <c r="AA449" i="8"/>
  <c r="Z449" i="8"/>
  <c r="Y449" i="8"/>
  <c r="X449" i="8"/>
  <c r="W449" i="8"/>
  <c r="V449" i="8"/>
  <c r="U449" i="8"/>
  <c r="T449" i="8"/>
  <c r="S449" i="8"/>
  <c r="R449" i="8"/>
  <c r="Q449" i="8"/>
  <c r="P449" i="8"/>
  <c r="O449" i="8"/>
  <c r="N449" i="8"/>
  <c r="M449" i="8"/>
  <c r="L449" i="8"/>
  <c r="K449" i="8"/>
  <c r="J449" i="8"/>
  <c r="I449" i="8"/>
  <c r="G449" i="8"/>
  <c r="F449" i="8"/>
  <c r="AC448" i="8"/>
  <c r="AB448" i="8"/>
  <c r="AA448" i="8"/>
  <c r="Z448" i="8"/>
  <c r="Y448" i="8"/>
  <c r="X448" i="8"/>
  <c r="W448" i="8"/>
  <c r="V448" i="8"/>
  <c r="U448" i="8"/>
  <c r="T448" i="8"/>
  <c r="S448" i="8"/>
  <c r="R448" i="8"/>
  <c r="Q448" i="8"/>
  <c r="P448" i="8"/>
  <c r="O448" i="8"/>
  <c r="N448" i="8"/>
  <c r="M448" i="8"/>
  <c r="L448" i="8"/>
  <c r="K448" i="8"/>
  <c r="J448" i="8"/>
  <c r="I448" i="8"/>
  <c r="G448" i="8"/>
  <c r="F448" i="8"/>
  <c r="AC447" i="8"/>
  <c r="AB447" i="8"/>
  <c r="AA447" i="8"/>
  <c r="Z447" i="8"/>
  <c r="Y447" i="8"/>
  <c r="X447" i="8"/>
  <c r="W447" i="8"/>
  <c r="V447" i="8"/>
  <c r="U447" i="8"/>
  <c r="T447" i="8"/>
  <c r="S447" i="8"/>
  <c r="R447" i="8"/>
  <c r="Q447" i="8"/>
  <c r="P447" i="8"/>
  <c r="O447" i="8"/>
  <c r="N447" i="8"/>
  <c r="M447" i="8"/>
  <c r="L447" i="8"/>
  <c r="K447" i="8"/>
  <c r="J447" i="8"/>
  <c r="I447" i="8"/>
  <c r="G447" i="8"/>
  <c r="F447" i="8"/>
  <c r="AC446" i="8"/>
  <c r="AB446" i="8"/>
  <c r="AA446" i="8"/>
  <c r="Z446" i="8"/>
  <c r="Y446" i="8"/>
  <c r="X446" i="8"/>
  <c r="W446" i="8"/>
  <c r="V446" i="8"/>
  <c r="U446" i="8"/>
  <c r="T446" i="8"/>
  <c r="S446" i="8"/>
  <c r="R446" i="8"/>
  <c r="Q446" i="8"/>
  <c r="P446" i="8"/>
  <c r="O446" i="8"/>
  <c r="N446" i="8"/>
  <c r="M446" i="8"/>
  <c r="L446" i="8"/>
  <c r="K446" i="8"/>
  <c r="J446" i="8"/>
  <c r="I446" i="8"/>
  <c r="G446" i="8"/>
  <c r="F446" i="8"/>
  <c r="AC445" i="8"/>
  <c r="AB445" i="8"/>
  <c r="AA445" i="8"/>
  <c r="Z445" i="8"/>
  <c r="Y445" i="8"/>
  <c r="X445" i="8"/>
  <c r="W445" i="8"/>
  <c r="V445" i="8"/>
  <c r="U445" i="8"/>
  <c r="T445" i="8"/>
  <c r="S445" i="8"/>
  <c r="R445" i="8"/>
  <c r="Q445" i="8"/>
  <c r="P445" i="8"/>
  <c r="O445" i="8"/>
  <c r="N445" i="8"/>
  <c r="M445" i="8"/>
  <c r="L445" i="8"/>
  <c r="K445" i="8"/>
  <c r="J445" i="8"/>
  <c r="I445" i="8"/>
  <c r="G445" i="8"/>
  <c r="F445" i="8"/>
  <c r="AC444" i="8"/>
  <c r="AB444" i="8"/>
  <c r="AA444" i="8"/>
  <c r="Z444" i="8"/>
  <c r="Y444" i="8"/>
  <c r="X444" i="8"/>
  <c r="W444" i="8"/>
  <c r="V444" i="8"/>
  <c r="U444" i="8"/>
  <c r="T444" i="8"/>
  <c r="S444" i="8"/>
  <c r="R444" i="8"/>
  <c r="Q444" i="8"/>
  <c r="P444" i="8"/>
  <c r="O444" i="8"/>
  <c r="N444" i="8"/>
  <c r="M444" i="8"/>
  <c r="L444" i="8"/>
  <c r="K444" i="8"/>
  <c r="J444" i="8"/>
  <c r="I444" i="8"/>
  <c r="G444" i="8"/>
  <c r="F444" i="8"/>
  <c r="AC443" i="8"/>
  <c r="AB443" i="8"/>
  <c r="AA443" i="8"/>
  <c r="Z443" i="8"/>
  <c r="Y443" i="8"/>
  <c r="X443" i="8"/>
  <c r="W443" i="8"/>
  <c r="V443" i="8"/>
  <c r="U443" i="8"/>
  <c r="T443" i="8"/>
  <c r="S443" i="8"/>
  <c r="R443" i="8"/>
  <c r="Q443" i="8"/>
  <c r="P443" i="8"/>
  <c r="O443" i="8"/>
  <c r="N443" i="8"/>
  <c r="M443" i="8"/>
  <c r="L443" i="8"/>
  <c r="K443" i="8"/>
  <c r="J443" i="8"/>
  <c r="I443" i="8"/>
  <c r="G443" i="8"/>
  <c r="F443" i="8"/>
  <c r="AC442" i="8"/>
  <c r="AB442" i="8"/>
  <c r="AA442" i="8"/>
  <c r="Z442" i="8"/>
  <c r="Y442" i="8"/>
  <c r="X442" i="8"/>
  <c r="W442" i="8"/>
  <c r="V442" i="8"/>
  <c r="U442" i="8"/>
  <c r="T442" i="8"/>
  <c r="S442" i="8"/>
  <c r="R442" i="8"/>
  <c r="Q442" i="8"/>
  <c r="P442" i="8"/>
  <c r="O442" i="8"/>
  <c r="N442" i="8"/>
  <c r="M442" i="8"/>
  <c r="L442" i="8"/>
  <c r="K442" i="8"/>
  <c r="J442" i="8"/>
  <c r="I442" i="8"/>
  <c r="G442" i="8"/>
  <c r="F442" i="8"/>
  <c r="AC441" i="8"/>
  <c r="AB441" i="8"/>
  <c r="AA441" i="8"/>
  <c r="Z441" i="8"/>
  <c r="Y441" i="8"/>
  <c r="X441" i="8"/>
  <c r="W441" i="8"/>
  <c r="V441" i="8"/>
  <c r="U441" i="8"/>
  <c r="T441" i="8"/>
  <c r="S441" i="8"/>
  <c r="R441" i="8"/>
  <c r="Q441" i="8"/>
  <c r="P441" i="8"/>
  <c r="O441" i="8"/>
  <c r="N441" i="8"/>
  <c r="M441" i="8"/>
  <c r="L441" i="8"/>
  <c r="K441" i="8"/>
  <c r="J441" i="8"/>
  <c r="I441" i="8"/>
  <c r="G441" i="8"/>
  <c r="F441" i="8"/>
  <c r="AC440" i="8"/>
  <c r="AB440" i="8"/>
  <c r="AA440" i="8"/>
  <c r="Z440" i="8"/>
  <c r="Y440" i="8"/>
  <c r="X440" i="8"/>
  <c r="W440" i="8"/>
  <c r="V440" i="8"/>
  <c r="U440" i="8"/>
  <c r="T440" i="8"/>
  <c r="S440" i="8"/>
  <c r="R440" i="8"/>
  <c r="Q440" i="8"/>
  <c r="P440" i="8"/>
  <c r="O440" i="8"/>
  <c r="N440" i="8"/>
  <c r="M440" i="8"/>
  <c r="L440" i="8"/>
  <c r="K440" i="8"/>
  <c r="J440" i="8"/>
  <c r="I440" i="8"/>
  <c r="G440" i="8"/>
  <c r="F440" i="8"/>
  <c r="AC439" i="8"/>
  <c r="AB439" i="8"/>
  <c r="AA439" i="8"/>
  <c r="Z439" i="8"/>
  <c r="Y439" i="8"/>
  <c r="X439" i="8"/>
  <c r="W439" i="8"/>
  <c r="V439" i="8"/>
  <c r="U439" i="8"/>
  <c r="T439" i="8"/>
  <c r="S439" i="8"/>
  <c r="R439" i="8"/>
  <c r="Q439" i="8"/>
  <c r="P439" i="8"/>
  <c r="O439" i="8"/>
  <c r="N439" i="8"/>
  <c r="M439" i="8"/>
  <c r="L439" i="8"/>
  <c r="K439" i="8"/>
  <c r="J439" i="8"/>
  <c r="I439" i="8"/>
  <c r="G439" i="8"/>
  <c r="F439" i="8"/>
  <c r="AC438" i="8"/>
  <c r="AB438" i="8"/>
  <c r="AA438" i="8"/>
  <c r="Z438" i="8"/>
  <c r="Y438" i="8"/>
  <c r="X438" i="8"/>
  <c r="W438" i="8"/>
  <c r="V438" i="8"/>
  <c r="U438" i="8"/>
  <c r="T438" i="8"/>
  <c r="S438" i="8"/>
  <c r="R438" i="8"/>
  <c r="Q438" i="8"/>
  <c r="P438" i="8"/>
  <c r="O438" i="8"/>
  <c r="N438" i="8"/>
  <c r="M438" i="8"/>
  <c r="L438" i="8"/>
  <c r="K438" i="8"/>
  <c r="J438" i="8"/>
  <c r="I438" i="8"/>
  <c r="G438" i="8"/>
  <c r="F438" i="8"/>
  <c r="AC437" i="8"/>
  <c r="AB437" i="8"/>
  <c r="AA437" i="8"/>
  <c r="Z437" i="8"/>
  <c r="Y437" i="8"/>
  <c r="X437" i="8"/>
  <c r="W437" i="8"/>
  <c r="V437" i="8"/>
  <c r="U437" i="8"/>
  <c r="T437" i="8"/>
  <c r="S437" i="8"/>
  <c r="R437" i="8"/>
  <c r="Q437" i="8"/>
  <c r="P437" i="8"/>
  <c r="O437" i="8"/>
  <c r="N437" i="8"/>
  <c r="M437" i="8"/>
  <c r="L437" i="8"/>
  <c r="K437" i="8"/>
  <c r="J437" i="8"/>
  <c r="I437" i="8"/>
  <c r="G437" i="8"/>
  <c r="F437" i="8"/>
  <c r="AC436" i="8"/>
  <c r="AB436" i="8"/>
  <c r="AA436" i="8"/>
  <c r="Z436" i="8"/>
  <c r="Y436" i="8"/>
  <c r="X436" i="8"/>
  <c r="W436" i="8"/>
  <c r="V436" i="8"/>
  <c r="U436" i="8"/>
  <c r="T436" i="8"/>
  <c r="S436" i="8"/>
  <c r="R436" i="8"/>
  <c r="Q436" i="8"/>
  <c r="P436" i="8"/>
  <c r="O436" i="8"/>
  <c r="N436" i="8"/>
  <c r="M436" i="8"/>
  <c r="L436" i="8"/>
  <c r="K436" i="8"/>
  <c r="J436" i="8"/>
  <c r="I436" i="8"/>
  <c r="G436" i="8"/>
  <c r="F436" i="8"/>
  <c r="AC435" i="8"/>
  <c r="AB435" i="8"/>
  <c r="AA435" i="8"/>
  <c r="Z435" i="8"/>
  <c r="Y435" i="8"/>
  <c r="X435" i="8"/>
  <c r="W435" i="8"/>
  <c r="V435" i="8"/>
  <c r="U435" i="8"/>
  <c r="T435" i="8"/>
  <c r="S435" i="8"/>
  <c r="R435" i="8"/>
  <c r="Q435" i="8"/>
  <c r="P435" i="8"/>
  <c r="O435" i="8"/>
  <c r="N435" i="8"/>
  <c r="M435" i="8"/>
  <c r="L435" i="8"/>
  <c r="K435" i="8"/>
  <c r="J435" i="8"/>
  <c r="I435" i="8"/>
  <c r="G435" i="8"/>
  <c r="F435" i="8"/>
  <c r="AC434" i="8"/>
  <c r="AB434" i="8"/>
  <c r="AA434" i="8"/>
  <c r="Z434" i="8"/>
  <c r="Y434" i="8"/>
  <c r="X434" i="8"/>
  <c r="W434" i="8"/>
  <c r="V434" i="8"/>
  <c r="U434" i="8"/>
  <c r="T434" i="8"/>
  <c r="S434" i="8"/>
  <c r="R434" i="8"/>
  <c r="Q434" i="8"/>
  <c r="P434" i="8"/>
  <c r="O434" i="8"/>
  <c r="N434" i="8"/>
  <c r="M434" i="8"/>
  <c r="L434" i="8"/>
  <c r="K434" i="8"/>
  <c r="J434" i="8"/>
  <c r="I434" i="8"/>
  <c r="G434" i="8"/>
  <c r="F434" i="8"/>
  <c r="AC433" i="8"/>
  <c r="AB433" i="8"/>
  <c r="AA433" i="8"/>
  <c r="Z433" i="8"/>
  <c r="Y433" i="8"/>
  <c r="X433" i="8"/>
  <c r="W433" i="8"/>
  <c r="V433" i="8"/>
  <c r="U433" i="8"/>
  <c r="T433" i="8"/>
  <c r="S433" i="8"/>
  <c r="R433" i="8"/>
  <c r="Q433" i="8"/>
  <c r="P433" i="8"/>
  <c r="O433" i="8"/>
  <c r="N433" i="8"/>
  <c r="M433" i="8"/>
  <c r="L433" i="8"/>
  <c r="K433" i="8"/>
  <c r="J433" i="8"/>
  <c r="I433" i="8"/>
  <c r="G433" i="8"/>
  <c r="F433" i="8"/>
  <c r="AC432" i="8"/>
  <c r="AB432" i="8"/>
  <c r="AA432" i="8"/>
  <c r="Z432" i="8"/>
  <c r="Y432" i="8"/>
  <c r="X432" i="8"/>
  <c r="W432" i="8"/>
  <c r="V432" i="8"/>
  <c r="U432" i="8"/>
  <c r="T432" i="8"/>
  <c r="S432" i="8"/>
  <c r="R432" i="8"/>
  <c r="Q432" i="8"/>
  <c r="P432" i="8"/>
  <c r="O432" i="8"/>
  <c r="N432" i="8"/>
  <c r="M432" i="8"/>
  <c r="L432" i="8"/>
  <c r="K432" i="8"/>
  <c r="J432" i="8"/>
  <c r="I432" i="8"/>
  <c r="G432" i="8"/>
  <c r="F432" i="8"/>
  <c r="AC431" i="8"/>
  <c r="AB431" i="8"/>
  <c r="AA431" i="8"/>
  <c r="Z431" i="8"/>
  <c r="Y431" i="8"/>
  <c r="X431" i="8"/>
  <c r="W431" i="8"/>
  <c r="V431" i="8"/>
  <c r="U431" i="8"/>
  <c r="T431" i="8"/>
  <c r="S431" i="8"/>
  <c r="R431" i="8"/>
  <c r="Q431" i="8"/>
  <c r="P431" i="8"/>
  <c r="O431" i="8"/>
  <c r="N431" i="8"/>
  <c r="M431" i="8"/>
  <c r="L431" i="8"/>
  <c r="K431" i="8"/>
  <c r="J431" i="8"/>
  <c r="I431" i="8"/>
  <c r="G431" i="8"/>
  <c r="F431" i="8"/>
  <c r="AC430" i="8"/>
  <c r="AB430" i="8"/>
  <c r="AA430" i="8"/>
  <c r="Z430" i="8"/>
  <c r="Y430" i="8"/>
  <c r="X430" i="8"/>
  <c r="W430" i="8"/>
  <c r="V430" i="8"/>
  <c r="U430" i="8"/>
  <c r="T430" i="8"/>
  <c r="S430" i="8"/>
  <c r="R430" i="8"/>
  <c r="Q430" i="8"/>
  <c r="P430" i="8"/>
  <c r="O430" i="8"/>
  <c r="N430" i="8"/>
  <c r="M430" i="8"/>
  <c r="L430" i="8"/>
  <c r="K430" i="8"/>
  <c r="J430" i="8"/>
  <c r="I430" i="8"/>
  <c r="G430" i="8"/>
  <c r="F430" i="8"/>
  <c r="AC429" i="8"/>
  <c r="AB429" i="8"/>
  <c r="AA429" i="8"/>
  <c r="Z429" i="8"/>
  <c r="Y429" i="8"/>
  <c r="X429" i="8"/>
  <c r="W429" i="8"/>
  <c r="V429" i="8"/>
  <c r="U429" i="8"/>
  <c r="T429" i="8"/>
  <c r="S429" i="8"/>
  <c r="R429" i="8"/>
  <c r="Q429" i="8"/>
  <c r="P429" i="8"/>
  <c r="O429" i="8"/>
  <c r="N429" i="8"/>
  <c r="M429" i="8"/>
  <c r="L429" i="8"/>
  <c r="K429" i="8"/>
  <c r="J429" i="8"/>
  <c r="I429" i="8"/>
  <c r="G429" i="8"/>
  <c r="F429" i="8"/>
  <c r="AC428" i="8"/>
  <c r="AB428" i="8"/>
  <c r="AA428" i="8"/>
  <c r="Z428" i="8"/>
  <c r="Y428" i="8"/>
  <c r="X428" i="8"/>
  <c r="W428" i="8"/>
  <c r="V428" i="8"/>
  <c r="U428" i="8"/>
  <c r="T428" i="8"/>
  <c r="S428" i="8"/>
  <c r="R428" i="8"/>
  <c r="Q428" i="8"/>
  <c r="P428" i="8"/>
  <c r="O428" i="8"/>
  <c r="N428" i="8"/>
  <c r="M428" i="8"/>
  <c r="L428" i="8"/>
  <c r="K428" i="8"/>
  <c r="J428" i="8"/>
  <c r="I428" i="8"/>
  <c r="G428" i="8"/>
  <c r="F428" i="8"/>
  <c r="AC427" i="8"/>
  <c r="AB427" i="8"/>
  <c r="AA427" i="8"/>
  <c r="Z427" i="8"/>
  <c r="Y427" i="8"/>
  <c r="X427" i="8"/>
  <c r="W427" i="8"/>
  <c r="V427" i="8"/>
  <c r="U427" i="8"/>
  <c r="T427" i="8"/>
  <c r="S427" i="8"/>
  <c r="R427" i="8"/>
  <c r="Q427" i="8"/>
  <c r="P427" i="8"/>
  <c r="O427" i="8"/>
  <c r="N427" i="8"/>
  <c r="M427" i="8"/>
  <c r="L427" i="8"/>
  <c r="K427" i="8"/>
  <c r="J427" i="8"/>
  <c r="I427" i="8"/>
  <c r="G427" i="8"/>
  <c r="F427" i="8"/>
  <c r="AC426" i="8"/>
  <c r="AB426" i="8"/>
  <c r="AA426" i="8"/>
  <c r="Z426" i="8"/>
  <c r="Y426" i="8"/>
  <c r="X426" i="8"/>
  <c r="W426" i="8"/>
  <c r="V426" i="8"/>
  <c r="U426" i="8"/>
  <c r="T426" i="8"/>
  <c r="S426" i="8"/>
  <c r="R426" i="8"/>
  <c r="Q426" i="8"/>
  <c r="P426" i="8"/>
  <c r="O426" i="8"/>
  <c r="N426" i="8"/>
  <c r="M426" i="8"/>
  <c r="L426" i="8"/>
  <c r="K426" i="8"/>
  <c r="J426" i="8"/>
  <c r="I426" i="8"/>
  <c r="G426" i="8"/>
  <c r="F426" i="8"/>
  <c r="AC425" i="8"/>
  <c r="AB425" i="8"/>
  <c r="AA425" i="8"/>
  <c r="Z425" i="8"/>
  <c r="Y425" i="8"/>
  <c r="X425" i="8"/>
  <c r="W425" i="8"/>
  <c r="V425" i="8"/>
  <c r="U425" i="8"/>
  <c r="T425" i="8"/>
  <c r="S425" i="8"/>
  <c r="R425" i="8"/>
  <c r="Q425" i="8"/>
  <c r="P425" i="8"/>
  <c r="O425" i="8"/>
  <c r="N425" i="8"/>
  <c r="M425" i="8"/>
  <c r="L425" i="8"/>
  <c r="K425" i="8"/>
  <c r="J425" i="8"/>
  <c r="I425" i="8"/>
  <c r="G425" i="8"/>
  <c r="F425" i="8"/>
  <c r="AC424" i="8"/>
  <c r="AB424" i="8"/>
  <c r="AA424" i="8"/>
  <c r="Z424" i="8"/>
  <c r="Y424" i="8"/>
  <c r="X424" i="8"/>
  <c r="W424" i="8"/>
  <c r="V424" i="8"/>
  <c r="U424" i="8"/>
  <c r="T424" i="8"/>
  <c r="S424" i="8"/>
  <c r="R424" i="8"/>
  <c r="Q424" i="8"/>
  <c r="P424" i="8"/>
  <c r="O424" i="8"/>
  <c r="N424" i="8"/>
  <c r="M424" i="8"/>
  <c r="L424" i="8"/>
  <c r="K424" i="8"/>
  <c r="J424" i="8"/>
  <c r="I424" i="8"/>
  <c r="G424" i="8"/>
  <c r="F424" i="8"/>
  <c r="AC423" i="8"/>
  <c r="AB423" i="8"/>
  <c r="AA423" i="8"/>
  <c r="Z423" i="8"/>
  <c r="Y423" i="8"/>
  <c r="X423" i="8"/>
  <c r="W423" i="8"/>
  <c r="V423" i="8"/>
  <c r="U423" i="8"/>
  <c r="T423" i="8"/>
  <c r="S423" i="8"/>
  <c r="R423" i="8"/>
  <c r="Q423" i="8"/>
  <c r="P423" i="8"/>
  <c r="O423" i="8"/>
  <c r="N423" i="8"/>
  <c r="M423" i="8"/>
  <c r="L423" i="8"/>
  <c r="K423" i="8"/>
  <c r="J423" i="8"/>
  <c r="I423" i="8"/>
  <c r="G423" i="8"/>
  <c r="F423" i="8"/>
  <c r="AC422" i="8"/>
  <c r="AB422" i="8"/>
  <c r="AA422" i="8"/>
  <c r="Z422" i="8"/>
  <c r="Y422" i="8"/>
  <c r="X422" i="8"/>
  <c r="W422" i="8"/>
  <c r="V422" i="8"/>
  <c r="U422" i="8"/>
  <c r="T422" i="8"/>
  <c r="S422" i="8"/>
  <c r="R422" i="8"/>
  <c r="Q422" i="8"/>
  <c r="P422" i="8"/>
  <c r="O422" i="8"/>
  <c r="N422" i="8"/>
  <c r="M422" i="8"/>
  <c r="L422" i="8"/>
  <c r="K422" i="8"/>
  <c r="J422" i="8"/>
  <c r="I422" i="8"/>
  <c r="G422" i="8"/>
  <c r="F422" i="8"/>
  <c r="AC421" i="8"/>
  <c r="AB421" i="8"/>
  <c r="AA421" i="8"/>
  <c r="Z421" i="8"/>
  <c r="Y421" i="8"/>
  <c r="X421" i="8"/>
  <c r="W421" i="8"/>
  <c r="V421" i="8"/>
  <c r="U421" i="8"/>
  <c r="T421" i="8"/>
  <c r="S421" i="8"/>
  <c r="R421" i="8"/>
  <c r="Q421" i="8"/>
  <c r="P421" i="8"/>
  <c r="O421" i="8"/>
  <c r="N421" i="8"/>
  <c r="M421" i="8"/>
  <c r="L421" i="8"/>
  <c r="K421" i="8"/>
  <c r="J421" i="8"/>
  <c r="I421" i="8"/>
  <c r="G421" i="8"/>
  <c r="F421" i="8"/>
  <c r="AC420" i="8"/>
  <c r="AB420" i="8"/>
  <c r="AA420" i="8"/>
  <c r="Z420" i="8"/>
  <c r="Y420" i="8"/>
  <c r="X420" i="8"/>
  <c r="W420" i="8"/>
  <c r="V420" i="8"/>
  <c r="U420" i="8"/>
  <c r="T420" i="8"/>
  <c r="S420" i="8"/>
  <c r="R420" i="8"/>
  <c r="Q420" i="8"/>
  <c r="P420" i="8"/>
  <c r="O420" i="8"/>
  <c r="N420" i="8"/>
  <c r="M420" i="8"/>
  <c r="L420" i="8"/>
  <c r="K420" i="8"/>
  <c r="J420" i="8"/>
  <c r="I420" i="8"/>
  <c r="G420" i="8"/>
  <c r="F420" i="8"/>
  <c r="AC419" i="8"/>
  <c r="AB419" i="8"/>
  <c r="AA419" i="8"/>
  <c r="Z419" i="8"/>
  <c r="Y419" i="8"/>
  <c r="X419" i="8"/>
  <c r="W419" i="8"/>
  <c r="V419" i="8"/>
  <c r="U419" i="8"/>
  <c r="T419" i="8"/>
  <c r="S419" i="8"/>
  <c r="R419" i="8"/>
  <c r="Q419" i="8"/>
  <c r="P419" i="8"/>
  <c r="O419" i="8"/>
  <c r="N419" i="8"/>
  <c r="M419" i="8"/>
  <c r="L419" i="8"/>
  <c r="K419" i="8"/>
  <c r="J419" i="8"/>
  <c r="I419" i="8"/>
  <c r="G419" i="8"/>
  <c r="F419" i="8"/>
  <c r="AC418" i="8"/>
  <c r="AB418" i="8"/>
  <c r="AA418" i="8"/>
  <c r="Z418" i="8"/>
  <c r="Y418" i="8"/>
  <c r="X418" i="8"/>
  <c r="W418" i="8"/>
  <c r="V418" i="8"/>
  <c r="U418" i="8"/>
  <c r="T418" i="8"/>
  <c r="S418" i="8"/>
  <c r="R418" i="8"/>
  <c r="Q418" i="8"/>
  <c r="P418" i="8"/>
  <c r="O418" i="8"/>
  <c r="N418" i="8"/>
  <c r="M418" i="8"/>
  <c r="L418" i="8"/>
  <c r="K418" i="8"/>
  <c r="J418" i="8"/>
  <c r="I418" i="8"/>
  <c r="G418" i="8"/>
  <c r="F418" i="8"/>
  <c r="AC417" i="8"/>
  <c r="AB417" i="8"/>
  <c r="AA417" i="8"/>
  <c r="Z417" i="8"/>
  <c r="Y417" i="8"/>
  <c r="X417" i="8"/>
  <c r="W417" i="8"/>
  <c r="V417" i="8"/>
  <c r="U417" i="8"/>
  <c r="T417" i="8"/>
  <c r="S417" i="8"/>
  <c r="R417" i="8"/>
  <c r="Q417" i="8"/>
  <c r="P417" i="8"/>
  <c r="O417" i="8"/>
  <c r="N417" i="8"/>
  <c r="M417" i="8"/>
  <c r="L417" i="8"/>
  <c r="K417" i="8"/>
  <c r="J417" i="8"/>
  <c r="I417" i="8"/>
  <c r="G417" i="8"/>
  <c r="F417" i="8"/>
  <c r="AC416" i="8"/>
  <c r="AB416" i="8"/>
  <c r="AA416" i="8"/>
  <c r="Z416" i="8"/>
  <c r="Y416" i="8"/>
  <c r="X416" i="8"/>
  <c r="W416" i="8"/>
  <c r="V416" i="8"/>
  <c r="U416" i="8"/>
  <c r="T416" i="8"/>
  <c r="S416" i="8"/>
  <c r="R416" i="8"/>
  <c r="Q416" i="8"/>
  <c r="P416" i="8"/>
  <c r="O416" i="8"/>
  <c r="N416" i="8"/>
  <c r="M416" i="8"/>
  <c r="L416" i="8"/>
  <c r="K416" i="8"/>
  <c r="J416" i="8"/>
  <c r="I416" i="8"/>
  <c r="G416" i="8"/>
  <c r="F416" i="8"/>
  <c r="AC415" i="8"/>
  <c r="AB415" i="8"/>
  <c r="AA415" i="8"/>
  <c r="Z415" i="8"/>
  <c r="Y415" i="8"/>
  <c r="X415" i="8"/>
  <c r="W415" i="8"/>
  <c r="V415" i="8"/>
  <c r="U415" i="8"/>
  <c r="T415" i="8"/>
  <c r="S415" i="8"/>
  <c r="R415" i="8"/>
  <c r="Q415" i="8"/>
  <c r="P415" i="8"/>
  <c r="O415" i="8"/>
  <c r="N415" i="8"/>
  <c r="M415" i="8"/>
  <c r="L415" i="8"/>
  <c r="K415" i="8"/>
  <c r="J415" i="8"/>
  <c r="I415" i="8"/>
  <c r="G415" i="8"/>
  <c r="F415" i="8"/>
  <c r="AC414" i="8"/>
  <c r="AB414" i="8"/>
  <c r="AA414" i="8"/>
  <c r="Z414" i="8"/>
  <c r="Y414" i="8"/>
  <c r="X414" i="8"/>
  <c r="W414" i="8"/>
  <c r="V414" i="8"/>
  <c r="U414" i="8"/>
  <c r="T414" i="8"/>
  <c r="S414" i="8"/>
  <c r="R414" i="8"/>
  <c r="Q414" i="8"/>
  <c r="P414" i="8"/>
  <c r="O414" i="8"/>
  <c r="N414" i="8"/>
  <c r="M414" i="8"/>
  <c r="L414" i="8"/>
  <c r="K414" i="8"/>
  <c r="J414" i="8"/>
  <c r="I414" i="8"/>
  <c r="G414" i="8"/>
  <c r="F414" i="8"/>
  <c r="AC413" i="8"/>
  <c r="AB413" i="8"/>
  <c r="AA413" i="8"/>
  <c r="Z413" i="8"/>
  <c r="Y413" i="8"/>
  <c r="X413" i="8"/>
  <c r="W413" i="8"/>
  <c r="V413" i="8"/>
  <c r="U413" i="8"/>
  <c r="T413" i="8"/>
  <c r="S413" i="8"/>
  <c r="R413" i="8"/>
  <c r="Q413" i="8"/>
  <c r="P413" i="8"/>
  <c r="O413" i="8"/>
  <c r="N413" i="8"/>
  <c r="M413" i="8"/>
  <c r="L413" i="8"/>
  <c r="K413" i="8"/>
  <c r="J413" i="8"/>
  <c r="I413" i="8"/>
  <c r="G413" i="8"/>
  <c r="F413" i="8"/>
  <c r="AC412" i="8"/>
  <c r="AB412" i="8"/>
  <c r="AA412" i="8"/>
  <c r="Z412" i="8"/>
  <c r="Y412" i="8"/>
  <c r="X412" i="8"/>
  <c r="W412" i="8"/>
  <c r="V412" i="8"/>
  <c r="U412" i="8"/>
  <c r="T412" i="8"/>
  <c r="S412" i="8"/>
  <c r="R412" i="8"/>
  <c r="Q412" i="8"/>
  <c r="P412" i="8"/>
  <c r="O412" i="8"/>
  <c r="N412" i="8"/>
  <c r="M412" i="8"/>
  <c r="L412" i="8"/>
  <c r="K412" i="8"/>
  <c r="J412" i="8"/>
  <c r="I412" i="8"/>
  <c r="G412" i="8"/>
  <c r="F412" i="8"/>
  <c r="AC411" i="8"/>
  <c r="AB411" i="8"/>
  <c r="AA411" i="8"/>
  <c r="Z411" i="8"/>
  <c r="Y411" i="8"/>
  <c r="X411" i="8"/>
  <c r="W411" i="8"/>
  <c r="V411" i="8"/>
  <c r="U411" i="8"/>
  <c r="T411" i="8"/>
  <c r="S411" i="8"/>
  <c r="R411" i="8"/>
  <c r="Q411" i="8"/>
  <c r="P411" i="8"/>
  <c r="O411" i="8"/>
  <c r="N411" i="8"/>
  <c r="M411" i="8"/>
  <c r="L411" i="8"/>
  <c r="K411" i="8"/>
  <c r="J411" i="8"/>
  <c r="I411" i="8"/>
  <c r="G411" i="8"/>
  <c r="F411" i="8"/>
  <c r="AC410" i="8"/>
  <c r="AB410" i="8"/>
  <c r="AA410" i="8"/>
  <c r="Z410" i="8"/>
  <c r="Y410" i="8"/>
  <c r="X410" i="8"/>
  <c r="W410" i="8"/>
  <c r="V410" i="8"/>
  <c r="U410" i="8"/>
  <c r="T410" i="8"/>
  <c r="S410" i="8"/>
  <c r="R410" i="8"/>
  <c r="Q410" i="8"/>
  <c r="P410" i="8"/>
  <c r="O410" i="8"/>
  <c r="N410" i="8"/>
  <c r="M410" i="8"/>
  <c r="L410" i="8"/>
  <c r="K410" i="8"/>
  <c r="J410" i="8"/>
  <c r="I410" i="8"/>
  <c r="G410" i="8"/>
  <c r="F410" i="8"/>
  <c r="AC409" i="8"/>
  <c r="AB409" i="8"/>
  <c r="AA409" i="8"/>
  <c r="Z409" i="8"/>
  <c r="Y409" i="8"/>
  <c r="X409" i="8"/>
  <c r="W409" i="8"/>
  <c r="V409" i="8"/>
  <c r="U409" i="8"/>
  <c r="T409" i="8"/>
  <c r="S409" i="8"/>
  <c r="R409" i="8"/>
  <c r="Q409" i="8"/>
  <c r="P409" i="8"/>
  <c r="O409" i="8"/>
  <c r="N409" i="8"/>
  <c r="M409" i="8"/>
  <c r="L409" i="8"/>
  <c r="K409" i="8"/>
  <c r="J409" i="8"/>
  <c r="I409" i="8"/>
  <c r="G409" i="8"/>
  <c r="F409" i="8"/>
  <c r="AC408" i="8"/>
  <c r="AB408" i="8"/>
  <c r="AA408" i="8"/>
  <c r="Z408" i="8"/>
  <c r="Y408" i="8"/>
  <c r="X408" i="8"/>
  <c r="W408" i="8"/>
  <c r="V408" i="8"/>
  <c r="U408" i="8"/>
  <c r="T408" i="8"/>
  <c r="S408" i="8"/>
  <c r="R408" i="8"/>
  <c r="Q408" i="8"/>
  <c r="P408" i="8"/>
  <c r="O408" i="8"/>
  <c r="N408" i="8"/>
  <c r="M408" i="8"/>
  <c r="L408" i="8"/>
  <c r="K408" i="8"/>
  <c r="J408" i="8"/>
  <c r="I408" i="8"/>
  <c r="G408" i="8"/>
  <c r="F408" i="8"/>
  <c r="AC407" i="8"/>
  <c r="AB407" i="8"/>
  <c r="AA407" i="8"/>
  <c r="Z407" i="8"/>
  <c r="Y407" i="8"/>
  <c r="X407" i="8"/>
  <c r="W407" i="8"/>
  <c r="V407" i="8"/>
  <c r="U407" i="8"/>
  <c r="T407" i="8"/>
  <c r="S407" i="8"/>
  <c r="R407" i="8"/>
  <c r="Q407" i="8"/>
  <c r="P407" i="8"/>
  <c r="O407" i="8"/>
  <c r="N407" i="8"/>
  <c r="M407" i="8"/>
  <c r="L407" i="8"/>
  <c r="K407" i="8"/>
  <c r="J407" i="8"/>
  <c r="I407" i="8"/>
  <c r="G407" i="8"/>
  <c r="F407" i="8"/>
  <c r="AC406" i="8"/>
  <c r="AB406" i="8"/>
  <c r="AA406" i="8"/>
  <c r="Z406" i="8"/>
  <c r="Y406" i="8"/>
  <c r="X406" i="8"/>
  <c r="W406" i="8"/>
  <c r="V406" i="8"/>
  <c r="U406" i="8"/>
  <c r="T406" i="8"/>
  <c r="S406" i="8"/>
  <c r="R406" i="8"/>
  <c r="Q406" i="8"/>
  <c r="P406" i="8"/>
  <c r="O406" i="8"/>
  <c r="N406" i="8"/>
  <c r="M406" i="8"/>
  <c r="L406" i="8"/>
  <c r="K406" i="8"/>
  <c r="J406" i="8"/>
  <c r="I406" i="8"/>
  <c r="G406" i="8"/>
  <c r="F406" i="8"/>
  <c r="AC405" i="8"/>
  <c r="AB405" i="8"/>
  <c r="AA405" i="8"/>
  <c r="Z405" i="8"/>
  <c r="Y405" i="8"/>
  <c r="X405" i="8"/>
  <c r="W405" i="8"/>
  <c r="V405" i="8"/>
  <c r="U405" i="8"/>
  <c r="T405" i="8"/>
  <c r="S405" i="8"/>
  <c r="R405" i="8"/>
  <c r="Q405" i="8"/>
  <c r="P405" i="8"/>
  <c r="O405" i="8"/>
  <c r="N405" i="8"/>
  <c r="M405" i="8"/>
  <c r="L405" i="8"/>
  <c r="K405" i="8"/>
  <c r="J405" i="8"/>
  <c r="I405" i="8"/>
  <c r="G405" i="8"/>
  <c r="F405" i="8"/>
  <c r="AC404" i="8"/>
  <c r="AB404" i="8"/>
  <c r="AA404" i="8"/>
  <c r="Z404" i="8"/>
  <c r="Y404" i="8"/>
  <c r="X404" i="8"/>
  <c r="W404" i="8"/>
  <c r="V404" i="8"/>
  <c r="U404" i="8"/>
  <c r="T404" i="8"/>
  <c r="S404" i="8"/>
  <c r="R404" i="8"/>
  <c r="Q404" i="8"/>
  <c r="P404" i="8"/>
  <c r="O404" i="8"/>
  <c r="N404" i="8"/>
  <c r="M404" i="8"/>
  <c r="L404" i="8"/>
  <c r="K404" i="8"/>
  <c r="J404" i="8"/>
  <c r="I404" i="8"/>
  <c r="G404" i="8"/>
  <c r="F404" i="8"/>
  <c r="AC403" i="8"/>
  <c r="AB403" i="8"/>
  <c r="AA403" i="8"/>
  <c r="Z403" i="8"/>
  <c r="Y403" i="8"/>
  <c r="X403" i="8"/>
  <c r="W403" i="8"/>
  <c r="V403" i="8"/>
  <c r="U403" i="8"/>
  <c r="T403" i="8"/>
  <c r="S403" i="8"/>
  <c r="R403" i="8"/>
  <c r="Q403" i="8"/>
  <c r="P403" i="8"/>
  <c r="O403" i="8"/>
  <c r="N403" i="8"/>
  <c r="M403" i="8"/>
  <c r="L403" i="8"/>
  <c r="K403" i="8"/>
  <c r="J403" i="8"/>
  <c r="I403" i="8"/>
  <c r="G403" i="8"/>
  <c r="F403" i="8"/>
  <c r="AC402" i="8"/>
  <c r="AB402" i="8"/>
  <c r="AA402" i="8"/>
  <c r="Z402" i="8"/>
  <c r="Y402" i="8"/>
  <c r="X402" i="8"/>
  <c r="W402" i="8"/>
  <c r="V402" i="8"/>
  <c r="U402" i="8"/>
  <c r="T402" i="8"/>
  <c r="S402" i="8"/>
  <c r="R402" i="8"/>
  <c r="Q402" i="8"/>
  <c r="P402" i="8"/>
  <c r="O402" i="8"/>
  <c r="N402" i="8"/>
  <c r="M402" i="8"/>
  <c r="L402" i="8"/>
  <c r="K402" i="8"/>
  <c r="J402" i="8"/>
  <c r="I402" i="8"/>
  <c r="G402" i="8"/>
  <c r="F402" i="8"/>
  <c r="AC401" i="8"/>
  <c r="AB401" i="8"/>
  <c r="AA401" i="8"/>
  <c r="Z401" i="8"/>
  <c r="Y401" i="8"/>
  <c r="X401" i="8"/>
  <c r="W401" i="8"/>
  <c r="V401" i="8"/>
  <c r="U401" i="8"/>
  <c r="T401" i="8"/>
  <c r="S401" i="8"/>
  <c r="R401" i="8"/>
  <c r="Q401" i="8"/>
  <c r="P401" i="8"/>
  <c r="O401" i="8"/>
  <c r="N401" i="8"/>
  <c r="M401" i="8"/>
  <c r="L401" i="8"/>
  <c r="K401" i="8"/>
  <c r="J401" i="8"/>
  <c r="I401" i="8"/>
  <c r="G401" i="8"/>
  <c r="F401" i="8"/>
  <c r="AC400" i="8"/>
  <c r="AB400" i="8"/>
  <c r="AA400" i="8"/>
  <c r="Z400" i="8"/>
  <c r="Y400" i="8"/>
  <c r="X400" i="8"/>
  <c r="W400" i="8"/>
  <c r="V400" i="8"/>
  <c r="U400" i="8"/>
  <c r="T400" i="8"/>
  <c r="S400" i="8"/>
  <c r="R400" i="8"/>
  <c r="Q400" i="8"/>
  <c r="P400" i="8"/>
  <c r="O400" i="8"/>
  <c r="N400" i="8"/>
  <c r="M400" i="8"/>
  <c r="L400" i="8"/>
  <c r="K400" i="8"/>
  <c r="J400" i="8"/>
  <c r="I400" i="8"/>
  <c r="G400" i="8"/>
  <c r="F400" i="8"/>
  <c r="AC399" i="8"/>
  <c r="AB399" i="8"/>
  <c r="AA399" i="8"/>
  <c r="Z399" i="8"/>
  <c r="Y399" i="8"/>
  <c r="X399" i="8"/>
  <c r="W399" i="8"/>
  <c r="V399" i="8"/>
  <c r="U399" i="8"/>
  <c r="T399" i="8"/>
  <c r="S399" i="8"/>
  <c r="R399" i="8"/>
  <c r="Q399" i="8"/>
  <c r="P399" i="8"/>
  <c r="O399" i="8"/>
  <c r="N399" i="8"/>
  <c r="M399" i="8"/>
  <c r="L399" i="8"/>
  <c r="K399" i="8"/>
  <c r="J399" i="8"/>
  <c r="I399" i="8"/>
  <c r="G399" i="8"/>
  <c r="F399" i="8"/>
  <c r="AC398" i="8"/>
  <c r="AB398" i="8"/>
  <c r="AA398" i="8"/>
  <c r="Z398" i="8"/>
  <c r="Y398" i="8"/>
  <c r="X398" i="8"/>
  <c r="W398" i="8"/>
  <c r="V398" i="8"/>
  <c r="U398" i="8"/>
  <c r="T398" i="8"/>
  <c r="S398" i="8"/>
  <c r="R398" i="8"/>
  <c r="Q398" i="8"/>
  <c r="P398" i="8"/>
  <c r="O398" i="8"/>
  <c r="N398" i="8"/>
  <c r="M398" i="8"/>
  <c r="L398" i="8"/>
  <c r="K398" i="8"/>
  <c r="J398" i="8"/>
  <c r="I398" i="8"/>
  <c r="G398" i="8"/>
  <c r="F398" i="8"/>
  <c r="AC397" i="8"/>
  <c r="AB397" i="8"/>
  <c r="AA397" i="8"/>
  <c r="Z397" i="8"/>
  <c r="Y397" i="8"/>
  <c r="X397" i="8"/>
  <c r="W397" i="8"/>
  <c r="V397" i="8"/>
  <c r="U397" i="8"/>
  <c r="T397" i="8"/>
  <c r="S397" i="8"/>
  <c r="R397" i="8"/>
  <c r="Q397" i="8"/>
  <c r="P397" i="8"/>
  <c r="O397" i="8"/>
  <c r="N397" i="8"/>
  <c r="M397" i="8"/>
  <c r="L397" i="8"/>
  <c r="K397" i="8"/>
  <c r="J397" i="8"/>
  <c r="I397" i="8"/>
  <c r="G397" i="8"/>
  <c r="F397" i="8"/>
  <c r="AC396" i="8"/>
  <c r="AB396" i="8"/>
  <c r="AA396" i="8"/>
  <c r="Z396" i="8"/>
  <c r="Y396" i="8"/>
  <c r="X396" i="8"/>
  <c r="W396" i="8"/>
  <c r="V396" i="8"/>
  <c r="U396" i="8"/>
  <c r="T396" i="8"/>
  <c r="S396" i="8"/>
  <c r="R396" i="8"/>
  <c r="Q396" i="8"/>
  <c r="P396" i="8"/>
  <c r="O396" i="8"/>
  <c r="N396" i="8"/>
  <c r="M396" i="8"/>
  <c r="L396" i="8"/>
  <c r="K396" i="8"/>
  <c r="J396" i="8"/>
  <c r="I396" i="8"/>
  <c r="G396" i="8"/>
  <c r="F396" i="8"/>
  <c r="AC395" i="8"/>
  <c r="AB395" i="8"/>
  <c r="AA395" i="8"/>
  <c r="Z395" i="8"/>
  <c r="Y395" i="8"/>
  <c r="X395" i="8"/>
  <c r="W395" i="8"/>
  <c r="V395" i="8"/>
  <c r="U395" i="8"/>
  <c r="T395" i="8"/>
  <c r="S395" i="8"/>
  <c r="R395" i="8"/>
  <c r="Q395" i="8"/>
  <c r="P395" i="8"/>
  <c r="O395" i="8"/>
  <c r="N395" i="8"/>
  <c r="M395" i="8"/>
  <c r="L395" i="8"/>
  <c r="K395" i="8"/>
  <c r="J395" i="8"/>
  <c r="I395" i="8"/>
  <c r="G395" i="8"/>
  <c r="F395" i="8"/>
  <c r="AC394" i="8"/>
  <c r="AB394" i="8"/>
  <c r="AA394" i="8"/>
  <c r="Z394" i="8"/>
  <c r="Y394" i="8"/>
  <c r="X394" i="8"/>
  <c r="W394" i="8"/>
  <c r="V394" i="8"/>
  <c r="U394" i="8"/>
  <c r="T394" i="8"/>
  <c r="S394" i="8"/>
  <c r="R394" i="8"/>
  <c r="Q394" i="8"/>
  <c r="P394" i="8"/>
  <c r="O394" i="8"/>
  <c r="N394" i="8"/>
  <c r="M394" i="8"/>
  <c r="L394" i="8"/>
  <c r="K394" i="8"/>
  <c r="J394" i="8"/>
  <c r="I394" i="8"/>
  <c r="G394" i="8"/>
  <c r="F394" i="8"/>
  <c r="AC393" i="8"/>
  <c r="AB393" i="8"/>
  <c r="AA393" i="8"/>
  <c r="Z393" i="8"/>
  <c r="Y393" i="8"/>
  <c r="X393" i="8"/>
  <c r="W393" i="8"/>
  <c r="V393" i="8"/>
  <c r="U393" i="8"/>
  <c r="T393" i="8"/>
  <c r="S393" i="8"/>
  <c r="R393" i="8"/>
  <c r="Q393" i="8"/>
  <c r="P393" i="8"/>
  <c r="O393" i="8"/>
  <c r="N393" i="8"/>
  <c r="M393" i="8"/>
  <c r="L393" i="8"/>
  <c r="K393" i="8"/>
  <c r="J393" i="8"/>
  <c r="I393" i="8"/>
  <c r="G393" i="8"/>
  <c r="F393" i="8"/>
  <c r="AC392" i="8"/>
  <c r="AB392" i="8"/>
  <c r="AA392" i="8"/>
  <c r="Z392" i="8"/>
  <c r="Y392" i="8"/>
  <c r="X392" i="8"/>
  <c r="W392" i="8"/>
  <c r="V392" i="8"/>
  <c r="U392" i="8"/>
  <c r="T392" i="8"/>
  <c r="S392" i="8"/>
  <c r="R392" i="8"/>
  <c r="Q392" i="8"/>
  <c r="P392" i="8"/>
  <c r="O392" i="8"/>
  <c r="N392" i="8"/>
  <c r="M392" i="8"/>
  <c r="L392" i="8"/>
  <c r="K392" i="8"/>
  <c r="J392" i="8"/>
  <c r="I392" i="8"/>
  <c r="G392" i="8"/>
  <c r="F392" i="8"/>
  <c r="AC391" i="8"/>
  <c r="AB391" i="8"/>
  <c r="AA391" i="8"/>
  <c r="Z391" i="8"/>
  <c r="Y391" i="8"/>
  <c r="X391" i="8"/>
  <c r="W391" i="8"/>
  <c r="V391" i="8"/>
  <c r="U391" i="8"/>
  <c r="T391" i="8"/>
  <c r="S391" i="8"/>
  <c r="R391" i="8"/>
  <c r="Q391" i="8"/>
  <c r="P391" i="8"/>
  <c r="O391" i="8"/>
  <c r="N391" i="8"/>
  <c r="M391" i="8"/>
  <c r="L391" i="8"/>
  <c r="K391" i="8"/>
  <c r="J391" i="8"/>
  <c r="I391" i="8"/>
  <c r="G391" i="8"/>
  <c r="F391" i="8"/>
  <c r="AC390" i="8"/>
  <c r="AB390" i="8"/>
  <c r="AA390" i="8"/>
  <c r="Z390" i="8"/>
  <c r="Y390" i="8"/>
  <c r="X390" i="8"/>
  <c r="W390" i="8"/>
  <c r="V390" i="8"/>
  <c r="U390" i="8"/>
  <c r="T390" i="8"/>
  <c r="S390" i="8"/>
  <c r="R390" i="8"/>
  <c r="Q390" i="8"/>
  <c r="P390" i="8"/>
  <c r="O390" i="8"/>
  <c r="N390" i="8"/>
  <c r="M390" i="8"/>
  <c r="L390" i="8"/>
  <c r="K390" i="8"/>
  <c r="J390" i="8"/>
  <c r="I390" i="8"/>
  <c r="G390" i="8"/>
  <c r="F390" i="8"/>
  <c r="AC389" i="8"/>
  <c r="AB389" i="8"/>
  <c r="AA389" i="8"/>
  <c r="Z389" i="8"/>
  <c r="Y389" i="8"/>
  <c r="X389" i="8"/>
  <c r="W389" i="8"/>
  <c r="V389" i="8"/>
  <c r="U389" i="8"/>
  <c r="T389" i="8"/>
  <c r="S389" i="8"/>
  <c r="R389" i="8"/>
  <c r="Q389" i="8"/>
  <c r="P389" i="8"/>
  <c r="O389" i="8"/>
  <c r="N389" i="8"/>
  <c r="M389" i="8"/>
  <c r="L389" i="8"/>
  <c r="K389" i="8"/>
  <c r="J389" i="8"/>
  <c r="I389" i="8"/>
  <c r="G389" i="8"/>
  <c r="F389" i="8"/>
  <c r="AC388" i="8"/>
  <c r="AB388" i="8"/>
  <c r="AA388" i="8"/>
  <c r="Z388" i="8"/>
  <c r="Y388" i="8"/>
  <c r="X388" i="8"/>
  <c r="W388" i="8"/>
  <c r="V388" i="8"/>
  <c r="U388" i="8"/>
  <c r="T388" i="8"/>
  <c r="S388" i="8"/>
  <c r="R388" i="8"/>
  <c r="Q388" i="8"/>
  <c r="P388" i="8"/>
  <c r="O388" i="8"/>
  <c r="N388" i="8"/>
  <c r="M388" i="8"/>
  <c r="L388" i="8"/>
  <c r="K388" i="8"/>
  <c r="J388" i="8"/>
  <c r="I388" i="8"/>
  <c r="G388" i="8"/>
  <c r="F388" i="8"/>
  <c r="AC387" i="8"/>
  <c r="AB387" i="8"/>
  <c r="AA387" i="8"/>
  <c r="Z387" i="8"/>
  <c r="Y387" i="8"/>
  <c r="X387" i="8"/>
  <c r="W387" i="8"/>
  <c r="V387" i="8"/>
  <c r="U387" i="8"/>
  <c r="T387" i="8"/>
  <c r="S387" i="8"/>
  <c r="R387" i="8"/>
  <c r="Q387" i="8"/>
  <c r="P387" i="8"/>
  <c r="O387" i="8"/>
  <c r="N387" i="8"/>
  <c r="M387" i="8"/>
  <c r="L387" i="8"/>
  <c r="K387" i="8"/>
  <c r="J387" i="8"/>
  <c r="I387" i="8"/>
  <c r="G387" i="8"/>
  <c r="F387" i="8"/>
  <c r="AC386" i="8"/>
  <c r="AB386" i="8"/>
  <c r="AA386" i="8"/>
  <c r="Z386" i="8"/>
  <c r="Y386" i="8"/>
  <c r="X386" i="8"/>
  <c r="W386" i="8"/>
  <c r="V386" i="8"/>
  <c r="U386" i="8"/>
  <c r="T386" i="8"/>
  <c r="S386" i="8"/>
  <c r="R386" i="8"/>
  <c r="Q386" i="8"/>
  <c r="P386" i="8"/>
  <c r="O386" i="8"/>
  <c r="N386" i="8"/>
  <c r="M386" i="8"/>
  <c r="L386" i="8"/>
  <c r="K386" i="8"/>
  <c r="J386" i="8"/>
  <c r="I386" i="8"/>
  <c r="G386" i="8"/>
  <c r="F386" i="8"/>
  <c r="AC385" i="8"/>
  <c r="AB385" i="8"/>
  <c r="AA385" i="8"/>
  <c r="Z385" i="8"/>
  <c r="Y385" i="8"/>
  <c r="X385" i="8"/>
  <c r="W385" i="8"/>
  <c r="V385" i="8"/>
  <c r="U385" i="8"/>
  <c r="T385" i="8"/>
  <c r="S385" i="8"/>
  <c r="R385" i="8"/>
  <c r="Q385" i="8"/>
  <c r="P385" i="8"/>
  <c r="O385" i="8"/>
  <c r="N385" i="8"/>
  <c r="M385" i="8"/>
  <c r="L385" i="8"/>
  <c r="K385" i="8"/>
  <c r="J385" i="8"/>
  <c r="I385" i="8"/>
  <c r="G385" i="8"/>
  <c r="F385" i="8"/>
  <c r="AC384" i="8"/>
  <c r="AB384" i="8"/>
  <c r="AA384" i="8"/>
  <c r="Z384" i="8"/>
  <c r="Y384" i="8"/>
  <c r="X384" i="8"/>
  <c r="W384" i="8"/>
  <c r="V384" i="8"/>
  <c r="U384" i="8"/>
  <c r="T384" i="8"/>
  <c r="S384" i="8"/>
  <c r="R384" i="8"/>
  <c r="Q384" i="8"/>
  <c r="P384" i="8"/>
  <c r="O384" i="8"/>
  <c r="N384" i="8"/>
  <c r="M384" i="8"/>
  <c r="L384" i="8"/>
  <c r="K384" i="8"/>
  <c r="J384" i="8"/>
  <c r="I384" i="8"/>
  <c r="G384" i="8"/>
  <c r="F384" i="8"/>
  <c r="AC383" i="8"/>
  <c r="AB383" i="8"/>
  <c r="AA383" i="8"/>
  <c r="Z383" i="8"/>
  <c r="Y383" i="8"/>
  <c r="X383" i="8"/>
  <c r="W383" i="8"/>
  <c r="V383" i="8"/>
  <c r="U383" i="8"/>
  <c r="T383" i="8"/>
  <c r="S383" i="8"/>
  <c r="R383" i="8"/>
  <c r="Q383" i="8"/>
  <c r="P383" i="8"/>
  <c r="O383" i="8"/>
  <c r="N383" i="8"/>
  <c r="M383" i="8"/>
  <c r="L383" i="8"/>
  <c r="K383" i="8"/>
  <c r="J383" i="8"/>
  <c r="I383" i="8"/>
  <c r="G383" i="8"/>
  <c r="F383" i="8"/>
  <c r="AC382" i="8"/>
  <c r="AB382" i="8"/>
  <c r="AA382" i="8"/>
  <c r="Z382" i="8"/>
  <c r="Y382" i="8"/>
  <c r="X382" i="8"/>
  <c r="W382" i="8"/>
  <c r="V382" i="8"/>
  <c r="U382" i="8"/>
  <c r="T382" i="8"/>
  <c r="S382" i="8"/>
  <c r="R382" i="8"/>
  <c r="Q382" i="8"/>
  <c r="P382" i="8"/>
  <c r="O382" i="8"/>
  <c r="N382" i="8"/>
  <c r="M382" i="8"/>
  <c r="L382" i="8"/>
  <c r="K382" i="8"/>
  <c r="J382" i="8"/>
  <c r="I382" i="8"/>
  <c r="G382" i="8"/>
  <c r="F382" i="8"/>
  <c r="AC381" i="8"/>
  <c r="AB381" i="8"/>
  <c r="AA381" i="8"/>
  <c r="Z381" i="8"/>
  <c r="Y381" i="8"/>
  <c r="X381" i="8"/>
  <c r="W381" i="8"/>
  <c r="V381" i="8"/>
  <c r="U381" i="8"/>
  <c r="T381" i="8"/>
  <c r="S381" i="8"/>
  <c r="R381" i="8"/>
  <c r="Q381" i="8"/>
  <c r="P381" i="8"/>
  <c r="O381" i="8"/>
  <c r="N381" i="8"/>
  <c r="M381" i="8"/>
  <c r="L381" i="8"/>
  <c r="K381" i="8"/>
  <c r="J381" i="8"/>
  <c r="I381" i="8"/>
  <c r="G381" i="8"/>
  <c r="F381" i="8"/>
  <c r="AC380" i="8"/>
  <c r="AB380" i="8"/>
  <c r="AA380" i="8"/>
  <c r="Z380" i="8"/>
  <c r="Y380" i="8"/>
  <c r="X380" i="8"/>
  <c r="W380" i="8"/>
  <c r="V380" i="8"/>
  <c r="U380" i="8"/>
  <c r="T380" i="8"/>
  <c r="S380" i="8"/>
  <c r="R380" i="8"/>
  <c r="Q380" i="8"/>
  <c r="P380" i="8"/>
  <c r="O380" i="8"/>
  <c r="N380" i="8"/>
  <c r="M380" i="8"/>
  <c r="L380" i="8"/>
  <c r="K380" i="8"/>
  <c r="J380" i="8"/>
  <c r="I380" i="8"/>
  <c r="G380" i="8"/>
  <c r="F380" i="8"/>
  <c r="AC379" i="8"/>
  <c r="AB379" i="8"/>
  <c r="AA379" i="8"/>
  <c r="Z379" i="8"/>
  <c r="Y379" i="8"/>
  <c r="X379" i="8"/>
  <c r="W379" i="8"/>
  <c r="V379" i="8"/>
  <c r="U379" i="8"/>
  <c r="T379" i="8"/>
  <c r="S379" i="8"/>
  <c r="R379" i="8"/>
  <c r="Q379" i="8"/>
  <c r="P379" i="8"/>
  <c r="O379" i="8"/>
  <c r="N379" i="8"/>
  <c r="M379" i="8"/>
  <c r="L379" i="8"/>
  <c r="K379" i="8"/>
  <c r="J379" i="8"/>
  <c r="I379" i="8"/>
  <c r="G379" i="8"/>
  <c r="F379" i="8"/>
  <c r="AC378" i="8"/>
  <c r="AB378" i="8"/>
  <c r="AA378" i="8"/>
  <c r="Z378" i="8"/>
  <c r="Y378" i="8"/>
  <c r="X378" i="8"/>
  <c r="W378" i="8"/>
  <c r="V378" i="8"/>
  <c r="U378" i="8"/>
  <c r="T378" i="8"/>
  <c r="S378" i="8"/>
  <c r="R378" i="8"/>
  <c r="Q378" i="8"/>
  <c r="P378" i="8"/>
  <c r="O378" i="8"/>
  <c r="N378" i="8"/>
  <c r="M378" i="8"/>
  <c r="L378" i="8"/>
  <c r="K378" i="8"/>
  <c r="J378" i="8"/>
  <c r="I378" i="8"/>
  <c r="G378" i="8"/>
  <c r="F378" i="8"/>
  <c r="AC377" i="8"/>
  <c r="AB377" i="8"/>
  <c r="AA377" i="8"/>
  <c r="Z377" i="8"/>
  <c r="Y377" i="8"/>
  <c r="X377" i="8"/>
  <c r="W377" i="8"/>
  <c r="V377" i="8"/>
  <c r="U377" i="8"/>
  <c r="T377" i="8"/>
  <c r="S377" i="8"/>
  <c r="R377" i="8"/>
  <c r="Q377" i="8"/>
  <c r="P377" i="8"/>
  <c r="O377" i="8"/>
  <c r="N377" i="8"/>
  <c r="M377" i="8"/>
  <c r="L377" i="8"/>
  <c r="K377" i="8"/>
  <c r="J377" i="8"/>
  <c r="I377" i="8"/>
  <c r="G377" i="8"/>
  <c r="F377" i="8"/>
  <c r="AC376" i="8"/>
  <c r="AB376" i="8"/>
  <c r="AA376" i="8"/>
  <c r="Z376" i="8"/>
  <c r="Y376" i="8"/>
  <c r="X376" i="8"/>
  <c r="W376" i="8"/>
  <c r="V376" i="8"/>
  <c r="U376" i="8"/>
  <c r="T376" i="8"/>
  <c r="S376" i="8"/>
  <c r="R376" i="8"/>
  <c r="Q376" i="8"/>
  <c r="P376" i="8"/>
  <c r="O376" i="8"/>
  <c r="N376" i="8"/>
  <c r="M376" i="8"/>
  <c r="L376" i="8"/>
  <c r="K376" i="8"/>
  <c r="J376" i="8"/>
  <c r="I376" i="8"/>
  <c r="G376" i="8"/>
  <c r="F376" i="8"/>
  <c r="AC375" i="8"/>
  <c r="AB375" i="8"/>
  <c r="AA375" i="8"/>
  <c r="Z375" i="8"/>
  <c r="Y375" i="8"/>
  <c r="X375" i="8"/>
  <c r="W375" i="8"/>
  <c r="V375" i="8"/>
  <c r="U375" i="8"/>
  <c r="T375" i="8"/>
  <c r="S375" i="8"/>
  <c r="R375" i="8"/>
  <c r="Q375" i="8"/>
  <c r="P375" i="8"/>
  <c r="O375" i="8"/>
  <c r="N375" i="8"/>
  <c r="M375" i="8"/>
  <c r="L375" i="8"/>
  <c r="K375" i="8"/>
  <c r="J375" i="8"/>
  <c r="I375" i="8"/>
  <c r="G375" i="8"/>
  <c r="F375" i="8"/>
  <c r="AC374" i="8"/>
  <c r="AB374" i="8"/>
  <c r="AA374" i="8"/>
  <c r="Z374" i="8"/>
  <c r="Y374" i="8"/>
  <c r="X374" i="8"/>
  <c r="W374" i="8"/>
  <c r="V374" i="8"/>
  <c r="U374" i="8"/>
  <c r="T374" i="8"/>
  <c r="S374" i="8"/>
  <c r="R374" i="8"/>
  <c r="Q374" i="8"/>
  <c r="P374" i="8"/>
  <c r="O374" i="8"/>
  <c r="N374" i="8"/>
  <c r="M374" i="8"/>
  <c r="L374" i="8"/>
  <c r="K374" i="8"/>
  <c r="J374" i="8"/>
  <c r="I374" i="8"/>
  <c r="G374" i="8"/>
  <c r="F374" i="8"/>
  <c r="AC373" i="8"/>
  <c r="AB373" i="8"/>
  <c r="AA373" i="8"/>
  <c r="Z373" i="8"/>
  <c r="Y373" i="8"/>
  <c r="X373" i="8"/>
  <c r="W373" i="8"/>
  <c r="V373" i="8"/>
  <c r="U373" i="8"/>
  <c r="T373" i="8"/>
  <c r="S373" i="8"/>
  <c r="R373" i="8"/>
  <c r="Q373" i="8"/>
  <c r="P373" i="8"/>
  <c r="O373" i="8"/>
  <c r="N373" i="8"/>
  <c r="M373" i="8"/>
  <c r="L373" i="8"/>
  <c r="K373" i="8"/>
  <c r="J373" i="8"/>
  <c r="I373" i="8"/>
  <c r="G373" i="8"/>
  <c r="F373" i="8"/>
  <c r="AC372" i="8"/>
  <c r="AB372" i="8"/>
  <c r="AA372" i="8"/>
  <c r="Z372" i="8"/>
  <c r="Y372" i="8"/>
  <c r="X372" i="8"/>
  <c r="W372" i="8"/>
  <c r="V372" i="8"/>
  <c r="U372" i="8"/>
  <c r="T372" i="8"/>
  <c r="S372" i="8"/>
  <c r="R372" i="8"/>
  <c r="Q372" i="8"/>
  <c r="P372" i="8"/>
  <c r="O372" i="8"/>
  <c r="N372" i="8"/>
  <c r="M372" i="8"/>
  <c r="L372" i="8"/>
  <c r="K372" i="8"/>
  <c r="J372" i="8"/>
  <c r="I372" i="8"/>
  <c r="G372" i="8"/>
  <c r="F372" i="8"/>
  <c r="AC371" i="8"/>
  <c r="AB371" i="8"/>
  <c r="AA371" i="8"/>
  <c r="Z371" i="8"/>
  <c r="Y371" i="8"/>
  <c r="X371" i="8"/>
  <c r="W371" i="8"/>
  <c r="V371" i="8"/>
  <c r="U371" i="8"/>
  <c r="T371" i="8"/>
  <c r="S371" i="8"/>
  <c r="R371" i="8"/>
  <c r="Q371" i="8"/>
  <c r="P371" i="8"/>
  <c r="O371" i="8"/>
  <c r="N371" i="8"/>
  <c r="M371" i="8"/>
  <c r="L371" i="8"/>
  <c r="K371" i="8"/>
  <c r="J371" i="8"/>
  <c r="I371" i="8"/>
  <c r="G371" i="8"/>
  <c r="F371" i="8"/>
  <c r="AC370" i="8"/>
  <c r="AB370" i="8"/>
  <c r="AA370" i="8"/>
  <c r="Z370" i="8"/>
  <c r="Y370" i="8"/>
  <c r="X370" i="8"/>
  <c r="W370" i="8"/>
  <c r="V370" i="8"/>
  <c r="U370" i="8"/>
  <c r="T370" i="8"/>
  <c r="S370" i="8"/>
  <c r="R370" i="8"/>
  <c r="Q370" i="8"/>
  <c r="P370" i="8"/>
  <c r="O370" i="8"/>
  <c r="N370" i="8"/>
  <c r="M370" i="8"/>
  <c r="L370" i="8"/>
  <c r="K370" i="8"/>
  <c r="J370" i="8"/>
  <c r="I370" i="8"/>
  <c r="G370" i="8"/>
  <c r="F370" i="8"/>
  <c r="AC369" i="8"/>
  <c r="AB369" i="8"/>
  <c r="AA369" i="8"/>
  <c r="Z369" i="8"/>
  <c r="Y369" i="8"/>
  <c r="X369" i="8"/>
  <c r="W369" i="8"/>
  <c r="V369" i="8"/>
  <c r="U369" i="8"/>
  <c r="T369" i="8"/>
  <c r="S369" i="8"/>
  <c r="R369" i="8"/>
  <c r="Q369" i="8"/>
  <c r="P369" i="8"/>
  <c r="O369" i="8"/>
  <c r="N369" i="8"/>
  <c r="M369" i="8"/>
  <c r="L369" i="8"/>
  <c r="K369" i="8"/>
  <c r="J369" i="8"/>
  <c r="I369" i="8"/>
  <c r="G369" i="8"/>
  <c r="F369" i="8"/>
  <c r="AC368" i="8"/>
  <c r="AB368" i="8"/>
  <c r="AA368" i="8"/>
  <c r="Z368" i="8"/>
  <c r="Y368" i="8"/>
  <c r="X368" i="8"/>
  <c r="W368" i="8"/>
  <c r="V368" i="8"/>
  <c r="U368" i="8"/>
  <c r="T368" i="8"/>
  <c r="S368" i="8"/>
  <c r="R368" i="8"/>
  <c r="Q368" i="8"/>
  <c r="P368" i="8"/>
  <c r="O368" i="8"/>
  <c r="N368" i="8"/>
  <c r="M368" i="8"/>
  <c r="L368" i="8"/>
  <c r="K368" i="8"/>
  <c r="J368" i="8"/>
  <c r="I368" i="8"/>
  <c r="G368" i="8"/>
  <c r="F368" i="8"/>
  <c r="AC367" i="8"/>
  <c r="AB367" i="8"/>
  <c r="AA367" i="8"/>
  <c r="Z367" i="8"/>
  <c r="Y367" i="8"/>
  <c r="X367" i="8"/>
  <c r="W367" i="8"/>
  <c r="V367" i="8"/>
  <c r="U367" i="8"/>
  <c r="T367" i="8"/>
  <c r="S367" i="8"/>
  <c r="R367" i="8"/>
  <c r="Q367" i="8"/>
  <c r="P367" i="8"/>
  <c r="O367" i="8"/>
  <c r="N367" i="8"/>
  <c r="M367" i="8"/>
  <c r="L367" i="8"/>
  <c r="K367" i="8"/>
  <c r="J367" i="8"/>
  <c r="I367" i="8"/>
  <c r="G367" i="8"/>
  <c r="F367" i="8"/>
  <c r="AC366" i="8"/>
  <c r="AB366" i="8"/>
  <c r="AA366" i="8"/>
  <c r="Z366" i="8"/>
  <c r="Y366" i="8"/>
  <c r="X366" i="8"/>
  <c r="W366" i="8"/>
  <c r="V366" i="8"/>
  <c r="U366" i="8"/>
  <c r="T366" i="8"/>
  <c r="S366" i="8"/>
  <c r="R366" i="8"/>
  <c r="Q366" i="8"/>
  <c r="P366" i="8"/>
  <c r="O366" i="8"/>
  <c r="N366" i="8"/>
  <c r="M366" i="8"/>
  <c r="L366" i="8"/>
  <c r="K366" i="8"/>
  <c r="J366" i="8"/>
  <c r="I366" i="8"/>
  <c r="G366" i="8"/>
  <c r="F366" i="8"/>
  <c r="AC365" i="8"/>
  <c r="AB365" i="8"/>
  <c r="AA365" i="8"/>
  <c r="Z365" i="8"/>
  <c r="Y365" i="8"/>
  <c r="X365" i="8"/>
  <c r="W365" i="8"/>
  <c r="V365" i="8"/>
  <c r="U365" i="8"/>
  <c r="T365" i="8"/>
  <c r="S365" i="8"/>
  <c r="R365" i="8"/>
  <c r="Q365" i="8"/>
  <c r="P365" i="8"/>
  <c r="O365" i="8"/>
  <c r="N365" i="8"/>
  <c r="M365" i="8"/>
  <c r="L365" i="8"/>
  <c r="K365" i="8"/>
  <c r="J365" i="8"/>
  <c r="I365" i="8"/>
  <c r="G365" i="8"/>
  <c r="F365" i="8"/>
  <c r="AC364" i="8"/>
  <c r="AB364" i="8"/>
  <c r="AA364" i="8"/>
  <c r="Z364" i="8"/>
  <c r="Y364" i="8"/>
  <c r="X364" i="8"/>
  <c r="W364" i="8"/>
  <c r="V364" i="8"/>
  <c r="U364" i="8"/>
  <c r="T364" i="8"/>
  <c r="S364" i="8"/>
  <c r="R364" i="8"/>
  <c r="Q364" i="8"/>
  <c r="P364" i="8"/>
  <c r="O364" i="8"/>
  <c r="N364" i="8"/>
  <c r="M364" i="8"/>
  <c r="L364" i="8"/>
  <c r="K364" i="8"/>
  <c r="J364" i="8"/>
  <c r="I364" i="8"/>
  <c r="G364" i="8"/>
  <c r="F364" i="8"/>
  <c r="AC363" i="8"/>
  <c r="AB363" i="8"/>
  <c r="AA363" i="8"/>
  <c r="Z363" i="8"/>
  <c r="Y363" i="8"/>
  <c r="X363" i="8"/>
  <c r="W363" i="8"/>
  <c r="V363" i="8"/>
  <c r="U363" i="8"/>
  <c r="T363" i="8"/>
  <c r="S363" i="8"/>
  <c r="R363" i="8"/>
  <c r="Q363" i="8"/>
  <c r="P363" i="8"/>
  <c r="O363" i="8"/>
  <c r="N363" i="8"/>
  <c r="M363" i="8"/>
  <c r="L363" i="8"/>
  <c r="K363" i="8"/>
  <c r="J363" i="8"/>
  <c r="I363" i="8"/>
  <c r="G363" i="8"/>
  <c r="F363" i="8"/>
  <c r="AC362" i="8"/>
  <c r="AB362" i="8"/>
  <c r="AA362" i="8"/>
  <c r="Z362" i="8"/>
  <c r="Y362" i="8"/>
  <c r="X362" i="8"/>
  <c r="W362" i="8"/>
  <c r="V362" i="8"/>
  <c r="U362" i="8"/>
  <c r="T362" i="8"/>
  <c r="S362" i="8"/>
  <c r="R362" i="8"/>
  <c r="Q362" i="8"/>
  <c r="P362" i="8"/>
  <c r="O362" i="8"/>
  <c r="N362" i="8"/>
  <c r="M362" i="8"/>
  <c r="L362" i="8"/>
  <c r="K362" i="8"/>
  <c r="J362" i="8"/>
  <c r="I362" i="8"/>
  <c r="G362" i="8"/>
  <c r="F362" i="8"/>
  <c r="AC361" i="8"/>
  <c r="AB361" i="8"/>
  <c r="AA361" i="8"/>
  <c r="Z361" i="8"/>
  <c r="Y361" i="8"/>
  <c r="X361" i="8"/>
  <c r="W361" i="8"/>
  <c r="V361" i="8"/>
  <c r="U361" i="8"/>
  <c r="T361" i="8"/>
  <c r="S361" i="8"/>
  <c r="R361" i="8"/>
  <c r="Q361" i="8"/>
  <c r="P361" i="8"/>
  <c r="O361" i="8"/>
  <c r="N361" i="8"/>
  <c r="M361" i="8"/>
  <c r="L361" i="8"/>
  <c r="K361" i="8"/>
  <c r="J361" i="8"/>
  <c r="I361" i="8"/>
  <c r="G361" i="8"/>
  <c r="F361" i="8"/>
  <c r="AC360" i="8"/>
  <c r="AB360" i="8"/>
  <c r="AA360" i="8"/>
  <c r="Z360" i="8"/>
  <c r="Y360" i="8"/>
  <c r="X360" i="8"/>
  <c r="W360" i="8"/>
  <c r="V360" i="8"/>
  <c r="U360" i="8"/>
  <c r="T360" i="8"/>
  <c r="S360" i="8"/>
  <c r="R360" i="8"/>
  <c r="Q360" i="8"/>
  <c r="P360" i="8"/>
  <c r="O360" i="8"/>
  <c r="N360" i="8"/>
  <c r="M360" i="8"/>
  <c r="L360" i="8"/>
  <c r="K360" i="8"/>
  <c r="J360" i="8"/>
  <c r="I360" i="8"/>
  <c r="G360" i="8"/>
  <c r="F360" i="8"/>
  <c r="AC359" i="8"/>
  <c r="AB359" i="8"/>
  <c r="AA359" i="8"/>
  <c r="Z359" i="8"/>
  <c r="Y359" i="8"/>
  <c r="X359" i="8"/>
  <c r="W359" i="8"/>
  <c r="V359" i="8"/>
  <c r="U359" i="8"/>
  <c r="T359" i="8"/>
  <c r="S359" i="8"/>
  <c r="R359" i="8"/>
  <c r="Q359" i="8"/>
  <c r="P359" i="8"/>
  <c r="O359" i="8"/>
  <c r="N359" i="8"/>
  <c r="M359" i="8"/>
  <c r="L359" i="8"/>
  <c r="K359" i="8"/>
  <c r="J359" i="8"/>
  <c r="I359" i="8"/>
  <c r="G359" i="8"/>
  <c r="F359" i="8"/>
  <c r="AC358" i="8"/>
  <c r="AB358" i="8"/>
  <c r="AA358" i="8"/>
  <c r="Z358" i="8"/>
  <c r="Y358" i="8"/>
  <c r="X358" i="8"/>
  <c r="W358" i="8"/>
  <c r="V358" i="8"/>
  <c r="U358" i="8"/>
  <c r="T358" i="8"/>
  <c r="S358" i="8"/>
  <c r="R358" i="8"/>
  <c r="Q358" i="8"/>
  <c r="P358" i="8"/>
  <c r="O358" i="8"/>
  <c r="N358" i="8"/>
  <c r="M358" i="8"/>
  <c r="L358" i="8"/>
  <c r="K358" i="8"/>
  <c r="J358" i="8"/>
  <c r="I358" i="8"/>
  <c r="G358" i="8"/>
  <c r="F358" i="8"/>
  <c r="AC357" i="8"/>
  <c r="AB357" i="8"/>
  <c r="AA357" i="8"/>
  <c r="Z357" i="8"/>
  <c r="Y357" i="8"/>
  <c r="X357" i="8"/>
  <c r="W357" i="8"/>
  <c r="V357" i="8"/>
  <c r="U357" i="8"/>
  <c r="T357" i="8"/>
  <c r="S357" i="8"/>
  <c r="R357" i="8"/>
  <c r="Q357" i="8"/>
  <c r="P357" i="8"/>
  <c r="O357" i="8"/>
  <c r="N357" i="8"/>
  <c r="M357" i="8"/>
  <c r="L357" i="8"/>
  <c r="K357" i="8"/>
  <c r="J357" i="8"/>
  <c r="I357" i="8"/>
  <c r="G357" i="8"/>
  <c r="F357" i="8"/>
  <c r="AC356" i="8"/>
  <c r="AB356" i="8"/>
  <c r="AA356" i="8"/>
  <c r="Z356" i="8"/>
  <c r="Y356" i="8"/>
  <c r="X356" i="8"/>
  <c r="W356" i="8"/>
  <c r="V356" i="8"/>
  <c r="U356" i="8"/>
  <c r="T356" i="8"/>
  <c r="S356" i="8"/>
  <c r="R356" i="8"/>
  <c r="Q356" i="8"/>
  <c r="P356" i="8"/>
  <c r="O356" i="8"/>
  <c r="N356" i="8"/>
  <c r="M356" i="8"/>
  <c r="L356" i="8"/>
  <c r="K356" i="8"/>
  <c r="J356" i="8"/>
  <c r="I356" i="8"/>
  <c r="G356" i="8"/>
  <c r="F356" i="8"/>
  <c r="AC355" i="8"/>
  <c r="AB355" i="8"/>
  <c r="AA355" i="8"/>
  <c r="Z355" i="8"/>
  <c r="Y355" i="8"/>
  <c r="X355" i="8"/>
  <c r="W355" i="8"/>
  <c r="V355" i="8"/>
  <c r="U355" i="8"/>
  <c r="T355" i="8"/>
  <c r="S355" i="8"/>
  <c r="R355" i="8"/>
  <c r="Q355" i="8"/>
  <c r="P355" i="8"/>
  <c r="O355" i="8"/>
  <c r="N355" i="8"/>
  <c r="M355" i="8"/>
  <c r="L355" i="8"/>
  <c r="K355" i="8"/>
  <c r="J355" i="8"/>
  <c r="I355" i="8"/>
  <c r="G355" i="8"/>
  <c r="F355" i="8"/>
  <c r="AC354" i="8"/>
  <c r="AB354" i="8"/>
  <c r="AA354" i="8"/>
  <c r="Z354" i="8"/>
  <c r="Y354" i="8"/>
  <c r="X354" i="8"/>
  <c r="W354" i="8"/>
  <c r="V354" i="8"/>
  <c r="U354" i="8"/>
  <c r="T354" i="8"/>
  <c r="S354" i="8"/>
  <c r="R354" i="8"/>
  <c r="Q354" i="8"/>
  <c r="P354" i="8"/>
  <c r="O354" i="8"/>
  <c r="N354" i="8"/>
  <c r="M354" i="8"/>
  <c r="L354" i="8"/>
  <c r="K354" i="8"/>
  <c r="J354" i="8"/>
  <c r="I354" i="8"/>
  <c r="G354" i="8"/>
  <c r="F354" i="8"/>
  <c r="AC353" i="8"/>
  <c r="AB353" i="8"/>
  <c r="AA353" i="8"/>
  <c r="Z353" i="8"/>
  <c r="Y353" i="8"/>
  <c r="X353" i="8"/>
  <c r="W353" i="8"/>
  <c r="V353" i="8"/>
  <c r="U353" i="8"/>
  <c r="T353" i="8"/>
  <c r="S353" i="8"/>
  <c r="R353" i="8"/>
  <c r="Q353" i="8"/>
  <c r="P353" i="8"/>
  <c r="O353" i="8"/>
  <c r="N353" i="8"/>
  <c r="M353" i="8"/>
  <c r="L353" i="8"/>
  <c r="K353" i="8"/>
  <c r="J353" i="8"/>
  <c r="I353" i="8"/>
  <c r="G353" i="8"/>
  <c r="F353" i="8"/>
  <c r="AC352" i="8"/>
  <c r="AB352" i="8"/>
  <c r="AA352" i="8"/>
  <c r="Z352" i="8"/>
  <c r="Y352" i="8"/>
  <c r="X352" i="8"/>
  <c r="W352" i="8"/>
  <c r="V352" i="8"/>
  <c r="U352" i="8"/>
  <c r="T352" i="8"/>
  <c r="S352" i="8"/>
  <c r="R352" i="8"/>
  <c r="Q352" i="8"/>
  <c r="P352" i="8"/>
  <c r="O352" i="8"/>
  <c r="N352" i="8"/>
  <c r="M352" i="8"/>
  <c r="L352" i="8"/>
  <c r="K352" i="8"/>
  <c r="J352" i="8"/>
  <c r="I352" i="8"/>
  <c r="G352" i="8"/>
  <c r="F352" i="8"/>
  <c r="AC351" i="8"/>
  <c r="AB351" i="8"/>
  <c r="AA351" i="8"/>
  <c r="Z351" i="8"/>
  <c r="Y351" i="8"/>
  <c r="X351" i="8"/>
  <c r="W351" i="8"/>
  <c r="V351" i="8"/>
  <c r="U351" i="8"/>
  <c r="T351" i="8"/>
  <c r="S351" i="8"/>
  <c r="R351" i="8"/>
  <c r="Q351" i="8"/>
  <c r="P351" i="8"/>
  <c r="O351" i="8"/>
  <c r="N351" i="8"/>
  <c r="M351" i="8"/>
  <c r="L351" i="8"/>
  <c r="K351" i="8"/>
  <c r="J351" i="8"/>
  <c r="I351" i="8"/>
  <c r="G351" i="8"/>
  <c r="F351" i="8"/>
  <c r="AC350" i="8"/>
  <c r="AB350" i="8"/>
  <c r="AA350" i="8"/>
  <c r="Z350" i="8"/>
  <c r="Y350" i="8"/>
  <c r="X350" i="8"/>
  <c r="W350" i="8"/>
  <c r="V350" i="8"/>
  <c r="U350" i="8"/>
  <c r="T350" i="8"/>
  <c r="S350" i="8"/>
  <c r="R350" i="8"/>
  <c r="Q350" i="8"/>
  <c r="P350" i="8"/>
  <c r="O350" i="8"/>
  <c r="N350" i="8"/>
  <c r="M350" i="8"/>
  <c r="L350" i="8"/>
  <c r="K350" i="8"/>
  <c r="J350" i="8"/>
  <c r="I350" i="8"/>
  <c r="G350" i="8"/>
  <c r="F350" i="8"/>
  <c r="AC349" i="8"/>
  <c r="AB349" i="8"/>
  <c r="AA349" i="8"/>
  <c r="Z349" i="8"/>
  <c r="Y349" i="8"/>
  <c r="X349" i="8"/>
  <c r="W349" i="8"/>
  <c r="V349" i="8"/>
  <c r="U349" i="8"/>
  <c r="T349" i="8"/>
  <c r="S349" i="8"/>
  <c r="R349" i="8"/>
  <c r="Q349" i="8"/>
  <c r="P349" i="8"/>
  <c r="O349" i="8"/>
  <c r="N349" i="8"/>
  <c r="M349" i="8"/>
  <c r="L349" i="8"/>
  <c r="K349" i="8"/>
  <c r="J349" i="8"/>
  <c r="I349" i="8"/>
  <c r="G349" i="8"/>
  <c r="F349" i="8"/>
  <c r="AC348" i="8"/>
  <c r="AB348" i="8"/>
  <c r="AA348" i="8"/>
  <c r="Z348" i="8"/>
  <c r="Y348" i="8"/>
  <c r="X348" i="8"/>
  <c r="W348" i="8"/>
  <c r="V348" i="8"/>
  <c r="U348" i="8"/>
  <c r="T348" i="8"/>
  <c r="S348" i="8"/>
  <c r="R348" i="8"/>
  <c r="Q348" i="8"/>
  <c r="P348" i="8"/>
  <c r="O348" i="8"/>
  <c r="N348" i="8"/>
  <c r="M348" i="8"/>
  <c r="L348" i="8"/>
  <c r="K348" i="8"/>
  <c r="J348" i="8"/>
  <c r="I348" i="8"/>
  <c r="G348" i="8"/>
  <c r="F348" i="8"/>
  <c r="AC347" i="8"/>
  <c r="AB347" i="8"/>
  <c r="AA347" i="8"/>
  <c r="Z347" i="8"/>
  <c r="Y347" i="8"/>
  <c r="X347" i="8"/>
  <c r="W347" i="8"/>
  <c r="V347" i="8"/>
  <c r="U347" i="8"/>
  <c r="T347" i="8"/>
  <c r="S347" i="8"/>
  <c r="R347" i="8"/>
  <c r="Q347" i="8"/>
  <c r="P347" i="8"/>
  <c r="O347" i="8"/>
  <c r="N347" i="8"/>
  <c r="M347" i="8"/>
  <c r="L347" i="8"/>
  <c r="K347" i="8"/>
  <c r="J347" i="8"/>
  <c r="I347" i="8"/>
  <c r="G347" i="8"/>
  <c r="F347" i="8"/>
  <c r="AC346" i="8"/>
  <c r="AB346" i="8"/>
  <c r="AA346" i="8"/>
  <c r="Z346" i="8"/>
  <c r="Y346" i="8"/>
  <c r="X346" i="8"/>
  <c r="W346" i="8"/>
  <c r="V346" i="8"/>
  <c r="U346" i="8"/>
  <c r="T346" i="8"/>
  <c r="S346" i="8"/>
  <c r="R346" i="8"/>
  <c r="Q346" i="8"/>
  <c r="P346" i="8"/>
  <c r="O346" i="8"/>
  <c r="N346" i="8"/>
  <c r="M346" i="8"/>
  <c r="L346" i="8"/>
  <c r="K346" i="8"/>
  <c r="J346" i="8"/>
  <c r="I346" i="8"/>
  <c r="G346" i="8"/>
  <c r="F346" i="8"/>
  <c r="AC345" i="8"/>
  <c r="AB345" i="8"/>
  <c r="AA345" i="8"/>
  <c r="Z345" i="8"/>
  <c r="Y345" i="8"/>
  <c r="X345" i="8"/>
  <c r="W345" i="8"/>
  <c r="V345" i="8"/>
  <c r="U345" i="8"/>
  <c r="T345" i="8"/>
  <c r="S345" i="8"/>
  <c r="R345" i="8"/>
  <c r="Q345" i="8"/>
  <c r="P345" i="8"/>
  <c r="O345" i="8"/>
  <c r="N345" i="8"/>
  <c r="M345" i="8"/>
  <c r="L345" i="8"/>
  <c r="K345" i="8"/>
  <c r="J345" i="8"/>
  <c r="I345" i="8"/>
  <c r="G345" i="8"/>
  <c r="F345" i="8"/>
  <c r="AC344" i="8"/>
  <c r="AB344" i="8"/>
  <c r="AA344" i="8"/>
  <c r="Z344" i="8"/>
  <c r="Y344" i="8"/>
  <c r="X344" i="8"/>
  <c r="W344" i="8"/>
  <c r="V344" i="8"/>
  <c r="U344" i="8"/>
  <c r="T344" i="8"/>
  <c r="S344" i="8"/>
  <c r="R344" i="8"/>
  <c r="Q344" i="8"/>
  <c r="P344" i="8"/>
  <c r="O344" i="8"/>
  <c r="N344" i="8"/>
  <c r="M344" i="8"/>
  <c r="L344" i="8"/>
  <c r="K344" i="8"/>
  <c r="J344" i="8"/>
  <c r="I344" i="8"/>
  <c r="G344" i="8"/>
  <c r="F344" i="8"/>
  <c r="AC343" i="8"/>
  <c r="AB343" i="8"/>
  <c r="AA343" i="8"/>
  <c r="Z343" i="8"/>
  <c r="Y343" i="8"/>
  <c r="X343" i="8"/>
  <c r="W343" i="8"/>
  <c r="V343" i="8"/>
  <c r="U343" i="8"/>
  <c r="T343" i="8"/>
  <c r="S343" i="8"/>
  <c r="R343" i="8"/>
  <c r="Q343" i="8"/>
  <c r="P343" i="8"/>
  <c r="O343" i="8"/>
  <c r="N343" i="8"/>
  <c r="M343" i="8"/>
  <c r="L343" i="8"/>
  <c r="K343" i="8"/>
  <c r="J343" i="8"/>
  <c r="I343" i="8"/>
  <c r="G343" i="8"/>
  <c r="F343" i="8"/>
  <c r="AC342" i="8"/>
  <c r="AB342" i="8"/>
  <c r="AA342" i="8"/>
  <c r="Z342" i="8"/>
  <c r="Y342" i="8"/>
  <c r="X342" i="8"/>
  <c r="W342" i="8"/>
  <c r="V342" i="8"/>
  <c r="U342" i="8"/>
  <c r="T342" i="8"/>
  <c r="S342" i="8"/>
  <c r="R342" i="8"/>
  <c r="Q342" i="8"/>
  <c r="P342" i="8"/>
  <c r="O342" i="8"/>
  <c r="N342" i="8"/>
  <c r="M342" i="8"/>
  <c r="L342" i="8"/>
  <c r="K342" i="8"/>
  <c r="J342" i="8"/>
  <c r="I342" i="8"/>
  <c r="G342" i="8"/>
  <c r="F342" i="8"/>
  <c r="AC341" i="8"/>
  <c r="AB341" i="8"/>
  <c r="AA341" i="8"/>
  <c r="Z341" i="8"/>
  <c r="Y341" i="8"/>
  <c r="X341" i="8"/>
  <c r="W341" i="8"/>
  <c r="V341" i="8"/>
  <c r="U341" i="8"/>
  <c r="T341" i="8"/>
  <c r="S341" i="8"/>
  <c r="R341" i="8"/>
  <c r="Q341" i="8"/>
  <c r="P341" i="8"/>
  <c r="O341" i="8"/>
  <c r="N341" i="8"/>
  <c r="M341" i="8"/>
  <c r="L341" i="8"/>
  <c r="K341" i="8"/>
  <c r="J341" i="8"/>
  <c r="I341" i="8"/>
  <c r="G341" i="8"/>
  <c r="F341" i="8"/>
  <c r="AC340" i="8"/>
  <c r="AB340" i="8"/>
  <c r="AA340" i="8"/>
  <c r="Z340" i="8"/>
  <c r="Y340" i="8"/>
  <c r="X340" i="8"/>
  <c r="W340" i="8"/>
  <c r="V340" i="8"/>
  <c r="U340" i="8"/>
  <c r="T340" i="8"/>
  <c r="S340" i="8"/>
  <c r="R340" i="8"/>
  <c r="Q340" i="8"/>
  <c r="P340" i="8"/>
  <c r="O340" i="8"/>
  <c r="N340" i="8"/>
  <c r="M340" i="8"/>
  <c r="L340" i="8"/>
  <c r="K340" i="8"/>
  <c r="J340" i="8"/>
  <c r="I340" i="8"/>
  <c r="G340" i="8"/>
  <c r="F340" i="8"/>
  <c r="AC339" i="8"/>
  <c r="AB339" i="8"/>
  <c r="AA339" i="8"/>
  <c r="Z339" i="8"/>
  <c r="Y339" i="8"/>
  <c r="X339" i="8"/>
  <c r="W339" i="8"/>
  <c r="V339" i="8"/>
  <c r="U339" i="8"/>
  <c r="T339" i="8"/>
  <c r="S339" i="8"/>
  <c r="R339" i="8"/>
  <c r="Q339" i="8"/>
  <c r="P339" i="8"/>
  <c r="O339" i="8"/>
  <c r="N339" i="8"/>
  <c r="M339" i="8"/>
  <c r="L339" i="8"/>
  <c r="K339" i="8"/>
  <c r="J339" i="8"/>
  <c r="I339" i="8"/>
  <c r="G339" i="8"/>
  <c r="F339" i="8"/>
  <c r="AC338" i="8"/>
  <c r="AB338" i="8"/>
  <c r="AA338" i="8"/>
  <c r="Z338" i="8"/>
  <c r="Y338" i="8"/>
  <c r="X338" i="8"/>
  <c r="W338" i="8"/>
  <c r="V338" i="8"/>
  <c r="U338" i="8"/>
  <c r="T338" i="8"/>
  <c r="S338" i="8"/>
  <c r="R338" i="8"/>
  <c r="Q338" i="8"/>
  <c r="P338" i="8"/>
  <c r="O338" i="8"/>
  <c r="N338" i="8"/>
  <c r="M338" i="8"/>
  <c r="L338" i="8"/>
  <c r="K338" i="8"/>
  <c r="J338" i="8"/>
  <c r="I338" i="8"/>
  <c r="G338" i="8"/>
  <c r="F338" i="8"/>
  <c r="AC337" i="8"/>
  <c r="AB337" i="8"/>
  <c r="AA337" i="8"/>
  <c r="Z337" i="8"/>
  <c r="Y337" i="8"/>
  <c r="X337" i="8"/>
  <c r="W337" i="8"/>
  <c r="V337" i="8"/>
  <c r="U337" i="8"/>
  <c r="T337" i="8"/>
  <c r="S337" i="8"/>
  <c r="R337" i="8"/>
  <c r="Q337" i="8"/>
  <c r="P337" i="8"/>
  <c r="O337" i="8"/>
  <c r="N337" i="8"/>
  <c r="M337" i="8"/>
  <c r="L337" i="8"/>
  <c r="K337" i="8"/>
  <c r="J337" i="8"/>
  <c r="I337" i="8"/>
  <c r="G337" i="8"/>
  <c r="F337" i="8"/>
  <c r="AC336" i="8"/>
  <c r="AB336" i="8"/>
  <c r="AA336" i="8"/>
  <c r="Z336" i="8"/>
  <c r="Y336" i="8"/>
  <c r="X336" i="8"/>
  <c r="W336" i="8"/>
  <c r="V336" i="8"/>
  <c r="U336" i="8"/>
  <c r="T336" i="8"/>
  <c r="S336" i="8"/>
  <c r="R336" i="8"/>
  <c r="Q336" i="8"/>
  <c r="P336" i="8"/>
  <c r="O336" i="8"/>
  <c r="N336" i="8"/>
  <c r="M336" i="8"/>
  <c r="L336" i="8"/>
  <c r="K336" i="8"/>
  <c r="J336" i="8"/>
  <c r="I336" i="8"/>
  <c r="G336" i="8"/>
  <c r="F336" i="8"/>
  <c r="AC335" i="8"/>
  <c r="AB335" i="8"/>
  <c r="AA335" i="8"/>
  <c r="Z335" i="8"/>
  <c r="Y335" i="8"/>
  <c r="X335" i="8"/>
  <c r="W335" i="8"/>
  <c r="V335" i="8"/>
  <c r="U335" i="8"/>
  <c r="T335" i="8"/>
  <c r="S335" i="8"/>
  <c r="R335" i="8"/>
  <c r="Q335" i="8"/>
  <c r="P335" i="8"/>
  <c r="O335" i="8"/>
  <c r="N335" i="8"/>
  <c r="M335" i="8"/>
  <c r="L335" i="8"/>
  <c r="K335" i="8"/>
  <c r="J335" i="8"/>
  <c r="I335" i="8"/>
  <c r="G335" i="8"/>
  <c r="F335" i="8"/>
  <c r="AC334" i="8"/>
  <c r="AB334" i="8"/>
  <c r="AA334" i="8"/>
  <c r="Z334" i="8"/>
  <c r="Y334" i="8"/>
  <c r="X334" i="8"/>
  <c r="W334" i="8"/>
  <c r="V334" i="8"/>
  <c r="U334" i="8"/>
  <c r="T334" i="8"/>
  <c r="S334" i="8"/>
  <c r="R334" i="8"/>
  <c r="Q334" i="8"/>
  <c r="P334" i="8"/>
  <c r="O334" i="8"/>
  <c r="N334" i="8"/>
  <c r="M334" i="8"/>
  <c r="L334" i="8"/>
  <c r="K334" i="8"/>
  <c r="J334" i="8"/>
  <c r="I334" i="8"/>
  <c r="G334" i="8"/>
  <c r="F334" i="8"/>
  <c r="AC333" i="8"/>
  <c r="AB333" i="8"/>
  <c r="AA333" i="8"/>
  <c r="Z333" i="8"/>
  <c r="Y333" i="8"/>
  <c r="X333" i="8"/>
  <c r="W333" i="8"/>
  <c r="V333" i="8"/>
  <c r="U333" i="8"/>
  <c r="T333" i="8"/>
  <c r="S333" i="8"/>
  <c r="R333" i="8"/>
  <c r="Q333" i="8"/>
  <c r="P333" i="8"/>
  <c r="O333" i="8"/>
  <c r="N333" i="8"/>
  <c r="M333" i="8"/>
  <c r="L333" i="8"/>
  <c r="K333" i="8"/>
  <c r="J333" i="8"/>
  <c r="I333" i="8"/>
  <c r="G333" i="8"/>
  <c r="F333" i="8"/>
  <c r="AC332" i="8"/>
  <c r="AB332" i="8"/>
  <c r="AA332" i="8"/>
  <c r="Z332" i="8"/>
  <c r="Y332" i="8"/>
  <c r="X332" i="8"/>
  <c r="W332" i="8"/>
  <c r="V332" i="8"/>
  <c r="U332" i="8"/>
  <c r="T332" i="8"/>
  <c r="S332" i="8"/>
  <c r="R332" i="8"/>
  <c r="Q332" i="8"/>
  <c r="P332" i="8"/>
  <c r="O332" i="8"/>
  <c r="N332" i="8"/>
  <c r="M332" i="8"/>
  <c r="L332" i="8"/>
  <c r="K332" i="8"/>
  <c r="J332" i="8"/>
  <c r="I332" i="8"/>
  <c r="G332" i="8"/>
  <c r="F332" i="8"/>
  <c r="AC331" i="8"/>
  <c r="AB331" i="8"/>
  <c r="AA331" i="8"/>
  <c r="Z331" i="8"/>
  <c r="Y331" i="8"/>
  <c r="X331" i="8"/>
  <c r="W331" i="8"/>
  <c r="V331" i="8"/>
  <c r="U331" i="8"/>
  <c r="T331" i="8"/>
  <c r="S331" i="8"/>
  <c r="R331" i="8"/>
  <c r="Q331" i="8"/>
  <c r="P331" i="8"/>
  <c r="O331" i="8"/>
  <c r="N331" i="8"/>
  <c r="M331" i="8"/>
  <c r="L331" i="8"/>
  <c r="K331" i="8"/>
  <c r="J331" i="8"/>
  <c r="I331" i="8"/>
  <c r="G331" i="8"/>
  <c r="F331" i="8"/>
  <c r="AC330" i="8"/>
  <c r="AB330" i="8"/>
  <c r="AA330" i="8"/>
  <c r="Z330" i="8"/>
  <c r="Y330" i="8"/>
  <c r="X330" i="8"/>
  <c r="W330" i="8"/>
  <c r="V330" i="8"/>
  <c r="U330" i="8"/>
  <c r="T330" i="8"/>
  <c r="S330" i="8"/>
  <c r="R330" i="8"/>
  <c r="Q330" i="8"/>
  <c r="P330" i="8"/>
  <c r="O330" i="8"/>
  <c r="N330" i="8"/>
  <c r="M330" i="8"/>
  <c r="L330" i="8"/>
  <c r="K330" i="8"/>
  <c r="J330" i="8"/>
  <c r="I330" i="8"/>
  <c r="G330" i="8"/>
  <c r="F330" i="8"/>
  <c r="AC329" i="8"/>
  <c r="AB329" i="8"/>
  <c r="AA329" i="8"/>
  <c r="Z329" i="8"/>
  <c r="Y329" i="8"/>
  <c r="X329" i="8"/>
  <c r="W329" i="8"/>
  <c r="V329" i="8"/>
  <c r="U329" i="8"/>
  <c r="T329" i="8"/>
  <c r="S329" i="8"/>
  <c r="R329" i="8"/>
  <c r="Q329" i="8"/>
  <c r="P329" i="8"/>
  <c r="O329" i="8"/>
  <c r="N329" i="8"/>
  <c r="M329" i="8"/>
  <c r="L329" i="8"/>
  <c r="K329" i="8"/>
  <c r="J329" i="8"/>
  <c r="I329" i="8"/>
  <c r="G329" i="8"/>
  <c r="F329" i="8"/>
  <c r="AC328" i="8"/>
  <c r="AB328" i="8"/>
  <c r="AA328" i="8"/>
  <c r="Z328" i="8"/>
  <c r="Y328" i="8"/>
  <c r="X328" i="8"/>
  <c r="W328" i="8"/>
  <c r="V328" i="8"/>
  <c r="U328" i="8"/>
  <c r="T328" i="8"/>
  <c r="S328" i="8"/>
  <c r="R328" i="8"/>
  <c r="Q328" i="8"/>
  <c r="P328" i="8"/>
  <c r="O328" i="8"/>
  <c r="N328" i="8"/>
  <c r="M328" i="8"/>
  <c r="L328" i="8"/>
  <c r="K328" i="8"/>
  <c r="J328" i="8"/>
  <c r="I328" i="8"/>
  <c r="G328" i="8"/>
  <c r="F328" i="8"/>
  <c r="AC327" i="8"/>
  <c r="AB327" i="8"/>
  <c r="AA327" i="8"/>
  <c r="Z327" i="8"/>
  <c r="Y327" i="8"/>
  <c r="X327" i="8"/>
  <c r="W327" i="8"/>
  <c r="V327" i="8"/>
  <c r="U327" i="8"/>
  <c r="T327" i="8"/>
  <c r="S327" i="8"/>
  <c r="R327" i="8"/>
  <c r="Q327" i="8"/>
  <c r="P327" i="8"/>
  <c r="O327" i="8"/>
  <c r="N327" i="8"/>
  <c r="M327" i="8"/>
  <c r="L327" i="8"/>
  <c r="K327" i="8"/>
  <c r="J327" i="8"/>
  <c r="I327" i="8"/>
  <c r="G327" i="8"/>
  <c r="F327" i="8"/>
  <c r="AC326" i="8"/>
  <c r="AB326" i="8"/>
  <c r="AA326" i="8"/>
  <c r="Z326" i="8"/>
  <c r="Y326" i="8"/>
  <c r="X326" i="8"/>
  <c r="W326" i="8"/>
  <c r="V326" i="8"/>
  <c r="U326" i="8"/>
  <c r="T326" i="8"/>
  <c r="S326" i="8"/>
  <c r="R326" i="8"/>
  <c r="Q326" i="8"/>
  <c r="P326" i="8"/>
  <c r="O326" i="8"/>
  <c r="N326" i="8"/>
  <c r="M326" i="8"/>
  <c r="L326" i="8"/>
  <c r="K326" i="8"/>
  <c r="J326" i="8"/>
  <c r="I326" i="8"/>
  <c r="G326" i="8"/>
  <c r="F326" i="8"/>
  <c r="AC325" i="8"/>
  <c r="AB325" i="8"/>
  <c r="AA325" i="8"/>
  <c r="Z325" i="8"/>
  <c r="Y325" i="8"/>
  <c r="X325" i="8"/>
  <c r="W325" i="8"/>
  <c r="V325" i="8"/>
  <c r="U325" i="8"/>
  <c r="T325" i="8"/>
  <c r="S325" i="8"/>
  <c r="R325" i="8"/>
  <c r="Q325" i="8"/>
  <c r="P325" i="8"/>
  <c r="O325" i="8"/>
  <c r="N325" i="8"/>
  <c r="M325" i="8"/>
  <c r="L325" i="8"/>
  <c r="K325" i="8"/>
  <c r="J325" i="8"/>
  <c r="I325" i="8"/>
  <c r="G325" i="8"/>
  <c r="F325" i="8"/>
  <c r="AC324" i="8"/>
  <c r="AB324" i="8"/>
  <c r="AA324" i="8"/>
  <c r="Z324" i="8"/>
  <c r="Y324" i="8"/>
  <c r="X324" i="8"/>
  <c r="W324" i="8"/>
  <c r="V324" i="8"/>
  <c r="U324" i="8"/>
  <c r="T324" i="8"/>
  <c r="S324" i="8"/>
  <c r="R324" i="8"/>
  <c r="Q324" i="8"/>
  <c r="P324" i="8"/>
  <c r="O324" i="8"/>
  <c r="N324" i="8"/>
  <c r="M324" i="8"/>
  <c r="L324" i="8"/>
  <c r="K324" i="8"/>
  <c r="J324" i="8"/>
  <c r="I324" i="8"/>
  <c r="G324" i="8"/>
  <c r="F324" i="8"/>
  <c r="AC323" i="8"/>
  <c r="AB323" i="8"/>
  <c r="AA323" i="8"/>
  <c r="Z323" i="8"/>
  <c r="Y323" i="8"/>
  <c r="X323" i="8"/>
  <c r="W323" i="8"/>
  <c r="V323" i="8"/>
  <c r="U323" i="8"/>
  <c r="T323" i="8"/>
  <c r="S323" i="8"/>
  <c r="R323" i="8"/>
  <c r="Q323" i="8"/>
  <c r="P323" i="8"/>
  <c r="O323" i="8"/>
  <c r="N323" i="8"/>
  <c r="M323" i="8"/>
  <c r="L323" i="8"/>
  <c r="K323" i="8"/>
  <c r="J323" i="8"/>
  <c r="I323" i="8"/>
  <c r="G323" i="8"/>
  <c r="F323" i="8"/>
  <c r="AC322" i="8"/>
  <c r="AB322" i="8"/>
  <c r="AA322" i="8"/>
  <c r="Z322" i="8"/>
  <c r="Y322" i="8"/>
  <c r="X322" i="8"/>
  <c r="W322" i="8"/>
  <c r="V322" i="8"/>
  <c r="U322" i="8"/>
  <c r="T322" i="8"/>
  <c r="S322" i="8"/>
  <c r="R322" i="8"/>
  <c r="Q322" i="8"/>
  <c r="P322" i="8"/>
  <c r="O322" i="8"/>
  <c r="N322" i="8"/>
  <c r="M322" i="8"/>
  <c r="L322" i="8"/>
  <c r="K322" i="8"/>
  <c r="J322" i="8"/>
  <c r="I322" i="8"/>
  <c r="G322" i="8"/>
  <c r="F322" i="8"/>
  <c r="AC321" i="8"/>
  <c r="AB321" i="8"/>
  <c r="AA321" i="8"/>
  <c r="Z321" i="8"/>
  <c r="Y321" i="8"/>
  <c r="X321" i="8"/>
  <c r="W321" i="8"/>
  <c r="V321" i="8"/>
  <c r="U321" i="8"/>
  <c r="T321" i="8"/>
  <c r="S321" i="8"/>
  <c r="R321" i="8"/>
  <c r="Q321" i="8"/>
  <c r="P321" i="8"/>
  <c r="O321" i="8"/>
  <c r="N321" i="8"/>
  <c r="M321" i="8"/>
  <c r="L321" i="8"/>
  <c r="K321" i="8"/>
  <c r="J321" i="8"/>
  <c r="I321" i="8"/>
  <c r="G321" i="8"/>
  <c r="F321" i="8"/>
  <c r="AC320" i="8"/>
  <c r="AB320" i="8"/>
  <c r="AA320" i="8"/>
  <c r="Z320" i="8"/>
  <c r="Y320" i="8"/>
  <c r="X320" i="8"/>
  <c r="W320" i="8"/>
  <c r="V320" i="8"/>
  <c r="U320" i="8"/>
  <c r="T320" i="8"/>
  <c r="S320" i="8"/>
  <c r="R320" i="8"/>
  <c r="Q320" i="8"/>
  <c r="P320" i="8"/>
  <c r="O320" i="8"/>
  <c r="N320" i="8"/>
  <c r="M320" i="8"/>
  <c r="L320" i="8"/>
  <c r="K320" i="8"/>
  <c r="J320" i="8"/>
  <c r="I320" i="8"/>
  <c r="G320" i="8"/>
  <c r="F320" i="8"/>
  <c r="AC319" i="8"/>
  <c r="AB319" i="8"/>
  <c r="AA319" i="8"/>
  <c r="Z319" i="8"/>
  <c r="Y319" i="8"/>
  <c r="X319" i="8"/>
  <c r="W319" i="8"/>
  <c r="V319" i="8"/>
  <c r="U319" i="8"/>
  <c r="T319" i="8"/>
  <c r="S319" i="8"/>
  <c r="R319" i="8"/>
  <c r="Q319" i="8"/>
  <c r="P319" i="8"/>
  <c r="O319" i="8"/>
  <c r="N319" i="8"/>
  <c r="M319" i="8"/>
  <c r="L319" i="8"/>
  <c r="K319" i="8"/>
  <c r="J319" i="8"/>
  <c r="I319" i="8"/>
  <c r="G319" i="8"/>
  <c r="F319" i="8"/>
  <c r="AC318" i="8"/>
  <c r="AB318" i="8"/>
  <c r="AA318" i="8"/>
  <c r="Z318" i="8"/>
  <c r="Y318" i="8"/>
  <c r="X318" i="8"/>
  <c r="W318" i="8"/>
  <c r="V318" i="8"/>
  <c r="U318" i="8"/>
  <c r="T318" i="8"/>
  <c r="S318" i="8"/>
  <c r="R318" i="8"/>
  <c r="Q318" i="8"/>
  <c r="P318" i="8"/>
  <c r="O318" i="8"/>
  <c r="N318" i="8"/>
  <c r="M318" i="8"/>
  <c r="L318" i="8"/>
  <c r="K318" i="8"/>
  <c r="J318" i="8"/>
  <c r="I318" i="8"/>
  <c r="G318" i="8"/>
  <c r="F318" i="8"/>
  <c r="AC317" i="8"/>
  <c r="AB317" i="8"/>
  <c r="AA317" i="8"/>
  <c r="Z317" i="8"/>
  <c r="Y317" i="8"/>
  <c r="X317" i="8"/>
  <c r="W317" i="8"/>
  <c r="V317" i="8"/>
  <c r="U317" i="8"/>
  <c r="T317" i="8"/>
  <c r="S317" i="8"/>
  <c r="R317" i="8"/>
  <c r="Q317" i="8"/>
  <c r="P317" i="8"/>
  <c r="O317" i="8"/>
  <c r="N317" i="8"/>
  <c r="M317" i="8"/>
  <c r="L317" i="8"/>
  <c r="K317" i="8"/>
  <c r="J317" i="8"/>
  <c r="I317" i="8"/>
  <c r="G317" i="8"/>
  <c r="F317" i="8"/>
  <c r="AC316" i="8"/>
  <c r="AB316" i="8"/>
  <c r="AA316" i="8"/>
  <c r="Z316" i="8"/>
  <c r="Y316" i="8"/>
  <c r="X316" i="8"/>
  <c r="W316" i="8"/>
  <c r="V316" i="8"/>
  <c r="U316" i="8"/>
  <c r="T316" i="8"/>
  <c r="S316" i="8"/>
  <c r="R316" i="8"/>
  <c r="Q316" i="8"/>
  <c r="P316" i="8"/>
  <c r="O316" i="8"/>
  <c r="N316" i="8"/>
  <c r="M316" i="8"/>
  <c r="L316" i="8"/>
  <c r="K316" i="8"/>
  <c r="J316" i="8"/>
  <c r="I316" i="8"/>
  <c r="G316" i="8"/>
  <c r="F316" i="8"/>
  <c r="AC315" i="8"/>
  <c r="AB315" i="8"/>
  <c r="AA315" i="8"/>
  <c r="Z315" i="8"/>
  <c r="Y315" i="8"/>
  <c r="X315" i="8"/>
  <c r="W315" i="8"/>
  <c r="V315" i="8"/>
  <c r="U315" i="8"/>
  <c r="T315" i="8"/>
  <c r="S315" i="8"/>
  <c r="R315" i="8"/>
  <c r="Q315" i="8"/>
  <c r="P315" i="8"/>
  <c r="O315" i="8"/>
  <c r="N315" i="8"/>
  <c r="M315" i="8"/>
  <c r="L315" i="8"/>
  <c r="K315" i="8"/>
  <c r="J315" i="8"/>
  <c r="I315" i="8"/>
  <c r="G315" i="8"/>
  <c r="F315" i="8"/>
  <c r="AC314" i="8"/>
  <c r="AB314" i="8"/>
  <c r="AA314" i="8"/>
  <c r="Z314" i="8"/>
  <c r="Y314" i="8"/>
  <c r="X314" i="8"/>
  <c r="W314" i="8"/>
  <c r="V314" i="8"/>
  <c r="U314" i="8"/>
  <c r="T314" i="8"/>
  <c r="S314" i="8"/>
  <c r="R314" i="8"/>
  <c r="Q314" i="8"/>
  <c r="P314" i="8"/>
  <c r="O314" i="8"/>
  <c r="N314" i="8"/>
  <c r="M314" i="8"/>
  <c r="L314" i="8"/>
  <c r="K314" i="8"/>
  <c r="J314" i="8"/>
  <c r="I314" i="8"/>
  <c r="G314" i="8"/>
  <c r="F314" i="8"/>
  <c r="AC313" i="8"/>
  <c r="AB313" i="8"/>
  <c r="AA313" i="8"/>
  <c r="Z313" i="8"/>
  <c r="Y313" i="8"/>
  <c r="X313" i="8"/>
  <c r="W313" i="8"/>
  <c r="V313" i="8"/>
  <c r="U313" i="8"/>
  <c r="T313" i="8"/>
  <c r="S313" i="8"/>
  <c r="R313" i="8"/>
  <c r="Q313" i="8"/>
  <c r="P313" i="8"/>
  <c r="O313" i="8"/>
  <c r="N313" i="8"/>
  <c r="M313" i="8"/>
  <c r="L313" i="8"/>
  <c r="K313" i="8"/>
  <c r="J313" i="8"/>
  <c r="I313" i="8"/>
  <c r="G313" i="8"/>
  <c r="F313" i="8"/>
  <c r="AC312" i="8"/>
  <c r="AB312" i="8"/>
  <c r="AA312" i="8"/>
  <c r="Z312" i="8"/>
  <c r="Y312" i="8"/>
  <c r="X312" i="8"/>
  <c r="W312" i="8"/>
  <c r="V312" i="8"/>
  <c r="U312" i="8"/>
  <c r="T312" i="8"/>
  <c r="S312" i="8"/>
  <c r="R312" i="8"/>
  <c r="Q312" i="8"/>
  <c r="P312" i="8"/>
  <c r="O312" i="8"/>
  <c r="N312" i="8"/>
  <c r="M312" i="8"/>
  <c r="L312" i="8"/>
  <c r="K312" i="8"/>
  <c r="J312" i="8"/>
  <c r="I312" i="8"/>
  <c r="G312" i="8"/>
  <c r="F312" i="8"/>
  <c r="AC311" i="8"/>
  <c r="AB311" i="8"/>
  <c r="AA311" i="8"/>
  <c r="Z311" i="8"/>
  <c r="Y311" i="8"/>
  <c r="X311" i="8"/>
  <c r="W311" i="8"/>
  <c r="V311" i="8"/>
  <c r="U311" i="8"/>
  <c r="T311" i="8"/>
  <c r="S311" i="8"/>
  <c r="R311" i="8"/>
  <c r="Q311" i="8"/>
  <c r="P311" i="8"/>
  <c r="O311" i="8"/>
  <c r="N311" i="8"/>
  <c r="M311" i="8"/>
  <c r="L311" i="8"/>
  <c r="K311" i="8"/>
  <c r="J311" i="8"/>
  <c r="I311" i="8"/>
  <c r="G311" i="8"/>
  <c r="F311" i="8"/>
  <c r="AC310" i="8"/>
  <c r="AB310" i="8"/>
  <c r="AA310" i="8"/>
  <c r="Z310" i="8"/>
  <c r="Y310" i="8"/>
  <c r="X310" i="8"/>
  <c r="W310" i="8"/>
  <c r="V310" i="8"/>
  <c r="U310" i="8"/>
  <c r="T310" i="8"/>
  <c r="S310" i="8"/>
  <c r="R310" i="8"/>
  <c r="Q310" i="8"/>
  <c r="P310" i="8"/>
  <c r="O310" i="8"/>
  <c r="N310" i="8"/>
  <c r="M310" i="8"/>
  <c r="L310" i="8"/>
  <c r="K310" i="8"/>
  <c r="J310" i="8"/>
  <c r="I310" i="8"/>
  <c r="G310" i="8"/>
  <c r="F310" i="8"/>
  <c r="AC309" i="8"/>
  <c r="AB309" i="8"/>
  <c r="AA309" i="8"/>
  <c r="Z309" i="8"/>
  <c r="Y309" i="8"/>
  <c r="X309" i="8"/>
  <c r="W309" i="8"/>
  <c r="V309" i="8"/>
  <c r="U309" i="8"/>
  <c r="T309" i="8"/>
  <c r="S309" i="8"/>
  <c r="R309" i="8"/>
  <c r="Q309" i="8"/>
  <c r="P309" i="8"/>
  <c r="O309" i="8"/>
  <c r="N309" i="8"/>
  <c r="M309" i="8"/>
  <c r="L309" i="8"/>
  <c r="K309" i="8"/>
  <c r="J309" i="8"/>
  <c r="I309" i="8"/>
  <c r="G309" i="8"/>
  <c r="F309" i="8"/>
  <c r="AC308" i="8"/>
  <c r="AB308" i="8"/>
  <c r="AA308" i="8"/>
  <c r="Z308" i="8"/>
  <c r="Y308" i="8"/>
  <c r="X308" i="8"/>
  <c r="W308" i="8"/>
  <c r="V308" i="8"/>
  <c r="U308" i="8"/>
  <c r="T308" i="8"/>
  <c r="S308" i="8"/>
  <c r="R308" i="8"/>
  <c r="Q308" i="8"/>
  <c r="P308" i="8"/>
  <c r="O308" i="8"/>
  <c r="N308" i="8"/>
  <c r="M308" i="8"/>
  <c r="L308" i="8"/>
  <c r="K308" i="8"/>
  <c r="J308" i="8"/>
  <c r="I308" i="8"/>
  <c r="G308" i="8"/>
  <c r="F308" i="8"/>
  <c r="AC307" i="8"/>
  <c r="AB307" i="8"/>
  <c r="AA307" i="8"/>
  <c r="Z307" i="8"/>
  <c r="Y307" i="8"/>
  <c r="X307" i="8"/>
  <c r="W307" i="8"/>
  <c r="V307" i="8"/>
  <c r="U307" i="8"/>
  <c r="T307" i="8"/>
  <c r="S307" i="8"/>
  <c r="R307" i="8"/>
  <c r="Q307" i="8"/>
  <c r="P307" i="8"/>
  <c r="O307" i="8"/>
  <c r="N307" i="8"/>
  <c r="M307" i="8"/>
  <c r="L307" i="8"/>
  <c r="K307" i="8"/>
  <c r="J307" i="8"/>
  <c r="I307" i="8"/>
  <c r="G307" i="8"/>
  <c r="F307" i="8"/>
  <c r="AC306" i="8"/>
  <c r="AB306" i="8"/>
  <c r="AA306" i="8"/>
  <c r="Z306" i="8"/>
  <c r="Y306" i="8"/>
  <c r="X306" i="8"/>
  <c r="W306" i="8"/>
  <c r="V306" i="8"/>
  <c r="U306" i="8"/>
  <c r="T306" i="8"/>
  <c r="S306" i="8"/>
  <c r="R306" i="8"/>
  <c r="Q306" i="8"/>
  <c r="P306" i="8"/>
  <c r="O306" i="8"/>
  <c r="N306" i="8"/>
  <c r="M306" i="8"/>
  <c r="L306" i="8"/>
  <c r="K306" i="8"/>
  <c r="J306" i="8"/>
  <c r="I306" i="8"/>
  <c r="G306" i="8"/>
  <c r="F306" i="8"/>
  <c r="AC305" i="8"/>
  <c r="AB305" i="8"/>
  <c r="AA305" i="8"/>
  <c r="Z305" i="8"/>
  <c r="Y305" i="8"/>
  <c r="X305" i="8"/>
  <c r="W305" i="8"/>
  <c r="V305" i="8"/>
  <c r="U305" i="8"/>
  <c r="T305" i="8"/>
  <c r="S305" i="8"/>
  <c r="R305" i="8"/>
  <c r="Q305" i="8"/>
  <c r="P305" i="8"/>
  <c r="O305" i="8"/>
  <c r="N305" i="8"/>
  <c r="M305" i="8"/>
  <c r="L305" i="8"/>
  <c r="K305" i="8"/>
  <c r="J305" i="8"/>
  <c r="I305" i="8"/>
  <c r="G305" i="8"/>
  <c r="F305" i="8"/>
  <c r="AC304" i="8"/>
  <c r="AB304" i="8"/>
  <c r="AA304" i="8"/>
  <c r="Z304" i="8"/>
  <c r="Y304" i="8"/>
  <c r="X304" i="8"/>
  <c r="W304" i="8"/>
  <c r="V304" i="8"/>
  <c r="U304" i="8"/>
  <c r="T304" i="8"/>
  <c r="S304" i="8"/>
  <c r="R304" i="8"/>
  <c r="Q304" i="8"/>
  <c r="P304" i="8"/>
  <c r="O304" i="8"/>
  <c r="N304" i="8"/>
  <c r="M304" i="8"/>
  <c r="L304" i="8"/>
  <c r="K304" i="8"/>
  <c r="J304" i="8"/>
  <c r="I304" i="8"/>
  <c r="G304" i="8"/>
  <c r="F304" i="8"/>
  <c r="AC303" i="8"/>
  <c r="AB303" i="8"/>
  <c r="AA303" i="8"/>
  <c r="Z303" i="8"/>
  <c r="Y303" i="8"/>
  <c r="X303" i="8"/>
  <c r="W303" i="8"/>
  <c r="V303" i="8"/>
  <c r="U303" i="8"/>
  <c r="T303" i="8"/>
  <c r="S303" i="8"/>
  <c r="R303" i="8"/>
  <c r="Q303" i="8"/>
  <c r="P303" i="8"/>
  <c r="O303" i="8"/>
  <c r="N303" i="8"/>
  <c r="M303" i="8"/>
  <c r="L303" i="8"/>
  <c r="K303" i="8"/>
  <c r="J303" i="8"/>
  <c r="I303" i="8"/>
  <c r="G303" i="8"/>
  <c r="F303" i="8"/>
  <c r="AC302" i="8"/>
  <c r="AB302" i="8"/>
  <c r="AA302" i="8"/>
  <c r="Z302" i="8"/>
  <c r="Y302" i="8"/>
  <c r="X302" i="8"/>
  <c r="W302" i="8"/>
  <c r="V302" i="8"/>
  <c r="U302" i="8"/>
  <c r="T302" i="8"/>
  <c r="S302" i="8"/>
  <c r="R302" i="8"/>
  <c r="Q302" i="8"/>
  <c r="P302" i="8"/>
  <c r="O302" i="8"/>
  <c r="N302" i="8"/>
  <c r="M302" i="8"/>
  <c r="L302" i="8"/>
  <c r="K302" i="8"/>
  <c r="J302" i="8"/>
  <c r="I302" i="8"/>
  <c r="G302" i="8"/>
  <c r="F302" i="8"/>
  <c r="AC301" i="8"/>
  <c r="AB301" i="8"/>
  <c r="AA301" i="8"/>
  <c r="Z301" i="8"/>
  <c r="Y301" i="8"/>
  <c r="X301" i="8"/>
  <c r="W301" i="8"/>
  <c r="V301" i="8"/>
  <c r="U301" i="8"/>
  <c r="T301" i="8"/>
  <c r="S301" i="8"/>
  <c r="R301" i="8"/>
  <c r="Q301" i="8"/>
  <c r="P301" i="8"/>
  <c r="O301" i="8"/>
  <c r="N301" i="8"/>
  <c r="M301" i="8"/>
  <c r="L301" i="8"/>
  <c r="K301" i="8"/>
  <c r="J301" i="8"/>
  <c r="I301" i="8"/>
  <c r="G301" i="8"/>
  <c r="F301" i="8"/>
  <c r="AC300" i="8"/>
  <c r="AB300" i="8"/>
  <c r="AA300" i="8"/>
  <c r="Z300" i="8"/>
  <c r="Y300" i="8"/>
  <c r="X300" i="8"/>
  <c r="W300" i="8"/>
  <c r="V300" i="8"/>
  <c r="U300" i="8"/>
  <c r="T300" i="8"/>
  <c r="S300" i="8"/>
  <c r="R300" i="8"/>
  <c r="Q300" i="8"/>
  <c r="P300" i="8"/>
  <c r="O300" i="8"/>
  <c r="N300" i="8"/>
  <c r="M300" i="8"/>
  <c r="L300" i="8"/>
  <c r="K300" i="8"/>
  <c r="J300" i="8"/>
  <c r="I300" i="8"/>
  <c r="G300" i="8"/>
  <c r="F300" i="8"/>
  <c r="AC299" i="8"/>
  <c r="AB299" i="8"/>
  <c r="AA299" i="8"/>
  <c r="Z299" i="8"/>
  <c r="Y299" i="8"/>
  <c r="X299" i="8"/>
  <c r="W299" i="8"/>
  <c r="V299" i="8"/>
  <c r="U299" i="8"/>
  <c r="T299" i="8"/>
  <c r="S299" i="8"/>
  <c r="R299" i="8"/>
  <c r="Q299" i="8"/>
  <c r="P299" i="8"/>
  <c r="O299" i="8"/>
  <c r="N299" i="8"/>
  <c r="M299" i="8"/>
  <c r="L299" i="8"/>
  <c r="K299" i="8"/>
  <c r="J299" i="8"/>
  <c r="I299" i="8"/>
  <c r="G299" i="8"/>
  <c r="F299" i="8"/>
  <c r="AC298" i="8"/>
  <c r="AB298" i="8"/>
  <c r="AA298" i="8"/>
  <c r="Z298" i="8"/>
  <c r="Y298" i="8"/>
  <c r="X298" i="8"/>
  <c r="W298" i="8"/>
  <c r="V298" i="8"/>
  <c r="U298" i="8"/>
  <c r="T298" i="8"/>
  <c r="S298" i="8"/>
  <c r="R298" i="8"/>
  <c r="Q298" i="8"/>
  <c r="P298" i="8"/>
  <c r="O298" i="8"/>
  <c r="N298" i="8"/>
  <c r="M298" i="8"/>
  <c r="L298" i="8"/>
  <c r="K298" i="8"/>
  <c r="J298" i="8"/>
  <c r="I298" i="8"/>
  <c r="G298" i="8"/>
  <c r="F298" i="8"/>
  <c r="AC297" i="8"/>
  <c r="AB297" i="8"/>
  <c r="AA297" i="8"/>
  <c r="Z297" i="8"/>
  <c r="Y297" i="8"/>
  <c r="X297" i="8"/>
  <c r="W297" i="8"/>
  <c r="V297" i="8"/>
  <c r="U297" i="8"/>
  <c r="T297" i="8"/>
  <c r="S297" i="8"/>
  <c r="R297" i="8"/>
  <c r="Q297" i="8"/>
  <c r="P297" i="8"/>
  <c r="O297" i="8"/>
  <c r="N297" i="8"/>
  <c r="M297" i="8"/>
  <c r="L297" i="8"/>
  <c r="K297" i="8"/>
  <c r="J297" i="8"/>
  <c r="I297" i="8"/>
  <c r="G297" i="8"/>
  <c r="F297" i="8"/>
  <c r="AC296" i="8"/>
  <c r="AB296" i="8"/>
  <c r="AA296" i="8"/>
  <c r="Z296" i="8"/>
  <c r="Y296" i="8"/>
  <c r="X296" i="8"/>
  <c r="W296" i="8"/>
  <c r="V296" i="8"/>
  <c r="U296" i="8"/>
  <c r="T296" i="8"/>
  <c r="S296" i="8"/>
  <c r="R296" i="8"/>
  <c r="Q296" i="8"/>
  <c r="P296" i="8"/>
  <c r="O296" i="8"/>
  <c r="N296" i="8"/>
  <c r="M296" i="8"/>
  <c r="L296" i="8"/>
  <c r="K296" i="8"/>
  <c r="J296" i="8"/>
  <c r="I296" i="8"/>
  <c r="G296" i="8"/>
  <c r="F296" i="8"/>
  <c r="AC295" i="8"/>
  <c r="AB295" i="8"/>
  <c r="AA295" i="8"/>
  <c r="Z295" i="8"/>
  <c r="Y295" i="8"/>
  <c r="X295" i="8"/>
  <c r="W295" i="8"/>
  <c r="V295" i="8"/>
  <c r="U295" i="8"/>
  <c r="T295" i="8"/>
  <c r="S295" i="8"/>
  <c r="R295" i="8"/>
  <c r="Q295" i="8"/>
  <c r="P295" i="8"/>
  <c r="O295" i="8"/>
  <c r="N295" i="8"/>
  <c r="M295" i="8"/>
  <c r="L295" i="8"/>
  <c r="K295" i="8"/>
  <c r="J295" i="8"/>
  <c r="I295" i="8"/>
  <c r="G295" i="8"/>
  <c r="F295" i="8"/>
  <c r="AC294" i="8"/>
  <c r="AB294" i="8"/>
  <c r="AA294" i="8"/>
  <c r="Z294" i="8"/>
  <c r="Y294" i="8"/>
  <c r="X294" i="8"/>
  <c r="W294" i="8"/>
  <c r="V294" i="8"/>
  <c r="U294" i="8"/>
  <c r="T294" i="8"/>
  <c r="S294" i="8"/>
  <c r="R294" i="8"/>
  <c r="Q294" i="8"/>
  <c r="P294" i="8"/>
  <c r="O294" i="8"/>
  <c r="N294" i="8"/>
  <c r="M294" i="8"/>
  <c r="L294" i="8"/>
  <c r="K294" i="8"/>
  <c r="J294" i="8"/>
  <c r="I294" i="8"/>
  <c r="G294" i="8"/>
  <c r="F294" i="8"/>
  <c r="AC293" i="8"/>
  <c r="AB293" i="8"/>
  <c r="AA293" i="8"/>
  <c r="Z293" i="8"/>
  <c r="Y293" i="8"/>
  <c r="X293" i="8"/>
  <c r="W293" i="8"/>
  <c r="V293" i="8"/>
  <c r="U293" i="8"/>
  <c r="T293" i="8"/>
  <c r="S293" i="8"/>
  <c r="R293" i="8"/>
  <c r="Q293" i="8"/>
  <c r="P293" i="8"/>
  <c r="O293" i="8"/>
  <c r="N293" i="8"/>
  <c r="M293" i="8"/>
  <c r="L293" i="8"/>
  <c r="K293" i="8"/>
  <c r="J293" i="8"/>
  <c r="I293" i="8"/>
  <c r="G293" i="8"/>
  <c r="F293" i="8"/>
  <c r="AC292" i="8"/>
  <c r="AB292" i="8"/>
  <c r="AA292" i="8"/>
  <c r="Z292" i="8"/>
  <c r="Y292" i="8"/>
  <c r="X292" i="8"/>
  <c r="W292" i="8"/>
  <c r="V292" i="8"/>
  <c r="U292" i="8"/>
  <c r="T292" i="8"/>
  <c r="S292" i="8"/>
  <c r="R292" i="8"/>
  <c r="Q292" i="8"/>
  <c r="P292" i="8"/>
  <c r="O292" i="8"/>
  <c r="N292" i="8"/>
  <c r="M292" i="8"/>
  <c r="L292" i="8"/>
  <c r="K292" i="8"/>
  <c r="J292" i="8"/>
  <c r="I292" i="8"/>
  <c r="G292" i="8"/>
  <c r="F292" i="8"/>
  <c r="AC291" i="8"/>
  <c r="AB291" i="8"/>
  <c r="AA291" i="8"/>
  <c r="Z291" i="8"/>
  <c r="Y291" i="8"/>
  <c r="X291" i="8"/>
  <c r="W291" i="8"/>
  <c r="V291" i="8"/>
  <c r="U291" i="8"/>
  <c r="T291" i="8"/>
  <c r="S291" i="8"/>
  <c r="R291" i="8"/>
  <c r="Q291" i="8"/>
  <c r="P291" i="8"/>
  <c r="O291" i="8"/>
  <c r="N291" i="8"/>
  <c r="M291" i="8"/>
  <c r="L291" i="8"/>
  <c r="K291" i="8"/>
  <c r="J291" i="8"/>
  <c r="I291" i="8"/>
  <c r="G291" i="8"/>
  <c r="F291" i="8"/>
  <c r="AC290" i="8"/>
  <c r="AB290" i="8"/>
  <c r="AA290" i="8"/>
  <c r="Z290" i="8"/>
  <c r="Y290" i="8"/>
  <c r="X290" i="8"/>
  <c r="W290" i="8"/>
  <c r="V290" i="8"/>
  <c r="U290" i="8"/>
  <c r="T290" i="8"/>
  <c r="S290" i="8"/>
  <c r="R290" i="8"/>
  <c r="Q290" i="8"/>
  <c r="P290" i="8"/>
  <c r="O290" i="8"/>
  <c r="N290" i="8"/>
  <c r="M290" i="8"/>
  <c r="L290" i="8"/>
  <c r="K290" i="8"/>
  <c r="J290" i="8"/>
  <c r="I290" i="8"/>
  <c r="G290" i="8"/>
  <c r="F290" i="8"/>
  <c r="AC289" i="8"/>
  <c r="AB289" i="8"/>
  <c r="AA289" i="8"/>
  <c r="Z289" i="8"/>
  <c r="Y289" i="8"/>
  <c r="X289" i="8"/>
  <c r="W289" i="8"/>
  <c r="V289" i="8"/>
  <c r="U289" i="8"/>
  <c r="T289" i="8"/>
  <c r="S289" i="8"/>
  <c r="R289" i="8"/>
  <c r="Q289" i="8"/>
  <c r="P289" i="8"/>
  <c r="O289" i="8"/>
  <c r="N289" i="8"/>
  <c r="M289" i="8"/>
  <c r="L289" i="8"/>
  <c r="K289" i="8"/>
  <c r="J289" i="8"/>
  <c r="I289" i="8"/>
  <c r="G289" i="8"/>
  <c r="F289" i="8"/>
  <c r="AC288" i="8"/>
  <c r="AB288" i="8"/>
  <c r="AA288" i="8"/>
  <c r="Z288" i="8"/>
  <c r="Y288" i="8"/>
  <c r="X288" i="8"/>
  <c r="W288" i="8"/>
  <c r="V288" i="8"/>
  <c r="U288" i="8"/>
  <c r="T288" i="8"/>
  <c r="S288" i="8"/>
  <c r="R288" i="8"/>
  <c r="Q288" i="8"/>
  <c r="P288" i="8"/>
  <c r="O288" i="8"/>
  <c r="N288" i="8"/>
  <c r="M288" i="8"/>
  <c r="L288" i="8"/>
  <c r="K288" i="8"/>
  <c r="J288" i="8"/>
  <c r="I288" i="8"/>
  <c r="G288" i="8"/>
  <c r="F288" i="8"/>
  <c r="AC287" i="8"/>
  <c r="AB287" i="8"/>
  <c r="AA287" i="8"/>
  <c r="Z287" i="8"/>
  <c r="Y287" i="8"/>
  <c r="X287" i="8"/>
  <c r="W287" i="8"/>
  <c r="V287" i="8"/>
  <c r="U287" i="8"/>
  <c r="T287" i="8"/>
  <c r="S287" i="8"/>
  <c r="R287" i="8"/>
  <c r="Q287" i="8"/>
  <c r="P287" i="8"/>
  <c r="O287" i="8"/>
  <c r="N287" i="8"/>
  <c r="M287" i="8"/>
  <c r="L287" i="8"/>
  <c r="K287" i="8"/>
  <c r="J287" i="8"/>
  <c r="I287" i="8"/>
  <c r="G287" i="8"/>
  <c r="F287" i="8"/>
  <c r="AC286" i="8"/>
  <c r="AB286" i="8"/>
  <c r="AA286" i="8"/>
  <c r="Z286" i="8"/>
  <c r="Y286" i="8"/>
  <c r="X286" i="8"/>
  <c r="W286" i="8"/>
  <c r="V286" i="8"/>
  <c r="U286" i="8"/>
  <c r="T286" i="8"/>
  <c r="S286" i="8"/>
  <c r="R286" i="8"/>
  <c r="Q286" i="8"/>
  <c r="P286" i="8"/>
  <c r="O286" i="8"/>
  <c r="N286" i="8"/>
  <c r="M286" i="8"/>
  <c r="L286" i="8"/>
  <c r="K286" i="8"/>
  <c r="J286" i="8"/>
  <c r="I286" i="8"/>
  <c r="G286" i="8"/>
  <c r="F286" i="8"/>
  <c r="AC285" i="8"/>
  <c r="AB285" i="8"/>
  <c r="AA285" i="8"/>
  <c r="Z285" i="8"/>
  <c r="Y285" i="8"/>
  <c r="X285" i="8"/>
  <c r="W285" i="8"/>
  <c r="V285" i="8"/>
  <c r="U285" i="8"/>
  <c r="T285" i="8"/>
  <c r="S285" i="8"/>
  <c r="R285" i="8"/>
  <c r="Q285" i="8"/>
  <c r="P285" i="8"/>
  <c r="O285" i="8"/>
  <c r="N285" i="8"/>
  <c r="M285" i="8"/>
  <c r="L285" i="8"/>
  <c r="K285" i="8"/>
  <c r="J285" i="8"/>
  <c r="I285" i="8"/>
  <c r="G285" i="8"/>
  <c r="F285" i="8"/>
  <c r="AC284" i="8"/>
  <c r="AB284" i="8"/>
  <c r="AA284" i="8"/>
  <c r="Z284" i="8"/>
  <c r="Y284" i="8"/>
  <c r="X284" i="8"/>
  <c r="W284" i="8"/>
  <c r="V284" i="8"/>
  <c r="U284" i="8"/>
  <c r="T284" i="8"/>
  <c r="S284" i="8"/>
  <c r="R284" i="8"/>
  <c r="Q284" i="8"/>
  <c r="P284" i="8"/>
  <c r="O284" i="8"/>
  <c r="N284" i="8"/>
  <c r="M284" i="8"/>
  <c r="L284" i="8"/>
  <c r="K284" i="8"/>
  <c r="J284" i="8"/>
  <c r="I284" i="8"/>
  <c r="G284" i="8"/>
  <c r="F284" i="8"/>
  <c r="AC283" i="8"/>
  <c r="AB283" i="8"/>
  <c r="AA283" i="8"/>
  <c r="Z283" i="8"/>
  <c r="Y283" i="8"/>
  <c r="X283" i="8"/>
  <c r="W283" i="8"/>
  <c r="V283" i="8"/>
  <c r="U283" i="8"/>
  <c r="T283" i="8"/>
  <c r="S283" i="8"/>
  <c r="R283" i="8"/>
  <c r="Q283" i="8"/>
  <c r="P283" i="8"/>
  <c r="O283" i="8"/>
  <c r="N283" i="8"/>
  <c r="M283" i="8"/>
  <c r="L283" i="8"/>
  <c r="K283" i="8"/>
  <c r="J283" i="8"/>
  <c r="I283" i="8"/>
  <c r="G283" i="8"/>
  <c r="F283" i="8"/>
  <c r="AC282" i="8"/>
  <c r="AB282" i="8"/>
  <c r="AA282" i="8"/>
  <c r="Z282" i="8"/>
  <c r="Y282" i="8"/>
  <c r="X282" i="8"/>
  <c r="W282" i="8"/>
  <c r="V282" i="8"/>
  <c r="U282" i="8"/>
  <c r="T282" i="8"/>
  <c r="S282" i="8"/>
  <c r="R282" i="8"/>
  <c r="Q282" i="8"/>
  <c r="P282" i="8"/>
  <c r="O282" i="8"/>
  <c r="N282" i="8"/>
  <c r="M282" i="8"/>
  <c r="L282" i="8"/>
  <c r="K282" i="8"/>
  <c r="J282" i="8"/>
  <c r="I282" i="8"/>
  <c r="G282" i="8"/>
  <c r="F282" i="8"/>
  <c r="AC281" i="8"/>
  <c r="AB281" i="8"/>
  <c r="AA281" i="8"/>
  <c r="Z281" i="8"/>
  <c r="Y281" i="8"/>
  <c r="X281" i="8"/>
  <c r="W281" i="8"/>
  <c r="V281" i="8"/>
  <c r="U281" i="8"/>
  <c r="T281" i="8"/>
  <c r="S281" i="8"/>
  <c r="R281" i="8"/>
  <c r="Q281" i="8"/>
  <c r="P281" i="8"/>
  <c r="O281" i="8"/>
  <c r="N281" i="8"/>
  <c r="M281" i="8"/>
  <c r="L281" i="8"/>
  <c r="K281" i="8"/>
  <c r="J281" i="8"/>
  <c r="I281" i="8"/>
  <c r="G281" i="8"/>
  <c r="F281" i="8"/>
  <c r="AC280" i="8"/>
  <c r="AB280" i="8"/>
  <c r="AA280" i="8"/>
  <c r="Z280" i="8"/>
  <c r="Y280" i="8"/>
  <c r="X280" i="8"/>
  <c r="W280" i="8"/>
  <c r="V280" i="8"/>
  <c r="U280" i="8"/>
  <c r="T280" i="8"/>
  <c r="S280" i="8"/>
  <c r="R280" i="8"/>
  <c r="Q280" i="8"/>
  <c r="P280" i="8"/>
  <c r="O280" i="8"/>
  <c r="N280" i="8"/>
  <c r="M280" i="8"/>
  <c r="L280" i="8"/>
  <c r="K280" i="8"/>
  <c r="J280" i="8"/>
  <c r="I280" i="8"/>
  <c r="G280" i="8"/>
  <c r="F280" i="8"/>
  <c r="AC279" i="8"/>
  <c r="AB279" i="8"/>
  <c r="AA279" i="8"/>
  <c r="Z279" i="8"/>
  <c r="Y279" i="8"/>
  <c r="X279" i="8"/>
  <c r="W279" i="8"/>
  <c r="V279" i="8"/>
  <c r="U279" i="8"/>
  <c r="T279" i="8"/>
  <c r="S279" i="8"/>
  <c r="R279" i="8"/>
  <c r="Q279" i="8"/>
  <c r="P279" i="8"/>
  <c r="O279" i="8"/>
  <c r="N279" i="8"/>
  <c r="M279" i="8"/>
  <c r="L279" i="8"/>
  <c r="K279" i="8"/>
  <c r="J279" i="8"/>
  <c r="I279" i="8"/>
  <c r="G279" i="8"/>
  <c r="F279" i="8"/>
  <c r="AC278" i="8"/>
  <c r="AB278" i="8"/>
  <c r="AA278" i="8"/>
  <c r="Z278" i="8"/>
  <c r="Y278" i="8"/>
  <c r="X278" i="8"/>
  <c r="W278" i="8"/>
  <c r="V278" i="8"/>
  <c r="U278" i="8"/>
  <c r="T278" i="8"/>
  <c r="S278" i="8"/>
  <c r="R278" i="8"/>
  <c r="Q278" i="8"/>
  <c r="P278" i="8"/>
  <c r="O278" i="8"/>
  <c r="N278" i="8"/>
  <c r="M278" i="8"/>
  <c r="L278" i="8"/>
  <c r="K278" i="8"/>
  <c r="J278" i="8"/>
  <c r="I278" i="8"/>
  <c r="G278" i="8"/>
  <c r="F278" i="8"/>
  <c r="AC277" i="8"/>
  <c r="AB277" i="8"/>
  <c r="AA277" i="8"/>
  <c r="Z277" i="8"/>
  <c r="Y277" i="8"/>
  <c r="X277" i="8"/>
  <c r="W277" i="8"/>
  <c r="V277" i="8"/>
  <c r="U277" i="8"/>
  <c r="T277" i="8"/>
  <c r="S277" i="8"/>
  <c r="R277" i="8"/>
  <c r="Q277" i="8"/>
  <c r="P277" i="8"/>
  <c r="O277" i="8"/>
  <c r="N277" i="8"/>
  <c r="M277" i="8"/>
  <c r="L277" i="8"/>
  <c r="K277" i="8"/>
  <c r="J277" i="8"/>
  <c r="I277" i="8"/>
  <c r="G277" i="8"/>
  <c r="F277" i="8"/>
  <c r="AC276" i="8"/>
  <c r="AB276" i="8"/>
  <c r="AA276" i="8"/>
  <c r="Z276" i="8"/>
  <c r="Y276" i="8"/>
  <c r="X276" i="8"/>
  <c r="W276" i="8"/>
  <c r="V276" i="8"/>
  <c r="U276" i="8"/>
  <c r="T276" i="8"/>
  <c r="S276" i="8"/>
  <c r="R276" i="8"/>
  <c r="Q276" i="8"/>
  <c r="P276" i="8"/>
  <c r="O276" i="8"/>
  <c r="N276" i="8"/>
  <c r="M276" i="8"/>
  <c r="L276" i="8"/>
  <c r="K276" i="8"/>
  <c r="J276" i="8"/>
  <c r="I276" i="8"/>
  <c r="G276" i="8"/>
  <c r="F276" i="8"/>
  <c r="AC275" i="8"/>
  <c r="AB275" i="8"/>
  <c r="AA275" i="8"/>
  <c r="Z275" i="8"/>
  <c r="Y275" i="8"/>
  <c r="X275" i="8"/>
  <c r="W275" i="8"/>
  <c r="V275" i="8"/>
  <c r="U275" i="8"/>
  <c r="T275" i="8"/>
  <c r="S275" i="8"/>
  <c r="R275" i="8"/>
  <c r="Q275" i="8"/>
  <c r="P275" i="8"/>
  <c r="O275" i="8"/>
  <c r="N275" i="8"/>
  <c r="M275" i="8"/>
  <c r="L275" i="8"/>
  <c r="K275" i="8"/>
  <c r="J275" i="8"/>
  <c r="I275" i="8"/>
  <c r="G275" i="8"/>
  <c r="F275" i="8"/>
  <c r="AC274" i="8"/>
  <c r="AB274" i="8"/>
  <c r="AA274" i="8"/>
  <c r="Z274" i="8"/>
  <c r="Y274" i="8"/>
  <c r="X274" i="8"/>
  <c r="W274" i="8"/>
  <c r="V274" i="8"/>
  <c r="U274" i="8"/>
  <c r="T274" i="8"/>
  <c r="S274" i="8"/>
  <c r="R274" i="8"/>
  <c r="Q274" i="8"/>
  <c r="P274" i="8"/>
  <c r="O274" i="8"/>
  <c r="N274" i="8"/>
  <c r="M274" i="8"/>
  <c r="L274" i="8"/>
  <c r="K274" i="8"/>
  <c r="J274" i="8"/>
  <c r="I274" i="8"/>
  <c r="G274" i="8"/>
  <c r="F274" i="8"/>
  <c r="AC273" i="8"/>
  <c r="AB273" i="8"/>
  <c r="AA273" i="8"/>
  <c r="Z273" i="8"/>
  <c r="Y273" i="8"/>
  <c r="X273" i="8"/>
  <c r="W273" i="8"/>
  <c r="V273" i="8"/>
  <c r="U273" i="8"/>
  <c r="T273" i="8"/>
  <c r="S273" i="8"/>
  <c r="R273" i="8"/>
  <c r="Q273" i="8"/>
  <c r="P273" i="8"/>
  <c r="O273" i="8"/>
  <c r="N273" i="8"/>
  <c r="M273" i="8"/>
  <c r="L273" i="8"/>
  <c r="K273" i="8"/>
  <c r="J273" i="8"/>
  <c r="I273" i="8"/>
  <c r="G273" i="8"/>
  <c r="F273" i="8"/>
  <c r="AC272" i="8"/>
  <c r="AB272" i="8"/>
  <c r="AA272" i="8"/>
  <c r="Z272" i="8"/>
  <c r="Y272" i="8"/>
  <c r="X272" i="8"/>
  <c r="W272" i="8"/>
  <c r="V272" i="8"/>
  <c r="U272" i="8"/>
  <c r="T272" i="8"/>
  <c r="S272" i="8"/>
  <c r="R272" i="8"/>
  <c r="Q272" i="8"/>
  <c r="P272" i="8"/>
  <c r="O272" i="8"/>
  <c r="N272" i="8"/>
  <c r="M272" i="8"/>
  <c r="L272" i="8"/>
  <c r="K272" i="8"/>
  <c r="J272" i="8"/>
  <c r="I272" i="8"/>
  <c r="G272" i="8"/>
  <c r="F272" i="8"/>
  <c r="AC271" i="8"/>
  <c r="AB271" i="8"/>
  <c r="AA271" i="8"/>
  <c r="Z271" i="8"/>
  <c r="Y271" i="8"/>
  <c r="X271" i="8"/>
  <c r="W271" i="8"/>
  <c r="V271" i="8"/>
  <c r="U271" i="8"/>
  <c r="T271" i="8"/>
  <c r="S271" i="8"/>
  <c r="R271" i="8"/>
  <c r="Q271" i="8"/>
  <c r="P271" i="8"/>
  <c r="O271" i="8"/>
  <c r="N271" i="8"/>
  <c r="M271" i="8"/>
  <c r="L271" i="8"/>
  <c r="K271" i="8"/>
  <c r="J271" i="8"/>
  <c r="I271" i="8"/>
  <c r="G271" i="8"/>
  <c r="F271" i="8"/>
  <c r="AC270" i="8"/>
  <c r="AB270" i="8"/>
  <c r="AA270" i="8"/>
  <c r="Z270" i="8"/>
  <c r="Y270" i="8"/>
  <c r="X270" i="8"/>
  <c r="W270" i="8"/>
  <c r="V270" i="8"/>
  <c r="U270" i="8"/>
  <c r="T270" i="8"/>
  <c r="S270" i="8"/>
  <c r="R270" i="8"/>
  <c r="Q270" i="8"/>
  <c r="P270" i="8"/>
  <c r="O270" i="8"/>
  <c r="N270" i="8"/>
  <c r="M270" i="8"/>
  <c r="L270" i="8"/>
  <c r="K270" i="8"/>
  <c r="J270" i="8"/>
  <c r="I270" i="8"/>
  <c r="G270" i="8"/>
  <c r="F270" i="8"/>
  <c r="AC269" i="8"/>
  <c r="AB269" i="8"/>
  <c r="AA269" i="8"/>
  <c r="Z269" i="8"/>
  <c r="Y269" i="8"/>
  <c r="X269" i="8"/>
  <c r="W269" i="8"/>
  <c r="V269" i="8"/>
  <c r="U269" i="8"/>
  <c r="T269" i="8"/>
  <c r="S269" i="8"/>
  <c r="R269" i="8"/>
  <c r="Q269" i="8"/>
  <c r="P269" i="8"/>
  <c r="O269" i="8"/>
  <c r="N269" i="8"/>
  <c r="M269" i="8"/>
  <c r="L269" i="8"/>
  <c r="K269" i="8"/>
  <c r="J269" i="8"/>
  <c r="I269" i="8"/>
  <c r="G269" i="8"/>
  <c r="F269" i="8"/>
  <c r="AC268" i="8"/>
  <c r="AB268" i="8"/>
  <c r="AA268" i="8"/>
  <c r="Z268" i="8"/>
  <c r="Y268" i="8"/>
  <c r="X268" i="8"/>
  <c r="W268" i="8"/>
  <c r="V268" i="8"/>
  <c r="U268" i="8"/>
  <c r="T268" i="8"/>
  <c r="S268" i="8"/>
  <c r="R268" i="8"/>
  <c r="Q268" i="8"/>
  <c r="P268" i="8"/>
  <c r="O268" i="8"/>
  <c r="N268" i="8"/>
  <c r="M268" i="8"/>
  <c r="L268" i="8"/>
  <c r="K268" i="8"/>
  <c r="J268" i="8"/>
  <c r="I268" i="8"/>
  <c r="G268" i="8"/>
  <c r="F268" i="8"/>
  <c r="AC267" i="8"/>
  <c r="AB267" i="8"/>
  <c r="AA267" i="8"/>
  <c r="Z267" i="8"/>
  <c r="Y267" i="8"/>
  <c r="X267" i="8"/>
  <c r="W267" i="8"/>
  <c r="V267" i="8"/>
  <c r="U267" i="8"/>
  <c r="T267" i="8"/>
  <c r="S267" i="8"/>
  <c r="R267" i="8"/>
  <c r="Q267" i="8"/>
  <c r="P267" i="8"/>
  <c r="O267" i="8"/>
  <c r="N267" i="8"/>
  <c r="M267" i="8"/>
  <c r="L267" i="8"/>
  <c r="K267" i="8"/>
  <c r="J267" i="8"/>
  <c r="I267" i="8"/>
  <c r="G267" i="8"/>
  <c r="F267" i="8"/>
  <c r="AC266" i="8"/>
  <c r="AB266" i="8"/>
  <c r="AA266" i="8"/>
  <c r="Z266" i="8"/>
  <c r="Y266" i="8"/>
  <c r="X266" i="8"/>
  <c r="W266" i="8"/>
  <c r="V266" i="8"/>
  <c r="U266" i="8"/>
  <c r="T266" i="8"/>
  <c r="S266" i="8"/>
  <c r="R266" i="8"/>
  <c r="Q266" i="8"/>
  <c r="P266" i="8"/>
  <c r="O266" i="8"/>
  <c r="N266" i="8"/>
  <c r="M266" i="8"/>
  <c r="L266" i="8"/>
  <c r="K266" i="8"/>
  <c r="J266" i="8"/>
  <c r="I266" i="8"/>
  <c r="G266" i="8"/>
  <c r="F266" i="8"/>
  <c r="AC265" i="8"/>
  <c r="AB265" i="8"/>
  <c r="AA265" i="8"/>
  <c r="Z265" i="8"/>
  <c r="Y265" i="8"/>
  <c r="X265" i="8"/>
  <c r="W265" i="8"/>
  <c r="V265" i="8"/>
  <c r="U265" i="8"/>
  <c r="T265" i="8"/>
  <c r="S265" i="8"/>
  <c r="R265" i="8"/>
  <c r="Q265" i="8"/>
  <c r="P265" i="8"/>
  <c r="O265" i="8"/>
  <c r="N265" i="8"/>
  <c r="M265" i="8"/>
  <c r="L265" i="8"/>
  <c r="K265" i="8"/>
  <c r="J265" i="8"/>
  <c r="I265" i="8"/>
  <c r="G265" i="8"/>
  <c r="F265" i="8"/>
  <c r="AC264" i="8"/>
  <c r="AB264" i="8"/>
  <c r="AA264" i="8"/>
  <c r="Z264" i="8"/>
  <c r="Y264" i="8"/>
  <c r="X264" i="8"/>
  <c r="W264" i="8"/>
  <c r="V264" i="8"/>
  <c r="U264" i="8"/>
  <c r="T264" i="8"/>
  <c r="S264" i="8"/>
  <c r="R264" i="8"/>
  <c r="Q264" i="8"/>
  <c r="P264" i="8"/>
  <c r="O264" i="8"/>
  <c r="N264" i="8"/>
  <c r="M264" i="8"/>
  <c r="L264" i="8"/>
  <c r="K264" i="8"/>
  <c r="J264" i="8"/>
  <c r="I264" i="8"/>
  <c r="G264" i="8"/>
  <c r="F264" i="8"/>
  <c r="AC263" i="8"/>
  <c r="AB263" i="8"/>
  <c r="AA263" i="8"/>
  <c r="Z263" i="8"/>
  <c r="Y263" i="8"/>
  <c r="X263" i="8"/>
  <c r="W263" i="8"/>
  <c r="V263" i="8"/>
  <c r="U263" i="8"/>
  <c r="T263" i="8"/>
  <c r="S263" i="8"/>
  <c r="R263" i="8"/>
  <c r="Q263" i="8"/>
  <c r="P263" i="8"/>
  <c r="O263" i="8"/>
  <c r="N263" i="8"/>
  <c r="M263" i="8"/>
  <c r="L263" i="8"/>
  <c r="K263" i="8"/>
  <c r="J263" i="8"/>
  <c r="I263" i="8"/>
  <c r="G263" i="8"/>
  <c r="F263" i="8"/>
  <c r="AC262" i="8"/>
  <c r="AB262" i="8"/>
  <c r="AA262" i="8"/>
  <c r="Z262" i="8"/>
  <c r="Y262" i="8"/>
  <c r="X262" i="8"/>
  <c r="W262" i="8"/>
  <c r="V262" i="8"/>
  <c r="U262" i="8"/>
  <c r="T262" i="8"/>
  <c r="S262" i="8"/>
  <c r="R262" i="8"/>
  <c r="Q262" i="8"/>
  <c r="P262" i="8"/>
  <c r="O262" i="8"/>
  <c r="N262" i="8"/>
  <c r="M262" i="8"/>
  <c r="L262" i="8"/>
  <c r="K262" i="8"/>
  <c r="J262" i="8"/>
  <c r="I262" i="8"/>
  <c r="G262" i="8"/>
  <c r="F262" i="8"/>
  <c r="AC261" i="8"/>
  <c r="AB261" i="8"/>
  <c r="AA261" i="8"/>
  <c r="Z261" i="8"/>
  <c r="Y261" i="8"/>
  <c r="X261" i="8"/>
  <c r="W261" i="8"/>
  <c r="V261" i="8"/>
  <c r="U261" i="8"/>
  <c r="T261" i="8"/>
  <c r="S261" i="8"/>
  <c r="R261" i="8"/>
  <c r="Q261" i="8"/>
  <c r="P261" i="8"/>
  <c r="O261" i="8"/>
  <c r="N261" i="8"/>
  <c r="M261" i="8"/>
  <c r="L261" i="8"/>
  <c r="K261" i="8"/>
  <c r="J261" i="8"/>
  <c r="I261" i="8"/>
  <c r="G261" i="8"/>
  <c r="F261" i="8"/>
  <c r="AC260" i="8"/>
  <c r="AB260" i="8"/>
  <c r="AA260" i="8"/>
  <c r="Z260" i="8"/>
  <c r="Y260" i="8"/>
  <c r="X260" i="8"/>
  <c r="W260" i="8"/>
  <c r="V260" i="8"/>
  <c r="U260" i="8"/>
  <c r="T260" i="8"/>
  <c r="S260" i="8"/>
  <c r="R260" i="8"/>
  <c r="Q260" i="8"/>
  <c r="P260" i="8"/>
  <c r="O260" i="8"/>
  <c r="N260" i="8"/>
  <c r="M260" i="8"/>
  <c r="L260" i="8"/>
  <c r="K260" i="8"/>
  <c r="J260" i="8"/>
  <c r="I260" i="8"/>
  <c r="G260" i="8"/>
  <c r="F260" i="8"/>
  <c r="AC259" i="8"/>
  <c r="AB259" i="8"/>
  <c r="AA259" i="8"/>
  <c r="Z259" i="8"/>
  <c r="Y259" i="8"/>
  <c r="X259" i="8"/>
  <c r="W259" i="8"/>
  <c r="V259" i="8"/>
  <c r="U259" i="8"/>
  <c r="T259" i="8"/>
  <c r="S259" i="8"/>
  <c r="R259" i="8"/>
  <c r="Q259" i="8"/>
  <c r="P259" i="8"/>
  <c r="O259" i="8"/>
  <c r="N259" i="8"/>
  <c r="M259" i="8"/>
  <c r="L259" i="8"/>
  <c r="K259" i="8"/>
  <c r="J259" i="8"/>
  <c r="I259" i="8"/>
  <c r="G259" i="8"/>
  <c r="F259" i="8"/>
  <c r="AC258" i="8"/>
  <c r="AB258" i="8"/>
  <c r="AA258" i="8"/>
  <c r="Z258" i="8"/>
  <c r="Y258" i="8"/>
  <c r="X258" i="8"/>
  <c r="W258" i="8"/>
  <c r="V258" i="8"/>
  <c r="U258" i="8"/>
  <c r="T258" i="8"/>
  <c r="S258" i="8"/>
  <c r="R258" i="8"/>
  <c r="Q258" i="8"/>
  <c r="P258" i="8"/>
  <c r="O258" i="8"/>
  <c r="N258" i="8"/>
  <c r="M258" i="8"/>
  <c r="L258" i="8"/>
  <c r="K258" i="8"/>
  <c r="J258" i="8"/>
  <c r="I258" i="8"/>
  <c r="G258" i="8"/>
  <c r="F258" i="8"/>
  <c r="AC257" i="8"/>
  <c r="AB257" i="8"/>
  <c r="AA257" i="8"/>
  <c r="Z257" i="8"/>
  <c r="Y257" i="8"/>
  <c r="X257" i="8"/>
  <c r="W257" i="8"/>
  <c r="V257" i="8"/>
  <c r="U257" i="8"/>
  <c r="T257" i="8"/>
  <c r="S257" i="8"/>
  <c r="R257" i="8"/>
  <c r="Q257" i="8"/>
  <c r="P257" i="8"/>
  <c r="O257" i="8"/>
  <c r="N257" i="8"/>
  <c r="M257" i="8"/>
  <c r="L257" i="8"/>
  <c r="K257" i="8"/>
  <c r="J257" i="8"/>
  <c r="I257" i="8"/>
  <c r="G257" i="8"/>
  <c r="F257" i="8"/>
  <c r="AC256" i="8"/>
  <c r="AB256" i="8"/>
  <c r="AA256" i="8"/>
  <c r="Z256" i="8"/>
  <c r="Y256" i="8"/>
  <c r="X256" i="8"/>
  <c r="W256" i="8"/>
  <c r="V256" i="8"/>
  <c r="U256" i="8"/>
  <c r="T256" i="8"/>
  <c r="S256" i="8"/>
  <c r="R256" i="8"/>
  <c r="Q256" i="8"/>
  <c r="P256" i="8"/>
  <c r="O256" i="8"/>
  <c r="N256" i="8"/>
  <c r="M256" i="8"/>
  <c r="L256" i="8"/>
  <c r="K256" i="8"/>
  <c r="J256" i="8"/>
  <c r="I256" i="8"/>
  <c r="G256" i="8"/>
  <c r="F256" i="8"/>
  <c r="AC255" i="8"/>
  <c r="AB255" i="8"/>
  <c r="AA255" i="8"/>
  <c r="Z255" i="8"/>
  <c r="Y255" i="8"/>
  <c r="X255" i="8"/>
  <c r="W255" i="8"/>
  <c r="V255" i="8"/>
  <c r="U255" i="8"/>
  <c r="T255" i="8"/>
  <c r="S255" i="8"/>
  <c r="R255" i="8"/>
  <c r="Q255" i="8"/>
  <c r="P255" i="8"/>
  <c r="O255" i="8"/>
  <c r="N255" i="8"/>
  <c r="M255" i="8"/>
  <c r="L255" i="8"/>
  <c r="K255" i="8"/>
  <c r="J255" i="8"/>
  <c r="I255" i="8"/>
  <c r="G255" i="8"/>
  <c r="F255" i="8"/>
  <c r="AC254" i="8"/>
  <c r="AB254" i="8"/>
  <c r="AA254" i="8"/>
  <c r="Z254" i="8"/>
  <c r="Y254" i="8"/>
  <c r="X254" i="8"/>
  <c r="W254" i="8"/>
  <c r="V254" i="8"/>
  <c r="U254" i="8"/>
  <c r="T254" i="8"/>
  <c r="S254" i="8"/>
  <c r="R254" i="8"/>
  <c r="Q254" i="8"/>
  <c r="P254" i="8"/>
  <c r="O254" i="8"/>
  <c r="N254" i="8"/>
  <c r="M254" i="8"/>
  <c r="L254" i="8"/>
  <c r="K254" i="8"/>
  <c r="J254" i="8"/>
  <c r="I254" i="8"/>
  <c r="G254" i="8"/>
  <c r="F254" i="8"/>
  <c r="AC253" i="8"/>
  <c r="AB253" i="8"/>
  <c r="AA253" i="8"/>
  <c r="Z253" i="8"/>
  <c r="Y253" i="8"/>
  <c r="X253" i="8"/>
  <c r="W253" i="8"/>
  <c r="V253" i="8"/>
  <c r="U253" i="8"/>
  <c r="T253" i="8"/>
  <c r="S253" i="8"/>
  <c r="R253" i="8"/>
  <c r="Q253" i="8"/>
  <c r="P253" i="8"/>
  <c r="O253" i="8"/>
  <c r="N253" i="8"/>
  <c r="M253" i="8"/>
  <c r="L253" i="8"/>
  <c r="K253" i="8"/>
  <c r="J253" i="8"/>
  <c r="I253" i="8"/>
  <c r="G253" i="8"/>
  <c r="F253" i="8"/>
  <c r="AC252" i="8"/>
  <c r="AB252" i="8"/>
  <c r="AA252" i="8"/>
  <c r="Z252" i="8"/>
  <c r="Y252" i="8"/>
  <c r="X252" i="8"/>
  <c r="W252" i="8"/>
  <c r="V252" i="8"/>
  <c r="U252" i="8"/>
  <c r="T252" i="8"/>
  <c r="S252" i="8"/>
  <c r="R252" i="8"/>
  <c r="Q252" i="8"/>
  <c r="P252" i="8"/>
  <c r="O252" i="8"/>
  <c r="N252" i="8"/>
  <c r="M252" i="8"/>
  <c r="L252" i="8"/>
  <c r="K252" i="8"/>
  <c r="J252" i="8"/>
  <c r="I252" i="8"/>
  <c r="G252" i="8"/>
  <c r="F252" i="8"/>
  <c r="AC251" i="8"/>
  <c r="AB251" i="8"/>
  <c r="AA251" i="8"/>
  <c r="Z251" i="8"/>
  <c r="Y251" i="8"/>
  <c r="X251" i="8"/>
  <c r="W251" i="8"/>
  <c r="V251" i="8"/>
  <c r="U251" i="8"/>
  <c r="T251" i="8"/>
  <c r="S251" i="8"/>
  <c r="R251" i="8"/>
  <c r="Q251" i="8"/>
  <c r="P251" i="8"/>
  <c r="O251" i="8"/>
  <c r="N251" i="8"/>
  <c r="M251" i="8"/>
  <c r="L251" i="8"/>
  <c r="K251" i="8"/>
  <c r="J251" i="8"/>
  <c r="I251" i="8"/>
  <c r="G251" i="8"/>
  <c r="F251" i="8"/>
  <c r="AC250" i="8"/>
  <c r="AB250" i="8"/>
  <c r="AA250" i="8"/>
  <c r="Z250" i="8"/>
  <c r="Y250" i="8"/>
  <c r="X250" i="8"/>
  <c r="W250" i="8"/>
  <c r="V250" i="8"/>
  <c r="U250" i="8"/>
  <c r="T250" i="8"/>
  <c r="S250" i="8"/>
  <c r="R250" i="8"/>
  <c r="Q250" i="8"/>
  <c r="P250" i="8"/>
  <c r="O250" i="8"/>
  <c r="N250" i="8"/>
  <c r="M250" i="8"/>
  <c r="L250" i="8"/>
  <c r="K250" i="8"/>
  <c r="J250" i="8"/>
  <c r="I250" i="8"/>
  <c r="G250" i="8"/>
  <c r="F250" i="8"/>
  <c r="AC249" i="8"/>
  <c r="AB249" i="8"/>
  <c r="AA249" i="8"/>
  <c r="Z249" i="8"/>
  <c r="Y249" i="8"/>
  <c r="X249" i="8"/>
  <c r="W249" i="8"/>
  <c r="V249" i="8"/>
  <c r="U249" i="8"/>
  <c r="T249" i="8"/>
  <c r="S249" i="8"/>
  <c r="R249" i="8"/>
  <c r="Q249" i="8"/>
  <c r="P249" i="8"/>
  <c r="O249" i="8"/>
  <c r="N249" i="8"/>
  <c r="M249" i="8"/>
  <c r="L249" i="8"/>
  <c r="K249" i="8"/>
  <c r="J249" i="8"/>
  <c r="I249" i="8"/>
  <c r="G249" i="8"/>
  <c r="F249" i="8"/>
  <c r="AC248" i="8"/>
  <c r="AB248" i="8"/>
  <c r="AA248" i="8"/>
  <c r="Z248" i="8"/>
  <c r="Y248" i="8"/>
  <c r="X248" i="8"/>
  <c r="W248" i="8"/>
  <c r="V248" i="8"/>
  <c r="U248" i="8"/>
  <c r="T248" i="8"/>
  <c r="S248" i="8"/>
  <c r="R248" i="8"/>
  <c r="Q248" i="8"/>
  <c r="P248" i="8"/>
  <c r="O248" i="8"/>
  <c r="N248" i="8"/>
  <c r="M248" i="8"/>
  <c r="L248" i="8"/>
  <c r="K248" i="8"/>
  <c r="J248" i="8"/>
  <c r="I248" i="8"/>
  <c r="G248" i="8"/>
  <c r="F248" i="8"/>
  <c r="AC247" i="8"/>
  <c r="AB247" i="8"/>
  <c r="AA247" i="8"/>
  <c r="Z247" i="8"/>
  <c r="Y247" i="8"/>
  <c r="X247" i="8"/>
  <c r="W247" i="8"/>
  <c r="V247" i="8"/>
  <c r="U247" i="8"/>
  <c r="T247" i="8"/>
  <c r="S247" i="8"/>
  <c r="R247" i="8"/>
  <c r="Q247" i="8"/>
  <c r="P247" i="8"/>
  <c r="O247" i="8"/>
  <c r="N247" i="8"/>
  <c r="M247" i="8"/>
  <c r="L247" i="8"/>
  <c r="K247" i="8"/>
  <c r="J247" i="8"/>
  <c r="I247" i="8"/>
  <c r="G247" i="8"/>
  <c r="F247" i="8"/>
  <c r="AC246" i="8"/>
  <c r="AB246" i="8"/>
  <c r="AA246" i="8"/>
  <c r="Z246" i="8"/>
  <c r="Y246" i="8"/>
  <c r="X246" i="8"/>
  <c r="W246" i="8"/>
  <c r="V246" i="8"/>
  <c r="U246" i="8"/>
  <c r="T246" i="8"/>
  <c r="S246" i="8"/>
  <c r="R246" i="8"/>
  <c r="Q246" i="8"/>
  <c r="P246" i="8"/>
  <c r="O246" i="8"/>
  <c r="N246" i="8"/>
  <c r="M246" i="8"/>
  <c r="L246" i="8"/>
  <c r="K246" i="8"/>
  <c r="J246" i="8"/>
  <c r="I246" i="8"/>
  <c r="G246" i="8"/>
  <c r="F246" i="8"/>
  <c r="AC245" i="8"/>
  <c r="AB245" i="8"/>
  <c r="AA245" i="8"/>
  <c r="Z245" i="8"/>
  <c r="Y245" i="8"/>
  <c r="X245" i="8"/>
  <c r="W245" i="8"/>
  <c r="V245" i="8"/>
  <c r="U245" i="8"/>
  <c r="T245" i="8"/>
  <c r="S245" i="8"/>
  <c r="R245" i="8"/>
  <c r="Q245" i="8"/>
  <c r="P245" i="8"/>
  <c r="O245" i="8"/>
  <c r="N245" i="8"/>
  <c r="M245" i="8"/>
  <c r="L245" i="8"/>
  <c r="K245" i="8"/>
  <c r="J245" i="8"/>
  <c r="I245" i="8"/>
  <c r="G245" i="8"/>
  <c r="F245" i="8"/>
  <c r="AC244" i="8"/>
  <c r="AB244" i="8"/>
  <c r="AA244" i="8"/>
  <c r="Z244" i="8"/>
  <c r="Y244" i="8"/>
  <c r="X244" i="8"/>
  <c r="W244" i="8"/>
  <c r="V244" i="8"/>
  <c r="U244" i="8"/>
  <c r="T244" i="8"/>
  <c r="S244" i="8"/>
  <c r="R244" i="8"/>
  <c r="Q244" i="8"/>
  <c r="P244" i="8"/>
  <c r="O244" i="8"/>
  <c r="N244" i="8"/>
  <c r="M244" i="8"/>
  <c r="L244" i="8"/>
  <c r="K244" i="8"/>
  <c r="J244" i="8"/>
  <c r="I244" i="8"/>
  <c r="G244" i="8"/>
  <c r="F244" i="8"/>
  <c r="AC243" i="8"/>
  <c r="AB243" i="8"/>
  <c r="AA243" i="8"/>
  <c r="Z243" i="8"/>
  <c r="Y243" i="8"/>
  <c r="X243" i="8"/>
  <c r="W243" i="8"/>
  <c r="V243" i="8"/>
  <c r="U243" i="8"/>
  <c r="T243" i="8"/>
  <c r="S243" i="8"/>
  <c r="R243" i="8"/>
  <c r="Q243" i="8"/>
  <c r="P243" i="8"/>
  <c r="O243" i="8"/>
  <c r="N243" i="8"/>
  <c r="M243" i="8"/>
  <c r="L243" i="8"/>
  <c r="K243" i="8"/>
  <c r="J243" i="8"/>
  <c r="I243" i="8"/>
  <c r="G243" i="8"/>
  <c r="F243" i="8"/>
  <c r="AC242" i="8"/>
  <c r="AB242" i="8"/>
  <c r="AA242" i="8"/>
  <c r="Z242" i="8"/>
  <c r="Y242" i="8"/>
  <c r="X242" i="8"/>
  <c r="W242" i="8"/>
  <c r="V242" i="8"/>
  <c r="U242" i="8"/>
  <c r="T242" i="8"/>
  <c r="S242" i="8"/>
  <c r="R242" i="8"/>
  <c r="Q242" i="8"/>
  <c r="P242" i="8"/>
  <c r="O242" i="8"/>
  <c r="N242" i="8"/>
  <c r="M242" i="8"/>
  <c r="L242" i="8"/>
  <c r="K242" i="8"/>
  <c r="J242" i="8"/>
  <c r="I242" i="8"/>
  <c r="G242" i="8"/>
  <c r="F242" i="8"/>
  <c r="AC241" i="8"/>
  <c r="AB241" i="8"/>
  <c r="AA241" i="8"/>
  <c r="Z241" i="8"/>
  <c r="Y241" i="8"/>
  <c r="X241" i="8"/>
  <c r="W241" i="8"/>
  <c r="V241" i="8"/>
  <c r="U241" i="8"/>
  <c r="T241" i="8"/>
  <c r="S241" i="8"/>
  <c r="R241" i="8"/>
  <c r="Q241" i="8"/>
  <c r="P241" i="8"/>
  <c r="O241" i="8"/>
  <c r="N241" i="8"/>
  <c r="M241" i="8"/>
  <c r="L241" i="8"/>
  <c r="K241" i="8"/>
  <c r="J241" i="8"/>
  <c r="I241" i="8"/>
  <c r="G241" i="8"/>
  <c r="F241" i="8"/>
  <c r="AC240" i="8"/>
  <c r="AB240" i="8"/>
  <c r="AA240" i="8"/>
  <c r="Z240" i="8"/>
  <c r="Y240" i="8"/>
  <c r="X240" i="8"/>
  <c r="W240" i="8"/>
  <c r="V240" i="8"/>
  <c r="U240" i="8"/>
  <c r="T240" i="8"/>
  <c r="S240" i="8"/>
  <c r="R240" i="8"/>
  <c r="Q240" i="8"/>
  <c r="P240" i="8"/>
  <c r="O240" i="8"/>
  <c r="N240" i="8"/>
  <c r="M240" i="8"/>
  <c r="L240" i="8"/>
  <c r="K240" i="8"/>
  <c r="J240" i="8"/>
  <c r="I240" i="8"/>
  <c r="G240" i="8"/>
  <c r="F240" i="8"/>
  <c r="AC239" i="8"/>
  <c r="AB239" i="8"/>
  <c r="AA239" i="8"/>
  <c r="Z239" i="8"/>
  <c r="Y239" i="8"/>
  <c r="X239" i="8"/>
  <c r="W239" i="8"/>
  <c r="V239" i="8"/>
  <c r="U239" i="8"/>
  <c r="T239" i="8"/>
  <c r="S239" i="8"/>
  <c r="R239" i="8"/>
  <c r="Q239" i="8"/>
  <c r="P239" i="8"/>
  <c r="O239" i="8"/>
  <c r="N239" i="8"/>
  <c r="M239" i="8"/>
  <c r="L239" i="8"/>
  <c r="K239" i="8"/>
  <c r="J239" i="8"/>
  <c r="I239" i="8"/>
  <c r="G239" i="8"/>
  <c r="F239" i="8"/>
  <c r="AC238" i="8"/>
  <c r="AB238" i="8"/>
  <c r="AA238" i="8"/>
  <c r="Z238" i="8"/>
  <c r="Y238" i="8"/>
  <c r="X238" i="8"/>
  <c r="W238" i="8"/>
  <c r="V238" i="8"/>
  <c r="U238" i="8"/>
  <c r="T238" i="8"/>
  <c r="S238" i="8"/>
  <c r="R238" i="8"/>
  <c r="Q238" i="8"/>
  <c r="P238" i="8"/>
  <c r="O238" i="8"/>
  <c r="N238" i="8"/>
  <c r="M238" i="8"/>
  <c r="L238" i="8"/>
  <c r="K238" i="8"/>
  <c r="J238" i="8"/>
  <c r="I238" i="8"/>
  <c r="G238" i="8"/>
  <c r="F238" i="8"/>
  <c r="AC237" i="8"/>
  <c r="AB237" i="8"/>
  <c r="AA237" i="8"/>
  <c r="Z237" i="8"/>
  <c r="Y237" i="8"/>
  <c r="X237" i="8"/>
  <c r="W237" i="8"/>
  <c r="V237" i="8"/>
  <c r="U237" i="8"/>
  <c r="T237" i="8"/>
  <c r="S237" i="8"/>
  <c r="R237" i="8"/>
  <c r="Q237" i="8"/>
  <c r="P237" i="8"/>
  <c r="O237" i="8"/>
  <c r="N237" i="8"/>
  <c r="M237" i="8"/>
  <c r="L237" i="8"/>
  <c r="K237" i="8"/>
  <c r="J237" i="8"/>
  <c r="I237" i="8"/>
  <c r="G237" i="8"/>
  <c r="F237" i="8"/>
  <c r="AC236" i="8"/>
  <c r="AB236" i="8"/>
  <c r="AA236" i="8"/>
  <c r="Z236" i="8"/>
  <c r="Y236" i="8"/>
  <c r="X236" i="8"/>
  <c r="W236" i="8"/>
  <c r="V236" i="8"/>
  <c r="U236" i="8"/>
  <c r="T236" i="8"/>
  <c r="S236" i="8"/>
  <c r="R236" i="8"/>
  <c r="Q236" i="8"/>
  <c r="P236" i="8"/>
  <c r="O236" i="8"/>
  <c r="N236" i="8"/>
  <c r="M236" i="8"/>
  <c r="L236" i="8"/>
  <c r="K236" i="8"/>
  <c r="J236" i="8"/>
  <c r="I236" i="8"/>
  <c r="G236" i="8"/>
  <c r="F236" i="8"/>
  <c r="AC235" i="8"/>
  <c r="AB235" i="8"/>
  <c r="AA235" i="8"/>
  <c r="Z235" i="8"/>
  <c r="Y235" i="8"/>
  <c r="X235" i="8"/>
  <c r="W235" i="8"/>
  <c r="V235" i="8"/>
  <c r="U235" i="8"/>
  <c r="T235" i="8"/>
  <c r="S235" i="8"/>
  <c r="R235" i="8"/>
  <c r="Q235" i="8"/>
  <c r="P235" i="8"/>
  <c r="O235" i="8"/>
  <c r="N235" i="8"/>
  <c r="M235" i="8"/>
  <c r="L235" i="8"/>
  <c r="K235" i="8"/>
  <c r="J235" i="8"/>
  <c r="I235" i="8"/>
  <c r="G235" i="8"/>
  <c r="F235" i="8"/>
  <c r="AC234" i="8"/>
  <c r="AB234" i="8"/>
  <c r="AA234" i="8"/>
  <c r="Z234" i="8"/>
  <c r="Y234" i="8"/>
  <c r="X234" i="8"/>
  <c r="W234" i="8"/>
  <c r="V234" i="8"/>
  <c r="U234" i="8"/>
  <c r="T234" i="8"/>
  <c r="S234" i="8"/>
  <c r="R234" i="8"/>
  <c r="Q234" i="8"/>
  <c r="P234" i="8"/>
  <c r="O234" i="8"/>
  <c r="N234" i="8"/>
  <c r="M234" i="8"/>
  <c r="L234" i="8"/>
  <c r="K234" i="8"/>
  <c r="J234" i="8"/>
  <c r="I234" i="8"/>
  <c r="G234" i="8"/>
  <c r="F234" i="8"/>
  <c r="AC233" i="8"/>
  <c r="AB233" i="8"/>
  <c r="AA233" i="8"/>
  <c r="Z233" i="8"/>
  <c r="Y233" i="8"/>
  <c r="X233" i="8"/>
  <c r="W233" i="8"/>
  <c r="V233" i="8"/>
  <c r="U233" i="8"/>
  <c r="T233" i="8"/>
  <c r="S233" i="8"/>
  <c r="R233" i="8"/>
  <c r="Q233" i="8"/>
  <c r="P233" i="8"/>
  <c r="O233" i="8"/>
  <c r="N233" i="8"/>
  <c r="M233" i="8"/>
  <c r="L233" i="8"/>
  <c r="K233" i="8"/>
  <c r="J233" i="8"/>
  <c r="I233" i="8"/>
  <c r="G233" i="8"/>
  <c r="F233" i="8"/>
  <c r="AC232" i="8"/>
  <c r="AB232" i="8"/>
  <c r="AA232" i="8"/>
  <c r="Z232" i="8"/>
  <c r="Y232" i="8"/>
  <c r="X232" i="8"/>
  <c r="W232" i="8"/>
  <c r="V232" i="8"/>
  <c r="U232" i="8"/>
  <c r="T232" i="8"/>
  <c r="S232" i="8"/>
  <c r="R232" i="8"/>
  <c r="Q232" i="8"/>
  <c r="P232" i="8"/>
  <c r="O232" i="8"/>
  <c r="N232" i="8"/>
  <c r="M232" i="8"/>
  <c r="L232" i="8"/>
  <c r="K232" i="8"/>
  <c r="J232" i="8"/>
  <c r="I232" i="8"/>
  <c r="G232" i="8"/>
  <c r="F232" i="8"/>
  <c r="AC231" i="8"/>
  <c r="AB231" i="8"/>
  <c r="AA231" i="8"/>
  <c r="Z231" i="8"/>
  <c r="Y231" i="8"/>
  <c r="X231" i="8"/>
  <c r="W231" i="8"/>
  <c r="V231" i="8"/>
  <c r="U231" i="8"/>
  <c r="T231" i="8"/>
  <c r="S231" i="8"/>
  <c r="R231" i="8"/>
  <c r="Q231" i="8"/>
  <c r="P231" i="8"/>
  <c r="O231" i="8"/>
  <c r="N231" i="8"/>
  <c r="M231" i="8"/>
  <c r="L231" i="8"/>
  <c r="K231" i="8"/>
  <c r="J231" i="8"/>
  <c r="I231" i="8"/>
  <c r="G231" i="8"/>
  <c r="F231" i="8"/>
  <c r="AC230" i="8"/>
  <c r="AB230" i="8"/>
  <c r="AA230" i="8"/>
  <c r="Z230" i="8"/>
  <c r="Y230" i="8"/>
  <c r="X230" i="8"/>
  <c r="W230" i="8"/>
  <c r="V230" i="8"/>
  <c r="U230" i="8"/>
  <c r="T230" i="8"/>
  <c r="S230" i="8"/>
  <c r="R230" i="8"/>
  <c r="Q230" i="8"/>
  <c r="P230" i="8"/>
  <c r="O230" i="8"/>
  <c r="N230" i="8"/>
  <c r="M230" i="8"/>
  <c r="L230" i="8"/>
  <c r="K230" i="8"/>
  <c r="J230" i="8"/>
  <c r="I230" i="8"/>
  <c r="G230" i="8"/>
  <c r="F230" i="8"/>
  <c r="AC229" i="8"/>
  <c r="AB229" i="8"/>
  <c r="AA229" i="8"/>
  <c r="Z229" i="8"/>
  <c r="Y229" i="8"/>
  <c r="X229" i="8"/>
  <c r="W229" i="8"/>
  <c r="V229" i="8"/>
  <c r="U229" i="8"/>
  <c r="T229" i="8"/>
  <c r="S229" i="8"/>
  <c r="R229" i="8"/>
  <c r="Q229" i="8"/>
  <c r="P229" i="8"/>
  <c r="O229" i="8"/>
  <c r="N229" i="8"/>
  <c r="M229" i="8"/>
  <c r="L229" i="8"/>
  <c r="K229" i="8"/>
  <c r="J229" i="8"/>
  <c r="I229" i="8"/>
  <c r="G229" i="8"/>
  <c r="F229" i="8"/>
  <c r="AC228" i="8"/>
  <c r="AB228" i="8"/>
  <c r="AA228" i="8"/>
  <c r="Z228" i="8"/>
  <c r="Y228" i="8"/>
  <c r="X228" i="8"/>
  <c r="W228" i="8"/>
  <c r="V228" i="8"/>
  <c r="U228" i="8"/>
  <c r="T228" i="8"/>
  <c r="S228" i="8"/>
  <c r="R228" i="8"/>
  <c r="Q228" i="8"/>
  <c r="P228" i="8"/>
  <c r="O228" i="8"/>
  <c r="N228" i="8"/>
  <c r="M228" i="8"/>
  <c r="L228" i="8"/>
  <c r="K228" i="8"/>
  <c r="J228" i="8"/>
  <c r="I228" i="8"/>
  <c r="G228" i="8"/>
  <c r="F228" i="8"/>
  <c r="AC227" i="8"/>
  <c r="AB227" i="8"/>
  <c r="AA227" i="8"/>
  <c r="Z227" i="8"/>
  <c r="Y227" i="8"/>
  <c r="X227" i="8"/>
  <c r="W227" i="8"/>
  <c r="V227" i="8"/>
  <c r="U227" i="8"/>
  <c r="T227" i="8"/>
  <c r="S227" i="8"/>
  <c r="R227" i="8"/>
  <c r="Q227" i="8"/>
  <c r="P227" i="8"/>
  <c r="O227" i="8"/>
  <c r="N227" i="8"/>
  <c r="M227" i="8"/>
  <c r="L227" i="8"/>
  <c r="K227" i="8"/>
  <c r="J227" i="8"/>
  <c r="I227" i="8"/>
  <c r="G227" i="8"/>
  <c r="F227" i="8"/>
  <c r="AC226" i="8"/>
  <c r="AB226" i="8"/>
  <c r="AA226" i="8"/>
  <c r="Z226" i="8"/>
  <c r="Y226" i="8"/>
  <c r="X226" i="8"/>
  <c r="W226" i="8"/>
  <c r="V226" i="8"/>
  <c r="U226" i="8"/>
  <c r="T226" i="8"/>
  <c r="S226" i="8"/>
  <c r="R226" i="8"/>
  <c r="Q226" i="8"/>
  <c r="P226" i="8"/>
  <c r="O226" i="8"/>
  <c r="N226" i="8"/>
  <c r="M226" i="8"/>
  <c r="L226" i="8"/>
  <c r="K226" i="8"/>
  <c r="J226" i="8"/>
  <c r="I226" i="8"/>
  <c r="G226" i="8"/>
  <c r="F226" i="8"/>
  <c r="AC225" i="8"/>
  <c r="AB225" i="8"/>
  <c r="AA225" i="8"/>
  <c r="Z225" i="8"/>
  <c r="Y225" i="8"/>
  <c r="X225" i="8"/>
  <c r="W225" i="8"/>
  <c r="V225" i="8"/>
  <c r="U225" i="8"/>
  <c r="T225" i="8"/>
  <c r="S225" i="8"/>
  <c r="R225" i="8"/>
  <c r="Q225" i="8"/>
  <c r="P225" i="8"/>
  <c r="O225" i="8"/>
  <c r="N225" i="8"/>
  <c r="M225" i="8"/>
  <c r="L225" i="8"/>
  <c r="K225" i="8"/>
  <c r="J225" i="8"/>
  <c r="I225" i="8"/>
  <c r="G225" i="8"/>
  <c r="F225" i="8"/>
  <c r="AC224" i="8"/>
  <c r="AB224" i="8"/>
  <c r="AA224" i="8"/>
  <c r="Z224" i="8"/>
  <c r="Y224" i="8"/>
  <c r="X224" i="8"/>
  <c r="W224" i="8"/>
  <c r="V224" i="8"/>
  <c r="U224" i="8"/>
  <c r="T224" i="8"/>
  <c r="S224" i="8"/>
  <c r="R224" i="8"/>
  <c r="Q224" i="8"/>
  <c r="P224" i="8"/>
  <c r="O224" i="8"/>
  <c r="N224" i="8"/>
  <c r="M224" i="8"/>
  <c r="L224" i="8"/>
  <c r="K224" i="8"/>
  <c r="J224" i="8"/>
  <c r="I224" i="8"/>
  <c r="G224" i="8"/>
  <c r="F224" i="8"/>
  <c r="AC223" i="8"/>
  <c r="AB223" i="8"/>
  <c r="AA223" i="8"/>
  <c r="Z223" i="8"/>
  <c r="Y223" i="8"/>
  <c r="X223" i="8"/>
  <c r="W223" i="8"/>
  <c r="V223" i="8"/>
  <c r="U223" i="8"/>
  <c r="T223" i="8"/>
  <c r="S223" i="8"/>
  <c r="R223" i="8"/>
  <c r="Q223" i="8"/>
  <c r="P223" i="8"/>
  <c r="O223" i="8"/>
  <c r="N223" i="8"/>
  <c r="M223" i="8"/>
  <c r="L223" i="8"/>
  <c r="K223" i="8"/>
  <c r="J223" i="8"/>
  <c r="I223" i="8"/>
  <c r="G223" i="8"/>
  <c r="F223" i="8"/>
  <c r="AC222" i="8"/>
  <c r="AB222" i="8"/>
  <c r="AA222" i="8"/>
  <c r="Z222" i="8"/>
  <c r="Y222" i="8"/>
  <c r="X222" i="8"/>
  <c r="W222" i="8"/>
  <c r="V222" i="8"/>
  <c r="U222" i="8"/>
  <c r="T222" i="8"/>
  <c r="S222" i="8"/>
  <c r="R222" i="8"/>
  <c r="Q222" i="8"/>
  <c r="P222" i="8"/>
  <c r="O222" i="8"/>
  <c r="N222" i="8"/>
  <c r="M222" i="8"/>
  <c r="L222" i="8"/>
  <c r="K222" i="8"/>
  <c r="J222" i="8"/>
  <c r="I222" i="8"/>
  <c r="G222" i="8"/>
  <c r="F222" i="8"/>
  <c r="AC221" i="8"/>
  <c r="AB221" i="8"/>
  <c r="AA221" i="8"/>
  <c r="Z221" i="8"/>
  <c r="Y221" i="8"/>
  <c r="X221" i="8"/>
  <c r="W221" i="8"/>
  <c r="V221" i="8"/>
  <c r="U221" i="8"/>
  <c r="T221" i="8"/>
  <c r="S221" i="8"/>
  <c r="R221" i="8"/>
  <c r="Q221" i="8"/>
  <c r="P221" i="8"/>
  <c r="O221" i="8"/>
  <c r="N221" i="8"/>
  <c r="M221" i="8"/>
  <c r="L221" i="8"/>
  <c r="K221" i="8"/>
  <c r="J221" i="8"/>
  <c r="I221" i="8"/>
  <c r="G221" i="8"/>
  <c r="F221" i="8"/>
  <c r="AC220" i="8"/>
  <c r="AB220" i="8"/>
  <c r="AA220" i="8"/>
  <c r="Z220" i="8"/>
  <c r="Y220" i="8"/>
  <c r="X220" i="8"/>
  <c r="W220" i="8"/>
  <c r="V220" i="8"/>
  <c r="U220" i="8"/>
  <c r="T220" i="8"/>
  <c r="S220" i="8"/>
  <c r="R220" i="8"/>
  <c r="Q220" i="8"/>
  <c r="P220" i="8"/>
  <c r="O220" i="8"/>
  <c r="N220" i="8"/>
  <c r="M220" i="8"/>
  <c r="L220" i="8"/>
  <c r="K220" i="8"/>
  <c r="J220" i="8"/>
  <c r="I220" i="8"/>
  <c r="G220" i="8"/>
  <c r="F220" i="8"/>
  <c r="AC219" i="8"/>
  <c r="AB219" i="8"/>
  <c r="AA219" i="8"/>
  <c r="Z219" i="8"/>
  <c r="Y219" i="8"/>
  <c r="X219" i="8"/>
  <c r="W219" i="8"/>
  <c r="V219" i="8"/>
  <c r="U219" i="8"/>
  <c r="T219" i="8"/>
  <c r="S219" i="8"/>
  <c r="R219" i="8"/>
  <c r="Q219" i="8"/>
  <c r="P219" i="8"/>
  <c r="O219" i="8"/>
  <c r="N219" i="8"/>
  <c r="M219" i="8"/>
  <c r="L219" i="8"/>
  <c r="K219" i="8"/>
  <c r="J219" i="8"/>
  <c r="I219" i="8"/>
  <c r="G219" i="8"/>
  <c r="F219" i="8"/>
  <c r="AC218" i="8"/>
  <c r="AB218" i="8"/>
  <c r="AA218" i="8"/>
  <c r="Z218" i="8"/>
  <c r="Y218" i="8"/>
  <c r="X218" i="8"/>
  <c r="W218" i="8"/>
  <c r="V218" i="8"/>
  <c r="U218" i="8"/>
  <c r="T218" i="8"/>
  <c r="S218" i="8"/>
  <c r="R218" i="8"/>
  <c r="Q218" i="8"/>
  <c r="P218" i="8"/>
  <c r="O218" i="8"/>
  <c r="N218" i="8"/>
  <c r="M218" i="8"/>
  <c r="L218" i="8"/>
  <c r="K218" i="8"/>
  <c r="J218" i="8"/>
  <c r="I218" i="8"/>
  <c r="G218" i="8"/>
  <c r="F218" i="8"/>
  <c r="AC217" i="8"/>
  <c r="AB217" i="8"/>
  <c r="AA217" i="8"/>
  <c r="Z217" i="8"/>
  <c r="Y217" i="8"/>
  <c r="X217" i="8"/>
  <c r="W217" i="8"/>
  <c r="V217" i="8"/>
  <c r="U217" i="8"/>
  <c r="T217" i="8"/>
  <c r="S217" i="8"/>
  <c r="R217" i="8"/>
  <c r="Q217" i="8"/>
  <c r="P217" i="8"/>
  <c r="O217" i="8"/>
  <c r="N217" i="8"/>
  <c r="M217" i="8"/>
  <c r="L217" i="8"/>
  <c r="K217" i="8"/>
  <c r="J217" i="8"/>
  <c r="I217" i="8"/>
  <c r="G217" i="8"/>
  <c r="F217" i="8"/>
  <c r="AC216" i="8"/>
  <c r="AB216" i="8"/>
  <c r="AA216" i="8"/>
  <c r="Z216" i="8"/>
  <c r="Y216" i="8"/>
  <c r="X216" i="8"/>
  <c r="W216" i="8"/>
  <c r="V216" i="8"/>
  <c r="U216" i="8"/>
  <c r="T216" i="8"/>
  <c r="S216" i="8"/>
  <c r="R216" i="8"/>
  <c r="Q216" i="8"/>
  <c r="P216" i="8"/>
  <c r="O216" i="8"/>
  <c r="N216" i="8"/>
  <c r="M216" i="8"/>
  <c r="L216" i="8"/>
  <c r="K216" i="8"/>
  <c r="J216" i="8"/>
  <c r="I216" i="8"/>
  <c r="G216" i="8"/>
  <c r="F216" i="8"/>
  <c r="AC215" i="8"/>
  <c r="AB215" i="8"/>
  <c r="AA215" i="8"/>
  <c r="Z215" i="8"/>
  <c r="Y215" i="8"/>
  <c r="X215" i="8"/>
  <c r="W215" i="8"/>
  <c r="V215" i="8"/>
  <c r="U215" i="8"/>
  <c r="T215" i="8"/>
  <c r="S215" i="8"/>
  <c r="R215" i="8"/>
  <c r="Q215" i="8"/>
  <c r="P215" i="8"/>
  <c r="O215" i="8"/>
  <c r="N215" i="8"/>
  <c r="M215" i="8"/>
  <c r="L215" i="8"/>
  <c r="K215" i="8"/>
  <c r="J215" i="8"/>
  <c r="I215" i="8"/>
  <c r="G215" i="8"/>
  <c r="F215" i="8"/>
  <c r="AC214" i="8"/>
  <c r="AB214" i="8"/>
  <c r="AA214" i="8"/>
  <c r="Z214" i="8"/>
  <c r="Y214" i="8"/>
  <c r="X214" i="8"/>
  <c r="W214" i="8"/>
  <c r="V214" i="8"/>
  <c r="U214" i="8"/>
  <c r="T214" i="8"/>
  <c r="S214" i="8"/>
  <c r="R214" i="8"/>
  <c r="Q214" i="8"/>
  <c r="P214" i="8"/>
  <c r="O214" i="8"/>
  <c r="N214" i="8"/>
  <c r="M214" i="8"/>
  <c r="L214" i="8"/>
  <c r="K214" i="8"/>
  <c r="J214" i="8"/>
  <c r="I214" i="8"/>
  <c r="G214" i="8"/>
  <c r="F214" i="8"/>
  <c r="AC213" i="8"/>
  <c r="AB213" i="8"/>
  <c r="AA213" i="8"/>
  <c r="Z213" i="8"/>
  <c r="Y213" i="8"/>
  <c r="X213" i="8"/>
  <c r="W213" i="8"/>
  <c r="V213" i="8"/>
  <c r="U213" i="8"/>
  <c r="T213" i="8"/>
  <c r="S213" i="8"/>
  <c r="R213" i="8"/>
  <c r="Q213" i="8"/>
  <c r="P213" i="8"/>
  <c r="O213" i="8"/>
  <c r="N213" i="8"/>
  <c r="M213" i="8"/>
  <c r="L213" i="8"/>
  <c r="K213" i="8"/>
  <c r="J213" i="8"/>
  <c r="I213" i="8"/>
  <c r="G213" i="8"/>
  <c r="F213" i="8"/>
  <c r="AC212" i="8"/>
  <c r="AB212" i="8"/>
  <c r="AA212" i="8"/>
  <c r="Z212" i="8"/>
  <c r="Y212" i="8"/>
  <c r="X212" i="8"/>
  <c r="W212" i="8"/>
  <c r="V212" i="8"/>
  <c r="U212" i="8"/>
  <c r="T212" i="8"/>
  <c r="S212" i="8"/>
  <c r="R212" i="8"/>
  <c r="Q212" i="8"/>
  <c r="P212" i="8"/>
  <c r="O212" i="8"/>
  <c r="N212" i="8"/>
  <c r="M212" i="8"/>
  <c r="L212" i="8"/>
  <c r="K212" i="8"/>
  <c r="J212" i="8"/>
  <c r="I212" i="8"/>
  <c r="G212" i="8"/>
  <c r="F212" i="8"/>
  <c r="AC211" i="8"/>
  <c r="AB211" i="8"/>
  <c r="AA211" i="8"/>
  <c r="Z211" i="8"/>
  <c r="Y211" i="8"/>
  <c r="X211" i="8"/>
  <c r="W211" i="8"/>
  <c r="V211" i="8"/>
  <c r="U211" i="8"/>
  <c r="T211" i="8"/>
  <c r="S211" i="8"/>
  <c r="R211" i="8"/>
  <c r="Q211" i="8"/>
  <c r="P211" i="8"/>
  <c r="O211" i="8"/>
  <c r="N211" i="8"/>
  <c r="M211" i="8"/>
  <c r="L211" i="8"/>
  <c r="K211" i="8"/>
  <c r="J211" i="8"/>
  <c r="I211" i="8"/>
  <c r="G211" i="8"/>
  <c r="F211" i="8"/>
  <c r="AC210" i="8"/>
  <c r="AB210" i="8"/>
  <c r="AA210" i="8"/>
  <c r="Z210" i="8"/>
  <c r="Y210" i="8"/>
  <c r="X210" i="8"/>
  <c r="W210" i="8"/>
  <c r="V210" i="8"/>
  <c r="U210" i="8"/>
  <c r="T210" i="8"/>
  <c r="S210" i="8"/>
  <c r="R210" i="8"/>
  <c r="Q210" i="8"/>
  <c r="P210" i="8"/>
  <c r="O210" i="8"/>
  <c r="N210" i="8"/>
  <c r="M210" i="8"/>
  <c r="L210" i="8"/>
  <c r="K210" i="8"/>
  <c r="J210" i="8"/>
  <c r="I210" i="8"/>
  <c r="G210" i="8"/>
  <c r="F210" i="8"/>
  <c r="AC209" i="8"/>
  <c r="AB209" i="8"/>
  <c r="AA209" i="8"/>
  <c r="Z209" i="8"/>
  <c r="Y209" i="8"/>
  <c r="X209" i="8"/>
  <c r="W209" i="8"/>
  <c r="V209" i="8"/>
  <c r="U209" i="8"/>
  <c r="T209" i="8"/>
  <c r="S209" i="8"/>
  <c r="R209" i="8"/>
  <c r="Q209" i="8"/>
  <c r="P209" i="8"/>
  <c r="O209" i="8"/>
  <c r="N209" i="8"/>
  <c r="M209" i="8"/>
  <c r="L209" i="8"/>
  <c r="K209" i="8"/>
  <c r="J209" i="8"/>
  <c r="I209" i="8"/>
  <c r="G209" i="8"/>
  <c r="F209" i="8"/>
  <c r="AC208" i="8"/>
  <c r="AB208" i="8"/>
  <c r="AA208" i="8"/>
  <c r="Z208" i="8"/>
  <c r="Y208" i="8"/>
  <c r="X208" i="8"/>
  <c r="W208" i="8"/>
  <c r="V208" i="8"/>
  <c r="U208" i="8"/>
  <c r="T208" i="8"/>
  <c r="S208" i="8"/>
  <c r="R208" i="8"/>
  <c r="Q208" i="8"/>
  <c r="P208" i="8"/>
  <c r="O208" i="8"/>
  <c r="N208" i="8"/>
  <c r="M208" i="8"/>
  <c r="L208" i="8"/>
  <c r="K208" i="8"/>
  <c r="J208" i="8"/>
  <c r="I208" i="8"/>
  <c r="G208" i="8"/>
  <c r="F208" i="8"/>
  <c r="AC207" i="8"/>
  <c r="AB207" i="8"/>
  <c r="AA207" i="8"/>
  <c r="Z207" i="8"/>
  <c r="Y207" i="8"/>
  <c r="X207" i="8"/>
  <c r="W207" i="8"/>
  <c r="V207" i="8"/>
  <c r="U207" i="8"/>
  <c r="T207" i="8"/>
  <c r="S207" i="8"/>
  <c r="R207" i="8"/>
  <c r="Q207" i="8"/>
  <c r="P207" i="8"/>
  <c r="O207" i="8"/>
  <c r="N207" i="8"/>
  <c r="M207" i="8"/>
  <c r="L207" i="8"/>
  <c r="K207" i="8"/>
  <c r="J207" i="8"/>
  <c r="I207" i="8"/>
  <c r="G207" i="8"/>
  <c r="F207" i="8"/>
  <c r="AC206" i="8"/>
  <c r="AB206" i="8"/>
  <c r="AA206" i="8"/>
  <c r="Z206" i="8"/>
  <c r="Y206" i="8"/>
  <c r="X206" i="8"/>
  <c r="W206" i="8"/>
  <c r="V206" i="8"/>
  <c r="U206" i="8"/>
  <c r="T206" i="8"/>
  <c r="S206" i="8"/>
  <c r="R206" i="8"/>
  <c r="Q206" i="8"/>
  <c r="P206" i="8"/>
  <c r="O206" i="8"/>
  <c r="N206" i="8"/>
  <c r="M206" i="8"/>
  <c r="L206" i="8"/>
  <c r="K206" i="8"/>
  <c r="J206" i="8"/>
  <c r="I206" i="8"/>
  <c r="G206" i="8"/>
  <c r="F206" i="8"/>
  <c r="AC205" i="8"/>
  <c r="AB205" i="8"/>
  <c r="AA205" i="8"/>
  <c r="Z205" i="8"/>
  <c r="Y205" i="8"/>
  <c r="X205" i="8"/>
  <c r="W205" i="8"/>
  <c r="V205" i="8"/>
  <c r="U205" i="8"/>
  <c r="T205" i="8"/>
  <c r="S205" i="8"/>
  <c r="R205" i="8"/>
  <c r="Q205" i="8"/>
  <c r="P205" i="8"/>
  <c r="O205" i="8"/>
  <c r="N205" i="8"/>
  <c r="M205" i="8"/>
  <c r="L205" i="8"/>
  <c r="K205" i="8"/>
  <c r="J205" i="8"/>
  <c r="I205" i="8"/>
  <c r="G205" i="8"/>
  <c r="F205" i="8"/>
  <c r="AC204" i="8"/>
  <c r="AB204" i="8"/>
  <c r="AA204" i="8"/>
  <c r="Z204" i="8"/>
  <c r="Y204" i="8"/>
  <c r="X204" i="8"/>
  <c r="W204" i="8"/>
  <c r="V204" i="8"/>
  <c r="U204" i="8"/>
  <c r="T204" i="8"/>
  <c r="S204" i="8"/>
  <c r="R204" i="8"/>
  <c r="Q204" i="8"/>
  <c r="P204" i="8"/>
  <c r="O204" i="8"/>
  <c r="N204" i="8"/>
  <c r="M204" i="8"/>
  <c r="L204" i="8"/>
  <c r="K204" i="8"/>
  <c r="J204" i="8"/>
  <c r="I204" i="8"/>
  <c r="G204" i="8"/>
  <c r="F204" i="8"/>
  <c r="AC203" i="8"/>
  <c r="AB203" i="8"/>
  <c r="AA203" i="8"/>
  <c r="Z203" i="8"/>
  <c r="Y203" i="8"/>
  <c r="X203" i="8"/>
  <c r="W203" i="8"/>
  <c r="V203" i="8"/>
  <c r="U203" i="8"/>
  <c r="T203" i="8"/>
  <c r="S203" i="8"/>
  <c r="R203" i="8"/>
  <c r="Q203" i="8"/>
  <c r="P203" i="8"/>
  <c r="O203" i="8"/>
  <c r="N203" i="8"/>
  <c r="M203" i="8"/>
  <c r="L203" i="8"/>
  <c r="K203" i="8"/>
  <c r="J203" i="8"/>
  <c r="I203" i="8"/>
  <c r="G203" i="8"/>
  <c r="F203" i="8"/>
  <c r="AC202" i="8"/>
  <c r="AB202" i="8"/>
  <c r="AA202" i="8"/>
  <c r="Z202" i="8"/>
  <c r="Y202" i="8"/>
  <c r="X202" i="8"/>
  <c r="W202" i="8"/>
  <c r="V202" i="8"/>
  <c r="U202" i="8"/>
  <c r="T202" i="8"/>
  <c r="S202" i="8"/>
  <c r="R202" i="8"/>
  <c r="Q202" i="8"/>
  <c r="P202" i="8"/>
  <c r="O202" i="8"/>
  <c r="N202" i="8"/>
  <c r="M202" i="8"/>
  <c r="L202" i="8"/>
  <c r="K202" i="8"/>
  <c r="J202" i="8"/>
  <c r="I202" i="8"/>
  <c r="G202" i="8"/>
  <c r="F202" i="8"/>
  <c r="AC201" i="8"/>
  <c r="AB201" i="8"/>
  <c r="AA201" i="8"/>
  <c r="Z201" i="8"/>
  <c r="Y201" i="8"/>
  <c r="X201" i="8"/>
  <c r="W201" i="8"/>
  <c r="V201" i="8"/>
  <c r="U201" i="8"/>
  <c r="T201" i="8"/>
  <c r="S201" i="8"/>
  <c r="R201" i="8"/>
  <c r="Q201" i="8"/>
  <c r="P201" i="8"/>
  <c r="O201" i="8"/>
  <c r="N201" i="8"/>
  <c r="M201" i="8"/>
  <c r="L201" i="8"/>
  <c r="K201" i="8"/>
  <c r="J201" i="8"/>
  <c r="I201" i="8"/>
  <c r="G201" i="8"/>
  <c r="F201" i="8"/>
  <c r="AC200" i="8"/>
  <c r="AB200" i="8"/>
  <c r="AA200" i="8"/>
  <c r="Z200" i="8"/>
  <c r="Y200" i="8"/>
  <c r="X200" i="8"/>
  <c r="W200" i="8"/>
  <c r="V200" i="8"/>
  <c r="U200" i="8"/>
  <c r="T200" i="8"/>
  <c r="S200" i="8"/>
  <c r="R200" i="8"/>
  <c r="Q200" i="8"/>
  <c r="P200" i="8"/>
  <c r="O200" i="8"/>
  <c r="N200" i="8"/>
  <c r="M200" i="8"/>
  <c r="L200" i="8"/>
  <c r="K200" i="8"/>
  <c r="J200" i="8"/>
  <c r="I200" i="8"/>
  <c r="G200" i="8"/>
  <c r="F200" i="8"/>
  <c r="AC199" i="8"/>
  <c r="AB199" i="8"/>
  <c r="AA199" i="8"/>
  <c r="Z199" i="8"/>
  <c r="Y199" i="8"/>
  <c r="X199" i="8"/>
  <c r="W199" i="8"/>
  <c r="V199" i="8"/>
  <c r="U199" i="8"/>
  <c r="T199" i="8"/>
  <c r="S199" i="8"/>
  <c r="R199" i="8"/>
  <c r="Q199" i="8"/>
  <c r="P199" i="8"/>
  <c r="O199" i="8"/>
  <c r="N199" i="8"/>
  <c r="M199" i="8"/>
  <c r="L199" i="8"/>
  <c r="K199" i="8"/>
  <c r="J199" i="8"/>
  <c r="I199" i="8"/>
  <c r="G199" i="8"/>
  <c r="F199" i="8"/>
  <c r="AC198" i="8"/>
  <c r="AB198" i="8"/>
  <c r="AA198" i="8"/>
  <c r="Z198" i="8"/>
  <c r="Y198" i="8"/>
  <c r="X198" i="8"/>
  <c r="W198" i="8"/>
  <c r="V198" i="8"/>
  <c r="U198" i="8"/>
  <c r="T198" i="8"/>
  <c r="S198" i="8"/>
  <c r="R198" i="8"/>
  <c r="Q198" i="8"/>
  <c r="P198" i="8"/>
  <c r="O198" i="8"/>
  <c r="N198" i="8"/>
  <c r="M198" i="8"/>
  <c r="L198" i="8"/>
  <c r="K198" i="8"/>
  <c r="J198" i="8"/>
  <c r="I198" i="8"/>
  <c r="G198" i="8"/>
  <c r="F198" i="8"/>
  <c r="AC197" i="8"/>
  <c r="AB197" i="8"/>
  <c r="AA197" i="8"/>
  <c r="Z197" i="8"/>
  <c r="Y197" i="8"/>
  <c r="X197" i="8"/>
  <c r="W197" i="8"/>
  <c r="V197" i="8"/>
  <c r="U197" i="8"/>
  <c r="T197" i="8"/>
  <c r="S197" i="8"/>
  <c r="R197" i="8"/>
  <c r="Q197" i="8"/>
  <c r="P197" i="8"/>
  <c r="O197" i="8"/>
  <c r="N197" i="8"/>
  <c r="M197" i="8"/>
  <c r="L197" i="8"/>
  <c r="K197" i="8"/>
  <c r="J197" i="8"/>
  <c r="I197" i="8"/>
  <c r="G197" i="8"/>
  <c r="F197" i="8"/>
  <c r="AC196" i="8"/>
  <c r="AB196" i="8"/>
  <c r="AA196" i="8"/>
  <c r="Z196" i="8"/>
  <c r="Y196" i="8"/>
  <c r="X196" i="8"/>
  <c r="W196" i="8"/>
  <c r="V196" i="8"/>
  <c r="U196" i="8"/>
  <c r="T196" i="8"/>
  <c r="S196" i="8"/>
  <c r="R196" i="8"/>
  <c r="Q196" i="8"/>
  <c r="P196" i="8"/>
  <c r="O196" i="8"/>
  <c r="N196" i="8"/>
  <c r="M196" i="8"/>
  <c r="L196" i="8"/>
  <c r="K196" i="8"/>
  <c r="J196" i="8"/>
  <c r="I196" i="8"/>
  <c r="G196" i="8"/>
  <c r="F196" i="8"/>
  <c r="AC195" i="8"/>
  <c r="AB195" i="8"/>
  <c r="AA195" i="8"/>
  <c r="Z195" i="8"/>
  <c r="Y195" i="8"/>
  <c r="X195" i="8"/>
  <c r="W195" i="8"/>
  <c r="V195" i="8"/>
  <c r="U195" i="8"/>
  <c r="T195" i="8"/>
  <c r="S195" i="8"/>
  <c r="R195" i="8"/>
  <c r="Q195" i="8"/>
  <c r="P195" i="8"/>
  <c r="O195" i="8"/>
  <c r="N195" i="8"/>
  <c r="M195" i="8"/>
  <c r="L195" i="8"/>
  <c r="K195" i="8"/>
  <c r="J195" i="8"/>
  <c r="I195" i="8"/>
  <c r="G195" i="8"/>
  <c r="F195" i="8"/>
  <c r="AC194" i="8"/>
  <c r="AB194" i="8"/>
  <c r="AA194" i="8"/>
  <c r="Z194" i="8"/>
  <c r="Y194" i="8"/>
  <c r="X194" i="8"/>
  <c r="W194" i="8"/>
  <c r="V194" i="8"/>
  <c r="U194" i="8"/>
  <c r="T194" i="8"/>
  <c r="S194" i="8"/>
  <c r="R194" i="8"/>
  <c r="Q194" i="8"/>
  <c r="P194" i="8"/>
  <c r="O194" i="8"/>
  <c r="N194" i="8"/>
  <c r="M194" i="8"/>
  <c r="L194" i="8"/>
  <c r="K194" i="8"/>
  <c r="J194" i="8"/>
  <c r="I194" i="8"/>
  <c r="G194" i="8"/>
  <c r="F194" i="8"/>
  <c r="AC193" i="8"/>
  <c r="AB193" i="8"/>
  <c r="AA193" i="8"/>
  <c r="Z193" i="8"/>
  <c r="Y193" i="8"/>
  <c r="X193" i="8"/>
  <c r="W193" i="8"/>
  <c r="V193" i="8"/>
  <c r="U193" i="8"/>
  <c r="T193" i="8"/>
  <c r="S193" i="8"/>
  <c r="R193" i="8"/>
  <c r="Q193" i="8"/>
  <c r="P193" i="8"/>
  <c r="O193" i="8"/>
  <c r="N193" i="8"/>
  <c r="M193" i="8"/>
  <c r="L193" i="8"/>
  <c r="K193" i="8"/>
  <c r="J193" i="8"/>
  <c r="I193" i="8"/>
  <c r="G193" i="8"/>
  <c r="F193" i="8"/>
  <c r="AC192" i="8"/>
  <c r="AB192" i="8"/>
  <c r="AA192" i="8"/>
  <c r="Z192" i="8"/>
  <c r="Y192" i="8"/>
  <c r="X192" i="8"/>
  <c r="W192" i="8"/>
  <c r="V192" i="8"/>
  <c r="U192" i="8"/>
  <c r="T192" i="8"/>
  <c r="S192" i="8"/>
  <c r="R192" i="8"/>
  <c r="Q192" i="8"/>
  <c r="P192" i="8"/>
  <c r="O192" i="8"/>
  <c r="N192" i="8"/>
  <c r="M192" i="8"/>
  <c r="L192" i="8"/>
  <c r="K192" i="8"/>
  <c r="J192" i="8"/>
  <c r="I192" i="8"/>
  <c r="G192" i="8"/>
  <c r="F192" i="8"/>
  <c r="AC191" i="8"/>
  <c r="AB191" i="8"/>
  <c r="AA191" i="8"/>
  <c r="Z191" i="8"/>
  <c r="Y191" i="8"/>
  <c r="X191" i="8"/>
  <c r="W191" i="8"/>
  <c r="V191" i="8"/>
  <c r="U191" i="8"/>
  <c r="T191" i="8"/>
  <c r="S191" i="8"/>
  <c r="R191" i="8"/>
  <c r="Q191" i="8"/>
  <c r="P191" i="8"/>
  <c r="O191" i="8"/>
  <c r="N191" i="8"/>
  <c r="M191" i="8"/>
  <c r="L191" i="8"/>
  <c r="K191" i="8"/>
  <c r="J191" i="8"/>
  <c r="I191" i="8"/>
  <c r="G191" i="8"/>
  <c r="F191" i="8"/>
  <c r="AC190" i="8"/>
  <c r="AB190" i="8"/>
  <c r="AA190" i="8"/>
  <c r="Z190" i="8"/>
  <c r="Y190" i="8"/>
  <c r="X190" i="8"/>
  <c r="W190" i="8"/>
  <c r="V190" i="8"/>
  <c r="U190" i="8"/>
  <c r="T190" i="8"/>
  <c r="S190" i="8"/>
  <c r="R190" i="8"/>
  <c r="Q190" i="8"/>
  <c r="P190" i="8"/>
  <c r="O190" i="8"/>
  <c r="N190" i="8"/>
  <c r="M190" i="8"/>
  <c r="L190" i="8"/>
  <c r="K190" i="8"/>
  <c r="J190" i="8"/>
  <c r="I190" i="8"/>
  <c r="G190" i="8"/>
  <c r="F190" i="8"/>
  <c r="AC189" i="8"/>
  <c r="AB189" i="8"/>
  <c r="AA189" i="8"/>
  <c r="Z189" i="8"/>
  <c r="Y189" i="8"/>
  <c r="X189" i="8"/>
  <c r="W189" i="8"/>
  <c r="V189" i="8"/>
  <c r="U189" i="8"/>
  <c r="T189" i="8"/>
  <c r="S189" i="8"/>
  <c r="R189" i="8"/>
  <c r="Q189" i="8"/>
  <c r="P189" i="8"/>
  <c r="O189" i="8"/>
  <c r="N189" i="8"/>
  <c r="M189" i="8"/>
  <c r="L189" i="8"/>
  <c r="K189" i="8"/>
  <c r="J189" i="8"/>
  <c r="I189" i="8"/>
  <c r="G189" i="8"/>
  <c r="F189" i="8"/>
  <c r="AC188" i="8"/>
  <c r="AB188" i="8"/>
  <c r="AA188" i="8"/>
  <c r="Z188" i="8"/>
  <c r="Y188" i="8"/>
  <c r="X188" i="8"/>
  <c r="W188" i="8"/>
  <c r="V188" i="8"/>
  <c r="U188" i="8"/>
  <c r="T188" i="8"/>
  <c r="S188" i="8"/>
  <c r="R188" i="8"/>
  <c r="Q188" i="8"/>
  <c r="P188" i="8"/>
  <c r="O188" i="8"/>
  <c r="N188" i="8"/>
  <c r="M188" i="8"/>
  <c r="L188" i="8"/>
  <c r="K188" i="8"/>
  <c r="J188" i="8"/>
  <c r="I188" i="8"/>
  <c r="G188" i="8"/>
  <c r="F188" i="8"/>
  <c r="AC187" i="8"/>
  <c r="AB187" i="8"/>
  <c r="AA187" i="8"/>
  <c r="Z187" i="8"/>
  <c r="Y187" i="8"/>
  <c r="X187" i="8"/>
  <c r="W187" i="8"/>
  <c r="V187" i="8"/>
  <c r="U187" i="8"/>
  <c r="T187" i="8"/>
  <c r="S187" i="8"/>
  <c r="R187" i="8"/>
  <c r="Q187" i="8"/>
  <c r="P187" i="8"/>
  <c r="O187" i="8"/>
  <c r="N187" i="8"/>
  <c r="M187" i="8"/>
  <c r="L187" i="8"/>
  <c r="K187" i="8"/>
  <c r="J187" i="8"/>
  <c r="I187" i="8"/>
  <c r="G187" i="8"/>
  <c r="F187" i="8"/>
  <c r="AC186" i="8"/>
  <c r="AB186" i="8"/>
  <c r="AA186" i="8"/>
  <c r="Z186" i="8"/>
  <c r="Y186" i="8"/>
  <c r="X186" i="8"/>
  <c r="W186" i="8"/>
  <c r="V186" i="8"/>
  <c r="U186" i="8"/>
  <c r="T186" i="8"/>
  <c r="S186" i="8"/>
  <c r="R186" i="8"/>
  <c r="Q186" i="8"/>
  <c r="P186" i="8"/>
  <c r="O186" i="8"/>
  <c r="N186" i="8"/>
  <c r="M186" i="8"/>
  <c r="L186" i="8"/>
  <c r="K186" i="8"/>
  <c r="J186" i="8"/>
  <c r="I186" i="8"/>
  <c r="G186" i="8"/>
  <c r="F186" i="8"/>
  <c r="AC185" i="8"/>
  <c r="AB185" i="8"/>
  <c r="AA185" i="8"/>
  <c r="Z185" i="8"/>
  <c r="Y185" i="8"/>
  <c r="X185" i="8"/>
  <c r="W185" i="8"/>
  <c r="V185" i="8"/>
  <c r="U185" i="8"/>
  <c r="T185" i="8"/>
  <c r="S185" i="8"/>
  <c r="R185" i="8"/>
  <c r="Q185" i="8"/>
  <c r="P185" i="8"/>
  <c r="O185" i="8"/>
  <c r="N185" i="8"/>
  <c r="M185" i="8"/>
  <c r="L185" i="8"/>
  <c r="K185" i="8"/>
  <c r="J185" i="8"/>
  <c r="I185" i="8"/>
  <c r="G185" i="8"/>
  <c r="F185" i="8"/>
  <c r="AC184" i="8"/>
  <c r="AB184" i="8"/>
  <c r="AA184" i="8"/>
  <c r="Z184" i="8"/>
  <c r="Y184" i="8"/>
  <c r="X184" i="8"/>
  <c r="W184" i="8"/>
  <c r="V184" i="8"/>
  <c r="U184" i="8"/>
  <c r="T184" i="8"/>
  <c r="S184" i="8"/>
  <c r="R184" i="8"/>
  <c r="Q184" i="8"/>
  <c r="P184" i="8"/>
  <c r="O184" i="8"/>
  <c r="N184" i="8"/>
  <c r="M184" i="8"/>
  <c r="L184" i="8"/>
  <c r="K184" i="8"/>
  <c r="J184" i="8"/>
  <c r="I184" i="8"/>
  <c r="G184" i="8"/>
  <c r="F184" i="8"/>
  <c r="AC183" i="8"/>
  <c r="AB183" i="8"/>
  <c r="AA183" i="8"/>
  <c r="Z183" i="8"/>
  <c r="Y183" i="8"/>
  <c r="X183" i="8"/>
  <c r="W183" i="8"/>
  <c r="V183" i="8"/>
  <c r="U183" i="8"/>
  <c r="T183" i="8"/>
  <c r="S183" i="8"/>
  <c r="R183" i="8"/>
  <c r="Q183" i="8"/>
  <c r="P183" i="8"/>
  <c r="O183" i="8"/>
  <c r="N183" i="8"/>
  <c r="M183" i="8"/>
  <c r="L183" i="8"/>
  <c r="K183" i="8"/>
  <c r="J183" i="8"/>
  <c r="I183" i="8"/>
  <c r="G183" i="8"/>
  <c r="F183" i="8"/>
  <c r="AC182" i="8"/>
  <c r="AB182" i="8"/>
  <c r="AA182" i="8"/>
  <c r="Z182" i="8"/>
  <c r="Y182" i="8"/>
  <c r="X182" i="8"/>
  <c r="W182" i="8"/>
  <c r="V182" i="8"/>
  <c r="U182" i="8"/>
  <c r="T182" i="8"/>
  <c r="S182" i="8"/>
  <c r="R182" i="8"/>
  <c r="Q182" i="8"/>
  <c r="P182" i="8"/>
  <c r="O182" i="8"/>
  <c r="N182" i="8"/>
  <c r="M182" i="8"/>
  <c r="L182" i="8"/>
  <c r="K182" i="8"/>
  <c r="J182" i="8"/>
  <c r="I182" i="8"/>
  <c r="G182" i="8"/>
  <c r="F182" i="8"/>
  <c r="AC181" i="8"/>
  <c r="AB181" i="8"/>
  <c r="AA181" i="8"/>
  <c r="Z181" i="8"/>
  <c r="Y181" i="8"/>
  <c r="X181" i="8"/>
  <c r="W181" i="8"/>
  <c r="V181" i="8"/>
  <c r="U181" i="8"/>
  <c r="T181" i="8"/>
  <c r="S181" i="8"/>
  <c r="R181" i="8"/>
  <c r="Q181" i="8"/>
  <c r="P181" i="8"/>
  <c r="O181" i="8"/>
  <c r="N181" i="8"/>
  <c r="M181" i="8"/>
  <c r="L181" i="8"/>
  <c r="K181" i="8"/>
  <c r="J181" i="8"/>
  <c r="I181" i="8"/>
  <c r="G181" i="8"/>
  <c r="F181" i="8"/>
  <c r="AC180" i="8"/>
  <c r="AB180" i="8"/>
  <c r="AA180" i="8"/>
  <c r="Z180" i="8"/>
  <c r="Y180" i="8"/>
  <c r="X180" i="8"/>
  <c r="W180" i="8"/>
  <c r="V180" i="8"/>
  <c r="U180" i="8"/>
  <c r="T180" i="8"/>
  <c r="S180" i="8"/>
  <c r="R180" i="8"/>
  <c r="Q180" i="8"/>
  <c r="P180" i="8"/>
  <c r="O180" i="8"/>
  <c r="N180" i="8"/>
  <c r="M180" i="8"/>
  <c r="L180" i="8"/>
  <c r="K180" i="8"/>
  <c r="J180" i="8"/>
  <c r="I180" i="8"/>
  <c r="G180" i="8"/>
  <c r="F180" i="8"/>
  <c r="AC179" i="8"/>
  <c r="AB179" i="8"/>
  <c r="AA179" i="8"/>
  <c r="Z179" i="8"/>
  <c r="Y179" i="8"/>
  <c r="X179" i="8"/>
  <c r="W179" i="8"/>
  <c r="V179" i="8"/>
  <c r="U179" i="8"/>
  <c r="T179" i="8"/>
  <c r="S179" i="8"/>
  <c r="R179" i="8"/>
  <c r="Q179" i="8"/>
  <c r="P179" i="8"/>
  <c r="O179" i="8"/>
  <c r="N179" i="8"/>
  <c r="M179" i="8"/>
  <c r="L179" i="8"/>
  <c r="K179" i="8"/>
  <c r="J179" i="8"/>
  <c r="I179" i="8"/>
  <c r="G179" i="8"/>
  <c r="F179" i="8"/>
  <c r="AC178" i="8"/>
  <c r="AB178" i="8"/>
  <c r="AA178" i="8"/>
  <c r="Z178" i="8"/>
  <c r="Y178" i="8"/>
  <c r="X178" i="8"/>
  <c r="W178" i="8"/>
  <c r="V178" i="8"/>
  <c r="U178" i="8"/>
  <c r="T178" i="8"/>
  <c r="S178" i="8"/>
  <c r="R178" i="8"/>
  <c r="Q178" i="8"/>
  <c r="P178" i="8"/>
  <c r="O178" i="8"/>
  <c r="N178" i="8"/>
  <c r="M178" i="8"/>
  <c r="L178" i="8"/>
  <c r="K178" i="8"/>
  <c r="J178" i="8"/>
  <c r="I178" i="8"/>
  <c r="G178" i="8"/>
  <c r="F178" i="8"/>
  <c r="AC177" i="8"/>
  <c r="AB177" i="8"/>
  <c r="AA177" i="8"/>
  <c r="Z177" i="8"/>
  <c r="Y177" i="8"/>
  <c r="X177" i="8"/>
  <c r="W177" i="8"/>
  <c r="V177" i="8"/>
  <c r="U177" i="8"/>
  <c r="T177" i="8"/>
  <c r="S177" i="8"/>
  <c r="R177" i="8"/>
  <c r="Q177" i="8"/>
  <c r="P177" i="8"/>
  <c r="O177" i="8"/>
  <c r="N177" i="8"/>
  <c r="M177" i="8"/>
  <c r="L177" i="8"/>
  <c r="K177" i="8"/>
  <c r="J177" i="8"/>
  <c r="I177" i="8"/>
  <c r="G177" i="8"/>
  <c r="F177" i="8"/>
  <c r="AC176" i="8"/>
  <c r="AB176" i="8"/>
  <c r="AA176" i="8"/>
  <c r="Z176" i="8"/>
  <c r="Y176" i="8"/>
  <c r="X176" i="8"/>
  <c r="W176" i="8"/>
  <c r="V176" i="8"/>
  <c r="U176" i="8"/>
  <c r="T176" i="8"/>
  <c r="S176" i="8"/>
  <c r="R176" i="8"/>
  <c r="Q176" i="8"/>
  <c r="P176" i="8"/>
  <c r="O176" i="8"/>
  <c r="N176" i="8"/>
  <c r="M176" i="8"/>
  <c r="L176" i="8"/>
  <c r="K176" i="8"/>
  <c r="J176" i="8"/>
  <c r="I176" i="8"/>
  <c r="G176" i="8"/>
  <c r="F176" i="8"/>
  <c r="AC175" i="8"/>
  <c r="AB175" i="8"/>
  <c r="AA175" i="8"/>
  <c r="Z175" i="8"/>
  <c r="Y175" i="8"/>
  <c r="X175" i="8"/>
  <c r="W175" i="8"/>
  <c r="V175" i="8"/>
  <c r="U175" i="8"/>
  <c r="T175" i="8"/>
  <c r="S175" i="8"/>
  <c r="R175" i="8"/>
  <c r="Q175" i="8"/>
  <c r="P175" i="8"/>
  <c r="O175" i="8"/>
  <c r="N175" i="8"/>
  <c r="M175" i="8"/>
  <c r="L175" i="8"/>
  <c r="K175" i="8"/>
  <c r="J175" i="8"/>
  <c r="I175" i="8"/>
  <c r="G175" i="8"/>
  <c r="F175" i="8"/>
  <c r="AC174" i="8"/>
  <c r="AB174" i="8"/>
  <c r="AA174" i="8"/>
  <c r="Z174" i="8"/>
  <c r="Y174" i="8"/>
  <c r="X174" i="8"/>
  <c r="W174" i="8"/>
  <c r="V174" i="8"/>
  <c r="U174" i="8"/>
  <c r="T174" i="8"/>
  <c r="S174" i="8"/>
  <c r="R174" i="8"/>
  <c r="Q174" i="8"/>
  <c r="P174" i="8"/>
  <c r="O174" i="8"/>
  <c r="N174" i="8"/>
  <c r="M174" i="8"/>
  <c r="L174" i="8"/>
  <c r="K174" i="8"/>
  <c r="J174" i="8"/>
  <c r="I174" i="8"/>
  <c r="G174" i="8"/>
  <c r="F174" i="8"/>
  <c r="AC173" i="8"/>
  <c r="AB173" i="8"/>
  <c r="AA173" i="8"/>
  <c r="Z173" i="8"/>
  <c r="Y173" i="8"/>
  <c r="X173" i="8"/>
  <c r="W173" i="8"/>
  <c r="V173" i="8"/>
  <c r="U173" i="8"/>
  <c r="T173" i="8"/>
  <c r="S173" i="8"/>
  <c r="R173" i="8"/>
  <c r="Q173" i="8"/>
  <c r="P173" i="8"/>
  <c r="O173" i="8"/>
  <c r="N173" i="8"/>
  <c r="M173" i="8"/>
  <c r="L173" i="8"/>
  <c r="K173" i="8"/>
  <c r="J173" i="8"/>
  <c r="I173" i="8"/>
  <c r="G173" i="8"/>
  <c r="F173" i="8"/>
  <c r="AC172" i="8"/>
  <c r="AB172" i="8"/>
  <c r="AA172" i="8"/>
  <c r="Z172" i="8"/>
  <c r="Y172" i="8"/>
  <c r="X172" i="8"/>
  <c r="W172" i="8"/>
  <c r="V172" i="8"/>
  <c r="U172" i="8"/>
  <c r="T172" i="8"/>
  <c r="S172" i="8"/>
  <c r="R172" i="8"/>
  <c r="Q172" i="8"/>
  <c r="P172" i="8"/>
  <c r="O172" i="8"/>
  <c r="N172" i="8"/>
  <c r="M172" i="8"/>
  <c r="L172" i="8"/>
  <c r="K172" i="8"/>
  <c r="J172" i="8"/>
  <c r="I172" i="8"/>
  <c r="G172" i="8"/>
  <c r="F172" i="8"/>
  <c r="AC171" i="8"/>
  <c r="AB171" i="8"/>
  <c r="AA171" i="8"/>
  <c r="Z171" i="8"/>
  <c r="Y171" i="8"/>
  <c r="X171" i="8"/>
  <c r="W171" i="8"/>
  <c r="V171" i="8"/>
  <c r="U171" i="8"/>
  <c r="T171" i="8"/>
  <c r="S171" i="8"/>
  <c r="R171" i="8"/>
  <c r="Q171" i="8"/>
  <c r="P171" i="8"/>
  <c r="O171" i="8"/>
  <c r="N171" i="8"/>
  <c r="M171" i="8"/>
  <c r="L171" i="8"/>
  <c r="K171" i="8"/>
  <c r="J171" i="8"/>
  <c r="I171" i="8"/>
  <c r="G171" i="8"/>
  <c r="F171" i="8"/>
  <c r="AC170" i="8"/>
  <c r="AB170" i="8"/>
  <c r="AA170" i="8"/>
  <c r="Z170" i="8"/>
  <c r="Y170" i="8"/>
  <c r="X170" i="8"/>
  <c r="W170" i="8"/>
  <c r="V170" i="8"/>
  <c r="U170" i="8"/>
  <c r="T170" i="8"/>
  <c r="S170" i="8"/>
  <c r="R170" i="8"/>
  <c r="Q170" i="8"/>
  <c r="P170" i="8"/>
  <c r="O170" i="8"/>
  <c r="N170" i="8"/>
  <c r="M170" i="8"/>
  <c r="L170" i="8"/>
  <c r="K170" i="8"/>
  <c r="J170" i="8"/>
  <c r="I170" i="8"/>
  <c r="G170" i="8"/>
  <c r="F170" i="8"/>
  <c r="AC169" i="8"/>
  <c r="AB169" i="8"/>
  <c r="AA169" i="8"/>
  <c r="Z169" i="8"/>
  <c r="Y169" i="8"/>
  <c r="X169" i="8"/>
  <c r="W169" i="8"/>
  <c r="V169" i="8"/>
  <c r="U169" i="8"/>
  <c r="T169" i="8"/>
  <c r="S169" i="8"/>
  <c r="R169" i="8"/>
  <c r="Q169" i="8"/>
  <c r="P169" i="8"/>
  <c r="O169" i="8"/>
  <c r="N169" i="8"/>
  <c r="M169" i="8"/>
  <c r="L169" i="8"/>
  <c r="K169" i="8"/>
  <c r="J169" i="8"/>
  <c r="I169" i="8"/>
  <c r="G169" i="8"/>
  <c r="F169" i="8"/>
  <c r="AC168" i="8"/>
  <c r="AB168" i="8"/>
  <c r="AA168" i="8"/>
  <c r="Z168" i="8"/>
  <c r="Y168" i="8"/>
  <c r="X168" i="8"/>
  <c r="W168" i="8"/>
  <c r="V168" i="8"/>
  <c r="U168" i="8"/>
  <c r="T168" i="8"/>
  <c r="S168" i="8"/>
  <c r="R168" i="8"/>
  <c r="Q168" i="8"/>
  <c r="P168" i="8"/>
  <c r="O168" i="8"/>
  <c r="N168" i="8"/>
  <c r="M168" i="8"/>
  <c r="L168" i="8"/>
  <c r="K168" i="8"/>
  <c r="J168" i="8"/>
  <c r="I168" i="8"/>
  <c r="G168" i="8"/>
  <c r="F168" i="8"/>
  <c r="AC167" i="8"/>
  <c r="AB167" i="8"/>
  <c r="AA167" i="8"/>
  <c r="Z167" i="8"/>
  <c r="Y167" i="8"/>
  <c r="X167" i="8"/>
  <c r="W167" i="8"/>
  <c r="V167" i="8"/>
  <c r="U167" i="8"/>
  <c r="T167" i="8"/>
  <c r="S167" i="8"/>
  <c r="R167" i="8"/>
  <c r="Q167" i="8"/>
  <c r="P167" i="8"/>
  <c r="O167" i="8"/>
  <c r="N167" i="8"/>
  <c r="M167" i="8"/>
  <c r="L167" i="8"/>
  <c r="K167" i="8"/>
  <c r="J167" i="8"/>
  <c r="I167" i="8"/>
  <c r="G167" i="8"/>
  <c r="F167" i="8"/>
  <c r="AC166" i="8"/>
  <c r="AB166" i="8"/>
  <c r="AA166" i="8"/>
  <c r="Z166" i="8"/>
  <c r="Y166" i="8"/>
  <c r="X166" i="8"/>
  <c r="W166" i="8"/>
  <c r="V166" i="8"/>
  <c r="U166" i="8"/>
  <c r="T166" i="8"/>
  <c r="S166" i="8"/>
  <c r="R166" i="8"/>
  <c r="Q166" i="8"/>
  <c r="P166" i="8"/>
  <c r="O166" i="8"/>
  <c r="N166" i="8"/>
  <c r="M166" i="8"/>
  <c r="L166" i="8"/>
  <c r="K166" i="8"/>
  <c r="J166" i="8"/>
  <c r="I166" i="8"/>
  <c r="G166" i="8"/>
  <c r="F166" i="8"/>
  <c r="AC165" i="8"/>
  <c r="AB165" i="8"/>
  <c r="AA165" i="8"/>
  <c r="Z165" i="8"/>
  <c r="Y165" i="8"/>
  <c r="X165" i="8"/>
  <c r="W165" i="8"/>
  <c r="V165" i="8"/>
  <c r="U165" i="8"/>
  <c r="T165" i="8"/>
  <c r="S165" i="8"/>
  <c r="R165" i="8"/>
  <c r="Q165" i="8"/>
  <c r="P165" i="8"/>
  <c r="O165" i="8"/>
  <c r="N165" i="8"/>
  <c r="M165" i="8"/>
  <c r="L165" i="8"/>
  <c r="K165" i="8"/>
  <c r="J165" i="8"/>
  <c r="I165" i="8"/>
  <c r="G165" i="8"/>
  <c r="F165" i="8"/>
  <c r="AC164" i="8"/>
  <c r="AB164" i="8"/>
  <c r="AA164" i="8"/>
  <c r="Z164" i="8"/>
  <c r="Y164" i="8"/>
  <c r="X164" i="8"/>
  <c r="W164" i="8"/>
  <c r="V164" i="8"/>
  <c r="U164" i="8"/>
  <c r="T164" i="8"/>
  <c r="S164" i="8"/>
  <c r="R164" i="8"/>
  <c r="Q164" i="8"/>
  <c r="P164" i="8"/>
  <c r="O164" i="8"/>
  <c r="N164" i="8"/>
  <c r="M164" i="8"/>
  <c r="L164" i="8"/>
  <c r="K164" i="8"/>
  <c r="J164" i="8"/>
  <c r="I164" i="8"/>
  <c r="G164" i="8"/>
  <c r="F164" i="8"/>
  <c r="AC163" i="8"/>
  <c r="AB163" i="8"/>
  <c r="AA163" i="8"/>
  <c r="Z163" i="8"/>
  <c r="Y163" i="8"/>
  <c r="X163" i="8"/>
  <c r="W163" i="8"/>
  <c r="V163" i="8"/>
  <c r="U163" i="8"/>
  <c r="T163" i="8"/>
  <c r="S163" i="8"/>
  <c r="R163" i="8"/>
  <c r="Q163" i="8"/>
  <c r="P163" i="8"/>
  <c r="O163" i="8"/>
  <c r="N163" i="8"/>
  <c r="M163" i="8"/>
  <c r="L163" i="8"/>
  <c r="K163" i="8"/>
  <c r="J163" i="8"/>
  <c r="I163" i="8"/>
  <c r="G163" i="8"/>
  <c r="F163" i="8"/>
  <c r="AC162" i="8"/>
  <c r="AB162" i="8"/>
  <c r="AA162" i="8"/>
  <c r="Z162" i="8"/>
  <c r="Y162" i="8"/>
  <c r="X162" i="8"/>
  <c r="W162" i="8"/>
  <c r="V162" i="8"/>
  <c r="U162" i="8"/>
  <c r="T162" i="8"/>
  <c r="S162" i="8"/>
  <c r="R162" i="8"/>
  <c r="Q162" i="8"/>
  <c r="P162" i="8"/>
  <c r="O162" i="8"/>
  <c r="N162" i="8"/>
  <c r="M162" i="8"/>
  <c r="L162" i="8"/>
  <c r="K162" i="8"/>
  <c r="J162" i="8"/>
  <c r="I162" i="8"/>
  <c r="G162" i="8"/>
  <c r="F162" i="8"/>
  <c r="AC161" i="8"/>
  <c r="AB161" i="8"/>
  <c r="AA161" i="8"/>
  <c r="Z161" i="8"/>
  <c r="Y161" i="8"/>
  <c r="X161" i="8"/>
  <c r="W161" i="8"/>
  <c r="V161" i="8"/>
  <c r="U161" i="8"/>
  <c r="T161" i="8"/>
  <c r="S161" i="8"/>
  <c r="R161" i="8"/>
  <c r="Q161" i="8"/>
  <c r="P161" i="8"/>
  <c r="O161" i="8"/>
  <c r="N161" i="8"/>
  <c r="M161" i="8"/>
  <c r="L161" i="8"/>
  <c r="K161" i="8"/>
  <c r="J161" i="8"/>
  <c r="I161" i="8"/>
  <c r="G161" i="8"/>
  <c r="F161" i="8"/>
  <c r="AC160" i="8"/>
  <c r="AB160" i="8"/>
  <c r="AA160" i="8"/>
  <c r="Z160" i="8"/>
  <c r="Y160" i="8"/>
  <c r="X160" i="8"/>
  <c r="W160" i="8"/>
  <c r="V160" i="8"/>
  <c r="U160" i="8"/>
  <c r="T160" i="8"/>
  <c r="S160" i="8"/>
  <c r="R160" i="8"/>
  <c r="Q160" i="8"/>
  <c r="P160" i="8"/>
  <c r="O160" i="8"/>
  <c r="N160" i="8"/>
  <c r="M160" i="8"/>
  <c r="L160" i="8"/>
  <c r="K160" i="8"/>
  <c r="J160" i="8"/>
  <c r="I160" i="8"/>
  <c r="G160" i="8"/>
  <c r="F160" i="8"/>
  <c r="AC159" i="8"/>
  <c r="AB159" i="8"/>
  <c r="AA159" i="8"/>
  <c r="Z159" i="8"/>
  <c r="Y159" i="8"/>
  <c r="X159" i="8"/>
  <c r="W159" i="8"/>
  <c r="V159" i="8"/>
  <c r="U159" i="8"/>
  <c r="T159" i="8"/>
  <c r="S159" i="8"/>
  <c r="R159" i="8"/>
  <c r="Q159" i="8"/>
  <c r="P159" i="8"/>
  <c r="O159" i="8"/>
  <c r="N159" i="8"/>
  <c r="M159" i="8"/>
  <c r="L159" i="8"/>
  <c r="K159" i="8"/>
  <c r="J159" i="8"/>
  <c r="I159" i="8"/>
  <c r="G159" i="8"/>
  <c r="F159" i="8"/>
  <c r="AC158" i="8"/>
  <c r="AB158" i="8"/>
  <c r="AA158" i="8"/>
  <c r="Z158" i="8"/>
  <c r="Y158" i="8"/>
  <c r="X158" i="8"/>
  <c r="W158" i="8"/>
  <c r="V158" i="8"/>
  <c r="U158" i="8"/>
  <c r="T158" i="8"/>
  <c r="S158" i="8"/>
  <c r="R158" i="8"/>
  <c r="Q158" i="8"/>
  <c r="P158" i="8"/>
  <c r="O158" i="8"/>
  <c r="N158" i="8"/>
  <c r="M158" i="8"/>
  <c r="L158" i="8"/>
  <c r="K158" i="8"/>
  <c r="J158" i="8"/>
  <c r="I158" i="8"/>
  <c r="G158" i="8"/>
  <c r="F158" i="8"/>
  <c r="AC157" i="8"/>
  <c r="AB157" i="8"/>
  <c r="AA157" i="8"/>
  <c r="Z157" i="8"/>
  <c r="Y157" i="8"/>
  <c r="X157" i="8"/>
  <c r="W157" i="8"/>
  <c r="V157" i="8"/>
  <c r="U157" i="8"/>
  <c r="T157" i="8"/>
  <c r="S157" i="8"/>
  <c r="R157" i="8"/>
  <c r="Q157" i="8"/>
  <c r="P157" i="8"/>
  <c r="O157" i="8"/>
  <c r="N157" i="8"/>
  <c r="M157" i="8"/>
  <c r="L157" i="8"/>
  <c r="K157" i="8"/>
  <c r="J157" i="8"/>
  <c r="I157" i="8"/>
  <c r="G157" i="8"/>
  <c r="F157" i="8"/>
  <c r="AC156" i="8"/>
  <c r="AB156" i="8"/>
  <c r="AA156" i="8"/>
  <c r="Z156" i="8"/>
  <c r="Y156" i="8"/>
  <c r="X156" i="8"/>
  <c r="W156" i="8"/>
  <c r="V156" i="8"/>
  <c r="U156" i="8"/>
  <c r="T156" i="8"/>
  <c r="S156" i="8"/>
  <c r="R156" i="8"/>
  <c r="Q156" i="8"/>
  <c r="P156" i="8"/>
  <c r="O156" i="8"/>
  <c r="N156" i="8"/>
  <c r="M156" i="8"/>
  <c r="L156" i="8"/>
  <c r="K156" i="8"/>
  <c r="J156" i="8"/>
  <c r="I156" i="8"/>
  <c r="G156" i="8"/>
  <c r="F156" i="8"/>
  <c r="AC155" i="8"/>
  <c r="AB155" i="8"/>
  <c r="AA155" i="8"/>
  <c r="Z155" i="8"/>
  <c r="Y155" i="8"/>
  <c r="X155" i="8"/>
  <c r="W155" i="8"/>
  <c r="V155" i="8"/>
  <c r="U155" i="8"/>
  <c r="T155" i="8"/>
  <c r="S155" i="8"/>
  <c r="R155" i="8"/>
  <c r="Q155" i="8"/>
  <c r="P155" i="8"/>
  <c r="O155" i="8"/>
  <c r="N155" i="8"/>
  <c r="M155" i="8"/>
  <c r="L155" i="8"/>
  <c r="K155" i="8"/>
  <c r="J155" i="8"/>
  <c r="I155" i="8"/>
  <c r="G155" i="8"/>
  <c r="F155" i="8"/>
  <c r="AC154" i="8"/>
  <c r="AB154" i="8"/>
  <c r="AA154" i="8"/>
  <c r="Z154" i="8"/>
  <c r="Y154" i="8"/>
  <c r="X154" i="8"/>
  <c r="W154" i="8"/>
  <c r="V154" i="8"/>
  <c r="U154" i="8"/>
  <c r="T154" i="8"/>
  <c r="S154" i="8"/>
  <c r="R154" i="8"/>
  <c r="Q154" i="8"/>
  <c r="P154" i="8"/>
  <c r="O154" i="8"/>
  <c r="N154" i="8"/>
  <c r="M154" i="8"/>
  <c r="L154" i="8"/>
  <c r="K154" i="8"/>
  <c r="J154" i="8"/>
  <c r="I154" i="8"/>
  <c r="G154" i="8"/>
  <c r="F154" i="8"/>
  <c r="AC153" i="8"/>
  <c r="AB153" i="8"/>
  <c r="AA153" i="8"/>
  <c r="Z153" i="8"/>
  <c r="Y153" i="8"/>
  <c r="X153" i="8"/>
  <c r="W153" i="8"/>
  <c r="V153" i="8"/>
  <c r="U153" i="8"/>
  <c r="T153" i="8"/>
  <c r="S153" i="8"/>
  <c r="R153" i="8"/>
  <c r="Q153" i="8"/>
  <c r="P153" i="8"/>
  <c r="O153" i="8"/>
  <c r="N153" i="8"/>
  <c r="M153" i="8"/>
  <c r="L153" i="8"/>
  <c r="K153" i="8"/>
  <c r="J153" i="8"/>
  <c r="I153" i="8"/>
  <c r="G153" i="8"/>
  <c r="F153" i="8"/>
  <c r="AC152" i="8"/>
  <c r="AB152" i="8"/>
  <c r="AA152" i="8"/>
  <c r="Z152" i="8"/>
  <c r="Y152" i="8"/>
  <c r="X152" i="8"/>
  <c r="W152" i="8"/>
  <c r="V152" i="8"/>
  <c r="U152" i="8"/>
  <c r="T152" i="8"/>
  <c r="S152" i="8"/>
  <c r="R152" i="8"/>
  <c r="Q152" i="8"/>
  <c r="P152" i="8"/>
  <c r="O152" i="8"/>
  <c r="N152" i="8"/>
  <c r="M152" i="8"/>
  <c r="L152" i="8"/>
  <c r="K152" i="8"/>
  <c r="J152" i="8"/>
  <c r="I152" i="8"/>
  <c r="G152" i="8"/>
  <c r="F152" i="8"/>
  <c r="AC151" i="8"/>
  <c r="AB151" i="8"/>
  <c r="AA151" i="8"/>
  <c r="Z151" i="8"/>
  <c r="Y151" i="8"/>
  <c r="X151" i="8"/>
  <c r="W151" i="8"/>
  <c r="V151" i="8"/>
  <c r="U151" i="8"/>
  <c r="T151" i="8"/>
  <c r="S151" i="8"/>
  <c r="R151" i="8"/>
  <c r="Q151" i="8"/>
  <c r="P151" i="8"/>
  <c r="O151" i="8"/>
  <c r="N151" i="8"/>
  <c r="M151" i="8"/>
  <c r="L151" i="8"/>
  <c r="K151" i="8"/>
  <c r="J151" i="8"/>
  <c r="I151" i="8"/>
  <c r="G151" i="8"/>
  <c r="F151" i="8"/>
  <c r="AC150" i="8"/>
  <c r="AB150" i="8"/>
  <c r="AA150" i="8"/>
  <c r="Z150" i="8"/>
  <c r="Y150" i="8"/>
  <c r="X150" i="8"/>
  <c r="W150" i="8"/>
  <c r="V150" i="8"/>
  <c r="U150" i="8"/>
  <c r="T150" i="8"/>
  <c r="S150" i="8"/>
  <c r="R150" i="8"/>
  <c r="Q150" i="8"/>
  <c r="P150" i="8"/>
  <c r="O150" i="8"/>
  <c r="N150" i="8"/>
  <c r="M150" i="8"/>
  <c r="L150" i="8"/>
  <c r="K150" i="8"/>
  <c r="J150" i="8"/>
  <c r="I150" i="8"/>
  <c r="G150" i="8"/>
  <c r="F150" i="8"/>
  <c r="AC149" i="8"/>
  <c r="AB149" i="8"/>
  <c r="AA149" i="8"/>
  <c r="Z149" i="8"/>
  <c r="Y149" i="8"/>
  <c r="X149" i="8"/>
  <c r="W149" i="8"/>
  <c r="V149" i="8"/>
  <c r="U149" i="8"/>
  <c r="T149" i="8"/>
  <c r="S149" i="8"/>
  <c r="R149" i="8"/>
  <c r="Q149" i="8"/>
  <c r="P149" i="8"/>
  <c r="O149" i="8"/>
  <c r="N149" i="8"/>
  <c r="M149" i="8"/>
  <c r="L149" i="8"/>
  <c r="K149" i="8"/>
  <c r="J149" i="8"/>
  <c r="I149" i="8"/>
  <c r="G149" i="8"/>
  <c r="F149" i="8"/>
  <c r="AC148" i="8"/>
  <c r="AB148" i="8"/>
  <c r="AA148" i="8"/>
  <c r="Z148" i="8"/>
  <c r="Y148" i="8"/>
  <c r="X148" i="8"/>
  <c r="W148" i="8"/>
  <c r="V148" i="8"/>
  <c r="U148" i="8"/>
  <c r="T148" i="8"/>
  <c r="S148" i="8"/>
  <c r="R148" i="8"/>
  <c r="Q148" i="8"/>
  <c r="P148" i="8"/>
  <c r="O148" i="8"/>
  <c r="N148" i="8"/>
  <c r="M148" i="8"/>
  <c r="L148" i="8"/>
  <c r="K148" i="8"/>
  <c r="J148" i="8"/>
  <c r="I148" i="8"/>
  <c r="G148" i="8"/>
  <c r="F148" i="8"/>
  <c r="AC147" i="8"/>
  <c r="AB147" i="8"/>
  <c r="AA147" i="8"/>
  <c r="Z147" i="8"/>
  <c r="Y147" i="8"/>
  <c r="X147" i="8"/>
  <c r="W147" i="8"/>
  <c r="V147" i="8"/>
  <c r="U147" i="8"/>
  <c r="T147" i="8"/>
  <c r="S147" i="8"/>
  <c r="R147" i="8"/>
  <c r="Q147" i="8"/>
  <c r="P147" i="8"/>
  <c r="O147" i="8"/>
  <c r="N147" i="8"/>
  <c r="M147" i="8"/>
  <c r="L147" i="8"/>
  <c r="K147" i="8"/>
  <c r="J147" i="8"/>
  <c r="I147" i="8"/>
  <c r="G147" i="8"/>
  <c r="F147" i="8"/>
  <c r="AC146" i="8"/>
  <c r="AB146" i="8"/>
  <c r="AA146" i="8"/>
  <c r="Z146" i="8"/>
  <c r="Y146" i="8"/>
  <c r="X146" i="8"/>
  <c r="W146" i="8"/>
  <c r="V146" i="8"/>
  <c r="U146" i="8"/>
  <c r="T146" i="8"/>
  <c r="S146" i="8"/>
  <c r="R146" i="8"/>
  <c r="Q146" i="8"/>
  <c r="P146" i="8"/>
  <c r="O146" i="8"/>
  <c r="N146" i="8"/>
  <c r="M146" i="8"/>
  <c r="L146" i="8"/>
  <c r="K146" i="8"/>
  <c r="J146" i="8"/>
  <c r="I146" i="8"/>
  <c r="G146" i="8"/>
  <c r="F146" i="8"/>
  <c r="AC145" i="8"/>
  <c r="AB145" i="8"/>
  <c r="AA145" i="8"/>
  <c r="Z145" i="8"/>
  <c r="Y145" i="8"/>
  <c r="X145" i="8"/>
  <c r="W145" i="8"/>
  <c r="V145" i="8"/>
  <c r="U145" i="8"/>
  <c r="T145" i="8"/>
  <c r="S145" i="8"/>
  <c r="R145" i="8"/>
  <c r="Q145" i="8"/>
  <c r="P145" i="8"/>
  <c r="O145" i="8"/>
  <c r="N145" i="8"/>
  <c r="M145" i="8"/>
  <c r="L145" i="8"/>
  <c r="K145" i="8"/>
  <c r="J145" i="8"/>
  <c r="I145" i="8"/>
  <c r="G145" i="8"/>
  <c r="F145" i="8"/>
  <c r="AC144" i="8"/>
  <c r="AB144" i="8"/>
  <c r="AA144" i="8"/>
  <c r="Z144" i="8"/>
  <c r="Y144" i="8"/>
  <c r="X144" i="8"/>
  <c r="W144" i="8"/>
  <c r="V144" i="8"/>
  <c r="U144" i="8"/>
  <c r="T144" i="8"/>
  <c r="S144" i="8"/>
  <c r="R144" i="8"/>
  <c r="Q144" i="8"/>
  <c r="P144" i="8"/>
  <c r="O144" i="8"/>
  <c r="N144" i="8"/>
  <c r="M144" i="8"/>
  <c r="L144" i="8"/>
  <c r="K144" i="8"/>
  <c r="J144" i="8"/>
  <c r="I144" i="8"/>
  <c r="G144" i="8"/>
  <c r="F144" i="8"/>
  <c r="AC143" i="8"/>
  <c r="AB143" i="8"/>
  <c r="AA143" i="8"/>
  <c r="Z143" i="8"/>
  <c r="Y143" i="8"/>
  <c r="X143" i="8"/>
  <c r="W143" i="8"/>
  <c r="V143" i="8"/>
  <c r="U143" i="8"/>
  <c r="T143" i="8"/>
  <c r="S143" i="8"/>
  <c r="R143" i="8"/>
  <c r="Q143" i="8"/>
  <c r="P143" i="8"/>
  <c r="O143" i="8"/>
  <c r="N143" i="8"/>
  <c r="M143" i="8"/>
  <c r="L143" i="8"/>
  <c r="K143" i="8"/>
  <c r="J143" i="8"/>
  <c r="I143" i="8"/>
  <c r="G143" i="8"/>
  <c r="F143" i="8"/>
  <c r="AC142" i="8"/>
  <c r="AB142" i="8"/>
  <c r="AA142" i="8"/>
  <c r="Z142" i="8"/>
  <c r="Y142" i="8"/>
  <c r="X142" i="8"/>
  <c r="W142" i="8"/>
  <c r="V142" i="8"/>
  <c r="U142" i="8"/>
  <c r="T142" i="8"/>
  <c r="S142" i="8"/>
  <c r="R142" i="8"/>
  <c r="Q142" i="8"/>
  <c r="P142" i="8"/>
  <c r="O142" i="8"/>
  <c r="N142" i="8"/>
  <c r="M142" i="8"/>
  <c r="L142" i="8"/>
  <c r="K142" i="8"/>
  <c r="J142" i="8"/>
  <c r="I142" i="8"/>
  <c r="G142" i="8"/>
  <c r="F142" i="8"/>
  <c r="AC141" i="8"/>
  <c r="AB141" i="8"/>
  <c r="AA141" i="8"/>
  <c r="Z141" i="8"/>
  <c r="Y141" i="8"/>
  <c r="X141" i="8"/>
  <c r="W141" i="8"/>
  <c r="V141" i="8"/>
  <c r="U141" i="8"/>
  <c r="T141" i="8"/>
  <c r="S141" i="8"/>
  <c r="R141" i="8"/>
  <c r="Q141" i="8"/>
  <c r="P141" i="8"/>
  <c r="O141" i="8"/>
  <c r="N141" i="8"/>
  <c r="M141" i="8"/>
  <c r="L141" i="8"/>
  <c r="K141" i="8"/>
  <c r="J141" i="8"/>
  <c r="I141" i="8"/>
  <c r="G141" i="8"/>
  <c r="F141" i="8"/>
  <c r="AC140" i="8"/>
  <c r="AB140" i="8"/>
  <c r="AA140" i="8"/>
  <c r="Z140" i="8"/>
  <c r="Y140" i="8"/>
  <c r="X140" i="8"/>
  <c r="W140" i="8"/>
  <c r="V140" i="8"/>
  <c r="U140" i="8"/>
  <c r="T140" i="8"/>
  <c r="S140" i="8"/>
  <c r="R140" i="8"/>
  <c r="Q140" i="8"/>
  <c r="P140" i="8"/>
  <c r="O140" i="8"/>
  <c r="N140" i="8"/>
  <c r="M140" i="8"/>
  <c r="L140" i="8"/>
  <c r="K140" i="8"/>
  <c r="J140" i="8"/>
  <c r="I140" i="8"/>
  <c r="G140" i="8"/>
  <c r="F140" i="8"/>
  <c r="AC139" i="8"/>
  <c r="AB139" i="8"/>
  <c r="AA139" i="8"/>
  <c r="Z139" i="8"/>
  <c r="Y139" i="8"/>
  <c r="X139" i="8"/>
  <c r="W139" i="8"/>
  <c r="V139" i="8"/>
  <c r="U139" i="8"/>
  <c r="T139" i="8"/>
  <c r="S139" i="8"/>
  <c r="R139" i="8"/>
  <c r="Q139" i="8"/>
  <c r="P139" i="8"/>
  <c r="O139" i="8"/>
  <c r="N139" i="8"/>
  <c r="M139" i="8"/>
  <c r="L139" i="8"/>
  <c r="K139" i="8"/>
  <c r="J139" i="8"/>
  <c r="I139" i="8"/>
  <c r="G139" i="8"/>
  <c r="F139" i="8"/>
  <c r="AC138" i="8"/>
  <c r="AB138" i="8"/>
  <c r="AA138" i="8"/>
  <c r="Z138" i="8"/>
  <c r="Y138" i="8"/>
  <c r="X138" i="8"/>
  <c r="W138" i="8"/>
  <c r="V138" i="8"/>
  <c r="U138" i="8"/>
  <c r="T138" i="8"/>
  <c r="S138" i="8"/>
  <c r="R138" i="8"/>
  <c r="Q138" i="8"/>
  <c r="P138" i="8"/>
  <c r="O138" i="8"/>
  <c r="N138" i="8"/>
  <c r="M138" i="8"/>
  <c r="L138" i="8"/>
  <c r="K138" i="8"/>
  <c r="J138" i="8"/>
  <c r="I138" i="8"/>
  <c r="G138" i="8"/>
  <c r="F138" i="8"/>
  <c r="AC137" i="8"/>
  <c r="AB137" i="8"/>
  <c r="AA137" i="8"/>
  <c r="Z137" i="8"/>
  <c r="Y137" i="8"/>
  <c r="X137" i="8"/>
  <c r="W137" i="8"/>
  <c r="V137" i="8"/>
  <c r="U137" i="8"/>
  <c r="T137" i="8"/>
  <c r="S137" i="8"/>
  <c r="R137" i="8"/>
  <c r="Q137" i="8"/>
  <c r="P137" i="8"/>
  <c r="O137" i="8"/>
  <c r="N137" i="8"/>
  <c r="M137" i="8"/>
  <c r="L137" i="8"/>
  <c r="K137" i="8"/>
  <c r="J137" i="8"/>
  <c r="I137" i="8"/>
  <c r="G137" i="8"/>
  <c r="F137" i="8"/>
  <c r="AC136" i="8"/>
  <c r="AB136" i="8"/>
  <c r="AA136" i="8"/>
  <c r="Z136" i="8"/>
  <c r="Y136" i="8"/>
  <c r="X136" i="8"/>
  <c r="W136" i="8"/>
  <c r="V136" i="8"/>
  <c r="U136" i="8"/>
  <c r="T136" i="8"/>
  <c r="S136" i="8"/>
  <c r="R136" i="8"/>
  <c r="Q136" i="8"/>
  <c r="P136" i="8"/>
  <c r="O136" i="8"/>
  <c r="N136" i="8"/>
  <c r="M136" i="8"/>
  <c r="L136" i="8"/>
  <c r="K136" i="8"/>
  <c r="J136" i="8"/>
  <c r="I136" i="8"/>
  <c r="G136" i="8"/>
  <c r="F136" i="8"/>
  <c r="AC135" i="8"/>
  <c r="AB135" i="8"/>
  <c r="AA135" i="8"/>
  <c r="Z135" i="8"/>
  <c r="Y135" i="8"/>
  <c r="X135" i="8"/>
  <c r="W135" i="8"/>
  <c r="V135" i="8"/>
  <c r="U135" i="8"/>
  <c r="T135" i="8"/>
  <c r="S135" i="8"/>
  <c r="R135" i="8"/>
  <c r="Q135" i="8"/>
  <c r="P135" i="8"/>
  <c r="O135" i="8"/>
  <c r="N135" i="8"/>
  <c r="M135" i="8"/>
  <c r="L135" i="8"/>
  <c r="K135" i="8"/>
  <c r="J135" i="8"/>
  <c r="I135" i="8"/>
  <c r="G135" i="8"/>
  <c r="F135" i="8"/>
  <c r="AC134" i="8"/>
  <c r="AB134" i="8"/>
  <c r="AA134" i="8"/>
  <c r="Z134" i="8"/>
  <c r="Y134" i="8"/>
  <c r="X134" i="8"/>
  <c r="W134" i="8"/>
  <c r="V134" i="8"/>
  <c r="U134" i="8"/>
  <c r="T134" i="8"/>
  <c r="S134" i="8"/>
  <c r="R134" i="8"/>
  <c r="Q134" i="8"/>
  <c r="P134" i="8"/>
  <c r="O134" i="8"/>
  <c r="N134" i="8"/>
  <c r="M134" i="8"/>
  <c r="L134" i="8"/>
  <c r="K134" i="8"/>
  <c r="J134" i="8"/>
  <c r="I134" i="8"/>
  <c r="G134" i="8"/>
  <c r="F134" i="8"/>
  <c r="AC133" i="8"/>
  <c r="AB133" i="8"/>
  <c r="AA133" i="8"/>
  <c r="Z133" i="8"/>
  <c r="Y133" i="8"/>
  <c r="X133" i="8"/>
  <c r="W133" i="8"/>
  <c r="V133" i="8"/>
  <c r="U133" i="8"/>
  <c r="T133" i="8"/>
  <c r="S133" i="8"/>
  <c r="R133" i="8"/>
  <c r="Q133" i="8"/>
  <c r="P133" i="8"/>
  <c r="O133" i="8"/>
  <c r="N133" i="8"/>
  <c r="M133" i="8"/>
  <c r="L133" i="8"/>
  <c r="K133" i="8"/>
  <c r="J133" i="8"/>
  <c r="I133" i="8"/>
  <c r="G133" i="8"/>
  <c r="F133" i="8"/>
  <c r="AC132" i="8"/>
  <c r="AB132" i="8"/>
  <c r="AA132" i="8"/>
  <c r="Z132" i="8"/>
  <c r="Y132" i="8"/>
  <c r="X132" i="8"/>
  <c r="W132" i="8"/>
  <c r="V132" i="8"/>
  <c r="U132" i="8"/>
  <c r="T132" i="8"/>
  <c r="S132" i="8"/>
  <c r="R132" i="8"/>
  <c r="Q132" i="8"/>
  <c r="P132" i="8"/>
  <c r="O132" i="8"/>
  <c r="N132" i="8"/>
  <c r="M132" i="8"/>
  <c r="L132" i="8"/>
  <c r="K132" i="8"/>
  <c r="J132" i="8"/>
  <c r="I132" i="8"/>
  <c r="G132" i="8"/>
  <c r="F132" i="8"/>
  <c r="AC131" i="8"/>
  <c r="AB131" i="8"/>
  <c r="AA131" i="8"/>
  <c r="Z131" i="8"/>
  <c r="Y131" i="8"/>
  <c r="X131" i="8"/>
  <c r="W131" i="8"/>
  <c r="V131" i="8"/>
  <c r="U131" i="8"/>
  <c r="T131" i="8"/>
  <c r="S131" i="8"/>
  <c r="R131" i="8"/>
  <c r="Q131" i="8"/>
  <c r="P131" i="8"/>
  <c r="O131" i="8"/>
  <c r="N131" i="8"/>
  <c r="M131" i="8"/>
  <c r="L131" i="8"/>
  <c r="K131" i="8"/>
  <c r="J131" i="8"/>
  <c r="I131" i="8"/>
  <c r="G131" i="8"/>
  <c r="F131" i="8"/>
  <c r="AC130" i="8"/>
  <c r="AB130" i="8"/>
  <c r="AA130" i="8"/>
  <c r="Z130" i="8"/>
  <c r="Y130" i="8"/>
  <c r="X130" i="8"/>
  <c r="W130" i="8"/>
  <c r="V130" i="8"/>
  <c r="U130" i="8"/>
  <c r="T130" i="8"/>
  <c r="S130" i="8"/>
  <c r="R130" i="8"/>
  <c r="Q130" i="8"/>
  <c r="P130" i="8"/>
  <c r="O130" i="8"/>
  <c r="N130" i="8"/>
  <c r="M130" i="8"/>
  <c r="L130" i="8"/>
  <c r="K130" i="8"/>
  <c r="J130" i="8"/>
  <c r="I130" i="8"/>
  <c r="G130" i="8"/>
  <c r="F130" i="8"/>
  <c r="AC129" i="8"/>
  <c r="AB129" i="8"/>
  <c r="AA129" i="8"/>
  <c r="Z129" i="8"/>
  <c r="Y129" i="8"/>
  <c r="X129" i="8"/>
  <c r="W129" i="8"/>
  <c r="V129" i="8"/>
  <c r="U129" i="8"/>
  <c r="T129" i="8"/>
  <c r="S129" i="8"/>
  <c r="R129" i="8"/>
  <c r="Q129" i="8"/>
  <c r="P129" i="8"/>
  <c r="O129" i="8"/>
  <c r="N129" i="8"/>
  <c r="M129" i="8"/>
  <c r="L129" i="8"/>
  <c r="K129" i="8"/>
  <c r="J129" i="8"/>
  <c r="I129" i="8"/>
  <c r="G129" i="8"/>
  <c r="F129" i="8"/>
  <c r="AC128" i="8"/>
  <c r="AB128" i="8"/>
  <c r="AA128" i="8"/>
  <c r="Z128" i="8"/>
  <c r="Y128" i="8"/>
  <c r="X128" i="8"/>
  <c r="W128" i="8"/>
  <c r="V128" i="8"/>
  <c r="U128" i="8"/>
  <c r="T128" i="8"/>
  <c r="S128" i="8"/>
  <c r="R128" i="8"/>
  <c r="Q128" i="8"/>
  <c r="P128" i="8"/>
  <c r="O128" i="8"/>
  <c r="N128" i="8"/>
  <c r="M128" i="8"/>
  <c r="L128" i="8"/>
  <c r="K128" i="8"/>
  <c r="J128" i="8"/>
  <c r="I128" i="8"/>
  <c r="G128" i="8"/>
  <c r="F128" i="8"/>
  <c r="AC127" i="8"/>
  <c r="AB127" i="8"/>
  <c r="AA127" i="8"/>
  <c r="Z127" i="8"/>
  <c r="Y127" i="8"/>
  <c r="X127" i="8"/>
  <c r="W127" i="8"/>
  <c r="V127" i="8"/>
  <c r="U127" i="8"/>
  <c r="T127" i="8"/>
  <c r="S127" i="8"/>
  <c r="R127" i="8"/>
  <c r="Q127" i="8"/>
  <c r="P127" i="8"/>
  <c r="O127" i="8"/>
  <c r="N127" i="8"/>
  <c r="M127" i="8"/>
  <c r="L127" i="8"/>
  <c r="K127" i="8"/>
  <c r="J127" i="8"/>
  <c r="I127" i="8"/>
  <c r="G127" i="8"/>
  <c r="F127" i="8"/>
  <c r="AC126" i="8"/>
  <c r="AB126" i="8"/>
  <c r="AA126" i="8"/>
  <c r="Z126" i="8"/>
  <c r="Y126" i="8"/>
  <c r="X126" i="8"/>
  <c r="W126" i="8"/>
  <c r="V126" i="8"/>
  <c r="U126" i="8"/>
  <c r="T126" i="8"/>
  <c r="S126" i="8"/>
  <c r="R126" i="8"/>
  <c r="Q126" i="8"/>
  <c r="P126" i="8"/>
  <c r="O126" i="8"/>
  <c r="N126" i="8"/>
  <c r="M126" i="8"/>
  <c r="L126" i="8"/>
  <c r="K126" i="8"/>
  <c r="J126" i="8"/>
  <c r="I126" i="8"/>
  <c r="G126" i="8"/>
  <c r="F126" i="8"/>
  <c r="AC125" i="8"/>
  <c r="AB125" i="8"/>
  <c r="AA125" i="8"/>
  <c r="Z125" i="8"/>
  <c r="Y125" i="8"/>
  <c r="X125" i="8"/>
  <c r="W125" i="8"/>
  <c r="V125" i="8"/>
  <c r="U125" i="8"/>
  <c r="T125" i="8"/>
  <c r="S125" i="8"/>
  <c r="R125" i="8"/>
  <c r="Q125" i="8"/>
  <c r="P125" i="8"/>
  <c r="O125" i="8"/>
  <c r="N125" i="8"/>
  <c r="M125" i="8"/>
  <c r="L125" i="8"/>
  <c r="K125" i="8"/>
  <c r="J125" i="8"/>
  <c r="I125" i="8"/>
  <c r="G125" i="8"/>
  <c r="F125" i="8"/>
  <c r="AC124" i="8"/>
  <c r="AB124" i="8"/>
  <c r="AA124" i="8"/>
  <c r="Z124" i="8"/>
  <c r="Y124" i="8"/>
  <c r="X124" i="8"/>
  <c r="W124" i="8"/>
  <c r="V124" i="8"/>
  <c r="U124" i="8"/>
  <c r="T124" i="8"/>
  <c r="S124" i="8"/>
  <c r="R124" i="8"/>
  <c r="Q124" i="8"/>
  <c r="P124" i="8"/>
  <c r="O124" i="8"/>
  <c r="N124" i="8"/>
  <c r="M124" i="8"/>
  <c r="L124" i="8"/>
  <c r="K124" i="8"/>
  <c r="J124" i="8"/>
  <c r="I124" i="8"/>
  <c r="G124" i="8"/>
  <c r="F124" i="8"/>
  <c r="AC123" i="8"/>
  <c r="AB123" i="8"/>
  <c r="AA123" i="8"/>
  <c r="Z123" i="8"/>
  <c r="Y123" i="8"/>
  <c r="X123" i="8"/>
  <c r="W123" i="8"/>
  <c r="V123" i="8"/>
  <c r="U123" i="8"/>
  <c r="T123" i="8"/>
  <c r="S123" i="8"/>
  <c r="R123" i="8"/>
  <c r="Q123" i="8"/>
  <c r="P123" i="8"/>
  <c r="O123" i="8"/>
  <c r="N123" i="8"/>
  <c r="M123" i="8"/>
  <c r="L123" i="8"/>
  <c r="K123" i="8"/>
  <c r="J123" i="8"/>
  <c r="I123" i="8"/>
  <c r="G123" i="8"/>
  <c r="F123" i="8"/>
  <c r="AC122" i="8"/>
  <c r="AB122" i="8"/>
  <c r="AA122" i="8"/>
  <c r="Z122" i="8"/>
  <c r="Y122" i="8"/>
  <c r="X122" i="8"/>
  <c r="W122" i="8"/>
  <c r="V122" i="8"/>
  <c r="U122" i="8"/>
  <c r="T122" i="8"/>
  <c r="S122" i="8"/>
  <c r="R122" i="8"/>
  <c r="Q122" i="8"/>
  <c r="P122" i="8"/>
  <c r="O122" i="8"/>
  <c r="N122" i="8"/>
  <c r="M122" i="8"/>
  <c r="L122" i="8"/>
  <c r="K122" i="8"/>
  <c r="J122" i="8"/>
  <c r="I122" i="8"/>
  <c r="G122" i="8"/>
  <c r="F122" i="8"/>
  <c r="AC121" i="8"/>
  <c r="AB121" i="8"/>
  <c r="AA121" i="8"/>
  <c r="Z121" i="8"/>
  <c r="Y121" i="8"/>
  <c r="X121" i="8"/>
  <c r="W121" i="8"/>
  <c r="V121" i="8"/>
  <c r="U121" i="8"/>
  <c r="T121" i="8"/>
  <c r="S121" i="8"/>
  <c r="R121" i="8"/>
  <c r="Q121" i="8"/>
  <c r="P121" i="8"/>
  <c r="O121" i="8"/>
  <c r="N121" i="8"/>
  <c r="M121" i="8"/>
  <c r="L121" i="8"/>
  <c r="K121" i="8"/>
  <c r="J121" i="8"/>
  <c r="I121" i="8"/>
  <c r="G121" i="8"/>
  <c r="F121" i="8"/>
  <c r="AC120" i="8"/>
  <c r="AB120" i="8"/>
  <c r="AA120" i="8"/>
  <c r="Z120" i="8"/>
  <c r="Y120" i="8"/>
  <c r="X120" i="8"/>
  <c r="W120" i="8"/>
  <c r="V120" i="8"/>
  <c r="U120" i="8"/>
  <c r="T120" i="8"/>
  <c r="S120" i="8"/>
  <c r="R120" i="8"/>
  <c r="Q120" i="8"/>
  <c r="P120" i="8"/>
  <c r="O120" i="8"/>
  <c r="N120" i="8"/>
  <c r="M120" i="8"/>
  <c r="L120" i="8"/>
  <c r="K120" i="8"/>
  <c r="J120" i="8"/>
  <c r="I120" i="8"/>
  <c r="G120" i="8"/>
  <c r="F120" i="8"/>
  <c r="AC119" i="8"/>
  <c r="AB119" i="8"/>
  <c r="AA119" i="8"/>
  <c r="Z119" i="8"/>
  <c r="Y119" i="8"/>
  <c r="X119" i="8"/>
  <c r="W119" i="8"/>
  <c r="V119" i="8"/>
  <c r="U119" i="8"/>
  <c r="T119" i="8"/>
  <c r="S119" i="8"/>
  <c r="R119" i="8"/>
  <c r="Q119" i="8"/>
  <c r="P119" i="8"/>
  <c r="O119" i="8"/>
  <c r="N119" i="8"/>
  <c r="M119" i="8"/>
  <c r="L119" i="8"/>
  <c r="K119" i="8"/>
  <c r="J119" i="8"/>
  <c r="I119" i="8"/>
  <c r="G119" i="8"/>
  <c r="F119" i="8"/>
  <c r="AC118" i="8"/>
  <c r="AB118" i="8"/>
  <c r="AA118" i="8"/>
  <c r="Z118" i="8"/>
  <c r="Y118" i="8"/>
  <c r="X118" i="8"/>
  <c r="W118" i="8"/>
  <c r="V118" i="8"/>
  <c r="U118" i="8"/>
  <c r="T118" i="8"/>
  <c r="S118" i="8"/>
  <c r="R118" i="8"/>
  <c r="Q118" i="8"/>
  <c r="P118" i="8"/>
  <c r="O118" i="8"/>
  <c r="N118" i="8"/>
  <c r="M118" i="8"/>
  <c r="L118" i="8"/>
  <c r="K118" i="8"/>
  <c r="J118" i="8"/>
  <c r="I118" i="8"/>
  <c r="G118" i="8"/>
  <c r="F118" i="8"/>
  <c r="AC117" i="8"/>
  <c r="AB117" i="8"/>
  <c r="AA117" i="8"/>
  <c r="Z117" i="8"/>
  <c r="Y117" i="8"/>
  <c r="X117" i="8"/>
  <c r="W117" i="8"/>
  <c r="V117" i="8"/>
  <c r="U117" i="8"/>
  <c r="T117" i="8"/>
  <c r="S117" i="8"/>
  <c r="R117" i="8"/>
  <c r="Q117" i="8"/>
  <c r="P117" i="8"/>
  <c r="O117" i="8"/>
  <c r="N117" i="8"/>
  <c r="M117" i="8"/>
  <c r="L117" i="8"/>
  <c r="K117" i="8"/>
  <c r="J117" i="8"/>
  <c r="I117" i="8"/>
  <c r="G117" i="8"/>
  <c r="F117" i="8"/>
  <c r="AC116" i="8"/>
  <c r="AB116" i="8"/>
  <c r="AA116" i="8"/>
  <c r="Z116" i="8"/>
  <c r="Y116" i="8"/>
  <c r="X116" i="8"/>
  <c r="W116" i="8"/>
  <c r="V116" i="8"/>
  <c r="U116" i="8"/>
  <c r="T116" i="8"/>
  <c r="S116" i="8"/>
  <c r="R116" i="8"/>
  <c r="Q116" i="8"/>
  <c r="P116" i="8"/>
  <c r="O116" i="8"/>
  <c r="N116" i="8"/>
  <c r="M116" i="8"/>
  <c r="L116" i="8"/>
  <c r="K116" i="8"/>
  <c r="J116" i="8"/>
  <c r="I116" i="8"/>
  <c r="G116" i="8"/>
  <c r="F116" i="8"/>
  <c r="AC115" i="8"/>
  <c r="AB115" i="8"/>
  <c r="AA115" i="8"/>
  <c r="Z115" i="8"/>
  <c r="Y115" i="8"/>
  <c r="X115" i="8"/>
  <c r="W115" i="8"/>
  <c r="V115" i="8"/>
  <c r="U115" i="8"/>
  <c r="T115" i="8"/>
  <c r="S115" i="8"/>
  <c r="R115" i="8"/>
  <c r="Q115" i="8"/>
  <c r="P115" i="8"/>
  <c r="O115" i="8"/>
  <c r="N115" i="8"/>
  <c r="M115" i="8"/>
  <c r="L115" i="8"/>
  <c r="K115" i="8"/>
  <c r="J115" i="8"/>
  <c r="I115" i="8"/>
  <c r="G115" i="8"/>
  <c r="F115" i="8"/>
  <c r="AC114" i="8"/>
  <c r="AB114" i="8"/>
  <c r="AA114" i="8"/>
  <c r="Z114" i="8"/>
  <c r="Y114" i="8"/>
  <c r="X114" i="8"/>
  <c r="W114" i="8"/>
  <c r="V114" i="8"/>
  <c r="U114" i="8"/>
  <c r="T114" i="8"/>
  <c r="S114" i="8"/>
  <c r="R114" i="8"/>
  <c r="Q114" i="8"/>
  <c r="P114" i="8"/>
  <c r="O114" i="8"/>
  <c r="N114" i="8"/>
  <c r="M114" i="8"/>
  <c r="L114" i="8"/>
  <c r="K114" i="8"/>
  <c r="J114" i="8"/>
  <c r="I114" i="8"/>
  <c r="G114" i="8"/>
  <c r="F114" i="8"/>
  <c r="AC113" i="8"/>
  <c r="AB113" i="8"/>
  <c r="AA113" i="8"/>
  <c r="Z113" i="8"/>
  <c r="Y113" i="8"/>
  <c r="X113" i="8"/>
  <c r="W113" i="8"/>
  <c r="V113" i="8"/>
  <c r="U113" i="8"/>
  <c r="T113" i="8"/>
  <c r="S113" i="8"/>
  <c r="R113" i="8"/>
  <c r="Q113" i="8"/>
  <c r="P113" i="8"/>
  <c r="O113" i="8"/>
  <c r="N113" i="8"/>
  <c r="M113" i="8"/>
  <c r="L113" i="8"/>
  <c r="K113" i="8"/>
  <c r="J113" i="8"/>
  <c r="I113" i="8"/>
  <c r="G113" i="8"/>
  <c r="F113" i="8"/>
  <c r="AC112" i="8"/>
  <c r="AB112" i="8"/>
  <c r="AA112" i="8"/>
  <c r="Z112" i="8"/>
  <c r="Y112" i="8"/>
  <c r="X112" i="8"/>
  <c r="W112" i="8"/>
  <c r="V112" i="8"/>
  <c r="U112" i="8"/>
  <c r="T112" i="8"/>
  <c r="S112" i="8"/>
  <c r="R112" i="8"/>
  <c r="Q112" i="8"/>
  <c r="P112" i="8"/>
  <c r="O112" i="8"/>
  <c r="N112" i="8"/>
  <c r="M112" i="8"/>
  <c r="L112" i="8"/>
  <c r="K112" i="8"/>
  <c r="J112" i="8"/>
  <c r="I112" i="8"/>
  <c r="G112" i="8"/>
  <c r="F112" i="8"/>
  <c r="AC111" i="8"/>
  <c r="AB111" i="8"/>
  <c r="AA111" i="8"/>
  <c r="Z111" i="8"/>
  <c r="Y111" i="8"/>
  <c r="X111" i="8"/>
  <c r="W111" i="8"/>
  <c r="V111" i="8"/>
  <c r="U111" i="8"/>
  <c r="T111" i="8"/>
  <c r="S111" i="8"/>
  <c r="R111" i="8"/>
  <c r="Q111" i="8"/>
  <c r="P111" i="8"/>
  <c r="O111" i="8"/>
  <c r="N111" i="8"/>
  <c r="M111" i="8"/>
  <c r="L111" i="8"/>
  <c r="K111" i="8"/>
  <c r="J111" i="8"/>
  <c r="I111" i="8"/>
  <c r="G111" i="8"/>
  <c r="F111" i="8"/>
  <c r="AC110" i="8"/>
  <c r="AB110" i="8"/>
  <c r="AA110" i="8"/>
  <c r="Z110" i="8"/>
  <c r="Y110" i="8"/>
  <c r="X110" i="8"/>
  <c r="W110" i="8"/>
  <c r="V110" i="8"/>
  <c r="U110" i="8"/>
  <c r="T110" i="8"/>
  <c r="S110" i="8"/>
  <c r="R110" i="8"/>
  <c r="Q110" i="8"/>
  <c r="P110" i="8"/>
  <c r="O110" i="8"/>
  <c r="N110" i="8"/>
  <c r="M110" i="8"/>
  <c r="L110" i="8"/>
  <c r="K110" i="8"/>
  <c r="J110" i="8"/>
  <c r="I110" i="8"/>
  <c r="G110" i="8"/>
  <c r="F110" i="8"/>
  <c r="AC109" i="8"/>
  <c r="AB109" i="8"/>
  <c r="AA109" i="8"/>
  <c r="Z109" i="8"/>
  <c r="Y109" i="8"/>
  <c r="X109" i="8"/>
  <c r="W109" i="8"/>
  <c r="V109" i="8"/>
  <c r="U109" i="8"/>
  <c r="T109" i="8"/>
  <c r="S109" i="8"/>
  <c r="R109" i="8"/>
  <c r="Q109" i="8"/>
  <c r="P109" i="8"/>
  <c r="O109" i="8"/>
  <c r="N109" i="8"/>
  <c r="M109" i="8"/>
  <c r="L109" i="8"/>
  <c r="K109" i="8"/>
  <c r="J109" i="8"/>
  <c r="I109" i="8"/>
  <c r="G109" i="8"/>
  <c r="F109" i="8"/>
  <c r="AC108" i="8"/>
  <c r="AB108" i="8"/>
  <c r="AA108" i="8"/>
  <c r="Z108" i="8"/>
  <c r="Y108" i="8"/>
  <c r="X108" i="8"/>
  <c r="W108" i="8"/>
  <c r="V108" i="8"/>
  <c r="U108" i="8"/>
  <c r="T108" i="8"/>
  <c r="S108" i="8"/>
  <c r="R108" i="8"/>
  <c r="Q108" i="8"/>
  <c r="P108" i="8"/>
  <c r="O108" i="8"/>
  <c r="N108" i="8"/>
  <c r="M108" i="8"/>
  <c r="L108" i="8"/>
  <c r="K108" i="8"/>
  <c r="J108" i="8"/>
  <c r="I108" i="8"/>
  <c r="G108" i="8"/>
  <c r="F108" i="8"/>
  <c r="AC107" i="8"/>
  <c r="AB107" i="8"/>
  <c r="AA107" i="8"/>
  <c r="Z107" i="8"/>
  <c r="Y107" i="8"/>
  <c r="X107" i="8"/>
  <c r="W107" i="8"/>
  <c r="V107" i="8"/>
  <c r="U107" i="8"/>
  <c r="T107" i="8"/>
  <c r="S107" i="8"/>
  <c r="R107" i="8"/>
  <c r="Q107" i="8"/>
  <c r="P107" i="8"/>
  <c r="O107" i="8"/>
  <c r="N107" i="8"/>
  <c r="M107" i="8"/>
  <c r="L107" i="8"/>
  <c r="K107" i="8"/>
  <c r="J107" i="8"/>
  <c r="I107" i="8"/>
  <c r="G107" i="8"/>
  <c r="F107" i="8"/>
  <c r="AC106" i="8"/>
  <c r="AB106" i="8"/>
  <c r="AA106" i="8"/>
  <c r="Z106" i="8"/>
  <c r="Y106" i="8"/>
  <c r="X106" i="8"/>
  <c r="W106" i="8"/>
  <c r="V106" i="8"/>
  <c r="U106" i="8"/>
  <c r="T106" i="8"/>
  <c r="S106" i="8"/>
  <c r="R106" i="8"/>
  <c r="Q106" i="8"/>
  <c r="P106" i="8"/>
  <c r="O106" i="8"/>
  <c r="N106" i="8"/>
  <c r="M106" i="8"/>
  <c r="L106" i="8"/>
  <c r="K106" i="8"/>
  <c r="J106" i="8"/>
  <c r="I106" i="8"/>
  <c r="G106" i="8"/>
  <c r="F106" i="8"/>
  <c r="AC105" i="8"/>
  <c r="AB105" i="8"/>
  <c r="AA105" i="8"/>
  <c r="Z105" i="8"/>
  <c r="Y105" i="8"/>
  <c r="X105" i="8"/>
  <c r="W105" i="8"/>
  <c r="V105" i="8"/>
  <c r="U105" i="8"/>
  <c r="T105" i="8"/>
  <c r="S105" i="8"/>
  <c r="R105" i="8"/>
  <c r="Q105" i="8"/>
  <c r="P105" i="8"/>
  <c r="O105" i="8"/>
  <c r="N105" i="8"/>
  <c r="M105" i="8"/>
  <c r="L105" i="8"/>
  <c r="K105" i="8"/>
  <c r="J105" i="8"/>
  <c r="I105" i="8"/>
  <c r="G105" i="8"/>
  <c r="F105" i="8"/>
  <c r="AC104" i="8"/>
  <c r="AB104" i="8"/>
  <c r="AA104" i="8"/>
  <c r="Z104" i="8"/>
  <c r="Y104" i="8"/>
  <c r="X104" i="8"/>
  <c r="W104" i="8"/>
  <c r="V104" i="8"/>
  <c r="U104" i="8"/>
  <c r="T104" i="8"/>
  <c r="S104" i="8"/>
  <c r="R104" i="8"/>
  <c r="Q104" i="8"/>
  <c r="P104" i="8"/>
  <c r="O104" i="8"/>
  <c r="N104" i="8"/>
  <c r="M104" i="8"/>
  <c r="L104" i="8"/>
  <c r="K104" i="8"/>
  <c r="J104" i="8"/>
  <c r="I104" i="8"/>
  <c r="G104" i="8"/>
  <c r="F104" i="8"/>
  <c r="AC103" i="8"/>
  <c r="AB103" i="8"/>
  <c r="AA103" i="8"/>
  <c r="Z103" i="8"/>
  <c r="Y103" i="8"/>
  <c r="X103" i="8"/>
  <c r="W103" i="8"/>
  <c r="V103" i="8"/>
  <c r="U103" i="8"/>
  <c r="T103" i="8"/>
  <c r="S103" i="8"/>
  <c r="R103" i="8"/>
  <c r="Q103" i="8"/>
  <c r="P103" i="8"/>
  <c r="O103" i="8"/>
  <c r="N103" i="8"/>
  <c r="M103" i="8"/>
  <c r="L103" i="8"/>
  <c r="K103" i="8"/>
  <c r="J103" i="8"/>
  <c r="I103" i="8"/>
  <c r="G103" i="8"/>
  <c r="F103" i="8"/>
  <c r="AC102" i="8"/>
  <c r="AB102" i="8"/>
  <c r="AA102" i="8"/>
  <c r="Z102" i="8"/>
  <c r="Y102" i="8"/>
  <c r="X102" i="8"/>
  <c r="W102" i="8"/>
  <c r="V102" i="8"/>
  <c r="U102" i="8"/>
  <c r="T102" i="8"/>
  <c r="S102" i="8"/>
  <c r="R102" i="8"/>
  <c r="Q102" i="8"/>
  <c r="P102" i="8"/>
  <c r="O102" i="8"/>
  <c r="N102" i="8"/>
  <c r="M102" i="8"/>
  <c r="L102" i="8"/>
  <c r="K102" i="8"/>
  <c r="J102" i="8"/>
  <c r="I102" i="8"/>
  <c r="G102" i="8"/>
  <c r="F102" i="8"/>
  <c r="AC101" i="8"/>
  <c r="AB101" i="8"/>
  <c r="AA101" i="8"/>
  <c r="Z101" i="8"/>
  <c r="Y101" i="8"/>
  <c r="X101" i="8"/>
  <c r="W101" i="8"/>
  <c r="V101" i="8"/>
  <c r="U101" i="8"/>
  <c r="T101" i="8"/>
  <c r="S101" i="8"/>
  <c r="R101" i="8"/>
  <c r="Q101" i="8"/>
  <c r="P101" i="8"/>
  <c r="O101" i="8"/>
  <c r="N101" i="8"/>
  <c r="M101" i="8"/>
  <c r="L101" i="8"/>
  <c r="K101" i="8"/>
  <c r="J101" i="8"/>
  <c r="I101" i="8"/>
  <c r="G101" i="8"/>
  <c r="F101" i="8"/>
  <c r="AC100" i="8"/>
  <c r="AB100" i="8"/>
  <c r="AA100" i="8"/>
  <c r="Z100" i="8"/>
  <c r="Y100" i="8"/>
  <c r="X100" i="8"/>
  <c r="W100" i="8"/>
  <c r="V100" i="8"/>
  <c r="U100" i="8"/>
  <c r="T100" i="8"/>
  <c r="S100" i="8"/>
  <c r="R100" i="8"/>
  <c r="Q100" i="8"/>
  <c r="P100" i="8"/>
  <c r="O100" i="8"/>
  <c r="N100" i="8"/>
  <c r="M100" i="8"/>
  <c r="L100" i="8"/>
  <c r="K100" i="8"/>
  <c r="J100" i="8"/>
  <c r="I100" i="8"/>
  <c r="G100" i="8"/>
  <c r="F100" i="8"/>
  <c r="AC99" i="8"/>
  <c r="AB99" i="8"/>
  <c r="AA99" i="8"/>
  <c r="Z99" i="8"/>
  <c r="Y99" i="8"/>
  <c r="X99" i="8"/>
  <c r="W99" i="8"/>
  <c r="V99" i="8"/>
  <c r="U99" i="8"/>
  <c r="T99" i="8"/>
  <c r="S99" i="8"/>
  <c r="R99" i="8"/>
  <c r="Q99" i="8"/>
  <c r="P99" i="8"/>
  <c r="O99" i="8"/>
  <c r="N99" i="8"/>
  <c r="M99" i="8"/>
  <c r="L99" i="8"/>
  <c r="K99" i="8"/>
  <c r="J99" i="8"/>
  <c r="I99" i="8"/>
  <c r="G99" i="8"/>
  <c r="F99" i="8"/>
  <c r="AC98" i="8"/>
  <c r="AB98" i="8"/>
  <c r="AA98" i="8"/>
  <c r="Z98" i="8"/>
  <c r="Y98" i="8"/>
  <c r="X98" i="8"/>
  <c r="W98" i="8"/>
  <c r="V98" i="8"/>
  <c r="U98" i="8"/>
  <c r="T98" i="8"/>
  <c r="S98" i="8"/>
  <c r="R98" i="8"/>
  <c r="Q98" i="8"/>
  <c r="P98" i="8"/>
  <c r="O98" i="8"/>
  <c r="N98" i="8"/>
  <c r="M98" i="8"/>
  <c r="L98" i="8"/>
  <c r="K98" i="8"/>
  <c r="J98" i="8"/>
  <c r="I98" i="8"/>
  <c r="G98" i="8"/>
  <c r="F98" i="8"/>
  <c r="AC97" i="8"/>
  <c r="AB97" i="8"/>
  <c r="AA97" i="8"/>
  <c r="Z97" i="8"/>
  <c r="Y97" i="8"/>
  <c r="X97" i="8"/>
  <c r="W97" i="8"/>
  <c r="V97" i="8"/>
  <c r="U97" i="8"/>
  <c r="T97" i="8"/>
  <c r="S97" i="8"/>
  <c r="R97" i="8"/>
  <c r="Q97" i="8"/>
  <c r="P97" i="8"/>
  <c r="O97" i="8"/>
  <c r="N97" i="8"/>
  <c r="M97" i="8"/>
  <c r="L97" i="8"/>
  <c r="K97" i="8"/>
  <c r="J97" i="8"/>
  <c r="I97" i="8"/>
  <c r="G97" i="8"/>
  <c r="F97" i="8"/>
  <c r="AC96" i="8"/>
  <c r="AB96" i="8"/>
  <c r="AA96" i="8"/>
  <c r="Z96" i="8"/>
  <c r="Y96" i="8"/>
  <c r="X96" i="8"/>
  <c r="W96" i="8"/>
  <c r="V96" i="8"/>
  <c r="U96" i="8"/>
  <c r="T96" i="8"/>
  <c r="S96" i="8"/>
  <c r="R96" i="8"/>
  <c r="Q96" i="8"/>
  <c r="P96" i="8"/>
  <c r="O96" i="8"/>
  <c r="N96" i="8"/>
  <c r="M96" i="8"/>
  <c r="L96" i="8"/>
  <c r="K96" i="8"/>
  <c r="J96" i="8"/>
  <c r="I96" i="8"/>
  <c r="G96" i="8"/>
  <c r="F96" i="8"/>
  <c r="AC95" i="8"/>
  <c r="AB95" i="8"/>
  <c r="AA95" i="8"/>
  <c r="Z95" i="8"/>
  <c r="Y95" i="8"/>
  <c r="X95" i="8"/>
  <c r="W95" i="8"/>
  <c r="V95" i="8"/>
  <c r="U95" i="8"/>
  <c r="T95" i="8"/>
  <c r="S95" i="8"/>
  <c r="R95" i="8"/>
  <c r="Q95" i="8"/>
  <c r="P95" i="8"/>
  <c r="O95" i="8"/>
  <c r="N95" i="8"/>
  <c r="M95" i="8"/>
  <c r="L95" i="8"/>
  <c r="K95" i="8"/>
  <c r="J95" i="8"/>
  <c r="I95" i="8"/>
  <c r="G95" i="8"/>
  <c r="F95" i="8"/>
  <c r="AC94" i="8"/>
  <c r="AB94" i="8"/>
  <c r="AA94" i="8"/>
  <c r="Z94" i="8"/>
  <c r="Y94" i="8"/>
  <c r="X94" i="8"/>
  <c r="W94" i="8"/>
  <c r="V94" i="8"/>
  <c r="U94" i="8"/>
  <c r="T94" i="8"/>
  <c r="S94" i="8"/>
  <c r="R94" i="8"/>
  <c r="Q94" i="8"/>
  <c r="P94" i="8"/>
  <c r="O94" i="8"/>
  <c r="N94" i="8"/>
  <c r="M94" i="8"/>
  <c r="L94" i="8"/>
  <c r="K94" i="8"/>
  <c r="J94" i="8"/>
  <c r="I94" i="8"/>
  <c r="G94" i="8"/>
  <c r="F94" i="8"/>
  <c r="AC93" i="8"/>
  <c r="AB93" i="8"/>
  <c r="AA93" i="8"/>
  <c r="Z93" i="8"/>
  <c r="Y93" i="8"/>
  <c r="X93" i="8"/>
  <c r="W93" i="8"/>
  <c r="V93" i="8"/>
  <c r="U93" i="8"/>
  <c r="T93" i="8"/>
  <c r="S93" i="8"/>
  <c r="R93" i="8"/>
  <c r="Q93" i="8"/>
  <c r="P93" i="8"/>
  <c r="O93" i="8"/>
  <c r="N93" i="8"/>
  <c r="M93" i="8"/>
  <c r="L93" i="8"/>
  <c r="K93" i="8"/>
  <c r="J93" i="8"/>
  <c r="I93" i="8"/>
  <c r="G93" i="8"/>
  <c r="F93" i="8"/>
  <c r="AC92" i="8"/>
  <c r="AB92" i="8"/>
  <c r="AA92" i="8"/>
  <c r="Z92" i="8"/>
  <c r="Y92" i="8"/>
  <c r="X92" i="8"/>
  <c r="W92" i="8"/>
  <c r="V92" i="8"/>
  <c r="U92" i="8"/>
  <c r="T92" i="8"/>
  <c r="S92" i="8"/>
  <c r="R92" i="8"/>
  <c r="Q92" i="8"/>
  <c r="P92" i="8"/>
  <c r="O92" i="8"/>
  <c r="N92" i="8"/>
  <c r="M92" i="8"/>
  <c r="L92" i="8"/>
  <c r="K92" i="8"/>
  <c r="J92" i="8"/>
  <c r="I92" i="8"/>
  <c r="G92" i="8"/>
  <c r="F92" i="8"/>
  <c r="AC91" i="8"/>
  <c r="AB91" i="8"/>
  <c r="AA91" i="8"/>
  <c r="Z91" i="8"/>
  <c r="Y91" i="8"/>
  <c r="X91" i="8"/>
  <c r="W91" i="8"/>
  <c r="V91" i="8"/>
  <c r="U91" i="8"/>
  <c r="T91" i="8"/>
  <c r="S91" i="8"/>
  <c r="R91" i="8"/>
  <c r="Q91" i="8"/>
  <c r="P91" i="8"/>
  <c r="O91" i="8"/>
  <c r="N91" i="8"/>
  <c r="M91" i="8"/>
  <c r="L91" i="8"/>
  <c r="K91" i="8"/>
  <c r="J91" i="8"/>
  <c r="I91" i="8"/>
  <c r="G91" i="8"/>
  <c r="F91" i="8"/>
  <c r="AC90" i="8"/>
  <c r="AB90" i="8"/>
  <c r="AA90" i="8"/>
  <c r="Z90" i="8"/>
  <c r="Y90" i="8"/>
  <c r="X90" i="8"/>
  <c r="W90" i="8"/>
  <c r="V90" i="8"/>
  <c r="U90" i="8"/>
  <c r="T90" i="8"/>
  <c r="S90" i="8"/>
  <c r="R90" i="8"/>
  <c r="Q90" i="8"/>
  <c r="P90" i="8"/>
  <c r="O90" i="8"/>
  <c r="N90" i="8"/>
  <c r="M90" i="8"/>
  <c r="L90" i="8"/>
  <c r="K90" i="8"/>
  <c r="J90" i="8"/>
  <c r="I90" i="8"/>
  <c r="G90" i="8"/>
  <c r="F90" i="8"/>
  <c r="AC89" i="8"/>
  <c r="AB89" i="8"/>
  <c r="AA89" i="8"/>
  <c r="Z89" i="8"/>
  <c r="Y89" i="8"/>
  <c r="X89" i="8"/>
  <c r="W89" i="8"/>
  <c r="V89" i="8"/>
  <c r="U89" i="8"/>
  <c r="T89" i="8"/>
  <c r="S89" i="8"/>
  <c r="R89" i="8"/>
  <c r="Q89" i="8"/>
  <c r="P89" i="8"/>
  <c r="O89" i="8"/>
  <c r="N89" i="8"/>
  <c r="M89" i="8"/>
  <c r="L89" i="8"/>
  <c r="K89" i="8"/>
  <c r="J89" i="8"/>
  <c r="I89" i="8"/>
  <c r="G89" i="8"/>
  <c r="F89" i="8"/>
  <c r="AC88" i="8"/>
  <c r="AB88" i="8"/>
  <c r="AA88" i="8"/>
  <c r="Z88" i="8"/>
  <c r="Y88" i="8"/>
  <c r="X88" i="8"/>
  <c r="W88" i="8"/>
  <c r="V88" i="8"/>
  <c r="U88" i="8"/>
  <c r="T88" i="8"/>
  <c r="S88" i="8"/>
  <c r="R88" i="8"/>
  <c r="Q88" i="8"/>
  <c r="P88" i="8"/>
  <c r="O88" i="8"/>
  <c r="N88" i="8"/>
  <c r="M88" i="8"/>
  <c r="L88" i="8"/>
  <c r="K88" i="8"/>
  <c r="J88" i="8"/>
  <c r="I88" i="8"/>
  <c r="G88" i="8"/>
  <c r="F88" i="8"/>
  <c r="AC87" i="8"/>
  <c r="AB87" i="8"/>
  <c r="AA87" i="8"/>
  <c r="Z87" i="8"/>
  <c r="Y87" i="8"/>
  <c r="X87" i="8"/>
  <c r="W87" i="8"/>
  <c r="V87" i="8"/>
  <c r="U87" i="8"/>
  <c r="T87" i="8"/>
  <c r="S87" i="8"/>
  <c r="R87" i="8"/>
  <c r="Q87" i="8"/>
  <c r="P87" i="8"/>
  <c r="O87" i="8"/>
  <c r="N87" i="8"/>
  <c r="M87" i="8"/>
  <c r="L87" i="8"/>
  <c r="K87" i="8"/>
  <c r="J87" i="8"/>
  <c r="I87" i="8"/>
  <c r="G87" i="8"/>
  <c r="F87" i="8"/>
  <c r="AC86" i="8"/>
  <c r="AB86" i="8"/>
  <c r="AA86" i="8"/>
  <c r="Z86" i="8"/>
  <c r="Y86" i="8"/>
  <c r="X86" i="8"/>
  <c r="W86" i="8"/>
  <c r="V86" i="8"/>
  <c r="U86" i="8"/>
  <c r="T86" i="8"/>
  <c r="S86" i="8"/>
  <c r="R86" i="8"/>
  <c r="Q86" i="8"/>
  <c r="P86" i="8"/>
  <c r="O86" i="8"/>
  <c r="N86" i="8"/>
  <c r="M86" i="8"/>
  <c r="L86" i="8"/>
  <c r="K86" i="8"/>
  <c r="J86" i="8"/>
  <c r="I86" i="8"/>
  <c r="G86" i="8"/>
  <c r="F86" i="8"/>
  <c r="AC85" i="8"/>
  <c r="AB85" i="8"/>
  <c r="AA85" i="8"/>
  <c r="Z85" i="8"/>
  <c r="Y85" i="8"/>
  <c r="X85" i="8"/>
  <c r="W85" i="8"/>
  <c r="V85" i="8"/>
  <c r="U85" i="8"/>
  <c r="T85" i="8"/>
  <c r="S85" i="8"/>
  <c r="R85" i="8"/>
  <c r="Q85" i="8"/>
  <c r="P85" i="8"/>
  <c r="O85" i="8"/>
  <c r="N85" i="8"/>
  <c r="M85" i="8"/>
  <c r="L85" i="8"/>
  <c r="K85" i="8"/>
  <c r="J85" i="8"/>
  <c r="I85" i="8"/>
  <c r="G85" i="8"/>
  <c r="F85" i="8"/>
  <c r="AC84" i="8"/>
  <c r="AB84" i="8"/>
  <c r="AA84" i="8"/>
  <c r="Z84" i="8"/>
  <c r="Y84" i="8"/>
  <c r="X84" i="8"/>
  <c r="W84" i="8"/>
  <c r="V84" i="8"/>
  <c r="U84" i="8"/>
  <c r="T84" i="8"/>
  <c r="S84" i="8"/>
  <c r="R84" i="8"/>
  <c r="Q84" i="8"/>
  <c r="P84" i="8"/>
  <c r="O84" i="8"/>
  <c r="N84" i="8"/>
  <c r="M84" i="8"/>
  <c r="L84" i="8"/>
  <c r="K84" i="8"/>
  <c r="J84" i="8"/>
  <c r="I84" i="8"/>
  <c r="G84" i="8"/>
  <c r="F84" i="8"/>
  <c r="AC83" i="8"/>
  <c r="AB83" i="8"/>
  <c r="AA83" i="8"/>
  <c r="Z83" i="8"/>
  <c r="Y83" i="8"/>
  <c r="X83" i="8"/>
  <c r="W83" i="8"/>
  <c r="V83" i="8"/>
  <c r="U83" i="8"/>
  <c r="T83" i="8"/>
  <c r="S83" i="8"/>
  <c r="R83" i="8"/>
  <c r="Q83" i="8"/>
  <c r="P83" i="8"/>
  <c r="O83" i="8"/>
  <c r="N83" i="8"/>
  <c r="M83" i="8"/>
  <c r="L83" i="8"/>
  <c r="K83" i="8"/>
  <c r="J83" i="8"/>
  <c r="I83" i="8"/>
  <c r="G83" i="8"/>
  <c r="F83" i="8"/>
  <c r="AC82" i="8"/>
  <c r="AB82" i="8"/>
  <c r="AA82" i="8"/>
  <c r="Z82" i="8"/>
  <c r="Y82" i="8"/>
  <c r="X82" i="8"/>
  <c r="W82" i="8"/>
  <c r="V82" i="8"/>
  <c r="U82" i="8"/>
  <c r="T82" i="8"/>
  <c r="S82" i="8"/>
  <c r="R82" i="8"/>
  <c r="Q82" i="8"/>
  <c r="P82" i="8"/>
  <c r="O82" i="8"/>
  <c r="N82" i="8"/>
  <c r="M82" i="8"/>
  <c r="L82" i="8"/>
  <c r="K82" i="8"/>
  <c r="J82" i="8"/>
  <c r="I82" i="8"/>
  <c r="G82" i="8"/>
  <c r="F82" i="8"/>
  <c r="AC81" i="8"/>
  <c r="AB81" i="8"/>
  <c r="AA81" i="8"/>
  <c r="Z81" i="8"/>
  <c r="Y81" i="8"/>
  <c r="X81" i="8"/>
  <c r="W81" i="8"/>
  <c r="V81" i="8"/>
  <c r="U81" i="8"/>
  <c r="T81" i="8"/>
  <c r="S81" i="8"/>
  <c r="R81" i="8"/>
  <c r="Q81" i="8"/>
  <c r="P81" i="8"/>
  <c r="O81" i="8"/>
  <c r="N81" i="8"/>
  <c r="M81" i="8"/>
  <c r="L81" i="8"/>
  <c r="K81" i="8"/>
  <c r="J81" i="8"/>
  <c r="I81" i="8"/>
  <c r="G81" i="8"/>
  <c r="F81" i="8"/>
  <c r="AC80" i="8"/>
  <c r="AB80" i="8"/>
  <c r="AA80" i="8"/>
  <c r="Z80" i="8"/>
  <c r="Y80" i="8"/>
  <c r="X80" i="8"/>
  <c r="W80" i="8"/>
  <c r="V80" i="8"/>
  <c r="U80" i="8"/>
  <c r="T80" i="8"/>
  <c r="S80" i="8"/>
  <c r="R80" i="8"/>
  <c r="Q80" i="8"/>
  <c r="P80" i="8"/>
  <c r="O80" i="8"/>
  <c r="N80" i="8"/>
  <c r="M80" i="8"/>
  <c r="L80" i="8"/>
  <c r="K80" i="8"/>
  <c r="J80" i="8"/>
  <c r="I80" i="8"/>
  <c r="G80" i="8"/>
  <c r="F80" i="8"/>
  <c r="AC79" i="8"/>
  <c r="AB79" i="8"/>
  <c r="AA79" i="8"/>
  <c r="Z79" i="8"/>
  <c r="Y79" i="8"/>
  <c r="X79" i="8"/>
  <c r="W79" i="8"/>
  <c r="V79" i="8"/>
  <c r="U79" i="8"/>
  <c r="T79" i="8"/>
  <c r="S79" i="8"/>
  <c r="R79" i="8"/>
  <c r="Q79" i="8"/>
  <c r="P79" i="8"/>
  <c r="O79" i="8"/>
  <c r="N79" i="8"/>
  <c r="M79" i="8"/>
  <c r="L79" i="8"/>
  <c r="K79" i="8"/>
  <c r="J79" i="8"/>
  <c r="I79" i="8"/>
  <c r="G79" i="8"/>
  <c r="F79" i="8"/>
  <c r="AC78" i="8"/>
  <c r="AB78" i="8"/>
  <c r="AA78" i="8"/>
  <c r="Z78" i="8"/>
  <c r="Y78" i="8"/>
  <c r="X78" i="8"/>
  <c r="W78" i="8"/>
  <c r="V78" i="8"/>
  <c r="U78" i="8"/>
  <c r="T78" i="8"/>
  <c r="S78" i="8"/>
  <c r="R78" i="8"/>
  <c r="Q78" i="8"/>
  <c r="P78" i="8"/>
  <c r="O78" i="8"/>
  <c r="N78" i="8"/>
  <c r="M78" i="8"/>
  <c r="L78" i="8"/>
  <c r="K78" i="8"/>
  <c r="J78" i="8"/>
  <c r="I78" i="8"/>
  <c r="G78" i="8"/>
  <c r="F78" i="8"/>
  <c r="AC77" i="8"/>
  <c r="AB77" i="8"/>
  <c r="AA77" i="8"/>
  <c r="Z77" i="8"/>
  <c r="Y77" i="8"/>
  <c r="X77" i="8"/>
  <c r="W77" i="8"/>
  <c r="V77" i="8"/>
  <c r="U77" i="8"/>
  <c r="T77" i="8"/>
  <c r="S77" i="8"/>
  <c r="R77" i="8"/>
  <c r="Q77" i="8"/>
  <c r="P77" i="8"/>
  <c r="O77" i="8"/>
  <c r="N77" i="8"/>
  <c r="M77" i="8"/>
  <c r="L77" i="8"/>
  <c r="K77" i="8"/>
  <c r="J77" i="8"/>
  <c r="I77" i="8"/>
  <c r="G77" i="8"/>
  <c r="F77" i="8"/>
  <c r="AC76" i="8"/>
  <c r="AB76" i="8"/>
  <c r="AA76" i="8"/>
  <c r="Z76" i="8"/>
  <c r="Y76" i="8"/>
  <c r="X76" i="8"/>
  <c r="W76" i="8"/>
  <c r="V76" i="8"/>
  <c r="U76" i="8"/>
  <c r="T76" i="8"/>
  <c r="S76" i="8"/>
  <c r="R76" i="8"/>
  <c r="Q76" i="8"/>
  <c r="P76" i="8"/>
  <c r="O76" i="8"/>
  <c r="N76" i="8"/>
  <c r="M76" i="8"/>
  <c r="L76" i="8"/>
  <c r="K76" i="8"/>
  <c r="J76" i="8"/>
  <c r="I76" i="8"/>
  <c r="G76" i="8"/>
  <c r="F76" i="8"/>
  <c r="AC75" i="8"/>
  <c r="AB75" i="8"/>
  <c r="AA75" i="8"/>
  <c r="Z75" i="8"/>
  <c r="Y75" i="8"/>
  <c r="X75" i="8"/>
  <c r="W75" i="8"/>
  <c r="V75" i="8"/>
  <c r="U75" i="8"/>
  <c r="T75" i="8"/>
  <c r="S75" i="8"/>
  <c r="R75" i="8"/>
  <c r="Q75" i="8"/>
  <c r="P75" i="8"/>
  <c r="O75" i="8"/>
  <c r="N75" i="8"/>
  <c r="M75" i="8"/>
  <c r="L75" i="8"/>
  <c r="K75" i="8"/>
  <c r="J75" i="8"/>
  <c r="I75" i="8"/>
  <c r="G75" i="8"/>
  <c r="F75" i="8"/>
  <c r="AC74" i="8"/>
  <c r="AB74" i="8"/>
  <c r="AA74" i="8"/>
  <c r="Z74" i="8"/>
  <c r="Y74" i="8"/>
  <c r="X74" i="8"/>
  <c r="W74" i="8"/>
  <c r="V74" i="8"/>
  <c r="U74" i="8"/>
  <c r="T74" i="8"/>
  <c r="S74" i="8"/>
  <c r="R74" i="8"/>
  <c r="Q74" i="8"/>
  <c r="P74" i="8"/>
  <c r="O74" i="8"/>
  <c r="N74" i="8"/>
  <c r="M74" i="8"/>
  <c r="L74" i="8"/>
  <c r="K74" i="8"/>
  <c r="J74" i="8"/>
  <c r="I74" i="8"/>
  <c r="G74" i="8"/>
  <c r="F74" i="8"/>
  <c r="AC73" i="8"/>
  <c r="AB73" i="8"/>
  <c r="AA73" i="8"/>
  <c r="Z73" i="8"/>
  <c r="Y73" i="8"/>
  <c r="X73" i="8"/>
  <c r="W73" i="8"/>
  <c r="V73" i="8"/>
  <c r="U73" i="8"/>
  <c r="T73" i="8"/>
  <c r="S73" i="8"/>
  <c r="R73" i="8"/>
  <c r="Q73" i="8"/>
  <c r="P73" i="8"/>
  <c r="O73" i="8"/>
  <c r="N73" i="8"/>
  <c r="M73" i="8"/>
  <c r="L73" i="8"/>
  <c r="K73" i="8"/>
  <c r="J73" i="8"/>
  <c r="I73" i="8"/>
  <c r="G73" i="8"/>
  <c r="F73" i="8"/>
  <c r="AC72" i="8"/>
  <c r="AB72" i="8"/>
  <c r="AA72" i="8"/>
  <c r="Z72" i="8"/>
  <c r="Y72" i="8"/>
  <c r="X72" i="8"/>
  <c r="W72" i="8"/>
  <c r="V72" i="8"/>
  <c r="U72" i="8"/>
  <c r="T72" i="8"/>
  <c r="S72" i="8"/>
  <c r="R72" i="8"/>
  <c r="Q72" i="8"/>
  <c r="P72" i="8"/>
  <c r="O72" i="8"/>
  <c r="N72" i="8"/>
  <c r="M72" i="8"/>
  <c r="L72" i="8"/>
  <c r="K72" i="8"/>
  <c r="J72" i="8"/>
  <c r="I72" i="8"/>
  <c r="G72" i="8"/>
  <c r="F72" i="8"/>
  <c r="AC71" i="8"/>
  <c r="AB71" i="8"/>
  <c r="AA71" i="8"/>
  <c r="Z71" i="8"/>
  <c r="Y71" i="8"/>
  <c r="X71" i="8"/>
  <c r="W71" i="8"/>
  <c r="V71" i="8"/>
  <c r="U71" i="8"/>
  <c r="T71" i="8"/>
  <c r="S71" i="8"/>
  <c r="R71" i="8"/>
  <c r="Q71" i="8"/>
  <c r="P71" i="8"/>
  <c r="O71" i="8"/>
  <c r="N71" i="8"/>
  <c r="M71" i="8"/>
  <c r="L71" i="8"/>
  <c r="K71" i="8"/>
  <c r="J71" i="8"/>
  <c r="I71" i="8"/>
  <c r="G71" i="8"/>
  <c r="F71" i="8"/>
  <c r="AC70" i="8"/>
  <c r="AB70" i="8"/>
  <c r="AA70" i="8"/>
  <c r="Z70" i="8"/>
  <c r="Y70" i="8"/>
  <c r="X70" i="8"/>
  <c r="W70" i="8"/>
  <c r="V70" i="8"/>
  <c r="U70" i="8"/>
  <c r="T70" i="8"/>
  <c r="S70" i="8"/>
  <c r="R70" i="8"/>
  <c r="Q70" i="8"/>
  <c r="P70" i="8"/>
  <c r="O70" i="8"/>
  <c r="N70" i="8"/>
  <c r="M70" i="8"/>
  <c r="L70" i="8"/>
  <c r="K70" i="8"/>
  <c r="J70" i="8"/>
  <c r="I70" i="8"/>
  <c r="G70" i="8"/>
  <c r="F70" i="8"/>
  <c r="AC69" i="8"/>
  <c r="AB69" i="8"/>
  <c r="AA69" i="8"/>
  <c r="Z69" i="8"/>
  <c r="Y69" i="8"/>
  <c r="X69" i="8"/>
  <c r="W69" i="8"/>
  <c r="V69" i="8"/>
  <c r="U69" i="8"/>
  <c r="T69" i="8"/>
  <c r="S69" i="8"/>
  <c r="R69" i="8"/>
  <c r="Q69" i="8"/>
  <c r="P69" i="8"/>
  <c r="O69" i="8"/>
  <c r="N69" i="8"/>
  <c r="M69" i="8"/>
  <c r="L69" i="8"/>
  <c r="K69" i="8"/>
  <c r="J69" i="8"/>
  <c r="I69" i="8"/>
  <c r="G69" i="8"/>
  <c r="F69" i="8"/>
  <c r="AC68" i="8"/>
  <c r="AB68" i="8"/>
  <c r="AA68" i="8"/>
  <c r="Z68" i="8"/>
  <c r="Y68" i="8"/>
  <c r="X68" i="8"/>
  <c r="W68" i="8"/>
  <c r="V68" i="8"/>
  <c r="U68" i="8"/>
  <c r="T68" i="8"/>
  <c r="S68" i="8"/>
  <c r="R68" i="8"/>
  <c r="Q68" i="8"/>
  <c r="P68" i="8"/>
  <c r="O68" i="8"/>
  <c r="N68" i="8"/>
  <c r="M68" i="8"/>
  <c r="L68" i="8"/>
  <c r="K68" i="8"/>
  <c r="J68" i="8"/>
  <c r="I68" i="8"/>
  <c r="G68" i="8"/>
  <c r="F68" i="8"/>
  <c r="AC67" i="8"/>
  <c r="AB67" i="8"/>
  <c r="AA67" i="8"/>
  <c r="Z67" i="8"/>
  <c r="Y67" i="8"/>
  <c r="X67" i="8"/>
  <c r="W67" i="8"/>
  <c r="V67" i="8"/>
  <c r="U67" i="8"/>
  <c r="T67" i="8"/>
  <c r="S67" i="8"/>
  <c r="R67" i="8"/>
  <c r="Q67" i="8"/>
  <c r="P67" i="8"/>
  <c r="O67" i="8"/>
  <c r="N67" i="8"/>
  <c r="M67" i="8"/>
  <c r="L67" i="8"/>
  <c r="K67" i="8"/>
  <c r="J67" i="8"/>
  <c r="I67" i="8"/>
  <c r="G67" i="8"/>
  <c r="F67" i="8"/>
  <c r="AC66" i="8"/>
  <c r="AB66" i="8"/>
  <c r="AA66" i="8"/>
  <c r="Z66" i="8"/>
  <c r="Y66" i="8"/>
  <c r="X66" i="8"/>
  <c r="W66" i="8"/>
  <c r="V66" i="8"/>
  <c r="U66" i="8"/>
  <c r="T66" i="8"/>
  <c r="S66" i="8"/>
  <c r="R66" i="8"/>
  <c r="Q66" i="8"/>
  <c r="P66" i="8"/>
  <c r="O66" i="8"/>
  <c r="N66" i="8"/>
  <c r="M66" i="8"/>
  <c r="L66" i="8"/>
  <c r="K66" i="8"/>
  <c r="J66" i="8"/>
  <c r="I66" i="8"/>
  <c r="G66" i="8"/>
  <c r="F66" i="8"/>
  <c r="AC65" i="8"/>
  <c r="AB65" i="8"/>
  <c r="AA65" i="8"/>
  <c r="Z65" i="8"/>
  <c r="Y65" i="8"/>
  <c r="X65" i="8"/>
  <c r="W65" i="8"/>
  <c r="V65" i="8"/>
  <c r="U65" i="8"/>
  <c r="T65" i="8"/>
  <c r="S65" i="8"/>
  <c r="R65" i="8"/>
  <c r="Q65" i="8"/>
  <c r="P65" i="8"/>
  <c r="O65" i="8"/>
  <c r="N65" i="8"/>
  <c r="M65" i="8"/>
  <c r="L65" i="8"/>
  <c r="K65" i="8"/>
  <c r="J65" i="8"/>
  <c r="I65" i="8"/>
  <c r="G65" i="8"/>
  <c r="F65" i="8"/>
  <c r="AC64" i="8"/>
  <c r="AB64" i="8"/>
  <c r="AA64" i="8"/>
  <c r="Z64" i="8"/>
  <c r="Y64" i="8"/>
  <c r="X64" i="8"/>
  <c r="W64" i="8"/>
  <c r="V64" i="8"/>
  <c r="U64" i="8"/>
  <c r="T64" i="8"/>
  <c r="S64" i="8"/>
  <c r="R64" i="8"/>
  <c r="Q64" i="8"/>
  <c r="P64" i="8"/>
  <c r="O64" i="8"/>
  <c r="N64" i="8"/>
  <c r="M64" i="8"/>
  <c r="L64" i="8"/>
  <c r="K64" i="8"/>
  <c r="J64" i="8"/>
  <c r="I64" i="8"/>
  <c r="G64" i="8"/>
  <c r="F64" i="8"/>
  <c r="AC63" i="8"/>
  <c r="AB63" i="8"/>
  <c r="AA63" i="8"/>
  <c r="Z63" i="8"/>
  <c r="Y63" i="8"/>
  <c r="X63" i="8"/>
  <c r="W63" i="8"/>
  <c r="V63" i="8"/>
  <c r="U63" i="8"/>
  <c r="T63" i="8"/>
  <c r="S63" i="8"/>
  <c r="R63" i="8"/>
  <c r="Q63" i="8"/>
  <c r="P63" i="8"/>
  <c r="O63" i="8"/>
  <c r="N63" i="8"/>
  <c r="M63" i="8"/>
  <c r="L63" i="8"/>
  <c r="K63" i="8"/>
  <c r="J63" i="8"/>
  <c r="I63" i="8"/>
  <c r="G63" i="8"/>
  <c r="F63" i="8"/>
  <c r="AC62" i="8"/>
  <c r="AB62" i="8"/>
  <c r="AA62" i="8"/>
  <c r="Z62" i="8"/>
  <c r="Y62" i="8"/>
  <c r="X62" i="8"/>
  <c r="W62" i="8"/>
  <c r="V62" i="8"/>
  <c r="U62" i="8"/>
  <c r="T62" i="8"/>
  <c r="S62" i="8"/>
  <c r="R62" i="8"/>
  <c r="Q62" i="8"/>
  <c r="P62" i="8"/>
  <c r="O62" i="8"/>
  <c r="N62" i="8"/>
  <c r="M62" i="8"/>
  <c r="L62" i="8"/>
  <c r="K62" i="8"/>
  <c r="J62" i="8"/>
  <c r="I62" i="8"/>
  <c r="G62" i="8"/>
  <c r="F62" i="8"/>
  <c r="AC61" i="8"/>
  <c r="AB61" i="8"/>
  <c r="AA61" i="8"/>
  <c r="Z61" i="8"/>
  <c r="Y61" i="8"/>
  <c r="X61" i="8"/>
  <c r="W61" i="8"/>
  <c r="V61" i="8"/>
  <c r="U61" i="8"/>
  <c r="T61" i="8"/>
  <c r="S61" i="8"/>
  <c r="R61" i="8"/>
  <c r="Q61" i="8"/>
  <c r="P61" i="8"/>
  <c r="O61" i="8"/>
  <c r="N61" i="8"/>
  <c r="M61" i="8"/>
  <c r="L61" i="8"/>
  <c r="K61" i="8"/>
  <c r="J61" i="8"/>
  <c r="I61" i="8"/>
  <c r="G61" i="8"/>
  <c r="F61" i="8"/>
  <c r="AC60" i="8"/>
  <c r="AB60" i="8"/>
  <c r="AA60" i="8"/>
  <c r="Z60" i="8"/>
  <c r="Y60" i="8"/>
  <c r="X60" i="8"/>
  <c r="W60" i="8"/>
  <c r="V60" i="8"/>
  <c r="U60" i="8"/>
  <c r="T60" i="8"/>
  <c r="S60" i="8"/>
  <c r="R60" i="8"/>
  <c r="Q60" i="8"/>
  <c r="P60" i="8"/>
  <c r="O60" i="8"/>
  <c r="N60" i="8"/>
  <c r="M60" i="8"/>
  <c r="L60" i="8"/>
  <c r="K60" i="8"/>
  <c r="J60" i="8"/>
  <c r="I60" i="8"/>
  <c r="G60" i="8"/>
  <c r="F60" i="8"/>
  <c r="AC59" i="8"/>
  <c r="AB59" i="8"/>
  <c r="AA59" i="8"/>
  <c r="Z59" i="8"/>
  <c r="Y59" i="8"/>
  <c r="X59" i="8"/>
  <c r="W59" i="8"/>
  <c r="V59" i="8"/>
  <c r="U59" i="8"/>
  <c r="T59" i="8"/>
  <c r="S59" i="8"/>
  <c r="R59" i="8"/>
  <c r="Q59" i="8"/>
  <c r="P59" i="8"/>
  <c r="O59" i="8"/>
  <c r="N59" i="8"/>
  <c r="M59" i="8"/>
  <c r="L59" i="8"/>
  <c r="K59" i="8"/>
  <c r="J59" i="8"/>
  <c r="I59" i="8"/>
  <c r="G59" i="8"/>
  <c r="F59" i="8"/>
  <c r="AC58" i="8"/>
  <c r="AB58" i="8"/>
  <c r="AA58" i="8"/>
  <c r="Z58" i="8"/>
  <c r="Y58" i="8"/>
  <c r="X58" i="8"/>
  <c r="W58" i="8"/>
  <c r="V58" i="8"/>
  <c r="U58" i="8"/>
  <c r="T58" i="8"/>
  <c r="S58" i="8"/>
  <c r="R58" i="8"/>
  <c r="Q58" i="8"/>
  <c r="P58" i="8"/>
  <c r="O58" i="8"/>
  <c r="N58" i="8"/>
  <c r="M58" i="8"/>
  <c r="L58" i="8"/>
  <c r="K58" i="8"/>
  <c r="J58" i="8"/>
  <c r="I58" i="8"/>
  <c r="G58" i="8"/>
  <c r="F58" i="8"/>
  <c r="AC57" i="8"/>
  <c r="AB57" i="8"/>
  <c r="AA57" i="8"/>
  <c r="Z57" i="8"/>
  <c r="Y57" i="8"/>
  <c r="X57" i="8"/>
  <c r="W57" i="8"/>
  <c r="V57" i="8"/>
  <c r="U57" i="8"/>
  <c r="T57" i="8"/>
  <c r="S57" i="8"/>
  <c r="R57" i="8"/>
  <c r="Q57" i="8"/>
  <c r="P57" i="8"/>
  <c r="O57" i="8"/>
  <c r="N57" i="8"/>
  <c r="M57" i="8"/>
  <c r="L57" i="8"/>
  <c r="K57" i="8"/>
  <c r="J57" i="8"/>
  <c r="I57" i="8"/>
  <c r="G57" i="8"/>
  <c r="F57" i="8"/>
  <c r="AC56" i="8"/>
  <c r="AB56" i="8"/>
  <c r="AA56" i="8"/>
  <c r="Z56" i="8"/>
  <c r="Y56" i="8"/>
  <c r="X56" i="8"/>
  <c r="W56" i="8"/>
  <c r="V56" i="8"/>
  <c r="U56" i="8"/>
  <c r="T56" i="8"/>
  <c r="S56" i="8"/>
  <c r="R56" i="8"/>
  <c r="Q56" i="8"/>
  <c r="P56" i="8"/>
  <c r="O56" i="8"/>
  <c r="N56" i="8"/>
  <c r="M56" i="8"/>
  <c r="L56" i="8"/>
  <c r="K56" i="8"/>
  <c r="J56" i="8"/>
  <c r="I56" i="8"/>
  <c r="G56" i="8"/>
  <c r="F56" i="8"/>
  <c r="AC55" i="8"/>
  <c r="AB55" i="8"/>
  <c r="AA55" i="8"/>
  <c r="Z55" i="8"/>
  <c r="Y55" i="8"/>
  <c r="X55" i="8"/>
  <c r="W55" i="8"/>
  <c r="V55" i="8"/>
  <c r="U55" i="8"/>
  <c r="T55" i="8"/>
  <c r="S55" i="8"/>
  <c r="R55" i="8"/>
  <c r="Q55" i="8"/>
  <c r="P55" i="8"/>
  <c r="O55" i="8"/>
  <c r="N55" i="8"/>
  <c r="M55" i="8"/>
  <c r="L55" i="8"/>
  <c r="K55" i="8"/>
  <c r="J55" i="8"/>
  <c r="I55" i="8"/>
  <c r="G55" i="8"/>
  <c r="F55" i="8"/>
  <c r="AC54" i="8"/>
  <c r="AB54" i="8"/>
  <c r="AA54" i="8"/>
  <c r="Z54" i="8"/>
  <c r="Y54" i="8"/>
  <c r="X54" i="8"/>
  <c r="W54" i="8"/>
  <c r="V54" i="8"/>
  <c r="U54" i="8"/>
  <c r="T54" i="8"/>
  <c r="S54" i="8"/>
  <c r="R54" i="8"/>
  <c r="Q54" i="8"/>
  <c r="P54" i="8"/>
  <c r="O54" i="8"/>
  <c r="N54" i="8"/>
  <c r="M54" i="8"/>
  <c r="L54" i="8"/>
  <c r="K54" i="8"/>
  <c r="J54" i="8"/>
  <c r="I54" i="8"/>
  <c r="G54" i="8"/>
  <c r="F54" i="8"/>
  <c r="AC53" i="8"/>
  <c r="AB53" i="8"/>
  <c r="AA53" i="8"/>
  <c r="Z53" i="8"/>
  <c r="Y53" i="8"/>
  <c r="X53" i="8"/>
  <c r="W53" i="8"/>
  <c r="V53" i="8"/>
  <c r="U53" i="8"/>
  <c r="T53" i="8"/>
  <c r="S53" i="8"/>
  <c r="R53" i="8"/>
  <c r="Q53" i="8"/>
  <c r="P53" i="8"/>
  <c r="O53" i="8"/>
  <c r="N53" i="8"/>
  <c r="M53" i="8"/>
  <c r="L53" i="8"/>
  <c r="K53" i="8"/>
  <c r="J53" i="8"/>
  <c r="I53" i="8"/>
  <c r="G53" i="8"/>
  <c r="F53" i="8"/>
  <c r="AC52" i="8"/>
  <c r="AB52" i="8"/>
  <c r="AA52" i="8"/>
  <c r="Z52" i="8"/>
  <c r="Y52" i="8"/>
  <c r="X52" i="8"/>
  <c r="W52" i="8"/>
  <c r="V52" i="8"/>
  <c r="U52" i="8"/>
  <c r="T52" i="8"/>
  <c r="S52" i="8"/>
  <c r="R52" i="8"/>
  <c r="Q52" i="8"/>
  <c r="P52" i="8"/>
  <c r="O52" i="8"/>
  <c r="N52" i="8"/>
  <c r="M52" i="8"/>
  <c r="L52" i="8"/>
  <c r="K52" i="8"/>
  <c r="J52" i="8"/>
  <c r="I52" i="8"/>
  <c r="G52" i="8"/>
  <c r="F52" i="8"/>
  <c r="AC51" i="8"/>
  <c r="AB51" i="8"/>
  <c r="AA51" i="8"/>
  <c r="Z51" i="8"/>
  <c r="Y51" i="8"/>
  <c r="X51" i="8"/>
  <c r="W51" i="8"/>
  <c r="V51" i="8"/>
  <c r="U51" i="8"/>
  <c r="T51" i="8"/>
  <c r="S51" i="8"/>
  <c r="R51" i="8"/>
  <c r="Q51" i="8"/>
  <c r="P51" i="8"/>
  <c r="O51" i="8"/>
  <c r="N51" i="8"/>
  <c r="M51" i="8"/>
  <c r="L51" i="8"/>
  <c r="K51" i="8"/>
  <c r="J51" i="8"/>
  <c r="I51" i="8"/>
  <c r="G51" i="8"/>
  <c r="F51" i="8"/>
  <c r="AC50" i="8"/>
  <c r="AB50" i="8"/>
  <c r="AA50" i="8"/>
  <c r="Z50" i="8"/>
  <c r="Y50" i="8"/>
  <c r="X50" i="8"/>
  <c r="W50" i="8"/>
  <c r="V50" i="8"/>
  <c r="U50" i="8"/>
  <c r="T50" i="8"/>
  <c r="S50" i="8"/>
  <c r="R50" i="8"/>
  <c r="Q50" i="8"/>
  <c r="P50" i="8"/>
  <c r="O50" i="8"/>
  <c r="N50" i="8"/>
  <c r="M50" i="8"/>
  <c r="L50" i="8"/>
  <c r="K50" i="8"/>
  <c r="J50" i="8"/>
  <c r="I50" i="8"/>
  <c r="G50" i="8"/>
  <c r="F50" i="8"/>
  <c r="AC49" i="8"/>
  <c r="AB49" i="8"/>
  <c r="AA49" i="8"/>
  <c r="Z49" i="8"/>
  <c r="Y49" i="8"/>
  <c r="X49" i="8"/>
  <c r="W49" i="8"/>
  <c r="V49" i="8"/>
  <c r="U49" i="8"/>
  <c r="T49" i="8"/>
  <c r="S49" i="8"/>
  <c r="R49" i="8"/>
  <c r="Q49" i="8"/>
  <c r="P49" i="8"/>
  <c r="O49" i="8"/>
  <c r="N49" i="8"/>
  <c r="M49" i="8"/>
  <c r="L49" i="8"/>
  <c r="K49" i="8"/>
  <c r="J49" i="8"/>
  <c r="I49" i="8"/>
  <c r="G49" i="8"/>
  <c r="F49" i="8"/>
  <c r="AC48" i="8"/>
  <c r="AB48" i="8"/>
  <c r="AA48" i="8"/>
  <c r="Z48" i="8"/>
  <c r="Y48" i="8"/>
  <c r="X48" i="8"/>
  <c r="W48" i="8"/>
  <c r="V48" i="8"/>
  <c r="U48" i="8"/>
  <c r="T48" i="8"/>
  <c r="S48" i="8"/>
  <c r="R48" i="8"/>
  <c r="Q48" i="8"/>
  <c r="P48" i="8"/>
  <c r="O48" i="8"/>
  <c r="N48" i="8"/>
  <c r="M48" i="8"/>
  <c r="L48" i="8"/>
  <c r="K48" i="8"/>
  <c r="J48" i="8"/>
  <c r="I48" i="8"/>
  <c r="G48" i="8"/>
  <c r="F48" i="8"/>
  <c r="AC47" i="8"/>
  <c r="AB47" i="8"/>
  <c r="AA47" i="8"/>
  <c r="Z47" i="8"/>
  <c r="Y47" i="8"/>
  <c r="X47" i="8"/>
  <c r="W47" i="8"/>
  <c r="V47" i="8"/>
  <c r="U47" i="8"/>
  <c r="T47" i="8"/>
  <c r="S47" i="8"/>
  <c r="R47" i="8"/>
  <c r="Q47" i="8"/>
  <c r="P47" i="8"/>
  <c r="O47" i="8"/>
  <c r="N47" i="8"/>
  <c r="M47" i="8"/>
  <c r="L47" i="8"/>
  <c r="K47" i="8"/>
  <c r="J47" i="8"/>
  <c r="I47" i="8"/>
  <c r="G47" i="8"/>
  <c r="F47" i="8"/>
  <c r="AC46" i="8"/>
  <c r="AB46" i="8"/>
  <c r="AA46" i="8"/>
  <c r="Z46" i="8"/>
  <c r="Y46" i="8"/>
  <c r="X46" i="8"/>
  <c r="W46" i="8"/>
  <c r="V46" i="8"/>
  <c r="U46" i="8"/>
  <c r="T46" i="8"/>
  <c r="S46" i="8"/>
  <c r="R46" i="8"/>
  <c r="Q46" i="8"/>
  <c r="P46" i="8"/>
  <c r="O46" i="8"/>
  <c r="N46" i="8"/>
  <c r="M46" i="8"/>
  <c r="L46" i="8"/>
  <c r="K46" i="8"/>
  <c r="J46" i="8"/>
  <c r="I46" i="8"/>
  <c r="G46" i="8"/>
  <c r="F46" i="8"/>
  <c r="AC45" i="8"/>
  <c r="AB45" i="8"/>
  <c r="AA45" i="8"/>
  <c r="Z45" i="8"/>
  <c r="Y45" i="8"/>
  <c r="X45" i="8"/>
  <c r="W45" i="8"/>
  <c r="V45" i="8"/>
  <c r="U45" i="8"/>
  <c r="T45" i="8"/>
  <c r="S45" i="8"/>
  <c r="R45" i="8"/>
  <c r="Q45" i="8"/>
  <c r="P45" i="8"/>
  <c r="O45" i="8"/>
  <c r="N45" i="8"/>
  <c r="M45" i="8"/>
  <c r="L45" i="8"/>
  <c r="K45" i="8"/>
  <c r="J45" i="8"/>
  <c r="I45" i="8"/>
  <c r="G45" i="8"/>
  <c r="F45" i="8"/>
  <c r="AC44" i="8"/>
  <c r="AB44" i="8"/>
  <c r="AA44" i="8"/>
  <c r="Z44" i="8"/>
  <c r="Y44" i="8"/>
  <c r="X44" i="8"/>
  <c r="W44" i="8"/>
  <c r="V44" i="8"/>
  <c r="U44" i="8"/>
  <c r="T44" i="8"/>
  <c r="S44" i="8"/>
  <c r="R44" i="8"/>
  <c r="Q44" i="8"/>
  <c r="P44" i="8"/>
  <c r="O44" i="8"/>
  <c r="N44" i="8"/>
  <c r="M44" i="8"/>
  <c r="L44" i="8"/>
  <c r="K44" i="8"/>
  <c r="J44" i="8"/>
  <c r="I44" i="8"/>
  <c r="G44" i="8"/>
  <c r="F44" i="8"/>
  <c r="AC43" i="8"/>
  <c r="AB43" i="8"/>
  <c r="AA43" i="8"/>
  <c r="Z43" i="8"/>
  <c r="Y43" i="8"/>
  <c r="X43" i="8"/>
  <c r="W43" i="8"/>
  <c r="V43" i="8"/>
  <c r="U43" i="8"/>
  <c r="T43" i="8"/>
  <c r="S43" i="8"/>
  <c r="R43" i="8"/>
  <c r="Q43" i="8"/>
  <c r="P43" i="8"/>
  <c r="O43" i="8"/>
  <c r="N43" i="8"/>
  <c r="M43" i="8"/>
  <c r="L43" i="8"/>
  <c r="K43" i="8"/>
  <c r="J43" i="8"/>
  <c r="I43" i="8"/>
  <c r="G43" i="8"/>
  <c r="F43" i="8"/>
  <c r="AC42" i="8"/>
  <c r="AB42" i="8"/>
  <c r="AA42" i="8"/>
  <c r="Z42" i="8"/>
  <c r="Y42" i="8"/>
  <c r="X42" i="8"/>
  <c r="W42" i="8"/>
  <c r="V42" i="8"/>
  <c r="U42" i="8"/>
  <c r="T42" i="8"/>
  <c r="S42" i="8"/>
  <c r="R42" i="8"/>
  <c r="Q42" i="8"/>
  <c r="P42" i="8"/>
  <c r="O42" i="8"/>
  <c r="N42" i="8"/>
  <c r="M42" i="8"/>
  <c r="L42" i="8"/>
  <c r="K42" i="8"/>
  <c r="J42" i="8"/>
  <c r="I42" i="8"/>
  <c r="G42" i="8"/>
  <c r="F42" i="8"/>
  <c r="AC41" i="8"/>
  <c r="AB41" i="8"/>
  <c r="AA41" i="8"/>
  <c r="Z41" i="8"/>
  <c r="Y41" i="8"/>
  <c r="X41" i="8"/>
  <c r="W41" i="8"/>
  <c r="V41" i="8"/>
  <c r="U41" i="8"/>
  <c r="T41" i="8"/>
  <c r="S41" i="8"/>
  <c r="R41" i="8"/>
  <c r="Q41" i="8"/>
  <c r="P41" i="8"/>
  <c r="O41" i="8"/>
  <c r="N41" i="8"/>
  <c r="M41" i="8"/>
  <c r="L41" i="8"/>
  <c r="K41" i="8"/>
  <c r="J41" i="8"/>
  <c r="I41" i="8"/>
  <c r="G41" i="8"/>
  <c r="F41" i="8"/>
  <c r="AC40" i="8"/>
  <c r="AB40" i="8"/>
  <c r="AA40" i="8"/>
  <c r="Z40" i="8"/>
  <c r="Y40" i="8"/>
  <c r="X40" i="8"/>
  <c r="W40" i="8"/>
  <c r="V40" i="8"/>
  <c r="U40" i="8"/>
  <c r="T40" i="8"/>
  <c r="S40" i="8"/>
  <c r="R40" i="8"/>
  <c r="Q40" i="8"/>
  <c r="P40" i="8"/>
  <c r="O40" i="8"/>
  <c r="N40" i="8"/>
  <c r="M40" i="8"/>
  <c r="L40" i="8"/>
  <c r="K40" i="8"/>
  <c r="J40" i="8"/>
  <c r="I40" i="8"/>
  <c r="G40" i="8"/>
  <c r="F40" i="8"/>
  <c r="AC39" i="8"/>
  <c r="AB39" i="8"/>
  <c r="AA39" i="8"/>
  <c r="Z39" i="8"/>
  <c r="Y39" i="8"/>
  <c r="X39" i="8"/>
  <c r="W39" i="8"/>
  <c r="V39" i="8"/>
  <c r="U39" i="8"/>
  <c r="T39" i="8"/>
  <c r="S39" i="8"/>
  <c r="R39" i="8"/>
  <c r="Q39" i="8"/>
  <c r="P39" i="8"/>
  <c r="O39" i="8"/>
  <c r="N39" i="8"/>
  <c r="M39" i="8"/>
  <c r="L39" i="8"/>
  <c r="K39" i="8"/>
  <c r="J39" i="8"/>
  <c r="I39" i="8"/>
  <c r="G39" i="8"/>
  <c r="F39" i="8"/>
  <c r="AC38" i="8"/>
  <c r="AB38" i="8"/>
  <c r="AA38" i="8"/>
  <c r="Z38" i="8"/>
  <c r="Y38" i="8"/>
  <c r="X38" i="8"/>
  <c r="W38" i="8"/>
  <c r="V38" i="8"/>
  <c r="U38" i="8"/>
  <c r="T38" i="8"/>
  <c r="S38" i="8"/>
  <c r="R38" i="8"/>
  <c r="Q38" i="8"/>
  <c r="P38" i="8"/>
  <c r="O38" i="8"/>
  <c r="N38" i="8"/>
  <c r="M38" i="8"/>
  <c r="L38" i="8"/>
  <c r="K38" i="8"/>
  <c r="J38" i="8"/>
  <c r="I38" i="8"/>
  <c r="G38" i="8"/>
  <c r="F38" i="8"/>
  <c r="AC37" i="8"/>
  <c r="AB37" i="8"/>
  <c r="AA37" i="8"/>
  <c r="Z37" i="8"/>
  <c r="Y37" i="8"/>
  <c r="X37" i="8"/>
  <c r="W37" i="8"/>
  <c r="V37" i="8"/>
  <c r="U37" i="8"/>
  <c r="T37" i="8"/>
  <c r="S37" i="8"/>
  <c r="R37" i="8"/>
  <c r="Q37" i="8"/>
  <c r="P37" i="8"/>
  <c r="O37" i="8"/>
  <c r="N37" i="8"/>
  <c r="M37" i="8"/>
  <c r="L37" i="8"/>
  <c r="K37" i="8"/>
  <c r="J37" i="8"/>
  <c r="I37" i="8"/>
  <c r="G37" i="8"/>
  <c r="F37" i="8"/>
  <c r="AC36" i="8"/>
  <c r="AB36" i="8"/>
  <c r="AA36" i="8"/>
  <c r="Z36" i="8"/>
  <c r="Y36" i="8"/>
  <c r="X36" i="8"/>
  <c r="W36" i="8"/>
  <c r="V36" i="8"/>
  <c r="U36" i="8"/>
  <c r="T36" i="8"/>
  <c r="S36" i="8"/>
  <c r="R36" i="8"/>
  <c r="Q36" i="8"/>
  <c r="P36" i="8"/>
  <c r="O36" i="8"/>
  <c r="N36" i="8"/>
  <c r="M36" i="8"/>
  <c r="L36" i="8"/>
  <c r="K36" i="8"/>
  <c r="J36" i="8"/>
  <c r="I36" i="8"/>
  <c r="G36" i="8"/>
  <c r="F36" i="8"/>
  <c r="AC35" i="8"/>
  <c r="AB35" i="8"/>
  <c r="AA35" i="8"/>
  <c r="Z35" i="8"/>
  <c r="Y35" i="8"/>
  <c r="X35" i="8"/>
  <c r="W35" i="8"/>
  <c r="V35" i="8"/>
  <c r="U35" i="8"/>
  <c r="T35" i="8"/>
  <c r="S35" i="8"/>
  <c r="R35" i="8"/>
  <c r="Q35" i="8"/>
  <c r="P35" i="8"/>
  <c r="O35" i="8"/>
  <c r="N35" i="8"/>
  <c r="M35" i="8"/>
  <c r="L35" i="8"/>
  <c r="K35" i="8"/>
  <c r="J35" i="8"/>
  <c r="I35" i="8"/>
  <c r="G35" i="8"/>
  <c r="F35" i="8"/>
  <c r="AC34" i="8"/>
  <c r="AB34" i="8"/>
  <c r="AA34" i="8"/>
  <c r="Z34" i="8"/>
  <c r="Y34" i="8"/>
  <c r="X34" i="8"/>
  <c r="W34" i="8"/>
  <c r="V34" i="8"/>
  <c r="U34" i="8"/>
  <c r="T34" i="8"/>
  <c r="S34" i="8"/>
  <c r="R34" i="8"/>
  <c r="Q34" i="8"/>
  <c r="P34" i="8"/>
  <c r="O34" i="8"/>
  <c r="N34" i="8"/>
  <c r="M34" i="8"/>
  <c r="L34" i="8"/>
  <c r="K34" i="8"/>
  <c r="J34" i="8"/>
  <c r="I34" i="8"/>
  <c r="G34" i="8"/>
  <c r="F34" i="8"/>
  <c r="AC33" i="8"/>
  <c r="AB33" i="8"/>
  <c r="AA33" i="8"/>
  <c r="Z33" i="8"/>
  <c r="Y33" i="8"/>
  <c r="X33" i="8"/>
  <c r="W33" i="8"/>
  <c r="V33" i="8"/>
  <c r="U33" i="8"/>
  <c r="T33" i="8"/>
  <c r="S33" i="8"/>
  <c r="R33" i="8"/>
  <c r="Q33" i="8"/>
  <c r="P33" i="8"/>
  <c r="O33" i="8"/>
  <c r="N33" i="8"/>
  <c r="M33" i="8"/>
  <c r="L33" i="8"/>
  <c r="K33" i="8"/>
  <c r="J33" i="8"/>
  <c r="I33" i="8"/>
  <c r="G33" i="8"/>
  <c r="F33" i="8"/>
  <c r="AC32" i="8"/>
  <c r="AB32" i="8"/>
  <c r="AA32" i="8"/>
  <c r="Z32" i="8"/>
  <c r="Y32" i="8"/>
  <c r="X32" i="8"/>
  <c r="W32" i="8"/>
  <c r="V32" i="8"/>
  <c r="U32" i="8"/>
  <c r="T32" i="8"/>
  <c r="S32" i="8"/>
  <c r="R32" i="8"/>
  <c r="Q32" i="8"/>
  <c r="P32" i="8"/>
  <c r="O32" i="8"/>
  <c r="N32" i="8"/>
  <c r="M32" i="8"/>
  <c r="L32" i="8"/>
  <c r="K32" i="8"/>
  <c r="J32" i="8"/>
  <c r="I32" i="8"/>
  <c r="G32" i="8"/>
  <c r="F32" i="8"/>
  <c r="AC31" i="8"/>
  <c r="AB31" i="8"/>
  <c r="AA31" i="8"/>
  <c r="Z31" i="8"/>
  <c r="Y31" i="8"/>
  <c r="X31" i="8"/>
  <c r="W31" i="8"/>
  <c r="V31" i="8"/>
  <c r="U31" i="8"/>
  <c r="T31" i="8"/>
  <c r="S31" i="8"/>
  <c r="R31" i="8"/>
  <c r="Q31" i="8"/>
  <c r="P31" i="8"/>
  <c r="O31" i="8"/>
  <c r="N31" i="8"/>
  <c r="M31" i="8"/>
  <c r="L31" i="8"/>
  <c r="K31" i="8"/>
  <c r="J31" i="8"/>
  <c r="I31" i="8"/>
  <c r="G31" i="8"/>
  <c r="F31" i="8"/>
  <c r="AC30" i="8"/>
  <c r="AB30" i="8"/>
  <c r="AA30" i="8"/>
  <c r="Z30" i="8"/>
  <c r="Y30" i="8"/>
  <c r="X30" i="8"/>
  <c r="W30" i="8"/>
  <c r="V30" i="8"/>
  <c r="U30" i="8"/>
  <c r="T30" i="8"/>
  <c r="S30" i="8"/>
  <c r="R30" i="8"/>
  <c r="Q30" i="8"/>
  <c r="P30" i="8"/>
  <c r="O30" i="8"/>
  <c r="N30" i="8"/>
  <c r="M30" i="8"/>
  <c r="L30" i="8"/>
  <c r="K30" i="8"/>
  <c r="J30" i="8"/>
  <c r="I30" i="8"/>
  <c r="G30" i="8"/>
  <c r="F30" i="8"/>
  <c r="AC29" i="8"/>
  <c r="AB29" i="8"/>
  <c r="AA29" i="8"/>
  <c r="Z29" i="8"/>
  <c r="Y29" i="8"/>
  <c r="X29" i="8"/>
  <c r="W29" i="8"/>
  <c r="V29" i="8"/>
  <c r="U29" i="8"/>
  <c r="T29" i="8"/>
  <c r="S29" i="8"/>
  <c r="R29" i="8"/>
  <c r="Q29" i="8"/>
  <c r="P29" i="8"/>
  <c r="O29" i="8"/>
  <c r="N29" i="8"/>
  <c r="M29" i="8"/>
  <c r="L29" i="8"/>
  <c r="K29" i="8"/>
  <c r="J29" i="8"/>
  <c r="I29" i="8"/>
  <c r="G29" i="8"/>
  <c r="F29" i="8"/>
  <c r="AC28" i="8"/>
  <c r="AB28" i="8"/>
  <c r="AA28" i="8"/>
  <c r="Z28" i="8"/>
  <c r="Y28" i="8"/>
  <c r="X28" i="8"/>
  <c r="W28" i="8"/>
  <c r="V28" i="8"/>
  <c r="U28" i="8"/>
  <c r="T28" i="8"/>
  <c r="S28" i="8"/>
  <c r="R28" i="8"/>
  <c r="Q28" i="8"/>
  <c r="P28" i="8"/>
  <c r="O28" i="8"/>
  <c r="N28" i="8"/>
  <c r="M28" i="8"/>
  <c r="L28" i="8"/>
  <c r="K28" i="8"/>
  <c r="J28" i="8"/>
  <c r="I28" i="8"/>
  <c r="G28" i="8"/>
  <c r="F28" i="8"/>
  <c r="AC27" i="8"/>
  <c r="AB27" i="8"/>
  <c r="AA27" i="8"/>
  <c r="Z27" i="8"/>
  <c r="Y27" i="8"/>
  <c r="X27" i="8"/>
  <c r="W27" i="8"/>
  <c r="V27" i="8"/>
  <c r="U27" i="8"/>
  <c r="T27" i="8"/>
  <c r="S27" i="8"/>
  <c r="R27" i="8"/>
  <c r="Q27" i="8"/>
  <c r="P27" i="8"/>
  <c r="O27" i="8"/>
  <c r="N27" i="8"/>
  <c r="M27" i="8"/>
  <c r="L27" i="8"/>
  <c r="K27" i="8"/>
  <c r="J27" i="8"/>
  <c r="I27" i="8"/>
  <c r="G27" i="8"/>
  <c r="F27" i="8"/>
  <c r="AC26" i="8"/>
  <c r="AB26" i="8"/>
  <c r="AA26" i="8"/>
  <c r="Z26" i="8"/>
  <c r="Y26" i="8"/>
  <c r="X26" i="8"/>
  <c r="W26" i="8"/>
  <c r="V26" i="8"/>
  <c r="U26" i="8"/>
  <c r="T26" i="8"/>
  <c r="S26" i="8"/>
  <c r="R26" i="8"/>
  <c r="Q26" i="8"/>
  <c r="P26" i="8"/>
  <c r="O26" i="8"/>
  <c r="N26" i="8"/>
  <c r="M26" i="8"/>
  <c r="L26" i="8"/>
  <c r="K26" i="8"/>
  <c r="J26" i="8"/>
  <c r="I26" i="8"/>
  <c r="G26" i="8"/>
  <c r="F26" i="8"/>
  <c r="AC25" i="8"/>
  <c r="AB25" i="8"/>
  <c r="AA25" i="8"/>
  <c r="Z25" i="8"/>
  <c r="Y25" i="8"/>
  <c r="X25" i="8"/>
  <c r="W25" i="8"/>
  <c r="V25" i="8"/>
  <c r="U25" i="8"/>
  <c r="T25" i="8"/>
  <c r="S25" i="8"/>
  <c r="R25" i="8"/>
  <c r="Q25" i="8"/>
  <c r="P25" i="8"/>
  <c r="O25" i="8"/>
  <c r="N25" i="8"/>
  <c r="M25" i="8"/>
  <c r="L25" i="8"/>
  <c r="K25" i="8"/>
  <c r="J25" i="8"/>
  <c r="I25" i="8"/>
  <c r="G25" i="8"/>
  <c r="F25" i="8"/>
  <c r="AC24" i="8"/>
  <c r="AB24" i="8"/>
  <c r="AA24" i="8"/>
  <c r="Z24" i="8"/>
  <c r="Y24" i="8"/>
  <c r="X24" i="8"/>
  <c r="W24" i="8"/>
  <c r="V24" i="8"/>
  <c r="U24" i="8"/>
  <c r="T24" i="8"/>
  <c r="S24" i="8"/>
  <c r="R24" i="8"/>
  <c r="Q24" i="8"/>
  <c r="P24" i="8"/>
  <c r="O24" i="8"/>
  <c r="N24" i="8"/>
  <c r="M24" i="8"/>
  <c r="L24" i="8"/>
  <c r="K24" i="8"/>
  <c r="J24" i="8"/>
  <c r="I24" i="8"/>
  <c r="G24" i="8"/>
  <c r="F24" i="8"/>
  <c r="AC23" i="8"/>
  <c r="AB23" i="8"/>
  <c r="AA23" i="8"/>
  <c r="Z23" i="8"/>
  <c r="Y23" i="8"/>
  <c r="X23" i="8"/>
  <c r="W23" i="8"/>
  <c r="V23" i="8"/>
  <c r="U23" i="8"/>
  <c r="T23" i="8"/>
  <c r="S23" i="8"/>
  <c r="R23" i="8"/>
  <c r="Q23" i="8"/>
  <c r="P23" i="8"/>
  <c r="O23" i="8"/>
  <c r="N23" i="8"/>
  <c r="M23" i="8"/>
  <c r="L23" i="8"/>
  <c r="K23" i="8"/>
  <c r="J23" i="8"/>
  <c r="I23" i="8"/>
  <c r="G23" i="8"/>
  <c r="F23" i="8"/>
  <c r="AC22" i="8"/>
  <c r="AB22" i="8"/>
  <c r="AA22" i="8"/>
  <c r="Z22" i="8"/>
  <c r="Y22" i="8"/>
  <c r="X22" i="8"/>
  <c r="W22" i="8"/>
  <c r="V22" i="8"/>
  <c r="U22" i="8"/>
  <c r="T22" i="8"/>
  <c r="S22" i="8"/>
  <c r="R22" i="8"/>
  <c r="Q22" i="8"/>
  <c r="P22" i="8"/>
  <c r="O22" i="8"/>
  <c r="N22" i="8"/>
  <c r="M22" i="8"/>
  <c r="L22" i="8"/>
  <c r="K22" i="8"/>
  <c r="J22" i="8"/>
  <c r="I22" i="8"/>
  <c r="G22" i="8"/>
  <c r="F22" i="8"/>
  <c r="AC21" i="8"/>
  <c r="AB21" i="8"/>
  <c r="AA21" i="8"/>
  <c r="Z21" i="8"/>
  <c r="Y21" i="8"/>
  <c r="X21" i="8"/>
  <c r="W21" i="8"/>
  <c r="V21" i="8"/>
  <c r="U21" i="8"/>
  <c r="T21" i="8"/>
  <c r="S21" i="8"/>
  <c r="R21" i="8"/>
  <c r="Q21" i="8"/>
  <c r="P21" i="8"/>
  <c r="O21" i="8"/>
  <c r="N21" i="8"/>
  <c r="M21" i="8"/>
  <c r="L21" i="8"/>
  <c r="K21" i="8"/>
  <c r="J21" i="8"/>
  <c r="I21" i="8"/>
  <c r="G21" i="8"/>
  <c r="F21" i="8"/>
  <c r="AC20" i="8"/>
  <c r="AB20" i="8"/>
  <c r="AA20" i="8"/>
  <c r="Z20" i="8"/>
  <c r="Y20" i="8"/>
  <c r="X20" i="8"/>
  <c r="W20" i="8"/>
  <c r="V20" i="8"/>
  <c r="U20" i="8"/>
  <c r="T20" i="8"/>
  <c r="S20" i="8"/>
  <c r="R20" i="8"/>
  <c r="Q20" i="8"/>
  <c r="P20" i="8"/>
  <c r="O20" i="8"/>
  <c r="N20" i="8"/>
  <c r="M20" i="8"/>
  <c r="L20" i="8"/>
  <c r="K20" i="8"/>
  <c r="J20" i="8"/>
  <c r="I20" i="8"/>
  <c r="G20" i="8"/>
  <c r="F20" i="8"/>
  <c r="AC19" i="8"/>
  <c r="AB19" i="8"/>
  <c r="AA19" i="8"/>
  <c r="Z19" i="8"/>
  <c r="Y19" i="8"/>
  <c r="X19" i="8"/>
  <c r="W19" i="8"/>
  <c r="V19" i="8"/>
  <c r="U19" i="8"/>
  <c r="T19" i="8"/>
  <c r="S19" i="8"/>
  <c r="R19" i="8"/>
  <c r="Q19" i="8"/>
  <c r="P19" i="8"/>
  <c r="O19" i="8"/>
  <c r="N19" i="8"/>
  <c r="M19" i="8"/>
  <c r="L19" i="8"/>
  <c r="K19" i="8"/>
  <c r="J19" i="8"/>
  <c r="I19" i="8"/>
  <c r="G19" i="8"/>
  <c r="F19" i="8"/>
  <c r="AC18" i="8"/>
  <c r="AB18" i="8"/>
  <c r="AA18" i="8"/>
  <c r="Z18" i="8"/>
  <c r="Y18" i="8"/>
  <c r="X18" i="8"/>
  <c r="W18" i="8"/>
  <c r="V18" i="8"/>
  <c r="U18" i="8"/>
  <c r="T18" i="8"/>
  <c r="S18" i="8"/>
  <c r="R18" i="8"/>
  <c r="Q18" i="8"/>
  <c r="P18" i="8"/>
  <c r="O18" i="8"/>
  <c r="N18" i="8"/>
  <c r="M18" i="8"/>
  <c r="L18" i="8"/>
  <c r="K18" i="8"/>
  <c r="J18" i="8"/>
  <c r="I18" i="8"/>
  <c r="G18" i="8"/>
  <c r="F18" i="8"/>
  <c r="AC17" i="8"/>
  <c r="AB17" i="8"/>
  <c r="AA17" i="8"/>
  <c r="Z17" i="8"/>
  <c r="Y17" i="8"/>
  <c r="X17" i="8"/>
  <c r="W17" i="8"/>
  <c r="V17" i="8"/>
  <c r="U17" i="8"/>
  <c r="T17" i="8"/>
  <c r="S17" i="8"/>
  <c r="R17" i="8"/>
  <c r="Q17" i="8"/>
  <c r="P17" i="8"/>
  <c r="O17" i="8"/>
  <c r="N17" i="8"/>
  <c r="M17" i="8"/>
  <c r="L17" i="8"/>
  <c r="K17" i="8"/>
  <c r="J17" i="8"/>
  <c r="I17" i="8"/>
  <c r="G17" i="8"/>
  <c r="F17" i="8"/>
  <c r="AC16" i="8"/>
  <c r="AB16" i="8"/>
  <c r="AA16" i="8"/>
  <c r="Z16" i="8"/>
  <c r="Y16" i="8"/>
  <c r="X16" i="8"/>
  <c r="W16" i="8"/>
  <c r="V16" i="8"/>
  <c r="U16" i="8"/>
  <c r="T16" i="8"/>
  <c r="S16" i="8"/>
  <c r="R16" i="8"/>
  <c r="Q16" i="8"/>
  <c r="P16" i="8"/>
  <c r="O16" i="8"/>
  <c r="N16" i="8"/>
  <c r="M16" i="8"/>
  <c r="L16" i="8"/>
  <c r="K16" i="8"/>
  <c r="J16" i="8"/>
  <c r="I16" i="8"/>
  <c r="G16" i="8"/>
  <c r="F16" i="8"/>
  <c r="AC15" i="8"/>
  <c r="AB15" i="8"/>
  <c r="AA15" i="8"/>
  <c r="Z15" i="8"/>
  <c r="Y15" i="8"/>
  <c r="X15" i="8"/>
  <c r="W15" i="8"/>
  <c r="V15" i="8"/>
  <c r="U15" i="8"/>
  <c r="T15" i="8"/>
  <c r="S15" i="8"/>
  <c r="R15" i="8"/>
  <c r="Q15" i="8"/>
  <c r="P15" i="8"/>
  <c r="O15" i="8"/>
  <c r="N15" i="8"/>
  <c r="M15" i="8"/>
  <c r="L15" i="8"/>
  <c r="K15" i="8"/>
  <c r="J15" i="8"/>
  <c r="I15" i="8"/>
  <c r="G15" i="8"/>
  <c r="F15" i="8"/>
  <c r="AC14" i="8"/>
  <c r="AB14" i="8"/>
  <c r="AA14" i="8"/>
  <c r="Z14" i="8"/>
  <c r="Y14" i="8"/>
  <c r="X14" i="8"/>
  <c r="W14" i="8"/>
  <c r="V14" i="8"/>
  <c r="U14" i="8"/>
  <c r="T14" i="8"/>
  <c r="S14" i="8"/>
  <c r="R14" i="8"/>
  <c r="Q14" i="8"/>
  <c r="P14" i="8"/>
  <c r="O14" i="8"/>
  <c r="N14" i="8"/>
  <c r="M14" i="8"/>
  <c r="L14" i="8"/>
  <c r="K14" i="8"/>
  <c r="J14" i="8"/>
  <c r="I14" i="8"/>
  <c r="G14" i="8"/>
  <c r="F14" i="8"/>
  <c r="AC13" i="8"/>
  <c r="AB13" i="8"/>
  <c r="AA13" i="8"/>
  <c r="Z13" i="8"/>
  <c r="Y13" i="8"/>
  <c r="X13" i="8"/>
  <c r="W13" i="8"/>
  <c r="V13" i="8"/>
  <c r="U13" i="8"/>
  <c r="T13" i="8"/>
  <c r="S13" i="8"/>
  <c r="R13" i="8"/>
  <c r="Q13" i="8"/>
  <c r="P13" i="8"/>
  <c r="O13" i="8"/>
  <c r="N13" i="8"/>
  <c r="M13" i="8"/>
  <c r="L13" i="8"/>
  <c r="K13" i="8"/>
  <c r="J13" i="8"/>
  <c r="I13" i="8"/>
  <c r="G13" i="8"/>
  <c r="F13" i="8"/>
  <c r="AC12" i="8"/>
  <c r="AB12" i="8"/>
  <c r="AA12" i="8"/>
  <c r="Z12" i="8"/>
  <c r="Y12" i="8"/>
  <c r="X12" i="8"/>
  <c r="W12" i="8"/>
  <c r="V12" i="8"/>
  <c r="U12" i="8"/>
  <c r="T12" i="8"/>
  <c r="S12" i="8"/>
  <c r="R12" i="8"/>
  <c r="Q12" i="8"/>
  <c r="P12" i="8"/>
  <c r="O12" i="8"/>
  <c r="N12" i="8"/>
  <c r="M12" i="8"/>
  <c r="L12" i="8"/>
  <c r="K12" i="8"/>
  <c r="J12" i="8"/>
  <c r="I12" i="8"/>
  <c r="G12" i="8"/>
  <c r="F12" i="8"/>
  <c r="AC11" i="8"/>
  <c r="AB11" i="8"/>
  <c r="AA11" i="8"/>
  <c r="Z11" i="8"/>
  <c r="Y11" i="8"/>
  <c r="X11" i="8"/>
  <c r="W11" i="8"/>
  <c r="V11" i="8"/>
  <c r="U11" i="8"/>
  <c r="T11" i="8"/>
  <c r="S11" i="8"/>
  <c r="R11" i="8"/>
  <c r="Q11" i="8"/>
  <c r="P11" i="8"/>
  <c r="O11" i="8"/>
  <c r="N11" i="8"/>
  <c r="M11" i="8"/>
  <c r="L11" i="8"/>
  <c r="K11" i="8"/>
  <c r="J11" i="8"/>
  <c r="I11" i="8"/>
  <c r="G11" i="8"/>
  <c r="F11" i="8"/>
  <c r="AC10" i="8"/>
  <c r="AB10" i="8"/>
  <c r="AA10" i="8"/>
  <c r="Z10" i="8"/>
  <c r="Y10" i="8"/>
  <c r="X10" i="8"/>
  <c r="W10" i="8"/>
  <c r="V10" i="8"/>
  <c r="U10" i="8"/>
  <c r="T10" i="8"/>
  <c r="S10" i="8"/>
  <c r="R10" i="8"/>
  <c r="Q10" i="8"/>
  <c r="P10" i="8"/>
  <c r="O10" i="8"/>
  <c r="N10" i="8"/>
  <c r="M10" i="8"/>
  <c r="L10" i="8"/>
  <c r="K10" i="8"/>
  <c r="J10" i="8"/>
  <c r="I10" i="8"/>
  <c r="G10" i="8"/>
  <c r="F10" i="8"/>
  <c r="AC9" i="8"/>
  <c r="AB9" i="8"/>
  <c r="AA9" i="8"/>
  <c r="Z9" i="8"/>
  <c r="Y9" i="8"/>
  <c r="X9" i="8"/>
  <c r="W9" i="8"/>
  <c r="V9" i="8"/>
  <c r="U9" i="8"/>
  <c r="T9" i="8"/>
  <c r="S9" i="8"/>
  <c r="R9" i="8"/>
  <c r="Q9" i="8"/>
  <c r="P9" i="8"/>
  <c r="O9" i="8"/>
  <c r="N9" i="8"/>
  <c r="M9" i="8"/>
  <c r="L9" i="8"/>
  <c r="K9" i="8"/>
  <c r="J9" i="8"/>
  <c r="I9" i="8"/>
  <c r="G9" i="8"/>
  <c r="F9" i="8"/>
  <c r="AC8" i="8"/>
  <c r="AB8" i="8"/>
  <c r="AA8" i="8"/>
  <c r="Z8" i="8"/>
  <c r="Y8" i="8"/>
  <c r="X8" i="8"/>
  <c r="W8" i="8"/>
  <c r="V8" i="8"/>
  <c r="U8" i="8"/>
  <c r="T8" i="8"/>
  <c r="S8" i="8"/>
  <c r="R8" i="8"/>
  <c r="Q8" i="8"/>
  <c r="P8" i="8"/>
  <c r="O8" i="8"/>
  <c r="N8" i="8"/>
  <c r="M8" i="8"/>
  <c r="L8" i="8"/>
  <c r="K8" i="8"/>
  <c r="J8" i="8"/>
  <c r="I8" i="8"/>
  <c r="G8" i="8"/>
  <c r="F8" i="8"/>
  <c r="AC7" i="8"/>
  <c r="AB7" i="8"/>
  <c r="AA7" i="8"/>
  <c r="Z7" i="8"/>
  <c r="Y7" i="8"/>
  <c r="X7" i="8"/>
  <c r="W7" i="8"/>
  <c r="V7" i="8"/>
  <c r="U7" i="8"/>
  <c r="T7" i="8"/>
  <c r="S7" i="8"/>
  <c r="R7" i="8"/>
  <c r="Q7" i="8"/>
  <c r="P7" i="8"/>
  <c r="O7" i="8"/>
  <c r="N7" i="8"/>
  <c r="M7" i="8"/>
  <c r="L7" i="8"/>
  <c r="K7" i="8"/>
  <c r="J7" i="8"/>
  <c r="I7" i="8"/>
  <c r="G7" i="8"/>
  <c r="F7" i="8"/>
  <c r="AC6" i="8"/>
  <c r="AB6" i="8"/>
  <c r="AA6" i="8"/>
  <c r="Z6" i="8"/>
  <c r="Y6" i="8"/>
  <c r="X6" i="8"/>
  <c r="W6" i="8"/>
  <c r="V6" i="8"/>
  <c r="U6" i="8"/>
  <c r="T6" i="8"/>
  <c r="S6" i="8"/>
  <c r="R6" i="8"/>
  <c r="Q6" i="8"/>
  <c r="P6" i="8"/>
  <c r="O6" i="8"/>
  <c r="N6" i="8"/>
  <c r="M6" i="8"/>
  <c r="L6" i="8"/>
  <c r="K6" i="8"/>
  <c r="J6" i="8"/>
  <c r="I6" i="8"/>
  <c r="G6" i="8"/>
  <c r="F6" i="8"/>
  <c r="AC5" i="8"/>
  <c r="AB5" i="8"/>
  <c r="AA5" i="8"/>
  <c r="Z5" i="8"/>
  <c r="Y5" i="8"/>
  <c r="X5" i="8"/>
  <c r="W5" i="8"/>
  <c r="V5" i="8"/>
  <c r="U5" i="8"/>
  <c r="T5" i="8"/>
  <c r="S5" i="8"/>
  <c r="R5" i="8"/>
  <c r="Q5" i="8"/>
  <c r="P5" i="8"/>
  <c r="O5" i="8"/>
  <c r="N5" i="8"/>
  <c r="M5" i="8"/>
  <c r="L5" i="8"/>
  <c r="K5" i="8"/>
  <c r="J5" i="8"/>
  <c r="I5" i="8"/>
  <c r="G5" i="8"/>
  <c r="F5" i="8"/>
  <c r="AC4" i="8"/>
  <c r="AB4" i="8"/>
  <c r="AA4" i="8"/>
  <c r="Z4" i="8"/>
  <c r="Y4" i="8"/>
  <c r="X4" i="8"/>
  <c r="W4" i="8"/>
  <c r="V4" i="8"/>
  <c r="U4" i="8"/>
  <c r="T4" i="8"/>
  <c r="S4" i="8"/>
  <c r="R4" i="8"/>
  <c r="Q4" i="8"/>
  <c r="P4" i="8"/>
  <c r="O4" i="8"/>
  <c r="N4" i="8"/>
  <c r="M4" i="8"/>
  <c r="L4" i="8"/>
  <c r="K4" i="8"/>
  <c r="J4" i="8"/>
  <c r="I4" i="8"/>
  <c r="G4" i="8"/>
  <c r="F4" i="8"/>
  <c r="AC3" i="8"/>
  <c r="AB3" i="8"/>
  <c r="AA3" i="8"/>
  <c r="Z3" i="8"/>
  <c r="Y3" i="8"/>
  <c r="X3" i="8"/>
  <c r="W3" i="8"/>
  <c r="V3" i="8"/>
  <c r="U3" i="8"/>
  <c r="T3" i="8"/>
  <c r="S3" i="8"/>
  <c r="R3" i="8"/>
  <c r="Q3" i="8"/>
  <c r="P3" i="8"/>
  <c r="O3" i="8"/>
  <c r="N3" i="8"/>
  <c r="M3" i="8"/>
  <c r="L3" i="8"/>
  <c r="K3" i="8"/>
  <c r="J3" i="8"/>
  <c r="I3" i="8"/>
  <c r="G3" i="8"/>
  <c r="F3" i="8"/>
  <c r="AC2" i="8"/>
  <c r="AB2" i="8"/>
  <c r="AA2" i="8"/>
  <c r="Z2" i="8"/>
  <c r="Y2" i="8"/>
  <c r="X2" i="8"/>
  <c r="W2" i="8"/>
  <c r="V2" i="8"/>
  <c r="U2" i="8"/>
  <c r="T2" i="8"/>
  <c r="S2" i="8"/>
  <c r="R2" i="8"/>
  <c r="Q2" i="8"/>
  <c r="P2" i="8"/>
  <c r="O2" i="8"/>
  <c r="N2" i="8"/>
  <c r="M2" i="8"/>
  <c r="L2" i="8"/>
  <c r="K2" i="8"/>
  <c r="J2" i="8"/>
  <c r="I2" i="8"/>
  <c r="G2" i="8"/>
  <c r="F2" i="8"/>
  <c r="G2" i="6"/>
  <c r="F2" i="6"/>
  <c r="D2" i="6"/>
  <c r="C2" i="6"/>
  <c r="B2" i="6"/>
  <c r="G2" i="5"/>
  <c r="F2" i="5"/>
  <c r="D2" i="5"/>
  <c r="C2" i="5"/>
  <c r="E2" i="5" s="1"/>
  <c r="B2" i="5"/>
  <c r="AC3" i="4"/>
  <c r="AC4" i="4"/>
  <c r="AC5" i="4"/>
  <c r="AC6" i="4"/>
  <c r="AC7" i="4"/>
  <c r="AC8" i="4"/>
  <c r="AC9" i="4"/>
  <c r="AC10" i="4"/>
  <c r="AC11" i="4"/>
  <c r="AC12" i="4"/>
  <c r="AC13" i="4"/>
  <c r="AC14" i="4"/>
  <c r="AC15" i="4"/>
  <c r="AC16" i="4"/>
  <c r="AC17" i="4"/>
  <c r="AC18" i="4"/>
  <c r="AC19" i="4"/>
  <c r="AC20" i="4"/>
  <c r="AC21" i="4"/>
  <c r="AC22" i="4"/>
  <c r="AC23" i="4"/>
  <c r="AC24" i="4"/>
  <c r="AC25" i="4"/>
  <c r="AC26"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C1050" i="4"/>
  <c r="AC1051" i="4"/>
  <c r="AC1052" i="4"/>
  <c r="AC1053" i="4"/>
  <c r="AC1054" i="4"/>
  <c r="AC1055" i="4"/>
  <c r="AC1056" i="4"/>
  <c r="AC1057" i="4"/>
  <c r="AC1058" i="4"/>
  <c r="AC1059" i="4"/>
  <c r="AC1060" i="4"/>
  <c r="AC1061" i="4"/>
  <c r="AC1062" i="4"/>
  <c r="AC1063" i="4"/>
  <c r="AC1064" i="4"/>
  <c r="AC1065" i="4"/>
  <c r="AC1066" i="4"/>
  <c r="AC1067" i="4"/>
  <c r="AC1068" i="4"/>
  <c r="AC1069" i="4"/>
  <c r="AC1070" i="4"/>
  <c r="AC1071" i="4"/>
  <c r="AC1072" i="4"/>
  <c r="AC1073" i="4"/>
  <c r="AC1074" i="4"/>
  <c r="AC1075" i="4"/>
  <c r="AC1076" i="4"/>
  <c r="AC1077" i="4"/>
  <c r="AC1078" i="4"/>
  <c r="AC1079" i="4"/>
  <c r="AC1080" i="4"/>
  <c r="AC1081" i="4"/>
  <c r="AC1082" i="4"/>
  <c r="AC1083" i="4"/>
  <c r="AC1084" i="4"/>
  <c r="AC1085" i="4"/>
  <c r="AC1086" i="4"/>
  <c r="AC1087" i="4"/>
  <c r="AC1088" i="4"/>
  <c r="AC1089" i="4"/>
  <c r="AC1090" i="4"/>
  <c r="AC1091" i="4"/>
  <c r="AC1092" i="4"/>
  <c r="AC1093" i="4"/>
  <c r="AC1094" i="4"/>
  <c r="AC1095" i="4"/>
  <c r="AC1096" i="4"/>
  <c r="AC1097" i="4"/>
  <c r="AC1098" i="4"/>
  <c r="AC1099" i="4"/>
  <c r="AC1100" i="4"/>
  <c r="AC1101" i="4"/>
  <c r="AC1102" i="4"/>
  <c r="AC1103" i="4"/>
  <c r="AC1104" i="4"/>
  <c r="AC1105" i="4"/>
  <c r="AC1106" i="4"/>
  <c r="AC1107" i="4"/>
  <c r="AC1108" i="4"/>
  <c r="AC1109" i="4"/>
  <c r="AC1110" i="4"/>
  <c r="AC1111" i="4"/>
  <c r="AC1112" i="4"/>
  <c r="AC1113" i="4"/>
  <c r="AC1114" i="4"/>
  <c r="AC1115" i="4"/>
  <c r="AC1116" i="4"/>
  <c r="AC1117" i="4"/>
  <c r="AC1118" i="4"/>
  <c r="AC1119" i="4"/>
  <c r="AC1120" i="4"/>
  <c r="AC1121" i="4"/>
  <c r="AC1122" i="4"/>
  <c r="AC1123" i="4"/>
  <c r="AC1124" i="4"/>
  <c r="AC1125" i="4"/>
  <c r="AC1126" i="4"/>
  <c r="AC1127" i="4"/>
  <c r="AC1128" i="4"/>
  <c r="AC1129" i="4"/>
  <c r="AC1130" i="4"/>
  <c r="AC1131" i="4"/>
  <c r="AC1132" i="4"/>
  <c r="AC1133" i="4"/>
  <c r="AC1134" i="4"/>
  <c r="AC1135" i="4"/>
  <c r="AC1136" i="4"/>
  <c r="AC1137" i="4"/>
  <c r="AC1138" i="4"/>
  <c r="AC1139" i="4"/>
  <c r="AC1140" i="4"/>
  <c r="AC1141" i="4"/>
  <c r="AC1142" i="4"/>
  <c r="AC1143" i="4"/>
  <c r="AC1144" i="4"/>
  <c r="AC1145" i="4"/>
  <c r="AC1146" i="4"/>
  <c r="AC1147" i="4"/>
  <c r="AC1148" i="4"/>
  <c r="AC1149" i="4"/>
  <c r="AC1150" i="4"/>
  <c r="AC1151" i="4"/>
  <c r="AC1152" i="4"/>
  <c r="AC1153" i="4"/>
  <c r="AC1154" i="4"/>
  <c r="AC1155" i="4"/>
  <c r="AC1156" i="4"/>
  <c r="AC1157" i="4"/>
  <c r="AC1158" i="4"/>
  <c r="AC1159" i="4"/>
  <c r="AC1160" i="4"/>
  <c r="AC1161" i="4"/>
  <c r="AC1162" i="4"/>
  <c r="AC1163" i="4"/>
  <c r="AC1164" i="4"/>
  <c r="AC1165" i="4"/>
  <c r="AC1166" i="4"/>
  <c r="AC1167" i="4"/>
  <c r="AC1168" i="4"/>
  <c r="AC1169" i="4"/>
  <c r="AC1170" i="4"/>
  <c r="AC1171" i="4"/>
  <c r="AC1172" i="4"/>
  <c r="AC1173" i="4"/>
  <c r="AC1174" i="4"/>
  <c r="AC1175" i="4"/>
  <c r="AC1176" i="4"/>
  <c r="AC1177" i="4"/>
  <c r="AC1178" i="4"/>
  <c r="AC1179" i="4"/>
  <c r="AC1180" i="4"/>
  <c r="AC1181" i="4"/>
  <c r="AC1182" i="4"/>
  <c r="AC1183" i="4"/>
  <c r="AC1184" i="4"/>
  <c r="AC1185" i="4"/>
  <c r="AC1186" i="4"/>
  <c r="AC1187" i="4"/>
  <c r="AC1188" i="4"/>
  <c r="AC1189" i="4"/>
  <c r="AC1190" i="4"/>
  <c r="AC1191" i="4"/>
  <c r="AC1192" i="4"/>
  <c r="AC1193" i="4"/>
  <c r="AC1194" i="4"/>
  <c r="AC1195" i="4"/>
  <c r="AC1196" i="4"/>
  <c r="AC1197" i="4"/>
  <c r="AC1198" i="4"/>
  <c r="AC1199" i="4"/>
  <c r="AC1200" i="4"/>
  <c r="AC1201" i="4"/>
  <c r="AC1202" i="4"/>
  <c r="AC1203" i="4"/>
  <c r="AC1204" i="4"/>
  <c r="AC1205" i="4"/>
  <c r="AC1206" i="4"/>
  <c r="AC1207" i="4"/>
  <c r="AC1208" i="4"/>
  <c r="AC1209" i="4"/>
  <c r="AC1210" i="4"/>
  <c r="AC1211" i="4"/>
  <c r="AC1212" i="4"/>
  <c r="AC1213" i="4"/>
  <c r="AC1214" i="4"/>
  <c r="AC1215" i="4"/>
  <c r="AC1216" i="4"/>
  <c r="AC1217" i="4"/>
  <c r="AC1218" i="4"/>
  <c r="AC1219" i="4"/>
  <c r="AC1220" i="4"/>
  <c r="AC1221" i="4"/>
  <c r="AC1222" i="4"/>
  <c r="AC1223" i="4"/>
  <c r="AC1224" i="4"/>
  <c r="AC1225" i="4"/>
  <c r="AC1226" i="4"/>
  <c r="AC1227" i="4"/>
  <c r="AC1228" i="4"/>
  <c r="AC1229" i="4"/>
  <c r="AC1230" i="4"/>
  <c r="AC1231" i="4"/>
  <c r="AC1232" i="4"/>
  <c r="AC1233" i="4"/>
  <c r="AC1234" i="4"/>
  <c r="AC1235" i="4"/>
  <c r="AC1236" i="4"/>
  <c r="AC1237" i="4"/>
  <c r="AC1238" i="4"/>
  <c r="AC1239" i="4"/>
  <c r="AC1240" i="4"/>
  <c r="AC1241" i="4"/>
  <c r="AC1242" i="4"/>
  <c r="AC1243" i="4"/>
  <c r="AC1244" i="4"/>
  <c r="AC1245" i="4"/>
  <c r="AC1246" i="4"/>
  <c r="AC1247" i="4"/>
  <c r="AC1248" i="4"/>
  <c r="AC1249" i="4"/>
  <c r="AC1250" i="4"/>
  <c r="AC1251" i="4"/>
  <c r="AC1252" i="4"/>
  <c r="AC1253" i="4"/>
  <c r="AC1254" i="4"/>
  <c r="AC1255" i="4"/>
  <c r="AC1256" i="4"/>
  <c r="AC1257" i="4"/>
  <c r="AC1258" i="4"/>
  <c r="AC1259" i="4"/>
  <c r="AC1260" i="4"/>
  <c r="AC1261" i="4"/>
  <c r="AC1262" i="4"/>
  <c r="AC1263" i="4"/>
  <c r="AC1264" i="4"/>
  <c r="AC1265" i="4"/>
  <c r="AC1266" i="4"/>
  <c r="AC1267" i="4"/>
  <c r="AC1268" i="4"/>
  <c r="AC1269" i="4"/>
  <c r="AC1270" i="4"/>
  <c r="AC1271" i="4"/>
  <c r="AC1272" i="4"/>
  <c r="AC1273" i="4"/>
  <c r="AC1274" i="4"/>
  <c r="AC1275" i="4"/>
  <c r="AC1276" i="4"/>
  <c r="AC1277" i="4"/>
  <c r="AC1278" i="4"/>
  <c r="AC1279" i="4"/>
  <c r="AC1280" i="4"/>
  <c r="AC1281" i="4"/>
  <c r="AC1282" i="4"/>
  <c r="AC1283" i="4"/>
  <c r="AC1284" i="4"/>
  <c r="AC1285" i="4"/>
  <c r="AC1286" i="4"/>
  <c r="AC1287" i="4"/>
  <c r="AC1288" i="4"/>
  <c r="AC1289" i="4"/>
  <c r="AC1290" i="4"/>
  <c r="AC1291" i="4"/>
  <c r="AC1292" i="4"/>
  <c r="AC1293" i="4"/>
  <c r="AC1294" i="4"/>
  <c r="AC1295" i="4"/>
  <c r="AC1296" i="4"/>
  <c r="AC1297" i="4"/>
  <c r="AC1298" i="4"/>
  <c r="AC1299" i="4"/>
  <c r="AC1300" i="4"/>
  <c r="AC1301" i="4"/>
  <c r="AC1302" i="4"/>
  <c r="AC1303" i="4"/>
  <c r="AC1304" i="4"/>
  <c r="AC1305" i="4"/>
  <c r="AC1306" i="4"/>
  <c r="AC1307" i="4"/>
  <c r="AC1308" i="4"/>
  <c r="AC1309" i="4"/>
  <c r="AC1310" i="4"/>
  <c r="AC1311" i="4"/>
  <c r="AC1312" i="4"/>
  <c r="AC1313" i="4"/>
  <c r="AC1314" i="4"/>
  <c r="AC1315" i="4"/>
  <c r="AC1316" i="4"/>
  <c r="AC1317" i="4"/>
  <c r="AC1318" i="4"/>
  <c r="AC1319" i="4"/>
  <c r="AC1320" i="4"/>
  <c r="AC1321" i="4"/>
  <c r="AC1322" i="4"/>
  <c r="AC1323" i="4"/>
  <c r="AC1324" i="4"/>
  <c r="AC1325" i="4"/>
  <c r="AC1326" i="4"/>
  <c r="AC1327" i="4"/>
  <c r="AC1328" i="4"/>
  <c r="AC1329" i="4"/>
  <c r="AC1330" i="4"/>
  <c r="AC1331" i="4"/>
  <c r="AC1332" i="4"/>
  <c r="AC1333" i="4"/>
  <c r="AC1334" i="4"/>
  <c r="AC1335" i="4"/>
  <c r="AC1336" i="4"/>
  <c r="AC1337" i="4"/>
  <c r="AC1338" i="4"/>
  <c r="AC1339" i="4"/>
  <c r="AC1340" i="4"/>
  <c r="AC1341" i="4"/>
  <c r="AC1342" i="4"/>
  <c r="AC1343" i="4"/>
  <c r="AC1344" i="4"/>
  <c r="AC1345" i="4"/>
  <c r="AC1346" i="4"/>
  <c r="AC1347" i="4"/>
  <c r="AC1348" i="4"/>
  <c r="AC1349" i="4"/>
  <c r="AC1350" i="4"/>
  <c r="AC1351" i="4"/>
  <c r="AC1352" i="4"/>
  <c r="AC1353" i="4"/>
  <c r="AC1354" i="4"/>
  <c r="AC1355" i="4"/>
  <c r="AC1356" i="4"/>
  <c r="AC1357" i="4"/>
  <c r="AC1358" i="4"/>
  <c r="AC1359" i="4"/>
  <c r="AC1360" i="4"/>
  <c r="AC1361" i="4"/>
  <c r="AC1362" i="4"/>
  <c r="AC1363" i="4"/>
  <c r="AC1364" i="4"/>
  <c r="AC1365" i="4"/>
  <c r="AC1366" i="4"/>
  <c r="AC1367" i="4"/>
  <c r="AC1368" i="4"/>
  <c r="AC1369" i="4"/>
  <c r="AC1370" i="4"/>
  <c r="AC1371" i="4"/>
  <c r="AC1372" i="4"/>
  <c r="AC1373" i="4"/>
  <c r="AC1374" i="4"/>
  <c r="AC1375" i="4"/>
  <c r="AC1376" i="4"/>
  <c r="AC1377" i="4"/>
  <c r="AC1378" i="4"/>
  <c r="AC1379" i="4"/>
  <c r="AC1380" i="4"/>
  <c r="AC1381" i="4"/>
  <c r="AC1382" i="4"/>
  <c r="AC1383" i="4"/>
  <c r="AC1384" i="4"/>
  <c r="AC1385" i="4"/>
  <c r="AC1386" i="4"/>
  <c r="AC1387" i="4"/>
  <c r="AC1388" i="4"/>
  <c r="AC1389" i="4"/>
  <c r="AC1390" i="4"/>
  <c r="AC1391" i="4"/>
  <c r="AC1392" i="4"/>
  <c r="AC1393" i="4"/>
  <c r="AC1394" i="4"/>
  <c r="AC1395" i="4"/>
  <c r="AC1396" i="4"/>
  <c r="AC1397" i="4"/>
  <c r="AC1398" i="4"/>
  <c r="AC1399" i="4"/>
  <c r="AC1400" i="4"/>
  <c r="AC1401" i="4"/>
  <c r="AC1402" i="4"/>
  <c r="AC1403" i="4"/>
  <c r="AC1404" i="4"/>
  <c r="AC1405" i="4"/>
  <c r="AC1406" i="4"/>
  <c r="AC1407" i="4"/>
  <c r="AC1408" i="4"/>
  <c r="AC1409" i="4"/>
  <c r="AC1410" i="4"/>
  <c r="AC1411" i="4"/>
  <c r="AC1412" i="4"/>
  <c r="AC1413" i="4"/>
  <c r="AC1414" i="4"/>
  <c r="AC1415" i="4"/>
  <c r="AC1416" i="4"/>
  <c r="AC1417" i="4"/>
  <c r="AC1418" i="4"/>
  <c r="AC1419" i="4"/>
  <c r="AC1420" i="4"/>
  <c r="AC1421" i="4"/>
  <c r="AC1422" i="4"/>
  <c r="AC1423" i="4"/>
  <c r="AC1424" i="4"/>
  <c r="AC1425" i="4"/>
  <c r="AC1426" i="4"/>
  <c r="AC1427" i="4"/>
  <c r="AC1428" i="4"/>
  <c r="AC1429" i="4"/>
  <c r="AC1430" i="4"/>
  <c r="AC1431" i="4"/>
  <c r="AC1432" i="4"/>
  <c r="AC1433" i="4"/>
  <c r="AC1434" i="4"/>
  <c r="AC1435" i="4"/>
  <c r="AC1436" i="4"/>
  <c r="AC1437" i="4"/>
  <c r="AC1438" i="4"/>
  <c r="AC1439" i="4"/>
  <c r="AC1440" i="4"/>
  <c r="AC1441" i="4"/>
  <c r="AC1442" i="4"/>
  <c r="AC1443" i="4"/>
  <c r="AC1444" i="4"/>
  <c r="AC1445" i="4"/>
  <c r="AC1446" i="4"/>
  <c r="AC1447" i="4"/>
  <c r="AC1448" i="4"/>
  <c r="AC1449" i="4"/>
  <c r="AC1450" i="4"/>
  <c r="AC1451" i="4"/>
  <c r="AC1452" i="4"/>
  <c r="AC1453" i="4"/>
  <c r="AC1454" i="4"/>
  <c r="AC1455" i="4"/>
  <c r="AC1456" i="4"/>
  <c r="AC1457" i="4"/>
  <c r="AC1458" i="4"/>
  <c r="AC1459" i="4"/>
  <c r="AC1460" i="4"/>
  <c r="AC1461" i="4"/>
  <c r="AC1462" i="4"/>
  <c r="AC1463" i="4"/>
  <c r="AC1464" i="4"/>
  <c r="AC1465" i="4"/>
  <c r="AC1466" i="4"/>
  <c r="AC1467" i="4"/>
  <c r="AC1468" i="4"/>
  <c r="AC1469" i="4"/>
  <c r="AC1470" i="4"/>
  <c r="AC1471" i="4"/>
  <c r="AC1472" i="4"/>
  <c r="AC1473" i="4"/>
  <c r="AC1474" i="4"/>
  <c r="AC1475" i="4"/>
  <c r="AC1476" i="4"/>
  <c r="AC1477" i="4"/>
  <c r="AC1478" i="4"/>
  <c r="AC1479" i="4"/>
  <c r="AC1480" i="4"/>
  <c r="AC1481" i="4"/>
  <c r="AC1482" i="4"/>
  <c r="AC1483" i="4"/>
  <c r="AC1484" i="4"/>
  <c r="AC1485" i="4"/>
  <c r="AC1486" i="4"/>
  <c r="AC1487" i="4"/>
  <c r="AC1488" i="4"/>
  <c r="AC1489" i="4"/>
  <c r="AC1490" i="4"/>
  <c r="AC1491" i="4"/>
  <c r="AC1492" i="4"/>
  <c r="AC1493" i="4"/>
  <c r="AC1494" i="4"/>
  <c r="AC1495" i="4"/>
  <c r="AC1496" i="4"/>
  <c r="AC1497" i="4"/>
  <c r="AC1498" i="4"/>
  <c r="AC1499" i="4"/>
  <c r="AC1500" i="4"/>
  <c r="AC1501" i="4"/>
  <c r="AC1502" i="4"/>
  <c r="AC1503" i="4"/>
  <c r="AC1504" i="4"/>
  <c r="AC1505" i="4"/>
  <c r="AC1506" i="4"/>
  <c r="AC1507" i="4"/>
  <c r="AC1508" i="4"/>
  <c r="AC1509" i="4"/>
  <c r="AC1510" i="4"/>
  <c r="AC1511" i="4"/>
  <c r="AC1512" i="4"/>
  <c r="AC1513" i="4"/>
  <c r="AC1514" i="4"/>
  <c r="AC1515" i="4"/>
  <c r="AC1516" i="4"/>
  <c r="AC1517" i="4"/>
  <c r="AC1518" i="4"/>
  <c r="AC1519" i="4"/>
  <c r="AC1520" i="4"/>
  <c r="AC1521" i="4"/>
  <c r="AC1522" i="4"/>
  <c r="AC1523" i="4"/>
  <c r="AC1524" i="4"/>
  <c r="AC1525" i="4"/>
  <c r="AC1526" i="4"/>
  <c r="AC1527" i="4"/>
  <c r="AC1528" i="4"/>
  <c r="AC1529" i="4"/>
  <c r="AC1530" i="4"/>
  <c r="AC1531" i="4"/>
  <c r="AC1532" i="4"/>
  <c r="AC1533" i="4"/>
  <c r="AC1534" i="4"/>
  <c r="AC1535" i="4"/>
  <c r="AC1536" i="4"/>
  <c r="AC1537" i="4"/>
  <c r="AC1538" i="4"/>
  <c r="AC1539" i="4"/>
  <c r="AC1540" i="4"/>
  <c r="AC1541" i="4"/>
  <c r="AC1542" i="4"/>
  <c r="AC1543" i="4"/>
  <c r="AC1544" i="4"/>
  <c r="AC1545" i="4"/>
  <c r="AC1546" i="4"/>
  <c r="AC1547" i="4"/>
  <c r="AC1548" i="4"/>
  <c r="AC1549" i="4"/>
  <c r="AC1550" i="4"/>
  <c r="AC1551" i="4"/>
  <c r="AC1552" i="4"/>
  <c r="AC1553" i="4"/>
  <c r="AC1554" i="4"/>
  <c r="AC1555" i="4"/>
  <c r="AC1556" i="4"/>
  <c r="AC1557" i="4"/>
  <c r="AC1558" i="4"/>
  <c r="AC1559" i="4"/>
  <c r="AC1560" i="4"/>
  <c r="AC1561" i="4"/>
  <c r="AC1562" i="4"/>
  <c r="AC1563" i="4"/>
  <c r="AC1564" i="4"/>
  <c r="AC1565" i="4"/>
  <c r="AC1566" i="4"/>
  <c r="AC1567" i="4"/>
  <c r="AC1568" i="4"/>
  <c r="AC1569" i="4"/>
  <c r="AC1570" i="4"/>
  <c r="AC1571" i="4"/>
  <c r="AC1572" i="4"/>
  <c r="AC1573" i="4"/>
  <c r="AC1574" i="4"/>
  <c r="AC1575" i="4"/>
  <c r="AC1576" i="4"/>
  <c r="AC1577" i="4"/>
  <c r="AC1578" i="4"/>
  <c r="AC1579" i="4"/>
  <c r="AC1580" i="4"/>
  <c r="AC1581" i="4"/>
  <c r="AC1582" i="4"/>
  <c r="AC1583" i="4"/>
  <c r="AC1584" i="4"/>
  <c r="AC1585" i="4"/>
  <c r="AC1586" i="4"/>
  <c r="AC1587" i="4"/>
  <c r="AC1588" i="4"/>
  <c r="AC1589" i="4"/>
  <c r="AC1590" i="4"/>
  <c r="AC1591" i="4"/>
  <c r="AC1592" i="4"/>
  <c r="AC1593" i="4"/>
  <c r="AC1594" i="4"/>
  <c r="AC1595" i="4"/>
  <c r="AC1596" i="4"/>
  <c r="AC1597" i="4"/>
  <c r="AC1598" i="4"/>
  <c r="AC1599" i="4"/>
  <c r="AC1600" i="4"/>
  <c r="AC1601" i="4"/>
  <c r="AC1602" i="4"/>
  <c r="AC1603" i="4"/>
  <c r="AC1604" i="4"/>
  <c r="AC1605" i="4"/>
  <c r="AC1606" i="4"/>
  <c r="AC1607" i="4"/>
  <c r="AC1608" i="4"/>
  <c r="AC1609" i="4"/>
  <c r="AC1610" i="4"/>
  <c r="AC1611" i="4"/>
  <c r="AC1612" i="4"/>
  <c r="AC1613" i="4"/>
  <c r="AC1614" i="4"/>
  <c r="AC1615" i="4"/>
  <c r="AC1616" i="4"/>
  <c r="AC1617" i="4"/>
  <c r="AC1618" i="4"/>
  <c r="AC1619" i="4"/>
  <c r="AC1620" i="4"/>
  <c r="AC1621" i="4"/>
  <c r="AC1622" i="4"/>
  <c r="AC1623" i="4"/>
  <c r="AC1624" i="4"/>
  <c r="AC1625" i="4"/>
  <c r="AC1626" i="4"/>
  <c r="AC1627" i="4"/>
  <c r="AC1628" i="4"/>
  <c r="AC1629" i="4"/>
  <c r="AC1630" i="4"/>
  <c r="AC1631" i="4"/>
  <c r="AC1632" i="4"/>
  <c r="AC1633" i="4"/>
  <c r="AC1634" i="4"/>
  <c r="AC1635" i="4"/>
  <c r="AC1636" i="4"/>
  <c r="AC1637" i="4"/>
  <c r="AC1638" i="4"/>
  <c r="AC1639" i="4"/>
  <c r="AC1640" i="4"/>
  <c r="AC1641" i="4"/>
  <c r="AC1642" i="4"/>
  <c r="AC1643" i="4"/>
  <c r="AC1644" i="4"/>
  <c r="AC1645" i="4"/>
  <c r="AC1646" i="4"/>
  <c r="AC1647" i="4"/>
  <c r="AC1648" i="4"/>
  <c r="AC1649" i="4"/>
  <c r="AC1650" i="4"/>
  <c r="AC1651" i="4"/>
  <c r="AC1652" i="4"/>
  <c r="AC1653" i="4"/>
  <c r="AC1654" i="4"/>
  <c r="AC1655" i="4"/>
  <c r="AC1656" i="4"/>
  <c r="AC1657" i="4"/>
  <c r="AC1658" i="4"/>
  <c r="AC1659" i="4"/>
  <c r="AC1660" i="4"/>
  <c r="AC1661" i="4"/>
  <c r="AC1662" i="4"/>
  <c r="AC1663" i="4"/>
  <c r="AC1664" i="4"/>
  <c r="AC1665" i="4"/>
  <c r="AC1666" i="4"/>
  <c r="AC1667" i="4"/>
  <c r="AC1668" i="4"/>
  <c r="AC1669" i="4"/>
  <c r="AC1670" i="4"/>
  <c r="AC1671" i="4"/>
  <c r="AC1672" i="4"/>
  <c r="AC1673" i="4"/>
  <c r="AC1674" i="4"/>
  <c r="AC1675" i="4"/>
  <c r="AC1676" i="4"/>
  <c r="AC1677" i="4"/>
  <c r="AC1678" i="4"/>
  <c r="AC1679" i="4"/>
  <c r="AC1680" i="4"/>
  <c r="AC1681" i="4"/>
  <c r="AC1682" i="4"/>
  <c r="AC1683" i="4"/>
  <c r="AC1684" i="4"/>
  <c r="AC1685" i="4"/>
  <c r="AC1686" i="4"/>
  <c r="AC1687" i="4"/>
  <c r="AC1688" i="4"/>
  <c r="AC1689" i="4"/>
  <c r="AC1690" i="4"/>
  <c r="AC1691" i="4"/>
  <c r="AC1692" i="4"/>
  <c r="AC1693" i="4"/>
  <c r="AC1694" i="4"/>
  <c r="AC1695" i="4"/>
  <c r="AC1696" i="4"/>
  <c r="AC1697" i="4"/>
  <c r="AC1698" i="4"/>
  <c r="AC1699" i="4"/>
  <c r="AC1700" i="4"/>
  <c r="AC1701" i="4"/>
  <c r="AC1702" i="4"/>
  <c r="AC1703" i="4"/>
  <c r="AC1704" i="4"/>
  <c r="AC1705" i="4"/>
  <c r="AC1706" i="4"/>
  <c r="AC1707" i="4"/>
  <c r="AC1708" i="4"/>
  <c r="AC1709" i="4"/>
  <c r="AC1710" i="4"/>
  <c r="AC1711" i="4"/>
  <c r="AC1712" i="4"/>
  <c r="AC1713" i="4"/>
  <c r="AC1714" i="4"/>
  <c r="AC1715" i="4"/>
  <c r="AC1716" i="4"/>
  <c r="AC1717" i="4"/>
  <c r="AC1718" i="4"/>
  <c r="AC1719" i="4"/>
  <c r="AC1720" i="4"/>
  <c r="AC1721" i="4"/>
  <c r="AC1722" i="4"/>
  <c r="AC1723" i="4"/>
  <c r="AC1724" i="4"/>
  <c r="AC1725" i="4"/>
  <c r="AC1726" i="4"/>
  <c r="AC1727" i="4"/>
  <c r="AC1728" i="4"/>
  <c r="AC1729" i="4"/>
  <c r="AC1730" i="4"/>
  <c r="AC1731" i="4"/>
  <c r="AC1732" i="4"/>
  <c r="AC1733" i="4"/>
  <c r="AC1734" i="4"/>
  <c r="AC1735" i="4"/>
  <c r="AC1736" i="4"/>
  <c r="AC1737" i="4"/>
  <c r="AC1738" i="4"/>
  <c r="AC1739" i="4"/>
  <c r="AC1740" i="4"/>
  <c r="AC1741" i="4"/>
  <c r="AC1742" i="4"/>
  <c r="AC1743" i="4"/>
  <c r="AC1744" i="4"/>
  <c r="AC1745" i="4"/>
  <c r="AC1746" i="4"/>
  <c r="AC1747" i="4"/>
  <c r="AC1748" i="4"/>
  <c r="AC1749" i="4"/>
  <c r="AC1750" i="4"/>
  <c r="AC1751" i="4"/>
  <c r="AC1752" i="4"/>
  <c r="AC1753" i="4"/>
  <c r="AC1754" i="4"/>
  <c r="AC1755" i="4"/>
  <c r="AC1756" i="4"/>
  <c r="AC1757" i="4"/>
  <c r="AC1758" i="4"/>
  <c r="AC1759" i="4"/>
  <c r="AC1760" i="4"/>
  <c r="AC1761" i="4"/>
  <c r="AC1762" i="4"/>
  <c r="AC1763" i="4"/>
  <c r="AC1764" i="4"/>
  <c r="AC1765" i="4"/>
  <c r="AC1766" i="4"/>
  <c r="AC1767" i="4"/>
  <c r="AC1768" i="4"/>
  <c r="AC1769" i="4"/>
  <c r="AC1770" i="4"/>
  <c r="AC1771" i="4"/>
  <c r="AC1772" i="4"/>
  <c r="AC1773" i="4"/>
  <c r="AC1774" i="4"/>
  <c r="AC1775" i="4"/>
  <c r="AC1776" i="4"/>
  <c r="AC1777" i="4"/>
  <c r="AC1778" i="4"/>
  <c r="AC1779" i="4"/>
  <c r="AC1780" i="4"/>
  <c r="AC1781" i="4"/>
  <c r="AC1782" i="4"/>
  <c r="AC1783" i="4"/>
  <c r="AC1784" i="4"/>
  <c r="AC1785" i="4"/>
  <c r="AC1786" i="4"/>
  <c r="AC1787" i="4"/>
  <c r="AC1788" i="4"/>
  <c r="AC1789" i="4"/>
  <c r="AC1790" i="4"/>
  <c r="AC1791" i="4"/>
  <c r="AC1792" i="4"/>
  <c r="AC1793" i="4"/>
  <c r="AC1794" i="4"/>
  <c r="AC1795" i="4"/>
  <c r="AC1796" i="4"/>
  <c r="AC1797" i="4"/>
  <c r="AC1798" i="4"/>
  <c r="AC1799" i="4"/>
  <c r="AC1800" i="4"/>
  <c r="AC1801" i="4"/>
  <c r="AC1802" i="4"/>
  <c r="AC1803" i="4"/>
  <c r="AC1804" i="4"/>
  <c r="AC1805" i="4"/>
  <c r="AC1806" i="4"/>
  <c r="AC1807" i="4"/>
  <c r="AC1808" i="4"/>
  <c r="AC1809" i="4"/>
  <c r="AC1810" i="4"/>
  <c r="AC1811" i="4"/>
  <c r="AC1812" i="4"/>
  <c r="AC1813" i="4"/>
  <c r="AC1814" i="4"/>
  <c r="AC1815" i="4"/>
  <c r="AC1816" i="4"/>
  <c r="AC1817" i="4"/>
  <c r="AC1818" i="4"/>
  <c r="AC1819" i="4"/>
  <c r="AC1820" i="4"/>
  <c r="AC1821" i="4"/>
  <c r="AC1822" i="4"/>
  <c r="AC1823" i="4"/>
  <c r="AC1824" i="4"/>
  <c r="AC1825" i="4"/>
  <c r="AC1826" i="4"/>
  <c r="AC1827" i="4"/>
  <c r="AC1828" i="4"/>
  <c r="AC1829" i="4"/>
  <c r="AC1830" i="4"/>
  <c r="AC1831" i="4"/>
  <c r="AC1832" i="4"/>
  <c r="AC1833" i="4"/>
  <c r="AC1834" i="4"/>
  <c r="AC1835" i="4"/>
  <c r="AC1836" i="4"/>
  <c r="AC1837" i="4"/>
  <c r="AC1838" i="4"/>
  <c r="AC1839" i="4"/>
  <c r="AC1840" i="4"/>
  <c r="AC1841" i="4"/>
  <c r="AC1842" i="4"/>
  <c r="AC1843" i="4"/>
  <c r="AC1844" i="4"/>
  <c r="AC1845" i="4"/>
  <c r="AC1846" i="4"/>
  <c r="AC1847" i="4"/>
  <c r="AC1848" i="4"/>
  <c r="AC1849" i="4"/>
  <c r="AC1850" i="4"/>
  <c r="AC1851" i="4"/>
  <c r="AC1852" i="4"/>
  <c r="AC1853" i="4"/>
  <c r="AC1854" i="4"/>
  <c r="AC1855" i="4"/>
  <c r="AC1856" i="4"/>
  <c r="AC1857" i="4"/>
  <c r="AC1858" i="4"/>
  <c r="AC1859" i="4"/>
  <c r="AC1860" i="4"/>
  <c r="AC1861" i="4"/>
  <c r="AC1862" i="4"/>
  <c r="AC1863" i="4"/>
  <c r="AC1864" i="4"/>
  <c r="AC1865" i="4"/>
  <c r="AC1866" i="4"/>
  <c r="AC1867" i="4"/>
  <c r="AC1868" i="4"/>
  <c r="AC1869" i="4"/>
  <c r="AC1870" i="4"/>
  <c r="AC1871" i="4"/>
  <c r="AC1872" i="4"/>
  <c r="AC1873" i="4"/>
  <c r="AC1874" i="4"/>
  <c r="AC1875" i="4"/>
  <c r="AC1876" i="4"/>
  <c r="AC1877" i="4"/>
  <c r="AC1878" i="4"/>
  <c r="AC1879" i="4"/>
  <c r="AC1880" i="4"/>
  <c r="AC1881" i="4"/>
  <c r="AC1882" i="4"/>
  <c r="AC1883" i="4"/>
  <c r="AC1884" i="4"/>
  <c r="AC1885" i="4"/>
  <c r="AC1886" i="4"/>
  <c r="AC1887" i="4"/>
  <c r="AC1888" i="4"/>
  <c r="AC1889" i="4"/>
  <c r="AC1890" i="4"/>
  <c r="AC1891" i="4"/>
  <c r="AC1892" i="4"/>
  <c r="AC1893" i="4"/>
  <c r="AC1894" i="4"/>
  <c r="AC1895" i="4"/>
  <c r="AC1896" i="4"/>
  <c r="AC1897" i="4"/>
  <c r="AC1898" i="4"/>
  <c r="AC1899" i="4"/>
  <c r="AC1900" i="4"/>
  <c r="AC1901" i="4"/>
  <c r="AC1902" i="4"/>
  <c r="AC1903" i="4"/>
  <c r="AC1904" i="4"/>
  <c r="AC1905" i="4"/>
  <c r="AC1906" i="4"/>
  <c r="AC1907" i="4"/>
  <c r="AC1908" i="4"/>
  <c r="AC1909" i="4"/>
  <c r="AC1910" i="4"/>
  <c r="AC1911" i="4"/>
  <c r="AC1912" i="4"/>
  <c r="AC1913" i="4"/>
  <c r="AC1914" i="4"/>
  <c r="AC1915" i="4"/>
  <c r="AC1916" i="4"/>
  <c r="AC1917" i="4"/>
  <c r="AC1918" i="4"/>
  <c r="AC1919" i="4"/>
  <c r="AC1920" i="4"/>
  <c r="AC1921" i="4"/>
  <c r="AC1922" i="4"/>
  <c r="AC1923" i="4"/>
  <c r="AC1924" i="4"/>
  <c r="AC1925" i="4"/>
  <c r="AC1926" i="4"/>
  <c r="AC1927" i="4"/>
  <c r="AC1928" i="4"/>
  <c r="AC1929" i="4"/>
  <c r="AC1930" i="4"/>
  <c r="AC1931" i="4"/>
  <c r="AC1932" i="4"/>
  <c r="AC1933" i="4"/>
  <c r="AC1934" i="4"/>
  <c r="AC1935" i="4"/>
  <c r="AC1936" i="4"/>
  <c r="AC1937" i="4"/>
  <c r="AC1938" i="4"/>
  <c r="AC1939" i="4"/>
  <c r="AC1940" i="4"/>
  <c r="AC1941" i="4"/>
  <c r="AC1942" i="4"/>
  <c r="AC1943" i="4"/>
  <c r="AC1944" i="4"/>
  <c r="AC1945" i="4"/>
  <c r="AC1946" i="4"/>
  <c r="AC1947" i="4"/>
  <c r="AC1948" i="4"/>
  <c r="AC1949" i="4"/>
  <c r="AC1950" i="4"/>
  <c r="AC1951" i="4"/>
  <c r="AC1952" i="4"/>
  <c r="AC1953" i="4"/>
  <c r="AC1954" i="4"/>
  <c r="AC1955" i="4"/>
  <c r="AC1956" i="4"/>
  <c r="AC1957" i="4"/>
  <c r="AC1958" i="4"/>
  <c r="AC1959" i="4"/>
  <c r="AC1960" i="4"/>
  <c r="AC1961" i="4"/>
  <c r="AC1962" i="4"/>
  <c r="AC1963" i="4"/>
  <c r="AC1964" i="4"/>
  <c r="AC1965" i="4"/>
  <c r="AC1966" i="4"/>
  <c r="AC1967" i="4"/>
  <c r="AC1968" i="4"/>
  <c r="AC1969" i="4"/>
  <c r="AC1970" i="4"/>
  <c r="AC1971" i="4"/>
  <c r="AC1972" i="4"/>
  <c r="AC1973" i="4"/>
  <c r="AC1974" i="4"/>
  <c r="AC1975" i="4"/>
  <c r="AC1976" i="4"/>
  <c r="AC1977" i="4"/>
  <c r="AC1978" i="4"/>
  <c r="AC1979" i="4"/>
  <c r="AC1980" i="4"/>
  <c r="AC1981" i="4"/>
  <c r="AC1982" i="4"/>
  <c r="AC1983" i="4"/>
  <c r="AC1984" i="4"/>
  <c r="AC1985" i="4"/>
  <c r="AC1986" i="4"/>
  <c r="AC1987" i="4"/>
  <c r="AC1988" i="4"/>
  <c r="AC1989" i="4"/>
  <c r="AC1990" i="4"/>
  <c r="AC1991" i="4"/>
  <c r="AC1992" i="4"/>
  <c r="AC1993" i="4"/>
  <c r="AC1994" i="4"/>
  <c r="AC1995" i="4"/>
  <c r="AC1996" i="4"/>
  <c r="AC1997" i="4"/>
  <c r="AC1998" i="4"/>
  <c r="AC1999" i="4"/>
  <c r="AC2000" i="4"/>
  <c r="AC2001" i="4"/>
  <c r="AC2002" i="4"/>
  <c r="AC2003" i="4"/>
  <c r="AC2004" i="4"/>
  <c r="AC2005" i="4"/>
  <c r="AC2006" i="4"/>
  <c r="AC2007" i="4"/>
  <c r="AC2008" i="4"/>
  <c r="AC2009" i="4"/>
  <c r="AC2010" i="4"/>
  <c r="AC2011" i="4"/>
  <c r="AC2012" i="4"/>
  <c r="AC2013" i="4"/>
  <c r="AC2014" i="4"/>
  <c r="AC2015" i="4"/>
  <c r="AC2016" i="4"/>
  <c r="AC2017" i="4"/>
  <c r="AC2018" i="4"/>
  <c r="AC2019" i="4"/>
  <c r="AC2020" i="4"/>
  <c r="AC2021" i="4"/>
  <c r="AC2022" i="4"/>
  <c r="AC2023" i="4"/>
  <c r="AC2024" i="4"/>
  <c r="AC2025" i="4"/>
  <c r="AC2026" i="4"/>
  <c r="AC2027" i="4"/>
  <c r="AC2028" i="4"/>
  <c r="AC2029" i="4"/>
  <c r="AC2030" i="4"/>
  <c r="AC2031" i="4"/>
  <c r="AC2032" i="4"/>
  <c r="AC2033" i="4"/>
  <c r="AC2034" i="4"/>
  <c r="AC2035" i="4"/>
  <c r="AC2036" i="4"/>
  <c r="AC2037" i="4"/>
  <c r="AC2038" i="4"/>
  <c r="AC2039" i="4"/>
  <c r="AC2040" i="4"/>
  <c r="AC2041" i="4"/>
  <c r="AC2042" i="4"/>
  <c r="AC2043" i="4"/>
  <c r="AC2044" i="4"/>
  <c r="AC2045" i="4"/>
  <c r="AC2046" i="4"/>
  <c r="AC2047" i="4"/>
  <c r="AC2048" i="4"/>
  <c r="AC2049" i="4"/>
  <c r="AC2050" i="4"/>
  <c r="AC2051" i="4"/>
  <c r="AC2052" i="4"/>
  <c r="AC2053" i="4"/>
  <c r="AC2054" i="4"/>
  <c r="AC2055" i="4"/>
  <c r="AC2056" i="4"/>
  <c r="AC2057" i="4"/>
  <c r="AC2058" i="4"/>
  <c r="AC2059" i="4"/>
  <c r="AC2060" i="4"/>
  <c r="AC2061" i="4"/>
  <c r="AC2062" i="4"/>
  <c r="AC2063" i="4"/>
  <c r="AC2064" i="4"/>
  <c r="AC2065" i="4"/>
  <c r="AC2066" i="4"/>
  <c r="AC2067" i="4"/>
  <c r="AC2068" i="4"/>
  <c r="AC2069" i="4"/>
  <c r="AC2070" i="4"/>
  <c r="AC2071" i="4"/>
  <c r="AC2072" i="4"/>
  <c r="AC2073" i="4"/>
  <c r="AC2074" i="4"/>
  <c r="AC2075" i="4"/>
  <c r="AC2076" i="4"/>
  <c r="AC2077" i="4"/>
  <c r="AC2078" i="4"/>
  <c r="AC2079" i="4"/>
  <c r="AC2080" i="4"/>
  <c r="AC2081" i="4"/>
  <c r="AC2082" i="4"/>
  <c r="AC2083" i="4"/>
  <c r="AC2084" i="4"/>
  <c r="AC2085" i="4"/>
  <c r="AC2086" i="4"/>
  <c r="AC2087" i="4"/>
  <c r="AC2088" i="4"/>
  <c r="AC2089" i="4"/>
  <c r="AC2090" i="4"/>
  <c r="AC2091" i="4"/>
  <c r="AC2092" i="4"/>
  <c r="AC2093" i="4"/>
  <c r="AC2094" i="4"/>
  <c r="AC2095" i="4"/>
  <c r="AC2096" i="4"/>
  <c r="AC2097" i="4"/>
  <c r="AC2098" i="4"/>
  <c r="AC2099" i="4"/>
  <c r="AC2100" i="4"/>
  <c r="AC2101" i="4"/>
  <c r="AC2102" i="4"/>
  <c r="AC2103" i="4"/>
  <c r="AC2104" i="4"/>
  <c r="AC2105" i="4"/>
  <c r="AC2106" i="4"/>
  <c r="AC2107" i="4"/>
  <c r="AC2108" i="4"/>
  <c r="AC2109" i="4"/>
  <c r="AC2110" i="4"/>
  <c r="AC2111" i="4"/>
  <c r="AC2112" i="4"/>
  <c r="AC2113" i="4"/>
  <c r="AC2114" i="4"/>
  <c r="AC2115" i="4"/>
  <c r="AC2116" i="4"/>
  <c r="AC2117" i="4"/>
  <c r="AC2118" i="4"/>
  <c r="AC2119" i="4"/>
  <c r="AC2120" i="4"/>
  <c r="AC2121" i="4"/>
  <c r="AC2122" i="4"/>
  <c r="AC2123" i="4"/>
  <c r="AC2124" i="4"/>
  <c r="AC2125" i="4"/>
  <c r="AC2126" i="4"/>
  <c r="AC2127" i="4"/>
  <c r="AC2128" i="4"/>
  <c r="AC2129" i="4"/>
  <c r="AC2130" i="4"/>
  <c r="AC2131" i="4"/>
  <c r="AC2132" i="4"/>
  <c r="AC2133" i="4"/>
  <c r="AC2134" i="4"/>
  <c r="AC2135" i="4"/>
  <c r="AC2136" i="4"/>
  <c r="AC2137" i="4"/>
  <c r="AC2138" i="4"/>
  <c r="AC2139" i="4"/>
  <c r="AC2140" i="4"/>
  <c r="AC2141" i="4"/>
  <c r="AC2142" i="4"/>
  <c r="AC2143" i="4"/>
  <c r="AC2144" i="4"/>
  <c r="AC2145" i="4"/>
  <c r="AC2146" i="4"/>
  <c r="AC2147" i="4"/>
  <c r="AC2148" i="4"/>
  <c r="AC2149" i="4"/>
  <c r="AC2150" i="4"/>
  <c r="AC2151" i="4"/>
  <c r="AC2152" i="4"/>
  <c r="AC2153" i="4"/>
  <c r="AC2154" i="4"/>
  <c r="AC2155" i="4"/>
  <c r="AC2156" i="4"/>
  <c r="AC2157" i="4"/>
  <c r="AC2158" i="4"/>
  <c r="AC2159" i="4"/>
  <c r="AC2160" i="4"/>
  <c r="AC2161" i="4"/>
  <c r="AC2162" i="4"/>
  <c r="AC2163" i="4"/>
  <c r="AC2164" i="4"/>
  <c r="AC2165" i="4"/>
  <c r="AC2166" i="4"/>
  <c r="AC2167" i="4"/>
  <c r="AC2168" i="4"/>
  <c r="AC2169" i="4"/>
  <c r="AC2170" i="4"/>
  <c r="AC2171" i="4"/>
  <c r="AC2172" i="4"/>
  <c r="AC2173" i="4"/>
  <c r="AC2174" i="4"/>
  <c r="AC2175" i="4"/>
  <c r="AC2176" i="4"/>
  <c r="AC2177" i="4"/>
  <c r="AC2178" i="4"/>
  <c r="AC2179" i="4"/>
  <c r="AC2180" i="4"/>
  <c r="AC2181" i="4"/>
  <c r="AC2182" i="4"/>
  <c r="AC2183" i="4"/>
  <c r="AC2184" i="4"/>
  <c r="AC2185" i="4"/>
  <c r="AC2186" i="4"/>
  <c r="AC2187" i="4"/>
  <c r="AC2188" i="4"/>
  <c r="AC2189" i="4"/>
  <c r="AC2190" i="4"/>
  <c r="AC2191" i="4"/>
  <c r="AC2192" i="4"/>
  <c r="AC2193" i="4"/>
  <c r="AC2194" i="4"/>
  <c r="AC2195" i="4"/>
  <c r="AC2196" i="4"/>
  <c r="AC2197" i="4"/>
  <c r="AC2198" i="4"/>
  <c r="AC2199" i="4"/>
  <c r="AC2200" i="4"/>
  <c r="AC2201" i="4"/>
  <c r="AC2202" i="4"/>
  <c r="AC2203" i="4"/>
  <c r="AC2204" i="4"/>
  <c r="AC2205" i="4"/>
  <c r="AC2206" i="4"/>
  <c r="AC2207" i="4"/>
  <c r="AC2208" i="4"/>
  <c r="AC2209" i="4"/>
  <c r="AC2210" i="4"/>
  <c r="AC2211" i="4"/>
  <c r="AC2212" i="4"/>
  <c r="AC2213" i="4"/>
  <c r="AC2214" i="4"/>
  <c r="AC2215" i="4"/>
  <c r="AC2216" i="4"/>
  <c r="AC2217" i="4"/>
  <c r="AC2218" i="4"/>
  <c r="AC2219" i="4"/>
  <c r="AC2220" i="4"/>
  <c r="AC2221" i="4"/>
  <c r="AC2" i="4"/>
  <c r="AB3" i="4"/>
  <c r="AB4" i="4"/>
  <c r="AB5" i="4"/>
  <c r="AB6" i="4"/>
  <c r="AB7" i="4"/>
  <c r="AB8" i="4"/>
  <c r="AB9" i="4"/>
  <c r="AB10" i="4"/>
  <c r="AB11" i="4"/>
  <c r="AB12" i="4"/>
  <c r="AB13" i="4"/>
  <c r="AB14" i="4"/>
  <c r="AB15" i="4"/>
  <c r="AB16" i="4"/>
  <c r="AB17" i="4"/>
  <c r="AB18" i="4"/>
  <c r="AB19" i="4"/>
  <c r="AB20" i="4"/>
  <c r="AB21" i="4"/>
  <c r="AB22" i="4"/>
  <c r="AB23" i="4"/>
  <c r="AB24" i="4"/>
  <c r="AB25" i="4"/>
  <c r="AB26" i="4"/>
  <c r="AB28" i="4"/>
  <c r="AB29" i="4"/>
  <c r="AB30" i="4"/>
  <c r="AB31" i="4"/>
  <c r="AB32" i="4"/>
  <c r="AB33" i="4"/>
  <c r="AB34" i="4"/>
  <c r="AB35" i="4"/>
  <c r="AB36" i="4"/>
  <c r="AB37" i="4"/>
  <c r="AB38" i="4"/>
  <c r="AB39" i="4"/>
  <c r="AB40" i="4"/>
  <c r="AB41" i="4"/>
  <c r="AB42" i="4"/>
  <c r="AB43" i="4"/>
  <c r="AB44" i="4"/>
  <c r="AB45" i="4"/>
  <c r="AB46" i="4"/>
  <c r="AB47" i="4"/>
  <c r="AB48" i="4"/>
  <c r="AB49" i="4"/>
  <c r="AB50" i="4"/>
  <c r="AB51" i="4"/>
  <c r="AB52" i="4"/>
  <c r="AB53" i="4"/>
  <c r="AB54" i="4"/>
  <c r="AB55" i="4"/>
  <c r="AB56" i="4"/>
  <c r="AB57" i="4"/>
  <c r="AB58" i="4"/>
  <c r="AB59" i="4"/>
  <c r="AB60" i="4"/>
  <c r="AB61" i="4"/>
  <c r="AB62" i="4"/>
  <c r="AB63" i="4"/>
  <c r="AB64" i="4"/>
  <c r="AB65" i="4"/>
  <c r="AB66" i="4"/>
  <c r="AB67" i="4"/>
  <c r="AB68" i="4"/>
  <c r="AB69" i="4"/>
  <c r="AB70" i="4"/>
  <c r="AB71" i="4"/>
  <c r="AB72" i="4"/>
  <c r="AB73" i="4"/>
  <c r="AB74" i="4"/>
  <c r="AB75" i="4"/>
  <c r="AB76" i="4"/>
  <c r="AB77" i="4"/>
  <c r="AB78" i="4"/>
  <c r="AB79" i="4"/>
  <c r="AB80" i="4"/>
  <c r="AB81" i="4"/>
  <c r="AB82" i="4"/>
  <c r="AB83" i="4"/>
  <c r="AB84" i="4"/>
  <c r="AB85" i="4"/>
  <c r="AB86" i="4"/>
  <c r="AB87" i="4"/>
  <c r="AB88" i="4"/>
  <c r="AB89" i="4"/>
  <c r="AB90" i="4"/>
  <c r="AB91" i="4"/>
  <c r="AB92" i="4"/>
  <c r="AB93" i="4"/>
  <c r="AB94" i="4"/>
  <c r="AB95" i="4"/>
  <c r="AB96" i="4"/>
  <c r="AB97" i="4"/>
  <c r="AB98" i="4"/>
  <c r="AB99" i="4"/>
  <c r="AB100" i="4"/>
  <c r="AB101" i="4"/>
  <c r="AB102" i="4"/>
  <c r="AB103" i="4"/>
  <c r="AB104" i="4"/>
  <c r="AB105" i="4"/>
  <c r="AB106" i="4"/>
  <c r="AB107" i="4"/>
  <c r="AB108" i="4"/>
  <c r="AB109" i="4"/>
  <c r="AB110" i="4"/>
  <c r="AB111" i="4"/>
  <c r="AB112" i="4"/>
  <c r="AB113" i="4"/>
  <c r="AB114" i="4"/>
  <c r="AB115" i="4"/>
  <c r="AB116" i="4"/>
  <c r="AB117" i="4"/>
  <c r="AB118" i="4"/>
  <c r="AB119" i="4"/>
  <c r="AB120" i="4"/>
  <c r="AB121" i="4"/>
  <c r="AB122" i="4"/>
  <c r="AB123" i="4"/>
  <c r="AB124" i="4"/>
  <c r="AB125" i="4"/>
  <c r="AB126" i="4"/>
  <c r="AB127" i="4"/>
  <c r="AB128" i="4"/>
  <c r="AB129" i="4"/>
  <c r="AB130" i="4"/>
  <c r="AB131" i="4"/>
  <c r="AB132" i="4"/>
  <c r="AB133" i="4"/>
  <c r="AB134" i="4"/>
  <c r="AB135" i="4"/>
  <c r="AB136" i="4"/>
  <c r="AB137" i="4"/>
  <c r="AB138" i="4"/>
  <c r="AB139" i="4"/>
  <c r="AB140" i="4"/>
  <c r="AB141" i="4"/>
  <c r="AB142" i="4"/>
  <c r="AB143" i="4"/>
  <c r="AB144" i="4"/>
  <c r="AB145" i="4"/>
  <c r="AB146" i="4"/>
  <c r="AB147" i="4"/>
  <c r="AB148" i="4"/>
  <c r="AB149" i="4"/>
  <c r="AB150" i="4"/>
  <c r="AB151" i="4"/>
  <c r="AB152" i="4"/>
  <c r="AB153" i="4"/>
  <c r="AB154" i="4"/>
  <c r="AB155" i="4"/>
  <c r="AB156" i="4"/>
  <c r="AB157" i="4"/>
  <c r="AB158" i="4"/>
  <c r="AB159" i="4"/>
  <c r="AB160" i="4"/>
  <c r="AB161" i="4"/>
  <c r="AB162" i="4"/>
  <c r="AB163" i="4"/>
  <c r="AB164" i="4"/>
  <c r="AB165" i="4"/>
  <c r="AB166" i="4"/>
  <c r="AB167" i="4"/>
  <c r="AB168" i="4"/>
  <c r="AB169" i="4"/>
  <c r="AB170" i="4"/>
  <c r="AB171" i="4"/>
  <c r="AB172" i="4"/>
  <c r="AB173" i="4"/>
  <c r="AB174" i="4"/>
  <c r="AB175" i="4"/>
  <c r="AB176" i="4"/>
  <c r="AB177" i="4"/>
  <c r="AB178" i="4"/>
  <c r="AB179" i="4"/>
  <c r="AB180" i="4"/>
  <c r="AB181" i="4"/>
  <c r="AB182" i="4"/>
  <c r="AB183" i="4"/>
  <c r="AB184" i="4"/>
  <c r="AB185" i="4"/>
  <c r="AB186" i="4"/>
  <c r="AB187" i="4"/>
  <c r="AB188" i="4"/>
  <c r="AB189" i="4"/>
  <c r="AB190" i="4"/>
  <c r="AB191" i="4"/>
  <c r="AB192" i="4"/>
  <c r="AB193" i="4"/>
  <c r="AB194" i="4"/>
  <c r="AB195" i="4"/>
  <c r="AB196" i="4"/>
  <c r="AB197" i="4"/>
  <c r="AB198" i="4"/>
  <c r="AB199" i="4"/>
  <c r="AB200" i="4"/>
  <c r="AB201" i="4"/>
  <c r="AB202" i="4"/>
  <c r="AB203" i="4"/>
  <c r="AB204" i="4"/>
  <c r="AB205" i="4"/>
  <c r="AB206" i="4"/>
  <c r="AB207" i="4"/>
  <c r="AB208" i="4"/>
  <c r="AB209" i="4"/>
  <c r="AB210" i="4"/>
  <c r="AB211" i="4"/>
  <c r="AB212" i="4"/>
  <c r="AB213" i="4"/>
  <c r="AB214" i="4"/>
  <c r="AB215" i="4"/>
  <c r="AB216" i="4"/>
  <c r="AB217" i="4"/>
  <c r="AB218" i="4"/>
  <c r="AB219" i="4"/>
  <c r="AB220" i="4"/>
  <c r="AB221" i="4"/>
  <c r="AB222" i="4"/>
  <c r="AB223" i="4"/>
  <c r="AB224" i="4"/>
  <c r="AB225" i="4"/>
  <c r="AB226" i="4"/>
  <c r="AB227" i="4"/>
  <c r="AB228" i="4"/>
  <c r="AB229" i="4"/>
  <c r="AB230" i="4"/>
  <c r="AB231" i="4"/>
  <c r="AB232" i="4"/>
  <c r="AB233" i="4"/>
  <c r="AB234" i="4"/>
  <c r="AB235" i="4"/>
  <c r="AB236" i="4"/>
  <c r="AB237" i="4"/>
  <c r="AB238" i="4"/>
  <c r="AB239" i="4"/>
  <c r="AB240" i="4"/>
  <c r="AB241" i="4"/>
  <c r="AB242" i="4"/>
  <c r="AB243" i="4"/>
  <c r="AB244" i="4"/>
  <c r="AB245" i="4"/>
  <c r="AB246" i="4"/>
  <c r="AB247" i="4"/>
  <c r="AB248" i="4"/>
  <c r="AB249" i="4"/>
  <c r="AB250" i="4"/>
  <c r="AB251" i="4"/>
  <c r="AB252" i="4"/>
  <c r="AB253" i="4"/>
  <c r="AB254" i="4"/>
  <c r="AB255" i="4"/>
  <c r="AB256" i="4"/>
  <c r="AB257" i="4"/>
  <c r="AB258" i="4"/>
  <c r="AB259" i="4"/>
  <c r="AB260" i="4"/>
  <c r="AB261" i="4"/>
  <c r="AB262" i="4"/>
  <c r="AB263" i="4"/>
  <c r="AB264" i="4"/>
  <c r="AB265" i="4"/>
  <c r="AB266" i="4"/>
  <c r="AB267" i="4"/>
  <c r="AB268" i="4"/>
  <c r="AB269" i="4"/>
  <c r="AB270" i="4"/>
  <c r="AB271" i="4"/>
  <c r="AB272" i="4"/>
  <c r="AB273" i="4"/>
  <c r="AB274" i="4"/>
  <c r="AB275" i="4"/>
  <c r="AB276" i="4"/>
  <c r="AB277" i="4"/>
  <c r="AB278" i="4"/>
  <c r="AB279" i="4"/>
  <c r="AB280" i="4"/>
  <c r="AB281" i="4"/>
  <c r="AB282" i="4"/>
  <c r="AB283" i="4"/>
  <c r="AB284" i="4"/>
  <c r="AB285" i="4"/>
  <c r="AB286" i="4"/>
  <c r="AB287" i="4"/>
  <c r="AB288" i="4"/>
  <c r="AB289" i="4"/>
  <c r="AB290" i="4"/>
  <c r="AB291" i="4"/>
  <c r="AB292" i="4"/>
  <c r="AB293" i="4"/>
  <c r="AB294" i="4"/>
  <c r="AB295" i="4"/>
  <c r="AB296" i="4"/>
  <c r="AB297" i="4"/>
  <c r="AB298" i="4"/>
  <c r="AB299" i="4"/>
  <c r="AB300" i="4"/>
  <c r="AB301" i="4"/>
  <c r="AB302" i="4"/>
  <c r="AB303" i="4"/>
  <c r="AB304" i="4"/>
  <c r="AB305" i="4"/>
  <c r="AB306" i="4"/>
  <c r="AB307" i="4"/>
  <c r="AB308" i="4"/>
  <c r="AB309" i="4"/>
  <c r="AB310" i="4"/>
  <c r="AB311" i="4"/>
  <c r="AB312" i="4"/>
  <c r="AB313" i="4"/>
  <c r="AB314" i="4"/>
  <c r="AB315" i="4"/>
  <c r="AB316" i="4"/>
  <c r="AB317" i="4"/>
  <c r="AB318" i="4"/>
  <c r="AB319" i="4"/>
  <c r="AB320" i="4"/>
  <c r="AB321" i="4"/>
  <c r="AB322" i="4"/>
  <c r="AB323" i="4"/>
  <c r="AB324" i="4"/>
  <c r="AB325" i="4"/>
  <c r="AB326" i="4"/>
  <c r="AB327" i="4"/>
  <c r="AB328" i="4"/>
  <c r="AB329" i="4"/>
  <c r="AB330" i="4"/>
  <c r="AB331" i="4"/>
  <c r="AB332" i="4"/>
  <c r="AB333" i="4"/>
  <c r="AB334" i="4"/>
  <c r="AB335" i="4"/>
  <c r="AB336" i="4"/>
  <c r="AB337" i="4"/>
  <c r="AB338" i="4"/>
  <c r="AB339" i="4"/>
  <c r="AB340" i="4"/>
  <c r="AB341" i="4"/>
  <c r="AB342" i="4"/>
  <c r="AB343" i="4"/>
  <c r="AB344" i="4"/>
  <c r="AB345" i="4"/>
  <c r="AB346" i="4"/>
  <c r="AB347" i="4"/>
  <c r="AB348" i="4"/>
  <c r="AB349" i="4"/>
  <c r="AB350" i="4"/>
  <c r="AB351" i="4"/>
  <c r="AB352" i="4"/>
  <c r="AB353" i="4"/>
  <c r="AB354" i="4"/>
  <c r="AB355" i="4"/>
  <c r="AB356" i="4"/>
  <c r="AB357" i="4"/>
  <c r="AB358" i="4"/>
  <c r="AB359" i="4"/>
  <c r="AB360" i="4"/>
  <c r="AB361" i="4"/>
  <c r="AB362" i="4"/>
  <c r="AB363" i="4"/>
  <c r="AB364" i="4"/>
  <c r="AB365" i="4"/>
  <c r="AB366" i="4"/>
  <c r="AB367" i="4"/>
  <c r="AB368" i="4"/>
  <c r="AB369" i="4"/>
  <c r="AB370" i="4"/>
  <c r="AB371" i="4"/>
  <c r="AB372" i="4"/>
  <c r="AB373" i="4"/>
  <c r="AB374" i="4"/>
  <c r="AB375" i="4"/>
  <c r="AB376" i="4"/>
  <c r="AB377" i="4"/>
  <c r="AB378" i="4"/>
  <c r="AB379" i="4"/>
  <c r="AB380" i="4"/>
  <c r="AB381" i="4"/>
  <c r="AB382" i="4"/>
  <c r="AB383" i="4"/>
  <c r="AB384" i="4"/>
  <c r="AB385" i="4"/>
  <c r="AB386" i="4"/>
  <c r="AB387" i="4"/>
  <c r="AB388" i="4"/>
  <c r="AB389" i="4"/>
  <c r="AB390" i="4"/>
  <c r="AB391" i="4"/>
  <c r="AB392" i="4"/>
  <c r="AB393" i="4"/>
  <c r="AB394" i="4"/>
  <c r="AB396" i="4"/>
  <c r="AB397" i="4"/>
  <c r="AB398" i="4"/>
  <c r="AB399" i="4"/>
  <c r="AB400" i="4"/>
  <c r="AB401" i="4"/>
  <c r="AB402" i="4"/>
  <c r="AB403" i="4"/>
  <c r="AB404" i="4"/>
  <c r="AB405" i="4"/>
  <c r="AB406" i="4"/>
  <c r="AB407" i="4"/>
  <c r="AB408" i="4"/>
  <c r="AB409" i="4"/>
  <c r="AB410" i="4"/>
  <c r="AB411" i="4"/>
  <c r="AB412" i="4"/>
  <c r="AB413" i="4"/>
  <c r="AB414" i="4"/>
  <c r="AB415" i="4"/>
  <c r="AB416" i="4"/>
  <c r="AB417" i="4"/>
  <c r="AB418" i="4"/>
  <c r="AB419" i="4"/>
  <c r="AB420" i="4"/>
  <c r="AB421" i="4"/>
  <c r="AB422" i="4"/>
  <c r="AB423" i="4"/>
  <c r="AB424" i="4"/>
  <c r="AB425" i="4"/>
  <c r="AB426" i="4"/>
  <c r="AB427" i="4"/>
  <c r="AB428" i="4"/>
  <c r="AB429" i="4"/>
  <c r="AB430" i="4"/>
  <c r="AB431" i="4"/>
  <c r="AB432" i="4"/>
  <c r="AB433" i="4"/>
  <c r="AB434" i="4"/>
  <c r="AB435" i="4"/>
  <c r="AB436" i="4"/>
  <c r="AB437" i="4"/>
  <c r="AB438" i="4"/>
  <c r="AB439" i="4"/>
  <c r="AB440" i="4"/>
  <c r="AB441" i="4"/>
  <c r="AB442" i="4"/>
  <c r="AB443" i="4"/>
  <c r="AB444" i="4"/>
  <c r="AB445" i="4"/>
  <c r="AB446" i="4"/>
  <c r="AB447" i="4"/>
  <c r="AB448" i="4"/>
  <c r="AB449" i="4"/>
  <c r="AB450" i="4"/>
  <c r="AB451" i="4"/>
  <c r="AB452" i="4"/>
  <c r="AB453" i="4"/>
  <c r="AB454" i="4"/>
  <c r="AB455" i="4"/>
  <c r="AB456" i="4"/>
  <c r="AB457" i="4"/>
  <c r="AB458" i="4"/>
  <c r="AB459" i="4"/>
  <c r="AB460" i="4"/>
  <c r="AB461" i="4"/>
  <c r="AB462" i="4"/>
  <c r="AB463" i="4"/>
  <c r="AB464" i="4"/>
  <c r="AB465" i="4"/>
  <c r="AB466" i="4"/>
  <c r="AB467" i="4"/>
  <c r="AB468" i="4"/>
  <c r="AB469" i="4"/>
  <c r="AB470" i="4"/>
  <c r="AB471" i="4"/>
  <c r="AB472" i="4"/>
  <c r="AB473" i="4"/>
  <c r="AB474" i="4"/>
  <c r="AB475" i="4"/>
  <c r="AB476" i="4"/>
  <c r="AB477" i="4"/>
  <c r="AB478" i="4"/>
  <c r="AB479" i="4"/>
  <c r="AB480" i="4"/>
  <c r="AB481" i="4"/>
  <c r="AB482" i="4"/>
  <c r="AB483" i="4"/>
  <c r="AB484" i="4"/>
  <c r="AB485" i="4"/>
  <c r="AB486" i="4"/>
  <c r="AB487" i="4"/>
  <c r="AB488" i="4"/>
  <c r="AB489" i="4"/>
  <c r="AB490" i="4"/>
  <c r="AB491" i="4"/>
  <c r="AB492" i="4"/>
  <c r="AB493" i="4"/>
  <c r="AB494" i="4"/>
  <c r="AB495" i="4"/>
  <c r="AB496" i="4"/>
  <c r="AB497" i="4"/>
  <c r="AB498" i="4"/>
  <c r="AB499" i="4"/>
  <c r="AB500" i="4"/>
  <c r="AB501" i="4"/>
  <c r="AB502" i="4"/>
  <c r="AB503" i="4"/>
  <c r="AB504" i="4"/>
  <c r="AB505" i="4"/>
  <c r="AB506" i="4"/>
  <c r="AB507" i="4"/>
  <c r="AB508" i="4"/>
  <c r="AB509" i="4"/>
  <c r="AB510" i="4"/>
  <c r="AB511" i="4"/>
  <c r="AB512" i="4"/>
  <c r="AB513" i="4"/>
  <c r="AB514" i="4"/>
  <c r="AB515" i="4"/>
  <c r="AB516" i="4"/>
  <c r="AB517" i="4"/>
  <c r="AB518" i="4"/>
  <c r="AB519" i="4"/>
  <c r="AB520" i="4"/>
  <c r="AB521" i="4"/>
  <c r="AB522" i="4"/>
  <c r="AB523" i="4"/>
  <c r="AB524" i="4"/>
  <c r="AB525" i="4"/>
  <c r="AB526" i="4"/>
  <c r="AB527" i="4"/>
  <c r="AB528" i="4"/>
  <c r="AB529" i="4"/>
  <c r="AB530" i="4"/>
  <c r="AB531" i="4"/>
  <c r="AB532" i="4"/>
  <c r="AB533" i="4"/>
  <c r="AB534" i="4"/>
  <c r="AB535" i="4"/>
  <c r="AB536" i="4"/>
  <c r="AB537" i="4"/>
  <c r="AB538" i="4"/>
  <c r="AB539" i="4"/>
  <c r="AB540" i="4"/>
  <c r="AB541" i="4"/>
  <c r="AB542" i="4"/>
  <c r="AB543" i="4"/>
  <c r="AB544" i="4"/>
  <c r="AB545" i="4"/>
  <c r="AB546" i="4"/>
  <c r="AB547" i="4"/>
  <c r="AB548" i="4"/>
  <c r="AB549" i="4"/>
  <c r="AB550" i="4"/>
  <c r="AB551" i="4"/>
  <c r="AB552" i="4"/>
  <c r="AB553" i="4"/>
  <c r="AB554" i="4"/>
  <c r="AB555" i="4"/>
  <c r="AB556" i="4"/>
  <c r="AB557" i="4"/>
  <c r="AB558" i="4"/>
  <c r="AB559" i="4"/>
  <c r="AB560" i="4"/>
  <c r="AB561" i="4"/>
  <c r="AB562" i="4"/>
  <c r="AB563" i="4"/>
  <c r="AB564" i="4"/>
  <c r="AB565" i="4"/>
  <c r="AB566" i="4"/>
  <c r="AB567" i="4"/>
  <c r="AB568" i="4"/>
  <c r="AB569" i="4"/>
  <c r="AB570" i="4"/>
  <c r="AB571" i="4"/>
  <c r="AB572" i="4"/>
  <c r="AB573" i="4"/>
  <c r="AB574" i="4"/>
  <c r="AB575" i="4"/>
  <c r="AB576" i="4"/>
  <c r="AB577" i="4"/>
  <c r="AB578" i="4"/>
  <c r="AB579" i="4"/>
  <c r="AB580" i="4"/>
  <c r="AB581" i="4"/>
  <c r="AB582" i="4"/>
  <c r="AB583" i="4"/>
  <c r="AB584" i="4"/>
  <c r="AB585" i="4"/>
  <c r="AB586" i="4"/>
  <c r="AB587" i="4"/>
  <c r="AB588" i="4"/>
  <c r="AB589" i="4"/>
  <c r="AB590" i="4"/>
  <c r="AB591" i="4"/>
  <c r="AB592" i="4"/>
  <c r="AB593" i="4"/>
  <c r="AB594" i="4"/>
  <c r="AB595" i="4"/>
  <c r="AB596" i="4"/>
  <c r="AB597" i="4"/>
  <c r="AB598" i="4"/>
  <c r="AB599" i="4"/>
  <c r="AB600" i="4"/>
  <c r="AB601" i="4"/>
  <c r="AB602" i="4"/>
  <c r="AB603" i="4"/>
  <c r="AB604" i="4"/>
  <c r="AB605" i="4"/>
  <c r="AB606" i="4"/>
  <c r="AB607" i="4"/>
  <c r="AB608" i="4"/>
  <c r="AB609" i="4"/>
  <c r="AB610" i="4"/>
  <c r="AB611" i="4"/>
  <c r="AB612" i="4"/>
  <c r="AB613" i="4"/>
  <c r="AB614" i="4"/>
  <c r="AB615" i="4"/>
  <c r="AB616" i="4"/>
  <c r="AB617" i="4"/>
  <c r="AB618" i="4"/>
  <c r="AB619" i="4"/>
  <c r="AB620" i="4"/>
  <c r="AB621" i="4"/>
  <c r="AB622" i="4"/>
  <c r="AB623" i="4"/>
  <c r="AB624" i="4"/>
  <c r="AB625" i="4"/>
  <c r="AB626" i="4"/>
  <c r="AB627" i="4"/>
  <c r="AB628" i="4"/>
  <c r="AB629" i="4"/>
  <c r="AB630" i="4"/>
  <c r="AB631" i="4"/>
  <c r="AB632" i="4"/>
  <c r="AB633" i="4"/>
  <c r="AB634" i="4"/>
  <c r="AB635" i="4"/>
  <c r="AB636" i="4"/>
  <c r="AB637" i="4"/>
  <c r="AB638" i="4"/>
  <c r="AB639" i="4"/>
  <c r="AB640" i="4"/>
  <c r="AB641" i="4"/>
  <c r="AB642" i="4"/>
  <c r="AB643" i="4"/>
  <c r="AB644" i="4"/>
  <c r="AB645" i="4"/>
  <c r="AB646" i="4"/>
  <c r="AB647" i="4"/>
  <c r="AB648" i="4"/>
  <c r="AB649" i="4"/>
  <c r="AB650" i="4"/>
  <c r="AB651" i="4"/>
  <c r="AB652" i="4"/>
  <c r="AB653" i="4"/>
  <c r="AB654" i="4"/>
  <c r="AB655" i="4"/>
  <c r="AB656" i="4"/>
  <c r="AB657" i="4"/>
  <c r="AB658" i="4"/>
  <c r="AB659" i="4"/>
  <c r="AB660" i="4"/>
  <c r="AB661" i="4"/>
  <c r="AB662" i="4"/>
  <c r="AB663" i="4"/>
  <c r="AB664" i="4"/>
  <c r="AB665" i="4"/>
  <c r="AB666" i="4"/>
  <c r="AB667" i="4"/>
  <c r="AB668" i="4"/>
  <c r="AB669" i="4"/>
  <c r="AB670" i="4"/>
  <c r="AB671" i="4"/>
  <c r="AB672" i="4"/>
  <c r="AB673" i="4"/>
  <c r="AB674" i="4"/>
  <c r="AB675" i="4"/>
  <c r="AB676" i="4"/>
  <c r="AB677" i="4"/>
  <c r="AB678" i="4"/>
  <c r="AB679" i="4"/>
  <c r="AB680" i="4"/>
  <c r="AB681" i="4"/>
  <c r="AB682" i="4"/>
  <c r="AB683" i="4"/>
  <c r="AB684" i="4"/>
  <c r="AB685" i="4"/>
  <c r="AB686" i="4"/>
  <c r="AB687" i="4"/>
  <c r="AB688" i="4"/>
  <c r="AB689" i="4"/>
  <c r="AB690" i="4"/>
  <c r="AB691" i="4"/>
  <c r="AB692" i="4"/>
  <c r="AB693" i="4"/>
  <c r="AB694" i="4"/>
  <c r="AB695" i="4"/>
  <c r="AB696" i="4"/>
  <c r="AB697" i="4"/>
  <c r="AB698" i="4"/>
  <c r="AB699" i="4"/>
  <c r="AB700" i="4"/>
  <c r="AB701" i="4"/>
  <c r="AB702" i="4"/>
  <c r="AB703" i="4"/>
  <c r="AB704" i="4"/>
  <c r="AB705" i="4"/>
  <c r="AB706" i="4"/>
  <c r="AB707" i="4"/>
  <c r="AB708" i="4"/>
  <c r="AB709" i="4"/>
  <c r="AB710" i="4"/>
  <c r="AB711" i="4"/>
  <c r="AB712" i="4"/>
  <c r="AB713" i="4"/>
  <c r="AB714" i="4"/>
  <c r="AB715" i="4"/>
  <c r="AB716" i="4"/>
  <c r="AB717" i="4"/>
  <c r="AB718" i="4"/>
  <c r="AB719" i="4"/>
  <c r="AB720" i="4"/>
  <c r="AB721" i="4"/>
  <c r="AB722" i="4"/>
  <c r="AB723" i="4"/>
  <c r="AB724" i="4"/>
  <c r="AB725" i="4"/>
  <c r="AB726" i="4"/>
  <c r="AB727" i="4"/>
  <c r="AB728" i="4"/>
  <c r="AB729" i="4"/>
  <c r="AB730" i="4"/>
  <c r="AB731" i="4"/>
  <c r="AB732" i="4"/>
  <c r="AB733" i="4"/>
  <c r="AB734" i="4"/>
  <c r="AB735" i="4"/>
  <c r="AB736" i="4"/>
  <c r="AB737" i="4"/>
  <c r="AB738" i="4"/>
  <c r="AB739" i="4"/>
  <c r="AB740" i="4"/>
  <c r="AB741" i="4"/>
  <c r="AB742" i="4"/>
  <c r="AB743" i="4"/>
  <c r="AB744" i="4"/>
  <c r="AB745" i="4"/>
  <c r="AB746" i="4"/>
  <c r="AB747" i="4"/>
  <c r="AB748" i="4"/>
  <c r="AB749" i="4"/>
  <c r="AB750" i="4"/>
  <c r="AB751" i="4"/>
  <c r="AB752" i="4"/>
  <c r="AB753" i="4"/>
  <c r="AB754" i="4"/>
  <c r="AB755" i="4"/>
  <c r="AB756" i="4"/>
  <c r="AB757" i="4"/>
  <c r="AB758" i="4"/>
  <c r="AB759" i="4"/>
  <c r="AB760" i="4"/>
  <c r="AB761" i="4"/>
  <c r="AB762" i="4"/>
  <c r="AB763" i="4"/>
  <c r="AB764" i="4"/>
  <c r="AB765" i="4"/>
  <c r="AB766" i="4"/>
  <c r="AB767" i="4"/>
  <c r="AB768" i="4"/>
  <c r="AB769" i="4"/>
  <c r="AB770" i="4"/>
  <c r="AB771" i="4"/>
  <c r="AB772" i="4"/>
  <c r="AB773" i="4"/>
  <c r="AB774" i="4"/>
  <c r="AB775" i="4"/>
  <c r="AB776" i="4"/>
  <c r="AB777" i="4"/>
  <c r="AB778" i="4"/>
  <c r="AB779" i="4"/>
  <c r="AB780" i="4"/>
  <c r="AB781" i="4"/>
  <c r="AB782" i="4"/>
  <c r="AB783" i="4"/>
  <c r="AB784" i="4"/>
  <c r="AB785" i="4"/>
  <c r="AB786" i="4"/>
  <c r="AB787" i="4"/>
  <c r="AB788" i="4"/>
  <c r="AB789" i="4"/>
  <c r="AB790" i="4"/>
  <c r="AB791" i="4"/>
  <c r="AB792" i="4"/>
  <c r="AB793" i="4"/>
  <c r="AB794" i="4"/>
  <c r="AB795" i="4"/>
  <c r="AB796" i="4"/>
  <c r="AB797" i="4"/>
  <c r="AB798" i="4"/>
  <c r="AB799" i="4"/>
  <c r="AB800" i="4"/>
  <c r="AB801" i="4"/>
  <c r="AB802" i="4"/>
  <c r="AB803" i="4"/>
  <c r="AB804" i="4"/>
  <c r="AB805" i="4"/>
  <c r="AB806" i="4"/>
  <c r="AB807" i="4"/>
  <c r="AB808" i="4"/>
  <c r="AB809" i="4"/>
  <c r="AB810" i="4"/>
  <c r="AB811" i="4"/>
  <c r="AB812" i="4"/>
  <c r="AB813" i="4"/>
  <c r="AB814" i="4"/>
  <c r="AB815" i="4"/>
  <c r="AB816" i="4"/>
  <c r="AB817" i="4"/>
  <c r="AB818" i="4"/>
  <c r="AB819" i="4"/>
  <c r="AB820" i="4"/>
  <c r="AB821" i="4"/>
  <c r="AB822" i="4"/>
  <c r="AB823" i="4"/>
  <c r="AB824" i="4"/>
  <c r="AB825" i="4"/>
  <c r="AB826" i="4"/>
  <c r="AB827" i="4"/>
  <c r="AB828" i="4"/>
  <c r="AB829" i="4"/>
  <c r="AB830" i="4"/>
  <c r="AB831" i="4"/>
  <c r="AB832" i="4"/>
  <c r="AB833" i="4"/>
  <c r="AB834" i="4"/>
  <c r="AB835" i="4"/>
  <c r="AB836" i="4"/>
  <c r="AB837" i="4"/>
  <c r="AB838" i="4"/>
  <c r="AB839" i="4"/>
  <c r="AB840" i="4"/>
  <c r="AB841" i="4"/>
  <c r="AB842" i="4"/>
  <c r="AB843" i="4"/>
  <c r="AB844" i="4"/>
  <c r="AB845" i="4"/>
  <c r="AB846" i="4"/>
  <c r="AB847" i="4"/>
  <c r="AB848" i="4"/>
  <c r="AB849" i="4"/>
  <c r="AB850" i="4"/>
  <c r="AB851" i="4"/>
  <c r="AB852" i="4"/>
  <c r="AB853" i="4"/>
  <c r="AB854" i="4"/>
  <c r="AB855" i="4"/>
  <c r="AB856" i="4"/>
  <c r="AB857" i="4"/>
  <c r="AB858" i="4"/>
  <c r="AB859" i="4"/>
  <c r="AB860" i="4"/>
  <c r="AB861" i="4"/>
  <c r="AB862" i="4"/>
  <c r="AB863" i="4"/>
  <c r="AB864" i="4"/>
  <c r="AB865" i="4"/>
  <c r="AB866" i="4"/>
  <c r="AB867" i="4"/>
  <c r="AB868" i="4"/>
  <c r="AB869" i="4"/>
  <c r="AB870" i="4"/>
  <c r="AB871" i="4"/>
  <c r="AB872" i="4"/>
  <c r="AB873" i="4"/>
  <c r="AB874" i="4"/>
  <c r="AB875" i="4"/>
  <c r="AB876" i="4"/>
  <c r="AB877" i="4"/>
  <c r="AB878" i="4"/>
  <c r="AB879" i="4"/>
  <c r="AB880" i="4"/>
  <c r="AB881" i="4"/>
  <c r="AB882" i="4"/>
  <c r="AB883" i="4"/>
  <c r="AB884" i="4"/>
  <c r="AB885" i="4"/>
  <c r="AB886" i="4"/>
  <c r="AB887" i="4"/>
  <c r="AB888" i="4"/>
  <c r="AB889" i="4"/>
  <c r="AB890" i="4"/>
  <c r="AB891" i="4"/>
  <c r="AB892" i="4"/>
  <c r="AB893" i="4"/>
  <c r="AB894" i="4"/>
  <c r="AB895" i="4"/>
  <c r="AB896" i="4"/>
  <c r="AB897" i="4"/>
  <c r="AB898" i="4"/>
  <c r="AB899" i="4"/>
  <c r="AB900" i="4"/>
  <c r="AB901" i="4"/>
  <c r="AB902" i="4"/>
  <c r="AB903" i="4"/>
  <c r="AB904" i="4"/>
  <c r="AB905" i="4"/>
  <c r="AB906" i="4"/>
  <c r="AB907" i="4"/>
  <c r="AB908" i="4"/>
  <c r="AB909" i="4"/>
  <c r="AB910" i="4"/>
  <c r="AB911" i="4"/>
  <c r="AB912" i="4"/>
  <c r="AB913" i="4"/>
  <c r="AB914" i="4"/>
  <c r="AB915" i="4"/>
  <c r="AB916" i="4"/>
  <c r="AB917" i="4"/>
  <c r="AB918" i="4"/>
  <c r="AB919" i="4"/>
  <c r="AB920" i="4"/>
  <c r="AB921" i="4"/>
  <c r="AB922" i="4"/>
  <c r="AB923" i="4"/>
  <c r="AB924" i="4"/>
  <c r="AB925" i="4"/>
  <c r="AB926" i="4"/>
  <c r="AB927" i="4"/>
  <c r="AB928" i="4"/>
  <c r="AB929" i="4"/>
  <c r="AB930" i="4"/>
  <c r="AB931" i="4"/>
  <c r="AB932" i="4"/>
  <c r="AB933" i="4"/>
  <c r="AB934" i="4"/>
  <c r="AB935" i="4"/>
  <c r="AB936" i="4"/>
  <c r="AB937" i="4"/>
  <c r="AB938" i="4"/>
  <c r="AB939" i="4"/>
  <c r="AB940" i="4"/>
  <c r="AB941" i="4"/>
  <c r="AB942" i="4"/>
  <c r="AB943" i="4"/>
  <c r="AB944" i="4"/>
  <c r="AB945" i="4"/>
  <c r="AB946" i="4"/>
  <c r="AB947" i="4"/>
  <c r="AB948" i="4"/>
  <c r="AB949" i="4"/>
  <c r="AB950" i="4"/>
  <c r="AB951" i="4"/>
  <c r="AB952" i="4"/>
  <c r="AB953" i="4"/>
  <c r="AB954" i="4"/>
  <c r="AB955" i="4"/>
  <c r="AB956" i="4"/>
  <c r="AB957" i="4"/>
  <c r="AB958" i="4"/>
  <c r="AB959" i="4"/>
  <c r="AB960" i="4"/>
  <c r="AB961" i="4"/>
  <c r="AB962" i="4"/>
  <c r="AB963" i="4"/>
  <c r="AB964" i="4"/>
  <c r="AB965" i="4"/>
  <c r="AB966" i="4"/>
  <c r="AB967" i="4"/>
  <c r="AB968" i="4"/>
  <c r="AB969" i="4"/>
  <c r="AB970" i="4"/>
  <c r="AB971" i="4"/>
  <c r="AB972" i="4"/>
  <c r="AB973" i="4"/>
  <c r="AB974" i="4"/>
  <c r="AB975" i="4"/>
  <c r="AB976" i="4"/>
  <c r="AB977" i="4"/>
  <c r="AB978" i="4"/>
  <c r="AB979" i="4"/>
  <c r="AB980" i="4"/>
  <c r="AB981" i="4"/>
  <c r="AB982" i="4"/>
  <c r="AB983" i="4"/>
  <c r="AB984" i="4"/>
  <c r="AB985" i="4"/>
  <c r="AB986" i="4"/>
  <c r="AB987" i="4"/>
  <c r="AB988" i="4"/>
  <c r="AB989" i="4"/>
  <c r="AB990" i="4"/>
  <c r="AB991" i="4"/>
  <c r="AB992" i="4"/>
  <c r="AB993" i="4"/>
  <c r="AB994" i="4"/>
  <c r="AB995" i="4"/>
  <c r="AB996" i="4"/>
  <c r="AB997" i="4"/>
  <c r="AB998" i="4"/>
  <c r="AB999" i="4"/>
  <c r="AB1000" i="4"/>
  <c r="AB1001" i="4"/>
  <c r="AB1002" i="4"/>
  <c r="AB1003" i="4"/>
  <c r="AB1004" i="4"/>
  <c r="AB1005" i="4"/>
  <c r="AB1006" i="4"/>
  <c r="AB1007" i="4"/>
  <c r="AB1008" i="4"/>
  <c r="AB1009" i="4"/>
  <c r="AB1010" i="4"/>
  <c r="AB1011" i="4"/>
  <c r="AB1012" i="4"/>
  <c r="AB1013" i="4"/>
  <c r="AB1014" i="4"/>
  <c r="AB1015" i="4"/>
  <c r="AB1016" i="4"/>
  <c r="AB1017" i="4"/>
  <c r="AB1018" i="4"/>
  <c r="AB1019" i="4"/>
  <c r="AB1020" i="4"/>
  <c r="AB1021" i="4"/>
  <c r="AB1022" i="4"/>
  <c r="AB1023" i="4"/>
  <c r="AB1024" i="4"/>
  <c r="AB1025" i="4"/>
  <c r="AB1026" i="4"/>
  <c r="AB1027" i="4"/>
  <c r="AB1028" i="4"/>
  <c r="AB1029" i="4"/>
  <c r="AB1030" i="4"/>
  <c r="AB1031" i="4"/>
  <c r="AB1032" i="4"/>
  <c r="AB1033" i="4"/>
  <c r="AB1034" i="4"/>
  <c r="AB1035" i="4"/>
  <c r="AB1036" i="4"/>
  <c r="AB1037" i="4"/>
  <c r="AB1038" i="4"/>
  <c r="AB1039" i="4"/>
  <c r="AB1040" i="4"/>
  <c r="AB1041" i="4"/>
  <c r="AB1042" i="4"/>
  <c r="AB1043" i="4"/>
  <c r="AB1044" i="4"/>
  <c r="AB1045" i="4"/>
  <c r="AB1046" i="4"/>
  <c r="AB1047" i="4"/>
  <c r="AB1048" i="4"/>
  <c r="AB1049" i="4"/>
  <c r="AB1050" i="4"/>
  <c r="AB1051" i="4"/>
  <c r="AB1052" i="4"/>
  <c r="AB1053" i="4"/>
  <c r="AB1054" i="4"/>
  <c r="AB1055" i="4"/>
  <c r="AB1056" i="4"/>
  <c r="AB1057" i="4"/>
  <c r="AB1058" i="4"/>
  <c r="AB1059" i="4"/>
  <c r="AB1060" i="4"/>
  <c r="AB1061" i="4"/>
  <c r="AB1062" i="4"/>
  <c r="AB1063" i="4"/>
  <c r="AB1064" i="4"/>
  <c r="AB1065" i="4"/>
  <c r="AB1066" i="4"/>
  <c r="AB1067" i="4"/>
  <c r="AB1068" i="4"/>
  <c r="AB1069" i="4"/>
  <c r="AB1070" i="4"/>
  <c r="AB1071" i="4"/>
  <c r="AB1072" i="4"/>
  <c r="AB1073" i="4"/>
  <c r="AB1074" i="4"/>
  <c r="AB1075" i="4"/>
  <c r="AB1076" i="4"/>
  <c r="AB1077" i="4"/>
  <c r="AB1078" i="4"/>
  <c r="AB1079" i="4"/>
  <c r="AB1080" i="4"/>
  <c r="AB1081" i="4"/>
  <c r="AB1082" i="4"/>
  <c r="AB1083" i="4"/>
  <c r="AB1084" i="4"/>
  <c r="AB1085" i="4"/>
  <c r="AB1086" i="4"/>
  <c r="AB1087" i="4"/>
  <c r="AB1088" i="4"/>
  <c r="AB1089" i="4"/>
  <c r="AB1090" i="4"/>
  <c r="AB1091" i="4"/>
  <c r="AB1092" i="4"/>
  <c r="AB1093" i="4"/>
  <c r="AB1094" i="4"/>
  <c r="AB1095" i="4"/>
  <c r="AB1096" i="4"/>
  <c r="AB1097" i="4"/>
  <c r="AB1098" i="4"/>
  <c r="AB1099" i="4"/>
  <c r="AB1100" i="4"/>
  <c r="AB1101" i="4"/>
  <c r="AB1102" i="4"/>
  <c r="AB1103" i="4"/>
  <c r="AB1104" i="4"/>
  <c r="AB1105" i="4"/>
  <c r="AB1106" i="4"/>
  <c r="AB1107" i="4"/>
  <c r="AB1108" i="4"/>
  <c r="AB1109" i="4"/>
  <c r="AB1110" i="4"/>
  <c r="AB1111" i="4"/>
  <c r="AB1112" i="4"/>
  <c r="AB1113" i="4"/>
  <c r="AB1114" i="4"/>
  <c r="AB1115" i="4"/>
  <c r="AB1116" i="4"/>
  <c r="AB1117" i="4"/>
  <c r="AB1118" i="4"/>
  <c r="AB1119" i="4"/>
  <c r="AB1120" i="4"/>
  <c r="AB1121" i="4"/>
  <c r="AB1122" i="4"/>
  <c r="AB1123" i="4"/>
  <c r="AB1124" i="4"/>
  <c r="AB1125" i="4"/>
  <c r="AB1126" i="4"/>
  <c r="AB1127" i="4"/>
  <c r="AB1128" i="4"/>
  <c r="AB1129" i="4"/>
  <c r="AB1130" i="4"/>
  <c r="AB1131" i="4"/>
  <c r="AB1132" i="4"/>
  <c r="AB1133" i="4"/>
  <c r="AB1134" i="4"/>
  <c r="AB1135" i="4"/>
  <c r="AB1136" i="4"/>
  <c r="AB1137" i="4"/>
  <c r="AB1138" i="4"/>
  <c r="AB1139" i="4"/>
  <c r="AB1140" i="4"/>
  <c r="AB1141" i="4"/>
  <c r="AB1142" i="4"/>
  <c r="AB1143" i="4"/>
  <c r="AB1144" i="4"/>
  <c r="AB1145" i="4"/>
  <c r="AB1146" i="4"/>
  <c r="AB1147" i="4"/>
  <c r="AB1148" i="4"/>
  <c r="AB1149" i="4"/>
  <c r="AB1150" i="4"/>
  <c r="AB1151" i="4"/>
  <c r="AB1152" i="4"/>
  <c r="AB1153" i="4"/>
  <c r="AB1154" i="4"/>
  <c r="AB1155" i="4"/>
  <c r="AB1156" i="4"/>
  <c r="AB1157" i="4"/>
  <c r="AB1158" i="4"/>
  <c r="AB1159" i="4"/>
  <c r="AB1160" i="4"/>
  <c r="AB1161" i="4"/>
  <c r="AB1162" i="4"/>
  <c r="AB1163" i="4"/>
  <c r="AB1164" i="4"/>
  <c r="AB1165" i="4"/>
  <c r="AB1166" i="4"/>
  <c r="AB1167" i="4"/>
  <c r="AB1168" i="4"/>
  <c r="AB1169" i="4"/>
  <c r="AB1170" i="4"/>
  <c r="AB1171" i="4"/>
  <c r="AB1172" i="4"/>
  <c r="AB1173" i="4"/>
  <c r="AB1174" i="4"/>
  <c r="AB1175" i="4"/>
  <c r="AB1176" i="4"/>
  <c r="AB1177" i="4"/>
  <c r="AB1178" i="4"/>
  <c r="AB1179" i="4"/>
  <c r="AB1180" i="4"/>
  <c r="AB1181" i="4"/>
  <c r="AB1182" i="4"/>
  <c r="AB1183" i="4"/>
  <c r="AB1184" i="4"/>
  <c r="AB1185" i="4"/>
  <c r="AB1186" i="4"/>
  <c r="AB1187" i="4"/>
  <c r="AB1188" i="4"/>
  <c r="AB1189" i="4"/>
  <c r="AB1190" i="4"/>
  <c r="AB1191" i="4"/>
  <c r="AB1192" i="4"/>
  <c r="AB1193" i="4"/>
  <c r="AB1194" i="4"/>
  <c r="AB1195" i="4"/>
  <c r="AB1196" i="4"/>
  <c r="AB1197" i="4"/>
  <c r="AB1198" i="4"/>
  <c r="AB1199" i="4"/>
  <c r="AB1200" i="4"/>
  <c r="AB1201" i="4"/>
  <c r="AB1202" i="4"/>
  <c r="AB1203" i="4"/>
  <c r="AB1204" i="4"/>
  <c r="AB1205" i="4"/>
  <c r="AB1206" i="4"/>
  <c r="AB1207" i="4"/>
  <c r="AB1208" i="4"/>
  <c r="AB1209" i="4"/>
  <c r="AB1210" i="4"/>
  <c r="AB1211" i="4"/>
  <c r="AB1212" i="4"/>
  <c r="AB1213" i="4"/>
  <c r="AB1214" i="4"/>
  <c r="AB1215" i="4"/>
  <c r="AB1216" i="4"/>
  <c r="AB1217" i="4"/>
  <c r="AB1218" i="4"/>
  <c r="AB1219" i="4"/>
  <c r="AB1220" i="4"/>
  <c r="AB1221" i="4"/>
  <c r="AB1222" i="4"/>
  <c r="AB1223" i="4"/>
  <c r="AB1224" i="4"/>
  <c r="AB1225" i="4"/>
  <c r="AB1226" i="4"/>
  <c r="AB1227" i="4"/>
  <c r="AB1228" i="4"/>
  <c r="AB1229" i="4"/>
  <c r="AB1230" i="4"/>
  <c r="AB1231" i="4"/>
  <c r="AB1232" i="4"/>
  <c r="AB1233" i="4"/>
  <c r="AB1234" i="4"/>
  <c r="AB1235" i="4"/>
  <c r="AB1236" i="4"/>
  <c r="AB1237" i="4"/>
  <c r="AB1238" i="4"/>
  <c r="AB1239" i="4"/>
  <c r="AB1240" i="4"/>
  <c r="AB1241" i="4"/>
  <c r="AB1242" i="4"/>
  <c r="AB1243" i="4"/>
  <c r="AB1244" i="4"/>
  <c r="AB1245" i="4"/>
  <c r="AB1246" i="4"/>
  <c r="AB1247" i="4"/>
  <c r="AB1248" i="4"/>
  <c r="AB1249" i="4"/>
  <c r="AB1250" i="4"/>
  <c r="AB1251" i="4"/>
  <c r="AB1252" i="4"/>
  <c r="AB1253" i="4"/>
  <c r="AB1254" i="4"/>
  <c r="AB1255" i="4"/>
  <c r="AB1256" i="4"/>
  <c r="AB1257" i="4"/>
  <c r="AB1258" i="4"/>
  <c r="AB1259" i="4"/>
  <c r="AB1260" i="4"/>
  <c r="AB1261" i="4"/>
  <c r="AB1262" i="4"/>
  <c r="AB1263" i="4"/>
  <c r="AB1264" i="4"/>
  <c r="AB1265" i="4"/>
  <c r="AB1266" i="4"/>
  <c r="AB1267" i="4"/>
  <c r="AB1268" i="4"/>
  <c r="AB1269" i="4"/>
  <c r="AB1270" i="4"/>
  <c r="AB1271" i="4"/>
  <c r="AB1272" i="4"/>
  <c r="AB1273" i="4"/>
  <c r="AB1274" i="4"/>
  <c r="AB1275" i="4"/>
  <c r="AB1276" i="4"/>
  <c r="AB1277" i="4"/>
  <c r="AB1278" i="4"/>
  <c r="AB1279" i="4"/>
  <c r="AB1280" i="4"/>
  <c r="AB1281" i="4"/>
  <c r="AB1282" i="4"/>
  <c r="AB1283" i="4"/>
  <c r="AB1284" i="4"/>
  <c r="AB1285" i="4"/>
  <c r="AB1286" i="4"/>
  <c r="AB1287" i="4"/>
  <c r="AB1288" i="4"/>
  <c r="AB1289" i="4"/>
  <c r="AB1290" i="4"/>
  <c r="AB1291" i="4"/>
  <c r="AB1292" i="4"/>
  <c r="AB1293" i="4"/>
  <c r="AB1294" i="4"/>
  <c r="AB1295" i="4"/>
  <c r="AB1296" i="4"/>
  <c r="AB1297" i="4"/>
  <c r="AB1298" i="4"/>
  <c r="AB1299" i="4"/>
  <c r="AB1300" i="4"/>
  <c r="AB1301" i="4"/>
  <c r="AB1302" i="4"/>
  <c r="AB1303" i="4"/>
  <c r="AB1304" i="4"/>
  <c r="AB1305" i="4"/>
  <c r="AB1306" i="4"/>
  <c r="AB1307" i="4"/>
  <c r="AB1308" i="4"/>
  <c r="AB1309" i="4"/>
  <c r="AB1310" i="4"/>
  <c r="AB1311" i="4"/>
  <c r="AB1312" i="4"/>
  <c r="AB1313" i="4"/>
  <c r="AB1314" i="4"/>
  <c r="AB1315" i="4"/>
  <c r="AB1316" i="4"/>
  <c r="AB1317" i="4"/>
  <c r="AB1318" i="4"/>
  <c r="AB1319" i="4"/>
  <c r="AB1320" i="4"/>
  <c r="AB1321" i="4"/>
  <c r="AB1322" i="4"/>
  <c r="AB1323" i="4"/>
  <c r="AB1324" i="4"/>
  <c r="AB1325" i="4"/>
  <c r="AB1326" i="4"/>
  <c r="AB1327" i="4"/>
  <c r="AB1328" i="4"/>
  <c r="AB1329" i="4"/>
  <c r="AB1330" i="4"/>
  <c r="AB1331" i="4"/>
  <c r="AB1332" i="4"/>
  <c r="AB1333" i="4"/>
  <c r="AB1334" i="4"/>
  <c r="AB1335" i="4"/>
  <c r="AB1336" i="4"/>
  <c r="AB1337" i="4"/>
  <c r="AB1338" i="4"/>
  <c r="AB1339" i="4"/>
  <c r="AB1340" i="4"/>
  <c r="AB1341" i="4"/>
  <c r="AB1342" i="4"/>
  <c r="AB1343" i="4"/>
  <c r="AB1344" i="4"/>
  <c r="AB1345" i="4"/>
  <c r="AB1346" i="4"/>
  <c r="AB1347" i="4"/>
  <c r="AB1348" i="4"/>
  <c r="AB1349" i="4"/>
  <c r="AB1350" i="4"/>
  <c r="AB1351" i="4"/>
  <c r="AB1352" i="4"/>
  <c r="AB1353" i="4"/>
  <c r="AB1354" i="4"/>
  <c r="AB1355" i="4"/>
  <c r="AB1356" i="4"/>
  <c r="AB1357" i="4"/>
  <c r="AB1358" i="4"/>
  <c r="AB1359" i="4"/>
  <c r="AB1360" i="4"/>
  <c r="AB1361" i="4"/>
  <c r="AB1362" i="4"/>
  <c r="AB1363" i="4"/>
  <c r="AB1364" i="4"/>
  <c r="AB1365" i="4"/>
  <c r="AB1366" i="4"/>
  <c r="AB1367" i="4"/>
  <c r="AB1368" i="4"/>
  <c r="AB1369" i="4"/>
  <c r="AB1370" i="4"/>
  <c r="AB1371" i="4"/>
  <c r="AB1372" i="4"/>
  <c r="AB1373" i="4"/>
  <c r="AB1374" i="4"/>
  <c r="AB1375" i="4"/>
  <c r="AB1376" i="4"/>
  <c r="AB1377" i="4"/>
  <c r="AB1378" i="4"/>
  <c r="AB1379" i="4"/>
  <c r="AB1380" i="4"/>
  <c r="AB1381" i="4"/>
  <c r="AB1382" i="4"/>
  <c r="AB1383" i="4"/>
  <c r="AB1384" i="4"/>
  <c r="AB1385" i="4"/>
  <c r="AB1386" i="4"/>
  <c r="AB1387" i="4"/>
  <c r="AB1388" i="4"/>
  <c r="AB1389" i="4"/>
  <c r="AB1390" i="4"/>
  <c r="AB1391" i="4"/>
  <c r="AB1392" i="4"/>
  <c r="AB1393" i="4"/>
  <c r="AB1394" i="4"/>
  <c r="AB1395" i="4"/>
  <c r="AB1396" i="4"/>
  <c r="AB1397" i="4"/>
  <c r="AB1398" i="4"/>
  <c r="AB1399" i="4"/>
  <c r="AB1400" i="4"/>
  <c r="AB1401" i="4"/>
  <c r="AB1402" i="4"/>
  <c r="AB1403" i="4"/>
  <c r="AB1404" i="4"/>
  <c r="AB1405" i="4"/>
  <c r="AB1406" i="4"/>
  <c r="AB1407" i="4"/>
  <c r="AB1408" i="4"/>
  <c r="AB1409" i="4"/>
  <c r="AB1410" i="4"/>
  <c r="AB1411" i="4"/>
  <c r="AB1412" i="4"/>
  <c r="AB1413" i="4"/>
  <c r="AB1414" i="4"/>
  <c r="AB1415" i="4"/>
  <c r="AB1416" i="4"/>
  <c r="AB1417" i="4"/>
  <c r="AB1418" i="4"/>
  <c r="AB1419" i="4"/>
  <c r="AB1420" i="4"/>
  <c r="AB1421" i="4"/>
  <c r="AB1422" i="4"/>
  <c r="AB1423" i="4"/>
  <c r="AB1424" i="4"/>
  <c r="AB1425" i="4"/>
  <c r="AB1426" i="4"/>
  <c r="AB1427" i="4"/>
  <c r="AB1428" i="4"/>
  <c r="AB1429" i="4"/>
  <c r="AB1430" i="4"/>
  <c r="AB1431" i="4"/>
  <c r="AB1432" i="4"/>
  <c r="AB1433" i="4"/>
  <c r="AB1434" i="4"/>
  <c r="AB1435" i="4"/>
  <c r="AB1436" i="4"/>
  <c r="AB1437" i="4"/>
  <c r="AB1438" i="4"/>
  <c r="AB1439" i="4"/>
  <c r="AB1440" i="4"/>
  <c r="AB1441" i="4"/>
  <c r="AB1442" i="4"/>
  <c r="AB1443" i="4"/>
  <c r="AB1444" i="4"/>
  <c r="AB1445" i="4"/>
  <c r="AB1446" i="4"/>
  <c r="AB1447" i="4"/>
  <c r="AB1448" i="4"/>
  <c r="AB1449" i="4"/>
  <c r="AB1450" i="4"/>
  <c r="AB1451" i="4"/>
  <c r="AB1452" i="4"/>
  <c r="AB1453" i="4"/>
  <c r="AB1454" i="4"/>
  <c r="AB1455" i="4"/>
  <c r="AB1456" i="4"/>
  <c r="AB1457" i="4"/>
  <c r="AB1458" i="4"/>
  <c r="AB1459" i="4"/>
  <c r="AB1460" i="4"/>
  <c r="AB1461" i="4"/>
  <c r="AB1462" i="4"/>
  <c r="AB1463" i="4"/>
  <c r="AB1464" i="4"/>
  <c r="AB1465" i="4"/>
  <c r="AB1466" i="4"/>
  <c r="AB1467" i="4"/>
  <c r="AB1468" i="4"/>
  <c r="AB1469" i="4"/>
  <c r="AB1470" i="4"/>
  <c r="AB1471" i="4"/>
  <c r="AB1472" i="4"/>
  <c r="AB1473" i="4"/>
  <c r="AB1474" i="4"/>
  <c r="AB1475" i="4"/>
  <c r="AB1476" i="4"/>
  <c r="AB1477" i="4"/>
  <c r="AB1478" i="4"/>
  <c r="AB1479" i="4"/>
  <c r="AB1480" i="4"/>
  <c r="AB1481" i="4"/>
  <c r="AB1482" i="4"/>
  <c r="AB1483" i="4"/>
  <c r="AB1484" i="4"/>
  <c r="AB1485" i="4"/>
  <c r="AB1486" i="4"/>
  <c r="AB1487" i="4"/>
  <c r="AB1488" i="4"/>
  <c r="AB1489" i="4"/>
  <c r="AB1490" i="4"/>
  <c r="AB1491" i="4"/>
  <c r="AB1492" i="4"/>
  <c r="AB1493" i="4"/>
  <c r="AB1494" i="4"/>
  <c r="AB1495" i="4"/>
  <c r="AB1496" i="4"/>
  <c r="AB1497" i="4"/>
  <c r="AB1498" i="4"/>
  <c r="AB1499" i="4"/>
  <c r="AB1500" i="4"/>
  <c r="AB1501" i="4"/>
  <c r="AB1502" i="4"/>
  <c r="AB1503" i="4"/>
  <c r="AB1504" i="4"/>
  <c r="AB1505" i="4"/>
  <c r="AB1506" i="4"/>
  <c r="AB1507" i="4"/>
  <c r="AB1508" i="4"/>
  <c r="AB1509" i="4"/>
  <c r="AB1510" i="4"/>
  <c r="AB1511" i="4"/>
  <c r="AB1512" i="4"/>
  <c r="AB1513" i="4"/>
  <c r="AB1514" i="4"/>
  <c r="AB1515" i="4"/>
  <c r="AB1516" i="4"/>
  <c r="AB1517" i="4"/>
  <c r="AB1518" i="4"/>
  <c r="AB1519" i="4"/>
  <c r="AB1520" i="4"/>
  <c r="AB1521" i="4"/>
  <c r="AB1522" i="4"/>
  <c r="AB1523" i="4"/>
  <c r="AB1524" i="4"/>
  <c r="AB1525" i="4"/>
  <c r="AB1526" i="4"/>
  <c r="AB1527" i="4"/>
  <c r="AB1528" i="4"/>
  <c r="AB1529" i="4"/>
  <c r="AB1530" i="4"/>
  <c r="AB1531" i="4"/>
  <c r="AB1532" i="4"/>
  <c r="AB1533" i="4"/>
  <c r="AB1534" i="4"/>
  <c r="AB1535" i="4"/>
  <c r="AB1536" i="4"/>
  <c r="AB1537" i="4"/>
  <c r="AB1538" i="4"/>
  <c r="AB1539" i="4"/>
  <c r="AB1540" i="4"/>
  <c r="AB1541" i="4"/>
  <c r="AB1542" i="4"/>
  <c r="AB1543" i="4"/>
  <c r="AB1544" i="4"/>
  <c r="AB1545" i="4"/>
  <c r="AB1546" i="4"/>
  <c r="AB1547" i="4"/>
  <c r="AB1548" i="4"/>
  <c r="AB1549" i="4"/>
  <c r="AB1550" i="4"/>
  <c r="AB1551" i="4"/>
  <c r="AB1552" i="4"/>
  <c r="AB1553" i="4"/>
  <c r="AB1554" i="4"/>
  <c r="AB1555" i="4"/>
  <c r="AB1556" i="4"/>
  <c r="AB1557" i="4"/>
  <c r="AB1558" i="4"/>
  <c r="AB1559" i="4"/>
  <c r="AB1560" i="4"/>
  <c r="AB1561" i="4"/>
  <c r="AB1562" i="4"/>
  <c r="AB1563" i="4"/>
  <c r="AB1564" i="4"/>
  <c r="AB1565" i="4"/>
  <c r="AB1566" i="4"/>
  <c r="AB1567" i="4"/>
  <c r="AB1568" i="4"/>
  <c r="AB1569" i="4"/>
  <c r="AB1570" i="4"/>
  <c r="AB1571" i="4"/>
  <c r="AB1572" i="4"/>
  <c r="AB1573" i="4"/>
  <c r="AB1574" i="4"/>
  <c r="AB1575" i="4"/>
  <c r="AB1576" i="4"/>
  <c r="AB1577" i="4"/>
  <c r="AB1578" i="4"/>
  <c r="AB1579" i="4"/>
  <c r="AB1580" i="4"/>
  <c r="AB1581" i="4"/>
  <c r="AB1582" i="4"/>
  <c r="AB1583" i="4"/>
  <c r="AB1584" i="4"/>
  <c r="AB1585" i="4"/>
  <c r="AB1586" i="4"/>
  <c r="AB1587" i="4"/>
  <c r="AB1588" i="4"/>
  <c r="AB1589" i="4"/>
  <c r="AB1590" i="4"/>
  <c r="AB1591" i="4"/>
  <c r="AB1592" i="4"/>
  <c r="AB1593" i="4"/>
  <c r="AB1594" i="4"/>
  <c r="AB1595" i="4"/>
  <c r="AB1596" i="4"/>
  <c r="AB1597" i="4"/>
  <c r="AB1598" i="4"/>
  <c r="AB1599" i="4"/>
  <c r="AB1600" i="4"/>
  <c r="AB1601" i="4"/>
  <c r="AB1602" i="4"/>
  <c r="AB1603" i="4"/>
  <c r="AB1604" i="4"/>
  <c r="AB1605" i="4"/>
  <c r="AB1606" i="4"/>
  <c r="AB1607" i="4"/>
  <c r="AB1608" i="4"/>
  <c r="AB1609" i="4"/>
  <c r="AB1610" i="4"/>
  <c r="AB1611" i="4"/>
  <c r="AB1612" i="4"/>
  <c r="AB1613" i="4"/>
  <c r="AB1614" i="4"/>
  <c r="AB1615" i="4"/>
  <c r="AB1616" i="4"/>
  <c r="AB1617" i="4"/>
  <c r="AB1618" i="4"/>
  <c r="AB1619" i="4"/>
  <c r="AB1620" i="4"/>
  <c r="AB1621" i="4"/>
  <c r="AB1622" i="4"/>
  <c r="AB1623" i="4"/>
  <c r="AB1624" i="4"/>
  <c r="AB1625" i="4"/>
  <c r="AB1626" i="4"/>
  <c r="AB1627" i="4"/>
  <c r="AB1628" i="4"/>
  <c r="AB1629" i="4"/>
  <c r="AB1630" i="4"/>
  <c r="AB1631" i="4"/>
  <c r="AB1632" i="4"/>
  <c r="AB1633" i="4"/>
  <c r="AB1634" i="4"/>
  <c r="AB1635" i="4"/>
  <c r="AB1636" i="4"/>
  <c r="AB1637" i="4"/>
  <c r="AB1638" i="4"/>
  <c r="AB1639" i="4"/>
  <c r="AB1640" i="4"/>
  <c r="AB1641" i="4"/>
  <c r="AB1642" i="4"/>
  <c r="AB1643" i="4"/>
  <c r="AB1644" i="4"/>
  <c r="AB1645" i="4"/>
  <c r="AB1646" i="4"/>
  <c r="AB1647" i="4"/>
  <c r="AB1648" i="4"/>
  <c r="AB1649" i="4"/>
  <c r="AB1650" i="4"/>
  <c r="AB1651" i="4"/>
  <c r="AB1652" i="4"/>
  <c r="AB1653" i="4"/>
  <c r="AB1654" i="4"/>
  <c r="AB1655" i="4"/>
  <c r="AB1656" i="4"/>
  <c r="AB1657" i="4"/>
  <c r="AB1658" i="4"/>
  <c r="AB1659" i="4"/>
  <c r="AB1660" i="4"/>
  <c r="AB1661" i="4"/>
  <c r="AB1662" i="4"/>
  <c r="AB1663" i="4"/>
  <c r="AB1664" i="4"/>
  <c r="AB1665" i="4"/>
  <c r="AB1666" i="4"/>
  <c r="AB1667" i="4"/>
  <c r="AB1668" i="4"/>
  <c r="AB1669" i="4"/>
  <c r="AB1670" i="4"/>
  <c r="AB1671" i="4"/>
  <c r="AB1672" i="4"/>
  <c r="AB1673" i="4"/>
  <c r="AB1674" i="4"/>
  <c r="AB1675" i="4"/>
  <c r="AB1676" i="4"/>
  <c r="AB1677" i="4"/>
  <c r="AB1678" i="4"/>
  <c r="AB1679" i="4"/>
  <c r="AB1680" i="4"/>
  <c r="AB1681" i="4"/>
  <c r="AB1682" i="4"/>
  <c r="AB1683" i="4"/>
  <c r="AB1684" i="4"/>
  <c r="AB1685" i="4"/>
  <c r="AB1686" i="4"/>
  <c r="AB1687" i="4"/>
  <c r="AB1688" i="4"/>
  <c r="AB1689" i="4"/>
  <c r="AB1690" i="4"/>
  <c r="AB1691" i="4"/>
  <c r="AB1692" i="4"/>
  <c r="AB1693" i="4"/>
  <c r="AB1694" i="4"/>
  <c r="AB1695" i="4"/>
  <c r="AB1696" i="4"/>
  <c r="AB1697" i="4"/>
  <c r="AB1698" i="4"/>
  <c r="AB1699" i="4"/>
  <c r="AB1700" i="4"/>
  <c r="AB1701" i="4"/>
  <c r="AB1702" i="4"/>
  <c r="AB1703" i="4"/>
  <c r="AB1704" i="4"/>
  <c r="AB1705" i="4"/>
  <c r="AB1706" i="4"/>
  <c r="AB1707" i="4"/>
  <c r="AB1708" i="4"/>
  <c r="AB1709" i="4"/>
  <c r="AB1710" i="4"/>
  <c r="AB1711" i="4"/>
  <c r="AB1712" i="4"/>
  <c r="AB1713" i="4"/>
  <c r="AB1714" i="4"/>
  <c r="AB1715" i="4"/>
  <c r="AB1716" i="4"/>
  <c r="AB1717" i="4"/>
  <c r="AB1718" i="4"/>
  <c r="AB1719" i="4"/>
  <c r="AB1720" i="4"/>
  <c r="AB1721" i="4"/>
  <c r="AB1722" i="4"/>
  <c r="AB1723" i="4"/>
  <c r="AB1724" i="4"/>
  <c r="AB1725" i="4"/>
  <c r="AB1726" i="4"/>
  <c r="AB1727" i="4"/>
  <c r="AB1728" i="4"/>
  <c r="AB1729" i="4"/>
  <c r="AB1730" i="4"/>
  <c r="AB1731" i="4"/>
  <c r="AB1732" i="4"/>
  <c r="AB1733" i="4"/>
  <c r="AB1734" i="4"/>
  <c r="AB1735" i="4"/>
  <c r="AB1736" i="4"/>
  <c r="AB1737" i="4"/>
  <c r="AB1738" i="4"/>
  <c r="AB1739" i="4"/>
  <c r="AB1740" i="4"/>
  <c r="AB1741" i="4"/>
  <c r="AB1742" i="4"/>
  <c r="AB1743" i="4"/>
  <c r="AB1744" i="4"/>
  <c r="AB1745" i="4"/>
  <c r="AB1746" i="4"/>
  <c r="AB1747" i="4"/>
  <c r="AB1748" i="4"/>
  <c r="AB1749" i="4"/>
  <c r="AB1750" i="4"/>
  <c r="AB1751" i="4"/>
  <c r="AB1752" i="4"/>
  <c r="AB1753" i="4"/>
  <c r="AB1754" i="4"/>
  <c r="AB1755" i="4"/>
  <c r="AB1756" i="4"/>
  <c r="AB1757" i="4"/>
  <c r="AB1758" i="4"/>
  <c r="AB1759" i="4"/>
  <c r="AB1760" i="4"/>
  <c r="AB1761" i="4"/>
  <c r="AB1762" i="4"/>
  <c r="AB1763" i="4"/>
  <c r="AB1764" i="4"/>
  <c r="AB1765" i="4"/>
  <c r="AB1766" i="4"/>
  <c r="AB1767" i="4"/>
  <c r="AB1768" i="4"/>
  <c r="AB1769" i="4"/>
  <c r="AB1770" i="4"/>
  <c r="AB1771" i="4"/>
  <c r="AB1772" i="4"/>
  <c r="AB1773" i="4"/>
  <c r="AB1774" i="4"/>
  <c r="AB1775" i="4"/>
  <c r="AB1776" i="4"/>
  <c r="AB1777" i="4"/>
  <c r="AB1778" i="4"/>
  <c r="AB1779" i="4"/>
  <c r="AB1780" i="4"/>
  <c r="AB1781" i="4"/>
  <c r="AB1782" i="4"/>
  <c r="AB1783" i="4"/>
  <c r="AB1784" i="4"/>
  <c r="AB1785" i="4"/>
  <c r="AB1786" i="4"/>
  <c r="AB1787" i="4"/>
  <c r="AB1788" i="4"/>
  <c r="AB1789" i="4"/>
  <c r="AB1790" i="4"/>
  <c r="AB1791" i="4"/>
  <c r="AB1792" i="4"/>
  <c r="AB1793" i="4"/>
  <c r="AB1794" i="4"/>
  <c r="AB1795" i="4"/>
  <c r="AB1796" i="4"/>
  <c r="AB1797" i="4"/>
  <c r="AB1798" i="4"/>
  <c r="AB1799" i="4"/>
  <c r="AB1800" i="4"/>
  <c r="AB1801" i="4"/>
  <c r="AB1802" i="4"/>
  <c r="AB1803" i="4"/>
  <c r="AB1804" i="4"/>
  <c r="AB1805" i="4"/>
  <c r="AB1806" i="4"/>
  <c r="AB1807" i="4"/>
  <c r="AB1808" i="4"/>
  <c r="AB1809" i="4"/>
  <c r="AB1810" i="4"/>
  <c r="AB1811" i="4"/>
  <c r="AB1812" i="4"/>
  <c r="AB1813" i="4"/>
  <c r="AB1814" i="4"/>
  <c r="AB1815" i="4"/>
  <c r="AB1816" i="4"/>
  <c r="AB1817" i="4"/>
  <c r="AB1818" i="4"/>
  <c r="AB1819" i="4"/>
  <c r="AB1820" i="4"/>
  <c r="AB1821" i="4"/>
  <c r="AB1822" i="4"/>
  <c r="AB1823" i="4"/>
  <c r="AB1824" i="4"/>
  <c r="AB1825" i="4"/>
  <c r="AB1826" i="4"/>
  <c r="AB1827" i="4"/>
  <c r="AB1828" i="4"/>
  <c r="AB1829" i="4"/>
  <c r="AB1830" i="4"/>
  <c r="AB1831" i="4"/>
  <c r="AB1832" i="4"/>
  <c r="AB1833" i="4"/>
  <c r="AB1834" i="4"/>
  <c r="AB1835" i="4"/>
  <c r="AB1836" i="4"/>
  <c r="AB1837" i="4"/>
  <c r="AB1838" i="4"/>
  <c r="AB1839" i="4"/>
  <c r="AB1840" i="4"/>
  <c r="AB1841" i="4"/>
  <c r="AB1842" i="4"/>
  <c r="AB1843" i="4"/>
  <c r="AB1844" i="4"/>
  <c r="AB1845" i="4"/>
  <c r="AB1846" i="4"/>
  <c r="AB1847" i="4"/>
  <c r="AB1848" i="4"/>
  <c r="AB1849" i="4"/>
  <c r="AB1850" i="4"/>
  <c r="AB1851" i="4"/>
  <c r="AB1852" i="4"/>
  <c r="AB1853" i="4"/>
  <c r="AB1854" i="4"/>
  <c r="AB1855" i="4"/>
  <c r="AB1856" i="4"/>
  <c r="AB1857" i="4"/>
  <c r="AB1858" i="4"/>
  <c r="AB1859" i="4"/>
  <c r="AB1860" i="4"/>
  <c r="AB1861" i="4"/>
  <c r="AB1862" i="4"/>
  <c r="AB1863" i="4"/>
  <c r="AB1864" i="4"/>
  <c r="AB1865" i="4"/>
  <c r="AB1866" i="4"/>
  <c r="AB1867" i="4"/>
  <c r="AB1868" i="4"/>
  <c r="AB1869" i="4"/>
  <c r="AB1870" i="4"/>
  <c r="AB1871" i="4"/>
  <c r="AB1872" i="4"/>
  <c r="AB1873" i="4"/>
  <c r="AB1874" i="4"/>
  <c r="AB1875" i="4"/>
  <c r="AB1876" i="4"/>
  <c r="AB1877" i="4"/>
  <c r="AB1878" i="4"/>
  <c r="AB1879" i="4"/>
  <c r="AB1880" i="4"/>
  <c r="AB1881" i="4"/>
  <c r="AB1882" i="4"/>
  <c r="AB1883" i="4"/>
  <c r="AB1884" i="4"/>
  <c r="AB1885" i="4"/>
  <c r="AB1886" i="4"/>
  <c r="AB1887" i="4"/>
  <c r="AB1888" i="4"/>
  <c r="AB1889" i="4"/>
  <c r="AB1890" i="4"/>
  <c r="AB1891" i="4"/>
  <c r="AB1892" i="4"/>
  <c r="AB1893" i="4"/>
  <c r="AB1894" i="4"/>
  <c r="AB1895" i="4"/>
  <c r="AB1896" i="4"/>
  <c r="AB1897" i="4"/>
  <c r="AB1898" i="4"/>
  <c r="AB1899" i="4"/>
  <c r="AB1900" i="4"/>
  <c r="AB1901" i="4"/>
  <c r="AB1902" i="4"/>
  <c r="AB1903" i="4"/>
  <c r="AB1904" i="4"/>
  <c r="AB1905" i="4"/>
  <c r="AB1906" i="4"/>
  <c r="AB1907" i="4"/>
  <c r="AB1908" i="4"/>
  <c r="AB1909" i="4"/>
  <c r="AB1910" i="4"/>
  <c r="AB1911" i="4"/>
  <c r="AB1912" i="4"/>
  <c r="AB1913" i="4"/>
  <c r="AB1914" i="4"/>
  <c r="AB1915" i="4"/>
  <c r="AB1916" i="4"/>
  <c r="AB1917" i="4"/>
  <c r="AB1918" i="4"/>
  <c r="AB1919" i="4"/>
  <c r="AB1920" i="4"/>
  <c r="AB1921" i="4"/>
  <c r="AB1922" i="4"/>
  <c r="AB1923" i="4"/>
  <c r="AB1924" i="4"/>
  <c r="AB1925" i="4"/>
  <c r="AB1926" i="4"/>
  <c r="AB1927" i="4"/>
  <c r="AB1928" i="4"/>
  <c r="AB1929" i="4"/>
  <c r="AB1930" i="4"/>
  <c r="AB1931" i="4"/>
  <c r="AB1932" i="4"/>
  <c r="AB1933" i="4"/>
  <c r="AB1934" i="4"/>
  <c r="AB1935" i="4"/>
  <c r="AB1936" i="4"/>
  <c r="AB1937" i="4"/>
  <c r="AB1938" i="4"/>
  <c r="AB1939" i="4"/>
  <c r="AB1940" i="4"/>
  <c r="AB1941" i="4"/>
  <c r="AB1942" i="4"/>
  <c r="AB1943" i="4"/>
  <c r="AB1944" i="4"/>
  <c r="AB1945" i="4"/>
  <c r="AB1946" i="4"/>
  <c r="AB1947" i="4"/>
  <c r="AB1948" i="4"/>
  <c r="AB1949" i="4"/>
  <c r="AB1950" i="4"/>
  <c r="AB1951" i="4"/>
  <c r="AB1952" i="4"/>
  <c r="AB1953" i="4"/>
  <c r="AB1954" i="4"/>
  <c r="AB1955" i="4"/>
  <c r="AB1956" i="4"/>
  <c r="AB1957" i="4"/>
  <c r="AB1958" i="4"/>
  <c r="AB1959" i="4"/>
  <c r="AB1960" i="4"/>
  <c r="AB1961" i="4"/>
  <c r="AB1962" i="4"/>
  <c r="AB1963" i="4"/>
  <c r="AB1964" i="4"/>
  <c r="AB1965" i="4"/>
  <c r="AB1966" i="4"/>
  <c r="AB1967" i="4"/>
  <c r="AB1968" i="4"/>
  <c r="AB1969" i="4"/>
  <c r="AB1970" i="4"/>
  <c r="AB1971" i="4"/>
  <c r="AB1972" i="4"/>
  <c r="AB1973" i="4"/>
  <c r="AB1974" i="4"/>
  <c r="AB1975" i="4"/>
  <c r="AB1976" i="4"/>
  <c r="AB1977" i="4"/>
  <c r="AB1978" i="4"/>
  <c r="AB1979" i="4"/>
  <c r="AB1980" i="4"/>
  <c r="AB1981" i="4"/>
  <c r="AB1982" i="4"/>
  <c r="AB1983" i="4"/>
  <c r="AB1984" i="4"/>
  <c r="AB1985" i="4"/>
  <c r="AB1986" i="4"/>
  <c r="AB1987" i="4"/>
  <c r="AB1988" i="4"/>
  <c r="AB1989" i="4"/>
  <c r="AB1990" i="4"/>
  <c r="AB1991" i="4"/>
  <c r="AB1992" i="4"/>
  <c r="AB1993" i="4"/>
  <c r="AB1994" i="4"/>
  <c r="AB1995" i="4"/>
  <c r="AB1996" i="4"/>
  <c r="AB1997" i="4"/>
  <c r="AB1998" i="4"/>
  <c r="AB1999" i="4"/>
  <c r="AB2000" i="4"/>
  <c r="AB2001" i="4"/>
  <c r="AB2002" i="4"/>
  <c r="AB2003" i="4"/>
  <c r="AB2004" i="4"/>
  <c r="AB2005" i="4"/>
  <c r="AB2006" i="4"/>
  <c r="AB2007" i="4"/>
  <c r="AB2008" i="4"/>
  <c r="AB2009" i="4"/>
  <c r="AB2010" i="4"/>
  <c r="AB2011" i="4"/>
  <c r="AB2012" i="4"/>
  <c r="AB2013" i="4"/>
  <c r="AB2014" i="4"/>
  <c r="AB2015" i="4"/>
  <c r="AB2016" i="4"/>
  <c r="AB2017" i="4"/>
  <c r="AB2018" i="4"/>
  <c r="AB2019" i="4"/>
  <c r="AB2020" i="4"/>
  <c r="AB2021" i="4"/>
  <c r="AB2022" i="4"/>
  <c r="AB2023" i="4"/>
  <c r="AB2024" i="4"/>
  <c r="AB2025" i="4"/>
  <c r="AB2026" i="4"/>
  <c r="AB2027" i="4"/>
  <c r="AB2028" i="4"/>
  <c r="AB2029" i="4"/>
  <c r="AB2030" i="4"/>
  <c r="AB2031" i="4"/>
  <c r="AB2032" i="4"/>
  <c r="AB2033" i="4"/>
  <c r="AB2034" i="4"/>
  <c r="AB2035" i="4"/>
  <c r="AB2036" i="4"/>
  <c r="AB2037" i="4"/>
  <c r="AB2038" i="4"/>
  <c r="AB2039" i="4"/>
  <c r="AB2040" i="4"/>
  <c r="AB2041" i="4"/>
  <c r="AB2042" i="4"/>
  <c r="AB2043" i="4"/>
  <c r="AB2044" i="4"/>
  <c r="AB2045" i="4"/>
  <c r="AB2046" i="4"/>
  <c r="AB2047" i="4"/>
  <c r="AB2048" i="4"/>
  <c r="AB2049" i="4"/>
  <c r="AB2050" i="4"/>
  <c r="AB2051" i="4"/>
  <c r="AB2052" i="4"/>
  <c r="AB2053" i="4"/>
  <c r="AB2054" i="4"/>
  <c r="AB2055" i="4"/>
  <c r="AB2056" i="4"/>
  <c r="AB2057" i="4"/>
  <c r="AB2058" i="4"/>
  <c r="AB2059" i="4"/>
  <c r="AB2060" i="4"/>
  <c r="AB2061" i="4"/>
  <c r="AB2062" i="4"/>
  <c r="AB2063" i="4"/>
  <c r="AB2064" i="4"/>
  <c r="AB2065" i="4"/>
  <c r="AB2066" i="4"/>
  <c r="AB2067" i="4"/>
  <c r="AB2068" i="4"/>
  <c r="AB2069" i="4"/>
  <c r="AB2070" i="4"/>
  <c r="AB2071" i="4"/>
  <c r="AB2072" i="4"/>
  <c r="AB2073" i="4"/>
  <c r="AB2074" i="4"/>
  <c r="AB2075" i="4"/>
  <c r="AB2076" i="4"/>
  <c r="AB2077" i="4"/>
  <c r="AB2078" i="4"/>
  <c r="AB2079" i="4"/>
  <c r="AB2080" i="4"/>
  <c r="AB2081" i="4"/>
  <c r="AB2082" i="4"/>
  <c r="AB2083" i="4"/>
  <c r="AB2084" i="4"/>
  <c r="AB2085" i="4"/>
  <c r="AB2086" i="4"/>
  <c r="AB2087" i="4"/>
  <c r="AB2088" i="4"/>
  <c r="AB2089" i="4"/>
  <c r="AB2090" i="4"/>
  <c r="AB2091" i="4"/>
  <c r="AB2092" i="4"/>
  <c r="AB2093" i="4"/>
  <c r="AB2094" i="4"/>
  <c r="AB2095" i="4"/>
  <c r="AB2096" i="4"/>
  <c r="AB2097" i="4"/>
  <c r="AB2098" i="4"/>
  <c r="AB2099" i="4"/>
  <c r="AB2100" i="4"/>
  <c r="AB2101" i="4"/>
  <c r="AB2102" i="4"/>
  <c r="AB2103" i="4"/>
  <c r="AB2104" i="4"/>
  <c r="AB2105" i="4"/>
  <c r="AB2106" i="4"/>
  <c r="AB2107" i="4"/>
  <c r="AB2108" i="4"/>
  <c r="AB2109" i="4"/>
  <c r="AB2110" i="4"/>
  <c r="AB2111" i="4"/>
  <c r="AB2112" i="4"/>
  <c r="AB2113" i="4"/>
  <c r="AB2114" i="4"/>
  <c r="AB2115" i="4"/>
  <c r="AB2116" i="4"/>
  <c r="AB2117" i="4"/>
  <c r="AB2118" i="4"/>
  <c r="AB2119" i="4"/>
  <c r="AB2120" i="4"/>
  <c r="AB2121" i="4"/>
  <c r="AB2122" i="4"/>
  <c r="AB2123" i="4"/>
  <c r="AB2124" i="4"/>
  <c r="AB2125" i="4"/>
  <c r="AB2126" i="4"/>
  <c r="AB2127" i="4"/>
  <c r="AB2128" i="4"/>
  <c r="AB2129" i="4"/>
  <c r="AB2130" i="4"/>
  <c r="AB2131" i="4"/>
  <c r="AB2132" i="4"/>
  <c r="AB2133" i="4"/>
  <c r="AB2134" i="4"/>
  <c r="AB2135" i="4"/>
  <c r="AB2136" i="4"/>
  <c r="AB2137" i="4"/>
  <c r="AB2138" i="4"/>
  <c r="AB2139" i="4"/>
  <c r="AB2140" i="4"/>
  <c r="AB2141" i="4"/>
  <c r="AB2142" i="4"/>
  <c r="AB2143" i="4"/>
  <c r="AB2144" i="4"/>
  <c r="AB2145" i="4"/>
  <c r="AB2146" i="4"/>
  <c r="AB2147" i="4"/>
  <c r="AB2148" i="4"/>
  <c r="AB2149" i="4"/>
  <c r="AB2150" i="4"/>
  <c r="AB2151" i="4"/>
  <c r="AB2152" i="4"/>
  <c r="AB2153" i="4"/>
  <c r="AB2154" i="4"/>
  <c r="AB2155" i="4"/>
  <c r="AB2156" i="4"/>
  <c r="AB2157" i="4"/>
  <c r="AB2158" i="4"/>
  <c r="AB2159" i="4"/>
  <c r="AB2160" i="4"/>
  <c r="AB2161" i="4"/>
  <c r="AB2162" i="4"/>
  <c r="AB2163" i="4"/>
  <c r="AB2164" i="4"/>
  <c r="AB2165" i="4"/>
  <c r="AB2166" i="4"/>
  <c r="AB2167" i="4"/>
  <c r="AB2168" i="4"/>
  <c r="AB2169" i="4"/>
  <c r="AB2170" i="4"/>
  <c r="AB2171" i="4"/>
  <c r="AB2172" i="4"/>
  <c r="AB2173" i="4"/>
  <c r="AB2174" i="4"/>
  <c r="AB2175" i="4"/>
  <c r="AB2176" i="4"/>
  <c r="AB2177" i="4"/>
  <c r="AB2178" i="4"/>
  <c r="AB2179" i="4"/>
  <c r="AB2180" i="4"/>
  <c r="AB2181" i="4"/>
  <c r="AB2182" i="4"/>
  <c r="AB2183" i="4"/>
  <c r="AB2184" i="4"/>
  <c r="AB2185" i="4"/>
  <c r="AB2186" i="4"/>
  <c r="AB2187" i="4"/>
  <c r="AB2188" i="4"/>
  <c r="AB2189" i="4"/>
  <c r="AB2190" i="4"/>
  <c r="AB2191" i="4"/>
  <c r="AB2192" i="4"/>
  <c r="AB2193" i="4"/>
  <c r="AB2194" i="4"/>
  <c r="AB2195" i="4"/>
  <c r="AB2196" i="4"/>
  <c r="AB2197" i="4"/>
  <c r="AB2198" i="4"/>
  <c r="AB2199" i="4"/>
  <c r="AB2200" i="4"/>
  <c r="AB2201" i="4"/>
  <c r="AB2202" i="4"/>
  <c r="AB2203" i="4"/>
  <c r="AB2204" i="4"/>
  <c r="AB2205" i="4"/>
  <c r="AB2206" i="4"/>
  <c r="AB2207" i="4"/>
  <c r="AB2208" i="4"/>
  <c r="AB2209" i="4"/>
  <c r="AB2210" i="4"/>
  <c r="AB2211" i="4"/>
  <c r="AB2212" i="4"/>
  <c r="AB2213" i="4"/>
  <c r="AB2214" i="4"/>
  <c r="AB2215" i="4"/>
  <c r="AB2216" i="4"/>
  <c r="AB2217" i="4"/>
  <c r="AB2218" i="4"/>
  <c r="AB2219" i="4"/>
  <c r="AB2220" i="4"/>
  <c r="AB2221" i="4"/>
  <c r="AB2" i="4"/>
  <c r="AA3" i="4"/>
  <c r="AA4" i="4"/>
  <c r="AA5" i="4"/>
  <c r="AA6" i="4"/>
  <c r="AA7" i="4"/>
  <c r="AA8" i="4"/>
  <c r="AA9" i="4"/>
  <c r="AA10" i="4"/>
  <c r="AA11" i="4"/>
  <c r="AA12" i="4"/>
  <c r="AA13" i="4"/>
  <c r="AA14" i="4"/>
  <c r="AA15" i="4"/>
  <c r="AA16" i="4"/>
  <c r="AA17" i="4"/>
  <c r="AA18" i="4"/>
  <c r="AA19" i="4"/>
  <c r="AA20" i="4"/>
  <c r="AA21" i="4"/>
  <c r="AA22" i="4"/>
  <c r="AA23" i="4"/>
  <c r="AA24" i="4"/>
  <c r="AA25" i="4"/>
  <c r="AA26"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193" i="4"/>
  <c r="AA194" i="4"/>
  <c r="AA195" i="4"/>
  <c r="AA196" i="4"/>
  <c r="AA197" i="4"/>
  <c r="AA198" i="4"/>
  <c r="AA199" i="4"/>
  <c r="AA200" i="4"/>
  <c r="AA201" i="4"/>
  <c r="AA202" i="4"/>
  <c r="AA203" i="4"/>
  <c r="AA204" i="4"/>
  <c r="AA205" i="4"/>
  <c r="AA206" i="4"/>
  <c r="AA207" i="4"/>
  <c r="AA208" i="4"/>
  <c r="AA209" i="4"/>
  <c r="AA210" i="4"/>
  <c r="AA211"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791" i="4"/>
  <c r="AA792"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A902" i="4"/>
  <c r="AA903" i="4"/>
  <c r="AA904" i="4"/>
  <c r="AA905" i="4"/>
  <c r="AA906" i="4"/>
  <c r="AA907" i="4"/>
  <c r="AA908" i="4"/>
  <c r="AA909" i="4"/>
  <c r="AA910" i="4"/>
  <c r="AA911" i="4"/>
  <c r="AA912" i="4"/>
  <c r="AA913" i="4"/>
  <c r="AA914" i="4"/>
  <c r="AA915" i="4"/>
  <c r="AA916" i="4"/>
  <c r="AA917" i="4"/>
  <c r="AA918" i="4"/>
  <c r="AA919" i="4"/>
  <c r="AA920" i="4"/>
  <c r="AA921" i="4"/>
  <c r="AA922"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AA946" i="4"/>
  <c r="AA947" i="4"/>
  <c r="AA948" i="4"/>
  <c r="AA949" i="4"/>
  <c r="AA950" i="4"/>
  <c r="AA951" i="4"/>
  <c r="AA952" i="4"/>
  <c r="AA953" i="4"/>
  <c r="AA954" i="4"/>
  <c r="AA955" i="4"/>
  <c r="AA956"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A1360" i="4"/>
  <c r="AA1361" i="4"/>
  <c r="AA1362" i="4"/>
  <c r="AA1363" i="4"/>
  <c r="AA1364" i="4"/>
  <c r="AA1365" i="4"/>
  <c r="AA1366" i="4"/>
  <c r="AA1367" i="4"/>
  <c r="AA1368" i="4"/>
  <c r="AA1369" i="4"/>
  <c r="AA1370" i="4"/>
  <c r="AA1371" i="4"/>
  <c r="AA1372" i="4"/>
  <c r="AA1373" i="4"/>
  <c r="AA1374" i="4"/>
  <c r="AA1375" i="4"/>
  <c r="AA1376" i="4"/>
  <c r="AA1377" i="4"/>
  <c r="AA1378" i="4"/>
  <c r="AA1379" i="4"/>
  <c r="AA1380" i="4"/>
  <c r="AA1381" i="4"/>
  <c r="AA1382" i="4"/>
  <c r="AA1383" i="4"/>
  <c r="AA1384" i="4"/>
  <c r="AA1385" i="4"/>
  <c r="AA1386" i="4"/>
  <c r="AA1387" i="4"/>
  <c r="AA1388" i="4"/>
  <c r="AA1389" i="4"/>
  <c r="AA1390" i="4"/>
  <c r="AA1391" i="4"/>
  <c r="AA1392" i="4"/>
  <c r="AA1393" i="4"/>
  <c r="AA1394" i="4"/>
  <c r="AA1395" i="4"/>
  <c r="AA1396" i="4"/>
  <c r="AA1397" i="4"/>
  <c r="AA1398" i="4"/>
  <c r="AA1399" i="4"/>
  <c r="AA1400" i="4"/>
  <c r="AA1401" i="4"/>
  <c r="AA1402" i="4"/>
  <c r="AA1403" i="4"/>
  <c r="AA1404" i="4"/>
  <c r="AA1405" i="4"/>
  <c r="AA1406" i="4"/>
  <c r="AA1407" i="4"/>
  <c r="AA1408" i="4"/>
  <c r="AA1409" i="4"/>
  <c r="AA1410" i="4"/>
  <c r="AA1411" i="4"/>
  <c r="AA1412" i="4"/>
  <c r="AA1413" i="4"/>
  <c r="AA1414" i="4"/>
  <c r="AA1415" i="4"/>
  <c r="AA1416" i="4"/>
  <c r="AA1417" i="4"/>
  <c r="AA1418" i="4"/>
  <c r="AA1419" i="4"/>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A1444" i="4"/>
  <c r="AA1445" i="4"/>
  <c r="AA1446" i="4"/>
  <c r="AA1447" i="4"/>
  <c r="AA1448" i="4"/>
  <c r="AA1449" i="4"/>
  <c r="AA1450" i="4"/>
  <c r="AA1451" i="4"/>
  <c r="AA1452" i="4"/>
  <c r="AA1453" i="4"/>
  <c r="AA1454" i="4"/>
  <c r="AA1455" i="4"/>
  <c r="AA1456" i="4"/>
  <c r="AA1457" i="4"/>
  <c r="AA1458" i="4"/>
  <c r="AA1459" i="4"/>
  <c r="AA1460" i="4"/>
  <c r="AA1461" i="4"/>
  <c r="AA1462" i="4"/>
  <c r="AA1463" i="4"/>
  <c r="AA1464" i="4"/>
  <c r="AA1465" i="4"/>
  <c r="AA1466" i="4"/>
  <c r="AA1467" i="4"/>
  <c r="AA1468" i="4"/>
  <c r="AA1469" i="4"/>
  <c r="AA1470" i="4"/>
  <c r="AA1471" i="4"/>
  <c r="AA1472" i="4"/>
  <c r="AA1473" i="4"/>
  <c r="AA1474" i="4"/>
  <c r="AA1475" i="4"/>
  <c r="AA1476" i="4"/>
  <c r="AA1477" i="4"/>
  <c r="AA1478" i="4"/>
  <c r="AA1479" i="4"/>
  <c r="AA1480" i="4"/>
  <c r="AA1481" i="4"/>
  <c r="AA1482" i="4"/>
  <c r="AA1483" i="4"/>
  <c r="AA1484" i="4"/>
  <c r="AA1485" i="4"/>
  <c r="AA1486" i="4"/>
  <c r="AA1487" i="4"/>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A1530" i="4"/>
  <c r="AA1531" i="4"/>
  <c r="AA1532" i="4"/>
  <c r="AA1533" i="4"/>
  <c r="AA1534" i="4"/>
  <c r="AA1535" i="4"/>
  <c r="AA1536" i="4"/>
  <c r="AA1537" i="4"/>
  <c r="AA1538" i="4"/>
  <c r="AA1539" i="4"/>
  <c r="AA1540" i="4"/>
  <c r="AA1541" i="4"/>
  <c r="AA1542" i="4"/>
  <c r="AA1543" i="4"/>
  <c r="AA1544" i="4"/>
  <c r="AA1545" i="4"/>
  <c r="AA1546" i="4"/>
  <c r="AA1547" i="4"/>
  <c r="AA1548" i="4"/>
  <c r="AA1549" i="4"/>
  <c r="AA1550" i="4"/>
  <c r="AA1551" i="4"/>
  <c r="AA1552" i="4"/>
  <c r="AA1553" i="4"/>
  <c r="AA1554" i="4"/>
  <c r="AA1555" i="4"/>
  <c r="AA1556" i="4"/>
  <c r="AA1557" i="4"/>
  <c r="AA1558" i="4"/>
  <c r="AA1559" i="4"/>
  <c r="AA1560" i="4"/>
  <c r="AA1561" i="4"/>
  <c r="AA1562" i="4"/>
  <c r="AA1563" i="4"/>
  <c r="AA1564" i="4"/>
  <c r="AA1565" i="4"/>
  <c r="AA1566" i="4"/>
  <c r="AA1567" i="4"/>
  <c r="AA1568" i="4"/>
  <c r="AA1569" i="4"/>
  <c r="AA1570" i="4"/>
  <c r="AA1571" i="4"/>
  <c r="AA1572" i="4"/>
  <c r="AA1573" i="4"/>
  <c r="AA1574" i="4"/>
  <c r="AA1575" i="4"/>
  <c r="AA1576" i="4"/>
  <c r="AA1577" i="4"/>
  <c r="AA1578" i="4"/>
  <c r="AA1579" i="4"/>
  <c r="AA1580" i="4"/>
  <c r="AA1581" i="4"/>
  <c r="AA1582" i="4"/>
  <c r="AA1583" i="4"/>
  <c r="AA1584" i="4"/>
  <c r="AA1585" i="4"/>
  <c r="AA1586" i="4"/>
  <c r="AA1587" i="4"/>
  <c r="AA1588" i="4"/>
  <c r="AA1589" i="4"/>
  <c r="AA1590" i="4"/>
  <c r="AA1591" i="4"/>
  <c r="AA1592" i="4"/>
  <c r="AA1593" i="4"/>
  <c r="AA1594" i="4"/>
  <c r="AA1595" i="4"/>
  <c r="AA1596" i="4"/>
  <c r="AA1597" i="4"/>
  <c r="AA1598" i="4"/>
  <c r="AA1599" i="4"/>
  <c r="AA1600" i="4"/>
  <c r="AA1601" i="4"/>
  <c r="AA1602" i="4"/>
  <c r="AA1603" i="4"/>
  <c r="AA1604" i="4"/>
  <c r="AA1605" i="4"/>
  <c r="AA1606" i="4"/>
  <c r="AA1607" i="4"/>
  <c r="AA1608" i="4"/>
  <c r="AA1609" i="4"/>
  <c r="AA1610" i="4"/>
  <c r="AA1611" i="4"/>
  <c r="AA1612" i="4"/>
  <c r="AA1613" i="4"/>
  <c r="AA1614" i="4"/>
  <c r="AA1615" i="4"/>
  <c r="AA1616" i="4"/>
  <c r="AA1617" i="4"/>
  <c r="AA1618" i="4"/>
  <c r="AA1619" i="4"/>
  <c r="AA1620" i="4"/>
  <c r="AA1621" i="4"/>
  <c r="AA1622" i="4"/>
  <c r="AA1623" i="4"/>
  <c r="AA1624" i="4"/>
  <c r="AA1625" i="4"/>
  <c r="AA1626" i="4"/>
  <c r="AA1627" i="4"/>
  <c r="AA1628" i="4"/>
  <c r="AA1629" i="4"/>
  <c r="AA1630" i="4"/>
  <c r="AA1631" i="4"/>
  <c r="AA1632" i="4"/>
  <c r="AA1633" i="4"/>
  <c r="AA1634" i="4"/>
  <c r="AA1635" i="4"/>
  <c r="AA1636" i="4"/>
  <c r="AA1637" i="4"/>
  <c r="AA1638" i="4"/>
  <c r="AA1639" i="4"/>
  <c r="AA1640" i="4"/>
  <c r="AA1641" i="4"/>
  <c r="AA1642" i="4"/>
  <c r="AA1643" i="4"/>
  <c r="AA1644" i="4"/>
  <c r="AA1645" i="4"/>
  <c r="AA1646" i="4"/>
  <c r="AA1647" i="4"/>
  <c r="AA1648" i="4"/>
  <c r="AA1649" i="4"/>
  <c r="AA1650" i="4"/>
  <c r="AA1651" i="4"/>
  <c r="AA1652" i="4"/>
  <c r="AA1653" i="4"/>
  <c r="AA1654" i="4"/>
  <c r="AA1655" i="4"/>
  <c r="AA1656" i="4"/>
  <c r="AA1657" i="4"/>
  <c r="AA1658" i="4"/>
  <c r="AA1659" i="4"/>
  <c r="AA1660" i="4"/>
  <c r="AA1661" i="4"/>
  <c r="AA1662" i="4"/>
  <c r="AA1663" i="4"/>
  <c r="AA1664" i="4"/>
  <c r="AA1665" i="4"/>
  <c r="AA1666" i="4"/>
  <c r="AA1667" i="4"/>
  <c r="AA1668" i="4"/>
  <c r="AA1669" i="4"/>
  <c r="AA1670" i="4"/>
  <c r="AA1671" i="4"/>
  <c r="AA1672" i="4"/>
  <c r="AA1673" i="4"/>
  <c r="AA1674" i="4"/>
  <c r="AA1675" i="4"/>
  <c r="AA1676" i="4"/>
  <c r="AA1677" i="4"/>
  <c r="AA1678" i="4"/>
  <c r="AA1679" i="4"/>
  <c r="AA1680" i="4"/>
  <c r="AA1681" i="4"/>
  <c r="AA1682" i="4"/>
  <c r="AA1683" i="4"/>
  <c r="AA1684" i="4"/>
  <c r="AA1685" i="4"/>
  <c r="AA1686" i="4"/>
  <c r="AA1687" i="4"/>
  <c r="AA1688" i="4"/>
  <c r="AA1689" i="4"/>
  <c r="AA1690" i="4"/>
  <c r="AA1691" i="4"/>
  <c r="AA1692" i="4"/>
  <c r="AA1693" i="4"/>
  <c r="AA1694" i="4"/>
  <c r="AA1695" i="4"/>
  <c r="AA1696" i="4"/>
  <c r="AA1697" i="4"/>
  <c r="AA1698" i="4"/>
  <c r="AA1699" i="4"/>
  <c r="AA1700" i="4"/>
  <c r="AA1701" i="4"/>
  <c r="AA1702" i="4"/>
  <c r="AA1703" i="4"/>
  <c r="AA1704" i="4"/>
  <c r="AA1705" i="4"/>
  <c r="AA1706" i="4"/>
  <c r="AA1707" i="4"/>
  <c r="AA1708" i="4"/>
  <c r="AA1709" i="4"/>
  <c r="AA1710" i="4"/>
  <c r="AA1711" i="4"/>
  <c r="AA1712" i="4"/>
  <c r="AA1713" i="4"/>
  <c r="AA1714" i="4"/>
  <c r="AA1715" i="4"/>
  <c r="AA1716" i="4"/>
  <c r="AA1717" i="4"/>
  <c r="AA1718" i="4"/>
  <c r="AA1719" i="4"/>
  <c r="AA1720" i="4"/>
  <c r="AA1721" i="4"/>
  <c r="AA1722" i="4"/>
  <c r="AA1723" i="4"/>
  <c r="AA1724" i="4"/>
  <c r="AA1725" i="4"/>
  <c r="AA1726" i="4"/>
  <c r="AA1727" i="4"/>
  <c r="AA1728" i="4"/>
  <c r="AA1729" i="4"/>
  <c r="AA1730" i="4"/>
  <c r="AA1731" i="4"/>
  <c r="AA1732" i="4"/>
  <c r="AA1733" i="4"/>
  <c r="AA1734" i="4"/>
  <c r="AA1735" i="4"/>
  <c r="AA1736" i="4"/>
  <c r="AA1737" i="4"/>
  <c r="AA1738" i="4"/>
  <c r="AA1739" i="4"/>
  <c r="AA1740" i="4"/>
  <c r="AA1741" i="4"/>
  <c r="AA1742" i="4"/>
  <c r="AA1743" i="4"/>
  <c r="AA1744" i="4"/>
  <c r="AA1745" i="4"/>
  <c r="AA1746" i="4"/>
  <c r="AA1747" i="4"/>
  <c r="AA1748" i="4"/>
  <c r="AA1749" i="4"/>
  <c r="AA1750" i="4"/>
  <c r="AA1751" i="4"/>
  <c r="AA1752" i="4"/>
  <c r="AA1753" i="4"/>
  <c r="AA1754" i="4"/>
  <c r="AA1755" i="4"/>
  <c r="AA1756" i="4"/>
  <c r="AA1757" i="4"/>
  <c r="AA1758" i="4"/>
  <c r="AA1759" i="4"/>
  <c r="AA1760" i="4"/>
  <c r="AA1761" i="4"/>
  <c r="AA1762" i="4"/>
  <c r="AA1763" i="4"/>
  <c r="AA1764" i="4"/>
  <c r="AA1765" i="4"/>
  <c r="AA1766" i="4"/>
  <c r="AA1767" i="4"/>
  <c r="AA1768" i="4"/>
  <c r="AA1769" i="4"/>
  <c r="AA1770" i="4"/>
  <c r="AA1771" i="4"/>
  <c r="AA1772" i="4"/>
  <c r="AA1773" i="4"/>
  <c r="AA1774" i="4"/>
  <c r="AA1775" i="4"/>
  <c r="AA1776" i="4"/>
  <c r="AA1777" i="4"/>
  <c r="AA1778" i="4"/>
  <c r="AA1779" i="4"/>
  <c r="AA1780" i="4"/>
  <c r="AA1781" i="4"/>
  <c r="AA1782" i="4"/>
  <c r="AA1783" i="4"/>
  <c r="AA1784" i="4"/>
  <c r="AA1785" i="4"/>
  <c r="AA1786" i="4"/>
  <c r="AA1787" i="4"/>
  <c r="AA1788" i="4"/>
  <c r="AA1789" i="4"/>
  <c r="AA1790" i="4"/>
  <c r="AA1791" i="4"/>
  <c r="AA1792" i="4"/>
  <c r="AA1793" i="4"/>
  <c r="AA1794" i="4"/>
  <c r="AA1795" i="4"/>
  <c r="AA1796" i="4"/>
  <c r="AA1797" i="4"/>
  <c r="AA1798" i="4"/>
  <c r="AA1799" i="4"/>
  <c r="AA1800" i="4"/>
  <c r="AA1801" i="4"/>
  <c r="AA1802" i="4"/>
  <c r="AA1803" i="4"/>
  <c r="AA1804" i="4"/>
  <c r="AA1805" i="4"/>
  <c r="AA1806" i="4"/>
  <c r="AA1807" i="4"/>
  <c r="AA1808" i="4"/>
  <c r="AA1809" i="4"/>
  <c r="AA1810" i="4"/>
  <c r="AA1811" i="4"/>
  <c r="AA1812" i="4"/>
  <c r="AA1813" i="4"/>
  <c r="AA1814" i="4"/>
  <c r="AA1815" i="4"/>
  <c r="AA1816" i="4"/>
  <c r="AA1817" i="4"/>
  <c r="AA1818" i="4"/>
  <c r="AA1819" i="4"/>
  <c r="AA1820" i="4"/>
  <c r="AA1821" i="4"/>
  <c r="AA1822" i="4"/>
  <c r="AA1823" i="4"/>
  <c r="AA1824" i="4"/>
  <c r="AA1825" i="4"/>
  <c r="AA1826" i="4"/>
  <c r="AA1827" i="4"/>
  <c r="AA1828" i="4"/>
  <c r="AA1829" i="4"/>
  <c r="AA1830" i="4"/>
  <c r="AA1831" i="4"/>
  <c r="AA1832" i="4"/>
  <c r="AA1833" i="4"/>
  <c r="AA1834" i="4"/>
  <c r="AA1835" i="4"/>
  <c r="AA1836" i="4"/>
  <c r="AA1837" i="4"/>
  <c r="AA1838" i="4"/>
  <c r="AA1839" i="4"/>
  <c r="AA1840" i="4"/>
  <c r="AA1841" i="4"/>
  <c r="AA1842" i="4"/>
  <c r="AA1843" i="4"/>
  <c r="AA1844" i="4"/>
  <c r="AA1845" i="4"/>
  <c r="AA1846" i="4"/>
  <c r="AA1847" i="4"/>
  <c r="AA1848" i="4"/>
  <c r="AA1849" i="4"/>
  <c r="AA1850" i="4"/>
  <c r="AA1851" i="4"/>
  <c r="AA1852" i="4"/>
  <c r="AA1853" i="4"/>
  <c r="AA1854" i="4"/>
  <c r="AA1855" i="4"/>
  <c r="AA1856" i="4"/>
  <c r="AA1857" i="4"/>
  <c r="AA1858" i="4"/>
  <c r="AA1859" i="4"/>
  <c r="AA1860" i="4"/>
  <c r="AA1861" i="4"/>
  <c r="AA1862" i="4"/>
  <c r="AA1863" i="4"/>
  <c r="AA1864" i="4"/>
  <c r="AA1865" i="4"/>
  <c r="AA1866" i="4"/>
  <c r="AA1867" i="4"/>
  <c r="AA1868" i="4"/>
  <c r="AA1869" i="4"/>
  <c r="AA1870" i="4"/>
  <c r="AA1871" i="4"/>
  <c r="AA1872" i="4"/>
  <c r="AA1873" i="4"/>
  <c r="AA1874" i="4"/>
  <c r="AA1875" i="4"/>
  <c r="AA1876" i="4"/>
  <c r="AA1877" i="4"/>
  <c r="AA1878" i="4"/>
  <c r="AA1879" i="4"/>
  <c r="AA1880" i="4"/>
  <c r="AA1881" i="4"/>
  <c r="AA1882" i="4"/>
  <c r="AA1883" i="4"/>
  <c r="AA1884" i="4"/>
  <c r="AA1885" i="4"/>
  <c r="AA1886" i="4"/>
  <c r="AA1887" i="4"/>
  <c r="AA1888" i="4"/>
  <c r="AA1889" i="4"/>
  <c r="AA1890" i="4"/>
  <c r="AA1891" i="4"/>
  <c r="AA1892" i="4"/>
  <c r="AA1893" i="4"/>
  <c r="AA1894" i="4"/>
  <c r="AA1895" i="4"/>
  <c r="AA1896" i="4"/>
  <c r="AA1897" i="4"/>
  <c r="AA1898" i="4"/>
  <c r="AA1899" i="4"/>
  <c r="AA1900" i="4"/>
  <c r="AA1901" i="4"/>
  <c r="AA1902" i="4"/>
  <c r="AA1903" i="4"/>
  <c r="AA1904" i="4"/>
  <c r="AA1905" i="4"/>
  <c r="AA1906" i="4"/>
  <c r="AA1907" i="4"/>
  <c r="AA1908" i="4"/>
  <c r="AA1909" i="4"/>
  <c r="AA1910" i="4"/>
  <c r="AA1911" i="4"/>
  <c r="AA1912" i="4"/>
  <c r="AA1913" i="4"/>
  <c r="AA1914" i="4"/>
  <c r="AA1915" i="4"/>
  <c r="AA1916" i="4"/>
  <c r="AA1917" i="4"/>
  <c r="AA1918" i="4"/>
  <c r="AA1919" i="4"/>
  <c r="AA1920" i="4"/>
  <c r="AA1921" i="4"/>
  <c r="AA1922" i="4"/>
  <c r="AA1923" i="4"/>
  <c r="AA1924" i="4"/>
  <c r="AA1925" i="4"/>
  <c r="AA1926" i="4"/>
  <c r="AA1927" i="4"/>
  <c r="AA1928" i="4"/>
  <c r="AA1929" i="4"/>
  <c r="AA1930" i="4"/>
  <c r="AA1931" i="4"/>
  <c r="AA1932" i="4"/>
  <c r="AA1933" i="4"/>
  <c r="AA1934" i="4"/>
  <c r="AA1935" i="4"/>
  <c r="AA1936" i="4"/>
  <c r="AA1937" i="4"/>
  <c r="AA1938" i="4"/>
  <c r="AA1939" i="4"/>
  <c r="AA1940" i="4"/>
  <c r="AA1941" i="4"/>
  <c r="AA1942" i="4"/>
  <c r="AA1943" i="4"/>
  <c r="AA1944" i="4"/>
  <c r="AA1945" i="4"/>
  <c r="AA1946" i="4"/>
  <c r="AA1947" i="4"/>
  <c r="AA1948" i="4"/>
  <c r="AA1949" i="4"/>
  <c r="AA1950" i="4"/>
  <c r="AA1951" i="4"/>
  <c r="AA1952" i="4"/>
  <c r="AA1953" i="4"/>
  <c r="AA1954" i="4"/>
  <c r="AA1955" i="4"/>
  <c r="AA1956" i="4"/>
  <c r="AA1957" i="4"/>
  <c r="AA1958" i="4"/>
  <c r="AA1959" i="4"/>
  <c r="AA1960" i="4"/>
  <c r="AA1961" i="4"/>
  <c r="AA1962" i="4"/>
  <c r="AA1963" i="4"/>
  <c r="AA1964" i="4"/>
  <c r="AA1965" i="4"/>
  <c r="AA1966" i="4"/>
  <c r="AA1967" i="4"/>
  <c r="AA1968" i="4"/>
  <c r="AA1969" i="4"/>
  <c r="AA1970" i="4"/>
  <c r="AA1971" i="4"/>
  <c r="AA1972" i="4"/>
  <c r="AA1973" i="4"/>
  <c r="AA1974" i="4"/>
  <c r="AA1975" i="4"/>
  <c r="AA1976" i="4"/>
  <c r="AA1977" i="4"/>
  <c r="AA1978" i="4"/>
  <c r="AA1979" i="4"/>
  <c r="AA1980" i="4"/>
  <c r="AA1981" i="4"/>
  <c r="AA1982" i="4"/>
  <c r="AA1983" i="4"/>
  <c r="AA1984" i="4"/>
  <c r="AA1985" i="4"/>
  <c r="AA1986" i="4"/>
  <c r="AA1987" i="4"/>
  <c r="AA1988" i="4"/>
  <c r="AA1989" i="4"/>
  <c r="AA1990" i="4"/>
  <c r="AA1991" i="4"/>
  <c r="AA1992" i="4"/>
  <c r="AA1993" i="4"/>
  <c r="AA1994" i="4"/>
  <c r="AA1995" i="4"/>
  <c r="AA1996" i="4"/>
  <c r="AA1997" i="4"/>
  <c r="AA1998" i="4"/>
  <c r="AA1999" i="4"/>
  <c r="AA2000" i="4"/>
  <c r="AA2001" i="4"/>
  <c r="AA2002" i="4"/>
  <c r="AA2003" i="4"/>
  <c r="AA2004" i="4"/>
  <c r="AA2005" i="4"/>
  <c r="AA2006" i="4"/>
  <c r="AA2007" i="4"/>
  <c r="AA2008" i="4"/>
  <c r="AA2009" i="4"/>
  <c r="AA2010" i="4"/>
  <c r="AA2011" i="4"/>
  <c r="AA2012" i="4"/>
  <c r="AA2013" i="4"/>
  <c r="AA2014" i="4"/>
  <c r="AA2015" i="4"/>
  <c r="AA2016" i="4"/>
  <c r="AA2017" i="4"/>
  <c r="AA2018" i="4"/>
  <c r="AA2019" i="4"/>
  <c r="AA2020" i="4"/>
  <c r="AA2021" i="4"/>
  <c r="AA2022" i="4"/>
  <c r="AA2023" i="4"/>
  <c r="AA2024" i="4"/>
  <c r="AA2025" i="4"/>
  <c r="AA2026" i="4"/>
  <c r="AA2027" i="4"/>
  <c r="AA2028" i="4"/>
  <c r="AA2029" i="4"/>
  <c r="AA2030" i="4"/>
  <c r="AA2031" i="4"/>
  <c r="AA2032" i="4"/>
  <c r="AA2033" i="4"/>
  <c r="AA2034" i="4"/>
  <c r="AA2035" i="4"/>
  <c r="AA2036" i="4"/>
  <c r="AA2037" i="4"/>
  <c r="AA2038" i="4"/>
  <c r="AA2039" i="4"/>
  <c r="AA2040" i="4"/>
  <c r="AA2041" i="4"/>
  <c r="AA2042" i="4"/>
  <c r="AA2043" i="4"/>
  <c r="AA2044" i="4"/>
  <c r="AA2045" i="4"/>
  <c r="AA2046" i="4"/>
  <c r="AA2047" i="4"/>
  <c r="AA2048" i="4"/>
  <c r="AA2049" i="4"/>
  <c r="AA2050" i="4"/>
  <c r="AA2051" i="4"/>
  <c r="AA2052" i="4"/>
  <c r="AA2053" i="4"/>
  <c r="AA2054" i="4"/>
  <c r="AA2055" i="4"/>
  <c r="AA2056" i="4"/>
  <c r="AA2057" i="4"/>
  <c r="AA2058" i="4"/>
  <c r="AA2059" i="4"/>
  <c r="AA2060" i="4"/>
  <c r="AA2061" i="4"/>
  <c r="AA2062" i="4"/>
  <c r="AA2063" i="4"/>
  <c r="AA2064" i="4"/>
  <c r="AA2065" i="4"/>
  <c r="AA2066" i="4"/>
  <c r="AA2067" i="4"/>
  <c r="AA2068" i="4"/>
  <c r="AA2069" i="4"/>
  <c r="AA2070" i="4"/>
  <c r="AA2071" i="4"/>
  <c r="AA2072" i="4"/>
  <c r="AA2073" i="4"/>
  <c r="AA2074" i="4"/>
  <c r="AA2075" i="4"/>
  <c r="AA2076" i="4"/>
  <c r="AA2077" i="4"/>
  <c r="AA2078" i="4"/>
  <c r="AA2079" i="4"/>
  <c r="AA2080" i="4"/>
  <c r="AA2081" i="4"/>
  <c r="AA2082" i="4"/>
  <c r="AA2083" i="4"/>
  <c r="AA2084" i="4"/>
  <c r="AA2085" i="4"/>
  <c r="AA2086" i="4"/>
  <c r="AA2087" i="4"/>
  <c r="AA2088" i="4"/>
  <c r="AA2089" i="4"/>
  <c r="AA2090" i="4"/>
  <c r="AA2091" i="4"/>
  <c r="AA2092" i="4"/>
  <c r="AA2093" i="4"/>
  <c r="AA2094" i="4"/>
  <c r="AA2095" i="4"/>
  <c r="AA2096" i="4"/>
  <c r="AA2097" i="4"/>
  <c r="AA2098" i="4"/>
  <c r="AA2099" i="4"/>
  <c r="AA2100" i="4"/>
  <c r="AA2101" i="4"/>
  <c r="AA2102" i="4"/>
  <c r="AA2103" i="4"/>
  <c r="AA2104" i="4"/>
  <c r="AA2105" i="4"/>
  <c r="AA2106" i="4"/>
  <c r="AA2107" i="4"/>
  <c r="AA2108" i="4"/>
  <c r="AA2109" i="4"/>
  <c r="AA2110" i="4"/>
  <c r="AA2111" i="4"/>
  <c r="AA2112" i="4"/>
  <c r="AA2113" i="4"/>
  <c r="AA2114" i="4"/>
  <c r="AA2115" i="4"/>
  <c r="AA2116" i="4"/>
  <c r="AA2117" i="4"/>
  <c r="AA2118" i="4"/>
  <c r="AA2119" i="4"/>
  <c r="AA2120" i="4"/>
  <c r="AA2121" i="4"/>
  <c r="AA2122" i="4"/>
  <c r="AA2123" i="4"/>
  <c r="AA2124" i="4"/>
  <c r="AA2125" i="4"/>
  <c r="AA2126" i="4"/>
  <c r="AA2127" i="4"/>
  <c r="AA2128" i="4"/>
  <c r="AA2129" i="4"/>
  <c r="AA2130" i="4"/>
  <c r="AA2131" i="4"/>
  <c r="AA2132" i="4"/>
  <c r="AA2133" i="4"/>
  <c r="AA2134" i="4"/>
  <c r="AA2135" i="4"/>
  <c r="AA2136" i="4"/>
  <c r="AA2137" i="4"/>
  <c r="AA2138" i="4"/>
  <c r="AA2139" i="4"/>
  <c r="AA2140" i="4"/>
  <c r="AA2141" i="4"/>
  <c r="AA2142" i="4"/>
  <c r="AA2143" i="4"/>
  <c r="AA2144" i="4"/>
  <c r="AA2145" i="4"/>
  <c r="AA2146" i="4"/>
  <c r="AA2147" i="4"/>
  <c r="AA2148" i="4"/>
  <c r="AA2149" i="4"/>
  <c r="AA2150" i="4"/>
  <c r="AA2151" i="4"/>
  <c r="AA2152" i="4"/>
  <c r="AA2153" i="4"/>
  <c r="AA2154" i="4"/>
  <c r="AA2155" i="4"/>
  <c r="AA2156" i="4"/>
  <c r="AA2157" i="4"/>
  <c r="AA2158" i="4"/>
  <c r="AA2159" i="4"/>
  <c r="AA2160" i="4"/>
  <c r="AA2161" i="4"/>
  <c r="AA2162" i="4"/>
  <c r="AA2163" i="4"/>
  <c r="AA2164" i="4"/>
  <c r="AA2165" i="4"/>
  <c r="AA2166" i="4"/>
  <c r="AA2167" i="4"/>
  <c r="AA2168" i="4"/>
  <c r="AA2169" i="4"/>
  <c r="AA2170" i="4"/>
  <c r="AA2171" i="4"/>
  <c r="AA2172" i="4"/>
  <c r="AA2173" i="4"/>
  <c r="AA2174" i="4"/>
  <c r="AA2175" i="4"/>
  <c r="AA2176" i="4"/>
  <c r="AA2177" i="4"/>
  <c r="AA2178" i="4"/>
  <c r="AA2179" i="4"/>
  <c r="AA2180" i="4"/>
  <c r="AA2181" i="4"/>
  <c r="AA2182" i="4"/>
  <c r="AA2183" i="4"/>
  <c r="AA2184" i="4"/>
  <c r="AA2185" i="4"/>
  <c r="AA2186" i="4"/>
  <c r="AA2187" i="4"/>
  <c r="AA2188" i="4"/>
  <c r="AA2189" i="4"/>
  <c r="AA2190" i="4"/>
  <c r="AA2191" i="4"/>
  <c r="AA2192" i="4"/>
  <c r="AA2193" i="4"/>
  <c r="AA2194" i="4"/>
  <c r="AA2195" i="4"/>
  <c r="AA2196" i="4"/>
  <c r="AA2197" i="4"/>
  <c r="AA2198" i="4"/>
  <c r="AA2199" i="4"/>
  <c r="AA2200" i="4"/>
  <c r="AA2201" i="4"/>
  <c r="AA2202" i="4"/>
  <c r="AA2203" i="4"/>
  <c r="AA2204" i="4"/>
  <c r="AA2205" i="4"/>
  <c r="AA2206" i="4"/>
  <c r="AA2207" i="4"/>
  <c r="AA2208" i="4"/>
  <c r="AA2209" i="4"/>
  <c r="AA2210" i="4"/>
  <c r="AA2211" i="4"/>
  <c r="AA2212" i="4"/>
  <c r="AA2213" i="4"/>
  <c r="AA2214" i="4"/>
  <c r="AA2215" i="4"/>
  <c r="AA2216" i="4"/>
  <c r="AA2217" i="4"/>
  <c r="AA2218" i="4"/>
  <c r="AA2219" i="4"/>
  <c r="AA2220" i="4"/>
  <c r="AA2221" i="4"/>
  <c r="AA2" i="4"/>
  <c r="Z3" i="4"/>
  <c r="Z4" i="4"/>
  <c r="Z5" i="4"/>
  <c r="Z6" i="4"/>
  <c r="Z7" i="4"/>
  <c r="Z8" i="4"/>
  <c r="Z9" i="4"/>
  <c r="Z10" i="4"/>
  <c r="Z11" i="4"/>
  <c r="Z12" i="4"/>
  <c r="Z13" i="4"/>
  <c r="Z14" i="4"/>
  <c r="Z15" i="4"/>
  <c r="Z16" i="4"/>
  <c r="Z17" i="4"/>
  <c r="Z18" i="4"/>
  <c r="Z19" i="4"/>
  <c r="Z20" i="4"/>
  <c r="Z21" i="4"/>
  <c r="Z22" i="4"/>
  <c r="Z23" i="4"/>
  <c r="Z24" i="4"/>
  <c r="Z25" i="4"/>
  <c r="Z26"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Z1235" i="4"/>
  <c r="Z1236" i="4"/>
  <c r="Z1237" i="4"/>
  <c r="Z1238" i="4"/>
  <c r="Z1239" i="4"/>
  <c r="Z1240" i="4"/>
  <c r="Z1241" i="4"/>
  <c r="Z1242" i="4"/>
  <c r="Z1243" i="4"/>
  <c r="Z1244" i="4"/>
  <c r="Z1245" i="4"/>
  <c r="Z1246" i="4"/>
  <c r="Z1247" i="4"/>
  <c r="Z1248" i="4"/>
  <c r="Z1249" i="4"/>
  <c r="Z1250" i="4"/>
  <c r="Z1251" i="4"/>
  <c r="Z1252" i="4"/>
  <c r="Z1253" i="4"/>
  <c r="Z1254" i="4"/>
  <c r="Z1255" i="4"/>
  <c r="Z1256" i="4"/>
  <c r="Z1257" i="4"/>
  <c r="Z1258" i="4"/>
  <c r="Z1259" i="4"/>
  <c r="Z1260" i="4"/>
  <c r="Z1261" i="4"/>
  <c r="Z1262" i="4"/>
  <c r="Z1263" i="4"/>
  <c r="Z1264" i="4"/>
  <c r="Z1265" i="4"/>
  <c r="Z1266" i="4"/>
  <c r="Z1267" i="4"/>
  <c r="Z1268" i="4"/>
  <c r="Z1269" i="4"/>
  <c r="Z1270" i="4"/>
  <c r="Z1271" i="4"/>
  <c r="Z1272" i="4"/>
  <c r="Z1273" i="4"/>
  <c r="Z1274" i="4"/>
  <c r="Z1275" i="4"/>
  <c r="Z1276" i="4"/>
  <c r="Z1277" i="4"/>
  <c r="Z1278" i="4"/>
  <c r="Z1279" i="4"/>
  <c r="Z1280" i="4"/>
  <c r="Z1281" i="4"/>
  <c r="Z1282" i="4"/>
  <c r="Z1283" i="4"/>
  <c r="Z1284" i="4"/>
  <c r="Z1285" i="4"/>
  <c r="Z1286" i="4"/>
  <c r="Z1287" i="4"/>
  <c r="Z1288" i="4"/>
  <c r="Z1289" i="4"/>
  <c r="Z1290" i="4"/>
  <c r="Z1291" i="4"/>
  <c r="Z1292" i="4"/>
  <c r="Z1293" i="4"/>
  <c r="Z1294" i="4"/>
  <c r="Z1295" i="4"/>
  <c r="Z1296" i="4"/>
  <c r="Z1297" i="4"/>
  <c r="Z1298" i="4"/>
  <c r="Z1299" i="4"/>
  <c r="Z1300" i="4"/>
  <c r="Z1301" i="4"/>
  <c r="Z1302" i="4"/>
  <c r="Z1303" i="4"/>
  <c r="Z1304" i="4"/>
  <c r="Z1305" i="4"/>
  <c r="Z1306" i="4"/>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Z1366" i="4"/>
  <c r="Z1367" i="4"/>
  <c r="Z1368" i="4"/>
  <c r="Z1369" i="4"/>
  <c r="Z1370" i="4"/>
  <c r="Z1371" i="4"/>
  <c r="Z1372" i="4"/>
  <c r="Z1373" i="4"/>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Z1398" i="4"/>
  <c r="Z1399" i="4"/>
  <c r="Z1400" i="4"/>
  <c r="Z1401" i="4"/>
  <c r="Z1402" i="4"/>
  <c r="Z1403" i="4"/>
  <c r="Z1404" i="4"/>
  <c r="Z1405" i="4"/>
  <c r="Z1406" i="4"/>
  <c r="Z1407" i="4"/>
  <c r="Z1408" i="4"/>
  <c r="Z1409" i="4"/>
  <c r="Z1410" i="4"/>
  <c r="Z1411" i="4"/>
  <c r="Z1412" i="4"/>
  <c r="Z1413" i="4"/>
  <c r="Z1414" i="4"/>
  <c r="Z1415" i="4"/>
  <c r="Z1416" i="4"/>
  <c r="Z1417" i="4"/>
  <c r="Z1418" i="4"/>
  <c r="Z1419" i="4"/>
  <c r="Z1420" i="4"/>
  <c r="Z1421" i="4"/>
  <c r="Z1422" i="4"/>
  <c r="Z1423" i="4"/>
  <c r="Z1424" i="4"/>
  <c r="Z1425" i="4"/>
  <c r="Z1426" i="4"/>
  <c r="Z1427" i="4"/>
  <c r="Z1428" i="4"/>
  <c r="Z1429" i="4"/>
  <c r="Z1430" i="4"/>
  <c r="Z1431" i="4"/>
  <c r="Z1432" i="4"/>
  <c r="Z1433" i="4"/>
  <c r="Z1434" i="4"/>
  <c r="Z1435" i="4"/>
  <c r="Z1436" i="4"/>
  <c r="Z1437" i="4"/>
  <c r="Z1438" i="4"/>
  <c r="Z1439" i="4"/>
  <c r="Z1440" i="4"/>
  <c r="Z1441" i="4"/>
  <c r="Z1442" i="4"/>
  <c r="Z1443" i="4"/>
  <c r="Z1444" i="4"/>
  <c r="Z1445" i="4"/>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Z1531" i="4"/>
  <c r="Z1532" i="4"/>
  <c r="Z1533" i="4"/>
  <c r="Z1534" i="4"/>
  <c r="Z1535" i="4"/>
  <c r="Z1536" i="4"/>
  <c r="Z1537" i="4"/>
  <c r="Z1538" i="4"/>
  <c r="Z1539" i="4"/>
  <c r="Z1540" i="4"/>
  <c r="Z1541" i="4"/>
  <c r="Z1542" i="4"/>
  <c r="Z1543" i="4"/>
  <c r="Z1544" i="4"/>
  <c r="Z1545" i="4"/>
  <c r="Z1546" i="4"/>
  <c r="Z1547" i="4"/>
  <c r="Z1548" i="4"/>
  <c r="Z1549" i="4"/>
  <c r="Z1550" i="4"/>
  <c r="Z1551" i="4"/>
  <c r="Z1552" i="4"/>
  <c r="Z1553" i="4"/>
  <c r="Z1554" i="4"/>
  <c r="Z1555" i="4"/>
  <c r="Z1556" i="4"/>
  <c r="Z1557" i="4"/>
  <c r="Z1558" i="4"/>
  <c r="Z1559" i="4"/>
  <c r="Z1560" i="4"/>
  <c r="Z1561" i="4"/>
  <c r="Z1562" i="4"/>
  <c r="Z1563" i="4"/>
  <c r="Z1564" i="4"/>
  <c r="Z1565" i="4"/>
  <c r="Z1566" i="4"/>
  <c r="Z1567" i="4"/>
  <c r="Z1568" i="4"/>
  <c r="Z1569" i="4"/>
  <c r="Z1570" i="4"/>
  <c r="Z1571" i="4"/>
  <c r="Z1572" i="4"/>
  <c r="Z1573" i="4"/>
  <c r="Z1574" i="4"/>
  <c r="Z1575" i="4"/>
  <c r="Z1576" i="4"/>
  <c r="Z1577" i="4"/>
  <c r="Z1578" i="4"/>
  <c r="Z1579" i="4"/>
  <c r="Z1580" i="4"/>
  <c r="Z1581" i="4"/>
  <c r="Z1582" i="4"/>
  <c r="Z1583" i="4"/>
  <c r="Z1584" i="4"/>
  <c r="Z1585" i="4"/>
  <c r="Z1586" i="4"/>
  <c r="Z1587" i="4"/>
  <c r="Z1588" i="4"/>
  <c r="Z1589" i="4"/>
  <c r="Z1590" i="4"/>
  <c r="Z1591" i="4"/>
  <c r="Z1592" i="4"/>
  <c r="Z1593" i="4"/>
  <c r="Z1594" i="4"/>
  <c r="Z1595" i="4"/>
  <c r="Z1596" i="4"/>
  <c r="Z1597" i="4"/>
  <c r="Z1598" i="4"/>
  <c r="Z1599" i="4"/>
  <c r="Z1600" i="4"/>
  <c r="Z1601" i="4"/>
  <c r="Z1602" i="4"/>
  <c r="Z1603" i="4"/>
  <c r="Z1604" i="4"/>
  <c r="Z1605" i="4"/>
  <c r="Z1606" i="4"/>
  <c r="Z1607" i="4"/>
  <c r="Z1608" i="4"/>
  <c r="Z1609" i="4"/>
  <c r="Z1610" i="4"/>
  <c r="Z1611" i="4"/>
  <c r="Z1612" i="4"/>
  <c r="Z1613" i="4"/>
  <c r="Z1614" i="4"/>
  <c r="Z1615" i="4"/>
  <c r="Z1616" i="4"/>
  <c r="Z1617" i="4"/>
  <c r="Z1618" i="4"/>
  <c r="Z1619" i="4"/>
  <c r="Z1620" i="4"/>
  <c r="Z1621" i="4"/>
  <c r="Z1622" i="4"/>
  <c r="Z1623" i="4"/>
  <c r="Z1624" i="4"/>
  <c r="Z1625" i="4"/>
  <c r="Z1626" i="4"/>
  <c r="Z1627" i="4"/>
  <c r="Z1628" i="4"/>
  <c r="Z1629" i="4"/>
  <c r="Z1630" i="4"/>
  <c r="Z1631" i="4"/>
  <c r="Z1632" i="4"/>
  <c r="Z1633" i="4"/>
  <c r="Z1634" i="4"/>
  <c r="Z1635" i="4"/>
  <c r="Z1636" i="4"/>
  <c r="Z1637" i="4"/>
  <c r="Z1638" i="4"/>
  <c r="Z1639" i="4"/>
  <c r="Z1640" i="4"/>
  <c r="Z1641" i="4"/>
  <c r="Z1642" i="4"/>
  <c r="Z1643" i="4"/>
  <c r="Z1644" i="4"/>
  <c r="Z1645" i="4"/>
  <c r="Z1646" i="4"/>
  <c r="Z1647" i="4"/>
  <c r="Z1648" i="4"/>
  <c r="Z1649" i="4"/>
  <c r="Z1650" i="4"/>
  <c r="Z1651" i="4"/>
  <c r="Z1652" i="4"/>
  <c r="Z1653" i="4"/>
  <c r="Z1654" i="4"/>
  <c r="Z1655" i="4"/>
  <c r="Z1656" i="4"/>
  <c r="Z1657" i="4"/>
  <c r="Z1658" i="4"/>
  <c r="Z1659" i="4"/>
  <c r="Z1660" i="4"/>
  <c r="Z1661" i="4"/>
  <c r="Z1662" i="4"/>
  <c r="Z1663" i="4"/>
  <c r="Z1664" i="4"/>
  <c r="Z1665" i="4"/>
  <c r="Z1666" i="4"/>
  <c r="Z1667" i="4"/>
  <c r="Z1668" i="4"/>
  <c r="Z1669" i="4"/>
  <c r="Z1670" i="4"/>
  <c r="Z1671" i="4"/>
  <c r="Z1672" i="4"/>
  <c r="Z1673" i="4"/>
  <c r="Z1674" i="4"/>
  <c r="Z1675" i="4"/>
  <c r="Z1676" i="4"/>
  <c r="Z1677" i="4"/>
  <c r="Z1678" i="4"/>
  <c r="Z1679" i="4"/>
  <c r="Z1680" i="4"/>
  <c r="Z1681" i="4"/>
  <c r="Z1682" i="4"/>
  <c r="Z1683" i="4"/>
  <c r="Z1684" i="4"/>
  <c r="Z1685" i="4"/>
  <c r="Z1686" i="4"/>
  <c r="Z1687" i="4"/>
  <c r="Z1688" i="4"/>
  <c r="Z1689" i="4"/>
  <c r="Z1690" i="4"/>
  <c r="Z1691" i="4"/>
  <c r="Z1692" i="4"/>
  <c r="Z1693" i="4"/>
  <c r="Z1694" i="4"/>
  <c r="Z1695" i="4"/>
  <c r="Z1696" i="4"/>
  <c r="Z1697" i="4"/>
  <c r="Z1698" i="4"/>
  <c r="Z1699" i="4"/>
  <c r="Z1700" i="4"/>
  <c r="Z1701" i="4"/>
  <c r="Z1702" i="4"/>
  <c r="Z1703" i="4"/>
  <c r="Z1704" i="4"/>
  <c r="Z1705" i="4"/>
  <c r="Z1706" i="4"/>
  <c r="Z1707" i="4"/>
  <c r="Z1708" i="4"/>
  <c r="Z1709" i="4"/>
  <c r="Z1710" i="4"/>
  <c r="Z1711" i="4"/>
  <c r="Z1712" i="4"/>
  <c r="Z1713" i="4"/>
  <c r="Z1714" i="4"/>
  <c r="Z1715" i="4"/>
  <c r="Z1716" i="4"/>
  <c r="Z1717" i="4"/>
  <c r="Z1718" i="4"/>
  <c r="Z1719" i="4"/>
  <c r="Z1720" i="4"/>
  <c r="Z1721" i="4"/>
  <c r="Z1722" i="4"/>
  <c r="Z1723" i="4"/>
  <c r="Z1724" i="4"/>
  <c r="Z1725" i="4"/>
  <c r="Z1726" i="4"/>
  <c r="Z1727" i="4"/>
  <c r="Z1728" i="4"/>
  <c r="Z1729" i="4"/>
  <c r="Z1730" i="4"/>
  <c r="Z1731" i="4"/>
  <c r="Z1732" i="4"/>
  <c r="Z1733" i="4"/>
  <c r="Z1734" i="4"/>
  <c r="Z1735" i="4"/>
  <c r="Z1736" i="4"/>
  <c r="Z1737" i="4"/>
  <c r="Z1738" i="4"/>
  <c r="Z1739" i="4"/>
  <c r="Z1740" i="4"/>
  <c r="Z1741" i="4"/>
  <c r="Z1742" i="4"/>
  <c r="Z1743" i="4"/>
  <c r="Z1744" i="4"/>
  <c r="Z1745" i="4"/>
  <c r="Z1746" i="4"/>
  <c r="Z1747" i="4"/>
  <c r="Z1748" i="4"/>
  <c r="Z1749" i="4"/>
  <c r="Z1750" i="4"/>
  <c r="Z1751" i="4"/>
  <c r="Z1752" i="4"/>
  <c r="Z1753" i="4"/>
  <c r="Z1754" i="4"/>
  <c r="Z1755" i="4"/>
  <c r="Z1756" i="4"/>
  <c r="Z1757" i="4"/>
  <c r="Z1758" i="4"/>
  <c r="Z1759" i="4"/>
  <c r="Z1760" i="4"/>
  <c r="Z1761" i="4"/>
  <c r="Z1762" i="4"/>
  <c r="Z1763" i="4"/>
  <c r="Z1764" i="4"/>
  <c r="Z1765" i="4"/>
  <c r="Z1766" i="4"/>
  <c r="Z1767" i="4"/>
  <c r="Z1768" i="4"/>
  <c r="Z1769" i="4"/>
  <c r="Z1770" i="4"/>
  <c r="Z1771" i="4"/>
  <c r="Z1772" i="4"/>
  <c r="Z1773" i="4"/>
  <c r="Z1774" i="4"/>
  <c r="Z1775" i="4"/>
  <c r="Z1776" i="4"/>
  <c r="Z1777" i="4"/>
  <c r="Z1778" i="4"/>
  <c r="Z1779" i="4"/>
  <c r="Z1780" i="4"/>
  <c r="Z1781" i="4"/>
  <c r="Z1782" i="4"/>
  <c r="Z1783" i="4"/>
  <c r="Z1784" i="4"/>
  <c r="Z1785" i="4"/>
  <c r="Z1786" i="4"/>
  <c r="Z1787" i="4"/>
  <c r="Z1788" i="4"/>
  <c r="Z1789" i="4"/>
  <c r="Z1790" i="4"/>
  <c r="Z1791" i="4"/>
  <c r="Z1792" i="4"/>
  <c r="Z1793" i="4"/>
  <c r="Z1794" i="4"/>
  <c r="Z1795" i="4"/>
  <c r="Z1796" i="4"/>
  <c r="Z1797" i="4"/>
  <c r="Z1798" i="4"/>
  <c r="Z1799" i="4"/>
  <c r="Z1800" i="4"/>
  <c r="Z1801" i="4"/>
  <c r="Z1802" i="4"/>
  <c r="Z1803" i="4"/>
  <c r="Z1804" i="4"/>
  <c r="Z1805" i="4"/>
  <c r="Z1806" i="4"/>
  <c r="Z1807" i="4"/>
  <c r="Z1808" i="4"/>
  <c r="Z1809" i="4"/>
  <c r="Z1810" i="4"/>
  <c r="Z1811" i="4"/>
  <c r="Z1812" i="4"/>
  <c r="Z1813" i="4"/>
  <c r="Z1814" i="4"/>
  <c r="Z1815" i="4"/>
  <c r="Z1816" i="4"/>
  <c r="Z1817" i="4"/>
  <c r="Z1818" i="4"/>
  <c r="Z1819" i="4"/>
  <c r="Z1820" i="4"/>
  <c r="Z1821" i="4"/>
  <c r="Z1822" i="4"/>
  <c r="Z1823" i="4"/>
  <c r="Z1824" i="4"/>
  <c r="Z1825" i="4"/>
  <c r="Z1826" i="4"/>
  <c r="Z1827" i="4"/>
  <c r="Z1828" i="4"/>
  <c r="Z1829" i="4"/>
  <c r="Z1830" i="4"/>
  <c r="Z1831" i="4"/>
  <c r="Z1832" i="4"/>
  <c r="Z1833" i="4"/>
  <c r="Z1834" i="4"/>
  <c r="Z1835" i="4"/>
  <c r="Z1836" i="4"/>
  <c r="Z1837" i="4"/>
  <c r="Z1838" i="4"/>
  <c r="Z1839" i="4"/>
  <c r="Z1840" i="4"/>
  <c r="Z1841" i="4"/>
  <c r="Z1842" i="4"/>
  <c r="Z1843" i="4"/>
  <c r="Z1844" i="4"/>
  <c r="Z1845" i="4"/>
  <c r="Z1846" i="4"/>
  <c r="Z1847" i="4"/>
  <c r="Z1848" i="4"/>
  <c r="Z1849" i="4"/>
  <c r="Z1850" i="4"/>
  <c r="Z1851" i="4"/>
  <c r="Z1852" i="4"/>
  <c r="Z1853" i="4"/>
  <c r="Z1854" i="4"/>
  <c r="Z1855" i="4"/>
  <c r="Z1856" i="4"/>
  <c r="Z1857" i="4"/>
  <c r="Z1858" i="4"/>
  <c r="Z1859" i="4"/>
  <c r="Z1860" i="4"/>
  <c r="Z1861" i="4"/>
  <c r="Z1862" i="4"/>
  <c r="Z1863" i="4"/>
  <c r="Z1864" i="4"/>
  <c r="Z1865" i="4"/>
  <c r="Z1866" i="4"/>
  <c r="Z1867" i="4"/>
  <c r="Z1868" i="4"/>
  <c r="Z1869" i="4"/>
  <c r="Z1870" i="4"/>
  <c r="Z1871" i="4"/>
  <c r="Z1872" i="4"/>
  <c r="Z1873" i="4"/>
  <c r="Z1874" i="4"/>
  <c r="Z1875" i="4"/>
  <c r="Z1876" i="4"/>
  <c r="Z1877" i="4"/>
  <c r="Z1878" i="4"/>
  <c r="Z1879" i="4"/>
  <c r="Z1880" i="4"/>
  <c r="Z1881" i="4"/>
  <c r="Z1882" i="4"/>
  <c r="Z1883" i="4"/>
  <c r="Z1884" i="4"/>
  <c r="Z1885" i="4"/>
  <c r="Z1886" i="4"/>
  <c r="Z1887" i="4"/>
  <c r="Z1888" i="4"/>
  <c r="Z1889" i="4"/>
  <c r="Z1890" i="4"/>
  <c r="Z1891" i="4"/>
  <c r="Z1892" i="4"/>
  <c r="Z1893" i="4"/>
  <c r="Z1894" i="4"/>
  <c r="Z1895" i="4"/>
  <c r="Z1896" i="4"/>
  <c r="Z1897" i="4"/>
  <c r="Z1898" i="4"/>
  <c r="Z1899" i="4"/>
  <c r="Z1900" i="4"/>
  <c r="Z1901" i="4"/>
  <c r="Z1902" i="4"/>
  <c r="Z1903" i="4"/>
  <c r="Z1904" i="4"/>
  <c r="Z1905" i="4"/>
  <c r="Z1906" i="4"/>
  <c r="Z1907" i="4"/>
  <c r="Z1908" i="4"/>
  <c r="Z1909" i="4"/>
  <c r="Z1910" i="4"/>
  <c r="Z1911" i="4"/>
  <c r="Z1912" i="4"/>
  <c r="Z1913" i="4"/>
  <c r="Z1914" i="4"/>
  <c r="Z1915" i="4"/>
  <c r="Z1916" i="4"/>
  <c r="Z1917" i="4"/>
  <c r="Z1918" i="4"/>
  <c r="Z1919" i="4"/>
  <c r="Z1920" i="4"/>
  <c r="Z1921" i="4"/>
  <c r="Z1922" i="4"/>
  <c r="Z1923" i="4"/>
  <c r="Z1924" i="4"/>
  <c r="Z1925" i="4"/>
  <c r="Z1926" i="4"/>
  <c r="Z1927" i="4"/>
  <c r="Z1928" i="4"/>
  <c r="Z1929" i="4"/>
  <c r="Z1930" i="4"/>
  <c r="Z1931" i="4"/>
  <c r="Z1932" i="4"/>
  <c r="Z1933" i="4"/>
  <c r="Z1934" i="4"/>
  <c r="Z1935" i="4"/>
  <c r="Z1936" i="4"/>
  <c r="Z1937" i="4"/>
  <c r="Z1938" i="4"/>
  <c r="Z1939" i="4"/>
  <c r="Z1940" i="4"/>
  <c r="Z1941" i="4"/>
  <c r="Z1942" i="4"/>
  <c r="Z1943" i="4"/>
  <c r="Z1944" i="4"/>
  <c r="Z1945" i="4"/>
  <c r="Z1946" i="4"/>
  <c r="Z1947" i="4"/>
  <c r="Z1948" i="4"/>
  <c r="Z1949" i="4"/>
  <c r="Z1950" i="4"/>
  <c r="Z1951" i="4"/>
  <c r="Z1952" i="4"/>
  <c r="Z1953" i="4"/>
  <c r="Z1954" i="4"/>
  <c r="Z1955" i="4"/>
  <c r="Z1956" i="4"/>
  <c r="Z1957" i="4"/>
  <c r="Z1958" i="4"/>
  <c r="Z1959" i="4"/>
  <c r="Z1960" i="4"/>
  <c r="Z1961" i="4"/>
  <c r="Z1962" i="4"/>
  <c r="Z1963" i="4"/>
  <c r="Z1964" i="4"/>
  <c r="Z1965" i="4"/>
  <c r="Z1966" i="4"/>
  <c r="Z1967" i="4"/>
  <c r="Z1968" i="4"/>
  <c r="Z1969" i="4"/>
  <c r="Z1970" i="4"/>
  <c r="Z1971" i="4"/>
  <c r="Z1972" i="4"/>
  <c r="Z1973" i="4"/>
  <c r="Z1974" i="4"/>
  <c r="Z1975" i="4"/>
  <c r="Z1976" i="4"/>
  <c r="Z1977" i="4"/>
  <c r="Z1978" i="4"/>
  <c r="Z1979" i="4"/>
  <c r="Z1980" i="4"/>
  <c r="Z1981" i="4"/>
  <c r="Z1982" i="4"/>
  <c r="Z1983" i="4"/>
  <c r="Z1984" i="4"/>
  <c r="Z1985" i="4"/>
  <c r="Z1986" i="4"/>
  <c r="Z1987" i="4"/>
  <c r="Z1988" i="4"/>
  <c r="Z1989" i="4"/>
  <c r="Z1990" i="4"/>
  <c r="Z1991" i="4"/>
  <c r="Z1992" i="4"/>
  <c r="Z1993" i="4"/>
  <c r="Z1994" i="4"/>
  <c r="Z1995" i="4"/>
  <c r="Z1996" i="4"/>
  <c r="Z1997" i="4"/>
  <c r="Z1998" i="4"/>
  <c r="Z1999" i="4"/>
  <c r="Z2000" i="4"/>
  <c r="Z2001" i="4"/>
  <c r="Z2002" i="4"/>
  <c r="Z2003" i="4"/>
  <c r="Z2004" i="4"/>
  <c r="Z2005" i="4"/>
  <c r="Z2006" i="4"/>
  <c r="Z2007" i="4"/>
  <c r="Z2008" i="4"/>
  <c r="Z2009" i="4"/>
  <c r="Z2010" i="4"/>
  <c r="Z2011" i="4"/>
  <c r="Z2012" i="4"/>
  <c r="Z2013" i="4"/>
  <c r="Z2014" i="4"/>
  <c r="Z2015" i="4"/>
  <c r="Z2016" i="4"/>
  <c r="Z2017" i="4"/>
  <c r="Z2018" i="4"/>
  <c r="Z2019" i="4"/>
  <c r="Z2020" i="4"/>
  <c r="Z2021" i="4"/>
  <c r="Z2022" i="4"/>
  <c r="Z2023" i="4"/>
  <c r="Z2024" i="4"/>
  <c r="Z2025" i="4"/>
  <c r="Z2026" i="4"/>
  <c r="Z2027" i="4"/>
  <c r="Z2028" i="4"/>
  <c r="Z2029" i="4"/>
  <c r="Z2030" i="4"/>
  <c r="Z2031" i="4"/>
  <c r="Z2032" i="4"/>
  <c r="Z2033" i="4"/>
  <c r="Z2034" i="4"/>
  <c r="Z2035" i="4"/>
  <c r="Z2036" i="4"/>
  <c r="Z2037" i="4"/>
  <c r="Z2038" i="4"/>
  <c r="Z2039" i="4"/>
  <c r="Z2040" i="4"/>
  <c r="Z2041" i="4"/>
  <c r="Z2042" i="4"/>
  <c r="Z2043" i="4"/>
  <c r="Z2044" i="4"/>
  <c r="Z2045" i="4"/>
  <c r="Z2046" i="4"/>
  <c r="Z2047" i="4"/>
  <c r="Z2048" i="4"/>
  <c r="Z2049" i="4"/>
  <c r="Z2050" i="4"/>
  <c r="Z2051" i="4"/>
  <c r="Z2052" i="4"/>
  <c r="Z2053" i="4"/>
  <c r="Z2054" i="4"/>
  <c r="Z2055" i="4"/>
  <c r="Z2056" i="4"/>
  <c r="Z2057" i="4"/>
  <c r="Z2058" i="4"/>
  <c r="Z2059" i="4"/>
  <c r="Z2060" i="4"/>
  <c r="Z2061" i="4"/>
  <c r="Z2062" i="4"/>
  <c r="Z2063" i="4"/>
  <c r="Z2064" i="4"/>
  <c r="Z2065" i="4"/>
  <c r="Z2066" i="4"/>
  <c r="Z2067" i="4"/>
  <c r="Z2068" i="4"/>
  <c r="Z2069" i="4"/>
  <c r="Z2070" i="4"/>
  <c r="Z2071" i="4"/>
  <c r="Z2072" i="4"/>
  <c r="Z2073" i="4"/>
  <c r="Z2074" i="4"/>
  <c r="Z2075" i="4"/>
  <c r="Z2076" i="4"/>
  <c r="Z2077" i="4"/>
  <c r="Z2078" i="4"/>
  <c r="Z2079" i="4"/>
  <c r="Z2080" i="4"/>
  <c r="Z2081" i="4"/>
  <c r="Z2082" i="4"/>
  <c r="Z2083" i="4"/>
  <c r="Z2084" i="4"/>
  <c r="Z2085" i="4"/>
  <c r="Z2086" i="4"/>
  <c r="Z2087" i="4"/>
  <c r="Z2088" i="4"/>
  <c r="Z2089" i="4"/>
  <c r="Z2090" i="4"/>
  <c r="Z2091" i="4"/>
  <c r="Z2092" i="4"/>
  <c r="Z2093" i="4"/>
  <c r="Z2094" i="4"/>
  <c r="Z2095" i="4"/>
  <c r="Z2096" i="4"/>
  <c r="Z2097" i="4"/>
  <c r="Z2098" i="4"/>
  <c r="Z2099" i="4"/>
  <c r="Z2100" i="4"/>
  <c r="Z2101" i="4"/>
  <c r="Z2102" i="4"/>
  <c r="Z2103" i="4"/>
  <c r="Z2104" i="4"/>
  <c r="Z2105" i="4"/>
  <c r="Z2106" i="4"/>
  <c r="Z2107" i="4"/>
  <c r="Z2108" i="4"/>
  <c r="Z2109" i="4"/>
  <c r="Z2110" i="4"/>
  <c r="Z2111" i="4"/>
  <c r="Z2112" i="4"/>
  <c r="Z2113" i="4"/>
  <c r="Z2114" i="4"/>
  <c r="Z2115" i="4"/>
  <c r="Z2116" i="4"/>
  <c r="Z2117" i="4"/>
  <c r="Z2118" i="4"/>
  <c r="Z2119" i="4"/>
  <c r="Z2120" i="4"/>
  <c r="Z2121" i="4"/>
  <c r="Z2122" i="4"/>
  <c r="Z2123" i="4"/>
  <c r="Z2124" i="4"/>
  <c r="Z2125" i="4"/>
  <c r="Z2126" i="4"/>
  <c r="Z2127" i="4"/>
  <c r="Z2128" i="4"/>
  <c r="Z2129" i="4"/>
  <c r="Z2130" i="4"/>
  <c r="Z2131" i="4"/>
  <c r="Z2132" i="4"/>
  <c r="Z2133" i="4"/>
  <c r="Z2134" i="4"/>
  <c r="Z2135" i="4"/>
  <c r="Z2136" i="4"/>
  <c r="Z2137" i="4"/>
  <c r="Z2138" i="4"/>
  <c r="Z2139" i="4"/>
  <c r="Z2140" i="4"/>
  <c r="Z2141" i="4"/>
  <c r="Z2142" i="4"/>
  <c r="Z2143" i="4"/>
  <c r="Z2144" i="4"/>
  <c r="Z2145" i="4"/>
  <c r="Z2146" i="4"/>
  <c r="Z2147" i="4"/>
  <c r="Z2148" i="4"/>
  <c r="Z2149" i="4"/>
  <c r="Z2150" i="4"/>
  <c r="Z2151" i="4"/>
  <c r="Z2152" i="4"/>
  <c r="Z2153" i="4"/>
  <c r="Z2154" i="4"/>
  <c r="Z2155" i="4"/>
  <c r="Z2156" i="4"/>
  <c r="Z2157" i="4"/>
  <c r="Z2158" i="4"/>
  <c r="Z2159" i="4"/>
  <c r="Z2160" i="4"/>
  <c r="Z2161" i="4"/>
  <c r="Z2162" i="4"/>
  <c r="Z2163" i="4"/>
  <c r="Z2164" i="4"/>
  <c r="Z2165" i="4"/>
  <c r="Z2166" i="4"/>
  <c r="Z2167" i="4"/>
  <c r="Z2168" i="4"/>
  <c r="Z2169" i="4"/>
  <c r="Z2170" i="4"/>
  <c r="Z2171" i="4"/>
  <c r="Z2172" i="4"/>
  <c r="Z2173" i="4"/>
  <c r="Z2174" i="4"/>
  <c r="Z2175" i="4"/>
  <c r="Z2176" i="4"/>
  <c r="Z2177" i="4"/>
  <c r="Z2178" i="4"/>
  <c r="Z2179" i="4"/>
  <c r="Z2180" i="4"/>
  <c r="Z2181" i="4"/>
  <c r="Z2182" i="4"/>
  <c r="Z2183" i="4"/>
  <c r="Z2184" i="4"/>
  <c r="Z2185" i="4"/>
  <c r="Z2186" i="4"/>
  <c r="Z2187" i="4"/>
  <c r="Z2188" i="4"/>
  <c r="Z2189" i="4"/>
  <c r="Z2190" i="4"/>
  <c r="Z2191" i="4"/>
  <c r="Z2192" i="4"/>
  <c r="Z2193" i="4"/>
  <c r="Z2194" i="4"/>
  <c r="Z2195" i="4"/>
  <c r="Z2196" i="4"/>
  <c r="Z2197" i="4"/>
  <c r="Z2198" i="4"/>
  <c r="Z2199" i="4"/>
  <c r="Z2200" i="4"/>
  <c r="Z2201" i="4"/>
  <c r="Z2202" i="4"/>
  <c r="Z2203" i="4"/>
  <c r="Z2204" i="4"/>
  <c r="Z2205" i="4"/>
  <c r="Z2206" i="4"/>
  <c r="Z2207" i="4"/>
  <c r="Z2208" i="4"/>
  <c r="Z2209" i="4"/>
  <c r="Z2210" i="4"/>
  <c r="Z2211" i="4"/>
  <c r="Z2212" i="4"/>
  <c r="Z2213" i="4"/>
  <c r="Z2214" i="4"/>
  <c r="Z2215" i="4"/>
  <c r="Z2216" i="4"/>
  <c r="Z2217" i="4"/>
  <c r="Z2218" i="4"/>
  <c r="Z2219" i="4"/>
  <c r="Z2220" i="4"/>
  <c r="Z2221" i="4"/>
  <c r="Z2" i="4"/>
  <c r="Y3" i="4"/>
  <c r="Y4" i="4"/>
  <c r="Y5" i="4"/>
  <c r="Y6" i="4"/>
  <c r="Y7" i="4"/>
  <c r="Y8" i="4"/>
  <c r="Y9" i="4"/>
  <c r="Y10" i="4"/>
  <c r="Y11" i="4"/>
  <c r="Y12" i="4"/>
  <c r="Y13" i="4"/>
  <c r="Y14" i="4"/>
  <c r="Y15" i="4"/>
  <c r="Y16" i="4"/>
  <c r="Y17" i="4"/>
  <c r="Y18" i="4"/>
  <c r="Y19" i="4"/>
  <c r="Y20" i="4"/>
  <c r="Y21" i="4"/>
  <c r="Y22" i="4"/>
  <c r="Y23" i="4"/>
  <c r="Y24" i="4"/>
  <c r="Y25" i="4"/>
  <c r="Y26"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Y2009" i="4"/>
  <c r="Y2010" i="4"/>
  <c r="Y2011" i="4"/>
  <c r="Y2012" i="4"/>
  <c r="Y2013" i="4"/>
  <c r="Y2014" i="4"/>
  <c r="Y2015" i="4"/>
  <c r="Y2016" i="4"/>
  <c r="Y2017" i="4"/>
  <c r="Y2018" i="4"/>
  <c r="Y2019" i="4"/>
  <c r="Y2020" i="4"/>
  <c r="Y2021" i="4"/>
  <c r="Y2022" i="4"/>
  <c r="Y2023" i="4"/>
  <c r="Y2024" i="4"/>
  <c r="Y2025" i="4"/>
  <c r="Y2026" i="4"/>
  <c r="Y2027" i="4"/>
  <c r="Y2028" i="4"/>
  <c r="Y2029" i="4"/>
  <c r="Y2030" i="4"/>
  <c r="Y2031" i="4"/>
  <c r="Y2032" i="4"/>
  <c r="Y2033" i="4"/>
  <c r="Y2034" i="4"/>
  <c r="Y2035" i="4"/>
  <c r="Y2036" i="4"/>
  <c r="Y2037" i="4"/>
  <c r="Y2038" i="4"/>
  <c r="Y2039" i="4"/>
  <c r="Y2040" i="4"/>
  <c r="Y2041" i="4"/>
  <c r="Y2042" i="4"/>
  <c r="Y2043" i="4"/>
  <c r="Y2044" i="4"/>
  <c r="Y2045" i="4"/>
  <c r="Y2046" i="4"/>
  <c r="Y2047" i="4"/>
  <c r="Y2048" i="4"/>
  <c r="Y2049" i="4"/>
  <c r="Y2050" i="4"/>
  <c r="Y2051" i="4"/>
  <c r="Y2052" i="4"/>
  <c r="Y2053" i="4"/>
  <c r="Y2054" i="4"/>
  <c r="Y2055" i="4"/>
  <c r="Y2056" i="4"/>
  <c r="Y2057" i="4"/>
  <c r="Y2058" i="4"/>
  <c r="Y2059" i="4"/>
  <c r="Y2060" i="4"/>
  <c r="Y2061" i="4"/>
  <c r="Y2062" i="4"/>
  <c r="Y2063" i="4"/>
  <c r="Y2064" i="4"/>
  <c r="Y2065" i="4"/>
  <c r="Y2066" i="4"/>
  <c r="Y2067" i="4"/>
  <c r="Y2068" i="4"/>
  <c r="Y2069" i="4"/>
  <c r="Y2070" i="4"/>
  <c r="Y2071" i="4"/>
  <c r="Y2072" i="4"/>
  <c r="Y2073" i="4"/>
  <c r="Y2074" i="4"/>
  <c r="Y2075" i="4"/>
  <c r="Y2076" i="4"/>
  <c r="Y2077" i="4"/>
  <c r="Y2078" i="4"/>
  <c r="Y2079" i="4"/>
  <c r="Y2080" i="4"/>
  <c r="Y2081" i="4"/>
  <c r="Y2082" i="4"/>
  <c r="Y2083" i="4"/>
  <c r="Y2084" i="4"/>
  <c r="Y2085" i="4"/>
  <c r="Y2086" i="4"/>
  <c r="Y2087" i="4"/>
  <c r="Y2088" i="4"/>
  <c r="Y2089" i="4"/>
  <c r="Y2090" i="4"/>
  <c r="Y2091" i="4"/>
  <c r="Y2092" i="4"/>
  <c r="Y2093" i="4"/>
  <c r="Y2094" i="4"/>
  <c r="Y2095" i="4"/>
  <c r="Y2096" i="4"/>
  <c r="Y2097" i="4"/>
  <c r="Y2098" i="4"/>
  <c r="Y2099" i="4"/>
  <c r="Y2100" i="4"/>
  <c r="Y2101" i="4"/>
  <c r="Y2102" i="4"/>
  <c r="Y2103" i="4"/>
  <c r="Y2104" i="4"/>
  <c r="Y2105" i="4"/>
  <c r="Y2106" i="4"/>
  <c r="Y2107" i="4"/>
  <c r="Y2108" i="4"/>
  <c r="Y2109" i="4"/>
  <c r="Y2110" i="4"/>
  <c r="Y2111" i="4"/>
  <c r="Y2112" i="4"/>
  <c r="Y2113" i="4"/>
  <c r="Y2114" i="4"/>
  <c r="Y2115" i="4"/>
  <c r="Y2116" i="4"/>
  <c r="Y2117" i="4"/>
  <c r="Y2118" i="4"/>
  <c r="Y2119" i="4"/>
  <c r="Y2120" i="4"/>
  <c r="Y2121" i="4"/>
  <c r="Y2122" i="4"/>
  <c r="Y2123" i="4"/>
  <c r="Y2124" i="4"/>
  <c r="Y2125" i="4"/>
  <c r="Y2126" i="4"/>
  <c r="Y2127" i="4"/>
  <c r="Y2128" i="4"/>
  <c r="Y2129" i="4"/>
  <c r="Y2130" i="4"/>
  <c r="Y2131" i="4"/>
  <c r="Y2132" i="4"/>
  <c r="Y2133" i="4"/>
  <c r="Y2134" i="4"/>
  <c r="Y2135" i="4"/>
  <c r="Y2136" i="4"/>
  <c r="Y2137" i="4"/>
  <c r="Y2138" i="4"/>
  <c r="Y2139" i="4"/>
  <c r="Y2140" i="4"/>
  <c r="Y2141" i="4"/>
  <c r="Y2142" i="4"/>
  <c r="Y2143" i="4"/>
  <c r="Y2144" i="4"/>
  <c r="Y2145" i="4"/>
  <c r="Y2146" i="4"/>
  <c r="Y2147" i="4"/>
  <c r="Y2148" i="4"/>
  <c r="Y2149" i="4"/>
  <c r="Y2150" i="4"/>
  <c r="Y2151" i="4"/>
  <c r="Y2152" i="4"/>
  <c r="Y2153" i="4"/>
  <c r="Y2154" i="4"/>
  <c r="Y2155" i="4"/>
  <c r="Y2156" i="4"/>
  <c r="Y2157" i="4"/>
  <c r="Y2158" i="4"/>
  <c r="Y2159" i="4"/>
  <c r="Y2160" i="4"/>
  <c r="Y2161" i="4"/>
  <c r="Y2162" i="4"/>
  <c r="Y2163" i="4"/>
  <c r="Y2164" i="4"/>
  <c r="Y2165" i="4"/>
  <c r="Y2166" i="4"/>
  <c r="Y2167" i="4"/>
  <c r="Y2168" i="4"/>
  <c r="Y2169" i="4"/>
  <c r="Y2170" i="4"/>
  <c r="Y2171" i="4"/>
  <c r="Y2172" i="4"/>
  <c r="Y2173" i="4"/>
  <c r="Y2174" i="4"/>
  <c r="Y2175" i="4"/>
  <c r="Y2176" i="4"/>
  <c r="Y2177" i="4"/>
  <c r="Y2178" i="4"/>
  <c r="Y2179" i="4"/>
  <c r="Y2180" i="4"/>
  <c r="Y2181" i="4"/>
  <c r="Y2182" i="4"/>
  <c r="Y2183" i="4"/>
  <c r="Y2184" i="4"/>
  <c r="Y2185" i="4"/>
  <c r="Y2186" i="4"/>
  <c r="Y2187" i="4"/>
  <c r="Y2188" i="4"/>
  <c r="Y2189" i="4"/>
  <c r="Y2190" i="4"/>
  <c r="Y2191" i="4"/>
  <c r="Y2192" i="4"/>
  <c r="Y2193" i="4"/>
  <c r="Y2194" i="4"/>
  <c r="Y2195" i="4"/>
  <c r="Y2196" i="4"/>
  <c r="Y2197" i="4"/>
  <c r="Y2198" i="4"/>
  <c r="Y2199" i="4"/>
  <c r="Y2200" i="4"/>
  <c r="Y2201" i="4"/>
  <c r="Y2202" i="4"/>
  <c r="Y2203" i="4"/>
  <c r="Y2204" i="4"/>
  <c r="Y2205" i="4"/>
  <c r="Y2206" i="4"/>
  <c r="Y2207" i="4"/>
  <c r="Y2208" i="4"/>
  <c r="Y2209" i="4"/>
  <c r="Y2210" i="4"/>
  <c r="Y2211" i="4"/>
  <c r="Y2212" i="4"/>
  <c r="Y2213" i="4"/>
  <c r="Y2214" i="4"/>
  <c r="Y2215" i="4"/>
  <c r="Y2216" i="4"/>
  <c r="Y2217" i="4"/>
  <c r="Y2218" i="4"/>
  <c r="Y2219" i="4"/>
  <c r="Y2220" i="4"/>
  <c r="Y2221" i="4"/>
  <c r="Y2" i="4"/>
  <c r="X3" i="4"/>
  <c r="X4" i="4"/>
  <c r="X5" i="4"/>
  <c r="X6" i="4"/>
  <c r="X7" i="4"/>
  <c r="X8" i="4"/>
  <c r="X9" i="4"/>
  <c r="X10" i="4"/>
  <c r="X11" i="4"/>
  <c r="X12" i="4"/>
  <c r="X13" i="4"/>
  <c r="X14" i="4"/>
  <c r="X15" i="4"/>
  <c r="X16" i="4"/>
  <c r="X17" i="4"/>
  <c r="X18" i="4"/>
  <c r="X19" i="4"/>
  <c r="X20" i="4"/>
  <c r="X21" i="4"/>
  <c r="X22" i="4"/>
  <c r="X23" i="4"/>
  <c r="X24" i="4"/>
  <c r="X25" i="4"/>
  <c r="X26"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1054" i="4"/>
  <c r="X1055" i="4"/>
  <c r="X1056" i="4"/>
  <c r="X1057" i="4"/>
  <c r="X1058" i="4"/>
  <c r="X1059" i="4"/>
  <c r="X1060" i="4"/>
  <c r="X1061" i="4"/>
  <c r="X1062" i="4"/>
  <c r="X1063" i="4"/>
  <c r="X1064" i="4"/>
  <c r="X1065" i="4"/>
  <c r="X1066" i="4"/>
  <c r="X1067" i="4"/>
  <c r="X1068" i="4"/>
  <c r="X1069" i="4"/>
  <c r="X1070" i="4"/>
  <c r="X1071" i="4"/>
  <c r="X1072" i="4"/>
  <c r="X1073" i="4"/>
  <c r="X1074" i="4"/>
  <c r="X1075" i="4"/>
  <c r="X1076" i="4"/>
  <c r="X1077" i="4"/>
  <c r="X1078" i="4"/>
  <c r="X1079" i="4"/>
  <c r="X1080" i="4"/>
  <c r="X1081" i="4"/>
  <c r="X1082" i="4"/>
  <c r="X1083" i="4"/>
  <c r="X1084" i="4"/>
  <c r="X1085" i="4"/>
  <c r="X1086" i="4"/>
  <c r="X1087" i="4"/>
  <c r="X1088" i="4"/>
  <c r="X1089" i="4"/>
  <c r="X1090" i="4"/>
  <c r="X1091" i="4"/>
  <c r="X1092" i="4"/>
  <c r="X1093" i="4"/>
  <c r="X1094" i="4"/>
  <c r="X1095" i="4"/>
  <c r="X1096" i="4"/>
  <c r="X1097" i="4"/>
  <c r="X1098" i="4"/>
  <c r="X1099" i="4"/>
  <c r="X1100" i="4"/>
  <c r="X1101" i="4"/>
  <c r="X1102" i="4"/>
  <c r="X1103" i="4"/>
  <c r="X1104" i="4"/>
  <c r="X1105" i="4"/>
  <c r="X1106" i="4"/>
  <c r="X1107" i="4"/>
  <c r="X1108" i="4"/>
  <c r="X1109" i="4"/>
  <c r="X1110" i="4"/>
  <c r="X1111" i="4"/>
  <c r="X1112" i="4"/>
  <c r="X1113" i="4"/>
  <c r="X1114" i="4"/>
  <c r="X1115" i="4"/>
  <c r="X1116" i="4"/>
  <c r="X1117" i="4"/>
  <c r="X1118" i="4"/>
  <c r="X1119" i="4"/>
  <c r="X1120" i="4"/>
  <c r="X1121" i="4"/>
  <c r="X1122" i="4"/>
  <c r="X1123" i="4"/>
  <c r="X1124" i="4"/>
  <c r="X1125" i="4"/>
  <c r="X1126" i="4"/>
  <c r="X1127" i="4"/>
  <c r="X1128" i="4"/>
  <c r="X1129" i="4"/>
  <c r="X1130" i="4"/>
  <c r="X1131" i="4"/>
  <c r="X1132" i="4"/>
  <c r="X1133" i="4"/>
  <c r="X1134" i="4"/>
  <c r="X1135" i="4"/>
  <c r="X1136" i="4"/>
  <c r="X1137" i="4"/>
  <c r="X1138" i="4"/>
  <c r="X1139" i="4"/>
  <c r="X1140" i="4"/>
  <c r="X1141" i="4"/>
  <c r="X1142" i="4"/>
  <c r="X1143" i="4"/>
  <c r="X1144" i="4"/>
  <c r="X1145" i="4"/>
  <c r="X1146" i="4"/>
  <c r="X1147" i="4"/>
  <c r="X1148" i="4"/>
  <c r="X1149" i="4"/>
  <c r="X1150" i="4"/>
  <c r="X1151" i="4"/>
  <c r="X1152" i="4"/>
  <c r="X1153" i="4"/>
  <c r="X1154" i="4"/>
  <c r="X1155" i="4"/>
  <c r="X1156" i="4"/>
  <c r="X1157" i="4"/>
  <c r="X1158" i="4"/>
  <c r="X1159" i="4"/>
  <c r="X1160" i="4"/>
  <c r="X1161" i="4"/>
  <c r="X1162" i="4"/>
  <c r="X1163" i="4"/>
  <c r="X1164" i="4"/>
  <c r="X1165" i="4"/>
  <c r="X1166" i="4"/>
  <c r="X1167" i="4"/>
  <c r="X1168" i="4"/>
  <c r="X1169" i="4"/>
  <c r="X1170" i="4"/>
  <c r="X1171" i="4"/>
  <c r="X1172" i="4"/>
  <c r="X1173" i="4"/>
  <c r="X1174" i="4"/>
  <c r="X1175" i="4"/>
  <c r="X1176" i="4"/>
  <c r="X1177" i="4"/>
  <c r="X1178" i="4"/>
  <c r="X1179" i="4"/>
  <c r="X1180" i="4"/>
  <c r="X1181" i="4"/>
  <c r="X1182" i="4"/>
  <c r="X1183" i="4"/>
  <c r="X1184" i="4"/>
  <c r="X1185" i="4"/>
  <c r="X1186" i="4"/>
  <c r="X1187" i="4"/>
  <c r="X1188" i="4"/>
  <c r="X1189" i="4"/>
  <c r="X1190" i="4"/>
  <c r="X1191" i="4"/>
  <c r="X1192" i="4"/>
  <c r="X1193" i="4"/>
  <c r="X1194" i="4"/>
  <c r="X1195" i="4"/>
  <c r="X1196" i="4"/>
  <c r="X1197" i="4"/>
  <c r="X1198" i="4"/>
  <c r="X1199" i="4"/>
  <c r="X1200" i="4"/>
  <c r="X1201" i="4"/>
  <c r="X1202" i="4"/>
  <c r="X1203" i="4"/>
  <c r="X1204" i="4"/>
  <c r="X1205" i="4"/>
  <c r="X1206" i="4"/>
  <c r="X1207" i="4"/>
  <c r="X1208" i="4"/>
  <c r="X1209" i="4"/>
  <c r="X1210" i="4"/>
  <c r="X1211" i="4"/>
  <c r="X1212" i="4"/>
  <c r="X1213" i="4"/>
  <c r="X1214" i="4"/>
  <c r="X1215" i="4"/>
  <c r="X1216" i="4"/>
  <c r="X1217" i="4"/>
  <c r="X1218" i="4"/>
  <c r="X1219" i="4"/>
  <c r="X1220" i="4"/>
  <c r="X1221" i="4"/>
  <c r="X1222" i="4"/>
  <c r="X1223" i="4"/>
  <c r="X1224" i="4"/>
  <c r="X1225" i="4"/>
  <c r="X1226" i="4"/>
  <c r="X1227" i="4"/>
  <c r="X1228" i="4"/>
  <c r="X1229" i="4"/>
  <c r="X1230" i="4"/>
  <c r="X1231" i="4"/>
  <c r="X1232" i="4"/>
  <c r="X1233" i="4"/>
  <c r="X1234" i="4"/>
  <c r="X1235" i="4"/>
  <c r="X1236" i="4"/>
  <c r="X1237" i="4"/>
  <c r="X1238" i="4"/>
  <c r="X1239" i="4"/>
  <c r="X1240" i="4"/>
  <c r="X1241" i="4"/>
  <c r="X1242" i="4"/>
  <c r="X1243" i="4"/>
  <c r="X1244" i="4"/>
  <c r="X1245" i="4"/>
  <c r="X1246" i="4"/>
  <c r="X1247" i="4"/>
  <c r="X1248" i="4"/>
  <c r="X1249" i="4"/>
  <c r="X1250" i="4"/>
  <c r="X1251" i="4"/>
  <c r="X1252" i="4"/>
  <c r="X1253" i="4"/>
  <c r="X1254" i="4"/>
  <c r="X1255" i="4"/>
  <c r="X1256" i="4"/>
  <c r="X1257" i="4"/>
  <c r="X1258" i="4"/>
  <c r="X1259" i="4"/>
  <c r="X1260" i="4"/>
  <c r="X1261" i="4"/>
  <c r="X1262" i="4"/>
  <c r="X1263" i="4"/>
  <c r="X1264" i="4"/>
  <c r="X1265" i="4"/>
  <c r="X1266" i="4"/>
  <c r="X1267" i="4"/>
  <c r="X1268" i="4"/>
  <c r="X1269" i="4"/>
  <c r="X1270" i="4"/>
  <c r="X1271" i="4"/>
  <c r="X1272" i="4"/>
  <c r="X1273" i="4"/>
  <c r="X1274" i="4"/>
  <c r="X1275" i="4"/>
  <c r="X1276" i="4"/>
  <c r="X1277" i="4"/>
  <c r="X1278" i="4"/>
  <c r="X1279" i="4"/>
  <c r="X1280" i="4"/>
  <c r="X1281" i="4"/>
  <c r="X1282" i="4"/>
  <c r="X1283" i="4"/>
  <c r="X1284" i="4"/>
  <c r="X1285" i="4"/>
  <c r="X1286" i="4"/>
  <c r="X1287" i="4"/>
  <c r="X1288" i="4"/>
  <c r="X1289" i="4"/>
  <c r="X1290" i="4"/>
  <c r="X1291" i="4"/>
  <c r="X1292" i="4"/>
  <c r="X1293" i="4"/>
  <c r="X1294" i="4"/>
  <c r="X1295" i="4"/>
  <c r="X1296" i="4"/>
  <c r="X1297" i="4"/>
  <c r="X1298" i="4"/>
  <c r="X1299" i="4"/>
  <c r="X1300" i="4"/>
  <c r="X1301" i="4"/>
  <c r="X1302" i="4"/>
  <c r="X1303" i="4"/>
  <c r="X1304" i="4"/>
  <c r="X1305" i="4"/>
  <c r="X1306" i="4"/>
  <c r="X1307" i="4"/>
  <c r="X1308" i="4"/>
  <c r="X1309" i="4"/>
  <c r="X1310" i="4"/>
  <c r="X1311" i="4"/>
  <c r="X1312" i="4"/>
  <c r="X1313" i="4"/>
  <c r="X1314" i="4"/>
  <c r="X1315" i="4"/>
  <c r="X1316" i="4"/>
  <c r="X1317" i="4"/>
  <c r="X1318" i="4"/>
  <c r="X1319" i="4"/>
  <c r="X1320" i="4"/>
  <c r="X1321" i="4"/>
  <c r="X1322" i="4"/>
  <c r="X1323" i="4"/>
  <c r="X1324" i="4"/>
  <c r="X1325" i="4"/>
  <c r="X1326" i="4"/>
  <c r="X1327" i="4"/>
  <c r="X1328" i="4"/>
  <c r="X1329" i="4"/>
  <c r="X1330" i="4"/>
  <c r="X1331" i="4"/>
  <c r="X1332" i="4"/>
  <c r="X1333" i="4"/>
  <c r="X1334" i="4"/>
  <c r="X1335" i="4"/>
  <c r="X1336" i="4"/>
  <c r="X1337" i="4"/>
  <c r="X1338" i="4"/>
  <c r="X1339" i="4"/>
  <c r="X1340" i="4"/>
  <c r="X1341" i="4"/>
  <c r="X1342" i="4"/>
  <c r="X1343" i="4"/>
  <c r="X1344" i="4"/>
  <c r="X1345" i="4"/>
  <c r="X1346" i="4"/>
  <c r="X1347" i="4"/>
  <c r="X1348" i="4"/>
  <c r="X1349" i="4"/>
  <c r="X1350" i="4"/>
  <c r="X1351" i="4"/>
  <c r="X1352" i="4"/>
  <c r="X1353" i="4"/>
  <c r="X1354" i="4"/>
  <c r="X1355" i="4"/>
  <c r="X1356" i="4"/>
  <c r="X1357" i="4"/>
  <c r="X1358" i="4"/>
  <c r="X1359" i="4"/>
  <c r="X1360" i="4"/>
  <c r="X1361" i="4"/>
  <c r="X1362" i="4"/>
  <c r="X1363" i="4"/>
  <c r="X1364" i="4"/>
  <c r="X1365" i="4"/>
  <c r="X1366" i="4"/>
  <c r="X1367" i="4"/>
  <c r="X1368" i="4"/>
  <c r="X1369" i="4"/>
  <c r="X1370" i="4"/>
  <c r="X1371" i="4"/>
  <c r="X1372" i="4"/>
  <c r="X1373" i="4"/>
  <c r="X1374" i="4"/>
  <c r="X1375" i="4"/>
  <c r="X1376" i="4"/>
  <c r="X1377" i="4"/>
  <c r="X1378" i="4"/>
  <c r="X1379" i="4"/>
  <c r="X1380" i="4"/>
  <c r="X1381" i="4"/>
  <c r="X1382" i="4"/>
  <c r="X1383" i="4"/>
  <c r="X1384" i="4"/>
  <c r="X1385" i="4"/>
  <c r="X1386" i="4"/>
  <c r="X1387" i="4"/>
  <c r="X1388" i="4"/>
  <c r="X1389" i="4"/>
  <c r="X1390" i="4"/>
  <c r="X1391" i="4"/>
  <c r="X1392" i="4"/>
  <c r="X1393" i="4"/>
  <c r="X1394" i="4"/>
  <c r="X1395" i="4"/>
  <c r="X1396" i="4"/>
  <c r="X1397" i="4"/>
  <c r="X1398" i="4"/>
  <c r="X1399" i="4"/>
  <c r="X1400" i="4"/>
  <c r="X1401" i="4"/>
  <c r="X1402" i="4"/>
  <c r="X1403" i="4"/>
  <c r="X1404" i="4"/>
  <c r="X1405" i="4"/>
  <c r="X1406" i="4"/>
  <c r="X1407" i="4"/>
  <c r="X1408" i="4"/>
  <c r="X1409" i="4"/>
  <c r="X1410" i="4"/>
  <c r="X1411" i="4"/>
  <c r="X1412" i="4"/>
  <c r="X1413" i="4"/>
  <c r="X1414" i="4"/>
  <c r="X1415" i="4"/>
  <c r="X1416" i="4"/>
  <c r="X1417" i="4"/>
  <c r="X1418" i="4"/>
  <c r="X1419" i="4"/>
  <c r="X1420" i="4"/>
  <c r="X1421" i="4"/>
  <c r="X1422" i="4"/>
  <c r="X1423" i="4"/>
  <c r="X1424" i="4"/>
  <c r="X1425" i="4"/>
  <c r="X1426" i="4"/>
  <c r="X1427" i="4"/>
  <c r="X1428" i="4"/>
  <c r="X1429" i="4"/>
  <c r="X1430" i="4"/>
  <c r="X1431" i="4"/>
  <c r="X1432" i="4"/>
  <c r="X1433" i="4"/>
  <c r="X1434" i="4"/>
  <c r="X1435" i="4"/>
  <c r="X1436" i="4"/>
  <c r="X1437" i="4"/>
  <c r="X1438" i="4"/>
  <c r="X1439" i="4"/>
  <c r="X1440" i="4"/>
  <c r="X1441" i="4"/>
  <c r="X1442" i="4"/>
  <c r="X1443" i="4"/>
  <c r="X1444" i="4"/>
  <c r="X1445" i="4"/>
  <c r="X1446" i="4"/>
  <c r="X1447" i="4"/>
  <c r="X1448" i="4"/>
  <c r="X1449" i="4"/>
  <c r="X1450" i="4"/>
  <c r="X1451" i="4"/>
  <c r="X1452" i="4"/>
  <c r="X1453" i="4"/>
  <c r="X1454" i="4"/>
  <c r="X1455" i="4"/>
  <c r="X1456" i="4"/>
  <c r="X1457" i="4"/>
  <c r="X1458" i="4"/>
  <c r="X1459" i="4"/>
  <c r="X1460" i="4"/>
  <c r="X1461" i="4"/>
  <c r="X1462" i="4"/>
  <c r="X1463" i="4"/>
  <c r="X1464" i="4"/>
  <c r="X1465" i="4"/>
  <c r="X1466" i="4"/>
  <c r="X1467" i="4"/>
  <c r="X1468" i="4"/>
  <c r="X1469" i="4"/>
  <c r="X1470" i="4"/>
  <c r="X1471" i="4"/>
  <c r="X1472" i="4"/>
  <c r="X1473" i="4"/>
  <c r="X1474" i="4"/>
  <c r="X1475" i="4"/>
  <c r="X1476" i="4"/>
  <c r="X1477" i="4"/>
  <c r="X1478" i="4"/>
  <c r="X1479" i="4"/>
  <c r="X1480" i="4"/>
  <c r="X1481" i="4"/>
  <c r="X1482" i="4"/>
  <c r="X1483" i="4"/>
  <c r="X1484" i="4"/>
  <c r="X1485" i="4"/>
  <c r="X1486" i="4"/>
  <c r="X1487" i="4"/>
  <c r="X1488" i="4"/>
  <c r="X1489" i="4"/>
  <c r="X1490" i="4"/>
  <c r="X1491" i="4"/>
  <c r="X1492" i="4"/>
  <c r="X1493" i="4"/>
  <c r="X1494" i="4"/>
  <c r="X1495" i="4"/>
  <c r="X1496" i="4"/>
  <c r="X1497" i="4"/>
  <c r="X1498" i="4"/>
  <c r="X1499" i="4"/>
  <c r="X1500" i="4"/>
  <c r="X1501" i="4"/>
  <c r="X1502" i="4"/>
  <c r="X1503" i="4"/>
  <c r="X1504" i="4"/>
  <c r="X1505" i="4"/>
  <c r="X1506" i="4"/>
  <c r="X1507" i="4"/>
  <c r="X1508" i="4"/>
  <c r="X1509" i="4"/>
  <c r="X1510" i="4"/>
  <c r="X1511" i="4"/>
  <c r="X1512" i="4"/>
  <c r="X1513" i="4"/>
  <c r="X1514" i="4"/>
  <c r="X1515" i="4"/>
  <c r="X1516" i="4"/>
  <c r="X1517" i="4"/>
  <c r="X1518" i="4"/>
  <c r="X1519" i="4"/>
  <c r="X1520" i="4"/>
  <c r="X1521" i="4"/>
  <c r="X1522" i="4"/>
  <c r="X1523" i="4"/>
  <c r="X1524" i="4"/>
  <c r="X1525" i="4"/>
  <c r="X1526" i="4"/>
  <c r="X1527" i="4"/>
  <c r="X1528" i="4"/>
  <c r="X1529" i="4"/>
  <c r="X1530" i="4"/>
  <c r="X1531" i="4"/>
  <c r="X1532" i="4"/>
  <c r="X1533" i="4"/>
  <c r="X1534" i="4"/>
  <c r="X1535" i="4"/>
  <c r="X1536" i="4"/>
  <c r="X1537" i="4"/>
  <c r="X1538" i="4"/>
  <c r="X1539" i="4"/>
  <c r="X1540" i="4"/>
  <c r="X1541" i="4"/>
  <c r="X1542" i="4"/>
  <c r="X1543" i="4"/>
  <c r="X1544" i="4"/>
  <c r="X1545" i="4"/>
  <c r="X1546" i="4"/>
  <c r="X1547" i="4"/>
  <c r="X1548" i="4"/>
  <c r="X1549" i="4"/>
  <c r="X1550" i="4"/>
  <c r="X1551" i="4"/>
  <c r="X1552" i="4"/>
  <c r="X1553" i="4"/>
  <c r="X1554" i="4"/>
  <c r="X1555" i="4"/>
  <c r="X1556" i="4"/>
  <c r="X1557" i="4"/>
  <c r="X1558" i="4"/>
  <c r="X1559" i="4"/>
  <c r="X1560" i="4"/>
  <c r="X1561" i="4"/>
  <c r="X1562" i="4"/>
  <c r="X1563" i="4"/>
  <c r="X1564" i="4"/>
  <c r="X1565" i="4"/>
  <c r="X1566" i="4"/>
  <c r="X1567" i="4"/>
  <c r="X1568" i="4"/>
  <c r="X1569" i="4"/>
  <c r="X1570" i="4"/>
  <c r="X1571" i="4"/>
  <c r="X1572" i="4"/>
  <c r="X1573" i="4"/>
  <c r="X1574" i="4"/>
  <c r="X1575" i="4"/>
  <c r="X1576" i="4"/>
  <c r="X1577" i="4"/>
  <c r="X1578" i="4"/>
  <c r="X1579" i="4"/>
  <c r="X1580" i="4"/>
  <c r="X1581" i="4"/>
  <c r="X1582" i="4"/>
  <c r="X1583" i="4"/>
  <c r="X1584" i="4"/>
  <c r="X1585" i="4"/>
  <c r="X1586" i="4"/>
  <c r="X1587" i="4"/>
  <c r="X1588" i="4"/>
  <c r="X1589" i="4"/>
  <c r="X1590" i="4"/>
  <c r="X1591" i="4"/>
  <c r="X1592" i="4"/>
  <c r="X1593" i="4"/>
  <c r="X1594" i="4"/>
  <c r="X1595" i="4"/>
  <c r="X1596" i="4"/>
  <c r="X1597" i="4"/>
  <c r="X1598" i="4"/>
  <c r="X1599" i="4"/>
  <c r="X1600" i="4"/>
  <c r="X1601" i="4"/>
  <c r="X1602" i="4"/>
  <c r="X1603" i="4"/>
  <c r="X1604" i="4"/>
  <c r="X1605" i="4"/>
  <c r="X1606" i="4"/>
  <c r="X1607" i="4"/>
  <c r="X1608" i="4"/>
  <c r="X1609" i="4"/>
  <c r="X1610" i="4"/>
  <c r="X1611" i="4"/>
  <c r="X1612" i="4"/>
  <c r="X1613" i="4"/>
  <c r="X1614" i="4"/>
  <c r="X1615" i="4"/>
  <c r="X1616" i="4"/>
  <c r="X1617" i="4"/>
  <c r="X1618" i="4"/>
  <c r="X1619" i="4"/>
  <c r="X1620" i="4"/>
  <c r="X1621" i="4"/>
  <c r="X1622" i="4"/>
  <c r="X1623" i="4"/>
  <c r="X1624" i="4"/>
  <c r="X1625" i="4"/>
  <c r="X1626" i="4"/>
  <c r="X1627" i="4"/>
  <c r="X1628" i="4"/>
  <c r="X1629" i="4"/>
  <c r="X1630" i="4"/>
  <c r="X1631" i="4"/>
  <c r="X1632" i="4"/>
  <c r="X1633" i="4"/>
  <c r="X1634" i="4"/>
  <c r="X1635" i="4"/>
  <c r="X1636" i="4"/>
  <c r="X1637" i="4"/>
  <c r="X1638" i="4"/>
  <c r="X1639" i="4"/>
  <c r="X1640" i="4"/>
  <c r="X1641" i="4"/>
  <c r="X1642" i="4"/>
  <c r="X1643" i="4"/>
  <c r="X1644" i="4"/>
  <c r="X1645" i="4"/>
  <c r="X1646" i="4"/>
  <c r="X1647" i="4"/>
  <c r="X1648" i="4"/>
  <c r="X1649" i="4"/>
  <c r="X1650" i="4"/>
  <c r="X1651" i="4"/>
  <c r="X1652" i="4"/>
  <c r="X1653" i="4"/>
  <c r="X1654" i="4"/>
  <c r="X1655" i="4"/>
  <c r="X1656" i="4"/>
  <c r="X1657" i="4"/>
  <c r="X1658" i="4"/>
  <c r="X1659" i="4"/>
  <c r="X1660" i="4"/>
  <c r="X1661" i="4"/>
  <c r="X1662" i="4"/>
  <c r="X1663" i="4"/>
  <c r="X1664" i="4"/>
  <c r="X1665" i="4"/>
  <c r="X1666" i="4"/>
  <c r="X1667" i="4"/>
  <c r="X1668" i="4"/>
  <c r="X1669" i="4"/>
  <c r="X1670" i="4"/>
  <c r="X1671" i="4"/>
  <c r="X1672" i="4"/>
  <c r="X1673" i="4"/>
  <c r="X1674" i="4"/>
  <c r="X1675" i="4"/>
  <c r="X1676" i="4"/>
  <c r="X1677" i="4"/>
  <c r="X1678" i="4"/>
  <c r="X1679" i="4"/>
  <c r="X1680" i="4"/>
  <c r="X1681" i="4"/>
  <c r="X1682" i="4"/>
  <c r="X1683" i="4"/>
  <c r="X1684" i="4"/>
  <c r="X1685" i="4"/>
  <c r="X1686" i="4"/>
  <c r="X1687" i="4"/>
  <c r="X1688" i="4"/>
  <c r="X1689" i="4"/>
  <c r="X1690" i="4"/>
  <c r="X1691" i="4"/>
  <c r="X1692" i="4"/>
  <c r="X1693" i="4"/>
  <c r="X1694" i="4"/>
  <c r="X1695" i="4"/>
  <c r="X1696" i="4"/>
  <c r="X1697" i="4"/>
  <c r="X1698" i="4"/>
  <c r="X1699" i="4"/>
  <c r="X1700" i="4"/>
  <c r="X1701" i="4"/>
  <c r="X1702" i="4"/>
  <c r="X1703" i="4"/>
  <c r="X1704" i="4"/>
  <c r="X1705" i="4"/>
  <c r="X1706" i="4"/>
  <c r="X1707" i="4"/>
  <c r="X1708" i="4"/>
  <c r="X1709" i="4"/>
  <c r="X1710" i="4"/>
  <c r="X1711" i="4"/>
  <c r="X1712" i="4"/>
  <c r="X1713" i="4"/>
  <c r="X1714" i="4"/>
  <c r="X1715" i="4"/>
  <c r="X1716" i="4"/>
  <c r="X1717" i="4"/>
  <c r="X1718" i="4"/>
  <c r="X1719" i="4"/>
  <c r="X1720" i="4"/>
  <c r="X1721" i="4"/>
  <c r="X1722" i="4"/>
  <c r="X1723" i="4"/>
  <c r="X1724" i="4"/>
  <c r="X1725" i="4"/>
  <c r="X1726" i="4"/>
  <c r="X1727" i="4"/>
  <c r="X1728" i="4"/>
  <c r="X1729" i="4"/>
  <c r="X1730" i="4"/>
  <c r="X1731" i="4"/>
  <c r="X1732" i="4"/>
  <c r="X1733" i="4"/>
  <c r="X1734" i="4"/>
  <c r="X1735" i="4"/>
  <c r="X1736" i="4"/>
  <c r="X1737" i="4"/>
  <c r="X1738" i="4"/>
  <c r="X1739" i="4"/>
  <c r="X1740" i="4"/>
  <c r="X1741" i="4"/>
  <c r="X1742" i="4"/>
  <c r="X1743" i="4"/>
  <c r="X1744" i="4"/>
  <c r="X1745" i="4"/>
  <c r="X1746" i="4"/>
  <c r="X1747" i="4"/>
  <c r="X1748" i="4"/>
  <c r="X1749" i="4"/>
  <c r="X1750" i="4"/>
  <c r="X1751" i="4"/>
  <c r="X1752" i="4"/>
  <c r="X1753" i="4"/>
  <c r="X1754" i="4"/>
  <c r="X1755" i="4"/>
  <c r="X1756" i="4"/>
  <c r="X1757" i="4"/>
  <c r="X1758" i="4"/>
  <c r="X1759" i="4"/>
  <c r="X1760" i="4"/>
  <c r="X1761" i="4"/>
  <c r="X1762" i="4"/>
  <c r="X1763" i="4"/>
  <c r="X1764" i="4"/>
  <c r="X1765" i="4"/>
  <c r="X1766" i="4"/>
  <c r="X1767" i="4"/>
  <c r="X1768" i="4"/>
  <c r="X1769" i="4"/>
  <c r="X1770" i="4"/>
  <c r="X1771" i="4"/>
  <c r="X1772" i="4"/>
  <c r="X1773" i="4"/>
  <c r="X1774" i="4"/>
  <c r="X1775" i="4"/>
  <c r="X1776" i="4"/>
  <c r="X1777" i="4"/>
  <c r="X1778" i="4"/>
  <c r="X1779" i="4"/>
  <c r="X1780" i="4"/>
  <c r="X1781" i="4"/>
  <c r="X1782" i="4"/>
  <c r="X1783" i="4"/>
  <c r="X1784" i="4"/>
  <c r="X1785" i="4"/>
  <c r="X1786" i="4"/>
  <c r="X1787" i="4"/>
  <c r="X1788" i="4"/>
  <c r="X1789" i="4"/>
  <c r="X1790" i="4"/>
  <c r="X1791" i="4"/>
  <c r="X1792" i="4"/>
  <c r="X1793" i="4"/>
  <c r="X1794" i="4"/>
  <c r="X1795" i="4"/>
  <c r="X1796" i="4"/>
  <c r="X1797" i="4"/>
  <c r="X1798" i="4"/>
  <c r="X1799" i="4"/>
  <c r="X1800" i="4"/>
  <c r="X1801" i="4"/>
  <c r="X1802" i="4"/>
  <c r="X1803" i="4"/>
  <c r="X1804" i="4"/>
  <c r="X1805" i="4"/>
  <c r="X1806" i="4"/>
  <c r="X1807" i="4"/>
  <c r="X1808" i="4"/>
  <c r="X1809" i="4"/>
  <c r="X1810" i="4"/>
  <c r="X1811" i="4"/>
  <c r="X1812" i="4"/>
  <c r="X1813" i="4"/>
  <c r="X1814" i="4"/>
  <c r="X1815" i="4"/>
  <c r="X1816" i="4"/>
  <c r="X1817" i="4"/>
  <c r="X1818" i="4"/>
  <c r="X1819" i="4"/>
  <c r="X1820" i="4"/>
  <c r="X1821" i="4"/>
  <c r="X1822" i="4"/>
  <c r="X1823" i="4"/>
  <c r="X1824" i="4"/>
  <c r="X1825" i="4"/>
  <c r="X1826" i="4"/>
  <c r="X1827" i="4"/>
  <c r="X1828" i="4"/>
  <c r="X1829" i="4"/>
  <c r="X1830" i="4"/>
  <c r="X1831" i="4"/>
  <c r="X1832" i="4"/>
  <c r="X1833" i="4"/>
  <c r="X1834" i="4"/>
  <c r="X1835" i="4"/>
  <c r="X1836" i="4"/>
  <c r="X1837" i="4"/>
  <c r="X1838" i="4"/>
  <c r="X1839" i="4"/>
  <c r="X1840" i="4"/>
  <c r="X1841" i="4"/>
  <c r="X1842" i="4"/>
  <c r="X1843" i="4"/>
  <c r="X1844" i="4"/>
  <c r="X1845" i="4"/>
  <c r="X1846" i="4"/>
  <c r="X1847" i="4"/>
  <c r="X1848" i="4"/>
  <c r="X1849" i="4"/>
  <c r="X1850" i="4"/>
  <c r="X1851" i="4"/>
  <c r="X1852" i="4"/>
  <c r="X1853" i="4"/>
  <c r="X1854" i="4"/>
  <c r="X1855" i="4"/>
  <c r="X1856" i="4"/>
  <c r="X1857" i="4"/>
  <c r="X1858" i="4"/>
  <c r="X1859" i="4"/>
  <c r="X1860" i="4"/>
  <c r="X1861" i="4"/>
  <c r="X1862" i="4"/>
  <c r="X1863" i="4"/>
  <c r="X1864" i="4"/>
  <c r="X1865" i="4"/>
  <c r="X1866" i="4"/>
  <c r="X1867" i="4"/>
  <c r="X1868" i="4"/>
  <c r="X1869" i="4"/>
  <c r="X1870" i="4"/>
  <c r="X1871" i="4"/>
  <c r="X1872" i="4"/>
  <c r="X1873" i="4"/>
  <c r="X1874" i="4"/>
  <c r="X1875" i="4"/>
  <c r="X1876" i="4"/>
  <c r="X1877" i="4"/>
  <c r="X1878" i="4"/>
  <c r="X1879" i="4"/>
  <c r="X1880" i="4"/>
  <c r="X1881" i="4"/>
  <c r="X1882" i="4"/>
  <c r="X1883" i="4"/>
  <c r="X1884" i="4"/>
  <c r="X1885" i="4"/>
  <c r="X1886" i="4"/>
  <c r="X1887" i="4"/>
  <c r="X1888" i="4"/>
  <c r="X1889" i="4"/>
  <c r="X1890" i="4"/>
  <c r="X1891" i="4"/>
  <c r="X1892" i="4"/>
  <c r="X1893" i="4"/>
  <c r="X1894" i="4"/>
  <c r="X1895" i="4"/>
  <c r="X1896" i="4"/>
  <c r="X1897" i="4"/>
  <c r="X1898" i="4"/>
  <c r="X1899" i="4"/>
  <c r="X1900" i="4"/>
  <c r="X1901" i="4"/>
  <c r="X1902" i="4"/>
  <c r="X1903" i="4"/>
  <c r="X1904" i="4"/>
  <c r="X1905" i="4"/>
  <c r="X1906" i="4"/>
  <c r="X1907" i="4"/>
  <c r="X1908" i="4"/>
  <c r="X1909" i="4"/>
  <c r="X1910" i="4"/>
  <c r="X1911" i="4"/>
  <c r="X1912" i="4"/>
  <c r="X1913" i="4"/>
  <c r="X1914" i="4"/>
  <c r="X1915" i="4"/>
  <c r="X1916" i="4"/>
  <c r="X1917" i="4"/>
  <c r="X1918" i="4"/>
  <c r="X1919" i="4"/>
  <c r="X1920" i="4"/>
  <c r="X1921" i="4"/>
  <c r="X1922" i="4"/>
  <c r="X1923" i="4"/>
  <c r="X1924" i="4"/>
  <c r="X1925" i="4"/>
  <c r="X1926" i="4"/>
  <c r="X1927" i="4"/>
  <c r="X1928" i="4"/>
  <c r="X1929" i="4"/>
  <c r="X1930" i="4"/>
  <c r="X1931" i="4"/>
  <c r="X1932" i="4"/>
  <c r="X1933" i="4"/>
  <c r="X1934" i="4"/>
  <c r="X1935" i="4"/>
  <c r="X1936" i="4"/>
  <c r="X1937" i="4"/>
  <c r="X1938" i="4"/>
  <c r="X1939" i="4"/>
  <c r="X1940" i="4"/>
  <c r="X1941" i="4"/>
  <c r="X1942" i="4"/>
  <c r="X1943" i="4"/>
  <c r="X1944" i="4"/>
  <c r="X1945" i="4"/>
  <c r="X1946" i="4"/>
  <c r="X1947" i="4"/>
  <c r="X1948" i="4"/>
  <c r="X1949" i="4"/>
  <c r="X1950" i="4"/>
  <c r="X1951" i="4"/>
  <c r="X1952" i="4"/>
  <c r="X1953" i="4"/>
  <c r="X1954" i="4"/>
  <c r="X1955" i="4"/>
  <c r="X1956" i="4"/>
  <c r="X1957" i="4"/>
  <c r="X1958" i="4"/>
  <c r="X1959" i="4"/>
  <c r="X1960" i="4"/>
  <c r="X1961" i="4"/>
  <c r="X1962" i="4"/>
  <c r="X1963" i="4"/>
  <c r="X1964" i="4"/>
  <c r="X1965" i="4"/>
  <c r="X1966" i="4"/>
  <c r="X1967" i="4"/>
  <c r="X1968" i="4"/>
  <c r="X1969" i="4"/>
  <c r="X1970" i="4"/>
  <c r="X1971" i="4"/>
  <c r="X1972" i="4"/>
  <c r="X1973" i="4"/>
  <c r="X1974" i="4"/>
  <c r="X1975" i="4"/>
  <c r="X1976" i="4"/>
  <c r="X1977" i="4"/>
  <c r="X1978" i="4"/>
  <c r="X1979" i="4"/>
  <c r="X1980" i="4"/>
  <c r="X1981" i="4"/>
  <c r="X1982" i="4"/>
  <c r="X1983" i="4"/>
  <c r="X1984" i="4"/>
  <c r="X1985" i="4"/>
  <c r="X1986" i="4"/>
  <c r="X1987" i="4"/>
  <c r="X1988" i="4"/>
  <c r="X1989" i="4"/>
  <c r="X1990" i="4"/>
  <c r="X1991" i="4"/>
  <c r="X1992" i="4"/>
  <c r="X1993" i="4"/>
  <c r="X1994" i="4"/>
  <c r="X1995" i="4"/>
  <c r="X1996" i="4"/>
  <c r="X1997" i="4"/>
  <c r="X1998" i="4"/>
  <c r="X1999" i="4"/>
  <c r="X2000" i="4"/>
  <c r="X2001" i="4"/>
  <c r="X2002" i="4"/>
  <c r="X2003" i="4"/>
  <c r="X2004" i="4"/>
  <c r="X2005" i="4"/>
  <c r="X2006" i="4"/>
  <c r="X2007" i="4"/>
  <c r="X2008" i="4"/>
  <c r="X2009" i="4"/>
  <c r="X2010" i="4"/>
  <c r="X2011" i="4"/>
  <c r="X2012" i="4"/>
  <c r="X2013" i="4"/>
  <c r="X2014" i="4"/>
  <c r="X2015" i="4"/>
  <c r="X2016" i="4"/>
  <c r="X2017" i="4"/>
  <c r="X2018" i="4"/>
  <c r="X2019" i="4"/>
  <c r="X2020" i="4"/>
  <c r="X2021" i="4"/>
  <c r="X2022" i="4"/>
  <c r="X2023" i="4"/>
  <c r="X2024" i="4"/>
  <c r="X2025" i="4"/>
  <c r="X2026" i="4"/>
  <c r="X2027" i="4"/>
  <c r="X2028" i="4"/>
  <c r="X2029" i="4"/>
  <c r="X2030" i="4"/>
  <c r="X2031" i="4"/>
  <c r="X2032" i="4"/>
  <c r="X2033" i="4"/>
  <c r="X2034" i="4"/>
  <c r="X2035" i="4"/>
  <c r="X2036" i="4"/>
  <c r="X2037" i="4"/>
  <c r="X2038" i="4"/>
  <c r="X2039" i="4"/>
  <c r="X2040" i="4"/>
  <c r="X2041" i="4"/>
  <c r="X2042" i="4"/>
  <c r="X2043" i="4"/>
  <c r="X2044" i="4"/>
  <c r="X2045" i="4"/>
  <c r="X2046" i="4"/>
  <c r="X2047" i="4"/>
  <c r="X2048" i="4"/>
  <c r="X2049" i="4"/>
  <c r="X2050" i="4"/>
  <c r="X2051" i="4"/>
  <c r="X2052" i="4"/>
  <c r="X2053" i="4"/>
  <c r="X2054" i="4"/>
  <c r="X2055" i="4"/>
  <c r="X2056" i="4"/>
  <c r="X2057" i="4"/>
  <c r="X2058" i="4"/>
  <c r="X2059" i="4"/>
  <c r="X2060" i="4"/>
  <c r="X2061" i="4"/>
  <c r="X2062" i="4"/>
  <c r="X2063" i="4"/>
  <c r="X2064" i="4"/>
  <c r="X2065" i="4"/>
  <c r="X2066" i="4"/>
  <c r="X2067" i="4"/>
  <c r="X2068" i="4"/>
  <c r="X2069" i="4"/>
  <c r="X2070" i="4"/>
  <c r="X2071" i="4"/>
  <c r="X2072" i="4"/>
  <c r="X2073" i="4"/>
  <c r="X2074" i="4"/>
  <c r="X2075" i="4"/>
  <c r="X2076" i="4"/>
  <c r="X2077" i="4"/>
  <c r="X2078" i="4"/>
  <c r="X2079" i="4"/>
  <c r="X2080" i="4"/>
  <c r="X2081" i="4"/>
  <c r="X2082" i="4"/>
  <c r="X2083" i="4"/>
  <c r="X2084" i="4"/>
  <c r="X2085" i="4"/>
  <c r="X2086" i="4"/>
  <c r="X2087" i="4"/>
  <c r="X2088" i="4"/>
  <c r="X2089" i="4"/>
  <c r="X2090" i="4"/>
  <c r="X2091" i="4"/>
  <c r="X2092" i="4"/>
  <c r="X2093" i="4"/>
  <c r="X2094" i="4"/>
  <c r="X2095" i="4"/>
  <c r="X2096" i="4"/>
  <c r="X2097" i="4"/>
  <c r="X2098" i="4"/>
  <c r="X2099" i="4"/>
  <c r="X2100" i="4"/>
  <c r="X2101" i="4"/>
  <c r="X2102" i="4"/>
  <c r="X2103" i="4"/>
  <c r="X2104" i="4"/>
  <c r="X2105" i="4"/>
  <c r="X2106" i="4"/>
  <c r="X2107" i="4"/>
  <c r="X2108" i="4"/>
  <c r="X2109" i="4"/>
  <c r="X2110" i="4"/>
  <c r="X2111" i="4"/>
  <c r="X2112" i="4"/>
  <c r="X2113" i="4"/>
  <c r="X2114" i="4"/>
  <c r="X2115" i="4"/>
  <c r="X2116" i="4"/>
  <c r="X2117" i="4"/>
  <c r="X2118" i="4"/>
  <c r="X2119" i="4"/>
  <c r="X2120" i="4"/>
  <c r="X2121" i="4"/>
  <c r="X2122" i="4"/>
  <c r="X2123" i="4"/>
  <c r="X2124" i="4"/>
  <c r="X2125" i="4"/>
  <c r="X2126" i="4"/>
  <c r="X2127" i="4"/>
  <c r="X2128" i="4"/>
  <c r="X2129" i="4"/>
  <c r="X2130" i="4"/>
  <c r="X2131" i="4"/>
  <c r="X2132" i="4"/>
  <c r="X2133" i="4"/>
  <c r="X2134" i="4"/>
  <c r="X2135" i="4"/>
  <c r="X2136" i="4"/>
  <c r="X2137" i="4"/>
  <c r="X2138" i="4"/>
  <c r="X2139" i="4"/>
  <c r="X2140" i="4"/>
  <c r="X2141" i="4"/>
  <c r="X2142" i="4"/>
  <c r="X2143" i="4"/>
  <c r="X2144" i="4"/>
  <c r="X2145" i="4"/>
  <c r="X2146" i="4"/>
  <c r="X2147" i="4"/>
  <c r="X2148" i="4"/>
  <c r="X2149" i="4"/>
  <c r="X2150" i="4"/>
  <c r="X2151" i="4"/>
  <c r="X2152" i="4"/>
  <c r="X2153" i="4"/>
  <c r="X2154" i="4"/>
  <c r="X2155" i="4"/>
  <c r="X2156" i="4"/>
  <c r="X2157" i="4"/>
  <c r="X2158" i="4"/>
  <c r="X2159" i="4"/>
  <c r="X2160" i="4"/>
  <c r="X2161" i="4"/>
  <c r="X2162" i="4"/>
  <c r="X2163" i="4"/>
  <c r="X2164" i="4"/>
  <c r="X2165" i="4"/>
  <c r="X2166" i="4"/>
  <c r="X2167" i="4"/>
  <c r="X2168" i="4"/>
  <c r="X2169" i="4"/>
  <c r="X2170" i="4"/>
  <c r="X2171" i="4"/>
  <c r="X2172" i="4"/>
  <c r="X2173" i="4"/>
  <c r="X2174" i="4"/>
  <c r="X2175" i="4"/>
  <c r="X2176" i="4"/>
  <c r="X2177" i="4"/>
  <c r="X2178" i="4"/>
  <c r="X2179" i="4"/>
  <c r="X2180" i="4"/>
  <c r="X2181" i="4"/>
  <c r="X2182" i="4"/>
  <c r="X2183" i="4"/>
  <c r="X2184" i="4"/>
  <c r="X2185" i="4"/>
  <c r="X2186" i="4"/>
  <c r="X2187" i="4"/>
  <c r="X2188" i="4"/>
  <c r="X2189" i="4"/>
  <c r="X2190" i="4"/>
  <c r="X2191" i="4"/>
  <c r="X2192" i="4"/>
  <c r="X2193" i="4"/>
  <c r="X2194" i="4"/>
  <c r="X2195" i="4"/>
  <c r="X2196" i="4"/>
  <c r="X2197" i="4"/>
  <c r="X2198" i="4"/>
  <c r="X2199" i="4"/>
  <c r="X2200" i="4"/>
  <c r="X2201" i="4"/>
  <c r="X2202" i="4"/>
  <c r="X2203" i="4"/>
  <c r="X2204" i="4"/>
  <c r="X2205" i="4"/>
  <c r="X2206" i="4"/>
  <c r="X2207" i="4"/>
  <c r="X2208" i="4"/>
  <c r="X2209" i="4"/>
  <c r="X2210" i="4"/>
  <c r="X2211" i="4"/>
  <c r="X2212" i="4"/>
  <c r="X2213" i="4"/>
  <c r="X2214" i="4"/>
  <c r="X2215" i="4"/>
  <c r="X2216" i="4"/>
  <c r="X2217" i="4"/>
  <c r="X2218" i="4"/>
  <c r="X2219" i="4"/>
  <c r="X2220" i="4"/>
  <c r="X2221" i="4"/>
  <c r="X2" i="4"/>
  <c r="W3" i="4"/>
  <c r="W4" i="4"/>
  <c r="W5" i="4"/>
  <c r="W6" i="4"/>
  <c r="W7" i="4"/>
  <c r="W8" i="4"/>
  <c r="W9" i="4"/>
  <c r="W10" i="4"/>
  <c r="W11" i="4"/>
  <c r="W12" i="4"/>
  <c r="W13" i="4"/>
  <c r="W14" i="4"/>
  <c r="W15" i="4"/>
  <c r="W16" i="4"/>
  <c r="W17" i="4"/>
  <c r="W18" i="4"/>
  <c r="W19" i="4"/>
  <c r="W20" i="4"/>
  <c r="W21" i="4"/>
  <c r="W22" i="4"/>
  <c r="W23" i="4"/>
  <c r="W24" i="4"/>
  <c r="W25" i="4"/>
  <c r="W26"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3" i="4"/>
  <c r="W214"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5" i="4"/>
  <c r="W246" i="4"/>
  <c r="W247" i="4"/>
  <c r="W248" i="4"/>
  <c r="W249" i="4"/>
  <c r="W250" i="4"/>
  <c r="W251" i="4"/>
  <c r="W252" i="4"/>
  <c r="W253" i="4"/>
  <c r="W254" i="4"/>
  <c r="W255" i="4"/>
  <c r="W256" i="4"/>
  <c r="W257" i="4"/>
  <c r="W258" i="4"/>
  <c r="W259" i="4"/>
  <c r="W260" i="4"/>
  <c r="W261" i="4"/>
  <c r="W262" i="4"/>
  <c r="W263" i="4"/>
  <c r="W264" i="4"/>
  <c r="W265" i="4"/>
  <c r="W266" i="4"/>
  <c r="W267" i="4"/>
  <c r="W268" i="4"/>
  <c r="W269" i="4"/>
  <c r="W270" i="4"/>
  <c r="W271" i="4"/>
  <c r="W272" i="4"/>
  <c r="W273" i="4"/>
  <c r="W274" i="4"/>
  <c r="W275" i="4"/>
  <c r="W276" i="4"/>
  <c r="W277" i="4"/>
  <c r="W278" i="4"/>
  <c r="W279" i="4"/>
  <c r="W280" i="4"/>
  <c r="W281" i="4"/>
  <c r="W282" i="4"/>
  <c r="W283" i="4"/>
  <c r="W284" i="4"/>
  <c r="W285" i="4"/>
  <c r="W286" i="4"/>
  <c r="W287" i="4"/>
  <c r="W288" i="4"/>
  <c r="W289" i="4"/>
  <c r="W290" i="4"/>
  <c r="W291" i="4"/>
  <c r="W292" i="4"/>
  <c r="W293" i="4"/>
  <c r="W294" i="4"/>
  <c r="W295" i="4"/>
  <c r="W296" i="4"/>
  <c r="W297" i="4"/>
  <c r="W298" i="4"/>
  <c r="W299" i="4"/>
  <c r="W300" i="4"/>
  <c r="W301" i="4"/>
  <c r="W302" i="4"/>
  <c r="W303" i="4"/>
  <c r="W304" i="4"/>
  <c r="W305" i="4"/>
  <c r="W306" i="4"/>
  <c r="W307" i="4"/>
  <c r="W308" i="4"/>
  <c r="W309" i="4"/>
  <c r="W310" i="4"/>
  <c r="W311" i="4"/>
  <c r="W312" i="4"/>
  <c r="W313" i="4"/>
  <c r="W314" i="4"/>
  <c r="W315" i="4"/>
  <c r="W316" i="4"/>
  <c r="W317" i="4"/>
  <c r="W318" i="4"/>
  <c r="W319" i="4"/>
  <c r="W320" i="4"/>
  <c r="W321" i="4"/>
  <c r="W322" i="4"/>
  <c r="W323" i="4"/>
  <c r="W324" i="4"/>
  <c r="W325" i="4"/>
  <c r="W326" i="4"/>
  <c r="W327" i="4"/>
  <c r="W328" i="4"/>
  <c r="W329" i="4"/>
  <c r="W330" i="4"/>
  <c r="W331" i="4"/>
  <c r="W332" i="4"/>
  <c r="W333" i="4"/>
  <c r="W334" i="4"/>
  <c r="W335" i="4"/>
  <c r="W336" i="4"/>
  <c r="W337" i="4"/>
  <c r="W338" i="4"/>
  <c r="W339" i="4"/>
  <c r="W340" i="4"/>
  <c r="W341" i="4"/>
  <c r="W342" i="4"/>
  <c r="W343" i="4"/>
  <c r="W344" i="4"/>
  <c r="W345" i="4"/>
  <c r="W346" i="4"/>
  <c r="W347" i="4"/>
  <c r="W348" i="4"/>
  <c r="W349" i="4"/>
  <c r="W350" i="4"/>
  <c r="W351" i="4"/>
  <c r="W352" i="4"/>
  <c r="W353" i="4"/>
  <c r="W354" i="4"/>
  <c r="W355" i="4"/>
  <c r="W356" i="4"/>
  <c r="W357" i="4"/>
  <c r="W358" i="4"/>
  <c r="W359" i="4"/>
  <c r="W360" i="4"/>
  <c r="W361" i="4"/>
  <c r="W362" i="4"/>
  <c r="W363" i="4"/>
  <c r="W364" i="4"/>
  <c r="W365" i="4"/>
  <c r="W366" i="4"/>
  <c r="W367" i="4"/>
  <c r="W368" i="4"/>
  <c r="W369" i="4"/>
  <c r="W370" i="4"/>
  <c r="W371" i="4"/>
  <c r="W372" i="4"/>
  <c r="W373" i="4"/>
  <c r="W374" i="4"/>
  <c r="W375" i="4"/>
  <c r="W376" i="4"/>
  <c r="W377" i="4"/>
  <c r="W378" i="4"/>
  <c r="W379" i="4"/>
  <c r="W380" i="4"/>
  <c r="W381" i="4"/>
  <c r="W382" i="4"/>
  <c r="W383" i="4"/>
  <c r="W384" i="4"/>
  <c r="W385" i="4"/>
  <c r="W386" i="4"/>
  <c r="W387" i="4"/>
  <c r="W388" i="4"/>
  <c r="W389" i="4"/>
  <c r="W390" i="4"/>
  <c r="W391" i="4"/>
  <c r="W392" i="4"/>
  <c r="W393" i="4"/>
  <c r="W394" i="4"/>
  <c r="W396" i="4"/>
  <c r="W397" i="4"/>
  <c r="W398" i="4"/>
  <c r="W399"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W1543" i="4"/>
  <c r="W1544" i="4"/>
  <c r="W1545" i="4"/>
  <c r="W1546" i="4"/>
  <c r="W1547" i="4"/>
  <c r="W1548" i="4"/>
  <c r="W1549" i="4"/>
  <c r="W1550" i="4"/>
  <c r="W1551" i="4"/>
  <c r="W1552" i="4"/>
  <c r="W1553" i="4"/>
  <c r="W1554" i="4"/>
  <c r="W1555" i="4"/>
  <c r="W1556" i="4"/>
  <c r="W1557" i="4"/>
  <c r="W1558" i="4"/>
  <c r="W1559" i="4"/>
  <c r="W1560" i="4"/>
  <c r="W1561" i="4"/>
  <c r="W1562" i="4"/>
  <c r="W1563" i="4"/>
  <c r="W1564" i="4"/>
  <c r="W1565" i="4"/>
  <c r="W1566" i="4"/>
  <c r="W1567" i="4"/>
  <c r="W1568" i="4"/>
  <c r="W1569" i="4"/>
  <c r="W1570" i="4"/>
  <c r="W1571" i="4"/>
  <c r="W1572" i="4"/>
  <c r="W1573" i="4"/>
  <c r="W1574" i="4"/>
  <c r="W1575" i="4"/>
  <c r="W1576" i="4"/>
  <c r="W1577" i="4"/>
  <c r="W1578" i="4"/>
  <c r="W1579" i="4"/>
  <c r="W1580" i="4"/>
  <c r="W1581" i="4"/>
  <c r="W1582" i="4"/>
  <c r="W1583" i="4"/>
  <c r="W1584" i="4"/>
  <c r="W1585" i="4"/>
  <c r="W1586" i="4"/>
  <c r="W1587" i="4"/>
  <c r="W1588" i="4"/>
  <c r="W1589" i="4"/>
  <c r="W1590" i="4"/>
  <c r="W1591" i="4"/>
  <c r="W1592" i="4"/>
  <c r="W1593" i="4"/>
  <c r="W1594" i="4"/>
  <c r="W1595" i="4"/>
  <c r="W1596" i="4"/>
  <c r="W1597" i="4"/>
  <c r="W1598" i="4"/>
  <c r="W1599" i="4"/>
  <c r="W1600" i="4"/>
  <c r="W1601" i="4"/>
  <c r="W1602" i="4"/>
  <c r="W1603" i="4"/>
  <c r="W1604" i="4"/>
  <c r="W1605" i="4"/>
  <c r="W1606" i="4"/>
  <c r="W1607" i="4"/>
  <c r="W1608" i="4"/>
  <c r="W1609" i="4"/>
  <c r="W1610" i="4"/>
  <c r="W1611" i="4"/>
  <c r="W1612" i="4"/>
  <c r="W1613" i="4"/>
  <c r="W1614" i="4"/>
  <c r="W1615" i="4"/>
  <c r="W1616" i="4"/>
  <c r="W1617" i="4"/>
  <c r="W1618" i="4"/>
  <c r="W1619" i="4"/>
  <c r="W1620" i="4"/>
  <c r="W1621" i="4"/>
  <c r="W1622" i="4"/>
  <c r="W1623" i="4"/>
  <c r="W1624" i="4"/>
  <c r="W1625" i="4"/>
  <c r="W1626" i="4"/>
  <c r="W1627" i="4"/>
  <c r="W1628" i="4"/>
  <c r="W1629" i="4"/>
  <c r="W1630" i="4"/>
  <c r="W1631" i="4"/>
  <c r="W1632" i="4"/>
  <c r="W1633" i="4"/>
  <c r="W1634" i="4"/>
  <c r="W1635" i="4"/>
  <c r="W1636" i="4"/>
  <c r="W1637" i="4"/>
  <c r="W1638" i="4"/>
  <c r="W1639" i="4"/>
  <c r="W1640" i="4"/>
  <c r="W1641" i="4"/>
  <c r="W1642" i="4"/>
  <c r="W1643" i="4"/>
  <c r="W1644" i="4"/>
  <c r="W1645" i="4"/>
  <c r="W1646" i="4"/>
  <c r="W1647" i="4"/>
  <c r="W1648" i="4"/>
  <c r="W1649" i="4"/>
  <c r="W1650" i="4"/>
  <c r="W1651" i="4"/>
  <c r="W1652" i="4"/>
  <c r="W1653" i="4"/>
  <c r="W1654" i="4"/>
  <c r="W1655" i="4"/>
  <c r="W1656" i="4"/>
  <c r="W1657" i="4"/>
  <c r="W1658" i="4"/>
  <c r="W1659" i="4"/>
  <c r="W1660" i="4"/>
  <c r="W1661" i="4"/>
  <c r="W1662" i="4"/>
  <c r="W1663" i="4"/>
  <c r="W1664" i="4"/>
  <c r="W1665" i="4"/>
  <c r="W1666" i="4"/>
  <c r="W1667" i="4"/>
  <c r="W1668" i="4"/>
  <c r="W1669" i="4"/>
  <c r="W1670" i="4"/>
  <c r="W1671" i="4"/>
  <c r="W1672" i="4"/>
  <c r="W1673" i="4"/>
  <c r="W1674" i="4"/>
  <c r="W1675" i="4"/>
  <c r="W1676" i="4"/>
  <c r="W1677" i="4"/>
  <c r="W1678" i="4"/>
  <c r="W1679" i="4"/>
  <c r="W1680" i="4"/>
  <c r="W1681" i="4"/>
  <c r="W1682" i="4"/>
  <c r="W1683" i="4"/>
  <c r="W1684" i="4"/>
  <c r="W1685" i="4"/>
  <c r="W1686" i="4"/>
  <c r="W1687" i="4"/>
  <c r="W1688" i="4"/>
  <c r="W1689" i="4"/>
  <c r="W1690" i="4"/>
  <c r="W1691" i="4"/>
  <c r="W1692" i="4"/>
  <c r="W1693" i="4"/>
  <c r="W1694" i="4"/>
  <c r="W1695" i="4"/>
  <c r="W1696" i="4"/>
  <c r="W1697" i="4"/>
  <c r="W1698" i="4"/>
  <c r="W1699" i="4"/>
  <c r="W1700" i="4"/>
  <c r="W1701" i="4"/>
  <c r="W1702" i="4"/>
  <c r="W1703" i="4"/>
  <c r="W1704" i="4"/>
  <c r="W1705" i="4"/>
  <c r="W1706" i="4"/>
  <c r="W1707" i="4"/>
  <c r="W1708" i="4"/>
  <c r="W1709" i="4"/>
  <c r="W1710" i="4"/>
  <c r="W1711" i="4"/>
  <c r="W1712" i="4"/>
  <c r="W1713" i="4"/>
  <c r="W1714" i="4"/>
  <c r="W1715" i="4"/>
  <c r="W1716" i="4"/>
  <c r="W1717" i="4"/>
  <c r="W1718" i="4"/>
  <c r="W1719" i="4"/>
  <c r="W1720" i="4"/>
  <c r="W1721" i="4"/>
  <c r="W1722" i="4"/>
  <c r="W1723" i="4"/>
  <c r="W1724" i="4"/>
  <c r="W1725" i="4"/>
  <c r="W1726" i="4"/>
  <c r="W1727" i="4"/>
  <c r="W1728" i="4"/>
  <c r="W1729" i="4"/>
  <c r="W1730" i="4"/>
  <c r="W1731" i="4"/>
  <c r="W1732" i="4"/>
  <c r="W1733" i="4"/>
  <c r="W1734" i="4"/>
  <c r="W1735" i="4"/>
  <c r="W1736" i="4"/>
  <c r="W1737" i="4"/>
  <c r="W1738" i="4"/>
  <c r="W1739" i="4"/>
  <c r="W1740" i="4"/>
  <c r="W1741" i="4"/>
  <c r="W1742" i="4"/>
  <c r="W1743" i="4"/>
  <c r="W1744" i="4"/>
  <c r="W1745" i="4"/>
  <c r="W1746" i="4"/>
  <c r="W1747" i="4"/>
  <c r="W1748" i="4"/>
  <c r="W1749" i="4"/>
  <c r="W1750" i="4"/>
  <c r="W1751" i="4"/>
  <c r="W1752" i="4"/>
  <c r="W1753" i="4"/>
  <c r="W1754" i="4"/>
  <c r="W1755" i="4"/>
  <c r="W1756" i="4"/>
  <c r="W1757" i="4"/>
  <c r="W1758" i="4"/>
  <c r="W1759" i="4"/>
  <c r="W1760" i="4"/>
  <c r="W1761" i="4"/>
  <c r="W1762" i="4"/>
  <c r="W1763" i="4"/>
  <c r="W1764" i="4"/>
  <c r="W1765" i="4"/>
  <c r="W1766" i="4"/>
  <c r="W1767" i="4"/>
  <c r="W1768" i="4"/>
  <c r="W1769" i="4"/>
  <c r="W1770" i="4"/>
  <c r="W1771" i="4"/>
  <c r="W1772" i="4"/>
  <c r="W1773" i="4"/>
  <c r="W1774" i="4"/>
  <c r="W1775" i="4"/>
  <c r="W1776" i="4"/>
  <c r="W1777" i="4"/>
  <c r="W1778" i="4"/>
  <c r="W1779" i="4"/>
  <c r="W1780" i="4"/>
  <c r="W1781" i="4"/>
  <c r="W1782" i="4"/>
  <c r="W1783" i="4"/>
  <c r="W1784" i="4"/>
  <c r="W1785" i="4"/>
  <c r="W1786" i="4"/>
  <c r="W1787" i="4"/>
  <c r="W1788" i="4"/>
  <c r="W1789" i="4"/>
  <c r="W1790" i="4"/>
  <c r="W1791" i="4"/>
  <c r="W1792" i="4"/>
  <c r="W1793" i="4"/>
  <c r="W1794" i="4"/>
  <c r="W1795" i="4"/>
  <c r="W1796" i="4"/>
  <c r="W1797" i="4"/>
  <c r="W1798" i="4"/>
  <c r="W1799" i="4"/>
  <c r="W1800" i="4"/>
  <c r="W1801" i="4"/>
  <c r="W1802" i="4"/>
  <c r="W1803" i="4"/>
  <c r="W1804" i="4"/>
  <c r="W1805" i="4"/>
  <c r="W1806" i="4"/>
  <c r="W1807" i="4"/>
  <c r="W1808" i="4"/>
  <c r="W1809" i="4"/>
  <c r="W1810" i="4"/>
  <c r="W1811" i="4"/>
  <c r="W1812" i="4"/>
  <c r="W1813" i="4"/>
  <c r="W1814" i="4"/>
  <c r="W1815" i="4"/>
  <c r="W1816" i="4"/>
  <c r="W1817" i="4"/>
  <c r="W1818" i="4"/>
  <c r="W1819" i="4"/>
  <c r="W1820" i="4"/>
  <c r="W1821" i="4"/>
  <c r="W1822" i="4"/>
  <c r="W1823" i="4"/>
  <c r="W1824" i="4"/>
  <c r="W1825" i="4"/>
  <c r="W1826" i="4"/>
  <c r="W1827" i="4"/>
  <c r="W1828" i="4"/>
  <c r="W1829" i="4"/>
  <c r="W1830" i="4"/>
  <c r="W1831" i="4"/>
  <c r="W1832" i="4"/>
  <c r="W1833" i="4"/>
  <c r="W1834" i="4"/>
  <c r="W1835" i="4"/>
  <c r="W1836" i="4"/>
  <c r="W1837" i="4"/>
  <c r="W1838" i="4"/>
  <c r="W1839" i="4"/>
  <c r="W1840" i="4"/>
  <c r="W1841" i="4"/>
  <c r="W1842" i="4"/>
  <c r="W1843" i="4"/>
  <c r="W1844" i="4"/>
  <c r="W1845" i="4"/>
  <c r="W1846" i="4"/>
  <c r="W1847" i="4"/>
  <c r="W1848" i="4"/>
  <c r="W1849" i="4"/>
  <c r="W1850" i="4"/>
  <c r="W1851" i="4"/>
  <c r="W1852" i="4"/>
  <c r="W1853" i="4"/>
  <c r="W1854" i="4"/>
  <c r="W1855" i="4"/>
  <c r="W1856" i="4"/>
  <c r="W1857" i="4"/>
  <c r="W1858" i="4"/>
  <c r="W1859" i="4"/>
  <c r="W1860" i="4"/>
  <c r="W1861" i="4"/>
  <c r="W1862" i="4"/>
  <c r="W1863" i="4"/>
  <c r="W1864" i="4"/>
  <c r="W1865" i="4"/>
  <c r="W1866" i="4"/>
  <c r="W1867" i="4"/>
  <c r="W1868" i="4"/>
  <c r="W1869" i="4"/>
  <c r="W1870" i="4"/>
  <c r="W1871" i="4"/>
  <c r="W1872" i="4"/>
  <c r="W1873" i="4"/>
  <c r="W1874" i="4"/>
  <c r="W1875" i="4"/>
  <c r="W1876" i="4"/>
  <c r="W1877" i="4"/>
  <c r="W1878" i="4"/>
  <c r="W1879" i="4"/>
  <c r="W1880" i="4"/>
  <c r="W1881" i="4"/>
  <c r="W1882" i="4"/>
  <c r="W1883" i="4"/>
  <c r="W1884" i="4"/>
  <c r="W1885" i="4"/>
  <c r="W1886" i="4"/>
  <c r="W1887" i="4"/>
  <c r="W1888" i="4"/>
  <c r="W1889" i="4"/>
  <c r="W1890" i="4"/>
  <c r="W1891" i="4"/>
  <c r="W1892" i="4"/>
  <c r="W1893" i="4"/>
  <c r="W1894" i="4"/>
  <c r="W1895" i="4"/>
  <c r="W1896" i="4"/>
  <c r="W1897" i="4"/>
  <c r="W1898" i="4"/>
  <c r="W1899" i="4"/>
  <c r="W1900" i="4"/>
  <c r="W1901" i="4"/>
  <c r="W1902" i="4"/>
  <c r="W1903" i="4"/>
  <c r="W1904" i="4"/>
  <c r="W1905" i="4"/>
  <c r="W1906" i="4"/>
  <c r="W1907" i="4"/>
  <c r="W1908" i="4"/>
  <c r="W1909" i="4"/>
  <c r="W1910" i="4"/>
  <c r="W1911" i="4"/>
  <c r="W1912" i="4"/>
  <c r="W1913" i="4"/>
  <c r="W1914" i="4"/>
  <c r="W1915" i="4"/>
  <c r="W1916" i="4"/>
  <c r="W1917" i="4"/>
  <c r="W1918" i="4"/>
  <c r="W1919" i="4"/>
  <c r="W1920" i="4"/>
  <c r="W1921" i="4"/>
  <c r="W1922" i="4"/>
  <c r="W1923" i="4"/>
  <c r="W1924" i="4"/>
  <c r="W1925" i="4"/>
  <c r="W1926" i="4"/>
  <c r="W1927" i="4"/>
  <c r="W1928" i="4"/>
  <c r="W1929" i="4"/>
  <c r="W1930" i="4"/>
  <c r="W1931" i="4"/>
  <c r="W1932" i="4"/>
  <c r="W1933" i="4"/>
  <c r="W1934" i="4"/>
  <c r="W1935" i="4"/>
  <c r="W1936" i="4"/>
  <c r="W1937" i="4"/>
  <c r="W1938" i="4"/>
  <c r="W1939" i="4"/>
  <c r="W1940" i="4"/>
  <c r="W1941" i="4"/>
  <c r="W1942" i="4"/>
  <c r="W1943" i="4"/>
  <c r="W1944" i="4"/>
  <c r="W1945" i="4"/>
  <c r="W1946" i="4"/>
  <c r="W1947" i="4"/>
  <c r="W1948" i="4"/>
  <c r="W1949" i="4"/>
  <c r="W1950" i="4"/>
  <c r="W1951" i="4"/>
  <c r="W1952" i="4"/>
  <c r="W1953" i="4"/>
  <c r="W1954" i="4"/>
  <c r="W1955" i="4"/>
  <c r="W1956" i="4"/>
  <c r="W1957" i="4"/>
  <c r="W1958" i="4"/>
  <c r="W1959" i="4"/>
  <c r="W1960" i="4"/>
  <c r="W1961" i="4"/>
  <c r="W1962" i="4"/>
  <c r="W1963" i="4"/>
  <c r="W1964" i="4"/>
  <c r="W1965" i="4"/>
  <c r="W1966" i="4"/>
  <c r="W1967" i="4"/>
  <c r="W1968" i="4"/>
  <c r="W1969" i="4"/>
  <c r="W1970" i="4"/>
  <c r="W1971" i="4"/>
  <c r="W1972" i="4"/>
  <c r="W1973" i="4"/>
  <c r="W1974" i="4"/>
  <c r="W1975" i="4"/>
  <c r="W1976" i="4"/>
  <c r="W1977" i="4"/>
  <c r="W1978" i="4"/>
  <c r="W1979" i="4"/>
  <c r="W1980" i="4"/>
  <c r="W1981" i="4"/>
  <c r="W1982" i="4"/>
  <c r="W1983" i="4"/>
  <c r="W1984" i="4"/>
  <c r="W1985" i="4"/>
  <c r="W1986" i="4"/>
  <c r="W1987" i="4"/>
  <c r="W1988" i="4"/>
  <c r="W1989" i="4"/>
  <c r="W1990" i="4"/>
  <c r="W1991" i="4"/>
  <c r="W1992" i="4"/>
  <c r="W1993" i="4"/>
  <c r="W1994" i="4"/>
  <c r="W1995" i="4"/>
  <c r="W1996" i="4"/>
  <c r="W1997" i="4"/>
  <c r="W1998" i="4"/>
  <c r="W1999" i="4"/>
  <c r="W2000" i="4"/>
  <c r="W2001" i="4"/>
  <c r="W2002" i="4"/>
  <c r="W2003" i="4"/>
  <c r="W2004" i="4"/>
  <c r="W2005" i="4"/>
  <c r="W2006" i="4"/>
  <c r="W2007" i="4"/>
  <c r="W2008" i="4"/>
  <c r="W2009" i="4"/>
  <c r="W2010" i="4"/>
  <c r="W2011" i="4"/>
  <c r="W2012" i="4"/>
  <c r="W2013" i="4"/>
  <c r="W2014" i="4"/>
  <c r="W2015" i="4"/>
  <c r="W2016" i="4"/>
  <c r="W2017" i="4"/>
  <c r="W2018" i="4"/>
  <c r="W2019" i="4"/>
  <c r="W2020" i="4"/>
  <c r="W2021" i="4"/>
  <c r="W2022" i="4"/>
  <c r="W2023" i="4"/>
  <c r="W2024" i="4"/>
  <c r="W2025" i="4"/>
  <c r="W2026" i="4"/>
  <c r="W2027" i="4"/>
  <c r="W2028" i="4"/>
  <c r="W2029" i="4"/>
  <c r="W2030" i="4"/>
  <c r="W2031" i="4"/>
  <c r="W2032" i="4"/>
  <c r="W2033" i="4"/>
  <c r="W2034" i="4"/>
  <c r="W2035" i="4"/>
  <c r="W2036" i="4"/>
  <c r="W2037" i="4"/>
  <c r="W2038" i="4"/>
  <c r="W2039" i="4"/>
  <c r="W2040" i="4"/>
  <c r="W2041" i="4"/>
  <c r="W2042" i="4"/>
  <c r="W2043" i="4"/>
  <c r="W2044" i="4"/>
  <c r="W2045" i="4"/>
  <c r="W2046" i="4"/>
  <c r="W2047" i="4"/>
  <c r="W2048" i="4"/>
  <c r="W2049" i="4"/>
  <c r="W2050" i="4"/>
  <c r="W2051" i="4"/>
  <c r="W2052" i="4"/>
  <c r="W2053" i="4"/>
  <c r="W2054" i="4"/>
  <c r="W2055" i="4"/>
  <c r="W2056" i="4"/>
  <c r="W2057" i="4"/>
  <c r="W2058" i="4"/>
  <c r="W2059" i="4"/>
  <c r="W2060" i="4"/>
  <c r="W2061" i="4"/>
  <c r="W2062" i="4"/>
  <c r="W2063" i="4"/>
  <c r="W2064" i="4"/>
  <c r="W2065" i="4"/>
  <c r="W2066" i="4"/>
  <c r="W2067" i="4"/>
  <c r="W2068" i="4"/>
  <c r="W2069" i="4"/>
  <c r="W2070" i="4"/>
  <c r="W2071" i="4"/>
  <c r="W2072" i="4"/>
  <c r="W2073" i="4"/>
  <c r="W2074" i="4"/>
  <c r="W2075" i="4"/>
  <c r="W2076" i="4"/>
  <c r="W2077" i="4"/>
  <c r="W2078" i="4"/>
  <c r="W2079" i="4"/>
  <c r="W2080" i="4"/>
  <c r="W2081" i="4"/>
  <c r="W2082" i="4"/>
  <c r="W2083" i="4"/>
  <c r="W2084" i="4"/>
  <c r="W2085" i="4"/>
  <c r="W2086" i="4"/>
  <c r="W2087" i="4"/>
  <c r="W2088" i="4"/>
  <c r="W2089" i="4"/>
  <c r="W2090" i="4"/>
  <c r="W2091" i="4"/>
  <c r="W2092" i="4"/>
  <c r="W2093" i="4"/>
  <c r="W2094" i="4"/>
  <c r="W2095" i="4"/>
  <c r="W2096" i="4"/>
  <c r="W2097" i="4"/>
  <c r="W2098" i="4"/>
  <c r="W2099" i="4"/>
  <c r="W2100" i="4"/>
  <c r="W2101" i="4"/>
  <c r="W2102" i="4"/>
  <c r="W2103" i="4"/>
  <c r="W2104" i="4"/>
  <c r="W2105" i="4"/>
  <c r="W2106" i="4"/>
  <c r="W2107" i="4"/>
  <c r="W2108" i="4"/>
  <c r="W2109" i="4"/>
  <c r="W2110" i="4"/>
  <c r="W2111" i="4"/>
  <c r="W2112" i="4"/>
  <c r="W2113" i="4"/>
  <c r="W2114" i="4"/>
  <c r="W2115" i="4"/>
  <c r="W2116" i="4"/>
  <c r="W2117" i="4"/>
  <c r="W2118" i="4"/>
  <c r="W2119" i="4"/>
  <c r="W2120" i="4"/>
  <c r="W2121" i="4"/>
  <c r="W2122" i="4"/>
  <c r="W2123" i="4"/>
  <c r="W2124" i="4"/>
  <c r="W2125" i="4"/>
  <c r="W2126" i="4"/>
  <c r="W2127" i="4"/>
  <c r="W2128" i="4"/>
  <c r="W2129" i="4"/>
  <c r="W2130" i="4"/>
  <c r="W2131" i="4"/>
  <c r="W2132" i="4"/>
  <c r="W2133" i="4"/>
  <c r="W2134" i="4"/>
  <c r="W2135" i="4"/>
  <c r="W2136" i="4"/>
  <c r="W2137" i="4"/>
  <c r="W2138" i="4"/>
  <c r="W2139" i="4"/>
  <c r="W2140" i="4"/>
  <c r="W2141" i="4"/>
  <c r="W2142" i="4"/>
  <c r="W2143" i="4"/>
  <c r="W2144" i="4"/>
  <c r="W2145" i="4"/>
  <c r="W2146" i="4"/>
  <c r="W2147" i="4"/>
  <c r="W2148" i="4"/>
  <c r="W2149" i="4"/>
  <c r="W2150" i="4"/>
  <c r="W2151" i="4"/>
  <c r="W2152" i="4"/>
  <c r="W2153" i="4"/>
  <c r="W2154" i="4"/>
  <c r="W2155" i="4"/>
  <c r="W2156" i="4"/>
  <c r="W2157" i="4"/>
  <c r="W2158" i="4"/>
  <c r="W2159" i="4"/>
  <c r="W2160" i="4"/>
  <c r="W2161" i="4"/>
  <c r="W2162" i="4"/>
  <c r="W2163" i="4"/>
  <c r="W2164" i="4"/>
  <c r="W2165" i="4"/>
  <c r="W2166" i="4"/>
  <c r="W2167" i="4"/>
  <c r="W2168" i="4"/>
  <c r="W2169" i="4"/>
  <c r="W2170" i="4"/>
  <c r="W2171" i="4"/>
  <c r="W2172" i="4"/>
  <c r="W2173" i="4"/>
  <c r="W2174" i="4"/>
  <c r="W2175" i="4"/>
  <c r="W2176" i="4"/>
  <c r="W2177" i="4"/>
  <c r="W2178" i="4"/>
  <c r="W2179" i="4"/>
  <c r="W2180" i="4"/>
  <c r="W2181" i="4"/>
  <c r="W2182" i="4"/>
  <c r="W2183" i="4"/>
  <c r="W2184" i="4"/>
  <c r="W2185" i="4"/>
  <c r="W2186" i="4"/>
  <c r="W2187" i="4"/>
  <c r="W2188" i="4"/>
  <c r="W2189" i="4"/>
  <c r="W2190" i="4"/>
  <c r="W2191" i="4"/>
  <c r="W2192" i="4"/>
  <c r="W2193" i="4"/>
  <c r="W2194" i="4"/>
  <c r="W2195" i="4"/>
  <c r="W2196" i="4"/>
  <c r="W2197" i="4"/>
  <c r="W2198" i="4"/>
  <c r="W2199" i="4"/>
  <c r="W2200" i="4"/>
  <c r="W2201" i="4"/>
  <c r="W2202" i="4"/>
  <c r="W2203" i="4"/>
  <c r="W2204" i="4"/>
  <c r="W2205" i="4"/>
  <c r="W2206" i="4"/>
  <c r="W2207" i="4"/>
  <c r="W2208" i="4"/>
  <c r="W2209" i="4"/>
  <c r="W2210" i="4"/>
  <c r="W2211" i="4"/>
  <c r="W2212" i="4"/>
  <c r="W2213" i="4"/>
  <c r="W2214" i="4"/>
  <c r="W2215" i="4"/>
  <c r="W2216" i="4"/>
  <c r="W2217" i="4"/>
  <c r="W2218" i="4"/>
  <c r="W2219" i="4"/>
  <c r="W2220" i="4"/>
  <c r="W2221" i="4"/>
  <c r="W2" i="4"/>
  <c r="V3" i="4"/>
  <c r="V4" i="4"/>
  <c r="V5" i="4"/>
  <c r="V6" i="4"/>
  <c r="V7" i="4"/>
  <c r="V8" i="4"/>
  <c r="V9" i="4"/>
  <c r="V10" i="4"/>
  <c r="V11" i="4"/>
  <c r="V12" i="4"/>
  <c r="V13" i="4"/>
  <c r="V14" i="4"/>
  <c r="V15" i="4"/>
  <c r="V16" i="4"/>
  <c r="V17" i="4"/>
  <c r="V18" i="4"/>
  <c r="V19" i="4"/>
  <c r="V20" i="4"/>
  <c r="V21" i="4"/>
  <c r="V22" i="4"/>
  <c r="V23" i="4"/>
  <c r="V24" i="4"/>
  <c r="V25" i="4"/>
  <c r="V26"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V1949" i="4"/>
  <c r="V1950" i="4"/>
  <c r="V1951" i="4"/>
  <c r="V1952" i="4"/>
  <c r="V1953" i="4"/>
  <c r="V1954" i="4"/>
  <c r="V1955" i="4"/>
  <c r="V1956" i="4"/>
  <c r="V1957" i="4"/>
  <c r="V1958" i="4"/>
  <c r="V1959" i="4"/>
  <c r="V1960" i="4"/>
  <c r="V1961" i="4"/>
  <c r="V1962" i="4"/>
  <c r="V1963" i="4"/>
  <c r="V1964" i="4"/>
  <c r="V1965" i="4"/>
  <c r="V1966" i="4"/>
  <c r="V1967" i="4"/>
  <c r="V1968" i="4"/>
  <c r="V1969" i="4"/>
  <c r="V1970" i="4"/>
  <c r="V1971" i="4"/>
  <c r="V1972" i="4"/>
  <c r="V1973" i="4"/>
  <c r="V1974" i="4"/>
  <c r="V1975" i="4"/>
  <c r="V1976" i="4"/>
  <c r="V1977" i="4"/>
  <c r="V1978" i="4"/>
  <c r="V1979" i="4"/>
  <c r="V1980" i="4"/>
  <c r="V1981" i="4"/>
  <c r="V1982" i="4"/>
  <c r="V1983" i="4"/>
  <c r="V1984" i="4"/>
  <c r="V1985" i="4"/>
  <c r="V1986" i="4"/>
  <c r="V1987" i="4"/>
  <c r="V1988" i="4"/>
  <c r="V1989" i="4"/>
  <c r="V1990" i="4"/>
  <c r="V1991" i="4"/>
  <c r="V1992" i="4"/>
  <c r="V1993" i="4"/>
  <c r="V1994" i="4"/>
  <c r="V1995" i="4"/>
  <c r="V1996" i="4"/>
  <c r="V1997" i="4"/>
  <c r="V1998" i="4"/>
  <c r="V1999" i="4"/>
  <c r="V2000" i="4"/>
  <c r="V2001" i="4"/>
  <c r="V2002" i="4"/>
  <c r="V2003" i="4"/>
  <c r="V2004" i="4"/>
  <c r="V2005" i="4"/>
  <c r="V2006" i="4"/>
  <c r="V2007" i="4"/>
  <c r="V2008" i="4"/>
  <c r="V2009" i="4"/>
  <c r="V2010" i="4"/>
  <c r="V2011" i="4"/>
  <c r="V2012" i="4"/>
  <c r="V2013" i="4"/>
  <c r="V2014" i="4"/>
  <c r="V2015" i="4"/>
  <c r="V2016" i="4"/>
  <c r="V2017" i="4"/>
  <c r="V2018" i="4"/>
  <c r="V2019" i="4"/>
  <c r="V2020" i="4"/>
  <c r="V2021" i="4"/>
  <c r="V2022" i="4"/>
  <c r="V2023" i="4"/>
  <c r="V2024" i="4"/>
  <c r="V2025" i="4"/>
  <c r="V2026" i="4"/>
  <c r="V2027" i="4"/>
  <c r="V2028" i="4"/>
  <c r="V2029" i="4"/>
  <c r="V2030" i="4"/>
  <c r="V2031" i="4"/>
  <c r="V2032" i="4"/>
  <c r="V2033" i="4"/>
  <c r="V2034" i="4"/>
  <c r="V2035" i="4"/>
  <c r="V2036" i="4"/>
  <c r="V2037" i="4"/>
  <c r="V2038" i="4"/>
  <c r="V2039" i="4"/>
  <c r="V2040" i="4"/>
  <c r="V2041" i="4"/>
  <c r="V2042" i="4"/>
  <c r="V2043" i="4"/>
  <c r="V2044" i="4"/>
  <c r="V2045" i="4"/>
  <c r="V2046" i="4"/>
  <c r="V2047" i="4"/>
  <c r="V2048" i="4"/>
  <c r="V2049" i="4"/>
  <c r="V2050" i="4"/>
  <c r="V2051" i="4"/>
  <c r="V2052" i="4"/>
  <c r="V2053" i="4"/>
  <c r="V2054" i="4"/>
  <c r="V2055" i="4"/>
  <c r="V2056" i="4"/>
  <c r="V2057" i="4"/>
  <c r="V2058" i="4"/>
  <c r="V2059" i="4"/>
  <c r="V2060" i="4"/>
  <c r="V2061" i="4"/>
  <c r="V2062" i="4"/>
  <c r="V2063" i="4"/>
  <c r="V2064" i="4"/>
  <c r="V2065" i="4"/>
  <c r="V2066" i="4"/>
  <c r="V2067" i="4"/>
  <c r="V2068" i="4"/>
  <c r="V2069" i="4"/>
  <c r="V2070" i="4"/>
  <c r="V2071" i="4"/>
  <c r="V2072" i="4"/>
  <c r="V2073" i="4"/>
  <c r="V2074" i="4"/>
  <c r="V2075" i="4"/>
  <c r="V2076" i="4"/>
  <c r="V2077" i="4"/>
  <c r="V2078" i="4"/>
  <c r="V2079" i="4"/>
  <c r="V2080" i="4"/>
  <c r="V2081" i="4"/>
  <c r="V2082" i="4"/>
  <c r="V2083" i="4"/>
  <c r="V2084" i="4"/>
  <c r="V2085" i="4"/>
  <c r="V2086" i="4"/>
  <c r="V2087" i="4"/>
  <c r="V2088" i="4"/>
  <c r="V2089" i="4"/>
  <c r="V2090" i="4"/>
  <c r="V2091" i="4"/>
  <c r="V2092" i="4"/>
  <c r="V2093" i="4"/>
  <c r="V2094" i="4"/>
  <c r="V2095" i="4"/>
  <c r="V2096" i="4"/>
  <c r="V2097" i="4"/>
  <c r="V2098" i="4"/>
  <c r="V2099" i="4"/>
  <c r="V2100" i="4"/>
  <c r="V2101" i="4"/>
  <c r="V2102" i="4"/>
  <c r="V2103" i="4"/>
  <c r="V2104" i="4"/>
  <c r="V2105" i="4"/>
  <c r="V2106" i="4"/>
  <c r="V2107" i="4"/>
  <c r="V2108" i="4"/>
  <c r="V2109" i="4"/>
  <c r="V2110" i="4"/>
  <c r="V2111" i="4"/>
  <c r="V2112" i="4"/>
  <c r="V2113" i="4"/>
  <c r="V2114" i="4"/>
  <c r="V2115" i="4"/>
  <c r="V2116" i="4"/>
  <c r="V2117" i="4"/>
  <c r="V2118" i="4"/>
  <c r="V2119" i="4"/>
  <c r="V2120" i="4"/>
  <c r="V2121" i="4"/>
  <c r="V2122" i="4"/>
  <c r="V2123" i="4"/>
  <c r="V2124" i="4"/>
  <c r="V2125" i="4"/>
  <c r="V2126" i="4"/>
  <c r="V2127" i="4"/>
  <c r="V2128" i="4"/>
  <c r="V2129" i="4"/>
  <c r="V2130" i="4"/>
  <c r="V2131" i="4"/>
  <c r="V2132" i="4"/>
  <c r="V2133" i="4"/>
  <c r="V2134" i="4"/>
  <c r="V2135" i="4"/>
  <c r="V2136" i="4"/>
  <c r="V2137" i="4"/>
  <c r="V2138" i="4"/>
  <c r="V2139" i="4"/>
  <c r="V2140" i="4"/>
  <c r="V2141" i="4"/>
  <c r="V2142" i="4"/>
  <c r="V2143" i="4"/>
  <c r="V2144" i="4"/>
  <c r="V2145" i="4"/>
  <c r="V2146" i="4"/>
  <c r="V2147" i="4"/>
  <c r="V2148" i="4"/>
  <c r="V2149" i="4"/>
  <c r="V2150" i="4"/>
  <c r="V2151" i="4"/>
  <c r="V2152" i="4"/>
  <c r="V2153" i="4"/>
  <c r="V2154" i="4"/>
  <c r="V2155" i="4"/>
  <c r="V2156" i="4"/>
  <c r="V2157" i="4"/>
  <c r="V2158" i="4"/>
  <c r="V2159" i="4"/>
  <c r="V2160" i="4"/>
  <c r="V2161" i="4"/>
  <c r="V2162" i="4"/>
  <c r="V2163" i="4"/>
  <c r="V2164" i="4"/>
  <c r="V2165" i="4"/>
  <c r="V2166" i="4"/>
  <c r="V2167" i="4"/>
  <c r="V2168" i="4"/>
  <c r="V2169" i="4"/>
  <c r="V2170" i="4"/>
  <c r="V2171" i="4"/>
  <c r="V2172" i="4"/>
  <c r="V2173" i="4"/>
  <c r="V2174" i="4"/>
  <c r="V2175" i="4"/>
  <c r="V2176" i="4"/>
  <c r="V2177" i="4"/>
  <c r="V2178" i="4"/>
  <c r="V2179" i="4"/>
  <c r="V2180" i="4"/>
  <c r="V2181" i="4"/>
  <c r="V2182" i="4"/>
  <c r="V2183" i="4"/>
  <c r="V2184" i="4"/>
  <c r="V2185" i="4"/>
  <c r="V2186" i="4"/>
  <c r="V2187" i="4"/>
  <c r="V2188" i="4"/>
  <c r="V2189" i="4"/>
  <c r="V2190" i="4"/>
  <c r="V2191" i="4"/>
  <c r="V2192" i="4"/>
  <c r="V2193" i="4"/>
  <c r="V2194" i="4"/>
  <c r="V2195" i="4"/>
  <c r="V2196" i="4"/>
  <c r="V2197" i="4"/>
  <c r="V2198" i="4"/>
  <c r="V2199" i="4"/>
  <c r="V2200" i="4"/>
  <c r="V2201" i="4"/>
  <c r="V2202" i="4"/>
  <c r="V2203" i="4"/>
  <c r="V2204" i="4"/>
  <c r="V2205" i="4"/>
  <c r="V2206" i="4"/>
  <c r="V2207" i="4"/>
  <c r="V2208" i="4"/>
  <c r="V2209" i="4"/>
  <c r="V2210" i="4"/>
  <c r="V2211" i="4"/>
  <c r="V2212" i="4"/>
  <c r="V2213" i="4"/>
  <c r="V2214" i="4"/>
  <c r="V2215" i="4"/>
  <c r="V2216" i="4"/>
  <c r="V2217" i="4"/>
  <c r="V2218" i="4"/>
  <c r="V2219" i="4"/>
  <c r="V2220" i="4"/>
  <c r="V2221" i="4"/>
  <c r="V2" i="4"/>
  <c r="U3" i="4"/>
  <c r="U4" i="4"/>
  <c r="U5" i="4"/>
  <c r="U6" i="4"/>
  <c r="U7" i="4"/>
  <c r="U8" i="4"/>
  <c r="U9" i="4"/>
  <c r="U10" i="4"/>
  <c r="U11" i="4"/>
  <c r="U12" i="4"/>
  <c r="U13" i="4"/>
  <c r="U14" i="4"/>
  <c r="U15" i="4"/>
  <c r="U16" i="4"/>
  <c r="U17" i="4"/>
  <c r="U18" i="4"/>
  <c r="U19" i="4"/>
  <c r="U20" i="4"/>
  <c r="U21" i="4"/>
  <c r="U22" i="4"/>
  <c r="U23" i="4"/>
  <c r="U24" i="4"/>
  <c r="U25" i="4"/>
  <c r="U26"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U1543" i="4"/>
  <c r="U1544" i="4"/>
  <c r="U1545" i="4"/>
  <c r="U1546" i="4"/>
  <c r="U1547" i="4"/>
  <c r="U1548" i="4"/>
  <c r="U1549" i="4"/>
  <c r="U1550" i="4"/>
  <c r="U1551" i="4"/>
  <c r="U1552" i="4"/>
  <c r="U1553" i="4"/>
  <c r="U1554" i="4"/>
  <c r="U1555" i="4"/>
  <c r="U1556" i="4"/>
  <c r="U1557" i="4"/>
  <c r="U1558" i="4"/>
  <c r="U1559" i="4"/>
  <c r="U1560" i="4"/>
  <c r="U1561" i="4"/>
  <c r="U1562" i="4"/>
  <c r="U1563" i="4"/>
  <c r="U1564" i="4"/>
  <c r="U1565" i="4"/>
  <c r="U1566" i="4"/>
  <c r="U1567" i="4"/>
  <c r="U1568" i="4"/>
  <c r="U1569" i="4"/>
  <c r="U1570" i="4"/>
  <c r="U1571" i="4"/>
  <c r="U1572" i="4"/>
  <c r="U1573" i="4"/>
  <c r="U1574" i="4"/>
  <c r="U1575" i="4"/>
  <c r="U1576" i="4"/>
  <c r="U1577" i="4"/>
  <c r="U1578" i="4"/>
  <c r="U1579" i="4"/>
  <c r="U1580" i="4"/>
  <c r="U1581" i="4"/>
  <c r="U1582" i="4"/>
  <c r="U1583" i="4"/>
  <c r="U1584" i="4"/>
  <c r="U1585" i="4"/>
  <c r="U1586" i="4"/>
  <c r="U1587" i="4"/>
  <c r="U1588" i="4"/>
  <c r="U1589" i="4"/>
  <c r="U1590" i="4"/>
  <c r="U1591" i="4"/>
  <c r="U1592" i="4"/>
  <c r="U1593" i="4"/>
  <c r="U1594" i="4"/>
  <c r="U1595" i="4"/>
  <c r="U1596" i="4"/>
  <c r="U1597" i="4"/>
  <c r="U1598" i="4"/>
  <c r="U1599" i="4"/>
  <c r="U1600" i="4"/>
  <c r="U1601" i="4"/>
  <c r="U1602" i="4"/>
  <c r="U1603" i="4"/>
  <c r="U1604" i="4"/>
  <c r="U1605" i="4"/>
  <c r="U1606" i="4"/>
  <c r="U1607" i="4"/>
  <c r="U1608" i="4"/>
  <c r="U1609" i="4"/>
  <c r="U1610" i="4"/>
  <c r="U1611" i="4"/>
  <c r="U1612" i="4"/>
  <c r="U1613" i="4"/>
  <c r="U1614" i="4"/>
  <c r="U1615" i="4"/>
  <c r="U1616" i="4"/>
  <c r="U1617" i="4"/>
  <c r="U1618" i="4"/>
  <c r="U1619" i="4"/>
  <c r="U1620" i="4"/>
  <c r="U1621" i="4"/>
  <c r="U1622" i="4"/>
  <c r="U1623" i="4"/>
  <c r="U1624" i="4"/>
  <c r="U1625" i="4"/>
  <c r="U1626" i="4"/>
  <c r="U1627" i="4"/>
  <c r="U1628" i="4"/>
  <c r="U1629" i="4"/>
  <c r="U1630" i="4"/>
  <c r="U1631" i="4"/>
  <c r="U1632" i="4"/>
  <c r="U1633" i="4"/>
  <c r="U1634" i="4"/>
  <c r="U1635" i="4"/>
  <c r="U1636" i="4"/>
  <c r="U1637" i="4"/>
  <c r="U1638" i="4"/>
  <c r="U1639" i="4"/>
  <c r="U1640" i="4"/>
  <c r="U1641" i="4"/>
  <c r="U1642" i="4"/>
  <c r="U1643" i="4"/>
  <c r="U1644" i="4"/>
  <c r="U1645" i="4"/>
  <c r="U1646" i="4"/>
  <c r="U1647" i="4"/>
  <c r="U1648" i="4"/>
  <c r="U1649" i="4"/>
  <c r="U1650" i="4"/>
  <c r="U1651" i="4"/>
  <c r="U1652" i="4"/>
  <c r="U1653" i="4"/>
  <c r="U1654" i="4"/>
  <c r="U1655" i="4"/>
  <c r="U1656" i="4"/>
  <c r="U1657" i="4"/>
  <c r="U1658" i="4"/>
  <c r="U1659" i="4"/>
  <c r="U1660" i="4"/>
  <c r="U1661" i="4"/>
  <c r="U1662" i="4"/>
  <c r="U1663" i="4"/>
  <c r="U1664" i="4"/>
  <c r="U1665" i="4"/>
  <c r="U1666" i="4"/>
  <c r="U1667" i="4"/>
  <c r="U1668" i="4"/>
  <c r="U1669" i="4"/>
  <c r="U1670" i="4"/>
  <c r="U1671" i="4"/>
  <c r="U1672" i="4"/>
  <c r="U1673" i="4"/>
  <c r="U1674" i="4"/>
  <c r="U1675" i="4"/>
  <c r="U1676" i="4"/>
  <c r="U1677" i="4"/>
  <c r="U1678" i="4"/>
  <c r="U1679" i="4"/>
  <c r="U1680" i="4"/>
  <c r="U1681" i="4"/>
  <c r="U1682" i="4"/>
  <c r="U1683" i="4"/>
  <c r="U1684" i="4"/>
  <c r="U1685" i="4"/>
  <c r="U1686" i="4"/>
  <c r="U1687" i="4"/>
  <c r="U1688" i="4"/>
  <c r="U1689" i="4"/>
  <c r="U1690" i="4"/>
  <c r="U1691" i="4"/>
  <c r="U1692" i="4"/>
  <c r="U1693" i="4"/>
  <c r="U1694" i="4"/>
  <c r="U1695" i="4"/>
  <c r="U1696" i="4"/>
  <c r="U1697" i="4"/>
  <c r="U1698" i="4"/>
  <c r="U1699" i="4"/>
  <c r="U1700" i="4"/>
  <c r="U1701" i="4"/>
  <c r="U1702" i="4"/>
  <c r="U1703" i="4"/>
  <c r="U1704" i="4"/>
  <c r="U1705" i="4"/>
  <c r="U1706" i="4"/>
  <c r="U1707" i="4"/>
  <c r="U1708" i="4"/>
  <c r="U1709" i="4"/>
  <c r="U1710" i="4"/>
  <c r="U1711" i="4"/>
  <c r="U1712" i="4"/>
  <c r="U1713" i="4"/>
  <c r="U1714" i="4"/>
  <c r="U1715" i="4"/>
  <c r="U1716" i="4"/>
  <c r="U1717" i="4"/>
  <c r="U1718" i="4"/>
  <c r="U1719" i="4"/>
  <c r="U1720" i="4"/>
  <c r="U1721" i="4"/>
  <c r="U1722" i="4"/>
  <c r="U1723" i="4"/>
  <c r="U1724" i="4"/>
  <c r="U1725" i="4"/>
  <c r="U1726" i="4"/>
  <c r="U1727" i="4"/>
  <c r="U1728" i="4"/>
  <c r="U1729" i="4"/>
  <c r="U1730" i="4"/>
  <c r="U1731" i="4"/>
  <c r="U1732" i="4"/>
  <c r="U1733" i="4"/>
  <c r="U1734" i="4"/>
  <c r="U1735" i="4"/>
  <c r="U1736" i="4"/>
  <c r="U1737" i="4"/>
  <c r="U1738" i="4"/>
  <c r="U1739" i="4"/>
  <c r="U1740" i="4"/>
  <c r="U1741" i="4"/>
  <c r="U1742" i="4"/>
  <c r="U1743" i="4"/>
  <c r="U1744" i="4"/>
  <c r="U1745" i="4"/>
  <c r="U1746" i="4"/>
  <c r="U1747" i="4"/>
  <c r="U1748" i="4"/>
  <c r="U1749" i="4"/>
  <c r="U1750" i="4"/>
  <c r="U1751" i="4"/>
  <c r="U1752" i="4"/>
  <c r="U1753" i="4"/>
  <c r="U1754" i="4"/>
  <c r="U1755" i="4"/>
  <c r="U1756" i="4"/>
  <c r="U1757" i="4"/>
  <c r="U1758" i="4"/>
  <c r="U1759" i="4"/>
  <c r="U1760" i="4"/>
  <c r="U1761" i="4"/>
  <c r="U1762" i="4"/>
  <c r="U1763" i="4"/>
  <c r="U1764" i="4"/>
  <c r="U1765" i="4"/>
  <c r="U1766" i="4"/>
  <c r="U1767" i="4"/>
  <c r="U1768" i="4"/>
  <c r="U1769" i="4"/>
  <c r="U1770" i="4"/>
  <c r="U1771" i="4"/>
  <c r="U1772" i="4"/>
  <c r="U1773" i="4"/>
  <c r="U1774" i="4"/>
  <c r="U1775" i="4"/>
  <c r="U1776" i="4"/>
  <c r="U1777" i="4"/>
  <c r="U1778" i="4"/>
  <c r="U1779" i="4"/>
  <c r="U1780" i="4"/>
  <c r="U1781" i="4"/>
  <c r="U1782" i="4"/>
  <c r="U1783" i="4"/>
  <c r="U1784" i="4"/>
  <c r="U1785" i="4"/>
  <c r="U1786" i="4"/>
  <c r="U1787" i="4"/>
  <c r="U1788" i="4"/>
  <c r="U1789" i="4"/>
  <c r="U1790" i="4"/>
  <c r="U1791" i="4"/>
  <c r="U1792" i="4"/>
  <c r="U1793" i="4"/>
  <c r="U1794" i="4"/>
  <c r="U1795" i="4"/>
  <c r="U1796" i="4"/>
  <c r="U1797" i="4"/>
  <c r="U1798" i="4"/>
  <c r="U1799" i="4"/>
  <c r="U1800" i="4"/>
  <c r="U1801" i="4"/>
  <c r="U1802" i="4"/>
  <c r="U1803" i="4"/>
  <c r="U1804" i="4"/>
  <c r="U1805" i="4"/>
  <c r="U1806" i="4"/>
  <c r="U1807" i="4"/>
  <c r="U1808" i="4"/>
  <c r="U1809" i="4"/>
  <c r="U1810" i="4"/>
  <c r="U1811" i="4"/>
  <c r="U1812" i="4"/>
  <c r="U1813" i="4"/>
  <c r="U1814" i="4"/>
  <c r="U1815" i="4"/>
  <c r="U1816" i="4"/>
  <c r="U1817" i="4"/>
  <c r="U1818" i="4"/>
  <c r="U1819" i="4"/>
  <c r="U1820" i="4"/>
  <c r="U1821" i="4"/>
  <c r="U1822" i="4"/>
  <c r="U1823" i="4"/>
  <c r="U1824" i="4"/>
  <c r="U1825" i="4"/>
  <c r="U1826" i="4"/>
  <c r="U1827" i="4"/>
  <c r="U1828" i="4"/>
  <c r="U1829" i="4"/>
  <c r="U1830" i="4"/>
  <c r="U1831" i="4"/>
  <c r="U1832" i="4"/>
  <c r="U1833" i="4"/>
  <c r="U1834" i="4"/>
  <c r="U1835" i="4"/>
  <c r="U1836" i="4"/>
  <c r="U1837" i="4"/>
  <c r="U1838" i="4"/>
  <c r="U1839" i="4"/>
  <c r="U1840" i="4"/>
  <c r="U1841" i="4"/>
  <c r="U1842" i="4"/>
  <c r="U1843" i="4"/>
  <c r="U1844" i="4"/>
  <c r="U1845" i="4"/>
  <c r="U1846" i="4"/>
  <c r="U1847" i="4"/>
  <c r="U1848" i="4"/>
  <c r="U1849" i="4"/>
  <c r="U1850" i="4"/>
  <c r="U1851" i="4"/>
  <c r="U1852" i="4"/>
  <c r="U1853" i="4"/>
  <c r="U1854" i="4"/>
  <c r="U1855" i="4"/>
  <c r="U1856" i="4"/>
  <c r="U1857" i="4"/>
  <c r="U1858" i="4"/>
  <c r="U1859" i="4"/>
  <c r="U1860" i="4"/>
  <c r="U1861" i="4"/>
  <c r="U1862" i="4"/>
  <c r="U1863" i="4"/>
  <c r="U1864" i="4"/>
  <c r="U1865" i="4"/>
  <c r="U1866" i="4"/>
  <c r="U1867" i="4"/>
  <c r="U1868" i="4"/>
  <c r="U1869" i="4"/>
  <c r="U1870" i="4"/>
  <c r="U1871" i="4"/>
  <c r="U1872" i="4"/>
  <c r="U1873" i="4"/>
  <c r="U1874" i="4"/>
  <c r="U1875" i="4"/>
  <c r="U1876" i="4"/>
  <c r="U1877" i="4"/>
  <c r="U1878" i="4"/>
  <c r="U1879" i="4"/>
  <c r="U1880" i="4"/>
  <c r="U1881" i="4"/>
  <c r="U1882" i="4"/>
  <c r="U1883" i="4"/>
  <c r="U1884" i="4"/>
  <c r="U1885" i="4"/>
  <c r="U1886" i="4"/>
  <c r="U1887" i="4"/>
  <c r="U1888" i="4"/>
  <c r="U1889" i="4"/>
  <c r="U1890" i="4"/>
  <c r="U1891" i="4"/>
  <c r="U1892" i="4"/>
  <c r="U1893" i="4"/>
  <c r="U1894" i="4"/>
  <c r="U1895" i="4"/>
  <c r="U1896" i="4"/>
  <c r="U1897" i="4"/>
  <c r="U1898" i="4"/>
  <c r="U1899" i="4"/>
  <c r="U1900" i="4"/>
  <c r="U1901" i="4"/>
  <c r="U1902" i="4"/>
  <c r="U1903" i="4"/>
  <c r="U1904" i="4"/>
  <c r="U1905" i="4"/>
  <c r="U1906" i="4"/>
  <c r="U1907" i="4"/>
  <c r="U1908" i="4"/>
  <c r="U1909" i="4"/>
  <c r="U1910" i="4"/>
  <c r="U1911" i="4"/>
  <c r="U1912" i="4"/>
  <c r="U1913" i="4"/>
  <c r="U1914" i="4"/>
  <c r="U1915" i="4"/>
  <c r="U1916" i="4"/>
  <c r="U1917" i="4"/>
  <c r="U1918" i="4"/>
  <c r="U1919" i="4"/>
  <c r="U1920" i="4"/>
  <c r="U1921" i="4"/>
  <c r="U1922" i="4"/>
  <c r="U1923" i="4"/>
  <c r="U1924" i="4"/>
  <c r="U1925" i="4"/>
  <c r="U1926" i="4"/>
  <c r="U1927" i="4"/>
  <c r="U1928" i="4"/>
  <c r="U1929" i="4"/>
  <c r="U1930" i="4"/>
  <c r="U1931" i="4"/>
  <c r="U1932" i="4"/>
  <c r="U1933" i="4"/>
  <c r="U1934" i="4"/>
  <c r="U1935" i="4"/>
  <c r="U1936" i="4"/>
  <c r="U1937" i="4"/>
  <c r="U1938" i="4"/>
  <c r="U1939" i="4"/>
  <c r="U1940" i="4"/>
  <c r="U1941" i="4"/>
  <c r="U1942" i="4"/>
  <c r="U1943" i="4"/>
  <c r="U1944" i="4"/>
  <c r="U1945" i="4"/>
  <c r="U1946" i="4"/>
  <c r="U1947" i="4"/>
  <c r="U1948" i="4"/>
  <c r="U1949" i="4"/>
  <c r="U1950" i="4"/>
  <c r="U1951" i="4"/>
  <c r="U1952" i="4"/>
  <c r="U1953" i="4"/>
  <c r="U1954" i="4"/>
  <c r="U1955" i="4"/>
  <c r="U1956" i="4"/>
  <c r="U1957" i="4"/>
  <c r="U1958" i="4"/>
  <c r="U1959" i="4"/>
  <c r="U1960" i="4"/>
  <c r="U1961" i="4"/>
  <c r="U1962" i="4"/>
  <c r="U1963" i="4"/>
  <c r="U1964" i="4"/>
  <c r="U1965" i="4"/>
  <c r="U1966" i="4"/>
  <c r="U1967" i="4"/>
  <c r="U1968" i="4"/>
  <c r="U1969" i="4"/>
  <c r="U1970" i="4"/>
  <c r="U1971" i="4"/>
  <c r="U1972" i="4"/>
  <c r="U1973" i="4"/>
  <c r="U1974" i="4"/>
  <c r="U1975" i="4"/>
  <c r="U1976" i="4"/>
  <c r="U1977" i="4"/>
  <c r="U1978" i="4"/>
  <c r="U1979" i="4"/>
  <c r="U1980" i="4"/>
  <c r="U1981" i="4"/>
  <c r="U1982" i="4"/>
  <c r="U1983" i="4"/>
  <c r="U1984" i="4"/>
  <c r="U1985" i="4"/>
  <c r="U1986" i="4"/>
  <c r="U1987" i="4"/>
  <c r="U1988" i="4"/>
  <c r="U1989" i="4"/>
  <c r="U1990" i="4"/>
  <c r="U1991" i="4"/>
  <c r="U1992" i="4"/>
  <c r="U1993" i="4"/>
  <c r="U1994" i="4"/>
  <c r="U1995" i="4"/>
  <c r="U1996" i="4"/>
  <c r="U1997" i="4"/>
  <c r="U1998" i="4"/>
  <c r="U1999" i="4"/>
  <c r="U2000" i="4"/>
  <c r="U2001" i="4"/>
  <c r="U2002" i="4"/>
  <c r="U2003" i="4"/>
  <c r="U2004" i="4"/>
  <c r="U2005" i="4"/>
  <c r="U2006" i="4"/>
  <c r="U2007" i="4"/>
  <c r="U2008" i="4"/>
  <c r="U2009" i="4"/>
  <c r="U2010" i="4"/>
  <c r="U2011" i="4"/>
  <c r="U2012" i="4"/>
  <c r="U2013" i="4"/>
  <c r="U2014" i="4"/>
  <c r="U2015" i="4"/>
  <c r="U2016" i="4"/>
  <c r="U2017" i="4"/>
  <c r="U2018" i="4"/>
  <c r="U2019" i="4"/>
  <c r="U2020" i="4"/>
  <c r="U2021" i="4"/>
  <c r="U2022" i="4"/>
  <c r="U2023" i="4"/>
  <c r="U2024" i="4"/>
  <c r="U2025" i="4"/>
  <c r="U2026" i="4"/>
  <c r="U2027" i="4"/>
  <c r="U2028" i="4"/>
  <c r="U2029" i="4"/>
  <c r="U2030" i="4"/>
  <c r="U2031" i="4"/>
  <c r="U2032" i="4"/>
  <c r="U2033" i="4"/>
  <c r="U2034" i="4"/>
  <c r="U2035" i="4"/>
  <c r="U2036" i="4"/>
  <c r="U2037" i="4"/>
  <c r="U2038" i="4"/>
  <c r="U2039" i="4"/>
  <c r="U2040" i="4"/>
  <c r="U2041" i="4"/>
  <c r="U2042" i="4"/>
  <c r="U2043" i="4"/>
  <c r="U2044" i="4"/>
  <c r="U2045" i="4"/>
  <c r="U2046" i="4"/>
  <c r="U2047" i="4"/>
  <c r="U2048" i="4"/>
  <c r="U2049" i="4"/>
  <c r="U2050" i="4"/>
  <c r="U2051" i="4"/>
  <c r="U2052" i="4"/>
  <c r="U2053" i="4"/>
  <c r="U2054" i="4"/>
  <c r="U2055" i="4"/>
  <c r="U2056" i="4"/>
  <c r="U2057" i="4"/>
  <c r="U2058" i="4"/>
  <c r="U2059" i="4"/>
  <c r="U2060" i="4"/>
  <c r="U2061" i="4"/>
  <c r="U2062" i="4"/>
  <c r="U2063" i="4"/>
  <c r="U2064" i="4"/>
  <c r="U2065" i="4"/>
  <c r="U2066" i="4"/>
  <c r="U2067" i="4"/>
  <c r="U2068" i="4"/>
  <c r="U2069" i="4"/>
  <c r="U2070" i="4"/>
  <c r="U2071" i="4"/>
  <c r="U2072" i="4"/>
  <c r="U2073" i="4"/>
  <c r="U2074" i="4"/>
  <c r="U2075" i="4"/>
  <c r="U2076" i="4"/>
  <c r="U2077" i="4"/>
  <c r="U2078" i="4"/>
  <c r="U2079" i="4"/>
  <c r="U2080" i="4"/>
  <c r="U2081" i="4"/>
  <c r="U2082" i="4"/>
  <c r="U2083" i="4"/>
  <c r="U2084" i="4"/>
  <c r="U2085" i="4"/>
  <c r="U2086" i="4"/>
  <c r="U2087" i="4"/>
  <c r="U2088" i="4"/>
  <c r="U2089" i="4"/>
  <c r="U2090" i="4"/>
  <c r="U2091" i="4"/>
  <c r="U2092" i="4"/>
  <c r="U2093" i="4"/>
  <c r="U2094" i="4"/>
  <c r="U2095" i="4"/>
  <c r="U2096" i="4"/>
  <c r="U2097" i="4"/>
  <c r="U2098" i="4"/>
  <c r="U2099" i="4"/>
  <c r="U2100" i="4"/>
  <c r="U2101" i="4"/>
  <c r="U2102" i="4"/>
  <c r="U2103" i="4"/>
  <c r="U2104" i="4"/>
  <c r="U2105" i="4"/>
  <c r="U2106" i="4"/>
  <c r="U2107" i="4"/>
  <c r="U2108" i="4"/>
  <c r="U2109" i="4"/>
  <c r="U2110" i="4"/>
  <c r="U2111" i="4"/>
  <c r="U2112" i="4"/>
  <c r="U2113" i="4"/>
  <c r="U2114" i="4"/>
  <c r="U2115" i="4"/>
  <c r="U2116" i="4"/>
  <c r="U2117" i="4"/>
  <c r="U2118" i="4"/>
  <c r="U2119" i="4"/>
  <c r="U2120" i="4"/>
  <c r="U2121" i="4"/>
  <c r="U2122" i="4"/>
  <c r="U2123" i="4"/>
  <c r="U2124" i="4"/>
  <c r="U2125" i="4"/>
  <c r="U2126" i="4"/>
  <c r="U2127" i="4"/>
  <c r="U2128" i="4"/>
  <c r="U2129" i="4"/>
  <c r="U2130" i="4"/>
  <c r="U2131" i="4"/>
  <c r="U2132" i="4"/>
  <c r="U2133" i="4"/>
  <c r="U2134" i="4"/>
  <c r="U2135" i="4"/>
  <c r="U2136" i="4"/>
  <c r="U2137" i="4"/>
  <c r="U2138" i="4"/>
  <c r="U2139" i="4"/>
  <c r="U2140" i="4"/>
  <c r="U2141" i="4"/>
  <c r="U2142" i="4"/>
  <c r="U2143" i="4"/>
  <c r="U2144" i="4"/>
  <c r="U2145" i="4"/>
  <c r="U2146" i="4"/>
  <c r="U2147" i="4"/>
  <c r="U2148" i="4"/>
  <c r="U2149" i="4"/>
  <c r="U2150" i="4"/>
  <c r="U2151" i="4"/>
  <c r="U2152" i="4"/>
  <c r="U2153" i="4"/>
  <c r="U2154" i="4"/>
  <c r="U2155" i="4"/>
  <c r="U2156" i="4"/>
  <c r="U2157" i="4"/>
  <c r="U2158" i="4"/>
  <c r="U2159" i="4"/>
  <c r="U2160" i="4"/>
  <c r="U2161" i="4"/>
  <c r="U2162" i="4"/>
  <c r="U2163" i="4"/>
  <c r="U2164" i="4"/>
  <c r="U2165" i="4"/>
  <c r="U2166" i="4"/>
  <c r="U2167" i="4"/>
  <c r="U2168" i="4"/>
  <c r="U2169" i="4"/>
  <c r="U2170" i="4"/>
  <c r="U2171" i="4"/>
  <c r="U2172" i="4"/>
  <c r="U2173" i="4"/>
  <c r="U2174" i="4"/>
  <c r="U2175" i="4"/>
  <c r="U2176" i="4"/>
  <c r="U2177" i="4"/>
  <c r="U2178" i="4"/>
  <c r="U2179" i="4"/>
  <c r="U2180" i="4"/>
  <c r="U2181" i="4"/>
  <c r="U2182" i="4"/>
  <c r="U2183" i="4"/>
  <c r="U2184" i="4"/>
  <c r="U2185" i="4"/>
  <c r="U2186" i="4"/>
  <c r="U2187" i="4"/>
  <c r="U2188" i="4"/>
  <c r="U2189" i="4"/>
  <c r="U2190" i="4"/>
  <c r="U2191" i="4"/>
  <c r="U2192" i="4"/>
  <c r="U2193" i="4"/>
  <c r="U2194" i="4"/>
  <c r="U2195" i="4"/>
  <c r="U2196" i="4"/>
  <c r="U2197" i="4"/>
  <c r="U2198" i="4"/>
  <c r="U2199" i="4"/>
  <c r="U2200" i="4"/>
  <c r="U2201" i="4"/>
  <c r="U2202" i="4"/>
  <c r="U2203" i="4"/>
  <c r="U2204" i="4"/>
  <c r="U2205" i="4"/>
  <c r="U2206" i="4"/>
  <c r="U2207" i="4"/>
  <c r="U2208" i="4"/>
  <c r="U2209" i="4"/>
  <c r="U2210" i="4"/>
  <c r="U2211" i="4"/>
  <c r="U2212" i="4"/>
  <c r="U2213" i="4"/>
  <c r="U2214" i="4"/>
  <c r="U2215" i="4"/>
  <c r="U2216" i="4"/>
  <c r="U2217" i="4"/>
  <c r="U2218" i="4"/>
  <c r="U2219" i="4"/>
  <c r="U2220" i="4"/>
  <c r="U2221" i="4"/>
  <c r="U2" i="4"/>
  <c r="T3" i="4"/>
  <c r="T4" i="4"/>
  <c r="T5" i="4"/>
  <c r="T6" i="4"/>
  <c r="T7" i="4"/>
  <c r="T8" i="4"/>
  <c r="T9" i="4"/>
  <c r="T10" i="4"/>
  <c r="T11" i="4"/>
  <c r="T12" i="4"/>
  <c r="T13" i="4"/>
  <c r="T14" i="4"/>
  <c r="T15" i="4"/>
  <c r="T16" i="4"/>
  <c r="T17" i="4"/>
  <c r="T18" i="4"/>
  <c r="T19" i="4"/>
  <c r="T20" i="4"/>
  <c r="T21" i="4"/>
  <c r="T22" i="4"/>
  <c r="T23" i="4"/>
  <c r="T24" i="4"/>
  <c r="T25" i="4"/>
  <c r="T26"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 i="4"/>
  <c r="S3" i="4"/>
  <c r="S4" i="4"/>
  <c r="S5" i="4"/>
  <c r="S6" i="4"/>
  <c r="S7" i="4"/>
  <c r="S8" i="4"/>
  <c r="S9" i="4"/>
  <c r="S10" i="4"/>
  <c r="S11" i="4"/>
  <c r="S12" i="4"/>
  <c r="S13" i="4"/>
  <c r="S14" i="4"/>
  <c r="S15" i="4"/>
  <c r="S16" i="4"/>
  <c r="S17" i="4"/>
  <c r="S18" i="4"/>
  <c r="S19" i="4"/>
  <c r="S20" i="4"/>
  <c r="S21" i="4"/>
  <c r="S22" i="4"/>
  <c r="S23" i="4"/>
  <c r="S24" i="4"/>
  <c r="S25" i="4"/>
  <c r="S26"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 i="4"/>
  <c r="R3" i="4"/>
  <c r="R4" i="4"/>
  <c r="R5" i="4"/>
  <c r="R6" i="4"/>
  <c r="R7" i="4"/>
  <c r="R8" i="4"/>
  <c r="R9" i="4"/>
  <c r="R10" i="4"/>
  <c r="R11" i="4"/>
  <c r="R12" i="4"/>
  <c r="R13" i="4"/>
  <c r="R14" i="4"/>
  <c r="R15" i="4"/>
  <c r="R16" i="4"/>
  <c r="R17" i="4"/>
  <c r="R18" i="4"/>
  <c r="R19" i="4"/>
  <c r="R20" i="4"/>
  <c r="R21" i="4"/>
  <c r="R22" i="4"/>
  <c r="R23" i="4"/>
  <c r="R24" i="4"/>
  <c r="R25" i="4"/>
  <c r="R26"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 i="4"/>
  <c r="Q3" i="4"/>
  <c r="Q4" i="4"/>
  <c r="Q5" i="4"/>
  <c r="Q6" i="4"/>
  <c r="Q7" i="4"/>
  <c r="Q8" i="4"/>
  <c r="Q9" i="4"/>
  <c r="Q10" i="4"/>
  <c r="Q11" i="4"/>
  <c r="Q12" i="4"/>
  <c r="Q13" i="4"/>
  <c r="Q14" i="4"/>
  <c r="Q15" i="4"/>
  <c r="Q16" i="4"/>
  <c r="Q17" i="4"/>
  <c r="Q18" i="4"/>
  <c r="Q19" i="4"/>
  <c r="Q20" i="4"/>
  <c r="Q21" i="4"/>
  <c r="Q22" i="4"/>
  <c r="Q23" i="4"/>
  <c r="Q24" i="4"/>
  <c r="Q25" i="4"/>
  <c r="Q26"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 i="4"/>
  <c r="P3" i="4"/>
  <c r="P4" i="4"/>
  <c r="P5" i="4"/>
  <c r="P6" i="4"/>
  <c r="P7" i="4"/>
  <c r="P8" i="4"/>
  <c r="P9" i="4"/>
  <c r="P10" i="4"/>
  <c r="P11" i="4"/>
  <c r="P12" i="4"/>
  <c r="P13" i="4"/>
  <c r="P14" i="4"/>
  <c r="P15" i="4"/>
  <c r="P16" i="4"/>
  <c r="P17" i="4"/>
  <c r="P18" i="4"/>
  <c r="P19" i="4"/>
  <c r="P20" i="4"/>
  <c r="P21" i="4"/>
  <c r="P22" i="4"/>
  <c r="P23" i="4"/>
  <c r="P24" i="4"/>
  <c r="P25" i="4"/>
  <c r="P26"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 i="4"/>
  <c r="O3" i="4"/>
  <c r="O4" i="4"/>
  <c r="O5" i="4"/>
  <c r="O6" i="4"/>
  <c r="O7" i="4"/>
  <c r="O8" i="4"/>
  <c r="O9" i="4"/>
  <c r="O10" i="4"/>
  <c r="O11" i="4"/>
  <c r="O12" i="4"/>
  <c r="O13" i="4"/>
  <c r="O14" i="4"/>
  <c r="O15" i="4"/>
  <c r="O16" i="4"/>
  <c r="O17" i="4"/>
  <c r="O18" i="4"/>
  <c r="O19" i="4"/>
  <c r="O20" i="4"/>
  <c r="O21" i="4"/>
  <c r="O22" i="4"/>
  <c r="O23" i="4"/>
  <c r="O24" i="4"/>
  <c r="O25" i="4"/>
  <c r="O26"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 i="4"/>
  <c r="N3" i="4"/>
  <c r="N4" i="4"/>
  <c r="N5" i="4"/>
  <c r="N6" i="4"/>
  <c r="N7" i="4"/>
  <c r="N8" i="4"/>
  <c r="N9" i="4"/>
  <c r="N10" i="4"/>
  <c r="N11" i="4"/>
  <c r="N12" i="4"/>
  <c r="N13" i="4"/>
  <c r="N14" i="4"/>
  <c r="N15" i="4"/>
  <c r="N16" i="4"/>
  <c r="N17" i="4"/>
  <c r="N18" i="4"/>
  <c r="N19" i="4"/>
  <c r="N20" i="4"/>
  <c r="N21" i="4"/>
  <c r="N22" i="4"/>
  <c r="N23" i="4"/>
  <c r="N24" i="4"/>
  <c r="N25" i="4"/>
  <c r="N26"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 i="4"/>
  <c r="M3" i="4"/>
  <c r="M4" i="4"/>
  <c r="M5" i="4"/>
  <c r="M6" i="4"/>
  <c r="M7" i="4"/>
  <c r="M8" i="4"/>
  <c r="M9" i="4"/>
  <c r="M10" i="4"/>
  <c r="M11" i="4"/>
  <c r="M12" i="4"/>
  <c r="M13" i="4"/>
  <c r="M14" i="4"/>
  <c r="M15" i="4"/>
  <c r="M16" i="4"/>
  <c r="M17" i="4"/>
  <c r="M18" i="4"/>
  <c r="M19" i="4"/>
  <c r="M20" i="4"/>
  <c r="M21" i="4"/>
  <c r="M22" i="4"/>
  <c r="M23" i="4"/>
  <c r="M24" i="4"/>
  <c r="M25" i="4"/>
  <c r="M26"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 i="4"/>
  <c r="L3" i="4"/>
  <c r="L4" i="4"/>
  <c r="L5" i="4"/>
  <c r="L6" i="4"/>
  <c r="L7" i="4"/>
  <c r="L8" i="4"/>
  <c r="L9" i="4"/>
  <c r="L10" i="4"/>
  <c r="L11" i="4"/>
  <c r="L12" i="4"/>
  <c r="L13" i="4"/>
  <c r="L14" i="4"/>
  <c r="L15" i="4"/>
  <c r="L16" i="4"/>
  <c r="L17" i="4"/>
  <c r="L18" i="4"/>
  <c r="L19" i="4"/>
  <c r="L20" i="4"/>
  <c r="L21" i="4"/>
  <c r="L22" i="4"/>
  <c r="L23" i="4"/>
  <c r="L24" i="4"/>
  <c r="L25" i="4"/>
  <c r="L26"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 i="4"/>
  <c r="K3" i="4"/>
  <c r="K4" i="4"/>
  <c r="K5" i="4"/>
  <c r="K6" i="4"/>
  <c r="K7" i="4"/>
  <c r="K8" i="4"/>
  <c r="K9" i="4"/>
  <c r="K10" i="4"/>
  <c r="K11" i="4"/>
  <c r="K12" i="4"/>
  <c r="K13" i="4"/>
  <c r="K14" i="4"/>
  <c r="K15" i="4"/>
  <c r="K16" i="4"/>
  <c r="K17" i="4"/>
  <c r="K18" i="4"/>
  <c r="K19" i="4"/>
  <c r="K20" i="4"/>
  <c r="K21" i="4"/>
  <c r="K22" i="4"/>
  <c r="K23" i="4"/>
  <c r="K24" i="4"/>
  <c r="K25" i="4"/>
  <c r="K26"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 i="4"/>
  <c r="J3" i="4"/>
  <c r="J4" i="4"/>
  <c r="J6" i="4"/>
  <c r="J7" i="4"/>
  <c r="J8" i="4"/>
  <c r="J9" i="4"/>
  <c r="J10" i="4"/>
  <c r="J11" i="4"/>
  <c r="J12" i="4"/>
  <c r="J13" i="4"/>
  <c r="J14" i="4"/>
  <c r="J15" i="4"/>
  <c r="J16" i="4"/>
  <c r="J17" i="4"/>
  <c r="J18" i="4"/>
  <c r="J19" i="4"/>
  <c r="J20" i="4"/>
  <c r="J21" i="4"/>
  <c r="J22" i="4"/>
  <c r="J23" i="4"/>
  <c r="J24" i="4"/>
  <c r="J25" i="4"/>
  <c r="J26"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 i="4"/>
  <c r="I3" i="4"/>
  <c r="I4" i="4"/>
  <c r="I5" i="4"/>
  <c r="I6" i="4"/>
  <c r="I7" i="4"/>
  <c r="I8" i="4"/>
  <c r="I9" i="4"/>
  <c r="I10" i="4"/>
  <c r="I11" i="4"/>
  <c r="I12" i="4"/>
  <c r="I13" i="4"/>
  <c r="I14" i="4"/>
  <c r="I15" i="4"/>
  <c r="I16" i="4"/>
  <c r="I17" i="4"/>
  <c r="I18" i="4"/>
  <c r="I19" i="4"/>
  <c r="I20" i="4"/>
  <c r="I21" i="4"/>
  <c r="I22" i="4"/>
  <c r="I23" i="4"/>
  <c r="I24" i="4"/>
  <c r="I25" i="4"/>
  <c r="I26"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 i="4"/>
  <c r="G3" i="4"/>
  <c r="G4" i="4"/>
  <c r="G5" i="4"/>
  <c r="G6" i="4"/>
  <c r="G7" i="4"/>
  <c r="G8" i="4"/>
  <c r="G9" i="4"/>
  <c r="G10" i="4"/>
  <c r="G11" i="4"/>
  <c r="G12" i="4"/>
  <c r="G13" i="4"/>
  <c r="G14" i="4"/>
  <c r="G15" i="4"/>
  <c r="G16" i="4"/>
  <c r="G17" i="4"/>
  <c r="G18" i="4"/>
  <c r="G19" i="4"/>
  <c r="G20" i="4"/>
  <c r="G21" i="4"/>
  <c r="G22" i="4"/>
  <c r="G23" i="4"/>
  <c r="G24" i="4"/>
  <c r="G25" i="4"/>
  <c r="G26"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 i="4"/>
  <c r="F3" i="4"/>
  <c r="F5" i="4"/>
  <c r="F6" i="4"/>
  <c r="F7" i="4"/>
  <c r="F8" i="4"/>
  <c r="F9" i="4"/>
  <c r="F10" i="4"/>
  <c r="F11" i="4"/>
  <c r="F12" i="4"/>
  <c r="F13" i="4"/>
  <c r="F14" i="4"/>
  <c r="F15" i="4"/>
  <c r="F16" i="4"/>
  <c r="F17" i="4"/>
  <c r="F18" i="4"/>
  <c r="F19" i="4"/>
  <c r="F20" i="4"/>
  <c r="F21" i="4"/>
  <c r="F22" i="4"/>
  <c r="F23" i="4"/>
  <c r="F24" i="4"/>
  <c r="F25" i="4"/>
  <c r="F26"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E31" i="9" l="1"/>
  <c r="E29" i="9"/>
  <c r="E25" i="9"/>
  <c r="E24" i="9"/>
  <c r="E23" i="9"/>
  <c r="E22" i="9"/>
  <c r="E21" i="9"/>
  <c r="E20" i="9"/>
  <c r="E2" i="10"/>
  <c r="E2" i="9"/>
  <c r="P5" i="5"/>
  <c r="M5" i="5"/>
  <c r="N5" i="5"/>
  <c r="P10" i="5"/>
  <c r="Q5" i="5"/>
  <c r="O5" i="5"/>
  <c r="M10" i="5"/>
  <c r="N10" i="5"/>
  <c r="O10" i="5"/>
  <c r="E2" i="6"/>
</calcChain>
</file>

<file path=xl/sharedStrings.xml><?xml version="1.0" encoding="utf-8"?>
<sst xmlns="http://schemas.openxmlformats.org/spreadsheetml/2006/main" count="6862" uniqueCount="65">
  <si>
    <t>ID</t>
  </si>
  <si>
    <t>Income</t>
  </si>
  <si>
    <t>Kids</t>
  </si>
  <si>
    <t>Teens</t>
  </si>
  <si>
    <t>Age</t>
  </si>
  <si>
    <t>Divorced</t>
  </si>
  <si>
    <t>Married</t>
  </si>
  <si>
    <t>Single</t>
  </si>
  <si>
    <t>Together</t>
  </si>
  <si>
    <t>Widow</t>
  </si>
  <si>
    <t>Basic</t>
  </si>
  <si>
    <t>Graduate</t>
  </si>
  <si>
    <t>Master</t>
  </si>
  <si>
    <t>PhD</t>
  </si>
  <si>
    <t>State</t>
  </si>
  <si>
    <t>State-California</t>
  </si>
  <si>
    <t>State-Texas</t>
  </si>
  <si>
    <t>State-Florida</t>
  </si>
  <si>
    <t>State-Illinois</t>
  </si>
  <si>
    <t>State-New York</t>
  </si>
  <si>
    <t>State-Other</t>
  </si>
  <si>
    <t>MC3</t>
  </si>
  <si>
    <t>MC4</t>
  </si>
  <si>
    <t>MC5</t>
  </si>
  <si>
    <t>MC1</t>
  </si>
  <si>
    <t>MC2</t>
  </si>
  <si>
    <t>Complaint</t>
  </si>
  <si>
    <t>Pilot</t>
  </si>
  <si>
    <t>Enrollment</t>
  </si>
  <si>
    <t>Recency</t>
  </si>
  <si>
    <t>Teas</t>
  </si>
  <si>
    <t>Fruits</t>
  </si>
  <si>
    <t>Meats</t>
  </si>
  <si>
    <t>Seafood</t>
  </si>
  <si>
    <t>Sweets</t>
  </si>
  <si>
    <t>Premium</t>
  </si>
  <si>
    <t>Regular</t>
  </si>
  <si>
    <t>Deals</t>
  </si>
  <si>
    <t>Website</t>
  </si>
  <si>
    <t>Catalog</t>
  </si>
  <si>
    <t>Store</t>
  </si>
  <si>
    <t>Visits</t>
  </si>
  <si>
    <t>Marital Status</t>
  </si>
  <si>
    <t>Educational Level</t>
  </si>
  <si>
    <t>Age:</t>
  </si>
  <si>
    <t>Min</t>
  </si>
  <si>
    <t>Max</t>
  </si>
  <si>
    <t>Mode</t>
  </si>
  <si>
    <t>Range</t>
  </si>
  <si>
    <t>Mean</t>
  </si>
  <si>
    <t>Median</t>
  </si>
  <si>
    <t>Row Labels</t>
  </si>
  <si>
    <t>(blank)</t>
  </si>
  <si>
    <t>Grand Total</t>
  </si>
  <si>
    <t>Frecuency</t>
  </si>
  <si>
    <t>Count of ID</t>
  </si>
  <si>
    <t>Widowed</t>
  </si>
  <si>
    <t>age</t>
  </si>
  <si>
    <t>Count of Kids</t>
  </si>
  <si>
    <t>Unknown</t>
  </si>
  <si>
    <t>Count of Educational Level</t>
  </si>
  <si>
    <t>Count</t>
  </si>
  <si>
    <t>widowed</t>
  </si>
  <si>
    <t>Count of State</t>
  </si>
  <si>
    <t>seafood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</si>
</sst>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2"/>
      <name val="Aptos Narrow"/>
      <family val="2"/>
      <scheme val="minor"/>
    </font>
    <font>
      <b/>
      <sz val="11"/>
      <color theme="2"/>
      <name val="Aptos Narrow"/>
      <family val="2"/>
      <scheme val="minor"/>
    </font>
    <font>
      <b/>
      <sz val="12"/>
      <name val="Aptos Narrow"/>
      <family val="2"/>
      <scheme val="minor"/>
    </font>
    <font>
      <b/>
      <sz val="11"/>
      <name val="Aptos Narrow"/>
      <family val="2"/>
      <scheme val="minor"/>
    </font>
    <font>
      <sz val="11"/>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0"/>
        <bgColor indexed="64"/>
      </patternFill>
    </fill>
    <fill>
      <patternFill patternType="solid">
        <fgColor theme="4"/>
        <bgColor indexed="64"/>
      </patternFill>
    </fill>
    <fill>
      <patternFill patternType="solid">
        <fgColor theme="5"/>
        <bgColor indexed="64"/>
      </patternFill>
    </fill>
    <fill>
      <patternFill patternType="solid">
        <fgColor theme="6"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4" fontId="0" fillId="0" borderId="0" xfId="0" applyNumberFormat="1"/>
    <xf numFmtId="0" fontId="18" fillId="33" borderId="0" xfId="0" applyFont="1" applyFill="1"/>
    <xf numFmtId="0" fontId="18" fillId="34" borderId="0" xfId="0" applyFont="1" applyFill="1"/>
    <xf numFmtId="0" fontId="0" fillId="0" borderId="0" xfId="0" pivotButton="1"/>
    <xf numFmtId="0" fontId="0" fillId="0" borderId="0" xfId="0" applyAlignment="1">
      <alignment horizontal="left"/>
    </xf>
    <xf numFmtId="0" fontId="18" fillId="34" borderId="0" xfId="0" applyFont="1" applyFill="1" applyAlignment="1">
      <alignment horizontal="center" vertical="center"/>
    </xf>
    <xf numFmtId="0" fontId="13" fillId="34" borderId="0" xfId="0" applyFont="1" applyFill="1" applyAlignment="1">
      <alignment horizontal="center" vertical="center"/>
    </xf>
    <xf numFmtId="0" fontId="13" fillId="35" borderId="0" xfId="0" applyFont="1" applyFill="1" applyAlignment="1">
      <alignment horizontal="center" vertical="center"/>
    </xf>
    <xf numFmtId="0" fontId="16" fillId="35" borderId="0" xfId="0" applyFont="1" applyFill="1" applyAlignment="1">
      <alignment horizontal="center" vertical="center"/>
    </xf>
    <xf numFmtId="0" fontId="13" fillId="36" borderId="0" xfId="0" applyFont="1" applyFill="1" applyAlignment="1">
      <alignment horizontal="center" vertical="center"/>
    </xf>
    <xf numFmtId="0" fontId="0" fillId="36" borderId="0" xfId="0" applyFill="1"/>
    <xf numFmtId="0" fontId="21" fillId="35" borderId="0" xfId="0" applyFont="1" applyFill="1" applyAlignment="1">
      <alignment horizontal="center" vertical="center"/>
    </xf>
    <xf numFmtId="0" fontId="18" fillId="36" borderId="0" xfId="0" applyFont="1" applyFill="1" applyAlignment="1">
      <alignment horizontal="center" vertical="center"/>
    </xf>
    <xf numFmtId="0" fontId="22" fillId="36" borderId="0" xfId="0" applyFont="1" applyFill="1" applyAlignment="1">
      <alignment horizontal="center" vertical="center"/>
    </xf>
    <xf numFmtId="0" fontId="19" fillId="37" borderId="0" xfId="0" applyFont="1" applyFill="1" applyAlignment="1">
      <alignment horizontal="center" vertical="center"/>
    </xf>
    <xf numFmtId="0" fontId="13" fillId="37" borderId="0" xfId="0" applyFont="1" applyFill="1" applyAlignment="1">
      <alignment horizontal="center" vertical="center"/>
    </xf>
    <xf numFmtId="0" fontId="13" fillId="38" borderId="0" xfId="0" applyFont="1" applyFill="1" applyAlignment="1">
      <alignment horizontal="center" vertical="center"/>
    </xf>
    <xf numFmtId="0" fontId="18" fillId="39" borderId="0" xfId="0" applyFont="1" applyFill="1" applyAlignment="1">
      <alignment horizontal="center" vertical="center"/>
    </xf>
    <xf numFmtId="0" fontId="19" fillId="39" borderId="0" xfId="0" applyFont="1" applyFill="1" applyAlignment="1">
      <alignment horizontal="center" vertical="center"/>
    </xf>
    <xf numFmtId="0" fontId="21" fillId="36" borderId="0" xfId="0" applyFont="1" applyFill="1" applyAlignment="1">
      <alignment horizontal="center" vertical="center"/>
    </xf>
    <xf numFmtId="0" fontId="19" fillId="36" borderId="0" xfId="0" applyFont="1" applyFill="1" applyAlignment="1">
      <alignment horizontal="center" vertical="center"/>
    </xf>
    <xf numFmtId="0" fontId="19" fillId="35" borderId="0" xfId="0" applyFont="1" applyFill="1" applyAlignment="1">
      <alignment horizontal="center" vertical="center"/>
    </xf>
    <xf numFmtId="0" fontId="0" fillId="0" borderId="0" xfId="0" applyAlignment="1">
      <alignment horizontal="center"/>
    </xf>
    <xf numFmtId="0" fontId="19" fillId="35" borderId="0" xfId="0" applyFont="1" applyFill="1" applyAlignment="1">
      <alignment horizontal="center" vertical="center"/>
    </xf>
    <xf numFmtId="0" fontId="20"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Age Distribution of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0"/>
              <c:pt idx="0">
                <c:v>-64</c:v>
              </c:pt>
              <c:pt idx="1">
                <c:v>0</c:v>
              </c:pt>
              <c:pt idx="2">
                <c:v>1</c:v>
              </c:pt>
              <c:pt idx="3">
                <c:v>24</c:v>
              </c:pt>
              <c:pt idx="4">
                <c:v>25</c:v>
              </c:pt>
              <c:pt idx="5">
                <c:v>26</c:v>
              </c:pt>
              <c:pt idx="6">
                <c:v>27</c:v>
              </c:pt>
              <c:pt idx="7">
                <c:v>28</c:v>
              </c:pt>
              <c:pt idx="8">
                <c:v>29</c:v>
              </c:pt>
              <c:pt idx="9">
                <c:v>30</c:v>
              </c:pt>
              <c:pt idx="10">
                <c:v>31</c:v>
              </c:pt>
              <c:pt idx="11">
                <c:v>32</c:v>
              </c:pt>
              <c:pt idx="12">
                <c:v>33</c:v>
              </c:pt>
              <c:pt idx="13">
                <c:v>34</c:v>
              </c:pt>
              <c:pt idx="14">
                <c:v>35</c:v>
              </c:pt>
              <c:pt idx="15">
                <c:v>36</c:v>
              </c:pt>
              <c:pt idx="16">
                <c:v>37</c:v>
              </c:pt>
              <c:pt idx="17">
                <c:v>38</c:v>
              </c:pt>
              <c:pt idx="18">
                <c:v>39</c:v>
              </c:pt>
              <c:pt idx="19">
                <c:v>40</c:v>
              </c:pt>
              <c:pt idx="20">
                <c:v>41</c:v>
              </c:pt>
              <c:pt idx="21">
                <c:v>42</c:v>
              </c:pt>
              <c:pt idx="22">
                <c:v>43</c:v>
              </c:pt>
              <c:pt idx="23">
                <c:v>44</c:v>
              </c:pt>
              <c:pt idx="24">
                <c:v>45</c:v>
              </c:pt>
              <c:pt idx="25">
                <c:v>46</c:v>
              </c:pt>
              <c:pt idx="26">
                <c:v>47</c:v>
              </c:pt>
              <c:pt idx="27">
                <c:v>48</c:v>
              </c:pt>
              <c:pt idx="28">
                <c:v>49</c:v>
              </c:pt>
              <c:pt idx="29">
                <c:v>50</c:v>
              </c:pt>
              <c:pt idx="30">
                <c:v>51</c:v>
              </c:pt>
              <c:pt idx="31">
                <c:v>52</c:v>
              </c:pt>
              <c:pt idx="32">
                <c:v>53</c:v>
              </c:pt>
              <c:pt idx="33">
                <c:v>54</c:v>
              </c:pt>
              <c:pt idx="34">
                <c:v>55</c:v>
              </c:pt>
              <c:pt idx="35">
                <c:v>56</c:v>
              </c:pt>
              <c:pt idx="36">
                <c:v>57</c:v>
              </c:pt>
              <c:pt idx="37">
                <c:v>58</c:v>
              </c:pt>
              <c:pt idx="38">
                <c:v>59</c:v>
              </c:pt>
              <c:pt idx="39">
                <c:v>60</c:v>
              </c:pt>
              <c:pt idx="40">
                <c:v>61</c:v>
              </c:pt>
              <c:pt idx="41">
                <c:v>62</c:v>
              </c:pt>
              <c:pt idx="42">
                <c:v>63</c:v>
              </c:pt>
              <c:pt idx="43">
                <c:v>64</c:v>
              </c:pt>
              <c:pt idx="44">
                <c:v>65</c:v>
              </c:pt>
              <c:pt idx="45">
                <c:v>66</c:v>
              </c:pt>
              <c:pt idx="46">
                <c:v>67</c:v>
              </c:pt>
              <c:pt idx="47">
                <c:v>68</c:v>
              </c:pt>
              <c:pt idx="48">
                <c:v>69</c:v>
              </c:pt>
              <c:pt idx="49">
                <c:v>70</c:v>
              </c:pt>
              <c:pt idx="50">
                <c:v>71</c:v>
              </c:pt>
              <c:pt idx="51">
                <c:v>72</c:v>
              </c:pt>
              <c:pt idx="52">
                <c:v>73</c:v>
              </c:pt>
              <c:pt idx="53">
                <c:v>74</c:v>
              </c:pt>
              <c:pt idx="54">
                <c:v>75</c:v>
              </c:pt>
              <c:pt idx="55">
                <c:v>76</c:v>
              </c:pt>
              <c:pt idx="56">
                <c:v>77</c:v>
              </c:pt>
              <c:pt idx="57">
                <c:v>79</c:v>
              </c:pt>
              <c:pt idx="58">
                <c:v>80</c:v>
              </c:pt>
              <c:pt idx="59">
                <c:v>(blank)</c:v>
              </c:pt>
            </c:strLit>
          </c:cat>
          <c:val>
            <c:numLit>
              <c:formatCode>General</c:formatCode>
              <c:ptCount val="60"/>
              <c:pt idx="0">
                <c:v>1</c:v>
              </c:pt>
              <c:pt idx="1">
                <c:v>1</c:v>
              </c:pt>
              <c:pt idx="2">
                <c:v>1</c:v>
              </c:pt>
              <c:pt idx="3">
                <c:v>2</c:v>
              </c:pt>
              <c:pt idx="4">
                <c:v>5</c:v>
              </c:pt>
              <c:pt idx="5">
                <c:v>3</c:v>
              </c:pt>
              <c:pt idx="6">
                <c:v>5</c:v>
              </c:pt>
              <c:pt idx="7">
                <c:v>13</c:v>
              </c:pt>
              <c:pt idx="8">
                <c:v>15</c:v>
              </c:pt>
              <c:pt idx="9">
                <c:v>18</c:v>
              </c:pt>
              <c:pt idx="10">
                <c:v>29</c:v>
              </c:pt>
              <c:pt idx="11">
                <c:v>29</c:v>
              </c:pt>
              <c:pt idx="12">
                <c:v>27</c:v>
              </c:pt>
              <c:pt idx="13">
                <c:v>42</c:v>
              </c:pt>
              <c:pt idx="14">
                <c:v>32</c:v>
              </c:pt>
              <c:pt idx="15">
                <c:v>39</c:v>
              </c:pt>
              <c:pt idx="16">
                <c:v>41</c:v>
              </c:pt>
              <c:pt idx="17">
                <c:v>43</c:v>
              </c:pt>
              <c:pt idx="18">
                <c:v>38</c:v>
              </c:pt>
              <c:pt idx="19">
                <c:v>39</c:v>
              </c:pt>
              <c:pt idx="20">
                <c:v>54</c:v>
              </c:pt>
              <c:pt idx="21">
                <c:v>76</c:v>
              </c:pt>
              <c:pt idx="22">
                <c:v>50</c:v>
              </c:pt>
              <c:pt idx="23">
                <c:v>88</c:v>
              </c:pt>
              <c:pt idx="24">
                <c:v>82</c:v>
              </c:pt>
              <c:pt idx="25">
                <c:v>70</c:v>
              </c:pt>
              <c:pt idx="26">
                <c:v>71</c:v>
              </c:pt>
              <c:pt idx="27">
                <c:v>79</c:v>
              </c:pt>
              <c:pt idx="28">
                <c:v>85</c:v>
              </c:pt>
              <c:pt idx="29">
                <c:v>77</c:v>
              </c:pt>
              <c:pt idx="30">
                <c:v>70</c:v>
              </c:pt>
              <c:pt idx="31">
                <c:v>52</c:v>
              </c:pt>
              <c:pt idx="32">
                <c:v>45</c:v>
              </c:pt>
              <c:pt idx="33">
                <c:v>50</c:v>
              </c:pt>
              <c:pt idx="34">
                <c:v>74</c:v>
              </c:pt>
              <c:pt idx="35">
                <c:v>41</c:v>
              </c:pt>
              <c:pt idx="36">
                <c:v>45</c:v>
              </c:pt>
              <c:pt idx="37">
                <c:v>45</c:v>
              </c:pt>
              <c:pt idx="38">
                <c:v>35</c:v>
              </c:pt>
              <c:pt idx="39">
                <c:v>49</c:v>
              </c:pt>
              <c:pt idx="40">
                <c:v>50</c:v>
              </c:pt>
              <c:pt idx="41">
                <c:v>52</c:v>
              </c:pt>
              <c:pt idx="42">
                <c:v>41</c:v>
              </c:pt>
              <c:pt idx="43">
                <c:v>55</c:v>
              </c:pt>
              <c:pt idx="44">
                <c:v>48</c:v>
              </c:pt>
              <c:pt idx="45">
                <c:v>49</c:v>
              </c:pt>
              <c:pt idx="46">
                <c:v>35</c:v>
              </c:pt>
              <c:pt idx="47">
                <c:v>52</c:v>
              </c:pt>
              <c:pt idx="48">
                <c:v>42</c:v>
              </c:pt>
              <c:pt idx="49">
                <c:v>29</c:v>
              </c:pt>
              <c:pt idx="50">
                <c:v>29</c:v>
              </c:pt>
              <c:pt idx="51">
                <c:v>21</c:v>
              </c:pt>
              <c:pt idx="52">
                <c:v>16</c:v>
              </c:pt>
              <c:pt idx="53">
                <c:v>17</c:v>
              </c:pt>
              <c:pt idx="54">
                <c:v>8</c:v>
              </c:pt>
              <c:pt idx="55">
                <c:v>7</c:v>
              </c:pt>
              <c:pt idx="56">
                <c:v>6</c:v>
              </c:pt>
              <c:pt idx="57">
                <c:v>1</c:v>
              </c:pt>
              <c:pt idx="58">
                <c:v>1</c:v>
              </c:pt>
              <c:pt idx="59">
                <c:v>0</c:v>
              </c:pt>
            </c:numLit>
          </c:val>
          <c:extLst>
            <c:ext xmlns:c16="http://schemas.microsoft.com/office/drawing/2014/chart" uri="{C3380CC4-5D6E-409C-BE32-E72D297353CC}">
              <c16:uniqueId val="{00000000-1407-41DB-934C-5BAA47CECCAC}"/>
            </c:ext>
          </c:extLst>
        </c:ser>
        <c:dLbls>
          <c:showLegendKey val="0"/>
          <c:showVal val="0"/>
          <c:showCatName val="0"/>
          <c:showSerName val="0"/>
          <c:showPercent val="0"/>
          <c:showBubbleSize val="0"/>
        </c:dLbls>
        <c:gapWidth val="219"/>
        <c:overlap val="-27"/>
        <c:axId val="773735696"/>
        <c:axId val="773814344"/>
      </c:barChart>
      <c:catAx>
        <c:axId val="773735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814344"/>
        <c:crosses val="autoZero"/>
        <c:auto val="1"/>
        <c:lblAlgn val="ctr"/>
        <c:lblOffset val="100"/>
        <c:noMultiLvlLbl val="0"/>
      </c:catAx>
      <c:valAx>
        <c:axId val="773814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735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Marital Status Distribution</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v>Total</c:v>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578-4552-B5FE-7A1ABFAB23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578-4552-B5FE-7A1ABFAB230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578-4552-B5FE-7A1ABFAB230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578-4552-B5FE-7A1ABFAB230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578-4552-B5FE-7A1ABFAB230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5"/>
              <c:pt idx="0">
                <c:v>Divorced</c:v>
              </c:pt>
              <c:pt idx="1">
                <c:v>Married</c:v>
              </c:pt>
              <c:pt idx="2">
                <c:v>Single</c:v>
              </c:pt>
              <c:pt idx="3">
                <c:v>Together</c:v>
              </c:pt>
              <c:pt idx="4">
                <c:v>Widowed</c:v>
              </c:pt>
            </c:strLit>
          </c:cat>
          <c:val>
            <c:numLit>
              <c:formatCode>General</c:formatCode>
              <c:ptCount val="5"/>
              <c:pt idx="0">
                <c:v>231</c:v>
              </c:pt>
              <c:pt idx="1">
                <c:v>860</c:v>
              </c:pt>
              <c:pt idx="2">
                <c:v>482</c:v>
              </c:pt>
              <c:pt idx="3">
                <c:v>571</c:v>
              </c:pt>
              <c:pt idx="4">
                <c:v>76</c:v>
              </c:pt>
            </c:numLit>
          </c:val>
          <c:extLst>
            <c:ext xmlns:c16="http://schemas.microsoft.com/office/drawing/2014/chart" uri="{C3380CC4-5D6E-409C-BE32-E72D297353CC}">
              <c16:uniqueId val="{0000000A-4578-4552-B5FE-7A1ABFAB230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Marital Status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Divorced</c:v>
              </c:pt>
              <c:pt idx="1">
                <c:v>Married</c:v>
              </c:pt>
              <c:pt idx="2">
                <c:v>Single</c:v>
              </c:pt>
              <c:pt idx="3">
                <c:v>Together</c:v>
              </c:pt>
              <c:pt idx="4">
                <c:v>Widowed</c:v>
              </c:pt>
            </c:strLit>
          </c:cat>
          <c:val>
            <c:numLit>
              <c:formatCode>General</c:formatCode>
              <c:ptCount val="5"/>
              <c:pt idx="0">
                <c:v>231</c:v>
              </c:pt>
              <c:pt idx="1">
                <c:v>860</c:v>
              </c:pt>
              <c:pt idx="2">
                <c:v>482</c:v>
              </c:pt>
              <c:pt idx="3">
                <c:v>571</c:v>
              </c:pt>
              <c:pt idx="4">
                <c:v>76</c:v>
              </c:pt>
            </c:numLit>
          </c:val>
          <c:extLst>
            <c:ext xmlns:c16="http://schemas.microsoft.com/office/drawing/2014/chart" uri="{C3380CC4-5D6E-409C-BE32-E72D297353CC}">
              <c16:uniqueId val="{00000000-25AB-44E0-96F1-C280FFFEC086}"/>
            </c:ext>
          </c:extLst>
        </c:ser>
        <c:dLbls>
          <c:showLegendKey val="0"/>
          <c:showVal val="0"/>
          <c:showCatName val="0"/>
          <c:showSerName val="0"/>
          <c:showPercent val="0"/>
          <c:showBubbleSize val="0"/>
        </c:dLbls>
        <c:gapWidth val="219"/>
        <c:overlap val="-27"/>
        <c:axId val="667340224"/>
        <c:axId val="667334824"/>
      </c:barChart>
      <c:catAx>
        <c:axId val="667340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Marital</a:t>
                </a:r>
                <a:r>
                  <a:rPr lang="en-US" baseline="0"/>
                  <a:t> Status</a:t>
                </a:r>
                <a:endParaRPr lang="en-US"/>
              </a:p>
            </c:rich>
          </c:tx>
          <c:layout>
            <c:manualLayout>
              <c:xMode val="edge"/>
              <c:yMode val="edge"/>
              <c:x val="0.41815616797900251"/>
              <c:y val="0.8704418197725286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334824"/>
        <c:crosses val="autoZero"/>
        <c:auto val="1"/>
        <c:lblAlgn val="ctr"/>
        <c:lblOffset val="100"/>
        <c:noMultiLvlLbl val="0"/>
      </c:catAx>
      <c:valAx>
        <c:axId val="667334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marital status</a:t>
                </a:r>
              </a:p>
            </c:rich>
          </c:tx>
          <c:layout>
            <c:manualLayout>
              <c:xMode val="edge"/>
              <c:yMode val="edge"/>
              <c:x val="2.2222222222222223E-2"/>
              <c:y val="0.272544109069699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34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edit.xlsx]simple Chart!PivotTable8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Teenagers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'simple Chart'!$B$20</c:f>
              <c:strCache>
                <c:ptCount val="1"/>
                <c:pt idx="0">
                  <c:v>Total</c:v>
                </c:pt>
              </c:strCache>
            </c:strRef>
          </c:tx>
          <c:spPr>
            <a:solidFill>
              <a:schemeClr val="accent1"/>
            </a:solidFill>
            <a:ln>
              <a:noFill/>
            </a:ln>
            <a:effectLst/>
          </c:spPr>
          <c:invertIfNegative val="0"/>
          <c:cat>
            <c:strRef>
              <c:f>'simple Chart'!$A$21:$A$25</c:f>
              <c:strCache>
                <c:ptCount val="4"/>
                <c:pt idx="0">
                  <c:v>0</c:v>
                </c:pt>
                <c:pt idx="1">
                  <c:v>1</c:v>
                </c:pt>
                <c:pt idx="2">
                  <c:v>1.5</c:v>
                </c:pt>
                <c:pt idx="3">
                  <c:v>2</c:v>
                </c:pt>
              </c:strCache>
            </c:strRef>
          </c:cat>
          <c:val>
            <c:numRef>
              <c:f>'simple Chart'!$B$21:$B$25</c:f>
              <c:numCache>
                <c:formatCode>General</c:formatCode>
                <c:ptCount val="4"/>
                <c:pt idx="0">
                  <c:v>1145</c:v>
                </c:pt>
                <c:pt idx="1">
                  <c:v>1022</c:v>
                </c:pt>
                <c:pt idx="2">
                  <c:v>1</c:v>
                </c:pt>
                <c:pt idx="3">
                  <c:v>52</c:v>
                </c:pt>
              </c:numCache>
            </c:numRef>
          </c:val>
          <c:extLst>
            <c:ext xmlns:c16="http://schemas.microsoft.com/office/drawing/2014/chart" uri="{C3380CC4-5D6E-409C-BE32-E72D297353CC}">
              <c16:uniqueId val="{00000000-34D0-4EC7-AF4B-E0079EC14E40}"/>
            </c:ext>
          </c:extLst>
        </c:ser>
        <c:dLbls>
          <c:showLegendKey val="0"/>
          <c:showVal val="0"/>
          <c:showCatName val="0"/>
          <c:showSerName val="0"/>
          <c:showPercent val="0"/>
          <c:showBubbleSize val="0"/>
        </c:dLbls>
        <c:gapWidth val="219"/>
        <c:overlap val="-27"/>
        <c:axId val="699209520"/>
        <c:axId val="699209880"/>
      </c:barChart>
      <c:catAx>
        <c:axId val="6992095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Teens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09880"/>
        <c:crosses val="autoZero"/>
        <c:auto val="1"/>
        <c:lblAlgn val="ctr"/>
        <c:lblOffset val="100"/>
        <c:noMultiLvlLbl val="0"/>
      </c:catAx>
      <c:valAx>
        <c:axId val="699209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teenagers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209520"/>
        <c:crosses val="autoZero"/>
        <c:crossBetween val="between"/>
        <c:majorUnit val="2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edit.xlsx]simple Chart!PivotTable1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'simple Chart'!$B$38</c:f>
              <c:strCache>
                <c:ptCount val="1"/>
                <c:pt idx="0">
                  <c:v>Total</c:v>
                </c:pt>
              </c:strCache>
            </c:strRef>
          </c:tx>
          <c:spPr>
            <a:solidFill>
              <a:schemeClr val="accent1"/>
            </a:solidFill>
            <a:ln>
              <a:noFill/>
            </a:ln>
            <a:effectLst/>
          </c:spPr>
          <c:invertIfNegative val="0"/>
          <c:cat>
            <c:strRef>
              <c:f>'simple Chart'!$A$39:$A$43</c:f>
              <c:strCache>
                <c:ptCount val="4"/>
                <c:pt idx="0">
                  <c:v>0</c:v>
                </c:pt>
                <c:pt idx="1">
                  <c:v>0.1</c:v>
                </c:pt>
                <c:pt idx="2">
                  <c:v>1</c:v>
                </c:pt>
                <c:pt idx="3">
                  <c:v>2</c:v>
                </c:pt>
              </c:strCache>
            </c:strRef>
          </c:cat>
          <c:val>
            <c:numRef>
              <c:f>'simple Chart'!$B$39:$B$43</c:f>
              <c:numCache>
                <c:formatCode>General</c:formatCode>
                <c:ptCount val="4"/>
                <c:pt idx="0">
                  <c:v>1283</c:v>
                </c:pt>
                <c:pt idx="1">
                  <c:v>1</c:v>
                </c:pt>
                <c:pt idx="2">
                  <c:v>888</c:v>
                </c:pt>
                <c:pt idx="3">
                  <c:v>48</c:v>
                </c:pt>
              </c:numCache>
            </c:numRef>
          </c:val>
          <c:extLst>
            <c:ext xmlns:c16="http://schemas.microsoft.com/office/drawing/2014/chart" uri="{C3380CC4-5D6E-409C-BE32-E72D297353CC}">
              <c16:uniqueId val="{00000000-F94B-4645-901C-22521FC807AC}"/>
            </c:ext>
          </c:extLst>
        </c:ser>
        <c:dLbls>
          <c:showLegendKey val="0"/>
          <c:showVal val="0"/>
          <c:showCatName val="0"/>
          <c:showSerName val="0"/>
          <c:showPercent val="0"/>
          <c:showBubbleSize val="0"/>
        </c:dLbls>
        <c:gapWidth val="219"/>
        <c:overlap val="-27"/>
        <c:axId val="711900176"/>
        <c:axId val="711900896"/>
      </c:barChart>
      <c:catAx>
        <c:axId val="711900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Kids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00896"/>
        <c:crosses val="autoZero"/>
        <c:auto val="1"/>
        <c:lblAlgn val="ctr"/>
        <c:lblOffset val="100"/>
        <c:noMultiLvlLbl val="0"/>
      </c:catAx>
      <c:valAx>
        <c:axId val="71190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kids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90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edit.xlsx]simple Chart!PivotTable2</c:name>
    <c:fmtId val="1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'simple Chart'!$B$57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300F-4D47-9AFD-65D89DA72B6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00F-4D47-9AFD-65D89DA72B6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300F-4D47-9AFD-65D89DA72B6A}"/>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300F-4D47-9AFD-65D89DA72B6A}"/>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6-300F-4D47-9AFD-65D89DA72B6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'simple Chart'!$A$58:$A$63</c:f>
              <c:strCache>
                <c:ptCount val="5"/>
                <c:pt idx="0">
                  <c:v>Basic</c:v>
                </c:pt>
                <c:pt idx="1">
                  <c:v>Graduate</c:v>
                </c:pt>
                <c:pt idx="2">
                  <c:v>Master</c:v>
                </c:pt>
                <c:pt idx="3">
                  <c:v>PhD</c:v>
                </c:pt>
                <c:pt idx="4">
                  <c:v>Unknown</c:v>
                </c:pt>
              </c:strCache>
            </c:strRef>
          </c:cat>
          <c:val>
            <c:numRef>
              <c:f>'simple Chart'!$B$58:$B$63</c:f>
              <c:numCache>
                <c:formatCode>General</c:formatCode>
                <c:ptCount val="5"/>
                <c:pt idx="0">
                  <c:v>54</c:v>
                </c:pt>
                <c:pt idx="1">
                  <c:v>1122</c:v>
                </c:pt>
                <c:pt idx="2">
                  <c:v>367</c:v>
                </c:pt>
                <c:pt idx="3">
                  <c:v>479</c:v>
                </c:pt>
                <c:pt idx="4">
                  <c:v>198</c:v>
                </c:pt>
              </c:numCache>
            </c:numRef>
          </c:val>
          <c:extLst>
            <c:ext xmlns:c16="http://schemas.microsoft.com/office/drawing/2014/chart" uri="{C3380CC4-5D6E-409C-BE32-E72D297353CC}">
              <c16:uniqueId val="{00000000-300F-4D47-9AFD-65D89DA72B6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edit.xlsx]simple Chart!PivotTable2</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'simple Chart'!$B$57</c:f>
              <c:strCache>
                <c:ptCount val="1"/>
                <c:pt idx="0">
                  <c:v>Total</c:v>
                </c:pt>
              </c:strCache>
            </c:strRef>
          </c:tx>
          <c:spPr>
            <a:solidFill>
              <a:schemeClr val="accent1"/>
            </a:solidFill>
            <a:ln>
              <a:noFill/>
            </a:ln>
            <a:effectLst/>
          </c:spPr>
          <c:invertIfNegative val="0"/>
          <c:cat>
            <c:strRef>
              <c:f>'simple Chart'!$A$58:$A$63</c:f>
              <c:strCache>
                <c:ptCount val="5"/>
                <c:pt idx="0">
                  <c:v>Basic</c:v>
                </c:pt>
                <c:pt idx="1">
                  <c:v>Graduate</c:v>
                </c:pt>
                <c:pt idx="2">
                  <c:v>Master</c:v>
                </c:pt>
                <c:pt idx="3">
                  <c:v>PhD</c:v>
                </c:pt>
                <c:pt idx="4">
                  <c:v>Unknown</c:v>
                </c:pt>
              </c:strCache>
            </c:strRef>
          </c:cat>
          <c:val>
            <c:numRef>
              <c:f>'simple Chart'!$B$58:$B$63</c:f>
              <c:numCache>
                <c:formatCode>General</c:formatCode>
                <c:ptCount val="5"/>
                <c:pt idx="0">
                  <c:v>54</c:v>
                </c:pt>
                <c:pt idx="1">
                  <c:v>1122</c:v>
                </c:pt>
                <c:pt idx="2">
                  <c:v>367</c:v>
                </c:pt>
                <c:pt idx="3">
                  <c:v>479</c:v>
                </c:pt>
                <c:pt idx="4">
                  <c:v>198</c:v>
                </c:pt>
              </c:numCache>
            </c:numRef>
          </c:val>
          <c:extLst>
            <c:ext xmlns:c16="http://schemas.microsoft.com/office/drawing/2014/chart" uri="{C3380CC4-5D6E-409C-BE32-E72D297353CC}">
              <c16:uniqueId val="{00000000-0286-4468-83F3-AD82B9CE409F}"/>
            </c:ext>
          </c:extLst>
        </c:ser>
        <c:dLbls>
          <c:showLegendKey val="0"/>
          <c:showVal val="0"/>
          <c:showCatName val="0"/>
          <c:showSerName val="0"/>
          <c:showPercent val="0"/>
          <c:showBubbleSize val="0"/>
        </c:dLbls>
        <c:gapWidth val="219"/>
        <c:overlap val="-27"/>
        <c:axId val="828917064"/>
        <c:axId val="828916704"/>
      </c:barChart>
      <c:catAx>
        <c:axId val="82891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916704"/>
        <c:crosses val="autoZero"/>
        <c:auto val="1"/>
        <c:lblAlgn val="ctr"/>
        <c:lblOffset val="100"/>
        <c:noMultiLvlLbl val="0"/>
      </c:catAx>
      <c:valAx>
        <c:axId val="82891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917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Age Distribution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6"/>
              <c:pt idx="0">
                <c:v>24</c:v>
              </c:pt>
              <c:pt idx="1">
                <c:v>25</c:v>
              </c:pt>
              <c:pt idx="2">
                <c:v>26</c:v>
              </c:pt>
              <c:pt idx="3">
                <c:v>27</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49</c:v>
              </c:pt>
              <c:pt idx="26">
                <c:v>50</c:v>
              </c:pt>
              <c:pt idx="27">
                <c:v>51</c:v>
              </c:pt>
              <c:pt idx="28">
                <c:v>52</c:v>
              </c:pt>
              <c:pt idx="29">
                <c:v>53</c:v>
              </c:pt>
              <c:pt idx="30">
                <c:v>54</c:v>
              </c:pt>
              <c:pt idx="31">
                <c:v>55</c:v>
              </c:pt>
              <c:pt idx="32">
                <c:v>56</c:v>
              </c:pt>
              <c:pt idx="33">
                <c:v>57</c:v>
              </c:pt>
              <c:pt idx="34">
                <c:v>58</c:v>
              </c:pt>
              <c:pt idx="35">
                <c:v>59</c:v>
              </c:pt>
              <c:pt idx="36">
                <c:v>60</c:v>
              </c:pt>
              <c:pt idx="37">
                <c:v>61</c:v>
              </c:pt>
              <c:pt idx="38">
                <c:v>62</c:v>
              </c:pt>
              <c:pt idx="39">
                <c:v>63</c:v>
              </c:pt>
              <c:pt idx="40">
                <c:v>64</c:v>
              </c:pt>
              <c:pt idx="41">
                <c:v>65</c:v>
              </c:pt>
              <c:pt idx="42">
                <c:v>66</c:v>
              </c:pt>
              <c:pt idx="43">
                <c:v>67</c:v>
              </c:pt>
              <c:pt idx="44">
                <c:v>68</c:v>
              </c:pt>
              <c:pt idx="45">
                <c:v>69</c:v>
              </c:pt>
              <c:pt idx="46">
                <c:v>70</c:v>
              </c:pt>
              <c:pt idx="47">
                <c:v>71</c:v>
              </c:pt>
              <c:pt idx="48">
                <c:v>72</c:v>
              </c:pt>
              <c:pt idx="49">
                <c:v>73</c:v>
              </c:pt>
              <c:pt idx="50">
                <c:v>74</c:v>
              </c:pt>
              <c:pt idx="51">
                <c:v>75</c:v>
              </c:pt>
              <c:pt idx="52">
                <c:v>76</c:v>
              </c:pt>
              <c:pt idx="53">
                <c:v>77</c:v>
              </c:pt>
              <c:pt idx="54">
                <c:v>79</c:v>
              </c:pt>
              <c:pt idx="55">
                <c:v>80</c:v>
              </c:pt>
            </c:strLit>
          </c:cat>
          <c:val>
            <c:numLit>
              <c:formatCode>General</c:formatCode>
              <c:ptCount val="56"/>
              <c:pt idx="0">
                <c:v>2</c:v>
              </c:pt>
              <c:pt idx="1">
                <c:v>5</c:v>
              </c:pt>
              <c:pt idx="2">
                <c:v>3</c:v>
              </c:pt>
              <c:pt idx="3">
                <c:v>5</c:v>
              </c:pt>
              <c:pt idx="4">
                <c:v>13</c:v>
              </c:pt>
              <c:pt idx="5">
                <c:v>15</c:v>
              </c:pt>
              <c:pt idx="6">
                <c:v>18</c:v>
              </c:pt>
              <c:pt idx="7">
                <c:v>29</c:v>
              </c:pt>
              <c:pt idx="8">
                <c:v>29</c:v>
              </c:pt>
              <c:pt idx="9">
                <c:v>27</c:v>
              </c:pt>
              <c:pt idx="10">
                <c:v>41</c:v>
              </c:pt>
              <c:pt idx="11">
                <c:v>32</c:v>
              </c:pt>
              <c:pt idx="12">
                <c:v>38</c:v>
              </c:pt>
              <c:pt idx="13">
                <c:v>41</c:v>
              </c:pt>
              <c:pt idx="14">
                <c:v>42</c:v>
              </c:pt>
              <c:pt idx="15">
                <c:v>38</c:v>
              </c:pt>
              <c:pt idx="16">
                <c:v>39</c:v>
              </c:pt>
              <c:pt idx="17">
                <c:v>53</c:v>
              </c:pt>
              <c:pt idx="18">
                <c:v>76</c:v>
              </c:pt>
              <c:pt idx="19">
                <c:v>50</c:v>
              </c:pt>
              <c:pt idx="20">
                <c:v>88</c:v>
              </c:pt>
              <c:pt idx="21">
                <c:v>82</c:v>
              </c:pt>
              <c:pt idx="22">
                <c:v>70</c:v>
              </c:pt>
              <c:pt idx="23">
                <c:v>71</c:v>
              </c:pt>
              <c:pt idx="24">
                <c:v>78</c:v>
              </c:pt>
              <c:pt idx="25">
                <c:v>84</c:v>
              </c:pt>
              <c:pt idx="26">
                <c:v>75</c:v>
              </c:pt>
              <c:pt idx="27">
                <c:v>69</c:v>
              </c:pt>
              <c:pt idx="28">
                <c:v>51</c:v>
              </c:pt>
              <c:pt idx="29">
                <c:v>45</c:v>
              </c:pt>
              <c:pt idx="30">
                <c:v>49</c:v>
              </c:pt>
              <c:pt idx="31">
                <c:v>74</c:v>
              </c:pt>
              <c:pt idx="32">
                <c:v>41</c:v>
              </c:pt>
              <c:pt idx="33">
                <c:v>44</c:v>
              </c:pt>
              <c:pt idx="34">
                <c:v>44</c:v>
              </c:pt>
              <c:pt idx="35">
                <c:v>35</c:v>
              </c:pt>
              <c:pt idx="36">
                <c:v>49</c:v>
              </c:pt>
              <c:pt idx="37">
                <c:v>50</c:v>
              </c:pt>
              <c:pt idx="38">
                <c:v>52</c:v>
              </c:pt>
              <c:pt idx="39">
                <c:v>41</c:v>
              </c:pt>
              <c:pt idx="40">
                <c:v>55</c:v>
              </c:pt>
              <c:pt idx="41">
                <c:v>48</c:v>
              </c:pt>
              <c:pt idx="42">
                <c:v>49</c:v>
              </c:pt>
              <c:pt idx="43">
                <c:v>35</c:v>
              </c:pt>
              <c:pt idx="44">
                <c:v>52</c:v>
              </c:pt>
              <c:pt idx="45">
                <c:v>42</c:v>
              </c:pt>
              <c:pt idx="46">
                <c:v>29</c:v>
              </c:pt>
              <c:pt idx="47">
                <c:v>29</c:v>
              </c:pt>
              <c:pt idx="48">
                <c:v>21</c:v>
              </c:pt>
              <c:pt idx="49">
                <c:v>16</c:v>
              </c:pt>
              <c:pt idx="50">
                <c:v>16</c:v>
              </c:pt>
              <c:pt idx="51">
                <c:v>8</c:v>
              </c:pt>
              <c:pt idx="52">
                <c:v>7</c:v>
              </c:pt>
              <c:pt idx="53">
                <c:v>6</c:v>
              </c:pt>
              <c:pt idx="54">
                <c:v>1</c:v>
              </c:pt>
              <c:pt idx="55">
                <c:v>1</c:v>
              </c:pt>
            </c:numLit>
          </c:val>
          <c:extLst>
            <c:ext xmlns:c16="http://schemas.microsoft.com/office/drawing/2014/chart" uri="{C3380CC4-5D6E-409C-BE32-E72D297353CC}">
              <c16:uniqueId val="{00000000-43EA-4A15-BA08-24A65BD3DB25}"/>
            </c:ext>
          </c:extLst>
        </c:ser>
        <c:dLbls>
          <c:showLegendKey val="0"/>
          <c:showVal val="0"/>
          <c:showCatName val="0"/>
          <c:showSerName val="0"/>
          <c:showPercent val="0"/>
          <c:showBubbleSize val="0"/>
        </c:dLbls>
        <c:gapWidth val="219"/>
        <c:overlap val="-27"/>
        <c:axId val="706447160"/>
        <c:axId val="764302240"/>
      </c:barChart>
      <c:catAx>
        <c:axId val="706447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302240"/>
        <c:crosses val="autoZero"/>
        <c:auto val="1"/>
        <c:lblAlgn val="ctr"/>
        <c:lblOffset val="100"/>
        <c:noMultiLvlLbl val="0"/>
      </c:catAx>
      <c:valAx>
        <c:axId val="764302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Age</a:t>
                </a:r>
              </a:p>
            </c:rich>
          </c:tx>
          <c:layout>
            <c:manualLayout>
              <c:xMode val="edge"/>
              <c:yMode val="edge"/>
              <c:x val="1.7346053772766695E-2"/>
              <c:y val="0.4073651210265383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447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algn="ctr" rtl="0">
              <a:defRPr/>
            </a:pPr>
            <a:r>
              <a:rPr lang="en-US"/>
              <a:t>Age Distribution of Customers</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DD89E294-E2D6-43F7-9DEA-B276B2D79045}">
          <cx:tx>
            <cx:txData>
              <cx:f>_xlchart.v1.2</cx:f>
              <cx:v>Age</cx:v>
            </cx:txData>
          </cx:tx>
          <cx:dataId val="0"/>
          <cx:layoutPr>
            <cx:binning intervalClosed="r">
              <cx:binCount val="10"/>
            </cx:binning>
          </cx:layoutPr>
        </cx:series>
      </cx:plotAreaRegion>
      <cx:axis id="0">
        <cx:catScaling gapWidth="0"/>
        <cx:title>
          <cx:tx>
            <cx:txData>
              <cx:v>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Age</a:t>
              </a:r>
            </a:p>
          </cx:txPr>
        </cx:title>
        <cx:tickLabels/>
      </cx:axis>
      <cx:axis id="1">
        <cx:valScaling/>
        <cx:title>
          <cx:tx>
            <cx:txData>
              <cx:v>Count Of 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Count Of Age</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a:t>Age Distribution of Customers</a:t>
            </a:r>
            <a:endParaRPr lang="en-US" sz="1400" b="0" i="0" u="none" strike="noStrike" baseline="0">
              <a:solidFill>
                <a:sysClr val="windowText" lastClr="000000">
                  <a:lumMod val="65000"/>
                  <a:lumOff val="35000"/>
                </a:sysClr>
              </a:solidFill>
              <a:latin typeface="Aptos Narrow" panose="02110004020202020204"/>
            </a:endParaRPr>
          </a:p>
        </cx:rich>
      </cx:tx>
    </cx:title>
    <cx:plotArea>
      <cx:plotAreaRegion>
        <cx:series layoutId="clusteredColumn" uniqueId="{DD89E294-E2D6-43F7-9DEA-B276B2D79045}">
          <cx:tx>
            <cx:txData>
              <cx:f>_xlchart.v1.0</cx:f>
              <cx:v>Age</cx:v>
            </cx:txData>
          </cx:tx>
          <cx:dataId val="0"/>
          <cx:layoutPr>
            <cx:binning intervalClosed="r">
              <cx:binCount val="10"/>
            </cx:binning>
          </cx:layoutPr>
        </cx:series>
      </cx:plotAreaRegion>
      <cx:axis id="0">
        <cx:catScaling gapWidth="0"/>
        <cx:title>
          <cx:tx>
            <cx:txData>
              <cx:v>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Age</a:t>
              </a:r>
            </a:p>
          </cx:txPr>
        </cx:title>
        <cx:tickLabels/>
      </cx:axis>
      <cx:axis id="1">
        <cx:valScaling/>
        <cx:title>
          <cx:tx>
            <cx:txData>
              <cx:v>Count Of 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Count Of Age</a:t>
              </a:r>
            </a:p>
          </cx:txPr>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Income Distribution of Customers</a:t>
            </a:r>
            <a:endParaRPr lang="en-US" sz="1400">
              <a:effectLst/>
            </a:endParaRPr>
          </a:p>
        </cx:rich>
      </cx:tx>
    </cx:title>
    <cx:plotArea>
      <cx:plotAreaRegion>
        <cx:series layoutId="clusteredColumn" uniqueId="{185EEDC3-6788-4FF7-81CC-B570FE588990}">
          <cx:tx>
            <cx:txData>
              <cx:f>_xlchart.v1.4</cx:f>
              <cx:v>Income</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Age Distribution of Customers</a:t>
            </a:r>
            <a:endParaRPr lang="en-US" sz="1400">
              <a:effectLst/>
            </a:endParaRPr>
          </a:p>
        </cx:rich>
      </cx:tx>
    </cx:title>
    <cx:plotArea>
      <cx:plotAreaRegion>
        <cx:series layoutId="clusteredColumn" uniqueId="{8E7FE4A9-A4F5-4A25-9171-B6953387FF95}">
          <cx:tx>
            <cx:txData>
              <cx:f>_xlchart.v1.6</cx:f>
              <cx:v>Age</cx:v>
            </cx:txData>
          </cx:tx>
          <cx:dataId val="0"/>
          <cx:layoutPr>
            <cx:binning intervalClosed="r">
              <cx:binCount val="10"/>
            </cx:binning>
          </cx:layoutPr>
        </cx:series>
      </cx:plotAreaRegion>
      <cx:axis id="0">
        <cx:catScaling gapWidth="0"/>
        <cx:title>
          <cx:tx>
            <cx:txData>
              <cx:v>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Age</a:t>
              </a:r>
            </a:p>
          </cx:txPr>
        </cx:title>
        <cx:tickLabels/>
      </cx:axis>
      <cx:axis id="1">
        <cx:valScaling/>
        <cx:title>
          <cx:tx>
            <cx:txData>
              <cx:v>Count of 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Count of Age</a:t>
              </a:r>
            </a:p>
          </cx:txPr>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Income Distribution of Customers</a:t>
            </a:r>
            <a:endParaRPr lang="en-US" sz="1400">
              <a:effectLst/>
            </a:endParaRPr>
          </a:p>
        </cx:rich>
      </cx:tx>
    </cx:title>
    <cx:plotArea>
      <cx:plotAreaRegion>
        <cx:series layoutId="clusteredColumn" uniqueId="{7B7CB6F3-3CF4-4443-915C-B595F2C67328}" formatIdx="0">
          <cx:tx>
            <cx:txData>
              <cx:f>_xlchart.v1.8</cx:f>
              <cx:v>Income</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9</xdr:col>
      <xdr:colOff>320040</xdr:colOff>
      <xdr:row>19</xdr:row>
      <xdr:rowOff>144780</xdr:rowOff>
    </xdr:from>
    <xdr:to>
      <xdr:col>17</xdr:col>
      <xdr:colOff>15240</xdr:colOff>
      <xdr:row>34</xdr:row>
      <xdr:rowOff>144780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F0547A1-16DF-AF83-35D2-464FD4C068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3140" y="3619500"/>
              <a:ext cx="503682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18</xdr:row>
      <xdr:rowOff>57150</xdr:rowOff>
    </xdr:from>
    <xdr:to>
      <xdr:col>12</xdr:col>
      <xdr:colOff>316230</xdr:colOff>
      <xdr:row>33</xdr:row>
      <xdr:rowOff>57150</xdr:rowOff>
    </xdr:to>
    <xdr:graphicFrame macro="">
      <xdr:nvGraphicFramePr>
        <xdr:cNvPr id="5" name="Chart 4">
          <a:extLst>
            <a:ext uri="{FF2B5EF4-FFF2-40B4-BE49-F238E27FC236}">
              <a16:creationId xmlns:a16="http://schemas.microsoft.com/office/drawing/2014/main" id="{49709D96-8607-3FC8-AE2B-5BB785345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281940</xdr:colOff>
      <xdr:row>18</xdr:row>
      <xdr:rowOff>22860</xdr:rowOff>
    </xdr:from>
    <xdr:to>
      <xdr:col>19</xdr:col>
      <xdr:colOff>586740</xdr:colOff>
      <xdr:row>33</xdr:row>
      <xdr:rowOff>22860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21FD30F-E980-940E-BD73-7A227F62E2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328660" y="3314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45720</xdr:colOff>
      <xdr:row>22</xdr:row>
      <xdr:rowOff>76200</xdr:rowOff>
    </xdr:from>
    <xdr:ext cx="6747873" cy="968983"/>
    <xdr:sp macro="" textlink="">
      <xdr:nvSpPr>
        <xdr:cNvPr id="8" name="TextBox 7">
          <a:extLst>
            <a:ext uri="{FF2B5EF4-FFF2-40B4-BE49-F238E27FC236}">
              <a16:creationId xmlns:a16="http://schemas.microsoft.com/office/drawing/2014/main" id="{17C8B150-C17F-4673-BB55-FE4E66E41B00}"/>
            </a:ext>
          </a:extLst>
        </xdr:cNvPr>
        <xdr:cNvSpPr txBox="1"/>
      </xdr:nvSpPr>
      <xdr:spPr>
        <a:xfrm>
          <a:off x="13053060" y="4099560"/>
          <a:ext cx="6747873" cy="96898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solidFill>
                <a:schemeClr val="tx1"/>
              </a:solidFill>
              <a:effectLst/>
              <a:latin typeface="+mn-lt"/>
              <a:ea typeface="+mn-ea"/>
              <a:cs typeface="+mn-cs"/>
            </a:rPr>
            <a:t>The histogram shows that the age data is concentrated around the middle age ranges, </a:t>
          </a:r>
          <a:endParaRPr lang="en-US" sz="1400" b="1">
            <a:effectLst/>
          </a:endParaRPr>
        </a:p>
        <a:p>
          <a:r>
            <a:rPr lang="en-US" sz="1400" b="1">
              <a:solidFill>
                <a:schemeClr val="tx1"/>
              </a:solidFill>
              <a:effectLst/>
              <a:latin typeface="+mn-lt"/>
              <a:ea typeface="+mn-ea"/>
              <a:cs typeface="+mn-cs"/>
            </a:rPr>
            <a:t>with most customers falling between</a:t>
          </a:r>
          <a:r>
            <a:rPr lang="en-US" sz="1400" b="1" baseline="0">
              <a:solidFill>
                <a:schemeClr val="tx1"/>
              </a:solidFill>
              <a:effectLst/>
              <a:latin typeface="+mn-lt"/>
              <a:ea typeface="+mn-ea"/>
              <a:cs typeface="+mn-cs"/>
            </a:rPr>
            <a:t> 22.4</a:t>
          </a:r>
          <a:r>
            <a:rPr lang="en-US" sz="1400" b="1">
              <a:solidFill>
                <a:schemeClr val="tx1"/>
              </a:solidFill>
              <a:effectLst/>
              <a:latin typeface="+mn-lt"/>
              <a:ea typeface="+mn-ea"/>
              <a:cs typeface="+mn-cs"/>
            </a:rPr>
            <a:t>and 65.6 years old. The distribution is not even, </a:t>
          </a:r>
          <a:endParaRPr lang="en-US" sz="1400" b="1">
            <a:effectLst/>
          </a:endParaRPr>
        </a:p>
        <a:p>
          <a:r>
            <a:rPr lang="en-US" sz="1400" b="1">
              <a:solidFill>
                <a:schemeClr val="tx1"/>
              </a:solidFill>
              <a:effectLst/>
              <a:latin typeface="+mn-lt"/>
              <a:ea typeface="+mn-ea"/>
              <a:cs typeface="+mn-cs"/>
            </a:rPr>
            <a:t>with fewer customers in the younger and older age groups.</a:t>
          </a:r>
        </a:p>
        <a:p>
          <a:r>
            <a:rPr lang="en-US" sz="1400" b="1">
              <a:solidFill>
                <a:schemeClr val="tx1"/>
              </a:solidFill>
              <a:effectLst/>
              <a:latin typeface="+mn-lt"/>
              <a:ea typeface="+mn-ea"/>
              <a:cs typeface="+mn-cs"/>
            </a:rPr>
            <a:t>but it's</a:t>
          </a:r>
          <a:r>
            <a:rPr lang="en-US" sz="1400" b="1" baseline="0">
              <a:solidFill>
                <a:schemeClr val="tx1"/>
              </a:solidFill>
              <a:effectLst/>
              <a:latin typeface="+mn-lt"/>
              <a:ea typeface="+mn-ea"/>
              <a:cs typeface="+mn-cs"/>
            </a:rPr>
            <a:t> not clean to read because we have negative values</a:t>
          </a:r>
          <a:endParaRPr lang="en-US" sz="1400" b="1">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10</xdr:col>
      <xdr:colOff>449580</xdr:colOff>
      <xdr:row>6</xdr:row>
      <xdr:rowOff>106680</xdr:rowOff>
    </xdr:from>
    <xdr:to>
      <xdr:col>21</xdr:col>
      <xdr:colOff>281940</xdr:colOff>
      <xdr:row>26</xdr:row>
      <xdr:rowOff>45720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0035BA6-74F5-4862-8337-E769A25C68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70420" y="1203960"/>
              <a:ext cx="6537960" cy="3596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8</xdr:col>
      <xdr:colOff>510540</xdr:colOff>
      <xdr:row>26</xdr:row>
      <xdr:rowOff>99060</xdr:rowOff>
    </xdr:from>
    <xdr:ext cx="7752828" cy="968983"/>
    <xdr:sp macro="" textlink="">
      <xdr:nvSpPr>
        <xdr:cNvPr id="3" name="TextBox 2">
          <a:extLst>
            <a:ext uri="{FF2B5EF4-FFF2-40B4-BE49-F238E27FC236}">
              <a16:creationId xmlns:a16="http://schemas.microsoft.com/office/drawing/2014/main" id="{3DA7E2CA-01A0-08E1-D227-16F3FDC5D10A}"/>
            </a:ext>
          </a:extLst>
        </xdr:cNvPr>
        <xdr:cNvSpPr txBox="1"/>
      </xdr:nvSpPr>
      <xdr:spPr>
        <a:xfrm>
          <a:off x="6012180" y="4853940"/>
          <a:ext cx="7752828" cy="968983"/>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mn-lt"/>
              <a:ea typeface="+mn-ea"/>
              <a:cs typeface="+mn-cs"/>
            </a:rPr>
            <a:t>The histogram data indicates that incomes are concentrated more towards the higher end of the range. </a:t>
          </a: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mn-lt"/>
              <a:ea typeface="+mn-ea"/>
              <a:cs typeface="+mn-cs"/>
            </a:rPr>
            <a:t>Many customers have higher incomes, so the data isn't evenly distributed. </a:t>
          </a:r>
        </a:p>
        <a:p>
          <a:pPr marL="0" marR="0" lvl="0" indent="0" defTabSz="914400" eaLnBrk="1" fontAlgn="auto" latinLnBrk="0" hangingPunct="1">
            <a:lnSpc>
              <a:spcPct val="100000"/>
            </a:lnSpc>
            <a:spcBef>
              <a:spcPts val="0"/>
            </a:spcBef>
            <a:spcAft>
              <a:spcPts val="0"/>
            </a:spcAft>
            <a:buClrTx/>
            <a:buSzTx/>
            <a:buFontTx/>
            <a:buNone/>
            <a:tabLst/>
            <a:defRPr/>
          </a:pPr>
          <a:r>
            <a:rPr lang="en-US" sz="1400" b="1">
              <a:solidFill>
                <a:schemeClr val="tx1"/>
              </a:solidFill>
              <a:effectLst/>
              <a:latin typeface="+mn-lt"/>
              <a:ea typeface="+mn-ea"/>
              <a:cs typeface="+mn-cs"/>
            </a:rPr>
            <a:t>Instead, it's skewed towards the higher income levels.</a:t>
          </a:r>
          <a:endParaRPr lang="en-US" sz="1400" b="1">
            <a:effectLst/>
          </a:endParaRPr>
        </a:p>
        <a:p>
          <a:endParaRPr lang="en-US" sz="1400" b="1" kern="12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57150</xdr:colOff>
      <xdr:row>0</xdr:row>
      <xdr:rowOff>0</xdr:rowOff>
    </xdr:from>
    <xdr:to>
      <xdr:col>9</xdr:col>
      <xdr:colOff>361950</xdr:colOff>
      <xdr:row>15</xdr:row>
      <xdr:rowOff>0</xdr:rowOff>
    </xdr:to>
    <xdr:graphicFrame macro="">
      <xdr:nvGraphicFramePr>
        <xdr:cNvPr id="2" name="Chart 1">
          <a:extLst>
            <a:ext uri="{FF2B5EF4-FFF2-40B4-BE49-F238E27FC236}">
              <a16:creationId xmlns:a16="http://schemas.microsoft.com/office/drawing/2014/main" id="{A5C826A7-8C98-4ACD-B105-DBF3DA837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300990</xdr:colOff>
      <xdr:row>0</xdr:row>
      <xdr:rowOff>0</xdr:rowOff>
    </xdr:from>
    <xdr:to>
      <xdr:col>16</xdr:col>
      <xdr:colOff>605790</xdr:colOff>
      <xdr:row>15</xdr:row>
      <xdr:rowOff>0</xdr:rowOff>
    </xdr:to>
    <xdr:graphicFrame macro="">
      <xdr:nvGraphicFramePr>
        <xdr:cNvPr id="3" name="Chart 2">
          <a:extLst>
            <a:ext uri="{FF2B5EF4-FFF2-40B4-BE49-F238E27FC236}">
              <a16:creationId xmlns:a16="http://schemas.microsoft.com/office/drawing/2014/main" id="{D2BA75F9-7E71-4E41-8461-D199701FF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17</xdr:col>
      <xdr:colOff>396240</xdr:colOff>
      <xdr:row>4</xdr:row>
      <xdr:rowOff>91440</xdr:rowOff>
    </xdr:from>
    <xdr:ext cx="4169155" cy="311496"/>
    <xdr:sp macro="" textlink="">
      <xdr:nvSpPr>
        <xdr:cNvPr id="4" name="TextBox 3">
          <a:extLst>
            <a:ext uri="{FF2B5EF4-FFF2-40B4-BE49-F238E27FC236}">
              <a16:creationId xmlns:a16="http://schemas.microsoft.com/office/drawing/2014/main" id="{AD3F96E0-FA1F-429E-89CD-EF87A42F4783}"/>
            </a:ext>
          </a:extLst>
        </xdr:cNvPr>
        <xdr:cNvSpPr txBox="1"/>
      </xdr:nvSpPr>
      <xdr:spPr>
        <a:xfrm>
          <a:off x="10843260" y="822960"/>
          <a:ext cx="416915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u="sng"/>
            <a:t>Insights: </a:t>
          </a:r>
          <a:r>
            <a:rPr lang="en-US" sz="1400" b="0" u="sng"/>
            <a:t>See which marital status category is dominant.</a:t>
          </a:r>
          <a:endParaRPr lang="en-US" sz="1400" b="0" u="sng" kern="1200"/>
        </a:p>
      </xdr:txBody>
    </xdr:sp>
    <xdr:clientData/>
  </xdr:oneCellAnchor>
  <xdr:twoCellAnchor>
    <xdr:from>
      <xdr:col>2</xdr:col>
      <xdr:colOff>26670</xdr:colOff>
      <xdr:row>18</xdr:row>
      <xdr:rowOff>87630</xdr:rowOff>
    </xdr:from>
    <xdr:to>
      <xdr:col>9</xdr:col>
      <xdr:colOff>560070</xdr:colOff>
      <xdr:row>33</xdr:row>
      <xdr:rowOff>87630</xdr:rowOff>
    </xdr:to>
    <xdr:graphicFrame macro="">
      <xdr:nvGraphicFramePr>
        <xdr:cNvPr id="5" name="Chart 4">
          <a:extLst>
            <a:ext uri="{FF2B5EF4-FFF2-40B4-BE49-F238E27FC236}">
              <a16:creationId xmlns:a16="http://schemas.microsoft.com/office/drawing/2014/main" id="{95A50B1C-79D7-9F57-72AE-36A6CA1F5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186690</xdr:colOff>
      <xdr:row>34</xdr:row>
      <xdr:rowOff>64770</xdr:rowOff>
    </xdr:from>
    <xdr:to>
      <xdr:col>10</xdr:col>
      <xdr:colOff>110490</xdr:colOff>
      <xdr:row>49</xdr:row>
      <xdr:rowOff>64770</xdr:rowOff>
    </xdr:to>
    <xdr:graphicFrame macro="">
      <xdr:nvGraphicFramePr>
        <xdr:cNvPr id="6" name="Chart 5">
          <a:extLst>
            <a:ext uri="{FF2B5EF4-FFF2-40B4-BE49-F238E27FC236}">
              <a16:creationId xmlns:a16="http://schemas.microsoft.com/office/drawing/2014/main" id="{B3CA2A1D-F163-5C08-C656-DF512FCED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41910</xdr:colOff>
      <xdr:row>55</xdr:row>
      <xdr:rowOff>133350</xdr:rowOff>
    </xdr:from>
    <xdr:to>
      <xdr:col>9</xdr:col>
      <xdr:colOff>575310</xdr:colOff>
      <xdr:row>70</xdr:row>
      <xdr:rowOff>133350</xdr:rowOff>
    </xdr:to>
    <xdr:graphicFrame macro="">
      <xdr:nvGraphicFramePr>
        <xdr:cNvPr id="7" name="Chart 6">
          <a:extLst>
            <a:ext uri="{FF2B5EF4-FFF2-40B4-BE49-F238E27FC236}">
              <a16:creationId xmlns:a16="http://schemas.microsoft.com/office/drawing/2014/main" id="{3751CC33-12C0-9AB7-CB49-B4FD12D34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590550</xdr:colOff>
      <xdr:row>55</xdr:row>
      <xdr:rowOff>133350</xdr:rowOff>
    </xdr:from>
    <xdr:to>
      <xdr:col>17</xdr:col>
      <xdr:colOff>285750</xdr:colOff>
      <xdr:row>70</xdr:row>
      <xdr:rowOff>133350</xdr:rowOff>
    </xdr:to>
    <xdr:graphicFrame macro="">
      <xdr:nvGraphicFramePr>
        <xdr:cNvPr id="8" name="Chart 7">
          <a:extLst>
            <a:ext uri="{FF2B5EF4-FFF2-40B4-BE49-F238E27FC236}">
              <a16:creationId xmlns:a16="http://schemas.microsoft.com/office/drawing/2014/main" id="{40E049DB-570B-8356-43CB-ECED95AD7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30480</xdr:colOff>
      <xdr:row>2</xdr:row>
      <xdr:rowOff>49530</xdr:rowOff>
    </xdr:from>
    <xdr:to>
      <xdr:col>23</xdr:col>
      <xdr:colOff>518160</xdr:colOff>
      <xdr:row>17</xdr:row>
      <xdr:rowOff>49530</xdr:rowOff>
    </xdr:to>
    <xdr:graphicFrame macro="">
      <xdr:nvGraphicFramePr>
        <xdr:cNvPr id="3" name="Chart 2">
          <a:extLst>
            <a:ext uri="{FF2B5EF4-FFF2-40B4-BE49-F238E27FC236}">
              <a16:creationId xmlns:a16="http://schemas.microsoft.com/office/drawing/2014/main" id="{79172FE2-481F-9498-FC18-8D190E401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99060</xdr:colOff>
      <xdr:row>15</xdr:row>
      <xdr:rowOff>91440</xdr:rowOff>
    </xdr:from>
    <xdr:to>
      <xdr:col>19</xdr:col>
      <xdr:colOff>60960</xdr:colOff>
      <xdr:row>30</xdr:row>
      <xdr:rowOff>91440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0EEB6B1-18D5-4181-869F-FDA15EA713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03620" y="2834640"/>
              <a:ext cx="72313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6</xdr:col>
      <xdr:colOff>403860</xdr:colOff>
      <xdr:row>37</xdr:row>
      <xdr:rowOff>30480</xdr:rowOff>
    </xdr:from>
    <xdr:ext cx="6896100" cy="1407308"/>
    <xdr:sp macro="" textlink="">
      <xdr:nvSpPr>
        <xdr:cNvPr id="2" name="TextBox 1">
          <a:extLst>
            <a:ext uri="{FF2B5EF4-FFF2-40B4-BE49-F238E27FC236}">
              <a16:creationId xmlns:a16="http://schemas.microsoft.com/office/drawing/2014/main" id="{6AB354C5-291E-3597-733A-9D6D5A5692DD}"/>
            </a:ext>
          </a:extLst>
        </xdr:cNvPr>
        <xdr:cNvSpPr txBox="1"/>
      </xdr:nvSpPr>
      <xdr:spPr>
        <a:xfrm>
          <a:off x="4457700" y="6797040"/>
          <a:ext cx="6896100" cy="1407308"/>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After cleaning the data, the distribution of customer ages is more balanced and realistic compared to the original dataset. Before cleaning, the data had outliers and zero values in certain age intervals, leading to inaccuracies. By removing these outliers and zero values, the cleaned data provides a more accurate representation of the customer base, revealing a smoother and more typical distribution. This ensures more reliable insights and better decision-making based on accurate data.</a:t>
          </a:r>
          <a:endParaRPr lang="en-US" sz="1400" b="1" kern="12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6</xdr:col>
      <xdr:colOff>441960</xdr:colOff>
      <xdr:row>3</xdr:row>
      <xdr:rowOff>160020</xdr:rowOff>
    </xdr:from>
    <xdr:to>
      <xdr:col>22</xdr:col>
      <xdr:colOff>251460</xdr:colOff>
      <xdr:row>18</xdr:row>
      <xdr:rowOff>160020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6F2AD18-9845-4FDB-A8D1-A7CA6C7E4E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731520"/>
              <a:ext cx="95631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281940</xdr:colOff>
      <xdr:row>21</xdr:row>
      <xdr:rowOff>45720</xdr:rowOff>
    </xdr:from>
    <xdr:ext cx="7825740" cy="1188146"/>
    <xdr:sp macro="" textlink="">
      <xdr:nvSpPr>
        <xdr:cNvPr id="4" name="TextBox 3">
          <a:extLst>
            <a:ext uri="{FF2B5EF4-FFF2-40B4-BE49-F238E27FC236}">
              <a16:creationId xmlns:a16="http://schemas.microsoft.com/office/drawing/2014/main" id="{B63D4CC2-58C5-213C-C3AD-05C3409995C2}"/>
            </a:ext>
          </a:extLst>
        </xdr:cNvPr>
        <xdr:cNvSpPr txBox="1"/>
      </xdr:nvSpPr>
      <xdr:spPr>
        <a:xfrm>
          <a:off x="4861560" y="3909060"/>
          <a:ext cx="7825740" cy="1188146"/>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After cleaning the data, the income distribution of customers is more balanced and realistic compared to the original dataset. Before cleaning, the data had outliers and zero values in certain income ranges, leading to inaccuracies. By removing these outliers and zero values, the cleaned data provides a more accurate representation of the customer base, revealing a smoother and more typical distribution. This ensures more reliable insights and better decision-making based on accurate data.</a:t>
          </a:r>
          <a:endParaRPr lang="en-US" sz="1400" b="1" kern="12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20MP2/customer.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5.041960300929" createdVersion="8" refreshedVersion="8" minRefreshableVersion="3" recordCount="2221" xr:uid="{425E7EA7-7F54-4E7A-9817-EA2233C64F9F}">
  <cacheSource type="worksheet">
    <worksheetSource ref="A1:AC1048576" sheet="Collecting data"/>
  </cacheSource>
  <cacheFields count="29">
    <cacheField name="ID" numFmtId="0">
      <sharedItems containsString="0" containsBlank="1" containsNumber="1" containsInteger="1" minValue="1001" maxValue="3220"/>
    </cacheField>
    <cacheField name="Income" numFmtId="0">
      <sharedItems containsString="0" containsBlank="1" containsNumber="1" containsInteger="1" minValue="0" maxValue="213734" count="1978">
        <n v="213734"/>
        <n v="205471"/>
        <n v="202692"/>
        <n v="202160"/>
        <n v="201970"/>
        <n v="198777"/>
        <n v="196876"/>
        <n v="196843"/>
        <n v="196547"/>
        <n v="195529"/>
        <n v="195169"/>
        <n v="194871"/>
        <n v="194642"/>
        <n v="194472"/>
        <n v="194384"/>
        <n v="193790"/>
        <n v="193404"/>
        <n v="193027"/>
        <n v="192955"/>
        <n v="192910"/>
        <n v="192859"/>
        <n v="192556"/>
        <n v="192533"/>
        <n v="192491"/>
        <n v="192344"/>
        <n v="192163"/>
        <n v="191820"/>
        <n v="191712"/>
        <n v="191700"/>
        <n v="191249"/>
        <n v="191172"/>
        <n v="191065"/>
        <n v="190933"/>
        <n v="190842"/>
        <n v="190765"/>
        <n v="190687"/>
        <n v="190638"/>
        <n v="190369"/>
        <n v="190300"/>
        <n v="190273"/>
        <n v="190247"/>
        <n v="190226"/>
        <n v="190000"/>
        <n v="189891"/>
        <n v="189694"/>
        <n v="189616"/>
        <n v="189572"/>
        <n v="189120"/>
        <n v="189058"/>
        <n v="188420"/>
        <n v="188347"/>
        <n v="188325"/>
        <n v="188194"/>
        <n v="188097"/>
        <n v="187771"/>
        <n v="187679"/>
        <n v="187305"/>
        <n v="187195"/>
        <n v="187188"/>
        <n v="187171"/>
        <n v="187000"/>
        <n v="186979"/>
        <n v="186857"/>
        <n v="186836"/>
        <n v="186718"/>
        <n v="186610"/>
        <n v="186580"/>
        <n v="186429"/>
        <n v="186424"/>
        <n v="186358"/>
        <n v="186111"/>
        <n v="186037"/>
        <n v="185844"/>
        <n v="185738"/>
        <n v="185710"/>
        <n v="185696"/>
        <n v="185693"/>
        <n v="185683"/>
        <n v="185620"/>
        <n v="185606"/>
        <n v="185485"/>
        <n v="185431"/>
        <n v="185072"/>
        <n v="184953"/>
        <n v="184906"/>
        <n v="184865"/>
        <n v="184835"/>
        <n v="184618"/>
        <n v="184574"/>
        <n v="184460"/>
        <n v="184219"/>
        <n v="184196"/>
        <n v="184169"/>
        <n v="184117"/>
        <n v="183917"/>
        <n v="183891"/>
        <n v="183844"/>
        <n v="183837"/>
        <n v="183829"/>
        <n v="183790"/>
        <n v="183715"/>
        <n v="183664"/>
        <n v="183528"/>
        <n v="183512"/>
        <n v="183443"/>
        <n v="183273"/>
        <n v="183257"/>
        <n v="183151"/>
        <n v="183145"/>
        <n v="183033"/>
        <n v="183003"/>
        <n v="182800"/>
        <n v="182733"/>
        <n v="182716"/>
        <n v="182657"/>
        <n v="182623"/>
        <n v="182584"/>
        <n v="182582"/>
        <n v="182576"/>
        <n v="182571"/>
        <n v="182504"/>
        <n v="182497"/>
        <n v="182460"/>
        <n v="182427"/>
        <n v="182384"/>
        <n v="182347"/>
        <n v="182333"/>
        <n v="182332"/>
        <n v="182326"/>
        <n v="182224"/>
        <n v="182170"/>
        <n v="182122"/>
        <n v="182072"/>
        <n v="182032"/>
        <n v="182025"/>
        <n v="182017"/>
        <n v="182014"/>
        <n v="181975"/>
        <n v="181929"/>
        <n v="181843"/>
        <n v="181795"/>
        <n v="181741"/>
        <n v="181702"/>
        <n v="181698"/>
        <n v="181657"/>
        <n v="181574"/>
        <n v="181380"/>
        <n v="181361"/>
        <n v="181320"/>
        <n v="181300"/>
        <n v="181246"/>
        <n v="181217"/>
        <n v="181205"/>
        <n v="181169"/>
        <n v="181168"/>
        <n v="181051"/>
        <n v="181044"/>
        <n v="180995"/>
        <n v="180982"/>
        <n v="180952"/>
        <n v="180950"/>
        <n v="180910"/>
        <n v="180872"/>
        <n v="180812"/>
        <n v="180763"/>
        <n v="180739"/>
        <n v="180695"/>
        <n v="180685"/>
        <n v="180617"/>
        <n v="180589"/>
        <n v="180573"/>
        <n v="180427"/>
        <n v="180398"/>
        <n v="180395"/>
        <n v="180360"/>
        <n v="180336"/>
        <n v="180317"/>
        <n v="180184"/>
        <n v="180144"/>
        <n v="180141"/>
        <n v="180134"/>
        <n v="180124"/>
        <n v="180067"/>
        <n v="180011"/>
        <n v="179946"/>
        <n v="179941"/>
        <n v="179930"/>
        <n v="179908"/>
        <n v="179865"/>
        <n v="179823"/>
        <n v="179803"/>
        <n v="179800"/>
        <n v="179761"/>
        <n v="179734"/>
        <n v="179689"/>
        <n v="179632"/>
        <n v="179607"/>
        <n v="179593"/>
        <n v="179530"/>
        <n v="179529"/>
        <n v="179456"/>
        <n v="179419"/>
        <n v="179410"/>
        <n v="179244"/>
        <n v="179205"/>
        <n v="179174"/>
        <n v="179146"/>
        <n v="179143"/>
        <n v="178952"/>
        <n v="178939"/>
        <n v="178931"/>
        <n v="178901"/>
        <n v="178825"/>
        <n v="178789"/>
        <n v="178710"/>
        <n v="178687"/>
        <n v="178642"/>
        <n v="178618"/>
        <n v="178579"/>
        <n v="178569"/>
        <n v="178499"/>
        <n v="178497"/>
        <n v="178468"/>
        <n v="178427"/>
        <n v="178420"/>
        <n v="178416"/>
        <n v="178394"/>
        <n v="178353"/>
        <n v="178331"/>
        <n v="178285"/>
        <n v="178128"/>
        <n v="178093"/>
        <n v="178075"/>
        <n v="178041"/>
        <n v="178028"/>
        <n v="177981"/>
        <n v="177972"/>
        <n v="177882"/>
        <n v="177870"/>
        <n v="177863"/>
        <n v="177845"/>
        <n v="177766"/>
        <n v="177632"/>
        <n v="177622"/>
        <n v="177610"/>
        <n v="177598"/>
        <n v="177583"/>
        <n v="177568"/>
        <n v="177520"/>
        <n v="177457"/>
        <n v="177437"/>
        <n v="177382"/>
        <n v="177376"/>
        <n v="177353"/>
        <n v="177343"/>
        <n v="177298"/>
        <n v="177297"/>
        <n v="177226"/>
        <n v="177142"/>
        <n v="177044"/>
        <n v="177037"/>
        <n v="177027"/>
        <n v="176998"/>
        <n v="176995"/>
        <n v="176982"/>
        <n v="176842"/>
        <n v="176800"/>
        <n v="176773"/>
        <n v="176653"/>
        <n v="176630"/>
        <n v="176624"/>
        <n v="176618"/>
        <n v="176542"/>
        <n v="176532"/>
        <n v="176467"/>
        <n v="176445"/>
        <n v="176412"/>
        <n v="176320"/>
        <n v="176234"/>
        <n v="176140"/>
        <n v="176081"/>
        <n v="176068"/>
        <n v="176045"/>
        <n v="176005"/>
        <n v="175922"/>
        <n v="175903"/>
        <n v="175865"/>
        <n v="175825"/>
        <n v="175794"/>
        <n v="175777"/>
        <n v="175774"/>
        <n v="175759"/>
        <n v="175702"/>
        <n v="175693"/>
        <n v="175507"/>
        <n v="175484"/>
        <n v="175437"/>
        <n v="175433"/>
        <n v="175345"/>
        <n v="175342"/>
        <n v="175330"/>
        <n v="175315"/>
        <n v="175283"/>
        <n v="175278"/>
        <n v="175276"/>
        <n v="175261"/>
        <n v="175251"/>
        <n v="175236"/>
        <n v="175154"/>
        <n v="175127"/>
        <n v="175114"/>
        <n v="175072"/>
        <n v="175032"/>
        <n v="175027"/>
        <n v="175012"/>
        <n v="174985"/>
        <n v="174918"/>
        <n v="174881"/>
        <n v="174859"/>
        <n v="174854"/>
        <n v="174806"/>
        <n v="174805"/>
        <n v="174716"/>
        <n v="174637"/>
        <n v="174538"/>
        <n v="174485"/>
        <n v="174293"/>
        <n v="174290"/>
        <n v="174268"/>
        <n v="174250"/>
        <n v="174214"/>
        <n v="174190"/>
        <n v="174165"/>
        <n v="174116"/>
        <n v="174068"/>
        <n v="174004"/>
        <n v="173926"/>
        <n v="173892"/>
        <n v="173807"/>
        <n v="173803"/>
        <n v="173705"/>
        <n v="173691"/>
        <n v="173687"/>
        <n v="173538"/>
        <n v="173455"/>
        <n v="173454"/>
        <n v="173450"/>
        <n v="173448"/>
        <n v="173395"/>
        <n v="173356"/>
        <n v="173170"/>
        <n v="173113"/>
        <n v="173059"/>
        <n v="172968"/>
        <n v="172967"/>
        <n v="172940"/>
        <n v="172906"/>
        <n v="172905"/>
        <n v="172903"/>
        <n v="172828"/>
        <n v="172679"/>
        <n v="172643"/>
        <n v="172635"/>
        <n v="172570"/>
        <n v="172550"/>
        <n v="172504"/>
        <n v="172460"/>
        <n v="172354"/>
        <n v="172335"/>
        <n v="172309"/>
        <n v="172298"/>
        <n v="172282"/>
        <n v="172258"/>
        <n v="172228"/>
        <n v="172217"/>
        <n v="172190"/>
        <n v="172159"/>
        <n v="172117"/>
        <n v="172099"/>
        <n v="172071"/>
        <n v="172066"/>
        <n v="172063"/>
        <n v="172025"/>
        <n v="171969"/>
        <n v="171965"/>
        <n v="171964"/>
        <n v="171952"/>
        <n v="171866"/>
        <n v="171855"/>
        <n v="171853"/>
        <n v="171847"/>
        <n v="171819"/>
        <n v="171796"/>
        <n v="171706"/>
        <n v="171691"/>
        <n v="171670"/>
        <n v="171626"/>
        <n v="171613"/>
        <n v="171604"/>
        <n v="171499"/>
        <n v="171488"/>
        <n v="171466"/>
        <n v="171434"/>
        <n v="171427"/>
        <n v="171391"/>
        <n v="171367"/>
        <n v="171322"/>
        <n v="171232"/>
        <n v="171163"/>
        <n v="171128"/>
        <n v="171113"/>
        <n v="171107"/>
        <n v="171022"/>
        <n v="170971"/>
        <n v="170951"/>
        <n v="170932"/>
        <n v="170924"/>
        <n v="170893"/>
        <n v="170886"/>
        <n v="170844"/>
        <n v="170829"/>
        <n v="170792"/>
        <n v="170777"/>
        <n v="170713"/>
        <n v="170666"/>
        <n v="170647"/>
        <n v="170643"/>
        <n v="170638"/>
        <n v="170617"/>
        <n v="170596"/>
        <n v="170566"/>
        <n v="170545"/>
        <n v="170515"/>
        <n v="170503"/>
        <n v="170440"/>
        <n v="170421"/>
        <n v="170379"/>
        <n v="170356"/>
        <n v="170337"/>
        <n v="170321"/>
        <n v="170300"/>
        <n v="170287"/>
        <n v="170179"/>
        <n v="170165"/>
        <n v="170123"/>
        <n v="170116"/>
        <n v="170091"/>
        <n v="170053"/>
        <n v="170044"/>
        <n v="170038"/>
        <n v="169969"/>
        <n v="169932"/>
        <n v="169930"/>
        <n v="169901"/>
        <n v="169882"/>
        <n v="169867"/>
        <n v="169805"/>
        <n v="169759"/>
        <n v="169755"/>
        <n v="169719"/>
        <n v="169702"/>
        <n v="169674"/>
        <n v="169661"/>
        <n v="169627"/>
        <n v="169534"/>
        <n v="169520"/>
        <n v="169508"/>
        <n v="169476"/>
        <n v="169401"/>
        <n v="169389"/>
        <n v="169372"/>
        <n v="169283"/>
        <n v="169267"/>
        <n v="169263"/>
        <n v="169245"/>
        <n v="169209"/>
        <n v="169142"/>
        <n v="169139"/>
        <n v="169109"/>
        <n v="169098"/>
        <n v="169096"/>
        <n v="169084"/>
        <n v="169063"/>
        <n v="169016"/>
        <n v="168805"/>
        <n v="168743"/>
        <n v="168695"/>
        <n v="168682"/>
        <n v="168657"/>
        <n v="168655"/>
        <n v="168627"/>
        <n v="168487"/>
        <n v="168462"/>
        <n v="168423"/>
        <n v="168397"/>
        <n v="168352"/>
        <n v="168316"/>
        <n v="168281"/>
        <n v="168274"/>
        <n v="168148"/>
        <n v="168142"/>
        <n v="168126"/>
        <n v="168118"/>
        <n v="168117"/>
        <n v="168092"/>
        <n v="167911"/>
        <n v="167893"/>
        <n v="167786"/>
        <n v="167716"/>
        <n v="167680"/>
        <n v="167605"/>
        <n v="167546"/>
        <n v="167536"/>
        <n v="167506"/>
        <n v="167472"/>
        <n v="167445"/>
        <n v="167433"/>
        <n v="167432"/>
        <n v="167430"/>
        <n v="167419"/>
        <n v="167384"/>
        <n v="167381"/>
        <n v="167369"/>
        <n v="167353"/>
        <n v="167312"/>
        <n v="167309"/>
        <n v="167272"/>
        <n v="167267"/>
        <n v="167225"/>
        <n v="167131"/>
        <n v="167087"/>
        <n v="167046"/>
        <n v="167023"/>
        <n v="166991"/>
        <n v="166973"/>
        <n v="166951"/>
        <n v="166886"/>
        <n v="166835"/>
        <n v="166825"/>
        <n v="166731"/>
        <n v="166726"/>
        <n v="166664"/>
        <n v="166653"/>
        <n v="166636"/>
        <n v="166582"/>
        <n v="166565"/>
        <n v="166503"/>
        <n v="166480"/>
        <n v="166476"/>
        <n v="166465"/>
        <n v="166426"/>
        <n v="166375"/>
        <n v="166373"/>
        <n v="166334"/>
        <n v="166313"/>
        <n v="166303"/>
        <n v="166294"/>
        <n v="166201"/>
        <n v="166033"/>
        <n v="166000"/>
        <n v="165991"/>
        <n v="165968"/>
        <n v="165846"/>
        <n v="165819"/>
        <n v="165814"/>
        <n v="165808"/>
        <n v="165777"/>
        <n v="165748"/>
        <n v="165747"/>
        <n v="165735"/>
        <n v="165706"/>
        <n v="165704"/>
        <n v="165695"/>
        <n v="165685"/>
        <n v="165665"/>
        <n v="165640"/>
        <n v="165569"/>
        <n v="165526"/>
        <n v="165492"/>
        <n v="165488"/>
        <n v="165487"/>
        <n v="165486"/>
        <n v="165463"/>
        <n v="165370"/>
        <n v="165352"/>
        <n v="165333"/>
        <n v="165324"/>
        <n v="165316"/>
        <n v="165308"/>
        <n v="165295"/>
        <n v="165275"/>
        <n v="165220"/>
        <n v="165210"/>
        <n v="165196"/>
        <n v="165176"/>
        <n v="165169"/>
        <n v="165148"/>
        <n v="165106"/>
        <n v="165104"/>
        <n v="165090"/>
        <n v="165073"/>
        <n v="165031"/>
        <n v="164961"/>
        <n v="164950"/>
        <n v="164892"/>
        <n v="164866"/>
        <n v="164857"/>
        <n v="164849"/>
        <n v="164831"/>
        <n v="164813"/>
        <n v="164795"/>
        <n v="164722"/>
        <n v="164713"/>
        <n v="164590"/>
        <n v="164587"/>
        <n v="164509"/>
        <n v="164504"/>
        <n v="164497"/>
        <n v="164474"/>
        <n v="164449"/>
        <n v="164413"/>
        <n v="164355"/>
        <n v="164325"/>
        <n v="164260"/>
        <n v="164191"/>
        <n v="164176"/>
        <n v="164140"/>
        <n v="164108"/>
        <n v="164100"/>
        <n v="164090"/>
        <n v="164014"/>
        <n v="163998"/>
        <n v="163979"/>
        <n v="163972"/>
        <n v="163967"/>
        <n v="163943"/>
        <n v="163915"/>
        <n v="163887"/>
        <n v="163855"/>
        <n v="163841"/>
        <n v="163810"/>
        <n v="163777"/>
        <n v="163693"/>
        <n v="163684"/>
        <n v="163564"/>
        <n v="163516"/>
        <n v="163404"/>
        <n v="163381"/>
        <n v="163342"/>
        <n v="163285"/>
        <n v="163246"/>
        <n v="163211"/>
        <n v="163207"/>
        <n v="163206"/>
        <n v="163159"/>
        <n v="163120"/>
        <n v="163033"/>
        <n v="162998"/>
        <n v="162994"/>
        <n v="162981"/>
        <n v="162972"/>
        <n v="162905"/>
        <n v="162882"/>
        <n v="162868"/>
        <n v="162859"/>
        <n v="162847"/>
        <n v="162845"/>
        <n v="162820"/>
        <n v="162807"/>
        <n v="162772"/>
        <n v="162745"/>
        <n v="162710"/>
        <n v="162694"/>
        <n v="162670"/>
        <n v="162637"/>
        <n v="162568"/>
        <n v="162551"/>
        <n v="162535"/>
        <n v="162513"/>
        <n v="162503"/>
        <n v="162499"/>
        <n v="162466"/>
        <n v="162450"/>
        <n v="162335"/>
        <n v="162307"/>
        <n v="162220"/>
        <n v="162204"/>
        <n v="162187"/>
        <n v="162159"/>
        <n v="162061"/>
        <n v="162058"/>
        <n v="162010"/>
        <n v="162000"/>
        <n v="161996"/>
        <n v="161923"/>
        <n v="161917"/>
        <n v="161905"/>
        <n v="161872"/>
        <n v="161839"/>
        <n v="161825"/>
        <n v="161823"/>
        <n v="161798"/>
        <n v="161794"/>
        <n v="161787"/>
        <n v="161757"/>
        <n v="161671"/>
        <n v="161618"/>
        <n v="161559"/>
        <n v="161482"/>
        <n v="161467"/>
        <n v="161456"/>
        <n v="161416"/>
        <n v="161346"/>
        <n v="161331"/>
        <n v="161314"/>
        <n v="161286"/>
        <n v="161284"/>
        <n v="161278"/>
        <n v="161250"/>
        <n v="161223"/>
        <n v="161209"/>
        <n v="161180"/>
        <n v="161074"/>
        <n v="161064"/>
        <n v="161014"/>
        <n v="161010"/>
        <n v="160934"/>
        <n v="160905"/>
        <n v="160896"/>
        <n v="160894"/>
        <n v="160839"/>
        <n v="160714"/>
        <n v="160689"/>
        <n v="160646"/>
        <n v="160631"/>
        <n v="160597"/>
        <n v="160585"/>
        <n v="160554"/>
        <n v="160544"/>
        <n v="160504"/>
        <n v="160491"/>
        <n v="160482"/>
        <n v="160474"/>
        <n v="160432"/>
        <n v="160230"/>
        <n v="160208"/>
        <n v="160200"/>
        <n v="160199"/>
        <n v="160161"/>
        <n v="160152"/>
        <n v="160093"/>
        <n v="160033"/>
        <n v="160000"/>
        <n v="159973"/>
        <n v="159925"/>
        <n v="159892"/>
        <n v="159868"/>
        <n v="159821"/>
        <n v="159809"/>
        <n v="159754"/>
        <n v="159686"/>
        <n v="159666"/>
        <n v="159601"/>
        <n v="159594"/>
        <n v="159535"/>
        <n v="159481"/>
        <n v="159462"/>
        <n v="159432"/>
        <n v="159412"/>
        <n v="159385"/>
        <n v="159354"/>
        <n v="159304"/>
        <n v="159292"/>
        <n v="159247"/>
        <n v="159235"/>
        <n v="159184"/>
        <n v="159111"/>
        <n v="159062"/>
        <n v="159060"/>
        <n v="159052"/>
        <n v="159041"/>
        <n v="158917"/>
        <n v="158821"/>
        <n v="158710"/>
        <n v="158692"/>
        <n v="158684"/>
        <n v="158656"/>
        <n v="158646"/>
        <n v="158607"/>
        <n v="158597"/>
        <n v="158582"/>
        <n v="158554"/>
        <n v="158512"/>
        <n v="158494"/>
        <n v="158482"/>
        <n v="158424"/>
        <n v="158401"/>
        <n v="158398"/>
        <n v="158350"/>
        <n v="158330"/>
        <n v="158308"/>
        <n v="158293"/>
        <n v="158275"/>
        <n v="158217"/>
        <n v="158138"/>
        <n v="158116"/>
        <n v="158113"/>
        <n v="158086"/>
        <n v="158025"/>
        <n v="157967"/>
        <n v="157959"/>
        <n v="157957"/>
        <n v="157954"/>
        <n v="157937"/>
        <n v="157912"/>
        <n v="157906"/>
        <n v="157867"/>
        <n v="157811"/>
        <n v="157744"/>
        <n v="157731"/>
        <n v="157705"/>
        <n v="157642"/>
        <n v="157537"/>
        <n v="157530"/>
        <n v="157513"/>
        <n v="157420"/>
        <n v="157338"/>
        <n v="157333"/>
        <n v="157313"/>
        <n v="157304"/>
        <n v="157288"/>
        <n v="157247"/>
        <n v="157236"/>
        <n v="157183"/>
        <n v="157136"/>
        <n v="157113"/>
        <n v="157107"/>
        <n v="157100"/>
        <n v="157091"/>
        <n v="157072"/>
        <n v="157045"/>
        <n v="157036"/>
        <n v="156981"/>
        <n v="156962"/>
        <n v="156939"/>
        <n v="156937"/>
        <n v="156850"/>
        <n v="156796"/>
        <n v="156775"/>
        <n v="156721"/>
        <n v="156715"/>
        <n v="156628"/>
        <n v="156575"/>
        <n v="156559"/>
        <n v="156551"/>
        <n v="156534"/>
        <n v="156386"/>
        <n v="156337"/>
        <n v="156320"/>
        <n v="156253"/>
        <n v="156243"/>
        <n v="156242"/>
        <n v="156223"/>
        <n v="156202"/>
        <n v="156181"/>
        <n v="156129"/>
        <n v="156067"/>
        <n v="156046"/>
        <n v="155956"/>
        <n v="155954"/>
        <n v="155951"/>
        <n v="155914"/>
        <n v="155842"/>
        <n v="155801"/>
        <n v="155761"/>
        <n v="155759"/>
        <n v="155707"/>
        <n v="155686"/>
        <n v="155635"/>
        <n v="155614"/>
        <n v="155593"/>
        <n v="155563"/>
        <n v="155521"/>
        <n v="155517"/>
        <n v="155434"/>
        <n v="155424"/>
        <n v="155412"/>
        <n v="155375"/>
        <n v="155357"/>
        <n v="155284"/>
        <n v="155282"/>
        <n v="155267"/>
        <n v="155260"/>
        <n v="155250"/>
        <n v="155249"/>
        <n v="155239"/>
        <n v="155212"/>
        <n v="155158"/>
        <n v="155012"/>
        <n v="154998"/>
        <n v="154984"/>
        <n v="154959"/>
        <n v="154880"/>
        <n v="154809"/>
        <n v="154803"/>
        <n v="154753"/>
        <n v="154730"/>
        <n v="154693"/>
        <n v="154690"/>
        <n v="154603"/>
        <n v="154591"/>
        <n v="154549"/>
        <n v="154466"/>
        <n v="154456"/>
        <n v="154450"/>
        <n v="154432"/>
        <n v="154414"/>
        <n v="154386"/>
        <n v="154356"/>
        <n v="154348"/>
        <n v="154342"/>
        <n v="154252"/>
        <n v="154237"/>
        <n v="154233"/>
        <n v="154222"/>
        <n v="154210"/>
        <n v="154198"/>
        <n v="154197"/>
        <n v="154178"/>
        <n v="154165"/>
        <n v="154162"/>
        <n v="154137"/>
        <n v="154132"/>
        <n v="154111"/>
        <n v="154108"/>
        <n v="154072"/>
        <n v="154058"/>
        <n v="154006"/>
        <n v="153977"/>
        <n v="153863"/>
        <n v="153858"/>
        <n v="153843"/>
        <n v="153790"/>
        <n v="153761"/>
        <n v="153700"/>
        <n v="153653"/>
        <n v="153593"/>
        <n v="153537"/>
        <n v="153378"/>
        <n v="153374"/>
        <n v="153367"/>
        <n v="153359"/>
        <n v="153312"/>
        <n v="153253"/>
        <n v="153233"/>
        <n v="153230"/>
        <n v="153204"/>
        <n v="153201"/>
        <n v="153187"/>
        <n v="153172"/>
        <n v="153154"/>
        <n v="153103"/>
        <n v="153083"/>
        <n v="153034"/>
        <n v="152973"/>
        <n v="152914"/>
        <n v="152869"/>
        <n v="152854"/>
        <n v="152852"/>
        <n v="152845"/>
        <n v="152750"/>
        <n v="152614"/>
        <n v="152597"/>
        <n v="152569"/>
        <n v="152531"/>
        <n v="152513"/>
        <n v="152413"/>
        <n v="152332"/>
        <n v="152278"/>
        <n v="152203"/>
        <n v="152195"/>
        <n v="152190"/>
        <n v="152157"/>
        <n v="152117"/>
        <n v="152074"/>
        <n v="152034"/>
        <n v="151983"/>
        <n v="151948"/>
        <n v="151876"/>
        <n v="151813"/>
        <n v="151766"/>
        <n v="151717"/>
        <n v="151651"/>
        <n v="151650"/>
        <n v="151569"/>
        <n v="151563"/>
        <n v="151537"/>
        <n v="151529"/>
        <n v="151518"/>
        <n v="151479"/>
        <n v="151412"/>
        <n v="151411"/>
        <n v="151390"/>
        <n v="151373"/>
        <n v="151369"/>
        <n v="151315"/>
        <n v="151287"/>
        <n v="151267"/>
        <n v="151250"/>
        <n v="151195"/>
        <n v="151148"/>
        <n v="151141"/>
        <n v="151124"/>
        <n v="151111"/>
        <n v="151039"/>
        <n v="151012"/>
        <n v="150965"/>
        <n v="150943"/>
        <n v="150898"/>
        <n v="150870"/>
        <n v="150785"/>
        <n v="150737"/>
        <n v="150729"/>
        <n v="150725"/>
        <n v="150664"/>
        <n v="150616"/>
        <n v="150611"/>
        <n v="150523"/>
        <n v="150520"/>
        <n v="150501"/>
        <n v="150447"/>
        <n v="150437"/>
        <n v="150388"/>
        <n v="150387"/>
        <n v="150353"/>
        <n v="150334"/>
        <n v="150300"/>
        <n v="150272"/>
        <n v="150200"/>
        <n v="150183"/>
        <n v="150150"/>
        <n v="150127"/>
        <n v="150116"/>
        <n v="150014"/>
        <n v="150002"/>
        <n v="149980"/>
        <n v="149967"/>
        <n v="149912"/>
        <n v="149854"/>
        <n v="149767"/>
        <n v="149681"/>
        <n v="149678"/>
        <n v="149669"/>
        <n v="149667"/>
        <n v="149638"/>
        <n v="149618"/>
        <n v="149605"/>
        <n v="149572"/>
        <n v="149544"/>
        <n v="149514"/>
        <n v="149505"/>
        <n v="149494"/>
        <n v="149476"/>
        <n v="149431"/>
        <n v="149413"/>
        <n v="149389"/>
        <n v="149269"/>
        <n v="149187"/>
        <n v="149166"/>
        <n v="149160"/>
        <n v="149154"/>
        <n v="149118"/>
        <n v="149096"/>
        <n v="149094"/>
        <n v="149090"/>
        <n v="148985"/>
        <n v="148948"/>
        <n v="148920"/>
        <n v="148918"/>
        <n v="148904"/>
        <n v="148877"/>
        <n v="148799"/>
        <n v="148794"/>
        <n v="148789"/>
        <n v="148767"/>
        <n v="148752"/>
        <n v="148726"/>
        <n v="148721"/>
        <n v="148699"/>
        <n v="148686"/>
        <n v="148526"/>
        <n v="148432"/>
        <n v="148330"/>
        <n v="148240"/>
        <n v="148195"/>
        <n v="148192"/>
        <n v="148186"/>
        <n v="148178"/>
        <n v="148150"/>
        <n v="148070"/>
        <n v="148006"/>
        <n v="147958"/>
        <n v="147916"/>
        <n v="147889"/>
        <n v="147850"/>
        <n v="147823"/>
        <n v="147821"/>
        <n v="147808"/>
        <n v="147743"/>
        <n v="147703"/>
        <n v="147691"/>
        <n v="147682"/>
        <n v="147570"/>
        <n v="147472"/>
        <n v="147353"/>
        <n v="147352"/>
        <n v="147320"/>
        <n v="147175"/>
        <n v="147139"/>
        <n v="147111"/>
        <n v="147025"/>
        <n v="147009"/>
        <n v="146998"/>
        <n v="146984"/>
        <n v="146931"/>
        <n v="146923"/>
        <n v="146910"/>
        <n v="146904"/>
        <n v="146891"/>
        <n v="146854"/>
        <n v="146831"/>
        <n v="146779"/>
        <n v="146772"/>
        <n v="146757"/>
        <n v="146734"/>
        <n v="146692"/>
        <n v="146681"/>
        <n v="146610"/>
        <n v="146524"/>
        <n v="146463"/>
        <n v="146423"/>
        <n v="146390"/>
        <n v="146377"/>
        <n v="146374"/>
        <n v="146344"/>
        <n v="146310"/>
        <n v="146231"/>
        <n v="146149"/>
        <n v="146107"/>
        <n v="146106"/>
        <n v="146102"/>
        <n v="146098"/>
        <n v="146097"/>
        <n v="146094"/>
        <n v="146086"/>
        <n v="146053"/>
        <n v="146049"/>
        <n v="146015"/>
        <n v="146014"/>
        <n v="145989"/>
        <n v="145938"/>
        <n v="145921"/>
        <n v="145906"/>
        <n v="145903"/>
        <n v="145894"/>
        <n v="145889"/>
        <n v="145837"/>
        <n v="145759"/>
        <n v="145736"/>
        <n v="145688"/>
        <n v="145684"/>
        <n v="145579"/>
        <n v="145576"/>
        <n v="145503"/>
        <n v="145207"/>
        <n v="145204"/>
        <n v="145203"/>
        <n v="145183"/>
        <n v="145160"/>
        <n v="145146"/>
        <n v="145143"/>
        <n v="145072"/>
        <n v="145068"/>
        <n v="145057"/>
        <n v="145006"/>
        <n v="144989"/>
        <n v="144964"/>
        <n v="144953"/>
        <n v="144931"/>
        <n v="144911"/>
        <n v="144802"/>
        <n v="144794"/>
        <n v="144689"/>
        <n v="144635"/>
        <n v="144602"/>
        <n v="144551"/>
        <n v="144529"/>
        <n v="144512"/>
        <n v="144511"/>
        <n v="144503"/>
        <n v="144421"/>
        <n v="144393"/>
        <n v="144392"/>
        <n v="144377"/>
        <n v="144375"/>
        <n v="144359"/>
        <n v="144325"/>
        <n v="144322"/>
        <n v="144319"/>
        <n v="144300"/>
        <n v="144267"/>
        <n v="144213"/>
        <n v="144159"/>
        <n v="144155"/>
        <n v="144124"/>
        <n v="144078"/>
        <n v="144051"/>
        <n v="144010"/>
        <n v="143974"/>
        <n v="143824"/>
        <n v="143815"/>
        <n v="143795"/>
        <n v="143783"/>
        <n v="143776"/>
        <n v="143641"/>
        <n v="143638"/>
        <n v="143602"/>
        <n v="143586"/>
        <n v="143482"/>
        <n v="143462"/>
        <n v="143456"/>
        <n v="143322"/>
        <n v="143300"/>
        <n v="143269"/>
        <n v="143263"/>
        <n v="143185"/>
        <n v="143142"/>
        <n v="143140"/>
        <n v="143057"/>
        <n v="143050"/>
        <n v="143020"/>
        <n v="143018"/>
        <n v="142997"/>
        <n v="142873"/>
        <n v="142835"/>
        <n v="142769"/>
        <n v="142767"/>
        <n v="142731"/>
        <n v="142720"/>
        <n v="142710"/>
        <n v="142693"/>
        <n v="142691"/>
        <n v="142670"/>
        <n v="142664"/>
        <n v="142618"/>
        <n v="142607"/>
        <n v="142586"/>
        <n v="142564"/>
        <n v="142557"/>
        <n v="142554"/>
        <n v="142523"/>
        <n v="142473"/>
        <n v="142429"/>
        <n v="142403"/>
        <n v="142395"/>
        <n v="142394"/>
        <n v="142387"/>
        <n v="142386"/>
        <n v="142373"/>
        <n v="142315"/>
        <n v="142243"/>
        <n v="142231"/>
        <n v="142213"/>
        <n v="142207"/>
        <n v="142192"/>
        <n v="142169"/>
        <n v="142162"/>
        <n v="142160"/>
        <n v="142081"/>
        <n v="142033"/>
        <n v="142021"/>
        <n v="142014"/>
        <n v="142011"/>
        <n v="142000"/>
        <n v="141986"/>
        <n v="141967"/>
        <n v="141883"/>
        <n v="141850"/>
        <n v="141769"/>
        <n v="141728"/>
        <n v="141713"/>
        <n v="141658"/>
        <n v="141644"/>
        <n v="141638"/>
        <n v="141580"/>
        <n v="141551"/>
        <n v="141473"/>
        <n v="141452"/>
        <n v="141443"/>
        <n v="141437"/>
        <n v="141411"/>
        <n v="141335"/>
        <n v="141275"/>
        <n v="141154"/>
        <n v="141145"/>
        <n v="141124"/>
        <n v="141120"/>
        <n v="141039"/>
        <n v="141021"/>
        <n v="141020"/>
        <n v="141014"/>
        <n v="141003"/>
        <n v="140887"/>
        <n v="140851"/>
        <n v="140800"/>
        <n v="140794"/>
        <n v="140780"/>
        <n v="140760"/>
        <n v="140737"/>
        <n v="140706"/>
        <n v="140689"/>
        <n v="140662"/>
        <n v="140637"/>
        <n v="140590"/>
        <n v="140548"/>
        <n v="140521"/>
        <n v="140479"/>
        <n v="140464"/>
        <n v="140451"/>
        <n v="140442"/>
        <n v="140344"/>
        <n v="140321"/>
        <n v="140304"/>
        <n v="140246"/>
        <n v="140233"/>
        <n v="140211"/>
        <n v="140101"/>
        <n v="140059"/>
        <n v="140049"/>
        <n v="139996"/>
        <n v="139922"/>
        <n v="139898"/>
        <n v="139858"/>
        <n v="139791"/>
        <n v="139771"/>
        <n v="139767"/>
        <n v="139763"/>
        <n v="139747"/>
        <n v="139722"/>
        <n v="139684"/>
        <n v="139665"/>
        <n v="139660"/>
        <n v="139552"/>
        <n v="139548"/>
        <n v="139453"/>
        <n v="139435"/>
        <n v="139356"/>
        <n v="139228"/>
        <n v="139190"/>
        <n v="139146"/>
        <n v="139062"/>
        <n v="138998"/>
        <n v="138988"/>
        <n v="138961"/>
        <n v="138946"/>
        <n v="138887"/>
        <n v="138872"/>
        <n v="138853"/>
        <n v="138829"/>
        <n v="138823"/>
        <n v="138808"/>
        <n v="138741"/>
        <n v="138725"/>
        <n v="138702"/>
        <n v="138683"/>
        <n v="138680"/>
        <n v="138643"/>
        <n v="138620"/>
        <n v="138593"/>
        <n v="138590"/>
        <n v="138578"/>
        <n v="138576"/>
        <n v="138557"/>
        <n v="138547"/>
        <n v="138513"/>
        <n v="138508"/>
        <n v="138452"/>
        <n v="138443"/>
        <n v="138415"/>
        <n v="138410"/>
        <n v="138361"/>
        <n v="138360"/>
        <n v="138285"/>
        <n v="138236"/>
        <n v="138232"/>
        <n v="138201"/>
        <n v="138200"/>
        <n v="138197"/>
        <n v="138196"/>
        <n v="138179"/>
        <n v="138175"/>
        <n v="138136"/>
        <n v="138097"/>
        <n v="138054"/>
        <n v="137971"/>
        <n v="137929"/>
        <n v="137859"/>
        <n v="137787"/>
        <n v="137774"/>
        <n v="137760"/>
        <n v="137758"/>
        <n v="137717"/>
        <n v="137716"/>
        <n v="137697"/>
        <n v="137633"/>
        <n v="137509"/>
        <n v="137406"/>
        <n v="137401"/>
        <n v="137395"/>
        <n v="137368"/>
        <n v="137334"/>
        <n v="137292"/>
        <n v="137284"/>
        <n v="137244"/>
        <n v="137235"/>
        <n v="137155"/>
        <n v="137150"/>
        <n v="137126"/>
        <n v="137087"/>
        <n v="137085"/>
        <n v="137070"/>
        <n v="137054"/>
        <n v="137040"/>
        <n v="136997"/>
        <n v="136975"/>
        <n v="136959"/>
        <n v="136957"/>
        <n v="136947"/>
        <n v="136930"/>
        <n v="136927"/>
        <n v="136921"/>
        <n v="136864"/>
        <n v="136807"/>
        <n v="136802"/>
        <n v="136790"/>
        <n v="136781"/>
        <n v="136778"/>
        <n v="136736"/>
        <n v="136732"/>
        <n v="136715"/>
        <n v="136663"/>
        <n v="136634"/>
        <n v="136627"/>
        <n v="136550"/>
        <n v="136443"/>
        <n v="136408"/>
        <n v="136317"/>
        <n v="136301"/>
        <n v="136283"/>
        <n v="136273"/>
        <n v="136262"/>
        <n v="136230"/>
        <n v="136145"/>
        <n v="136143"/>
        <n v="136138"/>
        <n v="136130"/>
        <n v="136108"/>
        <n v="136075"/>
        <n v="136065"/>
        <n v="136038"/>
        <n v="136026"/>
        <n v="135946"/>
        <n v="135924"/>
        <n v="135893"/>
        <n v="135876"/>
        <n v="135860"/>
        <n v="135797"/>
        <n v="135791"/>
        <n v="135790"/>
        <n v="135788"/>
        <n v="135765"/>
        <n v="135704"/>
        <n v="135701"/>
        <n v="135688"/>
        <n v="135684"/>
        <n v="135682"/>
        <n v="135641"/>
        <n v="135544"/>
        <n v="135523"/>
        <n v="135441"/>
        <n v="135416"/>
        <n v="135388"/>
        <n v="135340"/>
        <n v="135322"/>
        <n v="135246"/>
        <n v="135196"/>
        <n v="135178"/>
        <n v="134984"/>
        <n v="134968"/>
        <n v="134961"/>
        <n v="134941"/>
        <n v="134935"/>
        <n v="134916"/>
        <n v="134853"/>
        <n v="134838"/>
        <n v="134824"/>
        <n v="134738"/>
        <n v="134728"/>
        <n v="134704"/>
        <n v="134633"/>
        <n v="134600"/>
        <n v="134596"/>
        <n v="134587"/>
        <n v="134578"/>
        <n v="134554"/>
        <n v="134529"/>
        <n v="134487"/>
        <n v="134469"/>
        <n v="134445"/>
        <n v="134421"/>
        <n v="134412"/>
        <n v="134380"/>
        <n v="134377"/>
        <n v="134350"/>
        <n v="134320"/>
        <n v="134242"/>
        <n v="134230"/>
        <n v="134213"/>
        <n v="134176"/>
        <n v="134109"/>
        <n v="134074"/>
        <n v="134053"/>
        <n v="134043"/>
        <n v="134026"/>
        <n v="133996"/>
        <n v="133986"/>
        <n v="133955"/>
        <n v="133812"/>
        <n v="133762"/>
        <n v="133697"/>
        <n v="133629"/>
        <n v="133622"/>
        <n v="133590"/>
        <n v="133585"/>
        <n v="133581"/>
        <n v="133569"/>
        <n v="133564"/>
        <n v="133562"/>
        <n v="133471"/>
        <n v="133462"/>
        <n v="133456"/>
        <n v="133454"/>
        <n v="133444"/>
        <n v="133438"/>
        <n v="133419"/>
        <n v="133402"/>
        <n v="133378"/>
        <n v="133316"/>
        <n v="133279"/>
        <n v="133249"/>
        <n v="133235"/>
        <n v="133228"/>
        <n v="133183"/>
        <n v="133181"/>
        <n v="133178"/>
        <n v="133168"/>
        <n v="133051"/>
        <n v="133039"/>
        <n v="132952"/>
        <n v="132892"/>
        <n v="132889"/>
        <n v="132880"/>
        <n v="132871"/>
        <n v="132765"/>
        <n v="132727"/>
        <n v="132644"/>
        <n v="132632"/>
        <n v="132583"/>
        <n v="132557"/>
        <n v="132474"/>
        <n v="132414"/>
        <n v="132313"/>
        <n v="132303"/>
        <n v="132300"/>
        <n v="132233"/>
        <n v="132218"/>
        <n v="132173"/>
        <n v="132146"/>
        <n v="132144"/>
        <n v="132011"/>
        <n v="131928"/>
        <n v="131907"/>
        <n v="131880"/>
        <n v="131878"/>
        <n v="131859"/>
        <n v="131814"/>
        <n v="131788"/>
        <n v="131761"/>
        <n v="131686"/>
        <n v="131632"/>
        <n v="131626"/>
        <n v="131615"/>
        <n v="131605"/>
        <n v="131590"/>
        <n v="131560"/>
        <n v="131535"/>
        <n v="131497"/>
        <n v="131454"/>
        <n v="131395"/>
        <n v="131385"/>
        <n v="131353"/>
        <n v="131163"/>
        <n v="131160"/>
        <n v="131158"/>
        <n v="131089"/>
        <n v="131086"/>
        <n v="131056"/>
        <n v="130992"/>
        <n v="130983"/>
        <n v="130899"/>
        <n v="130843"/>
        <n v="130833"/>
        <n v="130828"/>
        <n v="130822"/>
        <n v="130801"/>
        <n v="130772"/>
        <n v="130753"/>
        <n v="130732"/>
        <n v="130675"/>
        <n v="130631"/>
        <n v="130630"/>
        <n v="130560"/>
        <n v="130545"/>
        <n v="130538"/>
        <n v="130523"/>
        <n v="130522"/>
        <n v="130507"/>
        <n v="130477"/>
        <n v="130467"/>
        <n v="130396"/>
        <n v="130390"/>
        <n v="130372"/>
        <n v="130368"/>
        <n v="130351"/>
        <n v="130298"/>
        <n v="130279"/>
        <n v="130261"/>
        <n v="130168"/>
        <n v="130096"/>
        <n v="130093"/>
        <n v="130081"/>
        <n v="130023"/>
        <n v="130015"/>
        <n v="129999"/>
        <n v="129938"/>
        <n v="129819"/>
        <n v="129791"/>
        <n v="129760"/>
        <n v="129732"/>
        <n v="129672"/>
        <n v="129604"/>
        <n v="129548"/>
        <n v="129543"/>
        <n v="129478"/>
        <n v="129440"/>
        <n v="129435"/>
        <n v="129315"/>
        <n v="129298"/>
        <n v="129236"/>
        <n v="129187"/>
        <n v="129103"/>
        <n v="129009"/>
        <n v="128973"/>
        <n v="128839"/>
        <n v="128769"/>
        <n v="128764"/>
        <n v="128718"/>
        <n v="128691"/>
        <n v="128647"/>
        <n v="128587"/>
        <n v="128567"/>
        <n v="128520"/>
        <n v="128510"/>
        <n v="128457"/>
        <n v="128442"/>
        <n v="128440"/>
        <n v="128427"/>
        <n v="128420"/>
        <n v="128389"/>
        <n v="128359"/>
        <n v="128332"/>
        <n v="128320"/>
        <n v="128249"/>
        <n v="128164"/>
        <n v="128087"/>
        <n v="128072"/>
        <n v="128071"/>
        <n v="127943"/>
        <n v="127938"/>
        <n v="127922"/>
        <n v="127889"/>
        <n v="127803"/>
        <n v="127733"/>
        <n v="127683"/>
        <n v="127590"/>
        <n v="127573"/>
        <n v="127469"/>
        <n v="127450"/>
        <n v="127421"/>
        <n v="127255"/>
        <n v="127244"/>
        <n v="127242"/>
        <n v="127238"/>
        <n v="127215"/>
        <n v="127213"/>
        <n v="127203"/>
        <n v="127190"/>
        <n v="127161"/>
        <n v="127159"/>
        <n v="127116"/>
        <n v="127100"/>
        <n v="127071"/>
        <n v="127038"/>
        <n v="126997"/>
        <n v="126954"/>
        <n v="126907"/>
        <n v="126887"/>
        <n v="126877"/>
        <n v="126872"/>
        <n v="126868"/>
        <n v="126850"/>
        <n v="126816"/>
        <n v="126759"/>
        <n v="126751"/>
        <n v="126646"/>
        <n v="126642"/>
        <n v="126576"/>
        <n v="126518"/>
        <n v="126490"/>
        <n v="126487"/>
        <n v="126326"/>
        <n v="126304"/>
        <n v="126290"/>
        <n v="126228"/>
        <n v="126224"/>
        <n v="126150"/>
        <n v="126095"/>
        <n v="126091"/>
        <n v="126067"/>
        <n v="125965"/>
        <n v="125959"/>
        <n v="125930"/>
        <n v="125851"/>
        <n v="125818"/>
        <n v="125804"/>
        <n v="125721"/>
        <n v="125707"/>
        <n v="125545"/>
        <n v="125509"/>
        <n v="125443"/>
        <n v="125410"/>
        <n v="125358"/>
        <n v="125315"/>
        <n v="125293"/>
        <n v="125271"/>
        <n v="125252"/>
        <n v="125224"/>
        <n v="125176"/>
        <n v="125130"/>
        <n v="125008"/>
        <n v="124884"/>
        <n v="124882"/>
        <n v="124762"/>
        <n v="124711"/>
        <n v="124683"/>
        <n v="124645"/>
        <n v="124639"/>
        <n v="124594"/>
        <n v="124570"/>
        <n v="124480"/>
        <n v="124434"/>
        <n v="124401"/>
        <n v="124367"/>
        <n v="124336"/>
        <n v="124279"/>
        <n v="124221"/>
        <n v="124206"/>
        <n v="124163"/>
        <n v="124072"/>
        <n v="124027"/>
        <n v="123976"/>
        <n v="123957"/>
        <n v="123910"/>
        <n v="123830"/>
        <n v="123763"/>
        <n v="123748"/>
        <n v="123724"/>
        <n v="123718"/>
        <n v="123661"/>
        <n v="123626"/>
        <n v="123616"/>
        <n v="123559"/>
        <n v="123539"/>
        <n v="123536"/>
        <n v="123529"/>
        <n v="123478"/>
        <n v="123477"/>
        <n v="123442"/>
        <n v="123331"/>
        <n v="123295"/>
        <n v="123272"/>
        <n v="123228"/>
        <n v="123162"/>
        <n v="123148"/>
        <n v="123091"/>
        <n v="122979"/>
        <n v="122944"/>
        <n v="122804"/>
        <n v="122775"/>
        <n v="122701"/>
        <n v="122682"/>
        <n v="122669"/>
        <n v="122634"/>
        <n v="122585"/>
        <n v="122574"/>
        <n v="122554"/>
        <n v="122518"/>
        <n v="122507"/>
        <n v="122448"/>
        <n v="122434"/>
        <n v="122419"/>
        <n v="122390"/>
        <n v="122327"/>
        <n v="122304"/>
        <n v="122280"/>
        <n v="122263"/>
        <n v="122212"/>
        <n v="122148"/>
        <n v="122123"/>
        <n v="122108"/>
        <n v="122070"/>
        <n v="122063"/>
        <n v="122010"/>
        <n v="121994"/>
        <n v="121955"/>
        <n v="121918"/>
        <n v="121888"/>
        <n v="121846"/>
        <n v="121840"/>
        <n v="121675"/>
        <n v="121645"/>
        <n v="121474"/>
        <n v="121359"/>
        <n v="121355"/>
        <n v="121282"/>
        <n v="121255"/>
        <n v="121063"/>
        <n v="121059"/>
        <n v="121024"/>
        <n v="120981"/>
        <n v="120895"/>
        <n v="120587"/>
        <n v="120559"/>
        <n v="120518"/>
        <n v="120491"/>
        <n v="120427"/>
        <n v="120425"/>
        <n v="120194"/>
        <n v="120193"/>
        <n v="120180"/>
        <n v="120130"/>
        <n v="119986"/>
        <n v="119789"/>
        <n v="119740"/>
        <n v="119656"/>
        <n v="119514"/>
        <n v="119510"/>
        <n v="119485"/>
        <n v="119444"/>
        <n v="119419"/>
        <n v="119414"/>
        <n v="119346"/>
        <n v="119329"/>
        <n v="119107"/>
        <n v="118988"/>
        <n v="118978"/>
        <n v="118929"/>
        <n v="118890"/>
        <n v="118793"/>
        <n v="118746"/>
        <n v="118701"/>
        <n v="118690"/>
        <n v="118589"/>
        <n v="118492"/>
        <n v="118393"/>
        <n v="118358"/>
        <n v="118351"/>
        <n v="118227"/>
        <n v="118222"/>
        <n v="118169"/>
        <n v="118100"/>
        <n v="117688"/>
        <n v="117649"/>
        <n v="117487"/>
        <n v="117459"/>
        <n v="117345"/>
        <n v="117323"/>
        <n v="117256"/>
        <n v="117148"/>
        <n v="117144"/>
        <n v="117117"/>
        <n v="117003"/>
        <n v="116927"/>
        <n v="116860"/>
        <n v="116813"/>
        <n v="116653"/>
        <n v="116626"/>
        <n v="116581"/>
        <n v="116531"/>
        <n v="116529"/>
        <n v="116269"/>
        <n v="116248"/>
        <n v="116185"/>
        <n v="116014"/>
        <n v="116005"/>
        <n v="115862"/>
        <n v="115759"/>
        <n v="115716"/>
        <n v="115345"/>
        <n v="115315"/>
        <n v="115287"/>
        <n v="115253"/>
        <n v="115072"/>
        <n v="115056"/>
        <n v="115038"/>
        <n v="115033"/>
        <n v="114918"/>
        <n v="114906"/>
        <n v="114849"/>
        <n v="114796"/>
        <n v="114661"/>
        <n v="114515"/>
        <n v="114421"/>
        <n v="114188"/>
        <n v="114045"/>
        <n v="113724"/>
        <n v="113672"/>
        <n v="113624"/>
        <n v="113533"/>
        <n v="113260"/>
        <n v="113084"/>
        <n v="112571"/>
        <n v="112393"/>
        <n v="111448"/>
        <n v="111012"/>
        <n v="110979"/>
        <n v="110404"/>
        <n v="110245"/>
        <n v="109722"/>
        <n v="109548"/>
        <n v="109255"/>
        <n v="108940"/>
        <n v="108820"/>
        <n v="108028"/>
        <n v="107500"/>
        <n v="107144"/>
        <n v="106835"/>
        <n v="106560"/>
        <n v="105648"/>
        <n v="105305"/>
        <n v="104861"/>
        <n v="104428"/>
        <n v="104023"/>
        <n v="103502"/>
        <n v="102447"/>
        <n v="101730"/>
        <n v="0"/>
        <m/>
      </sharedItems>
    </cacheField>
    <cacheField name="Kids" numFmtId="0">
      <sharedItems containsString="0" containsBlank="1" containsNumber="1" minValue="0" maxValue="2"/>
    </cacheField>
    <cacheField name="Teens" numFmtId="0">
      <sharedItems containsString="0" containsBlank="1" containsNumber="1" minValue="0" maxValue="2"/>
    </cacheField>
    <cacheField name="Age" numFmtId="0">
      <sharedItems containsString="0" containsBlank="1" containsNumber="1" containsInteger="1" minValue="-64" maxValue="80" count="60">
        <n v="75"/>
        <n v="50"/>
        <n v="46"/>
        <n v="43"/>
        <n v="37"/>
        <n v="60"/>
        <n v="30"/>
        <n v="40"/>
        <n v="26"/>
        <n v="33"/>
        <n v="51"/>
        <n v="69"/>
        <n v="62"/>
        <n v="67"/>
        <n v="66"/>
        <n v="79"/>
        <n v="47"/>
        <n v="34"/>
        <n v="28"/>
        <n v="35"/>
        <n v="72"/>
        <n v="45"/>
        <n v="73"/>
        <n v="49"/>
        <n v="64"/>
        <n v="39"/>
        <n v="29"/>
        <n v="41"/>
        <n v="32"/>
        <n v="36"/>
        <n v="54"/>
        <n v="61"/>
        <n v="31"/>
        <n v="59"/>
        <n v="42"/>
        <n v="48"/>
        <n v="58"/>
        <n v="56"/>
        <n v="44"/>
        <n v="68"/>
        <n v="55"/>
        <n v="38"/>
        <n v="52"/>
        <n v="25"/>
        <n v="74"/>
        <n v="76"/>
        <n v="70"/>
        <n v="65"/>
        <n v="63"/>
        <n v="71"/>
        <n v="53"/>
        <n v="57"/>
        <n v="27"/>
        <n v="77"/>
        <n v="0"/>
        <n v="-64"/>
        <n v="1"/>
        <n v="80"/>
        <n v="24"/>
        <m/>
      </sharedItems>
    </cacheField>
    <cacheField name="Marital Status" numFmtId="0">
      <sharedItems containsBlank="1"/>
    </cacheField>
    <cacheField name="Educational Level" numFmtId="0">
      <sharedItems containsBlank="1"/>
    </cacheField>
    <cacheField name="State" numFmtId="0">
      <sharedItems containsBlank="1" count="7">
        <s v="State-California"/>
        <s v="State-Texas"/>
        <s v="State-Florida"/>
        <s v="State-Illinois"/>
        <s v="State-New York"/>
        <s v="State-Other"/>
        <m/>
      </sharedItems>
    </cacheField>
    <cacheField name="Recency" numFmtId="0">
      <sharedItems containsString="0" containsBlank="1" containsNumber="1" containsInteger="1" minValue="0" maxValue="99"/>
    </cacheField>
    <cacheField name="Teas" numFmtId="0">
      <sharedItems containsString="0" containsBlank="1" containsNumber="1" containsInteger="1" minValue="-621" maxValue="3734"/>
    </cacheField>
    <cacheField name="Fruits" numFmtId="0">
      <sharedItems containsString="0" containsBlank="1" containsNumber="1" containsInteger="1" minValue="-5" maxValue="614"/>
    </cacheField>
    <cacheField name="Meats" numFmtId="0">
      <sharedItems containsString="0" containsBlank="1" containsNumber="1" containsInteger="1" minValue="-69" maxValue="72219"/>
    </cacheField>
    <cacheField name="Seafood" numFmtId="0">
      <sharedItems containsString="0" containsBlank="1" containsNumber="1" containsInteger="1" minValue="-34" maxValue="812"/>
    </cacheField>
    <cacheField name="Sweets" numFmtId="0">
      <sharedItems containsString="0" containsBlank="1" containsNumber="1" containsInteger="1" minValue="-10" maxValue="855"/>
    </cacheField>
    <cacheField name="Premium" numFmtId="0">
      <sharedItems containsString="0" containsBlank="1" containsNumber="1" containsInteger="1" minValue="0" maxValue="7570"/>
    </cacheField>
    <cacheField name="Regular" numFmtId="0">
      <sharedItems containsString="0" containsBlank="1" containsNumber="1" containsInteger="1" minValue="-6674" maxValue="72345"/>
    </cacheField>
    <cacheField name="Deals" numFmtId="0">
      <sharedItems containsString="0" containsBlank="1" containsNumber="1" containsInteger="1" minValue="0" maxValue="1000000"/>
    </cacheField>
    <cacheField name="Website" numFmtId="0">
      <sharedItems containsString="0" containsBlank="1" containsNumber="1" containsInteger="1" minValue="0" maxValue="27"/>
    </cacheField>
    <cacheField name="Catalog" numFmtId="0">
      <sharedItems containsString="0" containsBlank="1" containsNumber="1" minValue="0" maxValue="28"/>
    </cacheField>
    <cacheField name="Store" numFmtId="0">
      <sharedItems containsString="0" containsBlank="1" containsNumber="1" containsInteger="1" minValue="-10" maxValue="13"/>
    </cacheField>
    <cacheField name="Visits" numFmtId="0">
      <sharedItems containsString="0" containsBlank="1" containsNumber="1" containsInteger="1" minValue="0" maxValue="20"/>
    </cacheField>
    <cacheField name="MC3" numFmtId="0">
      <sharedItems containsString="0" containsBlank="1" containsNumber="1" containsInteger="1" minValue="0" maxValue="1"/>
    </cacheField>
    <cacheField name="MC4" numFmtId="0">
      <sharedItems containsString="0" containsBlank="1" containsNumber="1" containsInteger="1" minValue="0" maxValue="1"/>
    </cacheField>
    <cacheField name="MC5" numFmtId="0">
      <sharedItems containsString="0" containsBlank="1" containsNumber="1" containsInteger="1" minValue="0" maxValue="1"/>
    </cacheField>
    <cacheField name="MC1" numFmtId="0">
      <sharedItems containsString="0" containsBlank="1" containsNumber="1" containsInteger="1" minValue="0" maxValue="1"/>
    </cacheField>
    <cacheField name="MC2" numFmtId="0">
      <sharedItems containsString="0" containsBlank="1" containsNumber="1" containsInteger="1" minValue="0" maxValue="1"/>
    </cacheField>
    <cacheField name="Complaint" numFmtId="0">
      <sharedItems containsString="0" containsBlank="1" containsNumber="1" containsInteger="1" minValue="0" maxValue="1"/>
    </cacheField>
    <cacheField name="Pilot" numFmtId="0">
      <sharedItems containsString="0" containsBlank="1" containsNumber="1" containsInteger="1" minValue="0" maxValue="1"/>
    </cacheField>
    <cacheField name="Enrollment" numFmtId="0">
      <sharedItems containsNonDate="0" containsDate="1" containsString="0" containsBlank="1" minDate="2019-01-04T00:00:00" maxDate="2020-12-04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2.858659953701" createdVersion="8" refreshedVersion="8" minRefreshableVersion="3" recordCount="2221" xr:uid="{DC9347C5-6127-4C6C-B3AC-B6C26535E949}">
  <cacheSource type="worksheet">
    <worksheetSource ref="A1:Q1048576" sheet="customer" r:id="rId2"/>
  </cacheSource>
  <cacheFields count="17">
    <cacheField name="ID" numFmtId="0">
      <sharedItems containsString="0" containsBlank="1" containsNumber="1" containsInteger="1" minValue="1001" maxValue="3220" count="2221">
        <n v="2873"/>
        <n v="1629"/>
        <n v="1239"/>
        <n v="1191"/>
        <n v="1116"/>
        <n v="1633"/>
        <n v="2094"/>
        <n v="2987"/>
        <n v="2933"/>
        <n v="2970"/>
        <n v="1895"/>
        <n v="1982"/>
        <n v="2449"/>
        <n v="2957"/>
        <n v="2968"/>
        <n v="1924"/>
        <n v="2281"/>
        <n v="2434"/>
        <n v="1807"/>
        <n v="1408"/>
        <n v="1947"/>
        <n v="1410"/>
        <n v="1130"/>
        <n v="2885"/>
        <n v="2408"/>
        <n v="2696"/>
        <n v="2362"/>
        <n v="1575"/>
        <n v="1795"/>
        <n v="2967"/>
        <n v="2012"/>
        <n v="2897"/>
        <n v="3135"/>
        <n v="1402"/>
        <n v="2872"/>
        <n v="2313"/>
        <n v="1108"/>
        <n v="2242"/>
        <n v="2160"/>
        <n v="2548"/>
        <n v="2783"/>
        <n v="1374"/>
        <n v="2697"/>
        <n v="1684"/>
        <n v="2577"/>
        <n v="3136"/>
        <n v="1710"/>
        <n v="1715"/>
        <n v="3158"/>
        <n v="1440"/>
        <n v="1497"/>
        <n v="1101"/>
        <n v="2866"/>
        <n v="2056"/>
        <n v="3179"/>
        <n v="1063"/>
        <n v="2314"/>
        <n v="1543"/>
        <n v="1805"/>
        <n v="2468"/>
        <n v="1697"/>
        <n v="1096"/>
        <n v="2496"/>
        <n v="2057"/>
        <n v="3055"/>
        <n v="2862"/>
        <n v="1668"/>
        <n v="1865"/>
        <n v="2820"/>
        <n v="1186"/>
        <n v="2646"/>
        <n v="2672"/>
        <n v="1887"/>
        <n v="1859"/>
        <n v="2107"/>
        <n v="1132"/>
        <n v="1105"/>
        <n v="2071"/>
        <n v="2944"/>
        <n v="1840"/>
        <n v="2118"/>
        <n v="2329"/>
        <n v="1094"/>
        <n v="1971"/>
        <n v="1530"/>
        <n v="2114"/>
        <n v="2250"/>
        <n v="2748"/>
        <n v="1886"/>
        <n v="2816"/>
        <n v="2218"/>
        <n v="3094"/>
        <n v="1414"/>
        <n v="1331"/>
        <n v="1028"/>
        <n v="2187"/>
        <n v="1619"/>
        <n v="2068"/>
        <n v="1951"/>
        <n v="2486"/>
        <n v="1609"/>
        <n v="1527"/>
        <n v="1898"/>
        <n v="3155"/>
        <n v="1617"/>
        <n v="2922"/>
        <n v="1726"/>
        <n v="1988"/>
        <n v="2443"/>
        <n v="1165"/>
        <n v="2081"/>
        <n v="2246"/>
        <n v="1205"/>
        <n v="1956"/>
        <n v="1373"/>
        <n v="2047"/>
        <n v="2685"/>
        <n v="1731"/>
        <n v="3016"/>
        <n v="2825"/>
        <n v="1468"/>
        <n v="2269"/>
        <n v="2134"/>
        <n v="1905"/>
        <n v="1323"/>
        <n v="1015"/>
        <n v="2546"/>
        <n v="2829"/>
        <n v="1784"/>
        <n v="2420"/>
        <n v="1329"/>
        <n v="1407"/>
        <n v="1050"/>
        <n v="1957"/>
        <n v="2698"/>
        <n v="1825"/>
        <n v="1279"/>
        <n v="2558"/>
        <n v="2708"/>
        <n v="1052"/>
        <n v="1833"/>
        <n v="3161"/>
        <n v="3096"/>
        <n v="3078"/>
        <n v="2844"/>
        <n v="1725"/>
        <n v="1967"/>
        <n v="2767"/>
        <n v="1866"/>
        <n v="2502"/>
        <n v="3185"/>
        <n v="1923"/>
        <n v="1772"/>
        <n v="2627"/>
        <n v="1219"/>
        <n v="3067"/>
        <n v="2300"/>
        <n v="2720"/>
        <n v="1545"/>
        <n v="1818"/>
        <n v="1538"/>
        <n v="2092"/>
        <n v="2150"/>
        <n v="2553"/>
        <n v="3144"/>
        <n v="1079"/>
        <n v="2560"/>
        <n v="1881"/>
        <n v="1658"/>
        <n v="1431"/>
        <n v="1491"/>
        <n v="2664"/>
        <n v="1826"/>
        <n v="1499"/>
        <n v="1593"/>
        <n v="2287"/>
        <n v="3024"/>
        <n v="1809"/>
        <n v="2899"/>
        <n v="1734"/>
        <n v="1292"/>
        <n v="2078"/>
        <n v="2927"/>
        <n v="1856"/>
        <n v="1965"/>
        <n v="2803"/>
        <n v="2338"/>
        <n v="2144"/>
        <n v="3181"/>
        <n v="2389"/>
        <n v="1955"/>
        <n v="2887"/>
        <n v="1164"/>
        <n v="2688"/>
        <n v="1707"/>
        <n v="2724"/>
        <n v="2811"/>
        <n v="1149"/>
        <n v="1503"/>
        <n v="3065"/>
        <n v="2647"/>
        <n v="1233"/>
        <n v="2387"/>
        <n v="1401"/>
        <n v="1253"/>
        <n v="1447"/>
        <n v="1185"/>
        <n v="1039"/>
        <n v="1275"/>
        <n v="1043"/>
        <n v="1216"/>
        <n v="1541"/>
        <n v="2539"/>
        <n v="3056"/>
        <n v="2077"/>
        <n v="1570"/>
        <n v="1225"/>
        <n v="2787"/>
        <n v="1969"/>
        <n v="1911"/>
        <n v="1118"/>
        <n v="1083"/>
        <n v="2015"/>
        <n v="1350"/>
        <n v="2489"/>
        <n v="2063"/>
        <n v="2462"/>
        <n v="2139"/>
        <n v="3062"/>
        <n v="2971"/>
        <n v="3143"/>
        <n v="1742"/>
        <n v="2711"/>
        <n v="1048"/>
        <n v="1474"/>
        <n v="1752"/>
        <n v="2484"/>
        <n v="1681"/>
        <n v="1469"/>
        <n v="2661"/>
        <n v="1631"/>
        <n v="2261"/>
        <n v="1481"/>
        <n v="1344"/>
        <n v="2171"/>
        <n v="2279"/>
        <n v="3113"/>
        <n v="1090"/>
        <n v="1168"/>
        <n v="1680"/>
        <n v="2419"/>
        <n v="1891"/>
        <n v="2775"/>
        <n v="2802"/>
        <n v="1806"/>
        <n v="1878"/>
        <n v="1743"/>
        <n v="3072"/>
        <n v="2557"/>
        <n v="2179"/>
        <n v="2422"/>
        <n v="1981"/>
        <n v="2734"/>
        <n v="1199"/>
        <n v="1264"/>
        <n v="2888"/>
        <n v="1510"/>
        <n v="1669"/>
        <n v="2233"/>
        <n v="2644"/>
        <n v="1627"/>
        <n v="1210"/>
        <n v="3040"/>
        <n v="2898"/>
        <n v="1907"/>
        <n v="1991"/>
        <n v="2686"/>
        <n v="1294"/>
        <n v="2712"/>
        <n v="2302"/>
        <n v="1120"/>
        <n v="1655"/>
        <n v="2427"/>
        <n v="1102"/>
        <n v="2764"/>
        <n v="2203"/>
        <n v="2942"/>
        <n v="2149"/>
        <n v="2193"/>
        <n v="2028"/>
        <n v="2998"/>
        <n v="2464"/>
        <n v="1018"/>
        <n v="1521"/>
        <n v="2930"/>
        <n v="2527"/>
        <n v="2091"/>
        <n v="2240"/>
        <n v="1873"/>
        <n v="2223"/>
        <n v="1696"/>
        <n v="2330"/>
        <n v="2863"/>
        <n v="3023"/>
        <n v="2574"/>
        <n v="1801"/>
        <n v="3027"/>
        <n v="3154"/>
        <n v="1624"/>
        <n v="2024"/>
        <n v="2529"/>
        <n v="3068"/>
        <n v="2086"/>
        <n v="1476"/>
        <n v="1189"/>
        <n v="2909"/>
        <n v="1399"/>
        <n v="1072"/>
        <n v="2565"/>
        <n v="1056"/>
        <n v="3189"/>
        <n v="2620"/>
        <n v="2774"/>
        <n v="1968"/>
        <n v="1241"/>
        <n v="2776"/>
        <n v="1321"/>
        <n v="1735"/>
        <n v="2365"/>
        <n v="2460"/>
        <n v="1977"/>
        <n v="1411"/>
        <n v="2065"/>
        <n v="2709"/>
        <n v="3011"/>
        <n v="2543"/>
        <n v="2545"/>
        <n v="1273"/>
        <n v="1385"/>
        <n v="1450"/>
        <n v="1071"/>
        <n v="1417"/>
        <n v="2345"/>
        <n v="1745"/>
        <n v="1915"/>
        <n v="1892"/>
        <n v="1398"/>
        <n v="2206"/>
        <n v="1234"/>
        <n v="1708"/>
        <n v="1747"/>
        <n v="2194"/>
        <n v="2517"/>
        <n v="2703"/>
        <n v="3131"/>
        <n v="1065"/>
        <n v="1701"/>
        <n v="2293"/>
        <n v="2234"/>
        <n v="1900"/>
        <n v="2011"/>
        <n v="2940"/>
        <n v="1376"/>
        <n v="1909"/>
        <n v="2830"/>
        <n v="2567"/>
        <n v="1758"/>
        <n v="2153"/>
        <n v="2238"/>
        <n v="1153"/>
        <n v="1908"/>
        <n v="1177"/>
        <n v="2504"/>
        <n v="1779"/>
        <n v="2428"/>
        <n v="3171"/>
        <n v="3162"/>
        <n v="2674"/>
        <n v="1622"/>
        <n v="1230"/>
        <n v="2488"/>
        <n v="1227"/>
        <n v="1505"/>
        <n v="2243"/>
        <n v="1123"/>
        <n v="2877"/>
        <n v="2915"/>
        <n v="1793"/>
        <n v="1897"/>
        <n v="1640"/>
        <n v="2606"/>
        <n v="2965"/>
        <n v="3076"/>
        <n v="1255"/>
        <n v="1586"/>
        <n v="2852"/>
        <n v="2115"/>
        <n v="2305"/>
        <n v="1515"/>
        <n v="2943"/>
        <n v="1607"/>
        <n v="2648"/>
        <n v="2918"/>
        <n v="1046"/>
        <n v="1790"/>
        <n v="1209"/>
        <n v="1902"/>
        <n v="2928"/>
        <n v="3100"/>
        <n v="1605"/>
        <n v="2792"/>
        <n v="1760"/>
        <n v="2039"/>
        <n v="3087"/>
        <n v="1704"/>
        <n v="2827"/>
        <n v="2738"/>
        <n v="1337"/>
        <n v="2789"/>
        <n v="3134"/>
        <n v="2634"/>
        <n v="1751"/>
        <n v="1716"/>
        <n v="1352"/>
        <n v="2514"/>
        <n v="3141"/>
        <n v="2985"/>
        <n v="1335"/>
        <n v="1686"/>
        <n v="3044"/>
        <n v="2582"/>
        <n v="2316"/>
        <n v="2742"/>
        <n v="2259"/>
        <n v="2096"/>
        <n v="1917"/>
        <n v="2474"/>
        <n v="2070"/>
        <n v="2936"/>
        <n v="2284"/>
        <n v="1003"/>
        <n v="2309"/>
        <n v="1546"/>
        <n v="1117"/>
        <n v="1761"/>
        <n v="2312"/>
        <n v="1682"/>
        <n v="1816"/>
        <n v="1502"/>
        <n v="2073"/>
        <n v="2999"/>
        <n v="3061"/>
        <n v="2758"/>
        <n v="1728"/>
        <n v="3031"/>
        <n v="1334"/>
        <n v="2704"/>
        <n v="1683"/>
        <n v="1610"/>
        <n v="1202"/>
        <n v="2896"/>
        <n v="1997"/>
        <n v="2031"/>
        <n v="1299"/>
        <n v="2838"/>
        <n v="2410"/>
        <n v="1437"/>
        <n v="2920"/>
        <n v="1378"/>
        <n v="2052"/>
        <n v="1060"/>
        <n v="1941"/>
        <n v="2855"/>
        <n v="2578"/>
        <n v="2902"/>
        <n v="2036"/>
        <n v="2747"/>
        <n v="2101"/>
        <n v="1718"/>
        <n v="2331"/>
        <n v="1507"/>
        <n v="2655"/>
        <n v="1777"/>
        <n v="2461"/>
        <n v="1151"/>
        <n v="1659"/>
        <n v="2718"/>
        <n v="2854"/>
        <n v="1053"/>
        <n v="2535"/>
        <n v="3032"/>
        <n v="1445"/>
        <n v="1851"/>
        <n v="2833"/>
        <n v="2178"/>
        <n v="2935"/>
        <n v="2710"/>
        <n v="2424"/>
        <n v="3035"/>
        <n v="2231"/>
        <n v="2846"/>
        <n v="2497"/>
        <n v="2723"/>
        <n v="1576"/>
        <n v="1265"/>
        <n v="3086"/>
        <n v="1336"/>
        <n v="2613"/>
        <n v="2869"/>
        <n v="2853"/>
        <n v="1248"/>
        <n v="1184"/>
        <n v="2335"/>
        <n v="3220"/>
        <n v="3047"/>
        <n v="1207"/>
        <n v="1670"/>
        <n v="2425"/>
        <n v="2386"/>
        <n v="1145"/>
        <n v="2508"/>
        <n v="1257"/>
        <n v="3138"/>
        <n v="3204"/>
        <n v="3119"/>
        <n v="1188"/>
        <n v="2333"/>
        <n v="2594"/>
        <n v="2334"/>
        <n v="2839"/>
        <n v="2033"/>
        <n v="1064"/>
        <n v="1613"/>
        <n v="2643"/>
        <n v="2835"/>
        <n v="2649"/>
        <n v="2983"/>
        <n v="1663"/>
        <n v="2013"/>
        <n v="2431"/>
        <n v="1379"/>
        <n v="2199"/>
        <n v="1033"/>
        <n v="1324"/>
        <n v="2586"/>
        <n v="1285"/>
        <n v="2475"/>
        <n v="3053"/>
        <n v="1341"/>
        <n v="3219"/>
        <n v="1910"/>
        <n v="1133"/>
        <n v="2010"/>
        <n v="2989"/>
        <n v="1928"/>
        <n v="2818"/>
        <n v="2132"/>
        <n v="1103"/>
        <n v="1662"/>
        <n v="2235"/>
        <n v="3005"/>
        <n v="1870"/>
        <n v="1482"/>
        <n v="3070"/>
        <n v="1930"/>
        <n v="2513"/>
        <n v="3153"/>
        <n v="1059"/>
        <n v="2040"/>
        <n v="1235"/>
        <n v="2865"/>
        <n v="1918"/>
        <n v="2974"/>
        <n v="2906"/>
        <n v="1635"/>
        <n v="2530"/>
        <n v="3037"/>
        <n v="2232"/>
        <n v="1717"/>
        <n v="1748"/>
        <n v="2445"/>
        <n v="2886"/>
        <n v="2111"/>
        <n v="2172"/>
        <n v="1035"/>
        <n v="3218"/>
        <n v="1416"/>
        <n v="1420"/>
        <n v="2349"/>
        <n v="3006"/>
        <n v="2740"/>
        <n v="2383"/>
        <n v="3038"/>
        <n v="2050"/>
        <n v="1066"/>
        <n v="1180"/>
        <n v="1157"/>
        <n v="1632"/>
        <n v="1171"/>
        <n v="2722"/>
        <n v="1883"/>
        <n v="1654"/>
        <n v="2154"/>
        <n v="1443"/>
        <n v="2598"/>
        <n v="1057"/>
        <n v="2185"/>
        <n v="1449"/>
        <n v="1550"/>
        <n v="1303"/>
        <n v="2090"/>
        <n v="3084"/>
        <n v="1667"/>
        <n v="1396"/>
        <n v="1362"/>
        <n v="1689"/>
        <n v="1051"/>
        <n v="1713"/>
        <n v="1317"/>
        <n v="1262"/>
        <n v="2256"/>
        <n v="2061"/>
        <n v="3217"/>
        <n v="2524"/>
        <n v="2224"/>
        <n v="1438"/>
        <n v="1796"/>
        <n v="1095"/>
        <n v="2518"/>
        <n v="2984"/>
        <n v="1391"/>
        <n v="1666"/>
        <n v="2192"/>
        <n v="1141"/>
        <n v="2819"/>
        <n v="3139"/>
        <n v="2397"/>
        <n v="2290"/>
        <n v="1799"/>
        <n v="2377"/>
        <n v="1490"/>
        <n v="1270"/>
        <n v="1987"/>
        <n v="2045"/>
        <n v="2585"/>
        <n v="2471"/>
        <n v="1614"/>
        <n v="3102"/>
        <n v="3156"/>
        <n v="1047"/>
        <n v="2089"/>
        <n v="2754"/>
        <n v="1966"/>
        <n v="3112"/>
        <n v="1023"/>
        <n v="1832"/>
        <n v="1517"/>
        <n v="3022"/>
        <n v="1661"/>
        <n v="1483"/>
        <n v="3097"/>
        <n v="3142"/>
        <n v="2042"/>
        <n v="1236"/>
        <n v="2288"/>
        <n v="2450"/>
        <n v="2230"/>
        <n v="1131"/>
        <n v="1470"/>
        <n v="3216"/>
        <n v="1342"/>
        <n v="1067"/>
        <n v="1228"/>
        <n v="1913"/>
        <n v="2637"/>
        <n v="2436"/>
        <n v="2291"/>
        <n v="2452"/>
        <n v="2903"/>
        <n v="1921"/>
        <n v="2683"/>
        <n v="1305"/>
        <n v="2216"/>
        <n v="3048"/>
        <n v="2757"/>
        <n v="1975"/>
        <n v="2588"/>
        <n v="2003"/>
        <n v="1197"/>
        <n v="2941"/>
        <n v="1974"/>
        <n v="1557"/>
        <n v="1487"/>
        <n v="1308"/>
        <n v="2828"/>
        <n v="2252"/>
        <n v="2048"/>
        <n v="2617"/>
        <n v="1721"/>
        <n v="1295"/>
        <n v="1877"/>
        <n v="2463"/>
        <n v="3202"/>
        <n v="2110"/>
        <n v="3215"/>
        <n v="2542"/>
        <n v="2798"/>
        <n v="2528"/>
        <n v="2371"/>
        <n v="1212"/>
        <n v="1736"/>
        <n v="1266"/>
        <n v="2176"/>
        <n v="2374"/>
        <n v="1357"/>
        <n v="2398"/>
        <n v="3194"/>
        <n v="1190"/>
        <n v="1964"/>
        <n v="2981"/>
        <n v="1730"/>
        <n v="3116"/>
        <n v="2773"/>
        <n v="1371"/>
        <n v="1623"/>
        <n v="1243"/>
        <n v="2725"/>
        <n v="2125"/>
        <n v="2641"/>
        <n v="2921"/>
        <n v="2788"/>
        <n v="2481"/>
        <n v="2784"/>
        <n v="1621"/>
        <n v="1012"/>
        <n v="1121"/>
        <n v="3129"/>
        <n v="1125"/>
        <n v="2237"/>
        <n v="2813"/>
        <n v="2735"/>
        <n v="1720"/>
        <n v="3214"/>
        <n v="1625"/>
        <n v="1771"/>
        <n v="2041"/>
        <n v="2322"/>
        <n v="1896"/>
        <n v="2880"/>
        <n v="1585"/>
        <n v="2457"/>
        <n v="2858"/>
        <n v="1222"/>
        <n v="2146"/>
        <n v="2904"/>
        <n v="2632"/>
        <n v="3106"/>
        <n v="2795"/>
        <n v="1155"/>
        <n v="2771"/>
        <n v="1006"/>
        <n v="1459"/>
        <n v="1375"/>
        <n v="1547"/>
        <n v="1615"/>
        <n v="1852"/>
        <n v="2670"/>
        <n v="2174"/>
        <n v="1737"/>
        <n v="1320"/>
        <n v="1310"/>
        <n v="1345"/>
        <n v="2337"/>
        <n v="2328"/>
        <n v="1750"/>
        <n v="1462"/>
        <n v="2168"/>
        <n v="1559"/>
        <n v="1676"/>
        <n v="2905"/>
        <n v="1259"/>
        <n v="1781"/>
        <n v="1512"/>
        <n v="2076"/>
        <n v="2837"/>
        <n v="1058"/>
        <n v="2929"/>
        <n v="1571"/>
        <n v="2666"/>
        <n v="3213"/>
        <n v="2868"/>
        <n v="1827"/>
        <n v="2197"/>
        <n v="2563"/>
        <n v="1587"/>
        <n v="1454"/>
        <n v="3014"/>
        <n v="1855"/>
        <n v="1122"/>
        <n v="1413"/>
        <n v="1176"/>
        <n v="3095"/>
        <n v="2207"/>
        <n v="1638"/>
        <n v="1493"/>
        <n v="3201"/>
        <n v="1672"/>
        <n v="2021"/>
        <n v="1231"/>
        <n v="2675"/>
        <n v="3174"/>
        <n v="1144"/>
        <n v="3140"/>
        <n v="3010"/>
        <n v="3128"/>
        <n v="2285"/>
        <n v="2763"/>
        <n v="1263"/>
        <n v="3012"/>
        <n v="3212"/>
        <n v="1068"/>
        <n v="1444"/>
        <n v="2466"/>
        <n v="1920"/>
        <n v="2376"/>
        <n v="2412"/>
        <n v="1536"/>
        <n v="2881"/>
        <n v="2555"/>
        <n v="1836"/>
        <n v="2456"/>
        <n v="2584"/>
        <n v="2691"/>
        <n v="2840"/>
        <n v="2848"/>
        <n v="1147"/>
        <n v="1778"/>
        <n v="1495"/>
        <n v="1471"/>
        <n v="2276"/>
        <n v="1338"/>
        <n v="1578"/>
        <n v="2053"/>
        <n v="2453"/>
        <n v="2289"/>
        <n v="2611"/>
        <n v="1135"/>
        <n v="1937"/>
        <n v="3127"/>
        <n v="1789"/>
        <n v="2344"/>
        <n v="2143"/>
        <n v="3211"/>
        <n v="2737"/>
        <n v="3033"/>
        <n v="1479"/>
        <n v="1996"/>
        <n v="2777"/>
        <n v="1013"/>
        <n v="1140"/>
        <n v="1652"/>
        <n v="1327"/>
        <n v="2874"/>
        <n v="1653"/>
        <n v="2515"/>
        <n v="2180"/>
        <n v="1702"/>
        <n v="2222"/>
        <n v="2294"/>
        <n v="1954"/>
        <n v="1939"/>
        <n v="1885"/>
        <n v="1288"/>
        <n v="1699"/>
        <n v="3103"/>
        <n v="2623"/>
        <n v="2681"/>
        <n v="2958"/>
        <n v="3075"/>
        <n v="1022"/>
        <n v="2501"/>
        <n v="2791"/>
        <n v="2340"/>
        <n v="3193"/>
        <n v="1738"/>
        <n v="2622"/>
        <n v="3126"/>
        <n v="3210"/>
        <n v="2173"/>
        <n v="1694"/>
        <n v="2663"/>
        <n v="1644"/>
        <n v="1733"/>
        <n v="1477"/>
        <n v="1005"/>
        <n v="3079"/>
        <n v="2831"/>
        <n v="1001"/>
        <n v="2964"/>
        <n v="2182"/>
        <n v="2719"/>
        <n v="3188"/>
        <n v="3195"/>
        <n v="1434"/>
        <n v="2437"/>
        <n v="1516"/>
        <n v="1927"/>
        <n v="1286"/>
        <n v="1846"/>
        <n v="2469"/>
        <n v="2278"/>
        <n v="2129"/>
        <n v="3169"/>
        <n v="2823"/>
        <n v="3192"/>
        <n v="2391"/>
        <n v="2526"/>
        <n v="2131"/>
        <n v="2358"/>
        <n v="2350"/>
        <n v="2814"/>
        <n v="3209"/>
        <n v="2140"/>
        <n v="1104"/>
        <n v="1522"/>
        <n v="2075"/>
        <n v="2254"/>
        <n v="2624"/>
        <n v="2482"/>
        <n v="2961"/>
        <n v="2890"/>
        <n v="1884"/>
        <n v="2593"/>
        <n v="1803"/>
        <n v="2267"/>
        <n v="2455"/>
        <n v="2384"/>
        <n v="2506"/>
        <n v="3203"/>
        <n v="1709"/>
        <n v="1958"/>
        <n v="2926"/>
        <n v="1456"/>
        <n v="1787"/>
        <n v="1435"/>
        <n v="3054"/>
        <n v="2080"/>
        <n v="2195"/>
        <n v="2138"/>
        <n v="1820"/>
        <n v="1813"/>
        <n v="2972"/>
        <n v="2625"/>
        <n v="2934"/>
        <n v="2662"/>
        <n v="2618"/>
        <n v="1983"/>
        <n v="2006"/>
        <n v="1642"/>
        <n v="2356"/>
        <n v="2354"/>
        <n v="1425"/>
        <n v="3208"/>
        <n v="1620"/>
        <n v="1112"/>
        <n v="2121"/>
        <n v="1922"/>
        <n v="1074"/>
        <n v="2251"/>
        <n v="1055"/>
        <n v="1282"/>
        <n v="3008"/>
        <n v="1461"/>
        <n v="3026"/>
        <n v="2715"/>
        <n v="2492"/>
        <n v="1433"/>
        <n v="2945"/>
        <n v="1007"/>
        <n v="1478"/>
        <n v="3165"/>
        <n v="1480"/>
        <n v="1388"/>
        <n v="2544"/>
        <n v="2591"/>
        <n v="2694"/>
        <n v="1811"/>
        <n v="1148"/>
        <n v="1838"/>
        <n v="1828"/>
        <n v="1630"/>
        <n v="1788"/>
        <n v="1876"/>
        <n v="1692"/>
        <n v="2217"/>
        <n v="1919"/>
        <n v="1326"/>
        <n v="2901"/>
        <n v="2236"/>
        <n v="2678"/>
        <n v="2911"/>
        <n v="2713"/>
        <n v="2163"/>
        <n v="1540"/>
        <n v="2181"/>
        <n v="2809"/>
        <n v="1349"/>
        <n v="1946"/>
        <n v="2209"/>
        <n v="2807"/>
        <n v="1651"/>
        <n v="2949"/>
        <n v="1563"/>
        <n v="3043"/>
        <n v="2601"/>
        <n v="2093"/>
        <n v="1603"/>
        <n v="2128"/>
        <n v="2142"/>
        <n v="1313"/>
        <n v="2600"/>
        <n v="2158"/>
        <n v="2912"/>
        <n v="1119"/>
        <n v="2360"/>
        <n v="3066"/>
        <n v="1940"/>
        <n v="2066"/>
        <n v="2684"/>
        <n v="2082"/>
        <n v="1300"/>
        <n v="2135"/>
        <n v="1084"/>
        <n v="1998"/>
        <n v="1601"/>
        <n v="1882"/>
        <n v="2399"/>
        <n v="2801"/>
        <n v="2479"/>
        <n v="2581"/>
        <n v="1528"/>
        <n v="2834"/>
        <n v="2485"/>
        <n v="2780"/>
        <n v="1572"/>
        <n v="1395"/>
        <n v="2576"/>
        <n v="1452"/>
        <n v="2366"/>
        <n v="1938"/>
        <n v="1489"/>
        <n v="1712"/>
        <n v="1162"/>
        <n v="2247"/>
        <n v="2473"/>
        <n v="3059"/>
        <n v="1026"/>
        <n v="2038"/>
        <n v="2476"/>
        <n v="3152"/>
        <n v="3092"/>
        <n v="3069"/>
        <n v="2959"/>
        <n v="2084"/>
        <n v="1849"/>
        <n v="3021"/>
        <n v="1960"/>
        <n v="2507"/>
        <n v="2342"/>
        <n v="2595"/>
        <n v="3146"/>
        <n v="3205"/>
        <n v="2608"/>
        <n v="2423"/>
        <n v="1979"/>
        <n v="1794"/>
        <n v="1353"/>
        <n v="1656"/>
        <n v="1942"/>
        <n v="2570"/>
        <n v="2270"/>
        <n v="2799"/>
        <n v="1099"/>
        <n v="2860"/>
        <n v="1156"/>
        <n v="1893"/>
        <n v="2889"/>
        <n v="2343"/>
        <n v="1204"/>
        <n v="1932"/>
        <n v="1549"/>
        <n v="2682"/>
        <n v="1163"/>
        <n v="2103"/>
        <n v="2520"/>
        <n v="2315"/>
        <n v="2421"/>
        <n v="1089"/>
        <n v="2491"/>
        <n v="2596"/>
        <n v="3052"/>
        <n v="1169"/>
        <n v="2728"/>
        <n v="1926"/>
        <n v="1215"/>
        <n v="1421"/>
        <n v="1732"/>
        <n v="1348"/>
        <n v="2183"/>
        <n v="2519"/>
        <n v="1872"/>
        <n v="2962"/>
        <n v="1214"/>
        <n v="1268"/>
        <n v="2393"/>
        <n v="1560"/>
        <n v="1774"/>
        <n v="2583"/>
        <n v="1869"/>
        <n v="1182"/>
        <n v="2925"/>
        <n v="1759"/>
        <n v="1864"/>
        <n v="2375"/>
        <n v="1377"/>
        <n v="2746"/>
        <n v="2186"/>
        <n v="1419"/>
        <n v="1488"/>
        <n v="1274"/>
        <n v="2087"/>
        <n v="1107"/>
        <n v="1340"/>
        <n v="2635"/>
        <n v="2442"/>
        <n v="2599"/>
        <n v="1636"/>
        <n v="2857"/>
        <n v="1671"/>
        <n v="2353"/>
        <n v="2351"/>
        <n v="1446"/>
        <n v="3166"/>
        <n v="1161"/>
        <n v="1393"/>
        <n v="1082"/>
        <n v="2793"/>
        <n v="1511"/>
        <n v="2633"/>
        <n v="1442"/>
        <n v="1695"/>
        <n v="2286"/>
        <n v="1945"/>
        <n v="1091"/>
        <n v="2327"/>
        <n v="2320"/>
        <n v="3093"/>
        <n v="2059"/>
        <n v="2612"/>
        <n v="1829"/>
        <n v="1146"/>
        <n v="3003"/>
        <n v="3063"/>
        <n v="2465"/>
        <n v="3015"/>
        <n v="1786"/>
        <n v="2537"/>
        <n v="2120"/>
        <n v="2116"/>
        <n v="2480"/>
        <n v="2849"/>
        <n v="1588"/>
        <n v="1139"/>
        <n v="3118"/>
        <n v="2653"/>
        <n v="1845"/>
        <n v="1403"/>
        <n v="1817"/>
        <n v="2441"/>
        <n v="1637"/>
        <n v="2659"/>
        <n v="1034"/>
        <n v="1453"/>
        <n v="1992"/>
        <n v="1831"/>
        <n v="2870"/>
        <n v="1513"/>
        <n v="2262"/>
        <n v="1098"/>
        <n v="2761"/>
        <n v="2665"/>
        <n v="2147"/>
        <n v="1038"/>
        <n v="1875"/>
        <n v="1496"/>
        <n v="2275"/>
        <n v="2766"/>
        <n v="2355"/>
        <n v="2939"/>
        <n v="1548"/>
        <n v="3029"/>
        <n v="1812"/>
        <n v="1723"/>
        <n v="2311"/>
        <n v="1746"/>
        <n v="1195"/>
        <n v="3064"/>
        <n v="1409"/>
        <n v="2104"/>
        <n v="2571"/>
        <n v="3145"/>
        <n v="3170"/>
        <n v="1485"/>
        <n v="1598"/>
        <n v="2997"/>
        <n v="1785"/>
        <n v="2808"/>
        <n v="1355"/>
        <n v="3077"/>
        <n v="2161"/>
        <n v="1389"/>
        <n v="2541"/>
        <n v="1088"/>
        <n v="1889"/>
        <n v="1531"/>
        <n v="1092"/>
        <n v="1566"/>
        <n v="2744"/>
        <n v="2812"/>
        <n v="2020"/>
        <n v="1552"/>
        <n v="1514"/>
        <n v="1675"/>
        <n v="1562"/>
        <n v="2156"/>
        <n v="1519"/>
        <n v="2382"/>
        <n v="3130"/>
        <n v="2532"/>
        <n v="2245"/>
        <n v="2602"/>
        <n v="1307"/>
        <n v="2346"/>
        <n v="2100"/>
        <n v="2296"/>
        <n v="2932"/>
        <n v="1782"/>
        <n v="2108"/>
        <n v="1397"/>
        <n v="2705"/>
        <n v="2760"/>
        <n v="1749"/>
        <n v="2177"/>
        <n v="1187"/>
        <n v="2268"/>
        <n v="1961"/>
        <n v="2483"/>
        <n v="2786"/>
        <n v="2105"/>
        <n v="1641"/>
        <n v="2301"/>
        <n v="1343"/>
        <n v="2610"/>
        <n v="1032"/>
        <n v="2055"/>
        <n v="1775"/>
        <n v="1628"/>
        <n v="2018"/>
        <n v="2979"/>
        <n v="2359"/>
        <n v="1289"/>
        <n v="1835"/>
        <n v="1002"/>
        <n v="1142"/>
        <n v="1475"/>
        <n v="1867"/>
        <n v="2260"/>
        <n v="1912"/>
        <n v="1935"/>
        <n v="1618"/>
        <n v="1359"/>
        <n v="2487"/>
        <n v="2509"/>
        <n v="1198"/>
        <n v="2297"/>
        <n v="1980"/>
        <n v="2426"/>
        <n v="2137"/>
        <n v="1901"/>
        <n v="2438"/>
        <n v="1201"/>
        <n v="1244"/>
        <n v="1679"/>
        <n v="1890"/>
        <n v="1626"/>
        <n v="2559"/>
        <n v="2170"/>
        <n v="1819"/>
        <n v="1599"/>
        <n v="1178"/>
        <n v="2875"/>
        <n v="3083"/>
        <n v="2879"/>
        <n v="1888"/>
        <n v="2249"/>
        <n v="2717"/>
        <n v="2307"/>
        <n v="1564"/>
        <n v="1208"/>
        <n v="2552"/>
        <n v="1776"/>
        <n v="1700"/>
        <n v="3177"/>
        <n v="2292"/>
        <n v="2569"/>
        <n v="1714"/>
        <n v="1648"/>
        <n v="3018"/>
        <n v="1595"/>
        <n v="1554"/>
        <n v="2726"/>
        <n v="2364"/>
        <n v="3080"/>
        <n v="1520"/>
        <n v="2806"/>
        <n v="3198"/>
        <n v="1196"/>
        <n v="1706"/>
        <n v="2779"/>
        <n v="2796"/>
        <n v="1842"/>
        <n v="1206"/>
        <n v="2030"/>
        <n v="2579"/>
        <n v="2380"/>
        <n v="2847"/>
        <n v="2211"/>
        <n v="2167"/>
        <n v="2693"/>
        <n v="1200"/>
        <n v="2141"/>
        <n v="2937"/>
        <n v="3149"/>
        <n v="2540"/>
        <n v="1271"/>
        <n v="1330"/>
        <n v="2283"/>
        <n v="2220"/>
        <n v="1249"/>
        <n v="2861"/>
        <n v="1498"/>
        <n v="2614"/>
        <n v="1933"/>
        <n v="1950"/>
        <n v="1106"/>
        <n v="1380"/>
        <n v="2996"/>
        <n v="1370"/>
        <n v="1769"/>
        <n v="1251"/>
        <n v="2069"/>
        <n v="2175"/>
        <n v="1525"/>
        <n v="2638"/>
        <n v="3091"/>
        <n v="1154"/>
        <n v="1539"/>
        <n v="1847"/>
        <n v="3164"/>
        <n v="2432"/>
        <n v="2403"/>
        <n v="2321"/>
        <n v="1688"/>
        <n v="2388"/>
        <n v="2162"/>
        <n v="1467"/>
        <n v="2273"/>
        <n v="3020"/>
        <n v="3082"/>
        <n v="2274"/>
        <n v="2467"/>
        <n v="1857"/>
        <n v="3117"/>
        <n v="1934"/>
        <n v="2607"/>
        <n v="1753"/>
        <n v="1526"/>
        <n v="2113"/>
        <n v="1506"/>
        <n v="1296"/>
        <n v="2749"/>
        <n v="1430"/>
        <n v="1899"/>
        <n v="2701"/>
        <n v="2750"/>
        <n v="1768"/>
        <n v="2037"/>
        <n v="3036"/>
        <n v="2414"/>
        <n v="3150"/>
        <n v="2756"/>
        <n v="1037"/>
        <n v="1590"/>
        <n v="2714"/>
        <n v="1854"/>
        <n v="1085"/>
        <n v="1415"/>
        <n v="1284"/>
        <n v="2521"/>
        <n v="1386"/>
        <n v="1673"/>
        <n v="1868"/>
        <n v="2660"/>
        <n v="2191"/>
        <n v="1441"/>
        <n v="3039"/>
        <n v="1581"/>
        <n v="2127"/>
        <n v="2196"/>
        <n v="2864"/>
        <n v="2671"/>
        <n v="1973"/>
        <n v="2478"/>
        <n v="2550"/>
        <n v="1213"/>
        <n v="2043"/>
        <n v="3046"/>
        <n v="2213"/>
        <n v="3137"/>
        <n v="1134"/>
        <n v="1016"/>
        <n v="3178"/>
        <n v="1045"/>
        <n v="3124"/>
        <n v="2369"/>
        <n v="1460"/>
        <n v="2982"/>
        <n v="2810"/>
        <n v="1124"/>
        <n v="2640"/>
        <n v="1756"/>
        <n v="1203"/>
        <n v="2673"/>
        <n v="1325"/>
        <n v="1685"/>
        <n v="2348"/>
        <n v="3115"/>
        <n v="2687"/>
        <n v="2444"/>
        <n v="1463"/>
        <n v="2731"/>
        <n v="1664"/>
        <n v="1943"/>
        <n v="2454"/>
        <n v="2060"/>
        <n v="2603"/>
        <n v="2938"/>
        <n v="3159"/>
        <n v="2258"/>
        <n v="2948"/>
        <n v="1770"/>
        <n v="1757"/>
        <n v="1246"/>
        <n v="1952"/>
        <n v="1024"/>
        <n v="1565"/>
        <n v="1739"/>
        <n v="1192"/>
        <n v="3104"/>
        <n v="3121"/>
        <n v="1031"/>
        <n v="2228"/>
        <n v="2064"/>
        <n v="1309"/>
        <n v="2189"/>
        <n v="2562"/>
        <n v="2145"/>
        <n v="1302"/>
        <n v="2298"/>
        <n v="2429"/>
        <n v="1070"/>
        <n v="1944"/>
        <n v="2204"/>
        <n v="3187"/>
        <n v="3009"/>
        <n v="2318"/>
        <n v="1822"/>
        <n v="2372"/>
        <n v="1858"/>
        <n v="2415"/>
        <n v="2536"/>
        <n v="2451"/>
        <n v="2924"/>
        <n v="1903"/>
        <n v="2966"/>
        <n v="1929"/>
        <n v="2264"/>
        <n v="2732"/>
        <n v="1290"/>
        <n v="2054"/>
        <n v="1574"/>
        <n v="1494"/>
        <n v="2319"/>
        <n v="2106"/>
        <n v="1534"/>
        <n v="1568"/>
        <n v="2753"/>
        <n v="2239"/>
        <n v="2621"/>
        <n v="2072"/>
        <n v="2986"/>
        <n v="2946"/>
        <n v="2022"/>
        <n v="2547"/>
        <n v="1439"/>
        <n v="1464"/>
        <n v="1665"/>
        <n v="3147"/>
        <n v="2368"/>
        <n v="1181"/>
        <n v="1166"/>
        <n v="1740"/>
        <n v="1372"/>
        <n v="2253"/>
        <n v="2404"/>
        <n v="2733"/>
        <n v="1724"/>
        <n v="1844"/>
        <n v="3013"/>
        <n v="1339"/>
        <n v="1030"/>
        <n v="1078"/>
        <n v="1556"/>
        <n v="1220"/>
        <n v="1358"/>
        <n v="2074"/>
        <n v="1837"/>
        <n v="1100"/>
        <n v="1137"/>
        <n v="2699"/>
        <n v="2083"/>
        <n v="2210"/>
        <n v="2676"/>
        <n v="1555"/>
        <n v="1457"/>
        <n v="2435"/>
        <n v="1278"/>
        <n v="3034"/>
        <n v="1027"/>
        <n v="1167"/>
        <n v="2952"/>
        <n v="2656"/>
        <n v="2551"/>
        <n v="1553"/>
        <n v="2212"/>
        <n v="1995"/>
        <n v="1252"/>
        <n v="2680"/>
        <n v="2336"/>
        <n v="1254"/>
        <n v="3180"/>
        <n v="2347"/>
        <n v="2645"/>
        <n v="1808"/>
        <n v="2494"/>
        <n v="2303"/>
        <n v="1017"/>
        <n v="1269"/>
        <n v="1465"/>
        <n v="1839"/>
        <n v="2785"/>
        <n v="1250"/>
        <n v="1347"/>
        <n v="2378"/>
        <n v="2498"/>
        <n v="2768"/>
        <n v="2263"/>
        <n v="3089"/>
        <n v="1455"/>
        <n v="1404"/>
        <n v="2499"/>
        <n v="2215"/>
        <n v="2257"/>
        <n v="2017"/>
        <n v="2716"/>
        <n v="2525"/>
        <n v="2990"/>
        <n v="2707"/>
        <n v="2299"/>
        <n v="2122"/>
        <n v="3019"/>
        <n v="2019"/>
        <n v="1879"/>
        <n v="3167"/>
        <n v="1218"/>
        <n v="2778"/>
        <n v="2531"/>
        <n v="1020"/>
        <n v="3110"/>
        <n v="1606"/>
        <n v="1558"/>
        <n v="2385"/>
        <n v="2381"/>
        <n v="1985"/>
        <n v="3028"/>
        <n v="1129"/>
        <n v="2379"/>
        <n v="3183"/>
        <n v="2741"/>
        <n v="2991"/>
        <n v="2953"/>
        <n v="2117"/>
        <n v="1990"/>
        <n v="2642"/>
        <n v="2062"/>
        <n v="2575"/>
        <n v="2631"/>
        <n v="1863"/>
        <n v="1109"/>
        <n v="1500"/>
        <n v="2417"/>
        <n v="2190"/>
        <n v="2605"/>
        <n v="1762"/>
        <n v="2772"/>
        <n v="2098"/>
        <n v="1436"/>
        <n v="1660"/>
        <n v="1368"/>
        <n v="1081"/>
        <n v="1986"/>
        <n v="2573"/>
        <n v="2762"/>
        <n v="2923"/>
        <n v="2892"/>
        <n v="2394"/>
        <n v="1711"/>
        <n v="2616"/>
        <n v="3173"/>
        <n v="2317"/>
        <n v="1128"/>
        <n v="2044"/>
        <n v="2241"/>
        <n v="2561"/>
        <n v="1862"/>
        <n v="1600"/>
        <n v="2352"/>
        <n v="1049"/>
        <n v="3109"/>
        <n v="2470"/>
        <n v="1959"/>
        <n v="2883"/>
        <n v="1138"/>
        <n v="1367"/>
        <n v="1354"/>
        <n v="1687"/>
        <n v="1894"/>
        <n v="2630"/>
        <n v="1741"/>
        <n v="1815"/>
        <n v="1276"/>
        <n v="1283"/>
        <n v="1970"/>
        <n v="2148"/>
        <n v="1287"/>
        <n v="2029"/>
        <n v="2690"/>
        <n v="1318"/>
        <n v="1690"/>
        <n v="2910"/>
        <n v="2564"/>
        <n v="2001"/>
        <n v="1722"/>
        <n v="1492"/>
        <n v="2554"/>
        <n v="2636"/>
        <n v="2409"/>
        <n v="1783"/>
        <n v="1677"/>
        <n v="1976"/>
        <n v="2842"/>
        <n v="2025"/>
        <n v="2448"/>
        <n v="2556"/>
        <n v="2759"/>
        <n v="2947"/>
        <n v="1949"/>
        <n v="2402"/>
        <n v="3081"/>
        <n v="2396"/>
        <n v="1093"/>
        <n v="2919"/>
        <n v="1611"/>
        <n v="1904"/>
        <n v="2988"/>
        <n v="1306"/>
        <n v="3200"/>
        <n v="2390"/>
        <n v="2447"/>
        <n v="2200"/>
        <n v="3042"/>
        <n v="1217"/>
        <n v="2913"/>
        <n v="2894"/>
        <n v="2628"/>
        <n v="3125"/>
        <n v="1143"/>
        <n v="1823"/>
        <n v="3058"/>
        <n v="2769"/>
        <n v="1994"/>
        <n v="2277"/>
        <n v="1821"/>
        <n v="2765"/>
        <n v="1316"/>
        <n v="2639"/>
        <n v="2266"/>
        <n v="2589"/>
        <n v="1019"/>
        <n v="1127"/>
        <n v="1729"/>
        <n v="2198"/>
        <n v="1754"/>
        <n v="3098"/>
        <n v="2027"/>
        <n v="1364"/>
        <n v="2097"/>
        <n v="2004"/>
        <n v="3191"/>
        <n v="1948"/>
        <n v="1963"/>
        <n v="1159"/>
        <n v="1008"/>
        <n v="2157"/>
        <n v="2205"/>
        <n v="2124"/>
        <n v="2416"/>
        <n v="1261"/>
        <n v="2339"/>
        <n v="2797"/>
        <n v="2978"/>
        <n v="1693"/>
        <n v="2325"/>
        <n v="2882"/>
        <n v="2654"/>
        <n v="1448"/>
        <n v="1333"/>
        <n v="1577"/>
        <n v="2026"/>
        <n v="2851"/>
        <n v="1544"/>
        <n v="2493"/>
        <n v="2472"/>
        <n v="1916"/>
        <n v="2051"/>
        <n v="2841"/>
        <n v="1509"/>
        <n v="3025"/>
        <n v="3000"/>
        <n v="2430"/>
        <n v="2973"/>
        <n v="2951"/>
        <n v="2794"/>
        <n v="1113"/>
        <n v="1062"/>
        <n v="1277"/>
        <n v="2815"/>
        <n v="1175"/>
        <n v="1999"/>
        <n v="1466"/>
        <n v="1616"/>
        <n v="2009"/>
        <n v="3123"/>
        <n v="3175"/>
        <n v="1422"/>
        <n v="2516"/>
        <n v="2405"/>
        <n v="1451"/>
        <n v="2895"/>
        <n v="2533"/>
        <n v="2727"/>
        <n v="1871"/>
        <n v="1258"/>
        <n v="3041"/>
        <n v="1232"/>
        <n v="1604"/>
        <n v="1744"/>
        <n v="1351"/>
        <n v="2102"/>
        <n v="1765"/>
        <n v="3133"/>
        <n v="2884"/>
        <n v="2169"/>
        <n v="2566"/>
        <n v="2244"/>
        <n v="1384"/>
        <n v="2954"/>
        <n v="1183"/>
        <n v="2590"/>
        <n v="2407"/>
        <n v="2477"/>
        <n v="1237"/>
        <n v="2867"/>
        <n v="1583"/>
        <n v="2411"/>
        <n v="2014"/>
        <n v="1115"/>
        <n v="3099"/>
        <n v="2523"/>
        <n v="1242"/>
        <n v="1834"/>
        <n v="1304"/>
        <n v="3057"/>
        <n v="1363"/>
        <n v="1592"/>
        <n v="1797"/>
        <n v="1110"/>
        <n v="1211"/>
        <n v="1322"/>
        <n v="1272"/>
        <n v="1504"/>
        <n v="2615"/>
        <n v="3122"/>
        <n v="1850"/>
        <n v="2843"/>
        <n v="1150"/>
        <n v="1602"/>
        <n v="1387"/>
        <n v="1172"/>
        <n v="1764"/>
        <n v="2856"/>
        <n v="2522"/>
        <n v="1332"/>
        <n v="2729"/>
        <n v="2980"/>
        <n v="1009"/>
        <n v="1392"/>
        <n v="2859"/>
        <n v="1361"/>
        <n v="1427"/>
        <n v="2994"/>
        <n v="1993"/>
        <n v="1087"/>
        <n v="1405"/>
        <n v="2822"/>
        <n v="1584"/>
        <n v="2085"/>
        <n v="1418"/>
        <n v="1314"/>
        <n v="1238"/>
        <n v="2878"/>
        <n v="2370"/>
        <n v="1075"/>
        <n v="2751"/>
        <n v="3114"/>
        <n v="1281"/>
        <n v="3001"/>
        <n v="1194"/>
        <n v="1356"/>
        <n v="2908"/>
        <n v="2931"/>
        <n v="1080"/>
        <n v="3107"/>
        <n v="1260"/>
        <n v="1551"/>
        <n v="2805"/>
        <n v="1650"/>
        <n v="1634"/>
        <n v="3017"/>
        <n v="2752"/>
        <n v="1301"/>
        <n v="1612"/>
        <n v="2032"/>
        <n v="1160"/>
        <n v="1424"/>
        <n v="2219"/>
        <n v="2007"/>
        <n v="2995"/>
        <n v="1518"/>
        <n v="2770"/>
        <n v="2159"/>
        <n v="1473"/>
        <n v="1346"/>
        <n v="2002"/>
        <n v="2214"/>
        <n v="3184"/>
        <n v="2976"/>
        <n v="2721"/>
        <n v="2592"/>
        <n v="1069"/>
        <n v="2916"/>
        <n v="1173"/>
        <n v="2743"/>
        <n v="2401"/>
        <n v="2503"/>
        <n v="2440"/>
        <n v="2016"/>
        <n v="2992"/>
        <n v="1054"/>
        <n v="1931"/>
        <n v="3049"/>
        <n v="3051"/>
        <n v="3085"/>
        <n v="2225"/>
        <n v="2079"/>
        <n v="2651"/>
        <n v="3160"/>
        <n v="1567"/>
        <n v="1366"/>
        <n v="1312"/>
        <n v="2310"/>
        <n v="2495"/>
        <n v="2295"/>
        <n v="2534"/>
        <n v="1390"/>
        <n v="1484"/>
        <n v="1328"/>
        <n v="2549"/>
        <n v="1533"/>
        <n v="2580"/>
        <n v="2035"/>
        <n v="2406"/>
        <n v="2817"/>
        <n v="1293"/>
        <n v="2265"/>
        <n v="2165"/>
        <n v="2058"/>
        <n v="2363"/>
        <n v="2326"/>
        <n v="1594"/>
        <n v="1791"/>
        <n v="1874"/>
        <n v="1569"/>
        <n v="3199"/>
        <n v="2373"/>
        <n v="1657"/>
        <n v="1004"/>
        <n v="2845"/>
        <n v="2130"/>
        <n v="1678"/>
        <n v="1240"/>
        <n v="1639"/>
        <n v="3151"/>
        <n v="1073"/>
        <n v="1076"/>
        <n v="2433"/>
        <n v="2202"/>
        <n v="1582"/>
        <n v="1591"/>
        <n v="1501"/>
        <n v="1158"/>
        <n v="1978"/>
        <n v="3148"/>
        <n v="1645"/>
        <n v="2034"/>
        <n v="2112"/>
        <n v="1698"/>
        <n v="3088"/>
        <n v="1800"/>
        <n v="1061"/>
        <n v="2221"/>
        <n v="1508"/>
        <n v="2745"/>
        <n v="2956"/>
        <n v="1914"/>
        <n v="2914"/>
        <n v="2629"/>
        <n v="1524"/>
        <n v="2800"/>
        <n v="3045"/>
        <n v="1174"/>
        <n v="1691"/>
        <n v="3157"/>
        <n v="3090"/>
        <n v="1814"/>
        <n v="2824"/>
        <n v="1972"/>
        <n v="1179"/>
        <n v="2871"/>
        <n v="1861"/>
        <n v="2306"/>
        <n v="1529"/>
        <n v="2538"/>
        <n v="2395"/>
        <n v="1097"/>
        <n v="2619"/>
        <n v="2955"/>
        <n v="1267"/>
        <n v="3196"/>
        <n v="1906"/>
        <n v="2324"/>
        <n v="2668"/>
        <n v="1486"/>
        <n v="1573"/>
        <n v="2975"/>
        <n v="2067"/>
        <n v="1315"/>
        <n v="1432"/>
        <n v="1291"/>
        <n v="1136"/>
        <n v="1580"/>
        <n v="2850"/>
        <n v="2917"/>
        <n v="2255"/>
        <n v="2155"/>
        <n v="1036"/>
        <n v="1224"/>
        <n v="1086"/>
        <n v="1394"/>
        <n v="1077"/>
        <n v="3111"/>
        <n v="2658"/>
        <n v="2702"/>
        <n v="3030"/>
        <n v="2963"/>
        <n v="1382"/>
        <n v="2510"/>
        <n v="2511"/>
        <n v="1429"/>
        <n v="3002"/>
        <n v="1841"/>
        <n v="1152"/>
        <n v="2446"/>
        <n v="2282"/>
        <n v="2136"/>
        <n v="2977"/>
        <n v="1523"/>
        <n v="1229"/>
        <n v="2272"/>
        <n v="2609"/>
        <n v="3186"/>
        <n v="2900"/>
        <n v="2367"/>
        <n v="2804"/>
        <n v="2099"/>
        <n v="2392"/>
        <n v="1360"/>
        <n v="1298"/>
        <n v="1597"/>
        <n v="2657"/>
        <n v="2208"/>
        <n v="1798"/>
        <n v="2626"/>
        <n v="1984"/>
        <n v="1537"/>
        <n v="1804"/>
        <n v="3060"/>
        <n v="2166"/>
        <n v="2049"/>
        <n v="2826"/>
        <n v="2993"/>
        <n v="1223"/>
        <n v="2876"/>
        <n v="3050"/>
        <n v="2692"/>
        <n v="1256"/>
        <n v="1802"/>
        <n v="1319"/>
        <n v="1041"/>
        <n v="2960"/>
        <n v="2739"/>
        <n v="1111"/>
        <n v="1589"/>
        <n v="1880"/>
        <n v="2790"/>
        <n v="1853"/>
        <n v="2418"/>
        <n v="1535"/>
        <n v="1792"/>
        <n v="2357"/>
        <n v="2123"/>
        <n v="2126"/>
        <n v="1649"/>
        <n v="2907"/>
        <n v="2832"/>
        <n v="2490"/>
        <n v="2361"/>
        <n v="1763"/>
        <n v="3105"/>
        <n v="1040"/>
        <n v="1458"/>
        <n v="2413"/>
        <n v="2229"/>
        <n v="1766"/>
        <n v="3074"/>
        <n v="2755"/>
        <n v="2650"/>
        <n v="2000"/>
        <n v="2893"/>
        <n v="1428"/>
        <n v="2152"/>
        <n v="1365"/>
        <n v="1643"/>
        <n v="1400"/>
        <n v="2505"/>
        <n v="2248"/>
        <n v="1532"/>
        <n v="1989"/>
        <n v="1114"/>
        <n v="1848"/>
        <n v="2604"/>
        <n v="1824"/>
        <n v="2458"/>
        <n v="3108"/>
        <n v="1780"/>
        <n v="2459"/>
        <n v="1703"/>
        <n v="1596"/>
        <n v="2323"/>
        <n v="2891"/>
        <n v="3172"/>
        <n v="1193"/>
        <n v="2597"/>
        <n v="2689"/>
        <n v="1245"/>
        <n v="2782"/>
        <n v="1647"/>
        <n v="2400"/>
        <n v="2706"/>
        <n v="1025"/>
        <n v="1406"/>
        <n v="2304"/>
        <n v="2677"/>
        <n v="2188"/>
        <n v="2332"/>
        <n v="2669"/>
        <n v="2667"/>
        <n v="1426"/>
        <n v="2695"/>
        <n v="3007"/>
        <n v="1719"/>
        <n v="1579"/>
        <n v="2005"/>
        <n v="1014"/>
        <n v="2341"/>
        <n v="3120"/>
        <n v="1767"/>
        <n v="2572"/>
        <n v="1860"/>
        <n v="1727"/>
        <n v="1936"/>
        <n v="2046"/>
        <n v="1773"/>
        <n v="2700"/>
        <n v="1280"/>
        <n v="2109"/>
        <n v="2439"/>
        <n v="1810"/>
        <n v="2095"/>
        <n v="1170"/>
        <n v="3168"/>
        <n v="2730"/>
        <n v="3101"/>
        <n v="2652"/>
        <n v="2271"/>
        <n v="1953"/>
        <n v="1381"/>
        <n v="1542"/>
        <n v="2088"/>
        <n v="1247"/>
        <n v="2184"/>
        <n v="3132"/>
        <n v="1830"/>
        <n v="2164"/>
        <n v="2008"/>
        <n v="1221"/>
        <n v="3176"/>
        <n v="1925"/>
        <n v="1311"/>
        <n v="3071"/>
        <n v="1646"/>
        <n v="1383"/>
        <n v="2151"/>
        <n v="3073"/>
        <n v="1472"/>
        <n v="2568"/>
        <n v="2969"/>
        <n v="1608"/>
        <n v="2736"/>
        <n v="1561"/>
        <n v="1674"/>
        <n v="1297"/>
        <n v="2587"/>
        <n v="2836"/>
        <n v="3197"/>
        <n v="1029"/>
        <n v="2119"/>
        <n v="1412"/>
        <n v="1369"/>
        <n v="2679"/>
        <n v="1126"/>
        <n v="2512"/>
        <n v="2201"/>
        <n v="3163"/>
        <n v="2023"/>
        <n v="1226"/>
        <n v="1042"/>
        <n v="1011"/>
        <n v="1705"/>
        <n v="2280"/>
        <n v="2133"/>
        <n v="3190"/>
        <n v="3004"/>
        <n v="1423"/>
        <n v="1843"/>
        <n v="2227"/>
        <n v="1044"/>
        <n v="2781"/>
        <n v="1755"/>
        <n v="2308"/>
        <n v="1010"/>
        <n v="3182"/>
        <n v="1962"/>
        <n v="2950"/>
        <n v="2821"/>
        <n v="2500"/>
        <n v="1021"/>
        <n v="2226"/>
        <n v="3206"/>
        <n v="3207"/>
        <m/>
      </sharedItems>
    </cacheField>
    <cacheField name="Income" numFmtId="0">
      <sharedItems containsString="0" containsBlank="1" containsNumber="1" containsInteger="1" minValue="0" maxValue="213734" count="1978">
        <n v="213734"/>
        <n v="205471"/>
        <n v="202692"/>
        <n v="202160"/>
        <n v="201970"/>
        <n v="198777"/>
        <n v="196876"/>
        <n v="196843"/>
        <n v="196547"/>
        <n v="195529"/>
        <n v="195169"/>
        <n v="194871"/>
        <n v="194642"/>
        <n v="194472"/>
        <n v="194384"/>
        <n v="193790"/>
        <n v="193404"/>
        <n v="193027"/>
        <n v="192955"/>
        <n v="192910"/>
        <n v="192859"/>
        <n v="192556"/>
        <n v="192533"/>
        <n v="192491"/>
        <n v="192344"/>
        <n v="192163"/>
        <n v="191820"/>
        <n v="191712"/>
        <n v="191700"/>
        <n v="191249"/>
        <n v="191172"/>
        <n v="191065"/>
        <n v="190933"/>
        <n v="190842"/>
        <n v="190765"/>
        <n v="190687"/>
        <n v="190638"/>
        <n v="190369"/>
        <n v="190300"/>
        <n v="190273"/>
        <n v="190247"/>
        <n v="190226"/>
        <n v="190000"/>
        <n v="189891"/>
        <n v="189694"/>
        <n v="189616"/>
        <n v="189572"/>
        <n v="189120"/>
        <n v="189058"/>
        <n v="188420"/>
        <n v="188347"/>
        <n v="188325"/>
        <n v="188194"/>
        <n v="188097"/>
        <n v="187771"/>
        <n v="187679"/>
        <n v="187305"/>
        <n v="187195"/>
        <n v="187188"/>
        <n v="187171"/>
        <n v="187000"/>
        <n v="186979"/>
        <n v="186857"/>
        <n v="186836"/>
        <n v="186718"/>
        <n v="186610"/>
        <n v="186580"/>
        <n v="186429"/>
        <n v="186424"/>
        <n v="186358"/>
        <n v="186111"/>
        <n v="186037"/>
        <n v="185844"/>
        <n v="185738"/>
        <n v="185710"/>
        <n v="185696"/>
        <n v="185693"/>
        <n v="185683"/>
        <n v="185620"/>
        <n v="185606"/>
        <n v="185485"/>
        <n v="185431"/>
        <n v="185072"/>
        <n v="184953"/>
        <n v="184906"/>
        <n v="184865"/>
        <n v="184835"/>
        <n v="184618"/>
        <n v="184574"/>
        <n v="184460"/>
        <n v="184219"/>
        <n v="184196"/>
        <n v="184169"/>
        <n v="184117"/>
        <n v="183917"/>
        <n v="183891"/>
        <n v="183844"/>
        <n v="183837"/>
        <n v="183829"/>
        <n v="183790"/>
        <n v="183715"/>
        <n v="183664"/>
        <n v="183528"/>
        <n v="183512"/>
        <n v="183443"/>
        <n v="183273"/>
        <n v="183257"/>
        <n v="183151"/>
        <n v="183145"/>
        <n v="183033"/>
        <n v="183003"/>
        <n v="182800"/>
        <n v="182733"/>
        <n v="182716"/>
        <n v="182657"/>
        <n v="182623"/>
        <n v="182584"/>
        <n v="182582"/>
        <n v="182576"/>
        <n v="182571"/>
        <n v="182504"/>
        <n v="182497"/>
        <n v="182460"/>
        <n v="182427"/>
        <n v="182384"/>
        <n v="182347"/>
        <n v="182333"/>
        <n v="182332"/>
        <n v="182326"/>
        <n v="182224"/>
        <n v="182170"/>
        <n v="182122"/>
        <n v="182072"/>
        <n v="182032"/>
        <n v="182025"/>
        <n v="182017"/>
        <n v="182014"/>
        <n v="181975"/>
        <n v="181929"/>
        <n v="181843"/>
        <n v="181795"/>
        <n v="181741"/>
        <n v="181702"/>
        <n v="181698"/>
        <n v="181657"/>
        <n v="181574"/>
        <n v="181380"/>
        <n v="181361"/>
        <n v="181320"/>
        <n v="181300"/>
        <n v="181246"/>
        <n v="181217"/>
        <n v="181205"/>
        <n v="181169"/>
        <n v="181168"/>
        <n v="181051"/>
        <n v="181044"/>
        <n v="180995"/>
        <n v="180982"/>
        <n v="180952"/>
        <n v="180950"/>
        <n v="180910"/>
        <n v="180872"/>
        <n v="180812"/>
        <n v="180763"/>
        <n v="180739"/>
        <n v="180695"/>
        <n v="180685"/>
        <n v="180617"/>
        <n v="180589"/>
        <n v="180573"/>
        <n v="180427"/>
        <n v="180398"/>
        <n v="180395"/>
        <n v="180360"/>
        <n v="180336"/>
        <n v="180317"/>
        <n v="180184"/>
        <n v="180144"/>
        <n v="180141"/>
        <n v="180134"/>
        <n v="180124"/>
        <n v="180067"/>
        <n v="180011"/>
        <n v="179946"/>
        <n v="179941"/>
        <n v="179930"/>
        <n v="179908"/>
        <n v="179865"/>
        <n v="179823"/>
        <n v="179803"/>
        <n v="179800"/>
        <n v="179761"/>
        <n v="179734"/>
        <n v="179689"/>
        <n v="179632"/>
        <n v="179607"/>
        <n v="179593"/>
        <n v="179530"/>
        <n v="179529"/>
        <n v="179456"/>
        <n v="179419"/>
        <n v="179410"/>
        <n v="179244"/>
        <n v="179205"/>
        <n v="179174"/>
        <n v="179146"/>
        <n v="179143"/>
        <n v="178952"/>
        <n v="178939"/>
        <n v="178931"/>
        <n v="178901"/>
        <n v="178825"/>
        <n v="178789"/>
        <n v="178710"/>
        <n v="178687"/>
        <n v="178642"/>
        <n v="178618"/>
        <n v="178579"/>
        <n v="178569"/>
        <n v="178499"/>
        <n v="178497"/>
        <n v="178468"/>
        <n v="178427"/>
        <n v="178420"/>
        <n v="178416"/>
        <n v="178394"/>
        <n v="178353"/>
        <n v="178331"/>
        <n v="178285"/>
        <n v="178128"/>
        <n v="178093"/>
        <n v="178075"/>
        <n v="178041"/>
        <n v="178028"/>
        <n v="177981"/>
        <n v="177972"/>
        <n v="177882"/>
        <n v="177870"/>
        <n v="177863"/>
        <n v="177845"/>
        <n v="177766"/>
        <n v="177632"/>
        <n v="177622"/>
        <n v="177610"/>
        <n v="177598"/>
        <n v="177583"/>
        <n v="177568"/>
        <n v="177520"/>
        <n v="177457"/>
        <n v="177437"/>
        <n v="177382"/>
        <n v="177376"/>
        <n v="177353"/>
        <n v="177343"/>
        <n v="177298"/>
        <n v="177297"/>
        <n v="177226"/>
        <n v="177142"/>
        <n v="177044"/>
        <n v="177037"/>
        <n v="177027"/>
        <n v="176998"/>
        <n v="176995"/>
        <n v="176982"/>
        <n v="176842"/>
        <n v="176800"/>
        <n v="176773"/>
        <n v="176653"/>
        <n v="176630"/>
        <n v="176624"/>
        <n v="176618"/>
        <n v="176542"/>
        <n v="176532"/>
        <n v="176467"/>
        <n v="176445"/>
        <n v="176412"/>
        <n v="176320"/>
        <n v="176234"/>
        <n v="176140"/>
        <n v="176081"/>
        <n v="176068"/>
        <n v="176045"/>
        <n v="176005"/>
        <n v="175922"/>
        <n v="175903"/>
        <n v="175865"/>
        <n v="175825"/>
        <n v="175794"/>
        <n v="175777"/>
        <n v="175774"/>
        <n v="175759"/>
        <n v="175702"/>
        <n v="175693"/>
        <n v="175507"/>
        <n v="175484"/>
        <n v="175437"/>
        <n v="175433"/>
        <n v="175345"/>
        <n v="175342"/>
        <n v="175330"/>
        <n v="175315"/>
        <n v="175283"/>
        <n v="175278"/>
        <n v="175276"/>
        <n v="175261"/>
        <n v="175251"/>
        <n v="175236"/>
        <n v="175154"/>
        <n v="175127"/>
        <n v="175114"/>
        <n v="175072"/>
        <n v="175032"/>
        <n v="175027"/>
        <n v="175012"/>
        <n v="174985"/>
        <n v="174918"/>
        <n v="174881"/>
        <n v="174859"/>
        <n v="174854"/>
        <n v="174806"/>
        <n v="174805"/>
        <n v="174716"/>
        <n v="174637"/>
        <n v="174538"/>
        <n v="174485"/>
        <n v="174293"/>
        <n v="174290"/>
        <n v="174268"/>
        <n v="174250"/>
        <n v="174214"/>
        <n v="174190"/>
        <n v="174165"/>
        <n v="174116"/>
        <n v="174068"/>
        <n v="174004"/>
        <n v="173926"/>
        <n v="173892"/>
        <n v="173807"/>
        <n v="173803"/>
        <n v="173705"/>
        <n v="173691"/>
        <n v="173687"/>
        <n v="173538"/>
        <n v="173455"/>
        <n v="173454"/>
        <n v="173450"/>
        <n v="173448"/>
        <n v="173395"/>
        <n v="173356"/>
        <n v="173170"/>
        <n v="173113"/>
        <n v="173059"/>
        <n v="172968"/>
        <n v="172967"/>
        <n v="172940"/>
        <n v="172906"/>
        <n v="172905"/>
        <n v="172903"/>
        <n v="172828"/>
        <n v="172679"/>
        <n v="172643"/>
        <n v="172635"/>
        <n v="172570"/>
        <n v="172550"/>
        <n v="172504"/>
        <n v="172460"/>
        <n v="172354"/>
        <n v="172335"/>
        <n v="172309"/>
        <n v="172298"/>
        <n v="172282"/>
        <n v="172258"/>
        <n v="172228"/>
        <n v="172217"/>
        <n v="172190"/>
        <n v="172159"/>
        <n v="172117"/>
        <n v="172099"/>
        <n v="172071"/>
        <n v="172066"/>
        <n v="172063"/>
        <n v="172025"/>
        <n v="171969"/>
        <n v="171965"/>
        <n v="171964"/>
        <n v="171952"/>
        <n v="171866"/>
        <n v="171855"/>
        <n v="171853"/>
        <n v="171847"/>
        <n v="171819"/>
        <n v="171796"/>
        <n v="171706"/>
        <n v="171691"/>
        <n v="171670"/>
        <n v="171626"/>
        <n v="171613"/>
        <n v="171604"/>
        <n v="171499"/>
        <n v="171488"/>
        <n v="171466"/>
        <n v="171434"/>
        <n v="171427"/>
        <n v="171391"/>
        <n v="171367"/>
        <n v="171322"/>
        <n v="171232"/>
        <n v="171163"/>
        <n v="171128"/>
        <n v="171113"/>
        <n v="171107"/>
        <n v="171022"/>
        <n v="170971"/>
        <n v="170951"/>
        <n v="170932"/>
        <n v="170924"/>
        <n v="170893"/>
        <n v="170886"/>
        <n v="170844"/>
        <n v="170829"/>
        <n v="170792"/>
        <n v="170777"/>
        <n v="170713"/>
        <n v="170666"/>
        <n v="170647"/>
        <n v="170643"/>
        <n v="170638"/>
        <n v="170617"/>
        <n v="170596"/>
        <n v="170566"/>
        <n v="170545"/>
        <n v="170515"/>
        <n v="170503"/>
        <n v="170440"/>
        <n v="170421"/>
        <n v="170379"/>
        <n v="170356"/>
        <n v="170337"/>
        <n v="170321"/>
        <n v="170300"/>
        <n v="170287"/>
        <n v="170179"/>
        <n v="170165"/>
        <n v="170123"/>
        <n v="170116"/>
        <n v="170091"/>
        <n v="170053"/>
        <n v="170044"/>
        <n v="170038"/>
        <n v="169969"/>
        <n v="169932"/>
        <n v="169930"/>
        <n v="169901"/>
        <n v="169882"/>
        <n v="169867"/>
        <n v="169805"/>
        <n v="169759"/>
        <n v="169755"/>
        <n v="169719"/>
        <n v="169702"/>
        <n v="169674"/>
        <n v="169661"/>
        <n v="169627"/>
        <n v="169534"/>
        <n v="169520"/>
        <n v="169508"/>
        <n v="169476"/>
        <n v="169401"/>
        <n v="169389"/>
        <n v="169372"/>
        <n v="169283"/>
        <n v="169267"/>
        <n v="169263"/>
        <n v="169245"/>
        <n v="169209"/>
        <n v="169142"/>
        <n v="169139"/>
        <n v="169109"/>
        <n v="169098"/>
        <n v="169096"/>
        <n v="169084"/>
        <n v="169063"/>
        <n v="169016"/>
        <n v="168805"/>
        <n v="168743"/>
        <n v="168695"/>
        <n v="168682"/>
        <n v="168657"/>
        <n v="168655"/>
        <n v="168627"/>
        <n v="168487"/>
        <n v="168462"/>
        <n v="168423"/>
        <n v="168397"/>
        <n v="168352"/>
        <n v="168316"/>
        <n v="168281"/>
        <n v="168274"/>
        <n v="168148"/>
        <n v="168142"/>
        <n v="168126"/>
        <n v="168118"/>
        <n v="168117"/>
        <n v="168092"/>
        <n v="167911"/>
        <n v="167893"/>
        <n v="167786"/>
        <n v="167716"/>
        <n v="167680"/>
        <n v="167605"/>
        <n v="167546"/>
        <n v="167536"/>
        <n v="167506"/>
        <n v="167472"/>
        <n v="167445"/>
        <n v="167433"/>
        <n v="167432"/>
        <n v="167430"/>
        <n v="167419"/>
        <n v="167384"/>
        <n v="167381"/>
        <n v="167369"/>
        <n v="167353"/>
        <n v="167312"/>
        <n v="167309"/>
        <n v="167272"/>
        <n v="167267"/>
        <n v="167225"/>
        <n v="167131"/>
        <n v="167087"/>
        <n v="167046"/>
        <n v="167023"/>
        <n v="166991"/>
        <n v="166973"/>
        <n v="166951"/>
        <n v="166886"/>
        <n v="166835"/>
        <n v="166825"/>
        <n v="166731"/>
        <n v="166726"/>
        <n v="166664"/>
        <n v="166653"/>
        <n v="166636"/>
        <n v="166582"/>
        <n v="166565"/>
        <n v="166503"/>
        <n v="166480"/>
        <n v="166476"/>
        <n v="166465"/>
        <n v="166426"/>
        <n v="166375"/>
        <n v="166373"/>
        <n v="166334"/>
        <n v="166313"/>
        <n v="166303"/>
        <n v="166294"/>
        <n v="166201"/>
        <n v="166033"/>
        <n v="166000"/>
        <n v="165991"/>
        <n v="165968"/>
        <n v="165846"/>
        <n v="165819"/>
        <n v="165814"/>
        <n v="165808"/>
        <n v="165777"/>
        <n v="165748"/>
        <n v="165747"/>
        <n v="165735"/>
        <n v="165706"/>
        <n v="165704"/>
        <n v="165695"/>
        <n v="165685"/>
        <n v="165665"/>
        <n v="165640"/>
        <n v="165569"/>
        <n v="165526"/>
        <n v="165492"/>
        <n v="165488"/>
        <n v="165487"/>
        <n v="165486"/>
        <n v="165463"/>
        <n v="165370"/>
        <n v="165352"/>
        <n v="165333"/>
        <n v="165324"/>
        <n v="165316"/>
        <n v="165308"/>
        <n v="165295"/>
        <n v="165275"/>
        <n v="165220"/>
        <n v="165210"/>
        <n v="165196"/>
        <n v="165176"/>
        <n v="165169"/>
        <n v="165148"/>
        <n v="165106"/>
        <n v="165104"/>
        <n v="165090"/>
        <n v="165073"/>
        <n v="165031"/>
        <n v="164961"/>
        <n v="164950"/>
        <n v="164892"/>
        <n v="164866"/>
        <n v="164857"/>
        <n v="164849"/>
        <n v="164831"/>
        <n v="164813"/>
        <n v="164795"/>
        <n v="164722"/>
        <n v="164713"/>
        <n v="164590"/>
        <n v="164587"/>
        <n v="164509"/>
        <n v="164504"/>
        <n v="164497"/>
        <n v="164474"/>
        <n v="164449"/>
        <n v="164413"/>
        <n v="164355"/>
        <n v="164325"/>
        <n v="164260"/>
        <n v="164191"/>
        <n v="164176"/>
        <n v="164140"/>
        <n v="164108"/>
        <n v="164100"/>
        <n v="164090"/>
        <n v="164014"/>
        <n v="163998"/>
        <n v="163979"/>
        <n v="163972"/>
        <n v="163967"/>
        <n v="163943"/>
        <n v="163915"/>
        <n v="163887"/>
        <n v="163855"/>
        <n v="163841"/>
        <n v="163810"/>
        <n v="163777"/>
        <n v="163693"/>
        <n v="163684"/>
        <n v="163564"/>
        <n v="163516"/>
        <n v="163404"/>
        <n v="163381"/>
        <n v="163342"/>
        <n v="163285"/>
        <n v="163246"/>
        <n v="163211"/>
        <n v="163207"/>
        <n v="163206"/>
        <n v="163159"/>
        <n v="163120"/>
        <n v="163033"/>
        <n v="162998"/>
        <n v="162994"/>
        <n v="162981"/>
        <n v="162972"/>
        <n v="162905"/>
        <n v="162882"/>
        <n v="162868"/>
        <n v="162859"/>
        <n v="162847"/>
        <n v="162845"/>
        <n v="162820"/>
        <n v="162807"/>
        <n v="162772"/>
        <n v="162745"/>
        <n v="162710"/>
        <n v="162694"/>
        <n v="162670"/>
        <n v="162637"/>
        <n v="162568"/>
        <n v="162551"/>
        <n v="162535"/>
        <n v="162513"/>
        <n v="162503"/>
        <n v="162499"/>
        <n v="162466"/>
        <n v="162450"/>
        <n v="162335"/>
        <n v="162307"/>
        <n v="162220"/>
        <n v="162204"/>
        <n v="162187"/>
        <n v="162159"/>
        <n v="162061"/>
        <n v="162058"/>
        <n v="162010"/>
        <n v="162000"/>
        <n v="161996"/>
        <n v="161923"/>
        <n v="161917"/>
        <n v="161905"/>
        <n v="161872"/>
        <n v="161839"/>
        <n v="161825"/>
        <n v="161823"/>
        <n v="161798"/>
        <n v="161794"/>
        <n v="161787"/>
        <n v="161757"/>
        <n v="161671"/>
        <n v="161618"/>
        <n v="161559"/>
        <n v="161482"/>
        <n v="161467"/>
        <n v="161456"/>
        <n v="161416"/>
        <n v="161346"/>
        <n v="161331"/>
        <n v="161314"/>
        <n v="161286"/>
        <n v="161284"/>
        <n v="161278"/>
        <n v="161250"/>
        <n v="161223"/>
        <n v="161209"/>
        <n v="161180"/>
        <n v="161074"/>
        <n v="161064"/>
        <n v="161014"/>
        <n v="161010"/>
        <n v="160934"/>
        <n v="160905"/>
        <n v="160896"/>
        <n v="160894"/>
        <n v="160839"/>
        <n v="160714"/>
        <n v="160689"/>
        <n v="160646"/>
        <n v="160631"/>
        <n v="160597"/>
        <n v="160585"/>
        <n v="160554"/>
        <n v="160544"/>
        <n v="160504"/>
        <n v="160491"/>
        <n v="160482"/>
        <n v="160474"/>
        <n v="160432"/>
        <n v="160230"/>
        <n v="160208"/>
        <n v="160200"/>
        <n v="160199"/>
        <n v="160161"/>
        <n v="160152"/>
        <n v="160093"/>
        <n v="160033"/>
        <n v="160000"/>
        <n v="159973"/>
        <n v="159925"/>
        <n v="159892"/>
        <n v="159868"/>
        <n v="159821"/>
        <n v="159809"/>
        <n v="159754"/>
        <n v="159686"/>
        <n v="159666"/>
        <n v="159601"/>
        <n v="159594"/>
        <n v="159535"/>
        <n v="159481"/>
        <n v="159462"/>
        <n v="159432"/>
        <n v="159412"/>
        <n v="159385"/>
        <n v="159354"/>
        <n v="159304"/>
        <n v="159292"/>
        <n v="159247"/>
        <n v="159235"/>
        <n v="159184"/>
        <n v="159111"/>
        <n v="159062"/>
        <n v="159060"/>
        <n v="159052"/>
        <n v="159041"/>
        <n v="158917"/>
        <n v="158821"/>
        <n v="158710"/>
        <n v="158692"/>
        <n v="158684"/>
        <n v="158656"/>
        <n v="158646"/>
        <n v="158607"/>
        <n v="158597"/>
        <n v="158582"/>
        <n v="158554"/>
        <n v="158512"/>
        <n v="158494"/>
        <n v="158482"/>
        <n v="158424"/>
        <n v="158401"/>
        <n v="158398"/>
        <n v="158350"/>
        <n v="158330"/>
        <n v="158308"/>
        <n v="158293"/>
        <n v="158275"/>
        <n v="158217"/>
        <n v="158138"/>
        <n v="158116"/>
        <n v="158113"/>
        <n v="158086"/>
        <n v="158025"/>
        <n v="157967"/>
        <n v="157959"/>
        <n v="157957"/>
        <n v="157954"/>
        <n v="157937"/>
        <n v="157912"/>
        <n v="157906"/>
        <n v="157867"/>
        <n v="157811"/>
        <n v="157744"/>
        <n v="157731"/>
        <n v="157705"/>
        <n v="157642"/>
        <n v="157537"/>
        <n v="157530"/>
        <n v="157513"/>
        <n v="157420"/>
        <n v="157338"/>
        <n v="157333"/>
        <n v="157313"/>
        <n v="157304"/>
        <n v="157288"/>
        <n v="157247"/>
        <n v="157236"/>
        <n v="157183"/>
        <n v="157136"/>
        <n v="157113"/>
        <n v="157107"/>
        <n v="157100"/>
        <n v="157091"/>
        <n v="157072"/>
        <n v="157045"/>
        <n v="157036"/>
        <n v="156981"/>
        <n v="156962"/>
        <n v="156939"/>
        <n v="156937"/>
        <n v="156850"/>
        <n v="156796"/>
        <n v="156775"/>
        <n v="156721"/>
        <n v="156715"/>
        <n v="156628"/>
        <n v="156575"/>
        <n v="156559"/>
        <n v="156551"/>
        <n v="156534"/>
        <n v="156386"/>
        <n v="156337"/>
        <n v="156320"/>
        <n v="156253"/>
        <n v="156243"/>
        <n v="156242"/>
        <n v="156223"/>
        <n v="156202"/>
        <n v="156181"/>
        <n v="156129"/>
        <n v="156067"/>
        <n v="156046"/>
        <n v="155956"/>
        <n v="155954"/>
        <n v="155951"/>
        <n v="155914"/>
        <n v="155842"/>
        <n v="155801"/>
        <n v="155761"/>
        <n v="155759"/>
        <n v="155707"/>
        <n v="155686"/>
        <n v="155635"/>
        <n v="155614"/>
        <n v="155593"/>
        <n v="155563"/>
        <n v="155521"/>
        <n v="155517"/>
        <n v="155434"/>
        <n v="155424"/>
        <n v="155412"/>
        <n v="155375"/>
        <n v="155357"/>
        <n v="155284"/>
        <n v="155282"/>
        <n v="155267"/>
        <n v="155260"/>
        <n v="155250"/>
        <n v="155249"/>
        <n v="155239"/>
        <n v="155212"/>
        <n v="155158"/>
        <n v="155012"/>
        <n v="154998"/>
        <n v="154984"/>
        <n v="154959"/>
        <n v="154880"/>
        <n v="154809"/>
        <n v="154803"/>
        <n v="154753"/>
        <n v="154730"/>
        <n v="154693"/>
        <n v="154690"/>
        <n v="154603"/>
        <n v="154591"/>
        <n v="154549"/>
        <n v="154466"/>
        <n v="154456"/>
        <n v="154450"/>
        <n v="154432"/>
        <n v="154414"/>
        <n v="154386"/>
        <n v="154356"/>
        <n v="154348"/>
        <n v="154342"/>
        <n v="154252"/>
        <n v="154237"/>
        <n v="154233"/>
        <n v="154222"/>
        <n v="154210"/>
        <n v="154198"/>
        <n v="154197"/>
        <n v="154178"/>
        <n v="154165"/>
        <n v="154162"/>
        <n v="154137"/>
        <n v="154132"/>
        <n v="154111"/>
        <n v="154108"/>
        <n v="154072"/>
        <n v="154058"/>
        <n v="154006"/>
        <n v="153977"/>
        <n v="153863"/>
        <n v="153858"/>
        <n v="153843"/>
        <n v="153790"/>
        <n v="153761"/>
        <n v="153700"/>
        <n v="153653"/>
        <n v="153593"/>
        <n v="153537"/>
        <n v="153378"/>
        <n v="153374"/>
        <n v="153367"/>
        <n v="153359"/>
        <n v="153312"/>
        <n v="153253"/>
        <n v="153233"/>
        <n v="153230"/>
        <n v="153204"/>
        <n v="153201"/>
        <n v="153187"/>
        <n v="153172"/>
        <n v="153154"/>
        <n v="153103"/>
        <n v="153083"/>
        <n v="153034"/>
        <n v="152973"/>
        <n v="152914"/>
        <n v="152869"/>
        <n v="152854"/>
        <n v="152852"/>
        <n v="152845"/>
        <n v="152750"/>
        <n v="152614"/>
        <n v="152597"/>
        <n v="152569"/>
        <n v="152531"/>
        <n v="152513"/>
        <n v="152413"/>
        <n v="152332"/>
        <n v="152278"/>
        <n v="152203"/>
        <n v="152195"/>
        <n v="152190"/>
        <n v="152157"/>
        <n v="152117"/>
        <n v="152074"/>
        <n v="152034"/>
        <n v="151983"/>
        <n v="151948"/>
        <n v="151876"/>
        <n v="151813"/>
        <n v="151766"/>
        <n v="151717"/>
        <n v="151651"/>
        <n v="151650"/>
        <n v="151569"/>
        <n v="151563"/>
        <n v="151537"/>
        <n v="151529"/>
        <n v="151518"/>
        <n v="151479"/>
        <n v="151412"/>
        <n v="151411"/>
        <n v="151390"/>
        <n v="151373"/>
        <n v="151369"/>
        <n v="151315"/>
        <n v="151287"/>
        <n v="151267"/>
        <n v="151250"/>
        <n v="151195"/>
        <n v="151148"/>
        <n v="151141"/>
        <n v="151124"/>
        <n v="151111"/>
        <n v="151039"/>
        <n v="151012"/>
        <n v="150965"/>
        <n v="150943"/>
        <n v="150898"/>
        <n v="150870"/>
        <n v="150785"/>
        <n v="150737"/>
        <n v="150729"/>
        <n v="150725"/>
        <n v="150664"/>
        <n v="150616"/>
        <n v="150611"/>
        <n v="150523"/>
        <n v="150520"/>
        <n v="150501"/>
        <n v="150447"/>
        <n v="150437"/>
        <n v="150388"/>
        <n v="150387"/>
        <n v="150353"/>
        <n v="150334"/>
        <n v="150300"/>
        <n v="150272"/>
        <n v="150200"/>
        <n v="150183"/>
        <n v="150150"/>
        <n v="150127"/>
        <n v="150116"/>
        <n v="150014"/>
        <n v="150002"/>
        <n v="149980"/>
        <n v="149967"/>
        <n v="149912"/>
        <n v="149854"/>
        <n v="149767"/>
        <n v="149681"/>
        <n v="149678"/>
        <n v="149669"/>
        <n v="149667"/>
        <n v="149638"/>
        <n v="149618"/>
        <n v="149605"/>
        <n v="149572"/>
        <n v="149544"/>
        <n v="149514"/>
        <n v="149505"/>
        <n v="149494"/>
        <n v="149476"/>
        <n v="149431"/>
        <n v="149413"/>
        <n v="149389"/>
        <n v="149269"/>
        <n v="149187"/>
        <n v="149166"/>
        <n v="149160"/>
        <n v="149154"/>
        <n v="149118"/>
        <n v="149096"/>
        <n v="149094"/>
        <n v="149090"/>
        <n v="148985"/>
        <n v="148948"/>
        <n v="148920"/>
        <n v="148918"/>
        <n v="148904"/>
        <n v="148877"/>
        <n v="148799"/>
        <n v="148794"/>
        <n v="148789"/>
        <n v="148767"/>
        <n v="148752"/>
        <n v="148726"/>
        <n v="148721"/>
        <n v="148699"/>
        <n v="148686"/>
        <n v="148526"/>
        <n v="148432"/>
        <n v="148330"/>
        <n v="148240"/>
        <n v="148195"/>
        <n v="148192"/>
        <n v="148186"/>
        <n v="148178"/>
        <n v="148150"/>
        <n v="148070"/>
        <n v="148006"/>
        <n v="147958"/>
        <n v="147916"/>
        <n v="147889"/>
        <n v="147850"/>
        <n v="147823"/>
        <n v="147821"/>
        <n v="147808"/>
        <n v="147743"/>
        <n v="147703"/>
        <n v="147691"/>
        <n v="147682"/>
        <n v="147570"/>
        <n v="147472"/>
        <n v="147353"/>
        <n v="147352"/>
        <n v="147320"/>
        <n v="147175"/>
        <n v="147139"/>
        <n v="147111"/>
        <n v="147025"/>
        <n v="147009"/>
        <n v="146998"/>
        <n v="146984"/>
        <n v="146931"/>
        <n v="146923"/>
        <n v="146910"/>
        <n v="146904"/>
        <n v="146891"/>
        <n v="146854"/>
        <n v="146831"/>
        <n v="146779"/>
        <n v="146772"/>
        <n v="146757"/>
        <n v="146734"/>
        <n v="146692"/>
        <n v="146681"/>
        <n v="146610"/>
        <n v="146524"/>
        <n v="146463"/>
        <n v="146423"/>
        <n v="146390"/>
        <n v="146377"/>
        <n v="146374"/>
        <n v="146344"/>
        <n v="146310"/>
        <n v="146231"/>
        <n v="146149"/>
        <n v="146107"/>
        <n v="146106"/>
        <n v="146102"/>
        <n v="146098"/>
        <n v="146097"/>
        <n v="146094"/>
        <n v="146086"/>
        <n v="146053"/>
        <n v="146049"/>
        <n v="146015"/>
        <n v="146014"/>
        <n v="145989"/>
        <n v="145938"/>
        <n v="145921"/>
        <n v="145906"/>
        <n v="145903"/>
        <n v="145894"/>
        <n v="145889"/>
        <n v="145837"/>
        <n v="145759"/>
        <n v="145736"/>
        <n v="145688"/>
        <n v="145684"/>
        <n v="145579"/>
        <n v="145576"/>
        <n v="145503"/>
        <n v="145207"/>
        <n v="145204"/>
        <n v="145203"/>
        <n v="145183"/>
        <n v="145160"/>
        <n v="145146"/>
        <n v="145143"/>
        <n v="145072"/>
        <n v="145068"/>
        <n v="145057"/>
        <n v="145006"/>
        <n v="144989"/>
        <n v="144964"/>
        <n v="144953"/>
        <n v="144931"/>
        <n v="144911"/>
        <n v="144802"/>
        <n v="144794"/>
        <n v="144689"/>
        <n v="144635"/>
        <n v="144602"/>
        <n v="144551"/>
        <n v="144529"/>
        <n v="144512"/>
        <n v="144511"/>
        <n v="144503"/>
        <n v="144421"/>
        <n v="144393"/>
        <n v="144392"/>
        <n v="144377"/>
        <n v="144375"/>
        <n v="144359"/>
        <n v="144325"/>
        <n v="144322"/>
        <n v="144319"/>
        <n v="144300"/>
        <n v="144267"/>
        <n v="144213"/>
        <n v="144159"/>
        <n v="144155"/>
        <n v="144124"/>
        <n v="144078"/>
        <n v="144051"/>
        <n v="144010"/>
        <n v="143974"/>
        <n v="143824"/>
        <n v="143815"/>
        <n v="143795"/>
        <n v="143783"/>
        <n v="143776"/>
        <n v="143641"/>
        <n v="143638"/>
        <n v="143602"/>
        <n v="143586"/>
        <n v="143482"/>
        <n v="143462"/>
        <n v="143456"/>
        <n v="143322"/>
        <n v="143300"/>
        <n v="143269"/>
        <n v="143263"/>
        <n v="143185"/>
        <n v="143142"/>
        <n v="143140"/>
        <n v="143057"/>
        <n v="143050"/>
        <n v="143020"/>
        <n v="143018"/>
        <n v="142997"/>
        <n v="142873"/>
        <n v="142835"/>
        <n v="142769"/>
        <n v="142767"/>
        <n v="142731"/>
        <n v="142720"/>
        <n v="142710"/>
        <n v="142693"/>
        <n v="142691"/>
        <n v="142670"/>
        <n v="142664"/>
        <n v="142618"/>
        <n v="142607"/>
        <n v="142586"/>
        <n v="142564"/>
        <n v="142557"/>
        <n v="142554"/>
        <n v="142523"/>
        <n v="142473"/>
        <n v="142429"/>
        <n v="142403"/>
        <n v="142395"/>
        <n v="142394"/>
        <n v="142387"/>
        <n v="142386"/>
        <n v="142373"/>
        <n v="142315"/>
        <n v="142243"/>
        <n v="142231"/>
        <n v="142213"/>
        <n v="142207"/>
        <n v="142192"/>
        <n v="142169"/>
        <n v="142162"/>
        <n v="142160"/>
        <n v="142081"/>
        <n v="142033"/>
        <n v="142021"/>
        <n v="142014"/>
        <n v="142011"/>
        <n v="142000"/>
        <n v="141986"/>
        <n v="141967"/>
        <n v="141883"/>
        <n v="141850"/>
        <n v="141769"/>
        <n v="141728"/>
        <n v="141713"/>
        <n v="141658"/>
        <n v="141644"/>
        <n v="141638"/>
        <n v="141580"/>
        <n v="141551"/>
        <n v="141473"/>
        <n v="141452"/>
        <n v="141443"/>
        <n v="141437"/>
        <n v="141411"/>
        <n v="141335"/>
        <n v="141275"/>
        <n v="141154"/>
        <n v="141145"/>
        <n v="141124"/>
        <n v="141120"/>
        <n v="141039"/>
        <n v="141021"/>
        <n v="141020"/>
        <n v="141014"/>
        <n v="141003"/>
        <n v="140887"/>
        <n v="140851"/>
        <n v="140800"/>
        <n v="140794"/>
        <n v="140780"/>
        <n v="140760"/>
        <n v="140737"/>
        <n v="140706"/>
        <n v="140689"/>
        <n v="140662"/>
        <n v="140637"/>
        <n v="140590"/>
        <n v="140548"/>
        <n v="140521"/>
        <n v="140479"/>
        <n v="140464"/>
        <n v="140451"/>
        <n v="140442"/>
        <n v="140344"/>
        <n v="140321"/>
        <n v="140304"/>
        <n v="140246"/>
        <n v="140233"/>
        <n v="140211"/>
        <n v="140101"/>
        <n v="140059"/>
        <n v="140049"/>
        <n v="139996"/>
        <n v="139922"/>
        <n v="139898"/>
        <n v="139858"/>
        <n v="139791"/>
        <n v="139771"/>
        <n v="139767"/>
        <n v="139763"/>
        <n v="139747"/>
        <n v="139722"/>
        <n v="139684"/>
        <n v="139665"/>
        <n v="139660"/>
        <n v="139552"/>
        <n v="139548"/>
        <n v="139453"/>
        <n v="139435"/>
        <n v="139356"/>
        <n v="139228"/>
        <n v="139190"/>
        <n v="139146"/>
        <n v="139062"/>
        <n v="138998"/>
        <n v="138988"/>
        <n v="138961"/>
        <n v="138946"/>
        <n v="138887"/>
        <n v="138872"/>
        <n v="138853"/>
        <n v="138829"/>
        <n v="138823"/>
        <n v="138808"/>
        <n v="138741"/>
        <n v="138725"/>
        <n v="138702"/>
        <n v="138683"/>
        <n v="138680"/>
        <n v="138643"/>
        <n v="138620"/>
        <n v="138593"/>
        <n v="138590"/>
        <n v="138578"/>
        <n v="138576"/>
        <n v="138557"/>
        <n v="138547"/>
        <n v="138513"/>
        <n v="138508"/>
        <n v="138452"/>
        <n v="138443"/>
        <n v="138415"/>
        <n v="138410"/>
        <n v="138361"/>
        <n v="138360"/>
        <n v="138285"/>
        <n v="138236"/>
        <n v="138232"/>
        <n v="138201"/>
        <n v="138200"/>
        <n v="138197"/>
        <n v="138196"/>
        <n v="138179"/>
        <n v="138175"/>
        <n v="138136"/>
        <n v="138097"/>
        <n v="138054"/>
        <n v="137971"/>
        <n v="137929"/>
        <n v="137859"/>
        <n v="137787"/>
        <n v="137774"/>
        <n v="137760"/>
        <n v="137758"/>
        <n v="137717"/>
        <n v="137716"/>
        <n v="137697"/>
        <n v="137633"/>
        <n v="137509"/>
        <n v="137406"/>
        <n v="137401"/>
        <n v="137395"/>
        <n v="137368"/>
        <n v="137334"/>
        <n v="137292"/>
        <n v="137284"/>
        <n v="137244"/>
        <n v="137235"/>
        <n v="137155"/>
        <n v="137150"/>
        <n v="137126"/>
        <n v="137087"/>
        <n v="137085"/>
        <n v="137070"/>
        <n v="137054"/>
        <n v="137040"/>
        <n v="136997"/>
        <n v="136975"/>
        <n v="136959"/>
        <n v="136957"/>
        <n v="136947"/>
        <n v="136930"/>
        <n v="136927"/>
        <n v="136921"/>
        <n v="136864"/>
        <n v="136807"/>
        <n v="136802"/>
        <n v="136790"/>
        <n v="136781"/>
        <n v="136778"/>
        <n v="136736"/>
        <n v="136732"/>
        <n v="136715"/>
        <n v="136663"/>
        <n v="136634"/>
        <n v="136627"/>
        <n v="136550"/>
        <n v="136443"/>
        <n v="136408"/>
        <n v="136317"/>
        <n v="136301"/>
        <n v="136283"/>
        <n v="136273"/>
        <n v="136262"/>
        <n v="136230"/>
        <n v="136145"/>
        <n v="136143"/>
        <n v="136138"/>
        <n v="136130"/>
        <n v="136108"/>
        <n v="136075"/>
        <n v="136065"/>
        <n v="136038"/>
        <n v="136026"/>
        <n v="135946"/>
        <n v="135924"/>
        <n v="135893"/>
        <n v="135876"/>
        <n v="135860"/>
        <n v="135797"/>
        <n v="135791"/>
        <n v="135790"/>
        <n v="135788"/>
        <n v="135765"/>
        <n v="135704"/>
        <n v="135701"/>
        <n v="135688"/>
        <n v="135684"/>
        <n v="135682"/>
        <n v="135641"/>
        <n v="135544"/>
        <n v="135523"/>
        <n v="135441"/>
        <n v="135416"/>
        <n v="135388"/>
        <n v="135340"/>
        <n v="135322"/>
        <n v="135246"/>
        <n v="135196"/>
        <n v="135178"/>
        <n v="134984"/>
        <n v="134968"/>
        <n v="134961"/>
        <n v="134941"/>
        <n v="134935"/>
        <n v="134916"/>
        <n v="134853"/>
        <n v="134838"/>
        <n v="134824"/>
        <n v="134738"/>
        <n v="134728"/>
        <n v="134704"/>
        <n v="134633"/>
        <n v="134600"/>
        <n v="134596"/>
        <n v="134587"/>
        <n v="134578"/>
        <n v="134554"/>
        <n v="134529"/>
        <n v="134487"/>
        <n v="134469"/>
        <n v="134445"/>
        <n v="134421"/>
        <n v="134412"/>
        <n v="134380"/>
        <n v="134377"/>
        <n v="134350"/>
        <n v="134320"/>
        <n v="134242"/>
        <n v="134230"/>
        <n v="134213"/>
        <n v="134176"/>
        <n v="134109"/>
        <n v="134074"/>
        <n v="134053"/>
        <n v="134043"/>
        <n v="134026"/>
        <n v="133996"/>
        <n v="133986"/>
        <n v="133955"/>
        <n v="133812"/>
        <n v="133762"/>
        <n v="133697"/>
        <n v="133629"/>
        <n v="133622"/>
        <n v="133590"/>
        <n v="133585"/>
        <n v="133581"/>
        <n v="133569"/>
        <n v="133564"/>
        <n v="133562"/>
        <n v="133471"/>
        <n v="133462"/>
        <n v="133456"/>
        <n v="133454"/>
        <n v="133444"/>
        <n v="133438"/>
        <n v="133419"/>
        <n v="133402"/>
        <n v="133378"/>
        <n v="133316"/>
        <n v="133279"/>
        <n v="133249"/>
        <n v="133235"/>
        <n v="133228"/>
        <n v="133183"/>
        <n v="133181"/>
        <n v="133178"/>
        <n v="133168"/>
        <n v="133051"/>
        <n v="133039"/>
        <n v="132952"/>
        <n v="132892"/>
        <n v="132889"/>
        <n v="132880"/>
        <n v="132871"/>
        <n v="132765"/>
        <n v="132727"/>
        <n v="132644"/>
        <n v="132632"/>
        <n v="132583"/>
        <n v="132557"/>
        <n v="132474"/>
        <n v="132414"/>
        <n v="132313"/>
        <n v="132303"/>
        <n v="132300"/>
        <n v="132233"/>
        <n v="132218"/>
        <n v="132173"/>
        <n v="132146"/>
        <n v="132144"/>
        <n v="132011"/>
        <n v="131928"/>
        <n v="131907"/>
        <n v="131880"/>
        <n v="131878"/>
        <n v="131859"/>
        <n v="131814"/>
        <n v="131788"/>
        <n v="131761"/>
        <n v="131686"/>
        <n v="131632"/>
        <n v="131626"/>
        <n v="131615"/>
        <n v="131605"/>
        <n v="131590"/>
        <n v="131560"/>
        <n v="131535"/>
        <n v="131497"/>
        <n v="131454"/>
        <n v="131395"/>
        <n v="131385"/>
        <n v="131353"/>
        <n v="131163"/>
        <n v="131160"/>
        <n v="131158"/>
        <n v="131089"/>
        <n v="131086"/>
        <n v="131056"/>
        <n v="130992"/>
        <n v="130983"/>
        <n v="130899"/>
        <n v="130843"/>
        <n v="130833"/>
        <n v="130828"/>
        <n v="130822"/>
        <n v="130801"/>
        <n v="130772"/>
        <n v="130753"/>
        <n v="130732"/>
        <n v="130675"/>
        <n v="130631"/>
        <n v="130630"/>
        <n v="130560"/>
        <n v="130545"/>
        <n v="130538"/>
        <n v="130523"/>
        <n v="130522"/>
        <n v="130507"/>
        <n v="130477"/>
        <n v="130467"/>
        <n v="130396"/>
        <n v="130390"/>
        <n v="130372"/>
        <n v="130368"/>
        <n v="130351"/>
        <n v="130298"/>
        <n v="130279"/>
        <n v="130261"/>
        <n v="130168"/>
        <n v="130096"/>
        <n v="130093"/>
        <n v="130081"/>
        <n v="130023"/>
        <n v="130015"/>
        <n v="129999"/>
        <n v="129938"/>
        <n v="129819"/>
        <n v="129791"/>
        <n v="129760"/>
        <n v="129732"/>
        <n v="129672"/>
        <n v="129604"/>
        <n v="129548"/>
        <n v="129543"/>
        <n v="129478"/>
        <n v="129440"/>
        <n v="129435"/>
        <n v="129315"/>
        <n v="129298"/>
        <n v="129236"/>
        <n v="129187"/>
        <n v="129103"/>
        <n v="129009"/>
        <n v="128973"/>
        <n v="128839"/>
        <n v="128769"/>
        <n v="128764"/>
        <n v="128718"/>
        <n v="128691"/>
        <n v="128647"/>
        <n v="128587"/>
        <n v="128567"/>
        <n v="128520"/>
        <n v="128510"/>
        <n v="128457"/>
        <n v="128442"/>
        <n v="128440"/>
        <n v="128427"/>
        <n v="128420"/>
        <n v="128389"/>
        <n v="128359"/>
        <n v="128332"/>
        <n v="128320"/>
        <n v="128249"/>
        <n v="128164"/>
        <n v="128087"/>
        <n v="128072"/>
        <n v="128071"/>
        <n v="127943"/>
        <n v="127938"/>
        <n v="127922"/>
        <n v="127889"/>
        <n v="127803"/>
        <n v="127733"/>
        <n v="127683"/>
        <n v="127590"/>
        <n v="127573"/>
        <n v="127469"/>
        <n v="127450"/>
        <n v="127421"/>
        <n v="127255"/>
        <n v="127244"/>
        <n v="127242"/>
        <n v="127238"/>
        <n v="127215"/>
        <n v="127213"/>
        <n v="127203"/>
        <n v="127190"/>
        <n v="127161"/>
        <n v="127159"/>
        <n v="127116"/>
        <n v="127100"/>
        <n v="127071"/>
        <n v="127038"/>
        <n v="126997"/>
        <n v="126954"/>
        <n v="126907"/>
        <n v="126887"/>
        <n v="126877"/>
        <n v="126872"/>
        <n v="126868"/>
        <n v="126850"/>
        <n v="126816"/>
        <n v="126759"/>
        <n v="126751"/>
        <n v="126646"/>
        <n v="126642"/>
        <n v="126576"/>
        <n v="126518"/>
        <n v="126490"/>
        <n v="126487"/>
        <n v="126326"/>
        <n v="126304"/>
        <n v="126290"/>
        <n v="126228"/>
        <n v="126224"/>
        <n v="126150"/>
        <n v="126095"/>
        <n v="126091"/>
        <n v="126067"/>
        <n v="125965"/>
        <n v="125959"/>
        <n v="125930"/>
        <n v="125851"/>
        <n v="125818"/>
        <n v="125804"/>
        <n v="125721"/>
        <n v="125707"/>
        <n v="125545"/>
        <n v="125509"/>
        <n v="125443"/>
        <n v="125410"/>
        <n v="125358"/>
        <n v="125315"/>
        <n v="125293"/>
        <n v="125271"/>
        <n v="125252"/>
        <n v="125224"/>
        <n v="125176"/>
        <n v="125130"/>
        <n v="125008"/>
        <n v="124884"/>
        <n v="124882"/>
        <n v="124762"/>
        <n v="124711"/>
        <n v="124683"/>
        <n v="124645"/>
        <n v="124639"/>
        <n v="124594"/>
        <n v="124570"/>
        <n v="124480"/>
        <n v="124434"/>
        <n v="124401"/>
        <n v="124367"/>
        <n v="124336"/>
        <n v="124279"/>
        <n v="124221"/>
        <n v="124206"/>
        <n v="124163"/>
        <n v="124072"/>
        <n v="124027"/>
        <n v="123976"/>
        <n v="123957"/>
        <n v="123910"/>
        <n v="123830"/>
        <n v="123763"/>
        <n v="123748"/>
        <n v="123724"/>
        <n v="123718"/>
        <n v="123661"/>
        <n v="123626"/>
        <n v="123616"/>
        <n v="123559"/>
        <n v="123539"/>
        <n v="123536"/>
        <n v="123529"/>
        <n v="123478"/>
        <n v="123477"/>
        <n v="123442"/>
        <n v="123331"/>
        <n v="123295"/>
        <n v="123272"/>
        <n v="123228"/>
        <n v="123162"/>
        <n v="123148"/>
        <n v="123091"/>
        <n v="122979"/>
        <n v="122944"/>
        <n v="122804"/>
        <n v="122775"/>
        <n v="122701"/>
        <n v="122682"/>
        <n v="122669"/>
        <n v="122634"/>
        <n v="122585"/>
        <n v="122574"/>
        <n v="122554"/>
        <n v="122518"/>
        <n v="122507"/>
        <n v="122448"/>
        <n v="122434"/>
        <n v="122419"/>
        <n v="122390"/>
        <n v="122327"/>
        <n v="122304"/>
        <n v="122280"/>
        <n v="122263"/>
        <n v="122212"/>
        <n v="122148"/>
        <n v="122123"/>
        <n v="122108"/>
        <n v="122070"/>
        <n v="122063"/>
        <n v="122010"/>
        <n v="121994"/>
        <n v="121955"/>
        <n v="121918"/>
        <n v="121888"/>
        <n v="121846"/>
        <n v="121840"/>
        <n v="121675"/>
        <n v="121645"/>
        <n v="121474"/>
        <n v="121359"/>
        <n v="121355"/>
        <n v="121282"/>
        <n v="121255"/>
        <n v="121063"/>
        <n v="121059"/>
        <n v="121024"/>
        <n v="120981"/>
        <n v="120895"/>
        <n v="120587"/>
        <n v="120559"/>
        <n v="120518"/>
        <n v="120491"/>
        <n v="120427"/>
        <n v="120425"/>
        <n v="120194"/>
        <n v="120193"/>
        <n v="120180"/>
        <n v="120130"/>
        <n v="119986"/>
        <n v="119789"/>
        <n v="119740"/>
        <n v="119656"/>
        <n v="119514"/>
        <n v="119510"/>
        <n v="119485"/>
        <n v="119444"/>
        <n v="119419"/>
        <n v="119414"/>
        <n v="119346"/>
        <n v="119329"/>
        <n v="119107"/>
        <n v="118988"/>
        <n v="118978"/>
        <n v="118929"/>
        <n v="118890"/>
        <n v="118793"/>
        <n v="118746"/>
        <n v="118701"/>
        <n v="118690"/>
        <n v="118589"/>
        <n v="118492"/>
        <n v="118393"/>
        <n v="118358"/>
        <n v="118351"/>
        <n v="118227"/>
        <n v="118222"/>
        <n v="118169"/>
        <n v="118100"/>
        <n v="117688"/>
        <n v="117649"/>
        <n v="117487"/>
        <n v="117459"/>
        <n v="117345"/>
        <n v="117323"/>
        <n v="117256"/>
        <n v="117148"/>
        <n v="117144"/>
        <n v="117117"/>
        <n v="117003"/>
        <n v="116927"/>
        <n v="116860"/>
        <n v="116813"/>
        <n v="116653"/>
        <n v="116626"/>
        <n v="116581"/>
        <n v="116531"/>
        <n v="116529"/>
        <n v="116269"/>
        <n v="116248"/>
        <n v="116185"/>
        <n v="116014"/>
        <n v="116005"/>
        <n v="115862"/>
        <n v="115759"/>
        <n v="115716"/>
        <n v="115345"/>
        <n v="115315"/>
        <n v="115287"/>
        <n v="115253"/>
        <n v="115072"/>
        <n v="115056"/>
        <n v="115038"/>
        <n v="115033"/>
        <n v="114918"/>
        <n v="114906"/>
        <n v="114849"/>
        <n v="114796"/>
        <n v="114661"/>
        <n v="114515"/>
        <n v="114421"/>
        <n v="114188"/>
        <n v="114045"/>
        <n v="113724"/>
        <n v="113672"/>
        <n v="113624"/>
        <n v="113533"/>
        <n v="113260"/>
        <n v="113084"/>
        <n v="112571"/>
        <n v="112393"/>
        <n v="111448"/>
        <n v="111012"/>
        <n v="110979"/>
        <n v="110404"/>
        <n v="110245"/>
        <n v="109722"/>
        <n v="109548"/>
        <n v="109255"/>
        <n v="108940"/>
        <n v="108820"/>
        <n v="108028"/>
        <n v="107500"/>
        <n v="107144"/>
        <n v="106835"/>
        <n v="106560"/>
        <n v="105648"/>
        <n v="105305"/>
        <n v="104861"/>
        <n v="104428"/>
        <n v="104023"/>
        <n v="103502"/>
        <n v="102447"/>
        <n v="101730"/>
        <n v="0"/>
        <m/>
      </sharedItems>
    </cacheField>
    <cacheField name="Kids" numFmtId="0">
      <sharedItems containsString="0" containsBlank="1" containsNumber="1" minValue="0" maxValue="2" count="5">
        <n v="0"/>
        <n v="1"/>
        <n v="2"/>
        <n v="0.1"/>
        <m/>
      </sharedItems>
    </cacheField>
    <cacheField name="Teens" numFmtId="0">
      <sharedItems containsString="0" containsBlank="1" containsNumber="1" minValue="0" maxValue="2" count="5">
        <n v="0"/>
        <n v="2"/>
        <n v="1"/>
        <n v="1.5"/>
        <m/>
      </sharedItems>
    </cacheField>
    <cacheField name="Age" numFmtId="0">
      <sharedItems containsString="0" containsBlank="1" containsNumber="1" containsInteger="1" minValue="-64" maxValue="80" count="60">
        <n v="75"/>
        <n v="50"/>
        <n v="46"/>
        <n v="43"/>
        <n v="37"/>
        <n v="60"/>
        <n v="30"/>
        <n v="40"/>
        <n v="26"/>
        <n v="33"/>
        <n v="51"/>
        <n v="69"/>
        <n v="62"/>
        <n v="67"/>
        <n v="66"/>
        <n v="79"/>
        <n v="47"/>
        <n v="34"/>
        <n v="28"/>
        <n v="35"/>
        <n v="72"/>
        <n v="45"/>
        <n v="73"/>
        <n v="49"/>
        <n v="64"/>
        <n v="39"/>
        <n v="29"/>
        <n v="41"/>
        <n v="32"/>
        <n v="36"/>
        <n v="54"/>
        <n v="61"/>
        <n v="31"/>
        <n v="59"/>
        <n v="42"/>
        <n v="48"/>
        <n v="58"/>
        <n v="56"/>
        <n v="44"/>
        <n v="68"/>
        <n v="55"/>
        <n v="38"/>
        <n v="52"/>
        <n v="25"/>
        <n v="74"/>
        <n v="76"/>
        <n v="70"/>
        <n v="65"/>
        <n v="63"/>
        <n v="71"/>
        <n v="53"/>
        <n v="57"/>
        <n v="27"/>
        <n v="77"/>
        <n v="0"/>
        <n v="-64"/>
        <n v="1"/>
        <n v="80"/>
        <n v="24"/>
        <m/>
      </sharedItems>
    </cacheField>
    <cacheField name="Divorced" numFmtId="0">
      <sharedItems containsString="0" containsBlank="1" containsNumber="1" containsInteger="1" minValue="0" maxValue="1"/>
    </cacheField>
    <cacheField name="Married" numFmtId="0">
      <sharedItems containsString="0" containsBlank="1" containsNumber="1" containsInteger="1" minValue="0" maxValue="1"/>
    </cacheField>
    <cacheField name="Single" numFmtId="0">
      <sharedItems containsString="0" containsBlank="1" containsNumber="1" containsInteger="1" minValue="0" maxValue="1"/>
    </cacheField>
    <cacheField name="Together" numFmtId="0">
      <sharedItems containsString="0" containsBlank="1" containsNumber="1" containsInteger="1" minValue="0" maxValue="1"/>
    </cacheField>
    <cacheField name="Widow" numFmtId="0">
      <sharedItems containsString="0" containsBlank="1" containsNumber="1" containsInteger="1" minValue="0" maxValue="1"/>
    </cacheField>
    <cacheField name="Basic" numFmtId="0">
      <sharedItems containsString="0" containsBlank="1" containsNumber="1" containsInteger="1" minValue="0" maxValue="1"/>
    </cacheField>
    <cacheField name="Graduate" numFmtId="0">
      <sharedItems containsString="0" containsBlank="1" containsNumber="1" containsInteger="1" minValue="0" maxValue="1"/>
    </cacheField>
    <cacheField name="Master" numFmtId="0">
      <sharedItems containsString="0" containsBlank="1" containsNumber="1" containsInteger="1" minValue="0" maxValue="1"/>
    </cacheField>
    <cacheField name="PhD" numFmtId="0">
      <sharedItems containsString="0" containsBlank="1" containsNumber="1" containsInteger="1" minValue="0" maxValue="1"/>
    </cacheField>
    <cacheField name="State" numFmtId="0">
      <sharedItems containsBlank="1"/>
    </cacheField>
    <cacheField name="Marital Status" numFmtId="0">
      <sharedItems containsBlank="1" count="6">
        <s v="Single"/>
        <s v="Together"/>
        <s v="Divorced"/>
        <s v="Married"/>
        <s v="Widowed"/>
        <m/>
      </sharedItems>
    </cacheField>
    <cacheField name="Educational Level" numFmtId="0">
      <sharedItems containsBlank="1" count="6">
        <s v="PhD"/>
        <s v="Graduate"/>
        <s v="Master"/>
        <s v="Unknown"/>
        <s v="Basic"/>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5.813609375" createdVersion="8" refreshedVersion="8" minRefreshableVersion="3" recordCount="2221" xr:uid="{B79106F9-6B30-4802-B5FF-ADC59EBAF143}">
  <cacheSource type="worksheet">
    <worksheetSource ref="C1:C1048576" sheet="Collecting data"/>
  </cacheSource>
  <cacheFields count="1">
    <cacheField name="Kids" numFmtId="0">
      <sharedItems containsString="0" containsBlank="1" containsNumber="1" minValue="0" maxValue="2" count="5">
        <n v="0"/>
        <n v="1"/>
        <n v="2"/>
        <n v="0.1"/>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5.815987152775" createdVersion="8" refreshedVersion="8" minRefreshableVersion="3" recordCount="2221" xr:uid="{96D42E7B-F41F-4FD3-89B4-C9DB9C93C5B8}">
  <cacheSource type="worksheet">
    <worksheetSource ref="G1:G1048576" sheet="Collecting data"/>
  </cacheSource>
  <cacheFields count="1">
    <cacheField name="Educational Level" numFmtId="0">
      <sharedItems containsBlank="1" count="6">
        <s v="PhD"/>
        <s v="Graduate"/>
        <s v="Master"/>
        <s v="Unknown"/>
        <s v="Basic"/>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
  <r>
    <n v="2873"/>
    <x v="0"/>
    <n v="0"/>
    <n v="0"/>
    <x v="0"/>
    <s v="Single"/>
    <s v="PhD"/>
    <x v="0"/>
    <n v="9"/>
    <n v="11"/>
    <n v="4"/>
    <n v="6"/>
    <n v="2"/>
    <n v="492"/>
    <n v="6"/>
    <n v="509"/>
    <n v="0"/>
    <n v="27"/>
    <n v="0"/>
    <n v="0"/>
    <n v="1"/>
    <n v="0"/>
    <n v="0"/>
    <n v="0"/>
    <n v="0"/>
    <n v="0"/>
    <n v="0"/>
    <n v="0"/>
    <d v="2020-11-01T00:00:00"/>
  </r>
  <r>
    <n v="1629"/>
    <x v="1"/>
    <n v="0"/>
    <n v="0"/>
    <x v="1"/>
    <s v="Together"/>
    <s v="Graduate"/>
    <x v="1"/>
    <n v="36"/>
    <n v="1966"/>
    <n v="353"/>
    <n v="203"/>
    <n v="394"/>
    <n v="41"/>
    <n v="403"/>
    <n v="2552"/>
    <n v="0"/>
    <n v="9"/>
    <n v="8"/>
    <n v="13"/>
    <n v="3"/>
    <n v="0"/>
    <n v="0"/>
    <n v="1"/>
    <n v="1"/>
    <n v="0"/>
    <n v="0"/>
    <n v="1"/>
    <d v="2019-06-28T00:00:00"/>
  </r>
  <r>
    <n v="1239"/>
    <x v="2"/>
    <n v="0"/>
    <n v="0"/>
    <x v="2"/>
    <s v="Divorced"/>
    <s v="Graduate"/>
    <x v="1"/>
    <n v="5"/>
    <n v="332"/>
    <n v="292"/>
    <n v="876"/>
    <n v="63"/>
    <n v="339"/>
    <n v="292"/>
    <n v="1611"/>
    <n v="1"/>
    <n v="6"/>
    <n v="9"/>
    <n v="13"/>
    <n v="2"/>
    <n v="0"/>
    <n v="1"/>
    <n v="1"/>
    <n v="1"/>
    <n v="1"/>
    <n v="0"/>
    <n v="1"/>
    <d v="2019-09-10T00:00:00"/>
  </r>
  <r>
    <n v="1191"/>
    <x v="3"/>
    <n v="0"/>
    <n v="0"/>
    <x v="3"/>
    <s v="Together"/>
    <s v="PhD"/>
    <x v="1"/>
    <n v="54"/>
    <n v="1510"/>
    <n v="57"/>
    <n v="273"/>
    <n v="150"/>
    <n v="348"/>
    <n v="115"/>
    <n v="2224"/>
    <n v="0"/>
    <n v="7"/>
    <n v="9"/>
    <n v="10"/>
    <n v="4"/>
    <n v="0"/>
    <n v="1"/>
    <n v="1"/>
    <n v="1"/>
    <n v="0"/>
    <n v="0"/>
    <n v="1"/>
    <d v="2019-04-09T00:00:00"/>
  </r>
  <r>
    <n v="1116"/>
    <x v="4"/>
    <n v="0"/>
    <n v="0"/>
    <x v="4"/>
    <s v="Single"/>
    <s v="Graduate"/>
    <x v="2"/>
    <n v="69"/>
    <n v="1430"/>
    <n v="53"/>
    <n v="202"/>
    <n v="87"/>
    <n v="143"/>
    <n v="333"/>
    <n v="1583"/>
    <n v="0"/>
    <n v="6"/>
    <n v="8"/>
    <n v="13"/>
    <n v="2"/>
    <n v="0"/>
    <n v="1"/>
    <n v="1"/>
    <n v="1"/>
    <n v="0"/>
    <n v="0"/>
    <n v="1"/>
    <d v="2019-08-17T00:00:00"/>
  </r>
  <r>
    <n v="1633"/>
    <x v="5"/>
    <n v="0"/>
    <n v="0"/>
    <x v="5"/>
    <s v="Single"/>
    <s v="Master"/>
    <x v="3"/>
    <n v="23"/>
    <n v="2012"/>
    <n v="38"/>
    <n v="1431"/>
    <n v="252"/>
    <n v="231"/>
    <n v="76"/>
    <n v="3888"/>
    <n v="0"/>
    <n v="4"/>
    <n v="6"/>
    <n v="9"/>
    <n v="1"/>
    <n v="0"/>
    <n v="1"/>
    <n v="0"/>
    <n v="0"/>
    <n v="0"/>
    <n v="0"/>
    <n v="0"/>
    <d v="2020-07-24T00:00:00"/>
  </r>
  <r>
    <n v="2094"/>
    <x v="5"/>
    <n v="0"/>
    <n v="0"/>
    <x v="5"/>
    <s v="Single"/>
    <s v="Master"/>
    <x v="2"/>
    <n v="23"/>
    <n v="2012"/>
    <n v="38"/>
    <n v="1431"/>
    <n v="252"/>
    <n v="231"/>
    <n v="76"/>
    <n v="3888"/>
    <n v="0"/>
    <n v="4"/>
    <n v="6"/>
    <n v="9"/>
    <n v="1"/>
    <n v="0"/>
    <n v="1"/>
    <n v="0"/>
    <n v="0"/>
    <n v="0"/>
    <n v="0"/>
    <n v="0"/>
    <d v="2020-07-24T00:00:00"/>
  </r>
  <r>
    <n v="2987"/>
    <x v="6"/>
    <n v="0"/>
    <n v="0"/>
    <x v="3"/>
    <s v="Together"/>
    <s v="Graduate"/>
    <x v="0"/>
    <n v="79"/>
    <n v="1845"/>
    <n v="87"/>
    <n v="1494"/>
    <n v="81"/>
    <n v="394"/>
    <n v="43"/>
    <n v="3859"/>
    <n v="1"/>
    <n v="7"/>
    <n v="7"/>
    <n v="9"/>
    <n v="2"/>
    <n v="0"/>
    <n v="1"/>
    <n v="1"/>
    <n v="1"/>
    <n v="0"/>
    <n v="0"/>
    <n v="1"/>
    <d v="2020-01-11T00:00:00"/>
  </r>
  <r>
    <n v="2933"/>
    <x v="7"/>
    <n v="0"/>
    <n v="0"/>
    <x v="6"/>
    <s v="Single"/>
    <s v="Graduate"/>
    <x v="0"/>
    <n v="60"/>
    <n v="911"/>
    <n v="144"/>
    <n v="1933"/>
    <n v="81"/>
    <n v="35"/>
    <n v="35"/>
    <n v="3069"/>
    <n v="1"/>
    <n v="6"/>
    <n v="11"/>
    <n v="10"/>
    <n v="2"/>
    <n v="0"/>
    <n v="0"/>
    <n v="1"/>
    <n v="0"/>
    <n v="0"/>
    <n v="0"/>
    <n v="1"/>
    <d v="2019-09-28T00:00:00"/>
  </r>
  <r>
    <n v="2970"/>
    <x v="8"/>
    <n v="0"/>
    <n v="0"/>
    <x v="7"/>
    <s v="Married"/>
    <s v="Unknown"/>
    <x v="2"/>
    <n v="4"/>
    <n v="912"/>
    <n v="43"/>
    <n v="254"/>
    <n v="106"/>
    <n v="206"/>
    <n v="126"/>
    <n v="1394"/>
    <n v="0"/>
    <n v="7"/>
    <n v="6"/>
    <n v="8"/>
    <n v="2"/>
    <n v="1"/>
    <n v="0"/>
    <n v="1"/>
    <n v="1"/>
    <n v="0"/>
    <n v="0"/>
    <n v="1"/>
    <d v="2020-10-27T00:00:00"/>
  </r>
  <r>
    <n v="1895"/>
    <x v="9"/>
    <n v="0"/>
    <n v="0"/>
    <x v="8"/>
    <s v="Single"/>
    <s v="Graduate"/>
    <x v="0"/>
    <n v="29"/>
    <n v="1576"/>
    <n v="59"/>
    <n v="1822"/>
    <n v="512"/>
    <n v="55"/>
    <n v="49"/>
    <n v="3975"/>
    <n v="1"/>
    <n v="7"/>
    <n v="3"/>
    <n v="7"/>
    <n v="3"/>
    <n v="0"/>
    <n v="0"/>
    <n v="1"/>
    <n v="0"/>
    <n v="0"/>
    <n v="0"/>
    <n v="1"/>
    <d v="2019-05-10T00:00:00"/>
  </r>
  <r>
    <n v="1982"/>
    <x v="10"/>
    <n v="0"/>
    <n v="0"/>
    <x v="9"/>
    <s v="Single"/>
    <s v="PhD"/>
    <x v="4"/>
    <n v="1"/>
    <n v="2635"/>
    <n v="43"/>
    <n v="921"/>
    <n v="217"/>
    <n v="41"/>
    <n v="41"/>
    <n v="3816"/>
    <n v="1"/>
    <n v="4"/>
    <n v="3"/>
    <n v="4"/>
    <n v="1"/>
    <n v="0"/>
    <n v="0"/>
    <n v="1"/>
    <n v="1"/>
    <n v="0"/>
    <n v="0"/>
    <n v="1"/>
    <d v="2020-03-15T00:00:00"/>
  </r>
  <r>
    <n v="2449"/>
    <x v="11"/>
    <n v="0"/>
    <n v="2"/>
    <x v="10"/>
    <s v="Married"/>
    <s v="PhD"/>
    <x v="3"/>
    <n v="99"/>
    <n v="347"/>
    <n v="49"/>
    <n v="1136"/>
    <n v="386"/>
    <n v="0"/>
    <n v="296"/>
    <n v="1623"/>
    <n v="1"/>
    <n v="8"/>
    <n v="5"/>
    <n v="4"/>
    <n v="7"/>
    <n v="0"/>
    <n v="1"/>
    <n v="1"/>
    <n v="0"/>
    <n v="0"/>
    <n v="0"/>
    <n v="1"/>
    <d v="2019-02-06T00:00:00"/>
  </r>
  <r>
    <n v="2957"/>
    <x v="12"/>
    <n v="0"/>
    <n v="0"/>
    <x v="11"/>
    <s v="Married"/>
    <s v="Graduate"/>
    <x v="0"/>
    <n v="35"/>
    <n v="1808"/>
    <n v="294"/>
    <n v="1639"/>
    <n v="218"/>
    <n v="294"/>
    <n v="294"/>
    <n v="3959"/>
    <n v="0"/>
    <n v="5"/>
    <n v="7"/>
    <n v="9"/>
    <n v="1"/>
    <n v="0"/>
    <n v="0"/>
    <n v="1"/>
    <n v="1"/>
    <n v="0"/>
    <n v="0"/>
    <n v="0"/>
    <d v="2020-07-19T00:00:00"/>
  </r>
  <r>
    <n v="2968"/>
    <x v="13"/>
    <n v="0"/>
    <n v="1"/>
    <x v="12"/>
    <s v="Single"/>
    <s v="Graduate"/>
    <x v="5"/>
    <n v="75"/>
    <n v="2094"/>
    <n v="68"/>
    <n v="858"/>
    <n v="222"/>
    <n v="206"/>
    <n v="33"/>
    <n v="3415"/>
    <n v="1"/>
    <n v="5"/>
    <n v="5"/>
    <n v="5"/>
    <n v="5"/>
    <n v="0"/>
    <n v="1"/>
    <n v="1"/>
    <n v="0"/>
    <n v="0"/>
    <n v="0"/>
    <n v="0"/>
    <d v="2020-09-07T00:00:00"/>
  </r>
  <r>
    <n v="1924"/>
    <x v="14"/>
    <n v="0"/>
    <n v="0"/>
    <x v="13"/>
    <s v="Together"/>
    <s v="Graduate"/>
    <x v="5"/>
    <n v="62"/>
    <n v="2288"/>
    <n v="49"/>
    <n v="1627"/>
    <n v="330"/>
    <n v="93"/>
    <n v="354"/>
    <n v="4033"/>
    <n v="0"/>
    <n v="5"/>
    <n v="8"/>
    <n v="5"/>
    <n v="2"/>
    <n v="0"/>
    <n v="1"/>
    <n v="1"/>
    <n v="1"/>
    <n v="0"/>
    <n v="0"/>
    <n v="1"/>
    <d v="2019-08-09T00:00:00"/>
  </r>
  <r>
    <n v="2281"/>
    <x v="14"/>
    <n v="0"/>
    <n v="0"/>
    <x v="13"/>
    <s v="Together"/>
    <s v="Graduate"/>
    <x v="3"/>
    <n v="62"/>
    <n v="2288"/>
    <n v="49"/>
    <n v="1627"/>
    <n v="330"/>
    <n v="93"/>
    <n v="354"/>
    <n v="4033"/>
    <n v="0"/>
    <n v="5"/>
    <n v="8"/>
    <n v="5"/>
    <n v="2"/>
    <n v="0"/>
    <n v="1"/>
    <n v="1"/>
    <n v="1"/>
    <n v="0"/>
    <n v="0"/>
    <n v="1"/>
    <d v="2019-08-09T00:00:00"/>
  </r>
  <r>
    <n v="2434"/>
    <x v="15"/>
    <n v="0"/>
    <n v="0"/>
    <x v="1"/>
    <s v="Single"/>
    <s v="Graduate"/>
    <x v="5"/>
    <n v="16"/>
    <n v="2690"/>
    <n v="141"/>
    <n v="1510"/>
    <n v="184"/>
    <n v="236"/>
    <n v="93"/>
    <n v="4668"/>
    <n v="0"/>
    <n v="6"/>
    <n v="7"/>
    <n v="12"/>
    <n v="2"/>
    <n v="0"/>
    <n v="1"/>
    <n v="1"/>
    <n v="1"/>
    <n v="0"/>
    <n v="0"/>
    <n v="1"/>
    <d v="2020-07-19T00:00:00"/>
  </r>
  <r>
    <n v="1807"/>
    <x v="16"/>
    <n v="1"/>
    <n v="2"/>
    <x v="14"/>
    <s v="Married"/>
    <s v="Graduate"/>
    <x v="3"/>
    <n v="97"/>
    <n v="2648"/>
    <n v="31"/>
    <n v="594"/>
    <n v="41"/>
    <n v="0"/>
    <n v="31"/>
    <n v="3284"/>
    <n v="3"/>
    <n v="3"/>
    <n v="4"/>
    <n v="7"/>
    <n v="5"/>
    <n v="0"/>
    <n v="1"/>
    <n v="1"/>
    <n v="0"/>
    <n v="0"/>
    <n v="0"/>
    <n v="0"/>
    <d v="2019-10-12T00:00:00"/>
  </r>
  <r>
    <n v="1408"/>
    <x v="17"/>
    <n v="0"/>
    <n v="0"/>
    <x v="15"/>
    <s v="Married"/>
    <s v="PhD"/>
    <x v="5"/>
    <n v="77"/>
    <n v="2666"/>
    <n v="87"/>
    <n v="1486"/>
    <n v="114"/>
    <n v="0"/>
    <n v="44"/>
    <n v="4310"/>
    <n v="0"/>
    <n v="7"/>
    <n v="10"/>
    <n v="5"/>
    <n v="2"/>
    <n v="0"/>
    <n v="0"/>
    <n v="1"/>
    <n v="0"/>
    <n v="0"/>
    <n v="0"/>
    <n v="0"/>
    <d v="2019-09-18T00:00:00"/>
  </r>
  <r>
    <n v="1947"/>
    <x v="18"/>
    <n v="0"/>
    <n v="0"/>
    <x v="16"/>
    <s v="Married"/>
    <s v="Graduate"/>
    <x v="1"/>
    <n v="35"/>
    <n v="1439"/>
    <n v="44"/>
    <n v="1920"/>
    <n v="64"/>
    <n v="50"/>
    <n v="174"/>
    <n v="3342"/>
    <n v="1"/>
    <n v="6"/>
    <n v="7"/>
    <n v="9"/>
    <n v="2"/>
    <n v="0"/>
    <n v="0"/>
    <n v="1"/>
    <n v="1"/>
    <n v="0"/>
    <n v="0"/>
    <n v="1"/>
    <d v="2020-01-24T00:00:00"/>
  </r>
  <r>
    <n v="1410"/>
    <x v="19"/>
    <n v="0"/>
    <n v="0"/>
    <x v="17"/>
    <s v="Married"/>
    <s v="Graduate"/>
    <x v="2"/>
    <n v="42"/>
    <n v="1144"/>
    <n v="284"/>
    <n v="1644"/>
    <n v="372"/>
    <n v="214"/>
    <n v="69"/>
    <n v="3590"/>
    <n v="1"/>
    <n v="6"/>
    <n v="7"/>
    <n v="13"/>
    <n v="1"/>
    <n v="0"/>
    <n v="1"/>
    <n v="1"/>
    <n v="1"/>
    <n v="0"/>
    <n v="0"/>
    <n v="0"/>
    <d v="2020-09-28T00:00:00"/>
  </r>
  <r>
    <n v="1130"/>
    <x v="20"/>
    <n v="0"/>
    <n v="0"/>
    <x v="18"/>
    <s v="Single"/>
    <s v="Master"/>
    <x v="4"/>
    <n v="46"/>
    <n v="1998"/>
    <n v="127"/>
    <n v="1913"/>
    <n v="108"/>
    <n v="127"/>
    <n v="42"/>
    <n v="4231"/>
    <n v="1"/>
    <n v="5"/>
    <n v="4"/>
    <n v="12"/>
    <n v="2"/>
    <n v="0"/>
    <n v="0"/>
    <n v="0"/>
    <n v="0"/>
    <n v="0"/>
    <n v="0"/>
    <n v="0"/>
    <d v="2019-03-26T00:00:00"/>
  </r>
  <r>
    <n v="2885"/>
    <x v="21"/>
    <n v="0"/>
    <n v="0"/>
    <x v="5"/>
    <s v="Together"/>
    <s v="Unknown"/>
    <x v="0"/>
    <n v="32"/>
    <n v="1026"/>
    <n v="381"/>
    <n v="732"/>
    <n v="383"/>
    <n v="48"/>
    <n v="58"/>
    <n v="2511"/>
    <n v="0"/>
    <n v="3"/>
    <n v="5"/>
    <n v="13"/>
    <n v="0"/>
    <n v="0"/>
    <n v="0"/>
    <n v="0"/>
    <n v="0"/>
    <n v="0"/>
    <n v="0"/>
    <n v="0"/>
    <d v="2020-09-24T00:00:00"/>
  </r>
  <r>
    <n v="2408"/>
    <x v="22"/>
    <n v="0"/>
    <n v="0"/>
    <x v="19"/>
    <s v="Married"/>
    <s v="Graduate"/>
    <x v="4"/>
    <n v="84"/>
    <n v="1442"/>
    <n v="44"/>
    <n v="246"/>
    <n v="229"/>
    <n v="306"/>
    <n v="87"/>
    <n v="2178"/>
    <n v="1"/>
    <n v="6"/>
    <n v="5"/>
    <n v="11"/>
    <n v="2"/>
    <n v="0"/>
    <n v="0"/>
    <n v="1"/>
    <n v="1"/>
    <n v="0"/>
    <n v="0"/>
    <n v="0"/>
    <d v="2020-05-25T00:00:00"/>
  </r>
  <r>
    <n v="2696"/>
    <x v="23"/>
    <n v="0"/>
    <n v="0"/>
    <x v="4"/>
    <s v="Married"/>
    <s v="PhD"/>
    <x v="4"/>
    <n v="71"/>
    <n v="2037"/>
    <n v="92"/>
    <n v="1946"/>
    <n v="60"/>
    <n v="52"/>
    <n v="46"/>
    <n v="4142"/>
    <n v="1"/>
    <n v="7"/>
    <n v="5"/>
    <n v="12"/>
    <n v="3"/>
    <n v="0"/>
    <n v="1"/>
    <n v="1"/>
    <n v="1"/>
    <n v="0"/>
    <n v="0"/>
    <n v="1"/>
    <d v="2019-10-06T00:00:00"/>
  </r>
  <r>
    <n v="2362"/>
    <x v="24"/>
    <n v="0"/>
    <n v="0"/>
    <x v="20"/>
    <s v="Married"/>
    <s v="Graduate"/>
    <x v="5"/>
    <n v="9"/>
    <n v="2066"/>
    <n v="50"/>
    <n v="1446"/>
    <n v="106"/>
    <n v="40"/>
    <n v="248"/>
    <n v="3460"/>
    <n v="0"/>
    <n v="5"/>
    <n v="10"/>
    <n v="5"/>
    <n v="1"/>
    <n v="1"/>
    <n v="0"/>
    <n v="1"/>
    <n v="0"/>
    <n v="0"/>
    <n v="0"/>
    <n v="0"/>
    <d v="2020-06-21T00:00:00"/>
  </r>
  <r>
    <n v="1575"/>
    <x v="25"/>
    <n v="0"/>
    <n v="0"/>
    <x v="21"/>
    <s v="Married"/>
    <s v="Master"/>
    <x v="1"/>
    <n v="25"/>
    <n v="1703"/>
    <n v="382"/>
    <n v="1662"/>
    <n v="221"/>
    <n v="340"/>
    <n v="42"/>
    <n v="4266"/>
    <n v="0"/>
    <n v="5"/>
    <n v="11"/>
    <n v="5"/>
    <n v="2"/>
    <n v="0"/>
    <n v="0"/>
    <n v="1"/>
    <n v="1"/>
    <n v="0"/>
    <n v="0"/>
    <n v="1"/>
    <d v="2019-05-19T00:00:00"/>
  </r>
  <r>
    <n v="1795"/>
    <x v="26"/>
    <n v="0"/>
    <n v="0"/>
    <x v="17"/>
    <s v="Together"/>
    <s v="PhD"/>
    <x v="3"/>
    <n v="72"/>
    <n v="857"/>
    <n v="153"/>
    <n v="1561"/>
    <n v="159"/>
    <n v="336"/>
    <n v="63"/>
    <n v="3002"/>
    <n v="0"/>
    <n v="5"/>
    <n v="5"/>
    <n v="12"/>
    <n v="1"/>
    <n v="0"/>
    <n v="0"/>
    <n v="0"/>
    <n v="0"/>
    <n v="0"/>
    <n v="0"/>
    <n v="0"/>
    <d v="2020-04-29T00:00:00"/>
  </r>
  <r>
    <n v="2967"/>
    <x v="27"/>
    <n v="0"/>
    <n v="0"/>
    <x v="22"/>
    <s v="Single"/>
    <s v="Master"/>
    <x v="1"/>
    <n v="47"/>
    <n v="2667"/>
    <n v="50"/>
    <n v="1559"/>
    <n v="196"/>
    <n v="61"/>
    <n v="100"/>
    <n v="4434"/>
    <n v="0"/>
    <n v="9"/>
    <n v="7"/>
    <n v="11"/>
    <n v="3"/>
    <n v="0"/>
    <n v="0"/>
    <n v="1"/>
    <n v="0"/>
    <n v="0"/>
    <n v="0"/>
    <n v="1"/>
    <d v="2020-03-23T00:00:00"/>
  </r>
  <r>
    <n v="2012"/>
    <x v="28"/>
    <n v="0"/>
    <n v="0"/>
    <x v="23"/>
    <s v="Single"/>
    <s v="Graduate"/>
    <x v="4"/>
    <n v="58"/>
    <n v="1204"/>
    <n v="360"/>
    <n v="2009"/>
    <n v="261"/>
    <n v="240"/>
    <n v="40"/>
    <n v="4035"/>
    <n v="1"/>
    <n v="8"/>
    <n v="6"/>
    <n v="5"/>
    <n v="3"/>
    <n v="0"/>
    <n v="0"/>
    <n v="0"/>
    <n v="0"/>
    <n v="0"/>
    <n v="0"/>
    <n v="1"/>
    <d v="2019-06-24T00:00:00"/>
  </r>
  <r>
    <n v="2897"/>
    <x v="29"/>
    <n v="0"/>
    <n v="0"/>
    <x v="24"/>
    <s v="Single"/>
    <s v="Graduate"/>
    <x v="0"/>
    <n v="84"/>
    <n v="2775"/>
    <n v="57"/>
    <n v="249"/>
    <n v="149"/>
    <n v="226"/>
    <n v="57"/>
    <n v="3400"/>
    <n v="0"/>
    <n v="7"/>
    <n v="9"/>
    <n v="6"/>
    <n v="4"/>
    <n v="0"/>
    <n v="1"/>
    <n v="1"/>
    <n v="1"/>
    <n v="1"/>
    <n v="0"/>
    <n v="1"/>
    <d v="2019-03-27T00:00:00"/>
  </r>
  <r>
    <n v="3135"/>
    <x v="30"/>
    <n v="0"/>
    <n v="0"/>
    <x v="6"/>
    <s v="Single"/>
    <s v="Master"/>
    <x v="1"/>
    <n v="94"/>
    <n v="340"/>
    <n v="59"/>
    <n v="1715"/>
    <n v="0"/>
    <n v="59"/>
    <n v="117"/>
    <n v="2055"/>
    <n v="0"/>
    <n v="4"/>
    <n v="3"/>
    <n v="7"/>
    <n v="3"/>
    <n v="1"/>
    <n v="0"/>
    <n v="1"/>
    <n v="1"/>
    <n v="1"/>
    <n v="0"/>
    <n v="1"/>
    <d v="2019-09-01T00:00:00"/>
  </r>
  <r>
    <n v="1402"/>
    <x v="31"/>
    <n v="0"/>
    <n v="0"/>
    <x v="25"/>
    <s v="Single"/>
    <s v="Graduate"/>
    <x v="5"/>
    <n v="33"/>
    <n v="1725"/>
    <n v="239"/>
    <n v="227"/>
    <n v="376"/>
    <n v="287"/>
    <n v="239"/>
    <n v="2614"/>
    <n v="1"/>
    <n v="7"/>
    <n v="9"/>
    <n v="9"/>
    <n v="3"/>
    <n v="0"/>
    <n v="0"/>
    <n v="1"/>
    <n v="1"/>
    <n v="0"/>
    <n v="0"/>
    <n v="1"/>
    <d v="2019-07-30T00:00:00"/>
  </r>
  <r>
    <n v="2872"/>
    <x v="32"/>
    <n v="0"/>
    <n v="0"/>
    <x v="14"/>
    <s v="Single"/>
    <s v="PhD"/>
    <x v="5"/>
    <n v="90"/>
    <n v="2142"/>
    <n v="65"/>
    <n v="903"/>
    <n v="130"/>
    <n v="132"/>
    <n v="166"/>
    <n v="3206"/>
    <n v="1"/>
    <n v="4"/>
    <n v="6"/>
    <n v="4"/>
    <n v="1"/>
    <n v="0"/>
    <n v="0"/>
    <n v="1"/>
    <n v="0"/>
    <n v="0"/>
    <n v="0"/>
    <n v="0"/>
    <d v="2020-09-04T00:00:00"/>
  </r>
  <r>
    <n v="2313"/>
    <x v="33"/>
    <n v="0"/>
    <n v="0"/>
    <x v="20"/>
    <s v="Single"/>
    <s v="Graduate"/>
    <x v="1"/>
    <n v="57"/>
    <n v="1626"/>
    <n v="147"/>
    <n v="248"/>
    <n v="382"/>
    <n v="393"/>
    <n v="195"/>
    <n v="2601"/>
    <n v="1"/>
    <n v="4"/>
    <n v="9"/>
    <n v="13"/>
    <n v="1"/>
    <n v="0"/>
    <n v="0"/>
    <n v="0"/>
    <n v="0"/>
    <n v="0"/>
    <n v="0"/>
    <n v="0"/>
    <d v="2020-01-03T00:00:00"/>
  </r>
  <r>
    <n v="1108"/>
    <x v="34"/>
    <n v="0"/>
    <n v="0"/>
    <x v="1"/>
    <s v="Married"/>
    <s v="Graduate"/>
    <x v="5"/>
    <n v="25"/>
    <n v="1150"/>
    <n v="208"/>
    <n v="1707"/>
    <n v="317"/>
    <n v="172"/>
    <n v="69"/>
    <n v="3485"/>
    <n v="0"/>
    <n v="4"/>
    <n v="6"/>
    <n v="5"/>
    <n v="1"/>
    <n v="0"/>
    <n v="0"/>
    <n v="1"/>
    <n v="1"/>
    <n v="0"/>
    <n v="0"/>
    <n v="0"/>
    <d v="2020-06-30T00:00:00"/>
  </r>
  <r>
    <n v="2242"/>
    <x v="35"/>
    <n v="0"/>
    <n v="0"/>
    <x v="4"/>
    <s v="Divorced"/>
    <s v="PhD"/>
    <x v="5"/>
    <n v="98"/>
    <n v="2065"/>
    <n v="36"/>
    <n v="1413"/>
    <n v="48"/>
    <n v="71"/>
    <n v="107"/>
    <n v="3526"/>
    <n v="1"/>
    <n v="6"/>
    <n v="2"/>
    <n v="8"/>
    <n v="2"/>
    <n v="0"/>
    <n v="0"/>
    <n v="1"/>
    <n v="0"/>
    <n v="0"/>
    <n v="0"/>
    <n v="1"/>
    <d v="2019-10-27T00:00:00"/>
  </r>
  <r>
    <n v="2160"/>
    <x v="36"/>
    <n v="0"/>
    <n v="0"/>
    <x v="26"/>
    <s v="Single"/>
    <s v="Master"/>
    <x v="2"/>
    <n v="29"/>
    <n v="2431"/>
    <n v="252"/>
    <n v="1925"/>
    <n v="198"/>
    <n v="303"/>
    <n v="202"/>
    <n v="4907"/>
    <n v="1"/>
    <n v="3"/>
    <n v="4"/>
    <n v="10"/>
    <n v="1"/>
    <n v="0"/>
    <n v="0"/>
    <n v="1"/>
    <n v="0"/>
    <n v="0"/>
    <n v="0"/>
    <n v="0"/>
    <d v="2020-07-20T00:00:00"/>
  </r>
  <r>
    <n v="2548"/>
    <x v="36"/>
    <n v="0"/>
    <n v="0"/>
    <x v="26"/>
    <s v="Single"/>
    <s v="Master"/>
    <x v="5"/>
    <n v="29"/>
    <n v="2431"/>
    <n v="252"/>
    <n v="1925"/>
    <n v="198"/>
    <n v="303"/>
    <n v="202"/>
    <n v="4907"/>
    <n v="1"/>
    <n v="3"/>
    <n v="4"/>
    <n v="10"/>
    <n v="1"/>
    <n v="0"/>
    <n v="0"/>
    <n v="1"/>
    <n v="0"/>
    <n v="0"/>
    <n v="0"/>
    <n v="1"/>
    <d v="2020-07-20T00:00:00"/>
  </r>
  <r>
    <n v="2783"/>
    <x v="37"/>
    <n v="0"/>
    <n v="0"/>
    <x v="24"/>
    <s v="Married"/>
    <s v="Graduate"/>
    <x v="0"/>
    <n v="2"/>
    <n v="615"/>
    <n v="107"/>
    <n v="2067"/>
    <n v="472"/>
    <n v="48"/>
    <n v="36"/>
    <n v="3274"/>
    <n v="1"/>
    <n v="4"/>
    <n v="6"/>
    <n v="6"/>
    <n v="1"/>
    <n v="0"/>
    <n v="0"/>
    <n v="0"/>
    <n v="0"/>
    <n v="0"/>
    <n v="0"/>
    <n v="1"/>
    <d v="2020-10-02T00:00:00"/>
  </r>
  <r>
    <n v="1374"/>
    <x v="38"/>
    <n v="0"/>
    <n v="0"/>
    <x v="27"/>
    <s v="Together"/>
    <s v="Graduate"/>
    <x v="2"/>
    <n v="7"/>
    <n v="1252"/>
    <n v="282"/>
    <n v="1656"/>
    <n v="70"/>
    <n v="282"/>
    <n v="120"/>
    <n v="3422"/>
    <n v="0"/>
    <n v="5"/>
    <n v="6"/>
    <n v="8"/>
    <n v="1"/>
    <n v="0"/>
    <n v="0"/>
    <n v="1"/>
    <n v="0"/>
    <n v="0"/>
    <n v="0"/>
    <n v="0"/>
    <d v="2020-06-09T00:00:00"/>
  </r>
  <r>
    <n v="2697"/>
    <x v="39"/>
    <n v="0"/>
    <n v="0"/>
    <x v="26"/>
    <s v="Single"/>
    <s v="Graduate"/>
    <x v="1"/>
    <n v="32"/>
    <n v="1484"/>
    <n v="272"/>
    <n v="1798"/>
    <n v="253"/>
    <n v="156"/>
    <n v="234"/>
    <n v="3729"/>
    <n v="1"/>
    <n v="5"/>
    <n v="6"/>
    <n v="7"/>
    <n v="2"/>
    <n v="0"/>
    <n v="1"/>
    <n v="1"/>
    <n v="1"/>
    <n v="0"/>
    <n v="0"/>
    <n v="1"/>
    <d v="2020-05-20T00:00:00"/>
  </r>
  <r>
    <n v="1684"/>
    <x v="40"/>
    <n v="0"/>
    <n v="0"/>
    <x v="28"/>
    <s v="Single"/>
    <s v="Master"/>
    <x v="5"/>
    <n v="27"/>
    <n v="2496"/>
    <n v="67"/>
    <n v="742"/>
    <n v="44"/>
    <n v="34"/>
    <n v="34"/>
    <n v="3350"/>
    <n v="1"/>
    <n v="3"/>
    <n v="4"/>
    <n v="7"/>
    <n v="1"/>
    <n v="0"/>
    <n v="1"/>
    <n v="1"/>
    <n v="1"/>
    <n v="0"/>
    <n v="0"/>
    <n v="1"/>
    <d v="2020-10-03T00:00:00"/>
  </r>
  <r>
    <n v="2577"/>
    <x v="41"/>
    <n v="0"/>
    <n v="0"/>
    <x v="24"/>
    <s v="Married"/>
    <s v="Master"/>
    <x v="1"/>
    <n v="26"/>
    <n v="2283"/>
    <n v="228"/>
    <n v="1368"/>
    <n v="533"/>
    <n v="318"/>
    <n v="228"/>
    <n v="4503"/>
    <n v="1"/>
    <n v="4"/>
    <n v="7"/>
    <n v="12"/>
    <n v="2"/>
    <n v="0"/>
    <n v="0"/>
    <n v="0"/>
    <n v="1"/>
    <n v="0"/>
    <n v="0"/>
    <n v="0"/>
    <d v="2019-03-03T00:00:00"/>
  </r>
  <r>
    <n v="3136"/>
    <x v="42"/>
    <n v="0"/>
    <n v="0"/>
    <x v="29"/>
    <s v="Married"/>
    <s v="Graduate"/>
    <x v="5"/>
    <n v="91"/>
    <n v="1425"/>
    <n v="304"/>
    <n v="281"/>
    <n v="198"/>
    <n v="405"/>
    <n v="509"/>
    <n v="2105"/>
    <n v="1"/>
    <n v="4"/>
    <n v="8"/>
    <n v="5"/>
    <n v="1"/>
    <n v="1"/>
    <n v="0"/>
    <n v="1"/>
    <n v="1"/>
    <n v="0"/>
    <n v="0"/>
    <n v="0"/>
    <d v="2020-05-29T00:00:00"/>
  </r>
  <r>
    <n v="1710"/>
    <x v="43"/>
    <n v="0"/>
    <n v="0"/>
    <x v="26"/>
    <s v="Together"/>
    <s v="Graduate"/>
    <x v="2"/>
    <n v="17"/>
    <n v="870"/>
    <n v="46"/>
    <n v="279"/>
    <n v="125"/>
    <n v="59"/>
    <n v="387"/>
    <n v="993"/>
    <n v="1"/>
    <n v="11"/>
    <n v="6"/>
    <n v="8"/>
    <n v="4"/>
    <n v="0"/>
    <n v="0"/>
    <n v="1"/>
    <n v="0"/>
    <n v="0"/>
    <n v="0"/>
    <n v="0"/>
    <d v="2019-09-20T00:00:00"/>
  </r>
  <r>
    <n v="1715"/>
    <x v="44"/>
    <n v="1"/>
    <n v="1"/>
    <x v="16"/>
    <s v="Divorced"/>
    <s v="Graduate"/>
    <x v="0"/>
    <n v="22"/>
    <n v="2381"/>
    <n v="59"/>
    <n v="446"/>
    <n v="78"/>
    <n v="59"/>
    <n v="89"/>
    <n v="2935"/>
    <n v="3"/>
    <n v="4"/>
    <n v="3"/>
    <n v="4"/>
    <n v="5"/>
    <n v="0"/>
    <n v="1"/>
    <n v="1"/>
    <n v="1"/>
    <n v="0"/>
    <n v="0"/>
    <n v="0"/>
    <d v="2020-03-15T00:00:00"/>
  </r>
  <r>
    <n v="3158"/>
    <x v="45"/>
    <n v="0"/>
    <n v="0"/>
    <x v="4"/>
    <s v="Single"/>
    <s v="Master"/>
    <x v="4"/>
    <n v="36"/>
    <n v="1420"/>
    <n v="99"/>
    <n v="1386"/>
    <n v="307"/>
    <n v="235"/>
    <n v="32"/>
    <n v="3415"/>
    <n v="1"/>
    <n v="7"/>
    <n v="5"/>
    <n v="12"/>
    <n v="2"/>
    <n v="0"/>
    <n v="0"/>
    <n v="0"/>
    <n v="0"/>
    <n v="0"/>
    <n v="0"/>
    <n v="1"/>
    <d v="2019-08-02T00:00:00"/>
  </r>
  <r>
    <n v="1440"/>
    <x v="46"/>
    <n v="0"/>
    <n v="0"/>
    <x v="30"/>
    <s v="Single"/>
    <s v="Unknown"/>
    <x v="2"/>
    <n v="44"/>
    <n v="1283"/>
    <n v="51"/>
    <n v="2061"/>
    <n v="417"/>
    <n v="411"/>
    <n v="135"/>
    <n v="4087"/>
    <n v="1"/>
    <n v="7"/>
    <n v="7"/>
    <n v="9"/>
    <n v="4"/>
    <n v="0"/>
    <n v="1"/>
    <n v="0"/>
    <n v="1"/>
    <n v="0"/>
    <n v="0"/>
    <n v="1"/>
    <d v="2019-02-20T00:00:00"/>
  </r>
  <r>
    <n v="1497"/>
    <x v="47"/>
    <n v="0"/>
    <n v="0"/>
    <x v="31"/>
    <s v="Together"/>
    <s v="Master"/>
    <x v="1"/>
    <n v="78"/>
    <n v="2479"/>
    <n v="195"/>
    <n v="866"/>
    <n v="153"/>
    <n v="274"/>
    <n v="117"/>
    <n v="3849"/>
    <n v="1"/>
    <n v="5"/>
    <n v="6"/>
    <n v="7"/>
    <n v="1"/>
    <n v="0"/>
    <n v="0"/>
    <n v="1"/>
    <n v="0"/>
    <n v="0"/>
    <n v="0"/>
    <n v="0"/>
    <d v="2020-08-21T00:00:00"/>
  </r>
  <r>
    <n v="1101"/>
    <x v="48"/>
    <n v="0"/>
    <n v="0"/>
    <x v="5"/>
    <s v="Married"/>
    <s v="Master"/>
    <x v="1"/>
    <n v="18"/>
    <n v="964"/>
    <n v="412"/>
    <n v="225"/>
    <n v="66"/>
    <n v="47"/>
    <n v="91"/>
    <n v="1622"/>
    <n v="1"/>
    <n v="5"/>
    <n v="4"/>
    <n v="4"/>
    <n v="2"/>
    <n v="0"/>
    <n v="0"/>
    <n v="0"/>
    <n v="0"/>
    <n v="0"/>
    <n v="0"/>
    <n v="0"/>
    <d v="2019-05-14T00:00:00"/>
  </r>
  <r>
    <n v="2866"/>
    <x v="49"/>
    <n v="0"/>
    <n v="0"/>
    <x v="32"/>
    <s v="Together"/>
    <s v="Master"/>
    <x v="5"/>
    <n v="87"/>
    <n v="2039"/>
    <n v="326"/>
    <n v="1304"/>
    <n v="211"/>
    <n v="202"/>
    <n v="326"/>
    <n v="3757"/>
    <n v="1"/>
    <n v="4"/>
    <n v="7"/>
    <n v="8"/>
    <n v="1"/>
    <n v="1"/>
    <n v="0"/>
    <n v="1"/>
    <n v="1"/>
    <n v="0"/>
    <n v="0"/>
    <n v="0"/>
    <d v="2020-10-06T00:00:00"/>
  </r>
  <r>
    <n v="2056"/>
    <x v="50"/>
    <n v="0"/>
    <n v="0"/>
    <x v="33"/>
    <s v="Together"/>
    <s v="Graduate"/>
    <x v="5"/>
    <n v="32"/>
    <n v="2238"/>
    <n v="379"/>
    <n v="1183"/>
    <n v="164"/>
    <n v="294"/>
    <n v="252"/>
    <n v="4008"/>
    <n v="1"/>
    <n v="4"/>
    <n v="7"/>
    <n v="9"/>
    <n v="1"/>
    <n v="0"/>
    <n v="0"/>
    <n v="0"/>
    <n v="1"/>
    <n v="0"/>
    <n v="0"/>
    <n v="0"/>
    <d v="2019-12-08T00:00:00"/>
  </r>
  <r>
    <n v="3179"/>
    <x v="51"/>
    <n v="0"/>
    <n v="0"/>
    <x v="25"/>
    <s v="Together"/>
    <s v="Graduate"/>
    <x v="0"/>
    <n v="42"/>
    <n v="1107"/>
    <n v="151"/>
    <n v="1834"/>
    <n v="198"/>
    <n v="58"/>
    <n v="113"/>
    <n v="3235"/>
    <n v="1"/>
    <n v="6"/>
    <n v="2"/>
    <n v="9"/>
    <n v="2"/>
    <n v="0"/>
    <n v="0"/>
    <n v="0"/>
    <n v="0"/>
    <n v="0"/>
    <n v="0"/>
    <n v="0"/>
    <d v="2020-07-12T00:00:00"/>
  </r>
  <r>
    <n v="1063"/>
    <x v="52"/>
    <n v="0"/>
    <n v="1"/>
    <x v="27"/>
    <s v="Single"/>
    <s v="Unknown"/>
    <x v="3"/>
    <n v="19"/>
    <n v="1468"/>
    <n v="30"/>
    <n v="659"/>
    <n v="429"/>
    <n v="51"/>
    <n v="81"/>
    <n v="2556"/>
    <n v="1"/>
    <n v="11"/>
    <n v="10"/>
    <n v="10"/>
    <n v="5"/>
    <n v="1"/>
    <n v="0"/>
    <n v="0"/>
    <n v="1"/>
    <n v="0"/>
    <n v="0"/>
    <n v="1"/>
    <d v="2020-08-23T00:00:00"/>
  </r>
  <r>
    <n v="2314"/>
    <x v="53"/>
    <n v="1"/>
    <n v="0"/>
    <x v="34"/>
    <s v="Married"/>
    <s v="Master"/>
    <x v="5"/>
    <n v="24"/>
    <n v="348"/>
    <n v="0"/>
    <n v="1025"/>
    <n v="0"/>
    <n v="269"/>
    <n v="160"/>
    <n v="1482"/>
    <n v="1"/>
    <n v="6"/>
    <n v="5"/>
    <n v="8"/>
    <n v="9"/>
    <n v="0"/>
    <n v="1"/>
    <n v="1"/>
    <n v="1"/>
    <n v="0"/>
    <n v="0"/>
    <n v="1"/>
    <d v="2019-01-23T00:00:00"/>
  </r>
  <r>
    <n v="1543"/>
    <x v="54"/>
    <n v="0"/>
    <n v="1"/>
    <x v="31"/>
    <s v="Together"/>
    <s v="Graduate"/>
    <x v="3"/>
    <n v="61"/>
    <n v="3192"/>
    <n v="81"/>
    <n v="614"/>
    <n v="107"/>
    <n v="122"/>
    <n v="71"/>
    <n v="4045"/>
    <n v="1"/>
    <n v="5"/>
    <n v="10"/>
    <n v="4"/>
    <n v="6"/>
    <n v="0"/>
    <n v="1"/>
    <n v="1"/>
    <n v="1"/>
    <n v="1"/>
    <n v="0"/>
    <n v="1"/>
    <d v="2019-10-27T00:00:00"/>
  </r>
  <r>
    <n v="1805"/>
    <x v="54"/>
    <n v="0"/>
    <n v="1"/>
    <x v="31"/>
    <s v="Together"/>
    <s v="Graduate"/>
    <x v="0"/>
    <n v="61"/>
    <n v="3192"/>
    <n v="81"/>
    <n v="614"/>
    <n v="107"/>
    <n v="122"/>
    <n v="71"/>
    <n v="4045"/>
    <n v="1"/>
    <n v="5"/>
    <n v="10"/>
    <n v="4"/>
    <n v="6"/>
    <n v="0"/>
    <n v="1"/>
    <n v="1"/>
    <n v="1"/>
    <n v="1"/>
    <n v="0"/>
    <n v="1"/>
    <d v="2019-10-27T00:00:00"/>
  </r>
  <r>
    <n v="2468"/>
    <x v="55"/>
    <n v="0"/>
    <n v="0"/>
    <x v="28"/>
    <s v="Together"/>
    <s v="Graduate"/>
    <x v="4"/>
    <n v="62"/>
    <n v="2695"/>
    <n v="368"/>
    <n v="1745"/>
    <n v="208"/>
    <n v="317"/>
    <n v="71"/>
    <n v="5261"/>
    <n v="1"/>
    <n v="7"/>
    <n v="11"/>
    <n v="10"/>
    <n v="4"/>
    <n v="1"/>
    <n v="0"/>
    <n v="1"/>
    <n v="1"/>
    <n v="0"/>
    <n v="0"/>
    <n v="1"/>
    <d v="2020-01-01T00:00:00"/>
  </r>
  <r>
    <n v="1697"/>
    <x v="56"/>
    <n v="0"/>
    <n v="0"/>
    <x v="5"/>
    <s v="Divorced"/>
    <s v="Unknown"/>
    <x v="0"/>
    <n v="19"/>
    <n v="740"/>
    <n v="54"/>
    <n v="1075"/>
    <n v="135"/>
    <n v="296"/>
    <n v="172"/>
    <n v="2128"/>
    <n v="1"/>
    <n v="5"/>
    <n v="3"/>
    <n v="8"/>
    <n v="2"/>
    <n v="0"/>
    <n v="0"/>
    <n v="1"/>
    <n v="0"/>
    <n v="0"/>
    <n v="0"/>
    <n v="1"/>
    <d v="2019-02-28T00:00:00"/>
  </r>
  <r>
    <n v="1096"/>
    <x v="57"/>
    <n v="0"/>
    <n v="0"/>
    <x v="31"/>
    <s v="Married"/>
    <s v="Graduate"/>
    <x v="5"/>
    <n v="35"/>
    <n v="466"/>
    <n v="163"/>
    <n v="1481"/>
    <n v="107"/>
    <n v="56"/>
    <n v="82"/>
    <n v="2192"/>
    <n v="1"/>
    <n v="3"/>
    <n v="11"/>
    <n v="5"/>
    <n v="1"/>
    <n v="0"/>
    <n v="0"/>
    <n v="0"/>
    <n v="0"/>
    <n v="0"/>
    <n v="0"/>
    <n v="1"/>
    <d v="2020-10-12T00:00:00"/>
  </r>
  <r>
    <n v="2496"/>
    <x v="58"/>
    <n v="0"/>
    <n v="0"/>
    <x v="4"/>
    <s v="Single"/>
    <s v="PhD"/>
    <x v="2"/>
    <n v="73"/>
    <n v="1954"/>
    <n v="238"/>
    <n v="1554"/>
    <n v="105"/>
    <n v="159"/>
    <n v="118"/>
    <n v="3892"/>
    <n v="1"/>
    <n v="10"/>
    <n v="2"/>
    <n v="6"/>
    <n v="3"/>
    <n v="0"/>
    <n v="0"/>
    <n v="0"/>
    <n v="0"/>
    <n v="0"/>
    <n v="0"/>
    <n v="1"/>
    <d v="2019-11-08T00:00:00"/>
  </r>
  <r>
    <n v="2057"/>
    <x v="59"/>
    <n v="0"/>
    <n v="0"/>
    <x v="25"/>
    <s v="Married"/>
    <s v="PhD"/>
    <x v="0"/>
    <n v="27"/>
    <n v="2149"/>
    <n v="94"/>
    <n v="230"/>
    <n v="125"/>
    <n v="94"/>
    <n v="94"/>
    <n v="2598"/>
    <n v="1"/>
    <n v="6"/>
    <n v="7"/>
    <n v="11"/>
    <n v="2"/>
    <n v="1"/>
    <n v="0"/>
    <n v="1"/>
    <n v="0"/>
    <n v="0"/>
    <n v="0"/>
    <n v="0"/>
    <d v="2019-10-06T00:00:00"/>
  </r>
  <r>
    <n v="3055"/>
    <x v="60"/>
    <n v="0"/>
    <n v="0"/>
    <x v="18"/>
    <s v="Married"/>
    <s v="Unknown"/>
    <x v="3"/>
    <n v="61"/>
    <n v="421"/>
    <n v="54"/>
    <n v="1305"/>
    <n v="144"/>
    <n v="37"/>
    <n v="105"/>
    <n v="1855"/>
    <n v="1"/>
    <n v="4"/>
    <n v="6"/>
    <n v="7"/>
    <n v="2"/>
    <n v="0"/>
    <n v="0"/>
    <n v="0"/>
    <n v="0"/>
    <n v="0"/>
    <n v="0"/>
    <n v="0"/>
    <d v="2019-05-22T00:00:00"/>
  </r>
  <r>
    <n v="2862"/>
    <x v="61"/>
    <n v="0"/>
    <n v="0"/>
    <x v="23"/>
    <s v="Divorced"/>
    <s v="PhD"/>
    <x v="2"/>
    <n v="67"/>
    <n v="1255"/>
    <n v="215"/>
    <n v="1795"/>
    <n v="140"/>
    <n v="178"/>
    <n v="75"/>
    <n v="3508"/>
    <n v="1"/>
    <n v="5"/>
    <n v="5"/>
    <n v="5"/>
    <n v="2"/>
    <n v="1"/>
    <n v="0"/>
    <n v="0"/>
    <n v="0"/>
    <n v="0"/>
    <n v="0"/>
    <n v="1"/>
    <d v="2020-04-13T00:00:00"/>
  </r>
  <r>
    <n v="1668"/>
    <x v="62"/>
    <n v="0"/>
    <n v="0"/>
    <x v="35"/>
    <s v="Single"/>
    <s v="PhD"/>
    <x v="2"/>
    <n v="96"/>
    <n v="1934"/>
    <n v="219"/>
    <n v="1803"/>
    <n v="286"/>
    <n v="219"/>
    <n v="86"/>
    <n v="4376"/>
    <n v="1"/>
    <n v="5"/>
    <n v="6"/>
    <n v="10"/>
    <n v="2"/>
    <n v="0"/>
    <n v="0"/>
    <n v="0"/>
    <n v="0"/>
    <n v="0"/>
    <n v="0"/>
    <n v="1"/>
    <d v="2019-02-17T00:00:00"/>
  </r>
  <r>
    <n v="1865"/>
    <x v="62"/>
    <n v="0"/>
    <n v="0"/>
    <x v="35"/>
    <s v="Single"/>
    <s v="PhD"/>
    <x v="0"/>
    <n v="96"/>
    <n v="1934"/>
    <n v="219"/>
    <n v="1803"/>
    <n v="286"/>
    <n v="219"/>
    <n v="86"/>
    <n v="4376"/>
    <n v="1"/>
    <n v="5"/>
    <n v="6"/>
    <n v="10"/>
    <n v="2"/>
    <n v="0"/>
    <n v="0"/>
    <n v="0"/>
    <n v="0"/>
    <n v="0"/>
    <n v="0"/>
    <n v="1"/>
    <d v="2019-02-17T00:00:00"/>
  </r>
  <r>
    <n v="2820"/>
    <x v="63"/>
    <n v="0"/>
    <n v="0"/>
    <x v="21"/>
    <s v="Married"/>
    <s v="PhD"/>
    <x v="2"/>
    <n v="7"/>
    <n v="385"/>
    <n v="45"/>
    <n v="587"/>
    <n v="0"/>
    <n v="45"/>
    <n v="136"/>
    <n v="927"/>
    <n v="1"/>
    <n v="6"/>
    <n v="10"/>
    <n v="6"/>
    <n v="5"/>
    <n v="1"/>
    <n v="0"/>
    <n v="1"/>
    <n v="1"/>
    <n v="0"/>
    <n v="0"/>
    <n v="1"/>
    <d v="2019-02-17T00:00:00"/>
  </r>
  <r>
    <n v="1186"/>
    <x v="64"/>
    <n v="0"/>
    <n v="0"/>
    <x v="14"/>
    <s v="Married"/>
    <s v="Graduate"/>
    <x v="5"/>
    <n v="20"/>
    <n v="741"/>
    <n v="407"/>
    <n v="1038"/>
    <n v="108"/>
    <n v="71"/>
    <n v="370"/>
    <n v="1994"/>
    <n v="1"/>
    <n v="5"/>
    <n v="6"/>
    <n v="5"/>
    <n v="2"/>
    <n v="0"/>
    <n v="0"/>
    <n v="0"/>
    <n v="0"/>
    <n v="0"/>
    <n v="0"/>
    <n v="0"/>
    <d v="2019-06-24T00:00:00"/>
  </r>
  <r>
    <n v="2646"/>
    <x v="65"/>
    <n v="0"/>
    <n v="0"/>
    <x v="11"/>
    <s v="Together"/>
    <s v="Graduate"/>
    <x v="2"/>
    <n v="66"/>
    <n v="961"/>
    <n v="231"/>
    <n v="1655"/>
    <n v="71"/>
    <n v="422"/>
    <n v="114"/>
    <n v="3225"/>
    <n v="1"/>
    <n v="5"/>
    <n v="6"/>
    <n v="6"/>
    <n v="2"/>
    <n v="0"/>
    <n v="0"/>
    <n v="0"/>
    <n v="0"/>
    <n v="0"/>
    <n v="0"/>
    <n v="0"/>
    <d v="2020-02-10T00:00:00"/>
  </r>
  <r>
    <n v="2672"/>
    <x v="66"/>
    <n v="0"/>
    <n v="0"/>
    <x v="4"/>
    <s v="Married"/>
    <s v="PhD"/>
    <x v="4"/>
    <n v="72"/>
    <n v="1146"/>
    <n v="45"/>
    <n v="274"/>
    <n v="56"/>
    <n v="43"/>
    <n v="43"/>
    <n v="1521"/>
    <n v="0"/>
    <n v="4"/>
    <n v="2"/>
    <n v="5"/>
    <n v="1"/>
    <n v="0"/>
    <n v="0"/>
    <n v="1"/>
    <n v="0"/>
    <n v="0"/>
    <n v="0"/>
    <n v="0"/>
    <d v="2019-08-04T00:00:00"/>
  </r>
  <r>
    <n v="1887"/>
    <x v="67"/>
    <n v="0"/>
    <n v="0"/>
    <x v="33"/>
    <s v="Single"/>
    <s v="Graduate"/>
    <x v="1"/>
    <n v="10"/>
    <n v="1001"/>
    <n v="60"/>
    <n v="1883"/>
    <n v="63"/>
    <n v="39"/>
    <n v="80"/>
    <n v="2966"/>
    <n v="0"/>
    <n v="7"/>
    <n v="4"/>
    <n v="7"/>
    <n v="2"/>
    <n v="0"/>
    <n v="0"/>
    <n v="0"/>
    <n v="1"/>
    <n v="0"/>
    <n v="0"/>
    <n v="1"/>
    <d v="2020-04-27T00:00:00"/>
  </r>
  <r>
    <n v="1859"/>
    <x v="68"/>
    <n v="0"/>
    <n v="0"/>
    <x v="24"/>
    <s v="Single"/>
    <s v="Master"/>
    <x v="0"/>
    <n v="12"/>
    <n v="835"/>
    <n v="147"/>
    <n v="1227"/>
    <n v="192"/>
    <n v="97"/>
    <n v="147"/>
    <n v="2351"/>
    <n v="1"/>
    <n v="6"/>
    <n v="9"/>
    <n v="12"/>
    <n v="1"/>
    <n v="0"/>
    <n v="0"/>
    <n v="0"/>
    <n v="0"/>
    <n v="0"/>
    <n v="0"/>
    <n v="0"/>
    <d v="2020-09-09T00:00:00"/>
  </r>
  <r>
    <n v="2107"/>
    <x v="69"/>
    <n v="1"/>
    <n v="1"/>
    <x v="30"/>
    <s v="Single"/>
    <s v="Graduate"/>
    <x v="3"/>
    <n v="78"/>
    <n v="2065"/>
    <n v="101"/>
    <n v="1066"/>
    <n v="177"/>
    <n v="101"/>
    <n v="205"/>
    <n v="3306"/>
    <n v="4"/>
    <n v="5"/>
    <n v="3"/>
    <n v="6"/>
    <n v="8"/>
    <n v="0"/>
    <n v="0"/>
    <n v="0"/>
    <n v="0"/>
    <n v="0"/>
    <n v="0"/>
    <n v="0"/>
    <d v="2019-01-13T00:00:00"/>
  </r>
  <r>
    <n v="1132"/>
    <x v="70"/>
    <n v="0"/>
    <n v="0"/>
    <x v="36"/>
    <s v="Married"/>
    <s v="Graduate"/>
    <x v="5"/>
    <n v="73"/>
    <n v="862"/>
    <n v="61"/>
    <n v="1634"/>
    <n v="78"/>
    <n v="86"/>
    <n v="272"/>
    <n v="2449"/>
    <n v="1"/>
    <n v="5"/>
    <n v="7"/>
    <n v="10"/>
    <n v="2"/>
    <n v="0"/>
    <n v="0"/>
    <n v="0"/>
    <n v="0"/>
    <n v="0"/>
    <n v="0"/>
    <n v="0"/>
    <d v="2019-09-24T00:00:00"/>
  </r>
  <r>
    <n v="1105"/>
    <x v="71"/>
    <n v="0"/>
    <n v="0"/>
    <x v="26"/>
    <s v="Single"/>
    <s v="Graduate"/>
    <x v="3"/>
    <n v="95"/>
    <n v="1060"/>
    <n v="95"/>
    <n v="270"/>
    <n v="63"/>
    <n v="43"/>
    <n v="48"/>
    <n v="1483"/>
    <n v="1"/>
    <n v="6"/>
    <n v="7"/>
    <n v="11"/>
    <n v="3"/>
    <n v="0"/>
    <n v="1"/>
    <n v="1"/>
    <n v="0"/>
    <n v="0"/>
    <n v="0"/>
    <n v="1"/>
    <d v="2019-06-09T00:00:00"/>
  </r>
  <r>
    <n v="2071"/>
    <x v="72"/>
    <n v="0"/>
    <n v="0"/>
    <x v="16"/>
    <s v="Married"/>
    <s v="PhD"/>
    <x v="3"/>
    <n v="62"/>
    <n v="2031"/>
    <n v="41"/>
    <n v="1825"/>
    <n v="54"/>
    <n v="206"/>
    <n v="82"/>
    <n v="4074"/>
    <n v="1"/>
    <n v="6"/>
    <n v="6"/>
    <n v="7"/>
    <n v="2"/>
    <n v="0"/>
    <n v="0"/>
    <n v="1"/>
    <n v="0"/>
    <n v="0"/>
    <n v="0"/>
    <n v="0"/>
    <d v="2020-11-02T00:00:00"/>
  </r>
  <r>
    <n v="2944"/>
    <x v="73"/>
    <n v="0"/>
    <n v="0"/>
    <x v="34"/>
    <s v="Together"/>
    <s v="Master"/>
    <x v="5"/>
    <n v="41"/>
    <n v="1978"/>
    <n v="56"/>
    <n v="815"/>
    <n v="37"/>
    <n v="56"/>
    <n v="28"/>
    <n v="2914"/>
    <n v="1"/>
    <n v="3"/>
    <n v="6"/>
    <n v="11"/>
    <n v="1"/>
    <n v="0"/>
    <n v="1"/>
    <n v="1"/>
    <n v="0"/>
    <n v="0"/>
    <n v="0"/>
    <n v="0"/>
    <d v="2020-06-29T00:00:00"/>
  </r>
  <r>
    <n v="1840"/>
    <x v="74"/>
    <n v="0"/>
    <n v="0"/>
    <x v="32"/>
    <s v="Married"/>
    <s v="Unknown"/>
    <x v="5"/>
    <n v="5"/>
    <n v="1300"/>
    <n v="43"/>
    <n v="758"/>
    <n v="63"/>
    <n v="65"/>
    <n v="72"/>
    <n v="2158"/>
    <n v="1"/>
    <n v="6"/>
    <n v="9"/>
    <n v="10"/>
    <n v="2"/>
    <n v="0"/>
    <n v="0"/>
    <n v="1"/>
    <n v="0"/>
    <n v="0"/>
    <n v="0"/>
    <n v="0"/>
    <d v="2019-10-10T00:00:00"/>
  </r>
  <r>
    <n v="2118"/>
    <x v="75"/>
    <n v="0"/>
    <n v="0"/>
    <x v="36"/>
    <s v="Divorced"/>
    <s v="PhD"/>
    <x v="2"/>
    <n v="88"/>
    <n v="1547"/>
    <n v="165"/>
    <n v="856"/>
    <n v="251"/>
    <n v="0"/>
    <n v="26"/>
    <n v="2793"/>
    <n v="1"/>
    <n v="4"/>
    <n v="6"/>
    <n v="9"/>
    <n v="1"/>
    <n v="0"/>
    <n v="0"/>
    <n v="0"/>
    <n v="0"/>
    <n v="0"/>
    <n v="0"/>
    <n v="1"/>
    <d v="2019-10-08T00:00:00"/>
  </r>
  <r>
    <n v="2329"/>
    <x v="75"/>
    <n v="0"/>
    <n v="0"/>
    <x v="36"/>
    <s v="Divorced"/>
    <s v="PhD"/>
    <x v="3"/>
    <n v="88"/>
    <n v="1547"/>
    <n v="165"/>
    <n v="856"/>
    <n v="251"/>
    <n v="0"/>
    <n v="26"/>
    <n v="2793"/>
    <n v="1"/>
    <n v="4"/>
    <n v="6"/>
    <n v="9"/>
    <n v="1"/>
    <n v="0"/>
    <n v="0"/>
    <n v="0"/>
    <n v="0"/>
    <n v="0"/>
    <n v="0"/>
    <n v="1"/>
    <d v="2019-10-08T00:00:00"/>
  </r>
  <r>
    <n v="1094"/>
    <x v="76"/>
    <n v="0"/>
    <n v="1"/>
    <x v="27"/>
    <s v="Together"/>
    <s v="Graduate"/>
    <x v="4"/>
    <n v="59"/>
    <n v="836"/>
    <n v="373"/>
    <n v="397"/>
    <n v="401"/>
    <n v="286"/>
    <n v="241"/>
    <n v="2052"/>
    <n v="2"/>
    <n v="9"/>
    <n v="5"/>
    <n v="11"/>
    <n v="5"/>
    <n v="0"/>
    <n v="0"/>
    <n v="0"/>
    <n v="0"/>
    <n v="0"/>
    <n v="0"/>
    <n v="0"/>
    <d v="2019-09-25T00:00:00"/>
  </r>
  <r>
    <n v="1971"/>
    <x v="77"/>
    <n v="0"/>
    <n v="0"/>
    <x v="14"/>
    <s v="Divorced"/>
    <s v="Graduate"/>
    <x v="1"/>
    <n v="6"/>
    <n v="2809"/>
    <n v="37"/>
    <n v="674"/>
    <n v="98"/>
    <n v="150"/>
    <n v="111"/>
    <n v="3656"/>
    <n v="1"/>
    <n v="2"/>
    <n v="4"/>
    <n v="10"/>
    <n v="1"/>
    <n v="0"/>
    <n v="1"/>
    <n v="1"/>
    <n v="1"/>
    <n v="1"/>
    <n v="0"/>
    <n v="1"/>
    <d v="2020-08-25T00:00:00"/>
  </r>
  <r>
    <n v="1530"/>
    <x v="78"/>
    <n v="0"/>
    <n v="0"/>
    <x v="37"/>
    <s v="Widowed"/>
    <s v="Graduate"/>
    <x v="2"/>
    <n v="68"/>
    <n v="902"/>
    <n v="100"/>
    <n v="2005"/>
    <n v="130"/>
    <n v="232"/>
    <n v="100"/>
    <n v="3269"/>
    <n v="1"/>
    <n v="3"/>
    <n v="6"/>
    <n v="4"/>
    <n v="1"/>
    <n v="0"/>
    <n v="0"/>
    <n v="0"/>
    <n v="0"/>
    <n v="0"/>
    <n v="0"/>
    <n v="1"/>
    <d v="2020-06-13T00:00:00"/>
  </r>
  <r>
    <n v="2114"/>
    <x v="79"/>
    <n v="0"/>
    <n v="1"/>
    <x v="38"/>
    <s v="Together"/>
    <s v="Graduate"/>
    <x v="4"/>
    <n v="89"/>
    <n v="1555"/>
    <n v="91"/>
    <n v="1873"/>
    <n v="475"/>
    <n v="65"/>
    <n v="182"/>
    <n v="3877"/>
    <n v="2"/>
    <n v="6"/>
    <n v="7"/>
    <n v="9"/>
    <n v="3"/>
    <n v="0"/>
    <n v="0"/>
    <n v="0"/>
    <n v="1"/>
    <n v="0"/>
    <n v="0"/>
    <n v="0"/>
    <d v="2019-04-19T00:00:00"/>
  </r>
  <r>
    <n v="2250"/>
    <x v="80"/>
    <n v="0"/>
    <n v="0"/>
    <x v="12"/>
    <s v="Single"/>
    <s v="Unknown"/>
    <x v="2"/>
    <n v="73"/>
    <n v="1367"/>
    <n v="56"/>
    <n v="1326"/>
    <n v="95"/>
    <n v="39"/>
    <n v="117"/>
    <n v="2766"/>
    <n v="1"/>
    <n v="6"/>
    <n v="6"/>
    <n v="6"/>
    <n v="2"/>
    <n v="0"/>
    <n v="0"/>
    <n v="0"/>
    <n v="0"/>
    <n v="0"/>
    <n v="0"/>
    <n v="0"/>
    <d v="2020-11-25T00:00:00"/>
  </r>
  <r>
    <n v="2748"/>
    <x v="81"/>
    <n v="0"/>
    <n v="0"/>
    <x v="39"/>
    <s v="Together"/>
    <s v="PhD"/>
    <x v="2"/>
    <n v="54"/>
    <n v="816"/>
    <n v="115"/>
    <n v="1003"/>
    <n v="365"/>
    <n v="115"/>
    <n v="115"/>
    <n v="2299"/>
    <n v="1"/>
    <n v="2"/>
    <n v="7"/>
    <n v="7"/>
    <n v="0"/>
    <n v="0"/>
    <n v="0"/>
    <n v="0"/>
    <n v="0"/>
    <n v="0"/>
    <n v="0"/>
    <n v="0"/>
    <d v="2019-11-13T00:00:00"/>
  </r>
  <r>
    <n v="1886"/>
    <x v="82"/>
    <n v="0"/>
    <n v="0"/>
    <x v="3"/>
    <s v="Single"/>
    <s v="Graduate"/>
    <x v="4"/>
    <n v="94"/>
    <n v="1075"/>
    <n v="200"/>
    <n v="851"/>
    <n v="422"/>
    <n v="24"/>
    <n v="524"/>
    <n v="2047"/>
    <n v="1"/>
    <n v="3"/>
    <n v="4"/>
    <n v="10"/>
    <n v="0"/>
    <n v="0"/>
    <n v="0"/>
    <n v="0"/>
    <n v="0"/>
    <n v="0"/>
    <n v="0"/>
    <n v="0"/>
    <d v="2020-09-13T00:00:00"/>
  </r>
  <r>
    <n v="2816"/>
    <x v="83"/>
    <n v="0"/>
    <n v="0"/>
    <x v="13"/>
    <s v="Widowed"/>
    <s v="Master"/>
    <x v="4"/>
    <n v="73"/>
    <n v="364"/>
    <n v="105"/>
    <n v="1311"/>
    <n v="137"/>
    <n v="157"/>
    <n v="157"/>
    <n v="1916"/>
    <n v="1"/>
    <n v="3"/>
    <n v="10"/>
    <n v="4"/>
    <n v="2"/>
    <n v="0"/>
    <n v="1"/>
    <n v="1"/>
    <n v="1"/>
    <n v="0"/>
    <n v="0"/>
    <n v="1"/>
    <d v="2019-11-08T00:00:00"/>
  </r>
  <r>
    <n v="2218"/>
    <x v="84"/>
    <n v="0"/>
    <n v="0"/>
    <x v="35"/>
    <s v="Together"/>
    <s v="Graduate"/>
    <x v="5"/>
    <n v="98"/>
    <n v="2171"/>
    <n v="33"/>
    <n v="902"/>
    <n v="216"/>
    <n v="65"/>
    <n v="166"/>
    <n v="3221"/>
    <n v="1"/>
    <n v="5"/>
    <n v="6"/>
    <n v="12"/>
    <n v="2"/>
    <n v="0"/>
    <n v="1"/>
    <n v="1"/>
    <n v="0"/>
    <n v="1"/>
    <n v="0"/>
    <n v="0"/>
    <d v="2020-03-10T00:00:00"/>
  </r>
  <r>
    <n v="3094"/>
    <x v="84"/>
    <n v="0"/>
    <n v="0"/>
    <x v="35"/>
    <s v="Together"/>
    <s v="Graduate"/>
    <x v="5"/>
    <n v="98"/>
    <n v="2171"/>
    <n v="33"/>
    <n v="902"/>
    <n v="216"/>
    <n v="65"/>
    <n v="166"/>
    <n v="3221"/>
    <n v="1"/>
    <n v="5"/>
    <n v="6"/>
    <n v="12"/>
    <n v="2"/>
    <n v="0"/>
    <n v="1"/>
    <n v="1"/>
    <n v="0"/>
    <n v="1"/>
    <n v="0"/>
    <n v="0"/>
    <d v="2020-03-10T00:00:00"/>
  </r>
  <r>
    <n v="1414"/>
    <x v="85"/>
    <n v="0"/>
    <n v="0"/>
    <x v="33"/>
    <s v="Single"/>
    <s v="PhD"/>
    <x v="5"/>
    <n v="1"/>
    <n v="2719"/>
    <n v="35"/>
    <n v="760"/>
    <n v="94"/>
    <n v="35"/>
    <n v="35"/>
    <n v="3607"/>
    <n v="1"/>
    <n v="2"/>
    <n v="4"/>
    <n v="9"/>
    <n v="4"/>
    <n v="0"/>
    <n v="1"/>
    <n v="1"/>
    <n v="1"/>
    <n v="1"/>
    <n v="0"/>
    <n v="1"/>
    <d v="2019-10-14T00:00:00"/>
  </r>
  <r>
    <n v="1331"/>
    <x v="86"/>
    <n v="0"/>
    <n v="0"/>
    <x v="1"/>
    <s v="Divorced"/>
    <s v="Graduate"/>
    <x v="0"/>
    <n v="0"/>
    <n v="412"/>
    <n v="227"/>
    <n v="826"/>
    <n v="242"/>
    <n v="412"/>
    <n v="475"/>
    <n v="1643"/>
    <n v="1"/>
    <n v="4"/>
    <n v="4"/>
    <n v="6"/>
    <n v="1"/>
    <n v="0"/>
    <n v="0"/>
    <n v="0"/>
    <n v="0"/>
    <n v="0"/>
    <n v="0"/>
    <n v="1"/>
    <d v="2020-11-20T00:00:00"/>
  </r>
  <r>
    <n v="1028"/>
    <x v="87"/>
    <n v="0"/>
    <n v="0"/>
    <x v="40"/>
    <s v="Married"/>
    <s v="PhD"/>
    <x v="4"/>
    <n v="96"/>
    <n v="1492"/>
    <n v="218"/>
    <n v="1748"/>
    <n v="46"/>
    <n v="144"/>
    <n v="0"/>
    <n v="3648"/>
    <n v="1"/>
    <n v="6"/>
    <n v="9"/>
    <n v="10"/>
    <n v="2"/>
    <n v="0"/>
    <n v="0"/>
    <n v="1"/>
    <n v="0"/>
    <n v="0"/>
    <n v="0"/>
    <n v="0"/>
    <d v="2020-04-28T00:00:00"/>
  </r>
  <r>
    <n v="2187"/>
    <x v="87"/>
    <n v="0"/>
    <n v="0"/>
    <x v="40"/>
    <s v="Married"/>
    <s v="PhD"/>
    <x v="1"/>
    <n v="96"/>
    <n v="1492"/>
    <n v="218"/>
    <n v="1748"/>
    <n v="46"/>
    <n v="144"/>
    <n v="0"/>
    <n v="3648"/>
    <n v="1"/>
    <n v="6"/>
    <n v="9"/>
    <n v="10"/>
    <n v="2"/>
    <n v="0"/>
    <n v="0"/>
    <n v="1"/>
    <n v="0"/>
    <n v="0"/>
    <n v="0"/>
    <n v="0"/>
    <d v="2020-04-28T00:00:00"/>
  </r>
  <r>
    <n v="1619"/>
    <x v="88"/>
    <n v="0"/>
    <n v="0"/>
    <x v="39"/>
    <s v="Single"/>
    <s v="Graduate"/>
    <x v="0"/>
    <n v="72"/>
    <n v="845"/>
    <n v="44"/>
    <n v="1556"/>
    <n v="83"/>
    <n v="118"/>
    <n v="356"/>
    <n v="2289"/>
    <n v="1"/>
    <n v="9"/>
    <n v="11"/>
    <n v="11"/>
    <n v="5"/>
    <n v="0"/>
    <n v="0"/>
    <n v="0"/>
    <n v="0"/>
    <n v="0"/>
    <n v="0"/>
    <n v="0"/>
    <d v="2019-11-09T00:00:00"/>
  </r>
  <r>
    <n v="2068"/>
    <x v="89"/>
    <n v="0"/>
    <n v="0"/>
    <x v="12"/>
    <s v="Together"/>
    <s v="PhD"/>
    <x v="5"/>
    <n v="80"/>
    <n v="332"/>
    <n v="59"/>
    <n v="225"/>
    <n v="232"/>
    <n v="118"/>
    <n v="177"/>
    <n v="788"/>
    <n v="0"/>
    <n v="9"/>
    <n v="9"/>
    <n v="4"/>
    <n v="5"/>
    <n v="0"/>
    <n v="1"/>
    <n v="1"/>
    <n v="1"/>
    <n v="1"/>
    <n v="0"/>
    <n v="1"/>
    <d v="2019-06-11T00:00:00"/>
  </r>
  <r>
    <n v="1951"/>
    <x v="90"/>
    <n v="0"/>
    <n v="0"/>
    <x v="28"/>
    <s v="Married"/>
    <s v="Graduate"/>
    <x v="3"/>
    <n v="27"/>
    <n v="949"/>
    <n v="300"/>
    <n v="875"/>
    <n v="98"/>
    <n v="300"/>
    <n v="98"/>
    <n v="2424"/>
    <n v="1"/>
    <n v="3"/>
    <n v="4"/>
    <n v="10"/>
    <n v="1"/>
    <n v="0"/>
    <n v="0"/>
    <n v="0"/>
    <n v="0"/>
    <n v="0"/>
    <n v="0"/>
    <n v="0"/>
    <d v="2020-07-09T00:00:00"/>
  </r>
  <r>
    <n v="2486"/>
    <x v="90"/>
    <n v="0"/>
    <n v="0"/>
    <x v="28"/>
    <s v="Married"/>
    <s v="Graduate"/>
    <x v="4"/>
    <n v="27"/>
    <n v="949"/>
    <n v="300"/>
    <n v="875"/>
    <n v="98"/>
    <n v="300"/>
    <n v="98"/>
    <n v="2424"/>
    <n v="1"/>
    <n v="3"/>
    <n v="4"/>
    <n v="10"/>
    <n v="1"/>
    <n v="0"/>
    <n v="0"/>
    <n v="0"/>
    <n v="0"/>
    <n v="0"/>
    <n v="0"/>
    <n v="0"/>
    <d v="2020-07-09T00:00:00"/>
  </r>
  <r>
    <n v="1609"/>
    <x v="91"/>
    <n v="0"/>
    <n v="1"/>
    <x v="21"/>
    <s v="Single"/>
    <s v="Graduate"/>
    <x v="3"/>
    <n v="56"/>
    <n v="470"/>
    <n v="138"/>
    <n v="1109"/>
    <n v="505"/>
    <n v="68"/>
    <n v="416"/>
    <n v="1875"/>
    <n v="1"/>
    <n v="8"/>
    <n v="4"/>
    <n v="7"/>
    <n v="3"/>
    <n v="0"/>
    <n v="0"/>
    <n v="0"/>
    <n v="0"/>
    <n v="0"/>
    <n v="0"/>
    <n v="0"/>
    <d v="2019-11-08T00:00:00"/>
  </r>
  <r>
    <n v="1527"/>
    <x v="92"/>
    <n v="0"/>
    <n v="0"/>
    <x v="41"/>
    <s v="Married"/>
    <s v="PhD"/>
    <x v="1"/>
    <n v="9"/>
    <n v="3234"/>
    <n v="42"/>
    <n v="882"/>
    <n v="0"/>
    <n v="42"/>
    <n v="0"/>
    <n v="4199"/>
    <n v="1"/>
    <n v="7"/>
    <n v="6"/>
    <n v="6"/>
    <n v="3"/>
    <n v="0"/>
    <n v="1"/>
    <n v="1"/>
    <n v="0"/>
    <n v="0"/>
    <n v="0"/>
    <n v="1"/>
    <d v="2020-01-12T00:00:00"/>
  </r>
  <r>
    <n v="1898"/>
    <x v="92"/>
    <n v="0"/>
    <n v="0"/>
    <x v="41"/>
    <s v="Married"/>
    <s v="PhD"/>
    <x v="4"/>
    <n v="9"/>
    <n v="3234"/>
    <n v="42"/>
    <n v="882"/>
    <n v="0"/>
    <n v="42"/>
    <n v="0"/>
    <n v="4199"/>
    <n v="1"/>
    <n v="7"/>
    <n v="6"/>
    <n v="6"/>
    <n v="3"/>
    <n v="0"/>
    <n v="1"/>
    <n v="1"/>
    <n v="0"/>
    <n v="0"/>
    <n v="0"/>
    <n v="1"/>
    <d v="2020-01-12T00:00:00"/>
  </r>
  <r>
    <n v="3155"/>
    <x v="93"/>
    <n v="0"/>
    <n v="0"/>
    <x v="24"/>
    <s v="Married"/>
    <s v="PhD"/>
    <x v="0"/>
    <n v="60"/>
    <n v="1337"/>
    <n v="166"/>
    <n v="1639"/>
    <n v="129"/>
    <n v="98"/>
    <n v="57"/>
    <n v="3314"/>
    <n v="1"/>
    <n v="7"/>
    <n v="10"/>
    <n v="6"/>
    <n v="2"/>
    <n v="0"/>
    <n v="0"/>
    <n v="1"/>
    <n v="0"/>
    <n v="0"/>
    <n v="0"/>
    <n v="0"/>
    <d v="2020-10-15T00:00:00"/>
  </r>
  <r>
    <n v="1617"/>
    <x v="94"/>
    <n v="0"/>
    <n v="0"/>
    <x v="16"/>
    <s v="Single"/>
    <s v="Graduate"/>
    <x v="1"/>
    <n v="12"/>
    <n v="1127"/>
    <n v="48"/>
    <n v="1604"/>
    <n v="92"/>
    <n v="434"/>
    <n v="173"/>
    <n v="3132"/>
    <n v="1"/>
    <n v="6"/>
    <n v="7"/>
    <n v="7"/>
    <n v="3"/>
    <n v="0"/>
    <n v="0"/>
    <n v="0"/>
    <n v="0"/>
    <n v="0"/>
    <n v="0"/>
    <n v="1"/>
    <d v="2019-09-23T00:00:00"/>
  </r>
  <r>
    <n v="2922"/>
    <x v="95"/>
    <n v="0"/>
    <n v="1"/>
    <x v="2"/>
    <s v="Married"/>
    <s v="Master"/>
    <x v="2"/>
    <n v="24"/>
    <n v="476"/>
    <n v="83"/>
    <n v="767"/>
    <n v="243"/>
    <n v="186"/>
    <n v="33"/>
    <n v="1723"/>
    <n v="1"/>
    <n v="4"/>
    <n v="7"/>
    <n v="10"/>
    <n v="1"/>
    <n v="0"/>
    <n v="0"/>
    <n v="0"/>
    <n v="0"/>
    <n v="0"/>
    <n v="0"/>
    <n v="0"/>
    <d v="2020-11-24T00:00:00"/>
  </r>
  <r>
    <n v="1726"/>
    <x v="96"/>
    <n v="0"/>
    <n v="0"/>
    <x v="39"/>
    <s v="Together"/>
    <s v="Graduate"/>
    <x v="5"/>
    <n v="57"/>
    <n v="1976"/>
    <n v="68"/>
    <n v="756"/>
    <n v="164"/>
    <n v="68"/>
    <n v="419"/>
    <n v="2614"/>
    <n v="1"/>
    <n v="4"/>
    <n v="4"/>
    <n v="11"/>
    <n v="1"/>
    <n v="0"/>
    <n v="0"/>
    <n v="1"/>
    <n v="0"/>
    <n v="0"/>
    <n v="0"/>
    <n v="0"/>
    <d v="2019-10-17T00:00:00"/>
  </r>
  <r>
    <n v="1988"/>
    <x v="96"/>
    <n v="0"/>
    <n v="0"/>
    <x v="39"/>
    <s v="Together"/>
    <s v="Graduate"/>
    <x v="4"/>
    <n v="57"/>
    <n v="1976"/>
    <n v="68"/>
    <n v="756"/>
    <n v="164"/>
    <n v="68"/>
    <n v="419"/>
    <n v="2614"/>
    <n v="1"/>
    <n v="4"/>
    <n v="4"/>
    <n v="11"/>
    <n v="1"/>
    <n v="0"/>
    <n v="0"/>
    <n v="1"/>
    <n v="0"/>
    <n v="0"/>
    <n v="0"/>
    <n v="0"/>
    <d v="2019-10-17T00:00:00"/>
  </r>
  <r>
    <n v="2443"/>
    <x v="96"/>
    <n v="0"/>
    <n v="0"/>
    <x v="39"/>
    <s v="Together"/>
    <s v="Graduate"/>
    <x v="3"/>
    <n v="57"/>
    <n v="1976"/>
    <n v="68"/>
    <n v="756"/>
    <n v="164"/>
    <n v="68"/>
    <n v="419"/>
    <n v="2614"/>
    <n v="1"/>
    <n v="4"/>
    <n v="4"/>
    <n v="11"/>
    <n v="1"/>
    <n v="0"/>
    <n v="0"/>
    <n v="1"/>
    <n v="0"/>
    <n v="0"/>
    <n v="0"/>
    <n v="0"/>
    <d v="2019-10-17T00:00:00"/>
  </r>
  <r>
    <n v="1165"/>
    <x v="97"/>
    <n v="0"/>
    <n v="0"/>
    <x v="20"/>
    <s v="Married"/>
    <s v="PhD"/>
    <x v="3"/>
    <n v="79"/>
    <n v="1857"/>
    <n v="145"/>
    <n v="261"/>
    <n v="189"/>
    <n v="195"/>
    <n v="243"/>
    <n v="2403"/>
    <n v="1"/>
    <n v="9"/>
    <n v="10"/>
    <n v="5"/>
    <n v="4"/>
    <n v="0"/>
    <n v="1"/>
    <n v="0"/>
    <n v="1"/>
    <n v="0"/>
    <n v="0"/>
    <n v="1"/>
    <d v="2019-05-23T00:00:00"/>
  </r>
  <r>
    <n v="2081"/>
    <x v="98"/>
    <n v="0"/>
    <n v="0"/>
    <x v="21"/>
    <s v="Divorced"/>
    <s v="Graduate"/>
    <x v="0"/>
    <n v="78"/>
    <n v="1967"/>
    <n v="353"/>
    <n v="943"/>
    <n v="408"/>
    <n v="353"/>
    <n v="59"/>
    <n v="3965"/>
    <n v="0"/>
    <n v="4"/>
    <n v="7"/>
    <n v="6"/>
    <n v="1"/>
    <n v="1"/>
    <n v="0"/>
    <n v="1"/>
    <n v="1"/>
    <n v="0"/>
    <n v="0"/>
    <n v="1"/>
    <d v="2020-03-14T00:00:00"/>
  </r>
  <r>
    <n v="2246"/>
    <x v="98"/>
    <n v="0"/>
    <n v="0"/>
    <x v="21"/>
    <s v="Divorced"/>
    <s v="Graduate"/>
    <x v="4"/>
    <n v="78"/>
    <n v="1967"/>
    <n v="353"/>
    <n v="943"/>
    <n v="408"/>
    <n v="353"/>
    <n v="59"/>
    <n v="3965"/>
    <n v="0"/>
    <n v="4"/>
    <n v="7"/>
    <n v="6"/>
    <n v="1"/>
    <n v="1"/>
    <n v="0"/>
    <n v="1"/>
    <n v="1"/>
    <n v="0"/>
    <n v="0"/>
    <n v="1"/>
    <d v="2020-03-14T00:00:00"/>
  </r>
  <r>
    <n v="1205"/>
    <x v="99"/>
    <n v="0"/>
    <n v="0"/>
    <x v="20"/>
    <s v="Married"/>
    <s v="Master"/>
    <x v="0"/>
    <n v="81"/>
    <n v="2360"/>
    <n v="35"/>
    <n v="915"/>
    <n v="92"/>
    <n v="105"/>
    <n v="35"/>
    <n v="3472"/>
    <n v="1"/>
    <n v="8"/>
    <n v="10"/>
    <n v="6"/>
    <n v="3"/>
    <n v="0"/>
    <n v="1"/>
    <n v="1"/>
    <n v="0"/>
    <n v="0"/>
    <n v="0"/>
    <n v="0"/>
    <d v="2020-04-21T00:00:00"/>
  </r>
  <r>
    <n v="1956"/>
    <x v="100"/>
    <n v="0"/>
    <n v="0"/>
    <x v="36"/>
    <s v="Married"/>
    <s v="Graduate"/>
    <x v="2"/>
    <n v="2"/>
    <n v="698"/>
    <n v="18"/>
    <n v="893"/>
    <n v="329"/>
    <n v="77"/>
    <n v="18"/>
    <n v="1997"/>
    <n v="1"/>
    <n v="2"/>
    <n v="8"/>
    <n v="13"/>
    <n v="0"/>
    <n v="0"/>
    <n v="0"/>
    <n v="0"/>
    <n v="0"/>
    <n v="0"/>
    <n v="0"/>
    <n v="0"/>
    <d v="2020-07-10T00:00:00"/>
  </r>
  <r>
    <n v="1373"/>
    <x v="101"/>
    <n v="1"/>
    <n v="1"/>
    <x v="42"/>
    <s v="Divorced"/>
    <s v="PhD"/>
    <x v="0"/>
    <n v="57"/>
    <n v="1901"/>
    <n v="46"/>
    <n v="331"/>
    <n v="61"/>
    <n v="46"/>
    <n v="189"/>
    <n v="2197"/>
    <n v="3"/>
    <n v="2"/>
    <n v="2"/>
    <n v="12"/>
    <n v="5"/>
    <n v="0"/>
    <n v="0"/>
    <n v="0"/>
    <n v="0"/>
    <n v="0"/>
    <n v="0"/>
    <n v="0"/>
    <d v="2019-10-13T00:00:00"/>
  </r>
  <r>
    <n v="2047"/>
    <x v="102"/>
    <n v="0"/>
    <n v="0"/>
    <x v="18"/>
    <s v="Single"/>
    <s v="Graduate"/>
    <x v="3"/>
    <n v="7"/>
    <n v="1165"/>
    <n v="257"/>
    <n v="1490"/>
    <n v="294"/>
    <n v="97"/>
    <n v="323"/>
    <n v="2979"/>
    <n v="1"/>
    <n v="4"/>
    <n v="10"/>
    <n v="8"/>
    <n v="1"/>
    <n v="1"/>
    <n v="0"/>
    <n v="0"/>
    <n v="1"/>
    <n v="0"/>
    <n v="0"/>
    <n v="1"/>
    <d v="2020-10-05T00:00:00"/>
  </r>
  <r>
    <n v="2685"/>
    <x v="103"/>
    <n v="0"/>
    <n v="0"/>
    <x v="17"/>
    <s v="Married"/>
    <s v="Graduate"/>
    <x v="1"/>
    <n v="31"/>
    <n v="2329"/>
    <n v="134"/>
    <n v="1835"/>
    <n v="176"/>
    <n v="44"/>
    <n v="222"/>
    <n v="4296"/>
    <n v="1"/>
    <n v="4"/>
    <n v="7"/>
    <n v="10"/>
    <n v="1"/>
    <n v="1"/>
    <n v="0"/>
    <n v="1"/>
    <n v="1"/>
    <n v="1"/>
    <n v="0"/>
    <n v="1"/>
    <d v="2020-11-21T00:00:00"/>
  </r>
  <r>
    <n v="1731"/>
    <x v="104"/>
    <n v="0"/>
    <n v="0"/>
    <x v="35"/>
    <s v="Together"/>
    <s v="PhD"/>
    <x v="1"/>
    <n v="89"/>
    <n v="1139"/>
    <n v="92"/>
    <n v="1631"/>
    <n v="121"/>
    <n v="123"/>
    <n v="185"/>
    <n v="2922"/>
    <n v="1"/>
    <n v="6"/>
    <n v="10"/>
    <n v="5"/>
    <n v="2"/>
    <n v="0"/>
    <n v="0"/>
    <n v="0"/>
    <n v="0"/>
    <n v="0"/>
    <n v="0"/>
    <n v="0"/>
    <d v="2020-06-06T00:00:00"/>
  </r>
  <r>
    <n v="3016"/>
    <x v="105"/>
    <n v="1"/>
    <n v="2"/>
    <x v="1"/>
    <s v="Single"/>
    <s v="Graduate"/>
    <x v="5"/>
    <n v="98"/>
    <n v="953"/>
    <n v="196"/>
    <n v="1431"/>
    <n v="35"/>
    <n v="224"/>
    <n v="224"/>
    <n v="2615"/>
    <n v="10"/>
    <n v="4"/>
    <n v="6"/>
    <n v="9"/>
    <n v="7"/>
    <n v="0"/>
    <n v="0"/>
    <n v="0"/>
    <n v="0"/>
    <n v="0"/>
    <n v="0"/>
    <n v="0"/>
    <d v="2019-03-02T00:00:00"/>
  </r>
  <r>
    <n v="2825"/>
    <x v="106"/>
    <n v="0"/>
    <n v="0"/>
    <x v="43"/>
    <s v="Single"/>
    <s v="Unknown"/>
    <x v="0"/>
    <n v="56"/>
    <n v="1180"/>
    <n v="59"/>
    <n v="1299"/>
    <n v="84"/>
    <n v="236"/>
    <n v="147"/>
    <n v="2710"/>
    <n v="1"/>
    <n v="5"/>
    <n v="10"/>
    <n v="12"/>
    <n v="6"/>
    <n v="1"/>
    <n v="0"/>
    <n v="1"/>
    <n v="0"/>
    <n v="0"/>
    <n v="1"/>
    <n v="1"/>
    <d v="2019-02-23T00:00:00"/>
  </r>
  <r>
    <n v="1468"/>
    <x v="107"/>
    <n v="0"/>
    <n v="0"/>
    <x v="5"/>
    <s v="Together"/>
    <s v="Master"/>
    <x v="5"/>
    <n v="93"/>
    <n v="896"/>
    <n v="62"/>
    <n v="220"/>
    <n v="264"/>
    <n v="163"/>
    <n v="40"/>
    <n v="1566"/>
    <n v="1"/>
    <n v="5"/>
    <n v="9"/>
    <n v="4"/>
    <n v="3"/>
    <n v="0"/>
    <n v="0"/>
    <n v="0"/>
    <n v="0"/>
    <n v="0"/>
    <n v="0"/>
    <n v="0"/>
    <d v="2019-03-17T00:00:00"/>
  </r>
  <r>
    <n v="2269"/>
    <x v="107"/>
    <n v="0"/>
    <n v="0"/>
    <x v="35"/>
    <s v="Married"/>
    <s v="Master"/>
    <x v="3"/>
    <n v="80"/>
    <n v="2132"/>
    <n v="324"/>
    <n v="1855"/>
    <n v="302"/>
    <n v="93"/>
    <n v="463"/>
    <n v="4242"/>
    <n v="1"/>
    <n v="5"/>
    <n v="7"/>
    <n v="10"/>
    <n v="2"/>
    <n v="1"/>
    <n v="0"/>
    <n v="1"/>
    <n v="1"/>
    <n v="0"/>
    <n v="0"/>
    <n v="1"/>
    <d v="2019-07-18T00:00:00"/>
  </r>
  <r>
    <n v="2134"/>
    <x v="108"/>
    <n v="0"/>
    <n v="0"/>
    <x v="2"/>
    <s v="Together"/>
    <s v="Graduate"/>
    <x v="5"/>
    <n v="14"/>
    <n v="1712"/>
    <n v="77"/>
    <n v="1610"/>
    <n v="86"/>
    <n v="302"/>
    <n v="251"/>
    <n v="3535"/>
    <n v="1"/>
    <n v="5"/>
    <n v="9"/>
    <n v="11"/>
    <n v="2"/>
    <n v="0"/>
    <n v="0"/>
    <n v="1"/>
    <n v="0"/>
    <n v="0"/>
    <n v="0"/>
    <n v="1"/>
    <d v="2019-02-27T00:00:00"/>
  </r>
  <r>
    <n v="1905"/>
    <x v="109"/>
    <n v="1"/>
    <n v="0"/>
    <x v="17"/>
    <s v="Together"/>
    <s v="Graduate"/>
    <x v="1"/>
    <n v="82"/>
    <n v="1790"/>
    <n v="218"/>
    <n v="950"/>
    <n v="522"/>
    <n v="328"/>
    <n v="73"/>
    <n v="3736"/>
    <n v="1"/>
    <n v="11"/>
    <n v="4"/>
    <n v="10"/>
    <n v="5"/>
    <n v="0"/>
    <n v="0"/>
    <n v="0"/>
    <n v="1"/>
    <n v="0"/>
    <n v="0"/>
    <n v="0"/>
    <d v="2020-10-22T00:00:00"/>
  </r>
  <r>
    <n v="1323"/>
    <x v="110"/>
    <n v="0"/>
    <n v="0"/>
    <x v="40"/>
    <s v="Together"/>
    <s v="Graduate"/>
    <x v="1"/>
    <n v="18"/>
    <n v="1887"/>
    <n v="134"/>
    <n v="1257"/>
    <n v="88"/>
    <n v="55"/>
    <n v="269"/>
    <n v="3153"/>
    <n v="1"/>
    <n v="7"/>
    <n v="6"/>
    <n v="8"/>
    <n v="3"/>
    <n v="0"/>
    <n v="0"/>
    <n v="1"/>
    <n v="0"/>
    <n v="0"/>
    <n v="0"/>
    <n v="1"/>
    <d v="2019-08-08T00:00:00"/>
  </r>
  <r>
    <n v="1015"/>
    <x v="111"/>
    <n v="0"/>
    <n v="0"/>
    <x v="44"/>
    <s v="Single"/>
    <s v="PhD"/>
    <x v="3"/>
    <n v="23"/>
    <n v="2221"/>
    <n v="49"/>
    <n v="254"/>
    <n v="130"/>
    <n v="150"/>
    <n v="99"/>
    <n v="2704"/>
    <n v="1"/>
    <n v="7"/>
    <n v="6"/>
    <n v="12"/>
    <n v="3"/>
    <n v="0"/>
    <n v="0"/>
    <n v="1"/>
    <n v="1"/>
    <n v="0"/>
    <n v="0"/>
    <n v="1"/>
    <d v="2019-05-01T00:00:00"/>
  </r>
  <r>
    <n v="2546"/>
    <x v="111"/>
    <n v="0"/>
    <n v="0"/>
    <x v="44"/>
    <s v="Single"/>
    <s v="PhD"/>
    <x v="4"/>
    <n v="23"/>
    <n v="2221"/>
    <n v="49"/>
    <n v="254"/>
    <n v="130"/>
    <n v="150"/>
    <n v="99"/>
    <n v="2704"/>
    <n v="1"/>
    <n v="7"/>
    <n v="6"/>
    <n v="12"/>
    <n v="3"/>
    <n v="0"/>
    <n v="0"/>
    <n v="1"/>
    <n v="1"/>
    <n v="0"/>
    <n v="0"/>
    <n v="1"/>
    <d v="2019-05-01T00:00:00"/>
  </r>
  <r>
    <n v="2829"/>
    <x v="112"/>
    <n v="0"/>
    <n v="0"/>
    <x v="29"/>
    <s v="Single"/>
    <s v="PhD"/>
    <x v="1"/>
    <n v="28"/>
    <n v="1573"/>
    <n v="110"/>
    <n v="928"/>
    <n v="144"/>
    <n v="84"/>
    <n v="84"/>
    <n v="2754"/>
    <n v="1"/>
    <n v="8"/>
    <n v="4"/>
    <n v="7"/>
    <n v="4"/>
    <n v="0"/>
    <n v="0"/>
    <n v="0"/>
    <n v="0"/>
    <n v="0"/>
    <n v="0"/>
    <n v="1"/>
    <d v="2020-02-15T00:00:00"/>
  </r>
  <r>
    <n v="1784"/>
    <x v="113"/>
    <n v="0"/>
    <n v="0"/>
    <x v="45"/>
    <s v="Single"/>
    <s v="PhD"/>
    <x v="4"/>
    <n v="8"/>
    <n v="1339"/>
    <n v="327"/>
    <n v="504"/>
    <n v="33"/>
    <n v="327"/>
    <n v="49"/>
    <n v="2481"/>
    <n v="1"/>
    <n v="6"/>
    <n v="8"/>
    <n v="13"/>
    <n v="2"/>
    <n v="0"/>
    <n v="0"/>
    <n v="0"/>
    <n v="0"/>
    <n v="0"/>
    <n v="0"/>
    <n v="0"/>
    <d v="2020-04-11T00:00:00"/>
  </r>
  <r>
    <n v="2420"/>
    <x v="114"/>
    <n v="0"/>
    <n v="0"/>
    <x v="44"/>
    <s v="Together"/>
    <s v="Graduate"/>
    <x v="4"/>
    <n v="71"/>
    <n v="2135"/>
    <n v="371"/>
    <n v="1485"/>
    <n v="544"/>
    <n v="232"/>
    <n v="278"/>
    <n v="4488"/>
    <n v="1"/>
    <n v="7"/>
    <n v="5"/>
    <n v="10"/>
    <n v="4"/>
    <n v="0"/>
    <n v="1"/>
    <n v="0"/>
    <n v="1"/>
    <n v="0"/>
    <n v="0"/>
    <n v="0"/>
    <d v="2020-03-03T00:00:00"/>
  </r>
  <r>
    <n v="1329"/>
    <x v="115"/>
    <n v="0"/>
    <n v="0"/>
    <x v="39"/>
    <s v="Divorced"/>
    <s v="Graduate"/>
    <x v="1"/>
    <n v="58"/>
    <n v="451"/>
    <n v="75"/>
    <n v="451"/>
    <n v="380"/>
    <n v="338"/>
    <n v="382"/>
    <n v="1313"/>
    <n v="1"/>
    <n v="2"/>
    <n v="9"/>
    <n v="4"/>
    <n v="1"/>
    <n v="0"/>
    <n v="0"/>
    <n v="0"/>
    <n v="0"/>
    <n v="0"/>
    <n v="0"/>
    <n v="0"/>
    <d v="2020-04-16T00:00:00"/>
  </r>
  <r>
    <n v="1407"/>
    <x v="116"/>
    <n v="0"/>
    <n v="0"/>
    <x v="2"/>
    <s v="Married"/>
    <s v="Master"/>
    <x v="1"/>
    <n v="26"/>
    <n v="2379"/>
    <n v="150"/>
    <n v="228"/>
    <n v="64"/>
    <n v="201"/>
    <n v="150"/>
    <n v="2872"/>
    <n v="1"/>
    <n v="3"/>
    <n v="4"/>
    <n v="8"/>
    <n v="1"/>
    <n v="0"/>
    <n v="1"/>
    <n v="1"/>
    <n v="0"/>
    <n v="0"/>
    <n v="0"/>
    <n v="1"/>
    <d v="2019-11-09T00:00:00"/>
  </r>
  <r>
    <n v="1050"/>
    <x v="117"/>
    <n v="0"/>
    <n v="0"/>
    <x v="3"/>
    <s v="Divorced"/>
    <s v="Graduate"/>
    <x v="2"/>
    <n v="54"/>
    <n v="1128"/>
    <n v="265"/>
    <n v="1216"/>
    <n v="345"/>
    <n v="88"/>
    <n v="533"/>
    <n v="2509"/>
    <n v="1"/>
    <n v="4"/>
    <n v="9"/>
    <n v="7"/>
    <n v="1"/>
    <n v="1"/>
    <n v="0"/>
    <n v="0"/>
    <n v="1"/>
    <n v="0"/>
    <n v="0"/>
    <n v="1"/>
    <d v="2020-11-11T00:00:00"/>
  </r>
  <r>
    <n v="1957"/>
    <x v="118"/>
    <n v="0"/>
    <n v="0"/>
    <x v="31"/>
    <s v="Together"/>
    <s v="Master"/>
    <x v="3"/>
    <n v="66"/>
    <n v="2666"/>
    <n v="122"/>
    <n v="984"/>
    <n v="371"/>
    <n v="40"/>
    <n v="40"/>
    <n v="4143"/>
    <n v="1"/>
    <n v="2"/>
    <n v="4"/>
    <n v="12"/>
    <n v="1"/>
    <n v="0"/>
    <n v="0"/>
    <n v="1"/>
    <n v="0"/>
    <n v="0"/>
    <n v="0"/>
    <n v="0"/>
    <d v="2019-01-06T00:00:00"/>
  </r>
  <r>
    <n v="2698"/>
    <x v="119"/>
    <n v="0"/>
    <n v="0"/>
    <x v="36"/>
    <s v="Widowed"/>
    <s v="PhD"/>
    <x v="5"/>
    <n v="28"/>
    <n v="1904"/>
    <n v="69"/>
    <n v="1234"/>
    <n v="137"/>
    <n v="210"/>
    <n v="175"/>
    <n v="3379"/>
    <n v="0"/>
    <n v="6"/>
    <n v="5"/>
    <n v="13"/>
    <n v="2"/>
    <n v="0"/>
    <n v="0"/>
    <n v="1"/>
    <n v="0"/>
    <n v="0"/>
    <n v="0"/>
    <n v="0"/>
    <d v="2020-09-06T00:00:00"/>
  </r>
  <r>
    <n v="1825"/>
    <x v="120"/>
    <n v="0"/>
    <n v="0"/>
    <x v="5"/>
    <s v="Married"/>
    <s v="Unknown"/>
    <x v="3"/>
    <n v="2"/>
    <n v="801"/>
    <n v="111"/>
    <n v="953"/>
    <n v="296"/>
    <n v="77"/>
    <n v="119"/>
    <n v="2119"/>
    <n v="1"/>
    <n v="3"/>
    <n v="6"/>
    <n v="7"/>
    <n v="1"/>
    <n v="0"/>
    <n v="0"/>
    <n v="0"/>
    <n v="0"/>
    <n v="0"/>
    <n v="0"/>
    <n v="0"/>
    <d v="2020-01-01T00:00:00"/>
  </r>
  <r>
    <n v="1279"/>
    <x v="121"/>
    <n v="0"/>
    <n v="0"/>
    <x v="7"/>
    <s v="Married"/>
    <s v="Graduate"/>
    <x v="3"/>
    <n v="32"/>
    <n v="1719"/>
    <n v="285"/>
    <n v="1268"/>
    <n v="478"/>
    <n v="46"/>
    <n v="449"/>
    <n v="3347"/>
    <n v="1"/>
    <n v="2"/>
    <n v="7"/>
    <n v="9"/>
    <n v="4"/>
    <n v="0"/>
    <n v="0"/>
    <n v="1"/>
    <n v="0"/>
    <n v="0"/>
    <n v="0"/>
    <n v="0"/>
    <d v="2019-04-07T00:00:00"/>
  </r>
  <r>
    <n v="2558"/>
    <x v="122"/>
    <n v="0"/>
    <n v="0"/>
    <x v="46"/>
    <s v="Divorced"/>
    <s v="Graduate"/>
    <x v="4"/>
    <n v="78"/>
    <n v="564"/>
    <n v="104"/>
    <n v="1268"/>
    <n v="115"/>
    <n v="71"/>
    <n v="33"/>
    <n v="2089"/>
    <n v="1"/>
    <n v="5"/>
    <n v="3"/>
    <n v="6"/>
    <n v="1"/>
    <n v="0"/>
    <n v="0"/>
    <n v="0"/>
    <n v="0"/>
    <n v="0"/>
    <n v="0"/>
    <n v="0"/>
    <d v="2020-05-08T00:00:00"/>
  </r>
  <r>
    <n v="2708"/>
    <x v="123"/>
    <n v="0"/>
    <n v="0"/>
    <x v="30"/>
    <s v="Together"/>
    <s v="Graduate"/>
    <x v="4"/>
    <n v="35"/>
    <n v="1067"/>
    <n v="325"/>
    <n v="1127"/>
    <n v="230"/>
    <n v="237"/>
    <n v="237"/>
    <n v="2749"/>
    <n v="1"/>
    <n v="3"/>
    <n v="5"/>
    <n v="12"/>
    <n v="1"/>
    <n v="0"/>
    <n v="0"/>
    <n v="1"/>
    <n v="0"/>
    <n v="0"/>
    <n v="0"/>
    <n v="0"/>
    <d v="2020-08-16T00:00:00"/>
  </r>
  <r>
    <n v="1052"/>
    <x v="124"/>
    <n v="0"/>
    <n v="0"/>
    <x v="47"/>
    <s v="Together"/>
    <s v="Master"/>
    <x v="4"/>
    <n v="55"/>
    <n v="2178"/>
    <n v="113"/>
    <n v="956"/>
    <n v="398"/>
    <n v="266"/>
    <n v="421"/>
    <n v="3491"/>
    <n v="1"/>
    <n v="3"/>
    <n v="10"/>
    <n v="13"/>
    <n v="1"/>
    <n v="0"/>
    <n v="0"/>
    <n v="1"/>
    <n v="0"/>
    <n v="0"/>
    <n v="0"/>
    <n v="1"/>
    <d v="2019-04-26T00:00:00"/>
  </r>
  <r>
    <n v="1833"/>
    <x v="125"/>
    <n v="0"/>
    <n v="0"/>
    <x v="48"/>
    <s v="Married"/>
    <s v="Unknown"/>
    <x v="1"/>
    <n v="38"/>
    <n v="1231"/>
    <n v="120"/>
    <n v="1871"/>
    <n v="447"/>
    <n v="295"/>
    <n v="140"/>
    <n v="3824"/>
    <n v="1"/>
    <n v="7"/>
    <n v="7"/>
    <n v="10"/>
    <n v="3"/>
    <n v="1"/>
    <n v="0"/>
    <n v="0"/>
    <n v="1"/>
    <n v="0"/>
    <n v="0"/>
    <n v="0"/>
    <d v="2019-04-13T00:00:00"/>
  </r>
  <r>
    <n v="3161"/>
    <x v="125"/>
    <n v="0"/>
    <n v="0"/>
    <x v="48"/>
    <s v="Married"/>
    <s v="Unknown"/>
    <x v="0"/>
    <n v="38"/>
    <n v="1231"/>
    <n v="120"/>
    <n v="1871"/>
    <n v="447"/>
    <n v="295"/>
    <n v="140"/>
    <n v="3824"/>
    <n v="1"/>
    <n v="7"/>
    <n v="7"/>
    <n v="10"/>
    <n v="3"/>
    <n v="1"/>
    <n v="0"/>
    <n v="0"/>
    <n v="1"/>
    <n v="0"/>
    <n v="0"/>
    <n v="1"/>
    <d v="2019-04-13T00:00:00"/>
  </r>
  <r>
    <n v="3096"/>
    <x v="126"/>
    <n v="0"/>
    <n v="0"/>
    <x v="17"/>
    <s v="Married"/>
    <s v="PhD"/>
    <x v="2"/>
    <n v="60"/>
    <n v="2903"/>
    <n v="0"/>
    <n v="795"/>
    <n v="102"/>
    <n v="197"/>
    <n v="38"/>
    <n v="3960"/>
    <n v="1"/>
    <n v="4"/>
    <n v="3"/>
    <n v="10"/>
    <n v="2"/>
    <n v="0"/>
    <n v="0"/>
    <n v="1"/>
    <n v="0"/>
    <n v="0"/>
    <n v="0"/>
    <n v="1"/>
    <d v="2019-09-04T00:00:00"/>
  </r>
  <r>
    <n v="3078"/>
    <x v="127"/>
    <n v="0"/>
    <n v="0"/>
    <x v="33"/>
    <s v="Single"/>
    <s v="Graduate"/>
    <x v="2"/>
    <n v="89"/>
    <n v="1838"/>
    <n v="131"/>
    <n v="2144"/>
    <n v="113"/>
    <n v="175"/>
    <n v="42"/>
    <n v="4358"/>
    <n v="1"/>
    <n v="5"/>
    <n v="3"/>
    <n v="12"/>
    <n v="2"/>
    <n v="0"/>
    <n v="0"/>
    <n v="1"/>
    <n v="0"/>
    <n v="0"/>
    <n v="0"/>
    <n v="1"/>
    <d v="2019-02-22T00:00:00"/>
  </r>
  <r>
    <n v="2844"/>
    <x v="128"/>
    <n v="0"/>
    <n v="0"/>
    <x v="3"/>
    <s v="Together"/>
    <s v="Unknown"/>
    <x v="2"/>
    <n v="30"/>
    <n v="2077"/>
    <n v="314"/>
    <n v="1670"/>
    <n v="352"/>
    <n v="179"/>
    <n v="405"/>
    <n v="4188"/>
    <n v="1"/>
    <n v="5"/>
    <n v="10"/>
    <n v="6"/>
    <n v="2"/>
    <n v="0"/>
    <n v="1"/>
    <n v="1"/>
    <n v="1"/>
    <n v="0"/>
    <n v="0"/>
    <n v="1"/>
    <d v="2020-08-14T00:00:00"/>
  </r>
  <r>
    <n v="1725"/>
    <x v="129"/>
    <n v="0"/>
    <n v="0"/>
    <x v="37"/>
    <s v="Married"/>
    <s v="Graduate"/>
    <x v="1"/>
    <n v="83"/>
    <n v="680"/>
    <n v="58"/>
    <n v="798"/>
    <n v="306"/>
    <n v="69"/>
    <n v="89"/>
    <n v="1822"/>
    <n v="1"/>
    <n v="6"/>
    <n v="9"/>
    <n v="5"/>
    <n v="3"/>
    <n v="0"/>
    <n v="0"/>
    <n v="0"/>
    <n v="1"/>
    <n v="0"/>
    <n v="0"/>
    <n v="0"/>
    <d v="2020-07-01T00:00:00"/>
  </r>
  <r>
    <n v="1967"/>
    <x v="130"/>
    <n v="0"/>
    <n v="0"/>
    <x v="34"/>
    <s v="Married"/>
    <s v="PhD"/>
    <x v="0"/>
    <n v="13"/>
    <n v="2268"/>
    <n v="206"/>
    <n v="1443"/>
    <n v="109"/>
    <n v="122"/>
    <n v="82"/>
    <n v="4066"/>
    <n v="1"/>
    <n v="5"/>
    <n v="6"/>
    <n v="7"/>
    <n v="2"/>
    <n v="0"/>
    <n v="0"/>
    <n v="0"/>
    <n v="0"/>
    <n v="0"/>
    <n v="0"/>
    <n v="0"/>
    <d v="2020-05-01T00:00:00"/>
  </r>
  <r>
    <n v="2767"/>
    <x v="131"/>
    <n v="0"/>
    <n v="0"/>
    <x v="36"/>
    <s v="Together"/>
    <s v="Unknown"/>
    <x v="3"/>
    <n v="89"/>
    <n v="1628"/>
    <n v="49"/>
    <n v="776"/>
    <n v="335"/>
    <n v="55"/>
    <n v="222"/>
    <n v="2621"/>
    <n v="1"/>
    <n v="3"/>
    <n v="9"/>
    <n v="13"/>
    <n v="1"/>
    <n v="0"/>
    <n v="0"/>
    <n v="1"/>
    <n v="0"/>
    <n v="0"/>
    <n v="0"/>
    <n v="0"/>
    <d v="2020-01-20T00:00:00"/>
  </r>
  <r>
    <n v="1866"/>
    <x v="132"/>
    <n v="0"/>
    <n v="0"/>
    <x v="1"/>
    <s v="Together"/>
    <s v="PhD"/>
    <x v="2"/>
    <n v="67"/>
    <n v="1972"/>
    <n v="122"/>
    <n v="1520"/>
    <n v="373"/>
    <n v="204"/>
    <n v="286"/>
    <n v="3904"/>
    <n v="1"/>
    <n v="3"/>
    <n v="2"/>
    <n v="13"/>
    <n v="1"/>
    <n v="0"/>
    <n v="0"/>
    <n v="0"/>
    <n v="0"/>
    <n v="0"/>
    <n v="0"/>
    <n v="0"/>
    <d v="2019-12-07T00:00:00"/>
  </r>
  <r>
    <n v="2502"/>
    <x v="133"/>
    <n v="0"/>
    <n v="0"/>
    <x v="20"/>
    <s v="Widowed"/>
    <s v="PhD"/>
    <x v="2"/>
    <n v="54"/>
    <n v="737"/>
    <n v="430"/>
    <n v="837"/>
    <n v="331"/>
    <n v="277"/>
    <n v="126"/>
    <n v="2485"/>
    <n v="0"/>
    <n v="4"/>
    <n v="6"/>
    <n v="7"/>
    <n v="1"/>
    <n v="0"/>
    <n v="0"/>
    <n v="0"/>
    <n v="0"/>
    <n v="0"/>
    <n v="0"/>
    <n v="0"/>
    <d v="2020-09-09T00:00:00"/>
  </r>
  <r>
    <n v="3185"/>
    <x v="133"/>
    <n v="0"/>
    <n v="0"/>
    <x v="20"/>
    <s v="Widowed"/>
    <s v="PhD"/>
    <x v="0"/>
    <n v="54"/>
    <n v="737"/>
    <n v="430"/>
    <n v="837"/>
    <n v="331"/>
    <n v="277"/>
    <n v="126"/>
    <n v="2485"/>
    <n v="0"/>
    <n v="4"/>
    <n v="6"/>
    <n v="7"/>
    <n v="1"/>
    <n v="0"/>
    <n v="0"/>
    <n v="0"/>
    <n v="0"/>
    <n v="0"/>
    <n v="0"/>
    <n v="0"/>
    <d v="2020-09-09T00:00:00"/>
  </r>
  <r>
    <n v="1923"/>
    <x v="134"/>
    <n v="0"/>
    <n v="0"/>
    <x v="4"/>
    <s v="Divorced"/>
    <s v="Graduate"/>
    <x v="1"/>
    <n v="76"/>
    <n v="593"/>
    <n v="217"/>
    <n v="1345"/>
    <n v="107"/>
    <n v="155"/>
    <n v="217"/>
    <n v="2199"/>
    <n v="1"/>
    <n v="3"/>
    <n v="2"/>
    <n v="6"/>
    <n v="1"/>
    <n v="0"/>
    <n v="0"/>
    <n v="1"/>
    <n v="0"/>
    <n v="0"/>
    <n v="0"/>
    <n v="1"/>
    <d v="2019-11-02T00:00:00"/>
  </r>
  <r>
    <n v="1772"/>
    <x v="135"/>
    <n v="0"/>
    <n v="0"/>
    <x v="48"/>
    <s v="Married"/>
    <s v="PhD"/>
    <x v="4"/>
    <n v="58"/>
    <n v="408"/>
    <n v="51"/>
    <n v="990"/>
    <n v="67"/>
    <n v="51"/>
    <n v="51"/>
    <n v="1516"/>
    <n v="1"/>
    <n v="5"/>
    <n v="4"/>
    <n v="7"/>
    <n v="2"/>
    <n v="0"/>
    <n v="1"/>
    <n v="1"/>
    <n v="1"/>
    <n v="0"/>
    <n v="0"/>
    <n v="1"/>
    <d v="2019-04-14T00:00:00"/>
  </r>
  <r>
    <n v="2627"/>
    <x v="136"/>
    <n v="0"/>
    <n v="0"/>
    <x v="33"/>
    <s v="Single"/>
    <s v="Graduate"/>
    <x v="0"/>
    <n v="48"/>
    <n v="2175"/>
    <n v="82"/>
    <n v="588"/>
    <n v="78"/>
    <n v="362"/>
    <n v="69"/>
    <n v="3216"/>
    <n v="1"/>
    <n v="3"/>
    <n v="6"/>
    <n v="12"/>
    <n v="6"/>
    <n v="0"/>
    <n v="0"/>
    <n v="0"/>
    <n v="0"/>
    <n v="0"/>
    <n v="0"/>
    <n v="1"/>
    <d v="2019-01-25T00:00:00"/>
  </r>
  <r>
    <n v="1219"/>
    <x v="137"/>
    <n v="0"/>
    <n v="1"/>
    <x v="36"/>
    <s v="Divorced"/>
    <s v="Unknown"/>
    <x v="3"/>
    <n v="2"/>
    <n v="2182"/>
    <n v="169"/>
    <n v="408"/>
    <n v="400"/>
    <n v="306"/>
    <n v="60"/>
    <n v="3405"/>
    <n v="1"/>
    <n v="6"/>
    <n v="3"/>
    <n v="4"/>
    <n v="7"/>
    <n v="0"/>
    <n v="0"/>
    <n v="1"/>
    <n v="0"/>
    <n v="0"/>
    <n v="0"/>
    <n v="0"/>
    <d v="2019-06-12T00:00:00"/>
  </r>
  <r>
    <n v="3067"/>
    <x v="138"/>
    <n v="1"/>
    <n v="0"/>
    <x v="38"/>
    <s v="Married"/>
    <s v="Master"/>
    <x v="3"/>
    <n v="60"/>
    <n v="3300"/>
    <n v="122"/>
    <n v="617"/>
    <n v="109"/>
    <n v="0"/>
    <n v="411"/>
    <n v="3737"/>
    <n v="2"/>
    <n v="4"/>
    <n v="4"/>
    <n v="10"/>
    <n v="6"/>
    <n v="1"/>
    <n v="0"/>
    <n v="1"/>
    <n v="0"/>
    <n v="0"/>
    <n v="0"/>
    <n v="1"/>
    <d v="2019-03-06T00:00:00"/>
  </r>
  <r>
    <n v="2300"/>
    <x v="139"/>
    <n v="0"/>
    <n v="0"/>
    <x v="5"/>
    <s v="Married"/>
    <s v="Master"/>
    <x v="4"/>
    <n v="13"/>
    <n v="1731"/>
    <n v="191"/>
    <n v="1193"/>
    <n v="76"/>
    <n v="153"/>
    <n v="307"/>
    <n v="3037"/>
    <n v="1"/>
    <n v="5"/>
    <n v="9"/>
    <n v="12"/>
    <n v="3"/>
    <n v="0"/>
    <n v="0"/>
    <n v="0"/>
    <n v="0"/>
    <n v="0"/>
    <n v="0"/>
    <n v="0"/>
    <d v="2019-09-27T00:00:00"/>
  </r>
  <r>
    <n v="2720"/>
    <x v="140"/>
    <n v="0"/>
    <n v="0"/>
    <x v="39"/>
    <s v="Married"/>
    <s v="Graduate"/>
    <x v="4"/>
    <n v="74"/>
    <n v="720"/>
    <n v="293"/>
    <n v="1540"/>
    <n v="60"/>
    <n v="262"/>
    <n v="196"/>
    <n v="2680"/>
    <n v="1"/>
    <n v="4"/>
    <n v="11"/>
    <n v="7"/>
    <n v="2"/>
    <n v="0"/>
    <n v="0"/>
    <n v="0"/>
    <n v="0"/>
    <n v="0"/>
    <n v="0"/>
    <n v="0"/>
    <d v="2019-04-02T00:00:00"/>
  </r>
  <r>
    <n v="1545"/>
    <x v="141"/>
    <n v="0"/>
    <n v="0"/>
    <x v="7"/>
    <s v="Single"/>
    <s v="Graduate"/>
    <x v="1"/>
    <n v="75"/>
    <n v="554"/>
    <n v="340"/>
    <n v="2090"/>
    <n v="129"/>
    <n v="298"/>
    <n v="84"/>
    <n v="3326"/>
    <n v="0"/>
    <n v="6"/>
    <n v="6"/>
    <n v="7"/>
    <n v="2"/>
    <n v="0"/>
    <n v="0"/>
    <n v="0"/>
    <n v="0"/>
    <n v="0"/>
    <n v="0"/>
    <n v="0"/>
    <d v="2019-11-21T00:00:00"/>
  </r>
  <r>
    <n v="1818"/>
    <x v="142"/>
    <n v="0"/>
    <n v="0"/>
    <x v="7"/>
    <s v="Divorced"/>
    <s v="Graduate"/>
    <x v="2"/>
    <n v="98"/>
    <n v="1252"/>
    <n v="111"/>
    <n v="1721"/>
    <n v="62"/>
    <n v="69"/>
    <n v="416"/>
    <n v="2800"/>
    <n v="1"/>
    <n v="7"/>
    <n v="7"/>
    <n v="12"/>
    <n v="3"/>
    <n v="0"/>
    <n v="0"/>
    <n v="0"/>
    <n v="0"/>
    <n v="0"/>
    <n v="0"/>
    <n v="0"/>
    <d v="2019-02-28T00:00:00"/>
  </r>
  <r>
    <n v="1538"/>
    <x v="143"/>
    <n v="0"/>
    <n v="0"/>
    <x v="49"/>
    <s v="Married"/>
    <s v="Master"/>
    <x v="4"/>
    <n v="4"/>
    <n v="398"/>
    <n v="62"/>
    <n v="1156"/>
    <n v="247"/>
    <n v="274"/>
    <n v="105"/>
    <n v="2033"/>
    <n v="1"/>
    <n v="3"/>
    <n v="8"/>
    <n v="13"/>
    <n v="1"/>
    <n v="0"/>
    <n v="0"/>
    <n v="0"/>
    <n v="0"/>
    <n v="0"/>
    <n v="0"/>
    <n v="1"/>
    <d v="2020-04-12T00:00:00"/>
  </r>
  <r>
    <n v="2092"/>
    <x v="143"/>
    <n v="0"/>
    <n v="0"/>
    <x v="4"/>
    <s v="Single"/>
    <s v="Unknown"/>
    <x v="5"/>
    <n v="1"/>
    <n v="1577"/>
    <n v="100"/>
    <n v="256"/>
    <n v="67"/>
    <n v="356"/>
    <n v="100"/>
    <n v="2255"/>
    <n v="1"/>
    <n v="8"/>
    <n v="2"/>
    <n v="5"/>
    <n v="5"/>
    <n v="0"/>
    <n v="0"/>
    <n v="0"/>
    <n v="1"/>
    <n v="0"/>
    <n v="0"/>
    <n v="1"/>
    <d v="2019-08-06T00:00:00"/>
  </r>
  <r>
    <n v="2150"/>
    <x v="144"/>
    <n v="0"/>
    <n v="0"/>
    <x v="10"/>
    <s v="Single"/>
    <s v="Graduate"/>
    <x v="4"/>
    <n v="69"/>
    <n v="810"/>
    <n v="89"/>
    <n v="945"/>
    <n v="351"/>
    <n v="133"/>
    <n v="111"/>
    <n v="2218"/>
    <n v="1"/>
    <n v="3"/>
    <n v="4"/>
    <n v="8"/>
    <n v="1"/>
    <n v="0"/>
    <n v="0"/>
    <n v="0"/>
    <n v="0"/>
    <n v="0"/>
    <n v="0"/>
    <n v="0"/>
    <d v="2020-06-28T00:00:00"/>
  </r>
  <r>
    <n v="2553"/>
    <x v="145"/>
    <n v="0"/>
    <n v="0"/>
    <x v="22"/>
    <s v="Together"/>
    <s v="PhD"/>
    <x v="1"/>
    <n v="89"/>
    <n v="2787"/>
    <n v="0"/>
    <n v="1035"/>
    <n v="102"/>
    <n v="78"/>
    <n v="0"/>
    <n v="4002"/>
    <n v="1"/>
    <n v="4"/>
    <n v="5"/>
    <n v="8"/>
    <n v="1"/>
    <n v="0"/>
    <n v="1"/>
    <n v="1"/>
    <n v="0"/>
    <n v="0"/>
    <n v="0"/>
    <n v="0"/>
    <d v="2020-10-02T00:00:00"/>
  </r>
  <r>
    <n v="3144"/>
    <x v="146"/>
    <n v="0"/>
    <n v="0"/>
    <x v="50"/>
    <s v="Divorced"/>
    <s v="Master"/>
    <x v="2"/>
    <n v="51"/>
    <n v="1652"/>
    <n v="152"/>
    <n v="1536"/>
    <n v="499"/>
    <n v="152"/>
    <n v="230"/>
    <n v="3760"/>
    <n v="1"/>
    <n v="4"/>
    <n v="2"/>
    <n v="10"/>
    <n v="2"/>
    <n v="0"/>
    <n v="0"/>
    <n v="0"/>
    <n v="0"/>
    <n v="0"/>
    <n v="0"/>
    <n v="0"/>
    <d v="2019-05-29T00:00:00"/>
  </r>
  <r>
    <n v="1079"/>
    <x v="147"/>
    <n v="0"/>
    <n v="0"/>
    <x v="9"/>
    <s v="Divorced"/>
    <s v="Graduate"/>
    <x v="0"/>
    <n v="18"/>
    <n v="363"/>
    <n v="51"/>
    <n v="945"/>
    <n v="60"/>
    <n v="145"/>
    <n v="169"/>
    <n v="1395"/>
    <n v="1"/>
    <n v="3"/>
    <n v="10"/>
    <n v="13"/>
    <n v="1"/>
    <n v="0"/>
    <n v="0"/>
    <n v="0"/>
    <n v="0"/>
    <n v="0"/>
    <n v="0"/>
    <n v="0"/>
    <d v="2020-08-01T00:00:00"/>
  </r>
  <r>
    <n v="2560"/>
    <x v="147"/>
    <n v="0"/>
    <n v="0"/>
    <x v="9"/>
    <s v="Divorced"/>
    <s v="Graduate"/>
    <x v="5"/>
    <n v="18"/>
    <n v="363"/>
    <n v="51"/>
    <n v="945"/>
    <n v="60"/>
    <n v="145"/>
    <n v="169"/>
    <n v="1395"/>
    <n v="1"/>
    <n v="3"/>
    <n v="10"/>
    <n v="13"/>
    <n v="1"/>
    <n v="0"/>
    <n v="0"/>
    <n v="0"/>
    <n v="0"/>
    <n v="0"/>
    <n v="0"/>
    <n v="1"/>
    <d v="2020-08-01T00:00:00"/>
  </r>
  <r>
    <n v="1881"/>
    <x v="148"/>
    <n v="0"/>
    <n v="0"/>
    <x v="12"/>
    <s v="Married"/>
    <s v="Graduate"/>
    <x v="1"/>
    <n v="61"/>
    <n v="408"/>
    <n v="74"/>
    <n v="1099"/>
    <n v="132"/>
    <n v="230"/>
    <n v="127"/>
    <n v="1815"/>
    <n v="1"/>
    <n v="4"/>
    <n v="3"/>
    <n v="10"/>
    <n v="2"/>
    <n v="0"/>
    <n v="0"/>
    <n v="0"/>
    <n v="0"/>
    <n v="0"/>
    <n v="0"/>
    <n v="0"/>
    <d v="2019-07-14T00:00:00"/>
  </r>
  <r>
    <n v="1658"/>
    <x v="149"/>
    <n v="0"/>
    <n v="1"/>
    <x v="51"/>
    <s v="Married"/>
    <s v="PhD"/>
    <x v="4"/>
    <n v="17"/>
    <n v="2239"/>
    <n v="27"/>
    <n v="323"/>
    <n v="71"/>
    <n v="27"/>
    <n v="80"/>
    <n v="2607"/>
    <n v="3"/>
    <n v="10"/>
    <n v="3"/>
    <n v="5"/>
    <n v="5"/>
    <n v="0"/>
    <n v="0"/>
    <n v="0"/>
    <n v="1"/>
    <n v="0"/>
    <n v="0"/>
    <n v="1"/>
    <d v="2019-04-06T00:00:00"/>
  </r>
  <r>
    <n v="1431"/>
    <x v="150"/>
    <n v="0"/>
    <n v="0"/>
    <x v="37"/>
    <s v="Single"/>
    <s v="Graduate"/>
    <x v="1"/>
    <n v="87"/>
    <n v="888"/>
    <n v="424"/>
    <n v="1198"/>
    <n v="136"/>
    <n v="348"/>
    <n v="83"/>
    <n v="2911"/>
    <n v="1"/>
    <n v="4"/>
    <n v="5"/>
    <n v="7"/>
    <n v="1"/>
    <n v="1"/>
    <n v="0"/>
    <n v="0"/>
    <n v="1"/>
    <n v="0"/>
    <n v="0"/>
    <n v="0"/>
    <d v="2020-06-04T00:00:00"/>
  </r>
  <r>
    <n v="1491"/>
    <x v="151"/>
    <n v="0"/>
    <n v="0"/>
    <x v="32"/>
    <s v="Single"/>
    <s v="Graduate"/>
    <x v="1"/>
    <n v="77"/>
    <n v="1100"/>
    <n v="156"/>
    <n v="723"/>
    <n v="326"/>
    <n v="89"/>
    <n v="187"/>
    <n v="2207"/>
    <n v="1"/>
    <n v="3"/>
    <n v="7"/>
    <n v="11"/>
    <n v="1"/>
    <n v="0"/>
    <n v="0"/>
    <n v="0"/>
    <n v="0"/>
    <n v="0"/>
    <n v="0"/>
    <n v="0"/>
    <d v="2019-12-24T00:00:00"/>
  </r>
  <r>
    <n v="2664"/>
    <x v="151"/>
    <n v="0"/>
    <n v="0"/>
    <x v="32"/>
    <s v="Single"/>
    <s v="Graduate"/>
    <x v="2"/>
    <n v="77"/>
    <n v="1100"/>
    <n v="156"/>
    <n v="723"/>
    <n v="326"/>
    <n v="89"/>
    <n v="187"/>
    <n v="2207"/>
    <n v="1"/>
    <n v="3"/>
    <n v="7"/>
    <n v="11"/>
    <n v="1"/>
    <n v="0"/>
    <n v="0"/>
    <n v="0"/>
    <n v="0"/>
    <n v="0"/>
    <n v="0"/>
    <n v="0"/>
    <d v="2019-12-24T00:00:00"/>
  </r>
  <r>
    <n v="1826"/>
    <x v="152"/>
    <n v="0"/>
    <n v="0"/>
    <x v="1"/>
    <s v="Together"/>
    <s v="Graduate"/>
    <x v="4"/>
    <n v="43"/>
    <n v="1616"/>
    <n v="165"/>
    <n v="2073"/>
    <n v="216"/>
    <n v="123"/>
    <n v="290"/>
    <n v="3903"/>
    <n v="1"/>
    <n v="5"/>
    <n v="6"/>
    <n v="7"/>
    <n v="2"/>
    <n v="1"/>
    <n v="0"/>
    <n v="1"/>
    <n v="0"/>
    <n v="1"/>
    <n v="0"/>
    <n v="1"/>
    <d v="2020-06-19T00:00:00"/>
  </r>
  <r>
    <n v="1499"/>
    <x v="153"/>
    <n v="0"/>
    <n v="0"/>
    <x v="21"/>
    <s v="Single"/>
    <s v="Master"/>
    <x v="0"/>
    <n v="47"/>
    <n v="2875"/>
    <n v="45"/>
    <n v="1368"/>
    <n v="179"/>
    <n v="136"/>
    <n v="60"/>
    <n v="4542"/>
    <n v="1"/>
    <n v="5"/>
    <n v="7"/>
    <n v="9"/>
    <n v="2"/>
    <n v="0"/>
    <n v="0"/>
    <n v="0"/>
    <n v="0"/>
    <n v="0"/>
    <n v="0"/>
    <n v="0"/>
    <d v="2019-09-19T00:00:00"/>
  </r>
  <r>
    <n v="1593"/>
    <x v="154"/>
    <n v="0"/>
    <n v="0"/>
    <x v="40"/>
    <s v="Married"/>
    <s v="Graduate"/>
    <x v="1"/>
    <n v="84"/>
    <n v="915"/>
    <n v="0"/>
    <n v="1321"/>
    <n v="328"/>
    <n v="49"/>
    <n v="49"/>
    <n v="2565"/>
    <n v="1"/>
    <n v="6"/>
    <n v="4"/>
    <n v="7"/>
    <n v="3"/>
    <n v="0"/>
    <n v="0"/>
    <n v="0"/>
    <n v="1"/>
    <n v="0"/>
    <n v="0"/>
    <n v="0"/>
    <d v="2020-10-11T00:00:00"/>
  </r>
  <r>
    <n v="2287"/>
    <x v="155"/>
    <n v="0"/>
    <n v="0"/>
    <x v="40"/>
    <s v="Married"/>
    <s v="PhD"/>
    <x v="3"/>
    <n v="43"/>
    <n v="2551"/>
    <n v="65"/>
    <n v="556"/>
    <n v="85"/>
    <n v="65"/>
    <n v="31"/>
    <n v="3290"/>
    <n v="1"/>
    <n v="5"/>
    <n v="5"/>
    <n v="12"/>
    <n v="2"/>
    <n v="0"/>
    <n v="1"/>
    <n v="1"/>
    <n v="0"/>
    <n v="0"/>
    <n v="0"/>
    <n v="0"/>
    <d v="2020-10-27T00:00:00"/>
  </r>
  <r>
    <n v="3024"/>
    <x v="156"/>
    <n v="0"/>
    <n v="0"/>
    <x v="22"/>
    <s v="Married"/>
    <s v="Unknown"/>
    <x v="2"/>
    <n v="0"/>
    <n v="1005"/>
    <n v="58"/>
    <n v="1195"/>
    <n v="163"/>
    <n v="219"/>
    <n v="58"/>
    <n v="2582"/>
    <n v="1"/>
    <n v="5"/>
    <n v="6"/>
    <n v="10"/>
    <n v="1"/>
    <n v="0"/>
    <n v="0"/>
    <n v="0"/>
    <n v="0"/>
    <n v="0"/>
    <n v="0"/>
    <n v="0"/>
    <d v="2020-06-02T00:00:00"/>
  </r>
  <r>
    <n v="1809"/>
    <x v="157"/>
    <n v="0"/>
    <n v="1"/>
    <x v="12"/>
    <s v="Widowed"/>
    <s v="PhD"/>
    <x v="1"/>
    <n v="83"/>
    <n v="1922"/>
    <n v="63"/>
    <n v="914"/>
    <n v="163"/>
    <n v="125"/>
    <n v="125"/>
    <n v="3061"/>
    <n v="1"/>
    <n v="8"/>
    <n v="9"/>
    <n v="4"/>
    <n v="4"/>
    <n v="0"/>
    <n v="0"/>
    <n v="0"/>
    <n v="0"/>
    <n v="0"/>
    <n v="0"/>
    <n v="0"/>
    <d v="2019-10-16T00:00:00"/>
  </r>
  <r>
    <n v="2899"/>
    <x v="158"/>
    <n v="1"/>
    <n v="1"/>
    <x v="31"/>
    <s v="Single"/>
    <s v="Graduate"/>
    <x v="3"/>
    <n v="48"/>
    <n v="1129"/>
    <n v="306"/>
    <n v="896"/>
    <n v="232"/>
    <n v="49"/>
    <n v="49"/>
    <n v="2563"/>
    <n v="3"/>
    <n v="11"/>
    <n v="5"/>
    <n v="11"/>
    <n v="5"/>
    <n v="0"/>
    <n v="0"/>
    <n v="0"/>
    <n v="0"/>
    <n v="0"/>
    <n v="1"/>
    <n v="0"/>
    <d v="2019-06-15T00:00:00"/>
  </r>
  <r>
    <n v="1734"/>
    <x v="159"/>
    <n v="0"/>
    <n v="0"/>
    <x v="10"/>
    <s v="Married"/>
    <s v="Graduate"/>
    <x v="2"/>
    <n v="20"/>
    <n v="1739"/>
    <n v="398"/>
    <n v="1540"/>
    <n v="92"/>
    <n v="60"/>
    <n v="98"/>
    <n v="3731"/>
    <n v="1"/>
    <n v="8"/>
    <n v="5"/>
    <n v="11"/>
    <n v="8"/>
    <n v="0"/>
    <n v="1"/>
    <n v="1"/>
    <n v="1"/>
    <n v="0"/>
    <n v="0"/>
    <n v="1"/>
    <d v="2019-08-05T00:00:00"/>
  </r>
  <r>
    <n v="1292"/>
    <x v="160"/>
    <n v="0"/>
    <n v="0"/>
    <x v="33"/>
    <s v="Married"/>
    <s v="Master"/>
    <x v="4"/>
    <n v="44"/>
    <n v="1174"/>
    <n v="329"/>
    <n v="250"/>
    <n v="490"/>
    <n v="329"/>
    <n v="141"/>
    <n v="2430"/>
    <n v="1"/>
    <n v="6"/>
    <n v="7"/>
    <n v="9"/>
    <n v="2"/>
    <n v="0"/>
    <n v="0"/>
    <n v="0"/>
    <n v="1"/>
    <n v="0"/>
    <n v="0"/>
    <n v="0"/>
    <d v="2019-09-02T00:00:00"/>
  </r>
  <r>
    <n v="2078"/>
    <x v="161"/>
    <n v="0"/>
    <n v="0"/>
    <x v="17"/>
    <s v="Single"/>
    <s v="Unknown"/>
    <x v="4"/>
    <n v="71"/>
    <n v="358"/>
    <n v="179"/>
    <n v="825"/>
    <n v="150"/>
    <n v="87"/>
    <n v="92"/>
    <n v="1507"/>
    <n v="1"/>
    <n v="3"/>
    <n v="3"/>
    <n v="8"/>
    <n v="1"/>
    <n v="0"/>
    <n v="0"/>
    <n v="0"/>
    <n v="0"/>
    <n v="0"/>
    <n v="0"/>
    <n v="0"/>
    <d v="2019-04-07T00:00:00"/>
  </r>
  <r>
    <n v="2927"/>
    <x v="162"/>
    <n v="0"/>
    <n v="0"/>
    <x v="11"/>
    <s v="Single"/>
    <s v="Graduate"/>
    <x v="0"/>
    <n v="60"/>
    <n v="1080"/>
    <n v="161"/>
    <n v="1268"/>
    <n v="210"/>
    <n v="27"/>
    <n v="242"/>
    <n v="2505"/>
    <n v="1"/>
    <n v="4"/>
    <n v="4"/>
    <n v="10"/>
    <n v="1"/>
    <n v="0"/>
    <n v="0"/>
    <n v="0"/>
    <n v="0"/>
    <n v="0"/>
    <n v="0"/>
    <n v="0"/>
    <d v="2020-10-16T00:00:00"/>
  </r>
  <r>
    <n v="1856"/>
    <x v="163"/>
    <n v="0"/>
    <n v="0"/>
    <x v="13"/>
    <s v="Together"/>
    <s v="Graduate"/>
    <x v="4"/>
    <n v="95"/>
    <n v="1721"/>
    <n v="49"/>
    <n v="1119"/>
    <n v="470"/>
    <n v="320"/>
    <n v="74"/>
    <n v="3605"/>
    <n v="1"/>
    <n v="4"/>
    <n v="8"/>
    <n v="5"/>
    <n v="2"/>
    <n v="1"/>
    <n v="0"/>
    <n v="1"/>
    <n v="1"/>
    <n v="0"/>
    <n v="0"/>
    <n v="0"/>
    <d v="2020-02-22T00:00:00"/>
  </r>
  <r>
    <n v="1965"/>
    <x v="164"/>
    <n v="0"/>
    <n v="0"/>
    <x v="46"/>
    <s v="Married"/>
    <s v="Graduate"/>
    <x v="1"/>
    <n v="17"/>
    <n v="1509"/>
    <n v="376"/>
    <n v="242"/>
    <n v="430"/>
    <n v="94"/>
    <n v="517"/>
    <n v="2133"/>
    <n v="1"/>
    <n v="5"/>
    <n v="11"/>
    <n v="6"/>
    <n v="3"/>
    <n v="0"/>
    <n v="0"/>
    <n v="1"/>
    <n v="1"/>
    <n v="0"/>
    <n v="0"/>
    <n v="1"/>
    <d v="2020-01-20T00:00:00"/>
  </r>
  <r>
    <n v="2803"/>
    <x v="165"/>
    <n v="0"/>
    <n v="0"/>
    <x v="12"/>
    <s v="Married"/>
    <s v="Master"/>
    <x v="3"/>
    <n v="92"/>
    <n v="1509"/>
    <n v="206"/>
    <n v="1648"/>
    <n v="87"/>
    <n v="0"/>
    <n v="206"/>
    <n v="3244"/>
    <n v="1"/>
    <n v="3"/>
    <n v="11"/>
    <n v="9"/>
    <n v="1"/>
    <n v="0"/>
    <n v="0"/>
    <n v="0"/>
    <n v="0"/>
    <n v="0"/>
    <n v="0"/>
    <n v="0"/>
    <d v="2019-10-28T00:00:00"/>
  </r>
  <r>
    <n v="2338"/>
    <x v="166"/>
    <n v="0"/>
    <n v="0"/>
    <x v="51"/>
    <s v="Single"/>
    <s v="Graduate"/>
    <x v="5"/>
    <n v="85"/>
    <n v="1247"/>
    <n v="289"/>
    <n v="2203"/>
    <n v="432"/>
    <n v="83"/>
    <n v="40"/>
    <n v="4214"/>
    <n v="1"/>
    <n v="5"/>
    <n v="8"/>
    <n v="5"/>
    <n v="2"/>
    <n v="0"/>
    <n v="0"/>
    <n v="0"/>
    <n v="0"/>
    <n v="0"/>
    <n v="0"/>
    <n v="0"/>
    <d v="2020-06-04T00:00:00"/>
  </r>
  <r>
    <n v="2144"/>
    <x v="167"/>
    <n v="0"/>
    <n v="0"/>
    <x v="8"/>
    <s v="Together"/>
    <s v="Graduate"/>
    <x v="4"/>
    <n v="55"/>
    <n v="540"/>
    <n v="101"/>
    <n v="1353"/>
    <n v="76"/>
    <n v="58"/>
    <n v="121"/>
    <n v="2006"/>
    <n v="1"/>
    <n v="6"/>
    <n v="4"/>
    <n v="10"/>
    <n v="2"/>
    <n v="0"/>
    <n v="0"/>
    <n v="0"/>
    <n v="0"/>
    <n v="0"/>
    <n v="0"/>
    <n v="0"/>
    <d v="2019-01-27T00:00:00"/>
  </r>
  <r>
    <n v="3181"/>
    <x v="168"/>
    <n v="0"/>
    <n v="0"/>
    <x v="43"/>
    <s v="Single"/>
    <s v="Unknown"/>
    <x v="3"/>
    <n v="42"/>
    <n v="1331"/>
    <n v="114"/>
    <n v="1414"/>
    <n v="161"/>
    <n v="123"/>
    <n v="72"/>
    <n v="3072"/>
    <n v="1"/>
    <n v="4"/>
    <n v="6"/>
    <n v="8"/>
    <n v="2"/>
    <n v="0"/>
    <n v="0"/>
    <n v="0"/>
    <n v="0"/>
    <n v="0"/>
    <n v="0"/>
    <n v="0"/>
    <d v="2019-03-19T00:00:00"/>
  </r>
  <r>
    <n v="2389"/>
    <x v="169"/>
    <n v="0"/>
    <n v="0"/>
    <x v="45"/>
    <s v="Married"/>
    <s v="Graduate"/>
    <x v="3"/>
    <n v="25"/>
    <n v="1136"/>
    <n v="208"/>
    <n v="1165"/>
    <n v="542"/>
    <n v="90"/>
    <n v="58"/>
    <n v="3083"/>
    <n v="1"/>
    <n v="5"/>
    <n v="10"/>
    <n v="5"/>
    <n v="1"/>
    <n v="0"/>
    <n v="0"/>
    <n v="0"/>
    <n v="1"/>
    <n v="0"/>
    <n v="0"/>
    <n v="1"/>
    <d v="2020-06-28T00:00:00"/>
  </r>
  <r>
    <n v="1955"/>
    <x v="170"/>
    <n v="0"/>
    <n v="0"/>
    <x v="23"/>
    <s v="Together"/>
    <s v="Master"/>
    <x v="0"/>
    <n v="85"/>
    <n v="1858"/>
    <n v="309"/>
    <n v="964"/>
    <n v="134"/>
    <n v="206"/>
    <n v="34"/>
    <n v="3438"/>
    <n v="1"/>
    <n v="4"/>
    <n v="6"/>
    <n v="13"/>
    <n v="2"/>
    <n v="0"/>
    <n v="0"/>
    <n v="0"/>
    <n v="0"/>
    <n v="0"/>
    <n v="0"/>
    <n v="0"/>
    <d v="2019-03-21T00:00:00"/>
  </r>
  <r>
    <n v="2887"/>
    <x v="170"/>
    <n v="0"/>
    <n v="0"/>
    <x v="23"/>
    <s v="Together"/>
    <s v="Master"/>
    <x v="3"/>
    <n v="85"/>
    <n v="1858"/>
    <n v="309"/>
    <n v="964"/>
    <n v="134"/>
    <n v="206"/>
    <n v="34"/>
    <n v="3438"/>
    <n v="1"/>
    <n v="4"/>
    <n v="6"/>
    <n v="13"/>
    <n v="2"/>
    <n v="0"/>
    <n v="0"/>
    <n v="0"/>
    <n v="0"/>
    <n v="0"/>
    <n v="0"/>
    <n v="0"/>
    <d v="2019-03-21T00:00:00"/>
  </r>
  <r>
    <n v="1164"/>
    <x v="171"/>
    <n v="0"/>
    <n v="1"/>
    <x v="21"/>
    <s v="Married"/>
    <s v="PhD"/>
    <x v="2"/>
    <n v="56"/>
    <n v="2578"/>
    <n v="159"/>
    <n v="1007"/>
    <n v="155"/>
    <n v="159"/>
    <n v="58"/>
    <n v="4000"/>
    <n v="1"/>
    <n v="11"/>
    <n v="8"/>
    <n v="8"/>
    <n v="5"/>
    <n v="0"/>
    <n v="0"/>
    <n v="0"/>
    <n v="0"/>
    <n v="0"/>
    <n v="0"/>
    <n v="0"/>
    <d v="2019-02-17T00:00:00"/>
  </r>
  <r>
    <n v="2688"/>
    <x v="172"/>
    <n v="0"/>
    <n v="0"/>
    <x v="30"/>
    <s v="Married"/>
    <s v="Graduate"/>
    <x v="2"/>
    <n v="92"/>
    <n v="767"/>
    <n v="114"/>
    <n v="2100"/>
    <n v="464"/>
    <n v="79"/>
    <n v="58"/>
    <n v="3467"/>
    <n v="1"/>
    <n v="5"/>
    <n v="8"/>
    <n v="12"/>
    <n v="3"/>
    <n v="0"/>
    <n v="0"/>
    <n v="1"/>
    <n v="0"/>
    <n v="0"/>
    <n v="0"/>
    <n v="0"/>
    <d v="2019-04-17T00:00:00"/>
  </r>
  <r>
    <n v="1707"/>
    <x v="173"/>
    <n v="0"/>
    <n v="0"/>
    <x v="47"/>
    <s v="Married"/>
    <s v="Graduate"/>
    <x v="1"/>
    <n v="62"/>
    <n v="999"/>
    <n v="56"/>
    <n v="1584"/>
    <n v="180"/>
    <n v="171"/>
    <n v="108"/>
    <n v="2881"/>
    <n v="1"/>
    <n v="6"/>
    <n v="5"/>
    <n v="12"/>
    <n v="2"/>
    <n v="0"/>
    <n v="0"/>
    <n v="0"/>
    <n v="1"/>
    <n v="0"/>
    <n v="0"/>
    <n v="0"/>
    <d v="2020-04-29T00:00:00"/>
  </r>
  <r>
    <n v="2724"/>
    <x v="174"/>
    <n v="0"/>
    <n v="0"/>
    <x v="49"/>
    <s v="Married"/>
    <s v="PhD"/>
    <x v="2"/>
    <n v="56"/>
    <n v="3351"/>
    <n v="193"/>
    <n v="1019"/>
    <n v="251"/>
    <n v="97"/>
    <n v="97"/>
    <n v="4814"/>
    <n v="2"/>
    <n v="4"/>
    <n v="4"/>
    <n v="5"/>
    <n v="2"/>
    <n v="0"/>
    <n v="1"/>
    <n v="1"/>
    <n v="1"/>
    <n v="0"/>
    <n v="0"/>
    <n v="0"/>
    <d v="2019-08-08T00:00:00"/>
  </r>
  <r>
    <n v="2811"/>
    <x v="175"/>
    <n v="0"/>
    <n v="0"/>
    <x v="1"/>
    <s v="Married"/>
    <s v="PhD"/>
    <x v="1"/>
    <n v="12"/>
    <n v="469"/>
    <n v="43"/>
    <n v="1024"/>
    <n v="359"/>
    <n v="319"/>
    <n v="148"/>
    <n v="2065"/>
    <n v="1"/>
    <n v="2"/>
    <n v="9"/>
    <n v="13"/>
    <n v="1"/>
    <n v="0"/>
    <n v="0"/>
    <n v="0"/>
    <n v="0"/>
    <n v="0"/>
    <n v="0"/>
    <n v="0"/>
    <d v="2020-02-14T00:00:00"/>
  </r>
  <r>
    <n v="1149"/>
    <x v="176"/>
    <n v="0"/>
    <n v="0"/>
    <x v="47"/>
    <s v="Single"/>
    <s v="Graduate"/>
    <x v="1"/>
    <n v="64"/>
    <n v="1203"/>
    <n v="25"/>
    <n v="869"/>
    <n v="335"/>
    <n v="204"/>
    <n v="128"/>
    <n v="2508"/>
    <n v="1"/>
    <n v="3"/>
    <n v="4"/>
    <n v="10"/>
    <n v="1"/>
    <n v="0"/>
    <n v="0"/>
    <n v="0"/>
    <n v="0"/>
    <n v="0"/>
    <n v="0"/>
    <n v="0"/>
    <d v="2020-01-25T00:00:00"/>
  </r>
  <r>
    <n v="1503"/>
    <x v="177"/>
    <n v="0"/>
    <n v="0"/>
    <x v="45"/>
    <s v="Married"/>
    <s v="Master"/>
    <x v="1"/>
    <n v="19"/>
    <n v="2326"/>
    <n v="301"/>
    <n v="1506"/>
    <n v="56"/>
    <n v="85"/>
    <n v="0"/>
    <n v="4274"/>
    <n v="1"/>
    <n v="6"/>
    <n v="3"/>
    <n v="10"/>
    <n v="3"/>
    <n v="0"/>
    <n v="0"/>
    <n v="1"/>
    <n v="1"/>
    <n v="0"/>
    <n v="0"/>
    <n v="0"/>
    <d v="2020-08-05T00:00:00"/>
  </r>
  <r>
    <n v="3065"/>
    <x v="178"/>
    <n v="0"/>
    <n v="0"/>
    <x v="21"/>
    <s v="Together"/>
    <s v="Graduate"/>
    <x v="0"/>
    <n v="47"/>
    <n v="539"/>
    <n v="297"/>
    <n v="1000"/>
    <n v="562"/>
    <n v="432"/>
    <n v="243"/>
    <n v="2587"/>
    <n v="1"/>
    <n v="3"/>
    <n v="7"/>
    <n v="8"/>
    <n v="1"/>
    <n v="0"/>
    <n v="0"/>
    <n v="0"/>
    <n v="0"/>
    <n v="0"/>
    <n v="0"/>
    <n v="0"/>
    <d v="2020-03-06T00:00:00"/>
  </r>
  <r>
    <n v="2647"/>
    <x v="179"/>
    <n v="0"/>
    <n v="0"/>
    <x v="17"/>
    <s v="Married"/>
    <s v="Master"/>
    <x v="3"/>
    <n v="20"/>
    <n v="2661"/>
    <n v="229"/>
    <n v="1513"/>
    <n v="117"/>
    <n v="90"/>
    <n v="90"/>
    <n v="4520"/>
    <n v="1"/>
    <n v="7"/>
    <n v="4"/>
    <n v="10"/>
    <n v="6"/>
    <n v="0"/>
    <n v="0"/>
    <n v="1"/>
    <n v="0"/>
    <n v="0"/>
    <n v="0"/>
    <n v="1"/>
    <d v="2019-06-18T00:00:00"/>
  </r>
  <r>
    <n v="1233"/>
    <x v="180"/>
    <n v="1"/>
    <n v="0"/>
    <x v="35"/>
    <s v="Married"/>
    <s v="Graduate"/>
    <x v="1"/>
    <n v="40"/>
    <n v="2738"/>
    <n v="36"/>
    <n v="611"/>
    <n v="234"/>
    <n v="0"/>
    <n v="180"/>
    <n v="3439"/>
    <n v="2"/>
    <n v="5"/>
    <n v="3"/>
    <n v="6"/>
    <n v="6"/>
    <n v="0"/>
    <n v="1"/>
    <n v="1"/>
    <n v="1"/>
    <n v="0"/>
    <n v="0"/>
    <n v="1"/>
    <d v="2019-10-25T00:00:00"/>
  </r>
  <r>
    <n v="2387"/>
    <x v="180"/>
    <n v="1"/>
    <n v="0"/>
    <x v="35"/>
    <s v="Married"/>
    <s v="Graduate"/>
    <x v="0"/>
    <n v="40"/>
    <n v="2738"/>
    <n v="36"/>
    <n v="611"/>
    <n v="234"/>
    <n v="0"/>
    <n v="180"/>
    <n v="3439"/>
    <n v="2"/>
    <n v="5"/>
    <n v="3"/>
    <n v="6"/>
    <n v="6"/>
    <n v="0"/>
    <n v="1"/>
    <n v="1"/>
    <n v="1"/>
    <n v="0"/>
    <n v="0"/>
    <n v="1"/>
    <d v="2019-10-25T00:00:00"/>
  </r>
  <r>
    <n v="1401"/>
    <x v="180"/>
    <n v="0"/>
    <n v="0"/>
    <x v="8"/>
    <s v="Together"/>
    <s v="Graduate"/>
    <x v="1"/>
    <n v="11"/>
    <n v="2171"/>
    <n v="58"/>
    <n v="634"/>
    <n v="117"/>
    <n v="58"/>
    <n v="58"/>
    <n v="2981"/>
    <n v="1"/>
    <n v="2"/>
    <n v="7"/>
    <n v="11"/>
    <n v="5"/>
    <n v="0"/>
    <n v="1"/>
    <n v="1"/>
    <n v="1"/>
    <n v="1"/>
    <n v="0"/>
    <n v="0"/>
    <d v="2020-07-21T00:00:00"/>
  </r>
  <r>
    <n v="1253"/>
    <x v="181"/>
    <n v="0"/>
    <n v="0"/>
    <x v="51"/>
    <s v="Married"/>
    <s v="Graduate"/>
    <x v="0"/>
    <n v="47"/>
    <n v="1086"/>
    <n v="189"/>
    <n v="895"/>
    <n v="461"/>
    <n v="189"/>
    <n v="542"/>
    <n v="2277"/>
    <n v="1"/>
    <n v="3"/>
    <n v="7"/>
    <n v="8"/>
    <n v="1"/>
    <n v="1"/>
    <n v="0"/>
    <n v="0"/>
    <n v="0"/>
    <n v="0"/>
    <n v="0"/>
    <n v="0"/>
    <d v="2020-11-30T00:00:00"/>
  </r>
  <r>
    <n v="1447"/>
    <x v="181"/>
    <n v="0"/>
    <n v="0"/>
    <x v="51"/>
    <s v="Married"/>
    <s v="Graduate"/>
    <x v="3"/>
    <n v="47"/>
    <n v="1086"/>
    <n v="189"/>
    <n v="895"/>
    <n v="461"/>
    <n v="189"/>
    <n v="542"/>
    <n v="2277"/>
    <n v="1"/>
    <n v="3"/>
    <n v="7"/>
    <n v="8"/>
    <n v="1"/>
    <n v="1"/>
    <n v="0"/>
    <n v="0"/>
    <n v="0"/>
    <n v="0"/>
    <n v="0"/>
    <n v="0"/>
    <d v="2020-11-30T00:00:00"/>
  </r>
  <r>
    <n v="1185"/>
    <x v="182"/>
    <n v="0"/>
    <n v="0"/>
    <x v="14"/>
    <s v="Married"/>
    <s v="Graduate"/>
    <x v="1"/>
    <n v="82"/>
    <n v="1167"/>
    <n v="38"/>
    <n v="1828"/>
    <n v="61"/>
    <n v="389"/>
    <n v="115"/>
    <n v="3369"/>
    <n v="1"/>
    <n v="4"/>
    <n v="6"/>
    <n v="6"/>
    <n v="2"/>
    <n v="0"/>
    <n v="0"/>
    <n v="1"/>
    <n v="0"/>
    <n v="0"/>
    <n v="0"/>
    <n v="0"/>
    <d v="2020-02-24T00:00:00"/>
  </r>
  <r>
    <n v="1039"/>
    <x v="183"/>
    <n v="0"/>
    <n v="1"/>
    <x v="7"/>
    <s v="Married"/>
    <s v="Graduate"/>
    <x v="3"/>
    <n v="3"/>
    <n v="947"/>
    <n v="171"/>
    <n v="1206"/>
    <n v="184"/>
    <n v="400"/>
    <n v="229"/>
    <n v="2680"/>
    <n v="2"/>
    <n v="8"/>
    <n v="6"/>
    <n v="5"/>
    <n v="4"/>
    <n v="0"/>
    <n v="0"/>
    <n v="0"/>
    <n v="0"/>
    <n v="0"/>
    <n v="0"/>
    <n v="0"/>
    <d v="2019-10-04T00:00:00"/>
  </r>
  <r>
    <n v="1275"/>
    <x v="184"/>
    <n v="0"/>
    <n v="0"/>
    <x v="30"/>
    <s v="Widowed"/>
    <s v="Graduate"/>
    <x v="1"/>
    <n v="19"/>
    <n v="889"/>
    <n v="412"/>
    <n v="1272"/>
    <n v="374"/>
    <n v="317"/>
    <n v="63"/>
    <n v="3201"/>
    <n v="1"/>
    <n v="5"/>
    <n v="11"/>
    <n v="5"/>
    <n v="3"/>
    <n v="0"/>
    <n v="0"/>
    <n v="0"/>
    <n v="0"/>
    <n v="0"/>
    <n v="0"/>
    <n v="0"/>
    <d v="2020-10-16T00:00:00"/>
  </r>
  <r>
    <n v="1043"/>
    <x v="185"/>
    <n v="0"/>
    <n v="0"/>
    <x v="38"/>
    <s v="Single"/>
    <s v="Graduate"/>
    <x v="0"/>
    <n v="72"/>
    <n v="277"/>
    <n v="369"/>
    <n v="599"/>
    <n v="511"/>
    <n v="68"/>
    <n v="392"/>
    <n v="1432"/>
    <n v="1"/>
    <n v="2"/>
    <n v="4"/>
    <n v="9"/>
    <n v="1"/>
    <n v="0"/>
    <n v="0"/>
    <n v="0"/>
    <n v="0"/>
    <n v="0"/>
    <n v="0"/>
    <n v="0"/>
    <d v="2020-12-02T00:00:00"/>
  </r>
  <r>
    <n v="1216"/>
    <x v="186"/>
    <n v="0"/>
    <n v="0"/>
    <x v="35"/>
    <s v="Married"/>
    <s v="PhD"/>
    <x v="5"/>
    <n v="72"/>
    <n v="1783"/>
    <n v="194"/>
    <n v="1666"/>
    <n v="151"/>
    <n v="115"/>
    <n v="38"/>
    <n v="3870"/>
    <n v="1"/>
    <n v="3"/>
    <n v="5"/>
    <n v="8"/>
    <n v="2"/>
    <n v="0"/>
    <n v="0"/>
    <n v="0"/>
    <n v="0"/>
    <n v="0"/>
    <n v="0"/>
    <n v="0"/>
    <d v="2019-01-13T00:00:00"/>
  </r>
  <r>
    <n v="1541"/>
    <x v="187"/>
    <n v="0"/>
    <n v="0"/>
    <x v="41"/>
    <s v="Married"/>
    <s v="Graduate"/>
    <x v="0"/>
    <n v="30"/>
    <n v="1254"/>
    <n v="290"/>
    <n v="1713"/>
    <n v="65"/>
    <n v="417"/>
    <n v="250"/>
    <n v="3490"/>
    <n v="1"/>
    <n v="5"/>
    <n v="6"/>
    <n v="7"/>
    <n v="2"/>
    <n v="0"/>
    <n v="0"/>
    <n v="1"/>
    <n v="0"/>
    <n v="0"/>
    <n v="0"/>
    <n v="0"/>
    <d v="2019-09-10T00:00:00"/>
  </r>
  <r>
    <n v="2539"/>
    <x v="188"/>
    <n v="0"/>
    <n v="1"/>
    <x v="14"/>
    <s v="Divorced"/>
    <s v="Graduate"/>
    <x v="3"/>
    <n v="12"/>
    <n v="160"/>
    <n v="223"/>
    <n v="626"/>
    <n v="417"/>
    <n v="273"/>
    <n v="86"/>
    <n v="1613"/>
    <n v="1"/>
    <n v="5"/>
    <n v="10"/>
    <n v="5"/>
    <n v="1"/>
    <n v="0"/>
    <n v="0"/>
    <n v="0"/>
    <n v="0"/>
    <n v="0"/>
    <n v="0"/>
    <n v="0"/>
    <d v="2020-11-22T00:00:00"/>
  </r>
  <r>
    <n v="3056"/>
    <x v="189"/>
    <n v="0"/>
    <n v="1"/>
    <x v="31"/>
    <s v="Married"/>
    <s v="Graduate"/>
    <x v="4"/>
    <n v="6"/>
    <n v="1881"/>
    <n v="164"/>
    <n v="856"/>
    <n v="257"/>
    <n v="164"/>
    <n v="97"/>
    <n v="3226"/>
    <n v="1"/>
    <n v="6"/>
    <n v="9"/>
    <n v="7"/>
    <n v="2"/>
    <n v="0"/>
    <n v="1"/>
    <n v="0"/>
    <n v="0"/>
    <n v="0"/>
    <n v="0"/>
    <n v="0"/>
    <d v="2020-09-04T00:00:00"/>
  </r>
  <r>
    <n v="2077"/>
    <x v="190"/>
    <n v="0"/>
    <n v="1"/>
    <x v="12"/>
    <s v="Divorced"/>
    <s v="Graduate"/>
    <x v="3"/>
    <n v="54"/>
    <n v="1293"/>
    <n v="18"/>
    <n v="487"/>
    <n v="47"/>
    <n v="36"/>
    <n v="74"/>
    <n v="1807"/>
    <n v="1"/>
    <n v="4"/>
    <n v="3"/>
    <n v="5"/>
    <n v="1"/>
    <n v="0"/>
    <n v="0"/>
    <n v="0"/>
    <n v="0"/>
    <n v="0"/>
    <n v="0"/>
    <n v="0"/>
    <d v="2020-11-06T00:00:00"/>
  </r>
  <r>
    <n v="1570"/>
    <x v="191"/>
    <n v="0"/>
    <n v="0"/>
    <x v="47"/>
    <s v="Widowed"/>
    <s v="Graduate"/>
    <x v="5"/>
    <n v="65"/>
    <n v="2388"/>
    <n v="47"/>
    <n v="1194"/>
    <n v="72"/>
    <n v="0"/>
    <n v="505"/>
    <n v="3197"/>
    <n v="1"/>
    <n v="5"/>
    <n v="11"/>
    <n v="5"/>
    <n v="3"/>
    <n v="1"/>
    <n v="0"/>
    <n v="1"/>
    <n v="1"/>
    <n v="0"/>
    <n v="0"/>
    <n v="1"/>
    <d v="2019-02-28T00:00:00"/>
  </r>
  <r>
    <n v="1225"/>
    <x v="192"/>
    <n v="0"/>
    <n v="1"/>
    <x v="12"/>
    <s v="Single"/>
    <s v="PhD"/>
    <x v="3"/>
    <n v="32"/>
    <n v="935"/>
    <n v="11"/>
    <n v="279"/>
    <n v="34"/>
    <n v="79"/>
    <n v="25"/>
    <n v="1314"/>
    <n v="1"/>
    <n v="5"/>
    <n v="2"/>
    <n v="11"/>
    <n v="3"/>
    <n v="0"/>
    <n v="0"/>
    <n v="0"/>
    <n v="0"/>
    <n v="0"/>
    <n v="0"/>
    <n v="0"/>
    <d v="2020-03-10T00:00:00"/>
  </r>
  <r>
    <n v="2787"/>
    <x v="193"/>
    <n v="0"/>
    <n v="0"/>
    <x v="10"/>
    <s v="Married"/>
    <s v="Master"/>
    <x v="1"/>
    <n v="72"/>
    <n v="1289"/>
    <n v="18"/>
    <n v="523"/>
    <n v="52"/>
    <n v="140"/>
    <n v="38"/>
    <n v="1984"/>
    <n v="1"/>
    <n v="4"/>
    <n v="3"/>
    <n v="6"/>
    <n v="1"/>
    <n v="0"/>
    <n v="0"/>
    <n v="0"/>
    <n v="1"/>
    <n v="0"/>
    <n v="0"/>
    <n v="0"/>
    <d v="2020-12-02T00:00:00"/>
  </r>
  <r>
    <n v="1969"/>
    <x v="194"/>
    <n v="0"/>
    <n v="0"/>
    <x v="38"/>
    <s v="Single"/>
    <s v="Unknown"/>
    <x v="3"/>
    <n v="65"/>
    <n v="701"/>
    <n v="59"/>
    <n v="1443"/>
    <n v="406"/>
    <n v="83"/>
    <n v="273"/>
    <n v="2419"/>
    <n v="1"/>
    <n v="4"/>
    <n v="9"/>
    <n v="13"/>
    <n v="2"/>
    <n v="0"/>
    <n v="0"/>
    <n v="0"/>
    <n v="0"/>
    <n v="0"/>
    <n v="0"/>
    <n v="0"/>
    <d v="2019-10-17T00:00:00"/>
  </r>
  <r>
    <n v="1911"/>
    <x v="195"/>
    <n v="0"/>
    <n v="0"/>
    <x v="2"/>
    <s v="Together"/>
    <s v="PhD"/>
    <x v="1"/>
    <n v="42"/>
    <n v="1062"/>
    <n v="0"/>
    <n v="1150"/>
    <n v="223"/>
    <n v="47"/>
    <n v="27"/>
    <n v="2457"/>
    <n v="1"/>
    <n v="6"/>
    <n v="4"/>
    <n v="9"/>
    <n v="2"/>
    <n v="0"/>
    <n v="0"/>
    <n v="0"/>
    <n v="0"/>
    <n v="0"/>
    <n v="0"/>
    <n v="0"/>
    <d v="2020-09-12T00:00:00"/>
  </r>
  <r>
    <n v="1118"/>
    <x v="196"/>
    <n v="0"/>
    <n v="0"/>
    <x v="29"/>
    <s v="Single"/>
    <s v="Graduate"/>
    <x v="4"/>
    <n v="37"/>
    <n v="1015"/>
    <n v="300"/>
    <n v="2146"/>
    <n v="390"/>
    <n v="0"/>
    <n v="487"/>
    <n v="3364"/>
    <n v="1"/>
    <n v="3"/>
    <n v="6"/>
    <n v="6"/>
    <n v="1"/>
    <n v="0"/>
    <n v="0"/>
    <n v="0"/>
    <n v="0"/>
    <n v="0"/>
    <n v="0"/>
    <n v="1"/>
    <d v="2019-09-26T00:00:00"/>
  </r>
  <r>
    <n v="1083"/>
    <x v="197"/>
    <n v="0"/>
    <n v="0"/>
    <x v="16"/>
    <s v="Married"/>
    <s v="Graduate"/>
    <x v="1"/>
    <n v="70"/>
    <n v="790"/>
    <n v="135"/>
    <n v="1282"/>
    <n v="248"/>
    <n v="300"/>
    <n v="327"/>
    <n v="2428"/>
    <n v="1"/>
    <n v="5"/>
    <n v="6"/>
    <n v="7"/>
    <n v="2"/>
    <n v="0"/>
    <n v="0"/>
    <n v="1"/>
    <n v="0"/>
    <n v="0"/>
    <n v="0"/>
    <n v="0"/>
    <d v="2020-10-16T00:00:00"/>
  </r>
  <r>
    <n v="2015"/>
    <x v="197"/>
    <n v="0"/>
    <n v="0"/>
    <x v="16"/>
    <s v="Married"/>
    <s v="Graduate"/>
    <x v="0"/>
    <n v="70"/>
    <n v="790"/>
    <n v="135"/>
    <n v="1282"/>
    <n v="248"/>
    <n v="300"/>
    <n v="327"/>
    <n v="2428"/>
    <n v="1"/>
    <n v="5"/>
    <n v="6"/>
    <n v="7"/>
    <n v="2"/>
    <n v="0"/>
    <n v="0"/>
    <n v="1"/>
    <n v="0"/>
    <n v="0"/>
    <n v="0"/>
    <n v="0"/>
    <d v="2020-10-16T00:00:00"/>
  </r>
  <r>
    <n v="1350"/>
    <x v="198"/>
    <n v="0"/>
    <n v="0"/>
    <x v="5"/>
    <s v="Married"/>
    <s v="Graduate"/>
    <x v="2"/>
    <n v="64"/>
    <n v="752"/>
    <n v="0"/>
    <n v="1840"/>
    <n v="291"/>
    <n v="95"/>
    <n v="65"/>
    <n v="2912"/>
    <n v="1"/>
    <n v="4"/>
    <n v="10"/>
    <n v="11"/>
    <n v="2"/>
    <n v="0"/>
    <n v="0"/>
    <n v="0"/>
    <n v="0"/>
    <n v="0"/>
    <n v="0"/>
    <n v="0"/>
    <d v="2019-10-22T00:00:00"/>
  </r>
  <r>
    <n v="2489"/>
    <x v="199"/>
    <n v="0"/>
    <n v="0"/>
    <x v="17"/>
    <s v="Married"/>
    <s v="Graduate"/>
    <x v="0"/>
    <n v="1"/>
    <n v="955"/>
    <n v="95"/>
    <n v="1594"/>
    <n v="165"/>
    <n v="445"/>
    <n v="445"/>
    <n v="2808"/>
    <n v="1"/>
    <n v="4"/>
    <n v="8"/>
    <n v="9"/>
    <n v="2"/>
    <n v="0"/>
    <n v="0"/>
    <n v="0"/>
    <n v="0"/>
    <n v="0"/>
    <n v="0"/>
    <n v="0"/>
    <d v="2020-10-01T00:00:00"/>
  </r>
  <r>
    <n v="2063"/>
    <x v="200"/>
    <n v="0"/>
    <n v="0"/>
    <x v="24"/>
    <s v="Married"/>
    <s v="Graduate"/>
    <x v="0"/>
    <n v="12"/>
    <n v="1276"/>
    <n v="95"/>
    <n v="1238"/>
    <n v="145"/>
    <n v="187"/>
    <n v="224"/>
    <n v="2717"/>
    <n v="1"/>
    <n v="5"/>
    <n v="6"/>
    <n v="4"/>
    <n v="3"/>
    <n v="0"/>
    <n v="0"/>
    <n v="0"/>
    <n v="0"/>
    <n v="0"/>
    <n v="0"/>
    <n v="1"/>
    <d v="2019-01-27T00:00:00"/>
  </r>
  <r>
    <n v="2462"/>
    <x v="201"/>
    <n v="0"/>
    <n v="0"/>
    <x v="1"/>
    <s v="Together"/>
    <s v="Master"/>
    <x v="4"/>
    <n v="96"/>
    <n v="1697"/>
    <n v="287"/>
    <n v="1552"/>
    <n v="45"/>
    <n v="34"/>
    <n v="70"/>
    <n v="3545"/>
    <n v="1"/>
    <n v="4"/>
    <n v="6"/>
    <n v="4"/>
    <n v="2"/>
    <n v="0"/>
    <n v="0"/>
    <n v="0"/>
    <n v="0"/>
    <n v="0"/>
    <n v="0"/>
    <n v="0"/>
    <d v="2020-11-26T00:00:00"/>
  </r>
  <r>
    <n v="2139"/>
    <x v="202"/>
    <n v="0"/>
    <n v="0"/>
    <x v="33"/>
    <s v="Married"/>
    <s v="Graduate"/>
    <x v="1"/>
    <n v="19"/>
    <n v="1487"/>
    <n v="181"/>
    <n v="1091"/>
    <n v="278"/>
    <n v="29"/>
    <n v="29"/>
    <n v="3036"/>
    <n v="1"/>
    <n v="3"/>
    <n v="2"/>
    <n v="5"/>
    <n v="1"/>
    <n v="0"/>
    <n v="0"/>
    <n v="0"/>
    <n v="0"/>
    <n v="0"/>
    <n v="0"/>
    <n v="0"/>
    <d v="2020-11-02T00:00:00"/>
  </r>
  <r>
    <n v="3062"/>
    <x v="203"/>
    <n v="0"/>
    <n v="0"/>
    <x v="52"/>
    <s v="Single"/>
    <s v="Graduate"/>
    <x v="4"/>
    <n v="58"/>
    <n v="1065"/>
    <n v="231"/>
    <n v="283"/>
    <n v="480"/>
    <n v="138"/>
    <n v="554"/>
    <n v="1642"/>
    <n v="1"/>
    <n v="4"/>
    <n v="10"/>
    <n v="7"/>
    <n v="1"/>
    <n v="0"/>
    <n v="0"/>
    <n v="1"/>
    <n v="1"/>
    <n v="0"/>
    <n v="0"/>
    <n v="1"/>
    <d v="2019-05-26T00:00:00"/>
  </r>
  <r>
    <n v="2971"/>
    <x v="204"/>
    <n v="0"/>
    <n v="0"/>
    <x v="21"/>
    <s v="Married"/>
    <s v="Graduate"/>
    <x v="3"/>
    <n v="73"/>
    <n v="1140"/>
    <n v="52"/>
    <n v="265"/>
    <n v="405"/>
    <n v="63"/>
    <n v="100"/>
    <n v="1826"/>
    <n v="1"/>
    <n v="6"/>
    <n v="5"/>
    <n v="4"/>
    <n v="4"/>
    <n v="0"/>
    <n v="0"/>
    <n v="0"/>
    <n v="1"/>
    <n v="0"/>
    <n v="0"/>
    <n v="1"/>
    <d v="2019-02-03T00:00:00"/>
  </r>
  <r>
    <n v="3143"/>
    <x v="205"/>
    <n v="0"/>
    <n v="0"/>
    <x v="21"/>
    <s v="Married"/>
    <s v="PhD"/>
    <x v="0"/>
    <n v="2"/>
    <n v="2431"/>
    <n v="84"/>
    <n v="1172"/>
    <n v="437"/>
    <n v="208"/>
    <n v="292"/>
    <n v="4040"/>
    <n v="1"/>
    <n v="5"/>
    <n v="6"/>
    <n v="7"/>
    <n v="2"/>
    <n v="0"/>
    <n v="0"/>
    <n v="1"/>
    <n v="1"/>
    <n v="0"/>
    <n v="0"/>
    <n v="1"/>
    <d v="2019-06-18T00:00:00"/>
  </r>
  <r>
    <n v="1742"/>
    <x v="206"/>
    <n v="1"/>
    <n v="1"/>
    <x v="50"/>
    <s v="Single"/>
    <s v="Graduate"/>
    <x v="4"/>
    <n v="33"/>
    <n v="555"/>
    <n v="36"/>
    <n v="505"/>
    <n v="48"/>
    <n v="97"/>
    <n v="36"/>
    <n v="1204"/>
    <n v="2"/>
    <n v="8"/>
    <n v="1"/>
    <n v="8"/>
    <n v="6"/>
    <n v="0"/>
    <n v="0"/>
    <n v="0"/>
    <n v="0"/>
    <n v="0"/>
    <n v="0"/>
    <n v="0"/>
    <d v="2020-09-28T00:00:00"/>
  </r>
  <r>
    <n v="2711"/>
    <x v="206"/>
    <n v="1"/>
    <n v="1"/>
    <x v="50"/>
    <s v="Single"/>
    <s v="Graduate"/>
    <x v="0"/>
    <n v="33"/>
    <n v="555"/>
    <n v="36"/>
    <n v="505"/>
    <n v="48"/>
    <n v="97"/>
    <n v="36"/>
    <n v="1204"/>
    <n v="2"/>
    <n v="8"/>
    <n v="1"/>
    <n v="8"/>
    <n v="6"/>
    <n v="0"/>
    <n v="0"/>
    <n v="0"/>
    <n v="0"/>
    <n v="0"/>
    <n v="0"/>
    <n v="0"/>
    <d v="2020-09-28T00:00:00"/>
  </r>
  <r>
    <n v="1048"/>
    <x v="207"/>
    <n v="0"/>
    <n v="0"/>
    <x v="37"/>
    <s v="Married"/>
    <s v="Master"/>
    <x v="5"/>
    <n v="2"/>
    <n v="1471"/>
    <n v="84"/>
    <n v="1766"/>
    <n v="61"/>
    <n v="378"/>
    <n v="72"/>
    <n v="3687"/>
    <n v="1"/>
    <n v="6"/>
    <n v="9"/>
    <n v="13"/>
    <n v="3"/>
    <n v="0"/>
    <n v="0"/>
    <n v="0"/>
    <n v="0"/>
    <n v="0"/>
    <n v="0"/>
    <n v="0"/>
    <d v="2019-01-16T00:00:00"/>
  </r>
  <r>
    <n v="1474"/>
    <x v="208"/>
    <n v="0"/>
    <n v="1"/>
    <x v="12"/>
    <s v="Together"/>
    <s v="PhD"/>
    <x v="5"/>
    <n v="11"/>
    <n v="2652"/>
    <n v="43"/>
    <n v="1346"/>
    <n v="224"/>
    <n v="172"/>
    <n v="304"/>
    <n v="4134"/>
    <n v="2"/>
    <n v="2"/>
    <n v="5"/>
    <n v="12"/>
    <n v="6"/>
    <n v="0"/>
    <n v="0"/>
    <n v="0"/>
    <n v="0"/>
    <n v="0"/>
    <n v="0"/>
    <n v="0"/>
    <d v="2019-03-01T00:00:00"/>
  </r>
  <r>
    <n v="1752"/>
    <x v="209"/>
    <n v="0"/>
    <n v="0"/>
    <x v="11"/>
    <s v="Married"/>
    <s v="PhD"/>
    <x v="2"/>
    <n v="57"/>
    <n v="1800"/>
    <n v="261"/>
    <n v="551"/>
    <n v="340"/>
    <n v="0"/>
    <n v="465"/>
    <n v="2487"/>
    <n v="1"/>
    <n v="8"/>
    <n v="5"/>
    <n v="6"/>
    <n v="3"/>
    <n v="0"/>
    <n v="0"/>
    <n v="0"/>
    <n v="0"/>
    <n v="0"/>
    <n v="0"/>
    <n v="0"/>
    <d v="2020-05-18T00:00:00"/>
  </r>
  <r>
    <n v="2484"/>
    <x v="210"/>
    <n v="0"/>
    <n v="0"/>
    <x v="23"/>
    <s v="Married"/>
    <s v="PhD"/>
    <x v="2"/>
    <n v="19"/>
    <n v="750"/>
    <n v="447"/>
    <n v="385"/>
    <n v="131"/>
    <n v="345"/>
    <n v="79"/>
    <n v="1979"/>
    <n v="1"/>
    <n v="2"/>
    <n v="8"/>
    <n v="13"/>
    <n v="1"/>
    <n v="0"/>
    <n v="0"/>
    <n v="0"/>
    <n v="0"/>
    <n v="0"/>
    <n v="0"/>
    <n v="0"/>
    <d v="2020-03-31T00:00:00"/>
  </r>
  <r>
    <n v="1681"/>
    <x v="211"/>
    <n v="0"/>
    <n v="1"/>
    <x v="16"/>
    <s v="Divorced"/>
    <s v="Graduate"/>
    <x v="3"/>
    <n v="99"/>
    <n v="728"/>
    <n v="25"/>
    <n v="701"/>
    <n v="75"/>
    <n v="59"/>
    <n v="77"/>
    <n v="1510"/>
    <n v="3"/>
    <n v="9"/>
    <n v="3"/>
    <n v="5"/>
    <n v="4"/>
    <n v="0"/>
    <n v="0"/>
    <n v="0"/>
    <n v="0"/>
    <n v="0"/>
    <n v="0"/>
    <n v="0"/>
    <d v="2020-02-22T00:00:00"/>
  </r>
  <r>
    <n v="1469"/>
    <x v="212"/>
    <n v="0"/>
    <n v="0"/>
    <x v="37"/>
    <s v="Divorced"/>
    <s v="PhD"/>
    <x v="0"/>
    <n v="35"/>
    <n v="1096"/>
    <n v="168"/>
    <n v="259"/>
    <n v="383"/>
    <n v="84"/>
    <n v="41"/>
    <n v="1949"/>
    <n v="1"/>
    <n v="5"/>
    <n v="10"/>
    <n v="13"/>
    <n v="3"/>
    <n v="0"/>
    <n v="0"/>
    <n v="0"/>
    <n v="0"/>
    <n v="0"/>
    <n v="0"/>
    <n v="1"/>
    <d v="2019-02-19T00:00:00"/>
  </r>
  <r>
    <n v="2661"/>
    <x v="213"/>
    <n v="0"/>
    <n v="0"/>
    <x v="7"/>
    <s v="Divorced"/>
    <s v="Master"/>
    <x v="1"/>
    <n v="12"/>
    <n v="1514"/>
    <n v="113"/>
    <n v="1929"/>
    <n v="48"/>
    <n v="188"/>
    <n v="188"/>
    <n v="3604"/>
    <n v="1"/>
    <n v="4"/>
    <n v="6"/>
    <n v="5"/>
    <n v="2"/>
    <n v="0"/>
    <n v="0"/>
    <n v="0"/>
    <n v="0"/>
    <n v="0"/>
    <n v="0"/>
    <n v="1"/>
    <d v="2019-01-13T00:00:00"/>
  </r>
  <r>
    <n v="1631"/>
    <x v="214"/>
    <n v="0"/>
    <n v="1"/>
    <x v="3"/>
    <s v="Married"/>
    <s v="Master"/>
    <x v="0"/>
    <n v="42"/>
    <n v="1637"/>
    <n v="0"/>
    <n v="345"/>
    <n v="270"/>
    <n v="114"/>
    <n v="114"/>
    <n v="2252"/>
    <n v="3"/>
    <n v="7"/>
    <n v="6"/>
    <n v="12"/>
    <n v="4"/>
    <n v="0"/>
    <n v="0"/>
    <n v="0"/>
    <n v="0"/>
    <n v="0"/>
    <n v="0"/>
    <n v="0"/>
    <d v="2020-10-27T00:00:00"/>
  </r>
  <r>
    <n v="2261"/>
    <x v="215"/>
    <n v="0"/>
    <n v="0"/>
    <x v="4"/>
    <s v="Together"/>
    <s v="Graduate"/>
    <x v="0"/>
    <n v="13"/>
    <n v="1855"/>
    <n v="420"/>
    <n v="1560"/>
    <n v="329"/>
    <n v="125"/>
    <n v="547"/>
    <n v="3742"/>
    <n v="1"/>
    <n v="4"/>
    <n v="6"/>
    <n v="8"/>
    <n v="2"/>
    <n v="0"/>
    <n v="0"/>
    <n v="1"/>
    <n v="0"/>
    <n v="0"/>
    <n v="0"/>
    <n v="1"/>
    <d v="2019-01-14T00:00:00"/>
  </r>
  <r>
    <n v="1481"/>
    <x v="216"/>
    <n v="0"/>
    <n v="1"/>
    <x v="23"/>
    <s v="Together"/>
    <s v="PhD"/>
    <x v="0"/>
    <n v="83"/>
    <n v="3171"/>
    <n v="0"/>
    <n v="731"/>
    <n v="104"/>
    <n v="80"/>
    <n v="39"/>
    <n v="4048"/>
    <n v="1"/>
    <n v="4"/>
    <n v="9"/>
    <n v="4"/>
    <n v="6"/>
    <n v="0"/>
    <n v="0"/>
    <n v="0"/>
    <n v="0"/>
    <n v="0"/>
    <n v="0"/>
    <n v="0"/>
    <d v="2019-09-26T00:00:00"/>
  </r>
  <r>
    <n v="1344"/>
    <x v="217"/>
    <n v="0"/>
    <n v="0"/>
    <x v="48"/>
    <s v="Married"/>
    <s v="Graduate"/>
    <x v="2"/>
    <n v="87"/>
    <n v="1672"/>
    <n v="370"/>
    <n v="1858"/>
    <n v="482"/>
    <n v="370"/>
    <n v="139"/>
    <n v="4614"/>
    <n v="1"/>
    <n v="4"/>
    <n v="7"/>
    <n v="10"/>
    <n v="2"/>
    <n v="0"/>
    <n v="1"/>
    <n v="0"/>
    <n v="0"/>
    <n v="0"/>
    <n v="0"/>
    <n v="0"/>
    <d v="2019-03-05T00:00:00"/>
  </r>
  <r>
    <n v="2171"/>
    <x v="218"/>
    <n v="0"/>
    <n v="0"/>
    <x v="1"/>
    <s v="Divorced"/>
    <s v="Master"/>
    <x v="0"/>
    <n v="35"/>
    <n v="1854"/>
    <n v="150"/>
    <n v="1248"/>
    <n v="491"/>
    <n v="150"/>
    <n v="225"/>
    <n v="3668"/>
    <n v="1"/>
    <n v="5"/>
    <n v="6"/>
    <n v="4"/>
    <n v="3"/>
    <n v="0"/>
    <n v="0"/>
    <n v="0"/>
    <n v="0"/>
    <n v="0"/>
    <n v="0"/>
    <n v="1"/>
    <d v="2019-05-29T00:00:00"/>
  </r>
  <r>
    <n v="2279"/>
    <x v="219"/>
    <n v="0"/>
    <n v="0"/>
    <x v="44"/>
    <s v="Married"/>
    <s v="Graduate"/>
    <x v="0"/>
    <n v="14"/>
    <n v="1268"/>
    <n v="180"/>
    <n v="1414"/>
    <n v="470"/>
    <n v="398"/>
    <n v="216"/>
    <n v="3514"/>
    <n v="1"/>
    <n v="4"/>
    <n v="6"/>
    <n v="4"/>
    <n v="1"/>
    <n v="0"/>
    <n v="0"/>
    <n v="1"/>
    <n v="0"/>
    <n v="0"/>
    <n v="0"/>
    <n v="1"/>
    <d v="2020-07-26T00:00:00"/>
  </r>
  <r>
    <n v="3113"/>
    <x v="220"/>
    <n v="0"/>
    <n v="0"/>
    <x v="48"/>
    <s v="Single"/>
    <s v="Graduate"/>
    <x v="0"/>
    <n v="12"/>
    <n v="2074"/>
    <n v="164"/>
    <n v="387"/>
    <n v="107"/>
    <n v="82"/>
    <n v="221"/>
    <n v="2592"/>
    <n v="1"/>
    <n v="11"/>
    <n v="3"/>
    <n v="4"/>
    <n v="4"/>
    <n v="0"/>
    <n v="0"/>
    <n v="1"/>
    <n v="0"/>
    <n v="0"/>
    <n v="0"/>
    <n v="1"/>
    <d v="2020-04-29T00:00:00"/>
  </r>
  <r>
    <n v="1090"/>
    <x v="221"/>
    <n v="0"/>
    <n v="0"/>
    <x v="11"/>
    <s v="Married"/>
    <s v="Unknown"/>
    <x v="5"/>
    <n v="44"/>
    <n v="471"/>
    <n v="59"/>
    <n v="1016"/>
    <n v="171"/>
    <n v="0"/>
    <n v="507"/>
    <n v="1210"/>
    <n v="1"/>
    <n v="5"/>
    <n v="7"/>
    <n v="12"/>
    <n v="2"/>
    <n v="0"/>
    <n v="0"/>
    <n v="0"/>
    <n v="1"/>
    <n v="0"/>
    <n v="0"/>
    <n v="0"/>
    <d v="2020-05-07T00:00:00"/>
  </r>
  <r>
    <n v="1168"/>
    <x v="221"/>
    <n v="0"/>
    <n v="0"/>
    <x v="11"/>
    <s v="Married"/>
    <s v="Unknown"/>
    <x v="5"/>
    <n v="44"/>
    <n v="471"/>
    <n v="59"/>
    <n v="1016"/>
    <n v="171"/>
    <n v="0"/>
    <n v="507"/>
    <n v="1210"/>
    <n v="1"/>
    <n v="5"/>
    <n v="7"/>
    <n v="12"/>
    <n v="2"/>
    <n v="0"/>
    <n v="0"/>
    <n v="0"/>
    <n v="1"/>
    <n v="0"/>
    <n v="0"/>
    <n v="0"/>
    <d v="2020-05-07T00:00:00"/>
  </r>
  <r>
    <n v="1680"/>
    <x v="222"/>
    <n v="0"/>
    <n v="0"/>
    <x v="5"/>
    <s v="Together"/>
    <s v="Graduate"/>
    <x v="2"/>
    <n v="29"/>
    <n v="987"/>
    <n v="50"/>
    <n v="882"/>
    <n v="237"/>
    <n v="50"/>
    <n v="77"/>
    <n v="2129"/>
    <n v="1"/>
    <n v="10"/>
    <n v="7"/>
    <n v="10"/>
    <n v="4"/>
    <n v="0"/>
    <n v="0"/>
    <n v="0"/>
    <n v="1"/>
    <n v="0"/>
    <n v="0"/>
    <n v="0"/>
    <d v="2020-09-13T00:00:00"/>
  </r>
  <r>
    <n v="2419"/>
    <x v="223"/>
    <n v="0"/>
    <n v="0"/>
    <x v="20"/>
    <s v="Widowed"/>
    <s v="Master"/>
    <x v="3"/>
    <n v="36"/>
    <n v="2211"/>
    <n v="43"/>
    <n v="1354"/>
    <n v="410"/>
    <n v="59"/>
    <n v="314"/>
    <n v="3763"/>
    <n v="3"/>
    <n v="3"/>
    <n v="7"/>
    <n v="10"/>
    <n v="3"/>
    <n v="0"/>
    <n v="0"/>
    <n v="0"/>
    <n v="1"/>
    <n v="0"/>
    <n v="0"/>
    <n v="1"/>
    <d v="2019-03-31T00:00:00"/>
  </r>
  <r>
    <n v="1891"/>
    <x v="224"/>
    <n v="0"/>
    <n v="0"/>
    <x v="30"/>
    <s v="Single"/>
    <s v="PhD"/>
    <x v="3"/>
    <n v="75"/>
    <n v="1374"/>
    <n v="64"/>
    <n v="1533"/>
    <n v="207"/>
    <n v="64"/>
    <n v="64"/>
    <n v="3178"/>
    <n v="1"/>
    <n v="3"/>
    <n v="10"/>
    <n v="8"/>
    <n v="1"/>
    <n v="0"/>
    <n v="0"/>
    <n v="0"/>
    <n v="0"/>
    <n v="0"/>
    <n v="0"/>
    <n v="0"/>
    <d v="2019-12-04T00:00:00"/>
  </r>
  <r>
    <n v="2775"/>
    <x v="225"/>
    <n v="0"/>
    <n v="1"/>
    <x v="38"/>
    <s v="Together"/>
    <s v="Graduate"/>
    <x v="1"/>
    <n v="99"/>
    <n v="1031"/>
    <n v="86"/>
    <n v="635"/>
    <n v="428"/>
    <n v="86"/>
    <n v="416"/>
    <n v="1850"/>
    <n v="2"/>
    <n v="7"/>
    <n v="7"/>
    <n v="10"/>
    <n v="3"/>
    <n v="0"/>
    <n v="0"/>
    <n v="0"/>
    <n v="0"/>
    <n v="0"/>
    <n v="0"/>
    <n v="0"/>
    <d v="2020-12-01T00:00:00"/>
  </r>
  <r>
    <n v="2802"/>
    <x v="226"/>
    <n v="0"/>
    <n v="0"/>
    <x v="17"/>
    <s v="Together"/>
    <s v="Graduate"/>
    <x v="2"/>
    <n v="13"/>
    <n v="678"/>
    <n v="61"/>
    <n v="1586"/>
    <n v="492"/>
    <n v="55"/>
    <n v="378"/>
    <n v="2494"/>
    <n v="1"/>
    <n v="4"/>
    <n v="6"/>
    <n v="5"/>
    <n v="2"/>
    <n v="0"/>
    <n v="0"/>
    <n v="0"/>
    <n v="0"/>
    <n v="0"/>
    <n v="0"/>
    <n v="1"/>
    <d v="2019-07-23T00:00:00"/>
  </r>
  <r>
    <n v="1806"/>
    <x v="227"/>
    <n v="0"/>
    <n v="1"/>
    <x v="31"/>
    <s v="Divorced"/>
    <s v="Unknown"/>
    <x v="2"/>
    <n v="51"/>
    <n v="1712"/>
    <n v="278"/>
    <n v="1084"/>
    <n v="89"/>
    <n v="348"/>
    <n v="77"/>
    <n v="3433"/>
    <n v="1"/>
    <n v="10"/>
    <n v="2"/>
    <n v="11"/>
    <n v="8"/>
    <n v="0"/>
    <n v="0"/>
    <n v="0"/>
    <n v="0"/>
    <n v="0"/>
    <n v="0"/>
    <n v="0"/>
    <d v="2019-09-21T00:00:00"/>
  </r>
  <r>
    <n v="1878"/>
    <x v="228"/>
    <n v="0"/>
    <n v="1"/>
    <x v="12"/>
    <s v="Divorced"/>
    <s v="Graduate"/>
    <x v="2"/>
    <n v="97"/>
    <n v="1721"/>
    <n v="314"/>
    <n v="806"/>
    <n v="364"/>
    <n v="385"/>
    <n v="139"/>
    <n v="3451"/>
    <n v="2"/>
    <n v="10"/>
    <n v="6"/>
    <n v="7"/>
    <n v="4"/>
    <n v="0"/>
    <n v="0"/>
    <n v="0"/>
    <n v="0"/>
    <n v="0"/>
    <n v="0"/>
    <n v="0"/>
    <d v="2020-06-29T00:00:00"/>
  </r>
  <r>
    <n v="1743"/>
    <x v="229"/>
    <n v="0"/>
    <n v="0"/>
    <x v="28"/>
    <s v="Married"/>
    <s v="Master"/>
    <x v="1"/>
    <n v="13"/>
    <n v="1473"/>
    <n v="244"/>
    <n v="890"/>
    <n v="399"/>
    <n v="153"/>
    <n v="91"/>
    <n v="3068"/>
    <n v="1"/>
    <n v="6"/>
    <n v="4"/>
    <n v="10"/>
    <n v="3"/>
    <n v="0"/>
    <n v="0"/>
    <n v="0"/>
    <n v="0"/>
    <n v="0"/>
    <n v="0"/>
    <n v="0"/>
    <d v="2020-04-03T00:00:00"/>
  </r>
  <r>
    <n v="3072"/>
    <x v="230"/>
    <n v="0"/>
    <n v="1"/>
    <x v="2"/>
    <s v="Married"/>
    <s v="PhD"/>
    <x v="2"/>
    <n v="89"/>
    <n v="2129"/>
    <n v="55"/>
    <n v="524"/>
    <n v="36"/>
    <n v="55"/>
    <n v="82"/>
    <n v="2718"/>
    <n v="2"/>
    <n v="8"/>
    <n v="4"/>
    <n v="6"/>
    <n v="3"/>
    <n v="0"/>
    <n v="1"/>
    <n v="1"/>
    <n v="0"/>
    <n v="0"/>
    <n v="0"/>
    <n v="0"/>
    <d v="2020-07-26T00:00:00"/>
  </r>
  <r>
    <n v="2557"/>
    <x v="231"/>
    <n v="0"/>
    <n v="0"/>
    <x v="22"/>
    <s v="Together"/>
    <s v="Master"/>
    <x v="3"/>
    <n v="53"/>
    <n v="839"/>
    <n v="73"/>
    <n v="1457"/>
    <n v="30"/>
    <n v="98"/>
    <n v="23"/>
    <n v="2474"/>
    <n v="1"/>
    <n v="4"/>
    <n v="7"/>
    <n v="5"/>
    <n v="1"/>
    <n v="0"/>
    <n v="0"/>
    <n v="0"/>
    <n v="0"/>
    <n v="0"/>
    <n v="0"/>
    <n v="0"/>
    <d v="2020-05-17T00:00:00"/>
  </r>
  <r>
    <n v="2179"/>
    <x v="232"/>
    <n v="0"/>
    <n v="0"/>
    <x v="35"/>
    <s v="Married"/>
    <s v="PhD"/>
    <x v="3"/>
    <n v="72"/>
    <n v="1305"/>
    <n v="18"/>
    <n v="591"/>
    <n v="78"/>
    <n v="80"/>
    <n v="182"/>
    <n v="1889"/>
    <n v="1"/>
    <n v="3"/>
    <n v="5"/>
    <n v="5"/>
    <n v="1"/>
    <n v="0"/>
    <n v="0"/>
    <n v="0"/>
    <n v="0"/>
    <n v="0"/>
    <n v="0"/>
    <n v="0"/>
    <d v="2020-09-09T00:00:00"/>
  </r>
  <r>
    <n v="2422"/>
    <x v="233"/>
    <n v="0"/>
    <n v="0"/>
    <x v="23"/>
    <s v="Married"/>
    <s v="Unknown"/>
    <x v="5"/>
    <n v="93"/>
    <n v="1100"/>
    <n v="80"/>
    <n v="1262"/>
    <n v="164"/>
    <n v="365"/>
    <n v="39"/>
    <n v="2932"/>
    <n v="1"/>
    <n v="4"/>
    <n v="4"/>
    <n v="9"/>
    <n v="2"/>
    <n v="0"/>
    <n v="0"/>
    <n v="0"/>
    <n v="0"/>
    <n v="0"/>
    <n v="0"/>
    <n v="0"/>
    <d v="2019-05-23T00:00:00"/>
  </r>
  <r>
    <n v="1981"/>
    <x v="234"/>
    <n v="0"/>
    <n v="1"/>
    <x v="24"/>
    <s v="Widowed"/>
    <s v="PhD"/>
    <x v="3"/>
    <n v="38"/>
    <n v="360"/>
    <n v="43"/>
    <n v="657"/>
    <n v="57"/>
    <n v="0"/>
    <n v="87"/>
    <n v="1031"/>
    <n v="1"/>
    <n v="6"/>
    <n v="4"/>
    <n v="9"/>
    <n v="7"/>
    <n v="0"/>
    <n v="1"/>
    <n v="1"/>
    <n v="0"/>
    <n v="0"/>
    <n v="0"/>
    <n v="1"/>
    <d v="2019-02-15T00:00:00"/>
  </r>
  <r>
    <n v="2734"/>
    <x v="235"/>
    <n v="1"/>
    <n v="0"/>
    <x v="35"/>
    <s v="Married"/>
    <s v="Graduate"/>
    <x v="5"/>
    <n v="78"/>
    <n v="315"/>
    <n v="274"/>
    <n v="466"/>
    <n v="37"/>
    <n v="288"/>
    <n v="137"/>
    <n v="1242"/>
    <n v="3"/>
    <n v="7"/>
    <n v="4"/>
    <n v="7"/>
    <n v="5"/>
    <n v="0"/>
    <n v="0"/>
    <n v="0"/>
    <n v="0"/>
    <n v="0"/>
    <n v="0"/>
    <n v="0"/>
    <d v="2019-10-31T00:00:00"/>
  </r>
  <r>
    <n v="1199"/>
    <x v="236"/>
    <n v="0"/>
    <n v="0"/>
    <x v="14"/>
    <s v="Together"/>
    <s v="Graduate"/>
    <x v="0"/>
    <n v="18"/>
    <n v="1399"/>
    <n v="50"/>
    <n v="728"/>
    <n v="75"/>
    <n v="233"/>
    <n v="27"/>
    <n v="2458"/>
    <n v="1"/>
    <n v="4"/>
    <n v="6"/>
    <n v="9"/>
    <n v="1"/>
    <n v="0"/>
    <n v="0"/>
    <n v="0"/>
    <n v="0"/>
    <n v="0"/>
    <n v="0"/>
    <n v="0"/>
    <d v="2020-08-22T00:00:00"/>
  </r>
  <r>
    <n v="1264"/>
    <x v="237"/>
    <n v="0"/>
    <n v="0"/>
    <x v="25"/>
    <s v="Together"/>
    <s v="Master"/>
    <x v="5"/>
    <n v="29"/>
    <n v="155"/>
    <n v="295"/>
    <n v="904"/>
    <n v="429"/>
    <n v="50"/>
    <n v="34"/>
    <n v="1800"/>
    <n v="1"/>
    <n v="3"/>
    <n v="3"/>
    <n v="5"/>
    <n v="1"/>
    <n v="0"/>
    <n v="0"/>
    <n v="0"/>
    <n v="0"/>
    <n v="0"/>
    <n v="0"/>
    <n v="0"/>
    <d v="2020-10-04T00:00:00"/>
  </r>
  <r>
    <n v="2888"/>
    <x v="238"/>
    <n v="0"/>
    <n v="1"/>
    <x v="50"/>
    <s v="Married"/>
    <s v="Graduate"/>
    <x v="4"/>
    <n v="93"/>
    <n v="2323"/>
    <n v="114"/>
    <n v="1142"/>
    <n v="148"/>
    <n v="114"/>
    <n v="304"/>
    <n v="3538"/>
    <n v="3"/>
    <n v="5"/>
    <n v="5"/>
    <n v="5"/>
    <n v="8"/>
    <n v="0"/>
    <n v="1"/>
    <n v="0"/>
    <n v="1"/>
    <n v="0"/>
    <n v="0"/>
    <n v="1"/>
    <d v="2019-01-27T00:00:00"/>
  </r>
  <r>
    <n v="1510"/>
    <x v="239"/>
    <n v="0"/>
    <n v="0"/>
    <x v="12"/>
    <s v="Together"/>
    <s v="PhD"/>
    <x v="5"/>
    <n v="20"/>
    <n v="2012"/>
    <n v="87"/>
    <n v="729"/>
    <n v="37"/>
    <n v="57"/>
    <n v="27"/>
    <n v="2894"/>
    <n v="1"/>
    <n v="4"/>
    <n v="5"/>
    <n v="10"/>
    <n v="2"/>
    <n v="0"/>
    <n v="0"/>
    <n v="0"/>
    <n v="0"/>
    <n v="0"/>
    <n v="0"/>
    <n v="0"/>
    <d v="2020-05-03T00:00:00"/>
  </r>
  <r>
    <n v="1669"/>
    <x v="240"/>
    <n v="0"/>
    <n v="0"/>
    <x v="32"/>
    <s v="Together"/>
    <s v="PhD"/>
    <x v="3"/>
    <n v="40"/>
    <n v="1736"/>
    <n v="91"/>
    <n v="1097"/>
    <n v="0"/>
    <n v="91"/>
    <n v="59"/>
    <n v="2956"/>
    <n v="1"/>
    <n v="3"/>
    <n v="5"/>
    <n v="12"/>
    <n v="1"/>
    <n v="0"/>
    <n v="0"/>
    <n v="1"/>
    <n v="1"/>
    <n v="0"/>
    <n v="0"/>
    <n v="0"/>
    <d v="2020-10-20T00:00:00"/>
  </r>
  <r>
    <n v="2233"/>
    <x v="241"/>
    <n v="0"/>
    <n v="1"/>
    <x v="50"/>
    <s v="Married"/>
    <s v="PhD"/>
    <x v="3"/>
    <n v="97"/>
    <n v="2295"/>
    <n v="135"/>
    <n v="606"/>
    <n v="263"/>
    <n v="135"/>
    <n v="62"/>
    <n v="3372"/>
    <n v="2"/>
    <n v="11"/>
    <n v="10"/>
    <n v="11"/>
    <n v="6"/>
    <n v="1"/>
    <n v="0"/>
    <n v="0"/>
    <n v="0"/>
    <n v="0"/>
    <n v="0"/>
    <n v="1"/>
    <d v="2019-07-30T00:00:00"/>
  </r>
  <r>
    <n v="2644"/>
    <x v="241"/>
    <n v="0"/>
    <n v="1"/>
    <x v="50"/>
    <s v="Married"/>
    <s v="PhD"/>
    <x v="5"/>
    <n v="97"/>
    <n v="2295"/>
    <n v="135"/>
    <n v="606"/>
    <n v="263"/>
    <n v="135"/>
    <n v="62"/>
    <n v="3372"/>
    <n v="2"/>
    <n v="11"/>
    <n v="10"/>
    <n v="11"/>
    <n v="6"/>
    <n v="1"/>
    <n v="0"/>
    <n v="0"/>
    <n v="0"/>
    <n v="0"/>
    <n v="0"/>
    <n v="1"/>
    <d v="2019-07-30T00:00:00"/>
  </r>
  <r>
    <n v="1627"/>
    <x v="242"/>
    <n v="0"/>
    <n v="0"/>
    <x v="22"/>
    <s v="Together"/>
    <s v="Master"/>
    <x v="3"/>
    <n v="73"/>
    <n v="2746"/>
    <n v="240"/>
    <n v="1734"/>
    <n v="0"/>
    <n v="96"/>
    <n v="336"/>
    <n v="4480"/>
    <n v="1"/>
    <n v="4"/>
    <n v="2"/>
    <n v="6"/>
    <n v="2"/>
    <n v="0"/>
    <n v="1"/>
    <n v="1"/>
    <n v="0"/>
    <n v="0"/>
    <n v="0"/>
    <n v="1"/>
    <d v="2019-08-15T00:00:00"/>
  </r>
  <r>
    <n v="1210"/>
    <x v="243"/>
    <n v="0"/>
    <n v="2"/>
    <x v="1"/>
    <s v="Together"/>
    <s v="PhD"/>
    <x v="5"/>
    <n v="3"/>
    <n v="1190"/>
    <n v="16"/>
    <n v="352"/>
    <n v="43"/>
    <n v="0"/>
    <n v="32"/>
    <n v="1570"/>
    <n v="2"/>
    <n v="6"/>
    <n v="3"/>
    <n v="11"/>
    <n v="3"/>
    <n v="0"/>
    <n v="0"/>
    <n v="0"/>
    <n v="0"/>
    <n v="0"/>
    <n v="0"/>
    <n v="0"/>
    <d v="2020-09-18T00:00:00"/>
  </r>
  <r>
    <n v="3040"/>
    <x v="244"/>
    <n v="0"/>
    <n v="1"/>
    <x v="39"/>
    <s v="Married"/>
    <s v="PhD"/>
    <x v="5"/>
    <n v="70"/>
    <n v="2849"/>
    <n v="76"/>
    <n v="760"/>
    <n v="48"/>
    <n v="76"/>
    <n v="37"/>
    <n v="3771"/>
    <n v="2"/>
    <n v="4"/>
    <n v="7"/>
    <n v="4"/>
    <n v="7"/>
    <n v="0"/>
    <n v="0"/>
    <n v="0"/>
    <n v="0"/>
    <n v="0"/>
    <n v="0"/>
    <n v="0"/>
    <d v="2019-04-05T00:00:00"/>
  </r>
  <r>
    <n v="2898"/>
    <x v="245"/>
    <n v="0"/>
    <n v="0"/>
    <x v="53"/>
    <s v="Single"/>
    <s v="Master"/>
    <x v="2"/>
    <n v="53"/>
    <n v="2730"/>
    <n v="76"/>
    <n v="643"/>
    <n v="295"/>
    <n v="151"/>
    <n v="76"/>
    <n v="3820"/>
    <n v="1"/>
    <n v="7"/>
    <n v="5"/>
    <n v="13"/>
    <n v="3"/>
    <n v="0"/>
    <n v="0"/>
    <n v="1"/>
    <n v="0"/>
    <n v="0"/>
    <n v="0"/>
    <n v="0"/>
    <d v="2020-03-07T00:00:00"/>
  </r>
  <r>
    <n v="1907"/>
    <x v="246"/>
    <n v="0"/>
    <n v="0"/>
    <x v="34"/>
    <s v="Married"/>
    <s v="Graduate"/>
    <x v="0"/>
    <n v="93"/>
    <n v="851"/>
    <n v="53"/>
    <n v="879"/>
    <n v="572"/>
    <n v="27"/>
    <n v="247"/>
    <n v="2136"/>
    <n v="1"/>
    <n v="4"/>
    <n v="5"/>
    <n v="9"/>
    <n v="2"/>
    <n v="0"/>
    <n v="0"/>
    <n v="0"/>
    <n v="1"/>
    <n v="0"/>
    <n v="0"/>
    <n v="0"/>
    <d v="2020-07-17T00:00:00"/>
  </r>
  <r>
    <n v="1991"/>
    <x v="247"/>
    <n v="0"/>
    <n v="1"/>
    <x v="27"/>
    <s v="Together"/>
    <s v="Graduate"/>
    <x v="0"/>
    <n v="30"/>
    <n v="2816"/>
    <n v="0"/>
    <n v="907"/>
    <n v="531"/>
    <n v="407"/>
    <n v="362"/>
    <n v="4299"/>
    <n v="1"/>
    <n v="10"/>
    <n v="2"/>
    <n v="8"/>
    <n v="5"/>
    <n v="0"/>
    <n v="1"/>
    <n v="1"/>
    <n v="1"/>
    <n v="0"/>
    <n v="0"/>
    <n v="0"/>
    <d v="2019-01-30T00:00:00"/>
  </r>
  <r>
    <n v="2686"/>
    <x v="248"/>
    <n v="0"/>
    <n v="1"/>
    <x v="31"/>
    <s v="Married"/>
    <s v="Master"/>
    <x v="5"/>
    <n v="30"/>
    <n v="2153"/>
    <n v="101"/>
    <n v="907"/>
    <n v="0"/>
    <n v="202"/>
    <n v="133"/>
    <n v="3229"/>
    <n v="1"/>
    <n v="8"/>
    <n v="7"/>
    <n v="7"/>
    <n v="4"/>
    <n v="1"/>
    <n v="0"/>
    <n v="1"/>
    <n v="1"/>
    <n v="0"/>
    <n v="0"/>
    <n v="1"/>
    <d v="2020-02-02T00:00:00"/>
  </r>
  <r>
    <n v="1294"/>
    <x v="249"/>
    <n v="0"/>
    <n v="0"/>
    <x v="22"/>
    <s v="Single"/>
    <s v="Graduate"/>
    <x v="5"/>
    <n v="85"/>
    <n v="1546"/>
    <n v="25"/>
    <n v="916"/>
    <n v="34"/>
    <n v="103"/>
    <n v="25"/>
    <n v="2600"/>
    <n v="1"/>
    <n v="2"/>
    <n v="5"/>
    <n v="10"/>
    <n v="1"/>
    <n v="0"/>
    <n v="0"/>
    <n v="1"/>
    <n v="0"/>
    <n v="0"/>
    <n v="0"/>
    <n v="0"/>
    <d v="2020-08-09T00:00:00"/>
  </r>
  <r>
    <n v="2712"/>
    <x v="250"/>
    <n v="0"/>
    <n v="0"/>
    <x v="51"/>
    <s v="Married"/>
    <s v="Graduate"/>
    <x v="2"/>
    <n v="70"/>
    <n v="1283"/>
    <n v="48"/>
    <n v="1013"/>
    <n v="66"/>
    <n v="101"/>
    <n v="66"/>
    <n v="2445"/>
    <n v="1"/>
    <n v="4"/>
    <n v="5"/>
    <n v="13"/>
    <n v="1"/>
    <n v="0"/>
    <n v="0"/>
    <n v="1"/>
    <n v="0"/>
    <n v="0"/>
    <n v="0"/>
    <n v="0"/>
    <d v="2020-05-02T00:00:00"/>
  </r>
  <r>
    <n v="2302"/>
    <x v="251"/>
    <n v="0"/>
    <n v="1"/>
    <x v="42"/>
    <s v="Together"/>
    <s v="Graduate"/>
    <x v="5"/>
    <n v="36"/>
    <n v="1126"/>
    <n v="110"/>
    <n v="530"/>
    <n v="257"/>
    <n v="241"/>
    <n v="307"/>
    <n v="1955"/>
    <n v="2"/>
    <n v="5"/>
    <n v="7"/>
    <n v="12"/>
    <n v="1"/>
    <n v="0"/>
    <n v="0"/>
    <n v="1"/>
    <n v="0"/>
    <n v="0"/>
    <n v="0"/>
    <n v="0"/>
    <d v="2020-06-13T00:00:00"/>
  </r>
  <r>
    <n v="1120"/>
    <x v="252"/>
    <n v="1"/>
    <n v="1"/>
    <x v="24"/>
    <s v="Together"/>
    <s v="PhD"/>
    <x v="5"/>
    <n v="72"/>
    <n v="1128"/>
    <n v="44"/>
    <n v="252"/>
    <n v="37"/>
    <n v="28"/>
    <n v="28"/>
    <n v="1460"/>
    <n v="4"/>
    <n v="6"/>
    <n v="3"/>
    <n v="10"/>
    <n v="4"/>
    <n v="0"/>
    <n v="0"/>
    <n v="0"/>
    <n v="0"/>
    <n v="0"/>
    <n v="0"/>
    <n v="0"/>
    <d v="2020-10-14T00:00:00"/>
  </r>
  <r>
    <n v="1655"/>
    <x v="253"/>
    <n v="0"/>
    <n v="1"/>
    <x v="7"/>
    <s v="Married"/>
    <s v="Graduate"/>
    <x v="0"/>
    <n v="38"/>
    <n v="631"/>
    <n v="135"/>
    <n v="245"/>
    <n v="158"/>
    <n v="232"/>
    <n v="135"/>
    <n v="1266"/>
    <n v="2"/>
    <n v="6"/>
    <n v="4"/>
    <n v="8"/>
    <n v="4"/>
    <n v="0"/>
    <n v="0"/>
    <n v="0"/>
    <n v="0"/>
    <n v="0"/>
    <n v="0"/>
    <n v="0"/>
    <d v="2020-05-22T00:00:00"/>
  </r>
  <r>
    <n v="2427"/>
    <x v="254"/>
    <n v="0"/>
    <n v="0"/>
    <x v="40"/>
    <s v="Married"/>
    <s v="Graduate"/>
    <x v="1"/>
    <n v="28"/>
    <n v="520"/>
    <n v="346"/>
    <n v="1314"/>
    <n v="225"/>
    <n v="124"/>
    <n v="71"/>
    <n v="2458"/>
    <n v="1"/>
    <n v="3"/>
    <n v="4"/>
    <n v="9"/>
    <n v="1"/>
    <n v="0"/>
    <n v="0"/>
    <n v="0"/>
    <n v="0"/>
    <n v="0"/>
    <n v="0"/>
    <n v="0"/>
    <d v="2020-11-13T00:00:00"/>
  </r>
  <r>
    <n v="1102"/>
    <x v="255"/>
    <n v="0"/>
    <n v="1"/>
    <x v="27"/>
    <s v="Together"/>
    <s v="Graduate"/>
    <x v="5"/>
    <n v="46"/>
    <n v="975"/>
    <n v="264"/>
    <n v="670"/>
    <n v="53"/>
    <n v="80"/>
    <n v="181"/>
    <n v="1860"/>
    <n v="1"/>
    <n v="6"/>
    <n v="6"/>
    <n v="11"/>
    <n v="3"/>
    <n v="0"/>
    <n v="0"/>
    <n v="0"/>
    <n v="0"/>
    <n v="0"/>
    <n v="0"/>
    <n v="0"/>
    <d v="2020-04-08T00:00:00"/>
  </r>
  <r>
    <n v="2764"/>
    <x v="255"/>
    <n v="0"/>
    <n v="1"/>
    <x v="27"/>
    <s v="Together"/>
    <s v="Graduate"/>
    <x v="5"/>
    <n v="46"/>
    <n v="975"/>
    <n v="264"/>
    <n v="670"/>
    <n v="53"/>
    <n v="80"/>
    <n v="181"/>
    <n v="1860"/>
    <n v="1"/>
    <n v="6"/>
    <n v="6"/>
    <n v="11"/>
    <n v="3"/>
    <n v="0"/>
    <n v="0"/>
    <n v="0"/>
    <n v="0"/>
    <n v="0"/>
    <n v="0"/>
    <n v="0"/>
    <d v="2020-04-08T00:00:00"/>
  </r>
  <r>
    <n v="2203"/>
    <x v="256"/>
    <n v="0"/>
    <n v="0"/>
    <x v="48"/>
    <s v="Divorced"/>
    <s v="Unknown"/>
    <x v="3"/>
    <n v="84"/>
    <n v="936"/>
    <n v="140"/>
    <n v="250"/>
    <n v="110"/>
    <n v="280"/>
    <n v="94"/>
    <n v="1622"/>
    <n v="1"/>
    <n v="5"/>
    <n v="7"/>
    <n v="9"/>
    <n v="4"/>
    <n v="0"/>
    <n v="0"/>
    <n v="0"/>
    <n v="1"/>
    <n v="0"/>
    <n v="0"/>
    <n v="0"/>
    <d v="2019-07-03T00:00:00"/>
  </r>
  <r>
    <n v="2942"/>
    <x v="257"/>
    <n v="0"/>
    <n v="1"/>
    <x v="51"/>
    <s v="Together"/>
    <s v="Graduate"/>
    <x v="4"/>
    <n v="29"/>
    <n v="1448"/>
    <n v="99"/>
    <n v="548"/>
    <n v="294"/>
    <n v="174"/>
    <n v="48"/>
    <n v="2515"/>
    <n v="2"/>
    <n v="6"/>
    <n v="8"/>
    <n v="12"/>
    <n v="3"/>
    <n v="0"/>
    <n v="0"/>
    <n v="0"/>
    <n v="0"/>
    <n v="0"/>
    <n v="0"/>
    <n v="0"/>
    <d v="2020-08-04T00:00:00"/>
  </r>
  <r>
    <n v="2149"/>
    <x v="258"/>
    <n v="0"/>
    <n v="0"/>
    <x v="20"/>
    <s v="Married"/>
    <s v="Graduate"/>
    <x v="3"/>
    <n v="54"/>
    <n v="1093"/>
    <n v="172"/>
    <n v="372"/>
    <n v="67"/>
    <n v="347"/>
    <n v="223"/>
    <n v="1828"/>
    <n v="1"/>
    <n v="4"/>
    <n v="4"/>
    <n v="8"/>
    <n v="2"/>
    <n v="0"/>
    <n v="0"/>
    <n v="0"/>
    <n v="0"/>
    <n v="0"/>
    <n v="0"/>
    <n v="0"/>
    <d v="2019-11-03T00:00:00"/>
  </r>
  <r>
    <n v="2193"/>
    <x v="259"/>
    <n v="0"/>
    <n v="1"/>
    <x v="35"/>
    <s v="Together"/>
    <s v="Graduate"/>
    <x v="1"/>
    <n v="12"/>
    <n v="1436"/>
    <n v="87"/>
    <n v="556"/>
    <n v="115"/>
    <n v="78"/>
    <n v="175"/>
    <n v="2098"/>
    <n v="2"/>
    <n v="7"/>
    <n v="11"/>
    <n v="11"/>
    <n v="4"/>
    <n v="1"/>
    <n v="0"/>
    <n v="0"/>
    <n v="0"/>
    <n v="0"/>
    <n v="0"/>
    <n v="0"/>
    <d v="2020-04-02T00:00:00"/>
  </r>
  <r>
    <n v="2028"/>
    <x v="260"/>
    <n v="0"/>
    <n v="1"/>
    <x v="5"/>
    <s v="Married"/>
    <s v="PhD"/>
    <x v="2"/>
    <n v="3"/>
    <n v="1064"/>
    <n v="221"/>
    <n v="765"/>
    <n v="386"/>
    <n v="122"/>
    <n v="23"/>
    <n v="2535"/>
    <n v="1"/>
    <n v="7"/>
    <n v="7"/>
    <n v="12"/>
    <n v="3"/>
    <n v="0"/>
    <n v="0"/>
    <n v="0"/>
    <n v="0"/>
    <n v="0"/>
    <n v="0"/>
    <n v="0"/>
    <d v="2020-03-19T00:00:00"/>
  </r>
  <r>
    <n v="2998"/>
    <x v="261"/>
    <n v="0"/>
    <n v="1"/>
    <x v="39"/>
    <s v="Married"/>
    <s v="Master"/>
    <x v="5"/>
    <n v="23"/>
    <n v="1885"/>
    <n v="131"/>
    <n v="556"/>
    <n v="103"/>
    <n v="0"/>
    <n v="25"/>
    <n v="2650"/>
    <n v="2"/>
    <n v="8"/>
    <n v="3"/>
    <n v="6"/>
    <n v="4"/>
    <n v="0"/>
    <n v="0"/>
    <n v="0"/>
    <n v="0"/>
    <n v="0"/>
    <n v="0"/>
    <n v="0"/>
    <d v="2020-07-12T00:00:00"/>
  </r>
  <r>
    <n v="2464"/>
    <x v="262"/>
    <n v="0"/>
    <n v="1"/>
    <x v="47"/>
    <s v="Married"/>
    <s v="Graduate"/>
    <x v="5"/>
    <n v="85"/>
    <n v="3331"/>
    <n v="205"/>
    <n v="370"/>
    <n v="159"/>
    <n v="80"/>
    <n v="246"/>
    <n v="3899"/>
    <n v="2"/>
    <n v="11"/>
    <n v="8"/>
    <n v="8"/>
    <n v="6"/>
    <n v="0"/>
    <n v="0"/>
    <n v="1"/>
    <n v="0"/>
    <n v="0"/>
    <n v="0"/>
    <n v="0"/>
    <d v="2019-06-18T00:00:00"/>
  </r>
  <r>
    <n v="1018"/>
    <x v="263"/>
    <n v="0"/>
    <n v="1"/>
    <x v="49"/>
    <s v="Married"/>
    <s v="Master"/>
    <x v="5"/>
    <n v="91"/>
    <n v="2326"/>
    <n v="184"/>
    <n v="1145"/>
    <n v="0"/>
    <n v="37"/>
    <n v="405"/>
    <n v="3287"/>
    <n v="2"/>
    <n v="11"/>
    <n v="4"/>
    <n v="9"/>
    <n v="5"/>
    <n v="0"/>
    <n v="0"/>
    <n v="0"/>
    <n v="1"/>
    <n v="0"/>
    <n v="0"/>
    <n v="0"/>
    <d v="2019-09-02T00:00:00"/>
  </r>
  <r>
    <n v="1521"/>
    <x v="264"/>
    <n v="0"/>
    <n v="0"/>
    <x v="50"/>
    <s v="Divorced"/>
    <s v="Graduate"/>
    <x v="1"/>
    <n v="19"/>
    <n v="1067"/>
    <n v="347"/>
    <n v="671"/>
    <n v="149"/>
    <n v="138"/>
    <n v="69"/>
    <n v="2304"/>
    <n v="1"/>
    <n v="8"/>
    <n v="3"/>
    <n v="4"/>
    <n v="4"/>
    <n v="0"/>
    <n v="0"/>
    <n v="1"/>
    <n v="0"/>
    <n v="0"/>
    <n v="0"/>
    <n v="1"/>
    <d v="2020-07-22T00:00:00"/>
  </r>
  <r>
    <n v="2930"/>
    <x v="265"/>
    <n v="0"/>
    <n v="0"/>
    <x v="46"/>
    <s v="Widowed"/>
    <s v="PhD"/>
    <x v="4"/>
    <n v="37"/>
    <n v="1392"/>
    <n v="23"/>
    <n v="794"/>
    <n v="193"/>
    <n v="124"/>
    <n v="74"/>
    <n v="2453"/>
    <n v="1"/>
    <n v="1"/>
    <n v="8"/>
    <n v="7"/>
    <n v="0"/>
    <n v="0"/>
    <n v="0"/>
    <n v="0"/>
    <n v="0"/>
    <n v="0"/>
    <n v="0"/>
    <n v="0"/>
    <d v="2020-10-07T00:00:00"/>
  </r>
  <r>
    <n v="2527"/>
    <x v="266"/>
    <n v="0"/>
    <n v="0"/>
    <x v="40"/>
    <s v="Married"/>
    <s v="Unknown"/>
    <x v="3"/>
    <n v="33"/>
    <n v="398"/>
    <n v="60"/>
    <n v="587"/>
    <n v="81"/>
    <n v="163"/>
    <n v="186"/>
    <n v="1103"/>
    <n v="1"/>
    <n v="4"/>
    <n v="4"/>
    <n v="7"/>
    <n v="1"/>
    <n v="0"/>
    <n v="0"/>
    <n v="0"/>
    <n v="0"/>
    <n v="0"/>
    <n v="0"/>
    <n v="0"/>
    <d v="2020-08-12T00:00:00"/>
  </r>
  <r>
    <n v="2091"/>
    <x v="267"/>
    <n v="0"/>
    <n v="0"/>
    <x v="14"/>
    <s v="Divorced"/>
    <s v="Graduate"/>
    <x v="1"/>
    <n v="79"/>
    <n v="1188"/>
    <n v="129"/>
    <n v="1034"/>
    <n v="198"/>
    <n v="76"/>
    <n v="37"/>
    <n v="2588"/>
    <n v="1"/>
    <n v="2"/>
    <n v="2"/>
    <n v="11"/>
    <n v="1"/>
    <n v="0"/>
    <n v="0"/>
    <n v="0"/>
    <n v="0"/>
    <n v="0"/>
    <n v="0"/>
    <n v="0"/>
    <d v="2019-08-02T00:00:00"/>
  </r>
  <r>
    <n v="2240"/>
    <x v="268"/>
    <n v="0"/>
    <n v="0"/>
    <x v="10"/>
    <s v="Together"/>
    <s v="Graduate"/>
    <x v="4"/>
    <n v="91"/>
    <n v="1696"/>
    <n v="145"/>
    <n v="2180"/>
    <n v="505"/>
    <n v="436"/>
    <n v="290"/>
    <n v="4671"/>
    <n v="1"/>
    <n v="4"/>
    <n v="7"/>
    <n v="11"/>
    <n v="2"/>
    <n v="0"/>
    <n v="0"/>
    <n v="1"/>
    <n v="1"/>
    <n v="0"/>
    <n v="0"/>
    <n v="0"/>
    <d v="2020-01-21T00:00:00"/>
  </r>
  <r>
    <n v="1873"/>
    <x v="269"/>
    <n v="0"/>
    <n v="0"/>
    <x v="4"/>
    <s v="Married"/>
    <s v="Graduate"/>
    <x v="3"/>
    <n v="93"/>
    <n v="588"/>
    <n v="71"/>
    <n v="1028"/>
    <n v="92"/>
    <n v="129"/>
    <n v="403"/>
    <n v="1505"/>
    <n v="1"/>
    <n v="3"/>
    <n v="10"/>
    <n v="11"/>
    <n v="1"/>
    <n v="0"/>
    <n v="0"/>
    <n v="0"/>
    <n v="0"/>
    <n v="0"/>
    <n v="0"/>
    <n v="0"/>
    <d v="2020-06-20T00:00:00"/>
  </r>
  <r>
    <n v="2223"/>
    <x v="270"/>
    <n v="0"/>
    <n v="1"/>
    <x v="36"/>
    <s v="Single"/>
    <s v="Graduate"/>
    <x v="1"/>
    <n v="68"/>
    <n v="947"/>
    <n v="244"/>
    <n v="339"/>
    <n v="124"/>
    <n v="265"/>
    <n v="152"/>
    <n v="1768"/>
    <n v="1"/>
    <n v="5"/>
    <n v="10"/>
    <n v="7"/>
    <n v="1"/>
    <n v="1"/>
    <n v="0"/>
    <n v="0"/>
    <n v="0"/>
    <n v="0"/>
    <n v="0"/>
    <n v="0"/>
    <d v="2020-10-28T00:00:00"/>
  </r>
  <r>
    <n v="1696"/>
    <x v="271"/>
    <n v="0"/>
    <n v="0"/>
    <x v="21"/>
    <s v="Married"/>
    <s v="PhD"/>
    <x v="5"/>
    <n v="64"/>
    <n v="1727"/>
    <n v="92"/>
    <n v="678"/>
    <n v="279"/>
    <n v="369"/>
    <n v="339"/>
    <n v="2805"/>
    <n v="1"/>
    <n v="3"/>
    <n v="2"/>
    <n v="5"/>
    <n v="1"/>
    <n v="0"/>
    <n v="0"/>
    <n v="0"/>
    <n v="0"/>
    <n v="0"/>
    <n v="0"/>
    <n v="0"/>
    <d v="2019-05-14T00:00:00"/>
  </r>
  <r>
    <n v="2330"/>
    <x v="272"/>
    <n v="0"/>
    <n v="0"/>
    <x v="24"/>
    <s v="Together"/>
    <s v="PhD"/>
    <x v="4"/>
    <n v="91"/>
    <n v="1831"/>
    <n v="168"/>
    <n v="1322"/>
    <n v="0"/>
    <n v="67"/>
    <n v="32"/>
    <n v="3356"/>
    <n v="1"/>
    <n v="4"/>
    <n v="8"/>
    <n v="10"/>
    <n v="2"/>
    <n v="0"/>
    <n v="0"/>
    <n v="0"/>
    <n v="0"/>
    <n v="0"/>
    <n v="0"/>
    <n v="0"/>
    <d v="2019-09-04T00:00:00"/>
  </r>
  <r>
    <n v="2863"/>
    <x v="273"/>
    <n v="1"/>
    <n v="1"/>
    <x v="21"/>
    <s v="Together"/>
    <s v="Graduate"/>
    <x v="3"/>
    <n v="38"/>
    <n v="819"/>
    <n v="69"/>
    <n v="408"/>
    <n v="208"/>
    <n v="318"/>
    <n v="69"/>
    <n v="1753"/>
    <n v="4"/>
    <n v="9"/>
    <n v="5"/>
    <n v="7"/>
    <n v="5"/>
    <n v="0"/>
    <n v="0"/>
    <n v="0"/>
    <n v="0"/>
    <n v="0"/>
    <n v="0"/>
    <n v="0"/>
    <d v="2020-02-14T00:00:00"/>
  </r>
  <r>
    <n v="3023"/>
    <x v="274"/>
    <n v="1"/>
    <n v="0"/>
    <x v="1"/>
    <s v="Single"/>
    <s v="Graduate"/>
    <x v="0"/>
    <n v="44"/>
    <n v="1560"/>
    <n v="372"/>
    <n v="983"/>
    <n v="485"/>
    <n v="102"/>
    <n v="134"/>
    <n v="3367"/>
    <n v="2"/>
    <n v="2"/>
    <n v="5"/>
    <n v="5"/>
    <n v="6"/>
    <n v="0"/>
    <n v="0"/>
    <n v="0"/>
    <n v="0"/>
    <n v="0"/>
    <n v="0"/>
    <n v="1"/>
    <d v="2019-01-22T00:00:00"/>
  </r>
  <r>
    <n v="2574"/>
    <x v="275"/>
    <n v="1"/>
    <n v="0"/>
    <x v="23"/>
    <s v="Married"/>
    <s v="Graduate"/>
    <x v="2"/>
    <n v="2"/>
    <n v="1706"/>
    <n v="247"/>
    <n v="713"/>
    <n v="323"/>
    <n v="185"/>
    <n v="81"/>
    <n v="3093"/>
    <n v="1"/>
    <n v="2"/>
    <n v="5"/>
    <n v="13"/>
    <n v="6"/>
    <n v="0"/>
    <n v="0"/>
    <n v="0"/>
    <n v="0"/>
    <n v="0"/>
    <n v="0"/>
    <n v="0"/>
    <d v="2019-03-05T00:00:00"/>
  </r>
  <r>
    <n v="1801"/>
    <x v="276"/>
    <n v="0"/>
    <n v="0"/>
    <x v="7"/>
    <s v="Single"/>
    <s v="PhD"/>
    <x v="3"/>
    <n v="15"/>
    <n v="1939"/>
    <n v="122"/>
    <n v="1856"/>
    <n v="53"/>
    <n v="164"/>
    <n v="39"/>
    <n v="4096"/>
    <n v="1"/>
    <n v="5"/>
    <n v="4"/>
    <n v="8"/>
    <n v="3"/>
    <n v="0"/>
    <n v="0"/>
    <n v="1"/>
    <n v="1"/>
    <n v="0"/>
    <n v="0"/>
    <n v="1"/>
    <d v="2019-10-10T00:00:00"/>
  </r>
  <r>
    <n v="3027"/>
    <x v="277"/>
    <n v="0"/>
    <n v="1"/>
    <x v="31"/>
    <s v="Widowed"/>
    <s v="Graduate"/>
    <x v="1"/>
    <n v="49"/>
    <n v="1215"/>
    <n v="81"/>
    <n v="494"/>
    <n v="159"/>
    <n v="122"/>
    <n v="81"/>
    <n v="1991"/>
    <n v="2"/>
    <n v="6"/>
    <n v="3"/>
    <n v="4"/>
    <n v="2"/>
    <n v="0"/>
    <n v="0"/>
    <n v="0"/>
    <n v="0"/>
    <n v="0"/>
    <n v="0"/>
    <n v="0"/>
    <d v="2020-11-26T00:00:00"/>
  </r>
  <r>
    <n v="3154"/>
    <x v="278"/>
    <n v="0"/>
    <n v="1"/>
    <x v="35"/>
    <s v="Married"/>
    <s v="Master"/>
    <x v="5"/>
    <n v="21"/>
    <n v="1200"/>
    <n v="116"/>
    <n v="386"/>
    <n v="301"/>
    <n v="0"/>
    <n v="95"/>
    <n v="1907"/>
    <n v="1"/>
    <n v="8"/>
    <n v="3"/>
    <n v="11"/>
    <n v="3"/>
    <n v="0"/>
    <n v="1"/>
    <n v="0"/>
    <n v="0"/>
    <n v="0"/>
    <n v="0"/>
    <n v="0"/>
    <d v="2020-07-13T00:00:00"/>
  </r>
  <r>
    <n v="1624"/>
    <x v="279"/>
    <n v="0"/>
    <n v="0"/>
    <x v="20"/>
    <s v="Together"/>
    <s v="PhD"/>
    <x v="5"/>
    <n v="57"/>
    <n v="1356"/>
    <n v="153"/>
    <n v="1511"/>
    <n v="39"/>
    <n v="0"/>
    <n v="60"/>
    <n v="2998"/>
    <n v="1"/>
    <n v="5"/>
    <n v="9"/>
    <n v="6"/>
    <n v="2"/>
    <n v="0"/>
    <n v="0"/>
    <n v="0"/>
    <n v="0"/>
    <n v="0"/>
    <n v="0"/>
    <n v="0"/>
    <d v="2020-10-17T00:00:00"/>
  </r>
  <r>
    <n v="2024"/>
    <x v="280"/>
    <n v="0"/>
    <n v="0"/>
    <x v="36"/>
    <s v="Together"/>
    <s v="Graduate"/>
    <x v="4"/>
    <n v="85"/>
    <n v="676"/>
    <n v="69"/>
    <n v="960"/>
    <n v="146"/>
    <n v="76"/>
    <n v="463"/>
    <n v="1465"/>
    <n v="1"/>
    <n v="4"/>
    <n v="5"/>
    <n v="4"/>
    <n v="2"/>
    <n v="0"/>
    <n v="0"/>
    <n v="0"/>
    <n v="1"/>
    <n v="0"/>
    <n v="0"/>
    <n v="0"/>
    <d v="2020-10-27T00:00:00"/>
  </r>
  <r>
    <n v="2529"/>
    <x v="280"/>
    <n v="0"/>
    <n v="0"/>
    <x v="36"/>
    <s v="Together"/>
    <s v="Graduate"/>
    <x v="1"/>
    <n v="85"/>
    <n v="676"/>
    <n v="69"/>
    <n v="960"/>
    <n v="146"/>
    <n v="76"/>
    <n v="463"/>
    <n v="1465"/>
    <n v="1"/>
    <n v="4"/>
    <n v="5"/>
    <n v="4"/>
    <n v="2"/>
    <n v="0"/>
    <n v="0"/>
    <n v="0"/>
    <n v="1"/>
    <n v="0"/>
    <n v="0"/>
    <n v="0"/>
    <d v="2020-10-27T00:00:00"/>
  </r>
  <r>
    <n v="3068"/>
    <x v="281"/>
    <n v="0"/>
    <n v="1"/>
    <x v="21"/>
    <s v="Married"/>
    <s v="Graduate"/>
    <x v="4"/>
    <n v="67"/>
    <n v="2581"/>
    <n v="28"/>
    <n v="296"/>
    <n v="76"/>
    <n v="28"/>
    <n v="176"/>
    <n v="2833"/>
    <n v="1"/>
    <n v="2"/>
    <n v="3"/>
    <n v="4"/>
    <n v="6"/>
    <n v="0"/>
    <n v="1"/>
    <n v="0"/>
    <n v="0"/>
    <n v="1"/>
    <n v="0"/>
    <n v="0"/>
    <d v="2019-05-06T00:00:00"/>
  </r>
  <r>
    <n v="2086"/>
    <x v="282"/>
    <n v="0"/>
    <n v="0"/>
    <x v="5"/>
    <s v="Single"/>
    <s v="PhD"/>
    <x v="5"/>
    <n v="78"/>
    <n v="1759"/>
    <n v="123"/>
    <n v="926"/>
    <n v="39"/>
    <n v="215"/>
    <n v="0"/>
    <n v="3063"/>
    <n v="1"/>
    <n v="4"/>
    <n v="5"/>
    <n v="11"/>
    <n v="2"/>
    <n v="0"/>
    <n v="0"/>
    <n v="0"/>
    <n v="1"/>
    <n v="0"/>
    <n v="0"/>
    <n v="0"/>
    <d v="2020-04-21T00:00:00"/>
  </r>
  <r>
    <n v="1476"/>
    <x v="283"/>
    <n v="0"/>
    <n v="0"/>
    <x v="47"/>
    <s v="Together"/>
    <s v="Graduate"/>
    <x v="2"/>
    <n v="72"/>
    <n v="2276"/>
    <n v="46"/>
    <n v="901"/>
    <n v="556"/>
    <n v="116"/>
    <n v="93"/>
    <n v="3802"/>
    <n v="1"/>
    <n v="3"/>
    <n v="5"/>
    <n v="13"/>
    <n v="6"/>
    <n v="0"/>
    <n v="0"/>
    <n v="0"/>
    <n v="1"/>
    <n v="0"/>
    <n v="0"/>
    <n v="0"/>
    <d v="2019-07-30T00:00:00"/>
  </r>
  <r>
    <n v="1189"/>
    <x v="284"/>
    <n v="0"/>
    <n v="0"/>
    <x v="42"/>
    <s v="Single"/>
    <s v="Graduate"/>
    <x v="3"/>
    <n v="60"/>
    <n v="614"/>
    <n v="320"/>
    <n v="1281"/>
    <n v="519"/>
    <n v="53"/>
    <n v="213"/>
    <n v="2574"/>
    <n v="1"/>
    <n v="4"/>
    <n v="4"/>
    <n v="9"/>
    <n v="1"/>
    <n v="0"/>
    <n v="0"/>
    <n v="0"/>
    <n v="0"/>
    <n v="0"/>
    <n v="0"/>
    <n v="0"/>
    <d v="2020-05-15T00:00:00"/>
  </r>
  <r>
    <n v="2909"/>
    <x v="285"/>
    <n v="0"/>
    <n v="1"/>
    <x v="11"/>
    <s v="Married"/>
    <s v="Graduate"/>
    <x v="0"/>
    <n v="50"/>
    <n v="788"/>
    <n v="250"/>
    <n v="429"/>
    <n v="301"/>
    <n v="88"/>
    <n v="232"/>
    <n v="1625"/>
    <n v="2"/>
    <n v="6"/>
    <n v="6"/>
    <n v="9"/>
    <n v="3"/>
    <n v="0"/>
    <n v="0"/>
    <n v="0"/>
    <n v="0"/>
    <n v="0"/>
    <n v="0"/>
    <n v="0"/>
    <d v="2019-09-13T00:00:00"/>
  </r>
  <r>
    <n v="1399"/>
    <x v="286"/>
    <n v="0"/>
    <n v="0"/>
    <x v="53"/>
    <s v="Married"/>
    <s v="PhD"/>
    <x v="3"/>
    <n v="73"/>
    <n v="1120"/>
    <n v="0"/>
    <n v="1370"/>
    <n v="362"/>
    <n v="0"/>
    <n v="28"/>
    <n v="2823"/>
    <n v="1"/>
    <n v="3"/>
    <n v="5"/>
    <n v="10"/>
    <n v="1"/>
    <n v="0"/>
    <n v="0"/>
    <n v="0"/>
    <n v="0"/>
    <n v="0"/>
    <n v="0"/>
    <n v="0"/>
    <d v="2020-09-04T00:00:00"/>
  </r>
  <r>
    <n v="1072"/>
    <x v="287"/>
    <n v="0"/>
    <n v="0"/>
    <x v="38"/>
    <s v="Single"/>
    <s v="Graduate"/>
    <x v="5"/>
    <n v="40"/>
    <n v="2393"/>
    <n v="243"/>
    <n v="1806"/>
    <n v="318"/>
    <n v="243"/>
    <n v="118"/>
    <n v="4886"/>
    <n v="0"/>
    <n v="5"/>
    <n v="8"/>
    <n v="9"/>
    <n v="4"/>
    <n v="1"/>
    <n v="0"/>
    <n v="0"/>
    <n v="0"/>
    <n v="0"/>
    <n v="0"/>
    <n v="1"/>
    <d v="2019-03-19T00:00:00"/>
  </r>
  <r>
    <n v="2565"/>
    <x v="288"/>
    <n v="0"/>
    <n v="0"/>
    <x v="9"/>
    <s v="Married"/>
    <s v="Graduate"/>
    <x v="1"/>
    <n v="33"/>
    <n v="1749"/>
    <n v="371"/>
    <n v="1450"/>
    <n v="146"/>
    <n v="74"/>
    <n v="111"/>
    <n v="3679"/>
    <n v="1"/>
    <n v="7"/>
    <n v="5"/>
    <n v="12"/>
    <n v="3"/>
    <n v="0"/>
    <n v="0"/>
    <n v="0"/>
    <n v="1"/>
    <n v="0"/>
    <n v="0"/>
    <n v="0"/>
    <d v="2020-05-30T00:00:00"/>
  </r>
  <r>
    <n v="1056"/>
    <x v="289"/>
    <n v="0"/>
    <n v="0"/>
    <x v="41"/>
    <s v="Single"/>
    <s v="Master"/>
    <x v="2"/>
    <n v="12"/>
    <n v="1652"/>
    <n v="60"/>
    <n v="1248"/>
    <n v="160"/>
    <n v="30"/>
    <n v="186"/>
    <n v="2965"/>
    <n v="1"/>
    <n v="3"/>
    <n v="6"/>
    <n v="11"/>
    <n v="1"/>
    <n v="0"/>
    <n v="1"/>
    <n v="1"/>
    <n v="0"/>
    <n v="0"/>
    <n v="0"/>
    <n v="1"/>
    <d v="2019-12-09T00:00:00"/>
  </r>
  <r>
    <n v="3189"/>
    <x v="289"/>
    <n v="0"/>
    <n v="0"/>
    <x v="41"/>
    <s v="Single"/>
    <s v="Master"/>
    <x v="1"/>
    <n v="12"/>
    <n v="1652"/>
    <n v="60"/>
    <n v="1248"/>
    <n v="160"/>
    <n v="30"/>
    <n v="186"/>
    <n v="2965"/>
    <n v="1"/>
    <n v="3"/>
    <n v="6"/>
    <n v="11"/>
    <n v="1"/>
    <n v="0"/>
    <n v="1"/>
    <n v="1"/>
    <n v="0"/>
    <n v="0"/>
    <n v="0"/>
    <n v="1"/>
    <d v="2019-12-09T00:00:00"/>
  </r>
  <r>
    <n v="2620"/>
    <x v="290"/>
    <n v="1"/>
    <n v="0"/>
    <x v="25"/>
    <s v="Together"/>
    <s v="Unknown"/>
    <x v="5"/>
    <n v="27"/>
    <n v="789"/>
    <n v="49"/>
    <n v="311"/>
    <n v="598"/>
    <n v="32"/>
    <n v="130"/>
    <n v="1649"/>
    <n v="1"/>
    <n v="7"/>
    <n v="5"/>
    <n v="8"/>
    <n v="4"/>
    <n v="0"/>
    <n v="0"/>
    <n v="0"/>
    <n v="0"/>
    <n v="0"/>
    <n v="0"/>
    <n v="0"/>
    <d v="2020-10-06T00:00:00"/>
  </r>
  <r>
    <n v="2774"/>
    <x v="290"/>
    <n v="1"/>
    <n v="0"/>
    <x v="25"/>
    <s v="Together"/>
    <s v="Unknown"/>
    <x v="4"/>
    <n v="27"/>
    <n v="789"/>
    <n v="49"/>
    <n v="311"/>
    <n v="598"/>
    <n v="32"/>
    <n v="130"/>
    <n v="1649"/>
    <n v="1"/>
    <n v="7"/>
    <n v="5"/>
    <n v="8"/>
    <n v="4"/>
    <n v="0"/>
    <n v="0"/>
    <n v="0"/>
    <n v="0"/>
    <n v="0"/>
    <n v="0"/>
    <n v="0"/>
    <d v="2020-10-06T00:00:00"/>
  </r>
  <r>
    <n v="1968"/>
    <x v="291"/>
    <n v="0"/>
    <n v="0"/>
    <x v="10"/>
    <s v="Married"/>
    <s v="Graduate"/>
    <x v="2"/>
    <n v="46"/>
    <n v="3234"/>
    <n v="51"/>
    <n v="1643"/>
    <n v="206"/>
    <n v="211"/>
    <n v="422"/>
    <n v="4923"/>
    <n v="1"/>
    <n v="9"/>
    <n v="7"/>
    <n v="9"/>
    <n v="5"/>
    <n v="1"/>
    <n v="0"/>
    <n v="1"/>
    <n v="1"/>
    <n v="0"/>
    <n v="0"/>
    <n v="1"/>
    <d v="2020-03-31T00:00:00"/>
  </r>
  <r>
    <n v="1241"/>
    <x v="292"/>
    <n v="1"/>
    <n v="1"/>
    <x v="50"/>
    <s v="Together"/>
    <s v="Graduate"/>
    <x v="0"/>
    <n v="77"/>
    <n v="1509"/>
    <n v="65"/>
    <n v="819"/>
    <n v="104"/>
    <n v="97"/>
    <n v="70"/>
    <n v="2525"/>
    <n v="5"/>
    <n v="4"/>
    <n v="6"/>
    <n v="11"/>
    <n v="8"/>
    <n v="0"/>
    <n v="0"/>
    <n v="0"/>
    <n v="0"/>
    <n v="0"/>
    <n v="0"/>
    <n v="0"/>
    <d v="2019-02-03T00:00:00"/>
  </r>
  <r>
    <n v="2776"/>
    <x v="292"/>
    <n v="0"/>
    <n v="1"/>
    <x v="2"/>
    <s v="Together"/>
    <s v="Graduate"/>
    <x v="5"/>
    <n v="87"/>
    <n v="2490"/>
    <n v="0"/>
    <n v="1460"/>
    <n v="337"/>
    <n v="86"/>
    <n v="86"/>
    <n v="4287"/>
    <n v="1"/>
    <n v="10"/>
    <n v="5"/>
    <n v="13"/>
    <n v="6"/>
    <n v="0"/>
    <n v="0"/>
    <n v="1"/>
    <n v="0"/>
    <n v="0"/>
    <n v="0"/>
    <n v="0"/>
    <d v="2019-03-21T00:00:00"/>
  </r>
  <r>
    <n v="1321"/>
    <x v="293"/>
    <n v="0"/>
    <n v="0"/>
    <x v="42"/>
    <s v="Divorced"/>
    <s v="Graduate"/>
    <x v="3"/>
    <n v="10"/>
    <n v="1850"/>
    <n v="355"/>
    <n v="680"/>
    <n v="167"/>
    <n v="225"/>
    <n v="70"/>
    <n v="3208"/>
    <n v="1"/>
    <n v="11"/>
    <n v="4"/>
    <n v="6"/>
    <n v="4"/>
    <n v="0"/>
    <n v="1"/>
    <n v="1"/>
    <n v="1"/>
    <n v="0"/>
    <n v="0"/>
    <n v="1"/>
    <d v="2019-05-13T00:00:00"/>
  </r>
  <r>
    <n v="1735"/>
    <x v="294"/>
    <n v="0"/>
    <n v="0"/>
    <x v="27"/>
    <s v="Together"/>
    <s v="Graduate"/>
    <x v="3"/>
    <n v="56"/>
    <n v="1648"/>
    <n v="216"/>
    <n v="869"/>
    <n v="242"/>
    <n v="186"/>
    <n v="186"/>
    <n v="2975"/>
    <n v="1"/>
    <n v="8"/>
    <n v="6"/>
    <n v="6"/>
    <n v="3"/>
    <n v="0"/>
    <n v="0"/>
    <n v="0"/>
    <n v="0"/>
    <n v="0"/>
    <n v="0"/>
    <n v="0"/>
    <d v="2020-10-06T00:00:00"/>
  </r>
  <r>
    <n v="2365"/>
    <x v="294"/>
    <n v="0"/>
    <n v="0"/>
    <x v="27"/>
    <s v="Together"/>
    <s v="Graduate"/>
    <x v="3"/>
    <n v="56"/>
    <n v="1648"/>
    <n v="216"/>
    <n v="869"/>
    <n v="242"/>
    <n v="186"/>
    <n v="186"/>
    <n v="2975"/>
    <n v="1"/>
    <n v="8"/>
    <n v="6"/>
    <n v="6"/>
    <n v="3"/>
    <n v="0"/>
    <n v="0"/>
    <n v="0"/>
    <n v="0"/>
    <n v="0"/>
    <n v="0"/>
    <n v="0"/>
    <d v="2020-10-06T00:00:00"/>
  </r>
  <r>
    <n v="2460"/>
    <x v="295"/>
    <n v="0"/>
    <n v="1"/>
    <x v="38"/>
    <s v="Together"/>
    <s v="Unknown"/>
    <x v="2"/>
    <n v="50"/>
    <n v="879"/>
    <n v="226"/>
    <n v="602"/>
    <n v="458"/>
    <n v="451"/>
    <n v="79"/>
    <n v="2536"/>
    <n v="2"/>
    <n v="7"/>
    <n v="3"/>
    <n v="6"/>
    <n v="4"/>
    <n v="0"/>
    <n v="0"/>
    <n v="0"/>
    <n v="0"/>
    <n v="0"/>
    <n v="0"/>
    <n v="0"/>
    <d v="2019-01-07T00:00:00"/>
  </r>
  <r>
    <n v="1977"/>
    <x v="296"/>
    <n v="0"/>
    <n v="0"/>
    <x v="34"/>
    <s v="Together"/>
    <s v="Graduate"/>
    <x v="1"/>
    <n v="25"/>
    <n v="1849"/>
    <n v="0"/>
    <n v="1267"/>
    <n v="221"/>
    <n v="135"/>
    <n v="0"/>
    <n v="3472"/>
    <n v="1"/>
    <n v="8"/>
    <n v="4"/>
    <n v="10"/>
    <n v="6"/>
    <n v="0"/>
    <n v="0"/>
    <n v="0"/>
    <n v="1"/>
    <n v="0"/>
    <n v="0"/>
    <n v="0"/>
    <d v="2020-04-15T00:00:00"/>
  </r>
  <r>
    <n v="1411"/>
    <x v="297"/>
    <n v="1"/>
    <n v="0"/>
    <x v="32"/>
    <s v="Married"/>
    <s v="Graduate"/>
    <x v="3"/>
    <n v="28"/>
    <n v="1861"/>
    <n v="0"/>
    <n v="691"/>
    <n v="0"/>
    <n v="79"/>
    <n v="133"/>
    <n v="2498"/>
    <n v="2"/>
    <n v="2"/>
    <n v="5"/>
    <n v="10"/>
    <n v="6"/>
    <n v="0"/>
    <n v="1"/>
    <n v="0"/>
    <n v="1"/>
    <n v="0"/>
    <n v="0"/>
    <n v="0"/>
    <d v="2020-09-09T00:00:00"/>
  </r>
  <r>
    <n v="2065"/>
    <x v="298"/>
    <n v="0"/>
    <n v="0"/>
    <x v="1"/>
    <s v="Single"/>
    <s v="Master"/>
    <x v="3"/>
    <n v="16"/>
    <n v="2136"/>
    <n v="133"/>
    <n v="1960"/>
    <n v="230"/>
    <n v="88"/>
    <n v="310"/>
    <n v="4238"/>
    <n v="1"/>
    <n v="5"/>
    <n v="8"/>
    <n v="6"/>
    <n v="3"/>
    <n v="0"/>
    <n v="0"/>
    <n v="0"/>
    <n v="1"/>
    <n v="0"/>
    <n v="0"/>
    <n v="1"/>
    <d v="2019-07-10T00:00:00"/>
  </r>
  <r>
    <n v="2709"/>
    <x v="299"/>
    <n v="0"/>
    <n v="1"/>
    <x v="12"/>
    <s v="Single"/>
    <s v="Unknown"/>
    <x v="1"/>
    <n v="38"/>
    <n v="475"/>
    <n v="226"/>
    <n v="226"/>
    <n v="49"/>
    <n v="275"/>
    <n v="61"/>
    <n v="1189"/>
    <n v="1"/>
    <n v="5"/>
    <n v="2"/>
    <n v="10"/>
    <n v="4"/>
    <n v="0"/>
    <n v="0"/>
    <n v="0"/>
    <n v="0"/>
    <n v="0"/>
    <n v="0"/>
    <n v="0"/>
    <d v="2019-10-11T00:00:00"/>
  </r>
  <r>
    <n v="3011"/>
    <x v="300"/>
    <n v="1"/>
    <n v="1"/>
    <x v="3"/>
    <s v="Married"/>
    <s v="Graduate"/>
    <x v="0"/>
    <n v="94"/>
    <n v="1292"/>
    <n v="191"/>
    <n v="598"/>
    <n v="216"/>
    <n v="142"/>
    <n v="142"/>
    <n v="2297"/>
    <n v="4"/>
    <n v="10"/>
    <n v="3"/>
    <n v="12"/>
    <n v="6"/>
    <n v="0"/>
    <n v="0"/>
    <n v="0"/>
    <n v="0"/>
    <n v="0"/>
    <n v="0"/>
    <n v="0"/>
    <d v="2019-03-11T00:00:00"/>
  </r>
  <r>
    <n v="2543"/>
    <x v="301"/>
    <n v="0"/>
    <n v="1"/>
    <x v="14"/>
    <s v="Together"/>
    <s v="Graduate"/>
    <x v="0"/>
    <n v="14"/>
    <n v="1068"/>
    <n v="35"/>
    <n v="398"/>
    <n v="331"/>
    <n v="54"/>
    <n v="72"/>
    <n v="1813"/>
    <n v="2"/>
    <n v="5"/>
    <n v="4"/>
    <n v="12"/>
    <n v="2"/>
    <n v="0"/>
    <n v="0"/>
    <n v="0"/>
    <n v="0"/>
    <n v="0"/>
    <n v="0"/>
    <n v="0"/>
    <d v="2020-09-19T00:00:00"/>
  </r>
  <r>
    <n v="2545"/>
    <x v="302"/>
    <n v="1"/>
    <n v="2"/>
    <x v="48"/>
    <s v="Married"/>
    <s v="PhD"/>
    <x v="3"/>
    <n v="26"/>
    <n v="1707"/>
    <n v="21"/>
    <n v="419"/>
    <n v="28"/>
    <n v="44"/>
    <n v="154"/>
    <n v="2065"/>
    <n v="11"/>
    <n v="6"/>
    <n v="3"/>
    <n v="5"/>
    <n v="4"/>
    <n v="0"/>
    <n v="0"/>
    <n v="0"/>
    <n v="0"/>
    <n v="0"/>
    <n v="0"/>
    <n v="0"/>
    <d v="2019-09-01T00:00:00"/>
  </r>
  <r>
    <n v="1273"/>
    <x v="303"/>
    <n v="0"/>
    <n v="0"/>
    <x v="39"/>
    <s v="Together"/>
    <s v="Graduate"/>
    <x v="3"/>
    <n v="17"/>
    <n v="708"/>
    <n v="228"/>
    <n v="536"/>
    <n v="349"/>
    <n v="172"/>
    <n v="172"/>
    <n v="1821"/>
    <n v="1"/>
    <n v="6"/>
    <n v="3"/>
    <n v="13"/>
    <n v="3"/>
    <n v="0"/>
    <n v="0"/>
    <n v="0"/>
    <n v="0"/>
    <n v="0"/>
    <n v="0"/>
    <n v="0"/>
    <d v="2019-07-06T00:00:00"/>
  </r>
  <r>
    <n v="1385"/>
    <x v="304"/>
    <n v="0"/>
    <n v="0"/>
    <x v="40"/>
    <s v="Together"/>
    <s v="Graduate"/>
    <x v="0"/>
    <n v="2"/>
    <n v="1420"/>
    <n v="244"/>
    <n v="291"/>
    <n v="319"/>
    <n v="98"/>
    <n v="49"/>
    <n v="2324"/>
    <n v="1"/>
    <n v="9"/>
    <n v="4"/>
    <n v="9"/>
    <n v="5"/>
    <n v="0"/>
    <n v="0"/>
    <n v="0"/>
    <n v="0"/>
    <n v="0"/>
    <n v="0"/>
    <n v="0"/>
    <d v="2019-03-04T00:00:00"/>
  </r>
  <r>
    <n v="1450"/>
    <x v="305"/>
    <n v="0"/>
    <n v="0"/>
    <x v="47"/>
    <s v="Together"/>
    <s v="PhD"/>
    <x v="5"/>
    <n v="17"/>
    <n v="2885"/>
    <n v="40"/>
    <n v="962"/>
    <n v="54"/>
    <n v="79"/>
    <n v="40"/>
    <n v="3980"/>
    <n v="1"/>
    <n v="5"/>
    <n v="6"/>
    <n v="5"/>
    <n v="2"/>
    <n v="0"/>
    <n v="1"/>
    <n v="1"/>
    <n v="0"/>
    <n v="0"/>
    <n v="0"/>
    <n v="1"/>
    <d v="2019-09-28T00:00:00"/>
  </r>
  <r>
    <n v="1071"/>
    <x v="306"/>
    <n v="0"/>
    <n v="0"/>
    <x v="35"/>
    <s v="Married"/>
    <s v="Master"/>
    <x v="1"/>
    <n v="34"/>
    <n v="1679"/>
    <n v="259"/>
    <n v="2154"/>
    <n v="226"/>
    <n v="42"/>
    <n v="42"/>
    <n v="4318"/>
    <n v="1"/>
    <n v="7"/>
    <n v="6"/>
    <n v="5"/>
    <n v="5"/>
    <n v="0"/>
    <n v="0"/>
    <n v="0"/>
    <n v="0"/>
    <n v="0"/>
    <n v="0"/>
    <n v="1"/>
    <d v="2019-02-01T00:00:00"/>
  </r>
  <r>
    <n v="1417"/>
    <x v="307"/>
    <n v="0"/>
    <n v="1"/>
    <x v="37"/>
    <s v="Married"/>
    <s v="Graduate"/>
    <x v="3"/>
    <n v="27"/>
    <n v="1020"/>
    <n v="154"/>
    <n v="932"/>
    <n v="28"/>
    <n v="89"/>
    <n v="266"/>
    <n v="1956"/>
    <n v="1"/>
    <n v="8"/>
    <n v="3"/>
    <n v="13"/>
    <n v="4"/>
    <n v="0"/>
    <n v="0"/>
    <n v="0"/>
    <n v="0"/>
    <n v="0"/>
    <n v="0"/>
    <n v="0"/>
    <d v="2020-05-01T00:00:00"/>
  </r>
  <r>
    <n v="2345"/>
    <x v="308"/>
    <n v="0"/>
    <n v="1"/>
    <x v="12"/>
    <s v="Single"/>
    <s v="Master"/>
    <x v="0"/>
    <n v="79"/>
    <n v="1266"/>
    <n v="23"/>
    <n v="478"/>
    <n v="373"/>
    <n v="333"/>
    <n v="191"/>
    <n v="2282"/>
    <n v="1"/>
    <n v="6"/>
    <n v="3"/>
    <n v="6"/>
    <n v="3"/>
    <n v="0"/>
    <n v="0"/>
    <n v="0"/>
    <n v="0"/>
    <n v="0"/>
    <n v="0"/>
    <n v="1"/>
    <d v="2019-02-09T00:00:00"/>
  </r>
  <r>
    <n v="1745"/>
    <x v="309"/>
    <n v="0"/>
    <n v="0"/>
    <x v="39"/>
    <s v="Single"/>
    <s v="Graduate"/>
    <x v="0"/>
    <n v="92"/>
    <n v="473"/>
    <n v="82"/>
    <n v="711"/>
    <n v="107"/>
    <n v="40"/>
    <n v="529"/>
    <n v="883"/>
    <n v="1"/>
    <n v="2"/>
    <n v="11"/>
    <n v="5"/>
    <n v="1"/>
    <n v="0"/>
    <n v="0"/>
    <n v="0"/>
    <n v="0"/>
    <n v="0"/>
    <n v="0"/>
    <n v="0"/>
    <d v="2020-10-26T00:00:00"/>
  </r>
  <r>
    <n v="1915"/>
    <x v="309"/>
    <n v="0"/>
    <n v="0"/>
    <x v="39"/>
    <s v="Single"/>
    <s v="Graduate"/>
    <x v="3"/>
    <n v="92"/>
    <n v="473"/>
    <n v="82"/>
    <n v="711"/>
    <n v="107"/>
    <n v="40"/>
    <n v="529"/>
    <n v="883"/>
    <n v="1"/>
    <n v="2"/>
    <n v="11"/>
    <n v="5"/>
    <n v="1"/>
    <n v="0"/>
    <n v="0"/>
    <n v="0"/>
    <n v="0"/>
    <n v="0"/>
    <n v="0"/>
    <n v="0"/>
    <d v="2020-10-26T00:00:00"/>
  </r>
  <r>
    <n v="1892"/>
    <x v="310"/>
    <n v="0"/>
    <n v="0"/>
    <x v="18"/>
    <s v="Together"/>
    <s v="Graduate"/>
    <x v="4"/>
    <n v="40"/>
    <n v="1331"/>
    <n v="28"/>
    <n v="1219"/>
    <n v="147"/>
    <n v="140"/>
    <n v="56"/>
    <n v="2809"/>
    <n v="1"/>
    <n v="3"/>
    <n v="10"/>
    <n v="5"/>
    <n v="2"/>
    <n v="0"/>
    <n v="0"/>
    <n v="0"/>
    <n v="0"/>
    <n v="0"/>
    <n v="0"/>
    <n v="0"/>
    <d v="2020-04-13T00:00:00"/>
  </r>
  <r>
    <n v="1398"/>
    <x v="311"/>
    <n v="0"/>
    <n v="1"/>
    <x v="36"/>
    <s v="Together"/>
    <s v="Graduate"/>
    <x v="2"/>
    <n v="83"/>
    <n v="1360"/>
    <n v="79"/>
    <n v="721"/>
    <n v="0"/>
    <n v="51"/>
    <n v="292"/>
    <n v="1919"/>
    <n v="2"/>
    <n v="5"/>
    <n v="4"/>
    <n v="8"/>
    <n v="3"/>
    <n v="0"/>
    <n v="0"/>
    <n v="0"/>
    <n v="0"/>
    <n v="0"/>
    <n v="0"/>
    <n v="0"/>
    <d v="2019-06-30T00:00:00"/>
  </r>
  <r>
    <n v="2206"/>
    <x v="312"/>
    <n v="0"/>
    <n v="1"/>
    <x v="31"/>
    <s v="Married"/>
    <s v="PhD"/>
    <x v="5"/>
    <n v="74"/>
    <n v="2221"/>
    <n v="28"/>
    <n v="420"/>
    <n v="110"/>
    <n v="28"/>
    <n v="28"/>
    <n v="2778"/>
    <n v="2"/>
    <n v="5"/>
    <n v="4"/>
    <n v="9"/>
    <n v="3"/>
    <n v="0"/>
    <n v="0"/>
    <n v="0"/>
    <n v="0"/>
    <n v="0"/>
    <n v="0"/>
    <n v="0"/>
    <d v="2019-10-03T00:00:00"/>
  </r>
  <r>
    <n v="1234"/>
    <x v="313"/>
    <n v="0"/>
    <n v="1"/>
    <x v="13"/>
    <s v="Married"/>
    <s v="Graduate"/>
    <x v="5"/>
    <n v="74"/>
    <n v="2158"/>
    <n v="149"/>
    <n v="418"/>
    <n v="310"/>
    <n v="28"/>
    <n v="180"/>
    <n v="2883"/>
    <n v="2"/>
    <n v="9"/>
    <n v="4"/>
    <n v="6"/>
    <n v="5"/>
    <n v="0"/>
    <n v="0"/>
    <n v="0"/>
    <n v="0"/>
    <n v="0"/>
    <n v="0"/>
    <n v="0"/>
    <d v="2019-06-16T00:00:00"/>
  </r>
  <r>
    <n v="1708"/>
    <x v="314"/>
    <n v="0"/>
    <n v="0"/>
    <x v="38"/>
    <s v="Divorced"/>
    <s v="Master"/>
    <x v="5"/>
    <n v="41"/>
    <n v="686"/>
    <n v="331"/>
    <n v="509"/>
    <n v="383"/>
    <n v="135"/>
    <n v="352"/>
    <n v="1692"/>
    <n v="1"/>
    <n v="3"/>
    <n v="8"/>
    <n v="11"/>
    <n v="1"/>
    <n v="0"/>
    <n v="0"/>
    <n v="0"/>
    <n v="0"/>
    <n v="0"/>
    <n v="0"/>
    <n v="0"/>
    <d v="2020-07-01T00:00:00"/>
  </r>
  <r>
    <n v="1747"/>
    <x v="315"/>
    <n v="0"/>
    <n v="0"/>
    <x v="3"/>
    <s v="Married"/>
    <s v="Graduate"/>
    <x v="3"/>
    <n v="8"/>
    <n v="1370"/>
    <n v="119"/>
    <n v="2096"/>
    <n v="576"/>
    <n v="0"/>
    <n v="201"/>
    <n v="3960"/>
    <n v="1"/>
    <n v="3"/>
    <n v="6"/>
    <n v="7"/>
    <n v="2"/>
    <n v="0"/>
    <n v="0"/>
    <n v="0"/>
    <n v="0"/>
    <n v="0"/>
    <n v="0"/>
    <n v="0"/>
    <d v="2019-02-16T00:00:00"/>
  </r>
  <r>
    <n v="2194"/>
    <x v="316"/>
    <n v="0"/>
    <n v="0"/>
    <x v="10"/>
    <s v="Together"/>
    <s v="Graduate"/>
    <x v="5"/>
    <n v="78"/>
    <n v="2269"/>
    <n v="138"/>
    <n v="2132"/>
    <n v="58"/>
    <n v="44"/>
    <n v="138"/>
    <n v="4504"/>
    <n v="1"/>
    <n v="5"/>
    <n v="9"/>
    <n v="6"/>
    <n v="3"/>
    <n v="0"/>
    <n v="0"/>
    <n v="1"/>
    <n v="0"/>
    <n v="0"/>
    <n v="0"/>
    <n v="0"/>
    <d v="2019-08-17T00:00:00"/>
  </r>
  <r>
    <n v="2517"/>
    <x v="317"/>
    <n v="1"/>
    <n v="1"/>
    <x v="33"/>
    <s v="Together"/>
    <s v="Master"/>
    <x v="1"/>
    <n v="48"/>
    <n v="1179"/>
    <n v="168"/>
    <n v="631"/>
    <n v="84"/>
    <n v="63"/>
    <n v="126"/>
    <n v="1999"/>
    <n v="4"/>
    <n v="9"/>
    <n v="2"/>
    <n v="12"/>
    <n v="5"/>
    <n v="0"/>
    <n v="0"/>
    <n v="0"/>
    <n v="0"/>
    <n v="0"/>
    <n v="0"/>
    <n v="0"/>
    <d v="2019-08-13T00:00:00"/>
  </r>
  <r>
    <n v="2703"/>
    <x v="317"/>
    <n v="1"/>
    <n v="1"/>
    <x v="33"/>
    <s v="Together"/>
    <s v="Master"/>
    <x v="1"/>
    <n v="48"/>
    <n v="1179"/>
    <n v="168"/>
    <n v="631"/>
    <n v="84"/>
    <n v="63"/>
    <n v="126"/>
    <n v="1999"/>
    <n v="4"/>
    <n v="9"/>
    <n v="2"/>
    <n v="12"/>
    <n v="5"/>
    <n v="0"/>
    <n v="0"/>
    <n v="0"/>
    <n v="0"/>
    <n v="0"/>
    <n v="0"/>
    <n v="0"/>
    <d v="2019-08-13T00:00:00"/>
  </r>
  <r>
    <n v="3131"/>
    <x v="318"/>
    <n v="0"/>
    <n v="0"/>
    <x v="49"/>
    <s v="Widowed"/>
    <s v="Unknown"/>
    <x v="0"/>
    <n v="63"/>
    <n v="1331"/>
    <n v="171"/>
    <n v="1434"/>
    <n v="311"/>
    <n v="238"/>
    <n v="171"/>
    <n v="3315"/>
    <n v="1"/>
    <n v="6"/>
    <n v="5"/>
    <n v="11"/>
    <n v="3"/>
    <n v="0"/>
    <n v="0"/>
    <n v="0"/>
    <n v="1"/>
    <n v="0"/>
    <n v="0"/>
    <n v="0"/>
    <d v="2019-11-08T00:00:00"/>
  </r>
  <r>
    <n v="1065"/>
    <x v="319"/>
    <n v="1"/>
    <n v="2"/>
    <x v="1"/>
    <s v="Together"/>
    <s v="Graduate"/>
    <x v="1"/>
    <n v="90"/>
    <n v="2000"/>
    <n v="138"/>
    <n v="1138"/>
    <n v="135"/>
    <n v="68"/>
    <n v="171"/>
    <n v="3308"/>
    <n v="7"/>
    <n v="2"/>
    <n v="5"/>
    <n v="5"/>
    <n v="5"/>
    <n v="0"/>
    <n v="0"/>
    <n v="0"/>
    <n v="0"/>
    <n v="0"/>
    <n v="0"/>
    <n v="0"/>
    <d v="2019-09-13T00:00:00"/>
  </r>
  <r>
    <n v="1701"/>
    <x v="320"/>
    <n v="0"/>
    <n v="1"/>
    <x v="40"/>
    <s v="Married"/>
    <s v="Master"/>
    <x v="1"/>
    <n v="1"/>
    <n v="1566"/>
    <n v="21"/>
    <n v="582"/>
    <n v="0"/>
    <n v="65"/>
    <n v="21"/>
    <n v="2213"/>
    <n v="2"/>
    <n v="5"/>
    <n v="4"/>
    <n v="5"/>
    <n v="4"/>
    <n v="0"/>
    <n v="0"/>
    <n v="0"/>
    <n v="0"/>
    <n v="0"/>
    <n v="0"/>
    <n v="0"/>
    <d v="2019-05-26T00:00:00"/>
  </r>
  <r>
    <n v="2293"/>
    <x v="321"/>
    <n v="0"/>
    <n v="1"/>
    <x v="47"/>
    <s v="Together"/>
    <s v="Unknown"/>
    <x v="3"/>
    <n v="14"/>
    <n v="488"/>
    <n v="379"/>
    <n v="488"/>
    <n v="96"/>
    <n v="379"/>
    <n v="86"/>
    <n v="1743"/>
    <n v="5"/>
    <n v="4"/>
    <n v="7"/>
    <n v="10"/>
    <n v="2"/>
    <n v="0"/>
    <n v="0"/>
    <n v="0"/>
    <n v="0"/>
    <n v="0"/>
    <n v="0"/>
    <n v="0"/>
    <d v="2020-04-12T00:00:00"/>
  </r>
  <r>
    <n v="2234"/>
    <x v="322"/>
    <n v="0"/>
    <n v="1"/>
    <x v="35"/>
    <s v="Married"/>
    <s v="Graduate"/>
    <x v="4"/>
    <n v="92"/>
    <n v="311"/>
    <n v="63"/>
    <n v="984"/>
    <n v="30"/>
    <n v="456"/>
    <n v="166"/>
    <n v="1679"/>
    <n v="2"/>
    <n v="7"/>
    <n v="3"/>
    <n v="5"/>
    <n v="4"/>
    <n v="0"/>
    <n v="0"/>
    <n v="0"/>
    <n v="0"/>
    <n v="0"/>
    <n v="0"/>
    <n v="0"/>
    <d v="2020-02-17T00:00:00"/>
  </r>
  <r>
    <n v="1900"/>
    <x v="323"/>
    <n v="0"/>
    <n v="0"/>
    <x v="14"/>
    <s v="Single"/>
    <s v="PhD"/>
    <x v="5"/>
    <n v="73"/>
    <n v="2246"/>
    <n v="150"/>
    <n v="1086"/>
    <n v="342"/>
    <n v="0"/>
    <n v="37"/>
    <n v="3786"/>
    <n v="1"/>
    <n v="6"/>
    <n v="9"/>
    <n v="9"/>
    <n v="3"/>
    <n v="0"/>
    <n v="0"/>
    <n v="0"/>
    <n v="1"/>
    <n v="0"/>
    <n v="0"/>
    <n v="0"/>
    <d v="2019-10-23T00:00:00"/>
  </r>
  <r>
    <n v="2011"/>
    <x v="324"/>
    <n v="0"/>
    <n v="0"/>
    <x v="23"/>
    <s v="Together"/>
    <s v="Graduate"/>
    <x v="3"/>
    <n v="21"/>
    <n v="890"/>
    <n v="229"/>
    <n v="1716"/>
    <n v="258"/>
    <n v="262"/>
    <n v="66"/>
    <n v="3290"/>
    <n v="1"/>
    <n v="8"/>
    <n v="8"/>
    <n v="5"/>
    <n v="3"/>
    <n v="0"/>
    <n v="0"/>
    <n v="1"/>
    <n v="0"/>
    <n v="0"/>
    <n v="0"/>
    <n v="1"/>
    <d v="2019-12-04T00:00:00"/>
  </r>
  <r>
    <n v="2940"/>
    <x v="325"/>
    <n v="0"/>
    <n v="0"/>
    <x v="22"/>
    <s v="Together"/>
    <s v="Graduate"/>
    <x v="2"/>
    <n v="58"/>
    <n v="1169"/>
    <n v="349"/>
    <n v="1909"/>
    <n v="405"/>
    <n v="115"/>
    <n v="115"/>
    <n v="3832"/>
    <n v="1"/>
    <n v="6"/>
    <n v="7"/>
    <n v="12"/>
    <n v="3"/>
    <n v="0"/>
    <n v="0"/>
    <n v="0"/>
    <n v="0"/>
    <n v="0"/>
    <n v="0"/>
    <n v="0"/>
    <d v="2020-01-29T00:00:00"/>
  </r>
  <r>
    <n v="1376"/>
    <x v="326"/>
    <n v="0"/>
    <n v="0"/>
    <x v="52"/>
    <s v="Single"/>
    <s v="Graduate"/>
    <x v="4"/>
    <n v="66"/>
    <n v="880"/>
    <n v="357"/>
    <n v="786"/>
    <n v="218"/>
    <n v="213"/>
    <n v="190"/>
    <n v="2264"/>
    <n v="1"/>
    <n v="5"/>
    <n v="4"/>
    <n v="6"/>
    <n v="2"/>
    <n v="0"/>
    <n v="0"/>
    <n v="0"/>
    <n v="0"/>
    <n v="0"/>
    <n v="0"/>
    <n v="0"/>
    <d v="2020-10-08T00:00:00"/>
  </r>
  <r>
    <n v="1909"/>
    <x v="326"/>
    <n v="0"/>
    <n v="0"/>
    <x v="52"/>
    <s v="Single"/>
    <s v="Graduate"/>
    <x v="3"/>
    <n v="66"/>
    <n v="880"/>
    <n v="357"/>
    <n v="786"/>
    <n v="218"/>
    <n v="213"/>
    <n v="190"/>
    <n v="2264"/>
    <n v="1"/>
    <n v="5"/>
    <n v="4"/>
    <n v="6"/>
    <n v="2"/>
    <n v="0"/>
    <n v="0"/>
    <n v="0"/>
    <n v="0"/>
    <n v="0"/>
    <n v="0"/>
    <n v="0"/>
    <d v="2020-10-08T00:00:00"/>
  </r>
  <r>
    <n v="2830"/>
    <x v="327"/>
    <n v="0"/>
    <n v="1"/>
    <x v="23"/>
    <s v="Divorced"/>
    <s v="Master"/>
    <x v="5"/>
    <n v="70"/>
    <n v="2630"/>
    <n v="0"/>
    <n v="169"/>
    <n v="0"/>
    <n v="28"/>
    <n v="28"/>
    <n v="2799"/>
    <n v="4"/>
    <n v="10"/>
    <n v="8"/>
    <n v="10"/>
    <n v="6"/>
    <n v="0"/>
    <n v="1"/>
    <n v="0"/>
    <n v="1"/>
    <n v="0"/>
    <n v="0"/>
    <n v="0"/>
    <d v="2020-01-17T00:00:00"/>
  </r>
  <r>
    <n v="2567"/>
    <x v="328"/>
    <n v="0"/>
    <n v="0"/>
    <x v="47"/>
    <s v="Married"/>
    <s v="Graduate"/>
    <x v="0"/>
    <n v="83"/>
    <n v="467"/>
    <n v="155"/>
    <n v="739"/>
    <n v="228"/>
    <n v="408"/>
    <n v="96"/>
    <n v="1901"/>
    <n v="1"/>
    <n v="4"/>
    <n v="3"/>
    <n v="5"/>
    <n v="2"/>
    <n v="0"/>
    <n v="0"/>
    <n v="0"/>
    <n v="0"/>
    <n v="0"/>
    <n v="0"/>
    <n v="0"/>
    <d v="2019-07-22T00:00:00"/>
  </r>
  <r>
    <n v="1758"/>
    <x v="329"/>
    <n v="0"/>
    <n v="0"/>
    <x v="12"/>
    <s v="Together"/>
    <s v="PhD"/>
    <x v="2"/>
    <n v="90"/>
    <n v="1596"/>
    <n v="26"/>
    <n v="920"/>
    <n v="176"/>
    <n v="0"/>
    <n v="0"/>
    <n v="2718"/>
    <n v="1"/>
    <n v="2"/>
    <n v="11"/>
    <n v="4"/>
    <n v="1"/>
    <n v="0"/>
    <n v="0"/>
    <n v="0"/>
    <n v="0"/>
    <n v="0"/>
    <n v="0"/>
    <n v="0"/>
    <d v="2020-07-02T00:00:00"/>
  </r>
  <r>
    <n v="2153"/>
    <x v="330"/>
    <n v="0"/>
    <n v="0"/>
    <x v="6"/>
    <s v="Married"/>
    <s v="PhD"/>
    <x v="0"/>
    <n v="3"/>
    <n v="2026"/>
    <n v="195"/>
    <n v="1284"/>
    <n v="202"/>
    <n v="232"/>
    <n v="77"/>
    <n v="3862"/>
    <n v="1"/>
    <n v="8"/>
    <n v="2"/>
    <n v="5"/>
    <n v="5"/>
    <n v="0"/>
    <n v="0"/>
    <n v="0"/>
    <n v="0"/>
    <n v="0"/>
    <n v="0"/>
    <n v="0"/>
    <d v="2019-01-31T00:00:00"/>
  </r>
  <r>
    <n v="2238"/>
    <x v="331"/>
    <n v="0"/>
    <n v="1"/>
    <x v="21"/>
    <s v="Married"/>
    <s v="Graduate"/>
    <x v="2"/>
    <n v="49"/>
    <n v="355"/>
    <n v="190"/>
    <n v="202"/>
    <n v="394"/>
    <n v="214"/>
    <n v="150"/>
    <n v="1204"/>
    <n v="2"/>
    <n v="4"/>
    <n v="2"/>
    <n v="11"/>
    <n v="2"/>
    <n v="0"/>
    <n v="0"/>
    <n v="0"/>
    <n v="0"/>
    <n v="0"/>
    <n v="0"/>
    <n v="0"/>
    <d v="2020-10-16T00:00:00"/>
  </r>
  <r>
    <n v="1153"/>
    <x v="332"/>
    <n v="0"/>
    <n v="0"/>
    <x v="21"/>
    <s v="Divorced"/>
    <s v="PhD"/>
    <x v="3"/>
    <n v="9"/>
    <n v="2351"/>
    <n v="28"/>
    <n v="564"/>
    <n v="38"/>
    <n v="28"/>
    <n v="28"/>
    <n v="2980"/>
    <n v="1"/>
    <n v="5"/>
    <n v="4"/>
    <n v="10"/>
    <n v="2"/>
    <n v="0"/>
    <n v="0"/>
    <n v="0"/>
    <n v="0"/>
    <n v="0"/>
    <n v="0"/>
    <n v="0"/>
    <d v="2019-10-06T00:00:00"/>
  </r>
  <r>
    <n v="1908"/>
    <x v="333"/>
    <n v="0"/>
    <n v="0"/>
    <x v="41"/>
    <s v="Single"/>
    <s v="Unknown"/>
    <x v="2"/>
    <n v="53"/>
    <n v="2046"/>
    <n v="261"/>
    <n v="1654"/>
    <n v="341"/>
    <n v="129"/>
    <n v="390"/>
    <n v="4041"/>
    <n v="1"/>
    <n v="4"/>
    <n v="4"/>
    <n v="10"/>
    <n v="2"/>
    <n v="0"/>
    <n v="1"/>
    <n v="0"/>
    <n v="0"/>
    <n v="0"/>
    <n v="0"/>
    <n v="0"/>
    <d v="2020-06-05T00:00:00"/>
  </r>
  <r>
    <n v="1177"/>
    <x v="334"/>
    <n v="0"/>
    <n v="0"/>
    <x v="38"/>
    <s v="Married"/>
    <s v="Graduate"/>
    <x v="3"/>
    <n v="14"/>
    <n v="1840"/>
    <n v="71"/>
    <n v="1262"/>
    <n v="329"/>
    <n v="179"/>
    <n v="35"/>
    <n v="3645"/>
    <n v="1"/>
    <n v="4"/>
    <n v="10"/>
    <n v="9"/>
    <n v="2"/>
    <n v="0"/>
    <n v="0"/>
    <n v="0"/>
    <n v="0"/>
    <n v="0"/>
    <n v="0"/>
    <n v="0"/>
    <d v="2019-08-24T00:00:00"/>
  </r>
  <r>
    <n v="2504"/>
    <x v="335"/>
    <n v="0"/>
    <n v="0"/>
    <x v="9"/>
    <s v="Single"/>
    <s v="PhD"/>
    <x v="4"/>
    <n v="5"/>
    <n v="1843"/>
    <n v="113"/>
    <n v="1317"/>
    <n v="99"/>
    <n v="414"/>
    <n v="113"/>
    <n v="3673"/>
    <n v="1"/>
    <n v="4"/>
    <n v="6"/>
    <n v="4"/>
    <n v="3"/>
    <n v="0"/>
    <n v="0"/>
    <n v="1"/>
    <n v="1"/>
    <n v="0"/>
    <n v="0"/>
    <n v="1"/>
    <d v="2020-07-31T00:00:00"/>
  </r>
  <r>
    <n v="1779"/>
    <x v="336"/>
    <n v="0"/>
    <n v="0"/>
    <x v="16"/>
    <s v="Together"/>
    <s v="Graduate"/>
    <x v="1"/>
    <n v="54"/>
    <n v="1475"/>
    <n v="214"/>
    <n v="1405"/>
    <n v="374"/>
    <n v="214"/>
    <n v="35"/>
    <n v="3647"/>
    <n v="1"/>
    <n v="6"/>
    <n v="5"/>
    <n v="12"/>
    <n v="3"/>
    <n v="0"/>
    <n v="0"/>
    <n v="0"/>
    <n v="0"/>
    <n v="0"/>
    <n v="0"/>
    <n v="0"/>
    <d v="2019-08-07T00:00:00"/>
  </r>
  <r>
    <n v="2428"/>
    <x v="337"/>
    <n v="0"/>
    <n v="0"/>
    <x v="13"/>
    <s v="Single"/>
    <s v="Graduate"/>
    <x v="5"/>
    <n v="40"/>
    <n v="1654"/>
    <n v="240"/>
    <n v="1414"/>
    <n v="0"/>
    <n v="136"/>
    <n v="101"/>
    <n v="3344"/>
    <n v="1"/>
    <n v="3"/>
    <n v="11"/>
    <n v="8"/>
    <n v="1"/>
    <n v="0"/>
    <n v="0"/>
    <n v="0"/>
    <n v="0"/>
    <n v="0"/>
    <n v="0"/>
    <n v="1"/>
    <d v="2020-04-19T00:00:00"/>
  </r>
  <r>
    <n v="3171"/>
    <x v="338"/>
    <n v="0"/>
    <n v="1"/>
    <x v="34"/>
    <s v="Married"/>
    <s v="Graduate"/>
    <x v="1"/>
    <n v="88"/>
    <n v="862"/>
    <n v="292"/>
    <n v="367"/>
    <n v="167"/>
    <n v="184"/>
    <n v="127"/>
    <n v="1745"/>
    <n v="2"/>
    <n v="5"/>
    <n v="5"/>
    <n v="11"/>
    <n v="2"/>
    <n v="0"/>
    <n v="0"/>
    <n v="0"/>
    <n v="0"/>
    <n v="0"/>
    <n v="0"/>
    <n v="0"/>
    <d v="2019-06-09T00:00:00"/>
  </r>
  <r>
    <n v="3162"/>
    <x v="339"/>
    <n v="0"/>
    <n v="1"/>
    <x v="48"/>
    <s v="Married"/>
    <s v="Graduate"/>
    <x v="2"/>
    <n v="61"/>
    <n v="1962"/>
    <n v="188"/>
    <n v="855"/>
    <n v="122"/>
    <n v="61"/>
    <n v="410"/>
    <n v="2779"/>
    <n v="2"/>
    <n v="9"/>
    <n v="5"/>
    <n v="6"/>
    <n v="6"/>
    <n v="1"/>
    <n v="0"/>
    <n v="0"/>
    <n v="0"/>
    <n v="0"/>
    <n v="0"/>
    <n v="1"/>
    <d v="2019-01-06T00:00:00"/>
  </r>
  <r>
    <n v="2674"/>
    <x v="340"/>
    <n v="0"/>
    <n v="2"/>
    <x v="11"/>
    <s v="Widowed"/>
    <s v="Master"/>
    <x v="5"/>
    <n v="86"/>
    <n v="1442"/>
    <n v="214"/>
    <n v="1226"/>
    <n v="608"/>
    <n v="252"/>
    <n v="252"/>
    <n v="3490"/>
    <n v="2"/>
    <n v="9"/>
    <n v="6"/>
    <n v="8"/>
    <n v="5"/>
    <n v="0"/>
    <n v="0"/>
    <n v="0"/>
    <n v="0"/>
    <n v="0"/>
    <n v="0"/>
    <n v="0"/>
    <d v="2020-08-09T00:00:00"/>
  </r>
  <r>
    <n v="1622"/>
    <x v="341"/>
    <n v="0"/>
    <n v="1"/>
    <x v="23"/>
    <s v="Married"/>
    <s v="Graduate"/>
    <x v="4"/>
    <n v="58"/>
    <n v="1666"/>
    <n v="49"/>
    <n v="589"/>
    <n v="200"/>
    <n v="101"/>
    <n v="172"/>
    <n v="2435"/>
    <n v="2"/>
    <n v="6"/>
    <n v="2"/>
    <n v="8"/>
    <n v="2"/>
    <n v="1"/>
    <n v="0"/>
    <n v="0"/>
    <n v="0"/>
    <n v="0"/>
    <n v="0"/>
    <n v="0"/>
    <d v="2020-04-12T00:00:00"/>
  </r>
  <r>
    <n v="1230"/>
    <x v="342"/>
    <n v="0"/>
    <n v="0"/>
    <x v="6"/>
    <s v="Married"/>
    <s v="Graduate"/>
    <x v="2"/>
    <n v="8"/>
    <n v="1318"/>
    <n v="361"/>
    <n v="1186"/>
    <n v="514"/>
    <n v="31"/>
    <n v="427"/>
    <n v="2982"/>
    <n v="1"/>
    <n v="3"/>
    <n v="9"/>
    <n v="9"/>
    <n v="2"/>
    <n v="0"/>
    <n v="0"/>
    <n v="0"/>
    <n v="1"/>
    <n v="0"/>
    <n v="0"/>
    <n v="1"/>
    <d v="2020-05-04T00:00:00"/>
  </r>
  <r>
    <n v="2488"/>
    <x v="343"/>
    <n v="0"/>
    <n v="1"/>
    <x v="40"/>
    <s v="Married"/>
    <s v="Graduate"/>
    <x v="5"/>
    <n v="92"/>
    <n v="1914"/>
    <n v="179"/>
    <n v="1010"/>
    <n v="234"/>
    <n v="323"/>
    <n v="253"/>
    <n v="3408"/>
    <n v="3"/>
    <n v="10"/>
    <n v="4"/>
    <n v="9"/>
    <n v="7"/>
    <n v="0"/>
    <n v="0"/>
    <n v="0"/>
    <n v="0"/>
    <n v="0"/>
    <n v="0"/>
    <n v="0"/>
    <d v="2019-05-02T00:00:00"/>
  </r>
  <r>
    <n v="1227"/>
    <x v="344"/>
    <n v="0"/>
    <n v="0"/>
    <x v="42"/>
    <s v="Widowed"/>
    <s v="Graduate"/>
    <x v="1"/>
    <n v="98"/>
    <n v="2128"/>
    <n v="144"/>
    <n v="1788"/>
    <n v="439"/>
    <n v="385"/>
    <n v="47"/>
    <n v="4836"/>
    <n v="1"/>
    <n v="6"/>
    <n v="5"/>
    <n v="10"/>
    <n v="3"/>
    <n v="0"/>
    <n v="1"/>
    <n v="0"/>
    <n v="0"/>
    <n v="0"/>
    <n v="0"/>
    <n v="0"/>
    <d v="2020-04-03T00:00:00"/>
  </r>
  <r>
    <n v="1505"/>
    <x v="345"/>
    <n v="0"/>
    <n v="0"/>
    <x v="9"/>
    <s v="Single"/>
    <s v="Master"/>
    <x v="0"/>
    <n v="95"/>
    <n v="2319"/>
    <n v="172"/>
    <n v="829"/>
    <n v="132"/>
    <n v="33"/>
    <n v="413"/>
    <n v="3072"/>
    <n v="1"/>
    <n v="2"/>
    <n v="4"/>
    <n v="6"/>
    <n v="5"/>
    <n v="1"/>
    <n v="0"/>
    <n v="0"/>
    <n v="0"/>
    <n v="0"/>
    <n v="0"/>
    <n v="0"/>
    <d v="2020-08-05T00:00:00"/>
  </r>
  <r>
    <n v="2243"/>
    <x v="346"/>
    <n v="0"/>
    <n v="0"/>
    <x v="41"/>
    <s v="Together"/>
    <s v="Master"/>
    <x v="0"/>
    <n v="85"/>
    <n v="2697"/>
    <n v="120"/>
    <n v="980"/>
    <n v="213"/>
    <n v="163"/>
    <n v="87"/>
    <n v="4085"/>
    <n v="1"/>
    <n v="7"/>
    <n v="8"/>
    <n v="11"/>
    <n v="3"/>
    <n v="1"/>
    <n v="0"/>
    <n v="0"/>
    <n v="1"/>
    <n v="0"/>
    <n v="0"/>
    <n v="0"/>
    <d v="2020-05-11T00:00:00"/>
  </r>
  <r>
    <n v="1123"/>
    <x v="347"/>
    <n v="0"/>
    <n v="0"/>
    <x v="10"/>
    <s v="Married"/>
    <s v="Graduate"/>
    <x v="3"/>
    <n v="10"/>
    <n v="557"/>
    <n v="250"/>
    <n v="446"/>
    <n v="54"/>
    <n v="97"/>
    <n v="307"/>
    <n v="1098"/>
    <n v="1"/>
    <n v="7"/>
    <n v="2"/>
    <n v="9"/>
    <n v="4"/>
    <n v="0"/>
    <n v="0"/>
    <n v="0"/>
    <n v="0"/>
    <n v="0"/>
    <n v="0"/>
    <n v="0"/>
    <d v="2020-07-17T00:00:00"/>
  </r>
  <r>
    <n v="2877"/>
    <x v="348"/>
    <n v="0"/>
    <n v="0"/>
    <x v="9"/>
    <s v="Married"/>
    <s v="Master"/>
    <x v="1"/>
    <n v="94"/>
    <n v="643"/>
    <n v="17"/>
    <n v="189"/>
    <n v="47"/>
    <n v="17"/>
    <n v="26"/>
    <n v="886"/>
    <n v="1"/>
    <n v="4"/>
    <n v="4"/>
    <n v="6"/>
    <n v="2"/>
    <n v="0"/>
    <n v="0"/>
    <n v="0"/>
    <n v="0"/>
    <n v="0"/>
    <n v="0"/>
    <n v="0"/>
    <d v="2020-08-22T00:00:00"/>
  </r>
  <r>
    <n v="2915"/>
    <x v="349"/>
    <n v="0"/>
    <n v="0"/>
    <x v="29"/>
    <s v="Married"/>
    <s v="PhD"/>
    <x v="0"/>
    <n v="56"/>
    <n v="2481"/>
    <n v="33"/>
    <n v="761"/>
    <n v="0"/>
    <n v="33"/>
    <n v="265"/>
    <n v="3044"/>
    <n v="1"/>
    <n v="5"/>
    <n v="11"/>
    <n v="5"/>
    <n v="2"/>
    <n v="1"/>
    <n v="0"/>
    <n v="1"/>
    <n v="1"/>
    <n v="0"/>
    <n v="0"/>
    <n v="1"/>
    <d v="2020-07-13T00:00:00"/>
  </r>
  <r>
    <n v="1793"/>
    <x v="350"/>
    <n v="0"/>
    <n v="0"/>
    <x v="21"/>
    <s v="Single"/>
    <s v="Graduate"/>
    <x v="0"/>
    <n v="1"/>
    <n v="435"/>
    <n v="412"/>
    <n v="606"/>
    <n v="118"/>
    <n v="71"/>
    <n v="76"/>
    <n v="1567"/>
    <n v="1"/>
    <n v="5"/>
    <n v="4"/>
    <n v="6"/>
    <n v="2"/>
    <n v="0"/>
    <n v="0"/>
    <n v="0"/>
    <n v="0"/>
    <n v="0"/>
    <n v="0"/>
    <n v="0"/>
    <d v="2020-11-04T00:00:00"/>
  </r>
  <r>
    <n v="1897"/>
    <x v="351"/>
    <n v="0"/>
    <n v="0"/>
    <x v="5"/>
    <s v="Together"/>
    <s v="Master"/>
    <x v="3"/>
    <n v="86"/>
    <n v="1754"/>
    <n v="45"/>
    <n v="365"/>
    <n v="118"/>
    <n v="21"/>
    <n v="66"/>
    <n v="2238"/>
    <n v="1"/>
    <n v="3"/>
    <n v="4"/>
    <n v="7"/>
    <n v="2"/>
    <n v="0"/>
    <n v="0"/>
    <n v="0"/>
    <n v="0"/>
    <n v="0"/>
    <n v="0"/>
    <n v="0"/>
    <d v="2020-06-01T00:00:00"/>
  </r>
  <r>
    <n v="1640"/>
    <x v="352"/>
    <n v="0"/>
    <n v="1"/>
    <x v="22"/>
    <s v="Together"/>
    <s v="PhD"/>
    <x v="4"/>
    <n v="36"/>
    <n v="971"/>
    <n v="265"/>
    <n v="995"/>
    <n v="0"/>
    <n v="194"/>
    <n v="168"/>
    <n v="2257"/>
    <n v="1"/>
    <n v="9"/>
    <n v="3"/>
    <n v="13"/>
    <n v="4"/>
    <n v="0"/>
    <n v="0"/>
    <n v="0"/>
    <n v="0"/>
    <n v="0"/>
    <n v="0"/>
    <n v="0"/>
    <d v="2020-02-05T00:00:00"/>
  </r>
  <r>
    <n v="2606"/>
    <x v="352"/>
    <n v="0"/>
    <n v="1"/>
    <x v="22"/>
    <s v="Together"/>
    <s v="PhD"/>
    <x v="4"/>
    <n v="36"/>
    <n v="971"/>
    <n v="265"/>
    <n v="995"/>
    <n v="0"/>
    <n v="194"/>
    <n v="168"/>
    <n v="2257"/>
    <n v="1"/>
    <n v="9"/>
    <n v="3"/>
    <n v="13"/>
    <n v="4"/>
    <n v="0"/>
    <n v="0"/>
    <n v="0"/>
    <n v="0"/>
    <n v="0"/>
    <n v="0"/>
    <n v="0"/>
    <d v="2020-02-05T00:00:00"/>
  </r>
  <r>
    <n v="2965"/>
    <x v="353"/>
    <n v="0"/>
    <n v="0"/>
    <x v="51"/>
    <s v="Divorced"/>
    <s v="PhD"/>
    <x v="3"/>
    <n v="8"/>
    <n v="2589"/>
    <n v="88"/>
    <n v="1403"/>
    <n v="344"/>
    <n v="88"/>
    <n v="130"/>
    <n v="4381"/>
    <n v="1"/>
    <n v="5"/>
    <n v="5"/>
    <n v="8"/>
    <n v="3"/>
    <n v="0"/>
    <n v="0"/>
    <n v="0"/>
    <n v="1"/>
    <n v="0"/>
    <n v="0"/>
    <n v="1"/>
    <d v="2020-05-22T00:00:00"/>
  </r>
  <r>
    <n v="3076"/>
    <x v="354"/>
    <n v="0"/>
    <n v="1"/>
    <x v="1"/>
    <s v="Divorced"/>
    <s v="Graduate"/>
    <x v="5"/>
    <n v="1"/>
    <n v="375"/>
    <n v="83"/>
    <n v="424"/>
    <n v="0"/>
    <n v="0"/>
    <n v="296"/>
    <n v="586"/>
    <n v="2"/>
    <n v="7"/>
    <n v="2"/>
    <n v="8"/>
    <n v="5"/>
    <n v="1"/>
    <n v="0"/>
    <n v="0"/>
    <n v="0"/>
    <n v="0"/>
    <n v="0"/>
    <n v="1"/>
    <d v="2019-05-22T00:00:00"/>
  </r>
  <r>
    <n v="1255"/>
    <x v="355"/>
    <n v="0"/>
    <n v="0"/>
    <x v="1"/>
    <s v="Married"/>
    <s v="Graduate"/>
    <x v="3"/>
    <n v="13"/>
    <n v="432"/>
    <n v="175"/>
    <n v="707"/>
    <n v="384"/>
    <n v="353"/>
    <n v="275"/>
    <n v="1776"/>
    <n v="1"/>
    <n v="3"/>
    <n v="3"/>
    <n v="6"/>
    <n v="1"/>
    <n v="0"/>
    <n v="0"/>
    <n v="0"/>
    <n v="0"/>
    <n v="0"/>
    <n v="0"/>
    <n v="0"/>
    <d v="2019-11-24T00:00:00"/>
  </r>
  <r>
    <n v="1586"/>
    <x v="356"/>
    <n v="0"/>
    <n v="0"/>
    <x v="47"/>
    <s v="Single"/>
    <s v="Graduate"/>
    <x v="4"/>
    <n v="79"/>
    <n v="949"/>
    <n v="76"/>
    <n v="1231"/>
    <n v="168"/>
    <n v="178"/>
    <n v="128"/>
    <n v="2474"/>
    <n v="1"/>
    <n v="3"/>
    <n v="4"/>
    <n v="9"/>
    <n v="1"/>
    <n v="0"/>
    <n v="0"/>
    <n v="0"/>
    <n v="0"/>
    <n v="0"/>
    <n v="0"/>
    <n v="0"/>
    <d v="2020-02-22T00:00:00"/>
  </r>
  <r>
    <n v="2852"/>
    <x v="357"/>
    <n v="0"/>
    <n v="0"/>
    <x v="12"/>
    <s v="Married"/>
    <s v="Graduate"/>
    <x v="4"/>
    <n v="52"/>
    <n v="965"/>
    <n v="270"/>
    <n v="1055"/>
    <n v="429"/>
    <n v="391"/>
    <n v="481"/>
    <n v="2630"/>
    <n v="1"/>
    <n v="3"/>
    <n v="7"/>
    <n v="9"/>
    <n v="1"/>
    <n v="0"/>
    <n v="0"/>
    <n v="0"/>
    <n v="1"/>
    <n v="0"/>
    <n v="0"/>
    <n v="0"/>
    <d v="2020-06-27T00:00:00"/>
  </r>
  <r>
    <n v="2115"/>
    <x v="358"/>
    <n v="0"/>
    <n v="0"/>
    <x v="19"/>
    <s v="Single"/>
    <s v="Graduate"/>
    <x v="1"/>
    <n v="74"/>
    <n v="2531"/>
    <n v="327"/>
    <n v="1779"/>
    <n v="0"/>
    <n v="45"/>
    <n v="92"/>
    <n v="4589"/>
    <n v="1"/>
    <n v="7"/>
    <n v="5"/>
    <n v="8"/>
    <n v="4"/>
    <n v="0"/>
    <n v="1"/>
    <n v="1"/>
    <n v="1"/>
    <n v="0"/>
    <n v="0"/>
    <n v="1"/>
    <d v="2020-04-04T00:00:00"/>
  </r>
  <r>
    <n v="2305"/>
    <x v="359"/>
    <n v="0"/>
    <n v="1"/>
    <x v="36"/>
    <s v="Married"/>
    <s v="Master"/>
    <x v="3"/>
    <n v="17"/>
    <n v="2860"/>
    <n v="0"/>
    <n v="558"/>
    <n v="45"/>
    <n v="33"/>
    <n v="486"/>
    <n v="3009"/>
    <n v="6"/>
    <n v="6"/>
    <n v="3"/>
    <n v="13"/>
    <n v="7"/>
    <n v="0"/>
    <n v="0"/>
    <n v="0"/>
    <n v="0"/>
    <n v="0"/>
    <n v="0"/>
    <n v="0"/>
    <d v="2019-07-22T00:00:00"/>
  </r>
  <r>
    <n v="1515"/>
    <x v="360"/>
    <n v="0"/>
    <n v="1"/>
    <x v="10"/>
    <s v="Single"/>
    <s v="Graduate"/>
    <x v="1"/>
    <n v="65"/>
    <n v="1471"/>
    <n v="128"/>
    <n v="618"/>
    <n v="302"/>
    <n v="128"/>
    <n v="128"/>
    <n v="2518"/>
    <n v="1"/>
    <n v="4"/>
    <n v="7"/>
    <n v="5"/>
    <n v="1"/>
    <n v="0"/>
    <n v="0"/>
    <n v="0"/>
    <n v="0"/>
    <n v="0"/>
    <n v="0"/>
    <n v="0"/>
    <d v="2020-02-23T00:00:00"/>
  </r>
  <r>
    <n v="2943"/>
    <x v="361"/>
    <n v="0"/>
    <n v="0"/>
    <x v="49"/>
    <s v="Widowed"/>
    <s v="Graduate"/>
    <x v="1"/>
    <n v="60"/>
    <n v="1250"/>
    <n v="190"/>
    <n v="1314"/>
    <n v="292"/>
    <n v="223"/>
    <n v="126"/>
    <n v="3144"/>
    <n v="1"/>
    <n v="3"/>
    <n v="10"/>
    <n v="7"/>
    <n v="2"/>
    <n v="0"/>
    <n v="0"/>
    <n v="0"/>
    <n v="1"/>
    <n v="0"/>
    <n v="0"/>
    <n v="1"/>
    <d v="2019-08-04T00:00:00"/>
  </r>
  <r>
    <n v="1607"/>
    <x v="362"/>
    <n v="0"/>
    <n v="0"/>
    <x v="47"/>
    <s v="Married"/>
    <s v="Unknown"/>
    <x v="0"/>
    <n v="54"/>
    <n v="927"/>
    <n v="52"/>
    <n v="768"/>
    <n v="247"/>
    <n v="83"/>
    <n v="254"/>
    <n v="1823"/>
    <n v="1"/>
    <n v="6"/>
    <n v="8"/>
    <n v="6"/>
    <n v="3"/>
    <n v="0"/>
    <n v="0"/>
    <n v="0"/>
    <n v="1"/>
    <n v="0"/>
    <n v="0"/>
    <n v="0"/>
    <d v="2019-11-08T00:00:00"/>
  </r>
  <r>
    <n v="2648"/>
    <x v="362"/>
    <n v="0"/>
    <n v="0"/>
    <x v="47"/>
    <s v="Married"/>
    <s v="Unknown"/>
    <x v="4"/>
    <n v="54"/>
    <n v="927"/>
    <n v="52"/>
    <n v="768"/>
    <n v="247"/>
    <n v="83"/>
    <n v="254"/>
    <n v="1823"/>
    <n v="1"/>
    <n v="6"/>
    <n v="8"/>
    <n v="6"/>
    <n v="3"/>
    <n v="0"/>
    <n v="0"/>
    <n v="0"/>
    <n v="1"/>
    <n v="0"/>
    <n v="0"/>
    <n v="0"/>
    <d v="2019-11-08T00:00:00"/>
  </r>
  <r>
    <n v="2918"/>
    <x v="363"/>
    <n v="0"/>
    <n v="0"/>
    <x v="29"/>
    <s v="Married"/>
    <s v="Graduate"/>
    <x v="4"/>
    <n v="67"/>
    <n v="652"/>
    <n v="197"/>
    <n v="514"/>
    <n v="359"/>
    <n v="335"/>
    <n v="533"/>
    <n v="1524"/>
    <n v="1"/>
    <n v="4"/>
    <n v="6"/>
    <n v="12"/>
    <n v="1"/>
    <n v="0"/>
    <n v="0"/>
    <n v="0"/>
    <n v="0"/>
    <n v="0"/>
    <n v="0"/>
    <n v="0"/>
    <d v="2020-09-29T00:00:00"/>
  </r>
  <r>
    <n v="1046"/>
    <x v="364"/>
    <n v="1"/>
    <n v="1"/>
    <x v="14"/>
    <s v="Married"/>
    <s v="PhD"/>
    <x v="4"/>
    <n v="39"/>
    <n v="1965"/>
    <n v="119"/>
    <n v="754"/>
    <n v="119"/>
    <n v="90"/>
    <n v="90"/>
    <n v="2956"/>
    <n v="9"/>
    <n v="5"/>
    <n v="2"/>
    <n v="12"/>
    <n v="8"/>
    <n v="0"/>
    <n v="0"/>
    <n v="0"/>
    <n v="0"/>
    <n v="0"/>
    <n v="0"/>
    <n v="0"/>
    <d v="2019-04-15T00:00:00"/>
  </r>
  <r>
    <n v="1790"/>
    <x v="365"/>
    <n v="0"/>
    <n v="1"/>
    <x v="35"/>
    <s v="Single"/>
    <s v="Graduate"/>
    <x v="4"/>
    <n v="43"/>
    <n v="1437"/>
    <n v="62"/>
    <n v="1118"/>
    <n v="293"/>
    <n v="383"/>
    <n v="224"/>
    <n v="3069"/>
    <n v="2"/>
    <n v="5"/>
    <n v="9"/>
    <n v="6"/>
    <n v="2"/>
    <n v="0"/>
    <n v="0"/>
    <n v="0"/>
    <n v="0"/>
    <n v="0"/>
    <n v="0"/>
    <n v="0"/>
    <d v="2019-09-11T00:00:00"/>
  </r>
  <r>
    <n v="1209"/>
    <x v="366"/>
    <n v="0"/>
    <n v="0"/>
    <x v="10"/>
    <s v="Married"/>
    <s v="Graduate"/>
    <x v="1"/>
    <n v="56"/>
    <n v="897"/>
    <n v="24"/>
    <n v="1285"/>
    <n v="190"/>
    <n v="71"/>
    <n v="24"/>
    <n v="2444"/>
    <n v="1"/>
    <n v="3"/>
    <n v="5"/>
    <n v="7"/>
    <n v="1"/>
    <n v="0"/>
    <n v="0"/>
    <n v="0"/>
    <n v="0"/>
    <n v="0"/>
    <n v="0"/>
    <n v="0"/>
    <d v="2020-04-20T00:00:00"/>
  </r>
  <r>
    <n v="1902"/>
    <x v="367"/>
    <n v="0"/>
    <n v="0"/>
    <x v="52"/>
    <s v="Single"/>
    <s v="Graduate"/>
    <x v="2"/>
    <n v="67"/>
    <n v="750"/>
    <n v="62"/>
    <n v="1127"/>
    <n v="524"/>
    <n v="29"/>
    <n v="434"/>
    <n v="2058"/>
    <n v="1"/>
    <n v="2"/>
    <n v="10"/>
    <n v="6"/>
    <n v="1"/>
    <n v="0"/>
    <n v="0"/>
    <n v="0"/>
    <n v="0"/>
    <n v="0"/>
    <n v="0"/>
    <n v="0"/>
    <d v="2019-09-22T00:00:00"/>
  </r>
  <r>
    <n v="2928"/>
    <x v="368"/>
    <n v="0"/>
    <n v="0"/>
    <x v="38"/>
    <s v="Together"/>
    <s v="PhD"/>
    <x v="2"/>
    <n v="2"/>
    <n v="3061"/>
    <n v="250"/>
    <n v="1556"/>
    <n v="67"/>
    <n v="50"/>
    <n v="0"/>
    <n v="4984"/>
    <n v="1"/>
    <n v="10"/>
    <n v="4"/>
    <n v="8"/>
    <n v="8"/>
    <n v="0"/>
    <n v="0"/>
    <n v="0"/>
    <n v="0"/>
    <n v="0"/>
    <n v="0"/>
    <n v="1"/>
    <d v="2019-01-18T00:00:00"/>
  </r>
  <r>
    <n v="3100"/>
    <x v="369"/>
    <n v="0"/>
    <n v="0"/>
    <x v="38"/>
    <s v="Single"/>
    <s v="Master"/>
    <x v="5"/>
    <n v="64"/>
    <n v="2288"/>
    <n v="0"/>
    <n v="2104"/>
    <n v="119"/>
    <n v="91"/>
    <n v="0"/>
    <n v="4601"/>
    <n v="1"/>
    <n v="5"/>
    <n v="6"/>
    <n v="8"/>
    <n v="3"/>
    <n v="0"/>
    <n v="0"/>
    <n v="0"/>
    <n v="1"/>
    <n v="0"/>
    <n v="0"/>
    <n v="1"/>
    <d v="2019-08-16T00:00:00"/>
  </r>
  <r>
    <n v="1605"/>
    <x v="370"/>
    <n v="0"/>
    <n v="0"/>
    <x v="49"/>
    <s v="Widowed"/>
    <s v="Graduate"/>
    <x v="1"/>
    <n v="52"/>
    <n v="1489"/>
    <n v="83"/>
    <n v="403"/>
    <n v="138"/>
    <n v="41"/>
    <n v="83"/>
    <n v="2071"/>
    <n v="1"/>
    <n v="4"/>
    <n v="3"/>
    <n v="6"/>
    <n v="1"/>
    <n v="0"/>
    <n v="1"/>
    <n v="1"/>
    <n v="0"/>
    <n v="0"/>
    <n v="0"/>
    <n v="0"/>
    <d v="2020-08-14T00:00:00"/>
  </r>
  <r>
    <n v="2792"/>
    <x v="371"/>
    <n v="0"/>
    <n v="0"/>
    <x v="11"/>
    <s v="Single"/>
    <s v="Graduate"/>
    <x v="4"/>
    <n v="70"/>
    <n v="1199"/>
    <n v="64"/>
    <n v="999"/>
    <n v="215"/>
    <n v="331"/>
    <n v="365"/>
    <n v="2443"/>
    <n v="1"/>
    <n v="5"/>
    <n v="7"/>
    <n v="9"/>
    <n v="7"/>
    <n v="0"/>
    <n v="0"/>
    <n v="0"/>
    <n v="0"/>
    <n v="0"/>
    <n v="0"/>
    <n v="1"/>
    <d v="2019-12-24T00:00:00"/>
  </r>
  <r>
    <n v="1760"/>
    <x v="372"/>
    <n v="0"/>
    <n v="1"/>
    <x v="23"/>
    <s v="Single"/>
    <s v="Graduate"/>
    <x v="4"/>
    <n v="28"/>
    <n v="1244"/>
    <n v="0"/>
    <n v="1244"/>
    <n v="541"/>
    <n v="286"/>
    <n v="319"/>
    <n v="2997"/>
    <n v="2"/>
    <n v="6"/>
    <n v="9"/>
    <n v="5"/>
    <n v="2"/>
    <n v="0"/>
    <n v="0"/>
    <n v="0"/>
    <n v="0"/>
    <n v="0"/>
    <n v="0"/>
    <n v="0"/>
    <d v="2020-02-17T00:00:00"/>
  </r>
  <r>
    <n v="2039"/>
    <x v="373"/>
    <n v="0"/>
    <n v="0"/>
    <x v="39"/>
    <s v="Single"/>
    <s v="Graduate"/>
    <x v="0"/>
    <n v="87"/>
    <n v="1505"/>
    <n v="67"/>
    <n v="1171"/>
    <n v="72"/>
    <n v="33"/>
    <n v="134"/>
    <n v="2714"/>
    <n v="1"/>
    <n v="6"/>
    <n v="7"/>
    <n v="8"/>
    <n v="3"/>
    <n v="0"/>
    <n v="0"/>
    <n v="0"/>
    <n v="0"/>
    <n v="0"/>
    <n v="0"/>
    <n v="0"/>
    <d v="2019-05-04T00:00:00"/>
  </r>
  <r>
    <n v="3087"/>
    <x v="374"/>
    <n v="0"/>
    <n v="0"/>
    <x v="36"/>
    <s v="Single"/>
    <s v="Master"/>
    <x v="1"/>
    <n v="93"/>
    <n v="1946"/>
    <n v="100"/>
    <n v="1073"/>
    <n v="131"/>
    <n v="134"/>
    <n v="367"/>
    <n v="3017"/>
    <n v="1"/>
    <n v="3"/>
    <n v="10"/>
    <n v="8"/>
    <n v="2"/>
    <n v="0"/>
    <n v="0"/>
    <n v="0"/>
    <n v="0"/>
    <n v="0"/>
    <n v="0"/>
    <n v="0"/>
    <d v="2019-09-15T00:00:00"/>
  </r>
  <r>
    <n v="1704"/>
    <x v="375"/>
    <n v="0"/>
    <n v="0"/>
    <x v="40"/>
    <s v="Married"/>
    <s v="Graduate"/>
    <x v="2"/>
    <n v="79"/>
    <n v="1424"/>
    <n v="396"/>
    <n v="1424"/>
    <n v="410"/>
    <n v="396"/>
    <n v="594"/>
    <n v="3456"/>
    <n v="1"/>
    <n v="5"/>
    <n v="6"/>
    <n v="4"/>
    <n v="3"/>
    <n v="0"/>
    <n v="0"/>
    <n v="0"/>
    <n v="0"/>
    <n v="0"/>
    <n v="0"/>
    <n v="0"/>
    <d v="2019-07-21T00:00:00"/>
  </r>
  <r>
    <n v="2827"/>
    <x v="376"/>
    <n v="0"/>
    <n v="0"/>
    <x v="34"/>
    <s v="Married"/>
    <s v="PhD"/>
    <x v="3"/>
    <n v="62"/>
    <n v="768"/>
    <n v="126"/>
    <n v="2145"/>
    <n v="81"/>
    <n v="95"/>
    <n v="126"/>
    <n v="3090"/>
    <n v="1"/>
    <n v="4"/>
    <n v="6"/>
    <n v="10"/>
    <n v="2"/>
    <n v="0"/>
    <n v="0"/>
    <n v="0"/>
    <n v="0"/>
    <n v="0"/>
    <n v="0"/>
    <n v="0"/>
    <d v="2019-04-05T00:00:00"/>
  </r>
  <r>
    <n v="2738"/>
    <x v="377"/>
    <n v="0"/>
    <n v="1"/>
    <x v="3"/>
    <s v="Married"/>
    <s v="Graduate"/>
    <x v="4"/>
    <n v="34"/>
    <n v="1687"/>
    <n v="48"/>
    <n v="408"/>
    <n v="155"/>
    <n v="143"/>
    <n v="119"/>
    <n v="2322"/>
    <n v="1"/>
    <n v="9"/>
    <n v="7"/>
    <n v="9"/>
    <n v="5"/>
    <n v="0"/>
    <n v="0"/>
    <n v="0"/>
    <n v="0"/>
    <n v="0"/>
    <n v="0"/>
    <n v="0"/>
    <d v="2020-01-25T00:00:00"/>
  </r>
  <r>
    <n v="1337"/>
    <x v="378"/>
    <n v="0"/>
    <n v="0"/>
    <x v="2"/>
    <s v="Married"/>
    <s v="Graduate"/>
    <x v="0"/>
    <n v="18"/>
    <n v="1303"/>
    <n v="217"/>
    <n v="979"/>
    <n v="284"/>
    <n v="0"/>
    <n v="53"/>
    <n v="2731"/>
    <n v="1"/>
    <n v="3"/>
    <n v="4"/>
    <n v="10"/>
    <n v="1"/>
    <n v="0"/>
    <n v="0"/>
    <n v="0"/>
    <n v="0"/>
    <n v="0"/>
    <n v="0"/>
    <n v="0"/>
    <d v="2019-04-03T00:00:00"/>
  </r>
  <r>
    <n v="2789"/>
    <x v="379"/>
    <n v="0"/>
    <n v="1"/>
    <x v="14"/>
    <s v="Divorced"/>
    <s v="Graduate"/>
    <x v="0"/>
    <n v="4"/>
    <n v="1268"/>
    <n v="165"/>
    <n v="716"/>
    <n v="358"/>
    <n v="329"/>
    <n v="358"/>
    <n v="2478"/>
    <n v="3"/>
    <n v="5"/>
    <n v="4"/>
    <n v="8"/>
    <n v="2"/>
    <n v="0"/>
    <n v="0"/>
    <n v="0"/>
    <n v="0"/>
    <n v="0"/>
    <n v="0"/>
    <n v="0"/>
    <d v="2019-07-22T00:00:00"/>
  </r>
  <r>
    <n v="3134"/>
    <x v="379"/>
    <n v="0"/>
    <n v="1"/>
    <x v="14"/>
    <s v="Divorced"/>
    <s v="Graduate"/>
    <x v="4"/>
    <n v="4"/>
    <n v="1268"/>
    <n v="165"/>
    <n v="716"/>
    <n v="358"/>
    <n v="329"/>
    <n v="358"/>
    <n v="2478"/>
    <n v="3"/>
    <n v="5"/>
    <n v="4"/>
    <n v="8"/>
    <n v="2"/>
    <n v="0"/>
    <n v="0"/>
    <n v="0"/>
    <n v="0"/>
    <n v="0"/>
    <n v="0"/>
    <n v="0"/>
    <d v="2019-07-22T00:00:00"/>
  </r>
  <r>
    <n v="2634"/>
    <x v="380"/>
    <n v="0"/>
    <n v="0"/>
    <x v="25"/>
    <s v="Single"/>
    <s v="Graduate"/>
    <x v="2"/>
    <n v="55"/>
    <n v="2395"/>
    <n v="81"/>
    <n v="1280"/>
    <n v="320"/>
    <n v="122"/>
    <n v="81"/>
    <n v="4116"/>
    <n v="1"/>
    <n v="4"/>
    <n v="6"/>
    <n v="6"/>
    <n v="2"/>
    <n v="0"/>
    <n v="0"/>
    <n v="1"/>
    <n v="1"/>
    <n v="0"/>
    <n v="0"/>
    <n v="1"/>
    <d v="2020-11-27T00:00:00"/>
  </r>
  <r>
    <n v="1751"/>
    <x v="381"/>
    <n v="0"/>
    <n v="1"/>
    <x v="27"/>
    <s v="Married"/>
    <s v="Graduate"/>
    <x v="0"/>
    <n v="3"/>
    <n v="430"/>
    <n v="76"/>
    <n v="831"/>
    <n v="181"/>
    <n v="76"/>
    <n v="215"/>
    <n v="1380"/>
    <n v="2"/>
    <n v="5"/>
    <n v="2"/>
    <n v="12"/>
    <n v="2"/>
    <n v="0"/>
    <n v="0"/>
    <n v="0"/>
    <n v="0"/>
    <n v="0"/>
    <n v="0"/>
    <n v="0"/>
    <d v="2019-12-08T00:00:00"/>
  </r>
  <r>
    <n v="1716"/>
    <x v="382"/>
    <n v="0"/>
    <n v="0"/>
    <x v="49"/>
    <s v="Married"/>
    <s v="Graduate"/>
    <x v="2"/>
    <n v="46"/>
    <n v="2310"/>
    <n v="0"/>
    <n v="1474"/>
    <n v="103"/>
    <n v="119"/>
    <n v="0"/>
    <n v="4005"/>
    <n v="1"/>
    <n v="4"/>
    <n v="8"/>
    <n v="13"/>
    <n v="2"/>
    <n v="0"/>
    <n v="1"/>
    <n v="1"/>
    <n v="1"/>
    <n v="0"/>
    <n v="0"/>
    <n v="1"/>
    <d v="2020-10-03T00:00:00"/>
  </r>
  <r>
    <n v="1352"/>
    <x v="382"/>
    <n v="0"/>
    <n v="0"/>
    <x v="36"/>
    <s v="Together"/>
    <s v="Graduate"/>
    <x v="4"/>
    <n v="27"/>
    <n v="1990"/>
    <n v="79"/>
    <n v="1311"/>
    <n v="361"/>
    <n v="318"/>
    <n v="556"/>
    <n v="3501"/>
    <n v="1"/>
    <n v="4"/>
    <n v="3"/>
    <n v="8"/>
    <n v="3"/>
    <n v="0"/>
    <n v="0"/>
    <n v="0"/>
    <n v="0"/>
    <n v="0"/>
    <n v="0"/>
    <n v="0"/>
    <d v="2019-04-24T00:00:00"/>
  </r>
  <r>
    <n v="2514"/>
    <x v="383"/>
    <n v="0"/>
    <n v="1"/>
    <x v="23"/>
    <s v="Married"/>
    <s v="PhD"/>
    <x v="2"/>
    <n v="59"/>
    <n v="2389"/>
    <n v="0"/>
    <n v="182"/>
    <n v="0"/>
    <n v="0"/>
    <n v="24"/>
    <n v="2547"/>
    <n v="3"/>
    <n v="3"/>
    <n v="4"/>
    <n v="9"/>
    <n v="8"/>
    <n v="0"/>
    <n v="1"/>
    <n v="0"/>
    <n v="0"/>
    <n v="0"/>
    <n v="0"/>
    <n v="0"/>
    <d v="2019-03-23T00:00:00"/>
  </r>
  <r>
    <n v="3141"/>
    <x v="384"/>
    <n v="0"/>
    <n v="1"/>
    <x v="11"/>
    <s v="Married"/>
    <s v="Graduate"/>
    <x v="1"/>
    <n v="21"/>
    <n v="1367"/>
    <n v="45"/>
    <n v="683"/>
    <n v="119"/>
    <n v="91"/>
    <n v="593"/>
    <n v="1713"/>
    <n v="3"/>
    <n v="6"/>
    <n v="3"/>
    <n v="5"/>
    <n v="3"/>
    <n v="0"/>
    <n v="0"/>
    <n v="0"/>
    <n v="0"/>
    <n v="0"/>
    <n v="0"/>
    <n v="0"/>
    <d v="2020-01-03T00:00:00"/>
  </r>
  <r>
    <n v="2985"/>
    <x v="385"/>
    <n v="0"/>
    <n v="0"/>
    <x v="12"/>
    <s v="Divorced"/>
    <s v="Graduate"/>
    <x v="1"/>
    <n v="81"/>
    <n v="1403"/>
    <n v="122"/>
    <n v="2227"/>
    <n v="430"/>
    <n v="81"/>
    <n v="206"/>
    <n v="4058"/>
    <n v="1"/>
    <n v="5"/>
    <n v="6"/>
    <n v="5"/>
    <n v="3"/>
    <n v="0"/>
    <n v="0"/>
    <n v="0"/>
    <n v="0"/>
    <n v="0"/>
    <n v="0"/>
    <n v="0"/>
    <d v="2019-10-25T00:00:00"/>
  </r>
  <r>
    <n v="1335"/>
    <x v="386"/>
    <n v="1"/>
    <n v="0"/>
    <x v="17"/>
    <s v="Married"/>
    <s v="Graduate"/>
    <x v="1"/>
    <n v="93"/>
    <n v="1568"/>
    <n v="191"/>
    <n v="1087"/>
    <n v="124"/>
    <n v="256"/>
    <n v="222"/>
    <n v="3004"/>
    <n v="2"/>
    <n v="8"/>
    <n v="4"/>
    <n v="8"/>
    <n v="4"/>
    <n v="1"/>
    <n v="0"/>
    <n v="1"/>
    <n v="0"/>
    <n v="0"/>
    <n v="0"/>
    <n v="0"/>
    <d v="2019-06-17T00:00:00"/>
  </r>
  <r>
    <n v="1686"/>
    <x v="386"/>
    <n v="1"/>
    <n v="0"/>
    <x v="17"/>
    <s v="Married"/>
    <s v="Graduate"/>
    <x v="2"/>
    <n v="93"/>
    <n v="1568"/>
    <n v="191"/>
    <n v="1087"/>
    <n v="124"/>
    <n v="256"/>
    <n v="222"/>
    <n v="3004"/>
    <n v="2"/>
    <n v="8"/>
    <n v="4"/>
    <n v="8"/>
    <n v="4"/>
    <n v="1"/>
    <n v="0"/>
    <n v="1"/>
    <n v="0"/>
    <n v="0"/>
    <n v="0"/>
    <n v="0"/>
    <d v="2019-06-17T00:00:00"/>
  </r>
  <r>
    <n v="3044"/>
    <x v="387"/>
    <n v="0"/>
    <n v="1"/>
    <x v="24"/>
    <s v="Married"/>
    <s v="Graduate"/>
    <x v="4"/>
    <n v="85"/>
    <n v="440"/>
    <n v="426"/>
    <n v="426"/>
    <n v="246"/>
    <n v="93"/>
    <n v="79"/>
    <n v="1552"/>
    <n v="1"/>
    <n v="6"/>
    <n v="3"/>
    <n v="10"/>
    <n v="3"/>
    <n v="0"/>
    <n v="0"/>
    <n v="0"/>
    <n v="0"/>
    <n v="0"/>
    <n v="0"/>
    <n v="0"/>
    <d v="2020-05-31T00:00:00"/>
  </r>
  <r>
    <n v="2582"/>
    <x v="388"/>
    <n v="0"/>
    <n v="1"/>
    <x v="3"/>
    <s v="Married"/>
    <s v="Graduate"/>
    <x v="4"/>
    <n v="59"/>
    <n v="1311"/>
    <n v="74"/>
    <n v="1009"/>
    <n v="0"/>
    <n v="268"/>
    <n v="67"/>
    <n v="2595"/>
    <n v="4"/>
    <n v="5"/>
    <n v="5"/>
    <n v="11"/>
    <n v="3"/>
    <n v="0"/>
    <n v="0"/>
    <n v="0"/>
    <n v="0"/>
    <n v="0"/>
    <n v="0"/>
    <n v="0"/>
    <d v="2019-06-23T00:00:00"/>
  </r>
  <r>
    <n v="2316"/>
    <x v="389"/>
    <n v="0"/>
    <n v="0"/>
    <x v="41"/>
    <s v="Together"/>
    <s v="Graduate"/>
    <x v="2"/>
    <n v="29"/>
    <n v="856"/>
    <n v="258"/>
    <n v="988"/>
    <n v="337"/>
    <n v="232"/>
    <n v="77"/>
    <n v="2595"/>
    <n v="1"/>
    <n v="2"/>
    <n v="8"/>
    <n v="6"/>
    <n v="1"/>
    <n v="0"/>
    <n v="0"/>
    <n v="0"/>
    <n v="0"/>
    <n v="0"/>
    <n v="0"/>
    <n v="0"/>
    <d v="2019-10-13T00:00:00"/>
  </r>
  <r>
    <n v="2742"/>
    <x v="389"/>
    <n v="0"/>
    <n v="0"/>
    <x v="41"/>
    <s v="Together"/>
    <s v="Graduate"/>
    <x v="2"/>
    <n v="29"/>
    <n v="856"/>
    <n v="258"/>
    <n v="988"/>
    <n v="337"/>
    <n v="232"/>
    <n v="77"/>
    <n v="2595"/>
    <n v="1"/>
    <n v="2"/>
    <n v="8"/>
    <n v="6"/>
    <n v="1"/>
    <n v="0"/>
    <n v="0"/>
    <n v="0"/>
    <n v="0"/>
    <n v="0"/>
    <n v="0"/>
    <n v="0"/>
    <d v="2019-10-13T00:00:00"/>
  </r>
  <r>
    <n v="2259"/>
    <x v="390"/>
    <n v="0"/>
    <n v="0"/>
    <x v="34"/>
    <s v="Divorced"/>
    <s v="Graduate"/>
    <x v="1"/>
    <n v="95"/>
    <n v="1763"/>
    <n v="50"/>
    <n v="254"/>
    <n v="132"/>
    <n v="151"/>
    <n v="502"/>
    <n v="1847"/>
    <n v="0"/>
    <n v="6"/>
    <n v="7"/>
    <n v="9"/>
    <n v="3"/>
    <n v="0"/>
    <n v="0"/>
    <n v="0"/>
    <n v="1"/>
    <n v="0"/>
    <n v="0"/>
    <n v="0"/>
    <d v="2019-02-26T00:00:00"/>
  </r>
  <r>
    <n v="2096"/>
    <x v="391"/>
    <n v="0"/>
    <n v="1"/>
    <x v="23"/>
    <s v="Together"/>
    <s v="Graduate"/>
    <x v="4"/>
    <n v="70"/>
    <n v="2928"/>
    <n v="67"/>
    <n v="335"/>
    <n v="0"/>
    <n v="33"/>
    <n v="402"/>
    <n v="2962"/>
    <n v="3"/>
    <n v="3"/>
    <n v="3"/>
    <n v="5"/>
    <n v="6"/>
    <n v="0"/>
    <n v="1"/>
    <n v="1"/>
    <n v="0"/>
    <n v="0"/>
    <n v="0"/>
    <n v="0"/>
    <d v="2020-02-02T00:00:00"/>
  </r>
  <r>
    <n v="1917"/>
    <x v="392"/>
    <n v="0"/>
    <n v="0"/>
    <x v="23"/>
    <s v="Together"/>
    <s v="Graduate"/>
    <x v="1"/>
    <n v="54"/>
    <n v="847"/>
    <n v="50"/>
    <n v="744"/>
    <n v="400"/>
    <n v="179"/>
    <n v="77"/>
    <n v="2144"/>
    <n v="1"/>
    <n v="9"/>
    <n v="3"/>
    <n v="4"/>
    <n v="4"/>
    <n v="0"/>
    <n v="0"/>
    <n v="0"/>
    <n v="0"/>
    <n v="0"/>
    <n v="0"/>
    <n v="0"/>
    <d v="2020-03-30T00:00:00"/>
  </r>
  <r>
    <n v="2474"/>
    <x v="393"/>
    <n v="0"/>
    <n v="1"/>
    <x v="31"/>
    <s v="Together"/>
    <s v="Graduate"/>
    <x v="4"/>
    <n v="16"/>
    <n v="2229"/>
    <n v="134"/>
    <n v="606"/>
    <n v="218"/>
    <n v="235"/>
    <n v="34"/>
    <n v="3388"/>
    <n v="4"/>
    <n v="9"/>
    <n v="5"/>
    <n v="7"/>
    <n v="5"/>
    <n v="0"/>
    <n v="0"/>
    <n v="0"/>
    <n v="0"/>
    <n v="0"/>
    <n v="0"/>
    <n v="0"/>
    <d v="2019-04-20T00:00:00"/>
  </r>
  <r>
    <n v="2070"/>
    <x v="394"/>
    <n v="0"/>
    <n v="0"/>
    <x v="12"/>
    <s v="Single"/>
    <s v="PhD"/>
    <x v="2"/>
    <n v="0"/>
    <n v="805"/>
    <n v="311"/>
    <n v="984"/>
    <n v="575"/>
    <n v="77"/>
    <n v="103"/>
    <n v="2649"/>
    <n v="1"/>
    <n v="4"/>
    <n v="7"/>
    <n v="5"/>
    <n v="2"/>
    <n v="0"/>
    <n v="0"/>
    <n v="0"/>
    <n v="0"/>
    <n v="0"/>
    <n v="0"/>
    <n v="1"/>
    <d v="2020-08-21T00:00:00"/>
  </r>
  <r>
    <n v="2936"/>
    <x v="395"/>
    <n v="0"/>
    <n v="0"/>
    <x v="36"/>
    <s v="Widowed"/>
    <s v="PhD"/>
    <x v="4"/>
    <n v="8"/>
    <n v="3502"/>
    <n v="38"/>
    <n v="307"/>
    <n v="0"/>
    <n v="0"/>
    <n v="383"/>
    <n v="3464"/>
    <n v="1"/>
    <n v="5"/>
    <n v="3"/>
    <n v="6"/>
    <n v="6"/>
    <n v="0"/>
    <n v="1"/>
    <n v="1"/>
    <n v="0"/>
    <n v="1"/>
    <n v="0"/>
    <n v="1"/>
    <d v="2019-12-14T00:00:00"/>
  </r>
  <r>
    <n v="2284"/>
    <x v="396"/>
    <n v="0"/>
    <n v="0"/>
    <x v="27"/>
    <s v="Married"/>
    <s v="Graduate"/>
    <x v="5"/>
    <n v="94"/>
    <n v="1308"/>
    <n v="173"/>
    <n v="901"/>
    <n v="225"/>
    <n v="347"/>
    <n v="173"/>
    <n v="2782"/>
    <n v="1"/>
    <n v="5"/>
    <n v="5"/>
    <n v="8"/>
    <n v="3"/>
    <n v="0"/>
    <n v="1"/>
    <n v="0"/>
    <n v="0"/>
    <n v="0"/>
    <n v="0"/>
    <n v="0"/>
    <d v="2019-04-08T00:00:00"/>
  </r>
  <r>
    <n v="1003"/>
    <x v="397"/>
    <n v="0"/>
    <n v="0"/>
    <x v="40"/>
    <s v="Together"/>
    <s v="Graduate"/>
    <x v="3"/>
    <n v="26"/>
    <n v="1021"/>
    <n v="117"/>
    <n v="304"/>
    <n v="266"/>
    <n v="50"/>
    <n v="101"/>
    <n v="1658"/>
    <n v="1"/>
    <n v="8"/>
    <n v="2"/>
    <n v="10"/>
    <n v="4"/>
    <n v="0"/>
    <n v="0"/>
    <n v="0"/>
    <n v="0"/>
    <n v="0"/>
    <n v="0"/>
    <n v="0"/>
    <d v="2020-01-26T00:00:00"/>
  </r>
  <r>
    <n v="2309"/>
    <x v="398"/>
    <n v="0"/>
    <n v="0"/>
    <x v="0"/>
    <s v="Together"/>
    <s v="PhD"/>
    <x v="0"/>
    <n v="3"/>
    <n v="827"/>
    <n v="127"/>
    <n v="1265"/>
    <n v="235"/>
    <n v="180"/>
    <n v="232"/>
    <n v="2401"/>
    <n v="1"/>
    <n v="8"/>
    <n v="3"/>
    <n v="5"/>
    <n v="4"/>
    <n v="1"/>
    <n v="0"/>
    <n v="0"/>
    <n v="0"/>
    <n v="0"/>
    <n v="0"/>
    <n v="1"/>
    <d v="2020-04-23T00:00:00"/>
  </r>
  <r>
    <n v="1546"/>
    <x v="399"/>
    <n v="0"/>
    <n v="1"/>
    <x v="23"/>
    <s v="Together"/>
    <s v="Master"/>
    <x v="5"/>
    <n v="12"/>
    <n v="1115"/>
    <n v="60"/>
    <n v="317"/>
    <n v="326"/>
    <n v="0"/>
    <n v="89"/>
    <n v="1729"/>
    <n v="2"/>
    <n v="8"/>
    <n v="3"/>
    <n v="13"/>
    <n v="4"/>
    <n v="0"/>
    <n v="0"/>
    <n v="0"/>
    <n v="0"/>
    <n v="0"/>
    <n v="0"/>
    <n v="0"/>
    <d v="2019-11-30T00:00:00"/>
  </r>
  <r>
    <n v="1117"/>
    <x v="400"/>
    <n v="0"/>
    <n v="0"/>
    <x v="40"/>
    <s v="Together"/>
    <s v="Unknown"/>
    <x v="3"/>
    <n v="87"/>
    <n v="389"/>
    <n v="79"/>
    <n v="297"/>
    <n v="96"/>
    <n v="67"/>
    <n v="413"/>
    <n v="516"/>
    <n v="2"/>
    <n v="3"/>
    <n v="4"/>
    <n v="7"/>
    <n v="1"/>
    <n v="0"/>
    <n v="0"/>
    <n v="0"/>
    <n v="0"/>
    <n v="0"/>
    <n v="0"/>
    <n v="0"/>
    <d v="2019-07-26T00:00:00"/>
  </r>
  <r>
    <n v="1761"/>
    <x v="401"/>
    <n v="0"/>
    <n v="0"/>
    <x v="2"/>
    <s v="Single"/>
    <s v="PhD"/>
    <x v="1"/>
    <n v="86"/>
    <n v="988"/>
    <n v="29"/>
    <n v="1310"/>
    <n v="187"/>
    <n v="437"/>
    <n v="0"/>
    <n v="2951"/>
    <n v="1"/>
    <n v="4"/>
    <n v="4"/>
    <n v="10"/>
    <n v="1"/>
    <n v="0"/>
    <n v="0"/>
    <n v="0"/>
    <n v="0"/>
    <n v="0"/>
    <n v="0"/>
    <n v="0"/>
    <d v="2020-09-09T00:00:00"/>
  </r>
  <r>
    <n v="2312"/>
    <x v="402"/>
    <n v="0"/>
    <n v="1"/>
    <x v="36"/>
    <s v="Married"/>
    <s v="Graduate"/>
    <x v="4"/>
    <n v="4"/>
    <n v="1706"/>
    <n v="86"/>
    <n v="521"/>
    <n v="413"/>
    <n v="230"/>
    <n v="403"/>
    <n v="2553"/>
    <n v="3"/>
    <n v="7"/>
    <n v="4"/>
    <n v="7"/>
    <n v="4"/>
    <n v="0"/>
    <n v="1"/>
    <n v="0"/>
    <n v="1"/>
    <n v="0"/>
    <n v="0"/>
    <n v="0"/>
    <d v="2020-02-23T00:00:00"/>
  </r>
  <r>
    <n v="1682"/>
    <x v="403"/>
    <n v="2"/>
    <n v="0"/>
    <x v="34"/>
    <s v="Married"/>
    <s v="Graduate"/>
    <x v="4"/>
    <n v="26"/>
    <n v="509"/>
    <n v="295"/>
    <n v="425"/>
    <n v="36"/>
    <n v="154"/>
    <n v="55"/>
    <n v="1363"/>
    <n v="2"/>
    <n v="8"/>
    <n v="2"/>
    <n v="8"/>
    <n v="4"/>
    <n v="0"/>
    <n v="0"/>
    <n v="0"/>
    <n v="0"/>
    <n v="0"/>
    <n v="0"/>
    <n v="0"/>
    <d v="2020-08-16T00:00:00"/>
  </r>
  <r>
    <n v="1816"/>
    <x v="404"/>
    <n v="0"/>
    <n v="1"/>
    <x v="24"/>
    <s v="Married"/>
    <s v="Graduate"/>
    <x v="5"/>
    <n v="50"/>
    <n v="807"/>
    <n v="295"/>
    <n v="658"/>
    <n v="110"/>
    <n v="295"/>
    <n v="339"/>
    <n v="1827"/>
    <n v="5"/>
    <n v="6"/>
    <n v="5"/>
    <n v="12"/>
    <n v="3"/>
    <n v="0"/>
    <n v="0"/>
    <n v="0"/>
    <n v="0"/>
    <n v="0"/>
    <n v="0"/>
    <n v="0"/>
    <d v="2019-09-03T00:00:00"/>
  </r>
  <r>
    <n v="1502"/>
    <x v="405"/>
    <n v="0"/>
    <n v="0"/>
    <x v="31"/>
    <s v="Together"/>
    <s v="Graduate"/>
    <x v="4"/>
    <n v="24"/>
    <n v="545"/>
    <n v="55"/>
    <n v="934"/>
    <n v="101"/>
    <n v="50"/>
    <n v="180"/>
    <n v="1506"/>
    <n v="1"/>
    <n v="4"/>
    <n v="5"/>
    <n v="7"/>
    <n v="2"/>
    <n v="0"/>
    <n v="0"/>
    <n v="0"/>
    <n v="0"/>
    <n v="0"/>
    <n v="0"/>
    <n v="0"/>
    <d v="2020-01-28T00:00:00"/>
  </r>
  <r>
    <n v="2073"/>
    <x v="405"/>
    <n v="0"/>
    <n v="0"/>
    <x v="31"/>
    <s v="Together"/>
    <s v="Graduate"/>
    <x v="1"/>
    <n v="24"/>
    <n v="545"/>
    <n v="55"/>
    <n v="934"/>
    <n v="101"/>
    <n v="50"/>
    <n v="180"/>
    <n v="1506"/>
    <n v="1"/>
    <n v="4"/>
    <n v="5"/>
    <n v="7"/>
    <n v="2"/>
    <n v="0"/>
    <n v="0"/>
    <n v="0"/>
    <n v="0"/>
    <n v="0"/>
    <n v="0"/>
    <n v="0"/>
    <d v="2020-01-28T00:00:00"/>
  </r>
  <r>
    <n v="2999"/>
    <x v="406"/>
    <n v="0"/>
    <n v="1"/>
    <x v="40"/>
    <s v="Married"/>
    <s v="PhD"/>
    <x v="0"/>
    <n v="57"/>
    <n v="1809"/>
    <n v="103"/>
    <n v="543"/>
    <n v="166"/>
    <n v="24"/>
    <n v="490"/>
    <n v="2155"/>
    <n v="2"/>
    <n v="8"/>
    <n v="5"/>
    <n v="13"/>
    <n v="4"/>
    <n v="0"/>
    <n v="0"/>
    <n v="0"/>
    <n v="0"/>
    <n v="0"/>
    <n v="0"/>
    <n v="0"/>
    <d v="2019-07-24T00:00:00"/>
  </r>
  <r>
    <n v="3061"/>
    <x v="406"/>
    <n v="0"/>
    <n v="1"/>
    <x v="38"/>
    <s v="Together"/>
    <s v="Graduate"/>
    <x v="3"/>
    <n v="31"/>
    <n v="291"/>
    <n v="58"/>
    <n v="298"/>
    <n v="58"/>
    <n v="36"/>
    <n v="101"/>
    <n v="639"/>
    <n v="1"/>
    <n v="4"/>
    <n v="1"/>
    <n v="7"/>
    <n v="2"/>
    <n v="0"/>
    <n v="0"/>
    <n v="0"/>
    <n v="0"/>
    <n v="0"/>
    <n v="0"/>
    <n v="0"/>
    <d v="2020-10-06T00:00:00"/>
  </r>
  <r>
    <n v="2758"/>
    <x v="407"/>
    <n v="0"/>
    <n v="1"/>
    <x v="31"/>
    <s v="Together"/>
    <s v="Graduate"/>
    <x v="5"/>
    <n v="91"/>
    <n v="1570"/>
    <n v="41"/>
    <n v="409"/>
    <n v="82"/>
    <n v="63"/>
    <n v="41"/>
    <n v="2123"/>
    <n v="2"/>
    <n v="11"/>
    <n v="2"/>
    <n v="10"/>
    <n v="7"/>
    <n v="0"/>
    <n v="0"/>
    <n v="0"/>
    <n v="0"/>
    <n v="0"/>
    <n v="0"/>
    <n v="0"/>
    <d v="2020-05-04T00:00:00"/>
  </r>
  <r>
    <n v="1728"/>
    <x v="408"/>
    <n v="0"/>
    <n v="0"/>
    <x v="43"/>
    <s v="Single"/>
    <s v="Graduate"/>
    <x v="2"/>
    <n v="30"/>
    <n v="681"/>
    <n v="41"/>
    <n v="895"/>
    <n v="332"/>
    <n v="255"/>
    <n v="106"/>
    <n v="2097"/>
    <n v="1"/>
    <n v="3"/>
    <n v="8"/>
    <n v="12"/>
    <n v="1"/>
    <n v="0"/>
    <n v="0"/>
    <n v="0"/>
    <n v="0"/>
    <n v="0"/>
    <n v="0"/>
    <n v="0"/>
    <d v="2020-08-13T00:00:00"/>
  </r>
  <r>
    <n v="3031"/>
    <x v="409"/>
    <n v="1"/>
    <n v="0"/>
    <x v="16"/>
    <s v="Divorced"/>
    <s v="Graduate"/>
    <x v="3"/>
    <n v="80"/>
    <n v="2305"/>
    <n v="383"/>
    <n v="1075"/>
    <n v="48"/>
    <n v="0"/>
    <n v="75"/>
    <n v="3736"/>
    <n v="3"/>
    <n v="2"/>
    <n v="10"/>
    <n v="12"/>
    <n v="7"/>
    <n v="0"/>
    <n v="0"/>
    <n v="0"/>
    <n v="0"/>
    <n v="0"/>
    <n v="0"/>
    <n v="0"/>
    <d v="2019-03-13T00:00:00"/>
  </r>
  <r>
    <n v="1334"/>
    <x v="410"/>
    <n v="0"/>
    <n v="1"/>
    <x v="48"/>
    <s v="Married"/>
    <s v="Graduate"/>
    <x v="4"/>
    <n v="95"/>
    <n v="1191"/>
    <n v="79"/>
    <n v="614"/>
    <n v="26"/>
    <n v="79"/>
    <n v="19"/>
    <n v="1971"/>
    <n v="4"/>
    <n v="6"/>
    <n v="7"/>
    <n v="9"/>
    <n v="4"/>
    <n v="0"/>
    <n v="0"/>
    <n v="0"/>
    <n v="0"/>
    <n v="0"/>
    <n v="0"/>
    <n v="0"/>
    <d v="2020-05-23T00:00:00"/>
  </r>
  <r>
    <n v="2704"/>
    <x v="411"/>
    <n v="0"/>
    <n v="1"/>
    <x v="11"/>
    <s v="Married"/>
    <s v="Graduate"/>
    <x v="5"/>
    <n v="61"/>
    <n v="1283"/>
    <n v="24"/>
    <n v="522"/>
    <n v="476"/>
    <n v="419"/>
    <n v="469"/>
    <n v="2255"/>
    <n v="2"/>
    <n v="7"/>
    <n v="6"/>
    <n v="13"/>
    <n v="4"/>
    <n v="0"/>
    <n v="0"/>
    <n v="0"/>
    <n v="0"/>
    <n v="0"/>
    <n v="0"/>
    <n v="0"/>
    <d v="2019-07-25T00:00:00"/>
  </r>
  <r>
    <n v="1683"/>
    <x v="412"/>
    <n v="0"/>
    <n v="1"/>
    <x v="34"/>
    <s v="Divorced"/>
    <s v="Graduate"/>
    <x v="1"/>
    <n v="30"/>
    <n v="2189"/>
    <n v="29"/>
    <n v="669"/>
    <n v="0"/>
    <n v="29"/>
    <n v="583"/>
    <n v="2333"/>
    <n v="3"/>
    <n v="5"/>
    <n v="2"/>
    <n v="11"/>
    <n v="8"/>
    <n v="1"/>
    <n v="0"/>
    <n v="0"/>
    <n v="0"/>
    <n v="0"/>
    <n v="0"/>
    <n v="0"/>
    <d v="2020-07-18T00:00:00"/>
  </r>
  <r>
    <n v="1610"/>
    <x v="413"/>
    <n v="0"/>
    <n v="1"/>
    <x v="5"/>
    <s v="Together"/>
    <s v="Graduate"/>
    <x v="4"/>
    <n v="28"/>
    <n v="2411"/>
    <n v="41"/>
    <n v="1378"/>
    <n v="224"/>
    <n v="301"/>
    <n v="41"/>
    <n v="4315"/>
    <n v="7"/>
    <n v="11"/>
    <n v="11"/>
    <n v="5"/>
    <n v="7"/>
    <n v="0"/>
    <n v="0"/>
    <n v="0"/>
    <n v="0"/>
    <n v="0"/>
    <n v="0"/>
    <n v="1"/>
    <d v="2019-02-26T00:00:00"/>
  </r>
  <r>
    <n v="1202"/>
    <x v="414"/>
    <n v="0"/>
    <n v="0"/>
    <x v="19"/>
    <s v="Married"/>
    <s v="Graduate"/>
    <x v="4"/>
    <n v="66"/>
    <n v="576"/>
    <n v="24"/>
    <n v="1335"/>
    <n v="612"/>
    <n v="210"/>
    <n v="130"/>
    <n v="2626"/>
    <n v="1"/>
    <n v="3"/>
    <n v="4"/>
    <n v="9"/>
    <n v="1"/>
    <n v="0"/>
    <n v="0"/>
    <n v="0"/>
    <n v="0"/>
    <n v="0"/>
    <n v="0"/>
    <n v="0"/>
    <d v="2019-10-09T00:00:00"/>
  </r>
  <r>
    <n v="2896"/>
    <x v="415"/>
    <n v="0"/>
    <n v="1"/>
    <x v="35"/>
    <s v="Married"/>
    <s v="Unknown"/>
    <x v="5"/>
    <n v="57"/>
    <n v="482"/>
    <n v="465"/>
    <n v="241"/>
    <n v="111"/>
    <n v="446"/>
    <n v="446"/>
    <n v="1299"/>
    <n v="2"/>
    <n v="6"/>
    <n v="2"/>
    <n v="12"/>
    <n v="3"/>
    <n v="0"/>
    <n v="0"/>
    <n v="0"/>
    <n v="0"/>
    <n v="0"/>
    <n v="0"/>
    <n v="0"/>
    <d v="2020-06-25T00:00:00"/>
  </r>
  <r>
    <n v="1997"/>
    <x v="416"/>
    <n v="0"/>
    <n v="0"/>
    <x v="40"/>
    <s v="Married"/>
    <s v="Unknown"/>
    <x v="0"/>
    <n v="41"/>
    <n v="1530"/>
    <n v="275"/>
    <n v="612"/>
    <n v="318"/>
    <n v="366"/>
    <n v="183"/>
    <n v="2918"/>
    <n v="1"/>
    <n v="6"/>
    <n v="6"/>
    <n v="7"/>
    <n v="3"/>
    <n v="0"/>
    <n v="0"/>
    <n v="1"/>
    <n v="0"/>
    <n v="0"/>
    <n v="0"/>
    <n v="0"/>
    <d v="2020-09-11T00:00:00"/>
  </r>
  <r>
    <n v="2031"/>
    <x v="416"/>
    <n v="0"/>
    <n v="0"/>
    <x v="40"/>
    <s v="Married"/>
    <s v="Unknown"/>
    <x v="1"/>
    <n v="41"/>
    <n v="1530"/>
    <n v="275"/>
    <n v="612"/>
    <n v="318"/>
    <n v="366"/>
    <n v="183"/>
    <n v="2918"/>
    <n v="1"/>
    <n v="6"/>
    <n v="6"/>
    <n v="7"/>
    <n v="3"/>
    <n v="0"/>
    <n v="0"/>
    <n v="1"/>
    <n v="0"/>
    <n v="0"/>
    <n v="0"/>
    <n v="0"/>
    <d v="2020-09-11T00:00:00"/>
  </r>
  <r>
    <n v="1299"/>
    <x v="417"/>
    <n v="0"/>
    <n v="0"/>
    <x v="38"/>
    <s v="Single"/>
    <s v="Master"/>
    <x v="1"/>
    <n v="42"/>
    <n v="1851"/>
    <n v="106"/>
    <n v="1352"/>
    <n v="186"/>
    <n v="106"/>
    <n v="34"/>
    <n v="3568"/>
    <n v="1"/>
    <n v="6"/>
    <n v="6"/>
    <n v="10"/>
    <n v="3"/>
    <n v="0"/>
    <n v="0"/>
    <n v="0"/>
    <n v="0"/>
    <n v="0"/>
    <n v="0"/>
    <n v="0"/>
    <d v="2019-07-14T00:00:00"/>
  </r>
  <r>
    <n v="2838"/>
    <x v="418"/>
    <n v="1"/>
    <n v="0"/>
    <x v="23"/>
    <s v="Married"/>
    <s v="Graduate"/>
    <x v="2"/>
    <n v="65"/>
    <n v="981"/>
    <n v="169"/>
    <n v="576"/>
    <n v="248"/>
    <n v="212"/>
    <n v="128"/>
    <n v="2059"/>
    <n v="1"/>
    <n v="5"/>
    <n v="4"/>
    <n v="4"/>
    <n v="2"/>
    <n v="0"/>
    <n v="0"/>
    <n v="0"/>
    <n v="0"/>
    <n v="0"/>
    <n v="0"/>
    <n v="0"/>
    <d v="2020-03-20T00:00:00"/>
  </r>
  <r>
    <n v="2410"/>
    <x v="419"/>
    <n v="1"/>
    <n v="1"/>
    <x v="50"/>
    <s v="Divorced"/>
    <s v="Graduate"/>
    <x v="5"/>
    <n v="16"/>
    <n v="311"/>
    <n v="63"/>
    <n v="162"/>
    <n v="7"/>
    <n v="162"/>
    <n v="5"/>
    <n v="699"/>
    <n v="5"/>
    <n v="6"/>
    <n v="1"/>
    <n v="5"/>
    <n v="7"/>
    <n v="0"/>
    <n v="0"/>
    <n v="0"/>
    <n v="0"/>
    <n v="0"/>
    <n v="0"/>
    <n v="0"/>
    <d v="2020-04-05T00:00:00"/>
  </r>
  <r>
    <n v="1437"/>
    <x v="420"/>
    <n v="1"/>
    <n v="1"/>
    <x v="7"/>
    <s v="Married"/>
    <s v="Unknown"/>
    <x v="1"/>
    <n v="87"/>
    <n v="340"/>
    <n v="169"/>
    <n v="256"/>
    <n v="174"/>
    <n v="46"/>
    <n v="55"/>
    <n v="929"/>
    <n v="2"/>
    <n v="4"/>
    <n v="2"/>
    <n v="8"/>
    <n v="3"/>
    <n v="0"/>
    <n v="0"/>
    <n v="0"/>
    <n v="0"/>
    <n v="0"/>
    <n v="0"/>
    <n v="0"/>
    <d v="2020-05-07T00:00:00"/>
  </r>
  <r>
    <n v="2920"/>
    <x v="421"/>
    <n v="0"/>
    <n v="0"/>
    <x v="11"/>
    <s v="Widowed"/>
    <s v="Graduate"/>
    <x v="5"/>
    <n v="82"/>
    <n v="830"/>
    <n v="109"/>
    <n v="1578"/>
    <n v="251"/>
    <n v="27"/>
    <n v="275"/>
    <n v="2519"/>
    <n v="2"/>
    <n v="3"/>
    <n v="4"/>
    <n v="10"/>
    <n v="3"/>
    <n v="0"/>
    <n v="0"/>
    <n v="0"/>
    <n v="0"/>
    <n v="0"/>
    <n v="0"/>
    <n v="0"/>
    <d v="2019-07-14T00:00:00"/>
  </r>
  <r>
    <n v="1378"/>
    <x v="422"/>
    <n v="0"/>
    <n v="1"/>
    <x v="42"/>
    <s v="Married"/>
    <s v="Master"/>
    <x v="5"/>
    <n v="80"/>
    <n v="1337"/>
    <n v="84"/>
    <n v="273"/>
    <n v="0"/>
    <n v="17"/>
    <n v="188"/>
    <n v="1523"/>
    <n v="3"/>
    <n v="5"/>
    <n v="3"/>
    <n v="12"/>
    <n v="3"/>
    <n v="0"/>
    <n v="0"/>
    <n v="0"/>
    <n v="0"/>
    <n v="0"/>
    <n v="0"/>
    <n v="0"/>
    <d v="2020-08-01T00:00:00"/>
  </r>
  <r>
    <n v="2052"/>
    <x v="423"/>
    <n v="0"/>
    <n v="1"/>
    <x v="30"/>
    <s v="Together"/>
    <s v="Graduate"/>
    <x v="2"/>
    <n v="23"/>
    <n v="1777"/>
    <n v="275"/>
    <n v="674"/>
    <n v="198"/>
    <n v="183"/>
    <n v="459"/>
    <n v="2648"/>
    <n v="6"/>
    <n v="5"/>
    <n v="6"/>
    <n v="8"/>
    <n v="3"/>
    <n v="0"/>
    <n v="0"/>
    <n v="0"/>
    <n v="0"/>
    <n v="0"/>
    <n v="0"/>
    <n v="0"/>
    <d v="2019-05-10T00:00:00"/>
  </r>
  <r>
    <n v="1060"/>
    <x v="424"/>
    <n v="0"/>
    <n v="0"/>
    <x v="20"/>
    <s v="Together"/>
    <s v="Graduate"/>
    <x v="5"/>
    <n v="29"/>
    <n v="961"/>
    <n v="97"/>
    <n v="886"/>
    <n v="287"/>
    <n v="295"/>
    <n v="72"/>
    <n v="2454"/>
    <n v="1"/>
    <n v="7"/>
    <n v="4"/>
    <n v="4"/>
    <n v="4"/>
    <n v="0"/>
    <n v="0"/>
    <n v="0"/>
    <n v="0"/>
    <n v="0"/>
    <n v="0"/>
    <n v="0"/>
    <d v="2020-05-12T00:00:00"/>
  </r>
  <r>
    <n v="1941"/>
    <x v="425"/>
    <n v="0"/>
    <n v="1"/>
    <x v="50"/>
    <s v="Divorced"/>
    <s v="Graduate"/>
    <x v="1"/>
    <n v="65"/>
    <n v="1355"/>
    <n v="205"/>
    <n v="413"/>
    <n v="60"/>
    <n v="297"/>
    <n v="275"/>
    <n v="2056"/>
    <n v="2"/>
    <n v="4"/>
    <n v="7"/>
    <n v="13"/>
    <n v="2"/>
    <n v="0"/>
    <n v="0"/>
    <n v="0"/>
    <n v="0"/>
    <n v="0"/>
    <n v="0"/>
    <n v="0"/>
    <d v="2019-02-26T00:00:00"/>
  </r>
  <r>
    <n v="2855"/>
    <x v="426"/>
    <n v="0"/>
    <n v="0"/>
    <x v="29"/>
    <s v="Married"/>
    <s v="PhD"/>
    <x v="0"/>
    <n v="66"/>
    <n v="2942"/>
    <n v="258"/>
    <n v="734"/>
    <n v="56"/>
    <n v="345"/>
    <n v="80"/>
    <n v="4256"/>
    <n v="1"/>
    <n v="5"/>
    <n v="8"/>
    <n v="4"/>
    <n v="6"/>
    <n v="0"/>
    <n v="0"/>
    <n v="0"/>
    <n v="0"/>
    <n v="0"/>
    <n v="0"/>
    <n v="1"/>
    <d v="2019-03-22T00:00:00"/>
  </r>
  <r>
    <n v="2578"/>
    <x v="427"/>
    <n v="0"/>
    <n v="0"/>
    <x v="47"/>
    <s v="Divorced"/>
    <s v="Master"/>
    <x v="5"/>
    <n v="69"/>
    <n v="2454"/>
    <n v="29"/>
    <n v="519"/>
    <n v="39"/>
    <n v="29"/>
    <n v="152"/>
    <n v="2918"/>
    <n v="1"/>
    <n v="4"/>
    <n v="5"/>
    <n v="10"/>
    <n v="3"/>
    <n v="0"/>
    <n v="1"/>
    <n v="0"/>
    <n v="0"/>
    <n v="0"/>
    <n v="0"/>
    <n v="0"/>
    <d v="2019-11-06T00:00:00"/>
  </r>
  <r>
    <n v="2902"/>
    <x v="428"/>
    <n v="0"/>
    <n v="0"/>
    <x v="1"/>
    <s v="Married"/>
    <s v="Graduate"/>
    <x v="5"/>
    <n v="45"/>
    <n v="853"/>
    <n v="147"/>
    <n v="1819"/>
    <n v="97"/>
    <n v="111"/>
    <n v="65"/>
    <n v="2962"/>
    <n v="1"/>
    <n v="3"/>
    <n v="3"/>
    <n v="7"/>
    <n v="2"/>
    <n v="0"/>
    <n v="0"/>
    <n v="0"/>
    <n v="0"/>
    <n v="0"/>
    <n v="0"/>
    <n v="0"/>
    <d v="2019-11-28T00:00:00"/>
  </r>
  <r>
    <n v="2036"/>
    <x v="429"/>
    <n v="0"/>
    <n v="0"/>
    <x v="19"/>
    <s v="Single"/>
    <s v="Graduate"/>
    <x v="4"/>
    <n v="68"/>
    <n v="839"/>
    <n v="106"/>
    <n v="1290"/>
    <n v="41"/>
    <n v="0"/>
    <n v="63"/>
    <n v="2214"/>
    <n v="1"/>
    <n v="3"/>
    <n v="5"/>
    <n v="12"/>
    <n v="2"/>
    <n v="0"/>
    <n v="0"/>
    <n v="0"/>
    <n v="0"/>
    <n v="0"/>
    <n v="0"/>
    <n v="0"/>
    <d v="2019-03-12T00:00:00"/>
  </r>
  <r>
    <n v="2747"/>
    <x v="429"/>
    <n v="0"/>
    <n v="0"/>
    <x v="19"/>
    <s v="Single"/>
    <s v="Graduate"/>
    <x v="0"/>
    <n v="68"/>
    <n v="839"/>
    <n v="106"/>
    <n v="1290"/>
    <n v="41"/>
    <n v="0"/>
    <n v="63"/>
    <n v="2214"/>
    <n v="1"/>
    <n v="3"/>
    <n v="5"/>
    <n v="12"/>
    <n v="2"/>
    <n v="0"/>
    <n v="0"/>
    <n v="0"/>
    <n v="0"/>
    <n v="0"/>
    <n v="0"/>
    <n v="0"/>
    <d v="2019-03-12T00:00:00"/>
  </r>
  <r>
    <n v="2101"/>
    <x v="430"/>
    <n v="0"/>
    <n v="1"/>
    <x v="42"/>
    <s v="Single"/>
    <s v="Graduate"/>
    <x v="3"/>
    <n v="4"/>
    <n v="921"/>
    <n v="68"/>
    <n v="520"/>
    <n v="203"/>
    <n v="68"/>
    <n v="51"/>
    <n v="1728"/>
    <n v="2"/>
    <n v="6"/>
    <n v="5"/>
    <n v="9"/>
    <n v="3"/>
    <n v="0"/>
    <n v="0"/>
    <n v="0"/>
    <n v="0"/>
    <n v="0"/>
    <n v="0"/>
    <n v="0"/>
    <d v="2020-03-12T00:00:00"/>
  </r>
  <r>
    <n v="1718"/>
    <x v="431"/>
    <n v="0"/>
    <n v="1"/>
    <x v="39"/>
    <s v="Together"/>
    <s v="Master"/>
    <x v="4"/>
    <n v="29"/>
    <n v="334"/>
    <n v="94"/>
    <n v="152"/>
    <n v="133"/>
    <n v="44"/>
    <n v="51"/>
    <n v="706"/>
    <n v="1"/>
    <n v="4"/>
    <n v="1"/>
    <n v="7"/>
    <n v="2"/>
    <n v="0"/>
    <n v="0"/>
    <n v="0"/>
    <n v="0"/>
    <n v="0"/>
    <n v="0"/>
    <n v="0"/>
    <d v="2020-11-07T00:00:00"/>
  </r>
  <r>
    <n v="2331"/>
    <x v="432"/>
    <n v="0"/>
    <n v="0"/>
    <x v="52"/>
    <s v="Single"/>
    <s v="Graduate"/>
    <x v="1"/>
    <n v="12"/>
    <n v="1016"/>
    <n v="0"/>
    <n v="1093"/>
    <n v="440"/>
    <n v="155"/>
    <n v="339"/>
    <n v="2365"/>
    <n v="1"/>
    <n v="6"/>
    <n v="6"/>
    <n v="4"/>
    <n v="2"/>
    <n v="0"/>
    <n v="0"/>
    <n v="0"/>
    <n v="0"/>
    <n v="0"/>
    <n v="0"/>
    <n v="1"/>
    <d v="2020-03-27T00:00:00"/>
  </r>
  <r>
    <n v="1507"/>
    <x v="433"/>
    <n v="0"/>
    <n v="0"/>
    <x v="13"/>
    <s v="Married"/>
    <s v="Graduate"/>
    <x v="3"/>
    <n v="73"/>
    <n v="3335"/>
    <n v="80"/>
    <n v="522"/>
    <n v="0"/>
    <n v="80"/>
    <n v="160"/>
    <n v="3857"/>
    <n v="1"/>
    <n v="2"/>
    <n v="4"/>
    <n v="9"/>
    <n v="6"/>
    <n v="0"/>
    <n v="1"/>
    <n v="1"/>
    <n v="0"/>
    <n v="0"/>
    <n v="0"/>
    <n v="0"/>
    <d v="2019-03-07T00:00:00"/>
  </r>
  <r>
    <n v="2655"/>
    <x v="434"/>
    <n v="0"/>
    <n v="0"/>
    <x v="34"/>
    <s v="Together"/>
    <s v="Graduate"/>
    <x v="1"/>
    <n v="49"/>
    <n v="1670"/>
    <n v="283"/>
    <n v="1207"/>
    <n v="184"/>
    <n v="247"/>
    <n v="213"/>
    <n v="3378"/>
    <n v="1"/>
    <n v="5"/>
    <n v="10"/>
    <n v="7"/>
    <n v="3"/>
    <n v="0"/>
    <n v="0"/>
    <n v="0"/>
    <n v="1"/>
    <n v="0"/>
    <n v="0"/>
    <n v="0"/>
    <d v="2020-03-14T00:00:00"/>
  </r>
  <r>
    <n v="1777"/>
    <x v="435"/>
    <n v="0"/>
    <n v="1"/>
    <x v="14"/>
    <s v="Married"/>
    <s v="PhD"/>
    <x v="3"/>
    <n v="98"/>
    <n v="1159"/>
    <n v="68"/>
    <n v="329"/>
    <n v="182"/>
    <n v="34"/>
    <n v="85"/>
    <n v="1687"/>
    <n v="3"/>
    <n v="10"/>
    <n v="3"/>
    <n v="7"/>
    <n v="6"/>
    <n v="0"/>
    <n v="0"/>
    <n v="0"/>
    <n v="0"/>
    <n v="0"/>
    <n v="0"/>
    <n v="0"/>
    <d v="2020-12-02T00:00:00"/>
  </r>
  <r>
    <n v="2461"/>
    <x v="436"/>
    <n v="0"/>
    <n v="1"/>
    <x v="38"/>
    <s v="Single"/>
    <s v="Master"/>
    <x v="3"/>
    <n v="84"/>
    <n v="1339"/>
    <n v="61"/>
    <n v="344"/>
    <n v="157"/>
    <n v="162"/>
    <n v="19"/>
    <n v="2043"/>
    <n v="3"/>
    <n v="6"/>
    <n v="3"/>
    <n v="13"/>
    <n v="4"/>
    <n v="0"/>
    <n v="0"/>
    <n v="0"/>
    <n v="0"/>
    <n v="0"/>
    <n v="0"/>
    <n v="0"/>
    <d v="2019-08-08T00:00:00"/>
  </r>
  <r>
    <n v="1151"/>
    <x v="437"/>
    <n v="0"/>
    <n v="0"/>
    <x v="0"/>
    <s v="Married"/>
    <s v="PhD"/>
    <x v="0"/>
    <n v="20"/>
    <n v="3266"/>
    <n v="39"/>
    <n v="603"/>
    <n v="104"/>
    <n v="39"/>
    <n v="80"/>
    <n v="3971"/>
    <n v="2"/>
    <n v="10"/>
    <n v="6"/>
    <n v="9"/>
    <n v="6"/>
    <n v="0"/>
    <n v="0"/>
    <n v="0"/>
    <n v="0"/>
    <n v="0"/>
    <n v="0"/>
    <n v="0"/>
    <d v="2019-04-12T00:00:00"/>
  </r>
  <r>
    <n v="1659"/>
    <x v="438"/>
    <n v="0"/>
    <n v="0"/>
    <x v="27"/>
    <s v="Single"/>
    <s v="Graduate"/>
    <x v="1"/>
    <n v="75"/>
    <n v="453"/>
    <n v="196"/>
    <n v="361"/>
    <n v="61"/>
    <n v="104"/>
    <n v="220"/>
    <n v="954"/>
    <n v="1"/>
    <n v="2"/>
    <n v="2"/>
    <n v="12"/>
    <n v="1"/>
    <n v="0"/>
    <n v="0"/>
    <n v="0"/>
    <n v="0"/>
    <n v="0"/>
    <n v="0"/>
    <n v="0"/>
    <d v="2020-06-08T00:00:00"/>
  </r>
  <r>
    <n v="2718"/>
    <x v="439"/>
    <n v="0"/>
    <n v="0"/>
    <x v="22"/>
    <s v="Together"/>
    <s v="Graduate"/>
    <x v="2"/>
    <n v="6"/>
    <n v="734"/>
    <n v="56"/>
    <n v="1819"/>
    <n v="199"/>
    <n v="63"/>
    <n v="463"/>
    <n v="2408"/>
    <n v="1"/>
    <n v="6"/>
    <n v="5"/>
    <n v="13"/>
    <n v="4"/>
    <n v="0"/>
    <n v="0"/>
    <n v="0"/>
    <n v="0"/>
    <n v="0"/>
    <n v="0"/>
    <n v="1"/>
    <d v="2019-06-23T00:00:00"/>
  </r>
  <r>
    <n v="2854"/>
    <x v="440"/>
    <n v="1"/>
    <n v="0"/>
    <x v="21"/>
    <s v="Divorced"/>
    <s v="Graduate"/>
    <x v="5"/>
    <n v="89"/>
    <n v="2531"/>
    <n v="148"/>
    <n v="819"/>
    <n v="145"/>
    <n v="111"/>
    <n v="111"/>
    <n v="3643"/>
    <n v="3"/>
    <n v="5"/>
    <n v="5"/>
    <n v="13"/>
    <n v="8"/>
    <n v="0"/>
    <n v="0"/>
    <n v="0"/>
    <n v="0"/>
    <n v="0"/>
    <n v="0"/>
    <n v="0"/>
    <d v="2019-12-20T00:00:00"/>
  </r>
  <r>
    <n v="1053"/>
    <x v="441"/>
    <n v="0"/>
    <n v="0"/>
    <x v="30"/>
    <s v="Divorced"/>
    <s v="Graduate"/>
    <x v="1"/>
    <n v="30"/>
    <n v="715"/>
    <n v="85"/>
    <n v="1168"/>
    <n v="293"/>
    <n v="291"/>
    <n v="97"/>
    <n v="2454"/>
    <n v="1"/>
    <n v="5"/>
    <n v="5"/>
    <n v="10"/>
    <n v="3"/>
    <n v="0"/>
    <n v="0"/>
    <n v="0"/>
    <n v="0"/>
    <n v="0"/>
    <n v="0"/>
    <n v="1"/>
    <d v="2019-09-07T00:00:00"/>
  </r>
  <r>
    <n v="2535"/>
    <x v="442"/>
    <n v="0"/>
    <n v="1"/>
    <x v="38"/>
    <s v="Divorced"/>
    <s v="PhD"/>
    <x v="1"/>
    <n v="10"/>
    <n v="1290"/>
    <n v="213"/>
    <n v="407"/>
    <n v="167"/>
    <n v="107"/>
    <n v="323"/>
    <n v="1862"/>
    <n v="3"/>
    <n v="7"/>
    <n v="3"/>
    <n v="13"/>
    <n v="5"/>
    <n v="0"/>
    <n v="0"/>
    <n v="0"/>
    <n v="0"/>
    <n v="0"/>
    <n v="0"/>
    <n v="0"/>
    <d v="2019-12-26T00:00:00"/>
  </r>
  <r>
    <n v="3032"/>
    <x v="442"/>
    <n v="0"/>
    <n v="1"/>
    <x v="38"/>
    <s v="Divorced"/>
    <s v="PhD"/>
    <x v="4"/>
    <n v="10"/>
    <n v="1290"/>
    <n v="213"/>
    <n v="407"/>
    <n v="167"/>
    <n v="107"/>
    <n v="323"/>
    <n v="1862"/>
    <n v="3"/>
    <n v="7"/>
    <n v="3"/>
    <n v="13"/>
    <n v="5"/>
    <n v="0"/>
    <n v="0"/>
    <n v="0"/>
    <n v="0"/>
    <n v="0"/>
    <n v="0"/>
    <n v="0"/>
    <d v="2019-12-26T00:00:00"/>
  </r>
  <r>
    <n v="1445"/>
    <x v="443"/>
    <n v="0"/>
    <n v="0"/>
    <x v="49"/>
    <s v="Widowed"/>
    <s v="Graduate"/>
    <x v="0"/>
    <n v="60"/>
    <n v="390"/>
    <n v="0"/>
    <n v="614"/>
    <n v="483"/>
    <n v="463"/>
    <n v="296"/>
    <n v="1654"/>
    <n v="1"/>
    <n v="3"/>
    <n v="7"/>
    <n v="11"/>
    <n v="1"/>
    <n v="0"/>
    <n v="0"/>
    <n v="0"/>
    <n v="0"/>
    <n v="0"/>
    <n v="0"/>
    <n v="0"/>
    <d v="2020-02-27T00:00:00"/>
  </r>
  <r>
    <n v="1851"/>
    <x v="444"/>
    <n v="0"/>
    <n v="0"/>
    <x v="4"/>
    <s v="Together"/>
    <s v="PhD"/>
    <x v="1"/>
    <n v="27"/>
    <n v="3173"/>
    <n v="0"/>
    <n v="961"/>
    <n v="56"/>
    <n v="0"/>
    <n v="0"/>
    <n v="4190"/>
    <n v="1"/>
    <n v="5"/>
    <n v="7"/>
    <n v="4"/>
    <n v="3"/>
    <n v="0"/>
    <n v="1"/>
    <n v="0"/>
    <n v="0"/>
    <n v="1"/>
    <n v="0"/>
    <n v="0"/>
    <d v="2020-03-04T00:00:00"/>
  </r>
  <r>
    <n v="2833"/>
    <x v="445"/>
    <n v="0"/>
    <n v="0"/>
    <x v="35"/>
    <s v="Married"/>
    <s v="PhD"/>
    <x v="3"/>
    <n v="73"/>
    <n v="1715"/>
    <n v="107"/>
    <n v="1463"/>
    <n v="230"/>
    <n v="141"/>
    <n v="70"/>
    <n v="3586"/>
    <n v="1"/>
    <n v="2"/>
    <n v="8"/>
    <n v="12"/>
    <n v="1"/>
    <n v="0"/>
    <n v="0"/>
    <n v="0"/>
    <n v="0"/>
    <n v="0"/>
    <n v="0"/>
    <n v="0"/>
    <d v="2019-07-03T00:00:00"/>
  </r>
  <r>
    <n v="2178"/>
    <x v="446"/>
    <n v="1"/>
    <n v="0"/>
    <x v="10"/>
    <s v="Married"/>
    <s v="Master"/>
    <x v="2"/>
    <n v="11"/>
    <n v="2339"/>
    <n v="83"/>
    <n v="332"/>
    <n v="36"/>
    <n v="0"/>
    <n v="27"/>
    <n v="2764"/>
    <n v="2"/>
    <n v="5"/>
    <n v="2"/>
    <n v="10"/>
    <n v="8"/>
    <n v="0"/>
    <n v="1"/>
    <n v="0"/>
    <n v="0"/>
    <n v="0"/>
    <n v="0"/>
    <n v="0"/>
    <d v="2019-09-05T00:00:00"/>
  </r>
  <r>
    <n v="2935"/>
    <x v="447"/>
    <n v="0"/>
    <n v="1"/>
    <x v="40"/>
    <s v="Married"/>
    <s v="Master"/>
    <x v="3"/>
    <n v="38"/>
    <n v="1243"/>
    <n v="129"/>
    <n v="238"/>
    <n v="197"/>
    <n v="435"/>
    <n v="216"/>
    <n v="2025"/>
    <n v="3"/>
    <n v="8"/>
    <n v="5"/>
    <n v="10"/>
    <n v="5"/>
    <n v="0"/>
    <n v="0"/>
    <n v="0"/>
    <n v="0"/>
    <n v="0"/>
    <n v="0"/>
    <n v="0"/>
    <d v="2019-12-08T00:00:00"/>
  </r>
  <r>
    <n v="2710"/>
    <x v="448"/>
    <n v="0"/>
    <n v="1"/>
    <x v="14"/>
    <s v="Divorced"/>
    <s v="Graduate"/>
    <x v="5"/>
    <n v="46"/>
    <n v="2605"/>
    <n v="0"/>
    <n v="607"/>
    <n v="371"/>
    <n v="34"/>
    <n v="34"/>
    <n v="3583"/>
    <n v="4"/>
    <n v="7"/>
    <n v="10"/>
    <n v="5"/>
    <n v="5"/>
    <n v="0"/>
    <n v="0"/>
    <n v="0"/>
    <n v="0"/>
    <n v="0"/>
    <n v="0"/>
    <n v="0"/>
    <d v="2019-07-26T00:00:00"/>
  </r>
  <r>
    <n v="2424"/>
    <x v="449"/>
    <n v="0"/>
    <n v="0"/>
    <x v="41"/>
    <s v="Together"/>
    <s v="PhD"/>
    <x v="2"/>
    <n v="54"/>
    <n v="1425"/>
    <n v="131"/>
    <n v="845"/>
    <n v="172"/>
    <n v="131"/>
    <n v="316"/>
    <n v="2389"/>
    <n v="1"/>
    <n v="4"/>
    <n v="4"/>
    <n v="8"/>
    <n v="2"/>
    <n v="0"/>
    <n v="0"/>
    <n v="0"/>
    <n v="0"/>
    <n v="0"/>
    <n v="0"/>
    <n v="0"/>
    <d v="2020-03-31T00:00:00"/>
  </r>
  <r>
    <n v="3035"/>
    <x v="449"/>
    <n v="0"/>
    <n v="0"/>
    <x v="41"/>
    <s v="Together"/>
    <s v="PhD"/>
    <x v="0"/>
    <n v="54"/>
    <n v="1425"/>
    <n v="131"/>
    <n v="845"/>
    <n v="172"/>
    <n v="131"/>
    <n v="316"/>
    <n v="2389"/>
    <n v="1"/>
    <n v="4"/>
    <n v="4"/>
    <n v="8"/>
    <n v="2"/>
    <n v="0"/>
    <n v="0"/>
    <n v="0"/>
    <n v="0"/>
    <n v="0"/>
    <n v="0"/>
    <n v="0"/>
    <d v="2020-03-31T00:00:00"/>
  </r>
  <r>
    <n v="2231"/>
    <x v="450"/>
    <n v="0"/>
    <n v="0"/>
    <x v="40"/>
    <s v="Married"/>
    <s v="PhD"/>
    <x v="0"/>
    <n v="64"/>
    <n v="2143"/>
    <n v="70"/>
    <n v="1249"/>
    <n v="92"/>
    <n v="70"/>
    <n v="107"/>
    <n v="3517"/>
    <n v="1"/>
    <n v="4"/>
    <n v="2"/>
    <n v="6"/>
    <n v="3"/>
    <n v="0"/>
    <n v="0"/>
    <n v="1"/>
    <n v="1"/>
    <n v="0"/>
    <n v="0"/>
    <n v="1"/>
    <d v="2020-02-01T00:00:00"/>
  </r>
  <r>
    <n v="2846"/>
    <x v="451"/>
    <n v="0"/>
    <n v="1"/>
    <x v="37"/>
    <s v="Divorced"/>
    <s v="Graduate"/>
    <x v="4"/>
    <n v="97"/>
    <n v="1001"/>
    <n v="418"/>
    <n v="372"/>
    <n v="364"/>
    <n v="255"/>
    <n v="139"/>
    <n v="2272"/>
    <n v="2"/>
    <n v="7"/>
    <n v="6"/>
    <n v="11"/>
    <n v="4"/>
    <n v="0"/>
    <n v="0"/>
    <n v="0"/>
    <n v="0"/>
    <n v="0"/>
    <n v="0"/>
    <n v="0"/>
    <d v="2019-11-17T00:00:00"/>
  </r>
  <r>
    <n v="2497"/>
    <x v="452"/>
    <n v="0"/>
    <n v="0"/>
    <x v="23"/>
    <s v="Together"/>
    <s v="Graduate"/>
    <x v="3"/>
    <n v="21"/>
    <n v="612"/>
    <n v="238"/>
    <n v="2010"/>
    <n v="532"/>
    <n v="170"/>
    <n v="476"/>
    <n v="3086"/>
    <n v="1"/>
    <n v="4"/>
    <n v="5"/>
    <n v="12"/>
    <n v="3"/>
    <n v="0"/>
    <n v="0"/>
    <n v="0"/>
    <n v="0"/>
    <n v="0"/>
    <n v="0"/>
    <n v="0"/>
    <d v="2019-10-31T00:00:00"/>
  </r>
  <r>
    <n v="2723"/>
    <x v="453"/>
    <n v="0"/>
    <n v="1"/>
    <x v="10"/>
    <s v="Divorced"/>
    <s v="Graduate"/>
    <x v="0"/>
    <n v="95"/>
    <n v="758"/>
    <n v="51"/>
    <n v="501"/>
    <n v="248"/>
    <n v="224"/>
    <n v="362"/>
    <n v="1419"/>
    <n v="3"/>
    <n v="7"/>
    <n v="3"/>
    <n v="10"/>
    <n v="5"/>
    <n v="0"/>
    <n v="0"/>
    <n v="0"/>
    <n v="0"/>
    <n v="0"/>
    <n v="0"/>
    <n v="0"/>
    <d v="2019-11-03T00:00:00"/>
  </r>
  <r>
    <n v="1576"/>
    <x v="454"/>
    <n v="0"/>
    <n v="0"/>
    <x v="40"/>
    <s v="Single"/>
    <s v="Master"/>
    <x v="5"/>
    <n v="94"/>
    <n v="710"/>
    <n v="309"/>
    <n v="1544"/>
    <n v="321"/>
    <n v="309"/>
    <n v="401"/>
    <n v="2791"/>
    <n v="1"/>
    <n v="3"/>
    <n v="7"/>
    <n v="9"/>
    <n v="1"/>
    <n v="0"/>
    <n v="0"/>
    <n v="0"/>
    <n v="0"/>
    <n v="0"/>
    <n v="0"/>
    <n v="0"/>
    <d v="2020-04-16T00:00:00"/>
  </r>
  <r>
    <n v="1265"/>
    <x v="455"/>
    <n v="0"/>
    <n v="0"/>
    <x v="17"/>
    <s v="Single"/>
    <s v="PhD"/>
    <x v="0"/>
    <n v="30"/>
    <n v="477"/>
    <n v="0"/>
    <n v="1245"/>
    <n v="80"/>
    <n v="316"/>
    <n v="131"/>
    <n v="1986"/>
    <n v="1"/>
    <n v="3"/>
    <n v="5"/>
    <n v="8"/>
    <n v="1"/>
    <n v="0"/>
    <n v="0"/>
    <n v="0"/>
    <n v="1"/>
    <n v="0"/>
    <n v="0"/>
    <n v="1"/>
    <d v="2019-09-07T00:00:00"/>
  </r>
  <r>
    <n v="3086"/>
    <x v="456"/>
    <n v="0"/>
    <n v="1"/>
    <x v="39"/>
    <s v="Together"/>
    <s v="PhD"/>
    <x v="4"/>
    <n v="50"/>
    <n v="1824"/>
    <n v="173"/>
    <n v="423"/>
    <n v="32"/>
    <n v="24"/>
    <n v="49"/>
    <n v="2428"/>
    <n v="2"/>
    <n v="6"/>
    <n v="8"/>
    <n v="11"/>
    <n v="2"/>
    <n v="0"/>
    <n v="0"/>
    <n v="0"/>
    <n v="0"/>
    <n v="0"/>
    <n v="0"/>
    <n v="0"/>
    <d v="2020-06-27T00:00:00"/>
  </r>
  <r>
    <n v="1336"/>
    <x v="457"/>
    <n v="0"/>
    <n v="0"/>
    <x v="30"/>
    <s v="Single"/>
    <s v="PhD"/>
    <x v="5"/>
    <n v="38"/>
    <n v="1100"/>
    <n v="49"/>
    <n v="1251"/>
    <n v="32"/>
    <n v="73"/>
    <n v="0"/>
    <n v="2504"/>
    <n v="3"/>
    <n v="4"/>
    <n v="6"/>
    <n v="5"/>
    <n v="3"/>
    <n v="0"/>
    <n v="0"/>
    <n v="0"/>
    <n v="0"/>
    <n v="0"/>
    <n v="0"/>
    <n v="1"/>
    <d v="2020-04-03T00:00:00"/>
  </r>
  <r>
    <n v="2613"/>
    <x v="458"/>
    <n v="0"/>
    <n v="0"/>
    <x v="0"/>
    <s v="Married"/>
    <s v="Graduate"/>
    <x v="1"/>
    <n v="23"/>
    <n v="528"/>
    <n v="187"/>
    <n v="908"/>
    <n v="270"/>
    <n v="56"/>
    <n v="226"/>
    <n v="1723"/>
    <n v="1"/>
    <n v="3"/>
    <n v="6"/>
    <n v="12"/>
    <n v="1"/>
    <n v="0"/>
    <n v="0"/>
    <n v="0"/>
    <n v="0"/>
    <n v="0"/>
    <n v="0"/>
    <n v="0"/>
    <d v="2020-03-08T00:00:00"/>
  </r>
  <r>
    <n v="2869"/>
    <x v="459"/>
    <n v="0"/>
    <n v="0"/>
    <x v="2"/>
    <s v="Single"/>
    <s v="Graduate"/>
    <x v="3"/>
    <n v="99"/>
    <n v="665"/>
    <n v="209"/>
    <n v="506"/>
    <n v="431"/>
    <n v="34"/>
    <n v="105"/>
    <n v="1741"/>
    <n v="1"/>
    <n v="2"/>
    <n v="3"/>
    <n v="5"/>
    <n v="1"/>
    <n v="0"/>
    <n v="0"/>
    <n v="0"/>
    <n v="0"/>
    <n v="0"/>
    <n v="0"/>
    <n v="0"/>
    <d v="2020-10-30T00:00:00"/>
  </r>
  <r>
    <n v="2853"/>
    <x v="460"/>
    <n v="0"/>
    <n v="1"/>
    <x v="11"/>
    <s v="Together"/>
    <s v="PhD"/>
    <x v="1"/>
    <n v="8"/>
    <n v="1617"/>
    <n v="22"/>
    <n v="584"/>
    <n v="122"/>
    <n v="46"/>
    <n v="139"/>
    <n v="2252"/>
    <n v="2"/>
    <n v="7"/>
    <n v="7"/>
    <n v="10"/>
    <n v="4"/>
    <n v="0"/>
    <n v="0"/>
    <n v="0"/>
    <n v="0"/>
    <n v="0"/>
    <n v="0"/>
    <n v="0"/>
    <d v="2019-07-27T00:00:00"/>
  </r>
  <r>
    <n v="1248"/>
    <x v="461"/>
    <n v="0"/>
    <n v="2"/>
    <x v="42"/>
    <s v="Divorced"/>
    <s v="PhD"/>
    <x v="2"/>
    <n v="46"/>
    <n v="1349"/>
    <n v="100"/>
    <n v="524"/>
    <n v="27"/>
    <n v="0"/>
    <n v="58"/>
    <n v="1941"/>
    <n v="3"/>
    <n v="10"/>
    <n v="2"/>
    <n v="10"/>
    <n v="5"/>
    <n v="0"/>
    <n v="0"/>
    <n v="0"/>
    <n v="0"/>
    <n v="0"/>
    <n v="0"/>
    <n v="0"/>
    <d v="2019-10-27T00:00:00"/>
  </r>
  <r>
    <n v="1184"/>
    <x v="462"/>
    <n v="0"/>
    <n v="0"/>
    <x v="7"/>
    <s v="Married"/>
    <s v="Master"/>
    <x v="4"/>
    <n v="80"/>
    <n v="1598"/>
    <n v="39"/>
    <n v="258"/>
    <n v="78"/>
    <n v="39"/>
    <n v="19"/>
    <n v="1992"/>
    <n v="1"/>
    <n v="7"/>
    <n v="3"/>
    <n v="12"/>
    <n v="3"/>
    <n v="0"/>
    <n v="0"/>
    <n v="0"/>
    <n v="0"/>
    <n v="0"/>
    <n v="0"/>
    <n v="0"/>
    <d v="2020-10-17T00:00:00"/>
  </r>
  <r>
    <n v="2335"/>
    <x v="463"/>
    <n v="0"/>
    <n v="1"/>
    <x v="36"/>
    <s v="Single"/>
    <s v="Graduate"/>
    <x v="3"/>
    <n v="35"/>
    <n v="563"/>
    <n v="392"/>
    <n v="524"/>
    <n v="417"/>
    <n v="73"/>
    <n v="129"/>
    <n v="1839"/>
    <n v="2"/>
    <n v="8"/>
    <n v="2"/>
    <n v="11"/>
    <n v="5"/>
    <n v="0"/>
    <n v="0"/>
    <n v="0"/>
    <n v="0"/>
    <n v="0"/>
    <n v="0"/>
    <n v="0"/>
    <d v="2019-08-22T00:00:00"/>
  </r>
  <r>
    <n v="3220"/>
    <x v="464"/>
    <n v="1"/>
    <n v="1"/>
    <x v="54"/>
    <s v="Married"/>
    <s v="PhD"/>
    <x v="5"/>
    <n v="40"/>
    <n v="205"/>
    <n v="7"/>
    <n v="149"/>
    <n v="5"/>
    <n v="2"/>
    <n v="51"/>
    <n v="317"/>
    <n v="3"/>
    <n v="3"/>
    <n v="1"/>
    <n v="4"/>
    <n v="7"/>
    <n v="0"/>
    <n v="0"/>
    <n v="0"/>
    <n v="0"/>
    <n v="0"/>
    <n v="0"/>
    <n v="1"/>
    <d v="2019-03-22T00:00:00"/>
  </r>
  <r>
    <n v="3047"/>
    <x v="465"/>
    <n v="0"/>
    <n v="0"/>
    <x v="4"/>
    <s v="Married"/>
    <s v="Graduate"/>
    <x v="0"/>
    <n v="95"/>
    <n v="1529"/>
    <n v="293"/>
    <n v="1010"/>
    <n v="295"/>
    <n v="195"/>
    <n v="227"/>
    <n v="3094"/>
    <n v="1"/>
    <n v="9"/>
    <n v="6"/>
    <n v="5"/>
    <n v="5"/>
    <n v="0"/>
    <n v="0"/>
    <n v="0"/>
    <n v="0"/>
    <n v="0"/>
    <n v="0"/>
    <n v="0"/>
    <d v="2019-12-12T00:00:00"/>
  </r>
  <r>
    <n v="1207"/>
    <x v="466"/>
    <n v="1"/>
    <n v="0"/>
    <x v="7"/>
    <s v="Together"/>
    <s v="Graduate"/>
    <x v="3"/>
    <n v="48"/>
    <n v="2009"/>
    <n v="78"/>
    <n v="395"/>
    <n v="102"/>
    <n v="78"/>
    <n v="105"/>
    <n v="2558"/>
    <n v="2"/>
    <n v="11"/>
    <n v="4"/>
    <n v="11"/>
    <n v="6"/>
    <n v="0"/>
    <n v="0"/>
    <n v="0"/>
    <n v="0"/>
    <n v="0"/>
    <n v="0"/>
    <n v="0"/>
    <d v="2019-04-21T00:00:00"/>
  </r>
  <r>
    <n v="1670"/>
    <x v="467"/>
    <n v="0"/>
    <n v="0"/>
    <x v="10"/>
    <s v="Together"/>
    <s v="PhD"/>
    <x v="4"/>
    <n v="3"/>
    <n v="634"/>
    <n v="210"/>
    <n v="1364"/>
    <n v="154"/>
    <n v="22"/>
    <n v="163"/>
    <n v="2220"/>
    <n v="1"/>
    <n v="4"/>
    <n v="6"/>
    <n v="4"/>
    <n v="2"/>
    <n v="0"/>
    <n v="0"/>
    <n v="0"/>
    <n v="0"/>
    <n v="0"/>
    <n v="0"/>
    <n v="0"/>
    <d v="2020-03-06T00:00:00"/>
  </r>
  <r>
    <n v="2425"/>
    <x v="468"/>
    <n v="0"/>
    <n v="1"/>
    <x v="16"/>
    <s v="Together"/>
    <s v="Unknown"/>
    <x v="3"/>
    <n v="41"/>
    <n v="974"/>
    <n v="66"/>
    <n v="388"/>
    <n v="142"/>
    <n v="20"/>
    <n v="95"/>
    <n v="1494"/>
    <n v="4"/>
    <n v="4"/>
    <n v="4"/>
    <n v="5"/>
    <n v="2"/>
    <n v="0"/>
    <n v="0"/>
    <n v="0"/>
    <n v="0"/>
    <n v="0"/>
    <n v="0"/>
    <n v="0"/>
    <d v="2020-08-27T00:00:00"/>
  </r>
  <r>
    <n v="2386"/>
    <x v="469"/>
    <n v="0"/>
    <n v="1"/>
    <x v="3"/>
    <s v="Married"/>
    <s v="PhD"/>
    <x v="5"/>
    <n v="17"/>
    <n v="1030"/>
    <n v="17"/>
    <n v="581"/>
    <n v="168"/>
    <n v="112"/>
    <n v="37"/>
    <n v="1872"/>
    <n v="1"/>
    <n v="7"/>
    <n v="2"/>
    <n v="12"/>
    <n v="4"/>
    <n v="0"/>
    <n v="0"/>
    <n v="0"/>
    <n v="0"/>
    <n v="0"/>
    <n v="0"/>
    <n v="0"/>
    <d v="2019-03-05T00:00:00"/>
  </r>
  <r>
    <n v="1145"/>
    <x v="470"/>
    <n v="0"/>
    <n v="0"/>
    <x v="49"/>
    <s v="Together"/>
    <s v="Graduate"/>
    <x v="0"/>
    <n v="10"/>
    <n v="2434"/>
    <n v="63"/>
    <n v="657"/>
    <n v="83"/>
    <n v="32"/>
    <n v="103"/>
    <n v="3167"/>
    <n v="1"/>
    <n v="10"/>
    <n v="4"/>
    <n v="6"/>
    <n v="4"/>
    <n v="0"/>
    <n v="1"/>
    <n v="1"/>
    <n v="0"/>
    <n v="0"/>
    <n v="0"/>
    <n v="1"/>
    <d v="2019-07-27T00:00:00"/>
  </r>
  <r>
    <n v="2508"/>
    <x v="471"/>
    <n v="0"/>
    <n v="1"/>
    <x v="21"/>
    <s v="Married"/>
    <s v="PhD"/>
    <x v="2"/>
    <n v="41"/>
    <n v="1647"/>
    <n v="151"/>
    <n v="327"/>
    <n v="0"/>
    <n v="64"/>
    <n v="20"/>
    <n v="2170"/>
    <n v="4"/>
    <n v="7"/>
    <n v="3"/>
    <n v="13"/>
    <n v="5"/>
    <n v="0"/>
    <n v="0"/>
    <n v="0"/>
    <n v="0"/>
    <n v="0"/>
    <n v="0"/>
    <n v="0"/>
    <d v="2020-11-18T00:00:00"/>
  </r>
  <r>
    <n v="1257"/>
    <x v="472"/>
    <n v="0"/>
    <n v="0"/>
    <x v="13"/>
    <s v="Single"/>
    <s v="Graduate"/>
    <x v="1"/>
    <n v="31"/>
    <n v="1901"/>
    <n v="108"/>
    <n v="1219"/>
    <n v="232"/>
    <n v="178"/>
    <n v="357"/>
    <n v="3282"/>
    <n v="2"/>
    <n v="3"/>
    <n v="4"/>
    <n v="5"/>
    <n v="7"/>
    <n v="0"/>
    <n v="0"/>
    <n v="0"/>
    <n v="0"/>
    <n v="0"/>
    <n v="0"/>
    <n v="1"/>
    <d v="2019-02-27T00:00:00"/>
  </r>
  <r>
    <n v="3138"/>
    <x v="473"/>
    <n v="0"/>
    <n v="1"/>
    <x v="40"/>
    <s v="Single"/>
    <s v="Graduate"/>
    <x v="2"/>
    <n v="14"/>
    <n v="1202"/>
    <n v="12"/>
    <n v="78"/>
    <n v="32"/>
    <n v="12"/>
    <n v="51"/>
    <n v="1285"/>
    <n v="1"/>
    <n v="9"/>
    <n v="1"/>
    <n v="7"/>
    <n v="6"/>
    <n v="0"/>
    <n v="1"/>
    <n v="0"/>
    <n v="0"/>
    <n v="0"/>
    <n v="0"/>
    <n v="0"/>
    <d v="2020-08-09T00:00:00"/>
  </r>
  <r>
    <n v="3204"/>
    <x v="474"/>
    <n v="0"/>
    <n v="1"/>
    <x v="24"/>
    <s v="Together"/>
    <s v="Master"/>
    <x v="2"/>
    <n v="8"/>
    <n v="1046"/>
    <n v="73"/>
    <n v="523"/>
    <n v="196"/>
    <n v="73"/>
    <n v="149"/>
    <n v="1762"/>
    <n v="2"/>
    <n v="6"/>
    <n v="5"/>
    <n v="10"/>
    <n v="3"/>
    <n v="0"/>
    <n v="0"/>
    <n v="0"/>
    <n v="0"/>
    <n v="0"/>
    <n v="0"/>
    <n v="0"/>
    <d v="2020-06-30T00:00:00"/>
  </r>
  <r>
    <n v="3119"/>
    <x v="475"/>
    <n v="0"/>
    <n v="0"/>
    <x v="35"/>
    <s v="Married"/>
    <s v="Graduate"/>
    <x v="0"/>
    <n v="4"/>
    <n v="1213"/>
    <n v="78"/>
    <n v="2076"/>
    <n v="560"/>
    <n v="117"/>
    <n v="313"/>
    <n v="3731"/>
    <n v="2"/>
    <n v="5"/>
    <n v="3"/>
    <n v="6"/>
    <n v="4"/>
    <n v="0"/>
    <n v="0"/>
    <n v="0"/>
    <n v="1"/>
    <n v="0"/>
    <n v="0"/>
    <n v="0"/>
    <d v="2019-02-22T00:00:00"/>
  </r>
  <r>
    <n v="1188"/>
    <x v="476"/>
    <n v="0"/>
    <n v="1"/>
    <x v="39"/>
    <s v="Divorced"/>
    <s v="Graduate"/>
    <x v="2"/>
    <n v="50"/>
    <n v="1096"/>
    <n v="10"/>
    <n v="83"/>
    <n v="15"/>
    <n v="10"/>
    <n v="95"/>
    <n v="1118"/>
    <n v="3"/>
    <n v="8"/>
    <n v="1"/>
    <n v="7"/>
    <n v="5"/>
    <n v="0"/>
    <n v="1"/>
    <n v="0"/>
    <n v="0"/>
    <n v="0"/>
    <n v="0"/>
    <n v="0"/>
    <d v="2020-12-03T00:00:00"/>
  </r>
  <r>
    <n v="2333"/>
    <x v="477"/>
    <n v="0"/>
    <n v="1"/>
    <x v="40"/>
    <s v="Married"/>
    <s v="Graduate"/>
    <x v="0"/>
    <n v="23"/>
    <n v="210"/>
    <n v="29"/>
    <n v="183"/>
    <n v="81"/>
    <n v="37"/>
    <n v="15"/>
    <n v="526"/>
    <n v="1"/>
    <n v="4"/>
    <n v="1"/>
    <n v="5"/>
    <n v="4"/>
    <n v="0"/>
    <n v="0"/>
    <n v="0"/>
    <n v="0"/>
    <n v="0"/>
    <n v="0"/>
    <n v="0"/>
    <d v="2020-07-03T00:00:00"/>
  </r>
  <r>
    <n v="2594"/>
    <x v="477"/>
    <n v="0"/>
    <n v="1"/>
    <x v="40"/>
    <s v="Married"/>
    <s v="Graduate"/>
    <x v="4"/>
    <n v="23"/>
    <n v="210"/>
    <n v="29"/>
    <n v="183"/>
    <n v="81"/>
    <n v="37"/>
    <n v="15"/>
    <n v="526"/>
    <n v="1"/>
    <n v="4"/>
    <n v="1"/>
    <n v="5"/>
    <n v="4"/>
    <n v="0"/>
    <n v="0"/>
    <n v="0"/>
    <n v="0"/>
    <n v="0"/>
    <n v="0"/>
    <n v="0"/>
    <d v="2020-07-03T00:00:00"/>
  </r>
  <r>
    <n v="2334"/>
    <x v="478"/>
    <n v="0"/>
    <n v="0"/>
    <x v="41"/>
    <s v="Married"/>
    <s v="Graduate"/>
    <x v="2"/>
    <n v="10"/>
    <n v="2014"/>
    <n v="61"/>
    <n v="1123"/>
    <n v="303"/>
    <n v="71"/>
    <n v="232"/>
    <n v="3340"/>
    <n v="1"/>
    <n v="6"/>
    <n v="6"/>
    <n v="7"/>
    <n v="4"/>
    <n v="0"/>
    <n v="0"/>
    <n v="1"/>
    <n v="0"/>
    <n v="0"/>
    <n v="0"/>
    <n v="1"/>
    <d v="2019-04-16T00:00:00"/>
  </r>
  <r>
    <n v="2839"/>
    <x v="478"/>
    <n v="0"/>
    <n v="0"/>
    <x v="41"/>
    <s v="Married"/>
    <s v="Graduate"/>
    <x v="3"/>
    <n v="10"/>
    <n v="2014"/>
    <n v="61"/>
    <n v="1123"/>
    <n v="303"/>
    <n v="71"/>
    <n v="232"/>
    <n v="3340"/>
    <n v="1"/>
    <n v="6"/>
    <n v="6"/>
    <n v="7"/>
    <n v="4"/>
    <n v="0"/>
    <n v="0"/>
    <n v="1"/>
    <n v="0"/>
    <n v="0"/>
    <n v="0"/>
    <n v="1"/>
    <d v="2019-04-16T00:00:00"/>
  </r>
  <r>
    <n v="2033"/>
    <x v="479"/>
    <n v="0"/>
    <n v="0"/>
    <x v="49"/>
    <s v="Married"/>
    <s v="PhD"/>
    <x v="0"/>
    <n v="82"/>
    <n v="3218"/>
    <n v="54"/>
    <n v="1909"/>
    <n v="355"/>
    <n v="0"/>
    <n v="436"/>
    <n v="5100"/>
    <n v="1"/>
    <n v="7"/>
    <n v="8"/>
    <n v="9"/>
    <n v="5"/>
    <n v="0"/>
    <n v="0"/>
    <n v="0"/>
    <n v="0"/>
    <n v="0"/>
    <n v="0"/>
    <n v="0"/>
    <d v="2019-07-24T00:00:00"/>
  </r>
  <r>
    <n v="1064"/>
    <x v="480"/>
    <n v="0"/>
    <n v="1"/>
    <x v="12"/>
    <s v="Together"/>
    <s v="Graduate"/>
    <x v="4"/>
    <n v="4"/>
    <n v="604"/>
    <n v="120"/>
    <n v="389"/>
    <n v="17"/>
    <n v="201"/>
    <n v="267"/>
    <n v="1065"/>
    <n v="1"/>
    <n v="5"/>
    <n v="2"/>
    <n v="10"/>
    <n v="4"/>
    <n v="0"/>
    <n v="0"/>
    <n v="0"/>
    <n v="0"/>
    <n v="0"/>
    <n v="0"/>
    <n v="0"/>
    <d v="2020-03-03T00:00:00"/>
  </r>
  <r>
    <n v="1613"/>
    <x v="481"/>
    <n v="1"/>
    <n v="0"/>
    <x v="1"/>
    <s v="Married"/>
    <s v="PhD"/>
    <x v="0"/>
    <n v="43"/>
    <n v="2891"/>
    <n v="262"/>
    <n v="487"/>
    <n v="95"/>
    <n v="73"/>
    <n v="73"/>
    <n v="3735"/>
    <n v="2"/>
    <n v="7"/>
    <n v="3"/>
    <n v="13"/>
    <n v="8"/>
    <n v="0"/>
    <n v="0"/>
    <n v="0"/>
    <n v="0"/>
    <n v="0"/>
    <n v="0"/>
    <n v="0"/>
    <d v="2020-04-25T00:00:00"/>
  </r>
  <r>
    <n v="2643"/>
    <x v="481"/>
    <n v="1"/>
    <n v="0"/>
    <x v="1"/>
    <s v="Married"/>
    <s v="PhD"/>
    <x v="1"/>
    <n v="43"/>
    <n v="2891"/>
    <n v="262"/>
    <n v="487"/>
    <n v="95"/>
    <n v="73"/>
    <n v="73"/>
    <n v="3735"/>
    <n v="2"/>
    <n v="7"/>
    <n v="3"/>
    <n v="13"/>
    <n v="8"/>
    <n v="0"/>
    <n v="0"/>
    <n v="0"/>
    <n v="0"/>
    <n v="0"/>
    <n v="0"/>
    <n v="0"/>
    <d v="2020-04-25T00:00:00"/>
  </r>
  <r>
    <n v="2835"/>
    <x v="482"/>
    <n v="0"/>
    <n v="1"/>
    <x v="30"/>
    <s v="Married"/>
    <s v="PhD"/>
    <x v="1"/>
    <n v="16"/>
    <n v="1630"/>
    <n v="86"/>
    <n v="304"/>
    <n v="169"/>
    <n v="20"/>
    <n v="64"/>
    <n v="2144"/>
    <n v="1"/>
    <n v="5"/>
    <n v="3"/>
    <n v="5"/>
    <n v="3"/>
    <n v="0"/>
    <n v="0"/>
    <n v="0"/>
    <n v="0"/>
    <n v="0"/>
    <n v="0"/>
    <n v="0"/>
    <d v="2019-04-14T00:00:00"/>
  </r>
  <r>
    <n v="2649"/>
    <x v="483"/>
    <n v="0"/>
    <n v="1"/>
    <x v="1"/>
    <s v="Married"/>
    <s v="Graduate"/>
    <x v="1"/>
    <n v="61"/>
    <n v="1778"/>
    <n v="130"/>
    <n v="889"/>
    <n v="301"/>
    <n v="262"/>
    <n v="394"/>
    <n v="2966"/>
    <n v="4"/>
    <n v="8"/>
    <n v="9"/>
    <n v="13"/>
    <n v="5"/>
    <n v="0"/>
    <n v="0"/>
    <n v="0"/>
    <n v="0"/>
    <n v="0"/>
    <n v="0"/>
    <n v="0"/>
    <d v="2019-04-29T00:00:00"/>
  </r>
  <r>
    <n v="2983"/>
    <x v="484"/>
    <n v="0"/>
    <n v="1"/>
    <x v="31"/>
    <s v="Divorced"/>
    <s v="PhD"/>
    <x v="3"/>
    <n v="73"/>
    <n v="447"/>
    <n v="5"/>
    <n v="120"/>
    <n v="42"/>
    <n v="32"/>
    <n v="49"/>
    <n v="596"/>
    <n v="1"/>
    <n v="3"/>
    <n v="1"/>
    <n v="7"/>
    <n v="2"/>
    <n v="0"/>
    <n v="0"/>
    <n v="0"/>
    <n v="0"/>
    <n v="0"/>
    <n v="0"/>
    <n v="0"/>
    <d v="2020-02-22T00:00:00"/>
  </r>
  <r>
    <n v="1663"/>
    <x v="485"/>
    <n v="0"/>
    <n v="0"/>
    <x v="50"/>
    <s v="Divorced"/>
    <s v="Graduate"/>
    <x v="3"/>
    <n v="81"/>
    <n v="2779"/>
    <n v="329"/>
    <n v="943"/>
    <n v="430"/>
    <n v="329"/>
    <n v="282"/>
    <n v="4526"/>
    <n v="1"/>
    <n v="11"/>
    <n v="5"/>
    <n v="13"/>
    <n v="7"/>
    <n v="0"/>
    <n v="0"/>
    <n v="0"/>
    <n v="0"/>
    <n v="0"/>
    <n v="0"/>
    <n v="0"/>
    <d v="2019-02-04T00:00:00"/>
  </r>
  <r>
    <n v="2013"/>
    <x v="486"/>
    <n v="0"/>
    <n v="0"/>
    <x v="10"/>
    <s v="Together"/>
    <s v="Graduate"/>
    <x v="1"/>
    <n v="3"/>
    <n v="1125"/>
    <n v="199"/>
    <n v="874"/>
    <n v="260"/>
    <n v="123"/>
    <n v="98"/>
    <n v="2483"/>
    <n v="1"/>
    <n v="4"/>
    <n v="4"/>
    <n v="7"/>
    <n v="2"/>
    <n v="0"/>
    <n v="0"/>
    <n v="0"/>
    <n v="0"/>
    <n v="0"/>
    <n v="0"/>
    <n v="0"/>
    <d v="2020-11-29T00:00:00"/>
  </r>
  <r>
    <n v="2431"/>
    <x v="486"/>
    <n v="0"/>
    <n v="0"/>
    <x v="10"/>
    <s v="Together"/>
    <s v="Graduate"/>
    <x v="3"/>
    <n v="3"/>
    <n v="1125"/>
    <n v="199"/>
    <n v="874"/>
    <n v="260"/>
    <n v="123"/>
    <n v="98"/>
    <n v="2483"/>
    <n v="1"/>
    <n v="4"/>
    <n v="4"/>
    <n v="7"/>
    <n v="2"/>
    <n v="0"/>
    <n v="0"/>
    <n v="0"/>
    <n v="0"/>
    <n v="0"/>
    <n v="0"/>
    <n v="0"/>
    <d v="2020-11-29T00:00:00"/>
  </r>
  <r>
    <n v="1379"/>
    <x v="487"/>
    <n v="0"/>
    <n v="0"/>
    <x v="26"/>
    <s v="Together"/>
    <s v="PhD"/>
    <x v="0"/>
    <n v="56"/>
    <n v="2257"/>
    <n v="0"/>
    <n v="1240"/>
    <n v="243"/>
    <n v="74"/>
    <n v="111"/>
    <n v="3704"/>
    <n v="1"/>
    <n v="4"/>
    <n v="9"/>
    <n v="10"/>
    <n v="2"/>
    <n v="0"/>
    <n v="0"/>
    <n v="0"/>
    <n v="0"/>
    <n v="0"/>
    <n v="0"/>
    <n v="0"/>
    <d v="2020-03-12T00:00:00"/>
  </r>
  <r>
    <n v="2199"/>
    <x v="487"/>
    <n v="0"/>
    <n v="0"/>
    <x v="26"/>
    <s v="Together"/>
    <s v="PhD"/>
    <x v="1"/>
    <n v="56"/>
    <n v="2257"/>
    <n v="0"/>
    <n v="1240"/>
    <n v="243"/>
    <n v="74"/>
    <n v="111"/>
    <n v="3704"/>
    <n v="1"/>
    <n v="4"/>
    <n v="9"/>
    <n v="10"/>
    <n v="2"/>
    <n v="0"/>
    <n v="0"/>
    <n v="0"/>
    <n v="0"/>
    <n v="0"/>
    <n v="0"/>
    <n v="0"/>
    <d v="2020-03-12T00:00:00"/>
  </r>
  <r>
    <n v="1033"/>
    <x v="488"/>
    <n v="0"/>
    <n v="0"/>
    <x v="44"/>
    <s v="Married"/>
    <s v="Master"/>
    <x v="3"/>
    <n v="4"/>
    <n v="1184"/>
    <n v="84"/>
    <n v="1157"/>
    <n v="292"/>
    <n v="167"/>
    <n v="54"/>
    <n v="2830"/>
    <n v="1"/>
    <n v="3"/>
    <n v="5"/>
    <n v="9"/>
    <n v="7"/>
    <n v="0"/>
    <n v="0"/>
    <n v="0"/>
    <n v="0"/>
    <n v="0"/>
    <n v="0"/>
    <n v="0"/>
    <d v="2019-07-28T00:00:00"/>
  </r>
  <r>
    <n v="1324"/>
    <x v="489"/>
    <n v="0"/>
    <n v="0"/>
    <x v="28"/>
    <s v="Single"/>
    <s v="Graduate"/>
    <x v="5"/>
    <n v="95"/>
    <n v="1120"/>
    <n v="47"/>
    <n v="2044"/>
    <n v="184"/>
    <n v="290"/>
    <n v="93"/>
    <n v="3591"/>
    <n v="1"/>
    <n v="4"/>
    <n v="5"/>
    <n v="11"/>
    <n v="3"/>
    <n v="0"/>
    <n v="0"/>
    <n v="0"/>
    <n v="0"/>
    <n v="0"/>
    <n v="0"/>
    <n v="0"/>
    <d v="2019-01-15T00:00:00"/>
  </r>
  <r>
    <n v="2586"/>
    <x v="489"/>
    <n v="0"/>
    <n v="0"/>
    <x v="28"/>
    <s v="Single"/>
    <s v="Graduate"/>
    <x v="2"/>
    <n v="95"/>
    <n v="1120"/>
    <n v="47"/>
    <n v="2044"/>
    <n v="184"/>
    <n v="290"/>
    <n v="93"/>
    <n v="3591"/>
    <n v="1"/>
    <n v="4"/>
    <n v="5"/>
    <n v="11"/>
    <n v="3"/>
    <n v="0"/>
    <n v="0"/>
    <n v="0"/>
    <n v="0"/>
    <n v="0"/>
    <n v="0"/>
    <n v="0"/>
    <d v="2019-01-15T00:00:00"/>
  </r>
  <r>
    <n v="1285"/>
    <x v="490"/>
    <n v="0"/>
    <n v="0"/>
    <x v="41"/>
    <s v="Single"/>
    <s v="Graduate"/>
    <x v="3"/>
    <n v="45"/>
    <n v="971"/>
    <n v="37"/>
    <n v="646"/>
    <n v="147"/>
    <n v="133"/>
    <n v="93"/>
    <n v="1840"/>
    <n v="1"/>
    <n v="2"/>
    <n v="3"/>
    <n v="6"/>
    <n v="1"/>
    <n v="0"/>
    <n v="0"/>
    <n v="0"/>
    <n v="0"/>
    <n v="0"/>
    <n v="0"/>
    <n v="0"/>
    <d v="2019-06-19T00:00:00"/>
  </r>
  <r>
    <n v="2475"/>
    <x v="491"/>
    <n v="0"/>
    <n v="0"/>
    <x v="28"/>
    <s v="Married"/>
    <s v="Graduate"/>
    <x v="1"/>
    <n v="48"/>
    <n v="1865"/>
    <n v="30"/>
    <n v="947"/>
    <n v="81"/>
    <n v="219"/>
    <n v="219"/>
    <n v="2923"/>
    <n v="1"/>
    <n v="9"/>
    <n v="7"/>
    <n v="13"/>
    <n v="4"/>
    <n v="0"/>
    <n v="0"/>
    <n v="0"/>
    <n v="0"/>
    <n v="0"/>
    <n v="0"/>
    <n v="0"/>
    <d v="2019-06-20T00:00:00"/>
  </r>
  <r>
    <n v="3053"/>
    <x v="491"/>
    <n v="0"/>
    <n v="0"/>
    <x v="28"/>
    <s v="Married"/>
    <s v="Graduate"/>
    <x v="0"/>
    <n v="48"/>
    <n v="1865"/>
    <n v="30"/>
    <n v="947"/>
    <n v="81"/>
    <n v="219"/>
    <n v="219"/>
    <n v="2923"/>
    <n v="1"/>
    <n v="9"/>
    <n v="7"/>
    <n v="13"/>
    <n v="4"/>
    <n v="0"/>
    <n v="0"/>
    <n v="0"/>
    <n v="0"/>
    <n v="0"/>
    <n v="0"/>
    <n v="0"/>
    <d v="2019-06-20T00:00:00"/>
  </r>
  <r>
    <n v="1341"/>
    <x v="492"/>
    <n v="0"/>
    <n v="0"/>
    <x v="10"/>
    <s v="Married"/>
    <s v="PhD"/>
    <x v="1"/>
    <n v="6"/>
    <n v="1380"/>
    <n v="157"/>
    <n v="1932"/>
    <n v="207"/>
    <n v="315"/>
    <n v="118"/>
    <n v="3873"/>
    <n v="1"/>
    <n v="3"/>
    <n v="3"/>
    <n v="8"/>
    <n v="1"/>
    <n v="0"/>
    <n v="0"/>
    <n v="0"/>
    <n v="0"/>
    <n v="0"/>
    <n v="0"/>
    <n v="0"/>
    <d v="2019-05-19T00:00:00"/>
  </r>
  <r>
    <n v="3219"/>
    <x v="493"/>
    <n v="0"/>
    <n v="1"/>
    <x v="55"/>
    <s v="Together"/>
    <s v="Master"/>
    <x v="1"/>
    <n v="8"/>
    <n v="1054"/>
    <n v="74"/>
    <n v="527"/>
    <n v="197"/>
    <n v="74"/>
    <n v="150"/>
    <n v="1775"/>
    <n v="2"/>
    <n v="6"/>
    <n v="5"/>
    <n v="10"/>
    <n v="3"/>
    <n v="0"/>
    <n v="0"/>
    <n v="0"/>
    <n v="0"/>
    <n v="0"/>
    <n v="0"/>
    <n v="0"/>
    <d v="2020-06-30T00:00:00"/>
  </r>
  <r>
    <n v="1910"/>
    <x v="494"/>
    <n v="0"/>
    <n v="1"/>
    <x v="38"/>
    <s v="Married"/>
    <s v="PhD"/>
    <x v="4"/>
    <n v="6"/>
    <n v="1871"/>
    <n v="197"/>
    <n v="1147"/>
    <n v="42"/>
    <n v="32"/>
    <n v="197"/>
    <n v="3092"/>
    <n v="1"/>
    <n v="6"/>
    <n v="9"/>
    <n v="5"/>
    <n v="3"/>
    <n v="0"/>
    <n v="0"/>
    <n v="0"/>
    <n v="0"/>
    <n v="0"/>
    <n v="0"/>
    <n v="0"/>
    <d v="2020-04-23T00:00:00"/>
  </r>
  <r>
    <n v="1133"/>
    <x v="495"/>
    <n v="0"/>
    <n v="1"/>
    <x v="2"/>
    <s v="Single"/>
    <s v="PhD"/>
    <x v="0"/>
    <n v="47"/>
    <n v="1512"/>
    <n v="39"/>
    <n v="325"/>
    <n v="106"/>
    <n v="81"/>
    <n v="81"/>
    <n v="1983"/>
    <n v="3"/>
    <n v="8"/>
    <n v="5"/>
    <n v="9"/>
    <n v="6"/>
    <n v="0"/>
    <n v="0"/>
    <n v="0"/>
    <n v="0"/>
    <n v="0"/>
    <n v="0"/>
    <n v="0"/>
    <d v="2020-02-02T00:00:00"/>
  </r>
  <r>
    <n v="2010"/>
    <x v="496"/>
    <n v="0"/>
    <n v="1"/>
    <x v="37"/>
    <s v="Together"/>
    <s v="Unknown"/>
    <x v="2"/>
    <n v="54"/>
    <n v="1986"/>
    <n v="197"/>
    <n v="397"/>
    <n v="296"/>
    <n v="27"/>
    <n v="81"/>
    <n v="2821"/>
    <n v="5"/>
    <n v="10"/>
    <n v="7"/>
    <n v="10"/>
    <n v="6"/>
    <n v="0"/>
    <n v="0"/>
    <n v="0"/>
    <n v="0"/>
    <n v="0"/>
    <n v="0"/>
    <n v="0"/>
    <d v="2019-04-11T00:00:00"/>
  </r>
  <r>
    <n v="2989"/>
    <x v="497"/>
    <n v="0"/>
    <n v="0"/>
    <x v="12"/>
    <s v="Single"/>
    <s v="Graduate"/>
    <x v="3"/>
    <n v="31"/>
    <n v="2452"/>
    <n v="276"/>
    <n v="1028"/>
    <n v="104"/>
    <n v="118"/>
    <n v="101"/>
    <n v="3877"/>
    <n v="1"/>
    <n v="2"/>
    <n v="9"/>
    <n v="13"/>
    <n v="5"/>
    <n v="0"/>
    <n v="0"/>
    <n v="0"/>
    <n v="0"/>
    <n v="0"/>
    <n v="0"/>
    <n v="1"/>
    <d v="2019-01-12T00:00:00"/>
  </r>
  <r>
    <n v="1928"/>
    <x v="498"/>
    <n v="1"/>
    <n v="1"/>
    <x v="27"/>
    <s v="Divorced"/>
    <s v="Graduate"/>
    <x v="4"/>
    <n v="83"/>
    <n v="333"/>
    <n v="62"/>
    <n v="126"/>
    <n v="57"/>
    <n v="62"/>
    <n v="113"/>
    <n v="525"/>
    <n v="2"/>
    <n v="4"/>
    <n v="2"/>
    <n v="5"/>
    <n v="3"/>
    <n v="0"/>
    <n v="0"/>
    <n v="0"/>
    <n v="0"/>
    <n v="0"/>
    <n v="0"/>
    <n v="0"/>
    <d v="2020-03-06T00:00:00"/>
  </r>
  <r>
    <n v="2818"/>
    <x v="499"/>
    <n v="0"/>
    <n v="0"/>
    <x v="48"/>
    <s v="Together"/>
    <s v="Master"/>
    <x v="5"/>
    <n v="86"/>
    <n v="960"/>
    <n v="163"/>
    <n v="1007"/>
    <n v="91"/>
    <n v="141"/>
    <n v="210"/>
    <n v="2152"/>
    <n v="1"/>
    <n v="4"/>
    <n v="4"/>
    <n v="6"/>
    <n v="2"/>
    <n v="0"/>
    <n v="0"/>
    <n v="0"/>
    <n v="0"/>
    <n v="0"/>
    <n v="0"/>
    <n v="0"/>
    <d v="2020-02-05T00:00:00"/>
  </r>
  <r>
    <n v="2132"/>
    <x v="500"/>
    <n v="0"/>
    <n v="1"/>
    <x v="37"/>
    <s v="Together"/>
    <s v="Graduate"/>
    <x v="4"/>
    <n v="96"/>
    <n v="2213"/>
    <n v="311"/>
    <n v="484"/>
    <n v="225"/>
    <n v="276"/>
    <n v="91"/>
    <n v="3418"/>
    <n v="3"/>
    <n v="10"/>
    <n v="4"/>
    <n v="7"/>
    <n v="6"/>
    <n v="0"/>
    <n v="0"/>
    <n v="0"/>
    <n v="0"/>
    <n v="0"/>
    <n v="0"/>
    <n v="0"/>
    <d v="2019-02-03T00:00:00"/>
  </r>
  <r>
    <n v="1103"/>
    <x v="501"/>
    <n v="0"/>
    <n v="0"/>
    <x v="26"/>
    <s v="Single"/>
    <s v="PhD"/>
    <x v="0"/>
    <n v="40"/>
    <n v="3287"/>
    <n v="42"/>
    <n v="768"/>
    <n v="57"/>
    <n v="126"/>
    <n v="212"/>
    <n v="4067"/>
    <n v="1"/>
    <n v="7"/>
    <n v="4"/>
    <n v="5"/>
    <n v="9"/>
    <n v="0"/>
    <n v="1"/>
    <n v="0"/>
    <n v="0"/>
    <n v="0"/>
    <n v="0"/>
    <n v="1"/>
    <d v="2019-04-17T00:00:00"/>
  </r>
  <r>
    <n v="1662"/>
    <x v="502"/>
    <n v="0"/>
    <n v="1"/>
    <x v="51"/>
    <s v="Divorced"/>
    <s v="Graduate"/>
    <x v="2"/>
    <n v="51"/>
    <n v="1468"/>
    <n v="57"/>
    <n v="304"/>
    <n v="25"/>
    <n v="57"/>
    <n v="380"/>
    <n v="1530"/>
    <n v="2"/>
    <n v="8"/>
    <n v="9"/>
    <n v="4"/>
    <n v="6"/>
    <n v="0"/>
    <n v="0"/>
    <n v="0"/>
    <n v="0"/>
    <n v="0"/>
    <n v="0"/>
    <n v="0"/>
    <d v="2020-03-24T00:00:00"/>
  </r>
  <r>
    <n v="2235"/>
    <x v="502"/>
    <n v="0"/>
    <n v="1"/>
    <x v="51"/>
    <s v="Divorced"/>
    <s v="Graduate"/>
    <x v="1"/>
    <n v="51"/>
    <n v="1468"/>
    <n v="57"/>
    <n v="304"/>
    <n v="25"/>
    <n v="57"/>
    <n v="380"/>
    <n v="1530"/>
    <n v="2"/>
    <n v="8"/>
    <n v="9"/>
    <n v="4"/>
    <n v="6"/>
    <n v="0"/>
    <n v="0"/>
    <n v="0"/>
    <n v="0"/>
    <n v="0"/>
    <n v="0"/>
    <n v="0"/>
    <d v="2020-03-24T00:00:00"/>
  </r>
  <r>
    <n v="3005"/>
    <x v="503"/>
    <n v="0"/>
    <n v="1"/>
    <x v="22"/>
    <s v="Widowed"/>
    <s v="PhD"/>
    <x v="0"/>
    <n v="80"/>
    <n v="1525"/>
    <n v="109"/>
    <n v="531"/>
    <n v="0"/>
    <n v="42"/>
    <n v="89"/>
    <n v="2118"/>
    <n v="2"/>
    <n v="11"/>
    <n v="8"/>
    <n v="4"/>
    <n v="6"/>
    <n v="1"/>
    <n v="0"/>
    <n v="0"/>
    <n v="0"/>
    <n v="0"/>
    <n v="0"/>
    <n v="1"/>
    <d v="2019-08-15T00:00:00"/>
  </r>
  <r>
    <n v="1870"/>
    <x v="504"/>
    <n v="0"/>
    <n v="0"/>
    <x v="34"/>
    <s v="Single"/>
    <s v="Master"/>
    <x v="5"/>
    <n v="7"/>
    <n v="2103"/>
    <n v="148"/>
    <n v="511"/>
    <n v="193"/>
    <n v="89"/>
    <n v="118"/>
    <n v="2925"/>
    <n v="2"/>
    <n v="2"/>
    <n v="6"/>
    <n v="10"/>
    <n v="5"/>
    <n v="0"/>
    <n v="0"/>
    <n v="0"/>
    <n v="0"/>
    <n v="0"/>
    <n v="0"/>
    <n v="0"/>
    <d v="2020-05-22T00:00:00"/>
  </r>
  <r>
    <n v="1482"/>
    <x v="505"/>
    <n v="0"/>
    <n v="1"/>
    <x v="49"/>
    <s v="Together"/>
    <s v="PhD"/>
    <x v="2"/>
    <n v="63"/>
    <n v="1308"/>
    <n v="0"/>
    <n v="880"/>
    <n v="156"/>
    <n v="69"/>
    <n v="0"/>
    <n v="2413"/>
    <n v="3"/>
    <n v="6"/>
    <n v="7"/>
    <n v="11"/>
    <n v="3"/>
    <n v="0"/>
    <n v="0"/>
    <n v="0"/>
    <n v="0"/>
    <n v="0"/>
    <n v="0"/>
    <n v="0"/>
    <d v="2020-10-26T00:00:00"/>
  </r>
  <r>
    <n v="3070"/>
    <x v="505"/>
    <n v="0"/>
    <n v="1"/>
    <x v="49"/>
    <s v="Together"/>
    <s v="PhD"/>
    <x v="5"/>
    <n v="63"/>
    <n v="1308"/>
    <n v="0"/>
    <n v="880"/>
    <n v="156"/>
    <n v="69"/>
    <n v="0"/>
    <n v="2413"/>
    <n v="3"/>
    <n v="6"/>
    <n v="7"/>
    <n v="11"/>
    <n v="3"/>
    <n v="0"/>
    <n v="0"/>
    <n v="0"/>
    <n v="0"/>
    <n v="0"/>
    <n v="0"/>
    <n v="0"/>
    <d v="2020-10-26T00:00:00"/>
  </r>
  <r>
    <n v="1930"/>
    <x v="506"/>
    <n v="0"/>
    <n v="1"/>
    <x v="21"/>
    <s v="Divorced"/>
    <s v="Unknown"/>
    <x v="5"/>
    <n v="31"/>
    <n v="1758"/>
    <n v="69"/>
    <n v="351"/>
    <n v="121"/>
    <n v="45"/>
    <n v="116"/>
    <n v="2228"/>
    <n v="2"/>
    <n v="3"/>
    <n v="2"/>
    <n v="9"/>
    <n v="8"/>
    <n v="0"/>
    <n v="0"/>
    <n v="0"/>
    <n v="0"/>
    <n v="0"/>
    <n v="0"/>
    <n v="0"/>
    <d v="2019-03-08T00:00:00"/>
  </r>
  <r>
    <n v="2513"/>
    <x v="507"/>
    <n v="0"/>
    <n v="0"/>
    <x v="31"/>
    <s v="Widowed"/>
    <s v="PhD"/>
    <x v="0"/>
    <n v="0"/>
    <n v="1067"/>
    <n v="203"/>
    <n v="1092"/>
    <n v="198"/>
    <n v="50"/>
    <n v="252"/>
    <n v="2356"/>
    <n v="1"/>
    <n v="3"/>
    <n v="6"/>
    <n v="6"/>
    <n v="1"/>
    <n v="0"/>
    <n v="0"/>
    <n v="0"/>
    <n v="0"/>
    <n v="0"/>
    <n v="0"/>
    <n v="1"/>
    <d v="2020-05-13T00:00:00"/>
  </r>
  <r>
    <n v="3153"/>
    <x v="508"/>
    <n v="0"/>
    <n v="1"/>
    <x v="5"/>
    <s v="Married"/>
    <s v="Graduate"/>
    <x v="1"/>
    <n v="8"/>
    <n v="1313"/>
    <n v="352"/>
    <n v="537"/>
    <n v="154"/>
    <n v="22"/>
    <n v="139"/>
    <n v="2239"/>
    <n v="4"/>
    <n v="7"/>
    <n v="4"/>
    <n v="13"/>
    <n v="5"/>
    <n v="0"/>
    <n v="1"/>
    <n v="0"/>
    <n v="0"/>
    <n v="0"/>
    <n v="0"/>
    <n v="0"/>
    <d v="2019-06-17T00:00:00"/>
  </r>
  <r>
    <n v="1059"/>
    <x v="509"/>
    <n v="0"/>
    <n v="1"/>
    <x v="11"/>
    <s v="Widowed"/>
    <s v="PhD"/>
    <x v="1"/>
    <n v="8"/>
    <n v="1353"/>
    <n v="0"/>
    <n v="119"/>
    <n v="0"/>
    <n v="15"/>
    <n v="15"/>
    <n v="1472"/>
    <n v="1"/>
    <n v="7"/>
    <n v="3"/>
    <n v="8"/>
    <n v="5"/>
    <n v="0"/>
    <n v="0"/>
    <n v="0"/>
    <n v="0"/>
    <n v="0"/>
    <n v="0"/>
    <n v="0"/>
    <d v="2019-11-16T00:00:00"/>
  </r>
  <r>
    <n v="2040"/>
    <x v="510"/>
    <n v="0"/>
    <n v="0"/>
    <x v="9"/>
    <s v="Together"/>
    <s v="Graduate"/>
    <x v="2"/>
    <n v="84"/>
    <n v="833"/>
    <n v="69"/>
    <n v="699"/>
    <n v="456"/>
    <n v="134"/>
    <n v="134"/>
    <n v="2058"/>
    <n v="1"/>
    <n v="2"/>
    <n v="8"/>
    <n v="6"/>
    <n v="1"/>
    <n v="0"/>
    <n v="0"/>
    <n v="0"/>
    <n v="0"/>
    <n v="0"/>
    <n v="0"/>
    <n v="0"/>
    <d v="2019-09-05T00:00:00"/>
  </r>
  <r>
    <n v="1235"/>
    <x v="511"/>
    <n v="0"/>
    <n v="0"/>
    <x v="28"/>
    <s v="Married"/>
    <s v="PhD"/>
    <x v="0"/>
    <n v="90"/>
    <n v="2143"/>
    <n v="332"/>
    <n v="1905"/>
    <n v="372"/>
    <n v="94"/>
    <n v="427"/>
    <n v="4420"/>
    <n v="1"/>
    <n v="4"/>
    <n v="10"/>
    <n v="5"/>
    <n v="3"/>
    <n v="0"/>
    <n v="0"/>
    <n v="0"/>
    <n v="0"/>
    <n v="0"/>
    <n v="0"/>
    <n v="0"/>
    <d v="2019-02-05T00:00:00"/>
  </r>
  <r>
    <n v="2865"/>
    <x v="511"/>
    <n v="0"/>
    <n v="0"/>
    <x v="28"/>
    <s v="Married"/>
    <s v="PhD"/>
    <x v="1"/>
    <n v="90"/>
    <n v="2143"/>
    <n v="332"/>
    <n v="1905"/>
    <n v="372"/>
    <n v="94"/>
    <n v="427"/>
    <n v="4420"/>
    <n v="1"/>
    <n v="4"/>
    <n v="10"/>
    <n v="5"/>
    <n v="3"/>
    <n v="0"/>
    <n v="0"/>
    <n v="0"/>
    <n v="0"/>
    <n v="0"/>
    <n v="0"/>
    <n v="0"/>
    <d v="2019-02-05T00:00:00"/>
  </r>
  <r>
    <n v="1918"/>
    <x v="512"/>
    <n v="0"/>
    <n v="1"/>
    <x v="1"/>
    <s v="Married"/>
    <s v="PhD"/>
    <x v="5"/>
    <n v="45"/>
    <n v="3108"/>
    <n v="0"/>
    <n v="1109"/>
    <n v="57"/>
    <n v="176"/>
    <n v="87"/>
    <n v="4364"/>
    <n v="3"/>
    <n v="11"/>
    <n v="5"/>
    <n v="11"/>
    <n v="8"/>
    <n v="0"/>
    <n v="0"/>
    <n v="0"/>
    <n v="1"/>
    <n v="0"/>
    <n v="0"/>
    <n v="0"/>
    <d v="2019-10-27T00:00:00"/>
  </r>
  <r>
    <n v="2974"/>
    <x v="513"/>
    <n v="0"/>
    <n v="1"/>
    <x v="7"/>
    <s v="Single"/>
    <s v="Unknown"/>
    <x v="5"/>
    <n v="73"/>
    <n v="223"/>
    <n v="94"/>
    <n v="166"/>
    <n v="82"/>
    <n v="89"/>
    <n v="166"/>
    <n v="489"/>
    <n v="1"/>
    <n v="4"/>
    <n v="1"/>
    <n v="6"/>
    <n v="3"/>
    <n v="0"/>
    <n v="0"/>
    <n v="0"/>
    <n v="0"/>
    <n v="0"/>
    <n v="0"/>
    <n v="0"/>
    <d v="2020-06-08T00:00:00"/>
  </r>
  <r>
    <n v="2906"/>
    <x v="514"/>
    <n v="0"/>
    <n v="1"/>
    <x v="22"/>
    <s v="Married"/>
    <s v="PhD"/>
    <x v="4"/>
    <n v="93"/>
    <n v="402"/>
    <n v="77"/>
    <n v="315"/>
    <n v="20"/>
    <n v="42"/>
    <n v="171"/>
    <n v="685"/>
    <n v="2"/>
    <n v="4"/>
    <n v="2"/>
    <n v="7"/>
    <n v="3"/>
    <n v="0"/>
    <n v="0"/>
    <n v="0"/>
    <n v="0"/>
    <n v="0"/>
    <n v="0"/>
    <n v="0"/>
    <d v="2020-03-04T00:00:00"/>
  </r>
  <r>
    <n v="1635"/>
    <x v="515"/>
    <n v="0"/>
    <n v="1"/>
    <x v="2"/>
    <s v="Married"/>
    <s v="Graduate"/>
    <x v="1"/>
    <n v="63"/>
    <n v="1879"/>
    <n v="199"/>
    <n v="539"/>
    <n v="72"/>
    <n v="199"/>
    <n v="27"/>
    <n v="2860"/>
    <n v="5"/>
    <n v="9"/>
    <n v="6"/>
    <n v="12"/>
    <n v="6"/>
    <n v="0"/>
    <n v="0"/>
    <n v="0"/>
    <n v="0"/>
    <n v="0"/>
    <n v="0"/>
    <n v="0"/>
    <d v="2019-01-17T00:00:00"/>
  </r>
  <r>
    <n v="2530"/>
    <x v="515"/>
    <n v="0"/>
    <n v="1"/>
    <x v="2"/>
    <s v="Married"/>
    <s v="Graduate"/>
    <x v="5"/>
    <n v="63"/>
    <n v="1879"/>
    <n v="199"/>
    <n v="539"/>
    <n v="72"/>
    <n v="199"/>
    <n v="27"/>
    <n v="2860"/>
    <n v="5"/>
    <n v="9"/>
    <n v="6"/>
    <n v="12"/>
    <n v="6"/>
    <n v="0"/>
    <n v="0"/>
    <n v="0"/>
    <n v="0"/>
    <n v="0"/>
    <n v="0"/>
    <n v="0"/>
    <d v="2019-01-17T00:00:00"/>
  </r>
  <r>
    <n v="3037"/>
    <x v="515"/>
    <n v="0"/>
    <n v="1"/>
    <x v="2"/>
    <s v="Married"/>
    <s v="Graduate"/>
    <x v="3"/>
    <n v="63"/>
    <n v="1879"/>
    <n v="199"/>
    <n v="539"/>
    <n v="72"/>
    <n v="199"/>
    <n v="27"/>
    <n v="2860"/>
    <n v="5"/>
    <n v="9"/>
    <n v="6"/>
    <n v="12"/>
    <n v="6"/>
    <n v="0"/>
    <n v="0"/>
    <n v="0"/>
    <n v="0"/>
    <n v="0"/>
    <n v="0"/>
    <n v="0"/>
    <d v="2019-01-17T00:00:00"/>
  </r>
  <r>
    <n v="2232"/>
    <x v="516"/>
    <n v="0"/>
    <n v="2"/>
    <x v="39"/>
    <s v="Married"/>
    <s v="Graduate"/>
    <x v="2"/>
    <n v="51"/>
    <n v="1527"/>
    <n v="70"/>
    <n v="643"/>
    <n v="30"/>
    <n v="119"/>
    <n v="74"/>
    <n v="2314"/>
    <n v="4"/>
    <n v="6"/>
    <n v="5"/>
    <n v="13"/>
    <n v="4"/>
    <n v="0"/>
    <n v="1"/>
    <n v="0"/>
    <n v="0"/>
    <n v="0"/>
    <n v="0"/>
    <n v="0"/>
    <d v="2019-12-21T00:00:00"/>
  </r>
  <r>
    <n v="1717"/>
    <x v="517"/>
    <n v="0"/>
    <n v="1"/>
    <x v="16"/>
    <s v="Married"/>
    <s v="Graduate"/>
    <x v="3"/>
    <n v="69"/>
    <n v="1073"/>
    <n v="196"/>
    <n v="847"/>
    <n v="439"/>
    <n v="338"/>
    <n v="422"/>
    <n v="2471"/>
    <n v="2"/>
    <n v="8"/>
    <n v="5"/>
    <n v="4"/>
    <n v="4"/>
    <n v="0"/>
    <n v="0"/>
    <n v="0"/>
    <n v="0"/>
    <n v="0"/>
    <n v="0"/>
    <n v="0"/>
    <d v="2019-09-03T00:00:00"/>
  </r>
  <r>
    <n v="1748"/>
    <x v="518"/>
    <n v="0"/>
    <n v="0"/>
    <x v="9"/>
    <s v="Together"/>
    <s v="Graduate"/>
    <x v="4"/>
    <n v="6"/>
    <n v="1477"/>
    <n v="241"/>
    <n v="723"/>
    <n v="315"/>
    <n v="330"/>
    <n v="300"/>
    <n v="2786"/>
    <n v="1"/>
    <n v="11"/>
    <n v="5"/>
    <n v="12"/>
    <n v="6"/>
    <n v="0"/>
    <n v="0"/>
    <n v="0"/>
    <n v="0"/>
    <n v="0"/>
    <n v="0"/>
    <n v="0"/>
    <d v="2019-02-10T00:00:00"/>
  </r>
  <r>
    <n v="2445"/>
    <x v="519"/>
    <n v="0"/>
    <n v="1"/>
    <x v="1"/>
    <s v="Together"/>
    <s v="Graduate"/>
    <x v="1"/>
    <n v="29"/>
    <n v="2101"/>
    <n v="209"/>
    <n v="874"/>
    <n v="226"/>
    <n v="139"/>
    <n v="104"/>
    <n v="3444"/>
    <n v="4"/>
    <n v="9"/>
    <n v="4"/>
    <n v="8"/>
    <n v="5"/>
    <n v="0"/>
    <n v="0"/>
    <n v="0"/>
    <n v="0"/>
    <n v="0"/>
    <n v="0"/>
    <n v="0"/>
    <d v="2019-06-23T00:00:00"/>
  </r>
  <r>
    <n v="2886"/>
    <x v="520"/>
    <n v="0"/>
    <n v="1"/>
    <x v="1"/>
    <s v="Single"/>
    <s v="Graduate"/>
    <x v="2"/>
    <n v="32"/>
    <n v="2377"/>
    <n v="99"/>
    <n v="435"/>
    <n v="392"/>
    <n v="132"/>
    <n v="266"/>
    <n v="3170"/>
    <n v="2"/>
    <n v="7"/>
    <n v="8"/>
    <n v="5"/>
    <n v="5"/>
    <n v="0"/>
    <n v="1"/>
    <n v="0"/>
    <n v="0"/>
    <n v="0"/>
    <n v="0"/>
    <n v="0"/>
    <d v="2019-04-17T00:00:00"/>
  </r>
  <r>
    <n v="2111"/>
    <x v="521"/>
    <n v="0"/>
    <n v="1"/>
    <x v="11"/>
    <s v="Married"/>
    <s v="Master"/>
    <x v="0"/>
    <n v="67"/>
    <n v="2025"/>
    <n v="20"/>
    <n v="132"/>
    <n v="27"/>
    <n v="0"/>
    <n v="174"/>
    <n v="2030"/>
    <n v="4"/>
    <n v="2"/>
    <n v="2"/>
    <n v="9"/>
    <n v="7"/>
    <n v="0"/>
    <n v="1"/>
    <n v="0"/>
    <n v="0"/>
    <n v="0"/>
    <n v="0"/>
    <n v="0"/>
    <d v="2019-06-22T00:00:00"/>
  </r>
  <r>
    <n v="2172"/>
    <x v="522"/>
    <n v="0"/>
    <n v="1"/>
    <x v="10"/>
    <s v="Widowed"/>
    <s v="Master"/>
    <x v="2"/>
    <n v="81"/>
    <n v="3225"/>
    <n v="0"/>
    <n v="174"/>
    <n v="92"/>
    <n v="35"/>
    <n v="104"/>
    <n v="3421"/>
    <n v="4"/>
    <n v="7"/>
    <n v="4"/>
    <n v="10"/>
    <n v="4"/>
    <n v="0"/>
    <n v="1"/>
    <n v="1"/>
    <n v="0"/>
    <n v="0"/>
    <n v="0"/>
    <n v="1"/>
    <d v="2019-04-24T00:00:00"/>
  </r>
  <r>
    <n v="1035"/>
    <x v="523"/>
    <n v="0"/>
    <n v="1"/>
    <x v="1"/>
    <s v="Married"/>
    <s v="PhD"/>
    <x v="1"/>
    <n v="37"/>
    <n v="1744"/>
    <n v="42"/>
    <n v="375"/>
    <n v="0"/>
    <n v="20"/>
    <n v="87"/>
    <n v="2095"/>
    <n v="5"/>
    <n v="5"/>
    <n v="6"/>
    <n v="12"/>
    <n v="2"/>
    <n v="0"/>
    <n v="0"/>
    <n v="0"/>
    <n v="0"/>
    <n v="0"/>
    <n v="0"/>
    <n v="0"/>
    <d v="2020-06-06T00:00:00"/>
  </r>
  <r>
    <n v="3218"/>
    <x v="524"/>
    <n v="0"/>
    <n v="0"/>
    <x v="56"/>
    <s v="Divorced"/>
    <s v="Graduate"/>
    <x v="4"/>
    <n v="91"/>
    <n v="2257"/>
    <n v="119"/>
    <n v="539"/>
    <n v="80"/>
    <n v="30"/>
    <n v="60"/>
    <n v="2965"/>
    <n v="1"/>
    <n v="2"/>
    <n v="3"/>
    <n v="-10"/>
    <n v="6"/>
    <n v="0"/>
    <n v="1"/>
    <n v="0"/>
    <n v="0"/>
    <n v="0"/>
    <n v="0"/>
    <n v="0"/>
    <d v="2020-07-01T00:00:00"/>
  </r>
  <r>
    <n v="1416"/>
    <x v="525"/>
    <n v="1"/>
    <n v="1"/>
    <x v="50"/>
    <s v="Together"/>
    <s v="Unknown"/>
    <x v="2"/>
    <n v="76"/>
    <n v="1280"/>
    <n v="117"/>
    <n v="450"/>
    <n v="370"/>
    <n v="236"/>
    <n v="236"/>
    <n v="2217"/>
    <n v="15"/>
    <n v="9"/>
    <n v="6"/>
    <n v="9"/>
    <n v="7"/>
    <n v="0"/>
    <n v="0"/>
    <n v="0"/>
    <n v="0"/>
    <n v="0"/>
    <n v="0"/>
    <n v="0"/>
    <d v="2019-06-30T00:00:00"/>
  </r>
  <r>
    <n v="1420"/>
    <x v="526"/>
    <n v="0"/>
    <n v="1"/>
    <x v="30"/>
    <s v="Divorced"/>
    <s v="Graduate"/>
    <x v="5"/>
    <n v="12"/>
    <n v="888"/>
    <n v="87"/>
    <n v="674"/>
    <n v="70"/>
    <n v="70"/>
    <n v="35"/>
    <n v="1753"/>
    <n v="3"/>
    <n v="6"/>
    <n v="2"/>
    <n v="12"/>
    <n v="5"/>
    <n v="0"/>
    <n v="0"/>
    <n v="0"/>
    <n v="0"/>
    <n v="0"/>
    <n v="0"/>
    <n v="0"/>
    <d v="2020-05-27T00:00:00"/>
  </r>
  <r>
    <n v="2349"/>
    <x v="527"/>
    <n v="0"/>
    <n v="1"/>
    <x v="12"/>
    <s v="Married"/>
    <s v="Graduate"/>
    <x v="1"/>
    <n v="0"/>
    <n v="333"/>
    <n v="27"/>
    <n v="147"/>
    <n v="37"/>
    <n v="5"/>
    <n v="75"/>
    <n v="475"/>
    <n v="1"/>
    <n v="3"/>
    <n v="2"/>
    <n v="5"/>
    <n v="2"/>
    <n v="0"/>
    <n v="0"/>
    <n v="0"/>
    <n v="0"/>
    <n v="0"/>
    <n v="0"/>
    <n v="0"/>
    <d v="2020-10-17T00:00:00"/>
  </r>
  <r>
    <n v="3006"/>
    <x v="528"/>
    <n v="0"/>
    <n v="1"/>
    <x v="47"/>
    <s v="Married"/>
    <s v="Graduate"/>
    <x v="2"/>
    <n v="4"/>
    <n v="784"/>
    <n v="87"/>
    <n v="801"/>
    <n v="114"/>
    <n v="17"/>
    <n v="356"/>
    <n v="1448"/>
    <n v="3"/>
    <n v="7"/>
    <n v="2"/>
    <n v="11"/>
    <n v="5"/>
    <n v="0"/>
    <n v="0"/>
    <n v="0"/>
    <n v="0"/>
    <n v="0"/>
    <n v="0"/>
    <n v="0"/>
    <d v="2020-05-02T00:00:00"/>
  </r>
  <r>
    <n v="2740"/>
    <x v="529"/>
    <n v="0"/>
    <n v="1"/>
    <x v="24"/>
    <s v="Married"/>
    <s v="Graduate"/>
    <x v="5"/>
    <n v="72"/>
    <n v="1158"/>
    <n v="177"/>
    <n v="622"/>
    <n v="232"/>
    <n v="87"/>
    <n v="154"/>
    <n v="2121"/>
    <n v="3"/>
    <n v="9"/>
    <n v="2"/>
    <n v="12"/>
    <n v="6"/>
    <n v="0"/>
    <n v="0"/>
    <n v="0"/>
    <n v="0"/>
    <n v="0"/>
    <n v="0"/>
    <n v="0"/>
    <d v="2019-08-31T00:00:00"/>
  </r>
  <r>
    <n v="2383"/>
    <x v="530"/>
    <n v="0"/>
    <n v="1"/>
    <x v="13"/>
    <s v="Married"/>
    <s v="Master"/>
    <x v="3"/>
    <n v="40"/>
    <n v="819"/>
    <n v="87"/>
    <n v="553"/>
    <n v="324"/>
    <n v="87"/>
    <n v="107"/>
    <n v="1763"/>
    <n v="2"/>
    <n v="7"/>
    <n v="5"/>
    <n v="8"/>
    <n v="4"/>
    <n v="0"/>
    <n v="0"/>
    <n v="0"/>
    <n v="0"/>
    <n v="0"/>
    <n v="0"/>
    <n v="0"/>
    <d v="2020-05-23T00:00:00"/>
  </r>
  <r>
    <n v="3038"/>
    <x v="531"/>
    <n v="0"/>
    <n v="1"/>
    <x v="11"/>
    <s v="Widowed"/>
    <s v="Graduate"/>
    <x v="4"/>
    <n v="92"/>
    <n v="1355"/>
    <n v="87"/>
    <n v="331"/>
    <n v="57"/>
    <n v="376"/>
    <n v="267"/>
    <n v="1941"/>
    <n v="2"/>
    <n v="4"/>
    <n v="5"/>
    <n v="4"/>
    <n v="2"/>
    <n v="0"/>
    <n v="0"/>
    <n v="0"/>
    <n v="0"/>
    <n v="0"/>
    <n v="0"/>
    <n v="0"/>
    <d v="2019-06-13T00:00:00"/>
  </r>
  <r>
    <n v="2050"/>
    <x v="532"/>
    <n v="0"/>
    <n v="0"/>
    <x v="34"/>
    <s v="Married"/>
    <s v="Graduate"/>
    <x v="5"/>
    <n v="93"/>
    <n v="1106"/>
    <n v="110"/>
    <n v="952"/>
    <n v="27"/>
    <n v="20"/>
    <n v="42"/>
    <n v="2173"/>
    <n v="1"/>
    <n v="3"/>
    <n v="7"/>
    <n v="13"/>
    <n v="2"/>
    <n v="0"/>
    <n v="0"/>
    <n v="0"/>
    <n v="0"/>
    <n v="0"/>
    <n v="1"/>
    <n v="0"/>
    <d v="2020-08-08T00:00:00"/>
  </r>
  <r>
    <n v="1066"/>
    <x v="533"/>
    <n v="0"/>
    <n v="0"/>
    <x v="14"/>
    <s v="Married"/>
    <s v="Master"/>
    <x v="5"/>
    <n v="1"/>
    <n v="1236"/>
    <n v="90"/>
    <n v="1147"/>
    <n v="471"/>
    <n v="150"/>
    <n v="30"/>
    <n v="3064"/>
    <n v="3"/>
    <n v="4"/>
    <n v="8"/>
    <n v="6"/>
    <n v="3"/>
    <n v="0"/>
    <n v="0"/>
    <n v="0"/>
    <n v="0"/>
    <n v="0"/>
    <n v="0"/>
    <n v="0"/>
    <d v="2019-02-16T00:00:00"/>
  </r>
  <r>
    <n v="1180"/>
    <x v="534"/>
    <n v="0"/>
    <n v="0"/>
    <x v="32"/>
    <s v="Together"/>
    <s v="PhD"/>
    <x v="5"/>
    <n v="98"/>
    <n v="1162"/>
    <n v="55"/>
    <n v="1077"/>
    <n v="366"/>
    <n v="282"/>
    <n v="254"/>
    <n v="2688"/>
    <n v="1"/>
    <n v="8"/>
    <n v="7"/>
    <n v="12"/>
    <n v="3"/>
    <n v="0"/>
    <n v="0"/>
    <n v="0"/>
    <n v="0"/>
    <n v="0"/>
    <n v="0"/>
    <n v="0"/>
    <d v="2019-10-22T00:00:00"/>
  </r>
  <r>
    <n v="1157"/>
    <x v="535"/>
    <n v="0"/>
    <n v="0"/>
    <x v="28"/>
    <s v="Single"/>
    <s v="Graduate"/>
    <x v="0"/>
    <n v="46"/>
    <n v="691"/>
    <n v="404"/>
    <n v="761"/>
    <n v="431"/>
    <n v="190"/>
    <n v="309"/>
    <n v="2167"/>
    <n v="1"/>
    <n v="3"/>
    <n v="4"/>
    <n v="7"/>
    <n v="1"/>
    <n v="0"/>
    <n v="0"/>
    <n v="0"/>
    <n v="0"/>
    <n v="0"/>
    <n v="0"/>
    <n v="0"/>
    <d v="2020-04-08T00:00:00"/>
  </r>
  <r>
    <n v="1632"/>
    <x v="536"/>
    <n v="0"/>
    <n v="1"/>
    <x v="12"/>
    <s v="Together"/>
    <s v="Graduate"/>
    <x v="2"/>
    <n v="28"/>
    <n v="786"/>
    <n v="10"/>
    <n v="155"/>
    <n v="102"/>
    <n v="77"/>
    <n v="364"/>
    <n v="766"/>
    <n v="2"/>
    <n v="7"/>
    <n v="1"/>
    <n v="7"/>
    <n v="5"/>
    <n v="0"/>
    <n v="0"/>
    <n v="0"/>
    <n v="0"/>
    <n v="0"/>
    <n v="0"/>
    <n v="0"/>
    <d v="2020-02-21T00:00:00"/>
  </r>
  <r>
    <n v="1171"/>
    <x v="537"/>
    <n v="0"/>
    <n v="0"/>
    <x v="44"/>
    <s v="Married"/>
    <s v="Master"/>
    <x v="3"/>
    <n v="21"/>
    <n v="1548"/>
    <n v="65"/>
    <n v="487"/>
    <n v="85"/>
    <n v="42"/>
    <n v="352"/>
    <n v="1875"/>
    <n v="1"/>
    <n v="6"/>
    <n v="4"/>
    <n v="13"/>
    <n v="2"/>
    <n v="0"/>
    <n v="0"/>
    <n v="0"/>
    <n v="0"/>
    <n v="0"/>
    <n v="0"/>
    <n v="0"/>
    <d v="2020-03-04T00:00:00"/>
  </r>
  <r>
    <n v="2722"/>
    <x v="537"/>
    <n v="0"/>
    <n v="0"/>
    <x v="44"/>
    <s v="Married"/>
    <s v="Master"/>
    <x v="5"/>
    <n v="21"/>
    <n v="1548"/>
    <n v="65"/>
    <n v="487"/>
    <n v="85"/>
    <n v="42"/>
    <n v="352"/>
    <n v="1875"/>
    <n v="1"/>
    <n v="6"/>
    <n v="4"/>
    <n v="13"/>
    <n v="2"/>
    <n v="0"/>
    <n v="0"/>
    <n v="0"/>
    <n v="0"/>
    <n v="0"/>
    <n v="0"/>
    <n v="0"/>
    <d v="2020-03-04T00:00:00"/>
  </r>
  <r>
    <n v="1883"/>
    <x v="538"/>
    <n v="0"/>
    <n v="0"/>
    <x v="50"/>
    <s v="Together"/>
    <s v="Graduate"/>
    <x v="0"/>
    <n v="73"/>
    <n v="607"/>
    <n v="252"/>
    <n v="1011"/>
    <n v="72"/>
    <n v="100"/>
    <n v="100"/>
    <n v="1942"/>
    <n v="1"/>
    <n v="4"/>
    <n v="5"/>
    <n v="6"/>
    <n v="2"/>
    <n v="0"/>
    <n v="0"/>
    <n v="0"/>
    <n v="0"/>
    <n v="0"/>
    <n v="0"/>
    <n v="0"/>
    <d v="2019-12-19T00:00:00"/>
  </r>
  <r>
    <n v="1654"/>
    <x v="539"/>
    <n v="0"/>
    <n v="1"/>
    <x v="1"/>
    <s v="Widowed"/>
    <s v="Graduate"/>
    <x v="5"/>
    <n v="33"/>
    <n v="927"/>
    <n v="397"/>
    <n v="485"/>
    <n v="145"/>
    <n v="265"/>
    <n v="352"/>
    <n v="1866"/>
    <n v="4"/>
    <n v="4"/>
    <n v="3"/>
    <n v="6"/>
    <n v="3"/>
    <n v="0"/>
    <n v="0"/>
    <n v="0"/>
    <n v="0"/>
    <n v="0"/>
    <n v="0"/>
    <n v="0"/>
    <d v="2019-02-17T00:00:00"/>
  </r>
  <r>
    <n v="2154"/>
    <x v="540"/>
    <n v="1"/>
    <n v="1"/>
    <x v="48"/>
    <s v="Married"/>
    <s v="Master"/>
    <x v="2"/>
    <n v="61"/>
    <n v="872"/>
    <n v="17"/>
    <n v="87"/>
    <n v="0"/>
    <n v="0"/>
    <n v="117"/>
    <n v="860"/>
    <n v="3"/>
    <n v="8"/>
    <n v="2"/>
    <n v="4"/>
    <n v="7"/>
    <n v="0"/>
    <n v="1"/>
    <n v="0"/>
    <n v="0"/>
    <n v="0"/>
    <n v="0"/>
    <n v="0"/>
    <d v="2020-06-18T00:00:00"/>
  </r>
  <r>
    <n v="1443"/>
    <x v="541"/>
    <n v="0"/>
    <n v="0"/>
    <x v="41"/>
    <s v="Together"/>
    <s v="Unknown"/>
    <x v="1"/>
    <n v="78"/>
    <n v="995"/>
    <n v="240"/>
    <n v="1118"/>
    <n v="550"/>
    <n v="240"/>
    <n v="80"/>
    <n v="3063"/>
    <n v="1"/>
    <n v="5"/>
    <n v="7"/>
    <n v="6"/>
    <n v="3"/>
    <n v="0"/>
    <n v="0"/>
    <n v="0"/>
    <n v="0"/>
    <n v="0"/>
    <n v="0"/>
    <n v="0"/>
    <d v="2019-03-02T00:00:00"/>
  </r>
  <r>
    <n v="2598"/>
    <x v="541"/>
    <n v="0"/>
    <n v="0"/>
    <x v="41"/>
    <s v="Together"/>
    <s v="Unknown"/>
    <x v="2"/>
    <n v="78"/>
    <n v="995"/>
    <n v="240"/>
    <n v="1118"/>
    <n v="550"/>
    <n v="240"/>
    <n v="80"/>
    <n v="3063"/>
    <n v="1"/>
    <n v="5"/>
    <n v="7"/>
    <n v="6"/>
    <n v="3"/>
    <n v="0"/>
    <n v="0"/>
    <n v="0"/>
    <n v="0"/>
    <n v="0"/>
    <n v="0"/>
    <n v="0"/>
    <d v="2019-03-02T00:00:00"/>
  </r>
  <r>
    <n v="1057"/>
    <x v="542"/>
    <n v="1"/>
    <n v="1"/>
    <x v="21"/>
    <s v="Together"/>
    <s v="Graduate"/>
    <x v="3"/>
    <n v="18"/>
    <n v="1130"/>
    <n v="45"/>
    <n v="255"/>
    <n v="40"/>
    <n v="45"/>
    <n v="15"/>
    <n v="1500"/>
    <n v="4"/>
    <n v="4"/>
    <n v="2"/>
    <n v="12"/>
    <n v="3"/>
    <n v="0"/>
    <n v="0"/>
    <n v="0"/>
    <n v="0"/>
    <n v="0"/>
    <n v="0"/>
    <n v="0"/>
    <d v="2019-02-12T00:00:00"/>
  </r>
  <r>
    <n v="2185"/>
    <x v="543"/>
    <n v="0"/>
    <n v="0"/>
    <x v="48"/>
    <s v="Together"/>
    <s v="Master"/>
    <x v="3"/>
    <n v="64"/>
    <n v="728"/>
    <n v="25"/>
    <n v="1723"/>
    <n v="210"/>
    <n v="25"/>
    <n v="0"/>
    <n v="2711"/>
    <n v="1"/>
    <n v="3"/>
    <n v="4"/>
    <n v="9"/>
    <n v="1"/>
    <n v="0"/>
    <n v="0"/>
    <n v="0"/>
    <n v="0"/>
    <n v="0"/>
    <n v="0"/>
    <n v="0"/>
    <d v="2020-01-22T00:00:00"/>
  </r>
  <r>
    <n v="1449"/>
    <x v="544"/>
    <n v="0"/>
    <n v="0"/>
    <x v="10"/>
    <s v="Single"/>
    <s v="PhD"/>
    <x v="1"/>
    <n v="83"/>
    <n v="1974"/>
    <n v="63"/>
    <n v="1051"/>
    <n v="40"/>
    <n v="95"/>
    <n v="0"/>
    <n v="3222"/>
    <n v="1"/>
    <n v="2"/>
    <n v="8"/>
    <n v="9"/>
    <n v="1"/>
    <n v="0"/>
    <n v="0"/>
    <n v="0"/>
    <n v="0"/>
    <n v="0"/>
    <n v="0"/>
    <n v="0"/>
    <d v="2020-08-07T00:00:00"/>
  </r>
  <r>
    <n v="1550"/>
    <x v="545"/>
    <n v="0"/>
    <n v="1"/>
    <x v="36"/>
    <s v="Single"/>
    <s v="Graduate"/>
    <x v="4"/>
    <n v="80"/>
    <n v="1869"/>
    <n v="25"/>
    <n v="403"/>
    <n v="163"/>
    <n v="100"/>
    <n v="105"/>
    <n v="2455"/>
    <n v="4"/>
    <n v="4"/>
    <n v="2"/>
    <n v="9"/>
    <n v="8"/>
    <n v="0"/>
    <n v="0"/>
    <n v="0"/>
    <n v="0"/>
    <n v="0"/>
    <n v="0"/>
    <n v="0"/>
    <d v="2019-05-12T00:00:00"/>
  </r>
  <r>
    <n v="1303"/>
    <x v="546"/>
    <n v="1"/>
    <n v="0"/>
    <x v="19"/>
    <s v="Single"/>
    <s v="Graduate"/>
    <x v="3"/>
    <n v="30"/>
    <n v="228"/>
    <n v="160"/>
    <n v="320"/>
    <n v="163"/>
    <n v="8"/>
    <n v="125"/>
    <n v="754"/>
    <n v="2"/>
    <n v="4"/>
    <n v="3"/>
    <n v="6"/>
    <n v="3"/>
    <n v="0"/>
    <n v="0"/>
    <n v="0"/>
    <n v="0"/>
    <n v="0"/>
    <n v="0"/>
    <n v="0"/>
    <d v="2019-01-19T00:00:00"/>
  </r>
  <r>
    <n v="2090"/>
    <x v="547"/>
    <n v="1"/>
    <n v="1"/>
    <x v="40"/>
    <s v="Married"/>
    <s v="Graduate"/>
    <x v="4"/>
    <n v="71"/>
    <n v="498"/>
    <n v="23"/>
    <n v="143"/>
    <n v="50"/>
    <n v="53"/>
    <n v="15"/>
    <n v="751"/>
    <n v="7"/>
    <n v="4"/>
    <n v="1"/>
    <n v="7"/>
    <n v="4"/>
    <n v="0"/>
    <n v="0"/>
    <n v="0"/>
    <n v="0"/>
    <n v="0"/>
    <n v="0"/>
    <n v="0"/>
    <d v="2020-11-04T00:00:00"/>
  </r>
  <r>
    <n v="3084"/>
    <x v="548"/>
    <n v="0"/>
    <n v="1"/>
    <x v="10"/>
    <s v="Together"/>
    <s v="Master"/>
    <x v="2"/>
    <n v="80"/>
    <n v="1858"/>
    <n v="70"/>
    <n v="381"/>
    <n v="63"/>
    <n v="23"/>
    <n v="143"/>
    <n v="2251"/>
    <n v="2"/>
    <n v="6"/>
    <n v="8"/>
    <n v="10"/>
    <n v="4"/>
    <n v="0"/>
    <n v="0"/>
    <n v="0"/>
    <n v="0"/>
    <n v="0"/>
    <n v="0"/>
    <n v="0"/>
    <d v="2020-05-10T00:00:00"/>
  </r>
  <r>
    <n v="1667"/>
    <x v="548"/>
    <n v="0"/>
    <n v="1"/>
    <x v="38"/>
    <s v="Divorced"/>
    <s v="PhD"/>
    <x v="0"/>
    <n v="99"/>
    <n v="932"/>
    <n v="45"/>
    <n v="316"/>
    <n v="118"/>
    <n v="120"/>
    <n v="195"/>
    <n v="1335"/>
    <n v="2"/>
    <n v="5"/>
    <n v="2"/>
    <n v="11"/>
    <n v="4"/>
    <n v="0"/>
    <n v="0"/>
    <n v="0"/>
    <n v="0"/>
    <n v="0"/>
    <n v="0"/>
    <n v="0"/>
    <d v="2019-08-12T00:00:00"/>
  </r>
  <r>
    <n v="1396"/>
    <x v="549"/>
    <n v="0"/>
    <n v="1"/>
    <x v="47"/>
    <s v="Married"/>
    <s v="PhD"/>
    <x v="5"/>
    <n v="1"/>
    <n v="3005"/>
    <n v="0"/>
    <n v="511"/>
    <n v="95"/>
    <n v="73"/>
    <n v="35"/>
    <n v="3649"/>
    <n v="3"/>
    <n v="11"/>
    <n v="9"/>
    <n v="12"/>
    <n v="6"/>
    <n v="0"/>
    <n v="0"/>
    <n v="0"/>
    <n v="1"/>
    <n v="0"/>
    <n v="0"/>
    <n v="0"/>
    <d v="2019-09-04T00:00:00"/>
  </r>
  <r>
    <n v="1362"/>
    <x v="550"/>
    <n v="0"/>
    <n v="1"/>
    <x v="33"/>
    <s v="Together"/>
    <s v="PhD"/>
    <x v="2"/>
    <n v="14"/>
    <n v="2613"/>
    <n v="60"/>
    <n v="243"/>
    <n v="80"/>
    <n v="60"/>
    <n v="393"/>
    <n v="2663"/>
    <n v="2"/>
    <n v="3"/>
    <n v="5"/>
    <n v="10"/>
    <n v="6"/>
    <n v="0"/>
    <n v="0"/>
    <n v="0"/>
    <n v="0"/>
    <n v="0"/>
    <n v="0"/>
    <n v="0"/>
    <d v="2020-03-08T00:00:00"/>
  </r>
  <r>
    <n v="1689"/>
    <x v="551"/>
    <n v="0"/>
    <n v="1"/>
    <x v="20"/>
    <s v="Together"/>
    <s v="PhD"/>
    <x v="1"/>
    <n v="96"/>
    <n v="1785"/>
    <n v="0"/>
    <n v="113"/>
    <n v="0"/>
    <n v="0"/>
    <n v="479"/>
    <n v="1419"/>
    <n v="3"/>
    <n v="2"/>
    <n v="4"/>
    <n v="5"/>
    <n v="7"/>
    <n v="1"/>
    <n v="0"/>
    <n v="0"/>
    <n v="0"/>
    <n v="0"/>
    <n v="0"/>
    <n v="0"/>
    <d v="2020-04-27T00:00:00"/>
  </r>
  <r>
    <n v="1051"/>
    <x v="552"/>
    <n v="1"/>
    <n v="1"/>
    <x v="34"/>
    <s v="Married"/>
    <s v="Graduate"/>
    <x v="3"/>
    <n v="57"/>
    <n v="822"/>
    <n v="23"/>
    <n v="311"/>
    <n v="30"/>
    <n v="60"/>
    <n v="273"/>
    <n v="973"/>
    <n v="7"/>
    <n v="4"/>
    <n v="2"/>
    <n v="10"/>
    <n v="3"/>
    <n v="0"/>
    <n v="0"/>
    <n v="0"/>
    <n v="0"/>
    <n v="0"/>
    <n v="0"/>
    <n v="0"/>
    <d v="2019-11-17T00:00:00"/>
  </r>
  <r>
    <n v="1713"/>
    <x v="552"/>
    <n v="1"/>
    <n v="1"/>
    <x v="34"/>
    <s v="Married"/>
    <s v="Graduate"/>
    <x v="1"/>
    <n v="57"/>
    <n v="822"/>
    <n v="23"/>
    <n v="311"/>
    <n v="30"/>
    <n v="60"/>
    <n v="273"/>
    <n v="973"/>
    <n v="7"/>
    <n v="4"/>
    <n v="2"/>
    <n v="10"/>
    <n v="3"/>
    <n v="0"/>
    <n v="0"/>
    <n v="0"/>
    <n v="0"/>
    <n v="0"/>
    <n v="0"/>
    <n v="0"/>
    <d v="2019-11-17T00:00:00"/>
  </r>
  <r>
    <n v="1317"/>
    <x v="553"/>
    <n v="0"/>
    <n v="1"/>
    <x v="24"/>
    <s v="Married"/>
    <s v="PhD"/>
    <x v="1"/>
    <n v="82"/>
    <n v="2279"/>
    <n v="28"/>
    <n v="547"/>
    <n v="0"/>
    <n v="0"/>
    <n v="58"/>
    <n v="2796"/>
    <n v="2"/>
    <n v="9"/>
    <n v="3"/>
    <n v="5"/>
    <n v="5"/>
    <n v="0"/>
    <n v="0"/>
    <n v="0"/>
    <n v="0"/>
    <n v="0"/>
    <n v="0"/>
    <n v="1"/>
    <d v="2019-09-08T00:00:00"/>
  </r>
  <r>
    <n v="1262"/>
    <x v="554"/>
    <n v="0"/>
    <n v="1"/>
    <x v="51"/>
    <s v="Together"/>
    <s v="PhD"/>
    <x v="4"/>
    <n v="86"/>
    <n v="1567"/>
    <n v="18"/>
    <n v="248"/>
    <n v="25"/>
    <n v="55"/>
    <n v="18"/>
    <n v="1896"/>
    <n v="2"/>
    <n v="6"/>
    <n v="3"/>
    <n v="12"/>
    <n v="4"/>
    <n v="0"/>
    <n v="0"/>
    <n v="0"/>
    <n v="0"/>
    <n v="0"/>
    <n v="0"/>
    <n v="0"/>
    <d v="2020-02-21T00:00:00"/>
  </r>
  <r>
    <n v="2256"/>
    <x v="555"/>
    <n v="0"/>
    <n v="1"/>
    <x v="23"/>
    <s v="Married"/>
    <s v="Graduate"/>
    <x v="2"/>
    <n v="56"/>
    <n v="2734"/>
    <n v="30"/>
    <n v="241"/>
    <n v="40"/>
    <n v="30"/>
    <n v="150"/>
    <n v="2925"/>
    <n v="4"/>
    <n v="3"/>
    <n v="4"/>
    <n v="11"/>
    <n v="8"/>
    <n v="0"/>
    <n v="1"/>
    <n v="0"/>
    <n v="0"/>
    <n v="0"/>
    <n v="0"/>
    <n v="0"/>
    <d v="2019-08-03T00:00:00"/>
  </r>
  <r>
    <n v="2061"/>
    <x v="556"/>
    <n v="0"/>
    <n v="0"/>
    <x v="40"/>
    <s v="Single"/>
    <s v="Graduate"/>
    <x v="1"/>
    <n v="68"/>
    <n v="630"/>
    <n v="271"/>
    <n v="838"/>
    <n v="163"/>
    <n v="231"/>
    <n v="293"/>
    <n v="1839"/>
    <n v="1"/>
    <n v="4"/>
    <n v="3"/>
    <n v="5"/>
    <n v="2"/>
    <n v="0"/>
    <n v="0"/>
    <n v="0"/>
    <n v="0"/>
    <n v="0"/>
    <n v="0"/>
    <n v="0"/>
    <d v="2020-08-21T00:00:00"/>
  </r>
  <r>
    <n v="3217"/>
    <x v="557"/>
    <n v="2"/>
    <n v="1"/>
    <x v="44"/>
    <s v="Together"/>
    <s v="PhD"/>
    <x v="3"/>
    <n v="56"/>
    <n v="1019"/>
    <n v="0"/>
    <n v="75"/>
    <n v="0"/>
    <n v="0"/>
    <n v="20"/>
    <n v="1075"/>
    <n v="7"/>
    <n v="8"/>
    <n v="0.2"/>
    <n v="5"/>
    <n v="7"/>
    <n v="0"/>
    <n v="0"/>
    <n v="0"/>
    <n v="1"/>
    <n v="0"/>
    <n v="0"/>
    <n v="0"/>
    <d v="2020-11-14T00:00:00"/>
  </r>
  <r>
    <n v="2524"/>
    <x v="558"/>
    <n v="0"/>
    <n v="1"/>
    <x v="48"/>
    <s v="Widowed"/>
    <s v="Graduate"/>
    <x v="5"/>
    <n v="76"/>
    <n v="737"/>
    <n v="88"/>
    <n v="450"/>
    <n v="116"/>
    <n v="148"/>
    <n v="163"/>
    <n v="1375"/>
    <n v="2"/>
    <n v="8"/>
    <n v="3"/>
    <n v="7"/>
    <n v="7"/>
    <n v="0"/>
    <n v="0"/>
    <n v="0"/>
    <n v="0"/>
    <n v="0"/>
    <n v="0"/>
    <n v="0"/>
    <d v="2019-06-27T00:00:00"/>
  </r>
  <r>
    <n v="2224"/>
    <x v="559"/>
    <n v="0"/>
    <n v="0"/>
    <x v="22"/>
    <s v="Together"/>
    <s v="Master"/>
    <x v="5"/>
    <n v="36"/>
    <n v="614"/>
    <n v="128"/>
    <n v="679"/>
    <n v="254"/>
    <n v="0"/>
    <n v="113"/>
    <n v="1562"/>
    <n v="1"/>
    <n v="1"/>
    <n v="3"/>
    <n v="5"/>
    <n v="1"/>
    <n v="0"/>
    <n v="0"/>
    <n v="0"/>
    <n v="0"/>
    <n v="0"/>
    <n v="0"/>
    <n v="0"/>
    <d v="2020-09-24T00:00:00"/>
  </r>
  <r>
    <n v="1438"/>
    <x v="560"/>
    <n v="0"/>
    <n v="1"/>
    <x v="38"/>
    <s v="Married"/>
    <s v="Graduate"/>
    <x v="5"/>
    <n v="21"/>
    <n v="1275"/>
    <n v="48"/>
    <n v="916"/>
    <n v="63"/>
    <n v="118"/>
    <n v="23"/>
    <n v="2397"/>
    <n v="3"/>
    <n v="9"/>
    <n v="5"/>
    <n v="10"/>
    <n v="7"/>
    <n v="0"/>
    <n v="0"/>
    <n v="0"/>
    <n v="0"/>
    <n v="0"/>
    <n v="0"/>
    <n v="0"/>
    <d v="2019-02-12T00:00:00"/>
  </r>
  <r>
    <n v="1796"/>
    <x v="561"/>
    <n v="0"/>
    <n v="1"/>
    <x v="1"/>
    <s v="Together"/>
    <s v="PhD"/>
    <x v="4"/>
    <n v="12"/>
    <n v="946"/>
    <n v="23"/>
    <n v="209"/>
    <n v="48"/>
    <n v="10"/>
    <n v="10"/>
    <n v="1225"/>
    <n v="2"/>
    <n v="5"/>
    <n v="4"/>
    <n v="7"/>
    <n v="3"/>
    <n v="0"/>
    <n v="0"/>
    <n v="0"/>
    <n v="0"/>
    <n v="0"/>
    <n v="0"/>
    <n v="0"/>
    <d v="2020-10-16T00:00:00"/>
  </r>
  <r>
    <n v="1095"/>
    <x v="562"/>
    <n v="0"/>
    <n v="0"/>
    <x v="0"/>
    <s v="Married"/>
    <s v="PhD"/>
    <x v="1"/>
    <n v="68"/>
    <n v="1416"/>
    <n v="204"/>
    <n v="695"/>
    <n v="201"/>
    <n v="101"/>
    <n v="204"/>
    <n v="2413"/>
    <n v="1"/>
    <n v="6"/>
    <n v="3"/>
    <n v="6"/>
    <n v="4"/>
    <n v="0"/>
    <n v="0"/>
    <n v="0"/>
    <n v="0"/>
    <n v="0"/>
    <n v="0"/>
    <n v="0"/>
    <d v="2019-10-22T00:00:00"/>
  </r>
  <r>
    <n v="2518"/>
    <x v="563"/>
    <n v="0"/>
    <n v="0"/>
    <x v="34"/>
    <s v="Married"/>
    <s v="Graduate"/>
    <x v="5"/>
    <n v="99"/>
    <n v="673"/>
    <n v="96"/>
    <n v="1766"/>
    <n v="375"/>
    <n v="416"/>
    <n v="159"/>
    <n v="3167"/>
    <n v="1"/>
    <n v="5"/>
    <n v="4"/>
    <n v="10"/>
    <n v="3"/>
    <n v="0"/>
    <n v="0"/>
    <n v="0"/>
    <n v="0"/>
    <n v="0"/>
    <n v="0"/>
    <n v="0"/>
    <d v="2019-05-06T00:00:00"/>
  </r>
  <r>
    <n v="2984"/>
    <x v="564"/>
    <n v="0"/>
    <n v="1"/>
    <x v="30"/>
    <s v="Together"/>
    <s v="PhD"/>
    <x v="4"/>
    <n v="90"/>
    <n v="1413"/>
    <n v="35"/>
    <n v="285"/>
    <n v="25"/>
    <n v="35"/>
    <n v="88"/>
    <n v="1706"/>
    <n v="3"/>
    <n v="8"/>
    <n v="2"/>
    <n v="10"/>
    <n v="5"/>
    <n v="0"/>
    <n v="0"/>
    <n v="0"/>
    <n v="0"/>
    <n v="0"/>
    <n v="0"/>
    <n v="0"/>
    <d v="2020-08-06T00:00:00"/>
  </r>
  <r>
    <n v="1391"/>
    <x v="565"/>
    <n v="1"/>
    <n v="1"/>
    <x v="23"/>
    <s v="Divorced"/>
    <s v="PhD"/>
    <x v="0"/>
    <n v="1"/>
    <n v="391"/>
    <n v="18"/>
    <n v="202"/>
    <n v="33"/>
    <n v="18"/>
    <n v="25"/>
    <n v="635"/>
    <n v="3"/>
    <n v="5"/>
    <n v="1"/>
    <n v="5"/>
    <n v="6"/>
    <n v="0"/>
    <n v="0"/>
    <n v="0"/>
    <n v="0"/>
    <n v="0"/>
    <n v="0"/>
    <n v="0"/>
    <d v="2020-11-03T00:00:00"/>
  </r>
  <r>
    <n v="1666"/>
    <x v="566"/>
    <n v="0"/>
    <n v="0"/>
    <x v="50"/>
    <s v="Together"/>
    <s v="Graduate"/>
    <x v="5"/>
    <n v="87"/>
    <n v="1424"/>
    <n v="81"/>
    <n v="1096"/>
    <n v="71"/>
    <n v="81"/>
    <n v="136"/>
    <n v="2616"/>
    <n v="1"/>
    <n v="2"/>
    <n v="8"/>
    <n v="6"/>
    <n v="1"/>
    <n v="0"/>
    <n v="0"/>
    <n v="0"/>
    <n v="0"/>
    <n v="0"/>
    <n v="0"/>
    <n v="0"/>
    <d v="2020-05-25T00:00:00"/>
  </r>
  <r>
    <n v="2192"/>
    <x v="567"/>
    <n v="0"/>
    <n v="1"/>
    <x v="47"/>
    <s v="Together"/>
    <s v="Graduate"/>
    <x v="4"/>
    <n v="58"/>
    <n v="434"/>
    <n v="184"/>
    <n v="234"/>
    <n v="239"/>
    <n v="197"/>
    <n v="86"/>
    <n v="1202"/>
    <n v="2"/>
    <n v="2"/>
    <n v="4"/>
    <n v="10"/>
    <n v="1"/>
    <n v="0"/>
    <n v="0"/>
    <n v="0"/>
    <n v="0"/>
    <n v="0"/>
    <n v="1"/>
    <n v="0"/>
    <d v="2019-09-20T00:00:00"/>
  </r>
  <r>
    <n v="1141"/>
    <x v="568"/>
    <n v="0"/>
    <n v="1"/>
    <x v="10"/>
    <s v="Married"/>
    <s v="Graduate"/>
    <x v="3"/>
    <n v="96"/>
    <n v="872"/>
    <n v="43"/>
    <n v="121"/>
    <n v="58"/>
    <n v="33"/>
    <n v="33"/>
    <n v="1094"/>
    <n v="4"/>
    <n v="8"/>
    <n v="1"/>
    <n v="6"/>
    <n v="6"/>
    <n v="0"/>
    <n v="1"/>
    <n v="0"/>
    <n v="0"/>
    <n v="0"/>
    <n v="0"/>
    <n v="0"/>
    <d v="2020-08-11T00:00:00"/>
  </r>
  <r>
    <n v="2819"/>
    <x v="569"/>
    <n v="1"/>
    <n v="1"/>
    <x v="40"/>
    <s v="Together"/>
    <s v="Master"/>
    <x v="0"/>
    <n v="37"/>
    <n v="603"/>
    <n v="18"/>
    <n v="300"/>
    <n v="10"/>
    <n v="38"/>
    <n v="28"/>
    <n v="940"/>
    <n v="5"/>
    <n v="6"/>
    <n v="2"/>
    <n v="6"/>
    <n v="7"/>
    <n v="0"/>
    <n v="0"/>
    <n v="0"/>
    <n v="0"/>
    <n v="0"/>
    <n v="0"/>
    <n v="0"/>
    <d v="2020-05-13T00:00:00"/>
  </r>
  <r>
    <n v="3139"/>
    <x v="570"/>
    <n v="0"/>
    <n v="0"/>
    <x v="1"/>
    <s v="Divorced"/>
    <s v="Unknown"/>
    <x v="3"/>
    <n v="77"/>
    <n v="2315"/>
    <n v="25"/>
    <n v="325"/>
    <n v="33"/>
    <n v="0"/>
    <n v="325"/>
    <n v="2373"/>
    <n v="1"/>
    <n v="11"/>
    <n v="3"/>
    <n v="12"/>
    <n v="7"/>
    <n v="0"/>
    <n v="1"/>
    <n v="1"/>
    <n v="0"/>
    <n v="1"/>
    <n v="0"/>
    <n v="1"/>
    <d v="2019-12-03T00:00:00"/>
  </r>
  <r>
    <n v="2397"/>
    <x v="571"/>
    <n v="0"/>
    <n v="0"/>
    <x v="35"/>
    <s v="Single"/>
    <s v="Unknown"/>
    <x v="1"/>
    <n v="18"/>
    <n v="704"/>
    <n v="434"/>
    <n v="187"/>
    <n v="96"/>
    <n v="20"/>
    <n v="620"/>
    <n v="820"/>
    <n v="1"/>
    <n v="2"/>
    <n v="10"/>
    <n v="10"/>
    <n v="1"/>
    <n v="0"/>
    <n v="0"/>
    <n v="0"/>
    <n v="0"/>
    <n v="0"/>
    <n v="0"/>
    <n v="0"/>
    <d v="2020-03-19T00:00:00"/>
  </r>
  <r>
    <n v="2290"/>
    <x v="572"/>
    <n v="0"/>
    <n v="1"/>
    <x v="5"/>
    <s v="Married"/>
    <s v="PhD"/>
    <x v="5"/>
    <n v="50"/>
    <n v="936"/>
    <n v="81"/>
    <n v="477"/>
    <n v="0"/>
    <n v="146"/>
    <n v="15"/>
    <n v="1624"/>
    <n v="2"/>
    <n v="5"/>
    <n v="4"/>
    <n v="10"/>
    <n v="4"/>
    <n v="0"/>
    <n v="0"/>
    <n v="0"/>
    <n v="0"/>
    <n v="0"/>
    <n v="0"/>
    <n v="0"/>
    <d v="2020-07-07T00:00:00"/>
  </r>
  <r>
    <n v="1799"/>
    <x v="573"/>
    <n v="0"/>
    <n v="1"/>
    <x v="35"/>
    <s v="Married"/>
    <s v="Graduate"/>
    <x v="0"/>
    <n v="54"/>
    <n v="1619"/>
    <n v="35"/>
    <n v="124"/>
    <n v="0"/>
    <n v="18"/>
    <n v="144"/>
    <n v="1652"/>
    <n v="1"/>
    <n v="9"/>
    <n v="2"/>
    <n v="9"/>
    <n v="5"/>
    <n v="0"/>
    <n v="0"/>
    <n v="0"/>
    <n v="0"/>
    <n v="0"/>
    <n v="0"/>
    <n v="0"/>
    <d v="2020-09-02T00:00:00"/>
  </r>
  <r>
    <n v="2377"/>
    <x v="573"/>
    <n v="0"/>
    <n v="1"/>
    <x v="35"/>
    <s v="Married"/>
    <s v="Graduate"/>
    <x v="3"/>
    <n v="54"/>
    <n v="1619"/>
    <n v="35"/>
    <n v="124"/>
    <n v="0"/>
    <n v="18"/>
    <n v="144"/>
    <n v="1652"/>
    <n v="1"/>
    <n v="9"/>
    <n v="2"/>
    <n v="9"/>
    <n v="5"/>
    <n v="0"/>
    <n v="0"/>
    <n v="0"/>
    <n v="0"/>
    <n v="0"/>
    <n v="0"/>
    <n v="0"/>
    <d v="2020-09-02T00:00:00"/>
  </r>
  <r>
    <n v="1490"/>
    <x v="574"/>
    <n v="0"/>
    <n v="1"/>
    <x v="38"/>
    <s v="Married"/>
    <s v="Graduate"/>
    <x v="4"/>
    <n v="77"/>
    <n v="568"/>
    <n v="409"/>
    <n v="976"/>
    <n v="267"/>
    <n v="91"/>
    <n v="73"/>
    <n v="2238"/>
    <n v="1"/>
    <n v="5"/>
    <n v="10"/>
    <n v="8"/>
    <n v="3"/>
    <n v="0"/>
    <n v="0"/>
    <n v="0"/>
    <n v="0"/>
    <n v="0"/>
    <n v="0"/>
    <n v="0"/>
    <d v="2020-05-08T00:00:00"/>
  </r>
  <r>
    <n v="1270"/>
    <x v="575"/>
    <n v="0"/>
    <n v="1"/>
    <x v="2"/>
    <s v="Together"/>
    <s v="PhD"/>
    <x v="5"/>
    <n v="74"/>
    <n v="515"/>
    <n v="18"/>
    <n v="376"/>
    <n v="50"/>
    <n v="38"/>
    <n v="167"/>
    <n v="830"/>
    <n v="1"/>
    <n v="5"/>
    <n v="1"/>
    <n v="8"/>
    <n v="2"/>
    <n v="0"/>
    <n v="0"/>
    <n v="0"/>
    <n v="0"/>
    <n v="0"/>
    <n v="0"/>
    <n v="0"/>
    <d v="2020-08-05T00:00:00"/>
  </r>
  <r>
    <n v="1987"/>
    <x v="576"/>
    <n v="0"/>
    <n v="1"/>
    <x v="13"/>
    <s v="Married"/>
    <s v="Master"/>
    <x v="3"/>
    <n v="96"/>
    <n v="1002"/>
    <n v="116"/>
    <n v="727"/>
    <n v="51"/>
    <n v="96"/>
    <n v="177"/>
    <n v="1816"/>
    <n v="2"/>
    <n v="6"/>
    <n v="5"/>
    <n v="10"/>
    <n v="3"/>
    <n v="0"/>
    <n v="0"/>
    <n v="0"/>
    <n v="0"/>
    <n v="0"/>
    <n v="0"/>
    <n v="0"/>
    <d v="2019-04-12T00:00:00"/>
  </r>
  <r>
    <n v="2045"/>
    <x v="577"/>
    <n v="0"/>
    <n v="1"/>
    <x v="37"/>
    <s v="Married"/>
    <s v="PhD"/>
    <x v="0"/>
    <n v="22"/>
    <n v="1003"/>
    <n v="48"/>
    <n v="174"/>
    <n v="30"/>
    <n v="0"/>
    <n v="23"/>
    <n v="1233"/>
    <n v="1"/>
    <n v="4"/>
    <n v="4"/>
    <n v="8"/>
    <n v="2"/>
    <n v="0"/>
    <n v="0"/>
    <n v="0"/>
    <n v="0"/>
    <n v="0"/>
    <n v="0"/>
    <n v="0"/>
    <d v="2020-09-15T00:00:00"/>
  </r>
  <r>
    <n v="2585"/>
    <x v="577"/>
    <n v="0"/>
    <n v="1"/>
    <x v="37"/>
    <s v="Married"/>
    <s v="PhD"/>
    <x v="0"/>
    <n v="22"/>
    <n v="1003"/>
    <n v="48"/>
    <n v="174"/>
    <n v="30"/>
    <n v="0"/>
    <n v="23"/>
    <n v="1233"/>
    <n v="1"/>
    <n v="4"/>
    <n v="4"/>
    <n v="8"/>
    <n v="2"/>
    <n v="0"/>
    <n v="0"/>
    <n v="0"/>
    <n v="0"/>
    <n v="0"/>
    <n v="0"/>
    <n v="0"/>
    <d v="2020-09-15T00:00:00"/>
  </r>
  <r>
    <n v="2471"/>
    <x v="578"/>
    <n v="0"/>
    <n v="0"/>
    <x v="31"/>
    <s v="Married"/>
    <s v="Graduate"/>
    <x v="0"/>
    <n v="73"/>
    <n v="624"/>
    <n v="407"/>
    <n v="745"/>
    <n v="531"/>
    <n v="215"/>
    <n v="119"/>
    <n v="2403"/>
    <n v="2"/>
    <n v="4"/>
    <n v="7"/>
    <n v="13"/>
    <n v="2"/>
    <n v="0"/>
    <n v="0"/>
    <n v="0"/>
    <n v="0"/>
    <n v="0"/>
    <n v="0"/>
    <n v="0"/>
    <d v="2020-07-02T00:00:00"/>
  </r>
  <r>
    <n v="1614"/>
    <x v="579"/>
    <n v="0"/>
    <n v="0"/>
    <x v="12"/>
    <s v="Together"/>
    <s v="PhD"/>
    <x v="2"/>
    <n v="46"/>
    <n v="1524"/>
    <n v="114"/>
    <n v="523"/>
    <n v="91"/>
    <n v="45"/>
    <n v="136"/>
    <n v="2161"/>
    <n v="1"/>
    <n v="3"/>
    <n v="4"/>
    <n v="6"/>
    <n v="1"/>
    <n v="0"/>
    <n v="0"/>
    <n v="0"/>
    <n v="0"/>
    <n v="0"/>
    <n v="0"/>
    <n v="0"/>
    <d v="2020-11-17T00:00:00"/>
  </r>
  <r>
    <n v="3102"/>
    <x v="580"/>
    <n v="0"/>
    <n v="0"/>
    <x v="48"/>
    <s v="Single"/>
    <s v="Master"/>
    <x v="2"/>
    <n v="48"/>
    <n v="606"/>
    <n v="169"/>
    <n v="1264"/>
    <n v="503"/>
    <n v="0"/>
    <n v="412"/>
    <n v="2130"/>
    <n v="3"/>
    <n v="3"/>
    <n v="5"/>
    <n v="6"/>
    <n v="2"/>
    <n v="0"/>
    <n v="0"/>
    <n v="0"/>
    <n v="0"/>
    <n v="0"/>
    <n v="0"/>
    <n v="0"/>
    <d v="2020-06-16T00:00:00"/>
  </r>
  <r>
    <n v="3156"/>
    <x v="580"/>
    <n v="0"/>
    <n v="0"/>
    <x v="48"/>
    <s v="Together"/>
    <s v="Master"/>
    <x v="2"/>
    <n v="48"/>
    <n v="606"/>
    <n v="169"/>
    <n v="1264"/>
    <n v="503"/>
    <n v="0"/>
    <n v="412"/>
    <n v="2130"/>
    <n v="3"/>
    <n v="3"/>
    <n v="5"/>
    <n v="6"/>
    <n v="2"/>
    <n v="0"/>
    <n v="0"/>
    <n v="0"/>
    <n v="0"/>
    <n v="0"/>
    <n v="0"/>
    <n v="0"/>
    <d v="2020-06-16T00:00:00"/>
  </r>
  <r>
    <n v="1047"/>
    <x v="581"/>
    <n v="0"/>
    <n v="1"/>
    <x v="48"/>
    <s v="Widowed"/>
    <s v="Graduate"/>
    <x v="1"/>
    <n v="29"/>
    <n v="619"/>
    <n v="48"/>
    <n v="316"/>
    <n v="94"/>
    <n v="169"/>
    <n v="35"/>
    <n v="1210"/>
    <n v="1"/>
    <n v="4"/>
    <n v="2"/>
    <n v="10"/>
    <n v="2"/>
    <n v="0"/>
    <n v="0"/>
    <n v="0"/>
    <n v="0"/>
    <n v="0"/>
    <n v="0"/>
    <n v="0"/>
    <d v="2020-10-16T00:00:00"/>
  </r>
  <r>
    <n v="2089"/>
    <x v="582"/>
    <n v="1"/>
    <n v="0"/>
    <x v="2"/>
    <s v="Married"/>
    <s v="Unknown"/>
    <x v="3"/>
    <n v="17"/>
    <n v="988"/>
    <n v="81"/>
    <n v="177"/>
    <n v="53"/>
    <n v="81"/>
    <n v="40"/>
    <n v="1340"/>
    <n v="2"/>
    <n v="6"/>
    <n v="2"/>
    <n v="9"/>
    <n v="5"/>
    <n v="0"/>
    <n v="1"/>
    <n v="0"/>
    <n v="0"/>
    <n v="0"/>
    <n v="0"/>
    <n v="0"/>
    <d v="2020-07-06T00:00:00"/>
  </r>
  <r>
    <n v="2754"/>
    <x v="583"/>
    <n v="0"/>
    <n v="0"/>
    <x v="29"/>
    <s v="Married"/>
    <s v="Unknown"/>
    <x v="2"/>
    <n v="1"/>
    <n v="180"/>
    <n v="56"/>
    <n v="283"/>
    <n v="349"/>
    <n v="225"/>
    <n v="73"/>
    <n v="1019"/>
    <n v="1"/>
    <n v="2"/>
    <n v="3"/>
    <n v="13"/>
    <n v="1"/>
    <n v="0"/>
    <n v="0"/>
    <n v="0"/>
    <n v="0"/>
    <n v="0"/>
    <n v="0"/>
    <n v="0"/>
    <d v="2020-01-06T00:00:00"/>
  </r>
  <r>
    <n v="1966"/>
    <x v="584"/>
    <n v="0"/>
    <n v="1"/>
    <x v="2"/>
    <s v="Married"/>
    <s v="PhD"/>
    <x v="5"/>
    <n v="43"/>
    <n v="719"/>
    <n v="8"/>
    <n v="213"/>
    <n v="10"/>
    <n v="18"/>
    <n v="58"/>
    <n v="908"/>
    <n v="2"/>
    <n v="4"/>
    <n v="2"/>
    <n v="8"/>
    <n v="4"/>
    <n v="0"/>
    <n v="0"/>
    <n v="0"/>
    <n v="0"/>
    <n v="0"/>
    <n v="0"/>
    <n v="0"/>
    <d v="2020-01-26T00:00:00"/>
  </r>
  <r>
    <n v="3112"/>
    <x v="585"/>
    <n v="0"/>
    <n v="1"/>
    <x v="16"/>
    <s v="Single"/>
    <s v="Graduate"/>
    <x v="5"/>
    <n v="58"/>
    <n v="1655"/>
    <n v="18"/>
    <n v="233"/>
    <n v="0"/>
    <n v="38"/>
    <n v="76"/>
    <n v="1868"/>
    <n v="7"/>
    <n v="9"/>
    <n v="4"/>
    <n v="8"/>
    <n v="6"/>
    <n v="0"/>
    <n v="1"/>
    <n v="1"/>
    <n v="0"/>
    <n v="0"/>
    <n v="0"/>
    <n v="0"/>
    <d v="2020-06-23T00:00:00"/>
  </r>
  <r>
    <n v="1023"/>
    <x v="586"/>
    <n v="0"/>
    <n v="1"/>
    <x v="14"/>
    <s v="Married"/>
    <s v="PhD"/>
    <x v="1"/>
    <n v="0"/>
    <n v="972"/>
    <n v="0"/>
    <n v="258"/>
    <n v="53"/>
    <n v="81"/>
    <n v="13"/>
    <n v="1351"/>
    <n v="3"/>
    <n v="6"/>
    <n v="2"/>
    <n v="9"/>
    <n v="4"/>
    <n v="0"/>
    <n v="0"/>
    <n v="0"/>
    <n v="0"/>
    <n v="0"/>
    <n v="0"/>
    <n v="0"/>
    <d v="2020-06-17T00:00:00"/>
  </r>
  <r>
    <n v="1832"/>
    <x v="586"/>
    <n v="0"/>
    <n v="1"/>
    <x v="14"/>
    <s v="Married"/>
    <s v="PhD"/>
    <x v="4"/>
    <n v="0"/>
    <n v="972"/>
    <n v="0"/>
    <n v="258"/>
    <n v="53"/>
    <n v="81"/>
    <n v="13"/>
    <n v="1351"/>
    <n v="3"/>
    <n v="6"/>
    <n v="2"/>
    <n v="9"/>
    <n v="4"/>
    <n v="0"/>
    <n v="0"/>
    <n v="0"/>
    <n v="0"/>
    <n v="0"/>
    <n v="0"/>
    <n v="0"/>
    <d v="2020-06-17T00:00:00"/>
  </r>
  <r>
    <n v="1517"/>
    <x v="587"/>
    <n v="1"/>
    <n v="1"/>
    <x v="36"/>
    <s v="Married"/>
    <s v="Graduate"/>
    <x v="0"/>
    <n v="65"/>
    <n v="283"/>
    <n v="15"/>
    <n v="233"/>
    <n v="8"/>
    <n v="23"/>
    <n v="96"/>
    <n v="466"/>
    <n v="2"/>
    <n v="3"/>
    <n v="2"/>
    <n v="5"/>
    <n v="4"/>
    <n v="0"/>
    <n v="0"/>
    <n v="0"/>
    <n v="0"/>
    <n v="0"/>
    <n v="0"/>
    <n v="0"/>
    <d v="2019-09-29T00:00:00"/>
  </r>
  <r>
    <n v="3022"/>
    <x v="588"/>
    <n v="0"/>
    <n v="0"/>
    <x v="16"/>
    <s v="Married"/>
    <s v="Graduate"/>
    <x v="5"/>
    <n v="60"/>
    <n v="1805"/>
    <n v="0"/>
    <n v="668"/>
    <n v="304"/>
    <n v="202"/>
    <n v="86"/>
    <n v="2893"/>
    <n v="1"/>
    <n v="7"/>
    <n v="8"/>
    <n v="12"/>
    <n v="4"/>
    <n v="0"/>
    <n v="0"/>
    <n v="1"/>
    <n v="1"/>
    <n v="0"/>
    <n v="0"/>
    <n v="0"/>
    <d v="2020-02-16T00:00:00"/>
  </r>
  <r>
    <n v="1661"/>
    <x v="589"/>
    <n v="0"/>
    <n v="0"/>
    <x v="7"/>
    <s v="Single"/>
    <s v="PhD"/>
    <x v="0"/>
    <n v="19"/>
    <n v="924"/>
    <n v="81"/>
    <n v="296"/>
    <n v="86"/>
    <n v="278"/>
    <n v="15"/>
    <n v="1651"/>
    <n v="1"/>
    <n v="3"/>
    <n v="3"/>
    <n v="13"/>
    <n v="2"/>
    <n v="0"/>
    <n v="0"/>
    <n v="0"/>
    <n v="0"/>
    <n v="0"/>
    <n v="0"/>
    <n v="0"/>
    <d v="2020-05-29T00:00:00"/>
  </r>
  <r>
    <n v="1483"/>
    <x v="590"/>
    <n v="0"/>
    <n v="0"/>
    <x v="45"/>
    <s v="Married"/>
    <s v="Graduate"/>
    <x v="3"/>
    <n v="9"/>
    <n v="982"/>
    <n v="35"/>
    <n v="552"/>
    <n v="230"/>
    <n v="35"/>
    <n v="53"/>
    <n v="1783"/>
    <n v="1"/>
    <n v="4"/>
    <n v="3"/>
    <n v="13"/>
    <n v="2"/>
    <n v="0"/>
    <n v="0"/>
    <n v="0"/>
    <n v="0"/>
    <n v="0"/>
    <n v="0"/>
    <n v="0"/>
    <d v="2019-09-08T00:00:00"/>
  </r>
  <r>
    <n v="3097"/>
    <x v="591"/>
    <n v="0"/>
    <n v="0"/>
    <x v="40"/>
    <s v="Together"/>
    <s v="PhD"/>
    <x v="3"/>
    <n v="3"/>
    <n v="2255"/>
    <n v="160"/>
    <n v="740"/>
    <n v="0"/>
    <n v="63"/>
    <n v="30"/>
    <n v="3187"/>
    <n v="4"/>
    <n v="8"/>
    <n v="4"/>
    <n v="7"/>
    <n v="6"/>
    <n v="0"/>
    <n v="0"/>
    <n v="0"/>
    <n v="0"/>
    <n v="0"/>
    <n v="0"/>
    <n v="1"/>
    <d v="2019-02-08T00:00:00"/>
  </r>
  <r>
    <n v="3142"/>
    <x v="592"/>
    <n v="0"/>
    <n v="1"/>
    <x v="47"/>
    <s v="Married"/>
    <s v="Graduate"/>
    <x v="5"/>
    <n v="25"/>
    <n v="1586"/>
    <n v="0"/>
    <n v="177"/>
    <n v="0"/>
    <n v="18"/>
    <n v="71"/>
    <n v="1710"/>
    <n v="2"/>
    <n v="9"/>
    <n v="3"/>
    <n v="8"/>
    <n v="6"/>
    <n v="0"/>
    <n v="1"/>
    <n v="0"/>
    <n v="1"/>
    <n v="0"/>
    <n v="0"/>
    <n v="0"/>
    <d v="2020-08-14T00:00:00"/>
  </r>
  <r>
    <n v="2042"/>
    <x v="593"/>
    <n v="0"/>
    <n v="2"/>
    <x v="12"/>
    <s v="Together"/>
    <s v="Graduate"/>
    <x v="4"/>
    <n v="34"/>
    <n v="1883"/>
    <n v="48"/>
    <n v="459"/>
    <n v="30"/>
    <n v="0"/>
    <n v="507"/>
    <n v="1913"/>
    <n v="2"/>
    <n v="7"/>
    <n v="6"/>
    <n v="11"/>
    <n v="5"/>
    <n v="1"/>
    <n v="0"/>
    <n v="0"/>
    <n v="0"/>
    <n v="0"/>
    <n v="0"/>
    <n v="0"/>
    <d v="2019-12-30T00:00:00"/>
  </r>
  <r>
    <n v="1236"/>
    <x v="594"/>
    <n v="0"/>
    <n v="1"/>
    <x v="10"/>
    <s v="Together"/>
    <s v="Master"/>
    <x v="2"/>
    <n v="57"/>
    <n v="2433"/>
    <n v="71"/>
    <n v="464"/>
    <n v="558"/>
    <n v="177"/>
    <n v="177"/>
    <n v="3525"/>
    <n v="4"/>
    <n v="9"/>
    <n v="6"/>
    <n v="6"/>
    <n v="6"/>
    <n v="0"/>
    <n v="0"/>
    <n v="0"/>
    <n v="0"/>
    <n v="0"/>
    <n v="0"/>
    <n v="0"/>
    <d v="2019-04-05T00:00:00"/>
  </r>
  <r>
    <n v="2288"/>
    <x v="595"/>
    <n v="0"/>
    <n v="0"/>
    <x v="41"/>
    <s v="Married"/>
    <s v="Graduate"/>
    <x v="4"/>
    <n v="23"/>
    <n v="2722"/>
    <n v="0"/>
    <n v="175"/>
    <n v="0"/>
    <n v="0"/>
    <n v="117"/>
    <n v="2780"/>
    <n v="1"/>
    <n v="10"/>
    <n v="4"/>
    <n v="13"/>
    <n v="6"/>
    <n v="1"/>
    <n v="0"/>
    <n v="1"/>
    <n v="1"/>
    <n v="1"/>
    <n v="0"/>
    <n v="1"/>
    <d v="2020-06-20T00:00:00"/>
  </r>
  <r>
    <n v="2450"/>
    <x v="596"/>
    <n v="0"/>
    <n v="1"/>
    <x v="12"/>
    <s v="Married"/>
    <s v="Graduate"/>
    <x v="4"/>
    <n v="9"/>
    <n v="1166"/>
    <n v="89"/>
    <n v="1070"/>
    <n v="84"/>
    <n v="30"/>
    <n v="388"/>
    <n v="2051"/>
    <n v="2"/>
    <n v="6"/>
    <n v="6"/>
    <n v="7"/>
    <n v="4"/>
    <n v="0"/>
    <n v="0"/>
    <n v="0"/>
    <n v="0"/>
    <n v="0"/>
    <n v="0"/>
    <n v="0"/>
    <d v="2019-04-23T00:00:00"/>
  </r>
  <r>
    <n v="2230"/>
    <x v="597"/>
    <n v="0"/>
    <n v="1"/>
    <x v="21"/>
    <s v="Married"/>
    <s v="Graduate"/>
    <x v="5"/>
    <n v="55"/>
    <n v="2003"/>
    <n v="48"/>
    <n v="337"/>
    <n v="30"/>
    <n v="0"/>
    <n v="48"/>
    <n v="2371"/>
    <n v="3"/>
    <n v="8"/>
    <n v="3"/>
    <n v="13"/>
    <n v="6"/>
    <n v="0"/>
    <n v="1"/>
    <n v="0"/>
    <n v="0"/>
    <n v="0"/>
    <n v="0"/>
    <n v="0"/>
    <d v="2020-10-28T00:00:00"/>
  </r>
  <r>
    <n v="1131"/>
    <x v="598"/>
    <n v="0"/>
    <n v="1"/>
    <x v="38"/>
    <s v="Together"/>
    <s v="Master"/>
    <x v="1"/>
    <n v="4"/>
    <n v="1872"/>
    <n v="0"/>
    <n v="588"/>
    <n v="33"/>
    <n v="51"/>
    <n v="127"/>
    <n v="2417"/>
    <n v="2"/>
    <n v="3"/>
    <n v="5"/>
    <n v="7"/>
    <n v="7"/>
    <n v="0"/>
    <n v="0"/>
    <n v="0"/>
    <n v="0"/>
    <n v="0"/>
    <n v="0"/>
    <n v="1"/>
    <d v="2020-04-20T00:00:00"/>
  </r>
  <r>
    <n v="1470"/>
    <x v="598"/>
    <n v="0"/>
    <n v="1"/>
    <x v="38"/>
    <s v="Together"/>
    <s v="Master"/>
    <x v="2"/>
    <n v="4"/>
    <n v="1872"/>
    <n v="0"/>
    <n v="588"/>
    <n v="33"/>
    <n v="51"/>
    <n v="127"/>
    <n v="2417"/>
    <n v="2"/>
    <n v="3"/>
    <n v="5"/>
    <n v="7"/>
    <n v="7"/>
    <n v="0"/>
    <n v="0"/>
    <n v="0"/>
    <n v="0"/>
    <n v="0"/>
    <n v="0"/>
    <n v="0"/>
    <d v="2020-04-20T00:00:00"/>
  </r>
  <r>
    <n v="3216"/>
    <x v="599"/>
    <n v="0"/>
    <n v="1"/>
    <x v="50"/>
    <s v="Married"/>
    <s v="Graduate"/>
    <x v="2"/>
    <n v="46"/>
    <n v="1798"/>
    <n v="109"/>
    <n v="462"/>
    <n v="107"/>
    <n v="299"/>
    <n v="626"/>
    <n v="2148"/>
    <n v="2"/>
    <n v="0"/>
    <n v="3"/>
    <n v="4"/>
    <n v="5"/>
    <n v="0"/>
    <n v="0"/>
    <n v="0"/>
    <n v="0"/>
    <n v="0"/>
    <n v="0"/>
    <n v="0"/>
    <d v="2019-11-18T00:00:00"/>
  </r>
  <r>
    <n v="1342"/>
    <x v="600"/>
    <n v="0"/>
    <n v="0"/>
    <x v="53"/>
    <s v="Married"/>
    <s v="Master"/>
    <x v="5"/>
    <n v="65"/>
    <n v="1596"/>
    <n v="43"/>
    <n v="449"/>
    <n v="175"/>
    <n v="0"/>
    <n v="20"/>
    <n v="2242"/>
    <n v="1"/>
    <n v="5"/>
    <n v="3"/>
    <n v="5"/>
    <n v="2"/>
    <n v="0"/>
    <n v="0"/>
    <n v="0"/>
    <n v="0"/>
    <n v="0"/>
    <n v="1"/>
    <n v="0"/>
    <d v="2020-01-25T00:00:00"/>
  </r>
  <r>
    <n v="1067"/>
    <x v="601"/>
    <n v="0"/>
    <n v="1"/>
    <x v="31"/>
    <s v="Married"/>
    <s v="Graduate"/>
    <x v="0"/>
    <n v="29"/>
    <n v="655"/>
    <n v="272"/>
    <n v="738"/>
    <n v="213"/>
    <n v="94"/>
    <n v="218"/>
    <n v="1754"/>
    <n v="4"/>
    <n v="10"/>
    <n v="3"/>
    <n v="13"/>
    <n v="7"/>
    <n v="0"/>
    <n v="0"/>
    <n v="0"/>
    <n v="0"/>
    <n v="0"/>
    <n v="0"/>
    <n v="0"/>
    <d v="2019-08-22T00:00:00"/>
  </r>
  <r>
    <n v="1228"/>
    <x v="602"/>
    <n v="0"/>
    <n v="1"/>
    <x v="12"/>
    <s v="Together"/>
    <s v="Graduate"/>
    <x v="5"/>
    <n v="97"/>
    <n v="970"/>
    <n v="289"/>
    <n v="701"/>
    <n v="190"/>
    <n v="315"/>
    <n v="96"/>
    <n v="2369"/>
    <n v="2"/>
    <n v="6"/>
    <n v="4"/>
    <n v="4"/>
    <n v="3"/>
    <n v="0"/>
    <n v="0"/>
    <n v="0"/>
    <n v="0"/>
    <n v="0"/>
    <n v="0"/>
    <n v="0"/>
    <d v="2019-05-30T00:00:00"/>
  </r>
  <r>
    <n v="1913"/>
    <x v="603"/>
    <n v="0"/>
    <n v="1"/>
    <x v="11"/>
    <s v="Single"/>
    <s v="PhD"/>
    <x v="0"/>
    <n v="29"/>
    <n v="2080"/>
    <n v="0"/>
    <n v="183"/>
    <n v="30"/>
    <n v="0"/>
    <n v="160"/>
    <n v="2133"/>
    <n v="2"/>
    <n v="11"/>
    <n v="2"/>
    <n v="10"/>
    <n v="7"/>
    <n v="0"/>
    <n v="1"/>
    <n v="0"/>
    <n v="0"/>
    <n v="0"/>
    <n v="0"/>
    <n v="0"/>
    <d v="2019-01-17T00:00:00"/>
  </r>
  <r>
    <n v="2637"/>
    <x v="604"/>
    <n v="0"/>
    <n v="1"/>
    <x v="38"/>
    <s v="Divorced"/>
    <s v="Graduate"/>
    <x v="1"/>
    <n v="77"/>
    <n v="1339"/>
    <n v="61"/>
    <n v="584"/>
    <n v="81"/>
    <n v="61"/>
    <n v="165"/>
    <n v="1962"/>
    <n v="2"/>
    <n v="6"/>
    <n v="4"/>
    <n v="12"/>
    <n v="4"/>
    <n v="0"/>
    <n v="0"/>
    <n v="0"/>
    <n v="0"/>
    <n v="0"/>
    <n v="0"/>
    <n v="0"/>
    <d v="2020-11-02T00:00:00"/>
  </r>
  <r>
    <n v="2436"/>
    <x v="605"/>
    <n v="0"/>
    <n v="1"/>
    <x v="46"/>
    <s v="Widowed"/>
    <s v="Master"/>
    <x v="2"/>
    <n v="9"/>
    <n v="1291"/>
    <n v="13"/>
    <n v="53"/>
    <n v="18"/>
    <n v="13"/>
    <n v="25"/>
    <n v="1362"/>
    <n v="4"/>
    <n v="7"/>
    <n v="3"/>
    <n v="7"/>
    <n v="5"/>
    <n v="0"/>
    <n v="1"/>
    <n v="0"/>
    <n v="0"/>
    <n v="0"/>
    <n v="0"/>
    <n v="0"/>
    <d v="2020-07-02T00:00:00"/>
  </r>
  <r>
    <n v="2291"/>
    <x v="606"/>
    <n v="0"/>
    <n v="0"/>
    <x v="24"/>
    <s v="Single"/>
    <s v="Master"/>
    <x v="0"/>
    <n v="78"/>
    <n v="1413"/>
    <n v="36"/>
    <n v="1823"/>
    <n v="534"/>
    <n v="0"/>
    <n v="109"/>
    <n v="3696"/>
    <n v="1"/>
    <n v="7"/>
    <n v="5"/>
    <n v="10"/>
    <n v="4"/>
    <n v="0"/>
    <n v="0"/>
    <n v="0"/>
    <n v="0"/>
    <n v="0"/>
    <n v="0"/>
    <n v="0"/>
    <d v="2019-04-30T00:00:00"/>
  </r>
  <r>
    <n v="2452"/>
    <x v="606"/>
    <n v="0"/>
    <n v="0"/>
    <x v="24"/>
    <s v="Single"/>
    <s v="Master"/>
    <x v="5"/>
    <n v="78"/>
    <n v="1413"/>
    <n v="36"/>
    <n v="1823"/>
    <n v="534"/>
    <n v="0"/>
    <n v="109"/>
    <n v="3696"/>
    <n v="1"/>
    <n v="7"/>
    <n v="5"/>
    <n v="10"/>
    <n v="4"/>
    <n v="0"/>
    <n v="0"/>
    <n v="0"/>
    <n v="0"/>
    <n v="0"/>
    <n v="0"/>
    <n v="0"/>
    <d v="2019-04-30T00:00:00"/>
  </r>
  <r>
    <n v="2903"/>
    <x v="607"/>
    <n v="0"/>
    <n v="0"/>
    <x v="48"/>
    <s v="Single"/>
    <s v="Graduate"/>
    <x v="0"/>
    <n v="42"/>
    <n v="1657"/>
    <n v="122"/>
    <n v="890"/>
    <n v="239"/>
    <n v="214"/>
    <n v="275"/>
    <n v="2847"/>
    <n v="1"/>
    <n v="9"/>
    <n v="3"/>
    <n v="6"/>
    <n v="5"/>
    <n v="0"/>
    <n v="0"/>
    <n v="0"/>
    <n v="0"/>
    <n v="0"/>
    <n v="0"/>
    <n v="1"/>
    <d v="2019-04-20T00:00:00"/>
  </r>
  <r>
    <n v="1921"/>
    <x v="608"/>
    <n v="1"/>
    <n v="1"/>
    <x v="39"/>
    <s v="Single"/>
    <s v="Unknown"/>
    <x v="3"/>
    <n v="51"/>
    <n v="1220"/>
    <n v="219"/>
    <n v="633"/>
    <n v="191"/>
    <n v="219"/>
    <n v="366"/>
    <n v="2115"/>
    <n v="8"/>
    <n v="6"/>
    <n v="3"/>
    <n v="5"/>
    <n v="6"/>
    <n v="0"/>
    <n v="0"/>
    <n v="0"/>
    <n v="0"/>
    <n v="0"/>
    <n v="0"/>
    <n v="0"/>
    <d v="2019-11-15T00:00:00"/>
  </r>
  <r>
    <n v="2683"/>
    <x v="609"/>
    <n v="1"/>
    <n v="0"/>
    <x v="34"/>
    <s v="Married"/>
    <s v="Graduate"/>
    <x v="3"/>
    <n v="81"/>
    <n v="745"/>
    <n v="0"/>
    <n v="315"/>
    <n v="455"/>
    <n v="247"/>
    <n v="132"/>
    <n v="1630"/>
    <n v="1"/>
    <n v="7"/>
    <n v="2"/>
    <n v="10"/>
    <n v="5"/>
    <n v="0"/>
    <n v="0"/>
    <n v="0"/>
    <n v="0"/>
    <n v="0"/>
    <n v="0"/>
    <n v="0"/>
    <d v="2020-06-08T00:00:00"/>
  </r>
  <r>
    <n v="1305"/>
    <x v="610"/>
    <n v="0"/>
    <n v="1"/>
    <x v="23"/>
    <s v="Married"/>
    <s v="Graduate"/>
    <x v="1"/>
    <n v="23"/>
    <n v="1048"/>
    <n v="13"/>
    <n v="303"/>
    <n v="97"/>
    <n v="74"/>
    <n v="196"/>
    <n v="1338"/>
    <n v="3"/>
    <n v="3"/>
    <n v="3"/>
    <n v="12"/>
    <n v="2"/>
    <n v="0"/>
    <n v="0"/>
    <n v="0"/>
    <n v="0"/>
    <n v="0"/>
    <n v="0"/>
    <n v="0"/>
    <d v="2019-06-24T00:00:00"/>
  </r>
  <r>
    <n v="2216"/>
    <x v="611"/>
    <n v="1"/>
    <n v="0"/>
    <x v="23"/>
    <s v="Married"/>
    <s v="Graduate"/>
    <x v="4"/>
    <n v="47"/>
    <n v="771"/>
    <n v="0"/>
    <n v="713"/>
    <n v="153"/>
    <n v="374"/>
    <n v="38"/>
    <n v="1972"/>
    <n v="4"/>
    <n v="8"/>
    <n v="2"/>
    <n v="11"/>
    <n v="6"/>
    <n v="0"/>
    <n v="0"/>
    <n v="0"/>
    <n v="0"/>
    <n v="0"/>
    <n v="0"/>
    <n v="0"/>
    <d v="2020-10-30T00:00:00"/>
  </r>
  <r>
    <n v="3048"/>
    <x v="612"/>
    <n v="1"/>
    <n v="0"/>
    <x v="1"/>
    <s v="Divorced"/>
    <s v="Graduate"/>
    <x v="2"/>
    <n v="11"/>
    <n v="458"/>
    <n v="153"/>
    <n v="613"/>
    <n v="33"/>
    <n v="137"/>
    <n v="137"/>
    <n v="1257"/>
    <n v="2"/>
    <n v="5"/>
    <n v="5"/>
    <n v="7"/>
    <n v="4"/>
    <n v="0"/>
    <n v="0"/>
    <n v="0"/>
    <n v="0"/>
    <n v="0"/>
    <n v="0"/>
    <n v="1"/>
    <d v="2020-07-14T00:00:00"/>
  </r>
  <r>
    <n v="2757"/>
    <x v="613"/>
    <n v="0"/>
    <n v="0"/>
    <x v="42"/>
    <s v="Married"/>
    <s v="Graduate"/>
    <x v="1"/>
    <n v="98"/>
    <n v="2344"/>
    <n v="352"/>
    <n v="428"/>
    <n v="92"/>
    <n v="117"/>
    <n v="76"/>
    <n v="3257"/>
    <n v="1"/>
    <n v="9"/>
    <n v="4"/>
    <n v="10"/>
    <n v="6"/>
    <n v="0"/>
    <n v="0"/>
    <n v="0"/>
    <n v="0"/>
    <n v="0"/>
    <n v="0"/>
    <n v="0"/>
    <d v="2019-03-21T00:00:00"/>
  </r>
  <r>
    <n v="1975"/>
    <x v="614"/>
    <n v="1"/>
    <n v="1"/>
    <x v="14"/>
    <s v="Divorced"/>
    <s v="Graduate"/>
    <x v="3"/>
    <n v="49"/>
    <n v="168"/>
    <n v="0"/>
    <n v="41"/>
    <n v="0"/>
    <n v="15"/>
    <n v="51"/>
    <n v="173"/>
    <n v="2"/>
    <n v="1"/>
    <n v="1"/>
    <n v="4"/>
    <n v="3"/>
    <n v="0"/>
    <n v="0"/>
    <n v="0"/>
    <n v="0"/>
    <n v="0"/>
    <n v="0"/>
    <n v="0"/>
    <d v="2020-11-26T00:00:00"/>
  </r>
  <r>
    <n v="2588"/>
    <x v="615"/>
    <n v="0"/>
    <n v="0"/>
    <x v="6"/>
    <s v="Single"/>
    <s v="Graduate"/>
    <x v="4"/>
    <n v="19"/>
    <n v="2132"/>
    <n v="472"/>
    <n v="1466"/>
    <n v="61"/>
    <n v="64"/>
    <n v="196"/>
    <n v="3999"/>
    <n v="1"/>
    <n v="6"/>
    <n v="3"/>
    <n v="9"/>
    <n v="4"/>
    <n v="1"/>
    <n v="0"/>
    <n v="0"/>
    <n v="0"/>
    <n v="0"/>
    <n v="0"/>
    <n v="1"/>
    <d v="2020-01-22T00:00:00"/>
  </r>
  <r>
    <n v="2003"/>
    <x v="616"/>
    <n v="1"/>
    <n v="2"/>
    <x v="13"/>
    <s v="Together"/>
    <s v="PhD"/>
    <x v="0"/>
    <n v="81"/>
    <n v="2515"/>
    <n v="92"/>
    <n v="428"/>
    <n v="41"/>
    <n v="0"/>
    <n v="275"/>
    <n v="2800"/>
    <n v="7"/>
    <n v="11"/>
    <n v="3"/>
    <n v="4"/>
    <n v="7"/>
    <n v="0"/>
    <n v="0"/>
    <n v="0"/>
    <n v="0"/>
    <n v="0"/>
    <n v="0"/>
    <n v="1"/>
    <d v="2019-08-09T00:00:00"/>
  </r>
  <r>
    <n v="1197"/>
    <x v="617"/>
    <n v="0"/>
    <n v="1"/>
    <x v="14"/>
    <s v="Divorced"/>
    <s v="Graduate"/>
    <x v="1"/>
    <n v="17"/>
    <n v="2984"/>
    <n v="122"/>
    <n v="816"/>
    <n v="107"/>
    <n v="82"/>
    <n v="490"/>
    <n v="3622"/>
    <n v="5"/>
    <n v="11"/>
    <n v="4"/>
    <n v="9"/>
    <n v="8"/>
    <n v="1"/>
    <n v="0"/>
    <n v="0"/>
    <n v="0"/>
    <n v="0"/>
    <n v="0"/>
    <n v="1"/>
    <d v="2019-02-15T00:00:00"/>
  </r>
  <r>
    <n v="2941"/>
    <x v="618"/>
    <n v="0"/>
    <n v="1"/>
    <x v="35"/>
    <s v="Together"/>
    <s v="Graduate"/>
    <x v="3"/>
    <n v="59"/>
    <n v="972"/>
    <n v="89"/>
    <n v="439"/>
    <n v="143"/>
    <n v="219"/>
    <n v="237"/>
    <n v="1625"/>
    <n v="2"/>
    <n v="8"/>
    <n v="2"/>
    <n v="10"/>
    <n v="5"/>
    <n v="0"/>
    <n v="0"/>
    <n v="0"/>
    <n v="0"/>
    <n v="0"/>
    <n v="0"/>
    <n v="0"/>
    <d v="2020-03-28T00:00:00"/>
  </r>
  <r>
    <n v="1974"/>
    <x v="619"/>
    <n v="1"/>
    <n v="0"/>
    <x v="32"/>
    <s v="Single"/>
    <s v="Graduate"/>
    <x v="2"/>
    <n v="70"/>
    <n v="556"/>
    <n v="161"/>
    <n v="720"/>
    <n v="350"/>
    <n v="89"/>
    <n v="179"/>
    <n v="1697"/>
    <n v="4"/>
    <n v="5"/>
    <n v="3"/>
    <n v="12"/>
    <n v="4"/>
    <n v="0"/>
    <n v="0"/>
    <n v="0"/>
    <n v="0"/>
    <n v="0"/>
    <n v="0"/>
    <n v="0"/>
    <d v="2020-07-25T00:00:00"/>
  </r>
  <r>
    <n v="1557"/>
    <x v="620"/>
    <n v="0"/>
    <n v="1"/>
    <x v="1"/>
    <s v="Together"/>
    <s v="PhD"/>
    <x v="1"/>
    <n v="27"/>
    <n v="510"/>
    <n v="13"/>
    <n v="112"/>
    <n v="0"/>
    <n v="26"/>
    <n v="51"/>
    <n v="610"/>
    <n v="1"/>
    <n v="5"/>
    <n v="1"/>
    <n v="5"/>
    <n v="5"/>
    <n v="0"/>
    <n v="0"/>
    <n v="0"/>
    <n v="0"/>
    <n v="0"/>
    <n v="0"/>
    <n v="0"/>
    <d v="2020-01-06T00:00:00"/>
  </r>
  <r>
    <n v="1487"/>
    <x v="621"/>
    <n v="1"/>
    <n v="0"/>
    <x v="19"/>
    <s v="Married"/>
    <s v="PhD"/>
    <x v="0"/>
    <n v="66"/>
    <n v="2674"/>
    <n v="0"/>
    <n v="358"/>
    <n v="171"/>
    <n v="97"/>
    <n v="391"/>
    <n v="2909"/>
    <n v="2"/>
    <n v="4"/>
    <n v="3"/>
    <n v="12"/>
    <n v="8"/>
    <n v="0"/>
    <n v="0"/>
    <n v="0"/>
    <n v="0"/>
    <n v="0"/>
    <n v="0"/>
    <n v="0"/>
    <d v="2019-01-29T00:00:00"/>
  </r>
  <r>
    <n v="1308"/>
    <x v="622"/>
    <n v="0"/>
    <n v="1"/>
    <x v="33"/>
    <s v="Divorced"/>
    <s v="PhD"/>
    <x v="2"/>
    <n v="41"/>
    <n v="1867"/>
    <n v="153"/>
    <n v="902"/>
    <n v="199"/>
    <n v="31"/>
    <n v="186"/>
    <n v="2966"/>
    <n v="5"/>
    <n v="10"/>
    <n v="3"/>
    <n v="5"/>
    <n v="7"/>
    <n v="0"/>
    <n v="0"/>
    <n v="0"/>
    <n v="0"/>
    <n v="0"/>
    <n v="0"/>
    <n v="0"/>
    <d v="2019-07-15T00:00:00"/>
  </r>
  <r>
    <n v="2828"/>
    <x v="623"/>
    <n v="0"/>
    <n v="0"/>
    <x v="33"/>
    <s v="Together"/>
    <s v="Graduate"/>
    <x v="4"/>
    <n v="1"/>
    <n v="1378"/>
    <n v="432"/>
    <n v="2086"/>
    <n v="51"/>
    <n v="0"/>
    <n v="77"/>
    <n v="3870"/>
    <n v="1"/>
    <n v="4"/>
    <n v="5"/>
    <n v="4"/>
    <n v="3"/>
    <n v="0"/>
    <n v="0"/>
    <n v="0"/>
    <n v="0"/>
    <n v="0"/>
    <n v="0"/>
    <n v="1"/>
    <d v="2019-06-18T00:00:00"/>
  </r>
  <r>
    <n v="2252"/>
    <x v="624"/>
    <n v="0"/>
    <n v="1"/>
    <x v="51"/>
    <s v="Single"/>
    <s v="Master"/>
    <x v="4"/>
    <n v="30"/>
    <n v="1074"/>
    <n v="38"/>
    <n v="476"/>
    <n v="386"/>
    <n v="97"/>
    <n v="38"/>
    <n v="2033"/>
    <n v="3"/>
    <n v="5"/>
    <n v="3"/>
    <n v="13"/>
    <n v="3"/>
    <n v="0"/>
    <n v="0"/>
    <n v="0"/>
    <n v="0"/>
    <n v="0"/>
    <n v="0"/>
    <n v="0"/>
    <d v="2019-06-29T00:00:00"/>
  </r>
  <r>
    <n v="2048"/>
    <x v="625"/>
    <n v="0"/>
    <n v="1"/>
    <x v="40"/>
    <s v="Divorced"/>
    <s v="Unknown"/>
    <x v="4"/>
    <n v="52"/>
    <n v="3108"/>
    <n v="84"/>
    <n v="637"/>
    <n v="164"/>
    <n v="297"/>
    <n v="381"/>
    <n v="3909"/>
    <n v="8"/>
    <n v="8"/>
    <n v="9"/>
    <n v="8"/>
    <n v="6"/>
    <n v="0"/>
    <n v="0"/>
    <n v="0"/>
    <n v="0"/>
    <n v="0"/>
    <n v="0"/>
    <n v="0"/>
    <d v="2019-01-08T00:00:00"/>
  </r>
  <r>
    <n v="2617"/>
    <x v="626"/>
    <n v="0"/>
    <n v="2"/>
    <x v="37"/>
    <s v="Divorced"/>
    <s v="PhD"/>
    <x v="3"/>
    <n v="71"/>
    <n v="3734"/>
    <n v="0"/>
    <n v="156"/>
    <n v="0"/>
    <n v="38"/>
    <n v="550"/>
    <n v="3378"/>
    <n v="5"/>
    <n v="2"/>
    <n v="5"/>
    <n v="6"/>
    <n v="5"/>
    <n v="1"/>
    <n v="0"/>
    <n v="1"/>
    <n v="0"/>
    <n v="1"/>
    <n v="0"/>
    <n v="1"/>
    <d v="2020-02-28T00:00:00"/>
  </r>
  <r>
    <n v="1721"/>
    <x v="627"/>
    <n v="0"/>
    <n v="1"/>
    <x v="13"/>
    <s v="Single"/>
    <s v="PhD"/>
    <x v="0"/>
    <n v="8"/>
    <n v="2427"/>
    <n v="26"/>
    <n v="220"/>
    <n v="33"/>
    <n v="54"/>
    <n v="54"/>
    <n v="2706"/>
    <n v="4"/>
    <n v="6"/>
    <n v="9"/>
    <n v="11"/>
    <n v="5"/>
    <n v="0"/>
    <n v="0"/>
    <n v="0"/>
    <n v="0"/>
    <n v="0"/>
    <n v="0"/>
    <n v="0"/>
    <d v="2019-08-28T00:00:00"/>
  </r>
  <r>
    <n v="1295"/>
    <x v="628"/>
    <n v="0"/>
    <n v="1"/>
    <x v="37"/>
    <s v="Married"/>
    <s v="Master"/>
    <x v="0"/>
    <n v="93"/>
    <n v="1303"/>
    <n v="0"/>
    <n v="69"/>
    <n v="0"/>
    <n v="0"/>
    <n v="26"/>
    <n v="1347"/>
    <n v="1"/>
    <n v="8"/>
    <n v="3"/>
    <n v="6"/>
    <n v="7"/>
    <n v="0"/>
    <n v="1"/>
    <n v="0"/>
    <n v="0"/>
    <n v="0"/>
    <n v="0"/>
    <n v="0"/>
    <d v="2020-02-15T00:00:00"/>
  </r>
  <r>
    <n v="1877"/>
    <x v="629"/>
    <n v="0"/>
    <n v="1"/>
    <x v="24"/>
    <s v="Together"/>
    <s v="Graduate"/>
    <x v="0"/>
    <n v="8"/>
    <n v="809"/>
    <n v="148"/>
    <n v="412"/>
    <n v="195"/>
    <n v="131"/>
    <n v="346"/>
    <n v="1349"/>
    <n v="1"/>
    <n v="6"/>
    <n v="9"/>
    <n v="4"/>
    <n v="5"/>
    <n v="0"/>
    <n v="0"/>
    <n v="0"/>
    <n v="0"/>
    <n v="0"/>
    <n v="0"/>
    <n v="1"/>
    <d v="2020-01-12T00:00:00"/>
  </r>
  <r>
    <n v="2463"/>
    <x v="630"/>
    <n v="2"/>
    <n v="1"/>
    <x v="44"/>
    <s v="Together"/>
    <s v="PhD"/>
    <x v="1"/>
    <n v="56"/>
    <n v="1040"/>
    <n v="0"/>
    <n v="77"/>
    <n v="0"/>
    <n v="0"/>
    <n v="20"/>
    <n v="1097"/>
    <n v="7"/>
    <n v="8"/>
    <n v="2"/>
    <n v="5"/>
    <n v="7"/>
    <n v="0"/>
    <n v="0"/>
    <n v="0"/>
    <n v="1"/>
    <n v="0"/>
    <n v="0"/>
    <n v="0"/>
    <d v="2020-11-14T00:00:00"/>
  </r>
  <r>
    <n v="3202"/>
    <x v="630"/>
    <n v="2"/>
    <n v="1"/>
    <x v="44"/>
    <s v="Together"/>
    <s v="PhD"/>
    <x v="5"/>
    <n v="56"/>
    <n v="1040"/>
    <n v="0"/>
    <n v="77"/>
    <n v="0"/>
    <n v="0"/>
    <n v="20"/>
    <n v="1097"/>
    <n v="7"/>
    <n v="8"/>
    <n v="2"/>
    <n v="5"/>
    <n v="7"/>
    <n v="0"/>
    <n v="0"/>
    <n v="0"/>
    <n v="1"/>
    <n v="0"/>
    <n v="0"/>
    <n v="0"/>
    <d v="2020-11-14T00:00:00"/>
  </r>
  <r>
    <n v="2110"/>
    <x v="631"/>
    <n v="0"/>
    <n v="0"/>
    <x v="39"/>
    <s v="Divorced"/>
    <s v="Unknown"/>
    <x v="5"/>
    <n v="42"/>
    <n v="451"/>
    <n v="74"/>
    <n v="2096"/>
    <n v="0"/>
    <n v="85"/>
    <n v="287"/>
    <n v="2419"/>
    <n v="1"/>
    <n v="7"/>
    <n v="6"/>
    <n v="11"/>
    <n v="4"/>
    <n v="0"/>
    <n v="0"/>
    <n v="0"/>
    <n v="0"/>
    <n v="0"/>
    <n v="0"/>
    <n v="1"/>
    <d v="2020-05-26T00:00:00"/>
  </r>
  <r>
    <n v="3215"/>
    <x v="632"/>
    <n v="1"/>
    <n v="0"/>
    <x v="2"/>
    <s v="Married"/>
    <s v="Graduate"/>
    <x v="0"/>
    <n v="81"/>
    <n v="8"/>
    <n v="8"/>
    <n v="18"/>
    <n v="15"/>
    <n v="5"/>
    <n v="23"/>
    <n v="31"/>
    <n v="1000000"/>
    <n v="1"/>
    <n v="0"/>
    <n v="2"/>
    <n v="7"/>
    <n v="0"/>
    <n v="0"/>
    <n v="0"/>
    <n v="0"/>
    <n v="0"/>
    <n v="0"/>
    <n v="0"/>
    <d v="2019-12-06T00:00:00"/>
  </r>
  <r>
    <n v="2542"/>
    <x v="633"/>
    <n v="0"/>
    <n v="1"/>
    <x v="37"/>
    <s v="Single"/>
    <s v="Master"/>
    <x v="5"/>
    <n v="93"/>
    <n v="2379"/>
    <n v="161"/>
    <n v="651"/>
    <n v="0"/>
    <n v="31"/>
    <n v="31"/>
    <n v="3191"/>
    <n v="4"/>
    <n v="5"/>
    <n v="4"/>
    <n v="10"/>
    <n v="4"/>
    <n v="0"/>
    <n v="1"/>
    <n v="0"/>
    <n v="0"/>
    <n v="0"/>
    <n v="0"/>
    <n v="0"/>
    <d v="2019-05-09T00:00:00"/>
  </r>
  <r>
    <n v="2798"/>
    <x v="634"/>
    <n v="0"/>
    <n v="1"/>
    <x v="42"/>
    <s v="Married"/>
    <s v="Graduate"/>
    <x v="4"/>
    <n v="57"/>
    <n v="992"/>
    <n v="215"/>
    <n v="361"/>
    <n v="187"/>
    <n v="90"/>
    <n v="415"/>
    <n v="1430"/>
    <n v="3"/>
    <n v="4"/>
    <n v="4"/>
    <n v="12"/>
    <n v="2"/>
    <n v="0"/>
    <n v="0"/>
    <n v="0"/>
    <n v="0"/>
    <n v="0"/>
    <n v="0"/>
    <n v="0"/>
    <d v="2020-01-14T00:00:00"/>
  </r>
  <r>
    <n v="2528"/>
    <x v="635"/>
    <n v="0"/>
    <n v="1"/>
    <x v="24"/>
    <s v="Married"/>
    <s v="Graduate"/>
    <x v="4"/>
    <n v="50"/>
    <n v="1085"/>
    <n v="472"/>
    <n v="944"/>
    <n v="33"/>
    <n v="249"/>
    <n v="54"/>
    <n v="2728"/>
    <n v="1"/>
    <n v="6"/>
    <n v="4"/>
    <n v="6"/>
    <n v="5"/>
    <n v="0"/>
    <n v="0"/>
    <n v="0"/>
    <n v="0"/>
    <n v="0"/>
    <n v="0"/>
    <n v="0"/>
    <d v="2019-02-07T00:00:00"/>
  </r>
  <r>
    <n v="2371"/>
    <x v="636"/>
    <n v="0"/>
    <n v="2"/>
    <x v="24"/>
    <s v="Married"/>
    <s v="Master"/>
    <x v="3"/>
    <n v="2"/>
    <n v="1595"/>
    <n v="18"/>
    <n v="295"/>
    <n v="77"/>
    <n v="0"/>
    <n v="38"/>
    <n v="1947"/>
    <n v="2"/>
    <n v="6"/>
    <n v="3"/>
    <n v="12"/>
    <n v="5"/>
    <n v="0"/>
    <n v="0"/>
    <n v="0"/>
    <n v="0"/>
    <n v="0"/>
    <n v="0"/>
    <n v="0"/>
    <d v="2020-01-04T00:00:00"/>
  </r>
  <r>
    <n v="1212"/>
    <x v="637"/>
    <n v="0"/>
    <n v="1"/>
    <x v="36"/>
    <s v="Divorced"/>
    <s v="Graduate"/>
    <x v="2"/>
    <n v="38"/>
    <n v="2301"/>
    <n v="59"/>
    <n v="531"/>
    <n v="38"/>
    <n v="28"/>
    <n v="236"/>
    <n v="2722"/>
    <n v="5"/>
    <n v="9"/>
    <n v="6"/>
    <n v="12"/>
    <n v="6"/>
    <n v="0"/>
    <n v="0"/>
    <n v="0"/>
    <n v="0"/>
    <n v="0"/>
    <n v="0"/>
    <n v="0"/>
    <d v="2019-02-13T00:00:00"/>
  </r>
  <r>
    <n v="1736"/>
    <x v="638"/>
    <n v="0"/>
    <n v="0"/>
    <x v="34"/>
    <s v="Together"/>
    <s v="Unknown"/>
    <x v="4"/>
    <n v="28"/>
    <n v="921"/>
    <n v="90"/>
    <n v="806"/>
    <n v="239"/>
    <n v="298"/>
    <n v="228"/>
    <n v="2125"/>
    <n v="1"/>
    <n v="7"/>
    <n v="3"/>
    <n v="13"/>
    <n v="4"/>
    <n v="0"/>
    <n v="0"/>
    <n v="0"/>
    <n v="0"/>
    <n v="0"/>
    <n v="0"/>
    <n v="0"/>
    <d v="2019-07-17T00:00:00"/>
  </r>
  <r>
    <n v="1266"/>
    <x v="639"/>
    <n v="0"/>
    <n v="1"/>
    <x v="42"/>
    <s v="Divorced"/>
    <s v="Master"/>
    <x v="2"/>
    <n v="64"/>
    <n v="1630"/>
    <n v="38"/>
    <n v="257"/>
    <n v="51"/>
    <n v="18"/>
    <n v="336"/>
    <n v="1658"/>
    <n v="1"/>
    <n v="9"/>
    <n v="3"/>
    <n v="9"/>
    <n v="6"/>
    <n v="0"/>
    <n v="0"/>
    <n v="0"/>
    <n v="0"/>
    <n v="0"/>
    <n v="0"/>
    <n v="0"/>
    <d v="2019-09-26T00:00:00"/>
  </r>
  <r>
    <n v="2176"/>
    <x v="639"/>
    <n v="0"/>
    <n v="1"/>
    <x v="42"/>
    <s v="Divorced"/>
    <s v="Master"/>
    <x v="5"/>
    <n v="64"/>
    <n v="1630"/>
    <n v="38"/>
    <n v="257"/>
    <n v="51"/>
    <n v="18"/>
    <n v="336"/>
    <n v="1658"/>
    <n v="1"/>
    <n v="9"/>
    <n v="3"/>
    <n v="9"/>
    <n v="6"/>
    <n v="0"/>
    <n v="0"/>
    <n v="0"/>
    <n v="0"/>
    <n v="0"/>
    <n v="0"/>
    <n v="0"/>
    <d v="2019-09-26T00:00:00"/>
  </r>
  <r>
    <n v="2374"/>
    <x v="639"/>
    <n v="0"/>
    <n v="1"/>
    <x v="42"/>
    <s v="Divorced"/>
    <s v="Master"/>
    <x v="5"/>
    <n v="64"/>
    <n v="1630"/>
    <n v="38"/>
    <n v="257"/>
    <n v="51"/>
    <n v="18"/>
    <n v="336"/>
    <n v="1658"/>
    <n v="1"/>
    <n v="9"/>
    <n v="3"/>
    <n v="9"/>
    <n v="6"/>
    <n v="0"/>
    <n v="0"/>
    <n v="0"/>
    <n v="0"/>
    <n v="0"/>
    <n v="0"/>
    <n v="0"/>
    <d v="2019-09-26T00:00:00"/>
  </r>
  <r>
    <n v="1357"/>
    <x v="640"/>
    <n v="0"/>
    <n v="1"/>
    <x v="30"/>
    <s v="Single"/>
    <s v="Graduate"/>
    <x v="3"/>
    <n v="45"/>
    <n v="2508"/>
    <n v="31"/>
    <n v="649"/>
    <n v="41"/>
    <n v="31"/>
    <n v="259"/>
    <n v="3001"/>
    <n v="4"/>
    <n v="4"/>
    <n v="3"/>
    <n v="12"/>
    <n v="8"/>
    <n v="0"/>
    <n v="1"/>
    <n v="0"/>
    <n v="0"/>
    <n v="0"/>
    <n v="0"/>
    <n v="0"/>
    <d v="2019-04-18T00:00:00"/>
  </r>
  <r>
    <n v="2398"/>
    <x v="640"/>
    <n v="0"/>
    <n v="1"/>
    <x v="30"/>
    <s v="Single"/>
    <s v="Graduate"/>
    <x v="5"/>
    <n v="45"/>
    <n v="2508"/>
    <n v="31"/>
    <n v="649"/>
    <n v="41"/>
    <n v="31"/>
    <n v="259"/>
    <n v="3001"/>
    <n v="4"/>
    <n v="4"/>
    <n v="3"/>
    <n v="12"/>
    <n v="8"/>
    <n v="0"/>
    <n v="1"/>
    <n v="0"/>
    <n v="0"/>
    <n v="0"/>
    <n v="0"/>
    <n v="0"/>
    <d v="2019-04-18T00:00:00"/>
  </r>
  <r>
    <n v="3194"/>
    <x v="641"/>
    <n v="1"/>
    <n v="1"/>
    <x v="27"/>
    <s v="Married"/>
    <s v="Graduate"/>
    <x v="4"/>
    <n v="87"/>
    <n v="1174"/>
    <n v="13"/>
    <n v="272"/>
    <n v="39"/>
    <n v="44"/>
    <n v="136"/>
    <n v="1405"/>
    <n v="8"/>
    <n v="11"/>
    <n v="1"/>
    <n v="6"/>
    <n v="8"/>
    <n v="0"/>
    <n v="0"/>
    <n v="0"/>
    <n v="0"/>
    <n v="0"/>
    <n v="0"/>
    <n v="0"/>
    <d v="2019-08-29T00:00:00"/>
  </r>
  <r>
    <n v="1190"/>
    <x v="642"/>
    <n v="0"/>
    <n v="1"/>
    <x v="34"/>
    <s v="Divorced"/>
    <s v="Graduate"/>
    <x v="4"/>
    <n v="63"/>
    <n v="1509"/>
    <n v="111"/>
    <n v="866"/>
    <n v="108"/>
    <n v="224"/>
    <n v="139"/>
    <n v="2678"/>
    <n v="3"/>
    <n v="11"/>
    <n v="6"/>
    <n v="9"/>
    <n v="6"/>
    <n v="0"/>
    <n v="0"/>
    <n v="0"/>
    <n v="0"/>
    <n v="0"/>
    <n v="0"/>
    <n v="0"/>
    <d v="2020-03-20T00:00:00"/>
  </r>
  <r>
    <n v="1964"/>
    <x v="642"/>
    <n v="0"/>
    <n v="1"/>
    <x v="34"/>
    <s v="Divorced"/>
    <s v="Graduate"/>
    <x v="4"/>
    <n v="63"/>
    <n v="1509"/>
    <n v="111"/>
    <n v="866"/>
    <n v="108"/>
    <n v="224"/>
    <n v="139"/>
    <n v="2678"/>
    <n v="3"/>
    <n v="11"/>
    <n v="6"/>
    <n v="9"/>
    <n v="6"/>
    <n v="0"/>
    <n v="0"/>
    <n v="0"/>
    <n v="0"/>
    <n v="0"/>
    <n v="0"/>
    <n v="0"/>
    <d v="2020-03-20T00:00:00"/>
  </r>
  <r>
    <n v="2981"/>
    <x v="643"/>
    <n v="0"/>
    <n v="1"/>
    <x v="1"/>
    <s v="Married"/>
    <s v="Graduate"/>
    <x v="0"/>
    <n v="61"/>
    <n v="1478"/>
    <n v="206"/>
    <n v="1100"/>
    <n v="535"/>
    <n v="239"/>
    <n v="206"/>
    <n v="3352"/>
    <n v="3"/>
    <n v="8"/>
    <n v="4"/>
    <n v="8"/>
    <n v="5"/>
    <n v="0"/>
    <n v="0"/>
    <n v="0"/>
    <n v="0"/>
    <n v="0"/>
    <n v="0"/>
    <n v="0"/>
    <d v="2019-05-03T00:00:00"/>
  </r>
  <r>
    <n v="1730"/>
    <x v="644"/>
    <n v="0"/>
    <n v="0"/>
    <x v="14"/>
    <s v="Married"/>
    <s v="Unknown"/>
    <x v="4"/>
    <n v="0"/>
    <n v="1979"/>
    <n v="206"/>
    <n v="648"/>
    <n v="39"/>
    <n v="87"/>
    <n v="167"/>
    <n v="2792"/>
    <n v="1"/>
    <n v="10"/>
    <n v="10"/>
    <n v="7"/>
    <n v="6"/>
    <n v="1"/>
    <n v="0"/>
    <n v="0"/>
    <n v="0"/>
    <n v="0"/>
    <n v="0"/>
    <n v="1"/>
    <d v="2020-07-05T00:00:00"/>
  </r>
  <r>
    <n v="3116"/>
    <x v="645"/>
    <n v="1"/>
    <n v="1"/>
    <x v="16"/>
    <s v="Together"/>
    <s v="PhD"/>
    <x v="4"/>
    <n v="30"/>
    <n v="363"/>
    <n v="28"/>
    <n v="293"/>
    <n v="39"/>
    <n v="36"/>
    <n v="13"/>
    <n v="747"/>
    <n v="4"/>
    <n v="4"/>
    <n v="1"/>
    <n v="7"/>
    <n v="5"/>
    <n v="0"/>
    <n v="0"/>
    <n v="0"/>
    <n v="0"/>
    <n v="0"/>
    <n v="0"/>
    <n v="0"/>
    <d v="2019-12-11T00:00:00"/>
  </r>
  <r>
    <n v="2773"/>
    <x v="646"/>
    <n v="0"/>
    <n v="2"/>
    <x v="37"/>
    <s v="Together"/>
    <s v="Graduate"/>
    <x v="3"/>
    <n v="97"/>
    <n v="1892"/>
    <n v="67"/>
    <n v="180"/>
    <n v="28"/>
    <n v="113"/>
    <n v="44"/>
    <n v="2237"/>
    <n v="2"/>
    <n v="6"/>
    <n v="3"/>
    <n v="4"/>
    <n v="4"/>
    <n v="0"/>
    <n v="0"/>
    <n v="0"/>
    <n v="1"/>
    <n v="0"/>
    <n v="0"/>
    <n v="0"/>
    <d v="2020-11-10T00:00:00"/>
  </r>
  <r>
    <n v="1371"/>
    <x v="647"/>
    <n v="0"/>
    <n v="1"/>
    <x v="5"/>
    <s v="Together"/>
    <s v="Graduate"/>
    <x v="1"/>
    <n v="78"/>
    <n v="1472"/>
    <n v="129"/>
    <n v="366"/>
    <n v="85"/>
    <n v="129"/>
    <n v="410"/>
    <n v="1771"/>
    <n v="4"/>
    <n v="4"/>
    <n v="5"/>
    <n v="13"/>
    <n v="2"/>
    <n v="0"/>
    <n v="0"/>
    <n v="0"/>
    <n v="0"/>
    <n v="0"/>
    <n v="0"/>
    <n v="0"/>
    <d v="2019-03-12T00:00:00"/>
  </r>
  <r>
    <n v="1623"/>
    <x v="647"/>
    <n v="0"/>
    <n v="1"/>
    <x v="5"/>
    <s v="Together"/>
    <s v="Graduate"/>
    <x v="1"/>
    <n v="78"/>
    <n v="1472"/>
    <n v="129"/>
    <n v="366"/>
    <n v="85"/>
    <n v="129"/>
    <n v="410"/>
    <n v="1771"/>
    <n v="4"/>
    <n v="4"/>
    <n v="5"/>
    <n v="13"/>
    <n v="2"/>
    <n v="0"/>
    <n v="0"/>
    <n v="0"/>
    <n v="0"/>
    <n v="0"/>
    <n v="0"/>
    <n v="0"/>
    <d v="2019-03-12T00:00:00"/>
  </r>
  <r>
    <n v="1243"/>
    <x v="648"/>
    <n v="0"/>
    <n v="1"/>
    <x v="33"/>
    <s v="Together"/>
    <s v="PhD"/>
    <x v="3"/>
    <n v="48"/>
    <n v="2367"/>
    <n v="54"/>
    <n v="304"/>
    <n v="34"/>
    <n v="26"/>
    <n v="54"/>
    <n v="2731"/>
    <n v="3"/>
    <n v="8"/>
    <n v="3"/>
    <n v="5"/>
    <n v="6"/>
    <n v="0"/>
    <n v="1"/>
    <n v="0"/>
    <n v="0"/>
    <n v="0"/>
    <n v="0"/>
    <n v="0"/>
    <d v="2019-03-23T00:00:00"/>
  </r>
  <r>
    <n v="2725"/>
    <x v="648"/>
    <n v="0"/>
    <n v="1"/>
    <x v="33"/>
    <s v="Together"/>
    <s v="PhD"/>
    <x v="3"/>
    <n v="48"/>
    <n v="2367"/>
    <n v="54"/>
    <n v="304"/>
    <n v="34"/>
    <n v="26"/>
    <n v="54"/>
    <n v="2731"/>
    <n v="3"/>
    <n v="8"/>
    <n v="3"/>
    <n v="5"/>
    <n v="6"/>
    <n v="0"/>
    <n v="1"/>
    <n v="0"/>
    <n v="0"/>
    <n v="0"/>
    <n v="0"/>
    <n v="1"/>
    <d v="2019-03-23T00:00:00"/>
  </r>
  <r>
    <n v="2125"/>
    <x v="649"/>
    <n v="0"/>
    <n v="0"/>
    <x v="0"/>
    <s v="Widowed"/>
    <s v="Graduate"/>
    <x v="3"/>
    <n v="84"/>
    <n v="1311"/>
    <n v="320"/>
    <n v="642"/>
    <n v="129"/>
    <n v="98"/>
    <n v="346"/>
    <n v="2154"/>
    <n v="1"/>
    <n v="6"/>
    <n v="5"/>
    <n v="13"/>
    <n v="3"/>
    <n v="0"/>
    <n v="0"/>
    <n v="0"/>
    <n v="0"/>
    <n v="0"/>
    <n v="0"/>
    <n v="0"/>
    <d v="2020-04-11T00:00:00"/>
  </r>
  <r>
    <n v="2641"/>
    <x v="650"/>
    <n v="0"/>
    <n v="2"/>
    <x v="50"/>
    <s v="Married"/>
    <s v="PhD"/>
    <x v="3"/>
    <n v="60"/>
    <n v="1531"/>
    <n v="77"/>
    <n v="235"/>
    <n v="75"/>
    <n v="57"/>
    <n v="18"/>
    <n v="1956"/>
    <n v="1"/>
    <n v="6"/>
    <n v="3"/>
    <n v="12"/>
    <n v="4"/>
    <n v="0"/>
    <n v="0"/>
    <n v="0"/>
    <n v="0"/>
    <n v="0"/>
    <n v="0"/>
    <n v="0"/>
    <d v="2020-01-25T00:00:00"/>
  </r>
  <r>
    <n v="2921"/>
    <x v="651"/>
    <n v="0"/>
    <n v="0"/>
    <x v="41"/>
    <s v="Married"/>
    <s v="Graduate"/>
    <x v="0"/>
    <n v="3"/>
    <n v="374"/>
    <n v="498"/>
    <n v="1185"/>
    <n v="529"/>
    <n v="67"/>
    <n v="374"/>
    <n v="2280"/>
    <n v="2"/>
    <n v="3"/>
    <n v="8"/>
    <n v="7"/>
    <n v="2"/>
    <n v="0"/>
    <n v="0"/>
    <n v="0"/>
    <n v="0"/>
    <n v="0"/>
    <n v="0"/>
    <n v="1"/>
    <d v="2019-04-09T00:00:00"/>
  </r>
  <r>
    <n v="2788"/>
    <x v="652"/>
    <n v="0"/>
    <n v="0"/>
    <x v="18"/>
    <s v="Together"/>
    <s v="Graduate"/>
    <x v="5"/>
    <n v="68"/>
    <n v="1131"/>
    <n v="436"/>
    <n v="1459"/>
    <n v="235"/>
    <n v="436"/>
    <n v="181"/>
    <n v="3517"/>
    <n v="1"/>
    <n v="2"/>
    <n v="3"/>
    <n v="6"/>
    <n v="7"/>
    <n v="0"/>
    <n v="0"/>
    <n v="0"/>
    <n v="1"/>
    <n v="0"/>
    <n v="0"/>
    <n v="0"/>
    <d v="2019-06-27T00:00:00"/>
  </r>
  <r>
    <n v="2481"/>
    <x v="653"/>
    <n v="0"/>
    <n v="0"/>
    <x v="2"/>
    <s v="Married"/>
    <s v="Master"/>
    <x v="1"/>
    <n v="65"/>
    <n v="1937"/>
    <n v="21"/>
    <n v="323"/>
    <n v="28"/>
    <n v="21"/>
    <n v="67"/>
    <n v="2262"/>
    <n v="1"/>
    <n v="4"/>
    <n v="3"/>
    <n v="6"/>
    <n v="2"/>
    <n v="0"/>
    <n v="0"/>
    <n v="1"/>
    <n v="0"/>
    <n v="0"/>
    <n v="0"/>
    <n v="0"/>
    <d v="2020-08-24T00:00:00"/>
  </r>
  <r>
    <n v="2784"/>
    <x v="654"/>
    <n v="0"/>
    <n v="0"/>
    <x v="2"/>
    <s v="Single"/>
    <s v="PhD"/>
    <x v="2"/>
    <n v="74"/>
    <n v="2493"/>
    <n v="88"/>
    <n v="1514"/>
    <n v="230"/>
    <n v="222"/>
    <n v="96"/>
    <n v="4451"/>
    <n v="1"/>
    <n v="3"/>
    <n v="5"/>
    <n v="8"/>
    <n v="3"/>
    <n v="1"/>
    <n v="0"/>
    <n v="0"/>
    <n v="0"/>
    <n v="0"/>
    <n v="0"/>
    <n v="0"/>
    <d v="2019-04-12T00:00:00"/>
  </r>
  <r>
    <n v="1621"/>
    <x v="655"/>
    <n v="0"/>
    <n v="1"/>
    <x v="46"/>
    <s v="Divorced"/>
    <s v="Master"/>
    <x v="3"/>
    <n v="53"/>
    <n v="2494"/>
    <n v="178"/>
    <n v="721"/>
    <n v="140"/>
    <n v="106"/>
    <n v="178"/>
    <n v="3460"/>
    <n v="5"/>
    <n v="8"/>
    <n v="4"/>
    <n v="9"/>
    <n v="7"/>
    <n v="0"/>
    <n v="0"/>
    <n v="0"/>
    <n v="0"/>
    <n v="0"/>
    <n v="0"/>
    <n v="1"/>
    <d v="2019-03-05T00:00:00"/>
  </r>
  <r>
    <n v="1012"/>
    <x v="656"/>
    <n v="0"/>
    <n v="0"/>
    <x v="31"/>
    <s v="Divorced"/>
    <s v="Graduate"/>
    <x v="5"/>
    <n v="82"/>
    <n v="502"/>
    <n v="158"/>
    <n v="1242"/>
    <n v="582"/>
    <n v="290"/>
    <n v="78"/>
    <n v="2695"/>
    <n v="1"/>
    <n v="3"/>
    <n v="4"/>
    <n v="8"/>
    <n v="2"/>
    <n v="0"/>
    <n v="0"/>
    <n v="0"/>
    <n v="0"/>
    <n v="0"/>
    <n v="0"/>
    <n v="0"/>
    <d v="2020-04-21T00:00:00"/>
  </r>
  <r>
    <n v="1121"/>
    <x v="657"/>
    <n v="0"/>
    <n v="1"/>
    <x v="39"/>
    <s v="Married"/>
    <s v="Graduate"/>
    <x v="0"/>
    <n v="10"/>
    <n v="310"/>
    <n v="150"/>
    <n v="189"/>
    <n v="168"/>
    <n v="230"/>
    <n v="150"/>
    <n v="898"/>
    <n v="5"/>
    <n v="5"/>
    <n v="4"/>
    <n v="5"/>
    <n v="5"/>
    <n v="0"/>
    <n v="0"/>
    <n v="0"/>
    <n v="0"/>
    <n v="0"/>
    <n v="0"/>
    <n v="0"/>
    <d v="2020-03-06T00:00:00"/>
  </r>
  <r>
    <n v="3129"/>
    <x v="658"/>
    <n v="1"/>
    <n v="0"/>
    <x v="7"/>
    <s v="Together"/>
    <s v="Graduate"/>
    <x v="1"/>
    <n v="74"/>
    <n v="580"/>
    <n v="31"/>
    <n v="124"/>
    <n v="10"/>
    <n v="31"/>
    <n v="31"/>
    <n v="745"/>
    <n v="1"/>
    <n v="6"/>
    <n v="2"/>
    <n v="4"/>
    <n v="6"/>
    <n v="0"/>
    <n v="0"/>
    <n v="0"/>
    <n v="0"/>
    <n v="0"/>
    <n v="0"/>
    <n v="0"/>
    <d v="2020-08-08T00:00:00"/>
  </r>
  <r>
    <n v="1125"/>
    <x v="659"/>
    <n v="0"/>
    <n v="0"/>
    <x v="50"/>
    <s v="Together"/>
    <s v="PhD"/>
    <x v="1"/>
    <n v="21"/>
    <n v="2060"/>
    <n v="36"/>
    <n v="1527"/>
    <n v="98"/>
    <n v="114"/>
    <n v="0"/>
    <n v="3835"/>
    <n v="1"/>
    <n v="4"/>
    <n v="5"/>
    <n v="13"/>
    <n v="3"/>
    <n v="0"/>
    <n v="1"/>
    <n v="0"/>
    <n v="0"/>
    <n v="0"/>
    <n v="0"/>
    <n v="0"/>
    <d v="2019-08-22T00:00:00"/>
  </r>
  <r>
    <n v="2237"/>
    <x v="660"/>
    <n v="0"/>
    <n v="1"/>
    <x v="47"/>
    <s v="Married"/>
    <s v="Unknown"/>
    <x v="0"/>
    <n v="39"/>
    <n v="810"/>
    <n v="39"/>
    <n v="122"/>
    <n v="52"/>
    <n v="0"/>
    <n v="497"/>
    <n v="525"/>
    <n v="2"/>
    <n v="7"/>
    <n v="4"/>
    <n v="3"/>
    <n v="6"/>
    <n v="0"/>
    <n v="0"/>
    <n v="0"/>
    <n v="0"/>
    <n v="0"/>
    <n v="0"/>
    <n v="1"/>
    <d v="2019-01-08T00:00:00"/>
  </r>
  <r>
    <n v="2813"/>
    <x v="660"/>
    <n v="0"/>
    <n v="1"/>
    <x v="47"/>
    <s v="Married"/>
    <s v="Unknown"/>
    <x v="0"/>
    <n v="39"/>
    <n v="810"/>
    <n v="39"/>
    <n v="122"/>
    <n v="52"/>
    <n v="0"/>
    <n v="497"/>
    <n v="525"/>
    <n v="2"/>
    <n v="7"/>
    <n v="4"/>
    <n v="3"/>
    <n v="6"/>
    <n v="0"/>
    <n v="0"/>
    <n v="0"/>
    <n v="0"/>
    <n v="0"/>
    <n v="0"/>
    <n v="0"/>
    <d v="2019-01-08T00:00:00"/>
  </r>
  <r>
    <n v="2735"/>
    <x v="661"/>
    <n v="0"/>
    <n v="1"/>
    <x v="37"/>
    <s v="Married"/>
    <s v="Unknown"/>
    <x v="0"/>
    <n v="68"/>
    <n v="430"/>
    <n v="194"/>
    <n v="249"/>
    <n v="308"/>
    <n v="277"/>
    <n v="153"/>
    <n v="1305"/>
    <n v="3"/>
    <n v="7"/>
    <n v="2"/>
    <n v="8"/>
    <n v="4"/>
    <n v="0"/>
    <n v="0"/>
    <n v="0"/>
    <n v="0"/>
    <n v="0"/>
    <n v="0"/>
    <n v="0"/>
    <d v="2020-02-15T00:00:00"/>
  </r>
  <r>
    <n v="1720"/>
    <x v="662"/>
    <n v="0"/>
    <n v="1"/>
    <x v="10"/>
    <s v="Together"/>
    <s v="Graduate"/>
    <x v="5"/>
    <n v="26"/>
    <n v="1318"/>
    <n v="345"/>
    <n v="1287"/>
    <n v="202"/>
    <n v="62"/>
    <n v="251"/>
    <n v="2963"/>
    <n v="2"/>
    <n v="7"/>
    <n v="5"/>
    <n v="6"/>
    <n v="4"/>
    <n v="0"/>
    <n v="0"/>
    <n v="0"/>
    <n v="0"/>
    <n v="0"/>
    <n v="0"/>
    <n v="0"/>
    <d v="2019-01-14T00:00:00"/>
  </r>
  <r>
    <n v="3214"/>
    <x v="663"/>
    <n v="0"/>
    <n v="0"/>
    <x v="17"/>
    <s v="Single"/>
    <s v="Graduate"/>
    <x v="5"/>
    <n v="50"/>
    <n v="13"/>
    <n v="3"/>
    <n v="16"/>
    <n v="8"/>
    <n v="-10"/>
    <n v="8"/>
    <n v="41"/>
    <n v="1"/>
    <n v="0"/>
    <n v="0"/>
    <n v="3"/>
    <n v="4"/>
    <n v="0"/>
    <n v="0"/>
    <n v="0"/>
    <n v="0"/>
    <n v="0"/>
    <n v="0"/>
    <n v="0"/>
    <d v="2019-01-22T00:00:00"/>
  </r>
  <r>
    <n v="1625"/>
    <x v="664"/>
    <n v="0"/>
    <n v="1"/>
    <x v="31"/>
    <s v="Divorced"/>
    <s v="PhD"/>
    <x v="0"/>
    <n v="37"/>
    <n v="2754"/>
    <n v="231"/>
    <n v="264"/>
    <n v="41"/>
    <n v="31"/>
    <n v="65"/>
    <n v="3257"/>
    <n v="4"/>
    <n v="9"/>
    <n v="4"/>
    <n v="6"/>
    <n v="6"/>
    <n v="0"/>
    <n v="0"/>
    <n v="0"/>
    <n v="0"/>
    <n v="0"/>
    <n v="0"/>
    <n v="0"/>
    <d v="2019-06-06T00:00:00"/>
  </r>
  <r>
    <n v="1771"/>
    <x v="665"/>
    <n v="0"/>
    <n v="0"/>
    <x v="0"/>
    <s v="Together"/>
    <s v="Master"/>
    <x v="3"/>
    <n v="45"/>
    <n v="1350"/>
    <n v="435"/>
    <n v="1829"/>
    <n v="207"/>
    <n v="197"/>
    <n v="158"/>
    <n v="3861"/>
    <n v="1"/>
    <n v="3"/>
    <n v="6"/>
    <n v="4"/>
    <n v="2"/>
    <n v="0"/>
    <n v="0"/>
    <n v="0"/>
    <n v="0"/>
    <n v="0"/>
    <n v="0"/>
    <n v="0"/>
    <d v="2019-06-22T00:00:00"/>
  </r>
  <r>
    <n v="2041"/>
    <x v="666"/>
    <n v="1"/>
    <n v="1"/>
    <x v="49"/>
    <s v="Married"/>
    <s v="Master"/>
    <x v="3"/>
    <n v="3"/>
    <n v="2848"/>
    <n v="0"/>
    <n v="117"/>
    <n v="0"/>
    <n v="0"/>
    <n v="88"/>
    <n v="2876"/>
    <n v="11"/>
    <n v="3"/>
    <n v="4"/>
    <n v="10"/>
    <n v="8"/>
    <n v="0"/>
    <n v="1"/>
    <n v="0"/>
    <n v="0"/>
    <n v="0"/>
    <n v="0"/>
    <n v="0"/>
    <d v="2019-03-08T00:00:00"/>
  </r>
  <r>
    <n v="2322"/>
    <x v="666"/>
    <n v="1"/>
    <n v="1"/>
    <x v="49"/>
    <s v="Married"/>
    <s v="Master"/>
    <x v="2"/>
    <n v="3"/>
    <n v="2848"/>
    <n v="0"/>
    <n v="117"/>
    <n v="0"/>
    <n v="0"/>
    <n v="88"/>
    <n v="2876"/>
    <n v="11"/>
    <n v="3"/>
    <n v="4"/>
    <n v="10"/>
    <n v="8"/>
    <n v="0"/>
    <n v="1"/>
    <n v="0"/>
    <n v="0"/>
    <n v="0"/>
    <n v="0"/>
    <n v="1"/>
    <d v="2019-03-08T00:00:00"/>
  </r>
  <r>
    <n v="1896"/>
    <x v="667"/>
    <n v="0"/>
    <n v="0"/>
    <x v="14"/>
    <s v="Married"/>
    <s v="Graduate"/>
    <x v="2"/>
    <n v="51"/>
    <n v="1032"/>
    <n v="158"/>
    <n v="687"/>
    <n v="358"/>
    <n v="158"/>
    <n v="137"/>
    <n v="2255"/>
    <n v="1"/>
    <n v="3"/>
    <n v="4"/>
    <n v="6"/>
    <n v="1"/>
    <n v="0"/>
    <n v="0"/>
    <n v="0"/>
    <n v="0"/>
    <n v="0"/>
    <n v="0"/>
    <n v="0"/>
    <d v="2019-10-16T00:00:00"/>
  </r>
  <r>
    <n v="2880"/>
    <x v="667"/>
    <n v="0"/>
    <n v="0"/>
    <x v="14"/>
    <s v="Married"/>
    <s v="Graduate"/>
    <x v="2"/>
    <n v="51"/>
    <n v="1032"/>
    <n v="158"/>
    <n v="687"/>
    <n v="358"/>
    <n v="158"/>
    <n v="137"/>
    <n v="2255"/>
    <n v="1"/>
    <n v="3"/>
    <n v="4"/>
    <n v="6"/>
    <n v="1"/>
    <n v="0"/>
    <n v="0"/>
    <n v="0"/>
    <n v="0"/>
    <n v="0"/>
    <n v="0"/>
    <n v="0"/>
    <d v="2019-10-16T00:00:00"/>
  </r>
  <r>
    <n v="1585"/>
    <x v="668"/>
    <n v="0"/>
    <n v="1"/>
    <x v="5"/>
    <s v="Together"/>
    <s v="Graduate"/>
    <x v="3"/>
    <n v="83"/>
    <n v="1363"/>
    <n v="73"/>
    <n v="350"/>
    <n v="26"/>
    <n v="54"/>
    <n v="257"/>
    <n v="1610"/>
    <n v="3"/>
    <n v="5"/>
    <n v="3"/>
    <n v="12"/>
    <n v="5"/>
    <n v="0"/>
    <n v="0"/>
    <n v="0"/>
    <n v="0"/>
    <n v="0"/>
    <n v="0"/>
    <n v="0"/>
    <d v="2019-02-05T00:00:00"/>
  </r>
  <r>
    <n v="2457"/>
    <x v="668"/>
    <n v="0"/>
    <n v="1"/>
    <x v="5"/>
    <s v="Together"/>
    <s v="Graduate"/>
    <x v="1"/>
    <n v="83"/>
    <n v="1363"/>
    <n v="73"/>
    <n v="350"/>
    <n v="26"/>
    <n v="54"/>
    <n v="257"/>
    <n v="1610"/>
    <n v="3"/>
    <n v="5"/>
    <n v="3"/>
    <n v="12"/>
    <n v="5"/>
    <n v="0"/>
    <n v="0"/>
    <n v="0"/>
    <n v="0"/>
    <n v="0"/>
    <n v="0"/>
    <n v="0"/>
    <d v="2019-02-05T00:00:00"/>
  </r>
  <r>
    <n v="2858"/>
    <x v="669"/>
    <n v="0"/>
    <n v="1"/>
    <x v="10"/>
    <s v="Single"/>
    <s v="Master"/>
    <x v="4"/>
    <n v="74"/>
    <n v="1507"/>
    <n v="127"/>
    <n v="407"/>
    <n v="112"/>
    <n v="21"/>
    <n v="280"/>
    <n v="1893"/>
    <n v="1"/>
    <n v="5"/>
    <n v="6"/>
    <n v="11"/>
    <n v="2"/>
    <n v="0"/>
    <n v="1"/>
    <n v="0"/>
    <n v="0"/>
    <n v="0"/>
    <n v="0"/>
    <n v="0"/>
    <d v="2019-10-24T00:00:00"/>
  </r>
  <r>
    <n v="1222"/>
    <x v="670"/>
    <n v="0"/>
    <n v="1"/>
    <x v="40"/>
    <s v="Married"/>
    <s v="PhD"/>
    <x v="5"/>
    <n v="89"/>
    <n v="1458"/>
    <n v="54"/>
    <n v="1204"/>
    <n v="73"/>
    <n v="26"/>
    <n v="83"/>
    <n v="2731"/>
    <n v="3"/>
    <n v="7"/>
    <n v="8"/>
    <n v="11"/>
    <n v="5"/>
    <n v="0"/>
    <n v="0"/>
    <n v="0"/>
    <n v="0"/>
    <n v="0"/>
    <n v="0"/>
    <n v="0"/>
    <d v="2019-08-28T00:00:00"/>
  </r>
  <r>
    <n v="2146"/>
    <x v="671"/>
    <n v="0"/>
    <n v="1"/>
    <x v="35"/>
    <s v="Married"/>
    <s v="Graduate"/>
    <x v="5"/>
    <n v="53"/>
    <n v="1144"/>
    <n v="91"/>
    <n v="215"/>
    <n v="18"/>
    <n v="75"/>
    <n v="29"/>
    <n v="1515"/>
    <n v="4"/>
    <n v="4"/>
    <n v="2"/>
    <n v="12"/>
    <n v="4"/>
    <n v="0"/>
    <n v="0"/>
    <n v="0"/>
    <n v="0"/>
    <n v="0"/>
    <n v="0"/>
    <n v="0"/>
    <d v="2019-10-28T00:00:00"/>
  </r>
  <r>
    <n v="2904"/>
    <x v="672"/>
    <n v="1"/>
    <n v="1"/>
    <x v="40"/>
    <s v="Married"/>
    <s v="Master"/>
    <x v="2"/>
    <n v="29"/>
    <n v="984"/>
    <n v="16"/>
    <n v="407"/>
    <n v="65"/>
    <n v="236"/>
    <n v="236"/>
    <n v="1471"/>
    <n v="5"/>
    <n v="9"/>
    <n v="3"/>
    <n v="7"/>
    <n v="7"/>
    <n v="0"/>
    <n v="0"/>
    <n v="0"/>
    <n v="0"/>
    <n v="0"/>
    <n v="0"/>
    <n v="0"/>
    <d v="2019-11-22T00:00:00"/>
  </r>
  <r>
    <n v="2632"/>
    <x v="673"/>
    <n v="0"/>
    <n v="1"/>
    <x v="14"/>
    <s v="Married"/>
    <s v="PhD"/>
    <x v="5"/>
    <n v="57"/>
    <n v="1399"/>
    <n v="78"/>
    <n v="239"/>
    <n v="208"/>
    <n v="119"/>
    <n v="99"/>
    <n v="1944"/>
    <n v="1"/>
    <n v="5"/>
    <n v="3"/>
    <n v="13"/>
    <n v="3"/>
    <n v="0"/>
    <n v="0"/>
    <n v="0"/>
    <n v="0"/>
    <n v="0"/>
    <n v="0"/>
    <n v="0"/>
    <d v="2020-07-09T00:00:00"/>
  </r>
  <r>
    <n v="3106"/>
    <x v="674"/>
    <n v="0"/>
    <n v="1"/>
    <x v="14"/>
    <s v="Divorced"/>
    <s v="Master"/>
    <x v="5"/>
    <n v="76"/>
    <n v="270"/>
    <n v="31"/>
    <n v="125"/>
    <n v="10"/>
    <n v="31"/>
    <n v="13"/>
    <n v="454"/>
    <n v="1"/>
    <n v="2"/>
    <n v="2"/>
    <n v="5"/>
    <n v="2"/>
    <n v="0"/>
    <n v="0"/>
    <n v="0"/>
    <n v="0"/>
    <n v="0"/>
    <n v="0"/>
    <n v="0"/>
    <d v="2020-08-05T00:00:00"/>
  </r>
  <r>
    <n v="2795"/>
    <x v="675"/>
    <n v="0"/>
    <n v="1"/>
    <x v="36"/>
    <s v="Together"/>
    <s v="Graduate"/>
    <x v="0"/>
    <n v="99"/>
    <n v="941"/>
    <n v="44"/>
    <n v="1034"/>
    <n v="208"/>
    <n v="91"/>
    <n v="158"/>
    <n v="2159"/>
    <n v="3"/>
    <n v="5"/>
    <n v="3"/>
    <n v="5"/>
    <n v="4"/>
    <n v="0"/>
    <n v="0"/>
    <n v="0"/>
    <n v="1"/>
    <n v="0"/>
    <n v="0"/>
    <n v="0"/>
    <d v="2020-09-11T00:00:00"/>
  </r>
  <r>
    <n v="1155"/>
    <x v="676"/>
    <n v="0"/>
    <n v="0"/>
    <x v="13"/>
    <s v="Divorced"/>
    <s v="Graduate"/>
    <x v="1"/>
    <n v="27"/>
    <n v="325"/>
    <n v="42"/>
    <n v="255"/>
    <n v="348"/>
    <n v="55"/>
    <n v="70"/>
    <n v="954"/>
    <n v="1"/>
    <n v="6"/>
    <n v="7"/>
    <n v="4"/>
    <n v="3"/>
    <n v="1"/>
    <n v="0"/>
    <n v="0"/>
    <n v="0"/>
    <n v="0"/>
    <n v="0"/>
    <n v="0"/>
    <d v="2020-04-24T00:00:00"/>
  </r>
  <r>
    <n v="2771"/>
    <x v="677"/>
    <n v="0"/>
    <n v="1"/>
    <x v="47"/>
    <s v="Single"/>
    <s v="Graduate"/>
    <x v="0"/>
    <n v="13"/>
    <n v="424"/>
    <n v="125"/>
    <n v="234"/>
    <n v="0"/>
    <n v="117"/>
    <n v="135"/>
    <n v="764"/>
    <n v="1"/>
    <n v="3"/>
    <n v="2"/>
    <n v="8"/>
    <n v="3"/>
    <n v="0"/>
    <n v="0"/>
    <n v="0"/>
    <n v="0"/>
    <n v="0"/>
    <n v="0"/>
    <n v="0"/>
    <d v="2020-03-09T00:00:00"/>
  </r>
  <r>
    <n v="1006"/>
    <x v="678"/>
    <n v="0"/>
    <n v="1"/>
    <x v="50"/>
    <s v="Together"/>
    <s v="Master"/>
    <x v="5"/>
    <n v="16"/>
    <n v="1352"/>
    <n v="109"/>
    <n v="255"/>
    <n v="0"/>
    <n v="109"/>
    <n v="36"/>
    <n v="1789"/>
    <n v="2"/>
    <n v="6"/>
    <n v="4"/>
    <n v="10"/>
    <n v="6"/>
    <n v="0"/>
    <n v="0"/>
    <n v="0"/>
    <n v="0"/>
    <n v="0"/>
    <n v="0"/>
    <n v="0"/>
    <d v="2020-02-14T00:00:00"/>
  </r>
  <r>
    <n v="1459"/>
    <x v="679"/>
    <n v="0"/>
    <n v="1"/>
    <x v="24"/>
    <s v="Married"/>
    <s v="Graduate"/>
    <x v="3"/>
    <n v="40"/>
    <n v="1243"/>
    <n v="0"/>
    <n v="502"/>
    <n v="286"/>
    <n v="195"/>
    <n v="304"/>
    <n v="1921"/>
    <n v="4"/>
    <n v="8"/>
    <n v="3"/>
    <n v="11"/>
    <n v="5"/>
    <n v="0"/>
    <n v="0"/>
    <n v="0"/>
    <n v="0"/>
    <n v="0"/>
    <n v="0"/>
    <n v="0"/>
    <d v="2019-07-26T00:00:00"/>
  </r>
  <r>
    <n v="1375"/>
    <x v="680"/>
    <n v="1"/>
    <n v="0"/>
    <x v="27"/>
    <s v="Together"/>
    <s v="Master"/>
    <x v="3"/>
    <n v="0"/>
    <n v="364"/>
    <n v="10"/>
    <n v="159"/>
    <n v="0"/>
    <n v="34"/>
    <n v="10"/>
    <n v="556"/>
    <n v="2"/>
    <n v="3"/>
    <n v="1"/>
    <n v="6"/>
    <n v="4"/>
    <n v="0"/>
    <n v="0"/>
    <n v="0"/>
    <n v="0"/>
    <n v="0"/>
    <n v="0"/>
    <n v="0"/>
    <d v="2020-05-15T00:00:00"/>
  </r>
  <r>
    <n v="1547"/>
    <x v="681"/>
    <n v="0"/>
    <n v="1"/>
    <x v="1"/>
    <s v="Married"/>
    <s v="Unknown"/>
    <x v="0"/>
    <n v="13"/>
    <n v="336"/>
    <n v="336"/>
    <n v="674"/>
    <n v="437"/>
    <n v="315"/>
    <n v="216"/>
    <n v="1880"/>
    <n v="5"/>
    <n v="6"/>
    <n v="3"/>
    <n v="12"/>
    <n v="4"/>
    <n v="0"/>
    <n v="0"/>
    <n v="0"/>
    <n v="0"/>
    <n v="0"/>
    <n v="0"/>
    <n v="0"/>
    <d v="2020-06-21T00:00:00"/>
  </r>
  <r>
    <n v="1615"/>
    <x v="681"/>
    <n v="0"/>
    <n v="1"/>
    <x v="1"/>
    <s v="Married"/>
    <s v="Unknown"/>
    <x v="3"/>
    <n v="13"/>
    <n v="336"/>
    <n v="336"/>
    <n v="674"/>
    <n v="437"/>
    <n v="315"/>
    <n v="216"/>
    <n v="1880"/>
    <n v="5"/>
    <n v="6"/>
    <n v="3"/>
    <n v="12"/>
    <n v="4"/>
    <n v="0"/>
    <n v="0"/>
    <n v="0"/>
    <n v="0"/>
    <n v="0"/>
    <n v="0"/>
    <n v="0"/>
    <d v="2020-06-21T00:00:00"/>
  </r>
  <r>
    <n v="1852"/>
    <x v="682"/>
    <n v="0"/>
    <n v="1"/>
    <x v="31"/>
    <s v="Single"/>
    <s v="Graduate"/>
    <x v="5"/>
    <n v="61"/>
    <n v="1340"/>
    <n v="122"/>
    <n v="695"/>
    <n v="161"/>
    <n v="172"/>
    <n v="99"/>
    <n v="2391"/>
    <n v="2"/>
    <n v="5"/>
    <n v="5"/>
    <n v="4"/>
    <n v="3"/>
    <n v="0"/>
    <n v="1"/>
    <n v="0"/>
    <n v="0"/>
    <n v="0"/>
    <n v="0"/>
    <n v="0"/>
    <d v="2020-06-12T00:00:00"/>
  </r>
  <r>
    <n v="2670"/>
    <x v="683"/>
    <n v="0"/>
    <n v="1"/>
    <x v="39"/>
    <s v="Divorced"/>
    <s v="Graduate"/>
    <x v="2"/>
    <n v="87"/>
    <n v="633"/>
    <n v="341"/>
    <n v="565"/>
    <n v="221"/>
    <n v="16"/>
    <n v="68"/>
    <n v="1708"/>
    <n v="2"/>
    <n v="3"/>
    <n v="3"/>
    <n v="13"/>
    <n v="2"/>
    <n v="0"/>
    <n v="0"/>
    <n v="0"/>
    <n v="0"/>
    <n v="0"/>
    <n v="0"/>
    <n v="0"/>
    <d v="2019-10-28T00:00:00"/>
  </r>
  <r>
    <n v="2174"/>
    <x v="684"/>
    <n v="0"/>
    <n v="1"/>
    <x v="39"/>
    <s v="Single"/>
    <s v="Graduate"/>
    <x v="4"/>
    <n v="94"/>
    <n v="227"/>
    <n v="34"/>
    <n v="89"/>
    <n v="26"/>
    <n v="16"/>
    <n v="26"/>
    <n v="365"/>
    <n v="1"/>
    <n v="4"/>
    <n v="0"/>
    <n v="4"/>
    <n v="5"/>
    <n v="0"/>
    <n v="0"/>
    <n v="0"/>
    <n v="0"/>
    <n v="0"/>
    <n v="0"/>
    <n v="0"/>
    <d v="2020-07-24T00:00:00"/>
  </r>
  <r>
    <n v="1737"/>
    <x v="685"/>
    <n v="0"/>
    <n v="1"/>
    <x v="35"/>
    <s v="Together"/>
    <s v="PhD"/>
    <x v="1"/>
    <n v="55"/>
    <n v="2083"/>
    <n v="31"/>
    <n v="978"/>
    <n v="42"/>
    <n v="31"/>
    <n v="31"/>
    <n v="3134"/>
    <n v="5"/>
    <n v="7"/>
    <n v="6"/>
    <n v="5"/>
    <n v="6"/>
    <n v="0"/>
    <n v="0"/>
    <n v="0"/>
    <n v="0"/>
    <n v="0"/>
    <n v="0"/>
    <n v="1"/>
    <d v="2019-01-16T00:00:00"/>
  </r>
  <r>
    <n v="1320"/>
    <x v="686"/>
    <n v="0"/>
    <n v="2"/>
    <x v="5"/>
    <s v="Divorced"/>
    <s v="Graduate"/>
    <x v="2"/>
    <n v="38"/>
    <n v="827"/>
    <n v="120"/>
    <n v="644"/>
    <n v="394"/>
    <n v="120"/>
    <n v="362"/>
    <n v="1742"/>
    <n v="1"/>
    <n v="4"/>
    <n v="5"/>
    <n v="12"/>
    <n v="3"/>
    <n v="0"/>
    <n v="0"/>
    <n v="0"/>
    <n v="0"/>
    <n v="0"/>
    <n v="0"/>
    <n v="0"/>
    <d v="2019-02-17T00:00:00"/>
  </r>
  <r>
    <n v="1310"/>
    <x v="687"/>
    <n v="0"/>
    <n v="0"/>
    <x v="48"/>
    <s v="Married"/>
    <s v="Graduate"/>
    <x v="4"/>
    <n v="49"/>
    <n v="2066"/>
    <n v="0"/>
    <n v="717"/>
    <n v="117"/>
    <n v="117"/>
    <n v="329"/>
    <n v="2689"/>
    <n v="1"/>
    <n v="4"/>
    <n v="8"/>
    <n v="5"/>
    <n v="3"/>
    <n v="0"/>
    <n v="0"/>
    <n v="0"/>
    <n v="0"/>
    <n v="0"/>
    <n v="0"/>
    <n v="0"/>
    <d v="2019-12-10T00:00:00"/>
  </r>
  <r>
    <n v="1345"/>
    <x v="687"/>
    <n v="0"/>
    <n v="1"/>
    <x v="10"/>
    <s v="Widowed"/>
    <s v="PhD"/>
    <x v="3"/>
    <n v="38"/>
    <n v="1335"/>
    <n v="0"/>
    <n v="216"/>
    <n v="0"/>
    <n v="0"/>
    <n v="107"/>
    <n v="1445"/>
    <n v="3"/>
    <n v="6"/>
    <n v="2"/>
    <n v="10"/>
    <n v="4"/>
    <n v="0"/>
    <n v="0"/>
    <n v="0"/>
    <n v="0"/>
    <n v="0"/>
    <n v="0"/>
    <n v="0"/>
    <d v="2020-08-26T00:00:00"/>
  </r>
  <r>
    <n v="2337"/>
    <x v="688"/>
    <n v="0"/>
    <n v="0"/>
    <x v="44"/>
    <s v="Single"/>
    <s v="PhD"/>
    <x v="1"/>
    <n v="68"/>
    <n v="475"/>
    <n v="44"/>
    <n v="676"/>
    <n v="201"/>
    <n v="183"/>
    <n v="76"/>
    <n v="1503"/>
    <n v="1"/>
    <n v="6"/>
    <n v="2"/>
    <n v="10"/>
    <n v="4"/>
    <n v="0"/>
    <n v="0"/>
    <n v="0"/>
    <n v="0"/>
    <n v="0"/>
    <n v="0"/>
    <n v="0"/>
    <d v="2020-10-02T00:00:00"/>
  </r>
  <r>
    <n v="2328"/>
    <x v="689"/>
    <n v="0"/>
    <n v="1"/>
    <x v="38"/>
    <s v="Together"/>
    <s v="Graduate"/>
    <x v="2"/>
    <n v="12"/>
    <n v="1674"/>
    <n v="18"/>
    <n v="219"/>
    <n v="0"/>
    <n v="78"/>
    <n v="99"/>
    <n v="1891"/>
    <n v="3"/>
    <n v="10"/>
    <n v="4"/>
    <n v="7"/>
    <n v="6"/>
    <n v="0"/>
    <n v="1"/>
    <n v="0"/>
    <n v="0"/>
    <n v="0"/>
    <n v="0"/>
    <n v="0"/>
    <d v="2020-02-05T00:00:00"/>
  </r>
  <r>
    <n v="1750"/>
    <x v="690"/>
    <n v="0"/>
    <n v="1"/>
    <x v="24"/>
    <s v="Married"/>
    <s v="Master"/>
    <x v="5"/>
    <n v="52"/>
    <n v="786"/>
    <n v="18"/>
    <n v="193"/>
    <n v="26"/>
    <n v="0"/>
    <n v="151"/>
    <n v="872"/>
    <n v="4"/>
    <n v="6"/>
    <n v="1"/>
    <n v="7"/>
    <n v="6"/>
    <n v="0"/>
    <n v="0"/>
    <n v="0"/>
    <n v="0"/>
    <n v="0"/>
    <n v="0"/>
    <n v="0"/>
    <d v="2019-10-31T00:00:00"/>
  </r>
  <r>
    <n v="1462"/>
    <x v="691"/>
    <n v="0"/>
    <n v="1"/>
    <x v="35"/>
    <s v="Married"/>
    <s v="PhD"/>
    <x v="5"/>
    <n v="93"/>
    <n v="969"/>
    <n v="57"/>
    <n v="102"/>
    <n v="16"/>
    <n v="0"/>
    <n v="240"/>
    <n v="904"/>
    <n v="4"/>
    <n v="6"/>
    <n v="2"/>
    <n v="7"/>
    <n v="5"/>
    <n v="0"/>
    <n v="0"/>
    <n v="0"/>
    <n v="0"/>
    <n v="0"/>
    <n v="0"/>
    <n v="0"/>
    <d v="2019-03-30T00:00:00"/>
  </r>
  <r>
    <n v="2168"/>
    <x v="692"/>
    <n v="0"/>
    <n v="1"/>
    <x v="39"/>
    <s v="Single"/>
    <s v="PhD"/>
    <x v="4"/>
    <n v="25"/>
    <n v="2349"/>
    <n v="0"/>
    <n v="264"/>
    <n v="0"/>
    <n v="0"/>
    <n v="52"/>
    <n v="2561"/>
    <n v="1"/>
    <n v="6"/>
    <n v="6"/>
    <n v="13"/>
    <n v="4"/>
    <n v="0"/>
    <n v="0"/>
    <n v="0"/>
    <n v="1"/>
    <n v="0"/>
    <n v="0"/>
    <n v="0"/>
    <d v="2020-01-30T00:00:00"/>
  </r>
  <r>
    <n v="1559"/>
    <x v="693"/>
    <n v="0"/>
    <n v="1"/>
    <x v="3"/>
    <s v="Married"/>
    <s v="PhD"/>
    <x v="0"/>
    <n v="27"/>
    <n v="2744"/>
    <n v="31"/>
    <n v="376"/>
    <n v="0"/>
    <n v="0"/>
    <n v="63"/>
    <n v="3089"/>
    <n v="3"/>
    <n v="6"/>
    <n v="4"/>
    <n v="8"/>
    <n v="5"/>
    <n v="0"/>
    <n v="1"/>
    <n v="0"/>
    <n v="1"/>
    <n v="1"/>
    <n v="0"/>
    <n v="1"/>
    <d v="2019-07-08T00:00:00"/>
  </r>
  <r>
    <n v="1676"/>
    <x v="694"/>
    <n v="0"/>
    <n v="2"/>
    <x v="33"/>
    <s v="Married"/>
    <s v="Master"/>
    <x v="4"/>
    <n v="94"/>
    <n v="241"/>
    <n v="10"/>
    <n v="47"/>
    <n v="8"/>
    <n v="8"/>
    <n v="16"/>
    <n v="298"/>
    <n v="1"/>
    <n v="2"/>
    <n v="1"/>
    <n v="4"/>
    <n v="3"/>
    <n v="0"/>
    <n v="0"/>
    <n v="0"/>
    <n v="0"/>
    <n v="0"/>
    <n v="0"/>
    <n v="0"/>
    <d v="2019-12-31T00:00:00"/>
  </r>
  <r>
    <n v="2905"/>
    <x v="695"/>
    <n v="1"/>
    <n v="1"/>
    <x v="2"/>
    <s v="Married"/>
    <s v="PhD"/>
    <x v="3"/>
    <n v="83"/>
    <n v="120"/>
    <n v="10"/>
    <n v="94"/>
    <n v="5"/>
    <n v="5"/>
    <n v="3"/>
    <n v="233"/>
    <n v="1"/>
    <n v="2"/>
    <n v="0"/>
    <n v="4"/>
    <n v="5"/>
    <n v="0"/>
    <n v="0"/>
    <n v="0"/>
    <n v="0"/>
    <n v="0"/>
    <n v="0"/>
    <n v="0"/>
    <d v="2020-04-26T00:00:00"/>
  </r>
  <r>
    <n v="1259"/>
    <x v="696"/>
    <n v="0"/>
    <n v="1"/>
    <x v="21"/>
    <s v="Together"/>
    <s v="PhD"/>
    <x v="0"/>
    <n v="2"/>
    <n v="437"/>
    <n v="0"/>
    <n v="112"/>
    <n v="16"/>
    <n v="5"/>
    <n v="34"/>
    <n v="536"/>
    <n v="2"/>
    <n v="4"/>
    <n v="2"/>
    <n v="4"/>
    <n v="5"/>
    <n v="0"/>
    <n v="0"/>
    <n v="0"/>
    <n v="0"/>
    <n v="0"/>
    <n v="0"/>
    <n v="0"/>
    <d v="2020-07-11T00:00:00"/>
  </r>
  <r>
    <n v="1781"/>
    <x v="697"/>
    <n v="0"/>
    <n v="1"/>
    <x v="1"/>
    <s v="Married"/>
    <s v="Master"/>
    <x v="0"/>
    <n v="81"/>
    <n v="863"/>
    <n v="13"/>
    <n v="416"/>
    <n v="94"/>
    <n v="71"/>
    <n v="42"/>
    <n v="1415"/>
    <n v="4"/>
    <n v="4"/>
    <n v="4"/>
    <n v="9"/>
    <n v="4"/>
    <n v="0"/>
    <n v="0"/>
    <n v="0"/>
    <n v="0"/>
    <n v="0"/>
    <n v="0"/>
    <n v="0"/>
    <d v="2020-05-19T00:00:00"/>
  </r>
  <r>
    <n v="1512"/>
    <x v="698"/>
    <n v="0"/>
    <n v="0"/>
    <x v="37"/>
    <s v="Single"/>
    <s v="Graduate"/>
    <x v="2"/>
    <n v="20"/>
    <n v="2617"/>
    <n v="406"/>
    <n v="992"/>
    <n v="586"/>
    <n v="44"/>
    <n v="314"/>
    <n v="4331"/>
    <n v="1"/>
    <n v="4"/>
    <n v="8"/>
    <n v="4"/>
    <n v="8"/>
    <n v="0"/>
    <n v="0"/>
    <n v="0"/>
    <n v="0"/>
    <n v="0"/>
    <n v="0"/>
    <n v="0"/>
    <d v="2019-01-17T00:00:00"/>
  </r>
  <r>
    <n v="2076"/>
    <x v="699"/>
    <n v="0"/>
    <n v="1"/>
    <x v="27"/>
    <s v="Single"/>
    <s v="Graduate"/>
    <x v="2"/>
    <n v="56"/>
    <n v="424"/>
    <n v="131"/>
    <n v="262"/>
    <n v="144"/>
    <n v="79"/>
    <n v="71"/>
    <n v="968"/>
    <n v="1"/>
    <n v="4"/>
    <n v="2"/>
    <n v="8"/>
    <n v="4"/>
    <n v="0"/>
    <n v="0"/>
    <n v="0"/>
    <n v="0"/>
    <n v="0"/>
    <n v="0"/>
    <n v="0"/>
    <d v="2020-01-12T00:00:00"/>
  </r>
  <r>
    <n v="2837"/>
    <x v="699"/>
    <n v="0"/>
    <n v="1"/>
    <x v="27"/>
    <s v="Single"/>
    <s v="Graduate"/>
    <x v="0"/>
    <n v="56"/>
    <n v="424"/>
    <n v="131"/>
    <n v="262"/>
    <n v="144"/>
    <n v="79"/>
    <n v="71"/>
    <n v="968"/>
    <n v="1"/>
    <n v="4"/>
    <n v="2"/>
    <n v="8"/>
    <n v="4"/>
    <n v="0"/>
    <n v="0"/>
    <n v="0"/>
    <n v="0"/>
    <n v="0"/>
    <n v="0"/>
    <n v="0"/>
    <d v="2020-01-12T00:00:00"/>
  </r>
  <r>
    <n v="1058"/>
    <x v="700"/>
    <n v="0"/>
    <n v="1"/>
    <x v="39"/>
    <s v="Single"/>
    <s v="Graduate"/>
    <x v="4"/>
    <n v="26"/>
    <n v="1369"/>
    <n v="18"/>
    <n v="351"/>
    <n v="97"/>
    <n v="37"/>
    <n v="442"/>
    <n v="1429"/>
    <n v="4"/>
    <n v="8"/>
    <n v="2"/>
    <n v="10"/>
    <n v="7"/>
    <n v="0"/>
    <n v="0"/>
    <n v="0"/>
    <n v="0"/>
    <n v="0"/>
    <n v="0"/>
    <n v="0"/>
    <d v="2019-07-26T00:00:00"/>
  </r>
  <r>
    <n v="2929"/>
    <x v="701"/>
    <n v="0"/>
    <n v="0"/>
    <x v="37"/>
    <s v="Single"/>
    <s v="PhD"/>
    <x v="3"/>
    <n v="13"/>
    <n v="885"/>
    <n v="10"/>
    <n v="233"/>
    <n v="29"/>
    <n v="21"/>
    <n v="34"/>
    <n v="1144"/>
    <n v="1"/>
    <n v="4"/>
    <n v="2"/>
    <n v="9"/>
    <n v="4"/>
    <n v="0"/>
    <n v="0"/>
    <n v="0"/>
    <n v="0"/>
    <n v="0"/>
    <n v="0"/>
    <n v="0"/>
    <d v="2020-04-29T00:00:00"/>
  </r>
  <r>
    <n v="1571"/>
    <x v="702"/>
    <n v="0"/>
    <n v="1"/>
    <x v="33"/>
    <s v="Married"/>
    <s v="Master"/>
    <x v="0"/>
    <n v="74"/>
    <n v="691"/>
    <n v="123"/>
    <n v="492"/>
    <n v="141"/>
    <n v="123"/>
    <n v="29"/>
    <n v="1542"/>
    <n v="2"/>
    <n v="4"/>
    <n v="4"/>
    <n v="10"/>
    <n v="2"/>
    <n v="0"/>
    <n v="0"/>
    <n v="0"/>
    <n v="0"/>
    <n v="0"/>
    <n v="0"/>
    <n v="0"/>
    <d v="2020-02-19T00:00:00"/>
  </r>
  <r>
    <n v="2666"/>
    <x v="703"/>
    <n v="0"/>
    <n v="0"/>
    <x v="9"/>
    <s v="Divorced"/>
    <s v="Master"/>
    <x v="4"/>
    <n v="71"/>
    <n v="1626"/>
    <n v="191"/>
    <n v="1084"/>
    <n v="204"/>
    <n v="126"/>
    <n v="223"/>
    <n v="3009"/>
    <n v="1"/>
    <n v="8"/>
    <n v="4"/>
    <n v="6"/>
    <n v="5"/>
    <n v="0"/>
    <n v="0"/>
    <n v="0"/>
    <n v="0"/>
    <n v="0"/>
    <n v="0"/>
    <n v="0"/>
    <d v="2019-12-11T00:00:00"/>
  </r>
  <r>
    <n v="3213"/>
    <x v="704"/>
    <n v="0"/>
    <n v="0"/>
    <x v="1"/>
    <s v="Single"/>
    <s v="Master"/>
    <x v="1"/>
    <n v="71"/>
    <n v="2234"/>
    <n v="26"/>
    <n v="375"/>
    <n v="-34"/>
    <n v="26"/>
    <n v="52"/>
    <n v="2643"/>
    <n v="2"/>
    <n v="9"/>
    <n v="4"/>
    <n v="12"/>
    <n v="8"/>
    <n v="0"/>
    <n v="0"/>
    <n v="0"/>
    <n v="0"/>
    <n v="0"/>
    <n v="0"/>
    <n v="0"/>
    <d v="2019-01-26T00:00:00"/>
  </r>
  <r>
    <n v="2868"/>
    <x v="705"/>
    <n v="0"/>
    <n v="1"/>
    <x v="42"/>
    <s v="Divorced"/>
    <s v="Graduate"/>
    <x v="2"/>
    <n v="23"/>
    <n v="1680"/>
    <n v="18"/>
    <n v="147"/>
    <n v="0"/>
    <n v="0"/>
    <n v="73"/>
    <n v="1772"/>
    <n v="8"/>
    <n v="10"/>
    <n v="4"/>
    <n v="6"/>
    <n v="8"/>
    <n v="0"/>
    <n v="1"/>
    <n v="0"/>
    <n v="1"/>
    <n v="0"/>
    <n v="0"/>
    <n v="0"/>
    <d v="2020-11-07T00:00:00"/>
  </r>
  <r>
    <n v="1827"/>
    <x v="706"/>
    <n v="0"/>
    <n v="0"/>
    <x v="26"/>
    <s v="Single"/>
    <s v="Unknown"/>
    <x v="1"/>
    <n v="27"/>
    <n v="1587"/>
    <n v="239"/>
    <n v="1047"/>
    <n v="0"/>
    <n v="118"/>
    <n v="538"/>
    <n v="2452"/>
    <n v="2"/>
    <n v="3"/>
    <n v="6"/>
    <n v="8"/>
    <n v="3"/>
    <n v="0"/>
    <n v="0"/>
    <n v="0"/>
    <n v="0"/>
    <n v="0"/>
    <n v="0"/>
    <n v="0"/>
    <d v="2019-03-06T00:00:00"/>
  </r>
  <r>
    <n v="2197"/>
    <x v="707"/>
    <n v="0"/>
    <n v="1"/>
    <x v="40"/>
    <s v="Single"/>
    <s v="Graduate"/>
    <x v="3"/>
    <n v="8"/>
    <n v="732"/>
    <n v="218"/>
    <n v="231"/>
    <n v="84"/>
    <n v="37"/>
    <n v="89"/>
    <n v="1212"/>
    <n v="1"/>
    <n v="4"/>
    <n v="2"/>
    <n v="10"/>
    <n v="3"/>
    <n v="0"/>
    <n v="0"/>
    <n v="0"/>
    <n v="0"/>
    <n v="0"/>
    <n v="0"/>
    <n v="0"/>
    <d v="2019-12-22T00:00:00"/>
  </r>
  <r>
    <n v="2563"/>
    <x v="708"/>
    <n v="0"/>
    <n v="0"/>
    <x v="40"/>
    <s v="Married"/>
    <s v="Graduate"/>
    <x v="3"/>
    <n v="39"/>
    <n v="126"/>
    <n v="152"/>
    <n v="179"/>
    <n v="42"/>
    <n v="173"/>
    <n v="113"/>
    <n v="559"/>
    <n v="1"/>
    <n v="3"/>
    <n v="2"/>
    <n v="6"/>
    <n v="2"/>
    <n v="0"/>
    <n v="0"/>
    <n v="0"/>
    <n v="0"/>
    <n v="0"/>
    <n v="0"/>
    <n v="0"/>
    <d v="2020-12-01T00:00:00"/>
  </r>
  <r>
    <n v="1587"/>
    <x v="709"/>
    <n v="0"/>
    <n v="2"/>
    <x v="20"/>
    <s v="Married"/>
    <s v="PhD"/>
    <x v="1"/>
    <n v="69"/>
    <n v="1077"/>
    <n v="42"/>
    <n v="299"/>
    <n v="0"/>
    <n v="13"/>
    <n v="129"/>
    <n v="1303"/>
    <n v="3"/>
    <n v="5"/>
    <n v="2"/>
    <n v="10"/>
    <n v="5"/>
    <n v="0"/>
    <n v="0"/>
    <n v="0"/>
    <n v="0"/>
    <n v="0"/>
    <n v="0"/>
    <n v="0"/>
    <d v="2019-05-16T00:00:00"/>
  </r>
  <r>
    <n v="1454"/>
    <x v="710"/>
    <n v="0"/>
    <n v="1"/>
    <x v="21"/>
    <s v="Married"/>
    <s v="Graduate"/>
    <x v="4"/>
    <n v="47"/>
    <n v="1479"/>
    <n v="200"/>
    <n v="1009"/>
    <n v="221"/>
    <n v="504"/>
    <n v="234"/>
    <n v="3179"/>
    <n v="4"/>
    <n v="6"/>
    <n v="10"/>
    <n v="13"/>
    <n v="4"/>
    <n v="0"/>
    <n v="0"/>
    <n v="0"/>
    <n v="0"/>
    <n v="0"/>
    <n v="0"/>
    <n v="0"/>
    <d v="2019-09-01T00:00:00"/>
  </r>
  <r>
    <n v="3014"/>
    <x v="711"/>
    <n v="0"/>
    <n v="0"/>
    <x v="41"/>
    <s v="Together"/>
    <s v="Graduate"/>
    <x v="4"/>
    <n v="25"/>
    <n v="2229"/>
    <n v="405"/>
    <n v="849"/>
    <n v="528"/>
    <n v="160"/>
    <n v="205"/>
    <n v="3966"/>
    <n v="1"/>
    <n v="10"/>
    <n v="3"/>
    <n v="10"/>
    <n v="6"/>
    <n v="1"/>
    <n v="0"/>
    <n v="0"/>
    <n v="0"/>
    <n v="0"/>
    <n v="0"/>
    <n v="0"/>
    <d v="2019-07-16T00:00:00"/>
  </r>
  <r>
    <n v="1855"/>
    <x v="712"/>
    <n v="1"/>
    <n v="0"/>
    <x v="34"/>
    <s v="Together"/>
    <s v="Master"/>
    <x v="3"/>
    <n v="34"/>
    <n v="1478"/>
    <n v="153"/>
    <n v="442"/>
    <n v="113"/>
    <n v="42"/>
    <n v="373"/>
    <n v="1854"/>
    <n v="1"/>
    <n v="5"/>
    <n v="7"/>
    <n v="10"/>
    <n v="3"/>
    <n v="0"/>
    <n v="0"/>
    <n v="0"/>
    <n v="0"/>
    <n v="0"/>
    <n v="0"/>
    <n v="0"/>
    <d v="2020-03-12T00:00:00"/>
  </r>
  <r>
    <n v="1122"/>
    <x v="713"/>
    <n v="1"/>
    <n v="1"/>
    <x v="12"/>
    <s v="Single"/>
    <s v="Master"/>
    <x v="2"/>
    <n v="42"/>
    <n v="1405"/>
    <n v="13"/>
    <n v="124"/>
    <n v="0"/>
    <n v="13"/>
    <n v="108"/>
    <n v="1447"/>
    <n v="5"/>
    <n v="11"/>
    <n v="1"/>
    <n v="6"/>
    <n v="8"/>
    <n v="0"/>
    <n v="0"/>
    <n v="0"/>
    <n v="0"/>
    <n v="0"/>
    <n v="0"/>
    <n v="0"/>
    <d v="2019-08-15T00:00:00"/>
  </r>
  <r>
    <n v="1413"/>
    <x v="714"/>
    <n v="0"/>
    <n v="1"/>
    <x v="42"/>
    <s v="Married"/>
    <s v="Graduate"/>
    <x v="1"/>
    <n v="1"/>
    <n v="994"/>
    <n v="0"/>
    <n v="497"/>
    <n v="255"/>
    <n v="453"/>
    <n v="453"/>
    <n v="1747"/>
    <n v="2"/>
    <n v="5"/>
    <n v="5"/>
    <n v="12"/>
    <n v="3"/>
    <n v="0"/>
    <n v="0"/>
    <n v="0"/>
    <n v="0"/>
    <n v="0"/>
    <n v="0"/>
    <n v="0"/>
    <d v="2019-09-30T00:00:00"/>
  </r>
  <r>
    <n v="1176"/>
    <x v="715"/>
    <n v="0"/>
    <n v="1"/>
    <x v="30"/>
    <s v="Married"/>
    <s v="Graduate"/>
    <x v="2"/>
    <n v="34"/>
    <n v="937"/>
    <n v="0"/>
    <n v="282"/>
    <n v="50"/>
    <n v="24"/>
    <n v="308"/>
    <n v="984"/>
    <n v="2"/>
    <n v="7"/>
    <n v="1"/>
    <n v="8"/>
    <n v="5"/>
    <n v="0"/>
    <n v="0"/>
    <n v="0"/>
    <n v="0"/>
    <n v="0"/>
    <n v="0"/>
    <n v="0"/>
    <d v="2020-01-07T00:00:00"/>
  </r>
  <r>
    <n v="3095"/>
    <x v="715"/>
    <n v="0"/>
    <n v="1"/>
    <x v="30"/>
    <s v="Married"/>
    <s v="Graduate"/>
    <x v="0"/>
    <n v="34"/>
    <n v="937"/>
    <n v="0"/>
    <n v="282"/>
    <n v="50"/>
    <n v="24"/>
    <n v="308"/>
    <n v="984"/>
    <n v="2"/>
    <n v="7"/>
    <n v="1"/>
    <n v="8"/>
    <n v="5"/>
    <n v="0"/>
    <n v="0"/>
    <n v="0"/>
    <n v="0"/>
    <n v="0"/>
    <n v="0"/>
    <n v="0"/>
    <d v="2020-01-07T00:00:00"/>
  </r>
  <r>
    <n v="2207"/>
    <x v="716"/>
    <n v="0"/>
    <n v="0"/>
    <x v="47"/>
    <s v="Single"/>
    <s v="PhD"/>
    <x v="0"/>
    <n v="76"/>
    <n v="1626"/>
    <n v="39"/>
    <n v="279"/>
    <n v="53"/>
    <n v="18"/>
    <n v="118"/>
    <n v="1897"/>
    <n v="1"/>
    <n v="11"/>
    <n v="2"/>
    <n v="8"/>
    <n v="6"/>
    <n v="0"/>
    <n v="1"/>
    <n v="0"/>
    <n v="0"/>
    <n v="0"/>
    <n v="0"/>
    <n v="0"/>
    <d v="2020-03-18T00:00:00"/>
  </r>
  <r>
    <n v="1638"/>
    <x v="717"/>
    <n v="0"/>
    <n v="1"/>
    <x v="13"/>
    <s v="Together"/>
    <s v="Graduate"/>
    <x v="2"/>
    <n v="87"/>
    <n v="292"/>
    <n v="8"/>
    <n v="74"/>
    <n v="5"/>
    <n v="16"/>
    <n v="39"/>
    <n v="355"/>
    <n v="2"/>
    <n v="3"/>
    <n v="1"/>
    <n v="4"/>
    <n v="6"/>
    <n v="0"/>
    <n v="0"/>
    <n v="0"/>
    <n v="0"/>
    <n v="0"/>
    <n v="0"/>
    <n v="0"/>
    <d v="2020-06-10T00:00:00"/>
  </r>
  <r>
    <n v="1493"/>
    <x v="718"/>
    <n v="0"/>
    <n v="1"/>
    <x v="31"/>
    <s v="Divorced"/>
    <s v="Graduate"/>
    <x v="0"/>
    <n v="49"/>
    <n v="1006"/>
    <n v="363"/>
    <n v="171"/>
    <n v="158"/>
    <n v="68"/>
    <n v="155"/>
    <n v="1611"/>
    <n v="6"/>
    <n v="5"/>
    <n v="2"/>
    <n v="12"/>
    <n v="5"/>
    <n v="0"/>
    <n v="0"/>
    <n v="0"/>
    <n v="0"/>
    <n v="0"/>
    <n v="0"/>
    <n v="0"/>
    <d v="2019-05-23T00:00:00"/>
  </r>
  <r>
    <n v="3201"/>
    <x v="719"/>
    <n v="0"/>
    <n v="1"/>
    <x v="50"/>
    <s v="Married"/>
    <s v="Graduate"/>
    <x v="1"/>
    <n v="46"/>
    <n v="1867"/>
    <n v="113"/>
    <n v="479"/>
    <n v="111"/>
    <n v="311"/>
    <n v="650"/>
    <n v="2230"/>
    <n v="2"/>
    <n v="9"/>
    <n v="3"/>
    <n v="4"/>
    <n v="5"/>
    <n v="0"/>
    <n v="0"/>
    <n v="0"/>
    <n v="0"/>
    <n v="0"/>
    <n v="0"/>
    <n v="0"/>
    <d v="2019-11-18T00:00:00"/>
  </r>
  <r>
    <n v="1672"/>
    <x v="720"/>
    <n v="0"/>
    <n v="0"/>
    <x v="1"/>
    <s v="Single"/>
    <s v="Graduate"/>
    <x v="5"/>
    <n v="73"/>
    <n v="1227"/>
    <n v="0"/>
    <n v="590"/>
    <n v="313"/>
    <n v="129"/>
    <n v="261"/>
    <n v="1999"/>
    <n v="1"/>
    <n v="5"/>
    <n v="3"/>
    <n v="4"/>
    <n v="2"/>
    <n v="0"/>
    <n v="0"/>
    <n v="0"/>
    <n v="0"/>
    <n v="0"/>
    <n v="0"/>
    <n v="0"/>
    <d v="2020-01-30T00:00:00"/>
  </r>
  <r>
    <n v="2021"/>
    <x v="721"/>
    <n v="0"/>
    <n v="1"/>
    <x v="31"/>
    <s v="Married"/>
    <s v="Graduate"/>
    <x v="0"/>
    <n v="70"/>
    <n v="1062"/>
    <n v="63"/>
    <n v="76"/>
    <n v="16"/>
    <n v="63"/>
    <n v="574"/>
    <n v="706"/>
    <n v="2"/>
    <n v="5"/>
    <n v="5"/>
    <n v="6"/>
    <n v="3"/>
    <n v="1"/>
    <n v="0"/>
    <n v="0"/>
    <n v="0"/>
    <n v="0"/>
    <n v="0"/>
    <n v="0"/>
    <d v="2020-09-27T00:00:00"/>
  </r>
  <r>
    <n v="1231"/>
    <x v="722"/>
    <n v="0"/>
    <n v="1"/>
    <x v="12"/>
    <s v="Married"/>
    <s v="Graduate"/>
    <x v="3"/>
    <n v="37"/>
    <n v="2081"/>
    <n v="0"/>
    <n v="351"/>
    <n v="0"/>
    <n v="74"/>
    <n v="401"/>
    <n v="2105"/>
    <n v="7"/>
    <n v="11"/>
    <n v="5"/>
    <n v="8"/>
    <n v="7"/>
    <n v="0"/>
    <n v="0"/>
    <n v="0"/>
    <n v="0"/>
    <n v="0"/>
    <n v="0"/>
    <n v="0"/>
    <d v="2019-01-22T00:00:00"/>
  </r>
  <r>
    <n v="2675"/>
    <x v="723"/>
    <n v="0"/>
    <n v="1"/>
    <x v="38"/>
    <s v="Married"/>
    <s v="Graduate"/>
    <x v="0"/>
    <n v="80"/>
    <n v="1021"/>
    <n v="332"/>
    <n v="902"/>
    <n v="0"/>
    <n v="119"/>
    <n v="475"/>
    <n v="1899"/>
    <n v="5"/>
    <n v="8"/>
    <n v="4"/>
    <n v="11"/>
    <n v="6"/>
    <n v="0"/>
    <n v="0"/>
    <n v="0"/>
    <n v="0"/>
    <n v="0"/>
    <n v="0"/>
    <n v="0"/>
    <d v="2019-02-05T00:00:00"/>
  </r>
  <r>
    <n v="3174"/>
    <x v="724"/>
    <n v="0"/>
    <n v="1"/>
    <x v="7"/>
    <s v="Married"/>
    <s v="Graduate"/>
    <x v="2"/>
    <n v="17"/>
    <n v="710"/>
    <n v="340"/>
    <n v="1306"/>
    <n v="480"/>
    <n v="113"/>
    <n v="77"/>
    <n v="2874"/>
    <n v="4"/>
    <n v="9"/>
    <n v="3"/>
    <n v="4"/>
    <n v="7"/>
    <n v="0"/>
    <n v="0"/>
    <n v="0"/>
    <n v="0"/>
    <n v="0"/>
    <n v="0"/>
    <n v="0"/>
    <d v="2019-01-16T00:00:00"/>
  </r>
  <r>
    <n v="1144"/>
    <x v="725"/>
    <n v="0"/>
    <n v="1"/>
    <x v="39"/>
    <s v="Together"/>
    <s v="PhD"/>
    <x v="5"/>
    <n v="57"/>
    <n v="2343"/>
    <n v="0"/>
    <n v="150"/>
    <n v="0"/>
    <n v="0"/>
    <n v="201"/>
    <n v="2293"/>
    <n v="2"/>
    <n v="8"/>
    <n v="5"/>
    <n v="11"/>
    <n v="5"/>
    <n v="0"/>
    <n v="0"/>
    <n v="0"/>
    <n v="0"/>
    <n v="0"/>
    <n v="0"/>
    <n v="0"/>
    <d v="2019-03-16T00:00:00"/>
  </r>
  <r>
    <n v="3140"/>
    <x v="726"/>
    <n v="0"/>
    <n v="1"/>
    <x v="21"/>
    <s v="Together"/>
    <s v="Graduate"/>
    <x v="4"/>
    <n v="41"/>
    <n v="592"/>
    <n v="409"/>
    <n v="409"/>
    <n v="507"/>
    <n v="246"/>
    <n v="143"/>
    <n v="2020"/>
    <n v="2"/>
    <n v="6"/>
    <n v="4"/>
    <n v="11"/>
    <n v="4"/>
    <n v="0"/>
    <n v="0"/>
    <n v="0"/>
    <n v="0"/>
    <n v="0"/>
    <n v="0"/>
    <n v="0"/>
    <d v="2020-06-23T00:00:00"/>
  </r>
  <r>
    <n v="3010"/>
    <x v="727"/>
    <n v="0"/>
    <n v="1"/>
    <x v="46"/>
    <s v="Together"/>
    <s v="Graduate"/>
    <x v="5"/>
    <n v="27"/>
    <n v="550"/>
    <n v="45"/>
    <n v="201"/>
    <n v="95"/>
    <n v="45"/>
    <n v="100"/>
    <n v="835"/>
    <n v="2"/>
    <n v="3"/>
    <n v="3"/>
    <n v="7"/>
    <n v="2"/>
    <n v="0"/>
    <n v="0"/>
    <n v="0"/>
    <n v="0"/>
    <n v="0"/>
    <n v="0"/>
    <n v="0"/>
    <d v="2020-05-11T00:00:00"/>
  </r>
  <r>
    <n v="3128"/>
    <x v="728"/>
    <n v="0"/>
    <n v="1"/>
    <x v="37"/>
    <s v="Married"/>
    <s v="PhD"/>
    <x v="4"/>
    <n v="90"/>
    <n v="2676"/>
    <n v="79"/>
    <n v="1054"/>
    <n v="159"/>
    <n v="122"/>
    <n v="404"/>
    <n v="3686"/>
    <n v="3"/>
    <n v="9"/>
    <n v="10"/>
    <n v="4"/>
    <n v="6"/>
    <n v="0"/>
    <n v="0"/>
    <n v="0"/>
    <n v="0"/>
    <n v="0"/>
    <n v="0"/>
    <n v="1"/>
    <d v="2019-03-18T00:00:00"/>
  </r>
  <r>
    <n v="2285"/>
    <x v="729"/>
    <n v="0"/>
    <n v="1"/>
    <x v="30"/>
    <s v="Together"/>
    <s v="Graduate"/>
    <x v="0"/>
    <n v="61"/>
    <n v="1601"/>
    <n v="18"/>
    <n v="410"/>
    <n v="26"/>
    <n v="0"/>
    <n v="143"/>
    <n v="1913"/>
    <n v="5"/>
    <n v="10"/>
    <n v="3"/>
    <n v="8"/>
    <n v="7"/>
    <n v="0"/>
    <n v="0"/>
    <n v="0"/>
    <n v="0"/>
    <n v="0"/>
    <n v="0"/>
    <n v="0"/>
    <d v="2019-12-03T00:00:00"/>
  </r>
  <r>
    <n v="2763"/>
    <x v="730"/>
    <n v="1"/>
    <n v="1"/>
    <x v="27"/>
    <s v="Together"/>
    <s v="Unknown"/>
    <x v="1"/>
    <n v="72"/>
    <n v="1586"/>
    <n v="56"/>
    <n v="338"/>
    <n v="590"/>
    <n v="397"/>
    <n v="338"/>
    <n v="2628"/>
    <n v="13"/>
    <n v="2"/>
    <n v="2"/>
    <n v="12"/>
    <n v="8"/>
    <n v="0"/>
    <n v="0"/>
    <n v="0"/>
    <n v="0"/>
    <n v="0"/>
    <n v="0"/>
    <n v="0"/>
    <d v="2019-02-02T00:00:00"/>
  </r>
  <r>
    <n v="1263"/>
    <x v="731"/>
    <n v="0"/>
    <n v="0"/>
    <x v="24"/>
    <s v="Single"/>
    <s v="Graduate"/>
    <x v="1"/>
    <n v="56"/>
    <n v="572"/>
    <n v="429"/>
    <n v="593"/>
    <n v="267"/>
    <n v="244"/>
    <n v="429"/>
    <n v="1676"/>
    <n v="2"/>
    <n v="7"/>
    <n v="4"/>
    <n v="10"/>
    <n v="5"/>
    <n v="0"/>
    <n v="0"/>
    <n v="0"/>
    <n v="0"/>
    <n v="0"/>
    <n v="0"/>
    <n v="1"/>
    <d v="2019-06-24T00:00:00"/>
  </r>
  <r>
    <n v="3012"/>
    <x v="732"/>
    <n v="0"/>
    <n v="1"/>
    <x v="11"/>
    <s v="Single"/>
    <s v="Graduate"/>
    <x v="2"/>
    <n v="23"/>
    <n v="635"/>
    <n v="238"/>
    <n v="572"/>
    <n v="167"/>
    <n v="16"/>
    <n v="64"/>
    <n v="1565"/>
    <n v="4"/>
    <n v="4"/>
    <n v="4"/>
    <n v="10"/>
    <n v="3"/>
    <n v="0"/>
    <n v="0"/>
    <n v="0"/>
    <n v="0"/>
    <n v="0"/>
    <n v="0"/>
    <n v="0"/>
    <d v="2019-11-06T00:00:00"/>
  </r>
  <r>
    <n v="3212"/>
    <x v="733"/>
    <n v="1"/>
    <n v="0"/>
    <x v="29"/>
    <s v="Single"/>
    <s v="Graduate"/>
    <x v="4"/>
    <n v="82"/>
    <n v="64"/>
    <n v="8"/>
    <n v="-69"/>
    <n v="19"/>
    <n v="3"/>
    <n v="61"/>
    <n v="101"/>
    <n v="3"/>
    <n v="3"/>
    <n v="1"/>
    <n v="2"/>
    <n v="9"/>
    <n v="1"/>
    <n v="0"/>
    <n v="0"/>
    <n v="0"/>
    <n v="0"/>
    <n v="0"/>
    <n v="0"/>
    <d v="2019-08-21T00:00:00"/>
  </r>
  <r>
    <n v="1068"/>
    <x v="734"/>
    <n v="1"/>
    <n v="1"/>
    <x v="21"/>
    <s v="Married"/>
    <s v="PhD"/>
    <x v="2"/>
    <n v="88"/>
    <n v="1497"/>
    <n v="16"/>
    <n v="172"/>
    <n v="0"/>
    <n v="16"/>
    <n v="50"/>
    <n v="1651"/>
    <n v="5"/>
    <n v="9"/>
    <n v="2"/>
    <n v="8"/>
    <n v="7"/>
    <n v="0"/>
    <n v="1"/>
    <n v="0"/>
    <n v="0"/>
    <n v="0"/>
    <n v="0"/>
    <n v="0"/>
    <d v="2019-09-10T00:00:00"/>
  </r>
  <r>
    <n v="1444"/>
    <x v="735"/>
    <n v="0"/>
    <n v="1"/>
    <x v="37"/>
    <s v="Married"/>
    <s v="Graduate"/>
    <x v="5"/>
    <n v="2"/>
    <n v="1383"/>
    <n v="0"/>
    <n v="681"/>
    <n v="85"/>
    <n v="42"/>
    <n v="175"/>
    <n v="2017"/>
    <n v="4"/>
    <n v="2"/>
    <n v="2"/>
    <n v="8"/>
    <n v="7"/>
    <n v="0"/>
    <n v="0"/>
    <n v="0"/>
    <n v="1"/>
    <n v="0"/>
    <n v="0"/>
    <n v="1"/>
    <d v="2020-06-07T00:00:00"/>
  </r>
  <r>
    <n v="2466"/>
    <x v="736"/>
    <n v="1"/>
    <n v="1"/>
    <x v="23"/>
    <s v="Married"/>
    <s v="PhD"/>
    <x v="2"/>
    <n v="17"/>
    <n v="708"/>
    <n v="111"/>
    <n v="819"/>
    <n v="146"/>
    <n v="111"/>
    <n v="56"/>
    <n v="1839"/>
    <n v="10"/>
    <n v="7"/>
    <n v="4"/>
    <n v="9"/>
    <n v="5"/>
    <n v="0"/>
    <n v="0"/>
    <n v="0"/>
    <n v="0"/>
    <n v="0"/>
    <n v="0"/>
    <n v="1"/>
    <d v="2019-11-29T00:00:00"/>
  </r>
  <r>
    <n v="1920"/>
    <x v="737"/>
    <n v="1"/>
    <n v="0"/>
    <x v="21"/>
    <s v="Divorced"/>
    <s v="PhD"/>
    <x v="2"/>
    <n v="8"/>
    <n v="1559"/>
    <n v="19"/>
    <n v="202"/>
    <n v="292"/>
    <n v="40"/>
    <n v="40"/>
    <n v="2071"/>
    <n v="2"/>
    <n v="8"/>
    <n v="4"/>
    <n v="9"/>
    <n v="6"/>
    <n v="0"/>
    <n v="0"/>
    <n v="0"/>
    <n v="0"/>
    <n v="0"/>
    <n v="0"/>
    <n v="0"/>
    <d v="2020-01-14T00:00:00"/>
  </r>
  <r>
    <n v="2376"/>
    <x v="738"/>
    <n v="1"/>
    <n v="1"/>
    <x v="33"/>
    <s v="Married"/>
    <s v="Graduate"/>
    <x v="2"/>
    <n v="92"/>
    <n v="533"/>
    <n v="5"/>
    <n v="114"/>
    <n v="8"/>
    <n v="13"/>
    <n v="93"/>
    <n v="581"/>
    <n v="4"/>
    <n v="5"/>
    <n v="1"/>
    <n v="5"/>
    <n v="6"/>
    <n v="0"/>
    <n v="0"/>
    <n v="0"/>
    <n v="0"/>
    <n v="0"/>
    <n v="0"/>
    <n v="0"/>
    <d v="2019-01-30T00:00:00"/>
  </r>
  <r>
    <n v="2412"/>
    <x v="738"/>
    <n v="1"/>
    <n v="1"/>
    <x v="33"/>
    <s v="Married"/>
    <s v="Graduate"/>
    <x v="2"/>
    <n v="92"/>
    <n v="533"/>
    <n v="5"/>
    <n v="114"/>
    <n v="8"/>
    <n v="13"/>
    <n v="93"/>
    <n v="581"/>
    <n v="4"/>
    <n v="5"/>
    <n v="1"/>
    <n v="5"/>
    <n v="6"/>
    <n v="0"/>
    <n v="0"/>
    <n v="0"/>
    <n v="0"/>
    <n v="0"/>
    <n v="0"/>
    <n v="0"/>
    <d v="2019-01-30T00:00:00"/>
  </r>
  <r>
    <n v="1536"/>
    <x v="739"/>
    <n v="0"/>
    <n v="1"/>
    <x v="23"/>
    <s v="Single"/>
    <s v="PhD"/>
    <x v="2"/>
    <n v="73"/>
    <n v="1215"/>
    <n v="0"/>
    <n v="64"/>
    <n v="16"/>
    <n v="11"/>
    <n v="90"/>
    <n v="1215"/>
    <n v="2"/>
    <n v="6"/>
    <n v="2"/>
    <n v="8"/>
    <n v="6"/>
    <n v="0"/>
    <n v="0"/>
    <n v="0"/>
    <n v="0"/>
    <n v="0"/>
    <n v="0"/>
    <n v="0"/>
    <d v="2020-07-14T00:00:00"/>
  </r>
  <r>
    <n v="2881"/>
    <x v="740"/>
    <n v="0"/>
    <n v="1"/>
    <x v="23"/>
    <s v="Married"/>
    <s v="PhD"/>
    <x v="3"/>
    <n v="81"/>
    <n v="1690"/>
    <n v="125"/>
    <n v="629"/>
    <n v="32"/>
    <n v="50"/>
    <n v="202"/>
    <n v="2324"/>
    <n v="4"/>
    <n v="6"/>
    <n v="11"/>
    <n v="7"/>
    <n v="5"/>
    <n v="0"/>
    <n v="0"/>
    <n v="0"/>
    <n v="0"/>
    <n v="0"/>
    <n v="0"/>
    <n v="0"/>
    <d v="2020-02-11T00:00:00"/>
  </r>
  <r>
    <n v="2555"/>
    <x v="741"/>
    <n v="0"/>
    <n v="1"/>
    <x v="38"/>
    <s v="Single"/>
    <s v="Master"/>
    <x v="0"/>
    <n v="81"/>
    <n v="677"/>
    <n v="114"/>
    <n v="356"/>
    <n v="98"/>
    <n v="37"/>
    <n v="64"/>
    <n v="1218"/>
    <n v="1"/>
    <n v="7"/>
    <n v="2"/>
    <n v="7"/>
    <n v="7"/>
    <n v="0"/>
    <n v="0"/>
    <n v="0"/>
    <n v="0"/>
    <n v="0"/>
    <n v="0"/>
    <n v="0"/>
    <d v="2019-06-30T00:00:00"/>
  </r>
  <r>
    <n v="1836"/>
    <x v="742"/>
    <n v="0"/>
    <n v="1"/>
    <x v="27"/>
    <s v="Single"/>
    <s v="Graduate"/>
    <x v="2"/>
    <n v="25"/>
    <n v="703"/>
    <n v="528"/>
    <n v="804"/>
    <n v="621"/>
    <n v="24"/>
    <n v="451"/>
    <n v="2229"/>
    <n v="7"/>
    <n v="10"/>
    <n v="2"/>
    <n v="12"/>
    <n v="7"/>
    <n v="0"/>
    <n v="0"/>
    <n v="0"/>
    <n v="0"/>
    <n v="0"/>
    <n v="0"/>
    <n v="0"/>
    <d v="2019-09-06T00:00:00"/>
  </r>
  <r>
    <n v="2456"/>
    <x v="742"/>
    <n v="0"/>
    <n v="1"/>
    <x v="27"/>
    <s v="Single"/>
    <s v="Graduate"/>
    <x v="4"/>
    <n v="25"/>
    <n v="703"/>
    <n v="528"/>
    <n v="804"/>
    <n v="621"/>
    <n v="24"/>
    <n v="451"/>
    <n v="2229"/>
    <n v="7"/>
    <n v="10"/>
    <n v="2"/>
    <n v="12"/>
    <n v="7"/>
    <n v="0"/>
    <n v="0"/>
    <n v="0"/>
    <n v="0"/>
    <n v="0"/>
    <n v="0"/>
    <n v="0"/>
    <d v="2019-09-06T00:00:00"/>
  </r>
  <r>
    <n v="2584"/>
    <x v="743"/>
    <n v="0"/>
    <n v="1"/>
    <x v="16"/>
    <s v="Married"/>
    <s v="Master"/>
    <x v="5"/>
    <n v="61"/>
    <n v="969"/>
    <n v="8"/>
    <n v="40"/>
    <n v="11"/>
    <n v="8"/>
    <n v="29"/>
    <n v="1006"/>
    <n v="5"/>
    <n v="7"/>
    <n v="2"/>
    <n v="5"/>
    <n v="6"/>
    <n v="0"/>
    <n v="0"/>
    <n v="0"/>
    <n v="0"/>
    <n v="0"/>
    <n v="0"/>
    <n v="0"/>
    <d v="2020-08-13T00:00:00"/>
  </r>
  <r>
    <n v="2691"/>
    <x v="744"/>
    <n v="0"/>
    <n v="1"/>
    <x v="24"/>
    <s v="Single"/>
    <s v="Graduate"/>
    <x v="1"/>
    <n v="78"/>
    <n v="1383"/>
    <n v="53"/>
    <n v="976"/>
    <n v="104"/>
    <n v="215"/>
    <n v="106"/>
    <n v="2626"/>
    <n v="2"/>
    <n v="6"/>
    <n v="3"/>
    <n v="6"/>
    <n v="5"/>
    <n v="0"/>
    <n v="0"/>
    <n v="0"/>
    <n v="0"/>
    <n v="0"/>
    <n v="0"/>
    <n v="0"/>
    <d v="2019-10-25T00:00:00"/>
  </r>
  <r>
    <n v="2840"/>
    <x v="745"/>
    <n v="1"/>
    <n v="1"/>
    <x v="16"/>
    <s v="Widowed"/>
    <s v="Graduate"/>
    <x v="4"/>
    <n v="13"/>
    <n v="1299"/>
    <n v="61"/>
    <n v="189"/>
    <n v="40"/>
    <n v="0"/>
    <n v="157"/>
    <n v="1432"/>
    <n v="11"/>
    <n v="8"/>
    <n v="3"/>
    <n v="7"/>
    <n v="7"/>
    <n v="0"/>
    <n v="1"/>
    <n v="0"/>
    <n v="0"/>
    <n v="0"/>
    <n v="0"/>
    <n v="1"/>
    <d v="2019-03-14T00:00:00"/>
  </r>
  <r>
    <n v="2848"/>
    <x v="746"/>
    <n v="0"/>
    <n v="1"/>
    <x v="20"/>
    <s v="Single"/>
    <s v="PhD"/>
    <x v="5"/>
    <n v="3"/>
    <n v="1336"/>
    <n v="51"/>
    <n v="351"/>
    <n v="0"/>
    <n v="16"/>
    <n v="69"/>
    <n v="1684"/>
    <n v="6"/>
    <n v="6"/>
    <n v="2"/>
    <n v="11"/>
    <n v="6"/>
    <n v="0"/>
    <n v="0"/>
    <n v="0"/>
    <n v="0"/>
    <n v="0"/>
    <n v="0"/>
    <n v="0"/>
    <d v="2019-06-09T00:00:00"/>
  </r>
  <r>
    <n v="1147"/>
    <x v="747"/>
    <n v="1"/>
    <n v="2"/>
    <x v="34"/>
    <s v="Single"/>
    <s v="Graduate"/>
    <x v="3"/>
    <n v="49"/>
    <n v="21"/>
    <n v="3"/>
    <n v="19"/>
    <n v="5"/>
    <n v="0"/>
    <n v="0"/>
    <n v="48"/>
    <n v="1"/>
    <n v="0"/>
    <n v="0"/>
    <n v="3"/>
    <n v="4"/>
    <n v="0"/>
    <n v="0"/>
    <n v="0"/>
    <n v="0"/>
    <n v="0"/>
    <n v="0"/>
    <n v="0"/>
    <d v="2020-02-17T00:00:00"/>
  </r>
  <r>
    <n v="1778"/>
    <x v="748"/>
    <n v="0"/>
    <n v="1"/>
    <x v="40"/>
    <s v="Divorced"/>
    <s v="Unknown"/>
    <x v="4"/>
    <n v="17"/>
    <n v="1555"/>
    <n v="117"/>
    <n v="564"/>
    <n v="122"/>
    <n v="21"/>
    <n v="471"/>
    <n v="1909"/>
    <n v="3"/>
    <n v="11"/>
    <n v="4"/>
    <n v="8"/>
    <n v="8"/>
    <n v="0"/>
    <n v="0"/>
    <n v="0"/>
    <n v="0"/>
    <n v="0"/>
    <n v="0"/>
    <n v="0"/>
    <d v="2019-03-30T00:00:00"/>
  </r>
  <r>
    <n v="1495"/>
    <x v="749"/>
    <n v="0"/>
    <n v="1"/>
    <x v="27"/>
    <s v="Single"/>
    <s v="Graduate"/>
    <x v="3"/>
    <n v="6"/>
    <n v="865"/>
    <n v="221"/>
    <n v="799"/>
    <n v="229"/>
    <n v="154"/>
    <n v="242"/>
    <n v="2026"/>
    <n v="1"/>
    <n v="6"/>
    <n v="4"/>
    <n v="12"/>
    <n v="3"/>
    <n v="0"/>
    <n v="0"/>
    <n v="0"/>
    <n v="0"/>
    <n v="0"/>
    <n v="0"/>
    <n v="0"/>
    <d v="2019-09-02T00:00:00"/>
  </r>
  <r>
    <n v="1471"/>
    <x v="750"/>
    <n v="0"/>
    <n v="1"/>
    <x v="2"/>
    <s v="Married"/>
    <s v="Graduate"/>
    <x v="3"/>
    <n v="92"/>
    <n v="1337"/>
    <n v="32"/>
    <n v="290"/>
    <n v="43"/>
    <n v="16"/>
    <n v="240"/>
    <n v="1479"/>
    <n v="2"/>
    <n v="7"/>
    <n v="2"/>
    <n v="10"/>
    <n v="6"/>
    <n v="0"/>
    <n v="0"/>
    <n v="0"/>
    <n v="0"/>
    <n v="0"/>
    <n v="0"/>
    <n v="0"/>
    <d v="2019-12-01T00:00:00"/>
  </r>
  <r>
    <n v="2276"/>
    <x v="751"/>
    <n v="0"/>
    <n v="1"/>
    <x v="14"/>
    <s v="Together"/>
    <s v="Master"/>
    <x v="4"/>
    <n v="28"/>
    <n v="165"/>
    <n v="3"/>
    <n v="152"/>
    <n v="51"/>
    <n v="29"/>
    <n v="128"/>
    <n v="272"/>
    <n v="2"/>
    <n v="2"/>
    <n v="1"/>
    <n v="5"/>
    <n v="2"/>
    <n v="0"/>
    <n v="0"/>
    <n v="0"/>
    <n v="0"/>
    <n v="0"/>
    <n v="0"/>
    <n v="0"/>
    <d v="2020-09-02T00:00:00"/>
  </r>
  <r>
    <n v="1338"/>
    <x v="752"/>
    <n v="0"/>
    <n v="1"/>
    <x v="38"/>
    <s v="Single"/>
    <s v="PhD"/>
    <x v="2"/>
    <n v="57"/>
    <n v="2795"/>
    <n v="0"/>
    <n v="579"/>
    <n v="0"/>
    <n v="0"/>
    <n v="32"/>
    <n v="3341"/>
    <n v="5"/>
    <n v="11"/>
    <n v="3"/>
    <n v="5"/>
    <n v="6"/>
    <n v="0"/>
    <n v="0"/>
    <n v="0"/>
    <n v="0"/>
    <n v="0"/>
    <n v="0"/>
    <n v="0"/>
    <d v="2019-05-29T00:00:00"/>
  </r>
  <r>
    <n v="1578"/>
    <x v="753"/>
    <n v="0"/>
    <n v="0"/>
    <x v="35"/>
    <s v="Married"/>
    <s v="PhD"/>
    <x v="2"/>
    <n v="47"/>
    <n v="347"/>
    <n v="80"/>
    <n v="448"/>
    <n v="53"/>
    <n v="91"/>
    <n v="0"/>
    <n v="1019"/>
    <n v="1"/>
    <n v="3"/>
    <n v="4"/>
    <n v="7"/>
    <n v="1"/>
    <n v="0"/>
    <n v="0"/>
    <n v="0"/>
    <n v="0"/>
    <n v="0"/>
    <n v="0"/>
    <n v="0"/>
    <d v="2020-02-16T00:00:00"/>
  </r>
  <r>
    <n v="2053"/>
    <x v="754"/>
    <n v="0"/>
    <n v="1"/>
    <x v="47"/>
    <s v="Together"/>
    <s v="Graduate"/>
    <x v="3"/>
    <n v="83"/>
    <n v="1262"/>
    <n v="56"/>
    <n v="470"/>
    <n v="51"/>
    <n v="56"/>
    <n v="149"/>
    <n v="1745"/>
    <n v="3"/>
    <n v="9"/>
    <n v="2"/>
    <n v="9"/>
    <n v="6"/>
    <n v="0"/>
    <n v="0"/>
    <n v="0"/>
    <n v="0"/>
    <n v="0"/>
    <n v="0"/>
    <n v="0"/>
    <d v="2019-05-07T00:00:00"/>
  </r>
  <r>
    <n v="2453"/>
    <x v="755"/>
    <n v="0"/>
    <n v="1"/>
    <x v="1"/>
    <s v="Married"/>
    <s v="PhD"/>
    <x v="0"/>
    <n v="26"/>
    <n v="195"/>
    <n v="0"/>
    <n v="35"/>
    <n v="0"/>
    <n v="3"/>
    <n v="0"/>
    <n v="232"/>
    <n v="1"/>
    <n v="2"/>
    <n v="1"/>
    <n v="3"/>
    <n v="3"/>
    <n v="0"/>
    <n v="0"/>
    <n v="0"/>
    <n v="0"/>
    <n v="0"/>
    <n v="0"/>
    <n v="0"/>
    <d v="2020-04-08T00:00:00"/>
  </r>
  <r>
    <n v="2289"/>
    <x v="756"/>
    <n v="0"/>
    <n v="1"/>
    <x v="35"/>
    <s v="Together"/>
    <s v="Graduate"/>
    <x v="1"/>
    <n v="37"/>
    <n v="2059"/>
    <n v="136"/>
    <n v="411"/>
    <n v="144"/>
    <n v="27"/>
    <n v="411"/>
    <n v="2366"/>
    <n v="7"/>
    <n v="11"/>
    <n v="2"/>
    <n v="12"/>
    <n v="6"/>
    <n v="0"/>
    <n v="0"/>
    <n v="0"/>
    <n v="0"/>
    <n v="0"/>
    <n v="0"/>
    <n v="0"/>
    <d v="2019-12-27T00:00:00"/>
  </r>
  <r>
    <n v="2611"/>
    <x v="757"/>
    <n v="0"/>
    <n v="1"/>
    <x v="47"/>
    <s v="Married"/>
    <s v="PhD"/>
    <x v="3"/>
    <n v="11"/>
    <n v="1680"/>
    <n v="0"/>
    <n v="187"/>
    <n v="0"/>
    <n v="0"/>
    <n v="94"/>
    <n v="1774"/>
    <n v="6"/>
    <n v="11"/>
    <n v="2"/>
    <n v="7"/>
    <n v="8"/>
    <n v="0"/>
    <n v="0"/>
    <n v="0"/>
    <n v="0"/>
    <n v="0"/>
    <n v="0"/>
    <n v="0"/>
    <d v="2019-09-17T00:00:00"/>
  </r>
  <r>
    <n v="1135"/>
    <x v="758"/>
    <n v="0"/>
    <n v="2"/>
    <x v="38"/>
    <s v="Married"/>
    <s v="Graduate"/>
    <x v="3"/>
    <n v="36"/>
    <n v="1598"/>
    <n v="43"/>
    <n v="377"/>
    <n v="86"/>
    <n v="110"/>
    <n v="131"/>
    <n v="2081"/>
    <n v="3"/>
    <n v="3"/>
    <n v="3"/>
    <n v="6"/>
    <n v="8"/>
    <n v="0"/>
    <n v="0"/>
    <n v="0"/>
    <n v="0"/>
    <n v="0"/>
    <n v="0"/>
    <n v="0"/>
    <d v="2019-03-25T00:00:00"/>
  </r>
  <r>
    <n v="1937"/>
    <x v="759"/>
    <n v="0"/>
    <n v="1"/>
    <x v="40"/>
    <s v="Married"/>
    <s v="Graduate"/>
    <x v="0"/>
    <n v="96"/>
    <n v="307"/>
    <n v="72"/>
    <n v="118"/>
    <n v="11"/>
    <n v="390"/>
    <n v="372"/>
    <n v="527"/>
    <n v="3"/>
    <n v="5"/>
    <n v="2"/>
    <n v="6"/>
    <n v="5"/>
    <n v="0"/>
    <n v="0"/>
    <n v="0"/>
    <n v="0"/>
    <n v="0"/>
    <n v="0"/>
    <n v="1"/>
    <d v="2019-05-08T00:00:00"/>
  </r>
  <r>
    <n v="3127"/>
    <x v="760"/>
    <n v="0"/>
    <n v="1"/>
    <x v="40"/>
    <s v="Single"/>
    <s v="Graduate"/>
    <x v="3"/>
    <n v="78"/>
    <n v="238"/>
    <n v="40"/>
    <n v="238"/>
    <n v="91"/>
    <n v="112"/>
    <n v="13"/>
    <n v="706"/>
    <n v="1"/>
    <n v="4"/>
    <n v="1"/>
    <n v="6"/>
    <n v="4"/>
    <n v="0"/>
    <n v="0"/>
    <n v="0"/>
    <n v="0"/>
    <n v="0"/>
    <n v="0"/>
    <n v="0"/>
    <d v="2020-07-01T00:00:00"/>
  </r>
  <r>
    <n v="1789"/>
    <x v="761"/>
    <n v="1"/>
    <n v="1"/>
    <x v="35"/>
    <s v="Married"/>
    <s v="Graduate"/>
    <x v="3"/>
    <n v="87"/>
    <n v="1667"/>
    <n v="142"/>
    <n v="476"/>
    <n v="62"/>
    <n v="45"/>
    <n v="356"/>
    <n v="2036"/>
    <n v="7"/>
    <n v="3"/>
    <n v="2"/>
    <n v="8"/>
    <n v="8"/>
    <n v="0"/>
    <n v="1"/>
    <n v="0"/>
    <n v="0"/>
    <n v="0"/>
    <n v="0"/>
    <n v="0"/>
    <d v="2019-08-27T00:00:00"/>
  </r>
  <r>
    <n v="2344"/>
    <x v="762"/>
    <n v="0"/>
    <n v="1"/>
    <x v="3"/>
    <s v="Divorced"/>
    <s v="Unknown"/>
    <x v="5"/>
    <n v="14"/>
    <n v="1850"/>
    <n v="19"/>
    <n v="185"/>
    <n v="0"/>
    <n v="19"/>
    <n v="62"/>
    <n v="2011"/>
    <n v="4"/>
    <n v="2"/>
    <n v="2"/>
    <n v="7"/>
    <n v="8"/>
    <n v="0"/>
    <n v="1"/>
    <n v="0"/>
    <n v="0"/>
    <n v="0"/>
    <n v="0"/>
    <n v="0"/>
    <d v="2019-12-30T00:00:00"/>
  </r>
  <r>
    <n v="2143"/>
    <x v="763"/>
    <n v="0"/>
    <n v="1"/>
    <x v="40"/>
    <s v="Married"/>
    <s v="Graduate"/>
    <x v="3"/>
    <n v="74"/>
    <n v="1224"/>
    <n v="11"/>
    <n v="78"/>
    <n v="0"/>
    <n v="0"/>
    <n v="24"/>
    <n v="1288"/>
    <n v="1"/>
    <n v="8"/>
    <n v="1"/>
    <n v="7"/>
    <n v="7"/>
    <n v="0"/>
    <n v="1"/>
    <n v="0"/>
    <n v="0"/>
    <n v="0"/>
    <n v="0"/>
    <n v="0"/>
    <d v="2019-03-27T00:00:00"/>
  </r>
  <r>
    <n v="3211"/>
    <x v="764"/>
    <n v="2"/>
    <n v="0"/>
    <x v="35"/>
    <s v="Married"/>
    <s v="Graduate"/>
    <x v="3"/>
    <n v="9"/>
    <n v="8"/>
    <n v="-5"/>
    <n v="21"/>
    <n v="54"/>
    <n v="0"/>
    <n v="46"/>
    <n v="43"/>
    <n v="2"/>
    <n v="2"/>
    <n v="1"/>
    <n v="2"/>
    <n v="7"/>
    <n v="0"/>
    <n v="0"/>
    <n v="0"/>
    <n v="0"/>
    <n v="0"/>
    <n v="0"/>
    <n v="0"/>
    <d v="2020-10-22T00:00:00"/>
  </r>
  <r>
    <n v="2737"/>
    <x v="765"/>
    <n v="0"/>
    <n v="1"/>
    <x v="21"/>
    <s v="Together"/>
    <s v="Graduate"/>
    <x v="3"/>
    <n v="47"/>
    <n v="477"/>
    <n v="8"/>
    <n v="228"/>
    <n v="190"/>
    <n v="177"/>
    <n v="156"/>
    <n v="925"/>
    <n v="2"/>
    <n v="3"/>
    <n v="3"/>
    <n v="8"/>
    <n v="2"/>
    <n v="0"/>
    <n v="0"/>
    <n v="0"/>
    <n v="0"/>
    <n v="0"/>
    <n v="0"/>
    <n v="0"/>
    <d v="2020-03-29T00:00:00"/>
  </r>
  <r>
    <n v="3033"/>
    <x v="766"/>
    <n v="0"/>
    <n v="1"/>
    <x v="46"/>
    <s v="Married"/>
    <s v="Graduate"/>
    <x v="1"/>
    <n v="29"/>
    <n v="1942"/>
    <n v="46"/>
    <n v="383"/>
    <n v="0"/>
    <n v="21"/>
    <n v="526"/>
    <n v="1866"/>
    <n v="2"/>
    <n v="9"/>
    <n v="2"/>
    <n v="12"/>
    <n v="7"/>
    <n v="0"/>
    <n v="0"/>
    <n v="0"/>
    <n v="0"/>
    <n v="0"/>
    <n v="0"/>
    <n v="0"/>
    <d v="2019-06-12T00:00:00"/>
  </r>
  <r>
    <n v="1479"/>
    <x v="767"/>
    <n v="0"/>
    <n v="1"/>
    <x v="36"/>
    <s v="Divorced"/>
    <s v="Master"/>
    <x v="1"/>
    <n v="88"/>
    <n v="850"/>
    <n v="67"/>
    <n v="711"/>
    <n v="67"/>
    <n v="51"/>
    <n v="32"/>
    <n v="1714"/>
    <n v="3"/>
    <n v="5"/>
    <n v="3"/>
    <n v="11"/>
    <n v="5"/>
    <n v="0"/>
    <n v="0"/>
    <n v="0"/>
    <n v="0"/>
    <n v="0"/>
    <n v="0"/>
    <n v="0"/>
    <d v="2019-09-18T00:00:00"/>
  </r>
  <r>
    <n v="1996"/>
    <x v="768"/>
    <n v="0"/>
    <n v="0"/>
    <x v="11"/>
    <s v="Married"/>
    <s v="Master"/>
    <x v="5"/>
    <n v="56"/>
    <n v="241"/>
    <n v="180"/>
    <n v="443"/>
    <n v="80"/>
    <n v="115"/>
    <n v="30"/>
    <n v="1030"/>
    <n v="1"/>
    <n v="4"/>
    <n v="2"/>
    <n v="8"/>
    <n v="3"/>
    <n v="0"/>
    <n v="0"/>
    <n v="0"/>
    <n v="0"/>
    <n v="0"/>
    <n v="0"/>
    <n v="0"/>
    <d v="2020-09-23T00:00:00"/>
  </r>
  <r>
    <n v="2777"/>
    <x v="769"/>
    <n v="1"/>
    <n v="1"/>
    <x v="11"/>
    <s v="Together"/>
    <s v="Master"/>
    <x v="0"/>
    <n v="85"/>
    <n v="362"/>
    <n v="0"/>
    <n v="27"/>
    <n v="0"/>
    <n v="11"/>
    <n v="97"/>
    <n v="303"/>
    <n v="2"/>
    <n v="3"/>
    <n v="1"/>
    <n v="4"/>
    <n v="5"/>
    <n v="0"/>
    <n v="0"/>
    <n v="0"/>
    <n v="0"/>
    <n v="0"/>
    <n v="0"/>
    <n v="0"/>
    <d v="2019-10-03T00:00:00"/>
  </r>
  <r>
    <n v="1013"/>
    <x v="770"/>
    <n v="1"/>
    <n v="1"/>
    <x v="39"/>
    <s v="Divorced"/>
    <s v="Master"/>
    <x v="0"/>
    <n v="53"/>
    <n v="626"/>
    <n v="5"/>
    <n v="142"/>
    <n v="8"/>
    <n v="13"/>
    <n v="38"/>
    <n v="757"/>
    <n v="3"/>
    <n v="6"/>
    <n v="1"/>
    <n v="5"/>
    <n v="6"/>
    <n v="0"/>
    <n v="0"/>
    <n v="0"/>
    <n v="0"/>
    <n v="0"/>
    <n v="0"/>
    <n v="0"/>
    <d v="2020-04-21T00:00:00"/>
  </r>
  <r>
    <n v="1140"/>
    <x v="770"/>
    <n v="0"/>
    <n v="2"/>
    <x v="13"/>
    <s v="Married"/>
    <s v="Master"/>
    <x v="2"/>
    <n v="59"/>
    <n v="792"/>
    <n v="56"/>
    <n v="209"/>
    <n v="105"/>
    <n v="35"/>
    <n v="35"/>
    <n v="1163"/>
    <n v="1"/>
    <n v="4"/>
    <n v="4"/>
    <n v="7"/>
    <n v="3"/>
    <n v="0"/>
    <n v="0"/>
    <n v="0"/>
    <n v="0"/>
    <n v="0"/>
    <n v="0"/>
    <n v="0"/>
    <d v="2020-09-28T00:00:00"/>
  </r>
  <r>
    <n v="1652"/>
    <x v="771"/>
    <n v="0"/>
    <n v="1"/>
    <x v="37"/>
    <s v="Married"/>
    <s v="PhD"/>
    <x v="4"/>
    <n v="81"/>
    <n v="1123"/>
    <n v="164"/>
    <n v="1150"/>
    <n v="215"/>
    <n v="137"/>
    <n v="27"/>
    <n v="2761"/>
    <n v="3"/>
    <n v="7"/>
    <n v="8"/>
    <n v="10"/>
    <n v="5"/>
    <n v="0"/>
    <n v="0"/>
    <n v="0"/>
    <n v="0"/>
    <n v="0"/>
    <n v="0"/>
    <n v="0"/>
    <d v="2020-01-03T00:00:00"/>
  </r>
  <r>
    <n v="1327"/>
    <x v="772"/>
    <n v="0"/>
    <n v="1"/>
    <x v="46"/>
    <s v="Together"/>
    <s v="PhD"/>
    <x v="3"/>
    <n v="71"/>
    <n v="1016"/>
    <n v="38"/>
    <n v="183"/>
    <n v="51"/>
    <n v="38"/>
    <n v="38"/>
    <n v="1287"/>
    <n v="2"/>
    <n v="3"/>
    <n v="5"/>
    <n v="8"/>
    <n v="3"/>
    <n v="0"/>
    <n v="0"/>
    <n v="0"/>
    <n v="0"/>
    <n v="0"/>
    <n v="0"/>
    <n v="0"/>
    <d v="2019-11-18T00:00:00"/>
  </r>
  <r>
    <n v="2874"/>
    <x v="772"/>
    <n v="0"/>
    <n v="1"/>
    <x v="46"/>
    <s v="Together"/>
    <s v="PhD"/>
    <x v="2"/>
    <n v="71"/>
    <n v="1016"/>
    <n v="38"/>
    <n v="183"/>
    <n v="51"/>
    <n v="38"/>
    <n v="38"/>
    <n v="1287"/>
    <n v="2"/>
    <n v="3"/>
    <n v="5"/>
    <n v="8"/>
    <n v="3"/>
    <n v="0"/>
    <n v="0"/>
    <n v="0"/>
    <n v="0"/>
    <n v="0"/>
    <n v="0"/>
    <n v="0"/>
    <d v="2019-11-18T00:00:00"/>
  </r>
  <r>
    <n v="1653"/>
    <x v="773"/>
    <n v="0"/>
    <n v="2"/>
    <x v="36"/>
    <s v="Single"/>
    <s v="Master"/>
    <x v="1"/>
    <n v="87"/>
    <n v="879"/>
    <n v="24"/>
    <n v="328"/>
    <n v="51"/>
    <n v="38"/>
    <n v="223"/>
    <n v="1097"/>
    <n v="5"/>
    <n v="5"/>
    <n v="2"/>
    <n v="9"/>
    <n v="6"/>
    <n v="0"/>
    <n v="0"/>
    <n v="0"/>
    <n v="0"/>
    <n v="0"/>
    <n v="0"/>
    <n v="0"/>
    <d v="2020-04-14T00:00:00"/>
  </r>
  <r>
    <n v="2515"/>
    <x v="774"/>
    <n v="1"/>
    <n v="0"/>
    <x v="50"/>
    <s v="Single"/>
    <s v="Master"/>
    <x v="3"/>
    <n v="4"/>
    <n v="1204"/>
    <n v="108"/>
    <n v="1261"/>
    <n v="215"/>
    <n v="0"/>
    <n v="245"/>
    <n v="2543"/>
    <n v="3"/>
    <n v="11"/>
    <n v="2"/>
    <n v="12"/>
    <n v="7"/>
    <n v="0"/>
    <n v="0"/>
    <n v="0"/>
    <n v="0"/>
    <n v="0"/>
    <n v="0"/>
    <n v="0"/>
    <d v="2019-06-19T00:00:00"/>
  </r>
  <r>
    <n v="2180"/>
    <x v="775"/>
    <n v="0"/>
    <n v="1"/>
    <x v="33"/>
    <s v="Widowed"/>
    <s v="Unknown"/>
    <x v="4"/>
    <n v="6"/>
    <n v="917"/>
    <n v="382"/>
    <n v="304"/>
    <n v="697"/>
    <n v="406"/>
    <n v="178"/>
    <n v="2528"/>
    <n v="3"/>
    <n v="6"/>
    <n v="6"/>
    <n v="12"/>
    <n v="5"/>
    <n v="0"/>
    <n v="0"/>
    <n v="0"/>
    <n v="0"/>
    <n v="0"/>
    <n v="0"/>
    <n v="0"/>
    <d v="2019-02-14T00:00:00"/>
  </r>
  <r>
    <n v="1702"/>
    <x v="776"/>
    <n v="0"/>
    <n v="0"/>
    <x v="14"/>
    <s v="Married"/>
    <s v="Graduate"/>
    <x v="5"/>
    <n v="90"/>
    <n v="1410"/>
    <n v="0"/>
    <n v="361"/>
    <n v="75"/>
    <n v="75"/>
    <n v="417"/>
    <n v="1505"/>
    <n v="1"/>
    <n v="11"/>
    <n v="1"/>
    <n v="8"/>
    <n v="7"/>
    <n v="0"/>
    <n v="0"/>
    <n v="0"/>
    <n v="0"/>
    <n v="0"/>
    <n v="0"/>
    <n v="0"/>
    <d v="2019-10-07T00:00:00"/>
  </r>
  <r>
    <n v="2222"/>
    <x v="777"/>
    <n v="2"/>
    <n v="1"/>
    <x v="50"/>
    <s v="Married"/>
    <s v="PhD"/>
    <x v="4"/>
    <n v="74"/>
    <n v="124"/>
    <n v="3"/>
    <n v="32"/>
    <n v="8"/>
    <n v="0"/>
    <n v="24"/>
    <n v="143"/>
    <n v="2"/>
    <n v="2"/>
    <n v="0"/>
    <n v="3"/>
    <n v="4"/>
    <n v="0"/>
    <n v="0"/>
    <n v="0"/>
    <n v="0"/>
    <n v="0"/>
    <n v="0"/>
    <n v="0"/>
    <d v="2020-03-09T00:00:00"/>
  </r>
  <r>
    <n v="2294"/>
    <x v="778"/>
    <n v="1"/>
    <n v="0"/>
    <x v="32"/>
    <s v="Married"/>
    <s v="Unknown"/>
    <x v="4"/>
    <n v="77"/>
    <n v="94"/>
    <n v="108"/>
    <n v="299"/>
    <n v="97"/>
    <n v="108"/>
    <n v="32"/>
    <n v="673"/>
    <n v="3"/>
    <n v="3"/>
    <n v="1"/>
    <n v="7"/>
    <n v="4"/>
    <n v="0"/>
    <n v="0"/>
    <n v="0"/>
    <n v="0"/>
    <n v="0"/>
    <n v="0"/>
    <n v="0"/>
    <d v="2020-06-17T00:00:00"/>
  </r>
  <r>
    <n v="1954"/>
    <x v="779"/>
    <n v="0"/>
    <n v="1"/>
    <x v="31"/>
    <s v="Divorced"/>
    <s v="Unknown"/>
    <x v="5"/>
    <n v="29"/>
    <n v="619"/>
    <n v="94"/>
    <n v="202"/>
    <n v="170"/>
    <n v="154"/>
    <n v="83"/>
    <n v="1155"/>
    <n v="3"/>
    <n v="7"/>
    <n v="1"/>
    <n v="7"/>
    <n v="5"/>
    <n v="0"/>
    <n v="0"/>
    <n v="0"/>
    <n v="0"/>
    <n v="0"/>
    <n v="0"/>
    <n v="0"/>
    <d v="2020-04-23T00:00:00"/>
  </r>
  <r>
    <n v="1939"/>
    <x v="780"/>
    <n v="1"/>
    <n v="1"/>
    <x v="16"/>
    <s v="Married"/>
    <s v="Graduate"/>
    <x v="3"/>
    <n v="25"/>
    <n v="186"/>
    <n v="5"/>
    <n v="40"/>
    <n v="5"/>
    <n v="5"/>
    <n v="16"/>
    <n v="226"/>
    <n v="2"/>
    <n v="2"/>
    <n v="0"/>
    <n v="4"/>
    <n v="5"/>
    <n v="0"/>
    <n v="0"/>
    <n v="0"/>
    <n v="0"/>
    <n v="0"/>
    <n v="0"/>
    <n v="0"/>
    <d v="2020-10-11T00:00:00"/>
  </r>
  <r>
    <n v="1885"/>
    <x v="781"/>
    <n v="1"/>
    <n v="2"/>
    <x v="10"/>
    <s v="Together"/>
    <s v="Graduate"/>
    <x v="3"/>
    <n v="10"/>
    <n v="407"/>
    <n v="19"/>
    <n v="240"/>
    <n v="0"/>
    <n v="19"/>
    <n v="76"/>
    <n v="610"/>
    <n v="5"/>
    <n v="4"/>
    <n v="1"/>
    <n v="6"/>
    <n v="5"/>
    <n v="0"/>
    <n v="0"/>
    <n v="0"/>
    <n v="0"/>
    <n v="0"/>
    <n v="0"/>
    <n v="0"/>
    <d v="2019-08-29T00:00:00"/>
  </r>
  <r>
    <n v="1288"/>
    <x v="782"/>
    <n v="0"/>
    <n v="1"/>
    <x v="24"/>
    <s v="Together"/>
    <s v="Unknown"/>
    <x v="5"/>
    <n v="44"/>
    <n v="1385"/>
    <n v="38"/>
    <n v="416"/>
    <n v="51"/>
    <n v="0"/>
    <n v="76"/>
    <n v="1814"/>
    <n v="1"/>
    <n v="9"/>
    <n v="2"/>
    <n v="9"/>
    <n v="6"/>
    <n v="0"/>
    <n v="0"/>
    <n v="0"/>
    <n v="0"/>
    <n v="0"/>
    <n v="0"/>
    <n v="0"/>
    <d v="2020-03-18T00:00:00"/>
  </r>
  <r>
    <n v="1699"/>
    <x v="783"/>
    <n v="0"/>
    <n v="1"/>
    <x v="1"/>
    <s v="Divorced"/>
    <s v="Graduate"/>
    <x v="3"/>
    <n v="77"/>
    <n v="1189"/>
    <n v="219"/>
    <n v="995"/>
    <n v="0"/>
    <n v="330"/>
    <n v="470"/>
    <n v="2263"/>
    <n v="6"/>
    <n v="11"/>
    <n v="5"/>
    <n v="9"/>
    <n v="6"/>
    <n v="0"/>
    <n v="0"/>
    <n v="0"/>
    <n v="0"/>
    <n v="0"/>
    <n v="0"/>
    <n v="0"/>
    <d v="2019-09-05T00:00:00"/>
  </r>
  <r>
    <n v="3103"/>
    <x v="784"/>
    <n v="0"/>
    <n v="1"/>
    <x v="40"/>
    <s v="Married"/>
    <s v="Graduate"/>
    <x v="3"/>
    <n v="21"/>
    <n v="814"/>
    <n v="30"/>
    <n v="165"/>
    <n v="11"/>
    <n v="19"/>
    <n v="30"/>
    <n v="1009"/>
    <n v="1"/>
    <n v="8"/>
    <n v="2"/>
    <n v="4"/>
    <n v="7"/>
    <n v="0"/>
    <n v="0"/>
    <n v="0"/>
    <n v="0"/>
    <n v="0"/>
    <n v="0"/>
    <n v="0"/>
    <d v="2020-09-10T00:00:00"/>
  </r>
  <r>
    <n v="2623"/>
    <x v="785"/>
    <n v="0"/>
    <n v="0"/>
    <x v="25"/>
    <s v="Single"/>
    <s v="Graduate"/>
    <x v="3"/>
    <n v="71"/>
    <n v="1295"/>
    <n v="95"/>
    <n v="484"/>
    <n v="76"/>
    <n v="19"/>
    <n v="230"/>
    <n v="1739"/>
    <n v="1"/>
    <n v="5"/>
    <n v="3"/>
    <n v="12"/>
    <n v="2"/>
    <n v="0"/>
    <n v="1"/>
    <n v="0"/>
    <n v="0"/>
    <n v="0"/>
    <n v="0"/>
    <n v="0"/>
    <d v="2020-11-20T00:00:00"/>
  </r>
  <r>
    <n v="2681"/>
    <x v="786"/>
    <n v="0"/>
    <n v="1"/>
    <x v="24"/>
    <s v="Together"/>
    <s v="Master"/>
    <x v="0"/>
    <n v="25"/>
    <n v="2602"/>
    <n v="32"/>
    <n v="525"/>
    <n v="43"/>
    <n v="65"/>
    <n v="32"/>
    <n v="3235"/>
    <n v="4"/>
    <n v="7"/>
    <n v="8"/>
    <n v="13"/>
    <n v="6"/>
    <n v="0"/>
    <n v="0"/>
    <n v="1"/>
    <n v="0"/>
    <n v="0"/>
    <n v="0"/>
    <n v="0"/>
    <d v="2019-02-25T00:00:00"/>
  </r>
  <r>
    <n v="2958"/>
    <x v="787"/>
    <n v="0"/>
    <n v="1"/>
    <x v="36"/>
    <s v="Married"/>
    <s v="Master"/>
    <x v="2"/>
    <n v="3"/>
    <n v="168"/>
    <n v="3"/>
    <n v="119"/>
    <n v="16"/>
    <n v="14"/>
    <n v="60"/>
    <n v="260"/>
    <n v="1"/>
    <n v="2"/>
    <n v="1"/>
    <n v="4"/>
    <n v="4"/>
    <n v="0"/>
    <n v="0"/>
    <n v="0"/>
    <n v="0"/>
    <n v="0"/>
    <n v="0"/>
    <n v="0"/>
    <d v="2019-11-15T00:00:00"/>
  </r>
  <r>
    <n v="3075"/>
    <x v="787"/>
    <n v="0"/>
    <n v="1"/>
    <x v="36"/>
    <s v="Married"/>
    <s v="Master"/>
    <x v="1"/>
    <n v="3"/>
    <n v="168"/>
    <n v="3"/>
    <n v="119"/>
    <n v="16"/>
    <n v="14"/>
    <n v="60"/>
    <n v="260"/>
    <n v="1"/>
    <n v="2"/>
    <n v="1"/>
    <n v="4"/>
    <n v="4"/>
    <n v="0"/>
    <n v="0"/>
    <n v="0"/>
    <n v="0"/>
    <n v="0"/>
    <n v="0"/>
    <n v="0"/>
    <d v="2019-11-15T00:00:00"/>
  </r>
  <r>
    <n v="1022"/>
    <x v="788"/>
    <n v="0"/>
    <n v="1"/>
    <x v="49"/>
    <s v="Married"/>
    <s v="PhD"/>
    <x v="4"/>
    <n v="63"/>
    <n v="2346"/>
    <n v="0"/>
    <n v="233"/>
    <n v="0"/>
    <n v="0"/>
    <n v="51"/>
    <n v="2528"/>
    <n v="3"/>
    <n v="2"/>
    <n v="3"/>
    <n v="9"/>
    <n v="8"/>
    <n v="0"/>
    <n v="1"/>
    <n v="0"/>
    <n v="0"/>
    <n v="0"/>
    <n v="0"/>
    <n v="0"/>
    <d v="2019-05-30T00:00:00"/>
  </r>
  <r>
    <n v="2501"/>
    <x v="789"/>
    <n v="1"/>
    <n v="1"/>
    <x v="38"/>
    <s v="Married"/>
    <s v="Graduate"/>
    <x v="0"/>
    <n v="20"/>
    <n v="1326"/>
    <n v="0"/>
    <n v="498"/>
    <n v="27"/>
    <n v="76"/>
    <n v="57"/>
    <n v="1870"/>
    <n v="12"/>
    <n v="7"/>
    <n v="4"/>
    <n v="9"/>
    <n v="7"/>
    <n v="0"/>
    <n v="0"/>
    <n v="0"/>
    <n v="0"/>
    <n v="0"/>
    <n v="0"/>
    <n v="0"/>
    <d v="2019-04-27T00:00:00"/>
  </r>
  <r>
    <n v="2791"/>
    <x v="790"/>
    <n v="0"/>
    <n v="1"/>
    <x v="41"/>
    <s v="Together"/>
    <s v="Unknown"/>
    <x v="3"/>
    <n v="15"/>
    <n v="1088"/>
    <n v="95"/>
    <n v="287"/>
    <n v="273"/>
    <n v="208"/>
    <n v="114"/>
    <n v="1838"/>
    <n v="2"/>
    <n v="9"/>
    <n v="2"/>
    <n v="9"/>
    <n v="5"/>
    <n v="0"/>
    <n v="1"/>
    <n v="0"/>
    <n v="0"/>
    <n v="0"/>
    <n v="0"/>
    <n v="0"/>
    <d v="2020-03-04T00:00:00"/>
  </r>
  <r>
    <n v="2340"/>
    <x v="791"/>
    <n v="1"/>
    <n v="1"/>
    <x v="42"/>
    <s v="Together"/>
    <s v="Graduate"/>
    <x v="2"/>
    <n v="55"/>
    <n v="996"/>
    <n v="65"/>
    <n v="184"/>
    <n v="103"/>
    <n v="0"/>
    <n v="238"/>
    <n v="1110"/>
    <n v="6"/>
    <n v="8"/>
    <n v="2"/>
    <n v="6"/>
    <n v="7"/>
    <n v="0"/>
    <n v="0"/>
    <n v="0"/>
    <n v="0"/>
    <n v="0"/>
    <n v="0"/>
    <n v="0"/>
    <d v="2019-03-03T00:00:00"/>
  </r>
  <r>
    <n v="3193"/>
    <x v="791"/>
    <n v="1"/>
    <n v="1"/>
    <x v="42"/>
    <s v="Together"/>
    <s v="Graduate"/>
    <x v="3"/>
    <n v="55"/>
    <n v="996"/>
    <n v="65"/>
    <n v="184"/>
    <n v="103"/>
    <n v="0"/>
    <n v="238"/>
    <n v="1110"/>
    <n v="6"/>
    <n v="8"/>
    <n v="2"/>
    <n v="6"/>
    <n v="7"/>
    <n v="0"/>
    <n v="0"/>
    <n v="0"/>
    <n v="0"/>
    <n v="0"/>
    <n v="0"/>
    <n v="0"/>
    <d v="2019-03-03T00:00:00"/>
  </r>
  <r>
    <n v="1738"/>
    <x v="792"/>
    <n v="0"/>
    <n v="1"/>
    <x v="37"/>
    <s v="Married"/>
    <s v="Graduate"/>
    <x v="5"/>
    <n v="25"/>
    <n v="2425"/>
    <n v="27"/>
    <n v="274"/>
    <n v="35"/>
    <n v="0"/>
    <n v="412"/>
    <n v="2349"/>
    <n v="5"/>
    <n v="3"/>
    <n v="4"/>
    <n v="8"/>
    <n v="8"/>
    <n v="0"/>
    <n v="0"/>
    <n v="0"/>
    <n v="0"/>
    <n v="0"/>
    <n v="0"/>
    <n v="0"/>
    <d v="2020-02-24T00:00:00"/>
  </r>
  <r>
    <n v="2622"/>
    <x v="793"/>
    <n v="0"/>
    <n v="1"/>
    <x v="2"/>
    <s v="Married"/>
    <s v="Master"/>
    <x v="2"/>
    <n v="56"/>
    <n v="807"/>
    <n v="19"/>
    <n v="184"/>
    <n v="11"/>
    <n v="0"/>
    <n v="51"/>
    <n v="970"/>
    <n v="2"/>
    <n v="6"/>
    <n v="2"/>
    <n v="6"/>
    <n v="6"/>
    <n v="0"/>
    <n v="0"/>
    <n v="0"/>
    <n v="0"/>
    <n v="0"/>
    <n v="0"/>
    <n v="0"/>
    <d v="2020-05-18T00:00:00"/>
  </r>
  <r>
    <n v="3126"/>
    <x v="794"/>
    <n v="0"/>
    <n v="1"/>
    <x v="47"/>
    <s v="Married"/>
    <s v="PhD"/>
    <x v="2"/>
    <n v="59"/>
    <n v="1561"/>
    <n v="19"/>
    <n v="312"/>
    <n v="51"/>
    <n v="19"/>
    <n v="19"/>
    <n v="1943"/>
    <n v="2"/>
    <n v="7"/>
    <n v="4"/>
    <n v="9"/>
    <n v="6"/>
    <n v="0"/>
    <n v="1"/>
    <n v="0"/>
    <n v="0"/>
    <n v="0"/>
    <n v="0"/>
    <n v="0"/>
    <d v="2020-08-16T00:00:00"/>
  </r>
  <r>
    <n v="3210"/>
    <x v="795"/>
    <n v="0"/>
    <n v="1"/>
    <x v="36"/>
    <s v="Single"/>
    <s v="Graduate"/>
    <x v="2"/>
    <n v="39"/>
    <n v="-621"/>
    <n v="19"/>
    <n v="371"/>
    <n v="11"/>
    <n v="0"/>
    <n v="247"/>
    <n v="776"/>
    <n v="5"/>
    <n v="4"/>
    <n v="2"/>
    <n v="8"/>
    <n v="5"/>
    <n v="0"/>
    <n v="0"/>
    <n v="0"/>
    <n v="0"/>
    <n v="0"/>
    <n v="0"/>
    <n v="0"/>
    <d v="2019-08-08T00:00:00"/>
  </r>
  <r>
    <n v="2173"/>
    <x v="796"/>
    <n v="0"/>
    <n v="1"/>
    <x v="5"/>
    <s v="Divorced"/>
    <s v="Graduate"/>
    <x v="3"/>
    <n v="55"/>
    <n v="27"/>
    <n v="0"/>
    <n v="30"/>
    <n v="46"/>
    <n v="79"/>
    <n v="79"/>
    <n v="103"/>
    <n v="1"/>
    <n v="1"/>
    <n v="2"/>
    <n v="2"/>
    <n v="4"/>
    <n v="0"/>
    <n v="0"/>
    <n v="0"/>
    <n v="0"/>
    <n v="0"/>
    <n v="0"/>
    <n v="0"/>
    <d v="2020-09-24T00:00:00"/>
  </r>
  <r>
    <n v="1694"/>
    <x v="797"/>
    <n v="0"/>
    <n v="0"/>
    <x v="13"/>
    <s v="Together"/>
    <s v="Graduate"/>
    <x v="4"/>
    <n v="44"/>
    <n v="811"/>
    <n v="14"/>
    <n v="545"/>
    <n v="57"/>
    <n v="57"/>
    <n v="133"/>
    <n v="1351"/>
    <n v="3"/>
    <n v="5"/>
    <n v="4"/>
    <n v="8"/>
    <n v="4"/>
    <n v="0"/>
    <n v="0"/>
    <n v="0"/>
    <n v="0"/>
    <n v="0"/>
    <n v="0"/>
    <n v="0"/>
    <d v="2019-10-19T00:00:00"/>
  </r>
  <r>
    <n v="2663"/>
    <x v="798"/>
    <n v="0"/>
    <n v="1"/>
    <x v="23"/>
    <s v="Single"/>
    <s v="Graduate"/>
    <x v="0"/>
    <n v="5"/>
    <n v="1338"/>
    <n v="71"/>
    <n v="559"/>
    <n v="315"/>
    <n v="217"/>
    <n v="217"/>
    <n v="2282"/>
    <n v="4"/>
    <n v="8"/>
    <n v="3"/>
    <n v="12"/>
    <n v="6"/>
    <n v="0"/>
    <n v="0"/>
    <n v="0"/>
    <n v="0"/>
    <n v="0"/>
    <n v="0"/>
    <n v="0"/>
    <d v="2019-06-11T00:00:00"/>
  </r>
  <r>
    <n v="1644"/>
    <x v="799"/>
    <n v="0"/>
    <n v="1"/>
    <x v="21"/>
    <s v="Widowed"/>
    <s v="Graduate"/>
    <x v="2"/>
    <n v="87"/>
    <n v="1208"/>
    <n v="144"/>
    <n v="578"/>
    <n v="282"/>
    <n v="266"/>
    <n v="410"/>
    <n v="2068"/>
    <n v="1"/>
    <n v="6"/>
    <n v="4"/>
    <n v="13"/>
    <n v="4"/>
    <n v="0"/>
    <n v="0"/>
    <n v="0"/>
    <n v="0"/>
    <n v="0"/>
    <n v="0"/>
    <n v="0"/>
    <d v="2020-05-31T00:00:00"/>
  </r>
  <r>
    <n v="1733"/>
    <x v="799"/>
    <n v="0"/>
    <n v="1"/>
    <x v="21"/>
    <s v="Widowed"/>
    <s v="Graduate"/>
    <x v="0"/>
    <n v="87"/>
    <n v="1208"/>
    <n v="144"/>
    <n v="578"/>
    <n v="282"/>
    <n v="266"/>
    <n v="410"/>
    <n v="2068"/>
    <n v="1"/>
    <n v="6"/>
    <n v="4"/>
    <n v="13"/>
    <n v="4"/>
    <n v="0"/>
    <n v="0"/>
    <n v="0"/>
    <n v="0"/>
    <n v="0"/>
    <n v="0"/>
    <n v="0"/>
    <d v="2020-05-31T00:00:00"/>
  </r>
  <r>
    <n v="1477"/>
    <x v="800"/>
    <n v="0"/>
    <n v="1"/>
    <x v="37"/>
    <s v="Single"/>
    <s v="Master"/>
    <x v="3"/>
    <n v="77"/>
    <n v="1876"/>
    <n v="0"/>
    <n v="187"/>
    <n v="27"/>
    <n v="0"/>
    <n v="353"/>
    <n v="1738"/>
    <n v="4"/>
    <n v="2"/>
    <n v="6"/>
    <n v="3"/>
    <n v="8"/>
    <n v="0"/>
    <n v="0"/>
    <n v="0"/>
    <n v="0"/>
    <n v="0"/>
    <n v="0"/>
    <n v="0"/>
    <d v="2019-06-19T00:00:00"/>
  </r>
  <r>
    <n v="1005"/>
    <x v="801"/>
    <n v="1"/>
    <n v="0"/>
    <x v="25"/>
    <s v="Married"/>
    <s v="PhD"/>
    <x v="1"/>
    <n v="94"/>
    <n v="470"/>
    <n v="117"/>
    <n v="320"/>
    <n v="125"/>
    <n v="73"/>
    <n v="41"/>
    <n v="1064"/>
    <n v="5"/>
    <n v="5"/>
    <n v="3"/>
    <n v="6"/>
    <n v="5"/>
    <n v="0"/>
    <n v="0"/>
    <n v="0"/>
    <n v="0"/>
    <n v="0"/>
    <n v="0"/>
    <n v="0"/>
    <d v="2020-06-25T00:00:00"/>
  </r>
  <r>
    <n v="3079"/>
    <x v="802"/>
    <n v="1"/>
    <n v="1"/>
    <x v="47"/>
    <s v="Widowed"/>
    <s v="Graduate"/>
    <x v="3"/>
    <n v="48"/>
    <n v="513"/>
    <n v="27"/>
    <n v="687"/>
    <n v="152"/>
    <n v="117"/>
    <n v="174"/>
    <n v="1323"/>
    <n v="6"/>
    <n v="8"/>
    <n v="2"/>
    <n v="7"/>
    <n v="7"/>
    <n v="0"/>
    <n v="0"/>
    <n v="0"/>
    <n v="0"/>
    <n v="0"/>
    <n v="0"/>
    <n v="0"/>
    <d v="2019-11-07T00:00:00"/>
  </r>
  <r>
    <n v="2831"/>
    <x v="803"/>
    <n v="2"/>
    <n v="1"/>
    <x v="11"/>
    <s v="Single"/>
    <s v="Master"/>
    <x v="0"/>
    <n v="84"/>
    <n v="185"/>
    <n v="3"/>
    <n v="35"/>
    <n v="8"/>
    <n v="14"/>
    <n v="35"/>
    <n v="209"/>
    <n v="1"/>
    <n v="2"/>
    <n v="0"/>
    <n v="4"/>
    <n v="6"/>
    <n v="0"/>
    <n v="0"/>
    <n v="0"/>
    <n v="0"/>
    <n v="0"/>
    <n v="0"/>
    <n v="0"/>
    <d v="2019-04-24T00:00:00"/>
  </r>
  <r>
    <n v="1001"/>
    <x v="804"/>
    <n v="0"/>
    <n v="0"/>
    <x v="48"/>
    <s v="Single"/>
    <s v="Graduate"/>
    <x v="0"/>
    <n v="58"/>
    <n v="1727"/>
    <n v="239"/>
    <n v="1485"/>
    <n v="468"/>
    <n v="239"/>
    <n v="239"/>
    <n v="3920"/>
    <n v="3"/>
    <n v="8"/>
    <n v="10"/>
    <n v="4"/>
    <n v="7"/>
    <n v="0"/>
    <n v="0"/>
    <n v="0"/>
    <n v="0"/>
    <n v="0"/>
    <n v="0"/>
    <n v="1"/>
    <d v="2019-02-09T00:00:00"/>
  </r>
  <r>
    <n v="2964"/>
    <x v="805"/>
    <n v="0"/>
    <n v="1"/>
    <x v="24"/>
    <s v="Married"/>
    <s v="Graduate"/>
    <x v="2"/>
    <n v="38"/>
    <n v="620"/>
    <n v="52"/>
    <n v="354"/>
    <n v="11"/>
    <n v="30"/>
    <n v="139"/>
    <n v="928"/>
    <n v="2"/>
    <n v="3"/>
    <n v="3"/>
    <n v="8"/>
    <n v="2"/>
    <n v="0"/>
    <n v="0"/>
    <n v="0"/>
    <n v="0"/>
    <n v="0"/>
    <n v="0"/>
    <n v="0"/>
    <d v="2020-09-17T00:00:00"/>
  </r>
  <r>
    <n v="2182"/>
    <x v="806"/>
    <n v="0"/>
    <n v="1"/>
    <x v="31"/>
    <s v="Married"/>
    <s v="Graduate"/>
    <x v="5"/>
    <n v="66"/>
    <n v="601"/>
    <n v="283"/>
    <n v="460"/>
    <n v="278"/>
    <n v="212"/>
    <n v="229"/>
    <n v="1605"/>
    <n v="3"/>
    <n v="9"/>
    <n v="2"/>
    <n v="8"/>
    <n v="7"/>
    <n v="0"/>
    <n v="0"/>
    <n v="0"/>
    <n v="0"/>
    <n v="0"/>
    <n v="1"/>
    <n v="0"/>
    <d v="2019-07-02T00:00:00"/>
  </r>
  <r>
    <n v="2719"/>
    <x v="807"/>
    <n v="0"/>
    <n v="1"/>
    <x v="10"/>
    <s v="Divorced"/>
    <s v="PhD"/>
    <x v="3"/>
    <n v="80"/>
    <n v="1927"/>
    <n v="19"/>
    <n v="169"/>
    <n v="0"/>
    <n v="0"/>
    <n v="41"/>
    <n v="2074"/>
    <n v="2"/>
    <n v="11"/>
    <n v="3"/>
    <n v="7"/>
    <n v="8"/>
    <n v="0"/>
    <n v="0"/>
    <n v="0"/>
    <n v="0"/>
    <n v="0"/>
    <n v="0"/>
    <n v="0"/>
    <d v="2019-06-27T00:00:00"/>
  </r>
  <r>
    <n v="3188"/>
    <x v="808"/>
    <n v="0"/>
    <n v="1"/>
    <x v="27"/>
    <s v="Married"/>
    <s v="Graduate"/>
    <x v="4"/>
    <n v="81"/>
    <n v="735"/>
    <n v="84"/>
    <n v="240"/>
    <n v="30"/>
    <n v="131"/>
    <n v="60"/>
    <n v="1160"/>
    <n v="3"/>
    <n v="3"/>
    <n v="2"/>
    <n v="10"/>
    <n v="4"/>
    <n v="0"/>
    <n v="0"/>
    <n v="0"/>
    <n v="0"/>
    <n v="0"/>
    <n v="0"/>
    <n v="0"/>
    <d v="2020-05-02T00:00:00"/>
  </r>
  <r>
    <n v="3195"/>
    <x v="809"/>
    <n v="0"/>
    <n v="1"/>
    <x v="36"/>
    <s v="Single"/>
    <s v="Graduate"/>
    <x v="1"/>
    <n v="39"/>
    <n v="624"/>
    <n v="19"/>
    <n v="373"/>
    <n v="11"/>
    <n v="0"/>
    <n v="248"/>
    <n v="779"/>
    <n v="5"/>
    <n v="4"/>
    <n v="2"/>
    <n v="8"/>
    <n v="5"/>
    <n v="0"/>
    <n v="0"/>
    <n v="0"/>
    <n v="0"/>
    <n v="0"/>
    <n v="0"/>
    <n v="0"/>
    <d v="2019-08-08T00:00:00"/>
  </r>
  <r>
    <n v="1434"/>
    <x v="810"/>
    <n v="0"/>
    <n v="1"/>
    <x v="47"/>
    <s v="Single"/>
    <s v="Graduate"/>
    <x v="2"/>
    <n v="71"/>
    <n v="1172"/>
    <n v="44"/>
    <n v="878"/>
    <n v="117"/>
    <n v="65"/>
    <n v="90"/>
    <n v="2186"/>
    <n v="5"/>
    <n v="4"/>
    <n v="7"/>
    <n v="11"/>
    <n v="3"/>
    <n v="0"/>
    <n v="0"/>
    <n v="0"/>
    <n v="0"/>
    <n v="0"/>
    <n v="0"/>
    <n v="0"/>
    <d v="2019-10-07T00:00:00"/>
  </r>
  <r>
    <n v="2437"/>
    <x v="811"/>
    <n v="0"/>
    <n v="1"/>
    <x v="31"/>
    <s v="Together"/>
    <s v="Graduate"/>
    <x v="3"/>
    <n v="24"/>
    <n v="790"/>
    <n v="161"/>
    <n v="482"/>
    <n v="210"/>
    <n v="14"/>
    <n v="79"/>
    <n v="1578"/>
    <n v="7"/>
    <n v="4"/>
    <n v="6"/>
    <n v="8"/>
    <n v="3"/>
    <n v="0"/>
    <n v="0"/>
    <n v="0"/>
    <n v="0"/>
    <n v="0"/>
    <n v="1"/>
    <n v="0"/>
    <d v="2020-01-24T00:00:00"/>
  </r>
  <r>
    <n v="1516"/>
    <x v="812"/>
    <n v="1"/>
    <n v="1"/>
    <x v="3"/>
    <s v="Together"/>
    <s v="Master"/>
    <x v="5"/>
    <n v="52"/>
    <n v="1243"/>
    <n v="11"/>
    <n v="65"/>
    <n v="0"/>
    <n v="0"/>
    <n v="25"/>
    <n v="1295"/>
    <n v="7"/>
    <n v="8"/>
    <n v="2"/>
    <n v="6"/>
    <n v="7"/>
    <n v="0"/>
    <n v="1"/>
    <n v="0"/>
    <n v="0"/>
    <n v="0"/>
    <n v="0"/>
    <n v="0"/>
    <d v="2020-11-22T00:00:00"/>
  </r>
  <r>
    <n v="1927"/>
    <x v="813"/>
    <n v="0"/>
    <n v="1"/>
    <x v="41"/>
    <s v="Married"/>
    <s v="Unknown"/>
    <x v="3"/>
    <n v="56"/>
    <n v="711"/>
    <n v="114"/>
    <n v="393"/>
    <n v="150"/>
    <n v="131"/>
    <n v="363"/>
    <n v="1137"/>
    <n v="3"/>
    <n v="4"/>
    <n v="4"/>
    <n v="9"/>
    <n v="3"/>
    <n v="0"/>
    <n v="0"/>
    <n v="0"/>
    <n v="0"/>
    <n v="0"/>
    <n v="0"/>
    <n v="0"/>
    <d v="2020-07-23T00:00:00"/>
  </r>
  <r>
    <n v="1286"/>
    <x v="814"/>
    <n v="0"/>
    <n v="1"/>
    <x v="40"/>
    <s v="Divorced"/>
    <s v="PhD"/>
    <x v="4"/>
    <n v="34"/>
    <n v="2184"/>
    <n v="0"/>
    <n v="218"/>
    <n v="0"/>
    <n v="0"/>
    <n v="95"/>
    <n v="2307"/>
    <n v="5"/>
    <n v="8"/>
    <n v="3"/>
    <n v="12"/>
    <n v="5"/>
    <n v="0"/>
    <n v="1"/>
    <n v="0"/>
    <n v="0"/>
    <n v="0"/>
    <n v="0"/>
    <n v="0"/>
    <d v="2020-08-21T00:00:00"/>
  </r>
  <r>
    <n v="1846"/>
    <x v="815"/>
    <n v="0"/>
    <n v="1"/>
    <x v="16"/>
    <s v="Together"/>
    <s v="PhD"/>
    <x v="5"/>
    <n v="29"/>
    <n v="663"/>
    <n v="30"/>
    <n v="325"/>
    <n v="27"/>
    <n v="8"/>
    <n v="41"/>
    <n v="1012"/>
    <n v="3"/>
    <n v="4"/>
    <n v="2"/>
    <n v="8"/>
    <n v="4"/>
    <n v="0"/>
    <n v="0"/>
    <n v="0"/>
    <n v="0"/>
    <n v="0"/>
    <n v="0"/>
    <n v="0"/>
    <d v="2019-11-16T00:00:00"/>
  </r>
  <r>
    <n v="2469"/>
    <x v="816"/>
    <n v="1"/>
    <n v="0"/>
    <x v="34"/>
    <s v="Together"/>
    <s v="Graduate"/>
    <x v="1"/>
    <n v="48"/>
    <n v="938"/>
    <n v="95"/>
    <n v="486"/>
    <n v="41"/>
    <n v="63"/>
    <n v="46"/>
    <n v="1577"/>
    <n v="7"/>
    <n v="7"/>
    <n v="2"/>
    <n v="9"/>
    <n v="6"/>
    <n v="0"/>
    <n v="0"/>
    <n v="0"/>
    <n v="0"/>
    <n v="0"/>
    <n v="0"/>
    <n v="0"/>
    <d v="2020-03-07T00:00:00"/>
  </r>
  <r>
    <n v="2278"/>
    <x v="817"/>
    <n v="0"/>
    <n v="1"/>
    <x v="30"/>
    <s v="Together"/>
    <s v="Graduate"/>
    <x v="5"/>
    <n v="49"/>
    <n v="1488"/>
    <n v="19"/>
    <n v="311"/>
    <n v="101"/>
    <n v="57"/>
    <n v="213"/>
    <n v="1763"/>
    <n v="5"/>
    <n v="7"/>
    <n v="2"/>
    <n v="11"/>
    <n v="5"/>
    <n v="0"/>
    <n v="1"/>
    <n v="0"/>
    <n v="0"/>
    <n v="0"/>
    <n v="0"/>
    <n v="0"/>
    <d v="2019-11-29T00:00:00"/>
  </r>
  <r>
    <n v="2129"/>
    <x v="818"/>
    <n v="0"/>
    <n v="1"/>
    <x v="14"/>
    <s v="Married"/>
    <s v="PhD"/>
    <x v="0"/>
    <n v="91"/>
    <n v="956"/>
    <n v="8"/>
    <n v="107"/>
    <n v="0"/>
    <n v="0"/>
    <n v="52"/>
    <n v="1019"/>
    <n v="2"/>
    <n v="9"/>
    <n v="1"/>
    <n v="4"/>
    <n v="8"/>
    <n v="0"/>
    <n v="0"/>
    <n v="0"/>
    <n v="0"/>
    <n v="0"/>
    <n v="0"/>
    <n v="0"/>
    <d v="2020-04-18T00:00:00"/>
  </r>
  <r>
    <n v="3169"/>
    <x v="819"/>
    <n v="0"/>
    <n v="1"/>
    <x v="10"/>
    <s v="Single"/>
    <s v="Graduate"/>
    <x v="3"/>
    <n v="0"/>
    <n v="727"/>
    <n v="57"/>
    <n v="820"/>
    <n v="178"/>
    <n v="22"/>
    <n v="120"/>
    <n v="1683"/>
    <n v="4"/>
    <n v="8"/>
    <n v="8"/>
    <n v="6"/>
    <n v="6"/>
    <n v="0"/>
    <n v="0"/>
    <n v="0"/>
    <n v="0"/>
    <n v="0"/>
    <n v="0"/>
    <n v="0"/>
    <d v="2019-04-30T00:00:00"/>
  </r>
  <r>
    <n v="2823"/>
    <x v="820"/>
    <n v="0"/>
    <n v="1"/>
    <x v="30"/>
    <s v="Married"/>
    <s v="PhD"/>
    <x v="1"/>
    <n v="14"/>
    <n v="1047"/>
    <n v="0"/>
    <n v="145"/>
    <n v="16"/>
    <n v="11"/>
    <n v="109"/>
    <n v="1110"/>
    <n v="3"/>
    <n v="8"/>
    <n v="1"/>
    <n v="6"/>
    <n v="6"/>
    <n v="0"/>
    <n v="0"/>
    <n v="0"/>
    <n v="0"/>
    <n v="0"/>
    <n v="0"/>
    <n v="0"/>
    <d v="2020-06-17T00:00:00"/>
  </r>
  <r>
    <n v="3192"/>
    <x v="821"/>
    <n v="0"/>
    <n v="1"/>
    <x v="1"/>
    <s v="Single"/>
    <s v="PhD"/>
    <x v="2"/>
    <n v="24"/>
    <n v="1586"/>
    <n v="16"/>
    <n v="159"/>
    <n v="22"/>
    <n v="0"/>
    <n v="74"/>
    <n v="1709"/>
    <n v="3"/>
    <n v="7"/>
    <n v="6"/>
    <n v="6"/>
    <n v="4"/>
    <n v="1"/>
    <n v="0"/>
    <n v="0"/>
    <n v="0"/>
    <n v="0"/>
    <n v="0"/>
    <n v="0"/>
    <d v="2020-06-15T00:00:00"/>
  </r>
  <r>
    <n v="2391"/>
    <x v="822"/>
    <n v="1"/>
    <n v="0"/>
    <x v="27"/>
    <s v="Single"/>
    <s v="Graduate"/>
    <x v="1"/>
    <n v="83"/>
    <n v="523"/>
    <n v="153"/>
    <n v="381"/>
    <n v="140"/>
    <n v="22"/>
    <n v="274"/>
    <n v="945"/>
    <n v="4"/>
    <n v="4"/>
    <n v="3"/>
    <n v="8"/>
    <n v="4"/>
    <n v="0"/>
    <n v="0"/>
    <n v="0"/>
    <n v="0"/>
    <n v="0"/>
    <n v="0"/>
    <n v="0"/>
    <d v="2019-11-15T00:00:00"/>
  </r>
  <r>
    <n v="2526"/>
    <x v="823"/>
    <n v="0"/>
    <n v="1"/>
    <x v="11"/>
    <s v="Divorced"/>
    <s v="Master"/>
    <x v="2"/>
    <n v="68"/>
    <n v="137"/>
    <n v="3"/>
    <n v="74"/>
    <n v="16"/>
    <n v="19"/>
    <n v="3"/>
    <n v="246"/>
    <n v="1"/>
    <n v="1"/>
    <n v="1"/>
    <n v="4"/>
    <n v="1"/>
    <n v="0"/>
    <n v="0"/>
    <n v="0"/>
    <n v="0"/>
    <n v="0"/>
    <n v="0"/>
    <n v="0"/>
    <d v="2020-03-18T00:00:00"/>
  </r>
  <r>
    <n v="2131"/>
    <x v="824"/>
    <n v="0"/>
    <n v="0"/>
    <x v="53"/>
    <s v="Widowed"/>
    <s v="PhD"/>
    <x v="3"/>
    <n v="59"/>
    <n v="2013"/>
    <n v="110"/>
    <n v="501"/>
    <n v="142"/>
    <n v="55"/>
    <n v="82"/>
    <n v="2739"/>
    <n v="2"/>
    <n v="9"/>
    <n v="3"/>
    <n v="13"/>
    <n v="6"/>
    <n v="0"/>
    <n v="0"/>
    <n v="0"/>
    <n v="0"/>
    <n v="0"/>
    <n v="0"/>
    <n v="0"/>
    <d v="2019-12-11T00:00:00"/>
  </r>
  <r>
    <n v="2358"/>
    <x v="825"/>
    <n v="0"/>
    <n v="1"/>
    <x v="23"/>
    <s v="Together"/>
    <s v="Master"/>
    <x v="2"/>
    <n v="22"/>
    <n v="768"/>
    <n v="0"/>
    <n v="49"/>
    <n v="0"/>
    <n v="0"/>
    <n v="66"/>
    <n v="751"/>
    <n v="3"/>
    <n v="5"/>
    <n v="1"/>
    <n v="6"/>
    <n v="7"/>
    <n v="0"/>
    <n v="1"/>
    <n v="0"/>
    <n v="0"/>
    <n v="0"/>
    <n v="0"/>
    <n v="0"/>
    <d v="2019-11-30T00:00:00"/>
  </r>
  <r>
    <n v="2350"/>
    <x v="826"/>
    <n v="0"/>
    <n v="1"/>
    <x v="21"/>
    <s v="Single"/>
    <s v="Graduate"/>
    <x v="5"/>
    <n v="96"/>
    <n v="392"/>
    <n v="16"/>
    <n v="143"/>
    <n v="30"/>
    <n v="22"/>
    <n v="47"/>
    <n v="557"/>
    <n v="2"/>
    <n v="4"/>
    <n v="1"/>
    <n v="5"/>
    <n v="5"/>
    <n v="0"/>
    <n v="0"/>
    <n v="0"/>
    <n v="0"/>
    <n v="0"/>
    <n v="0"/>
    <n v="0"/>
    <d v="2020-10-03T00:00:00"/>
  </r>
  <r>
    <n v="2814"/>
    <x v="827"/>
    <n v="0"/>
    <n v="1"/>
    <x v="14"/>
    <s v="Divorced"/>
    <s v="PhD"/>
    <x v="2"/>
    <n v="55"/>
    <n v="2582"/>
    <n v="38"/>
    <n v="1089"/>
    <n v="209"/>
    <n v="159"/>
    <n v="483"/>
    <n v="3595"/>
    <n v="11"/>
    <n v="8"/>
    <n v="5"/>
    <n v="9"/>
    <n v="6"/>
    <n v="0"/>
    <n v="0"/>
    <n v="0"/>
    <n v="0"/>
    <n v="0"/>
    <n v="0"/>
    <n v="1"/>
    <d v="2019-02-27T00:00:00"/>
  </r>
  <r>
    <n v="3209"/>
    <x v="828"/>
    <n v="1"/>
    <n v="1.5"/>
    <x v="27"/>
    <s v="Married"/>
    <s v="Graduate"/>
    <x v="0"/>
    <n v="87"/>
    <n v="1254"/>
    <n v="14"/>
    <n v="291"/>
    <n v="41"/>
    <n v="47"/>
    <n v="145"/>
    <n v="1501"/>
    <n v="8"/>
    <n v="11"/>
    <n v="1"/>
    <n v="6"/>
    <n v="8"/>
    <n v="0"/>
    <n v="0"/>
    <n v="0"/>
    <n v="0"/>
    <n v="0"/>
    <n v="0"/>
    <n v="0"/>
    <d v="2019-08-29T00:00:00"/>
  </r>
  <r>
    <n v="2140"/>
    <x v="829"/>
    <n v="0"/>
    <n v="1"/>
    <x v="11"/>
    <s v="Married"/>
    <s v="Graduate"/>
    <x v="5"/>
    <n v="61"/>
    <n v="977"/>
    <n v="220"/>
    <n v="903"/>
    <n v="379"/>
    <n v="47"/>
    <n v="291"/>
    <n v="2234"/>
    <n v="2"/>
    <n v="7"/>
    <n v="6"/>
    <n v="10"/>
    <n v="5"/>
    <n v="0"/>
    <n v="0"/>
    <n v="0"/>
    <n v="0"/>
    <n v="0"/>
    <n v="0"/>
    <n v="0"/>
    <d v="2019-08-16T00:00:00"/>
  </r>
  <r>
    <n v="1104"/>
    <x v="830"/>
    <n v="0"/>
    <n v="1"/>
    <x v="51"/>
    <s v="Together"/>
    <s v="Master"/>
    <x v="2"/>
    <n v="27"/>
    <n v="1447"/>
    <n v="0"/>
    <n v="58"/>
    <n v="0"/>
    <n v="0"/>
    <n v="165"/>
    <n v="1340"/>
    <n v="3"/>
    <n v="8"/>
    <n v="1"/>
    <n v="8"/>
    <n v="6"/>
    <n v="0"/>
    <n v="1"/>
    <n v="0"/>
    <n v="0"/>
    <n v="0"/>
    <n v="0"/>
    <n v="0"/>
    <d v="2020-11-29T00:00:00"/>
  </r>
  <r>
    <n v="1522"/>
    <x v="831"/>
    <n v="0"/>
    <n v="1"/>
    <x v="39"/>
    <s v="Together"/>
    <s v="Unknown"/>
    <x v="5"/>
    <n v="50"/>
    <n v="272"/>
    <n v="11"/>
    <n v="88"/>
    <n v="102"/>
    <n v="148"/>
    <n v="16"/>
    <n v="604"/>
    <n v="2"/>
    <n v="2"/>
    <n v="1"/>
    <n v="7"/>
    <n v="2"/>
    <n v="0"/>
    <n v="0"/>
    <n v="0"/>
    <n v="0"/>
    <n v="0"/>
    <n v="0"/>
    <n v="0"/>
    <d v="2020-01-13T00:00:00"/>
  </r>
  <r>
    <n v="2075"/>
    <x v="832"/>
    <n v="1"/>
    <n v="1"/>
    <x v="40"/>
    <s v="Married"/>
    <s v="PhD"/>
    <x v="0"/>
    <n v="22"/>
    <n v="288"/>
    <n v="0"/>
    <n v="25"/>
    <n v="5"/>
    <n v="3"/>
    <n v="11"/>
    <n v="310"/>
    <n v="3"/>
    <n v="2"/>
    <n v="1"/>
    <n v="4"/>
    <n v="3"/>
    <n v="0"/>
    <n v="0"/>
    <n v="0"/>
    <n v="0"/>
    <n v="0"/>
    <n v="0"/>
    <n v="0"/>
    <d v="2020-08-16T00:00:00"/>
  </r>
  <r>
    <n v="2254"/>
    <x v="833"/>
    <n v="1"/>
    <n v="1"/>
    <x v="30"/>
    <s v="Married"/>
    <s v="Master"/>
    <x v="5"/>
    <n v="51"/>
    <n v="1275"/>
    <n v="14"/>
    <n v="176"/>
    <n v="19"/>
    <n v="0"/>
    <n v="192"/>
    <n v="1292"/>
    <n v="8"/>
    <n v="9"/>
    <n v="1"/>
    <n v="7"/>
    <n v="8"/>
    <n v="0"/>
    <n v="0"/>
    <n v="0"/>
    <n v="0"/>
    <n v="0"/>
    <n v="0"/>
    <n v="0"/>
    <d v="2019-08-24T00:00:00"/>
  </r>
  <r>
    <n v="2624"/>
    <x v="834"/>
    <n v="0"/>
    <n v="0"/>
    <x v="50"/>
    <s v="Divorced"/>
    <s v="Graduate"/>
    <x v="4"/>
    <n v="18"/>
    <n v="734"/>
    <n v="385"/>
    <n v="1647"/>
    <n v="94"/>
    <n v="33"/>
    <n v="349"/>
    <n v="2544"/>
    <n v="1"/>
    <n v="7"/>
    <n v="5"/>
    <n v="7"/>
    <n v="6"/>
    <n v="0"/>
    <n v="0"/>
    <n v="0"/>
    <n v="0"/>
    <n v="0"/>
    <n v="0"/>
    <n v="1"/>
    <d v="2019-10-23T00:00:00"/>
  </r>
  <r>
    <n v="2482"/>
    <x v="834"/>
    <n v="1"/>
    <n v="1"/>
    <x v="35"/>
    <s v="Married"/>
    <s v="Master"/>
    <x v="5"/>
    <n v="48"/>
    <n v="842"/>
    <n v="14"/>
    <n v="300"/>
    <n v="58"/>
    <n v="300"/>
    <n v="253"/>
    <n v="1260"/>
    <n v="9"/>
    <n v="5"/>
    <n v="2"/>
    <n v="10"/>
    <n v="6"/>
    <n v="0"/>
    <n v="0"/>
    <n v="0"/>
    <n v="0"/>
    <n v="0"/>
    <n v="0"/>
    <n v="0"/>
    <d v="2019-12-14T00:00:00"/>
  </r>
  <r>
    <n v="2961"/>
    <x v="835"/>
    <n v="1"/>
    <n v="1"/>
    <x v="34"/>
    <s v="Married"/>
    <s v="Graduate"/>
    <x v="1"/>
    <n v="45"/>
    <n v="501"/>
    <n v="11"/>
    <n v="91"/>
    <n v="0"/>
    <n v="6"/>
    <n v="116"/>
    <n v="492"/>
    <n v="6"/>
    <n v="4"/>
    <n v="1"/>
    <n v="5"/>
    <n v="7"/>
    <n v="0"/>
    <n v="0"/>
    <n v="0"/>
    <n v="0"/>
    <n v="0"/>
    <n v="0"/>
    <n v="0"/>
    <d v="2019-07-14T00:00:00"/>
  </r>
  <r>
    <n v="2890"/>
    <x v="836"/>
    <n v="0"/>
    <n v="1"/>
    <x v="42"/>
    <s v="Single"/>
    <s v="Graduate"/>
    <x v="5"/>
    <n v="44"/>
    <n v="437"/>
    <n v="0"/>
    <n v="330"/>
    <n v="0"/>
    <n v="0"/>
    <n v="377"/>
    <n v="391"/>
    <n v="7"/>
    <n v="4"/>
    <n v="4"/>
    <n v="8"/>
    <n v="8"/>
    <n v="0"/>
    <n v="1"/>
    <n v="0"/>
    <n v="0"/>
    <n v="1"/>
    <n v="0"/>
    <n v="1"/>
    <d v="2019-01-29T00:00:00"/>
  </r>
  <r>
    <n v="1884"/>
    <x v="837"/>
    <n v="0"/>
    <n v="0"/>
    <x v="16"/>
    <s v="Together"/>
    <s v="Graduate"/>
    <x v="2"/>
    <n v="19"/>
    <n v="498"/>
    <n v="58"/>
    <n v="190"/>
    <n v="107"/>
    <n v="8"/>
    <n v="264"/>
    <n v="597"/>
    <n v="1"/>
    <n v="3"/>
    <n v="3"/>
    <n v="6"/>
    <n v="3"/>
    <n v="0"/>
    <n v="0"/>
    <n v="0"/>
    <n v="0"/>
    <n v="0"/>
    <n v="0"/>
    <n v="0"/>
    <d v="2020-05-10T00:00:00"/>
  </r>
  <r>
    <n v="2593"/>
    <x v="837"/>
    <n v="1"/>
    <n v="0"/>
    <x v="9"/>
    <s v="Single"/>
    <s v="Graduate"/>
    <x v="3"/>
    <n v="9"/>
    <n v="435"/>
    <n v="30"/>
    <n v="272"/>
    <n v="41"/>
    <n v="30"/>
    <n v="47"/>
    <n v="762"/>
    <n v="2"/>
    <n v="3"/>
    <n v="2"/>
    <n v="7"/>
    <n v="3"/>
    <n v="0"/>
    <n v="0"/>
    <n v="0"/>
    <n v="0"/>
    <n v="0"/>
    <n v="0"/>
    <n v="0"/>
    <d v="2020-10-22T00:00:00"/>
  </r>
  <r>
    <n v="1803"/>
    <x v="838"/>
    <n v="0"/>
    <n v="0"/>
    <x v="33"/>
    <s v="Single"/>
    <s v="Graduate"/>
    <x v="1"/>
    <n v="0"/>
    <n v="1277"/>
    <n v="14"/>
    <n v="176"/>
    <n v="19"/>
    <n v="0"/>
    <n v="102"/>
    <n v="1384"/>
    <n v="1"/>
    <n v="7"/>
    <n v="3"/>
    <n v="7"/>
    <n v="5"/>
    <n v="0"/>
    <n v="0"/>
    <n v="0"/>
    <n v="0"/>
    <n v="1"/>
    <n v="0"/>
    <n v="1"/>
    <d v="2020-11-19T00:00:00"/>
  </r>
  <r>
    <n v="2267"/>
    <x v="838"/>
    <n v="0"/>
    <n v="1"/>
    <x v="35"/>
    <s v="Married"/>
    <s v="PhD"/>
    <x v="0"/>
    <n v="82"/>
    <n v="1271"/>
    <n v="0"/>
    <n v="66"/>
    <n v="17"/>
    <n v="0"/>
    <n v="11"/>
    <n v="1343"/>
    <n v="2"/>
    <n v="9"/>
    <n v="2"/>
    <n v="5"/>
    <n v="7"/>
    <n v="0"/>
    <n v="1"/>
    <n v="0"/>
    <n v="0"/>
    <n v="0"/>
    <n v="0"/>
    <n v="1"/>
    <d v="2019-04-30T00:00:00"/>
  </r>
  <r>
    <n v="2455"/>
    <x v="839"/>
    <n v="0"/>
    <n v="1"/>
    <x v="33"/>
    <s v="Married"/>
    <s v="PhD"/>
    <x v="3"/>
    <n v="79"/>
    <n v="2598"/>
    <n v="0"/>
    <n v="165"/>
    <n v="0"/>
    <n v="0"/>
    <n v="83"/>
    <n v="2681"/>
    <n v="2"/>
    <n v="7"/>
    <n v="5"/>
    <n v="13"/>
    <n v="5"/>
    <n v="1"/>
    <n v="0"/>
    <n v="0"/>
    <n v="0"/>
    <n v="0"/>
    <n v="0"/>
    <n v="0"/>
    <d v="2020-06-30T00:00:00"/>
  </r>
  <r>
    <n v="2384"/>
    <x v="840"/>
    <n v="0"/>
    <n v="1"/>
    <x v="46"/>
    <s v="Married"/>
    <s v="Graduate"/>
    <x v="4"/>
    <n v="40"/>
    <n v="815"/>
    <n v="36"/>
    <n v="286"/>
    <n v="30"/>
    <n v="36"/>
    <n v="47"/>
    <n v="1156"/>
    <n v="3"/>
    <n v="4"/>
    <n v="2"/>
    <n v="9"/>
    <n v="3"/>
    <n v="0"/>
    <n v="0"/>
    <n v="0"/>
    <n v="0"/>
    <n v="0"/>
    <n v="0"/>
    <n v="0"/>
    <d v="2019-02-13T00:00:00"/>
  </r>
  <r>
    <n v="2506"/>
    <x v="841"/>
    <n v="0"/>
    <n v="1"/>
    <x v="21"/>
    <s v="Married"/>
    <s v="Unknown"/>
    <x v="5"/>
    <n v="33"/>
    <n v="3224"/>
    <n v="118"/>
    <n v="603"/>
    <n v="52"/>
    <n v="39"/>
    <n v="129"/>
    <n v="3907"/>
    <n v="4"/>
    <n v="6"/>
    <n v="3"/>
    <n v="13"/>
    <n v="9"/>
    <n v="1"/>
    <n v="0"/>
    <n v="0"/>
    <n v="0"/>
    <n v="0"/>
    <n v="0"/>
    <n v="0"/>
    <d v="2019-05-18T00:00:00"/>
  </r>
  <r>
    <n v="3203"/>
    <x v="842"/>
    <n v="0"/>
    <n v="0"/>
    <x v="25"/>
    <s v="Divorced"/>
    <s v="Graduate"/>
    <x v="0"/>
    <n v="91"/>
    <n v="2502"/>
    <n v="132"/>
    <n v="598"/>
    <n v="88"/>
    <n v="33"/>
    <n v="66"/>
    <n v="3287"/>
    <n v="1"/>
    <n v="2"/>
    <n v="3"/>
    <n v="13"/>
    <n v="6"/>
    <n v="0"/>
    <n v="1"/>
    <n v="0"/>
    <n v="0"/>
    <n v="0"/>
    <n v="0"/>
    <n v="0"/>
    <d v="2020-07-01T00:00:00"/>
  </r>
  <r>
    <n v="1709"/>
    <x v="843"/>
    <n v="2"/>
    <n v="1"/>
    <x v="40"/>
    <s v="Married"/>
    <s v="Master"/>
    <x v="0"/>
    <n v="60"/>
    <n v="805"/>
    <n v="8"/>
    <n v="212"/>
    <n v="28"/>
    <n v="8"/>
    <n v="72"/>
    <n v="989"/>
    <n v="7"/>
    <n v="6"/>
    <n v="3"/>
    <n v="5"/>
    <n v="7"/>
    <n v="0"/>
    <n v="0"/>
    <n v="0"/>
    <n v="0"/>
    <n v="0"/>
    <n v="0"/>
    <n v="0"/>
    <d v="2020-03-17T00:00:00"/>
  </r>
  <r>
    <n v="1958"/>
    <x v="843"/>
    <n v="2"/>
    <n v="1"/>
    <x v="40"/>
    <s v="Married"/>
    <s v="Master"/>
    <x v="4"/>
    <n v="60"/>
    <n v="805"/>
    <n v="8"/>
    <n v="212"/>
    <n v="28"/>
    <n v="8"/>
    <n v="72"/>
    <n v="989"/>
    <n v="7"/>
    <n v="6"/>
    <n v="3"/>
    <n v="5"/>
    <n v="7"/>
    <n v="0"/>
    <n v="0"/>
    <n v="0"/>
    <n v="0"/>
    <n v="0"/>
    <n v="0"/>
    <n v="0"/>
    <d v="2020-03-17T00:00:00"/>
  </r>
  <r>
    <n v="2926"/>
    <x v="844"/>
    <n v="0"/>
    <n v="1"/>
    <x v="38"/>
    <s v="Married"/>
    <s v="Graduate"/>
    <x v="5"/>
    <n v="19"/>
    <n v="706"/>
    <n v="94"/>
    <n v="284"/>
    <n v="248"/>
    <n v="80"/>
    <n v="135"/>
    <n v="1276"/>
    <n v="2"/>
    <n v="3"/>
    <n v="3"/>
    <n v="10"/>
    <n v="3"/>
    <n v="0"/>
    <n v="0"/>
    <n v="0"/>
    <n v="0"/>
    <n v="0"/>
    <n v="0"/>
    <n v="0"/>
    <d v="2020-02-23T00:00:00"/>
  </r>
  <r>
    <n v="1456"/>
    <x v="845"/>
    <n v="1"/>
    <n v="0"/>
    <x v="25"/>
    <s v="Together"/>
    <s v="PhD"/>
    <x v="5"/>
    <n v="81"/>
    <n v="2056"/>
    <n v="22"/>
    <n v="345"/>
    <n v="30"/>
    <n v="22"/>
    <n v="22"/>
    <n v="2453"/>
    <n v="7"/>
    <n v="8"/>
    <n v="6"/>
    <n v="9"/>
    <n v="6"/>
    <n v="0"/>
    <n v="1"/>
    <n v="0"/>
    <n v="0"/>
    <n v="0"/>
    <n v="0"/>
    <n v="1"/>
    <d v="2019-01-09T00:00:00"/>
  </r>
  <r>
    <n v="1787"/>
    <x v="846"/>
    <n v="0"/>
    <n v="1"/>
    <x v="23"/>
    <s v="Married"/>
    <s v="Master"/>
    <x v="0"/>
    <n v="83"/>
    <n v="94"/>
    <n v="3"/>
    <n v="52"/>
    <n v="6"/>
    <n v="19"/>
    <n v="0"/>
    <n v="174"/>
    <n v="1"/>
    <n v="1"/>
    <n v="1"/>
    <n v="3"/>
    <n v="2"/>
    <n v="0"/>
    <n v="0"/>
    <n v="0"/>
    <n v="0"/>
    <n v="0"/>
    <n v="0"/>
    <n v="0"/>
    <d v="2020-08-27T00:00:00"/>
  </r>
  <r>
    <n v="1435"/>
    <x v="847"/>
    <n v="0"/>
    <n v="1"/>
    <x v="10"/>
    <s v="Married"/>
    <s v="Graduate"/>
    <x v="3"/>
    <n v="24"/>
    <n v="1811"/>
    <n v="105"/>
    <n v="444"/>
    <n v="171"/>
    <n v="130"/>
    <n v="102"/>
    <n v="2559"/>
    <n v="3"/>
    <n v="8"/>
    <n v="9"/>
    <n v="7"/>
    <n v="7"/>
    <n v="0"/>
    <n v="0"/>
    <n v="0"/>
    <n v="0"/>
    <n v="0"/>
    <n v="0"/>
    <n v="0"/>
    <d v="2019-07-24T00:00:00"/>
  </r>
  <r>
    <n v="3054"/>
    <x v="847"/>
    <n v="0"/>
    <n v="1"/>
    <x v="10"/>
    <s v="Married"/>
    <s v="Graduate"/>
    <x v="2"/>
    <n v="24"/>
    <n v="1811"/>
    <n v="105"/>
    <n v="444"/>
    <n v="171"/>
    <n v="130"/>
    <n v="102"/>
    <n v="2559"/>
    <n v="3"/>
    <n v="8"/>
    <n v="9"/>
    <n v="7"/>
    <n v="7"/>
    <n v="0"/>
    <n v="0"/>
    <n v="0"/>
    <n v="0"/>
    <n v="0"/>
    <n v="0"/>
    <n v="0"/>
    <d v="2019-07-24T00:00:00"/>
  </r>
  <r>
    <n v="2080"/>
    <x v="848"/>
    <n v="0"/>
    <n v="1"/>
    <x v="27"/>
    <s v="Married"/>
    <s v="Graduate"/>
    <x v="5"/>
    <n v="62"/>
    <n v="1695"/>
    <n v="97"/>
    <n v="442"/>
    <n v="160"/>
    <n v="97"/>
    <n v="97"/>
    <n v="2394"/>
    <n v="2"/>
    <n v="5"/>
    <n v="8"/>
    <n v="10"/>
    <n v="5"/>
    <n v="0"/>
    <n v="0"/>
    <n v="0"/>
    <n v="0"/>
    <n v="0"/>
    <n v="0"/>
    <n v="0"/>
    <d v="2019-06-09T00:00:00"/>
  </r>
  <r>
    <n v="2195"/>
    <x v="849"/>
    <n v="1"/>
    <n v="1"/>
    <x v="35"/>
    <s v="Married"/>
    <s v="Graduate"/>
    <x v="0"/>
    <n v="64"/>
    <n v="434"/>
    <n v="17"/>
    <n v="108"/>
    <n v="17"/>
    <n v="36"/>
    <n v="207"/>
    <n v="403"/>
    <n v="5"/>
    <n v="4"/>
    <n v="1"/>
    <n v="5"/>
    <n v="6"/>
    <n v="0"/>
    <n v="0"/>
    <n v="0"/>
    <n v="0"/>
    <n v="0"/>
    <n v="0"/>
    <n v="0"/>
    <d v="2019-04-07T00:00:00"/>
  </r>
  <r>
    <n v="2138"/>
    <x v="850"/>
    <n v="0"/>
    <n v="0"/>
    <x v="2"/>
    <s v="Together"/>
    <s v="Graduate"/>
    <x v="4"/>
    <n v="52"/>
    <n v="713"/>
    <n v="290"/>
    <n v="660"/>
    <n v="655"/>
    <n v="475"/>
    <n v="25"/>
    <n v="2769"/>
    <n v="1"/>
    <n v="7"/>
    <n v="3"/>
    <n v="4"/>
    <n v="4"/>
    <n v="0"/>
    <n v="0"/>
    <n v="0"/>
    <n v="0"/>
    <n v="0"/>
    <n v="0"/>
    <n v="0"/>
    <d v="2019-05-12T00:00:00"/>
  </r>
  <r>
    <n v="1820"/>
    <x v="851"/>
    <n v="0"/>
    <n v="1"/>
    <x v="3"/>
    <s v="Single"/>
    <s v="Graduate"/>
    <x v="4"/>
    <n v="30"/>
    <n v="1325"/>
    <n v="14"/>
    <n v="227"/>
    <n v="19"/>
    <n v="47"/>
    <n v="473"/>
    <n v="1159"/>
    <n v="2"/>
    <n v="7"/>
    <n v="6"/>
    <n v="5"/>
    <n v="5"/>
    <n v="1"/>
    <n v="0"/>
    <n v="0"/>
    <n v="0"/>
    <n v="0"/>
    <n v="0"/>
    <n v="0"/>
    <d v="2020-08-25T00:00:00"/>
  </r>
  <r>
    <n v="1813"/>
    <x v="852"/>
    <n v="0"/>
    <n v="2"/>
    <x v="50"/>
    <s v="Together"/>
    <s v="PhD"/>
    <x v="3"/>
    <n v="42"/>
    <n v="1165"/>
    <n v="14"/>
    <n v="249"/>
    <n v="0"/>
    <n v="44"/>
    <n v="28"/>
    <n v="1445"/>
    <n v="3"/>
    <n v="7"/>
    <n v="3"/>
    <n v="7"/>
    <n v="5"/>
    <n v="0"/>
    <n v="0"/>
    <n v="0"/>
    <n v="0"/>
    <n v="0"/>
    <n v="0"/>
    <n v="0"/>
    <d v="2019-10-10T00:00:00"/>
  </r>
  <r>
    <n v="2972"/>
    <x v="853"/>
    <n v="0"/>
    <n v="1"/>
    <x v="21"/>
    <s v="Together"/>
    <s v="PhD"/>
    <x v="4"/>
    <n v="46"/>
    <n v="626"/>
    <n v="61"/>
    <n v="368"/>
    <n v="113"/>
    <n v="86"/>
    <n v="86"/>
    <n v="1168"/>
    <n v="3"/>
    <n v="4"/>
    <n v="3"/>
    <n v="8"/>
    <n v="4"/>
    <n v="0"/>
    <n v="0"/>
    <n v="0"/>
    <n v="0"/>
    <n v="0"/>
    <n v="0"/>
    <n v="0"/>
    <d v="2019-06-01T00:00:00"/>
  </r>
  <r>
    <n v="2625"/>
    <x v="854"/>
    <n v="1"/>
    <n v="1"/>
    <x v="46"/>
    <s v="Widowed"/>
    <s v="PhD"/>
    <x v="1"/>
    <n v="48"/>
    <n v="185"/>
    <n v="11"/>
    <n v="89"/>
    <n v="47"/>
    <n v="6"/>
    <n v="44"/>
    <n v="293"/>
    <n v="3"/>
    <n v="2"/>
    <n v="1"/>
    <n v="4"/>
    <n v="4"/>
    <n v="0"/>
    <n v="0"/>
    <n v="0"/>
    <n v="0"/>
    <n v="0"/>
    <n v="0"/>
    <n v="0"/>
    <d v="2020-10-11T00:00:00"/>
  </r>
  <r>
    <n v="2934"/>
    <x v="854"/>
    <n v="1"/>
    <n v="1"/>
    <x v="46"/>
    <s v="Widowed"/>
    <s v="PhD"/>
    <x v="2"/>
    <n v="48"/>
    <n v="185"/>
    <n v="11"/>
    <n v="89"/>
    <n v="47"/>
    <n v="6"/>
    <n v="44"/>
    <n v="293"/>
    <n v="3"/>
    <n v="2"/>
    <n v="1"/>
    <n v="4"/>
    <n v="4"/>
    <n v="0"/>
    <n v="0"/>
    <n v="0"/>
    <n v="0"/>
    <n v="0"/>
    <n v="0"/>
    <n v="0"/>
    <d v="2020-10-11T00:00:00"/>
  </r>
  <r>
    <n v="2662"/>
    <x v="855"/>
    <n v="0"/>
    <n v="1"/>
    <x v="42"/>
    <s v="Together"/>
    <s v="Graduate"/>
    <x v="5"/>
    <n v="35"/>
    <n v="1913"/>
    <n v="19"/>
    <n v="169"/>
    <n v="28"/>
    <n v="0"/>
    <n v="127"/>
    <n v="2002"/>
    <n v="4"/>
    <n v="10"/>
    <n v="4"/>
    <n v="7"/>
    <n v="8"/>
    <n v="0"/>
    <n v="1"/>
    <n v="0"/>
    <n v="0"/>
    <n v="1"/>
    <n v="0"/>
    <n v="1"/>
    <d v="2019-12-28T00:00:00"/>
  </r>
  <r>
    <n v="2618"/>
    <x v="856"/>
    <n v="1"/>
    <n v="1"/>
    <x v="25"/>
    <s v="Together"/>
    <s v="Graduate"/>
    <x v="4"/>
    <n v="51"/>
    <n v="638"/>
    <n v="133"/>
    <n v="594"/>
    <n v="36"/>
    <n v="89"/>
    <n v="208"/>
    <n v="1281"/>
    <n v="8"/>
    <n v="9"/>
    <n v="1"/>
    <n v="7"/>
    <n v="9"/>
    <n v="0"/>
    <n v="0"/>
    <n v="0"/>
    <n v="0"/>
    <n v="0"/>
    <n v="0"/>
    <n v="0"/>
    <d v="2019-04-03T00:00:00"/>
  </r>
  <r>
    <n v="1983"/>
    <x v="857"/>
    <n v="1"/>
    <n v="1"/>
    <x v="25"/>
    <s v="Married"/>
    <s v="Unknown"/>
    <x v="1"/>
    <n v="25"/>
    <n v="968"/>
    <n v="44"/>
    <n v="400"/>
    <n v="78"/>
    <n v="14"/>
    <n v="505"/>
    <n v="999"/>
    <n v="5"/>
    <n v="8"/>
    <n v="5"/>
    <n v="4"/>
    <n v="8"/>
    <n v="1"/>
    <n v="0"/>
    <n v="0"/>
    <n v="1"/>
    <n v="0"/>
    <n v="0"/>
    <n v="1"/>
    <d v="2019-09-01T00:00:00"/>
  </r>
  <r>
    <n v="2006"/>
    <x v="858"/>
    <n v="0"/>
    <n v="1"/>
    <x v="50"/>
    <s v="Married"/>
    <s v="PhD"/>
    <x v="4"/>
    <n v="11"/>
    <n v="558"/>
    <n v="147"/>
    <n v="477"/>
    <n v="322"/>
    <n v="214"/>
    <n v="230"/>
    <n v="1488"/>
    <n v="3"/>
    <n v="5"/>
    <n v="4"/>
    <n v="9"/>
    <n v="4"/>
    <n v="0"/>
    <n v="0"/>
    <n v="0"/>
    <n v="0"/>
    <n v="0"/>
    <n v="0"/>
    <n v="0"/>
    <d v="2019-09-13T00:00:00"/>
  </r>
  <r>
    <n v="1642"/>
    <x v="859"/>
    <n v="0"/>
    <n v="1"/>
    <x v="51"/>
    <s v="Together"/>
    <s v="Graduate"/>
    <x v="5"/>
    <n v="83"/>
    <n v="1414"/>
    <n v="0"/>
    <n v="181"/>
    <n v="19"/>
    <n v="31"/>
    <n v="14"/>
    <n v="1630"/>
    <n v="4"/>
    <n v="7"/>
    <n v="2"/>
    <n v="9"/>
    <n v="6"/>
    <n v="0"/>
    <n v="0"/>
    <n v="0"/>
    <n v="0"/>
    <n v="0"/>
    <n v="0"/>
    <n v="0"/>
    <d v="2019-05-14T00:00:00"/>
  </r>
  <r>
    <n v="2356"/>
    <x v="860"/>
    <n v="1"/>
    <n v="2"/>
    <x v="21"/>
    <s v="Single"/>
    <s v="Graduate"/>
    <x v="5"/>
    <n v="26"/>
    <n v="964"/>
    <n v="0"/>
    <n v="97"/>
    <n v="11"/>
    <n v="8"/>
    <n v="19"/>
    <n v="1061"/>
    <n v="6"/>
    <n v="4"/>
    <n v="2"/>
    <n v="8"/>
    <n v="5"/>
    <n v="0"/>
    <n v="0"/>
    <n v="0"/>
    <n v="0"/>
    <n v="0"/>
    <n v="0"/>
    <n v="0"/>
    <d v="2020-06-05T00:00:00"/>
  </r>
  <r>
    <n v="2354"/>
    <x v="861"/>
    <n v="0"/>
    <n v="1"/>
    <x v="10"/>
    <s v="Married"/>
    <s v="PhD"/>
    <x v="4"/>
    <n v="72"/>
    <n v="1914"/>
    <n v="22"/>
    <n v="464"/>
    <n v="31"/>
    <n v="22"/>
    <n v="244"/>
    <n v="2209"/>
    <n v="5"/>
    <n v="8"/>
    <n v="4"/>
    <n v="11"/>
    <n v="6"/>
    <n v="0"/>
    <n v="0"/>
    <n v="0"/>
    <n v="0"/>
    <n v="0"/>
    <n v="0"/>
    <n v="0"/>
    <d v="2019-08-08T00:00:00"/>
  </r>
  <r>
    <n v="1425"/>
    <x v="862"/>
    <n v="0"/>
    <n v="1"/>
    <x v="20"/>
    <s v="Married"/>
    <s v="PhD"/>
    <x v="1"/>
    <n v="72"/>
    <n v="214"/>
    <n v="78"/>
    <n v="86"/>
    <n v="44"/>
    <n v="0"/>
    <n v="11"/>
    <n v="411"/>
    <n v="2"/>
    <n v="2"/>
    <n v="1"/>
    <n v="5"/>
    <n v="4"/>
    <n v="0"/>
    <n v="0"/>
    <n v="0"/>
    <n v="0"/>
    <n v="0"/>
    <n v="0"/>
    <n v="0"/>
    <d v="2020-05-26T00:00:00"/>
  </r>
  <r>
    <n v="3208"/>
    <x v="863"/>
    <n v="0.1"/>
    <n v="1"/>
    <x v="42"/>
    <s v="Together"/>
    <s v="Graduate"/>
    <x v="5"/>
    <n v="55"/>
    <n v="1023"/>
    <n v="67"/>
    <n v="189"/>
    <n v="106"/>
    <n v="0"/>
    <n v="245"/>
    <n v="1140"/>
    <n v="6"/>
    <n v="8"/>
    <n v="2"/>
    <n v="6"/>
    <n v="7"/>
    <n v="0"/>
    <n v="0"/>
    <n v="0"/>
    <n v="0"/>
    <n v="0"/>
    <n v="0"/>
    <n v="0"/>
    <d v="2019-03-03T00:00:00"/>
  </r>
  <r>
    <n v="1620"/>
    <x v="864"/>
    <n v="0"/>
    <n v="1"/>
    <x v="36"/>
    <s v="Married"/>
    <s v="Graduate"/>
    <x v="2"/>
    <n v="6"/>
    <n v="336"/>
    <n v="286"/>
    <n v="192"/>
    <n v="22"/>
    <n v="122"/>
    <n v="133"/>
    <n v="826"/>
    <n v="1"/>
    <n v="4"/>
    <n v="2"/>
    <n v="7"/>
    <n v="4"/>
    <n v="0"/>
    <n v="0"/>
    <n v="0"/>
    <n v="0"/>
    <n v="0"/>
    <n v="0"/>
    <n v="0"/>
    <d v="2019-06-15T00:00:00"/>
  </r>
  <r>
    <n v="1112"/>
    <x v="865"/>
    <n v="0"/>
    <n v="1"/>
    <x v="13"/>
    <s v="Together"/>
    <s v="Master"/>
    <x v="4"/>
    <n v="65"/>
    <n v="890"/>
    <n v="134"/>
    <n v="370"/>
    <n v="108"/>
    <n v="200"/>
    <n v="134"/>
    <n v="1569"/>
    <n v="4"/>
    <n v="6"/>
    <n v="2"/>
    <n v="10"/>
    <n v="4"/>
    <n v="0"/>
    <n v="0"/>
    <n v="0"/>
    <n v="0"/>
    <n v="0"/>
    <n v="0"/>
    <n v="0"/>
    <d v="2019-11-25T00:00:00"/>
  </r>
  <r>
    <n v="2121"/>
    <x v="865"/>
    <n v="0"/>
    <n v="1"/>
    <x v="13"/>
    <s v="Together"/>
    <s v="Master"/>
    <x v="1"/>
    <n v="65"/>
    <n v="890"/>
    <n v="134"/>
    <n v="370"/>
    <n v="108"/>
    <n v="200"/>
    <n v="134"/>
    <n v="1569"/>
    <n v="4"/>
    <n v="6"/>
    <n v="2"/>
    <n v="10"/>
    <n v="4"/>
    <n v="0"/>
    <n v="0"/>
    <n v="0"/>
    <n v="0"/>
    <n v="0"/>
    <n v="0"/>
    <n v="0"/>
    <d v="2019-11-25T00:00:00"/>
  </r>
  <r>
    <n v="1922"/>
    <x v="866"/>
    <n v="0"/>
    <n v="1"/>
    <x v="36"/>
    <s v="Together"/>
    <s v="PhD"/>
    <x v="4"/>
    <n v="51"/>
    <n v="1439"/>
    <n v="33"/>
    <n v="150"/>
    <n v="45"/>
    <n v="17"/>
    <n v="334"/>
    <n v="1350"/>
    <n v="2"/>
    <n v="7"/>
    <n v="4"/>
    <n v="7"/>
    <n v="5"/>
    <n v="0"/>
    <n v="0"/>
    <n v="0"/>
    <n v="0"/>
    <n v="0"/>
    <n v="0"/>
    <n v="0"/>
    <d v="2019-12-25T00:00:00"/>
  </r>
  <r>
    <n v="1074"/>
    <x v="867"/>
    <n v="0"/>
    <n v="0"/>
    <x v="40"/>
    <s v="Together"/>
    <s v="Graduate"/>
    <x v="2"/>
    <n v="9"/>
    <n v="1607"/>
    <n v="0"/>
    <n v="178"/>
    <n v="0"/>
    <n v="0"/>
    <n v="142"/>
    <n v="1643"/>
    <n v="2"/>
    <n v="10"/>
    <n v="1"/>
    <n v="8"/>
    <n v="8"/>
    <n v="1"/>
    <n v="0"/>
    <n v="0"/>
    <n v="0"/>
    <n v="0"/>
    <n v="0"/>
    <n v="1"/>
    <d v="2019-06-09T00:00:00"/>
  </r>
  <r>
    <n v="2251"/>
    <x v="868"/>
    <n v="0"/>
    <n v="0"/>
    <x v="45"/>
    <s v="Married"/>
    <s v="Graduate"/>
    <x v="3"/>
    <n v="22"/>
    <n v="2118"/>
    <n v="106"/>
    <n v="290"/>
    <n v="139"/>
    <n v="25"/>
    <n v="106"/>
    <n v="2573"/>
    <n v="2"/>
    <n v="7"/>
    <n v="3"/>
    <n v="4"/>
    <n v="4"/>
    <n v="0"/>
    <n v="1"/>
    <n v="0"/>
    <n v="0"/>
    <n v="0"/>
    <n v="0"/>
    <n v="0"/>
    <d v="2020-09-11T00:00:00"/>
  </r>
  <r>
    <n v="1055"/>
    <x v="869"/>
    <n v="0"/>
    <n v="1"/>
    <x v="42"/>
    <s v="Married"/>
    <s v="PhD"/>
    <x v="0"/>
    <n v="63"/>
    <n v="1246"/>
    <n v="0"/>
    <n v="78"/>
    <n v="0"/>
    <n v="0"/>
    <n v="120"/>
    <n v="1204"/>
    <n v="3"/>
    <n v="8"/>
    <n v="2"/>
    <n v="6"/>
    <n v="7"/>
    <n v="0"/>
    <n v="0"/>
    <n v="0"/>
    <n v="0"/>
    <n v="0"/>
    <n v="0"/>
    <n v="0"/>
    <d v="2020-08-07T00:00:00"/>
  </r>
  <r>
    <n v="1282"/>
    <x v="870"/>
    <n v="0"/>
    <n v="1"/>
    <x v="39"/>
    <s v="Together"/>
    <s v="Master"/>
    <x v="5"/>
    <n v="62"/>
    <n v="3459"/>
    <n v="0"/>
    <n v="223"/>
    <n v="0"/>
    <n v="36"/>
    <n v="111"/>
    <n v="3607"/>
    <n v="3"/>
    <n v="3"/>
    <n v="6"/>
    <n v="11"/>
    <n v="8"/>
    <n v="0"/>
    <n v="1"/>
    <n v="0"/>
    <n v="0"/>
    <n v="1"/>
    <n v="0"/>
    <n v="0"/>
    <d v="2019-01-28T00:00:00"/>
  </r>
  <r>
    <n v="3008"/>
    <x v="871"/>
    <n v="0"/>
    <n v="1"/>
    <x v="21"/>
    <s v="Together"/>
    <s v="Graduate"/>
    <x v="4"/>
    <n v="32"/>
    <n v="1071"/>
    <n v="167"/>
    <n v="1015"/>
    <n v="332"/>
    <n v="282"/>
    <n v="647"/>
    <n v="2220"/>
    <n v="4"/>
    <n v="11"/>
    <n v="6"/>
    <n v="8"/>
    <n v="7"/>
    <n v="0"/>
    <n v="0"/>
    <n v="0"/>
    <n v="0"/>
    <n v="0"/>
    <n v="0"/>
    <n v="0"/>
    <d v="2019-10-04T00:00:00"/>
  </r>
  <r>
    <n v="1461"/>
    <x v="872"/>
    <n v="0"/>
    <n v="1"/>
    <x v="3"/>
    <s v="Married"/>
    <s v="Master"/>
    <x v="1"/>
    <n v="19"/>
    <n v="1259"/>
    <n v="0"/>
    <n v="109"/>
    <n v="0"/>
    <n v="11"/>
    <n v="67"/>
    <n v="1312"/>
    <n v="1"/>
    <n v="7"/>
    <n v="1"/>
    <n v="8"/>
    <n v="5"/>
    <n v="0"/>
    <n v="0"/>
    <n v="0"/>
    <n v="0"/>
    <n v="0"/>
    <n v="0"/>
    <n v="0"/>
    <d v="2020-10-27T00:00:00"/>
  </r>
  <r>
    <n v="3026"/>
    <x v="873"/>
    <n v="1"/>
    <n v="1"/>
    <x v="21"/>
    <s v="Single"/>
    <s v="Graduate"/>
    <x v="4"/>
    <n v="35"/>
    <n v="1025"/>
    <n v="11"/>
    <n v="142"/>
    <n v="17"/>
    <n v="11"/>
    <n v="265"/>
    <n v="941"/>
    <n v="6"/>
    <n v="7"/>
    <n v="2"/>
    <n v="6"/>
    <n v="7"/>
    <n v="0"/>
    <n v="0"/>
    <n v="0"/>
    <n v="1"/>
    <n v="0"/>
    <n v="0"/>
    <n v="0"/>
    <d v="2020-02-27T00:00:00"/>
  </r>
  <r>
    <n v="2715"/>
    <x v="874"/>
    <n v="0"/>
    <n v="1"/>
    <x v="37"/>
    <s v="Together"/>
    <s v="Graduate"/>
    <x v="1"/>
    <n v="97"/>
    <n v="380"/>
    <n v="3"/>
    <n v="34"/>
    <n v="0"/>
    <n v="8"/>
    <n v="89"/>
    <n v="335"/>
    <n v="2"/>
    <n v="4"/>
    <n v="1"/>
    <n v="3"/>
    <n v="6"/>
    <n v="0"/>
    <n v="1"/>
    <n v="0"/>
    <n v="0"/>
    <n v="0"/>
    <n v="0"/>
    <n v="0"/>
    <d v="2020-09-28T00:00:00"/>
  </r>
  <r>
    <n v="2492"/>
    <x v="875"/>
    <n v="0"/>
    <n v="1"/>
    <x v="36"/>
    <s v="Married"/>
    <s v="Graduate"/>
    <x v="4"/>
    <n v="84"/>
    <n v="1886"/>
    <n v="0"/>
    <n v="237"/>
    <n v="28"/>
    <n v="20"/>
    <n v="215"/>
    <n v="1955"/>
    <n v="5"/>
    <n v="10"/>
    <n v="3"/>
    <n v="8"/>
    <n v="8"/>
    <n v="0"/>
    <n v="0"/>
    <n v="0"/>
    <n v="0"/>
    <n v="0"/>
    <n v="0"/>
    <n v="0"/>
    <d v="2019-05-05T00:00:00"/>
  </r>
  <r>
    <n v="1433"/>
    <x v="876"/>
    <n v="0"/>
    <n v="1"/>
    <x v="13"/>
    <s v="Married"/>
    <s v="PhD"/>
    <x v="0"/>
    <n v="91"/>
    <n v="581"/>
    <n v="20"/>
    <n v="229"/>
    <n v="84"/>
    <n v="184"/>
    <n v="98"/>
    <n v="1001"/>
    <n v="2"/>
    <n v="3"/>
    <n v="2"/>
    <n v="9"/>
    <n v="3"/>
    <n v="0"/>
    <n v="0"/>
    <n v="0"/>
    <n v="0"/>
    <n v="0"/>
    <n v="0"/>
    <n v="0"/>
    <d v="2020-05-28T00:00:00"/>
  </r>
  <r>
    <n v="2945"/>
    <x v="877"/>
    <n v="0"/>
    <n v="1"/>
    <x v="30"/>
    <s v="Divorced"/>
    <s v="Graduate"/>
    <x v="0"/>
    <n v="27"/>
    <n v="1882"/>
    <n v="0"/>
    <n v="556"/>
    <n v="103"/>
    <n v="131"/>
    <n v="73"/>
    <n v="2600"/>
    <n v="2"/>
    <n v="6"/>
    <n v="3"/>
    <n v="5"/>
    <n v="4"/>
    <n v="1"/>
    <n v="0"/>
    <n v="0"/>
    <n v="0"/>
    <n v="0"/>
    <n v="0"/>
    <n v="0"/>
    <d v="2019-07-22T00:00:00"/>
  </r>
  <r>
    <n v="1007"/>
    <x v="878"/>
    <n v="0"/>
    <n v="1"/>
    <x v="23"/>
    <s v="Divorced"/>
    <s v="Graduate"/>
    <x v="0"/>
    <n v="34"/>
    <n v="657"/>
    <n v="182"/>
    <n v="459"/>
    <n v="140"/>
    <n v="137"/>
    <n v="76"/>
    <n v="1499"/>
    <n v="4"/>
    <n v="7"/>
    <n v="3"/>
    <n v="7"/>
    <n v="6"/>
    <n v="0"/>
    <n v="0"/>
    <n v="0"/>
    <n v="0"/>
    <n v="0"/>
    <n v="0"/>
    <n v="0"/>
    <d v="2019-04-20T00:00:00"/>
  </r>
  <r>
    <n v="1478"/>
    <x v="879"/>
    <n v="0"/>
    <n v="0"/>
    <x v="45"/>
    <s v="Divorced"/>
    <s v="PhD"/>
    <x v="4"/>
    <n v="85"/>
    <n v="1410"/>
    <n v="36"/>
    <n v="367"/>
    <n v="22"/>
    <n v="0"/>
    <n v="73"/>
    <n v="1763"/>
    <n v="1"/>
    <n v="9"/>
    <n v="4"/>
    <n v="6"/>
    <n v="7"/>
    <n v="0"/>
    <n v="1"/>
    <n v="0"/>
    <n v="0"/>
    <n v="0"/>
    <n v="0"/>
    <n v="0"/>
    <d v="2020-05-03T00:00:00"/>
  </r>
  <r>
    <n v="3165"/>
    <x v="880"/>
    <n v="0"/>
    <n v="1"/>
    <x v="16"/>
    <s v="Together"/>
    <s v="Graduate"/>
    <x v="1"/>
    <n v="63"/>
    <n v="820"/>
    <n v="22"/>
    <n v="347"/>
    <n v="31"/>
    <n v="11"/>
    <n v="297"/>
    <n v="935"/>
    <n v="2"/>
    <n v="6"/>
    <n v="6"/>
    <n v="3"/>
    <n v="6"/>
    <n v="1"/>
    <n v="0"/>
    <n v="0"/>
    <n v="0"/>
    <n v="0"/>
    <n v="0"/>
    <n v="0"/>
    <d v="2020-01-26T00:00:00"/>
  </r>
  <r>
    <n v="1480"/>
    <x v="881"/>
    <n v="0"/>
    <n v="1"/>
    <x v="34"/>
    <s v="Divorced"/>
    <s v="Graduate"/>
    <x v="5"/>
    <n v="22"/>
    <n v="81"/>
    <n v="3"/>
    <n v="25"/>
    <n v="6"/>
    <n v="0"/>
    <n v="6"/>
    <n v="109"/>
    <n v="1"/>
    <n v="2"/>
    <n v="0"/>
    <n v="3"/>
    <n v="3"/>
    <n v="0"/>
    <n v="0"/>
    <n v="0"/>
    <n v="0"/>
    <n v="0"/>
    <n v="0"/>
    <n v="0"/>
    <d v="2020-09-09T00:00:00"/>
  </r>
  <r>
    <n v="1388"/>
    <x v="882"/>
    <n v="1"/>
    <n v="2"/>
    <x v="47"/>
    <s v="Single"/>
    <s v="PhD"/>
    <x v="4"/>
    <n v="11"/>
    <n v="1165"/>
    <n v="0"/>
    <n v="73"/>
    <n v="0"/>
    <n v="0"/>
    <n v="11"/>
    <n v="1227"/>
    <n v="9"/>
    <n v="6"/>
    <n v="3"/>
    <n v="6"/>
    <n v="7"/>
    <n v="0"/>
    <n v="1"/>
    <n v="0"/>
    <n v="0"/>
    <n v="0"/>
    <n v="0"/>
    <n v="1"/>
    <d v="2020-03-28T00:00:00"/>
  </r>
  <r>
    <n v="2544"/>
    <x v="883"/>
    <n v="1"/>
    <n v="1"/>
    <x v="46"/>
    <s v="Married"/>
    <s v="PhD"/>
    <x v="2"/>
    <n v="53"/>
    <n v="1353"/>
    <n v="0"/>
    <n v="303"/>
    <n v="0"/>
    <n v="17"/>
    <n v="101"/>
    <n v="1572"/>
    <n v="5"/>
    <n v="11"/>
    <n v="1"/>
    <n v="6"/>
    <n v="9"/>
    <n v="0"/>
    <n v="0"/>
    <n v="0"/>
    <n v="0"/>
    <n v="0"/>
    <n v="0"/>
    <n v="1"/>
    <d v="2019-03-04T00:00:00"/>
  </r>
  <r>
    <n v="2591"/>
    <x v="884"/>
    <n v="1"/>
    <n v="0"/>
    <x v="29"/>
    <s v="Married"/>
    <s v="Graduate"/>
    <x v="0"/>
    <n v="21"/>
    <n v="667"/>
    <n v="322"/>
    <n v="603"/>
    <n v="474"/>
    <n v="193"/>
    <n v="213"/>
    <n v="2047"/>
    <n v="3"/>
    <n v="5"/>
    <n v="3"/>
    <n v="13"/>
    <n v="4"/>
    <n v="0"/>
    <n v="0"/>
    <n v="0"/>
    <n v="0"/>
    <n v="0"/>
    <n v="0"/>
    <n v="0"/>
    <d v="2020-03-11T00:00:00"/>
  </r>
  <r>
    <n v="2694"/>
    <x v="885"/>
    <n v="0"/>
    <n v="1"/>
    <x v="38"/>
    <s v="Married"/>
    <s v="PhD"/>
    <x v="2"/>
    <n v="6"/>
    <n v="1296"/>
    <n v="171"/>
    <n v="516"/>
    <n v="28"/>
    <n v="149"/>
    <n v="300"/>
    <n v="1859"/>
    <n v="4"/>
    <n v="7"/>
    <n v="5"/>
    <n v="9"/>
    <n v="6"/>
    <n v="1"/>
    <n v="0"/>
    <n v="0"/>
    <n v="0"/>
    <n v="0"/>
    <n v="0"/>
    <n v="1"/>
    <d v="2019-05-02T00:00:00"/>
  </r>
  <r>
    <n v="1811"/>
    <x v="886"/>
    <n v="1"/>
    <n v="1"/>
    <x v="38"/>
    <s v="Divorced"/>
    <s v="PhD"/>
    <x v="0"/>
    <n v="65"/>
    <n v="28"/>
    <n v="14"/>
    <n v="79"/>
    <n v="31"/>
    <n v="3"/>
    <n v="22"/>
    <n v="132"/>
    <n v="1"/>
    <n v="2"/>
    <n v="0"/>
    <n v="3"/>
    <n v="5"/>
    <n v="0"/>
    <n v="0"/>
    <n v="0"/>
    <n v="0"/>
    <n v="0"/>
    <n v="0"/>
    <n v="0"/>
    <d v="2020-04-28T00:00:00"/>
  </r>
  <r>
    <n v="1148"/>
    <x v="887"/>
    <n v="0"/>
    <n v="1"/>
    <x v="3"/>
    <s v="Together"/>
    <s v="Graduate"/>
    <x v="4"/>
    <n v="3"/>
    <n v="118"/>
    <n v="31"/>
    <n v="160"/>
    <n v="28"/>
    <n v="79"/>
    <n v="39"/>
    <n v="376"/>
    <n v="1"/>
    <n v="1"/>
    <n v="1"/>
    <n v="6"/>
    <n v="2"/>
    <n v="0"/>
    <n v="0"/>
    <n v="0"/>
    <n v="0"/>
    <n v="0"/>
    <n v="0"/>
    <n v="0"/>
    <d v="2020-03-23T00:00:00"/>
  </r>
  <r>
    <n v="1838"/>
    <x v="888"/>
    <n v="2"/>
    <n v="0"/>
    <x v="19"/>
    <s v="Married"/>
    <s v="Graduate"/>
    <x v="4"/>
    <n v="66"/>
    <n v="1050"/>
    <n v="180"/>
    <n v="326"/>
    <n v="236"/>
    <n v="70"/>
    <n v="180"/>
    <n v="1681"/>
    <n v="3"/>
    <n v="6"/>
    <n v="2"/>
    <n v="11"/>
    <n v="5"/>
    <n v="0"/>
    <n v="0"/>
    <n v="0"/>
    <n v="0"/>
    <n v="0"/>
    <n v="0"/>
    <n v="0"/>
    <d v="2019-07-27T00:00:00"/>
  </r>
  <r>
    <n v="1828"/>
    <x v="889"/>
    <n v="0"/>
    <n v="1"/>
    <x v="24"/>
    <s v="Single"/>
    <s v="Master"/>
    <x v="5"/>
    <n v="60"/>
    <n v="1536"/>
    <n v="20"/>
    <n v="393"/>
    <n v="0"/>
    <n v="20"/>
    <n v="177"/>
    <n v="1792"/>
    <n v="3"/>
    <n v="7"/>
    <n v="5"/>
    <n v="8"/>
    <n v="5"/>
    <n v="0"/>
    <n v="0"/>
    <n v="0"/>
    <n v="0"/>
    <n v="0"/>
    <n v="0"/>
    <n v="0"/>
    <d v="2019-05-31T00:00:00"/>
  </r>
  <r>
    <n v="1630"/>
    <x v="890"/>
    <n v="1"/>
    <n v="0"/>
    <x v="1"/>
    <s v="Divorced"/>
    <s v="Master"/>
    <x v="5"/>
    <n v="9"/>
    <n v="351"/>
    <n v="17"/>
    <n v="205"/>
    <n v="22"/>
    <n v="11"/>
    <n v="53"/>
    <n v="553"/>
    <n v="1"/>
    <n v="3"/>
    <n v="1"/>
    <n v="6"/>
    <n v="4"/>
    <n v="0"/>
    <n v="0"/>
    <n v="0"/>
    <n v="0"/>
    <n v="0"/>
    <n v="0"/>
    <n v="0"/>
    <d v="2020-05-19T00:00:00"/>
  </r>
  <r>
    <n v="1788"/>
    <x v="891"/>
    <n v="0"/>
    <n v="1"/>
    <x v="48"/>
    <s v="Married"/>
    <s v="Graduate"/>
    <x v="2"/>
    <n v="28"/>
    <n v="452"/>
    <n v="79"/>
    <n v="382"/>
    <n v="90"/>
    <n v="8"/>
    <n v="126"/>
    <n v="885"/>
    <n v="4"/>
    <n v="3"/>
    <n v="4"/>
    <n v="6"/>
    <n v="3"/>
    <n v="0"/>
    <n v="0"/>
    <n v="0"/>
    <n v="0"/>
    <n v="0"/>
    <n v="0"/>
    <n v="0"/>
    <d v="2020-03-27T00:00:00"/>
  </r>
  <r>
    <n v="1876"/>
    <x v="892"/>
    <n v="0"/>
    <n v="1"/>
    <x v="35"/>
    <s v="Single"/>
    <s v="PhD"/>
    <x v="5"/>
    <n v="81"/>
    <n v="2318"/>
    <n v="22"/>
    <n v="149"/>
    <n v="31"/>
    <n v="0"/>
    <n v="680"/>
    <n v="1840"/>
    <n v="2"/>
    <n v="8"/>
    <n v="10"/>
    <n v="5"/>
    <n v="6"/>
    <n v="0"/>
    <n v="0"/>
    <n v="0"/>
    <n v="0"/>
    <n v="0"/>
    <n v="0"/>
    <n v="0"/>
    <d v="2019-05-19T00:00:00"/>
  </r>
  <r>
    <n v="1692"/>
    <x v="893"/>
    <n v="0"/>
    <n v="1"/>
    <x v="40"/>
    <s v="Single"/>
    <s v="Master"/>
    <x v="2"/>
    <n v="49"/>
    <n v="1866"/>
    <n v="163"/>
    <n v="233"/>
    <n v="90"/>
    <n v="0"/>
    <n v="185"/>
    <n v="2166"/>
    <n v="4"/>
    <n v="7"/>
    <n v="5"/>
    <n v="10"/>
    <n v="5"/>
    <n v="0"/>
    <n v="0"/>
    <n v="0"/>
    <n v="0"/>
    <n v="0"/>
    <n v="0"/>
    <n v="0"/>
    <d v="2019-03-28T00:00:00"/>
  </r>
  <r>
    <n v="2217"/>
    <x v="894"/>
    <n v="0"/>
    <n v="1"/>
    <x v="24"/>
    <s v="Together"/>
    <s v="Master"/>
    <x v="1"/>
    <n v="81"/>
    <n v="273"/>
    <n v="3"/>
    <n v="53"/>
    <n v="6"/>
    <n v="0"/>
    <n v="31"/>
    <n v="303"/>
    <n v="1"/>
    <n v="2"/>
    <n v="1"/>
    <n v="4"/>
    <n v="3"/>
    <n v="0"/>
    <n v="0"/>
    <n v="0"/>
    <n v="0"/>
    <n v="0"/>
    <n v="0"/>
    <n v="0"/>
    <d v="2020-09-21T00:00:00"/>
  </r>
  <r>
    <n v="1919"/>
    <x v="895"/>
    <n v="0"/>
    <n v="1"/>
    <x v="23"/>
    <s v="Single"/>
    <s v="Graduate"/>
    <x v="0"/>
    <n v="59"/>
    <n v="1043"/>
    <n v="48"/>
    <n v="669"/>
    <n v="65"/>
    <n v="67"/>
    <n v="298"/>
    <n v="1593"/>
    <n v="3"/>
    <n v="7"/>
    <n v="5"/>
    <n v="11"/>
    <n v="5"/>
    <n v="0"/>
    <n v="0"/>
    <n v="0"/>
    <n v="0"/>
    <n v="0"/>
    <n v="0"/>
    <n v="0"/>
    <d v="2019-12-19T00:00:00"/>
  </r>
  <r>
    <n v="1326"/>
    <x v="896"/>
    <n v="0"/>
    <n v="1"/>
    <x v="10"/>
    <s v="Married"/>
    <s v="PhD"/>
    <x v="2"/>
    <n v="65"/>
    <n v="3101"/>
    <n v="0"/>
    <n v="127"/>
    <n v="0"/>
    <n v="0"/>
    <n v="96"/>
    <n v="3132"/>
    <n v="3"/>
    <n v="4"/>
    <n v="2"/>
    <n v="11"/>
    <n v="8"/>
    <n v="0"/>
    <n v="1"/>
    <n v="0"/>
    <n v="0"/>
    <n v="1"/>
    <n v="0"/>
    <n v="0"/>
    <d v="2019-04-30T00:00:00"/>
  </r>
  <r>
    <n v="2901"/>
    <x v="896"/>
    <n v="0"/>
    <n v="1"/>
    <x v="10"/>
    <s v="Married"/>
    <s v="PhD"/>
    <x v="1"/>
    <n v="65"/>
    <n v="3101"/>
    <n v="0"/>
    <n v="127"/>
    <n v="0"/>
    <n v="0"/>
    <n v="96"/>
    <n v="3132"/>
    <n v="3"/>
    <n v="4"/>
    <n v="2"/>
    <n v="11"/>
    <n v="8"/>
    <n v="0"/>
    <n v="1"/>
    <n v="0"/>
    <n v="0"/>
    <n v="1"/>
    <n v="0"/>
    <n v="0"/>
    <d v="2019-04-30T00:00:00"/>
  </r>
  <r>
    <n v="2236"/>
    <x v="897"/>
    <n v="1"/>
    <n v="1"/>
    <x v="1"/>
    <s v="Married"/>
    <s v="PhD"/>
    <x v="5"/>
    <n v="72"/>
    <n v="824"/>
    <n v="0"/>
    <n v="245"/>
    <n v="11"/>
    <n v="31"/>
    <n v="65"/>
    <n v="1046"/>
    <n v="4"/>
    <n v="7"/>
    <n v="2"/>
    <n v="5"/>
    <n v="7"/>
    <n v="0"/>
    <n v="0"/>
    <n v="0"/>
    <n v="0"/>
    <n v="0"/>
    <n v="0"/>
    <n v="1"/>
    <d v="2019-01-04T00:00:00"/>
  </r>
  <r>
    <n v="2678"/>
    <x v="898"/>
    <n v="0"/>
    <n v="1"/>
    <x v="16"/>
    <s v="Together"/>
    <s v="PhD"/>
    <x v="4"/>
    <n v="85"/>
    <n v="1640"/>
    <n v="0"/>
    <n v="183"/>
    <n v="0"/>
    <n v="0"/>
    <n v="37"/>
    <n v="1786"/>
    <n v="6"/>
    <n v="8"/>
    <n v="2"/>
    <n v="9"/>
    <n v="5"/>
    <n v="0"/>
    <n v="0"/>
    <n v="0"/>
    <n v="0"/>
    <n v="0"/>
    <n v="0"/>
    <n v="0"/>
    <d v="2020-08-25T00:00:00"/>
  </r>
  <r>
    <n v="2911"/>
    <x v="899"/>
    <n v="0"/>
    <n v="1"/>
    <x v="24"/>
    <s v="Single"/>
    <s v="PhD"/>
    <x v="3"/>
    <n v="3"/>
    <n v="434"/>
    <n v="62"/>
    <n v="569"/>
    <n v="110"/>
    <n v="85"/>
    <n v="23"/>
    <n v="1237"/>
    <n v="5"/>
    <n v="4"/>
    <n v="2"/>
    <n v="9"/>
    <n v="4"/>
    <n v="0"/>
    <n v="0"/>
    <n v="0"/>
    <n v="0"/>
    <n v="0"/>
    <n v="0"/>
    <n v="1"/>
    <d v="2019-08-15T00:00:00"/>
  </r>
  <r>
    <n v="2713"/>
    <x v="900"/>
    <n v="0"/>
    <n v="1"/>
    <x v="31"/>
    <s v="Married"/>
    <s v="Graduate"/>
    <x v="3"/>
    <n v="51"/>
    <n v="488"/>
    <n v="37"/>
    <n v="369"/>
    <n v="90"/>
    <n v="8"/>
    <n v="17"/>
    <n v="975"/>
    <n v="4"/>
    <n v="6"/>
    <n v="1"/>
    <n v="6"/>
    <n v="7"/>
    <n v="0"/>
    <n v="0"/>
    <n v="0"/>
    <n v="1"/>
    <n v="0"/>
    <n v="0"/>
    <n v="0"/>
    <d v="2020-10-28T00:00:00"/>
  </r>
  <r>
    <n v="2163"/>
    <x v="901"/>
    <n v="0"/>
    <n v="1"/>
    <x v="33"/>
    <s v="Divorced"/>
    <s v="PhD"/>
    <x v="1"/>
    <n v="55"/>
    <n v="3237"/>
    <n v="0"/>
    <n v="169"/>
    <n v="0"/>
    <n v="0"/>
    <n v="68"/>
    <n v="3338"/>
    <n v="3"/>
    <n v="9"/>
    <n v="5"/>
    <n v="4"/>
    <n v="7"/>
    <n v="0"/>
    <n v="1"/>
    <n v="0"/>
    <n v="0"/>
    <n v="0"/>
    <n v="0"/>
    <n v="1"/>
    <d v="2019-06-26T00:00:00"/>
  </r>
  <r>
    <n v="1540"/>
    <x v="902"/>
    <n v="1"/>
    <n v="0"/>
    <x v="34"/>
    <s v="Single"/>
    <s v="PhD"/>
    <x v="5"/>
    <n v="57"/>
    <n v="869"/>
    <n v="240"/>
    <n v="387"/>
    <n v="288"/>
    <n v="127"/>
    <n v="333"/>
    <n v="1578"/>
    <n v="2"/>
    <n v="6"/>
    <n v="2"/>
    <n v="11"/>
    <n v="5"/>
    <n v="0"/>
    <n v="0"/>
    <n v="0"/>
    <n v="0"/>
    <n v="0"/>
    <n v="0"/>
    <n v="0"/>
    <d v="2019-08-06T00:00:00"/>
  </r>
  <r>
    <n v="2181"/>
    <x v="903"/>
    <n v="1"/>
    <n v="1"/>
    <x v="3"/>
    <s v="Married"/>
    <s v="Graduate"/>
    <x v="1"/>
    <n v="0"/>
    <n v="178"/>
    <n v="17"/>
    <n v="161"/>
    <n v="37"/>
    <n v="37"/>
    <n v="62"/>
    <n v="367"/>
    <n v="4"/>
    <n v="2"/>
    <n v="1"/>
    <n v="5"/>
    <n v="4"/>
    <n v="0"/>
    <n v="0"/>
    <n v="0"/>
    <n v="0"/>
    <n v="0"/>
    <n v="0"/>
    <n v="0"/>
    <d v="2020-02-16T00:00:00"/>
  </r>
  <r>
    <n v="2809"/>
    <x v="903"/>
    <n v="1"/>
    <n v="1"/>
    <x v="3"/>
    <s v="Married"/>
    <s v="Graduate"/>
    <x v="3"/>
    <n v="0"/>
    <n v="178"/>
    <n v="17"/>
    <n v="161"/>
    <n v="37"/>
    <n v="37"/>
    <n v="62"/>
    <n v="367"/>
    <n v="4"/>
    <n v="2"/>
    <n v="1"/>
    <n v="5"/>
    <n v="4"/>
    <n v="0"/>
    <n v="0"/>
    <n v="0"/>
    <n v="0"/>
    <n v="0"/>
    <n v="0"/>
    <n v="1"/>
    <d v="2020-02-16T00:00:00"/>
  </r>
  <r>
    <n v="1349"/>
    <x v="904"/>
    <n v="0"/>
    <n v="1"/>
    <x v="10"/>
    <s v="Single"/>
    <s v="Graduate"/>
    <x v="0"/>
    <n v="65"/>
    <n v="1141"/>
    <n v="0"/>
    <n v="260"/>
    <n v="79"/>
    <n v="76"/>
    <n v="401"/>
    <n v="1155"/>
    <n v="2"/>
    <n v="6"/>
    <n v="2"/>
    <n v="9"/>
    <n v="4"/>
    <n v="0"/>
    <n v="0"/>
    <n v="0"/>
    <n v="0"/>
    <n v="0"/>
    <n v="0"/>
    <n v="0"/>
    <d v="2019-01-26T00:00:00"/>
  </r>
  <r>
    <n v="1946"/>
    <x v="905"/>
    <n v="0"/>
    <n v="1"/>
    <x v="31"/>
    <s v="Together"/>
    <s v="Graduate"/>
    <x v="4"/>
    <n v="87"/>
    <n v="557"/>
    <n v="302"/>
    <n v="642"/>
    <n v="20"/>
    <n v="167"/>
    <n v="370"/>
    <n v="1317"/>
    <n v="3"/>
    <n v="5"/>
    <n v="2"/>
    <n v="11"/>
    <n v="4"/>
    <n v="0"/>
    <n v="0"/>
    <n v="0"/>
    <n v="0"/>
    <n v="0"/>
    <n v="0"/>
    <n v="0"/>
    <d v="2020-02-17T00:00:00"/>
  </r>
  <r>
    <n v="2209"/>
    <x v="906"/>
    <n v="0"/>
    <n v="1"/>
    <x v="21"/>
    <s v="Married"/>
    <s v="Master"/>
    <x v="3"/>
    <n v="64"/>
    <n v="899"/>
    <n v="8"/>
    <n v="48"/>
    <n v="11"/>
    <n v="20"/>
    <n v="158"/>
    <n v="828"/>
    <n v="5"/>
    <n v="4"/>
    <n v="1"/>
    <n v="8"/>
    <n v="4"/>
    <n v="0"/>
    <n v="0"/>
    <n v="0"/>
    <n v="0"/>
    <n v="0"/>
    <n v="0"/>
    <n v="0"/>
    <d v="2020-01-20T00:00:00"/>
  </r>
  <r>
    <n v="2807"/>
    <x v="907"/>
    <n v="0"/>
    <n v="1"/>
    <x v="36"/>
    <s v="Married"/>
    <s v="PhD"/>
    <x v="0"/>
    <n v="72"/>
    <n v="1940"/>
    <n v="48"/>
    <n v="402"/>
    <n v="65"/>
    <n v="74"/>
    <n v="99"/>
    <n v="2430"/>
    <n v="8"/>
    <n v="6"/>
    <n v="4"/>
    <n v="13"/>
    <n v="6"/>
    <n v="0"/>
    <n v="0"/>
    <n v="0"/>
    <n v="0"/>
    <n v="0"/>
    <n v="0"/>
    <n v="0"/>
    <d v="2019-07-25T00:00:00"/>
  </r>
  <r>
    <n v="1651"/>
    <x v="908"/>
    <n v="1"/>
    <n v="1"/>
    <x v="23"/>
    <s v="Married"/>
    <s v="Unknown"/>
    <x v="3"/>
    <n v="76"/>
    <n v="314"/>
    <n v="45"/>
    <n v="105"/>
    <n v="20"/>
    <n v="25"/>
    <n v="51"/>
    <n v="458"/>
    <n v="3"/>
    <n v="3"/>
    <n v="1"/>
    <n v="5"/>
    <n v="3"/>
    <n v="0"/>
    <n v="0"/>
    <n v="0"/>
    <n v="0"/>
    <n v="0"/>
    <n v="0"/>
    <n v="0"/>
    <d v="2020-04-13T00:00:00"/>
  </r>
  <r>
    <n v="2949"/>
    <x v="908"/>
    <n v="1"/>
    <n v="1"/>
    <x v="23"/>
    <s v="Married"/>
    <s v="Unknown"/>
    <x v="1"/>
    <n v="76"/>
    <n v="314"/>
    <n v="45"/>
    <n v="105"/>
    <n v="20"/>
    <n v="25"/>
    <n v="51"/>
    <n v="458"/>
    <n v="3"/>
    <n v="3"/>
    <n v="1"/>
    <n v="5"/>
    <n v="3"/>
    <n v="0"/>
    <n v="0"/>
    <n v="0"/>
    <n v="0"/>
    <n v="0"/>
    <n v="0"/>
    <n v="0"/>
    <d v="2020-04-13T00:00:00"/>
  </r>
  <r>
    <n v="1563"/>
    <x v="909"/>
    <n v="1"/>
    <n v="1"/>
    <x v="24"/>
    <s v="Together"/>
    <s v="Master"/>
    <x v="1"/>
    <n v="85"/>
    <n v="411"/>
    <n v="37"/>
    <n v="130"/>
    <n v="48"/>
    <n v="6"/>
    <n v="11"/>
    <n v="620"/>
    <n v="6"/>
    <n v="4"/>
    <n v="2"/>
    <n v="4"/>
    <n v="7"/>
    <n v="0"/>
    <n v="0"/>
    <n v="0"/>
    <n v="0"/>
    <n v="0"/>
    <n v="0"/>
    <n v="0"/>
    <d v="2019-12-14T00:00:00"/>
  </r>
  <r>
    <n v="3043"/>
    <x v="910"/>
    <n v="0"/>
    <n v="1"/>
    <x v="49"/>
    <s v="Together"/>
    <s v="Graduate"/>
    <x v="3"/>
    <n v="63"/>
    <n v="1065"/>
    <n v="11"/>
    <n v="266"/>
    <n v="34"/>
    <n v="25"/>
    <n v="68"/>
    <n v="1334"/>
    <n v="3"/>
    <n v="6"/>
    <n v="2"/>
    <n v="8"/>
    <n v="5"/>
    <n v="0"/>
    <n v="0"/>
    <n v="0"/>
    <n v="0"/>
    <n v="0"/>
    <n v="0"/>
    <n v="0"/>
    <d v="2020-01-10T00:00:00"/>
  </r>
  <r>
    <n v="2601"/>
    <x v="911"/>
    <n v="0"/>
    <n v="1"/>
    <x v="39"/>
    <s v="Married"/>
    <s v="PhD"/>
    <x v="1"/>
    <n v="8"/>
    <n v="612"/>
    <n v="6"/>
    <n v="17"/>
    <n v="0"/>
    <n v="0"/>
    <n v="25"/>
    <n v="609"/>
    <n v="2"/>
    <n v="5"/>
    <n v="1"/>
    <n v="4"/>
    <n v="7"/>
    <n v="0"/>
    <n v="0"/>
    <n v="0"/>
    <n v="0"/>
    <n v="0"/>
    <n v="0"/>
    <n v="0"/>
    <d v="2020-08-07T00:00:00"/>
  </r>
  <r>
    <n v="2093"/>
    <x v="912"/>
    <n v="1"/>
    <n v="1"/>
    <x v="16"/>
    <s v="Single"/>
    <s v="PhD"/>
    <x v="0"/>
    <n v="78"/>
    <n v="34"/>
    <n v="0"/>
    <n v="11"/>
    <n v="0"/>
    <n v="0"/>
    <n v="0"/>
    <n v="45"/>
    <n v="1"/>
    <n v="1"/>
    <n v="0"/>
    <n v="2"/>
    <n v="5"/>
    <n v="0"/>
    <n v="0"/>
    <n v="0"/>
    <n v="0"/>
    <n v="0"/>
    <n v="0"/>
    <n v="0"/>
    <d v="2020-07-16T00:00:00"/>
  </r>
  <r>
    <n v="1603"/>
    <x v="913"/>
    <n v="0"/>
    <n v="1"/>
    <x v="33"/>
    <s v="Married"/>
    <s v="PhD"/>
    <x v="3"/>
    <n v="23"/>
    <n v="998"/>
    <n v="0"/>
    <n v="77"/>
    <n v="28"/>
    <n v="0"/>
    <n v="43"/>
    <n v="1061"/>
    <n v="3"/>
    <n v="6"/>
    <n v="1"/>
    <n v="7"/>
    <n v="6"/>
    <n v="0"/>
    <n v="0"/>
    <n v="0"/>
    <n v="0"/>
    <n v="0"/>
    <n v="0"/>
    <n v="0"/>
    <d v="2019-12-16T00:00:00"/>
  </r>
  <r>
    <n v="2128"/>
    <x v="914"/>
    <n v="1"/>
    <n v="1"/>
    <x v="24"/>
    <s v="Together"/>
    <s v="Graduate"/>
    <x v="5"/>
    <n v="0"/>
    <n v="1288"/>
    <n v="0"/>
    <n v="485"/>
    <n v="23"/>
    <n v="54"/>
    <n v="91"/>
    <n v="1759"/>
    <n v="12"/>
    <n v="9"/>
    <n v="2"/>
    <n v="8"/>
    <n v="8"/>
    <n v="0"/>
    <n v="0"/>
    <n v="0"/>
    <n v="0"/>
    <n v="0"/>
    <n v="0"/>
    <n v="0"/>
    <d v="2019-02-19T00:00:00"/>
  </r>
  <r>
    <n v="2142"/>
    <x v="914"/>
    <n v="1"/>
    <n v="1"/>
    <x v="24"/>
    <s v="Together"/>
    <s v="Graduate"/>
    <x v="2"/>
    <n v="0"/>
    <n v="1288"/>
    <n v="0"/>
    <n v="485"/>
    <n v="23"/>
    <n v="54"/>
    <n v="91"/>
    <n v="1759"/>
    <n v="12"/>
    <n v="9"/>
    <n v="2"/>
    <n v="8"/>
    <n v="8"/>
    <n v="0"/>
    <n v="0"/>
    <n v="0"/>
    <n v="0"/>
    <n v="0"/>
    <n v="0"/>
    <n v="0"/>
    <d v="2019-02-19T00:00:00"/>
  </r>
  <r>
    <n v="1313"/>
    <x v="915"/>
    <n v="2"/>
    <n v="1"/>
    <x v="46"/>
    <s v="Married"/>
    <s v="PhD"/>
    <x v="0"/>
    <n v="37"/>
    <n v="94"/>
    <n v="0"/>
    <n v="14"/>
    <n v="0"/>
    <n v="0"/>
    <n v="0"/>
    <n v="108"/>
    <n v="1"/>
    <n v="1"/>
    <n v="0"/>
    <n v="3"/>
    <n v="4"/>
    <n v="0"/>
    <n v="0"/>
    <n v="0"/>
    <n v="0"/>
    <n v="0"/>
    <n v="0"/>
    <n v="0"/>
    <d v="2019-10-14T00:00:00"/>
  </r>
  <r>
    <n v="2600"/>
    <x v="916"/>
    <n v="1"/>
    <n v="1"/>
    <x v="51"/>
    <s v="Together"/>
    <s v="Graduate"/>
    <x v="4"/>
    <n v="49"/>
    <n v="309"/>
    <n v="51"/>
    <n v="45"/>
    <n v="68"/>
    <n v="74"/>
    <n v="51"/>
    <n v="497"/>
    <n v="4"/>
    <n v="3"/>
    <n v="1"/>
    <n v="5"/>
    <n v="4"/>
    <n v="0"/>
    <n v="0"/>
    <n v="0"/>
    <n v="0"/>
    <n v="0"/>
    <n v="0"/>
    <n v="0"/>
    <d v="2019-06-30T00:00:00"/>
  </r>
  <r>
    <n v="2158"/>
    <x v="917"/>
    <n v="0"/>
    <n v="1"/>
    <x v="25"/>
    <s v="Married"/>
    <s v="Graduate"/>
    <x v="5"/>
    <n v="8"/>
    <n v="786"/>
    <n v="60"/>
    <n v="182"/>
    <n v="176"/>
    <n v="60"/>
    <n v="71"/>
    <n v="1192"/>
    <n v="2"/>
    <n v="3"/>
    <n v="2"/>
    <n v="10"/>
    <n v="3"/>
    <n v="0"/>
    <n v="0"/>
    <n v="0"/>
    <n v="0"/>
    <n v="0"/>
    <n v="0"/>
    <n v="0"/>
    <d v="2019-10-22T00:00:00"/>
  </r>
  <r>
    <n v="2912"/>
    <x v="918"/>
    <n v="0"/>
    <n v="1"/>
    <x v="49"/>
    <s v="Widowed"/>
    <s v="PhD"/>
    <x v="4"/>
    <n v="62"/>
    <n v="2016"/>
    <n v="43"/>
    <n v="85"/>
    <n v="57"/>
    <n v="0"/>
    <n v="0"/>
    <n v="2201"/>
    <n v="3"/>
    <n v="11"/>
    <n v="2"/>
    <n v="8"/>
    <n v="8"/>
    <n v="0"/>
    <n v="0"/>
    <n v="0"/>
    <n v="0"/>
    <n v="0"/>
    <n v="0"/>
    <n v="1"/>
    <d v="2019-04-26T00:00:00"/>
  </r>
  <r>
    <n v="1119"/>
    <x v="919"/>
    <n v="1"/>
    <n v="1"/>
    <x v="13"/>
    <s v="Married"/>
    <s v="Master"/>
    <x v="1"/>
    <n v="51"/>
    <n v="199"/>
    <n v="0"/>
    <n v="45"/>
    <n v="0"/>
    <n v="0"/>
    <n v="11"/>
    <n v="233"/>
    <n v="2"/>
    <n v="2"/>
    <n v="0"/>
    <n v="4"/>
    <n v="6"/>
    <n v="0"/>
    <n v="0"/>
    <n v="0"/>
    <n v="0"/>
    <n v="0"/>
    <n v="0"/>
    <n v="0"/>
    <d v="2020-11-12T00:00:00"/>
  </r>
  <r>
    <n v="2360"/>
    <x v="920"/>
    <n v="1"/>
    <n v="1"/>
    <x v="24"/>
    <s v="Together"/>
    <s v="Unknown"/>
    <x v="4"/>
    <n v="74"/>
    <n v="239"/>
    <n v="28"/>
    <n v="97"/>
    <n v="31"/>
    <n v="28"/>
    <n v="80"/>
    <n v="344"/>
    <n v="4"/>
    <n v="3"/>
    <n v="1"/>
    <n v="4"/>
    <n v="6"/>
    <n v="0"/>
    <n v="0"/>
    <n v="0"/>
    <n v="0"/>
    <n v="0"/>
    <n v="0"/>
    <n v="0"/>
    <d v="2019-12-08T00:00:00"/>
  </r>
  <r>
    <n v="3066"/>
    <x v="921"/>
    <n v="1"/>
    <n v="1"/>
    <x v="24"/>
    <s v="Single"/>
    <s v="Graduate"/>
    <x v="2"/>
    <n v="25"/>
    <n v="506"/>
    <n v="11"/>
    <n v="74"/>
    <n v="23"/>
    <n v="11"/>
    <n v="125"/>
    <n v="500"/>
    <n v="5"/>
    <n v="4"/>
    <n v="1"/>
    <n v="5"/>
    <n v="6"/>
    <n v="0"/>
    <n v="0"/>
    <n v="0"/>
    <n v="0"/>
    <n v="0"/>
    <n v="0"/>
    <n v="0"/>
    <d v="2019-11-02T00:00:00"/>
  </r>
  <r>
    <n v="1940"/>
    <x v="922"/>
    <n v="0"/>
    <n v="1"/>
    <x v="48"/>
    <s v="Divorced"/>
    <s v="PhD"/>
    <x v="4"/>
    <n v="48"/>
    <n v="759"/>
    <n v="9"/>
    <n v="85"/>
    <n v="11"/>
    <n v="0"/>
    <n v="162"/>
    <n v="702"/>
    <n v="4"/>
    <n v="5"/>
    <n v="2"/>
    <n v="5"/>
    <n v="6"/>
    <n v="0"/>
    <n v="0"/>
    <n v="0"/>
    <n v="0"/>
    <n v="0"/>
    <n v="0"/>
    <n v="0"/>
    <d v="2019-10-02T00:00:00"/>
  </r>
  <r>
    <n v="2066"/>
    <x v="923"/>
    <n v="0"/>
    <n v="1"/>
    <x v="3"/>
    <s v="Married"/>
    <s v="Graduate"/>
    <x v="4"/>
    <n v="46"/>
    <n v="1854"/>
    <n v="23"/>
    <n v="449"/>
    <n v="60"/>
    <n v="0"/>
    <n v="404"/>
    <n v="1982"/>
    <n v="4"/>
    <n v="11"/>
    <n v="6"/>
    <n v="5"/>
    <n v="8"/>
    <n v="0"/>
    <n v="0"/>
    <n v="0"/>
    <n v="0"/>
    <n v="0"/>
    <n v="0"/>
    <n v="0"/>
    <d v="2019-07-12T00:00:00"/>
  </r>
  <r>
    <n v="2684"/>
    <x v="924"/>
    <n v="0"/>
    <n v="1"/>
    <x v="16"/>
    <s v="Married"/>
    <s v="PhD"/>
    <x v="4"/>
    <n v="98"/>
    <n v="566"/>
    <n v="34"/>
    <n v="88"/>
    <n v="9"/>
    <n v="34"/>
    <n v="20"/>
    <n v="711"/>
    <n v="1"/>
    <n v="3"/>
    <n v="3"/>
    <n v="5"/>
    <n v="3"/>
    <n v="0"/>
    <n v="0"/>
    <n v="0"/>
    <n v="0"/>
    <n v="0"/>
    <n v="0"/>
    <n v="0"/>
    <d v="2020-08-05T00:00:00"/>
  </r>
  <r>
    <n v="2082"/>
    <x v="925"/>
    <n v="0"/>
    <n v="1"/>
    <x v="27"/>
    <s v="Married"/>
    <s v="Unknown"/>
    <x v="2"/>
    <n v="18"/>
    <n v="199"/>
    <n v="154"/>
    <n v="310"/>
    <n v="228"/>
    <n v="26"/>
    <n v="128"/>
    <n v="788"/>
    <n v="2"/>
    <n v="4"/>
    <n v="1"/>
    <n v="7"/>
    <n v="5"/>
    <n v="0"/>
    <n v="0"/>
    <n v="0"/>
    <n v="0"/>
    <n v="0"/>
    <n v="0"/>
    <n v="0"/>
    <d v="2019-10-25T00:00:00"/>
  </r>
  <r>
    <n v="1300"/>
    <x v="926"/>
    <n v="1"/>
    <n v="1"/>
    <x v="30"/>
    <s v="Married"/>
    <s v="Graduate"/>
    <x v="5"/>
    <n v="13"/>
    <n v="526"/>
    <n v="0"/>
    <n v="80"/>
    <n v="9"/>
    <n v="6"/>
    <n v="48"/>
    <n v="572"/>
    <n v="6"/>
    <n v="3"/>
    <n v="1"/>
    <n v="6"/>
    <n v="4"/>
    <n v="0"/>
    <n v="0"/>
    <n v="0"/>
    <n v="0"/>
    <n v="0"/>
    <n v="0"/>
    <n v="0"/>
    <d v="2020-05-23T00:00:00"/>
  </r>
  <r>
    <n v="2135"/>
    <x v="927"/>
    <n v="0"/>
    <n v="1"/>
    <x v="5"/>
    <s v="Married"/>
    <s v="Master"/>
    <x v="0"/>
    <n v="16"/>
    <n v="461"/>
    <n v="17"/>
    <n v="105"/>
    <n v="17"/>
    <n v="37"/>
    <n v="37"/>
    <n v="600"/>
    <n v="2"/>
    <n v="1"/>
    <n v="3"/>
    <n v="6"/>
    <n v="1"/>
    <n v="0"/>
    <n v="0"/>
    <n v="0"/>
    <n v="0"/>
    <n v="0"/>
    <n v="0"/>
    <n v="0"/>
    <d v="2020-09-07T00:00:00"/>
  </r>
  <r>
    <n v="1084"/>
    <x v="928"/>
    <n v="0"/>
    <n v="1"/>
    <x v="50"/>
    <s v="Together"/>
    <s v="Graduate"/>
    <x v="5"/>
    <n v="79"/>
    <n v="384"/>
    <n v="26"/>
    <n v="111"/>
    <n v="11"/>
    <n v="0"/>
    <n v="20"/>
    <n v="512"/>
    <n v="1"/>
    <n v="2"/>
    <n v="2"/>
    <n v="5"/>
    <n v="2"/>
    <n v="0"/>
    <n v="0"/>
    <n v="0"/>
    <n v="0"/>
    <n v="0"/>
    <n v="0"/>
    <n v="0"/>
    <d v="2020-06-27T00:00:00"/>
  </r>
  <r>
    <n v="1998"/>
    <x v="929"/>
    <n v="0"/>
    <n v="0"/>
    <x v="10"/>
    <s v="Together"/>
    <s v="Graduate"/>
    <x v="2"/>
    <n v="72"/>
    <n v="361"/>
    <n v="11"/>
    <n v="208"/>
    <n v="43"/>
    <n v="17"/>
    <n v="31"/>
    <n v="609"/>
    <n v="1"/>
    <n v="2"/>
    <n v="1"/>
    <n v="7"/>
    <n v="2"/>
    <n v="0"/>
    <n v="0"/>
    <n v="0"/>
    <n v="0"/>
    <n v="0"/>
    <n v="0"/>
    <n v="0"/>
    <d v="2019-11-02T00:00:00"/>
  </r>
  <r>
    <n v="1601"/>
    <x v="930"/>
    <n v="1"/>
    <n v="1"/>
    <x v="34"/>
    <s v="Widowed"/>
    <s v="Graduate"/>
    <x v="0"/>
    <n v="31"/>
    <n v="14"/>
    <n v="17"/>
    <n v="28"/>
    <n v="17"/>
    <n v="14"/>
    <n v="28"/>
    <n v="63"/>
    <n v="1"/>
    <n v="1"/>
    <n v="0"/>
    <n v="3"/>
    <n v="4"/>
    <n v="0"/>
    <n v="0"/>
    <n v="0"/>
    <n v="0"/>
    <n v="0"/>
    <n v="0"/>
    <n v="0"/>
    <d v="2019-08-23T00:00:00"/>
  </r>
  <r>
    <n v="1882"/>
    <x v="931"/>
    <n v="0"/>
    <n v="1"/>
    <x v="1"/>
    <s v="Divorced"/>
    <s v="Graduate"/>
    <x v="5"/>
    <n v="46"/>
    <n v="487"/>
    <n v="0"/>
    <n v="31"/>
    <n v="0"/>
    <n v="3"/>
    <n v="57"/>
    <n v="464"/>
    <n v="2"/>
    <n v="4"/>
    <n v="1"/>
    <n v="4"/>
    <n v="6"/>
    <n v="0"/>
    <n v="0"/>
    <n v="0"/>
    <n v="0"/>
    <n v="0"/>
    <n v="0"/>
    <n v="0"/>
    <d v="2020-01-21T00:00:00"/>
  </r>
  <r>
    <n v="2399"/>
    <x v="932"/>
    <n v="0"/>
    <n v="1"/>
    <x v="10"/>
    <s v="Together"/>
    <s v="PhD"/>
    <x v="0"/>
    <n v="81"/>
    <n v="85"/>
    <n v="3"/>
    <n v="23"/>
    <n v="0"/>
    <n v="0"/>
    <n v="9"/>
    <n v="103"/>
    <n v="1"/>
    <n v="1"/>
    <n v="0"/>
    <n v="3"/>
    <n v="7"/>
    <n v="0"/>
    <n v="0"/>
    <n v="0"/>
    <n v="0"/>
    <n v="0"/>
    <n v="0"/>
    <n v="0"/>
    <d v="2020-07-23T00:00:00"/>
  </r>
  <r>
    <n v="2801"/>
    <x v="933"/>
    <n v="0"/>
    <n v="1"/>
    <x v="40"/>
    <s v="Widowed"/>
    <s v="PhD"/>
    <x v="0"/>
    <n v="97"/>
    <n v="760"/>
    <n v="17"/>
    <n v="154"/>
    <n v="23"/>
    <n v="9"/>
    <n v="142"/>
    <n v="820"/>
    <n v="2"/>
    <n v="5"/>
    <n v="2"/>
    <n v="6"/>
    <n v="5"/>
    <n v="0"/>
    <n v="0"/>
    <n v="0"/>
    <n v="0"/>
    <n v="0"/>
    <n v="0"/>
    <n v="0"/>
    <d v="2020-01-30T00:00:00"/>
  </r>
  <r>
    <n v="2479"/>
    <x v="934"/>
    <n v="1"/>
    <n v="1"/>
    <x v="16"/>
    <s v="Married"/>
    <s v="Master"/>
    <x v="3"/>
    <n v="74"/>
    <n v="1535"/>
    <n v="17"/>
    <n v="259"/>
    <n v="23"/>
    <n v="17"/>
    <n v="276"/>
    <n v="1575"/>
    <n v="13"/>
    <n v="8"/>
    <n v="2"/>
    <n v="9"/>
    <n v="8"/>
    <n v="0"/>
    <n v="0"/>
    <n v="0"/>
    <n v="0"/>
    <n v="0"/>
    <n v="0"/>
    <n v="0"/>
    <d v="2019-04-12T00:00:00"/>
  </r>
  <r>
    <n v="2581"/>
    <x v="935"/>
    <n v="1"/>
    <n v="1"/>
    <x v="51"/>
    <s v="Married"/>
    <s v="PhD"/>
    <x v="3"/>
    <n v="71"/>
    <n v="100"/>
    <n v="0"/>
    <n v="11"/>
    <n v="0"/>
    <n v="0"/>
    <n v="0"/>
    <n v="111"/>
    <n v="1"/>
    <n v="2"/>
    <n v="0"/>
    <n v="2"/>
    <n v="8"/>
    <n v="0"/>
    <n v="0"/>
    <n v="0"/>
    <n v="0"/>
    <n v="0"/>
    <n v="0"/>
    <n v="0"/>
    <d v="2020-01-01T00:00:00"/>
  </r>
  <r>
    <n v="1528"/>
    <x v="936"/>
    <n v="0"/>
    <n v="1"/>
    <x v="38"/>
    <s v="Together"/>
    <s v="Graduate"/>
    <x v="5"/>
    <n v="56"/>
    <n v="564"/>
    <n v="51"/>
    <n v="718"/>
    <n v="91"/>
    <n v="308"/>
    <n v="154"/>
    <n v="1579"/>
    <n v="2"/>
    <n v="4"/>
    <n v="6"/>
    <n v="8"/>
    <n v="3"/>
    <n v="0"/>
    <n v="0"/>
    <n v="0"/>
    <n v="0"/>
    <n v="0"/>
    <n v="0"/>
    <n v="0"/>
    <d v="2019-11-09T00:00:00"/>
  </r>
  <r>
    <n v="2834"/>
    <x v="937"/>
    <n v="1"/>
    <n v="0"/>
    <x v="19"/>
    <s v="Together"/>
    <s v="Graduate"/>
    <x v="4"/>
    <n v="42"/>
    <n v="496"/>
    <n v="220"/>
    <n v="579"/>
    <n v="17"/>
    <n v="68"/>
    <n v="277"/>
    <n v="1104"/>
    <n v="2"/>
    <n v="8"/>
    <n v="1"/>
    <n v="7"/>
    <n v="7"/>
    <n v="0"/>
    <n v="0"/>
    <n v="0"/>
    <n v="0"/>
    <n v="0"/>
    <n v="0"/>
    <n v="0"/>
    <d v="2019-02-23T00:00:00"/>
  </r>
  <r>
    <n v="2485"/>
    <x v="938"/>
    <n v="0"/>
    <n v="1"/>
    <x v="12"/>
    <s v="Together"/>
    <s v="Graduate"/>
    <x v="3"/>
    <n v="21"/>
    <n v="1769"/>
    <n v="46"/>
    <n v="471"/>
    <n v="0"/>
    <n v="68"/>
    <n v="234"/>
    <n v="2120"/>
    <n v="5"/>
    <n v="5"/>
    <n v="5"/>
    <n v="12"/>
    <n v="5"/>
    <n v="0"/>
    <n v="0"/>
    <n v="0"/>
    <n v="0"/>
    <n v="0"/>
    <n v="0"/>
    <n v="0"/>
    <d v="2019-11-13T00:00:00"/>
  </r>
  <r>
    <n v="2780"/>
    <x v="938"/>
    <n v="0"/>
    <n v="1"/>
    <x v="12"/>
    <s v="Together"/>
    <s v="Graduate"/>
    <x v="4"/>
    <n v="21"/>
    <n v="1769"/>
    <n v="46"/>
    <n v="471"/>
    <n v="0"/>
    <n v="68"/>
    <n v="234"/>
    <n v="2120"/>
    <n v="5"/>
    <n v="5"/>
    <n v="5"/>
    <n v="12"/>
    <n v="5"/>
    <n v="0"/>
    <n v="0"/>
    <n v="0"/>
    <n v="0"/>
    <n v="0"/>
    <n v="0"/>
    <n v="0"/>
    <d v="2019-11-13T00:00:00"/>
  </r>
  <r>
    <n v="1572"/>
    <x v="939"/>
    <n v="0"/>
    <n v="1"/>
    <x v="47"/>
    <s v="Together"/>
    <s v="Graduate"/>
    <x v="2"/>
    <n v="4"/>
    <n v="1140"/>
    <n v="11"/>
    <n v="86"/>
    <n v="17"/>
    <n v="11"/>
    <n v="86"/>
    <n v="1180"/>
    <n v="3"/>
    <n v="7"/>
    <n v="1"/>
    <n v="7"/>
    <n v="7"/>
    <n v="0"/>
    <n v="1"/>
    <n v="0"/>
    <n v="0"/>
    <n v="0"/>
    <n v="0"/>
    <n v="0"/>
    <d v="2020-10-21T00:00:00"/>
  </r>
  <r>
    <n v="1395"/>
    <x v="940"/>
    <n v="0"/>
    <n v="1"/>
    <x v="38"/>
    <s v="Married"/>
    <s v="Graduate"/>
    <x v="1"/>
    <n v="50"/>
    <n v="1163"/>
    <n v="151"/>
    <n v="631"/>
    <n v="166"/>
    <n v="429"/>
    <n v="74"/>
    <n v="2465"/>
    <n v="4"/>
    <n v="4"/>
    <n v="3"/>
    <n v="6"/>
    <n v="4"/>
    <n v="0"/>
    <n v="0"/>
    <n v="0"/>
    <n v="0"/>
    <n v="0"/>
    <n v="0"/>
    <n v="0"/>
    <d v="2019-04-16T00:00:00"/>
  </r>
  <r>
    <n v="2576"/>
    <x v="941"/>
    <n v="0"/>
    <n v="1"/>
    <x v="40"/>
    <s v="Married"/>
    <s v="Master"/>
    <x v="4"/>
    <n v="64"/>
    <n v="1080"/>
    <n v="0"/>
    <n v="251"/>
    <n v="54"/>
    <n v="11"/>
    <n v="209"/>
    <n v="1189"/>
    <n v="4"/>
    <n v="8"/>
    <n v="5"/>
    <n v="3"/>
    <n v="7"/>
    <n v="0"/>
    <n v="0"/>
    <n v="0"/>
    <n v="0"/>
    <n v="0"/>
    <n v="0"/>
    <n v="0"/>
    <d v="2019-12-02T00:00:00"/>
  </r>
  <r>
    <n v="1452"/>
    <x v="942"/>
    <n v="0"/>
    <n v="2"/>
    <x v="11"/>
    <s v="Married"/>
    <s v="Graduate"/>
    <x v="2"/>
    <n v="86"/>
    <n v="958"/>
    <n v="120"/>
    <n v="363"/>
    <n v="80"/>
    <n v="14"/>
    <n v="14"/>
    <n v="1521"/>
    <n v="3"/>
    <n v="7"/>
    <n v="2"/>
    <n v="8"/>
    <n v="6"/>
    <n v="0"/>
    <n v="0"/>
    <n v="0"/>
    <n v="0"/>
    <n v="0"/>
    <n v="0"/>
    <n v="0"/>
    <d v="2020-08-10T00:00:00"/>
  </r>
  <r>
    <n v="2366"/>
    <x v="943"/>
    <n v="1"/>
    <n v="1"/>
    <x v="35"/>
    <s v="Married"/>
    <s v="Master"/>
    <x v="4"/>
    <n v="7"/>
    <n v="452"/>
    <n v="0"/>
    <n v="217"/>
    <n v="37"/>
    <n v="20"/>
    <n v="203"/>
    <n v="523"/>
    <n v="6"/>
    <n v="4"/>
    <n v="4"/>
    <n v="3"/>
    <n v="5"/>
    <n v="0"/>
    <n v="0"/>
    <n v="0"/>
    <n v="0"/>
    <n v="0"/>
    <n v="0"/>
    <n v="0"/>
    <d v="2020-03-17T00:00:00"/>
  </r>
  <r>
    <n v="1938"/>
    <x v="944"/>
    <n v="0"/>
    <n v="1"/>
    <x v="39"/>
    <s v="Single"/>
    <s v="Graduate"/>
    <x v="2"/>
    <n v="94"/>
    <n v="753"/>
    <n v="14"/>
    <n v="667"/>
    <n v="197"/>
    <n v="117"/>
    <n v="238"/>
    <n v="1511"/>
    <n v="4"/>
    <n v="5"/>
    <n v="5"/>
    <n v="8"/>
    <n v="5"/>
    <n v="0"/>
    <n v="0"/>
    <n v="0"/>
    <n v="0"/>
    <n v="0"/>
    <n v="0"/>
    <n v="0"/>
    <d v="2019-01-22T00:00:00"/>
  </r>
  <r>
    <n v="1489"/>
    <x v="945"/>
    <n v="0"/>
    <n v="0"/>
    <x v="13"/>
    <s v="Widowed"/>
    <s v="Graduate"/>
    <x v="3"/>
    <n v="29"/>
    <n v="2334"/>
    <n v="29"/>
    <n v="684"/>
    <n v="80"/>
    <n v="29"/>
    <n v="309"/>
    <n v="2847"/>
    <n v="2"/>
    <n v="10"/>
    <n v="4"/>
    <n v="12"/>
    <n v="6"/>
    <n v="0"/>
    <n v="0"/>
    <n v="0"/>
    <n v="0"/>
    <n v="0"/>
    <n v="0"/>
    <n v="0"/>
    <d v="2019-04-14T00:00:00"/>
  </r>
  <r>
    <n v="1712"/>
    <x v="946"/>
    <n v="1"/>
    <n v="1"/>
    <x v="13"/>
    <s v="Together"/>
    <s v="PhD"/>
    <x v="4"/>
    <n v="60"/>
    <n v="1000"/>
    <n v="11"/>
    <n v="224"/>
    <n v="17"/>
    <n v="0"/>
    <n v="123"/>
    <n v="1129"/>
    <n v="8"/>
    <n v="7"/>
    <n v="2"/>
    <n v="6"/>
    <n v="8"/>
    <n v="0"/>
    <n v="0"/>
    <n v="0"/>
    <n v="0"/>
    <n v="0"/>
    <n v="0"/>
    <n v="0"/>
    <d v="2019-01-12T00:00:00"/>
  </r>
  <r>
    <n v="1162"/>
    <x v="947"/>
    <n v="1"/>
    <n v="1"/>
    <x v="31"/>
    <s v="Together"/>
    <s v="PhD"/>
    <x v="5"/>
    <n v="17"/>
    <n v="232"/>
    <n v="0"/>
    <n v="17"/>
    <n v="0"/>
    <n v="0"/>
    <n v="17"/>
    <n v="232"/>
    <n v="2"/>
    <n v="2"/>
    <n v="1"/>
    <n v="3"/>
    <n v="5"/>
    <n v="0"/>
    <n v="0"/>
    <n v="0"/>
    <n v="0"/>
    <n v="0"/>
    <n v="0"/>
    <n v="0"/>
    <d v="2020-07-06T00:00:00"/>
  </r>
  <r>
    <n v="2247"/>
    <x v="948"/>
    <n v="1"/>
    <n v="1"/>
    <x v="51"/>
    <s v="Married"/>
    <s v="PhD"/>
    <x v="1"/>
    <n v="41"/>
    <n v="1405"/>
    <n v="17"/>
    <n v="437"/>
    <n v="23"/>
    <n v="17"/>
    <n v="379"/>
    <n v="1520"/>
    <n v="10"/>
    <n v="9"/>
    <n v="4"/>
    <n v="6"/>
    <n v="8"/>
    <n v="0"/>
    <n v="0"/>
    <n v="0"/>
    <n v="0"/>
    <n v="0"/>
    <n v="0"/>
    <n v="1"/>
    <d v="2019-03-01T00:00:00"/>
  </r>
  <r>
    <n v="2473"/>
    <x v="949"/>
    <n v="0"/>
    <n v="1"/>
    <x v="10"/>
    <s v="Together"/>
    <s v="PhD"/>
    <x v="3"/>
    <n v="34"/>
    <n v="2575"/>
    <n v="29"/>
    <n v="290"/>
    <n v="37"/>
    <n v="29"/>
    <n v="98"/>
    <n v="2862"/>
    <n v="6"/>
    <n v="4"/>
    <n v="2"/>
    <n v="9"/>
    <n v="9"/>
    <n v="1"/>
    <n v="0"/>
    <n v="0"/>
    <n v="0"/>
    <n v="0"/>
    <n v="0"/>
    <n v="1"/>
    <d v="2019-01-21T00:00:00"/>
  </r>
  <r>
    <n v="3059"/>
    <x v="950"/>
    <n v="1"/>
    <n v="1"/>
    <x v="2"/>
    <s v="Divorced"/>
    <s v="Master"/>
    <x v="0"/>
    <n v="2"/>
    <n v="658"/>
    <n v="20"/>
    <n v="402"/>
    <n v="29"/>
    <n v="9"/>
    <n v="32"/>
    <n v="1086"/>
    <n v="7"/>
    <n v="5"/>
    <n v="1"/>
    <n v="8"/>
    <n v="7"/>
    <n v="0"/>
    <n v="0"/>
    <n v="0"/>
    <n v="0"/>
    <n v="0"/>
    <n v="0"/>
    <n v="1"/>
    <d v="2020-02-05T00:00:00"/>
  </r>
  <r>
    <n v="1026"/>
    <x v="951"/>
    <n v="1"/>
    <n v="1"/>
    <x v="38"/>
    <s v="Married"/>
    <s v="Graduate"/>
    <x v="2"/>
    <n v="4"/>
    <n v="497"/>
    <n v="11"/>
    <n v="86"/>
    <n v="9"/>
    <n v="17"/>
    <n v="118"/>
    <n v="503"/>
    <n v="4"/>
    <n v="5"/>
    <n v="1"/>
    <n v="4"/>
    <n v="7"/>
    <n v="0"/>
    <n v="0"/>
    <n v="0"/>
    <n v="0"/>
    <n v="0"/>
    <n v="0"/>
    <n v="0"/>
    <d v="2019-11-01T00:00:00"/>
  </r>
  <r>
    <n v="2038"/>
    <x v="952"/>
    <n v="0"/>
    <n v="0"/>
    <x v="11"/>
    <s v="Married"/>
    <s v="PhD"/>
    <x v="5"/>
    <n v="32"/>
    <n v="693"/>
    <n v="0"/>
    <n v="35"/>
    <n v="0"/>
    <n v="0"/>
    <n v="72"/>
    <n v="656"/>
    <n v="1"/>
    <n v="5"/>
    <n v="1"/>
    <n v="5"/>
    <n v="7"/>
    <n v="0"/>
    <n v="0"/>
    <n v="0"/>
    <n v="0"/>
    <n v="0"/>
    <n v="0"/>
    <n v="0"/>
    <d v="2020-01-14T00:00:00"/>
  </r>
  <r>
    <n v="2476"/>
    <x v="953"/>
    <n v="1"/>
    <n v="1"/>
    <x v="21"/>
    <s v="Together"/>
    <s v="Master"/>
    <x v="5"/>
    <n v="61"/>
    <n v="622"/>
    <n v="26"/>
    <n v="164"/>
    <n v="58"/>
    <n v="26"/>
    <n v="360"/>
    <n v="535"/>
    <n v="7"/>
    <n v="4"/>
    <n v="3"/>
    <n v="5"/>
    <n v="5"/>
    <n v="0"/>
    <n v="0"/>
    <n v="0"/>
    <n v="0"/>
    <n v="0"/>
    <n v="0"/>
    <n v="0"/>
    <d v="2019-07-19T00:00:00"/>
  </r>
  <r>
    <n v="3152"/>
    <x v="954"/>
    <n v="0"/>
    <n v="1"/>
    <x v="48"/>
    <s v="Married"/>
    <s v="Unknown"/>
    <x v="4"/>
    <n v="18"/>
    <n v="81"/>
    <n v="0"/>
    <n v="26"/>
    <n v="9"/>
    <n v="0"/>
    <n v="0"/>
    <n v="115"/>
    <n v="1"/>
    <n v="1"/>
    <n v="0"/>
    <n v="3"/>
    <n v="4"/>
    <n v="0"/>
    <n v="0"/>
    <n v="0"/>
    <n v="0"/>
    <n v="0"/>
    <n v="0"/>
    <n v="0"/>
    <d v="2020-08-22T00:00:00"/>
  </r>
  <r>
    <n v="3092"/>
    <x v="955"/>
    <n v="0"/>
    <n v="1"/>
    <x v="24"/>
    <s v="Married"/>
    <s v="Unknown"/>
    <x v="4"/>
    <n v="86"/>
    <n v="507"/>
    <n v="207"/>
    <n v="282"/>
    <n v="391"/>
    <n v="60"/>
    <n v="659"/>
    <n v="789"/>
    <n v="4"/>
    <n v="5"/>
    <n v="2"/>
    <n v="12"/>
    <n v="5"/>
    <n v="0"/>
    <n v="0"/>
    <n v="0"/>
    <n v="0"/>
    <n v="0"/>
    <n v="0"/>
    <n v="0"/>
    <d v="2019-01-08T00:00:00"/>
  </r>
  <r>
    <n v="3069"/>
    <x v="956"/>
    <n v="1"/>
    <n v="1"/>
    <x v="38"/>
    <s v="Married"/>
    <s v="Master"/>
    <x v="1"/>
    <n v="40"/>
    <n v="84"/>
    <n v="0"/>
    <n v="23"/>
    <n v="6"/>
    <n v="0"/>
    <n v="17"/>
    <n v="95"/>
    <n v="1"/>
    <n v="1"/>
    <n v="0"/>
    <n v="3"/>
    <n v="4"/>
    <n v="0"/>
    <n v="0"/>
    <n v="0"/>
    <n v="0"/>
    <n v="0"/>
    <n v="0"/>
    <n v="0"/>
    <d v="2020-08-24T00:00:00"/>
  </r>
  <r>
    <n v="2959"/>
    <x v="957"/>
    <n v="1"/>
    <n v="1"/>
    <x v="21"/>
    <s v="Single"/>
    <s v="Graduate"/>
    <x v="3"/>
    <n v="49"/>
    <n v="806"/>
    <n v="20"/>
    <n v="233"/>
    <n v="58"/>
    <n v="0"/>
    <n v="78"/>
    <n v="1040"/>
    <n v="8"/>
    <n v="6"/>
    <n v="3"/>
    <n v="5"/>
    <n v="7"/>
    <n v="0"/>
    <n v="0"/>
    <n v="0"/>
    <n v="0"/>
    <n v="0"/>
    <n v="0"/>
    <n v="0"/>
    <d v="2019-07-20T00:00:00"/>
  </r>
  <r>
    <n v="2084"/>
    <x v="958"/>
    <n v="1"/>
    <n v="0"/>
    <x v="1"/>
    <s v="Together"/>
    <s v="Graduate"/>
    <x v="4"/>
    <n v="66"/>
    <n v="608"/>
    <n v="6"/>
    <n v="86"/>
    <n v="20"/>
    <n v="20"/>
    <n v="29"/>
    <n v="711"/>
    <n v="2"/>
    <n v="4"/>
    <n v="1"/>
    <n v="6"/>
    <n v="5"/>
    <n v="0"/>
    <n v="0"/>
    <n v="0"/>
    <n v="0"/>
    <n v="0"/>
    <n v="0"/>
    <n v="0"/>
    <d v="2020-04-01T00:00:00"/>
  </r>
  <r>
    <n v="1849"/>
    <x v="959"/>
    <n v="0"/>
    <n v="1"/>
    <x v="34"/>
    <s v="Together"/>
    <s v="Graduate"/>
    <x v="3"/>
    <n v="54"/>
    <n v="349"/>
    <n v="179"/>
    <n v="259"/>
    <n v="196"/>
    <n v="58"/>
    <n v="360"/>
    <n v="680"/>
    <n v="3"/>
    <n v="2"/>
    <n v="3"/>
    <n v="8"/>
    <n v="3"/>
    <n v="0"/>
    <n v="0"/>
    <n v="0"/>
    <n v="0"/>
    <n v="0"/>
    <n v="0"/>
    <n v="0"/>
    <d v="2019-10-11T00:00:00"/>
  </r>
  <r>
    <n v="3021"/>
    <x v="960"/>
    <n v="0"/>
    <n v="1"/>
    <x v="31"/>
    <s v="Married"/>
    <s v="Graduate"/>
    <x v="1"/>
    <n v="50"/>
    <n v="372"/>
    <n v="0"/>
    <n v="61"/>
    <n v="0"/>
    <n v="3"/>
    <n v="20"/>
    <n v="415"/>
    <n v="1"/>
    <n v="3"/>
    <n v="1"/>
    <n v="4"/>
    <n v="4"/>
    <n v="0"/>
    <n v="0"/>
    <n v="0"/>
    <n v="0"/>
    <n v="0"/>
    <n v="0"/>
    <n v="0"/>
    <d v="2020-11-13T00:00:00"/>
  </r>
  <r>
    <n v="1960"/>
    <x v="961"/>
    <n v="0"/>
    <n v="1"/>
    <x v="14"/>
    <s v="Together"/>
    <s v="Graduate"/>
    <x v="5"/>
    <n v="70"/>
    <n v="2102"/>
    <n v="49"/>
    <n v="383"/>
    <n v="32"/>
    <n v="0"/>
    <n v="562"/>
    <n v="2004"/>
    <n v="5"/>
    <n v="10"/>
    <n v="6"/>
    <n v="7"/>
    <n v="7"/>
    <n v="1"/>
    <n v="0"/>
    <n v="0"/>
    <n v="0"/>
    <n v="0"/>
    <n v="0"/>
    <n v="0"/>
    <d v="2020-02-17T00:00:00"/>
  </r>
  <r>
    <n v="2507"/>
    <x v="962"/>
    <n v="1"/>
    <n v="1"/>
    <x v="12"/>
    <s v="Together"/>
    <s v="Unknown"/>
    <x v="0"/>
    <n v="65"/>
    <n v="620"/>
    <n v="20"/>
    <n v="95"/>
    <n v="9"/>
    <n v="0"/>
    <n v="37"/>
    <n v="707"/>
    <n v="6"/>
    <n v="5"/>
    <n v="1"/>
    <n v="5"/>
    <n v="7"/>
    <n v="0"/>
    <n v="1"/>
    <n v="0"/>
    <n v="0"/>
    <n v="0"/>
    <n v="0"/>
    <n v="0"/>
    <d v="2019-10-20T00:00:00"/>
  </r>
  <r>
    <n v="2342"/>
    <x v="963"/>
    <n v="1"/>
    <n v="1"/>
    <x v="2"/>
    <s v="Divorced"/>
    <s v="Graduate"/>
    <x v="4"/>
    <n v="30"/>
    <n v="462"/>
    <n v="43"/>
    <n v="566"/>
    <n v="43"/>
    <n v="32"/>
    <n v="144"/>
    <n v="1001"/>
    <n v="8"/>
    <n v="6"/>
    <n v="1"/>
    <n v="7"/>
    <n v="8"/>
    <n v="0"/>
    <n v="0"/>
    <n v="0"/>
    <n v="0"/>
    <n v="0"/>
    <n v="0"/>
    <n v="0"/>
    <d v="2019-11-04T00:00:00"/>
  </r>
  <r>
    <n v="2595"/>
    <x v="964"/>
    <n v="0"/>
    <n v="1"/>
    <x v="24"/>
    <s v="Married"/>
    <s v="Master"/>
    <x v="1"/>
    <n v="92"/>
    <n v="2472"/>
    <n v="0"/>
    <n v="219"/>
    <n v="35"/>
    <n v="26"/>
    <n v="575"/>
    <n v="2177"/>
    <n v="7"/>
    <n v="9"/>
    <n v="6"/>
    <n v="9"/>
    <n v="8"/>
    <n v="0"/>
    <n v="0"/>
    <n v="0"/>
    <n v="0"/>
    <n v="0"/>
    <n v="0"/>
    <n v="0"/>
    <d v="2019-04-15T00:00:00"/>
  </r>
  <r>
    <n v="3146"/>
    <x v="965"/>
    <n v="0"/>
    <n v="1"/>
    <x v="23"/>
    <s v="Married"/>
    <s v="Graduate"/>
    <x v="4"/>
    <n v="32"/>
    <n v="734"/>
    <n v="29"/>
    <n v="127"/>
    <n v="87"/>
    <n v="29"/>
    <n v="656"/>
    <n v="350"/>
    <n v="2"/>
    <n v="7"/>
    <n v="3"/>
    <n v="3"/>
    <n v="7"/>
    <n v="1"/>
    <n v="0"/>
    <n v="0"/>
    <n v="0"/>
    <n v="0"/>
    <n v="0"/>
    <n v="0"/>
    <d v="2019-06-14T00:00:00"/>
  </r>
  <r>
    <n v="3205"/>
    <x v="966"/>
    <n v="1"/>
    <n v="1"/>
    <x v="14"/>
    <s v="Married"/>
    <s v="PhD"/>
    <x v="3"/>
    <n v="40"/>
    <n v="243"/>
    <n v="9"/>
    <n v="176"/>
    <n v="6"/>
    <n v="3"/>
    <n v="61"/>
    <n v="376"/>
    <n v="3"/>
    <n v="3"/>
    <n v="1"/>
    <n v="4"/>
    <n v="7"/>
    <n v="0"/>
    <n v="0"/>
    <n v="0"/>
    <n v="0"/>
    <n v="0"/>
    <n v="0"/>
    <n v="1"/>
    <d v="2019-03-22T00:00:00"/>
  </r>
  <r>
    <n v="2608"/>
    <x v="967"/>
    <n v="1"/>
    <n v="1"/>
    <x v="31"/>
    <s v="Married"/>
    <s v="PhD"/>
    <x v="5"/>
    <n v="43"/>
    <n v="304"/>
    <n v="0"/>
    <n v="29"/>
    <n v="0"/>
    <n v="3"/>
    <n v="0"/>
    <n v="335"/>
    <n v="2"/>
    <n v="2"/>
    <n v="1"/>
    <n v="4"/>
    <n v="5"/>
    <n v="0"/>
    <n v="0"/>
    <n v="0"/>
    <n v="0"/>
    <n v="0"/>
    <n v="0"/>
    <n v="0"/>
    <d v="2020-08-28T00:00:00"/>
  </r>
  <r>
    <n v="2423"/>
    <x v="968"/>
    <n v="0"/>
    <n v="1"/>
    <x v="48"/>
    <s v="Married"/>
    <s v="Graduate"/>
    <x v="0"/>
    <n v="93"/>
    <n v="2065"/>
    <n v="23"/>
    <n v="286"/>
    <n v="32"/>
    <n v="0"/>
    <n v="136"/>
    <n v="2270"/>
    <n v="4"/>
    <n v="10"/>
    <n v="7"/>
    <n v="5"/>
    <n v="8"/>
    <n v="1"/>
    <n v="0"/>
    <n v="0"/>
    <n v="0"/>
    <n v="0"/>
    <n v="0"/>
    <n v="0"/>
    <d v="2019-05-08T00:00:00"/>
  </r>
  <r>
    <n v="1979"/>
    <x v="969"/>
    <n v="1"/>
    <n v="0"/>
    <x v="16"/>
    <s v="Married"/>
    <s v="Graduate"/>
    <x v="0"/>
    <n v="7"/>
    <n v="1111"/>
    <n v="72"/>
    <n v="845"/>
    <n v="376"/>
    <n v="119"/>
    <n v="185"/>
    <n v="2337"/>
    <n v="3"/>
    <n v="8"/>
    <n v="8"/>
    <n v="6"/>
    <n v="6"/>
    <n v="1"/>
    <n v="0"/>
    <n v="0"/>
    <n v="0"/>
    <n v="0"/>
    <n v="0"/>
    <n v="0"/>
    <d v="2020-01-18T00:00:00"/>
  </r>
  <r>
    <n v="1794"/>
    <x v="970"/>
    <n v="0"/>
    <n v="1"/>
    <x v="47"/>
    <s v="Married"/>
    <s v="Master"/>
    <x v="2"/>
    <n v="72"/>
    <n v="1138"/>
    <n v="0"/>
    <n v="692"/>
    <n v="261"/>
    <n v="200"/>
    <n v="200"/>
    <n v="2091"/>
    <n v="6"/>
    <n v="5"/>
    <n v="7"/>
    <n v="9"/>
    <n v="4"/>
    <n v="0"/>
    <n v="0"/>
    <n v="0"/>
    <n v="0"/>
    <n v="0"/>
    <n v="0"/>
    <n v="0"/>
    <d v="2019-07-12T00:00:00"/>
  </r>
  <r>
    <n v="1353"/>
    <x v="971"/>
    <n v="0"/>
    <n v="1"/>
    <x v="21"/>
    <s v="Single"/>
    <s v="PhD"/>
    <x v="1"/>
    <n v="63"/>
    <n v="2289"/>
    <n v="0"/>
    <n v="412"/>
    <n v="35"/>
    <n v="26"/>
    <n v="110"/>
    <n v="2651"/>
    <n v="2"/>
    <n v="2"/>
    <n v="4"/>
    <n v="8"/>
    <n v="8"/>
    <n v="0"/>
    <n v="0"/>
    <n v="0"/>
    <n v="0"/>
    <n v="0"/>
    <n v="0"/>
    <n v="0"/>
    <d v="2019-05-08T00:00:00"/>
  </r>
  <r>
    <n v="1656"/>
    <x v="971"/>
    <n v="0"/>
    <n v="1"/>
    <x v="21"/>
    <s v="Single"/>
    <s v="PhD"/>
    <x v="2"/>
    <n v="63"/>
    <n v="2289"/>
    <n v="0"/>
    <n v="412"/>
    <n v="35"/>
    <n v="26"/>
    <n v="110"/>
    <n v="2651"/>
    <n v="2"/>
    <n v="2"/>
    <n v="4"/>
    <n v="8"/>
    <n v="8"/>
    <n v="0"/>
    <n v="0"/>
    <n v="0"/>
    <n v="0"/>
    <n v="0"/>
    <n v="0"/>
    <n v="0"/>
    <d v="2019-05-08T00:00:00"/>
  </r>
  <r>
    <n v="1942"/>
    <x v="972"/>
    <n v="0"/>
    <n v="1"/>
    <x v="36"/>
    <s v="Single"/>
    <s v="PhD"/>
    <x v="5"/>
    <n v="69"/>
    <n v="1427"/>
    <n v="0"/>
    <n v="107"/>
    <n v="20"/>
    <n v="0"/>
    <n v="122"/>
    <n v="1433"/>
    <n v="3"/>
    <n v="6"/>
    <n v="3"/>
    <n v="8"/>
    <n v="5"/>
    <n v="0"/>
    <n v="0"/>
    <n v="0"/>
    <n v="0"/>
    <n v="0"/>
    <n v="0"/>
    <n v="0"/>
    <d v="2020-10-11T00:00:00"/>
  </r>
  <r>
    <n v="2570"/>
    <x v="973"/>
    <n v="0"/>
    <n v="1"/>
    <x v="50"/>
    <s v="Single"/>
    <s v="PhD"/>
    <x v="4"/>
    <n v="54"/>
    <n v="247"/>
    <n v="0"/>
    <n v="9"/>
    <n v="0"/>
    <n v="0"/>
    <n v="20"/>
    <n v="235"/>
    <n v="1"/>
    <n v="2"/>
    <n v="0"/>
    <n v="4"/>
    <n v="3"/>
    <n v="0"/>
    <n v="0"/>
    <n v="0"/>
    <n v="0"/>
    <n v="0"/>
    <n v="0"/>
    <n v="0"/>
    <d v="2020-09-09T00:00:00"/>
  </r>
  <r>
    <n v="2270"/>
    <x v="974"/>
    <n v="0"/>
    <n v="0"/>
    <x v="23"/>
    <s v="Married"/>
    <s v="Graduate"/>
    <x v="4"/>
    <n v="68"/>
    <n v="822"/>
    <n v="325"/>
    <n v="438"/>
    <n v="148"/>
    <n v="209"/>
    <n v="363"/>
    <n v="1580"/>
    <n v="2"/>
    <n v="7"/>
    <n v="2"/>
    <n v="10"/>
    <n v="6"/>
    <n v="0"/>
    <n v="0"/>
    <n v="0"/>
    <n v="0"/>
    <n v="0"/>
    <n v="0"/>
    <n v="0"/>
    <d v="2019-06-06T00:00:00"/>
  </r>
  <r>
    <n v="2799"/>
    <x v="975"/>
    <n v="0"/>
    <n v="0"/>
    <x v="34"/>
    <s v="Together"/>
    <s v="Unknown"/>
    <x v="1"/>
    <n v="84"/>
    <n v="1066"/>
    <n v="49"/>
    <n v="700"/>
    <n v="302"/>
    <n v="546"/>
    <n v="674"/>
    <n v="1989"/>
    <n v="2"/>
    <n v="9"/>
    <n v="5"/>
    <n v="9"/>
    <n v="7"/>
    <n v="0"/>
    <n v="0"/>
    <n v="0"/>
    <n v="0"/>
    <n v="0"/>
    <n v="0"/>
    <n v="0"/>
    <d v="2019-02-09T00:00:00"/>
  </r>
  <r>
    <n v="1099"/>
    <x v="976"/>
    <n v="0"/>
    <n v="2"/>
    <x v="10"/>
    <s v="Married"/>
    <s v="Graduate"/>
    <x v="3"/>
    <n v="56"/>
    <n v="858"/>
    <n v="308"/>
    <n v="788"/>
    <n v="218"/>
    <n v="285"/>
    <n v="189"/>
    <n v="2268"/>
    <n v="4"/>
    <n v="6"/>
    <n v="4"/>
    <n v="12"/>
    <n v="6"/>
    <n v="0"/>
    <n v="0"/>
    <n v="0"/>
    <n v="0"/>
    <n v="0"/>
    <n v="0"/>
    <n v="0"/>
    <d v="2019-07-10T00:00:00"/>
  </r>
  <r>
    <n v="2860"/>
    <x v="976"/>
    <n v="1"/>
    <n v="0"/>
    <x v="29"/>
    <s v="Single"/>
    <s v="Graduate"/>
    <x v="5"/>
    <n v="67"/>
    <n v="538"/>
    <n v="23"/>
    <n v="387"/>
    <n v="163"/>
    <n v="163"/>
    <n v="35"/>
    <n v="1239"/>
    <n v="2"/>
    <n v="7"/>
    <n v="1"/>
    <n v="7"/>
    <n v="7"/>
    <n v="0"/>
    <n v="0"/>
    <n v="0"/>
    <n v="0"/>
    <n v="0"/>
    <n v="0"/>
    <n v="0"/>
    <d v="2019-04-10T00:00:00"/>
  </r>
  <r>
    <n v="1156"/>
    <x v="977"/>
    <n v="0"/>
    <n v="0"/>
    <x v="31"/>
    <s v="Divorced"/>
    <s v="Graduate"/>
    <x v="5"/>
    <n v="63"/>
    <n v="617"/>
    <n v="15"/>
    <n v="96"/>
    <n v="20"/>
    <n v="0"/>
    <n v="6"/>
    <n v="742"/>
    <n v="1"/>
    <n v="3"/>
    <n v="2"/>
    <n v="6"/>
    <n v="4"/>
    <n v="0"/>
    <n v="1"/>
    <n v="0"/>
    <n v="0"/>
    <n v="0"/>
    <n v="0"/>
    <n v="0"/>
    <d v="2020-02-02T00:00:00"/>
  </r>
  <r>
    <n v="1893"/>
    <x v="978"/>
    <n v="0"/>
    <n v="1"/>
    <x v="51"/>
    <s v="Widowed"/>
    <s v="PhD"/>
    <x v="1"/>
    <n v="24"/>
    <n v="2776"/>
    <n v="0"/>
    <n v="207"/>
    <n v="0"/>
    <n v="0"/>
    <n v="507"/>
    <n v="2476"/>
    <n v="6"/>
    <n v="10"/>
    <n v="5"/>
    <n v="10"/>
    <n v="8"/>
    <n v="0"/>
    <n v="0"/>
    <n v="0"/>
    <n v="0"/>
    <n v="0"/>
    <n v="0"/>
    <n v="1"/>
    <d v="2019-07-02T00:00:00"/>
  </r>
  <r>
    <n v="2889"/>
    <x v="978"/>
    <n v="0"/>
    <n v="1"/>
    <x v="51"/>
    <s v="Widowed"/>
    <s v="PhD"/>
    <x v="1"/>
    <n v="24"/>
    <n v="2776"/>
    <n v="0"/>
    <n v="207"/>
    <n v="0"/>
    <n v="0"/>
    <n v="507"/>
    <n v="2476"/>
    <n v="6"/>
    <n v="10"/>
    <n v="5"/>
    <n v="10"/>
    <n v="8"/>
    <n v="0"/>
    <n v="0"/>
    <n v="0"/>
    <n v="0"/>
    <n v="0"/>
    <n v="0"/>
    <n v="0"/>
    <d v="2019-07-02T00:00:00"/>
  </r>
  <r>
    <n v="2343"/>
    <x v="979"/>
    <n v="0"/>
    <n v="0"/>
    <x v="46"/>
    <s v="Together"/>
    <s v="Unknown"/>
    <x v="1"/>
    <n v="36"/>
    <n v="1423"/>
    <n v="61"/>
    <n v="694"/>
    <n v="163"/>
    <n v="315"/>
    <n v="82"/>
    <n v="2574"/>
    <n v="1"/>
    <n v="8"/>
    <n v="7"/>
    <n v="11"/>
    <n v="6"/>
    <n v="0"/>
    <n v="0"/>
    <n v="0"/>
    <n v="0"/>
    <n v="0"/>
    <n v="0"/>
    <n v="0"/>
    <d v="2019-01-05T00:00:00"/>
  </r>
  <r>
    <n v="1204"/>
    <x v="980"/>
    <n v="2"/>
    <n v="1"/>
    <x v="34"/>
    <s v="Single"/>
    <s v="Unknown"/>
    <x v="5"/>
    <n v="2"/>
    <n v="35"/>
    <n v="0"/>
    <n v="12"/>
    <n v="0"/>
    <n v="0"/>
    <n v="3"/>
    <n v="44"/>
    <n v="1"/>
    <n v="1"/>
    <n v="0"/>
    <n v="2"/>
    <n v="8"/>
    <n v="0"/>
    <n v="0"/>
    <n v="0"/>
    <n v="0"/>
    <n v="0"/>
    <n v="0"/>
    <n v="0"/>
    <d v="2020-10-16T00:00:00"/>
  </r>
  <r>
    <n v="1932"/>
    <x v="981"/>
    <n v="1"/>
    <n v="1"/>
    <x v="38"/>
    <s v="Together"/>
    <s v="PhD"/>
    <x v="2"/>
    <n v="39"/>
    <n v="122"/>
    <n v="0"/>
    <n v="50"/>
    <n v="0"/>
    <n v="0"/>
    <n v="52"/>
    <n v="120"/>
    <n v="3"/>
    <n v="2"/>
    <n v="1"/>
    <n v="3"/>
    <n v="5"/>
    <n v="1"/>
    <n v="0"/>
    <n v="0"/>
    <n v="0"/>
    <n v="0"/>
    <n v="0"/>
    <n v="0"/>
    <d v="2020-10-12T00:00:00"/>
  </r>
  <r>
    <n v="1549"/>
    <x v="982"/>
    <n v="0"/>
    <n v="1"/>
    <x v="46"/>
    <s v="Together"/>
    <s v="PhD"/>
    <x v="3"/>
    <n v="48"/>
    <n v="551"/>
    <n v="6"/>
    <n v="85"/>
    <n v="9"/>
    <n v="6"/>
    <n v="117"/>
    <n v="540"/>
    <n v="2"/>
    <n v="3"/>
    <n v="2"/>
    <n v="5"/>
    <n v="4"/>
    <n v="0"/>
    <n v="0"/>
    <n v="0"/>
    <n v="0"/>
    <n v="0"/>
    <n v="0"/>
    <n v="0"/>
    <d v="2020-11-11T00:00:00"/>
  </r>
  <r>
    <n v="2682"/>
    <x v="983"/>
    <n v="0"/>
    <n v="1"/>
    <x v="40"/>
    <s v="Together"/>
    <s v="Graduate"/>
    <x v="2"/>
    <n v="55"/>
    <n v="327"/>
    <n v="29"/>
    <n v="312"/>
    <n v="88"/>
    <n v="0"/>
    <n v="58"/>
    <n v="698"/>
    <n v="2"/>
    <n v="5"/>
    <n v="2"/>
    <n v="4"/>
    <n v="7"/>
    <n v="0"/>
    <n v="0"/>
    <n v="0"/>
    <n v="0"/>
    <n v="0"/>
    <n v="0"/>
    <n v="0"/>
    <d v="2019-01-21T00:00:00"/>
  </r>
  <r>
    <n v="1163"/>
    <x v="984"/>
    <n v="0"/>
    <n v="1"/>
    <x v="50"/>
    <s v="Single"/>
    <s v="Graduate"/>
    <x v="0"/>
    <n v="77"/>
    <n v="172"/>
    <n v="0"/>
    <n v="35"/>
    <n v="0"/>
    <n v="0"/>
    <n v="140"/>
    <n v="67"/>
    <n v="1"/>
    <n v="2"/>
    <n v="2"/>
    <n v="2"/>
    <n v="4"/>
    <n v="1"/>
    <n v="0"/>
    <n v="0"/>
    <n v="0"/>
    <n v="0"/>
    <n v="0"/>
    <n v="0"/>
    <d v="2020-09-08T00:00:00"/>
  </r>
  <r>
    <n v="2103"/>
    <x v="985"/>
    <n v="1"/>
    <n v="1"/>
    <x v="16"/>
    <s v="Divorced"/>
    <s v="Master"/>
    <x v="1"/>
    <n v="67"/>
    <n v="427"/>
    <n v="0"/>
    <n v="272"/>
    <n v="20"/>
    <n v="38"/>
    <n v="213"/>
    <n v="543"/>
    <n v="5"/>
    <n v="4"/>
    <n v="2"/>
    <n v="5"/>
    <n v="7"/>
    <n v="0"/>
    <n v="0"/>
    <n v="0"/>
    <n v="0"/>
    <n v="0"/>
    <n v="0"/>
    <n v="0"/>
    <d v="2019-10-22T00:00:00"/>
  </r>
  <r>
    <n v="2520"/>
    <x v="986"/>
    <n v="0"/>
    <n v="1"/>
    <x v="37"/>
    <s v="Divorced"/>
    <s v="Graduate"/>
    <x v="2"/>
    <n v="95"/>
    <n v="1845"/>
    <n v="0"/>
    <n v="336"/>
    <n v="29"/>
    <n v="20"/>
    <n v="88"/>
    <n v="2143"/>
    <n v="3"/>
    <n v="9"/>
    <n v="2"/>
    <n v="10"/>
    <n v="7"/>
    <n v="0"/>
    <n v="0"/>
    <n v="0"/>
    <n v="0"/>
    <n v="0"/>
    <n v="0"/>
    <n v="0"/>
    <d v="2019-02-05T00:00:00"/>
  </r>
  <r>
    <n v="2315"/>
    <x v="987"/>
    <n v="0"/>
    <n v="1"/>
    <x v="21"/>
    <s v="Married"/>
    <s v="Graduate"/>
    <x v="0"/>
    <n v="51"/>
    <n v="240"/>
    <n v="97"/>
    <n v="158"/>
    <n v="208"/>
    <n v="88"/>
    <n v="120"/>
    <n v="670"/>
    <n v="2"/>
    <n v="5"/>
    <n v="2"/>
    <n v="4"/>
    <n v="5"/>
    <n v="0"/>
    <n v="0"/>
    <n v="0"/>
    <n v="0"/>
    <n v="0"/>
    <n v="0"/>
    <n v="0"/>
    <d v="2020-02-22T00:00:00"/>
  </r>
  <r>
    <n v="2421"/>
    <x v="988"/>
    <n v="0"/>
    <n v="0"/>
    <x v="12"/>
    <s v="Married"/>
    <s v="Graduate"/>
    <x v="1"/>
    <n v="88"/>
    <n v="290"/>
    <n v="79"/>
    <n v="299"/>
    <n v="82"/>
    <n v="141"/>
    <n v="18"/>
    <n v="872"/>
    <n v="1"/>
    <n v="2"/>
    <n v="2"/>
    <n v="8"/>
    <n v="1"/>
    <n v="0"/>
    <n v="0"/>
    <n v="0"/>
    <n v="0"/>
    <n v="0"/>
    <n v="0"/>
    <n v="0"/>
    <d v="2020-03-21T00:00:00"/>
  </r>
  <r>
    <n v="1089"/>
    <x v="989"/>
    <n v="1"/>
    <n v="1"/>
    <x v="35"/>
    <s v="Divorced"/>
    <s v="Graduate"/>
    <x v="1"/>
    <n v="37"/>
    <n v="149"/>
    <n v="6"/>
    <n v="21"/>
    <n v="0"/>
    <n v="3"/>
    <n v="6"/>
    <n v="173"/>
    <n v="2"/>
    <n v="2"/>
    <n v="0"/>
    <n v="3"/>
    <n v="7"/>
    <n v="0"/>
    <n v="0"/>
    <n v="0"/>
    <n v="0"/>
    <n v="0"/>
    <n v="0"/>
    <n v="0"/>
    <d v="2019-09-16T00:00:00"/>
  </r>
  <r>
    <n v="2491"/>
    <x v="990"/>
    <n v="1"/>
    <n v="0"/>
    <x v="7"/>
    <s v="Single"/>
    <s v="Graduate"/>
    <x v="3"/>
    <n v="74"/>
    <n v="176"/>
    <n v="150"/>
    <n v="255"/>
    <n v="18"/>
    <n v="59"/>
    <n v="150"/>
    <n v="507"/>
    <n v="2"/>
    <n v="4"/>
    <n v="2"/>
    <n v="4"/>
    <n v="5"/>
    <n v="0"/>
    <n v="0"/>
    <n v="0"/>
    <n v="0"/>
    <n v="0"/>
    <n v="0"/>
    <n v="0"/>
    <d v="2020-08-15T00:00:00"/>
  </r>
  <r>
    <n v="2596"/>
    <x v="991"/>
    <n v="0"/>
    <n v="1"/>
    <x v="40"/>
    <s v="Together"/>
    <s v="PhD"/>
    <x v="5"/>
    <n v="55"/>
    <n v="287"/>
    <n v="3"/>
    <n v="50"/>
    <n v="0"/>
    <n v="3"/>
    <n v="15"/>
    <n v="329"/>
    <n v="1"/>
    <n v="3"/>
    <n v="0"/>
    <n v="4"/>
    <n v="7"/>
    <n v="0"/>
    <n v="1"/>
    <n v="0"/>
    <n v="0"/>
    <n v="0"/>
    <n v="0"/>
    <n v="0"/>
    <d v="2020-01-25T00:00:00"/>
  </r>
  <r>
    <n v="3052"/>
    <x v="992"/>
    <n v="0"/>
    <n v="1"/>
    <x v="5"/>
    <s v="Married"/>
    <s v="Graduate"/>
    <x v="5"/>
    <n v="32"/>
    <n v="860"/>
    <n v="18"/>
    <n v="68"/>
    <n v="38"/>
    <n v="18"/>
    <n v="270"/>
    <n v="731"/>
    <n v="4"/>
    <n v="6"/>
    <n v="2"/>
    <n v="5"/>
    <n v="8"/>
    <n v="0"/>
    <n v="0"/>
    <n v="0"/>
    <n v="0"/>
    <n v="0"/>
    <n v="0"/>
    <n v="0"/>
    <d v="2019-04-14T00:00:00"/>
  </r>
  <r>
    <n v="1169"/>
    <x v="993"/>
    <n v="0"/>
    <n v="1"/>
    <x v="38"/>
    <s v="Married"/>
    <s v="PhD"/>
    <x v="0"/>
    <n v="81"/>
    <n v="446"/>
    <n v="9"/>
    <n v="65"/>
    <n v="6"/>
    <n v="15"/>
    <n v="21"/>
    <n v="520"/>
    <n v="1"/>
    <n v="4"/>
    <n v="1"/>
    <n v="4"/>
    <n v="5"/>
    <n v="0"/>
    <n v="0"/>
    <n v="0"/>
    <n v="0"/>
    <n v="0"/>
    <n v="0"/>
    <n v="0"/>
    <d v="2020-10-15T00:00:00"/>
  </r>
  <r>
    <n v="2728"/>
    <x v="994"/>
    <n v="0"/>
    <n v="1"/>
    <x v="49"/>
    <s v="Widowed"/>
    <s v="PhD"/>
    <x v="5"/>
    <n v="39"/>
    <n v="1117"/>
    <n v="0"/>
    <n v="138"/>
    <n v="18"/>
    <n v="0"/>
    <n v="100"/>
    <n v="1173"/>
    <n v="4"/>
    <n v="7"/>
    <n v="1"/>
    <n v="7"/>
    <n v="8"/>
    <n v="0"/>
    <n v="1"/>
    <n v="0"/>
    <n v="0"/>
    <n v="0"/>
    <n v="0"/>
    <n v="1"/>
    <d v="2019-07-20T00:00:00"/>
  </r>
  <r>
    <n v="1926"/>
    <x v="995"/>
    <n v="0"/>
    <n v="0"/>
    <x v="9"/>
    <s v="Married"/>
    <s v="PhD"/>
    <x v="2"/>
    <n v="60"/>
    <n v="3427"/>
    <n v="0"/>
    <n v="141"/>
    <n v="0"/>
    <n v="0"/>
    <n v="106"/>
    <n v="3463"/>
    <n v="1"/>
    <n v="4"/>
    <n v="4"/>
    <n v="10"/>
    <n v="8"/>
    <n v="0"/>
    <n v="1"/>
    <n v="1"/>
    <n v="0"/>
    <n v="0"/>
    <n v="0"/>
    <n v="0"/>
    <d v="2019-03-08T00:00:00"/>
  </r>
  <r>
    <n v="1215"/>
    <x v="996"/>
    <n v="0"/>
    <n v="1"/>
    <x v="39"/>
    <s v="Divorced"/>
    <s v="Graduate"/>
    <x v="1"/>
    <n v="27"/>
    <n v="2314"/>
    <n v="59"/>
    <n v="600"/>
    <n v="0"/>
    <n v="0"/>
    <n v="271"/>
    <n v="2702"/>
    <n v="3"/>
    <n v="2"/>
    <n v="2"/>
    <n v="11"/>
    <n v="8"/>
    <n v="0"/>
    <n v="0"/>
    <n v="0"/>
    <n v="0"/>
    <n v="0"/>
    <n v="0"/>
    <n v="0"/>
    <d v="2019-05-16T00:00:00"/>
  </r>
  <r>
    <n v="1421"/>
    <x v="997"/>
    <n v="0"/>
    <n v="1"/>
    <x v="49"/>
    <s v="Widowed"/>
    <s v="Master"/>
    <x v="0"/>
    <n v="14"/>
    <n v="1176"/>
    <n v="12"/>
    <n v="103"/>
    <n v="18"/>
    <n v="0"/>
    <n v="65"/>
    <n v="1244"/>
    <n v="2"/>
    <n v="9"/>
    <n v="1"/>
    <n v="5"/>
    <n v="8"/>
    <n v="0"/>
    <n v="0"/>
    <n v="0"/>
    <n v="0"/>
    <n v="0"/>
    <n v="0"/>
    <n v="0"/>
    <d v="2020-02-12T00:00:00"/>
  </r>
  <r>
    <n v="1732"/>
    <x v="998"/>
    <n v="0"/>
    <n v="1"/>
    <x v="12"/>
    <s v="Together"/>
    <s v="PhD"/>
    <x v="5"/>
    <n v="92"/>
    <n v="1029"/>
    <n v="24"/>
    <n v="194"/>
    <n v="50"/>
    <n v="12"/>
    <n v="12"/>
    <n v="1297"/>
    <n v="2"/>
    <n v="3"/>
    <n v="2"/>
    <n v="10"/>
    <n v="3"/>
    <n v="0"/>
    <n v="0"/>
    <n v="0"/>
    <n v="0"/>
    <n v="0"/>
    <n v="0"/>
    <n v="0"/>
    <d v="2020-03-09T00:00:00"/>
  </r>
  <r>
    <n v="1348"/>
    <x v="999"/>
    <n v="1"/>
    <n v="1"/>
    <x v="50"/>
    <s v="Married"/>
    <s v="Graduate"/>
    <x v="5"/>
    <n v="67"/>
    <n v="727"/>
    <n v="24"/>
    <n v="471"/>
    <n v="18"/>
    <n v="24"/>
    <n v="191"/>
    <n v="1071"/>
    <n v="7"/>
    <n v="6"/>
    <n v="3"/>
    <n v="6"/>
    <n v="7"/>
    <n v="0"/>
    <n v="0"/>
    <n v="0"/>
    <n v="0"/>
    <n v="0"/>
    <n v="0"/>
    <n v="0"/>
    <d v="2019-06-04T00:00:00"/>
  </r>
  <r>
    <n v="2183"/>
    <x v="1000"/>
    <n v="0"/>
    <n v="1"/>
    <x v="12"/>
    <s v="Married"/>
    <s v="Master"/>
    <x v="0"/>
    <n v="42"/>
    <n v="412"/>
    <n v="9"/>
    <n v="85"/>
    <n v="12"/>
    <n v="15"/>
    <n v="41"/>
    <n v="492"/>
    <n v="2"/>
    <n v="3"/>
    <n v="2"/>
    <n v="4"/>
    <n v="4"/>
    <n v="0"/>
    <n v="0"/>
    <n v="0"/>
    <n v="0"/>
    <n v="0"/>
    <n v="0"/>
    <n v="0"/>
    <d v="2020-06-06T00:00:00"/>
  </r>
  <r>
    <n v="2519"/>
    <x v="1001"/>
    <n v="1"/>
    <n v="2"/>
    <x v="13"/>
    <s v="Single"/>
    <s v="PhD"/>
    <x v="0"/>
    <n v="81"/>
    <n v="41"/>
    <n v="0"/>
    <n v="9"/>
    <n v="0"/>
    <n v="0"/>
    <n v="3"/>
    <n v="47"/>
    <n v="1"/>
    <n v="0"/>
    <n v="0"/>
    <n v="3"/>
    <n v="5"/>
    <n v="0"/>
    <n v="0"/>
    <n v="0"/>
    <n v="0"/>
    <n v="0"/>
    <n v="0"/>
    <n v="0"/>
    <d v="2019-10-31T00:00:00"/>
  </r>
  <r>
    <n v="1872"/>
    <x v="1002"/>
    <n v="1"/>
    <n v="1"/>
    <x v="40"/>
    <s v="Widowed"/>
    <s v="Master"/>
    <x v="2"/>
    <n v="54"/>
    <n v="604"/>
    <n v="59"/>
    <n v="138"/>
    <n v="68"/>
    <n v="6"/>
    <n v="165"/>
    <n v="710"/>
    <n v="6"/>
    <n v="5"/>
    <n v="2"/>
    <n v="5"/>
    <n v="5"/>
    <n v="0"/>
    <n v="0"/>
    <n v="0"/>
    <n v="0"/>
    <n v="0"/>
    <n v="0"/>
    <n v="0"/>
    <d v="2019-02-13T00:00:00"/>
  </r>
  <r>
    <n v="2962"/>
    <x v="1003"/>
    <n v="0"/>
    <n v="0"/>
    <x v="26"/>
    <s v="Married"/>
    <s v="Graduate"/>
    <x v="5"/>
    <n v="37"/>
    <n v="245"/>
    <n v="6"/>
    <n v="298"/>
    <n v="189"/>
    <n v="77"/>
    <n v="345"/>
    <n v="469"/>
    <n v="1"/>
    <n v="3"/>
    <n v="5"/>
    <n v="3"/>
    <n v="4"/>
    <n v="0"/>
    <n v="0"/>
    <n v="0"/>
    <n v="0"/>
    <n v="0"/>
    <n v="0"/>
    <n v="0"/>
    <d v="2019-11-27T00:00:00"/>
  </r>
  <r>
    <n v="1214"/>
    <x v="1004"/>
    <n v="0"/>
    <n v="1"/>
    <x v="38"/>
    <s v="Together"/>
    <s v="Graduate"/>
    <x v="4"/>
    <n v="84"/>
    <n v="875"/>
    <n v="21"/>
    <n v="233"/>
    <n v="0"/>
    <n v="32"/>
    <n v="536"/>
    <n v="625"/>
    <n v="2"/>
    <n v="8"/>
    <n v="2"/>
    <n v="4"/>
    <n v="8"/>
    <n v="0"/>
    <n v="0"/>
    <n v="0"/>
    <n v="0"/>
    <n v="0"/>
    <n v="0"/>
    <n v="0"/>
    <d v="2019-04-01T00:00:00"/>
  </r>
  <r>
    <n v="1268"/>
    <x v="1004"/>
    <n v="0"/>
    <n v="1"/>
    <x v="38"/>
    <s v="Together"/>
    <s v="Graduate"/>
    <x v="4"/>
    <n v="84"/>
    <n v="875"/>
    <n v="21"/>
    <n v="233"/>
    <n v="0"/>
    <n v="32"/>
    <n v="536"/>
    <n v="625"/>
    <n v="2"/>
    <n v="8"/>
    <n v="2"/>
    <n v="4"/>
    <n v="8"/>
    <n v="0"/>
    <n v="0"/>
    <n v="0"/>
    <n v="0"/>
    <n v="0"/>
    <n v="0"/>
    <n v="0"/>
    <d v="2019-04-01T00:00:00"/>
  </r>
  <r>
    <n v="2393"/>
    <x v="1005"/>
    <n v="0"/>
    <n v="0"/>
    <x v="20"/>
    <s v="Together"/>
    <s v="Graduate"/>
    <x v="0"/>
    <n v="45"/>
    <n v="201"/>
    <n v="83"/>
    <n v="115"/>
    <n v="47"/>
    <n v="88"/>
    <n v="121"/>
    <n v="413"/>
    <n v="1"/>
    <n v="2"/>
    <n v="2"/>
    <n v="5"/>
    <n v="2"/>
    <n v="0"/>
    <n v="0"/>
    <n v="0"/>
    <n v="0"/>
    <n v="0"/>
    <n v="0"/>
    <n v="0"/>
    <d v="2020-07-30T00:00:00"/>
  </r>
  <r>
    <n v="1560"/>
    <x v="1006"/>
    <n v="1"/>
    <n v="1"/>
    <x v="42"/>
    <s v="Married"/>
    <s v="Graduate"/>
    <x v="2"/>
    <n v="10"/>
    <n v="345"/>
    <n v="0"/>
    <n v="65"/>
    <n v="38"/>
    <n v="0"/>
    <n v="88"/>
    <n v="360"/>
    <n v="3"/>
    <n v="4"/>
    <n v="1"/>
    <n v="3"/>
    <n v="7"/>
    <n v="0"/>
    <n v="0"/>
    <n v="0"/>
    <n v="0"/>
    <n v="0"/>
    <n v="0"/>
    <n v="0"/>
    <d v="2020-09-05T00:00:00"/>
  </r>
  <r>
    <n v="1774"/>
    <x v="1007"/>
    <n v="1"/>
    <n v="1"/>
    <x v="34"/>
    <s v="Married"/>
    <s v="Graduate"/>
    <x v="5"/>
    <n v="37"/>
    <n v="540"/>
    <n v="6"/>
    <n v="189"/>
    <n v="21"/>
    <n v="6"/>
    <n v="35"/>
    <n v="726"/>
    <n v="4"/>
    <n v="3"/>
    <n v="3"/>
    <n v="5"/>
    <n v="4"/>
    <n v="0"/>
    <n v="0"/>
    <n v="0"/>
    <n v="0"/>
    <n v="0"/>
    <n v="0"/>
    <n v="0"/>
    <d v="2020-04-04T00:00:00"/>
  </r>
  <r>
    <n v="2583"/>
    <x v="1008"/>
    <n v="1"/>
    <n v="0"/>
    <x v="6"/>
    <s v="Single"/>
    <s v="Unknown"/>
    <x v="1"/>
    <n v="28"/>
    <n v="1009"/>
    <n v="94"/>
    <n v="679"/>
    <n v="100"/>
    <n v="94"/>
    <n v="118"/>
    <n v="1859"/>
    <n v="5"/>
    <n v="10"/>
    <n v="5"/>
    <n v="4"/>
    <n v="9"/>
    <n v="1"/>
    <n v="0"/>
    <n v="0"/>
    <n v="0"/>
    <n v="0"/>
    <n v="0"/>
    <n v="0"/>
    <d v="2019-09-04T00:00:00"/>
  </r>
  <r>
    <n v="1869"/>
    <x v="1009"/>
    <n v="1"/>
    <n v="1"/>
    <x v="36"/>
    <s v="Together"/>
    <s v="Graduate"/>
    <x v="1"/>
    <n v="46"/>
    <n v="679"/>
    <n v="41"/>
    <n v="461"/>
    <n v="242"/>
    <n v="71"/>
    <n v="171"/>
    <n v="1323"/>
    <n v="8"/>
    <n v="9"/>
    <n v="2"/>
    <n v="5"/>
    <n v="8"/>
    <n v="0"/>
    <n v="0"/>
    <n v="0"/>
    <n v="0"/>
    <n v="0"/>
    <n v="0"/>
    <n v="0"/>
    <d v="2019-09-06T00:00:00"/>
  </r>
  <r>
    <n v="1182"/>
    <x v="1010"/>
    <n v="1"/>
    <n v="1"/>
    <x v="16"/>
    <s v="Married"/>
    <s v="Graduate"/>
    <x v="2"/>
    <n v="38"/>
    <n v="694"/>
    <n v="18"/>
    <n v="133"/>
    <n v="24"/>
    <n v="27"/>
    <n v="35"/>
    <n v="860"/>
    <n v="4"/>
    <n v="5"/>
    <n v="1"/>
    <n v="6"/>
    <n v="6"/>
    <n v="0"/>
    <n v="0"/>
    <n v="0"/>
    <n v="0"/>
    <n v="0"/>
    <n v="0"/>
    <n v="0"/>
    <d v="2019-07-26T00:00:00"/>
  </r>
  <r>
    <n v="2925"/>
    <x v="1011"/>
    <n v="0"/>
    <n v="0"/>
    <x v="57"/>
    <s v="Single"/>
    <s v="PhD"/>
    <x v="1"/>
    <n v="96"/>
    <n v="426"/>
    <n v="0"/>
    <n v="21"/>
    <n v="0"/>
    <n v="0"/>
    <n v="18"/>
    <n v="429"/>
    <n v="1"/>
    <n v="3"/>
    <n v="1"/>
    <n v="4"/>
    <n v="5"/>
    <n v="0"/>
    <n v="0"/>
    <n v="0"/>
    <n v="0"/>
    <n v="0"/>
    <n v="0"/>
    <n v="0"/>
    <d v="2019-12-13T00:00:00"/>
  </r>
  <r>
    <n v="1759"/>
    <x v="1012"/>
    <n v="1"/>
    <n v="1"/>
    <x v="47"/>
    <s v="Single"/>
    <s v="Master"/>
    <x v="3"/>
    <n v="79"/>
    <n v="77"/>
    <n v="3"/>
    <n v="33"/>
    <n v="0"/>
    <n v="3"/>
    <n v="12"/>
    <n v="103"/>
    <n v="2"/>
    <n v="1"/>
    <n v="0"/>
    <n v="3"/>
    <n v="3"/>
    <n v="0"/>
    <n v="0"/>
    <n v="0"/>
    <n v="0"/>
    <n v="0"/>
    <n v="0"/>
    <n v="0"/>
    <d v="2020-05-24T00:00:00"/>
  </r>
  <r>
    <n v="1864"/>
    <x v="1013"/>
    <n v="1"/>
    <n v="1"/>
    <x v="25"/>
    <s v="Married"/>
    <s v="Unknown"/>
    <x v="5"/>
    <n v="83"/>
    <n v="65"/>
    <n v="0"/>
    <n v="56"/>
    <n v="18"/>
    <n v="15"/>
    <n v="9"/>
    <n v="145"/>
    <n v="2"/>
    <n v="2"/>
    <n v="0"/>
    <n v="3"/>
    <n v="6"/>
    <n v="0"/>
    <n v="0"/>
    <n v="0"/>
    <n v="0"/>
    <n v="0"/>
    <n v="0"/>
    <n v="0"/>
    <d v="2020-11-23T00:00:00"/>
  </r>
  <r>
    <n v="2375"/>
    <x v="1014"/>
    <n v="1"/>
    <n v="1"/>
    <x v="10"/>
    <s v="Married"/>
    <s v="PhD"/>
    <x v="0"/>
    <n v="11"/>
    <n v="296"/>
    <n v="189"/>
    <n v="234"/>
    <n v="192"/>
    <n v="0"/>
    <n v="323"/>
    <n v="589"/>
    <n v="2"/>
    <n v="6"/>
    <n v="2"/>
    <n v="4"/>
    <n v="7"/>
    <n v="0"/>
    <n v="0"/>
    <n v="0"/>
    <n v="0"/>
    <n v="0"/>
    <n v="0"/>
    <n v="0"/>
    <d v="2019-05-17T00:00:00"/>
  </r>
  <r>
    <n v="1377"/>
    <x v="1015"/>
    <n v="0"/>
    <n v="0"/>
    <x v="44"/>
    <s v="Married"/>
    <s v="PhD"/>
    <x v="1"/>
    <n v="86"/>
    <n v="302"/>
    <n v="27"/>
    <n v="187"/>
    <n v="6"/>
    <n v="27"/>
    <n v="71"/>
    <n v="477"/>
    <n v="1"/>
    <n v="4"/>
    <n v="1"/>
    <n v="4"/>
    <n v="6"/>
    <n v="0"/>
    <n v="0"/>
    <n v="0"/>
    <n v="0"/>
    <n v="0"/>
    <n v="0"/>
    <n v="0"/>
    <d v="2019-09-23T00:00:00"/>
  </r>
  <r>
    <n v="2746"/>
    <x v="1015"/>
    <n v="0"/>
    <n v="0"/>
    <x v="44"/>
    <s v="Married"/>
    <s v="PhD"/>
    <x v="5"/>
    <n v="86"/>
    <n v="302"/>
    <n v="27"/>
    <n v="187"/>
    <n v="6"/>
    <n v="27"/>
    <n v="71"/>
    <n v="477"/>
    <n v="1"/>
    <n v="4"/>
    <n v="1"/>
    <n v="4"/>
    <n v="6"/>
    <n v="0"/>
    <n v="0"/>
    <n v="0"/>
    <n v="0"/>
    <n v="0"/>
    <n v="0"/>
    <n v="0"/>
    <d v="2019-09-23T00:00:00"/>
  </r>
  <r>
    <n v="2186"/>
    <x v="1016"/>
    <n v="0"/>
    <n v="1"/>
    <x v="24"/>
    <s v="Married"/>
    <s v="Master"/>
    <x v="4"/>
    <n v="87"/>
    <n v="1611"/>
    <n v="39"/>
    <n v="252"/>
    <n v="24"/>
    <n v="18"/>
    <n v="86"/>
    <n v="1857"/>
    <n v="3"/>
    <n v="10"/>
    <n v="4"/>
    <n v="5"/>
    <n v="8"/>
    <n v="1"/>
    <n v="0"/>
    <n v="0"/>
    <n v="0"/>
    <n v="0"/>
    <n v="0"/>
    <n v="0"/>
    <d v="2019-07-28T00:00:00"/>
  </r>
  <r>
    <n v="1419"/>
    <x v="1017"/>
    <n v="0"/>
    <n v="1"/>
    <x v="24"/>
    <s v="Together"/>
    <s v="Master"/>
    <x v="1"/>
    <n v="49"/>
    <n v="92"/>
    <n v="0"/>
    <n v="21"/>
    <n v="6"/>
    <n v="0"/>
    <n v="18"/>
    <n v="101"/>
    <n v="1"/>
    <n v="1"/>
    <n v="0"/>
    <n v="3"/>
    <n v="5"/>
    <n v="0"/>
    <n v="0"/>
    <n v="0"/>
    <n v="0"/>
    <n v="0"/>
    <n v="0"/>
    <n v="0"/>
    <d v="2019-11-26T00:00:00"/>
  </r>
  <r>
    <n v="1488"/>
    <x v="1017"/>
    <n v="0"/>
    <n v="1"/>
    <x v="24"/>
    <s v="Together"/>
    <s v="Master"/>
    <x v="2"/>
    <n v="49"/>
    <n v="92"/>
    <n v="0"/>
    <n v="21"/>
    <n v="6"/>
    <n v="0"/>
    <n v="18"/>
    <n v="101"/>
    <n v="1"/>
    <n v="1"/>
    <n v="0"/>
    <n v="3"/>
    <n v="5"/>
    <n v="0"/>
    <n v="0"/>
    <n v="0"/>
    <n v="0"/>
    <n v="0"/>
    <n v="0"/>
    <n v="0"/>
    <d v="2019-11-26T00:00:00"/>
  </r>
  <r>
    <n v="1274"/>
    <x v="1018"/>
    <n v="1"/>
    <n v="1"/>
    <x v="24"/>
    <s v="Together"/>
    <s v="Master"/>
    <x v="4"/>
    <n v="88"/>
    <n v="845"/>
    <n v="83"/>
    <n v="717"/>
    <n v="163"/>
    <n v="338"/>
    <n v="400"/>
    <n v="1746"/>
    <n v="13"/>
    <n v="6"/>
    <n v="2"/>
    <n v="12"/>
    <n v="5"/>
    <n v="0"/>
    <n v="0"/>
    <n v="0"/>
    <n v="0"/>
    <n v="0"/>
    <n v="0"/>
    <n v="0"/>
    <d v="2019-06-15T00:00:00"/>
  </r>
  <r>
    <n v="2087"/>
    <x v="1019"/>
    <n v="0"/>
    <n v="1"/>
    <x v="39"/>
    <s v="Married"/>
    <s v="PhD"/>
    <x v="0"/>
    <n v="13"/>
    <n v="157"/>
    <n v="0"/>
    <n v="24"/>
    <n v="0"/>
    <n v="0"/>
    <n v="6"/>
    <n v="175"/>
    <n v="1"/>
    <n v="2"/>
    <n v="0"/>
    <n v="3"/>
    <n v="5"/>
    <n v="0"/>
    <n v="0"/>
    <n v="0"/>
    <n v="0"/>
    <n v="0"/>
    <n v="0"/>
    <n v="0"/>
    <d v="2020-11-23T00:00:00"/>
  </r>
  <r>
    <n v="1107"/>
    <x v="1020"/>
    <n v="1"/>
    <n v="1"/>
    <x v="36"/>
    <s v="Single"/>
    <s v="Graduate"/>
    <x v="1"/>
    <n v="27"/>
    <n v="190"/>
    <n v="3"/>
    <n v="62"/>
    <n v="0"/>
    <n v="3"/>
    <n v="80"/>
    <n v="178"/>
    <n v="2"/>
    <n v="2"/>
    <n v="1"/>
    <n v="3"/>
    <n v="6"/>
    <n v="0"/>
    <n v="0"/>
    <n v="0"/>
    <n v="0"/>
    <n v="0"/>
    <n v="0"/>
    <n v="0"/>
    <d v="2020-02-15T00:00:00"/>
  </r>
  <r>
    <n v="1340"/>
    <x v="1021"/>
    <n v="0"/>
    <n v="1"/>
    <x v="47"/>
    <s v="Married"/>
    <s v="Graduate"/>
    <x v="4"/>
    <n v="61"/>
    <n v="232"/>
    <n v="0"/>
    <n v="33"/>
    <n v="0"/>
    <n v="0"/>
    <n v="30"/>
    <n v="235"/>
    <n v="1"/>
    <n v="2"/>
    <n v="0"/>
    <n v="4"/>
    <n v="6"/>
    <n v="0"/>
    <n v="1"/>
    <n v="0"/>
    <n v="0"/>
    <n v="0"/>
    <n v="0"/>
    <n v="0"/>
    <d v="2019-10-16T00:00:00"/>
  </r>
  <r>
    <n v="2635"/>
    <x v="1022"/>
    <n v="1"/>
    <n v="1"/>
    <x v="12"/>
    <s v="Single"/>
    <s v="PhD"/>
    <x v="3"/>
    <n v="62"/>
    <n v="710"/>
    <n v="39"/>
    <n v="425"/>
    <n v="134"/>
    <n v="12"/>
    <n v="155"/>
    <n v="1165"/>
    <n v="9"/>
    <n v="6"/>
    <n v="2"/>
    <n v="7"/>
    <n v="6"/>
    <n v="0"/>
    <n v="0"/>
    <n v="0"/>
    <n v="0"/>
    <n v="0"/>
    <n v="0"/>
    <n v="0"/>
    <d v="2019-10-07T00:00:00"/>
  </r>
  <r>
    <n v="2442"/>
    <x v="1023"/>
    <n v="0"/>
    <n v="1"/>
    <x v="13"/>
    <s v="Married"/>
    <s v="Graduate"/>
    <x v="2"/>
    <n v="45"/>
    <n v="1316"/>
    <n v="30"/>
    <n v="223"/>
    <n v="0"/>
    <n v="30"/>
    <n v="143"/>
    <n v="1456"/>
    <n v="4"/>
    <n v="8"/>
    <n v="1"/>
    <n v="8"/>
    <n v="8"/>
    <n v="0"/>
    <n v="0"/>
    <n v="0"/>
    <n v="0"/>
    <n v="0"/>
    <n v="0"/>
    <n v="0"/>
    <d v="2019-07-21T00:00:00"/>
  </r>
  <r>
    <n v="2599"/>
    <x v="1024"/>
    <n v="1"/>
    <n v="1"/>
    <x v="31"/>
    <s v="Single"/>
    <s v="Graduate"/>
    <x v="3"/>
    <n v="64"/>
    <n v="931"/>
    <n v="24"/>
    <n v="309"/>
    <n v="18"/>
    <n v="12"/>
    <n v="375"/>
    <n v="919"/>
    <n v="9"/>
    <n v="8"/>
    <n v="1"/>
    <n v="6"/>
    <n v="9"/>
    <n v="0"/>
    <n v="0"/>
    <n v="0"/>
    <n v="0"/>
    <n v="0"/>
    <n v="0"/>
    <n v="0"/>
    <d v="2019-06-23T00:00:00"/>
  </r>
  <r>
    <n v="1636"/>
    <x v="1025"/>
    <n v="0"/>
    <n v="1"/>
    <x v="46"/>
    <s v="Together"/>
    <s v="PhD"/>
    <x v="5"/>
    <n v="71"/>
    <n v="89"/>
    <n v="6"/>
    <n v="74"/>
    <n v="0"/>
    <n v="3"/>
    <n v="27"/>
    <n v="146"/>
    <n v="1"/>
    <n v="1"/>
    <n v="1"/>
    <n v="4"/>
    <n v="2"/>
    <n v="0"/>
    <n v="0"/>
    <n v="0"/>
    <n v="0"/>
    <n v="0"/>
    <n v="0"/>
    <n v="0"/>
    <d v="2020-09-17T00:00:00"/>
  </r>
  <r>
    <n v="2857"/>
    <x v="1025"/>
    <n v="0"/>
    <n v="1"/>
    <x v="42"/>
    <s v="Divorced"/>
    <s v="PhD"/>
    <x v="3"/>
    <n v="56"/>
    <n v="381"/>
    <n v="0"/>
    <n v="48"/>
    <n v="0"/>
    <n v="3"/>
    <n v="12"/>
    <n v="420"/>
    <n v="2"/>
    <n v="4"/>
    <n v="0"/>
    <n v="4"/>
    <n v="7"/>
    <n v="0"/>
    <n v="0"/>
    <n v="0"/>
    <n v="0"/>
    <n v="0"/>
    <n v="0"/>
    <n v="0"/>
    <d v="2020-09-22T00:00:00"/>
  </r>
  <r>
    <n v="1671"/>
    <x v="1026"/>
    <n v="0"/>
    <n v="1"/>
    <x v="5"/>
    <s v="Divorced"/>
    <s v="PhD"/>
    <x v="1"/>
    <n v="98"/>
    <n v="1366"/>
    <n v="0"/>
    <n v="71"/>
    <n v="18"/>
    <n v="0"/>
    <n v="12"/>
    <n v="1443"/>
    <n v="6"/>
    <n v="4"/>
    <n v="5"/>
    <n v="7"/>
    <n v="6"/>
    <n v="0"/>
    <n v="1"/>
    <n v="0"/>
    <n v="0"/>
    <n v="0"/>
    <n v="0"/>
    <n v="1"/>
    <d v="2019-03-11T00:00:00"/>
  </r>
  <r>
    <n v="2353"/>
    <x v="1026"/>
    <n v="0"/>
    <n v="1"/>
    <x v="5"/>
    <s v="Divorced"/>
    <s v="PhD"/>
    <x v="3"/>
    <n v="98"/>
    <n v="1366"/>
    <n v="0"/>
    <n v="71"/>
    <n v="18"/>
    <n v="0"/>
    <n v="12"/>
    <n v="1443"/>
    <n v="6"/>
    <n v="4"/>
    <n v="5"/>
    <n v="7"/>
    <n v="6"/>
    <n v="0"/>
    <n v="1"/>
    <n v="0"/>
    <n v="0"/>
    <n v="0"/>
    <n v="0"/>
    <n v="0"/>
    <d v="2019-03-11T00:00:00"/>
  </r>
  <r>
    <n v="2351"/>
    <x v="1027"/>
    <n v="1"/>
    <n v="1"/>
    <x v="5"/>
    <s v="Together"/>
    <s v="Unknown"/>
    <x v="0"/>
    <n v="89"/>
    <n v="152"/>
    <n v="12"/>
    <n v="72"/>
    <n v="12"/>
    <n v="21"/>
    <n v="3"/>
    <n v="265"/>
    <n v="2"/>
    <n v="2"/>
    <n v="0"/>
    <n v="4"/>
    <n v="6"/>
    <n v="0"/>
    <n v="0"/>
    <n v="0"/>
    <n v="0"/>
    <n v="0"/>
    <n v="0"/>
    <n v="0"/>
    <d v="2020-05-31T00:00:00"/>
  </r>
  <r>
    <n v="1446"/>
    <x v="1028"/>
    <n v="0"/>
    <n v="1"/>
    <x v="12"/>
    <s v="Widowed"/>
    <s v="PhD"/>
    <x v="2"/>
    <n v="25"/>
    <n v="334"/>
    <n v="0"/>
    <n v="18"/>
    <n v="6"/>
    <n v="3"/>
    <n v="42"/>
    <n v="319"/>
    <n v="2"/>
    <n v="3"/>
    <n v="1"/>
    <n v="3"/>
    <n v="6"/>
    <n v="0"/>
    <n v="0"/>
    <n v="0"/>
    <n v="0"/>
    <n v="0"/>
    <n v="0"/>
    <n v="0"/>
    <d v="2020-07-04T00:00:00"/>
  </r>
  <r>
    <n v="3166"/>
    <x v="1029"/>
    <n v="1"/>
    <n v="1"/>
    <x v="14"/>
    <s v="Married"/>
    <s v="Graduate"/>
    <x v="5"/>
    <n v="10"/>
    <n v="885"/>
    <n v="0"/>
    <n v="113"/>
    <n v="39"/>
    <n v="0"/>
    <n v="453"/>
    <n v="584"/>
    <n v="7"/>
    <n v="5"/>
    <n v="4"/>
    <n v="4"/>
    <n v="6"/>
    <n v="1"/>
    <n v="0"/>
    <n v="0"/>
    <n v="0"/>
    <n v="0"/>
    <n v="0"/>
    <n v="1"/>
    <d v="2019-11-23T00:00:00"/>
  </r>
  <r>
    <n v="1161"/>
    <x v="1030"/>
    <n v="2"/>
    <n v="0"/>
    <x v="1"/>
    <s v="Married"/>
    <s v="Graduate"/>
    <x v="1"/>
    <n v="4"/>
    <n v="253"/>
    <n v="21"/>
    <n v="72"/>
    <n v="6"/>
    <n v="9"/>
    <n v="81"/>
    <n v="280"/>
    <n v="1"/>
    <n v="3"/>
    <n v="1"/>
    <n v="3"/>
    <n v="6"/>
    <n v="0"/>
    <n v="0"/>
    <n v="0"/>
    <n v="0"/>
    <n v="0"/>
    <n v="0"/>
    <n v="0"/>
    <d v="2020-09-25T00:00:00"/>
  </r>
  <r>
    <n v="1393"/>
    <x v="1031"/>
    <n v="0"/>
    <n v="2"/>
    <x v="51"/>
    <s v="Married"/>
    <s v="Graduate"/>
    <x v="3"/>
    <n v="28"/>
    <n v="1104"/>
    <n v="27"/>
    <n v="274"/>
    <n v="18"/>
    <n v="27"/>
    <n v="12"/>
    <n v="1438"/>
    <n v="3"/>
    <n v="7"/>
    <n v="1"/>
    <n v="8"/>
    <n v="7"/>
    <n v="0"/>
    <n v="0"/>
    <n v="0"/>
    <n v="0"/>
    <n v="0"/>
    <n v="0"/>
    <n v="0"/>
    <d v="2019-03-24T00:00:00"/>
  </r>
  <r>
    <n v="1082"/>
    <x v="1032"/>
    <n v="0"/>
    <n v="1"/>
    <x v="48"/>
    <s v="Single"/>
    <s v="Graduate"/>
    <x v="4"/>
    <n v="3"/>
    <n v="872"/>
    <n v="18"/>
    <n v="110"/>
    <n v="0"/>
    <n v="9"/>
    <n v="101"/>
    <n v="907"/>
    <n v="4"/>
    <n v="6"/>
    <n v="1"/>
    <n v="6"/>
    <n v="7"/>
    <n v="0"/>
    <n v="1"/>
    <n v="0"/>
    <n v="1"/>
    <n v="0"/>
    <n v="0"/>
    <n v="1"/>
    <d v="2020-11-01T00:00:00"/>
  </r>
  <r>
    <n v="2793"/>
    <x v="1033"/>
    <n v="0"/>
    <n v="2"/>
    <x v="24"/>
    <s v="Married"/>
    <s v="Graduate"/>
    <x v="1"/>
    <n v="91"/>
    <n v="1101"/>
    <n v="27"/>
    <n v="260"/>
    <n v="36"/>
    <n v="42"/>
    <n v="101"/>
    <n v="1364"/>
    <n v="3"/>
    <n v="6"/>
    <n v="2"/>
    <n v="8"/>
    <n v="5"/>
    <n v="0"/>
    <n v="0"/>
    <n v="0"/>
    <n v="0"/>
    <n v="0"/>
    <n v="0"/>
    <n v="0"/>
    <d v="2020-02-05T00:00:00"/>
  </r>
  <r>
    <n v="1511"/>
    <x v="1034"/>
    <n v="0"/>
    <n v="0"/>
    <x v="3"/>
    <s v="Married"/>
    <s v="Master"/>
    <x v="0"/>
    <n v="72"/>
    <n v="421"/>
    <n v="45"/>
    <n v="457"/>
    <n v="200"/>
    <n v="93"/>
    <n v="105"/>
    <n v="1111"/>
    <n v="1"/>
    <n v="4"/>
    <n v="4"/>
    <n v="6"/>
    <n v="3"/>
    <n v="0"/>
    <n v="0"/>
    <n v="0"/>
    <n v="0"/>
    <n v="0"/>
    <n v="0"/>
    <n v="0"/>
    <d v="2020-11-12T00:00:00"/>
  </r>
  <r>
    <n v="2633"/>
    <x v="1035"/>
    <n v="0"/>
    <n v="1"/>
    <x v="35"/>
    <s v="Together"/>
    <s v="Unknown"/>
    <x v="0"/>
    <n v="24"/>
    <n v="848"/>
    <n v="48"/>
    <n v="478"/>
    <n v="251"/>
    <n v="48"/>
    <n v="400"/>
    <n v="1272"/>
    <n v="6"/>
    <n v="7"/>
    <n v="4"/>
    <n v="6"/>
    <n v="6"/>
    <n v="0"/>
    <n v="0"/>
    <n v="0"/>
    <n v="0"/>
    <n v="0"/>
    <n v="0"/>
    <n v="0"/>
    <d v="2019-12-29T00:00:00"/>
  </r>
  <r>
    <n v="1442"/>
    <x v="1036"/>
    <n v="0"/>
    <n v="1"/>
    <x v="39"/>
    <s v="Married"/>
    <s v="Graduate"/>
    <x v="4"/>
    <n v="52"/>
    <n v="427"/>
    <n v="45"/>
    <n v="179"/>
    <n v="72"/>
    <n v="69"/>
    <n v="15"/>
    <n v="777"/>
    <n v="2"/>
    <n v="2"/>
    <n v="1"/>
    <n v="8"/>
    <n v="2"/>
    <n v="0"/>
    <n v="0"/>
    <n v="0"/>
    <n v="0"/>
    <n v="0"/>
    <n v="0"/>
    <n v="0"/>
    <d v="2020-10-29T00:00:00"/>
  </r>
  <r>
    <n v="1695"/>
    <x v="1037"/>
    <n v="1"/>
    <n v="0"/>
    <x v="41"/>
    <s v="Together"/>
    <s v="Graduate"/>
    <x v="1"/>
    <n v="75"/>
    <n v="296"/>
    <n v="39"/>
    <n v="197"/>
    <n v="129"/>
    <n v="24"/>
    <n v="12"/>
    <n v="673"/>
    <n v="3"/>
    <n v="4"/>
    <n v="1"/>
    <n v="5"/>
    <n v="7"/>
    <n v="0"/>
    <n v="0"/>
    <n v="0"/>
    <n v="0"/>
    <n v="0"/>
    <n v="0"/>
    <n v="0"/>
    <d v="2020-01-12T00:00:00"/>
  </r>
  <r>
    <n v="2286"/>
    <x v="1038"/>
    <n v="1"/>
    <n v="1"/>
    <x v="38"/>
    <s v="Together"/>
    <s v="Graduate"/>
    <x v="2"/>
    <n v="70"/>
    <n v="796"/>
    <n v="18"/>
    <n v="153"/>
    <n v="24"/>
    <n v="18"/>
    <n v="191"/>
    <n v="817"/>
    <n v="6"/>
    <n v="7"/>
    <n v="1"/>
    <n v="5"/>
    <n v="8"/>
    <n v="0"/>
    <n v="0"/>
    <n v="0"/>
    <n v="0"/>
    <n v="0"/>
    <n v="0"/>
    <n v="0"/>
    <d v="2019-09-08T00:00:00"/>
  </r>
  <r>
    <n v="1945"/>
    <x v="1039"/>
    <n v="1"/>
    <n v="1"/>
    <x v="7"/>
    <s v="Married"/>
    <s v="Graduate"/>
    <x v="3"/>
    <n v="47"/>
    <n v="290"/>
    <n v="36"/>
    <n v="251"/>
    <n v="39"/>
    <n v="30"/>
    <n v="45"/>
    <n v="602"/>
    <n v="7"/>
    <n v="3"/>
    <n v="1"/>
    <n v="6"/>
    <n v="5"/>
    <n v="0"/>
    <n v="0"/>
    <n v="0"/>
    <n v="0"/>
    <n v="0"/>
    <n v="0"/>
    <n v="0"/>
    <d v="2020-11-29T00:00:00"/>
  </r>
  <r>
    <n v="1091"/>
    <x v="1040"/>
    <n v="0"/>
    <n v="0"/>
    <x v="4"/>
    <s v="Married"/>
    <s v="PhD"/>
    <x v="0"/>
    <n v="32"/>
    <n v="404"/>
    <n v="138"/>
    <n v="275"/>
    <n v="195"/>
    <n v="183"/>
    <n v="33"/>
    <n v="1162"/>
    <n v="2"/>
    <n v="5"/>
    <n v="2"/>
    <n v="7"/>
    <n v="5"/>
    <n v="0"/>
    <n v="0"/>
    <n v="0"/>
    <n v="0"/>
    <n v="0"/>
    <n v="0"/>
    <n v="0"/>
    <d v="2019-11-25T00:00:00"/>
  </r>
  <r>
    <n v="2327"/>
    <x v="1040"/>
    <n v="0"/>
    <n v="0"/>
    <x v="4"/>
    <s v="Married"/>
    <s v="PhD"/>
    <x v="0"/>
    <n v="32"/>
    <n v="404"/>
    <n v="138"/>
    <n v="275"/>
    <n v="195"/>
    <n v="183"/>
    <n v="33"/>
    <n v="1162"/>
    <n v="2"/>
    <n v="5"/>
    <n v="2"/>
    <n v="7"/>
    <n v="5"/>
    <n v="0"/>
    <n v="0"/>
    <n v="0"/>
    <n v="0"/>
    <n v="0"/>
    <n v="0"/>
    <n v="0"/>
    <d v="2019-11-25T00:00:00"/>
  </r>
  <r>
    <n v="2320"/>
    <x v="1041"/>
    <n v="0"/>
    <n v="1"/>
    <x v="36"/>
    <s v="Together"/>
    <s v="Graduate"/>
    <x v="5"/>
    <n v="88"/>
    <n v="821"/>
    <n v="0"/>
    <n v="63"/>
    <n v="12"/>
    <n v="18"/>
    <n v="45"/>
    <n v="869"/>
    <n v="1"/>
    <n v="5"/>
    <n v="1"/>
    <n v="6"/>
    <n v="6"/>
    <n v="0"/>
    <n v="1"/>
    <n v="0"/>
    <n v="0"/>
    <n v="0"/>
    <n v="0"/>
    <n v="0"/>
    <d v="2020-11-02T00:00:00"/>
  </r>
  <r>
    <n v="3093"/>
    <x v="1042"/>
    <n v="1"/>
    <n v="1"/>
    <x v="48"/>
    <s v="Together"/>
    <s v="Graduate"/>
    <x v="1"/>
    <n v="68"/>
    <n v="162"/>
    <n v="0"/>
    <n v="30"/>
    <n v="0"/>
    <n v="0"/>
    <n v="6"/>
    <n v="186"/>
    <n v="2"/>
    <n v="1"/>
    <n v="0"/>
    <n v="4"/>
    <n v="5"/>
    <n v="0"/>
    <n v="1"/>
    <n v="0"/>
    <n v="0"/>
    <n v="0"/>
    <n v="0"/>
    <n v="0"/>
    <d v="2020-11-24T00:00:00"/>
  </r>
  <r>
    <n v="2059"/>
    <x v="1043"/>
    <n v="1"/>
    <n v="0"/>
    <x v="42"/>
    <s v="Single"/>
    <s v="Master"/>
    <x v="3"/>
    <n v="9"/>
    <n v="702"/>
    <n v="42"/>
    <n v="231"/>
    <n v="57"/>
    <n v="30"/>
    <n v="126"/>
    <n v="936"/>
    <n v="2"/>
    <n v="4"/>
    <n v="1"/>
    <n v="8"/>
    <n v="5"/>
    <n v="0"/>
    <n v="0"/>
    <n v="0"/>
    <n v="0"/>
    <n v="0"/>
    <n v="0"/>
    <n v="0"/>
    <d v="2020-06-28T00:00:00"/>
  </r>
  <r>
    <n v="2612"/>
    <x v="1044"/>
    <n v="0"/>
    <n v="1"/>
    <x v="14"/>
    <s v="Divorced"/>
    <s v="Graduate"/>
    <x v="4"/>
    <n v="21"/>
    <n v="1329"/>
    <n v="15"/>
    <n v="213"/>
    <n v="63"/>
    <n v="48"/>
    <n v="246"/>
    <n v="1422"/>
    <n v="2"/>
    <n v="8"/>
    <n v="2"/>
    <n v="7"/>
    <n v="7"/>
    <n v="0"/>
    <n v="0"/>
    <n v="0"/>
    <n v="0"/>
    <n v="0"/>
    <n v="0"/>
    <n v="0"/>
    <d v="2019-11-22T00:00:00"/>
  </r>
  <r>
    <n v="1829"/>
    <x v="1045"/>
    <n v="0"/>
    <n v="1"/>
    <x v="51"/>
    <s v="Single"/>
    <s v="Graduate"/>
    <x v="0"/>
    <n v="79"/>
    <n v="312"/>
    <n v="3"/>
    <n v="162"/>
    <n v="39"/>
    <n v="27"/>
    <n v="42"/>
    <n v="501"/>
    <n v="2"/>
    <n v="3"/>
    <n v="1"/>
    <n v="5"/>
    <n v="5"/>
    <n v="0"/>
    <n v="0"/>
    <n v="0"/>
    <n v="0"/>
    <n v="0"/>
    <n v="0"/>
    <n v="0"/>
    <d v="2020-03-29T00:00:00"/>
  </r>
  <r>
    <n v="1146"/>
    <x v="1046"/>
    <n v="0"/>
    <n v="1"/>
    <x v="12"/>
    <s v="Single"/>
    <s v="Graduate"/>
    <x v="2"/>
    <n v="4"/>
    <n v="636"/>
    <n v="18"/>
    <n v="207"/>
    <n v="12"/>
    <n v="36"/>
    <n v="9"/>
    <n v="900"/>
    <n v="3"/>
    <n v="6"/>
    <n v="1"/>
    <n v="5"/>
    <n v="7"/>
    <n v="0"/>
    <n v="0"/>
    <n v="0"/>
    <n v="0"/>
    <n v="0"/>
    <n v="0"/>
    <n v="0"/>
    <d v="2019-12-13T00:00:00"/>
  </r>
  <r>
    <n v="3003"/>
    <x v="1047"/>
    <n v="0"/>
    <n v="1"/>
    <x v="49"/>
    <s v="Together"/>
    <s v="Master"/>
    <x v="1"/>
    <n v="5"/>
    <n v="1562"/>
    <n v="24"/>
    <n v="670"/>
    <n v="96"/>
    <n v="147"/>
    <n v="126"/>
    <n v="2373"/>
    <n v="4"/>
    <n v="10"/>
    <n v="5"/>
    <n v="7"/>
    <n v="8"/>
    <n v="1"/>
    <n v="0"/>
    <n v="0"/>
    <n v="0"/>
    <n v="0"/>
    <n v="0"/>
    <n v="1"/>
    <d v="2019-02-12T00:00:00"/>
  </r>
  <r>
    <n v="3063"/>
    <x v="1047"/>
    <n v="0"/>
    <n v="1"/>
    <x v="49"/>
    <s v="Together"/>
    <s v="Master"/>
    <x v="1"/>
    <n v="5"/>
    <n v="1562"/>
    <n v="24"/>
    <n v="670"/>
    <n v="96"/>
    <n v="147"/>
    <n v="126"/>
    <n v="2373"/>
    <n v="4"/>
    <n v="10"/>
    <n v="5"/>
    <n v="7"/>
    <n v="8"/>
    <n v="1"/>
    <n v="0"/>
    <n v="0"/>
    <n v="0"/>
    <n v="0"/>
    <n v="0"/>
    <n v="1"/>
    <d v="2019-02-12T00:00:00"/>
  </r>
  <r>
    <n v="2465"/>
    <x v="1048"/>
    <n v="1"/>
    <n v="0"/>
    <x v="35"/>
    <s v="Together"/>
    <s v="Master"/>
    <x v="0"/>
    <n v="63"/>
    <n v="370"/>
    <n v="51"/>
    <n v="514"/>
    <n v="117"/>
    <n v="0"/>
    <n v="90"/>
    <n v="962"/>
    <n v="5"/>
    <n v="6"/>
    <n v="2"/>
    <n v="5"/>
    <n v="6"/>
    <n v="0"/>
    <n v="0"/>
    <n v="0"/>
    <n v="0"/>
    <n v="0"/>
    <n v="0"/>
    <n v="0"/>
    <d v="2020-04-16T00:00:00"/>
  </r>
  <r>
    <n v="3015"/>
    <x v="1049"/>
    <n v="0"/>
    <n v="0"/>
    <x v="26"/>
    <s v="Single"/>
    <s v="Graduate"/>
    <x v="1"/>
    <n v="92"/>
    <n v="608"/>
    <n v="141"/>
    <n v="593"/>
    <n v="166"/>
    <n v="126"/>
    <n v="448"/>
    <n v="1186"/>
    <n v="1"/>
    <n v="5"/>
    <n v="4"/>
    <n v="8"/>
    <n v="4"/>
    <n v="0"/>
    <n v="0"/>
    <n v="0"/>
    <n v="0"/>
    <n v="0"/>
    <n v="0"/>
    <n v="0"/>
    <d v="2019-10-07T00:00:00"/>
  </r>
  <r>
    <n v="1786"/>
    <x v="1050"/>
    <n v="0"/>
    <n v="2"/>
    <x v="38"/>
    <s v="Married"/>
    <s v="Master"/>
    <x v="5"/>
    <n v="66"/>
    <n v="1238"/>
    <n v="0"/>
    <n v="78"/>
    <n v="0"/>
    <n v="0"/>
    <n v="63"/>
    <n v="1253"/>
    <n v="6"/>
    <n v="7"/>
    <n v="1"/>
    <n v="7"/>
    <n v="7"/>
    <n v="0"/>
    <n v="0"/>
    <n v="0"/>
    <n v="0"/>
    <n v="0"/>
    <n v="0"/>
    <n v="0"/>
    <d v="2020-04-10T00:00:00"/>
  </r>
  <r>
    <n v="2537"/>
    <x v="1050"/>
    <n v="0"/>
    <n v="2"/>
    <x v="38"/>
    <s v="Married"/>
    <s v="Master"/>
    <x v="0"/>
    <n v="66"/>
    <n v="1238"/>
    <n v="0"/>
    <n v="78"/>
    <n v="0"/>
    <n v="0"/>
    <n v="63"/>
    <n v="1253"/>
    <n v="6"/>
    <n v="7"/>
    <n v="1"/>
    <n v="7"/>
    <n v="7"/>
    <n v="0"/>
    <n v="0"/>
    <n v="0"/>
    <n v="0"/>
    <n v="0"/>
    <n v="0"/>
    <n v="0"/>
    <d v="2020-04-10T00:00:00"/>
  </r>
  <r>
    <n v="2120"/>
    <x v="1051"/>
    <n v="0"/>
    <n v="1"/>
    <x v="33"/>
    <s v="Married"/>
    <s v="Graduate"/>
    <x v="4"/>
    <n v="81"/>
    <n v="690"/>
    <n v="15"/>
    <n v="169"/>
    <n v="9"/>
    <n v="6"/>
    <n v="60"/>
    <n v="829"/>
    <n v="2"/>
    <n v="6"/>
    <n v="2"/>
    <n v="4"/>
    <n v="7"/>
    <n v="0"/>
    <n v="0"/>
    <n v="0"/>
    <n v="0"/>
    <n v="0"/>
    <n v="0"/>
    <n v="0"/>
    <d v="2019-07-10T00:00:00"/>
  </r>
  <r>
    <n v="2116"/>
    <x v="1052"/>
    <n v="1"/>
    <n v="0"/>
    <x v="2"/>
    <s v="Together"/>
    <s v="Unknown"/>
    <x v="5"/>
    <n v="97"/>
    <n v="500"/>
    <n v="15"/>
    <n v="322"/>
    <n v="33"/>
    <n v="24"/>
    <n v="87"/>
    <n v="808"/>
    <n v="2"/>
    <n v="5"/>
    <n v="1"/>
    <n v="6"/>
    <n v="6"/>
    <n v="0"/>
    <n v="0"/>
    <n v="0"/>
    <n v="0"/>
    <n v="0"/>
    <n v="0"/>
    <n v="0"/>
    <d v="2020-10-28T00:00:00"/>
  </r>
  <r>
    <n v="2480"/>
    <x v="1053"/>
    <n v="0"/>
    <n v="0"/>
    <x v="47"/>
    <s v="Single"/>
    <s v="PhD"/>
    <x v="4"/>
    <n v="35"/>
    <n v="3559"/>
    <n v="78"/>
    <n v="362"/>
    <n v="51"/>
    <n v="39"/>
    <n v="118"/>
    <n v="3972"/>
    <n v="2"/>
    <n v="5"/>
    <n v="10"/>
    <n v="5"/>
    <n v="8"/>
    <n v="1"/>
    <n v="0"/>
    <n v="0"/>
    <n v="0"/>
    <n v="0"/>
    <n v="0"/>
    <n v="1"/>
    <d v="2019-01-25T00:00:00"/>
  </r>
  <r>
    <n v="2849"/>
    <x v="1054"/>
    <n v="0"/>
    <n v="1"/>
    <x v="39"/>
    <s v="Divorced"/>
    <s v="Graduate"/>
    <x v="0"/>
    <n v="71"/>
    <n v="54"/>
    <n v="30"/>
    <n v="9"/>
    <n v="9"/>
    <n v="15"/>
    <n v="0"/>
    <n v="118"/>
    <n v="1"/>
    <n v="1"/>
    <n v="0"/>
    <n v="3"/>
    <n v="2"/>
    <n v="0"/>
    <n v="0"/>
    <n v="0"/>
    <n v="0"/>
    <n v="0"/>
    <n v="0"/>
    <n v="0"/>
    <d v="2020-09-23T00:00:00"/>
  </r>
  <r>
    <n v="1588"/>
    <x v="1055"/>
    <n v="1"/>
    <n v="1"/>
    <x v="30"/>
    <s v="Together"/>
    <s v="Master"/>
    <x v="5"/>
    <n v="77"/>
    <n v="241"/>
    <n v="9"/>
    <n v="78"/>
    <n v="12"/>
    <n v="6"/>
    <n v="42"/>
    <n v="305"/>
    <n v="4"/>
    <n v="3"/>
    <n v="1"/>
    <n v="3"/>
    <n v="7"/>
    <n v="0"/>
    <n v="0"/>
    <n v="0"/>
    <n v="0"/>
    <n v="0"/>
    <n v="0"/>
    <n v="0"/>
    <d v="2019-07-03T00:00:00"/>
  </r>
  <r>
    <n v="1139"/>
    <x v="1056"/>
    <n v="0"/>
    <n v="0"/>
    <x v="30"/>
    <s v="Married"/>
    <s v="Master"/>
    <x v="0"/>
    <n v="65"/>
    <n v="127"/>
    <n v="48"/>
    <n v="87"/>
    <n v="36"/>
    <n v="60"/>
    <n v="24"/>
    <n v="335"/>
    <n v="1"/>
    <n v="2"/>
    <n v="1"/>
    <n v="4"/>
    <n v="3"/>
    <n v="0"/>
    <n v="0"/>
    <n v="0"/>
    <n v="0"/>
    <n v="0"/>
    <n v="0"/>
    <n v="0"/>
    <d v="2020-11-25T00:00:00"/>
  </r>
  <r>
    <n v="3118"/>
    <x v="1057"/>
    <n v="1"/>
    <n v="1"/>
    <x v="12"/>
    <s v="Married"/>
    <s v="Master"/>
    <x v="5"/>
    <n v="25"/>
    <n v="106"/>
    <n v="3"/>
    <n v="48"/>
    <n v="0"/>
    <n v="3"/>
    <n v="3"/>
    <n v="157"/>
    <n v="2"/>
    <n v="2"/>
    <n v="0"/>
    <n v="3"/>
    <n v="7"/>
    <n v="0"/>
    <n v="0"/>
    <n v="0"/>
    <n v="0"/>
    <n v="0"/>
    <n v="0"/>
    <n v="0"/>
    <d v="2020-05-21T00:00:00"/>
  </r>
  <r>
    <n v="2653"/>
    <x v="1058"/>
    <n v="1"/>
    <n v="0"/>
    <x v="38"/>
    <s v="Married"/>
    <s v="PhD"/>
    <x v="3"/>
    <n v="0"/>
    <n v="930"/>
    <n v="0"/>
    <n v="220"/>
    <n v="0"/>
    <n v="0"/>
    <n v="69"/>
    <n v="1081"/>
    <n v="2"/>
    <n v="5"/>
    <n v="1"/>
    <n v="8"/>
    <n v="7"/>
    <n v="0"/>
    <n v="0"/>
    <n v="0"/>
    <n v="0"/>
    <n v="0"/>
    <n v="0"/>
    <n v="0"/>
    <d v="2019-07-20T00:00:00"/>
  </r>
  <r>
    <n v="1845"/>
    <x v="1059"/>
    <n v="1"/>
    <n v="0"/>
    <x v="21"/>
    <s v="Single"/>
    <s v="Unknown"/>
    <x v="1"/>
    <n v="61"/>
    <n v="266"/>
    <n v="118"/>
    <n v="236"/>
    <n v="175"/>
    <n v="39"/>
    <n v="281"/>
    <n v="553"/>
    <n v="2"/>
    <n v="6"/>
    <n v="1"/>
    <n v="4"/>
    <n v="7"/>
    <n v="0"/>
    <n v="0"/>
    <n v="0"/>
    <n v="0"/>
    <n v="0"/>
    <n v="0"/>
    <n v="0"/>
    <d v="2020-05-23T00:00:00"/>
  </r>
  <r>
    <n v="1403"/>
    <x v="1060"/>
    <n v="1"/>
    <n v="1"/>
    <x v="23"/>
    <s v="Married"/>
    <s v="Master"/>
    <x v="0"/>
    <n v="4"/>
    <n v="1824"/>
    <n v="0"/>
    <n v="302"/>
    <n v="57"/>
    <n v="0"/>
    <n v="85"/>
    <n v="2099"/>
    <n v="9"/>
    <n v="10"/>
    <n v="2"/>
    <n v="8"/>
    <n v="8"/>
    <n v="0"/>
    <n v="0"/>
    <n v="0"/>
    <n v="0"/>
    <n v="0"/>
    <n v="0"/>
    <n v="0"/>
    <d v="2019-08-10T00:00:00"/>
  </r>
  <r>
    <n v="1817"/>
    <x v="1061"/>
    <n v="1"/>
    <n v="0"/>
    <x v="35"/>
    <s v="Single"/>
    <s v="Master"/>
    <x v="0"/>
    <n v="46"/>
    <n v="577"/>
    <n v="27"/>
    <n v="293"/>
    <n v="0"/>
    <n v="18"/>
    <n v="248"/>
    <n v="668"/>
    <n v="2"/>
    <n v="6"/>
    <n v="1"/>
    <n v="5"/>
    <n v="7"/>
    <n v="0"/>
    <n v="0"/>
    <n v="0"/>
    <n v="0"/>
    <n v="0"/>
    <n v="0"/>
    <n v="0"/>
    <d v="2019-09-30T00:00:00"/>
  </r>
  <r>
    <n v="2441"/>
    <x v="1062"/>
    <n v="0"/>
    <n v="1"/>
    <x v="51"/>
    <s v="Divorced"/>
    <s v="Master"/>
    <x v="0"/>
    <n v="29"/>
    <n v="1166"/>
    <n v="69"/>
    <n v="287"/>
    <n v="163"/>
    <n v="124"/>
    <n v="592"/>
    <n v="1218"/>
    <n v="4"/>
    <n v="2"/>
    <n v="11"/>
    <n v="5"/>
    <n v="2"/>
    <n v="0"/>
    <n v="0"/>
    <n v="0"/>
    <n v="0"/>
    <n v="0"/>
    <n v="0"/>
    <n v="0"/>
    <d v="2019-11-25T00:00:00"/>
  </r>
  <r>
    <n v="1637"/>
    <x v="1063"/>
    <n v="0"/>
    <n v="1"/>
    <x v="47"/>
    <s v="Divorced"/>
    <s v="Graduate"/>
    <x v="0"/>
    <n v="9"/>
    <n v="662"/>
    <n v="9"/>
    <n v="302"/>
    <n v="79"/>
    <n v="0"/>
    <n v="51"/>
    <n v="1001"/>
    <n v="2"/>
    <n v="7"/>
    <n v="1"/>
    <n v="5"/>
    <n v="8"/>
    <n v="0"/>
    <n v="0"/>
    <n v="0"/>
    <n v="0"/>
    <n v="0"/>
    <n v="0"/>
    <n v="0"/>
    <d v="2019-01-08T00:00:00"/>
  </r>
  <r>
    <n v="2659"/>
    <x v="1064"/>
    <n v="0"/>
    <n v="1"/>
    <x v="39"/>
    <s v="Married"/>
    <s v="Graduate"/>
    <x v="3"/>
    <n v="88"/>
    <n v="620"/>
    <n v="21"/>
    <n v="124"/>
    <n v="9"/>
    <n v="6"/>
    <n v="139"/>
    <n v="641"/>
    <n v="2"/>
    <n v="4"/>
    <n v="2"/>
    <n v="5"/>
    <n v="5"/>
    <n v="0"/>
    <n v="0"/>
    <n v="0"/>
    <n v="0"/>
    <n v="0"/>
    <n v="0"/>
    <n v="0"/>
    <d v="2020-03-31T00:00:00"/>
  </r>
  <r>
    <n v="1034"/>
    <x v="1065"/>
    <n v="1"/>
    <n v="1"/>
    <x v="11"/>
    <s v="Single"/>
    <s v="Master"/>
    <x v="4"/>
    <n v="55"/>
    <n v="121"/>
    <n v="0"/>
    <n v="57"/>
    <n v="6"/>
    <n v="3"/>
    <n v="9"/>
    <n v="178"/>
    <n v="1"/>
    <n v="2"/>
    <n v="0"/>
    <n v="3"/>
    <n v="7"/>
    <n v="0"/>
    <n v="0"/>
    <n v="0"/>
    <n v="0"/>
    <n v="0"/>
    <n v="0"/>
    <n v="0"/>
    <d v="2020-02-03T00:00:00"/>
  </r>
  <r>
    <n v="1453"/>
    <x v="1066"/>
    <n v="1"/>
    <n v="0"/>
    <x v="23"/>
    <s v="Together"/>
    <s v="PhD"/>
    <x v="3"/>
    <n v="92"/>
    <n v="1936"/>
    <n v="24"/>
    <n v="503"/>
    <n v="33"/>
    <n v="24"/>
    <n v="176"/>
    <n v="2345"/>
    <n v="3"/>
    <n v="7"/>
    <n v="3"/>
    <n v="12"/>
    <n v="7"/>
    <n v="0"/>
    <n v="0"/>
    <n v="0"/>
    <n v="0"/>
    <n v="0"/>
    <n v="0"/>
    <n v="0"/>
    <d v="2019-01-20T00:00:00"/>
  </r>
  <r>
    <n v="1992"/>
    <x v="1067"/>
    <n v="0"/>
    <n v="1"/>
    <x v="38"/>
    <s v="Together"/>
    <s v="PhD"/>
    <x v="2"/>
    <n v="63"/>
    <n v="246"/>
    <n v="3"/>
    <n v="94"/>
    <n v="6"/>
    <n v="3"/>
    <n v="0"/>
    <n v="352"/>
    <n v="1"/>
    <n v="1"/>
    <n v="1"/>
    <n v="5"/>
    <n v="2"/>
    <n v="0"/>
    <n v="0"/>
    <n v="0"/>
    <n v="0"/>
    <n v="0"/>
    <n v="0"/>
    <n v="0"/>
    <d v="2020-06-17T00:00:00"/>
  </r>
  <r>
    <n v="1831"/>
    <x v="1068"/>
    <n v="0"/>
    <n v="1"/>
    <x v="2"/>
    <s v="Single"/>
    <s v="Graduate"/>
    <x v="3"/>
    <n v="17"/>
    <n v="680"/>
    <n v="6"/>
    <n v="76"/>
    <n v="21"/>
    <n v="0"/>
    <n v="334"/>
    <n v="449"/>
    <n v="2"/>
    <n v="5"/>
    <n v="3"/>
    <n v="3"/>
    <n v="6"/>
    <n v="0"/>
    <n v="0"/>
    <n v="0"/>
    <n v="0"/>
    <n v="0"/>
    <n v="0"/>
    <n v="0"/>
    <d v="2019-11-18T00:00:00"/>
  </r>
  <r>
    <n v="2870"/>
    <x v="1069"/>
    <n v="0"/>
    <n v="1"/>
    <x v="49"/>
    <s v="Divorced"/>
    <s v="Graduate"/>
    <x v="4"/>
    <n v="29"/>
    <n v="370"/>
    <n v="64"/>
    <n v="130"/>
    <n v="76"/>
    <n v="30"/>
    <n v="46"/>
    <n v="625"/>
    <n v="2"/>
    <n v="3"/>
    <n v="1"/>
    <n v="6"/>
    <n v="6"/>
    <n v="0"/>
    <n v="0"/>
    <n v="0"/>
    <n v="0"/>
    <n v="0"/>
    <n v="0"/>
    <n v="0"/>
    <d v="2020-03-26T00:00:00"/>
  </r>
  <r>
    <n v="1513"/>
    <x v="1070"/>
    <n v="1"/>
    <n v="1"/>
    <x v="5"/>
    <s v="Married"/>
    <s v="PhD"/>
    <x v="3"/>
    <n v="69"/>
    <n v="625"/>
    <n v="30"/>
    <n v="203"/>
    <n v="91"/>
    <n v="82"/>
    <n v="215"/>
    <n v="816"/>
    <n v="6"/>
    <n v="4"/>
    <n v="1"/>
    <n v="8"/>
    <n v="6"/>
    <n v="0"/>
    <n v="0"/>
    <n v="0"/>
    <n v="0"/>
    <n v="0"/>
    <n v="0"/>
    <n v="0"/>
    <d v="2020-04-09T00:00:00"/>
  </r>
  <r>
    <n v="2262"/>
    <x v="1071"/>
    <n v="0"/>
    <n v="0"/>
    <x v="23"/>
    <s v="Divorced"/>
    <s v="Unknown"/>
    <x v="2"/>
    <n v="90"/>
    <n v="1882"/>
    <n v="164"/>
    <n v="726"/>
    <n v="301"/>
    <n v="298"/>
    <n v="361"/>
    <n v="3009"/>
    <n v="2"/>
    <n v="9"/>
    <n v="7"/>
    <n v="10"/>
    <n v="7"/>
    <n v="0"/>
    <n v="1"/>
    <n v="0"/>
    <n v="0"/>
    <n v="1"/>
    <n v="0"/>
    <n v="1"/>
    <d v="2019-01-23T00:00:00"/>
  </r>
  <r>
    <n v="1098"/>
    <x v="1072"/>
    <n v="1"/>
    <n v="1"/>
    <x v="37"/>
    <s v="Married"/>
    <s v="Graduate"/>
    <x v="2"/>
    <n v="15"/>
    <n v="437"/>
    <n v="3"/>
    <n v="97"/>
    <n v="6"/>
    <n v="3"/>
    <n v="21"/>
    <n v="525"/>
    <n v="4"/>
    <n v="4"/>
    <n v="1"/>
    <n v="4"/>
    <n v="7"/>
    <n v="0"/>
    <n v="0"/>
    <n v="0"/>
    <n v="0"/>
    <n v="0"/>
    <n v="0"/>
    <n v="0"/>
    <d v="2020-02-29T00:00:00"/>
  </r>
  <r>
    <n v="2761"/>
    <x v="1073"/>
    <n v="0"/>
    <n v="1"/>
    <x v="16"/>
    <s v="Married"/>
    <s v="Graduate"/>
    <x v="3"/>
    <n v="6"/>
    <n v="1142"/>
    <n v="0"/>
    <n v="115"/>
    <n v="33"/>
    <n v="24"/>
    <n v="210"/>
    <n v="1105"/>
    <n v="5"/>
    <n v="6"/>
    <n v="3"/>
    <n v="6"/>
    <n v="6"/>
    <n v="0"/>
    <n v="0"/>
    <n v="0"/>
    <n v="0"/>
    <n v="0"/>
    <n v="0"/>
    <n v="0"/>
    <d v="2019-02-26T00:00:00"/>
  </r>
  <r>
    <n v="2665"/>
    <x v="1074"/>
    <n v="0"/>
    <n v="1"/>
    <x v="11"/>
    <s v="Single"/>
    <s v="Graduate"/>
    <x v="3"/>
    <n v="45"/>
    <n v="1500"/>
    <n v="15"/>
    <n v="249"/>
    <n v="21"/>
    <n v="0"/>
    <n v="304"/>
    <n v="1482"/>
    <n v="3"/>
    <n v="7"/>
    <n v="2"/>
    <n v="9"/>
    <n v="7"/>
    <n v="0"/>
    <n v="0"/>
    <n v="0"/>
    <n v="0"/>
    <n v="0"/>
    <n v="0"/>
    <n v="0"/>
    <d v="2019-12-24T00:00:00"/>
  </r>
  <r>
    <n v="2147"/>
    <x v="1075"/>
    <n v="0"/>
    <n v="1"/>
    <x v="42"/>
    <s v="Married"/>
    <s v="Unknown"/>
    <x v="0"/>
    <n v="13"/>
    <n v="58"/>
    <n v="40"/>
    <n v="55"/>
    <n v="30"/>
    <n v="21"/>
    <n v="24"/>
    <n v="179"/>
    <n v="1"/>
    <n v="1"/>
    <n v="1"/>
    <n v="3"/>
    <n v="3"/>
    <n v="0"/>
    <n v="0"/>
    <n v="0"/>
    <n v="0"/>
    <n v="0"/>
    <n v="0"/>
    <n v="0"/>
    <d v="2019-12-10T00:00:00"/>
  </r>
  <r>
    <n v="1038"/>
    <x v="1076"/>
    <n v="0"/>
    <n v="0"/>
    <x v="53"/>
    <s v="Divorced"/>
    <s v="PhD"/>
    <x v="2"/>
    <n v="53"/>
    <n v="1330"/>
    <n v="24"/>
    <n v="627"/>
    <n v="487"/>
    <n v="149"/>
    <n v="128"/>
    <n v="2489"/>
    <n v="2"/>
    <n v="7"/>
    <n v="10"/>
    <n v="5"/>
    <n v="6"/>
    <n v="1"/>
    <n v="0"/>
    <n v="0"/>
    <n v="0"/>
    <n v="0"/>
    <n v="0"/>
    <n v="1"/>
    <d v="2019-07-09T00:00:00"/>
  </r>
  <r>
    <n v="1875"/>
    <x v="1076"/>
    <n v="0"/>
    <n v="0"/>
    <x v="53"/>
    <s v="Divorced"/>
    <s v="PhD"/>
    <x v="1"/>
    <n v="53"/>
    <n v="1330"/>
    <n v="24"/>
    <n v="627"/>
    <n v="487"/>
    <n v="149"/>
    <n v="128"/>
    <n v="2489"/>
    <n v="2"/>
    <n v="7"/>
    <n v="10"/>
    <n v="5"/>
    <n v="6"/>
    <n v="1"/>
    <n v="0"/>
    <n v="0"/>
    <n v="0"/>
    <n v="0"/>
    <n v="0"/>
    <n v="1"/>
    <d v="2019-07-09T00:00:00"/>
  </r>
  <r>
    <n v="1496"/>
    <x v="1077"/>
    <n v="0"/>
    <n v="2"/>
    <x v="37"/>
    <s v="Married"/>
    <s v="Graduate"/>
    <x v="4"/>
    <n v="93"/>
    <n v="725"/>
    <n v="52"/>
    <n v="207"/>
    <n v="24"/>
    <n v="30"/>
    <n v="18"/>
    <n v="1020"/>
    <n v="3"/>
    <n v="6"/>
    <n v="2"/>
    <n v="5"/>
    <n v="7"/>
    <n v="0"/>
    <n v="1"/>
    <n v="0"/>
    <n v="0"/>
    <n v="0"/>
    <n v="0"/>
    <n v="0"/>
    <d v="2020-03-26T00:00:00"/>
  </r>
  <r>
    <n v="2275"/>
    <x v="1078"/>
    <n v="1"/>
    <n v="1"/>
    <x v="51"/>
    <s v="Single"/>
    <s v="PhD"/>
    <x v="3"/>
    <n v="21"/>
    <n v="158"/>
    <n v="0"/>
    <n v="27"/>
    <n v="0"/>
    <n v="0"/>
    <n v="3"/>
    <n v="183"/>
    <n v="2"/>
    <n v="1"/>
    <n v="0"/>
    <n v="4"/>
    <n v="4"/>
    <n v="0"/>
    <n v="0"/>
    <n v="0"/>
    <n v="0"/>
    <n v="0"/>
    <n v="0"/>
    <n v="0"/>
    <d v="2020-09-16T00:00:00"/>
  </r>
  <r>
    <n v="2766"/>
    <x v="1078"/>
    <n v="1"/>
    <n v="1"/>
    <x v="51"/>
    <s v="Single"/>
    <s v="PhD"/>
    <x v="2"/>
    <n v="21"/>
    <n v="158"/>
    <n v="0"/>
    <n v="27"/>
    <n v="0"/>
    <n v="0"/>
    <n v="3"/>
    <n v="183"/>
    <n v="2"/>
    <n v="1"/>
    <n v="0"/>
    <n v="4"/>
    <n v="4"/>
    <n v="0"/>
    <n v="0"/>
    <n v="0"/>
    <n v="0"/>
    <n v="0"/>
    <n v="0"/>
    <n v="0"/>
    <d v="2020-09-16T00:00:00"/>
  </r>
  <r>
    <n v="2355"/>
    <x v="1079"/>
    <n v="0"/>
    <n v="1"/>
    <x v="5"/>
    <s v="Single"/>
    <s v="Graduate"/>
    <x v="1"/>
    <n v="1"/>
    <n v="862"/>
    <n v="30"/>
    <n v="116"/>
    <n v="0"/>
    <n v="40"/>
    <n v="82"/>
    <n v="965"/>
    <n v="4"/>
    <n v="7"/>
    <n v="2"/>
    <n v="4"/>
    <n v="8"/>
    <n v="0"/>
    <n v="0"/>
    <n v="0"/>
    <n v="0"/>
    <n v="0"/>
    <n v="0"/>
    <n v="0"/>
    <d v="2019-05-09T00:00:00"/>
  </r>
  <r>
    <n v="2939"/>
    <x v="1080"/>
    <n v="0"/>
    <n v="1"/>
    <x v="30"/>
    <s v="Divorced"/>
    <s v="Graduate"/>
    <x v="0"/>
    <n v="27"/>
    <n v="311"/>
    <n v="3"/>
    <n v="46"/>
    <n v="6"/>
    <n v="0"/>
    <n v="73"/>
    <n v="292"/>
    <n v="1"/>
    <n v="3"/>
    <n v="0"/>
    <n v="4"/>
    <n v="7"/>
    <n v="0"/>
    <n v="0"/>
    <n v="0"/>
    <n v="0"/>
    <n v="0"/>
    <n v="0"/>
    <n v="0"/>
    <d v="2020-06-11T00:00:00"/>
  </r>
  <r>
    <n v="1548"/>
    <x v="1081"/>
    <n v="0"/>
    <n v="1"/>
    <x v="51"/>
    <s v="Divorced"/>
    <s v="PhD"/>
    <x v="2"/>
    <n v="9"/>
    <n v="531"/>
    <n v="55"/>
    <n v="247"/>
    <n v="85"/>
    <n v="18"/>
    <n v="73"/>
    <n v="863"/>
    <n v="3"/>
    <n v="3"/>
    <n v="2"/>
    <n v="7"/>
    <n v="3"/>
    <n v="0"/>
    <n v="0"/>
    <n v="0"/>
    <n v="0"/>
    <n v="0"/>
    <n v="0"/>
    <n v="0"/>
    <d v="2020-04-11T00:00:00"/>
  </r>
  <r>
    <n v="3029"/>
    <x v="1082"/>
    <n v="1"/>
    <n v="1"/>
    <x v="13"/>
    <s v="Together"/>
    <s v="Graduate"/>
    <x v="0"/>
    <n v="97"/>
    <n v="76"/>
    <n v="0"/>
    <n v="34"/>
    <n v="9"/>
    <n v="0"/>
    <n v="46"/>
    <n v="73"/>
    <n v="1"/>
    <n v="1"/>
    <n v="0"/>
    <n v="3"/>
    <n v="4"/>
    <n v="0"/>
    <n v="0"/>
    <n v="0"/>
    <n v="0"/>
    <n v="0"/>
    <n v="0"/>
    <n v="0"/>
    <d v="2020-11-30T00:00:00"/>
  </r>
  <r>
    <n v="1812"/>
    <x v="1083"/>
    <n v="0"/>
    <n v="0"/>
    <x v="18"/>
    <s v="Single"/>
    <s v="Graduate"/>
    <x v="2"/>
    <n v="94"/>
    <n v="1070"/>
    <n v="49"/>
    <n v="476"/>
    <n v="21"/>
    <n v="15"/>
    <n v="442"/>
    <n v="1189"/>
    <n v="1"/>
    <n v="6"/>
    <n v="4"/>
    <n v="7"/>
    <n v="6"/>
    <n v="0"/>
    <n v="0"/>
    <n v="0"/>
    <n v="0"/>
    <n v="0"/>
    <n v="0"/>
    <n v="0"/>
    <d v="2019-02-15T00:00:00"/>
  </r>
  <r>
    <n v="1723"/>
    <x v="1084"/>
    <n v="1"/>
    <n v="2"/>
    <x v="46"/>
    <s v="Single"/>
    <s v="PhD"/>
    <x v="3"/>
    <n v="79"/>
    <n v="85"/>
    <n v="3"/>
    <n v="64"/>
    <n v="9"/>
    <n v="0"/>
    <n v="31"/>
    <n v="131"/>
    <n v="3"/>
    <n v="2"/>
    <n v="1"/>
    <n v="3"/>
    <n v="5"/>
    <n v="0"/>
    <n v="0"/>
    <n v="0"/>
    <n v="0"/>
    <n v="0"/>
    <n v="0"/>
    <n v="0"/>
    <d v="2020-06-07T00:00:00"/>
  </r>
  <r>
    <n v="2311"/>
    <x v="1085"/>
    <n v="1"/>
    <n v="1"/>
    <x v="10"/>
    <s v="Married"/>
    <s v="Graduate"/>
    <x v="3"/>
    <n v="8"/>
    <n v="223"/>
    <n v="174"/>
    <n v="305"/>
    <n v="217"/>
    <n v="46"/>
    <n v="0"/>
    <n v="964"/>
    <n v="5"/>
    <n v="6"/>
    <n v="1"/>
    <n v="5"/>
    <n v="9"/>
    <n v="0"/>
    <n v="0"/>
    <n v="0"/>
    <n v="0"/>
    <n v="0"/>
    <n v="0"/>
    <n v="1"/>
    <d v="2019-05-19T00:00:00"/>
  </r>
  <r>
    <n v="1746"/>
    <x v="1086"/>
    <n v="0"/>
    <n v="1"/>
    <x v="47"/>
    <s v="Married"/>
    <s v="Graduate"/>
    <x v="2"/>
    <n v="90"/>
    <n v="421"/>
    <n v="9"/>
    <n v="116"/>
    <n v="12"/>
    <n v="0"/>
    <n v="180"/>
    <n v="378"/>
    <n v="3"/>
    <n v="3"/>
    <n v="2"/>
    <n v="4"/>
    <n v="6"/>
    <n v="0"/>
    <n v="0"/>
    <n v="0"/>
    <n v="0"/>
    <n v="0"/>
    <n v="0"/>
    <n v="0"/>
    <d v="2019-10-02T00:00:00"/>
  </r>
  <r>
    <n v="1195"/>
    <x v="1087"/>
    <n v="1"/>
    <n v="1"/>
    <x v="51"/>
    <s v="Divorced"/>
    <s v="Master"/>
    <x v="3"/>
    <n v="50"/>
    <n v="247"/>
    <n v="55"/>
    <n v="345"/>
    <n v="143"/>
    <n v="40"/>
    <n v="64"/>
    <n v="766"/>
    <n v="6"/>
    <n v="4"/>
    <n v="2"/>
    <n v="5"/>
    <n v="6"/>
    <n v="0"/>
    <n v="0"/>
    <n v="0"/>
    <n v="0"/>
    <n v="0"/>
    <n v="0"/>
    <n v="0"/>
    <d v="2019-10-18T00:00:00"/>
  </r>
  <r>
    <n v="3064"/>
    <x v="1088"/>
    <n v="1"/>
    <n v="1"/>
    <x v="46"/>
    <s v="Married"/>
    <s v="PhD"/>
    <x v="5"/>
    <n v="90"/>
    <n v="79"/>
    <n v="3"/>
    <n v="31"/>
    <n v="6"/>
    <n v="0"/>
    <n v="3"/>
    <n v="116"/>
    <n v="1"/>
    <n v="1"/>
    <n v="0"/>
    <n v="3"/>
    <n v="5"/>
    <n v="0"/>
    <n v="0"/>
    <n v="0"/>
    <n v="0"/>
    <n v="0"/>
    <n v="0"/>
    <n v="0"/>
    <d v="2019-10-26T00:00:00"/>
  </r>
  <r>
    <n v="1409"/>
    <x v="1089"/>
    <n v="1"/>
    <n v="2"/>
    <x v="13"/>
    <s v="Married"/>
    <s v="Graduate"/>
    <x v="0"/>
    <n v="8"/>
    <n v="31"/>
    <n v="0"/>
    <n v="21"/>
    <n v="6"/>
    <n v="0"/>
    <n v="3"/>
    <n v="55"/>
    <n v="1"/>
    <n v="1"/>
    <n v="0"/>
    <n v="2"/>
    <n v="8"/>
    <n v="0"/>
    <n v="0"/>
    <n v="0"/>
    <n v="0"/>
    <n v="0"/>
    <n v="0"/>
    <n v="0"/>
    <d v="2020-05-10T00:00:00"/>
  </r>
  <r>
    <n v="2104"/>
    <x v="1090"/>
    <n v="1"/>
    <n v="0"/>
    <x v="27"/>
    <s v="Single"/>
    <s v="Graduate"/>
    <x v="5"/>
    <n v="32"/>
    <n v="70"/>
    <n v="52"/>
    <n v="70"/>
    <n v="132"/>
    <n v="61"/>
    <n v="28"/>
    <n v="358"/>
    <n v="1"/>
    <n v="2"/>
    <n v="1"/>
    <n v="4"/>
    <n v="3"/>
    <n v="0"/>
    <n v="0"/>
    <n v="0"/>
    <n v="0"/>
    <n v="0"/>
    <n v="0"/>
    <n v="0"/>
    <d v="2020-05-30T00:00:00"/>
  </r>
  <r>
    <n v="2571"/>
    <x v="1091"/>
    <n v="0"/>
    <n v="1"/>
    <x v="16"/>
    <s v="Single"/>
    <s v="PhD"/>
    <x v="1"/>
    <n v="3"/>
    <n v="987"/>
    <n v="9"/>
    <n v="153"/>
    <n v="12"/>
    <n v="9"/>
    <n v="129"/>
    <n v="1042"/>
    <n v="5"/>
    <n v="7"/>
    <n v="1"/>
    <n v="6"/>
    <n v="8"/>
    <n v="0"/>
    <n v="0"/>
    <n v="0"/>
    <n v="0"/>
    <n v="0"/>
    <n v="0"/>
    <n v="1"/>
    <d v="2019-03-25T00:00:00"/>
  </r>
  <r>
    <n v="3145"/>
    <x v="1091"/>
    <n v="0"/>
    <n v="1"/>
    <x v="16"/>
    <s v="Single"/>
    <s v="PhD"/>
    <x v="3"/>
    <n v="3"/>
    <n v="987"/>
    <n v="9"/>
    <n v="153"/>
    <n v="12"/>
    <n v="9"/>
    <n v="129"/>
    <n v="1042"/>
    <n v="5"/>
    <n v="7"/>
    <n v="1"/>
    <n v="6"/>
    <n v="8"/>
    <n v="0"/>
    <n v="0"/>
    <n v="0"/>
    <n v="0"/>
    <n v="0"/>
    <n v="0"/>
    <n v="0"/>
    <d v="2019-03-25T00:00:00"/>
  </r>
  <r>
    <n v="3170"/>
    <x v="1091"/>
    <n v="0"/>
    <n v="1"/>
    <x v="16"/>
    <s v="Single"/>
    <s v="PhD"/>
    <x v="4"/>
    <n v="3"/>
    <n v="987"/>
    <n v="9"/>
    <n v="153"/>
    <n v="12"/>
    <n v="9"/>
    <n v="129"/>
    <n v="1042"/>
    <n v="5"/>
    <n v="7"/>
    <n v="1"/>
    <n v="6"/>
    <n v="8"/>
    <n v="0"/>
    <n v="0"/>
    <n v="0"/>
    <n v="0"/>
    <n v="0"/>
    <n v="0"/>
    <n v="1"/>
    <d v="2019-03-25T00:00:00"/>
  </r>
  <r>
    <n v="1485"/>
    <x v="1092"/>
    <n v="0"/>
    <n v="1"/>
    <x v="33"/>
    <s v="Together"/>
    <s v="Master"/>
    <x v="1"/>
    <n v="2"/>
    <n v="86"/>
    <n v="0"/>
    <n v="12"/>
    <n v="0"/>
    <n v="0"/>
    <n v="0"/>
    <n v="98"/>
    <n v="1"/>
    <n v="1"/>
    <n v="0"/>
    <n v="3"/>
    <n v="5"/>
    <n v="0"/>
    <n v="0"/>
    <n v="0"/>
    <n v="0"/>
    <n v="0"/>
    <n v="0"/>
    <n v="0"/>
    <d v="2020-04-21T00:00:00"/>
  </r>
  <r>
    <n v="1598"/>
    <x v="1093"/>
    <n v="0"/>
    <n v="0"/>
    <x v="10"/>
    <s v="Single"/>
    <s v="PhD"/>
    <x v="4"/>
    <n v="73"/>
    <n v="1195"/>
    <n v="280"/>
    <n v="762"/>
    <n v="197"/>
    <n v="151"/>
    <n v="126"/>
    <n v="2458"/>
    <n v="3"/>
    <n v="6"/>
    <n v="3"/>
    <n v="13"/>
    <n v="5"/>
    <n v="0"/>
    <n v="0"/>
    <n v="0"/>
    <n v="0"/>
    <n v="0"/>
    <n v="0"/>
    <n v="1"/>
    <d v="2019-04-16T00:00:00"/>
  </r>
  <r>
    <n v="2997"/>
    <x v="1094"/>
    <n v="1"/>
    <n v="1"/>
    <x v="24"/>
    <s v="Married"/>
    <s v="Graduate"/>
    <x v="1"/>
    <n v="53"/>
    <n v="326"/>
    <n v="83"/>
    <n v="209"/>
    <n v="160"/>
    <n v="22"/>
    <n v="15"/>
    <n v="784"/>
    <n v="6"/>
    <n v="4"/>
    <n v="2"/>
    <n v="5"/>
    <n v="6"/>
    <n v="0"/>
    <n v="0"/>
    <n v="0"/>
    <n v="0"/>
    <n v="0"/>
    <n v="0"/>
    <n v="0"/>
    <d v="2020-06-27T00:00:00"/>
  </r>
  <r>
    <n v="1785"/>
    <x v="1095"/>
    <n v="0"/>
    <n v="0"/>
    <x v="12"/>
    <s v="Married"/>
    <s v="Graduate"/>
    <x v="1"/>
    <n v="76"/>
    <n v="3195"/>
    <n v="132"/>
    <n v="627"/>
    <n v="470"/>
    <n v="178"/>
    <n v="89"/>
    <n v="4514"/>
    <n v="3"/>
    <n v="2"/>
    <n v="8"/>
    <n v="12"/>
    <n v="8"/>
    <n v="0"/>
    <n v="1"/>
    <n v="0"/>
    <n v="1"/>
    <n v="1"/>
    <n v="0"/>
    <n v="1"/>
    <d v="2019-09-11T00:00:00"/>
  </r>
  <r>
    <n v="2808"/>
    <x v="1096"/>
    <n v="1"/>
    <n v="0"/>
    <x v="2"/>
    <s v="Together"/>
    <s v="Graduate"/>
    <x v="2"/>
    <n v="39"/>
    <n v="298"/>
    <n v="9"/>
    <n v="203"/>
    <n v="37"/>
    <n v="22"/>
    <n v="105"/>
    <n v="464"/>
    <n v="3"/>
    <n v="4"/>
    <n v="1"/>
    <n v="4"/>
    <n v="7"/>
    <n v="0"/>
    <n v="0"/>
    <n v="0"/>
    <n v="0"/>
    <n v="0"/>
    <n v="0"/>
    <n v="0"/>
    <d v="2020-08-24T00:00:00"/>
  </r>
  <r>
    <n v="1355"/>
    <x v="1097"/>
    <n v="1"/>
    <n v="1"/>
    <x v="21"/>
    <s v="Married"/>
    <s v="Graduate"/>
    <x v="0"/>
    <n v="69"/>
    <n v="489"/>
    <n v="12"/>
    <n v="138"/>
    <n v="18"/>
    <n v="6"/>
    <n v="117"/>
    <n v="547"/>
    <n v="6"/>
    <n v="5"/>
    <n v="1"/>
    <n v="4"/>
    <n v="8"/>
    <n v="0"/>
    <n v="0"/>
    <n v="0"/>
    <n v="0"/>
    <n v="0"/>
    <n v="0"/>
    <n v="0"/>
    <d v="2019-04-04T00:00:00"/>
  </r>
  <r>
    <n v="3077"/>
    <x v="1098"/>
    <n v="0"/>
    <n v="1"/>
    <x v="49"/>
    <s v="Married"/>
    <s v="Master"/>
    <x v="0"/>
    <n v="24"/>
    <n v="532"/>
    <n v="6"/>
    <n v="120"/>
    <n v="9"/>
    <n v="6"/>
    <n v="145"/>
    <n v="529"/>
    <n v="3"/>
    <n v="5"/>
    <n v="1"/>
    <n v="4"/>
    <n v="7"/>
    <n v="0"/>
    <n v="0"/>
    <n v="0"/>
    <n v="0"/>
    <n v="0"/>
    <n v="0"/>
    <n v="0"/>
    <d v="2019-11-13T00:00:00"/>
  </r>
  <r>
    <n v="2161"/>
    <x v="1099"/>
    <n v="0"/>
    <n v="1"/>
    <x v="46"/>
    <s v="Together"/>
    <s v="Graduate"/>
    <x v="3"/>
    <n v="33"/>
    <n v="1149"/>
    <n v="43"/>
    <n v="256"/>
    <n v="18"/>
    <n v="28"/>
    <n v="59"/>
    <n v="1435"/>
    <n v="3"/>
    <n v="8"/>
    <n v="2"/>
    <n v="6"/>
    <n v="7"/>
    <n v="0"/>
    <n v="0"/>
    <n v="0"/>
    <n v="0"/>
    <n v="0"/>
    <n v="1"/>
    <n v="0"/>
    <d v="2019-06-20T00:00:00"/>
  </r>
  <r>
    <n v="1389"/>
    <x v="1100"/>
    <n v="1"/>
    <n v="1"/>
    <x v="40"/>
    <s v="Married"/>
    <s v="Graduate"/>
    <x v="1"/>
    <n v="55"/>
    <n v="71"/>
    <n v="0"/>
    <n v="34"/>
    <n v="9"/>
    <n v="6"/>
    <n v="6"/>
    <n v="114"/>
    <n v="1"/>
    <n v="1"/>
    <n v="0"/>
    <n v="3"/>
    <n v="6"/>
    <n v="0"/>
    <n v="0"/>
    <n v="0"/>
    <n v="0"/>
    <n v="0"/>
    <n v="0"/>
    <n v="0"/>
    <d v="2020-11-13T00:00:00"/>
  </r>
  <r>
    <n v="2541"/>
    <x v="1101"/>
    <n v="0"/>
    <n v="1"/>
    <x v="39"/>
    <s v="Single"/>
    <s v="Graduate"/>
    <x v="1"/>
    <n v="8"/>
    <n v="827"/>
    <n v="34"/>
    <n v="271"/>
    <n v="46"/>
    <n v="9"/>
    <n v="68"/>
    <n v="1120"/>
    <n v="2"/>
    <n v="6"/>
    <n v="3"/>
    <n v="5"/>
    <n v="5"/>
    <n v="0"/>
    <n v="0"/>
    <n v="0"/>
    <n v="0"/>
    <n v="0"/>
    <n v="0"/>
    <n v="0"/>
    <d v="2019-06-26T00:00:00"/>
  </r>
  <r>
    <n v="1088"/>
    <x v="1102"/>
    <n v="0"/>
    <n v="1"/>
    <x v="5"/>
    <s v="Widowed"/>
    <s v="Graduate"/>
    <x v="4"/>
    <n v="72"/>
    <n v="1559"/>
    <n v="0"/>
    <n v="80"/>
    <n v="0"/>
    <n v="0"/>
    <n v="232"/>
    <n v="1408"/>
    <n v="5"/>
    <n v="7"/>
    <n v="4"/>
    <n v="6"/>
    <n v="6"/>
    <n v="0"/>
    <n v="1"/>
    <n v="0"/>
    <n v="0"/>
    <n v="0"/>
    <n v="0"/>
    <n v="0"/>
    <d v="2019-04-29T00:00:00"/>
  </r>
  <r>
    <n v="1889"/>
    <x v="1103"/>
    <n v="1"/>
    <n v="0"/>
    <x v="2"/>
    <s v="Together"/>
    <s v="Graduate"/>
    <x v="0"/>
    <n v="94"/>
    <n v="90"/>
    <n v="0"/>
    <n v="90"/>
    <n v="0"/>
    <n v="15"/>
    <n v="12"/>
    <n v="182"/>
    <n v="1"/>
    <n v="2"/>
    <n v="0"/>
    <n v="3"/>
    <n v="5"/>
    <n v="0"/>
    <n v="0"/>
    <n v="0"/>
    <n v="0"/>
    <n v="0"/>
    <n v="0"/>
    <n v="0"/>
    <d v="2020-06-10T00:00:00"/>
  </r>
  <r>
    <n v="1531"/>
    <x v="1104"/>
    <n v="1"/>
    <n v="0"/>
    <x v="7"/>
    <s v="Married"/>
    <s v="Graduate"/>
    <x v="3"/>
    <n v="72"/>
    <n v="130"/>
    <n v="22"/>
    <n v="133"/>
    <n v="62"/>
    <n v="37"/>
    <n v="31"/>
    <n v="352"/>
    <n v="1"/>
    <n v="3"/>
    <n v="0"/>
    <n v="4"/>
    <n v="6"/>
    <n v="0"/>
    <n v="0"/>
    <n v="0"/>
    <n v="0"/>
    <n v="0"/>
    <n v="0"/>
    <n v="0"/>
    <d v="2020-05-09T00:00:00"/>
  </r>
  <r>
    <n v="1092"/>
    <x v="1105"/>
    <n v="0"/>
    <n v="1"/>
    <x v="5"/>
    <s v="Single"/>
    <s v="Unknown"/>
    <x v="2"/>
    <n v="0"/>
    <n v="164"/>
    <n v="3"/>
    <n v="15"/>
    <n v="6"/>
    <n v="3"/>
    <n v="31"/>
    <n v="161"/>
    <n v="2"/>
    <n v="2"/>
    <n v="0"/>
    <n v="3"/>
    <n v="8"/>
    <n v="0"/>
    <n v="0"/>
    <n v="0"/>
    <n v="0"/>
    <n v="0"/>
    <n v="0"/>
    <n v="0"/>
    <d v="2019-12-28T00:00:00"/>
  </r>
  <r>
    <n v="1566"/>
    <x v="1106"/>
    <n v="1"/>
    <n v="1"/>
    <x v="50"/>
    <s v="Together"/>
    <s v="Unknown"/>
    <x v="2"/>
    <n v="54"/>
    <n v="28"/>
    <n v="0"/>
    <n v="49"/>
    <n v="19"/>
    <n v="19"/>
    <n v="31"/>
    <n v="83"/>
    <n v="1"/>
    <n v="1"/>
    <n v="0"/>
    <n v="3"/>
    <n v="8"/>
    <n v="0"/>
    <n v="0"/>
    <n v="0"/>
    <n v="0"/>
    <n v="0"/>
    <n v="0"/>
    <n v="0"/>
    <d v="2020-03-26T00:00:00"/>
  </r>
  <r>
    <n v="2744"/>
    <x v="1107"/>
    <n v="0"/>
    <n v="1"/>
    <x v="21"/>
    <s v="Married"/>
    <s v="Master"/>
    <x v="4"/>
    <n v="30"/>
    <n v="380"/>
    <n v="3"/>
    <n v="80"/>
    <n v="6"/>
    <n v="0"/>
    <n v="223"/>
    <n v="247"/>
    <n v="2"/>
    <n v="3"/>
    <n v="2"/>
    <n v="3"/>
    <n v="7"/>
    <n v="1"/>
    <n v="0"/>
    <n v="0"/>
    <n v="0"/>
    <n v="0"/>
    <n v="0"/>
    <n v="0"/>
    <d v="2020-03-26T00:00:00"/>
  </r>
  <r>
    <n v="2812"/>
    <x v="1108"/>
    <n v="0"/>
    <n v="1"/>
    <x v="48"/>
    <s v="Married"/>
    <s v="Graduate"/>
    <x v="5"/>
    <n v="56"/>
    <n v="613"/>
    <n v="6"/>
    <n v="133"/>
    <n v="0"/>
    <n v="37"/>
    <n v="62"/>
    <n v="727"/>
    <n v="3"/>
    <n v="4"/>
    <n v="1"/>
    <n v="6"/>
    <n v="6"/>
    <n v="0"/>
    <n v="1"/>
    <n v="0"/>
    <n v="0"/>
    <n v="0"/>
    <n v="0"/>
    <n v="0"/>
    <d v="2019-08-27T00:00:00"/>
  </r>
  <r>
    <n v="2020"/>
    <x v="1109"/>
    <n v="0"/>
    <n v="1"/>
    <x v="13"/>
    <s v="Married"/>
    <s v="Graduate"/>
    <x v="5"/>
    <n v="95"/>
    <n v="1112"/>
    <n v="0"/>
    <n v="415"/>
    <n v="40"/>
    <n v="81"/>
    <n v="381"/>
    <n v="1266"/>
    <n v="4"/>
    <n v="6"/>
    <n v="3"/>
    <n v="8"/>
    <n v="5"/>
    <n v="0"/>
    <n v="0"/>
    <n v="0"/>
    <n v="0"/>
    <n v="0"/>
    <n v="0"/>
    <n v="0"/>
    <d v="2019-11-03T00:00:00"/>
  </r>
  <r>
    <n v="1552"/>
    <x v="1110"/>
    <n v="0"/>
    <n v="1"/>
    <x v="27"/>
    <s v="Single"/>
    <s v="Graduate"/>
    <x v="5"/>
    <n v="43"/>
    <n v="43"/>
    <n v="0"/>
    <n v="9"/>
    <n v="0"/>
    <n v="0"/>
    <n v="12"/>
    <n v="40"/>
    <n v="1"/>
    <n v="1"/>
    <n v="0"/>
    <n v="2"/>
    <n v="6"/>
    <n v="0"/>
    <n v="0"/>
    <n v="0"/>
    <n v="0"/>
    <n v="0"/>
    <n v="0"/>
    <n v="0"/>
    <d v="2019-12-10T00:00:00"/>
  </r>
  <r>
    <n v="1514"/>
    <x v="1111"/>
    <n v="0"/>
    <n v="1"/>
    <x v="21"/>
    <s v="Widowed"/>
    <s v="Unknown"/>
    <x v="4"/>
    <n v="80"/>
    <n v="502"/>
    <n v="189"/>
    <n v="257"/>
    <n v="300"/>
    <n v="177"/>
    <n v="189"/>
    <n v="1236"/>
    <n v="4"/>
    <n v="4"/>
    <n v="3"/>
    <n v="8"/>
    <n v="5"/>
    <n v="0"/>
    <n v="0"/>
    <n v="0"/>
    <n v="0"/>
    <n v="0"/>
    <n v="0"/>
    <n v="0"/>
    <d v="2019-07-23T00:00:00"/>
  </r>
  <r>
    <n v="1675"/>
    <x v="1112"/>
    <n v="1"/>
    <n v="1"/>
    <x v="49"/>
    <s v="Widowed"/>
    <s v="Master"/>
    <x v="3"/>
    <n v="3"/>
    <n v="208"/>
    <n v="3"/>
    <n v="62"/>
    <n v="0"/>
    <n v="6"/>
    <n v="96"/>
    <n v="183"/>
    <n v="3"/>
    <n v="2"/>
    <n v="2"/>
    <n v="2"/>
    <n v="7"/>
    <n v="0"/>
    <n v="0"/>
    <n v="0"/>
    <n v="0"/>
    <n v="0"/>
    <n v="0"/>
    <n v="1"/>
    <d v="2019-11-03T00:00:00"/>
  </r>
  <r>
    <n v="1562"/>
    <x v="1113"/>
    <n v="1"/>
    <n v="1"/>
    <x v="30"/>
    <s v="Together"/>
    <s v="PhD"/>
    <x v="4"/>
    <n v="39"/>
    <n v="174"/>
    <n v="0"/>
    <n v="34"/>
    <n v="0"/>
    <n v="0"/>
    <n v="25"/>
    <n v="183"/>
    <n v="2"/>
    <n v="2"/>
    <n v="0"/>
    <n v="4"/>
    <n v="5"/>
    <n v="0"/>
    <n v="0"/>
    <n v="0"/>
    <n v="0"/>
    <n v="0"/>
    <n v="0"/>
    <n v="0"/>
    <d v="2020-02-21T00:00:00"/>
  </r>
  <r>
    <n v="2156"/>
    <x v="1114"/>
    <n v="0"/>
    <n v="1"/>
    <x v="5"/>
    <s v="Married"/>
    <s v="Master"/>
    <x v="4"/>
    <n v="93"/>
    <n v="573"/>
    <n v="6"/>
    <n v="59"/>
    <n v="25"/>
    <n v="25"/>
    <n v="12"/>
    <n v="675"/>
    <n v="3"/>
    <n v="2"/>
    <n v="2"/>
    <n v="6"/>
    <n v="5"/>
    <n v="0"/>
    <n v="0"/>
    <n v="0"/>
    <n v="0"/>
    <n v="0"/>
    <n v="0"/>
    <n v="0"/>
    <d v="2020-04-19T00:00:00"/>
  </r>
  <r>
    <n v="1519"/>
    <x v="1115"/>
    <n v="0"/>
    <n v="1"/>
    <x v="11"/>
    <s v="Together"/>
    <s v="Master"/>
    <x v="3"/>
    <n v="70"/>
    <n v="535"/>
    <n v="37"/>
    <n v="349"/>
    <n v="25"/>
    <n v="0"/>
    <n v="47"/>
    <n v="899"/>
    <n v="4"/>
    <n v="6"/>
    <n v="1"/>
    <n v="5"/>
    <n v="7"/>
    <n v="0"/>
    <n v="0"/>
    <n v="0"/>
    <n v="0"/>
    <n v="0"/>
    <n v="0"/>
    <n v="0"/>
    <d v="2019-09-16T00:00:00"/>
  </r>
  <r>
    <n v="2382"/>
    <x v="1115"/>
    <n v="0"/>
    <n v="1"/>
    <x v="11"/>
    <s v="Together"/>
    <s v="Master"/>
    <x v="2"/>
    <n v="70"/>
    <n v="535"/>
    <n v="37"/>
    <n v="349"/>
    <n v="25"/>
    <n v="0"/>
    <n v="47"/>
    <n v="899"/>
    <n v="4"/>
    <n v="6"/>
    <n v="1"/>
    <n v="5"/>
    <n v="7"/>
    <n v="0"/>
    <n v="0"/>
    <n v="0"/>
    <n v="0"/>
    <n v="0"/>
    <n v="0"/>
    <n v="0"/>
    <d v="2019-09-16T00:00:00"/>
  </r>
  <r>
    <n v="3130"/>
    <x v="1116"/>
    <n v="0"/>
    <n v="1"/>
    <x v="48"/>
    <s v="Together"/>
    <s v="Graduate"/>
    <x v="5"/>
    <n v="10"/>
    <n v="623"/>
    <n v="59"/>
    <n v="346"/>
    <n v="156"/>
    <n v="47"/>
    <n v="59"/>
    <n v="1171"/>
    <n v="6"/>
    <n v="5"/>
    <n v="1"/>
    <n v="8"/>
    <n v="6"/>
    <n v="0"/>
    <n v="0"/>
    <n v="0"/>
    <n v="0"/>
    <n v="0"/>
    <n v="0"/>
    <n v="0"/>
    <d v="2020-01-06T00:00:00"/>
  </r>
  <r>
    <n v="2532"/>
    <x v="1117"/>
    <n v="1"/>
    <n v="1"/>
    <x v="36"/>
    <s v="Together"/>
    <s v="Master"/>
    <x v="2"/>
    <n v="81"/>
    <n v="521"/>
    <n v="6"/>
    <n v="137"/>
    <n v="19"/>
    <n v="6"/>
    <n v="59"/>
    <n v="630"/>
    <n v="7"/>
    <n v="4"/>
    <n v="2"/>
    <n v="4"/>
    <n v="8"/>
    <n v="1"/>
    <n v="0"/>
    <n v="0"/>
    <n v="0"/>
    <n v="0"/>
    <n v="0"/>
    <n v="1"/>
    <d v="2019-04-04T00:00:00"/>
  </r>
  <r>
    <n v="2245"/>
    <x v="1118"/>
    <n v="1"/>
    <n v="1"/>
    <x v="39"/>
    <s v="Single"/>
    <s v="Graduate"/>
    <x v="3"/>
    <n v="2"/>
    <n v="144"/>
    <n v="0"/>
    <n v="37"/>
    <n v="0"/>
    <n v="6"/>
    <n v="72"/>
    <n v="115"/>
    <n v="2"/>
    <n v="2"/>
    <n v="1"/>
    <n v="2"/>
    <n v="7"/>
    <n v="0"/>
    <n v="0"/>
    <n v="0"/>
    <n v="0"/>
    <n v="0"/>
    <n v="0"/>
    <n v="1"/>
    <d v="2020-08-10T00:00:00"/>
  </r>
  <r>
    <n v="2602"/>
    <x v="1119"/>
    <n v="0"/>
    <n v="1"/>
    <x v="23"/>
    <s v="Widowed"/>
    <s v="PhD"/>
    <x v="5"/>
    <n v="35"/>
    <n v="1858"/>
    <n v="222"/>
    <n v="478"/>
    <n v="375"/>
    <n v="350"/>
    <n v="128"/>
    <n v="3154"/>
    <n v="6"/>
    <n v="3"/>
    <n v="2"/>
    <n v="10"/>
    <n v="9"/>
    <n v="0"/>
    <n v="0"/>
    <n v="0"/>
    <n v="0"/>
    <n v="0"/>
    <n v="0"/>
    <n v="0"/>
    <d v="2019-02-13T00:00:00"/>
  </r>
  <r>
    <n v="1307"/>
    <x v="1120"/>
    <n v="1"/>
    <n v="1"/>
    <x v="40"/>
    <s v="Divorced"/>
    <s v="PhD"/>
    <x v="0"/>
    <n v="6"/>
    <n v="50"/>
    <n v="0"/>
    <n v="9"/>
    <n v="0"/>
    <n v="0"/>
    <n v="3"/>
    <n v="56"/>
    <n v="1"/>
    <n v="1"/>
    <n v="0"/>
    <n v="2"/>
    <n v="7"/>
    <n v="0"/>
    <n v="0"/>
    <n v="0"/>
    <n v="0"/>
    <n v="0"/>
    <n v="0"/>
    <n v="0"/>
    <d v="2020-07-16T00:00:00"/>
  </r>
  <r>
    <n v="2346"/>
    <x v="1120"/>
    <n v="0"/>
    <n v="1"/>
    <x v="38"/>
    <s v="Single"/>
    <s v="Graduate"/>
    <x v="2"/>
    <n v="52"/>
    <n v="794"/>
    <n v="22"/>
    <n v="338"/>
    <n v="63"/>
    <n v="0"/>
    <n v="81"/>
    <n v="1135"/>
    <n v="3"/>
    <n v="6"/>
    <n v="3"/>
    <n v="5"/>
    <n v="6"/>
    <n v="0"/>
    <n v="0"/>
    <n v="0"/>
    <n v="0"/>
    <n v="0"/>
    <n v="0"/>
    <n v="0"/>
    <d v="2020-04-13T00:00:00"/>
  </r>
  <r>
    <n v="2100"/>
    <x v="1120"/>
    <n v="0"/>
    <n v="1"/>
    <x v="34"/>
    <s v="Married"/>
    <s v="Unknown"/>
    <x v="2"/>
    <n v="98"/>
    <n v="1588"/>
    <n v="34"/>
    <n v="184"/>
    <n v="72"/>
    <n v="16"/>
    <n v="91"/>
    <n v="1804"/>
    <n v="5"/>
    <n v="11"/>
    <n v="1"/>
    <n v="6"/>
    <n v="9"/>
    <n v="0"/>
    <n v="0"/>
    <n v="0"/>
    <n v="0"/>
    <n v="0"/>
    <n v="0"/>
    <n v="0"/>
    <d v="2020-02-17T00:00:00"/>
  </r>
  <r>
    <n v="2296"/>
    <x v="1121"/>
    <n v="0"/>
    <n v="1"/>
    <x v="40"/>
    <s v="Together"/>
    <s v="Graduate"/>
    <x v="5"/>
    <n v="89"/>
    <n v="535"/>
    <n v="141"/>
    <n v="228"/>
    <n v="185"/>
    <n v="31"/>
    <n v="281"/>
    <n v="838"/>
    <n v="4"/>
    <n v="3"/>
    <n v="2"/>
    <n v="8"/>
    <n v="4"/>
    <n v="0"/>
    <n v="0"/>
    <n v="0"/>
    <n v="0"/>
    <n v="0"/>
    <n v="0"/>
    <n v="0"/>
    <d v="2020-03-07T00:00:00"/>
  </r>
  <r>
    <n v="2932"/>
    <x v="1122"/>
    <n v="0"/>
    <n v="1"/>
    <x v="24"/>
    <s v="Single"/>
    <s v="Graduate"/>
    <x v="5"/>
    <n v="55"/>
    <n v="538"/>
    <n v="128"/>
    <n v="269"/>
    <n v="141"/>
    <n v="19"/>
    <n v="84"/>
    <n v="1010"/>
    <n v="5"/>
    <n v="5"/>
    <n v="3"/>
    <n v="5"/>
    <n v="7"/>
    <n v="1"/>
    <n v="0"/>
    <n v="0"/>
    <n v="0"/>
    <n v="0"/>
    <n v="0"/>
    <n v="0"/>
    <d v="2019-03-29T00:00:00"/>
  </r>
  <r>
    <n v="1782"/>
    <x v="1123"/>
    <n v="1"/>
    <n v="1"/>
    <x v="24"/>
    <s v="Widowed"/>
    <s v="Graduate"/>
    <x v="2"/>
    <n v="71"/>
    <n v="59"/>
    <n v="3"/>
    <n v="31"/>
    <n v="6"/>
    <n v="3"/>
    <n v="25"/>
    <n v="78"/>
    <n v="1"/>
    <n v="1"/>
    <n v="0"/>
    <n v="3"/>
    <n v="5"/>
    <n v="0"/>
    <n v="0"/>
    <n v="0"/>
    <n v="0"/>
    <n v="0"/>
    <n v="0"/>
    <n v="0"/>
    <d v="2019-08-31T00:00:00"/>
  </r>
  <r>
    <n v="2108"/>
    <x v="1124"/>
    <n v="2"/>
    <n v="1"/>
    <x v="3"/>
    <s v="Together"/>
    <s v="Graduate"/>
    <x v="4"/>
    <n v="94"/>
    <n v="128"/>
    <n v="0"/>
    <n v="53"/>
    <n v="9"/>
    <n v="3"/>
    <n v="50"/>
    <n v="144"/>
    <n v="2"/>
    <n v="1"/>
    <n v="1"/>
    <n v="3"/>
    <n v="3"/>
    <n v="0"/>
    <n v="0"/>
    <n v="0"/>
    <n v="0"/>
    <n v="0"/>
    <n v="0"/>
    <n v="0"/>
    <d v="2020-09-28T00:00:00"/>
  </r>
  <r>
    <n v="1397"/>
    <x v="1125"/>
    <n v="1"/>
    <n v="0"/>
    <x v="9"/>
    <s v="Single"/>
    <s v="Graduate"/>
    <x v="0"/>
    <n v="90"/>
    <n v="266"/>
    <n v="138"/>
    <n v="169"/>
    <n v="319"/>
    <n v="244"/>
    <n v="19"/>
    <n v="1118"/>
    <n v="3"/>
    <n v="5"/>
    <n v="1"/>
    <n v="7"/>
    <n v="7"/>
    <n v="0"/>
    <n v="0"/>
    <n v="0"/>
    <n v="0"/>
    <n v="0"/>
    <n v="0"/>
    <n v="0"/>
    <d v="2019-01-27T00:00:00"/>
  </r>
  <r>
    <n v="2705"/>
    <x v="1126"/>
    <n v="1"/>
    <n v="1"/>
    <x v="37"/>
    <s v="Together"/>
    <s v="PhD"/>
    <x v="0"/>
    <n v="36"/>
    <n v="150"/>
    <n v="0"/>
    <n v="44"/>
    <n v="0"/>
    <n v="0"/>
    <n v="19"/>
    <n v="175"/>
    <n v="2"/>
    <n v="2"/>
    <n v="0"/>
    <n v="3"/>
    <n v="6"/>
    <n v="0"/>
    <n v="0"/>
    <n v="0"/>
    <n v="0"/>
    <n v="0"/>
    <n v="0"/>
    <n v="0"/>
    <d v="2020-08-27T00:00:00"/>
  </r>
  <r>
    <n v="2760"/>
    <x v="1127"/>
    <n v="1"/>
    <n v="1"/>
    <x v="50"/>
    <s v="Single"/>
    <s v="Graduate"/>
    <x v="2"/>
    <n v="20"/>
    <n v="479"/>
    <n v="13"/>
    <n v="175"/>
    <n v="0"/>
    <n v="28"/>
    <n v="97"/>
    <n v="598"/>
    <n v="4"/>
    <n v="5"/>
    <n v="1"/>
    <n v="4"/>
    <n v="8"/>
    <n v="0"/>
    <n v="0"/>
    <n v="0"/>
    <n v="0"/>
    <n v="0"/>
    <n v="0"/>
    <n v="0"/>
    <d v="2019-04-10T00:00:00"/>
  </r>
  <r>
    <n v="1749"/>
    <x v="1128"/>
    <n v="0"/>
    <n v="1"/>
    <x v="40"/>
    <s v="Married"/>
    <s v="Unknown"/>
    <x v="1"/>
    <n v="91"/>
    <n v="135"/>
    <n v="38"/>
    <n v="72"/>
    <n v="91"/>
    <n v="47"/>
    <n v="191"/>
    <n v="191"/>
    <n v="1"/>
    <n v="2"/>
    <n v="1"/>
    <n v="4"/>
    <n v="4"/>
    <n v="0"/>
    <n v="0"/>
    <n v="0"/>
    <n v="0"/>
    <n v="0"/>
    <n v="0"/>
    <n v="0"/>
    <d v="2020-02-06T00:00:00"/>
  </r>
  <r>
    <n v="2177"/>
    <x v="1128"/>
    <n v="0"/>
    <n v="1"/>
    <x v="40"/>
    <s v="Married"/>
    <s v="Unknown"/>
    <x v="0"/>
    <n v="91"/>
    <n v="135"/>
    <n v="38"/>
    <n v="72"/>
    <n v="91"/>
    <n v="47"/>
    <n v="191"/>
    <n v="191"/>
    <n v="1"/>
    <n v="2"/>
    <n v="1"/>
    <n v="4"/>
    <n v="4"/>
    <n v="0"/>
    <n v="0"/>
    <n v="0"/>
    <n v="0"/>
    <n v="0"/>
    <n v="0"/>
    <n v="0"/>
    <d v="2020-02-06T00:00:00"/>
  </r>
  <r>
    <n v="1187"/>
    <x v="1129"/>
    <n v="1"/>
    <n v="1"/>
    <x v="16"/>
    <s v="Single"/>
    <s v="PhD"/>
    <x v="0"/>
    <n v="81"/>
    <n v="301"/>
    <n v="3"/>
    <n v="248"/>
    <n v="22"/>
    <n v="3"/>
    <n v="248"/>
    <n v="329"/>
    <n v="6"/>
    <n v="5"/>
    <n v="1"/>
    <n v="3"/>
    <n v="8"/>
    <n v="1"/>
    <n v="0"/>
    <n v="0"/>
    <n v="0"/>
    <n v="0"/>
    <n v="0"/>
    <n v="1"/>
    <d v="2020-09-04T00:00:00"/>
  </r>
  <r>
    <n v="2268"/>
    <x v="1130"/>
    <n v="1"/>
    <n v="1"/>
    <x v="10"/>
    <s v="Married"/>
    <s v="Unknown"/>
    <x v="2"/>
    <n v="84"/>
    <n v="69"/>
    <n v="6"/>
    <n v="31"/>
    <n v="19"/>
    <n v="13"/>
    <n v="107"/>
    <n v="31"/>
    <n v="2"/>
    <n v="1"/>
    <n v="2"/>
    <n v="2"/>
    <n v="4"/>
    <n v="0"/>
    <n v="0"/>
    <n v="0"/>
    <n v="0"/>
    <n v="0"/>
    <n v="0"/>
    <n v="0"/>
    <d v="2019-11-13T00:00:00"/>
  </r>
  <r>
    <n v="1961"/>
    <x v="1131"/>
    <n v="1"/>
    <n v="1"/>
    <x v="5"/>
    <s v="Widowed"/>
    <s v="Unknown"/>
    <x v="0"/>
    <n v="55"/>
    <n v="38"/>
    <n v="3"/>
    <n v="9"/>
    <n v="0"/>
    <n v="0"/>
    <n v="22"/>
    <n v="28"/>
    <n v="1"/>
    <n v="0"/>
    <n v="1"/>
    <n v="2"/>
    <n v="4"/>
    <n v="0"/>
    <n v="0"/>
    <n v="0"/>
    <n v="0"/>
    <n v="0"/>
    <n v="0"/>
    <n v="0"/>
    <d v="2019-12-17T00:00:00"/>
  </r>
  <r>
    <n v="2483"/>
    <x v="1132"/>
    <n v="0"/>
    <n v="1"/>
    <x v="21"/>
    <s v="Together"/>
    <s v="Unknown"/>
    <x v="0"/>
    <n v="88"/>
    <n v="1098"/>
    <n v="326"/>
    <n v="593"/>
    <n v="618"/>
    <n v="474"/>
    <n v="179"/>
    <n v="2931"/>
    <n v="6"/>
    <n v="11"/>
    <n v="8"/>
    <n v="5"/>
    <n v="8"/>
    <n v="1"/>
    <n v="0"/>
    <n v="0"/>
    <n v="0"/>
    <n v="0"/>
    <n v="0"/>
    <n v="0"/>
    <d v="2019-04-14T00:00:00"/>
  </r>
  <r>
    <n v="2786"/>
    <x v="1133"/>
    <n v="0"/>
    <n v="1"/>
    <x v="51"/>
    <s v="Single"/>
    <s v="PhD"/>
    <x v="4"/>
    <n v="71"/>
    <n v="2439"/>
    <n v="94"/>
    <n v="512"/>
    <n v="0"/>
    <n v="160"/>
    <n v="383"/>
    <n v="2822"/>
    <n v="6"/>
    <n v="4"/>
    <n v="4"/>
    <n v="7"/>
    <n v="9"/>
    <n v="0"/>
    <n v="0"/>
    <n v="0"/>
    <n v="0"/>
    <n v="0"/>
    <n v="0"/>
    <n v="0"/>
    <d v="2019-04-23T00:00:00"/>
  </r>
  <r>
    <n v="2105"/>
    <x v="1134"/>
    <n v="0"/>
    <n v="1"/>
    <x v="14"/>
    <s v="Married"/>
    <s v="Graduate"/>
    <x v="0"/>
    <n v="40"/>
    <n v="345"/>
    <n v="16"/>
    <n v="430"/>
    <n v="82"/>
    <n v="72"/>
    <n v="91"/>
    <n v="854"/>
    <n v="2"/>
    <n v="6"/>
    <n v="1"/>
    <n v="5"/>
    <n v="7"/>
    <n v="0"/>
    <n v="0"/>
    <n v="0"/>
    <n v="0"/>
    <n v="0"/>
    <n v="0"/>
    <n v="0"/>
    <d v="2019-04-25T00:00:00"/>
  </r>
  <r>
    <n v="1641"/>
    <x v="1134"/>
    <n v="1"/>
    <n v="2"/>
    <x v="30"/>
    <s v="Single"/>
    <s v="PhD"/>
    <x v="1"/>
    <n v="86"/>
    <n v="314"/>
    <n v="3"/>
    <n v="122"/>
    <n v="19"/>
    <n v="3"/>
    <n v="239"/>
    <n v="223"/>
    <n v="4"/>
    <n v="3"/>
    <n v="2"/>
    <n v="3"/>
    <n v="6"/>
    <n v="1"/>
    <n v="0"/>
    <n v="0"/>
    <n v="0"/>
    <n v="0"/>
    <n v="0"/>
    <n v="0"/>
    <d v="2020-03-27T00:00:00"/>
  </r>
  <r>
    <n v="2301"/>
    <x v="1135"/>
    <n v="0"/>
    <n v="1"/>
    <x v="12"/>
    <s v="Together"/>
    <s v="Master"/>
    <x v="1"/>
    <n v="37"/>
    <n v="534"/>
    <n v="19"/>
    <n v="305"/>
    <n v="75"/>
    <n v="38"/>
    <n v="276"/>
    <n v="694"/>
    <n v="3"/>
    <n v="6"/>
    <n v="1"/>
    <n v="5"/>
    <n v="6"/>
    <n v="0"/>
    <n v="0"/>
    <n v="0"/>
    <n v="0"/>
    <n v="0"/>
    <n v="0"/>
    <n v="0"/>
    <d v="2019-11-11T00:00:00"/>
  </r>
  <r>
    <n v="1343"/>
    <x v="1136"/>
    <n v="0"/>
    <n v="2"/>
    <x v="20"/>
    <s v="Together"/>
    <s v="PhD"/>
    <x v="0"/>
    <n v="52"/>
    <n v="845"/>
    <n v="47"/>
    <n v="217"/>
    <n v="47"/>
    <n v="60"/>
    <n v="119"/>
    <n v="1097"/>
    <n v="2"/>
    <n v="4"/>
    <n v="6"/>
    <n v="4"/>
    <n v="5"/>
    <n v="0"/>
    <n v="0"/>
    <n v="0"/>
    <n v="0"/>
    <n v="0"/>
    <n v="0"/>
    <n v="0"/>
    <d v="2020-03-14T00:00:00"/>
  </r>
  <r>
    <n v="2610"/>
    <x v="1136"/>
    <n v="0"/>
    <n v="2"/>
    <x v="20"/>
    <s v="Together"/>
    <s v="PhD"/>
    <x v="2"/>
    <n v="52"/>
    <n v="845"/>
    <n v="47"/>
    <n v="217"/>
    <n v="47"/>
    <n v="60"/>
    <n v="119"/>
    <n v="1097"/>
    <n v="2"/>
    <n v="4"/>
    <n v="6"/>
    <n v="4"/>
    <n v="5"/>
    <n v="0"/>
    <n v="0"/>
    <n v="0"/>
    <n v="0"/>
    <n v="0"/>
    <n v="0"/>
    <n v="0"/>
    <d v="2020-03-14T00:00:00"/>
  </r>
  <r>
    <n v="1032"/>
    <x v="1137"/>
    <n v="0"/>
    <n v="2"/>
    <x v="39"/>
    <s v="Divorced"/>
    <s v="PhD"/>
    <x v="2"/>
    <n v="8"/>
    <n v="302"/>
    <n v="38"/>
    <n v="302"/>
    <n v="104"/>
    <n v="69"/>
    <n v="135"/>
    <n v="679"/>
    <n v="6"/>
    <n v="4"/>
    <n v="1"/>
    <n v="6"/>
    <n v="6"/>
    <n v="0"/>
    <n v="0"/>
    <n v="0"/>
    <n v="0"/>
    <n v="0"/>
    <n v="0"/>
    <n v="1"/>
    <d v="2019-04-05T00:00:00"/>
  </r>
  <r>
    <n v="2055"/>
    <x v="1137"/>
    <n v="0"/>
    <n v="0"/>
    <x v="12"/>
    <s v="Together"/>
    <s v="Graduate"/>
    <x v="1"/>
    <n v="4"/>
    <n v="906"/>
    <n v="31"/>
    <n v="94"/>
    <n v="13"/>
    <n v="31"/>
    <n v="393"/>
    <n v="683"/>
    <n v="1"/>
    <n v="6"/>
    <n v="1"/>
    <n v="6"/>
    <n v="6"/>
    <n v="0"/>
    <n v="0"/>
    <n v="0"/>
    <n v="0"/>
    <n v="0"/>
    <n v="0"/>
    <n v="0"/>
    <d v="2019-12-23T00:00:00"/>
  </r>
  <r>
    <n v="1775"/>
    <x v="1138"/>
    <n v="0"/>
    <n v="1"/>
    <x v="33"/>
    <s v="Single"/>
    <s v="Graduate"/>
    <x v="0"/>
    <n v="70"/>
    <n v="98"/>
    <n v="60"/>
    <n v="110"/>
    <n v="82"/>
    <n v="44"/>
    <n v="164"/>
    <n v="230"/>
    <n v="2"/>
    <n v="1"/>
    <n v="1"/>
    <n v="5"/>
    <n v="3"/>
    <n v="0"/>
    <n v="0"/>
    <n v="0"/>
    <n v="0"/>
    <n v="0"/>
    <n v="0"/>
    <n v="0"/>
    <d v="2019-09-10T00:00:00"/>
  </r>
  <r>
    <n v="1628"/>
    <x v="1139"/>
    <n v="1"/>
    <n v="1"/>
    <x v="23"/>
    <s v="Married"/>
    <s v="PhD"/>
    <x v="4"/>
    <n v="56"/>
    <n v="514"/>
    <n v="6"/>
    <n v="126"/>
    <n v="25"/>
    <n v="35"/>
    <n v="35"/>
    <n v="671"/>
    <n v="7"/>
    <n v="3"/>
    <n v="1"/>
    <n v="6"/>
    <n v="6"/>
    <n v="0"/>
    <n v="0"/>
    <n v="0"/>
    <n v="0"/>
    <n v="0"/>
    <n v="0"/>
    <n v="0"/>
    <d v="2020-01-23T00:00:00"/>
  </r>
  <r>
    <n v="2018"/>
    <x v="1140"/>
    <n v="1"/>
    <n v="1"/>
    <x v="35"/>
    <s v="Single"/>
    <s v="Master"/>
    <x v="4"/>
    <n v="6"/>
    <n v="214"/>
    <n v="0"/>
    <n v="50"/>
    <n v="0"/>
    <n v="0"/>
    <n v="25"/>
    <n v="240"/>
    <n v="3"/>
    <n v="2"/>
    <n v="0"/>
    <n v="4"/>
    <n v="7"/>
    <n v="0"/>
    <n v="0"/>
    <n v="0"/>
    <n v="0"/>
    <n v="0"/>
    <n v="0"/>
    <n v="0"/>
    <d v="2020-02-23T00:00:00"/>
  </r>
  <r>
    <n v="2979"/>
    <x v="1140"/>
    <n v="1"/>
    <n v="1"/>
    <x v="35"/>
    <s v="Single"/>
    <s v="Master"/>
    <x v="1"/>
    <n v="6"/>
    <n v="214"/>
    <n v="0"/>
    <n v="50"/>
    <n v="0"/>
    <n v="0"/>
    <n v="25"/>
    <n v="240"/>
    <n v="3"/>
    <n v="2"/>
    <n v="0"/>
    <n v="4"/>
    <n v="7"/>
    <n v="0"/>
    <n v="0"/>
    <n v="0"/>
    <n v="0"/>
    <n v="0"/>
    <n v="0"/>
    <n v="0"/>
    <d v="2020-02-23T00:00:00"/>
  </r>
  <r>
    <n v="2359"/>
    <x v="1141"/>
    <n v="0"/>
    <n v="1"/>
    <x v="47"/>
    <s v="Divorced"/>
    <s v="Master"/>
    <x v="3"/>
    <n v="56"/>
    <n v="300"/>
    <n v="44"/>
    <n v="202"/>
    <n v="6"/>
    <n v="28"/>
    <n v="120"/>
    <n v="461"/>
    <n v="1"/>
    <n v="4"/>
    <n v="2"/>
    <n v="3"/>
    <n v="7"/>
    <n v="0"/>
    <n v="0"/>
    <n v="0"/>
    <n v="0"/>
    <n v="0"/>
    <n v="0"/>
    <n v="0"/>
    <d v="2020-10-09T00:00:00"/>
  </r>
  <r>
    <n v="1289"/>
    <x v="1142"/>
    <n v="1"/>
    <n v="0"/>
    <x v="34"/>
    <s v="Married"/>
    <s v="PhD"/>
    <x v="0"/>
    <n v="89"/>
    <n v="117"/>
    <n v="0"/>
    <n v="145"/>
    <n v="13"/>
    <n v="9"/>
    <n v="0"/>
    <n v="284"/>
    <n v="1"/>
    <n v="2"/>
    <n v="1"/>
    <n v="3"/>
    <n v="4"/>
    <n v="0"/>
    <n v="0"/>
    <n v="0"/>
    <n v="0"/>
    <n v="0"/>
    <n v="0"/>
    <n v="0"/>
    <d v="2020-08-05T00:00:00"/>
  </r>
  <r>
    <n v="1835"/>
    <x v="1143"/>
    <n v="0"/>
    <n v="1"/>
    <x v="2"/>
    <s v="Married"/>
    <s v="PhD"/>
    <x v="0"/>
    <n v="1"/>
    <n v="1288"/>
    <n v="0"/>
    <n v="66"/>
    <n v="0"/>
    <n v="0"/>
    <n v="54"/>
    <n v="1300"/>
    <n v="3"/>
    <n v="7"/>
    <n v="1"/>
    <n v="7"/>
    <n v="8"/>
    <n v="0"/>
    <n v="1"/>
    <n v="0"/>
    <n v="1"/>
    <n v="0"/>
    <n v="0"/>
    <n v="1"/>
    <d v="2020-08-21T00:00:00"/>
  </r>
  <r>
    <n v="1002"/>
    <x v="1144"/>
    <n v="1"/>
    <n v="1"/>
    <x v="14"/>
    <s v="Single"/>
    <s v="Graduate"/>
    <x v="2"/>
    <n v="38"/>
    <n v="35"/>
    <n v="3"/>
    <n v="19"/>
    <n v="6"/>
    <n v="3"/>
    <n v="19"/>
    <n v="47"/>
    <n v="2"/>
    <n v="1"/>
    <n v="1"/>
    <n v="2"/>
    <n v="5"/>
    <n v="0"/>
    <n v="0"/>
    <n v="0"/>
    <n v="0"/>
    <n v="0"/>
    <n v="0"/>
    <n v="0"/>
    <d v="2020-08-12T00:00:00"/>
  </r>
  <r>
    <n v="1142"/>
    <x v="1144"/>
    <n v="0"/>
    <n v="1"/>
    <x v="35"/>
    <s v="Together"/>
    <s v="Unknown"/>
    <x v="4"/>
    <n v="28"/>
    <n v="736"/>
    <n v="63"/>
    <n v="180"/>
    <n v="25"/>
    <n v="63"/>
    <n v="287"/>
    <n v="780"/>
    <n v="4"/>
    <n v="7"/>
    <n v="1"/>
    <n v="5"/>
    <n v="7"/>
    <n v="0"/>
    <n v="0"/>
    <n v="0"/>
    <n v="0"/>
    <n v="0"/>
    <n v="0"/>
    <n v="0"/>
    <d v="2019-05-21T00:00:00"/>
  </r>
  <r>
    <n v="1475"/>
    <x v="1145"/>
    <n v="1"/>
    <n v="0"/>
    <x v="38"/>
    <s v="Divorced"/>
    <s v="Graduate"/>
    <x v="0"/>
    <n v="99"/>
    <n v="584"/>
    <n v="6"/>
    <n v="278"/>
    <n v="47"/>
    <n v="16"/>
    <n v="44"/>
    <n v="888"/>
    <n v="2"/>
    <n v="6"/>
    <n v="1"/>
    <n v="5"/>
    <n v="8"/>
    <n v="0"/>
    <n v="0"/>
    <n v="0"/>
    <n v="0"/>
    <n v="0"/>
    <n v="0"/>
    <n v="0"/>
    <d v="2019-05-10T00:00:00"/>
  </r>
  <r>
    <n v="1867"/>
    <x v="1146"/>
    <n v="2"/>
    <n v="1"/>
    <x v="13"/>
    <s v="Single"/>
    <s v="PhD"/>
    <x v="3"/>
    <n v="87"/>
    <n v="598"/>
    <n v="6"/>
    <n v="174"/>
    <n v="0"/>
    <n v="16"/>
    <n v="38"/>
    <n v="756"/>
    <n v="4"/>
    <n v="6"/>
    <n v="1"/>
    <n v="4"/>
    <n v="9"/>
    <n v="0"/>
    <n v="0"/>
    <n v="0"/>
    <n v="0"/>
    <n v="0"/>
    <n v="0"/>
    <n v="0"/>
    <d v="2019-05-03T00:00:00"/>
  </r>
  <r>
    <n v="2260"/>
    <x v="1147"/>
    <n v="0"/>
    <n v="1"/>
    <x v="21"/>
    <s v="Married"/>
    <s v="Graduate"/>
    <x v="5"/>
    <n v="36"/>
    <n v="804"/>
    <n v="19"/>
    <n v="225"/>
    <n v="13"/>
    <n v="0"/>
    <n v="86"/>
    <n v="975"/>
    <n v="5"/>
    <n v="5"/>
    <n v="1"/>
    <n v="7"/>
    <n v="5"/>
    <n v="0"/>
    <n v="0"/>
    <n v="0"/>
    <n v="0"/>
    <n v="0"/>
    <n v="0"/>
    <n v="0"/>
    <d v="2020-05-05T00:00:00"/>
  </r>
  <r>
    <n v="1912"/>
    <x v="1148"/>
    <n v="1"/>
    <n v="0"/>
    <x v="32"/>
    <s v="Single"/>
    <s v="Graduate"/>
    <x v="5"/>
    <n v="78"/>
    <n v="98"/>
    <n v="29"/>
    <n v="86"/>
    <n v="51"/>
    <n v="29"/>
    <n v="105"/>
    <n v="187"/>
    <n v="1"/>
    <n v="1"/>
    <n v="1"/>
    <n v="4"/>
    <n v="3"/>
    <n v="0"/>
    <n v="0"/>
    <n v="0"/>
    <n v="0"/>
    <n v="0"/>
    <n v="0"/>
    <n v="0"/>
    <d v="2020-07-17T00:00:00"/>
  </r>
  <r>
    <n v="1935"/>
    <x v="1149"/>
    <n v="1"/>
    <n v="1"/>
    <x v="38"/>
    <s v="Together"/>
    <s v="Master"/>
    <x v="1"/>
    <n v="84"/>
    <n v="95"/>
    <n v="0"/>
    <n v="25"/>
    <n v="6"/>
    <n v="0"/>
    <n v="44"/>
    <n v="82"/>
    <n v="1"/>
    <n v="1"/>
    <n v="1"/>
    <n v="2"/>
    <n v="6"/>
    <n v="0"/>
    <n v="0"/>
    <n v="0"/>
    <n v="0"/>
    <n v="0"/>
    <n v="0"/>
    <n v="0"/>
    <d v="2020-10-15T00:00:00"/>
  </r>
  <r>
    <n v="1618"/>
    <x v="1150"/>
    <n v="2"/>
    <n v="1"/>
    <x v="36"/>
    <s v="Divorced"/>
    <s v="Graduate"/>
    <x v="5"/>
    <n v="3"/>
    <n v="44"/>
    <n v="0"/>
    <n v="3"/>
    <n v="0"/>
    <n v="0"/>
    <n v="3"/>
    <n v="44"/>
    <n v="1"/>
    <n v="1"/>
    <n v="0"/>
    <n v="2"/>
    <n v="7"/>
    <n v="0"/>
    <n v="0"/>
    <n v="0"/>
    <n v="0"/>
    <n v="0"/>
    <n v="0"/>
    <n v="0"/>
    <d v="2020-08-14T00:00:00"/>
  </r>
  <r>
    <n v="1359"/>
    <x v="1151"/>
    <n v="1"/>
    <n v="1"/>
    <x v="21"/>
    <s v="Single"/>
    <s v="Master"/>
    <x v="1"/>
    <n v="86"/>
    <n v="181"/>
    <n v="0"/>
    <n v="86"/>
    <n v="0"/>
    <n v="0"/>
    <n v="114"/>
    <n v="152"/>
    <n v="4"/>
    <n v="3"/>
    <n v="2"/>
    <n v="2"/>
    <n v="8"/>
    <n v="0"/>
    <n v="0"/>
    <n v="0"/>
    <n v="0"/>
    <n v="0"/>
    <n v="0"/>
    <n v="0"/>
    <d v="2019-01-23T00:00:00"/>
  </r>
  <r>
    <n v="2487"/>
    <x v="1151"/>
    <n v="1"/>
    <n v="1"/>
    <x v="21"/>
    <s v="Single"/>
    <s v="Master"/>
    <x v="1"/>
    <n v="86"/>
    <n v="181"/>
    <n v="0"/>
    <n v="86"/>
    <n v="0"/>
    <n v="0"/>
    <n v="114"/>
    <n v="152"/>
    <n v="4"/>
    <n v="3"/>
    <n v="2"/>
    <n v="2"/>
    <n v="8"/>
    <n v="0"/>
    <n v="0"/>
    <n v="0"/>
    <n v="0"/>
    <n v="0"/>
    <n v="0"/>
    <n v="0"/>
    <d v="2019-01-23T00:00:00"/>
  </r>
  <r>
    <n v="2509"/>
    <x v="1151"/>
    <n v="1"/>
    <n v="1"/>
    <x v="21"/>
    <s v="Single"/>
    <s v="Master"/>
    <x v="3"/>
    <n v="86"/>
    <n v="181"/>
    <n v="0"/>
    <n v="86"/>
    <n v="0"/>
    <n v="0"/>
    <n v="114"/>
    <n v="152"/>
    <n v="4"/>
    <n v="3"/>
    <n v="2"/>
    <n v="2"/>
    <n v="8"/>
    <n v="0"/>
    <n v="0"/>
    <n v="0"/>
    <n v="0"/>
    <n v="0"/>
    <n v="0"/>
    <n v="1"/>
    <d v="2019-01-23T00:00:00"/>
  </r>
  <r>
    <n v="1198"/>
    <x v="1152"/>
    <n v="0"/>
    <n v="1"/>
    <x v="24"/>
    <s v="Together"/>
    <s v="Graduate"/>
    <x v="5"/>
    <n v="11"/>
    <n v="228"/>
    <n v="76"/>
    <n v="216"/>
    <n v="206"/>
    <n v="13"/>
    <n v="25"/>
    <n v="713"/>
    <n v="5"/>
    <n v="3"/>
    <n v="1"/>
    <n v="6"/>
    <n v="4"/>
    <n v="0"/>
    <n v="0"/>
    <n v="0"/>
    <n v="0"/>
    <n v="0"/>
    <n v="0"/>
    <n v="0"/>
    <d v="2019-09-05T00:00:00"/>
  </r>
  <r>
    <n v="2297"/>
    <x v="1153"/>
    <n v="1"/>
    <n v="1"/>
    <x v="16"/>
    <s v="Married"/>
    <s v="Unknown"/>
    <x v="0"/>
    <n v="62"/>
    <n v="38"/>
    <n v="6"/>
    <n v="63"/>
    <n v="10"/>
    <n v="6"/>
    <n v="16"/>
    <n v="108"/>
    <n v="1"/>
    <n v="1"/>
    <n v="0"/>
    <n v="3"/>
    <n v="7"/>
    <n v="0"/>
    <n v="0"/>
    <n v="0"/>
    <n v="0"/>
    <n v="0"/>
    <n v="0"/>
    <n v="0"/>
    <d v="2020-11-14T00:00:00"/>
  </r>
  <r>
    <n v="1980"/>
    <x v="1154"/>
    <n v="0"/>
    <n v="1"/>
    <x v="24"/>
    <s v="Divorced"/>
    <s v="Graduate"/>
    <x v="2"/>
    <n v="34"/>
    <n v="773"/>
    <n v="25"/>
    <n v="101"/>
    <n v="22"/>
    <n v="6"/>
    <n v="158"/>
    <n v="770"/>
    <n v="4"/>
    <n v="3"/>
    <n v="1"/>
    <n v="8"/>
    <n v="4"/>
    <n v="0"/>
    <n v="0"/>
    <n v="0"/>
    <n v="0"/>
    <n v="0"/>
    <n v="0"/>
    <n v="0"/>
    <d v="2020-04-09T00:00:00"/>
  </r>
  <r>
    <n v="2426"/>
    <x v="1155"/>
    <n v="1"/>
    <n v="0"/>
    <x v="35"/>
    <s v="Together"/>
    <s v="Graduate"/>
    <x v="4"/>
    <n v="46"/>
    <n v="178"/>
    <n v="32"/>
    <n v="292"/>
    <n v="60"/>
    <n v="22"/>
    <n v="79"/>
    <n v="504"/>
    <n v="3"/>
    <n v="3"/>
    <n v="2"/>
    <n v="4"/>
    <n v="5"/>
    <n v="0"/>
    <n v="0"/>
    <n v="0"/>
    <n v="0"/>
    <n v="0"/>
    <n v="0"/>
    <n v="0"/>
    <d v="2019-07-25T00:00:00"/>
  </r>
  <r>
    <n v="2137"/>
    <x v="1156"/>
    <n v="1"/>
    <n v="1"/>
    <x v="38"/>
    <s v="Married"/>
    <s v="Graduate"/>
    <x v="3"/>
    <n v="11"/>
    <n v="1085"/>
    <n v="29"/>
    <n v="355"/>
    <n v="60"/>
    <n v="44"/>
    <n v="60"/>
    <n v="1513"/>
    <n v="10"/>
    <n v="5"/>
    <n v="2"/>
    <n v="9"/>
    <n v="7"/>
    <n v="0"/>
    <n v="0"/>
    <n v="0"/>
    <n v="0"/>
    <n v="0"/>
    <n v="0"/>
    <n v="1"/>
    <d v="2019-12-26T00:00:00"/>
  </r>
  <r>
    <n v="1901"/>
    <x v="1157"/>
    <n v="1"/>
    <n v="1"/>
    <x v="47"/>
    <s v="Together"/>
    <s v="PhD"/>
    <x v="0"/>
    <n v="25"/>
    <n v="121"/>
    <n v="0"/>
    <n v="6"/>
    <n v="0"/>
    <n v="0"/>
    <n v="19"/>
    <n v="108"/>
    <n v="1"/>
    <n v="1"/>
    <n v="0"/>
    <n v="3"/>
    <n v="7"/>
    <n v="1"/>
    <n v="0"/>
    <n v="0"/>
    <n v="0"/>
    <n v="1"/>
    <n v="0"/>
    <n v="0"/>
    <d v="2020-09-17T00:00:00"/>
  </r>
  <r>
    <n v="2438"/>
    <x v="1157"/>
    <n v="1"/>
    <n v="1"/>
    <x v="47"/>
    <s v="Together"/>
    <s v="PhD"/>
    <x v="4"/>
    <n v="25"/>
    <n v="121"/>
    <n v="0"/>
    <n v="6"/>
    <n v="0"/>
    <n v="0"/>
    <n v="19"/>
    <n v="108"/>
    <n v="1"/>
    <n v="1"/>
    <n v="0"/>
    <n v="3"/>
    <n v="7"/>
    <n v="1"/>
    <n v="0"/>
    <n v="0"/>
    <n v="0"/>
    <n v="1"/>
    <n v="0"/>
    <n v="0"/>
    <d v="2020-09-17T00:00:00"/>
  </r>
  <r>
    <n v="1201"/>
    <x v="1158"/>
    <n v="1"/>
    <n v="1"/>
    <x v="2"/>
    <s v="Together"/>
    <s v="Master"/>
    <x v="3"/>
    <n v="21"/>
    <n v="1301"/>
    <n v="0"/>
    <n v="187"/>
    <n v="60"/>
    <n v="29"/>
    <n v="140"/>
    <n v="1437"/>
    <n v="10"/>
    <n v="7"/>
    <n v="1"/>
    <n v="8"/>
    <n v="7"/>
    <n v="0"/>
    <n v="0"/>
    <n v="0"/>
    <n v="0"/>
    <n v="0"/>
    <n v="0"/>
    <n v="0"/>
    <d v="2019-06-28T00:00:00"/>
  </r>
  <r>
    <n v="1244"/>
    <x v="1159"/>
    <n v="0"/>
    <n v="1"/>
    <x v="37"/>
    <s v="Single"/>
    <s v="Graduate"/>
    <x v="4"/>
    <n v="97"/>
    <n v="438"/>
    <n v="105"/>
    <n v="276"/>
    <n v="89"/>
    <n v="76"/>
    <n v="38"/>
    <n v="946"/>
    <n v="4"/>
    <n v="3"/>
    <n v="2"/>
    <n v="7"/>
    <n v="3"/>
    <n v="0"/>
    <n v="0"/>
    <n v="0"/>
    <n v="0"/>
    <n v="0"/>
    <n v="0"/>
    <n v="0"/>
    <d v="2019-03-29T00:00:00"/>
  </r>
  <r>
    <n v="1679"/>
    <x v="1160"/>
    <n v="0"/>
    <n v="0"/>
    <x v="33"/>
    <s v="Single"/>
    <s v="Graduate"/>
    <x v="0"/>
    <n v="46"/>
    <n v="867"/>
    <n v="35"/>
    <n v="565"/>
    <n v="197"/>
    <n v="264"/>
    <n v="92"/>
    <n v="1836"/>
    <n v="2"/>
    <n v="8"/>
    <n v="4"/>
    <n v="6"/>
    <n v="6"/>
    <n v="0"/>
    <n v="0"/>
    <n v="0"/>
    <n v="0"/>
    <n v="0"/>
    <n v="0"/>
    <n v="0"/>
    <d v="2020-04-09T00:00:00"/>
  </r>
  <r>
    <n v="1890"/>
    <x v="1161"/>
    <n v="0"/>
    <n v="0"/>
    <x v="17"/>
    <s v="Married"/>
    <s v="PhD"/>
    <x v="2"/>
    <n v="23"/>
    <n v="324"/>
    <n v="29"/>
    <n v="156"/>
    <n v="76"/>
    <n v="10"/>
    <n v="38"/>
    <n v="556"/>
    <n v="1"/>
    <n v="2"/>
    <n v="1"/>
    <n v="6"/>
    <n v="4"/>
    <n v="0"/>
    <n v="0"/>
    <n v="0"/>
    <n v="0"/>
    <n v="0"/>
    <n v="0"/>
    <n v="0"/>
    <d v="2020-08-14T00:00:00"/>
  </r>
  <r>
    <n v="1626"/>
    <x v="1162"/>
    <n v="0"/>
    <n v="1"/>
    <x v="37"/>
    <s v="Single"/>
    <s v="Graduate"/>
    <x v="2"/>
    <n v="20"/>
    <n v="969"/>
    <n v="10"/>
    <n v="86"/>
    <n v="13"/>
    <n v="10"/>
    <n v="458"/>
    <n v="629"/>
    <n v="2"/>
    <n v="5"/>
    <n v="4"/>
    <n v="4"/>
    <n v="5"/>
    <n v="1"/>
    <n v="0"/>
    <n v="0"/>
    <n v="0"/>
    <n v="0"/>
    <n v="0"/>
    <n v="0"/>
    <d v="2019-10-12T00:00:00"/>
  </r>
  <r>
    <n v="2559"/>
    <x v="1163"/>
    <n v="0"/>
    <n v="1"/>
    <x v="30"/>
    <s v="Together"/>
    <s v="Master"/>
    <x v="1"/>
    <n v="80"/>
    <n v="105"/>
    <n v="25"/>
    <n v="32"/>
    <n v="6"/>
    <n v="32"/>
    <n v="10"/>
    <n v="191"/>
    <n v="2"/>
    <n v="2"/>
    <n v="1"/>
    <n v="3"/>
    <n v="4"/>
    <n v="0"/>
    <n v="0"/>
    <n v="0"/>
    <n v="0"/>
    <n v="0"/>
    <n v="0"/>
    <n v="0"/>
    <d v="2020-09-27T00:00:00"/>
  </r>
  <r>
    <n v="2170"/>
    <x v="1164"/>
    <n v="0"/>
    <n v="2"/>
    <x v="2"/>
    <s v="Married"/>
    <s v="Unknown"/>
    <x v="5"/>
    <n v="15"/>
    <n v="86"/>
    <n v="6"/>
    <n v="22"/>
    <n v="0"/>
    <n v="6"/>
    <n v="41"/>
    <n v="79"/>
    <n v="1"/>
    <n v="1"/>
    <n v="0"/>
    <n v="3"/>
    <n v="5"/>
    <n v="0"/>
    <n v="0"/>
    <n v="0"/>
    <n v="0"/>
    <n v="0"/>
    <n v="0"/>
    <n v="0"/>
    <d v="2020-08-03T00:00:00"/>
  </r>
  <r>
    <n v="1819"/>
    <x v="1165"/>
    <n v="0"/>
    <n v="1"/>
    <x v="7"/>
    <s v="Single"/>
    <s v="Unknown"/>
    <x v="3"/>
    <n v="42"/>
    <n v="99"/>
    <n v="0"/>
    <n v="19"/>
    <n v="0"/>
    <n v="3"/>
    <n v="25"/>
    <n v="95"/>
    <n v="1"/>
    <n v="1"/>
    <n v="0"/>
    <n v="3"/>
    <n v="6"/>
    <n v="0"/>
    <n v="0"/>
    <n v="0"/>
    <n v="0"/>
    <n v="0"/>
    <n v="0"/>
    <n v="0"/>
    <d v="2019-12-07T00:00:00"/>
  </r>
  <r>
    <n v="1599"/>
    <x v="1166"/>
    <n v="1"/>
    <n v="1"/>
    <x v="2"/>
    <s v="Married"/>
    <s v="Graduate"/>
    <x v="1"/>
    <n v="88"/>
    <n v="684"/>
    <n v="41"/>
    <n v="277"/>
    <n v="54"/>
    <n v="54"/>
    <n v="76"/>
    <n v="1034"/>
    <n v="5"/>
    <n v="6"/>
    <n v="2"/>
    <n v="5"/>
    <n v="7"/>
    <n v="0"/>
    <n v="0"/>
    <n v="0"/>
    <n v="0"/>
    <n v="0"/>
    <n v="0"/>
    <n v="0"/>
    <d v="2019-12-31T00:00:00"/>
  </r>
  <r>
    <n v="1178"/>
    <x v="1167"/>
    <n v="1"/>
    <n v="1"/>
    <x v="37"/>
    <s v="Married"/>
    <s v="PhD"/>
    <x v="4"/>
    <n v="13"/>
    <n v="134"/>
    <n v="3"/>
    <n v="57"/>
    <n v="10"/>
    <n v="0"/>
    <n v="13"/>
    <n v="191"/>
    <n v="2"/>
    <n v="2"/>
    <n v="0"/>
    <n v="3"/>
    <n v="7"/>
    <n v="0"/>
    <n v="0"/>
    <n v="0"/>
    <n v="0"/>
    <n v="0"/>
    <n v="0"/>
    <n v="0"/>
    <d v="2019-07-31T00:00:00"/>
  </r>
  <r>
    <n v="2875"/>
    <x v="1167"/>
    <n v="1"/>
    <n v="1"/>
    <x v="37"/>
    <s v="Married"/>
    <s v="PhD"/>
    <x v="3"/>
    <n v="13"/>
    <n v="134"/>
    <n v="3"/>
    <n v="57"/>
    <n v="10"/>
    <n v="0"/>
    <n v="13"/>
    <n v="191"/>
    <n v="2"/>
    <n v="2"/>
    <n v="0"/>
    <n v="3"/>
    <n v="7"/>
    <n v="0"/>
    <n v="0"/>
    <n v="0"/>
    <n v="0"/>
    <n v="0"/>
    <n v="0"/>
    <n v="0"/>
    <d v="2019-07-31T00:00:00"/>
  </r>
  <r>
    <n v="3083"/>
    <x v="1168"/>
    <n v="0"/>
    <n v="1"/>
    <x v="14"/>
    <s v="Married"/>
    <s v="Master"/>
    <x v="0"/>
    <n v="92"/>
    <n v="599"/>
    <n v="10"/>
    <n v="574"/>
    <n v="64"/>
    <n v="10"/>
    <n v="137"/>
    <n v="1118"/>
    <n v="5"/>
    <n v="7"/>
    <n v="1"/>
    <n v="6"/>
    <n v="7"/>
    <n v="0"/>
    <n v="0"/>
    <n v="0"/>
    <n v="0"/>
    <n v="0"/>
    <n v="0"/>
    <n v="0"/>
    <d v="2019-12-29T00:00:00"/>
  </r>
  <r>
    <n v="2879"/>
    <x v="1169"/>
    <n v="0"/>
    <n v="1"/>
    <x v="42"/>
    <s v="Married"/>
    <s v="Graduate"/>
    <x v="0"/>
    <n v="20"/>
    <n v="890"/>
    <n v="0"/>
    <n v="57"/>
    <n v="0"/>
    <n v="0"/>
    <n v="29"/>
    <n v="918"/>
    <n v="2"/>
    <n v="3"/>
    <n v="1"/>
    <n v="8"/>
    <n v="4"/>
    <n v="0"/>
    <n v="1"/>
    <n v="0"/>
    <n v="0"/>
    <n v="0"/>
    <n v="0"/>
    <n v="0"/>
    <d v="2020-07-01T00:00:00"/>
  </r>
  <r>
    <n v="1888"/>
    <x v="1170"/>
    <n v="1"/>
    <n v="0"/>
    <x v="23"/>
    <s v="Widowed"/>
    <s v="Graduate"/>
    <x v="5"/>
    <n v="37"/>
    <n v="16"/>
    <n v="3"/>
    <n v="16"/>
    <n v="32"/>
    <n v="0"/>
    <n v="22"/>
    <n v="45"/>
    <n v="1"/>
    <n v="1"/>
    <n v="0"/>
    <n v="2"/>
    <n v="7"/>
    <n v="0"/>
    <n v="0"/>
    <n v="0"/>
    <n v="0"/>
    <n v="0"/>
    <n v="0"/>
    <n v="0"/>
    <d v="2020-05-08T00:00:00"/>
  </r>
  <r>
    <n v="2249"/>
    <x v="1171"/>
    <n v="0"/>
    <n v="1"/>
    <x v="20"/>
    <s v="Married"/>
    <s v="PhD"/>
    <x v="0"/>
    <n v="10"/>
    <n v="463"/>
    <n v="3"/>
    <n v="105"/>
    <n v="6"/>
    <n v="3"/>
    <n v="3"/>
    <n v="578"/>
    <n v="1"/>
    <n v="4"/>
    <n v="1"/>
    <n v="4"/>
    <n v="6"/>
    <n v="0"/>
    <n v="0"/>
    <n v="0"/>
    <n v="0"/>
    <n v="0"/>
    <n v="0"/>
    <n v="0"/>
    <d v="2020-01-25T00:00:00"/>
  </r>
  <r>
    <n v="2717"/>
    <x v="1172"/>
    <n v="0"/>
    <n v="0"/>
    <x v="0"/>
    <s v="Single"/>
    <s v="PhD"/>
    <x v="0"/>
    <n v="9"/>
    <n v="179"/>
    <n v="61"/>
    <n v="93"/>
    <n v="6"/>
    <n v="45"/>
    <n v="80"/>
    <n v="303"/>
    <n v="1"/>
    <n v="3"/>
    <n v="1"/>
    <n v="3"/>
    <n v="8"/>
    <n v="0"/>
    <n v="0"/>
    <n v="0"/>
    <n v="0"/>
    <n v="0"/>
    <n v="0"/>
    <n v="1"/>
    <d v="2020-11-01T00:00:00"/>
  </r>
  <r>
    <n v="2307"/>
    <x v="1173"/>
    <n v="1"/>
    <n v="0"/>
    <x v="21"/>
    <s v="Married"/>
    <s v="PhD"/>
    <x v="1"/>
    <n v="54"/>
    <n v="310"/>
    <n v="13"/>
    <n v="141"/>
    <n v="19"/>
    <n v="3"/>
    <n v="58"/>
    <n v="428"/>
    <n v="1"/>
    <n v="3"/>
    <n v="1"/>
    <n v="4"/>
    <n v="5"/>
    <n v="0"/>
    <n v="0"/>
    <n v="0"/>
    <n v="0"/>
    <n v="0"/>
    <n v="0"/>
    <n v="0"/>
    <d v="2020-03-01T00:00:00"/>
  </r>
  <r>
    <n v="1564"/>
    <x v="1174"/>
    <n v="1"/>
    <n v="1"/>
    <x v="2"/>
    <s v="Married"/>
    <s v="PhD"/>
    <x v="5"/>
    <n v="64"/>
    <n v="652"/>
    <n v="0"/>
    <n v="32"/>
    <n v="0"/>
    <n v="0"/>
    <n v="6"/>
    <n v="678"/>
    <n v="5"/>
    <n v="3"/>
    <n v="1"/>
    <n v="6"/>
    <n v="6"/>
    <n v="0"/>
    <n v="1"/>
    <n v="0"/>
    <n v="0"/>
    <n v="0"/>
    <n v="0"/>
    <n v="0"/>
    <d v="2019-04-17T00:00:00"/>
  </r>
  <r>
    <n v="1208"/>
    <x v="1175"/>
    <n v="1"/>
    <n v="0"/>
    <x v="28"/>
    <s v="Together"/>
    <s v="Unknown"/>
    <x v="4"/>
    <n v="93"/>
    <n v="96"/>
    <n v="35"/>
    <n v="80"/>
    <n v="93"/>
    <n v="3"/>
    <n v="58"/>
    <n v="251"/>
    <n v="1"/>
    <n v="1"/>
    <n v="1"/>
    <n v="4"/>
    <n v="3"/>
    <n v="0"/>
    <n v="0"/>
    <n v="0"/>
    <n v="0"/>
    <n v="0"/>
    <n v="0"/>
    <n v="0"/>
    <d v="2020-09-15T00:00:00"/>
  </r>
  <r>
    <n v="2552"/>
    <x v="1176"/>
    <n v="2"/>
    <n v="0"/>
    <x v="41"/>
    <s v="Together"/>
    <s v="Graduate"/>
    <x v="4"/>
    <n v="4"/>
    <n v="112"/>
    <n v="10"/>
    <n v="215"/>
    <n v="32"/>
    <n v="26"/>
    <n v="77"/>
    <n v="318"/>
    <n v="1"/>
    <n v="3"/>
    <n v="1"/>
    <n v="3"/>
    <n v="6"/>
    <n v="0"/>
    <n v="0"/>
    <n v="0"/>
    <n v="0"/>
    <n v="0"/>
    <n v="0"/>
    <n v="1"/>
    <d v="2020-08-27T00:00:00"/>
  </r>
  <r>
    <n v="1776"/>
    <x v="1177"/>
    <n v="0"/>
    <n v="0"/>
    <x v="36"/>
    <s v="Single"/>
    <s v="Master"/>
    <x v="2"/>
    <n v="33"/>
    <n v="704"/>
    <n v="10"/>
    <n v="193"/>
    <n v="39"/>
    <n v="29"/>
    <n v="39"/>
    <n v="935"/>
    <n v="1"/>
    <n v="4"/>
    <n v="1"/>
    <n v="7"/>
    <n v="7"/>
    <n v="0"/>
    <n v="1"/>
    <n v="0"/>
    <n v="0"/>
    <n v="0"/>
    <n v="0"/>
    <n v="0"/>
    <d v="2019-06-27T00:00:00"/>
  </r>
  <r>
    <n v="1700"/>
    <x v="1178"/>
    <n v="1"/>
    <n v="1"/>
    <x v="12"/>
    <s v="Single"/>
    <s v="Graduate"/>
    <x v="4"/>
    <n v="9"/>
    <n v="26"/>
    <n v="6"/>
    <n v="16"/>
    <n v="10"/>
    <n v="0"/>
    <n v="10"/>
    <n v="48"/>
    <n v="1"/>
    <n v="1"/>
    <n v="0"/>
    <n v="2"/>
    <n v="7"/>
    <n v="0"/>
    <n v="0"/>
    <n v="0"/>
    <n v="0"/>
    <n v="0"/>
    <n v="0"/>
    <n v="0"/>
    <d v="2020-09-02T00:00:00"/>
  </r>
  <r>
    <n v="3177"/>
    <x v="1179"/>
    <n v="1"/>
    <n v="1"/>
    <x v="51"/>
    <s v="Divorced"/>
    <s v="Graduate"/>
    <x v="1"/>
    <n v="28"/>
    <n v="106"/>
    <n v="0"/>
    <n v="16"/>
    <n v="0"/>
    <n v="0"/>
    <n v="48"/>
    <n v="74"/>
    <n v="2"/>
    <n v="1"/>
    <n v="1"/>
    <n v="2"/>
    <n v="4"/>
    <n v="0"/>
    <n v="0"/>
    <n v="0"/>
    <n v="0"/>
    <n v="0"/>
    <n v="0"/>
    <n v="0"/>
    <d v="2019-12-20T00:00:00"/>
  </r>
  <r>
    <n v="2292"/>
    <x v="1180"/>
    <n v="0"/>
    <n v="1"/>
    <x v="40"/>
    <s v="Together"/>
    <s v="Master"/>
    <x v="2"/>
    <n v="74"/>
    <n v="649"/>
    <n v="16"/>
    <n v="238"/>
    <n v="35"/>
    <n v="16"/>
    <n v="45"/>
    <n v="910"/>
    <n v="3"/>
    <n v="6"/>
    <n v="1"/>
    <n v="5"/>
    <n v="7"/>
    <n v="0"/>
    <n v="0"/>
    <n v="0"/>
    <n v="0"/>
    <n v="0"/>
    <n v="0"/>
    <n v="0"/>
    <d v="2020-01-31T00:00:00"/>
  </r>
  <r>
    <n v="2569"/>
    <x v="1180"/>
    <n v="0"/>
    <n v="1"/>
    <x v="40"/>
    <s v="Together"/>
    <s v="Master"/>
    <x v="3"/>
    <n v="74"/>
    <n v="649"/>
    <n v="16"/>
    <n v="238"/>
    <n v="35"/>
    <n v="16"/>
    <n v="45"/>
    <n v="910"/>
    <n v="3"/>
    <n v="6"/>
    <n v="1"/>
    <n v="5"/>
    <n v="7"/>
    <n v="0"/>
    <n v="0"/>
    <n v="0"/>
    <n v="0"/>
    <n v="0"/>
    <n v="0"/>
    <n v="0"/>
    <d v="2020-01-31T00:00:00"/>
  </r>
  <r>
    <n v="1714"/>
    <x v="1181"/>
    <n v="1"/>
    <n v="2"/>
    <x v="20"/>
    <s v="Divorced"/>
    <s v="PhD"/>
    <x v="5"/>
    <n v="74"/>
    <n v="463"/>
    <n v="6"/>
    <n v="319"/>
    <n v="23"/>
    <n v="6"/>
    <n v="97"/>
    <n v="721"/>
    <n v="5"/>
    <n v="6"/>
    <n v="1"/>
    <n v="4"/>
    <n v="8"/>
    <n v="0"/>
    <n v="0"/>
    <n v="0"/>
    <n v="0"/>
    <n v="0"/>
    <n v="0"/>
    <n v="0"/>
    <d v="2020-03-22T00:00:00"/>
  </r>
  <r>
    <n v="1648"/>
    <x v="1182"/>
    <n v="0"/>
    <n v="1"/>
    <x v="2"/>
    <s v="Together"/>
    <s v="PhD"/>
    <x v="5"/>
    <n v="25"/>
    <n v="45"/>
    <n v="0"/>
    <n v="10"/>
    <n v="0"/>
    <n v="0"/>
    <n v="10"/>
    <n v="45"/>
    <n v="1"/>
    <n v="1"/>
    <n v="0"/>
    <n v="2"/>
    <n v="7"/>
    <n v="0"/>
    <n v="0"/>
    <n v="0"/>
    <n v="0"/>
    <n v="0"/>
    <n v="0"/>
    <n v="0"/>
    <d v="2019-10-21T00:00:00"/>
  </r>
  <r>
    <n v="3018"/>
    <x v="1183"/>
    <n v="1"/>
    <n v="0"/>
    <x v="27"/>
    <s v="Married"/>
    <s v="Master"/>
    <x v="2"/>
    <n v="80"/>
    <n v="119"/>
    <n v="0"/>
    <n v="23"/>
    <n v="10"/>
    <n v="0"/>
    <n v="10"/>
    <n v="142"/>
    <n v="1"/>
    <n v="2"/>
    <n v="0"/>
    <n v="3"/>
    <n v="5"/>
    <n v="0"/>
    <n v="0"/>
    <n v="0"/>
    <n v="0"/>
    <n v="0"/>
    <n v="0"/>
    <n v="0"/>
    <d v="2020-05-07T00:00:00"/>
  </r>
  <r>
    <n v="1595"/>
    <x v="1184"/>
    <n v="0"/>
    <n v="0"/>
    <x v="45"/>
    <s v="Widowed"/>
    <s v="Master"/>
    <x v="0"/>
    <n v="90"/>
    <n v="522"/>
    <n v="81"/>
    <n v="171"/>
    <n v="52"/>
    <n v="0"/>
    <n v="32"/>
    <n v="793"/>
    <n v="1"/>
    <n v="3"/>
    <n v="1"/>
    <n v="7"/>
    <n v="3"/>
    <n v="0"/>
    <n v="0"/>
    <n v="0"/>
    <n v="0"/>
    <n v="0"/>
    <n v="0"/>
    <n v="0"/>
    <d v="2019-12-23T00:00:00"/>
  </r>
  <r>
    <n v="1554"/>
    <x v="1185"/>
    <n v="0"/>
    <n v="1"/>
    <x v="2"/>
    <s v="Married"/>
    <s v="Graduate"/>
    <x v="2"/>
    <n v="26"/>
    <n v="316"/>
    <n v="0"/>
    <n v="342"/>
    <n v="158"/>
    <n v="32"/>
    <n v="342"/>
    <n v="506"/>
    <n v="5"/>
    <n v="5"/>
    <n v="1"/>
    <n v="5"/>
    <n v="6"/>
    <n v="0"/>
    <n v="0"/>
    <n v="0"/>
    <n v="0"/>
    <n v="0"/>
    <n v="0"/>
    <n v="0"/>
    <d v="2019-02-17T00:00:00"/>
  </r>
  <r>
    <n v="2726"/>
    <x v="1185"/>
    <n v="0"/>
    <n v="1"/>
    <x v="2"/>
    <s v="Married"/>
    <s v="Graduate"/>
    <x v="4"/>
    <n v="26"/>
    <n v="316"/>
    <n v="0"/>
    <n v="342"/>
    <n v="158"/>
    <n v="32"/>
    <n v="342"/>
    <n v="506"/>
    <n v="5"/>
    <n v="5"/>
    <n v="1"/>
    <n v="5"/>
    <n v="6"/>
    <n v="0"/>
    <n v="0"/>
    <n v="0"/>
    <n v="0"/>
    <n v="0"/>
    <n v="0"/>
    <n v="0"/>
    <d v="2019-02-17T00:00:00"/>
  </r>
  <r>
    <n v="2364"/>
    <x v="1186"/>
    <n v="1"/>
    <n v="1"/>
    <x v="7"/>
    <s v="Together"/>
    <s v="Graduate"/>
    <x v="2"/>
    <n v="35"/>
    <n v="61"/>
    <n v="3"/>
    <n v="55"/>
    <n v="6"/>
    <n v="0"/>
    <n v="6"/>
    <n v="119"/>
    <n v="1"/>
    <n v="1"/>
    <n v="0"/>
    <n v="3"/>
    <n v="8"/>
    <n v="0"/>
    <n v="0"/>
    <n v="0"/>
    <n v="0"/>
    <n v="0"/>
    <n v="0"/>
    <n v="0"/>
    <d v="2019-05-23T00:00:00"/>
  </r>
  <r>
    <n v="3080"/>
    <x v="1187"/>
    <n v="0"/>
    <n v="0"/>
    <x v="25"/>
    <s v="Together"/>
    <s v="PhD"/>
    <x v="4"/>
    <n v="31"/>
    <n v="2347"/>
    <n v="55"/>
    <n v="429"/>
    <n v="35"/>
    <n v="26"/>
    <n v="400"/>
    <n v="2493"/>
    <n v="1"/>
    <n v="7"/>
    <n v="3"/>
    <n v="13"/>
    <n v="6"/>
    <n v="1"/>
    <n v="0"/>
    <n v="0"/>
    <n v="0"/>
    <n v="0"/>
    <n v="0"/>
    <n v="0"/>
    <d v="2019-05-28T00:00:00"/>
  </r>
  <r>
    <n v="1520"/>
    <x v="1188"/>
    <n v="0"/>
    <n v="1"/>
    <x v="50"/>
    <s v="Together"/>
    <s v="Graduate"/>
    <x v="4"/>
    <n v="0"/>
    <n v="252"/>
    <n v="0"/>
    <n v="35"/>
    <n v="0"/>
    <n v="0"/>
    <n v="23"/>
    <n v="265"/>
    <n v="1"/>
    <n v="2"/>
    <n v="1"/>
    <n v="3"/>
    <n v="5"/>
    <n v="0"/>
    <n v="0"/>
    <n v="0"/>
    <n v="0"/>
    <n v="0"/>
    <n v="0"/>
    <n v="0"/>
    <d v="2020-06-24T00:00:00"/>
  </r>
  <r>
    <n v="2806"/>
    <x v="1189"/>
    <n v="0"/>
    <n v="1"/>
    <x v="31"/>
    <s v="Together"/>
    <s v="Graduate"/>
    <x v="5"/>
    <n v="11"/>
    <n v="513"/>
    <n v="0"/>
    <n v="71"/>
    <n v="6"/>
    <n v="3"/>
    <n v="100"/>
    <n v="494"/>
    <n v="3"/>
    <n v="4"/>
    <n v="1"/>
    <n v="4"/>
    <n v="7"/>
    <n v="0"/>
    <n v="0"/>
    <n v="0"/>
    <n v="0"/>
    <n v="0"/>
    <n v="0"/>
    <n v="0"/>
    <d v="2019-08-20T00:00:00"/>
  </r>
  <r>
    <n v="3198"/>
    <x v="1190"/>
    <n v="0"/>
    <n v="0"/>
    <x v="1"/>
    <s v="Single"/>
    <s v="Master"/>
    <x v="2"/>
    <n v="71"/>
    <n v="2757"/>
    <n v="32"/>
    <n v="462"/>
    <n v="42"/>
    <n v="32"/>
    <n v="65"/>
    <n v="3261"/>
    <n v="2"/>
    <n v="9"/>
    <n v="4"/>
    <n v="12"/>
    <n v="8"/>
    <n v="0"/>
    <n v="0"/>
    <n v="0"/>
    <n v="0"/>
    <n v="0"/>
    <n v="0"/>
    <n v="0"/>
    <d v="2019-01-26T00:00:00"/>
  </r>
  <r>
    <n v="1196"/>
    <x v="1191"/>
    <n v="0"/>
    <n v="1"/>
    <x v="30"/>
    <s v="Married"/>
    <s v="Graduate"/>
    <x v="4"/>
    <n v="99"/>
    <n v="175"/>
    <n v="0"/>
    <n v="23"/>
    <n v="0"/>
    <n v="0"/>
    <n v="13"/>
    <n v="184"/>
    <n v="1"/>
    <n v="2"/>
    <n v="0"/>
    <n v="3"/>
    <n v="6"/>
    <n v="0"/>
    <n v="0"/>
    <n v="0"/>
    <n v="0"/>
    <n v="0"/>
    <n v="0"/>
    <n v="0"/>
    <d v="2020-11-12T00:00:00"/>
  </r>
  <r>
    <n v="1706"/>
    <x v="1191"/>
    <n v="0"/>
    <n v="1"/>
    <x v="30"/>
    <s v="Married"/>
    <s v="Graduate"/>
    <x v="4"/>
    <n v="99"/>
    <n v="175"/>
    <n v="0"/>
    <n v="23"/>
    <n v="0"/>
    <n v="0"/>
    <n v="13"/>
    <n v="184"/>
    <n v="1"/>
    <n v="2"/>
    <n v="0"/>
    <n v="3"/>
    <n v="6"/>
    <n v="0"/>
    <n v="0"/>
    <n v="0"/>
    <n v="0"/>
    <n v="0"/>
    <n v="0"/>
    <n v="0"/>
    <d v="2020-11-12T00:00:00"/>
  </r>
  <r>
    <n v="2779"/>
    <x v="1192"/>
    <n v="1"/>
    <n v="1"/>
    <x v="11"/>
    <s v="Married"/>
    <s v="Graduate"/>
    <x v="3"/>
    <n v="82"/>
    <n v="58"/>
    <n v="0"/>
    <n v="16"/>
    <n v="0"/>
    <n v="0"/>
    <n v="36"/>
    <n v="39"/>
    <n v="2"/>
    <n v="1"/>
    <n v="1"/>
    <n v="2"/>
    <n v="7"/>
    <n v="1"/>
    <n v="0"/>
    <n v="0"/>
    <n v="0"/>
    <n v="0"/>
    <n v="0"/>
    <n v="0"/>
    <d v="2020-06-16T00:00:00"/>
  </r>
  <r>
    <n v="2796"/>
    <x v="1193"/>
    <n v="1"/>
    <n v="1"/>
    <x v="23"/>
    <s v="Divorced"/>
    <s v="Master"/>
    <x v="2"/>
    <n v="25"/>
    <n v="181"/>
    <n v="0"/>
    <n v="29"/>
    <n v="0"/>
    <n v="0"/>
    <n v="10"/>
    <n v="201"/>
    <n v="2"/>
    <n v="2"/>
    <n v="0"/>
    <n v="3"/>
    <n v="7"/>
    <n v="0"/>
    <n v="0"/>
    <n v="0"/>
    <n v="0"/>
    <n v="0"/>
    <n v="0"/>
    <n v="0"/>
    <d v="2020-03-17T00:00:00"/>
  </r>
  <r>
    <n v="1842"/>
    <x v="1194"/>
    <n v="1"/>
    <n v="1"/>
    <x v="10"/>
    <s v="Together"/>
    <s v="Master"/>
    <x v="2"/>
    <n v="35"/>
    <n v="541"/>
    <n v="6"/>
    <n v="289"/>
    <n v="0"/>
    <n v="0"/>
    <n v="110"/>
    <n v="726"/>
    <n v="6"/>
    <n v="6"/>
    <n v="1"/>
    <n v="4"/>
    <n v="8"/>
    <n v="0"/>
    <n v="0"/>
    <n v="0"/>
    <n v="0"/>
    <n v="0"/>
    <n v="0"/>
    <n v="0"/>
    <d v="2020-07-22T00:00:00"/>
  </r>
  <r>
    <n v="1206"/>
    <x v="1195"/>
    <n v="0"/>
    <n v="1"/>
    <x v="14"/>
    <s v="Widowed"/>
    <s v="Master"/>
    <x v="2"/>
    <n v="24"/>
    <n v="591"/>
    <n v="13"/>
    <n v="107"/>
    <n v="0"/>
    <n v="0"/>
    <n v="214"/>
    <n v="496"/>
    <n v="2"/>
    <n v="4"/>
    <n v="1"/>
    <n v="5"/>
    <n v="7"/>
    <n v="0"/>
    <n v="0"/>
    <n v="0"/>
    <n v="0"/>
    <n v="0"/>
    <n v="0"/>
    <n v="0"/>
    <d v="2020-02-05T00:00:00"/>
  </r>
  <r>
    <n v="2030"/>
    <x v="1196"/>
    <n v="0"/>
    <n v="1"/>
    <x v="30"/>
    <s v="Married"/>
    <s v="Graduate"/>
    <x v="4"/>
    <n v="98"/>
    <n v="1746"/>
    <n v="42"/>
    <n v="295"/>
    <n v="55"/>
    <n v="19"/>
    <n v="84"/>
    <n v="2074"/>
    <n v="6"/>
    <n v="6"/>
    <n v="2"/>
    <n v="11"/>
    <n v="5"/>
    <n v="0"/>
    <n v="1"/>
    <n v="0"/>
    <n v="0"/>
    <n v="0"/>
    <n v="0"/>
    <n v="0"/>
    <d v="2019-12-10T00:00:00"/>
  </r>
  <r>
    <n v="2579"/>
    <x v="1197"/>
    <n v="1"/>
    <n v="1"/>
    <x v="5"/>
    <s v="Together"/>
    <s v="Graduate"/>
    <x v="0"/>
    <n v="57"/>
    <n v="75"/>
    <n v="3"/>
    <n v="19"/>
    <n v="0"/>
    <n v="0"/>
    <n v="6"/>
    <n v="91"/>
    <n v="2"/>
    <n v="1"/>
    <n v="0"/>
    <n v="3"/>
    <n v="4"/>
    <n v="0"/>
    <n v="0"/>
    <n v="0"/>
    <n v="0"/>
    <n v="0"/>
    <n v="0"/>
    <n v="0"/>
    <d v="2020-02-04T00:00:00"/>
  </r>
  <r>
    <n v="2380"/>
    <x v="1198"/>
    <n v="1"/>
    <n v="0"/>
    <x v="1"/>
    <s v="Married"/>
    <s v="Master"/>
    <x v="5"/>
    <n v="39"/>
    <n v="1666"/>
    <n v="23"/>
    <n v="432"/>
    <n v="149"/>
    <n v="45"/>
    <n v="45"/>
    <n v="2269"/>
    <n v="6"/>
    <n v="8"/>
    <n v="4"/>
    <n v="8"/>
    <n v="8"/>
    <n v="0"/>
    <n v="0"/>
    <n v="0"/>
    <n v="0"/>
    <n v="0"/>
    <n v="0"/>
    <n v="0"/>
    <d v="2019-03-19T00:00:00"/>
  </r>
  <r>
    <n v="2847"/>
    <x v="1199"/>
    <n v="1"/>
    <n v="1"/>
    <x v="35"/>
    <s v="Single"/>
    <s v="Graduate"/>
    <x v="1"/>
    <n v="83"/>
    <n v="101"/>
    <n v="3"/>
    <n v="26"/>
    <n v="0"/>
    <n v="0"/>
    <n v="26"/>
    <n v="104"/>
    <n v="2"/>
    <n v="2"/>
    <n v="0"/>
    <n v="3"/>
    <n v="6"/>
    <n v="0"/>
    <n v="0"/>
    <n v="0"/>
    <n v="0"/>
    <n v="0"/>
    <n v="0"/>
    <n v="0"/>
    <d v="2020-09-20T00:00:00"/>
  </r>
  <r>
    <n v="2211"/>
    <x v="1200"/>
    <n v="1"/>
    <n v="1"/>
    <x v="23"/>
    <s v="Divorced"/>
    <s v="Graduate"/>
    <x v="1"/>
    <n v="53"/>
    <n v="358"/>
    <n v="16"/>
    <n v="192"/>
    <n v="23"/>
    <n v="3"/>
    <n v="23"/>
    <n v="569"/>
    <n v="5"/>
    <n v="5"/>
    <n v="0"/>
    <n v="4"/>
    <n v="8"/>
    <n v="0"/>
    <n v="0"/>
    <n v="0"/>
    <n v="0"/>
    <n v="0"/>
    <n v="0"/>
    <n v="0"/>
    <d v="2019-07-23T00:00:00"/>
  </r>
  <r>
    <n v="2167"/>
    <x v="1201"/>
    <n v="1"/>
    <n v="1"/>
    <x v="40"/>
    <s v="Married"/>
    <s v="Graduate"/>
    <x v="3"/>
    <n v="86"/>
    <n v="78"/>
    <n v="7"/>
    <n v="65"/>
    <n v="7"/>
    <n v="7"/>
    <n v="33"/>
    <n v="130"/>
    <n v="2"/>
    <n v="1"/>
    <n v="0"/>
    <n v="4"/>
    <n v="4"/>
    <n v="0"/>
    <n v="0"/>
    <n v="0"/>
    <n v="0"/>
    <n v="0"/>
    <n v="0"/>
    <n v="0"/>
    <d v="2020-01-27T00:00:00"/>
  </r>
  <r>
    <n v="2693"/>
    <x v="1202"/>
    <n v="1"/>
    <n v="1"/>
    <x v="2"/>
    <s v="Together"/>
    <s v="Graduate"/>
    <x v="0"/>
    <n v="71"/>
    <n v="283"/>
    <n v="16"/>
    <n v="231"/>
    <n v="23"/>
    <n v="39"/>
    <n v="94"/>
    <n v="498"/>
    <n v="5"/>
    <n v="4"/>
    <n v="1"/>
    <n v="4"/>
    <n v="7"/>
    <n v="0"/>
    <n v="0"/>
    <n v="0"/>
    <n v="0"/>
    <n v="0"/>
    <n v="0"/>
    <n v="0"/>
    <d v="2020-02-10T00:00:00"/>
  </r>
  <r>
    <n v="1200"/>
    <x v="1203"/>
    <n v="1"/>
    <n v="1"/>
    <x v="42"/>
    <s v="Married"/>
    <s v="PhD"/>
    <x v="2"/>
    <n v="70"/>
    <n v="729"/>
    <n v="0"/>
    <n v="98"/>
    <n v="0"/>
    <n v="0"/>
    <n v="33"/>
    <n v="794"/>
    <n v="8"/>
    <n v="5"/>
    <n v="1"/>
    <n v="5"/>
    <n v="8"/>
    <n v="0"/>
    <n v="0"/>
    <n v="0"/>
    <n v="0"/>
    <n v="0"/>
    <n v="0"/>
    <n v="0"/>
    <d v="2019-03-12T00:00:00"/>
  </r>
  <r>
    <n v="2141"/>
    <x v="1204"/>
    <n v="0"/>
    <n v="1"/>
    <x v="40"/>
    <s v="Married"/>
    <s v="Graduate"/>
    <x v="0"/>
    <n v="73"/>
    <n v="693"/>
    <n v="16"/>
    <n v="91"/>
    <n v="23"/>
    <n v="23"/>
    <n v="133"/>
    <n v="713"/>
    <n v="1"/>
    <n v="4"/>
    <n v="1"/>
    <n v="6"/>
    <n v="5"/>
    <n v="0"/>
    <n v="0"/>
    <n v="0"/>
    <n v="0"/>
    <n v="0"/>
    <n v="0"/>
    <n v="0"/>
    <d v="2020-08-27T00:00:00"/>
  </r>
  <r>
    <n v="2937"/>
    <x v="1205"/>
    <n v="1"/>
    <n v="1"/>
    <x v="34"/>
    <s v="Married"/>
    <s v="Graduate"/>
    <x v="1"/>
    <n v="19"/>
    <n v="65"/>
    <n v="0"/>
    <n v="46"/>
    <n v="23"/>
    <n v="10"/>
    <n v="3"/>
    <n v="140"/>
    <n v="3"/>
    <n v="2"/>
    <n v="0"/>
    <n v="4"/>
    <n v="3"/>
    <n v="0"/>
    <n v="0"/>
    <n v="0"/>
    <n v="0"/>
    <n v="0"/>
    <n v="0"/>
    <n v="0"/>
    <d v="2020-11-21T00:00:00"/>
  </r>
  <r>
    <n v="3149"/>
    <x v="1206"/>
    <n v="0"/>
    <n v="1"/>
    <x v="35"/>
    <s v="Married"/>
    <s v="PhD"/>
    <x v="0"/>
    <n v="69"/>
    <n v="1680"/>
    <n v="0"/>
    <n v="68"/>
    <n v="0"/>
    <n v="0"/>
    <n v="16"/>
    <n v="1732"/>
    <n v="4"/>
    <n v="8"/>
    <n v="2"/>
    <n v="7"/>
    <n v="8"/>
    <n v="0"/>
    <n v="1"/>
    <n v="0"/>
    <n v="0"/>
    <n v="0"/>
    <n v="0"/>
    <n v="0"/>
    <d v="2019-08-12T00:00:00"/>
  </r>
  <r>
    <n v="2540"/>
    <x v="1207"/>
    <n v="1"/>
    <n v="0"/>
    <x v="19"/>
    <s v="Married"/>
    <s v="Graduate"/>
    <x v="4"/>
    <n v="30"/>
    <n v="150"/>
    <n v="0"/>
    <n v="130"/>
    <n v="10"/>
    <n v="0"/>
    <n v="10"/>
    <n v="280"/>
    <n v="2"/>
    <n v="3"/>
    <n v="0"/>
    <n v="3"/>
    <n v="8"/>
    <n v="0"/>
    <n v="0"/>
    <n v="0"/>
    <n v="0"/>
    <n v="0"/>
    <n v="0"/>
    <n v="0"/>
    <d v="2020-11-20T00:00:00"/>
  </r>
  <r>
    <n v="1271"/>
    <x v="1208"/>
    <n v="1"/>
    <n v="1"/>
    <x v="21"/>
    <s v="Married"/>
    <s v="Master"/>
    <x v="0"/>
    <n v="18"/>
    <n v="85"/>
    <n v="0"/>
    <n v="26"/>
    <n v="0"/>
    <n v="0"/>
    <n v="10"/>
    <n v="101"/>
    <n v="2"/>
    <n v="2"/>
    <n v="0"/>
    <n v="3"/>
    <n v="5"/>
    <n v="0"/>
    <n v="0"/>
    <n v="0"/>
    <n v="0"/>
    <n v="0"/>
    <n v="0"/>
    <n v="0"/>
    <d v="2020-09-21T00:00:00"/>
  </r>
  <r>
    <n v="1330"/>
    <x v="1209"/>
    <n v="1"/>
    <n v="1"/>
    <x v="40"/>
    <s v="Married"/>
    <s v="Graduate"/>
    <x v="5"/>
    <n v="65"/>
    <n v="98"/>
    <n v="0"/>
    <n v="29"/>
    <n v="0"/>
    <n v="0"/>
    <n v="10"/>
    <n v="117"/>
    <n v="2"/>
    <n v="1"/>
    <n v="0"/>
    <n v="3"/>
    <n v="6"/>
    <n v="0"/>
    <n v="0"/>
    <n v="0"/>
    <n v="0"/>
    <n v="0"/>
    <n v="0"/>
    <n v="0"/>
    <d v="2019-11-28T00:00:00"/>
  </r>
  <r>
    <n v="2283"/>
    <x v="1210"/>
    <n v="1"/>
    <n v="1"/>
    <x v="1"/>
    <s v="Divorced"/>
    <s v="Graduate"/>
    <x v="1"/>
    <n v="48"/>
    <n v="596"/>
    <n v="16"/>
    <n v="212"/>
    <n v="10"/>
    <n v="16"/>
    <n v="160"/>
    <n v="691"/>
    <n v="5"/>
    <n v="5"/>
    <n v="2"/>
    <n v="4"/>
    <n v="9"/>
    <n v="0"/>
    <n v="0"/>
    <n v="0"/>
    <n v="0"/>
    <n v="0"/>
    <n v="0"/>
    <n v="0"/>
    <d v="2019-08-02T00:00:00"/>
  </r>
  <r>
    <n v="2220"/>
    <x v="1211"/>
    <n v="1"/>
    <n v="1"/>
    <x v="39"/>
    <s v="Single"/>
    <s v="Graduate"/>
    <x v="2"/>
    <n v="48"/>
    <n v="310"/>
    <n v="36"/>
    <n v="114"/>
    <n v="0"/>
    <n v="13"/>
    <n v="23"/>
    <n v="450"/>
    <n v="4"/>
    <n v="2"/>
    <n v="1"/>
    <n v="5"/>
    <n v="6"/>
    <n v="0"/>
    <n v="0"/>
    <n v="0"/>
    <n v="0"/>
    <n v="0"/>
    <n v="0"/>
    <n v="0"/>
    <d v="2020-05-05T00:00:00"/>
  </r>
  <r>
    <n v="1249"/>
    <x v="1212"/>
    <n v="1"/>
    <n v="0"/>
    <x v="1"/>
    <s v="Married"/>
    <s v="Master"/>
    <x v="3"/>
    <n v="85"/>
    <n v="545"/>
    <n v="7"/>
    <n v="202"/>
    <n v="78"/>
    <n v="42"/>
    <n v="23"/>
    <n v="852"/>
    <n v="4"/>
    <n v="4"/>
    <n v="1"/>
    <n v="6"/>
    <n v="5"/>
    <n v="0"/>
    <n v="0"/>
    <n v="0"/>
    <n v="0"/>
    <n v="0"/>
    <n v="0"/>
    <n v="0"/>
    <d v="2020-11-21T00:00:00"/>
  </r>
  <r>
    <n v="2861"/>
    <x v="1213"/>
    <n v="1"/>
    <n v="1"/>
    <x v="48"/>
    <s v="Married"/>
    <s v="PhD"/>
    <x v="0"/>
    <n v="24"/>
    <n v="72"/>
    <n v="3"/>
    <n v="29"/>
    <n v="0"/>
    <n v="0"/>
    <n v="46"/>
    <n v="59"/>
    <n v="1"/>
    <n v="1"/>
    <n v="1"/>
    <n v="2"/>
    <n v="4"/>
    <n v="0"/>
    <n v="0"/>
    <n v="0"/>
    <n v="0"/>
    <n v="0"/>
    <n v="0"/>
    <n v="0"/>
    <d v="2020-06-25T00:00:00"/>
  </r>
  <r>
    <n v="1498"/>
    <x v="1214"/>
    <n v="0"/>
    <n v="1"/>
    <x v="44"/>
    <s v="Together"/>
    <s v="PhD"/>
    <x v="5"/>
    <n v="62"/>
    <n v="928"/>
    <n v="0"/>
    <n v="180"/>
    <n v="0"/>
    <n v="20"/>
    <n v="170"/>
    <n v="957"/>
    <n v="4"/>
    <n v="6"/>
    <n v="2"/>
    <n v="5"/>
    <n v="8"/>
    <n v="0"/>
    <n v="0"/>
    <n v="0"/>
    <n v="0"/>
    <n v="0"/>
    <n v="0"/>
    <n v="0"/>
    <d v="2019-10-16T00:00:00"/>
  </r>
  <r>
    <n v="2614"/>
    <x v="1215"/>
    <n v="1"/>
    <n v="1"/>
    <x v="10"/>
    <s v="Married"/>
    <s v="Graduate"/>
    <x v="5"/>
    <n v="17"/>
    <n v="78"/>
    <n v="3"/>
    <n v="33"/>
    <n v="7"/>
    <n v="0"/>
    <n v="13"/>
    <n v="108"/>
    <n v="2"/>
    <n v="2"/>
    <n v="0"/>
    <n v="3"/>
    <n v="5"/>
    <n v="0"/>
    <n v="0"/>
    <n v="0"/>
    <n v="0"/>
    <n v="0"/>
    <n v="0"/>
    <n v="0"/>
    <d v="2020-11-23T00:00:00"/>
  </r>
  <r>
    <n v="1933"/>
    <x v="1216"/>
    <n v="1"/>
    <n v="1"/>
    <x v="16"/>
    <s v="Divorced"/>
    <s v="Master"/>
    <x v="3"/>
    <n v="20"/>
    <n v="258"/>
    <n v="23"/>
    <n v="190"/>
    <n v="20"/>
    <n v="10"/>
    <n v="59"/>
    <n v="441"/>
    <n v="4"/>
    <n v="3"/>
    <n v="1"/>
    <n v="4"/>
    <n v="6"/>
    <n v="0"/>
    <n v="0"/>
    <n v="0"/>
    <n v="0"/>
    <n v="0"/>
    <n v="0"/>
    <n v="1"/>
    <d v="2019-07-06T00:00:00"/>
  </r>
  <r>
    <n v="1950"/>
    <x v="1217"/>
    <n v="1"/>
    <n v="0"/>
    <x v="7"/>
    <s v="Together"/>
    <s v="Graduate"/>
    <x v="2"/>
    <n v="46"/>
    <n v="609"/>
    <n v="118"/>
    <n v="766"/>
    <n v="281"/>
    <n v="236"/>
    <n v="157"/>
    <n v="1852"/>
    <n v="6"/>
    <n v="10"/>
    <n v="2"/>
    <n v="6"/>
    <n v="9"/>
    <n v="0"/>
    <n v="0"/>
    <n v="0"/>
    <n v="0"/>
    <n v="0"/>
    <n v="0"/>
    <n v="0"/>
    <d v="2019-03-20T00:00:00"/>
  </r>
  <r>
    <n v="1106"/>
    <x v="1218"/>
    <n v="1"/>
    <n v="0"/>
    <x v="7"/>
    <s v="Married"/>
    <s v="PhD"/>
    <x v="4"/>
    <n v="19"/>
    <n v="1238"/>
    <n v="0"/>
    <n v="331"/>
    <n v="0"/>
    <n v="0"/>
    <n v="236"/>
    <n v="1333"/>
    <n v="5"/>
    <n v="6"/>
    <n v="4"/>
    <n v="6"/>
    <n v="7"/>
    <n v="0"/>
    <n v="0"/>
    <n v="0"/>
    <n v="0"/>
    <n v="0"/>
    <n v="0"/>
    <n v="0"/>
    <d v="2019-05-19T00:00:00"/>
  </r>
  <r>
    <n v="1380"/>
    <x v="1219"/>
    <n v="1"/>
    <n v="1"/>
    <x v="23"/>
    <s v="Married"/>
    <s v="Graduate"/>
    <x v="2"/>
    <n v="18"/>
    <n v="315"/>
    <n v="3"/>
    <n v="138"/>
    <n v="39"/>
    <n v="10"/>
    <n v="105"/>
    <n v="400"/>
    <n v="4"/>
    <n v="3"/>
    <n v="1"/>
    <n v="4"/>
    <n v="8"/>
    <n v="0"/>
    <n v="0"/>
    <n v="0"/>
    <n v="0"/>
    <n v="0"/>
    <n v="0"/>
    <n v="0"/>
    <d v="2019-02-20T00:00:00"/>
  </r>
  <r>
    <n v="2996"/>
    <x v="1220"/>
    <n v="1"/>
    <n v="0"/>
    <x v="41"/>
    <s v="Married"/>
    <s v="Master"/>
    <x v="4"/>
    <n v="53"/>
    <n v="46"/>
    <n v="33"/>
    <n v="95"/>
    <n v="13"/>
    <n v="23"/>
    <n v="49"/>
    <n v="161"/>
    <n v="1"/>
    <n v="2"/>
    <n v="0"/>
    <n v="3"/>
    <n v="6"/>
    <n v="0"/>
    <n v="0"/>
    <n v="0"/>
    <n v="0"/>
    <n v="0"/>
    <n v="0"/>
    <n v="0"/>
    <d v="2019-09-10T00:00:00"/>
  </r>
  <r>
    <n v="1370"/>
    <x v="1221"/>
    <n v="0"/>
    <n v="1"/>
    <x v="42"/>
    <s v="Together"/>
    <s v="Master"/>
    <x v="4"/>
    <n v="11"/>
    <n v="1031"/>
    <n v="36"/>
    <n v="174"/>
    <n v="13"/>
    <n v="10"/>
    <n v="351"/>
    <n v="913"/>
    <n v="3"/>
    <n v="7"/>
    <n v="3"/>
    <n v="4"/>
    <n v="7"/>
    <n v="0"/>
    <n v="1"/>
    <n v="0"/>
    <n v="0"/>
    <n v="0"/>
    <n v="0"/>
    <n v="1"/>
    <d v="2020-03-22T00:00:00"/>
  </r>
  <r>
    <n v="1769"/>
    <x v="1222"/>
    <n v="1"/>
    <n v="0"/>
    <x v="34"/>
    <s v="Married"/>
    <s v="Master"/>
    <x v="0"/>
    <n v="22"/>
    <n v="1074"/>
    <n v="30"/>
    <n v="410"/>
    <n v="82"/>
    <n v="13"/>
    <n v="456"/>
    <n v="1153"/>
    <n v="6"/>
    <n v="7"/>
    <n v="1"/>
    <n v="8"/>
    <n v="7"/>
    <n v="1"/>
    <n v="0"/>
    <n v="0"/>
    <n v="0"/>
    <n v="0"/>
    <n v="0"/>
    <n v="0"/>
    <d v="2020-11-02T00:00:00"/>
  </r>
  <r>
    <n v="1251"/>
    <x v="1223"/>
    <n v="1"/>
    <n v="1"/>
    <x v="39"/>
    <s v="Together"/>
    <s v="Master"/>
    <x v="1"/>
    <n v="9"/>
    <n v="581"/>
    <n v="7"/>
    <n v="233"/>
    <n v="10"/>
    <n v="7"/>
    <n v="66"/>
    <n v="772"/>
    <n v="6"/>
    <n v="5"/>
    <n v="2"/>
    <n v="4"/>
    <n v="8"/>
    <n v="0"/>
    <n v="0"/>
    <n v="0"/>
    <n v="0"/>
    <n v="0"/>
    <n v="0"/>
    <n v="1"/>
    <d v="2019-07-11T00:00:00"/>
  </r>
  <r>
    <n v="2069"/>
    <x v="1223"/>
    <n v="1"/>
    <n v="0"/>
    <x v="4"/>
    <s v="Together"/>
    <s v="Graduate"/>
    <x v="0"/>
    <n v="77"/>
    <n v="26"/>
    <n v="0"/>
    <n v="30"/>
    <n v="7"/>
    <n v="3"/>
    <n v="10"/>
    <n v="56"/>
    <n v="1"/>
    <n v="1"/>
    <n v="0"/>
    <n v="2"/>
    <n v="6"/>
    <n v="0"/>
    <n v="0"/>
    <n v="0"/>
    <n v="0"/>
    <n v="0"/>
    <n v="0"/>
    <n v="0"/>
    <d v="2020-10-07T00:00:00"/>
  </r>
  <r>
    <n v="2175"/>
    <x v="1224"/>
    <n v="1"/>
    <n v="1"/>
    <x v="10"/>
    <s v="Married"/>
    <s v="Master"/>
    <x v="1"/>
    <n v="50"/>
    <n v="188"/>
    <n v="7"/>
    <n v="168"/>
    <n v="13"/>
    <n v="7"/>
    <n v="76"/>
    <n v="306"/>
    <n v="3"/>
    <n v="2"/>
    <n v="1"/>
    <n v="4"/>
    <n v="6"/>
    <n v="0"/>
    <n v="0"/>
    <n v="0"/>
    <n v="0"/>
    <n v="0"/>
    <n v="0"/>
    <n v="0"/>
    <d v="2019-09-27T00:00:00"/>
  </r>
  <r>
    <n v="1525"/>
    <x v="1225"/>
    <n v="0"/>
    <n v="1"/>
    <x v="10"/>
    <s v="Widowed"/>
    <s v="Graduate"/>
    <x v="3"/>
    <n v="37"/>
    <n v="207"/>
    <n v="33"/>
    <n v="273"/>
    <n v="23"/>
    <n v="63"/>
    <n v="63"/>
    <n v="537"/>
    <n v="2"/>
    <n v="4"/>
    <n v="1"/>
    <n v="4"/>
    <n v="7"/>
    <n v="0"/>
    <n v="0"/>
    <n v="0"/>
    <n v="0"/>
    <n v="0"/>
    <n v="0"/>
    <n v="0"/>
    <d v="2019-01-11T00:00:00"/>
  </r>
  <r>
    <n v="2638"/>
    <x v="1226"/>
    <n v="1"/>
    <n v="1"/>
    <x v="30"/>
    <s v="Single"/>
    <s v="Graduate"/>
    <x v="5"/>
    <n v="45"/>
    <n v="63"/>
    <n v="16"/>
    <n v="40"/>
    <n v="33"/>
    <n v="10"/>
    <n v="63"/>
    <n v="99"/>
    <n v="3"/>
    <n v="3"/>
    <n v="1"/>
    <n v="2"/>
    <n v="6"/>
    <n v="0"/>
    <n v="0"/>
    <n v="0"/>
    <n v="0"/>
    <n v="0"/>
    <n v="0"/>
    <n v="0"/>
    <d v="2020-06-16T00:00:00"/>
  </r>
  <r>
    <n v="3091"/>
    <x v="1227"/>
    <n v="0"/>
    <n v="1"/>
    <x v="7"/>
    <s v="Married"/>
    <s v="Graduate"/>
    <x v="3"/>
    <n v="26"/>
    <n v="326"/>
    <n v="7"/>
    <n v="36"/>
    <n v="13"/>
    <n v="0"/>
    <n v="53"/>
    <n v="329"/>
    <n v="3"/>
    <n v="3"/>
    <n v="0"/>
    <n v="4"/>
    <n v="8"/>
    <n v="0"/>
    <n v="0"/>
    <n v="0"/>
    <n v="0"/>
    <n v="0"/>
    <n v="0"/>
    <n v="0"/>
    <d v="2019-02-04T00:00:00"/>
  </r>
  <r>
    <n v="1154"/>
    <x v="1228"/>
    <n v="2"/>
    <n v="1"/>
    <x v="30"/>
    <s v="Together"/>
    <s v="Graduate"/>
    <x v="4"/>
    <n v="83"/>
    <n v="59"/>
    <n v="3"/>
    <n v="106"/>
    <n v="20"/>
    <n v="10"/>
    <n v="92"/>
    <n v="106"/>
    <n v="3"/>
    <n v="2"/>
    <n v="0"/>
    <n v="4"/>
    <n v="6"/>
    <n v="0"/>
    <n v="0"/>
    <n v="0"/>
    <n v="0"/>
    <n v="0"/>
    <n v="0"/>
    <n v="0"/>
    <d v="2020-04-19T00:00:00"/>
  </r>
  <r>
    <n v="1539"/>
    <x v="1229"/>
    <n v="1"/>
    <n v="1"/>
    <x v="39"/>
    <s v="Together"/>
    <s v="Graduate"/>
    <x v="1"/>
    <n v="50"/>
    <n v="297"/>
    <n v="56"/>
    <n v="320"/>
    <n v="50"/>
    <n v="20"/>
    <n v="50"/>
    <n v="693"/>
    <n v="6"/>
    <n v="4"/>
    <n v="1"/>
    <n v="5"/>
    <n v="8"/>
    <n v="0"/>
    <n v="0"/>
    <n v="0"/>
    <n v="0"/>
    <n v="0"/>
    <n v="0"/>
    <n v="0"/>
    <d v="2019-02-17T00:00:00"/>
  </r>
  <r>
    <n v="1847"/>
    <x v="1230"/>
    <n v="0"/>
    <n v="1"/>
    <x v="30"/>
    <s v="Single"/>
    <s v="Master"/>
    <x v="0"/>
    <n v="0"/>
    <n v="908"/>
    <n v="36"/>
    <n v="224"/>
    <n v="83"/>
    <n v="23"/>
    <n v="23"/>
    <n v="1251"/>
    <n v="3"/>
    <n v="5"/>
    <n v="1"/>
    <n v="8"/>
    <n v="5"/>
    <n v="0"/>
    <n v="0"/>
    <n v="0"/>
    <n v="0"/>
    <n v="0"/>
    <n v="0"/>
    <n v="0"/>
    <d v="2019-08-31T00:00:00"/>
  </r>
  <r>
    <n v="3164"/>
    <x v="1231"/>
    <n v="0"/>
    <n v="0"/>
    <x v="2"/>
    <s v="Single"/>
    <s v="Graduate"/>
    <x v="4"/>
    <n v="25"/>
    <n v="185"/>
    <n v="23"/>
    <n v="159"/>
    <n v="33"/>
    <n v="7"/>
    <n v="60"/>
    <n v="347"/>
    <n v="1"/>
    <n v="3"/>
    <n v="0"/>
    <n v="4"/>
    <n v="7"/>
    <n v="0"/>
    <n v="0"/>
    <n v="0"/>
    <n v="0"/>
    <n v="0"/>
    <n v="0"/>
    <n v="0"/>
    <d v="2020-09-25T00:00:00"/>
  </r>
  <r>
    <n v="2432"/>
    <x v="1232"/>
    <n v="0"/>
    <n v="1"/>
    <x v="23"/>
    <s v="Divorced"/>
    <s v="Graduate"/>
    <x v="4"/>
    <n v="87"/>
    <n v="301"/>
    <n v="10"/>
    <n v="172"/>
    <n v="7"/>
    <n v="3"/>
    <n v="103"/>
    <n v="391"/>
    <n v="3"/>
    <n v="4"/>
    <n v="0"/>
    <n v="4"/>
    <n v="8"/>
    <n v="0"/>
    <n v="0"/>
    <n v="0"/>
    <n v="0"/>
    <n v="0"/>
    <n v="0"/>
    <n v="1"/>
    <d v="2019-03-20T00:00:00"/>
  </r>
  <r>
    <n v="2403"/>
    <x v="1233"/>
    <n v="1"/>
    <n v="0"/>
    <x v="35"/>
    <s v="Married"/>
    <s v="PhD"/>
    <x v="1"/>
    <n v="61"/>
    <n v="33"/>
    <n v="3"/>
    <n v="23"/>
    <n v="0"/>
    <n v="0"/>
    <n v="3"/>
    <n v="56"/>
    <n v="1"/>
    <n v="1"/>
    <n v="0"/>
    <n v="2"/>
    <n v="8"/>
    <n v="0"/>
    <n v="0"/>
    <n v="0"/>
    <n v="0"/>
    <n v="0"/>
    <n v="0"/>
    <n v="0"/>
    <d v="2020-02-21T00:00:00"/>
  </r>
  <r>
    <n v="2321"/>
    <x v="1234"/>
    <n v="0"/>
    <n v="1"/>
    <x v="3"/>
    <s v="Married"/>
    <s v="Master"/>
    <x v="0"/>
    <n v="2"/>
    <n v="868"/>
    <n v="20"/>
    <n v="202"/>
    <n v="0"/>
    <n v="33"/>
    <n v="338"/>
    <n v="785"/>
    <n v="3"/>
    <n v="5"/>
    <n v="2"/>
    <n v="6"/>
    <n v="5"/>
    <n v="0"/>
    <n v="0"/>
    <n v="0"/>
    <n v="0"/>
    <n v="0"/>
    <n v="0"/>
    <n v="0"/>
    <d v="2019-04-28T00:00:00"/>
  </r>
  <r>
    <n v="1688"/>
    <x v="1235"/>
    <n v="0"/>
    <n v="1"/>
    <x v="11"/>
    <s v="Divorced"/>
    <s v="Graduate"/>
    <x v="4"/>
    <n v="88"/>
    <n v="1780"/>
    <n v="20"/>
    <n v="139"/>
    <n v="53"/>
    <n v="20"/>
    <n v="99"/>
    <n v="1913"/>
    <n v="2"/>
    <n v="9"/>
    <n v="3"/>
    <n v="6"/>
    <n v="8"/>
    <n v="0"/>
    <n v="0"/>
    <n v="0"/>
    <n v="0"/>
    <n v="0"/>
    <n v="0"/>
    <n v="0"/>
    <d v="2019-09-15T00:00:00"/>
  </r>
  <r>
    <n v="2388"/>
    <x v="1236"/>
    <n v="1"/>
    <n v="1"/>
    <x v="10"/>
    <s v="Married"/>
    <s v="Master"/>
    <x v="2"/>
    <n v="84"/>
    <n v="17"/>
    <n v="3"/>
    <n v="23"/>
    <n v="7"/>
    <n v="3"/>
    <n v="13"/>
    <n v="40"/>
    <n v="1"/>
    <n v="1"/>
    <n v="0"/>
    <n v="2"/>
    <n v="7"/>
    <n v="0"/>
    <n v="0"/>
    <n v="0"/>
    <n v="0"/>
    <n v="0"/>
    <n v="0"/>
    <n v="0"/>
    <d v="2020-07-25T00:00:00"/>
  </r>
  <r>
    <n v="2162"/>
    <x v="1237"/>
    <n v="0"/>
    <n v="1"/>
    <x v="48"/>
    <s v="Married"/>
    <s v="Graduate"/>
    <x v="4"/>
    <n v="68"/>
    <n v="445"/>
    <n v="27"/>
    <n v="252"/>
    <n v="20"/>
    <n v="0"/>
    <n v="36"/>
    <n v="707"/>
    <n v="1"/>
    <n v="4"/>
    <n v="1"/>
    <n v="5"/>
    <n v="6"/>
    <n v="0"/>
    <n v="0"/>
    <n v="0"/>
    <n v="0"/>
    <n v="0"/>
    <n v="0"/>
    <n v="0"/>
    <d v="2019-06-12T00:00:00"/>
  </r>
  <r>
    <n v="1467"/>
    <x v="1238"/>
    <n v="0"/>
    <n v="1"/>
    <x v="21"/>
    <s v="Married"/>
    <s v="Graduate"/>
    <x v="1"/>
    <n v="30"/>
    <n v="708"/>
    <n v="7"/>
    <n v="146"/>
    <n v="0"/>
    <n v="7"/>
    <n v="17"/>
    <n v="851"/>
    <n v="4"/>
    <n v="4"/>
    <n v="2"/>
    <n v="5"/>
    <n v="5"/>
    <n v="0"/>
    <n v="0"/>
    <n v="0"/>
    <n v="0"/>
    <n v="0"/>
    <n v="0"/>
    <n v="0"/>
    <d v="2020-04-05T00:00:00"/>
  </r>
  <r>
    <n v="2273"/>
    <x v="1239"/>
    <n v="1"/>
    <n v="0"/>
    <x v="16"/>
    <s v="Married"/>
    <s v="Unknown"/>
    <x v="0"/>
    <n v="10"/>
    <n v="100"/>
    <n v="17"/>
    <n v="80"/>
    <n v="20"/>
    <n v="10"/>
    <n v="27"/>
    <n v="199"/>
    <n v="2"/>
    <n v="2"/>
    <n v="0"/>
    <n v="4"/>
    <n v="5"/>
    <n v="0"/>
    <n v="0"/>
    <n v="0"/>
    <n v="0"/>
    <n v="0"/>
    <n v="0"/>
    <n v="0"/>
    <d v="2020-08-22T00:00:00"/>
  </r>
  <r>
    <n v="3020"/>
    <x v="1240"/>
    <n v="1"/>
    <n v="0"/>
    <x v="1"/>
    <s v="Single"/>
    <s v="Graduate"/>
    <x v="4"/>
    <n v="79"/>
    <n v="150"/>
    <n v="23"/>
    <n v="329"/>
    <n v="13"/>
    <n v="83"/>
    <n v="143"/>
    <n v="455"/>
    <n v="3"/>
    <n v="4"/>
    <n v="1"/>
    <n v="4"/>
    <n v="6"/>
    <n v="0"/>
    <n v="0"/>
    <n v="0"/>
    <n v="0"/>
    <n v="0"/>
    <n v="0"/>
    <n v="0"/>
    <d v="2020-05-06T00:00:00"/>
  </r>
  <r>
    <n v="3082"/>
    <x v="1241"/>
    <n v="0"/>
    <n v="1"/>
    <x v="2"/>
    <s v="Together"/>
    <s v="Master"/>
    <x v="5"/>
    <n v="46"/>
    <n v="116"/>
    <n v="13"/>
    <n v="57"/>
    <n v="23"/>
    <n v="20"/>
    <n v="213"/>
    <n v="17"/>
    <n v="1"/>
    <n v="2"/>
    <n v="2"/>
    <n v="2"/>
    <n v="5"/>
    <n v="0"/>
    <n v="0"/>
    <n v="0"/>
    <n v="0"/>
    <n v="0"/>
    <n v="0"/>
    <n v="0"/>
    <d v="2020-04-07T00:00:00"/>
  </r>
  <r>
    <n v="2274"/>
    <x v="1242"/>
    <n v="1"/>
    <n v="1"/>
    <x v="3"/>
    <s v="Single"/>
    <s v="PhD"/>
    <x v="2"/>
    <n v="91"/>
    <n v="13"/>
    <n v="0"/>
    <n v="17"/>
    <n v="0"/>
    <n v="3"/>
    <n v="17"/>
    <n v="17"/>
    <n v="1"/>
    <n v="1"/>
    <n v="0"/>
    <n v="2"/>
    <n v="7"/>
    <n v="0"/>
    <n v="0"/>
    <n v="0"/>
    <n v="0"/>
    <n v="0"/>
    <n v="0"/>
    <n v="0"/>
    <d v="2020-05-13T00:00:00"/>
  </r>
  <r>
    <n v="2467"/>
    <x v="1243"/>
    <n v="1"/>
    <n v="1"/>
    <x v="46"/>
    <s v="Divorced"/>
    <s v="PhD"/>
    <x v="3"/>
    <n v="11"/>
    <n v="696"/>
    <n v="0"/>
    <n v="133"/>
    <n v="10"/>
    <n v="7"/>
    <n v="50"/>
    <n v="796"/>
    <n v="4"/>
    <n v="6"/>
    <n v="1"/>
    <n v="4"/>
    <n v="8"/>
    <n v="0"/>
    <n v="0"/>
    <n v="0"/>
    <n v="0"/>
    <n v="0"/>
    <n v="0"/>
    <n v="0"/>
    <d v="2019-06-28T00:00:00"/>
  </r>
  <r>
    <n v="1857"/>
    <x v="1244"/>
    <n v="1"/>
    <n v="1"/>
    <x v="23"/>
    <s v="Divorced"/>
    <s v="Master"/>
    <x v="1"/>
    <n v="64"/>
    <n v="1264"/>
    <n v="13"/>
    <n v="310"/>
    <n v="40"/>
    <n v="30"/>
    <n v="327"/>
    <n v="1330"/>
    <n v="7"/>
    <n v="6"/>
    <n v="6"/>
    <n v="4"/>
    <n v="6"/>
    <n v="0"/>
    <n v="0"/>
    <n v="0"/>
    <n v="0"/>
    <n v="0"/>
    <n v="0"/>
    <n v="0"/>
    <d v="2019-12-05T00:00:00"/>
  </r>
  <r>
    <n v="3117"/>
    <x v="1245"/>
    <n v="0"/>
    <n v="1"/>
    <x v="36"/>
    <s v="Married"/>
    <s v="PhD"/>
    <x v="1"/>
    <n v="15"/>
    <n v="237"/>
    <n v="0"/>
    <n v="43"/>
    <n v="10"/>
    <n v="3"/>
    <n v="0"/>
    <n v="294"/>
    <n v="2"/>
    <n v="1"/>
    <n v="1"/>
    <n v="4"/>
    <n v="4"/>
    <n v="0"/>
    <n v="0"/>
    <n v="0"/>
    <n v="0"/>
    <n v="0"/>
    <n v="0"/>
    <n v="0"/>
    <d v="2020-03-18T00:00:00"/>
  </r>
  <r>
    <n v="1934"/>
    <x v="1246"/>
    <n v="2"/>
    <n v="0"/>
    <x v="23"/>
    <s v="Single"/>
    <s v="PhD"/>
    <x v="4"/>
    <n v="53"/>
    <n v="67"/>
    <n v="20"/>
    <n v="144"/>
    <n v="63"/>
    <n v="17"/>
    <n v="127"/>
    <n v="184"/>
    <n v="1"/>
    <n v="3"/>
    <n v="1"/>
    <n v="2"/>
    <n v="8"/>
    <n v="0"/>
    <n v="0"/>
    <n v="0"/>
    <n v="0"/>
    <n v="0"/>
    <n v="0"/>
    <n v="0"/>
    <d v="2019-10-16T00:00:00"/>
  </r>
  <r>
    <n v="2607"/>
    <x v="1247"/>
    <n v="1"/>
    <n v="0"/>
    <x v="10"/>
    <s v="Together"/>
    <s v="PhD"/>
    <x v="1"/>
    <n v="64"/>
    <n v="531"/>
    <n v="7"/>
    <n v="170"/>
    <n v="20"/>
    <n v="7"/>
    <n v="80"/>
    <n v="655"/>
    <n v="3"/>
    <n v="4"/>
    <n v="1"/>
    <n v="5"/>
    <n v="5"/>
    <n v="0"/>
    <n v="0"/>
    <n v="0"/>
    <n v="0"/>
    <n v="0"/>
    <n v="0"/>
    <n v="0"/>
    <d v="2020-03-27T00:00:00"/>
  </r>
  <r>
    <n v="1753"/>
    <x v="1248"/>
    <n v="1"/>
    <n v="1"/>
    <x v="40"/>
    <s v="Single"/>
    <s v="Graduate"/>
    <x v="3"/>
    <n v="9"/>
    <n v="1310"/>
    <n v="17"/>
    <n v="304"/>
    <n v="94"/>
    <n v="87"/>
    <n v="374"/>
    <n v="1437"/>
    <n v="8"/>
    <n v="7"/>
    <n v="3"/>
    <n v="7"/>
    <n v="8"/>
    <n v="0"/>
    <n v="0"/>
    <n v="0"/>
    <n v="0"/>
    <n v="0"/>
    <n v="0"/>
    <n v="1"/>
    <d v="2019-09-29T00:00:00"/>
  </r>
  <r>
    <n v="1526"/>
    <x v="1249"/>
    <n v="1"/>
    <n v="0"/>
    <x v="29"/>
    <s v="Single"/>
    <s v="PhD"/>
    <x v="4"/>
    <n v="38"/>
    <n v="842"/>
    <n v="10"/>
    <n v="140"/>
    <n v="13"/>
    <n v="10"/>
    <n v="341"/>
    <n v="675"/>
    <n v="2"/>
    <n v="4"/>
    <n v="5"/>
    <n v="3"/>
    <n v="6"/>
    <n v="0"/>
    <n v="0"/>
    <n v="0"/>
    <n v="0"/>
    <n v="0"/>
    <n v="0"/>
    <n v="0"/>
    <d v="2019-05-05T00:00:00"/>
  </r>
  <r>
    <n v="2113"/>
    <x v="1250"/>
    <n v="1"/>
    <n v="0"/>
    <x v="34"/>
    <s v="Married"/>
    <s v="Graduate"/>
    <x v="3"/>
    <n v="29"/>
    <n v="27"/>
    <n v="13"/>
    <n v="67"/>
    <n v="20"/>
    <n v="10"/>
    <n v="53"/>
    <n v="84"/>
    <n v="1"/>
    <n v="1"/>
    <n v="0"/>
    <n v="3"/>
    <n v="5"/>
    <n v="0"/>
    <n v="0"/>
    <n v="0"/>
    <n v="0"/>
    <n v="0"/>
    <n v="0"/>
    <n v="0"/>
    <d v="2020-11-11T00:00:00"/>
  </r>
  <r>
    <n v="1506"/>
    <x v="1251"/>
    <n v="0"/>
    <n v="0"/>
    <x v="26"/>
    <s v="Married"/>
    <s v="Graduate"/>
    <x v="2"/>
    <n v="48"/>
    <n v="598"/>
    <n v="7"/>
    <n v="214"/>
    <n v="127"/>
    <n v="57"/>
    <n v="194"/>
    <n v="809"/>
    <n v="1"/>
    <n v="5"/>
    <n v="1"/>
    <n v="6"/>
    <n v="5"/>
    <n v="0"/>
    <n v="0"/>
    <n v="0"/>
    <n v="0"/>
    <n v="0"/>
    <n v="0"/>
    <n v="0"/>
    <d v="2020-01-21T00:00:00"/>
  </r>
  <r>
    <n v="1296"/>
    <x v="1252"/>
    <n v="0"/>
    <n v="0"/>
    <x v="18"/>
    <s v="Together"/>
    <s v="Master"/>
    <x v="2"/>
    <n v="12"/>
    <n v="515"/>
    <n v="7"/>
    <n v="154"/>
    <n v="67"/>
    <n v="13"/>
    <n v="50"/>
    <n v="705"/>
    <n v="1"/>
    <n v="4"/>
    <n v="2"/>
    <n v="4"/>
    <n v="4"/>
    <n v="0"/>
    <n v="0"/>
    <n v="0"/>
    <n v="0"/>
    <n v="0"/>
    <n v="0"/>
    <n v="0"/>
    <d v="2019-10-02T00:00:00"/>
  </r>
  <r>
    <n v="2749"/>
    <x v="1253"/>
    <n v="0"/>
    <n v="1"/>
    <x v="50"/>
    <s v="Married"/>
    <s v="Graduate"/>
    <x v="3"/>
    <n v="44"/>
    <n v="70"/>
    <n v="0"/>
    <n v="10"/>
    <n v="0"/>
    <n v="0"/>
    <n v="0"/>
    <n v="80"/>
    <n v="1"/>
    <n v="1"/>
    <n v="0"/>
    <n v="3"/>
    <n v="6"/>
    <n v="0"/>
    <n v="0"/>
    <n v="0"/>
    <n v="0"/>
    <n v="0"/>
    <n v="0"/>
    <n v="0"/>
    <d v="2020-08-22T00:00:00"/>
  </r>
  <r>
    <n v="1430"/>
    <x v="1254"/>
    <n v="1"/>
    <n v="0"/>
    <x v="35"/>
    <s v="Divorced"/>
    <s v="Master"/>
    <x v="4"/>
    <n v="92"/>
    <n v="254"/>
    <n v="47"/>
    <n v="248"/>
    <n v="44"/>
    <n v="17"/>
    <n v="33"/>
    <n v="576"/>
    <n v="2"/>
    <n v="5"/>
    <n v="0"/>
    <n v="4"/>
    <n v="8"/>
    <n v="0"/>
    <n v="0"/>
    <n v="0"/>
    <n v="0"/>
    <n v="0"/>
    <n v="0"/>
    <n v="0"/>
    <d v="2020-03-15T00:00:00"/>
  </r>
  <r>
    <n v="1899"/>
    <x v="1255"/>
    <n v="0"/>
    <n v="1"/>
    <x v="14"/>
    <s v="Single"/>
    <s v="Unknown"/>
    <x v="1"/>
    <n v="30"/>
    <n v="522"/>
    <n v="97"/>
    <n v="187"/>
    <n v="100"/>
    <n v="107"/>
    <n v="157"/>
    <n v="857"/>
    <n v="2"/>
    <n v="3"/>
    <n v="2"/>
    <n v="7"/>
    <n v="3"/>
    <n v="0"/>
    <n v="0"/>
    <n v="0"/>
    <n v="0"/>
    <n v="0"/>
    <n v="0"/>
    <n v="0"/>
    <d v="2020-04-23T00:00:00"/>
  </r>
  <r>
    <n v="2701"/>
    <x v="1256"/>
    <n v="1"/>
    <n v="1"/>
    <x v="47"/>
    <s v="Together"/>
    <s v="Graduate"/>
    <x v="3"/>
    <n v="7"/>
    <n v="650"/>
    <n v="7"/>
    <n v="187"/>
    <n v="0"/>
    <n v="0"/>
    <n v="0"/>
    <n v="844"/>
    <n v="5"/>
    <n v="4"/>
    <n v="1"/>
    <n v="6"/>
    <n v="8"/>
    <n v="0"/>
    <n v="0"/>
    <n v="0"/>
    <n v="0"/>
    <n v="0"/>
    <n v="0"/>
    <n v="1"/>
    <d v="2019-04-05T00:00:00"/>
  </r>
  <r>
    <n v="2750"/>
    <x v="1256"/>
    <n v="1"/>
    <n v="1"/>
    <x v="47"/>
    <s v="Together"/>
    <s v="Graduate"/>
    <x v="4"/>
    <n v="7"/>
    <n v="650"/>
    <n v="7"/>
    <n v="187"/>
    <n v="0"/>
    <n v="0"/>
    <n v="0"/>
    <n v="844"/>
    <n v="5"/>
    <n v="4"/>
    <n v="1"/>
    <n v="6"/>
    <n v="8"/>
    <n v="0"/>
    <n v="0"/>
    <n v="0"/>
    <n v="0"/>
    <n v="0"/>
    <n v="0"/>
    <n v="1"/>
    <d v="2019-04-05T00:00:00"/>
  </r>
  <r>
    <n v="1768"/>
    <x v="1257"/>
    <n v="0"/>
    <n v="1"/>
    <x v="42"/>
    <s v="Divorced"/>
    <s v="PhD"/>
    <x v="5"/>
    <n v="28"/>
    <n v="1085"/>
    <n v="161"/>
    <n v="623"/>
    <n v="131"/>
    <n v="60"/>
    <n v="663"/>
    <n v="1397"/>
    <n v="6"/>
    <n v="6"/>
    <n v="8"/>
    <n v="4"/>
    <n v="7"/>
    <n v="1"/>
    <n v="0"/>
    <n v="0"/>
    <n v="0"/>
    <n v="0"/>
    <n v="0"/>
    <n v="1"/>
    <d v="2019-06-09T00:00:00"/>
  </r>
  <r>
    <n v="2037"/>
    <x v="1258"/>
    <n v="0"/>
    <n v="1"/>
    <x v="2"/>
    <s v="Married"/>
    <s v="Graduate"/>
    <x v="1"/>
    <n v="98"/>
    <n v="643"/>
    <n v="17"/>
    <n v="178"/>
    <n v="0"/>
    <n v="17"/>
    <n v="50"/>
    <n v="804"/>
    <n v="4"/>
    <n v="6"/>
    <n v="1"/>
    <n v="4"/>
    <n v="8"/>
    <n v="0"/>
    <n v="0"/>
    <n v="0"/>
    <n v="0"/>
    <n v="0"/>
    <n v="0"/>
    <n v="0"/>
    <d v="2019-02-03T00:00:00"/>
  </r>
  <r>
    <n v="3036"/>
    <x v="1259"/>
    <n v="1"/>
    <n v="1"/>
    <x v="34"/>
    <s v="Together"/>
    <s v="Graduate"/>
    <x v="2"/>
    <n v="93"/>
    <n v="97"/>
    <n v="3"/>
    <n v="37"/>
    <n v="0"/>
    <n v="0"/>
    <n v="0"/>
    <n v="137"/>
    <n v="2"/>
    <n v="2"/>
    <n v="0"/>
    <n v="3"/>
    <n v="4"/>
    <n v="0"/>
    <n v="0"/>
    <n v="0"/>
    <n v="0"/>
    <n v="0"/>
    <n v="0"/>
    <n v="0"/>
    <d v="2019-06-19T00:00:00"/>
  </r>
  <r>
    <n v="2414"/>
    <x v="1260"/>
    <n v="0"/>
    <n v="0"/>
    <x v="37"/>
    <s v="Married"/>
    <s v="Graduate"/>
    <x v="4"/>
    <n v="96"/>
    <n v="47"/>
    <n v="121"/>
    <n v="37"/>
    <n v="10"/>
    <n v="87"/>
    <n v="117"/>
    <n v="184"/>
    <n v="1"/>
    <n v="1"/>
    <n v="1"/>
    <n v="4"/>
    <n v="2"/>
    <n v="0"/>
    <n v="0"/>
    <n v="0"/>
    <n v="0"/>
    <n v="0"/>
    <n v="0"/>
    <n v="0"/>
    <d v="2020-09-27T00:00:00"/>
  </r>
  <r>
    <n v="3150"/>
    <x v="1260"/>
    <n v="0"/>
    <n v="0"/>
    <x v="37"/>
    <s v="Married"/>
    <s v="Graduate"/>
    <x v="2"/>
    <n v="96"/>
    <n v="47"/>
    <n v="121"/>
    <n v="37"/>
    <n v="10"/>
    <n v="87"/>
    <n v="117"/>
    <n v="184"/>
    <n v="1"/>
    <n v="1"/>
    <n v="1"/>
    <n v="4"/>
    <n v="2"/>
    <n v="0"/>
    <n v="0"/>
    <n v="0"/>
    <n v="0"/>
    <n v="0"/>
    <n v="0"/>
    <n v="0"/>
    <d v="2020-09-27T00:00:00"/>
  </r>
  <r>
    <n v="2756"/>
    <x v="1261"/>
    <n v="1"/>
    <n v="1"/>
    <x v="38"/>
    <s v="Single"/>
    <s v="PhD"/>
    <x v="4"/>
    <n v="72"/>
    <n v="312"/>
    <n v="3"/>
    <n v="70"/>
    <n v="0"/>
    <n v="13"/>
    <n v="84"/>
    <n v="315"/>
    <n v="3"/>
    <n v="2"/>
    <n v="1"/>
    <n v="4"/>
    <n v="5"/>
    <n v="0"/>
    <n v="0"/>
    <n v="0"/>
    <n v="0"/>
    <n v="0"/>
    <n v="0"/>
    <n v="0"/>
    <d v="2020-07-24T00:00:00"/>
  </r>
  <r>
    <n v="1037"/>
    <x v="1262"/>
    <n v="0"/>
    <n v="1"/>
    <x v="16"/>
    <s v="Widowed"/>
    <s v="Graduate"/>
    <x v="0"/>
    <n v="99"/>
    <n v="185"/>
    <n v="0"/>
    <n v="20"/>
    <n v="7"/>
    <n v="0"/>
    <n v="13"/>
    <n v="198"/>
    <n v="2"/>
    <n v="1"/>
    <n v="1"/>
    <n v="3"/>
    <n v="5"/>
    <n v="0"/>
    <n v="0"/>
    <n v="0"/>
    <n v="0"/>
    <n v="0"/>
    <n v="0"/>
    <n v="0"/>
    <d v="2020-07-18T00:00:00"/>
  </r>
  <r>
    <n v="1590"/>
    <x v="1262"/>
    <n v="0"/>
    <n v="1"/>
    <x v="16"/>
    <s v="Widowed"/>
    <s v="Graduate"/>
    <x v="2"/>
    <n v="99"/>
    <n v="185"/>
    <n v="0"/>
    <n v="20"/>
    <n v="7"/>
    <n v="0"/>
    <n v="13"/>
    <n v="198"/>
    <n v="2"/>
    <n v="1"/>
    <n v="1"/>
    <n v="3"/>
    <n v="5"/>
    <n v="0"/>
    <n v="0"/>
    <n v="0"/>
    <n v="0"/>
    <n v="0"/>
    <n v="0"/>
    <n v="0"/>
    <d v="2020-07-18T00:00:00"/>
  </r>
  <r>
    <n v="2714"/>
    <x v="1263"/>
    <n v="1"/>
    <n v="0"/>
    <x v="23"/>
    <s v="Married"/>
    <s v="PhD"/>
    <x v="4"/>
    <n v="18"/>
    <n v="74"/>
    <n v="3"/>
    <n v="37"/>
    <n v="0"/>
    <n v="17"/>
    <n v="10"/>
    <n v="121"/>
    <n v="1"/>
    <n v="1"/>
    <n v="0"/>
    <n v="3"/>
    <n v="8"/>
    <n v="0"/>
    <n v="0"/>
    <n v="0"/>
    <n v="0"/>
    <n v="0"/>
    <n v="0"/>
    <n v="0"/>
    <d v="2020-05-17T00:00:00"/>
  </r>
  <r>
    <n v="1854"/>
    <x v="1264"/>
    <n v="1"/>
    <n v="1"/>
    <x v="25"/>
    <s v="Single"/>
    <s v="Unknown"/>
    <x v="2"/>
    <n v="35"/>
    <n v="161"/>
    <n v="44"/>
    <n v="191"/>
    <n v="81"/>
    <n v="50"/>
    <n v="84"/>
    <n v="443"/>
    <n v="4"/>
    <n v="3"/>
    <n v="1"/>
    <n v="4"/>
    <n v="7"/>
    <n v="0"/>
    <n v="0"/>
    <n v="0"/>
    <n v="0"/>
    <n v="0"/>
    <n v="0"/>
    <n v="0"/>
    <d v="2020-09-08T00:00:00"/>
  </r>
  <r>
    <n v="1085"/>
    <x v="1265"/>
    <n v="1"/>
    <n v="0"/>
    <x v="35"/>
    <s v="Single"/>
    <s v="Master"/>
    <x v="0"/>
    <n v="69"/>
    <n v="50"/>
    <n v="7"/>
    <n v="34"/>
    <n v="0"/>
    <n v="3"/>
    <n v="13"/>
    <n v="81"/>
    <n v="1"/>
    <n v="1"/>
    <n v="0"/>
    <n v="3"/>
    <n v="7"/>
    <n v="0"/>
    <n v="0"/>
    <n v="0"/>
    <n v="0"/>
    <n v="0"/>
    <n v="0"/>
    <n v="0"/>
    <d v="2020-08-27T00:00:00"/>
  </r>
  <r>
    <n v="1415"/>
    <x v="1266"/>
    <n v="1"/>
    <n v="0"/>
    <x v="32"/>
    <s v="Married"/>
    <s v="Graduate"/>
    <x v="0"/>
    <n v="42"/>
    <n v="789"/>
    <n v="0"/>
    <n v="789"/>
    <n v="64"/>
    <n v="13"/>
    <n v="642"/>
    <n v="1014"/>
    <n v="5"/>
    <n v="8"/>
    <n v="1"/>
    <n v="7"/>
    <n v="8"/>
    <n v="0"/>
    <n v="0"/>
    <n v="0"/>
    <n v="0"/>
    <n v="0"/>
    <n v="0"/>
    <n v="0"/>
    <d v="2019-04-05T00:00:00"/>
  </r>
  <r>
    <n v="1284"/>
    <x v="1267"/>
    <n v="1"/>
    <n v="0"/>
    <x v="17"/>
    <s v="Together"/>
    <s v="Master"/>
    <x v="2"/>
    <n v="43"/>
    <n v="218"/>
    <n v="13"/>
    <n v="54"/>
    <n v="0"/>
    <n v="13"/>
    <n v="37"/>
    <n v="262"/>
    <n v="1"/>
    <n v="3"/>
    <n v="0"/>
    <n v="3"/>
    <n v="8"/>
    <n v="0"/>
    <n v="0"/>
    <n v="0"/>
    <n v="0"/>
    <n v="0"/>
    <n v="0"/>
    <n v="0"/>
    <d v="2019-06-20T00:00:00"/>
  </r>
  <r>
    <n v="2521"/>
    <x v="1267"/>
    <n v="1"/>
    <n v="0"/>
    <x v="17"/>
    <s v="Together"/>
    <s v="Master"/>
    <x v="3"/>
    <n v="43"/>
    <n v="218"/>
    <n v="13"/>
    <n v="54"/>
    <n v="0"/>
    <n v="13"/>
    <n v="37"/>
    <n v="262"/>
    <n v="1"/>
    <n v="3"/>
    <n v="0"/>
    <n v="3"/>
    <n v="8"/>
    <n v="0"/>
    <n v="0"/>
    <n v="0"/>
    <n v="0"/>
    <n v="0"/>
    <n v="0"/>
    <n v="0"/>
    <d v="2019-06-20T00:00:00"/>
  </r>
  <r>
    <n v="1386"/>
    <x v="1268"/>
    <n v="1"/>
    <n v="1"/>
    <x v="2"/>
    <s v="Single"/>
    <s v="Graduate"/>
    <x v="2"/>
    <n v="83"/>
    <n v="225"/>
    <n v="17"/>
    <n v="205"/>
    <n v="10"/>
    <n v="27"/>
    <n v="64"/>
    <n v="420"/>
    <n v="5"/>
    <n v="2"/>
    <n v="1"/>
    <n v="5"/>
    <n v="5"/>
    <n v="0"/>
    <n v="0"/>
    <n v="0"/>
    <n v="0"/>
    <n v="0"/>
    <n v="0"/>
    <n v="0"/>
    <d v="2020-01-20T00:00:00"/>
  </r>
  <r>
    <n v="1673"/>
    <x v="1269"/>
    <n v="0"/>
    <n v="1"/>
    <x v="12"/>
    <s v="Together"/>
    <s v="Master"/>
    <x v="0"/>
    <n v="90"/>
    <n v="225"/>
    <n v="50"/>
    <n v="269"/>
    <n v="57"/>
    <n v="37"/>
    <n v="269"/>
    <n v="370"/>
    <n v="3"/>
    <n v="1"/>
    <n v="4"/>
    <n v="4"/>
    <n v="3"/>
    <n v="0"/>
    <n v="0"/>
    <n v="0"/>
    <n v="0"/>
    <n v="0"/>
    <n v="0"/>
    <n v="0"/>
    <d v="2019-12-17T00:00:00"/>
  </r>
  <r>
    <n v="1868"/>
    <x v="1270"/>
    <n v="1"/>
    <n v="1"/>
    <x v="31"/>
    <s v="Married"/>
    <s v="Graduate"/>
    <x v="4"/>
    <n v="34"/>
    <n v="162"/>
    <n v="0"/>
    <n v="7"/>
    <n v="0"/>
    <n v="0"/>
    <n v="17"/>
    <n v="152"/>
    <n v="2"/>
    <n v="2"/>
    <n v="0"/>
    <n v="3"/>
    <n v="7"/>
    <n v="0"/>
    <n v="0"/>
    <n v="0"/>
    <n v="0"/>
    <n v="0"/>
    <n v="0"/>
    <n v="0"/>
    <d v="2020-05-17T00:00:00"/>
  </r>
  <r>
    <n v="2660"/>
    <x v="1271"/>
    <n v="1"/>
    <n v="1"/>
    <x v="10"/>
    <s v="Married"/>
    <s v="Graduate"/>
    <x v="4"/>
    <n v="99"/>
    <n v="81"/>
    <n v="0"/>
    <n v="27"/>
    <n v="0"/>
    <n v="3"/>
    <n v="13"/>
    <n v="98"/>
    <n v="1"/>
    <n v="1"/>
    <n v="0"/>
    <n v="3"/>
    <n v="5"/>
    <n v="0"/>
    <n v="0"/>
    <n v="0"/>
    <n v="0"/>
    <n v="0"/>
    <n v="0"/>
    <n v="0"/>
    <d v="2020-08-29T00:00:00"/>
  </r>
  <r>
    <n v="2191"/>
    <x v="1272"/>
    <n v="0"/>
    <n v="1"/>
    <x v="48"/>
    <s v="Together"/>
    <s v="Graduate"/>
    <x v="3"/>
    <n v="96"/>
    <n v="1041"/>
    <n v="10"/>
    <n v="81"/>
    <n v="13"/>
    <n v="10"/>
    <n v="67"/>
    <n v="1088"/>
    <n v="2"/>
    <n v="5"/>
    <n v="1"/>
    <n v="7"/>
    <n v="7"/>
    <n v="0"/>
    <n v="1"/>
    <n v="0"/>
    <n v="0"/>
    <n v="0"/>
    <n v="0"/>
    <n v="0"/>
    <d v="2020-03-18T00:00:00"/>
  </r>
  <r>
    <n v="1441"/>
    <x v="1273"/>
    <n v="1"/>
    <n v="0"/>
    <x v="29"/>
    <s v="Married"/>
    <s v="Master"/>
    <x v="3"/>
    <n v="71"/>
    <n v="391"/>
    <n v="37"/>
    <n v="243"/>
    <n v="10"/>
    <n v="57"/>
    <n v="155"/>
    <n v="583"/>
    <n v="4"/>
    <n v="4"/>
    <n v="1"/>
    <n v="5"/>
    <n v="6"/>
    <n v="1"/>
    <n v="0"/>
    <n v="0"/>
    <n v="0"/>
    <n v="0"/>
    <n v="0"/>
    <n v="1"/>
    <d v="2019-09-06T00:00:00"/>
  </r>
  <r>
    <n v="3039"/>
    <x v="1274"/>
    <n v="0"/>
    <n v="0"/>
    <x v="20"/>
    <s v="Married"/>
    <s v="Graduate"/>
    <x v="1"/>
    <n v="40"/>
    <n v="135"/>
    <n v="51"/>
    <n v="51"/>
    <n v="57"/>
    <n v="20"/>
    <n v="24"/>
    <n v="290"/>
    <n v="1"/>
    <n v="2"/>
    <n v="1"/>
    <n v="3"/>
    <n v="4"/>
    <n v="0"/>
    <n v="0"/>
    <n v="0"/>
    <n v="0"/>
    <n v="0"/>
    <n v="0"/>
    <n v="0"/>
    <d v="2020-02-11T00:00:00"/>
  </r>
  <r>
    <n v="1581"/>
    <x v="1275"/>
    <n v="1"/>
    <n v="1"/>
    <x v="10"/>
    <s v="Married"/>
    <s v="Master"/>
    <x v="1"/>
    <n v="20"/>
    <n v="64"/>
    <n v="0"/>
    <n v="30"/>
    <n v="0"/>
    <n v="0"/>
    <n v="7"/>
    <n v="88"/>
    <n v="2"/>
    <n v="1"/>
    <n v="0"/>
    <n v="3"/>
    <n v="8"/>
    <n v="0"/>
    <n v="0"/>
    <n v="0"/>
    <n v="0"/>
    <n v="0"/>
    <n v="0"/>
    <n v="0"/>
    <d v="2020-03-25T00:00:00"/>
  </r>
  <r>
    <n v="2127"/>
    <x v="1276"/>
    <n v="1"/>
    <n v="0"/>
    <x v="25"/>
    <s v="Together"/>
    <s v="Graduate"/>
    <x v="1"/>
    <n v="31"/>
    <n v="155"/>
    <n v="24"/>
    <n v="199"/>
    <n v="7"/>
    <n v="13"/>
    <n v="91"/>
    <n v="307"/>
    <n v="2"/>
    <n v="3"/>
    <n v="1"/>
    <n v="3"/>
    <n v="6"/>
    <n v="1"/>
    <n v="0"/>
    <n v="0"/>
    <n v="0"/>
    <n v="0"/>
    <n v="0"/>
    <n v="1"/>
    <d v="2020-04-25T00:00:00"/>
  </r>
  <r>
    <n v="2196"/>
    <x v="1277"/>
    <n v="1"/>
    <n v="1"/>
    <x v="21"/>
    <s v="Single"/>
    <s v="Graduate"/>
    <x v="2"/>
    <n v="26"/>
    <n v="162"/>
    <n v="30"/>
    <n v="152"/>
    <n v="10"/>
    <n v="51"/>
    <n v="67"/>
    <n v="337"/>
    <n v="4"/>
    <n v="2"/>
    <n v="1"/>
    <n v="4"/>
    <n v="6"/>
    <n v="0"/>
    <n v="0"/>
    <n v="0"/>
    <n v="0"/>
    <n v="0"/>
    <n v="0"/>
    <n v="1"/>
    <d v="2019-12-03T00:00:00"/>
  </r>
  <r>
    <n v="2864"/>
    <x v="1278"/>
    <n v="1"/>
    <n v="0"/>
    <x v="41"/>
    <s v="Married"/>
    <s v="Graduate"/>
    <x v="4"/>
    <n v="86"/>
    <n v="591"/>
    <n v="34"/>
    <n v="371"/>
    <n v="182"/>
    <n v="20"/>
    <n v="91"/>
    <n v="1107"/>
    <n v="2"/>
    <n v="6"/>
    <n v="3"/>
    <n v="4"/>
    <n v="6"/>
    <n v="1"/>
    <n v="0"/>
    <n v="0"/>
    <n v="0"/>
    <n v="0"/>
    <n v="0"/>
    <n v="0"/>
    <d v="2019-08-03T00:00:00"/>
  </r>
  <r>
    <n v="2671"/>
    <x v="1279"/>
    <n v="1"/>
    <n v="1"/>
    <x v="23"/>
    <s v="Together"/>
    <s v="Unknown"/>
    <x v="3"/>
    <n v="95"/>
    <n v="37"/>
    <n v="3"/>
    <n v="14"/>
    <n v="7"/>
    <n v="0"/>
    <n v="24"/>
    <n v="37"/>
    <n v="1"/>
    <n v="1"/>
    <n v="0"/>
    <n v="2"/>
    <n v="7"/>
    <n v="0"/>
    <n v="0"/>
    <n v="0"/>
    <n v="0"/>
    <n v="0"/>
    <n v="0"/>
    <n v="0"/>
    <d v="2019-02-24T00:00:00"/>
  </r>
  <r>
    <n v="1973"/>
    <x v="1280"/>
    <n v="1"/>
    <n v="0"/>
    <x v="25"/>
    <s v="Together"/>
    <s v="Master"/>
    <x v="0"/>
    <n v="34"/>
    <n v="1328"/>
    <n v="17"/>
    <n v="460"/>
    <n v="24"/>
    <n v="17"/>
    <n v="91"/>
    <n v="1754"/>
    <n v="5"/>
    <n v="10"/>
    <n v="1"/>
    <n v="6"/>
    <n v="9"/>
    <n v="1"/>
    <n v="0"/>
    <n v="0"/>
    <n v="0"/>
    <n v="0"/>
    <n v="0"/>
    <n v="0"/>
    <d v="2019-02-05T00:00:00"/>
  </r>
  <r>
    <n v="2478"/>
    <x v="1281"/>
    <n v="1"/>
    <n v="0"/>
    <x v="3"/>
    <s v="Married"/>
    <s v="Graduate"/>
    <x v="2"/>
    <n v="56"/>
    <n v="825"/>
    <n v="51"/>
    <n v="365"/>
    <n v="14"/>
    <n v="51"/>
    <n v="169"/>
    <n v="1136"/>
    <n v="6"/>
    <n v="7"/>
    <n v="1"/>
    <n v="6"/>
    <n v="8"/>
    <n v="0"/>
    <n v="0"/>
    <n v="0"/>
    <n v="0"/>
    <n v="0"/>
    <n v="0"/>
    <n v="1"/>
    <d v="2019-01-22T00:00:00"/>
  </r>
  <r>
    <n v="2550"/>
    <x v="1281"/>
    <n v="1"/>
    <n v="0"/>
    <x v="3"/>
    <s v="Married"/>
    <s v="Graduate"/>
    <x v="2"/>
    <n v="56"/>
    <n v="825"/>
    <n v="51"/>
    <n v="365"/>
    <n v="14"/>
    <n v="51"/>
    <n v="169"/>
    <n v="1136"/>
    <n v="6"/>
    <n v="7"/>
    <n v="1"/>
    <n v="6"/>
    <n v="8"/>
    <n v="0"/>
    <n v="0"/>
    <n v="0"/>
    <n v="0"/>
    <n v="0"/>
    <n v="0"/>
    <n v="1"/>
    <d v="2019-01-22T00:00:00"/>
  </r>
  <r>
    <n v="1213"/>
    <x v="1282"/>
    <n v="1"/>
    <n v="0"/>
    <x v="34"/>
    <s v="Together"/>
    <s v="Graduate"/>
    <x v="3"/>
    <n v="46"/>
    <n v="443"/>
    <n v="0"/>
    <n v="54"/>
    <n v="7"/>
    <n v="3"/>
    <n v="132"/>
    <n v="375"/>
    <n v="4"/>
    <n v="3"/>
    <n v="1"/>
    <n v="4"/>
    <n v="8"/>
    <n v="0"/>
    <n v="0"/>
    <n v="0"/>
    <n v="0"/>
    <n v="0"/>
    <n v="0"/>
    <n v="0"/>
    <d v="2019-08-31T00:00:00"/>
  </r>
  <r>
    <n v="2043"/>
    <x v="1283"/>
    <n v="0"/>
    <n v="0"/>
    <x v="9"/>
    <s v="Single"/>
    <s v="PhD"/>
    <x v="1"/>
    <n v="23"/>
    <n v="419"/>
    <n v="281"/>
    <n v="903"/>
    <n v="287"/>
    <n v="199"/>
    <n v="118"/>
    <n v="1971"/>
    <n v="2"/>
    <n v="5"/>
    <n v="2"/>
    <n v="11"/>
    <n v="5"/>
    <n v="0"/>
    <n v="0"/>
    <n v="0"/>
    <n v="0"/>
    <n v="0"/>
    <n v="0"/>
    <n v="1"/>
    <d v="2019-06-17T00:00:00"/>
  </r>
  <r>
    <n v="3046"/>
    <x v="1283"/>
    <n v="0"/>
    <n v="0"/>
    <x v="9"/>
    <s v="Single"/>
    <s v="PhD"/>
    <x v="5"/>
    <n v="23"/>
    <n v="419"/>
    <n v="281"/>
    <n v="903"/>
    <n v="287"/>
    <n v="199"/>
    <n v="118"/>
    <n v="1971"/>
    <n v="2"/>
    <n v="5"/>
    <n v="2"/>
    <n v="11"/>
    <n v="5"/>
    <n v="0"/>
    <n v="0"/>
    <n v="0"/>
    <n v="0"/>
    <n v="0"/>
    <n v="0"/>
    <n v="1"/>
    <d v="2019-06-17T00:00:00"/>
  </r>
  <r>
    <n v="2213"/>
    <x v="1284"/>
    <n v="0"/>
    <n v="1"/>
    <x v="34"/>
    <s v="Divorced"/>
    <s v="Graduate"/>
    <x v="0"/>
    <n v="15"/>
    <n v="91"/>
    <n v="17"/>
    <n v="27"/>
    <n v="27"/>
    <n v="10"/>
    <n v="41"/>
    <n v="132"/>
    <n v="3"/>
    <n v="3"/>
    <n v="0"/>
    <n v="4"/>
    <n v="4"/>
    <n v="0"/>
    <n v="0"/>
    <n v="0"/>
    <n v="0"/>
    <n v="0"/>
    <n v="0"/>
    <n v="0"/>
    <d v="2020-07-16T00:00:00"/>
  </r>
  <r>
    <n v="3137"/>
    <x v="1285"/>
    <n v="1"/>
    <n v="1"/>
    <x v="25"/>
    <s v="Single"/>
    <s v="Graduate"/>
    <x v="0"/>
    <n v="66"/>
    <n v="78"/>
    <n v="14"/>
    <n v="34"/>
    <n v="0"/>
    <n v="7"/>
    <n v="51"/>
    <n v="81"/>
    <n v="1"/>
    <n v="1"/>
    <n v="0"/>
    <n v="3"/>
    <n v="4"/>
    <n v="0"/>
    <n v="0"/>
    <n v="0"/>
    <n v="0"/>
    <n v="0"/>
    <n v="0"/>
    <n v="0"/>
    <d v="2020-04-29T00:00:00"/>
  </r>
  <r>
    <n v="1134"/>
    <x v="1286"/>
    <n v="1"/>
    <n v="0"/>
    <x v="28"/>
    <s v="Together"/>
    <s v="Graduate"/>
    <x v="2"/>
    <n v="13"/>
    <n v="108"/>
    <n v="115"/>
    <n v="139"/>
    <n v="247"/>
    <n v="54"/>
    <n v="393"/>
    <n v="271"/>
    <n v="3"/>
    <n v="4"/>
    <n v="2"/>
    <n v="3"/>
    <n v="7"/>
    <n v="0"/>
    <n v="0"/>
    <n v="0"/>
    <n v="0"/>
    <n v="0"/>
    <n v="0"/>
    <n v="0"/>
    <d v="2019-08-24T00:00:00"/>
  </r>
  <r>
    <n v="1016"/>
    <x v="1287"/>
    <n v="1"/>
    <n v="1"/>
    <x v="7"/>
    <s v="Married"/>
    <s v="Graduate"/>
    <x v="4"/>
    <n v="51"/>
    <n v="180"/>
    <n v="17"/>
    <n v="64"/>
    <n v="7"/>
    <n v="44"/>
    <n v="14"/>
    <n v="298"/>
    <n v="3"/>
    <n v="3"/>
    <n v="0"/>
    <n v="3"/>
    <n v="8"/>
    <n v="0"/>
    <n v="0"/>
    <n v="0"/>
    <n v="0"/>
    <n v="0"/>
    <n v="0"/>
    <n v="0"/>
    <d v="2019-05-31T00:00:00"/>
  </r>
  <r>
    <n v="3178"/>
    <x v="1288"/>
    <n v="0"/>
    <n v="1"/>
    <x v="47"/>
    <s v="Divorced"/>
    <s v="Unknown"/>
    <x v="5"/>
    <n v="31"/>
    <n v="1025"/>
    <n v="98"/>
    <n v="445"/>
    <n v="109"/>
    <n v="0"/>
    <n v="92"/>
    <n v="1585"/>
    <n v="6"/>
    <n v="8"/>
    <n v="1"/>
    <n v="7"/>
    <n v="8"/>
    <n v="0"/>
    <n v="0"/>
    <n v="0"/>
    <n v="0"/>
    <n v="0"/>
    <n v="0"/>
    <n v="0"/>
    <d v="2019-07-21T00:00:00"/>
  </r>
  <r>
    <n v="1045"/>
    <x v="1289"/>
    <n v="1"/>
    <n v="0"/>
    <x v="42"/>
    <s v="Together"/>
    <s v="Graduate"/>
    <x v="3"/>
    <n v="92"/>
    <n v="44"/>
    <n v="20"/>
    <n v="51"/>
    <n v="10"/>
    <n v="17"/>
    <n v="44"/>
    <n v="98"/>
    <n v="1"/>
    <n v="2"/>
    <n v="0"/>
    <n v="2"/>
    <n v="10"/>
    <n v="0"/>
    <n v="0"/>
    <n v="0"/>
    <n v="0"/>
    <n v="0"/>
    <n v="0"/>
    <n v="0"/>
    <d v="2019-10-29T00:00:00"/>
  </r>
  <r>
    <n v="3124"/>
    <x v="1290"/>
    <n v="1"/>
    <n v="1"/>
    <x v="37"/>
    <s v="Divorced"/>
    <s v="Unknown"/>
    <x v="5"/>
    <n v="57"/>
    <n v="262"/>
    <n v="27"/>
    <n v="149"/>
    <n v="34"/>
    <n v="34"/>
    <n v="85"/>
    <n v="421"/>
    <n v="5"/>
    <n v="3"/>
    <n v="1"/>
    <n v="4"/>
    <n v="6"/>
    <n v="0"/>
    <n v="0"/>
    <n v="0"/>
    <n v="0"/>
    <n v="0"/>
    <n v="0"/>
    <n v="0"/>
    <d v="2020-10-03T00:00:00"/>
  </r>
  <r>
    <n v="2369"/>
    <x v="1291"/>
    <n v="1"/>
    <n v="1"/>
    <x v="21"/>
    <s v="Single"/>
    <s v="Unknown"/>
    <x v="0"/>
    <n v="30"/>
    <n v="27"/>
    <n v="14"/>
    <n v="41"/>
    <n v="51"/>
    <n v="14"/>
    <n v="99"/>
    <n v="48"/>
    <n v="2"/>
    <n v="1"/>
    <n v="1"/>
    <n v="2"/>
    <n v="4"/>
    <n v="0"/>
    <n v="0"/>
    <n v="0"/>
    <n v="0"/>
    <n v="0"/>
    <n v="0"/>
    <n v="0"/>
    <d v="2019-04-16T00:00:00"/>
  </r>
  <r>
    <n v="1460"/>
    <x v="1292"/>
    <n v="1"/>
    <n v="1"/>
    <x v="35"/>
    <s v="Single"/>
    <s v="PhD"/>
    <x v="4"/>
    <n v="67"/>
    <n v="68"/>
    <n v="10"/>
    <n v="14"/>
    <n v="7"/>
    <n v="0"/>
    <n v="7"/>
    <n v="92"/>
    <n v="2"/>
    <n v="1"/>
    <n v="0"/>
    <n v="3"/>
    <n v="3"/>
    <n v="0"/>
    <n v="0"/>
    <n v="0"/>
    <n v="0"/>
    <n v="0"/>
    <n v="0"/>
    <n v="0"/>
    <d v="2020-10-13T00:00:00"/>
  </r>
  <r>
    <n v="2982"/>
    <x v="1293"/>
    <n v="0"/>
    <n v="1"/>
    <x v="37"/>
    <s v="Divorced"/>
    <s v="Graduate"/>
    <x v="2"/>
    <n v="68"/>
    <n v="1072"/>
    <n v="0"/>
    <n v="105"/>
    <n v="14"/>
    <n v="0"/>
    <n v="310"/>
    <n v="881"/>
    <n v="4"/>
    <n v="5"/>
    <n v="5"/>
    <n v="3"/>
    <n v="8"/>
    <n v="1"/>
    <n v="0"/>
    <n v="0"/>
    <n v="0"/>
    <n v="0"/>
    <n v="0"/>
    <n v="0"/>
    <d v="2019-07-21T00:00:00"/>
  </r>
  <r>
    <n v="2810"/>
    <x v="1294"/>
    <n v="1"/>
    <n v="1"/>
    <x v="34"/>
    <s v="Together"/>
    <s v="Graduate"/>
    <x v="4"/>
    <n v="15"/>
    <n v="191"/>
    <n v="17"/>
    <n v="82"/>
    <n v="14"/>
    <n v="0"/>
    <n v="10"/>
    <n v="293"/>
    <n v="3"/>
    <n v="2"/>
    <n v="1"/>
    <n v="3"/>
    <n v="5"/>
    <n v="0"/>
    <n v="0"/>
    <n v="0"/>
    <n v="0"/>
    <n v="0"/>
    <n v="0"/>
    <n v="0"/>
    <d v="2019-05-17T00:00:00"/>
  </r>
  <r>
    <n v="1124"/>
    <x v="1295"/>
    <n v="1"/>
    <n v="1"/>
    <x v="37"/>
    <s v="Married"/>
    <s v="PhD"/>
    <x v="4"/>
    <n v="51"/>
    <n v="749"/>
    <n v="0"/>
    <n v="112"/>
    <n v="10"/>
    <n v="0"/>
    <n v="78"/>
    <n v="794"/>
    <n v="5"/>
    <n v="5"/>
    <n v="1"/>
    <n v="5"/>
    <n v="8"/>
    <n v="0"/>
    <n v="0"/>
    <n v="0"/>
    <n v="0"/>
    <n v="0"/>
    <n v="0"/>
    <n v="0"/>
    <d v="2020-01-19T00:00:00"/>
  </r>
  <r>
    <n v="2640"/>
    <x v="1296"/>
    <n v="1"/>
    <n v="0"/>
    <x v="19"/>
    <s v="Single"/>
    <s v="Unknown"/>
    <x v="2"/>
    <n v="80"/>
    <n v="72"/>
    <n v="27"/>
    <n v="68"/>
    <n v="51"/>
    <n v="10"/>
    <n v="31"/>
    <n v="198"/>
    <n v="1"/>
    <n v="2"/>
    <n v="0"/>
    <n v="3"/>
    <n v="7"/>
    <n v="0"/>
    <n v="0"/>
    <n v="0"/>
    <n v="0"/>
    <n v="0"/>
    <n v="0"/>
    <n v="0"/>
    <d v="2019-11-24T00:00:00"/>
  </r>
  <r>
    <n v="1756"/>
    <x v="1297"/>
    <n v="1"/>
    <n v="1"/>
    <x v="13"/>
    <s v="Together"/>
    <s v="Graduate"/>
    <x v="5"/>
    <n v="86"/>
    <n v="44"/>
    <n v="0"/>
    <n v="10"/>
    <n v="0"/>
    <n v="0"/>
    <n v="0"/>
    <n v="55"/>
    <n v="1"/>
    <n v="1"/>
    <n v="0"/>
    <n v="2"/>
    <n v="7"/>
    <n v="0"/>
    <n v="0"/>
    <n v="0"/>
    <n v="0"/>
    <n v="0"/>
    <n v="0"/>
    <n v="0"/>
    <d v="2019-08-11T00:00:00"/>
  </r>
  <r>
    <n v="1203"/>
    <x v="1298"/>
    <n v="1"/>
    <n v="0"/>
    <x v="3"/>
    <s v="Married"/>
    <s v="Graduate"/>
    <x v="1"/>
    <n v="79"/>
    <n v="584"/>
    <n v="24"/>
    <n v="584"/>
    <n v="85"/>
    <n v="65"/>
    <n v="304"/>
    <n v="1038"/>
    <n v="6"/>
    <n v="8"/>
    <n v="1"/>
    <n v="5"/>
    <n v="8"/>
    <n v="0"/>
    <n v="0"/>
    <n v="0"/>
    <n v="0"/>
    <n v="0"/>
    <n v="0"/>
    <n v="0"/>
    <d v="2020-09-05T00:00:00"/>
  </r>
  <r>
    <n v="2673"/>
    <x v="1299"/>
    <n v="1"/>
    <n v="1"/>
    <x v="48"/>
    <s v="Divorced"/>
    <s v="PhD"/>
    <x v="1"/>
    <n v="5"/>
    <n v="99"/>
    <n v="0"/>
    <n v="7"/>
    <n v="0"/>
    <n v="0"/>
    <n v="3"/>
    <n v="102"/>
    <n v="1"/>
    <n v="1"/>
    <n v="0"/>
    <n v="3"/>
    <n v="7"/>
    <n v="0"/>
    <n v="0"/>
    <n v="0"/>
    <n v="0"/>
    <n v="0"/>
    <n v="0"/>
    <n v="0"/>
    <d v="2019-02-27T00:00:00"/>
  </r>
  <r>
    <n v="1325"/>
    <x v="1300"/>
    <n v="0"/>
    <n v="0"/>
    <x v="17"/>
    <s v="Divorced"/>
    <s v="Graduate"/>
    <x v="0"/>
    <n v="11"/>
    <n v="126"/>
    <n v="109"/>
    <n v="130"/>
    <n v="38"/>
    <n v="10"/>
    <n v="61"/>
    <n v="352"/>
    <n v="1"/>
    <n v="2"/>
    <n v="1"/>
    <n v="4"/>
    <n v="6"/>
    <n v="0"/>
    <n v="0"/>
    <n v="0"/>
    <n v="0"/>
    <n v="0"/>
    <n v="0"/>
    <n v="0"/>
    <d v="2020-05-13T00:00:00"/>
  </r>
  <r>
    <n v="1685"/>
    <x v="1301"/>
    <n v="1"/>
    <n v="0"/>
    <x v="42"/>
    <s v="Divorced"/>
    <s v="Master"/>
    <x v="0"/>
    <n v="24"/>
    <n v="383"/>
    <n v="65"/>
    <n v="72"/>
    <n v="55"/>
    <n v="48"/>
    <n v="17"/>
    <n v="605"/>
    <n v="3"/>
    <n v="4"/>
    <n v="1"/>
    <n v="4"/>
    <n v="7"/>
    <n v="0"/>
    <n v="0"/>
    <n v="0"/>
    <n v="0"/>
    <n v="0"/>
    <n v="0"/>
    <n v="0"/>
    <d v="2020-06-01T00:00:00"/>
  </r>
  <r>
    <n v="2348"/>
    <x v="1301"/>
    <n v="1"/>
    <n v="0"/>
    <x v="42"/>
    <s v="Divorced"/>
    <s v="Master"/>
    <x v="4"/>
    <n v="24"/>
    <n v="383"/>
    <n v="65"/>
    <n v="72"/>
    <n v="55"/>
    <n v="48"/>
    <n v="17"/>
    <n v="605"/>
    <n v="3"/>
    <n v="4"/>
    <n v="1"/>
    <n v="4"/>
    <n v="7"/>
    <n v="0"/>
    <n v="0"/>
    <n v="0"/>
    <n v="0"/>
    <n v="0"/>
    <n v="0"/>
    <n v="0"/>
    <d v="2020-06-01T00:00:00"/>
  </r>
  <r>
    <n v="3115"/>
    <x v="1302"/>
    <n v="1"/>
    <n v="2"/>
    <x v="5"/>
    <s v="Together"/>
    <s v="Master"/>
    <x v="3"/>
    <n v="33"/>
    <n v="82"/>
    <n v="14"/>
    <n v="75"/>
    <n v="0"/>
    <n v="7"/>
    <n v="31"/>
    <n v="147"/>
    <n v="4"/>
    <n v="3"/>
    <n v="1"/>
    <n v="3"/>
    <n v="5"/>
    <n v="0"/>
    <n v="0"/>
    <n v="0"/>
    <n v="0"/>
    <n v="0"/>
    <n v="0"/>
    <n v="0"/>
    <d v="2020-08-28T00:00:00"/>
  </r>
  <r>
    <n v="2687"/>
    <x v="1303"/>
    <n v="0"/>
    <n v="1"/>
    <x v="34"/>
    <s v="Together"/>
    <s v="Graduate"/>
    <x v="0"/>
    <n v="98"/>
    <n v="151"/>
    <n v="7"/>
    <n v="38"/>
    <n v="7"/>
    <n v="10"/>
    <n v="24"/>
    <n v="189"/>
    <n v="1"/>
    <n v="1"/>
    <n v="0"/>
    <n v="4"/>
    <n v="5"/>
    <n v="0"/>
    <n v="0"/>
    <n v="0"/>
    <n v="0"/>
    <n v="0"/>
    <n v="0"/>
    <n v="0"/>
    <d v="2019-09-14T00:00:00"/>
  </r>
  <r>
    <n v="2444"/>
    <x v="1304"/>
    <n v="1"/>
    <n v="1"/>
    <x v="46"/>
    <s v="Married"/>
    <s v="PhD"/>
    <x v="4"/>
    <n v="20"/>
    <n v="31"/>
    <n v="0"/>
    <n v="10"/>
    <n v="0"/>
    <n v="0"/>
    <n v="3"/>
    <n v="38"/>
    <n v="1"/>
    <n v="0"/>
    <n v="0"/>
    <n v="3"/>
    <n v="3"/>
    <n v="0"/>
    <n v="0"/>
    <n v="0"/>
    <n v="0"/>
    <n v="0"/>
    <n v="0"/>
    <n v="0"/>
    <d v="2020-07-15T00:00:00"/>
  </r>
  <r>
    <n v="1463"/>
    <x v="1305"/>
    <n v="1"/>
    <n v="0"/>
    <x v="3"/>
    <s v="Married"/>
    <s v="Graduate"/>
    <x v="0"/>
    <n v="41"/>
    <n v="964"/>
    <n v="24"/>
    <n v="288"/>
    <n v="51"/>
    <n v="0"/>
    <n v="408"/>
    <n v="920"/>
    <n v="7"/>
    <n v="7"/>
    <n v="3"/>
    <n v="4"/>
    <n v="8"/>
    <n v="0"/>
    <n v="0"/>
    <n v="0"/>
    <n v="0"/>
    <n v="0"/>
    <n v="0"/>
    <n v="0"/>
    <d v="2019-04-07T00:00:00"/>
  </r>
  <r>
    <n v="2731"/>
    <x v="1306"/>
    <n v="1"/>
    <n v="1"/>
    <x v="42"/>
    <s v="Married"/>
    <s v="Graduate"/>
    <x v="3"/>
    <n v="80"/>
    <n v="82"/>
    <n v="7"/>
    <n v="79"/>
    <n v="0"/>
    <n v="27"/>
    <n v="82"/>
    <n v="113"/>
    <n v="3"/>
    <n v="2"/>
    <n v="1"/>
    <n v="3"/>
    <n v="6"/>
    <n v="0"/>
    <n v="0"/>
    <n v="0"/>
    <n v="0"/>
    <n v="0"/>
    <n v="0"/>
    <n v="0"/>
    <d v="2020-04-12T00:00:00"/>
  </r>
  <r>
    <n v="1664"/>
    <x v="1307"/>
    <n v="0"/>
    <n v="0"/>
    <x v="41"/>
    <s v="Together"/>
    <s v="Unknown"/>
    <x v="4"/>
    <n v="32"/>
    <n v="117"/>
    <n v="38"/>
    <n v="471"/>
    <n v="615"/>
    <n v="210"/>
    <n v="155"/>
    <n v="1296"/>
    <n v="1"/>
    <n v="8"/>
    <n v="1"/>
    <n v="5"/>
    <n v="8"/>
    <n v="0"/>
    <n v="0"/>
    <n v="0"/>
    <n v="0"/>
    <n v="0"/>
    <n v="0"/>
    <n v="0"/>
    <d v="2019-12-30T00:00:00"/>
  </r>
  <r>
    <n v="1943"/>
    <x v="1308"/>
    <n v="1"/>
    <n v="0"/>
    <x v="10"/>
    <s v="Together"/>
    <s v="Master"/>
    <x v="0"/>
    <n v="12"/>
    <n v="48"/>
    <n v="24"/>
    <n v="31"/>
    <n v="21"/>
    <n v="55"/>
    <n v="41"/>
    <n v="138"/>
    <n v="2"/>
    <n v="2"/>
    <n v="0"/>
    <n v="3"/>
    <n v="6"/>
    <n v="0"/>
    <n v="0"/>
    <n v="0"/>
    <n v="0"/>
    <n v="0"/>
    <n v="0"/>
    <n v="1"/>
    <d v="2019-06-06T00:00:00"/>
  </r>
  <r>
    <n v="2454"/>
    <x v="1309"/>
    <n v="0"/>
    <n v="0"/>
    <x v="9"/>
    <s v="Single"/>
    <s v="Master"/>
    <x v="2"/>
    <n v="68"/>
    <n v="385"/>
    <n v="3"/>
    <n v="186"/>
    <n v="24"/>
    <n v="24"/>
    <n v="124"/>
    <n v="498"/>
    <n v="1"/>
    <n v="3"/>
    <n v="2"/>
    <n v="4"/>
    <n v="3"/>
    <n v="0"/>
    <n v="0"/>
    <n v="0"/>
    <n v="0"/>
    <n v="0"/>
    <n v="0"/>
    <n v="0"/>
    <d v="2020-04-03T00:00:00"/>
  </r>
  <r>
    <n v="2060"/>
    <x v="1310"/>
    <n v="1"/>
    <n v="0"/>
    <x v="34"/>
    <s v="Married"/>
    <s v="PhD"/>
    <x v="4"/>
    <n v="65"/>
    <n v="24"/>
    <n v="7"/>
    <n v="21"/>
    <n v="7"/>
    <n v="0"/>
    <n v="10"/>
    <n v="48"/>
    <n v="1"/>
    <n v="1"/>
    <n v="0"/>
    <n v="2"/>
    <n v="7"/>
    <n v="0"/>
    <n v="0"/>
    <n v="0"/>
    <n v="0"/>
    <n v="0"/>
    <n v="0"/>
    <n v="0"/>
    <d v="2019-09-27T00:00:00"/>
  </r>
  <r>
    <n v="2603"/>
    <x v="1311"/>
    <n v="0"/>
    <n v="0"/>
    <x v="51"/>
    <s v="Divorced"/>
    <s v="PhD"/>
    <x v="0"/>
    <n v="11"/>
    <n v="423"/>
    <n v="457"/>
    <n v="488"/>
    <n v="244"/>
    <n v="151"/>
    <n v="303"/>
    <n v="1462"/>
    <n v="1"/>
    <n v="6"/>
    <n v="2"/>
    <n v="8"/>
    <n v="6"/>
    <n v="0"/>
    <n v="0"/>
    <n v="0"/>
    <n v="0"/>
    <n v="0"/>
    <n v="0"/>
    <n v="0"/>
    <d v="2019-08-22T00:00:00"/>
  </r>
  <r>
    <n v="2938"/>
    <x v="1312"/>
    <n v="1"/>
    <n v="1"/>
    <x v="39"/>
    <s v="Single"/>
    <s v="Graduate"/>
    <x v="5"/>
    <n v="32"/>
    <n v="172"/>
    <n v="14"/>
    <n v="152"/>
    <n v="34"/>
    <n v="34"/>
    <n v="148"/>
    <n v="258"/>
    <n v="3"/>
    <n v="3"/>
    <n v="1"/>
    <n v="3"/>
    <n v="9"/>
    <n v="0"/>
    <n v="0"/>
    <n v="0"/>
    <n v="0"/>
    <n v="0"/>
    <n v="0"/>
    <n v="1"/>
    <d v="2019-10-11T00:00:00"/>
  </r>
  <r>
    <n v="3159"/>
    <x v="1313"/>
    <n v="1"/>
    <n v="1"/>
    <x v="23"/>
    <s v="Divorced"/>
    <s v="Graduate"/>
    <x v="1"/>
    <n v="63"/>
    <n v="79"/>
    <n v="3"/>
    <n v="24"/>
    <n v="0"/>
    <n v="14"/>
    <n v="83"/>
    <n v="38"/>
    <n v="1"/>
    <n v="1"/>
    <n v="1"/>
    <n v="2"/>
    <n v="7"/>
    <n v="0"/>
    <n v="0"/>
    <n v="0"/>
    <n v="0"/>
    <n v="0"/>
    <n v="0"/>
    <n v="0"/>
    <d v="2019-07-29T00:00:00"/>
  </r>
  <r>
    <n v="2258"/>
    <x v="1314"/>
    <n v="1"/>
    <n v="2"/>
    <x v="37"/>
    <s v="Married"/>
    <s v="Graduate"/>
    <x v="4"/>
    <n v="77"/>
    <n v="83"/>
    <n v="0"/>
    <n v="93"/>
    <n v="28"/>
    <n v="104"/>
    <n v="35"/>
    <n v="273"/>
    <n v="2"/>
    <n v="3"/>
    <n v="0"/>
    <n v="3"/>
    <n v="7"/>
    <n v="0"/>
    <n v="0"/>
    <n v="0"/>
    <n v="0"/>
    <n v="0"/>
    <n v="1"/>
    <n v="0"/>
    <d v="2019-06-08T00:00:00"/>
  </r>
  <r>
    <n v="2948"/>
    <x v="1315"/>
    <n v="0"/>
    <n v="1"/>
    <x v="21"/>
    <s v="Married"/>
    <s v="Graduate"/>
    <x v="4"/>
    <n v="18"/>
    <n v="901"/>
    <n v="79"/>
    <n v="252"/>
    <n v="14"/>
    <n v="79"/>
    <n v="173"/>
    <n v="1153"/>
    <n v="2"/>
    <n v="6"/>
    <n v="3"/>
    <n v="5"/>
    <n v="7"/>
    <n v="0"/>
    <n v="0"/>
    <n v="0"/>
    <n v="0"/>
    <n v="0"/>
    <n v="0"/>
    <n v="0"/>
    <d v="2019-09-12T00:00:00"/>
  </r>
  <r>
    <n v="1770"/>
    <x v="1316"/>
    <n v="0"/>
    <n v="1"/>
    <x v="38"/>
    <s v="Divorced"/>
    <s v="Graduate"/>
    <x v="2"/>
    <n v="30"/>
    <n v="791"/>
    <n v="93"/>
    <n v="245"/>
    <n v="45"/>
    <n v="10"/>
    <n v="117"/>
    <n v="1067"/>
    <n v="4"/>
    <n v="7"/>
    <n v="1"/>
    <n v="5"/>
    <n v="9"/>
    <n v="0"/>
    <n v="0"/>
    <n v="0"/>
    <n v="0"/>
    <n v="0"/>
    <n v="0"/>
    <n v="0"/>
    <d v="2019-02-13T00:00:00"/>
  </r>
  <r>
    <n v="1757"/>
    <x v="1317"/>
    <n v="0"/>
    <n v="1"/>
    <x v="40"/>
    <s v="Single"/>
    <s v="PhD"/>
    <x v="0"/>
    <n v="64"/>
    <n v="242"/>
    <n v="0"/>
    <n v="59"/>
    <n v="0"/>
    <n v="0"/>
    <n v="21"/>
    <n v="280"/>
    <n v="2"/>
    <n v="2"/>
    <n v="1"/>
    <n v="3"/>
    <n v="6"/>
    <n v="0"/>
    <n v="0"/>
    <n v="0"/>
    <n v="0"/>
    <n v="0"/>
    <n v="0"/>
    <n v="0"/>
    <d v="2020-02-04T00:00:00"/>
  </r>
  <r>
    <n v="1246"/>
    <x v="1318"/>
    <n v="2"/>
    <n v="1"/>
    <x v="48"/>
    <s v="Single"/>
    <s v="PhD"/>
    <x v="5"/>
    <n v="24"/>
    <n v="38"/>
    <n v="0"/>
    <n v="14"/>
    <n v="0"/>
    <n v="0"/>
    <n v="7"/>
    <n v="45"/>
    <n v="1"/>
    <n v="1"/>
    <n v="0"/>
    <n v="2"/>
    <n v="8"/>
    <n v="0"/>
    <n v="0"/>
    <n v="0"/>
    <n v="0"/>
    <n v="0"/>
    <n v="0"/>
    <n v="0"/>
    <d v="2020-05-14T00:00:00"/>
  </r>
  <r>
    <n v="1952"/>
    <x v="1319"/>
    <n v="2"/>
    <n v="1"/>
    <x v="42"/>
    <s v="Together"/>
    <s v="PhD"/>
    <x v="4"/>
    <n v="37"/>
    <n v="204"/>
    <n v="0"/>
    <n v="38"/>
    <n v="14"/>
    <n v="7"/>
    <n v="17"/>
    <n v="245"/>
    <n v="4"/>
    <n v="3"/>
    <n v="0"/>
    <n v="4"/>
    <n v="7"/>
    <n v="0"/>
    <n v="0"/>
    <n v="0"/>
    <n v="0"/>
    <n v="0"/>
    <n v="0"/>
    <n v="0"/>
    <d v="2019-06-24T00:00:00"/>
  </r>
  <r>
    <n v="1024"/>
    <x v="1320"/>
    <n v="0"/>
    <n v="1"/>
    <x v="11"/>
    <s v="Together"/>
    <s v="Graduate"/>
    <x v="5"/>
    <n v="69"/>
    <n v="934"/>
    <n v="10"/>
    <n v="93"/>
    <n v="135"/>
    <n v="21"/>
    <n v="342"/>
    <n v="851"/>
    <n v="7"/>
    <n v="7"/>
    <n v="1"/>
    <n v="5"/>
    <n v="8"/>
    <n v="0"/>
    <n v="0"/>
    <n v="0"/>
    <n v="0"/>
    <n v="0"/>
    <n v="0"/>
    <n v="0"/>
    <d v="2019-08-23T00:00:00"/>
  </r>
  <r>
    <n v="1565"/>
    <x v="1320"/>
    <n v="0"/>
    <n v="1"/>
    <x v="11"/>
    <s v="Together"/>
    <s v="Graduate"/>
    <x v="0"/>
    <n v="69"/>
    <n v="934"/>
    <n v="10"/>
    <n v="93"/>
    <n v="135"/>
    <n v="21"/>
    <n v="342"/>
    <n v="851"/>
    <n v="7"/>
    <n v="7"/>
    <n v="1"/>
    <n v="5"/>
    <n v="8"/>
    <n v="0"/>
    <n v="0"/>
    <n v="0"/>
    <n v="0"/>
    <n v="0"/>
    <n v="0"/>
    <n v="0"/>
    <d v="2019-08-23T00:00:00"/>
  </r>
  <r>
    <n v="1739"/>
    <x v="1321"/>
    <n v="1"/>
    <n v="0"/>
    <x v="27"/>
    <s v="Married"/>
    <s v="Master"/>
    <x v="0"/>
    <n v="0"/>
    <n v="138"/>
    <n v="7"/>
    <n v="80"/>
    <n v="0"/>
    <n v="14"/>
    <n v="80"/>
    <n v="159"/>
    <n v="2"/>
    <n v="2"/>
    <n v="1"/>
    <n v="3"/>
    <n v="4"/>
    <n v="0"/>
    <n v="0"/>
    <n v="0"/>
    <n v="0"/>
    <n v="0"/>
    <n v="0"/>
    <n v="0"/>
    <d v="2019-08-20T00:00:00"/>
  </r>
  <r>
    <n v="1192"/>
    <x v="1322"/>
    <n v="1"/>
    <n v="1"/>
    <x v="40"/>
    <s v="Single"/>
    <s v="PhD"/>
    <x v="5"/>
    <n v="72"/>
    <n v="76"/>
    <n v="0"/>
    <n v="45"/>
    <n v="0"/>
    <n v="0"/>
    <n v="10"/>
    <n v="111"/>
    <n v="2"/>
    <n v="1"/>
    <n v="0"/>
    <n v="3"/>
    <n v="7"/>
    <n v="0"/>
    <n v="0"/>
    <n v="0"/>
    <n v="0"/>
    <n v="0"/>
    <n v="0"/>
    <n v="0"/>
    <d v="2019-12-22T00:00:00"/>
  </r>
  <r>
    <n v="3104"/>
    <x v="1323"/>
    <n v="1"/>
    <n v="1"/>
    <x v="10"/>
    <s v="Widowed"/>
    <s v="Graduate"/>
    <x v="4"/>
    <n v="30"/>
    <n v="533"/>
    <n v="0"/>
    <n v="173"/>
    <n v="21"/>
    <n v="38"/>
    <n v="128"/>
    <n v="637"/>
    <n v="5"/>
    <n v="3"/>
    <n v="4"/>
    <n v="3"/>
    <n v="6"/>
    <n v="1"/>
    <n v="0"/>
    <n v="0"/>
    <n v="0"/>
    <n v="0"/>
    <n v="0"/>
    <n v="0"/>
    <d v="2020-03-08T00:00:00"/>
  </r>
  <r>
    <n v="3121"/>
    <x v="1323"/>
    <n v="1"/>
    <n v="1"/>
    <x v="10"/>
    <s v="Widowed"/>
    <s v="Graduate"/>
    <x v="3"/>
    <n v="30"/>
    <n v="533"/>
    <n v="0"/>
    <n v="173"/>
    <n v="21"/>
    <n v="38"/>
    <n v="128"/>
    <n v="637"/>
    <n v="5"/>
    <n v="3"/>
    <n v="4"/>
    <n v="3"/>
    <n v="6"/>
    <n v="1"/>
    <n v="0"/>
    <n v="0"/>
    <n v="0"/>
    <n v="0"/>
    <n v="0"/>
    <n v="0"/>
    <d v="2020-03-08T00:00:00"/>
  </r>
  <r>
    <n v="1031"/>
    <x v="1324"/>
    <n v="0"/>
    <n v="1"/>
    <x v="1"/>
    <s v="Together"/>
    <s v="Graduate"/>
    <x v="0"/>
    <n v="31"/>
    <n v="381"/>
    <n v="0"/>
    <n v="17"/>
    <n v="7"/>
    <n v="0"/>
    <n v="10"/>
    <n v="395"/>
    <n v="2"/>
    <n v="2"/>
    <n v="1"/>
    <n v="4"/>
    <n v="5"/>
    <n v="0"/>
    <n v="1"/>
    <n v="0"/>
    <n v="0"/>
    <n v="0"/>
    <n v="0"/>
    <n v="0"/>
    <d v="2019-03-17T00:00:00"/>
  </r>
  <r>
    <n v="2228"/>
    <x v="1325"/>
    <n v="1"/>
    <n v="1"/>
    <x v="42"/>
    <s v="Together"/>
    <s v="Graduate"/>
    <x v="4"/>
    <n v="82"/>
    <n v="42"/>
    <n v="0"/>
    <n v="17"/>
    <n v="0"/>
    <n v="0"/>
    <n v="14"/>
    <n v="45"/>
    <n v="1"/>
    <n v="0"/>
    <n v="1"/>
    <n v="2"/>
    <n v="5"/>
    <n v="0"/>
    <n v="0"/>
    <n v="0"/>
    <n v="0"/>
    <n v="0"/>
    <n v="0"/>
    <n v="0"/>
    <d v="2019-09-10T00:00:00"/>
  </r>
  <r>
    <n v="2064"/>
    <x v="1326"/>
    <n v="1"/>
    <n v="0"/>
    <x v="41"/>
    <s v="Together"/>
    <s v="Graduate"/>
    <x v="2"/>
    <n v="95"/>
    <n v="17"/>
    <n v="0"/>
    <n v="28"/>
    <n v="7"/>
    <n v="0"/>
    <n v="0"/>
    <n v="52"/>
    <n v="1"/>
    <n v="0"/>
    <n v="0"/>
    <n v="3"/>
    <n v="4"/>
    <n v="0"/>
    <n v="0"/>
    <n v="0"/>
    <n v="0"/>
    <n v="0"/>
    <n v="0"/>
    <n v="0"/>
    <d v="2020-01-22T00:00:00"/>
  </r>
  <r>
    <n v="1309"/>
    <x v="1327"/>
    <n v="0"/>
    <n v="1"/>
    <x v="13"/>
    <s v="Single"/>
    <s v="Graduate"/>
    <x v="3"/>
    <n v="78"/>
    <n v="1472"/>
    <n v="59"/>
    <n v="410"/>
    <n v="24"/>
    <n v="80"/>
    <n v="142"/>
    <n v="1902"/>
    <n v="6"/>
    <n v="8"/>
    <n v="2"/>
    <n v="8"/>
    <n v="8"/>
    <n v="0"/>
    <n v="0"/>
    <n v="0"/>
    <n v="0"/>
    <n v="0"/>
    <n v="0"/>
    <n v="0"/>
    <d v="2019-06-18T00:00:00"/>
  </r>
  <r>
    <n v="2189"/>
    <x v="1328"/>
    <n v="0"/>
    <n v="2"/>
    <x v="48"/>
    <s v="Together"/>
    <s v="PhD"/>
    <x v="0"/>
    <n v="54"/>
    <n v="122"/>
    <n v="0"/>
    <n v="14"/>
    <n v="0"/>
    <n v="0"/>
    <n v="35"/>
    <n v="101"/>
    <n v="1"/>
    <n v="1"/>
    <n v="1"/>
    <n v="2"/>
    <n v="5"/>
    <n v="1"/>
    <n v="0"/>
    <n v="0"/>
    <n v="0"/>
    <n v="0"/>
    <n v="0"/>
    <n v="0"/>
    <d v="2020-07-23T00:00:00"/>
  </r>
  <r>
    <n v="2562"/>
    <x v="1329"/>
    <n v="1"/>
    <n v="1"/>
    <x v="39"/>
    <s v="Together"/>
    <s v="Master"/>
    <x v="2"/>
    <n v="52"/>
    <n v="156"/>
    <n v="42"/>
    <n v="181"/>
    <n v="87"/>
    <n v="76"/>
    <n v="45"/>
    <n v="497"/>
    <n v="4"/>
    <n v="3"/>
    <n v="1"/>
    <n v="4"/>
    <n v="7"/>
    <n v="0"/>
    <n v="0"/>
    <n v="0"/>
    <n v="0"/>
    <n v="0"/>
    <n v="0"/>
    <n v="1"/>
    <d v="2019-01-24T00:00:00"/>
  </r>
  <r>
    <n v="2145"/>
    <x v="1330"/>
    <n v="0"/>
    <n v="1"/>
    <x v="2"/>
    <s v="Married"/>
    <s v="PhD"/>
    <x v="1"/>
    <n v="48"/>
    <n v="731"/>
    <n v="0"/>
    <n v="21"/>
    <n v="0"/>
    <n v="0"/>
    <n v="7"/>
    <n v="744"/>
    <n v="2"/>
    <n v="4"/>
    <n v="1"/>
    <n v="5"/>
    <n v="7"/>
    <n v="0"/>
    <n v="0"/>
    <n v="0"/>
    <n v="0"/>
    <n v="0"/>
    <n v="0"/>
    <n v="0"/>
    <d v="2020-03-19T00:00:00"/>
  </r>
  <r>
    <n v="1302"/>
    <x v="1331"/>
    <n v="1"/>
    <n v="1"/>
    <x v="35"/>
    <s v="Married"/>
    <s v="Graduate"/>
    <x v="2"/>
    <n v="59"/>
    <n v="153"/>
    <n v="14"/>
    <n v="73"/>
    <n v="21"/>
    <n v="0"/>
    <n v="94"/>
    <n v="167"/>
    <n v="2"/>
    <n v="3"/>
    <n v="0"/>
    <n v="3"/>
    <n v="7"/>
    <n v="0"/>
    <n v="0"/>
    <n v="0"/>
    <n v="0"/>
    <n v="0"/>
    <n v="0"/>
    <n v="0"/>
    <d v="2020-01-03T00:00:00"/>
  </r>
  <r>
    <n v="2298"/>
    <x v="1331"/>
    <n v="1"/>
    <n v="1"/>
    <x v="35"/>
    <s v="Married"/>
    <s v="Graduate"/>
    <x v="2"/>
    <n v="59"/>
    <n v="153"/>
    <n v="14"/>
    <n v="73"/>
    <n v="21"/>
    <n v="0"/>
    <n v="94"/>
    <n v="167"/>
    <n v="2"/>
    <n v="3"/>
    <n v="0"/>
    <n v="3"/>
    <n v="7"/>
    <n v="0"/>
    <n v="0"/>
    <n v="0"/>
    <n v="0"/>
    <n v="0"/>
    <n v="0"/>
    <n v="0"/>
    <d v="2020-01-03T00:00:00"/>
  </r>
  <r>
    <n v="2429"/>
    <x v="1332"/>
    <n v="1"/>
    <n v="0"/>
    <x v="50"/>
    <s v="Single"/>
    <s v="PhD"/>
    <x v="0"/>
    <n v="82"/>
    <n v="129"/>
    <n v="0"/>
    <n v="59"/>
    <n v="0"/>
    <n v="0"/>
    <n v="10"/>
    <n v="178"/>
    <n v="1"/>
    <n v="2"/>
    <n v="0"/>
    <n v="3"/>
    <n v="7"/>
    <n v="0"/>
    <n v="0"/>
    <n v="0"/>
    <n v="0"/>
    <n v="0"/>
    <n v="0"/>
    <n v="0"/>
    <d v="2020-03-06T00:00:00"/>
  </r>
  <r>
    <n v="1070"/>
    <x v="1333"/>
    <n v="1"/>
    <n v="0"/>
    <x v="3"/>
    <s v="Divorced"/>
    <s v="Graduate"/>
    <x v="4"/>
    <n v="68"/>
    <n v="7"/>
    <n v="3"/>
    <n v="21"/>
    <n v="7"/>
    <n v="3"/>
    <n v="3"/>
    <n v="38"/>
    <n v="1"/>
    <n v="1"/>
    <n v="0"/>
    <n v="2"/>
    <n v="6"/>
    <n v="0"/>
    <n v="0"/>
    <n v="0"/>
    <n v="0"/>
    <n v="0"/>
    <n v="0"/>
    <n v="0"/>
    <d v="2019-05-26T00:00:00"/>
  </r>
  <r>
    <n v="1944"/>
    <x v="1334"/>
    <n v="0"/>
    <n v="1"/>
    <x v="21"/>
    <s v="Married"/>
    <s v="PhD"/>
    <x v="2"/>
    <n v="84"/>
    <n v="279"/>
    <n v="14"/>
    <n v="160"/>
    <n v="0"/>
    <n v="59"/>
    <n v="7"/>
    <n v="505"/>
    <n v="5"/>
    <n v="2"/>
    <n v="1"/>
    <n v="5"/>
    <n v="6"/>
    <n v="0"/>
    <n v="0"/>
    <n v="0"/>
    <n v="0"/>
    <n v="0"/>
    <n v="0"/>
    <n v="0"/>
    <d v="2020-03-20T00:00:00"/>
  </r>
  <r>
    <n v="2204"/>
    <x v="1335"/>
    <n v="1"/>
    <n v="1"/>
    <x v="25"/>
    <s v="Married"/>
    <s v="Graduate"/>
    <x v="4"/>
    <n v="30"/>
    <n v="178"/>
    <n v="3"/>
    <n v="24"/>
    <n v="7"/>
    <n v="3"/>
    <n v="87"/>
    <n v="129"/>
    <n v="2"/>
    <n v="2"/>
    <n v="1"/>
    <n v="2"/>
    <n v="8"/>
    <n v="1"/>
    <n v="0"/>
    <n v="0"/>
    <n v="0"/>
    <n v="0"/>
    <n v="0"/>
    <n v="0"/>
    <d v="2020-01-04T00:00:00"/>
  </r>
  <r>
    <n v="3187"/>
    <x v="1336"/>
    <n v="1"/>
    <n v="0"/>
    <x v="19"/>
    <s v="Together"/>
    <s v="Master"/>
    <x v="3"/>
    <n v="73"/>
    <n v="597"/>
    <n v="10"/>
    <n v="451"/>
    <n v="91"/>
    <n v="84"/>
    <n v="217"/>
    <n v="1017"/>
    <n v="4"/>
    <n v="6"/>
    <n v="1"/>
    <n v="6"/>
    <n v="7"/>
    <n v="0"/>
    <n v="0"/>
    <n v="0"/>
    <n v="0"/>
    <n v="0"/>
    <n v="0"/>
    <n v="0"/>
    <d v="2019-03-21T00:00:00"/>
  </r>
  <r>
    <n v="3009"/>
    <x v="1337"/>
    <n v="1"/>
    <n v="0"/>
    <x v="29"/>
    <s v="Married"/>
    <s v="Graduate"/>
    <x v="1"/>
    <n v="82"/>
    <n v="385"/>
    <n v="101"/>
    <n v="322"/>
    <n v="98"/>
    <n v="35"/>
    <n v="507"/>
    <n v="434"/>
    <n v="1"/>
    <n v="6"/>
    <n v="2"/>
    <n v="3"/>
    <n v="8"/>
    <n v="1"/>
    <n v="0"/>
    <n v="0"/>
    <n v="0"/>
    <n v="0"/>
    <n v="0"/>
    <n v="0"/>
    <d v="2020-03-04T00:00:00"/>
  </r>
  <r>
    <n v="2318"/>
    <x v="1338"/>
    <n v="0"/>
    <n v="1"/>
    <x v="39"/>
    <s v="Widowed"/>
    <s v="Graduate"/>
    <x v="4"/>
    <n v="23"/>
    <n v="45"/>
    <n v="21"/>
    <n v="24"/>
    <n v="0"/>
    <n v="10"/>
    <n v="10"/>
    <n v="91"/>
    <n v="1"/>
    <n v="1"/>
    <n v="0"/>
    <n v="3"/>
    <n v="6"/>
    <n v="0"/>
    <n v="0"/>
    <n v="0"/>
    <n v="0"/>
    <n v="0"/>
    <n v="0"/>
    <n v="0"/>
    <d v="2020-03-22T00:00:00"/>
  </r>
  <r>
    <n v="1822"/>
    <x v="1338"/>
    <n v="0"/>
    <n v="1"/>
    <x v="2"/>
    <s v="Married"/>
    <s v="Graduate"/>
    <x v="5"/>
    <n v="61"/>
    <n v="318"/>
    <n v="227"/>
    <n v="182"/>
    <n v="35"/>
    <n v="154"/>
    <n v="98"/>
    <n v="818"/>
    <n v="3"/>
    <n v="3"/>
    <n v="2"/>
    <n v="6"/>
    <n v="5"/>
    <n v="0"/>
    <n v="0"/>
    <n v="0"/>
    <n v="0"/>
    <n v="0"/>
    <n v="0"/>
    <n v="0"/>
    <d v="2019-05-06T00:00:00"/>
  </r>
  <r>
    <n v="2372"/>
    <x v="1339"/>
    <n v="1"/>
    <n v="1"/>
    <x v="2"/>
    <s v="Divorced"/>
    <s v="Graduate"/>
    <x v="4"/>
    <n v="85"/>
    <n v="39"/>
    <n v="0"/>
    <n v="11"/>
    <n v="0"/>
    <n v="0"/>
    <n v="4"/>
    <n v="46"/>
    <n v="1"/>
    <n v="1"/>
    <n v="0"/>
    <n v="2"/>
    <n v="6"/>
    <n v="0"/>
    <n v="0"/>
    <n v="0"/>
    <n v="0"/>
    <n v="0"/>
    <n v="0"/>
    <n v="0"/>
    <d v="2020-10-26T00:00:00"/>
  </r>
  <r>
    <n v="1858"/>
    <x v="1340"/>
    <n v="1"/>
    <n v="0"/>
    <x v="4"/>
    <s v="Married"/>
    <s v="Graduate"/>
    <x v="5"/>
    <n v="30"/>
    <n v="102"/>
    <n v="42"/>
    <n v="207"/>
    <n v="67"/>
    <n v="4"/>
    <n v="126"/>
    <n v="294"/>
    <n v="2"/>
    <n v="3"/>
    <n v="0"/>
    <n v="4"/>
    <n v="8"/>
    <n v="0"/>
    <n v="0"/>
    <n v="0"/>
    <n v="0"/>
    <n v="0"/>
    <n v="0"/>
    <n v="0"/>
    <d v="2019-07-22T00:00:00"/>
  </r>
  <r>
    <n v="2415"/>
    <x v="1340"/>
    <n v="1"/>
    <n v="0"/>
    <x v="4"/>
    <s v="Married"/>
    <s v="Graduate"/>
    <x v="1"/>
    <n v="30"/>
    <n v="102"/>
    <n v="42"/>
    <n v="207"/>
    <n v="67"/>
    <n v="4"/>
    <n v="126"/>
    <n v="294"/>
    <n v="2"/>
    <n v="3"/>
    <n v="0"/>
    <n v="4"/>
    <n v="8"/>
    <n v="0"/>
    <n v="0"/>
    <n v="0"/>
    <n v="0"/>
    <n v="0"/>
    <n v="0"/>
    <n v="0"/>
    <d v="2019-07-22T00:00:00"/>
  </r>
  <r>
    <n v="2536"/>
    <x v="1340"/>
    <n v="1"/>
    <n v="0"/>
    <x v="4"/>
    <s v="Married"/>
    <s v="Graduate"/>
    <x v="5"/>
    <n v="30"/>
    <n v="102"/>
    <n v="42"/>
    <n v="207"/>
    <n v="67"/>
    <n v="4"/>
    <n v="126"/>
    <n v="294"/>
    <n v="2"/>
    <n v="3"/>
    <n v="0"/>
    <n v="4"/>
    <n v="8"/>
    <n v="0"/>
    <n v="0"/>
    <n v="0"/>
    <n v="0"/>
    <n v="0"/>
    <n v="0"/>
    <n v="0"/>
    <d v="2019-07-22T00:00:00"/>
  </r>
  <r>
    <n v="2451"/>
    <x v="1341"/>
    <n v="0"/>
    <n v="1"/>
    <x v="14"/>
    <s v="Together"/>
    <s v="Graduate"/>
    <x v="1"/>
    <n v="20"/>
    <n v="242"/>
    <n v="28"/>
    <n v="91"/>
    <n v="42"/>
    <n v="25"/>
    <n v="42"/>
    <n v="386"/>
    <n v="2"/>
    <n v="3"/>
    <n v="0"/>
    <n v="4"/>
    <n v="7"/>
    <n v="0"/>
    <n v="0"/>
    <n v="0"/>
    <n v="0"/>
    <n v="0"/>
    <n v="0"/>
    <n v="0"/>
    <d v="2019-07-20T00:00:00"/>
  </r>
  <r>
    <n v="2924"/>
    <x v="1341"/>
    <n v="0"/>
    <n v="1"/>
    <x v="14"/>
    <s v="Together"/>
    <s v="Graduate"/>
    <x v="4"/>
    <n v="20"/>
    <n v="242"/>
    <n v="28"/>
    <n v="91"/>
    <n v="42"/>
    <n v="25"/>
    <n v="42"/>
    <n v="386"/>
    <n v="2"/>
    <n v="3"/>
    <n v="0"/>
    <n v="4"/>
    <n v="7"/>
    <n v="0"/>
    <n v="0"/>
    <n v="0"/>
    <n v="0"/>
    <n v="0"/>
    <n v="0"/>
    <n v="0"/>
    <d v="2019-07-20T00:00:00"/>
  </r>
  <r>
    <n v="1903"/>
    <x v="1342"/>
    <n v="1"/>
    <n v="0"/>
    <x v="10"/>
    <s v="Single"/>
    <s v="Master"/>
    <x v="3"/>
    <n v="67"/>
    <n v="53"/>
    <n v="70"/>
    <n v="88"/>
    <n v="7"/>
    <n v="25"/>
    <n v="91"/>
    <n v="151"/>
    <n v="1"/>
    <n v="2"/>
    <n v="0"/>
    <n v="4"/>
    <n v="6"/>
    <n v="0"/>
    <n v="0"/>
    <n v="0"/>
    <n v="0"/>
    <n v="0"/>
    <n v="0"/>
    <n v="1"/>
    <d v="2019-07-01T00:00:00"/>
  </r>
  <r>
    <n v="2966"/>
    <x v="1343"/>
    <n v="0"/>
    <n v="1"/>
    <x v="23"/>
    <s v="Married"/>
    <s v="Master"/>
    <x v="4"/>
    <n v="89"/>
    <n v="299"/>
    <n v="53"/>
    <n v="95"/>
    <n v="46"/>
    <n v="46"/>
    <n v="74"/>
    <n v="464"/>
    <n v="2"/>
    <n v="3"/>
    <n v="1"/>
    <n v="4"/>
    <n v="7"/>
    <n v="0"/>
    <n v="0"/>
    <n v="0"/>
    <n v="0"/>
    <n v="0"/>
    <n v="0"/>
    <n v="0"/>
    <d v="2019-09-02T00:00:00"/>
  </r>
  <r>
    <n v="1929"/>
    <x v="1344"/>
    <n v="1"/>
    <n v="0"/>
    <x v="3"/>
    <s v="Together"/>
    <s v="Graduate"/>
    <x v="1"/>
    <n v="92"/>
    <n v="21"/>
    <n v="7"/>
    <n v="63"/>
    <n v="7"/>
    <n v="28"/>
    <n v="49"/>
    <n v="77"/>
    <n v="1"/>
    <n v="2"/>
    <n v="0"/>
    <n v="3"/>
    <n v="4"/>
    <n v="0"/>
    <n v="0"/>
    <n v="0"/>
    <n v="0"/>
    <n v="0"/>
    <n v="0"/>
    <n v="0"/>
    <d v="2020-05-12T00:00:00"/>
  </r>
  <r>
    <n v="2264"/>
    <x v="1345"/>
    <n v="0"/>
    <n v="0"/>
    <x v="11"/>
    <s v="Together"/>
    <s v="Master"/>
    <x v="4"/>
    <n v="18"/>
    <n v="397"/>
    <n v="214"/>
    <n v="717"/>
    <n v="119"/>
    <n v="91"/>
    <n v="165"/>
    <n v="1374"/>
    <n v="2"/>
    <n v="7"/>
    <n v="1"/>
    <n v="7"/>
    <n v="8"/>
    <n v="0"/>
    <n v="0"/>
    <n v="0"/>
    <n v="0"/>
    <n v="0"/>
    <n v="0"/>
    <n v="0"/>
    <d v="2019-12-26T00:00:00"/>
  </r>
  <r>
    <n v="2732"/>
    <x v="1346"/>
    <n v="1"/>
    <n v="0"/>
    <x v="23"/>
    <s v="Single"/>
    <s v="Master"/>
    <x v="4"/>
    <n v="9"/>
    <n v="281"/>
    <n v="4"/>
    <n v="211"/>
    <n v="14"/>
    <n v="21"/>
    <n v="56"/>
    <n v="475"/>
    <n v="2"/>
    <n v="5"/>
    <n v="1"/>
    <n v="2"/>
    <n v="9"/>
    <n v="0"/>
    <n v="0"/>
    <n v="0"/>
    <n v="0"/>
    <n v="0"/>
    <n v="0"/>
    <n v="1"/>
    <d v="2020-01-09T00:00:00"/>
  </r>
  <r>
    <n v="1290"/>
    <x v="1347"/>
    <n v="1"/>
    <n v="0"/>
    <x v="28"/>
    <s v="Single"/>
    <s v="Graduate"/>
    <x v="2"/>
    <n v="43"/>
    <n v="281"/>
    <n v="53"/>
    <n v="327"/>
    <n v="70"/>
    <n v="46"/>
    <n v="183"/>
    <n v="594"/>
    <n v="3"/>
    <n v="5"/>
    <n v="1"/>
    <n v="4"/>
    <n v="8"/>
    <n v="0"/>
    <n v="0"/>
    <n v="0"/>
    <n v="0"/>
    <n v="0"/>
    <n v="0"/>
    <n v="0"/>
    <d v="2020-09-17T00:00:00"/>
  </r>
  <r>
    <n v="2054"/>
    <x v="1348"/>
    <n v="0"/>
    <n v="1"/>
    <x v="13"/>
    <s v="Married"/>
    <s v="Graduate"/>
    <x v="4"/>
    <n v="92"/>
    <n v="113"/>
    <n v="0"/>
    <n v="18"/>
    <n v="7"/>
    <n v="0"/>
    <n v="28"/>
    <n v="109"/>
    <n v="2"/>
    <n v="2"/>
    <n v="0"/>
    <n v="3"/>
    <n v="5"/>
    <n v="0"/>
    <n v="0"/>
    <n v="0"/>
    <n v="0"/>
    <n v="0"/>
    <n v="0"/>
    <n v="0"/>
    <d v="2020-07-31T00:00:00"/>
  </r>
  <r>
    <n v="1574"/>
    <x v="1349"/>
    <n v="1"/>
    <n v="0"/>
    <x v="29"/>
    <s v="Single"/>
    <s v="PhD"/>
    <x v="4"/>
    <n v="41"/>
    <n v="67"/>
    <n v="0"/>
    <n v="123"/>
    <n v="21"/>
    <n v="14"/>
    <n v="60"/>
    <n v="165"/>
    <n v="2"/>
    <n v="2"/>
    <n v="1"/>
    <n v="2"/>
    <n v="7"/>
    <n v="0"/>
    <n v="0"/>
    <n v="0"/>
    <n v="0"/>
    <n v="0"/>
    <n v="1"/>
    <n v="1"/>
    <d v="2019-03-19T00:00:00"/>
  </r>
  <r>
    <n v="1494"/>
    <x v="1350"/>
    <n v="1"/>
    <n v="0"/>
    <x v="25"/>
    <s v="Together"/>
    <s v="PhD"/>
    <x v="2"/>
    <n v="97"/>
    <n v="447"/>
    <n v="4"/>
    <n v="197"/>
    <n v="0"/>
    <n v="4"/>
    <n v="109"/>
    <n v="542"/>
    <n v="3"/>
    <n v="4"/>
    <n v="2"/>
    <n v="3"/>
    <n v="7"/>
    <n v="1"/>
    <n v="0"/>
    <n v="0"/>
    <n v="0"/>
    <n v="0"/>
    <n v="0"/>
    <n v="0"/>
    <d v="2019-10-30T00:00:00"/>
  </r>
  <r>
    <n v="2319"/>
    <x v="1351"/>
    <n v="1"/>
    <n v="0"/>
    <x v="41"/>
    <s v="Single"/>
    <s v="Graduate"/>
    <x v="1"/>
    <n v="36"/>
    <n v="489"/>
    <n v="46"/>
    <n v="275"/>
    <n v="70"/>
    <n v="46"/>
    <n v="127"/>
    <n v="799"/>
    <n v="3"/>
    <n v="7"/>
    <n v="1"/>
    <n v="3"/>
    <n v="9"/>
    <n v="0"/>
    <n v="0"/>
    <n v="0"/>
    <n v="0"/>
    <n v="0"/>
    <n v="0"/>
    <n v="1"/>
    <d v="2019-01-13T00:00:00"/>
  </r>
  <r>
    <n v="2106"/>
    <x v="1352"/>
    <n v="1"/>
    <n v="1"/>
    <x v="36"/>
    <s v="Divorced"/>
    <s v="Graduate"/>
    <x v="2"/>
    <n v="54"/>
    <n v="582"/>
    <n v="11"/>
    <n v="519"/>
    <n v="14"/>
    <n v="85"/>
    <n v="145"/>
    <n v="1066"/>
    <n v="7"/>
    <n v="6"/>
    <n v="2"/>
    <n v="5"/>
    <n v="8"/>
    <n v="0"/>
    <n v="0"/>
    <n v="0"/>
    <n v="0"/>
    <n v="0"/>
    <n v="0"/>
    <n v="1"/>
    <d v="2019-05-25T00:00:00"/>
  </r>
  <r>
    <n v="1534"/>
    <x v="1353"/>
    <n v="1"/>
    <n v="1"/>
    <x v="51"/>
    <s v="Single"/>
    <s v="Unknown"/>
    <x v="5"/>
    <n v="87"/>
    <n v="53"/>
    <n v="14"/>
    <n v="35"/>
    <n v="11"/>
    <n v="14"/>
    <n v="64"/>
    <n v="64"/>
    <n v="2"/>
    <n v="1"/>
    <n v="1"/>
    <n v="3"/>
    <n v="3"/>
    <n v="0"/>
    <n v="0"/>
    <n v="0"/>
    <n v="0"/>
    <n v="0"/>
    <n v="0"/>
    <n v="0"/>
    <d v="2020-09-04T00:00:00"/>
  </r>
  <r>
    <n v="1568"/>
    <x v="1354"/>
    <n v="1"/>
    <n v="0"/>
    <x v="4"/>
    <s v="Together"/>
    <s v="Graduate"/>
    <x v="4"/>
    <n v="64"/>
    <n v="163"/>
    <n v="0"/>
    <n v="25"/>
    <n v="0"/>
    <n v="0"/>
    <n v="7"/>
    <n v="180"/>
    <n v="2"/>
    <n v="2"/>
    <n v="0"/>
    <n v="3"/>
    <n v="6"/>
    <n v="0"/>
    <n v="0"/>
    <n v="0"/>
    <n v="0"/>
    <n v="0"/>
    <n v="0"/>
    <n v="0"/>
    <d v="2020-09-07T00:00:00"/>
  </r>
  <r>
    <n v="2753"/>
    <x v="1355"/>
    <n v="1"/>
    <n v="0"/>
    <x v="16"/>
    <s v="Together"/>
    <s v="PhD"/>
    <x v="0"/>
    <n v="16"/>
    <n v="251"/>
    <n v="0"/>
    <n v="64"/>
    <n v="0"/>
    <n v="0"/>
    <n v="46"/>
    <n v="269"/>
    <n v="1"/>
    <n v="3"/>
    <n v="1"/>
    <n v="2"/>
    <n v="7"/>
    <n v="0"/>
    <n v="0"/>
    <n v="0"/>
    <n v="0"/>
    <n v="0"/>
    <n v="0"/>
    <n v="0"/>
    <d v="2020-01-11T00:00:00"/>
  </r>
  <r>
    <n v="2239"/>
    <x v="1356"/>
    <n v="1"/>
    <n v="1"/>
    <x v="38"/>
    <s v="Married"/>
    <s v="Graduate"/>
    <x v="3"/>
    <n v="21"/>
    <n v="53"/>
    <n v="0"/>
    <n v="7"/>
    <n v="0"/>
    <n v="0"/>
    <n v="21"/>
    <n v="39"/>
    <n v="1"/>
    <n v="1"/>
    <n v="0"/>
    <n v="2"/>
    <n v="6"/>
    <n v="1"/>
    <n v="0"/>
    <n v="0"/>
    <n v="0"/>
    <n v="0"/>
    <n v="0"/>
    <n v="0"/>
    <d v="2020-08-23T00:00:00"/>
  </r>
  <r>
    <n v="2621"/>
    <x v="1357"/>
    <n v="0"/>
    <n v="0"/>
    <x v="5"/>
    <s v="Divorced"/>
    <s v="Master"/>
    <x v="0"/>
    <n v="1"/>
    <n v="25"/>
    <n v="4"/>
    <n v="21"/>
    <n v="0"/>
    <n v="11"/>
    <n v="11"/>
    <n v="50"/>
    <n v="1"/>
    <n v="0"/>
    <n v="0"/>
    <n v="3"/>
    <n v="4"/>
    <n v="0"/>
    <n v="0"/>
    <n v="0"/>
    <n v="0"/>
    <n v="0"/>
    <n v="0"/>
    <n v="0"/>
    <d v="2019-10-15T00:00:00"/>
  </r>
  <r>
    <n v="2072"/>
    <x v="1358"/>
    <n v="1"/>
    <n v="0"/>
    <x v="2"/>
    <s v="Single"/>
    <s v="PhD"/>
    <x v="4"/>
    <n v="91"/>
    <n v="242"/>
    <n v="28"/>
    <n v="64"/>
    <n v="67"/>
    <n v="28"/>
    <n v="43"/>
    <n v="387"/>
    <n v="2"/>
    <n v="2"/>
    <n v="1"/>
    <n v="4"/>
    <n v="5"/>
    <n v="0"/>
    <n v="0"/>
    <n v="0"/>
    <n v="0"/>
    <n v="0"/>
    <n v="0"/>
    <n v="0"/>
    <d v="2020-09-30T00:00:00"/>
  </r>
  <r>
    <n v="2986"/>
    <x v="1359"/>
    <n v="1"/>
    <n v="0"/>
    <x v="17"/>
    <s v="Single"/>
    <s v="Graduate"/>
    <x v="5"/>
    <n v="1"/>
    <n v="334"/>
    <n v="4"/>
    <n v="117"/>
    <n v="46"/>
    <n v="43"/>
    <n v="43"/>
    <n v="501"/>
    <n v="3"/>
    <n v="4"/>
    <n v="0"/>
    <n v="4"/>
    <n v="8"/>
    <n v="0"/>
    <n v="0"/>
    <n v="0"/>
    <n v="0"/>
    <n v="0"/>
    <n v="0"/>
    <n v="0"/>
    <d v="2019-07-22T00:00:00"/>
  </r>
  <r>
    <n v="2946"/>
    <x v="1360"/>
    <n v="1"/>
    <n v="0"/>
    <x v="4"/>
    <s v="Single"/>
    <s v="Graduate"/>
    <x v="2"/>
    <n v="28"/>
    <n v="82"/>
    <n v="0"/>
    <n v="32"/>
    <n v="0"/>
    <n v="0"/>
    <n v="43"/>
    <n v="71"/>
    <n v="1"/>
    <n v="1"/>
    <n v="0"/>
    <n v="3"/>
    <n v="4"/>
    <n v="1"/>
    <n v="0"/>
    <n v="0"/>
    <n v="0"/>
    <n v="0"/>
    <n v="0"/>
    <n v="0"/>
    <d v="2020-08-29T00:00:00"/>
  </r>
  <r>
    <n v="2022"/>
    <x v="1361"/>
    <n v="1"/>
    <n v="1"/>
    <x v="14"/>
    <s v="Married"/>
    <s v="Graduate"/>
    <x v="2"/>
    <n v="92"/>
    <n v="121"/>
    <n v="4"/>
    <n v="50"/>
    <n v="0"/>
    <n v="0"/>
    <n v="18"/>
    <n v="157"/>
    <n v="3"/>
    <n v="2"/>
    <n v="0"/>
    <n v="3"/>
    <n v="8"/>
    <n v="0"/>
    <n v="0"/>
    <n v="0"/>
    <n v="0"/>
    <n v="0"/>
    <n v="1"/>
    <n v="0"/>
    <d v="2019-04-10T00:00:00"/>
  </r>
  <r>
    <n v="2547"/>
    <x v="1361"/>
    <n v="1"/>
    <n v="1"/>
    <x v="14"/>
    <s v="Married"/>
    <s v="Graduate"/>
    <x v="1"/>
    <n v="92"/>
    <n v="121"/>
    <n v="4"/>
    <n v="50"/>
    <n v="0"/>
    <n v="0"/>
    <n v="18"/>
    <n v="157"/>
    <n v="3"/>
    <n v="2"/>
    <n v="0"/>
    <n v="3"/>
    <n v="8"/>
    <n v="0"/>
    <n v="0"/>
    <n v="0"/>
    <n v="0"/>
    <n v="0"/>
    <n v="1"/>
    <n v="0"/>
    <d v="2019-04-10T00:00:00"/>
  </r>
  <r>
    <n v="1439"/>
    <x v="1362"/>
    <n v="1"/>
    <n v="2"/>
    <x v="35"/>
    <s v="Married"/>
    <s v="Graduate"/>
    <x v="0"/>
    <n v="90"/>
    <n v="585"/>
    <n v="86"/>
    <n v="367"/>
    <n v="43"/>
    <n v="11"/>
    <n v="150"/>
    <n v="941"/>
    <n v="7"/>
    <n v="5"/>
    <n v="1"/>
    <n v="6"/>
    <n v="8"/>
    <n v="0"/>
    <n v="0"/>
    <n v="0"/>
    <n v="0"/>
    <n v="0"/>
    <n v="0"/>
    <n v="0"/>
    <d v="2019-01-25T00:00:00"/>
  </r>
  <r>
    <n v="1464"/>
    <x v="1363"/>
    <n v="1"/>
    <n v="0"/>
    <x v="16"/>
    <s v="Married"/>
    <s v="Master"/>
    <x v="2"/>
    <n v="60"/>
    <n v="68"/>
    <n v="25"/>
    <n v="68"/>
    <n v="0"/>
    <n v="4"/>
    <n v="86"/>
    <n v="78"/>
    <n v="1"/>
    <n v="2"/>
    <n v="1"/>
    <n v="2"/>
    <n v="7"/>
    <n v="0"/>
    <n v="0"/>
    <n v="0"/>
    <n v="0"/>
    <n v="0"/>
    <n v="0"/>
    <n v="0"/>
    <d v="2020-06-05T00:00:00"/>
  </r>
  <r>
    <n v="1665"/>
    <x v="1364"/>
    <n v="0"/>
    <n v="1"/>
    <x v="47"/>
    <s v="Together"/>
    <s v="Graduate"/>
    <x v="1"/>
    <n v="84"/>
    <n v="414"/>
    <n v="21"/>
    <n v="293"/>
    <n v="21"/>
    <n v="21"/>
    <n v="146"/>
    <n v="624"/>
    <n v="2"/>
    <n v="3"/>
    <n v="1"/>
    <n v="6"/>
    <n v="5"/>
    <n v="0"/>
    <n v="0"/>
    <n v="0"/>
    <n v="0"/>
    <n v="0"/>
    <n v="0"/>
    <n v="0"/>
    <d v="2020-03-30T00:00:00"/>
  </r>
  <r>
    <n v="3147"/>
    <x v="1364"/>
    <n v="0"/>
    <n v="1"/>
    <x v="47"/>
    <s v="Together"/>
    <s v="Graduate"/>
    <x v="1"/>
    <n v="84"/>
    <n v="414"/>
    <n v="21"/>
    <n v="293"/>
    <n v="21"/>
    <n v="21"/>
    <n v="146"/>
    <n v="624"/>
    <n v="2"/>
    <n v="3"/>
    <n v="1"/>
    <n v="6"/>
    <n v="5"/>
    <n v="0"/>
    <n v="0"/>
    <n v="0"/>
    <n v="0"/>
    <n v="0"/>
    <n v="0"/>
    <n v="0"/>
    <d v="2020-03-30T00:00:00"/>
  </r>
  <r>
    <n v="2368"/>
    <x v="1365"/>
    <n v="1"/>
    <n v="0"/>
    <x v="35"/>
    <s v="Together"/>
    <s v="PhD"/>
    <x v="5"/>
    <n v="17"/>
    <n v="89"/>
    <n v="4"/>
    <n v="46"/>
    <n v="0"/>
    <n v="0"/>
    <n v="11"/>
    <n v="129"/>
    <n v="1"/>
    <n v="1"/>
    <n v="0"/>
    <n v="3"/>
    <n v="7"/>
    <n v="0"/>
    <n v="0"/>
    <n v="0"/>
    <n v="0"/>
    <n v="0"/>
    <n v="0"/>
    <n v="0"/>
    <d v="2020-08-06T00:00:00"/>
  </r>
  <r>
    <n v="1181"/>
    <x v="1366"/>
    <n v="1"/>
    <n v="0"/>
    <x v="28"/>
    <s v="Married"/>
    <s v="Graduate"/>
    <x v="0"/>
    <n v="93"/>
    <n v="82"/>
    <n v="11"/>
    <n v="75"/>
    <n v="11"/>
    <n v="68"/>
    <n v="79"/>
    <n v="168"/>
    <n v="2"/>
    <n v="3"/>
    <n v="0"/>
    <n v="3"/>
    <n v="8"/>
    <n v="0"/>
    <n v="0"/>
    <n v="0"/>
    <n v="0"/>
    <n v="0"/>
    <n v="0"/>
    <n v="0"/>
    <d v="2019-11-04T00:00:00"/>
  </r>
  <r>
    <n v="1166"/>
    <x v="1367"/>
    <n v="1"/>
    <n v="1"/>
    <x v="1"/>
    <s v="Married"/>
    <s v="PhD"/>
    <x v="4"/>
    <n v="90"/>
    <n v="104"/>
    <n v="0"/>
    <n v="50"/>
    <n v="0"/>
    <n v="0"/>
    <n v="7"/>
    <n v="147"/>
    <n v="2"/>
    <n v="2"/>
    <n v="0"/>
    <n v="3"/>
    <n v="7"/>
    <n v="0"/>
    <n v="0"/>
    <n v="0"/>
    <n v="0"/>
    <n v="0"/>
    <n v="0"/>
    <n v="0"/>
    <d v="2020-10-27T00:00:00"/>
  </r>
  <r>
    <n v="1740"/>
    <x v="1368"/>
    <n v="0"/>
    <n v="1"/>
    <x v="31"/>
    <s v="Married"/>
    <s v="PhD"/>
    <x v="2"/>
    <n v="86"/>
    <n v="272"/>
    <n v="0"/>
    <n v="25"/>
    <n v="0"/>
    <n v="0"/>
    <n v="57"/>
    <n v="240"/>
    <n v="1"/>
    <n v="3"/>
    <n v="2"/>
    <n v="2"/>
    <n v="5"/>
    <n v="0"/>
    <n v="0"/>
    <n v="0"/>
    <n v="0"/>
    <n v="0"/>
    <n v="0"/>
    <n v="0"/>
    <d v="2020-09-10T00:00:00"/>
  </r>
  <r>
    <n v="1372"/>
    <x v="1369"/>
    <n v="0"/>
    <n v="1"/>
    <x v="49"/>
    <s v="Together"/>
    <s v="Graduate"/>
    <x v="5"/>
    <n v="56"/>
    <n v="250"/>
    <n v="0"/>
    <n v="39"/>
    <n v="7"/>
    <n v="29"/>
    <n v="82"/>
    <n v="243"/>
    <n v="1"/>
    <n v="2"/>
    <n v="1"/>
    <n v="3"/>
    <n v="6"/>
    <n v="0"/>
    <n v="0"/>
    <n v="0"/>
    <n v="0"/>
    <n v="0"/>
    <n v="0"/>
    <n v="0"/>
    <d v="2019-02-04T00:00:00"/>
  </r>
  <r>
    <n v="2253"/>
    <x v="1370"/>
    <n v="1"/>
    <n v="0"/>
    <x v="35"/>
    <s v="Single"/>
    <s v="Graduate"/>
    <x v="1"/>
    <n v="21"/>
    <n v="447"/>
    <n v="61"/>
    <n v="186"/>
    <n v="11"/>
    <n v="68"/>
    <n v="107"/>
    <n v="665"/>
    <n v="4"/>
    <n v="5"/>
    <n v="1"/>
    <n v="4"/>
    <n v="8"/>
    <n v="1"/>
    <n v="0"/>
    <n v="0"/>
    <n v="0"/>
    <n v="0"/>
    <n v="0"/>
    <n v="1"/>
    <d v="2019-01-31T00:00:00"/>
  </r>
  <r>
    <n v="2404"/>
    <x v="1371"/>
    <n v="1"/>
    <n v="1"/>
    <x v="12"/>
    <s v="Single"/>
    <s v="Unknown"/>
    <x v="5"/>
    <n v="60"/>
    <n v="25"/>
    <n v="36"/>
    <n v="61"/>
    <n v="29"/>
    <n v="21"/>
    <n v="47"/>
    <n v="125"/>
    <n v="2"/>
    <n v="2"/>
    <n v="0"/>
    <n v="3"/>
    <n v="7"/>
    <n v="0"/>
    <n v="0"/>
    <n v="0"/>
    <n v="0"/>
    <n v="0"/>
    <n v="0"/>
    <n v="0"/>
    <d v="2020-09-03T00:00:00"/>
  </r>
  <r>
    <n v="2733"/>
    <x v="1372"/>
    <n v="1"/>
    <n v="1"/>
    <x v="47"/>
    <s v="Married"/>
    <s v="PhD"/>
    <x v="1"/>
    <n v="52"/>
    <n v="111"/>
    <n v="0"/>
    <n v="21"/>
    <n v="7"/>
    <n v="4"/>
    <n v="18"/>
    <n v="125"/>
    <n v="2"/>
    <n v="1"/>
    <n v="0"/>
    <n v="4"/>
    <n v="4"/>
    <n v="0"/>
    <n v="0"/>
    <n v="0"/>
    <n v="0"/>
    <n v="0"/>
    <n v="0"/>
    <n v="0"/>
    <d v="2020-10-14T00:00:00"/>
  </r>
  <r>
    <n v="1724"/>
    <x v="1373"/>
    <n v="1"/>
    <n v="0"/>
    <x v="34"/>
    <s v="Together"/>
    <s v="Unknown"/>
    <x v="4"/>
    <n v="71"/>
    <n v="47"/>
    <n v="39"/>
    <n v="86"/>
    <n v="47"/>
    <n v="29"/>
    <n v="143"/>
    <n v="104"/>
    <n v="2"/>
    <n v="3"/>
    <n v="0"/>
    <n v="4"/>
    <n v="6"/>
    <n v="0"/>
    <n v="0"/>
    <n v="0"/>
    <n v="0"/>
    <n v="0"/>
    <n v="0"/>
    <n v="0"/>
    <d v="2020-01-06T00:00:00"/>
  </r>
  <r>
    <n v="1844"/>
    <x v="1374"/>
    <n v="1"/>
    <n v="0"/>
    <x v="32"/>
    <s v="Together"/>
    <s v="Unknown"/>
    <x v="4"/>
    <n v="80"/>
    <n v="165"/>
    <n v="125"/>
    <n v="247"/>
    <n v="301"/>
    <n v="147"/>
    <n v="237"/>
    <n v="749"/>
    <n v="6"/>
    <n v="4"/>
    <n v="1"/>
    <n v="6"/>
    <n v="7"/>
    <n v="0"/>
    <n v="0"/>
    <n v="0"/>
    <n v="0"/>
    <n v="0"/>
    <n v="0"/>
    <n v="0"/>
    <d v="2019-03-11T00:00:00"/>
  </r>
  <r>
    <n v="3013"/>
    <x v="1375"/>
    <n v="1"/>
    <n v="0"/>
    <x v="29"/>
    <s v="Married"/>
    <s v="Graduate"/>
    <x v="3"/>
    <n v="97"/>
    <n v="39"/>
    <n v="0"/>
    <n v="129"/>
    <n v="54"/>
    <n v="18"/>
    <n v="43"/>
    <n v="197"/>
    <n v="1"/>
    <n v="2"/>
    <n v="0"/>
    <n v="3"/>
    <n v="7"/>
    <n v="0"/>
    <n v="0"/>
    <n v="0"/>
    <n v="0"/>
    <n v="0"/>
    <n v="0"/>
    <n v="0"/>
    <d v="2019-09-02T00:00:00"/>
  </r>
  <r>
    <n v="1339"/>
    <x v="1376"/>
    <n v="1"/>
    <n v="1"/>
    <x v="34"/>
    <s v="Single"/>
    <s v="Graduate"/>
    <x v="3"/>
    <n v="45"/>
    <n v="79"/>
    <n v="7"/>
    <n v="50"/>
    <n v="0"/>
    <n v="4"/>
    <n v="36"/>
    <n v="104"/>
    <n v="2"/>
    <n v="2"/>
    <n v="0"/>
    <n v="3"/>
    <n v="7"/>
    <n v="0"/>
    <n v="0"/>
    <n v="0"/>
    <n v="0"/>
    <n v="0"/>
    <n v="1"/>
    <n v="0"/>
    <d v="2020-05-05T00:00:00"/>
  </r>
  <r>
    <n v="1030"/>
    <x v="1377"/>
    <n v="0"/>
    <n v="0"/>
    <x v="51"/>
    <s v="Together"/>
    <s v="Master"/>
    <x v="5"/>
    <n v="56"/>
    <n v="402"/>
    <n v="61"/>
    <n v="158"/>
    <n v="122"/>
    <n v="79"/>
    <n v="319"/>
    <n v="503"/>
    <n v="1"/>
    <n v="2"/>
    <n v="5"/>
    <n v="3"/>
    <n v="3"/>
    <n v="0"/>
    <n v="0"/>
    <n v="0"/>
    <n v="0"/>
    <n v="0"/>
    <n v="0"/>
    <n v="0"/>
    <d v="2019-10-16T00:00:00"/>
  </r>
  <r>
    <n v="1078"/>
    <x v="1377"/>
    <n v="0"/>
    <n v="0"/>
    <x v="51"/>
    <s v="Together"/>
    <s v="Master"/>
    <x v="5"/>
    <n v="56"/>
    <n v="402"/>
    <n v="61"/>
    <n v="158"/>
    <n v="122"/>
    <n v="79"/>
    <n v="319"/>
    <n v="503"/>
    <n v="1"/>
    <n v="2"/>
    <n v="5"/>
    <n v="3"/>
    <n v="3"/>
    <n v="0"/>
    <n v="0"/>
    <n v="0"/>
    <n v="0"/>
    <n v="0"/>
    <n v="0"/>
    <n v="0"/>
    <d v="2019-10-16T00:00:00"/>
  </r>
  <r>
    <n v="1556"/>
    <x v="1378"/>
    <n v="1"/>
    <n v="0"/>
    <x v="34"/>
    <s v="Single"/>
    <s v="Unknown"/>
    <x v="4"/>
    <n v="42"/>
    <n v="183"/>
    <n v="43"/>
    <n v="176"/>
    <n v="61"/>
    <n v="86"/>
    <n v="86"/>
    <n v="463"/>
    <n v="3"/>
    <n v="4"/>
    <n v="1"/>
    <n v="3"/>
    <n v="8"/>
    <n v="0"/>
    <n v="0"/>
    <n v="0"/>
    <n v="0"/>
    <n v="0"/>
    <n v="0"/>
    <n v="0"/>
    <d v="2020-02-18T00:00:00"/>
  </r>
  <r>
    <n v="1220"/>
    <x v="1379"/>
    <n v="1"/>
    <n v="0"/>
    <x v="23"/>
    <s v="Together"/>
    <s v="Graduate"/>
    <x v="4"/>
    <n v="65"/>
    <n v="11"/>
    <n v="4"/>
    <n v="29"/>
    <n v="14"/>
    <n v="11"/>
    <n v="11"/>
    <n v="57"/>
    <n v="1"/>
    <n v="1"/>
    <n v="0"/>
    <n v="2"/>
    <n v="8"/>
    <n v="0"/>
    <n v="0"/>
    <n v="0"/>
    <n v="0"/>
    <n v="0"/>
    <n v="0"/>
    <n v="0"/>
    <d v="2019-10-20T00:00:00"/>
  </r>
  <r>
    <n v="1358"/>
    <x v="1380"/>
    <n v="1"/>
    <n v="1"/>
    <x v="35"/>
    <s v="Single"/>
    <s v="PhD"/>
    <x v="4"/>
    <n v="2"/>
    <n v="137"/>
    <n v="14"/>
    <n v="79"/>
    <n v="11"/>
    <n v="11"/>
    <n v="11"/>
    <n v="241"/>
    <n v="3"/>
    <n v="3"/>
    <n v="0"/>
    <n v="3"/>
    <n v="8"/>
    <n v="0"/>
    <n v="0"/>
    <n v="0"/>
    <n v="0"/>
    <n v="0"/>
    <n v="0"/>
    <n v="1"/>
    <d v="2019-11-27T00:00:00"/>
  </r>
  <r>
    <n v="2074"/>
    <x v="1380"/>
    <n v="1"/>
    <n v="1"/>
    <x v="35"/>
    <s v="Single"/>
    <s v="PhD"/>
    <x v="5"/>
    <n v="2"/>
    <n v="137"/>
    <n v="14"/>
    <n v="79"/>
    <n v="11"/>
    <n v="11"/>
    <n v="11"/>
    <n v="241"/>
    <n v="3"/>
    <n v="3"/>
    <n v="0"/>
    <n v="3"/>
    <n v="8"/>
    <n v="0"/>
    <n v="0"/>
    <n v="0"/>
    <n v="0"/>
    <n v="0"/>
    <n v="0"/>
    <n v="0"/>
    <d v="2019-11-27T00:00:00"/>
  </r>
  <r>
    <n v="1837"/>
    <x v="1381"/>
    <n v="0"/>
    <n v="1"/>
    <x v="16"/>
    <s v="Married"/>
    <s v="Master"/>
    <x v="3"/>
    <n v="2"/>
    <n v="122"/>
    <n v="0"/>
    <n v="25"/>
    <n v="0"/>
    <n v="0"/>
    <n v="0"/>
    <n v="147"/>
    <n v="1"/>
    <n v="1"/>
    <n v="0"/>
    <n v="3"/>
    <n v="7"/>
    <n v="0"/>
    <n v="0"/>
    <n v="0"/>
    <n v="0"/>
    <n v="0"/>
    <n v="0"/>
    <n v="0"/>
    <d v="2020-08-08T00:00:00"/>
  </r>
  <r>
    <n v="1100"/>
    <x v="1382"/>
    <n v="1"/>
    <n v="0"/>
    <x v="34"/>
    <s v="Single"/>
    <s v="Graduate"/>
    <x v="4"/>
    <n v="17"/>
    <n v="273"/>
    <n v="11"/>
    <n v="111"/>
    <n v="14"/>
    <n v="14"/>
    <n v="97"/>
    <n v="327"/>
    <n v="2"/>
    <n v="3"/>
    <n v="1"/>
    <n v="3"/>
    <n v="7"/>
    <n v="0"/>
    <n v="0"/>
    <n v="0"/>
    <n v="0"/>
    <n v="0"/>
    <n v="0"/>
    <n v="0"/>
    <d v="2019-05-26T00:00:00"/>
  </r>
  <r>
    <n v="1137"/>
    <x v="1383"/>
    <n v="1"/>
    <n v="0"/>
    <x v="25"/>
    <s v="Together"/>
    <s v="Graduate"/>
    <x v="1"/>
    <n v="49"/>
    <n v="22"/>
    <n v="4"/>
    <n v="36"/>
    <n v="0"/>
    <n v="4"/>
    <n v="14"/>
    <n v="50"/>
    <n v="1"/>
    <n v="1"/>
    <n v="0"/>
    <n v="2"/>
    <n v="8"/>
    <n v="0"/>
    <n v="0"/>
    <n v="0"/>
    <n v="0"/>
    <n v="0"/>
    <n v="1"/>
    <n v="0"/>
    <d v="2020-02-02T00:00:00"/>
  </r>
  <r>
    <n v="2699"/>
    <x v="1384"/>
    <n v="1"/>
    <n v="0"/>
    <x v="41"/>
    <s v="Single"/>
    <s v="PhD"/>
    <x v="0"/>
    <n v="20"/>
    <n v="619"/>
    <n v="11"/>
    <n v="414"/>
    <n v="58"/>
    <n v="0"/>
    <n v="65"/>
    <n v="1036"/>
    <n v="5"/>
    <n v="6"/>
    <n v="1"/>
    <n v="5"/>
    <n v="8"/>
    <n v="0"/>
    <n v="0"/>
    <n v="0"/>
    <n v="0"/>
    <n v="0"/>
    <n v="0"/>
    <n v="1"/>
    <d v="2020-07-04T00:00:00"/>
  </r>
  <r>
    <n v="2083"/>
    <x v="1385"/>
    <n v="1"/>
    <n v="0"/>
    <x v="17"/>
    <s v="Married"/>
    <s v="Graduate"/>
    <x v="3"/>
    <n v="95"/>
    <n v="432"/>
    <n v="68"/>
    <n v="741"/>
    <n v="90"/>
    <n v="68"/>
    <n v="194"/>
    <n v="1205"/>
    <n v="6"/>
    <n v="7"/>
    <n v="2"/>
    <n v="5"/>
    <n v="8"/>
    <n v="0"/>
    <n v="0"/>
    <n v="0"/>
    <n v="0"/>
    <n v="0"/>
    <n v="0"/>
    <n v="0"/>
    <d v="2020-01-07T00:00:00"/>
  </r>
  <r>
    <n v="2210"/>
    <x v="1386"/>
    <n v="1"/>
    <n v="1"/>
    <x v="47"/>
    <s v="Married"/>
    <s v="Master"/>
    <x v="4"/>
    <n v="62"/>
    <n v="202"/>
    <n v="0"/>
    <n v="50"/>
    <n v="0"/>
    <n v="0"/>
    <n v="7"/>
    <n v="245"/>
    <n v="3"/>
    <n v="3"/>
    <n v="0"/>
    <n v="3"/>
    <n v="7"/>
    <n v="0"/>
    <n v="0"/>
    <n v="0"/>
    <n v="0"/>
    <n v="0"/>
    <n v="0"/>
    <n v="0"/>
    <d v="2020-09-03T00:00:00"/>
  </r>
  <r>
    <n v="2676"/>
    <x v="1386"/>
    <n v="1"/>
    <n v="1"/>
    <x v="47"/>
    <s v="Married"/>
    <s v="Master"/>
    <x v="2"/>
    <n v="62"/>
    <n v="202"/>
    <n v="0"/>
    <n v="50"/>
    <n v="0"/>
    <n v="0"/>
    <n v="7"/>
    <n v="245"/>
    <n v="3"/>
    <n v="3"/>
    <n v="0"/>
    <n v="3"/>
    <n v="7"/>
    <n v="0"/>
    <n v="0"/>
    <n v="0"/>
    <n v="0"/>
    <n v="0"/>
    <n v="0"/>
    <n v="0"/>
    <d v="2020-09-03T00:00:00"/>
  </r>
  <r>
    <n v="1555"/>
    <x v="1387"/>
    <n v="1"/>
    <n v="1"/>
    <x v="42"/>
    <s v="Married"/>
    <s v="PhD"/>
    <x v="3"/>
    <n v="58"/>
    <n v="115"/>
    <n v="0"/>
    <n v="18"/>
    <n v="0"/>
    <n v="0"/>
    <n v="4"/>
    <n v="130"/>
    <n v="2"/>
    <n v="1"/>
    <n v="0"/>
    <n v="3"/>
    <n v="7"/>
    <n v="0"/>
    <n v="0"/>
    <n v="0"/>
    <n v="0"/>
    <n v="0"/>
    <n v="0"/>
    <n v="0"/>
    <d v="2020-07-03T00:00:00"/>
  </r>
  <r>
    <n v="1457"/>
    <x v="1388"/>
    <n v="1"/>
    <n v="1"/>
    <x v="34"/>
    <s v="Married"/>
    <s v="Graduate"/>
    <x v="0"/>
    <n v="91"/>
    <n v="79"/>
    <n v="4"/>
    <n v="47"/>
    <n v="14"/>
    <n v="0"/>
    <n v="14"/>
    <n v="130"/>
    <n v="2"/>
    <n v="1"/>
    <n v="0"/>
    <n v="3"/>
    <n v="7"/>
    <n v="0"/>
    <n v="0"/>
    <n v="0"/>
    <n v="0"/>
    <n v="0"/>
    <n v="0"/>
    <n v="0"/>
    <d v="2019-06-09T00:00:00"/>
  </r>
  <r>
    <n v="2435"/>
    <x v="1389"/>
    <n v="0"/>
    <n v="0"/>
    <x v="2"/>
    <s v="Married"/>
    <s v="PhD"/>
    <x v="0"/>
    <n v="65"/>
    <n v="551"/>
    <n v="231"/>
    <n v="443"/>
    <n v="418"/>
    <n v="231"/>
    <n v="50"/>
    <n v="1823"/>
    <n v="2"/>
    <n v="5"/>
    <n v="2"/>
    <n v="9"/>
    <n v="6"/>
    <n v="0"/>
    <n v="0"/>
    <n v="0"/>
    <n v="0"/>
    <n v="0"/>
    <n v="0"/>
    <n v="1"/>
    <d v="2019-02-19T00:00:00"/>
  </r>
  <r>
    <n v="1278"/>
    <x v="1390"/>
    <n v="1"/>
    <n v="0"/>
    <x v="10"/>
    <s v="Together"/>
    <s v="Graduate"/>
    <x v="2"/>
    <n v="74"/>
    <n v="141"/>
    <n v="0"/>
    <n v="202"/>
    <n v="72"/>
    <n v="29"/>
    <n v="50"/>
    <n v="393"/>
    <n v="3"/>
    <n v="3"/>
    <n v="1"/>
    <n v="3"/>
    <n v="7"/>
    <n v="0"/>
    <n v="0"/>
    <n v="0"/>
    <n v="0"/>
    <n v="0"/>
    <n v="0"/>
    <n v="0"/>
    <d v="2020-06-02T00:00:00"/>
  </r>
  <r>
    <n v="3034"/>
    <x v="1390"/>
    <n v="1"/>
    <n v="0"/>
    <x v="10"/>
    <s v="Together"/>
    <s v="Graduate"/>
    <x v="5"/>
    <n v="74"/>
    <n v="141"/>
    <n v="0"/>
    <n v="202"/>
    <n v="72"/>
    <n v="29"/>
    <n v="50"/>
    <n v="393"/>
    <n v="3"/>
    <n v="3"/>
    <n v="1"/>
    <n v="3"/>
    <n v="7"/>
    <n v="0"/>
    <n v="0"/>
    <n v="0"/>
    <n v="0"/>
    <n v="0"/>
    <n v="0"/>
    <n v="0"/>
    <d v="2020-06-02T00:00:00"/>
  </r>
  <r>
    <n v="1027"/>
    <x v="1391"/>
    <n v="1"/>
    <n v="0"/>
    <x v="32"/>
    <s v="Married"/>
    <s v="Graduate"/>
    <x v="3"/>
    <n v="26"/>
    <n v="130"/>
    <n v="7"/>
    <n v="151"/>
    <n v="72"/>
    <n v="76"/>
    <n v="36"/>
    <n v="400"/>
    <n v="2"/>
    <n v="2"/>
    <n v="1"/>
    <n v="4"/>
    <n v="3"/>
    <n v="0"/>
    <n v="0"/>
    <n v="0"/>
    <n v="0"/>
    <n v="0"/>
    <n v="0"/>
    <n v="0"/>
    <d v="2019-11-05T00:00:00"/>
  </r>
  <r>
    <n v="1167"/>
    <x v="1392"/>
    <n v="2"/>
    <n v="1"/>
    <x v="31"/>
    <s v="Together"/>
    <s v="Graduate"/>
    <x v="1"/>
    <n v="96"/>
    <n v="7"/>
    <n v="0"/>
    <n v="18"/>
    <n v="7"/>
    <n v="0"/>
    <n v="4"/>
    <n v="29"/>
    <n v="1"/>
    <n v="0"/>
    <n v="0"/>
    <n v="3"/>
    <n v="2"/>
    <n v="0"/>
    <n v="0"/>
    <n v="0"/>
    <n v="0"/>
    <n v="0"/>
    <n v="0"/>
    <n v="0"/>
    <d v="2020-11-28T00:00:00"/>
  </r>
  <r>
    <n v="2952"/>
    <x v="1393"/>
    <n v="1"/>
    <n v="1"/>
    <x v="42"/>
    <s v="Single"/>
    <s v="PhD"/>
    <x v="2"/>
    <n v="2"/>
    <n v="210"/>
    <n v="0"/>
    <n v="65"/>
    <n v="7"/>
    <n v="0"/>
    <n v="36"/>
    <n v="246"/>
    <n v="4"/>
    <n v="3"/>
    <n v="0"/>
    <n v="4"/>
    <n v="7"/>
    <n v="0"/>
    <n v="0"/>
    <n v="0"/>
    <n v="0"/>
    <n v="0"/>
    <n v="0"/>
    <n v="0"/>
    <d v="2020-02-25T00:00:00"/>
  </r>
  <r>
    <n v="2656"/>
    <x v="1394"/>
    <n v="1"/>
    <n v="1"/>
    <x v="23"/>
    <s v="Together"/>
    <s v="Graduate"/>
    <x v="5"/>
    <n v="84"/>
    <n v="155"/>
    <n v="18"/>
    <n v="101"/>
    <n v="25"/>
    <n v="22"/>
    <n v="119"/>
    <n v="202"/>
    <n v="4"/>
    <n v="3"/>
    <n v="1"/>
    <n v="3"/>
    <n v="5"/>
    <n v="0"/>
    <n v="0"/>
    <n v="0"/>
    <n v="0"/>
    <n v="0"/>
    <n v="0"/>
    <n v="0"/>
    <d v="2020-06-23T00:00:00"/>
  </r>
  <r>
    <n v="2551"/>
    <x v="1395"/>
    <n v="0"/>
    <n v="1"/>
    <x v="5"/>
    <s v="Together"/>
    <s v="PhD"/>
    <x v="3"/>
    <n v="19"/>
    <n v="843"/>
    <n v="0"/>
    <n v="83"/>
    <n v="0"/>
    <n v="0"/>
    <n v="43"/>
    <n v="883"/>
    <n v="4"/>
    <n v="5"/>
    <n v="1"/>
    <n v="5"/>
    <n v="8"/>
    <n v="0"/>
    <n v="0"/>
    <n v="0"/>
    <n v="0"/>
    <n v="0"/>
    <n v="0"/>
    <n v="0"/>
    <d v="2019-09-03T00:00:00"/>
  </r>
  <r>
    <n v="1553"/>
    <x v="1396"/>
    <n v="1"/>
    <n v="1"/>
    <x v="1"/>
    <s v="Together"/>
    <s v="Graduate"/>
    <x v="0"/>
    <n v="19"/>
    <n v="43"/>
    <n v="0"/>
    <n v="14"/>
    <n v="0"/>
    <n v="0"/>
    <n v="4"/>
    <n v="54"/>
    <n v="1"/>
    <n v="1"/>
    <n v="0"/>
    <n v="2"/>
    <n v="7"/>
    <n v="0"/>
    <n v="0"/>
    <n v="0"/>
    <n v="0"/>
    <n v="0"/>
    <n v="0"/>
    <n v="0"/>
    <d v="2019-05-14T00:00:00"/>
  </r>
  <r>
    <n v="2212"/>
    <x v="1397"/>
    <n v="1"/>
    <n v="0"/>
    <x v="17"/>
    <s v="Together"/>
    <s v="PhD"/>
    <x v="5"/>
    <n v="86"/>
    <n v="83"/>
    <n v="0"/>
    <n v="40"/>
    <n v="7"/>
    <n v="4"/>
    <n v="11"/>
    <n v="123"/>
    <n v="1"/>
    <n v="1"/>
    <n v="0"/>
    <n v="3"/>
    <n v="5"/>
    <n v="0"/>
    <n v="0"/>
    <n v="0"/>
    <n v="0"/>
    <n v="0"/>
    <n v="0"/>
    <n v="0"/>
    <d v="2019-12-04T00:00:00"/>
  </r>
  <r>
    <n v="1995"/>
    <x v="1398"/>
    <n v="1"/>
    <n v="1"/>
    <x v="23"/>
    <s v="Married"/>
    <s v="Master"/>
    <x v="1"/>
    <n v="20"/>
    <n v="109"/>
    <n v="0"/>
    <n v="40"/>
    <n v="0"/>
    <n v="0"/>
    <n v="11"/>
    <n v="137"/>
    <n v="3"/>
    <n v="2"/>
    <n v="0"/>
    <n v="4"/>
    <n v="5"/>
    <n v="0"/>
    <n v="0"/>
    <n v="0"/>
    <n v="0"/>
    <n v="0"/>
    <n v="0"/>
    <n v="0"/>
    <d v="2020-09-22T00:00:00"/>
  </r>
  <r>
    <n v="1252"/>
    <x v="1399"/>
    <n v="1"/>
    <n v="1"/>
    <x v="30"/>
    <s v="Married"/>
    <s v="Master"/>
    <x v="5"/>
    <n v="30"/>
    <n v="138"/>
    <n v="14"/>
    <n v="80"/>
    <n v="14"/>
    <n v="7"/>
    <n v="72"/>
    <n v="181"/>
    <n v="4"/>
    <n v="3"/>
    <n v="1"/>
    <n v="3"/>
    <n v="7"/>
    <n v="0"/>
    <n v="0"/>
    <n v="0"/>
    <n v="0"/>
    <n v="0"/>
    <n v="0"/>
    <n v="0"/>
    <d v="2019-08-19T00:00:00"/>
  </r>
  <r>
    <n v="2680"/>
    <x v="1400"/>
    <n v="1"/>
    <n v="0"/>
    <x v="29"/>
    <s v="Married"/>
    <s v="PhD"/>
    <x v="5"/>
    <n v="6"/>
    <n v="253"/>
    <n v="22"/>
    <n v="250"/>
    <n v="7"/>
    <n v="11"/>
    <n v="11"/>
    <n v="532"/>
    <n v="3"/>
    <n v="3"/>
    <n v="1"/>
    <n v="4"/>
    <n v="7"/>
    <n v="0"/>
    <n v="0"/>
    <n v="0"/>
    <n v="0"/>
    <n v="0"/>
    <n v="0"/>
    <n v="0"/>
    <d v="2020-02-28T00:00:00"/>
  </r>
  <r>
    <n v="2336"/>
    <x v="1401"/>
    <n v="1"/>
    <n v="0"/>
    <x v="34"/>
    <s v="Married"/>
    <s v="Graduate"/>
    <x v="4"/>
    <n v="69"/>
    <n v="29"/>
    <n v="54"/>
    <n v="98"/>
    <n v="0"/>
    <n v="72"/>
    <n v="120"/>
    <n v="134"/>
    <n v="2"/>
    <n v="3"/>
    <n v="1"/>
    <n v="2"/>
    <n v="8"/>
    <n v="1"/>
    <n v="0"/>
    <n v="0"/>
    <n v="0"/>
    <n v="0"/>
    <n v="0"/>
    <n v="0"/>
    <d v="2019-09-27T00:00:00"/>
  </r>
  <r>
    <n v="1254"/>
    <x v="1402"/>
    <n v="1"/>
    <n v="1"/>
    <x v="1"/>
    <s v="Married"/>
    <s v="PhD"/>
    <x v="2"/>
    <n v="70"/>
    <n v="279"/>
    <n v="7"/>
    <n v="127"/>
    <n v="0"/>
    <n v="4"/>
    <n v="250"/>
    <n v="167"/>
    <n v="4"/>
    <n v="3"/>
    <n v="2"/>
    <n v="2"/>
    <n v="7"/>
    <n v="1"/>
    <n v="0"/>
    <n v="0"/>
    <n v="0"/>
    <n v="0"/>
    <n v="0"/>
    <n v="1"/>
    <d v="2019-03-22T00:00:00"/>
  </r>
  <r>
    <n v="3180"/>
    <x v="1403"/>
    <n v="1"/>
    <n v="1"/>
    <x v="46"/>
    <s v="Divorced"/>
    <s v="Master"/>
    <x v="2"/>
    <n v="24"/>
    <n v="83"/>
    <n v="7"/>
    <n v="62"/>
    <n v="7"/>
    <n v="4"/>
    <n v="0"/>
    <n v="163"/>
    <n v="2"/>
    <n v="2"/>
    <n v="0"/>
    <n v="3"/>
    <n v="7"/>
    <n v="0"/>
    <n v="0"/>
    <n v="0"/>
    <n v="0"/>
    <n v="0"/>
    <n v="0"/>
    <n v="0"/>
    <d v="2020-10-05T00:00:00"/>
  </r>
  <r>
    <n v="2347"/>
    <x v="1404"/>
    <n v="1"/>
    <n v="0"/>
    <x v="16"/>
    <s v="Married"/>
    <s v="Graduate"/>
    <x v="3"/>
    <n v="97"/>
    <n v="18"/>
    <n v="15"/>
    <n v="36"/>
    <n v="7"/>
    <n v="7"/>
    <n v="25"/>
    <n v="58"/>
    <n v="1"/>
    <n v="1"/>
    <n v="0"/>
    <n v="3"/>
    <n v="8"/>
    <n v="0"/>
    <n v="0"/>
    <n v="0"/>
    <n v="0"/>
    <n v="0"/>
    <n v="0"/>
    <n v="0"/>
    <d v="2020-05-01T00:00:00"/>
  </r>
  <r>
    <n v="2645"/>
    <x v="1405"/>
    <n v="0"/>
    <n v="0"/>
    <x v="19"/>
    <s v="Single"/>
    <s v="PhD"/>
    <x v="0"/>
    <n v="49"/>
    <n v="735"/>
    <n v="7"/>
    <n v="167"/>
    <n v="11"/>
    <n v="7"/>
    <n v="36"/>
    <n v="891"/>
    <n v="2"/>
    <n v="4"/>
    <n v="2"/>
    <n v="5"/>
    <n v="7"/>
    <n v="0"/>
    <n v="1"/>
    <n v="0"/>
    <n v="1"/>
    <n v="0"/>
    <n v="0"/>
    <n v="1"/>
    <d v="2020-01-04T00:00:00"/>
  </r>
  <r>
    <n v="1808"/>
    <x v="1406"/>
    <n v="1"/>
    <n v="2"/>
    <x v="36"/>
    <s v="Divorced"/>
    <s v="Graduate"/>
    <x v="4"/>
    <n v="75"/>
    <n v="80"/>
    <n v="4"/>
    <n v="29"/>
    <n v="7"/>
    <n v="4"/>
    <n v="7"/>
    <n v="117"/>
    <n v="2"/>
    <n v="1"/>
    <n v="0"/>
    <n v="3"/>
    <n v="8"/>
    <n v="0"/>
    <n v="0"/>
    <n v="0"/>
    <n v="0"/>
    <n v="0"/>
    <n v="0"/>
    <n v="0"/>
    <d v="2019-06-19T00:00:00"/>
  </r>
  <r>
    <n v="2494"/>
    <x v="1407"/>
    <n v="1"/>
    <n v="0"/>
    <x v="35"/>
    <s v="Married"/>
    <s v="Master"/>
    <x v="5"/>
    <n v="50"/>
    <n v="146"/>
    <n v="4"/>
    <n v="146"/>
    <n v="15"/>
    <n v="11"/>
    <n v="66"/>
    <n v="255"/>
    <n v="1"/>
    <n v="3"/>
    <n v="0"/>
    <n v="3"/>
    <n v="8"/>
    <n v="0"/>
    <n v="0"/>
    <n v="0"/>
    <n v="0"/>
    <n v="0"/>
    <n v="0"/>
    <n v="0"/>
    <d v="2020-02-25T00:00:00"/>
  </r>
  <r>
    <n v="2303"/>
    <x v="1408"/>
    <n v="2"/>
    <n v="0"/>
    <x v="3"/>
    <s v="Single"/>
    <s v="Graduate"/>
    <x v="0"/>
    <n v="28"/>
    <n v="631"/>
    <n v="29"/>
    <n v="390"/>
    <n v="26"/>
    <n v="7"/>
    <n v="642"/>
    <n v="441"/>
    <n v="4"/>
    <n v="7"/>
    <n v="2"/>
    <n v="3"/>
    <n v="9"/>
    <n v="1"/>
    <n v="0"/>
    <n v="0"/>
    <n v="0"/>
    <n v="0"/>
    <n v="1"/>
    <n v="1"/>
    <d v="2019-02-08T00:00:00"/>
  </r>
  <r>
    <n v="1017"/>
    <x v="1409"/>
    <n v="0"/>
    <n v="0"/>
    <x v="44"/>
    <s v="Together"/>
    <s v="Graduate"/>
    <x v="1"/>
    <n v="20"/>
    <n v="306"/>
    <n v="18"/>
    <n v="139"/>
    <n v="547"/>
    <n v="44"/>
    <n v="102"/>
    <n v="952"/>
    <n v="2"/>
    <n v="4"/>
    <n v="1"/>
    <n v="6"/>
    <n v="7"/>
    <n v="0"/>
    <n v="0"/>
    <n v="0"/>
    <n v="0"/>
    <n v="0"/>
    <n v="0"/>
    <n v="0"/>
    <d v="2019-02-05T00:00:00"/>
  </r>
  <r>
    <n v="1269"/>
    <x v="1409"/>
    <n v="0"/>
    <n v="0"/>
    <x v="44"/>
    <s v="Together"/>
    <s v="Graduate"/>
    <x v="1"/>
    <n v="20"/>
    <n v="306"/>
    <n v="18"/>
    <n v="139"/>
    <n v="547"/>
    <n v="44"/>
    <n v="102"/>
    <n v="952"/>
    <n v="2"/>
    <n v="4"/>
    <n v="1"/>
    <n v="6"/>
    <n v="7"/>
    <n v="0"/>
    <n v="0"/>
    <n v="0"/>
    <n v="0"/>
    <n v="0"/>
    <n v="0"/>
    <n v="0"/>
    <d v="2019-02-05T00:00:00"/>
  </r>
  <r>
    <n v="1465"/>
    <x v="1409"/>
    <n v="1"/>
    <n v="0"/>
    <x v="35"/>
    <s v="Divorced"/>
    <s v="Master"/>
    <x v="3"/>
    <n v="54"/>
    <n v="95"/>
    <n v="11"/>
    <n v="47"/>
    <n v="7"/>
    <n v="36"/>
    <n v="0"/>
    <n v="197"/>
    <n v="1"/>
    <n v="2"/>
    <n v="0"/>
    <n v="3"/>
    <n v="6"/>
    <n v="0"/>
    <n v="0"/>
    <n v="0"/>
    <n v="0"/>
    <n v="0"/>
    <n v="0"/>
    <n v="0"/>
    <d v="2020-01-16T00:00:00"/>
  </r>
  <r>
    <n v="1839"/>
    <x v="1410"/>
    <n v="1"/>
    <n v="1"/>
    <x v="30"/>
    <s v="Together"/>
    <s v="Graduate"/>
    <x v="1"/>
    <n v="49"/>
    <n v="99"/>
    <n v="7"/>
    <n v="36"/>
    <n v="0"/>
    <n v="0"/>
    <n v="4"/>
    <n v="139"/>
    <n v="2"/>
    <n v="1"/>
    <n v="0"/>
    <n v="3"/>
    <n v="8"/>
    <n v="0"/>
    <n v="0"/>
    <n v="0"/>
    <n v="0"/>
    <n v="0"/>
    <n v="0"/>
    <n v="0"/>
    <d v="2019-03-11T00:00:00"/>
  </r>
  <r>
    <n v="2785"/>
    <x v="1410"/>
    <n v="1"/>
    <n v="1"/>
    <x v="30"/>
    <s v="Together"/>
    <s v="Graduate"/>
    <x v="3"/>
    <n v="49"/>
    <n v="99"/>
    <n v="7"/>
    <n v="36"/>
    <n v="0"/>
    <n v="0"/>
    <n v="4"/>
    <n v="139"/>
    <n v="2"/>
    <n v="1"/>
    <n v="0"/>
    <n v="3"/>
    <n v="8"/>
    <n v="0"/>
    <n v="0"/>
    <n v="0"/>
    <n v="0"/>
    <n v="0"/>
    <n v="0"/>
    <n v="0"/>
    <d v="2019-03-11T00:00:00"/>
  </r>
  <r>
    <n v="1250"/>
    <x v="1411"/>
    <n v="1"/>
    <n v="0"/>
    <x v="34"/>
    <s v="Married"/>
    <s v="PhD"/>
    <x v="4"/>
    <n v="31"/>
    <n v="33"/>
    <n v="0"/>
    <n v="22"/>
    <n v="15"/>
    <n v="4"/>
    <n v="18"/>
    <n v="55"/>
    <n v="1"/>
    <n v="1"/>
    <n v="0"/>
    <n v="2"/>
    <n v="9"/>
    <n v="0"/>
    <n v="0"/>
    <n v="0"/>
    <n v="0"/>
    <n v="0"/>
    <n v="0"/>
    <n v="0"/>
    <d v="2019-04-30T00:00:00"/>
  </r>
  <r>
    <n v="1347"/>
    <x v="1411"/>
    <n v="1"/>
    <n v="0"/>
    <x v="34"/>
    <s v="Married"/>
    <s v="PhD"/>
    <x v="1"/>
    <n v="31"/>
    <n v="33"/>
    <n v="0"/>
    <n v="22"/>
    <n v="15"/>
    <n v="4"/>
    <n v="18"/>
    <n v="55"/>
    <n v="1"/>
    <n v="1"/>
    <n v="0"/>
    <n v="2"/>
    <n v="9"/>
    <n v="0"/>
    <n v="0"/>
    <n v="0"/>
    <n v="0"/>
    <n v="0"/>
    <n v="0"/>
    <n v="0"/>
    <d v="2019-04-30T00:00:00"/>
  </r>
  <r>
    <n v="2378"/>
    <x v="1412"/>
    <n v="0"/>
    <n v="1"/>
    <x v="13"/>
    <s v="Married"/>
    <s v="Graduate"/>
    <x v="4"/>
    <n v="4"/>
    <n v="354"/>
    <n v="4"/>
    <n v="150"/>
    <n v="22"/>
    <n v="7"/>
    <n v="150"/>
    <n v="387"/>
    <n v="2"/>
    <n v="4"/>
    <n v="1"/>
    <n v="3"/>
    <n v="7"/>
    <n v="0"/>
    <n v="0"/>
    <n v="0"/>
    <n v="0"/>
    <n v="0"/>
    <n v="0"/>
    <n v="0"/>
    <d v="2020-09-25T00:00:00"/>
  </r>
  <r>
    <n v="2498"/>
    <x v="1413"/>
    <n v="1"/>
    <n v="0"/>
    <x v="38"/>
    <s v="Single"/>
    <s v="Graduate"/>
    <x v="4"/>
    <n v="82"/>
    <n v="124"/>
    <n v="22"/>
    <n v="77"/>
    <n v="40"/>
    <n v="15"/>
    <n v="29"/>
    <n v="248"/>
    <n v="1"/>
    <n v="2"/>
    <n v="1"/>
    <n v="3"/>
    <n v="6"/>
    <n v="0"/>
    <n v="0"/>
    <n v="0"/>
    <n v="0"/>
    <n v="0"/>
    <n v="0"/>
    <n v="0"/>
    <d v="2020-07-14T00:00:00"/>
  </r>
  <r>
    <n v="2768"/>
    <x v="1413"/>
    <n v="1"/>
    <n v="0"/>
    <x v="38"/>
    <s v="Single"/>
    <s v="Graduate"/>
    <x v="4"/>
    <n v="82"/>
    <n v="124"/>
    <n v="22"/>
    <n v="77"/>
    <n v="40"/>
    <n v="15"/>
    <n v="29"/>
    <n v="248"/>
    <n v="1"/>
    <n v="2"/>
    <n v="1"/>
    <n v="3"/>
    <n v="6"/>
    <n v="0"/>
    <n v="0"/>
    <n v="0"/>
    <n v="0"/>
    <n v="0"/>
    <n v="0"/>
    <n v="0"/>
    <d v="2020-07-14T00:00:00"/>
  </r>
  <r>
    <n v="2263"/>
    <x v="1414"/>
    <n v="1"/>
    <n v="1"/>
    <x v="48"/>
    <s v="Married"/>
    <s v="PhD"/>
    <x v="3"/>
    <n v="49"/>
    <n v="48"/>
    <n v="15"/>
    <n v="73"/>
    <n v="0"/>
    <n v="0"/>
    <n v="4"/>
    <n v="132"/>
    <n v="2"/>
    <n v="1"/>
    <n v="0"/>
    <n v="3"/>
    <n v="9"/>
    <n v="0"/>
    <n v="0"/>
    <n v="0"/>
    <n v="0"/>
    <n v="0"/>
    <n v="0"/>
    <n v="0"/>
    <d v="2019-02-25T00:00:00"/>
  </r>
  <r>
    <n v="3089"/>
    <x v="1415"/>
    <n v="1"/>
    <n v="0"/>
    <x v="38"/>
    <s v="Together"/>
    <s v="Master"/>
    <x v="0"/>
    <n v="24"/>
    <n v="136"/>
    <n v="18"/>
    <n v="205"/>
    <n v="44"/>
    <n v="29"/>
    <n v="18"/>
    <n v="414"/>
    <n v="2"/>
    <n v="3"/>
    <n v="0"/>
    <n v="4"/>
    <n v="7"/>
    <n v="0"/>
    <n v="0"/>
    <n v="0"/>
    <n v="0"/>
    <n v="0"/>
    <n v="0"/>
    <n v="0"/>
    <d v="2019-02-17T00:00:00"/>
  </r>
  <r>
    <n v="1455"/>
    <x v="1416"/>
    <n v="1"/>
    <n v="0"/>
    <x v="7"/>
    <s v="Married"/>
    <s v="Graduate"/>
    <x v="1"/>
    <n v="18"/>
    <n v="7"/>
    <n v="0"/>
    <n v="29"/>
    <n v="7"/>
    <n v="7"/>
    <n v="11"/>
    <n v="40"/>
    <n v="1"/>
    <n v="1"/>
    <n v="0"/>
    <n v="2"/>
    <n v="8"/>
    <n v="0"/>
    <n v="0"/>
    <n v="0"/>
    <n v="0"/>
    <n v="0"/>
    <n v="0"/>
    <n v="1"/>
    <d v="2020-03-16T00:00:00"/>
  </r>
  <r>
    <n v="1404"/>
    <x v="1417"/>
    <n v="1"/>
    <n v="0"/>
    <x v="16"/>
    <s v="Married"/>
    <s v="PhD"/>
    <x v="2"/>
    <n v="14"/>
    <n v="70"/>
    <n v="11"/>
    <n v="70"/>
    <n v="11"/>
    <n v="4"/>
    <n v="11"/>
    <n v="154"/>
    <n v="2"/>
    <n v="2"/>
    <n v="0"/>
    <n v="3"/>
    <n v="7"/>
    <n v="0"/>
    <n v="0"/>
    <n v="0"/>
    <n v="0"/>
    <n v="0"/>
    <n v="0"/>
    <n v="0"/>
    <d v="2020-10-10T00:00:00"/>
  </r>
  <r>
    <n v="2499"/>
    <x v="1417"/>
    <n v="1"/>
    <n v="0"/>
    <x v="16"/>
    <s v="Married"/>
    <s v="PhD"/>
    <x v="1"/>
    <n v="14"/>
    <n v="70"/>
    <n v="11"/>
    <n v="70"/>
    <n v="11"/>
    <n v="4"/>
    <n v="11"/>
    <n v="154"/>
    <n v="2"/>
    <n v="2"/>
    <n v="0"/>
    <n v="3"/>
    <n v="7"/>
    <n v="0"/>
    <n v="0"/>
    <n v="0"/>
    <n v="0"/>
    <n v="0"/>
    <n v="0"/>
    <n v="0"/>
    <d v="2020-10-10T00:00:00"/>
  </r>
  <r>
    <n v="2215"/>
    <x v="1418"/>
    <n v="1"/>
    <n v="0"/>
    <x v="38"/>
    <s v="Together"/>
    <s v="PhD"/>
    <x v="3"/>
    <n v="47"/>
    <n v="66"/>
    <n v="0"/>
    <n v="33"/>
    <n v="0"/>
    <n v="4"/>
    <n v="40"/>
    <n v="62"/>
    <n v="1"/>
    <n v="1"/>
    <n v="0"/>
    <n v="3"/>
    <n v="6"/>
    <n v="0"/>
    <n v="0"/>
    <n v="0"/>
    <n v="0"/>
    <n v="0"/>
    <n v="0"/>
    <n v="0"/>
    <d v="2020-10-06T00:00:00"/>
  </r>
  <r>
    <n v="2257"/>
    <x v="1419"/>
    <n v="1"/>
    <n v="0"/>
    <x v="21"/>
    <s v="Married"/>
    <s v="Master"/>
    <x v="3"/>
    <n v="4"/>
    <n v="11"/>
    <n v="7"/>
    <n v="40"/>
    <n v="7"/>
    <n v="7"/>
    <n v="37"/>
    <n v="37"/>
    <n v="1"/>
    <n v="1"/>
    <n v="0"/>
    <n v="2"/>
    <n v="6"/>
    <n v="1"/>
    <n v="0"/>
    <n v="0"/>
    <n v="0"/>
    <n v="0"/>
    <n v="0"/>
    <n v="0"/>
    <d v="2020-05-22T00:00:00"/>
  </r>
  <r>
    <n v="2017"/>
    <x v="1420"/>
    <n v="1"/>
    <n v="1"/>
    <x v="12"/>
    <s v="Together"/>
    <s v="PhD"/>
    <x v="3"/>
    <n v="44"/>
    <n v="96"/>
    <n v="4"/>
    <n v="59"/>
    <n v="7"/>
    <n v="7"/>
    <n v="55"/>
    <n v="118"/>
    <n v="4"/>
    <n v="3"/>
    <n v="0"/>
    <n v="4"/>
    <n v="4"/>
    <n v="0"/>
    <n v="0"/>
    <n v="0"/>
    <n v="0"/>
    <n v="0"/>
    <n v="0"/>
    <n v="0"/>
    <d v="2020-08-02T00:00:00"/>
  </r>
  <r>
    <n v="2716"/>
    <x v="1421"/>
    <n v="1"/>
    <n v="0"/>
    <x v="4"/>
    <s v="Together"/>
    <s v="Graduate"/>
    <x v="5"/>
    <n v="32"/>
    <n v="1012"/>
    <n v="0"/>
    <n v="317"/>
    <n v="37"/>
    <n v="85"/>
    <n v="243"/>
    <n v="1208"/>
    <n v="5"/>
    <n v="6"/>
    <n v="3"/>
    <n v="5"/>
    <n v="8"/>
    <n v="0"/>
    <n v="0"/>
    <n v="0"/>
    <n v="0"/>
    <n v="0"/>
    <n v="0"/>
    <n v="0"/>
    <d v="2019-09-23T00:00:00"/>
  </r>
  <r>
    <n v="2525"/>
    <x v="1422"/>
    <n v="1"/>
    <n v="1"/>
    <x v="21"/>
    <s v="Married"/>
    <s v="Unknown"/>
    <x v="0"/>
    <n v="46"/>
    <n v="41"/>
    <n v="4"/>
    <n v="7"/>
    <n v="7"/>
    <n v="4"/>
    <n v="22"/>
    <n v="41"/>
    <n v="1"/>
    <n v="0"/>
    <n v="0"/>
    <n v="3"/>
    <n v="6"/>
    <n v="0"/>
    <n v="0"/>
    <n v="0"/>
    <n v="0"/>
    <n v="0"/>
    <n v="0"/>
    <n v="0"/>
    <d v="2019-09-03T00:00:00"/>
  </r>
  <r>
    <n v="2990"/>
    <x v="1422"/>
    <n v="1"/>
    <n v="1"/>
    <x v="21"/>
    <s v="Married"/>
    <s v="Unknown"/>
    <x v="4"/>
    <n v="46"/>
    <n v="41"/>
    <n v="4"/>
    <n v="7"/>
    <n v="7"/>
    <n v="4"/>
    <n v="22"/>
    <n v="41"/>
    <n v="1"/>
    <n v="0"/>
    <n v="0"/>
    <n v="3"/>
    <n v="6"/>
    <n v="0"/>
    <n v="0"/>
    <n v="0"/>
    <n v="0"/>
    <n v="0"/>
    <n v="0"/>
    <n v="0"/>
    <d v="2019-09-03T00:00:00"/>
  </r>
  <r>
    <n v="2707"/>
    <x v="1423"/>
    <n v="1"/>
    <n v="1"/>
    <x v="47"/>
    <s v="Divorced"/>
    <s v="Graduate"/>
    <x v="3"/>
    <n v="90"/>
    <n v="66"/>
    <n v="7"/>
    <n v="37"/>
    <n v="0"/>
    <n v="0"/>
    <n v="92"/>
    <n v="18"/>
    <n v="1"/>
    <n v="1"/>
    <n v="1"/>
    <n v="2"/>
    <n v="7"/>
    <n v="1"/>
    <n v="0"/>
    <n v="0"/>
    <n v="0"/>
    <n v="0"/>
    <n v="0"/>
    <n v="0"/>
    <d v="2019-10-02T00:00:00"/>
  </r>
  <r>
    <n v="2299"/>
    <x v="1424"/>
    <n v="1"/>
    <n v="0"/>
    <x v="29"/>
    <s v="Together"/>
    <s v="Graduate"/>
    <x v="3"/>
    <n v="68"/>
    <n v="74"/>
    <n v="7"/>
    <n v="33"/>
    <n v="15"/>
    <n v="22"/>
    <n v="74"/>
    <n v="77"/>
    <n v="1"/>
    <n v="1"/>
    <n v="1"/>
    <n v="2"/>
    <n v="4"/>
    <n v="0"/>
    <n v="0"/>
    <n v="0"/>
    <n v="0"/>
    <n v="0"/>
    <n v="0"/>
    <n v="0"/>
    <d v="2020-07-08T00:00:00"/>
  </r>
  <r>
    <n v="2122"/>
    <x v="1425"/>
    <n v="1"/>
    <n v="0"/>
    <x v="32"/>
    <s v="Married"/>
    <s v="Graduate"/>
    <x v="5"/>
    <n v="51"/>
    <n v="85"/>
    <n v="0"/>
    <n v="96"/>
    <n v="26"/>
    <n v="55"/>
    <n v="11"/>
    <n v="251"/>
    <n v="1"/>
    <n v="2"/>
    <n v="0"/>
    <n v="4"/>
    <n v="5"/>
    <n v="0"/>
    <n v="0"/>
    <n v="0"/>
    <n v="0"/>
    <n v="0"/>
    <n v="0"/>
    <n v="0"/>
    <d v="2019-07-08T00:00:00"/>
  </r>
  <r>
    <n v="3019"/>
    <x v="1426"/>
    <n v="1"/>
    <n v="0"/>
    <x v="23"/>
    <s v="Married"/>
    <s v="Graduate"/>
    <x v="3"/>
    <n v="80"/>
    <n v="617"/>
    <n v="137"/>
    <n v="236"/>
    <n v="181"/>
    <n v="126"/>
    <n v="428"/>
    <n v="868"/>
    <n v="8"/>
    <n v="4"/>
    <n v="3"/>
    <n v="6"/>
    <n v="7"/>
    <n v="0"/>
    <n v="0"/>
    <n v="0"/>
    <n v="0"/>
    <n v="0"/>
    <n v="0"/>
    <n v="0"/>
    <d v="2019-02-16T00:00:00"/>
  </r>
  <r>
    <n v="2019"/>
    <x v="1427"/>
    <n v="1"/>
    <n v="0"/>
    <x v="23"/>
    <s v="Married"/>
    <s v="PhD"/>
    <x v="1"/>
    <n v="9"/>
    <n v="166"/>
    <n v="11"/>
    <n v="33"/>
    <n v="15"/>
    <n v="15"/>
    <n v="26"/>
    <n v="214"/>
    <n v="1"/>
    <n v="1"/>
    <n v="2"/>
    <n v="2"/>
    <n v="6"/>
    <n v="1"/>
    <n v="0"/>
    <n v="0"/>
    <n v="0"/>
    <n v="0"/>
    <n v="0"/>
    <n v="1"/>
    <d v="2020-09-03T00:00:00"/>
  </r>
  <r>
    <n v="1879"/>
    <x v="1428"/>
    <n v="1"/>
    <n v="0"/>
    <x v="2"/>
    <s v="Married"/>
    <s v="PhD"/>
    <x v="3"/>
    <n v="50"/>
    <n v="717"/>
    <n v="203"/>
    <n v="495"/>
    <n v="55"/>
    <n v="0"/>
    <n v="11"/>
    <n v="1460"/>
    <n v="3"/>
    <n v="4"/>
    <n v="2"/>
    <n v="8"/>
    <n v="6"/>
    <n v="0"/>
    <n v="0"/>
    <n v="0"/>
    <n v="0"/>
    <n v="0"/>
    <n v="0"/>
    <n v="0"/>
    <d v="2020-01-16T00:00:00"/>
  </r>
  <r>
    <n v="3167"/>
    <x v="1429"/>
    <n v="1"/>
    <n v="1"/>
    <x v="21"/>
    <s v="Married"/>
    <s v="Graduate"/>
    <x v="0"/>
    <n v="65"/>
    <n v="144"/>
    <n v="4"/>
    <n v="59"/>
    <n v="7"/>
    <n v="0"/>
    <n v="11"/>
    <n v="203"/>
    <n v="4"/>
    <n v="3"/>
    <n v="0"/>
    <n v="3"/>
    <n v="8"/>
    <n v="0"/>
    <n v="0"/>
    <n v="0"/>
    <n v="0"/>
    <n v="0"/>
    <n v="0"/>
    <n v="0"/>
    <d v="2020-11-30T00:00:00"/>
  </r>
  <r>
    <n v="1218"/>
    <x v="1430"/>
    <n v="1"/>
    <n v="1"/>
    <x v="30"/>
    <s v="Single"/>
    <s v="Graduate"/>
    <x v="2"/>
    <n v="30"/>
    <n v="854"/>
    <n v="26"/>
    <n v="507"/>
    <n v="15"/>
    <n v="55"/>
    <n v="144"/>
    <n v="1313"/>
    <n v="9"/>
    <n v="5"/>
    <n v="1"/>
    <n v="8"/>
    <n v="7"/>
    <n v="0"/>
    <n v="0"/>
    <n v="0"/>
    <n v="0"/>
    <n v="0"/>
    <n v="0"/>
    <n v="1"/>
    <d v="2019-08-25T00:00:00"/>
  </r>
  <r>
    <n v="2778"/>
    <x v="1430"/>
    <n v="1"/>
    <n v="1"/>
    <x v="30"/>
    <s v="Single"/>
    <s v="Graduate"/>
    <x v="2"/>
    <n v="30"/>
    <n v="854"/>
    <n v="26"/>
    <n v="507"/>
    <n v="15"/>
    <n v="55"/>
    <n v="144"/>
    <n v="1313"/>
    <n v="9"/>
    <n v="5"/>
    <n v="1"/>
    <n v="8"/>
    <n v="7"/>
    <n v="0"/>
    <n v="0"/>
    <n v="0"/>
    <n v="0"/>
    <n v="0"/>
    <n v="0"/>
    <n v="1"/>
    <d v="2019-08-25T00:00:00"/>
  </r>
  <r>
    <n v="2531"/>
    <x v="1431"/>
    <n v="1"/>
    <n v="1"/>
    <x v="50"/>
    <s v="Married"/>
    <s v="Master"/>
    <x v="0"/>
    <n v="89"/>
    <n v="44"/>
    <n v="4"/>
    <n v="22"/>
    <n v="0"/>
    <n v="4"/>
    <n v="18"/>
    <n v="55"/>
    <n v="2"/>
    <n v="1"/>
    <n v="0"/>
    <n v="3"/>
    <n v="7"/>
    <n v="0"/>
    <n v="0"/>
    <n v="0"/>
    <n v="0"/>
    <n v="0"/>
    <n v="0"/>
    <n v="0"/>
    <d v="2020-02-20T00:00:00"/>
  </r>
  <r>
    <n v="1020"/>
    <x v="1432"/>
    <n v="0"/>
    <n v="0"/>
    <x v="41"/>
    <s v="Married"/>
    <s v="Graduate"/>
    <x v="2"/>
    <n v="41"/>
    <n v="318"/>
    <n v="7"/>
    <n v="270"/>
    <n v="255"/>
    <n v="141"/>
    <n v="178"/>
    <n v="814"/>
    <n v="1"/>
    <n v="4"/>
    <n v="2"/>
    <n v="5"/>
    <n v="8"/>
    <n v="0"/>
    <n v="0"/>
    <n v="0"/>
    <n v="0"/>
    <n v="0"/>
    <n v="0"/>
    <n v="0"/>
    <d v="2019-01-13T00:00:00"/>
  </r>
  <r>
    <n v="3110"/>
    <x v="1433"/>
    <n v="1"/>
    <n v="1"/>
    <x v="42"/>
    <s v="Divorced"/>
    <s v="Graduate"/>
    <x v="4"/>
    <n v="72"/>
    <n v="159"/>
    <n v="15"/>
    <n v="44"/>
    <n v="30"/>
    <n v="0"/>
    <n v="100"/>
    <n v="148"/>
    <n v="5"/>
    <n v="2"/>
    <n v="1"/>
    <n v="4"/>
    <n v="5"/>
    <n v="0"/>
    <n v="0"/>
    <n v="0"/>
    <n v="0"/>
    <n v="0"/>
    <n v="0"/>
    <n v="0"/>
    <d v="2019-07-09T00:00:00"/>
  </r>
  <r>
    <n v="1606"/>
    <x v="1434"/>
    <n v="1"/>
    <n v="0"/>
    <x v="34"/>
    <s v="Single"/>
    <s v="Unknown"/>
    <x v="5"/>
    <n v="50"/>
    <n v="37"/>
    <n v="22"/>
    <n v="41"/>
    <n v="0"/>
    <n v="15"/>
    <n v="7"/>
    <n v="107"/>
    <n v="1"/>
    <n v="1"/>
    <n v="0"/>
    <n v="3"/>
    <n v="7"/>
    <n v="0"/>
    <n v="0"/>
    <n v="0"/>
    <n v="0"/>
    <n v="0"/>
    <n v="0"/>
    <n v="0"/>
    <d v="2020-06-03T00:00:00"/>
  </r>
  <r>
    <n v="1558"/>
    <x v="1435"/>
    <n v="1"/>
    <n v="0"/>
    <x v="25"/>
    <s v="Married"/>
    <s v="Master"/>
    <x v="5"/>
    <n v="56"/>
    <n v="93"/>
    <n v="22"/>
    <n v="93"/>
    <n v="22"/>
    <n v="0"/>
    <n v="0"/>
    <n v="230"/>
    <n v="2"/>
    <n v="2"/>
    <n v="0"/>
    <n v="3"/>
    <n v="8"/>
    <n v="0"/>
    <n v="0"/>
    <n v="0"/>
    <n v="0"/>
    <n v="0"/>
    <n v="0"/>
    <n v="0"/>
    <d v="2020-03-08T00:00:00"/>
  </r>
  <r>
    <n v="2385"/>
    <x v="1436"/>
    <n v="1"/>
    <n v="1"/>
    <x v="13"/>
    <s v="Divorced"/>
    <s v="PhD"/>
    <x v="1"/>
    <n v="43"/>
    <n v="371"/>
    <n v="7"/>
    <n v="59"/>
    <n v="7"/>
    <n v="4"/>
    <n v="115"/>
    <n v="334"/>
    <n v="4"/>
    <n v="3"/>
    <n v="2"/>
    <n v="2"/>
    <n v="9"/>
    <n v="0"/>
    <n v="0"/>
    <n v="0"/>
    <n v="0"/>
    <n v="0"/>
    <n v="0"/>
    <n v="1"/>
    <d v="2019-02-11T00:00:00"/>
  </r>
  <r>
    <n v="2381"/>
    <x v="1437"/>
    <n v="1"/>
    <n v="1"/>
    <x v="50"/>
    <s v="Married"/>
    <s v="PhD"/>
    <x v="0"/>
    <n v="49"/>
    <n v="326"/>
    <n v="11"/>
    <n v="78"/>
    <n v="15"/>
    <n v="4"/>
    <n v="107"/>
    <n v="326"/>
    <n v="4"/>
    <n v="3"/>
    <n v="0"/>
    <n v="4"/>
    <n v="9"/>
    <n v="0"/>
    <n v="0"/>
    <n v="0"/>
    <n v="0"/>
    <n v="0"/>
    <n v="0"/>
    <n v="0"/>
    <d v="2019-01-12T00:00:00"/>
  </r>
  <r>
    <n v="1985"/>
    <x v="1438"/>
    <n v="0"/>
    <n v="1"/>
    <x v="14"/>
    <s v="Married"/>
    <s v="PhD"/>
    <x v="0"/>
    <n v="50"/>
    <n v="827"/>
    <n v="7"/>
    <n v="115"/>
    <n v="0"/>
    <n v="7"/>
    <n v="145"/>
    <n v="812"/>
    <n v="5"/>
    <n v="5"/>
    <n v="2"/>
    <n v="4"/>
    <n v="8"/>
    <n v="0"/>
    <n v="0"/>
    <n v="0"/>
    <n v="0"/>
    <n v="0"/>
    <n v="0"/>
    <n v="0"/>
    <d v="2019-10-22T00:00:00"/>
  </r>
  <r>
    <n v="3028"/>
    <x v="1439"/>
    <n v="1"/>
    <n v="1"/>
    <x v="47"/>
    <s v="Single"/>
    <s v="Master"/>
    <x v="5"/>
    <n v="46"/>
    <n v="189"/>
    <n v="0"/>
    <n v="59"/>
    <n v="0"/>
    <n v="0"/>
    <n v="15"/>
    <n v="234"/>
    <n v="2"/>
    <n v="3"/>
    <n v="0"/>
    <n v="3"/>
    <n v="8"/>
    <n v="0"/>
    <n v="0"/>
    <n v="0"/>
    <n v="0"/>
    <n v="0"/>
    <n v="0"/>
    <n v="0"/>
    <d v="2020-11-06T00:00:00"/>
  </r>
  <r>
    <n v="1129"/>
    <x v="1440"/>
    <n v="1"/>
    <n v="1"/>
    <x v="40"/>
    <s v="Divorced"/>
    <s v="PhD"/>
    <x v="3"/>
    <n v="74"/>
    <n v="63"/>
    <n v="4"/>
    <n v="45"/>
    <n v="11"/>
    <n v="4"/>
    <n v="15"/>
    <n v="111"/>
    <n v="2"/>
    <n v="2"/>
    <n v="0"/>
    <n v="3"/>
    <n v="7"/>
    <n v="0"/>
    <n v="0"/>
    <n v="0"/>
    <n v="0"/>
    <n v="0"/>
    <n v="0"/>
    <n v="0"/>
    <d v="2020-01-02T00:00:00"/>
  </r>
  <r>
    <n v="2379"/>
    <x v="1441"/>
    <n v="0"/>
    <n v="1"/>
    <x v="48"/>
    <s v="Single"/>
    <s v="Graduate"/>
    <x v="1"/>
    <n v="53"/>
    <n v="757"/>
    <n v="19"/>
    <n v="145"/>
    <n v="63"/>
    <n v="0"/>
    <n v="330"/>
    <n v="653"/>
    <n v="3"/>
    <n v="5"/>
    <n v="2"/>
    <n v="4"/>
    <n v="8"/>
    <n v="0"/>
    <n v="0"/>
    <n v="0"/>
    <n v="0"/>
    <n v="0"/>
    <n v="0"/>
    <n v="1"/>
    <d v="2019-01-18T00:00:00"/>
  </r>
  <r>
    <n v="3183"/>
    <x v="1442"/>
    <n v="1"/>
    <n v="1"/>
    <x v="14"/>
    <s v="Together"/>
    <s v="Graduate"/>
    <x v="1"/>
    <n v="88"/>
    <n v="15"/>
    <n v="7"/>
    <n v="19"/>
    <n v="0"/>
    <n v="0"/>
    <n v="19"/>
    <n v="22"/>
    <n v="1"/>
    <n v="1"/>
    <n v="0"/>
    <n v="2"/>
    <n v="6"/>
    <n v="0"/>
    <n v="0"/>
    <n v="0"/>
    <n v="0"/>
    <n v="0"/>
    <n v="0"/>
    <n v="0"/>
    <d v="2019-05-27T00:00:00"/>
  </r>
  <r>
    <n v="2741"/>
    <x v="1443"/>
    <n v="1"/>
    <n v="0"/>
    <x v="7"/>
    <s v="Single"/>
    <s v="PhD"/>
    <x v="0"/>
    <n v="23"/>
    <n v="59"/>
    <n v="4"/>
    <n v="7"/>
    <n v="0"/>
    <n v="0"/>
    <n v="4"/>
    <n v="67"/>
    <n v="1"/>
    <n v="1"/>
    <n v="0"/>
    <n v="3"/>
    <n v="5"/>
    <n v="0"/>
    <n v="0"/>
    <n v="0"/>
    <n v="0"/>
    <n v="0"/>
    <n v="0"/>
    <n v="0"/>
    <d v="2020-11-20T00:00:00"/>
  </r>
  <r>
    <n v="2991"/>
    <x v="1444"/>
    <n v="0"/>
    <n v="0"/>
    <x v="4"/>
    <s v="Married"/>
    <s v="Graduate"/>
    <x v="1"/>
    <n v="14"/>
    <n v="11"/>
    <n v="11"/>
    <n v="52"/>
    <n v="56"/>
    <n v="78"/>
    <n v="37"/>
    <n v="171"/>
    <n v="1"/>
    <n v="2"/>
    <n v="1"/>
    <n v="2"/>
    <n v="9"/>
    <n v="0"/>
    <n v="0"/>
    <n v="0"/>
    <n v="0"/>
    <n v="0"/>
    <n v="0"/>
    <n v="1"/>
    <d v="2019-08-06T00:00:00"/>
  </r>
  <r>
    <n v="2953"/>
    <x v="1445"/>
    <n v="1"/>
    <n v="0"/>
    <x v="27"/>
    <s v="Married"/>
    <s v="Graduate"/>
    <x v="3"/>
    <n v="16"/>
    <n v="108"/>
    <n v="4"/>
    <n v="63"/>
    <n v="0"/>
    <n v="11"/>
    <n v="48"/>
    <n v="138"/>
    <n v="1"/>
    <n v="2"/>
    <n v="1"/>
    <n v="2"/>
    <n v="8"/>
    <n v="0"/>
    <n v="0"/>
    <n v="0"/>
    <n v="0"/>
    <n v="0"/>
    <n v="0"/>
    <n v="1"/>
    <d v="2020-09-14T00:00:00"/>
  </r>
  <r>
    <n v="2117"/>
    <x v="1446"/>
    <n v="1"/>
    <n v="1"/>
    <x v="42"/>
    <s v="Married"/>
    <s v="PhD"/>
    <x v="0"/>
    <n v="63"/>
    <n v="108"/>
    <n v="15"/>
    <n v="126"/>
    <n v="7"/>
    <n v="15"/>
    <n v="15"/>
    <n v="257"/>
    <n v="3"/>
    <n v="3"/>
    <n v="0"/>
    <n v="3"/>
    <n v="9"/>
    <n v="0"/>
    <n v="0"/>
    <n v="0"/>
    <n v="0"/>
    <n v="0"/>
    <n v="0"/>
    <n v="0"/>
    <d v="2019-01-10T00:00:00"/>
  </r>
  <r>
    <n v="1990"/>
    <x v="1447"/>
    <n v="1"/>
    <n v="1"/>
    <x v="51"/>
    <s v="Single"/>
    <s v="PhD"/>
    <x v="5"/>
    <n v="52"/>
    <n v="37"/>
    <n v="0"/>
    <n v="11"/>
    <n v="0"/>
    <n v="0"/>
    <n v="15"/>
    <n v="33"/>
    <n v="1"/>
    <n v="1"/>
    <n v="0"/>
    <n v="2"/>
    <n v="6"/>
    <n v="0"/>
    <n v="0"/>
    <n v="0"/>
    <n v="0"/>
    <n v="0"/>
    <n v="0"/>
    <n v="0"/>
    <d v="2019-10-15T00:00:00"/>
  </r>
  <r>
    <n v="2642"/>
    <x v="1448"/>
    <n v="1"/>
    <n v="1"/>
    <x v="31"/>
    <s v="Married"/>
    <s v="PhD"/>
    <x v="4"/>
    <n v="71"/>
    <n v="78"/>
    <n v="19"/>
    <n v="11"/>
    <n v="37"/>
    <n v="4"/>
    <n v="26"/>
    <n v="123"/>
    <n v="3"/>
    <n v="1"/>
    <n v="1"/>
    <n v="4"/>
    <n v="2"/>
    <n v="0"/>
    <n v="0"/>
    <n v="0"/>
    <n v="0"/>
    <n v="0"/>
    <n v="0"/>
    <n v="0"/>
    <d v="2020-06-04T00:00:00"/>
  </r>
  <r>
    <n v="2062"/>
    <x v="1449"/>
    <n v="1"/>
    <n v="0"/>
    <x v="23"/>
    <s v="Married"/>
    <s v="Graduate"/>
    <x v="5"/>
    <n v="16"/>
    <n v="640"/>
    <n v="37"/>
    <n v="465"/>
    <n v="78"/>
    <n v="48"/>
    <n v="60"/>
    <n v="1210"/>
    <n v="6"/>
    <n v="7"/>
    <n v="2"/>
    <n v="4"/>
    <n v="9"/>
    <n v="0"/>
    <n v="0"/>
    <n v="0"/>
    <n v="0"/>
    <n v="0"/>
    <n v="0"/>
    <n v="1"/>
    <d v="2019-04-24T00:00:00"/>
  </r>
  <r>
    <n v="2575"/>
    <x v="1450"/>
    <n v="1"/>
    <n v="0"/>
    <x v="21"/>
    <s v="Married"/>
    <s v="PhD"/>
    <x v="3"/>
    <n v="40"/>
    <n v="67"/>
    <n v="0"/>
    <n v="22"/>
    <n v="11"/>
    <n v="11"/>
    <n v="19"/>
    <n v="93"/>
    <n v="1"/>
    <n v="1"/>
    <n v="1"/>
    <n v="3"/>
    <n v="2"/>
    <n v="0"/>
    <n v="0"/>
    <n v="0"/>
    <n v="0"/>
    <n v="0"/>
    <n v="0"/>
    <n v="0"/>
    <d v="2020-09-29T00:00:00"/>
  </r>
  <r>
    <n v="2631"/>
    <x v="1451"/>
    <n v="0"/>
    <n v="1"/>
    <x v="14"/>
    <s v="Together"/>
    <s v="Master"/>
    <x v="1"/>
    <n v="0"/>
    <n v="794"/>
    <n v="34"/>
    <n v="283"/>
    <n v="15"/>
    <n v="11"/>
    <n v="112"/>
    <n v="1026"/>
    <n v="3"/>
    <n v="5"/>
    <n v="2"/>
    <n v="5"/>
    <n v="7"/>
    <n v="0"/>
    <n v="0"/>
    <n v="0"/>
    <n v="0"/>
    <n v="0"/>
    <n v="0"/>
    <n v="0"/>
    <d v="2019-11-02T00:00:00"/>
  </r>
  <r>
    <n v="1863"/>
    <x v="1452"/>
    <n v="2"/>
    <n v="0"/>
    <x v="21"/>
    <s v="Divorced"/>
    <s v="Graduate"/>
    <x v="1"/>
    <n v="78"/>
    <n v="34"/>
    <n v="4"/>
    <n v="19"/>
    <n v="0"/>
    <n v="0"/>
    <n v="4"/>
    <n v="52"/>
    <n v="1"/>
    <n v="0"/>
    <n v="0"/>
    <n v="3"/>
    <n v="5"/>
    <n v="0"/>
    <n v="0"/>
    <n v="0"/>
    <n v="0"/>
    <n v="0"/>
    <n v="0"/>
    <n v="0"/>
    <d v="2019-12-28T00:00:00"/>
  </r>
  <r>
    <n v="1109"/>
    <x v="1453"/>
    <n v="1"/>
    <n v="0"/>
    <x v="34"/>
    <s v="Married"/>
    <s v="Unknown"/>
    <x v="0"/>
    <n v="74"/>
    <n v="176"/>
    <n v="336"/>
    <n v="351"/>
    <n v="460"/>
    <n v="385"/>
    <n v="448"/>
    <n v="1259"/>
    <n v="5"/>
    <n v="9"/>
    <n v="1"/>
    <n v="5"/>
    <n v="9"/>
    <n v="0"/>
    <n v="0"/>
    <n v="0"/>
    <n v="0"/>
    <n v="0"/>
    <n v="0"/>
    <n v="0"/>
    <d v="2019-07-27T00:00:00"/>
  </r>
  <r>
    <n v="1500"/>
    <x v="1454"/>
    <n v="1"/>
    <n v="1"/>
    <x v="33"/>
    <s v="Married"/>
    <s v="Graduate"/>
    <x v="2"/>
    <n v="9"/>
    <n v="243"/>
    <n v="0"/>
    <n v="172"/>
    <n v="15"/>
    <n v="11"/>
    <n v="75"/>
    <n v="367"/>
    <n v="4"/>
    <n v="3"/>
    <n v="1"/>
    <n v="3"/>
    <n v="8"/>
    <n v="0"/>
    <n v="0"/>
    <n v="0"/>
    <n v="0"/>
    <n v="0"/>
    <n v="0"/>
    <n v="0"/>
    <d v="2019-07-11T00:00:00"/>
  </r>
  <r>
    <n v="2417"/>
    <x v="1455"/>
    <n v="1"/>
    <n v="1"/>
    <x v="49"/>
    <s v="Married"/>
    <s v="Master"/>
    <x v="0"/>
    <n v="11"/>
    <n v="34"/>
    <n v="4"/>
    <n v="15"/>
    <n v="11"/>
    <n v="7"/>
    <n v="11"/>
    <n v="60"/>
    <n v="1"/>
    <n v="1"/>
    <n v="0"/>
    <n v="2"/>
    <n v="6"/>
    <n v="0"/>
    <n v="0"/>
    <n v="0"/>
    <n v="0"/>
    <n v="0"/>
    <n v="0"/>
    <n v="0"/>
    <d v="2020-02-26T00:00:00"/>
  </r>
  <r>
    <n v="2190"/>
    <x v="1456"/>
    <n v="0"/>
    <n v="1"/>
    <x v="40"/>
    <s v="Together"/>
    <s v="Graduate"/>
    <x v="2"/>
    <n v="53"/>
    <n v="327"/>
    <n v="11"/>
    <n v="94"/>
    <n v="11"/>
    <n v="8"/>
    <n v="49"/>
    <n v="402"/>
    <n v="2"/>
    <n v="3"/>
    <n v="0"/>
    <n v="4"/>
    <n v="7"/>
    <n v="0"/>
    <n v="0"/>
    <n v="0"/>
    <n v="0"/>
    <n v="0"/>
    <n v="0"/>
    <n v="0"/>
    <d v="2019-10-27T00:00:00"/>
  </r>
  <r>
    <n v="2605"/>
    <x v="1457"/>
    <n v="1"/>
    <n v="0"/>
    <x v="38"/>
    <s v="Together"/>
    <s v="Unknown"/>
    <x v="3"/>
    <n v="53"/>
    <n v="41"/>
    <n v="45"/>
    <n v="131"/>
    <n v="11"/>
    <n v="19"/>
    <n v="45"/>
    <n v="203"/>
    <n v="1"/>
    <n v="3"/>
    <n v="0"/>
    <n v="3"/>
    <n v="7"/>
    <n v="0"/>
    <n v="0"/>
    <n v="0"/>
    <n v="0"/>
    <n v="0"/>
    <n v="0"/>
    <n v="0"/>
    <d v="2020-03-31T00:00:00"/>
  </r>
  <r>
    <n v="1762"/>
    <x v="1458"/>
    <n v="1"/>
    <n v="1"/>
    <x v="38"/>
    <s v="Together"/>
    <s v="Graduate"/>
    <x v="5"/>
    <n v="42"/>
    <n v="23"/>
    <n v="19"/>
    <n v="19"/>
    <n v="30"/>
    <n v="0"/>
    <n v="19"/>
    <n v="71"/>
    <n v="2"/>
    <n v="1"/>
    <n v="0"/>
    <n v="3"/>
    <n v="4"/>
    <n v="0"/>
    <n v="0"/>
    <n v="0"/>
    <n v="0"/>
    <n v="0"/>
    <n v="0"/>
    <n v="0"/>
    <d v="2020-09-18T00:00:00"/>
  </r>
  <r>
    <n v="2772"/>
    <x v="1459"/>
    <n v="1"/>
    <n v="0"/>
    <x v="3"/>
    <s v="Single"/>
    <s v="Master"/>
    <x v="2"/>
    <n v="80"/>
    <n v="109"/>
    <n v="11"/>
    <n v="113"/>
    <n v="11"/>
    <n v="8"/>
    <n v="34"/>
    <n v="218"/>
    <n v="2"/>
    <n v="3"/>
    <n v="0"/>
    <n v="3"/>
    <n v="6"/>
    <n v="0"/>
    <n v="0"/>
    <n v="0"/>
    <n v="0"/>
    <n v="0"/>
    <n v="0"/>
    <n v="0"/>
    <d v="2020-09-20T00:00:00"/>
  </r>
  <r>
    <n v="2098"/>
    <x v="1460"/>
    <n v="0"/>
    <n v="0"/>
    <x v="4"/>
    <s v="Married"/>
    <s v="Master"/>
    <x v="5"/>
    <n v="24"/>
    <n v="331"/>
    <n v="147"/>
    <n v="203"/>
    <n v="240"/>
    <n v="105"/>
    <n v="575"/>
    <n v="451"/>
    <n v="1"/>
    <n v="3"/>
    <n v="5"/>
    <n v="3"/>
    <n v="6"/>
    <n v="1"/>
    <n v="0"/>
    <n v="0"/>
    <n v="0"/>
    <n v="0"/>
    <n v="0"/>
    <n v="1"/>
    <d v="2020-02-25T00:00:00"/>
  </r>
  <r>
    <n v="1436"/>
    <x v="1461"/>
    <n v="1"/>
    <n v="0"/>
    <x v="23"/>
    <s v="Single"/>
    <s v="Master"/>
    <x v="4"/>
    <n v="17"/>
    <n v="53"/>
    <n v="8"/>
    <n v="113"/>
    <n v="30"/>
    <n v="8"/>
    <n v="11"/>
    <n v="199"/>
    <n v="1"/>
    <n v="2"/>
    <n v="0"/>
    <n v="4"/>
    <n v="5"/>
    <n v="0"/>
    <n v="0"/>
    <n v="0"/>
    <n v="0"/>
    <n v="0"/>
    <n v="0"/>
    <n v="0"/>
    <d v="2020-03-23T00:00:00"/>
  </r>
  <r>
    <n v="1660"/>
    <x v="1462"/>
    <n v="1"/>
    <n v="0"/>
    <x v="19"/>
    <s v="Married"/>
    <s v="Unknown"/>
    <x v="5"/>
    <n v="13"/>
    <n v="211"/>
    <n v="15"/>
    <n v="286"/>
    <n v="64"/>
    <n v="4"/>
    <n v="68"/>
    <n v="512"/>
    <n v="4"/>
    <n v="4"/>
    <n v="1"/>
    <n v="3"/>
    <n v="9"/>
    <n v="1"/>
    <n v="0"/>
    <n v="0"/>
    <n v="0"/>
    <n v="0"/>
    <n v="0"/>
    <n v="1"/>
    <d v="2019-11-21T00:00:00"/>
  </r>
  <r>
    <n v="1368"/>
    <x v="1463"/>
    <n v="1"/>
    <n v="0"/>
    <x v="25"/>
    <s v="Single"/>
    <s v="Master"/>
    <x v="2"/>
    <n v="33"/>
    <n v="45"/>
    <n v="0"/>
    <n v="4"/>
    <n v="0"/>
    <n v="0"/>
    <n v="23"/>
    <n v="26"/>
    <n v="1"/>
    <n v="0"/>
    <n v="1"/>
    <n v="2"/>
    <n v="3"/>
    <n v="0"/>
    <n v="0"/>
    <n v="0"/>
    <n v="0"/>
    <n v="0"/>
    <n v="0"/>
    <n v="0"/>
    <d v="2020-09-03T00:00:00"/>
  </r>
  <r>
    <n v="1081"/>
    <x v="1464"/>
    <n v="1"/>
    <n v="1"/>
    <x v="1"/>
    <s v="Married"/>
    <s v="Master"/>
    <x v="3"/>
    <n v="48"/>
    <n v="490"/>
    <n v="0"/>
    <n v="60"/>
    <n v="0"/>
    <n v="0"/>
    <n v="19"/>
    <n v="531"/>
    <n v="5"/>
    <n v="3"/>
    <n v="1"/>
    <n v="4"/>
    <n v="7"/>
    <n v="0"/>
    <n v="1"/>
    <n v="0"/>
    <n v="0"/>
    <n v="0"/>
    <n v="0"/>
    <n v="0"/>
    <d v="2019-12-21T00:00:00"/>
  </r>
  <r>
    <n v="1986"/>
    <x v="1465"/>
    <n v="0"/>
    <n v="1"/>
    <x v="14"/>
    <s v="Single"/>
    <s v="Graduate"/>
    <x v="2"/>
    <n v="46"/>
    <n v="592"/>
    <n v="162"/>
    <n v="479"/>
    <n v="256"/>
    <n v="211"/>
    <n v="139"/>
    <n v="1560"/>
    <n v="6"/>
    <n v="3"/>
    <n v="8"/>
    <n v="4"/>
    <n v="4"/>
    <n v="1"/>
    <n v="0"/>
    <n v="0"/>
    <n v="0"/>
    <n v="0"/>
    <n v="0"/>
    <n v="1"/>
    <d v="2019-07-10T00:00:00"/>
  </r>
  <r>
    <n v="2573"/>
    <x v="1466"/>
    <n v="1"/>
    <n v="0"/>
    <x v="29"/>
    <s v="Single"/>
    <s v="Graduate"/>
    <x v="0"/>
    <n v="68"/>
    <n v="531"/>
    <n v="30"/>
    <n v="486"/>
    <n v="11"/>
    <n v="41"/>
    <n v="177"/>
    <n v="924"/>
    <n v="3"/>
    <n v="7"/>
    <n v="1"/>
    <n v="4"/>
    <n v="9"/>
    <n v="1"/>
    <n v="0"/>
    <n v="0"/>
    <n v="0"/>
    <n v="0"/>
    <n v="0"/>
    <n v="0"/>
    <d v="2020-03-21T00:00:00"/>
  </r>
  <r>
    <n v="2762"/>
    <x v="1467"/>
    <n v="1"/>
    <n v="0"/>
    <x v="4"/>
    <s v="Together"/>
    <s v="Graduate"/>
    <x v="4"/>
    <n v="54"/>
    <n v="174"/>
    <n v="0"/>
    <n v="113"/>
    <n v="45"/>
    <n v="4"/>
    <n v="113"/>
    <n v="223"/>
    <n v="1"/>
    <n v="2"/>
    <n v="0"/>
    <n v="4"/>
    <n v="6"/>
    <n v="0"/>
    <n v="0"/>
    <n v="0"/>
    <n v="0"/>
    <n v="0"/>
    <n v="0"/>
    <n v="0"/>
    <d v="2020-05-15T00:00:00"/>
  </r>
  <r>
    <n v="2923"/>
    <x v="1468"/>
    <n v="1"/>
    <n v="1"/>
    <x v="42"/>
    <s v="Single"/>
    <s v="Graduate"/>
    <x v="3"/>
    <n v="54"/>
    <n v="68"/>
    <n v="26"/>
    <n v="128"/>
    <n v="38"/>
    <n v="8"/>
    <n v="11"/>
    <n v="257"/>
    <n v="3"/>
    <n v="3"/>
    <n v="0"/>
    <n v="3"/>
    <n v="8"/>
    <n v="0"/>
    <n v="0"/>
    <n v="0"/>
    <n v="0"/>
    <n v="0"/>
    <n v="0"/>
    <n v="0"/>
    <d v="2019-09-05T00:00:00"/>
  </r>
  <r>
    <n v="2892"/>
    <x v="1469"/>
    <n v="1"/>
    <n v="0"/>
    <x v="25"/>
    <s v="Single"/>
    <s v="PhD"/>
    <x v="2"/>
    <n v="82"/>
    <n v="87"/>
    <n v="0"/>
    <n v="57"/>
    <n v="0"/>
    <n v="8"/>
    <n v="26"/>
    <n v="125"/>
    <n v="2"/>
    <n v="3"/>
    <n v="0"/>
    <n v="3"/>
    <n v="6"/>
    <n v="0"/>
    <n v="0"/>
    <n v="0"/>
    <n v="0"/>
    <n v="0"/>
    <n v="0"/>
    <n v="0"/>
    <d v="2019-11-05T00:00:00"/>
  </r>
  <r>
    <n v="2394"/>
    <x v="1470"/>
    <n v="2"/>
    <n v="1"/>
    <x v="35"/>
    <s v="Married"/>
    <s v="Graduate"/>
    <x v="2"/>
    <n v="34"/>
    <n v="76"/>
    <n v="15"/>
    <n v="38"/>
    <n v="23"/>
    <n v="15"/>
    <n v="64"/>
    <n v="102"/>
    <n v="2"/>
    <n v="2"/>
    <n v="0"/>
    <n v="3"/>
    <n v="6"/>
    <n v="0"/>
    <n v="0"/>
    <n v="0"/>
    <n v="0"/>
    <n v="0"/>
    <n v="0"/>
    <n v="0"/>
    <d v="2020-08-20T00:00:00"/>
  </r>
  <r>
    <n v="1711"/>
    <x v="1471"/>
    <n v="1"/>
    <n v="1"/>
    <x v="49"/>
    <s v="Divorced"/>
    <s v="PhD"/>
    <x v="3"/>
    <n v="24"/>
    <n v="30"/>
    <n v="0"/>
    <n v="11"/>
    <n v="0"/>
    <n v="0"/>
    <n v="0"/>
    <n v="42"/>
    <n v="1"/>
    <n v="0"/>
    <n v="0"/>
    <n v="3"/>
    <n v="5"/>
    <n v="0"/>
    <n v="0"/>
    <n v="0"/>
    <n v="0"/>
    <n v="0"/>
    <n v="0"/>
    <n v="0"/>
    <d v="2020-03-03T00:00:00"/>
  </r>
  <r>
    <n v="2616"/>
    <x v="1472"/>
    <n v="1"/>
    <n v="1"/>
    <x v="10"/>
    <s v="Together"/>
    <s v="Master"/>
    <x v="2"/>
    <n v="56"/>
    <n v="30"/>
    <n v="0"/>
    <n v="53"/>
    <n v="8"/>
    <n v="11"/>
    <n v="26"/>
    <n v="76"/>
    <n v="1"/>
    <n v="1"/>
    <n v="0"/>
    <n v="3"/>
    <n v="5"/>
    <n v="0"/>
    <n v="0"/>
    <n v="0"/>
    <n v="0"/>
    <n v="0"/>
    <n v="0"/>
    <n v="0"/>
    <d v="2020-08-27T00:00:00"/>
  </r>
  <r>
    <n v="3173"/>
    <x v="1473"/>
    <n v="1"/>
    <n v="1"/>
    <x v="42"/>
    <s v="Single"/>
    <s v="Graduate"/>
    <x v="0"/>
    <n v="80"/>
    <n v="598"/>
    <n v="0"/>
    <n v="87"/>
    <n v="0"/>
    <n v="0"/>
    <n v="68"/>
    <n v="617"/>
    <n v="6"/>
    <n v="3"/>
    <n v="1"/>
    <n v="5"/>
    <n v="8"/>
    <n v="0"/>
    <n v="0"/>
    <n v="0"/>
    <n v="0"/>
    <n v="0"/>
    <n v="0"/>
    <n v="0"/>
    <d v="2019-03-22T00:00:00"/>
  </r>
  <r>
    <n v="2317"/>
    <x v="1474"/>
    <n v="0"/>
    <n v="0"/>
    <x v="4"/>
    <s v="Married"/>
    <s v="Master"/>
    <x v="3"/>
    <n v="13"/>
    <n v="250"/>
    <n v="8"/>
    <n v="151"/>
    <n v="15"/>
    <n v="11"/>
    <n v="53"/>
    <n v="383"/>
    <n v="1"/>
    <n v="3"/>
    <n v="1"/>
    <n v="3"/>
    <n v="6"/>
    <n v="0"/>
    <n v="0"/>
    <n v="0"/>
    <n v="0"/>
    <n v="0"/>
    <n v="0"/>
    <n v="0"/>
    <d v="2020-09-24T00:00:00"/>
  </r>
  <r>
    <n v="1128"/>
    <x v="1475"/>
    <n v="1"/>
    <n v="1"/>
    <x v="16"/>
    <s v="Single"/>
    <s v="PhD"/>
    <x v="2"/>
    <n v="37"/>
    <n v="57"/>
    <n v="0"/>
    <n v="30"/>
    <n v="15"/>
    <n v="8"/>
    <n v="76"/>
    <n v="34"/>
    <n v="2"/>
    <n v="1"/>
    <n v="1"/>
    <n v="2"/>
    <n v="5"/>
    <n v="1"/>
    <n v="0"/>
    <n v="0"/>
    <n v="0"/>
    <n v="0"/>
    <n v="0"/>
    <n v="1"/>
    <d v="2020-10-23T00:00:00"/>
  </r>
  <r>
    <n v="2044"/>
    <x v="1475"/>
    <n v="1"/>
    <n v="1"/>
    <x v="16"/>
    <s v="Divorced"/>
    <s v="PhD"/>
    <x v="5"/>
    <n v="37"/>
    <n v="57"/>
    <n v="0"/>
    <n v="30"/>
    <n v="15"/>
    <n v="8"/>
    <n v="76"/>
    <n v="34"/>
    <n v="2"/>
    <n v="1"/>
    <n v="1"/>
    <n v="2"/>
    <n v="5"/>
    <n v="1"/>
    <n v="0"/>
    <n v="0"/>
    <n v="0"/>
    <n v="0"/>
    <n v="0"/>
    <n v="0"/>
    <d v="2020-10-23T00:00:00"/>
  </r>
  <r>
    <n v="2241"/>
    <x v="1475"/>
    <n v="1"/>
    <n v="1"/>
    <x v="16"/>
    <s v="Divorced"/>
    <s v="PhD"/>
    <x v="1"/>
    <n v="37"/>
    <n v="57"/>
    <n v="0"/>
    <n v="30"/>
    <n v="15"/>
    <n v="8"/>
    <n v="76"/>
    <n v="34"/>
    <n v="2"/>
    <n v="1"/>
    <n v="1"/>
    <n v="2"/>
    <n v="5"/>
    <n v="1"/>
    <n v="0"/>
    <n v="0"/>
    <n v="0"/>
    <n v="0"/>
    <n v="0"/>
    <n v="0"/>
    <d v="2020-10-23T00:00:00"/>
  </r>
  <r>
    <n v="2561"/>
    <x v="1475"/>
    <n v="1"/>
    <n v="1"/>
    <x v="16"/>
    <s v="Divorced"/>
    <s v="PhD"/>
    <x v="0"/>
    <n v="37"/>
    <n v="57"/>
    <n v="0"/>
    <n v="30"/>
    <n v="15"/>
    <n v="8"/>
    <n v="76"/>
    <n v="34"/>
    <n v="2"/>
    <n v="1"/>
    <n v="1"/>
    <n v="2"/>
    <n v="5"/>
    <n v="1"/>
    <n v="0"/>
    <n v="0"/>
    <n v="0"/>
    <n v="0"/>
    <n v="0"/>
    <n v="1"/>
    <d v="2020-10-23T00:00:00"/>
  </r>
  <r>
    <n v="1862"/>
    <x v="1476"/>
    <n v="0"/>
    <n v="1"/>
    <x v="21"/>
    <s v="Married"/>
    <s v="Graduate"/>
    <x v="4"/>
    <n v="16"/>
    <n v="102"/>
    <n v="4"/>
    <n v="53"/>
    <n v="15"/>
    <n v="4"/>
    <n v="80"/>
    <n v="99"/>
    <n v="2"/>
    <n v="2"/>
    <n v="0"/>
    <n v="3"/>
    <n v="8"/>
    <n v="0"/>
    <n v="0"/>
    <n v="0"/>
    <n v="0"/>
    <n v="0"/>
    <n v="0"/>
    <n v="0"/>
    <d v="2019-03-23T00:00:00"/>
  </r>
  <r>
    <n v="1600"/>
    <x v="1477"/>
    <n v="2"/>
    <n v="1"/>
    <x v="40"/>
    <s v="Single"/>
    <s v="Master"/>
    <x v="5"/>
    <n v="94"/>
    <n v="102"/>
    <n v="0"/>
    <n v="19"/>
    <n v="0"/>
    <n v="0"/>
    <n v="11"/>
    <n v="110"/>
    <n v="2"/>
    <n v="1"/>
    <n v="0"/>
    <n v="3"/>
    <n v="8"/>
    <n v="0"/>
    <n v="0"/>
    <n v="0"/>
    <n v="0"/>
    <n v="0"/>
    <n v="0"/>
    <n v="0"/>
    <d v="2019-10-11T00:00:00"/>
  </r>
  <r>
    <n v="2352"/>
    <x v="1477"/>
    <n v="2"/>
    <n v="1"/>
    <x v="40"/>
    <s v="Single"/>
    <s v="Master"/>
    <x v="2"/>
    <n v="94"/>
    <n v="102"/>
    <n v="0"/>
    <n v="19"/>
    <n v="0"/>
    <n v="0"/>
    <n v="11"/>
    <n v="110"/>
    <n v="2"/>
    <n v="1"/>
    <n v="0"/>
    <n v="3"/>
    <n v="8"/>
    <n v="0"/>
    <n v="0"/>
    <n v="0"/>
    <n v="0"/>
    <n v="0"/>
    <n v="0"/>
    <n v="0"/>
    <d v="2019-10-11T00:00:00"/>
  </r>
  <r>
    <n v="1049"/>
    <x v="1478"/>
    <n v="1"/>
    <n v="0"/>
    <x v="3"/>
    <s v="Single"/>
    <s v="Graduate"/>
    <x v="0"/>
    <n v="54"/>
    <n v="46"/>
    <n v="23"/>
    <n v="76"/>
    <n v="114"/>
    <n v="4"/>
    <n v="11"/>
    <n v="250"/>
    <n v="2"/>
    <n v="2"/>
    <n v="0"/>
    <n v="3"/>
    <n v="7"/>
    <n v="0"/>
    <n v="0"/>
    <n v="0"/>
    <n v="0"/>
    <n v="0"/>
    <n v="0"/>
    <n v="0"/>
    <d v="2019-06-09T00:00:00"/>
  </r>
  <r>
    <n v="3109"/>
    <x v="1479"/>
    <n v="1"/>
    <n v="1"/>
    <x v="23"/>
    <s v="Married"/>
    <s v="Graduate"/>
    <x v="3"/>
    <n v="34"/>
    <n v="87"/>
    <n v="8"/>
    <n v="42"/>
    <n v="11"/>
    <n v="4"/>
    <n v="15"/>
    <n v="137"/>
    <n v="2"/>
    <n v="2"/>
    <n v="0"/>
    <n v="3"/>
    <n v="6"/>
    <n v="0"/>
    <n v="0"/>
    <n v="0"/>
    <n v="0"/>
    <n v="0"/>
    <n v="0"/>
    <n v="0"/>
    <d v="2020-06-29T00:00:00"/>
  </r>
  <r>
    <n v="2470"/>
    <x v="1480"/>
    <n v="1"/>
    <n v="0"/>
    <x v="6"/>
    <s v="Married"/>
    <s v="Graduate"/>
    <x v="5"/>
    <n v="86"/>
    <n v="84"/>
    <n v="11"/>
    <n v="114"/>
    <n v="0"/>
    <n v="19"/>
    <n v="57"/>
    <n v="171"/>
    <n v="2"/>
    <n v="2"/>
    <n v="0"/>
    <n v="4"/>
    <n v="6"/>
    <n v="0"/>
    <n v="0"/>
    <n v="0"/>
    <n v="0"/>
    <n v="0"/>
    <n v="0"/>
    <n v="0"/>
    <d v="2020-05-17T00:00:00"/>
  </r>
  <r>
    <n v="1959"/>
    <x v="1481"/>
    <n v="1"/>
    <n v="1"/>
    <x v="39"/>
    <s v="Married"/>
    <s v="Graduate"/>
    <x v="1"/>
    <n v="54"/>
    <n v="114"/>
    <n v="34"/>
    <n v="46"/>
    <n v="8"/>
    <n v="42"/>
    <n v="114"/>
    <n v="129"/>
    <n v="3"/>
    <n v="2"/>
    <n v="0"/>
    <n v="4"/>
    <n v="4"/>
    <n v="0"/>
    <n v="0"/>
    <n v="0"/>
    <n v="0"/>
    <n v="0"/>
    <n v="0"/>
    <n v="0"/>
    <d v="2020-06-09T00:00:00"/>
  </r>
  <r>
    <n v="2883"/>
    <x v="1482"/>
    <n v="0"/>
    <n v="0"/>
    <x v="31"/>
    <s v="Married"/>
    <s v="Graduate"/>
    <x v="1"/>
    <n v="36"/>
    <n v="80"/>
    <n v="4"/>
    <n v="34"/>
    <n v="27"/>
    <n v="11"/>
    <n v="19"/>
    <n v="137"/>
    <n v="1"/>
    <n v="1"/>
    <n v="0"/>
    <n v="3"/>
    <n v="6"/>
    <n v="0"/>
    <n v="0"/>
    <n v="0"/>
    <n v="0"/>
    <n v="0"/>
    <n v="0"/>
    <n v="0"/>
    <d v="2019-08-24T00:00:00"/>
  </r>
  <r>
    <n v="1138"/>
    <x v="1483"/>
    <n v="2"/>
    <n v="1"/>
    <x v="16"/>
    <s v="Married"/>
    <s v="Unknown"/>
    <x v="5"/>
    <n v="94"/>
    <n v="278"/>
    <n v="11"/>
    <n v="342"/>
    <n v="46"/>
    <n v="4"/>
    <n v="122"/>
    <n v="559"/>
    <n v="7"/>
    <n v="4"/>
    <n v="1"/>
    <n v="4"/>
    <n v="8"/>
    <n v="0"/>
    <n v="0"/>
    <n v="0"/>
    <n v="0"/>
    <n v="0"/>
    <n v="0"/>
    <n v="0"/>
    <d v="2019-01-27T00:00:00"/>
  </r>
  <r>
    <n v="1367"/>
    <x v="1483"/>
    <n v="2"/>
    <n v="1"/>
    <x v="16"/>
    <s v="Married"/>
    <s v="Unknown"/>
    <x v="0"/>
    <n v="94"/>
    <n v="278"/>
    <n v="11"/>
    <n v="342"/>
    <n v="46"/>
    <n v="4"/>
    <n v="122"/>
    <n v="559"/>
    <n v="7"/>
    <n v="4"/>
    <n v="1"/>
    <n v="4"/>
    <n v="8"/>
    <n v="0"/>
    <n v="0"/>
    <n v="0"/>
    <n v="0"/>
    <n v="0"/>
    <n v="0"/>
    <n v="0"/>
    <d v="2019-01-27T00:00:00"/>
  </r>
  <r>
    <n v="1354"/>
    <x v="1484"/>
    <n v="1"/>
    <n v="0"/>
    <x v="29"/>
    <s v="Married"/>
    <s v="Unknown"/>
    <x v="5"/>
    <n v="66"/>
    <n v="38"/>
    <n v="15"/>
    <n v="27"/>
    <n v="0"/>
    <n v="23"/>
    <n v="11"/>
    <n v="91"/>
    <n v="1"/>
    <n v="1"/>
    <n v="0"/>
    <n v="3"/>
    <n v="6"/>
    <n v="0"/>
    <n v="0"/>
    <n v="0"/>
    <n v="0"/>
    <n v="0"/>
    <n v="0"/>
    <n v="0"/>
    <d v="2020-09-26T00:00:00"/>
  </r>
  <r>
    <n v="1687"/>
    <x v="1485"/>
    <n v="1"/>
    <n v="0"/>
    <x v="1"/>
    <s v="Divorced"/>
    <s v="PhD"/>
    <x v="3"/>
    <n v="34"/>
    <n v="87"/>
    <n v="0"/>
    <n v="30"/>
    <n v="23"/>
    <n v="8"/>
    <n v="68"/>
    <n v="80"/>
    <n v="1"/>
    <n v="1"/>
    <n v="1"/>
    <n v="3"/>
    <n v="2"/>
    <n v="0"/>
    <n v="0"/>
    <n v="0"/>
    <n v="0"/>
    <n v="0"/>
    <n v="0"/>
    <n v="0"/>
    <d v="2020-12-01T00:00:00"/>
  </r>
  <r>
    <n v="1894"/>
    <x v="1486"/>
    <n v="1"/>
    <n v="0"/>
    <x v="35"/>
    <s v="Married"/>
    <s v="Master"/>
    <x v="5"/>
    <n v="11"/>
    <n v="240"/>
    <n v="11"/>
    <n v="255"/>
    <n v="30"/>
    <n v="34"/>
    <n v="107"/>
    <n v="464"/>
    <n v="2"/>
    <n v="3"/>
    <n v="1"/>
    <n v="4"/>
    <n v="7"/>
    <n v="0"/>
    <n v="0"/>
    <n v="0"/>
    <n v="0"/>
    <n v="0"/>
    <n v="0"/>
    <n v="1"/>
    <d v="2019-12-19T00:00:00"/>
  </r>
  <r>
    <n v="2630"/>
    <x v="1487"/>
    <n v="1"/>
    <n v="0"/>
    <x v="34"/>
    <s v="Single"/>
    <s v="Master"/>
    <x v="4"/>
    <n v="77"/>
    <n v="114"/>
    <n v="19"/>
    <n v="88"/>
    <n v="15"/>
    <n v="4"/>
    <n v="15"/>
    <n v="225"/>
    <n v="1"/>
    <n v="2"/>
    <n v="0"/>
    <n v="3"/>
    <n v="7"/>
    <n v="0"/>
    <n v="0"/>
    <n v="0"/>
    <n v="0"/>
    <n v="0"/>
    <n v="0"/>
    <n v="0"/>
    <d v="2020-08-12T00:00:00"/>
  </r>
  <r>
    <n v="1741"/>
    <x v="1488"/>
    <n v="1"/>
    <n v="0"/>
    <x v="25"/>
    <s v="Married"/>
    <s v="Unknown"/>
    <x v="3"/>
    <n v="8"/>
    <n v="42"/>
    <n v="19"/>
    <n v="84"/>
    <n v="46"/>
    <n v="19"/>
    <n v="42"/>
    <n v="168"/>
    <n v="2"/>
    <n v="3"/>
    <n v="0"/>
    <n v="3"/>
    <n v="7"/>
    <n v="0"/>
    <n v="0"/>
    <n v="0"/>
    <n v="0"/>
    <n v="0"/>
    <n v="0"/>
    <n v="0"/>
    <d v="2020-03-09T00:00:00"/>
  </r>
  <r>
    <n v="1815"/>
    <x v="1489"/>
    <n v="1"/>
    <n v="1"/>
    <x v="50"/>
    <s v="Married"/>
    <s v="Graduate"/>
    <x v="1"/>
    <n v="94"/>
    <n v="96"/>
    <n v="4"/>
    <n v="34"/>
    <n v="8"/>
    <n v="4"/>
    <n v="4"/>
    <n v="141"/>
    <n v="2"/>
    <n v="1"/>
    <n v="0"/>
    <n v="3"/>
    <n v="8"/>
    <n v="0"/>
    <n v="0"/>
    <n v="0"/>
    <n v="0"/>
    <n v="0"/>
    <n v="0"/>
    <n v="0"/>
    <d v="2019-07-22T00:00:00"/>
  </r>
  <r>
    <n v="1276"/>
    <x v="1490"/>
    <n v="0"/>
    <n v="0"/>
    <x v="49"/>
    <s v="Divorced"/>
    <s v="Master"/>
    <x v="5"/>
    <n v="62"/>
    <n v="948"/>
    <n v="11"/>
    <n v="310"/>
    <n v="15"/>
    <n v="11"/>
    <n v="195"/>
    <n v="1101"/>
    <n v="3"/>
    <n v="7"/>
    <n v="1"/>
    <n v="5"/>
    <n v="8"/>
    <n v="0"/>
    <n v="0"/>
    <n v="0"/>
    <n v="0"/>
    <n v="0"/>
    <n v="0"/>
    <n v="0"/>
    <d v="2019-11-18T00:00:00"/>
  </r>
  <r>
    <n v="1283"/>
    <x v="1491"/>
    <n v="1"/>
    <n v="0"/>
    <x v="28"/>
    <s v="Divorced"/>
    <s v="Unknown"/>
    <x v="0"/>
    <n v="20"/>
    <n v="23"/>
    <n v="15"/>
    <n v="27"/>
    <n v="15"/>
    <n v="11"/>
    <n v="31"/>
    <n v="61"/>
    <n v="1"/>
    <n v="1"/>
    <n v="0"/>
    <n v="3"/>
    <n v="7"/>
    <n v="0"/>
    <n v="0"/>
    <n v="0"/>
    <n v="0"/>
    <n v="0"/>
    <n v="0"/>
    <n v="0"/>
    <d v="2019-08-12T00:00:00"/>
  </r>
  <r>
    <n v="1970"/>
    <x v="1492"/>
    <n v="1"/>
    <n v="1"/>
    <x v="24"/>
    <s v="Widowed"/>
    <s v="PhD"/>
    <x v="4"/>
    <n v="1"/>
    <n v="103"/>
    <n v="0"/>
    <n v="46"/>
    <n v="0"/>
    <n v="4"/>
    <n v="19"/>
    <n v="134"/>
    <n v="2"/>
    <n v="2"/>
    <n v="0"/>
    <n v="3"/>
    <n v="5"/>
    <n v="0"/>
    <n v="0"/>
    <n v="0"/>
    <n v="0"/>
    <n v="0"/>
    <n v="0"/>
    <n v="0"/>
    <d v="2020-12-03T00:00:00"/>
  </r>
  <r>
    <n v="2148"/>
    <x v="1493"/>
    <n v="1"/>
    <n v="2"/>
    <x v="42"/>
    <s v="Together"/>
    <s v="Graduate"/>
    <x v="2"/>
    <n v="34"/>
    <n v="107"/>
    <n v="34"/>
    <n v="142"/>
    <n v="46"/>
    <n v="27"/>
    <n v="50"/>
    <n v="306"/>
    <n v="3"/>
    <n v="2"/>
    <n v="0"/>
    <n v="4"/>
    <n v="8"/>
    <n v="0"/>
    <n v="0"/>
    <n v="0"/>
    <n v="0"/>
    <n v="0"/>
    <n v="0"/>
    <n v="0"/>
    <d v="2019-01-27T00:00:00"/>
  </r>
  <r>
    <n v="1287"/>
    <x v="1494"/>
    <n v="1"/>
    <n v="1"/>
    <x v="12"/>
    <s v="Divorced"/>
    <s v="Graduate"/>
    <x v="1"/>
    <n v="53"/>
    <n v="138"/>
    <n v="0"/>
    <n v="46"/>
    <n v="8"/>
    <n v="8"/>
    <n v="38"/>
    <n v="161"/>
    <n v="4"/>
    <n v="3"/>
    <n v="1"/>
    <n v="3"/>
    <n v="5"/>
    <n v="0"/>
    <n v="0"/>
    <n v="0"/>
    <n v="0"/>
    <n v="0"/>
    <n v="0"/>
    <n v="0"/>
    <d v="2020-09-20T00:00:00"/>
  </r>
  <r>
    <n v="2029"/>
    <x v="1495"/>
    <n v="1"/>
    <n v="0"/>
    <x v="29"/>
    <s v="Together"/>
    <s v="Graduate"/>
    <x v="3"/>
    <n v="68"/>
    <n v="288"/>
    <n v="46"/>
    <n v="542"/>
    <n v="165"/>
    <n v="150"/>
    <n v="718"/>
    <n v="472"/>
    <n v="6"/>
    <n v="6"/>
    <n v="1"/>
    <n v="5"/>
    <n v="8"/>
    <n v="0"/>
    <n v="0"/>
    <n v="0"/>
    <n v="0"/>
    <n v="0"/>
    <n v="0"/>
    <n v="1"/>
    <d v="2019-04-20T00:00:00"/>
  </r>
  <r>
    <n v="2690"/>
    <x v="1495"/>
    <n v="1"/>
    <n v="0"/>
    <x v="29"/>
    <s v="Together"/>
    <s v="Graduate"/>
    <x v="4"/>
    <n v="68"/>
    <n v="288"/>
    <n v="46"/>
    <n v="542"/>
    <n v="165"/>
    <n v="150"/>
    <n v="718"/>
    <n v="472"/>
    <n v="6"/>
    <n v="6"/>
    <n v="1"/>
    <n v="5"/>
    <n v="8"/>
    <n v="0"/>
    <n v="0"/>
    <n v="0"/>
    <n v="0"/>
    <n v="0"/>
    <n v="0"/>
    <n v="0"/>
    <d v="2019-04-20T00:00:00"/>
  </r>
  <r>
    <n v="1318"/>
    <x v="1496"/>
    <n v="1"/>
    <n v="0"/>
    <x v="23"/>
    <s v="Married"/>
    <s v="Master"/>
    <x v="5"/>
    <n v="10"/>
    <n v="88"/>
    <n v="4"/>
    <n v="50"/>
    <n v="8"/>
    <n v="8"/>
    <n v="69"/>
    <n v="88"/>
    <n v="1"/>
    <n v="1"/>
    <n v="1"/>
    <n v="2"/>
    <n v="7"/>
    <n v="1"/>
    <n v="0"/>
    <n v="0"/>
    <n v="0"/>
    <n v="0"/>
    <n v="0"/>
    <n v="1"/>
    <d v="2019-06-17T00:00:00"/>
  </r>
  <r>
    <n v="1690"/>
    <x v="1496"/>
    <n v="1"/>
    <n v="0"/>
    <x v="23"/>
    <s v="Married"/>
    <s v="Master"/>
    <x v="5"/>
    <n v="10"/>
    <n v="88"/>
    <n v="4"/>
    <n v="50"/>
    <n v="8"/>
    <n v="8"/>
    <n v="69"/>
    <n v="88"/>
    <n v="1"/>
    <n v="1"/>
    <n v="1"/>
    <n v="2"/>
    <n v="7"/>
    <n v="1"/>
    <n v="0"/>
    <n v="0"/>
    <n v="0"/>
    <n v="0"/>
    <n v="0"/>
    <n v="1"/>
    <d v="2019-06-17T00:00:00"/>
  </r>
  <r>
    <n v="2910"/>
    <x v="1497"/>
    <n v="1"/>
    <n v="1"/>
    <x v="21"/>
    <s v="Together"/>
    <s v="Unknown"/>
    <x v="2"/>
    <n v="40"/>
    <n v="31"/>
    <n v="15"/>
    <n v="58"/>
    <n v="12"/>
    <n v="19"/>
    <n v="12"/>
    <n v="123"/>
    <n v="2"/>
    <n v="1"/>
    <n v="0"/>
    <n v="3"/>
    <n v="7"/>
    <n v="0"/>
    <n v="0"/>
    <n v="0"/>
    <n v="0"/>
    <n v="0"/>
    <n v="0"/>
    <n v="0"/>
    <d v="2019-02-11T00:00:00"/>
  </r>
  <r>
    <n v="2564"/>
    <x v="1498"/>
    <n v="1"/>
    <n v="0"/>
    <x v="7"/>
    <s v="Married"/>
    <s v="Graduate"/>
    <x v="4"/>
    <n v="11"/>
    <n v="610"/>
    <n v="23"/>
    <n v="174"/>
    <n v="31"/>
    <n v="8"/>
    <n v="8"/>
    <n v="838"/>
    <n v="7"/>
    <n v="3"/>
    <n v="2"/>
    <n v="5"/>
    <n v="7"/>
    <n v="0"/>
    <n v="0"/>
    <n v="0"/>
    <n v="0"/>
    <n v="0"/>
    <n v="0"/>
    <n v="0"/>
    <d v="2019-09-15T00:00:00"/>
  </r>
  <r>
    <n v="2001"/>
    <x v="1499"/>
    <n v="1"/>
    <n v="0"/>
    <x v="16"/>
    <s v="Married"/>
    <s v="Graduate"/>
    <x v="1"/>
    <n v="77"/>
    <n v="174"/>
    <n v="8"/>
    <n v="100"/>
    <n v="15"/>
    <n v="4"/>
    <n v="4"/>
    <n v="297"/>
    <n v="3"/>
    <n v="3"/>
    <n v="1"/>
    <n v="3"/>
    <n v="7"/>
    <n v="0"/>
    <n v="0"/>
    <n v="0"/>
    <n v="0"/>
    <n v="0"/>
    <n v="0"/>
    <n v="0"/>
    <d v="2020-11-23T00:00:00"/>
  </r>
  <r>
    <n v="1722"/>
    <x v="1500"/>
    <n v="1"/>
    <n v="1"/>
    <x v="24"/>
    <s v="Together"/>
    <s v="Master"/>
    <x v="2"/>
    <n v="26"/>
    <n v="151"/>
    <n v="8"/>
    <n v="97"/>
    <n v="15"/>
    <n v="12"/>
    <n v="93"/>
    <n v="189"/>
    <n v="2"/>
    <n v="3"/>
    <n v="0"/>
    <n v="3"/>
    <n v="8"/>
    <n v="0"/>
    <n v="0"/>
    <n v="0"/>
    <n v="0"/>
    <n v="0"/>
    <n v="0"/>
    <n v="0"/>
    <d v="2019-08-11T00:00:00"/>
  </r>
  <r>
    <n v="1492"/>
    <x v="1501"/>
    <n v="0"/>
    <n v="0"/>
    <x v="18"/>
    <s v="Married"/>
    <s v="Graduate"/>
    <x v="5"/>
    <n v="71"/>
    <n v="131"/>
    <n v="15"/>
    <n v="255"/>
    <n v="12"/>
    <n v="39"/>
    <n v="77"/>
    <n v="375"/>
    <n v="1"/>
    <n v="2"/>
    <n v="1"/>
    <n v="4"/>
    <n v="7"/>
    <n v="0"/>
    <n v="0"/>
    <n v="0"/>
    <n v="0"/>
    <n v="0"/>
    <n v="0"/>
    <n v="0"/>
    <d v="2019-11-26T00:00:00"/>
  </r>
  <r>
    <n v="2554"/>
    <x v="1501"/>
    <n v="0"/>
    <n v="0"/>
    <x v="18"/>
    <s v="Married"/>
    <s v="Graduate"/>
    <x v="5"/>
    <n v="71"/>
    <n v="131"/>
    <n v="15"/>
    <n v="255"/>
    <n v="12"/>
    <n v="39"/>
    <n v="77"/>
    <n v="375"/>
    <n v="1"/>
    <n v="2"/>
    <n v="1"/>
    <n v="4"/>
    <n v="7"/>
    <n v="0"/>
    <n v="0"/>
    <n v="0"/>
    <n v="0"/>
    <n v="0"/>
    <n v="0"/>
    <n v="0"/>
    <d v="2019-11-26T00:00:00"/>
  </r>
  <r>
    <n v="2636"/>
    <x v="1502"/>
    <n v="2"/>
    <n v="0"/>
    <x v="42"/>
    <s v="Together"/>
    <s v="Graduate"/>
    <x v="4"/>
    <n v="89"/>
    <n v="197"/>
    <n v="89"/>
    <n v="317"/>
    <n v="128"/>
    <n v="0"/>
    <n v="162"/>
    <n v="568"/>
    <n v="4"/>
    <n v="5"/>
    <n v="1"/>
    <n v="3"/>
    <n v="9"/>
    <n v="0"/>
    <n v="0"/>
    <n v="0"/>
    <n v="0"/>
    <n v="0"/>
    <n v="0"/>
    <n v="0"/>
    <d v="2019-10-20T00:00:00"/>
  </r>
  <r>
    <n v="2409"/>
    <x v="1503"/>
    <n v="1"/>
    <n v="1"/>
    <x v="16"/>
    <s v="Single"/>
    <s v="Graduate"/>
    <x v="1"/>
    <n v="75"/>
    <n v="35"/>
    <n v="12"/>
    <n v="58"/>
    <n v="8"/>
    <n v="12"/>
    <n v="8"/>
    <n v="116"/>
    <n v="2"/>
    <n v="2"/>
    <n v="0"/>
    <n v="3"/>
    <n v="6"/>
    <n v="0"/>
    <n v="0"/>
    <n v="0"/>
    <n v="0"/>
    <n v="0"/>
    <n v="0"/>
    <n v="0"/>
    <d v="2020-05-29T00:00:00"/>
  </r>
  <r>
    <n v="1783"/>
    <x v="1504"/>
    <n v="1"/>
    <n v="1"/>
    <x v="11"/>
    <s v="Married"/>
    <s v="Graduate"/>
    <x v="3"/>
    <n v="62"/>
    <n v="108"/>
    <n v="89"/>
    <n v="112"/>
    <n v="112"/>
    <n v="54"/>
    <n v="182"/>
    <n v="294"/>
    <n v="3"/>
    <n v="2"/>
    <n v="1"/>
    <n v="4"/>
    <n v="6"/>
    <n v="0"/>
    <n v="0"/>
    <n v="0"/>
    <n v="0"/>
    <n v="0"/>
    <n v="0"/>
    <n v="0"/>
    <d v="2019-06-26T00:00:00"/>
  </r>
  <r>
    <n v="1677"/>
    <x v="1505"/>
    <n v="0"/>
    <n v="0"/>
    <x v="43"/>
    <s v="Single"/>
    <s v="Graduate"/>
    <x v="1"/>
    <n v="65"/>
    <n v="15"/>
    <n v="8"/>
    <n v="43"/>
    <n v="8"/>
    <n v="0"/>
    <n v="15"/>
    <n v="58"/>
    <n v="1"/>
    <n v="1"/>
    <n v="0"/>
    <n v="2"/>
    <n v="6"/>
    <n v="0"/>
    <n v="0"/>
    <n v="0"/>
    <n v="0"/>
    <n v="0"/>
    <n v="0"/>
    <n v="0"/>
    <d v="2020-08-30T00:00:00"/>
  </r>
  <r>
    <n v="1976"/>
    <x v="1505"/>
    <n v="0"/>
    <n v="0"/>
    <x v="43"/>
    <s v="Single"/>
    <s v="Graduate"/>
    <x v="4"/>
    <n v="65"/>
    <n v="15"/>
    <n v="8"/>
    <n v="43"/>
    <n v="8"/>
    <n v="0"/>
    <n v="15"/>
    <n v="58"/>
    <n v="1"/>
    <n v="1"/>
    <n v="0"/>
    <n v="2"/>
    <n v="6"/>
    <n v="0"/>
    <n v="0"/>
    <n v="0"/>
    <n v="0"/>
    <n v="0"/>
    <n v="0"/>
    <n v="0"/>
    <d v="2020-08-30T00:00:00"/>
  </r>
  <r>
    <n v="2842"/>
    <x v="1506"/>
    <n v="1"/>
    <n v="0"/>
    <x v="29"/>
    <s v="Single"/>
    <s v="Graduate"/>
    <x v="5"/>
    <n v="51"/>
    <n v="12"/>
    <n v="8"/>
    <n v="39"/>
    <n v="12"/>
    <n v="0"/>
    <n v="8"/>
    <n v="62"/>
    <n v="1"/>
    <n v="1"/>
    <n v="0"/>
    <n v="3"/>
    <n v="6"/>
    <n v="0"/>
    <n v="0"/>
    <n v="0"/>
    <n v="0"/>
    <n v="0"/>
    <n v="0"/>
    <n v="0"/>
    <d v="2020-10-15T00:00:00"/>
  </r>
  <r>
    <n v="2025"/>
    <x v="1507"/>
    <n v="1"/>
    <n v="0"/>
    <x v="17"/>
    <s v="Together"/>
    <s v="Graduate"/>
    <x v="1"/>
    <n v="2"/>
    <n v="54"/>
    <n v="0"/>
    <n v="62"/>
    <n v="0"/>
    <n v="0"/>
    <n v="23"/>
    <n v="93"/>
    <n v="1"/>
    <n v="1"/>
    <n v="1"/>
    <n v="2"/>
    <n v="6"/>
    <n v="0"/>
    <n v="0"/>
    <n v="0"/>
    <n v="0"/>
    <n v="0"/>
    <n v="0"/>
    <n v="1"/>
    <d v="2020-01-04T00:00:00"/>
  </r>
  <r>
    <n v="2448"/>
    <x v="1508"/>
    <n v="0"/>
    <n v="1"/>
    <x v="30"/>
    <s v="Single"/>
    <s v="Graduate"/>
    <x v="2"/>
    <n v="65"/>
    <n v="113"/>
    <n v="0"/>
    <n v="19"/>
    <n v="0"/>
    <n v="4"/>
    <n v="19"/>
    <n v="116"/>
    <n v="1"/>
    <n v="1"/>
    <n v="0"/>
    <n v="3"/>
    <n v="5"/>
    <n v="0"/>
    <n v="0"/>
    <n v="0"/>
    <n v="0"/>
    <n v="0"/>
    <n v="0"/>
    <n v="0"/>
    <d v="2019-10-02T00:00:00"/>
  </r>
  <r>
    <n v="2556"/>
    <x v="1509"/>
    <n v="2"/>
    <n v="1"/>
    <x v="24"/>
    <s v="Together"/>
    <s v="Graduate"/>
    <x v="2"/>
    <n v="31"/>
    <n v="31"/>
    <n v="4"/>
    <n v="19"/>
    <n v="0"/>
    <n v="0"/>
    <n v="4"/>
    <n v="51"/>
    <n v="1"/>
    <n v="1"/>
    <n v="0"/>
    <n v="2"/>
    <n v="6"/>
    <n v="0"/>
    <n v="0"/>
    <n v="0"/>
    <n v="0"/>
    <n v="0"/>
    <n v="0"/>
    <n v="0"/>
    <d v="2020-06-29T00:00:00"/>
  </r>
  <r>
    <n v="2759"/>
    <x v="1510"/>
    <n v="1"/>
    <n v="1"/>
    <x v="23"/>
    <s v="Together"/>
    <s v="Graduate"/>
    <x v="0"/>
    <n v="8"/>
    <n v="774"/>
    <n v="128"/>
    <n v="233"/>
    <n v="31"/>
    <n v="12"/>
    <n v="58"/>
    <n v="1120"/>
    <n v="5"/>
    <n v="5"/>
    <n v="2"/>
    <n v="5"/>
    <n v="8"/>
    <n v="0"/>
    <n v="0"/>
    <n v="0"/>
    <n v="0"/>
    <n v="0"/>
    <n v="0"/>
    <n v="1"/>
    <d v="2019-06-08T00:00:00"/>
  </r>
  <r>
    <n v="2947"/>
    <x v="1510"/>
    <n v="1"/>
    <n v="1"/>
    <x v="23"/>
    <s v="Together"/>
    <s v="Graduate"/>
    <x v="3"/>
    <n v="8"/>
    <n v="774"/>
    <n v="128"/>
    <n v="233"/>
    <n v="31"/>
    <n v="12"/>
    <n v="58"/>
    <n v="1120"/>
    <n v="5"/>
    <n v="5"/>
    <n v="2"/>
    <n v="5"/>
    <n v="8"/>
    <n v="0"/>
    <n v="0"/>
    <n v="0"/>
    <n v="0"/>
    <n v="0"/>
    <n v="0"/>
    <n v="1"/>
    <d v="2019-06-08T00:00:00"/>
  </r>
  <r>
    <n v="1949"/>
    <x v="1511"/>
    <n v="1"/>
    <n v="0"/>
    <x v="2"/>
    <s v="Married"/>
    <s v="PhD"/>
    <x v="0"/>
    <n v="48"/>
    <n v="54"/>
    <n v="0"/>
    <n v="8"/>
    <n v="0"/>
    <n v="0"/>
    <n v="27"/>
    <n v="35"/>
    <n v="1"/>
    <n v="1"/>
    <n v="0"/>
    <n v="2"/>
    <n v="8"/>
    <n v="0"/>
    <n v="0"/>
    <n v="0"/>
    <n v="0"/>
    <n v="0"/>
    <n v="0"/>
    <n v="1"/>
    <d v="2019-09-18T00:00:00"/>
  </r>
  <r>
    <n v="2402"/>
    <x v="1511"/>
    <n v="1"/>
    <n v="0"/>
    <x v="2"/>
    <s v="Married"/>
    <s v="PhD"/>
    <x v="4"/>
    <n v="48"/>
    <n v="54"/>
    <n v="0"/>
    <n v="8"/>
    <n v="0"/>
    <n v="0"/>
    <n v="27"/>
    <n v="35"/>
    <n v="1"/>
    <n v="1"/>
    <n v="0"/>
    <n v="2"/>
    <n v="8"/>
    <n v="0"/>
    <n v="0"/>
    <n v="0"/>
    <n v="0"/>
    <n v="0"/>
    <n v="0"/>
    <n v="0"/>
    <d v="2019-09-18T00:00:00"/>
  </r>
  <r>
    <n v="3081"/>
    <x v="1512"/>
    <n v="1"/>
    <n v="1"/>
    <x v="13"/>
    <s v="Together"/>
    <s v="Graduate"/>
    <x v="1"/>
    <n v="68"/>
    <n v="27"/>
    <n v="8"/>
    <n v="35"/>
    <n v="8"/>
    <n v="0"/>
    <n v="8"/>
    <n v="70"/>
    <n v="2"/>
    <n v="1"/>
    <n v="0"/>
    <n v="3"/>
    <n v="4"/>
    <n v="0"/>
    <n v="0"/>
    <n v="0"/>
    <n v="0"/>
    <n v="0"/>
    <n v="0"/>
    <n v="0"/>
    <d v="2020-10-20T00:00:00"/>
  </r>
  <r>
    <n v="2396"/>
    <x v="1513"/>
    <n v="2"/>
    <n v="1"/>
    <x v="35"/>
    <s v="Together"/>
    <s v="PhD"/>
    <x v="4"/>
    <n v="1"/>
    <n v="27"/>
    <n v="0"/>
    <n v="4"/>
    <n v="0"/>
    <n v="0"/>
    <n v="0"/>
    <n v="31"/>
    <n v="1"/>
    <n v="1"/>
    <n v="0"/>
    <n v="2"/>
    <n v="6"/>
    <n v="0"/>
    <n v="0"/>
    <n v="0"/>
    <n v="0"/>
    <n v="0"/>
    <n v="0"/>
    <n v="0"/>
    <d v="2020-09-15T00:00:00"/>
  </r>
  <r>
    <n v="1093"/>
    <x v="1514"/>
    <n v="0"/>
    <n v="1"/>
    <x v="31"/>
    <s v="Single"/>
    <s v="PhD"/>
    <x v="3"/>
    <n v="43"/>
    <n v="160"/>
    <n v="4"/>
    <n v="23"/>
    <n v="8"/>
    <n v="0"/>
    <n v="19"/>
    <n v="175"/>
    <n v="2"/>
    <n v="2"/>
    <n v="0"/>
    <n v="3"/>
    <n v="6"/>
    <n v="0"/>
    <n v="0"/>
    <n v="0"/>
    <n v="0"/>
    <n v="0"/>
    <n v="0"/>
    <n v="0"/>
    <d v="2020-09-03T00:00:00"/>
  </r>
  <r>
    <n v="2919"/>
    <x v="1515"/>
    <n v="1"/>
    <n v="0"/>
    <x v="38"/>
    <s v="Married"/>
    <s v="Master"/>
    <x v="1"/>
    <n v="94"/>
    <n v="265"/>
    <n v="23"/>
    <n v="148"/>
    <n v="12"/>
    <n v="23"/>
    <n v="160"/>
    <n v="312"/>
    <n v="2"/>
    <n v="2"/>
    <n v="2"/>
    <n v="3"/>
    <n v="7"/>
    <n v="0"/>
    <n v="0"/>
    <n v="0"/>
    <n v="0"/>
    <n v="0"/>
    <n v="0"/>
    <n v="0"/>
    <d v="2019-02-19T00:00:00"/>
  </r>
  <r>
    <n v="1611"/>
    <x v="1516"/>
    <n v="1"/>
    <n v="1"/>
    <x v="3"/>
    <s v="Divorced"/>
    <s v="PhD"/>
    <x v="1"/>
    <n v="94"/>
    <n v="74"/>
    <n v="70"/>
    <n v="129"/>
    <n v="94"/>
    <n v="4"/>
    <n v="31"/>
    <n v="339"/>
    <n v="3"/>
    <n v="3"/>
    <n v="0"/>
    <n v="3"/>
    <n v="9"/>
    <n v="0"/>
    <n v="0"/>
    <n v="0"/>
    <n v="0"/>
    <n v="0"/>
    <n v="0"/>
    <n v="0"/>
    <d v="2019-02-11T00:00:00"/>
  </r>
  <r>
    <n v="1904"/>
    <x v="1517"/>
    <n v="1"/>
    <n v="1"/>
    <x v="20"/>
    <s v="Married"/>
    <s v="PhD"/>
    <x v="4"/>
    <n v="58"/>
    <n v="74"/>
    <n v="23"/>
    <n v="78"/>
    <n v="0"/>
    <n v="20"/>
    <n v="47"/>
    <n v="148"/>
    <n v="3"/>
    <n v="1"/>
    <n v="1"/>
    <n v="4"/>
    <n v="4"/>
    <n v="0"/>
    <n v="0"/>
    <n v="0"/>
    <n v="0"/>
    <n v="0"/>
    <n v="0"/>
    <n v="0"/>
    <d v="2020-10-08T00:00:00"/>
  </r>
  <r>
    <n v="2988"/>
    <x v="1518"/>
    <n v="0"/>
    <n v="0"/>
    <x v="25"/>
    <s v="Married"/>
    <s v="Basic"/>
    <x v="2"/>
    <n v="92"/>
    <n v="890"/>
    <n v="476"/>
    <n v="476"/>
    <n v="812"/>
    <n v="504"/>
    <n v="117"/>
    <n v="3041"/>
    <n v="6"/>
    <n v="11"/>
    <n v="2"/>
    <n v="8"/>
    <n v="9"/>
    <n v="0"/>
    <n v="0"/>
    <n v="0"/>
    <n v="0"/>
    <n v="0"/>
    <n v="0"/>
    <n v="0"/>
    <d v="2019-07-04T00:00:00"/>
  </r>
  <r>
    <n v="1306"/>
    <x v="1519"/>
    <n v="1"/>
    <n v="0"/>
    <x v="2"/>
    <s v="Married"/>
    <s v="Graduate"/>
    <x v="5"/>
    <n v="81"/>
    <n v="12"/>
    <n v="12"/>
    <n v="27"/>
    <n v="23"/>
    <n v="8"/>
    <n v="35"/>
    <n v="47"/>
    <n v="1"/>
    <n v="1"/>
    <n v="0"/>
    <n v="2"/>
    <n v="7"/>
    <n v="0"/>
    <n v="0"/>
    <n v="0"/>
    <n v="0"/>
    <n v="0"/>
    <n v="0"/>
    <n v="0"/>
    <d v="2019-12-06T00:00:00"/>
  </r>
  <r>
    <n v="3200"/>
    <x v="1519"/>
    <n v="1"/>
    <n v="0"/>
    <x v="2"/>
    <s v="Married"/>
    <s v="Graduate"/>
    <x v="4"/>
    <n v="81"/>
    <n v="12"/>
    <n v="12"/>
    <n v="27"/>
    <n v="23"/>
    <n v="8"/>
    <n v="35"/>
    <n v="47"/>
    <n v="1"/>
    <n v="1"/>
    <n v="0"/>
    <n v="2"/>
    <n v="7"/>
    <n v="0"/>
    <n v="0"/>
    <n v="0"/>
    <n v="0"/>
    <n v="0"/>
    <n v="0"/>
    <n v="0"/>
    <d v="2019-12-06T00:00:00"/>
  </r>
  <r>
    <n v="2390"/>
    <x v="1520"/>
    <n v="1"/>
    <n v="0"/>
    <x v="6"/>
    <s v="Single"/>
    <s v="Graduate"/>
    <x v="4"/>
    <n v="62"/>
    <n v="203"/>
    <n v="47"/>
    <n v="195"/>
    <n v="16"/>
    <n v="141"/>
    <n v="215"/>
    <n v="387"/>
    <n v="3"/>
    <n v="5"/>
    <n v="0"/>
    <n v="3"/>
    <n v="9"/>
    <n v="0"/>
    <n v="0"/>
    <n v="0"/>
    <n v="0"/>
    <n v="0"/>
    <n v="0"/>
    <n v="0"/>
    <d v="2019-07-21T00:00:00"/>
  </r>
  <r>
    <n v="2447"/>
    <x v="1521"/>
    <n v="1"/>
    <n v="0"/>
    <x v="3"/>
    <s v="Married"/>
    <s v="Graduate"/>
    <x v="0"/>
    <n v="68"/>
    <n v="281"/>
    <n v="27"/>
    <n v="227"/>
    <n v="51"/>
    <n v="4"/>
    <n v="94"/>
    <n v="496"/>
    <n v="4"/>
    <n v="4"/>
    <n v="1"/>
    <n v="3"/>
    <n v="8"/>
    <n v="0"/>
    <n v="0"/>
    <n v="0"/>
    <n v="0"/>
    <n v="0"/>
    <n v="0"/>
    <n v="0"/>
    <d v="2019-10-07T00:00:00"/>
  </r>
  <r>
    <n v="2200"/>
    <x v="1522"/>
    <n v="0"/>
    <n v="1"/>
    <x v="51"/>
    <s v="Single"/>
    <s v="Graduate"/>
    <x v="5"/>
    <n v="55"/>
    <n v="242"/>
    <n v="0"/>
    <n v="86"/>
    <n v="12"/>
    <n v="4"/>
    <n v="102"/>
    <n v="242"/>
    <n v="2"/>
    <n v="2"/>
    <n v="2"/>
    <n v="2"/>
    <n v="7"/>
    <n v="0"/>
    <n v="0"/>
    <n v="0"/>
    <n v="0"/>
    <n v="0"/>
    <n v="0"/>
    <n v="0"/>
    <d v="2019-06-26T00:00:00"/>
  </r>
  <r>
    <n v="3042"/>
    <x v="1523"/>
    <n v="1"/>
    <n v="0"/>
    <x v="27"/>
    <s v="Together"/>
    <s v="Graduate"/>
    <x v="2"/>
    <n v="81"/>
    <n v="63"/>
    <n v="12"/>
    <n v="59"/>
    <n v="8"/>
    <n v="4"/>
    <n v="43"/>
    <n v="102"/>
    <n v="1"/>
    <n v="1"/>
    <n v="0"/>
    <n v="3"/>
    <n v="7"/>
    <n v="0"/>
    <n v="0"/>
    <n v="0"/>
    <n v="0"/>
    <n v="0"/>
    <n v="0"/>
    <n v="0"/>
    <d v="2020-03-25T00:00:00"/>
  </r>
  <r>
    <n v="1217"/>
    <x v="1524"/>
    <n v="1"/>
    <n v="0"/>
    <x v="17"/>
    <s v="Together"/>
    <s v="PhD"/>
    <x v="0"/>
    <n v="66"/>
    <n v="16"/>
    <n v="4"/>
    <n v="35"/>
    <n v="12"/>
    <n v="0"/>
    <n v="0"/>
    <n v="67"/>
    <n v="1"/>
    <n v="1"/>
    <n v="0"/>
    <n v="2"/>
    <n v="8"/>
    <n v="0"/>
    <n v="0"/>
    <n v="0"/>
    <n v="0"/>
    <n v="0"/>
    <n v="0"/>
    <n v="0"/>
    <d v="2020-07-23T00:00:00"/>
  </r>
  <r>
    <n v="2913"/>
    <x v="1525"/>
    <n v="0"/>
    <n v="1"/>
    <x v="31"/>
    <s v="Married"/>
    <s v="Master"/>
    <x v="1"/>
    <n v="25"/>
    <n v="31"/>
    <n v="8"/>
    <n v="16"/>
    <n v="0"/>
    <n v="0"/>
    <n v="4"/>
    <n v="51"/>
    <n v="1"/>
    <n v="0"/>
    <n v="0"/>
    <n v="3"/>
    <n v="5"/>
    <n v="0"/>
    <n v="0"/>
    <n v="0"/>
    <n v="0"/>
    <n v="0"/>
    <n v="0"/>
    <n v="0"/>
    <d v="2020-08-27T00:00:00"/>
  </r>
  <r>
    <n v="2894"/>
    <x v="1526"/>
    <n v="1"/>
    <n v="1"/>
    <x v="40"/>
    <s v="Together"/>
    <s v="PhD"/>
    <x v="4"/>
    <n v="72"/>
    <n v="59"/>
    <n v="0"/>
    <n v="16"/>
    <n v="0"/>
    <n v="0"/>
    <n v="8"/>
    <n v="67"/>
    <n v="1"/>
    <n v="1"/>
    <n v="0"/>
    <n v="2"/>
    <n v="7"/>
    <n v="0"/>
    <n v="0"/>
    <n v="0"/>
    <n v="0"/>
    <n v="0"/>
    <n v="0"/>
    <n v="0"/>
    <d v="2019-06-02T00:00:00"/>
  </r>
  <r>
    <n v="2628"/>
    <x v="1527"/>
    <n v="1"/>
    <n v="1"/>
    <x v="51"/>
    <s v="Widowed"/>
    <s v="Graduate"/>
    <x v="2"/>
    <n v="2"/>
    <n v="196"/>
    <n v="16"/>
    <n v="110"/>
    <n v="24"/>
    <n v="12"/>
    <n v="102"/>
    <n v="255"/>
    <n v="3"/>
    <n v="3"/>
    <n v="1"/>
    <n v="2"/>
    <n v="9"/>
    <n v="0"/>
    <n v="0"/>
    <n v="0"/>
    <n v="0"/>
    <n v="0"/>
    <n v="0"/>
    <n v="1"/>
    <d v="2019-02-12T00:00:00"/>
  </r>
  <r>
    <n v="3125"/>
    <x v="1528"/>
    <n v="0"/>
    <n v="1"/>
    <x v="21"/>
    <s v="Together"/>
    <s v="Master"/>
    <x v="0"/>
    <n v="9"/>
    <n v="43"/>
    <n v="8"/>
    <n v="27"/>
    <n v="16"/>
    <n v="8"/>
    <n v="8"/>
    <n v="94"/>
    <n v="1"/>
    <n v="1"/>
    <n v="0"/>
    <n v="3"/>
    <n v="3"/>
    <n v="0"/>
    <n v="0"/>
    <n v="0"/>
    <n v="0"/>
    <n v="0"/>
    <n v="0"/>
    <n v="0"/>
    <d v="2020-06-28T00:00:00"/>
  </r>
  <r>
    <n v="1143"/>
    <x v="1528"/>
    <n v="1"/>
    <n v="0"/>
    <x v="28"/>
    <s v="Single"/>
    <s v="Graduate"/>
    <x v="1"/>
    <n v="12"/>
    <n v="20"/>
    <n v="27"/>
    <n v="94"/>
    <n v="75"/>
    <n v="55"/>
    <n v="79"/>
    <n v="192"/>
    <n v="4"/>
    <n v="3"/>
    <n v="0"/>
    <n v="4"/>
    <n v="6"/>
    <n v="0"/>
    <n v="0"/>
    <n v="0"/>
    <n v="0"/>
    <n v="0"/>
    <n v="0"/>
    <n v="0"/>
    <d v="2020-10-16T00:00:00"/>
  </r>
  <r>
    <n v="1823"/>
    <x v="1528"/>
    <n v="1"/>
    <n v="0"/>
    <x v="28"/>
    <s v="Single"/>
    <s v="Graduate"/>
    <x v="0"/>
    <n v="12"/>
    <n v="20"/>
    <n v="27"/>
    <n v="94"/>
    <n v="75"/>
    <n v="55"/>
    <n v="79"/>
    <n v="192"/>
    <n v="4"/>
    <n v="3"/>
    <n v="0"/>
    <n v="4"/>
    <n v="6"/>
    <n v="0"/>
    <n v="0"/>
    <n v="0"/>
    <n v="0"/>
    <n v="0"/>
    <n v="0"/>
    <n v="0"/>
    <d v="2020-10-16T00:00:00"/>
  </r>
  <r>
    <n v="3058"/>
    <x v="1529"/>
    <n v="0"/>
    <n v="1"/>
    <x v="23"/>
    <s v="Married"/>
    <s v="Master"/>
    <x v="5"/>
    <n v="39"/>
    <n v="35"/>
    <n v="4"/>
    <n v="20"/>
    <n v="8"/>
    <n v="4"/>
    <n v="16"/>
    <n v="55"/>
    <n v="1"/>
    <n v="0"/>
    <n v="0"/>
    <n v="3"/>
    <n v="4"/>
    <n v="0"/>
    <n v="0"/>
    <n v="0"/>
    <n v="0"/>
    <n v="0"/>
    <n v="0"/>
    <n v="0"/>
    <d v="2020-04-12T00:00:00"/>
  </r>
  <r>
    <n v="2769"/>
    <x v="1530"/>
    <n v="1"/>
    <n v="1"/>
    <x v="39"/>
    <s v="Together"/>
    <s v="Graduate"/>
    <x v="1"/>
    <n v="69"/>
    <n v="531"/>
    <n v="4"/>
    <n v="161"/>
    <n v="39"/>
    <n v="4"/>
    <n v="264"/>
    <n v="476"/>
    <n v="5"/>
    <n v="3"/>
    <n v="3"/>
    <n v="3"/>
    <n v="6"/>
    <n v="1"/>
    <n v="0"/>
    <n v="0"/>
    <n v="0"/>
    <n v="0"/>
    <n v="0"/>
    <n v="0"/>
    <d v="2019-12-18T00:00:00"/>
  </r>
  <r>
    <n v="1994"/>
    <x v="1531"/>
    <n v="0"/>
    <n v="1"/>
    <x v="42"/>
    <s v="Together"/>
    <s v="Master"/>
    <x v="4"/>
    <n v="14"/>
    <n v="248"/>
    <n v="0"/>
    <n v="83"/>
    <n v="28"/>
    <n v="0"/>
    <n v="47"/>
    <n v="311"/>
    <n v="1"/>
    <n v="3"/>
    <n v="0"/>
    <n v="3"/>
    <n v="8"/>
    <n v="0"/>
    <n v="0"/>
    <n v="0"/>
    <n v="0"/>
    <n v="0"/>
    <n v="0"/>
    <n v="0"/>
    <d v="2019-02-15T00:00:00"/>
  </r>
  <r>
    <n v="2277"/>
    <x v="1532"/>
    <n v="1"/>
    <n v="0"/>
    <x v="34"/>
    <s v="Together"/>
    <s v="PhD"/>
    <x v="1"/>
    <n v="97"/>
    <n v="79"/>
    <n v="8"/>
    <n v="55"/>
    <n v="12"/>
    <n v="0"/>
    <n v="39"/>
    <n v="114"/>
    <n v="1"/>
    <n v="2"/>
    <n v="0"/>
    <n v="2"/>
    <n v="9"/>
    <n v="0"/>
    <n v="0"/>
    <n v="0"/>
    <n v="0"/>
    <n v="0"/>
    <n v="0"/>
    <n v="0"/>
    <d v="2020-03-31T00:00:00"/>
  </r>
  <r>
    <n v="1821"/>
    <x v="1533"/>
    <n v="1"/>
    <n v="1"/>
    <x v="46"/>
    <s v="Together"/>
    <s v="Graduate"/>
    <x v="1"/>
    <n v="11"/>
    <n v="71"/>
    <n v="24"/>
    <n v="59"/>
    <n v="47"/>
    <n v="32"/>
    <n v="67"/>
    <n v="165"/>
    <n v="3"/>
    <n v="2"/>
    <n v="1"/>
    <n v="3"/>
    <n v="5"/>
    <n v="0"/>
    <n v="0"/>
    <n v="0"/>
    <n v="0"/>
    <n v="0"/>
    <n v="0"/>
    <n v="0"/>
    <d v="2020-01-10T00:00:00"/>
  </r>
  <r>
    <n v="2765"/>
    <x v="1533"/>
    <n v="1"/>
    <n v="1"/>
    <x v="46"/>
    <s v="Together"/>
    <s v="Graduate"/>
    <x v="0"/>
    <n v="11"/>
    <n v="71"/>
    <n v="24"/>
    <n v="59"/>
    <n v="47"/>
    <n v="32"/>
    <n v="67"/>
    <n v="165"/>
    <n v="3"/>
    <n v="2"/>
    <n v="1"/>
    <n v="3"/>
    <n v="5"/>
    <n v="0"/>
    <n v="0"/>
    <n v="0"/>
    <n v="0"/>
    <n v="0"/>
    <n v="0"/>
    <n v="0"/>
    <d v="2020-01-10T00:00:00"/>
  </r>
  <r>
    <n v="1316"/>
    <x v="1534"/>
    <n v="0"/>
    <n v="0"/>
    <x v="32"/>
    <s v="Single"/>
    <s v="PhD"/>
    <x v="4"/>
    <n v="46"/>
    <n v="158"/>
    <n v="8"/>
    <n v="59"/>
    <n v="32"/>
    <n v="0"/>
    <n v="24"/>
    <n v="233"/>
    <n v="1"/>
    <n v="1"/>
    <n v="1"/>
    <n v="3"/>
    <n v="4"/>
    <n v="0"/>
    <n v="0"/>
    <n v="0"/>
    <n v="0"/>
    <n v="0"/>
    <n v="0"/>
    <n v="0"/>
    <d v="2020-02-16T00:00:00"/>
  </r>
  <r>
    <n v="2639"/>
    <x v="1534"/>
    <n v="0"/>
    <n v="0"/>
    <x v="32"/>
    <s v="Single"/>
    <s v="PhD"/>
    <x v="0"/>
    <n v="46"/>
    <n v="158"/>
    <n v="8"/>
    <n v="59"/>
    <n v="32"/>
    <n v="0"/>
    <n v="24"/>
    <n v="233"/>
    <n v="1"/>
    <n v="1"/>
    <n v="1"/>
    <n v="3"/>
    <n v="4"/>
    <n v="0"/>
    <n v="0"/>
    <n v="0"/>
    <n v="0"/>
    <n v="0"/>
    <n v="0"/>
    <n v="0"/>
    <d v="2020-02-16T00:00:00"/>
  </r>
  <r>
    <n v="2266"/>
    <x v="1535"/>
    <n v="1"/>
    <n v="0"/>
    <x v="1"/>
    <s v="Divorced"/>
    <s v="Graduate"/>
    <x v="5"/>
    <n v="43"/>
    <n v="63"/>
    <n v="8"/>
    <n v="71"/>
    <n v="8"/>
    <n v="4"/>
    <n v="20"/>
    <n v="134"/>
    <n v="1"/>
    <n v="1"/>
    <n v="0"/>
    <n v="3"/>
    <n v="7"/>
    <n v="0"/>
    <n v="0"/>
    <n v="0"/>
    <n v="0"/>
    <n v="0"/>
    <n v="0"/>
    <n v="0"/>
    <d v="2019-08-19T00:00:00"/>
  </r>
  <r>
    <n v="2589"/>
    <x v="1536"/>
    <n v="1"/>
    <n v="0"/>
    <x v="21"/>
    <s v="Single"/>
    <s v="Graduate"/>
    <x v="1"/>
    <n v="92"/>
    <n v="395"/>
    <n v="8"/>
    <n v="505"/>
    <n v="91"/>
    <n v="28"/>
    <n v="39"/>
    <n v="986"/>
    <n v="4"/>
    <n v="5"/>
    <n v="1"/>
    <n v="5"/>
    <n v="8"/>
    <n v="0"/>
    <n v="0"/>
    <n v="0"/>
    <n v="0"/>
    <n v="0"/>
    <n v="0"/>
    <n v="0"/>
    <d v="2020-01-14T00:00:00"/>
  </r>
  <r>
    <n v="1019"/>
    <x v="1537"/>
    <n v="1"/>
    <n v="0"/>
    <x v="19"/>
    <s v="Single"/>
    <s v="Unknown"/>
    <x v="0"/>
    <n v="86"/>
    <n v="16"/>
    <n v="67"/>
    <n v="75"/>
    <n v="119"/>
    <n v="95"/>
    <n v="154"/>
    <n v="218"/>
    <n v="2"/>
    <n v="2"/>
    <n v="1"/>
    <n v="3"/>
    <n v="6"/>
    <n v="0"/>
    <n v="0"/>
    <n v="0"/>
    <n v="0"/>
    <n v="0"/>
    <n v="0"/>
    <n v="0"/>
    <d v="2019-04-10T00:00:00"/>
  </r>
  <r>
    <n v="1127"/>
    <x v="1538"/>
    <n v="2"/>
    <n v="1"/>
    <x v="31"/>
    <s v="Married"/>
    <s v="PhD"/>
    <x v="0"/>
    <n v="61"/>
    <n v="210"/>
    <n v="4"/>
    <n v="135"/>
    <n v="8"/>
    <n v="0"/>
    <n v="63"/>
    <n v="293"/>
    <n v="3"/>
    <n v="2"/>
    <n v="2"/>
    <n v="2"/>
    <n v="8"/>
    <n v="0"/>
    <n v="0"/>
    <n v="0"/>
    <n v="0"/>
    <n v="0"/>
    <n v="0"/>
    <n v="0"/>
    <d v="2019-12-12T00:00:00"/>
  </r>
  <r>
    <n v="1729"/>
    <x v="1539"/>
    <n v="1"/>
    <n v="0"/>
    <x v="1"/>
    <s v="Single"/>
    <s v="Graduate"/>
    <x v="3"/>
    <n v="34"/>
    <n v="16"/>
    <n v="12"/>
    <n v="28"/>
    <n v="0"/>
    <n v="12"/>
    <n v="44"/>
    <n v="24"/>
    <n v="1"/>
    <n v="1"/>
    <n v="0"/>
    <n v="2"/>
    <n v="7"/>
    <n v="1"/>
    <n v="0"/>
    <n v="0"/>
    <n v="0"/>
    <n v="0"/>
    <n v="0"/>
    <n v="0"/>
    <d v="2020-02-20T00:00:00"/>
  </r>
  <r>
    <n v="2198"/>
    <x v="1540"/>
    <n v="1"/>
    <n v="1"/>
    <x v="51"/>
    <s v="Together"/>
    <s v="PhD"/>
    <x v="4"/>
    <n v="49"/>
    <n v="525"/>
    <n v="0"/>
    <n v="64"/>
    <n v="0"/>
    <n v="0"/>
    <n v="16"/>
    <n v="572"/>
    <n v="5"/>
    <n v="3"/>
    <n v="1"/>
    <n v="4"/>
    <n v="9"/>
    <n v="0"/>
    <n v="0"/>
    <n v="0"/>
    <n v="0"/>
    <n v="0"/>
    <n v="0"/>
    <n v="0"/>
    <d v="2019-01-13T00:00:00"/>
  </r>
  <r>
    <n v="1754"/>
    <x v="1541"/>
    <n v="1"/>
    <n v="1"/>
    <x v="35"/>
    <s v="Married"/>
    <s v="Graduate"/>
    <x v="4"/>
    <n v="22"/>
    <n v="155"/>
    <n v="4"/>
    <n v="87"/>
    <n v="12"/>
    <n v="16"/>
    <n v="48"/>
    <n v="227"/>
    <n v="3"/>
    <n v="2"/>
    <n v="0"/>
    <n v="4"/>
    <n v="7"/>
    <n v="0"/>
    <n v="0"/>
    <n v="0"/>
    <n v="0"/>
    <n v="0"/>
    <n v="0"/>
    <n v="0"/>
    <d v="2019-09-18T00:00:00"/>
  </r>
  <r>
    <n v="3098"/>
    <x v="1542"/>
    <n v="2"/>
    <n v="1"/>
    <x v="2"/>
    <s v="Together"/>
    <s v="Graduate"/>
    <x v="4"/>
    <n v="65"/>
    <n v="16"/>
    <n v="0"/>
    <n v="8"/>
    <n v="0"/>
    <n v="0"/>
    <n v="8"/>
    <n v="16"/>
    <n v="1"/>
    <n v="1"/>
    <n v="0"/>
    <n v="2"/>
    <n v="7"/>
    <n v="0"/>
    <n v="0"/>
    <n v="0"/>
    <n v="0"/>
    <n v="0"/>
    <n v="0"/>
    <n v="0"/>
    <d v="2020-04-09T00:00:00"/>
  </r>
  <r>
    <n v="2027"/>
    <x v="1543"/>
    <n v="0"/>
    <n v="1"/>
    <x v="30"/>
    <s v="Married"/>
    <s v="Master"/>
    <x v="0"/>
    <n v="91"/>
    <n v="119"/>
    <n v="44"/>
    <n v="131"/>
    <n v="52"/>
    <n v="24"/>
    <n v="115"/>
    <n v="255"/>
    <n v="1"/>
    <n v="2"/>
    <n v="0"/>
    <n v="4"/>
    <n v="4"/>
    <n v="0"/>
    <n v="0"/>
    <n v="0"/>
    <n v="0"/>
    <n v="0"/>
    <n v="0"/>
    <n v="0"/>
    <d v="2020-03-01T00:00:00"/>
  </r>
  <r>
    <n v="1364"/>
    <x v="1544"/>
    <n v="2"/>
    <n v="0"/>
    <x v="10"/>
    <s v="Married"/>
    <s v="PhD"/>
    <x v="4"/>
    <n v="38"/>
    <n v="44"/>
    <n v="0"/>
    <n v="20"/>
    <n v="0"/>
    <n v="0"/>
    <n v="4"/>
    <n v="60"/>
    <n v="1"/>
    <n v="1"/>
    <n v="0"/>
    <n v="2"/>
    <n v="8"/>
    <n v="0"/>
    <n v="0"/>
    <n v="0"/>
    <n v="0"/>
    <n v="0"/>
    <n v="0"/>
    <n v="0"/>
    <d v="2019-06-15T00:00:00"/>
  </r>
  <r>
    <n v="2097"/>
    <x v="1545"/>
    <n v="1"/>
    <n v="0"/>
    <x v="4"/>
    <s v="Married"/>
    <s v="PhD"/>
    <x v="1"/>
    <n v="10"/>
    <n v="64"/>
    <n v="8"/>
    <n v="72"/>
    <n v="12"/>
    <n v="0"/>
    <n v="95"/>
    <n v="60"/>
    <n v="1"/>
    <n v="1"/>
    <n v="1"/>
    <n v="2"/>
    <n v="8"/>
    <n v="1"/>
    <n v="0"/>
    <n v="0"/>
    <n v="0"/>
    <n v="0"/>
    <n v="0"/>
    <n v="1"/>
    <d v="2020-03-22T00:00:00"/>
  </r>
  <r>
    <n v="2004"/>
    <x v="1546"/>
    <n v="0"/>
    <n v="1"/>
    <x v="30"/>
    <s v="Together"/>
    <s v="Master"/>
    <x v="2"/>
    <n v="51"/>
    <n v="243"/>
    <n v="0"/>
    <n v="12"/>
    <n v="0"/>
    <n v="0"/>
    <n v="28"/>
    <n v="227"/>
    <n v="1"/>
    <n v="1"/>
    <n v="1"/>
    <n v="3"/>
    <n v="5"/>
    <n v="0"/>
    <n v="0"/>
    <n v="0"/>
    <n v="0"/>
    <n v="0"/>
    <n v="0"/>
    <n v="0"/>
    <d v="2020-11-28T00:00:00"/>
  </r>
  <r>
    <n v="3191"/>
    <x v="1547"/>
    <n v="1"/>
    <n v="2"/>
    <x v="51"/>
    <s v="Married"/>
    <s v="Master"/>
    <x v="0"/>
    <n v="33"/>
    <n v="84"/>
    <n v="48"/>
    <n v="48"/>
    <n v="0"/>
    <n v="12"/>
    <n v="12"/>
    <n v="179"/>
    <n v="3"/>
    <n v="2"/>
    <n v="0"/>
    <n v="4"/>
    <n v="4"/>
    <n v="0"/>
    <n v="0"/>
    <n v="0"/>
    <n v="0"/>
    <n v="0"/>
    <n v="0"/>
    <n v="0"/>
    <d v="2020-11-29T00:00:00"/>
  </r>
  <r>
    <n v="1948"/>
    <x v="1548"/>
    <n v="1"/>
    <n v="0"/>
    <x v="16"/>
    <s v="Married"/>
    <s v="Graduate"/>
    <x v="5"/>
    <n v="47"/>
    <n v="171"/>
    <n v="8"/>
    <n v="108"/>
    <n v="0"/>
    <n v="36"/>
    <n v="48"/>
    <n v="275"/>
    <n v="3"/>
    <n v="3"/>
    <n v="0"/>
    <n v="4"/>
    <n v="7"/>
    <n v="0"/>
    <n v="0"/>
    <n v="0"/>
    <n v="0"/>
    <n v="0"/>
    <n v="0"/>
    <n v="0"/>
    <d v="2019-03-19T00:00:00"/>
  </r>
  <r>
    <n v="1963"/>
    <x v="1549"/>
    <n v="1"/>
    <n v="0"/>
    <x v="27"/>
    <s v="Divorced"/>
    <s v="Master"/>
    <x v="3"/>
    <n v="78"/>
    <n v="88"/>
    <n v="12"/>
    <n v="72"/>
    <n v="0"/>
    <n v="0"/>
    <n v="44"/>
    <n v="128"/>
    <n v="1"/>
    <n v="2"/>
    <n v="0"/>
    <n v="3"/>
    <n v="7"/>
    <n v="0"/>
    <n v="0"/>
    <n v="0"/>
    <n v="0"/>
    <n v="0"/>
    <n v="0"/>
    <n v="0"/>
    <d v="2020-01-12T00:00:00"/>
  </r>
  <r>
    <n v="1159"/>
    <x v="1550"/>
    <n v="1"/>
    <n v="1"/>
    <x v="40"/>
    <s v="Together"/>
    <s v="Graduate"/>
    <x v="3"/>
    <n v="58"/>
    <n v="28"/>
    <n v="12"/>
    <n v="40"/>
    <n v="32"/>
    <n v="4"/>
    <n v="28"/>
    <n v="88"/>
    <n v="2"/>
    <n v="1"/>
    <n v="0"/>
    <n v="3"/>
    <n v="7"/>
    <n v="0"/>
    <n v="0"/>
    <n v="0"/>
    <n v="0"/>
    <n v="0"/>
    <n v="0"/>
    <n v="0"/>
    <d v="2020-09-25T00:00:00"/>
  </r>
  <r>
    <n v="1008"/>
    <x v="1551"/>
    <n v="1"/>
    <n v="0"/>
    <x v="19"/>
    <s v="Married"/>
    <s v="PhD"/>
    <x v="2"/>
    <n v="32"/>
    <n v="303"/>
    <n v="40"/>
    <n v="223"/>
    <n v="12"/>
    <n v="4"/>
    <n v="92"/>
    <n v="491"/>
    <n v="2"/>
    <n v="4"/>
    <n v="0"/>
    <n v="4"/>
    <n v="8"/>
    <n v="0"/>
    <n v="0"/>
    <n v="0"/>
    <n v="0"/>
    <n v="0"/>
    <n v="0"/>
    <n v="0"/>
    <d v="2019-10-13T00:00:00"/>
  </r>
  <r>
    <n v="2157"/>
    <x v="1552"/>
    <n v="1"/>
    <n v="1"/>
    <x v="39"/>
    <s v="Married"/>
    <s v="Master"/>
    <x v="1"/>
    <n v="24"/>
    <n v="32"/>
    <n v="0"/>
    <n v="32"/>
    <n v="0"/>
    <n v="0"/>
    <n v="8"/>
    <n v="56"/>
    <n v="1"/>
    <n v="1"/>
    <n v="0"/>
    <n v="2"/>
    <n v="8"/>
    <n v="0"/>
    <n v="0"/>
    <n v="0"/>
    <n v="0"/>
    <n v="0"/>
    <n v="0"/>
    <n v="0"/>
    <d v="2019-04-10T00:00:00"/>
  </r>
  <r>
    <n v="2205"/>
    <x v="1553"/>
    <n v="1"/>
    <n v="1"/>
    <x v="12"/>
    <s v="Widowed"/>
    <s v="PhD"/>
    <x v="1"/>
    <n v="81"/>
    <n v="247"/>
    <n v="4"/>
    <n v="64"/>
    <n v="12"/>
    <n v="8"/>
    <n v="24"/>
    <n v="311"/>
    <n v="4"/>
    <n v="2"/>
    <n v="1"/>
    <n v="4"/>
    <n v="5"/>
    <n v="0"/>
    <n v="0"/>
    <n v="0"/>
    <n v="0"/>
    <n v="0"/>
    <n v="0"/>
    <n v="0"/>
    <d v="2020-02-27T00:00:00"/>
  </r>
  <r>
    <n v="2124"/>
    <x v="1554"/>
    <n v="0"/>
    <n v="1"/>
    <x v="36"/>
    <s v="Single"/>
    <s v="PhD"/>
    <x v="2"/>
    <n v="76"/>
    <n v="224"/>
    <n v="0"/>
    <n v="48"/>
    <n v="0"/>
    <n v="0"/>
    <n v="72"/>
    <n v="200"/>
    <n v="2"/>
    <n v="2"/>
    <n v="0"/>
    <n v="4"/>
    <n v="7"/>
    <n v="0"/>
    <n v="0"/>
    <n v="0"/>
    <n v="0"/>
    <n v="0"/>
    <n v="0"/>
    <n v="0"/>
    <d v="2020-01-22T00:00:00"/>
  </r>
  <r>
    <n v="2416"/>
    <x v="1555"/>
    <n v="1"/>
    <n v="1"/>
    <x v="39"/>
    <s v="Together"/>
    <s v="Graduate"/>
    <x v="5"/>
    <n v="60"/>
    <n v="104"/>
    <n v="8"/>
    <n v="76"/>
    <n v="40"/>
    <n v="20"/>
    <n v="32"/>
    <n v="216"/>
    <n v="3"/>
    <n v="2"/>
    <n v="1"/>
    <n v="3"/>
    <n v="8"/>
    <n v="0"/>
    <n v="0"/>
    <n v="0"/>
    <n v="0"/>
    <n v="0"/>
    <n v="0"/>
    <n v="0"/>
    <d v="2019-12-23T00:00:00"/>
  </r>
  <r>
    <n v="1261"/>
    <x v="1556"/>
    <n v="1"/>
    <n v="1"/>
    <x v="51"/>
    <s v="Divorced"/>
    <s v="Graduate"/>
    <x v="3"/>
    <n v="38"/>
    <n v="132"/>
    <n v="24"/>
    <n v="160"/>
    <n v="12"/>
    <n v="28"/>
    <n v="40"/>
    <n v="316"/>
    <n v="3"/>
    <n v="2"/>
    <n v="0"/>
    <n v="4"/>
    <n v="7"/>
    <n v="0"/>
    <n v="0"/>
    <n v="0"/>
    <n v="0"/>
    <n v="0"/>
    <n v="0"/>
    <n v="0"/>
    <d v="2019-07-14T00:00:00"/>
  </r>
  <r>
    <n v="2339"/>
    <x v="1557"/>
    <n v="1"/>
    <n v="1"/>
    <x v="23"/>
    <s v="Single"/>
    <s v="Master"/>
    <x v="0"/>
    <n v="34"/>
    <n v="316"/>
    <n v="4"/>
    <n v="124"/>
    <n v="16"/>
    <n v="16"/>
    <n v="48"/>
    <n v="428"/>
    <n v="3"/>
    <n v="2"/>
    <n v="1"/>
    <n v="4"/>
    <n v="6"/>
    <n v="0"/>
    <n v="0"/>
    <n v="0"/>
    <n v="0"/>
    <n v="0"/>
    <n v="0"/>
    <n v="0"/>
    <d v="2020-03-10T00:00:00"/>
  </r>
  <r>
    <n v="2797"/>
    <x v="1557"/>
    <n v="1"/>
    <n v="1"/>
    <x v="23"/>
    <s v="Single"/>
    <s v="Master"/>
    <x v="3"/>
    <n v="34"/>
    <n v="316"/>
    <n v="4"/>
    <n v="124"/>
    <n v="16"/>
    <n v="16"/>
    <n v="48"/>
    <n v="428"/>
    <n v="3"/>
    <n v="2"/>
    <n v="1"/>
    <n v="4"/>
    <n v="6"/>
    <n v="0"/>
    <n v="0"/>
    <n v="0"/>
    <n v="0"/>
    <n v="0"/>
    <n v="0"/>
    <n v="0"/>
    <d v="2020-03-10T00:00:00"/>
  </r>
  <r>
    <n v="2978"/>
    <x v="1558"/>
    <n v="0"/>
    <n v="0"/>
    <x v="30"/>
    <s v="Single"/>
    <s v="Graduate"/>
    <x v="4"/>
    <n v="29"/>
    <n v="40"/>
    <n v="12"/>
    <n v="12"/>
    <n v="0"/>
    <n v="0"/>
    <n v="0"/>
    <n v="64"/>
    <n v="1"/>
    <n v="0"/>
    <n v="0"/>
    <n v="3"/>
    <n v="3"/>
    <n v="0"/>
    <n v="0"/>
    <n v="0"/>
    <n v="0"/>
    <n v="0"/>
    <n v="0"/>
    <n v="0"/>
    <d v="2020-11-16T00:00:00"/>
  </r>
  <r>
    <n v="1693"/>
    <x v="1559"/>
    <n v="1"/>
    <n v="0"/>
    <x v="21"/>
    <s v="Single"/>
    <s v="Graduate"/>
    <x v="3"/>
    <n v="11"/>
    <n v="24"/>
    <n v="40"/>
    <n v="84"/>
    <n v="76"/>
    <n v="56"/>
    <n v="168"/>
    <n v="112"/>
    <n v="2"/>
    <n v="2"/>
    <n v="1"/>
    <n v="3"/>
    <n v="6"/>
    <n v="0"/>
    <n v="0"/>
    <n v="0"/>
    <n v="0"/>
    <n v="0"/>
    <n v="0"/>
    <n v="0"/>
    <d v="2019-07-28T00:00:00"/>
  </r>
  <r>
    <n v="2325"/>
    <x v="1559"/>
    <n v="1"/>
    <n v="0"/>
    <x v="21"/>
    <s v="Single"/>
    <s v="Graduate"/>
    <x v="1"/>
    <n v="11"/>
    <n v="24"/>
    <n v="40"/>
    <n v="84"/>
    <n v="76"/>
    <n v="56"/>
    <n v="168"/>
    <n v="112"/>
    <n v="2"/>
    <n v="2"/>
    <n v="1"/>
    <n v="3"/>
    <n v="6"/>
    <n v="0"/>
    <n v="0"/>
    <n v="0"/>
    <n v="0"/>
    <n v="0"/>
    <n v="0"/>
    <n v="0"/>
    <d v="2019-07-28T00:00:00"/>
  </r>
  <r>
    <n v="2882"/>
    <x v="1560"/>
    <n v="1"/>
    <n v="0"/>
    <x v="17"/>
    <s v="Together"/>
    <s v="Graduate"/>
    <x v="4"/>
    <n v="71"/>
    <n v="180"/>
    <n v="0"/>
    <n v="64"/>
    <n v="8"/>
    <n v="4"/>
    <n v="24"/>
    <n v="233"/>
    <n v="1"/>
    <n v="3"/>
    <n v="0"/>
    <n v="3"/>
    <n v="7"/>
    <n v="0"/>
    <n v="0"/>
    <n v="0"/>
    <n v="0"/>
    <n v="0"/>
    <n v="0"/>
    <n v="0"/>
    <d v="2020-07-12T00:00:00"/>
  </r>
  <r>
    <n v="2654"/>
    <x v="1561"/>
    <n v="1"/>
    <n v="0"/>
    <x v="7"/>
    <s v="Married"/>
    <s v="Graduate"/>
    <x v="4"/>
    <n v="28"/>
    <n v="88"/>
    <n v="8"/>
    <n v="124"/>
    <n v="28"/>
    <n v="16"/>
    <n v="20"/>
    <n v="245"/>
    <n v="1"/>
    <n v="2"/>
    <n v="0"/>
    <n v="3"/>
    <n v="7"/>
    <n v="0"/>
    <n v="0"/>
    <n v="0"/>
    <n v="0"/>
    <n v="0"/>
    <n v="0"/>
    <n v="0"/>
    <d v="2020-06-29T00:00:00"/>
  </r>
  <r>
    <n v="1448"/>
    <x v="1562"/>
    <n v="1"/>
    <n v="0"/>
    <x v="21"/>
    <s v="Married"/>
    <s v="Graduate"/>
    <x v="4"/>
    <n v="46"/>
    <n v="28"/>
    <n v="20"/>
    <n v="157"/>
    <n v="68"/>
    <n v="60"/>
    <n v="149"/>
    <n v="185"/>
    <n v="2"/>
    <n v="4"/>
    <n v="0"/>
    <n v="3"/>
    <n v="7"/>
    <n v="0"/>
    <n v="0"/>
    <n v="0"/>
    <n v="0"/>
    <n v="0"/>
    <n v="0"/>
    <n v="0"/>
    <d v="2020-07-31T00:00:00"/>
  </r>
  <r>
    <n v="1333"/>
    <x v="1563"/>
    <n v="1"/>
    <n v="0"/>
    <x v="38"/>
    <s v="Married"/>
    <s v="Master"/>
    <x v="3"/>
    <n v="90"/>
    <n v="36"/>
    <n v="0"/>
    <n v="12"/>
    <n v="0"/>
    <n v="0"/>
    <n v="16"/>
    <n v="32"/>
    <n v="1"/>
    <n v="1"/>
    <n v="0"/>
    <n v="2"/>
    <n v="6"/>
    <n v="1"/>
    <n v="0"/>
    <n v="0"/>
    <n v="0"/>
    <n v="0"/>
    <n v="0"/>
    <n v="0"/>
    <d v="2020-06-09T00:00:00"/>
  </r>
  <r>
    <n v="1577"/>
    <x v="1564"/>
    <n v="1"/>
    <n v="0"/>
    <x v="3"/>
    <s v="Together"/>
    <s v="Graduate"/>
    <x v="0"/>
    <n v="9"/>
    <n v="48"/>
    <n v="24"/>
    <n v="8"/>
    <n v="44"/>
    <n v="8"/>
    <n v="64"/>
    <n v="68"/>
    <n v="1"/>
    <n v="1"/>
    <n v="0"/>
    <n v="3"/>
    <n v="4"/>
    <n v="0"/>
    <n v="0"/>
    <n v="0"/>
    <n v="0"/>
    <n v="0"/>
    <n v="0"/>
    <n v="0"/>
    <d v="2020-07-06T00:00:00"/>
  </r>
  <r>
    <n v="2026"/>
    <x v="1565"/>
    <n v="0"/>
    <n v="1"/>
    <x v="40"/>
    <s v="Single"/>
    <s v="Master"/>
    <x v="5"/>
    <n v="0"/>
    <n v="321"/>
    <n v="4"/>
    <n v="149"/>
    <n v="0"/>
    <n v="4"/>
    <n v="12"/>
    <n v="466"/>
    <n v="3"/>
    <n v="2"/>
    <n v="1"/>
    <n v="4"/>
    <n v="7"/>
    <n v="0"/>
    <n v="0"/>
    <n v="0"/>
    <n v="0"/>
    <n v="0"/>
    <n v="0"/>
    <n v="0"/>
    <d v="2019-03-20T00:00:00"/>
  </r>
  <r>
    <n v="2851"/>
    <x v="1566"/>
    <n v="0"/>
    <n v="0"/>
    <x v="31"/>
    <s v="Widowed"/>
    <s v="Master"/>
    <x v="3"/>
    <n v="15"/>
    <n v="403"/>
    <n v="286"/>
    <n v="978"/>
    <n v="435"/>
    <n v="378"/>
    <n v="882"/>
    <n v="1598"/>
    <n v="3"/>
    <n v="9"/>
    <n v="1"/>
    <n v="8"/>
    <n v="9"/>
    <n v="0"/>
    <n v="0"/>
    <n v="0"/>
    <n v="0"/>
    <n v="0"/>
    <n v="0"/>
    <n v="1"/>
    <d v="2019-01-21T00:00:00"/>
  </r>
  <r>
    <n v="1544"/>
    <x v="1567"/>
    <n v="1"/>
    <n v="0"/>
    <x v="34"/>
    <s v="Married"/>
    <s v="Graduate"/>
    <x v="4"/>
    <n v="4"/>
    <n v="121"/>
    <n v="32"/>
    <n v="48"/>
    <n v="32"/>
    <n v="32"/>
    <n v="48"/>
    <n v="217"/>
    <n v="1"/>
    <n v="2"/>
    <n v="0"/>
    <n v="4"/>
    <n v="5"/>
    <n v="0"/>
    <n v="0"/>
    <n v="0"/>
    <n v="0"/>
    <n v="0"/>
    <n v="0"/>
    <n v="0"/>
    <d v="2020-02-14T00:00:00"/>
  </r>
  <r>
    <n v="2493"/>
    <x v="1567"/>
    <n v="1"/>
    <n v="0"/>
    <x v="34"/>
    <s v="Married"/>
    <s v="Graduate"/>
    <x v="1"/>
    <n v="4"/>
    <n v="121"/>
    <n v="32"/>
    <n v="48"/>
    <n v="32"/>
    <n v="32"/>
    <n v="48"/>
    <n v="217"/>
    <n v="1"/>
    <n v="2"/>
    <n v="0"/>
    <n v="4"/>
    <n v="5"/>
    <n v="0"/>
    <n v="0"/>
    <n v="0"/>
    <n v="0"/>
    <n v="0"/>
    <n v="0"/>
    <n v="0"/>
    <d v="2020-02-14T00:00:00"/>
  </r>
  <r>
    <n v="2472"/>
    <x v="1568"/>
    <n v="1"/>
    <n v="0"/>
    <x v="3"/>
    <s v="Divorced"/>
    <s v="Graduate"/>
    <x v="2"/>
    <n v="36"/>
    <n v="153"/>
    <n v="0"/>
    <n v="48"/>
    <n v="12"/>
    <n v="4"/>
    <n v="4"/>
    <n v="214"/>
    <n v="1"/>
    <n v="2"/>
    <n v="0"/>
    <n v="3"/>
    <n v="7"/>
    <n v="0"/>
    <n v="0"/>
    <n v="0"/>
    <n v="0"/>
    <n v="0"/>
    <n v="0"/>
    <n v="0"/>
    <d v="2020-05-07T00:00:00"/>
  </r>
  <r>
    <n v="1916"/>
    <x v="1569"/>
    <n v="1"/>
    <n v="0"/>
    <x v="23"/>
    <s v="Together"/>
    <s v="PhD"/>
    <x v="4"/>
    <n v="78"/>
    <n v="105"/>
    <n v="0"/>
    <n v="61"/>
    <n v="8"/>
    <n v="4"/>
    <n v="8"/>
    <n v="170"/>
    <n v="2"/>
    <n v="3"/>
    <n v="0"/>
    <n v="3"/>
    <n v="8"/>
    <n v="0"/>
    <n v="0"/>
    <n v="0"/>
    <n v="0"/>
    <n v="0"/>
    <n v="0"/>
    <n v="0"/>
    <d v="2020-10-29T00:00:00"/>
  </r>
  <r>
    <n v="2051"/>
    <x v="1569"/>
    <n v="1"/>
    <n v="0"/>
    <x v="23"/>
    <s v="Together"/>
    <s v="PhD"/>
    <x v="0"/>
    <n v="78"/>
    <n v="105"/>
    <n v="0"/>
    <n v="61"/>
    <n v="8"/>
    <n v="4"/>
    <n v="8"/>
    <n v="170"/>
    <n v="2"/>
    <n v="3"/>
    <n v="0"/>
    <n v="3"/>
    <n v="8"/>
    <n v="0"/>
    <n v="0"/>
    <n v="0"/>
    <n v="0"/>
    <n v="0"/>
    <n v="0"/>
    <n v="0"/>
    <d v="2020-10-29T00:00:00"/>
  </r>
  <r>
    <n v="2841"/>
    <x v="1570"/>
    <n v="1"/>
    <n v="1"/>
    <x v="42"/>
    <s v="Together"/>
    <s v="Master"/>
    <x v="1"/>
    <n v="78"/>
    <n v="113"/>
    <n v="0"/>
    <n v="53"/>
    <n v="16"/>
    <n v="8"/>
    <n v="32"/>
    <n v="158"/>
    <n v="3"/>
    <n v="2"/>
    <n v="1"/>
    <n v="3"/>
    <n v="5"/>
    <n v="0"/>
    <n v="0"/>
    <n v="0"/>
    <n v="0"/>
    <n v="0"/>
    <n v="0"/>
    <n v="0"/>
    <d v="2020-02-11T00:00:00"/>
  </r>
  <r>
    <n v="1509"/>
    <x v="1571"/>
    <n v="1"/>
    <n v="0"/>
    <x v="17"/>
    <s v="Married"/>
    <s v="Graduate"/>
    <x v="1"/>
    <n v="76"/>
    <n v="32"/>
    <n v="16"/>
    <n v="61"/>
    <n v="28"/>
    <n v="24"/>
    <n v="8"/>
    <n v="154"/>
    <n v="1"/>
    <n v="1"/>
    <n v="0"/>
    <n v="3"/>
    <n v="8"/>
    <n v="0"/>
    <n v="0"/>
    <n v="0"/>
    <n v="0"/>
    <n v="0"/>
    <n v="0"/>
    <n v="0"/>
    <d v="2019-05-11T00:00:00"/>
  </r>
  <r>
    <n v="3025"/>
    <x v="1572"/>
    <n v="1"/>
    <n v="1"/>
    <x v="11"/>
    <s v="Married"/>
    <s v="Graduate"/>
    <x v="3"/>
    <n v="28"/>
    <n v="89"/>
    <n v="8"/>
    <n v="49"/>
    <n v="0"/>
    <n v="8"/>
    <n v="20"/>
    <n v="133"/>
    <n v="1"/>
    <n v="1"/>
    <n v="0"/>
    <n v="3"/>
    <n v="4"/>
    <n v="0"/>
    <n v="0"/>
    <n v="0"/>
    <n v="0"/>
    <n v="0"/>
    <n v="0"/>
    <n v="0"/>
    <d v="2019-08-14T00:00:00"/>
  </r>
  <r>
    <n v="3000"/>
    <x v="1573"/>
    <n v="1"/>
    <n v="0"/>
    <x v="27"/>
    <s v="Married"/>
    <s v="Master"/>
    <x v="2"/>
    <n v="49"/>
    <n v="53"/>
    <n v="12"/>
    <n v="69"/>
    <n v="28"/>
    <n v="12"/>
    <n v="12"/>
    <n v="162"/>
    <n v="2"/>
    <n v="2"/>
    <n v="0"/>
    <n v="4"/>
    <n v="5"/>
    <n v="0"/>
    <n v="0"/>
    <n v="0"/>
    <n v="0"/>
    <n v="0"/>
    <n v="0"/>
    <n v="0"/>
    <d v="2020-07-30T00:00:00"/>
  </r>
  <r>
    <n v="2430"/>
    <x v="1574"/>
    <n v="0"/>
    <n v="0"/>
    <x v="40"/>
    <s v="Together"/>
    <s v="PhD"/>
    <x v="2"/>
    <n v="38"/>
    <n v="677"/>
    <n v="53"/>
    <n v="730"/>
    <n v="349"/>
    <n v="53"/>
    <n v="284"/>
    <n v="1578"/>
    <n v="2"/>
    <n v="7"/>
    <n v="3"/>
    <n v="5"/>
    <n v="8"/>
    <n v="0"/>
    <n v="0"/>
    <n v="0"/>
    <n v="0"/>
    <n v="0"/>
    <n v="0"/>
    <n v="0"/>
    <d v="2019-02-02T00:00:00"/>
  </r>
  <r>
    <n v="2973"/>
    <x v="1575"/>
    <n v="1"/>
    <n v="0"/>
    <x v="16"/>
    <s v="Married"/>
    <s v="PhD"/>
    <x v="1"/>
    <n v="38"/>
    <n v="971"/>
    <n v="12"/>
    <n v="573"/>
    <n v="0"/>
    <n v="28"/>
    <n v="93"/>
    <n v="1491"/>
    <n v="4"/>
    <n v="7"/>
    <n v="1"/>
    <n v="6"/>
    <n v="8"/>
    <n v="1"/>
    <n v="0"/>
    <n v="0"/>
    <n v="0"/>
    <n v="0"/>
    <n v="0"/>
    <n v="0"/>
    <d v="2019-06-23T00:00:00"/>
  </r>
  <r>
    <n v="2951"/>
    <x v="1576"/>
    <n v="0"/>
    <n v="0"/>
    <x v="51"/>
    <s v="Married"/>
    <s v="Unknown"/>
    <x v="0"/>
    <n v="32"/>
    <n v="256"/>
    <n v="614"/>
    <n v="557"/>
    <n v="622"/>
    <n v="77"/>
    <n v="215"/>
    <n v="1910"/>
    <n v="2"/>
    <n v="4"/>
    <n v="4"/>
    <n v="8"/>
    <n v="5"/>
    <n v="0"/>
    <n v="0"/>
    <n v="0"/>
    <n v="0"/>
    <n v="0"/>
    <n v="0"/>
    <n v="0"/>
    <d v="2019-01-07T00:00:00"/>
  </r>
  <r>
    <n v="2794"/>
    <x v="1577"/>
    <n v="1"/>
    <n v="1"/>
    <x v="33"/>
    <s v="Together"/>
    <s v="PhD"/>
    <x v="5"/>
    <n v="10"/>
    <n v="20"/>
    <n v="0"/>
    <n v="12"/>
    <n v="0"/>
    <n v="0"/>
    <n v="4"/>
    <n v="28"/>
    <n v="1"/>
    <n v="1"/>
    <n v="0"/>
    <n v="2"/>
    <n v="7"/>
    <n v="0"/>
    <n v="0"/>
    <n v="0"/>
    <n v="0"/>
    <n v="0"/>
    <n v="0"/>
    <n v="0"/>
    <d v="2020-11-19T00:00:00"/>
  </r>
  <r>
    <n v="1113"/>
    <x v="1578"/>
    <n v="1"/>
    <n v="0"/>
    <x v="50"/>
    <s v="Single"/>
    <s v="Master"/>
    <x v="1"/>
    <n v="13"/>
    <n v="138"/>
    <n v="12"/>
    <n v="118"/>
    <n v="0"/>
    <n v="16"/>
    <n v="41"/>
    <n v="244"/>
    <n v="3"/>
    <n v="2"/>
    <n v="1"/>
    <n v="3"/>
    <n v="5"/>
    <n v="0"/>
    <n v="0"/>
    <n v="0"/>
    <n v="0"/>
    <n v="0"/>
    <n v="0"/>
    <n v="1"/>
    <d v="2020-07-31T00:00:00"/>
  </r>
  <r>
    <n v="1062"/>
    <x v="1579"/>
    <n v="1"/>
    <n v="1"/>
    <x v="50"/>
    <s v="Together"/>
    <s v="Graduate"/>
    <x v="2"/>
    <n v="0"/>
    <n v="41"/>
    <n v="0"/>
    <n v="4"/>
    <n v="0"/>
    <n v="0"/>
    <n v="0"/>
    <n v="45"/>
    <n v="1"/>
    <n v="1"/>
    <n v="0"/>
    <n v="2"/>
    <n v="7"/>
    <n v="0"/>
    <n v="0"/>
    <n v="0"/>
    <n v="0"/>
    <n v="0"/>
    <n v="0"/>
    <n v="0"/>
    <d v="2020-10-15T00:00:00"/>
  </r>
  <r>
    <n v="1277"/>
    <x v="1580"/>
    <n v="0"/>
    <n v="0"/>
    <x v="29"/>
    <s v="Together"/>
    <s v="Unknown"/>
    <x v="0"/>
    <n v="11"/>
    <n v="82"/>
    <n v="25"/>
    <n v="20"/>
    <n v="0"/>
    <n v="37"/>
    <n v="49"/>
    <n v="114"/>
    <n v="1"/>
    <n v="1"/>
    <n v="0"/>
    <n v="3"/>
    <n v="7"/>
    <n v="1"/>
    <n v="0"/>
    <n v="0"/>
    <n v="0"/>
    <n v="0"/>
    <n v="0"/>
    <n v="0"/>
    <d v="2019-12-09T00:00:00"/>
  </r>
  <r>
    <n v="2815"/>
    <x v="1581"/>
    <n v="1"/>
    <n v="0"/>
    <x v="41"/>
    <s v="Together"/>
    <s v="PhD"/>
    <x v="3"/>
    <n v="60"/>
    <n v="352"/>
    <n v="16"/>
    <n v="229"/>
    <n v="8"/>
    <n v="16"/>
    <n v="29"/>
    <n v="594"/>
    <n v="3"/>
    <n v="4"/>
    <n v="0"/>
    <n v="4"/>
    <n v="9"/>
    <n v="0"/>
    <n v="0"/>
    <n v="0"/>
    <n v="0"/>
    <n v="0"/>
    <n v="0"/>
    <n v="0"/>
    <d v="2019-07-19T00:00:00"/>
  </r>
  <r>
    <n v="1175"/>
    <x v="1582"/>
    <n v="0"/>
    <n v="1"/>
    <x v="1"/>
    <s v="Single"/>
    <s v="PhD"/>
    <x v="0"/>
    <n v="63"/>
    <n v="143"/>
    <n v="0"/>
    <n v="8"/>
    <n v="0"/>
    <n v="0"/>
    <n v="8"/>
    <n v="143"/>
    <n v="2"/>
    <n v="1"/>
    <n v="0"/>
    <n v="4"/>
    <n v="5"/>
    <n v="0"/>
    <n v="0"/>
    <n v="0"/>
    <n v="0"/>
    <n v="0"/>
    <n v="0"/>
    <n v="0"/>
    <d v="2020-08-12T00:00:00"/>
  </r>
  <r>
    <n v="1999"/>
    <x v="1583"/>
    <n v="1"/>
    <n v="0"/>
    <x v="16"/>
    <s v="Married"/>
    <s v="Graduate"/>
    <x v="3"/>
    <n v="1"/>
    <n v="53"/>
    <n v="12"/>
    <n v="25"/>
    <n v="25"/>
    <n v="20"/>
    <n v="25"/>
    <n v="111"/>
    <n v="1"/>
    <n v="1"/>
    <n v="0"/>
    <n v="3"/>
    <n v="8"/>
    <n v="0"/>
    <n v="0"/>
    <n v="0"/>
    <n v="0"/>
    <n v="0"/>
    <n v="0"/>
    <n v="0"/>
    <d v="2019-06-10T00:00:00"/>
  </r>
  <r>
    <n v="1466"/>
    <x v="1584"/>
    <n v="1"/>
    <n v="0"/>
    <x v="2"/>
    <s v="Single"/>
    <s v="Graduate"/>
    <x v="4"/>
    <n v="26"/>
    <n v="566"/>
    <n v="62"/>
    <n v="144"/>
    <n v="103"/>
    <n v="45"/>
    <n v="295"/>
    <n v="624"/>
    <n v="2"/>
    <n v="6"/>
    <n v="2"/>
    <n v="2"/>
    <n v="9"/>
    <n v="1"/>
    <n v="0"/>
    <n v="0"/>
    <n v="0"/>
    <n v="0"/>
    <n v="0"/>
    <n v="1"/>
    <d v="2019-01-24T00:00:00"/>
  </r>
  <r>
    <n v="1616"/>
    <x v="1585"/>
    <n v="0"/>
    <n v="0"/>
    <x v="5"/>
    <s v="Single"/>
    <s v="Unknown"/>
    <x v="4"/>
    <n v="27"/>
    <n v="41"/>
    <n v="98"/>
    <n v="62"/>
    <n v="53"/>
    <n v="4"/>
    <n v="123"/>
    <n v="135"/>
    <n v="1"/>
    <n v="2"/>
    <n v="1"/>
    <n v="3"/>
    <n v="7"/>
    <n v="1"/>
    <n v="0"/>
    <n v="0"/>
    <n v="0"/>
    <n v="0"/>
    <n v="0"/>
    <n v="1"/>
    <d v="2020-07-22T00:00:00"/>
  </r>
  <r>
    <n v="2009"/>
    <x v="1586"/>
    <n v="0"/>
    <n v="1"/>
    <x v="12"/>
    <s v="Divorced"/>
    <s v="PhD"/>
    <x v="0"/>
    <n v="0"/>
    <n v="74"/>
    <n v="0"/>
    <n v="8"/>
    <n v="0"/>
    <n v="0"/>
    <n v="8"/>
    <n v="74"/>
    <n v="1"/>
    <n v="1"/>
    <n v="0"/>
    <n v="3"/>
    <n v="4"/>
    <n v="0"/>
    <n v="0"/>
    <n v="0"/>
    <n v="0"/>
    <n v="0"/>
    <n v="0"/>
    <n v="0"/>
    <d v="2020-01-06T00:00:00"/>
  </r>
  <r>
    <n v="3123"/>
    <x v="1587"/>
    <n v="1"/>
    <n v="0"/>
    <x v="4"/>
    <s v="Married"/>
    <s v="Unknown"/>
    <x v="1"/>
    <n v="16"/>
    <n v="107"/>
    <n v="12"/>
    <n v="95"/>
    <n v="16"/>
    <n v="29"/>
    <n v="12"/>
    <n v="247"/>
    <n v="2"/>
    <n v="2"/>
    <n v="0"/>
    <n v="4"/>
    <n v="6"/>
    <n v="0"/>
    <n v="0"/>
    <n v="0"/>
    <n v="0"/>
    <n v="0"/>
    <n v="0"/>
    <n v="0"/>
    <d v="2020-10-16T00:00:00"/>
  </r>
  <r>
    <n v="3175"/>
    <x v="1588"/>
    <n v="1"/>
    <n v="1"/>
    <x v="14"/>
    <s v="Together"/>
    <s v="Graduate"/>
    <x v="3"/>
    <n v="76"/>
    <n v="169"/>
    <n v="0"/>
    <n v="41"/>
    <n v="0"/>
    <n v="0"/>
    <n v="12"/>
    <n v="197"/>
    <n v="4"/>
    <n v="2"/>
    <n v="1"/>
    <n v="3"/>
    <n v="7"/>
    <n v="0"/>
    <n v="1"/>
    <n v="0"/>
    <n v="0"/>
    <n v="0"/>
    <n v="0"/>
    <n v="0"/>
    <d v="2020-08-27T00:00:00"/>
  </r>
  <r>
    <n v="1422"/>
    <x v="1589"/>
    <n v="1"/>
    <n v="0"/>
    <x v="23"/>
    <s v="Married"/>
    <s v="PhD"/>
    <x v="2"/>
    <n v="89"/>
    <n v="408"/>
    <n v="0"/>
    <n v="62"/>
    <n v="8"/>
    <n v="4"/>
    <n v="21"/>
    <n v="462"/>
    <n v="3"/>
    <n v="2"/>
    <n v="1"/>
    <n v="4"/>
    <n v="7"/>
    <n v="0"/>
    <n v="0"/>
    <n v="0"/>
    <n v="0"/>
    <n v="0"/>
    <n v="0"/>
    <n v="0"/>
    <d v="2020-01-27T00:00:00"/>
  </r>
  <r>
    <n v="2516"/>
    <x v="1590"/>
    <n v="1"/>
    <n v="0"/>
    <x v="32"/>
    <s v="Together"/>
    <s v="Graduate"/>
    <x v="4"/>
    <n v="5"/>
    <n v="136"/>
    <n v="17"/>
    <n v="99"/>
    <n v="17"/>
    <n v="8"/>
    <n v="21"/>
    <n v="256"/>
    <n v="2"/>
    <n v="3"/>
    <n v="0"/>
    <n v="4"/>
    <n v="7"/>
    <n v="0"/>
    <n v="0"/>
    <n v="0"/>
    <n v="0"/>
    <n v="0"/>
    <n v="0"/>
    <n v="0"/>
    <d v="2020-09-01T00:00:00"/>
  </r>
  <r>
    <n v="2405"/>
    <x v="1591"/>
    <n v="0"/>
    <n v="0"/>
    <x v="35"/>
    <s v="Single"/>
    <s v="Graduate"/>
    <x v="0"/>
    <n v="75"/>
    <n v="136"/>
    <n v="360"/>
    <n v="265"/>
    <n v="723"/>
    <n v="66"/>
    <n v="306"/>
    <n v="1244"/>
    <n v="1"/>
    <n v="6"/>
    <n v="1"/>
    <n v="6"/>
    <n v="7"/>
    <n v="0"/>
    <n v="0"/>
    <n v="0"/>
    <n v="0"/>
    <n v="0"/>
    <n v="0"/>
    <n v="0"/>
    <d v="2019-08-09T00:00:00"/>
  </r>
  <r>
    <n v="1451"/>
    <x v="1592"/>
    <n v="1"/>
    <n v="0"/>
    <x v="1"/>
    <s v="Widowed"/>
    <s v="Graduate"/>
    <x v="0"/>
    <n v="13"/>
    <n v="17"/>
    <n v="4"/>
    <n v="21"/>
    <n v="8"/>
    <n v="0"/>
    <n v="12"/>
    <n v="37"/>
    <n v="1"/>
    <n v="1"/>
    <n v="0"/>
    <n v="2"/>
    <n v="8"/>
    <n v="0"/>
    <n v="0"/>
    <n v="0"/>
    <n v="0"/>
    <n v="0"/>
    <n v="0"/>
    <n v="0"/>
    <d v="2019-04-07T00:00:00"/>
  </r>
  <r>
    <n v="2895"/>
    <x v="1593"/>
    <n v="0"/>
    <n v="1"/>
    <x v="3"/>
    <s v="Single"/>
    <s v="Unknown"/>
    <x v="1"/>
    <n v="7"/>
    <n v="95"/>
    <n v="17"/>
    <n v="21"/>
    <n v="41"/>
    <n v="21"/>
    <n v="95"/>
    <n v="99"/>
    <n v="1"/>
    <n v="1"/>
    <n v="0"/>
    <n v="4"/>
    <n v="3"/>
    <n v="0"/>
    <n v="0"/>
    <n v="0"/>
    <n v="0"/>
    <n v="0"/>
    <n v="0"/>
    <n v="0"/>
    <d v="2020-11-26T00:00:00"/>
  </r>
  <r>
    <n v="2533"/>
    <x v="1594"/>
    <n v="1"/>
    <n v="0"/>
    <x v="38"/>
    <s v="Divorced"/>
    <s v="Graduate"/>
    <x v="3"/>
    <n v="77"/>
    <n v="12"/>
    <n v="4"/>
    <n v="12"/>
    <n v="33"/>
    <n v="0"/>
    <n v="21"/>
    <n v="41"/>
    <n v="1"/>
    <n v="1"/>
    <n v="0"/>
    <n v="2"/>
    <n v="7"/>
    <n v="0"/>
    <n v="0"/>
    <n v="0"/>
    <n v="0"/>
    <n v="0"/>
    <n v="0"/>
    <n v="0"/>
    <d v="2019-11-19T00:00:00"/>
  </r>
  <r>
    <n v="2727"/>
    <x v="1594"/>
    <n v="1"/>
    <n v="0"/>
    <x v="7"/>
    <s v="Single"/>
    <s v="Unknown"/>
    <x v="1"/>
    <n v="3"/>
    <n v="12"/>
    <n v="17"/>
    <n v="29"/>
    <n v="62"/>
    <n v="33"/>
    <n v="46"/>
    <n v="108"/>
    <n v="1"/>
    <n v="1"/>
    <n v="0"/>
    <n v="3"/>
    <n v="7"/>
    <n v="0"/>
    <n v="0"/>
    <n v="0"/>
    <n v="0"/>
    <n v="0"/>
    <n v="0"/>
    <n v="0"/>
    <d v="2020-08-03T00:00:00"/>
  </r>
  <r>
    <n v="1871"/>
    <x v="1595"/>
    <n v="1"/>
    <n v="0"/>
    <x v="16"/>
    <s v="Married"/>
    <s v="Graduate"/>
    <x v="0"/>
    <n v="73"/>
    <n v="145"/>
    <n v="12"/>
    <n v="83"/>
    <n v="17"/>
    <n v="4"/>
    <n v="83"/>
    <n v="178"/>
    <n v="2"/>
    <n v="2"/>
    <n v="0"/>
    <n v="3"/>
    <n v="9"/>
    <n v="1"/>
    <n v="0"/>
    <n v="0"/>
    <n v="0"/>
    <n v="0"/>
    <n v="0"/>
    <n v="0"/>
    <d v="2019-07-17T00:00:00"/>
  </r>
  <r>
    <n v="1258"/>
    <x v="1596"/>
    <n v="1"/>
    <n v="0"/>
    <x v="4"/>
    <s v="Single"/>
    <s v="Master"/>
    <x v="5"/>
    <n v="15"/>
    <n v="66"/>
    <n v="29"/>
    <n v="95"/>
    <n v="0"/>
    <n v="33"/>
    <n v="25"/>
    <n v="199"/>
    <n v="3"/>
    <n v="3"/>
    <n v="0"/>
    <n v="4"/>
    <n v="5"/>
    <n v="0"/>
    <n v="0"/>
    <n v="0"/>
    <n v="0"/>
    <n v="0"/>
    <n v="1"/>
    <n v="0"/>
    <d v="2020-08-24T00:00:00"/>
  </r>
  <r>
    <n v="3041"/>
    <x v="1597"/>
    <n v="1"/>
    <n v="0"/>
    <x v="29"/>
    <s v="Married"/>
    <s v="Graduate"/>
    <x v="0"/>
    <n v="96"/>
    <n v="79"/>
    <n v="4"/>
    <n v="83"/>
    <n v="66"/>
    <n v="58"/>
    <n v="116"/>
    <n v="174"/>
    <n v="2"/>
    <n v="3"/>
    <n v="0"/>
    <n v="4"/>
    <n v="5"/>
    <n v="0"/>
    <n v="0"/>
    <n v="0"/>
    <n v="0"/>
    <n v="0"/>
    <n v="0"/>
    <n v="0"/>
    <d v="2020-09-09T00:00:00"/>
  </r>
  <r>
    <n v="1232"/>
    <x v="1598"/>
    <n v="1"/>
    <n v="1"/>
    <x v="37"/>
    <s v="Married"/>
    <s v="PhD"/>
    <x v="4"/>
    <n v="31"/>
    <n v="46"/>
    <n v="0"/>
    <n v="21"/>
    <n v="0"/>
    <n v="0"/>
    <n v="4"/>
    <n v="62"/>
    <n v="2"/>
    <n v="1"/>
    <n v="0"/>
    <n v="3"/>
    <n v="6"/>
    <n v="0"/>
    <n v="0"/>
    <n v="0"/>
    <n v="0"/>
    <n v="0"/>
    <n v="0"/>
    <n v="0"/>
    <d v="2020-11-09T00:00:00"/>
  </r>
  <r>
    <n v="1604"/>
    <x v="1599"/>
    <n v="0"/>
    <n v="0"/>
    <x v="23"/>
    <s v="Single"/>
    <s v="Graduate"/>
    <x v="4"/>
    <n v="92"/>
    <n v="71"/>
    <n v="33"/>
    <n v="50"/>
    <n v="46"/>
    <n v="62"/>
    <n v="133"/>
    <n v="129"/>
    <n v="1"/>
    <n v="2"/>
    <n v="1"/>
    <n v="2"/>
    <n v="7"/>
    <n v="0"/>
    <n v="0"/>
    <n v="0"/>
    <n v="0"/>
    <n v="0"/>
    <n v="0"/>
    <n v="0"/>
    <d v="2019-12-19T00:00:00"/>
  </r>
  <r>
    <n v="1744"/>
    <x v="1600"/>
    <n v="1"/>
    <n v="0"/>
    <x v="34"/>
    <s v="Single"/>
    <s v="PhD"/>
    <x v="5"/>
    <n v="12"/>
    <n v="162"/>
    <n v="4"/>
    <n v="37"/>
    <n v="8"/>
    <n v="4"/>
    <n v="142"/>
    <n v="75"/>
    <n v="1"/>
    <n v="2"/>
    <n v="1"/>
    <n v="2"/>
    <n v="7"/>
    <n v="1"/>
    <n v="0"/>
    <n v="0"/>
    <n v="0"/>
    <n v="0"/>
    <n v="0"/>
    <n v="1"/>
    <d v="2019-10-15T00:00:00"/>
  </r>
  <r>
    <n v="1351"/>
    <x v="1601"/>
    <n v="1"/>
    <n v="0"/>
    <x v="38"/>
    <s v="Divorced"/>
    <s v="Graduate"/>
    <x v="3"/>
    <n v="82"/>
    <n v="8"/>
    <n v="12"/>
    <n v="83"/>
    <n v="25"/>
    <n v="46"/>
    <n v="37"/>
    <n v="137"/>
    <n v="2"/>
    <n v="2"/>
    <n v="0"/>
    <n v="3"/>
    <n v="7"/>
    <n v="0"/>
    <n v="0"/>
    <n v="0"/>
    <n v="0"/>
    <n v="0"/>
    <n v="0"/>
    <n v="0"/>
    <d v="2019-08-21T00:00:00"/>
  </r>
  <r>
    <n v="2102"/>
    <x v="1602"/>
    <n v="1"/>
    <n v="0"/>
    <x v="27"/>
    <s v="Married"/>
    <s v="PhD"/>
    <x v="4"/>
    <n v="15"/>
    <n v="308"/>
    <n v="0"/>
    <n v="175"/>
    <n v="8"/>
    <n v="4"/>
    <n v="25"/>
    <n v="471"/>
    <n v="2"/>
    <n v="2"/>
    <n v="1"/>
    <n v="4"/>
    <n v="7"/>
    <n v="0"/>
    <n v="0"/>
    <n v="0"/>
    <n v="0"/>
    <n v="0"/>
    <n v="0"/>
    <n v="0"/>
    <d v="2019-04-29T00:00:00"/>
  </r>
  <r>
    <n v="1765"/>
    <x v="1603"/>
    <n v="1"/>
    <n v="0"/>
    <x v="35"/>
    <s v="Together"/>
    <s v="Graduate"/>
    <x v="3"/>
    <n v="40"/>
    <n v="25"/>
    <n v="8"/>
    <n v="62"/>
    <n v="25"/>
    <n v="25"/>
    <n v="12"/>
    <n v="133"/>
    <n v="1"/>
    <n v="1"/>
    <n v="0"/>
    <n v="3"/>
    <n v="8"/>
    <n v="0"/>
    <n v="0"/>
    <n v="0"/>
    <n v="0"/>
    <n v="0"/>
    <n v="0"/>
    <n v="0"/>
    <d v="2019-11-23T00:00:00"/>
  </r>
  <r>
    <n v="3133"/>
    <x v="1604"/>
    <n v="1"/>
    <n v="0"/>
    <x v="2"/>
    <s v="Single"/>
    <s v="PhD"/>
    <x v="3"/>
    <n v="98"/>
    <n v="258"/>
    <n v="4"/>
    <n v="83"/>
    <n v="17"/>
    <n v="0"/>
    <n v="29"/>
    <n v="333"/>
    <n v="2"/>
    <n v="2"/>
    <n v="1"/>
    <n v="3"/>
    <n v="8"/>
    <n v="0"/>
    <n v="0"/>
    <n v="0"/>
    <n v="0"/>
    <n v="0"/>
    <n v="0"/>
    <n v="0"/>
    <d v="2019-11-29T00:00:00"/>
  </r>
  <r>
    <n v="2884"/>
    <x v="1605"/>
    <n v="1"/>
    <n v="0"/>
    <x v="7"/>
    <s v="Married"/>
    <s v="Master"/>
    <x v="5"/>
    <n v="95"/>
    <n v="63"/>
    <n v="17"/>
    <n v="54"/>
    <n v="0"/>
    <n v="0"/>
    <n v="79"/>
    <n v="54"/>
    <n v="1"/>
    <n v="1"/>
    <n v="1"/>
    <n v="2"/>
    <n v="7"/>
    <n v="1"/>
    <n v="0"/>
    <n v="0"/>
    <n v="0"/>
    <n v="0"/>
    <n v="0"/>
    <n v="0"/>
    <d v="2020-03-02T00:00:00"/>
  </r>
  <r>
    <n v="2169"/>
    <x v="1606"/>
    <n v="0"/>
    <n v="1"/>
    <x v="36"/>
    <s v="Together"/>
    <s v="PhD"/>
    <x v="1"/>
    <n v="22"/>
    <n v="451"/>
    <n v="4"/>
    <n v="117"/>
    <n v="54"/>
    <n v="4"/>
    <n v="17"/>
    <n v="614"/>
    <n v="2"/>
    <n v="3"/>
    <n v="1"/>
    <n v="4"/>
    <n v="8"/>
    <n v="0"/>
    <n v="0"/>
    <n v="0"/>
    <n v="0"/>
    <n v="0"/>
    <n v="0"/>
    <n v="0"/>
    <d v="2019-05-13T00:00:00"/>
  </r>
  <r>
    <n v="2566"/>
    <x v="1606"/>
    <n v="0"/>
    <n v="1"/>
    <x v="36"/>
    <s v="Together"/>
    <s v="PhD"/>
    <x v="5"/>
    <n v="22"/>
    <n v="451"/>
    <n v="4"/>
    <n v="117"/>
    <n v="54"/>
    <n v="4"/>
    <n v="17"/>
    <n v="614"/>
    <n v="2"/>
    <n v="3"/>
    <n v="1"/>
    <n v="4"/>
    <n v="8"/>
    <n v="0"/>
    <n v="0"/>
    <n v="0"/>
    <n v="0"/>
    <n v="0"/>
    <n v="0"/>
    <n v="0"/>
    <d v="2019-05-13T00:00:00"/>
  </r>
  <r>
    <n v="2244"/>
    <x v="1607"/>
    <n v="1"/>
    <n v="1"/>
    <x v="5"/>
    <s v="Married"/>
    <s v="Graduate"/>
    <x v="2"/>
    <n v="40"/>
    <n v="117"/>
    <n v="0"/>
    <n v="46"/>
    <n v="0"/>
    <n v="0"/>
    <n v="38"/>
    <n v="125"/>
    <n v="3"/>
    <n v="2"/>
    <n v="0"/>
    <n v="3"/>
    <n v="8"/>
    <n v="0"/>
    <n v="0"/>
    <n v="0"/>
    <n v="0"/>
    <n v="0"/>
    <n v="0"/>
    <n v="0"/>
    <d v="2019-12-11T00:00:00"/>
  </r>
  <r>
    <n v="1384"/>
    <x v="1608"/>
    <n v="1"/>
    <n v="1"/>
    <x v="24"/>
    <s v="Divorced"/>
    <s v="Unknown"/>
    <x v="5"/>
    <n v="80"/>
    <n v="96"/>
    <n v="4"/>
    <n v="105"/>
    <n v="0"/>
    <n v="33"/>
    <n v="29"/>
    <n v="209"/>
    <n v="4"/>
    <n v="2"/>
    <n v="1"/>
    <n v="3"/>
    <n v="6"/>
    <n v="0"/>
    <n v="0"/>
    <n v="0"/>
    <n v="0"/>
    <n v="0"/>
    <n v="0"/>
    <n v="0"/>
    <d v="2019-08-28T00:00:00"/>
  </r>
  <r>
    <n v="2954"/>
    <x v="1609"/>
    <n v="1"/>
    <n v="0"/>
    <x v="29"/>
    <s v="Single"/>
    <s v="Master"/>
    <x v="4"/>
    <n v="56"/>
    <n v="13"/>
    <n v="8"/>
    <n v="50"/>
    <n v="0"/>
    <n v="4"/>
    <n v="38"/>
    <n v="38"/>
    <n v="1"/>
    <n v="1"/>
    <n v="0"/>
    <n v="2"/>
    <n v="8"/>
    <n v="1"/>
    <n v="0"/>
    <n v="0"/>
    <n v="0"/>
    <n v="0"/>
    <n v="0"/>
    <n v="1"/>
    <d v="2019-05-12T00:00:00"/>
  </r>
  <r>
    <n v="1183"/>
    <x v="1610"/>
    <n v="1"/>
    <n v="1"/>
    <x v="3"/>
    <s v="Married"/>
    <s v="Graduate"/>
    <x v="3"/>
    <n v="24"/>
    <n v="42"/>
    <n v="0"/>
    <n v="42"/>
    <n v="13"/>
    <n v="4"/>
    <n v="29"/>
    <n v="71"/>
    <n v="2"/>
    <n v="1"/>
    <n v="1"/>
    <n v="2"/>
    <n v="8"/>
    <n v="0"/>
    <n v="0"/>
    <n v="0"/>
    <n v="0"/>
    <n v="0"/>
    <n v="0"/>
    <n v="0"/>
    <d v="2020-06-04T00:00:00"/>
  </r>
  <r>
    <n v="2590"/>
    <x v="1610"/>
    <n v="1"/>
    <n v="1"/>
    <x v="3"/>
    <s v="Married"/>
    <s v="Graduate"/>
    <x v="5"/>
    <n v="24"/>
    <n v="42"/>
    <n v="0"/>
    <n v="42"/>
    <n v="13"/>
    <n v="4"/>
    <n v="29"/>
    <n v="71"/>
    <n v="2"/>
    <n v="1"/>
    <n v="1"/>
    <n v="2"/>
    <n v="8"/>
    <n v="0"/>
    <n v="0"/>
    <n v="0"/>
    <n v="0"/>
    <n v="0"/>
    <n v="0"/>
    <n v="1"/>
    <d v="2020-06-04T00:00:00"/>
  </r>
  <r>
    <n v="2407"/>
    <x v="1611"/>
    <n v="1"/>
    <n v="0"/>
    <x v="16"/>
    <s v="Divorced"/>
    <s v="Unknown"/>
    <x v="3"/>
    <n v="54"/>
    <n v="8"/>
    <n v="13"/>
    <n v="42"/>
    <n v="46"/>
    <n v="8"/>
    <n v="42"/>
    <n v="76"/>
    <n v="1"/>
    <n v="1"/>
    <n v="0"/>
    <n v="3"/>
    <n v="6"/>
    <n v="0"/>
    <n v="0"/>
    <n v="0"/>
    <n v="0"/>
    <n v="0"/>
    <n v="0"/>
    <n v="0"/>
    <d v="2020-07-20T00:00:00"/>
  </r>
  <r>
    <n v="2477"/>
    <x v="1611"/>
    <n v="1"/>
    <n v="0"/>
    <x v="16"/>
    <s v="Divorced"/>
    <s v="Unknown"/>
    <x v="0"/>
    <n v="54"/>
    <n v="8"/>
    <n v="13"/>
    <n v="42"/>
    <n v="46"/>
    <n v="8"/>
    <n v="42"/>
    <n v="76"/>
    <n v="1"/>
    <n v="1"/>
    <n v="0"/>
    <n v="3"/>
    <n v="6"/>
    <n v="0"/>
    <n v="0"/>
    <n v="0"/>
    <n v="0"/>
    <n v="0"/>
    <n v="0"/>
    <n v="0"/>
    <d v="2020-07-20T00:00:00"/>
  </r>
  <r>
    <n v="1237"/>
    <x v="1612"/>
    <n v="1"/>
    <n v="0"/>
    <x v="21"/>
    <s v="Single"/>
    <s v="Master"/>
    <x v="3"/>
    <n v="59"/>
    <n v="67"/>
    <n v="13"/>
    <n v="105"/>
    <n v="25"/>
    <n v="4"/>
    <n v="55"/>
    <n v="160"/>
    <n v="2"/>
    <n v="2"/>
    <n v="0"/>
    <n v="3"/>
    <n v="8"/>
    <n v="0"/>
    <n v="0"/>
    <n v="0"/>
    <n v="0"/>
    <n v="0"/>
    <n v="0"/>
    <n v="0"/>
    <d v="2020-02-21T00:00:00"/>
  </r>
  <r>
    <n v="2867"/>
    <x v="1613"/>
    <n v="1"/>
    <n v="0"/>
    <x v="19"/>
    <s v="Married"/>
    <s v="Graduate"/>
    <x v="0"/>
    <n v="62"/>
    <n v="105"/>
    <n v="25"/>
    <n v="67"/>
    <n v="84"/>
    <n v="0"/>
    <n v="21"/>
    <n v="261"/>
    <n v="2"/>
    <n v="2"/>
    <n v="0"/>
    <n v="3"/>
    <n v="8"/>
    <n v="0"/>
    <n v="0"/>
    <n v="0"/>
    <n v="0"/>
    <n v="0"/>
    <n v="0"/>
    <n v="0"/>
    <d v="2019-07-04T00:00:00"/>
  </r>
  <r>
    <n v="1583"/>
    <x v="1614"/>
    <n v="1"/>
    <n v="0"/>
    <x v="25"/>
    <s v="Together"/>
    <s v="Graduate"/>
    <x v="0"/>
    <n v="57"/>
    <n v="131"/>
    <n v="13"/>
    <n v="131"/>
    <n v="8"/>
    <n v="34"/>
    <n v="17"/>
    <n v="299"/>
    <n v="3"/>
    <n v="3"/>
    <n v="0"/>
    <n v="4"/>
    <n v="8"/>
    <n v="0"/>
    <n v="0"/>
    <n v="0"/>
    <n v="0"/>
    <n v="0"/>
    <n v="0"/>
    <n v="0"/>
    <d v="2019-01-22T00:00:00"/>
  </r>
  <r>
    <n v="2411"/>
    <x v="1615"/>
    <n v="1"/>
    <n v="1"/>
    <x v="27"/>
    <s v="Married"/>
    <s v="Unknown"/>
    <x v="0"/>
    <n v="79"/>
    <n v="67"/>
    <n v="8"/>
    <n v="46"/>
    <n v="13"/>
    <n v="0"/>
    <n v="67"/>
    <n v="67"/>
    <n v="2"/>
    <n v="1"/>
    <n v="1"/>
    <n v="2"/>
    <n v="8"/>
    <n v="1"/>
    <n v="0"/>
    <n v="0"/>
    <n v="0"/>
    <n v="0"/>
    <n v="0"/>
    <n v="0"/>
    <d v="2019-10-09T00:00:00"/>
  </r>
  <r>
    <n v="2014"/>
    <x v="1616"/>
    <n v="1"/>
    <n v="0"/>
    <x v="3"/>
    <s v="Married"/>
    <s v="Unknown"/>
    <x v="5"/>
    <n v="99"/>
    <n v="21"/>
    <n v="42"/>
    <n v="55"/>
    <n v="13"/>
    <n v="34"/>
    <n v="68"/>
    <n v="97"/>
    <n v="1"/>
    <n v="1"/>
    <n v="0"/>
    <n v="3"/>
    <n v="8"/>
    <n v="0"/>
    <n v="0"/>
    <n v="0"/>
    <n v="0"/>
    <n v="0"/>
    <n v="0"/>
    <n v="0"/>
    <d v="2019-06-29T00:00:00"/>
  </r>
  <r>
    <n v="1115"/>
    <x v="1617"/>
    <n v="1"/>
    <n v="0"/>
    <x v="38"/>
    <s v="Divorced"/>
    <s v="Graduate"/>
    <x v="0"/>
    <n v="83"/>
    <n v="72"/>
    <n v="0"/>
    <n v="59"/>
    <n v="30"/>
    <n v="13"/>
    <n v="8"/>
    <n v="165"/>
    <n v="1"/>
    <n v="1"/>
    <n v="0"/>
    <n v="3"/>
    <n v="7"/>
    <n v="0"/>
    <n v="0"/>
    <n v="0"/>
    <n v="0"/>
    <n v="0"/>
    <n v="0"/>
    <n v="0"/>
    <d v="2019-09-27T00:00:00"/>
  </r>
  <r>
    <n v="3099"/>
    <x v="1617"/>
    <n v="1"/>
    <n v="0"/>
    <x v="38"/>
    <s v="Divorced"/>
    <s v="Graduate"/>
    <x v="1"/>
    <n v="83"/>
    <n v="72"/>
    <n v="0"/>
    <n v="59"/>
    <n v="30"/>
    <n v="13"/>
    <n v="8"/>
    <n v="165"/>
    <n v="1"/>
    <n v="1"/>
    <n v="0"/>
    <n v="3"/>
    <n v="7"/>
    <n v="0"/>
    <n v="0"/>
    <n v="0"/>
    <n v="0"/>
    <n v="0"/>
    <n v="0"/>
    <n v="0"/>
    <d v="2019-09-27T00:00:00"/>
  </r>
  <r>
    <n v="2523"/>
    <x v="1618"/>
    <n v="0"/>
    <n v="0"/>
    <x v="51"/>
    <s v="Single"/>
    <s v="Graduate"/>
    <x v="1"/>
    <n v="50"/>
    <n v="216"/>
    <n v="17"/>
    <n v="211"/>
    <n v="51"/>
    <n v="4"/>
    <n v="207"/>
    <n v="292"/>
    <n v="1"/>
    <n v="4"/>
    <n v="0"/>
    <n v="3"/>
    <n v="8"/>
    <n v="0"/>
    <n v="0"/>
    <n v="0"/>
    <n v="0"/>
    <n v="0"/>
    <n v="0"/>
    <n v="1"/>
    <d v="2019-04-16T00:00:00"/>
  </r>
  <r>
    <n v="1242"/>
    <x v="1619"/>
    <n v="1"/>
    <n v="0"/>
    <x v="2"/>
    <s v="Single"/>
    <s v="PhD"/>
    <x v="2"/>
    <n v="35"/>
    <n v="102"/>
    <n v="0"/>
    <n v="34"/>
    <n v="0"/>
    <n v="0"/>
    <n v="4"/>
    <n v="131"/>
    <n v="2"/>
    <n v="1"/>
    <n v="0"/>
    <n v="3"/>
    <n v="6"/>
    <n v="0"/>
    <n v="0"/>
    <n v="0"/>
    <n v="0"/>
    <n v="0"/>
    <n v="0"/>
    <n v="0"/>
    <d v="2019-03-20T00:00:00"/>
  </r>
  <r>
    <n v="1834"/>
    <x v="1620"/>
    <n v="1"/>
    <n v="1"/>
    <x v="30"/>
    <s v="Together"/>
    <s v="PhD"/>
    <x v="5"/>
    <n v="43"/>
    <n v="102"/>
    <n v="0"/>
    <n v="8"/>
    <n v="0"/>
    <n v="0"/>
    <n v="38"/>
    <n v="72"/>
    <n v="2"/>
    <n v="1"/>
    <n v="1"/>
    <n v="2"/>
    <n v="5"/>
    <n v="1"/>
    <n v="0"/>
    <n v="0"/>
    <n v="0"/>
    <n v="0"/>
    <n v="0"/>
    <n v="0"/>
    <d v="2020-10-30T00:00:00"/>
  </r>
  <r>
    <n v="1304"/>
    <x v="1621"/>
    <n v="1"/>
    <n v="1"/>
    <x v="11"/>
    <s v="Married"/>
    <s v="Graduate"/>
    <x v="4"/>
    <n v="33"/>
    <n v="47"/>
    <n v="0"/>
    <n v="30"/>
    <n v="13"/>
    <n v="4"/>
    <n v="25"/>
    <n v="68"/>
    <n v="2"/>
    <n v="1"/>
    <n v="0"/>
    <n v="3"/>
    <n v="5"/>
    <n v="0"/>
    <n v="0"/>
    <n v="0"/>
    <n v="0"/>
    <n v="0"/>
    <n v="0"/>
    <n v="0"/>
    <d v="2019-12-21T00:00:00"/>
  </r>
  <r>
    <n v="3057"/>
    <x v="1622"/>
    <n v="1"/>
    <n v="0"/>
    <x v="7"/>
    <s v="Single"/>
    <s v="Graduate"/>
    <x v="1"/>
    <n v="16"/>
    <n v="68"/>
    <n v="47"/>
    <n v="64"/>
    <n v="8"/>
    <n v="0"/>
    <n v="51"/>
    <n v="136"/>
    <n v="2"/>
    <n v="1"/>
    <n v="1"/>
    <n v="4"/>
    <n v="3"/>
    <n v="0"/>
    <n v="0"/>
    <n v="0"/>
    <n v="0"/>
    <n v="0"/>
    <n v="0"/>
    <n v="0"/>
    <d v="2020-03-10T00:00:00"/>
  </r>
  <r>
    <n v="1363"/>
    <x v="1623"/>
    <n v="1"/>
    <n v="0"/>
    <x v="10"/>
    <s v="Single"/>
    <s v="Graduate"/>
    <x v="3"/>
    <n v="92"/>
    <n v="13"/>
    <n v="38"/>
    <n v="55"/>
    <n v="8"/>
    <n v="51"/>
    <n v="51"/>
    <n v="115"/>
    <n v="1"/>
    <n v="1"/>
    <n v="0"/>
    <n v="3"/>
    <n v="7"/>
    <n v="0"/>
    <n v="0"/>
    <n v="0"/>
    <n v="0"/>
    <n v="0"/>
    <n v="0"/>
    <n v="0"/>
    <d v="2019-11-19T00:00:00"/>
  </r>
  <r>
    <n v="1592"/>
    <x v="1624"/>
    <n v="0"/>
    <n v="1"/>
    <x v="21"/>
    <s v="Married"/>
    <s v="Basic"/>
    <x v="4"/>
    <n v="23"/>
    <n v="34"/>
    <n v="17"/>
    <n v="21"/>
    <n v="64"/>
    <n v="8"/>
    <n v="47"/>
    <n v="98"/>
    <n v="2"/>
    <n v="1"/>
    <n v="0"/>
    <n v="3"/>
    <n v="7"/>
    <n v="0"/>
    <n v="0"/>
    <n v="0"/>
    <n v="0"/>
    <n v="0"/>
    <n v="0"/>
    <n v="0"/>
    <d v="2019-04-02T00:00:00"/>
  </r>
  <r>
    <n v="1797"/>
    <x v="1625"/>
    <n v="1"/>
    <n v="1"/>
    <x v="38"/>
    <s v="Married"/>
    <s v="Graduate"/>
    <x v="1"/>
    <n v="89"/>
    <n v="30"/>
    <n v="8"/>
    <n v="17"/>
    <n v="8"/>
    <n v="4"/>
    <n v="17"/>
    <n v="51"/>
    <n v="1"/>
    <n v="1"/>
    <n v="0"/>
    <n v="2"/>
    <n v="6"/>
    <n v="0"/>
    <n v="0"/>
    <n v="0"/>
    <n v="0"/>
    <n v="0"/>
    <n v="0"/>
    <n v="0"/>
    <d v="2020-08-16T00:00:00"/>
  </r>
  <r>
    <n v="1110"/>
    <x v="1626"/>
    <n v="1"/>
    <n v="1"/>
    <x v="50"/>
    <s v="Together"/>
    <s v="Unknown"/>
    <x v="2"/>
    <n v="85"/>
    <n v="51"/>
    <n v="21"/>
    <n v="106"/>
    <n v="0"/>
    <n v="38"/>
    <n v="128"/>
    <n v="89"/>
    <n v="2"/>
    <n v="1"/>
    <n v="1"/>
    <n v="3"/>
    <n v="5"/>
    <n v="0"/>
    <n v="0"/>
    <n v="0"/>
    <n v="0"/>
    <n v="0"/>
    <n v="0"/>
    <n v="0"/>
    <d v="2019-12-16T00:00:00"/>
  </r>
  <r>
    <n v="1211"/>
    <x v="1627"/>
    <n v="1"/>
    <n v="0"/>
    <x v="7"/>
    <s v="Married"/>
    <s v="PhD"/>
    <x v="0"/>
    <n v="44"/>
    <n v="659"/>
    <n v="4"/>
    <n v="106"/>
    <n v="0"/>
    <n v="4"/>
    <n v="13"/>
    <n v="761"/>
    <n v="4"/>
    <n v="4"/>
    <n v="1"/>
    <n v="4"/>
    <n v="8"/>
    <n v="0"/>
    <n v="0"/>
    <n v="0"/>
    <n v="0"/>
    <n v="0"/>
    <n v="0"/>
    <n v="0"/>
    <d v="2019-06-12T00:00:00"/>
  </r>
  <r>
    <n v="1322"/>
    <x v="1628"/>
    <n v="1"/>
    <n v="0"/>
    <x v="35"/>
    <s v="Married"/>
    <s v="Graduate"/>
    <x v="4"/>
    <n v="14"/>
    <n v="43"/>
    <n v="9"/>
    <n v="68"/>
    <n v="47"/>
    <n v="9"/>
    <n v="89"/>
    <n v="85"/>
    <n v="1"/>
    <n v="1"/>
    <n v="0"/>
    <n v="3"/>
    <n v="8"/>
    <n v="0"/>
    <n v="0"/>
    <n v="0"/>
    <n v="0"/>
    <n v="0"/>
    <n v="0"/>
    <n v="0"/>
    <d v="2019-04-19T00:00:00"/>
  </r>
  <r>
    <n v="1272"/>
    <x v="1629"/>
    <n v="1"/>
    <n v="0"/>
    <x v="2"/>
    <s v="Married"/>
    <s v="Graduate"/>
    <x v="2"/>
    <n v="75"/>
    <n v="64"/>
    <n v="26"/>
    <n v="85"/>
    <n v="17"/>
    <n v="21"/>
    <n v="85"/>
    <n v="128"/>
    <n v="1"/>
    <n v="3"/>
    <n v="1"/>
    <n v="2"/>
    <n v="7"/>
    <n v="0"/>
    <n v="0"/>
    <n v="0"/>
    <n v="0"/>
    <n v="0"/>
    <n v="0"/>
    <n v="0"/>
    <d v="2019-12-17T00:00:00"/>
  </r>
  <r>
    <n v="1504"/>
    <x v="1630"/>
    <n v="1"/>
    <n v="1"/>
    <x v="40"/>
    <s v="Divorced"/>
    <s v="Graduate"/>
    <x v="5"/>
    <n v="67"/>
    <n v="115"/>
    <n v="4"/>
    <n v="51"/>
    <n v="9"/>
    <n v="0"/>
    <n v="43"/>
    <n v="136"/>
    <n v="2"/>
    <n v="2"/>
    <n v="0"/>
    <n v="3"/>
    <n v="7"/>
    <n v="0"/>
    <n v="0"/>
    <n v="0"/>
    <n v="0"/>
    <n v="0"/>
    <n v="0"/>
    <n v="0"/>
    <d v="2020-07-03T00:00:00"/>
  </r>
  <r>
    <n v="2615"/>
    <x v="1631"/>
    <n v="1"/>
    <n v="0"/>
    <x v="38"/>
    <s v="Together"/>
    <s v="Master"/>
    <x v="0"/>
    <n v="6"/>
    <n v="38"/>
    <n v="4"/>
    <n v="21"/>
    <n v="17"/>
    <n v="21"/>
    <n v="30"/>
    <n v="73"/>
    <n v="1"/>
    <n v="1"/>
    <n v="0"/>
    <n v="3"/>
    <n v="7"/>
    <n v="0"/>
    <n v="0"/>
    <n v="0"/>
    <n v="0"/>
    <n v="0"/>
    <n v="0"/>
    <n v="0"/>
    <d v="2019-12-02T00:00:00"/>
  </r>
  <r>
    <n v="3122"/>
    <x v="1631"/>
    <n v="1"/>
    <n v="0"/>
    <x v="38"/>
    <s v="Together"/>
    <s v="Master"/>
    <x v="4"/>
    <n v="6"/>
    <n v="38"/>
    <n v="4"/>
    <n v="21"/>
    <n v="17"/>
    <n v="21"/>
    <n v="30"/>
    <n v="73"/>
    <n v="1"/>
    <n v="1"/>
    <n v="0"/>
    <n v="3"/>
    <n v="7"/>
    <n v="0"/>
    <n v="0"/>
    <n v="0"/>
    <n v="0"/>
    <n v="0"/>
    <n v="0"/>
    <n v="0"/>
    <d v="2019-12-02T00:00:00"/>
  </r>
  <r>
    <n v="1850"/>
    <x v="1632"/>
    <n v="1"/>
    <n v="0"/>
    <x v="27"/>
    <s v="Together"/>
    <s v="Graduate"/>
    <x v="4"/>
    <n v="71"/>
    <n v="17"/>
    <n v="51"/>
    <n v="64"/>
    <n v="81"/>
    <n v="30"/>
    <n v="51"/>
    <n v="192"/>
    <n v="2"/>
    <n v="2"/>
    <n v="0"/>
    <n v="3"/>
    <n v="7"/>
    <n v="0"/>
    <n v="0"/>
    <n v="0"/>
    <n v="0"/>
    <n v="0"/>
    <n v="0"/>
    <n v="0"/>
    <d v="2019-03-24T00:00:00"/>
  </r>
  <r>
    <n v="2843"/>
    <x v="1633"/>
    <n v="1"/>
    <n v="0"/>
    <x v="23"/>
    <s v="Together"/>
    <s v="Master"/>
    <x v="0"/>
    <n v="27"/>
    <n v="1214"/>
    <n v="0"/>
    <n v="222"/>
    <n v="34"/>
    <n v="13"/>
    <n v="85"/>
    <n v="1398"/>
    <n v="4"/>
    <n v="9"/>
    <n v="0"/>
    <n v="4"/>
    <n v="10"/>
    <n v="0"/>
    <n v="0"/>
    <n v="0"/>
    <n v="0"/>
    <n v="0"/>
    <n v="0"/>
    <n v="0"/>
    <d v="2019-03-08T00:00:00"/>
  </r>
  <r>
    <n v="1150"/>
    <x v="1634"/>
    <n v="2"/>
    <n v="1"/>
    <x v="12"/>
    <s v="Single"/>
    <s v="Master"/>
    <x v="5"/>
    <n v="0"/>
    <n v="21"/>
    <n v="0"/>
    <n v="13"/>
    <n v="0"/>
    <n v="0"/>
    <n v="21"/>
    <n v="13"/>
    <n v="1"/>
    <n v="1"/>
    <n v="0"/>
    <n v="2"/>
    <n v="7"/>
    <n v="0"/>
    <n v="0"/>
    <n v="0"/>
    <n v="0"/>
    <n v="0"/>
    <n v="0"/>
    <n v="0"/>
    <d v="2019-12-06T00:00:00"/>
  </r>
  <r>
    <n v="1602"/>
    <x v="1635"/>
    <n v="0"/>
    <n v="1"/>
    <x v="5"/>
    <s v="Married"/>
    <s v="Master"/>
    <x v="2"/>
    <n v="6"/>
    <n v="765"/>
    <n v="34"/>
    <n v="355"/>
    <n v="81"/>
    <n v="47"/>
    <n v="111"/>
    <n v="1172"/>
    <n v="5"/>
    <n v="1"/>
    <n v="2"/>
    <n v="9"/>
    <n v="2"/>
    <n v="0"/>
    <n v="0"/>
    <n v="0"/>
    <n v="0"/>
    <n v="0"/>
    <n v="0"/>
    <n v="0"/>
    <d v="2019-01-22T00:00:00"/>
  </r>
  <r>
    <n v="1387"/>
    <x v="1636"/>
    <n v="0"/>
    <n v="0"/>
    <x v="5"/>
    <s v="Together"/>
    <s v="Graduate"/>
    <x v="3"/>
    <n v="29"/>
    <n v="278"/>
    <n v="154"/>
    <n v="317"/>
    <n v="163"/>
    <n v="86"/>
    <n v="471"/>
    <n v="526"/>
    <n v="1"/>
    <n v="5"/>
    <n v="1"/>
    <n v="4"/>
    <n v="7"/>
    <n v="0"/>
    <n v="0"/>
    <n v="0"/>
    <n v="0"/>
    <n v="0"/>
    <n v="0"/>
    <n v="0"/>
    <d v="2019-08-16T00:00:00"/>
  </r>
  <r>
    <n v="1172"/>
    <x v="1637"/>
    <n v="1"/>
    <n v="0"/>
    <x v="29"/>
    <s v="Married"/>
    <s v="Master"/>
    <x v="4"/>
    <n v="16"/>
    <n v="201"/>
    <n v="4"/>
    <n v="26"/>
    <n v="0"/>
    <n v="0"/>
    <n v="51"/>
    <n v="180"/>
    <n v="1"/>
    <n v="1"/>
    <n v="1"/>
    <n v="3"/>
    <n v="6"/>
    <n v="0"/>
    <n v="0"/>
    <n v="0"/>
    <n v="0"/>
    <n v="0"/>
    <n v="0"/>
    <n v="0"/>
    <d v="2020-06-28T00:00:00"/>
  </r>
  <r>
    <n v="1764"/>
    <x v="1638"/>
    <n v="1"/>
    <n v="0"/>
    <x v="35"/>
    <s v="Married"/>
    <s v="Graduate"/>
    <x v="2"/>
    <n v="8"/>
    <n v="4"/>
    <n v="13"/>
    <n v="34"/>
    <n v="9"/>
    <n v="21"/>
    <n v="21"/>
    <n v="60"/>
    <n v="1"/>
    <n v="1"/>
    <n v="0"/>
    <n v="2"/>
    <n v="7"/>
    <n v="0"/>
    <n v="0"/>
    <n v="0"/>
    <n v="0"/>
    <n v="0"/>
    <n v="0"/>
    <n v="0"/>
    <d v="2020-08-23T00:00:00"/>
  </r>
  <r>
    <n v="2856"/>
    <x v="1639"/>
    <n v="1"/>
    <n v="0"/>
    <x v="10"/>
    <s v="Married"/>
    <s v="PhD"/>
    <x v="2"/>
    <n v="22"/>
    <n v="64"/>
    <n v="0"/>
    <n v="26"/>
    <n v="0"/>
    <n v="4"/>
    <n v="51"/>
    <n v="43"/>
    <n v="2"/>
    <n v="1"/>
    <n v="1"/>
    <n v="2"/>
    <n v="7"/>
    <n v="1"/>
    <n v="0"/>
    <n v="0"/>
    <n v="0"/>
    <n v="0"/>
    <n v="0"/>
    <n v="1"/>
    <d v="2020-10-04T00:00:00"/>
  </r>
  <r>
    <n v="2522"/>
    <x v="1640"/>
    <n v="0"/>
    <n v="0"/>
    <x v="9"/>
    <s v="Married"/>
    <s v="Unknown"/>
    <x v="4"/>
    <n v="5"/>
    <n v="43"/>
    <n v="51"/>
    <n v="51"/>
    <n v="107"/>
    <n v="4"/>
    <n v="86"/>
    <n v="172"/>
    <n v="1"/>
    <n v="2"/>
    <n v="0"/>
    <n v="3"/>
    <n v="6"/>
    <n v="0"/>
    <n v="0"/>
    <n v="0"/>
    <n v="0"/>
    <n v="0"/>
    <n v="0"/>
    <n v="0"/>
    <d v="2020-02-07T00:00:00"/>
  </r>
  <r>
    <n v="1332"/>
    <x v="1641"/>
    <n v="1"/>
    <n v="1"/>
    <x v="23"/>
    <s v="Widowed"/>
    <s v="Graduate"/>
    <x v="2"/>
    <n v="33"/>
    <n v="64"/>
    <n v="0"/>
    <n v="52"/>
    <n v="30"/>
    <n v="13"/>
    <n v="30"/>
    <n v="129"/>
    <n v="3"/>
    <n v="2"/>
    <n v="0"/>
    <n v="3"/>
    <n v="7"/>
    <n v="0"/>
    <n v="0"/>
    <n v="0"/>
    <n v="0"/>
    <n v="0"/>
    <n v="0"/>
    <n v="0"/>
    <d v="2019-06-01T00:00:00"/>
  </r>
  <r>
    <n v="2729"/>
    <x v="1641"/>
    <n v="1"/>
    <n v="1"/>
    <x v="23"/>
    <s v="Widowed"/>
    <s v="Graduate"/>
    <x v="0"/>
    <n v="33"/>
    <n v="64"/>
    <n v="0"/>
    <n v="52"/>
    <n v="30"/>
    <n v="13"/>
    <n v="30"/>
    <n v="129"/>
    <n v="3"/>
    <n v="2"/>
    <n v="0"/>
    <n v="3"/>
    <n v="7"/>
    <n v="0"/>
    <n v="0"/>
    <n v="0"/>
    <n v="0"/>
    <n v="0"/>
    <n v="0"/>
    <n v="0"/>
    <d v="2019-06-01T00:00:00"/>
  </r>
  <r>
    <n v="2980"/>
    <x v="1642"/>
    <n v="0"/>
    <n v="1"/>
    <x v="3"/>
    <s v="Married"/>
    <s v="Graduate"/>
    <x v="5"/>
    <n v="97"/>
    <n v="150"/>
    <n v="0"/>
    <n v="56"/>
    <n v="9"/>
    <n v="0"/>
    <n v="9"/>
    <n v="206"/>
    <n v="2"/>
    <n v="2"/>
    <n v="0"/>
    <n v="3"/>
    <n v="8"/>
    <n v="0"/>
    <n v="0"/>
    <n v="0"/>
    <n v="0"/>
    <n v="0"/>
    <n v="0"/>
    <n v="0"/>
    <d v="2020-04-13T00:00:00"/>
  </r>
  <r>
    <n v="1009"/>
    <x v="1643"/>
    <n v="1"/>
    <n v="0"/>
    <x v="2"/>
    <s v="Together"/>
    <s v="PhD"/>
    <x v="3"/>
    <n v="19"/>
    <n v="60"/>
    <n v="0"/>
    <n v="103"/>
    <n v="13"/>
    <n v="13"/>
    <n v="9"/>
    <n v="180"/>
    <n v="1"/>
    <n v="3"/>
    <n v="0"/>
    <n v="2"/>
    <n v="9"/>
    <n v="0"/>
    <n v="0"/>
    <n v="0"/>
    <n v="0"/>
    <n v="0"/>
    <n v="0"/>
    <n v="1"/>
    <d v="2019-11-11T00:00:00"/>
  </r>
  <r>
    <n v="1392"/>
    <x v="1643"/>
    <n v="1"/>
    <n v="0"/>
    <x v="2"/>
    <s v="Together"/>
    <s v="PhD"/>
    <x v="2"/>
    <n v="19"/>
    <n v="60"/>
    <n v="0"/>
    <n v="103"/>
    <n v="13"/>
    <n v="13"/>
    <n v="9"/>
    <n v="180"/>
    <n v="1"/>
    <n v="3"/>
    <n v="0"/>
    <n v="2"/>
    <n v="9"/>
    <n v="0"/>
    <n v="0"/>
    <n v="0"/>
    <n v="0"/>
    <n v="0"/>
    <n v="0"/>
    <n v="0"/>
    <d v="2019-11-11T00:00:00"/>
  </r>
  <r>
    <n v="2859"/>
    <x v="1644"/>
    <n v="0"/>
    <n v="0"/>
    <x v="19"/>
    <s v="Single"/>
    <s v="PhD"/>
    <x v="1"/>
    <n v="48"/>
    <n v="26"/>
    <n v="13"/>
    <n v="52"/>
    <n v="26"/>
    <n v="4"/>
    <n v="0"/>
    <n v="120"/>
    <n v="1"/>
    <n v="1"/>
    <n v="1"/>
    <n v="3"/>
    <n v="3"/>
    <n v="0"/>
    <n v="0"/>
    <n v="0"/>
    <n v="0"/>
    <n v="0"/>
    <n v="0"/>
    <n v="0"/>
    <d v="2020-10-23T00:00:00"/>
  </r>
  <r>
    <n v="1361"/>
    <x v="1645"/>
    <n v="1"/>
    <n v="0"/>
    <x v="32"/>
    <s v="Single"/>
    <s v="Graduate"/>
    <x v="0"/>
    <n v="13"/>
    <n v="43"/>
    <n v="17"/>
    <n v="60"/>
    <n v="17"/>
    <n v="17"/>
    <n v="4"/>
    <n v="151"/>
    <n v="1"/>
    <n v="1"/>
    <n v="0"/>
    <n v="3"/>
    <n v="8"/>
    <n v="0"/>
    <n v="0"/>
    <n v="0"/>
    <n v="0"/>
    <n v="0"/>
    <n v="0"/>
    <n v="0"/>
    <d v="2019-06-06T00:00:00"/>
  </r>
  <r>
    <n v="1427"/>
    <x v="1645"/>
    <n v="1"/>
    <n v="0"/>
    <x v="32"/>
    <s v="Single"/>
    <s v="Graduate"/>
    <x v="0"/>
    <n v="13"/>
    <n v="43"/>
    <n v="17"/>
    <n v="60"/>
    <n v="17"/>
    <n v="17"/>
    <n v="4"/>
    <n v="151"/>
    <n v="1"/>
    <n v="1"/>
    <n v="0"/>
    <n v="3"/>
    <n v="8"/>
    <n v="0"/>
    <n v="0"/>
    <n v="0"/>
    <n v="0"/>
    <n v="0"/>
    <n v="0"/>
    <n v="0"/>
    <d v="2019-06-06T00:00:00"/>
  </r>
  <r>
    <n v="2994"/>
    <x v="1646"/>
    <n v="1"/>
    <n v="2"/>
    <x v="35"/>
    <s v="Together"/>
    <s v="Graduate"/>
    <x v="2"/>
    <n v="75"/>
    <n v="34"/>
    <n v="0"/>
    <n v="22"/>
    <n v="0"/>
    <n v="13"/>
    <n v="26"/>
    <n v="43"/>
    <n v="1"/>
    <n v="0"/>
    <n v="0"/>
    <n v="3"/>
    <n v="8"/>
    <n v="0"/>
    <n v="0"/>
    <n v="0"/>
    <n v="0"/>
    <n v="0"/>
    <n v="0"/>
    <n v="0"/>
    <d v="2019-03-02T00:00:00"/>
  </r>
  <r>
    <n v="1993"/>
    <x v="1647"/>
    <n v="1"/>
    <n v="0"/>
    <x v="34"/>
    <s v="Single"/>
    <s v="Graduate"/>
    <x v="3"/>
    <n v="51"/>
    <n v="664"/>
    <n v="86"/>
    <n v="285"/>
    <n v="0"/>
    <n v="52"/>
    <n v="116"/>
    <n v="971"/>
    <n v="7"/>
    <n v="6"/>
    <n v="1"/>
    <n v="4"/>
    <n v="9"/>
    <n v="0"/>
    <n v="0"/>
    <n v="0"/>
    <n v="0"/>
    <n v="0"/>
    <n v="0"/>
    <n v="0"/>
    <d v="2019-08-12T00:00:00"/>
  </r>
  <r>
    <n v="1087"/>
    <x v="1648"/>
    <n v="1"/>
    <n v="0"/>
    <x v="4"/>
    <s v="Married"/>
    <s v="Graduate"/>
    <x v="3"/>
    <n v="30"/>
    <n v="22"/>
    <n v="13"/>
    <n v="48"/>
    <n v="52"/>
    <n v="22"/>
    <n v="39"/>
    <n v="117"/>
    <n v="1"/>
    <n v="2"/>
    <n v="0"/>
    <n v="3"/>
    <n v="6"/>
    <n v="0"/>
    <n v="0"/>
    <n v="0"/>
    <n v="0"/>
    <n v="0"/>
    <n v="0"/>
    <n v="0"/>
    <d v="2020-10-26T00:00:00"/>
  </r>
  <r>
    <n v="1405"/>
    <x v="1648"/>
    <n v="1"/>
    <n v="0"/>
    <x v="4"/>
    <s v="Married"/>
    <s v="Graduate"/>
    <x v="3"/>
    <n v="30"/>
    <n v="22"/>
    <n v="13"/>
    <n v="48"/>
    <n v="52"/>
    <n v="22"/>
    <n v="39"/>
    <n v="117"/>
    <n v="1"/>
    <n v="2"/>
    <n v="0"/>
    <n v="3"/>
    <n v="6"/>
    <n v="0"/>
    <n v="0"/>
    <n v="0"/>
    <n v="0"/>
    <n v="0"/>
    <n v="0"/>
    <n v="0"/>
    <d v="2020-10-26T00:00:00"/>
  </r>
  <r>
    <n v="2822"/>
    <x v="1649"/>
    <n v="0"/>
    <n v="0"/>
    <x v="6"/>
    <s v="Married"/>
    <s v="Graduate"/>
    <x v="4"/>
    <n v="19"/>
    <n v="9"/>
    <n v="26"/>
    <n v="121"/>
    <n v="56"/>
    <n v="17"/>
    <n v="69"/>
    <n v="160"/>
    <n v="1"/>
    <n v="2"/>
    <n v="0"/>
    <n v="3"/>
    <n v="7"/>
    <n v="0"/>
    <n v="0"/>
    <n v="0"/>
    <n v="0"/>
    <n v="0"/>
    <n v="0"/>
    <n v="0"/>
    <d v="2019-12-13T00:00:00"/>
  </r>
  <r>
    <n v="1584"/>
    <x v="1650"/>
    <n v="0"/>
    <n v="1"/>
    <x v="33"/>
    <s v="Single"/>
    <s v="Graduate"/>
    <x v="2"/>
    <n v="27"/>
    <n v="156"/>
    <n v="0"/>
    <n v="9"/>
    <n v="0"/>
    <n v="0"/>
    <n v="17"/>
    <n v="147"/>
    <n v="1"/>
    <n v="1"/>
    <n v="0"/>
    <n v="3"/>
    <n v="7"/>
    <n v="0"/>
    <n v="0"/>
    <n v="0"/>
    <n v="0"/>
    <n v="0"/>
    <n v="0"/>
    <n v="0"/>
    <d v="2019-07-29T00:00:00"/>
  </r>
  <r>
    <n v="2085"/>
    <x v="1651"/>
    <n v="1"/>
    <n v="0"/>
    <x v="35"/>
    <s v="Married"/>
    <s v="Graduate"/>
    <x v="1"/>
    <n v="28"/>
    <n v="48"/>
    <n v="0"/>
    <n v="69"/>
    <n v="30"/>
    <n v="26"/>
    <n v="91"/>
    <n v="82"/>
    <n v="1"/>
    <n v="2"/>
    <n v="0"/>
    <n v="3"/>
    <n v="8"/>
    <n v="0"/>
    <n v="0"/>
    <n v="0"/>
    <n v="0"/>
    <n v="0"/>
    <n v="0"/>
    <n v="0"/>
    <d v="2020-08-28T00:00:00"/>
  </r>
  <r>
    <n v="1418"/>
    <x v="1652"/>
    <n v="1"/>
    <n v="0"/>
    <x v="1"/>
    <s v="Single"/>
    <s v="Graduate"/>
    <x v="4"/>
    <n v="28"/>
    <n v="108"/>
    <n v="0"/>
    <n v="95"/>
    <n v="9"/>
    <n v="13"/>
    <n v="22"/>
    <n v="204"/>
    <n v="2"/>
    <n v="1"/>
    <n v="0"/>
    <n v="4"/>
    <n v="5"/>
    <n v="0"/>
    <n v="0"/>
    <n v="0"/>
    <n v="0"/>
    <n v="0"/>
    <n v="0"/>
    <n v="0"/>
    <d v="2020-07-09T00:00:00"/>
  </r>
  <r>
    <n v="1314"/>
    <x v="1653"/>
    <n v="1"/>
    <n v="0"/>
    <x v="17"/>
    <s v="Single"/>
    <s v="PhD"/>
    <x v="2"/>
    <n v="22"/>
    <n v="295"/>
    <n v="30"/>
    <n v="256"/>
    <n v="43"/>
    <n v="22"/>
    <n v="48"/>
    <n v="598"/>
    <n v="4"/>
    <n v="3"/>
    <n v="1"/>
    <n v="4"/>
    <n v="8"/>
    <n v="0"/>
    <n v="0"/>
    <n v="0"/>
    <n v="0"/>
    <n v="0"/>
    <n v="0"/>
    <n v="0"/>
    <d v="2019-07-21T00:00:00"/>
  </r>
  <r>
    <n v="1238"/>
    <x v="1654"/>
    <n v="1"/>
    <n v="0"/>
    <x v="19"/>
    <s v="Single"/>
    <s v="Graduate"/>
    <x v="4"/>
    <n v="52"/>
    <n v="13"/>
    <n v="13"/>
    <n v="30"/>
    <n v="0"/>
    <n v="9"/>
    <n v="48"/>
    <n v="17"/>
    <n v="2"/>
    <n v="1"/>
    <n v="0"/>
    <n v="3"/>
    <n v="6"/>
    <n v="0"/>
    <n v="0"/>
    <n v="0"/>
    <n v="0"/>
    <n v="0"/>
    <n v="0"/>
    <n v="0"/>
    <d v="2020-04-02T00:00:00"/>
  </r>
  <r>
    <n v="2878"/>
    <x v="1655"/>
    <n v="1"/>
    <n v="0"/>
    <x v="23"/>
    <s v="Divorced"/>
    <s v="Graduate"/>
    <x v="5"/>
    <n v="77"/>
    <n v="39"/>
    <n v="4"/>
    <n v="104"/>
    <n v="9"/>
    <n v="4"/>
    <n v="9"/>
    <n v="152"/>
    <n v="3"/>
    <n v="3"/>
    <n v="0"/>
    <n v="3"/>
    <n v="6"/>
    <n v="0"/>
    <n v="0"/>
    <n v="0"/>
    <n v="0"/>
    <n v="0"/>
    <n v="0"/>
    <n v="0"/>
    <d v="2020-03-30T00:00:00"/>
  </r>
  <r>
    <n v="2370"/>
    <x v="1656"/>
    <n v="1"/>
    <n v="0"/>
    <x v="35"/>
    <s v="Married"/>
    <s v="PhD"/>
    <x v="2"/>
    <n v="21"/>
    <n v="61"/>
    <n v="0"/>
    <n v="26"/>
    <n v="0"/>
    <n v="0"/>
    <n v="0"/>
    <n v="87"/>
    <n v="2"/>
    <n v="2"/>
    <n v="0"/>
    <n v="3"/>
    <n v="5"/>
    <n v="0"/>
    <n v="0"/>
    <n v="0"/>
    <n v="0"/>
    <n v="0"/>
    <n v="0"/>
    <n v="0"/>
    <d v="2020-10-19T00:00:00"/>
  </r>
  <r>
    <n v="1075"/>
    <x v="1657"/>
    <n v="1"/>
    <n v="0"/>
    <x v="19"/>
    <s v="Single"/>
    <s v="Graduate"/>
    <x v="3"/>
    <n v="87"/>
    <n v="279"/>
    <n v="17"/>
    <n v="296"/>
    <n v="31"/>
    <n v="22"/>
    <n v="74"/>
    <n v="571"/>
    <n v="4"/>
    <n v="3"/>
    <n v="1"/>
    <n v="4"/>
    <n v="8"/>
    <n v="0"/>
    <n v="0"/>
    <n v="0"/>
    <n v="0"/>
    <n v="0"/>
    <n v="0"/>
    <n v="0"/>
    <d v="2019-02-03T00:00:00"/>
  </r>
  <r>
    <n v="2751"/>
    <x v="1657"/>
    <n v="1"/>
    <n v="0"/>
    <x v="19"/>
    <s v="Single"/>
    <s v="Graduate"/>
    <x v="1"/>
    <n v="87"/>
    <n v="279"/>
    <n v="17"/>
    <n v="296"/>
    <n v="31"/>
    <n v="22"/>
    <n v="74"/>
    <n v="571"/>
    <n v="4"/>
    <n v="3"/>
    <n v="1"/>
    <n v="4"/>
    <n v="8"/>
    <n v="0"/>
    <n v="0"/>
    <n v="0"/>
    <n v="0"/>
    <n v="0"/>
    <n v="0"/>
    <n v="0"/>
    <d v="2019-02-03T00:00:00"/>
  </r>
  <r>
    <n v="3114"/>
    <x v="1658"/>
    <n v="1"/>
    <n v="0"/>
    <x v="23"/>
    <s v="Together"/>
    <s v="PhD"/>
    <x v="2"/>
    <n v="23"/>
    <n v="109"/>
    <n v="0"/>
    <n v="35"/>
    <n v="0"/>
    <n v="4"/>
    <n v="17"/>
    <n v="131"/>
    <n v="1"/>
    <n v="2"/>
    <n v="0"/>
    <n v="2"/>
    <n v="9"/>
    <n v="0"/>
    <n v="0"/>
    <n v="0"/>
    <n v="0"/>
    <n v="0"/>
    <n v="0"/>
    <n v="0"/>
    <d v="2020-08-29T00:00:00"/>
  </r>
  <r>
    <n v="1281"/>
    <x v="1659"/>
    <n v="1"/>
    <n v="1"/>
    <x v="40"/>
    <s v="Together"/>
    <s v="Graduate"/>
    <x v="1"/>
    <n v="6"/>
    <n v="39"/>
    <n v="4"/>
    <n v="13"/>
    <n v="0"/>
    <n v="17"/>
    <n v="35"/>
    <n v="39"/>
    <n v="1"/>
    <n v="0"/>
    <n v="0"/>
    <n v="3"/>
    <n v="6"/>
    <n v="0"/>
    <n v="0"/>
    <n v="0"/>
    <n v="0"/>
    <n v="0"/>
    <n v="0"/>
    <n v="0"/>
    <d v="2019-08-17T00:00:00"/>
  </r>
  <r>
    <n v="3001"/>
    <x v="1659"/>
    <n v="1"/>
    <n v="1"/>
    <x v="40"/>
    <s v="Together"/>
    <s v="Graduate"/>
    <x v="3"/>
    <n v="6"/>
    <n v="39"/>
    <n v="4"/>
    <n v="13"/>
    <n v="0"/>
    <n v="17"/>
    <n v="35"/>
    <n v="39"/>
    <n v="1"/>
    <n v="0"/>
    <n v="0"/>
    <n v="3"/>
    <n v="6"/>
    <n v="0"/>
    <n v="0"/>
    <n v="0"/>
    <n v="0"/>
    <n v="0"/>
    <n v="0"/>
    <n v="0"/>
    <d v="2019-08-17T00:00:00"/>
  </r>
  <r>
    <n v="1194"/>
    <x v="1660"/>
    <n v="1"/>
    <n v="0"/>
    <x v="28"/>
    <s v="Together"/>
    <s v="Graduate"/>
    <x v="2"/>
    <n v="88"/>
    <n v="31"/>
    <n v="26"/>
    <n v="57"/>
    <n v="31"/>
    <n v="26"/>
    <n v="61"/>
    <n v="109"/>
    <n v="1"/>
    <n v="1"/>
    <n v="0"/>
    <n v="3"/>
    <n v="9"/>
    <n v="1"/>
    <n v="0"/>
    <n v="0"/>
    <n v="0"/>
    <n v="0"/>
    <n v="0"/>
    <n v="0"/>
    <d v="2020-05-14T00:00:00"/>
  </r>
  <r>
    <n v="1356"/>
    <x v="1661"/>
    <n v="1"/>
    <n v="0"/>
    <x v="1"/>
    <s v="Single"/>
    <s v="Master"/>
    <x v="2"/>
    <n v="52"/>
    <n v="31"/>
    <n v="4"/>
    <n v="26"/>
    <n v="13"/>
    <n v="4"/>
    <n v="48"/>
    <n v="31"/>
    <n v="1"/>
    <n v="1"/>
    <n v="1"/>
    <n v="2"/>
    <n v="4"/>
    <n v="1"/>
    <n v="0"/>
    <n v="0"/>
    <n v="0"/>
    <n v="0"/>
    <n v="0"/>
    <n v="0"/>
    <d v="2020-02-03T00:00:00"/>
  </r>
  <r>
    <n v="2908"/>
    <x v="1662"/>
    <n v="2"/>
    <n v="0"/>
    <x v="42"/>
    <s v="Married"/>
    <s v="Master"/>
    <x v="5"/>
    <n v="47"/>
    <n v="75"/>
    <n v="13"/>
    <n v="79"/>
    <n v="13"/>
    <n v="18"/>
    <n v="79"/>
    <n v="118"/>
    <n v="2"/>
    <n v="3"/>
    <n v="1"/>
    <n v="2"/>
    <n v="7"/>
    <n v="0"/>
    <n v="0"/>
    <n v="0"/>
    <n v="0"/>
    <n v="0"/>
    <n v="0"/>
    <n v="0"/>
    <d v="2020-09-05T00:00:00"/>
  </r>
  <r>
    <n v="2931"/>
    <x v="1663"/>
    <n v="1"/>
    <n v="0"/>
    <x v="38"/>
    <s v="Together"/>
    <s v="Graduate"/>
    <x v="1"/>
    <n v="59"/>
    <n v="35"/>
    <n v="0"/>
    <n v="31"/>
    <n v="13"/>
    <n v="4"/>
    <n v="4"/>
    <n v="79"/>
    <n v="1"/>
    <n v="1"/>
    <n v="0"/>
    <n v="3"/>
    <n v="6"/>
    <n v="0"/>
    <n v="0"/>
    <n v="0"/>
    <n v="0"/>
    <n v="0"/>
    <n v="0"/>
    <n v="0"/>
    <d v="2020-06-23T00:00:00"/>
  </r>
  <r>
    <n v="1080"/>
    <x v="1664"/>
    <n v="1"/>
    <n v="1"/>
    <x v="5"/>
    <s v="Married"/>
    <s v="Graduate"/>
    <x v="2"/>
    <n v="95"/>
    <n v="75"/>
    <n v="35"/>
    <n v="62"/>
    <n v="44"/>
    <n v="18"/>
    <n v="13"/>
    <n v="220"/>
    <n v="2"/>
    <n v="1"/>
    <n v="0"/>
    <n v="4"/>
    <n v="7"/>
    <n v="0"/>
    <n v="0"/>
    <n v="0"/>
    <n v="0"/>
    <n v="0"/>
    <n v="0"/>
    <n v="0"/>
    <d v="2020-01-16T00:00:00"/>
  </r>
  <r>
    <n v="3107"/>
    <x v="1665"/>
    <n v="1"/>
    <n v="1"/>
    <x v="30"/>
    <s v="Divorced"/>
    <s v="Master"/>
    <x v="0"/>
    <n v="11"/>
    <n v="308"/>
    <n v="13"/>
    <n v="163"/>
    <n v="18"/>
    <n v="9"/>
    <n v="281"/>
    <n v="229"/>
    <n v="4"/>
    <n v="3"/>
    <n v="2"/>
    <n v="2"/>
    <n v="9"/>
    <n v="0"/>
    <n v="0"/>
    <n v="0"/>
    <n v="0"/>
    <n v="0"/>
    <n v="0"/>
    <n v="1"/>
    <d v="2019-01-11T00:00:00"/>
  </r>
  <r>
    <n v="1260"/>
    <x v="1666"/>
    <n v="1"/>
    <n v="1"/>
    <x v="5"/>
    <s v="Married"/>
    <s v="Graduate"/>
    <x v="2"/>
    <n v="55"/>
    <n v="57"/>
    <n v="9"/>
    <n v="62"/>
    <n v="35"/>
    <n v="31"/>
    <n v="18"/>
    <n v="176"/>
    <n v="4"/>
    <n v="2"/>
    <n v="0"/>
    <n v="4"/>
    <n v="6"/>
    <n v="0"/>
    <n v="0"/>
    <n v="0"/>
    <n v="0"/>
    <n v="0"/>
    <n v="0"/>
    <n v="0"/>
    <d v="2020-09-10T00:00:00"/>
  </r>
  <r>
    <n v="1551"/>
    <x v="1667"/>
    <n v="1"/>
    <n v="1"/>
    <x v="11"/>
    <s v="Together"/>
    <s v="Master"/>
    <x v="1"/>
    <n v="60"/>
    <n v="26"/>
    <n v="0"/>
    <n v="9"/>
    <n v="9"/>
    <n v="0"/>
    <n v="4"/>
    <n v="40"/>
    <n v="1"/>
    <n v="1"/>
    <n v="0"/>
    <n v="2"/>
    <n v="5"/>
    <n v="0"/>
    <n v="0"/>
    <n v="0"/>
    <n v="0"/>
    <n v="0"/>
    <n v="0"/>
    <n v="0"/>
    <d v="2020-02-12T00:00:00"/>
  </r>
  <r>
    <n v="2805"/>
    <x v="1668"/>
    <n v="1"/>
    <n v="0"/>
    <x v="9"/>
    <s v="Single"/>
    <s v="Graduate"/>
    <x v="1"/>
    <n v="30"/>
    <n v="164"/>
    <n v="18"/>
    <n v="106"/>
    <n v="71"/>
    <n v="40"/>
    <n v="40"/>
    <n v="358"/>
    <n v="2"/>
    <n v="4"/>
    <n v="0"/>
    <n v="3"/>
    <n v="9"/>
    <n v="0"/>
    <n v="0"/>
    <n v="0"/>
    <n v="0"/>
    <n v="0"/>
    <n v="0"/>
    <n v="0"/>
    <d v="2020-03-14T00:00:00"/>
  </r>
  <r>
    <n v="1650"/>
    <x v="1669"/>
    <n v="1"/>
    <n v="0"/>
    <x v="42"/>
    <s v="Married"/>
    <s v="PhD"/>
    <x v="2"/>
    <n v="43"/>
    <n v="115"/>
    <n v="0"/>
    <n v="27"/>
    <n v="0"/>
    <n v="0"/>
    <n v="9"/>
    <n v="133"/>
    <n v="1"/>
    <n v="1"/>
    <n v="0"/>
    <n v="3"/>
    <n v="8"/>
    <n v="0"/>
    <n v="0"/>
    <n v="0"/>
    <n v="0"/>
    <n v="0"/>
    <n v="0"/>
    <n v="0"/>
    <d v="2019-10-14T00:00:00"/>
  </r>
  <r>
    <n v="1634"/>
    <x v="1670"/>
    <n v="1"/>
    <n v="0"/>
    <x v="19"/>
    <s v="Together"/>
    <s v="Graduate"/>
    <x v="4"/>
    <n v="38"/>
    <n v="71"/>
    <n v="0"/>
    <n v="75"/>
    <n v="27"/>
    <n v="13"/>
    <n v="27"/>
    <n v="160"/>
    <n v="2"/>
    <n v="1"/>
    <n v="0"/>
    <n v="3"/>
    <n v="9"/>
    <n v="0"/>
    <n v="0"/>
    <n v="0"/>
    <n v="0"/>
    <n v="0"/>
    <n v="0"/>
    <n v="0"/>
    <d v="2019-02-01T00:00:00"/>
  </r>
  <r>
    <n v="3017"/>
    <x v="1671"/>
    <n v="1"/>
    <n v="0"/>
    <x v="25"/>
    <s v="Married"/>
    <s v="Graduate"/>
    <x v="0"/>
    <n v="19"/>
    <n v="27"/>
    <n v="27"/>
    <n v="67"/>
    <n v="44"/>
    <n v="22"/>
    <n v="9"/>
    <n v="178"/>
    <n v="2"/>
    <n v="2"/>
    <n v="0"/>
    <n v="3"/>
    <n v="6"/>
    <n v="0"/>
    <n v="0"/>
    <n v="0"/>
    <n v="0"/>
    <n v="0"/>
    <n v="0"/>
    <n v="0"/>
    <d v="2020-05-05T00:00:00"/>
  </r>
  <r>
    <n v="2752"/>
    <x v="1672"/>
    <n v="0"/>
    <n v="0"/>
    <x v="3"/>
    <s v="Married"/>
    <s v="PhD"/>
    <x v="5"/>
    <n v="59"/>
    <n v="917"/>
    <n v="0"/>
    <n v="205"/>
    <n v="13"/>
    <n v="9"/>
    <n v="53"/>
    <n v="1091"/>
    <n v="2"/>
    <n v="5"/>
    <n v="1"/>
    <n v="5"/>
    <n v="8"/>
    <n v="0"/>
    <n v="0"/>
    <n v="0"/>
    <n v="0"/>
    <n v="0"/>
    <n v="0"/>
    <n v="0"/>
    <d v="2019-03-20T00:00:00"/>
  </r>
  <r>
    <n v="1301"/>
    <x v="1673"/>
    <n v="1"/>
    <n v="1"/>
    <x v="24"/>
    <s v="Together"/>
    <s v="Master"/>
    <x v="0"/>
    <n v="86"/>
    <n v="107"/>
    <n v="0"/>
    <n v="31"/>
    <n v="0"/>
    <n v="0"/>
    <n v="4"/>
    <n v="134"/>
    <n v="2"/>
    <n v="2"/>
    <n v="0"/>
    <n v="3"/>
    <n v="5"/>
    <n v="0"/>
    <n v="0"/>
    <n v="0"/>
    <n v="0"/>
    <n v="0"/>
    <n v="0"/>
    <n v="0"/>
    <d v="2020-08-15T00:00:00"/>
  </r>
  <r>
    <n v="1612"/>
    <x v="1674"/>
    <n v="1"/>
    <n v="0"/>
    <x v="3"/>
    <s v="Single"/>
    <s v="Graduate"/>
    <x v="5"/>
    <n v="76"/>
    <n v="184"/>
    <n v="22"/>
    <n v="577"/>
    <n v="45"/>
    <n v="13"/>
    <n v="13"/>
    <n v="828"/>
    <n v="3"/>
    <n v="4"/>
    <n v="1"/>
    <n v="4"/>
    <n v="9"/>
    <n v="0"/>
    <n v="0"/>
    <n v="0"/>
    <n v="0"/>
    <n v="0"/>
    <n v="0"/>
    <n v="0"/>
    <d v="2019-05-25T00:00:00"/>
  </r>
  <r>
    <n v="2032"/>
    <x v="1675"/>
    <n v="1"/>
    <n v="1"/>
    <x v="30"/>
    <s v="Together"/>
    <s v="PhD"/>
    <x v="5"/>
    <n v="16"/>
    <n v="36"/>
    <n v="0"/>
    <n v="13"/>
    <n v="0"/>
    <n v="0"/>
    <n v="4"/>
    <n v="45"/>
    <n v="1"/>
    <n v="1"/>
    <n v="0"/>
    <n v="2"/>
    <n v="8"/>
    <n v="1"/>
    <n v="0"/>
    <n v="0"/>
    <n v="0"/>
    <n v="0"/>
    <n v="0"/>
    <n v="0"/>
    <d v="2020-11-09T00:00:00"/>
  </r>
  <r>
    <n v="1160"/>
    <x v="1676"/>
    <n v="1"/>
    <n v="0"/>
    <x v="41"/>
    <s v="Married"/>
    <s v="Graduate"/>
    <x v="4"/>
    <n v="78"/>
    <n v="54"/>
    <n v="18"/>
    <n v="27"/>
    <n v="49"/>
    <n v="36"/>
    <n v="72"/>
    <n v="112"/>
    <n v="2"/>
    <n v="2"/>
    <n v="0"/>
    <n v="3"/>
    <n v="8"/>
    <n v="0"/>
    <n v="0"/>
    <n v="0"/>
    <n v="0"/>
    <n v="0"/>
    <n v="0"/>
    <n v="0"/>
    <d v="2019-12-18T00:00:00"/>
  </r>
  <r>
    <n v="1424"/>
    <x v="1677"/>
    <n v="1"/>
    <n v="0"/>
    <x v="32"/>
    <s v="Married"/>
    <s v="Graduate"/>
    <x v="4"/>
    <n v="56"/>
    <n v="22"/>
    <n v="18"/>
    <n v="58"/>
    <n v="36"/>
    <n v="0"/>
    <n v="18"/>
    <n v="117"/>
    <n v="1"/>
    <n v="1"/>
    <n v="0"/>
    <n v="3"/>
    <n v="8"/>
    <n v="0"/>
    <n v="0"/>
    <n v="0"/>
    <n v="0"/>
    <n v="0"/>
    <n v="0"/>
    <n v="0"/>
    <d v="2019-12-09T00:00:00"/>
  </r>
  <r>
    <n v="2219"/>
    <x v="1677"/>
    <n v="1"/>
    <n v="0"/>
    <x v="32"/>
    <s v="Married"/>
    <s v="Graduate"/>
    <x v="0"/>
    <n v="56"/>
    <n v="22"/>
    <n v="18"/>
    <n v="58"/>
    <n v="36"/>
    <n v="0"/>
    <n v="18"/>
    <n v="117"/>
    <n v="1"/>
    <n v="1"/>
    <n v="0"/>
    <n v="3"/>
    <n v="8"/>
    <n v="0"/>
    <n v="0"/>
    <n v="0"/>
    <n v="0"/>
    <n v="0"/>
    <n v="0"/>
    <n v="0"/>
    <d v="2019-12-09T00:00:00"/>
  </r>
  <r>
    <n v="2007"/>
    <x v="1678"/>
    <n v="1"/>
    <n v="0"/>
    <x v="34"/>
    <s v="Single"/>
    <s v="Graduate"/>
    <x v="1"/>
    <n v="54"/>
    <n v="85"/>
    <n v="36"/>
    <n v="130"/>
    <n v="0"/>
    <n v="54"/>
    <n v="117"/>
    <n v="189"/>
    <n v="1"/>
    <n v="2"/>
    <n v="2"/>
    <n v="2"/>
    <n v="7"/>
    <n v="1"/>
    <n v="0"/>
    <n v="0"/>
    <n v="0"/>
    <n v="0"/>
    <n v="0"/>
    <n v="1"/>
    <d v="2020-01-26T00:00:00"/>
  </r>
  <r>
    <n v="2995"/>
    <x v="1679"/>
    <n v="1"/>
    <n v="0"/>
    <x v="34"/>
    <s v="Together"/>
    <s v="Graduate"/>
    <x v="3"/>
    <n v="42"/>
    <n v="99"/>
    <n v="18"/>
    <n v="76"/>
    <n v="54"/>
    <n v="45"/>
    <n v="58"/>
    <n v="234"/>
    <n v="3"/>
    <n v="2"/>
    <n v="0"/>
    <n v="4"/>
    <n v="6"/>
    <n v="0"/>
    <n v="0"/>
    <n v="0"/>
    <n v="0"/>
    <n v="0"/>
    <n v="0"/>
    <n v="0"/>
    <d v="2020-07-19T00:00:00"/>
  </r>
  <r>
    <n v="1518"/>
    <x v="1680"/>
    <n v="1"/>
    <n v="0"/>
    <x v="41"/>
    <s v="Single"/>
    <s v="Graduate"/>
    <x v="2"/>
    <n v="57"/>
    <n v="50"/>
    <n v="14"/>
    <n v="99"/>
    <n v="9"/>
    <n v="9"/>
    <n v="27"/>
    <n v="153"/>
    <n v="2"/>
    <n v="2"/>
    <n v="0"/>
    <n v="3"/>
    <n v="6"/>
    <n v="0"/>
    <n v="0"/>
    <n v="0"/>
    <n v="0"/>
    <n v="0"/>
    <n v="0"/>
    <n v="0"/>
    <d v="2019-11-22T00:00:00"/>
  </r>
  <r>
    <n v="2770"/>
    <x v="1681"/>
    <n v="1"/>
    <n v="1"/>
    <x v="5"/>
    <s v="Married"/>
    <s v="Master"/>
    <x v="5"/>
    <n v="55"/>
    <n v="50"/>
    <n v="0"/>
    <n v="45"/>
    <n v="0"/>
    <n v="9"/>
    <n v="90"/>
    <n v="14"/>
    <n v="1"/>
    <n v="1"/>
    <n v="1"/>
    <n v="2"/>
    <n v="6"/>
    <n v="0"/>
    <n v="0"/>
    <n v="0"/>
    <n v="0"/>
    <n v="0"/>
    <n v="0"/>
    <n v="0"/>
    <d v="2019-11-19T00:00:00"/>
  </r>
  <r>
    <n v="2159"/>
    <x v="1682"/>
    <n v="1"/>
    <n v="1"/>
    <x v="25"/>
    <s v="Divorced"/>
    <s v="Graduate"/>
    <x v="0"/>
    <n v="72"/>
    <n v="198"/>
    <n v="23"/>
    <n v="86"/>
    <n v="0"/>
    <n v="18"/>
    <n v="86"/>
    <n v="239"/>
    <n v="3"/>
    <n v="2"/>
    <n v="0"/>
    <n v="4"/>
    <n v="5"/>
    <n v="0"/>
    <n v="0"/>
    <n v="0"/>
    <n v="0"/>
    <n v="0"/>
    <n v="0"/>
    <n v="0"/>
    <d v="2019-09-18T00:00:00"/>
  </r>
  <r>
    <n v="1473"/>
    <x v="1683"/>
    <n v="0"/>
    <n v="0"/>
    <x v="39"/>
    <s v="Widowed"/>
    <s v="Unknown"/>
    <x v="1"/>
    <n v="96"/>
    <n v="108"/>
    <n v="5"/>
    <n v="488"/>
    <n v="131"/>
    <n v="131"/>
    <n v="63"/>
    <n v="799"/>
    <n v="1"/>
    <n v="4"/>
    <n v="1"/>
    <n v="4"/>
    <n v="8"/>
    <n v="0"/>
    <n v="0"/>
    <n v="0"/>
    <n v="0"/>
    <n v="0"/>
    <n v="0"/>
    <n v="0"/>
    <d v="2019-04-04T00:00:00"/>
  </r>
  <r>
    <n v="1346"/>
    <x v="1684"/>
    <n v="2"/>
    <n v="0"/>
    <x v="34"/>
    <s v="Married"/>
    <s v="Graduate"/>
    <x v="4"/>
    <n v="53"/>
    <n v="86"/>
    <n v="14"/>
    <n v="45"/>
    <n v="50"/>
    <n v="36"/>
    <n v="27"/>
    <n v="203"/>
    <n v="3"/>
    <n v="2"/>
    <n v="1"/>
    <n v="4"/>
    <n v="4"/>
    <n v="0"/>
    <n v="0"/>
    <n v="0"/>
    <n v="0"/>
    <n v="0"/>
    <n v="0"/>
    <n v="0"/>
    <d v="2020-07-31T00:00:00"/>
  </r>
  <r>
    <n v="2002"/>
    <x v="1685"/>
    <n v="1"/>
    <n v="0"/>
    <x v="2"/>
    <s v="Together"/>
    <s v="PhD"/>
    <x v="5"/>
    <n v="87"/>
    <n v="172"/>
    <n v="5"/>
    <n v="108"/>
    <n v="0"/>
    <n v="0"/>
    <n v="0"/>
    <n v="285"/>
    <n v="1"/>
    <n v="2"/>
    <n v="0"/>
    <n v="3"/>
    <n v="8"/>
    <n v="0"/>
    <n v="0"/>
    <n v="0"/>
    <n v="0"/>
    <n v="0"/>
    <n v="0"/>
    <n v="0"/>
    <d v="2019-12-12T00:00:00"/>
  </r>
  <r>
    <n v="2214"/>
    <x v="1686"/>
    <n v="1"/>
    <n v="0"/>
    <x v="4"/>
    <s v="Together"/>
    <s v="Graduate"/>
    <x v="2"/>
    <n v="67"/>
    <n v="81"/>
    <n v="14"/>
    <n v="86"/>
    <n v="14"/>
    <n v="14"/>
    <n v="27"/>
    <n v="181"/>
    <n v="2"/>
    <n v="2"/>
    <n v="0"/>
    <n v="3"/>
    <n v="8"/>
    <n v="0"/>
    <n v="0"/>
    <n v="0"/>
    <n v="0"/>
    <n v="0"/>
    <n v="0"/>
    <n v="0"/>
    <d v="2019-08-26T00:00:00"/>
  </r>
  <r>
    <n v="3184"/>
    <x v="1686"/>
    <n v="1"/>
    <n v="0"/>
    <x v="4"/>
    <s v="Together"/>
    <s v="Graduate"/>
    <x v="5"/>
    <n v="67"/>
    <n v="81"/>
    <n v="14"/>
    <n v="86"/>
    <n v="14"/>
    <n v="14"/>
    <n v="27"/>
    <n v="181"/>
    <n v="2"/>
    <n v="2"/>
    <n v="0"/>
    <n v="3"/>
    <n v="8"/>
    <n v="0"/>
    <n v="0"/>
    <n v="0"/>
    <n v="0"/>
    <n v="0"/>
    <n v="0"/>
    <n v="0"/>
    <d v="2019-08-26T00:00:00"/>
  </r>
  <r>
    <n v="2976"/>
    <x v="1687"/>
    <n v="1"/>
    <n v="0"/>
    <x v="50"/>
    <s v="Divorced"/>
    <s v="PhD"/>
    <x v="2"/>
    <n v="36"/>
    <n v="18"/>
    <n v="9"/>
    <n v="23"/>
    <n v="9"/>
    <n v="0"/>
    <n v="0"/>
    <n v="59"/>
    <n v="1"/>
    <n v="1"/>
    <n v="0"/>
    <n v="2"/>
    <n v="6"/>
    <n v="0"/>
    <n v="0"/>
    <n v="0"/>
    <n v="0"/>
    <n v="0"/>
    <n v="0"/>
    <n v="0"/>
    <d v="2020-05-30T00:00:00"/>
  </r>
  <r>
    <n v="2721"/>
    <x v="1688"/>
    <n v="0"/>
    <n v="0"/>
    <x v="22"/>
    <s v="Together"/>
    <s v="Basic"/>
    <x v="1"/>
    <n v="49"/>
    <n v="5"/>
    <n v="23"/>
    <n v="14"/>
    <n v="32"/>
    <n v="18"/>
    <n v="36"/>
    <n v="54"/>
    <n v="1"/>
    <n v="1"/>
    <n v="0"/>
    <n v="2"/>
    <n v="7"/>
    <n v="0"/>
    <n v="0"/>
    <n v="0"/>
    <n v="0"/>
    <n v="0"/>
    <n v="0"/>
    <n v="0"/>
    <d v="2019-04-27T00:00:00"/>
  </r>
  <r>
    <n v="2592"/>
    <x v="1689"/>
    <n v="1"/>
    <n v="0"/>
    <x v="4"/>
    <s v="Together"/>
    <s v="Graduate"/>
    <x v="2"/>
    <n v="35"/>
    <n v="27"/>
    <n v="0"/>
    <n v="23"/>
    <n v="9"/>
    <n v="5"/>
    <n v="9"/>
    <n v="54"/>
    <n v="1"/>
    <n v="1"/>
    <n v="0"/>
    <n v="2"/>
    <n v="7"/>
    <n v="0"/>
    <n v="0"/>
    <n v="0"/>
    <n v="0"/>
    <n v="0"/>
    <n v="0"/>
    <n v="0"/>
    <d v="2020-04-02T00:00:00"/>
  </r>
  <r>
    <n v="1069"/>
    <x v="1690"/>
    <n v="0"/>
    <n v="0"/>
    <x v="39"/>
    <s v="Married"/>
    <s v="Graduate"/>
    <x v="3"/>
    <n v="58"/>
    <n v="63"/>
    <n v="45"/>
    <n v="59"/>
    <n v="18"/>
    <n v="68"/>
    <n v="41"/>
    <n v="213"/>
    <n v="1"/>
    <n v="2"/>
    <n v="1"/>
    <n v="4"/>
    <n v="2"/>
    <n v="0"/>
    <n v="0"/>
    <n v="0"/>
    <n v="0"/>
    <n v="0"/>
    <n v="0"/>
    <n v="0"/>
    <d v="2020-10-04T00:00:00"/>
  </r>
  <r>
    <n v="2916"/>
    <x v="1691"/>
    <n v="0"/>
    <n v="1"/>
    <x v="46"/>
    <s v="Together"/>
    <s v="Graduate"/>
    <x v="2"/>
    <n v="68"/>
    <n v="86"/>
    <n v="5"/>
    <n v="63"/>
    <n v="14"/>
    <n v="9"/>
    <n v="18"/>
    <n v="159"/>
    <n v="1"/>
    <n v="1"/>
    <n v="0"/>
    <n v="3"/>
    <n v="8"/>
    <n v="0"/>
    <n v="0"/>
    <n v="0"/>
    <n v="0"/>
    <n v="0"/>
    <n v="0"/>
    <n v="0"/>
    <d v="2019-06-21T00:00:00"/>
  </r>
  <r>
    <n v="1173"/>
    <x v="1692"/>
    <n v="0"/>
    <n v="0"/>
    <x v="33"/>
    <s v="Married"/>
    <s v="Basic"/>
    <x v="1"/>
    <n v="80"/>
    <n v="5"/>
    <n v="41"/>
    <n v="32"/>
    <n v="9"/>
    <n v="64"/>
    <n v="45"/>
    <n v="104"/>
    <n v="1"/>
    <n v="2"/>
    <n v="0"/>
    <n v="3"/>
    <n v="6"/>
    <n v="0"/>
    <n v="0"/>
    <n v="0"/>
    <n v="0"/>
    <n v="0"/>
    <n v="0"/>
    <n v="0"/>
    <d v="2020-11-19T00:00:00"/>
  </r>
  <r>
    <n v="2743"/>
    <x v="1692"/>
    <n v="0"/>
    <n v="0"/>
    <x v="33"/>
    <s v="Married"/>
    <s v="Basic"/>
    <x v="3"/>
    <n v="80"/>
    <n v="5"/>
    <n v="41"/>
    <n v="32"/>
    <n v="9"/>
    <n v="64"/>
    <n v="45"/>
    <n v="104"/>
    <n v="1"/>
    <n v="2"/>
    <n v="0"/>
    <n v="3"/>
    <n v="6"/>
    <n v="0"/>
    <n v="0"/>
    <n v="0"/>
    <n v="0"/>
    <n v="0"/>
    <n v="0"/>
    <n v="0"/>
    <d v="2020-11-19T00:00:00"/>
  </r>
  <r>
    <n v="2401"/>
    <x v="1693"/>
    <n v="1"/>
    <n v="0"/>
    <x v="1"/>
    <s v="Married"/>
    <s v="Graduate"/>
    <x v="3"/>
    <n v="23"/>
    <n v="14"/>
    <n v="82"/>
    <n v="118"/>
    <n v="50"/>
    <n v="36"/>
    <n v="55"/>
    <n v="246"/>
    <n v="3"/>
    <n v="2"/>
    <n v="0"/>
    <n v="4"/>
    <n v="7"/>
    <n v="0"/>
    <n v="0"/>
    <n v="0"/>
    <n v="0"/>
    <n v="0"/>
    <n v="0"/>
    <n v="0"/>
    <d v="2019-10-09T00:00:00"/>
  </r>
  <r>
    <n v="2503"/>
    <x v="1694"/>
    <n v="1"/>
    <n v="1"/>
    <x v="12"/>
    <s v="Together"/>
    <s v="Graduate"/>
    <x v="3"/>
    <n v="77"/>
    <n v="242"/>
    <n v="36"/>
    <n v="78"/>
    <n v="59"/>
    <n v="0"/>
    <n v="96"/>
    <n v="319"/>
    <n v="3"/>
    <n v="2"/>
    <n v="2"/>
    <n v="2"/>
    <n v="7"/>
    <n v="0"/>
    <n v="0"/>
    <n v="0"/>
    <n v="0"/>
    <n v="0"/>
    <n v="0"/>
    <n v="0"/>
    <d v="2019-05-18T00:00:00"/>
  </r>
  <r>
    <n v="2440"/>
    <x v="1695"/>
    <n v="1"/>
    <n v="0"/>
    <x v="17"/>
    <s v="Married"/>
    <s v="Master"/>
    <x v="5"/>
    <n v="10"/>
    <n v="137"/>
    <n v="0"/>
    <n v="46"/>
    <n v="9"/>
    <n v="0"/>
    <n v="23"/>
    <n v="169"/>
    <n v="1"/>
    <n v="1"/>
    <n v="0"/>
    <n v="3"/>
    <n v="7"/>
    <n v="0"/>
    <n v="0"/>
    <n v="0"/>
    <n v="0"/>
    <n v="0"/>
    <n v="0"/>
    <n v="0"/>
    <d v="2019-12-13T00:00:00"/>
  </r>
  <r>
    <n v="2016"/>
    <x v="1696"/>
    <n v="0"/>
    <n v="0"/>
    <x v="7"/>
    <s v="Single"/>
    <s v="Graduate"/>
    <x v="2"/>
    <n v="65"/>
    <n v="178"/>
    <n v="151"/>
    <n v="593"/>
    <n v="187"/>
    <n v="119"/>
    <n v="201"/>
    <n v="1027"/>
    <n v="2"/>
    <n v="5"/>
    <n v="1"/>
    <n v="5"/>
    <n v="8"/>
    <n v="0"/>
    <n v="0"/>
    <n v="0"/>
    <n v="0"/>
    <n v="0"/>
    <n v="0"/>
    <n v="0"/>
    <d v="2019-02-03T00:00:00"/>
  </r>
  <r>
    <n v="2992"/>
    <x v="1697"/>
    <n v="1"/>
    <n v="1"/>
    <x v="50"/>
    <s v="Together"/>
    <s v="Graduate"/>
    <x v="5"/>
    <n v="89"/>
    <n v="55"/>
    <n v="5"/>
    <n v="73"/>
    <n v="18"/>
    <n v="5"/>
    <n v="14"/>
    <n v="142"/>
    <n v="3"/>
    <n v="2"/>
    <n v="0"/>
    <n v="3"/>
    <n v="8"/>
    <n v="0"/>
    <n v="0"/>
    <n v="0"/>
    <n v="0"/>
    <n v="0"/>
    <n v="0"/>
    <n v="0"/>
    <d v="2019-09-20T00:00:00"/>
  </r>
  <r>
    <n v="1054"/>
    <x v="1698"/>
    <n v="1"/>
    <n v="0"/>
    <x v="28"/>
    <s v="Single"/>
    <s v="Graduate"/>
    <x v="5"/>
    <n v="31"/>
    <n v="60"/>
    <n v="0"/>
    <n v="37"/>
    <n v="9"/>
    <n v="5"/>
    <n v="23"/>
    <n v="87"/>
    <n v="1"/>
    <n v="1"/>
    <n v="0"/>
    <n v="4"/>
    <n v="3"/>
    <n v="0"/>
    <n v="0"/>
    <n v="0"/>
    <n v="0"/>
    <n v="0"/>
    <n v="0"/>
    <n v="0"/>
    <d v="2020-10-02T00:00:00"/>
  </r>
  <r>
    <n v="1931"/>
    <x v="1699"/>
    <n v="1"/>
    <n v="0"/>
    <x v="27"/>
    <s v="Together"/>
    <s v="PhD"/>
    <x v="0"/>
    <n v="80"/>
    <n v="50"/>
    <n v="0"/>
    <n v="60"/>
    <n v="9"/>
    <n v="18"/>
    <n v="50"/>
    <n v="87"/>
    <n v="1"/>
    <n v="2"/>
    <n v="0"/>
    <n v="3"/>
    <n v="4"/>
    <n v="0"/>
    <n v="0"/>
    <n v="0"/>
    <n v="0"/>
    <n v="0"/>
    <n v="0"/>
    <n v="0"/>
    <d v="2020-10-14T00:00:00"/>
  </r>
  <r>
    <n v="3049"/>
    <x v="1700"/>
    <n v="1"/>
    <n v="0"/>
    <x v="3"/>
    <s v="Married"/>
    <s v="Master"/>
    <x v="3"/>
    <n v="42"/>
    <n v="64"/>
    <n v="0"/>
    <n v="18"/>
    <n v="0"/>
    <n v="0"/>
    <n v="37"/>
    <n v="46"/>
    <n v="1"/>
    <n v="1"/>
    <n v="1"/>
    <n v="2"/>
    <n v="6"/>
    <n v="0"/>
    <n v="0"/>
    <n v="0"/>
    <n v="0"/>
    <n v="0"/>
    <n v="0"/>
    <n v="0"/>
    <d v="2019-12-10T00:00:00"/>
  </r>
  <r>
    <n v="3051"/>
    <x v="1701"/>
    <n v="1"/>
    <n v="0"/>
    <x v="16"/>
    <s v="Married"/>
    <s v="Graduate"/>
    <x v="1"/>
    <n v="40"/>
    <n v="37"/>
    <n v="120"/>
    <n v="211"/>
    <n v="175"/>
    <n v="41"/>
    <n v="225"/>
    <n v="359"/>
    <n v="2"/>
    <n v="3"/>
    <n v="0"/>
    <n v="4"/>
    <n v="8"/>
    <n v="0"/>
    <n v="0"/>
    <n v="0"/>
    <n v="0"/>
    <n v="0"/>
    <n v="0"/>
    <n v="0"/>
    <d v="2019-01-31T00:00:00"/>
  </r>
  <r>
    <n v="3085"/>
    <x v="1702"/>
    <n v="1"/>
    <n v="0"/>
    <x v="25"/>
    <s v="Married"/>
    <s v="Unknown"/>
    <x v="3"/>
    <n v="16"/>
    <n v="0"/>
    <n v="32"/>
    <n v="23"/>
    <n v="120"/>
    <n v="9"/>
    <n v="78"/>
    <n v="106"/>
    <n v="2"/>
    <n v="2"/>
    <n v="0"/>
    <n v="3"/>
    <n v="7"/>
    <n v="0"/>
    <n v="0"/>
    <n v="0"/>
    <n v="0"/>
    <n v="0"/>
    <n v="0"/>
    <n v="0"/>
    <d v="2020-01-31T00:00:00"/>
  </r>
  <r>
    <n v="2225"/>
    <x v="1703"/>
    <n v="1"/>
    <n v="0"/>
    <x v="34"/>
    <s v="Together"/>
    <s v="PhD"/>
    <x v="0"/>
    <n v="90"/>
    <n v="701"/>
    <n v="42"/>
    <n v="558"/>
    <n v="55"/>
    <n v="55"/>
    <n v="208"/>
    <n v="1204"/>
    <n v="4"/>
    <n v="6"/>
    <n v="2"/>
    <n v="4"/>
    <n v="8"/>
    <n v="0"/>
    <n v="0"/>
    <n v="0"/>
    <n v="0"/>
    <n v="0"/>
    <n v="0"/>
    <n v="0"/>
    <d v="2019-01-09T00:00:00"/>
  </r>
  <r>
    <n v="2079"/>
    <x v="1704"/>
    <n v="1"/>
    <n v="0"/>
    <x v="41"/>
    <s v="Together"/>
    <s v="Master"/>
    <x v="1"/>
    <n v="38"/>
    <n v="28"/>
    <n v="0"/>
    <n v="23"/>
    <n v="0"/>
    <n v="0"/>
    <n v="5"/>
    <n v="46"/>
    <n v="1"/>
    <n v="1"/>
    <n v="0"/>
    <n v="2"/>
    <n v="7"/>
    <n v="0"/>
    <n v="0"/>
    <n v="0"/>
    <n v="0"/>
    <n v="0"/>
    <n v="0"/>
    <n v="0"/>
    <d v="2019-09-28T00:00:00"/>
  </r>
  <r>
    <n v="2651"/>
    <x v="1705"/>
    <n v="1"/>
    <n v="0"/>
    <x v="21"/>
    <s v="Married"/>
    <s v="Graduate"/>
    <x v="0"/>
    <n v="45"/>
    <n v="231"/>
    <n v="69"/>
    <n v="509"/>
    <n v="180"/>
    <n v="69"/>
    <n v="69"/>
    <n v="990"/>
    <n v="4"/>
    <n v="5"/>
    <n v="1"/>
    <n v="4"/>
    <n v="8"/>
    <n v="0"/>
    <n v="0"/>
    <n v="0"/>
    <n v="0"/>
    <n v="0"/>
    <n v="0"/>
    <n v="0"/>
    <d v="2019-08-30T00:00:00"/>
  </r>
  <r>
    <n v="3160"/>
    <x v="1706"/>
    <n v="0"/>
    <n v="0"/>
    <x v="22"/>
    <s v="Married"/>
    <s v="Graduate"/>
    <x v="5"/>
    <n v="2"/>
    <n v="42"/>
    <n v="5"/>
    <n v="9"/>
    <n v="14"/>
    <n v="9"/>
    <n v="0"/>
    <n v="79"/>
    <n v="1"/>
    <n v="0"/>
    <n v="0"/>
    <n v="3"/>
    <n v="6"/>
    <n v="0"/>
    <n v="0"/>
    <n v="0"/>
    <n v="0"/>
    <n v="0"/>
    <n v="0"/>
    <n v="0"/>
    <d v="2019-01-07T00:00:00"/>
  </r>
  <r>
    <n v="1567"/>
    <x v="1707"/>
    <n v="0"/>
    <n v="0"/>
    <x v="11"/>
    <s v="Married"/>
    <s v="Master"/>
    <x v="3"/>
    <n v="57"/>
    <n v="172"/>
    <n v="56"/>
    <n v="107"/>
    <n v="37"/>
    <n v="51"/>
    <n v="241"/>
    <n v="181"/>
    <n v="1"/>
    <n v="2"/>
    <n v="1"/>
    <n v="3"/>
    <n v="7"/>
    <n v="0"/>
    <n v="0"/>
    <n v="0"/>
    <n v="0"/>
    <n v="0"/>
    <n v="0"/>
    <n v="0"/>
    <d v="2019-09-20T00:00:00"/>
  </r>
  <r>
    <n v="1366"/>
    <x v="1708"/>
    <n v="0"/>
    <n v="0"/>
    <x v="14"/>
    <s v="Widowed"/>
    <s v="Graduate"/>
    <x v="5"/>
    <n v="14"/>
    <n v="200"/>
    <n v="56"/>
    <n v="446"/>
    <n v="362"/>
    <n v="186"/>
    <n v="256"/>
    <n v="994"/>
    <n v="3"/>
    <n v="4"/>
    <n v="1"/>
    <n v="6"/>
    <n v="7"/>
    <n v="0"/>
    <n v="0"/>
    <n v="0"/>
    <n v="0"/>
    <n v="0"/>
    <n v="0"/>
    <n v="0"/>
    <d v="2019-05-19T00:00:00"/>
  </r>
  <r>
    <n v="1312"/>
    <x v="1709"/>
    <n v="1"/>
    <n v="0"/>
    <x v="29"/>
    <s v="Married"/>
    <s v="Graduate"/>
    <x v="5"/>
    <n v="3"/>
    <n v="103"/>
    <n v="5"/>
    <n v="51"/>
    <n v="0"/>
    <n v="5"/>
    <n v="9"/>
    <n v="154"/>
    <n v="1"/>
    <n v="1"/>
    <n v="0"/>
    <n v="3"/>
    <n v="7"/>
    <n v="0"/>
    <n v="0"/>
    <n v="0"/>
    <n v="0"/>
    <n v="0"/>
    <n v="0"/>
    <n v="0"/>
    <d v="2020-04-13T00:00:00"/>
  </r>
  <r>
    <n v="2310"/>
    <x v="1710"/>
    <n v="1"/>
    <n v="0"/>
    <x v="27"/>
    <s v="Married"/>
    <s v="Graduate"/>
    <x v="2"/>
    <n v="84"/>
    <n v="28"/>
    <n v="23"/>
    <n v="79"/>
    <n v="14"/>
    <n v="112"/>
    <n v="215"/>
    <n v="42"/>
    <n v="2"/>
    <n v="2"/>
    <n v="2"/>
    <n v="2"/>
    <n v="7"/>
    <n v="0"/>
    <n v="0"/>
    <n v="0"/>
    <n v="0"/>
    <n v="0"/>
    <n v="0"/>
    <n v="0"/>
    <d v="2020-08-11T00:00:00"/>
  </r>
  <r>
    <n v="2495"/>
    <x v="1711"/>
    <n v="1"/>
    <n v="0"/>
    <x v="1"/>
    <s v="Single"/>
    <s v="Graduate"/>
    <x v="0"/>
    <n v="2"/>
    <n v="14"/>
    <n v="79"/>
    <n v="121"/>
    <n v="93"/>
    <n v="5"/>
    <n v="182"/>
    <n v="131"/>
    <n v="2"/>
    <n v="2"/>
    <n v="0"/>
    <n v="3"/>
    <n v="9"/>
    <n v="0"/>
    <n v="0"/>
    <n v="0"/>
    <n v="0"/>
    <n v="0"/>
    <n v="0"/>
    <n v="1"/>
    <d v="2019-04-18T00:00:00"/>
  </r>
  <r>
    <n v="2295"/>
    <x v="1712"/>
    <n v="1"/>
    <n v="1"/>
    <x v="36"/>
    <s v="Single"/>
    <s v="PhD"/>
    <x v="1"/>
    <n v="39"/>
    <n v="173"/>
    <n v="0"/>
    <n v="79"/>
    <n v="0"/>
    <n v="0"/>
    <n v="14"/>
    <n v="238"/>
    <n v="3"/>
    <n v="3"/>
    <n v="0"/>
    <n v="3"/>
    <n v="9"/>
    <n v="0"/>
    <n v="0"/>
    <n v="0"/>
    <n v="0"/>
    <n v="0"/>
    <n v="0"/>
    <n v="0"/>
    <d v="2019-09-25T00:00:00"/>
  </r>
  <r>
    <n v="2534"/>
    <x v="1713"/>
    <n v="2"/>
    <n v="1"/>
    <x v="33"/>
    <s v="Divorced"/>
    <s v="Graduate"/>
    <x v="4"/>
    <n v="50"/>
    <n v="140"/>
    <n v="23"/>
    <n v="103"/>
    <n v="37"/>
    <n v="42"/>
    <n v="131"/>
    <n v="215"/>
    <n v="4"/>
    <n v="2"/>
    <n v="1"/>
    <n v="4"/>
    <n v="6"/>
    <n v="0"/>
    <n v="0"/>
    <n v="0"/>
    <n v="0"/>
    <n v="0"/>
    <n v="0"/>
    <n v="0"/>
    <d v="2019-06-30T00:00:00"/>
  </r>
  <r>
    <n v="1390"/>
    <x v="1714"/>
    <n v="1"/>
    <n v="0"/>
    <x v="35"/>
    <s v="Single"/>
    <s v="PhD"/>
    <x v="5"/>
    <n v="19"/>
    <n v="89"/>
    <n v="14"/>
    <n v="122"/>
    <n v="47"/>
    <n v="42"/>
    <n v="14"/>
    <n v="299"/>
    <n v="3"/>
    <n v="2"/>
    <n v="0"/>
    <n v="4"/>
    <n v="8"/>
    <n v="0"/>
    <n v="0"/>
    <n v="0"/>
    <n v="0"/>
    <n v="0"/>
    <n v="0"/>
    <n v="1"/>
    <d v="2019-02-04T00:00:00"/>
  </r>
  <r>
    <n v="1484"/>
    <x v="1715"/>
    <n v="1"/>
    <n v="1"/>
    <x v="46"/>
    <s v="Together"/>
    <s v="Graduate"/>
    <x v="4"/>
    <n v="92"/>
    <n v="61"/>
    <n v="9"/>
    <n v="98"/>
    <n v="19"/>
    <n v="0"/>
    <n v="112"/>
    <n v="75"/>
    <n v="2"/>
    <n v="1"/>
    <n v="1"/>
    <n v="2"/>
    <n v="8"/>
    <n v="0"/>
    <n v="0"/>
    <n v="0"/>
    <n v="0"/>
    <n v="0"/>
    <n v="0"/>
    <n v="0"/>
    <d v="2019-01-11T00:00:00"/>
  </r>
  <r>
    <n v="1328"/>
    <x v="1716"/>
    <n v="1"/>
    <n v="0"/>
    <x v="16"/>
    <s v="Together"/>
    <s v="Basic"/>
    <x v="4"/>
    <n v="13"/>
    <n v="5"/>
    <n v="28"/>
    <n v="33"/>
    <n v="0"/>
    <n v="5"/>
    <n v="14"/>
    <n v="56"/>
    <n v="1"/>
    <n v="1"/>
    <n v="0"/>
    <n v="2"/>
    <n v="8"/>
    <n v="1"/>
    <n v="0"/>
    <n v="0"/>
    <n v="0"/>
    <n v="0"/>
    <n v="0"/>
    <n v="1"/>
    <d v="2020-01-20T00:00:00"/>
  </r>
  <r>
    <n v="2549"/>
    <x v="1717"/>
    <n v="1"/>
    <n v="0"/>
    <x v="17"/>
    <s v="Married"/>
    <s v="Master"/>
    <x v="0"/>
    <n v="41"/>
    <n v="33"/>
    <n v="19"/>
    <n v="108"/>
    <n v="33"/>
    <n v="0"/>
    <n v="51"/>
    <n v="140"/>
    <n v="1"/>
    <n v="1"/>
    <n v="0"/>
    <n v="3"/>
    <n v="7"/>
    <n v="0"/>
    <n v="0"/>
    <n v="0"/>
    <n v="0"/>
    <n v="0"/>
    <n v="0"/>
    <n v="0"/>
    <d v="2020-04-03T00:00:00"/>
  </r>
  <r>
    <n v="1533"/>
    <x v="1718"/>
    <n v="1"/>
    <n v="1"/>
    <x v="16"/>
    <s v="Married"/>
    <s v="Master"/>
    <x v="1"/>
    <n v="33"/>
    <n v="80"/>
    <n v="0"/>
    <n v="14"/>
    <n v="0"/>
    <n v="0"/>
    <n v="5"/>
    <n v="89"/>
    <n v="2"/>
    <n v="1"/>
    <n v="0"/>
    <n v="3"/>
    <n v="6"/>
    <n v="0"/>
    <n v="0"/>
    <n v="0"/>
    <n v="0"/>
    <n v="0"/>
    <n v="0"/>
    <n v="0"/>
    <d v="2020-09-02T00:00:00"/>
  </r>
  <r>
    <n v="2580"/>
    <x v="1719"/>
    <n v="1"/>
    <n v="1"/>
    <x v="33"/>
    <s v="Married"/>
    <s v="Graduate"/>
    <x v="2"/>
    <n v="78"/>
    <n v="56"/>
    <n v="5"/>
    <n v="98"/>
    <n v="9"/>
    <n v="9"/>
    <n v="14"/>
    <n v="164"/>
    <n v="2"/>
    <n v="2"/>
    <n v="0"/>
    <n v="3"/>
    <n v="7"/>
    <n v="0"/>
    <n v="0"/>
    <n v="0"/>
    <n v="0"/>
    <n v="0"/>
    <n v="0"/>
    <n v="0"/>
    <d v="2020-08-06T00:00:00"/>
  </r>
  <r>
    <n v="2035"/>
    <x v="1720"/>
    <n v="1"/>
    <n v="0"/>
    <x v="4"/>
    <s v="Married"/>
    <s v="Master"/>
    <x v="3"/>
    <n v="64"/>
    <n v="56"/>
    <n v="0"/>
    <n v="61"/>
    <n v="9"/>
    <n v="0"/>
    <n v="47"/>
    <n v="80"/>
    <n v="1"/>
    <n v="1"/>
    <n v="0"/>
    <n v="3"/>
    <n v="7"/>
    <n v="0"/>
    <n v="0"/>
    <n v="0"/>
    <n v="0"/>
    <n v="0"/>
    <n v="0"/>
    <n v="0"/>
    <d v="2019-09-10T00:00:00"/>
  </r>
  <r>
    <n v="2406"/>
    <x v="1720"/>
    <n v="1"/>
    <n v="0"/>
    <x v="4"/>
    <s v="Married"/>
    <s v="Master"/>
    <x v="2"/>
    <n v="64"/>
    <n v="56"/>
    <n v="0"/>
    <n v="61"/>
    <n v="9"/>
    <n v="0"/>
    <n v="47"/>
    <n v="80"/>
    <n v="1"/>
    <n v="1"/>
    <n v="0"/>
    <n v="3"/>
    <n v="7"/>
    <n v="0"/>
    <n v="0"/>
    <n v="0"/>
    <n v="0"/>
    <n v="0"/>
    <n v="0"/>
    <n v="0"/>
    <d v="2019-09-10T00:00:00"/>
  </r>
  <r>
    <n v="2817"/>
    <x v="1721"/>
    <n v="1"/>
    <n v="0"/>
    <x v="42"/>
    <s v="Divorced"/>
    <s v="Master"/>
    <x v="1"/>
    <n v="90"/>
    <n v="38"/>
    <n v="14"/>
    <n v="89"/>
    <n v="0"/>
    <n v="9"/>
    <n v="14"/>
    <n v="136"/>
    <n v="2"/>
    <n v="2"/>
    <n v="0"/>
    <n v="3"/>
    <n v="6"/>
    <n v="0"/>
    <n v="0"/>
    <n v="0"/>
    <n v="0"/>
    <n v="0"/>
    <n v="0"/>
    <n v="0"/>
    <d v="2020-09-27T00:00:00"/>
  </r>
  <r>
    <n v="1293"/>
    <x v="1722"/>
    <n v="0"/>
    <n v="0"/>
    <x v="30"/>
    <s v="Widowed"/>
    <s v="Graduate"/>
    <x v="1"/>
    <n v="64"/>
    <n v="5"/>
    <n v="122"/>
    <n v="117"/>
    <n v="80"/>
    <n v="108"/>
    <n v="70"/>
    <n v="362"/>
    <n v="1"/>
    <n v="3"/>
    <n v="0"/>
    <n v="3"/>
    <n v="9"/>
    <n v="0"/>
    <n v="0"/>
    <n v="0"/>
    <n v="0"/>
    <n v="0"/>
    <n v="0"/>
    <n v="1"/>
    <d v="2019-02-23T00:00:00"/>
  </r>
  <r>
    <n v="2265"/>
    <x v="1723"/>
    <n v="0"/>
    <n v="0"/>
    <x v="11"/>
    <s v="Married"/>
    <s v="Basic"/>
    <x v="1"/>
    <n v="89"/>
    <n v="33"/>
    <n v="108"/>
    <n v="367"/>
    <n v="626"/>
    <n v="231"/>
    <n v="677"/>
    <n v="687"/>
    <n v="2"/>
    <n v="4"/>
    <n v="2"/>
    <n v="5"/>
    <n v="7"/>
    <n v="0"/>
    <n v="0"/>
    <n v="0"/>
    <n v="0"/>
    <n v="0"/>
    <n v="0"/>
    <n v="0"/>
    <d v="2019-04-12T00:00:00"/>
  </r>
  <r>
    <n v="2165"/>
    <x v="1724"/>
    <n v="1"/>
    <n v="0"/>
    <x v="23"/>
    <s v="Single"/>
    <s v="Graduate"/>
    <x v="0"/>
    <n v="17"/>
    <n v="19"/>
    <n v="5"/>
    <n v="52"/>
    <n v="0"/>
    <n v="0"/>
    <n v="5"/>
    <n v="71"/>
    <n v="1"/>
    <n v="1"/>
    <n v="0"/>
    <n v="2"/>
    <n v="7"/>
    <n v="0"/>
    <n v="0"/>
    <n v="0"/>
    <n v="0"/>
    <n v="0"/>
    <n v="0"/>
    <n v="0"/>
    <d v="2020-10-12T00:00:00"/>
  </r>
  <r>
    <n v="2058"/>
    <x v="1725"/>
    <n v="1"/>
    <n v="1"/>
    <x v="38"/>
    <s v="Together"/>
    <s v="Unknown"/>
    <x v="2"/>
    <n v="10"/>
    <n v="42"/>
    <n v="5"/>
    <n v="33"/>
    <n v="0"/>
    <n v="14"/>
    <n v="9"/>
    <n v="85"/>
    <n v="2"/>
    <n v="1"/>
    <n v="0"/>
    <n v="3"/>
    <n v="7"/>
    <n v="0"/>
    <n v="0"/>
    <n v="0"/>
    <n v="0"/>
    <n v="0"/>
    <n v="0"/>
    <n v="0"/>
    <d v="2020-01-25T00:00:00"/>
  </r>
  <r>
    <n v="2363"/>
    <x v="1725"/>
    <n v="1"/>
    <n v="1"/>
    <x v="38"/>
    <s v="Together"/>
    <s v="Unknown"/>
    <x v="0"/>
    <n v="10"/>
    <n v="42"/>
    <n v="5"/>
    <n v="33"/>
    <n v="0"/>
    <n v="14"/>
    <n v="9"/>
    <n v="85"/>
    <n v="2"/>
    <n v="1"/>
    <n v="0"/>
    <n v="3"/>
    <n v="7"/>
    <n v="0"/>
    <n v="0"/>
    <n v="0"/>
    <n v="0"/>
    <n v="0"/>
    <n v="0"/>
    <n v="0"/>
    <d v="2020-01-25T00:00:00"/>
  </r>
  <r>
    <n v="2326"/>
    <x v="1726"/>
    <n v="0"/>
    <n v="1"/>
    <x v="31"/>
    <s v="Married"/>
    <s v="Unknown"/>
    <x v="5"/>
    <n v="27"/>
    <n v="28"/>
    <n v="33"/>
    <n v="19"/>
    <n v="14"/>
    <n v="19"/>
    <n v="28"/>
    <n v="85"/>
    <n v="1"/>
    <n v="1"/>
    <n v="0"/>
    <n v="3"/>
    <n v="6"/>
    <n v="0"/>
    <n v="0"/>
    <n v="0"/>
    <n v="0"/>
    <n v="0"/>
    <n v="0"/>
    <n v="0"/>
    <d v="2019-07-18T00:00:00"/>
  </r>
  <r>
    <n v="1594"/>
    <x v="1727"/>
    <n v="0"/>
    <n v="0"/>
    <x v="10"/>
    <s v="Single"/>
    <s v="Master"/>
    <x v="5"/>
    <n v="74"/>
    <n v="477"/>
    <n v="61"/>
    <n v="359"/>
    <n v="94"/>
    <n v="85"/>
    <n v="189"/>
    <n v="887"/>
    <n v="2"/>
    <n v="3"/>
    <n v="1"/>
    <n v="6"/>
    <n v="6"/>
    <n v="0"/>
    <n v="0"/>
    <n v="0"/>
    <n v="0"/>
    <n v="0"/>
    <n v="0"/>
    <n v="0"/>
    <d v="2020-01-24T00:00:00"/>
  </r>
  <r>
    <n v="1791"/>
    <x v="1728"/>
    <n v="0"/>
    <n v="0"/>
    <x v="25"/>
    <s v="Married"/>
    <s v="Graduate"/>
    <x v="1"/>
    <n v="0"/>
    <n v="14"/>
    <n v="47"/>
    <n v="38"/>
    <n v="14"/>
    <n v="76"/>
    <n v="151"/>
    <n v="38"/>
    <n v="1"/>
    <n v="1"/>
    <n v="1"/>
    <n v="2"/>
    <n v="6"/>
    <n v="0"/>
    <n v="0"/>
    <n v="0"/>
    <n v="0"/>
    <n v="0"/>
    <n v="0"/>
    <n v="0"/>
    <d v="2020-03-22T00:00:00"/>
  </r>
  <r>
    <n v="1874"/>
    <x v="1729"/>
    <n v="1"/>
    <n v="0"/>
    <x v="26"/>
    <s v="Single"/>
    <s v="Basic"/>
    <x v="4"/>
    <n v="52"/>
    <n v="0"/>
    <n v="0"/>
    <n v="5"/>
    <n v="38"/>
    <n v="14"/>
    <n v="9"/>
    <n v="47"/>
    <n v="1"/>
    <n v="1"/>
    <n v="0"/>
    <n v="2"/>
    <n v="7"/>
    <n v="0"/>
    <n v="0"/>
    <n v="0"/>
    <n v="0"/>
    <n v="0"/>
    <n v="0"/>
    <n v="0"/>
    <d v="2020-10-04T00:00:00"/>
  </r>
  <r>
    <n v="1569"/>
    <x v="1730"/>
    <n v="1"/>
    <n v="1"/>
    <x v="23"/>
    <s v="Together"/>
    <s v="Unknown"/>
    <x v="1"/>
    <n v="10"/>
    <n v="146"/>
    <n v="5"/>
    <n v="61"/>
    <n v="33"/>
    <n v="9"/>
    <n v="43"/>
    <n v="213"/>
    <n v="4"/>
    <n v="2"/>
    <n v="1"/>
    <n v="4"/>
    <n v="4"/>
    <n v="0"/>
    <n v="0"/>
    <n v="0"/>
    <n v="0"/>
    <n v="0"/>
    <n v="0"/>
    <n v="0"/>
    <d v="2020-09-22T00:00:00"/>
  </r>
  <r>
    <n v="3199"/>
    <x v="1731"/>
    <n v="0"/>
    <n v="0"/>
    <x v="17"/>
    <s v="Single"/>
    <s v="Graduate"/>
    <x v="3"/>
    <n v="50"/>
    <n v="24"/>
    <n v="5"/>
    <n v="28"/>
    <n v="14"/>
    <n v="19"/>
    <n v="14"/>
    <n v="76"/>
    <n v="1"/>
    <n v="0"/>
    <n v="0"/>
    <n v="3"/>
    <n v="4"/>
    <n v="0"/>
    <n v="0"/>
    <n v="0"/>
    <n v="0"/>
    <n v="0"/>
    <n v="0"/>
    <n v="0"/>
    <d v="2019-01-22T00:00:00"/>
  </r>
  <r>
    <n v="2373"/>
    <x v="1732"/>
    <n v="1"/>
    <n v="0"/>
    <x v="35"/>
    <s v="Divorced"/>
    <s v="Graduate"/>
    <x v="1"/>
    <n v="65"/>
    <n v="118"/>
    <n v="14"/>
    <n v="76"/>
    <n v="38"/>
    <n v="24"/>
    <n v="9"/>
    <n v="261"/>
    <n v="2"/>
    <n v="2"/>
    <n v="1"/>
    <n v="3"/>
    <n v="6"/>
    <n v="0"/>
    <n v="0"/>
    <n v="0"/>
    <n v="0"/>
    <n v="0"/>
    <n v="0"/>
    <n v="0"/>
    <d v="2020-07-14T00:00:00"/>
  </r>
  <r>
    <n v="1657"/>
    <x v="1733"/>
    <n v="2"/>
    <n v="0"/>
    <x v="2"/>
    <s v="Married"/>
    <s v="Graduate"/>
    <x v="3"/>
    <n v="26"/>
    <n v="5"/>
    <n v="5"/>
    <n v="24"/>
    <n v="0"/>
    <n v="14"/>
    <n v="5"/>
    <n v="43"/>
    <n v="1"/>
    <n v="1"/>
    <n v="0"/>
    <n v="2"/>
    <n v="8"/>
    <n v="0"/>
    <n v="0"/>
    <n v="0"/>
    <n v="0"/>
    <n v="0"/>
    <n v="0"/>
    <n v="0"/>
    <d v="2020-10-26T00:00:00"/>
  </r>
  <r>
    <n v="1004"/>
    <x v="1734"/>
    <n v="1"/>
    <n v="0"/>
    <x v="29"/>
    <s v="Together"/>
    <s v="Graduate"/>
    <x v="4"/>
    <n v="26"/>
    <n v="52"/>
    <n v="19"/>
    <n v="95"/>
    <n v="48"/>
    <n v="14"/>
    <n v="24"/>
    <n v="204"/>
    <n v="2"/>
    <n v="2"/>
    <n v="0"/>
    <n v="4"/>
    <n v="6"/>
    <n v="0"/>
    <n v="0"/>
    <n v="0"/>
    <n v="0"/>
    <n v="0"/>
    <n v="0"/>
    <n v="0"/>
    <d v="2020-07-17T00:00:00"/>
  </r>
  <r>
    <n v="2845"/>
    <x v="1735"/>
    <n v="1"/>
    <n v="0"/>
    <x v="50"/>
    <s v="Divorced"/>
    <s v="PhD"/>
    <x v="3"/>
    <n v="71"/>
    <n v="62"/>
    <n v="10"/>
    <n v="71"/>
    <n v="10"/>
    <n v="10"/>
    <n v="38"/>
    <n v="124"/>
    <n v="2"/>
    <n v="2"/>
    <n v="0"/>
    <n v="3"/>
    <n v="6"/>
    <n v="0"/>
    <n v="0"/>
    <n v="0"/>
    <n v="0"/>
    <n v="0"/>
    <n v="0"/>
    <n v="0"/>
    <d v="2020-08-05T00:00:00"/>
  </r>
  <r>
    <n v="2130"/>
    <x v="1736"/>
    <n v="1"/>
    <n v="0"/>
    <x v="17"/>
    <s v="Single"/>
    <s v="Graduate"/>
    <x v="2"/>
    <n v="40"/>
    <n v="48"/>
    <n v="0"/>
    <n v="38"/>
    <n v="0"/>
    <n v="0"/>
    <n v="43"/>
    <n v="43"/>
    <n v="1"/>
    <n v="1"/>
    <n v="0"/>
    <n v="2"/>
    <n v="9"/>
    <n v="1"/>
    <n v="0"/>
    <n v="0"/>
    <n v="0"/>
    <n v="0"/>
    <n v="0"/>
    <n v="1"/>
    <d v="2019-03-20T00:00:00"/>
  </r>
  <r>
    <n v="1678"/>
    <x v="1737"/>
    <n v="1"/>
    <n v="1"/>
    <x v="49"/>
    <s v="Single"/>
    <s v="PhD"/>
    <x v="5"/>
    <n v="33"/>
    <n v="95"/>
    <n v="5"/>
    <n v="134"/>
    <n v="14"/>
    <n v="14"/>
    <n v="10"/>
    <n v="253"/>
    <n v="3"/>
    <n v="2"/>
    <n v="0"/>
    <n v="3"/>
    <n v="8"/>
    <n v="0"/>
    <n v="0"/>
    <n v="0"/>
    <n v="0"/>
    <n v="0"/>
    <n v="0"/>
    <n v="1"/>
    <d v="2019-09-13T00:00:00"/>
  </r>
  <r>
    <n v="1240"/>
    <x v="1738"/>
    <n v="0"/>
    <n v="0"/>
    <x v="12"/>
    <s v="Together"/>
    <s v="Unknown"/>
    <x v="5"/>
    <n v="92"/>
    <n v="215"/>
    <n v="224"/>
    <n v="248"/>
    <n v="100"/>
    <n v="96"/>
    <n v="119"/>
    <n v="764"/>
    <n v="2"/>
    <n v="3"/>
    <n v="1"/>
    <n v="5"/>
    <n v="6"/>
    <n v="0"/>
    <n v="0"/>
    <n v="0"/>
    <n v="0"/>
    <n v="0"/>
    <n v="0"/>
    <n v="0"/>
    <d v="2019-02-27T00:00:00"/>
  </r>
  <r>
    <n v="1639"/>
    <x v="1738"/>
    <n v="0"/>
    <n v="0"/>
    <x v="12"/>
    <s v="Together"/>
    <s v="Unknown"/>
    <x v="3"/>
    <n v="92"/>
    <n v="215"/>
    <n v="224"/>
    <n v="248"/>
    <n v="100"/>
    <n v="96"/>
    <n v="119"/>
    <n v="764"/>
    <n v="2"/>
    <n v="3"/>
    <n v="1"/>
    <n v="5"/>
    <n v="6"/>
    <n v="0"/>
    <n v="0"/>
    <n v="0"/>
    <n v="0"/>
    <n v="0"/>
    <n v="0"/>
    <n v="0"/>
    <d v="2019-02-27T00:00:00"/>
  </r>
  <r>
    <n v="3151"/>
    <x v="1739"/>
    <n v="1"/>
    <n v="0"/>
    <x v="34"/>
    <s v="Single"/>
    <s v="Basic"/>
    <x v="3"/>
    <n v="23"/>
    <n v="10"/>
    <n v="38"/>
    <n v="48"/>
    <n v="57"/>
    <n v="67"/>
    <n v="110"/>
    <n v="110"/>
    <n v="3"/>
    <n v="2"/>
    <n v="1"/>
    <n v="3"/>
    <n v="5"/>
    <n v="0"/>
    <n v="0"/>
    <n v="0"/>
    <n v="0"/>
    <n v="0"/>
    <n v="0"/>
    <n v="0"/>
    <d v="2019-10-25T00:00:00"/>
  </r>
  <r>
    <n v="1073"/>
    <x v="1740"/>
    <n v="0"/>
    <n v="0"/>
    <x v="38"/>
    <s v="Together"/>
    <s v="Unknown"/>
    <x v="0"/>
    <n v="12"/>
    <n v="5"/>
    <n v="0"/>
    <n v="24"/>
    <n v="0"/>
    <n v="14"/>
    <n v="43"/>
    <n v="0"/>
    <n v="1"/>
    <n v="0"/>
    <n v="0"/>
    <n v="3"/>
    <n v="3"/>
    <n v="0"/>
    <n v="0"/>
    <n v="0"/>
    <n v="0"/>
    <n v="0"/>
    <n v="1"/>
    <n v="0"/>
    <d v="2020-02-09T00:00:00"/>
  </r>
  <r>
    <n v="1076"/>
    <x v="1741"/>
    <n v="1"/>
    <n v="0"/>
    <x v="10"/>
    <s v="Married"/>
    <s v="Graduate"/>
    <x v="4"/>
    <n v="5"/>
    <n v="19"/>
    <n v="5"/>
    <n v="24"/>
    <n v="10"/>
    <n v="0"/>
    <n v="19"/>
    <n v="38"/>
    <n v="1"/>
    <n v="1"/>
    <n v="0"/>
    <n v="2"/>
    <n v="7"/>
    <n v="0"/>
    <n v="0"/>
    <n v="0"/>
    <n v="0"/>
    <n v="0"/>
    <n v="0"/>
    <n v="0"/>
    <d v="2019-11-28T00:00:00"/>
  </r>
  <r>
    <n v="2433"/>
    <x v="1742"/>
    <n v="1"/>
    <n v="1"/>
    <x v="35"/>
    <s v="Together"/>
    <s v="Graduate"/>
    <x v="1"/>
    <n v="49"/>
    <n v="72"/>
    <n v="38"/>
    <n v="77"/>
    <n v="53"/>
    <n v="24"/>
    <n v="106"/>
    <n v="159"/>
    <n v="4"/>
    <n v="2"/>
    <n v="0"/>
    <n v="4"/>
    <n v="6"/>
    <n v="0"/>
    <n v="0"/>
    <n v="0"/>
    <n v="0"/>
    <n v="0"/>
    <n v="0"/>
    <n v="0"/>
    <d v="2019-06-19T00:00:00"/>
  </r>
  <r>
    <n v="2202"/>
    <x v="1743"/>
    <n v="1"/>
    <n v="0"/>
    <x v="16"/>
    <s v="Married"/>
    <s v="Graduate"/>
    <x v="2"/>
    <n v="50"/>
    <n v="10"/>
    <n v="29"/>
    <n v="19"/>
    <n v="14"/>
    <n v="5"/>
    <n v="43"/>
    <n v="34"/>
    <n v="1"/>
    <n v="1"/>
    <n v="0"/>
    <n v="2"/>
    <n v="8"/>
    <n v="0"/>
    <n v="0"/>
    <n v="0"/>
    <n v="0"/>
    <n v="0"/>
    <n v="0"/>
    <n v="0"/>
    <d v="2020-02-27T00:00:00"/>
  </r>
  <r>
    <n v="1582"/>
    <x v="1744"/>
    <n v="1"/>
    <n v="0"/>
    <x v="34"/>
    <s v="Married"/>
    <s v="Unknown"/>
    <x v="5"/>
    <n v="39"/>
    <n v="19"/>
    <n v="34"/>
    <n v="72"/>
    <n v="63"/>
    <n v="43"/>
    <n v="72"/>
    <n v="159"/>
    <n v="3"/>
    <n v="2"/>
    <n v="1"/>
    <n v="3"/>
    <n v="6"/>
    <n v="0"/>
    <n v="0"/>
    <n v="0"/>
    <n v="0"/>
    <n v="0"/>
    <n v="0"/>
    <n v="0"/>
    <d v="2019-11-09T00:00:00"/>
  </r>
  <r>
    <n v="1591"/>
    <x v="1745"/>
    <n v="2"/>
    <n v="1"/>
    <x v="24"/>
    <s v="Divorced"/>
    <s v="Graduate"/>
    <x v="3"/>
    <n v="61"/>
    <n v="24"/>
    <n v="5"/>
    <n v="63"/>
    <n v="14"/>
    <n v="24"/>
    <n v="5"/>
    <n v="125"/>
    <n v="1"/>
    <n v="1"/>
    <n v="0"/>
    <n v="3"/>
    <n v="7"/>
    <n v="0"/>
    <n v="0"/>
    <n v="0"/>
    <n v="0"/>
    <n v="0"/>
    <n v="0"/>
    <n v="0"/>
    <d v="2019-08-16T00:00:00"/>
  </r>
  <r>
    <n v="1501"/>
    <x v="1746"/>
    <n v="1"/>
    <n v="0"/>
    <x v="6"/>
    <s v="Single"/>
    <s v="Graduate"/>
    <x v="3"/>
    <n v="77"/>
    <n v="53"/>
    <n v="34"/>
    <n v="43"/>
    <n v="14"/>
    <n v="5"/>
    <n v="53"/>
    <n v="97"/>
    <n v="1"/>
    <n v="1"/>
    <n v="0"/>
    <n v="3"/>
    <n v="7"/>
    <n v="0"/>
    <n v="0"/>
    <n v="0"/>
    <n v="0"/>
    <n v="0"/>
    <n v="0"/>
    <n v="0"/>
    <d v="2019-12-05T00:00:00"/>
  </r>
  <r>
    <n v="1158"/>
    <x v="1747"/>
    <n v="1"/>
    <n v="1"/>
    <x v="48"/>
    <s v="Together"/>
    <s v="Graduate"/>
    <x v="2"/>
    <n v="84"/>
    <n v="72"/>
    <n v="48"/>
    <n v="92"/>
    <n v="39"/>
    <n v="82"/>
    <n v="97"/>
    <n v="237"/>
    <n v="3"/>
    <n v="2"/>
    <n v="1"/>
    <n v="3"/>
    <n v="5"/>
    <n v="0"/>
    <n v="0"/>
    <n v="0"/>
    <n v="0"/>
    <n v="0"/>
    <n v="0"/>
    <n v="0"/>
    <d v="2020-08-01T00:00:00"/>
  </r>
  <r>
    <n v="1978"/>
    <x v="1747"/>
    <n v="1"/>
    <n v="1"/>
    <x v="48"/>
    <s v="Together"/>
    <s v="Graduate"/>
    <x v="5"/>
    <n v="84"/>
    <n v="72"/>
    <n v="48"/>
    <n v="92"/>
    <n v="39"/>
    <n v="82"/>
    <n v="97"/>
    <n v="237"/>
    <n v="3"/>
    <n v="2"/>
    <n v="1"/>
    <n v="3"/>
    <n v="5"/>
    <n v="0"/>
    <n v="0"/>
    <n v="0"/>
    <n v="0"/>
    <n v="0"/>
    <n v="0"/>
    <n v="0"/>
    <d v="2020-08-01T00:00:00"/>
  </r>
  <r>
    <n v="3148"/>
    <x v="1748"/>
    <n v="1"/>
    <n v="0"/>
    <x v="2"/>
    <s v="Married"/>
    <s v="Graduate"/>
    <x v="5"/>
    <n v="49"/>
    <n v="106"/>
    <n v="10"/>
    <n v="87"/>
    <n v="0"/>
    <n v="10"/>
    <n v="58"/>
    <n v="155"/>
    <n v="3"/>
    <n v="3"/>
    <n v="0"/>
    <n v="3"/>
    <n v="8"/>
    <n v="0"/>
    <n v="0"/>
    <n v="0"/>
    <n v="0"/>
    <n v="0"/>
    <n v="0"/>
    <n v="0"/>
    <d v="2020-04-10T00:00:00"/>
  </r>
  <r>
    <n v="1645"/>
    <x v="1749"/>
    <n v="0"/>
    <n v="0"/>
    <x v="7"/>
    <s v="Married"/>
    <s v="Basic"/>
    <x v="3"/>
    <n v="29"/>
    <n v="10"/>
    <n v="10"/>
    <n v="53"/>
    <n v="199"/>
    <n v="34"/>
    <n v="53"/>
    <n v="252"/>
    <n v="1"/>
    <n v="2"/>
    <n v="0"/>
    <n v="3"/>
    <n v="8"/>
    <n v="0"/>
    <n v="0"/>
    <n v="0"/>
    <n v="0"/>
    <n v="0"/>
    <n v="0"/>
    <n v="0"/>
    <d v="2019-02-12T00:00:00"/>
  </r>
  <r>
    <n v="2034"/>
    <x v="1750"/>
    <n v="1"/>
    <n v="1"/>
    <x v="1"/>
    <s v="Divorced"/>
    <s v="Unknown"/>
    <x v="2"/>
    <n v="1"/>
    <n v="19"/>
    <n v="10"/>
    <n v="58"/>
    <n v="34"/>
    <n v="24"/>
    <n v="126"/>
    <n v="19"/>
    <n v="2"/>
    <n v="1"/>
    <n v="2"/>
    <n v="2"/>
    <n v="6"/>
    <n v="0"/>
    <n v="0"/>
    <n v="0"/>
    <n v="0"/>
    <n v="0"/>
    <n v="0"/>
    <n v="1"/>
    <d v="2019-07-22T00:00:00"/>
  </r>
  <r>
    <n v="2112"/>
    <x v="1751"/>
    <n v="1"/>
    <n v="1"/>
    <x v="50"/>
    <s v="Single"/>
    <s v="Graduate"/>
    <x v="2"/>
    <n v="87"/>
    <n v="29"/>
    <n v="5"/>
    <n v="10"/>
    <n v="10"/>
    <n v="0"/>
    <n v="19"/>
    <n v="34"/>
    <n v="1"/>
    <n v="1"/>
    <n v="0"/>
    <n v="2"/>
    <n v="7"/>
    <n v="0"/>
    <n v="0"/>
    <n v="0"/>
    <n v="0"/>
    <n v="0"/>
    <n v="0"/>
    <n v="0"/>
    <d v="2020-03-16T00:00:00"/>
  </r>
  <r>
    <n v="1698"/>
    <x v="1752"/>
    <n v="1"/>
    <n v="0"/>
    <x v="34"/>
    <s v="Together"/>
    <s v="Graduate"/>
    <x v="2"/>
    <n v="45"/>
    <n v="44"/>
    <n v="19"/>
    <n v="88"/>
    <n v="34"/>
    <n v="24"/>
    <n v="24"/>
    <n v="185"/>
    <n v="2"/>
    <n v="2"/>
    <n v="0"/>
    <n v="3"/>
    <n v="7"/>
    <n v="0"/>
    <n v="0"/>
    <n v="0"/>
    <n v="0"/>
    <n v="0"/>
    <n v="0"/>
    <n v="0"/>
    <d v="2019-07-19T00:00:00"/>
  </r>
  <r>
    <n v="3088"/>
    <x v="1753"/>
    <n v="1"/>
    <n v="0"/>
    <x v="23"/>
    <s v="Divorced"/>
    <s v="Graduate"/>
    <x v="5"/>
    <n v="51"/>
    <n v="24"/>
    <n v="10"/>
    <n v="39"/>
    <n v="10"/>
    <n v="10"/>
    <n v="44"/>
    <n v="49"/>
    <n v="1"/>
    <n v="0"/>
    <n v="1"/>
    <n v="2"/>
    <n v="7"/>
    <n v="0"/>
    <n v="0"/>
    <n v="0"/>
    <n v="0"/>
    <n v="0"/>
    <n v="0"/>
    <n v="0"/>
    <d v="2019-03-25T00:00:00"/>
  </r>
  <r>
    <n v="1800"/>
    <x v="1754"/>
    <n v="1"/>
    <n v="0"/>
    <x v="34"/>
    <s v="Married"/>
    <s v="Unknown"/>
    <x v="2"/>
    <n v="34"/>
    <n v="39"/>
    <n v="34"/>
    <n v="44"/>
    <n v="63"/>
    <n v="29"/>
    <n v="59"/>
    <n v="151"/>
    <n v="2"/>
    <n v="2"/>
    <n v="0"/>
    <n v="3"/>
    <n v="8"/>
    <n v="0"/>
    <n v="0"/>
    <n v="0"/>
    <n v="0"/>
    <n v="0"/>
    <n v="0"/>
    <n v="0"/>
    <d v="2020-02-06T00:00:00"/>
  </r>
  <r>
    <n v="1061"/>
    <x v="1755"/>
    <n v="1"/>
    <n v="0"/>
    <x v="23"/>
    <s v="Married"/>
    <s v="Graduate"/>
    <x v="0"/>
    <n v="75"/>
    <n v="5"/>
    <n v="15"/>
    <n v="29"/>
    <n v="15"/>
    <n v="29"/>
    <n v="73"/>
    <n v="20"/>
    <n v="1"/>
    <n v="1"/>
    <n v="1"/>
    <n v="2"/>
    <n v="7"/>
    <n v="0"/>
    <n v="0"/>
    <n v="0"/>
    <n v="0"/>
    <n v="0"/>
    <n v="0"/>
    <n v="1"/>
    <d v="2019-10-26T00:00:00"/>
  </r>
  <r>
    <n v="2221"/>
    <x v="1756"/>
    <n v="1"/>
    <n v="0"/>
    <x v="29"/>
    <s v="Single"/>
    <s v="Basic"/>
    <x v="3"/>
    <n v="18"/>
    <n v="5"/>
    <n v="29"/>
    <n v="10"/>
    <n v="15"/>
    <n v="29"/>
    <n v="15"/>
    <n v="73"/>
    <n v="1"/>
    <n v="1"/>
    <n v="0"/>
    <n v="3"/>
    <n v="7"/>
    <n v="0"/>
    <n v="0"/>
    <n v="0"/>
    <n v="0"/>
    <n v="0"/>
    <n v="0"/>
    <n v="0"/>
    <d v="2020-06-24T00:00:00"/>
  </r>
  <r>
    <n v="1508"/>
    <x v="1757"/>
    <n v="1"/>
    <n v="0"/>
    <x v="9"/>
    <s v="Married"/>
    <s v="Graduate"/>
    <x v="4"/>
    <n v="35"/>
    <n v="157"/>
    <n v="5"/>
    <n v="315"/>
    <n v="79"/>
    <n v="59"/>
    <n v="418"/>
    <n v="197"/>
    <n v="3"/>
    <n v="2"/>
    <n v="2"/>
    <n v="3"/>
    <n v="6"/>
    <n v="0"/>
    <n v="0"/>
    <n v="0"/>
    <n v="0"/>
    <n v="0"/>
    <n v="0"/>
    <n v="1"/>
    <d v="2019-02-13T00:00:00"/>
  </r>
  <r>
    <n v="2745"/>
    <x v="1758"/>
    <n v="1"/>
    <n v="0"/>
    <x v="2"/>
    <s v="Divorced"/>
    <s v="PhD"/>
    <x v="1"/>
    <n v="15"/>
    <n v="197"/>
    <n v="15"/>
    <n v="148"/>
    <n v="49"/>
    <n v="34"/>
    <n v="54"/>
    <n v="389"/>
    <n v="3"/>
    <n v="3"/>
    <n v="0"/>
    <n v="3"/>
    <n v="9"/>
    <n v="0"/>
    <n v="0"/>
    <n v="0"/>
    <n v="0"/>
    <n v="0"/>
    <n v="0"/>
    <n v="1"/>
    <d v="2019-02-23T00:00:00"/>
  </r>
  <r>
    <n v="2956"/>
    <x v="1758"/>
    <n v="1"/>
    <n v="0"/>
    <x v="2"/>
    <s v="Divorced"/>
    <s v="PhD"/>
    <x v="5"/>
    <n v="15"/>
    <n v="197"/>
    <n v="15"/>
    <n v="148"/>
    <n v="49"/>
    <n v="34"/>
    <n v="54"/>
    <n v="389"/>
    <n v="3"/>
    <n v="3"/>
    <n v="0"/>
    <n v="3"/>
    <n v="9"/>
    <n v="0"/>
    <n v="0"/>
    <n v="0"/>
    <n v="0"/>
    <n v="0"/>
    <n v="0"/>
    <n v="1"/>
    <d v="2019-02-23T00:00:00"/>
  </r>
  <r>
    <n v="1914"/>
    <x v="1759"/>
    <n v="1"/>
    <n v="0"/>
    <x v="32"/>
    <s v="Married"/>
    <s v="Basic"/>
    <x v="2"/>
    <n v="82"/>
    <n v="5"/>
    <n v="20"/>
    <n v="15"/>
    <n v="39"/>
    <n v="44"/>
    <n v="35"/>
    <n v="89"/>
    <n v="1"/>
    <n v="1"/>
    <n v="0"/>
    <n v="3"/>
    <n v="8"/>
    <n v="0"/>
    <n v="0"/>
    <n v="0"/>
    <n v="0"/>
    <n v="0"/>
    <n v="0"/>
    <n v="0"/>
    <d v="2019-05-29T00:00:00"/>
  </r>
  <r>
    <n v="2914"/>
    <x v="1760"/>
    <n v="1"/>
    <n v="0"/>
    <x v="16"/>
    <s v="Married"/>
    <s v="Graduate"/>
    <x v="5"/>
    <n v="48"/>
    <n v="10"/>
    <n v="10"/>
    <n v="20"/>
    <n v="64"/>
    <n v="64"/>
    <n v="20"/>
    <n v="148"/>
    <n v="1"/>
    <n v="1"/>
    <n v="0"/>
    <n v="4"/>
    <n v="4"/>
    <n v="0"/>
    <n v="0"/>
    <n v="0"/>
    <n v="0"/>
    <n v="0"/>
    <n v="0"/>
    <n v="0"/>
    <d v="2020-02-05T00:00:00"/>
  </r>
  <r>
    <n v="2629"/>
    <x v="1761"/>
    <n v="0"/>
    <n v="1"/>
    <x v="22"/>
    <s v="Widowed"/>
    <s v="PhD"/>
    <x v="3"/>
    <n v="57"/>
    <n v="94"/>
    <n v="0"/>
    <n v="25"/>
    <n v="0"/>
    <n v="0"/>
    <n v="40"/>
    <n v="79"/>
    <n v="2"/>
    <n v="1"/>
    <n v="0"/>
    <n v="3"/>
    <n v="6"/>
    <n v="0"/>
    <n v="0"/>
    <n v="0"/>
    <n v="0"/>
    <n v="0"/>
    <n v="0"/>
    <n v="0"/>
    <d v="2019-12-27T00:00:00"/>
  </r>
  <r>
    <n v="1524"/>
    <x v="1762"/>
    <n v="1"/>
    <n v="0"/>
    <x v="3"/>
    <s v="Together"/>
    <s v="Unknown"/>
    <x v="2"/>
    <n v="46"/>
    <n v="5"/>
    <n v="45"/>
    <n v="40"/>
    <n v="54"/>
    <n v="15"/>
    <n v="109"/>
    <n v="50"/>
    <n v="3"/>
    <n v="3"/>
    <n v="0"/>
    <n v="3"/>
    <n v="8"/>
    <n v="0"/>
    <n v="0"/>
    <n v="0"/>
    <n v="0"/>
    <n v="0"/>
    <n v="0"/>
    <n v="0"/>
    <d v="2020-04-13T00:00:00"/>
  </r>
  <r>
    <n v="2800"/>
    <x v="1763"/>
    <n v="1"/>
    <n v="0"/>
    <x v="10"/>
    <s v="Married"/>
    <s v="Graduate"/>
    <x v="5"/>
    <n v="51"/>
    <n v="74"/>
    <n v="0"/>
    <n v="54"/>
    <n v="0"/>
    <n v="10"/>
    <n v="45"/>
    <n v="94"/>
    <n v="1"/>
    <n v="1"/>
    <n v="1"/>
    <n v="2"/>
    <n v="8"/>
    <n v="0"/>
    <n v="0"/>
    <n v="0"/>
    <n v="0"/>
    <n v="0"/>
    <n v="0"/>
    <n v="0"/>
    <d v="2020-02-20T00:00:00"/>
  </r>
  <r>
    <n v="3045"/>
    <x v="1763"/>
    <n v="1"/>
    <n v="0"/>
    <x v="10"/>
    <s v="Married"/>
    <s v="Graduate"/>
    <x v="1"/>
    <n v="51"/>
    <n v="74"/>
    <n v="0"/>
    <n v="54"/>
    <n v="0"/>
    <n v="10"/>
    <n v="45"/>
    <n v="94"/>
    <n v="1"/>
    <n v="1"/>
    <n v="1"/>
    <n v="2"/>
    <n v="8"/>
    <n v="0"/>
    <n v="0"/>
    <n v="0"/>
    <n v="0"/>
    <n v="0"/>
    <n v="0"/>
    <n v="0"/>
    <d v="2020-02-20T00:00:00"/>
  </r>
  <r>
    <n v="1174"/>
    <x v="1764"/>
    <n v="1"/>
    <n v="0"/>
    <x v="4"/>
    <s v="Married"/>
    <s v="Graduate"/>
    <x v="5"/>
    <n v="45"/>
    <n v="50"/>
    <n v="5"/>
    <n v="89"/>
    <n v="50"/>
    <n v="20"/>
    <n v="35"/>
    <n v="178"/>
    <n v="1"/>
    <n v="1"/>
    <n v="1"/>
    <n v="2"/>
    <n v="9"/>
    <n v="0"/>
    <n v="0"/>
    <n v="0"/>
    <n v="0"/>
    <n v="0"/>
    <n v="0"/>
    <n v="0"/>
    <d v="2019-05-12T00:00:00"/>
  </r>
  <r>
    <n v="1691"/>
    <x v="1765"/>
    <n v="1"/>
    <n v="0"/>
    <x v="17"/>
    <s v="Married"/>
    <s v="Graduate"/>
    <x v="0"/>
    <n v="26"/>
    <n v="5"/>
    <n v="15"/>
    <n v="20"/>
    <n v="10"/>
    <n v="10"/>
    <n v="30"/>
    <n v="30"/>
    <n v="1"/>
    <n v="1"/>
    <n v="0"/>
    <n v="2"/>
    <n v="8"/>
    <n v="0"/>
    <n v="0"/>
    <n v="0"/>
    <n v="0"/>
    <n v="0"/>
    <n v="0"/>
    <n v="0"/>
    <d v="2019-12-17T00:00:00"/>
  </r>
  <r>
    <n v="3157"/>
    <x v="1766"/>
    <n v="1"/>
    <n v="0"/>
    <x v="35"/>
    <s v="Married"/>
    <s v="Basic"/>
    <x v="3"/>
    <n v="36"/>
    <n v="20"/>
    <n v="45"/>
    <n v="60"/>
    <n v="55"/>
    <n v="10"/>
    <n v="40"/>
    <n v="149"/>
    <n v="2"/>
    <n v="1"/>
    <n v="1"/>
    <n v="3"/>
    <n v="3"/>
    <n v="0"/>
    <n v="0"/>
    <n v="0"/>
    <n v="0"/>
    <n v="0"/>
    <n v="0"/>
    <n v="0"/>
    <d v="2020-08-20T00:00:00"/>
  </r>
  <r>
    <n v="3090"/>
    <x v="1767"/>
    <n v="1"/>
    <n v="1"/>
    <x v="38"/>
    <s v="Together"/>
    <s v="Unknown"/>
    <x v="2"/>
    <n v="79"/>
    <n v="20"/>
    <n v="0"/>
    <n v="20"/>
    <n v="0"/>
    <n v="0"/>
    <n v="25"/>
    <n v="15"/>
    <n v="1"/>
    <n v="1"/>
    <n v="0"/>
    <n v="2"/>
    <n v="7"/>
    <n v="0"/>
    <n v="0"/>
    <n v="0"/>
    <n v="0"/>
    <n v="0"/>
    <n v="0"/>
    <n v="0"/>
    <d v="2020-01-15T00:00:00"/>
  </r>
  <r>
    <n v="1814"/>
    <x v="1768"/>
    <n v="1"/>
    <n v="0"/>
    <x v="7"/>
    <s v="Together"/>
    <s v="Unknown"/>
    <x v="4"/>
    <n v="10"/>
    <n v="10"/>
    <n v="25"/>
    <n v="35"/>
    <n v="0"/>
    <n v="90"/>
    <n v="90"/>
    <n v="70"/>
    <n v="2"/>
    <n v="2"/>
    <n v="0"/>
    <n v="3"/>
    <n v="7"/>
    <n v="0"/>
    <n v="0"/>
    <n v="0"/>
    <n v="0"/>
    <n v="0"/>
    <n v="0"/>
    <n v="0"/>
    <d v="2020-03-08T00:00:00"/>
  </r>
  <r>
    <n v="2824"/>
    <x v="1769"/>
    <n v="1"/>
    <n v="0"/>
    <x v="28"/>
    <s v="Single"/>
    <s v="Graduate"/>
    <x v="5"/>
    <n v="72"/>
    <n v="10"/>
    <n v="40"/>
    <n v="40"/>
    <n v="30"/>
    <n v="5"/>
    <n v="45"/>
    <n v="80"/>
    <n v="2"/>
    <n v="1"/>
    <n v="0"/>
    <n v="3"/>
    <n v="8"/>
    <n v="0"/>
    <n v="0"/>
    <n v="0"/>
    <n v="0"/>
    <n v="0"/>
    <n v="0"/>
    <n v="0"/>
    <d v="2020-07-09T00:00:00"/>
  </r>
  <r>
    <n v="1972"/>
    <x v="1770"/>
    <n v="1"/>
    <n v="0"/>
    <x v="35"/>
    <s v="Married"/>
    <s v="Unknown"/>
    <x v="5"/>
    <n v="32"/>
    <n v="15"/>
    <n v="30"/>
    <n v="35"/>
    <n v="0"/>
    <n v="0"/>
    <n v="15"/>
    <n v="65"/>
    <n v="1"/>
    <n v="0"/>
    <n v="0"/>
    <n v="3"/>
    <n v="7"/>
    <n v="0"/>
    <n v="0"/>
    <n v="0"/>
    <n v="0"/>
    <n v="0"/>
    <n v="0"/>
    <n v="0"/>
    <d v="2019-05-06T00:00:00"/>
  </r>
  <r>
    <n v="1179"/>
    <x v="1771"/>
    <n v="1"/>
    <n v="0"/>
    <x v="34"/>
    <s v="Together"/>
    <s v="Basic"/>
    <x v="1"/>
    <n v="52"/>
    <n v="5"/>
    <n v="20"/>
    <n v="50"/>
    <n v="146"/>
    <n v="0"/>
    <n v="181"/>
    <n v="40"/>
    <n v="1"/>
    <n v="1"/>
    <n v="1"/>
    <n v="2"/>
    <n v="6"/>
    <n v="1"/>
    <n v="0"/>
    <n v="0"/>
    <n v="0"/>
    <n v="0"/>
    <n v="0"/>
    <n v="0"/>
    <d v="2019-02-14T00:00:00"/>
  </r>
  <r>
    <n v="2871"/>
    <x v="1771"/>
    <n v="1"/>
    <n v="0"/>
    <x v="34"/>
    <s v="Together"/>
    <s v="Basic"/>
    <x v="1"/>
    <n v="52"/>
    <n v="5"/>
    <n v="20"/>
    <n v="50"/>
    <n v="146"/>
    <n v="0"/>
    <n v="181"/>
    <n v="40"/>
    <n v="1"/>
    <n v="1"/>
    <n v="1"/>
    <n v="2"/>
    <n v="6"/>
    <n v="1"/>
    <n v="0"/>
    <n v="0"/>
    <n v="0"/>
    <n v="0"/>
    <n v="0"/>
    <n v="0"/>
    <d v="2019-02-14T00:00:00"/>
  </r>
  <r>
    <n v="1861"/>
    <x v="1772"/>
    <n v="1"/>
    <n v="0"/>
    <x v="35"/>
    <s v="Single"/>
    <s v="Graduate"/>
    <x v="3"/>
    <n v="16"/>
    <n v="30"/>
    <n v="50"/>
    <n v="60"/>
    <n v="15"/>
    <n v="76"/>
    <n v="202"/>
    <n v="30"/>
    <n v="3"/>
    <n v="3"/>
    <n v="1"/>
    <n v="2"/>
    <n v="8"/>
    <n v="1"/>
    <n v="0"/>
    <n v="0"/>
    <n v="0"/>
    <n v="0"/>
    <n v="0"/>
    <n v="1"/>
    <d v="2020-07-17T00:00:00"/>
  </r>
  <r>
    <n v="2306"/>
    <x v="1773"/>
    <n v="0"/>
    <n v="0"/>
    <x v="41"/>
    <s v="Married"/>
    <s v="Graduate"/>
    <x v="4"/>
    <n v="86"/>
    <n v="50"/>
    <n v="35"/>
    <n v="126"/>
    <n v="30"/>
    <n v="15"/>
    <n v="35"/>
    <n v="222"/>
    <n v="1"/>
    <n v="3"/>
    <n v="0"/>
    <n v="3"/>
    <n v="7"/>
    <n v="0"/>
    <n v="0"/>
    <n v="0"/>
    <n v="0"/>
    <n v="0"/>
    <n v="0"/>
    <n v="0"/>
    <d v="2020-09-22T00:00:00"/>
  </r>
  <r>
    <n v="1529"/>
    <x v="1774"/>
    <n v="1"/>
    <n v="0"/>
    <x v="6"/>
    <s v="Married"/>
    <s v="Unknown"/>
    <x v="0"/>
    <n v="98"/>
    <n v="40"/>
    <n v="20"/>
    <n v="51"/>
    <n v="30"/>
    <n v="35"/>
    <n v="30"/>
    <n v="146"/>
    <n v="2"/>
    <n v="2"/>
    <n v="0"/>
    <n v="4"/>
    <n v="5"/>
    <n v="0"/>
    <n v="0"/>
    <n v="0"/>
    <n v="0"/>
    <n v="0"/>
    <n v="0"/>
    <n v="0"/>
    <d v="2020-08-12T00:00:00"/>
  </r>
  <r>
    <n v="2538"/>
    <x v="1775"/>
    <n v="1"/>
    <n v="0"/>
    <x v="28"/>
    <s v="Married"/>
    <s v="Graduate"/>
    <x v="2"/>
    <n v="16"/>
    <n v="25"/>
    <n v="15"/>
    <n v="20"/>
    <n v="20"/>
    <n v="5"/>
    <n v="0"/>
    <n v="86"/>
    <n v="1"/>
    <n v="1"/>
    <n v="0"/>
    <n v="2"/>
    <n v="8"/>
    <n v="0"/>
    <n v="0"/>
    <n v="0"/>
    <n v="0"/>
    <n v="0"/>
    <n v="0"/>
    <n v="0"/>
    <d v="2019-04-08T00:00:00"/>
  </r>
  <r>
    <n v="2395"/>
    <x v="1776"/>
    <n v="1"/>
    <n v="1"/>
    <x v="16"/>
    <s v="Married"/>
    <s v="Graduate"/>
    <x v="3"/>
    <n v="3"/>
    <n v="101"/>
    <n v="15"/>
    <n v="81"/>
    <n v="0"/>
    <n v="20"/>
    <n v="5"/>
    <n v="212"/>
    <n v="3"/>
    <n v="2"/>
    <n v="0"/>
    <n v="4"/>
    <n v="6"/>
    <n v="0"/>
    <n v="0"/>
    <n v="0"/>
    <n v="0"/>
    <n v="0"/>
    <n v="0"/>
    <n v="0"/>
    <d v="2020-07-04T00:00:00"/>
  </r>
  <r>
    <n v="1097"/>
    <x v="1777"/>
    <n v="1"/>
    <n v="0"/>
    <x v="27"/>
    <s v="Together"/>
    <s v="Basic"/>
    <x v="0"/>
    <n v="94"/>
    <n v="5"/>
    <n v="15"/>
    <n v="30"/>
    <n v="51"/>
    <n v="0"/>
    <n v="46"/>
    <n v="56"/>
    <n v="1"/>
    <n v="1"/>
    <n v="0"/>
    <n v="3"/>
    <n v="5"/>
    <n v="0"/>
    <n v="0"/>
    <n v="0"/>
    <n v="0"/>
    <n v="0"/>
    <n v="0"/>
    <n v="0"/>
    <d v="2020-05-16T00:00:00"/>
  </r>
  <r>
    <n v="2619"/>
    <x v="1777"/>
    <n v="1"/>
    <n v="0"/>
    <x v="27"/>
    <s v="Together"/>
    <s v="Basic"/>
    <x v="1"/>
    <n v="94"/>
    <n v="5"/>
    <n v="15"/>
    <n v="30"/>
    <n v="51"/>
    <n v="0"/>
    <n v="46"/>
    <n v="56"/>
    <n v="1"/>
    <n v="1"/>
    <n v="0"/>
    <n v="3"/>
    <n v="5"/>
    <n v="0"/>
    <n v="0"/>
    <n v="0"/>
    <n v="0"/>
    <n v="0"/>
    <n v="0"/>
    <n v="0"/>
    <d v="2020-05-16T00:00:00"/>
  </r>
  <r>
    <n v="2955"/>
    <x v="1778"/>
    <n v="1"/>
    <n v="0"/>
    <x v="29"/>
    <s v="Married"/>
    <s v="Graduate"/>
    <x v="1"/>
    <n v="97"/>
    <n v="142"/>
    <n v="172"/>
    <n v="314"/>
    <n v="56"/>
    <n v="71"/>
    <n v="223"/>
    <n v="532"/>
    <n v="3"/>
    <n v="4"/>
    <n v="0"/>
    <n v="4"/>
    <n v="9"/>
    <n v="0"/>
    <n v="0"/>
    <n v="0"/>
    <n v="0"/>
    <n v="0"/>
    <n v="0"/>
    <n v="0"/>
    <d v="2019-08-04T00:00:00"/>
  </r>
  <r>
    <n v="1267"/>
    <x v="1779"/>
    <n v="1"/>
    <n v="0"/>
    <x v="25"/>
    <s v="Married"/>
    <s v="Basic"/>
    <x v="3"/>
    <n v="46"/>
    <n v="20"/>
    <n v="97"/>
    <n v="46"/>
    <n v="142"/>
    <n v="127"/>
    <n v="86"/>
    <n v="346"/>
    <n v="3"/>
    <n v="3"/>
    <n v="0"/>
    <n v="4"/>
    <n v="7"/>
    <n v="0"/>
    <n v="0"/>
    <n v="0"/>
    <n v="0"/>
    <n v="0"/>
    <n v="0"/>
    <n v="0"/>
    <d v="2019-07-19T00:00:00"/>
  </r>
  <r>
    <n v="3196"/>
    <x v="1780"/>
    <n v="2"/>
    <n v="0"/>
    <x v="35"/>
    <s v="Married"/>
    <s v="Graduate"/>
    <x v="5"/>
    <n v="9"/>
    <n v="15"/>
    <n v="10"/>
    <n v="41"/>
    <n v="102"/>
    <n v="0"/>
    <n v="87"/>
    <n v="81"/>
    <n v="2"/>
    <n v="2"/>
    <n v="1"/>
    <n v="2"/>
    <n v="7"/>
    <n v="0"/>
    <n v="0"/>
    <n v="0"/>
    <n v="0"/>
    <n v="0"/>
    <n v="0"/>
    <n v="0"/>
    <d v="2020-10-22T00:00:00"/>
  </r>
  <r>
    <n v="1906"/>
    <x v="1781"/>
    <n v="0"/>
    <n v="0"/>
    <x v="27"/>
    <s v="Together"/>
    <s v="Master"/>
    <x v="5"/>
    <n v="98"/>
    <n v="372"/>
    <n v="143"/>
    <n v="1106"/>
    <n v="51"/>
    <n v="122"/>
    <n v="586"/>
    <n v="1208"/>
    <n v="3"/>
    <n v="6"/>
    <n v="1"/>
    <n v="6"/>
    <n v="8"/>
    <n v="0"/>
    <n v="0"/>
    <n v="0"/>
    <n v="0"/>
    <n v="0"/>
    <n v="0"/>
    <n v="0"/>
    <d v="2019-02-05T00:00:00"/>
  </r>
  <r>
    <n v="2324"/>
    <x v="1782"/>
    <n v="1"/>
    <n v="0"/>
    <x v="41"/>
    <s v="Single"/>
    <s v="Basic"/>
    <x v="4"/>
    <n v="58"/>
    <n v="10"/>
    <n v="20"/>
    <n v="10"/>
    <n v="0"/>
    <n v="56"/>
    <n v="26"/>
    <n v="71"/>
    <n v="1"/>
    <n v="1"/>
    <n v="0"/>
    <n v="2"/>
    <n v="9"/>
    <n v="0"/>
    <n v="0"/>
    <n v="0"/>
    <n v="0"/>
    <n v="0"/>
    <n v="0"/>
    <n v="0"/>
    <d v="2019-08-25T00:00:00"/>
  </r>
  <r>
    <n v="2668"/>
    <x v="1783"/>
    <n v="1"/>
    <n v="0"/>
    <x v="25"/>
    <s v="Single"/>
    <s v="Unknown"/>
    <x v="5"/>
    <n v="82"/>
    <n v="5"/>
    <n v="31"/>
    <n v="10"/>
    <n v="41"/>
    <n v="10"/>
    <n v="61"/>
    <n v="36"/>
    <n v="1"/>
    <n v="1"/>
    <n v="0"/>
    <n v="2"/>
    <n v="7"/>
    <n v="0"/>
    <n v="0"/>
    <n v="0"/>
    <n v="0"/>
    <n v="0"/>
    <n v="0"/>
    <n v="0"/>
    <d v="2019-02-01T00:00:00"/>
  </r>
  <r>
    <n v="1486"/>
    <x v="1784"/>
    <n v="0"/>
    <n v="0"/>
    <x v="6"/>
    <s v="Married"/>
    <s v="Basic"/>
    <x v="5"/>
    <n v="6"/>
    <n v="82"/>
    <n v="184"/>
    <n v="107"/>
    <n v="102"/>
    <n v="317"/>
    <n v="553"/>
    <n v="241"/>
    <n v="1"/>
    <n v="4"/>
    <n v="1"/>
    <n v="3"/>
    <n v="8"/>
    <n v="0"/>
    <n v="0"/>
    <n v="0"/>
    <n v="0"/>
    <n v="0"/>
    <n v="0"/>
    <n v="0"/>
    <d v="2019-06-05T00:00:00"/>
  </r>
  <r>
    <n v="1573"/>
    <x v="1785"/>
    <n v="0"/>
    <n v="0"/>
    <x v="31"/>
    <s v="Together"/>
    <s v="Graduate"/>
    <x v="3"/>
    <n v="94"/>
    <n v="41"/>
    <n v="46"/>
    <n v="46"/>
    <n v="10"/>
    <n v="26"/>
    <n v="113"/>
    <n v="56"/>
    <n v="1"/>
    <n v="1"/>
    <n v="1"/>
    <n v="3"/>
    <n v="4"/>
    <n v="0"/>
    <n v="0"/>
    <n v="0"/>
    <n v="0"/>
    <n v="0"/>
    <n v="0"/>
    <n v="0"/>
    <d v="2020-01-25T00:00:00"/>
  </r>
  <r>
    <n v="2975"/>
    <x v="1786"/>
    <n v="1"/>
    <n v="0"/>
    <x v="1"/>
    <s v="Single"/>
    <s v="Graduate"/>
    <x v="0"/>
    <n v="66"/>
    <n v="36"/>
    <n v="10"/>
    <n v="41"/>
    <n v="15"/>
    <n v="10"/>
    <n v="15"/>
    <n v="97"/>
    <n v="1"/>
    <n v="1"/>
    <n v="0"/>
    <n v="3"/>
    <n v="6"/>
    <n v="0"/>
    <n v="0"/>
    <n v="0"/>
    <n v="0"/>
    <n v="0"/>
    <n v="0"/>
    <n v="0"/>
    <d v="2019-08-13T00:00:00"/>
  </r>
  <r>
    <n v="2067"/>
    <x v="1787"/>
    <n v="1"/>
    <n v="1"/>
    <x v="1"/>
    <s v="Single"/>
    <s v="Graduate"/>
    <x v="1"/>
    <n v="3"/>
    <n v="21"/>
    <n v="5"/>
    <n v="36"/>
    <n v="10"/>
    <n v="5"/>
    <n v="10"/>
    <n v="67"/>
    <n v="2"/>
    <n v="1"/>
    <n v="0"/>
    <n v="3"/>
    <n v="4"/>
    <n v="0"/>
    <n v="0"/>
    <n v="0"/>
    <n v="0"/>
    <n v="0"/>
    <n v="0"/>
    <n v="0"/>
    <d v="2020-03-18T00:00:00"/>
  </r>
  <r>
    <n v="1315"/>
    <x v="1788"/>
    <n v="1"/>
    <n v="0"/>
    <x v="4"/>
    <s v="Single"/>
    <s v="Graduate"/>
    <x v="3"/>
    <n v="79"/>
    <n v="46"/>
    <n v="5"/>
    <n v="31"/>
    <n v="15"/>
    <n v="0"/>
    <n v="21"/>
    <n v="77"/>
    <n v="1"/>
    <n v="1"/>
    <n v="0"/>
    <n v="2"/>
    <n v="8"/>
    <n v="0"/>
    <n v="0"/>
    <n v="0"/>
    <n v="0"/>
    <n v="0"/>
    <n v="0"/>
    <n v="0"/>
    <d v="2019-09-21T00:00:00"/>
  </r>
  <r>
    <n v="1432"/>
    <x v="1789"/>
    <n v="1"/>
    <n v="0"/>
    <x v="38"/>
    <s v="Married"/>
    <s v="Graduate"/>
    <x v="5"/>
    <n v="7"/>
    <n v="72"/>
    <n v="36"/>
    <n v="57"/>
    <n v="57"/>
    <n v="0"/>
    <n v="26"/>
    <n v="196"/>
    <n v="2"/>
    <n v="2"/>
    <n v="0"/>
    <n v="3"/>
    <n v="8"/>
    <n v="0"/>
    <n v="0"/>
    <n v="0"/>
    <n v="0"/>
    <n v="0"/>
    <n v="0"/>
    <n v="0"/>
    <d v="2019-11-14T00:00:00"/>
  </r>
  <r>
    <n v="1291"/>
    <x v="1790"/>
    <n v="1"/>
    <n v="0"/>
    <x v="29"/>
    <s v="Together"/>
    <s v="Graduate"/>
    <x v="3"/>
    <n v="68"/>
    <n v="72"/>
    <n v="5"/>
    <n v="109"/>
    <n v="10"/>
    <n v="16"/>
    <n v="129"/>
    <n v="83"/>
    <n v="3"/>
    <n v="3"/>
    <n v="1"/>
    <n v="3"/>
    <n v="7"/>
    <n v="0"/>
    <n v="0"/>
    <n v="0"/>
    <n v="0"/>
    <n v="0"/>
    <n v="0"/>
    <n v="0"/>
    <d v="2020-06-02T00:00:00"/>
  </r>
  <r>
    <n v="1136"/>
    <x v="1791"/>
    <n v="1"/>
    <n v="0"/>
    <x v="21"/>
    <s v="Married"/>
    <s v="Graduate"/>
    <x v="4"/>
    <n v="47"/>
    <n v="10"/>
    <n v="5"/>
    <n v="93"/>
    <n v="103"/>
    <n v="57"/>
    <n v="83"/>
    <n v="186"/>
    <n v="1"/>
    <n v="2"/>
    <n v="0"/>
    <n v="3"/>
    <n v="6"/>
    <n v="0"/>
    <n v="0"/>
    <n v="0"/>
    <n v="0"/>
    <n v="0"/>
    <n v="0"/>
    <n v="1"/>
    <d v="2019-04-04T00:00:00"/>
  </r>
  <r>
    <n v="1580"/>
    <x v="1792"/>
    <n v="1"/>
    <n v="0"/>
    <x v="10"/>
    <s v="Divorced"/>
    <s v="Graduate"/>
    <x v="4"/>
    <n v="80"/>
    <n v="83"/>
    <n v="62"/>
    <n v="93"/>
    <n v="36"/>
    <n v="5"/>
    <n v="67"/>
    <n v="212"/>
    <n v="1"/>
    <n v="2"/>
    <n v="0"/>
    <n v="3"/>
    <n v="7"/>
    <n v="0"/>
    <n v="0"/>
    <n v="0"/>
    <n v="0"/>
    <n v="0"/>
    <n v="0"/>
    <n v="0"/>
    <d v="2019-04-02T00:00:00"/>
  </r>
  <r>
    <n v="2850"/>
    <x v="1793"/>
    <n v="0"/>
    <n v="0"/>
    <x v="9"/>
    <s v="Single"/>
    <s v="Unknown"/>
    <x v="2"/>
    <n v="3"/>
    <n v="5"/>
    <n v="42"/>
    <n v="31"/>
    <n v="21"/>
    <n v="42"/>
    <n v="83"/>
    <n v="57"/>
    <n v="1"/>
    <n v="1"/>
    <n v="0"/>
    <n v="3"/>
    <n v="7"/>
    <n v="0"/>
    <n v="0"/>
    <n v="0"/>
    <n v="0"/>
    <n v="0"/>
    <n v="0"/>
    <n v="0"/>
    <d v="2020-07-14T00:00:00"/>
  </r>
  <r>
    <n v="2917"/>
    <x v="1794"/>
    <n v="1"/>
    <n v="0"/>
    <x v="3"/>
    <s v="Single"/>
    <s v="Graduate"/>
    <x v="3"/>
    <n v="64"/>
    <n v="115"/>
    <n v="0"/>
    <n v="31"/>
    <n v="31"/>
    <n v="10"/>
    <n v="31"/>
    <n v="156"/>
    <n v="1"/>
    <n v="1"/>
    <n v="0"/>
    <n v="3"/>
    <n v="7"/>
    <n v="0"/>
    <n v="0"/>
    <n v="0"/>
    <n v="0"/>
    <n v="0"/>
    <n v="0"/>
    <n v="0"/>
    <d v="2019-01-12T00:00:00"/>
  </r>
  <r>
    <n v="2255"/>
    <x v="1795"/>
    <n v="1"/>
    <n v="0"/>
    <x v="42"/>
    <s v="Divorced"/>
    <s v="Master"/>
    <x v="0"/>
    <n v="97"/>
    <n v="31"/>
    <n v="31"/>
    <n v="151"/>
    <n v="63"/>
    <n v="78"/>
    <n v="42"/>
    <n v="313"/>
    <n v="3"/>
    <n v="2"/>
    <n v="1"/>
    <n v="3"/>
    <n v="8"/>
    <n v="0"/>
    <n v="0"/>
    <n v="0"/>
    <n v="0"/>
    <n v="0"/>
    <n v="0"/>
    <n v="0"/>
    <d v="2019-04-28T00:00:00"/>
  </r>
  <r>
    <n v="2155"/>
    <x v="1796"/>
    <n v="1"/>
    <n v="0"/>
    <x v="27"/>
    <s v="Together"/>
    <s v="Basic"/>
    <x v="3"/>
    <n v="65"/>
    <n v="26"/>
    <n v="120"/>
    <n v="78"/>
    <n v="0"/>
    <n v="94"/>
    <n v="73"/>
    <n v="245"/>
    <n v="2"/>
    <n v="2"/>
    <n v="0"/>
    <n v="3"/>
    <n v="8"/>
    <n v="0"/>
    <n v="0"/>
    <n v="0"/>
    <n v="0"/>
    <n v="0"/>
    <n v="0"/>
    <n v="0"/>
    <d v="2019-06-15T00:00:00"/>
  </r>
  <r>
    <n v="1036"/>
    <x v="1797"/>
    <n v="1"/>
    <n v="0"/>
    <x v="38"/>
    <s v="Married"/>
    <s v="Unknown"/>
    <x v="5"/>
    <n v="76"/>
    <n v="31"/>
    <n v="16"/>
    <n v="73"/>
    <n v="78"/>
    <n v="37"/>
    <n v="188"/>
    <n v="47"/>
    <n v="3"/>
    <n v="3"/>
    <n v="1"/>
    <n v="2"/>
    <n v="7"/>
    <n v="0"/>
    <n v="0"/>
    <n v="0"/>
    <n v="0"/>
    <n v="0"/>
    <n v="0"/>
    <n v="0"/>
    <d v="2020-02-07T00:00:00"/>
  </r>
  <r>
    <n v="1224"/>
    <x v="1798"/>
    <n v="1"/>
    <n v="0"/>
    <x v="41"/>
    <s v="Together"/>
    <s v="Master"/>
    <x v="2"/>
    <n v="46"/>
    <n v="94"/>
    <n v="0"/>
    <n v="21"/>
    <n v="0"/>
    <n v="0"/>
    <n v="5"/>
    <n v="110"/>
    <n v="1"/>
    <n v="1"/>
    <n v="0"/>
    <n v="3"/>
    <n v="7"/>
    <n v="0"/>
    <n v="0"/>
    <n v="0"/>
    <n v="0"/>
    <n v="0"/>
    <n v="0"/>
    <n v="0"/>
    <d v="2020-05-10T00:00:00"/>
  </r>
  <r>
    <n v="1086"/>
    <x v="1799"/>
    <n v="1"/>
    <n v="0"/>
    <x v="1"/>
    <s v="Married"/>
    <s v="PhD"/>
    <x v="2"/>
    <n v="84"/>
    <n v="141"/>
    <n v="10"/>
    <n v="73"/>
    <n v="0"/>
    <n v="0"/>
    <n v="0"/>
    <n v="225"/>
    <n v="3"/>
    <n v="3"/>
    <n v="1"/>
    <n v="3"/>
    <n v="5"/>
    <n v="0"/>
    <n v="0"/>
    <n v="0"/>
    <n v="0"/>
    <n v="0"/>
    <n v="0"/>
    <n v="0"/>
    <d v="2020-10-28T00:00:00"/>
  </r>
  <r>
    <n v="1394"/>
    <x v="1800"/>
    <n v="1"/>
    <n v="0"/>
    <x v="41"/>
    <s v="Single"/>
    <s v="Unknown"/>
    <x v="4"/>
    <n v="76"/>
    <n v="21"/>
    <n v="115"/>
    <n v="58"/>
    <n v="16"/>
    <n v="37"/>
    <n v="168"/>
    <n v="79"/>
    <n v="2"/>
    <n v="3"/>
    <n v="0"/>
    <n v="3"/>
    <n v="8"/>
    <n v="0"/>
    <n v="0"/>
    <n v="0"/>
    <n v="0"/>
    <n v="0"/>
    <n v="0"/>
    <n v="1"/>
    <d v="2019-04-24T00:00:00"/>
  </r>
  <r>
    <n v="1077"/>
    <x v="1801"/>
    <n v="1"/>
    <n v="0"/>
    <x v="16"/>
    <s v="Married"/>
    <s v="Unknown"/>
    <x v="1"/>
    <n v="87"/>
    <n v="131"/>
    <n v="26"/>
    <n v="100"/>
    <n v="37"/>
    <n v="0"/>
    <n v="121"/>
    <n v="173"/>
    <n v="3"/>
    <n v="3"/>
    <n v="0"/>
    <n v="3"/>
    <n v="7"/>
    <n v="0"/>
    <n v="0"/>
    <n v="0"/>
    <n v="0"/>
    <n v="0"/>
    <n v="0"/>
    <n v="0"/>
    <d v="2019-12-08T00:00:00"/>
  </r>
  <r>
    <n v="3111"/>
    <x v="1802"/>
    <n v="0"/>
    <n v="0"/>
    <x v="48"/>
    <s v="Married"/>
    <s v="Graduate"/>
    <x v="1"/>
    <n v="13"/>
    <n v="21"/>
    <n v="126"/>
    <n v="58"/>
    <n v="84"/>
    <n v="5"/>
    <n v="131"/>
    <n v="163"/>
    <n v="1"/>
    <n v="2"/>
    <n v="0"/>
    <n v="4"/>
    <n v="6"/>
    <n v="0"/>
    <n v="0"/>
    <n v="0"/>
    <n v="0"/>
    <n v="0"/>
    <n v="0"/>
    <n v="0"/>
    <d v="2020-08-04T00:00:00"/>
  </r>
  <r>
    <n v="2658"/>
    <x v="1803"/>
    <n v="1"/>
    <n v="0"/>
    <x v="4"/>
    <s v="Married"/>
    <s v="PhD"/>
    <x v="2"/>
    <n v="53"/>
    <n v="31"/>
    <n v="0"/>
    <n v="16"/>
    <n v="0"/>
    <n v="0"/>
    <n v="5"/>
    <n v="42"/>
    <n v="1"/>
    <n v="0"/>
    <n v="0"/>
    <n v="3"/>
    <n v="3"/>
    <n v="0"/>
    <n v="0"/>
    <n v="0"/>
    <n v="0"/>
    <n v="0"/>
    <n v="0"/>
    <n v="0"/>
    <d v="2020-11-08T00:00:00"/>
  </r>
  <r>
    <n v="2702"/>
    <x v="1804"/>
    <n v="0"/>
    <n v="1"/>
    <x v="40"/>
    <s v="Single"/>
    <s v="Basic"/>
    <x v="4"/>
    <n v="67"/>
    <n v="47"/>
    <n v="37"/>
    <n v="68"/>
    <n v="16"/>
    <n v="11"/>
    <n v="105"/>
    <n v="74"/>
    <n v="1"/>
    <n v="1"/>
    <n v="1"/>
    <n v="2"/>
    <n v="6"/>
    <n v="0"/>
    <n v="0"/>
    <n v="0"/>
    <n v="0"/>
    <n v="0"/>
    <n v="0"/>
    <n v="0"/>
    <d v="2019-06-14T00:00:00"/>
  </r>
  <r>
    <n v="3030"/>
    <x v="1805"/>
    <n v="0"/>
    <n v="0"/>
    <x v="40"/>
    <s v="Single"/>
    <s v="Graduate"/>
    <x v="2"/>
    <n v="51"/>
    <n v="147"/>
    <n v="32"/>
    <n v="142"/>
    <n v="63"/>
    <n v="89"/>
    <n v="205"/>
    <n v="268"/>
    <n v="1"/>
    <n v="3"/>
    <n v="0"/>
    <n v="3"/>
    <n v="8"/>
    <n v="0"/>
    <n v="0"/>
    <n v="0"/>
    <n v="0"/>
    <n v="0"/>
    <n v="0"/>
    <n v="0"/>
    <d v="2019-08-24T00:00:00"/>
  </r>
  <r>
    <n v="2963"/>
    <x v="1806"/>
    <n v="1"/>
    <n v="0"/>
    <x v="17"/>
    <s v="Married"/>
    <s v="Graduate"/>
    <x v="0"/>
    <n v="39"/>
    <n v="200"/>
    <n v="79"/>
    <n v="284"/>
    <n v="16"/>
    <n v="42"/>
    <n v="153"/>
    <n v="468"/>
    <n v="3"/>
    <n v="3"/>
    <n v="0"/>
    <n v="4"/>
    <n v="8"/>
    <n v="0"/>
    <n v="0"/>
    <n v="0"/>
    <n v="0"/>
    <n v="0"/>
    <n v="0"/>
    <n v="0"/>
    <d v="2020-03-27T00:00:00"/>
  </r>
  <r>
    <n v="1382"/>
    <x v="1807"/>
    <n v="1"/>
    <n v="0"/>
    <x v="9"/>
    <s v="Single"/>
    <s v="Graduate"/>
    <x v="4"/>
    <n v="71"/>
    <n v="11"/>
    <n v="0"/>
    <n v="32"/>
    <n v="42"/>
    <n v="32"/>
    <n v="26"/>
    <n v="90"/>
    <n v="1"/>
    <n v="1"/>
    <n v="0"/>
    <n v="3"/>
    <n v="7"/>
    <n v="0"/>
    <n v="0"/>
    <n v="0"/>
    <n v="0"/>
    <n v="0"/>
    <n v="0"/>
    <n v="0"/>
    <d v="2019-05-31T00:00:00"/>
  </r>
  <r>
    <n v="2510"/>
    <x v="1808"/>
    <n v="1"/>
    <n v="0"/>
    <x v="28"/>
    <s v="Married"/>
    <s v="Unknown"/>
    <x v="4"/>
    <n v="92"/>
    <n v="26"/>
    <n v="190"/>
    <n v="37"/>
    <n v="0"/>
    <n v="53"/>
    <n v="238"/>
    <n v="69"/>
    <n v="2"/>
    <n v="3"/>
    <n v="0"/>
    <n v="3"/>
    <n v="8"/>
    <n v="0"/>
    <n v="0"/>
    <n v="0"/>
    <n v="0"/>
    <n v="0"/>
    <n v="0"/>
    <n v="0"/>
    <d v="2019-02-09T00:00:00"/>
  </r>
  <r>
    <n v="2511"/>
    <x v="1808"/>
    <n v="1"/>
    <n v="0"/>
    <x v="28"/>
    <s v="Single"/>
    <s v="Unknown"/>
    <x v="1"/>
    <n v="97"/>
    <n v="550"/>
    <n v="106"/>
    <n v="534"/>
    <n v="127"/>
    <n v="79"/>
    <n v="26"/>
    <n v="1369"/>
    <n v="6"/>
    <n v="5"/>
    <n v="1"/>
    <n v="5"/>
    <n v="9"/>
    <n v="0"/>
    <n v="0"/>
    <n v="0"/>
    <n v="0"/>
    <n v="0"/>
    <n v="0"/>
    <n v="0"/>
    <d v="2019-03-12T00:00:00"/>
  </r>
  <r>
    <n v="1429"/>
    <x v="1809"/>
    <n v="0"/>
    <n v="0"/>
    <x v="31"/>
    <s v="Divorced"/>
    <s v="Graduate"/>
    <x v="3"/>
    <n v="72"/>
    <n v="0"/>
    <n v="0"/>
    <n v="5"/>
    <n v="11"/>
    <n v="64"/>
    <n v="26"/>
    <n v="53"/>
    <n v="1"/>
    <n v="1"/>
    <n v="0"/>
    <n v="2"/>
    <n v="8"/>
    <n v="0"/>
    <n v="0"/>
    <n v="0"/>
    <n v="0"/>
    <n v="0"/>
    <n v="0"/>
    <n v="0"/>
    <d v="2019-12-18T00:00:00"/>
  </r>
  <r>
    <n v="3002"/>
    <x v="1810"/>
    <n v="0"/>
    <n v="0"/>
    <x v="13"/>
    <s v="Divorced"/>
    <s v="Graduate"/>
    <x v="4"/>
    <n v="29"/>
    <n v="101"/>
    <n v="16"/>
    <n v="32"/>
    <n v="21"/>
    <n v="11"/>
    <n v="64"/>
    <n v="117"/>
    <n v="1"/>
    <n v="1"/>
    <n v="0"/>
    <n v="3"/>
    <n v="4"/>
    <n v="0"/>
    <n v="0"/>
    <n v="0"/>
    <n v="0"/>
    <n v="0"/>
    <n v="0"/>
    <n v="0"/>
    <d v="2020-03-23T00:00:00"/>
  </r>
  <r>
    <n v="1841"/>
    <x v="1811"/>
    <n v="1"/>
    <n v="0"/>
    <x v="10"/>
    <s v="Together"/>
    <s v="Graduate"/>
    <x v="0"/>
    <n v="71"/>
    <n v="69"/>
    <n v="11"/>
    <n v="95"/>
    <n v="32"/>
    <n v="5"/>
    <n v="0"/>
    <n v="212"/>
    <n v="2"/>
    <n v="2"/>
    <n v="0"/>
    <n v="3"/>
    <n v="8"/>
    <n v="0"/>
    <n v="0"/>
    <n v="0"/>
    <n v="0"/>
    <n v="0"/>
    <n v="0"/>
    <n v="0"/>
    <d v="2020-07-02T00:00:00"/>
  </r>
  <r>
    <n v="1152"/>
    <x v="1811"/>
    <n v="1"/>
    <n v="0"/>
    <x v="29"/>
    <s v="Married"/>
    <s v="Graduate"/>
    <x v="2"/>
    <n v="91"/>
    <n v="281"/>
    <n v="16"/>
    <n v="260"/>
    <n v="37"/>
    <n v="21"/>
    <n v="27"/>
    <n v="589"/>
    <n v="4"/>
    <n v="3"/>
    <n v="0"/>
    <n v="4"/>
    <n v="8"/>
    <n v="0"/>
    <n v="0"/>
    <n v="0"/>
    <n v="0"/>
    <n v="0"/>
    <n v="0"/>
    <n v="0"/>
    <d v="2020-06-11T00:00:00"/>
  </r>
  <r>
    <n v="2446"/>
    <x v="1812"/>
    <n v="1"/>
    <n v="1"/>
    <x v="1"/>
    <s v="Married"/>
    <s v="Unknown"/>
    <x v="5"/>
    <n v="82"/>
    <n v="43"/>
    <n v="16"/>
    <n v="48"/>
    <n v="101"/>
    <n v="21"/>
    <n v="117"/>
    <n v="112"/>
    <n v="3"/>
    <n v="1"/>
    <n v="1"/>
    <n v="3"/>
    <n v="6"/>
    <n v="0"/>
    <n v="0"/>
    <n v="0"/>
    <n v="0"/>
    <n v="0"/>
    <n v="0"/>
    <n v="0"/>
    <d v="2020-05-27T00:00:00"/>
  </r>
  <r>
    <n v="2282"/>
    <x v="1813"/>
    <n v="0"/>
    <n v="0"/>
    <x v="19"/>
    <s v="Married"/>
    <s v="Unknown"/>
    <x v="4"/>
    <n v="83"/>
    <n v="21"/>
    <n v="32"/>
    <n v="43"/>
    <n v="32"/>
    <n v="16"/>
    <n v="53"/>
    <n v="90"/>
    <n v="1"/>
    <n v="2"/>
    <n v="0"/>
    <n v="3"/>
    <n v="7"/>
    <n v="0"/>
    <n v="0"/>
    <n v="0"/>
    <n v="0"/>
    <n v="0"/>
    <n v="0"/>
    <n v="0"/>
    <d v="2020-07-25T00:00:00"/>
  </r>
  <r>
    <n v="2136"/>
    <x v="1814"/>
    <n v="1"/>
    <n v="1"/>
    <x v="51"/>
    <s v="Single"/>
    <s v="PhD"/>
    <x v="2"/>
    <n v="98"/>
    <n v="187"/>
    <n v="0"/>
    <n v="59"/>
    <n v="0"/>
    <n v="0"/>
    <n v="11"/>
    <n v="235"/>
    <n v="4"/>
    <n v="2"/>
    <n v="1"/>
    <n v="3"/>
    <n v="7"/>
    <n v="0"/>
    <n v="0"/>
    <n v="0"/>
    <n v="0"/>
    <n v="0"/>
    <n v="0"/>
    <n v="0"/>
    <d v="2020-11-01T00:00:00"/>
  </r>
  <r>
    <n v="2977"/>
    <x v="1815"/>
    <n v="1"/>
    <n v="0"/>
    <x v="1"/>
    <s v="Married"/>
    <s v="Graduate"/>
    <x v="3"/>
    <n v="29"/>
    <n v="86"/>
    <n v="91"/>
    <n v="102"/>
    <n v="107"/>
    <n v="112"/>
    <n v="118"/>
    <n v="380"/>
    <n v="3"/>
    <n v="3"/>
    <n v="2"/>
    <n v="2"/>
    <n v="8"/>
    <n v="0"/>
    <n v="0"/>
    <n v="0"/>
    <n v="0"/>
    <n v="0"/>
    <n v="0"/>
    <n v="1"/>
    <d v="2019-02-11T00:00:00"/>
  </r>
  <r>
    <n v="1523"/>
    <x v="1816"/>
    <n v="1"/>
    <n v="0"/>
    <x v="25"/>
    <s v="Single"/>
    <s v="Master"/>
    <x v="0"/>
    <n v="67"/>
    <n v="102"/>
    <n v="16"/>
    <n v="102"/>
    <n v="21"/>
    <n v="27"/>
    <n v="139"/>
    <n v="129"/>
    <n v="3"/>
    <n v="3"/>
    <n v="0"/>
    <n v="3"/>
    <n v="7"/>
    <n v="0"/>
    <n v="0"/>
    <n v="0"/>
    <n v="0"/>
    <n v="0"/>
    <n v="0"/>
    <n v="0"/>
    <d v="2020-05-29T00:00:00"/>
  </r>
  <r>
    <n v="1229"/>
    <x v="1817"/>
    <n v="1"/>
    <n v="0"/>
    <x v="23"/>
    <s v="Single"/>
    <s v="Graduate"/>
    <x v="0"/>
    <n v="75"/>
    <n v="75"/>
    <n v="5"/>
    <n v="38"/>
    <n v="11"/>
    <n v="5"/>
    <n v="5"/>
    <n v="129"/>
    <n v="1"/>
    <n v="2"/>
    <n v="0"/>
    <n v="2"/>
    <n v="9"/>
    <n v="0"/>
    <n v="0"/>
    <n v="0"/>
    <n v="0"/>
    <n v="0"/>
    <n v="0"/>
    <n v="0"/>
    <d v="2020-01-05T00:00:00"/>
  </r>
  <r>
    <n v="2272"/>
    <x v="1817"/>
    <n v="1"/>
    <n v="0"/>
    <x v="23"/>
    <s v="Single"/>
    <s v="Graduate"/>
    <x v="5"/>
    <n v="75"/>
    <n v="75"/>
    <n v="5"/>
    <n v="38"/>
    <n v="11"/>
    <n v="5"/>
    <n v="5"/>
    <n v="129"/>
    <n v="1"/>
    <n v="2"/>
    <n v="0"/>
    <n v="2"/>
    <n v="9"/>
    <n v="0"/>
    <n v="0"/>
    <n v="0"/>
    <n v="0"/>
    <n v="0"/>
    <n v="0"/>
    <n v="0"/>
    <d v="2020-01-05T00:00:00"/>
  </r>
  <r>
    <n v="2609"/>
    <x v="1818"/>
    <n v="1"/>
    <n v="0"/>
    <x v="34"/>
    <s v="Together"/>
    <s v="Graduate"/>
    <x v="0"/>
    <n v="40"/>
    <n v="27"/>
    <n v="5"/>
    <n v="43"/>
    <n v="0"/>
    <n v="0"/>
    <n v="5"/>
    <n v="70"/>
    <n v="1"/>
    <n v="1"/>
    <n v="0"/>
    <n v="2"/>
    <n v="8"/>
    <n v="0"/>
    <n v="0"/>
    <n v="0"/>
    <n v="0"/>
    <n v="0"/>
    <n v="0"/>
    <n v="0"/>
    <d v="2019-11-24T00:00:00"/>
  </r>
  <r>
    <n v="3186"/>
    <x v="1818"/>
    <n v="1"/>
    <n v="0"/>
    <x v="34"/>
    <s v="Together"/>
    <s v="Graduate"/>
    <x v="2"/>
    <n v="40"/>
    <n v="27"/>
    <n v="5"/>
    <n v="43"/>
    <n v="0"/>
    <n v="0"/>
    <n v="5"/>
    <n v="70"/>
    <n v="1"/>
    <n v="1"/>
    <n v="0"/>
    <n v="2"/>
    <n v="8"/>
    <n v="0"/>
    <n v="0"/>
    <n v="0"/>
    <n v="0"/>
    <n v="0"/>
    <n v="0"/>
    <n v="0"/>
    <d v="2019-11-24T00:00:00"/>
  </r>
  <r>
    <n v="2900"/>
    <x v="1819"/>
    <n v="1"/>
    <n v="0"/>
    <x v="3"/>
    <s v="Married"/>
    <s v="Master"/>
    <x v="4"/>
    <n v="2"/>
    <n v="11"/>
    <n v="22"/>
    <n v="49"/>
    <n v="0"/>
    <n v="22"/>
    <n v="27"/>
    <n v="76"/>
    <n v="1"/>
    <n v="1"/>
    <n v="0"/>
    <n v="3"/>
    <n v="5"/>
    <n v="0"/>
    <n v="0"/>
    <n v="0"/>
    <n v="0"/>
    <n v="0"/>
    <n v="0"/>
    <n v="0"/>
    <d v="2020-02-10T00:00:00"/>
  </r>
  <r>
    <n v="2367"/>
    <x v="1820"/>
    <n v="1"/>
    <n v="0"/>
    <x v="16"/>
    <s v="Together"/>
    <s v="Graduate"/>
    <x v="1"/>
    <n v="51"/>
    <n v="54"/>
    <n v="76"/>
    <n v="157"/>
    <n v="22"/>
    <n v="11"/>
    <n v="195"/>
    <n v="124"/>
    <n v="3"/>
    <n v="2"/>
    <n v="1"/>
    <n v="4"/>
    <n v="4"/>
    <n v="0"/>
    <n v="0"/>
    <n v="0"/>
    <n v="0"/>
    <n v="0"/>
    <n v="0"/>
    <n v="0"/>
    <d v="2020-03-09T00:00:00"/>
  </r>
  <r>
    <n v="2804"/>
    <x v="1821"/>
    <n v="1"/>
    <n v="0"/>
    <x v="21"/>
    <s v="Together"/>
    <s v="Master"/>
    <x v="4"/>
    <n v="30"/>
    <n v="87"/>
    <n v="76"/>
    <n v="195"/>
    <n v="200"/>
    <n v="119"/>
    <n v="260"/>
    <n v="417"/>
    <n v="3"/>
    <n v="4"/>
    <n v="1"/>
    <n v="2"/>
    <n v="9"/>
    <n v="0"/>
    <n v="0"/>
    <n v="0"/>
    <n v="0"/>
    <n v="0"/>
    <n v="0"/>
    <n v="1"/>
    <d v="2019-10-27T00:00:00"/>
  </r>
  <r>
    <n v="2099"/>
    <x v="1822"/>
    <n v="0"/>
    <n v="0"/>
    <x v="30"/>
    <s v="Together"/>
    <s v="Basic"/>
    <x v="0"/>
    <n v="47"/>
    <n v="11"/>
    <n v="125"/>
    <n v="60"/>
    <n v="43"/>
    <n v="33"/>
    <n v="249"/>
    <n v="22"/>
    <n v="1"/>
    <n v="2"/>
    <n v="1"/>
    <n v="2"/>
    <n v="8"/>
    <n v="0"/>
    <n v="0"/>
    <n v="0"/>
    <n v="0"/>
    <n v="0"/>
    <n v="0"/>
    <n v="0"/>
    <d v="2019-06-23T00:00:00"/>
  </r>
  <r>
    <n v="2392"/>
    <x v="1822"/>
    <n v="0"/>
    <n v="0"/>
    <x v="30"/>
    <s v="Together"/>
    <s v="Basic"/>
    <x v="5"/>
    <n v="47"/>
    <n v="11"/>
    <n v="125"/>
    <n v="60"/>
    <n v="43"/>
    <n v="33"/>
    <n v="249"/>
    <n v="22"/>
    <n v="1"/>
    <n v="2"/>
    <n v="1"/>
    <n v="2"/>
    <n v="8"/>
    <n v="0"/>
    <n v="0"/>
    <n v="0"/>
    <n v="0"/>
    <n v="0"/>
    <n v="0"/>
    <n v="0"/>
    <d v="2019-06-23T00:00:00"/>
  </r>
  <r>
    <n v="1360"/>
    <x v="1823"/>
    <n v="0"/>
    <n v="0"/>
    <x v="1"/>
    <s v="Single"/>
    <s v="Graduate"/>
    <x v="5"/>
    <n v="23"/>
    <n v="16"/>
    <n v="49"/>
    <n v="81"/>
    <n v="71"/>
    <n v="11"/>
    <n v="212"/>
    <n v="16"/>
    <n v="1"/>
    <n v="1"/>
    <n v="1"/>
    <n v="2"/>
    <n v="9"/>
    <n v="1"/>
    <n v="0"/>
    <n v="0"/>
    <n v="0"/>
    <n v="0"/>
    <n v="0"/>
    <n v="1"/>
    <d v="2019-08-23T00:00:00"/>
  </r>
  <r>
    <n v="1298"/>
    <x v="1824"/>
    <n v="2"/>
    <n v="1"/>
    <x v="50"/>
    <s v="Married"/>
    <s v="Graduate"/>
    <x v="4"/>
    <n v="28"/>
    <n v="136"/>
    <n v="0"/>
    <n v="43"/>
    <n v="11"/>
    <n v="0"/>
    <n v="11"/>
    <n v="179"/>
    <n v="2"/>
    <n v="2"/>
    <n v="0"/>
    <n v="3"/>
    <n v="7"/>
    <n v="0"/>
    <n v="0"/>
    <n v="0"/>
    <n v="0"/>
    <n v="0"/>
    <n v="0"/>
    <n v="0"/>
    <d v="2020-04-03T00:00:00"/>
  </r>
  <r>
    <n v="1597"/>
    <x v="1824"/>
    <n v="2"/>
    <n v="1"/>
    <x v="50"/>
    <s v="Married"/>
    <s v="Graduate"/>
    <x v="3"/>
    <n v="28"/>
    <n v="136"/>
    <n v="0"/>
    <n v="43"/>
    <n v="11"/>
    <n v="0"/>
    <n v="11"/>
    <n v="179"/>
    <n v="2"/>
    <n v="2"/>
    <n v="0"/>
    <n v="3"/>
    <n v="7"/>
    <n v="0"/>
    <n v="0"/>
    <n v="0"/>
    <n v="0"/>
    <n v="0"/>
    <n v="0"/>
    <n v="0"/>
    <d v="2020-04-03T00:00:00"/>
  </r>
  <r>
    <n v="2657"/>
    <x v="1825"/>
    <n v="1"/>
    <n v="1"/>
    <x v="47"/>
    <s v="Married"/>
    <s v="PhD"/>
    <x v="0"/>
    <n v="38"/>
    <n v="147"/>
    <n v="0"/>
    <n v="54"/>
    <n v="0"/>
    <n v="0"/>
    <n v="22"/>
    <n v="179"/>
    <n v="4"/>
    <n v="2"/>
    <n v="0"/>
    <n v="4"/>
    <n v="5"/>
    <n v="0"/>
    <n v="0"/>
    <n v="0"/>
    <n v="0"/>
    <n v="0"/>
    <n v="0"/>
    <n v="0"/>
    <d v="2019-04-10T00:00:00"/>
  </r>
  <r>
    <n v="2208"/>
    <x v="1826"/>
    <n v="1"/>
    <n v="0"/>
    <x v="17"/>
    <s v="Married"/>
    <s v="Graduate"/>
    <x v="2"/>
    <n v="36"/>
    <n v="60"/>
    <n v="38"/>
    <n v="65"/>
    <n v="11"/>
    <n v="11"/>
    <n v="147"/>
    <n v="38"/>
    <n v="2"/>
    <n v="2"/>
    <n v="1"/>
    <n v="2"/>
    <n v="5"/>
    <n v="1"/>
    <n v="0"/>
    <n v="0"/>
    <n v="0"/>
    <n v="0"/>
    <n v="0"/>
    <n v="1"/>
    <d v="2019-03-29T00:00:00"/>
  </r>
  <r>
    <n v="1798"/>
    <x v="1827"/>
    <n v="0"/>
    <n v="0"/>
    <x v="14"/>
    <s v="Single"/>
    <s v="Graduate"/>
    <x v="5"/>
    <n v="67"/>
    <n v="370"/>
    <n v="0"/>
    <n v="1230"/>
    <n v="278"/>
    <n v="855"/>
    <n v="370"/>
    <n v="2362"/>
    <n v="3"/>
    <n v="10"/>
    <n v="2"/>
    <n v="4"/>
    <n v="9"/>
    <n v="0"/>
    <n v="0"/>
    <n v="0"/>
    <n v="0"/>
    <n v="0"/>
    <n v="0"/>
    <n v="0"/>
    <d v="2019-05-01T00:00:00"/>
  </r>
  <r>
    <n v="2626"/>
    <x v="1828"/>
    <n v="1"/>
    <n v="0"/>
    <x v="41"/>
    <s v="Married"/>
    <s v="Graduate"/>
    <x v="5"/>
    <n v="86"/>
    <n v="16"/>
    <n v="5"/>
    <n v="44"/>
    <n v="125"/>
    <n v="11"/>
    <n v="98"/>
    <n v="104"/>
    <n v="3"/>
    <n v="2"/>
    <n v="1"/>
    <n v="3"/>
    <n v="3"/>
    <n v="0"/>
    <n v="0"/>
    <n v="0"/>
    <n v="0"/>
    <n v="0"/>
    <n v="0"/>
    <n v="0"/>
    <d v="2020-08-02T00:00:00"/>
  </r>
  <r>
    <n v="1984"/>
    <x v="1829"/>
    <n v="1"/>
    <n v="0"/>
    <x v="9"/>
    <s v="Together"/>
    <s v="Graduate"/>
    <x v="5"/>
    <n v="25"/>
    <n v="22"/>
    <n v="65"/>
    <n v="60"/>
    <n v="16"/>
    <n v="71"/>
    <n v="82"/>
    <n v="153"/>
    <n v="2"/>
    <n v="2"/>
    <n v="0"/>
    <n v="3"/>
    <n v="8"/>
    <n v="0"/>
    <n v="0"/>
    <n v="0"/>
    <n v="0"/>
    <n v="0"/>
    <n v="0"/>
    <n v="0"/>
    <d v="2019-07-21T00:00:00"/>
  </r>
  <r>
    <n v="1537"/>
    <x v="1830"/>
    <n v="0"/>
    <n v="0"/>
    <x v="51"/>
    <s v="Married"/>
    <s v="Graduate"/>
    <x v="3"/>
    <n v="74"/>
    <n v="164"/>
    <n v="16"/>
    <n v="257"/>
    <n v="104"/>
    <n v="115"/>
    <n v="229"/>
    <n v="426"/>
    <n v="1"/>
    <n v="3"/>
    <n v="2"/>
    <n v="2"/>
    <n v="8"/>
    <n v="0"/>
    <n v="0"/>
    <n v="0"/>
    <n v="0"/>
    <n v="0"/>
    <n v="0"/>
    <n v="0"/>
    <d v="2019-09-23T00:00:00"/>
  </r>
  <r>
    <n v="1804"/>
    <x v="1830"/>
    <n v="0"/>
    <n v="0"/>
    <x v="51"/>
    <s v="Married"/>
    <s v="Graduate"/>
    <x v="5"/>
    <n v="74"/>
    <n v="164"/>
    <n v="16"/>
    <n v="257"/>
    <n v="104"/>
    <n v="115"/>
    <n v="229"/>
    <n v="426"/>
    <n v="1"/>
    <n v="3"/>
    <n v="2"/>
    <n v="2"/>
    <n v="8"/>
    <n v="0"/>
    <n v="0"/>
    <n v="0"/>
    <n v="0"/>
    <n v="0"/>
    <n v="0"/>
    <n v="0"/>
    <d v="2019-09-23T00:00:00"/>
  </r>
  <r>
    <n v="3060"/>
    <x v="1831"/>
    <n v="0"/>
    <n v="0"/>
    <x v="10"/>
    <s v="Together"/>
    <s v="Basic"/>
    <x v="2"/>
    <n v="49"/>
    <n v="0"/>
    <n v="5"/>
    <n v="22"/>
    <n v="82"/>
    <n v="5"/>
    <n v="27"/>
    <n v="87"/>
    <n v="1"/>
    <n v="1"/>
    <n v="0"/>
    <n v="2"/>
    <n v="7"/>
    <n v="0"/>
    <n v="0"/>
    <n v="0"/>
    <n v="0"/>
    <n v="0"/>
    <n v="0"/>
    <n v="0"/>
    <d v="2020-03-27T00:00:00"/>
  </r>
  <r>
    <n v="2166"/>
    <x v="1832"/>
    <n v="1"/>
    <n v="0"/>
    <x v="19"/>
    <s v="Single"/>
    <s v="Graduate"/>
    <x v="2"/>
    <n v="94"/>
    <n v="27"/>
    <n v="22"/>
    <n v="44"/>
    <n v="11"/>
    <n v="0"/>
    <n v="27"/>
    <n v="77"/>
    <n v="1"/>
    <n v="1"/>
    <n v="0"/>
    <n v="3"/>
    <n v="5"/>
    <n v="0"/>
    <n v="0"/>
    <n v="0"/>
    <n v="0"/>
    <n v="0"/>
    <n v="0"/>
    <n v="0"/>
    <d v="2020-01-07T00:00:00"/>
  </r>
  <r>
    <n v="2049"/>
    <x v="1833"/>
    <n v="0"/>
    <n v="0"/>
    <x v="24"/>
    <s v="Divorced"/>
    <s v="Graduate"/>
    <x v="1"/>
    <n v="91"/>
    <n v="16"/>
    <n v="11"/>
    <n v="38"/>
    <n v="0"/>
    <n v="22"/>
    <n v="11"/>
    <n v="77"/>
    <n v="1"/>
    <n v="1"/>
    <n v="0"/>
    <n v="2"/>
    <n v="8"/>
    <n v="0"/>
    <n v="0"/>
    <n v="0"/>
    <n v="0"/>
    <n v="0"/>
    <n v="0"/>
    <n v="0"/>
    <d v="2019-01-09T00:00:00"/>
  </r>
  <r>
    <n v="2826"/>
    <x v="1834"/>
    <n v="1"/>
    <n v="0"/>
    <x v="21"/>
    <s v="Together"/>
    <s v="Graduate"/>
    <x v="2"/>
    <n v="85"/>
    <n v="11"/>
    <n v="5"/>
    <n v="22"/>
    <n v="16"/>
    <n v="5"/>
    <n v="11"/>
    <n v="49"/>
    <n v="1"/>
    <n v="1"/>
    <n v="0"/>
    <n v="2"/>
    <n v="8"/>
    <n v="0"/>
    <n v="0"/>
    <n v="0"/>
    <n v="0"/>
    <n v="0"/>
    <n v="0"/>
    <n v="0"/>
    <d v="2019-10-24T00:00:00"/>
  </r>
  <r>
    <n v="2993"/>
    <x v="1835"/>
    <n v="1"/>
    <n v="1"/>
    <x v="11"/>
    <s v="Divorced"/>
    <s v="Graduate"/>
    <x v="0"/>
    <n v="31"/>
    <n v="93"/>
    <n v="0"/>
    <n v="11"/>
    <n v="0"/>
    <n v="0"/>
    <n v="11"/>
    <n v="93"/>
    <n v="2"/>
    <n v="1"/>
    <n v="0"/>
    <n v="3"/>
    <n v="6"/>
    <n v="0"/>
    <n v="0"/>
    <n v="0"/>
    <n v="0"/>
    <n v="0"/>
    <n v="1"/>
    <n v="0"/>
    <d v="2020-09-03T00:00:00"/>
  </r>
  <r>
    <n v="1223"/>
    <x v="1836"/>
    <n v="1"/>
    <n v="0"/>
    <x v="21"/>
    <s v="Married"/>
    <s v="Unknown"/>
    <x v="0"/>
    <n v="49"/>
    <n v="28"/>
    <n v="50"/>
    <n v="110"/>
    <n v="33"/>
    <n v="44"/>
    <n v="116"/>
    <n v="149"/>
    <n v="2"/>
    <n v="2"/>
    <n v="0"/>
    <n v="4"/>
    <n v="6"/>
    <n v="0"/>
    <n v="0"/>
    <n v="0"/>
    <n v="0"/>
    <n v="0"/>
    <n v="0"/>
    <n v="0"/>
    <d v="2020-05-15T00:00:00"/>
  </r>
  <r>
    <n v="2876"/>
    <x v="1837"/>
    <n v="0"/>
    <n v="0"/>
    <x v="4"/>
    <s v="Single"/>
    <s v="Graduate"/>
    <x v="4"/>
    <n v="16"/>
    <n v="83"/>
    <n v="28"/>
    <n v="77"/>
    <n v="0"/>
    <n v="22"/>
    <n v="61"/>
    <n v="149"/>
    <n v="1"/>
    <n v="1"/>
    <n v="0"/>
    <n v="3"/>
    <n v="7"/>
    <n v="0"/>
    <n v="0"/>
    <n v="0"/>
    <n v="0"/>
    <n v="0"/>
    <n v="0"/>
    <n v="0"/>
    <d v="2020-09-17T00:00:00"/>
  </r>
  <r>
    <n v="3050"/>
    <x v="1838"/>
    <n v="0"/>
    <n v="0"/>
    <x v="5"/>
    <s v="Widowed"/>
    <s v="Basic"/>
    <x v="4"/>
    <n v="77"/>
    <n v="17"/>
    <n v="17"/>
    <n v="132"/>
    <n v="188"/>
    <n v="39"/>
    <n v="171"/>
    <n v="221"/>
    <n v="1"/>
    <n v="2"/>
    <n v="1"/>
    <n v="3"/>
    <n v="5"/>
    <n v="0"/>
    <n v="0"/>
    <n v="0"/>
    <n v="0"/>
    <n v="0"/>
    <n v="0"/>
    <n v="0"/>
    <d v="2020-08-31T00:00:00"/>
  </r>
  <r>
    <n v="2692"/>
    <x v="1839"/>
    <n v="1"/>
    <n v="1"/>
    <x v="3"/>
    <s v="Married"/>
    <s v="Graduate"/>
    <x v="5"/>
    <n v="46"/>
    <n v="28"/>
    <n v="17"/>
    <n v="50"/>
    <n v="33"/>
    <n v="11"/>
    <n v="33"/>
    <n v="105"/>
    <n v="2"/>
    <n v="2"/>
    <n v="0"/>
    <n v="3"/>
    <n v="7"/>
    <n v="0"/>
    <n v="0"/>
    <n v="0"/>
    <n v="0"/>
    <n v="0"/>
    <n v="0"/>
    <n v="0"/>
    <d v="2020-10-12T00:00:00"/>
  </r>
  <r>
    <n v="1256"/>
    <x v="1840"/>
    <n v="1"/>
    <n v="0"/>
    <x v="1"/>
    <s v="Together"/>
    <s v="Graduate"/>
    <x v="4"/>
    <n v="11"/>
    <n v="55"/>
    <n v="39"/>
    <n v="105"/>
    <n v="44"/>
    <n v="11"/>
    <n v="116"/>
    <n v="138"/>
    <n v="2"/>
    <n v="2"/>
    <n v="2"/>
    <n v="2"/>
    <n v="6"/>
    <n v="0"/>
    <n v="0"/>
    <n v="0"/>
    <n v="0"/>
    <n v="0"/>
    <n v="0"/>
    <n v="0"/>
    <d v="2020-03-10T00:00:00"/>
  </r>
  <r>
    <n v="1802"/>
    <x v="1841"/>
    <n v="1"/>
    <n v="0"/>
    <x v="35"/>
    <s v="Married"/>
    <s v="Graduate"/>
    <x v="4"/>
    <n v="43"/>
    <n v="39"/>
    <n v="55"/>
    <n v="72"/>
    <n v="17"/>
    <n v="61"/>
    <n v="61"/>
    <n v="183"/>
    <n v="2"/>
    <n v="2"/>
    <n v="0"/>
    <n v="3"/>
    <n v="7"/>
    <n v="0"/>
    <n v="0"/>
    <n v="0"/>
    <n v="0"/>
    <n v="0"/>
    <n v="0"/>
    <n v="0"/>
    <d v="2020-01-13T00:00:00"/>
  </r>
  <r>
    <n v="1319"/>
    <x v="1842"/>
    <n v="1"/>
    <n v="0"/>
    <x v="4"/>
    <s v="Together"/>
    <s v="Graduate"/>
    <x v="0"/>
    <n v="51"/>
    <n v="61"/>
    <n v="11"/>
    <n v="50"/>
    <n v="17"/>
    <n v="0"/>
    <n v="44"/>
    <n v="94"/>
    <n v="2"/>
    <n v="2"/>
    <n v="0"/>
    <n v="3"/>
    <n v="8"/>
    <n v="0"/>
    <n v="0"/>
    <n v="0"/>
    <n v="0"/>
    <n v="0"/>
    <n v="0"/>
    <n v="0"/>
    <d v="2019-12-05T00:00:00"/>
  </r>
  <r>
    <n v="1041"/>
    <x v="1843"/>
    <n v="0"/>
    <n v="1"/>
    <x v="48"/>
    <s v="Together"/>
    <s v="Graduate"/>
    <x v="1"/>
    <n v="4"/>
    <n v="50"/>
    <n v="0"/>
    <n v="33"/>
    <n v="17"/>
    <n v="6"/>
    <n v="17"/>
    <n v="89"/>
    <n v="1"/>
    <n v="0"/>
    <n v="0"/>
    <n v="3"/>
    <n v="5"/>
    <n v="0"/>
    <n v="0"/>
    <n v="0"/>
    <n v="0"/>
    <n v="0"/>
    <n v="0"/>
    <n v="0"/>
    <d v="2019-05-31T00:00:00"/>
  </r>
  <r>
    <n v="2960"/>
    <x v="1843"/>
    <n v="0"/>
    <n v="1"/>
    <x v="48"/>
    <s v="Together"/>
    <s v="Graduate"/>
    <x v="4"/>
    <n v="4"/>
    <n v="50"/>
    <n v="0"/>
    <n v="33"/>
    <n v="17"/>
    <n v="6"/>
    <n v="17"/>
    <n v="89"/>
    <n v="1"/>
    <n v="0"/>
    <n v="0"/>
    <n v="3"/>
    <n v="5"/>
    <n v="0"/>
    <n v="0"/>
    <n v="0"/>
    <n v="0"/>
    <n v="0"/>
    <n v="0"/>
    <n v="0"/>
    <d v="2019-05-31T00:00:00"/>
  </r>
  <r>
    <n v="2739"/>
    <x v="1844"/>
    <n v="1"/>
    <n v="0"/>
    <x v="17"/>
    <s v="Married"/>
    <s v="Unknown"/>
    <x v="1"/>
    <n v="81"/>
    <n v="28"/>
    <n v="6"/>
    <n v="39"/>
    <n v="94"/>
    <n v="78"/>
    <n v="61"/>
    <n v="183"/>
    <n v="2"/>
    <n v="2"/>
    <n v="1"/>
    <n v="3"/>
    <n v="6"/>
    <n v="0"/>
    <n v="0"/>
    <n v="0"/>
    <n v="0"/>
    <n v="0"/>
    <n v="0"/>
    <n v="0"/>
    <d v="2020-02-12T00:00:00"/>
  </r>
  <r>
    <n v="1111"/>
    <x v="1845"/>
    <n v="1"/>
    <n v="0"/>
    <x v="10"/>
    <s v="Together"/>
    <s v="Graduate"/>
    <x v="3"/>
    <n v="37"/>
    <n v="6"/>
    <n v="33"/>
    <n v="39"/>
    <n v="61"/>
    <n v="28"/>
    <n v="17"/>
    <n v="150"/>
    <n v="2"/>
    <n v="2"/>
    <n v="0"/>
    <n v="3"/>
    <n v="6"/>
    <n v="0"/>
    <n v="0"/>
    <n v="0"/>
    <n v="0"/>
    <n v="0"/>
    <n v="0"/>
    <n v="0"/>
    <d v="2020-04-20T00:00:00"/>
  </r>
  <r>
    <n v="1589"/>
    <x v="1846"/>
    <n v="1"/>
    <n v="0"/>
    <x v="17"/>
    <s v="Single"/>
    <s v="Master"/>
    <x v="0"/>
    <n v="15"/>
    <n v="490"/>
    <n v="56"/>
    <n v="256"/>
    <n v="11"/>
    <n v="17"/>
    <n v="356"/>
    <n v="473"/>
    <n v="4"/>
    <n v="5"/>
    <n v="1"/>
    <n v="2"/>
    <n v="10"/>
    <n v="0"/>
    <n v="0"/>
    <n v="0"/>
    <n v="0"/>
    <n v="0"/>
    <n v="0"/>
    <n v="1"/>
    <d v="2019-06-05T00:00:00"/>
  </r>
  <r>
    <n v="1880"/>
    <x v="1847"/>
    <n v="1"/>
    <n v="0"/>
    <x v="17"/>
    <s v="Divorced"/>
    <s v="Graduate"/>
    <x v="4"/>
    <n v="38"/>
    <n v="39"/>
    <n v="95"/>
    <n v="100"/>
    <n v="33"/>
    <n v="56"/>
    <n v="145"/>
    <n v="178"/>
    <n v="4"/>
    <n v="4"/>
    <n v="0"/>
    <n v="3"/>
    <n v="8"/>
    <n v="0"/>
    <n v="0"/>
    <n v="0"/>
    <n v="0"/>
    <n v="0"/>
    <n v="0"/>
    <n v="0"/>
    <d v="2020-03-28T00:00:00"/>
  </r>
  <r>
    <n v="2790"/>
    <x v="1848"/>
    <n v="1"/>
    <n v="0"/>
    <x v="4"/>
    <s v="Together"/>
    <s v="PhD"/>
    <x v="2"/>
    <n v="80"/>
    <n v="95"/>
    <n v="0"/>
    <n v="50"/>
    <n v="0"/>
    <n v="0"/>
    <n v="6"/>
    <n v="139"/>
    <n v="1"/>
    <n v="1"/>
    <n v="0"/>
    <n v="3"/>
    <n v="9"/>
    <n v="0"/>
    <n v="0"/>
    <n v="0"/>
    <n v="0"/>
    <n v="0"/>
    <n v="0"/>
    <n v="0"/>
    <d v="2019-12-26T00:00:00"/>
  </r>
  <r>
    <n v="1853"/>
    <x v="1849"/>
    <n v="1"/>
    <n v="0"/>
    <x v="38"/>
    <s v="Together"/>
    <s v="Graduate"/>
    <x v="0"/>
    <n v="55"/>
    <n v="22"/>
    <n v="0"/>
    <n v="90"/>
    <n v="95"/>
    <n v="22"/>
    <n v="22"/>
    <n v="208"/>
    <n v="3"/>
    <n v="4"/>
    <n v="0"/>
    <n v="3"/>
    <n v="7"/>
    <n v="0"/>
    <n v="0"/>
    <n v="0"/>
    <n v="0"/>
    <n v="0"/>
    <n v="0"/>
    <n v="0"/>
    <d v="2020-11-15T00:00:00"/>
  </r>
  <r>
    <n v="2418"/>
    <x v="1850"/>
    <n v="1"/>
    <n v="0"/>
    <x v="27"/>
    <s v="Together"/>
    <s v="Graduate"/>
    <x v="2"/>
    <n v="75"/>
    <n v="79"/>
    <n v="0"/>
    <n v="129"/>
    <n v="22"/>
    <n v="28"/>
    <n v="107"/>
    <n v="152"/>
    <n v="3"/>
    <n v="3"/>
    <n v="0"/>
    <n v="3"/>
    <n v="9"/>
    <n v="0"/>
    <n v="0"/>
    <n v="0"/>
    <n v="0"/>
    <n v="0"/>
    <n v="0"/>
    <n v="1"/>
    <d v="2019-02-08T00:00:00"/>
  </r>
  <r>
    <n v="1535"/>
    <x v="1851"/>
    <n v="1"/>
    <n v="0"/>
    <x v="32"/>
    <s v="Single"/>
    <s v="Graduate"/>
    <x v="0"/>
    <n v="0"/>
    <n v="34"/>
    <n v="91"/>
    <n v="136"/>
    <n v="62"/>
    <n v="0"/>
    <n v="192"/>
    <n v="130"/>
    <n v="2"/>
    <n v="3"/>
    <n v="1"/>
    <n v="2"/>
    <n v="7"/>
    <n v="1"/>
    <n v="0"/>
    <n v="0"/>
    <n v="0"/>
    <n v="0"/>
    <n v="0"/>
    <n v="1"/>
    <d v="2020-09-12T00:00:00"/>
  </r>
  <r>
    <n v="1792"/>
    <x v="1852"/>
    <n v="1"/>
    <n v="0"/>
    <x v="35"/>
    <s v="Single"/>
    <s v="Graduate"/>
    <x v="5"/>
    <n v="1"/>
    <n v="68"/>
    <n v="11"/>
    <n v="97"/>
    <n v="34"/>
    <n v="6"/>
    <n v="57"/>
    <n v="159"/>
    <n v="2"/>
    <n v="2"/>
    <n v="0"/>
    <n v="3"/>
    <n v="8"/>
    <n v="0"/>
    <n v="0"/>
    <n v="0"/>
    <n v="0"/>
    <n v="0"/>
    <n v="0"/>
    <n v="1"/>
    <d v="2019-09-25T00:00:00"/>
  </r>
  <r>
    <n v="2357"/>
    <x v="1853"/>
    <n v="1"/>
    <n v="0"/>
    <x v="19"/>
    <s v="Married"/>
    <s v="Graduate"/>
    <x v="0"/>
    <n v="5"/>
    <n v="28"/>
    <n v="74"/>
    <n v="80"/>
    <n v="0"/>
    <n v="28"/>
    <n v="176"/>
    <n v="34"/>
    <n v="2"/>
    <n v="2"/>
    <n v="1"/>
    <n v="2"/>
    <n v="6"/>
    <n v="1"/>
    <n v="0"/>
    <n v="0"/>
    <n v="0"/>
    <n v="0"/>
    <n v="0"/>
    <n v="1"/>
    <d v="2020-01-25T00:00:00"/>
  </r>
  <r>
    <n v="2123"/>
    <x v="1854"/>
    <n v="1"/>
    <n v="0"/>
    <x v="34"/>
    <s v="Divorced"/>
    <s v="Unknown"/>
    <x v="0"/>
    <n v="76"/>
    <n v="6"/>
    <n v="28"/>
    <n v="46"/>
    <n v="23"/>
    <n v="46"/>
    <n v="114"/>
    <n v="34"/>
    <n v="2"/>
    <n v="2"/>
    <n v="1"/>
    <n v="2"/>
    <n v="6"/>
    <n v="0"/>
    <n v="0"/>
    <n v="0"/>
    <n v="0"/>
    <n v="0"/>
    <n v="0"/>
    <n v="0"/>
    <d v="2020-10-15T00:00:00"/>
  </r>
  <r>
    <n v="2126"/>
    <x v="1855"/>
    <n v="1"/>
    <n v="0"/>
    <x v="2"/>
    <s v="Together"/>
    <s v="Master"/>
    <x v="4"/>
    <n v="56"/>
    <n v="165"/>
    <n v="0"/>
    <n v="143"/>
    <n v="11"/>
    <n v="11"/>
    <n v="17"/>
    <n v="314"/>
    <n v="4"/>
    <n v="2"/>
    <n v="1"/>
    <n v="4"/>
    <n v="4"/>
    <n v="0"/>
    <n v="0"/>
    <n v="0"/>
    <n v="0"/>
    <n v="0"/>
    <n v="0"/>
    <n v="0"/>
    <d v="2020-06-27T00:00:00"/>
  </r>
  <r>
    <n v="1649"/>
    <x v="1856"/>
    <n v="1"/>
    <n v="0"/>
    <x v="9"/>
    <s v="Single"/>
    <s v="Basic"/>
    <x v="0"/>
    <n v="34"/>
    <n v="6"/>
    <n v="57"/>
    <n v="63"/>
    <n v="109"/>
    <n v="17"/>
    <n v="86"/>
    <n v="167"/>
    <n v="2"/>
    <n v="2"/>
    <n v="0"/>
    <n v="3"/>
    <n v="6"/>
    <n v="0"/>
    <n v="0"/>
    <n v="0"/>
    <n v="0"/>
    <n v="0"/>
    <n v="0"/>
    <n v="0"/>
    <d v="2020-03-01T00:00:00"/>
  </r>
  <r>
    <n v="2907"/>
    <x v="1857"/>
    <n v="1"/>
    <n v="0"/>
    <x v="41"/>
    <s v="Married"/>
    <s v="Master"/>
    <x v="1"/>
    <n v="40"/>
    <n v="46"/>
    <n v="17"/>
    <n v="109"/>
    <n v="17"/>
    <n v="17"/>
    <n v="46"/>
    <n v="161"/>
    <n v="3"/>
    <n v="3"/>
    <n v="0"/>
    <n v="3"/>
    <n v="6"/>
    <n v="0"/>
    <n v="0"/>
    <n v="0"/>
    <n v="0"/>
    <n v="0"/>
    <n v="0"/>
    <n v="0"/>
    <d v="2020-06-13T00:00:00"/>
  </r>
  <r>
    <n v="2832"/>
    <x v="1858"/>
    <n v="0"/>
    <n v="0"/>
    <x v="38"/>
    <s v="Together"/>
    <s v="Master"/>
    <x v="2"/>
    <n v="89"/>
    <n v="207"/>
    <n v="23"/>
    <n v="104"/>
    <n v="35"/>
    <n v="12"/>
    <n v="104"/>
    <n v="276"/>
    <n v="1"/>
    <n v="2"/>
    <n v="0"/>
    <n v="4"/>
    <n v="7"/>
    <n v="0"/>
    <n v="0"/>
    <n v="0"/>
    <n v="0"/>
    <n v="0"/>
    <n v="0"/>
    <n v="0"/>
    <d v="2019-12-09T00:00:00"/>
  </r>
  <r>
    <n v="2490"/>
    <x v="1859"/>
    <n v="0"/>
    <n v="0"/>
    <x v="3"/>
    <s v="Together"/>
    <s v="Unknown"/>
    <x v="2"/>
    <n v="14"/>
    <n v="12"/>
    <n v="69"/>
    <n v="58"/>
    <n v="35"/>
    <n v="75"/>
    <n v="173"/>
    <n v="75"/>
    <n v="1"/>
    <n v="3"/>
    <n v="1"/>
    <n v="2"/>
    <n v="8"/>
    <n v="0"/>
    <n v="0"/>
    <n v="0"/>
    <n v="0"/>
    <n v="0"/>
    <n v="0"/>
    <n v="1"/>
    <d v="2019-10-05T00:00:00"/>
  </r>
  <r>
    <n v="2361"/>
    <x v="1860"/>
    <n v="1"/>
    <n v="0"/>
    <x v="16"/>
    <s v="Married"/>
    <s v="Graduate"/>
    <x v="1"/>
    <n v="24"/>
    <n v="104"/>
    <n v="17"/>
    <n v="98"/>
    <n v="17"/>
    <n v="0"/>
    <n v="23"/>
    <n v="214"/>
    <n v="1"/>
    <n v="2"/>
    <n v="0"/>
    <n v="3"/>
    <n v="9"/>
    <n v="0"/>
    <n v="0"/>
    <n v="0"/>
    <n v="0"/>
    <n v="0"/>
    <n v="0"/>
    <n v="0"/>
    <d v="2019-03-13T00:00:00"/>
  </r>
  <r>
    <n v="1763"/>
    <x v="1861"/>
    <n v="1"/>
    <n v="0"/>
    <x v="1"/>
    <s v="Single"/>
    <s v="Graduate"/>
    <x v="0"/>
    <n v="39"/>
    <n v="12"/>
    <n v="18"/>
    <n v="35"/>
    <n v="23"/>
    <n v="6"/>
    <n v="53"/>
    <n v="41"/>
    <n v="1"/>
    <n v="1"/>
    <n v="1"/>
    <n v="2"/>
    <n v="7"/>
    <n v="0"/>
    <n v="0"/>
    <n v="0"/>
    <n v="0"/>
    <n v="0"/>
    <n v="0"/>
    <n v="0"/>
    <d v="2020-10-15T00:00:00"/>
  </r>
  <r>
    <n v="3105"/>
    <x v="1861"/>
    <n v="1"/>
    <n v="0"/>
    <x v="1"/>
    <s v="Single"/>
    <s v="Graduate"/>
    <x v="1"/>
    <n v="39"/>
    <n v="12"/>
    <n v="18"/>
    <n v="35"/>
    <n v="23"/>
    <n v="6"/>
    <n v="53"/>
    <n v="41"/>
    <n v="1"/>
    <n v="1"/>
    <n v="1"/>
    <n v="2"/>
    <n v="7"/>
    <n v="0"/>
    <n v="0"/>
    <n v="0"/>
    <n v="0"/>
    <n v="0"/>
    <n v="0"/>
    <n v="0"/>
    <d v="2020-10-15T00:00:00"/>
  </r>
  <r>
    <n v="1040"/>
    <x v="1862"/>
    <n v="1"/>
    <n v="0"/>
    <x v="19"/>
    <s v="Married"/>
    <s v="Master"/>
    <x v="4"/>
    <n v="88"/>
    <n v="76"/>
    <n v="6"/>
    <n v="170"/>
    <n v="18"/>
    <n v="0"/>
    <n v="41"/>
    <n v="229"/>
    <n v="2"/>
    <n v="2"/>
    <n v="0"/>
    <n v="3"/>
    <n v="8"/>
    <n v="0"/>
    <n v="0"/>
    <n v="0"/>
    <n v="0"/>
    <n v="0"/>
    <n v="0"/>
    <n v="0"/>
    <d v="2019-08-17T00:00:00"/>
  </r>
  <r>
    <n v="1458"/>
    <x v="1863"/>
    <n v="1"/>
    <n v="0"/>
    <x v="28"/>
    <s v="Single"/>
    <s v="Graduate"/>
    <x v="2"/>
    <n v="58"/>
    <n v="23"/>
    <n v="6"/>
    <n v="35"/>
    <n v="23"/>
    <n v="6"/>
    <n v="53"/>
    <n v="41"/>
    <n v="1"/>
    <n v="1"/>
    <n v="1"/>
    <n v="2"/>
    <n v="5"/>
    <n v="0"/>
    <n v="0"/>
    <n v="0"/>
    <n v="0"/>
    <n v="0"/>
    <n v="0"/>
    <n v="0"/>
    <d v="2020-10-22T00:00:00"/>
  </r>
  <r>
    <n v="2413"/>
    <x v="1864"/>
    <n v="0"/>
    <n v="0"/>
    <x v="17"/>
    <s v="Together"/>
    <s v="Unknown"/>
    <x v="3"/>
    <n v="16"/>
    <n v="29"/>
    <n v="24"/>
    <n v="29"/>
    <n v="24"/>
    <n v="12"/>
    <n v="59"/>
    <n v="59"/>
    <n v="1"/>
    <n v="0"/>
    <n v="1"/>
    <n v="2"/>
    <n v="7"/>
    <n v="0"/>
    <n v="0"/>
    <n v="0"/>
    <n v="0"/>
    <n v="0"/>
    <n v="0"/>
    <n v="0"/>
    <d v="2019-07-02T00:00:00"/>
  </r>
  <r>
    <n v="2229"/>
    <x v="1865"/>
    <n v="1"/>
    <n v="0"/>
    <x v="16"/>
    <s v="Together"/>
    <s v="PhD"/>
    <x v="1"/>
    <n v="63"/>
    <n v="29"/>
    <n v="0"/>
    <n v="24"/>
    <n v="0"/>
    <n v="0"/>
    <n v="6"/>
    <n v="47"/>
    <n v="1"/>
    <n v="1"/>
    <n v="0"/>
    <n v="2"/>
    <n v="8"/>
    <n v="0"/>
    <n v="0"/>
    <n v="0"/>
    <n v="0"/>
    <n v="0"/>
    <n v="0"/>
    <n v="0"/>
    <d v="2020-08-28T00:00:00"/>
  </r>
  <r>
    <n v="1766"/>
    <x v="1866"/>
    <n v="1"/>
    <n v="0"/>
    <x v="17"/>
    <s v="Married"/>
    <s v="Basic"/>
    <x v="4"/>
    <n v="5"/>
    <n v="24"/>
    <n v="71"/>
    <n v="29"/>
    <n v="18"/>
    <n v="94"/>
    <n v="100"/>
    <n v="136"/>
    <n v="2"/>
    <n v="2"/>
    <n v="0"/>
    <n v="3"/>
    <n v="7"/>
    <n v="0"/>
    <n v="0"/>
    <n v="0"/>
    <n v="0"/>
    <n v="0"/>
    <n v="0"/>
    <n v="0"/>
    <d v="2019-04-05T00:00:00"/>
  </r>
  <r>
    <n v="3074"/>
    <x v="1866"/>
    <n v="1"/>
    <n v="0"/>
    <x v="17"/>
    <s v="Married"/>
    <s v="Basic"/>
    <x v="4"/>
    <n v="5"/>
    <n v="24"/>
    <n v="71"/>
    <n v="29"/>
    <n v="18"/>
    <n v="94"/>
    <n v="100"/>
    <n v="136"/>
    <n v="2"/>
    <n v="2"/>
    <n v="0"/>
    <n v="3"/>
    <n v="7"/>
    <n v="0"/>
    <n v="0"/>
    <n v="0"/>
    <n v="0"/>
    <n v="0"/>
    <n v="0"/>
    <n v="0"/>
    <d v="2019-04-05T00:00:00"/>
  </r>
  <r>
    <n v="2755"/>
    <x v="1867"/>
    <n v="1"/>
    <n v="0"/>
    <x v="27"/>
    <s v="Single"/>
    <s v="Basic"/>
    <x v="3"/>
    <n v="64"/>
    <n v="0"/>
    <n v="24"/>
    <n v="42"/>
    <n v="65"/>
    <n v="60"/>
    <n v="89"/>
    <n v="101"/>
    <n v="2"/>
    <n v="2"/>
    <n v="0"/>
    <n v="3"/>
    <n v="6"/>
    <n v="0"/>
    <n v="0"/>
    <n v="0"/>
    <n v="0"/>
    <n v="0"/>
    <n v="0"/>
    <n v="0"/>
    <d v="2019-05-24T00:00:00"/>
  </r>
  <r>
    <n v="2650"/>
    <x v="1868"/>
    <n v="0"/>
    <n v="0"/>
    <x v="26"/>
    <s v="Together"/>
    <s v="Unknown"/>
    <x v="5"/>
    <n v="18"/>
    <n v="48"/>
    <n v="48"/>
    <n v="131"/>
    <n v="143"/>
    <n v="65"/>
    <n v="54"/>
    <n v="381"/>
    <n v="1"/>
    <n v="1"/>
    <n v="1"/>
    <n v="4"/>
    <n v="4"/>
    <n v="0"/>
    <n v="0"/>
    <n v="0"/>
    <n v="0"/>
    <n v="0"/>
    <n v="0"/>
    <n v="0"/>
    <d v="2019-05-05T00:00:00"/>
  </r>
  <r>
    <n v="2000"/>
    <x v="1869"/>
    <n v="0"/>
    <n v="0"/>
    <x v="38"/>
    <s v="Single"/>
    <s v="Graduate"/>
    <x v="4"/>
    <n v="27"/>
    <n v="107"/>
    <n v="250"/>
    <n v="143"/>
    <n v="89"/>
    <n v="119"/>
    <n v="107"/>
    <n v="601"/>
    <n v="1"/>
    <n v="2"/>
    <n v="1"/>
    <n v="4"/>
    <n v="7"/>
    <n v="0"/>
    <n v="0"/>
    <n v="0"/>
    <n v="0"/>
    <n v="0"/>
    <n v="0"/>
    <n v="0"/>
    <d v="2019-07-28T00:00:00"/>
  </r>
  <r>
    <n v="2893"/>
    <x v="1869"/>
    <n v="0"/>
    <n v="0"/>
    <x v="38"/>
    <s v="Single"/>
    <s v="Graduate"/>
    <x v="3"/>
    <n v="27"/>
    <n v="107"/>
    <n v="250"/>
    <n v="143"/>
    <n v="89"/>
    <n v="119"/>
    <n v="107"/>
    <n v="601"/>
    <n v="1"/>
    <n v="2"/>
    <n v="1"/>
    <n v="4"/>
    <n v="7"/>
    <n v="0"/>
    <n v="0"/>
    <n v="0"/>
    <n v="0"/>
    <n v="0"/>
    <n v="0"/>
    <n v="0"/>
    <d v="2019-07-28T00:00:00"/>
  </r>
  <r>
    <n v="1428"/>
    <x v="1870"/>
    <n v="0"/>
    <n v="0"/>
    <x v="2"/>
    <s v="Married"/>
    <s v="Unknown"/>
    <x v="2"/>
    <n v="99"/>
    <n v="0"/>
    <n v="36"/>
    <n v="18"/>
    <n v="42"/>
    <n v="36"/>
    <n v="72"/>
    <n v="60"/>
    <n v="1"/>
    <n v="1"/>
    <n v="0"/>
    <n v="3"/>
    <n v="8"/>
    <n v="0"/>
    <n v="0"/>
    <n v="0"/>
    <n v="0"/>
    <n v="0"/>
    <n v="0"/>
    <n v="0"/>
    <d v="2020-08-21T00:00:00"/>
  </r>
  <r>
    <n v="2152"/>
    <x v="1870"/>
    <n v="0"/>
    <n v="0"/>
    <x v="2"/>
    <s v="Married"/>
    <s v="Unknown"/>
    <x v="5"/>
    <n v="99"/>
    <n v="0"/>
    <n v="36"/>
    <n v="18"/>
    <n v="42"/>
    <n v="36"/>
    <n v="72"/>
    <n v="60"/>
    <n v="1"/>
    <n v="1"/>
    <n v="0"/>
    <n v="3"/>
    <n v="8"/>
    <n v="0"/>
    <n v="0"/>
    <n v="0"/>
    <n v="0"/>
    <n v="0"/>
    <n v="0"/>
    <n v="0"/>
    <d v="2020-08-21T00:00:00"/>
  </r>
  <r>
    <n v="1365"/>
    <x v="1871"/>
    <n v="1"/>
    <n v="0"/>
    <x v="19"/>
    <s v="Married"/>
    <s v="Graduate"/>
    <x v="1"/>
    <n v="74"/>
    <n v="18"/>
    <n v="36"/>
    <n v="30"/>
    <n v="0"/>
    <n v="12"/>
    <n v="36"/>
    <n v="60"/>
    <n v="1"/>
    <n v="0"/>
    <n v="0"/>
    <n v="3"/>
    <n v="7"/>
    <n v="0"/>
    <n v="0"/>
    <n v="0"/>
    <n v="0"/>
    <n v="0"/>
    <n v="0"/>
    <n v="0"/>
    <d v="2020-04-20T00:00:00"/>
  </r>
  <r>
    <n v="1643"/>
    <x v="1871"/>
    <n v="1"/>
    <n v="0"/>
    <x v="19"/>
    <s v="Married"/>
    <s v="Graduate"/>
    <x v="0"/>
    <n v="74"/>
    <n v="18"/>
    <n v="36"/>
    <n v="30"/>
    <n v="0"/>
    <n v="12"/>
    <n v="36"/>
    <n v="60"/>
    <n v="1"/>
    <n v="0"/>
    <n v="0"/>
    <n v="3"/>
    <n v="7"/>
    <n v="0"/>
    <n v="0"/>
    <n v="0"/>
    <n v="0"/>
    <n v="0"/>
    <n v="0"/>
    <n v="0"/>
    <d v="2020-04-20T00:00:00"/>
  </r>
  <r>
    <n v="1400"/>
    <x v="1872"/>
    <n v="1"/>
    <n v="0"/>
    <x v="21"/>
    <s v="Together"/>
    <s v="Unknown"/>
    <x v="4"/>
    <n v="24"/>
    <n v="12"/>
    <n v="30"/>
    <n v="54"/>
    <n v="169"/>
    <n v="36"/>
    <n v="169"/>
    <n v="133"/>
    <n v="3"/>
    <n v="2"/>
    <n v="1"/>
    <n v="3"/>
    <n v="5"/>
    <n v="1"/>
    <n v="0"/>
    <n v="0"/>
    <n v="0"/>
    <n v="0"/>
    <n v="0"/>
    <n v="0"/>
    <d v="2020-04-26T00:00:00"/>
  </r>
  <r>
    <n v="2505"/>
    <x v="1873"/>
    <n v="0"/>
    <n v="1"/>
    <x v="5"/>
    <s v="Together"/>
    <s v="Graduate"/>
    <x v="1"/>
    <n v="65"/>
    <n v="42"/>
    <n v="67"/>
    <n v="18"/>
    <n v="61"/>
    <n v="24"/>
    <n v="121"/>
    <n v="91"/>
    <n v="2"/>
    <n v="1"/>
    <n v="1"/>
    <n v="3"/>
    <n v="5"/>
    <n v="0"/>
    <n v="0"/>
    <n v="0"/>
    <n v="0"/>
    <n v="0"/>
    <n v="0"/>
    <n v="0"/>
    <d v="2019-08-29T00:00:00"/>
  </r>
  <r>
    <n v="2248"/>
    <x v="1874"/>
    <n v="1"/>
    <n v="0"/>
    <x v="1"/>
    <s v="Together"/>
    <s v="Graduate"/>
    <x v="5"/>
    <n v="94"/>
    <n v="152"/>
    <n v="24"/>
    <n v="55"/>
    <n v="37"/>
    <n v="49"/>
    <n v="195"/>
    <n v="122"/>
    <n v="3"/>
    <n v="2"/>
    <n v="1"/>
    <n v="3"/>
    <n v="7"/>
    <n v="0"/>
    <n v="0"/>
    <n v="0"/>
    <n v="0"/>
    <n v="0"/>
    <n v="0"/>
    <n v="0"/>
    <d v="2019-07-16T00:00:00"/>
  </r>
  <r>
    <n v="1532"/>
    <x v="1875"/>
    <n v="1"/>
    <n v="1"/>
    <x v="42"/>
    <s v="Married"/>
    <s v="Graduate"/>
    <x v="4"/>
    <n v="47"/>
    <n v="86"/>
    <n v="18"/>
    <n v="129"/>
    <n v="12"/>
    <n v="6"/>
    <n v="171"/>
    <n v="80"/>
    <n v="4"/>
    <n v="3"/>
    <n v="1"/>
    <n v="2"/>
    <n v="8"/>
    <n v="1"/>
    <n v="0"/>
    <n v="0"/>
    <n v="0"/>
    <n v="0"/>
    <n v="0"/>
    <n v="1"/>
    <d v="2020-07-02T00:00:00"/>
  </r>
  <r>
    <n v="1989"/>
    <x v="1875"/>
    <n v="1"/>
    <n v="1"/>
    <x v="42"/>
    <s v="Married"/>
    <s v="Graduate"/>
    <x v="1"/>
    <n v="47"/>
    <n v="86"/>
    <n v="18"/>
    <n v="129"/>
    <n v="12"/>
    <n v="6"/>
    <n v="171"/>
    <n v="80"/>
    <n v="4"/>
    <n v="3"/>
    <n v="1"/>
    <n v="2"/>
    <n v="8"/>
    <n v="1"/>
    <n v="0"/>
    <n v="0"/>
    <n v="0"/>
    <n v="0"/>
    <n v="0"/>
    <n v="0"/>
    <d v="2020-07-02T00:00:00"/>
  </r>
  <r>
    <n v="1114"/>
    <x v="1876"/>
    <n v="2"/>
    <n v="0"/>
    <x v="19"/>
    <s v="Married"/>
    <s v="Master"/>
    <x v="5"/>
    <n v="63"/>
    <n v="55"/>
    <n v="0"/>
    <n v="43"/>
    <n v="18"/>
    <n v="25"/>
    <n v="43"/>
    <n v="98"/>
    <n v="2"/>
    <n v="1"/>
    <n v="0"/>
    <n v="3"/>
    <n v="7"/>
    <n v="0"/>
    <n v="0"/>
    <n v="0"/>
    <n v="0"/>
    <n v="0"/>
    <n v="0"/>
    <n v="0"/>
    <d v="2020-02-09T00:00:00"/>
  </r>
  <r>
    <n v="1848"/>
    <x v="1877"/>
    <n v="2"/>
    <n v="0"/>
    <x v="17"/>
    <s v="Single"/>
    <s v="Master"/>
    <x v="2"/>
    <n v="80"/>
    <n v="37"/>
    <n v="0"/>
    <n v="25"/>
    <n v="0"/>
    <n v="0"/>
    <n v="0"/>
    <n v="61"/>
    <n v="1"/>
    <n v="1"/>
    <n v="0"/>
    <n v="2"/>
    <n v="7"/>
    <n v="0"/>
    <n v="0"/>
    <n v="0"/>
    <n v="0"/>
    <n v="0"/>
    <n v="0"/>
    <n v="0"/>
    <d v="2020-02-29T00:00:00"/>
  </r>
  <r>
    <n v="2604"/>
    <x v="1878"/>
    <n v="1"/>
    <n v="0"/>
    <x v="41"/>
    <s v="Together"/>
    <s v="Graduate"/>
    <x v="2"/>
    <n v="8"/>
    <n v="98"/>
    <n v="0"/>
    <n v="141"/>
    <n v="18"/>
    <n v="12"/>
    <n v="61"/>
    <n v="209"/>
    <n v="3"/>
    <n v="4"/>
    <n v="1"/>
    <n v="2"/>
    <n v="7"/>
    <n v="0"/>
    <n v="0"/>
    <n v="0"/>
    <n v="0"/>
    <n v="0"/>
    <n v="0"/>
    <n v="1"/>
    <d v="2020-07-29T00:00:00"/>
  </r>
  <r>
    <n v="1824"/>
    <x v="1879"/>
    <n v="1"/>
    <n v="0"/>
    <x v="25"/>
    <s v="Married"/>
    <s v="Graduate"/>
    <x v="2"/>
    <n v="76"/>
    <n v="12"/>
    <n v="86"/>
    <n v="172"/>
    <n v="98"/>
    <n v="18"/>
    <n v="43"/>
    <n v="344"/>
    <n v="4"/>
    <n v="4"/>
    <n v="0"/>
    <n v="3"/>
    <n v="9"/>
    <n v="0"/>
    <n v="0"/>
    <n v="0"/>
    <n v="0"/>
    <n v="0"/>
    <n v="0"/>
    <n v="0"/>
    <d v="2019-04-17T00:00:00"/>
  </r>
  <r>
    <n v="2458"/>
    <x v="1880"/>
    <n v="1"/>
    <n v="0"/>
    <x v="25"/>
    <s v="Together"/>
    <s v="Unknown"/>
    <x v="5"/>
    <n v="32"/>
    <n v="12"/>
    <n v="18"/>
    <n v="74"/>
    <n v="18"/>
    <n v="31"/>
    <n v="43"/>
    <n v="111"/>
    <n v="1"/>
    <n v="1"/>
    <n v="0"/>
    <n v="3"/>
    <n v="8"/>
    <n v="0"/>
    <n v="0"/>
    <n v="0"/>
    <n v="0"/>
    <n v="0"/>
    <n v="0"/>
    <n v="0"/>
    <d v="2020-03-22T00:00:00"/>
  </r>
  <r>
    <n v="3108"/>
    <x v="1881"/>
    <n v="1"/>
    <n v="0"/>
    <x v="2"/>
    <s v="Divorced"/>
    <s v="Graduate"/>
    <x v="2"/>
    <n v="26"/>
    <n v="12"/>
    <n v="0"/>
    <n v="56"/>
    <n v="19"/>
    <n v="37"/>
    <n v="12"/>
    <n v="111"/>
    <n v="1"/>
    <n v="1"/>
    <n v="0"/>
    <n v="3"/>
    <n v="8"/>
    <n v="0"/>
    <n v="0"/>
    <n v="0"/>
    <n v="0"/>
    <n v="0"/>
    <n v="0"/>
    <n v="0"/>
    <d v="2020-07-06T00:00:00"/>
  </r>
  <r>
    <n v="1780"/>
    <x v="1882"/>
    <n v="1"/>
    <n v="0"/>
    <x v="42"/>
    <s v="Married"/>
    <s v="Graduate"/>
    <x v="5"/>
    <n v="39"/>
    <n v="148"/>
    <n v="6"/>
    <n v="99"/>
    <n v="74"/>
    <n v="12"/>
    <n v="31"/>
    <n v="309"/>
    <n v="3"/>
    <n v="4"/>
    <n v="0"/>
    <n v="3"/>
    <n v="8"/>
    <n v="0"/>
    <n v="0"/>
    <n v="0"/>
    <n v="0"/>
    <n v="0"/>
    <n v="0"/>
    <n v="0"/>
    <d v="2020-05-20T00:00:00"/>
  </r>
  <r>
    <n v="2459"/>
    <x v="1883"/>
    <n v="1"/>
    <n v="0"/>
    <x v="7"/>
    <s v="Married"/>
    <s v="Graduate"/>
    <x v="0"/>
    <n v="49"/>
    <n v="12"/>
    <n v="25"/>
    <n v="56"/>
    <n v="62"/>
    <n v="31"/>
    <n v="100"/>
    <n v="87"/>
    <n v="2"/>
    <n v="1"/>
    <n v="0"/>
    <n v="3"/>
    <n v="7"/>
    <n v="0"/>
    <n v="0"/>
    <n v="0"/>
    <n v="0"/>
    <n v="0"/>
    <n v="0"/>
    <n v="0"/>
    <d v="2020-01-27T00:00:00"/>
  </r>
  <r>
    <n v="1703"/>
    <x v="1884"/>
    <n v="1"/>
    <n v="0"/>
    <x v="29"/>
    <s v="Married"/>
    <s v="PhD"/>
    <x v="0"/>
    <n v="43"/>
    <n v="38"/>
    <n v="0"/>
    <n v="38"/>
    <n v="13"/>
    <n v="6"/>
    <n v="6"/>
    <n v="88"/>
    <n v="2"/>
    <n v="1"/>
    <n v="0"/>
    <n v="3"/>
    <n v="7"/>
    <n v="0"/>
    <n v="0"/>
    <n v="0"/>
    <n v="0"/>
    <n v="0"/>
    <n v="0"/>
    <n v="0"/>
    <d v="2020-10-27T00:00:00"/>
  </r>
  <r>
    <n v="1596"/>
    <x v="1885"/>
    <n v="1"/>
    <n v="0"/>
    <x v="16"/>
    <s v="Married"/>
    <s v="Basic"/>
    <x v="2"/>
    <n v="41"/>
    <n v="13"/>
    <n v="50"/>
    <n v="6"/>
    <n v="25"/>
    <n v="44"/>
    <n v="94"/>
    <n v="44"/>
    <n v="1"/>
    <n v="1"/>
    <n v="0"/>
    <n v="3"/>
    <n v="8"/>
    <n v="0"/>
    <n v="0"/>
    <n v="0"/>
    <n v="0"/>
    <n v="0"/>
    <n v="0"/>
    <n v="0"/>
    <d v="2019-05-18T00:00:00"/>
  </r>
  <r>
    <n v="2323"/>
    <x v="1886"/>
    <n v="0"/>
    <n v="0"/>
    <x v="6"/>
    <s v="Married"/>
    <s v="Graduate"/>
    <x v="3"/>
    <n v="15"/>
    <n v="201"/>
    <n v="0"/>
    <n v="50"/>
    <n v="145"/>
    <n v="25"/>
    <n v="113"/>
    <n v="308"/>
    <n v="1"/>
    <n v="1"/>
    <n v="0"/>
    <n v="4"/>
    <n v="6"/>
    <n v="0"/>
    <n v="0"/>
    <n v="0"/>
    <n v="0"/>
    <n v="0"/>
    <n v="0"/>
    <n v="0"/>
    <d v="2019-07-24T00:00:00"/>
  </r>
  <r>
    <n v="2891"/>
    <x v="1886"/>
    <n v="0"/>
    <n v="0"/>
    <x v="6"/>
    <s v="Married"/>
    <s v="Graduate"/>
    <x v="0"/>
    <n v="15"/>
    <n v="201"/>
    <n v="0"/>
    <n v="50"/>
    <n v="145"/>
    <n v="25"/>
    <n v="113"/>
    <n v="308"/>
    <n v="1"/>
    <n v="1"/>
    <n v="0"/>
    <n v="4"/>
    <n v="6"/>
    <n v="0"/>
    <n v="0"/>
    <n v="0"/>
    <n v="0"/>
    <n v="0"/>
    <n v="0"/>
    <n v="0"/>
    <d v="2019-07-24T00:00:00"/>
  </r>
  <r>
    <n v="3172"/>
    <x v="1886"/>
    <n v="0"/>
    <n v="0"/>
    <x v="6"/>
    <s v="Married"/>
    <s v="Graduate"/>
    <x v="5"/>
    <n v="15"/>
    <n v="201"/>
    <n v="0"/>
    <n v="50"/>
    <n v="145"/>
    <n v="25"/>
    <n v="113"/>
    <n v="308"/>
    <n v="1"/>
    <n v="1"/>
    <n v="0"/>
    <n v="4"/>
    <n v="6"/>
    <n v="0"/>
    <n v="0"/>
    <n v="0"/>
    <n v="0"/>
    <n v="0"/>
    <n v="0"/>
    <n v="0"/>
    <d v="2019-07-24T00:00:00"/>
  </r>
  <r>
    <n v="1193"/>
    <x v="1887"/>
    <n v="0"/>
    <n v="0"/>
    <x v="29"/>
    <s v="Single"/>
    <s v="Master"/>
    <x v="0"/>
    <n v="5"/>
    <n v="38"/>
    <n v="25"/>
    <n v="6"/>
    <n v="44"/>
    <n v="13"/>
    <n v="94"/>
    <n v="31"/>
    <n v="1"/>
    <n v="0"/>
    <n v="1"/>
    <n v="2"/>
    <n v="6"/>
    <n v="1"/>
    <n v="0"/>
    <n v="0"/>
    <n v="0"/>
    <n v="0"/>
    <n v="0"/>
    <n v="1"/>
    <d v="2019-04-17T00:00:00"/>
  </r>
  <r>
    <n v="2597"/>
    <x v="1888"/>
    <n v="1"/>
    <n v="0"/>
    <x v="23"/>
    <s v="Married"/>
    <s v="Graduate"/>
    <x v="0"/>
    <n v="14"/>
    <n v="25"/>
    <n v="101"/>
    <n v="126"/>
    <n v="0"/>
    <n v="107"/>
    <n v="126"/>
    <n v="234"/>
    <n v="3"/>
    <n v="2"/>
    <n v="0"/>
    <n v="4"/>
    <n v="8"/>
    <n v="0"/>
    <n v="0"/>
    <n v="0"/>
    <n v="0"/>
    <n v="0"/>
    <n v="0"/>
    <n v="0"/>
    <d v="2019-06-19T00:00:00"/>
  </r>
  <r>
    <n v="2689"/>
    <x v="1889"/>
    <n v="1"/>
    <n v="0"/>
    <x v="18"/>
    <s v="Single"/>
    <s v="Basic"/>
    <x v="3"/>
    <n v="41"/>
    <n v="13"/>
    <n v="63"/>
    <n v="70"/>
    <n v="76"/>
    <n v="57"/>
    <n v="127"/>
    <n v="152"/>
    <n v="2"/>
    <n v="3"/>
    <n v="0"/>
    <n v="3"/>
    <n v="6"/>
    <n v="0"/>
    <n v="0"/>
    <n v="0"/>
    <n v="0"/>
    <n v="0"/>
    <n v="0"/>
    <n v="0"/>
    <d v="2020-11-02T00:00:00"/>
  </r>
  <r>
    <n v="1245"/>
    <x v="1890"/>
    <n v="1"/>
    <n v="1"/>
    <x v="37"/>
    <s v="Single"/>
    <s v="Graduate"/>
    <x v="1"/>
    <n v="95"/>
    <n v="76"/>
    <n v="25"/>
    <n v="13"/>
    <n v="63"/>
    <n v="38"/>
    <n v="63"/>
    <n v="152"/>
    <n v="4"/>
    <n v="2"/>
    <n v="0"/>
    <n v="4"/>
    <n v="5"/>
    <n v="0"/>
    <n v="0"/>
    <n v="0"/>
    <n v="0"/>
    <n v="0"/>
    <n v="0"/>
    <n v="0"/>
    <d v="2019-11-09T00:00:00"/>
  </r>
  <r>
    <n v="2782"/>
    <x v="1890"/>
    <n v="1"/>
    <n v="1"/>
    <x v="37"/>
    <s v="Single"/>
    <s v="Graduate"/>
    <x v="5"/>
    <n v="95"/>
    <n v="76"/>
    <n v="25"/>
    <n v="13"/>
    <n v="63"/>
    <n v="38"/>
    <n v="63"/>
    <n v="152"/>
    <n v="4"/>
    <n v="2"/>
    <n v="0"/>
    <n v="4"/>
    <n v="5"/>
    <n v="0"/>
    <n v="0"/>
    <n v="0"/>
    <n v="0"/>
    <n v="0"/>
    <n v="0"/>
    <n v="0"/>
    <d v="2019-11-09T00:00:00"/>
  </r>
  <r>
    <n v="1647"/>
    <x v="1891"/>
    <n v="0"/>
    <n v="0"/>
    <x v="31"/>
    <s v="Married"/>
    <s v="Graduate"/>
    <x v="1"/>
    <n v="77"/>
    <n v="38"/>
    <n v="6"/>
    <n v="44"/>
    <n v="146"/>
    <n v="25"/>
    <n v="121"/>
    <n v="140"/>
    <n v="1"/>
    <n v="1"/>
    <n v="1"/>
    <n v="2"/>
    <n v="8"/>
    <n v="0"/>
    <n v="0"/>
    <n v="0"/>
    <n v="0"/>
    <n v="0"/>
    <n v="0"/>
    <n v="0"/>
    <d v="2019-06-04T00:00:00"/>
  </r>
  <r>
    <n v="2400"/>
    <x v="1891"/>
    <n v="0"/>
    <n v="0"/>
    <x v="31"/>
    <s v="Married"/>
    <s v="Graduate"/>
    <x v="2"/>
    <n v="77"/>
    <n v="38"/>
    <n v="6"/>
    <n v="44"/>
    <n v="146"/>
    <n v="25"/>
    <n v="121"/>
    <n v="140"/>
    <n v="1"/>
    <n v="1"/>
    <n v="1"/>
    <n v="2"/>
    <n v="8"/>
    <n v="0"/>
    <n v="0"/>
    <n v="0"/>
    <n v="0"/>
    <n v="0"/>
    <n v="0"/>
    <n v="0"/>
    <d v="2019-06-04T00:00:00"/>
  </r>
  <r>
    <n v="2706"/>
    <x v="1891"/>
    <n v="0"/>
    <n v="0"/>
    <x v="31"/>
    <s v="Married"/>
    <s v="Graduate"/>
    <x v="2"/>
    <n v="77"/>
    <n v="38"/>
    <n v="6"/>
    <n v="44"/>
    <n v="146"/>
    <n v="25"/>
    <n v="121"/>
    <n v="140"/>
    <n v="1"/>
    <n v="1"/>
    <n v="1"/>
    <n v="2"/>
    <n v="8"/>
    <n v="0"/>
    <n v="0"/>
    <n v="0"/>
    <n v="0"/>
    <n v="0"/>
    <n v="0"/>
    <n v="0"/>
    <d v="2019-06-04T00:00:00"/>
  </r>
  <r>
    <n v="1025"/>
    <x v="1892"/>
    <n v="0"/>
    <n v="0"/>
    <x v="10"/>
    <s v="Single"/>
    <s v="Graduate"/>
    <x v="0"/>
    <n v="89"/>
    <n v="38"/>
    <n v="26"/>
    <n v="159"/>
    <n v="96"/>
    <n v="77"/>
    <n v="83"/>
    <n v="313"/>
    <n v="2"/>
    <n v="2"/>
    <n v="1"/>
    <n v="3"/>
    <n v="7"/>
    <n v="0"/>
    <n v="0"/>
    <n v="0"/>
    <n v="0"/>
    <n v="0"/>
    <n v="0"/>
    <n v="0"/>
    <d v="2019-06-09T00:00:00"/>
  </r>
  <r>
    <n v="1406"/>
    <x v="1893"/>
    <n v="1"/>
    <n v="0"/>
    <x v="41"/>
    <s v="Together"/>
    <s v="Master"/>
    <x v="4"/>
    <n v="75"/>
    <n v="13"/>
    <n v="13"/>
    <n v="13"/>
    <n v="13"/>
    <n v="6"/>
    <n v="6"/>
    <n v="51"/>
    <n v="1"/>
    <n v="1"/>
    <n v="0"/>
    <n v="2"/>
    <n v="8"/>
    <n v="0"/>
    <n v="0"/>
    <n v="0"/>
    <n v="0"/>
    <n v="0"/>
    <n v="0"/>
    <n v="0"/>
    <d v="2020-11-09T00:00:00"/>
  </r>
  <r>
    <n v="2304"/>
    <x v="1894"/>
    <n v="1"/>
    <n v="0"/>
    <x v="2"/>
    <s v="Married"/>
    <s v="Basic"/>
    <x v="2"/>
    <n v="2"/>
    <n v="45"/>
    <n v="64"/>
    <n v="84"/>
    <n v="103"/>
    <n v="0"/>
    <n v="26"/>
    <n v="270"/>
    <n v="2"/>
    <n v="3"/>
    <n v="0"/>
    <n v="3"/>
    <n v="8"/>
    <n v="0"/>
    <n v="0"/>
    <n v="0"/>
    <n v="0"/>
    <n v="0"/>
    <n v="0"/>
    <n v="0"/>
    <d v="2020-09-02T00:00:00"/>
  </r>
  <r>
    <n v="2677"/>
    <x v="1895"/>
    <n v="1"/>
    <n v="0"/>
    <x v="32"/>
    <s v="Single"/>
    <s v="Graduate"/>
    <x v="3"/>
    <n v="49"/>
    <n v="39"/>
    <n v="52"/>
    <n v="122"/>
    <n v="103"/>
    <n v="26"/>
    <n v="26"/>
    <n v="316"/>
    <n v="3"/>
    <n v="3"/>
    <n v="0"/>
    <n v="4"/>
    <n v="7"/>
    <n v="0"/>
    <n v="0"/>
    <n v="0"/>
    <n v="0"/>
    <n v="0"/>
    <n v="0"/>
    <n v="0"/>
    <d v="2020-04-26T00:00:00"/>
  </r>
  <r>
    <n v="2188"/>
    <x v="1896"/>
    <n v="0"/>
    <n v="0"/>
    <x v="6"/>
    <s v="Married"/>
    <s v="Graduate"/>
    <x v="5"/>
    <n v="1"/>
    <n v="6"/>
    <n v="77"/>
    <n v="58"/>
    <n v="0"/>
    <n v="90"/>
    <n v="45"/>
    <n v="187"/>
    <n v="1"/>
    <n v="2"/>
    <n v="0"/>
    <n v="3"/>
    <n v="7"/>
    <n v="0"/>
    <n v="0"/>
    <n v="0"/>
    <n v="0"/>
    <n v="0"/>
    <n v="0"/>
    <n v="0"/>
    <d v="2020-04-04T00:00:00"/>
  </r>
  <r>
    <n v="2332"/>
    <x v="1897"/>
    <n v="1"/>
    <n v="0"/>
    <x v="9"/>
    <s v="Together"/>
    <s v="Graduate"/>
    <x v="5"/>
    <n v="21"/>
    <n v="6"/>
    <n v="13"/>
    <n v="45"/>
    <n v="26"/>
    <n v="19"/>
    <n v="71"/>
    <n v="39"/>
    <n v="1"/>
    <n v="0"/>
    <n v="1"/>
    <n v="2"/>
    <n v="8"/>
    <n v="0"/>
    <n v="0"/>
    <n v="0"/>
    <n v="0"/>
    <n v="0"/>
    <n v="0"/>
    <n v="0"/>
    <d v="2019-04-15T00:00:00"/>
  </r>
  <r>
    <n v="2669"/>
    <x v="1898"/>
    <n v="0"/>
    <n v="0"/>
    <x v="6"/>
    <s v="Married"/>
    <s v="Graduate"/>
    <x v="0"/>
    <n v="70"/>
    <n v="78"/>
    <n v="26"/>
    <n v="123"/>
    <n v="78"/>
    <n v="39"/>
    <n v="91"/>
    <n v="253"/>
    <n v="1"/>
    <n v="2"/>
    <n v="0"/>
    <n v="3"/>
    <n v="8"/>
    <n v="0"/>
    <n v="0"/>
    <n v="0"/>
    <n v="0"/>
    <n v="0"/>
    <n v="0"/>
    <n v="0"/>
    <d v="2019-06-07T00:00:00"/>
  </r>
  <r>
    <n v="2667"/>
    <x v="1899"/>
    <n v="1"/>
    <n v="0"/>
    <x v="19"/>
    <s v="Married"/>
    <s v="PhD"/>
    <x v="1"/>
    <n v="40"/>
    <n v="59"/>
    <n v="0"/>
    <n v="33"/>
    <n v="0"/>
    <n v="0"/>
    <n v="46"/>
    <n v="46"/>
    <n v="1"/>
    <n v="1"/>
    <n v="0"/>
    <n v="2"/>
    <n v="8"/>
    <n v="0"/>
    <n v="0"/>
    <n v="0"/>
    <n v="0"/>
    <n v="0"/>
    <n v="0"/>
    <n v="0"/>
    <d v="2019-07-27T00:00:00"/>
  </r>
  <r>
    <n v="1426"/>
    <x v="1900"/>
    <n v="0"/>
    <n v="0"/>
    <x v="44"/>
    <s v="Married"/>
    <s v="Graduate"/>
    <x v="5"/>
    <n v="14"/>
    <n v="20"/>
    <n v="7"/>
    <n v="13"/>
    <n v="26"/>
    <n v="20"/>
    <n v="7"/>
    <n v="78"/>
    <n v="1"/>
    <n v="0"/>
    <n v="0"/>
    <n v="3"/>
    <n v="5"/>
    <n v="0"/>
    <n v="0"/>
    <n v="0"/>
    <n v="0"/>
    <n v="0"/>
    <n v="0"/>
    <n v="0"/>
    <d v="2020-01-11T00:00:00"/>
  </r>
  <r>
    <n v="2695"/>
    <x v="1901"/>
    <n v="1"/>
    <n v="0"/>
    <x v="27"/>
    <s v="Married"/>
    <s v="Graduate"/>
    <x v="3"/>
    <n v="82"/>
    <n v="13"/>
    <n v="13"/>
    <n v="7"/>
    <n v="20"/>
    <n v="7"/>
    <n v="13"/>
    <n v="47"/>
    <n v="1"/>
    <n v="1"/>
    <n v="0"/>
    <n v="2"/>
    <n v="8"/>
    <n v="0"/>
    <n v="0"/>
    <n v="0"/>
    <n v="0"/>
    <n v="0"/>
    <n v="1"/>
    <n v="0"/>
    <d v="2019-06-20T00:00:00"/>
  </r>
  <r>
    <n v="3007"/>
    <x v="1902"/>
    <n v="1"/>
    <n v="0"/>
    <x v="38"/>
    <s v="Married"/>
    <s v="Graduate"/>
    <x v="3"/>
    <n v="70"/>
    <n v="100"/>
    <n v="7"/>
    <n v="153"/>
    <n v="0"/>
    <n v="33"/>
    <n v="7"/>
    <n v="287"/>
    <n v="3"/>
    <n v="3"/>
    <n v="0"/>
    <n v="3"/>
    <n v="8"/>
    <n v="0"/>
    <n v="0"/>
    <n v="0"/>
    <n v="0"/>
    <n v="0"/>
    <n v="0"/>
    <n v="0"/>
    <d v="2020-04-18T00:00:00"/>
  </r>
  <r>
    <n v="1719"/>
    <x v="1903"/>
    <n v="1"/>
    <n v="0"/>
    <x v="32"/>
    <s v="Married"/>
    <s v="Basic"/>
    <x v="1"/>
    <n v="37"/>
    <n v="0"/>
    <n v="0"/>
    <n v="7"/>
    <n v="47"/>
    <n v="27"/>
    <n v="40"/>
    <n v="40"/>
    <n v="1"/>
    <n v="1"/>
    <n v="0"/>
    <n v="2"/>
    <n v="7"/>
    <n v="0"/>
    <n v="0"/>
    <n v="0"/>
    <n v="0"/>
    <n v="0"/>
    <n v="0"/>
    <n v="0"/>
    <d v="2019-08-23T00:00:00"/>
  </r>
  <r>
    <n v="1579"/>
    <x v="1904"/>
    <n v="1"/>
    <n v="0"/>
    <x v="21"/>
    <s v="Together"/>
    <s v="Master"/>
    <x v="3"/>
    <n v="12"/>
    <n v="40"/>
    <n v="27"/>
    <n v="108"/>
    <n v="20"/>
    <n v="67"/>
    <n v="202"/>
    <n v="61"/>
    <n v="3"/>
    <n v="3"/>
    <n v="1"/>
    <n v="2"/>
    <n v="7"/>
    <n v="0"/>
    <n v="0"/>
    <n v="0"/>
    <n v="0"/>
    <n v="0"/>
    <n v="0"/>
    <n v="1"/>
    <d v="2020-02-24T00:00:00"/>
  </r>
  <r>
    <n v="2005"/>
    <x v="1905"/>
    <n v="1"/>
    <n v="0"/>
    <x v="34"/>
    <s v="Married"/>
    <s v="Graduate"/>
    <x v="3"/>
    <n v="79"/>
    <n v="27"/>
    <n v="61"/>
    <n v="108"/>
    <n v="115"/>
    <n v="0"/>
    <n v="81"/>
    <n v="230"/>
    <n v="2"/>
    <n v="2"/>
    <n v="1"/>
    <n v="2"/>
    <n v="8"/>
    <n v="0"/>
    <n v="0"/>
    <n v="0"/>
    <n v="0"/>
    <n v="0"/>
    <n v="0"/>
    <n v="0"/>
    <d v="2019-04-10T00:00:00"/>
  </r>
  <r>
    <n v="1014"/>
    <x v="1906"/>
    <n v="0"/>
    <n v="0"/>
    <x v="9"/>
    <s v="Married"/>
    <s v="Graduate"/>
    <x v="2"/>
    <n v="38"/>
    <n v="20"/>
    <n v="95"/>
    <n v="115"/>
    <n v="41"/>
    <n v="7"/>
    <n v="34"/>
    <n v="244"/>
    <n v="1"/>
    <n v="1"/>
    <n v="0"/>
    <n v="3"/>
    <n v="8"/>
    <n v="0"/>
    <n v="0"/>
    <n v="0"/>
    <n v="0"/>
    <n v="0"/>
    <n v="0"/>
    <n v="0"/>
    <d v="2019-03-17T00:00:00"/>
  </r>
  <r>
    <n v="2341"/>
    <x v="1907"/>
    <n v="1"/>
    <n v="0"/>
    <x v="18"/>
    <s v="Married"/>
    <s v="Basic"/>
    <x v="3"/>
    <n v="10"/>
    <n v="41"/>
    <n v="27"/>
    <n v="95"/>
    <n v="54"/>
    <n v="54"/>
    <n v="149"/>
    <n v="122"/>
    <n v="2"/>
    <n v="2"/>
    <n v="1"/>
    <n v="2"/>
    <n v="8"/>
    <n v="1"/>
    <n v="0"/>
    <n v="0"/>
    <n v="0"/>
    <n v="0"/>
    <n v="0"/>
    <n v="0"/>
    <d v="2020-04-29T00:00:00"/>
  </r>
  <r>
    <n v="3120"/>
    <x v="1908"/>
    <n v="1"/>
    <n v="0"/>
    <x v="38"/>
    <s v="Married"/>
    <s v="Graduate"/>
    <x v="2"/>
    <n v="80"/>
    <n v="61"/>
    <n v="61"/>
    <n v="75"/>
    <n v="89"/>
    <n v="68"/>
    <n v="109"/>
    <n v="246"/>
    <n v="4"/>
    <n v="3"/>
    <n v="1"/>
    <n v="3"/>
    <n v="8"/>
    <n v="0"/>
    <n v="0"/>
    <n v="0"/>
    <n v="0"/>
    <n v="0"/>
    <n v="0"/>
    <n v="0"/>
    <d v="2020-07-04T00:00:00"/>
  </r>
  <r>
    <n v="1767"/>
    <x v="1909"/>
    <n v="1"/>
    <n v="1"/>
    <x v="5"/>
    <s v="Together"/>
    <s v="Master"/>
    <x v="1"/>
    <n v="96"/>
    <n v="123"/>
    <n v="14"/>
    <n v="130"/>
    <n v="0"/>
    <n v="14"/>
    <n v="41"/>
    <n v="239"/>
    <n v="5"/>
    <n v="3"/>
    <n v="0"/>
    <n v="4"/>
    <n v="7"/>
    <n v="0"/>
    <n v="0"/>
    <n v="0"/>
    <n v="0"/>
    <n v="0"/>
    <n v="0"/>
    <n v="0"/>
    <d v="2020-07-22T00:00:00"/>
  </r>
  <r>
    <n v="2572"/>
    <x v="1909"/>
    <n v="1"/>
    <n v="1"/>
    <x v="5"/>
    <s v="Together"/>
    <s v="Master"/>
    <x v="5"/>
    <n v="96"/>
    <n v="123"/>
    <n v="14"/>
    <n v="130"/>
    <n v="0"/>
    <n v="14"/>
    <n v="41"/>
    <n v="239"/>
    <n v="5"/>
    <n v="3"/>
    <n v="0"/>
    <n v="4"/>
    <n v="7"/>
    <n v="0"/>
    <n v="0"/>
    <n v="0"/>
    <n v="0"/>
    <n v="0"/>
    <n v="0"/>
    <n v="0"/>
    <d v="2020-07-22T00:00:00"/>
  </r>
  <r>
    <n v="1860"/>
    <x v="1910"/>
    <n v="1"/>
    <n v="0"/>
    <x v="34"/>
    <s v="Together"/>
    <s v="Unknown"/>
    <x v="2"/>
    <n v="96"/>
    <n v="82"/>
    <n v="157"/>
    <n v="260"/>
    <n v="205"/>
    <n v="123"/>
    <n v="48"/>
    <n v="780"/>
    <n v="4"/>
    <n v="3"/>
    <n v="1"/>
    <n v="3"/>
    <n v="9"/>
    <n v="0"/>
    <n v="0"/>
    <n v="0"/>
    <n v="0"/>
    <n v="0"/>
    <n v="0"/>
    <n v="0"/>
    <d v="2019-06-24T00:00:00"/>
  </r>
  <r>
    <n v="1727"/>
    <x v="1911"/>
    <n v="1"/>
    <n v="0"/>
    <x v="21"/>
    <s v="Married"/>
    <s v="Unknown"/>
    <x v="0"/>
    <n v="37"/>
    <n v="14"/>
    <n v="34"/>
    <n v="83"/>
    <n v="28"/>
    <n v="55"/>
    <n v="48"/>
    <n v="165"/>
    <n v="3"/>
    <n v="2"/>
    <n v="0"/>
    <n v="4"/>
    <n v="5"/>
    <n v="0"/>
    <n v="0"/>
    <n v="0"/>
    <n v="0"/>
    <n v="0"/>
    <n v="0"/>
    <n v="0"/>
    <d v="2020-05-15T00:00:00"/>
  </r>
  <r>
    <n v="1936"/>
    <x v="1912"/>
    <n v="1"/>
    <n v="1"/>
    <x v="38"/>
    <s v="Married"/>
    <s v="PhD"/>
    <x v="5"/>
    <n v="50"/>
    <n v="138"/>
    <n v="14"/>
    <n v="159"/>
    <n v="21"/>
    <n v="7"/>
    <n v="28"/>
    <n v="311"/>
    <n v="5"/>
    <n v="3"/>
    <n v="0"/>
    <n v="4"/>
    <n v="8"/>
    <n v="0"/>
    <n v="0"/>
    <n v="0"/>
    <n v="0"/>
    <n v="0"/>
    <n v="0"/>
    <n v="0"/>
    <d v="2019-07-18T00:00:00"/>
  </r>
  <r>
    <n v="2046"/>
    <x v="1913"/>
    <n v="1"/>
    <n v="1"/>
    <x v="33"/>
    <s v="Married"/>
    <s v="Graduate"/>
    <x v="2"/>
    <n v="19"/>
    <n v="69"/>
    <n v="28"/>
    <n v="28"/>
    <n v="21"/>
    <n v="21"/>
    <n v="97"/>
    <n v="69"/>
    <n v="3"/>
    <n v="1"/>
    <n v="1"/>
    <n v="3"/>
    <n v="7"/>
    <n v="0"/>
    <n v="0"/>
    <n v="0"/>
    <n v="0"/>
    <n v="0"/>
    <n v="0"/>
    <n v="0"/>
    <d v="2019-02-17T00:00:00"/>
  </r>
  <r>
    <n v="1773"/>
    <x v="1914"/>
    <n v="0"/>
    <n v="0"/>
    <x v="46"/>
    <s v="Single"/>
    <s v="Graduate"/>
    <x v="1"/>
    <n v="49"/>
    <n v="28"/>
    <n v="56"/>
    <n v="76"/>
    <n v="83"/>
    <n v="14"/>
    <n v="90"/>
    <n v="167"/>
    <n v="1"/>
    <n v="2"/>
    <n v="0"/>
    <n v="3"/>
    <n v="7"/>
    <n v="1"/>
    <n v="0"/>
    <n v="0"/>
    <n v="0"/>
    <n v="0"/>
    <n v="0"/>
    <n v="0"/>
    <d v="2019-12-24T00:00:00"/>
  </r>
  <r>
    <n v="2700"/>
    <x v="1915"/>
    <n v="1"/>
    <n v="0"/>
    <x v="27"/>
    <s v="Single"/>
    <s v="Master"/>
    <x v="2"/>
    <n v="10"/>
    <n v="35"/>
    <n v="49"/>
    <n v="217"/>
    <n v="105"/>
    <n v="28"/>
    <n v="49"/>
    <n v="385"/>
    <n v="3"/>
    <n v="2"/>
    <n v="1"/>
    <n v="3"/>
    <n v="6"/>
    <n v="0"/>
    <n v="0"/>
    <n v="0"/>
    <n v="0"/>
    <n v="0"/>
    <n v="0"/>
    <n v="1"/>
    <d v="2020-09-22T00:00:00"/>
  </r>
  <r>
    <n v="1280"/>
    <x v="1916"/>
    <n v="2"/>
    <n v="0"/>
    <x v="23"/>
    <s v="Together"/>
    <s v="Graduate"/>
    <x v="4"/>
    <n v="76"/>
    <n v="56"/>
    <n v="21"/>
    <n v="154"/>
    <n v="147"/>
    <n v="7"/>
    <n v="91"/>
    <n v="295"/>
    <n v="3"/>
    <n v="3"/>
    <n v="0"/>
    <n v="3"/>
    <n v="9"/>
    <n v="0"/>
    <n v="0"/>
    <n v="0"/>
    <n v="0"/>
    <n v="0"/>
    <n v="0"/>
    <n v="0"/>
    <d v="2020-06-21T00:00:00"/>
  </r>
  <r>
    <n v="2109"/>
    <x v="1917"/>
    <n v="0"/>
    <n v="0"/>
    <x v="19"/>
    <s v="Single"/>
    <s v="Basic"/>
    <x v="1"/>
    <n v="51"/>
    <n v="7"/>
    <n v="21"/>
    <n v="28"/>
    <n v="14"/>
    <n v="21"/>
    <n v="77"/>
    <n v="14"/>
    <n v="1"/>
    <n v="0"/>
    <n v="0"/>
    <n v="3"/>
    <n v="4"/>
    <n v="0"/>
    <n v="0"/>
    <n v="0"/>
    <n v="0"/>
    <n v="0"/>
    <n v="0"/>
    <n v="0"/>
    <d v="2019-06-19T00:00:00"/>
  </r>
  <r>
    <n v="2439"/>
    <x v="1918"/>
    <n v="1"/>
    <n v="0"/>
    <x v="34"/>
    <s v="Together"/>
    <s v="Graduate"/>
    <x v="1"/>
    <n v="43"/>
    <n v="14"/>
    <n v="92"/>
    <n v="42"/>
    <n v="49"/>
    <n v="35"/>
    <n v="78"/>
    <n v="155"/>
    <n v="3"/>
    <n v="3"/>
    <n v="0"/>
    <n v="3"/>
    <n v="7"/>
    <n v="0"/>
    <n v="0"/>
    <n v="0"/>
    <n v="0"/>
    <n v="0"/>
    <n v="0"/>
    <n v="0"/>
    <d v="2020-11-22T00:00:00"/>
  </r>
  <r>
    <n v="1810"/>
    <x v="1919"/>
    <n v="1"/>
    <n v="0"/>
    <x v="29"/>
    <s v="Together"/>
    <s v="Graduate"/>
    <x v="5"/>
    <n v="23"/>
    <n v="21"/>
    <n v="0"/>
    <n v="35"/>
    <n v="92"/>
    <n v="0"/>
    <n v="7"/>
    <n v="141"/>
    <n v="1"/>
    <n v="1"/>
    <n v="0"/>
    <n v="3"/>
    <n v="6"/>
    <n v="0"/>
    <n v="0"/>
    <n v="0"/>
    <n v="0"/>
    <n v="0"/>
    <n v="0"/>
    <n v="0"/>
    <d v="2020-08-05T00:00:00"/>
  </r>
  <r>
    <n v="2095"/>
    <x v="1920"/>
    <n v="1"/>
    <n v="0"/>
    <x v="29"/>
    <s v="Single"/>
    <s v="PhD"/>
    <x v="3"/>
    <n v="75"/>
    <n v="136"/>
    <n v="21"/>
    <n v="129"/>
    <n v="21"/>
    <n v="7"/>
    <n v="0"/>
    <n v="314"/>
    <n v="3"/>
    <n v="3"/>
    <n v="0"/>
    <n v="3"/>
    <n v="8"/>
    <n v="0"/>
    <n v="0"/>
    <n v="0"/>
    <n v="0"/>
    <n v="0"/>
    <n v="0"/>
    <n v="0"/>
    <d v="2020-02-04T00:00:00"/>
  </r>
  <r>
    <n v="1170"/>
    <x v="1921"/>
    <n v="1"/>
    <n v="0"/>
    <x v="28"/>
    <s v="Married"/>
    <s v="Unknown"/>
    <x v="2"/>
    <n v="77"/>
    <n v="86"/>
    <n v="79"/>
    <n v="72"/>
    <n v="21"/>
    <n v="86"/>
    <n v="64"/>
    <n v="279"/>
    <n v="3"/>
    <n v="2"/>
    <n v="1"/>
    <n v="3"/>
    <n v="6"/>
    <n v="0"/>
    <n v="0"/>
    <n v="0"/>
    <n v="0"/>
    <n v="0"/>
    <n v="0"/>
    <n v="0"/>
    <d v="2020-10-14T00:00:00"/>
  </r>
  <r>
    <n v="3168"/>
    <x v="1922"/>
    <n v="1"/>
    <n v="0"/>
    <x v="6"/>
    <s v="Single"/>
    <s v="Basic"/>
    <x v="2"/>
    <n v="71"/>
    <n v="36"/>
    <n v="79"/>
    <n v="115"/>
    <n v="151"/>
    <n v="57"/>
    <n v="323"/>
    <n v="115"/>
    <n v="2"/>
    <n v="2"/>
    <n v="2"/>
    <n v="2"/>
    <n v="8"/>
    <n v="0"/>
    <n v="0"/>
    <n v="0"/>
    <n v="0"/>
    <n v="0"/>
    <n v="0"/>
    <n v="0"/>
    <d v="2020-01-10T00:00:00"/>
  </r>
  <r>
    <n v="2730"/>
    <x v="1923"/>
    <n v="1"/>
    <n v="1"/>
    <x v="27"/>
    <s v="Single"/>
    <s v="Basic"/>
    <x v="2"/>
    <n v="42"/>
    <n v="22"/>
    <n v="65"/>
    <n v="29"/>
    <n v="51"/>
    <n v="58"/>
    <n v="51"/>
    <n v="174"/>
    <n v="4"/>
    <n v="1"/>
    <n v="1"/>
    <n v="4"/>
    <n v="3"/>
    <n v="0"/>
    <n v="0"/>
    <n v="0"/>
    <n v="0"/>
    <n v="0"/>
    <n v="0"/>
    <n v="0"/>
    <d v="2019-08-22T00:00:00"/>
  </r>
  <r>
    <n v="3101"/>
    <x v="1924"/>
    <n v="1"/>
    <n v="0"/>
    <x v="7"/>
    <s v="Married"/>
    <s v="Basic"/>
    <x v="0"/>
    <n v="69"/>
    <n v="7"/>
    <n v="22"/>
    <n v="14"/>
    <n v="145"/>
    <n v="217"/>
    <n v="341"/>
    <n v="65"/>
    <n v="3"/>
    <n v="2"/>
    <n v="1"/>
    <n v="2"/>
    <n v="8"/>
    <n v="0"/>
    <n v="0"/>
    <n v="0"/>
    <n v="0"/>
    <n v="0"/>
    <n v="0"/>
    <n v="0"/>
    <d v="2019-01-19T00:00:00"/>
  </r>
  <r>
    <n v="2652"/>
    <x v="1925"/>
    <n v="1"/>
    <n v="0"/>
    <x v="27"/>
    <s v="Single"/>
    <s v="Basic"/>
    <x v="2"/>
    <n v="26"/>
    <n v="7"/>
    <n v="7"/>
    <n v="29"/>
    <n v="80"/>
    <n v="66"/>
    <n v="73"/>
    <n v="117"/>
    <n v="1"/>
    <n v="1"/>
    <n v="0"/>
    <n v="3"/>
    <n v="8"/>
    <n v="0"/>
    <n v="0"/>
    <n v="0"/>
    <n v="0"/>
    <n v="0"/>
    <n v="0"/>
    <n v="0"/>
    <d v="2019-12-02T00:00:00"/>
  </r>
  <r>
    <n v="2271"/>
    <x v="1926"/>
    <n v="0"/>
    <n v="0"/>
    <x v="24"/>
    <s v="Married"/>
    <s v="Graduate"/>
    <x v="1"/>
    <n v="12"/>
    <n v="7"/>
    <n v="15"/>
    <n v="37"/>
    <n v="44"/>
    <n v="0"/>
    <n v="22"/>
    <n v="81"/>
    <n v="1"/>
    <n v="1"/>
    <n v="0"/>
    <n v="2"/>
    <n v="7"/>
    <n v="0"/>
    <n v="0"/>
    <n v="0"/>
    <n v="0"/>
    <n v="0"/>
    <n v="0"/>
    <n v="0"/>
    <d v="2020-02-10T00:00:00"/>
  </r>
  <r>
    <n v="1953"/>
    <x v="1927"/>
    <n v="1"/>
    <n v="0"/>
    <x v="28"/>
    <s v="Married"/>
    <s v="Unknown"/>
    <x v="1"/>
    <n v="8"/>
    <n v="118"/>
    <n v="37"/>
    <n v="221"/>
    <n v="59"/>
    <n v="52"/>
    <n v="191"/>
    <n v="295"/>
    <n v="3"/>
    <n v="3"/>
    <n v="0"/>
    <n v="4"/>
    <n v="8"/>
    <n v="0"/>
    <n v="0"/>
    <n v="0"/>
    <n v="0"/>
    <n v="0"/>
    <n v="1"/>
    <n v="0"/>
    <d v="2019-04-19T00:00:00"/>
  </r>
  <r>
    <n v="1381"/>
    <x v="1928"/>
    <n v="1"/>
    <n v="0"/>
    <x v="29"/>
    <s v="Together"/>
    <s v="Graduate"/>
    <x v="3"/>
    <n v="51"/>
    <n v="38"/>
    <n v="15"/>
    <n v="120"/>
    <n v="23"/>
    <n v="15"/>
    <n v="143"/>
    <n v="68"/>
    <n v="2"/>
    <n v="1"/>
    <n v="1"/>
    <n v="2"/>
    <n v="8"/>
    <n v="0"/>
    <n v="0"/>
    <n v="0"/>
    <n v="0"/>
    <n v="0"/>
    <n v="0"/>
    <n v="1"/>
    <d v="2019-02-05T00:00:00"/>
  </r>
  <r>
    <n v="1542"/>
    <x v="1929"/>
    <n v="0"/>
    <n v="0"/>
    <x v="1"/>
    <s v="Married"/>
    <s v="Unknown"/>
    <x v="2"/>
    <n v="27"/>
    <n v="53"/>
    <n v="30"/>
    <n v="98"/>
    <n v="113"/>
    <n v="60"/>
    <n v="128"/>
    <n v="226"/>
    <n v="2"/>
    <n v="2"/>
    <n v="0"/>
    <n v="4"/>
    <n v="5"/>
    <n v="0"/>
    <n v="0"/>
    <n v="0"/>
    <n v="0"/>
    <n v="0"/>
    <n v="0"/>
    <n v="0"/>
    <d v="2020-01-08T00:00:00"/>
  </r>
  <r>
    <n v="2088"/>
    <x v="1929"/>
    <n v="0"/>
    <n v="0"/>
    <x v="1"/>
    <s v="Married"/>
    <s v="Unknown"/>
    <x v="2"/>
    <n v="27"/>
    <n v="53"/>
    <n v="30"/>
    <n v="98"/>
    <n v="113"/>
    <n v="60"/>
    <n v="128"/>
    <n v="226"/>
    <n v="2"/>
    <n v="2"/>
    <n v="0"/>
    <n v="4"/>
    <n v="5"/>
    <n v="0"/>
    <n v="0"/>
    <n v="0"/>
    <n v="0"/>
    <n v="0"/>
    <n v="0"/>
    <n v="0"/>
    <d v="2020-01-08T00:00:00"/>
  </r>
  <r>
    <n v="1247"/>
    <x v="1930"/>
    <n v="1"/>
    <n v="0"/>
    <x v="27"/>
    <s v="Divorced"/>
    <s v="Graduate"/>
    <x v="0"/>
    <n v="60"/>
    <n v="8"/>
    <n v="15"/>
    <n v="60"/>
    <n v="30"/>
    <n v="23"/>
    <n v="98"/>
    <n v="38"/>
    <n v="2"/>
    <n v="1"/>
    <n v="1"/>
    <n v="2"/>
    <n v="7"/>
    <n v="1"/>
    <n v="0"/>
    <n v="0"/>
    <n v="0"/>
    <n v="0"/>
    <n v="0"/>
    <n v="1"/>
    <d v="2019-03-17T00:00:00"/>
  </r>
  <r>
    <n v="2184"/>
    <x v="1930"/>
    <n v="1"/>
    <n v="0"/>
    <x v="27"/>
    <s v="Divorced"/>
    <s v="Graduate"/>
    <x v="2"/>
    <n v="60"/>
    <n v="8"/>
    <n v="15"/>
    <n v="60"/>
    <n v="30"/>
    <n v="23"/>
    <n v="98"/>
    <n v="38"/>
    <n v="2"/>
    <n v="1"/>
    <n v="1"/>
    <n v="2"/>
    <n v="7"/>
    <n v="1"/>
    <n v="0"/>
    <n v="0"/>
    <n v="0"/>
    <n v="0"/>
    <n v="0"/>
    <n v="1"/>
    <d v="2019-03-17T00:00:00"/>
  </r>
  <r>
    <n v="3132"/>
    <x v="1931"/>
    <n v="1"/>
    <n v="0"/>
    <x v="18"/>
    <s v="Single"/>
    <s v="Basic"/>
    <x v="2"/>
    <n v="13"/>
    <n v="8"/>
    <n v="23"/>
    <n v="23"/>
    <n v="60"/>
    <n v="8"/>
    <n v="98"/>
    <n v="23"/>
    <n v="2"/>
    <n v="1"/>
    <n v="0"/>
    <n v="3"/>
    <n v="7"/>
    <n v="0"/>
    <n v="0"/>
    <n v="0"/>
    <n v="0"/>
    <n v="0"/>
    <n v="0"/>
    <n v="0"/>
    <d v="2020-04-03T00:00:00"/>
  </r>
  <r>
    <n v="1830"/>
    <x v="1932"/>
    <n v="2"/>
    <n v="0"/>
    <x v="7"/>
    <s v="Married"/>
    <s v="Graduate"/>
    <x v="2"/>
    <n v="96"/>
    <n v="61"/>
    <n v="15"/>
    <n v="115"/>
    <n v="0"/>
    <n v="76"/>
    <n v="137"/>
    <n v="130"/>
    <n v="4"/>
    <n v="3"/>
    <n v="1"/>
    <n v="3"/>
    <n v="5"/>
    <n v="0"/>
    <n v="0"/>
    <n v="0"/>
    <n v="0"/>
    <n v="0"/>
    <n v="0"/>
    <n v="0"/>
    <d v="2019-10-15T00:00:00"/>
  </r>
  <r>
    <n v="2164"/>
    <x v="1933"/>
    <n v="1"/>
    <n v="1"/>
    <x v="12"/>
    <s v="Single"/>
    <s v="Basic"/>
    <x v="5"/>
    <n v="76"/>
    <n v="46"/>
    <n v="92"/>
    <n v="23"/>
    <n v="160"/>
    <n v="46"/>
    <n v="306"/>
    <n v="61"/>
    <n v="5"/>
    <n v="2"/>
    <n v="2"/>
    <n v="3"/>
    <n v="5"/>
    <n v="0"/>
    <n v="0"/>
    <n v="0"/>
    <n v="0"/>
    <n v="0"/>
    <n v="0"/>
    <n v="0"/>
    <d v="2019-10-08T00:00:00"/>
  </r>
  <r>
    <n v="2008"/>
    <x v="1934"/>
    <n v="1"/>
    <n v="0"/>
    <x v="9"/>
    <s v="Single"/>
    <s v="Basic"/>
    <x v="5"/>
    <n v="93"/>
    <n v="31"/>
    <n v="61"/>
    <n v="84"/>
    <n v="145"/>
    <n v="92"/>
    <n v="199"/>
    <n v="214"/>
    <n v="2"/>
    <n v="2"/>
    <n v="1"/>
    <n v="2"/>
    <n v="9"/>
    <n v="0"/>
    <n v="0"/>
    <n v="0"/>
    <n v="0"/>
    <n v="0"/>
    <n v="0"/>
    <n v="0"/>
    <d v="2019-07-06T00:00:00"/>
  </r>
  <r>
    <n v="1221"/>
    <x v="1935"/>
    <n v="0"/>
    <n v="0"/>
    <x v="11"/>
    <s v="Single"/>
    <s v="Graduate"/>
    <x v="1"/>
    <n v="37"/>
    <n v="0"/>
    <n v="31"/>
    <n v="38"/>
    <n v="46"/>
    <n v="0"/>
    <n v="31"/>
    <n v="84"/>
    <n v="1"/>
    <n v="1"/>
    <n v="0"/>
    <n v="3"/>
    <n v="3"/>
    <n v="0"/>
    <n v="0"/>
    <n v="0"/>
    <n v="0"/>
    <n v="0"/>
    <n v="0"/>
    <n v="0"/>
    <d v="2020-09-20T00:00:00"/>
  </r>
  <r>
    <n v="3176"/>
    <x v="1936"/>
    <n v="0"/>
    <n v="1"/>
    <x v="51"/>
    <s v="Together"/>
    <s v="Basic"/>
    <x v="4"/>
    <n v="52"/>
    <n v="23"/>
    <n v="23"/>
    <n v="23"/>
    <n v="116"/>
    <n v="31"/>
    <n v="116"/>
    <n v="100"/>
    <n v="1"/>
    <n v="1"/>
    <n v="0"/>
    <n v="3"/>
    <n v="6"/>
    <n v="0"/>
    <n v="0"/>
    <n v="0"/>
    <n v="0"/>
    <n v="0"/>
    <n v="0"/>
    <n v="0"/>
    <d v="2019-05-14T00:00:00"/>
  </r>
  <r>
    <n v="1925"/>
    <x v="1937"/>
    <n v="0"/>
    <n v="0"/>
    <x v="17"/>
    <s v="Single"/>
    <s v="Basic"/>
    <x v="0"/>
    <n v="86"/>
    <n v="54"/>
    <n v="54"/>
    <n v="108"/>
    <n v="54"/>
    <n v="123"/>
    <n v="116"/>
    <n v="278"/>
    <n v="3"/>
    <n v="2"/>
    <n v="1"/>
    <n v="3"/>
    <n v="7"/>
    <n v="0"/>
    <n v="0"/>
    <n v="0"/>
    <n v="0"/>
    <n v="0"/>
    <n v="0"/>
    <n v="0"/>
    <d v="2019-05-29T00:00:00"/>
  </r>
  <r>
    <n v="1311"/>
    <x v="1938"/>
    <n v="1"/>
    <n v="0"/>
    <x v="38"/>
    <s v="Divorced"/>
    <s v="PhD"/>
    <x v="1"/>
    <n v="39"/>
    <n v="162"/>
    <n v="15"/>
    <n v="217"/>
    <n v="23"/>
    <n v="15"/>
    <n v="70"/>
    <n v="364"/>
    <n v="3"/>
    <n v="2"/>
    <n v="0"/>
    <n v="4"/>
    <n v="8"/>
    <n v="0"/>
    <n v="0"/>
    <n v="0"/>
    <n v="0"/>
    <n v="0"/>
    <n v="0"/>
    <n v="0"/>
    <d v="2019-12-07T00:00:00"/>
  </r>
  <r>
    <n v="3071"/>
    <x v="1939"/>
    <n v="1"/>
    <n v="0"/>
    <x v="29"/>
    <s v="Married"/>
    <s v="Unknown"/>
    <x v="0"/>
    <n v="1"/>
    <n v="101"/>
    <n v="23"/>
    <n v="62"/>
    <n v="54"/>
    <n v="31"/>
    <n v="124"/>
    <n v="147"/>
    <n v="2"/>
    <n v="1"/>
    <n v="0"/>
    <n v="3"/>
    <n v="9"/>
    <n v="0"/>
    <n v="0"/>
    <n v="0"/>
    <n v="0"/>
    <n v="0"/>
    <n v="0"/>
    <n v="1"/>
    <d v="2019-02-22T00:00:00"/>
  </r>
  <r>
    <n v="1646"/>
    <x v="1940"/>
    <n v="0"/>
    <n v="0"/>
    <x v="24"/>
    <s v="Together"/>
    <s v="Master"/>
    <x v="4"/>
    <n v="88"/>
    <n v="31"/>
    <n v="8"/>
    <n v="86"/>
    <n v="47"/>
    <n v="16"/>
    <n v="16"/>
    <n v="172"/>
    <n v="1"/>
    <n v="1"/>
    <n v="0"/>
    <n v="3"/>
    <n v="6"/>
    <n v="0"/>
    <n v="0"/>
    <n v="0"/>
    <n v="0"/>
    <n v="0"/>
    <n v="0"/>
    <n v="0"/>
    <d v="2019-06-08T00:00:00"/>
  </r>
  <r>
    <n v="1383"/>
    <x v="1941"/>
    <n v="1"/>
    <n v="0"/>
    <x v="7"/>
    <s v="Together"/>
    <s v="Unknown"/>
    <x v="1"/>
    <n v="71"/>
    <n v="47"/>
    <n v="32"/>
    <n v="71"/>
    <n v="47"/>
    <n v="284"/>
    <n v="276"/>
    <n v="205"/>
    <n v="4"/>
    <n v="2"/>
    <n v="2"/>
    <n v="3"/>
    <n v="7"/>
    <n v="0"/>
    <n v="0"/>
    <n v="0"/>
    <n v="0"/>
    <n v="0"/>
    <n v="0"/>
    <n v="1"/>
    <d v="2019-04-16T00:00:00"/>
  </r>
  <r>
    <n v="2151"/>
    <x v="1942"/>
    <n v="0"/>
    <n v="0"/>
    <x v="58"/>
    <s v="Married"/>
    <s v="Basic"/>
    <x v="1"/>
    <n v="81"/>
    <n v="0"/>
    <n v="0"/>
    <n v="16"/>
    <n v="24"/>
    <n v="24"/>
    <n v="63"/>
    <n v="0"/>
    <n v="1"/>
    <n v="1"/>
    <n v="0"/>
    <n v="2"/>
    <n v="5"/>
    <n v="1"/>
    <n v="0"/>
    <n v="0"/>
    <n v="0"/>
    <n v="0"/>
    <n v="0"/>
    <n v="0"/>
    <d v="2020-07-24T00:00:00"/>
  </r>
  <r>
    <n v="3073"/>
    <x v="1943"/>
    <n v="0"/>
    <n v="0"/>
    <x v="35"/>
    <s v="Married"/>
    <s v="Basic"/>
    <x v="3"/>
    <n v="40"/>
    <n v="16"/>
    <n v="56"/>
    <n v="89"/>
    <n v="129"/>
    <n v="97"/>
    <n v="217"/>
    <n v="169"/>
    <n v="1"/>
    <n v="2"/>
    <n v="0"/>
    <n v="4"/>
    <n v="6"/>
    <n v="0"/>
    <n v="0"/>
    <n v="0"/>
    <n v="0"/>
    <n v="0"/>
    <n v="0"/>
    <n v="0"/>
    <d v="2019-08-05T00:00:00"/>
  </r>
  <r>
    <n v="1472"/>
    <x v="1944"/>
    <n v="1"/>
    <n v="0"/>
    <x v="10"/>
    <s v="Married"/>
    <s v="Graduate"/>
    <x v="4"/>
    <n v="24"/>
    <n v="89"/>
    <n v="0"/>
    <n v="41"/>
    <n v="16"/>
    <n v="8"/>
    <n v="8"/>
    <n v="146"/>
    <n v="1"/>
    <n v="1"/>
    <n v="0"/>
    <n v="3"/>
    <n v="7"/>
    <n v="0"/>
    <n v="0"/>
    <n v="0"/>
    <n v="0"/>
    <n v="0"/>
    <n v="0"/>
    <n v="0"/>
    <d v="2020-07-02T00:00:00"/>
  </r>
  <r>
    <n v="2568"/>
    <x v="1945"/>
    <n v="1"/>
    <n v="0"/>
    <x v="28"/>
    <s v="Together"/>
    <s v="Basic"/>
    <x v="2"/>
    <n v="43"/>
    <n v="17"/>
    <n v="58"/>
    <n v="41"/>
    <n v="17"/>
    <n v="124"/>
    <n v="224"/>
    <n v="33"/>
    <n v="1"/>
    <n v="2"/>
    <n v="0"/>
    <n v="2"/>
    <n v="9"/>
    <n v="1"/>
    <n v="0"/>
    <n v="0"/>
    <n v="0"/>
    <n v="0"/>
    <n v="0"/>
    <n v="0"/>
    <d v="2019-02-05T00:00:00"/>
  </r>
  <r>
    <n v="2969"/>
    <x v="1946"/>
    <n v="1"/>
    <n v="1"/>
    <x v="5"/>
    <s v="Together"/>
    <s v="Graduate"/>
    <x v="0"/>
    <n v="86"/>
    <n v="50"/>
    <n v="17"/>
    <n v="75"/>
    <n v="17"/>
    <n v="8"/>
    <n v="42"/>
    <n v="125"/>
    <n v="2"/>
    <n v="1"/>
    <n v="0"/>
    <n v="3"/>
    <n v="8"/>
    <n v="0"/>
    <n v="0"/>
    <n v="0"/>
    <n v="0"/>
    <n v="0"/>
    <n v="0"/>
    <n v="0"/>
    <d v="2019-09-22T00:00:00"/>
  </r>
  <r>
    <n v="1608"/>
    <x v="1947"/>
    <n v="1"/>
    <n v="0"/>
    <x v="38"/>
    <s v="Married"/>
    <s v="Graduate"/>
    <x v="2"/>
    <n v="93"/>
    <n v="83"/>
    <n v="17"/>
    <n v="125"/>
    <n v="17"/>
    <n v="8"/>
    <n v="50"/>
    <n v="200"/>
    <n v="2"/>
    <n v="2"/>
    <n v="0"/>
    <n v="3"/>
    <n v="6"/>
    <n v="0"/>
    <n v="0"/>
    <n v="0"/>
    <n v="0"/>
    <n v="0"/>
    <n v="0"/>
    <n v="0"/>
    <d v="2019-06-27T00:00:00"/>
  </r>
  <r>
    <n v="2736"/>
    <x v="1948"/>
    <n v="1"/>
    <n v="0"/>
    <x v="27"/>
    <s v="Divorced"/>
    <s v="Unknown"/>
    <x v="2"/>
    <n v="45"/>
    <n v="101"/>
    <n v="25"/>
    <n v="67"/>
    <n v="67"/>
    <n v="0"/>
    <n v="143"/>
    <n v="117"/>
    <n v="2"/>
    <n v="2"/>
    <n v="0"/>
    <n v="3"/>
    <n v="7"/>
    <n v="0"/>
    <n v="0"/>
    <n v="0"/>
    <n v="0"/>
    <n v="0"/>
    <n v="0"/>
    <n v="0"/>
    <d v="2019-08-15T00:00:00"/>
  </r>
  <r>
    <n v="1561"/>
    <x v="1949"/>
    <n v="1"/>
    <n v="1"/>
    <x v="1"/>
    <s v="Married"/>
    <s v="Graduate"/>
    <x v="3"/>
    <n v="48"/>
    <n v="77"/>
    <n v="34"/>
    <n v="145"/>
    <n v="85"/>
    <n v="17"/>
    <n v="60"/>
    <n v="299"/>
    <n v="4"/>
    <n v="3"/>
    <n v="0"/>
    <n v="3"/>
    <n v="8"/>
    <n v="0"/>
    <n v="0"/>
    <n v="0"/>
    <n v="0"/>
    <n v="0"/>
    <n v="0"/>
    <n v="0"/>
    <d v="2020-01-28T00:00:00"/>
  </r>
  <r>
    <n v="1674"/>
    <x v="1950"/>
    <n v="0"/>
    <n v="0"/>
    <x v="39"/>
    <s v="Together"/>
    <s v="Basic"/>
    <x v="2"/>
    <n v="29"/>
    <n v="17"/>
    <n v="0"/>
    <n v="61"/>
    <n v="26"/>
    <n v="61"/>
    <n v="86"/>
    <n v="78"/>
    <n v="1"/>
    <n v="1"/>
    <n v="0"/>
    <n v="3"/>
    <n v="6"/>
    <n v="0"/>
    <n v="0"/>
    <n v="0"/>
    <n v="0"/>
    <n v="0"/>
    <n v="0"/>
    <n v="0"/>
    <d v="2020-04-08T00:00:00"/>
  </r>
  <r>
    <n v="1297"/>
    <x v="1951"/>
    <n v="1"/>
    <n v="0"/>
    <x v="38"/>
    <s v="Divorced"/>
    <s v="Graduate"/>
    <x v="3"/>
    <n v="86"/>
    <n v="27"/>
    <n v="45"/>
    <n v="125"/>
    <n v="18"/>
    <n v="107"/>
    <n v="152"/>
    <n v="170"/>
    <n v="4"/>
    <n v="3"/>
    <n v="1"/>
    <n v="3"/>
    <n v="6"/>
    <n v="0"/>
    <n v="0"/>
    <n v="0"/>
    <n v="0"/>
    <n v="0"/>
    <n v="0"/>
    <n v="0"/>
    <d v="2020-06-24T00:00:00"/>
  </r>
  <r>
    <n v="2587"/>
    <x v="1952"/>
    <n v="0"/>
    <n v="0"/>
    <x v="34"/>
    <s v="Married"/>
    <s v="Unknown"/>
    <x v="3"/>
    <n v="38"/>
    <n v="45"/>
    <n v="54"/>
    <n v="136"/>
    <n v="100"/>
    <n v="63"/>
    <n v="118"/>
    <n v="281"/>
    <n v="1"/>
    <n v="2"/>
    <n v="0"/>
    <n v="3"/>
    <n v="9"/>
    <n v="0"/>
    <n v="0"/>
    <n v="0"/>
    <n v="0"/>
    <n v="0"/>
    <n v="0"/>
    <n v="0"/>
    <d v="2019-05-11T00:00:00"/>
  </r>
  <r>
    <n v="2836"/>
    <x v="1953"/>
    <n v="0"/>
    <n v="0"/>
    <x v="21"/>
    <s v="Divorced"/>
    <s v="Unknown"/>
    <x v="5"/>
    <n v="16"/>
    <n v="0"/>
    <n v="0"/>
    <n v="0"/>
    <n v="58"/>
    <n v="19"/>
    <n v="58"/>
    <n v="19"/>
    <n v="1"/>
    <n v="1"/>
    <n v="0"/>
    <n v="2"/>
    <n v="6"/>
    <n v="0"/>
    <n v="0"/>
    <n v="0"/>
    <n v="0"/>
    <n v="0"/>
    <n v="0"/>
    <n v="0"/>
    <d v="2020-05-21T00:00:00"/>
  </r>
  <r>
    <n v="3197"/>
    <x v="1954"/>
    <n v="1"/>
    <n v="0"/>
    <x v="29"/>
    <s v="Single"/>
    <s v="Graduate"/>
    <x v="0"/>
    <n v="82"/>
    <n v="242"/>
    <n v="30"/>
    <n v="262"/>
    <n v="71"/>
    <n v="10"/>
    <n v="232"/>
    <n v="383"/>
    <n v="3"/>
    <n v="3"/>
    <n v="1"/>
    <n v="2"/>
    <n v="9"/>
    <n v="1"/>
    <n v="0"/>
    <n v="0"/>
    <n v="0"/>
    <n v="0"/>
    <n v="0"/>
    <n v="0"/>
    <d v="2019-08-21T00:00:00"/>
  </r>
  <r>
    <n v="1029"/>
    <x v="1955"/>
    <n v="0"/>
    <n v="0"/>
    <x v="32"/>
    <s v="Divorced"/>
    <s v="Master"/>
    <x v="1"/>
    <n v="34"/>
    <n v="81"/>
    <n v="40"/>
    <n v="101"/>
    <n v="20"/>
    <n v="20"/>
    <n v="40"/>
    <n v="222"/>
    <n v="2"/>
    <n v="3"/>
    <n v="0"/>
    <n v="3"/>
    <n v="5"/>
    <n v="0"/>
    <n v="0"/>
    <n v="0"/>
    <n v="0"/>
    <n v="0"/>
    <n v="0"/>
    <n v="0"/>
    <d v="2020-10-26T00:00:00"/>
  </r>
  <r>
    <n v="2119"/>
    <x v="1955"/>
    <n v="0"/>
    <n v="0"/>
    <x v="32"/>
    <s v="Divorced"/>
    <s v="Master"/>
    <x v="3"/>
    <n v="34"/>
    <n v="81"/>
    <n v="40"/>
    <n v="101"/>
    <n v="20"/>
    <n v="20"/>
    <n v="40"/>
    <n v="222"/>
    <n v="2"/>
    <n v="3"/>
    <n v="0"/>
    <n v="3"/>
    <n v="5"/>
    <n v="0"/>
    <n v="0"/>
    <n v="0"/>
    <n v="0"/>
    <n v="0"/>
    <n v="0"/>
    <n v="0"/>
    <d v="2020-10-26T00:00:00"/>
  </r>
  <r>
    <n v="1412"/>
    <x v="1956"/>
    <n v="1"/>
    <n v="0"/>
    <x v="32"/>
    <s v="Together"/>
    <s v="Unknown"/>
    <x v="4"/>
    <n v="52"/>
    <n v="21"/>
    <n v="21"/>
    <n v="117"/>
    <n v="106"/>
    <n v="64"/>
    <n v="127"/>
    <n v="202"/>
    <n v="2"/>
    <n v="1"/>
    <n v="0"/>
    <n v="4"/>
    <n v="5"/>
    <n v="0"/>
    <n v="0"/>
    <n v="0"/>
    <n v="0"/>
    <n v="0"/>
    <n v="0"/>
    <n v="0"/>
    <d v="2020-10-08T00:00:00"/>
  </r>
  <r>
    <n v="1369"/>
    <x v="1957"/>
    <n v="1"/>
    <n v="0"/>
    <x v="23"/>
    <s v="Single"/>
    <s v="Graduate"/>
    <x v="3"/>
    <n v="32"/>
    <n v="43"/>
    <n v="75"/>
    <n v="75"/>
    <n v="65"/>
    <n v="43"/>
    <n v="140"/>
    <n v="161"/>
    <n v="3"/>
    <n v="1"/>
    <n v="2"/>
    <n v="2"/>
    <n v="5"/>
    <n v="0"/>
    <n v="0"/>
    <n v="0"/>
    <n v="0"/>
    <n v="0"/>
    <n v="0"/>
    <n v="0"/>
    <d v="2019-10-20T00:00:00"/>
  </r>
  <r>
    <n v="2679"/>
    <x v="1958"/>
    <n v="1"/>
    <n v="0"/>
    <x v="16"/>
    <s v="Together"/>
    <s v="Basic"/>
    <x v="1"/>
    <n v="7"/>
    <n v="68"/>
    <n v="192"/>
    <n v="181"/>
    <n v="68"/>
    <n v="181"/>
    <n v="474"/>
    <n v="214"/>
    <n v="4"/>
    <n v="3"/>
    <n v="1"/>
    <n v="3"/>
    <n v="8"/>
    <n v="0"/>
    <n v="0"/>
    <n v="0"/>
    <n v="0"/>
    <n v="0"/>
    <n v="0"/>
    <n v="1"/>
    <d v="2019-03-09T00:00:00"/>
  </r>
  <r>
    <n v="1126"/>
    <x v="1959"/>
    <n v="1"/>
    <n v="0"/>
    <x v="38"/>
    <s v="Divorced"/>
    <s v="Basic"/>
    <x v="5"/>
    <n v="31"/>
    <n v="0"/>
    <n v="11"/>
    <n v="34"/>
    <n v="115"/>
    <n v="69"/>
    <n v="103"/>
    <n v="126"/>
    <n v="2"/>
    <n v="1"/>
    <n v="0"/>
    <n v="3"/>
    <n v="8"/>
    <n v="0"/>
    <n v="0"/>
    <n v="0"/>
    <n v="0"/>
    <n v="0"/>
    <n v="0"/>
    <n v="0"/>
    <d v="2019-01-13T00:00:00"/>
  </r>
  <r>
    <n v="2512"/>
    <x v="1960"/>
    <n v="1"/>
    <n v="0"/>
    <x v="32"/>
    <s v="Single"/>
    <s v="Graduate"/>
    <x v="5"/>
    <n v="91"/>
    <n v="106"/>
    <n v="0"/>
    <n v="83"/>
    <n v="24"/>
    <n v="0"/>
    <n v="47"/>
    <n v="165"/>
    <n v="1"/>
    <n v="1"/>
    <n v="1"/>
    <n v="2"/>
    <n v="8"/>
    <n v="0"/>
    <n v="0"/>
    <n v="0"/>
    <n v="0"/>
    <n v="0"/>
    <n v="0"/>
    <n v="0"/>
    <d v="2020-05-26T00:00:00"/>
  </r>
  <r>
    <n v="2201"/>
    <x v="1961"/>
    <n v="1"/>
    <n v="0"/>
    <x v="17"/>
    <s v="Single"/>
    <s v="Basic"/>
    <x v="0"/>
    <n v="25"/>
    <n v="12"/>
    <n v="548"/>
    <n v="37"/>
    <n v="49"/>
    <n v="73"/>
    <n v="512"/>
    <n v="207"/>
    <n v="3"/>
    <n v="3"/>
    <n v="1"/>
    <n v="3"/>
    <n v="8"/>
    <n v="0"/>
    <n v="0"/>
    <n v="0"/>
    <n v="0"/>
    <n v="0"/>
    <n v="0"/>
    <n v="0"/>
    <d v="2019-01-27T00:00:00"/>
  </r>
  <r>
    <n v="3163"/>
    <x v="1962"/>
    <n v="1"/>
    <n v="1"/>
    <x v="39"/>
    <s v="Single"/>
    <s v="Master"/>
    <x v="3"/>
    <n v="52"/>
    <n v="148"/>
    <n v="0"/>
    <n v="160"/>
    <n v="49"/>
    <n v="25"/>
    <n v="49"/>
    <n v="333"/>
    <n v="4"/>
    <n v="3"/>
    <n v="0"/>
    <n v="3"/>
    <n v="8"/>
    <n v="0"/>
    <n v="0"/>
    <n v="0"/>
    <n v="0"/>
    <n v="0"/>
    <n v="0"/>
    <n v="0"/>
    <d v="2019-08-27T00:00:00"/>
  </r>
  <r>
    <n v="2023"/>
    <x v="1963"/>
    <n v="0"/>
    <n v="0"/>
    <x v="26"/>
    <s v="Single"/>
    <s v="Graduate"/>
    <x v="3"/>
    <n v="62"/>
    <n v="982"/>
    <n v="242"/>
    <n v="888"/>
    <n v="94"/>
    <n v="161"/>
    <n v="27"/>
    <n v="2341"/>
    <n v="15"/>
    <n v="0"/>
    <n v="1"/>
    <n v="0"/>
    <n v="19"/>
    <n v="0"/>
    <n v="0"/>
    <n v="0"/>
    <n v="0"/>
    <n v="0"/>
    <n v="0"/>
    <n v="0"/>
    <d v="2019-02-23T00:00:00"/>
  </r>
  <r>
    <n v="1226"/>
    <x v="1964"/>
    <n v="1"/>
    <n v="0"/>
    <x v="16"/>
    <s v="Single"/>
    <s v="Graduate"/>
    <x v="4"/>
    <n v="54"/>
    <n v="72"/>
    <n v="43"/>
    <n v="143"/>
    <n v="172"/>
    <n v="100"/>
    <n v="287"/>
    <n v="244"/>
    <n v="4"/>
    <n v="3"/>
    <n v="1"/>
    <n v="3"/>
    <n v="7"/>
    <n v="0"/>
    <n v="0"/>
    <n v="0"/>
    <n v="0"/>
    <n v="0"/>
    <n v="0"/>
    <n v="0"/>
    <d v="2020-06-01T00:00:00"/>
  </r>
  <r>
    <n v="1042"/>
    <x v="1964"/>
    <n v="1"/>
    <n v="0"/>
    <x v="21"/>
    <s v="Married"/>
    <s v="Master"/>
    <x v="5"/>
    <n v="19"/>
    <n v="43"/>
    <n v="14"/>
    <n v="143"/>
    <n v="43"/>
    <n v="29"/>
    <n v="172"/>
    <n v="100"/>
    <n v="3"/>
    <n v="2"/>
    <n v="0"/>
    <n v="3"/>
    <n v="5"/>
    <n v="0"/>
    <n v="0"/>
    <n v="0"/>
    <n v="0"/>
    <n v="0"/>
    <n v="0"/>
    <n v="0"/>
    <d v="2020-03-08T00:00:00"/>
  </r>
  <r>
    <n v="1011"/>
    <x v="1964"/>
    <n v="0"/>
    <n v="0"/>
    <x v="38"/>
    <s v="Married"/>
    <s v="Basic"/>
    <x v="1"/>
    <n v="59"/>
    <n v="86"/>
    <n v="229"/>
    <n v="158"/>
    <n v="158"/>
    <n v="14"/>
    <n v="229"/>
    <n v="416"/>
    <n v="1"/>
    <n v="2"/>
    <n v="0"/>
    <n v="3"/>
    <n v="8"/>
    <n v="0"/>
    <n v="0"/>
    <n v="0"/>
    <n v="0"/>
    <n v="0"/>
    <n v="0"/>
    <n v="0"/>
    <d v="2019-04-20T00:00:00"/>
  </r>
  <r>
    <n v="1705"/>
    <x v="1964"/>
    <n v="1"/>
    <n v="0"/>
    <x v="38"/>
    <s v="Married"/>
    <s v="Graduate"/>
    <x v="3"/>
    <n v="19"/>
    <n v="100"/>
    <n v="0"/>
    <n v="172"/>
    <n v="186"/>
    <n v="100"/>
    <n v="459"/>
    <n v="100"/>
    <n v="5"/>
    <n v="4"/>
    <n v="1"/>
    <n v="2"/>
    <n v="9"/>
    <n v="1"/>
    <n v="0"/>
    <n v="0"/>
    <n v="0"/>
    <n v="0"/>
    <n v="0"/>
    <n v="1"/>
    <d v="2019-01-06T00:00:00"/>
  </r>
  <r>
    <n v="2280"/>
    <x v="1964"/>
    <n v="1"/>
    <n v="1"/>
    <x v="34"/>
    <s v="Single"/>
    <s v="Graduate"/>
    <x v="2"/>
    <n v="5"/>
    <n v="86"/>
    <n v="72"/>
    <n v="57"/>
    <n v="186"/>
    <n v="57"/>
    <n v="358"/>
    <n v="100"/>
    <n v="4"/>
    <n v="2"/>
    <n v="1"/>
    <n v="3"/>
    <n v="6"/>
    <n v="0"/>
    <n v="0"/>
    <n v="0"/>
    <n v="0"/>
    <n v="0"/>
    <n v="0"/>
    <n v="0"/>
    <d v="2019-06-03T00:00:00"/>
  </r>
  <r>
    <n v="2133"/>
    <x v="1964"/>
    <n v="0"/>
    <n v="1"/>
    <x v="27"/>
    <s v="Married"/>
    <s v="Graduate"/>
    <x v="1"/>
    <n v="61"/>
    <n v="72"/>
    <n v="29"/>
    <n v="43"/>
    <n v="43"/>
    <n v="0"/>
    <n v="72"/>
    <n v="115"/>
    <n v="1"/>
    <n v="1"/>
    <n v="0"/>
    <n v="2"/>
    <n v="8"/>
    <n v="0"/>
    <n v="0"/>
    <n v="0"/>
    <n v="0"/>
    <n v="0"/>
    <n v="0"/>
    <n v="0"/>
    <d v="2019-02-03T00:00:00"/>
  </r>
  <r>
    <n v="3190"/>
    <x v="1964"/>
    <n v="1"/>
    <n v="0"/>
    <x v="27"/>
    <s v="Together"/>
    <s v="Unknown"/>
    <x v="5"/>
    <n v="7"/>
    <n v="29"/>
    <n v="115"/>
    <n v="158"/>
    <n v="43"/>
    <n v="115"/>
    <n v="301"/>
    <n v="158"/>
    <n v="4"/>
    <n v="3"/>
    <n v="2"/>
    <n v="2"/>
    <n v="7"/>
    <n v="0"/>
    <n v="0"/>
    <n v="0"/>
    <n v="0"/>
    <n v="0"/>
    <n v="0"/>
    <n v="0"/>
    <d v="2019-10-12T00:00:00"/>
  </r>
  <r>
    <n v="3004"/>
    <x v="1964"/>
    <n v="1"/>
    <n v="0"/>
    <x v="19"/>
    <s v="Together"/>
    <s v="Unknown"/>
    <x v="5"/>
    <n v="98"/>
    <n v="72"/>
    <n v="244"/>
    <n v="244"/>
    <n v="186"/>
    <n v="201"/>
    <n v="487"/>
    <n v="459"/>
    <n v="4"/>
    <n v="2"/>
    <n v="1"/>
    <n v="3"/>
    <n v="9"/>
    <n v="0"/>
    <n v="0"/>
    <n v="0"/>
    <n v="0"/>
    <n v="0"/>
    <n v="0"/>
    <n v="0"/>
    <d v="2019-01-06T00:00:00"/>
  </r>
  <r>
    <n v="1423"/>
    <x v="1964"/>
    <n v="1"/>
    <n v="0"/>
    <x v="17"/>
    <s v="Married"/>
    <s v="Unknown"/>
    <x v="3"/>
    <n v="96"/>
    <n v="14"/>
    <n v="158"/>
    <n v="72"/>
    <n v="57"/>
    <n v="86"/>
    <n v="129"/>
    <n v="258"/>
    <n v="2"/>
    <n v="2"/>
    <n v="0"/>
    <n v="3"/>
    <n v="8"/>
    <n v="0"/>
    <n v="0"/>
    <n v="0"/>
    <n v="0"/>
    <n v="0"/>
    <n v="0"/>
    <n v="0"/>
    <d v="2019-07-15T00:00:00"/>
  </r>
  <r>
    <n v="1843"/>
    <x v="1964"/>
    <n v="0"/>
    <n v="0"/>
    <x v="9"/>
    <s v="Married"/>
    <s v="Graduate"/>
    <x v="3"/>
    <n v="94"/>
    <n v="0"/>
    <n v="29"/>
    <n v="43"/>
    <n v="57"/>
    <n v="14"/>
    <n v="72"/>
    <n v="72"/>
    <n v="1"/>
    <n v="0"/>
    <n v="0"/>
    <n v="3"/>
    <n v="6"/>
    <n v="0"/>
    <n v="0"/>
    <n v="0"/>
    <n v="0"/>
    <n v="0"/>
    <n v="0"/>
    <n v="0"/>
    <d v="2019-06-16T00:00:00"/>
  </r>
  <r>
    <n v="2227"/>
    <x v="1964"/>
    <n v="1"/>
    <n v="0"/>
    <x v="18"/>
    <s v="Single"/>
    <s v="Basic"/>
    <x v="3"/>
    <n v="63"/>
    <n v="143"/>
    <n v="244"/>
    <n v="258"/>
    <n v="115"/>
    <n v="373"/>
    <n v="573"/>
    <n v="559"/>
    <n v="4"/>
    <n v="3"/>
    <n v="2"/>
    <n v="2"/>
    <n v="9"/>
    <n v="0"/>
    <n v="0"/>
    <n v="0"/>
    <n v="0"/>
    <n v="0"/>
    <n v="0"/>
    <n v="0"/>
    <d v="2019-05-10T00:00:00"/>
  </r>
  <r>
    <n v="1044"/>
    <x v="1964"/>
    <n v="0"/>
    <n v="0"/>
    <x v="58"/>
    <s v="Married"/>
    <s v="Unknown"/>
    <x v="2"/>
    <n v="24"/>
    <n v="43"/>
    <n v="258"/>
    <n v="201"/>
    <n v="215"/>
    <n v="315"/>
    <n v="717"/>
    <n v="315"/>
    <n v="3"/>
    <n v="3"/>
    <n v="1"/>
    <n v="3"/>
    <n v="9"/>
    <n v="0"/>
    <n v="0"/>
    <n v="0"/>
    <n v="0"/>
    <n v="0"/>
    <n v="0"/>
    <n v="1"/>
    <d v="2019-04-16T00:00:00"/>
  </r>
  <r>
    <n v="2781"/>
    <x v="1965"/>
    <n v="0"/>
    <n v="2"/>
    <x v="30"/>
    <s v="Single"/>
    <s v="PhD"/>
    <x v="1"/>
    <n v="92"/>
    <n v="1215"/>
    <n v="60"/>
    <n v="495"/>
    <n v="75"/>
    <n v="30"/>
    <n v="4364"/>
    <n v="-2490"/>
    <n v="0"/>
    <n v="23"/>
    <n v="1"/>
    <n v="1"/>
    <n v="0"/>
    <n v="0"/>
    <n v="0"/>
    <n v="0"/>
    <n v="0"/>
    <n v="0"/>
    <n v="0"/>
    <n v="0"/>
    <d v="2020-05-13T00:00:00"/>
  </r>
  <r>
    <n v="1755"/>
    <x v="1966"/>
    <n v="0"/>
    <n v="1"/>
    <x v="48"/>
    <s v="Together"/>
    <s v="PhD"/>
    <x v="1"/>
    <n v="76"/>
    <n v="1672"/>
    <n v="31"/>
    <n v="188"/>
    <n v="31"/>
    <n v="31"/>
    <n v="188"/>
    <n v="1766"/>
    <n v="0"/>
    <n v="0"/>
    <n v="0"/>
    <n v="1"/>
    <n v="20"/>
    <n v="0"/>
    <n v="0"/>
    <n v="0"/>
    <n v="0"/>
    <n v="0"/>
    <n v="0"/>
    <n v="0"/>
    <d v="2019-05-15T00:00:00"/>
  </r>
  <r>
    <n v="2308"/>
    <x v="1967"/>
    <n v="0"/>
    <n v="0"/>
    <x v="41"/>
    <s v="Single"/>
    <s v="Master"/>
    <x v="5"/>
    <n v="2"/>
    <n v="1088"/>
    <n v="179"/>
    <n v="422"/>
    <n v="65"/>
    <n v="49"/>
    <n v="4256"/>
    <n v="-2453"/>
    <n v="0"/>
    <n v="1"/>
    <n v="0"/>
    <n v="1"/>
    <n v="17"/>
    <n v="0"/>
    <n v="0"/>
    <n v="0"/>
    <n v="0"/>
    <n v="0"/>
    <n v="0"/>
    <n v="0"/>
    <d v="2020-05-18T00:00:00"/>
  </r>
  <r>
    <n v="1010"/>
    <x v="1968"/>
    <n v="1"/>
    <n v="1"/>
    <x v="46"/>
    <s v="Together"/>
    <s v="PhD"/>
    <x v="4"/>
    <n v="68"/>
    <n v="524"/>
    <n v="0"/>
    <n v="112"/>
    <n v="19"/>
    <n v="19"/>
    <n v="243"/>
    <n v="430"/>
    <n v="1"/>
    <n v="1"/>
    <n v="0"/>
    <n v="0"/>
    <n v="20"/>
    <n v="1"/>
    <n v="0"/>
    <n v="0"/>
    <n v="0"/>
    <n v="0"/>
    <n v="0"/>
    <n v="0"/>
    <d v="2020-08-17T00:00:00"/>
  </r>
  <r>
    <n v="3182"/>
    <x v="1969"/>
    <n v="0"/>
    <n v="1"/>
    <x v="38"/>
    <s v="Married"/>
    <s v="Graduate"/>
    <x v="4"/>
    <n v="12"/>
    <n v="238"/>
    <n v="79"/>
    <n v="139"/>
    <n v="20"/>
    <n v="60"/>
    <n v="99"/>
    <n v="437"/>
    <n v="0"/>
    <n v="1"/>
    <n v="0"/>
    <n v="0"/>
    <n v="13"/>
    <n v="0"/>
    <n v="0"/>
    <n v="0"/>
    <n v="0"/>
    <n v="0"/>
    <n v="0"/>
    <n v="0"/>
    <d v="2020-01-04T00:00:00"/>
  </r>
  <r>
    <n v="1962"/>
    <x v="1970"/>
    <n v="0"/>
    <n v="0"/>
    <x v="40"/>
    <s v="Divorced"/>
    <s v="Graduate"/>
    <x v="2"/>
    <n v="20"/>
    <n v="43"/>
    <n v="22"/>
    <n v="22"/>
    <n v="22"/>
    <n v="0"/>
    <n v="22"/>
    <n v="86"/>
    <n v="0"/>
    <n v="0"/>
    <n v="0"/>
    <n v="0"/>
    <n v="14"/>
    <n v="0"/>
    <n v="0"/>
    <n v="0"/>
    <n v="0"/>
    <n v="0"/>
    <n v="0"/>
    <n v="0"/>
    <d v="2020-11-26T00:00:00"/>
  </r>
  <r>
    <n v="2950"/>
    <x v="1971"/>
    <n v="0"/>
    <n v="1"/>
    <x v="10"/>
    <s v="Married"/>
    <s v="Graduate"/>
    <x v="5"/>
    <n v="0"/>
    <n v="377"/>
    <n v="94"/>
    <n v="283"/>
    <n v="47"/>
    <n v="94"/>
    <n v="7570"/>
    <n v="-6674"/>
    <n v="0"/>
    <n v="25"/>
    <n v="0"/>
    <n v="0"/>
    <n v="1"/>
    <n v="0"/>
    <n v="0"/>
    <n v="0"/>
    <n v="0"/>
    <n v="0"/>
    <n v="0"/>
    <n v="0"/>
    <d v="2020-03-11T00:00:00"/>
  </r>
  <r>
    <n v="2821"/>
    <x v="1972"/>
    <n v="1"/>
    <n v="1"/>
    <x v="51"/>
    <s v="Married"/>
    <s v="PhD"/>
    <x v="3"/>
    <n v="29"/>
    <n v="129"/>
    <n v="0"/>
    <n v="26"/>
    <n v="26"/>
    <n v="26"/>
    <n v="26"/>
    <n v="181"/>
    <n v="15"/>
    <n v="0"/>
    <n v="0"/>
    <n v="0"/>
    <n v="19"/>
    <n v="0"/>
    <n v="0"/>
    <n v="0"/>
    <n v="0"/>
    <n v="0"/>
    <n v="0"/>
    <n v="0"/>
    <d v="2020-11-27T00:00:00"/>
  </r>
  <r>
    <n v="2500"/>
    <x v="1973"/>
    <n v="1"/>
    <n v="0"/>
    <x v="16"/>
    <s v="Single"/>
    <s v="Graduate"/>
    <x v="5"/>
    <n v="56"/>
    <n v="59"/>
    <n v="30"/>
    <n v="30"/>
    <n v="0"/>
    <n v="0"/>
    <n v="30"/>
    <n v="89"/>
    <n v="0"/>
    <n v="0"/>
    <n v="0"/>
    <n v="0"/>
    <n v="14"/>
    <n v="0"/>
    <n v="0"/>
    <n v="0"/>
    <n v="0"/>
    <n v="0"/>
    <n v="0"/>
    <n v="0"/>
    <d v="2019-09-18T00:00:00"/>
  </r>
  <r>
    <n v="1021"/>
    <x v="1974"/>
    <n v="1"/>
    <n v="0"/>
    <x v="27"/>
    <s v="Married"/>
    <s v="Graduate"/>
    <x v="3"/>
    <n v="42"/>
    <n v="42"/>
    <n v="42"/>
    <n v="72219"/>
    <n v="42"/>
    <n v="42"/>
    <n v="42"/>
    <n v="72345"/>
    <n v="15"/>
    <n v="0"/>
    <n v="28"/>
    <n v="0"/>
    <n v="1"/>
    <n v="0"/>
    <n v="0"/>
    <n v="0"/>
    <n v="0"/>
    <n v="0"/>
    <n v="0"/>
    <n v="0"/>
    <d v="2019-06-13T00:00:00"/>
  </r>
  <r>
    <n v="2226"/>
    <x v="1975"/>
    <n v="0"/>
    <n v="0"/>
    <x v="23"/>
    <s v="Divorced"/>
    <s v="Graduate"/>
    <x v="2"/>
    <n v="65"/>
    <n v="59"/>
    <n v="59"/>
    <n v="176"/>
    <n v="59"/>
    <n v="59"/>
    <n v="59"/>
    <n v="353"/>
    <n v="15"/>
    <n v="0"/>
    <n v="0"/>
    <n v="0"/>
    <n v="20"/>
    <n v="0"/>
    <n v="0"/>
    <n v="0"/>
    <n v="0"/>
    <n v="0"/>
    <n v="0"/>
    <n v="0"/>
    <d v="2020-10-22T00:00:00"/>
  </r>
  <r>
    <n v="3206"/>
    <x v="1976"/>
    <n v="1"/>
    <n v="2"/>
    <x v="51"/>
    <s v="Married"/>
    <s v="Master"/>
    <x v="4"/>
    <n v="33"/>
    <n v="0"/>
    <n v="0"/>
    <n v="0"/>
    <n v="0"/>
    <n v="0"/>
    <n v="0"/>
    <n v="0"/>
    <n v="3"/>
    <n v="2"/>
    <n v="0"/>
    <n v="4"/>
    <n v="4"/>
    <n v="0"/>
    <n v="0"/>
    <n v="0"/>
    <n v="0"/>
    <n v="0"/>
    <n v="0"/>
    <n v="0"/>
    <d v="2020-11-29T00:00:00"/>
  </r>
  <r>
    <n v="3207"/>
    <x v="1976"/>
    <n v="0"/>
    <n v="1"/>
    <x v="1"/>
    <s v="Single"/>
    <s v="PhD"/>
    <x v="1"/>
    <n v="24"/>
    <n v="0"/>
    <n v="0"/>
    <n v="0"/>
    <n v="0"/>
    <n v="0"/>
    <n v="0"/>
    <n v="0"/>
    <n v="3"/>
    <n v="7"/>
    <n v="6"/>
    <n v="6"/>
    <n v="4"/>
    <n v="1"/>
    <n v="0"/>
    <n v="0"/>
    <n v="0"/>
    <n v="0"/>
    <n v="0"/>
    <n v="0"/>
    <d v="2020-06-15T00:00:00"/>
  </r>
  <r>
    <m/>
    <x v="1977"/>
    <m/>
    <m/>
    <x v="59"/>
    <m/>
    <m/>
    <x v="6"/>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
  <r>
    <x v="0"/>
    <x v="0"/>
    <x v="0"/>
    <x v="0"/>
    <x v="0"/>
    <n v="0"/>
    <n v="0"/>
    <n v="1"/>
    <n v="0"/>
    <n v="0"/>
    <n v="0"/>
    <n v="0"/>
    <n v="0"/>
    <n v="1"/>
    <s v="State-California"/>
    <x v="0"/>
    <x v="0"/>
  </r>
  <r>
    <x v="1"/>
    <x v="1"/>
    <x v="0"/>
    <x v="0"/>
    <x v="1"/>
    <n v="0"/>
    <n v="0"/>
    <n v="0"/>
    <n v="1"/>
    <n v="0"/>
    <n v="0"/>
    <n v="1"/>
    <n v="0"/>
    <n v="0"/>
    <s v="State-Texas"/>
    <x v="1"/>
    <x v="1"/>
  </r>
  <r>
    <x v="2"/>
    <x v="2"/>
    <x v="0"/>
    <x v="0"/>
    <x v="2"/>
    <n v="1"/>
    <n v="0"/>
    <n v="0"/>
    <n v="0"/>
    <n v="0"/>
    <n v="0"/>
    <n v="1"/>
    <n v="0"/>
    <n v="0"/>
    <s v="State-Texas"/>
    <x v="2"/>
    <x v="1"/>
  </r>
  <r>
    <x v="3"/>
    <x v="3"/>
    <x v="0"/>
    <x v="0"/>
    <x v="3"/>
    <n v="0"/>
    <n v="0"/>
    <n v="0"/>
    <n v="1"/>
    <n v="0"/>
    <n v="0"/>
    <n v="0"/>
    <n v="0"/>
    <n v="1"/>
    <s v="State-Texas"/>
    <x v="1"/>
    <x v="0"/>
  </r>
  <r>
    <x v="4"/>
    <x v="4"/>
    <x v="0"/>
    <x v="0"/>
    <x v="4"/>
    <n v="0"/>
    <n v="0"/>
    <n v="1"/>
    <n v="0"/>
    <n v="0"/>
    <n v="0"/>
    <n v="1"/>
    <n v="0"/>
    <n v="0"/>
    <s v="State-Florida"/>
    <x v="0"/>
    <x v="1"/>
  </r>
  <r>
    <x v="5"/>
    <x v="5"/>
    <x v="0"/>
    <x v="0"/>
    <x v="5"/>
    <n v="0"/>
    <n v="0"/>
    <n v="1"/>
    <n v="0"/>
    <n v="0"/>
    <n v="0"/>
    <n v="0"/>
    <n v="1"/>
    <n v="0"/>
    <s v="State-Illinois"/>
    <x v="0"/>
    <x v="2"/>
  </r>
  <r>
    <x v="6"/>
    <x v="5"/>
    <x v="0"/>
    <x v="0"/>
    <x v="5"/>
    <n v="0"/>
    <n v="0"/>
    <n v="1"/>
    <n v="0"/>
    <n v="0"/>
    <n v="0"/>
    <n v="0"/>
    <n v="1"/>
    <n v="0"/>
    <s v="State-Florida"/>
    <x v="0"/>
    <x v="2"/>
  </r>
  <r>
    <x v="7"/>
    <x v="6"/>
    <x v="0"/>
    <x v="0"/>
    <x v="3"/>
    <n v="0"/>
    <n v="0"/>
    <n v="0"/>
    <n v="1"/>
    <n v="0"/>
    <n v="0"/>
    <n v="1"/>
    <n v="0"/>
    <n v="0"/>
    <s v="State-California"/>
    <x v="1"/>
    <x v="1"/>
  </r>
  <r>
    <x v="8"/>
    <x v="7"/>
    <x v="0"/>
    <x v="0"/>
    <x v="6"/>
    <n v="0"/>
    <n v="0"/>
    <n v="1"/>
    <n v="0"/>
    <n v="0"/>
    <n v="0"/>
    <n v="1"/>
    <n v="0"/>
    <n v="0"/>
    <s v="State-California"/>
    <x v="0"/>
    <x v="1"/>
  </r>
  <r>
    <x v="9"/>
    <x v="8"/>
    <x v="0"/>
    <x v="0"/>
    <x v="7"/>
    <n v="0"/>
    <n v="1"/>
    <n v="0"/>
    <n v="0"/>
    <n v="0"/>
    <n v="0"/>
    <n v="0"/>
    <n v="0"/>
    <n v="0"/>
    <s v="State-Florida"/>
    <x v="3"/>
    <x v="3"/>
  </r>
  <r>
    <x v="10"/>
    <x v="9"/>
    <x v="0"/>
    <x v="0"/>
    <x v="8"/>
    <n v="0"/>
    <n v="0"/>
    <n v="1"/>
    <n v="0"/>
    <n v="0"/>
    <n v="0"/>
    <n v="1"/>
    <n v="0"/>
    <n v="0"/>
    <s v="State-California"/>
    <x v="0"/>
    <x v="1"/>
  </r>
  <r>
    <x v="11"/>
    <x v="10"/>
    <x v="0"/>
    <x v="0"/>
    <x v="9"/>
    <n v="0"/>
    <n v="0"/>
    <n v="1"/>
    <n v="0"/>
    <n v="0"/>
    <n v="0"/>
    <n v="0"/>
    <n v="0"/>
    <n v="1"/>
    <s v="State-New York"/>
    <x v="0"/>
    <x v="0"/>
  </r>
  <r>
    <x v="12"/>
    <x v="11"/>
    <x v="0"/>
    <x v="1"/>
    <x v="10"/>
    <n v="0"/>
    <n v="1"/>
    <n v="0"/>
    <n v="0"/>
    <n v="0"/>
    <n v="0"/>
    <n v="0"/>
    <n v="0"/>
    <n v="1"/>
    <s v="State-Illinois"/>
    <x v="3"/>
    <x v="0"/>
  </r>
  <r>
    <x v="13"/>
    <x v="12"/>
    <x v="0"/>
    <x v="0"/>
    <x v="11"/>
    <n v="0"/>
    <n v="1"/>
    <n v="0"/>
    <n v="0"/>
    <n v="0"/>
    <n v="0"/>
    <n v="1"/>
    <n v="0"/>
    <n v="0"/>
    <s v="State-California"/>
    <x v="3"/>
    <x v="1"/>
  </r>
  <r>
    <x v="14"/>
    <x v="13"/>
    <x v="0"/>
    <x v="2"/>
    <x v="12"/>
    <n v="0"/>
    <n v="0"/>
    <n v="1"/>
    <n v="0"/>
    <n v="0"/>
    <n v="0"/>
    <n v="1"/>
    <n v="0"/>
    <n v="0"/>
    <s v="State-Other"/>
    <x v="0"/>
    <x v="1"/>
  </r>
  <r>
    <x v="15"/>
    <x v="14"/>
    <x v="0"/>
    <x v="0"/>
    <x v="13"/>
    <n v="0"/>
    <n v="0"/>
    <n v="0"/>
    <n v="1"/>
    <n v="0"/>
    <n v="0"/>
    <n v="1"/>
    <n v="0"/>
    <n v="0"/>
    <s v="State-Other"/>
    <x v="1"/>
    <x v="1"/>
  </r>
  <r>
    <x v="16"/>
    <x v="14"/>
    <x v="0"/>
    <x v="0"/>
    <x v="13"/>
    <n v="0"/>
    <n v="0"/>
    <n v="0"/>
    <n v="1"/>
    <n v="0"/>
    <n v="0"/>
    <n v="1"/>
    <n v="0"/>
    <n v="0"/>
    <s v="State-Illinois"/>
    <x v="1"/>
    <x v="1"/>
  </r>
  <r>
    <x v="17"/>
    <x v="15"/>
    <x v="0"/>
    <x v="0"/>
    <x v="1"/>
    <n v="0"/>
    <n v="0"/>
    <n v="1"/>
    <n v="0"/>
    <n v="0"/>
    <n v="0"/>
    <n v="1"/>
    <n v="0"/>
    <n v="0"/>
    <s v="State-Other"/>
    <x v="0"/>
    <x v="1"/>
  </r>
  <r>
    <x v="18"/>
    <x v="16"/>
    <x v="1"/>
    <x v="1"/>
    <x v="14"/>
    <n v="0"/>
    <n v="1"/>
    <n v="0"/>
    <n v="0"/>
    <n v="0"/>
    <n v="0"/>
    <n v="1"/>
    <n v="0"/>
    <n v="0"/>
    <s v="State-Illinois"/>
    <x v="3"/>
    <x v="1"/>
  </r>
  <r>
    <x v="19"/>
    <x v="17"/>
    <x v="0"/>
    <x v="0"/>
    <x v="15"/>
    <n v="0"/>
    <n v="1"/>
    <n v="0"/>
    <n v="0"/>
    <n v="0"/>
    <n v="0"/>
    <n v="0"/>
    <n v="0"/>
    <n v="1"/>
    <s v="State-Other"/>
    <x v="3"/>
    <x v="0"/>
  </r>
  <r>
    <x v="20"/>
    <x v="18"/>
    <x v="0"/>
    <x v="0"/>
    <x v="16"/>
    <n v="0"/>
    <n v="1"/>
    <n v="0"/>
    <n v="0"/>
    <n v="0"/>
    <n v="0"/>
    <n v="1"/>
    <n v="0"/>
    <n v="0"/>
    <s v="State-Texas"/>
    <x v="3"/>
    <x v="1"/>
  </r>
  <r>
    <x v="21"/>
    <x v="19"/>
    <x v="0"/>
    <x v="0"/>
    <x v="17"/>
    <n v="0"/>
    <n v="1"/>
    <n v="0"/>
    <n v="0"/>
    <n v="0"/>
    <n v="0"/>
    <n v="1"/>
    <n v="0"/>
    <n v="0"/>
    <s v="State-Florida"/>
    <x v="3"/>
    <x v="1"/>
  </r>
  <r>
    <x v="22"/>
    <x v="20"/>
    <x v="0"/>
    <x v="0"/>
    <x v="18"/>
    <n v="0"/>
    <n v="0"/>
    <n v="1"/>
    <n v="0"/>
    <n v="0"/>
    <n v="0"/>
    <n v="0"/>
    <n v="1"/>
    <n v="0"/>
    <s v="State-New York"/>
    <x v="0"/>
    <x v="2"/>
  </r>
  <r>
    <x v="23"/>
    <x v="21"/>
    <x v="0"/>
    <x v="0"/>
    <x v="5"/>
    <n v="0"/>
    <n v="0"/>
    <n v="0"/>
    <n v="1"/>
    <n v="0"/>
    <n v="0"/>
    <n v="0"/>
    <n v="0"/>
    <n v="0"/>
    <s v="State-California"/>
    <x v="1"/>
    <x v="3"/>
  </r>
  <r>
    <x v="24"/>
    <x v="22"/>
    <x v="0"/>
    <x v="0"/>
    <x v="19"/>
    <n v="0"/>
    <n v="1"/>
    <n v="0"/>
    <n v="0"/>
    <n v="0"/>
    <n v="0"/>
    <n v="1"/>
    <n v="0"/>
    <n v="0"/>
    <s v="State-New York"/>
    <x v="3"/>
    <x v="1"/>
  </r>
  <r>
    <x v="25"/>
    <x v="23"/>
    <x v="0"/>
    <x v="0"/>
    <x v="4"/>
    <n v="0"/>
    <n v="1"/>
    <n v="0"/>
    <n v="0"/>
    <n v="0"/>
    <n v="0"/>
    <n v="0"/>
    <n v="0"/>
    <n v="1"/>
    <s v="State-New York"/>
    <x v="3"/>
    <x v="0"/>
  </r>
  <r>
    <x v="26"/>
    <x v="24"/>
    <x v="0"/>
    <x v="0"/>
    <x v="20"/>
    <n v="0"/>
    <n v="1"/>
    <n v="0"/>
    <n v="0"/>
    <n v="0"/>
    <n v="0"/>
    <n v="1"/>
    <n v="0"/>
    <n v="0"/>
    <s v="State-Other"/>
    <x v="3"/>
    <x v="1"/>
  </r>
  <r>
    <x v="27"/>
    <x v="25"/>
    <x v="0"/>
    <x v="0"/>
    <x v="21"/>
    <n v="0"/>
    <n v="1"/>
    <n v="0"/>
    <n v="0"/>
    <n v="0"/>
    <n v="0"/>
    <n v="0"/>
    <n v="1"/>
    <n v="0"/>
    <s v="State-Texas"/>
    <x v="3"/>
    <x v="2"/>
  </r>
  <r>
    <x v="28"/>
    <x v="26"/>
    <x v="0"/>
    <x v="0"/>
    <x v="17"/>
    <n v="0"/>
    <n v="0"/>
    <n v="0"/>
    <n v="1"/>
    <n v="0"/>
    <n v="0"/>
    <n v="0"/>
    <n v="0"/>
    <n v="1"/>
    <s v="State-Illinois"/>
    <x v="1"/>
    <x v="0"/>
  </r>
  <r>
    <x v="29"/>
    <x v="27"/>
    <x v="0"/>
    <x v="0"/>
    <x v="22"/>
    <n v="0"/>
    <n v="0"/>
    <n v="1"/>
    <n v="0"/>
    <n v="0"/>
    <n v="0"/>
    <n v="0"/>
    <n v="1"/>
    <n v="0"/>
    <s v="State-Texas"/>
    <x v="0"/>
    <x v="2"/>
  </r>
  <r>
    <x v="30"/>
    <x v="28"/>
    <x v="0"/>
    <x v="0"/>
    <x v="23"/>
    <n v="0"/>
    <n v="0"/>
    <n v="1"/>
    <n v="0"/>
    <n v="0"/>
    <n v="0"/>
    <n v="1"/>
    <n v="0"/>
    <n v="0"/>
    <s v="State-New York"/>
    <x v="0"/>
    <x v="1"/>
  </r>
  <r>
    <x v="31"/>
    <x v="29"/>
    <x v="0"/>
    <x v="0"/>
    <x v="24"/>
    <n v="0"/>
    <n v="0"/>
    <n v="1"/>
    <n v="0"/>
    <n v="0"/>
    <n v="0"/>
    <n v="1"/>
    <n v="0"/>
    <n v="0"/>
    <s v="State-California"/>
    <x v="0"/>
    <x v="1"/>
  </r>
  <r>
    <x v="32"/>
    <x v="30"/>
    <x v="0"/>
    <x v="0"/>
    <x v="6"/>
    <n v="0"/>
    <n v="0"/>
    <n v="1"/>
    <n v="0"/>
    <n v="0"/>
    <n v="0"/>
    <n v="0"/>
    <n v="1"/>
    <n v="0"/>
    <s v="State-Texas"/>
    <x v="0"/>
    <x v="2"/>
  </r>
  <r>
    <x v="33"/>
    <x v="31"/>
    <x v="0"/>
    <x v="0"/>
    <x v="25"/>
    <n v="0"/>
    <n v="0"/>
    <n v="1"/>
    <n v="0"/>
    <n v="0"/>
    <n v="0"/>
    <n v="1"/>
    <n v="0"/>
    <n v="0"/>
    <s v="State-Other"/>
    <x v="0"/>
    <x v="1"/>
  </r>
  <r>
    <x v="34"/>
    <x v="32"/>
    <x v="0"/>
    <x v="0"/>
    <x v="14"/>
    <n v="0"/>
    <n v="0"/>
    <n v="1"/>
    <n v="0"/>
    <n v="0"/>
    <n v="0"/>
    <n v="0"/>
    <n v="0"/>
    <n v="1"/>
    <s v="State-Other"/>
    <x v="0"/>
    <x v="0"/>
  </r>
  <r>
    <x v="35"/>
    <x v="33"/>
    <x v="0"/>
    <x v="0"/>
    <x v="20"/>
    <n v="0"/>
    <n v="0"/>
    <n v="1"/>
    <n v="0"/>
    <n v="0"/>
    <n v="0"/>
    <n v="1"/>
    <n v="0"/>
    <n v="0"/>
    <s v="State-Texas"/>
    <x v="0"/>
    <x v="1"/>
  </r>
  <r>
    <x v="36"/>
    <x v="34"/>
    <x v="0"/>
    <x v="0"/>
    <x v="1"/>
    <n v="0"/>
    <n v="1"/>
    <n v="0"/>
    <n v="0"/>
    <n v="0"/>
    <n v="0"/>
    <n v="1"/>
    <n v="0"/>
    <n v="0"/>
    <s v="State-Other"/>
    <x v="3"/>
    <x v="1"/>
  </r>
  <r>
    <x v="37"/>
    <x v="35"/>
    <x v="0"/>
    <x v="0"/>
    <x v="4"/>
    <n v="1"/>
    <n v="0"/>
    <n v="0"/>
    <n v="0"/>
    <n v="0"/>
    <n v="0"/>
    <n v="0"/>
    <n v="0"/>
    <n v="1"/>
    <s v="State-Other"/>
    <x v="2"/>
    <x v="0"/>
  </r>
  <r>
    <x v="38"/>
    <x v="36"/>
    <x v="0"/>
    <x v="0"/>
    <x v="26"/>
    <n v="0"/>
    <n v="0"/>
    <n v="1"/>
    <n v="0"/>
    <n v="0"/>
    <n v="0"/>
    <n v="0"/>
    <n v="1"/>
    <n v="0"/>
    <s v="State-Florida"/>
    <x v="0"/>
    <x v="2"/>
  </r>
  <r>
    <x v="39"/>
    <x v="36"/>
    <x v="0"/>
    <x v="0"/>
    <x v="26"/>
    <n v="0"/>
    <n v="0"/>
    <n v="1"/>
    <n v="0"/>
    <n v="0"/>
    <n v="0"/>
    <n v="0"/>
    <n v="1"/>
    <n v="0"/>
    <s v="State-Other"/>
    <x v="0"/>
    <x v="2"/>
  </r>
  <r>
    <x v="40"/>
    <x v="37"/>
    <x v="0"/>
    <x v="0"/>
    <x v="24"/>
    <n v="0"/>
    <n v="1"/>
    <n v="0"/>
    <n v="0"/>
    <n v="0"/>
    <n v="0"/>
    <n v="1"/>
    <n v="0"/>
    <n v="0"/>
    <s v="State-California"/>
    <x v="3"/>
    <x v="1"/>
  </r>
  <r>
    <x v="41"/>
    <x v="38"/>
    <x v="0"/>
    <x v="0"/>
    <x v="27"/>
    <n v="0"/>
    <n v="0"/>
    <n v="0"/>
    <n v="1"/>
    <n v="0"/>
    <n v="0"/>
    <n v="1"/>
    <n v="0"/>
    <n v="0"/>
    <s v="State-Florida"/>
    <x v="1"/>
    <x v="1"/>
  </r>
  <r>
    <x v="42"/>
    <x v="39"/>
    <x v="0"/>
    <x v="0"/>
    <x v="26"/>
    <n v="0"/>
    <n v="0"/>
    <n v="1"/>
    <n v="0"/>
    <n v="0"/>
    <n v="0"/>
    <n v="1"/>
    <n v="0"/>
    <n v="0"/>
    <s v="State-Texas"/>
    <x v="0"/>
    <x v="1"/>
  </r>
  <r>
    <x v="43"/>
    <x v="40"/>
    <x v="0"/>
    <x v="0"/>
    <x v="28"/>
    <n v="0"/>
    <n v="0"/>
    <n v="1"/>
    <n v="0"/>
    <n v="0"/>
    <n v="0"/>
    <n v="0"/>
    <n v="1"/>
    <n v="0"/>
    <s v="State-Other"/>
    <x v="0"/>
    <x v="2"/>
  </r>
  <r>
    <x v="44"/>
    <x v="41"/>
    <x v="0"/>
    <x v="0"/>
    <x v="24"/>
    <n v="0"/>
    <n v="1"/>
    <n v="0"/>
    <n v="0"/>
    <n v="0"/>
    <n v="0"/>
    <n v="0"/>
    <n v="1"/>
    <n v="0"/>
    <s v="State-Texas"/>
    <x v="3"/>
    <x v="2"/>
  </r>
  <r>
    <x v="45"/>
    <x v="42"/>
    <x v="0"/>
    <x v="0"/>
    <x v="29"/>
    <n v="0"/>
    <n v="1"/>
    <n v="0"/>
    <n v="0"/>
    <n v="0"/>
    <n v="0"/>
    <n v="1"/>
    <n v="0"/>
    <n v="0"/>
    <s v="State-Other"/>
    <x v="3"/>
    <x v="1"/>
  </r>
  <r>
    <x v="46"/>
    <x v="43"/>
    <x v="0"/>
    <x v="0"/>
    <x v="26"/>
    <n v="0"/>
    <n v="0"/>
    <n v="0"/>
    <n v="1"/>
    <n v="0"/>
    <n v="0"/>
    <n v="1"/>
    <n v="0"/>
    <n v="0"/>
    <s v="State-Florida"/>
    <x v="1"/>
    <x v="1"/>
  </r>
  <r>
    <x v="47"/>
    <x v="44"/>
    <x v="1"/>
    <x v="2"/>
    <x v="16"/>
    <n v="1"/>
    <n v="0"/>
    <n v="0"/>
    <n v="0"/>
    <n v="0"/>
    <n v="0"/>
    <n v="1"/>
    <n v="0"/>
    <n v="0"/>
    <s v="State-California"/>
    <x v="2"/>
    <x v="1"/>
  </r>
  <r>
    <x v="48"/>
    <x v="45"/>
    <x v="0"/>
    <x v="0"/>
    <x v="4"/>
    <n v="0"/>
    <n v="0"/>
    <n v="1"/>
    <n v="0"/>
    <n v="0"/>
    <n v="0"/>
    <n v="0"/>
    <n v="1"/>
    <n v="0"/>
    <s v="State-New York"/>
    <x v="0"/>
    <x v="2"/>
  </r>
  <r>
    <x v="49"/>
    <x v="46"/>
    <x v="0"/>
    <x v="0"/>
    <x v="30"/>
    <n v="0"/>
    <n v="0"/>
    <n v="1"/>
    <n v="0"/>
    <n v="0"/>
    <n v="0"/>
    <n v="0"/>
    <n v="0"/>
    <n v="0"/>
    <s v="State-Florida"/>
    <x v="0"/>
    <x v="3"/>
  </r>
  <r>
    <x v="50"/>
    <x v="47"/>
    <x v="0"/>
    <x v="0"/>
    <x v="31"/>
    <n v="0"/>
    <n v="0"/>
    <n v="0"/>
    <n v="1"/>
    <n v="0"/>
    <n v="0"/>
    <n v="0"/>
    <n v="1"/>
    <n v="0"/>
    <s v="State-Texas"/>
    <x v="1"/>
    <x v="2"/>
  </r>
  <r>
    <x v="51"/>
    <x v="48"/>
    <x v="0"/>
    <x v="0"/>
    <x v="5"/>
    <n v="0"/>
    <n v="1"/>
    <n v="0"/>
    <n v="0"/>
    <n v="0"/>
    <n v="0"/>
    <n v="0"/>
    <n v="1"/>
    <n v="0"/>
    <s v="State-Texas"/>
    <x v="3"/>
    <x v="2"/>
  </r>
  <r>
    <x v="52"/>
    <x v="49"/>
    <x v="0"/>
    <x v="0"/>
    <x v="32"/>
    <n v="0"/>
    <n v="0"/>
    <n v="0"/>
    <n v="1"/>
    <n v="0"/>
    <n v="0"/>
    <n v="0"/>
    <n v="1"/>
    <n v="0"/>
    <s v="State-Other"/>
    <x v="1"/>
    <x v="2"/>
  </r>
  <r>
    <x v="53"/>
    <x v="50"/>
    <x v="0"/>
    <x v="0"/>
    <x v="33"/>
    <n v="0"/>
    <n v="0"/>
    <n v="0"/>
    <n v="1"/>
    <n v="0"/>
    <n v="0"/>
    <n v="1"/>
    <n v="0"/>
    <n v="0"/>
    <s v="State-Other"/>
    <x v="1"/>
    <x v="1"/>
  </r>
  <r>
    <x v="54"/>
    <x v="51"/>
    <x v="0"/>
    <x v="0"/>
    <x v="25"/>
    <n v="0"/>
    <n v="0"/>
    <n v="0"/>
    <n v="1"/>
    <n v="0"/>
    <n v="0"/>
    <n v="1"/>
    <n v="0"/>
    <n v="0"/>
    <s v="State-California"/>
    <x v="1"/>
    <x v="1"/>
  </r>
  <r>
    <x v="55"/>
    <x v="52"/>
    <x v="0"/>
    <x v="2"/>
    <x v="27"/>
    <n v="0"/>
    <n v="0"/>
    <n v="1"/>
    <n v="0"/>
    <n v="0"/>
    <n v="0"/>
    <n v="0"/>
    <n v="0"/>
    <n v="0"/>
    <s v="State-Illinois"/>
    <x v="0"/>
    <x v="3"/>
  </r>
  <r>
    <x v="56"/>
    <x v="53"/>
    <x v="1"/>
    <x v="0"/>
    <x v="34"/>
    <n v="0"/>
    <n v="1"/>
    <n v="0"/>
    <n v="0"/>
    <n v="0"/>
    <n v="0"/>
    <n v="0"/>
    <n v="1"/>
    <n v="0"/>
    <s v="State-Other"/>
    <x v="3"/>
    <x v="2"/>
  </r>
  <r>
    <x v="57"/>
    <x v="54"/>
    <x v="0"/>
    <x v="2"/>
    <x v="31"/>
    <n v="0"/>
    <n v="0"/>
    <n v="0"/>
    <n v="1"/>
    <n v="0"/>
    <n v="0"/>
    <n v="1"/>
    <n v="0"/>
    <n v="0"/>
    <s v="State-Illinois"/>
    <x v="1"/>
    <x v="1"/>
  </r>
  <r>
    <x v="58"/>
    <x v="54"/>
    <x v="0"/>
    <x v="2"/>
    <x v="31"/>
    <n v="0"/>
    <n v="0"/>
    <n v="0"/>
    <n v="1"/>
    <n v="0"/>
    <n v="0"/>
    <n v="1"/>
    <n v="0"/>
    <n v="0"/>
    <s v="State-California"/>
    <x v="1"/>
    <x v="1"/>
  </r>
  <r>
    <x v="59"/>
    <x v="55"/>
    <x v="0"/>
    <x v="0"/>
    <x v="28"/>
    <n v="0"/>
    <n v="0"/>
    <n v="0"/>
    <n v="1"/>
    <n v="0"/>
    <n v="0"/>
    <n v="1"/>
    <n v="0"/>
    <n v="0"/>
    <s v="State-New York"/>
    <x v="1"/>
    <x v="1"/>
  </r>
  <r>
    <x v="60"/>
    <x v="56"/>
    <x v="0"/>
    <x v="0"/>
    <x v="5"/>
    <n v="1"/>
    <n v="0"/>
    <n v="0"/>
    <n v="0"/>
    <n v="0"/>
    <n v="0"/>
    <n v="0"/>
    <n v="0"/>
    <n v="0"/>
    <s v="State-California"/>
    <x v="2"/>
    <x v="3"/>
  </r>
  <r>
    <x v="61"/>
    <x v="57"/>
    <x v="0"/>
    <x v="0"/>
    <x v="31"/>
    <n v="0"/>
    <n v="1"/>
    <n v="0"/>
    <n v="0"/>
    <n v="0"/>
    <n v="0"/>
    <n v="1"/>
    <n v="0"/>
    <n v="0"/>
    <s v="State-Other"/>
    <x v="3"/>
    <x v="1"/>
  </r>
  <r>
    <x v="62"/>
    <x v="58"/>
    <x v="0"/>
    <x v="0"/>
    <x v="4"/>
    <n v="0"/>
    <n v="0"/>
    <n v="1"/>
    <n v="0"/>
    <n v="0"/>
    <n v="0"/>
    <n v="0"/>
    <n v="0"/>
    <n v="1"/>
    <s v="State-Florida"/>
    <x v="0"/>
    <x v="0"/>
  </r>
  <r>
    <x v="63"/>
    <x v="59"/>
    <x v="0"/>
    <x v="0"/>
    <x v="25"/>
    <n v="0"/>
    <n v="1"/>
    <n v="0"/>
    <n v="0"/>
    <n v="0"/>
    <n v="0"/>
    <n v="0"/>
    <n v="0"/>
    <n v="1"/>
    <s v="State-California"/>
    <x v="3"/>
    <x v="0"/>
  </r>
  <r>
    <x v="64"/>
    <x v="60"/>
    <x v="0"/>
    <x v="0"/>
    <x v="18"/>
    <n v="0"/>
    <n v="1"/>
    <n v="0"/>
    <n v="0"/>
    <n v="0"/>
    <n v="0"/>
    <n v="0"/>
    <n v="0"/>
    <n v="0"/>
    <s v="State-Illinois"/>
    <x v="3"/>
    <x v="3"/>
  </r>
  <r>
    <x v="65"/>
    <x v="61"/>
    <x v="0"/>
    <x v="0"/>
    <x v="23"/>
    <n v="1"/>
    <n v="0"/>
    <n v="0"/>
    <n v="0"/>
    <n v="0"/>
    <n v="0"/>
    <n v="0"/>
    <n v="0"/>
    <n v="1"/>
    <s v="State-Florida"/>
    <x v="2"/>
    <x v="0"/>
  </r>
  <r>
    <x v="66"/>
    <x v="62"/>
    <x v="0"/>
    <x v="0"/>
    <x v="35"/>
    <n v="0"/>
    <n v="0"/>
    <n v="1"/>
    <n v="0"/>
    <n v="0"/>
    <n v="0"/>
    <n v="0"/>
    <n v="0"/>
    <n v="1"/>
    <s v="State-Florida"/>
    <x v="0"/>
    <x v="0"/>
  </r>
  <r>
    <x v="67"/>
    <x v="62"/>
    <x v="0"/>
    <x v="0"/>
    <x v="35"/>
    <n v="0"/>
    <n v="0"/>
    <n v="1"/>
    <n v="0"/>
    <n v="0"/>
    <n v="0"/>
    <n v="0"/>
    <n v="0"/>
    <n v="1"/>
    <s v="State-California"/>
    <x v="0"/>
    <x v="0"/>
  </r>
  <r>
    <x v="68"/>
    <x v="63"/>
    <x v="0"/>
    <x v="0"/>
    <x v="21"/>
    <n v="0"/>
    <n v="1"/>
    <n v="0"/>
    <n v="0"/>
    <n v="0"/>
    <n v="0"/>
    <n v="0"/>
    <n v="0"/>
    <n v="1"/>
    <s v="State-Florida"/>
    <x v="3"/>
    <x v="0"/>
  </r>
  <r>
    <x v="69"/>
    <x v="64"/>
    <x v="0"/>
    <x v="0"/>
    <x v="14"/>
    <n v="0"/>
    <n v="1"/>
    <n v="0"/>
    <n v="0"/>
    <n v="0"/>
    <n v="0"/>
    <n v="1"/>
    <n v="0"/>
    <n v="0"/>
    <s v="State-Other"/>
    <x v="3"/>
    <x v="1"/>
  </r>
  <r>
    <x v="70"/>
    <x v="65"/>
    <x v="0"/>
    <x v="0"/>
    <x v="11"/>
    <n v="0"/>
    <n v="0"/>
    <n v="0"/>
    <n v="1"/>
    <n v="0"/>
    <n v="0"/>
    <n v="1"/>
    <n v="0"/>
    <n v="0"/>
    <s v="State-Florida"/>
    <x v="1"/>
    <x v="1"/>
  </r>
  <r>
    <x v="71"/>
    <x v="66"/>
    <x v="0"/>
    <x v="0"/>
    <x v="4"/>
    <n v="0"/>
    <n v="1"/>
    <n v="0"/>
    <n v="0"/>
    <n v="0"/>
    <n v="0"/>
    <n v="0"/>
    <n v="0"/>
    <n v="1"/>
    <s v="State-New York"/>
    <x v="3"/>
    <x v="0"/>
  </r>
  <r>
    <x v="72"/>
    <x v="67"/>
    <x v="0"/>
    <x v="0"/>
    <x v="33"/>
    <n v="0"/>
    <n v="0"/>
    <n v="1"/>
    <n v="0"/>
    <n v="0"/>
    <n v="0"/>
    <n v="1"/>
    <n v="0"/>
    <n v="0"/>
    <s v="State-Texas"/>
    <x v="0"/>
    <x v="1"/>
  </r>
  <r>
    <x v="73"/>
    <x v="68"/>
    <x v="0"/>
    <x v="0"/>
    <x v="24"/>
    <n v="0"/>
    <n v="0"/>
    <n v="1"/>
    <n v="0"/>
    <n v="0"/>
    <n v="0"/>
    <n v="0"/>
    <n v="1"/>
    <n v="0"/>
    <s v="State-California"/>
    <x v="0"/>
    <x v="2"/>
  </r>
  <r>
    <x v="74"/>
    <x v="69"/>
    <x v="1"/>
    <x v="2"/>
    <x v="30"/>
    <n v="0"/>
    <n v="0"/>
    <n v="1"/>
    <n v="0"/>
    <n v="0"/>
    <n v="0"/>
    <n v="1"/>
    <n v="0"/>
    <n v="0"/>
    <s v="State-Illinois"/>
    <x v="0"/>
    <x v="1"/>
  </r>
  <r>
    <x v="75"/>
    <x v="70"/>
    <x v="0"/>
    <x v="0"/>
    <x v="36"/>
    <n v="0"/>
    <n v="1"/>
    <n v="0"/>
    <n v="0"/>
    <n v="0"/>
    <n v="0"/>
    <n v="1"/>
    <n v="0"/>
    <n v="0"/>
    <s v="State-Other"/>
    <x v="3"/>
    <x v="1"/>
  </r>
  <r>
    <x v="76"/>
    <x v="71"/>
    <x v="0"/>
    <x v="0"/>
    <x v="26"/>
    <n v="0"/>
    <n v="0"/>
    <n v="1"/>
    <n v="0"/>
    <n v="0"/>
    <n v="0"/>
    <n v="1"/>
    <n v="0"/>
    <n v="0"/>
    <s v="State-Illinois"/>
    <x v="0"/>
    <x v="1"/>
  </r>
  <r>
    <x v="77"/>
    <x v="72"/>
    <x v="0"/>
    <x v="0"/>
    <x v="16"/>
    <n v="0"/>
    <n v="1"/>
    <n v="0"/>
    <n v="0"/>
    <n v="0"/>
    <n v="0"/>
    <n v="0"/>
    <n v="0"/>
    <n v="1"/>
    <s v="State-Illinois"/>
    <x v="3"/>
    <x v="0"/>
  </r>
  <r>
    <x v="78"/>
    <x v="73"/>
    <x v="0"/>
    <x v="0"/>
    <x v="34"/>
    <n v="0"/>
    <n v="0"/>
    <n v="0"/>
    <n v="1"/>
    <n v="0"/>
    <n v="0"/>
    <n v="0"/>
    <n v="1"/>
    <n v="0"/>
    <s v="State-Other"/>
    <x v="1"/>
    <x v="2"/>
  </r>
  <r>
    <x v="79"/>
    <x v="74"/>
    <x v="0"/>
    <x v="0"/>
    <x v="32"/>
    <n v="0"/>
    <n v="1"/>
    <n v="0"/>
    <n v="0"/>
    <n v="0"/>
    <n v="0"/>
    <n v="0"/>
    <n v="0"/>
    <n v="0"/>
    <s v="State-Other"/>
    <x v="3"/>
    <x v="3"/>
  </r>
  <r>
    <x v="80"/>
    <x v="75"/>
    <x v="0"/>
    <x v="0"/>
    <x v="36"/>
    <n v="1"/>
    <n v="0"/>
    <n v="0"/>
    <n v="0"/>
    <n v="0"/>
    <n v="0"/>
    <n v="0"/>
    <n v="0"/>
    <n v="1"/>
    <s v="State-Florida"/>
    <x v="2"/>
    <x v="0"/>
  </r>
  <r>
    <x v="81"/>
    <x v="75"/>
    <x v="0"/>
    <x v="0"/>
    <x v="36"/>
    <n v="1"/>
    <n v="0"/>
    <n v="0"/>
    <n v="0"/>
    <n v="0"/>
    <n v="0"/>
    <n v="0"/>
    <n v="0"/>
    <n v="1"/>
    <s v="State-Illinois"/>
    <x v="2"/>
    <x v="0"/>
  </r>
  <r>
    <x v="82"/>
    <x v="76"/>
    <x v="0"/>
    <x v="2"/>
    <x v="27"/>
    <n v="0"/>
    <n v="0"/>
    <n v="0"/>
    <n v="1"/>
    <n v="0"/>
    <n v="0"/>
    <n v="1"/>
    <n v="0"/>
    <n v="0"/>
    <s v="State-New York"/>
    <x v="1"/>
    <x v="1"/>
  </r>
  <r>
    <x v="83"/>
    <x v="77"/>
    <x v="0"/>
    <x v="0"/>
    <x v="14"/>
    <n v="1"/>
    <n v="0"/>
    <n v="0"/>
    <n v="0"/>
    <n v="0"/>
    <n v="0"/>
    <n v="1"/>
    <n v="0"/>
    <n v="0"/>
    <s v="State-Texas"/>
    <x v="2"/>
    <x v="1"/>
  </r>
  <r>
    <x v="84"/>
    <x v="78"/>
    <x v="0"/>
    <x v="0"/>
    <x v="37"/>
    <n v="0"/>
    <n v="0"/>
    <n v="0"/>
    <n v="0"/>
    <n v="1"/>
    <n v="0"/>
    <n v="1"/>
    <n v="0"/>
    <n v="0"/>
    <s v="State-Florida"/>
    <x v="4"/>
    <x v="1"/>
  </r>
  <r>
    <x v="85"/>
    <x v="79"/>
    <x v="0"/>
    <x v="2"/>
    <x v="38"/>
    <n v="0"/>
    <n v="0"/>
    <n v="0"/>
    <n v="1"/>
    <n v="0"/>
    <n v="0"/>
    <n v="1"/>
    <n v="0"/>
    <n v="0"/>
    <s v="State-New York"/>
    <x v="1"/>
    <x v="1"/>
  </r>
  <r>
    <x v="86"/>
    <x v="80"/>
    <x v="0"/>
    <x v="0"/>
    <x v="12"/>
    <n v="0"/>
    <n v="0"/>
    <n v="1"/>
    <n v="0"/>
    <n v="0"/>
    <n v="0"/>
    <n v="0"/>
    <n v="0"/>
    <n v="0"/>
    <s v="State-Florida"/>
    <x v="0"/>
    <x v="3"/>
  </r>
  <r>
    <x v="87"/>
    <x v="81"/>
    <x v="0"/>
    <x v="0"/>
    <x v="39"/>
    <n v="0"/>
    <n v="0"/>
    <n v="0"/>
    <n v="1"/>
    <n v="0"/>
    <n v="0"/>
    <n v="0"/>
    <n v="0"/>
    <n v="1"/>
    <s v="State-Florida"/>
    <x v="1"/>
    <x v="0"/>
  </r>
  <r>
    <x v="88"/>
    <x v="82"/>
    <x v="0"/>
    <x v="0"/>
    <x v="3"/>
    <n v="0"/>
    <n v="0"/>
    <n v="1"/>
    <n v="0"/>
    <n v="0"/>
    <n v="0"/>
    <n v="1"/>
    <n v="0"/>
    <n v="0"/>
    <s v="State-New York"/>
    <x v="0"/>
    <x v="1"/>
  </r>
  <r>
    <x v="89"/>
    <x v="83"/>
    <x v="0"/>
    <x v="0"/>
    <x v="13"/>
    <n v="0"/>
    <n v="0"/>
    <n v="0"/>
    <n v="0"/>
    <n v="1"/>
    <n v="0"/>
    <n v="0"/>
    <n v="1"/>
    <n v="0"/>
    <s v="State-New York"/>
    <x v="4"/>
    <x v="2"/>
  </r>
  <r>
    <x v="90"/>
    <x v="84"/>
    <x v="0"/>
    <x v="0"/>
    <x v="35"/>
    <n v="0"/>
    <n v="0"/>
    <n v="0"/>
    <n v="1"/>
    <n v="0"/>
    <n v="0"/>
    <n v="1"/>
    <n v="0"/>
    <n v="0"/>
    <s v="State-Other"/>
    <x v="1"/>
    <x v="1"/>
  </r>
  <r>
    <x v="91"/>
    <x v="84"/>
    <x v="0"/>
    <x v="0"/>
    <x v="35"/>
    <n v="0"/>
    <n v="0"/>
    <n v="0"/>
    <n v="1"/>
    <n v="0"/>
    <n v="0"/>
    <n v="1"/>
    <n v="0"/>
    <n v="0"/>
    <s v="State-Other"/>
    <x v="1"/>
    <x v="1"/>
  </r>
  <r>
    <x v="92"/>
    <x v="85"/>
    <x v="0"/>
    <x v="0"/>
    <x v="33"/>
    <n v="0"/>
    <n v="0"/>
    <n v="1"/>
    <n v="0"/>
    <n v="0"/>
    <n v="0"/>
    <n v="0"/>
    <n v="0"/>
    <n v="1"/>
    <s v="State-Other"/>
    <x v="0"/>
    <x v="0"/>
  </r>
  <r>
    <x v="93"/>
    <x v="86"/>
    <x v="0"/>
    <x v="0"/>
    <x v="1"/>
    <n v="1"/>
    <n v="0"/>
    <n v="0"/>
    <n v="0"/>
    <n v="0"/>
    <n v="0"/>
    <n v="1"/>
    <n v="0"/>
    <n v="0"/>
    <s v="State-California"/>
    <x v="2"/>
    <x v="1"/>
  </r>
  <r>
    <x v="94"/>
    <x v="87"/>
    <x v="0"/>
    <x v="0"/>
    <x v="40"/>
    <n v="0"/>
    <n v="1"/>
    <n v="0"/>
    <n v="0"/>
    <n v="0"/>
    <n v="0"/>
    <n v="0"/>
    <n v="0"/>
    <n v="1"/>
    <s v="State-New York"/>
    <x v="3"/>
    <x v="0"/>
  </r>
  <r>
    <x v="95"/>
    <x v="87"/>
    <x v="0"/>
    <x v="0"/>
    <x v="40"/>
    <n v="0"/>
    <n v="1"/>
    <n v="0"/>
    <n v="0"/>
    <n v="0"/>
    <n v="0"/>
    <n v="0"/>
    <n v="0"/>
    <n v="1"/>
    <s v="State-Texas"/>
    <x v="3"/>
    <x v="0"/>
  </r>
  <r>
    <x v="96"/>
    <x v="88"/>
    <x v="0"/>
    <x v="0"/>
    <x v="39"/>
    <n v="0"/>
    <n v="0"/>
    <n v="1"/>
    <n v="0"/>
    <n v="0"/>
    <n v="0"/>
    <n v="1"/>
    <n v="0"/>
    <n v="0"/>
    <s v="State-California"/>
    <x v="0"/>
    <x v="1"/>
  </r>
  <r>
    <x v="97"/>
    <x v="89"/>
    <x v="0"/>
    <x v="0"/>
    <x v="12"/>
    <n v="0"/>
    <n v="0"/>
    <n v="0"/>
    <n v="1"/>
    <n v="0"/>
    <n v="0"/>
    <n v="0"/>
    <n v="0"/>
    <n v="1"/>
    <s v="State-Other"/>
    <x v="1"/>
    <x v="0"/>
  </r>
  <r>
    <x v="98"/>
    <x v="90"/>
    <x v="0"/>
    <x v="0"/>
    <x v="28"/>
    <n v="0"/>
    <n v="1"/>
    <n v="0"/>
    <n v="0"/>
    <n v="0"/>
    <n v="0"/>
    <n v="1"/>
    <n v="0"/>
    <n v="0"/>
    <s v="State-Illinois"/>
    <x v="3"/>
    <x v="1"/>
  </r>
  <r>
    <x v="99"/>
    <x v="90"/>
    <x v="0"/>
    <x v="0"/>
    <x v="28"/>
    <n v="0"/>
    <n v="1"/>
    <n v="0"/>
    <n v="0"/>
    <n v="0"/>
    <n v="0"/>
    <n v="1"/>
    <n v="0"/>
    <n v="0"/>
    <s v="State-New York"/>
    <x v="3"/>
    <x v="1"/>
  </r>
  <r>
    <x v="100"/>
    <x v="91"/>
    <x v="0"/>
    <x v="2"/>
    <x v="21"/>
    <n v="0"/>
    <n v="0"/>
    <n v="1"/>
    <n v="0"/>
    <n v="0"/>
    <n v="0"/>
    <n v="1"/>
    <n v="0"/>
    <n v="0"/>
    <s v="State-Illinois"/>
    <x v="0"/>
    <x v="1"/>
  </r>
  <r>
    <x v="101"/>
    <x v="92"/>
    <x v="0"/>
    <x v="0"/>
    <x v="41"/>
    <n v="0"/>
    <n v="1"/>
    <n v="0"/>
    <n v="0"/>
    <n v="0"/>
    <n v="0"/>
    <n v="0"/>
    <n v="0"/>
    <n v="1"/>
    <s v="State-Texas"/>
    <x v="3"/>
    <x v="0"/>
  </r>
  <r>
    <x v="102"/>
    <x v="92"/>
    <x v="0"/>
    <x v="0"/>
    <x v="41"/>
    <n v="0"/>
    <n v="1"/>
    <n v="0"/>
    <n v="0"/>
    <n v="0"/>
    <n v="0"/>
    <n v="0"/>
    <n v="0"/>
    <n v="1"/>
    <s v="State-New York"/>
    <x v="3"/>
    <x v="0"/>
  </r>
  <r>
    <x v="103"/>
    <x v="93"/>
    <x v="0"/>
    <x v="0"/>
    <x v="24"/>
    <n v="0"/>
    <n v="1"/>
    <n v="0"/>
    <n v="0"/>
    <n v="0"/>
    <n v="0"/>
    <n v="0"/>
    <n v="0"/>
    <n v="1"/>
    <s v="State-California"/>
    <x v="3"/>
    <x v="0"/>
  </r>
  <r>
    <x v="104"/>
    <x v="94"/>
    <x v="0"/>
    <x v="0"/>
    <x v="16"/>
    <n v="0"/>
    <n v="0"/>
    <n v="1"/>
    <n v="0"/>
    <n v="0"/>
    <n v="0"/>
    <n v="1"/>
    <n v="0"/>
    <n v="0"/>
    <s v="State-Texas"/>
    <x v="0"/>
    <x v="1"/>
  </r>
  <r>
    <x v="105"/>
    <x v="95"/>
    <x v="0"/>
    <x v="2"/>
    <x v="2"/>
    <n v="0"/>
    <n v="1"/>
    <n v="0"/>
    <n v="0"/>
    <n v="0"/>
    <n v="0"/>
    <n v="0"/>
    <n v="1"/>
    <n v="0"/>
    <s v="State-Florida"/>
    <x v="3"/>
    <x v="2"/>
  </r>
  <r>
    <x v="106"/>
    <x v="96"/>
    <x v="0"/>
    <x v="0"/>
    <x v="39"/>
    <n v="0"/>
    <n v="0"/>
    <n v="0"/>
    <n v="1"/>
    <n v="0"/>
    <n v="0"/>
    <n v="1"/>
    <n v="0"/>
    <n v="0"/>
    <s v="State-Other"/>
    <x v="1"/>
    <x v="1"/>
  </r>
  <r>
    <x v="107"/>
    <x v="96"/>
    <x v="0"/>
    <x v="0"/>
    <x v="39"/>
    <n v="0"/>
    <n v="0"/>
    <n v="0"/>
    <n v="1"/>
    <n v="0"/>
    <n v="0"/>
    <n v="1"/>
    <n v="0"/>
    <n v="0"/>
    <s v="State-New York"/>
    <x v="1"/>
    <x v="1"/>
  </r>
  <r>
    <x v="108"/>
    <x v="96"/>
    <x v="0"/>
    <x v="0"/>
    <x v="39"/>
    <n v="0"/>
    <n v="0"/>
    <n v="0"/>
    <n v="1"/>
    <n v="0"/>
    <n v="0"/>
    <n v="1"/>
    <n v="0"/>
    <n v="0"/>
    <s v="State-Illinois"/>
    <x v="1"/>
    <x v="1"/>
  </r>
  <r>
    <x v="109"/>
    <x v="97"/>
    <x v="0"/>
    <x v="0"/>
    <x v="20"/>
    <n v="0"/>
    <n v="1"/>
    <n v="0"/>
    <n v="0"/>
    <n v="0"/>
    <n v="0"/>
    <n v="0"/>
    <n v="0"/>
    <n v="1"/>
    <s v="State-Illinois"/>
    <x v="3"/>
    <x v="0"/>
  </r>
  <r>
    <x v="110"/>
    <x v="98"/>
    <x v="0"/>
    <x v="0"/>
    <x v="21"/>
    <n v="1"/>
    <n v="0"/>
    <n v="0"/>
    <n v="0"/>
    <n v="0"/>
    <n v="0"/>
    <n v="1"/>
    <n v="0"/>
    <n v="0"/>
    <s v="State-California"/>
    <x v="2"/>
    <x v="1"/>
  </r>
  <r>
    <x v="111"/>
    <x v="98"/>
    <x v="0"/>
    <x v="0"/>
    <x v="21"/>
    <n v="1"/>
    <n v="0"/>
    <n v="0"/>
    <n v="0"/>
    <n v="0"/>
    <n v="0"/>
    <n v="1"/>
    <n v="0"/>
    <n v="0"/>
    <s v="State-New York"/>
    <x v="2"/>
    <x v="1"/>
  </r>
  <r>
    <x v="112"/>
    <x v="99"/>
    <x v="0"/>
    <x v="0"/>
    <x v="20"/>
    <n v="0"/>
    <n v="1"/>
    <n v="0"/>
    <n v="0"/>
    <n v="0"/>
    <n v="0"/>
    <n v="0"/>
    <n v="1"/>
    <n v="0"/>
    <s v="State-California"/>
    <x v="3"/>
    <x v="2"/>
  </r>
  <r>
    <x v="113"/>
    <x v="100"/>
    <x v="0"/>
    <x v="0"/>
    <x v="36"/>
    <n v="0"/>
    <n v="1"/>
    <n v="0"/>
    <n v="0"/>
    <n v="0"/>
    <n v="0"/>
    <n v="1"/>
    <n v="0"/>
    <n v="0"/>
    <s v="State-Florida"/>
    <x v="3"/>
    <x v="1"/>
  </r>
  <r>
    <x v="114"/>
    <x v="101"/>
    <x v="1"/>
    <x v="2"/>
    <x v="42"/>
    <n v="1"/>
    <n v="0"/>
    <n v="0"/>
    <n v="0"/>
    <n v="0"/>
    <n v="0"/>
    <n v="0"/>
    <n v="0"/>
    <n v="1"/>
    <s v="State-California"/>
    <x v="2"/>
    <x v="0"/>
  </r>
  <r>
    <x v="115"/>
    <x v="102"/>
    <x v="0"/>
    <x v="0"/>
    <x v="18"/>
    <n v="0"/>
    <n v="0"/>
    <n v="1"/>
    <n v="0"/>
    <n v="0"/>
    <n v="0"/>
    <n v="1"/>
    <n v="0"/>
    <n v="0"/>
    <s v="State-Illinois"/>
    <x v="0"/>
    <x v="1"/>
  </r>
  <r>
    <x v="116"/>
    <x v="103"/>
    <x v="0"/>
    <x v="0"/>
    <x v="17"/>
    <n v="0"/>
    <n v="1"/>
    <n v="0"/>
    <n v="0"/>
    <n v="0"/>
    <n v="0"/>
    <n v="1"/>
    <n v="0"/>
    <n v="0"/>
    <s v="State-Texas"/>
    <x v="3"/>
    <x v="1"/>
  </r>
  <r>
    <x v="117"/>
    <x v="104"/>
    <x v="0"/>
    <x v="0"/>
    <x v="35"/>
    <n v="0"/>
    <n v="0"/>
    <n v="0"/>
    <n v="1"/>
    <n v="0"/>
    <n v="0"/>
    <n v="0"/>
    <n v="0"/>
    <n v="1"/>
    <s v="State-Texas"/>
    <x v="1"/>
    <x v="0"/>
  </r>
  <r>
    <x v="118"/>
    <x v="105"/>
    <x v="1"/>
    <x v="1"/>
    <x v="1"/>
    <n v="0"/>
    <n v="0"/>
    <n v="1"/>
    <n v="0"/>
    <n v="0"/>
    <n v="0"/>
    <n v="1"/>
    <n v="0"/>
    <n v="0"/>
    <s v="State-Other"/>
    <x v="0"/>
    <x v="1"/>
  </r>
  <r>
    <x v="119"/>
    <x v="106"/>
    <x v="0"/>
    <x v="0"/>
    <x v="43"/>
    <n v="0"/>
    <n v="0"/>
    <n v="1"/>
    <n v="0"/>
    <n v="0"/>
    <n v="0"/>
    <n v="0"/>
    <n v="0"/>
    <n v="0"/>
    <s v="State-California"/>
    <x v="0"/>
    <x v="3"/>
  </r>
  <r>
    <x v="120"/>
    <x v="107"/>
    <x v="0"/>
    <x v="0"/>
    <x v="5"/>
    <n v="0"/>
    <n v="0"/>
    <n v="0"/>
    <n v="1"/>
    <n v="0"/>
    <n v="0"/>
    <n v="0"/>
    <n v="1"/>
    <n v="0"/>
    <s v="State-Other"/>
    <x v="1"/>
    <x v="2"/>
  </r>
  <r>
    <x v="121"/>
    <x v="107"/>
    <x v="0"/>
    <x v="0"/>
    <x v="35"/>
    <n v="0"/>
    <n v="1"/>
    <n v="0"/>
    <n v="0"/>
    <n v="0"/>
    <n v="0"/>
    <n v="0"/>
    <n v="1"/>
    <n v="0"/>
    <s v="State-Illinois"/>
    <x v="3"/>
    <x v="2"/>
  </r>
  <r>
    <x v="122"/>
    <x v="108"/>
    <x v="0"/>
    <x v="0"/>
    <x v="2"/>
    <n v="0"/>
    <n v="0"/>
    <n v="0"/>
    <n v="1"/>
    <n v="0"/>
    <n v="0"/>
    <n v="1"/>
    <n v="0"/>
    <n v="0"/>
    <s v="State-Other"/>
    <x v="1"/>
    <x v="1"/>
  </r>
  <r>
    <x v="123"/>
    <x v="109"/>
    <x v="1"/>
    <x v="0"/>
    <x v="17"/>
    <n v="0"/>
    <n v="0"/>
    <n v="0"/>
    <n v="1"/>
    <n v="0"/>
    <n v="0"/>
    <n v="1"/>
    <n v="0"/>
    <n v="0"/>
    <s v="State-Texas"/>
    <x v="1"/>
    <x v="1"/>
  </r>
  <r>
    <x v="124"/>
    <x v="110"/>
    <x v="0"/>
    <x v="0"/>
    <x v="40"/>
    <n v="0"/>
    <n v="0"/>
    <n v="0"/>
    <n v="1"/>
    <n v="0"/>
    <n v="0"/>
    <n v="1"/>
    <n v="0"/>
    <n v="0"/>
    <s v="State-Texas"/>
    <x v="1"/>
    <x v="1"/>
  </r>
  <r>
    <x v="125"/>
    <x v="111"/>
    <x v="0"/>
    <x v="0"/>
    <x v="44"/>
    <n v="0"/>
    <n v="0"/>
    <n v="1"/>
    <n v="0"/>
    <n v="0"/>
    <n v="0"/>
    <n v="0"/>
    <n v="0"/>
    <n v="1"/>
    <s v="State-Illinois"/>
    <x v="0"/>
    <x v="0"/>
  </r>
  <r>
    <x v="126"/>
    <x v="111"/>
    <x v="0"/>
    <x v="0"/>
    <x v="44"/>
    <n v="0"/>
    <n v="0"/>
    <n v="1"/>
    <n v="0"/>
    <n v="0"/>
    <n v="0"/>
    <n v="0"/>
    <n v="0"/>
    <n v="1"/>
    <s v="State-New York"/>
    <x v="0"/>
    <x v="0"/>
  </r>
  <r>
    <x v="127"/>
    <x v="112"/>
    <x v="0"/>
    <x v="0"/>
    <x v="29"/>
    <n v="0"/>
    <n v="0"/>
    <n v="1"/>
    <n v="0"/>
    <n v="0"/>
    <n v="0"/>
    <n v="0"/>
    <n v="0"/>
    <n v="1"/>
    <s v="State-Texas"/>
    <x v="0"/>
    <x v="0"/>
  </r>
  <r>
    <x v="128"/>
    <x v="113"/>
    <x v="0"/>
    <x v="0"/>
    <x v="45"/>
    <n v="0"/>
    <n v="0"/>
    <n v="1"/>
    <n v="0"/>
    <n v="0"/>
    <n v="0"/>
    <n v="0"/>
    <n v="0"/>
    <n v="1"/>
    <s v="State-New York"/>
    <x v="0"/>
    <x v="0"/>
  </r>
  <r>
    <x v="129"/>
    <x v="114"/>
    <x v="0"/>
    <x v="0"/>
    <x v="44"/>
    <n v="0"/>
    <n v="0"/>
    <n v="0"/>
    <n v="1"/>
    <n v="0"/>
    <n v="0"/>
    <n v="1"/>
    <n v="0"/>
    <n v="0"/>
    <s v="State-New York"/>
    <x v="1"/>
    <x v="1"/>
  </r>
  <r>
    <x v="130"/>
    <x v="115"/>
    <x v="0"/>
    <x v="0"/>
    <x v="39"/>
    <n v="1"/>
    <n v="0"/>
    <n v="0"/>
    <n v="0"/>
    <n v="0"/>
    <n v="0"/>
    <n v="1"/>
    <n v="0"/>
    <n v="0"/>
    <s v="State-Texas"/>
    <x v="2"/>
    <x v="1"/>
  </r>
  <r>
    <x v="131"/>
    <x v="116"/>
    <x v="0"/>
    <x v="0"/>
    <x v="2"/>
    <n v="0"/>
    <n v="1"/>
    <n v="0"/>
    <n v="0"/>
    <n v="0"/>
    <n v="0"/>
    <n v="0"/>
    <n v="1"/>
    <n v="0"/>
    <s v="State-Texas"/>
    <x v="3"/>
    <x v="2"/>
  </r>
  <r>
    <x v="132"/>
    <x v="117"/>
    <x v="0"/>
    <x v="0"/>
    <x v="3"/>
    <n v="1"/>
    <n v="0"/>
    <n v="0"/>
    <n v="0"/>
    <n v="0"/>
    <n v="0"/>
    <n v="1"/>
    <n v="0"/>
    <n v="0"/>
    <s v="State-Florida"/>
    <x v="2"/>
    <x v="1"/>
  </r>
  <r>
    <x v="133"/>
    <x v="118"/>
    <x v="0"/>
    <x v="0"/>
    <x v="31"/>
    <n v="0"/>
    <n v="0"/>
    <n v="0"/>
    <n v="1"/>
    <n v="0"/>
    <n v="0"/>
    <n v="0"/>
    <n v="1"/>
    <n v="0"/>
    <s v="State-Illinois"/>
    <x v="1"/>
    <x v="2"/>
  </r>
  <r>
    <x v="134"/>
    <x v="119"/>
    <x v="0"/>
    <x v="0"/>
    <x v="36"/>
    <n v="0"/>
    <n v="0"/>
    <n v="0"/>
    <n v="0"/>
    <n v="1"/>
    <n v="0"/>
    <n v="0"/>
    <n v="0"/>
    <n v="1"/>
    <s v="State-Other"/>
    <x v="4"/>
    <x v="0"/>
  </r>
  <r>
    <x v="135"/>
    <x v="120"/>
    <x v="0"/>
    <x v="0"/>
    <x v="5"/>
    <n v="0"/>
    <n v="1"/>
    <n v="0"/>
    <n v="0"/>
    <n v="0"/>
    <n v="0"/>
    <n v="0"/>
    <n v="0"/>
    <n v="0"/>
    <s v="State-Illinois"/>
    <x v="3"/>
    <x v="3"/>
  </r>
  <r>
    <x v="136"/>
    <x v="121"/>
    <x v="0"/>
    <x v="0"/>
    <x v="7"/>
    <n v="0"/>
    <n v="1"/>
    <n v="0"/>
    <n v="0"/>
    <n v="0"/>
    <n v="0"/>
    <n v="1"/>
    <n v="0"/>
    <n v="0"/>
    <s v="State-Illinois"/>
    <x v="3"/>
    <x v="1"/>
  </r>
  <r>
    <x v="137"/>
    <x v="122"/>
    <x v="0"/>
    <x v="0"/>
    <x v="46"/>
    <n v="1"/>
    <n v="0"/>
    <n v="0"/>
    <n v="0"/>
    <n v="0"/>
    <n v="0"/>
    <n v="1"/>
    <n v="0"/>
    <n v="0"/>
    <s v="State-New York"/>
    <x v="2"/>
    <x v="1"/>
  </r>
  <r>
    <x v="138"/>
    <x v="123"/>
    <x v="0"/>
    <x v="0"/>
    <x v="30"/>
    <n v="0"/>
    <n v="0"/>
    <n v="0"/>
    <n v="1"/>
    <n v="0"/>
    <n v="0"/>
    <n v="1"/>
    <n v="0"/>
    <n v="0"/>
    <s v="State-New York"/>
    <x v="1"/>
    <x v="1"/>
  </r>
  <r>
    <x v="139"/>
    <x v="124"/>
    <x v="0"/>
    <x v="0"/>
    <x v="47"/>
    <n v="0"/>
    <n v="0"/>
    <n v="0"/>
    <n v="1"/>
    <n v="0"/>
    <n v="0"/>
    <n v="0"/>
    <n v="1"/>
    <n v="0"/>
    <s v="State-New York"/>
    <x v="1"/>
    <x v="2"/>
  </r>
  <r>
    <x v="140"/>
    <x v="125"/>
    <x v="0"/>
    <x v="0"/>
    <x v="48"/>
    <n v="0"/>
    <n v="1"/>
    <n v="0"/>
    <n v="0"/>
    <n v="0"/>
    <n v="0"/>
    <n v="0"/>
    <n v="0"/>
    <n v="0"/>
    <s v="State-Texas"/>
    <x v="3"/>
    <x v="3"/>
  </r>
  <r>
    <x v="141"/>
    <x v="125"/>
    <x v="0"/>
    <x v="0"/>
    <x v="48"/>
    <n v="0"/>
    <n v="1"/>
    <n v="0"/>
    <n v="0"/>
    <n v="0"/>
    <n v="0"/>
    <n v="0"/>
    <n v="0"/>
    <n v="0"/>
    <s v="State-California"/>
    <x v="3"/>
    <x v="3"/>
  </r>
  <r>
    <x v="142"/>
    <x v="126"/>
    <x v="0"/>
    <x v="0"/>
    <x v="17"/>
    <n v="0"/>
    <n v="1"/>
    <n v="0"/>
    <n v="0"/>
    <n v="0"/>
    <n v="0"/>
    <n v="0"/>
    <n v="0"/>
    <n v="1"/>
    <s v="State-Florida"/>
    <x v="3"/>
    <x v="0"/>
  </r>
  <r>
    <x v="143"/>
    <x v="127"/>
    <x v="0"/>
    <x v="0"/>
    <x v="33"/>
    <n v="0"/>
    <n v="0"/>
    <n v="1"/>
    <n v="0"/>
    <n v="0"/>
    <n v="0"/>
    <n v="1"/>
    <n v="0"/>
    <n v="0"/>
    <s v="State-Florida"/>
    <x v="0"/>
    <x v="1"/>
  </r>
  <r>
    <x v="144"/>
    <x v="128"/>
    <x v="0"/>
    <x v="0"/>
    <x v="3"/>
    <n v="0"/>
    <n v="0"/>
    <n v="0"/>
    <n v="1"/>
    <n v="0"/>
    <n v="0"/>
    <n v="0"/>
    <n v="0"/>
    <n v="0"/>
    <s v="State-Florida"/>
    <x v="1"/>
    <x v="3"/>
  </r>
  <r>
    <x v="145"/>
    <x v="129"/>
    <x v="0"/>
    <x v="0"/>
    <x v="37"/>
    <n v="0"/>
    <n v="1"/>
    <n v="0"/>
    <n v="0"/>
    <n v="0"/>
    <n v="0"/>
    <n v="1"/>
    <n v="0"/>
    <n v="0"/>
    <s v="State-Texas"/>
    <x v="3"/>
    <x v="1"/>
  </r>
  <r>
    <x v="146"/>
    <x v="130"/>
    <x v="0"/>
    <x v="0"/>
    <x v="34"/>
    <n v="0"/>
    <n v="1"/>
    <n v="0"/>
    <n v="0"/>
    <n v="0"/>
    <n v="0"/>
    <n v="0"/>
    <n v="0"/>
    <n v="1"/>
    <s v="State-California"/>
    <x v="3"/>
    <x v="0"/>
  </r>
  <r>
    <x v="147"/>
    <x v="131"/>
    <x v="0"/>
    <x v="0"/>
    <x v="36"/>
    <n v="0"/>
    <n v="0"/>
    <n v="0"/>
    <n v="1"/>
    <n v="0"/>
    <n v="0"/>
    <n v="0"/>
    <n v="0"/>
    <n v="0"/>
    <s v="State-Illinois"/>
    <x v="1"/>
    <x v="3"/>
  </r>
  <r>
    <x v="148"/>
    <x v="132"/>
    <x v="0"/>
    <x v="0"/>
    <x v="1"/>
    <n v="0"/>
    <n v="0"/>
    <n v="0"/>
    <n v="1"/>
    <n v="0"/>
    <n v="0"/>
    <n v="0"/>
    <n v="0"/>
    <n v="1"/>
    <s v="State-Florida"/>
    <x v="1"/>
    <x v="0"/>
  </r>
  <r>
    <x v="149"/>
    <x v="133"/>
    <x v="0"/>
    <x v="0"/>
    <x v="20"/>
    <n v="0"/>
    <n v="0"/>
    <n v="0"/>
    <n v="0"/>
    <n v="1"/>
    <n v="0"/>
    <n v="0"/>
    <n v="0"/>
    <n v="1"/>
    <s v="State-Florida"/>
    <x v="4"/>
    <x v="0"/>
  </r>
  <r>
    <x v="150"/>
    <x v="133"/>
    <x v="0"/>
    <x v="0"/>
    <x v="20"/>
    <n v="0"/>
    <n v="0"/>
    <n v="0"/>
    <n v="0"/>
    <n v="1"/>
    <n v="0"/>
    <n v="0"/>
    <n v="0"/>
    <n v="1"/>
    <s v="State-California"/>
    <x v="4"/>
    <x v="0"/>
  </r>
  <r>
    <x v="151"/>
    <x v="134"/>
    <x v="0"/>
    <x v="0"/>
    <x v="4"/>
    <n v="1"/>
    <n v="0"/>
    <n v="0"/>
    <n v="0"/>
    <n v="0"/>
    <n v="0"/>
    <n v="1"/>
    <n v="0"/>
    <n v="0"/>
    <s v="State-Texas"/>
    <x v="2"/>
    <x v="1"/>
  </r>
  <r>
    <x v="152"/>
    <x v="135"/>
    <x v="0"/>
    <x v="0"/>
    <x v="48"/>
    <n v="0"/>
    <n v="1"/>
    <n v="0"/>
    <n v="0"/>
    <n v="0"/>
    <n v="0"/>
    <n v="0"/>
    <n v="0"/>
    <n v="1"/>
    <s v="State-New York"/>
    <x v="3"/>
    <x v="0"/>
  </r>
  <r>
    <x v="153"/>
    <x v="136"/>
    <x v="0"/>
    <x v="0"/>
    <x v="33"/>
    <n v="0"/>
    <n v="0"/>
    <n v="1"/>
    <n v="0"/>
    <n v="0"/>
    <n v="0"/>
    <n v="1"/>
    <n v="0"/>
    <n v="0"/>
    <s v="State-California"/>
    <x v="0"/>
    <x v="1"/>
  </r>
  <r>
    <x v="154"/>
    <x v="137"/>
    <x v="0"/>
    <x v="2"/>
    <x v="36"/>
    <n v="1"/>
    <n v="0"/>
    <n v="0"/>
    <n v="0"/>
    <n v="0"/>
    <n v="0"/>
    <n v="0"/>
    <n v="0"/>
    <n v="0"/>
    <s v="State-Illinois"/>
    <x v="2"/>
    <x v="3"/>
  </r>
  <r>
    <x v="155"/>
    <x v="138"/>
    <x v="1"/>
    <x v="0"/>
    <x v="38"/>
    <n v="0"/>
    <n v="1"/>
    <n v="0"/>
    <n v="0"/>
    <n v="0"/>
    <n v="0"/>
    <n v="0"/>
    <n v="1"/>
    <n v="0"/>
    <s v="State-Illinois"/>
    <x v="3"/>
    <x v="2"/>
  </r>
  <r>
    <x v="156"/>
    <x v="139"/>
    <x v="0"/>
    <x v="0"/>
    <x v="5"/>
    <n v="0"/>
    <n v="1"/>
    <n v="0"/>
    <n v="0"/>
    <n v="0"/>
    <n v="0"/>
    <n v="0"/>
    <n v="1"/>
    <n v="0"/>
    <s v="State-New York"/>
    <x v="3"/>
    <x v="2"/>
  </r>
  <r>
    <x v="157"/>
    <x v="140"/>
    <x v="0"/>
    <x v="0"/>
    <x v="39"/>
    <n v="0"/>
    <n v="1"/>
    <n v="0"/>
    <n v="0"/>
    <n v="0"/>
    <n v="0"/>
    <n v="1"/>
    <n v="0"/>
    <n v="0"/>
    <s v="State-New York"/>
    <x v="3"/>
    <x v="1"/>
  </r>
  <r>
    <x v="158"/>
    <x v="141"/>
    <x v="0"/>
    <x v="0"/>
    <x v="7"/>
    <n v="0"/>
    <n v="0"/>
    <n v="1"/>
    <n v="0"/>
    <n v="0"/>
    <n v="0"/>
    <n v="1"/>
    <n v="0"/>
    <n v="0"/>
    <s v="State-Texas"/>
    <x v="0"/>
    <x v="1"/>
  </r>
  <r>
    <x v="159"/>
    <x v="142"/>
    <x v="0"/>
    <x v="0"/>
    <x v="7"/>
    <n v="1"/>
    <n v="0"/>
    <n v="0"/>
    <n v="0"/>
    <n v="0"/>
    <n v="0"/>
    <n v="1"/>
    <n v="0"/>
    <n v="0"/>
    <s v="State-Florida"/>
    <x v="2"/>
    <x v="1"/>
  </r>
  <r>
    <x v="160"/>
    <x v="143"/>
    <x v="0"/>
    <x v="0"/>
    <x v="49"/>
    <n v="0"/>
    <n v="1"/>
    <n v="0"/>
    <n v="0"/>
    <n v="0"/>
    <n v="0"/>
    <n v="0"/>
    <n v="1"/>
    <n v="0"/>
    <s v="State-New York"/>
    <x v="3"/>
    <x v="2"/>
  </r>
  <r>
    <x v="161"/>
    <x v="143"/>
    <x v="0"/>
    <x v="0"/>
    <x v="4"/>
    <n v="0"/>
    <n v="0"/>
    <n v="1"/>
    <n v="0"/>
    <n v="0"/>
    <n v="0"/>
    <n v="0"/>
    <n v="0"/>
    <n v="0"/>
    <s v="State-Other"/>
    <x v="0"/>
    <x v="3"/>
  </r>
  <r>
    <x v="162"/>
    <x v="144"/>
    <x v="0"/>
    <x v="0"/>
    <x v="10"/>
    <n v="0"/>
    <n v="0"/>
    <n v="1"/>
    <n v="0"/>
    <n v="0"/>
    <n v="0"/>
    <n v="1"/>
    <n v="0"/>
    <n v="0"/>
    <s v="State-New York"/>
    <x v="0"/>
    <x v="1"/>
  </r>
  <r>
    <x v="163"/>
    <x v="145"/>
    <x v="0"/>
    <x v="0"/>
    <x v="22"/>
    <n v="0"/>
    <n v="0"/>
    <n v="0"/>
    <n v="1"/>
    <n v="0"/>
    <n v="0"/>
    <n v="0"/>
    <n v="0"/>
    <n v="1"/>
    <s v="State-Texas"/>
    <x v="1"/>
    <x v="0"/>
  </r>
  <r>
    <x v="164"/>
    <x v="146"/>
    <x v="0"/>
    <x v="0"/>
    <x v="50"/>
    <n v="1"/>
    <n v="0"/>
    <n v="0"/>
    <n v="0"/>
    <n v="0"/>
    <n v="0"/>
    <n v="0"/>
    <n v="1"/>
    <n v="0"/>
    <s v="State-Florida"/>
    <x v="2"/>
    <x v="2"/>
  </r>
  <r>
    <x v="165"/>
    <x v="147"/>
    <x v="0"/>
    <x v="0"/>
    <x v="9"/>
    <n v="1"/>
    <n v="0"/>
    <n v="0"/>
    <n v="0"/>
    <n v="0"/>
    <n v="0"/>
    <n v="1"/>
    <n v="0"/>
    <n v="0"/>
    <s v="State-California"/>
    <x v="2"/>
    <x v="1"/>
  </r>
  <r>
    <x v="166"/>
    <x v="147"/>
    <x v="0"/>
    <x v="0"/>
    <x v="9"/>
    <n v="1"/>
    <n v="0"/>
    <n v="0"/>
    <n v="0"/>
    <n v="0"/>
    <n v="0"/>
    <n v="1"/>
    <n v="0"/>
    <n v="0"/>
    <s v="State-Other"/>
    <x v="2"/>
    <x v="1"/>
  </r>
  <r>
    <x v="167"/>
    <x v="148"/>
    <x v="0"/>
    <x v="0"/>
    <x v="12"/>
    <n v="0"/>
    <n v="1"/>
    <n v="0"/>
    <n v="0"/>
    <n v="0"/>
    <n v="0"/>
    <n v="1"/>
    <n v="0"/>
    <n v="0"/>
    <s v="State-Texas"/>
    <x v="3"/>
    <x v="1"/>
  </r>
  <r>
    <x v="168"/>
    <x v="149"/>
    <x v="0"/>
    <x v="2"/>
    <x v="51"/>
    <n v="0"/>
    <n v="1"/>
    <n v="0"/>
    <n v="0"/>
    <n v="0"/>
    <n v="0"/>
    <n v="0"/>
    <n v="0"/>
    <n v="1"/>
    <s v="State-New York"/>
    <x v="3"/>
    <x v="0"/>
  </r>
  <r>
    <x v="169"/>
    <x v="150"/>
    <x v="0"/>
    <x v="0"/>
    <x v="37"/>
    <n v="0"/>
    <n v="0"/>
    <n v="1"/>
    <n v="0"/>
    <n v="0"/>
    <n v="0"/>
    <n v="1"/>
    <n v="0"/>
    <n v="0"/>
    <s v="State-Texas"/>
    <x v="0"/>
    <x v="1"/>
  </r>
  <r>
    <x v="170"/>
    <x v="151"/>
    <x v="0"/>
    <x v="0"/>
    <x v="32"/>
    <n v="0"/>
    <n v="0"/>
    <n v="1"/>
    <n v="0"/>
    <n v="0"/>
    <n v="0"/>
    <n v="1"/>
    <n v="0"/>
    <n v="0"/>
    <s v="State-Texas"/>
    <x v="0"/>
    <x v="1"/>
  </r>
  <r>
    <x v="171"/>
    <x v="151"/>
    <x v="0"/>
    <x v="0"/>
    <x v="32"/>
    <n v="0"/>
    <n v="0"/>
    <n v="1"/>
    <n v="0"/>
    <n v="0"/>
    <n v="0"/>
    <n v="1"/>
    <n v="0"/>
    <n v="0"/>
    <s v="State-Florida"/>
    <x v="0"/>
    <x v="1"/>
  </r>
  <r>
    <x v="172"/>
    <x v="152"/>
    <x v="0"/>
    <x v="0"/>
    <x v="1"/>
    <n v="0"/>
    <n v="0"/>
    <n v="0"/>
    <n v="1"/>
    <n v="0"/>
    <n v="0"/>
    <n v="1"/>
    <n v="0"/>
    <n v="0"/>
    <s v="State-New York"/>
    <x v="1"/>
    <x v="1"/>
  </r>
  <r>
    <x v="173"/>
    <x v="153"/>
    <x v="0"/>
    <x v="0"/>
    <x v="21"/>
    <n v="0"/>
    <n v="0"/>
    <n v="1"/>
    <n v="0"/>
    <n v="0"/>
    <n v="0"/>
    <n v="0"/>
    <n v="1"/>
    <n v="0"/>
    <s v="State-California"/>
    <x v="0"/>
    <x v="2"/>
  </r>
  <r>
    <x v="174"/>
    <x v="154"/>
    <x v="0"/>
    <x v="0"/>
    <x v="40"/>
    <n v="0"/>
    <n v="1"/>
    <n v="0"/>
    <n v="0"/>
    <n v="0"/>
    <n v="0"/>
    <n v="1"/>
    <n v="0"/>
    <n v="0"/>
    <s v="State-Texas"/>
    <x v="3"/>
    <x v="1"/>
  </r>
  <r>
    <x v="175"/>
    <x v="155"/>
    <x v="0"/>
    <x v="0"/>
    <x v="40"/>
    <n v="0"/>
    <n v="1"/>
    <n v="0"/>
    <n v="0"/>
    <n v="0"/>
    <n v="0"/>
    <n v="0"/>
    <n v="0"/>
    <n v="1"/>
    <s v="State-Illinois"/>
    <x v="3"/>
    <x v="0"/>
  </r>
  <r>
    <x v="176"/>
    <x v="156"/>
    <x v="0"/>
    <x v="0"/>
    <x v="22"/>
    <n v="0"/>
    <n v="1"/>
    <n v="0"/>
    <n v="0"/>
    <n v="0"/>
    <n v="0"/>
    <n v="0"/>
    <n v="0"/>
    <n v="0"/>
    <s v="State-Florida"/>
    <x v="3"/>
    <x v="3"/>
  </r>
  <r>
    <x v="177"/>
    <x v="157"/>
    <x v="0"/>
    <x v="2"/>
    <x v="12"/>
    <n v="0"/>
    <n v="0"/>
    <n v="0"/>
    <n v="0"/>
    <n v="1"/>
    <n v="0"/>
    <n v="0"/>
    <n v="0"/>
    <n v="1"/>
    <s v="State-Texas"/>
    <x v="4"/>
    <x v="0"/>
  </r>
  <r>
    <x v="178"/>
    <x v="158"/>
    <x v="1"/>
    <x v="2"/>
    <x v="31"/>
    <n v="0"/>
    <n v="0"/>
    <n v="1"/>
    <n v="0"/>
    <n v="0"/>
    <n v="0"/>
    <n v="1"/>
    <n v="0"/>
    <n v="0"/>
    <s v="State-Illinois"/>
    <x v="0"/>
    <x v="1"/>
  </r>
  <r>
    <x v="179"/>
    <x v="159"/>
    <x v="0"/>
    <x v="0"/>
    <x v="10"/>
    <n v="0"/>
    <n v="1"/>
    <n v="0"/>
    <n v="0"/>
    <n v="0"/>
    <n v="0"/>
    <n v="1"/>
    <n v="0"/>
    <n v="0"/>
    <s v="State-Florida"/>
    <x v="3"/>
    <x v="1"/>
  </r>
  <r>
    <x v="180"/>
    <x v="160"/>
    <x v="0"/>
    <x v="0"/>
    <x v="33"/>
    <n v="0"/>
    <n v="1"/>
    <n v="0"/>
    <n v="0"/>
    <n v="0"/>
    <n v="0"/>
    <n v="0"/>
    <n v="1"/>
    <n v="0"/>
    <s v="State-New York"/>
    <x v="3"/>
    <x v="2"/>
  </r>
  <r>
    <x v="181"/>
    <x v="161"/>
    <x v="0"/>
    <x v="0"/>
    <x v="17"/>
    <n v="0"/>
    <n v="0"/>
    <n v="1"/>
    <n v="0"/>
    <n v="0"/>
    <n v="0"/>
    <n v="0"/>
    <n v="0"/>
    <n v="0"/>
    <s v="State-New York"/>
    <x v="0"/>
    <x v="3"/>
  </r>
  <r>
    <x v="182"/>
    <x v="162"/>
    <x v="0"/>
    <x v="0"/>
    <x v="11"/>
    <n v="0"/>
    <n v="0"/>
    <n v="1"/>
    <n v="0"/>
    <n v="0"/>
    <n v="0"/>
    <n v="1"/>
    <n v="0"/>
    <n v="0"/>
    <s v="State-California"/>
    <x v="0"/>
    <x v="1"/>
  </r>
  <r>
    <x v="183"/>
    <x v="163"/>
    <x v="0"/>
    <x v="0"/>
    <x v="13"/>
    <n v="0"/>
    <n v="0"/>
    <n v="0"/>
    <n v="1"/>
    <n v="0"/>
    <n v="0"/>
    <n v="1"/>
    <n v="0"/>
    <n v="0"/>
    <s v="State-New York"/>
    <x v="1"/>
    <x v="1"/>
  </r>
  <r>
    <x v="184"/>
    <x v="164"/>
    <x v="0"/>
    <x v="0"/>
    <x v="46"/>
    <n v="0"/>
    <n v="1"/>
    <n v="0"/>
    <n v="0"/>
    <n v="0"/>
    <n v="0"/>
    <n v="1"/>
    <n v="0"/>
    <n v="0"/>
    <s v="State-Texas"/>
    <x v="3"/>
    <x v="1"/>
  </r>
  <r>
    <x v="185"/>
    <x v="165"/>
    <x v="0"/>
    <x v="0"/>
    <x v="12"/>
    <n v="0"/>
    <n v="1"/>
    <n v="0"/>
    <n v="0"/>
    <n v="0"/>
    <n v="0"/>
    <n v="0"/>
    <n v="1"/>
    <n v="0"/>
    <s v="State-Illinois"/>
    <x v="3"/>
    <x v="2"/>
  </r>
  <r>
    <x v="186"/>
    <x v="166"/>
    <x v="0"/>
    <x v="0"/>
    <x v="51"/>
    <n v="0"/>
    <n v="0"/>
    <n v="1"/>
    <n v="0"/>
    <n v="0"/>
    <n v="0"/>
    <n v="1"/>
    <n v="0"/>
    <n v="0"/>
    <s v="State-Other"/>
    <x v="0"/>
    <x v="1"/>
  </r>
  <r>
    <x v="187"/>
    <x v="167"/>
    <x v="0"/>
    <x v="0"/>
    <x v="8"/>
    <n v="0"/>
    <n v="0"/>
    <n v="0"/>
    <n v="1"/>
    <n v="0"/>
    <n v="0"/>
    <n v="1"/>
    <n v="0"/>
    <n v="0"/>
    <s v="State-New York"/>
    <x v="1"/>
    <x v="1"/>
  </r>
  <r>
    <x v="188"/>
    <x v="168"/>
    <x v="0"/>
    <x v="0"/>
    <x v="43"/>
    <n v="0"/>
    <n v="0"/>
    <n v="1"/>
    <n v="0"/>
    <n v="0"/>
    <n v="0"/>
    <n v="0"/>
    <n v="0"/>
    <n v="0"/>
    <s v="State-Illinois"/>
    <x v="0"/>
    <x v="3"/>
  </r>
  <r>
    <x v="189"/>
    <x v="169"/>
    <x v="0"/>
    <x v="0"/>
    <x v="45"/>
    <n v="0"/>
    <n v="1"/>
    <n v="0"/>
    <n v="0"/>
    <n v="0"/>
    <n v="0"/>
    <n v="1"/>
    <n v="0"/>
    <n v="0"/>
    <s v="State-Illinois"/>
    <x v="3"/>
    <x v="1"/>
  </r>
  <r>
    <x v="190"/>
    <x v="170"/>
    <x v="0"/>
    <x v="0"/>
    <x v="23"/>
    <n v="0"/>
    <n v="0"/>
    <n v="0"/>
    <n v="1"/>
    <n v="0"/>
    <n v="0"/>
    <n v="0"/>
    <n v="1"/>
    <n v="0"/>
    <s v="State-California"/>
    <x v="1"/>
    <x v="2"/>
  </r>
  <r>
    <x v="191"/>
    <x v="170"/>
    <x v="0"/>
    <x v="0"/>
    <x v="23"/>
    <n v="0"/>
    <n v="0"/>
    <n v="0"/>
    <n v="1"/>
    <n v="0"/>
    <n v="0"/>
    <n v="0"/>
    <n v="1"/>
    <n v="0"/>
    <s v="State-Illinois"/>
    <x v="1"/>
    <x v="2"/>
  </r>
  <r>
    <x v="192"/>
    <x v="171"/>
    <x v="0"/>
    <x v="2"/>
    <x v="21"/>
    <n v="0"/>
    <n v="1"/>
    <n v="0"/>
    <n v="0"/>
    <n v="0"/>
    <n v="0"/>
    <n v="0"/>
    <n v="0"/>
    <n v="1"/>
    <s v="State-Florida"/>
    <x v="3"/>
    <x v="0"/>
  </r>
  <r>
    <x v="193"/>
    <x v="172"/>
    <x v="0"/>
    <x v="0"/>
    <x v="30"/>
    <n v="0"/>
    <n v="1"/>
    <n v="0"/>
    <n v="0"/>
    <n v="0"/>
    <n v="0"/>
    <n v="1"/>
    <n v="0"/>
    <n v="0"/>
    <s v="State-Florida"/>
    <x v="3"/>
    <x v="1"/>
  </r>
  <r>
    <x v="194"/>
    <x v="173"/>
    <x v="0"/>
    <x v="0"/>
    <x v="47"/>
    <n v="0"/>
    <n v="1"/>
    <n v="0"/>
    <n v="0"/>
    <n v="0"/>
    <n v="0"/>
    <n v="1"/>
    <n v="0"/>
    <n v="0"/>
    <s v="State-Texas"/>
    <x v="3"/>
    <x v="1"/>
  </r>
  <r>
    <x v="195"/>
    <x v="174"/>
    <x v="0"/>
    <x v="0"/>
    <x v="49"/>
    <n v="0"/>
    <n v="1"/>
    <n v="0"/>
    <n v="0"/>
    <n v="0"/>
    <n v="0"/>
    <n v="0"/>
    <n v="0"/>
    <n v="1"/>
    <s v="State-Florida"/>
    <x v="3"/>
    <x v="0"/>
  </r>
  <r>
    <x v="196"/>
    <x v="175"/>
    <x v="0"/>
    <x v="0"/>
    <x v="1"/>
    <n v="0"/>
    <n v="1"/>
    <n v="0"/>
    <n v="0"/>
    <n v="0"/>
    <n v="0"/>
    <n v="0"/>
    <n v="0"/>
    <n v="1"/>
    <s v="State-Texas"/>
    <x v="3"/>
    <x v="0"/>
  </r>
  <r>
    <x v="197"/>
    <x v="176"/>
    <x v="0"/>
    <x v="0"/>
    <x v="47"/>
    <n v="0"/>
    <n v="0"/>
    <n v="1"/>
    <n v="0"/>
    <n v="0"/>
    <n v="0"/>
    <n v="1"/>
    <n v="0"/>
    <n v="0"/>
    <s v="State-Texas"/>
    <x v="0"/>
    <x v="1"/>
  </r>
  <r>
    <x v="198"/>
    <x v="177"/>
    <x v="0"/>
    <x v="0"/>
    <x v="45"/>
    <n v="0"/>
    <n v="1"/>
    <n v="0"/>
    <n v="0"/>
    <n v="0"/>
    <n v="0"/>
    <n v="0"/>
    <n v="1"/>
    <n v="0"/>
    <s v="State-Texas"/>
    <x v="3"/>
    <x v="2"/>
  </r>
  <r>
    <x v="199"/>
    <x v="178"/>
    <x v="0"/>
    <x v="0"/>
    <x v="21"/>
    <n v="0"/>
    <n v="0"/>
    <n v="0"/>
    <n v="1"/>
    <n v="0"/>
    <n v="0"/>
    <n v="1"/>
    <n v="0"/>
    <n v="0"/>
    <s v="State-California"/>
    <x v="1"/>
    <x v="1"/>
  </r>
  <r>
    <x v="200"/>
    <x v="179"/>
    <x v="0"/>
    <x v="0"/>
    <x v="17"/>
    <n v="0"/>
    <n v="1"/>
    <n v="0"/>
    <n v="0"/>
    <n v="0"/>
    <n v="0"/>
    <n v="0"/>
    <n v="1"/>
    <n v="0"/>
    <s v="State-Illinois"/>
    <x v="3"/>
    <x v="2"/>
  </r>
  <r>
    <x v="201"/>
    <x v="180"/>
    <x v="1"/>
    <x v="0"/>
    <x v="35"/>
    <n v="0"/>
    <n v="1"/>
    <n v="0"/>
    <n v="0"/>
    <n v="0"/>
    <n v="0"/>
    <n v="1"/>
    <n v="0"/>
    <n v="0"/>
    <s v="State-Texas"/>
    <x v="3"/>
    <x v="1"/>
  </r>
  <r>
    <x v="202"/>
    <x v="180"/>
    <x v="1"/>
    <x v="0"/>
    <x v="35"/>
    <n v="0"/>
    <n v="1"/>
    <n v="0"/>
    <n v="0"/>
    <n v="0"/>
    <n v="0"/>
    <n v="1"/>
    <n v="0"/>
    <n v="0"/>
    <s v="State-California"/>
    <x v="3"/>
    <x v="1"/>
  </r>
  <r>
    <x v="203"/>
    <x v="180"/>
    <x v="0"/>
    <x v="0"/>
    <x v="8"/>
    <n v="0"/>
    <n v="0"/>
    <n v="0"/>
    <n v="1"/>
    <n v="0"/>
    <n v="0"/>
    <n v="1"/>
    <n v="0"/>
    <n v="0"/>
    <s v="State-Texas"/>
    <x v="1"/>
    <x v="1"/>
  </r>
  <r>
    <x v="204"/>
    <x v="181"/>
    <x v="0"/>
    <x v="0"/>
    <x v="51"/>
    <n v="0"/>
    <n v="1"/>
    <n v="0"/>
    <n v="0"/>
    <n v="0"/>
    <n v="0"/>
    <n v="1"/>
    <n v="0"/>
    <n v="0"/>
    <s v="State-California"/>
    <x v="3"/>
    <x v="1"/>
  </r>
  <r>
    <x v="205"/>
    <x v="181"/>
    <x v="0"/>
    <x v="0"/>
    <x v="51"/>
    <n v="0"/>
    <n v="1"/>
    <n v="0"/>
    <n v="0"/>
    <n v="0"/>
    <n v="0"/>
    <n v="1"/>
    <n v="0"/>
    <n v="0"/>
    <s v="State-Illinois"/>
    <x v="3"/>
    <x v="1"/>
  </r>
  <r>
    <x v="206"/>
    <x v="182"/>
    <x v="0"/>
    <x v="0"/>
    <x v="14"/>
    <n v="0"/>
    <n v="1"/>
    <n v="0"/>
    <n v="0"/>
    <n v="0"/>
    <n v="0"/>
    <n v="1"/>
    <n v="0"/>
    <n v="0"/>
    <s v="State-Texas"/>
    <x v="3"/>
    <x v="1"/>
  </r>
  <r>
    <x v="207"/>
    <x v="183"/>
    <x v="0"/>
    <x v="2"/>
    <x v="7"/>
    <n v="0"/>
    <n v="1"/>
    <n v="0"/>
    <n v="0"/>
    <n v="0"/>
    <n v="0"/>
    <n v="1"/>
    <n v="0"/>
    <n v="0"/>
    <s v="State-Illinois"/>
    <x v="3"/>
    <x v="1"/>
  </r>
  <r>
    <x v="208"/>
    <x v="184"/>
    <x v="0"/>
    <x v="0"/>
    <x v="30"/>
    <n v="0"/>
    <n v="0"/>
    <n v="0"/>
    <n v="0"/>
    <n v="1"/>
    <n v="0"/>
    <n v="1"/>
    <n v="0"/>
    <n v="0"/>
    <s v="State-Texas"/>
    <x v="4"/>
    <x v="1"/>
  </r>
  <r>
    <x v="209"/>
    <x v="185"/>
    <x v="0"/>
    <x v="0"/>
    <x v="38"/>
    <n v="0"/>
    <n v="0"/>
    <n v="1"/>
    <n v="0"/>
    <n v="0"/>
    <n v="0"/>
    <n v="1"/>
    <n v="0"/>
    <n v="0"/>
    <s v="State-California"/>
    <x v="0"/>
    <x v="1"/>
  </r>
  <r>
    <x v="210"/>
    <x v="186"/>
    <x v="0"/>
    <x v="0"/>
    <x v="35"/>
    <n v="0"/>
    <n v="1"/>
    <n v="0"/>
    <n v="0"/>
    <n v="0"/>
    <n v="0"/>
    <n v="0"/>
    <n v="0"/>
    <n v="1"/>
    <s v="State-Other"/>
    <x v="3"/>
    <x v="0"/>
  </r>
  <r>
    <x v="211"/>
    <x v="187"/>
    <x v="0"/>
    <x v="0"/>
    <x v="41"/>
    <n v="0"/>
    <n v="1"/>
    <n v="0"/>
    <n v="0"/>
    <n v="0"/>
    <n v="0"/>
    <n v="1"/>
    <n v="0"/>
    <n v="0"/>
    <s v="State-California"/>
    <x v="3"/>
    <x v="1"/>
  </r>
  <r>
    <x v="212"/>
    <x v="188"/>
    <x v="0"/>
    <x v="2"/>
    <x v="14"/>
    <n v="1"/>
    <n v="0"/>
    <n v="0"/>
    <n v="0"/>
    <n v="0"/>
    <n v="0"/>
    <n v="1"/>
    <n v="0"/>
    <n v="0"/>
    <s v="State-Illinois"/>
    <x v="2"/>
    <x v="1"/>
  </r>
  <r>
    <x v="213"/>
    <x v="189"/>
    <x v="0"/>
    <x v="2"/>
    <x v="31"/>
    <n v="0"/>
    <n v="1"/>
    <n v="0"/>
    <n v="0"/>
    <n v="0"/>
    <n v="0"/>
    <n v="1"/>
    <n v="0"/>
    <n v="0"/>
    <s v="State-New York"/>
    <x v="3"/>
    <x v="1"/>
  </r>
  <r>
    <x v="214"/>
    <x v="190"/>
    <x v="0"/>
    <x v="2"/>
    <x v="12"/>
    <n v="1"/>
    <n v="0"/>
    <n v="0"/>
    <n v="0"/>
    <n v="0"/>
    <n v="0"/>
    <n v="1"/>
    <n v="0"/>
    <n v="0"/>
    <s v="State-Illinois"/>
    <x v="2"/>
    <x v="1"/>
  </r>
  <r>
    <x v="215"/>
    <x v="191"/>
    <x v="0"/>
    <x v="0"/>
    <x v="47"/>
    <n v="0"/>
    <n v="0"/>
    <n v="0"/>
    <n v="0"/>
    <n v="1"/>
    <n v="0"/>
    <n v="1"/>
    <n v="0"/>
    <n v="0"/>
    <s v="State-Other"/>
    <x v="4"/>
    <x v="1"/>
  </r>
  <r>
    <x v="216"/>
    <x v="192"/>
    <x v="0"/>
    <x v="2"/>
    <x v="12"/>
    <n v="0"/>
    <n v="0"/>
    <n v="1"/>
    <n v="0"/>
    <n v="0"/>
    <n v="0"/>
    <n v="0"/>
    <n v="0"/>
    <n v="1"/>
    <s v="State-Illinois"/>
    <x v="0"/>
    <x v="0"/>
  </r>
  <r>
    <x v="217"/>
    <x v="193"/>
    <x v="0"/>
    <x v="0"/>
    <x v="10"/>
    <n v="0"/>
    <n v="1"/>
    <n v="0"/>
    <n v="0"/>
    <n v="0"/>
    <n v="0"/>
    <n v="0"/>
    <n v="1"/>
    <n v="0"/>
    <s v="State-Texas"/>
    <x v="3"/>
    <x v="2"/>
  </r>
  <r>
    <x v="218"/>
    <x v="194"/>
    <x v="0"/>
    <x v="0"/>
    <x v="38"/>
    <n v="0"/>
    <n v="0"/>
    <n v="1"/>
    <n v="0"/>
    <n v="0"/>
    <n v="0"/>
    <n v="0"/>
    <n v="0"/>
    <n v="0"/>
    <s v="State-Illinois"/>
    <x v="0"/>
    <x v="3"/>
  </r>
  <r>
    <x v="219"/>
    <x v="195"/>
    <x v="0"/>
    <x v="0"/>
    <x v="2"/>
    <n v="0"/>
    <n v="0"/>
    <n v="0"/>
    <n v="1"/>
    <n v="0"/>
    <n v="0"/>
    <n v="0"/>
    <n v="0"/>
    <n v="1"/>
    <s v="State-Texas"/>
    <x v="1"/>
    <x v="0"/>
  </r>
  <r>
    <x v="220"/>
    <x v="196"/>
    <x v="0"/>
    <x v="0"/>
    <x v="29"/>
    <n v="0"/>
    <n v="0"/>
    <n v="1"/>
    <n v="0"/>
    <n v="0"/>
    <n v="0"/>
    <n v="1"/>
    <n v="0"/>
    <n v="0"/>
    <s v="State-New York"/>
    <x v="0"/>
    <x v="1"/>
  </r>
  <r>
    <x v="221"/>
    <x v="197"/>
    <x v="0"/>
    <x v="0"/>
    <x v="16"/>
    <n v="0"/>
    <n v="1"/>
    <n v="0"/>
    <n v="0"/>
    <n v="0"/>
    <n v="0"/>
    <n v="1"/>
    <n v="0"/>
    <n v="0"/>
    <s v="State-Texas"/>
    <x v="3"/>
    <x v="1"/>
  </r>
  <r>
    <x v="222"/>
    <x v="197"/>
    <x v="0"/>
    <x v="0"/>
    <x v="16"/>
    <n v="0"/>
    <n v="1"/>
    <n v="0"/>
    <n v="0"/>
    <n v="0"/>
    <n v="0"/>
    <n v="1"/>
    <n v="0"/>
    <n v="0"/>
    <s v="State-California"/>
    <x v="3"/>
    <x v="1"/>
  </r>
  <r>
    <x v="223"/>
    <x v="198"/>
    <x v="0"/>
    <x v="0"/>
    <x v="5"/>
    <n v="0"/>
    <n v="1"/>
    <n v="0"/>
    <n v="0"/>
    <n v="0"/>
    <n v="0"/>
    <n v="1"/>
    <n v="0"/>
    <n v="0"/>
    <s v="State-Florida"/>
    <x v="3"/>
    <x v="1"/>
  </r>
  <r>
    <x v="224"/>
    <x v="199"/>
    <x v="0"/>
    <x v="0"/>
    <x v="17"/>
    <n v="0"/>
    <n v="1"/>
    <n v="0"/>
    <n v="0"/>
    <n v="0"/>
    <n v="0"/>
    <n v="1"/>
    <n v="0"/>
    <n v="0"/>
    <s v="State-California"/>
    <x v="3"/>
    <x v="1"/>
  </r>
  <r>
    <x v="225"/>
    <x v="200"/>
    <x v="0"/>
    <x v="0"/>
    <x v="24"/>
    <n v="0"/>
    <n v="1"/>
    <n v="0"/>
    <n v="0"/>
    <n v="0"/>
    <n v="0"/>
    <n v="1"/>
    <n v="0"/>
    <n v="0"/>
    <s v="State-California"/>
    <x v="3"/>
    <x v="1"/>
  </r>
  <r>
    <x v="226"/>
    <x v="201"/>
    <x v="0"/>
    <x v="0"/>
    <x v="1"/>
    <n v="0"/>
    <n v="0"/>
    <n v="0"/>
    <n v="1"/>
    <n v="0"/>
    <n v="0"/>
    <n v="0"/>
    <n v="1"/>
    <n v="0"/>
    <s v="State-New York"/>
    <x v="1"/>
    <x v="2"/>
  </r>
  <r>
    <x v="227"/>
    <x v="202"/>
    <x v="0"/>
    <x v="0"/>
    <x v="33"/>
    <n v="0"/>
    <n v="1"/>
    <n v="0"/>
    <n v="0"/>
    <n v="0"/>
    <n v="0"/>
    <n v="1"/>
    <n v="0"/>
    <n v="0"/>
    <s v="State-Texas"/>
    <x v="3"/>
    <x v="1"/>
  </r>
  <r>
    <x v="228"/>
    <x v="203"/>
    <x v="0"/>
    <x v="0"/>
    <x v="52"/>
    <n v="0"/>
    <n v="0"/>
    <n v="1"/>
    <n v="0"/>
    <n v="0"/>
    <n v="0"/>
    <n v="1"/>
    <n v="0"/>
    <n v="0"/>
    <s v="State-New York"/>
    <x v="0"/>
    <x v="1"/>
  </r>
  <r>
    <x v="229"/>
    <x v="204"/>
    <x v="0"/>
    <x v="0"/>
    <x v="21"/>
    <n v="0"/>
    <n v="1"/>
    <n v="0"/>
    <n v="0"/>
    <n v="0"/>
    <n v="0"/>
    <n v="1"/>
    <n v="0"/>
    <n v="0"/>
    <s v="State-Illinois"/>
    <x v="3"/>
    <x v="1"/>
  </r>
  <r>
    <x v="230"/>
    <x v="205"/>
    <x v="0"/>
    <x v="0"/>
    <x v="21"/>
    <n v="0"/>
    <n v="1"/>
    <n v="0"/>
    <n v="0"/>
    <n v="0"/>
    <n v="0"/>
    <n v="0"/>
    <n v="0"/>
    <n v="1"/>
    <s v="State-California"/>
    <x v="3"/>
    <x v="0"/>
  </r>
  <r>
    <x v="231"/>
    <x v="206"/>
    <x v="1"/>
    <x v="2"/>
    <x v="50"/>
    <n v="0"/>
    <n v="0"/>
    <n v="1"/>
    <n v="0"/>
    <n v="0"/>
    <n v="0"/>
    <n v="1"/>
    <n v="0"/>
    <n v="0"/>
    <s v="State-New York"/>
    <x v="0"/>
    <x v="1"/>
  </r>
  <r>
    <x v="232"/>
    <x v="206"/>
    <x v="1"/>
    <x v="2"/>
    <x v="50"/>
    <n v="0"/>
    <n v="0"/>
    <n v="1"/>
    <n v="0"/>
    <n v="0"/>
    <n v="0"/>
    <n v="1"/>
    <n v="0"/>
    <n v="0"/>
    <s v="State-California"/>
    <x v="0"/>
    <x v="1"/>
  </r>
  <r>
    <x v="233"/>
    <x v="207"/>
    <x v="0"/>
    <x v="0"/>
    <x v="37"/>
    <n v="0"/>
    <n v="1"/>
    <n v="0"/>
    <n v="0"/>
    <n v="0"/>
    <n v="0"/>
    <n v="0"/>
    <n v="1"/>
    <n v="0"/>
    <s v="State-Other"/>
    <x v="3"/>
    <x v="2"/>
  </r>
  <r>
    <x v="234"/>
    <x v="208"/>
    <x v="0"/>
    <x v="2"/>
    <x v="12"/>
    <n v="0"/>
    <n v="0"/>
    <n v="0"/>
    <n v="1"/>
    <n v="0"/>
    <n v="0"/>
    <n v="0"/>
    <n v="0"/>
    <n v="1"/>
    <s v="State-Other"/>
    <x v="1"/>
    <x v="0"/>
  </r>
  <r>
    <x v="235"/>
    <x v="209"/>
    <x v="0"/>
    <x v="0"/>
    <x v="11"/>
    <n v="0"/>
    <n v="1"/>
    <n v="0"/>
    <n v="0"/>
    <n v="0"/>
    <n v="0"/>
    <n v="0"/>
    <n v="0"/>
    <n v="1"/>
    <s v="State-Florida"/>
    <x v="3"/>
    <x v="0"/>
  </r>
  <r>
    <x v="236"/>
    <x v="210"/>
    <x v="0"/>
    <x v="0"/>
    <x v="23"/>
    <n v="0"/>
    <n v="1"/>
    <n v="0"/>
    <n v="0"/>
    <n v="0"/>
    <n v="0"/>
    <n v="0"/>
    <n v="0"/>
    <n v="1"/>
    <s v="State-Florida"/>
    <x v="3"/>
    <x v="0"/>
  </r>
  <r>
    <x v="237"/>
    <x v="211"/>
    <x v="0"/>
    <x v="2"/>
    <x v="16"/>
    <n v="1"/>
    <n v="0"/>
    <n v="0"/>
    <n v="0"/>
    <n v="0"/>
    <n v="0"/>
    <n v="1"/>
    <n v="0"/>
    <n v="0"/>
    <s v="State-Illinois"/>
    <x v="2"/>
    <x v="1"/>
  </r>
  <r>
    <x v="238"/>
    <x v="212"/>
    <x v="0"/>
    <x v="0"/>
    <x v="37"/>
    <n v="1"/>
    <n v="0"/>
    <n v="0"/>
    <n v="0"/>
    <n v="0"/>
    <n v="0"/>
    <n v="0"/>
    <n v="0"/>
    <n v="1"/>
    <s v="State-California"/>
    <x v="2"/>
    <x v="0"/>
  </r>
  <r>
    <x v="239"/>
    <x v="213"/>
    <x v="0"/>
    <x v="0"/>
    <x v="7"/>
    <n v="1"/>
    <n v="0"/>
    <n v="0"/>
    <n v="0"/>
    <n v="0"/>
    <n v="0"/>
    <n v="0"/>
    <n v="1"/>
    <n v="0"/>
    <s v="State-Texas"/>
    <x v="2"/>
    <x v="2"/>
  </r>
  <r>
    <x v="240"/>
    <x v="214"/>
    <x v="0"/>
    <x v="2"/>
    <x v="3"/>
    <n v="0"/>
    <n v="1"/>
    <n v="0"/>
    <n v="0"/>
    <n v="0"/>
    <n v="0"/>
    <n v="0"/>
    <n v="1"/>
    <n v="0"/>
    <s v="State-California"/>
    <x v="3"/>
    <x v="2"/>
  </r>
  <r>
    <x v="241"/>
    <x v="215"/>
    <x v="0"/>
    <x v="0"/>
    <x v="4"/>
    <n v="0"/>
    <n v="0"/>
    <n v="0"/>
    <n v="1"/>
    <n v="0"/>
    <n v="0"/>
    <n v="1"/>
    <n v="0"/>
    <n v="0"/>
    <s v="State-California"/>
    <x v="1"/>
    <x v="1"/>
  </r>
  <r>
    <x v="242"/>
    <x v="216"/>
    <x v="0"/>
    <x v="2"/>
    <x v="23"/>
    <n v="0"/>
    <n v="0"/>
    <n v="0"/>
    <n v="1"/>
    <n v="0"/>
    <n v="0"/>
    <n v="0"/>
    <n v="0"/>
    <n v="1"/>
    <s v="State-California"/>
    <x v="1"/>
    <x v="0"/>
  </r>
  <r>
    <x v="243"/>
    <x v="217"/>
    <x v="0"/>
    <x v="0"/>
    <x v="48"/>
    <n v="0"/>
    <n v="1"/>
    <n v="0"/>
    <n v="0"/>
    <n v="0"/>
    <n v="0"/>
    <n v="1"/>
    <n v="0"/>
    <n v="0"/>
    <s v="State-Florida"/>
    <x v="3"/>
    <x v="1"/>
  </r>
  <r>
    <x v="244"/>
    <x v="218"/>
    <x v="0"/>
    <x v="0"/>
    <x v="1"/>
    <n v="1"/>
    <n v="0"/>
    <n v="0"/>
    <n v="0"/>
    <n v="0"/>
    <n v="0"/>
    <n v="0"/>
    <n v="1"/>
    <n v="0"/>
    <s v="State-California"/>
    <x v="2"/>
    <x v="2"/>
  </r>
  <r>
    <x v="245"/>
    <x v="219"/>
    <x v="0"/>
    <x v="0"/>
    <x v="44"/>
    <n v="0"/>
    <n v="1"/>
    <n v="0"/>
    <n v="0"/>
    <n v="0"/>
    <n v="0"/>
    <n v="1"/>
    <n v="0"/>
    <n v="0"/>
    <s v="State-California"/>
    <x v="3"/>
    <x v="1"/>
  </r>
  <r>
    <x v="246"/>
    <x v="220"/>
    <x v="0"/>
    <x v="0"/>
    <x v="48"/>
    <n v="0"/>
    <n v="0"/>
    <n v="1"/>
    <n v="0"/>
    <n v="0"/>
    <n v="0"/>
    <n v="1"/>
    <n v="0"/>
    <n v="0"/>
    <s v="State-California"/>
    <x v="0"/>
    <x v="1"/>
  </r>
  <r>
    <x v="247"/>
    <x v="221"/>
    <x v="0"/>
    <x v="0"/>
    <x v="11"/>
    <n v="0"/>
    <n v="1"/>
    <n v="0"/>
    <n v="0"/>
    <n v="0"/>
    <n v="0"/>
    <n v="0"/>
    <n v="0"/>
    <n v="0"/>
    <s v="State-Other"/>
    <x v="3"/>
    <x v="3"/>
  </r>
  <r>
    <x v="248"/>
    <x v="221"/>
    <x v="0"/>
    <x v="0"/>
    <x v="11"/>
    <n v="0"/>
    <n v="1"/>
    <n v="0"/>
    <n v="0"/>
    <n v="0"/>
    <n v="0"/>
    <n v="0"/>
    <n v="0"/>
    <n v="0"/>
    <s v="State-Other"/>
    <x v="3"/>
    <x v="3"/>
  </r>
  <r>
    <x v="249"/>
    <x v="222"/>
    <x v="0"/>
    <x v="0"/>
    <x v="5"/>
    <n v="0"/>
    <n v="0"/>
    <n v="0"/>
    <n v="1"/>
    <n v="0"/>
    <n v="0"/>
    <n v="1"/>
    <n v="0"/>
    <n v="0"/>
    <s v="State-Florida"/>
    <x v="1"/>
    <x v="1"/>
  </r>
  <r>
    <x v="250"/>
    <x v="223"/>
    <x v="0"/>
    <x v="0"/>
    <x v="20"/>
    <n v="0"/>
    <n v="0"/>
    <n v="0"/>
    <n v="0"/>
    <n v="1"/>
    <n v="0"/>
    <n v="0"/>
    <n v="1"/>
    <n v="0"/>
    <s v="State-Illinois"/>
    <x v="4"/>
    <x v="2"/>
  </r>
  <r>
    <x v="251"/>
    <x v="224"/>
    <x v="0"/>
    <x v="0"/>
    <x v="30"/>
    <n v="0"/>
    <n v="0"/>
    <n v="1"/>
    <n v="0"/>
    <n v="0"/>
    <n v="0"/>
    <n v="0"/>
    <n v="0"/>
    <n v="1"/>
    <s v="State-Illinois"/>
    <x v="0"/>
    <x v="0"/>
  </r>
  <r>
    <x v="252"/>
    <x v="225"/>
    <x v="0"/>
    <x v="2"/>
    <x v="38"/>
    <n v="0"/>
    <n v="0"/>
    <n v="0"/>
    <n v="1"/>
    <n v="0"/>
    <n v="0"/>
    <n v="1"/>
    <n v="0"/>
    <n v="0"/>
    <s v="State-Texas"/>
    <x v="1"/>
    <x v="1"/>
  </r>
  <r>
    <x v="253"/>
    <x v="226"/>
    <x v="0"/>
    <x v="0"/>
    <x v="17"/>
    <n v="0"/>
    <n v="0"/>
    <n v="0"/>
    <n v="1"/>
    <n v="0"/>
    <n v="0"/>
    <n v="1"/>
    <n v="0"/>
    <n v="0"/>
    <s v="State-Florida"/>
    <x v="1"/>
    <x v="1"/>
  </r>
  <r>
    <x v="254"/>
    <x v="227"/>
    <x v="0"/>
    <x v="2"/>
    <x v="31"/>
    <n v="1"/>
    <n v="0"/>
    <n v="0"/>
    <n v="0"/>
    <n v="0"/>
    <n v="0"/>
    <n v="0"/>
    <n v="0"/>
    <n v="0"/>
    <s v="State-Florida"/>
    <x v="2"/>
    <x v="3"/>
  </r>
  <r>
    <x v="255"/>
    <x v="228"/>
    <x v="0"/>
    <x v="2"/>
    <x v="12"/>
    <n v="1"/>
    <n v="0"/>
    <n v="0"/>
    <n v="0"/>
    <n v="0"/>
    <n v="0"/>
    <n v="1"/>
    <n v="0"/>
    <n v="0"/>
    <s v="State-Florida"/>
    <x v="2"/>
    <x v="1"/>
  </r>
  <r>
    <x v="256"/>
    <x v="229"/>
    <x v="0"/>
    <x v="0"/>
    <x v="28"/>
    <n v="0"/>
    <n v="1"/>
    <n v="0"/>
    <n v="0"/>
    <n v="0"/>
    <n v="0"/>
    <n v="0"/>
    <n v="1"/>
    <n v="0"/>
    <s v="State-Texas"/>
    <x v="3"/>
    <x v="2"/>
  </r>
  <r>
    <x v="257"/>
    <x v="230"/>
    <x v="0"/>
    <x v="2"/>
    <x v="2"/>
    <n v="0"/>
    <n v="1"/>
    <n v="0"/>
    <n v="0"/>
    <n v="0"/>
    <n v="0"/>
    <n v="0"/>
    <n v="0"/>
    <n v="1"/>
    <s v="State-Florida"/>
    <x v="3"/>
    <x v="0"/>
  </r>
  <r>
    <x v="258"/>
    <x v="231"/>
    <x v="0"/>
    <x v="0"/>
    <x v="22"/>
    <n v="0"/>
    <n v="0"/>
    <n v="0"/>
    <n v="1"/>
    <n v="0"/>
    <n v="0"/>
    <n v="0"/>
    <n v="1"/>
    <n v="0"/>
    <s v="State-Illinois"/>
    <x v="1"/>
    <x v="2"/>
  </r>
  <r>
    <x v="259"/>
    <x v="232"/>
    <x v="0"/>
    <x v="0"/>
    <x v="35"/>
    <n v="0"/>
    <n v="1"/>
    <n v="0"/>
    <n v="0"/>
    <n v="0"/>
    <n v="0"/>
    <n v="0"/>
    <n v="0"/>
    <n v="1"/>
    <s v="State-Illinois"/>
    <x v="3"/>
    <x v="0"/>
  </r>
  <r>
    <x v="260"/>
    <x v="233"/>
    <x v="0"/>
    <x v="0"/>
    <x v="23"/>
    <n v="0"/>
    <n v="1"/>
    <n v="0"/>
    <n v="0"/>
    <n v="0"/>
    <n v="0"/>
    <n v="0"/>
    <n v="0"/>
    <n v="0"/>
    <s v="State-Other"/>
    <x v="3"/>
    <x v="3"/>
  </r>
  <r>
    <x v="261"/>
    <x v="234"/>
    <x v="0"/>
    <x v="2"/>
    <x v="24"/>
    <n v="0"/>
    <n v="0"/>
    <n v="0"/>
    <n v="0"/>
    <n v="1"/>
    <n v="0"/>
    <n v="0"/>
    <n v="0"/>
    <n v="1"/>
    <s v="State-Illinois"/>
    <x v="4"/>
    <x v="0"/>
  </r>
  <r>
    <x v="262"/>
    <x v="235"/>
    <x v="1"/>
    <x v="0"/>
    <x v="35"/>
    <n v="0"/>
    <n v="1"/>
    <n v="0"/>
    <n v="0"/>
    <n v="0"/>
    <n v="0"/>
    <n v="1"/>
    <n v="0"/>
    <n v="0"/>
    <s v="State-Other"/>
    <x v="3"/>
    <x v="1"/>
  </r>
  <r>
    <x v="263"/>
    <x v="236"/>
    <x v="0"/>
    <x v="0"/>
    <x v="14"/>
    <n v="0"/>
    <n v="0"/>
    <n v="0"/>
    <n v="1"/>
    <n v="0"/>
    <n v="0"/>
    <n v="1"/>
    <n v="0"/>
    <n v="0"/>
    <s v="State-California"/>
    <x v="1"/>
    <x v="1"/>
  </r>
  <r>
    <x v="264"/>
    <x v="237"/>
    <x v="0"/>
    <x v="0"/>
    <x v="25"/>
    <n v="0"/>
    <n v="0"/>
    <n v="0"/>
    <n v="1"/>
    <n v="0"/>
    <n v="0"/>
    <n v="0"/>
    <n v="1"/>
    <n v="0"/>
    <s v="State-Other"/>
    <x v="1"/>
    <x v="2"/>
  </r>
  <r>
    <x v="265"/>
    <x v="238"/>
    <x v="0"/>
    <x v="2"/>
    <x v="50"/>
    <n v="0"/>
    <n v="1"/>
    <n v="0"/>
    <n v="0"/>
    <n v="0"/>
    <n v="0"/>
    <n v="1"/>
    <n v="0"/>
    <n v="0"/>
    <s v="State-New York"/>
    <x v="3"/>
    <x v="1"/>
  </r>
  <r>
    <x v="266"/>
    <x v="239"/>
    <x v="0"/>
    <x v="0"/>
    <x v="12"/>
    <n v="0"/>
    <n v="0"/>
    <n v="0"/>
    <n v="1"/>
    <n v="0"/>
    <n v="0"/>
    <n v="0"/>
    <n v="0"/>
    <n v="1"/>
    <s v="State-Other"/>
    <x v="1"/>
    <x v="0"/>
  </r>
  <r>
    <x v="267"/>
    <x v="240"/>
    <x v="0"/>
    <x v="0"/>
    <x v="32"/>
    <n v="0"/>
    <n v="0"/>
    <n v="0"/>
    <n v="1"/>
    <n v="0"/>
    <n v="0"/>
    <n v="0"/>
    <n v="0"/>
    <n v="1"/>
    <s v="State-Illinois"/>
    <x v="1"/>
    <x v="0"/>
  </r>
  <r>
    <x v="268"/>
    <x v="241"/>
    <x v="0"/>
    <x v="2"/>
    <x v="50"/>
    <n v="0"/>
    <n v="1"/>
    <n v="0"/>
    <n v="0"/>
    <n v="0"/>
    <n v="0"/>
    <n v="0"/>
    <n v="0"/>
    <n v="1"/>
    <s v="State-Illinois"/>
    <x v="3"/>
    <x v="0"/>
  </r>
  <r>
    <x v="269"/>
    <x v="241"/>
    <x v="0"/>
    <x v="2"/>
    <x v="50"/>
    <n v="0"/>
    <n v="1"/>
    <n v="0"/>
    <n v="0"/>
    <n v="0"/>
    <n v="0"/>
    <n v="0"/>
    <n v="0"/>
    <n v="1"/>
    <s v="State-Other"/>
    <x v="3"/>
    <x v="0"/>
  </r>
  <r>
    <x v="270"/>
    <x v="242"/>
    <x v="0"/>
    <x v="0"/>
    <x v="22"/>
    <n v="0"/>
    <n v="0"/>
    <n v="0"/>
    <n v="1"/>
    <n v="0"/>
    <n v="0"/>
    <n v="0"/>
    <n v="1"/>
    <n v="0"/>
    <s v="State-Illinois"/>
    <x v="1"/>
    <x v="2"/>
  </r>
  <r>
    <x v="271"/>
    <x v="243"/>
    <x v="0"/>
    <x v="1"/>
    <x v="1"/>
    <n v="0"/>
    <n v="0"/>
    <n v="0"/>
    <n v="1"/>
    <n v="0"/>
    <n v="0"/>
    <n v="0"/>
    <n v="0"/>
    <n v="1"/>
    <s v="State-Other"/>
    <x v="1"/>
    <x v="0"/>
  </r>
  <r>
    <x v="272"/>
    <x v="244"/>
    <x v="0"/>
    <x v="2"/>
    <x v="39"/>
    <n v="0"/>
    <n v="1"/>
    <n v="0"/>
    <n v="0"/>
    <n v="0"/>
    <n v="0"/>
    <n v="0"/>
    <n v="0"/>
    <n v="1"/>
    <s v="State-Other"/>
    <x v="3"/>
    <x v="0"/>
  </r>
  <r>
    <x v="273"/>
    <x v="245"/>
    <x v="0"/>
    <x v="0"/>
    <x v="53"/>
    <n v="0"/>
    <n v="0"/>
    <n v="1"/>
    <n v="0"/>
    <n v="0"/>
    <n v="0"/>
    <n v="0"/>
    <n v="1"/>
    <n v="0"/>
    <s v="State-Florida"/>
    <x v="0"/>
    <x v="2"/>
  </r>
  <r>
    <x v="274"/>
    <x v="246"/>
    <x v="0"/>
    <x v="0"/>
    <x v="34"/>
    <n v="0"/>
    <n v="1"/>
    <n v="0"/>
    <n v="0"/>
    <n v="0"/>
    <n v="0"/>
    <n v="1"/>
    <n v="0"/>
    <n v="0"/>
    <s v="State-California"/>
    <x v="3"/>
    <x v="1"/>
  </r>
  <r>
    <x v="275"/>
    <x v="247"/>
    <x v="0"/>
    <x v="2"/>
    <x v="27"/>
    <n v="0"/>
    <n v="0"/>
    <n v="0"/>
    <n v="1"/>
    <n v="0"/>
    <n v="0"/>
    <n v="1"/>
    <n v="0"/>
    <n v="0"/>
    <s v="State-California"/>
    <x v="1"/>
    <x v="1"/>
  </r>
  <r>
    <x v="276"/>
    <x v="248"/>
    <x v="0"/>
    <x v="2"/>
    <x v="31"/>
    <n v="0"/>
    <n v="1"/>
    <n v="0"/>
    <n v="0"/>
    <n v="0"/>
    <n v="0"/>
    <n v="0"/>
    <n v="1"/>
    <n v="0"/>
    <s v="State-Other"/>
    <x v="3"/>
    <x v="2"/>
  </r>
  <r>
    <x v="277"/>
    <x v="249"/>
    <x v="0"/>
    <x v="0"/>
    <x v="22"/>
    <n v="0"/>
    <n v="0"/>
    <n v="1"/>
    <n v="0"/>
    <n v="0"/>
    <n v="0"/>
    <n v="1"/>
    <n v="0"/>
    <n v="0"/>
    <s v="State-Other"/>
    <x v="0"/>
    <x v="1"/>
  </r>
  <r>
    <x v="278"/>
    <x v="250"/>
    <x v="0"/>
    <x v="0"/>
    <x v="51"/>
    <n v="0"/>
    <n v="1"/>
    <n v="0"/>
    <n v="0"/>
    <n v="0"/>
    <n v="0"/>
    <n v="1"/>
    <n v="0"/>
    <n v="0"/>
    <s v="State-Florida"/>
    <x v="3"/>
    <x v="1"/>
  </r>
  <r>
    <x v="279"/>
    <x v="251"/>
    <x v="0"/>
    <x v="2"/>
    <x v="42"/>
    <n v="0"/>
    <n v="0"/>
    <n v="0"/>
    <n v="1"/>
    <n v="0"/>
    <n v="0"/>
    <n v="1"/>
    <n v="0"/>
    <n v="0"/>
    <s v="State-Other"/>
    <x v="1"/>
    <x v="1"/>
  </r>
  <r>
    <x v="280"/>
    <x v="252"/>
    <x v="1"/>
    <x v="2"/>
    <x v="24"/>
    <n v="0"/>
    <n v="0"/>
    <n v="0"/>
    <n v="1"/>
    <n v="0"/>
    <n v="0"/>
    <n v="0"/>
    <n v="0"/>
    <n v="1"/>
    <s v="State-Other"/>
    <x v="1"/>
    <x v="0"/>
  </r>
  <r>
    <x v="281"/>
    <x v="253"/>
    <x v="0"/>
    <x v="2"/>
    <x v="7"/>
    <n v="0"/>
    <n v="1"/>
    <n v="0"/>
    <n v="0"/>
    <n v="0"/>
    <n v="0"/>
    <n v="1"/>
    <n v="0"/>
    <n v="0"/>
    <s v="State-California"/>
    <x v="3"/>
    <x v="1"/>
  </r>
  <r>
    <x v="282"/>
    <x v="254"/>
    <x v="0"/>
    <x v="0"/>
    <x v="40"/>
    <n v="0"/>
    <n v="1"/>
    <n v="0"/>
    <n v="0"/>
    <n v="0"/>
    <n v="0"/>
    <n v="1"/>
    <n v="0"/>
    <n v="0"/>
    <s v="State-Texas"/>
    <x v="3"/>
    <x v="1"/>
  </r>
  <r>
    <x v="283"/>
    <x v="255"/>
    <x v="0"/>
    <x v="2"/>
    <x v="27"/>
    <n v="0"/>
    <n v="0"/>
    <n v="0"/>
    <n v="1"/>
    <n v="0"/>
    <n v="0"/>
    <n v="1"/>
    <n v="0"/>
    <n v="0"/>
    <s v="State-Other"/>
    <x v="1"/>
    <x v="1"/>
  </r>
  <r>
    <x v="284"/>
    <x v="255"/>
    <x v="0"/>
    <x v="2"/>
    <x v="27"/>
    <n v="0"/>
    <n v="0"/>
    <n v="0"/>
    <n v="1"/>
    <n v="0"/>
    <n v="0"/>
    <n v="1"/>
    <n v="0"/>
    <n v="0"/>
    <s v="State-Other"/>
    <x v="1"/>
    <x v="1"/>
  </r>
  <r>
    <x v="285"/>
    <x v="256"/>
    <x v="0"/>
    <x v="0"/>
    <x v="48"/>
    <n v="1"/>
    <n v="0"/>
    <n v="0"/>
    <n v="0"/>
    <n v="0"/>
    <n v="0"/>
    <n v="0"/>
    <n v="0"/>
    <n v="0"/>
    <s v="State-Illinois"/>
    <x v="2"/>
    <x v="3"/>
  </r>
  <r>
    <x v="286"/>
    <x v="257"/>
    <x v="0"/>
    <x v="2"/>
    <x v="51"/>
    <n v="0"/>
    <n v="0"/>
    <n v="0"/>
    <n v="1"/>
    <n v="0"/>
    <n v="0"/>
    <n v="1"/>
    <n v="0"/>
    <n v="0"/>
    <s v="State-New York"/>
    <x v="1"/>
    <x v="1"/>
  </r>
  <r>
    <x v="287"/>
    <x v="258"/>
    <x v="0"/>
    <x v="0"/>
    <x v="20"/>
    <n v="0"/>
    <n v="1"/>
    <n v="0"/>
    <n v="0"/>
    <n v="0"/>
    <n v="0"/>
    <n v="1"/>
    <n v="0"/>
    <n v="0"/>
    <s v="State-Illinois"/>
    <x v="3"/>
    <x v="1"/>
  </r>
  <r>
    <x v="288"/>
    <x v="259"/>
    <x v="0"/>
    <x v="2"/>
    <x v="35"/>
    <n v="0"/>
    <n v="0"/>
    <n v="0"/>
    <n v="1"/>
    <n v="0"/>
    <n v="0"/>
    <n v="1"/>
    <n v="0"/>
    <n v="0"/>
    <s v="State-Texas"/>
    <x v="1"/>
    <x v="1"/>
  </r>
  <r>
    <x v="289"/>
    <x v="260"/>
    <x v="0"/>
    <x v="2"/>
    <x v="5"/>
    <n v="0"/>
    <n v="1"/>
    <n v="0"/>
    <n v="0"/>
    <n v="0"/>
    <n v="0"/>
    <n v="0"/>
    <n v="0"/>
    <n v="1"/>
    <s v="State-Florida"/>
    <x v="3"/>
    <x v="0"/>
  </r>
  <r>
    <x v="290"/>
    <x v="261"/>
    <x v="0"/>
    <x v="2"/>
    <x v="39"/>
    <n v="0"/>
    <n v="1"/>
    <n v="0"/>
    <n v="0"/>
    <n v="0"/>
    <n v="0"/>
    <n v="0"/>
    <n v="1"/>
    <n v="0"/>
    <s v="State-Other"/>
    <x v="3"/>
    <x v="2"/>
  </r>
  <r>
    <x v="291"/>
    <x v="262"/>
    <x v="0"/>
    <x v="2"/>
    <x v="47"/>
    <n v="0"/>
    <n v="1"/>
    <n v="0"/>
    <n v="0"/>
    <n v="0"/>
    <n v="0"/>
    <n v="1"/>
    <n v="0"/>
    <n v="0"/>
    <s v="State-Other"/>
    <x v="3"/>
    <x v="1"/>
  </r>
  <r>
    <x v="292"/>
    <x v="263"/>
    <x v="0"/>
    <x v="2"/>
    <x v="49"/>
    <n v="0"/>
    <n v="1"/>
    <n v="0"/>
    <n v="0"/>
    <n v="0"/>
    <n v="0"/>
    <n v="0"/>
    <n v="1"/>
    <n v="0"/>
    <s v="State-Other"/>
    <x v="3"/>
    <x v="2"/>
  </r>
  <r>
    <x v="293"/>
    <x v="264"/>
    <x v="0"/>
    <x v="0"/>
    <x v="50"/>
    <n v="1"/>
    <n v="0"/>
    <n v="0"/>
    <n v="0"/>
    <n v="0"/>
    <n v="0"/>
    <n v="1"/>
    <n v="0"/>
    <n v="0"/>
    <s v="State-Texas"/>
    <x v="2"/>
    <x v="1"/>
  </r>
  <r>
    <x v="294"/>
    <x v="265"/>
    <x v="0"/>
    <x v="0"/>
    <x v="46"/>
    <n v="0"/>
    <n v="0"/>
    <n v="0"/>
    <n v="0"/>
    <n v="1"/>
    <n v="0"/>
    <n v="0"/>
    <n v="0"/>
    <n v="1"/>
    <s v="State-New York"/>
    <x v="4"/>
    <x v="0"/>
  </r>
  <r>
    <x v="295"/>
    <x v="266"/>
    <x v="0"/>
    <x v="0"/>
    <x v="40"/>
    <n v="0"/>
    <n v="1"/>
    <n v="0"/>
    <n v="0"/>
    <n v="0"/>
    <n v="0"/>
    <n v="0"/>
    <n v="0"/>
    <n v="0"/>
    <s v="State-Illinois"/>
    <x v="3"/>
    <x v="3"/>
  </r>
  <r>
    <x v="296"/>
    <x v="267"/>
    <x v="0"/>
    <x v="0"/>
    <x v="14"/>
    <n v="1"/>
    <n v="0"/>
    <n v="0"/>
    <n v="0"/>
    <n v="0"/>
    <n v="0"/>
    <n v="1"/>
    <n v="0"/>
    <n v="0"/>
    <s v="State-Texas"/>
    <x v="2"/>
    <x v="1"/>
  </r>
  <r>
    <x v="297"/>
    <x v="268"/>
    <x v="0"/>
    <x v="0"/>
    <x v="10"/>
    <n v="0"/>
    <n v="0"/>
    <n v="0"/>
    <n v="1"/>
    <n v="0"/>
    <n v="0"/>
    <n v="1"/>
    <n v="0"/>
    <n v="0"/>
    <s v="State-New York"/>
    <x v="1"/>
    <x v="1"/>
  </r>
  <r>
    <x v="298"/>
    <x v="269"/>
    <x v="0"/>
    <x v="0"/>
    <x v="4"/>
    <n v="0"/>
    <n v="1"/>
    <n v="0"/>
    <n v="0"/>
    <n v="0"/>
    <n v="0"/>
    <n v="1"/>
    <n v="0"/>
    <n v="0"/>
    <s v="State-Illinois"/>
    <x v="3"/>
    <x v="1"/>
  </r>
  <r>
    <x v="299"/>
    <x v="270"/>
    <x v="0"/>
    <x v="2"/>
    <x v="36"/>
    <n v="0"/>
    <n v="0"/>
    <n v="1"/>
    <n v="0"/>
    <n v="0"/>
    <n v="0"/>
    <n v="1"/>
    <n v="0"/>
    <n v="0"/>
    <s v="State-Texas"/>
    <x v="0"/>
    <x v="1"/>
  </r>
  <r>
    <x v="300"/>
    <x v="271"/>
    <x v="0"/>
    <x v="0"/>
    <x v="21"/>
    <n v="0"/>
    <n v="1"/>
    <n v="0"/>
    <n v="0"/>
    <n v="0"/>
    <n v="0"/>
    <n v="0"/>
    <n v="0"/>
    <n v="1"/>
    <s v="State-Other"/>
    <x v="3"/>
    <x v="0"/>
  </r>
  <r>
    <x v="301"/>
    <x v="272"/>
    <x v="0"/>
    <x v="0"/>
    <x v="24"/>
    <n v="0"/>
    <n v="0"/>
    <n v="0"/>
    <n v="1"/>
    <n v="0"/>
    <n v="0"/>
    <n v="0"/>
    <n v="0"/>
    <n v="1"/>
    <s v="State-New York"/>
    <x v="1"/>
    <x v="0"/>
  </r>
  <r>
    <x v="302"/>
    <x v="273"/>
    <x v="1"/>
    <x v="2"/>
    <x v="21"/>
    <n v="0"/>
    <n v="0"/>
    <n v="0"/>
    <n v="1"/>
    <n v="0"/>
    <n v="0"/>
    <n v="1"/>
    <n v="0"/>
    <n v="0"/>
    <s v="State-Illinois"/>
    <x v="1"/>
    <x v="1"/>
  </r>
  <r>
    <x v="303"/>
    <x v="274"/>
    <x v="1"/>
    <x v="0"/>
    <x v="1"/>
    <n v="0"/>
    <n v="0"/>
    <n v="1"/>
    <n v="0"/>
    <n v="0"/>
    <n v="0"/>
    <n v="1"/>
    <n v="0"/>
    <n v="0"/>
    <s v="State-California"/>
    <x v="0"/>
    <x v="1"/>
  </r>
  <r>
    <x v="304"/>
    <x v="275"/>
    <x v="1"/>
    <x v="0"/>
    <x v="23"/>
    <n v="0"/>
    <n v="1"/>
    <n v="0"/>
    <n v="0"/>
    <n v="0"/>
    <n v="0"/>
    <n v="1"/>
    <n v="0"/>
    <n v="0"/>
    <s v="State-Florida"/>
    <x v="3"/>
    <x v="1"/>
  </r>
  <r>
    <x v="305"/>
    <x v="276"/>
    <x v="0"/>
    <x v="0"/>
    <x v="7"/>
    <n v="0"/>
    <n v="0"/>
    <n v="1"/>
    <n v="0"/>
    <n v="0"/>
    <n v="0"/>
    <n v="0"/>
    <n v="0"/>
    <n v="1"/>
    <s v="State-Illinois"/>
    <x v="0"/>
    <x v="0"/>
  </r>
  <r>
    <x v="306"/>
    <x v="277"/>
    <x v="0"/>
    <x v="2"/>
    <x v="31"/>
    <n v="0"/>
    <n v="0"/>
    <n v="0"/>
    <n v="0"/>
    <n v="1"/>
    <n v="0"/>
    <n v="1"/>
    <n v="0"/>
    <n v="0"/>
    <s v="State-Texas"/>
    <x v="4"/>
    <x v="1"/>
  </r>
  <r>
    <x v="307"/>
    <x v="278"/>
    <x v="0"/>
    <x v="2"/>
    <x v="35"/>
    <n v="0"/>
    <n v="1"/>
    <n v="0"/>
    <n v="0"/>
    <n v="0"/>
    <n v="0"/>
    <n v="0"/>
    <n v="1"/>
    <n v="0"/>
    <s v="State-Other"/>
    <x v="3"/>
    <x v="2"/>
  </r>
  <r>
    <x v="308"/>
    <x v="279"/>
    <x v="0"/>
    <x v="0"/>
    <x v="20"/>
    <n v="0"/>
    <n v="0"/>
    <n v="0"/>
    <n v="1"/>
    <n v="0"/>
    <n v="0"/>
    <n v="0"/>
    <n v="0"/>
    <n v="1"/>
    <s v="State-Other"/>
    <x v="1"/>
    <x v="0"/>
  </r>
  <r>
    <x v="309"/>
    <x v="280"/>
    <x v="0"/>
    <x v="0"/>
    <x v="36"/>
    <n v="0"/>
    <n v="0"/>
    <n v="0"/>
    <n v="1"/>
    <n v="0"/>
    <n v="0"/>
    <n v="1"/>
    <n v="0"/>
    <n v="0"/>
    <s v="State-New York"/>
    <x v="1"/>
    <x v="1"/>
  </r>
  <r>
    <x v="310"/>
    <x v="280"/>
    <x v="0"/>
    <x v="0"/>
    <x v="36"/>
    <n v="0"/>
    <n v="0"/>
    <n v="0"/>
    <n v="1"/>
    <n v="0"/>
    <n v="0"/>
    <n v="1"/>
    <n v="0"/>
    <n v="0"/>
    <s v="State-Texas"/>
    <x v="1"/>
    <x v="1"/>
  </r>
  <r>
    <x v="311"/>
    <x v="281"/>
    <x v="0"/>
    <x v="2"/>
    <x v="21"/>
    <n v="0"/>
    <n v="1"/>
    <n v="0"/>
    <n v="0"/>
    <n v="0"/>
    <n v="0"/>
    <n v="1"/>
    <n v="0"/>
    <n v="0"/>
    <s v="State-New York"/>
    <x v="3"/>
    <x v="1"/>
  </r>
  <r>
    <x v="312"/>
    <x v="282"/>
    <x v="0"/>
    <x v="0"/>
    <x v="5"/>
    <n v="0"/>
    <n v="0"/>
    <n v="1"/>
    <n v="0"/>
    <n v="0"/>
    <n v="0"/>
    <n v="0"/>
    <n v="0"/>
    <n v="1"/>
    <s v="State-Other"/>
    <x v="0"/>
    <x v="0"/>
  </r>
  <r>
    <x v="313"/>
    <x v="283"/>
    <x v="0"/>
    <x v="0"/>
    <x v="47"/>
    <n v="0"/>
    <n v="0"/>
    <n v="0"/>
    <n v="1"/>
    <n v="0"/>
    <n v="0"/>
    <n v="1"/>
    <n v="0"/>
    <n v="0"/>
    <s v="State-Florida"/>
    <x v="1"/>
    <x v="1"/>
  </r>
  <r>
    <x v="314"/>
    <x v="284"/>
    <x v="0"/>
    <x v="0"/>
    <x v="42"/>
    <n v="0"/>
    <n v="0"/>
    <n v="1"/>
    <n v="0"/>
    <n v="0"/>
    <n v="0"/>
    <n v="1"/>
    <n v="0"/>
    <n v="0"/>
    <s v="State-Illinois"/>
    <x v="0"/>
    <x v="1"/>
  </r>
  <r>
    <x v="315"/>
    <x v="285"/>
    <x v="0"/>
    <x v="2"/>
    <x v="11"/>
    <n v="0"/>
    <n v="1"/>
    <n v="0"/>
    <n v="0"/>
    <n v="0"/>
    <n v="0"/>
    <n v="1"/>
    <n v="0"/>
    <n v="0"/>
    <s v="State-California"/>
    <x v="3"/>
    <x v="1"/>
  </r>
  <r>
    <x v="316"/>
    <x v="286"/>
    <x v="0"/>
    <x v="0"/>
    <x v="53"/>
    <n v="0"/>
    <n v="1"/>
    <n v="0"/>
    <n v="0"/>
    <n v="0"/>
    <n v="0"/>
    <n v="0"/>
    <n v="0"/>
    <n v="1"/>
    <s v="State-Illinois"/>
    <x v="3"/>
    <x v="0"/>
  </r>
  <r>
    <x v="317"/>
    <x v="287"/>
    <x v="0"/>
    <x v="0"/>
    <x v="38"/>
    <n v="0"/>
    <n v="0"/>
    <n v="1"/>
    <n v="0"/>
    <n v="0"/>
    <n v="0"/>
    <n v="1"/>
    <n v="0"/>
    <n v="0"/>
    <s v="State-Other"/>
    <x v="0"/>
    <x v="1"/>
  </r>
  <r>
    <x v="318"/>
    <x v="288"/>
    <x v="0"/>
    <x v="0"/>
    <x v="9"/>
    <n v="0"/>
    <n v="1"/>
    <n v="0"/>
    <n v="0"/>
    <n v="0"/>
    <n v="0"/>
    <n v="1"/>
    <n v="0"/>
    <n v="0"/>
    <s v="State-Texas"/>
    <x v="3"/>
    <x v="1"/>
  </r>
  <r>
    <x v="319"/>
    <x v="289"/>
    <x v="0"/>
    <x v="0"/>
    <x v="41"/>
    <n v="0"/>
    <n v="0"/>
    <n v="1"/>
    <n v="0"/>
    <n v="0"/>
    <n v="0"/>
    <n v="0"/>
    <n v="1"/>
    <n v="0"/>
    <s v="State-Florida"/>
    <x v="0"/>
    <x v="2"/>
  </r>
  <r>
    <x v="320"/>
    <x v="289"/>
    <x v="0"/>
    <x v="0"/>
    <x v="41"/>
    <n v="0"/>
    <n v="0"/>
    <n v="1"/>
    <n v="0"/>
    <n v="0"/>
    <n v="0"/>
    <n v="0"/>
    <n v="1"/>
    <n v="0"/>
    <s v="State-Texas"/>
    <x v="0"/>
    <x v="2"/>
  </r>
  <r>
    <x v="321"/>
    <x v="290"/>
    <x v="1"/>
    <x v="0"/>
    <x v="25"/>
    <n v="0"/>
    <n v="0"/>
    <n v="0"/>
    <n v="1"/>
    <n v="0"/>
    <n v="0"/>
    <n v="0"/>
    <n v="0"/>
    <n v="0"/>
    <s v="State-Other"/>
    <x v="1"/>
    <x v="3"/>
  </r>
  <r>
    <x v="322"/>
    <x v="290"/>
    <x v="1"/>
    <x v="0"/>
    <x v="25"/>
    <n v="0"/>
    <n v="0"/>
    <n v="0"/>
    <n v="1"/>
    <n v="0"/>
    <n v="0"/>
    <n v="0"/>
    <n v="0"/>
    <n v="0"/>
    <s v="State-New York"/>
    <x v="1"/>
    <x v="3"/>
  </r>
  <r>
    <x v="323"/>
    <x v="291"/>
    <x v="0"/>
    <x v="0"/>
    <x v="10"/>
    <n v="0"/>
    <n v="1"/>
    <n v="0"/>
    <n v="0"/>
    <n v="0"/>
    <n v="0"/>
    <n v="1"/>
    <n v="0"/>
    <n v="0"/>
    <s v="State-Florida"/>
    <x v="3"/>
    <x v="1"/>
  </r>
  <r>
    <x v="324"/>
    <x v="292"/>
    <x v="1"/>
    <x v="2"/>
    <x v="50"/>
    <n v="0"/>
    <n v="0"/>
    <n v="0"/>
    <n v="1"/>
    <n v="0"/>
    <n v="0"/>
    <n v="1"/>
    <n v="0"/>
    <n v="0"/>
    <s v="State-California"/>
    <x v="1"/>
    <x v="1"/>
  </r>
  <r>
    <x v="325"/>
    <x v="292"/>
    <x v="0"/>
    <x v="2"/>
    <x v="2"/>
    <n v="0"/>
    <n v="0"/>
    <n v="0"/>
    <n v="1"/>
    <n v="0"/>
    <n v="0"/>
    <n v="1"/>
    <n v="0"/>
    <n v="0"/>
    <s v="State-Other"/>
    <x v="1"/>
    <x v="1"/>
  </r>
  <r>
    <x v="326"/>
    <x v="293"/>
    <x v="0"/>
    <x v="0"/>
    <x v="42"/>
    <n v="1"/>
    <n v="0"/>
    <n v="0"/>
    <n v="0"/>
    <n v="0"/>
    <n v="0"/>
    <n v="1"/>
    <n v="0"/>
    <n v="0"/>
    <s v="State-Illinois"/>
    <x v="2"/>
    <x v="1"/>
  </r>
  <r>
    <x v="327"/>
    <x v="294"/>
    <x v="0"/>
    <x v="0"/>
    <x v="27"/>
    <n v="0"/>
    <n v="0"/>
    <n v="0"/>
    <n v="1"/>
    <n v="0"/>
    <n v="0"/>
    <n v="1"/>
    <n v="0"/>
    <n v="0"/>
    <s v="State-Illinois"/>
    <x v="1"/>
    <x v="1"/>
  </r>
  <r>
    <x v="328"/>
    <x v="294"/>
    <x v="0"/>
    <x v="0"/>
    <x v="27"/>
    <n v="0"/>
    <n v="0"/>
    <n v="0"/>
    <n v="1"/>
    <n v="0"/>
    <n v="0"/>
    <n v="1"/>
    <n v="0"/>
    <n v="0"/>
    <s v="State-Illinois"/>
    <x v="1"/>
    <x v="1"/>
  </r>
  <r>
    <x v="329"/>
    <x v="295"/>
    <x v="0"/>
    <x v="2"/>
    <x v="38"/>
    <n v="0"/>
    <n v="0"/>
    <n v="0"/>
    <n v="1"/>
    <n v="0"/>
    <n v="0"/>
    <n v="0"/>
    <n v="0"/>
    <n v="0"/>
    <s v="State-Florida"/>
    <x v="1"/>
    <x v="3"/>
  </r>
  <r>
    <x v="330"/>
    <x v="296"/>
    <x v="0"/>
    <x v="0"/>
    <x v="34"/>
    <n v="0"/>
    <n v="0"/>
    <n v="0"/>
    <n v="1"/>
    <n v="0"/>
    <n v="0"/>
    <n v="1"/>
    <n v="0"/>
    <n v="0"/>
    <s v="State-Texas"/>
    <x v="1"/>
    <x v="1"/>
  </r>
  <r>
    <x v="331"/>
    <x v="297"/>
    <x v="1"/>
    <x v="0"/>
    <x v="32"/>
    <n v="0"/>
    <n v="1"/>
    <n v="0"/>
    <n v="0"/>
    <n v="0"/>
    <n v="0"/>
    <n v="1"/>
    <n v="0"/>
    <n v="0"/>
    <s v="State-Illinois"/>
    <x v="3"/>
    <x v="1"/>
  </r>
  <r>
    <x v="332"/>
    <x v="298"/>
    <x v="0"/>
    <x v="0"/>
    <x v="1"/>
    <n v="0"/>
    <n v="0"/>
    <n v="1"/>
    <n v="0"/>
    <n v="0"/>
    <n v="0"/>
    <n v="0"/>
    <n v="1"/>
    <n v="0"/>
    <s v="State-Illinois"/>
    <x v="0"/>
    <x v="2"/>
  </r>
  <r>
    <x v="333"/>
    <x v="299"/>
    <x v="0"/>
    <x v="2"/>
    <x v="12"/>
    <n v="0"/>
    <n v="0"/>
    <n v="1"/>
    <n v="0"/>
    <n v="0"/>
    <n v="0"/>
    <n v="0"/>
    <n v="0"/>
    <n v="0"/>
    <s v="State-Texas"/>
    <x v="0"/>
    <x v="3"/>
  </r>
  <r>
    <x v="334"/>
    <x v="300"/>
    <x v="1"/>
    <x v="2"/>
    <x v="3"/>
    <n v="0"/>
    <n v="1"/>
    <n v="0"/>
    <n v="0"/>
    <n v="0"/>
    <n v="0"/>
    <n v="1"/>
    <n v="0"/>
    <n v="0"/>
    <s v="State-California"/>
    <x v="3"/>
    <x v="1"/>
  </r>
  <r>
    <x v="335"/>
    <x v="301"/>
    <x v="0"/>
    <x v="2"/>
    <x v="14"/>
    <n v="0"/>
    <n v="0"/>
    <n v="0"/>
    <n v="1"/>
    <n v="0"/>
    <n v="0"/>
    <n v="1"/>
    <n v="0"/>
    <n v="0"/>
    <s v="State-California"/>
    <x v="1"/>
    <x v="1"/>
  </r>
  <r>
    <x v="336"/>
    <x v="302"/>
    <x v="1"/>
    <x v="1"/>
    <x v="48"/>
    <n v="0"/>
    <n v="1"/>
    <n v="0"/>
    <n v="0"/>
    <n v="0"/>
    <n v="0"/>
    <n v="0"/>
    <n v="0"/>
    <n v="1"/>
    <s v="State-Illinois"/>
    <x v="3"/>
    <x v="0"/>
  </r>
  <r>
    <x v="337"/>
    <x v="303"/>
    <x v="0"/>
    <x v="0"/>
    <x v="39"/>
    <n v="0"/>
    <n v="0"/>
    <n v="0"/>
    <n v="1"/>
    <n v="0"/>
    <n v="0"/>
    <n v="1"/>
    <n v="0"/>
    <n v="0"/>
    <s v="State-Illinois"/>
    <x v="1"/>
    <x v="1"/>
  </r>
  <r>
    <x v="338"/>
    <x v="304"/>
    <x v="0"/>
    <x v="0"/>
    <x v="40"/>
    <n v="0"/>
    <n v="0"/>
    <n v="0"/>
    <n v="1"/>
    <n v="0"/>
    <n v="0"/>
    <n v="1"/>
    <n v="0"/>
    <n v="0"/>
    <s v="State-California"/>
    <x v="1"/>
    <x v="1"/>
  </r>
  <r>
    <x v="339"/>
    <x v="305"/>
    <x v="0"/>
    <x v="0"/>
    <x v="47"/>
    <n v="0"/>
    <n v="0"/>
    <n v="0"/>
    <n v="1"/>
    <n v="0"/>
    <n v="0"/>
    <n v="0"/>
    <n v="0"/>
    <n v="1"/>
    <s v="State-Other"/>
    <x v="1"/>
    <x v="0"/>
  </r>
  <r>
    <x v="340"/>
    <x v="306"/>
    <x v="0"/>
    <x v="0"/>
    <x v="35"/>
    <n v="0"/>
    <n v="1"/>
    <n v="0"/>
    <n v="0"/>
    <n v="0"/>
    <n v="0"/>
    <n v="0"/>
    <n v="1"/>
    <n v="0"/>
    <s v="State-Texas"/>
    <x v="3"/>
    <x v="2"/>
  </r>
  <r>
    <x v="341"/>
    <x v="307"/>
    <x v="0"/>
    <x v="2"/>
    <x v="37"/>
    <n v="0"/>
    <n v="1"/>
    <n v="0"/>
    <n v="0"/>
    <n v="0"/>
    <n v="0"/>
    <n v="1"/>
    <n v="0"/>
    <n v="0"/>
    <s v="State-Illinois"/>
    <x v="3"/>
    <x v="1"/>
  </r>
  <r>
    <x v="342"/>
    <x v="308"/>
    <x v="0"/>
    <x v="2"/>
    <x v="12"/>
    <n v="0"/>
    <n v="0"/>
    <n v="1"/>
    <n v="0"/>
    <n v="0"/>
    <n v="0"/>
    <n v="0"/>
    <n v="1"/>
    <n v="0"/>
    <s v="State-California"/>
    <x v="0"/>
    <x v="2"/>
  </r>
  <r>
    <x v="343"/>
    <x v="309"/>
    <x v="0"/>
    <x v="0"/>
    <x v="39"/>
    <n v="0"/>
    <n v="0"/>
    <n v="1"/>
    <n v="0"/>
    <n v="0"/>
    <n v="0"/>
    <n v="1"/>
    <n v="0"/>
    <n v="0"/>
    <s v="State-California"/>
    <x v="0"/>
    <x v="1"/>
  </r>
  <r>
    <x v="344"/>
    <x v="309"/>
    <x v="0"/>
    <x v="0"/>
    <x v="39"/>
    <n v="0"/>
    <n v="0"/>
    <n v="1"/>
    <n v="0"/>
    <n v="0"/>
    <n v="0"/>
    <n v="1"/>
    <n v="0"/>
    <n v="0"/>
    <s v="State-Illinois"/>
    <x v="0"/>
    <x v="1"/>
  </r>
  <r>
    <x v="345"/>
    <x v="310"/>
    <x v="0"/>
    <x v="0"/>
    <x v="18"/>
    <n v="0"/>
    <n v="0"/>
    <n v="0"/>
    <n v="1"/>
    <n v="0"/>
    <n v="0"/>
    <n v="1"/>
    <n v="0"/>
    <n v="0"/>
    <s v="State-New York"/>
    <x v="1"/>
    <x v="1"/>
  </r>
  <r>
    <x v="346"/>
    <x v="311"/>
    <x v="0"/>
    <x v="2"/>
    <x v="36"/>
    <n v="0"/>
    <n v="0"/>
    <n v="0"/>
    <n v="1"/>
    <n v="0"/>
    <n v="0"/>
    <n v="1"/>
    <n v="0"/>
    <n v="0"/>
    <s v="State-Florida"/>
    <x v="1"/>
    <x v="1"/>
  </r>
  <r>
    <x v="347"/>
    <x v="312"/>
    <x v="0"/>
    <x v="2"/>
    <x v="31"/>
    <n v="0"/>
    <n v="1"/>
    <n v="0"/>
    <n v="0"/>
    <n v="0"/>
    <n v="0"/>
    <n v="0"/>
    <n v="0"/>
    <n v="1"/>
    <s v="State-Other"/>
    <x v="3"/>
    <x v="0"/>
  </r>
  <r>
    <x v="348"/>
    <x v="313"/>
    <x v="0"/>
    <x v="2"/>
    <x v="13"/>
    <n v="0"/>
    <n v="1"/>
    <n v="0"/>
    <n v="0"/>
    <n v="0"/>
    <n v="0"/>
    <n v="1"/>
    <n v="0"/>
    <n v="0"/>
    <s v="State-Other"/>
    <x v="3"/>
    <x v="1"/>
  </r>
  <r>
    <x v="349"/>
    <x v="314"/>
    <x v="0"/>
    <x v="0"/>
    <x v="38"/>
    <n v="1"/>
    <n v="0"/>
    <n v="0"/>
    <n v="0"/>
    <n v="0"/>
    <n v="0"/>
    <n v="0"/>
    <n v="1"/>
    <n v="0"/>
    <s v="State-Other"/>
    <x v="2"/>
    <x v="2"/>
  </r>
  <r>
    <x v="350"/>
    <x v="315"/>
    <x v="0"/>
    <x v="0"/>
    <x v="3"/>
    <n v="0"/>
    <n v="1"/>
    <n v="0"/>
    <n v="0"/>
    <n v="0"/>
    <n v="0"/>
    <n v="1"/>
    <n v="0"/>
    <n v="0"/>
    <s v="State-Illinois"/>
    <x v="3"/>
    <x v="1"/>
  </r>
  <r>
    <x v="351"/>
    <x v="316"/>
    <x v="0"/>
    <x v="0"/>
    <x v="10"/>
    <n v="0"/>
    <n v="0"/>
    <n v="0"/>
    <n v="1"/>
    <n v="0"/>
    <n v="0"/>
    <n v="1"/>
    <n v="0"/>
    <n v="0"/>
    <s v="State-Other"/>
    <x v="1"/>
    <x v="1"/>
  </r>
  <r>
    <x v="352"/>
    <x v="317"/>
    <x v="1"/>
    <x v="2"/>
    <x v="33"/>
    <n v="0"/>
    <n v="0"/>
    <n v="0"/>
    <n v="1"/>
    <n v="0"/>
    <n v="0"/>
    <n v="0"/>
    <n v="1"/>
    <n v="0"/>
    <s v="State-Texas"/>
    <x v="1"/>
    <x v="2"/>
  </r>
  <r>
    <x v="353"/>
    <x v="317"/>
    <x v="1"/>
    <x v="2"/>
    <x v="33"/>
    <n v="0"/>
    <n v="0"/>
    <n v="0"/>
    <n v="1"/>
    <n v="0"/>
    <n v="0"/>
    <n v="0"/>
    <n v="1"/>
    <n v="0"/>
    <s v="State-Texas"/>
    <x v="1"/>
    <x v="2"/>
  </r>
  <r>
    <x v="354"/>
    <x v="318"/>
    <x v="0"/>
    <x v="0"/>
    <x v="49"/>
    <n v="0"/>
    <n v="0"/>
    <n v="0"/>
    <n v="0"/>
    <n v="1"/>
    <n v="0"/>
    <n v="0"/>
    <n v="0"/>
    <n v="0"/>
    <s v="State-California"/>
    <x v="4"/>
    <x v="3"/>
  </r>
  <r>
    <x v="355"/>
    <x v="319"/>
    <x v="1"/>
    <x v="1"/>
    <x v="1"/>
    <n v="0"/>
    <n v="0"/>
    <n v="0"/>
    <n v="1"/>
    <n v="0"/>
    <n v="0"/>
    <n v="1"/>
    <n v="0"/>
    <n v="0"/>
    <s v="State-Texas"/>
    <x v="1"/>
    <x v="1"/>
  </r>
  <r>
    <x v="356"/>
    <x v="320"/>
    <x v="0"/>
    <x v="2"/>
    <x v="40"/>
    <n v="0"/>
    <n v="1"/>
    <n v="0"/>
    <n v="0"/>
    <n v="0"/>
    <n v="0"/>
    <n v="0"/>
    <n v="1"/>
    <n v="0"/>
    <s v="State-Texas"/>
    <x v="3"/>
    <x v="2"/>
  </r>
  <r>
    <x v="357"/>
    <x v="321"/>
    <x v="0"/>
    <x v="2"/>
    <x v="47"/>
    <n v="0"/>
    <n v="0"/>
    <n v="0"/>
    <n v="1"/>
    <n v="0"/>
    <n v="0"/>
    <n v="0"/>
    <n v="0"/>
    <n v="0"/>
    <s v="State-Illinois"/>
    <x v="1"/>
    <x v="3"/>
  </r>
  <r>
    <x v="358"/>
    <x v="322"/>
    <x v="0"/>
    <x v="2"/>
    <x v="35"/>
    <n v="0"/>
    <n v="1"/>
    <n v="0"/>
    <n v="0"/>
    <n v="0"/>
    <n v="0"/>
    <n v="1"/>
    <n v="0"/>
    <n v="0"/>
    <s v="State-New York"/>
    <x v="3"/>
    <x v="1"/>
  </r>
  <r>
    <x v="359"/>
    <x v="323"/>
    <x v="0"/>
    <x v="0"/>
    <x v="14"/>
    <n v="0"/>
    <n v="0"/>
    <n v="1"/>
    <n v="0"/>
    <n v="0"/>
    <n v="0"/>
    <n v="0"/>
    <n v="0"/>
    <n v="1"/>
    <s v="State-Other"/>
    <x v="0"/>
    <x v="0"/>
  </r>
  <r>
    <x v="360"/>
    <x v="324"/>
    <x v="0"/>
    <x v="0"/>
    <x v="23"/>
    <n v="0"/>
    <n v="0"/>
    <n v="0"/>
    <n v="1"/>
    <n v="0"/>
    <n v="0"/>
    <n v="1"/>
    <n v="0"/>
    <n v="0"/>
    <s v="State-Illinois"/>
    <x v="1"/>
    <x v="1"/>
  </r>
  <r>
    <x v="361"/>
    <x v="325"/>
    <x v="0"/>
    <x v="0"/>
    <x v="22"/>
    <n v="0"/>
    <n v="0"/>
    <n v="0"/>
    <n v="1"/>
    <n v="0"/>
    <n v="0"/>
    <n v="1"/>
    <n v="0"/>
    <n v="0"/>
    <s v="State-Florida"/>
    <x v="1"/>
    <x v="1"/>
  </r>
  <r>
    <x v="362"/>
    <x v="326"/>
    <x v="0"/>
    <x v="0"/>
    <x v="52"/>
    <n v="0"/>
    <n v="0"/>
    <n v="1"/>
    <n v="0"/>
    <n v="0"/>
    <n v="0"/>
    <n v="1"/>
    <n v="0"/>
    <n v="0"/>
    <s v="State-New York"/>
    <x v="0"/>
    <x v="1"/>
  </r>
  <r>
    <x v="363"/>
    <x v="326"/>
    <x v="0"/>
    <x v="0"/>
    <x v="52"/>
    <n v="0"/>
    <n v="0"/>
    <n v="1"/>
    <n v="0"/>
    <n v="0"/>
    <n v="0"/>
    <n v="1"/>
    <n v="0"/>
    <n v="0"/>
    <s v="State-Illinois"/>
    <x v="0"/>
    <x v="1"/>
  </r>
  <r>
    <x v="364"/>
    <x v="327"/>
    <x v="0"/>
    <x v="2"/>
    <x v="23"/>
    <n v="1"/>
    <n v="0"/>
    <n v="0"/>
    <n v="0"/>
    <n v="0"/>
    <n v="0"/>
    <n v="0"/>
    <n v="1"/>
    <n v="0"/>
    <s v="State-Other"/>
    <x v="2"/>
    <x v="2"/>
  </r>
  <r>
    <x v="365"/>
    <x v="328"/>
    <x v="0"/>
    <x v="0"/>
    <x v="47"/>
    <n v="0"/>
    <n v="1"/>
    <n v="0"/>
    <n v="0"/>
    <n v="0"/>
    <n v="0"/>
    <n v="1"/>
    <n v="0"/>
    <n v="0"/>
    <s v="State-California"/>
    <x v="3"/>
    <x v="1"/>
  </r>
  <r>
    <x v="366"/>
    <x v="329"/>
    <x v="0"/>
    <x v="0"/>
    <x v="12"/>
    <n v="0"/>
    <n v="0"/>
    <n v="0"/>
    <n v="1"/>
    <n v="0"/>
    <n v="0"/>
    <n v="0"/>
    <n v="0"/>
    <n v="1"/>
    <s v="State-Florida"/>
    <x v="1"/>
    <x v="0"/>
  </r>
  <r>
    <x v="367"/>
    <x v="330"/>
    <x v="0"/>
    <x v="0"/>
    <x v="6"/>
    <n v="0"/>
    <n v="1"/>
    <n v="0"/>
    <n v="0"/>
    <n v="0"/>
    <n v="0"/>
    <n v="0"/>
    <n v="0"/>
    <n v="1"/>
    <s v="State-California"/>
    <x v="3"/>
    <x v="0"/>
  </r>
  <r>
    <x v="368"/>
    <x v="331"/>
    <x v="0"/>
    <x v="2"/>
    <x v="21"/>
    <n v="0"/>
    <n v="1"/>
    <n v="0"/>
    <n v="0"/>
    <n v="0"/>
    <n v="0"/>
    <n v="1"/>
    <n v="0"/>
    <n v="0"/>
    <s v="State-Florida"/>
    <x v="3"/>
    <x v="1"/>
  </r>
  <r>
    <x v="369"/>
    <x v="332"/>
    <x v="0"/>
    <x v="0"/>
    <x v="21"/>
    <n v="1"/>
    <n v="0"/>
    <n v="0"/>
    <n v="0"/>
    <n v="0"/>
    <n v="0"/>
    <n v="0"/>
    <n v="0"/>
    <n v="1"/>
    <s v="State-Illinois"/>
    <x v="2"/>
    <x v="0"/>
  </r>
  <r>
    <x v="370"/>
    <x v="333"/>
    <x v="0"/>
    <x v="0"/>
    <x v="41"/>
    <n v="0"/>
    <n v="0"/>
    <n v="1"/>
    <n v="0"/>
    <n v="0"/>
    <n v="0"/>
    <n v="0"/>
    <n v="0"/>
    <n v="0"/>
    <s v="State-Florida"/>
    <x v="0"/>
    <x v="3"/>
  </r>
  <r>
    <x v="371"/>
    <x v="334"/>
    <x v="0"/>
    <x v="0"/>
    <x v="38"/>
    <n v="0"/>
    <n v="1"/>
    <n v="0"/>
    <n v="0"/>
    <n v="0"/>
    <n v="0"/>
    <n v="1"/>
    <n v="0"/>
    <n v="0"/>
    <s v="State-Illinois"/>
    <x v="3"/>
    <x v="1"/>
  </r>
  <r>
    <x v="372"/>
    <x v="335"/>
    <x v="0"/>
    <x v="0"/>
    <x v="9"/>
    <n v="0"/>
    <n v="0"/>
    <n v="1"/>
    <n v="0"/>
    <n v="0"/>
    <n v="0"/>
    <n v="0"/>
    <n v="0"/>
    <n v="1"/>
    <s v="State-New York"/>
    <x v="0"/>
    <x v="0"/>
  </r>
  <r>
    <x v="373"/>
    <x v="336"/>
    <x v="0"/>
    <x v="0"/>
    <x v="16"/>
    <n v="0"/>
    <n v="0"/>
    <n v="0"/>
    <n v="1"/>
    <n v="0"/>
    <n v="0"/>
    <n v="1"/>
    <n v="0"/>
    <n v="0"/>
    <s v="State-Texas"/>
    <x v="1"/>
    <x v="1"/>
  </r>
  <r>
    <x v="374"/>
    <x v="337"/>
    <x v="0"/>
    <x v="0"/>
    <x v="13"/>
    <n v="0"/>
    <n v="0"/>
    <n v="1"/>
    <n v="0"/>
    <n v="0"/>
    <n v="0"/>
    <n v="1"/>
    <n v="0"/>
    <n v="0"/>
    <s v="State-Other"/>
    <x v="0"/>
    <x v="1"/>
  </r>
  <r>
    <x v="375"/>
    <x v="338"/>
    <x v="0"/>
    <x v="2"/>
    <x v="34"/>
    <n v="0"/>
    <n v="1"/>
    <n v="0"/>
    <n v="0"/>
    <n v="0"/>
    <n v="0"/>
    <n v="1"/>
    <n v="0"/>
    <n v="0"/>
    <s v="State-Texas"/>
    <x v="3"/>
    <x v="1"/>
  </r>
  <r>
    <x v="376"/>
    <x v="339"/>
    <x v="0"/>
    <x v="2"/>
    <x v="48"/>
    <n v="0"/>
    <n v="1"/>
    <n v="0"/>
    <n v="0"/>
    <n v="0"/>
    <n v="0"/>
    <n v="1"/>
    <n v="0"/>
    <n v="0"/>
    <s v="State-Florida"/>
    <x v="3"/>
    <x v="1"/>
  </r>
  <r>
    <x v="377"/>
    <x v="340"/>
    <x v="0"/>
    <x v="1"/>
    <x v="11"/>
    <n v="0"/>
    <n v="0"/>
    <n v="0"/>
    <n v="0"/>
    <n v="1"/>
    <n v="0"/>
    <n v="0"/>
    <n v="1"/>
    <n v="0"/>
    <s v="State-Other"/>
    <x v="4"/>
    <x v="2"/>
  </r>
  <r>
    <x v="378"/>
    <x v="341"/>
    <x v="0"/>
    <x v="2"/>
    <x v="23"/>
    <n v="0"/>
    <n v="1"/>
    <n v="0"/>
    <n v="0"/>
    <n v="0"/>
    <n v="0"/>
    <n v="1"/>
    <n v="0"/>
    <n v="0"/>
    <s v="State-New York"/>
    <x v="3"/>
    <x v="1"/>
  </r>
  <r>
    <x v="379"/>
    <x v="342"/>
    <x v="0"/>
    <x v="0"/>
    <x v="6"/>
    <n v="0"/>
    <n v="1"/>
    <n v="0"/>
    <n v="0"/>
    <n v="0"/>
    <n v="0"/>
    <n v="1"/>
    <n v="0"/>
    <n v="0"/>
    <s v="State-Florida"/>
    <x v="3"/>
    <x v="1"/>
  </r>
  <r>
    <x v="380"/>
    <x v="343"/>
    <x v="0"/>
    <x v="2"/>
    <x v="40"/>
    <n v="0"/>
    <n v="1"/>
    <n v="0"/>
    <n v="0"/>
    <n v="0"/>
    <n v="0"/>
    <n v="1"/>
    <n v="0"/>
    <n v="0"/>
    <s v="State-Other"/>
    <x v="3"/>
    <x v="1"/>
  </r>
  <r>
    <x v="381"/>
    <x v="344"/>
    <x v="0"/>
    <x v="0"/>
    <x v="42"/>
    <n v="0"/>
    <n v="0"/>
    <n v="0"/>
    <n v="0"/>
    <n v="1"/>
    <n v="0"/>
    <n v="1"/>
    <n v="0"/>
    <n v="0"/>
    <s v="State-Texas"/>
    <x v="4"/>
    <x v="1"/>
  </r>
  <r>
    <x v="382"/>
    <x v="345"/>
    <x v="0"/>
    <x v="0"/>
    <x v="9"/>
    <n v="0"/>
    <n v="0"/>
    <n v="1"/>
    <n v="0"/>
    <n v="0"/>
    <n v="0"/>
    <n v="0"/>
    <n v="1"/>
    <n v="0"/>
    <s v="State-California"/>
    <x v="0"/>
    <x v="2"/>
  </r>
  <r>
    <x v="383"/>
    <x v="346"/>
    <x v="0"/>
    <x v="0"/>
    <x v="41"/>
    <n v="0"/>
    <n v="0"/>
    <n v="0"/>
    <n v="1"/>
    <n v="0"/>
    <n v="0"/>
    <n v="0"/>
    <n v="1"/>
    <n v="0"/>
    <s v="State-California"/>
    <x v="1"/>
    <x v="2"/>
  </r>
  <r>
    <x v="384"/>
    <x v="347"/>
    <x v="0"/>
    <x v="0"/>
    <x v="10"/>
    <n v="0"/>
    <n v="1"/>
    <n v="0"/>
    <n v="0"/>
    <n v="0"/>
    <n v="0"/>
    <n v="1"/>
    <n v="0"/>
    <n v="0"/>
    <s v="State-Illinois"/>
    <x v="3"/>
    <x v="1"/>
  </r>
  <r>
    <x v="385"/>
    <x v="348"/>
    <x v="0"/>
    <x v="0"/>
    <x v="9"/>
    <n v="0"/>
    <n v="1"/>
    <n v="0"/>
    <n v="0"/>
    <n v="0"/>
    <n v="0"/>
    <n v="0"/>
    <n v="1"/>
    <n v="0"/>
    <s v="State-Texas"/>
    <x v="3"/>
    <x v="2"/>
  </r>
  <r>
    <x v="386"/>
    <x v="349"/>
    <x v="0"/>
    <x v="0"/>
    <x v="29"/>
    <n v="0"/>
    <n v="1"/>
    <n v="0"/>
    <n v="0"/>
    <n v="0"/>
    <n v="0"/>
    <n v="0"/>
    <n v="0"/>
    <n v="1"/>
    <s v="State-California"/>
    <x v="3"/>
    <x v="0"/>
  </r>
  <r>
    <x v="387"/>
    <x v="350"/>
    <x v="0"/>
    <x v="0"/>
    <x v="21"/>
    <n v="0"/>
    <n v="0"/>
    <n v="1"/>
    <n v="0"/>
    <n v="0"/>
    <n v="0"/>
    <n v="1"/>
    <n v="0"/>
    <n v="0"/>
    <s v="State-California"/>
    <x v="0"/>
    <x v="1"/>
  </r>
  <r>
    <x v="388"/>
    <x v="351"/>
    <x v="0"/>
    <x v="0"/>
    <x v="5"/>
    <n v="0"/>
    <n v="0"/>
    <n v="0"/>
    <n v="1"/>
    <n v="0"/>
    <n v="0"/>
    <n v="0"/>
    <n v="1"/>
    <n v="0"/>
    <s v="State-Illinois"/>
    <x v="1"/>
    <x v="2"/>
  </r>
  <r>
    <x v="389"/>
    <x v="352"/>
    <x v="0"/>
    <x v="2"/>
    <x v="22"/>
    <n v="0"/>
    <n v="0"/>
    <n v="0"/>
    <n v="1"/>
    <n v="0"/>
    <n v="0"/>
    <n v="0"/>
    <n v="0"/>
    <n v="1"/>
    <s v="State-New York"/>
    <x v="1"/>
    <x v="0"/>
  </r>
  <r>
    <x v="390"/>
    <x v="352"/>
    <x v="0"/>
    <x v="2"/>
    <x v="22"/>
    <n v="0"/>
    <n v="0"/>
    <n v="0"/>
    <n v="1"/>
    <n v="0"/>
    <n v="0"/>
    <n v="0"/>
    <n v="0"/>
    <n v="1"/>
    <s v="State-New York"/>
    <x v="1"/>
    <x v="0"/>
  </r>
  <r>
    <x v="391"/>
    <x v="353"/>
    <x v="0"/>
    <x v="0"/>
    <x v="51"/>
    <n v="1"/>
    <n v="0"/>
    <n v="0"/>
    <n v="0"/>
    <n v="0"/>
    <n v="0"/>
    <n v="0"/>
    <n v="0"/>
    <n v="1"/>
    <s v="State-Illinois"/>
    <x v="2"/>
    <x v="0"/>
  </r>
  <r>
    <x v="392"/>
    <x v="354"/>
    <x v="0"/>
    <x v="2"/>
    <x v="1"/>
    <n v="1"/>
    <n v="0"/>
    <n v="0"/>
    <n v="0"/>
    <n v="0"/>
    <n v="0"/>
    <n v="1"/>
    <n v="0"/>
    <n v="0"/>
    <s v="State-Other"/>
    <x v="2"/>
    <x v="1"/>
  </r>
  <r>
    <x v="393"/>
    <x v="355"/>
    <x v="0"/>
    <x v="0"/>
    <x v="1"/>
    <n v="0"/>
    <n v="1"/>
    <n v="0"/>
    <n v="0"/>
    <n v="0"/>
    <n v="0"/>
    <n v="1"/>
    <n v="0"/>
    <n v="0"/>
    <s v="State-Illinois"/>
    <x v="3"/>
    <x v="1"/>
  </r>
  <r>
    <x v="394"/>
    <x v="356"/>
    <x v="0"/>
    <x v="0"/>
    <x v="47"/>
    <n v="0"/>
    <n v="0"/>
    <n v="1"/>
    <n v="0"/>
    <n v="0"/>
    <n v="0"/>
    <n v="1"/>
    <n v="0"/>
    <n v="0"/>
    <s v="State-New York"/>
    <x v="0"/>
    <x v="1"/>
  </r>
  <r>
    <x v="395"/>
    <x v="357"/>
    <x v="0"/>
    <x v="0"/>
    <x v="12"/>
    <n v="0"/>
    <n v="1"/>
    <n v="0"/>
    <n v="0"/>
    <n v="0"/>
    <n v="0"/>
    <n v="1"/>
    <n v="0"/>
    <n v="0"/>
    <s v="State-New York"/>
    <x v="3"/>
    <x v="1"/>
  </r>
  <r>
    <x v="396"/>
    <x v="358"/>
    <x v="0"/>
    <x v="0"/>
    <x v="19"/>
    <n v="0"/>
    <n v="0"/>
    <n v="1"/>
    <n v="0"/>
    <n v="0"/>
    <n v="0"/>
    <n v="1"/>
    <n v="0"/>
    <n v="0"/>
    <s v="State-Texas"/>
    <x v="0"/>
    <x v="1"/>
  </r>
  <r>
    <x v="397"/>
    <x v="359"/>
    <x v="0"/>
    <x v="2"/>
    <x v="36"/>
    <n v="0"/>
    <n v="1"/>
    <n v="0"/>
    <n v="0"/>
    <n v="0"/>
    <n v="0"/>
    <n v="0"/>
    <n v="1"/>
    <n v="0"/>
    <s v="State-Illinois"/>
    <x v="3"/>
    <x v="2"/>
  </r>
  <r>
    <x v="398"/>
    <x v="360"/>
    <x v="0"/>
    <x v="2"/>
    <x v="10"/>
    <n v="0"/>
    <n v="0"/>
    <n v="1"/>
    <n v="0"/>
    <n v="0"/>
    <n v="0"/>
    <n v="1"/>
    <n v="0"/>
    <n v="0"/>
    <s v="State-Texas"/>
    <x v="0"/>
    <x v="1"/>
  </r>
  <r>
    <x v="399"/>
    <x v="361"/>
    <x v="0"/>
    <x v="0"/>
    <x v="49"/>
    <n v="0"/>
    <n v="0"/>
    <n v="0"/>
    <n v="0"/>
    <n v="1"/>
    <n v="0"/>
    <n v="1"/>
    <n v="0"/>
    <n v="0"/>
    <s v="State-Texas"/>
    <x v="4"/>
    <x v="1"/>
  </r>
  <r>
    <x v="400"/>
    <x v="362"/>
    <x v="0"/>
    <x v="0"/>
    <x v="47"/>
    <n v="0"/>
    <n v="1"/>
    <n v="0"/>
    <n v="0"/>
    <n v="0"/>
    <n v="0"/>
    <n v="0"/>
    <n v="0"/>
    <n v="0"/>
    <s v="State-California"/>
    <x v="3"/>
    <x v="3"/>
  </r>
  <r>
    <x v="401"/>
    <x v="362"/>
    <x v="0"/>
    <x v="0"/>
    <x v="47"/>
    <n v="0"/>
    <n v="1"/>
    <n v="0"/>
    <n v="0"/>
    <n v="0"/>
    <n v="0"/>
    <n v="0"/>
    <n v="0"/>
    <n v="0"/>
    <s v="State-New York"/>
    <x v="3"/>
    <x v="3"/>
  </r>
  <r>
    <x v="402"/>
    <x v="363"/>
    <x v="0"/>
    <x v="0"/>
    <x v="29"/>
    <n v="0"/>
    <n v="1"/>
    <n v="0"/>
    <n v="0"/>
    <n v="0"/>
    <n v="0"/>
    <n v="1"/>
    <n v="0"/>
    <n v="0"/>
    <s v="State-New York"/>
    <x v="3"/>
    <x v="1"/>
  </r>
  <r>
    <x v="403"/>
    <x v="364"/>
    <x v="1"/>
    <x v="2"/>
    <x v="14"/>
    <n v="0"/>
    <n v="1"/>
    <n v="0"/>
    <n v="0"/>
    <n v="0"/>
    <n v="0"/>
    <n v="0"/>
    <n v="0"/>
    <n v="1"/>
    <s v="State-New York"/>
    <x v="3"/>
    <x v="0"/>
  </r>
  <r>
    <x v="404"/>
    <x v="365"/>
    <x v="0"/>
    <x v="2"/>
    <x v="35"/>
    <n v="0"/>
    <n v="0"/>
    <n v="1"/>
    <n v="0"/>
    <n v="0"/>
    <n v="0"/>
    <n v="1"/>
    <n v="0"/>
    <n v="0"/>
    <s v="State-New York"/>
    <x v="0"/>
    <x v="1"/>
  </r>
  <r>
    <x v="405"/>
    <x v="366"/>
    <x v="0"/>
    <x v="0"/>
    <x v="10"/>
    <n v="0"/>
    <n v="1"/>
    <n v="0"/>
    <n v="0"/>
    <n v="0"/>
    <n v="0"/>
    <n v="1"/>
    <n v="0"/>
    <n v="0"/>
    <s v="State-Texas"/>
    <x v="3"/>
    <x v="1"/>
  </r>
  <r>
    <x v="406"/>
    <x v="367"/>
    <x v="0"/>
    <x v="0"/>
    <x v="52"/>
    <n v="0"/>
    <n v="0"/>
    <n v="1"/>
    <n v="0"/>
    <n v="0"/>
    <n v="0"/>
    <n v="1"/>
    <n v="0"/>
    <n v="0"/>
    <s v="State-Florida"/>
    <x v="0"/>
    <x v="1"/>
  </r>
  <r>
    <x v="407"/>
    <x v="368"/>
    <x v="0"/>
    <x v="0"/>
    <x v="38"/>
    <n v="0"/>
    <n v="0"/>
    <n v="0"/>
    <n v="1"/>
    <n v="0"/>
    <n v="0"/>
    <n v="0"/>
    <n v="0"/>
    <n v="1"/>
    <s v="State-Florida"/>
    <x v="1"/>
    <x v="0"/>
  </r>
  <r>
    <x v="408"/>
    <x v="369"/>
    <x v="0"/>
    <x v="0"/>
    <x v="38"/>
    <n v="0"/>
    <n v="0"/>
    <n v="1"/>
    <n v="0"/>
    <n v="0"/>
    <n v="0"/>
    <n v="0"/>
    <n v="1"/>
    <n v="0"/>
    <s v="State-Other"/>
    <x v="0"/>
    <x v="2"/>
  </r>
  <r>
    <x v="409"/>
    <x v="370"/>
    <x v="0"/>
    <x v="0"/>
    <x v="49"/>
    <n v="0"/>
    <n v="0"/>
    <n v="0"/>
    <n v="0"/>
    <n v="1"/>
    <n v="0"/>
    <n v="1"/>
    <n v="0"/>
    <n v="0"/>
    <s v="State-Texas"/>
    <x v="4"/>
    <x v="1"/>
  </r>
  <r>
    <x v="410"/>
    <x v="371"/>
    <x v="0"/>
    <x v="0"/>
    <x v="11"/>
    <n v="0"/>
    <n v="0"/>
    <n v="1"/>
    <n v="0"/>
    <n v="0"/>
    <n v="0"/>
    <n v="1"/>
    <n v="0"/>
    <n v="0"/>
    <s v="State-New York"/>
    <x v="0"/>
    <x v="1"/>
  </r>
  <r>
    <x v="411"/>
    <x v="372"/>
    <x v="0"/>
    <x v="2"/>
    <x v="23"/>
    <n v="0"/>
    <n v="0"/>
    <n v="1"/>
    <n v="0"/>
    <n v="0"/>
    <n v="0"/>
    <n v="1"/>
    <n v="0"/>
    <n v="0"/>
    <s v="State-New York"/>
    <x v="0"/>
    <x v="1"/>
  </r>
  <r>
    <x v="412"/>
    <x v="373"/>
    <x v="0"/>
    <x v="0"/>
    <x v="39"/>
    <n v="0"/>
    <n v="0"/>
    <n v="1"/>
    <n v="0"/>
    <n v="0"/>
    <n v="0"/>
    <n v="1"/>
    <n v="0"/>
    <n v="0"/>
    <s v="State-California"/>
    <x v="0"/>
    <x v="1"/>
  </r>
  <r>
    <x v="413"/>
    <x v="374"/>
    <x v="0"/>
    <x v="0"/>
    <x v="36"/>
    <n v="0"/>
    <n v="0"/>
    <n v="1"/>
    <n v="0"/>
    <n v="0"/>
    <n v="0"/>
    <n v="0"/>
    <n v="1"/>
    <n v="0"/>
    <s v="State-Texas"/>
    <x v="0"/>
    <x v="2"/>
  </r>
  <r>
    <x v="414"/>
    <x v="375"/>
    <x v="0"/>
    <x v="0"/>
    <x v="40"/>
    <n v="0"/>
    <n v="1"/>
    <n v="0"/>
    <n v="0"/>
    <n v="0"/>
    <n v="0"/>
    <n v="1"/>
    <n v="0"/>
    <n v="0"/>
    <s v="State-Florida"/>
    <x v="3"/>
    <x v="1"/>
  </r>
  <r>
    <x v="415"/>
    <x v="376"/>
    <x v="0"/>
    <x v="0"/>
    <x v="34"/>
    <n v="0"/>
    <n v="1"/>
    <n v="0"/>
    <n v="0"/>
    <n v="0"/>
    <n v="0"/>
    <n v="0"/>
    <n v="0"/>
    <n v="1"/>
    <s v="State-Illinois"/>
    <x v="3"/>
    <x v="0"/>
  </r>
  <r>
    <x v="416"/>
    <x v="377"/>
    <x v="0"/>
    <x v="2"/>
    <x v="3"/>
    <n v="0"/>
    <n v="1"/>
    <n v="0"/>
    <n v="0"/>
    <n v="0"/>
    <n v="0"/>
    <n v="1"/>
    <n v="0"/>
    <n v="0"/>
    <s v="State-New York"/>
    <x v="3"/>
    <x v="1"/>
  </r>
  <r>
    <x v="417"/>
    <x v="378"/>
    <x v="0"/>
    <x v="0"/>
    <x v="2"/>
    <n v="0"/>
    <n v="1"/>
    <n v="0"/>
    <n v="0"/>
    <n v="0"/>
    <n v="0"/>
    <n v="1"/>
    <n v="0"/>
    <n v="0"/>
    <s v="State-California"/>
    <x v="3"/>
    <x v="1"/>
  </r>
  <r>
    <x v="418"/>
    <x v="379"/>
    <x v="0"/>
    <x v="2"/>
    <x v="14"/>
    <n v="1"/>
    <n v="0"/>
    <n v="0"/>
    <n v="0"/>
    <n v="0"/>
    <n v="0"/>
    <n v="1"/>
    <n v="0"/>
    <n v="0"/>
    <s v="State-California"/>
    <x v="2"/>
    <x v="1"/>
  </r>
  <r>
    <x v="419"/>
    <x v="379"/>
    <x v="0"/>
    <x v="2"/>
    <x v="14"/>
    <n v="1"/>
    <n v="0"/>
    <n v="0"/>
    <n v="0"/>
    <n v="0"/>
    <n v="0"/>
    <n v="1"/>
    <n v="0"/>
    <n v="0"/>
    <s v="State-New York"/>
    <x v="2"/>
    <x v="1"/>
  </r>
  <r>
    <x v="420"/>
    <x v="380"/>
    <x v="0"/>
    <x v="0"/>
    <x v="25"/>
    <n v="0"/>
    <n v="0"/>
    <n v="1"/>
    <n v="0"/>
    <n v="0"/>
    <n v="0"/>
    <n v="1"/>
    <n v="0"/>
    <n v="0"/>
    <s v="State-Florida"/>
    <x v="0"/>
    <x v="1"/>
  </r>
  <r>
    <x v="421"/>
    <x v="381"/>
    <x v="0"/>
    <x v="2"/>
    <x v="27"/>
    <n v="0"/>
    <n v="1"/>
    <n v="0"/>
    <n v="0"/>
    <n v="0"/>
    <n v="0"/>
    <n v="1"/>
    <n v="0"/>
    <n v="0"/>
    <s v="State-California"/>
    <x v="3"/>
    <x v="1"/>
  </r>
  <r>
    <x v="422"/>
    <x v="382"/>
    <x v="0"/>
    <x v="0"/>
    <x v="49"/>
    <n v="0"/>
    <n v="1"/>
    <n v="0"/>
    <n v="0"/>
    <n v="0"/>
    <n v="0"/>
    <n v="1"/>
    <n v="0"/>
    <n v="0"/>
    <s v="State-Florida"/>
    <x v="3"/>
    <x v="1"/>
  </r>
  <r>
    <x v="423"/>
    <x v="382"/>
    <x v="0"/>
    <x v="0"/>
    <x v="36"/>
    <n v="0"/>
    <n v="0"/>
    <n v="0"/>
    <n v="1"/>
    <n v="0"/>
    <n v="0"/>
    <n v="1"/>
    <n v="0"/>
    <n v="0"/>
    <s v="State-New York"/>
    <x v="1"/>
    <x v="1"/>
  </r>
  <r>
    <x v="424"/>
    <x v="383"/>
    <x v="0"/>
    <x v="2"/>
    <x v="23"/>
    <n v="0"/>
    <n v="1"/>
    <n v="0"/>
    <n v="0"/>
    <n v="0"/>
    <n v="0"/>
    <n v="0"/>
    <n v="0"/>
    <n v="1"/>
    <s v="State-Florida"/>
    <x v="3"/>
    <x v="0"/>
  </r>
  <r>
    <x v="425"/>
    <x v="384"/>
    <x v="0"/>
    <x v="2"/>
    <x v="11"/>
    <n v="0"/>
    <n v="1"/>
    <n v="0"/>
    <n v="0"/>
    <n v="0"/>
    <n v="0"/>
    <n v="1"/>
    <n v="0"/>
    <n v="0"/>
    <s v="State-Texas"/>
    <x v="3"/>
    <x v="1"/>
  </r>
  <r>
    <x v="426"/>
    <x v="385"/>
    <x v="0"/>
    <x v="0"/>
    <x v="12"/>
    <n v="1"/>
    <n v="0"/>
    <n v="0"/>
    <n v="0"/>
    <n v="0"/>
    <n v="0"/>
    <n v="1"/>
    <n v="0"/>
    <n v="0"/>
    <s v="State-Texas"/>
    <x v="2"/>
    <x v="1"/>
  </r>
  <r>
    <x v="427"/>
    <x v="386"/>
    <x v="1"/>
    <x v="0"/>
    <x v="17"/>
    <n v="0"/>
    <n v="1"/>
    <n v="0"/>
    <n v="0"/>
    <n v="0"/>
    <n v="0"/>
    <n v="1"/>
    <n v="0"/>
    <n v="0"/>
    <s v="State-Texas"/>
    <x v="3"/>
    <x v="1"/>
  </r>
  <r>
    <x v="428"/>
    <x v="386"/>
    <x v="1"/>
    <x v="0"/>
    <x v="17"/>
    <n v="0"/>
    <n v="1"/>
    <n v="0"/>
    <n v="0"/>
    <n v="0"/>
    <n v="0"/>
    <n v="1"/>
    <n v="0"/>
    <n v="0"/>
    <s v="State-Florida"/>
    <x v="3"/>
    <x v="1"/>
  </r>
  <r>
    <x v="429"/>
    <x v="387"/>
    <x v="0"/>
    <x v="2"/>
    <x v="24"/>
    <n v="0"/>
    <n v="1"/>
    <n v="0"/>
    <n v="0"/>
    <n v="0"/>
    <n v="0"/>
    <n v="1"/>
    <n v="0"/>
    <n v="0"/>
    <s v="State-New York"/>
    <x v="3"/>
    <x v="1"/>
  </r>
  <r>
    <x v="430"/>
    <x v="388"/>
    <x v="0"/>
    <x v="2"/>
    <x v="3"/>
    <n v="0"/>
    <n v="1"/>
    <n v="0"/>
    <n v="0"/>
    <n v="0"/>
    <n v="0"/>
    <n v="1"/>
    <n v="0"/>
    <n v="0"/>
    <s v="State-New York"/>
    <x v="3"/>
    <x v="1"/>
  </r>
  <r>
    <x v="431"/>
    <x v="389"/>
    <x v="0"/>
    <x v="0"/>
    <x v="41"/>
    <n v="0"/>
    <n v="0"/>
    <n v="0"/>
    <n v="1"/>
    <n v="0"/>
    <n v="0"/>
    <n v="1"/>
    <n v="0"/>
    <n v="0"/>
    <s v="State-Florida"/>
    <x v="1"/>
    <x v="1"/>
  </r>
  <r>
    <x v="432"/>
    <x v="389"/>
    <x v="0"/>
    <x v="0"/>
    <x v="41"/>
    <n v="0"/>
    <n v="0"/>
    <n v="0"/>
    <n v="1"/>
    <n v="0"/>
    <n v="0"/>
    <n v="1"/>
    <n v="0"/>
    <n v="0"/>
    <s v="State-Florida"/>
    <x v="1"/>
    <x v="1"/>
  </r>
  <r>
    <x v="433"/>
    <x v="390"/>
    <x v="0"/>
    <x v="0"/>
    <x v="34"/>
    <n v="1"/>
    <n v="0"/>
    <n v="0"/>
    <n v="0"/>
    <n v="0"/>
    <n v="0"/>
    <n v="1"/>
    <n v="0"/>
    <n v="0"/>
    <s v="State-Texas"/>
    <x v="2"/>
    <x v="1"/>
  </r>
  <r>
    <x v="434"/>
    <x v="391"/>
    <x v="0"/>
    <x v="2"/>
    <x v="23"/>
    <n v="0"/>
    <n v="0"/>
    <n v="0"/>
    <n v="1"/>
    <n v="0"/>
    <n v="0"/>
    <n v="1"/>
    <n v="0"/>
    <n v="0"/>
    <s v="State-New York"/>
    <x v="1"/>
    <x v="1"/>
  </r>
  <r>
    <x v="435"/>
    <x v="392"/>
    <x v="0"/>
    <x v="0"/>
    <x v="23"/>
    <n v="0"/>
    <n v="0"/>
    <n v="0"/>
    <n v="1"/>
    <n v="0"/>
    <n v="0"/>
    <n v="1"/>
    <n v="0"/>
    <n v="0"/>
    <s v="State-Texas"/>
    <x v="1"/>
    <x v="1"/>
  </r>
  <r>
    <x v="436"/>
    <x v="393"/>
    <x v="0"/>
    <x v="2"/>
    <x v="31"/>
    <n v="0"/>
    <n v="0"/>
    <n v="0"/>
    <n v="1"/>
    <n v="0"/>
    <n v="0"/>
    <n v="1"/>
    <n v="0"/>
    <n v="0"/>
    <s v="State-New York"/>
    <x v="1"/>
    <x v="1"/>
  </r>
  <r>
    <x v="437"/>
    <x v="394"/>
    <x v="0"/>
    <x v="0"/>
    <x v="12"/>
    <n v="0"/>
    <n v="0"/>
    <n v="1"/>
    <n v="0"/>
    <n v="0"/>
    <n v="0"/>
    <n v="0"/>
    <n v="0"/>
    <n v="1"/>
    <s v="State-Florida"/>
    <x v="0"/>
    <x v="0"/>
  </r>
  <r>
    <x v="438"/>
    <x v="395"/>
    <x v="0"/>
    <x v="0"/>
    <x v="36"/>
    <n v="0"/>
    <n v="0"/>
    <n v="0"/>
    <n v="0"/>
    <n v="1"/>
    <n v="0"/>
    <n v="0"/>
    <n v="0"/>
    <n v="1"/>
    <s v="State-New York"/>
    <x v="4"/>
    <x v="0"/>
  </r>
  <r>
    <x v="439"/>
    <x v="396"/>
    <x v="0"/>
    <x v="0"/>
    <x v="27"/>
    <n v="0"/>
    <n v="1"/>
    <n v="0"/>
    <n v="0"/>
    <n v="0"/>
    <n v="0"/>
    <n v="1"/>
    <n v="0"/>
    <n v="0"/>
    <s v="State-Other"/>
    <x v="3"/>
    <x v="1"/>
  </r>
  <r>
    <x v="440"/>
    <x v="397"/>
    <x v="0"/>
    <x v="0"/>
    <x v="40"/>
    <n v="0"/>
    <n v="0"/>
    <n v="0"/>
    <n v="1"/>
    <n v="0"/>
    <n v="0"/>
    <n v="1"/>
    <n v="0"/>
    <n v="0"/>
    <s v="State-Illinois"/>
    <x v="1"/>
    <x v="1"/>
  </r>
  <r>
    <x v="441"/>
    <x v="398"/>
    <x v="0"/>
    <x v="0"/>
    <x v="0"/>
    <n v="0"/>
    <n v="0"/>
    <n v="0"/>
    <n v="1"/>
    <n v="0"/>
    <n v="0"/>
    <n v="0"/>
    <n v="0"/>
    <n v="1"/>
    <s v="State-California"/>
    <x v="1"/>
    <x v="0"/>
  </r>
  <r>
    <x v="442"/>
    <x v="399"/>
    <x v="0"/>
    <x v="2"/>
    <x v="23"/>
    <n v="0"/>
    <n v="0"/>
    <n v="0"/>
    <n v="1"/>
    <n v="0"/>
    <n v="0"/>
    <n v="0"/>
    <n v="1"/>
    <n v="0"/>
    <s v="State-Other"/>
    <x v="1"/>
    <x v="2"/>
  </r>
  <r>
    <x v="443"/>
    <x v="400"/>
    <x v="0"/>
    <x v="0"/>
    <x v="40"/>
    <n v="0"/>
    <n v="0"/>
    <n v="0"/>
    <n v="1"/>
    <n v="0"/>
    <n v="0"/>
    <n v="0"/>
    <n v="0"/>
    <n v="0"/>
    <s v="State-Illinois"/>
    <x v="1"/>
    <x v="3"/>
  </r>
  <r>
    <x v="444"/>
    <x v="401"/>
    <x v="0"/>
    <x v="0"/>
    <x v="2"/>
    <n v="0"/>
    <n v="0"/>
    <n v="1"/>
    <n v="0"/>
    <n v="0"/>
    <n v="0"/>
    <n v="0"/>
    <n v="0"/>
    <n v="1"/>
    <s v="State-Texas"/>
    <x v="0"/>
    <x v="0"/>
  </r>
  <r>
    <x v="445"/>
    <x v="402"/>
    <x v="0"/>
    <x v="2"/>
    <x v="36"/>
    <n v="0"/>
    <n v="1"/>
    <n v="0"/>
    <n v="0"/>
    <n v="0"/>
    <n v="0"/>
    <n v="1"/>
    <n v="0"/>
    <n v="0"/>
    <s v="State-New York"/>
    <x v="3"/>
    <x v="1"/>
  </r>
  <r>
    <x v="446"/>
    <x v="403"/>
    <x v="2"/>
    <x v="0"/>
    <x v="34"/>
    <n v="0"/>
    <n v="1"/>
    <n v="0"/>
    <n v="0"/>
    <n v="0"/>
    <n v="0"/>
    <n v="1"/>
    <n v="0"/>
    <n v="0"/>
    <s v="State-New York"/>
    <x v="3"/>
    <x v="1"/>
  </r>
  <r>
    <x v="447"/>
    <x v="404"/>
    <x v="0"/>
    <x v="2"/>
    <x v="24"/>
    <n v="0"/>
    <n v="1"/>
    <n v="0"/>
    <n v="0"/>
    <n v="0"/>
    <n v="0"/>
    <n v="1"/>
    <n v="0"/>
    <n v="0"/>
    <s v="State-Other"/>
    <x v="3"/>
    <x v="1"/>
  </r>
  <r>
    <x v="448"/>
    <x v="405"/>
    <x v="0"/>
    <x v="0"/>
    <x v="31"/>
    <n v="0"/>
    <n v="0"/>
    <n v="0"/>
    <n v="1"/>
    <n v="0"/>
    <n v="0"/>
    <n v="1"/>
    <n v="0"/>
    <n v="0"/>
    <s v="State-New York"/>
    <x v="1"/>
    <x v="1"/>
  </r>
  <r>
    <x v="449"/>
    <x v="405"/>
    <x v="0"/>
    <x v="0"/>
    <x v="31"/>
    <n v="0"/>
    <n v="0"/>
    <n v="0"/>
    <n v="1"/>
    <n v="0"/>
    <n v="0"/>
    <n v="1"/>
    <n v="0"/>
    <n v="0"/>
    <s v="State-Texas"/>
    <x v="1"/>
    <x v="1"/>
  </r>
  <r>
    <x v="450"/>
    <x v="406"/>
    <x v="0"/>
    <x v="2"/>
    <x v="40"/>
    <n v="0"/>
    <n v="1"/>
    <n v="0"/>
    <n v="0"/>
    <n v="0"/>
    <n v="0"/>
    <n v="0"/>
    <n v="0"/>
    <n v="1"/>
    <s v="State-California"/>
    <x v="3"/>
    <x v="0"/>
  </r>
  <r>
    <x v="451"/>
    <x v="406"/>
    <x v="0"/>
    <x v="2"/>
    <x v="38"/>
    <n v="0"/>
    <n v="0"/>
    <n v="0"/>
    <n v="1"/>
    <n v="0"/>
    <n v="0"/>
    <n v="1"/>
    <n v="0"/>
    <n v="0"/>
    <s v="State-Illinois"/>
    <x v="1"/>
    <x v="1"/>
  </r>
  <r>
    <x v="452"/>
    <x v="407"/>
    <x v="0"/>
    <x v="2"/>
    <x v="31"/>
    <n v="0"/>
    <n v="0"/>
    <n v="0"/>
    <n v="1"/>
    <n v="0"/>
    <n v="0"/>
    <n v="1"/>
    <n v="0"/>
    <n v="0"/>
    <s v="State-Other"/>
    <x v="1"/>
    <x v="1"/>
  </r>
  <r>
    <x v="453"/>
    <x v="408"/>
    <x v="0"/>
    <x v="0"/>
    <x v="43"/>
    <n v="0"/>
    <n v="0"/>
    <n v="1"/>
    <n v="0"/>
    <n v="0"/>
    <n v="0"/>
    <n v="1"/>
    <n v="0"/>
    <n v="0"/>
    <s v="State-Florida"/>
    <x v="0"/>
    <x v="1"/>
  </r>
  <r>
    <x v="454"/>
    <x v="409"/>
    <x v="1"/>
    <x v="0"/>
    <x v="16"/>
    <n v="1"/>
    <n v="0"/>
    <n v="0"/>
    <n v="0"/>
    <n v="0"/>
    <n v="0"/>
    <n v="1"/>
    <n v="0"/>
    <n v="0"/>
    <s v="State-Illinois"/>
    <x v="2"/>
    <x v="1"/>
  </r>
  <r>
    <x v="455"/>
    <x v="410"/>
    <x v="0"/>
    <x v="2"/>
    <x v="48"/>
    <n v="0"/>
    <n v="1"/>
    <n v="0"/>
    <n v="0"/>
    <n v="0"/>
    <n v="0"/>
    <n v="1"/>
    <n v="0"/>
    <n v="0"/>
    <s v="State-New York"/>
    <x v="3"/>
    <x v="1"/>
  </r>
  <r>
    <x v="456"/>
    <x v="411"/>
    <x v="0"/>
    <x v="2"/>
    <x v="11"/>
    <n v="0"/>
    <n v="1"/>
    <n v="0"/>
    <n v="0"/>
    <n v="0"/>
    <n v="0"/>
    <n v="1"/>
    <n v="0"/>
    <n v="0"/>
    <s v="State-Other"/>
    <x v="3"/>
    <x v="1"/>
  </r>
  <r>
    <x v="457"/>
    <x v="412"/>
    <x v="0"/>
    <x v="2"/>
    <x v="34"/>
    <n v="1"/>
    <n v="0"/>
    <n v="0"/>
    <n v="0"/>
    <n v="0"/>
    <n v="0"/>
    <n v="1"/>
    <n v="0"/>
    <n v="0"/>
    <s v="State-Texas"/>
    <x v="2"/>
    <x v="1"/>
  </r>
  <r>
    <x v="458"/>
    <x v="413"/>
    <x v="0"/>
    <x v="2"/>
    <x v="5"/>
    <n v="0"/>
    <n v="0"/>
    <n v="0"/>
    <n v="1"/>
    <n v="0"/>
    <n v="0"/>
    <n v="1"/>
    <n v="0"/>
    <n v="0"/>
    <s v="State-New York"/>
    <x v="1"/>
    <x v="1"/>
  </r>
  <r>
    <x v="459"/>
    <x v="414"/>
    <x v="0"/>
    <x v="0"/>
    <x v="19"/>
    <n v="0"/>
    <n v="1"/>
    <n v="0"/>
    <n v="0"/>
    <n v="0"/>
    <n v="0"/>
    <n v="1"/>
    <n v="0"/>
    <n v="0"/>
    <s v="State-New York"/>
    <x v="3"/>
    <x v="1"/>
  </r>
  <r>
    <x v="460"/>
    <x v="415"/>
    <x v="0"/>
    <x v="2"/>
    <x v="35"/>
    <n v="0"/>
    <n v="1"/>
    <n v="0"/>
    <n v="0"/>
    <n v="0"/>
    <n v="0"/>
    <n v="0"/>
    <n v="0"/>
    <n v="0"/>
    <s v="State-Other"/>
    <x v="3"/>
    <x v="3"/>
  </r>
  <r>
    <x v="461"/>
    <x v="416"/>
    <x v="0"/>
    <x v="0"/>
    <x v="40"/>
    <n v="0"/>
    <n v="1"/>
    <n v="0"/>
    <n v="0"/>
    <n v="0"/>
    <n v="0"/>
    <n v="0"/>
    <n v="0"/>
    <n v="0"/>
    <s v="State-California"/>
    <x v="3"/>
    <x v="3"/>
  </r>
  <r>
    <x v="462"/>
    <x v="416"/>
    <x v="0"/>
    <x v="0"/>
    <x v="40"/>
    <n v="0"/>
    <n v="1"/>
    <n v="0"/>
    <n v="0"/>
    <n v="0"/>
    <n v="0"/>
    <n v="0"/>
    <n v="0"/>
    <n v="0"/>
    <s v="State-Texas"/>
    <x v="3"/>
    <x v="3"/>
  </r>
  <r>
    <x v="463"/>
    <x v="417"/>
    <x v="0"/>
    <x v="0"/>
    <x v="38"/>
    <n v="0"/>
    <n v="0"/>
    <n v="1"/>
    <n v="0"/>
    <n v="0"/>
    <n v="0"/>
    <n v="0"/>
    <n v="1"/>
    <n v="0"/>
    <s v="State-Texas"/>
    <x v="0"/>
    <x v="2"/>
  </r>
  <r>
    <x v="464"/>
    <x v="418"/>
    <x v="1"/>
    <x v="0"/>
    <x v="23"/>
    <n v="0"/>
    <n v="1"/>
    <n v="0"/>
    <n v="0"/>
    <n v="0"/>
    <n v="0"/>
    <n v="1"/>
    <n v="0"/>
    <n v="0"/>
    <s v="State-Florida"/>
    <x v="3"/>
    <x v="1"/>
  </r>
  <r>
    <x v="465"/>
    <x v="419"/>
    <x v="1"/>
    <x v="2"/>
    <x v="50"/>
    <n v="1"/>
    <n v="0"/>
    <n v="0"/>
    <n v="0"/>
    <n v="0"/>
    <n v="0"/>
    <n v="1"/>
    <n v="0"/>
    <n v="0"/>
    <s v="State-Other"/>
    <x v="2"/>
    <x v="1"/>
  </r>
  <r>
    <x v="466"/>
    <x v="420"/>
    <x v="1"/>
    <x v="2"/>
    <x v="7"/>
    <n v="0"/>
    <n v="1"/>
    <n v="0"/>
    <n v="0"/>
    <n v="0"/>
    <n v="0"/>
    <n v="0"/>
    <n v="0"/>
    <n v="0"/>
    <s v="State-Texas"/>
    <x v="3"/>
    <x v="3"/>
  </r>
  <r>
    <x v="467"/>
    <x v="421"/>
    <x v="0"/>
    <x v="0"/>
    <x v="11"/>
    <n v="0"/>
    <n v="0"/>
    <n v="0"/>
    <n v="0"/>
    <n v="1"/>
    <n v="0"/>
    <n v="1"/>
    <n v="0"/>
    <n v="0"/>
    <s v="State-Other"/>
    <x v="4"/>
    <x v="1"/>
  </r>
  <r>
    <x v="468"/>
    <x v="422"/>
    <x v="0"/>
    <x v="2"/>
    <x v="42"/>
    <n v="0"/>
    <n v="1"/>
    <n v="0"/>
    <n v="0"/>
    <n v="0"/>
    <n v="0"/>
    <n v="0"/>
    <n v="1"/>
    <n v="0"/>
    <s v="State-Other"/>
    <x v="3"/>
    <x v="2"/>
  </r>
  <r>
    <x v="469"/>
    <x v="423"/>
    <x v="0"/>
    <x v="2"/>
    <x v="30"/>
    <n v="0"/>
    <n v="0"/>
    <n v="0"/>
    <n v="1"/>
    <n v="0"/>
    <n v="0"/>
    <n v="1"/>
    <n v="0"/>
    <n v="0"/>
    <s v="State-Florida"/>
    <x v="1"/>
    <x v="1"/>
  </r>
  <r>
    <x v="470"/>
    <x v="424"/>
    <x v="0"/>
    <x v="0"/>
    <x v="20"/>
    <n v="0"/>
    <n v="0"/>
    <n v="0"/>
    <n v="1"/>
    <n v="0"/>
    <n v="0"/>
    <n v="1"/>
    <n v="0"/>
    <n v="0"/>
    <s v="State-Other"/>
    <x v="1"/>
    <x v="1"/>
  </r>
  <r>
    <x v="471"/>
    <x v="425"/>
    <x v="0"/>
    <x v="2"/>
    <x v="50"/>
    <n v="1"/>
    <n v="0"/>
    <n v="0"/>
    <n v="0"/>
    <n v="0"/>
    <n v="0"/>
    <n v="1"/>
    <n v="0"/>
    <n v="0"/>
    <s v="State-Texas"/>
    <x v="2"/>
    <x v="1"/>
  </r>
  <r>
    <x v="472"/>
    <x v="426"/>
    <x v="0"/>
    <x v="0"/>
    <x v="29"/>
    <n v="0"/>
    <n v="1"/>
    <n v="0"/>
    <n v="0"/>
    <n v="0"/>
    <n v="0"/>
    <n v="0"/>
    <n v="0"/>
    <n v="1"/>
    <s v="State-California"/>
    <x v="3"/>
    <x v="0"/>
  </r>
  <r>
    <x v="473"/>
    <x v="427"/>
    <x v="0"/>
    <x v="0"/>
    <x v="47"/>
    <n v="1"/>
    <n v="0"/>
    <n v="0"/>
    <n v="0"/>
    <n v="0"/>
    <n v="0"/>
    <n v="0"/>
    <n v="1"/>
    <n v="0"/>
    <s v="State-Other"/>
    <x v="2"/>
    <x v="2"/>
  </r>
  <r>
    <x v="474"/>
    <x v="428"/>
    <x v="0"/>
    <x v="0"/>
    <x v="1"/>
    <n v="0"/>
    <n v="1"/>
    <n v="0"/>
    <n v="0"/>
    <n v="0"/>
    <n v="0"/>
    <n v="1"/>
    <n v="0"/>
    <n v="0"/>
    <s v="State-Other"/>
    <x v="3"/>
    <x v="1"/>
  </r>
  <r>
    <x v="475"/>
    <x v="429"/>
    <x v="0"/>
    <x v="0"/>
    <x v="19"/>
    <n v="0"/>
    <n v="0"/>
    <n v="1"/>
    <n v="0"/>
    <n v="0"/>
    <n v="0"/>
    <n v="1"/>
    <n v="0"/>
    <n v="0"/>
    <s v="State-New York"/>
    <x v="0"/>
    <x v="1"/>
  </r>
  <r>
    <x v="476"/>
    <x v="429"/>
    <x v="0"/>
    <x v="0"/>
    <x v="19"/>
    <n v="0"/>
    <n v="0"/>
    <n v="1"/>
    <n v="0"/>
    <n v="0"/>
    <n v="0"/>
    <n v="1"/>
    <n v="0"/>
    <n v="0"/>
    <s v="State-California"/>
    <x v="0"/>
    <x v="1"/>
  </r>
  <r>
    <x v="477"/>
    <x v="430"/>
    <x v="0"/>
    <x v="2"/>
    <x v="42"/>
    <n v="0"/>
    <n v="0"/>
    <n v="1"/>
    <n v="0"/>
    <n v="0"/>
    <n v="0"/>
    <n v="1"/>
    <n v="0"/>
    <n v="0"/>
    <s v="State-Illinois"/>
    <x v="0"/>
    <x v="1"/>
  </r>
  <r>
    <x v="478"/>
    <x v="431"/>
    <x v="0"/>
    <x v="2"/>
    <x v="39"/>
    <n v="0"/>
    <n v="0"/>
    <n v="0"/>
    <n v="1"/>
    <n v="0"/>
    <n v="0"/>
    <n v="0"/>
    <n v="1"/>
    <n v="0"/>
    <s v="State-New York"/>
    <x v="1"/>
    <x v="2"/>
  </r>
  <r>
    <x v="479"/>
    <x v="432"/>
    <x v="0"/>
    <x v="0"/>
    <x v="52"/>
    <n v="0"/>
    <n v="0"/>
    <n v="1"/>
    <n v="0"/>
    <n v="0"/>
    <n v="0"/>
    <n v="1"/>
    <n v="0"/>
    <n v="0"/>
    <s v="State-Texas"/>
    <x v="0"/>
    <x v="1"/>
  </r>
  <r>
    <x v="480"/>
    <x v="433"/>
    <x v="0"/>
    <x v="0"/>
    <x v="13"/>
    <n v="0"/>
    <n v="1"/>
    <n v="0"/>
    <n v="0"/>
    <n v="0"/>
    <n v="0"/>
    <n v="1"/>
    <n v="0"/>
    <n v="0"/>
    <s v="State-Illinois"/>
    <x v="3"/>
    <x v="1"/>
  </r>
  <r>
    <x v="481"/>
    <x v="434"/>
    <x v="0"/>
    <x v="0"/>
    <x v="34"/>
    <n v="0"/>
    <n v="0"/>
    <n v="0"/>
    <n v="1"/>
    <n v="0"/>
    <n v="0"/>
    <n v="1"/>
    <n v="0"/>
    <n v="0"/>
    <s v="State-Texas"/>
    <x v="1"/>
    <x v="1"/>
  </r>
  <r>
    <x v="482"/>
    <x v="435"/>
    <x v="0"/>
    <x v="2"/>
    <x v="14"/>
    <n v="0"/>
    <n v="1"/>
    <n v="0"/>
    <n v="0"/>
    <n v="0"/>
    <n v="0"/>
    <n v="0"/>
    <n v="0"/>
    <n v="1"/>
    <s v="State-Illinois"/>
    <x v="3"/>
    <x v="0"/>
  </r>
  <r>
    <x v="483"/>
    <x v="436"/>
    <x v="0"/>
    <x v="2"/>
    <x v="38"/>
    <n v="0"/>
    <n v="0"/>
    <n v="1"/>
    <n v="0"/>
    <n v="0"/>
    <n v="0"/>
    <n v="0"/>
    <n v="1"/>
    <n v="0"/>
    <s v="State-Illinois"/>
    <x v="0"/>
    <x v="2"/>
  </r>
  <r>
    <x v="484"/>
    <x v="437"/>
    <x v="0"/>
    <x v="0"/>
    <x v="0"/>
    <n v="0"/>
    <n v="1"/>
    <n v="0"/>
    <n v="0"/>
    <n v="0"/>
    <n v="0"/>
    <n v="0"/>
    <n v="0"/>
    <n v="1"/>
    <s v="State-California"/>
    <x v="3"/>
    <x v="0"/>
  </r>
  <r>
    <x v="485"/>
    <x v="438"/>
    <x v="0"/>
    <x v="0"/>
    <x v="27"/>
    <n v="0"/>
    <n v="0"/>
    <n v="1"/>
    <n v="0"/>
    <n v="0"/>
    <n v="0"/>
    <n v="1"/>
    <n v="0"/>
    <n v="0"/>
    <s v="State-Texas"/>
    <x v="0"/>
    <x v="1"/>
  </r>
  <r>
    <x v="486"/>
    <x v="439"/>
    <x v="0"/>
    <x v="0"/>
    <x v="22"/>
    <n v="0"/>
    <n v="0"/>
    <n v="0"/>
    <n v="1"/>
    <n v="0"/>
    <n v="0"/>
    <n v="1"/>
    <n v="0"/>
    <n v="0"/>
    <s v="State-Florida"/>
    <x v="1"/>
    <x v="1"/>
  </r>
  <r>
    <x v="487"/>
    <x v="440"/>
    <x v="1"/>
    <x v="0"/>
    <x v="21"/>
    <n v="1"/>
    <n v="0"/>
    <n v="0"/>
    <n v="0"/>
    <n v="0"/>
    <n v="0"/>
    <n v="1"/>
    <n v="0"/>
    <n v="0"/>
    <s v="State-Other"/>
    <x v="2"/>
    <x v="1"/>
  </r>
  <r>
    <x v="488"/>
    <x v="441"/>
    <x v="0"/>
    <x v="0"/>
    <x v="30"/>
    <n v="1"/>
    <n v="0"/>
    <n v="0"/>
    <n v="0"/>
    <n v="0"/>
    <n v="0"/>
    <n v="1"/>
    <n v="0"/>
    <n v="0"/>
    <s v="State-Texas"/>
    <x v="2"/>
    <x v="1"/>
  </r>
  <r>
    <x v="489"/>
    <x v="442"/>
    <x v="0"/>
    <x v="2"/>
    <x v="38"/>
    <n v="1"/>
    <n v="0"/>
    <n v="0"/>
    <n v="0"/>
    <n v="0"/>
    <n v="0"/>
    <n v="0"/>
    <n v="0"/>
    <n v="1"/>
    <s v="State-Texas"/>
    <x v="2"/>
    <x v="0"/>
  </r>
  <r>
    <x v="490"/>
    <x v="442"/>
    <x v="0"/>
    <x v="2"/>
    <x v="38"/>
    <n v="1"/>
    <n v="0"/>
    <n v="0"/>
    <n v="0"/>
    <n v="0"/>
    <n v="0"/>
    <n v="0"/>
    <n v="0"/>
    <n v="1"/>
    <s v="State-New York"/>
    <x v="2"/>
    <x v="0"/>
  </r>
  <r>
    <x v="491"/>
    <x v="443"/>
    <x v="0"/>
    <x v="0"/>
    <x v="49"/>
    <n v="0"/>
    <n v="0"/>
    <n v="0"/>
    <n v="0"/>
    <n v="1"/>
    <n v="0"/>
    <n v="1"/>
    <n v="0"/>
    <n v="0"/>
    <s v="State-California"/>
    <x v="4"/>
    <x v="1"/>
  </r>
  <r>
    <x v="492"/>
    <x v="444"/>
    <x v="0"/>
    <x v="0"/>
    <x v="4"/>
    <n v="0"/>
    <n v="0"/>
    <n v="0"/>
    <n v="1"/>
    <n v="0"/>
    <n v="0"/>
    <n v="0"/>
    <n v="0"/>
    <n v="1"/>
    <s v="State-Texas"/>
    <x v="1"/>
    <x v="0"/>
  </r>
  <r>
    <x v="493"/>
    <x v="445"/>
    <x v="0"/>
    <x v="0"/>
    <x v="35"/>
    <n v="0"/>
    <n v="1"/>
    <n v="0"/>
    <n v="0"/>
    <n v="0"/>
    <n v="0"/>
    <n v="0"/>
    <n v="0"/>
    <n v="1"/>
    <s v="State-Illinois"/>
    <x v="3"/>
    <x v="0"/>
  </r>
  <r>
    <x v="494"/>
    <x v="446"/>
    <x v="1"/>
    <x v="0"/>
    <x v="10"/>
    <n v="0"/>
    <n v="1"/>
    <n v="0"/>
    <n v="0"/>
    <n v="0"/>
    <n v="0"/>
    <n v="0"/>
    <n v="1"/>
    <n v="0"/>
    <s v="State-Florida"/>
    <x v="3"/>
    <x v="2"/>
  </r>
  <r>
    <x v="495"/>
    <x v="447"/>
    <x v="0"/>
    <x v="2"/>
    <x v="40"/>
    <n v="0"/>
    <n v="1"/>
    <n v="0"/>
    <n v="0"/>
    <n v="0"/>
    <n v="0"/>
    <n v="0"/>
    <n v="1"/>
    <n v="0"/>
    <s v="State-Illinois"/>
    <x v="3"/>
    <x v="2"/>
  </r>
  <r>
    <x v="496"/>
    <x v="448"/>
    <x v="0"/>
    <x v="2"/>
    <x v="14"/>
    <n v="1"/>
    <n v="0"/>
    <n v="0"/>
    <n v="0"/>
    <n v="0"/>
    <n v="0"/>
    <n v="1"/>
    <n v="0"/>
    <n v="0"/>
    <s v="State-Other"/>
    <x v="2"/>
    <x v="1"/>
  </r>
  <r>
    <x v="497"/>
    <x v="449"/>
    <x v="0"/>
    <x v="0"/>
    <x v="41"/>
    <n v="0"/>
    <n v="0"/>
    <n v="0"/>
    <n v="1"/>
    <n v="0"/>
    <n v="0"/>
    <n v="0"/>
    <n v="0"/>
    <n v="1"/>
    <s v="State-Florida"/>
    <x v="1"/>
    <x v="0"/>
  </r>
  <r>
    <x v="498"/>
    <x v="449"/>
    <x v="0"/>
    <x v="0"/>
    <x v="41"/>
    <n v="0"/>
    <n v="0"/>
    <n v="0"/>
    <n v="1"/>
    <n v="0"/>
    <n v="0"/>
    <n v="0"/>
    <n v="0"/>
    <n v="1"/>
    <s v="State-California"/>
    <x v="1"/>
    <x v="0"/>
  </r>
  <r>
    <x v="499"/>
    <x v="450"/>
    <x v="0"/>
    <x v="0"/>
    <x v="40"/>
    <n v="0"/>
    <n v="1"/>
    <n v="0"/>
    <n v="0"/>
    <n v="0"/>
    <n v="0"/>
    <n v="0"/>
    <n v="0"/>
    <n v="1"/>
    <s v="State-California"/>
    <x v="3"/>
    <x v="0"/>
  </r>
  <r>
    <x v="500"/>
    <x v="451"/>
    <x v="0"/>
    <x v="2"/>
    <x v="37"/>
    <n v="1"/>
    <n v="0"/>
    <n v="0"/>
    <n v="0"/>
    <n v="0"/>
    <n v="0"/>
    <n v="1"/>
    <n v="0"/>
    <n v="0"/>
    <s v="State-New York"/>
    <x v="2"/>
    <x v="1"/>
  </r>
  <r>
    <x v="501"/>
    <x v="452"/>
    <x v="0"/>
    <x v="0"/>
    <x v="23"/>
    <n v="0"/>
    <n v="0"/>
    <n v="0"/>
    <n v="1"/>
    <n v="0"/>
    <n v="0"/>
    <n v="1"/>
    <n v="0"/>
    <n v="0"/>
    <s v="State-Illinois"/>
    <x v="1"/>
    <x v="1"/>
  </r>
  <r>
    <x v="502"/>
    <x v="453"/>
    <x v="0"/>
    <x v="2"/>
    <x v="10"/>
    <n v="1"/>
    <n v="0"/>
    <n v="0"/>
    <n v="0"/>
    <n v="0"/>
    <n v="0"/>
    <n v="1"/>
    <n v="0"/>
    <n v="0"/>
    <s v="State-California"/>
    <x v="2"/>
    <x v="1"/>
  </r>
  <r>
    <x v="503"/>
    <x v="454"/>
    <x v="0"/>
    <x v="0"/>
    <x v="40"/>
    <n v="0"/>
    <n v="0"/>
    <n v="1"/>
    <n v="0"/>
    <n v="0"/>
    <n v="0"/>
    <n v="0"/>
    <n v="1"/>
    <n v="0"/>
    <s v="State-Other"/>
    <x v="0"/>
    <x v="2"/>
  </r>
  <r>
    <x v="504"/>
    <x v="455"/>
    <x v="0"/>
    <x v="0"/>
    <x v="17"/>
    <n v="0"/>
    <n v="0"/>
    <n v="1"/>
    <n v="0"/>
    <n v="0"/>
    <n v="0"/>
    <n v="0"/>
    <n v="0"/>
    <n v="1"/>
    <s v="State-California"/>
    <x v="0"/>
    <x v="0"/>
  </r>
  <r>
    <x v="505"/>
    <x v="456"/>
    <x v="0"/>
    <x v="2"/>
    <x v="39"/>
    <n v="0"/>
    <n v="0"/>
    <n v="0"/>
    <n v="1"/>
    <n v="0"/>
    <n v="0"/>
    <n v="0"/>
    <n v="0"/>
    <n v="1"/>
    <s v="State-New York"/>
    <x v="1"/>
    <x v="0"/>
  </r>
  <r>
    <x v="506"/>
    <x v="457"/>
    <x v="0"/>
    <x v="0"/>
    <x v="30"/>
    <n v="0"/>
    <n v="0"/>
    <n v="1"/>
    <n v="0"/>
    <n v="0"/>
    <n v="0"/>
    <n v="0"/>
    <n v="0"/>
    <n v="1"/>
    <s v="State-Other"/>
    <x v="0"/>
    <x v="0"/>
  </r>
  <r>
    <x v="507"/>
    <x v="458"/>
    <x v="0"/>
    <x v="0"/>
    <x v="0"/>
    <n v="0"/>
    <n v="1"/>
    <n v="0"/>
    <n v="0"/>
    <n v="0"/>
    <n v="0"/>
    <n v="1"/>
    <n v="0"/>
    <n v="0"/>
    <s v="State-Texas"/>
    <x v="3"/>
    <x v="1"/>
  </r>
  <r>
    <x v="508"/>
    <x v="459"/>
    <x v="0"/>
    <x v="0"/>
    <x v="2"/>
    <n v="0"/>
    <n v="0"/>
    <n v="1"/>
    <n v="0"/>
    <n v="0"/>
    <n v="0"/>
    <n v="1"/>
    <n v="0"/>
    <n v="0"/>
    <s v="State-Illinois"/>
    <x v="0"/>
    <x v="1"/>
  </r>
  <r>
    <x v="509"/>
    <x v="460"/>
    <x v="0"/>
    <x v="2"/>
    <x v="11"/>
    <n v="0"/>
    <n v="0"/>
    <n v="0"/>
    <n v="1"/>
    <n v="0"/>
    <n v="0"/>
    <n v="0"/>
    <n v="0"/>
    <n v="1"/>
    <s v="State-Texas"/>
    <x v="1"/>
    <x v="0"/>
  </r>
  <r>
    <x v="510"/>
    <x v="461"/>
    <x v="0"/>
    <x v="1"/>
    <x v="42"/>
    <n v="1"/>
    <n v="0"/>
    <n v="0"/>
    <n v="0"/>
    <n v="0"/>
    <n v="0"/>
    <n v="0"/>
    <n v="0"/>
    <n v="1"/>
    <s v="State-Florida"/>
    <x v="2"/>
    <x v="0"/>
  </r>
  <r>
    <x v="511"/>
    <x v="462"/>
    <x v="0"/>
    <x v="0"/>
    <x v="7"/>
    <n v="0"/>
    <n v="1"/>
    <n v="0"/>
    <n v="0"/>
    <n v="0"/>
    <n v="0"/>
    <n v="0"/>
    <n v="1"/>
    <n v="0"/>
    <s v="State-New York"/>
    <x v="3"/>
    <x v="2"/>
  </r>
  <r>
    <x v="512"/>
    <x v="463"/>
    <x v="0"/>
    <x v="2"/>
    <x v="36"/>
    <n v="0"/>
    <n v="0"/>
    <n v="1"/>
    <n v="0"/>
    <n v="0"/>
    <n v="0"/>
    <n v="1"/>
    <n v="0"/>
    <n v="0"/>
    <s v="State-Illinois"/>
    <x v="0"/>
    <x v="1"/>
  </r>
  <r>
    <x v="513"/>
    <x v="464"/>
    <x v="1"/>
    <x v="2"/>
    <x v="54"/>
    <n v="0"/>
    <n v="1"/>
    <n v="0"/>
    <n v="0"/>
    <n v="0"/>
    <n v="0"/>
    <n v="0"/>
    <n v="0"/>
    <n v="1"/>
    <s v="State-Other"/>
    <x v="3"/>
    <x v="0"/>
  </r>
  <r>
    <x v="514"/>
    <x v="465"/>
    <x v="0"/>
    <x v="0"/>
    <x v="4"/>
    <n v="0"/>
    <n v="1"/>
    <n v="0"/>
    <n v="0"/>
    <n v="0"/>
    <n v="0"/>
    <n v="1"/>
    <n v="0"/>
    <n v="0"/>
    <s v="State-California"/>
    <x v="3"/>
    <x v="1"/>
  </r>
  <r>
    <x v="515"/>
    <x v="466"/>
    <x v="1"/>
    <x v="0"/>
    <x v="7"/>
    <n v="0"/>
    <n v="0"/>
    <n v="0"/>
    <n v="1"/>
    <n v="0"/>
    <n v="0"/>
    <n v="1"/>
    <n v="0"/>
    <n v="0"/>
    <s v="State-Illinois"/>
    <x v="1"/>
    <x v="1"/>
  </r>
  <r>
    <x v="516"/>
    <x v="467"/>
    <x v="0"/>
    <x v="0"/>
    <x v="10"/>
    <n v="0"/>
    <n v="0"/>
    <n v="0"/>
    <n v="1"/>
    <n v="0"/>
    <n v="0"/>
    <n v="0"/>
    <n v="0"/>
    <n v="1"/>
    <s v="State-New York"/>
    <x v="1"/>
    <x v="0"/>
  </r>
  <r>
    <x v="517"/>
    <x v="468"/>
    <x v="0"/>
    <x v="2"/>
    <x v="16"/>
    <n v="0"/>
    <n v="0"/>
    <n v="0"/>
    <n v="1"/>
    <n v="0"/>
    <n v="0"/>
    <n v="0"/>
    <n v="0"/>
    <n v="0"/>
    <s v="State-Illinois"/>
    <x v="1"/>
    <x v="3"/>
  </r>
  <r>
    <x v="518"/>
    <x v="469"/>
    <x v="0"/>
    <x v="2"/>
    <x v="3"/>
    <n v="0"/>
    <n v="1"/>
    <n v="0"/>
    <n v="0"/>
    <n v="0"/>
    <n v="0"/>
    <n v="0"/>
    <n v="0"/>
    <n v="1"/>
    <s v="State-Other"/>
    <x v="3"/>
    <x v="0"/>
  </r>
  <r>
    <x v="519"/>
    <x v="470"/>
    <x v="0"/>
    <x v="0"/>
    <x v="49"/>
    <n v="0"/>
    <n v="0"/>
    <n v="0"/>
    <n v="1"/>
    <n v="0"/>
    <n v="0"/>
    <n v="1"/>
    <n v="0"/>
    <n v="0"/>
    <s v="State-California"/>
    <x v="1"/>
    <x v="1"/>
  </r>
  <r>
    <x v="520"/>
    <x v="471"/>
    <x v="0"/>
    <x v="2"/>
    <x v="21"/>
    <n v="0"/>
    <n v="1"/>
    <n v="0"/>
    <n v="0"/>
    <n v="0"/>
    <n v="0"/>
    <n v="0"/>
    <n v="0"/>
    <n v="1"/>
    <s v="State-Florida"/>
    <x v="3"/>
    <x v="0"/>
  </r>
  <r>
    <x v="521"/>
    <x v="472"/>
    <x v="0"/>
    <x v="0"/>
    <x v="13"/>
    <n v="0"/>
    <n v="0"/>
    <n v="1"/>
    <n v="0"/>
    <n v="0"/>
    <n v="0"/>
    <n v="1"/>
    <n v="0"/>
    <n v="0"/>
    <s v="State-Texas"/>
    <x v="0"/>
    <x v="1"/>
  </r>
  <r>
    <x v="522"/>
    <x v="473"/>
    <x v="0"/>
    <x v="2"/>
    <x v="40"/>
    <n v="0"/>
    <n v="0"/>
    <n v="1"/>
    <n v="0"/>
    <n v="0"/>
    <n v="0"/>
    <n v="1"/>
    <n v="0"/>
    <n v="0"/>
    <s v="State-Florida"/>
    <x v="0"/>
    <x v="1"/>
  </r>
  <r>
    <x v="523"/>
    <x v="474"/>
    <x v="0"/>
    <x v="2"/>
    <x v="24"/>
    <n v="0"/>
    <n v="0"/>
    <n v="0"/>
    <n v="1"/>
    <n v="0"/>
    <n v="0"/>
    <n v="0"/>
    <n v="1"/>
    <n v="0"/>
    <s v="State-Florida"/>
    <x v="1"/>
    <x v="2"/>
  </r>
  <r>
    <x v="524"/>
    <x v="475"/>
    <x v="0"/>
    <x v="0"/>
    <x v="35"/>
    <n v="0"/>
    <n v="1"/>
    <n v="0"/>
    <n v="0"/>
    <n v="0"/>
    <n v="0"/>
    <n v="1"/>
    <n v="0"/>
    <n v="0"/>
    <s v="State-California"/>
    <x v="3"/>
    <x v="1"/>
  </r>
  <r>
    <x v="525"/>
    <x v="476"/>
    <x v="0"/>
    <x v="2"/>
    <x v="39"/>
    <n v="1"/>
    <n v="0"/>
    <n v="0"/>
    <n v="0"/>
    <n v="0"/>
    <n v="0"/>
    <n v="1"/>
    <n v="0"/>
    <n v="0"/>
    <s v="State-Florida"/>
    <x v="2"/>
    <x v="1"/>
  </r>
  <r>
    <x v="526"/>
    <x v="477"/>
    <x v="0"/>
    <x v="2"/>
    <x v="40"/>
    <n v="0"/>
    <n v="1"/>
    <n v="0"/>
    <n v="0"/>
    <n v="0"/>
    <n v="0"/>
    <n v="1"/>
    <n v="0"/>
    <n v="0"/>
    <s v="State-California"/>
    <x v="3"/>
    <x v="1"/>
  </r>
  <r>
    <x v="527"/>
    <x v="477"/>
    <x v="0"/>
    <x v="2"/>
    <x v="40"/>
    <n v="0"/>
    <n v="1"/>
    <n v="0"/>
    <n v="0"/>
    <n v="0"/>
    <n v="0"/>
    <n v="1"/>
    <n v="0"/>
    <n v="0"/>
    <s v="State-New York"/>
    <x v="3"/>
    <x v="1"/>
  </r>
  <r>
    <x v="528"/>
    <x v="478"/>
    <x v="0"/>
    <x v="0"/>
    <x v="41"/>
    <n v="0"/>
    <n v="1"/>
    <n v="0"/>
    <n v="0"/>
    <n v="0"/>
    <n v="0"/>
    <n v="1"/>
    <n v="0"/>
    <n v="0"/>
    <s v="State-Florida"/>
    <x v="3"/>
    <x v="1"/>
  </r>
  <r>
    <x v="529"/>
    <x v="478"/>
    <x v="0"/>
    <x v="0"/>
    <x v="41"/>
    <n v="0"/>
    <n v="1"/>
    <n v="0"/>
    <n v="0"/>
    <n v="0"/>
    <n v="0"/>
    <n v="1"/>
    <n v="0"/>
    <n v="0"/>
    <s v="State-Illinois"/>
    <x v="3"/>
    <x v="1"/>
  </r>
  <r>
    <x v="530"/>
    <x v="479"/>
    <x v="0"/>
    <x v="0"/>
    <x v="49"/>
    <n v="0"/>
    <n v="1"/>
    <n v="0"/>
    <n v="0"/>
    <n v="0"/>
    <n v="0"/>
    <n v="0"/>
    <n v="0"/>
    <n v="1"/>
    <s v="State-California"/>
    <x v="3"/>
    <x v="0"/>
  </r>
  <r>
    <x v="531"/>
    <x v="480"/>
    <x v="0"/>
    <x v="2"/>
    <x v="12"/>
    <n v="0"/>
    <n v="0"/>
    <n v="0"/>
    <n v="1"/>
    <n v="0"/>
    <n v="0"/>
    <n v="1"/>
    <n v="0"/>
    <n v="0"/>
    <s v="State-New York"/>
    <x v="1"/>
    <x v="1"/>
  </r>
  <r>
    <x v="532"/>
    <x v="481"/>
    <x v="1"/>
    <x v="0"/>
    <x v="1"/>
    <n v="0"/>
    <n v="1"/>
    <n v="0"/>
    <n v="0"/>
    <n v="0"/>
    <n v="0"/>
    <n v="0"/>
    <n v="0"/>
    <n v="1"/>
    <s v="State-California"/>
    <x v="3"/>
    <x v="0"/>
  </r>
  <r>
    <x v="533"/>
    <x v="481"/>
    <x v="1"/>
    <x v="0"/>
    <x v="1"/>
    <n v="0"/>
    <n v="1"/>
    <n v="0"/>
    <n v="0"/>
    <n v="0"/>
    <n v="0"/>
    <n v="0"/>
    <n v="0"/>
    <n v="1"/>
    <s v="State-Texas"/>
    <x v="3"/>
    <x v="0"/>
  </r>
  <r>
    <x v="534"/>
    <x v="482"/>
    <x v="0"/>
    <x v="2"/>
    <x v="30"/>
    <n v="0"/>
    <n v="1"/>
    <n v="0"/>
    <n v="0"/>
    <n v="0"/>
    <n v="0"/>
    <n v="0"/>
    <n v="0"/>
    <n v="1"/>
    <s v="State-Texas"/>
    <x v="3"/>
    <x v="0"/>
  </r>
  <r>
    <x v="535"/>
    <x v="483"/>
    <x v="0"/>
    <x v="2"/>
    <x v="1"/>
    <n v="0"/>
    <n v="1"/>
    <n v="0"/>
    <n v="0"/>
    <n v="0"/>
    <n v="0"/>
    <n v="1"/>
    <n v="0"/>
    <n v="0"/>
    <s v="State-Texas"/>
    <x v="3"/>
    <x v="1"/>
  </r>
  <r>
    <x v="536"/>
    <x v="484"/>
    <x v="0"/>
    <x v="2"/>
    <x v="31"/>
    <n v="1"/>
    <n v="0"/>
    <n v="0"/>
    <n v="0"/>
    <n v="0"/>
    <n v="0"/>
    <n v="0"/>
    <n v="0"/>
    <n v="1"/>
    <s v="State-Illinois"/>
    <x v="2"/>
    <x v="0"/>
  </r>
  <r>
    <x v="537"/>
    <x v="485"/>
    <x v="0"/>
    <x v="0"/>
    <x v="50"/>
    <n v="1"/>
    <n v="0"/>
    <n v="0"/>
    <n v="0"/>
    <n v="0"/>
    <n v="0"/>
    <n v="1"/>
    <n v="0"/>
    <n v="0"/>
    <s v="State-Illinois"/>
    <x v="2"/>
    <x v="1"/>
  </r>
  <r>
    <x v="538"/>
    <x v="486"/>
    <x v="0"/>
    <x v="0"/>
    <x v="10"/>
    <n v="0"/>
    <n v="0"/>
    <n v="0"/>
    <n v="1"/>
    <n v="0"/>
    <n v="0"/>
    <n v="1"/>
    <n v="0"/>
    <n v="0"/>
    <s v="State-Texas"/>
    <x v="1"/>
    <x v="1"/>
  </r>
  <r>
    <x v="539"/>
    <x v="486"/>
    <x v="0"/>
    <x v="0"/>
    <x v="10"/>
    <n v="0"/>
    <n v="0"/>
    <n v="0"/>
    <n v="1"/>
    <n v="0"/>
    <n v="0"/>
    <n v="1"/>
    <n v="0"/>
    <n v="0"/>
    <s v="State-Illinois"/>
    <x v="1"/>
    <x v="1"/>
  </r>
  <r>
    <x v="540"/>
    <x v="487"/>
    <x v="0"/>
    <x v="0"/>
    <x v="26"/>
    <n v="0"/>
    <n v="0"/>
    <n v="0"/>
    <n v="1"/>
    <n v="0"/>
    <n v="0"/>
    <n v="0"/>
    <n v="0"/>
    <n v="1"/>
    <s v="State-California"/>
    <x v="1"/>
    <x v="0"/>
  </r>
  <r>
    <x v="541"/>
    <x v="487"/>
    <x v="0"/>
    <x v="0"/>
    <x v="26"/>
    <n v="0"/>
    <n v="0"/>
    <n v="0"/>
    <n v="1"/>
    <n v="0"/>
    <n v="0"/>
    <n v="0"/>
    <n v="0"/>
    <n v="1"/>
    <s v="State-Texas"/>
    <x v="1"/>
    <x v="0"/>
  </r>
  <r>
    <x v="542"/>
    <x v="488"/>
    <x v="0"/>
    <x v="0"/>
    <x v="44"/>
    <n v="0"/>
    <n v="1"/>
    <n v="0"/>
    <n v="0"/>
    <n v="0"/>
    <n v="0"/>
    <n v="0"/>
    <n v="1"/>
    <n v="0"/>
    <s v="State-Illinois"/>
    <x v="3"/>
    <x v="2"/>
  </r>
  <r>
    <x v="543"/>
    <x v="489"/>
    <x v="0"/>
    <x v="0"/>
    <x v="28"/>
    <n v="0"/>
    <n v="0"/>
    <n v="1"/>
    <n v="0"/>
    <n v="0"/>
    <n v="0"/>
    <n v="1"/>
    <n v="0"/>
    <n v="0"/>
    <s v="State-Other"/>
    <x v="0"/>
    <x v="1"/>
  </r>
  <r>
    <x v="544"/>
    <x v="489"/>
    <x v="0"/>
    <x v="0"/>
    <x v="28"/>
    <n v="0"/>
    <n v="0"/>
    <n v="1"/>
    <n v="0"/>
    <n v="0"/>
    <n v="0"/>
    <n v="1"/>
    <n v="0"/>
    <n v="0"/>
    <s v="State-Florida"/>
    <x v="0"/>
    <x v="1"/>
  </r>
  <r>
    <x v="545"/>
    <x v="490"/>
    <x v="0"/>
    <x v="0"/>
    <x v="41"/>
    <n v="0"/>
    <n v="0"/>
    <n v="1"/>
    <n v="0"/>
    <n v="0"/>
    <n v="0"/>
    <n v="1"/>
    <n v="0"/>
    <n v="0"/>
    <s v="State-Illinois"/>
    <x v="0"/>
    <x v="1"/>
  </r>
  <r>
    <x v="546"/>
    <x v="491"/>
    <x v="0"/>
    <x v="0"/>
    <x v="28"/>
    <n v="0"/>
    <n v="1"/>
    <n v="0"/>
    <n v="0"/>
    <n v="0"/>
    <n v="0"/>
    <n v="1"/>
    <n v="0"/>
    <n v="0"/>
    <s v="State-Texas"/>
    <x v="3"/>
    <x v="1"/>
  </r>
  <r>
    <x v="547"/>
    <x v="491"/>
    <x v="0"/>
    <x v="0"/>
    <x v="28"/>
    <n v="0"/>
    <n v="1"/>
    <n v="0"/>
    <n v="0"/>
    <n v="0"/>
    <n v="0"/>
    <n v="1"/>
    <n v="0"/>
    <n v="0"/>
    <s v="State-California"/>
    <x v="3"/>
    <x v="1"/>
  </r>
  <r>
    <x v="548"/>
    <x v="492"/>
    <x v="0"/>
    <x v="0"/>
    <x v="10"/>
    <n v="0"/>
    <n v="1"/>
    <n v="0"/>
    <n v="0"/>
    <n v="0"/>
    <n v="0"/>
    <n v="0"/>
    <n v="0"/>
    <n v="1"/>
    <s v="State-Texas"/>
    <x v="3"/>
    <x v="0"/>
  </r>
  <r>
    <x v="549"/>
    <x v="493"/>
    <x v="0"/>
    <x v="2"/>
    <x v="55"/>
    <n v="0"/>
    <n v="0"/>
    <n v="0"/>
    <n v="1"/>
    <n v="0"/>
    <n v="0"/>
    <n v="0"/>
    <n v="1"/>
    <n v="0"/>
    <s v="State-Texas"/>
    <x v="1"/>
    <x v="2"/>
  </r>
  <r>
    <x v="550"/>
    <x v="494"/>
    <x v="0"/>
    <x v="2"/>
    <x v="38"/>
    <n v="0"/>
    <n v="1"/>
    <n v="0"/>
    <n v="0"/>
    <n v="0"/>
    <n v="0"/>
    <n v="0"/>
    <n v="0"/>
    <n v="1"/>
    <s v="State-New York"/>
    <x v="3"/>
    <x v="0"/>
  </r>
  <r>
    <x v="551"/>
    <x v="495"/>
    <x v="0"/>
    <x v="2"/>
    <x v="2"/>
    <n v="0"/>
    <n v="0"/>
    <n v="1"/>
    <n v="0"/>
    <n v="0"/>
    <n v="0"/>
    <n v="0"/>
    <n v="0"/>
    <n v="1"/>
    <s v="State-California"/>
    <x v="0"/>
    <x v="0"/>
  </r>
  <r>
    <x v="552"/>
    <x v="496"/>
    <x v="0"/>
    <x v="2"/>
    <x v="37"/>
    <n v="0"/>
    <n v="0"/>
    <n v="0"/>
    <n v="1"/>
    <n v="0"/>
    <n v="0"/>
    <n v="0"/>
    <n v="0"/>
    <n v="0"/>
    <s v="State-Florida"/>
    <x v="1"/>
    <x v="3"/>
  </r>
  <r>
    <x v="553"/>
    <x v="497"/>
    <x v="0"/>
    <x v="0"/>
    <x v="12"/>
    <n v="0"/>
    <n v="0"/>
    <n v="1"/>
    <n v="0"/>
    <n v="0"/>
    <n v="0"/>
    <n v="1"/>
    <n v="0"/>
    <n v="0"/>
    <s v="State-Illinois"/>
    <x v="0"/>
    <x v="1"/>
  </r>
  <r>
    <x v="554"/>
    <x v="498"/>
    <x v="1"/>
    <x v="2"/>
    <x v="27"/>
    <n v="1"/>
    <n v="0"/>
    <n v="0"/>
    <n v="0"/>
    <n v="0"/>
    <n v="0"/>
    <n v="1"/>
    <n v="0"/>
    <n v="0"/>
    <s v="State-New York"/>
    <x v="2"/>
    <x v="1"/>
  </r>
  <r>
    <x v="555"/>
    <x v="499"/>
    <x v="0"/>
    <x v="0"/>
    <x v="48"/>
    <n v="0"/>
    <n v="0"/>
    <n v="0"/>
    <n v="1"/>
    <n v="0"/>
    <n v="0"/>
    <n v="0"/>
    <n v="1"/>
    <n v="0"/>
    <s v="State-Other"/>
    <x v="1"/>
    <x v="2"/>
  </r>
  <r>
    <x v="556"/>
    <x v="500"/>
    <x v="0"/>
    <x v="2"/>
    <x v="37"/>
    <n v="0"/>
    <n v="0"/>
    <n v="0"/>
    <n v="1"/>
    <n v="0"/>
    <n v="0"/>
    <n v="1"/>
    <n v="0"/>
    <n v="0"/>
    <s v="State-New York"/>
    <x v="1"/>
    <x v="1"/>
  </r>
  <r>
    <x v="557"/>
    <x v="501"/>
    <x v="0"/>
    <x v="0"/>
    <x v="26"/>
    <n v="0"/>
    <n v="0"/>
    <n v="1"/>
    <n v="0"/>
    <n v="0"/>
    <n v="0"/>
    <n v="0"/>
    <n v="0"/>
    <n v="1"/>
    <s v="State-California"/>
    <x v="0"/>
    <x v="0"/>
  </r>
  <r>
    <x v="558"/>
    <x v="502"/>
    <x v="0"/>
    <x v="2"/>
    <x v="51"/>
    <n v="1"/>
    <n v="0"/>
    <n v="0"/>
    <n v="0"/>
    <n v="0"/>
    <n v="0"/>
    <n v="1"/>
    <n v="0"/>
    <n v="0"/>
    <s v="State-Florida"/>
    <x v="2"/>
    <x v="1"/>
  </r>
  <r>
    <x v="559"/>
    <x v="502"/>
    <x v="0"/>
    <x v="2"/>
    <x v="51"/>
    <n v="1"/>
    <n v="0"/>
    <n v="0"/>
    <n v="0"/>
    <n v="0"/>
    <n v="0"/>
    <n v="1"/>
    <n v="0"/>
    <n v="0"/>
    <s v="State-Texas"/>
    <x v="2"/>
    <x v="1"/>
  </r>
  <r>
    <x v="560"/>
    <x v="503"/>
    <x v="0"/>
    <x v="2"/>
    <x v="22"/>
    <n v="0"/>
    <n v="0"/>
    <n v="0"/>
    <n v="0"/>
    <n v="1"/>
    <n v="0"/>
    <n v="0"/>
    <n v="0"/>
    <n v="1"/>
    <s v="State-California"/>
    <x v="4"/>
    <x v="0"/>
  </r>
  <r>
    <x v="561"/>
    <x v="504"/>
    <x v="0"/>
    <x v="0"/>
    <x v="34"/>
    <n v="0"/>
    <n v="0"/>
    <n v="1"/>
    <n v="0"/>
    <n v="0"/>
    <n v="0"/>
    <n v="0"/>
    <n v="1"/>
    <n v="0"/>
    <s v="State-Other"/>
    <x v="0"/>
    <x v="2"/>
  </r>
  <r>
    <x v="562"/>
    <x v="505"/>
    <x v="0"/>
    <x v="2"/>
    <x v="49"/>
    <n v="0"/>
    <n v="0"/>
    <n v="0"/>
    <n v="1"/>
    <n v="0"/>
    <n v="0"/>
    <n v="0"/>
    <n v="0"/>
    <n v="1"/>
    <s v="State-Florida"/>
    <x v="1"/>
    <x v="0"/>
  </r>
  <r>
    <x v="563"/>
    <x v="505"/>
    <x v="0"/>
    <x v="2"/>
    <x v="49"/>
    <n v="0"/>
    <n v="0"/>
    <n v="0"/>
    <n v="1"/>
    <n v="0"/>
    <n v="0"/>
    <n v="0"/>
    <n v="0"/>
    <n v="1"/>
    <s v="State-Other"/>
    <x v="1"/>
    <x v="0"/>
  </r>
  <r>
    <x v="564"/>
    <x v="506"/>
    <x v="0"/>
    <x v="2"/>
    <x v="21"/>
    <n v="1"/>
    <n v="0"/>
    <n v="0"/>
    <n v="0"/>
    <n v="0"/>
    <n v="0"/>
    <n v="0"/>
    <n v="0"/>
    <n v="0"/>
    <s v="State-Other"/>
    <x v="2"/>
    <x v="3"/>
  </r>
  <r>
    <x v="565"/>
    <x v="507"/>
    <x v="0"/>
    <x v="0"/>
    <x v="31"/>
    <n v="0"/>
    <n v="0"/>
    <n v="0"/>
    <n v="0"/>
    <n v="1"/>
    <n v="0"/>
    <n v="0"/>
    <n v="0"/>
    <n v="1"/>
    <s v="State-California"/>
    <x v="4"/>
    <x v="0"/>
  </r>
  <r>
    <x v="566"/>
    <x v="508"/>
    <x v="0"/>
    <x v="2"/>
    <x v="5"/>
    <n v="0"/>
    <n v="1"/>
    <n v="0"/>
    <n v="0"/>
    <n v="0"/>
    <n v="0"/>
    <n v="1"/>
    <n v="0"/>
    <n v="0"/>
    <s v="State-Texas"/>
    <x v="3"/>
    <x v="1"/>
  </r>
  <r>
    <x v="567"/>
    <x v="509"/>
    <x v="0"/>
    <x v="2"/>
    <x v="11"/>
    <n v="0"/>
    <n v="0"/>
    <n v="0"/>
    <n v="0"/>
    <n v="1"/>
    <n v="0"/>
    <n v="0"/>
    <n v="0"/>
    <n v="1"/>
    <s v="State-Texas"/>
    <x v="4"/>
    <x v="0"/>
  </r>
  <r>
    <x v="568"/>
    <x v="510"/>
    <x v="0"/>
    <x v="0"/>
    <x v="9"/>
    <n v="0"/>
    <n v="0"/>
    <n v="0"/>
    <n v="1"/>
    <n v="0"/>
    <n v="0"/>
    <n v="1"/>
    <n v="0"/>
    <n v="0"/>
    <s v="State-Florida"/>
    <x v="1"/>
    <x v="1"/>
  </r>
  <r>
    <x v="569"/>
    <x v="511"/>
    <x v="0"/>
    <x v="0"/>
    <x v="28"/>
    <n v="0"/>
    <n v="1"/>
    <n v="0"/>
    <n v="0"/>
    <n v="0"/>
    <n v="0"/>
    <n v="0"/>
    <n v="0"/>
    <n v="1"/>
    <s v="State-California"/>
    <x v="3"/>
    <x v="0"/>
  </r>
  <r>
    <x v="570"/>
    <x v="511"/>
    <x v="0"/>
    <x v="0"/>
    <x v="28"/>
    <n v="0"/>
    <n v="1"/>
    <n v="0"/>
    <n v="0"/>
    <n v="0"/>
    <n v="0"/>
    <n v="0"/>
    <n v="0"/>
    <n v="1"/>
    <s v="State-Texas"/>
    <x v="3"/>
    <x v="0"/>
  </r>
  <r>
    <x v="571"/>
    <x v="512"/>
    <x v="0"/>
    <x v="2"/>
    <x v="1"/>
    <n v="0"/>
    <n v="1"/>
    <n v="0"/>
    <n v="0"/>
    <n v="0"/>
    <n v="0"/>
    <n v="0"/>
    <n v="0"/>
    <n v="1"/>
    <s v="State-Other"/>
    <x v="3"/>
    <x v="0"/>
  </r>
  <r>
    <x v="572"/>
    <x v="513"/>
    <x v="0"/>
    <x v="2"/>
    <x v="7"/>
    <n v="0"/>
    <n v="0"/>
    <n v="1"/>
    <n v="0"/>
    <n v="0"/>
    <n v="0"/>
    <n v="0"/>
    <n v="0"/>
    <n v="0"/>
    <s v="State-Other"/>
    <x v="0"/>
    <x v="3"/>
  </r>
  <r>
    <x v="573"/>
    <x v="514"/>
    <x v="0"/>
    <x v="2"/>
    <x v="22"/>
    <n v="0"/>
    <n v="1"/>
    <n v="0"/>
    <n v="0"/>
    <n v="0"/>
    <n v="0"/>
    <n v="0"/>
    <n v="0"/>
    <n v="1"/>
    <s v="State-New York"/>
    <x v="3"/>
    <x v="0"/>
  </r>
  <r>
    <x v="574"/>
    <x v="515"/>
    <x v="0"/>
    <x v="2"/>
    <x v="2"/>
    <n v="0"/>
    <n v="1"/>
    <n v="0"/>
    <n v="0"/>
    <n v="0"/>
    <n v="0"/>
    <n v="1"/>
    <n v="0"/>
    <n v="0"/>
    <s v="State-Texas"/>
    <x v="3"/>
    <x v="1"/>
  </r>
  <r>
    <x v="575"/>
    <x v="515"/>
    <x v="0"/>
    <x v="2"/>
    <x v="2"/>
    <n v="0"/>
    <n v="1"/>
    <n v="0"/>
    <n v="0"/>
    <n v="0"/>
    <n v="0"/>
    <n v="1"/>
    <n v="0"/>
    <n v="0"/>
    <s v="State-Other"/>
    <x v="3"/>
    <x v="1"/>
  </r>
  <r>
    <x v="576"/>
    <x v="515"/>
    <x v="0"/>
    <x v="2"/>
    <x v="2"/>
    <n v="0"/>
    <n v="1"/>
    <n v="0"/>
    <n v="0"/>
    <n v="0"/>
    <n v="0"/>
    <n v="1"/>
    <n v="0"/>
    <n v="0"/>
    <s v="State-Illinois"/>
    <x v="3"/>
    <x v="1"/>
  </r>
  <r>
    <x v="577"/>
    <x v="516"/>
    <x v="0"/>
    <x v="1"/>
    <x v="39"/>
    <n v="0"/>
    <n v="1"/>
    <n v="0"/>
    <n v="0"/>
    <n v="0"/>
    <n v="0"/>
    <n v="1"/>
    <n v="0"/>
    <n v="0"/>
    <s v="State-Florida"/>
    <x v="3"/>
    <x v="1"/>
  </r>
  <r>
    <x v="578"/>
    <x v="517"/>
    <x v="0"/>
    <x v="2"/>
    <x v="16"/>
    <n v="0"/>
    <n v="1"/>
    <n v="0"/>
    <n v="0"/>
    <n v="0"/>
    <n v="0"/>
    <n v="1"/>
    <n v="0"/>
    <n v="0"/>
    <s v="State-Illinois"/>
    <x v="3"/>
    <x v="1"/>
  </r>
  <r>
    <x v="579"/>
    <x v="518"/>
    <x v="0"/>
    <x v="0"/>
    <x v="9"/>
    <n v="0"/>
    <n v="0"/>
    <n v="0"/>
    <n v="1"/>
    <n v="0"/>
    <n v="0"/>
    <n v="1"/>
    <n v="0"/>
    <n v="0"/>
    <s v="State-New York"/>
    <x v="1"/>
    <x v="1"/>
  </r>
  <r>
    <x v="580"/>
    <x v="519"/>
    <x v="0"/>
    <x v="2"/>
    <x v="1"/>
    <n v="0"/>
    <n v="0"/>
    <n v="0"/>
    <n v="1"/>
    <n v="0"/>
    <n v="0"/>
    <n v="1"/>
    <n v="0"/>
    <n v="0"/>
    <s v="State-Texas"/>
    <x v="1"/>
    <x v="1"/>
  </r>
  <r>
    <x v="581"/>
    <x v="520"/>
    <x v="0"/>
    <x v="2"/>
    <x v="1"/>
    <n v="0"/>
    <n v="0"/>
    <n v="1"/>
    <n v="0"/>
    <n v="0"/>
    <n v="0"/>
    <n v="1"/>
    <n v="0"/>
    <n v="0"/>
    <s v="State-Florida"/>
    <x v="0"/>
    <x v="1"/>
  </r>
  <r>
    <x v="582"/>
    <x v="521"/>
    <x v="0"/>
    <x v="2"/>
    <x v="11"/>
    <n v="0"/>
    <n v="1"/>
    <n v="0"/>
    <n v="0"/>
    <n v="0"/>
    <n v="0"/>
    <n v="0"/>
    <n v="1"/>
    <n v="0"/>
    <s v="State-California"/>
    <x v="3"/>
    <x v="2"/>
  </r>
  <r>
    <x v="583"/>
    <x v="522"/>
    <x v="0"/>
    <x v="2"/>
    <x v="10"/>
    <n v="0"/>
    <n v="0"/>
    <n v="0"/>
    <n v="0"/>
    <n v="1"/>
    <n v="0"/>
    <n v="0"/>
    <n v="1"/>
    <n v="0"/>
    <s v="State-Florida"/>
    <x v="4"/>
    <x v="2"/>
  </r>
  <r>
    <x v="584"/>
    <x v="523"/>
    <x v="0"/>
    <x v="2"/>
    <x v="1"/>
    <n v="0"/>
    <n v="1"/>
    <n v="0"/>
    <n v="0"/>
    <n v="0"/>
    <n v="0"/>
    <n v="0"/>
    <n v="0"/>
    <n v="1"/>
    <s v="State-Texas"/>
    <x v="3"/>
    <x v="0"/>
  </r>
  <r>
    <x v="585"/>
    <x v="524"/>
    <x v="0"/>
    <x v="0"/>
    <x v="56"/>
    <n v="1"/>
    <n v="0"/>
    <n v="0"/>
    <n v="0"/>
    <n v="0"/>
    <n v="0"/>
    <n v="1"/>
    <n v="0"/>
    <n v="0"/>
    <s v="State-New York"/>
    <x v="2"/>
    <x v="1"/>
  </r>
  <r>
    <x v="586"/>
    <x v="525"/>
    <x v="1"/>
    <x v="2"/>
    <x v="50"/>
    <n v="0"/>
    <n v="0"/>
    <n v="0"/>
    <n v="1"/>
    <n v="0"/>
    <n v="0"/>
    <n v="0"/>
    <n v="0"/>
    <n v="0"/>
    <s v="State-Florida"/>
    <x v="1"/>
    <x v="3"/>
  </r>
  <r>
    <x v="587"/>
    <x v="526"/>
    <x v="0"/>
    <x v="2"/>
    <x v="30"/>
    <n v="1"/>
    <n v="0"/>
    <n v="0"/>
    <n v="0"/>
    <n v="0"/>
    <n v="0"/>
    <n v="1"/>
    <n v="0"/>
    <n v="0"/>
    <s v="State-Other"/>
    <x v="2"/>
    <x v="1"/>
  </r>
  <r>
    <x v="588"/>
    <x v="527"/>
    <x v="0"/>
    <x v="2"/>
    <x v="12"/>
    <n v="0"/>
    <n v="1"/>
    <n v="0"/>
    <n v="0"/>
    <n v="0"/>
    <n v="0"/>
    <n v="1"/>
    <n v="0"/>
    <n v="0"/>
    <s v="State-Texas"/>
    <x v="3"/>
    <x v="1"/>
  </r>
  <r>
    <x v="589"/>
    <x v="528"/>
    <x v="0"/>
    <x v="2"/>
    <x v="47"/>
    <n v="0"/>
    <n v="1"/>
    <n v="0"/>
    <n v="0"/>
    <n v="0"/>
    <n v="0"/>
    <n v="1"/>
    <n v="0"/>
    <n v="0"/>
    <s v="State-Florida"/>
    <x v="3"/>
    <x v="1"/>
  </r>
  <r>
    <x v="590"/>
    <x v="529"/>
    <x v="0"/>
    <x v="2"/>
    <x v="24"/>
    <n v="0"/>
    <n v="1"/>
    <n v="0"/>
    <n v="0"/>
    <n v="0"/>
    <n v="0"/>
    <n v="1"/>
    <n v="0"/>
    <n v="0"/>
    <s v="State-Other"/>
    <x v="3"/>
    <x v="1"/>
  </r>
  <r>
    <x v="591"/>
    <x v="530"/>
    <x v="0"/>
    <x v="2"/>
    <x v="13"/>
    <n v="0"/>
    <n v="1"/>
    <n v="0"/>
    <n v="0"/>
    <n v="0"/>
    <n v="0"/>
    <n v="0"/>
    <n v="1"/>
    <n v="0"/>
    <s v="State-Illinois"/>
    <x v="3"/>
    <x v="2"/>
  </r>
  <r>
    <x v="592"/>
    <x v="531"/>
    <x v="0"/>
    <x v="2"/>
    <x v="11"/>
    <n v="0"/>
    <n v="0"/>
    <n v="0"/>
    <n v="0"/>
    <n v="1"/>
    <n v="0"/>
    <n v="1"/>
    <n v="0"/>
    <n v="0"/>
    <s v="State-New York"/>
    <x v="4"/>
    <x v="1"/>
  </r>
  <r>
    <x v="593"/>
    <x v="532"/>
    <x v="0"/>
    <x v="0"/>
    <x v="34"/>
    <n v="0"/>
    <n v="1"/>
    <n v="0"/>
    <n v="0"/>
    <n v="0"/>
    <n v="0"/>
    <n v="1"/>
    <n v="0"/>
    <n v="0"/>
    <s v="State-Other"/>
    <x v="3"/>
    <x v="1"/>
  </r>
  <r>
    <x v="594"/>
    <x v="533"/>
    <x v="0"/>
    <x v="0"/>
    <x v="14"/>
    <n v="0"/>
    <n v="1"/>
    <n v="0"/>
    <n v="0"/>
    <n v="0"/>
    <n v="0"/>
    <n v="0"/>
    <n v="1"/>
    <n v="0"/>
    <s v="State-Other"/>
    <x v="3"/>
    <x v="2"/>
  </r>
  <r>
    <x v="595"/>
    <x v="534"/>
    <x v="0"/>
    <x v="0"/>
    <x v="32"/>
    <n v="0"/>
    <n v="0"/>
    <n v="0"/>
    <n v="1"/>
    <n v="0"/>
    <n v="0"/>
    <n v="0"/>
    <n v="0"/>
    <n v="1"/>
    <s v="State-Other"/>
    <x v="1"/>
    <x v="0"/>
  </r>
  <r>
    <x v="596"/>
    <x v="535"/>
    <x v="0"/>
    <x v="0"/>
    <x v="28"/>
    <n v="0"/>
    <n v="0"/>
    <n v="1"/>
    <n v="0"/>
    <n v="0"/>
    <n v="0"/>
    <n v="1"/>
    <n v="0"/>
    <n v="0"/>
    <s v="State-California"/>
    <x v="0"/>
    <x v="1"/>
  </r>
  <r>
    <x v="597"/>
    <x v="536"/>
    <x v="0"/>
    <x v="2"/>
    <x v="12"/>
    <n v="0"/>
    <n v="0"/>
    <n v="0"/>
    <n v="1"/>
    <n v="0"/>
    <n v="0"/>
    <n v="1"/>
    <n v="0"/>
    <n v="0"/>
    <s v="State-Florida"/>
    <x v="1"/>
    <x v="1"/>
  </r>
  <r>
    <x v="598"/>
    <x v="537"/>
    <x v="0"/>
    <x v="0"/>
    <x v="44"/>
    <n v="0"/>
    <n v="1"/>
    <n v="0"/>
    <n v="0"/>
    <n v="0"/>
    <n v="0"/>
    <n v="0"/>
    <n v="1"/>
    <n v="0"/>
    <s v="State-Illinois"/>
    <x v="3"/>
    <x v="2"/>
  </r>
  <r>
    <x v="599"/>
    <x v="537"/>
    <x v="0"/>
    <x v="0"/>
    <x v="44"/>
    <n v="0"/>
    <n v="1"/>
    <n v="0"/>
    <n v="0"/>
    <n v="0"/>
    <n v="0"/>
    <n v="0"/>
    <n v="1"/>
    <n v="0"/>
    <s v="State-Other"/>
    <x v="3"/>
    <x v="2"/>
  </r>
  <r>
    <x v="600"/>
    <x v="538"/>
    <x v="0"/>
    <x v="0"/>
    <x v="50"/>
    <n v="0"/>
    <n v="0"/>
    <n v="0"/>
    <n v="1"/>
    <n v="0"/>
    <n v="0"/>
    <n v="1"/>
    <n v="0"/>
    <n v="0"/>
    <s v="State-California"/>
    <x v="1"/>
    <x v="1"/>
  </r>
  <r>
    <x v="601"/>
    <x v="539"/>
    <x v="0"/>
    <x v="2"/>
    <x v="1"/>
    <n v="0"/>
    <n v="0"/>
    <n v="0"/>
    <n v="0"/>
    <n v="1"/>
    <n v="0"/>
    <n v="1"/>
    <n v="0"/>
    <n v="0"/>
    <s v="State-Other"/>
    <x v="4"/>
    <x v="1"/>
  </r>
  <r>
    <x v="602"/>
    <x v="540"/>
    <x v="1"/>
    <x v="2"/>
    <x v="48"/>
    <n v="0"/>
    <n v="1"/>
    <n v="0"/>
    <n v="0"/>
    <n v="0"/>
    <n v="0"/>
    <n v="0"/>
    <n v="1"/>
    <n v="0"/>
    <s v="State-Florida"/>
    <x v="3"/>
    <x v="2"/>
  </r>
  <r>
    <x v="603"/>
    <x v="541"/>
    <x v="0"/>
    <x v="0"/>
    <x v="41"/>
    <n v="0"/>
    <n v="0"/>
    <n v="0"/>
    <n v="1"/>
    <n v="0"/>
    <n v="0"/>
    <n v="0"/>
    <n v="0"/>
    <n v="0"/>
    <s v="State-Texas"/>
    <x v="1"/>
    <x v="3"/>
  </r>
  <r>
    <x v="604"/>
    <x v="541"/>
    <x v="0"/>
    <x v="0"/>
    <x v="41"/>
    <n v="0"/>
    <n v="0"/>
    <n v="0"/>
    <n v="1"/>
    <n v="0"/>
    <n v="0"/>
    <n v="0"/>
    <n v="0"/>
    <n v="0"/>
    <s v="State-Florida"/>
    <x v="1"/>
    <x v="3"/>
  </r>
  <r>
    <x v="605"/>
    <x v="542"/>
    <x v="1"/>
    <x v="2"/>
    <x v="21"/>
    <n v="0"/>
    <n v="0"/>
    <n v="0"/>
    <n v="1"/>
    <n v="0"/>
    <n v="0"/>
    <n v="1"/>
    <n v="0"/>
    <n v="0"/>
    <s v="State-Illinois"/>
    <x v="1"/>
    <x v="1"/>
  </r>
  <r>
    <x v="606"/>
    <x v="543"/>
    <x v="0"/>
    <x v="0"/>
    <x v="48"/>
    <n v="0"/>
    <n v="0"/>
    <n v="0"/>
    <n v="1"/>
    <n v="0"/>
    <n v="0"/>
    <n v="0"/>
    <n v="1"/>
    <n v="0"/>
    <s v="State-Illinois"/>
    <x v="1"/>
    <x v="2"/>
  </r>
  <r>
    <x v="607"/>
    <x v="544"/>
    <x v="0"/>
    <x v="0"/>
    <x v="10"/>
    <n v="0"/>
    <n v="0"/>
    <n v="1"/>
    <n v="0"/>
    <n v="0"/>
    <n v="0"/>
    <n v="0"/>
    <n v="0"/>
    <n v="1"/>
    <s v="State-Texas"/>
    <x v="0"/>
    <x v="0"/>
  </r>
  <r>
    <x v="608"/>
    <x v="545"/>
    <x v="0"/>
    <x v="2"/>
    <x v="36"/>
    <n v="0"/>
    <n v="0"/>
    <n v="1"/>
    <n v="0"/>
    <n v="0"/>
    <n v="0"/>
    <n v="1"/>
    <n v="0"/>
    <n v="0"/>
    <s v="State-New York"/>
    <x v="0"/>
    <x v="1"/>
  </r>
  <r>
    <x v="609"/>
    <x v="546"/>
    <x v="1"/>
    <x v="0"/>
    <x v="19"/>
    <n v="0"/>
    <n v="0"/>
    <n v="1"/>
    <n v="0"/>
    <n v="0"/>
    <n v="0"/>
    <n v="1"/>
    <n v="0"/>
    <n v="0"/>
    <s v="State-Illinois"/>
    <x v="0"/>
    <x v="1"/>
  </r>
  <r>
    <x v="610"/>
    <x v="547"/>
    <x v="1"/>
    <x v="2"/>
    <x v="40"/>
    <n v="0"/>
    <n v="1"/>
    <n v="0"/>
    <n v="0"/>
    <n v="0"/>
    <n v="0"/>
    <n v="1"/>
    <n v="0"/>
    <n v="0"/>
    <s v="State-New York"/>
    <x v="3"/>
    <x v="1"/>
  </r>
  <r>
    <x v="611"/>
    <x v="548"/>
    <x v="0"/>
    <x v="2"/>
    <x v="10"/>
    <n v="0"/>
    <n v="0"/>
    <n v="0"/>
    <n v="1"/>
    <n v="0"/>
    <n v="0"/>
    <n v="0"/>
    <n v="1"/>
    <n v="0"/>
    <s v="State-Florida"/>
    <x v="1"/>
    <x v="2"/>
  </r>
  <r>
    <x v="612"/>
    <x v="548"/>
    <x v="0"/>
    <x v="2"/>
    <x v="38"/>
    <n v="1"/>
    <n v="0"/>
    <n v="0"/>
    <n v="0"/>
    <n v="0"/>
    <n v="0"/>
    <n v="0"/>
    <n v="0"/>
    <n v="1"/>
    <s v="State-California"/>
    <x v="2"/>
    <x v="0"/>
  </r>
  <r>
    <x v="613"/>
    <x v="549"/>
    <x v="0"/>
    <x v="2"/>
    <x v="47"/>
    <n v="0"/>
    <n v="1"/>
    <n v="0"/>
    <n v="0"/>
    <n v="0"/>
    <n v="0"/>
    <n v="0"/>
    <n v="0"/>
    <n v="1"/>
    <s v="State-Other"/>
    <x v="3"/>
    <x v="0"/>
  </r>
  <r>
    <x v="614"/>
    <x v="550"/>
    <x v="0"/>
    <x v="2"/>
    <x v="33"/>
    <n v="0"/>
    <n v="0"/>
    <n v="0"/>
    <n v="1"/>
    <n v="0"/>
    <n v="0"/>
    <n v="0"/>
    <n v="0"/>
    <n v="1"/>
    <s v="State-Florida"/>
    <x v="1"/>
    <x v="0"/>
  </r>
  <r>
    <x v="615"/>
    <x v="551"/>
    <x v="0"/>
    <x v="2"/>
    <x v="20"/>
    <n v="0"/>
    <n v="0"/>
    <n v="0"/>
    <n v="1"/>
    <n v="0"/>
    <n v="0"/>
    <n v="0"/>
    <n v="0"/>
    <n v="1"/>
    <s v="State-Texas"/>
    <x v="1"/>
    <x v="0"/>
  </r>
  <r>
    <x v="616"/>
    <x v="552"/>
    <x v="1"/>
    <x v="2"/>
    <x v="34"/>
    <n v="0"/>
    <n v="1"/>
    <n v="0"/>
    <n v="0"/>
    <n v="0"/>
    <n v="0"/>
    <n v="1"/>
    <n v="0"/>
    <n v="0"/>
    <s v="State-Illinois"/>
    <x v="3"/>
    <x v="1"/>
  </r>
  <r>
    <x v="617"/>
    <x v="552"/>
    <x v="1"/>
    <x v="2"/>
    <x v="34"/>
    <n v="0"/>
    <n v="1"/>
    <n v="0"/>
    <n v="0"/>
    <n v="0"/>
    <n v="0"/>
    <n v="1"/>
    <n v="0"/>
    <n v="0"/>
    <s v="State-Texas"/>
    <x v="3"/>
    <x v="1"/>
  </r>
  <r>
    <x v="618"/>
    <x v="553"/>
    <x v="0"/>
    <x v="2"/>
    <x v="24"/>
    <n v="0"/>
    <n v="1"/>
    <n v="0"/>
    <n v="0"/>
    <n v="0"/>
    <n v="0"/>
    <n v="0"/>
    <n v="0"/>
    <n v="1"/>
    <s v="State-Texas"/>
    <x v="3"/>
    <x v="0"/>
  </r>
  <r>
    <x v="619"/>
    <x v="554"/>
    <x v="0"/>
    <x v="2"/>
    <x v="51"/>
    <n v="0"/>
    <n v="0"/>
    <n v="0"/>
    <n v="1"/>
    <n v="0"/>
    <n v="0"/>
    <n v="0"/>
    <n v="0"/>
    <n v="1"/>
    <s v="State-New York"/>
    <x v="1"/>
    <x v="0"/>
  </r>
  <r>
    <x v="620"/>
    <x v="555"/>
    <x v="0"/>
    <x v="2"/>
    <x v="23"/>
    <n v="0"/>
    <n v="1"/>
    <n v="0"/>
    <n v="0"/>
    <n v="0"/>
    <n v="0"/>
    <n v="1"/>
    <n v="0"/>
    <n v="0"/>
    <s v="State-Florida"/>
    <x v="3"/>
    <x v="1"/>
  </r>
  <r>
    <x v="621"/>
    <x v="556"/>
    <x v="0"/>
    <x v="0"/>
    <x v="40"/>
    <n v="0"/>
    <n v="0"/>
    <n v="1"/>
    <n v="0"/>
    <n v="0"/>
    <n v="0"/>
    <n v="1"/>
    <n v="0"/>
    <n v="0"/>
    <s v="State-Texas"/>
    <x v="0"/>
    <x v="1"/>
  </r>
  <r>
    <x v="622"/>
    <x v="557"/>
    <x v="2"/>
    <x v="2"/>
    <x v="44"/>
    <n v="0"/>
    <n v="0"/>
    <n v="0"/>
    <n v="1"/>
    <n v="0"/>
    <n v="0"/>
    <n v="0"/>
    <n v="0"/>
    <n v="1"/>
    <s v="State-Illinois"/>
    <x v="1"/>
    <x v="0"/>
  </r>
  <r>
    <x v="623"/>
    <x v="558"/>
    <x v="0"/>
    <x v="2"/>
    <x v="48"/>
    <n v="0"/>
    <n v="0"/>
    <n v="0"/>
    <n v="0"/>
    <n v="1"/>
    <n v="0"/>
    <n v="1"/>
    <n v="0"/>
    <n v="0"/>
    <s v="State-Other"/>
    <x v="4"/>
    <x v="1"/>
  </r>
  <r>
    <x v="624"/>
    <x v="559"/>
    <x v="0"/>
    <x v="0"/>
    <x v="22"/>
    <n v="0"/>
    <n v="0"/>
    <n v="0"/>
    <n v="1"/>
    <n v="0"/>
    <n v="0"/>
    <n v="0"/>
    <n v="1"/>
    <n v="0"/>
    <s v="State-Other"/>
    <x v="1"/>
    <x v="2"/>
  </r>
  <r>
    <x v="625"/>
    <x v="560"/>
    <x v="0"/>
    <x v="2"/>
    <x v="38"/>
    <n v="0"/>
    <n v="1"/>
    <n v="0"/>
    <n v="0"/>
    <n v="0"/>
    <n v="0"/>
    <n v="1"/>
    <n v="0"/>
    <n v="0"/>
    <s v="State-Other"/>
    <x v="3"/>
    <x v="1"/>
  </r>
  <r>
    <x v="626"/>
    <x v="561"/>
    <x v="0"/>
    <x v="2"/>
    <x v="1"/>
    <n v="0"/>
    <n v="0"/>
    <n v="0"/>
    <n v="1"/>
    <n v="0"/>
    <n v="0"/>
    <n v="0"/>
    <n v="0"/>
    <n v="1"/>
    <s v="State-New York"/>
    <x v="1"/>
    <x v="0"/>
  </r>
  <r>
    <x v="627"/>
    <x v="562"/>
    <x v="0"/>
    <x v="0"/>
    <x v="0"/>
    <n v="0"/>
    <n v="1"/>
    <n v="0"/>
    <n v="0"/>
    <n v="0"/>
    <n v="0"/>
    <n v="0"/>
    <n v="0"/>
    <n v="1"/>
    <s v="State-Texas"/>
    <x v="3"/>
    <x v="0"/>
  </r>
  <r>
    <x v="628"/>
    <x v="563"/>
    <x v="0"/>
    <x v="0"/>
    <x v="34"/>
    <n v="0"/>
    <n v="1"/>
    <n v="0"/>
    <n v="0"/>
    <n v="0"/>
    <n v="0"/>
    <n v="1"/>
    <n v="0"/>
    <n v="0"/>
    <s v="State-Other"/>
    <x v="3"/>
    <x v="1"/>
  </r>
  <r>
    <x v="629"/>
    <x v="564"/>
    <x v="0"/>
    <x v="2"/>
    <x v="30"/>
    <n v="0"/>
    <n v="0"/>
    <n v="0"/>
    <n v="1"/>
    <n v="0"/>
    <n v="0"/>
    <n v="0"/>
    <n v="0"/>
    <n v="1"/>
    <s v="State-New York"/>
    <x v="1"/>
    <x v="0"/>
  </r>
  <r>
    <x v="630"/>
    <x v="565"/>
    <x v="1"/>
    <x v="2"/>
    <x v="23"/>
    <n v="1"/>
    <n v="0"/>
    <n v="0"/>
    <n v="0"/>
    <n v="0"/>
    <n v="0"/>
    <n v="0"/>
    <n v="0"/>
    <n v="1"/>
    <s v="State-California"/>
    <x v="2"/>
    <x v="0"/>
  </r>
  <r>
    <x v="631"/>
    <x v="566"/>
    <x v="0"/>
    <x v="0"/>
    <x v="50"/>
    <n v="0"/>
    <n v="0"/>
    <n v="0"/>
    <n v="1"/>
    <n v="0"/>
    <n v="0"/>
    <n v="1"/>
    <n v="0"/>
    <n v="0"/>
    <s v="State-Other"/>
    <x v="1"/>
    <x v="1"/>
  </r>
  <r>
    <x v="632"/>
    <x v="567"/>
    <x v="0"/>
    <x v="2"/>
    <x v="47"/>
    <n v="0"/>
    <n v="0"/>
    <n v="0"/>
    <n v="1"/>
    <n v="0"/>
    <n v="0"/>
    <n v="1"/>
    <n v="0"/>
    <n v="0"/>
    <s v="State-New York"/>
    <x v="1"/>
    <x v="1"/>
  </r>
  <r>
    <x v="633"/>
    <x v="568"/>
    <x v="0"/>
    <x v="2"/>
    <x v="10"/>
    <n v="0"/>
    <n v="1"/>
    <n v="0"/>
    <n v="0"/>
    <n v="0"/>
    <n v="0"/>
    <n v="1"/>
    <n v="0"/>
    <n v="0"/>
    <s v="State-Illinois"/>
    <x v="3"/>
    <x v="1"/>
  </r>
  <r>
    <x v="634"/>
    <x v="569"/>
    <x v="1"/>
    <x v="2"/>
    <x v="40"/>
    <n v="0"/>
    <n v="0"/>
    <n v="0"/>
    <n v="1"/>
    <n v="0"/>
    <n v="0"/>
    <n v="0"/>
    <n v="1"/>
    <n v="0"/>
    <s v="State-California"/>
    <x v="1"/>
    <x v="2"/>
  </r>
  <r>
    <x v="635"/>
    <x v="570"/>
    <x v="0"/>
    <x v="0"/>
    <x v="1"/>
    <n v="1"/>
    <n v="0"/>
    <n v="0"/>
    <n v="0"/>
    <n v="0"/>
    <n v="0"/>
    <n v="0"/>
    <n v="0"/>
    <n v="0"/>
    <s v="State-Illinois"/>
    <x v="2"/>
    <x v="3"/>
  </r>
  <r>
    <x v="636"/>
    <x v="571"/>
    <x v="0"/>
    <x v="0"/>
    <x v="35"/>
    <n v="0"/>
    <n v="0"/>
    <n v="1"/>
    <n v="0"/>
    <n v="0"/>
    <n v="0"/>
    <n v="0"/>
    <n v="0"/>
    <n v="0"/>
    <s v="State-Texas"/>
    <x v="0"/>
    <x v="3"/>
  </r>
  <r>
    <x v="637"/>
    <x v="572"/>
    <x v="0"/>
    <x v="2"/>
    <x v="5"/>
    <n v="0"/>
    <n v="1"/>
    <n v="0"/>
    <n v="0"/>
    <n v="0"/>
    <n v="0"/>
    <n v="0"/>
    <n v="0"/>
    <n v="1"/>
    <s v="State-Other"/>
    <x v="3"/>
    <x v="0"/>
  </r>
  <r>
    <x v="638"/>
    <x v="573"/>
    <x v="0"/>
    <x v="2"/>
    <x v="35"/>
    <n v="0"/>
    <n v="1"/>
    <n v="0"/>
    <n v="0"/>
    <n v="0"/>
    <n v="0"/>
    <n v="1"/>
    <n v="0"/>
    <n v="0"/>
    <s v="State-California"/>
    <x v="3"/>
    <x v="1"/>
  </r>
  <r>
    <x v="639"/>
    <x v="573"/>
    <x v="0"/>
    <x v="2"/>
    <x v="35"/>
    <n v="0"/>
    <n v="1"/>
    <n v="0"/>
    <n v="0"/>
    <n v="0"/>
    <n v="0"/>
    <n v="1"/>
    <n v="0"/>
    <n v="0"/>
    <s v="State-Illinois"/>
    <x v="3"/>
    <x v="1"/>
  </r>
  <r>
    <x v="640"/>
    <x v="574"/>
    <x v="0"/>
    <x v="2"/>
    <x v="38"/>
    <n v="0"/>
    <n v="1"/>
    <n v="0"/>
    <n v="0"/>
    <n v="0"/>
    <n v="0"/>
    <n v="1"/>
    <n v="0"/>
    <n v="0"/>
    <s v="State-New York"/>
    <x v="3"/>
    <x v="1"/>
  </r>
  <r>
    <x v="641"/>
    <x v="575"/>
    <x v="0"/>
    <x v="2"/>
    <x v="2"/>
    <n v="0"/>
    <n v="0"/>
    <n v="0"/>
    <n v="1"/>
    <n v="0"/>
    <n v="0"/>
    <n v="0"/>
    <n v="0"/>
    <n v="1"/>
    <s v="State-Other"/>
    <x v="1"/>
    <x v="0"/>
  </r>
  <r>
    <x v="642"/>
    <x v="576"/>
    <x v="0"/>
    <x v="2"/>
    <x v="13"/>
    <n v="0"/>
    <n v="1"/>
    <n v="0"/>
    <n v="0"/>
    <n v="0"/>
    <n v="0"/>
    <n v="0"/>
    <n v="1"/>
    <n v="0"/>
    <s v="State-Illinois"/>
    <x v="3"/>
    <x v="2"/>
  </r>
  <r>
    <x v="643"/>
    <x v="577"/>
    <x v="0"/>
    <x v="2"/>
    <x v="37"/>
    <n v="0"/>
    <n v="1"/>
    <n v="0"/>
    <n v="0"/>
    <n v="0"/>
    <n v="0"/>
    <n v="0"/>
    <n v="0"/>
    <n v="1"/>
    <s v="State-California"/>
    <x v="3"/>
    <x v="0"/>
  </r>
  <r>
    <x v="644"/>
    <x v="577"/>
    <x v="0"/>
    <x v="2"/>
    <x v="37"/>
    <n v="0"/>
    <n v="1"/>
    <n v="0"/>
    <n v="0"/>
    <n v="0"/>
    <n v="0"/>
    <n v="0"/>
    <n v="0"/>
    <n v="1"/>
    <s v="State-California"/>
    <x v="3"/>
    <x v="0"/>
  </r>
  <r>
    <x v="645"/>
    <x v="578"/>
    <x v="0"/>
    <x v="0"/>
    <x v="31"/>
    <n v="0"/>
    <n v="1"/>
    <n v="0"/>
    <n v="0"/>
    <n v="0"/>
    <n v="0"/>
    <n v="1"/>
    <n v="0"/>
    <n v="0"/>
    <s v="State-California"/>
    <x v="3"/>
    <x v="1"/>
  </r>
  <r>
    <x v="646"/>
    <x v="579"/>
    <x v="0"/>
    <x v="0"/>
    <x v="12"/>
    <n v="0"/>
    <n v="0"/>
    <n v="0"/>
    <n v="1"/>
    <n v="0"/>
    <n v="0"/>
    <n v="0"/>
    <n v="0"/>
    <n v="1"/>
    <s v="State-Florida"/>
    <x v="1"/>
    <x v="0"/>
  </r>
  <r>
    <x v="647"/>
    <x v="580"/>
    <x v="0"/>
    <x v="0"/>
    <x v="48"/>
    <n v="0"/>
    <n v="0"/>
    <n v="1"/>
    <n v="0"/>
    <n v="0"/>
    <n v="0"/>
    <n v="0"/>
    <n v="1"/>
    <n v="0"/>
    <s v="State-Florida"/>
    <x v="0"/>
    <x v="2"/>
  </r>
  <r>
    <x v="648"/>
    <x v="580"/>
    <x v="0"/>
    <x v="0"/>
    <x v="48"/>
    <n v="0"/>
    <n v="0"/>
    <n v="0"/>
    <n v="1"/>
    <n v="0"/>
    <n v="0"/>
    <n v="0"/>
    <n v="1"/>
    <n v="0"/>
    <s v="State-Florida"/>
    <x v="1"/>
    <x v="2"/>
  </r>
  <r>
    <x v="649"/>
    <x v="581"/>
    <x v="0"/>
    <x v="2"/>
    <x v="48"/>
    <n v="0"/>
    <n v="0"/>
    <n v="0"/>
    <n v="0"/>
    <n v="1"/>
    <n v="0"/>
    <n v="1"/>
    <n v="0"/>
    <n v="0"/>
    <s v="State-Texas"/>
    <x v="4"/>
    <x v="1"/>
  </r>
  <r>
    <x v="650"/>
    <x v="582"/>
    <x v="1"/>
    <x v="0"/>
    <x v="2"/>
    <n v="0"/>
    <n v="1"/>
    <n v="0"/>
    <n v="0"/>
    <n v="0"/>
    <n v="0"/>
    <n v="0"/>
    <n v="0"/>
    <n v="0"/>
    <s v="State-Illinois"/>
    <x v="3"/>
    <x v="3"/>
  </r>
  <r>
    <x v="651"/>
    <x v="583"/>
    <x v="0"/>
    <x v="0"/>
    <x v="29"/>
    <n v="0"/>
    <n v="1"/>
    <n v="0"/>
    <n v="0"/>
    <n v="0"/>
    <n v="0"/>
    <n v="0"/>
    <n v="0"/>
    <n v="0"/>
    <s v="State-Florida"/>
    <x v="3"/>
    <x v="3"/>
  </r>
  <r>
    <x v="652"/>
    <x v="584"/>
    <x v="0"/>
    <x v="2"/>
    <x v="2"/>
    <n v="0"/>
    <n v="1"/>
    <n v="0"/>
    <n v="0"/>
    <n v="0"/>
    <n v="0"/>
    <n v="0"/>
    <n v="0"/>
    <n v="1"/>
    <s v="State-Other"/>
    <x v="3"/>
    <x v="0"/>
  </r>
  <r>
    <x v="653"/>
    <x v="585"/>
    <x v="0"/>
    <x v="2"/>
    <x v="16"/>
    <n v="0"/>
    <n v="0"/>
    <n v="1"/>
    <n v="0"/>
    <n v="0"/>
    <n v="0"/>
    <n v="1"/>
    <n v="0"/>
    <n v="0"/>
    <s v="State-Other"/>
    <x v="0"/>
    <x v="1"/>
  </r>
  <r>
    <x v="654"/>
    <x v="586"/>
    <x v="0"/>
    <x v="2"/>
    <x v="14"/>
    <n v="0"/>
    <n v="1"/>
    <n v="0"/>
    <n v="0"/>
    <n v="0"/>
    <n v="0"/>
    <n v="0"/>
    <n v="0"/>
    <n v="1"/>
    <s v="State-Texas"/>
    <x v="3"/>
    <x v="0"/>
  </r>
  <r>
    <x v="655"/>
    <x v="586"/>
    <x v="0"/>
    <x v="2"/>
    <x v="14"/>
    <n v="0"/>
    <n v="1"/>
    <n v="0"/>
    <n v="0"/>
    <n v="0"/>
    <n v="0"/>
    <n v="0"/>
    <n v="0"/>
    <n v="1"/>
    <s v="State-New York"/>
    <x v="3"/>
    <x v="0"/>
  </r>
  <r>
    <x v="656"/>
    <x v="587"/>
    <x v="1"/>
    <x v="2"/>
    <x v="36"/>
    <n v="0"/>
    <n v="1"/>
    <n v="0"/>
    <n v="0"/>
    <n v="0"/>
    <n v="0"/>
    <n v="1"/>
    <n v="0"/>
    <n v="0"/>
    <s v="State-California"/>
    <x v="3"/>
    <x v="1"/>
  </r>
  <r>
    <x v="657"/>
    <x v="588"/>
    <x v="0"/>
    <x v="0"/>
    <x v="16"/>
    <n v="0"/>
    <n v="1"/>
    <n v="0"/>
    <n v="0"/>
    <n v="0"/>
    <n v="0"/>
    <n v="1"/>
    <n v="0"/>
    <n v="0"/>
    <s v="State-Other"/>
    <x v="3"/>
    <x v="1"/>
  </r>
  <r>
    <x v="658"/>
    <x v="589"/>
    <x v="0"/>
    <x v="0"/>
    <x v="7"/>
    <n v="0"/>
    <n v="0"/>
    <n v="1"/>
    <n v="0"/>
    <n v="0"/>
    <n v="0"/>
    <n v="0"/>
    <n v="0"/>
    <n v="1"/>
    <s v="State-California"/>
    <x v="0"/>
    <x v="0"/>
  </r>
  <r>
    <x v="659"/>
    <x v="590"/>
    <x v="0"/>
    <x v="0"/>
    <x v="45"/>
    <n v="0"/>
    <n v="1"/>
    <n v="0"/>
    <n v="0"/>
    <n v="0"/>
    <n v="0"/>
    <n v="1"/>
    <n v="0"/>
    <n v="0"/>
    <s v="State-Illinois"/>
    <x v="3"/>
    <x v="1"/>
  </r>
  <r>
    <x v="660"/>
    <x v="591"/>
    <x v="0"/>
    <x v="0"/>
    <x v="40"/>
    <n v="0"/>
    <n v="0"/>
    <n v="0"/>
    <n v="1"/>
    <n v="0"/>
    <n v="0"/>
    <n v="0"/>
    <n v="0"/>
    <n v="1"/>
    <s v="State-Illinois"/>
    <x v="1"/>
    <x v="0"/>
  </r>
  <r>
    <x v="661"/>
    <x v="592"/>
    <x v="0"/>
    <x v="2"/>
    <x v="47"/>
    <n v="0"/>
    <n v="1"/>
    <n v="0"/>
    <n v="0"/>
    <n v="0"/>
    <n v="0"/>
    <n v="1"/>
    <n v="0"/>
    <n v="0"/>
    <s v="State-Other"/>
    <x v="3"/>
    <x v="1"/>
  </r>
  <r>
    <x v="662"/>
    <x v="593"/>
    <x v="0"/>
    <x v="1"/>
    <x v="12"/>
    <n v="0"/>
    <n v="0"/>
    <n v="0"/>
    <n v="1"/>
    <n v="0"/>
    <n v="0"/>
    <n v="1"/>
    <n v="0"/>
    <n v="0"/>
    <s v="State-New York"/>
    <x v="1"/>
    <x v="1"/>
  </r>
  <r>
    <x v="663"/>
    <x v="594"/>
    <x v="0"/>
    <x v="2"/>
    <x v="10"/>
    <n v="0"/>
    <n v="0"/>
    <n v="0"/>
    <n v="1"/>
    <n v="0"/>
    <n v="0"/>
    <n v="0"/>
    <n v="1"/>
    <n v="0"/>
    <s v="State-Florida"/>
    <x v="1"/>
    <x v="2"/>
  </r>
  <r>
    <x v="664"/>
    <x v="595"/>
    <x v="0"/>
    <x v="0"/>
    <x v="41"/>
    <n v="0"/>
    <n v="1"/>
    <n v="0"/>
    <n v="0"/>
    <n v="0"/>
    <n v="0"/>
    <n v="1"/>
    <n v="0"/>
    <n v="0"/>
    <s v="State-New York"/>
    <x v="3"/>
    <x v="1"/>
  </r>
  <r>
    <x v="665"/>
    <x v="596"/>
    <x v="0"/>
    <x v="2"/>
    <x v="12"/>
    <n v="0"/>
    <n v="1"/>
    <n v="0"/>
    <n v="0"/>
    <n v="0"/>
    <n v="0"/>
    <n v="1"/>
    <n v="0"/>
    <n v="0"/>
    <s v="State-New York"/>
    <x v="3"/>
    <x v="1"/>
  </r>
  <r>
    <x v="666"/>
    <x v="597"/>
    <x v="0"/>
    <x v="2"/>
    <x v="21"/>
    <n v="0"/>
    <n v="1"/>
    <n v="0"/>
    <n v="0"/>
    <n v="0"/>
    <n v="0"/>
    <n v="1"/>
    <n v="0"/>
    <n v="0"/>
    <s v="State-Other"/>
    <x v="3"/>
    <x v="1"/>
  </r>
  <r>
    <x v="667"/>
    <x v="598"/>
    <x v="0"/>
    <x v="2"/>
    <x v="38"/>
    <n v="0"/>
    <n v="0"/>
    <n v="0"/>
    <n v="1"/>
    <n v="0"/>
    <n v="0"/>
    <n v="0"/>
    <n v="1"/>
    <n v="0"/>
    <s v="State-Texas"/>
    <x v="1"/>
    <x v="2"/>
  </r>
  <r>
    <x v="668"/>
    <x v="598"/>
    <x v="0"/>
    <x v="2"/>
    <x v="38"/>
    <n v="0"/>
    <n v="0"/>
    <n v="0"/>
    <n v="1"/>
    <n v="0"/>
    <n v="0"/>
    <n v="0"/>
    <n v="1"/>
    <n v="0"/>
    <s v="State-Florida"/>
    <x v="1"/>
    <x v="2"/>
  </r>
  <r>
    <x v="669"/>
    <x v="599"/>
    <x v="0"/>
    <x v="2"/>
    <x v="50"/>
    <n v="0"/>
    <n v="1"/>
    <n v="0"/>
    <n v="0"/>
    <n v="0"/>
    <n v="0"/>
    <n v="1"/>
    <n v="0"/>
    <n v="0"/>
    <s v="State-Florida"/>
    <x v="3"/>
    <x v="1"/>
  </r>
  <r>
    <x v="670"/>
    <x v="600"/>
    <x v="0"/>
    <x v="0"/>
    <x v="53"/>
    <n v="0"/>
    <n v="1"/>
    <n v="0"/>
    <n v="0"/>
    <n v="0"/>
    <n v="0"/>
    <n v="0"/>
    <n v="1"/>
    <n v="0"/>
    <s v="State-Other"/>
    <x v="3"/>
    <x v="2"/>
  </r>
  <r>
    <x v="671"/>
    <x v="601"/>
    <x v="0"/>
    <x v="2"/>
    <x v="31"/>
    <n v="0"/>
    <n v="1"/>
    <n v="0"/>
    <n v="0"/>
    <n v="0"/>
    <n v="0"/>
    <n v="1"/>
    <n v="0"/>
    <n v="0"/>
    <s v="State-California"/>
    <x v="3"/>
    <x v="1"/>
  </r>
  <r>
    <x v="672"/>
    <x v="602"/>
    <x v="0"/>
    <x v="2"/>
    <x v="12"/>
    <n v="0"/>
    <n v="0"/>
    <n v="0"/>
    <n v="1"/>
    <n v="0"/>
    <n v="0"/>
    <n v="1"/>
    <n v="0"/>
    <n v="0"/>
    <s v="State-Other"/>
    <x v="1"/>
    <x v="1"/>
  </r>
  <r>
    <x v="673"/>
    <x v="603"/>
    <x v="0"/>
    <x v="2"/>
    <x v="11"/>
    <n v="0"/>
    <n v="0"/>
    <n v="1"/>
    <n v="0"/>
    <n v="0"/>
    <n v="0"/>
    <n v="0"/>
    <n v="0"/>
    <n v="1"/>
    <s v="State-California"/>
    <x v="0"/>
    <x v="0"/>
  </r>
  <r>
    <x v="674"/>
    <x v="604"/>
    <x v="0"/>
    <x v="2"/>
    <x v="38"/>
    <n v="1"/>
    <n v="0"/>
    <n v="0"/>
    <n v="0"/>
    <n v="0"/>
    <n v="0"/>
    <n v="1"/>
    <n v="0"/>
    <n v="0"/>
    <s v="State-Texas"/>
    <x v="2"/>
    <x v="1"/>
  </r>
  <r>
    <x v="675"/>
    <x v="605"/>
    <x v="0"/>
    <x v="2"/>
    <x v="46"/>
    <n v="0"/>
    <n v="0"/>
    <n v="0"/>
    <n v="0"/>
    <n v="1"/>
    <n v="0"/>
    <n v="0"/>
    <n v="1"/>
    <n v="0"/>
    <s v="State-Florida"/>
    <x v="4"/>
    <x v="2"/>
  </r>
  <r>
    <x v="676"/>
    <x v="606"/>
    <x v="0"/>
    <x v="0"/>
    <x v="24"/>
    <n v="0"/>
    <n v="0"/>
    <n v="1"/>
    <n v="0"/>
    <n v="0"/>
    <n v="0"/>
    <n v="0"/>
    <n v="1"/>
    <n v="0"/>
    <s v="State-California"/>
    <x v="0"/>
    <x v="2"/>
  </r>
  <r>
    <x v="677"/>
    <x v="606"/>
    <x v="0"/>
    <x v="0"/>
    <x v="24"/>
    <n v="0"/>
    <n v="0"/>
    <n v="1"/>
    <n v="0"/>
    <n v="0"/>
    <n v="0"/>
    <n v="0"/>
    <n v="1"/>
    <n v="0"/>
    <s v="State-Other"/>
    <x v="0"/>
    <x v="2"/>
  </r>
  <r>
    <x v="678"/>
    <x v="607"/>
    <x v="0"/>
    <x v="0"/>
    <x v="48"/>
    <n v="0"/>
    <n v="0"/>
    <n v="1"/>
    <n v="0"/>
    <n v="0"/>
    <n v="0"/>
    <n v="1"/>
    <n v="0"/>
    <n v="0"/>
    <s v="State-California"/>
    <x v="0"/>
    <x v="1"/>
  </r>
  <r>
    <x v="679"/>
    <x v="608"/>
    <x v="1"/>
    <x v="2"/>
    <x v="39"/>
    <n v="0"/>
    <n v="0"/>
    <n v="1"/>
    <n v="0"/>
    <n v="0"/>
    <n v="0"/>
    <n v="0"/>
    <n v="0"/>
    <n v="0"/>
    <s v="State-Illinois"/>
    <x v="0"/>
    <x v="3"/>
  </r>
  <r>
    <x v="680"/>
    <x v="609"/>
    <x v="1"/>
    <x v="0"/>
    <x v="34"/>
    <n v="0"/>
    <n v="1"/>
    <n v="0"/>
    <n v="0"/>
    <n v="0"/>
    <n v="0"/>
    <n v="1"/>
    <n v="0"/>
    <n v="0"/>
    <s v="State-Illinois"/>
    <x v="3"/>
    <x v="1"/>
  </r>
  <r>
    <x v="681"/>
    <x v="610"/>
    <x v="0"/>
    <x v="2"/>
    <x v="23"/>
    <n v="0"/>
    <n v="1"/>
    <n v="0"/>
    <n v="0"/>
    <n v="0"/>
    <n v="0"/>
    <n v="1"/>
    <n v="0"/>
    <n v="0"/>
    <s v="State-Texas"/>
    <x v="3"/>
    <x v="1"/>
  </r>
  <r>
    <x v="682"/>
    <x v="611"/>
    <x v="1"/>
    <x v="0"/>
    <x v="23"/>
    <n v="0"/>
    <n v="1"/>
    <n v="0"/>
    <n v="0"/>
    <n v="0"/>
    <n v="0"/>
    <n v="1"/>
    <n v="0"/>
    <n v="0"/>
    <s v="State-New York"/>
    <x v="3"/>
    <x v="1"/>
  </r>
  <r>
    <x v="683"/>
    <x v="612"/>
    <x v="1"/>
    <x v="0"/>
    <x v="1"/>
    <n v="1"/>
    <n v="0"/>
    <n v="0"/>
    <n v="0"/>
    <n v="0"/>
    <n v="0"/>
    <n v="1"/>
    <n v="0"/>
    <n v="0"/>
    <s v="State-Florida"/>
    <x v="2"/>
    <x v="1"/>
  </r>
  <r>
    <x v="684"/>
    <x v="613"/>
    <x v="0"/>
    <x v="0"/>
    <x v="42"/>
    <n v="0"/>
    <n v="1"/>
    <n v="0"/>
    <n v="0"/>
    <n v="0"/>
    <n v="0"/>
    <n v="1"/>
    <n v="0"/>
    <n v="0"/>
    <s v="State-Texas"/>
    <x v="3"/>
    <x v="1"/>
  </r>
  <r>
    <x v="685"/>
    <x v="614"/>
    <x v="1"/>
    <x v="2"/>
    <x v="14"/>
    <n v="1"/>
    <n v="0"/>
    <n v="0"/>
    <n v="0"/>
    <n v="0"/>
    <n v="0"/>
    <n v="1"/>
    <n v="0"/>
    <n v="0"/>
    <s v="State-Illinois"/>
    <x v="2"/>
    <x v="1"/>
  </r>
  <r>
    <x v="686"/>
    <x v="615"/>
    <x v="0"/>
    <x v="0"/>
    <x v="6"/>
    <n v="0"/>
    <n v="0"/>
    <n v="1"/>
    <n v="0"/>
    <n v="0"/>
    <n v="0"/>
    <n v="1"/>
    <n v="0"/>
    <n v="0"/>
    <s v="State-New York"/>
    <x v="0"/>
    <x v="1"/>
  </r>
  <r>
    <x v="687"/>
    <x v="616"/>
    <x v="1"/>
    <x v="1"/>
    <x v="13"/>
    <n v="0"/>
    <n v="0"/>
    <n v="0"/>
    <n v="1"/>
    <n v="0"/>
    <n v="0"/>
    <n v="0"/>
    <n v="0"/>
    <n v="1"/>
    <s v="State-California"/>
    <x v="1"/>
    <x v="0"/>
  </r>
  <r>
    <x v="688"/>
    <x v="617"/>
    <x v="0"/>
    <x v="2"/>
    <x v="14"/>
    <n v="1"/>
    <n v="0"/>
    <n v="0"/>
    <n v="0"/>
    <n v="0"/>
    <n v="0"/>
    <n v="1"/>
    <n v="0"/>
    <n v="0"/>
    <s v="State-Texas"/>
    <x v="2"/>
    <x v="1"/>
  </r>
  <r>
    <x v="689"/>
    <x v="618"/>
    <x v="0"/>
    <x v="2"/>
    <x v="35"/>
    <n v="0"/>
    <n v="0"/>
    <n v="0"/>
    <n v="1"/>
    <n v="0"/>
    <n v="0"/>
    <n v="1"/>
    <n v="0"/>
    <n v="0"/>
    <s v="State-Illinois"/>
    <x v="1"/>
    <x v="1"/>
  </r>
  <r>
    <x v="690"/>
    <x v="619"/>
    <x v="1"/>
    <x v="0"/>
    <x v="32"/>
    <n v="0"/>
    <n v="0"/>
    <n v="1"/>
    <n v="0"/>
    <n v="0"/>
    <n v="0"/>
    <n v="1"/>
    <n v="0"/>
    <n v="0"/>
    <s v="State-Florida"/>
    <x v="0"/>
    <x v="1"/>
  </r>
  <r>
    <x v="691"/>
    <x v="620"/>
    <x v="0"/>
    <x v="2"/>
    <x v="1"/>
    <n v="0"/>
    <n v="0"/>
    <n v="0"/>
    <n v="1"/>
    <n v="0"/>
    <n v="0"/>
    <n v="0"/>
    <n v="0"/>
    <n v="1"/>
    <s v="State-Texas"/>
    <x v="1"/>
    <x v="0"/>
  </r>
  <r>
    <x v="692"/>
    <x v="621"/>
    <x v="1"/>
    <x v="0"/>
    <x v="19"/>
    <n v="0"/>
    <n v="1"/>
    <n v="0"/>
    <n v="0"/>
    <n v="0"/>
    <n v="0"/>
    <n v="0"/>
    <n v="0"/>
    <n v="1"/>
    <s v="State-California"/>
    <x v="3"/>
    <x v="0"/>
  </r>
  <r>
    <x v="693"/>
    <x v="622"/>
    <x v="0"/>
    <x v="2"/>
    <x v="33"/>
    <n v="1"/>
    <n v="0"/>
    <n v="0"/>
    <n v="0"/>
    <n v="0"/>
    <n v="0"/>
    <n v="0"/>
    <n v="0"/>
    <n v="1"/>
    <s v="State-Florida"/>
    <x v="2"/>
    <x v="0"/>
  </r>
  <r>
    <x v="694"/>
    <x v="623"/>
    <x v="0"/>
    <x v="0"/>
    <x v="33"/>
    <n v="0"/>
    <n v="0"/>
    <n v="0"/>
    <n v="1"/>
    <n v="0"/>
    <n v="0"/>
    <n v="1"/>
    <n v="0"/>
    <n v="0"/>
    <s v="State-New York"/>
    <x v="1"/>
    <x v="1"/>
  </r>
  <r>
    <x v="695"/>
    <x v="624"/>
    <x v="0"/>
    <x v="2"/>
    <x v="51"/>
    <n v="0"/>
    <n v="0"/>
    <n v="1"/>
    <n v="0"/>
    <n v="0"/>
    <n v="0"/>
    <n v="0"/>
    <n v="1"/>
    <n v="0"/>
    <s v="State-New York"/>
    <x v="0"/>
    <x v="2"/>
  </r>
  <r>
    <x v="696"/>
    <x v="625"/>
    <x v="0"/>
    <x v="2"/>
    <x v="40"/>
    <n v="1"/>
    <n v="0"/>
    <n v="0"/>
    <n v="0"/>
    <n v="0"/>
    <n v="0"/>
    <n v="0"/>
    <n v="0"/>
    <n v="0"/>
    <s v="State-New York"/>
    <x v="2"/>
    <x v="3"/>
  </r>
  <r>
    <x v="697"/>
    <x v="626"/>
    <x v="0"/>
    <x v="1"/>
    <x v="37"/>
    <n v="1"/>
    <n v="0"/>
    <n v="0"/>
    <n v="0"/>
    <n v="0"/>
    <n v="0"/>
    <n v="0"/>
    <n v="0"/>
    <n v="1"/>
    <s v="State-Illinois"/>
    <x v="2"/>
    <x v="0"/>
  </r>
  <r>
    <x v="698"/>
    <x v="627"/>
    <x v="0"/>
    <x v="2"/>
    <x v="13"/>
    <n v="0"/>
    <n v="0"/>
    <n v="1"/>
    <n v="0"/>
    <n v="0"/>
    <n v="0"/>
    <n v="0"/>
    <n v="0"/>
    <n v="1"/>
    <s v="State-California"/>
    <x v="0"/>
    <x v="0"/>
  </r>
  <r>
    <x v="699"/>
    <x v="628"/>
    <x v="0"/>
    <x v="2"/>
    <x v="37"/>
    <n v="0"/>
    <n v="1"/>
    <n v="0"/>
    <n v="0"/>
    <n v="0"/>
    <n v="0"/>
    <n v="0"/>
    <n v="1"/>
    <n v="0"/>
    <s v="State-California"/>
    <x v="3"/>
    <x v="2"/>
  </r>
  <r>
    <x v="700"/>
    <x v="629"/>
    <x v="0"/>
    <x v="2"/>
    <x v="24"/>
    <n v="0"/>
    <n v="0"/>
    <n v="0"/>
    <n v="1"/>
    <n v="0"/>
    <n v="0"/>
    <n v="1"/>
    <n v="0"/>
    <n v="0"/>
    <s v="State-California"/>
    <x v="1"/>
    <x v="1"/>
  </r>
  <r>
    <x v="701"/>
    <x v="630"/>
    <x v="2"/>
    <x v="2"/>
    <x v="44"/>
    <n v="0"/>
    <n v="0"/>
    <n v="0"/>
    <n v="1"/>
    <n v="0"/>
    <n v="0"/>
    <n v="0"/>
    <n v="0"/>
    <n v="1"/>
    <s v="State-Texas"/>
    <x v="1"/>
    <x v="0"/>
  </r>
  <r>
    <x v="702"/>
    <x v="630"/>
    <x v="2"/>
    <x v="2"/>
    <x v="44"/>
    <n v="0"/>
    <n v="0"/>
    <n v="0"/>
    <n v="1"/>
    <n v="0"/>
    <n v="0"/>
    <n v="0"/>
    <n v="0"/>
    <n v="1"/>
    <s v="State-Other"/>
    <x v="1"/>
    <x v="0"/>
  </r>
  <r>
    <x v="703"/>
    <x v="631"/>
    <x v="0"/>
    <x v="0"/>
    <x v="39"/>
    <n v="1"/>
    <n v="0"/>
    <n v="0"/>
    <n v="0"/>
    <n v="0"/>
    <n v="0"/>
    <n v="0"/>
    <n v="0"/>
    <n v="0"/>
    <s v="State-Other"/>
    <x v="2"/>
    <x v="3"/>
  </r>
  <r>
    <x v="704"/>
    <x v="632"/>
    <x v="1"/>
    <x v="0"/>
    <x v="2"/>
    <n v="0"/>
    <n v="1"/>
    <n v="0"/>
    <n v="0"/>
    <n v="0"/>
    <n v="0"/>
    <n v="1"/>
    <n v="0"/>
    <n v="0"/>
    <s v="State-California"/>
    <x v="3"/>
    <x v="1"/>
  </r>
  <r>
    <x v="705"/>
    <x v="633"/>
    <x v="0"/>
    <x v="2"/>
    <x v="37"/>
    <n v="0"/>
    <n v="0"/>
    <n v="1"/>
    <n v="0"/>
    <n v="0"/>
    <n v="0"/>
    <n v="0"/>
    <n v="1"/>
    <n v="0"/>
    <s v="State-Other"/>
    <x v="0"/>
    <x v="2"/>
  </r>
  <r>
    <x v="706"/>
    <x v="634"/>
    <x v="0"/>
    <x v="2"/>
    <x v="42"/>
    <n v="0"/>
    <n v="1"/>
    <n v="0"/>
    <n v="0"/>
    <n v="0"/>
    <n v="0"/>
    <n v="1"/>
    <n v="0"/>
    <n v="0"/>
    <s v="State-New York"/>
    <x v="3"/>
    <x v="1"/>
  </r>
  <r>
    <x v="707"/>
    <x v="635"/>
    <x v="0"/>
    <x v="2"/>
    <x v="24"/>
    <n v="0"/>
    <n v="1"/>
    <n v="0"/>
    <n v="0"/>
    <n v="0"/>
    <n v="0"/>
    <n v="1"/>
    <n v="0"/>
    <n v="0"/>
    <s v="State-New York"/>
    <x v="3"/>
    <x v="1"/>
  </r>
  <r>
    <x v="708"/>
    <x v="636"/>
    <x v="0"/>
    <x v="1"/>
    <x v="24"/>
    <n v="0"/>
    <n v="1"/>
    <n v="0"/>
    <n v="0"/>
    <n v="0"/>
    <n v="0"/>
    <n v="0"/>
    <n v="1"/>
    <n v="0"/>
    <s v="State-Illinois"/>
    <x v="3"/>
    <x v="2"/>
  </r>
  <r>
    <x v="709"/>
    <x v="637"/>
    <x v="0"/>
    <x v="2"/>
    <x v="36"/>
    <n v="1"/>
    <n v="0"/>
    <n v="0"/>
    <n v="0"/>
    <n v="0"/>
    <n v="0"/>
    <n v="1"/>
    <n v="0"/>
    <n v="0"/>
    <s v="State-Florida"/>
    <x v="2"/>
    <x v="1"/>
  </r>
  <r>
    <x v="710"/>
    <x v="638"/>
    <x v="0"/>
    <x v="0"/>
    <x v="34"/>
    <n v="0"/>
    <n v="0"/>
    <n v="0"/>
    <n v="1"/>
    <n v="0"/>
    <n v="0"/>
    <n v="0"/>
    <n v="0"/>
    <n v="0"/>
    <s v="State-New York"/>
    <x v="1"/>
    <x v="3"/>
  </r>
  <r>
    <x v="711"/>
    <x v="639"/>
    <x v="0"/>
    <x v="2"/>
    <x v="42"/>
    <n v="1"/>
    <n v="0"/>
    <n v="0"/>
    <n v="0"/>
    <n v="0"/>
    <n v="0"/>
    <n v="0"/>
    <n v="1"/>
    <n v="0"/>
    <s v="State-Florida"/>
    <x v="2"/>
    <x v="2"/>
  </r>
  <r>
    <x v="712"/>
    <x v="639"/>
    <x v="0"/>
    <x v="2"/>
    <x v="42"/>
    <n v="1"/>
    <n v="0"/>
    <n v="0"/>
    <n v="0"/>
    <n v="0"/>
    <n v="0"/>
    <n v="0"/>
    <n v="1"/>
    <n v="0"/>
    <s v="State-Other"/>
    <x v="2"/>
    <x v="2"/>
  </r>
  <r>
    <x v="713"/>
    <x v="639"/>
    <x v="0"/>
    <x v="2"/>
    <x v="42"/>
    <n v="1"/>
    <n v="0"/>
    <n v="0"/>
    <n v="0"/>
    <n v="0"/>
    <n v="0"/>
    <n v="0"/>
    <n v="1"/>
    <n v="0"/>
    <s v="State-Other"/>
    <x v="2"/>
    <x v="2"/>
  </r>
  <r>
    <x v="714"/>
    <x v="640"/>
    <x v="0"/>
    <x v="2"/>
    <x v="30"/>
    <n v="0"/>
    <n v="0"/>
    <n v="1"/>
    <n v="0"/>
    <n v="0"/>
    <n v="0"/>
    <n v="1"/>
    <n v="0"/>
    <n v="0"/>
    <s v="State-Illinois"/>
    <x v="0"/>
    <x v="1"/>
  </r>
  <r>
    <x v="715"/>
    <x v="640"/>
    <x v="0"/>
    <x v="2"/>
    <x v="30"/>
    <n v="0"/>
    <n v="0"/>
    <n v="1"/>
    <n v="0"/>
    <n v="0"/>
    <n v="0"/>
    <n v="1"/>
    <n v="0"/>
    <n v="0"/>
    <s v="State-Other"/>
    <x v="0"/>
    <x v="1"/>
  </r>
  <r>
    <x v="716"/>
    <x v="641"/>
    <x v="1"/>
    <x v="2"/>
    <x v="27"/>
    <n v="0"/>
    <n v="1"/>
    <n v="0"/>
    <n v="0"/>
    <n v="0"/>
    <n v="0"/>
    <n v="1"/>
    <n v="0"/>
    <n v="0"/>
    <s v="State-New York"/>
    <x v="3"/>
    <x v="1"/>
  </r>
  <r>
    <x v="717"/>
    <x v="642"/>
    <x v="0"/>
    <x v="2"/>
    <x v="34"/>
    <n v="1"/>
    <n v="0"/>
    <n v="0"/>
    <n v="0"/>
    <n v="0"/>
    <n v="0"/>
    <n v="1"/>
    <n v="0"/>
    <n v="0"/>
    <s v="State-New York"/>
    <x v="2"/>
    <x v="1"/>
  </r>
  <r>
    <x v="718"/>
    <x v="642"/>
    <x v="0"/>
    <x v="2"/>
    <x v="34"/>
    <n v="1"/>
    <n v="0"/>
    <n v="0"/>
    <n v="0"/>
    <n v="0"/>
    <n v="0"/>
    <n v="1"/>
    <n v="0"/>
    <n v="0"/>
    <s v="State-New York"/>
    <x v="2"/>
    <x v="1"/>
  </r>
  <r>
    <x v="719"/>
    <x v="643"/>
    <x v="0"/>
    <x v="2"/>
    <x v="1"/>
    <n v="0"/>
    <n v="1"/>
    <n v="0"/>
    <n v="0"/>
    <n v="0"/>
    <n v="0"/>
    <n v="1"/>
    <n v="0"/>
    <n v="0"/>
    <s v="State-California"/>
    <x v="3"/>
    <x v="1"/>
  </r>
  <r>
    <x v="720"/>
    <x v="644"/>
    <x v="0"/>
    <x v="0"/>
    <x v="14"/>
    <n v="0"/>
    <n v="1"/>
    <n v="0"/>
    <n v="0"/>
    <n v="0"/>
    <n v="0"/>
    <n v="0"/>
    <n v="0"/>
    <n v="0"/>
    <s v="State-New York"/>
    <x v="3"/>
    <x v="3"/>
  </r>
  <r>
    <x v="721"/>
    <x v="645"/>
    <x v="1"/>
    <x v="2"/>
    <x v="16"/>
    <n v="0"/>
    <n v="0"/>
    <n v="0"/>
    <n v="1"/>
    <n v="0"/>
    <n v="0"/>
    <n v="0"/>
    <n v="0"/>
    <n v="1"/>
    <s v="State-New York"/>
    <x v="1"/>
    <x v="0"/>
  </r>
  <r>
    <x v="722"/>
    <x v="646"/>
    <x v="0"/>
    <x v="1"/>
    <x v="37"/>
    <n v="0"/>
    <n v="0"/>
    <n v="0"/>
    <n v="1"/>
    <n v="0"/>
    <n v="0"/>
    <n v="1"/>
    <n v="0"/>
    <n v="0"/>
    <s v="State-Illinois"/>
    <x v="1"/>
    <x v="1"/>
  </r>
  <r>
    <x v="723"/>
    <x v="647"/>
    <x v="0"/>
    <x v="2"/>
    <x v="5"/>
    <n v="0"/>
    <n v="0"/>
    <n v="0"/>
    <n v="1"/>
    <n v="0"/>
    <n v="0"/>
    <n v="1"/>
    <n v="0"/>
    <n v="0"/>
    <s v="State-Texas"/>
    <x v="1"/>
    <x v="1"/>
  </r>
  <r>
    <x v="724"/>
    <x v="647"/>
    <x v="0"/>
    <x v="2"/>
    <x v="5"/>
    <n v="0"/>
    <n v="0"/>
    <n v="0"/>
    <n v="1"/>
    <n v="0"/>
    <n v="0"/>
    <n v="1"/>
    <n v="0"/>
    <n v="0"/>
    <s v="State-Texas"/>
    <x v="1"/>
    <x v="1"/>
  </r>
  <r>
    <x v="725"/>
    <x v="648"/>
    <x v="0"/>
    <x v="2"/>
    <x v="33"/>
    <n v="0"/>
    <n v="0"/>
    <n v="0"/>
    <n v="1"/>
    <n v="0"/>
    <n v="0"/>
    <n v="0"/>
    <n v="0"/>
    <n v="1"/>
    <s v="State-Illinois"/>
    <x v="1"/>
    <x v="0"/>
  </r>
  <r>
    <x v="726"/>
    <x v="648"/>
    <x v="0"/>
    <x v="2"/>
    <x v="33"/>
    <n v="0"/>
    <n v="0"/>
    <n v="0"/>
    <n v="1"/>
    <n v="0"/>
    <n v="0"/>
    <n v="0"/>
    <n v="0"/>
    <n v="1"/>
    <s v="State-Illinois"/>
    <x v="1"/>
    <x v="0"/>
  </r>
  <r>
    <x v="727"/>
    <x v="649"/>
    <x v="0"/>
    <x v="0"/>
    <x v="0"/>
    <n v="0"/>
    <n v="0"/>
    <n v="0"/>
    <n v="0"/>
    <n v="1"/>
    <n v="0"/>
    <n v="1"/>
    <n v="0"/>
    <n v="0"/>
    <s v="State-Illinois"/>
    <x v="4"/>
    <x v="1"/>
  </r>
  <r>
    <x v="728"/>
    <x v="650"/>
    <x v="0"/>
    <x v="1"/>
    <x v="50"/>
    <n v="0"/>
    <n v="1"/>
    <n v="0"/>
    <n v="0"/>
    <n v="0"/>
    <n v="0"/>
    <n v="0"/>
    <n v="0"/>
    <n v="1"/>
    <s v="State-Illinois"/>
    <x v="3"/>
    <x v="0"/>
  </r>
  <r>
    <x v="729"/>
    <x v="651"/>
    <x v="0"/>
    <x v="0"/>
    <x v="41"/>
    <n v="0"/>
    <n v="1"/>
    <n v="0"/>
    <n v="0"/>
    <n v="0"/>
    <n v="0"/>
    <n v="1"/>
    <n v="0"/>
    <n v="0"/>
    <s v="State-California"/>
    <x v="3"/>
    <x v="1"/>
  </r>
  <r>
    <x v="730"/>
    <x v="652"/>
    <x v="0"/>
    <x v="0"/>
    <x v="18"/>
    <n v="0"/>
    <n v="0"/>
    <n v="0"/>
    <n v="1"/>
    <n v="0"/>
    <n v="0"/>
    <n v="1"/>
    <n v="0"/>
    <n v="0"/>
    <s v="State-Other"/>
    <x v="1"/>
    <x v="1"/>
  </r>
  <r>
    <x v="731"/>
    <x v="653"/>
    <x v="0"/>
    <x v="0"/>
    <x v="2"/>
    <n v="0"/>
    <n v="1"/>
    <n v="0"/>
    <n v="0"/>
    <n v="0"/>
    <n v="0"/>
    <n v="0"/>
    <n v="1"/>
    <n v="0"/>
    <s v="State-Texas"/>
    <x v="3"/>
    <x v="2"/>
  </r>
  <r>
    <x v="732"/>
    <x v="654"/>
    <x v="0"/>
    <x v="0"/>
    <x v="2"/>
    <n v="0"/>
    <n v="0"/>
    <n v="1"/>
    <n v="0"/>
    <n v="0"/>
    <n v="0"/>
    <n v="0"/>
    <n v="0"/>
    <n v="1"/>
    <s v="State-Florida"/>
    <x v="0"/>
    <x v="0"/>
  </r>
  <r>
    <x v="733"/>
    <x v="655"/>
    <x v="0"/>
    <x v="2"/>
    <x v="46"/>
    <n v="1"/>
    <n v="0"/>
    <n v="0"/>
    <n v="0"/>
    <n v="0"/>
    <n v="0"/>
    <n v="0"/>
    <n v="1"/>
    <n v="0"/>
    <s v="State-Illinois"/>
    <x v="2"/>
    <x v="2"/>
  </r>
  <r>
    <x v="734"/>
    <x v="656"/>
    <x v="0"/>
    <x v="0"/>
    <x v="31"/>
    <n v="1"/>
    <n v="0"/>
    <n v="0"/>
    <n v="0"/>
    <n v="0"/>
    <n v="0"/>
    <n v="1"/>
    <n v="0"/>
    <n v="0"/>
    <s v="State-Other"/>
    <x v="2"/>
    <x v="1"/>
  </r>
  <r>
    <x v="735"/>
    <x v="657"/>
    <x v="0"/>
    <x v="2"/>
    <x v="39"/>
    <n v="0"/>
    <n v="1"/>
    <n v="0"/>
    <n v="0"/>
    <n v="0"/>
    <n v="0"/>
    <n v="1"/>
    <n v="0"/>
    <n v="0"/>
    <s v="State-California"/>
    <x v="3"/>
    <x v="1"/>
  </r>
  <r>
    <x v="736"/>
    <x v="658"/>
    <x v="1"/>
    <x v="0"/>
    <x v="7"/>
    <n v="0"/>
    <n v="0"/>
    <n v="0"/>
    <n v="1"/>
    <n v="0"/>
    <n v="0"/>
    <n v="1"/>
    <n v="0"/>
    <n v="0"/>
    <s v="State-Texas"/>
    <x v="1"/>
    <x v="1"/>
  </r>
  <r>
    <x v="737"/>
    <x v="659"/>
    <x v="0"/>
    <x v="0"/>
    <x v="50"/>
    <n v="0"/>
    <n v="0"/>
    <n v="0"/>
    <n v="1"/>
    <n v="0"/>
    <n v="0"/>
    <n v="0"/>
    <n v="0"/>
    <n v="1"/>
    <s v="State-Texas"/>
    <x v="1"/>
    <x v="0"/>
  </r>
  <r>
    <x v="738"/>
    <x v="660"/>
    <x v="0"/>
    <x v="2"/>
    <x v="47"/>
    <n v="0"/>
    <n v="1"/>
    <n v="0"/>
    <n v="0"/>
    <n v="0"/>
    <n v="0"/>
    <n v="0"/>
    <n v="0"/>
    <n v="0"/>
    <s v="State-California"/>
    <x v="3"/>
    <x v="3"/>
  </r>
  <r>
    <x v="739"/>
    <x v="660"/>
    <x v="0"/>
    <x v="2"/>
    <x v="47"/>
    <n v="0"/>
    <n v="1"/>
    <n v="0"/>
    <n v="0"/>
    <n v="0"/>
    <n v="0"/>
    <n v="0"/>
    <n v="0"/>
    <n v="0"/>
    <s v="State-California"/>
    <x v="3"/>
    <x v="3"/>
  </r>
  <r>
    <x v="740"/>
    <x v="661"/>
    <x v="0"/>
    <x v="2"/>
    <x v="37"/>
    <n v="0"/>
    <n v="1"/>
    <n v="0"/>
    <n v="0"/>
    <n v="0"/>
    <n v="0"/>
    <n v="0"/>
    <n v="0"/>
    <n v="0"/>
    <s v="State-California"/>
    <x v="3"/>
    <x v="3"/>
  </r>
  <r>
    <x v="741"/>
    <x v="662"/>
    <x v="0"/>
    <x v="2"/>
    <x v="10"/>
    <n v="0"/>
    <n v="0"/>
    <n v="0"/>
    <n v="1"/>
    <n v="0"/>
    <n v="0"/>
    <n v="1"/>
    <n v="0"/>
    <n v="0"/>
    <s v="State-Other"/>
    <x v="1"/>
    <x v="1"/>
  </r>
  <r>
    <x v="742"/>
    <x v="663"/>
    <x v="0"/>
    <x v="0"/>
    <x v="17"/>
    <n v="0"/>
    <n v="0"/>
    <n v="1"/>
    <n v="0"/>
    <n v="0"/>
    <n v="0"/>
    <n v="1"/>
    <n v="0"/>
    <n v="0"/>
    <s v="State-Other"/>
    <x v="0"/>
    <x v="1"/>
  </r>
  <r>
    <x v="743"/>
    <x v="664"/>
    <x v="0"/>
    <x v="2"/>
    <x v="31"/>
    <n v="1"/>
    <n v="0"/>
    <n v="0"/>
    <n v="0"/>
    <n v="0"/>
    <n v="0"/>
    <n v="0"/>
    <n v="0"/>
    <n v="1"/>
    <s v="State-California"/>
    <x v="2"/>
    <x v="0"/>
  </r>
  <r>
    <x v="744"/>
    <x v="665"/>
    <x v="0"/>
    <x v="0"/>
    <x v="0"/>
    <n v="0"/>
    <n v="0"/>
    <n v="0"/>
    <n v="1"/>
    <n v="0"/>
    <n v="0"/>
    <n v="0"/>
    <n v="1"/>
    <n v="0"/>
    <s v="State-Illinois"/>
    <x v="1"/>
    <x v="2"/>
  </r>
  <r>
    <x v="745"/>
    <x v="666"/>
    <x v="1"/>
    <x v="2"/>
    <x v="49"/>
    <n v="0"/>
    <n v="1"/>
    <n v="0"/>
    <n v="0"/>
    <n v="0"/>
    <n v="0"/>
    <n v="0"/>
    <n v="1"/>
    <n v="0"/>
    <s v="State-Illinois"/>
    <x v="3"/>
    <x v="2"/>
  </r>
  <r>
    <x v="746"/>
    <x v="666"/>
    <x v="1"/>
    <x v="2"/>
    <x v="49"/>
    <n v="0"/>
    <n v="1"/>
    <n v="0"/>
    <n v="0"/>
    <n v="0"/>
    <n v="0"/>
    <n v="0"/>
    <n v="1"/>
    <n v="0"/>
    <s v="State-Florida"/>
    <x v="3"/>
    <x v="2"/>
  </r>
  <r>
    <x v="747"/>
    <x v="667"/>
    <x v="0"/>
    <x v="0"/>
    <x v="14"/>
    <n v="0"/>
    <n v="1"/>
    <n v="0"/>
    <n v="0"/>
    <n v="0"/>
    <n v="0"/>
    <n v="1"/>
    <n v="0"/>
    <n v="0"/>
    <s v="State-Florida"/>
    <x v="3"/>
    <x v="1"/>
  </r>
  <r>
    <x v="748"/>
    <x v="667"/>
    <x v="0"/>
    <x v="0"/>
    <x v="14"/>
    <n v="0"/>
    <n v="1"/>
    <n v="0"/>
    <n v="0"/>
    <n v="0"/>
    <n v="0"/>
    <n v="1"/>
    <n v="0"/>
    <n v="0"/>
    <s v="State-Florida"/>
    <x v="3"/>
    <x v="1"/>
  </r>
  <r>
    <x v="749"/>
    <x v="668"/>
    <x v="0"/>
    <x v="2"/>
    <x v="5"/>
    <n v="0"/>
    <n v="0"/>
    <n v="0"/>
    <n v="1"/>
    <n v="0"/>
    <n v="0"/>
    <n v="1"/>
    <n v="0"/>
    <n v="0"/>
    <s v="State-Illinois"/>
    <x v="1"/>
    <x v="1"/>
  </r>
  <r>
    <x v="750"/>
    <x v="668"/>
    <x v="0"/>
    <x v="2"/>
    <x v="5"/>
    <n v="0"/>
    <n v="0"/>
    <n v="0"/>
    <n v="1"/>
    <n v="0"/>
    <n v="0"/>
    <n v="1"/>
    <n v="0"/>
    <n v="0"/>
    <s v="State-Texas"/>
    <x v="1"/>
    <x v="1"/>
  </r>
  <r>
    <x v="751"/>
    <x v="669"/>
    <x v="0"/>
    <x v="2"/>
    <x v="10"/>
    <n v="0"/>
    <n v="0"/>
    <n v="1"/>
    <n v="0"/>
    <n v="0"/>
    <n v="0"/>
    <n v="0"/>
    <n v="1"/>
    <n v="0"/>
    <s v="State-New York"/>
    <x v="0"/>
    <x v="2"/>
  </r>
  <r>
    <x v="752"/>
    <x v="670"/>
    <x v="0"/>
    <x v="2"/>
    <x v="40"/>
    <n v="0"/>
    <n v="1"/>
    <n v="0"/>
    <n v="0"/>
    <n v="0"/>
    <n v="0"/>
    <n v="0"/>
    <n v="0"/>
    <n v="1"/>
    <s v="State-Other"/>
    <x v="3"/>
    <x v="0"/>
  </r>
  <r>
    <x v="753"/>
    <x v="671"/>
    <x v="0"/>
    <x v="2"/>
    <x v="35"/>
    <n v="0"/>
    <n v="1"/>
    <n v="0"/>
    <n v="0"/>
    <n v="0"/>
    <n v="0"/>
    <n v="1"/>
    <n v="0"/>
    <n v="0"/>
    <s v="State-Other"/>
    <x v="3"/>
    <x v="1"/>
  </r>
  <r>
    <x v="754"/>
    <x v="672"/>
    <x v="1"/>
    <x v="2"/>
    <x v="40"/>
    <n v="0"/>
    <n v="1"/>
    <n v="0"/>
    <n v="0"/>
    <n v="0"/>
    <n v="0"/>
    <n v="0"/>
    <n v="1"/>
    <n v="0"/>
    <s v="State-Florida"/>
    <x v="3"/>
    <x v="2"/>
  </r>
  <r>
    <x v="755"/>
    <x v="673"/>
    <x v="0"/>
    <x v="2"/>
    <x v="14"/>
    <n v="0"/>
    <n v="1"/>
    <n v="0"/>
    <n v="0"/>
    <n v="0"/>
    <n v="0"/>
    <n v="0"/>
    <n v="0"/>
    <n v="1"/>
    <s v="State-Other"/>
    <x v="3"/>
    <x v="0"/>
  </r>
  <r>
    <x v="756"/>
    <x v="674"/>
    <x v="0"/>
    <x v="2"/>
    <x v="14"/>
    <n v="1"/>
    <n v="0"/>
    <n v="0"/>
    <n v="0"/>
    <n v="0"/>
    <n v="0"/>
    <n v="0"/>
    <n v="1"/>
    <n v="0"/>
    <s v="State-Other"/>
    <x v="2"/>
    <x v="2"/>
  </r>
  <r>
    <x v="757"/>
    <x v="675"/>
    <x v="0"/>
    <x v="2"/>
    <x v="36"/>
    <n v="0"/>
    <n v="0"/>
    <n v="0"/>
    <n v="1"/>
    <n v="0"/>
    <n v="0"/>
    <n v="1"/>
    <n v="0"/>
    <n v="0"/>
    <s v="State-California"/>
    <x v="1"/>
    <x v="1"/>
  </r>
  <r>
    <x v="758"/>
    <x v="676"/>
    <x v="0"/>
    <x v="0"/>
    <x v="13"/>
    <n v="1"/>
    <n v="0"/>
    <n v="0"/>
    <n v="0"/>
    <n v="0"/>
    <n v="0"/>
    <n v="1"/>
    <n v="0"/>
    <n v="0"/>
    <s v="State-Texas"/>
    <x v="2"/>
    <x v="1"/>
  </r>
  <r>
    <x v="759"/>
    <x v="677"/>
    <x v="0"/>
    <x v="2"/>
    <x v="47"/>
    <n v="0"/>
    <n v="0"/>
    <n v="1"/>
    <n v="0"/>
    <n v="0"/>
    <n v="0"/>
    <n v="1"/>
    <n v="0"/>
    <n v="0"/>
    <s v="State-California"/>
    <x v="0"/>
    <x v="1"/>
  </r>
  <r>
    <x v="760"/>
    <x v="678"/>
    <x v="0"/>
    <x v="2"/>
    <x v="50"/>
    <n v="0"/>
    <n v="0"/>
    <n v="0"/>
    <n v="1"/>
    <n v="0"/>
    <n v="0"/>
    <n v="0"/>
    <n v="1"/>
    <n v="0"/>
    <s v="State-Other"/>
    <x v="1"/>
    <x v="2"/>
  </r>
  <r>
    <x v="761"/>
    <x v="679"/>
    <x v="0"/>
    <x v="2"/>
    <x v="24"/>
    <n v="0"/>
    <n v="1"/>
    <n v="0"/>
    <n v="0"/>
    <n v="0"/>
    <n v="0"/>
    <n v="1"/>
    <n v="0"/>
    <n v="0"/>
    <s v="State-Illinois"/>
    <x v="3"/>
    <x v="1"/>
  </r>
  <r>
    <x v="762"/>
    <x v="680"/>
    <x v="1"/>
    <x v="0"/>
    <x v="27"/>
    <n v="0"/>
    <n v="0"/>
    <n v="0"/>
    <n v="1"/>
    <n v="0"/>
    <n v="0"/>
    <n v="0"/>
    <n v="1"/>
    <n v="0"/>
    <s v="State-Illinois"/>
    <x v="1"/>
    <x v="2"/>
  </r>
  <r>
    <x v="763"/>
    <x v="681"/>
    <x v="0"/>
    <x v="2"/>
    <x v="1"/>
    <n v="0"/>
    <n v="1"/>
    <n v="0"/>
    <n v="0"/>
    <n v="0"/>
    <n v="0"/>
    <n v="0"/>
    <n v="0"/>
    <n v="0"/>
    <s v="State-California"/>
    <x v="3"/>
    <x v="3"/>
  </r>
  <r>
    <x v="764"/>
    <x v="681"/>
    <x v="0"/>
    <x v="2"/>
    <x v="1"/>
    <n v="0"/>
    <n v="1"/>
    <n v="0"/>
    <n v="0"/>
    <n v="0"/>
    <n v="0"/>
    <n v="0"/>
    <n v="0"/>
    <n v="0"/>
    <s v="State-Illinois"/>
    <x v="3"/>
    <x v="3"/>
  </r>
  <r>
    <x v="765"/>
    <x v="682"/>
    <x v="0"/>
    <x v="2"/>
    <x v="31"/>
    <n v="0"/>
    <n v="0"/>
    <n v="1"/>
    <n v="0"/>
    <n v="0"/>
    <n v="0"/>
    <n v="1"/>
    <n v="0"/>
    <n v="0"/>
    <s v="State-Other"/>
    <x v="0"/>
    <x v="1"/>
  </r>
  <r>
    <x v="766"/>
    <x v="683"/>
    <x v="0"/>
    <x v="2"/>
    <x v="39"/>
    <n v="1"/>
    <n v="0"/>
    <n v="0"/>
    <n v="0"/>
    <n v="0"/>
    <n v="0"/>
    <n v="1"/>
    <n v="0"/>
    <n v="0"/>
    <s v="State-Florida"/>
    <x v="2"/>
    <x v="1"/>
  </r>
  <r>
    <x v="767"/>
    <x v="684"/>
    <x v="0"/>
    <x v="2"/>
    <x v="39"/>
    <n v="0"/>
    <n v="0"/>
    <n v="1"/>
    <n v="0"/>
    <n v="0"/>
    <n v="0"/>
    <n v="1"/>
    <n v="0"/>
    <n v="0"/>
    <s v="State-New York"/>
    <x v="0"/>
    <x v="1"/>
  </r>
  <r>
    <x v="768"/>
    <x v="685"/>
    <x v="0"/>
    <x v="2"/>
    <x v="35"/>
    <n v="0"/>
    <n v="0"/>
    <n v="0"/>
    <n v="1"/>
    <n v="0"/>
    <n v="0"/>
    <n v="0"/>
    <n v="0"/>
    <n v="1"/>
    <s v="State-Texas"/>
    <x v="1"/>
    <x v="0"/>
  </r>
  <r>
    <x v="769"/>
    <x v="686"/>
    <x v="0"/>
    <x v="1"/>
    <x v="5"/>
    <n v="1"/>
    <n v="0"/>
    <n v="0"/>
    <n v="0"/>
    <n v="0"/>
    <n v="0"/>
    <n v="1"/>
    <n v="0"/>
    <n v="0"/>
    <s v="State-Florida"/>
    <x v="2"/>
    <x v="1"/>
  </r>
  <r>
    <x v="770"/>
    <x v="687"/>
    <x v="0"/>
    <x v="0"/>
    <x v="48"/>
    <n v="0"/>
    <n v="1"/>
    <n v="0"/>
    <n v="0"/>
    <n v="0"/>
    <n v="0"/>
    <n v="1"/>
    <n v="0"/>
    <n v="0"/>
    <s v="State-New York"/>
    <x v="3"/>
    <x v="1"/>
  </r>
  <r>
    <x v="771"/>
    <x v="687"/>
    <x v="0"/>
    <x v="2"/>
    <x v="10"/>
    <n v="0"/>
    <n v="0"/>
    <n v="0"/>
    <n v="0"/>
    <n v="1"/>
    <n v="0"/>
    <n v="0"/>
    <n v="0"/>
    <n v="1"/>
    <s v="State-Illinois"/>
    <x v="4"/>
    <x v="0"/>
  </r>
  <r>
    <x v="772"/>
    <x v="688"/>
    <x v="0"/>
    <x v="0"/>
    <x v="44"/>
    <n v="0"/>
    <n v="0"/>
    <n v="1"/>
    <n v="0"/>
    <n v="0"/>
    <n v="0"/>
    <n v="0"/>
    <n v="0"/>
    <n v="1"/>
    <s v="State-Texas"/>
    <x v="0"/>
    <x v="0"/>
  </r>
  <r>
    <x v="773"/>
    <x v="689"/>
    <x v="0"/>
    <x v="2"/>
    <x v="38"/>
    <n v="0"/>
    <n v="0"/>
    <n v="0"/>
    <n v="1"/>
    <n v="0"/>
    <n v="0"/>
    <n v="1"/>
    <n v="0"/>
    <n v="0"/>
    <s v="State-Florida"/>
    <x v="1"/>
    <x v="1"/>
  </r>
  <r>
    <x v="774"/>
    <x v="690"/>
    <x v="0"/>
    <x v="2"/>
    <x v="24"/>
    <n v="0"/>
    <n v="1"/>
    <n v="0"/>
    <n v="0"/>
    <n v="0"/>
    <n v="0"/>
    <n v="0"/>
    <n v="1"/>
    <n v="0"/>
    <s v="State-Other"/>
    <x v="3"/>
    <x v="2"/>
  </r>
  <r>
    <x v="775"/>
    <x v="691"/>
    <x v="0"/>
    <x v="2"/>
    <x v="35"/>
    <n v="0"/>
    <n v="1"/>
    <n v="0"/>
    <n v="0"/>
    <n v="0"/>
    <n v="0"/>
    <n v="0"/>
    <n v="0"/>
    <n v="1"/>
    <s v="State-Other"/>
    <x v="3"/>
    <x v="0"/>
  </r>
  <r>
    <x v="776"/>
    <x v="692"/>
    <x v="0"/>
    <x v="2"/>
    <x v="39"/>
    <n v="0"/>
    <n v="0"/>
    <n v="1"/>
    <n v="0"/>
    <n v="0"/>
    <n v="0"/>
    <n v="0"/>
    <n v="0"/>
    <n v="1"/>
    <s v="State-New York"/>
    <x v="0"/>
    <x v="0"/>
  </r>
  <r>
    <x v="777"/>
    <x v="693"/>
    <x v="0"/>
    <x v="2"/>
    <x v="3"/>
    <n v="0"/>
    <n v="1"/>
    <n v="0"/>
    <n v="0"/>
    <n v="0"/>
    <n v="0"/>
    <n v="0"/>
    <n v="0"/>
    <n v="1"/>
    <s v="State-California"/>
    <x v="3"/>
    <x v="0"/>
  </r>
  <r>
    <x v="778"/>
    <x v="694"/>
    <x v="0"/>
    <x v="1"/>
    <x v="33"/>
    <n v="0"/>
    <n v="1"/>
    <n v="0"/>
    <n v="0"/>
    <n v="0"/>
    <n v="0"/>
    <n v="0"/>
    <n v="1"/>
    <n v="0"/>
    <s v="State-New York"/>
    <x v="3"/>
    <x v="2"/>
  </r>
  <r>
    <x v="779"/>
    <x v="695"/>
    <x v="1"/>
    <x v="2"/>
    <x v="2"/>
    <n v="0"/>
    <n v="1"/>
    <n v="0"/>
    <n v="0"/>
    <n v="0"/>
    <n v="0"/>
    <n v="0"/>
    <n v="0"/>
    <n v="1"/>
    <s v="State-Illinois"/>
    <x v="3"/>
    <x v="0"/>
  </r>
  <r>
    <x v="780"/>
    <x v="696"/>
    <x v="0"/>
    <x v="2"/>
    <x v="21"/>
    <n v="0"/>
    <n v="0"/>
    <n v="0"/>
    <n v="1"/>
    <n v="0"/>
    <n v="0"/>
    <n v="0"/>
    <n v="0"/>
    <n v="1"/>
    <s v="State-California"/>
    <x v="1"/>
    <x v="0"/>
  </r>
  <r>
    <x v="781"/>
    <x v="697"/>
    <x v="0"/>
    <x v="2"/>
    <x v="1"/>
    <n v="0"/>
    <n v="1"/>
    <n v="0"/>
    <n v="0"/>
    <n v="0"/>
    <n v="0"/>
    <n v="0"/>
    <n v="1"/>
    <n v="0"/>
    <s v="State-California"/>
    <x v="3"/>
    <x v="2"/>
  </r>
  <r>
    <x v="782"/>
    <x v="698"/>
    <x v="0"/>
    <x v="0"/>
    <x v="37"/>
    <n v="0"/>
    <n v="0"/>
    <n v="1"/>
    <n v="0"/>
    <n v="0"/>
    <n v="0"/>
    <n v="1"/>
    <n v="0"/>
    <n v="0"/>
    <s v="State-Florida"/>
    <x v="0"/>
    <x v="1"/>
  </r>
  <r>
    <x v="783"/>
    <x v="699"/>
    <x v="0"/>
    <x v="2"/>
    <x v="27"/>
    <n v="0"/>
    <n v="0"/>
    <n v="1"/>
    <n v="0"/>
    <n v="0"/>
    <n v="0"/>
    <n v="1"/>
    <n v="0"/>
    <n v="0"/>
    <s v="State-Florida"/>
    <x v="0"/>
    <x v="1"/>
  </r>
  <r>
    <x v="784"/>
    <x v="699"/>
    <x v="0"/>
    <x v="2"/>
    <x v="27"/>
    <n v="0"/>
    <n v="0"/>
    <n v="1"/>
    <n v="0"/>
    <n v="0"/>
    <n v="0"/>
    <n v="1"/>
    <n v="0"/>
    <n v="0"/>
    <s v="State-California"/>
    <x v="0"/>
    <x v="1"/>
  </r>
  <r>
    <x v="785"/>
    <x v="700"/>
    <x v="0"/>
    <x v="2"/>
    <x v="39"/>
    <n v="0"/>
    <n v="0"/>
    <n v="1"/>
    <n v="0"/>
    <n v="0"/>
    <n v="0"/>
    <n v="1"/>
    <n v="0"/>
    <n v="0"/>
    <s v="State-New York"/>
    <x v="0"/>
    <x v="1"/>
  </r>
  <r>
    <x v="786"/>
    <x v="701"/>
    <x v="0"/>
    <x v="0"/>
    <x v="37"/>
    <n v="0"/>
    <n v="0"/>
    <n v="1"/>
    <n v="0"/>
    <n v="0"/>
    <n v="0"/>
    <n v="0"/>
    <n v="0"/>
    <n v="1"/>
    <s v="State-Illinois"/>
    <x v="0"/>
    <x v="0"/>
  </r>
  <r>
    <x v="787"/>
    <x v="702"/>
    <x v="0"/>
    <x v="2"/>
    <x v="33"/>
    <n v="0"/>
    <n v="1"/>
    <n v="0"/>
    <n v="0"/>
    <n v="0"/>
    <n v="0"/>
    <n v="0"/>
    <n v="1"/>
    <n v="0"/>
    <s v="State-California"/>
    <x v="3"/>
    <x v="2"/>
  </r>
  <r>
    <x v="788"/>
    <x v="703"/>
    <x v="0"/>
    <x v="0"/>
    <x v="9"/>
    <n v="1"/>
    <n v="0"/>
    <n v="0"/>
    <n v="0"/>
    <n v="0"/>
    <n v="0"/>
    <n v="0"/>
    <n v="1"/>
    <n v="0"/>
    <s v="State-New York"/>
    <x v="2"/>
    <x v="2"/>
  </r>
  <r>
    <x v="789"/>
    <x v="704"/>
    <x v="0"/>
    <x v="0"/>
    <x v="1"/>
    <n v="0"/>
    <n v="0"/>
    <n v="1"/>
    <n v="0"/>
    <n v="0"/>
    <n v="0"/>
    <n v="0"/>
    <n v="1"/>
    <n v="0"/>
    <s v="State-Texas"/>
    <x v="0"/>
    <x v="2"/>
  </r>
  <r>
    <x v="790"/>
    <x v="705"/>
    <x v="0"/>
    <x v="2"/>
    <x v="42"/>
    <n v="1"/>
    <n v="0"/>
    <n v="0"/>
    <n v="0"/>
    <n v="0"/>
    <n v="0"/>
    <n v="1"/>
    <n v="0"/>
    <n v="0"/>
    <s v="State-Florida"/>
    <x v="2"/>
    <x v="1"/>
  </r>
  <r>
    <x v="791"/>
    <x v="706"/>
    <x v="0"/>
    <x v="0"/>
    <x v="26"/>
    <n v="0"/>
    <n v="0"/>
    <n v="1"/>
    <n v="0"/>
    <n v="0"/>
    <n v="0"/>
    <n v="0"/>
    <n v="0"/>
    <n v="0"/>
    <s v="State-Texas"/>
    <x v="0"/>
    <x v="3"/>
  </r>
  <r>
    <x v="792"/>
    <x v="707"/>
    <x v="0"/>
    <x v="2"/>
    <x v="40"/>
    <n v="0"/>
    <n v="0"/>
    <n v="1"/>
    <n v="0"/>
    <n v="0"/>
    <n v="0"/>
    <n v="1"/>
    <n v="0"/>
    <n v="0"/>
    <s v="State-Illinois"/>
    <x v="0"/>
    <x v="1"/>
  </r>
  <r>
    <x v="793"/>
    <x v="708"/>
    <x v="0"/>
    <x v="0"/>
    <x v="40"/>
    <n v="0"/>
    <n v="1"/>
    <n v="0"/>
    <n v="0"/>
    <n v="0"/>
    <n v="0"/>
    <n v="1"/>
    <n v="0"/>
    <n v="0"/>
    <s v="State-Illinois"/>
    <x v="3"/>
    <x v="1"/>
  </r>
  <r>
    <x v="794"/>
    <x v="709"/>
    <x v="0"/>
    <x v="1"/>
    <x v="20"/>
    <n v="0"/>
    <n v="1"/>
    <n v="0"/>
    <n v="0"/>
    <n v="0"/>
    <n v="0"/>
    <n v="0"/>
    <n v="0"/>
    <n v="1"/>
    <s v="State-Texas"/>
    <x v="3"/>
    <x v="0"/>
  </r>
  <r>
    <x v="795"/>
    <x v="710"/>
    <x v="0"/>
    <x v="2"/>
    <x v="21"/>
    <n v="0"/>
    <n v="1"/>
    <n v="0"/>
    <n v="0"/>
    <n v="0"/>
    <n v="0"/>
    <n v="1"/>
    <n v="0"/>
    <n v="0"/>
    <s v="State-New York"/>
    <x v="3"/>
    <x v="1"/>
  </r>
  <r>
    <x v="796"/>
    <x v="711"/>
    <x v="0"/>
    <x v="0"/>
    <x v="41"/>
    <n v="0"/>
    <n v="0"/>
    <n v="0"/>
    <n v="1"/>
    <n v="0"/>
    <n v="0"/>
    <n v="1"/>
    <n v="0"/>
    <n v="0"/>
    <s v="State-New York"/>
    <x v="1"/>
    <x v="1"/>
  </r>
  <r>
    <x v="797"/>
    <x v="712"/>
    <x v="1"/>
    <x v="0"/>
    <x v="34"/>
    <n v="0"/>
    <n v="0"/>
    <n v="0"/>
    <n v="1"/>
    <n v="0"/>
    <n v="0"/>
    <n v="0"/>
    <n v="1"/>
    <n v="0"/>
    <s v="State-Illinois"/>
    <x v="1"/>
    <x v="2"/>
  </r>
  <r>
    <x v="798"/>
    <x v="713"/>
    <x v="1"/>
    <x v="2"/>
    <x v="12"/>
    <n v="0"/>
    <n v="0"/>
    <n v="1"/>
    <n v="0"/>
    <n v="0"/>
    <n v="0"/>
    <n v="0"/>
    <n v="1"/>
    <n v="0"/>
    <s v="State-Florida"/>
    <x v="0"/>
    <x v="2"/>
  </r>
  <r>
    <x v="799"/>
    <x v="714"/>
    <x v="0"/>
    <x v="2"/>
    <x v="42"/>
    <n v="0"/>
    <n v="1"/>
    <n v="0"/>
    <n v="0"/>
    <n v="0"/>
    <n v="0"/>
    <n v="1"/>
    <n v="0"/>
    <n v="0"/>
    <s v="State-Texas"/>
    <x v="3"/>
    <x v="1"/>
  </r>
  <r>
    <x v="800"/>
    <x v="715"/>
    <x v="0"/>
    <x v="2"/>
    <x v="30"/>
    <n v="0"/>
    <n v="1"/>
    <n v="0"/>
    <n v="0"/>
    <n v="0"/>
    <n v="0"/>
    <n v="1"/>
    <n v="0"/>
    <n v="0"/>
    <s v="State-Florida"/>
    <x v="3"/>
    <x v="1"/>
  </r>
  <r>
    <x v="801"/>
    <x v="715"/>
    <x v="0"/>
    <x v="2"/>
    <x v="30"/>
    <n v="0"/>
    <n v="1"/>
    <n v="0"/>
    <n v="0"/>
    <n v="0"/>
    <n v="0"/>
    <n v="1"/>
    <n v="0"/>
    <n v="0"/>
    <s v="State-California"/>
    <x v="3"/>
    <x v="1"/>
  </r>
  <r>
    <x v="802"/>
    <x v="716"/>
    <x v="0"/>
    <x v="0"/>
    <x v="47"/>
    <n v="0"/>
    <n v="0"/>
    <n v="1"/>
    <n v="0"/>
    <n v="0"/>
    <n v="0"/>
    <n v="0"/>
    <n v="0"/>
    <n v="1"/>
    <s v="State-California"/>
    <x v="0"/>
    <x v="0"/>
  </r>
  <r>
    <x v="803"/>
    <x v="717"/>
    <x v="0"/>
    <x v="2"/>
    <x v="13"/>
    <n v="0"/>
    <n v="0"/>
    <n v="0"/>
    <n v="1"/>
    <n v="0"/>
    <n v="0"/>
    <n v="1"/>
    <n v="0"/>
    <n v="0"/>
    <s v="State-Florida"/>
    <x v="1"/>
    <x v="1"/>
  </r>
  <r>
    <x v="804"/>
    <x v="718"/>
    <x v="0"/>
    <x v="2"/>
    <x v="31"/>
    <n v="1"/>
    <n v="0"/>
    <n v="0"/>
    <n v="0"/>
    <n v="0"/>
    <n v="0"/>
    <n v="1"/>
    <n v="0"/>
    <n v="0"/>
    <s v="State-California"/>
    <x v="2"/>
    <x v="1"/>
  </r>
  <r>
    <x v="805"/>
    <x v="719"/>
    <x v="0"/>
    <x v="2"/>
    <x v="50"/>
    <n v="0"/>
    <n v="1"/>
    <n v="0"/>
    <n v="0"/>
    <n v="0"/>
    <n v="0"/>
    <n v="1"/>
    <n v="0"/>
    <n v="0"/>
    <s v="State-Texas"/>
    <x v="3"/>
    <x v="1"/>
  </r>
  <r>
    <x v="806"/>
    <x v="720"/>
    <x v="0"/>
    <x v="0"/>
    <x v="1"/>
    <n v="0"/>
    <n v="0"/>
    <n v="1"/>
    <n v="0"/>
    <n v="0"/>
    <n v="0"/>
    <n v="1"/>
    <n v="0"/>
    <n v="0"/>
    <s v="State-Other"/>
    <x v="0"/>
    <x v="1"/>
  </r>
  <r>
    <x v="807"/>
    <x v="721"/>
    <x v="0"/>
    <x v="2"/>
    <x v="31"/>
    <n v="0"/>
    <n v="1"/>
    <n v="0"/>
    <n v="0"/>
    <n v="0"/>
    <n v="0"/>
    <n v="1"/>
    <n v="0"/>
    <n v="0"/>
    <s v="State-California"/>
    <x v="3"/>
    <x v="1"/>
  </r>
  <r>
    <x v="808"/>
    <x v="722"/>
    <x v="0"/>
    <x v="2"/>
    <x v="12"/>
    <n v="0"/>
    <n v="1"/>
    <n v="0"/>
    <n v="0"/>
    <n v="0"/>
    <n v="0"/>
    <n v="1"/>
    <n v="0"/>
    <n v="0"/>
    <s v="State-Illinois"/>
    <x v="3"/>
    <x v="1"/>
  </r>
  <r>
    <x v="809"/>
    <x v="723"/>
    <x v="0"/>
    <x v="2"/>
    <x v="38"/>
    <n v="0"/>
    <n v="1"/>
    <n v="0"/>
    <n v="0"/>
    <n v="0"/>
    <n v="0"/>
    <n v="1"/>
    <n v="0"/>
    <n v="0"/>
    <s v="State-California"/>
    <x v="3"/>
    <x v="1"/>
  </r>
  <r>
    <x v="810"/>
    <x v="724"/>
    <x v="0"/>
    <x v="2"/>
    <x v="7"/>
    <n v="0"/>
    <n v="1"/>
    <n v="0"/>
    <n v="0"/>
    <n v="0"/>
    <n v="0"/>
    <n v="1"/>
    <n v="0"/>
    <n v="0"/>
    <s v="State-Florida"/>
    <x v="3"/>
    <x v="1"/>
  </r>
  <r>
    <x v="811"/>
    <x v="725"/>
    <x v="0"/>
    <x v="2"/>
    <x v="39"/>
    <n v="0"/>
    <n v="0"/>
    <n v="0"/>
    <n v="1"/>
    <n v="0"/>
    <n v="0"/>
    <n v="0"/>
    <n v="0"/>
    <n v="1"/>
    <s v="State-Other"/>
    <x v="1"/>
    <x v="0"/>
  </r>
  <r>
    <x v="812"/>
    <x v="726"/>
    <x v="0"/>
    <x v="2"/>
    <x v="21"/>
    <n v="0"/>
    <n v="0"/>
    <n v="0"/>
    <n v="1"/>
    <n v="0"/>
    <n v="0"/>
    <n v="1"/>
    <n v="0"/>
    <n v="0"/>
    <s v="State-New York"/>
    <x v="1"/>
    <x v="1"/>
  </r>
  <r>
    <x v="813"/>
    <x v="727"/>
    <x v="0"/>
    <x v="2"/>
    <x v="46"/>
    <n v="0"/>
    <n v="0"/>
    <n v="0"/>
    <n v="1"/>
    <n v="0"/>
    <n v="0"/>
    <n v="1"/>
    <n v="0"/>
    <n v="0"/>
    <s v="State-Other"/>
    <x v="1"/>
    <x v="1"/>
  </r>
  <r>
    <x v="814"/>
    <x v="728"/>
    <x v="0"/>
    <x v="2"/>
    <x v="37"/>
    <n v="0"/>
    <n v="1"/>
    <n v="0"/>
    <n v="0"/>
    <n v="0"/>
    <n v="0"/>
    <n v="0"/>
    <n v="0"/>
    <n v="1"/>
    <s v="State-New York"/>
    <x v="3"/>
    <x v="0"/>
  </r>
  <r>
    <x v="815"/>
    <x v="729"/>
    <x v="0"/>
    <x v="2"/>
    <x v="30"/>
    <n v="0"/>
    <n v="0"/>
    <n v="0"/>
    <n v="1"/>
    <n v="0"/>
    <n v="0"/>
    <n v="1"/>
    <n v="0"/>
    <n v="0"/>
    <s v="State-California"/>
    <x v="1"/>
    <x v="1"/>
  </r>
  <r>
    <x v="816"/>
    <x v="730"/>
    <x v="1"/>
    <x v="2"/>
    <x v="27"/>
    <n v="0"/>
    <n v="0"/>
    <n v="0"/>
    <n v="1"/>
    <n v="0"/>
    <n v="0"/>
    <n v="0"/>
    <n v="0"/>
    <n v="0"/>
    <s v="State-Texas"/>
    <x v="1"/>
    <x v="3"/>
  </r>
  <r>
    <x v="817"/>
    <x v="731"/>
    <x v="0"/>
    <x v="0"/>
    <x v="24"/>
    <n v="0"/>
    <n v="0"/>
    <n v="1"/>
    <n v="0"/>
    <n v="0"/>
    <n v="0"/>
    <n v="1"/>
    <n v="0"/>
    <n v="0"/>
    <s v="State-Texas"/>
    <x v="0"/>
    <x v="1"/>
  </r>
  <r>
    <x v="818"/>
    <x v="732"/>
    <x v="0"/>
    <x v="2"/>
    <x v="11"/>
    <n v="0"/>
    <n v="0"/>
    <n v="1"/>
    <n v="0"/>
    <n v="0"/>
    <n v="0"/>
    <n v="1"/>
    <n v="0"/>
    <n v="0"/>
    <s v="State-Florida"/>
    <x v="0"/>
    <x v="1"/>
  </r>
  <r>
    <x v="819"/>
    <x v="733"/>
    <x v="1"/>
    <x v="0"/>
    <x v="29"/>
    <n v="0"/>
    <n v="0"/>
    <n v="1"/>
    <n v="0"/>
    <n v="0"/>
    <n v="0"/>
    <n v="1"/>
    <n v="0"/>
    <n v="0"/>
    <s v="State-New York"/>
    <x v="0"/>
    <x v="1"/>
  </r>
  <r>
    <x v="820"/>
    <x v="734"/>
    <x v="1"/>
    <x v="2"/>
    <x v="21"/>
    <n v="0"/>
    <n v="1"/>
    <n v="0"/>
    <n v="0"/>
    <n v="0"/>
    <n v="0"/>
    <n v="0"/>
    <n v="0"/>
    <n v="1"/>
    <s v="State-Florida"/>
    <x v="3"/>
    <x v="0"/>
  </r>
  <r>
    <x v="821"/>
    <x v="735"/>
    <x v="0"/>
    <x v="2"/>
    <x v="37"/>
    <n v="0"/>
    <n v="1"/>
    <n v="0"/>
    <n v="0"/>
    <n v="0"/>
    <n v="0"/>
    <n v="1"/>
    <n v="0"/>
    <n v="0"/>
    <s v="State-Other"/>
    <x v="3"/>
    <x v="1"/>
  </r>
  <r>
    <x v="822"/>
    <x v="736"/>
    <x v="1"/>
    <x v="2"/>
    <x v="23"/>
    <n v="0"/>
    <n v="1"/>
    <n v="0"/>
    <n v="0"/>
    <n v="0"/>
    <n v="0"/>
    <n v="0"/>
    <n v="0"/>
    <n v="1"/>
    <s v="State-Florida"/>
    <x v="3"/>
    <x v="0"/>
  </r>
  <r>
    <x v="823"/>
    <x v="737"/>
    <x v="1"/>
    <x v="0"/>
    <x v="21"/>
    <n v="1"/>
    <n v="0"/>
    <n v="0"/>
    <n v="0"/>
    <n v="0"/>
    <n v="0"/>
    <n v="0"/>
    <n v="0"/>
    <n v="1"/>
    <s v="State-Florida"/>
    <x v="2"/>
    <x v="0"/>
  </r>
  <r>
    <x v="824"/>
    <x v="738"/>
    <x v="1"/>
    <x v="2"/>
    <x v="33"/>
    <n v="0"/>
    <n v="1"/>
    <n v="0"/>
    <n v="0"/>
    <n v="0"/>
    <n v="0"/>
    <n v="1"/>
    <n v="0"/>
    <n v="0"/>
    <s v="State-Florida"/>
    <x v="3"/>
    <x v="1"/>
  </r>
  <r>
    <x v="825"/>
    <x v="738"/>
    <x v="1"/>
    <x v="2"/>
    <x v="33"/>
    <n v="0"/>
    <n v="1"/>
    <n v="0"/>
    <n v="0"/>
    <n v="0"/>
    <n v="0"/>
    <n v="1"/>
    <n v="0"/>
    <n v="0"/>
    <s v="State-Florida"/>
    <x v="3"/>
    <x v="1"/>
  </r>
  <r>
    <x v="826"/>
    <x v="739"/>
    <x v="0"/>
    <x v="2"/>
    <x v="23"/>
    <n v="0"/>
    <n v="0"/>
    <n v="1"/>
    <n v="0"/>
    <n v="0"/>
    <n v="0"/>
    <n v="0"/>
    <n v="0"/>
    <n v="1"/>
    <s v="State-Florida"/>
    <x v="0"/>
    <x v="0"/>
  </r>
  <r>
    <x v="827"/>
    <x v="740"/>
    <x v="0"/>
    <x v="2"/>
    <x v="23"/>
    <n v="0"/>
    <n v="1"/>
    <n v="0"/>
    <n v="0"/>
    <n v="0"/>
    <n v="0"/>
    <n v="0"/>
    <n v="0"/>
    <n v="1"/>
    <s v="State-Illinois"/>
    <x v="3"/>
    <x v="0"/>
  </r>
  <r>
    <x v="828"/>
    <x v="741"/>
    <x v="0"/>
    <x v="2"/>
    <x v="38"/>
    <n v="0"/>
    <n v="0"/>
    <n v="1"/>
    <n v="0"/>
    <n v="0"/>
    <n v="0"/>
    <n v="0"/>
    <n v="1"/>
    <n v="0"/>
    <s v="State-California"/>
    <x v="0"/>
    <x v="2"/>
  </r>
  <r>
    <x v="829"/>
    <x v="742"/>
    <x v="0"/>
    <x v="2"/>
    <x v="27"/>
    <n v="0"/>
    <n v="0"/>
    <n v="1"/>
    <n v="0"/>
    <n v="0"/>
    <n v="0"/>
    <n v="1"/>
    <n v="0"/>
    <n v="0"/>
    <s v="State-Florida"/>
    <x v="0"/>
    <x v="1"/>
  </r>
  <r>
    <x v="830"/>
    <x v="742"/>
    <x v="0"/>
    <x v="2"/>
    <x v="27"/>
    <n v="0"/>
    <n v="0"/>
    <n v="1"/>
    <n v="0"/>
    <n v="0"/>
    <n v="0"/>
    <n v="1"/>
    <n v="0"/>
    <n v="0"/>
    <s v="State-New York"/>
    <x v="0"/>
    <x v="1"/>
  </r>
  <r>
    <x v="831"/>
    <x v="743"/>
    <x v="0"/>
    <x v="2"/>
    <x v="16"/>
    <n v="0"/>
    <n v="1"/>
    <n v="0"/>
    <n v="0"/>
    <n v="0"/>
    <n v="0"/>
    <n v="0"/>
    <n v="1"/>
    <n v="0"/>
    <s v="State-Other"/>
    <x v="3"/>
    <x v="2"/>
  </r>
  <r>
    <x v="832"/>
    <x v="744"/>
    <x v="0"/>
    <x v="2"/>
    <x v="24"/>
    <n v="0"/>
    <n v="0"/>
    <n v="1"/>
    <n v="0"/>
    <n v="0"/>
    <n v="0"/>
    <n v="1"/>
    <n v="0"/>
    <n v="0"/>
    <s v="State-Texas"/>
    <x v="0"/>
    <x v="1"/>
  </r>
  <r>
    <x v="833"/>
    <x v="745"/>
    <x v="1"/>
    <x v="2"/>
    <x v="16"/>
    <n v="0"/>
    <n v="0"/>
    <n v="0"/>
    <n v="0"/>
    <n v="1"/>
    <n v="0"/>
    <n v="1"/>
    <n v="0"/>
    <n v="0"/>
    <s v="State-New York"/>
    <x v="4"/>
    <x v="1"/>
  </r>
  <r>
    <x v="834"/>
    <x v="746"/>
    <x v="0"/>
    <x v="2"/>
    <x v="20"/>
    <n v="0"/>
    <n v="0"/>
    <n v="1"/>
    <n v="0"/>
    <n v="0"/>
    <n v="0"/>
    <n v="0"/>
    <n v="0"/>
    <n v="1"/>
    <s v="State-Other"/>
    <x v="0"/>
    <x v="0"/>
  </r>
  <r>
    <x v="835"/>
    <x v="747"/>
    <x v="1"/>
    <x v="1"/>
    <x v="34"/>
    <n v="0"/>
    <n v="0"/>
    <n v="1"/>
    <n v="0"/>
    <n v="0"/>
    <n v="0"/>
    <n v="1"/>
    <n v="0"/>
    <n v="0"/>
    <s v="State-Illinois"/>
    <x v="0"/>
    <x v="1"/>
  </r>
  <r>
    <x v="836"/>
    <x v="748"/>
    <x v="0"/>
    <x v="2"/>
    <x v="40"/>
    <n v="1"/>
    <n v="0"/>
    <n v="0"/>
    <n v="0"/>
    <n v="0"/>
    <n v="0"/>
    <n v="0"/>
    <n v="0"/>
    <n v="0"/>
    <s v="State-New York"/>
    <x v="2"/>
    <x v="3"/>
  </r>
  <r>
    <x v="837"/>
    <x v="749"/>
    <x v="0"/>
    <x v="2"/>
    <x v="27"/>
    <n v="0"/>
    <n v="0"/>
    <n v="1"/>
    <n v="0"/>
    <n v="0"/>
    <n v="0"/>
    <n v="1"/>
    <n v="0"/>
    <n v="0"/>
    <s v="State-Illinois"/>
    <x v="0"/>
    <x v="1"/>
  </r>
  <r>
    <x v="838"/>
    <x v="750"/>
    <x v="0"/>
    <x v="2"/>
    <x v="2"/>
    <n v="0"/>
    <n v="1"/>
    <n v="0"/>
    <n v="0"/>
    <n v="0"/>
    <n v="0"/>
    <n v="1"/>
    <n v="0"/>
    <n v="0"/>
    <s v="State-Illinois"/>
    <x v="3"/>
    <x v="1"/>
  </r>
  <r>
    <x v="839"/>
    <x v="751"/>
    <x v="0"/>
    <x v="2"/>
    <x v="14"/>
    <n v="0"/>
    <n v="0"/>
    <n v="0"/>
    <n v="1"/>
    <n v="0"/>
    <n v="0"/>
    <n v="0"/>
    <n v="1"/>
    <n v="0"/>
    <s v="State-New York"/>
    <x v="1"/>
    <x v="2"/>
  </r>
  <r>
    <x v="840"/>
    <x v="752"/>
    <x v="0"/>
    <x v="2"/>
    <x v="38"/>
    <n v="0"/>
    <n v="0"/>
    <n v="1"/>
    <n v="0"/>
    <n v="0"/>
    <n v="0"/>
    <n v="0"/>
    <n v="0"/>
    <n v="1"/>
    <s v="State-Florida"/>
    <x v="0"/>
    <x v="0"/>
  </r>
  <r>
    <x v="841"/>
    <x v="753"/>
    <x v="0"/>
    <x v="0"/>
    <x v="35"/>
    <n v="0"/>
    <n v="1"/>
    <n v="0"/>
    <n v="0"/>
    <n v="0"/>
    <n v="0"/>
    <n v="0"/>
    <n v="0"/>
    <n v="1"/>
    <s v="State-Florida"/>
    <x v="3"/>
    <x v="0"/>
  </r>
  <r>
    <x v="842"/>
    <x v="754"/>
    <x v="0"/>
    <x v="2"/>
    <x v="47"/>
    <n v="0"/>
    <n v="0"/>
    <n v="0"/>
    <n v="1"/>
    <n v="0"/>
    <n v="0"/>
    <n v="1"/>
    <n v="0"/>
    <n v="0"/>
    <s v="State-Illinois"/>
    <x v="1"/>
    <x v="1"/>
  </r>
  <r>
    <x v="843"/>
    <x v="755"/>
    <x v="0"/>
    <x v="2"/>
    <x v="1"/>
    <n v="0"/>
    <n v="1"/>
    <n v="0"/>
    <n v="0"/>
    <n v="0"/>
    <n v="0"/>
    <n v="0"/>
    <n v="0"/>
    <n v="1"/>
    <s v="State-California"/>
    <x v="3"/>
    <x v="0"/>
  </r>
  <r>
    <x v="844"/>
    <x v="756"/>
    <x v="0"/>
    <x v="2"/>
    <x v="35"/>
    <n v="0"/>
    <n v="0"/>
    <n v="0"/>
    <n v="1"/>
    <n v="0"/>
    <n v="0"/>
    <n v="1"/>
    <n v="0"/>
    <n v="0"/>
    <s v="State-Texas"/>
    <x v="1"/>
    <x v="1"/>
  </r>
  <r>
    <x v="845"/>
    <x v="757"/>
    <x v="0"/>
    <x v="2"/>
    <x v="47"/>
    <n v="0"/>
    <n v="1"/>
    <n v="0"/>
    <n v="0"/>
    <n v="0"/>
    <n v="0"/>
    <n v="0"/>
    <n v="0"/>
    <n v="1"/>
    <s v="State-Illinois"/>
    <x v="3"/>
    <x v="0"/>
  </r>
  <r>
    <x v="846"/>
    <x v="758"/>
    <x v="0"/>
    <x v="1"/>
    <x v="38"/>
    <n v="0"/>
    <n v="1"/>
    <n v="0"/>
    <n v="0"/>
    <n v="0"/>
    <n v="0"/>
    <n v="1"/>
    <n v="0"/>
    <n v="0"/>
    <s v="State-Illinois"/>
    <x v="3"/>
    <x v="1"/>
  </r>
  <r>
    <x v="847"/>
    <x v="759"/>
    <x v="0"/>
    <x v="2"/>
    <x v="40"/>
    <n v="0"/>
    <n v="1"/>
    <n v="0"/>
    <n v="0"/>
    <n v="0"/>
    <n v="0"/>
    <n v="1"/>
    <n v="0"/>
    <n v="0"/>
    <s v="State-California"/>
    <x v="3"/>
    <x v="1"/>
  </r>
  <r>
    <x v="848"/>
    <x v="760"/>
    <x v="0"/>
    <x v="2"/>
    <x v="40"/>
    <n v="0"/>
    <n v="0"/>
    <n v="1"/>
    <n v="0"/>
    <n v="0"/>
    <n v="0"/>
    <n v="1"/>
    <n v="0"/>
    <n v="0"/>
    <s v="State-Illinois"/>
    <x v="0"/>
    <x v="1"/>
  </r>
  <r>
    <x v="849"/>
    <x v="761"/>
    <x v="1"/>
    <x v="2"/>
    <x v="35"/>
    <n v="0"/>
    <n v="1"/>
    <n v="0"/>
    <n v="0"/>
    <n v="0"/>
    <n v="0"/>
    <n v="1"/>
    <n v="0"/>
    <n v="0"/>
    <s v="State-Illinois"/>
    <x v="3"/>
    <x v="1"/>
  </r>
  <r>
    <x v="850"/>
    <x v="762"/>
    <x v="0"/>
    <x v="2"/>
    <x v="3"/>
    <n v="1"/>
    <n v="0"/>
    <n v="0"/>
    <n v="0"/>
    <n v="0"/>
    <n v="0"/>
    <n v="0"/>
    <n v="0"/>
    <n v="0"/>
    <s v="State-Other"/>
    <x v="2"/>
    <x v="3"/>
  </r>
  <r>
    <x v="851"/>
    <x v="763"/>
    <x v="0"/>
    <x v="2"/>
    <x v="40"/>
    <n v="0"/>
    <n v="1"/>
    <n v="0"/>
    <n v="0"/>
    <n v="0"/>
    <n v="0"/>
    <n v="1"/>
    <n v="0"/>
    <n v="0"/>
    <s v="State-Illinois"/>
    <x v="3"/>
    <x v="1"/>
  </r>
  <r>
    <x v="852"/>
    <x v="764"/>
    <x v="2"/>
    <x v="0"/>
    <x v="35"/>
    <n v="0"/>
    <n v="1"/>
    <n v="0"/>
    <n v="0"/>
    <n v="0"/>
    <n v="0"/>
    <n v="1"/>
    <n v="0"/>
    <n v="0"/>
    <s v="State-Illinois"/>
    <x v="3"/>
    <x v="1"/>
  </r>
  <r>
    <x v="853"/>
    <x v="765"/>
    <x v="0"/>
    <x v="2"/>
    <x v="21"/>
    <n v="0"/>
    <n v="0"/>
    <n v="0"/>
    <n v="1"/>
    <n v="0"/>
    <n v="0"/>
    <n v="1"/>
    <n v="0"/>
    <n v="0"/>
    <s v="State-Illinois"/>
    <x v="1"/>
    <x v="1"/>
  </r>
  <r>
    <x v="854"/>
    <x v="766"/>
    <x v="0"/>
    <x v="2"/>
    <x v="46"/>
    <n v="0"/>
    <n v="1"/>
    <n v="0"/>
    <n v="0"/>
    <n v="0"/>
    <n v="0"/>
    <n v="1"/>
    <n v="0"/>
    <n v="0"/>
    <s v="State-Texas"/>
    <x v="3"/>
    <x v="1"/>
  </r>
  <r>
    <x v="855"/>
    <x v="767"/>
    <x v="0"/>
    <x v="2"/>
    <x v="36"/>
    <n v="1"/>
    <n v="0"/>
    <n v="0"/>
    <n v="0"/>
    <n v="0"/>
    <n v="0"/>
    <n v="0"/>
    <n v="1"/>
    <n v="0"/>
    <s v="State-Texas"/>
    <x v="2"/>
    <x v="2"/>
  </r>
  <r>
    <x v="856"/>
    <x v="768"/>
    <x v="0"/>
    <x v="0"/>
    <x v="11"/>
    <n v="0"/>
    <n v="1"/>
    <n v="0"/>
    <n v="0"/>
    <n v="0"/>
    <n v="0"/>
    <n v="0"/>
    <n v="1"/>
    <n v="0"/>
    <s v="State-Other"/>
    <x v="3"/>
    <x v="2"/>
  </r>
  <r>
    <x v="857"/>
    <x v="769"/>
    <x v="1"/>
    <x v="2"/>
    <x v="11"/>
    <n v="0"/>
    <n v="0"/>
    <n v="0"/>
    <n v="1"/>
    <n v="0"/>
    <n v="0"/>
    <n v="0"/>
    <n v="1"/>
    <n v="0"/>
    <s v="State-California"/>
    <x v="1"/>
    <x v="2"/>
  </r>
  <r>
    <x v="858"/>
    <x v="770"/>
    <x v="1"/>
    <x v="2"/>
    <x v="39"/>
    <n v="1"/>
    <n v="0"/>
    <n v="0"/>
    <n v="0"/>
    <n v="0"/>
    <n v="0"/>
    <n v="0"/>
    <n v="1"/>
    <n v="0"/>
    <s v="State-California"/>
    <x v="2"/>
    <x v="2"/>
  </r>
  <r>
    <x v="859"/>
    <x v="770"/>
    <x v="0"/>
    <x v="1"/>
    <x v="13"/>
    <n v="0"/>
    <n v="1"/>
    <n v="0"/>
    <n v="0"/>
    <n v="0"/>
    <n v="0"/>
    <n v="0"/>
    <n v="1"/>
    <n v="0"/>
    <s v="State-Florida"/>
    <x v="3"/>
    <x v="2"/>
  </r>
  <r>
    <x v="860"/>
    <x v="771"/>
    <x v="0"/>
    <x v="2"/>
    <x v="37"/>
    <n v="0"/>
    <n v="1"/>
    <n v="0"/>
    <n v="0"/>
    <n v="0"/>
    <n v="0"/>
    <n v="0"/>
    <n v="0"/>
    <n v="1"/>
    <s v="State-New York"/>
    <x v="3"/>
    <x v="0"/>
  </r>
  <r>
    <x v="861"/>
    <x v="772"/>
    <x v="0"/>
    <x v="2"/>
    <x v="46"/>
    <n v="0"/>
    <n v="0"/>
    <n v="0"/>
    <n v="1"/>
    <n v="0"/>
    <n v="0"/>
    <n v="0"/>
    <n v="0"/>
    <n v="1"/>
    <s v="State-Illinois"/>
    <x v="1"/>
    <x v="0"/>
  </r>
  <r>
    <x v="862"/>
    <x v="772"/>
    <x v="0"/>
    <x v="2"/>
    <x v="46"/>
    <n v="0"/>
    <n v="0"/>
    <n v="0"/>
    <n v="1"/>
    <n v="0"/>
    <n v="0"/>
    <n v="0"/>
    <n v="0"/>
    <n v="1"/>
    <s v="State-Florida"/>
    <x v="1"/>
    <x v="0"/>
  </r>
  <r>
    <x v="863"/>
    <x v="773"/>
    <x v="0"/>
    <x v="1"/>
    <x v="36"/>
    <n v="0"/>
    <n v="0"/>
    <n v="1"/>
    <n v="0"/>
    <n v="0"/>
    <n v="0"/>
    <n v="0"/>
    <n v="1"/>
    <n v="0"/>
    <s v="State-Texas"/>
    <x v="0"/>
    <x v="2"/>
  </r>
  <r>
    <x v="864"/>
    <x v="774"/>
    <x v="1"/>
    <x v="0"/>
    <x v="50"/>
    <n v="0"/>
    <n v="0"/>
    <n v="1"/>
    <n v="0"/>
    <n v="0"/>
    <n v="0"/>
    <n v="0"/>
    <n v="1"/>
    <n v="0"/>
    <s v="State-Illinois"/>
    <x v="0"/>
    <x v="2"/>
  </r>
  <r>
    <x v="865"/>
    <x v="775"/>
    <x v="0"/>
    <x v="2"/>
    <x v="33"/>
    <n v="0"/>
    <n v="0"/>
    <n v="0"/>
    <n v="0"/>
    <n v="1"/>
    <n v="0"/>
    <n v="0"/>
    <n v="0"/>
    <n v="0"/>
    <s v="State-New York"/>
    <x v="4"/>
    <x v="3"/>
  </r>
  <r>
    <x v="866"/>
    <x v="776"/>
    <x v="0"/>
    <x v="0"/>
    <x v="14"/>
    <n v="0"/>
    <n v="1"/>
    <n v="0"/>
    <n v="0"/>
    <n v="0"/>
    <n v="0"/>
    <n v="1"/>
    <n v="0"/>
    <n v="0"/>
    <s v="State-Other"/>
    <x v="3"/>
    <x v="1"/>
  </r>
  <r>
    <x v="867"/>
    <x v="777"/>
    <x v="2"/>
    <x v="2"/>
    <x v="50"/>
    <n v="0"/>
    <n v="1"/>
    <n v="0"/>
    <n v="0"/>
    <n v="0"/>
    <n v="0"/>
    <n v="0"/>
    <n v="0"/>
    <n v="1"/>
    <s v="State-New York"/>
    <x v="3"/>
    <x v="0"/>
  </r>
  <r>
    <x v="868"/>
    <x v="778"/>
    <x v="1"/>
    <x v="0"/>
    <x v="32"/>
    <n v="0"/>
    <n v="1"/>
    <n v="0"/>
    <n v="0"/>
    <n v="0"/>
    <n v="0"/>
    <n v="0"/>
    <n v="0"/>
    <n v="0"/>
    <s v="State-New York"/>
    <x v="3"/>
    <x v="3"/>
  </r>
  <r>
    <x v="869"/>
    <x v="779"/>
    <x v="0"/>
    <x v="2"/>
    <x v="31"/>
    <n v="1"/>
    <n v="0"/>
    <n v="0"/>
    <n v="0"/>
    <n v="0"/>
    <n v="0"/>
    <n v="0"/>
    <n v="0"/>
    <n v="0"/>
    <s v="State-Other"/>
    <x v="2"/>
    <x v="3"/>
  </r>
  <r>
    <x v="870"/>
    <x v="780"/>
    <x v="1"/>
    <x v="2"/>
    <x v="16"/>
    <n v="0"/>
    <n v="1"/>
    <n v="0"/>
    <n v="0"/>
    <n v="0"/>
    <n v="0"/>
    <n v="1"/>
    <n v="0"/>
    <n v="0"/>
    <s v="State-Illinois"/>
    <x v="3"/>
    <x v="1"/>
  </r>
  <r>
    <x v="871"/>
    <x v="781"/>
    <x v="1"/>
    <x v="1"/>
    <x v="10"/>
    <n v="0"/>
    <n v="0"/>
    <n v="0"/>
    <n v="1"/>
    <n v="0"/>
    <n v="0"/>
    <n v="1"/>
    <n v="0"/>
    <n v="0"/>
    <s v="State-Illinois"/>
    <x v="1"/>
    <x v="1"/>
  </r>
  <r>
    <x v="872"/>
    <x v="782"/>
    <x v="0"/>
    <x v="2"/>
    <x v="24"/>
    <n v="0"/>
    <n v="0"/>
    <n v="0"/>
    <n v="1"/>
    <n v="0"/>
    <n v="0"/>
    <n v="0"/>
    <n v="0"/>
    <n v="0"/>
    <s v="State-Other"/>
    <x v="1"/>
    <x v="3"/>
  </r>
  <r>
    <x v="873"/>
    <x v="783"/>
    <x v="0"/>
    <x v="2"/>
    <x v="1"/>
    <n v="1"/>
    <n v="0"/>
    <n v="0"/>
    <n v="0"/>
    <n v="0"/>
    <n v="0"/>
    <n v="1"/>
    <n v="0"/>
    <n v="0"/>
    <s v="State-Illinois"/>
    <x v="2"/>
    <x v="1"/>
  </r>
  <r>
    <x v="874"/>
    <x v="784"/>
    <x v="0"/>
    <x v="2"/>
    <x v="40"/>
    <n v="0"/>
    <n v="1"/>
    <n v="0"/>
    <n v="0"/>
    <n v="0"/>
    <n v="0"/>
    <n v="1"/>
    <n v="0"/>
    <n v="0"/>
    <s v="State-Illinois"/>
    <x v="3"/>
    <x v="1"/>
  </r>
  <r>
    <x v="875"/>
    <x v="785"/>
    <x v="0"/>
    <x v="0"/>
    <x v="25"/>
    <n v="0"/>
    <n v="0"/>
    <n v="1"/>
    <n v="0"/>
    <n v="0"/>
    <n v="0"/>
    <n v="1"/>
    <n v="0"/>
    <n v="0"/>
    <s v="State-Illinois"/>
    <x v="0"/>
    <x v="1"/>
  </r>
  <r>
    <x v="876"/>
    <x v="786"/>
    <x v="0"/>
    <x v="2"/>
    <x v="24"/>
    <n v="0"/>
    <n v="0"/>
    <n v="0"/>
    <n v="1"/>
    <n v="0"/>
    <n v="0"/>
    <n v="0"/>
    <n v="1"/>
    <n v="0"/>
    <s v="State-California"/>
    <x v="1"/>
    <x v="2"/>
  </r>
  <r>
    <x v="877"/>
    <x v="787"/>
    <x v="0"/>
    <x v="2"/>
    <x v="36"/>
    <n v="0"/>
    <n v="1"/>
    <n v="0"/>
    <n v="0"/>
    <n v="0"/>
    <n v="0"/>
    <n v="0"/>
    <n v="1"/>
    <n v="0"/>
    <s v="State-Florida"/>
    <x v="3"/>
    <x v="2"/>
  </r>
  <r>
    <x v="878"/>
    <x v="787"/>
    <x v="0"/>
    <x v="2"/>
    <x v="36"/>
    <n v="0"/>
    <n v="1"/>
    <n v="0"/>
    <n v="0"/>
    <n v="0"/>
    <n v="0"/>
    <n v="0"/>
    <n v="1"/>
    <n v="0"/>
    <s v="State-Texas"/>
    <x v="3"/>
    <x v="2"/>
  </r>
  <r>
    <x v="879"/>
    <x v="788"/>
    <x v="0"/>
    <x v="2"/>
    <x v="49"/>
    <n v="0"/>
    <n v="1"/>
    <n v="0"/>
    <n v="0"/>
    <n v="0"/>
    <n v="0"/>
    <n v="0"/>
    <n v="0"/>
    <n v="1"/>
    <s v="State-New York"/>
    <x v="3"/>
    <x v="0"/>
  </r>
  <r>
    <x v="880"/>
    <x v="789"/>
    <x v="1"/>
    <x v="2"/>
    <x v="38"/>
    <n v="0"/>
    <n v="1"/>
    <n v="0"/>
    <n v="0"/>
    <n v="0"/>
    <n v="0"/>
    <n v="1"/>
    <n v="0"/>
    <n v="0"/>
    <s v="State-California"/>
    <x v="3"/>
    <x v="1"/>
  </r>
  <r>
    <x v="881"/>
    <x v="790"/>
    <x v="0"/>
    <x v="2"/>
    <x v="41"/>
    <n v="0"/>
    <n v="0"/>
    <n v="0"/>
    <n v="1"/>
    <n v="0"/>
    <n v="0"/>
    <n v="0"/>
    <n v="0"/>
    <n v="0"/>
    <s v="State-Illinois"/>
    <x v="1"/>
    <x v="3"/>
  </r>
  <r>
    <x v="882"/>
    <x v="791"/>
    <x v="1"/>
    <x v="2"/>
    <x v="42"/>
    <n v="0"/>
    <n v="0"/>
    <n v="0"/>
    <n v="1"/>
    <n v="0"/>
    <n v="0"/>
    <n v="1"/>
    <n v="0"/>
    <n v="0"/>
    <s v="State-Florida"/>
    <x v="1"/>
    <x v="1"/>
  </r>
  <r>
    <x v="883"/>
    <x v="791"/>
    <x v="1"/>
    <x v="2"/>
    <x v="42"/>
    <n v="0"/>
    <n v="0"/>
    <n v="0"/>
    <n v="1"/>
    <n v="0"/>
    <n v="0"/>
    <n v="1"/>
    <n v="0"/>
    <n v="0"/>
    <s v="State-Illinois"/>
    <x v="1"/>
    <x v="1"/>
  </r>
  <r>
    <x v="884"/>
    <x v="792"/>
    <x v="0"/>
    <x v="2"/>
    <x v="37"/>
    <n v="0"/>
    <n v="1"/>
    <n v="0"/>
    <n v="0"/>
    <n v="0"/>
    <n v="0"/>
    <n v="1"/>
    <n v="0"/>
    <n v="0"/>
    <s v="State-Other"/>
    <x v="3"/>
    <x v="1"/>
  </r>
  <r>
    <x v="885"/>
    <x v="793"/>
    <x v="0"/>
    <x v="2"/>
    <x v="2"/>
    <n v="0"/>
    <n v="1"/>
    <n v="0"/>
    <n v="0"/>
    <n v="0"/>
    <n v="0"/>
    <n v="0"/>
    <n v="1"/>
    <n v="0"/>
    <s v="State-Florida"/>
    <x v="3"/>
    <x v="2"/>
  </r>
  <r>
    <x v="886"/>
    <x v="794"/>
    <x v="0"/>
    <x v="2"/>
    <x v="47"/>
    <n v="0"/>
    <n v="1"/>
    <n v="0"/>
    <n v="0"/>
    <n v="0"/>
    <n v="0"/>
    <n v="0"/>
    <n v="0"/>
    <n v="1"/>
    <s v="State-Florida"/>
    <x v="3"/>
    <x v="0"/>
  </r>
  <r>
    <x v="887"/>
    <x v="795"/>
    <x v="0"/>
    <x v="2"/>
    <x v="36"/>
    <n v="0"/>
    <n v="0"/>
    <n v="1"/>
    <n v="0"/>
    <n v="0"/>
    <n v="0"/>
    <n v="1"/>
    <n v="0"/>
    <n v="0"/>
    <s v="State-Florida"/>
    <x v="0"/>
    <x v="1"/>
  </r>
  <r>
    <x v="888"/>
    <x v="796"/>
    <x v="0"/>
    <x v="2"/>
    <x v="5"/>
    <n v="1"/>
    <n v="0"/>
    <n v="0"/>
    <n v="0"/>
    <n v="0"/>
    <n v="0"/>
    <n v="1"/>
    <n v="0"/>
    <n v="0"/>
    <s v="State-Illinois"/>
    <x v="2"/>
    <x v="1"/>
  </r>
  <r>
    <x v="889"/>
    <x v="797"/>
    <x v="0"/>
    <x v="0"/>
    <x v="13"/>
    <n v="0"/>
    <n v="0"/>
    <n v="0"/>
    <n v="1"/>
    <n v="0"/>
    <n v="0"/>
    <n v="1"/>
    <n v="0"/>
    <n v="0"/>
    <s v="State-New York"/>
    <x v="1"/>
    <x v="1"/>
  </r>
  <r>
    <x v="890"/>
    <x v="798"/>
    <x v="0"/>
    <x v="2"/>
    <x v="23"/>
    <n v="0"/>
    <n v="0"/>
    <n v="1"/>
    <n v="0"/>
    <n v="0"/>
    <n v="0"/>
    <n v="1"/>
    <n v="0"/>
    <n v="0"/>
    <s v="State-California"/>
    <x v="0"/>
    <x v="1"/>
  </r>
  <r>
    <x v="891"/>
    <x v="799"/>
    <x v="0"/>
    <x v="2"/>
    <x v="21"/>
    <n v="0"/>
    <n v="0"/>
    <n v="0"/>
    <n v="0"/>
    <n v="1"/>
    <n v="0"/>
    <n v="1"/>
    <n v="0"/>
    <n v="0"/>
    <s v="State-Florida"/>
    <x v="4"/>
    <x v="1"/>
  </r>
  <r>
    <x v="892"/>
    <x v="799"/>
    <x v="0"/>
    <x v="2"/>
    <x v="21"/>
    <n v="0"/>
    <n v="0"/>
    <n v="0"/>
    <n v="0"/>
    <n v="1"/>
    <n v="0"/>
    <n v="1"/>
    <n v="0"/>
    <n v="0"/>
    <s v="State-California"/>
    <x v="4"/>
    <x v="1"/>
  </r>
  <r>
    <x v="893"/>
    <x v="800"/>
    <x v="0"/>
    <x v="2"/>
    <x v="37"/>
    <n v="0"/>
    <n v="0"/>
    <n v="1"/>
    <n v="0"/>
    <n v="0"/>
    <n v="0"/>
    <n v="0"/>
    <n v="1"/>
    <n v="0"/>
    <s v="State-Illinois"/>
    <x v="0"/>
    <x v="2"/>
  </r>
  <r>
    <x v="894"/>
    <x v="801"/>
    <x v="1"/>
    <x v="0"/>
    <x v="25"/>
    <n v="0"/>
    <n v="1"/>
    <n v="0"/>
    <n v="0"/>
    <n v="0"/>
    <n v="0"/>
    <n v="0"/>
    <n v="0"/>
    <n v="1"/>
    <s v="State-Texas"/>
    <x v="3"/>
    <x v="0"/>
  </r>
  <r>
    <x v="895"/>
    <x v="802"/>
    <x v="1"/>
    <x v="2"/>
    <x v="47"/>
    <n v="0"/>
    <n v="0"/>
    <n v="0"/>
    <n v="0"/>
    <n v="1"/>
    <n v="0"/>
    <n v="1"/>
    <n v="0"/>
    <n v="0"/>
    <s v="State-Illinois"/>
    <x v="4"/>
    <x v="1"/>
  </r>
  <r>
    <x v="896"/>
    <x v="803"/>
    <x v="2"/>
    <x v="2"/>
    <x v="11"/>
    <n v="0"/>
    <n v="0"/>
    <n v="1"/>
    <n v="0"/>
    <n v="0"/>
    <n v="0"/>
    <n v="0"/>
    <n v="1"/>
    <n v="0"/>
    <s v="State-California"/>
    <x v="0"/>
    <x v="2"/>
  </r>
  <r>
    <x v="897"/>
    <x v="804"/>
    <x v="0"/>
    <x v="0"/>
    <x v="48"/>
    <n v="0"/>
    <n v="0"/>
    <n v="1"/>
    <n v="0"/>
    <n v="0"/>
    <n v="0"/>
    <n v="1"/>
    <n v="0"/>
    <n v="0"/>
    <s v="State-California"/>
    <x v="0"/>
    <x v="1"/>
  </r>
  <r>
    <x v="898"/>
    <x v="805"/>
    <x v="0"/>
    <x v="2"/>
    <x v="24"/>
    <n v="0"/>
    <n v="1"/>
    <n v="0"/>
    <n v="0"/>
    <n v="0"/>
    <n v="0"/>
    <n v="1"/>
    <n v="0"/>
    <n v="0"/>
    <s v="State-Florida"/>
    <x v="3"/>
    <x v="1"/>
  </r>
  <r>
    <x v="899"/>
    <x v="806"/>
    <x v="0"/>
    <x v="2"/>
    <x v="31"/>
    <n v="0"/>
    <n v="1"/>
    <n v="0"/>
    <n v="0"/>
    <n v="0"/>
    <n v="0"/>
    <n v="1"/>
    <n v="0"/>
    <n v="0"/>
    <s v="State-Other"/>
    <x v="3"/>
    <x v="1"/>
  </r>
  <r>
    <x v="900"/>
    <x v="807"/>
    <x v="0"/>
    <x v="2"/>
    <x v="10"/>
    <n v="1"/>
    <n v="0"/>
    <n v="0"/>
    <n v="0"/>
    <n v="0"/>
    <n v="0"/>
    <n v="0"/>
    <n v="0"/>
    <n v="1"/>
    <s v="State-Illinois"/>
    <x v="2"/>
    <x v="0"/>
  </r>
  <r>
    <x v="901"/>
    <x v="808"/>
    <x v="0"/>
    <x v="2"/>
    <x v="27"/>
    <n v="0"/>
    <n v="1"/>
    <n v="0"/>
    <n v="0"/>
    <n v="0"/>
    <n v="0"/>
    <n v="1"/>
    <n v="0"/>
    <n v="0"/>
    <s v="State-New York"/>
    <x v="3"/>
    <x v="1"/>
  </r>
  <r>
    <x v="902"/>
    <x v="809"/>
    <x v="0"/>
    <x v="2"/>
    <x v="36"/>
    <n v="0"/>
    <n v="0"/>
    <n v="1"/>
    <n v="0"/>
    <n v="0"/>
    <n v="0"/>
    <n v="1"/>
    <n v="0"/>
    <n v="0"/>
    <s v="State-Texas"/>
    <x v="0"/>
    <x v="1"/>
  </r>
  <r>
    <x v="903"/>
    <x v="810"/>
    <x v="0"/>
    <x v="2"/>
    <x v="47"/>
    <n v="0"/>
    <n v="0"/>
    <n v="1"/>
    <n v="0"/>
    <n v="0"/>
    <n v="0"/>
    <n v="1"/>
    <n v="0"/>
    <n v="0"/>
    <s v="State-Florida"/>
    <x v="0"/>
    <x v="1"/>
  </r>
  <r>
    <x v="904"/>
    <x v="811"/>
    <x v="0"/>
    <x v="2"/>
    <x v="31"/>
    <n v="0"/>
    <n v="0"/>
    <n v="0"/>
    <n v="1"/>
    <n v="0"/>
    <n v="0"/>
    <n v="1"/>
    <n v="0"/>
    <n v="0"/>
    <s v="State-Illinois"/>
    <x v="1"/>
    <x v="1"/>
  </r>
  <r>
    <x v="905"/>
    <x v="812"/>
    <x v="1"/>
    <x v="2"/>
    <x v="3"/>
    <n v="0"/>
    <n v="0"/>
    <n v="0"/>
    <n v="1"/>
    <n v="0"/>
    <n v="0"/>
    <n v="0"/>
    <n v="1"/>
    <n v="0"/>
    <s v="State-Other"/>
    <x v="1"/>
    <x v="2"/>
  </r>
  <r>
    <x v="906"/>
    <x v="813"/>
    <x v="0"/>
    <x v="2"/>
    <x v="41"/>
    <n v="0"/>
    <n v="1"/>
    <n v="0"/>
    <n v="0"/>
    <n v="0"/>
    <n v="0"/>
    <n v="0"/>
    <n v="0"/>
    <n v="0"/>
    <s v="State-Illinois"/>
    <x v="3"/>
    <x v="3"/>
  </r>
  <r>
    <x v="907"/>
    <x v="814"/>
    <x v="0"/>
    <x v="2"/>
    <x v="40"/>
    <n v="1"/>
    <n v="0"/>
    <n v="0"/>
    <n v="0"/>
    <n v="0"/>
    <n v="0"/>
    <n v="0"/>
    <n v="0"/>
    <n v="1"/>
    <s v="State-New York"/>
    <x v="2"/>
    <x v="0"/>
  </r>
  <r>
    <x v="908"/>
    <x v="815"/>
    <x v="0"/>
    <x v="2"/>
    <x v="16"/>
    <n v="0"/>
    <n v="0"/>
    <n v="0"/>
    <n v="1"/>
    <n v="0"/>
    <n v="0"/>
    <n v="0"/>
    <n v="0"/>
    <n v="1"/>
    <s v="State-Other"/>
    <x v="1"/>
    <x v="0"/>
  </r>
  <r>
    <x v="909"/>
    <x v="816"/>
    <x v="1"/>
    <x v="0"/>
    <x v="34"/>
    <n v="0"/>
    <n v="0"/>
    <n v="0"/>
    <n v="1"/>
    <n v="0"/>
    <n v="0"/>
    <n v="1"/>
    <n v="0"/>
    <n v="0"/>
    <s v="State-Texas"/>
    <x v="1"/>
    <x v="1"/>
  </r>
  <r>
    <x v="910"/>
    <x v="817"/>
    <x v="0"/>
    <x v="2"/>
    <x v="30"/>
    <n v="0"/>
    <n v="0"/>
    <n v="0"/>
    <n v="1"/>
    <n v="0"/>
    <n v="0"/>
    <n v="1"/>
    <n v="0"/>
    <n v="0"/>
    <s v="State-Other"/>
    <x v="1"/>
    <x v="1"/>
  </r>
  <r>
    <x v="911"/>
    <x v="818"/>
    <x v="0"/>
    <x v="2"/>
    <x v="14"/>
    <n v="0"/>
    <n v="1"/>
    <n v="0"/>
    <n v="0"/>
    <n v="0"/>
    <n v="0"/>
    <n v="0"/>
    <n v="0"/>
    <n v="1"/>
    <s v="State-California"/>
    <x v="3"/>
    <x v="0"/>
  </r>
  <r>
    <x v="912"/>
    <x v="819"/>
    <x v="0"/>
    <x v="2"/>
    <x v="10"/>
    <n v="0"/>
    <n v="0"/>
    <n v="1"/>
    <n v="0"/>
    <n v="0"/>
    <n v="0"/>
    <n v="1"/>
    <n v="0"/>
    <n v="0"/>
    <s v="State-Illinois"/>
    <x v="0"/>
    <x v="1"/>
  </r>
  <r>
    <x v="913"/>
    <x v="820"/>
    <x v="0"/>
    <x v="2"/>
    <x v="30"/>
    <n v="0"/>
    <n v="1"/>
    <n v="0"/>
    <n v="0"/>
    <n v="0"/>
    <n v="0"/>
    <n v="0"/>
    <n v="0"/>
    <n v="1"/>
    <s v="State-Texas"/>
    <x v="3"/>
    <x v="0"/>
  </r>
  <r>
    <x v="914"/>
    <x v="821"/>
    <x v="0"/>
    <x v="2"/>
    <x v="1"/>
    <n v="0"/>
    <n v="0"/>
    <n v="1"/>
    <n v="0"/>
    <n v="0"/>
    <n v="0"/>
    <n v="0"/>
    <n v="0"/>
    <n v="1"/>
    <s v="State-Florida"/>
    <x v="0"/>
    <x v="0"/>
  </r>
  <r>
    <x v="915"/>
    <x v="822"/>
    <x v="1"/>
    <x v="0"/>
    <x v="27"/>
    <n v="0"/>
    <n v="0"/>
    <n v="1"/>
    <n v="0"/>
    <n v="0"/>
    <n v="0"/>
    <n v="1"/>
    <n v="0"/>
    <n v="0"/>
    <s v="State-Texas"/>
    <x v="0"/>
    <x v="1"/>
  </r>
  <r>
    <x v="916"/>
    <x v="823"/>
    <x v="0"/>
    <x v="2"/>
    <x v="11"/>
    <n v="1"/>
    <n v="0"/>
    <n v="0"/>
    <n v="0"/>
    <n v="0"/>
    <n v="0"/>
    <n v="0"/>
    <n v="1"/>
    <n v="0"/>
    <s v="State-Florida"/>
    <x v="2"/>
    <x v="2"/>
  </r>
  <r>
    <x v="917"/>
    <x v="824"/>
    <x v="0"/>
    <x v="0"/>
    <x v="53"/>
    <n v="0"/>
    <n v="0"/>
    <n v="0"/>
    <n v="0"/>
    <n v="1"/>
    <n v="0"/>
    <n v="0"/>
    <n v="0"/>
    <n v="1"/>
    <s v="State-Illinois"/>
    <x v="4"/>
    <x v="0"/>
  </r>
  <r>
    <x v="918"/>
    <x v="825"/>
    <x v="0"/>
    <x v="2"/>
    <x v="23"/>
    <n v="0"/>
    <n v="0"/>
    <n v="0"/>
    <n v="1"/>
    <n v="0"/>
    <n v="0"/>
    <n v="0"/>
    <n v="1"/>
    <n v="0"/>
    <s v="State-Florida"/>
    <x v="1"/>
    <x v="2"/>
  </r>
  <r>
    <x v="919"/>
    <x v="826"/>
    <x v="0"/>
    <x v="2"/>
    <x v="21"/>
    <n v="0"/>
    <n v="0"/>
    <n v="1"/>
    <n v="0"/>
    <n v="0"/>
    <n v="0"/>
    <n v="1"/>
    <n v="0"/>
    <n v="0"/>
    <s v="State-Other"/>
    <x v="0"/>
    <x v="1"/>
  </r>
  <r>
    <x v="920"/>
    <x v="827"/>
    <x v="0"/>
    <x v="2"/>
    <x v="14"/>
    <n v="1"/>
    <n v="0"/>
    <n v="0"/>
    <n v="0"/>
    <n v="0"/>
    <n v="0"/>
    <n v="0"/>
    <n v="0"/>
    <n v="1"/>
    <s v="State-Florida"/>
    <x v="2"/>
    <x v="0"/>
  </r>
  <r>
    <x v="921"/>
    <x v="828"/>
    <x v="1"/>
    <x v="3"/>
    <x v="27"/>
    <n v="0"/>
    <n v="1"/>
    <n v="0"/>
    <n v="0"/>
    <n v="0"/>
    <n v="0"/>
    <n v="1"/>
    <n v="0"/>
    <n v="0"/>
    <s v="State-California"/>
    <x v="3"/>
    <x v="1"/>
  </r>
  <r>
    <x v="922"/>
    <x v="829"/>
    <x v="0"/>
    <x v="2"/>
    <x v="11"/>
    <n v="0"/>
    <n v="1"/>
    <n v="0"/>
    <n v="0"/>
    <n v="0"/>
    <n v="0"/>
    <n v="1"/>
    <n v="0"/>
    <n v="0"/>
    <s v="State-Other"/>
    <x v="3"/>
    <x v="1"/>
  </r>
  <r>
    <x v="923"/>
    <x v="830"/>
    <x v="0"/>
    <x v="2"/>
    <x v="51"/>
    <n v="0"/>
    <n v="0"/>
    <n v="0"/>
    <n v="1"/>
    <n v="0"/>
    <n v="0"/>
    <n v="0"/>
    <n v="1"/>
    <n v="0"/>
    <s v="State-Florida"/>
    <x v="1"/>
    <x v="2"/>
  </r>
  <r>
    <x v="924"/>
    <x v="831"/>
    <x v="0"/>
    <x v="2"/>
    <x v="39"/>
    <n v="0"/>
    <n v="0"/>
    <n v="0"/>
    <n v="1"/>
    <n v="0"/>
    <n v="0"/>
    <n v="0"/>
    <n v="0"/>
    <n v="0"/>
    <s v="State-Other"/>
    <x v="1"/>
    <x v="3"/>
  </r>
  <r>
    <x v="925"/>
    <x v="832"/>
    <x v="1"/>
    <x v="2"/>
    <x v="40"/>
    <n v="0"/>
    <n v="1"/>
    <n v="0"/>
    <n v="0"/>
    <n v="0"/>
    <n v="0"/>
    <n v="0"/>
    <n v="0"/>
    <n v="1"/>
    <s v="State-California"/>
    <x v="3"/>
    <x v="0"/>
  </r>
  <r>
    <x v="926"/>
    <x v="833"/>
    <x v="1"/>
    <x v="2"/>
    <x v="30"/>
    <n v="0"/>
    <n v="1"/>
    <n v="0"/>
    <n v="0"/>
    <n v="0"/>
    <n v="0"/>
    <n v="0"/>
    <n v="1"/>
    <n v="0"/>
    <s v="State-Other"/>
    <x v="3"/>
    <x v="2"/>
  </r>
  <r>
    <x v="927"/>
    <x v="834"/>
    <x v="0"/>
    <x v="0"/>
    <x v="50"/>
    <n v="1"/>
    <n v="0"/>
    <n v="0"/>
    <n v="0"/>
    <n v="0"/>
    <n v="0"/>
    <n v="1"/>
    <n v="0"/>
    <n v="0"/>
    <s v="State-New York"/>
    <x v="2"/>
    <x v="1"/>
  </r>
  <r>
    <x v="928"/>
    <x v="834"/>
    <x v="1"/>
    <x v="2"/>
    <x v="35"/>
    <n v="0"/>
    <n v="1"/>
    <n v="0"/>
    <n v="0"/>
    <n v="0"/>
    <n v="0"/>
    <n v="0"/>
    <n v="1"/>
    <n v="0"/>
    <s v="State-Other"/>
    <x v="3"/>
    <x v="2"/>
  </r>
  <r>
    <x v="929"/>
    <x v="835"/>
    <x v="1"/>
    <x v="2"/>
    <x v="34"/>
    <n v="0"/>
    <n v="1"/>
    <n v="0"/>
    <n v="0"/>
    <n v="0"/>
    <n v="0"/>
    <n v="1"/>
    <n v="0"/>
    <n v="0"/>
    <s v="State-Texas"/>
    <x v="3"/>
    <x v="1"/>
  </r>
  <r>
    <x v="930"/>
    <x v="836"/>
    <x v="0"/>
    <x v="2"/>
    <x v="42"/>
    <n v="0"/>
    <n v="0"/>
    <n v="1"/>
    <n v="0"/>
    <n v="0"/>
    <n v="0"/>
    <n v="1"/>
    <n v="0"/>
    <n v="0"/>
    <s v="State-Other"/>
    <x v="0"/>
    <x v="1"/>
  </r>
  <r>
    <x v="931"/>
    <x v="837"/>
    <x v="0"/>
    <x v="0"/>
    <x v="16"/>
    <n v="0"/>
    <n v="0"/>
    <n v="0"/>
    <n v="1"/>
    <n v="0"/>
    <n v="0"/>
    <n v="1"/>
    <n v="0"/>
    <n v="0"/>
    <s v="State-Florida"/>
    <x v="1"/>
    <x v="1"/>
  </r>
  <r>
    <x v="932"/>
    <x v="837"/>
    <x v="1"/>
    <x v="0"/>
    <x v="9"/>
    <n v="0"/>
    <n v="0"/>
    <n v="1"/>
    <n v="0"/>
    <n v="0"/>
    <n v="0"/>
    <n v="1"/>
    <n v="0"/>
    <n v="0"/>
    <s v="State-Illinois"/>
    <x v="0"/>
    <x v="1"/>
  </r>
  <r>
    <x v="933"/>
    <x v="838"/>
    <x v="0"/>
    <x v="0"/>
    <x v="33"/>
    <n v="0"/>
    <n v="0"/>
    <n v="1"/>
    <n v="0"/>
    <n v="0"/>
    <n v="0"/>
    <n v="1"/>
    <n v="0"/>
    <n v="0"/>
    <s v="State-Texas"/>
    <x v="0"/>
    <x v="1"/>
  </r>
  <r>
    <x v="934"/>
    <x v="838"/>
    <x v="0"/>
    <x v="2"/>
    <x v="35"/>
    <n v="0"/>
    <n v="1"/>
    <n v="0"/>
    <n v="0"/>
    <n v="0"/>
    <n v="0"/>
    <n v="0"/>
    <n v="0"/>
    <n v="1"/>
    <s v="State-California"/>
    <x v="3"/>
    <x v="0"/>
  </r>
  <r>
    <x v="935"/>
    <x v="839"/>
    <x v="0"/>
    <x v="2"/>
    <x v="33"/>
    <n v="0"/>
    <n v="1"/>
    <n v="0"/>
    <n v="0"/>
    <n v="0"/>
    <n v="0"/>
    <n v="0"/>
    <n v="0"/>
    <n v="1"/>
    <s v="State-Illinois"/>
    <x v="3"/>
    <x v="0"/>
  </r>
  <r>
    <x v="936"/>
    <x v="840"/>
    <x v="0"/>
    <x v="2"/>
    <x v="46"/>
    <n v="0"/>
    <n v="1"/>
    <n v="0"/>
    <n v="0"/>
    <n v="0"/>
    <n v="0"/>
    <n v="1"/>
    <n v="0"/>
    <n v="0"/>
    <s v="State-New York"/>
    <x v="3"/>
    <x v="1"/>
  </r>
  <r>
    <x v="937"/>
    <x v="841"/>
    <x v="0"/>
    <x v="2"/>
    <x v="21"/>
    <n v="0"/>
    <n v="1"/>
    <n v="0"/>
    <n v="0"/>
    <n v="0"/>
    <n v="0"/>
    <n v="0"/>
    <n v="0"/>
    <n v="0"/>
    <s v="State-Other"/>
    <x v="3"/>
    <x v="3"/>
  </r>
  <r>
    <x v="938"/>
    <x v="842"/>
    <x v="0"/>
    <x v="0"/>
    <x v="25"/>
    <n v="1"/>
    <n v="0"/>
    <n v="0"/>
    <n v="0"/>
    <n v="0"/>
    <n v="0"/>
    <n v="1"/>
    <n v="0"/>
    <n v="0"/>
    <s v="State-California"/>
    <x v="2"/>
    <x v="1"/>
  </r>
  <r>
    <x v="939"/>
    <x v="843"/>
    <x v="2"/>
    <x v="2"/>
    <x v="40"/>
    <n v="0"/>
    <n v="1"/>
    <n v="0"/>
    <n v="0"/>
    <n v="0"/>
    <n v="0"/>
    <n v="0"/>
    <n v="1"/>
    <n v="0"/>
    <s v="State-California"/>
    <x v="3"/>
    <x v="2"/>
  </r>
  <r>
    <x v="940"/>
    <x v="843"/>
    <x v="2"/>
    <x v="2"/>
    <x v="40"/>
    <n v="0"/>
    <n v="1"/>
    <n v="0"/>
    <n v="0"/>
    <n v="0"/>
    <n v="0"/>
    <n v="0"/>
    <n v="1"/>
    <n v="0"/>
    <s v="State-New York"/>
    <x v="3"/>
    <x v="2"/>
  </r>
  <r>
    <x v="941"/>
    <x v="844"/>
    <x v="0"/>
    <x v="2"/>
    <x v="38"/>
    <n v="0"/>
    <n v="1"/>
    <n v="0"/>
    <n v="0"/>
    <n v="0"/>
    <n v="0"/>
    <n v="1"/>
    <n v="0"/>
    <n v="0"/>
    <s v="State-Other"/>
    <x v="3"/>
    <x v="1"/>
  </r>
  <r>
    <x v="942"/>
    <x v="845"/>
    <x v="1"/>
    <x v="0"/>
    <x v="25"/>
    <n v="0"/>
    <n v="0"/>
    <n v="0"/>
    <n v="1"/>
    <n v="0"/>
    <n v="0"/>
    <n v="0"/>
    <n v="0"/>
    <n v="1"/>
    <s v="State-Other"/>
    <x v="1"/>
    <x v="0"/>
  </r>
  <r>
    <x v="943"/>
    <x v="846"/>
    <x v="0"/>
    <x v="2"/>
    <x v="23"/>
    <n v="0"/>
    <n v="1"/>
    <n v="0"/>
    <n v="0"/>
    <n v="0"/>
    <n v="0"/>
    <n v="0"/>
    <n v="1"/>
    <n v="0"/>
    <s v="State-California"/>
    <x v="3"/>
    <x v="2"/>
  </r>
  <r>
    <x v="944"/>
    <x v="847"/>
    <x v="0"/>
    <x v="2"/>
    <x v="10"/>
    <n v="0"/>
    <n v="1"/>
    <n v="0"/>
    <n v="0"/>
    <n v="0"/>
    <n v="0"/>
    <n v="1"/>
    <n v="0"/>
    <n v="0"/>
    <s v="State-Illinois"/>
    <x v="3"/>
    <x v="1"/>
  </r>
  <r>
    <x v="945"/>
    <x v="847"/>
    <x v="0"/>
    <x v="2"/>
    <x v="10"/>
    <n v="0"/>
    <n v="1"/>
    <n v="0"/>
    <n v="0"/>
    <n v="0"/>
    <n v="0"/>
    <n v="1"/>
    <n v="0"/>
    <n v="0"/>
    <s v="State-Florida"/>
    <x v="3"/>
    <x v="1"/>
  </r>
  <r>
    <x v="946"/>
    <x v="848"/>
    <x v="0"/>
    <x v="2"/>
    <x v="27"/>
    <n v="0"/>
    <n v="1"/>
    <n v="0"/>
    <n v="0"/>
    <n v="0"/>
    <n v="0"/>
    <n v="1"/>
    <n v="0"/>
    <n v="0"/>
    <s v="State-Other"/>
    <x v="3"/>
    <x v="1"/>
  </r>
  <r>
    <x v="947"/>
    <x v="849"/>
    <x v="1"/>
    <x v="2"/>
    <x v="35"/>
    <n v="0"/>
    <n v="1"/>
    <n v="0"/>
    <n v="0"/>
    <n v="0"/>
    <n v="0"/>
    <n v="1"/>
    <n v="0"/>
    <n v="0"/>
    <s v="State-California"/>
    <x v="3"/>
    <x v="1"/>
  </r>
  <r>
    <x v="948"/>
    <x v="850"/>
    <x v="0"/>
    <x v="0"/>
    <x v="2"/>
    <n v="0"/>
    <n v="0"/>
    <n v="0"/>
    <n v="1"/>
    <n v="0"/>
    <n v="0"/>
    <n v="1"/>
    <n v="0"/>
    <n v="0"/>
    <s v="State-New York"/>
    <x v="1"/>
    <x v="1"/>
  </r>
  <r>
    <x v="949"/>
    <x v="851"/>
    <x v="0"/>
    <x v="2"/>
    <x v="3"/>
    <n v="0"/>
    <n v="0"/>
    <n v="1"/>
    <n v="0"/>
    <n v="0"/>
    <n v="0"/>
    <n v="1"/>
    <n v="0"/>
    <n v="0"/>
    <s v="State-New York"/>
    <x v="0"/>
    <x v="1"/>
  </r>
  <r>
    <x v="950"/>
    <x v="852"/>
    <x v="0"/>
    <x v="1"/>
    <x v="50"/>
    <n v="0"/>
    <n v="0"/>
    <n v="0"/>
    <n v="1"/>
    <n v="0"/>
    <n v="0"/>
    <n v="0"/>
    <n v="0"/>
    <n v="1"/>
    <s v="State-Illinois"/>
    <x v="1"/>
    <x v="0"/>
  </r>
  <r>
    <x v="951"/>
    <x v="853"/>
    <x v="0"/>
    <x v="2"/>
    <x v="21"/>
    <n v="0"/>
    <n v="0"/>
    <n v="0"/>
    <n v="1"/>
    <n v="0"/>
    <n v="0"/>
    <n v="0"/>
    <n v="0"/>
    <n v="1"/>
    <s v="State-New York"/>
    <x v="1"/>
    <x v="0"/>
  </r>
  <r>
    <x v="952"/>
    <x v="854"/>
    <x v="1"/>
    <x v="2"/>
    <x v="46"/>
    <n v="0"/>
    <n v="0"/>
    <n v="0"/>
    <n v="0"/>
    <n v="1"/>
    <n v="0"/>
    <n v="0"/>
    <n v="0"/>
    <n v="1"/>
    <s v="State-Texas"/>
    <x v="4"/>
    <x v="0"/>
  </r>
  <r>
    <x v="953"/>
    <x v="854"/>
    <x v="1"/>
    <x v="2"/>
    <x v="46"/>
    <n v="0"/>
    <n v="0"/>
    <n v="0"/>
    <n v="0"/>
    <n v="1"/>
    <n v="0"/>
    <n v="0"/>
    <n v="0"/>
    <n v="1"/>
    <s v="State-Florida"/>
    <x v="4"/>
    <x v="0"/>
  </r>
  <r>
    <x v="954"/>
    <x v="855"/>
    <x v="0"/>
    <x v="2"/>
    <x v="42"/>
    <n v="0"/>
    <n v="0"/>
    <n v="0"/>
    <n v="1"/>
    <n v="0"/>
    <n v="0"/>
    <n v="1"/>
    <n v="0"/>
    <n v="0"/>
    <s v="State-Other"/>
    <x v="1"/>
    <x v="1"/>
  </r>
  <r>
    <x v="955"/>
    <x v="856"/>
    <x v="1"/>
    <x v="2"/>
    <x v="25"/>
    <n v="0"/>
    <n v="0"/>
    <n v="0"/>
    <n v="1"/>
    <n v="0"/>
    <n v="0"/>
    <n v="1"/>
    <n v="0"/>
    <n v="0"/>
    <s v="State-New York"/>
    <x v="1"/>
    <x v="1"/>
  </r>
  <r>
    <x v="956"/>
    <x v="857"/>
    <x v="1"/>
    <x v="2"/>
    <x v="25"/>
    <n v="0"/>
    <n v="1"/>
    <n v="0"/>
    <n v="0"/>
    <n v="0"/>
    <n v="0"/>
    <n v="0"/>
    <n v="0"/>
    <n v="0"/>
    <s v="State-Texas"/>
    <x v="3"/>
    <x v="3"/>
  </r>
  <r>
    <x v="957"/>
    <x v="858"/>
    <x v="0"/>
    <x v="2"/>
    <x v="50"/>
    <n v="0"/>
    <n v="1"/>
    <n v="0"/>
    <n v="0"/>
    <n v="0"/>
    <n v="0"/>
    <n v="0"/>
    <n v="0"/>
    <n v="1"/>
    <s v="State-New York"/>
    <x v="3"/>
    <x v="0"/>
  </r>
  <r>
    <x v="958"/>
    <x v="859"/>
    <x v="0"/>
    <x v="2"/>
    <x v="51"/>
    <n v="0"/>
    <n v="0"/>
    <n v="0"/>
    <n v="1"/>
    <n v="0"/>
    <n v="0"/>
    <n v="1"/>
    <n v="0"/>
    <n v="0"/>
    <s v="State-Other"/>
    <x v="1"/>
    <x v="1"/>
  </r>
  <r>
    <x v="959"/>
    <x v="860"/>
    <x v="1"/>
    <x v="1"/>
    <x v="21"/>
    <n v="0"/>
    <n v="0"/>
    <n v="1"/>
    <n v="0"/>
    <n v="0"/>
    <n v="0"/>
    <n v="1"/>
    <n v="0"/>
    <n v="0"/>
    <s v="State-Other"/>
    <x v="0"/>
    <x v="1"/>
  </r>
  <r>
    <x v="960"/>
    <x v="861"/>
    <x v="0"/>
    <x v="2"/>
    <x v="10"/>
    <n v="0"/>
    <n v="1"/>
    <n v="0"/>
    <n v="0"/>
    <n v="0"/>
    <n v="0"/>
    <n v="0"/>
    <n v="0"/>
    <n v="1"/>
    <s v="State-New York"/>
    <x v="3"/>
    <x v="0"/>
  </r>
  <r>
    <x v="961"/>
    <x v="862"/>
    <x v="0"/>
    <x v="2"/>
    <x v="20"/>
    <n v="0"/>
    <n v="1"/>
    <n v="0"/>
    <n v="0"/>
    <n v="0"/>
    <n v="0"/>
    <n v="0"/>
    <n v="0"/>
    <n v="1"/>
    <s v="State-Texas"/>
    <x v="3"/>
    <x v="0"/>
  </r>
  <r>
    <x v="962"/>
    <x v="863"/>
    <x v="3"/>
    <x v="2"/>
    <x v="42"/>
    <n v="0"/>
    <n v="0"/>
    <n v="0"/>
    <n v="1"/>
    <n v="0"/>
    <n v="0"/>
    <n v="1"/>
    <n v="0"/>
    <n v="0"/>
    <s v="State-Other"/>
    <x v="1"/>
    <x v="1"/>
  </r>
  <r>
    <x v="963"/>
    <x v="864"/>
    <x v="0"/>
    <x v="2"/>
    <x v="36"/>
    <n v="0"/>
    <n v="1"/>
    <n v="0"/>
    <n v="0"/>
    <n v="0"/>
    <n v="0"/>
    <n v="1"/>
    <n v="0"/>
    <n v="0"/>
    <s v="State-Florida"/>
    <x v="3"/>
    <x v="1"/>
  </r>
  <r>
    <x v="964"/>
    <x v="865"/>
    <x v="0"/>
    <x v="2"/>
    <x v="13"/>
    <n v="0"/>
    <n v="0"/>
    <n v="0"/>
    <n v="1"/>
    <n v="0"/>
    <n v="0"/>
    <n v="0"/>
    <n v="1"/>
    <n v="0"/>
    <s v="State-New York"/>
    <x v="1"/>
    <x v="2"/>
  </r>
  <r>
    <x v="965"/>
    <x v="865"/>
    <x v="0"/>
    <x v="2"/>
    <x v="13"/>
    <n v="0"/>
    <n v="0"/>
    <n v="0"/>
    <n v="1"/>
    <n v="0"/>
    <n v="0"/>
    <n v="0"/>
    <n v="1"/>
    <n v="0"/>
    <s v="State-Texas"/>
    <x v="1"/>
    <x v="2"/>
  </r>
  <r>
    <x v="966"/>
    <x v="866"/>
    <x v="0"/>
    <x v="2"/>
    <x v="36"/>
    <n v="0"/>
    <n v="0"/>
    <n v="0"/>
    <n v="1"/>
    <n v="0"/>
    <n v="0"/>
    <n v="0"/>
    <n v="0"/>
    <n v="1"/>
    <s v="State-New York"/>
    <x v="1"/>
    <x v="0"/>
  </r>
  <r>
    <x v="967"/>
    <x v="867"/>
    <x v="0"/>
    <x v="0"/>
    <x v="40"/>
    <n v="0"/>
    <n v="0"/>
    <n v="0"/>
    <n v="1"/>
    <n v="0"/>
    <n v="0"/>
    <n v="1"/>
    <n v="0"/>
    <n v="0"/>
    <s v="State-Florida"/>
    <x v="1"/>
    <x v="1"/>
  </r>
  <r>
    <x v="968"/>
    <x v="868"/>
    <x v="0"/>
    <x v="0"/>
    <x v="45"/>
    <n v="0"/>
    <n v="1"/>
    <n v="0"/>
    <n v="0"/>
    <n v="0"/>
    <n v="0"/>
    <n v="1"/>
    <n v="0"/>
    <n v="0"/>
    <s v="State-Illinois"/>
    <x v="3"/>
    <x v="1"/>
  </r>
  <r>
    <x v="969"/>
    <x v="869"/>
    <x v="0"/>
    <x v="2"/>
    <x v="42"/>
    <n v="0"/>
    <n v="1"/>
    <n v="0"/>
    <n v="0"/>
    <n v="0"/>
    <n v="0"/>
    <n v="0"/>
    <n v="0"/>
    <n v="1"/>
    <s v="State-California"/>
    <x v="3"/>
    <x v="0"/>
  </r>
  <r>
    <x v="970"/>
    <x v="870"/>
    <x v="0"/>
    <x v="2"/>
    <x v="39"/>
    <n v="0"/>
    <n v="0"/>
    <n v="0"/>
    <n v="1"/>
    <n v="0"/>
    <n v="0"/>
    <n v="0"/>
    <n v="1"/>
    <n v="0"/>
    <s v="State-Other"/>
    <x v="1"/>
    <x v="2"/>
  </r>
  <r>
    <x v="971"/>
    <x v="871"/>
    <x v="0"/>
    <x v="2"/>
    <x v="21"/>
    <n v="0"/>
    <n v="0"/>
    <n v="0"/>
    <n v="1"/>
    <n v="0"/>
    <n v="0"/>
    <n v="1"/>
    <n v="0"/>
    <n v="0"/>
    <s v="State-New York"/>
    <x v="1"/>
    <x v="1"/>
  </r>
  <r>
    <x v="972"/>
    <x v="872"/>
    <x v="0"/>
    <x v="2"/>
    <x v="3"/>
    <n v="0"/>
    <n v="1"/>
    <n v="0"/>
    <n v="0"/>
    <n v="0"/>
    <n v="0"/>
    <n v="0"/>
    <n v="1"/>
    <n v="0"/>
    <s v="State-Texas"/>
    <x v="3"/>
    <x v="2"/>
  </r>
  <r>
    <x v="973"/>
    <x v="873"/>
    <x v="1"/>
    <x v="2"/>
    <x v="21"/>
    <n v="0"/>
    <n v="0"/>
    <n v="1"/>
    <n v="0"/>
    <n v="0"/>
    <n v="0"/>
    <n v="1"/>
    <n v="0"/>
    <n v="0"/>
    <s v="State-New York"/>
    <x v="0"/>
    <x v="1"/>
  </r>
  <r>
    <x v="974"/>
    <x v="874"/>
    <x v="0"/>
    <x v="2"/>
    <x v="37"/>
    <n v="0"/>
    <n v="0"/>
    <n v="0"/>
    <n v="1"/>
    <n v="0"/>
    <n v="0"/>
    <n v="1"/>
    <n v="0"/>
    <n v="0"/>
    <s v="State-Texas"/>
    <x v="1"/>
    <x v="1"/>
  </r>
  <r>
    <x v="975"/>
    <x v="875"/>
    <x v="0"/>
    <x v="2"/>
    <x v="36"/>
    <n v="0"/>
    <n v="1"/>
    <n v="0"/>
    <n v="0"/>
    <n v="0"/>
    <n v="0"/>
    <n v="1"/>
    <n v="0"/>
    <n v="0"/>
    <s v="State-New York"/>
    <x v="3"/>
    <x v="1"/>
  </r>
  <r>
    <x v="976"/>
    <x v="876"/>
    <x v="0"/>
    <x v="2"/>
    <x v="13"/>
    <n v="0"/>
    <n v="1"/>
    <n v="0"/>
    <n v="0"/>
    <n v="0"/>
    <n v="0"/>
    <n v="0"/>
    <n v="0"/>
    <n v="1"/>
    <s v="State-California"/>
    <x v="3"/>
    <x v="0"/>
  </r>
  <r>
    <x v="977"/>
    <x v="877"/>
    <x v="0"/>
    <x v="2"/>
    <x v="30"/>
    <n v="1"/>
    <n v="0"/>
    <n v="0"/>
    <n v="0"/>
    <n v="0"/>
    <n v="0"/>
    <n v="1"/>
    <n v="0"/>
    <n v="0"/>
    <s v="State-California"/>
    <x v="2"/>
    <x v="1"/>
  </r>
  <r>
    <x v="978"/>
    <x v="878"/>
    <x v="0"/>
    <x v="2"/>
    <x v="23"/>
    <n v="1"/>
    <n v="0"/>
    <n v="0"/>
    <n v="0"/>
    <n v="0"/>
    <n v="0"/>
    <n v="1"/>
    <n v="0"/>
    <n v="0"/>
    <s v="State-California"/>
    <x v="2"/>
    <x v="1"/>
  </r>
  <r>
    <x v="979"/>
    <x v="879"/>
    <x v="0"/>
    <x v="0"/>
    <x v="45"/>
    <n v="1"/>
    <n v="0"/>
    <n v="0"/>
    <n v="0"/>
    <n v="0"/>
    <n v="0"/>
    <n v="0"/>
    <n v="0"/>
    <n v="1"/>
    <s v="State-New York"/>
    <x v="2"/>
    <x v="0"/>
  </r>
  <r>
    <x v="980"/>
    <x v="880"/>
    <x v="0"/>
    <x v="2"/>
    <x v="16"/>
    <n v="0"/>
    <n v="0"/>
    <n v="0"/>
    <n v="1"/>
    <n v="0"/>
    <n v="0"/>
    <n v="1"/>
    <n v="0"/>
    <n v="0"/>
    <s v="State-Texas"/>
    <x v="1"/>
    <x v="1"/>
  </r>
  <r>
    <x v="981"/>
    <x v="881"/>
    <x v="0"/>
    <x v="2"/>
    <x v="34"/>
    <n v="1"/>
    <n v="0"/>
    <n v="0"/>
    <n v="0"/>
    <n v="0"/>
    <n v="0"/>
    <n v="1"/>
    <n v="0"/>
    <n v="0"/>
    <s v="State-Other"/>
    <x v="2"/>
    <x v="1"/>
  </r>
  <r>
    <x v="982"/>
    <x v="882"/>
    <x v="1"/>
    <x v="1"/>
    <x v="47"/>
    <n v="0"/>
    <n v="0"/>
    <n v="1"/>
    <n v="0"/>
    <n v="0"/>
    <n v="0"/>
    <n v="0"/>
    <n v="0"/>
    <n v="1"/>
    <s v="State-New York"/>
    <x v="0"/>
    <x v="0"/>
  </r>
  <r>
    <x v="983"/>
    <x v="883"/>
    <x v="1"/>
    <x v="2"/>
    <x v="46"/>
    <n v="0"/>
    <n v="1"/>
    <n v="0"/>
    <n v="0"/>
    <n v="0"/>
    <n v="0"/>
    <n v="0"/>
    <n v="0"/>
    <n v="1"/>
    <s v="State-Florida"/>
    <x v="3"/>
    <x v="0"/>
  </r>
  <r>
    <x v="984"/>
    <x v="884"/>
    <x v="1"/>
    <x v="0"/>
    <x v="29"/>
    <n v="0"/>
    <n v="1"/>
    <n v="0"/>
    <n v="0"/>
    <n v="0"/>
    <n v="0"/>
    <n v="1"/>
    <n v="0"/>
    <n v="0"/>
    <s v="State-California"/>
    <x v="3"/>
    <x v="1"/>
  </r>
  <r>
    <x v="985"/>
    <x v="885"/>
    <x v="0"/>
    <x v="2"/>
    <x v="38"/>
    <n v="0"/>
    <n v="1"/>
    <n v="0"/>
    <n v="0"/>
    <n v="0"/>
    <n v="0"/>
    <n v="0"/>
    <n v="0"/>
    <n v="1"/>
    <s v="State-Florida"/>
    <x v="3"/>
    <x v="0"/>
  </r>
  <r>
    <x v="986"/>
    <x v="886"/>
    <x v="1"/>
    <x v="2"/>
    <x v="38"/>
    <n v="1"/>
    <n v="0"/>
    <n v="0"/>
    <n v="0"/>
    <n v="0"/>
    <n v="0"/>
    <n v="0"/>
    <n v="0"/>
    <n v="1"/>
    <s v="State-California"/>
    <x v="2"/>
    <x v="0"/>
  </r>
  <r>
    <x v="987"/>
    <x v="887"/>
    <x v="0"/>
    <x v="2"/>
    <x v="3"/>
    <n v="0"/>
    <n v="0"/>
    <n v="0"/>
    <n v="1"/>
    <n v="0"/>
    <n v="0"/>
    <n v="1"/>
    <n v="0"/>
    <n v="0"/>
    <s v="State-New York"/>
    <x v="1"/>
    <x v="1"/>
  </r>
  <r>
    <x v="988"/>
    <x v="888"/>
    <x v="2"/>
    <x v="0"/>
    <x v="19"/>
    <n v="0"/>
    <n v="1"/>
    <n v="0"/>
    <n v="0"/>
    <n v="0"/>
    <n v="0"/>
    <n v="1"/>
    <n v="0"/>
    <n v="0"/>
    <s v="State-New York"/>
    <x v="3"/>
    <x v="1"/>
  </r>
  <r>
    <x v="989"/>
    <x v="889"/>
    <x v="0"/>
    <x v="2"/>
    <x v="24"/>
    <n v="0"/>
    <n v="0"/>
    <n v="1"/>
    <n v="0"/>
    <n v="0"/>
    <n v="0"/>
    <n v="0"/>
    <n v="1"/>
    <n v="0"/>
    <s v="State-Other"/>
    <x v="0"/>
    <x v="2"/>
  </r>
  <r>
    <x v="990"/>
    <x v="890"/>
    <x v="1"/>
    <x v="0"/>
    <x v="1"/>
    <n v="1"/>
    <n v="0"/>
    <n v="0"/>
    <n v="0"/>
    <n v="0"/>
    <n v="0"/>
    <n v="0"/>
    <n v="1"/>
    <n v="0"/>
    <s v="State-Other"/>
    <x v="2"/>
    <x v="2"/>
  </r>
  <r>
    <x v="991"/>
    <x v="891"/>
    <x v="0"/>
    <x v="2"/>
    <x v="48"/>
    <n v="0"/>
    <n v="1"/>
    <n v="0"/>
    <n v="0"/>
    <n v="0"/>
    <n v="0"/>
    <n v="1"/>
    <n v="0"/>
    <n v="0"/>
    <s v="State-Florida"/>
    <x v="3"/>
    <x v="1"/>
  </r>
  <r>
    <x v="992"/>
    <x v="892"/>
    <x v="0"/>
    <x v="2"/>
    <x v="35"/>
    <n v="0"/>
    <n v="0"/>
    <n v="1"/>
    <n v="0"/>
    <n v="0"/>
    <n v="0"/>
    <n v="0"/>
    <n v="0"/>
    <n v="1"/>
    <s v="State-Other"/>
    <x v="0"/>
    <x v="0"/>
  </r>
  <r>
    <x v="993"/>
    <x v="893"/>
    <x v="0"/>
    <x v="2"/>
    <x v="40"/>
    <n v="0"/>
    <n v="0"/>
    <n v="1"/>
    <n v="0"/>
    <n v="0"/>
    <n v="0"/>
    <n v="0"/>
    <n v="1"/>
    <n v="0"/>
    <s v="State-Florida"/>
    <x v="0"/>
    <x v="2"/>
  </r>
  <r>
    <x v="994"/>
    <x v="894"/>
    <x v="0"/>
    <x v="2"/>
    <x v="24"/>
    <n v="0"/>
    <n v="0"/>
    <n v="0"/>
    <n v="1"/>
    <n v="0"/>
    <n v="0"/>
    <n v="0"/>
    <n v="1"/>
    <n v="0"/>
    <s v="State-Texas"/>
    <x v="1"/>
    <x v="2"/>
  </r>
  <r>
    <x v="995"/>
    <x v="895"/>
    <x v="0"/>
    <x v="2"/>
    <x v="23"/>
    <n v="0"/>
    <n v="0"/>
    <n v="1"/>
    <n v="0"/>
    <n v="0"/>
    <n v="0"/>
    <n v="1"/>
    <n v="0"/>
    <n v="0"/>
    <s v="State-California"/>
    <x v="0"/>
    <x v="1"/>
  </r>
  <r>
    <x v="996"/>
    <x v="896"/>
    <x v="0"/>
    <x v="2"/>
    <x v="10"/>
    <n v="0"/>
    <n v="1"/>
    <n v="0"/>
    <n v="0"/>
    <n v="0"/>
    <n v="0"/>
    <n v="0"/>
    <n v="0"/>
    <n v="1"/>
    <s v="State-Florida"/>
    <x v="3"/>
    <x v="0"/>
  </r>
  <r>
    <x v="997"/>
    <x v="896"/>
    <x v="0"/>
    <x v="2"/>
    <x v="10"/>
    <n v="0"/>
    <n v="1"/>
    <n v="0"/>
    <n v="0"/>
    <n v="0"/>
    <n v="0"/>
    <n v="0"/>
    <n v="0"/>
    <n v="1"/>
    <s v="State-Texas"/>
    <x v="3"/>
    <x v="0"/>
  </r>
  <r>
    <x v="998"/>
    <x v="897"/>
    <x v="1"/>
    <x v="2"/>
    <x v="1"/>
    <n v="0"/>
    <n v="1"/>
    <n v="0"/>
    <n v="0"/>
    <n v="0"/>
    <n v="0"/>
    <n v="0"/>
    <n v="0"/>
    <n v="1"/>
    <s v="State-Other"/>
    <x v="3"/>
    <x v="0"/>
  </r>
  <r>
    <x v="999"/>
    <x v="898"/>
    <x v="0"/>
    <x v="2"/>
    <x v="16"/>
    <n v="0"/>
    <n v="0"/>
    <n v="0"/>
    <n v="1"/>
    <n v="0"/>
    <n v="0"/>
    <n v="0"/>
    <n v="0"/>
    <n v="1"/>
    <s v="State-New York"/>
    <x v="1"/>
    <x v="0"/>
  </r>
  <r>
    <x v="1000"/>
    <x v="899"/>
    <x v="0"/>
    <x v="2"/>
    <x v="24"/>
    <n v="0"/>
    <n v="0"/>
    <n v="1"/>
    <n v="0"/>
    <n v="0"/>
    <n v="0"/>
    <n v="0"/>
    <n v="0"/>
    <n v="1"/>
    <s v="State-Illinois"/>
    <x v="0"/>
    <x v="0"/>
  </r>
  <r>
    <x v="1001"/>
    <x v="900"/>
    <x v="0"/>
    <x v="2"/>
    <x v="31"/>
    <n v="0"/>
    <n v="1"/>
    <n v="0"/>
    <n v="0"/>
    <n v="0"/>
    <n v="0"/>
    <n v="1"/>
    <n v="0"/>
    <n v="0"/>
    <s v="State-Illinois"/>
    <x v="3"/>
    <x v="1"/>
  </r>
  <r>
    <x v="1002"/>
    <x v="901"/>
    <x v="0"/>
    <x v="2"/>
    <x v="33"/>
    <n v="1"/>
    <n v="0"/>
    <n v="0"/>
    <n v="0"/>
    <n v="0"/>
    <n v="0"/>
    <n v="0"/>
    <n v="0"/>
    <n v="1"/>
    <s v="State-Texas"/>
    <x v="2"/>
    <x v="0"/>
  </r>
  <r>
    <x v="1003"/>
    <x v="902"/>
    <x v="1"/>
    <x v="0"/>
    <x v="34"/>
    <n v="0"/>
    <n v="0"/>
    <n v="1"/>
    <n v="0"/>
    <n v="0"/>
    <n v="0"/>
    <n v="0"/>
    <n v="0"/>
    <n v="1"/>
    <s v="State-Other"/>
    <x v="0"/>
    <x v="0"/>
  </r>
  <r>
    <x v="1004"/>
    <x v="903"/>
    <x v="1"/>
    <x v="2"/>
    <x v="3"/>
    <n v="0"/>
    <n v="1"/>
    <n v="0"/>
    <n v="0"/>
    <n v="0"/>
    <n v="0"/>
    <n v="1"/>
    <n v="0"/>
    <n v="0"/>
    <s v="State-Texas"/>
    <x v="3"/>
    <x v="1"/>
  </r>
  <r>
    <x v="1005"/>
    <x v="903"/>
    <x v="1"/>
    <x v="2"/>
    <x v="3"/>
    <n v="0"/>
    <n v="1"/>
    <n v="0"/>
    <n v="0"/>
    <n v="0"/>
    <n v="0"/>
    <n v="1"/>
    <n v="0"/>
    <n v="0"/>
    <s v="State-Illinois"/>
    <x v="3"/>
    <x v="1"/>
  </r>
  <r>
    <x v="1006"/>
    <x v="904"/>
    <x v="0"/>
    <x v="2"/>
    <x v="10"/>
    <n v="0"/>
    <n v="0"/>
    <n v="1"/>
    <n v="0"/>
    <n v="0"/>
    <n v="0"/>
    <n v="1"/>
    <n v="0"/>
    <n v="0"/>
    <s v="State-California"/>
    <x v="0"/>
    <x v="1"/>
  </r>
  <r>
    <x v="1007"/>
    <x v="905"/>
    <x v="0"/>
    <x v="2"/>
    <x v="31"/>
    <n v="0"/>
    <n v="0"/>
    <n v="0"/>
    <n v="1"/>
    <n v="0"/>
    <n v="0"/>
    <n v="1"/>
    <n v="0"/>
    <n v="0"/>
    <s v="State-New York"/>
    <x v="1"/>
    <x v="1"/>
  </r>
  <r>
    <x v="1008"/>
    <x v="906"/>
    <x v="0"/>
    <x v="2"/>
    <x v="21"/>
    <n v="0"/>
    <n v="1"/>
    <n v="0"/>
    <n v="0"/>
    <n v="0"/>
    <n v="0"/>
    <n v="0"/>
    <n v="1"/>
    <n v="0"/>
    <s v="State-Illinois"/>
    <x v="3"/>
    <x v="2"/>
  </r>
  <r>
    <x v="1009"/>
    <x v="907"/>
    <x v="0"/>
    <x v="2"/>
    <x v="36"/>
    <n v="0"/>
    <n v="1"/>
    <n v="0"/>
    <n v="0"/>
    <n v="0"/>
    <n v="0"/>
    <n v="0"/>
    <n v="0"/>
    <n v="1"/>
    <s v="State-California"/>
    <x v="3"/>
    <x v="0"/>
  </r>
  <r>
    <x v="1010"/>
    <x v="908"/>
    <x v="1"/>
    <x v="2"/>
    <x v="23"/>
    <n v="0"/>
    <n v="1"/>
    <n v="0"/>
    <n v="0"/>
    <n v="0"/>
    <n v="0"/>
    <n v="0"/>
    <n v="0"/>
    <n v="0"/>
    <s v="State-Illinois"/>
    <x v="3"/>
    <x v="3"/>
  </r>
  <r>
    <x v="1011"/>
    <x v="908"/>
    <x v="1"/>
    <x v="2"/>
    <x v="23"/>
    <n v="0"/>
    <n v="1"/>
    <n v="0"/>
    <n v="0"/>
    <n v="0"/>
    <n v="0"/>
    <n v="0"/>
    <n v="0"/>
    <n v="0"/>
    <s v="State-Texas"/>
    <x v="3"/>
    <x v="3"/>
  </r>
  <r>
    <x v="1012"/>
    <x v="909"/>
    <x v="1"/>
    <x v="2"/>
    <x v="24"/>
    <n v="0"/>
    <n v="0"/>
    <n v="0"/>
    <n v="1"/>
    <n v="0"/>
    <n v="0"/>
    <n v="0"/>
    <n v="1"/>
    <n v="0"/>
    <s v="State-Texas"/>
    <x v="1"/>
    <x v="2"/>
  </r>
  <r>
    <x v="1013"/>
    <x v="910"/>
    <x v="0"/>
    <x v="2"/>
    <x v="49"/>
    <n v="0"/>
    <n v="0"/>
    <n v="0"/>
    <n v="1"/>
    <n v="0"/>
    <n v="0"/>
    <n v="1"/>
    <n v="0"/>
    <n v="0"/>
    <s v="State-Illinois"/>
    <x v="1"/>
    <x v="1"/>
  </r>
  <r>
    <x v="1014"/>
    <x v="911"/>
    <x v="0"/>
    <x v="2"/>
    <x v="39"/>
    <n v="0"/>
    <n v="1"/>
    <n v="0"/>
    <n v="0"/>
    <n v="0"/>
    <n v="0"/>
    <n v="0"/>
    <n v="0"/>
    <n v="1"/>
    <s v="State-Texas"/>
    <x v="3"/>
    <x v="0"/>
  </r>
  <r>
    <x v="1015"/>
    <x v="912"/>
    <x v="1"/>
    <x v="2"/>
    <x v="16"/>
    <n v="0"/>
    <n v="0"/>
    <n v="1"/>
    <n v="0"/>
    <n v="0"/>
    <n v="0"/>
    <n v="0"/>
    <n v="0"/>
    <n v="1"/>
    <s v="State-California"/>
    <x v="0"/>
    <x v="0"/>
  </r>
  <r>
    <x v="1016"/>
    <x v="913"/>
    <x v="0"/>
    <x v="2"/>
    <x v="33"/>
    <n v="0"/>
    <n v="1"/>
    <n v="0"/>
    <n v="0"/>
    <n v="0"/>
    <n v="0"/>
    <n v="0"/>
    <n v="0"/>
    <n v="1"/>
    <s v="State-Illinois"/>
    <x v="3"/>
    <x v="0"/>
  </r>
  <r>
    <x v="1017"/>
    <x v="914"/>
    <x v="1"/>
    <x v="2"/>
    <x v="24"/>
    <n v="0"/>
    <n v="0"/>
    <n v="0"/>
    <n v="1"/>
    <n v="0"/>
    <n v="0"/>
    <n v="1"/>
    <n v="0"/>
    <n v="0"/>
    <s v="State-Other"/>
    <x v="1"/>
    <x v="1"/>
  </r>
  <r>
    <x v="1018"/>
    <x v="914"/>
    <x v="1"/>
    <x v="2"/>
    <x v="24"/>
    <n v="0"/>
    <n v="0"/>
    <n v="0"/>
    <n v="1"/>
    <n v="0"/>
    <n v="0"/>
    <n v="1"/>
    <n v="0"/>
    <n v="0"/>
    <s v="State-Florida"/>
    <x v="1"/>
    <x v="1"/>
  </r>
  <r>
    <x v="1019"/>
    <x v="915"/>
    <x v="2"/>
    <x v="2"/>
    <x v="46"/>
    <n v="0"/>
    <n v="1"/>
    <n v="0"/>
    <n v="0"/>
    <n v="0"/>
    <n v="0"/>
    <n v="0"/>
    <n v="0"/>
    <n v="1"/>
    <s v="State-California"/>
    <x v="3"/>
    <x v="0"/>
  </r>
  <r>
    <x v="1020"/>
    <x v="916"/>
    <x v="1"/>
    <x v="2"/>
    <x v="51"/>
    <n v="0"/>
    <n v="0"/>
    <n v="0"/>
    <n v="1"/>
    <n v="0"/>
    <n v="0"/>
    <n v="1"/>
    <n v="0"/>
    <n v="0"/>
    <s v="State-New York"/>
    <x v="1"/>
    <x v="1"/>
  </r>
  <r>
    <x v="1021"/>
    <x v="917"/>
    <x v="0"/>
    <x v="2"/>
    <x v="25"/>
    <n v="0"/>
    <n v="1"/>
    <n v="0"/>
    <n v="0"/>
    <n v="0"/>
    <n v="0"/>
    <n v="1"/>
    <n v="0"/>
    <n v="0"/>
    <s v="State-Other"/>
    <x v="3"/>
    <x v="1"/>
  </r>
  <r>
    <x v="1022"/>
    <x v="918"/>
    <x v="0"/>
    <x v="2"/>
    <x v="49"/>
    <n v="0"/>
    <n v="0"/>
    <n v="0"/>
    <n v="0"/>
    <n v="1"/>
    <n v="0"/>
    <n v="0"/>
    <n v="0"/>
    <n v="1"/>
    <s v="State-New York"/>
    <x v="4"/>
    <x v="0"/>
  </r>
  <r>
    <x v="1023"/>
    <x v="919"/>
    <x v="1"/>
    <x v="2"/>
    <x v="13"/>
    <n v="0"/>
    <n v="1"/>
    <n v="0"/>
    <n v="0"/>
    <n v="0"/>
    <n v="0"/>
    <n v="0"/>
    <n v="1"/>
    <n v="0"/>
    <s v="State-Texas"/>
    <x v="3"/>
    <x v="2"/>
  </r>
  <r>
    <x v="1024"/>
    <x v="920"/>
    <x v="1"/>
    <x v="2"/>
    <x v="24"/>
    <n v="0"/>
    <n v="0"/>
    <n v="0"/>
    <n v="1"/>
    <n v="0"/>
    <n v="0"/>
    <n v="0"/>
    <n v="0"/>
    <n v="0"/>
    <s v="State-New York"/>
    <x v="1"/>
    <x v="3"/>
  </r>
  <r>
    <x v="1025"/>
    <x v="921"/>
    <x v="1"/>
    <x v="2"/>
    <x v="24"/>
    <n v="0"/>
    <n v="0"/>
    <n v="1"/>
    <n v="0"/>
    <n v="0"/>
    <n v="0"/>
    <n v="1"/>
    <n v="0"/>
    <n v="0"/>
    <s v="State-Florida"/>
    <x v="0"/>
    <x v="1"/>
  </r>
  <r>
    <x v="1026"/>
    <x v="922"/>
    <x v="0"/>
    <x v="2"/>
    <x v="48"/>
    <n v="1"/>
    <n v="0"/>
    <n v="0"/>
    <n v="0"/>
    <n v="0"/>
    <n v="0"/>
    <n v="0"/>
    <n v="0"/>
    <n v="1"/>
    <s v="State-New York"/>
    <x v="2"/>
    <x v="0"/>
  </r>
  <r>
    <x v="1027"/>
    <x v="923"/>
    <x v="0"/>
    <x v="2"/>
    <x v="3"/>
    <n v="0"/>
    <n v="1"/>
    <n v="0"/>
    <n v="0"/>
    <n v="0"/>
    <n v="0"/>
    <n v="1"/>
    <n v="0"/>
    <n v="0"/>
    <s v="State-New York"/>
    <x v="3"/>
    <x v="1"/>
  </r>
  <r>
    <x v="1028"/>
    <x v="924"/>
    <x v="0"/>
    <x v="2"/>
    <x v="16"/>
    <n v="0"/>
    <n v="1"/>
    <n v="0"/>
    <n v="0"/>
    <n v="0"/>
    <n v="0"/>
    <n v="0"/>
    <n v="0"/>
    <n v="1"/>
    <s v="State-New York"/>
    <x v="3"/>
    <x v="0"/>
  </r>
  <r>
    <x v="1029"/>
    <x v="925"/>
    <x v="0"/>
    <x v="2"/>
    <x v="27"/>
    <n v="0"/>
    <n v="1"/>
    <n v="0"/>
    <n v="0"/>
    <n v="0"/>
    <n v="0"/>
    <n v="0"/>
    <n v="0"/>
    <n v="0"/>
    <s v="State-Florida"/>
    <x v="3"/>
    <x v="3"/>
  </r>
  <r>
    <x v="1030"/>
    <x v="926"/>
    <x v="1"/>
    <x v="2"/>
    <x v="30"/>
    <n v="0"/>
    <n v="1"/>
    <n v="0"/>
    <n v="0"/>
    <n v="0"/>
    <n v="0"/>
    <n v="1"/>
    <n v="0"/>
    <n v="0"/>
    <s v="State-Other"/>
    <x v="3"/>
    <x v="1"/>
  </r>
  <r>
    <x v="1031"/>
    <x v="927"/>
    <x v="0"/>
    <x v="2"/>
    <x v="5"/>
    <n v="0"/>
    <n v="1"/>
    <n v="0"/>
    <n v="0"/>
    <n v="0"/>
    <n v="0"/>
    <n v="0"/>
    <n v="1"/>
    <n v="0"/>
    <s v="State-California"/>
    <x v="3"/>
    <x v="2"/>
  </r>
  <r>
    <x v="1032"/>
    <x v="928"/>
    <x v="0"/>
    <x v="2"/>
    <x v="50"/>
    <n v="0"/>
    <n v="0"/>
    <n v="0"/>
    <n v="1"/>
    <n v="0"/>
    <n v="0"/>
    <n v="1"/>
    <n v="0"/>
    <n v="0"/>
    <s v="State-Other"/>
    <x v="1"/>
    <x v="1"/>
  </r>
  <r>
    <x v="1033"/>
    <x v="929"/>
    <x v="0"/>
    <x v="0"/>
    <x v="10"/>
    <n v="0"/>
    <n v="0"/>
    <n v="0"/>
    <n v="1"/>
    <n v="0"/>
    <n v="0"/>
    <n v="1"/>
    <n v="0"/>
    <n v="0"/>
    <s v="State-Florida"/>
    <x v="1"/>
    <x v="1"/>
  </r>
  <r>
    <x v="1034"/>
    <x v="930"/>
    <x v="1"/>
    <x v="2"/>
    <x v="34"/>
    <n v="0"/>
    <n v="0"/>
    <n v="0"/>
    <n v="0"/>
    <n v="1"/>
    <n v="0"/>
    <n v="1"/>
    <n v="0"/>
    <n v="0"/>
    <s v="State-California"/>
    <x v="4"/>
    <x v="1"/>
  </r>
  <r>
    <x v="1035"/>
    <x v="931"/>
    <x v="0"/>
    <x v="2"/>
    <x v="1"/>
    <n v="1"/>
    <n v="0"/>
    <n v="0"/>
    <n v="0"/>
    <n v="0"/>
    <n v="0"/>
    <n v="1"/>
    <n v="0"/>
    <n v="0"/>
    <s v="State-Other"/>
    <x v="2"/>
    <x v="1"/>
  </r>
  <r>
    <x v="1036"/>
    <x v="932"/>
    <x v="0"/>
    <x v="2"/>
    <x v="10"/>
    <n v="0"/>
    <n v="0"/>
    <n v="0"/>
    <n v="1"/>
    <n v="0"/>
    <n v="0"/>
    <n v="0"/>
    <n v="0"/>
    <n v="1"/>
    <s v="State-California"/>
    <x v="1"/>
    <x v="0"/>
  </r>
  <r>
    <x v="1037"/>
    <x v="933"/>
    <x v="0"/>
    <x v="2"/>
    <x v="40"/>
    <n v="0"/>
    <n v="0"/>
    <n v="0"/>
    <n v="0"/>
    <n v="1"/>
    <n v="0"/>
    <n v="0"/>
    <n v="0"/>
    <n v="1"/>
    <s v="State-California"/>
    <x v="4"/>
    <x v="0"/>
  </r>
  <r>
    <x v="1038"/>
    <x v="934"/>
    <x v="1"/>
    <x v="2"/>
    <x v="16"/>
    <n v="0"/>
    <n v="1"/>
    <n v="0"/>
    <n v="0"/>
    <n v="0"/>
    <n v="0"/>
    <n v="0"/>
    <n v="1"/>
    <n v="0"/>
    <s v="State-Illinois"/>
    <x v="3"/>
    <x v="2"/>
  </r>
  <r>
    <x v="1039"/>
    <x v="935"/>
    <x v="1"/>
    <x v="2"/>
    <x v="51"/>
    <n v="0"/>
    <n v="1"/>
    <n v="0"/>
    <n v="0"/>
    <n v="0"/>
    <n v="0"/>
    <n v="0"/>
    <n v="0"/>
    <n v="1"/>
    <s v="State-Illinois"/>
    <x v="3"/>
    <x v="0"/>
  </r>
  <r>
    <x v="1040"/>
    <x v="936"/>
    <x v="0"/>
    <x v="2"/>
    <x v="38"/>
    <n v="0"/>
    <n v="0"/>
    <n v="0"/>
    <n v="1"/>
    <n v="0"/>
    <n v="0"/>
    <n v="1"/>
    <n v="0"/>
    <n v="0"/>
    <s v="State-Other"/>
    <x v="1"/>
    <x v="1"/>
  </r>
  <r>
    <x v="1041"/>
    <x v="937"/>
    <x v="1"/>
    <x v="0"/>
    <x v="19"/>
    <n v="0"/>
    <n v="0"/>
    <n v="0"/>
    <n v="1"/>
    <n v="0"/>
    <n v="0"/>
    <n v="1"/>
    <n v="0"/>
    <n v="0"/>
    <s v="State-New York"/>
    <x v="1"/>
    <x v="1"/>
  </r>
  <r>
    <x v="1042"/>
    <x v="938"/>
    <x v="0"/>
    <x v="2"/>
    <x v="12"/>
    <n v="0"/>
    <n v="0"/>
    <n v="0"/>
    <n v="1"/>
    <n v="0"/>
    <n v="0"/>
    <n v="1"/>
    <n v="0"/>
    <n v="0"/>
    <s v="State-Illinois"/>
    <x v="1"/>
    <x v="1"/>
  </r>
  <r>
    <x v="1043"/>
    <x v="938"/>
    <x v="0"/>
    <x v="2"/>
    <x v="12"/>
    <n v="0"/>
    <n v="0"/>
    <n v="0"/>
    <n v="1"/>
    <n v="0"/>
    <n v="0"/>
    <n v="1"/>
    <n v="0"/>
    <n v="0"/>
    <s v="State-New York"/>
    <x v="1"/>
    <x v="1"/>
  </r>
  <r>
    <x v="1044"/>
    <x v="939"/>
    <x v="0"/>
    <x v="2"/>
    <x v="47"/>
    <n v="0"/>
    <n v="0"/>
    <n v="0"/>
    <n v="1"/>
    <n v="0"/>
    <n v="0"/>
    <n v="1"/>
    <n v="0"/>
    <n v="0"/>
    <s v="State-Florida"/>
    <x v="1"/>
    <x v="1"/>
  </r>
  <r>
    <x v="1045"/>
    <x v="940"/>
    <x v="0"/>
    <x v="2"/>
    <x v="38"/>
    <n v="0"/>
    <n v="1"/>
    <n v="0"/>
    <n v="0"/>
    <n v="0"/>
    <n v="0"/>
    <n v="1"/>
    <n v="0"/>
    <n v="0"/>
    <s v="State-Texas"/>
    <x v="3"/>
    <x v="1"/>
  </r>
  <r>
    <x v="1046"/>
    <x v="941"/>
    <x v="0"/>
    <x v="2"/>
    <x v="40"/>
    <n v="0"/>
    <n v="1"/>
    <n v="0"/>
    <n v="0"/>
    <n v="0"/>
    <n v="0"/>
    <n v="0"/>
    <n v="1"/>
    <n v="0"/>
    <s v="State-New York"/>
    <x v="3"/>
    <x v="2"/>
  </r>
  <r>
    <x v="1047"/>
    <x v="942"/>
    <x v="0"/>
    <x v="1"/>
    <x v="11"/>
    <n v="0"/>
    <n v="1"/>
    <n v="0"/>
    <n v="0"/>
    <n v="0"/>
    <n v="0"/>
    <n v="1"/>
    <n v="0"/>
    <n v="0"/>
    <s v="State-Florida"/>
    <x v="3"/>
    <x v="1"/>
  </r>
  <r>
    <x v="1048"/>
    <x v="943"/>
    <x v="1"/>
    <x v="2"/>
    <x v="35"/>
    <n v="0"/>
    <n v="1"/>
    <n v="0"/>
    <n v="0"/>
    <n v="0"/>
    <n v="0"/>
    <n v="0"/>
    <n v="1"/>
    <n v="0"/>
    <s v="State-New York"/>
    <x v="3"/>
    <x v="2"/>
  </r>
  <r>
    <x v="1049"/>
    <x v="944"/>
    <x v="0"/>
    <x v="2"/>
    <x v="39"/>
    <n v="0"/>
    <n v="0"/>
    <n v="1"/>
    <n v="0"/>
    <n v="0"/>
    <n v="0"/>
    <n v="1"/>
    <n v="0"/>
    <n v="0"/>
    <s v="State-Florida"/>
    <x v="0"/>
    <x v="1"/>
  </r>
  <r>
    <x v="1050"/>
    <x v="945"/>
    <x v="0"/>
    <x v="0"/>
    <x v="13"/>
    <n v="0"/>
    <n v="0"/>
    <n v="0"/>
    <n v="0"/>
    <n v="1"/>
    <n v="0"/>
    <n v="1"/>
    <n v="0"/>
    <n v="0"/>
    <s v="State-Illinois"/>
    <x v="4"/>
    <x v="1"/>
  </r>
  <r>
    <x v="1051"/>
    <x v="946"/>
    <x v="1"/>
    <x v="2"/>
    <x v="13"/>
    <n v="0"/>
    <n v="0"/>
    <n v="0"/>
    <n v="1"/>
    <n v="0"/>
    <n v="0"/>
    <n v="0"/>
    <n v="0"/>
    <n v="1"/>
    <s v="State-New York"/>
    <x v="1"/>
    <x v="0"/>
  </r>
  <r>
    <x v="1052"/>
    <x v="947"/>
    <x v="1"/>
    <x v="2"/>
    <x v="31"/>
    <n v="0"/>
    <n v="0"/>
    <n v="0"/>
    <n v="1"/>
    <n v="0"/>
    <n v="0"/>
    <n v="0"/>
    <n v="0"/>
    <n v="1"/>
    <s v="State-Other"/>
    <x v="1"/>
    <x v="0"/>
  </r>
  <r>
    <x v="1053"/>
    <x v="948"/>
    <x v="1"/>
    <x v="2"/>
    <x v="51"/>
    <n v="0"/>
    <n v="1"/>
    <n v="0"/>
    <n v="0"/>
    <n v="0"/>
    <n v="0"/>
    <n v="0"/>
    <n v="0"/>
    <n v="1"/>
    <s v="State-Texas"/>
    <x v="3"/>
    <x v="0"/>
  </r>
  <r>
    <x v="1054"/>
    <x v="949"/>
    <x v="0"/>
    <x v="2"/>
    <x v="10"/>
    <n v="0"/>
    <n v="0"/>
    <n v="0"/>
    <n v="1"/>
    <n v="0"/>
    <n v="0"/>
    <n v="0"/>
    <n v="0"/>
    <n v="1"/>
    <s v="State-Illinois"/>
    <x v="1"/>
    <x v="0"/>
  </r>
  <r>
    <x v="1055"/>
    <x v="950"/>
    <x v="1"/>
    <x v="2"/>
    <x v="2"/>
    <n v="1"/>
    <n v="0"/>
    <n v="0"/>
    <n v="0"/>
    <n v="0"/>
    <n v="0"/>
    <n v="0"/>
    <n v="1"/>
    <n v="0"/>
    <s v="State-California"/>
    <x v="2"/>
    <x v="2"/>
  </r>
  <r>
    <x v="1056"/>
    <x v="951"/>
    <x v="1"/>
    <x v="2"/>
    <x v="38"/>
    <n v="0"/>
    <n v="1"/>
    <n v="0"/>
    <n v="0"/>
    <n v="0"/>
    <n v="0"/>
    <n v="1"/>
    <n v="0"/>
    <n v="0"/>
    <s v="State-Florida"/>
    <x v="3"/>
    <x v="1"/>
  </r>
  <r>
    <x v="1057"/>
    <x v="952"/>
    <x v="0"/>
    <x v="0"/>
    <x v="11"/>
    <n v="0"/>
    <n v="1"/>
    <n v="0"/>
    <n v="0"/>
    <n v="0"/>
    <n v="0"/>
    <n v="0"/>
    <n v="0"/>
    <n v="1"/>
    <s v="State-Other"/>
    <x v="3"/>
    <x v="0"/>
  </r>
  <r>
    <x v="1058"/>
    <x v="953"/>
    <x v="1"/>
    <x v="2"/>
    <x v="21"/>
    <n v="0"/>
    <n v="0"/>
    <n v="0"/>
    <n v="1"/>
    <n v="0"/>
    <n v="0"/>
    <n v="0"/>
    <n v="1"/>
    <n v="0"/>
    <s v="State-Other"/>
    <x v="1"/>
    <x v="2"/>
  </r>
  <r>
    <x v="1059"/>
    <x v="954"/>
    <x v="0"/>
    <x v="2"/>
    <x v="48"/>
    <n v="0"/>
    <n v="1"/>
    <n v="0"/>
    <n v="0"/>
    <n v="0"/>
    <n v="0"/>
    <n v="0"/>
    <n v="0"/>
    <n v="0"/>
    <s v="State-New York"/>
    <x v="3"/>
    <x v="3"/>
  </r>
  <r>
    <x v="1060"/>
    <x v="955"/>
    <x v="0"/>
    <x v="2"/>
    <x v="24"/>
    <n v="0"/>
    <n v="1"/>
    <n v="0"/>
    <n v="0"/>
    <n v="0"/>
    <n v="0"/>
    <n v="0"/>
    <n v="0"/>
    <n v="0"/>
    <s v="State-New York"/>
    <x v="3"/>
    <x v="3"/>
  </r>
  <r>
    <x v="1061"/>
    <x v="956"/>
    <x v="1"/>
    <x v="2"/>
    <x v="38"/>
    <n v="0"/>
    <n v="1"/>
    <n v="0"/>
    <n v="0"/>
    <n v="0"/>
    <n v="0"/>
    <n v="0"/>
    <n v="1"/>
    <n v="0"/>
    <s v="State-Texas"/>
    <x v="3"/>
    <x v="2"/>
  </r>
  <r>
    <x v="1062"/>
    <x v="957"/>
    <x v="1"/>
    <x v="2"/>
    <x v="21"/>
    <n v="0"/>
    <n v="0"/>
    <n v="1"/>
    <n v="0"/>
    <n v="0"/>
    <n v="0"/>
    <n v="1"/>
    <n v="0"/>
    <n v="0"/>
    <s v="State-Illinois"/>
    <x v="0"/>
    <x v="1"/>
  </r>
  <r>
    <x v="1063"/>
    <x v="958"/>
    <x v="1"/>
    <x v="0"/>
    <x v="1"/>
    <n v="0"/>
    <n v="0"/>
    <n v="0"/>
    <n v="1"/>
    <n v="0"/>
    <n v="0"/>
    <n v="1"/>
    <n v="0"/>
    <n v="0"/>
    <s v="State-New York"/>
    <x v="1"/>
    <x v="1"/>
  </r>
  <r>
    <x v="1064"/>
    <x v="959"/>
    <x v="0"/>
    <x v="2"/>
    <x v="34"/>
    <n v="0"/>
    <n v="0"/>
    <n v="0"/>
    <n v="1"/>
    <n v="0"/>
    <n v="0"/>
    <n v="1"/>
    <n v="0"/>
    <n v="0"/>
    <s v="State-Illinois"/>
    <x v="1"/>
    <x v="1"/>
  </r>
  <r>
    <x v="1065"/>
    <x v="960"/>
    <x v="0"/>
    <x v="2"/>
    <x v="31"/>
    <n v="0"/>
    <n v="1"/>
    <n v="0"/>
    <n v="0"/>
    <n v="0"/>
    <n v="0"/>
    <n v="1"/>
    <n v="0"/>
    <n v="0"/>
    <s v="State-Texas"/>
    <x v="3"/>
    <x v="1"/>
  </r>
  <r>
    <x v="1066"/>
    <x v="961"/>
    <x v="0"/>
    <x v="2"/>
    <x v="14"/>
    <n v="0"/>
    <n v="0"/>
    <n v="0"/>
    <n v="1"/>
    <n v="0"/>
    <n v="0"/>
    <n v="1"/>
    <n v="0"/>
    <n v="0"/>
    <s v="State-Other"/>
    <x v="1"/>
    <x v="1"/>
  </r>
  <r>
    <x v="1067"/>
    <x v="962"/>
    <x v="1"/>
    <x v="2"/>
    <x v="12"/>
    <n v="0"/>
    <n v="0"/>
    <n v="0"/>
    <n v="1"/>
    <n v="0"/>
    <n v="0"/>
    <n v="0"/>
    <n v="0"/>
    <n v="0"/>
    <s v="State-California"/>
    <x v="1"/>
    <x v="3"/>
  </r>
  <r>
    <x v="1068"/>
    <x v="963"/>
    <x v="1"/>
    <x v="2"/>
    <x v="2"/>
    <n v="1"/>
    <n v="0"/>
    <n v="0"/>
    <n v="0"/>
    <n v="0"/>
    <n v="0"/>
    <n v="1"/>
    <n v="0"/>
    <n v="0"/>
    <s v="State-New York"/>
    <x v="2"/>
    <x v="1"/>
  </r>
  <r>
    <x v="1069"/>
    <x v="964"/>
    <x v="0"/>
    <x v="2"/>
    <x v="24"/>
    <n v="0"/>
    <n v="1"/>
    <n v="0"/>
    <n v="0"/>
    <n v="0"/>
    <n v="0"/>
    <n v="0"/>
    <n v="1"/>
    <n v="0"/>
    <s v="State-Texas"/>
    <x v="3"/>
    <x v="2"/>
  </r>
  <r>
    <x v="1070"/>
    <x v="965"/>
    <x v="0"/>
    <x v="2"/>
    <x v="23"/>
    <n v="0"/>
    <n v="1"/>
    <n v="0"/>
    <n v="0"/>
    <n v="0"/>
    <n v="0"/>
    <n v="1"/>
    <n v="0"/>
    <n v="0"/>
    <s v="State-New York"/>
    <x v="3"/>
    <x v="1"/>
  </r>
  <r>
    <x v="1071"/>
    <x v="966"/>
    <x v="1"/>
    <x v="2"/>
    <x v="14"/>
    <n v="0"/>
    <n v="1"/>
    <n v="0"/>
    <n v="0"/>
    <n v="0"/>
    <n v="0"/>
    <n v="0"/>
    <n v="0"/>
    <n v="1"/>
    <s v="State-Illinois"/>
    <x v="3"/>
    <x v="0"/>
  </r>
  <r>
    <x v="1072"/>
    <x v="967"/>
    <x v="1"/>
    <x v="2"/>
    <x v="31"/>
    <n v="0"/>
    <n v="1"/>
    <n v="0"/>
    <n v="0"/>
    <n v="0"/>
    <n v="0"/>
    <n v="0"/>
    <n v="0"/>
    <n v="1"/>
    <s v="State-Other"/>
    <x v="3"/>
    <x v="0"/>
  </r>
  <r>
    <x v="1073"/>
    <x v="968"/>
    <x v="0"/>
    <x v="2"/>
    <x v="48"/>
    <n v="0"/>
    <n v="1"/>
    <n v="0"/>
    <n v="0"/>
    <n v="0"/>
    <n v="0"/>
    <n v="1"/>
    <n v="0"/>
    <n v="0"/>
    <s v="State-California"/>
    <x v="3"/>
    <x v="1"/>
  </r>
  <r>
    <x v="1074"/>
    <x v="969"/>
    <x v="1"/>
    <x v="0"/>
    <x v="16"/>
    <n v="0"/>
    <n v="1"/>
    <n v="0"/>
    <n v="0"/>
    <n v="0"/>
    <n v="0"/>
    <n v="1"/>
    <n v="0"/>
    <n v="0"/>
    <s v="State-California"/>
    <x v="3"/>
    <x v="1"/>
  </r>
  <r>
    <x v="1075"/>
    <x v="970"/>
    <x v="0"/>
    <x v="2"/>
    <x v="47"/>
    <n v="0"/>
    <n v="1"/>
    <n v="0"/>
    <n v="0"/>
    <n v="0"/>
    <n v="0"/>
    <n v="0"/>
    <n v="1"/>
    <n v="0"/>
    <s v="State-Florida"/>
    <x v="3"/>
    <x v="2"/>
  </r>
  <r>
    <x v="1076"/>
    <x v="971"/>
    <x v="0"/>
    <x v="2"/>
    <x v="21"/>
    <n v="0"/>
    <n v="0"/>
    <n v="1"/>
    <n v="0"/>
    <n v="0"/>
    <n v="0"/>
    <n v="0"/>
    <n v="0"/>
    <n v="1"/>
    <s v="State-Texas"/>
    <x v="0"/>
    <x v="0"/>
  </r>
  <r>
    <x v="1077"/>
    <x v="971"/>
    <x v="0"/>
    <x v="2"/>
    <x v="21"/>
    <n v="0"/>
    <n v="0"/>
    <n v="1"/>
    <n v="0"/>
    <n v="0"/>
    <n v="0"/>
    <n v="0"/>
    <n v="0"/>
    <n v="1"/>
    <s v="State-Florida"/>
    <x v="0"/>
    <x v="0"/>
  </r>
  <r>
    <x v="1078"/>
    <x v="972"/>
    <x v="0"/>
    <x v="2"/>
    <x v="36"/>
    <n v="0"/>
    <n v="0"/>
    <n v="1"/>
    <n v="0"/>
    <n v="0"/>
    <n v="0"/>
    <n v="0"/>
    <n v="0"/>
    <n v="1"/>
    <s v="State-Other"/>
    <x v="0"/>
    <x v="0"/>
  </r>
  <r>
    <x v="1079"/>
    <x v="973"/>
    <x v="0"/>
    <x v="2"/>
    <x v="50"/>
    <n v="0"/>
    <n v="0"/>
    <n v="1"/>
    <n v="0"/>
    <n v="0"/>
    <n v="0"/>
    <n v="0"/>
    <n v="0"/>
    <n v="1"/>
    <s v="State-New York"/>
    <x v="0"/>
    <x v="0"/>
  </r>
  <r>
    <x v="1080"/>
    <x v="974"/>
    <x v="0"/>
    <x v="0"/>
    <x v="23"/>
    <n v="0"/>
    <n v="1"/>
    <n v="0"/>
    <n v="0"/>
    <n v="0"/>
    <n v="0"/>
    <n v="1"/>
    <n v="0"/>
    <n v="0"/>
    <s v="State-New York"/>
    <x v="3"/>
    <x v="1"/>
  </r>
  <r>
    <x v="1081"/>
    <x v="975"/>
    <x v="0"/>
    <x v="0"/>
    <x v="34"/>
    <n v="0"/>
    <n v="0"/>
    <n v="0"/>
    <n v="1"/>
    <n v="0"/>
    <n v="0"/>
    <n v="0"/>
    <n v="0"/>
    <n v="0"/>
    <s v="State-Texas"/>
    <x v="1"/>
    <x v="3"/>
  </r>
  <r>
    <x v="1082"/>
    <x v="976"/>
    <x v="0"/>
    <x v="1"/>
    <x v="10"/>
    <n v="0"/>
    <n v="1"/>
    <n v="0"/>
    <n v="0"/>
    <n v="0"/>
    <n v="0"/>
    <n v="1"/>
    <n v="0"/>
    <n v="0"/>
    <s v="State-Illinois"/>
    <x v="3"/>
    <x v="1"/>
  </r>
  <r>
    <x v="1083"/>
    <x v="976"/>
    <x v="1"/>
    <x v="0"/>
    <x v="29"/>
    <n v="0"/>
    <n v="0"/>
    <n v="1"/>
    <n v="0"/>
    <n v="0"/>
    <n v="0"/>
    <n v="1"/>
    <n v="0"/>
    <n v="0"/>
    <s v="State-Other"/>
    <x v="0"/>
    <x v="1"/>
  </r>
  <r>
    <x v="1084"/>
    <x v="977"/>
    <x v="0"/>
    <x v="0"/>
    <x v="31"/>
    <n v="1"/>
    <n v="0"/>
    <n v="0"/>
    <n v="0"/>
    <n v="0"/>
    <n v="0"/>
    <n v="1"/>
    <n v="0"/>
    <n v="0"/>
    <s v="State-Other"/>
    <x v="2"/>
    <x v="1"/>
  </r>
  <r>
    <x v="1085"/>
    <x v="978"/>
    <x v="0"/>
    <x v="2"/>
    <x v="51"/>
    <n v="0"/>
    <n v="0"/>
    <n v="0"/>
    <n v="0"/>
    <n v="1"/>
    <n v="0"/>
    <n v="0"/>
    <n v="0"/>
    <n v="1"/>
    <s v="State-Texas"/>
    <x v="4"/>
    <x v="0"/>
  </r>
  <r>
    <x v="1086"/>
    <x v="978"/>
    <x v="0"/>
    <x v="2"/>
    <x v="51"/>
    <n v="0"/>
    <n v="0"/>
    <n v="0"/>
    <n v="0"/>
    <n v="1"/>
    <n v="0"/>
    <n v="0"/>
    <n v="0"/>
    <n v="1"/>
    <s v="State-Texas"/>
    <x v="4"/>
    <x v="0"/>
  </r>
  <r>
    <x v="1087"/>
    <x v="979"/>
    <x v="0"/>
    <x v="0"/>
    <x v="46"/>
    <n v="0"/>
    <n v="0"/>
    <n v="0"/>
    <n v="1"/>
    <n v="0"/>
    <n v="0"/>
    <n v="0"/>
    <n v="0"/>
    <n v="0"/>
    <s v="State-Texas"/>
    <x v="1"/>
    <x v="3"/>
  </r>
  <r>
    <x v="1088"/>
    <x v="980"/>
    <x v="2"/>
    <x v="2"/>
    <x v="34"/>
    <n v="0"/>
    <n v="0"/>
    <n v="1"/>
    <n v="0"/>
    <n v="0"/>
    <n v="0"/>
    <n v="0"/>
    <n v="0"/>
    <n v="0"/>
    <s v="State-Other"/>
    <x v="0"/>
    <x v="3"/>
  </r>
  <r>
    <x v="1089"/>
    <x v="981"/>
    <x v="1"/>
    <x v="2"/>
    <x v="38"/>
    <n v="0"/>
    <n v="0"/>
    <n v="0"/>
    <n v="1"/>
    <n v="0"/>
    <n v="0"/>
    <n v="0"/>
    <n v="0"/>
    <n v="1"/>
    <s v="State-Florida"/>
    <x v="1"/>
    <x v="0"/>
  </r>
  <r>
    <x v="1090"/>
    <x v="982"/>
    <x v="0"/>
    <x v="2"/>
    <x v="46"/>
    <n v="0"/>
    <n v="0"/>
    <n v="0"/>
    <n v="1"/>
    <n v="0"/>
    <n v="0"/>
    <n v="0"/>
    <n v="0"/>
    <n v="1"/>
    <s v="State-Illinois"/>
    <x v="1"/>
    <x v="0"/>
  </r>
  <r>
    <x v="1091"/>
    <x v="983"/>
    <x v="0"/>
    <x v="2"/>
    <x v="40"/>
    <n v="0"/>
    <n v="0"/>
    <n v="0"/>
    <n v="1"/>
    <n v="0"/>
    <n v="0"/>
    <n v="1"/>
    <n v="0"/>
    <n v="0"/>
    <s v="State-Florida"/>
    <x v="1"/>
    <x v="1"/>
  </r>
  <r>
    <x v="1092"/>
    <x v="984"/>
    <x v="0"/>
    <x v="2"/>
    <x v="50"/>
    <n v="0"/>
    <n v="0"/>
    <n v="1"/>
    <n v="0"/>
    <n v="0"/>
    <n v="0"/>
    <n v="1"/>
    <n v="0"/>
    <n v="0"/>
    <s v="State-California"/>
    <x v="0"/>
    <x v="1"/>
  </r>
  <r>
    <x v="1093"/>
    <x v="985"/>
    <x v="1"/>
    <x v="2"/>
    <x v="16"/>
    <n v="1"/>
    <n v="0"/>
    <n v="0"/>
    <n v="0"/>
    <n v="0"/>
    <n v="0"/>
    <n v="0"/>
    <n v="1"/>
    <n v="0"/>
    <s v="State-Texas"/>
    <x v="2"/>
    <x v="2"/>
  </r>
  <r>
    <x v="1094"/>
    <x v="986"/>
    <x v="0"/>
    <x v="2"/>
    <x v="37"/>
    <n v="1"/>
    <n v="0"/>
    <n v="0"/>
    <n v="0"/>
    <n v="0"/>
    <n v="0"/>
    <n v="1"/>
    <n v="0"/>
    <n v="0"/>
    <s v="State-Florida"/>
    <x v="2"/>
    <x v="1"/>
  </r>
  <r>
    <x v="1095"/>
    <x v="987"/>
    <x v="0"/>
    <x v="2"/>
    <x v="21"/>
    <n v="0"/>
    <n v="1"/>
    <n v="0"/>
    <n v="0"/>
    <n v="0"/>
    <n v="0"/>
    <n v="1"/>
    <n v="0"/>
    <n v="0"/>
    <s v="State-California"/>
    <x v="3"/>
    <x v="1"/>
  </r>
  <r>
    <x v="1096"/>
    <x v="988"/>
    <x v="0"/>
    <x v="0"/>
    <x v="12"/>
    <n v="0"/>
    <n v="1"/>
    <n v="0"/>
    <n v="0"/>
    <n v="0"/>
    <n v="0"/>
    <n v="1"/>
    <n v="0"/>
    <n v="0"/>
    <s v="State-Texas"/>
    <x v="3"/>
    <x v="1"/>
  </r>
  <r>
    <x v="1097"/>
    <x v="989"/>
    <x v="1"/>
    <x v="2"/>
    <x v="35"/>
    <n v="1"/>
    <n v="0"/>
    <n v="0"/>
    <n v="0"/>
    <n v="0"/>
    <n v="0"/>
    <n v="1"/>
    <n v="0"/>
    <n v="0"/>
    <s v="State-Texas"/>
    <x v="2"/>
    <x v="1"/>
  </r>
  <r>
    <x v="1098"/>
    <x v="990"/>
    <x v="1"/>
    <x v="0"/>
    <x v="7"/>
    <n v="0"/>
    <n v="0"/>
    <n v="1"/>
    <n v="0"/>
    <n v="0"/>
    <n v="0"/>
    <n v="1"/>
    <n v="0"/>
    <n v="0"/>
    <s v="State-Illinois"/>
    <x v="0"/>
    <x v="1"/>
  </r>
  <r>
    <x v="1099"/>
    <x v="991"/>
    <x v="0"/>
    <x v="2"/>
    <x v="40"/>
    <n v="0"/>
    <n v="0"/>
    <n v="0"/>
    <n v="1"/>
    <n v="0"/>
    <n v="0"/>
    <n v="0"/>
    <n v="0"/>
    <n v="1"/>
    <s v="State-Other"/>
    <x v="1"/>
    <x v="0"/>
  </r>
  <r>
    <x v="1100"/>
    <x v="992"/>
    <x v="0"/>
    <x v="2"/>
    <x v="5"/>
    <n v="0"/>
    <n v="1"/>
    <n v="0"/>
    <n v="0"/>
    <n v="0"/>
    <n v="0"/>
    <n v="1"/>
    <n v="0"/>
    <n v="0"/>
    <s v="State-Other"/>
    <x v="3"/>
    <x v="1"/>
  </r>
  <r>
    <x v="1101"/>
    <x v="993"/>
    <x v="0"/>
    <x v="2"/>
    <x v="38"/>
    <n v="0"/>
    <n v="1"/>
    <n v="0"/>
    <n v="0"/>
    <n v="0"/>
    <n v="0"/>
    <n v="0"/>
    <n v="0"/>
    <n v="1"/>
    <s v="State-California"/>
    <x v="3"/>
    <x v="0"/>
  </r>
  <r>
    <x v="1102"/>
    <x v="994"/>
    <x v="0"/>
    <x v="2"/>
    <x v="49"/>
    <n v="0"/>
    <n v="0"/>
    <n v="0"/>
    <n v="0"/>
    <n v="1"/>
    <n v="0"/>
    <n v="0"/>
    <n v="0"/>
    <n v="1"/>
    <s v="State-Other"/>
    <x v="4"/>
    <x v="0"/>
  </r>
  <r>
    <x v="1103"/>
    <x v="995"/>
    <x v="0"/>
    <x v="0"/>
    <x v="9"/>
    <n v="0"/>
    <n v="1"/>
    <n v="0"/>
    <n v="0"/>
    <n v="0"/>
    <n v="0"/>
    <n v="0"/>
    <n v="0"/>
    <n v="1"/>
    <s v="State-Florida"/>
    <x v="3"/>
    <x v="0"/>
  </r>
  <r>
    <x v="1104"/>
    <x v="996"/>
    <x v="0"/>
    <x v="2"/>
    <x v="39"/>
    <n v="1"/>
    <n v="0"/>
    <n v="0"/>
    <n v="0"/>
    <n v="0"/>
    <n v="0"/>
    <n v="1"/>
    <n v="0"/>
    <n v="0"/>
    <s v="State-Texas"/>
    <x v="2"/>
    <x v="1"/>
  </r>
  <r>
    <x v="1105"/>
    <x v="997"/>
    <x v="0"/>
    <x v="2"/>
    <x v="49"/>
    <n v="0"/>
    <n v="0"/>
    <n v="0"/>
    <n v="0"/>
    <n v="1"/>
    <n v="0"/>
    <n v="0"/>
    <n v="1"/>
    <n v="0"/>
    <s v="State-California"/>
    <x v="4"/>
    <x v="2"/>
  </r>
  <r>
    <x v="1106"/>
    <x v="998"/>
    <x v="0"/>
    <x v="2"/>
    <x v="12"/>
    <n v="0"/>
    <n v="0"/>
    <n v="0"/>
    <n v="1"/>
    <n v="0"/>
    <n v="0"/>
    <n v="0"/>
    <n v="0"/>
    <n v="1"/>
    <s v="State-Other"/>
    <x v="1"/>
    <x v="0"/>
  </r>
  <r>
    <x v="1107"/>
    <x v="999"/>
    <x v="1"/>
    <x v="2"/>
    <x v="50"/>
    <n v="0"/>
    <n v="1"/>
    <n v="0"/>
    <n v="0"/>
    <n v="0"/>
    <n v="0"/>
    <n v="1"/>
    <n v="0"/>
    <n v="0"/>
    <s v="State-Other"/>
    <x v="3"/>
    <x v="1"/>
  </r>
  <r>
    <x v="1108"/>
    <x v="1000"/>
    <x v="0"/>
    <x v="2"/>
    <x v="12"/>
    <n v="0"/>
    <n v="1"/>
    <n v="0"/>
    <n v="0"/>
    <n v="0"/>
    <n v="0"/>
    <n v="0"/>
    <n v="1"/>
    <n v="0"/>
    <s v="State-California"/>
    <x v="3"/>
    <x v="2"/>
  </r>
  <r>
    <x v="1109"/>
    <x v="1001"/>
    <x v="1"/>
    <x v="1"/>
    <x v="13"/>
    <n v="0"/>
    <n v="0"/>
    <n v="1"/>
    <n v="0"/>
    <n v="0"/>
    <n v="0"/>
    <n v="0"/>
    <n v="0"/>
    <n v="1"/>
    <s v="State-California"/>
    <x v="0"/>
    <x v="0"/>
  </r>
  <r>
    <x v="1110"/>
    <x v="1002"/>
    <x v="1"/>
    <x v="2"/>
    <x v="40"/>
    <n v="0"/>
    <n v="0"/>
    <n v="0"/>
    <n v="0"/>
    <n v="1"/>
    <n v="0"/>
    <n v="0"/>
    <n v="1"/>
    <n v="0"/>
    <s v="State-Florida"/>
    <x v="4"/>
    <x v="2"/>
  </r>
  <r>
    <x v="1111"/>
    <x v="1003"/>
    <x v="0"/>
    <x v="0"/>
    <x v="26"/>
    <n v="0"/>
    <n v="1"/>
    <n v="0"/>
    <n v="0"/>
    <n v="0"/>
    <n v="0"/>
    <n v="1"/>
    <n v="0"/>
    <n v="0"/>
    <s v="State-Other"/>
    <x v="3"/>
    <x v="1"/>
  </r>
  <r>
    <x v="1112"/>
    <x v="1004"/>
    <x v="0"/>
    <x v="2"/>
    <x v="38"/>
    <n v="0"/>
    <n v="0"/>
    <n v="0"/>
    <n v="1"/>
    <n v="0"/>
    <n v="0"/>
    <n v="1"/>
    <n v="0"/>
    <n v="0"/>
    <s v="State-New York"/>
    <x v="1"/>
    <x v="1"/>
  </r>
  <r>
    <x v="1113"/>
    <x v="1004"/>
    <x v="0"/>
    <x v="2"/>
    <x v="38"/>
    <n v="0"/>
    <n v="0"/>
    <n v="0"/>
    <n v="1"/>
    <n v="0"/>
    <n v="0"/>
    <n v="1"/>
    <n v="0"/>
    <n v="0"/>
    <s v="State-New York"/>
    <x v="1"/>
    <x v="1"/>
  </r>
  <r>
    <x v="1114"/>
    <x v="1005"/>
    <x v="0"/>
    <x v="0"/>
    <x v="20"/>
    <n v="0"/>
    <n v="0"/>
    <n v="0"/>
    <n v="1"/>
    <n v="0"/>
    <n v="0"/>
    <n v="1"/>
    <n v="0"/>
    <n v="0"/>
    <s v="State-California"/>
    <x v="1"/>
    <x v="1"/>
  </r>
  <r>
    <x v="1115"/>
    <x v="1006"/>
    <x v="1"/>
    <x v="2"/>
    <x v="42"/>
    <n v="0"/>
    <n v="1"/>
    <n v="0"/>
    <n v="0"/>
    <n v="0"/>
    <n v="0"/>
    <n v="1"/>
    <n v="0"/>
    <n v="0"/>
    <s v="State-Florida"/>
    <x v="3"/>
    <x v="1"/>
  </r>
  <r>
    <x v="1116"/>
    <x v="1007"/>
    <x v="1"/>
    <x v="2"/>
    <x v="34"/>
    <n v="0"/>
    <n v="1"/>
    <n v="0"/>
    <n v="0"/>
    <n v="0"/>
    <n v="0"/>
    <n v="1"/>
    <n v="0"/>
    <n v="0"/>
    <s v="State-Other"/>
    <x v="3"/>
    <x v="1"/>
  </r>
  <r>
    <x v="1117"/>
    <x v="1008"/>
    <x v="1"/>
    <x v="0"/>
    <x v="6"/>
    <n v="0"/>
    <n v="0"/>
    <n v="1"/>
    <n v="0"/>
    <n v="0"/>
    <n v="0"/>
    <n v="0"/>
    <n v="0"/>
    <n v="0"/>
    <s v="State-Texas"/>
    <x v="0"/>
    <x v="3"/>
  </r>
  <r>
    <x v="1118"/>
    <x v="1009"/>
    <x v="1"/>
    <x v="2"/>
    <x v="36"/>
    <n v="0"/>
    <n v="0"/>
    <n v="0"/>
    <n v="1"/>
    <n v="0"/>
    <n v="0"/>
    <n v="1"/>
    <n v="0"/>
    <n v="0"/>
    <s v="State-Texas"/>
    <x v="1"/>
    <x v="1"/>
  </r>
  <r>
    <x v="1119"/>
    <x v="1010"/>
    <x v="1"/>
    <x v="2"/>
    <x v="16"/>
    <n v="0"/>
    <n v="1"/>
    <n v="0"/>
    <n v="0"/>
    <n v="0"/>
    <n v="0"/>
    <n v="1"/>
    <n v="0"/>
    <n v="0"/>
    <s v="State-Florida"/>
    <x v="3"/>
    <x v="1"/>
  </r>
  <r>
    <x v="1120"/>
    <x v="1011"/>
    <x v="0"/>
    <x v="0"/>
    <x v="57"/>
    <n v="0"/>
    <n v="0"/>
    <n v="1"/>
    <n v="0"/>
    <n v="0"/>
    <n v="0"/>
    <n v="0"/>
    <n v="0"/>
    <n v="1"/>
    <s v="State-Texas"/>
    <x v="0"/>
    <x v="0"/>
  </r>
  <r>
    <x v="1121"/>
    <x v="1012"/>
    <x v="1"/>
    <x v="2"/>
    <x v="47"/>
    <n v="0"/>
    <n v="0"/>
    <n v="1"/>
    <n v="0"/>
    <n v="0"/>
    <n v="0"/>
    <n v="0"/>
    <n v="1"/>
    <n v="0"/>
    <s v="State-Illinois"/>
    <x v="0"/>
    <x v="2"/>
  </r>
  <r>
    <x v="1122"/>
    <x v="1013"/>
    <x v="1"/>
    <x v="2"/>
    <x v="25"/>
    <n v="0"/>
    <n v="1"/>
    <n v="0"/>
    <n v="0"/>
    <n v="0"/>
    <n v="0"/>
    <n v="0"/>
    <n v="0"/>
    <n v="0"/>
    <s v="State-Other"/>
    <x v="3"/>
    <x v="3"/>
  </r>
  <r>
    <x v="1123"/>
    <x v="1014"/>
    <x v="1"/>
    <x v="2"/>
    <x v="10"/>
    <n v="0"/>
    <n v="1"/>
    <n v="0"/>
    <n v="0"/>
    <n v="0"/>
    <n v="0"/>
    <n v="0"/>
    <n v="0"/>
    <n v="1"/>
    <s v="State-California"/>
    <x v="3"/>
    <x v="0"/>
  </r>
  <r>
    <x v="1124"/>
    <x v="1015"/>
    <x v="0"/>
    <x v="0"/>
    <x v="44"/>
    <n v="0"/>
    <n v="1"/>
    <n v="0"/>
    <n v="0"/>
    <n v="0"/>
    <n v="0"/>
    <n v="0"/>
    <n v="0"/>
    <n v="1"/>
    <s v="State-Texas"/>
    <x v="3"/>
    <x v="0"/>
  </r>
  <r>
    <x v="1125"/>
    <x v="1015"/>
    <x v="0"/>
    <x v="0"/>
    <x v="44"/>
    <n v="0"/>
    <n v="1"/>
    <n v="0"/>
    <n v="0"/>
    <n v="0"/>
    <n v="0"/>
    <n v="0"/>
    <n v="0"/>
    <n v="1"/>
    <s v="State-Other"/>
    <x v="3"/>
    <x v="0"/>
  </r>
  <r>
    <x v="1126"/>
    <x v="1016"/>
    <x v="0"/>
    <x v="2"/>
    <x v="24"/>
    <n v="0"/>
    <n v="1"/>
    <n v="0"/>
    <n v="0"/>
    <n v="0"/>
    <n v="0"/>
    <n v="0"/>
    <n v="1"/>
    <n v="0"/>
    <s v="State-New York"/>
    <x v="3"/>
    <x v="2"/>
  </r>
  <r>
    <x v="1127"/>
    <x v="1017"/>
    <x v="0"/>
    <x v="2"/>
    <x v="24"/>
    <n v="0"/>
    <n v="0"/>
    <n v="0"/>
    <n v="1"/>
    <n v="0"/>
    <n v="0"/>
    <n v="0"/>
    <n v="1"/>
    <n v="0"/>
    <s v="State-Texas"/>
    <x v="1"/>
    <x v="2"/>
  </r>
  <r>
    <x v="1128"/>
    <x v="1017"/>
    <x v="0"/>
    <x v="2"/>
    <x v="24"/>
    <n v="0"/>
    <n v="0"/>
    <n v="0"/>
    <n v="1"/>
    <n v="0"/>
    <n v="0"/>
    <n v="0"/>
    <n v="1"/>
    <n v="0"/>
    <s v="State-Florida"/>
    <x v="1"/>
    <x v="2"/>
  </r>
  <r>
    <x v="1129"/>
    <x v="1018"/>
    <x v="1"/>
    <x v="2"/>
    <x v="24"/>
    <n v="0"/>
    <n v="0"/>
    <n v="0"/>
    <n v="1"/>
    <n v="0"/>
    <n v="0"/>
    <n v="0"/>
    <n v="1"/>
    <n v="0"/>
    <s v="State-New York"/>
    <x v="1"/>
    <x v="2"/>
  </r>
  <r>
    <x v="1130"/>
    <x v="1019"/>
    <x v="0"/>
    <x v="2"/>
    <x v="39"/>
    <n v="0"/>
    <n v="1"/>
    <n v="0"/>
    <n v="0"/>
    <n v="0"/>
    <n v="0"/>
    <n v="0"/>
    <n v="0"/>
    <n v="1"/>
    <s v="State-California"/>
    <x v="3"/>
    <x v="0"/>
  </r>
  <r>
    <x v="1131"/>
    <x v="1020"/>
    <x v="1"/>
    <x v="2"/>
    <x v="36"/>
    <n v="0"/>
    <n v="0"/>
    <n v="1"/>
    <n v="0"/>
    <n v="0"/>
    <n v="0"/>
    <n v="1"/>
    <n v="0"/>
    <n v="0"/>
    <s v="State-Texas"/>
    <x v="0"/>
    <x v="1"/>
  </r>
  <r>
    <x v="1132"/>
    <x v="1021"/>
    <x v="0"/>
    <x v="2"/>
    <x v="47"/>
    <n v="0"/>
    <n v="1"/>
    <n v="0"/>
    <n v="0"/>
    <n v="0"/>
    <n v="0"/>
    <n v="1"/>
    <n v="0"/>
    <n v="0"/>
    <s v="State-New York"/>
    <x v="3"/>
    <x v="1"/>
  </r>
  <r>
    <x v="1133"/>
    <x v="1022"/>
    <x v="1"/>
    <x v="2"/>
    <x v="12"/>
    <n v="0"/>
    <n v="0"/>
    <n v="1"/>
    <n v="0"/>
    <n v="0"/>
    <n v="0"/>
    <n v="0"/>
    <n v="0"/>
    <n v="1"/>
    <s v="State-Illinois"/>
    <x v="0"/>
    <x v="0"/>
  </r>
  <r>
    <x v="1134"/>
    <x v="1023"/>
    <x v="0"/>
    <x v="2"/>
    <x v="13"/>
    <n v="0"/>
    <n v="1"/>
    <n v="0"/>
    <n v="0"/>
    <n v="0"/>
    <n v="0"/>
    <n v="1"/>
    <n v="0"/>
    <n v="0"/>
    <s v="State-Florida"/>
    <x v="3"/>
    <x v="1"/>
  </r>
  <r>
    <x v="1135"/>
    <x v="1024"/>
    <x v="1"/>
    <x v="2"/>
    <x v="31"/>
    <n v="0"/>
    <n v="0"/>
    <n v="1"/>
    <n v="0"/>
    <n v="0"/>
    <n v="0"/>
    <n v="1"/>
    <n v="0"/>
    <n v="0"/>
    <s v="State-Illinois"/>
    <x v="0"/>
    <x v="1"/>
  </r>
  <r>
    <x v="1136"/>
    <x v="1025"/>
    <x v="0"/>
    <x v="2"/>
    <x v="46"/>
    <n v="0"/>
    <n v="0"/>
    <n v="0"/>
    <n v="1"/>
    <n v="0"/>
    <n v="0"/>
    <n v="0"/>
    <n v="0"/>
    <n v="1"/>
    <s v="State-Other"/>
    <x v="1"/>
    <x v="0"/>
  </r>
  <r>
    <x v="1137"/>
    <x v="1025"/>
    <x v="0"/>
    <x v="2"/>
    <x v="42"/>
    <n v="1"/>
    <n v="0"/>
    <n v="0"/>
    <n v="0"/>
    <n v="0"/>
    <n v="0"/>
    <n v="0"/>
    <n v="0"/>
    <n v="1"/>
    <s v="State-Illinois"/>
    <x v="2"/>
    <x v="0"/>
  </r>
  <r>
    <x v="1138"/>
    <x v="1026"/>
    <x v="0"/>
    <x v="2"/>
    <x v="5"/>
    <n v="1"/>
    <n v="0"/>
    <n v="0"/>
    <n v="0"/>
    <n v="0"/>
    <n v="0"/>
    <n v="0"/>
    <n v="0"/>
    <n v="1"/>
    <s v="State-Texas"/>
    <x v="2"/>
    <x v="0"/>
  </r>
  <r>
    <x v="1139"/>
    <x v="1026"/>
    <x v="0"/>
    <x v="2"/>
    <x v="5"/>
    <n v="1"/>
    <n v="0"/>
    <n v="0"/>
    <n v="0"/>
    <n v="0"/>
    <n v="0"/>
    <n v="0"/>
    <n v="0"/>
    <n v="1"/>
    <s v="State-Illinois"/>
    <x v="2"/>
    <x v="0"/>
  </r>
  <r>
    <x v="1140"/>
    <x v="1027"/>
    <x v="1"/>
    <x v="2"/>
    <x v="5"/>
    <n v="0"/>
    <n v="0"/>
    <n v="0"/>
    <n v="1"/>
    <n v="0"/>
    <n v="0"/>
    <n v="0"/>
    <n v="0"/>
    <n v="0"/>
    <s v="State-California"/>
    <x v="1"/>
    <x v="3"/>
  </r>
  <r>
    <x v="1141"/>
    <x v="1028"/>
    <x v="0"/>
    <x v="2"/>
    <x v="12"/>
    <n v="0"/>
    <n v="0"/>
    <n v="0"/>
    <n v="0"/>
    <n v="1"/>
    <n v="0"/>
    <n v="0"/>
    <n v="0"/>
    <n v="1"/>
    <s v="State-Florida"/>
    <x v="4"/>
    <x v="0"/>
  </r>
  <r>
    <x v="1142"/>
    <x v="1029"/>
    <x v="1"/>
    <x v="2"/>
    <x v="14"/>
    <n v="0"/>
    <n v="1"/>
    <n v="0"/>
    <n v="0"/>
    <n v="0"/>
    <n v="0"/>
    <n v="1"/>
    <n v="0"/>
    <n v="0"/>
    <s v="State-Other"/>
    <x v="3"/>
    <x v="1"/>
  </r>
  <r>
    <x v="1143"/>
    <x v="1030"/>
    <x v="2"/>
    <x v="0"/>
    <x v="1"/>
    <n v="0"/>
    <n v="1"/>
    <n v="0"/>
    <n v="0"/>
    <n v="0"/>
    <n v="0"/>
    <n v="1"/>
    <n v="0"/>
    <n v="0"/>
    <s v="State-Texas"/>
    <x v="3"/>
    <x v="1"/>
  </r>
  <r>
    <x v="1144"/>
    <x v="1031"/>
    <x v="0"/>
    <x v="1"/>
    <x v="51"/>
    <n v="0"/>
    <n v="1"/>
    <n v="0"/>
    <n v="0"/>
    <n v="0"/>
    <n v="0"/>
    <n v="1"/>
    <n v="0"/>
    <n v="0"/>
    <s v="State-Illinois"/>
    <x v="3"/>
    <x v="1"/>
  </r>
  <r>
    <x v="1145"/>
    <x v="1032"/>
    <x v="0"/>
    <x v="2"/>
    <x v="48"/>
    <n v="0"/>
    <n v="0"/>
    <n v="1"/>
    <n v="0"/>
    <n v="0"/>
    <n v="0"/>
    <n v="1"/>
    <n v="0"/>
    <n v="0"/>
    <s v="State-New York"/>
    <x v="0"/>
    <x v="1"/>
  </r>
  <r>
    <x v="1146"/>
    <x v="1033"/>
    <x v="0"/>
    <x v="1"/>
    <x v="24"/>
    <n v="0"/>
    <n v="1"/>
    <n v="0"/>
    <n v="0"/>
    <n v="0"/>
    <n v="0"/>
    <n v="1"/>
    <n v="0"/>
    <n v="0"/>
    <s v="State-Texas"/>
    <x v="3"/>
    <x v="1"/>
  </r>
  <r>
    <x v="1147"/>
    <x v="1034"/>
    <x v="0"/>
    <x v="0"/>
    <x v="3"/>
    <n v="0"/>
    <n v="1"/>
    <n v="0"/>
    <n v="0"/>
    <n v="0"/>
    <n v="0"/>
    <n v="0"/>
    <n v="1"/>
    <n v="0"/>
    <s v="State-California"/>
    <x v="3"/>
    <x v="2"/>
  </r>
  <r>
    <x v="1148"/>
    <x v="1035"/>
    <x v="0"/>
    <x v="2"/>
    <x v="35"/>
    <n v="0"/>
    <n v="0"/>
    <n v="0"/>
    <n v="1"/>
    <n v="0"/>
    <n v="0"/>
    <n v="0"/>
    <n v="0"/>
    <n v="0"/>
    <s v="State-California"/>
    <x v="1"/>
    <x v="3"/>
  </r>
  <r>
    <x v="1149"/>
    <x v="1036"/>
    <x v="0"/>
    <x v="2"/>
    <x v="39"/>
    <n v="0"/>
    <n v="1"/>
    <n v="0"/>
    <n v="0"/>
    <n v="0"/>
    <n v="0"/>
    <n v="1"/>
    <n v="0"/>
    <n v="0"/>
    <s v="State-New York"/>
    <x v="3"/>
    <x v="1"/>
  </r>
  <r>
    <x v="1150"/>
    <x v="1037"/>
    <x v="1"/>
    <x v="0"/>
    <x v="41"/>
    <n v="0"/>
    <n v="0"/>
    <n v="0"/>
    <n v="1"/>
    <n v="0"/>
    <n v="0"/>
    <n v="1"/>
    <n v="0"/>
    <n v="0"/>
    <s v="State-Texas"/>
    <x v="1"/>
    <x v="1"/>
  </r>
  <r>
    <x v="1151"/>
    <x v="1038"/>
    <x v="1"/>
    <x v="2"/>
    <x v="38"/>
    <n v="0"/>
    <n v="0"/>
    <n v="0"/>
    <n v="1"/>
    <n v="0"/>
    <n v="0"/>
    <n v="1"/>
    <n v="0"/>
    <n v="0"/>
    <s v="State-Florida"/>
    <x v="1"/>
    <x v="1"/>
  </r>
  <r>
    <x v="1152"/>
    <x v="1039"/>
    <x v="1"/>
    <x v="2"/>
    <x v="7"/>
    <n v="0"/>
    <n v="1"/>
    <n v="0"/>
    <n v="0"/>
    <n v="0"/>
    <n v="0"/>
    <n v="1"/>
    <n v="0"/>
    <n v="0"/>
    <s v="State-Illinois"/>
    <x v="3"/>
    <x v="1"/>
  </r>
  <r>
    <x v="1153"/>
    <x v="1040"/>
    <x v="0"/>
    <x v="0"/>
    <x v="4"/>
    <n v="0"/>
    <n v="1"/>
    <n v="0"/>
    <n v="0"/>
    <n v="0"/>
    <n v="0"/>
    <n v="0"/>
    <n v="0"/>
    <n v="1"/>
    <s v="State-California"/>
    <x v="3"/>
    <x v="0"/>
  </r>
  <r>
    <x v="1154"/>
    <x v="1040"/>
    <x v="0"/>
    <x v="0"/>
    <x v="4"/>
    <n v="0"/>
    <n v="1"/>
    <n v="0"/>
    <n v="0"/>
    <n v="0"/>
    <n v="0"/>
    <n v="0"/>
    <n v="0"/>
    <n v="1"/>
    <s v="State-California"/>
    <x v="3"/>
    <x v="0"/>
  </r>
  <r>
    <x v="1155"/>
    <x v="1041"/>
    <x v="0"/>
    <x v="2"/>
    <x v="36"/>
    <n v="0"/>
    <n v="0"/>
    <n v="0"/>
    <n v="1"/>
    <n v="0"/>
    <n v="0"/>
    <n v="1"/>
    <n v="0"/>
    <n v="0"/>
    <s v="State-Other"/>
    <x v="1"/>
    <x v="1"/>
  </r>
  <r>
    <x v="1156"/>
    <x v="1042"/>
    <x v="1"/>
    <x v="2"/>
    <x v="48"/>
    <n v="0"/>
    <n v="0"/>
    <n v="0"/>
    <n v="1"/>
    <n v="0"/>
    <n v="0"/>
    <n v="1"/>
    <n v="0"/>
    <n v="0"/>
    <s v="State-Texas"/>
    <x v="1"/>
    <x v="1"/>
  </r>
  <r>
    <x v="1157"/>
    <x v="1043"/>
    <x v="1"/>
    <x v="0"/>
    <x v="42"/>
    <n v="0"/>
    <n v="0"/>
    <n v="1"/>
    <n v="0"/>
    <n v="0"/>
    <n v="0"/>
    <n v="0"/>
    <n v="1"/>
    <n v="0"/>
    <s v="State-Illinois"/>
    <x v="0"/>
    <x v="2"/>
  </r>
  <r>
    <x v="1158"/>
    <x v="1044"/>
    <x v="0"/>
    <x v="2"/>
    <x v="14"/>
    <n v="1"/>
    <n v="0"/>
    <n v="0"/>
    <n v="0"/>
    <n v="0"/>
    <n v="0"/>
    <n v="1"/>
    <n v="0"/>
    <n v="0"/>
    <s v="State-New York"/>
    <x v="2"/>
    <x v="1"/>
  </r>
  <r>
    <x v="1159"/>
    <x v="1045"/>
    <x v="0"/>
    <x v="2"/>
    <x v="51"/>
    <n v="0"/>
    <n v="0"/>
    <n v="1"/>
    <n v="0"/>
    <n v="0"/>
    <n v="0"/>
    <n v="1"/>
    <n v="0"/>
    <n v="0"/>
    <s v="State-California"/>
    <x v="0"/>
    <x v="1"/>
  </r>
  <r>
    <x v="1160"/>
    <x v="1046"/>
    <x v="0"/>
    <x v="2"/>
    <x v="12"/>
    <n v="0"/>
    <n v="0"/>
    <n v="1"/>
    <n v="0"/>
    <n v="0"/>
    <n v="0"/>
    <n v="1"/>
    <n v="0"/>
    <n v="0"/>
    <s v="State-Florida"/>
    <x v="0"/>
    <x v="1"/>
  </r>
  <r>
    <x v="1161"/>
    <x v="1047"/>
    <x v="0"/>
    <x v="2"/>
    <x v="49"/>
    <n v="0"/>
    <n v="0"/>
    <n v="0"/>
    <n v="1"/>
    <n v="0"/>
    <n v="0"/>
    <n v="0"/>
    <n v="1"/>
    <n v="0"/>
    <s v="State-Texas"/>
    <x v="1"/>
    <x v="2"/>
  </r>
  <r>
    <x v="1162"/>
    <x v="1047"/>
    <x v="0"/>
    <x v="2"/>
    <x v="49"/>
    <n v="0"/>
    <n v="0"/>
    <n v="0"/>
    <n v="1"/>
    <n v="0"/>
    <n v="0"/>
    <n v="0"/>
    <n v="1"/>
    <n v="0"/>
    <s v="State-Texas"/>
    <x v="1"/>
    <x v="2"/>
  </r>
  <r>
    <x v="1163"/>
    <x v="1048"/>
    <x v="1"/>
    <x v="0"/>
    <x v="35"/>
    <n v="0"/>
    <n v="0"/>
    <n v="0"/>
    <n v="1"/>
    <n v="0"/>
    <n v="0"/>
    <n v="0"/>
    <n v="1"/>
    <n v="0"/>
    <s v="State-California"/>
    <x v="1"/>
    <x v="2"/>
  </r>
  <r>
    <x v="1164"/>
    <x v="1049"/>
    <x v="0"/>
    <x v="0"/>
    <x v="26"/>
    <n v="0"/>
    <n v="0"/>
    <n v="1"/>
    <n v="0"/>
    <n v="0"/>
    <n v="0"/>
    <n v="1"/>
    <n v="0"/>
    <n v="0"/>
    <s v="State-Texas"/>
    <x v="0"/>
    <x v="1"/>
  </r>
  <r>
    <x v="1165"/>
    <x v="1050"/>
    <x v="0"/>
    <x v="1"/>
    <x v="38"/>
    <n v="0"/>
    <n v="1"/>
    <n v="0"/>
    <n v="0"/>
    <n v="0"/>
    <n v="0"/>
    <n v="0"/>
    <n v="1"/>
    <n v="0"/>
    <s v="State-Other"/>
    <x v="3"/>
    <x v="2"/>
  </r>
  <r>
    <x v="1166"/>
    <x v="1050"/>
    <x v="0"/>
    <x v="1"/>
    <x v="38"/>
    <n v="0"/>
    <n v="1"/>
    <n v="0"/>
    <n v="0"/>
    <n v="0"/>
    <n v="0"/>
    <n v="0"/>
    <n v="1"/>
    <n v="0"/>
    <s v="State-California"/>
    <x v="3"/>
    <x v="2"/>
  </r>
  <r>
    <x v="1167"/>
    <x v="1051"/>
    <x v="0"/>
    <x v="2"/>
    <x v="33"/>
    <n v="0"/>
    <n v="1"/>
    <n v="0"/>
    <n v="0"/>
    <n v="0"/>
    <n v="0"/>
    <n v="1"/>
    <n v="0"/>
    <n v="0"/>
    <s v="State-New York"/>
    <x v="3"/>
    <x v="1"/>
  </r>
  <r>
    <x v="1168"/>
    <x v="1052"/>
    <x v="1"/>
    <x v="0"/>
    <x v="2"/>
    <n v="0"/>
    <n v="0"/>
    <n v="0"/>
    <n v="1"/>
    <n v="0"/>
    <n v="0"/>
    <n v="0"/>
    <n v="0"/>
    <n v="0"/>
    <s v="State-Other"/>
    <x v="1"/>
    <x v="3"/>
  </r>
  <r>
    <x v="1169"/>
    <x v="1053"/>
    <x v="0"/>
    <x v="0"/>
    <x v="47"/>
    <n v="0"/>
    <n v="0"/>
    <n v="1"/>
    <n v="0"/>
    <n v="0"/>
    <n v="0"/>
    <n v="0"/>
    <n v="0"/>
    <n v="1"/>
    <s v="State-New York"/>
    <x v="0"/>
    <x v="0"/>
  </r>
  <r>
    <x v="1170"/>
    <x v="1054"/>
    <x v="0"/>
    <x v="2"/>
    <x v="39"/>
    <n v="1"/>
    <n v="0"/>
    <n v="0"/>
    <n v="0"/>
    <n v="0"/>
    <n v="0"/>
    <n v="1"/>
    <n v="0"/>
    <n v="0"/>
    <s v="State-California"/>
    <x v="2"/>
    <x v="1"/>
  </r>
  <r>
    <x v="1171"/>
    <x v="1055"/>
    <x v="1"/>
    <x v="2"/>
    <x v="30"/>
    <n v="0"/>
    <n v="0"/>
    <n v="0"/>
    <n v="1"/>
    <n v="0"/>
    <n v="0"/>
    <n v="0"/>
    <n v="1"/>
    <n v="0"/>
    <s v="State-Other"/>
    <x v="1"/>
    <x v="2"/>
  </r>
  <r>
    <x v="1172"/>
    <x v="1056"/>
    <x v="0"/>
    <x v="0"/>
    <x v="30"/>
    <n v="0"/>
    <n v="1"/>
    <n v="0"/>
    <n v="0"/>
    <n v="0"/>
    <n v="0"/>
    <n v="0"/>
    <n v="1"/>
    <n v="0"/>
    <s v="State-California"/>
    <x v="3"/>
    <x v="2"/>
  </r>
  <r>
    <x v="1173"/>
    <x v="1057"/>
    <x v="1"/>
    <x v="2"/>
    <x v="12"/>
    <n v="0"/>
    <n v="1"/>
    <n v="0"/>
    <n v="0"/>
    <n v="0"/>
    <n v="0"/>
    <n v="0"/>
    <n v="1"/>
    <n v="0"/>
    <s v="State-Other"/>
    <x v="3"/>
    <x v="2"/>
  </r>
  <r>
    <x v="1174"/>
    <x v="1058"/>
    <x v="1"/>
    <x v="0"/>
    <x v="38"/>
    <n v="0"/>
    <n v="1"/>
    <n v="0"/>
    <n v="0"/>
    <n v="0"/>
    <n v="0"/>
    <n v="0"/>
    <n v="0"/>
    <n v="1"/>
    <s v="State-Illinois"/>
    <x v="3"/>
    <x v="0"/>
  </r>
  <r>
    <x v="1175"/>
    <x v="1059"/>
    <x v="1"/>
    <x v="0"/>
    <x v="21"/>
    <n v="0"/>
    <n v="0"/>
    <n v="1"/>
    <n v="0"/>
    <n v="0"/>
    <n v="0"/>
    <n v="0"/>
    <n v="0"/>
    <n v="0"/>
    <s v="State-Texas"/>
    <x v="0"/>
    <x v="3"/>
  </r>
  <r>
    <x v="1176"/>
    <x v="1060"/>
    <x v="1"/>
    <x v="2"/>
    <x v="23"/>
    <n v="0"/>
    <n v="1"/>
    <n v="0"/>
    <n v="0"/>
    <n v="0"/>
    <n v="0"/>
    <n v="0"/>
    <n v="1"/>
    <n v="0"/>
    <s v="State-California"/>
    <x v="3"/>
    <x v="2"/>
  </r>
  <r>
    <x v="1177"/>
    <x v="1061"/>
    <x v="1"/>
    <x v="0"/>
    <x v="35"/>
    <n v="0"/>
    <n v="0"/>
    <n v="1"/>
    <n v="0"/>
    <n v="0"/>
    <n v="0"/>
    <n v="0"/>
    <n v="1"/>
    <n v="0"/>
    <s v="State-California"/>
    <x v="0"/>
    <x v="2"/>
  </r>
  <r>
    <x v="1178"/>
    <x v="1062"/>
    <x v="0"/>
    <x v="2"/>
    <x v="51"/>
    <n v="1"/>
    <n v="0"/>
    <n v="0"/>
    <n v="0"/>
    <n v="0"/>
    <n v="0"/>
    <n v="0"/>
    <n v="1"/>
    <n v="0"/>
    <s v="State-California"/>
    <x v="2"/>
    <x v="2"/>
  </r>
  <r>
    <x v="1179"/>
    <x v="1063"/>
    <x v="0"/>
    <x v="2"/>
    <x v="47"/>
    <n v="1"/>
    <n v="0"/>
    <n v="0"/>
    <n v="0"/>
    <n v="0"/>
    <n v="0"/>
    <n v="1"/>
    <n v="0"/>
    <n v="0"/>
    <s v="State-California"/>
    <x v="2"/>
    <x v="1"/>
  </r>
  <r>
    <x v="1180"/>
    <x v="1064"/>
    <x v="0"/>
    <x v="2"/>
    <x v="39"/>
    <n v="0"/>
    <n v="1"/>
    <n v="0"/>
    <n v="0"/>
    <n v="0"/>
    <n v="0"/>
    <n v="1"/>
    <n v="0"/>
    <n v="0"/>
    <s v="State-Illinois"/>
    <x v="3"/>
    <x v="1"/>
  </r>
  <r>
    <x v="1181"/>
    <x v="1065"/>
    <x v="1"/>
    <x v="2"/>
    <x v="11"/>
    <n v="0"/>
    <n v="0"/>
    <n v="1"/>
    <n v="0"/>
    <n v="0"/>
    <n v="0"/>
    <n v="0"/>
    <n v="1"/>
    <n v="0"/>
    <s v="State-New York"/>
    <x v="0"/>
    <x v="2"/>
  </r>
  <r>
    <x v="1182"/>
    <x v="1066"/>
    <x v="1"/>
    <x v="0"/>
    <x v="23"/>
    <n v="0"/>
    <n v="0"/>
    <n v="0"/>
    <n v="1"/>
    <n v="0"/>
    <n v="0"/>
    <n v="0"/>
    <n v="0"/>
    <n v="1"/>
    <s v="State-Illinois"/>
    <x v="1"/>
    <x v="0"/>
  </r>
  <r>
    <x v="1183"/>
    <x v="1067"/>
    <x v="0"/>
    <x v="2"/>
    <x v="38"/>
    <n v="0"/>
    <n v="0"/>
    <n v="0"/>
    <n v="1"/>
    <n v="0"/>
    <n v="0"/>
    <n v="0"/>
    <n v="0"/>
    <n v="1"/>
    <s v="State-Florida"/>
    <x v="1"/>
    <x v="0"/>
  </r>
  <r>
    <x v="1184"/>
    <x v="1068"/>
    <x v="0"/>
    <x v="2"/>
    <x v="2"/>
    <n v="0"/>
    <n v="0"/>
    <n v="1"/>
    <n v="0"/>
    <n v="0"/>
    <n v="0"/>
    <n v="1"/>
    <n v="0"/>
    <n v="0"/>
    <s v="State-Illinois"/>
    <x v="0"/>
    <x v="1"/>
  </r>
  <r>
    <x v="1185"/>
    <x v="1069"/>
    <x v="0"/>
    <x v="2"/>
    <x v="49"/>
    <n v="1"/>
    <n v="0"/>
    <n v="0"/>
    <n v="0"/>
    <n v="0"/>
    <n v="0"/>
    <n v="1"/>
    <n v="0"/>
    <n v="0"/>
    <s v="State-New York"/>
    <x v="2"/>
    <x v="1"/>
  </r>
  <r>
    <x v="1186"/>
    <x v="1070"/>
    <x v="1"/>
    <x v="2"/>
    <x v="5"/>
    <n v="0"/>
    <n v="1"/>
    <n v="0"/>
    <n v="0"/>
    <n v="0"/>
    <n v="0"/>
    <n v="0"/>
    <n v="0"/>
    <n v="1"/>
    <s v="State-Illinois"/>
    <x v="3"/>
    <x v="0"/>
  </r>
  <r>
    <x v="1187"/>
    <x v="1071"/>
    <x v="0"/>
    <x v="0"/>
    <x v="23"/>
    <n v="1"/>
    <n v="0"/>
    <n v="0"/>
    <n v="0"/>
    <n v="0"/>
    <n v="0"/>
    <n v="0"/>
    <n v="0"/>
    <n v="0"/>
    <s v="State-Florida"/>
    <x v="2"/>
    <x v="3"/>
  </r>
  <r>
    <x v="1188"/>
    <x v="1072"/>
    <x v="1"/>
    <x v="2"/>
    <x v="37"/>
    <n v="0"/>
    <n v="1"/>
    <n v="0"/>
    <n v="0"/>
    <n v="0"/>
    <n v="0"/>
    <n v="1"/>
    <n v="0"/>
    <n v="0"/>
    <s v="State-Florida"/>
    <x v="3"/>
    <x v="1"/>
  </r>
  <r>
    <x v="1189"/>
    <x v="1073"/>
    <x v="0"/>
    <x v="2"/>
    <x v="16"/>
    <n v="0"/>
    <n v="1"/>
    <n v="0"/>
    <n v="0"/>
    <n v="0"/>
    <n v="0"/>
    <n v="1"/>
    <n v="0"/>
    <n v="0"/>
    <s v="State-Illinois"/>
    <x v="3"/>
    <x v="1"/>
  </r>
  <r>
    <x v="1190"/>
    <x v="1074"/>
    <x v="0"/>
    <x v="2"/>
    <x v="11"/>
    <n v="0"/>
    <n v="0"/>
    <n v="1"/>
    <n v="0"/>
    <n v="0"/>
    <n v="0"/>
    <n v="1"/>
    <n v="0"/>
    <n v="0"/>
    <s v="State-Illinois"/>
    <x v="0"/>
    <x v="1"/>
  </r>
  <r>
    <x v="1191"/>
    <x v="1075"/>
    <x v="0"/>
    <x v="2"/>
    <x v="42"/>
    <n v="0"/>
    <n v="1"/>
    <n v="0"/>
    <n v="0"/>
    <n v="0"/>
    <n v="0"/>
    <n v="0"/>
    <n v="0"/>
    <n v="0"/>
    <s v="State-California"/>
    <x v="3"/>
    <x v="3"/>
  </r>
  <r>
    <x v="1192"/>
    <x v="1076"/>
    <x v="0"/>
    <x v="0"/>
    <x v="53"/>
    <n v="1"/>
    <n v="0"/>
    <n v="0"/>
    <n v="0"/>
    <n v="0"/>
    <n v="0"/>
    <n v="0"/>
    <n v="0"/>
    <n v="1"/>
    <s v="State-Florida"/>
    <x v="2"/>
    <x v="0"/>
  </r>
  <r>
    <x v="1193"/>
    <x v="1076"/>
    <x v="0"/>
    <x v="0"/>
    <x v="53"/>
    <n v="1"/>
    <n v="0"/>
    <n v="0"/>
    <n v="0"/>
    <n v="0"/>
    <n v="0"/>
    <n v="0"/>
    <n v="0"/>
    <n v="1"/>
    <s v="State-Texas"/>
    <x v="2"/>
    <x v="0"/>
  </r>
  <r>
    <x v="1194"/>
    <x v="1077"/>
    <x v="0"/>
    <x v="1"/>
    <x v="37"/>
    <n v="0"/>
    <n v="1"/>
    <n v="0"/>
    <n v="0"/>
    <n v="0"/>
    <n v="0"/>
    <n v="1"/>
    <n v="0"/>
    <n v="0"/>
    <s v="State-New York"/>
    <x v="3"/>
    <x v="1"/>
  </r>
  <r>
    <x v="1195"/>
    <x v="1078"/>
    <x v="1"/>
    <x v="2"/>
    <x v="51"/>
    <n v="0"/>
    <n v="0"/>
    <n v="1"/>
    <n v="0"/>
    <n v="0"/>
    <n v="0"/>
    <n v="0"/>
    <n v="0"/>
    <n v="1"/>
    <s v="State-Illinois"/>
    <x v="0"/>
    <x v="0"/>
  </r>
  <r>
    <x v="1196"/>
    <x v="1078"/>
    <x v="1"/>
    <x v="2"/>
    <x v="51"/>
    <n v="0"/>
    <n v="0"/>
    <n v="1"/>
    <n v="0"/>
    <n v="0"/>
    <n v="0"/>
    <n v="0"/>
    <n v="0"/>
    <n v="1"/>
    <s v="State-Florida"/>
    <x v="0"/>
    <x v="0"/>
  </r>
  <r>
    <x v="1197"/>
    <x v="1079"/>
    <x v="0"/>
    <x v="2"/>
    <x v="5"/>
    <n v="0"/>
    <n v="0"/>
    <n v="1"/>
    <n v="0"/>
    <n v="0"/>
    <n v="0"/>
    <n v="1"/>
    <n v="0"/>
    <n v="0"/>
    <s v="State-Texas"/>
    <x v="0"/>
    <x v="1"/>
  </r>
  <r>
    <x v="1198"/>
    <x v="1080"/>
    <x v="0"/>
    <x v="2"/>
    <x v="30"/>
    <n v="1"/>
    <n v="0"/>
    <n v="0"/>
    <n v="0"/>
    <n v="0"/>
    <n v="0"/>
    <n v="1"/>
    <n v="0"/>
    <n v="0"/>
    <s v="State-California"/>
    <x v="2"/>
    <x v="1"/>
  </r>
  <r>
    <x v="1199"/>
    <x v="1081"/>
    <x v="0"/>
    <x v="2"/>
    <x v="51"/>
    <n v="1"/>
    <n v="0"/>
    <n v="0"/>
    <n v="0"/>
    <n v="0"/>
    <n v="0"/>
    <n v="0"/>
    <n v="0"/>
    <n v="1"/>
    <s v="State-Florida"/>
    <x v="2"/>
    <x v="0"/>
  </r>
  <r>
    <x v="1200"/>
    <x v="1082"/>
    <x v="1"/>
    <x v="2"/>
    <x v="13"/>
    <n v="0"/>
    <n v="0"/>
    <n v="0"/>
    <n v="1"/>
    <n v="0"/>
    <n v="0"/>
    <n v="1"/>
    <n v="0"/>
    <n v="0"/>
    <s v="State-California"/>
    <x v="1"/>
    <x v="1"/>
  </r>
  <r>
    <x v="1201"/>
    <x v="1083"/>
    <x v="0"/>
    <x v="0"/>
    <x v="18"/>
    <n v="0"/>
    <n v="0"/>
    <n v="1"/>
    <n v="0"/>
    <n v="0"/>
    <n v="0"/>
    <n v="1"/>
    <n v="0"/>
    <n v="0"/>
    <s v="State-Florida"/>
    <x v="0"/>
    <x v="1"/>
  </r>
  <r>
    <x v="1202"/>
    <x v="1084"/>
    <x v="1"/>
    <x v="1"/>
    <x v="46"/>
    <n v="0"/>
    <n v="0"/>
    <n v="1"/>
    <n v="0"/>
    <n v="0"/>
    <n v="0"/>
    <n v="0"/>
    <n v="0"/>
    <n v="1"/>
    <s v="State-Illinois"/>
    <x v="0"/>
    <x v="0"/>
  </r>
  <r>
    <x v="1203"/>
    <x v="1085"/>
    <x v="1"/>
    <x v="2"/>
    <x v="10"/>
    <n v="0"/>
    <n v="1"/>
    <n v="0"/>
    <n v="0"/>
    <n v="0"/>
    <n v="0"/>
    <n v="1"/>
    <n v="0"/>
    <n v="0"/>
    <s v="State-Illinois"/>
    <x v="3"/>
    <x v="1"/>
  </r>
  <r>
    <x v="1204"/>
    <x v="1086"/>
    <x v="0"/>
    <x v="2"/>
    <x v="47"/>
    <n v="0"/>
    <n v="1"/>
    <n v="0"/>
    <n v="0"/>
    <n v="0"/>
    <n v="0"/>
    <n v="1"/>
    <n v="0"/>
    <n v="0"/>
    <s v="State-Florida"/>
    <x v="3"/>
    <x v="1"/>
  </r>
  <r>
    <x v="1205"/>
    <x v="1087"/>
    <x v="1"/>
    <x v="2"/>
    <x v="51"/>
    <n v="1"/>
    <n v="0"/>
    <n v="0"/>
    <n v="0"/>
    <n v="0"/>
    <n v="0"/>
    <n v="0"/>
    <n v="1"/>
    <n v="0"/>
    <s v="State-Illinois"/>
    <x v="2"/>
    <x v="2"/>
  </r>
  <r>
    <x v="1206"/>
    <x v="1088"/>
    <x v="1"/>
    <x v="2"/>
    <x v="46"/>
    <n v="0"/>
    <n v="1"/>
    <n v="0"/>
    <n v="0"/>
    <n v="0"/>
    <n v="0"/>
    <n v="0"/>
    <n v="0"/>
    <n v="1"/>
    <s v="State-Other"/>
    <x v="3"/>
    <x v="0"/>
  </r>
  <r>
    <x v="1207"/>
    <x v="1089"/>
    <x v="1"/>
    <x v="1"/>
    <x v="13"/>
    <n v="0"/>
    <n v="1"/>
    <n v="0"/>
    <n v="0"/>
    <n v="0"/>
    <n v="0"/>
    <n v="1"/>
    <n v="0"/>
    <n v="0"/>
    <s v="State-California"/>
    <x v="3"/>
    <x v="1"/>
  </r>
  <r>
    <x v="1208"/>
    <x v="1090"/>
    <x v="1"/>
    <x v="0"/>
    <x v="27"/>
    <n v="0"/>
    <n v="0"/>
    <n v="1"/>
    <n v="0"/>
    <n v="0"/>
    <n v="0"/>
    <n v="1"/>
    <n v="0"/>
    <n v="0"/>
    <s v="State-Other"/>
    <x v="0"/>
    <x v="1"/>
  </r>
  <r>
    <x v="1209"/>
    <x v="1091"/>
    <x v="0"/>
    <x v="2"/>
    <x v="16"/>
    <n v="0"/>
    <n v="0"/>
    <n v="1"/>
    <n v="0"/>
    <n v="0"/>
    <n v="0"/>
    <n v="0"/>
    <n v="0"/>
    <n v="1"/>
    <s v="State-Texas"/>
    <x v="0"/>
    <x v="0"/>
  </r>
  <r>
    <x v="1210"/>
    <x v="1091"/>
    <x v="0"/>
    <x v="2"/>
    <x v="16"/>
    <n v="0"/>
    <n v="0"/>
    <n v="1"/>
    <n v="0"/>
    <n v="0"/>
    <n v="0"/>
    <n v="0"/>
    <n v="0"/>
    <n v="1"/>
    <s v="State-Illinois"/>
    <x v="0"/>
    <x v="0"/>
  </r>
  <r>
    <x v="1211"/>
    <x v="1091"/>
    <x v="0"/>
    <x v="2"/>
    <x v="16"/>
    <n v="0"/>
    <n v="0"/>
    <n v="1"/>
    <n v="0"/>
    <n v="0"/>
    <n v="0"/>
    <n v="0"/>
    <n v="0"/>
    <n v="1"/>
    <s v="State-New York"/>
    <x v="0"/>
    <x v="0"/>
  </r>
  <r>
    <x v="1212"/>
    <x v="1092"/>
    <x v="0"/>
    <x v="2"/>
    <x v="33"/>
    <n v="0"/>
    <n v="0"/>
    <n v="0"/>
    <n v="1"/>
    <n v="0"/>
    <n v="0"/>
    <n v="0"/>
    <n v="1"/>
    <n v="0"/>
    <s v="State-Texas"/>
    <x v="1"/>
    <x v="2"/>
  </r>
  <r>
    <x v="1213"/>
    <x v="1093"/>
    <x v="0"/>
    <x v="0"/>
    <x v="10"/>
    <n v="0"/>
    <n v="0"/>
    <n v="1"/>
    <n v="0"/>
    <n v="0"/>
    <n v="0"/>
    <n v="0"/>
    <n v="0"/>
    <n v="1"/>
    <s v="State-New York"/>
    <x v="0"/>
    <x v="0"/>
  </r>
  <r>
    <x v="1214"/>
    <x v="1094"/>
    <x v="1"/>
    <x v="2"/>
    <x v="24"/>
    <n v="0"/>
    <n v="1"/>
    <n v="0"/>
    <n v="0"/>
    <n v="0"/>
    <n v="0"/>
    <n v="1"/>
    <n v="0"/>
    <n v="0"/>
    <s v="State-Texas"/>
    <x v="3"/>
    <x v="1"/>
  </r>
  <r>
    <x v="1215"/>
    <x v="1095"/>
    <x v="0"/>
    <x v="0"/>
    <x v="12"/>
    <n v="0"/>
    <n v="1"/>
    <n v="0"/>
    <n v="0"/>
    <n v="0"/>
    <n v="0"/>
    <n v="1"/>
    <n v="0"/>
    <n v="0"/>
    <s v="State-Texas"/>
    <x v="3"/>
    <x v="1"/>
  </r>
  <r>
    <x v="1216"/>
    <x v="1096"/>
    <x v="1"/>
    <x v="0"/>
    <x v="2"/>
    <n v="0"/>
    <n v="0"/>
    <n v="0"/>
    <n v="1"/>
    <n v="0"/>
    <n v="0"/>
    <n v="1"/>
    <n v="0"/>
    <n v="0"/>
    <s v="State-Florida"/>
    <x v="1"/>
    <x v="1"/>
  </r>
  <r>
    <x v="1217"/>
    <x v="1097"/>
    <x v="1"/>
    <x v="2"/>
    <x v="21"/>
    <n v="0"/>
    <n v="1"/>
    <n v="0"/>
    <n v="0"/>
    <n v="0"/>
    <n v="0"/>
    <n v="1"/>
    <n v="0"/>
    <n v="0"/>
    <s v="State-California"/>
    <x v="3"/>
    <x v="1"/>
  </r>
  <r>
    <x v="1218"/>
    <x v="1098"/>
    <x v="0"/>
    <x v="2"/>
    <x v="49"/>
    <n v="0"/>
    <n v="1"/>
    <n v="0"/>
    <n v="0"/>
    <n v="0"/>
    <n v="0"/>
    <n v="0"/>
    <n v="1"/>
    <n v="0"/>
    <s v="State-California"/>
    <x v="3"/>
    <x v="2"/>
  </r>
  <r>
    <x v="1219"/>
    <x v="1099"/>
    <x v="0"/>
    <x v="2"/>
    <x v="46"/>
    <n v="0"/>
    <n v="0"/>
    <n v="0"/>
    <n v="1"/>
    <n v="0"/>
    <n v="0"/>
    <n v="1"/>
    <n v="0"/>
    <n v="0"/>
    <s v="State-Illinois"/>
    <x v="1"/>
    <x v="1"/>
  </r>
  <r>
    <x v="1220"/>
    <x v="1100"/>
    <x v="1"/>
    <x v="2"/>
    <x v="40"/>
    <n v="0"/>
    <n v="1"/>
    <n v="0"/>
    <n v="0"/>
    <n v="0"/>
    <n v="0"/>
    <n v="1"/>
    <n v="0"/>
    <n v="0"/>
    <s v="State-Texas"/>
    <x v="3"/>
    <x v="1"/>
  </r>
  <r>
    <x v="1221"/>
    <x v="1101"/>
    <x v="0"/>
    <x v="2"/>
    <x v="39"/>
    <n v="0"/>
    <n v="0"/>
    <n v="1"/>
    <n v="0"/>
    <n v="0"/>
    <n v="0"/>
    <n v="1"/>
    <n v="0"/>
    <n v="0"/>
    <s v="State-Texas"/>
    <x v="0"/>
    <x v="1"/>
  </r>
  <r>
    <x v="1222"/>
    <x v="1102"/>
    <x v="0"/>
    <x v="2"/>
    <x v="5"/>
    <n v="0"/>
    <n v="0"/>
    <n v="0"/>
    <n v="0"/>
    <n v="1"/>
    <n v="0"/>
    <n v="1"/>
    <n v="0"/>
    <n v="0"/>
    <s v="State-New York"/>
    <x v="4"/>
    <x v="1"/>
  </r>
  <r>
    <x v="1223"/>
    <x v="1103"/>
    <x v="1"/>
    <x v="0"/>
    <x v="2"/>
    <n v="0"/>
    <n v="0"/>
    <n v="0"/>
    <n v="1"/>
    <n v="0"/>
    <n v="0"/>
    <n v="1"/>
    <n v="0"/>
    <n v="0"/>
    <s v="State-California"/>
    <x v="1"/>
    <x v="1"/>
  </r>
  <r>
    <x v="1224"/>
    <x v="1104"/>
    <x v="1"/>
    <x v="0"/>
    <x v="7"/>
    <n v="0"/>
    <n v="1"/>
    <n v="0"/>
    <n v="0"/>
    <n v="0"/>
    <n v="0"/>
    <n v="1"/>
    <n v="0"/>
    <n v="0"/>
    <s v="State-Illinois"/>
    <x v="3"/>
    <x v="1"/>
  </r>
  <r>
    <x v="1225"/>
    <x v="1105"/>
    <x v="0"/>
    <x v="2"/>
    <x v="5"/>
    <n v="0"/>
    <n v="0"/>
    <n v="1"/>
    <n v="0"/>
    <n v="0"/>
    <n v="0"/>
    <n v="0"/>
    <n v="0"/>
    <n v="0"/>
    <s v="State-Florida"/>
    <x v="0"/>
    <x v="3"/>
  </r>
  <r>
    <x v="1226"/>
    <x v="1106"/>
    <x v="1"/>
    <x v="2"/>
    <x v="50"/>
    <n v="0"/>
    <n v="0"/>
    <n v="0"/>
    <n v="1"/>
    <n v="0"/>
    <n v="0"/>
    <n v="0"/>
    <n v="0"/>
    <n v="0"/>
    <s v="State-Florida"/>
    <x v="1"/>
    <x v="3"/>
  </r>
  <r>
    <x v="1227"/>
    <x v="1107"/>
    <x v="0"/>
    <x v="2"/>
    <x v="21"/>
    <n v="0"/>
    <n v="1"/>
    <n v="0"/>
    <n v="0"/>
    <n v="0"/>
    <n v="0"/>
    <n v="0"/>
    <n v="1"/>
    <n v="0"/>
    <s v="State-New York"/>
    <x v="3"/>
    <x v="2"/>
  </r>
  <r>
    <x v="1228"/>
    <x v="1108"/>
    <x v="0"/>
    <x v="2"/>
    <x v="48"/>
    <n v="0"/>
    <n v="1"/>
    <n v="0"/>
    <n v="0"/>
    <n v="0"/>
    <n v="0"/>
    <n v="1"/>
    <n v="0"/>
    <n v="0"/>
    <s v="State-Other"/>
    <x v="3"/>
    <x v="1"/>
  </r>
  <r>
    <x v="1229"/>
    <x v="1109"/>
    <x v="0"/>
    <x v="2"/>
    <x v="13"/>
    <n v="0"/>
    <n v="1"/>
    <n v="0"/>
    <n v="0"/>
    <n v="0"/>
    <n v="0"/>
    <n v="1"/>
    <n v="0"/>
    <n v="0"/>
    <s v="State-Other"/>
    <x v="3"/>
    <x v="1"/>
  </r>
  <r>
    <x v="1230"/>
    <x v="1110"/>
    <x v="0"/>
    <x v="2"/>
    <x v="27"/>
    <n v="0"/>
    <n v="0"/>
    <n v="1"/>
    <n v="0"/>
    <n v="0"/>
    <n v="0"/>
    <n v="1"/>
    <n v="0"/>
    <n v="0"/>
    <s v="State-Other"/>
    <x v="0"/>
    <x v="1"/>
  </r>
  <r>
    <x v="1231"/>
    <x v="1111"/>
    <x v="0"/>
    <x v="2"/>
    <x v="21"/>
    <n v="0"/>
    <n v="0"/>
    <n v="0"/>
    <n v="0"/>
    <n v="1"/>
    <n v="0"/>
    <n v="0"/>
    <n v="0"/>
    <n v="0"/>
    <s v="State-New York"/>
    <x v="4"/>
    <x v="3"/>
  </r>
  <r>
    <x v="1232"/>
    <x v="1112"/>
    <x v="1"/>
    <x v="2"/>
    <x v="49"/>
    <n v="0"/>
    <n v="0"/>
    <n v="0"/>
    <n v="0"/>
    <n v="1"/>
    <n v="0"/>
    <n v="0"/>
    <n v="1"/>
    <n v="0"/>
    <s v="State-Illinois"/>
    <x v="4"/>
    <x v="2"/>
  </r>
  <r>
    <x v="1233"/>
    <x v="1113"/>
    <x v="1"/>
    <x v="2"/>
    <x v="30"/>
    <n v="0"/>
    <n v="0"/>
    <n v="0"/>
    <n v="1"/>
    <n v="0"/>
    <n v="0"/>
    <n v="0"/>
    <n v="0"/>
    <n v="1"/>
    <s v="State-New York"/>
    <x v="1"/>
    <x v="0"/>
  </r>
  <r>
    <x v="1234"/>
    <x v="1114"/>
    <x v="0"/>
    <x v="2"/>
    <x v="5"/>
    <n v="0"/>
    <n v="1"/>
    <n v="0"/>
    <n v="0"/>
    <n v="0"/>
    <n v="0"/>
    <n v="0"/>
    <n v="1"/>
    <n v="0"/>
    <s v="State-New York"/>
    <x v="3"/>
    <x v="2"/>
  </r>
  <r>
    <x v="1235"/>
    <x v="1115"/>
    <x v="0"/>
    <x v="2"/>
    <x v="11"/>
    <n v="0"/>
    <n v="0"/>
    <n v="0"/>
    <n v="1"/>
    <n v="0"/>
    <n v="0"/>
    <n v="0"/>
    <n v="1"/>
    <n v="0"/>
    <s v="State-Illinois"/>
    <x v="1"/>
    <x v="2"/>
  </r>
  <r>
    <x v="1236"/>
    <x v="1115"/>
    <x v="0"/>
    <x v="2"/>
    <x v="11"/>
    <n v="0"/>
    <n v="0"/>
    <n v="0"/>
    <n v="1"/>
    <n v="0"/>
    <n v="0"/>
    <n v="0"/>
    <n v="1"/>
    <n v="0"/>
    <s v="State-Florida"/>
    <x v="1"/>
    <x v="2"/>
  </r>
  <r>
    <x v="1237"/>
    <x v="1116"/>
    <x v="0"/>
    <x v="2"/>
    <x v="48"/>
    <n v="0"/>
    <n v="0"/>
    <n v="0"/>
    <n v="1"/>
    <n v="0"/>
    <n v="0"/>
    <n v="1"/>
    <n v="0"/>
    <n v="0"/>
    <s v="State-Other"/>
    <x v="1"/>
    <x v="1"/>
  </r>
  <r>
    <x v="1238"/>
    <x v="1117"/>
    <x v="1"/>
    <x v="2"/>
    <x v="36"/>
    <n v="0"/>
    <n v="0"/>
    <n v="0"/>
    <n v="1"/>
    <n v="0"/>
    <n v="0"/>
    <n v="0"/>
    <n v="1"/>
    <n v="0"/>
    <s v="State-Florida"/>
    <x v="1"/>
    <x v="2"/>
  </r>
  <r>
    <x v="1239"/>
    <x v="1118"/>
    <x v="1"/>
    <x v="2"/>
    <x v="39"/>
    <n v="0"/>
    <n v="0"/>
    <n v="1"/>
    <n v="0"/>
    <n v="0"/>
    <n v="0"/>
    <n v="1"/>
    <n v="0"/>
    <n v="0"/>
    <s v="State-Illinois"/>
    <x v="0"/>
    <x v="1"/>
  </r>
  <r>
    <x v="1240"/>
    <x v="1119"/>
    <x v="0"/>
    <x v="2"/>
    <x v="23"/>
    <n v="0"/>
    <n v="0"/>
    <n v="0"/>
    <n v="0"/>
    <n v="1"/>
    <n v="0"/>
    <n v="0"/>
    <n v="0"/>
    <n v="1"/>
    <s v="State-Other"/>
    <x v="4"/>
    <x v="0"/>
  </r>
  <r>
    <x v="1241"/>
    <x v="1120"/>
    <x v="1"/>
    <x v="2"/>
    <x v="40"/>
    <n v="1"/>
    <n v="0"/>
    <n v="0"/>
    <n v="0"/>
    <n v="0"/>
    <n v="0"/>
    <n v="0"/>
    <n v="0"/>
    <n v="1"/>
    <s v="State-California"/>
    <x v="2"/>
    <x v="0"/>
  </r>
  <r>
    <x v="1242"/>
    <x v="1120"/>
    <x v="0"/>
    <x v="2"/>
    <x v="38"/>
    <n v="0"/>
    <n v="0"/>
    <n v="1"/>
    <n v="0"/>
    <n v="0"/>
    <n v="0"/>
    <n v="1"/>
    <n v="0"/>
    <n v="0"/>
    <s v="State-Florida"/>
    <x v="0"/>
    <x v="1"/>
  </r>
  <r>
    <x v="1243"/>
    <x v="1120"/>
    <x v="0"/>
    <x v="2"/>
    <x v="34"/>
    <n v="0"/>
    <n v="1"/>
    <n v="0"/>
    <n v="0"/>
    <n v="0"/>
    <n v="0"/>
    <n v="0"/>
    <n v="0"/>
    <n v="0"/>
    <s v="State-Florida"/>
    <x v="3"/>
    <x v="3"/>
  </r>
  <r>
    <x v="1244"/>
    <x v="1121"/>
    <x v="0"/>
    <x v="2"/>
    <x v="40"/>
    <n v="0"/>
    <n v="0"/>
    <n v="0"/>
    <n v="1"/>
    <n v="0"/>
    <n v="0"/>
    <n v="1"/>
    <n v="0"/>
    <n v="0"/>
    <s v="State-Other"/>
    <x v="1"/>
    <x v="1"/>
  </r>
  <r>
    <x v="1245"/>
    <x v="1122"/>
    <x v="0"/>
    <x v="2"/>
    <x v="24"/>
    <n v="0"/>
    <n v="0"/>
    <n v="1"/>
    <n v="0"/>
    <n v="0"/>
    <n v="0"/>
    <n v="1"/>
    <n v="0"/>
    <n v="0"/>
    <s v="State-Other"/>
    <x v="0"/>
    <x v="1"/>
  </r>
  <r>
    <x v="1246"/>
    <x v="1123"/>
    <x v="1"/>
    <x v="2"/>
    <x v="24"/>
    <n v="0"/>
    <n v="0"/>
    <n v="0"/>
    <n v="0"/>
    <n v="1"/>
    <n v="0"/>
    <n v="1"/>
    <n v="0"/>
    <n v="0"/>
    <s v="State-Florida"/>
    <x v="4"/>
    <x v="1"/>
  </r>
  <r>
    <x v="1247"/>
    <x v="1124"/>
    <x v="2"/>
    <x v="2"/>
    <x v="3"/>
    <n v="0"/>
    <n v="0"/>
    <n v="0"/>
    <n v="1"/>
    <n v="0"/>
    <n v="0"/>
    <n v="1"/>
    <n v="0"/>
    <n v="0"/>
    <s v="State-New York"/>
    <x v="1"/>
    <x v="1"/>
  </r>
  <r>
    <x v="1248"/>
    <x v="1125"/>
    <x v="1"/>
    <x v="0"/>
    <x v="9"/>
    <n v="0"/>
    <n v="0"/>
    <n v="1"/>
    <n v="0"/>
    <n v="0"/>
    <n v="0"/>
    <n v="1"/>
    <n v="0"/>
    <n v="0"/>
    <s v="State-California"/>
    <x v="0"/>
    <x v="1"/>
  </r>
  <r>
    <x v="1249"/>
    <x v="1126"/>
    <x v="1"/>
    <x v="2"/>
    <x v="37"/>
    <n v="0"/>
    <n v="0"/>
    <n v="0"/>
    <n v="1"/>
    <n v="0"/>
    <n v="0"/>
    <n v="0"/>
    <n v="0"/>
    <n v="1"/>
    <s v="State-California"/>
    <x v="1"/>
    <x v="0"/>
  </r>
  <r>
    <x v="1250"/>
    <x v="1127"/>
    <x v="1"/>
    <x v="2"/>
    <x v="50"/>
    <n v="0"/>
    <n v="0"/>
    <n v="1"/>
    <n v="0"/>
    <n v="0"/>
    <n v="0"/>
    <n v="1"/>
    <n v="0"/>
    <n v="0"/>
    <s v="State-Florida"/>
    <x v="0"/>
    <x v="1"/>
  </r>
  <r>
    <x v="1251"/>
    <x v="1128"/>
    <x v="0"/>
    <x v="2"/>
    <x v="40"/>
    <n v="0"/>
    <n v="1"/>
    <n v="0"/>
    <n v="0"/>
    <n v="0"/>
    <n v="0"/>
    <n v="0"/>
    <n v="0"/>
    <n v="0"/>
    <s v="State-Texas"/>
    <x v="3"/>
    <x v="3"/>
  </r>
  <r>
    <x v="1252"/>
    <x v="1128"/>
    <x v="0"/>
    <x v="2"/>
    <x v="40"/>
    <n v="0"/>
    <n v="1"/>
    <n v="0"/>
    <n v="0"/>
    <n v="0"/>
    <n v="0"/>
    <n v="0"/>
    <n v="0"/>
    <n v="0"/>
    <s v="State-California"/>
    <x v="3"/>
    <x v="3"/>
  </r>
  <r>
    <x v="1253"/>
    <x v="1129"/>
    <x v="1"/>
    <x v="2"/>
    <x v="16"/>
    <n v="0"/>
    <n v="0"/>
    <n v="1"/>
    <n v="0"/>
    <n v="0"/>
    <n v="0"/>
    <n v="0"/>
    <n v="0"/>
    <n v="1"/>
    <s v="State-California"/>
    <x v="0"/>
    <x v="0"/>
  </r>
  <r>
    <x v="1254"/>
    <x v="1130"/>
    <x v="1"/>
    <x v="2"/>
    <x v="10"/>
    <n v="0"/>
    <n v="1"/>
    <n v="0"/>
    <n v="0"/>
    <n v="0"/>
    <n v="0"/>
    <n v="0"/>
    <n v="0"/>
    <n v="0"/>
    <s v="State-Florida"/>
    <x v="3"/>
    <x v="3"/>
  </r>
  <r>
    <x v="1255"/>
    <x v="1131"/>
    <x v="1"/>
    <x v="2"/>
    <x v="5"/>
    <n v="0"/>
    <n v="0"/>
    <n v="0"/>
    <n v="0"/>
    <n v="1"/>
    <n v="0"/>
    <n v="0"/>
    <n v="0"/>
    <n v="0"/>
    <s v="State-California"/>
    <x v="4"/>
    <x v="3"/>
  </r>
  <r>
    <x v="1256"/>
    <x v="1132"/>
    <x v="0"/>
    <x v="2"/>
    <x v="21"/>
    <n v="0"/>
    <n v="0"/>
    <n v="0"/>
    <n v="1"/>
    <n v="0"/>
    <n v="0"/>
    <n v="0"/>
    <n v="0"/>
    <n v="0"/>
    <s v="State-California"/>
    <x v="1"/>
    <x v="3"/>
  </r>
  <r>
    <x v="1257"/>
    <x v="1133"/>
    <x v="0"/>
    <x v="2"/>
    <x v="51"/>
    <n v="0"/>
    <n v="0"/>
    <n v="1"/>
    <n v="0"/>
    <n v="0"/>
    <n v="0"/>
    <n v="0"/>
    <n v="0"/>
    <n v="1"/>
    <s v="State-New York"/>
    <x v="0"/>
    <x v="0"/>
  </r>
  <r>
    <x v="1258"/>
    <x v="1134"/>
    <x v="0"/>
    <x v="2"/>
    <x v="14"/>
    <n v="0"/>
    <n v="1"/>
    <n v="0"/>
    <n v="0"/>
    <n v="0"/>
    <n v="0"/>
    <n v="1"/>
    <n v="0"/>
    <n v="0"/>
    <s v="State-California"/>
    <x v="3"/>
    <x v="1"/>
  </r>
  <r>
    <x v="1259"/>
    <x v="1134"/>
    <x v="1"/>
    <x v="1"/>
    <x v="30"/>
    <n v="0"/>
    <n v="0"/>
    <n v="1"/>
    <n v="0"/>
    <n v="0"/>
    <n v="0"/>
    <n v="0"/>
    <n v="0"/>
    <n v="1"/>
    <s v="State-Texas"/>
    <x v="0"/>
    <x v="0"/>
  </r>
  <r>
    <x v="1260"/>
    <x v="1135"/>
    <x v="0"/>
    <x v="2"/>
    <x v="12"/>
    <n v="0"/>
    <n v="0"/>
    <n v="0"/>
    <n v="1"/>
    <n v="0"/>
    <n v="0"/>
    <n v="0"/>
    <n v="1"/>
    <n v="0"/>
    <s v="State-Texas"/>
    <x v="1"/>
    <x v="2"/>
  </r>
  <r>
    <x v="1261"/>
    <x v="1136"/>
    <x v="0"/>
    <x v="1"/>
    <x v="20"/>
    <n v="0"/>
    <n v="0"/>
    <n v="0"/>
    <n v="1"/>
    <n v="0"/>
    <n v="0"/>
    <n v="0"/>
    <n v="0"/>
    <n v="1"/>
    <s v="State-California"/>
    <x v="1"/>
    <x v="0"/>
  </r>
  <r>
    <x v="1262"/>
    <x v="1136"/>
    <x v="0"/>
    <x v="1"/>
    <x v="20"/>
    <n v="0"/>
    <n v="0"/>
    <n v="0"/>
    <n v="1"/>
    <n v="0"/>
    <n v="0"/>
    <n v="0"/>
    <n v="0"/>
    <n v="1"/>
    <s v="State-Florida"/>
    <x v="1"/>
    <x v="0"/>
  </r>
  <r>
    <x v="1263"/>
    <x v="1137"/>
    <x v="0"/>
    <x v="1"/>
    <x v="39"/>
    <n v="1"/>
    <n v="0"/>
    <n v="0"/>
    <n v="0"/>
    <n v="0"/>
    <n v="0"/>
    <n v="0"/>
    <n v="0"/>
    <n v="1"/>
    <s v="State-Florida"/>
    <x v="2"/>
    <x v="0"/>
  </r>
  <r>
    <x v="1264"/>
    <x v="1137"/>
    <x v="0"/>
    <x v="0"/>
    <x v="12"/>
    <n v="0"/>
    <n v="0"/>
    <n v="0"/>
    <n v="1"/>
    <n v="0"/>
    <n v="0"/>
    <n v="1"/>
    <n v="0"/>
    <n v="0"/>
    <s v="State-Texas"/>
    <x v="1"/>
    <x v="1"/>
  </r>
  <r>
    <x v="1265"/>
    <x v="1138"/>
    <x v="0"/>
    <x v="2"/>
    <x v="33"/>
    <n v="0"/>
    <n v="0"/>
    <n v="1"/>
    <n v="0"/>
    <n v="0"/>
    <n v="0"/>
    <n v="1"/>
    <n v="0"/>
    <n v="0"/>
    <s v="State-California"/>
    <x v="0"/>
    <x v="1"/>
  </r>
  <r>
    <x v="1266"/>
    <x v="1139"/>
    <x v="1"/>
    <x v="2"/>
    <x v="23"/>
    <n v="0"/>
    <n v="1"/>
    <n v="0"/>
    <n v="0"/>
    <n v="0"/>
    <n v="0"/>
    <n v="0"/>
    <n v="0"/>
    <n v="1"/>
    <s v="State-New York"/>
    <x v="3"/>
    <x v="0"/>
  </r>
  <r>
    <x v="1267"/>
    <x v="1140"/>
    <x v="1"/>
    <x v="2"/>
    <x v="35"/>
    <n v="0"/>
    <n v="0"/>
    <n v="1"/>
    <n v="0"/>
    <n v="0"/>
    <n v="0"/>
    <n v="0"/>
    <n v="1"/>
    <n v="0"/>
    <s v="State-New York"/>
    <x v="0"/>
    <x v="2"/>
  </r>
  <r>
    <x v="1268"/>
    <x v="1140"/>
    <x v="1"/>
    <x v="2"/>
    <x v="35"/>
    <n v="0"/>
    <n v="0"/>
    <n v="1"/>
    <n v="0"/>
    <n v="0"/>
    <n v="0"/>
    <n v="0"/>
    <n v="1"/>
    <n v="0"/>
    <s v="State-Texas"/>
    <x v="0"/>
    <x v="2"/>
  </r>
  <r>
    <x v="1269"/>
    <x v="1141"/>
    <x v="0"/>
    <x v="2"/>
    <x v="47"/>
    <n v="1"/>
    <n v="0"/>
    <n v="0"/>
    <n v="0"/>
    <n v="0"/>
    <n v="0"/>
    <n v="0"/>
    <n v="1"/>
    <n v="0"/>
    <s v="State-Illinois"/>
    <x v="2"/>
    <x v="2"/>
  </r>
  <r>
    <x v="1270"/>
    <x v="1142"/>
    <x v="1"/>
    <x v="0"/>
    <x v="34"/>
    <n v="0"/>
    <n v="1"/>
    <n v="0"/>
    <n v="0"/>
    <n v="0"/>
    <n v="0"/>
    <n v="0"/>
    <n v="0"/>
    <n v="1"/>
    <s v="State-California"/>
    <x v="3"/>
    <x v="0"/>
  </r>
  <r>
    <x v="1271"/>
    <x v="1143"/>
    <x v="0"/>
    <x v="2"/>
    <x v="2"/>
    <n v="0"/>
    <n v="1"/>
    <n v="0"/>
    <n v="0"/>
    <n v="0"/>
    <n v="0"/>
    <n v="0"/>
    <n v="0"/>
    <n v="1"/>
    <s v="State-California"/>
    <x v="3"/>
    <x v="0"/>
  </r>
  <r>
    <x v="1272"/>
    <x v="1144"/>
    <x v="1"/>
    <x v="2"/>
    <x v="14"/>
    <n v="0"/>
    <n v="0"/>
    <n v="1"/>
    <n v="0"/>
    <n v="0"/>
    <n v="0"/>
    <n v="1"/>
    <n v="0"/>
    <n v="0"/>
    <s v="State-Florida"/>
    <x v="0"/>
    <x v="1"/>
  </r>
  <r>
    <x v="1273"/>
    <x v="1144"/>
    <x v="0"/>
    <x v="2"/>
    <x v="35"/>
    <n v="0"/>
    <n v="0"/>
    <n v="0"/>
    <n v="1"/>
    <n v="0"/>
    <n v="0"/>
    <n v="0"/>
    <n v="0"/>
    <n v="0"/>
    <s v="State-New York"/>
    <x v="1"/>
    <x v="3"/>
  </r>
  <r>
    <x v="1274"/>
    <x v="1145"/>
    <x v="1"/>
    <x v="0"/>
    <x v="38"/>
    <n v="1"/>
    <n v="0"/>
    <n v="0"/>
    <n v="0"/>
    <n v="0"/>
    <n v="0"/>
    <n v="1"/>
    <n v="0"/>
    <n v="0"/>
    <s v="State-California"/>
    <x v="2"/>
    <x v="1"/>
  </r>
  <r>
    <x v="1275"/>
    <x v="1146"/>
    <x v="2"/>
    <x v="2"/>
    <x v="13"/>
    <n v="0"/>
    <n v="0"/>
    <n v="1"/>
    <n v="0"/>
    <n v="0"/>
    <n v="0"/>
    <n v="0"/>
    <n v="0"/>
    <n v="1"/>
    <s v="State-Illinois"/>
    <x v="0"/>
    <x v="0"/>
  </r>
  <r>
    <x v="1276"/>
    <x v="1147"/>
    <x v="0"/>
    <x v="2"/>
    <x v="21"/>
    <n v="0"/>
    <n v="1"/>
    <n v="0"/>
    <n v="0"/>
    <n v="0"/>
    <n v="0"/>
    <n v="1"/>
    <n v="0"/>
    <n v="0"/>
    <s v="State-Other"/>
    <x v="3"/>
    <x v="1"/>
  </r>
  <r>
    <x v="1277"/>
    <x v="1148"/>
    <x v="1"/>
    <x v="0"/>
    <x v="32"/>
    <n v="0"/>
    <n v="0"/>
    <n v="1"/>
    <n v="0"/>
    <n v="0"/>
    <n v="0"/>
    <n v="1"/>
    <n v="0"/>
    <n v="0"/>
    <s v="State-Other"/>
    <x v="0"/>
    <x v="1"/>
  </r>
  <r>
    <x v="1278"/>
    <x v="1149"/>
    <x v="1"/>
    <x v="2"/>
    <x v="38"/>
    <n v="0"/>
    <n v="0"/>
    <n v="0"/>
    <n v="1"/>
    <n v="0"/>
    <n v="0"/>
    <n v="0"/>
    <n v="1"/>
    <n v="0"/>
    <s v="State-Texas"/>
    <x v="1"/>
    <x v="2"/>
  </r>
  <r>
    <x v="1279"/>
    <x v="1150"/>
    <x v="2"/>
    <x v="2"/>
    <x v="36"/>
    <n v="1"/>
    <n v="0"/>
    <n v="0"/>
    <n v="0"/>
    <n v="0"/>
    <n v="0"/>
    <n v="1"/>
    <n v="0"/>
    <n v="0"/>
    <s v="State-Other"/>
    <x v="2"/>
    <x v="1"/>
  </r>
  <r>
    <x v="1280"/>
    <x v="1151"/>
    <x v="1"/>
    <x v="2"/>
    <x v="21"/>
    <n v="0"/>
    <n v="0"/>
    <n v="1"/>
    <n v="0"/>
    <n v="0"/>
    <n v="0"/>
    <n v="0"/>
    <n v="1"/>
    <n v="0"/>
    <s v="State-Texas"/>
    <x v="0"/>
    <x v="2"/>
  </r>
  <r>
    <x v="1281"/>
    <x v="1151"/>
    <x v="1"/>
    <x v="2"/>
    <x v="21"/>
    <n v="0"/>
    <n v="0"/>
    <n v="1"/>
    <n v="0"/>
    <n v="0"/>
    <n v="0"/>
    <n v="0"/>
    <n v="1"/>
    <n v="0"/>
    <s v="State-Texas"/>
    <x v="0"/>
    <x v="2"/>
  </r>
  <r>
    <x v="1282"/>
    <x v="1151"/>
    <x v="1"/>
    <x v="2"/>
    <x v="21"/>
    <n v="0"/>
    <n v="0"/>
    <n v="1"/>
    <n v="0"/>
    <n v="0"/>
    <n v="0"/>
    <n v="0"/>
    <n v="1"/>
    <n v="0"/>
    <s v="State-Illinois"/>
    <x v="0"/>
    <x v="2"/>
  </r>
  <r>
    <x v="1283"/>
    <x v="1152"/>
    <x v="0"/>
    <x v="2"/>
    <x v="24"/>
    <n v="0"/>
    <n v="0"/>
    <n v="0"/>
    <n v="1"/>
    <n v="0"/>
    <n v="0"/>
    <n v="1"/>
    <n v="0"/>
    <n v="0"/>
    <s v="State-Other"/>
    <x v="1"/>
    <x v="1"/>
  </r>
  <r>
    <x v="1284"/>
    <x v="1153"/>
    <x v="1"/>
    <x v="2"/>
    <x v="16"/>
    <n v="0"/>
    <n v="1"/>
    <n v="0"/>
    <n v="0"/>
    <n v="0"/>
    <n v="0"/>
    <n v="0"/>
    <n v="0"/>
    <n v="0"/>
    <s v="State-California"/>
    <x v="3"/>
    <x v="3"/>
  </r>
  <r>
    <x v="1285"/>
    <x v="1154"/>
    <x v="0"/>
    <x v="2"/>
    <x v="24"/>
    <n v="1"/>
    <n v="0"/>
    <n v="0"/>
    <n v="0"/>
    <n v="0"/>
    <n v="0"/>
    <n v="1"/>
    <n v="0"/>
    <n v="0"/>
    <s v="State-Florida"/>
    <x v="2"/>
    <x v="1"/>
  </r>
  <r>
    <x v="1286"/>
    <x v="1155"/>
    <x v="1"/>
    <x v="0"/>
    <x v="35"/>
    <n v="0"/>
    <n v="0"/>
    <n v="0"/>
    <n v="1"/>
    <n v="0"/>
    <n v="0"/>
    <n v="1"/>
    <n v="0"/>
    <n v="0"/>
    <s v="State-New York"/>
    <x v="1"/>
    <x v="1"/>
  </r>
  <r>
    <x v="1287"/>
    <x v="1156"/>
    <x v="1"/>
    <x v="2"/>
    <x v="38"/>
    <n v="0"/>
    <n v="1"/>
    <n v="0"/>
    <n v="0"/>
    <n v="0"/>
    <n v="0"/>
    <n v="1"/>
    <n v="0"/>
    <n v="0"/>
    <s v="State-Illinois"/>
    <x v="3"/>
    <x v="1"/>
  </r>
  <r>
    <x v="1288"/>
    <x v="1157"/>
    <x v="1"/>
    <x v="2"/>
    <x v="47"/>
    <n v="0"/>
    <n v="0"/>
    <n v="0"/>
    <n v="1"/>
    <n v="0"/>
    <n v="0"/>
    <n v="0"/>
    <n v="0"/>
    <n v="1"/>
    <s v="State-California"/>
    <x v="1"/>
    <x v="0"/>
  </r>
  <r>
    <x v="1289"/>
    <x v="1157"/>
    <x v="1"/>
    <x v="2"/>
    <x v="47"/>
    <n v="0"/>
    <n v="0"/>
    <n v="0"/>
    <n v="1"/>
    <n v="0"/>
    <n v="0"/>
    <n v="0"/>
    <n v="0"/>
    <n v="1"/>
    <s v="State-New York"/>
    <x v="1"/>
    <x v="0"/>
  </r>
  <r>
    <x v="1290"/>
    <x v="1158"/>
    <x v="1"/>
    <x v="2"/>
    <x v="2"/>
    <n v="0"/>
    <n v="0"/>
    <n v="0"/>
    <n v="1"/>
    <n v="0"/>
    <n v="0"/>
    <n v="0"/>
    <n v="1"/>
    <n v="0"/>
    <s v="State-Illinois"/>
    <x v="1"/>
    <x v="2"/>
  </r>
  <r>
    <x v="1291"/>
    <x v="1159"/>
    <x v="0"/>
    <x v="2"/>
    <x v="37"/>
    <n v="0"/>
    <n v="0"/>
    <n v="1"/>
    <n v="0"/>
    <n v="0"/>
    <n v="0"/>
    <n v="1"/>
    <n v="0"/>
    <n v="0"/>
    <s v="State-New York"/>
    <x v="0"/>
    <x v="1"/>
  </r>
  <r>
    <x v="1292"/>
    <x v="1160"/>
    <x v="0"/>
    <x v="0"/>
    <x v="33"/>
    <n v="0"/>
    <n v="0"/>
    <n v="1"/>
    <n v="0"/>
    <n v="0"/>
    <n v="0"/>
    <n v="1"/>
    <n v="0"/>
    <n v="0"/>
    <s v="State-California"/>
    <x v="0"/>
    <x v="1"/>
  </r>
  <r>
    <x v="1293"/>
    <x v="1161"/>
    <x v="0"/>
    <x v="0"/>
    <x v="17"/>
    <n v="0"/>
    <n v="1"/>
    <n v="0"/>
    <n v="0"/>
    <n v="0"/>
    <n v="0"/>
    <n v="0"/>
    <n v="0"/>
    <n v="1"/>
    <s v="State-Florida"/>
    <x v="3"/>
    <x v="0"/>
  </r>
  <r>
    <x v="1294"/>
    <x v="1162"/>
    <x v="0"/>
    <x v="2"/>
    <x v="37"/>
    <n v="0"/>
    <n v="0"/>
    <n v="1"/>
    <n v="0"/>
    <n v="0"/>
    <n v="0"/>
    <n v="1"/>
    <n v="0"/>
    <n v="0"/>
    <s v="State-Florida"/>
    <x v="0"/>
    <x v="1"/>
  </r>
  <r>
    <x v="1295"/>
    <x v="1163"/>
    <x v="0"/>
    <x v="2"/>
    <x v="30"/>
    <n v="0"/>
    <n v="0"/>
    <n v="0"/>
    <n v="1"/>
    <n v="0"/>
    <n v="0"/>
    <n v="0"/>
    <n v="1"/>
    <n v="0"/>
    <s v="State-Texas"/>
    <x v="1"/>
    <x v="2"/>
  </r>
  <r>
    <x v="1296"/>
    <x v="1164"/>
    <x v="0"/>
    <x v="1"/>
    <x v="2"/>
    <n v="0"/>
    <n v="1"/>
    <n v="0"/>
    <n v="0"/>
    <n v="0"/>
    <n v="0"/>
    <n v="0"/>
    <n v="0"/>
    <n v="0"/>
    <s v="State-Other"/>
    <x v="3"/>
    <x v="3"/>
  </r>
  <r>
    <x v="1297"/>
    <x v="1165"/>
    <x v="0"/>
    <x v="2"/>
    <x v="7"/>
    <n v="0"/>
    <n v="0"/>
    <n v="1"/>
    <n v="0"/>
    <n v="0"/>
    <n v="0"/>
    <n v="0"/>
    <n v="0"/>
    <n v="0"/>
    <s v="State-Illinois"/>
    <x v="0"/>
    <x v="3"/>
  </r>
  <r>
    <x v="1298"/>
    <x v="1166"/>
    <x v="1"/>
    <x v="2"/>
    <x v="2"/>
    <n v="0"/>
    <n v="1"/>
    <n v="0"/>
    <n v="0"/>
    <n v="0"/>
    <n v="0"/>
    <n v="1"/>
    <n v="0"/>
    <n v="0"/>
    <s v="State-Texas"/>
    <x v="3"/>
    <x v="1"/>
  </r>
  <r>
    <x v="1299"/>
    <x v="1167"/>
    <x v="1"/>
    <x v="2"/>
    <x v="37"/>
    <n v="0"/>
    <n v="1"/>
    <n v="0"/>
    <n v="0"/>
    <n v="0"/>
    <n v="0"/>
    <n v="0"/>
    <n v="0"/>
    <n v="1"/>
    <s v="State-New York"/>
    <x v="3"/>
    <x v="0"/>
  </r>
  <r>
    <x v="1300"/>
    <x v="1167"/>
    <x v="1"/>
    <x v="2"/>
    <x v="37"/>
    <n v="0"/>
    <n v="1"/>
    <n v="0"/>
    <n v="0"/>
    <n v="0"/>
    <n v="0"/>
    <n v="0"/>
    <n v="0"/>
    <n v="1"/>
    <s v="State-Illinois"/>
    <x v="3"/>
    <x v="0"/>
  </r>
  <r>
    <x v="1301"/>
    <x v="1168"/>
    <x v="0"/>
    <x v="2"/>
    <x v="14"/>
    <n v="0"/>
    <n v="1"/>
    <n v="0"/>
    <n v="0"/>
    <n v="0"/>
    <n v="0"/>
    <n v="0"/>
    <n v="1"/>
    <n v="0"/>
    <s v="State-California"/>
    <x v="3"/>
    <x v="2"/>
  </r>
  <r>
    <x v="1302"/>
    <x v="1169"/>
    <x v="0"/>
    <x v="2"/>
    <x v="42"/>
    <n v="0"/>
    <n v="1"/>
    <n v="0"/>
    <n v="0"/>
    <n v="0"/>
    <n v="0"/>
    <n v="1"/>
    <n v="0"/>
    <n v="0"/>
    <s v="State-California"/>
    <x v="3"/>
    <x v="1"/>
  </r>
  <r>
    <x v="1303"/>
    <x v="1170"/>
    <x v="1"/>
    <x v="0"/>
    <x v="23"/>
    <n v="0"/>
    <n v="0"/>
    <n v="0"/>
    <n v="0"/>
    <n v="1"/>
    <n v="0"/>
    <n v="1"/>
    <n v="0"/>
    <n v="0"/>
    <s v="State-Other"/>
    <x v="4"/>
    <x v="1"/>
  </r>
  <r>
    <x v="1304"/>
    <x v="1171"/>
    <x v="0"/>
    <x v="2"/>
    <x v="20"/>
    <n v="0"/>
    <n v="1"/>
    <n v="0"/>
    <n v="0"/>
    <n v="0"/>
    <n v="0"/>
    <n v="0"/>
    <n v="0"/>
    <n v="1"/>
    <s v="State-California"/>
    <x v="3"/>
    <x v="0"/>
  </r>
  <r>
    <x v="1305"/>
    <x v="1172"/>
    <x v="0"/>
    <x v="0"/>
    <x v="0"/>
    <n v="0"/>
    <n v="0"/>
    <n v="1"/>
    <n v="0"/>
    <n v="0"/>
    <n v="0"/>
    <n v="0"/>
    <n v="0"/>
    <n v="1"/>
    <s v="State-California"/>
    <x v="0"/>
    <x v="0"/>
  </r>
  <r>
    <x v="1306"/>
    <x v="1173"/>
    <x v="1"/>
    <x v="0"/>
    <x v="21"/>
    <n v="0"/>
    <n v="1"/>
    <n v="0"/>
    <n v="0"/>
    <n v="0"/>
    <n v="0"/>
    <n v="0"/>
    <n v="0"/>
    <n v="1"/>
    <s v="State-Texas"/>
    <x v="3"/>
    <x v="0"/>
  </r>
  <r>
    <x v="1307"/>
    <x v="1174"/>
    <x v="1"/>
    <x v="2"/>
    <x v="2"/>
    <n v="0"/>
    <n v="1"/>
    <n v="0"/>
    <n v="0"/>
    <n v="0"/>
    <n v="0"/>
    <n v="0"/>
    <n v="0"/>
    <n v="1"/>
    <s v="State-Other"/>
    <x v="3"/>
    <x v="0"/>
  </r>
  <r>
    <x v="1308"/>
    <x v="1175"/>
    <x v="1"/>
    <x v="0"/>
    <x v="28"/>
    <n v="0"/>
    <n v="0"/>
    <n v="0"/>
    <n v="1"/>
    <n v="0"/>
    <n v="0"/>
    <n v="0"/>
    <n v="0"/>
    <n v="0"/>
    <s v="State-New York"/>
    <x v="1"/>
    <x v="3"/>
  </r>
  <r>
    <x v="1309"/>
    <x v="1176"/>
    <x v="2"/>
    <x v="0"/>
    <x v="41"/>
    <n v="0"/>
    <n v="0"/>
    <n v="0"/>
    <n v="1"/>
    <n v="0"/>
    <n v="0"/>
    <n v="1"/>
    <n v="0"/>
    <n v="0"/>
    <s v="State-New York"/>
    <x v="1"/>
    <x v="1"/>
  </r>
  <r>
    <x v="1310"/>
    <x v="1177"/>
    <x v="0"/>
    <x v="0"/>
    <x v="36"/>
    <n v="0"/>
    <n v="0"/>
    <n v="1"/>
    <n v="0"/>
    <n v="0"/>
    <n v="0"/>
    <n v="0"/>
    <n v="1"/>
    <n v="0"/>
    <s v="State-Florida"/>
    <x v="0"/>
    <x v="2"/>
  </r>
  <r>
    <x v="1311"/>
    <x v="1178"/>
    <x v="1"/>
    <x v="2"/>
    <x v="12"/>
    <n v="0"/>
    <n v="0"/>
    <n v="1"/>
    <n v="0"/>
    <n v="0"/>
    <n v="0"/>
    <n v="1"/>
    <n v="0"/>
    <n v="0"/>
    <s v="State-New York"/>
    <x v="0"/>
    <x v="1"/>
  </r>
  <r>
    <x v="1312"/>
    <x v="1179"/>
    <x v="1"/>
    <x v="2"/>
    <x v="51"/>
    <n v="1"/>
    <n v="0"/>
    <n v="0"/>
    <n v="0"/>
    <n v="0"/>
    <n v="0"/>
    <n v="1"/>
    <n v="0"/>
    <n v="0"/>
    <s v="State-Texas"/>
    <x v="2"/>
    <x v="1"/>
  </r>
  <r>
    <x v="1313"/>
    <x v="1180"/>
    <x v="0"/>
    <x v="2"/>
    <x v="40"/>
    <n v="0"/>
    <n v="0"/>
    <n v="0"/>
    <n v="1"/>
    <n v="0"/>
    <n v="0"/>
    <n v="0"/>
    <n v="1"/>
    <n v="0"/>
    <s v="State-Florida"/>
    <x v="1"/>
    <x v="2"/>
  </r>
  <r>
    <x v="1314"/>
    <x v="1180"/>
    <x v="0"/>
    <x v="2"/>
    <x v="40"/>
    <n v="0"/>
    <n v="0"/>
    <n v="0"/>
    <n v="1"/>
    <n v="0"/>
    <n v="0"/>
    <n v="0"/>
    <n v="1"/>
    <n v="0"/>
    <s v="State-Illinois"/>
    <x v="1"/>
    <x v="2"/>
  </r>
  <r>
    <x v="1315"/>
    <x v="1181"/>
    <x v="1"/>
    <x v="1"/>
    <x v="20"/>
    <n v="1"/>
    <n v="0"/>
    <n v="0"/>
    <n v="0"/>
    <n v="0"/>
    <n v="0"/>
    <n v="0"/>
    <n v="0"/>
    <n v="1"/>
    <s v="State-Other"/>
    <x v="2"/>
    <x v="0"/>
  </r>
  <r>
    <x v="1316"/>
    <x v="1182"/>
    <x v="0"/>
    <x v="2"/>
    <x v="2"/>
    <n v="0"/>
    <n v="0"/>
    <n v="0"/>
    <n v="1"/>
    <n v="0"/>
    <n v="0"/>
    <n v="0"/>
    <n v="0"/>
    <n v="1"/>
    <s v="State-Other"/>
    <x v="1"/>
    <x v="0"/>
  </r>
  <r>
    <x v="1317"/>
    <x v="1183"/>
    <x v="1"/>
    <x v="0"/>
    <x v="27"/>
    <n v="0"/>
    <n v="1"/>
    <n v="0"/>
    <n v="0"/>
    <n v="0"/>
    <n v="0"/>
    <n v="0"/>
    <n v="1"/>
    <n v="0"/>
    <s v="State-Florida"/>
    <x v="3"/>
    <x v="2"/>
  </r>
  <r>
    <x v="1318"/>
    <x v="1184"/>
    <x v="0"/>
    <x v="0"/>
    <x v="45"/>
    <n v="0"/>
    <n v="0"/>
    <n v="0"/>
    <n v="0"/>
    <n v="1"/>
    <n v="0"/>
    <n v="0"/>
    <n v="1"/>
    <n v="0"/>
    <s v="State-California"/>
    <x v="4"/>
    <x v="2"/>
  </r>
  <r>
    <x v="1319"/>
    <x v="1185"/>
    <x v="0"/>
    <x v="2"/>
    <x v="2"/>
    <n v="0"/>
    <n v="1"/>
    <n v="0"/>
    <n v="0"/>
    <n v="0"/>
    <n v="0"/>
    <n v="1"/>
    <n v="0"/>
    <n v="0"/>
    <s v="State-Florida"/>
    <x v="3"/>
    <x v="1"/>
  </r>
  <r>
    <x v="1320"/>
    <x v="1185"/>
    <x v="0"/>
    <x v="2"/>
    <x v="2"/>
    <n v="0"/>
    <n v="1"/>
    <n v="0"/>
    <n v="0"/>
    <n v="0"/>
    <n v="0"/>
    <n v="1"/>
    <n v="0"/>
    <n v="0"/>
    <s v="State-New York"/>
    <x v="3"/>
    <x v="1"/>
  </r>
  <r>
    <x v="1321"/>
    <x v="1186"/>
    <x v="1"/>
    <x v="2"/>
    <x v="7"/>
    <n v="0"/>
    <n v="0"/>
    <n v="0"/>
    <n v="1"/>
    <n v="0"/>
    <n v="0"/>
    <n v="1"/>
    <n v="0"/>
    <n v="0"/>
    <s v="State-Florida"/>
    <x v="1"/>
    <x v="1"/>
  </r>
  <r>
    <x v="1322"/>
    <x v="1187"/>
    <x v="0"/>
    <x v="0"/>
    <x v="25"/>
    <n v="0"/>
    <n v="0"/>
    <n v="0"/>
    <n v="1"/>
    <n v="0"/>
    <n v="0"/>
    <n v="0"/>
    <n v="0"/>
    <n v="1"/>
    <s v="State-New York"/>
    <x v="1"/>
    <x v="0"/>
  </r>
  <r>
    <x v="1323"/>
    <x v="1188"/>
    <x v="0"/>
    <x v="2"/>
    <x v="50"/>
    <n v="0"/>
    <n v="0"/>
    <n v="0"/>
    <n v="1"/>
    <n v="0"/>
    <n v="0"/>
    <n v="1"/>
    <n v="0"/>
    <n v="0"/>
    <s v="State-New York"/>
    <x v="1"/>
    <x v="1"/>
  </r>
  <r>
    <x v="1324"/>
    <x v="1189"/>
    <x v="0"/>
    <x v="2"/>
    <x v="31"/>
    <n v="0"/>
    <n v="0"/>
    <n v="0"/>
    <n v="1"/>
    <n v="0"/>
    <n v="0"/>
    <n v="1"/>
    <n v="0"/>
    <n v="0"/>
    <s v="State-Other"/>
    <x v="1"/>
    <x v="1"/>
  </r>
  <r>
    <x v="1325"/>
    <x v="1190"/>
    <x v="0"/>
    <x v="0"/>
    <x v="1"/>
    <n v="0"/>
    <n v="0"/>
    <n v="1"/>
    <n v="0"/>
    <n v="0"/>
    <n v="0"/>
    <n v="0"/>
    <n v="1"/>
    <n v="0"/>
    <s v="State-Florida"/>
    <x v="0"/>
    <x v="2"/>
  </r>
  <r>
    <x v="1326"/>
    <x v="1191"/>
    <x v="0"/>
    <x v="2"/>
    <x v="30"/>
    <n v="0"/>
    <n v="1"/>
    <n v="0"/>
    <n v="0"/>
    <n v="0"/>
    <n v="0"/>
    <n v="1"/>
    <n v="0"/>
    <n v="0"/>
    <s v="State-New York"/>
    <x v="3"/>
    <x v="1"/>
  </r>
  <r>
    <x v="1327"/>
    <x v="1191"/>
    <x v="0"/>
    <x v="2"/>
    <x v="30"/>
    <n v="0"/>
    <n v="1"/>
    <n v="0"/>
    <n v="0"/>
    <n v="0"/>
    <n v="0"/>
    <n v="1"/>
    <n v="0"/>
    <n v="0"/>
    <s v="State-New York"/>
    <x v="3"/>
    <x v="1"/>
  </r>
  <r>
    <x v="1328"/>
    <x v="1192"/>
    <x v="1"/>
    <x v="2"/>
    <x v="11"/>
    <n v="0"/>
    <n v="1"/>
    <n v="0"/>
    <n v="0"/>
    <n v="0"/>
    <n v="0"/>
    <n v="1"/>
    <n v="0"/>
    <n v="0"/>
    <s v="State-Illinois"/>
    <x v="3"/>
    <x v="1"/>
  </r>
  <r>
    <x v="1329"/>
    <x v="1193"/>
    <x v="1"/>
    <x v="2"/>
    <x v="23"/>
    <n v="1"/>
    <n v="0"/>
    <n v="0"/>
    <n v="0"/>
    <n v="0"/>
    <n v="0"/>
    <n v="0"/>
    <n v="1"/>
    <n v="0"/>
    <s v="State-Florida"/>
    <x v="2"/>
    <x v="2"/>
  </r>
  <r>
    <x v="1330"/>
    <x v="1194"/>
    <x v="1"/>
    <x v="2"/>
    <x v="10"/>
    <n v="0"/>
    <n v="0"/>
    <n v="0"/>
    <n v="1"/>
    <n v="0"/>
    <n v="0"/>
    <n v="0"/>
    <n v="1"/>
    <n v="0"/>
    <s v="State-Florida"/>
    <x v="1"/>
    <x v="2"/>
  </r>
  <r>
    <x v="1331"/>
    <x v="1195"/>
    <x v="0"/>
    <x v="2"/>
    <x v="14"/>
    <n v="0"/>
    <n v="0"/>
    <n v="0"/>
    <n v="0"/>
    <n v="1"/>
    <n v="0"/>
    <n v="0"/>
    <n v="1"/>
    <n v="0"/>
    <s v="State-Florida"/>
    <x v="4"/>
    <x v="2"/>
  </r>
  <r>
    <x v="1332"/>
    <x v="1196"/>
    <x v="0"/>
    <x v="2"/>
    <x v="30"/>
    <n v="0"/>
    <n v="1"/>
    <n v="0"/>
    <n v="0"/>
    <n v="0"/>
    <n v="0"/>
    <n v="1"/>
    <n v="0"/>
    <n v="0"/>
    <s v="State-New York"/>
    <x v="3"/>
    <x v="1"/>
  </r>
  <r>
    <x v="1333"/>
    <x v="1197"/>
    <x v="1"/>
    <x v="2"/>
    <x v="5"/>
    <n v="0"/>
    <n v="0"/>
    <n v="0"/>
    <n v="1"/>
    <n v="0"/>
    <n v="0"/>
    <n v="1"/>
    <n v="0"/>
    <n v="0"/>
    <s v="State-California"/>
    <x v="1"/>
    <x v="1"/>
  </r>
  <r>
    <x v="1334"/>
    <x v="1198"/>
    <x v="1"/>
    <x v="0"/>
    <x v="1"/>
    <n v="0"/>
    <n v="1"/>
    <n v="0"/>
    <n v="0"/>
    <n v="0"/>
    <n v="0"/>
    <n v="0"/>
    <n v="1"/>
    <n v="0"/>
    <s v="State-Other"/>
    <x v="3"/>
    <x v="2"/>
  </r>
  <r>
    <x v="1335"/>
    <x v="1199"/>
    <x v="1"/>
    <x v="2"/>
    <x v="35"/>
    <n v="0"/>
    <n v="0"/>
    <n v="1"/>
    <n v="0"/>
    <n v="0"/>
    <n v="0"/>
    <n v="1"/>
    <n v="0"/>
    <n v="0"/>
    <s v="State-Texas"/>
    <x v="0"/>
    <x v="1"/>
  </r>
  <r>
    <x v="1336"/>
    <x v="1200"/>
    <x v="1"/>
    <x v="2"/>
    <x v="23"/>
    <n v="1"/>
    <n v="0"/>
    <n v="0"/>
    <n v="0"/>
    <n v="0"/>
    <n v="0"/>
    <n v="1"/>
    <n v="0"/>
    <n v="0"/>
    <s v="State-Texas"/>
    <x v="2"/>
    <x v="1"/>
  </r>
  <r>
    <x v="1337"/>
    <x v="1201"/>
    <x v="1"/>
    <x v="2"/>
    <x v="40"/>
    <n v="0"/>
    <n v="1"/>
    <n v="0"/>
    <n v="0"/>
    <n v="0"/>
    <n v="0"/>
    <n v="1"/>
    <n v="0"/>
    <n v="0"/>
    <s v="State-Illinois"/>
    <x v="3"/>
    <x v="1"/>
  </r>
  <r>
    <x v="1338"/>
    <x v="1202"/>
    <x v="1"/>
    <x v="2"/>
    <x v="2"/>
    <n v="0"/>
    <n v="0"/>
    <n v="0"/>
    <n v="1"/>
    <n v="0"/>
    <n v="0"/>
    <n v="1"/>
    <n v="0"/>
    <n v="0"/>
    <s v="State-California"/>
    <x v="1"/>
    <x v="1"/>
  </r>
  <r>
    <x v="1339"/>
    <x v="1203"/>
    <x v="1"/>
    <x v="2"/>
    <x v="42"/>
    <n v="0"/>
    <n v="1"/>
    <n v="0"/>
    <n v="0"/>
    <n v="0"/>
    <n v="0"/>
    <n v="0"/>
    <n v="0"/>
    <n v="1"/>
    <s v="State-Florida"/>
    <x v="3"/>
    <x v="0"/>
  </r>
  <r>
    <x v="1340"/>
    <x v="1204"/>
    <x v="0"/>
    <x v="2"/>
    <x v="40"/>
    <n v="0"/>
    <n v="1"/>
    <n v="0"/>
    <n v="0"/>
    <n v="0"/>
    <n v="0"/>
    <n v="1"/>
    <n v="0"/>
    <n v="0"/>
    <s v="State-California"/>
    <x v="3"/>
    <x v="1"/>
  </r>
  <r>
    <x v="1341"/>
    <x v="1205"/>
    <x v="1"/>
    <x v="2"/>
    <x v="34"/>
    <n v="0"/>
    <n v="1"/>
    <n v="0"/>
    <n v="0"/>
    <n v="0"/>
    <n v="0"/>
    <n v="1"/>
    <n v="0"/>
    <n v="0"/>
    <s v="State-Texas"/>
    <x v="3"/>
    <x v="1"/>
  </r>
  <r>
    <x v="1342"/>
    <x v="1206"/>
    <x v="0"/>
    <x v="2"/>
    <x v="35"/>
    <n v="0"/>
    <n v="1"/>
    <n v="0"/>
    <n v="0"/>
    <n v="0"/>
    <n v="0"/>
    <n v="0"/>
    <n v="0"/>
    <n v="1"/>
    <s v="State-California"/>
    <x v="3"/>
    <x v="0"/>
  </r>
  <r>
    <x v="1343"/>
    <x v="1207"/>
    <x v="1"/>
    <x v="0"/>
    <x v="19"/>
    <n v="0"/>
    <n v="1"/>
    <n v="0"/>
    <n v="0"/>
    <n v="0"/>
    <n v="0"/>
    <n v="1"/>
    <n v="0"/>
    <n v="0"/>
    <s v="State-New York"/>
    <x v="3"/>
    <x v="1"/>
  </r>
  <r>
    <x v="1344"/>
    <x v="1208"/>
    <x v="1"/>
    <x v="2"/>
    <x v="21"/>
    <n v="0"/>
    <n v="1"/>
    <n v="0"/>
    <n v="0"/>
    <n v="0"/>
    <n v="0"/>
    <n v="0"/>
    <n v="1"/>
    <n v="0"/>
    <s v="State-California"/>
    <x v="3"/>
    <x v="2"/>
  </r>
  <r>
    <x v="1345"/>
    <x v="1209"/>
    <x v="1"/>
    <x v="2"/>
    <x v="40"/>
    <n v="0"/>
    <n v="1"/>
    <n v="0"/>
    <n v="0"/>
    <n v="0"/>
    <n v="0"/>
    <n v="1"/>
    <n v="0"/>
    <n v="0"/>
    <s v="State-Other"/>
    <x v="3"/>
    <x v="1"/>
  </r>
  <r>
    <x v="1346"/>
    <x v="1210"/>
    <x v="1"/>
    <x v="2"/>
    <x v="1"/>
    <n v="1"/>
    <n v="0"/>
    <n v="0"/>
    <n v="0"/>
    <n v="0"/>
    <n v="0"/>
    <n v="1"/>
    <n v="0"/>
    <n v="0"/>
    <s v="State-Texas"/>
    <x v="2"/>
    <x v="1"/>
  </r>
  <r>
    <x v="1347"/>
    <x v="1211"/>
    <x v="1"/>
    <x v="2"/>
    <x v="39"/>
    <n v="0"/>
    <n v="0"/>
    <n v="1"/>
    <n v="0"/>
    <n v="0"/>
    <n v="0"/>
    <n v="1"/>
    <n v="0"/>
    <n v="0"/>
    <s v="State-Florida"/>
    <x v="0"/>
    <x v="1"/>
  </r>
  <r>
    <x v="1348"/>
    <x v="1212"/>
    <x v="1"/>
    <x v="0"/>
    <x v="1"/>
    <n v="0"/>
    <n v="1"/>
    <n v="0"/>
    <n v="0"/>
    <n v="0"/>
    <n v="0"/>
    <n v="0"/>
    <n v="1"/>
    <n v="0"/>
    <s v="State-Illinois"/>
    <x v="3"/>
    <x v="2"/>
  </r>
  <r>
    <x v="1349"/>
    <x v="1213"/>
    <x v="1"/>
    <x v="2"/>
    <x v="48"/>
    <n v="0"/>
    <n v="1"/>
    <n v="0"/>
    <n v="0"/>
    <n v="0"/>
    <n v="0"/>
    <n v="0"/>
    <n v="0"/>
    <n v="1"/>
    <s v="State-California"/>
    <x v="3"/>
    <x v="0"/>
  </r>
  <r>
    <x v="1350"/>
    <x v="1214"/>
    <x v="0"/>
    <x v="2"/>
    <x v="44"/>
    <n v="0"/>
    <n v="0"/>
    <n v="0"/>
    <n v="1"/>
    <n v="0"/>
    <n v="0"/>
    <n v="0"/>
    <n v="0"/>
    <n v="1"/>
    <s v="State-Other"/>
    <x v="1"/>
    <x v="0"/>
  </r>
  <r>
    <x v="1351"/>
    <x v="1215"/>
    <x v="1"/>
    <x v="2"/>
    <x v="10"/>
    <n v="0"/>
    <n v="1"/>
    <n v="0"/>
    <n v="0"/>
    <n v="0"/>
    <n v="0"/>
    <n v="1"/>
    <n v="0"/>
    <n v="0"/>
    <s v="State-Other"/>
    <x v="3"/>
    <x v="1"/>
  </r>
  <r>
    <x v="1352"/>
    <x v="1216"/>
    <x v="1"/>
    <x v="2"/>
    <x v="16"/>
    <n v="1"/>
    <n v="0"/>
    <n v="0"/>
    <n v="0"/>
    <n v="0"/>
    <n v="0"/>
    <n v="0"/>
    <n v="1"/>
    <n v="0"/>
    <s v="State-Illinois"/>
    <x v="2"/>
    <x v="2"/>
  </r>
  <r>
    <x v="1353"/>
    <x v="1217"/>
    <x v="1"/>
    <x v="0"/>
    <x v="7"/>
    <n v="0"/>
    <n v="0"/>
    <n v="0"/>
    <n v="1"/>
    <n v="0"/>
    <n v="0"/>
    <n v="1"/>
    <n v="0"/>
    <n v="0"/>
    <s v="State-Florida"/>
    <x v="1"/>
    <x v="1"/>
  </r>
  <r>
    <x v="1354"/>
    <x v="1218"/>
    <x v="1"/>
    <x v="0"/>
    <x v="7"/>
    <n v="0"/>
    <n v="1"/>
    <n v="0"/>
    <n v="0"/>
    <n v="0"/>
    <n v="0"/>
    <n v="0"/>
    <n v="0"/>
    <n v="1"/>
    <s v="State-New York"/>
    <x v="3"/>
    <x v="0"/>
  </r>
  <r>
    <x v="1355"/>
    <x v="1219"/>
    <x v="1"/>
    <x v="2"/>
    <x v="23"/>
    <n v="0"/>
    <n v="1"/>
    <n v="0"/>
    <n v="0"/>
    <n v="0"/>
    <n v="0"/>
    <n v="1"/>
    <n v="0"/>
    <n v="0"/>
    <s v="State-Florida"/>
    <x v="3"/>
    <x v="1"/>
  </r>
  <r>
    <x v="1356"/>
    <x v="1220"/>
    <x v="1"/>
    <x v="0"/>
    <x v="41"/>
    <n v="0"/>
    <n v="1"/>
    <n v="0"/>
    <n v="0"/>
    <n v="0"/>
    <n v="0"/>
    <n v="0"/>
    <n v="1"/>
    <n v="0"/>
    <s v="State-New York"/>
    <x v="3"/>
    <x v="2"/>
  </r>
  <r>
    <x v="1357"/>
    <x v="1221"/>
    <x v="0"/>
    <x v="2"/>
    <x v="42"/>
    <n v="0"/>
    <n v="0"/>
    <n v="0"/>
    <n v="1"/>
    <n v="0"/>
    <n v="0"/>
    <n v="0"/>
    <n v="1"/>
    <n v="0"/>
    <s v="State-New York"/>
    <x v="1"/>
    <x v="2"/>
  </r>
  <r>
    <x v="1358"/>
    <x v="1222"/>
    <x v="1"/>
    <x v="0"/>
    <x v="34"/>
    <n v="0"/>
    <n v="1"/>
    <n v="0"/>
    <n v="0"/>
    <n v="0"/>
    <n v="0"/>
    <n v="0"/>
    <n v="1"/>
    <n v="0"/>
    <s v="State-California"/>
    <x v="3"/>
    <x v="2"/>
  </r>
  <r>
    <x v="1359"/>
    <x v="1223"/>
    <x v="1"/>
    <x v="2"/>
    <x v="39"/>
    <n v="0"/>
    <n v="0"/>
    <n v="0"/>
    <n v="1"/>
    <n v="0"/>
    <n v="0"/>
    <n v="0"/>
    <n v="1"/>
    <n v="0"/>
    <s v="State-Texas"/>
    <x v="1"/>
    <x v="2"/>
  </r>
  <r>
    <x v="1360"/>
    <x v="1223"/>
    <x v="1"/>
    <x v="0"/>
    <x v="4"/>
    <n v="0"/>
    <n v="0"/>
    <n v="0"/>
    <n v="1"/>
    <n v="0"/>
    <n v="0"/>
    <n v="1"/>
    <n v="0"/>
    <n v="0"/>
    <s v="State-California"/>
    <x v="1"/>
    <x v="1"/>
  </r>
  <r>
    <x v="1361"/>
    <x v="1224"/>
    <x v="1"/>
    <x v="2"/>
    <x v="10"/>
    <n v="0"/>
    <n v="1"/>
    <n v="0"/>
    <n v="0"/>
    <n v="0"/>
    <n v="0"/>
    <n v="0"/>
    <n v="1"/>
    <n v="0"/>
    <s v="State-Texas"/>
    <x v="3"/>
    <x v="2"/>
  </r>
  <r>
    <x v="1362"/>
    <x v="1225"/>
    <x v="0"/>
    <x v="2"/>
    <x v="10"/>
    <n v="0"/>
    <n v="0"/>
    <n v="0"/>
    <n v="0"/>
    <n v="1"/>
    <n v="0"/>
    <n v="1"/>
    <n v="0"/>
    <n v="0"/>
    <s v="State-Illinois"/>
    <x v="4"/>
    <x v="1"/>
  </r>
  <r>
    <x v="1363"/>
    <x v="1226"/>
    <x v="1"/>
    <x v="2"/>
    <x v="30"/>
    <n v="0"/>
    <n v="0"/>
    <n v="1"/>
    <n v="0"/>
    <n v="0"/>
    <n v="0"/>
    <n v="1"/>
    <n v="0"/>
    <n v="0"/>
    <s v="State-Other"/>
    <x v="0"/>
    <x v="1"/>
  </r>
  <r>
    <x v="1364"/>
    <x v="1227"/>
    <x v="0"/>
    <x v="2"/>
    <x v="7"/>
    <n v="0"/>
    <n v="1"/>
    <n v="0"/>
    <n v="0"/>
    <n v="0"/>
    <n v="0"/>
    <n v="1"/>
    <n v="0"/>
    <n v="0"/>
    <s v="State-Illinois"/>
    <x v="3"/>
    <x v="1"/>
  </r>
  <r>
    <x v="1365"/>
    <x v="1228"/>
    <x v="2"/>
    <x v="2"/>
    <x v="30"/>
    <n v="0"/>
    <n v="0"/>
    <n v="0"/>
    <n v="1"/>
    <n v="0"/>
    <n v="0"/>
    <n v="1"/>
    <n v="0"/>
    <n v="0"/>
    <s v="State-New York"/>
    <x v="1"/>
    <x v="1"/>
  </r>
  <r>
    <x v="1366"/>
    <x v="1229"/>
    <x v="1"/>
    <x v="2"/>
    <x v="39"/>
    <n v="0"/>
    <n v="0"/>
    <n v="0"/>
    <n v="1"/>
    <n v="0"/>
    <n v="0"/>
    <n v="1"/>
    <n v="0"/>
    <n v="0"/>
    <s v="State-Texas"/>
    <x v="1"/>
    <x v="1"/>
  </r>
  <r>
    <x v="1367"/>
    <x v="1230"/>
    <x v="0"/>
    <x v="2"/>
    <x v="30"/>
    <n v="0"/>
    <n v="0"/>
    <n v="1"/>
    <n v="0"/>
    <n v="0"/>
    <n v="0"/>
    <n v="0"/>
    <n v="1"/>
    <n v="0"/>
    <s v="State-California"/>
    <x v="0"/>
    <x v="2"/>
  </r>
  <r>
    <x v="1368"/>
    <x v="1231"/>
    <x v="0"/>
    <x v="0"/>
    <x v="2"/>
    <n v="0"/>
    <n v="0"/>
    <n v="1"/>
    <n v="0"/>
    <n v="0"/>
    <n v="0"/>
    <n v="1"/>
    <n v="0"/>
    <n v="0"/>
    <s v="State-New York"/>
    <x v="0"/>
    <x v="1"/>
  </r>
  <r>
    <x v="1369"/>
    <x v="1232"/>
    <x v="0"/>
    <x v="2"/>
    <x v="23"/>
    <n v="1"/>
    <n v="0"/>
    <n v="0"/>
    <n v="0"/>
    <n v="0"/>
    <n v="0"/>
    <n v="1"/>
    <n v="0"/>
    <n v="0"/>
    <s v="State-New York"/>
    <x v="2"/>
    <x v="1"/>
  </r>
  <r>
    <x v="1370"/>
    <x v="1233"/>
    <x v="1"/>
    <x v="0"/>
    <x v="35"/>
    <n v="0"/>
    <n v="1"/>
    <n v="0"/>
    <n v="0"/>
    <n v="0"/>
    <n v="0"/>
    <n v="0"/>
    <n v="0"/>
    <n v="1"/>
    <s v="State-Texas"/>
    <x v="3"/>
    <x v="0"/>
  </r>
  <r>
    <x v="1371"/>
    <x v="1234"/>
    <x v="0"/>
    <x v="2"/>
    <x v="3"/>
    <n v="0"/>
    <n v="1"/>
    <n v="0"/>
    <n v="0"/>
    <n v="0"/>
    <n v="0"/>
    <n v="0"/>
    <n v="1"/>
    <n v="0"/>
    <s v="State-California"/>
    <x v="3"/>
    <x v="2"/>
  </r>
  <r>
    <x v="1372"/>
    <x v="1235"/>
    <x v="0"/>
    <x v="2"/>
    <x v="11"/>
    <n v="1"/>
    <n v="0"/>
    <n v="0"/>
    <n v="0"/>
    <n v="0"/>
    <n v="0"/>
    <n v="1"/>
    <n v="0"/>
    <n v="0"/>
    <s v="State-New York"/>
    <x v="2"/>
    <x v="1"/>
  </r>
  <r>
    <x v="1373"/>
    <x v="1236"/>
    <x v="1"/>
    <x v="2"/>
    <x v="10"/>
    <n v="0"/>
    <n v="1"/>
    <n v="0"/>
    <n v="0"/>
    <n v="0"/>
    <n v="0"/>
    <n v="0"/>
    <n v="1"/>
    <n v="0"/>
    <s v="State-Florida"/>
    <x v="3"/>
    <x v="2"/>
  </r>
  <r>
    <x v="1374"/>
    <x v="1237"/>
    <x v="0"/>
    <x v="2"/>
    <x v="48"/>
    <n v="0"/>
    <n v="1"/>
    <n v="0"/>
    <n v="0"/>
    <n v="0"/>
    <n v="0"/>
    <n v="1"/>
    <n v="0"/>
    <n v="0"/>
    <s v="State-New York"/>
    <x v="3"/>
    <x v="1"/>
  </r>
  <r>
    <x v="1375"/>
    <x v="1238"/>
    <x v="0"/>
    <x v="2"/>
    <x v="21"/>
    <n v="0"/>
    <n v="1"/>
    <n v="0"/>
    <n v="0"/>
    <n v="0"/>
    <n v="0"/>
    <n v="1"/>
    <n v="0"/>
    <n v="0"/>
    <s v="State-Texas"/>
    <x v="3"/>
    <x v="1"/>
  </r>
  <r>
    <x v="1376"/>
    <x v="1239"/>
    <x v="1"/>
    <x v="0"/>
    <x v="16"/>
    <n v="0"/>
    <n v="1"/>
    <n v="0"/>
    <n v="0"/>
    <n v="0"/>
    <n v="0"/>
    <n v="0"/>
    <n v="0"/>
    <n v="0"/>
    <s v="State-California"/>
    <x v="3"/>
    <x v="3"/>
  </r>
  <r>
    <x v="1377"/>
    <x v="1240"/>
    <x v="1"/>
    <x v="0"/>
    <x v="1"/>
    <n v="0"/>
    <n v="0"/>
    <n v="1"/>
    <n v="0"/>
    <n v="0"/>
    <n v="0"/>
    <n v="1"/>
    <n v="0"/>
    <n v="0"/>
    <s v="State-New York"/>
    <x v="0"/>
    <x v="1"/>
  </r>
  <r>
    <x v="1378"/>
    <x v="1241"/>
    <x v="0"/>
    <x v="2"/>
    <x v="2"/>
    <n v="0"/>
    <n v="0"/>
    <n v="0"/>
    <n v="1"/>
    <n v="0"/>
    <n v="0"/>
    <n v="0"/>
    <n v="1"/>
    <n v="0"/>
    <s v="State-Other"/>
    <x v="1"/>
    <x v="2"/>
  </r>
  <r>
    <x v="1379"/>
    <x v="1242"/>
    <x v="1"/>
    <x v="2"/>
    <x v="3"/>
    <n v="0"/>
    <n v="0"/>
    <n v="1"/>
    <n v="0"/>
    <n v="0"/>
    <n v="0"/>
    <n v="0"/>
    <n v="0"/>
    <n v="1"/>
    <s v="State-Florida"/>
    <x v="0"/>
    <x v="0"/>
  </r>
  <r>
    <x v="1380"/>
    <x v="1243"/>
    <x v="1"/>
    <x v="2"/>
    <x v="46"/>
    <n v="1"/>
    <n v="0"/>
    <n v="0"/>
    <n v="0"/>
    <n v="0"/>
    <n v="0"/>
    <n v="0"/>
    <n v="0"/>
    <n v="1"/>
    <s v="State-Illinois"/>
    <x v="2"/>
    <x v="0"/>
  </r>
  <r>
    <x v="1381"/>
    <x v="1244"/>
    <x v="1"/>
    <x v="2"/>
    <x v="23"/>
    <n v="1"/>
    <n v="0"/>
    <n v="0"/>
    <n v="0"/>
    <n v="0"/>
    <n v="0"/>
    <n v="0"/>
    <n v="1"/>
    <n v="0"/>
    <s v="State-Texas"/>
    <x v="2"/>
    <x v="2"/>
  </r>
  <r>
    <x v="1382"/>
    <x v="1245"/>
    <x v="0"/>
    <x v="2"/>
    <x v="36"/>
    <n v="0"/>
    <n v="1"/>
    <n v="0"/>
    <n v="0"/>
    <n v="0"/>
    <n v="0"/>
    <n v="0"/>
    <n v="0"/>
    <n v="1"/>
    <s v="State-Texas"/>
    <x v="3"/>
    <x v="0"/>
  </r>
  <r>
    <x v="1383"/>
    <x v="1246"/>
    <x v="2"/>
    <x v="0"/>
    <x v="23"/>
    <n v="0"/>
    <n v="0"/>
    <n v="1"/>
    <n v="0"/>
    <n v="0"/>
    <n v="0"/>
    <n v="0"/>
    <n v="0"/>
    <n v="1"/>
    <s v="State-New York"/>
    <x v="0"/>
    <x v="0"/>
  </r>
  <r>
    <x v="1384"/>
    <x v="1247"/>
    <x v="1"/>
    <x v="0"/>
    <x v="10"/>
    <n v="0"/>
    <n v="0"/>
    <n v="0"/>
    <n v="1"/>
    <n v="0"/>
    <n v="0"/>
    <n v="0"/>
    <n v="0"/>
    <n v="1"/>
    <s v="State-Texas"/>
    <x v="1"/>
    <x v="0"/>
  </r>
  <r>
    <x v="1385"/>
    <x v="1248"/>
    <x v="1"/>
    <x v="2"/>
    <x v="40"/>
    <n v="0"/>
    <n v="0"/>
    <n v="1"/>
    <n v="0"/>
    <n v="0"/>
    <n v="0"/>
    <n v="1"/>
    <n v="0"/>
    <n v="0"/>
    <s v="State-Illinois"/>
    <x v="0"/>
    <x v="1"/>
  </r>
  <r>
    <x v="1386"/>
    <x v="1249"/>
    <x v="1"/>
    <x v="0"/>
    <x v="29"/>
    <n v="0"/>
    <n v="0"/>
    <n v="1"/>
    <n v="0"/>
    <n v="0"/>
    <n v="0"/>
    <n v="0"/>
    <n v="0"/>
    <n v="1"/>
    <s v="State-New York"/>
    <x v="0"/>
    <x v="0"/>
  </r>
  <r>
    <x v="1387"/>
    <x v="1250"/>
    <x v="1"/>
    <x v="0"/>
    <x v="34"/>
    <n v="0"/>
    <n v="1"/>
    <n v="0"/>
    <n v="0"/>
    <n v="0"/>
    <n v="0"/>
    <n v="1"/>
    <n v="0"/>
    <n v="0"/>
    <s v="State-Illinois"/>
    <x v="3"/>
    <x v="1"/>
  </r>
  <r>
    <x v="1388"/>
    <x v="1251"/>
    <x v="0"/>
    <x v="0"/>
    <x v="26"/>
    <n v="0"/>
    <n v="1"/>
    <n v="0"/>
    <n v="0"/>
    <n v="0"/>
    <n v="0"/>
    <n v="1"/>
    <n v="0"/>
    <n v="0"/>
    <s v="State-Florida"/>
    <x v="3"/>
    <x v="1"/>
  </r>
  <r>
    <x v="1389"/>
    <x v="1252"/>
    <x v="0"/>
    <x v="0"/>
    <x v="18"/>
    <n v="0"/>
    <n v="0"/>
    <n v="0"/>
    <n v="1"/>
    <n v="0"/>
    <n v="0"/>
    <n v="0"/>
    <n v="1"/>
    <n v="0"/>
    <s v="State-Florida"/>
    <x v="1"/>
    <x v="2"/>
  </r>
  <r>
    <x v="1390"/>
    <x v="1253"/>
    <x v="0"/>
    <x v="2"/>
    <x v="50"/>
    <n v="0"/>
    <n v="1"/>
    <n v="0"/>
    <n v="0"/>
    <n v="0"/>
    <n v="0"/>
    <n v="1"/>
    <n v="0"/>
    <n v="0"/>
    <s v="State-Illinois"/>
    <x v="3"/>
    <x v="1"/>
  </r>
  <r>
    <x v="1391"/>
    <x v="1254"/>
    <x v="1"/>
    <x v="0"/>
    <x v="35"/>
    <n v="1"/>
    <n v="0"/>
    <n v="0"/>
    <n v="0"/>
    <n v="0"/>
    <n v="0"/>
    <n v="0"/>
    <n v="1"/>
    <n v="0"/>
    <s v="State-New York"/>
    <x v="2"/>
    <x v="2"/>
  </r>
  <r>
    <x v="1392"/>
    <x v="1255"/>
    <x v="0"/>
    <x v="2"/>
    <x v="14"/>
    <n v="0"/>
    <n v="0"/>
    <n v="1"/>
    <n v="0"/>
    <n v="0"/>
    <n v="0"/>
    <n v="0"/>
    <n v="0"/>
    <n v="0"/>
    <s v="State-Texas"/>
    <x v="0"/>
    <x v="3"/>
  </r>
  <r>
    <x v="1393"/>
    <x v="1256"/>
    <x v="1"/>
    <x v="2"/>
    <x v="47"/>
    <n v="0"/>
    <n v="0"/>
    <n v="0"/>
    <n v="1"/>
    <n v="0"/>
    <n v="0"/>
    <n v="1"/>
    <n v="0"/>
    <n v="0"/>
    <s v="State-Illinois"/>
    <x v="1"/>
    <x v="1"/>
  </r>
  <r>
    <x v="1394"/>
    <x v="1256"/>
    <x v="1"/>
    <x v="2"/>
    <x v="47"/>
    <n v="0"/>
    <n v="0"/>
    <n v="0"/>
    <n v="1"/>
    <n v="0"/>
    <n v="0"/>
    <n v="1"/>
    <n v="0"/>
    <n v="0"/>
    <s v="State-New York"/>
    <x v="1"/>
    <x v="1"/>
  </r>
  <r>
    <x v="1395"/>
    <x v="1257"/>
    <x v="0"/>
    <x v="2"/>
    <x v="42"/>
    <n v="1"/>
    <n v="0"/>
    <n v="0"/>
    <n v="0"/>
    <n v="0"/>
    <n v="0"/>
    <n v="0"/>
    <n v="0"/>
    <n v="1"/>
    <s v="State-Other"/>
    <x v="2"/>
    <x v="0"/>
  </r>
  <r>
    <x v="1396"/>
    <x v="1258"/>
    <x v="0"/>
    <x v="2"/>
    <x v="2"/>
    <n v="0"/>
    <n v="1"/>
    <n v="0"/>
    <n v="0"/>
    <n v="0"/>
    <n v="0"/>
    <n v="1"/>
    <n v="0"/>
    <n v="0"/>
    <s v="State-Texas"/>
    <x v="3"/>
    <x v="1"/>
  </r>
  <r>
    <x v="1397"/>
    <x v="1259"/>
    <x v="1"/>
    <x v="2"/>
    <x v="34"/>
    <n v="0"/>
    <n v="0"/>
    <n v="0"/>
    <n v="1"/>
    <n v="0"/>
    <n v="0"/>
    <n v="1"/>
    <n v="0"/>
    <n v="0"/>
    <s v="State-Florida"/>
    <x v="1"/>
    <x v="1"/>
  </r>
  <r>
    <x v="1398"/>
    <x v="1260"/>
    <x v="0"/>
    <x v="0"/>
    <x v="37"/>
    <n v="0"/>
    <n v="1"/>
    <n v="0"/>
    <n v="0"/>
    <n v="0"/>
    <n v="0"/>
    <n v="1"/>
    <n v="0"/>
    <n v="0"/>
    <s v="State-New York"/>
    <x v="3"/>
    <x v="1"/>
  </r>
  <r>
    <x v="1399"/>
    <x v="1260"/>
    <x v="0"/>
    <x v="0"/>
    <x v="37"/>
    <n v="0"/>
    <n v="1"/>
    <n v="0"/>
    <n v="0"/>
    <n v="0"/>
    <n v="0"/>
    <n v="1"/>
    <n v="0"/>
    <n v="0"/>
    <s v="State-Florida"/>
    <x v="3"/>
    <x v="1"/>
  </r>
  <r>
    <x v="1400"/>
    <x v="1261"/>
    <x v="1"/>
    <x v="2"/>
    <x v="38"/>
    <n v="0"/>
    <n v="0"/>
    <n v="1"/>
    <n v="0"/>
    <n v="0"/>
    <n v="0"/>
    <n v="0"/>
    <n v="0"/>
    <n v="1"/>
    <s v="State-New York"/>
    <x v="0"/>
    <x v="0"/>
  </r>
  <r>
    <x v="1401"/>
    <x v="1262"/>
    <x v="0"/>
    <x v="2"/>
    <x v="16"/>
    <n v="0"/>
    <n v="0"/>
    <n v="0"/>
    <n v="0"/>
    <n v="1"/>
    <n v="0"/>
    <n v="1"/>
    <n v="0"/>
    <n v="0"/>
    <s v="State-California"/>
    <x v="4"/>
    <x v="1"/>
  </r>
  <r>
    <x v="1402"/>
    <x v="1262"/>
    <x v="0"/>
    <x v="2"/>
    <x v="16"/>
    <n v="0"/>
    <n v="0"/>
    <n v="0"/>
    <n v="0"/>
    <n v="1"/>
    <n v="0"/>
    <n v="1"/>
    <n v="0"/>
    <n v="0"/>
    <s v="State-Florida"/>
    <x v="4"/>
    <x v="1"/>
  </r>
  <r>
    <x v="1403"/>
    <x v="1263"/>
    <x v="1"/>
    <x v="0"/>
    <x v="23"/>
    <n v="0"/>
    <n v="1"/>
    <n v="0"/>
    <n v="0"/>
    <n v="0"/>
    <n v="0"/>
    <n v="0"/>
    <n v="0"/>
    <n v="1"/>
    <s v="State-New York"/>
    <x v="3"/>
    <x v="0"/>
  </r>
  <r>
    <x v="1404"/>
    <x v="1264"/>
    <x v="1"/>
    <x v="2"/>
    <x v="25"/>
    <n v="0"/>
    <n v="0"/>
    <n v="1"/>
    <n v="0"/>
    <n v="0"/>
    <n v="0"/>
    <n v="0"/>
    <n v="0"/>
    <n v="0"/>
    <s v="State-Florida"/>
    <x v="0"/>
    <x v="3"/>
  </r>
  <r>
    <x v="1405"/>
    <x v="1265"/>
    <x v="1"/>
    <x v="0"/>
    <x v="35"/>
    <n v="0"/>
    <n v="0"/>
    <n v="1"/>
    <n v="0"/>
    <n v="0"/>
    <n v="0"/>
    <n v="0"/>
    <n v="1"/>
    <n v="0"/>
    <s v="State-California"/>
    <x v="0"/>
    <x v="2"/>
  </r>
  <r>
    <x v="1406"/>
    <x v="1266"/>
    <x v="1"/>
    <x v="0"/>
    <x v="32"/>
    <n v="0"/>
    <n v="1"/>
    <n v="0"/>
    <n v="0"/>
    <n v="0"/>
    <n v="0"/>
    <n v="1"/>
    <n v="0"/>
    <n v="0"/>
    <s v="State-California"/>
    <x v="3"/>
    <x v="1"/>
  </r>
  <r>
    <x v="1407"/>
    <x v="1267"/>
    <x v="1"/>
    <x v="0"/>
    <x v="17"/>
    <n v="0"/>
    <n v="0"/>
    <n v="0"/>
    <n v="1"/>
    <n v="0"/>
    <n v="0"/>
    <n v="0"/>
    <n v="1"/>
    <n v="0"/>
    <s v="State-Florida"/>
    <x v="1"/>
    <x v="2"/>
  </r>
  <r>
    <x v="1408"/>
    <x v="1267"/>
    <x v="1"/>
    <x v="0"/>
    <x v="17"/>
    <n v="0"/>
    <n v="0"/>
    <n v="0"/>
    <n v="1"/>
    <n v="0"/>
    <n v="0"/>
    <n v="0"/>
    <n v="1"/>
    <n v="0"/>
    <s v="State-Illinois"/>
    <x v="1"/>
    <x v="2"/>
  </r>
  <r>
    <x v="1409"/>
    <x v="1268"/>
    <x v="1"/>
    <x v="2"/>
    <x v="2"/>
    <n v="0"/>
    <n v="0"/>
    <n v="1"/>
    <n v="0"/>
    <n v="0"/>
    <n v="0"/>
    <n v="1"/>
    <n v="0"/>
    <n v="0"/>
    <s v="State-Florida"/>
    <x v="0"/>
    <x v="1"/>
  </r>
  <r>
    <x v="1410"/>
    <x v="1269"/>
    <x v="0"/>
    <x v="2"/>
    <x v="12"/>
    <n v="0"/>
    <n v="0"/>
    <n v="0"/>
    <n v="1"/>
    <n v="0"/>
    <n v="0"/>
    <n v="0"/>
    <n v="1"/>
    <n v="0"/>
    <s v="State-California"/>
    <x v="1"/>
    <x v="2"/>
  </r>
  <r>
    <x v="1411"/>
    <x v="1270"/>
    <x v="1"/>
    <x v="2"/>
    <x v="31"/>
    <n v="0"/>
    <n v="1"/>
    <n v="0"/>
    <n v="0"/>
    <n v="0"/>
    <n v="0"/>
    <n v="1"/>
    <n v="0"/>
    <n v="0"/>
    <s v="State-New York"/>
    <x v="3"/>
    <x v="1"/>
  </r>
  <r>
    <x v="1412"/>
    <x v="1271"/>
    <x v="1"/>
    <x v="2"/>
    <x v="10"/>
    <n v="0"/>
    <n v="1"/>
    <n v="0"/>
    <n v="0"/>
    <n v="0"/>
    <n v="0"/>
    <n v="1"/>
    <n v="0"/>
    <n v="0"/>
    <s v="State-New York"/>
    <x v="3"/>
    <x v="1"/>
  </r>
  <r>
    <x v="1413"/>
    <x v="1272"/>
    <x v="0"/>
    <x v="2"/>
    <x v="48"/>
    <n v="0"/>
    <n v="0"/>
    <n v="0"/>
    <n v="1"/>
    <n v="0"/>
    <n v="0"/>
    <n v="1"/>
    <n v="0"/>
    <n v="0"/>
    <s v="State-Illinois"/>
    <x v="1"/>
    <x v="1"/>
  </r>
  <r>
    <x v="1414"/>
    <x v="1273"/>
    <x v="1"/>
    <x v="0"/>
    <x v="29"/>
    <n v="0"/>
    <n v="1"/>
    <n v="0"/>
    <n v="0"/>
    <n v="0"/>
    <n v="0"/>
    <n v="0"/>
    <n v="1"/>
    <n v="0"/>
    <s v="State-Illinois"/>
    <x v="3"/>
    <x v="2"/>
  </r>
  <r>
    <x v="1415"/>
    <x v="1274"/>
    <x v="0"/>
    <x v="0"/>
    <x v="20"/>
    <n v="0"/>
    <n v="1"/>
    <n v="0"/>
    <n v="0"/>
    <n v="0"/>
    <n v="0"/>
    <n v="1"/>
    <n v="0"/>
    <n v="0"/>
    <s v="State-Texas"/>
    <x v="3"/>
    <x v="1"/>
  </r>
  <r>
    <x v="1416"/>
    <x v="1275"/>
    <x v="1"/>
    <x v="2"/>
    <x v="10"/>
    <n v="0"/>
    <n v="1"/>
    <n v="0"/>
    <n v="0"/>
    <n v="0"/>
    <n v="0"/>
    <n v="0"/>
    <n v="1"/>
    <n v="0"/>
    <s v="State-Texas"/>
    <x v="3"/>
    <x v="2"/>
  </r>
  <r>
    <x v="1417"/>
    <x v="1276"/>
    <x v="1"/>
    <x v="0"/>
    <x v="25"/>
    <n v="0"/>
    <n v="0"/>
    <n v="0"/>
    <n v="1"/>
    <n v="0"/>
    <n v="0"/>
    <n v="1"/>
    <n v="0"/>
    <n v="0"/>
    <s v="State-Texas"/>
    <x v="1"/>
    <x v="1"/>
  </r>
  <r>
    <x v="1418"/>
    <x v="1277"/>
    <x v="1"/>
    <x v="2"/>
    <x v="21"/>
    <n v="0"/>
    <n v="0"/>
    <n v="1"/>
    <n v="0"/>
    <n v="0"/>
    <n v="0"/>
    <n v="1"/>
    <n v="0"/>
    <n v="0"/>
    <s v="State-Florida"/>
    <x v="0"/>
    <x v="1"/>
  </r>
  <r>
    <x v="1419"/>
    <x v="1278"/>
    <x v="1"/>
    <x v="0"/>
    <x v="41"/>
    <n v="0"/>
    <n v="1"/>
    <n v="0"/>
    <n v="0"/>
    <n v="0"/>
    <n v="0"/>
    <n v="1"/>
    <n v="0"/>
    <n v="0"/>
    <s v="State-New York"/>
    <x v="3"/>
    <x v="1"/>
  </r>
  <r>
    <x v="1420"/>
    <x v="1279"/>
    <x v="1"/>
    <x v="2"/>
    <x v="23"/>
    <n v="0"/>
    <n v="0"/>
    <n v="0"/>
    <n v="1"/>
    <n v="0"/>
    <n v="0"/>
    <n v="0"/>
    <n v="0"/>
    <n v="0"/>
    <s v="State-Illinois"/>
    <x v="1"/>
    <x v="3"/>
  </r>
  <r>
    <x v="1421"/>
    <x v="1280"/>
    <x v="1"/>
    <x v="0"/>
    <x v="25"/>
    <n v="0"/>
    <n v="0"/>
    <n v="0"/>
    <n v="1"/>
    <n v="0"/>
    <n v="0"/>
    <n v="0"/>
    <n v="1"/>
    <n v="0"/>
    <s v="State-California"/>
    <x v="1"/>
    <x v="2"/>
  </r>
  <r>
    <x v="1422"/>
    <x v="1281"/>
    <x v="1"/>
    <x v="0"/>
    <x v="3"/>
    <n v="0"/>
    <n v="1"/>
    <n v="0"/>
    <n v="0"/>
    <n v="0"/>
    <n v="0"/>
    <n v="1"/>
    <n v="0"/>
    <n v="0"/>
    <s v="State-Florida"/>
    <x v="3"/>
    <x v="1"/>
  </r>
  <r>
    <x v="1423"/>
    <x v="1281"/>
    <x v="1"/>
    <x v="0"/>
    <x v="3"/>
    <n v="0"/>
    <n v="1"/>
    <n v="0"/>
    <n v="0"/>
    <n v="0"/>
    <n v="0"/>
    <n v="1"/>
    <n v="0"/>
    <n v="0"/>
    <s v="State-Florida"/>
    <x v="3"/>
    <x v="1"/>
  </r>
  <r>
    <x v="1424"/>
    <x v="1282"/>
    <x v="1"/>
    <x v="0"/>
    <x v="34"/>
    <n v="0"/>
    <n v="0"/>
    <n v="0"/>
    <n v="1"/>
    <n v="0"/>
    <n v="0"/>
    <n v="1"/>
    <n v="0"/>
    <n v="0"/>
    <s v="State-Illinois"/>
    <x v="1"/>
    <x v="1"/>
  </r>
  <r>
    <x v="1425"/>
    <x v="1283"/>
    <x v="0"/>
    <x v="0"/>
    <x v="9"/>
    <n v="0"/>
    <n v="0"/>
    <n v="1"/>
    <n v="0"/>
    <n v="0"/>
    <n v="0"/>
    <n v="0"/>
    <n v="0"/>
    <n v="1"/>
    <s v="State-Texas"/>
    <x v="0"/>
    <x v="0"/>
  </r>
  <r>
    <x v="1426"/>
    <x v="1283"/>
    <x v="0"/>
    <x v="0"/>
    <x v="9"/>
    <n v="0"/>
    <n v="0"/>
    <n v="1"/>
    <n v="0"/>
    <n v="0"/>
    <n v="0"/>
    <n v="0"/>
    <n v="0"/>
    <n v="1"/>
    <s v="State-Other"/>
    <x v="0"/>
    <x v="0"/>
  </r>
  <r>
    <x v="1427"/>
    <x v="1284"/>
    <x v="0"/>
    <x v="2"/>
    <x v="34"/>
    <n v="1"/>
    <n v="0"/>
    <n v="0"/>
    <n v="0"/>
    <n v="0"/>
    <n v="0"/>
    <n v="1"/>
    <n v="0"/>
    <n v="0"/>
    <s v="State-California"/>
    <x v="2"/>
    <x v="1"/>
  </r>
  <r>
    <x v="1428"/>
    <x v="1285"/>
    <x v="1"/>
    <x v="2"/>
    <x v="25"/>
    <n v="0"/>
    <n v="0"/>
    <n v="1"/>
    <n v="0"/>
    <n v="0"/>
    <n v="0"/>
    <n v="1"/>
    <n v="0"/>
    <n v="0"/>
    <s v="State-California"/>
    <x v="0"/>
    <x v="1"/>
  </r>
  <r>
    <x v="1429"/>
    <x v="1286"/>
    <x v="1"/>
    <x v="0"/>
    <x v="28"/>
    <n v="0"/>
    <n v="0"/>
    <n v="0"/>
    <n v="1"/>
    <n v="0"/>
    <n v="0"/>
    <n v="1"/>
    <n v="0"/>
    <n v="0"/>
    <s v="State-Florida"/>
    <x v="1"/>
    <x v="1"/>
  </r>
  <r>
    <x v="1430"/>
    <x v="1287"/>
    <x v="1"/>
    <x v="2"/>
    <x v="7"/>
    <n v="0"/>
    <n v="1"/>
    <n v="0"/>
    <n v="0"/>
    <n v="0"/>
    <n v="0"/>
    <n v="1"/>
    <n v="0"/>
    <n v="0"/>
    <s v="State-New York"/>
    <x v="3"/>
    <x v="1"/>
  </r>
  <r>
    <x v="1431"/>
    <x v="1288"/>
    <x v="0"/>
    <x v="2"/>
    <x v="47"/>
    <n v="1"/>
    <n v="0"/>
    <n v="0"/>
    <n v="0"/>
    <n v="0"/>
    <n v="0"/>
    <n v="0"/>
    <n v="0"/>
    <n v="0"/>
    <s v="State-Other"/>
    <x v="2"/>
    <x v="3"/>
  </r>
  <r>
    <x v="1432"/>
    <x v="1289"/>
    <x v="1"/>
    <x v="0"/>
    <x v="42"/>
    <n v="0"/>
    <n v="0"/>
    <n v="0"/>
    <n v="1"/>
    <n v="0"/>
    <n v="0"/>
    <n v="1"/>
    <n v="0"/>
    <n v="0"/>
    <s v="State-Illinois"/>
    <x v="1"/>
    <x v="1"/>
  </r>
  <r>
    <x v="1433"/>
    <x v="1290"/>
    <x v="1"/>
    <x v="2"/>
    <x v="37"/>
    <n v="1"/>
    <n v="0"/>
    <n v="0"/>
    <n v="0"/>
    <n v="0"/>
    <n v="0"/>
    <n v="0"/>
    <n v="0"/>
    <n v="0"/>
    <s v="State-Other"/>
    <x v="2"/>
    <x v="3"/>
  </r>
  <r>
    <x v="1434"/>
    <x v="1291"/>
    <x v="1"/>
    <x v="2"/>
    <x v="21"/>
    <n v="0"/>
    <n v="0"/>
    <n v="1"/>
    <n v="0"/>
    <n v="0"/>
    <n v="0"/>
    <n v="0"/>
    <n v="0"/>
    <n v="0"/>
    <s v="State-California"/>
    <x v="0"/>
    <x v="3"/>
  </r>
  <r>
    <x v="1435"/>
    <x v="1292"/>
    <x v="1"/>
    <x v="2"/>
    <x v="35"/>
    <n v="0"/>
    <n v="0"/>
    <n v="1"/>
    <n v="0"/>
    <n v="0"/>
    <n v="0"/>
    <n v="0"/>
    <n v="0"/>
    <n v="1"/>
    <s v="State-New York"/>
    <x v="0"/>
    <x v="0"/>
  </r>
  <r>
    <x v="1436"/>
    <x v="1293"/>
    <x v="0"/>
    <x v="2"/>
    <x v="37"/>
    <n v="1"/>
    <n v="0"/>
    <n v="0"/>
    <n v="0"/>
    <n v="0"/>
    <n v="0"/>
    <n v="1"/>
    <n v="0"/>
    <n v="0"/>
    <s v="State-Florida"/>
    <x v="2"/>
    <x v="1"/>
  </r>
  <r>
    <x v="1437"/>
    <x v="1294"/>
    <x v="1"/>
    <x v="2"/>
    <x v="34"/>
    <n v="0"/>
    <n v="0"/>
    <n v="0"/>
    <n v="1"/>
    <n v="0"/>
    <n v="0"/>
    <n v="1"/>
    <n v="0"/>
    <n v="0"/>
    <s v="State-New York"/>
    <x v="1"/>
    <x v="1"/>
  </r>
  <r>
    <x v="1438"/>
    <x v="1295"/>
    <x v="1"/>
    <x v="2"/>
    <x v="37"/>
    <n v="0"/>
    <n v="1"/>
    <n v="0"/>
    <n v="0"/>
    <n v="0"/>
    <n v="0"/>
    <n v="0"/>
    <n v="0"/>
    <n v="1"/>
    <s v="State-New York"/>
    <x v="3"/>
    <x v="0"/>
  </r>
  <r>
    <x v="1439"/>
    <x v="1296"/>
    <x v="1"/>
    <x v="0"/>
    <x v="19"/>
    <n v="0"/>
    <n v="0"/>
    <n v="1"/>
    <n v="0"/>
    <n v="0"/>
    <n v="0"/>
    <n v="0"/>
    <n v="0"/>
    <n v="0"/>
    <s v="State-Florida"/>
    <x v="0"/>
    <x v="3"/>
  </r>
  <r>
    <x v="1440"/>
    <x v="1297"/>
    <x v="1"/>
    <x v="2"/>
    <x v="13"/>
    <n v="0"/>
    <n v="0"/>
    <n v="0"/>
    <n v="1"/>
    <n v="0"/>
    <n v="0"/>
    <n v="1"/>
    <n v="0"/>
    <n v="0"/>
    <s v="State-Other"/>
    <x v="1"/>
    <x v="1"/>
  </r>
  <r>
    <x v="1441"/>
    <x v="1298"/>
    <x v="1"/>
    <x v="0"/>
    <x v="3"/>
    <n v="0"/>
    <n v="1"/>
    <n v="0"/>
    <n v="0"/>
    <n v="0"/>
    <n v="0"/>
    <n v="1"/>
    <n v="0"/>
    <n v="0"/>
    <s v="State-Texas"/>
    <x v="3"/>
    <x v="1"/>
  </r>
  <r>
    <x v="1442"/>
    <x v="1299"/>
    <x v="1"/>
    <x v="2"/>
    <x v="48"/>
    <n v="1"/>
    <n v="0"/>
    <n v="0"/>
    <n v="0"/>
    <n v="0"/>
    <n v="0"/>
    <n v="0"/>
    <n v="0"/>
    <n v="1"/>
    <s v="State-Texas"/>
    <x v="2"/>
    <x v="0"/>
  </r>
  <r>
    <x v="1443"/>
    <x v="1300"/>
    <x v="0"/>
    <x v="0"/>
    <x v="17"/>
    <n v="1"/>
    <n v="0"/>
    <n v="0"/>
    <n v="0"/>
    <n v="0"/>
    <n v="0"/>
    <n v="1"/>
    <n v="0"/>
    <n v="0"/>
    <s v="State-California"/>
    <x v="2"/>
    <x v="1"/>
  </r>
  <r>
    <x v="1444"/>
    <x v="1301"/>
    <x v="1"/>
    <x v="0"/>
    <x v="42"/>
    <n v="1"/>
    <n v="0"/>
    <n v="0"/>
    <n v="0"/>
    <n v="0"/>
    <n v="0"/>
    <n v="0"/>
    <n v="1"/>
    <n v="0"/>
    <s v="State-California"/>
    <x v="2"/>
    <x v="2"/>
  </r>
  <r>
    <x v="1445"/>
    <x v="1301"/>
    <x v="1"/>
    <x v="0"/>
    <x v="42"/>
    <n v="1"/>
    <n v="0"/>
    <n v="0"/>
    <n v="0"/>
    <n v="0"/>
    <n v="0"/>
    <n v="0"/>
    <n v="1"/>
    <n v="0"/>
    <s v="State-New York"/>
    <x v="2"/>
    <x v="2"/>
  </r>
  <r>
    <x v="1446"/>
    <x v="1302"/>
    <x v="1"/>
    <x v="1"/>
    <x v="5"/>
    <n v="0"/>
    <n v="0"/>
    <n v="0"/>
    <n v="1"/>
    <n v="0"/>
    <n v="0"/>
    <n v="0"/>
    <n v="1"/>
    <n v="0"/>
    <s v="State-Illinois"/>
    <x v="1"/>
    <x v="2"/>
  </r>
  <r>
    <x v="1447"/>
    <x v="1303"/>
    <x v="0"/>
    <x v="2"/>
    <x v="34"/>
    <n v="0"/>
    <n v="0"/>
    <n v="0"/>
    <n v="1"/>
    <n v="0"/>
    <n v="0"/>
    <n v="1"/>
    <n v="0"/>
    <n v="0"/>
    <s v="State-California"/>
    <x v="1"/>
    <x v="1"/>
  </r>
  <r>
    <x v="1448"/>
    <x v="1304"/>
    <x v="1"/>
    <x v="2"/>
    <x v="46"/>
    <n v="0"/>
    <n v="1"/>
    <n v="0"/>
    <n v="0"/>
    <n v="0"/>
    <n v="0"/>
    <n v="0"/>
    <n v="0"/>
    <n v="1"/>
    <s v="State-New York"/>
    <x v="3"/>
    <x v="0"/>
  </r>
  <r>
    <x v="1449"/>
    <x v="1305"/>
    <x v="1"/>
    <x v="0"/>
    <x v="3"/>
    <n v="0"/>
    <n v="1"/>
    <n v="0"/>
    <n v="0"/>
    <n v="0"/>
    <n v="0"/>
    <n v="1"/>
    <n v="0"/>
    <n v="0"/>
    <s v="State-California"/>
    <x v="3"/>
    <x v="1"/>
  </r>
  <r>
    <x v="1450"/>
    <x v="1306"/>
    <x v="1"/>
    <x v="2"/>
    <x v="42"/>
    <n v="0"/>
    <n v="1"/>
    <n v="0"/>
    <n v="0"/>
    <n v="0"/>
    <n v="0"/>
    <n v="1"/>
    <n v="0"/>
    <n v="0"/>
    <s v="State-Illinois"/>
    <x v="3"/>
    <x v="1"/>
  </r>
  <r>
    <x v="1451"/>
    <x v="1307"/>
    <x v="0"/>
    <x v="0"/>
    <x v="41"/>
    <n v="0"/>
    <n v="0"/>
    <n v="0"/>
    <n v="1"/>
    <n v="0"/>
    <n v="0"/>
    <n v="0"/>
    <n v="0"/>
    <n v="0"/>
    <s v="State-New York"/>
    <x v="1"/>
    <x v="3"/>
  </r>
  <r>
    <x v="1452"/>
    <x v="1308"/>
    <x v="1"/>
    <x v="0"/>
    <x v="10"/>
    <n v="0"/>
    <n v="0"/>
    <n v="0"/>
    <n v="1"/>
    <n v="0"/>
    <n v="0"/>
    <n v="0"/>
    <n v="1"/>
    <n v="0"/>
    <s v="State-California"/>
    <x v="1"/>
    <x v="2"/>
  </r>
  <r>
    <x v="1453"/>
    <x v="1309"/>
    <x v="0"/>
    <x v="0"/>
    <x v="9"/>
    <n v="0"/>
    <n v="0"/>
    <n v="1"/>
    <n v="0"/>
    <n v="0"/>
    <n v="0"/>
    <n v="0"/>
    <n v="1"/>
    <n v="0"/>
    <s v="State-Florida"/>
    <x v="0"/>
    <x v="2"/>
  </r>
  <r>
    <x v="1454"/>
    <x v="1310"/>
    <x v="1"/>
    <x v="0"/>
    <x v="34"/>
    <n v="0"/>
    <n v="1"/>
    <n v="0"/>
    <n v="0"/>
    <n v="0"/>
    <n v="0"/>
    <n v="0"/>
    <n v="0"/>
    <n v="1"/>
    <s v="State-New York"/>
    <x v="3"/>
    <x v="0"/>
  </r>
  <r>
    <x v="1455"/>
    <x v="1311"/>
    <x v="0"/>
    <x v="0"/>
    <x v="51"/>
    <n v="1"/>
    <n v="0"/>
    <n v="0"/>
    <n v="0"/>
    <n v="0"/>
    <n v="0"/>
    <n v="0"/>
    <n v="0"/>
    <n v="1"/>
    <s v="State-California"/>
    <x v="2"/>
    <x v="0"/>
  </r>
  <r>
    <x v="1456"/>
    <x v="1312"/>
    <x v="1"/>
    <x v="2"/>
    <x v="39"/>
    <n v="0"/>
    <n v="0"/>
    <n v="1"/>
    <n v="0"/>
    <n v="0"/>
    <n v="0"/>
    <n v="1"/>
    <n v="0"/>
    <n v="0"/>
    <s v="State-Other"/>
    <x v="0"/>
    <x v="1"/>
  </r>
  <r>
    <x v="1457"/>
    <x v="1313"/>
    <x v="1"/>
    <x v="2"/>
    <x v="23"/>
    <n v="1"/>
    <n v="0"/>
    <n v="0"/>
    <n v="0"/>
    <n v="0"/>
    <n v="0"/>
    <n v="1"/>
    <n v="0"/>
    <n v="0"/>
    <s v="State-Texas"/>
    <x v="2"/>
    <x v="1"/>
  </r>
  <r>
    <x v="1458"/>
    <x v="1314"/>
    <x v="1"/>
    <x v="1"/>
    <x v="37"/>
    <n v="0"/>
    <n v="1"/>
    <n v="0"/>
    <n v="0"/>
    <n v="0"/>
    <n v="0"/>
    <n v="1"/>
    <n v="0"/>
    <n v="0"/>
    <s v="State-New York"/>
    <x v="3"/>
    <x v="1"/>
  </r>
  <r>
    <x v="1459"/>
    <x v="1315"/>
    <x v="0"/>
    <x v="2"/>
    <x v="21"/>
    <n v="0"/>
    <n v="1"/>
    <n v="0"/>
    <n v="0"/>
    <n v="0"/>
    <n v="0"/>
    <n v="1"/>
    <n v="0"/>
    <n v="0"/>
    <s v="State-New York"/>
    <x v="3"/>
    <x v="1"/>
  </r>
  <r>
    <x v="1460"/>
    <x v="1316"/>
    <x v="0"/>
    <x v="2"/>
    <x v="38"/>
    <n v="1"/>
    <n v="0"/>
    <n v="0"/>
    <n v="0"/>
    <n v="0"/>
    <n v="0"/>
    <n v="1"/>
    <n v="0"/>
    <n v="0"/>
    <s v="State-Florida"/>
    <x v="2"/>
    <x v="1"/>
  </r>
  <r>
    <x v="1461"/>
    <x v="1317"/>
    <x v="0"/>
    <x v="2"/>
    <x v="40"/>
    <n v="0"/>
    <n v="0"/>
    <n v="1"/>
    <n v="0"/>
    <n v="0"/>
    <n v="0"/>
    <n v="0"/>
    <n v="0"/>
    <n v="1"/>
    <s v="State-California"/>
    <x v="0"/>
    <x v="0"/>
  </r>
  <r>
    <x v="1462"/>
    <x v="1318"/>
    <x v="2"/>
    <x v="2"/>
    <x v="48"/>
    <n v="0"/>
    <n v="0"/>
    <n v="1"/>
    <n v="0"/>
    <n v="0"/>
    <n v="0"/>
    <n v="0"/>
    <n v="0"/>
    <n v="1"/>
    <s v="State-Other"/>
    <x v="0"/>
    <x v="0"/>
  </r>
  <r>
    <x v="1463"/>
    <x v="1319"/>
    <x v="2"/>
    <x v="2"/>
    <x v="42"/>
    <n v="0"/>
    <n v="0"/>
    <n v="0"/>
    <n v="1"/>
    <n v="0"/>
    <n v="0"/>
    <n v="0"/>
    <n v="0"/>
    <n v="1"/>
    <s v="State-New York"/>
    <x v="1"/>
    <x v="0"/>
  </r>
  <r>
    <x v="1464"/>
    <x v="1320"/>
    <x v="0"/>
    <x v="2"/>
    <x v="11"/>
    <n v="0"/>
    <n v="0"/>
    <n v="0"/>
    <n v="1"/>
    <n v="0"/>
    <n v="0"/>
    <n v="1"/>
    <n v="0"/>
    <n v="0"/>
    <s v="State-Other"/>
    <x v="1"/>
    <x v="1"/>
  </r>
  <r>
    <x v="1465"/>
    <x v="1320"/>
    <x v="0"/>
    <x v="2"/>
    <x v="11"/>
    <n v="0"/>
    <n v="0"/>
    <n v="0"/>
    <n v="1"/>
    <n v="0"/>
    <n v="0"/>
    <n v="1"/>
    <n v="0"/>
    <n v="0"/>
    <s v="State-California"/>
    <x v="1"/>
    <x v="1"/>
  </r>
  <r>
    <x v="1466"/>
    <x v="1321"/>
    <x v="1"/>
    <x v="0"/>
    <x v="27"/>
    <n v="0"/>
    <n v="1"/>
    <n v="0"/>
    <n v="0"/>
    <n v="0"/>
    <n v="0"/>
    <n v="0"/>
    <n v="1"/>
    <n v="0"/>
    <s v="State-California"/>
    <x v="3"/>
    <x v="2"/>
  </r>
  <r>
    <x v="1467"/>
    <x v="1322"/>
    <x v="1"/>
    <x v="2"/>
    <x v="40"/>
    <n v="0"/>
    <n v="0"/>
    <n v="1"/>
    <n v="0"/>
    <n v="0"/>
    <n v="0"/>
    <n v="0"/>
    <n v="0"/>
    <n v="1"/>
    <s v="State-Other"/>
    <x v="0"/>
    <x v="0"/>
  </r>
  <r>
    <x v="1468"/>
    <x v="1323"/>
    <x v="1"/>
    <x v="2"/>
    <x v="10"/>
    <n v="0"/>
    <n v="0"/>
    <n v="0"/>
    <n v="0"/>
    <n v="1"/>
    <n v="0"/>
    <n v="1"/>
    <n v="0"/>
    <n v="0"/>
    <s v="State-New York"/>
    <x v="4"/>
    <x v="1"/>
  </r>
  <r>
    <x v="1469"/>
    <x v="1323"/>
    <x v="1"/>
    <x v="2"/>
    <x v="10"/>
    <n v="0"/>
    <n v="0"/>
    <n v="0"/>
    <n v="0"/>
    <n v="1"/>
    <n v="0"/>
    <n v="1"/>
    <n v="0"/>
    <n v="0"/>
    <s v="State-Illinois"/>
    <x v="4"/>
    <x v="1"/>
  </r>
  <r>
    <x v="1470"/>
    <x v="1324"/>
    <x v="0"/>
    <x v="2"/>
    <x v="1"/>
    <n v="0"/>
    <n v="0"/>
    <n v="0"/>
    <n v="1"/>
    <n v="0"/>
    <n v="0"/>
    <n v="1"/>
    <n v="0"/>
    <n v="0"/>
    <s v="State-California"/>
    <x v="1"/>
    <x v="1"/>
  </r>
  <r>
    <x v="1471"/>
    <x v="1325"/>
    <x v="1"/>
    <x v="2"/>
    <x v="42"/>
    <n v="0"/>
    <n v="0"/>
    <n v="0"/>
    <n v="1"/>
    <n v="0"/>
    <n v="0"/>
    <n v="1"/>
    <n v="0"/>
    <n v="0"/>
    <s v="State-New York"/>
    <x v="1"/>
    <x v="1"/>
  </r>
  <r>
    <x v="1472"/>
    <x v="1326"/>
    <x v="1"/>
    <x v="0"/>
    <x v="41"/>
    <n v="0"/>
    <n v="0"/>
    <n v="0"/>
    <n v="1"/>
    <n v="0"/>
    <n v="0"/>
    <n v="1"/>
    <n v="0"/>
    <n v="0"/>
    <s v="State-Florida"/>
    <x v="1"/>
    <x v="1"/>
  </r>
  <r>
    <x v="1473"/>
    <x v="1327"/>
    <x v="0"/>
    <x v="2"/>
    <x v="13"/>
    <n v="0"/>
    <n v="0"/>
    <n v="1"/>
    <n v="0"/>
    <n v="0"/>
    <n v="0"/>
    <n v="1"/>
    <n v="0"/>
    <n v="0"/>
    <s v="State-Illinois"/>
    <x v="0"/>
    <x v="1"/>
  </r>
  <r>
    <x v="1474"/>
    <x v="1328"/>
    <x v="0"/>
    <x v="1"/>
    <x v="48"/>
    <n v="0"/>
    <n v="0"/>
    <n v="0"/>
    <n v="1"/>
    <n v="0"/>
    <n v="0"/>
    <n v="0"/>
    <n v="0"/>
    <n v="1"/>
    <s v="State-California"/>
    <x v="1"/>
    <x v="0"/>
  </r>
  <r>
    <x v="1475"/>
    <x v="1329"/>
    <x v="1"/>
    <x v="2"/>
    <x v="39"/>
    <n v="0"/>
    <n v="0"/>
    <n v="0"/>
    <n v="1"/>
    <n v="0"/>
    <n v="0"/>
    <n v="0"/>
    <n v="1"/>
    <n v="0"/>
    <s v="State-Florida"/>
    <x v="1"/>
    <x v="2"/>
  </r>
  <r>
    <x v="1476"/>
    <x v="1330"/>
    <x v="0"/>
    <x v="2"/>
    <x v="2"/>
    <n v="0"/>
    <n v="1"/>
    <n v="0"/>
    <n v="0"/>
    <n v="0"/>
    <n v="0"/>
    <n v="0"/>
    <n v="0"/>
    <n v="1"/>
    <s v="State-Texas"/>
    <x v="3"/>
    <x v="0"/>
  </r>
  <r>
    <x v="1477"/>
    <x v="1331"/>
    <x v="1"/>
    <x v="2"/>
    <x v="35"/>
    <n v="0"/>
    <n v="1"/>
    <n v="0"/>
    <n v="0"/>
    <n v="0"/>
    <n v="0"/>
    <n v="1"/>
    <n v="0"/>
    <n v="0"/>
    <s v="State-Florida"/>
    <x v="3"/>
    <x v="1"/>
  </r>
  <r>
    <x v="1478"/>
    <x v="1331"/>
    <x v="1"/>
    <x v="2"/>
    <x v="35"/>
    <n v="0"/>
    <n v="1"/>
    <n v="0"/>
    <n v="0"/>
    <n v="0"/>
    <n v="0"/>
    <n v="1"/>
    <n v="0"/>
    <n v="0"/>
    <s v="State-Florida"/>
    <x v="3"/>
    <x v="1"/>
  </r>
  <r>
    <x v="1479"/>
    <x v="1332"/>
    <x v="1"/>
    <x v="0"/>
    <x v="50"/>
    <n v="0"/>
    <n v="0"/>
    <n v="1"/>
    <n v="0"/>
    <n v="0"/>
    <n v="0"/>
    <n v="0"/>
    <n v="0"/>
    <n v="1"/>
    <s v="State-California"/>
    <x v="0"/>
    <x v="0"/>
  </r>
  <r>
    <x v="1480"/>
    <x v="1333"/>
    <x v="1"/>
    <x v="0"/>
    <x v="3"/>
    <n v="1"/>
    <n v="0"/>
    <n v="0"/>
    <n v="0"/>
    <n v="0"/>
    <n v="0"/>
    <n v="1"/>
    <n v="0"/>
    <n v="0"/>
    <s v="State-New York"/>
    <x v="2"/>
    <x v="1"/>
  </r>
  <r>
    <x v="1481"/>
    <x v="1334"/>
    <x v="0"/>
    <x v="2"/>
    <x v="21"/>
    <n v="0"/>
    <n v="1"/>
    <n v="0"/>
    <n v="0"/>
    <n v="0"/>
    <n v="0"/>
    <n v="0"/>
    <n v="0"/>
    <n v="1"/>
    <s v="State-Florida"/>
    <x v="3"/>
    <x v="0"/>
  </r>
  <r>
    <x v="1482"/>
    <x v="1335"/>
    <x v="1"/>
    <x v="2"/>
    <x v="25"/>
    <n v="0"/>
    <n v="1"/>
    <n v="0"/>
    <n v="0"/>
    <n v="0"/>
    <n v="0"/>
    <n v="1"/>
    <n v="0"/>
    <n v="0"/>
    <s v="State-New York"/>
    <x v="3"/>
    <x v="1"/>
  </r>
  <r>
    <x v="1483"/>
    <x v="1336"/>
    <x v="1"/>
    <x v="0"/>
    <x v="19"/>
    <n v="0"/>
    <n v="0"/>
    <n v="0"/>
    <n v="1"/>
    <n v="0"/>
    <n v="0"/>
    <n v="0"/>
    <n v="1"/>
    <n v="0"/>
    <s v="State-Illinois"/>
    <x v="1"/>
    <x v="2"/>
  </r>
  <r>
    <x v="1484"/>
    <x v="1337"/>
    <x v="1"/>
    <x v="0"/>
    <x v="29"/>
    <n v="0"/>
    <n v="1"/>
    <n v="0"/>
    <n v="0"/>
    <n v="0"/>
    <n v="0"/>
    <n v="1"/>
    <n v="0"/>
    <n v="0"/>
    <s v="State-Texas"/>
    <x v="3"/>
    <x v="1"/>
  </r>
  <r>
    <x v="1485"/>
    <x v="1338"/>
    <x v="0"/>
    <x v="2"/>
    <x v="39"/>
    <n v="0"/>
    <n v="0"/>
    <n v="0"/>
    <n v="0"/>
    <n v="1"/>
    <n v="0"/>
    <n v="1"/>
    <n v="0"/>
    <n v="0"/>
    <s v="State-New York"/>
    <x v="4"/>
    <x v="1"/>
  </r>
  <r>
    <x v="1486"/>
    <x v="1338"/>
    <x v="0"/>
    <x v="2"/>
    <x v="2"/>
    <n v="0"/>
    <n v="1"/>
    <n v="0"/>
    <n v="0"/>
    <n v="0"/>
    <n v="0"/>
    <n v="1"/>
    <n v="0"/>
    <n v="0"/>
    <s v="State-Other"/>
    <x v="3"/>
    <x v="1"/>
  </r>
  <r>
    <x v="1487"/>
    <x v="1339"/>
    <x v="1"/>
    <x v="2"/>
    <x v="2"/>
    <n v="1"/>
    <n v="0"/>
    <n v="0"/>
    <n v="0"/>
    <n v="0"/>
    <n v="0"/>
    <n v="1"/>
    <n v="0"/>
    <n v="0"/>
    <s v="State-New York"/>
    <x v="2"/>
    <x v="1"/>
  </r>
  <r>
    <x v="1488"/>
    <x v="1340"/>
    <x v="1"/>
    <x v="0"/>
    <x v="4"/>
    <n v="0"/>
    <n v="1"/>
    <n v="0"/>
    <n v="0"/>
    <n v="0"/>
    <n v="0"/>
    <n v="1"/>
    <n v="0"/>
    <n v="0"/>
    <s v="State-Other"/>
    <x v="3"/>
    <x v="1"/>
  </r>
  <r>
    <x v="1489"/>
    <x v="1340"/>
    <x v="1"/>
    <x v="0"/>
    <x v="4"/>
    <n v="0"/>
    <n v="1"/>
    <n v="0"/>
    <n v="0"/>
    <n v="0"/>
    <n v="0"/>
    <n v="1"/>
    <n v="0"/>
    <n v="0"/>
    <s v="State-Texas"/>
    <x v="3"/>
    <x v="1"/>
  </r>
  <r>
    <x v="1490"/>
    <x v="1340"/>
    <x v="1"/>
    <x v="0"/>
    <x v="4"/>
    <n v="0"/>
    <n v="1"/>
    <n v="0"/>
    <n v="0"/>
    <n v="0"/>
    <n v="0"/>
    <n v="1"/>
    <n v="0"/>
    <n v="0"/>
    <s v="State-Other"/>
    <x v="3"/>
    <x v="1"/>
  </r>
  <r>
    <x v="1491"/>
    <x v="1341"/>
    <x v="0"/>
    <x v="2"/>
    <x v="14"/>
    <n v="0"/>
    <n v="0"/>
    <n v="0"/>
    <n v="1"/>
    <n v="0"/>
    <n v="0"/>
    <n v="1"/>
    <n v="0"/>
    <n v="0"/>
    <s v="State-Texas"/>
    <x v="1"/>
    <x v="1"/>
  </r>
  <r>
    <x v="1492"/>
    <x v="1341"/>
    <x v="0"/>
    <x v="2"/>
    <x v="14"/>
    <n v="0"/>
    <n v="0"/>
    <n v="0"/>
    <n v="1"/>
    <n v="0"/>
    <n v="0"/>
    <n v="1"/>
    <n v="0"/>
    <n v="0"/>
    <s v="State-New York"/>
    <x v="1"/>
    <x v="1"/>
  </r>
  <r>
    <x v="1493"/>
    <x v="1342"/>
    <x v="1"/>
    <x v="0"/>
    <x v="10"/>
    <n v="0"/>
    <n v="0"/>
    <n v="1"/>
    <n v="0"/>
    <n v="0"/>
    <n v="0"/>
    <n v="0"/>
    <n v="1"/>
    <n v="0"/>
    <s v="State-Illinois"/>
    <x v="0"/>
    <x v="2"/>
  </r>
  <r>
    <x v="1494"/>
    <x v="1343"/>
    <x v="0"/>
    <x v="2"/>
    <x v="23"/>
    <n v="0"/>
    <n v="1"/>
    <n v="0"/>
    <n v="0"/>
    <n v="0"/>
    <n v="0"/>
    <n v="0"/>
    <n v="1"/>
    <n v="0"/>
    <s v="State-New York"/>
    <x v="3"/>
    <x v="2"/>
  </r>
  <r>
    <x v="1495"/>
    <x v="1344"/>
    <x v="1"/>
    <x v="0"/>
    <x v="3"/>
    <n v="0"/>
    <n v="0"/>
    <n v="0"/>
    <n v="1"/>
    <n v="0"/>
    <n v="0"/>
    <n v="1"/>
    <n v="0"/>
    <n v="0"/>
    <s v="State-Texas"/>
    <x v="1"/>
    <x v="1"/>
  </r>
  <r>
    <x v="1496"/>
    <x v="1345"/>
    <x v="0"/>
    <x v="0"/>
    <x v="11"/>
    <n v="0"/>
    <n v="0"/>
    <n v="0"/>
    <n v="1"/>
    <n v="0"/>
    <n v="0"/>
    <n v="0"/>
    <n v="1"/>
    <n v="0"/>
    <s v="State-New York"/>
    <x v="1"/>
    <x v="2"/>
  </r>
  <r>
    <x v="1497"/>
    <x v="1346"/>
    <x v="1"/>
    <x v="0"/>
    <x v="23"/>
    <n v="0"/>
    <n v="0"/>
    <n v="1"/>
    <n v="0"/>
    <n v="0"/>
    <n v="0"/>
    <n v="0"/>
    <n v="1"/>
    <n v="0"/>
    <s v="State-New York"/>
    <x v="0"/>
    <x v="2"/>
  </r>
  <r>
    <x v="1498"/>
    <x v="1347"/>
    <x v="1"/>
    <x v="0"/>
    <x v="28"/>
    <n v="0"/>
    <n v="0"/>
    <n v="1"/>
    <n v="0"/>
    <n v="0"/>
    <n v="0"/>
    <n v="1"/>
    <n v="0"/>
    <n v="0"/>
    <s v="State-Florida"/>
    <x v="0"/>
    <x v="1"/>
  </r>
  <r>
    <x v="1499"/>
    <x v="1348"/>
    <x v="0"/>
    <x v="2"/>
    <x v="13"/>
    <n v="0"/>
    <n v="1"/>
    <n v="0"/>
    <n v="0"/>
    <n v="0"/>
    <n v="0"/>
    <n v="1"/>
    <n v="0"/>
    <n v="0"/>
    <s v="State-New York"/>
    <x v="3"/>
    <x v="1"/>
  </r>
  <r>
    <x v="1500"/>
    <x v="1349"/>
    <x v="1"/>
    <x v="0"/>
    <x v="29"/>
    <n v="0"/>
    <n v="0"/>
    <n v="1"/>
    <n v="0"/>
    <n v="0"/>
    <n v="0"/>
    <n v="0"/>
    <n v="0"/>
    <n v="1"/>
    <s v="State-New York"/>
    <x v="0"/>
    <x v="0"/>
  </r>
  <r>
    <x v="1501"/>
    <x v="1350"/>
    <x v="1"/>
    <x v="0"/>
    <x v="25"/>
    <n v="0"/>
    <n v="0"/>
    <n v="0"/>
    <n v="1"/>
    <n v="0"/>
    <n v="0"/>
    <n v="0"/>
    <n v="0"/>
    <n v="1"/>
    <s v="State-Florida"/>
    <x v="1"/>
    <x v="0"/>
  </r>
  <r>
    <x v="1502"/>
    <x v="1351"/>
    <x v="1"/>
    <x v="0"/>
    <x v="41"/>
    <n v="0"/>
    <n v="0"/>
    <n v="1"/>
    <n v="0"/>
    <n v="0"/>
    <n v="0"/>
    <n v="1"/>
    <n v="0"/>
    <n v="0"/>
    <s v="State-Texas"/>
    <x v="0"/>
    <x v="1"/>
  </r>
  <r>
    <x v="1503"/>
    <x v="1352"/>
    <x v="1"/>
    <x v="2"/>
    <x v="36"/>
    <n v="1"/>
    <n v="0"/>
    <n v="0"/>
    <n v="0"/>
    <n v="0"/>
    <n v="0"/>
    <n v="1"/>
    <n v="0"/>
    <n v="0"/>
    <s v="State-Florida"/>
    <x v="2"/>
    <x v="1"/>
  </r>
  <r>
    <x v="1504"/>
    <x v="1353"/>
    <x v="1"/>
    <x v="2"/>
    <x v="51"/>
    <n v="0"/>
    <n v="0"/>
    <n v="1"/>
    <n v="0"/>
    <n v="0"/>
    <n v="0"/>
    <n v="0"/>
    <n v="0"/>
    <n v="0"/>
    <s v="State-Other"/>
    <x v="0"/>
    <x v="3"/>
  </r>
  <r>
    <x v="1505"/>
    <x v="1354"/>
    <x v="1"/>
    <x v="0"/>
    <x v="4"/>
    <n v="0"/>
    <n v="0"/>
    <n v="0"/>
    <n v="1"/>
    <n v="0"/>
    <n v="0"/>
    <n v="1"/>
    <n v="0"/>
    <n v="0"/>
    <s v="State-New York"/>
    <x v="1"/>
    <x v="1"/>
  </r>
  <r>
    <x v="1506"/>
    <x v="1355"/>
    <x v="1"/>
    <x v="0"/>
    <x v="16"/>
    <n v="0"/>
    <n v="0"/>
    <n v="0"/>
    <n v="1"/>
    <n v="0"/>
    <n v="0"/>
    <n v="0"/>
    <n v="0"/>
    <n v="1"/>
    <s v="State-California"/>
    <x v="1"/>
    <x v="0"/>
  </r>
  <r>
    <x v="1507"/>
    <x v="1356"/>
    <x v="1"/>
    <x v="2"/>
    <x v="38"/>
    <n v="0"/>
    <n v="1"/>
    <n v="0"/>
    <n v="0"/>
    <n v="0"/>
    <n v="0"/>
    <n v="1"/>
    <n v="0"/>
    <n v="0"/>
    <s v="State-Illinois"/>
    <x v="3"/>
    <x v="1"/>
  </r>
  <r>
    <x v="1508"/>
    <x v="1357"/>
    <x v="0"/>
    <x v="0"/>
    <x v="5"/>
    <n v="1"/>
    <n v="0"/>
    <n v="0"/>
    <n v="0"/>
    <n v="0"/>
    <n v="0"/>
    <n v="0"/>
    <n v="1"/>
    <n v="0"/>
    <s v="State-California"/>
    <x v="2"/>
    <x v="2"/>
  </r>
  <r>
    <x v="1509"/>
    <x v="1358"/>
    <x v="1"/>
    <x v="0"/>
    <x v="2"/>
    <n v="0"/>
    <n v="0"/>
    <n v="1"/>
    <n v="0"/>
    <n v="0"/>
    <n v="0"/>
    <n v="0"/>
    <n v="0"/>
    <n v="1"/>
    <s v="State-New York"/>
    <x v="0"/>
    <x v="0"/>
  </r>
  <r>
    <x v="1510"/>
    <x v="1359"/>
    <x v="1"/>
    <x v="0"/>
    <x v="17"/>
    <n v="0"/>
    <n v="0"/>
    <n v="1"/>
    <n v="0"/>
    <n v="0"/>
    <n v="0"/>
    <n v="1"/>
    <n v="0"/>
    <n v="0"/>
    <s v="State-Other"/>
    <x v="0"/>
    <x v="1"/>
  </r>
  <r>
    <x v="1511"/>
    <x v="1360"/>
    <x v="1"/>
    <x v="0"/>
    <x v="4"/>
    <n v="0"/>
    <n v="0"/>
    <n v="1"/>
    <n v="0"/>
    <n v="0"/>
    <n v="0"/>
    <n v="1"/>
    <n v="0"/>
    <n v="0"/>
    <s v="State-Florida"/>
    <x v="0"/>
    <x v="1"/>
  </r>
  <r>
    <x v="1512"/>
    <x v="1361"/>
    <x v="1"/>
    <x v="2"/>
    <x v="14"/>
    <n v="0"/>
    <n v="1"/>
    <n v="0"/>
    <n v="0"/>
    <n v="0"/>
    <n v="0"/>
    <n v="1"/>
    <n v="0"/>
    <n v="0"/>
    <s v="State-Florida"/>
    <x v="3"/>
    <x v="1"/>
  </r>
  <r>
    <x v="1513"/>
    <x v="1361"/>
    <x v="1"/>
    <x v="2"/>
    <x v="14"/>
    <n v="0"/>
    <n v="1"/>
    <n v="0"/>
    <n v="0"/>
    <n v="0"/>
    <n v="0"/>
    <n v="1"/>
    <n v="0"/>
    <n v="0"/>
    <s v="State-Texas"/>
    <x v="3"/>
    <x v="1"/>
  </r>
  <r>
    <x v="1514"/>
    <x v="1362"/>
    <x v="1"/>
    <x v="1"/>
    <x v="35"/>
    <n v="0"/>
    <n v="1"/>
    <n v="0"/>
    <n v="0"/>
    <n v="0"/>
    <n v="0"/>
    <n v="1"/>
    <n v="0"/>
    <n v="0"/>
    <s v="State-California"/>
    <x v="3"/>
    <x v="1"/>
  </r>
  <r>
    <x v="1515"/>
    <x v="1363"/>
    <x v="1"/>
    <x v="0"/>
    <x v="16"/>
    <n v="0"/>
    <n v="1"/>
    <n v="0"/>
    <n v="0"/>
    <n v="0"/>
    <n v="0"/>
    <n v="0"/>
    <n v="1"/>
    <n v="0"/>
    <s v="State-Florida"/>
    <x v="3"/>
    <x v="2"/>
  </r>
  <r>
    <x v="1516"/>
    <x v="1364"/>
    <x v="0"/>
    <x v="2"/>
    <x v="47"/>
    <n v="0"/>
    <n v="0"/>
    <n v="0"/>
    <n v="1"/>
    <n v="0"/>
    <n v="0"/>
    <n v="1"/>
    <n v="0"/>
    <n v="0"/>
    <s v="State-Texas"/>
    <x v="1"/>
    <x v="1"/>
  </r>
  <r>
    <x v="1517"/>
    <x v="1364"/>
    <x v="0"/>
    <x v="2"/>
    <x v="47"/>
    <n v="0"/>
    <n v="0"/>
    <n v="0"/>
    <n v="1"/>
    <n v="0"/>
    <n v="0"/>
    <n v="1"/>
    <n v="0"/>
    <n v="0"/>
    <s v="State-Texas"/>
    <x v="1"/>
    <x v="1"/>
  </r>
  <r>
    <x v="1518"/>
    <x v="1365"/>
    <x v="1"/>
    <x v="0"/>
    <x v="35"/>
    <n v="0"/>
    <n v="0"/>
    <n v="0"/>
    <n v="1"/>
    <n v="0"/>
    <n v="0"/>
    <n v="0"/>
    <n v="0"/>
    <n v="1"/>
    <s v="State-Other"/>
    <x v="1"/>
    <x v="0"/>
  </r>
  <r>
    <x v="1519"/>
    <x v="1366"/>
    <x v="1"/>
    <x v="0"/>
    <x v="28"/>
    <n v="0"/>
    <n v="1"/>
    <n v="0"/>
    <n v="0"/>
    <n v="0"/>
    <n v="0"/>
    <n v="1"/>
    <n v="0"/>
    <n v="0"/>
    <s v="State-California"/>
    <x v="3"/>
    <x v="1"/>
  </r>
  <r>
    <x v="1520"/>
    <x v="1367"/>
    <x v="1"/>
    <x v="2"/>
    <x v="1"/>
    <n v="0"/>
    <n v="1"/>
    <n v="0"/>
    <n v="0"/>
    <n v="0"/>
    <n v="0"/>
    <n v="0"/>
    <n v="0"/>
    <n v="1"/>
    <s v="State-New York"/>
    <x v="3"/>
    <x v="0"/>
  </r>
  <r>
    <x v="1521"/>
    <x v="1368"/>
    <x v="0"/>
    <x v="2"/>
    <x v="31"/>
    <n v="0"/>
    <n v="1"/>
    <n v="0"/>
    <n v="0"/>
    <n v="0"/>
    <n v="0"/>
    <n v="0"/>
    <n v="0"/>
    <n v="1"/>
    <s v="State-Florida"/>
    <x v="3"/>
    <x v="0"/>
  </r>
  <r>
    <x v="1522"/>
    <x v="1369"/>
    <x v="0"/>
    <x v="2"/>
    <x v="49"/>
    <n v="0"/>
    <n v="0"/>
    <n v="0"/>
    <n v="1"/>
    <n v="0"/>
    <n v="0"/>
    <n v="1"/>
    <n v="0"/>
    <n v="0"/>
    <s v="State-Other"/>
    <x v="1"/>
    <x v="1"/>
  </r>
  <r>
    <x v="1523"/>
    <x v="1370"/>
    <x v="1"/>
    <x v="0"/>
    <x v="35"/>
    <n v="0"/>
    <n v="0"/>
    <n v="1"/>
    <n v="0"/>
    <n v="0"/>
    <n v="0"/>
    <n v="1"/>
    <n v="0"/>
    <n v="0"/>
    <s v="State-Texas"/>
    <x v="0"/>
    <x v="1"/>
  </r>
  <r>
    <x v="1524"/>
    <x v="1371"/>
    <x v="1"/>
    <x v="2"/>
    <x v="12"/>
    <n v="0"/>
    <n v="0"/>
    <n v="1"/>
    <n v="0"/>
    <n v="0"/>
    <n v="0"/>
    <n v="0"/>
    <n v="0"/>
    <n v="0"/>
    <s v="State-Other"/>
    <x v="0"/>
    <x v="3"/>
  </r>
  <r>
    <x v="1525"/>
    <x v="1372"/>
    <x v="1"/>
    <x v="2"/>
    <x v="47"/>
    <n v="0"/>
    <n v="1"/>
    <n v="0"/>
    <n v="0"/>
    <n v="0"/>
    <n v="0"/>
    <n v="0"/>
    <n v="0"/>
    <n v="1"/>
    <s v="State-Texas"/>
    <x v="3"/>
    <x v="0"/>
  </r>
  <r>
    <x v="1526"/>
    <x v="1373"/>
    <x v="1"/>
    <x v="0"/>
    <x v="34"/>
    <n v="0"/>
    <n v="0"/>
    <n v="0"/>
    <n v="1"/>
    <n v="0"/>
    <n v="0"/>
    <n v="0"/>
    <n v="0"/>
    <n v="0"/>
    <s v="State-New York"/>
    <x v="1"/>
    <x v="3"/>
  </r>
  <r>
    <x v="1527"/>
    <x v="1374"/>
    <x v="1"/>
    <x v="0"/>
    <x v="32"/>
    <n v="0"/>
    <n v="0"/>
    <n v="0"/>
    <n v="1"/>
    <n v="0"/>
    <n v="0"/>
    <n v="0"/>
    <n v="0"/>
    <n v="0"/>
    <s v="State-New York"/>
    <x v="1"/>
    <x v="3"/>
  </r>
  <r>
    <x v="1528"/>
    <x v="1375"/>
    <x v="1"/>
    <x v="0"/>
    <x v="29"/>
    <n v="0"/>
    <n v="1"/>
    <n v="0"/>
    <n v="0"/>
    <n v="0"/>
    <n v="0"/>
    <n v="1"/>
    <n v="0"/>
    <n v="0"/>
    <s v="State-Illinois"/>
    <x v="3"/>
    <x v="1"/>
  </r>
  <r>
    <x v="1529"/>
    <x v="1376"/>
    <x v="1"/>
    <x v="2"/>
    <x v="34"/>
    <n v="0"/>
    <n v="0"/>
    <n v="1"/>
    <n v="0"/>
    <n v="0"/>
    <n v="0"/>
    <n v="1"/>
    <n v="0"/>
    <n v="0"/>
    <s v="State-Illinois"/>
    <x v="0"/>
    <x v="1"/>
  </r>
  <r>
    <x v="1530"/>
    <x v="1377"/>
    <x v="0"/>
    <x v="0"/>
    <x v="51"/>
    <n v="0"/>
    <n v="0"/>
    <n v="0"/>
    <n v="1"/>
    <n v="0"/>
    <n v="0"/>
    <n v="0"/>
    <n v="1"/>
    <n v="0"/>
    <s v="State-Other"/>
    <x v="1"/>
    <x v="2"/>
  </r>
  <r>
    <x v="1531"/>
    <x v="1377"/>
    <x v="0"/>
    <x v="0"/>
    <x v="51"/>
    <n v="0"/>
    <n v="0"/>
    <n v="0"/>
    <n v="1"/>
    <n v="0"/>
    <n v="0"/>
    <n v="0"/>
    <n v="1"/>
    <n v="0"/>
    <s v="State-Other"/>
    <x v="1"/>
    <x v="2"/>
  </r>
  <r>
    <x v="1532"/>
    <x v="1378"/>
    <x v="1"/>
    <x v="0"/>
    <x v="34"/>
    <n v="0"/>
    <n v="0"/>
    <n v="1"/>
    <n v="0"/>
    <n v="0"/>
    <n v="0"/>
    <n v="0"/>
    <n v="0"/>
    <n v="0"/>
    <s v="State-New York"/>
    <x v="0"/>
    <x v="3"/>
  </r>
  <r>
    <x v="1533"/>
    <x v="1379"/>
    <x v="1"/>
    <x v="0"/>
    <x v="23"/>
    <n v="0"/>
    <n v="0"/>
    <n v="0"/>
    <n v="1"/>
    <n v="0"/>
    <n v="0"/>
    <n v="1"/>
    <n v="0"/>
    <n v="0"/>
    <s v="State-New York"/>
    <x v="1"/>
    <x v="1"/>
  </r>
  <r>
    <x v="1534"/>
    <x v="1380"/>
    <x v="1"/>
    <x v="2"/>
    <x v="35"/>
    <n v="0"/>
    <n v="0"/>
    <n v="1"/>
    <n v="0"/>
    <n v="0"/>
    <n v="0"/>
    <n v="0"/>
    <n v="0"/>
    <n v="1"/>
    <s v="State-New York"/>
    <x v="0"/>
    <x v="0"/>
  </r>
  <r>
    <x v="1535"/>
    <x v="1380"/>
    <x v="1"/>
    <x v="2"/>
    <x v="35"/>
    <n v="0"/>
    <n v="0"/>
    <n v="1"/>
    <n v="0"/>
    <n v="0"/>
    <n v="0"/>
    <n v="0"/>
    <n v="0"/>
    <n v="1"/>
    <s v="State-Other"/>
    <x v="0"/>
    <x v="0"/>
  </r>
  <r>
    <x v="1536"/>
    <x v="1381"/>
    <x v="0"/>
    <x v="2"/>
    <x v="16"/>
    <n v="0"/>
    <n v="1"/>
    <n v="0"/>
    <n v="0"/>
    <n v="0"/>
    <n v="0"/>
    <n v="0"/>
    <n v="1"/>
    <n v="0"/>
    <s v="State-Illinois"/>
    <x v="3"/>
    <x v="2"/>
  </r>
  <r>
    <x v="1537"/>
    <x v="1382"/>
    <x v="1"/>
    <x v="0"/>
    <x v="34"/>
    <n v="0"/>
    <n v="0"/>
    <n v="1"/>
    <n v="0"/>
    <n v="0"/>
    <n v="0"/>
    <n v="1"/>
    <n v="0"/>
    <n v="0"/>
    <s v="State-New York"/>
    <x v="0"/>
    <x v="1"/>
  </r>
  <r>
    <x v="1538"/>
    <x v="1383"/>
    <x v="1"/>
    <x v="0"/>
    <x v="25"/>
    <n v="0"/>
    <n v="0"/>
    <n v="0"/>
    <n v="1"/>
    <n v="0"/>
    <n v="0"/>
    <n v="1"/>
    <n v="0"/>
    <n v="0"/>
    <s v="State-Texas"/>
    <x v="1"/>
    <x v="1"/>
  </r>
  <r>
    <x v="1539"/>
    <x v="1384"/>
    <x v="1"/>
    <x v="0"/>
    <x v="41"/>
    <n v="0"/>
    <n v="0"/>
    <n v="1"/>
    <n v="0"/>
    <n v="0"/>
    <n v="0"/>
    <n v="0"/>
    <n v="0"/>
    <n v="1"/>
    <s v="State-California"/>
    <x v="0"/>
    <x v="0"/>
  </r>
  <r>
    <x v="1540"/>
    <x v="1385"/>
    <x v="1"/>
    <x v="0"/>
    <x v="17"/>
    <n v="0"/>
    <n v="1"/>
    <n v="0"/>
    <n v="0"/>
    <n v="0"/>
    <n v="0"/>
    <n v="1"/>
    <n v="0"/>
    <n v="0"/>
    <s v="State-Illinois"/>
    <x v="3"/>
    <x v="1"/>
  </r>
  <r>
    <x v="1541"/>
    <x v="1386"/>
    <x v="1"/>
    <x v="2"/>
    <x v="47"/>
    <n v="0"/>
    <n v="1"/>
    <n v="0"/>
    <n v="0"/>
    <n v="0"/>
    <n v="0"/>
    <n v="0"/>
    <n v="1"/>
    <n v="0"/>
    <s v="State-New York"/>
    <x v="3"/>
    <x v="2"/>
  </r>
  <r>
    <x v="1542"/>
    <x v="1386"/>
    <x v="1"/>
    <x v="2"/>
    <x v="47"/>
    <n v="0"/>
    <n v="1"/>
    <n v="0"/>
    <n v="0"/>
    <n v="0"/>
    <n v="0"/>
    <n v="0"/>
    <n v="1"/>
    <n v="0"/>
    <s v="State-Florida"/>
    <x v="3"/>
    <x v="2"/>
  </r>
  <r>
    <x v="1543"/>
    <x v="1387"/>
    <x v="1"/>
    <x v="2"/>
    <x v="42"/>
    <n v="0"/>
    <n v="1"/>
    <n v="0"/>
    <n v="0"/>
    <n v="0"/>
    <n v="0"/>
    <n v="0"/>
    <n v="0"/>
    <n v="1"/>
    <s v="State-Illinois"/>
    <x v="3"/>
    <x v="0"/>
  </r>
  <r>
    <x v="1544"/>
    <x v="1388"/>
    <x v="1"/>
    <x v="2"/>
    <x v="34"/>
    <n v="0"/>
    <n v="1"/>
    <n v="0"/>
    <n v="0"/>
    <n v="0"/>
    <n v="0"/>
    <n v="1"/>
    <n v="0"/>
    <n v="0"/>
    <s v="State-California"/>
    <x v="3"/>
    <x v="1"/>
  </r>
  <r>
    <x v="1545"/>
    <x v="1389"/>
    <x v="0"/>
    <x v="0"/>
    <x v="2"/>
    <n v="0"/>
    <n v="1"/>
    <n v="0"/>
    <n v="0"/>
    <n v="0"/>
    <n v="0"/>
    <n v="0"/>
    <n v="0"/>
    <n v="1"/>
    <s v="State-California"/>
    <x v="3"/>
    <x v="0"/>
  </r>
  <r>
    <x v="1546"/>
    <x v="1390"/>
    <x v="1"/>
    <x v="0"/>
    <x v="10"/>
    <n v="0"/>
    <n v="0"/>
    <n v="0"/>
    <n v="1"/>
    <n v="0"/>
    <n v="0"/>
    <n v="1"/>
    <n v="0"/>
    <n v="0"/>
    <s v="State-Florida"/>
    <x v="1"/>
    <x v="1"/>
  </r>
  <r>
    <x v="1547"/>
    <x v="1390"/>
    <x v="1"/>
    <x v="0"/>
    <x v="10"/>
    <n v="0"/>
    <n v="0"/>
    <n v="0"/>
    <n v="1"/>
    <n v="0"/>
    <n v="0"/>
    <n v="1"/>
    <n v="0"/>
    <n v="0"/>
    <s v="State-Other"/>
    <x v="1"/>
    <x v="1"/>
  </r>
  <r>
    <x v="1548"/>
    <x v="1391"/>
    <x v="1"/>
    <x v="0"/>
    <x v="32"/>
    <n v="0"/>
    <n v="1"/>
    <n v="0"/>
    <n v="0"/>
    <n v="0"/>
    <n v="0"/>
    <n v="1"/>
    <n v="0"/>
    <n v="0"/>
    <s v="State-Illinois"/>
    <x v="3"/>
    <x v="1"/>
  </r>
  <r>
    <x v="1549"/>
    <x v="1392"/>
    <x v="2"/>
    <x v="2"/>
    <x v="31"/>
    <n v="0"/>
    <n v="0"/>
    <n v="0"/>
    <n v="1"/>
    <n v="0"/>
    <n v="0"/>
    <n v="1"/>
    <n v="0"/>
    <n v="0"/>
    <s v="State-Texas"/>
    <x v="1"/>
    <x v="1"/>
  </r>
  <r>
    <x v="1550"/>
    <x v="1393"/>
    <x v="1"/>
    <x v="2"/>
    <x v="42"/>
    <n v="0"/>
    <n v="0"/>
    <n v="1"/>
    <n v="0"/>
    <n v="0"/>
    <n v="0"/>
    <n v="0"/>
    <n v="0"/>
    <n v="1"/>
    <s v="State-Florida"/>
    <x v="0"/>
    <x v="0"/>
  </r>
  <r>
    <x v="1551"/>
    <x v="1394"/>
    <x v="1"/>
    <x v="2"/>
    <x v="23"/>
    <n v="0"/>
    <n v="0"/>
    <n v="0"/>
    <n v="1"/>
    <n v="0"/>
    <n v="0"/>
    <n v="1"/>
    <n v="0"/>
    <n v="0"/>
    <s v="State-Other"/>
    <x v="1"/>
    <x v="1"/>
  </r>
  <r>
    <x v="1552"/>
    <x v="1395"/>
    <x v="0"/>
    <x v="2"/>
    <x v="5"/>
    <n v="0"/>
    <n v="0"/>
    <n v="0"/>
    <n v="1"/>
    <n v="0"/>
    <n v="0"/>
    <n v="0"/>
    <n v="0"/>
    <n v="1"/>
    <s v="State-Illinois"/>
    <x v="1"/>
    <x v="0"/>
  </r>
  <r>
    <x v="1553"/>
    <x v="1396"/>
    <x v="1"/>
    <x v="2"/>
    <x v="1"/>
    <n v="0"/>
    <n v="0"/>
    <n v="0"/>
    <n v="1"/>
    <n v="0"/>
    <n v="0"/>
    <n v="1"/>
    <n v="0"/>
    <n v="0"/>
    <s v="State-California"/>
    <x v="1"/>
    <x v="1"/>
  </r>
  <r>
    <x v="1554"/>
    <x v="1397"/>
    <x v="1"/>
    <x v="0"/>
    <x v="17"/>
    <n v="0"/>
    <n v="0"/>
    <n v="0"/>
    <n v="1"/>
    <n v="0"/>
    <n v="0"/>
    <n v="0"/>
    <n v="0"/>
    <n v="1"/>
    <s v="State-Other"/>
    <x v="1"/>
    <x v="0"/>
  </r>
  <r>
    <x v="1555"/>
    <x v="1398"/>
    <x v="1"/>
    <x v="2"/>
    <x v="23"/>
    <n v="0"/>
    <n v="1"/>
    <n v="0"/>
    <n v="0"/>
    <n v="0"/>
    <n v="0"/>
    <n v="0"/>
    <n v="1"/>
    <n v="0"/>
    <s v="State-Texas"/>
    <x v="3"/>
    <x v="2"/>
  </r>
  <r>
    <x v="1556"/>
    <x v="1399"/>
    <x v="1"/>
    <x v="2"/>
    <x v="30"/>
    <n v="0"/>
    <n v="1"/>
    <n v="0"/>
    <n v="0"/>
    <n v="0"/>
    <n v="0"/>
    <n v="0"/>
    <n v="1"/>
    <n v="0"/>
    <s v="State-Other"/>
    <x v="3"/>
    <x v="2"/>
  </r>
  <r>
    <x v="1557"/>
    <x v="1400"/>
    <x v="1"/>
    <x v="0"/>
    <x v="29"/>
    <n v="0"/>
    <n v="1"/>
    <n v="0"/>
    <n v="0"/>
    <n v="0"/>
    <n v="0"/>
    <n v="0"/>
    <n v="0"/>
    <n v="1"/>
    <s v="State-Other"/>
    <x v="3"/>
    <x v="0"/>
  </r>
  <r>
    <x v="1558"/>
    <x v="1401"/>
    <x v="1"/>
    <x v="0"/>
    <x v="34"/>
    <n v="0"/>
    <n v="1"/>
    <n v="0"/>
    <n v="0"/>
    <n v="0"/>
    <n v="0"/>
    <n v="1"/>
    <n v="0"/>
    <n v="0"/>
    <s v="State-New York"/>
    <x v="3"/>
    <x v="1"/>
  </r>
  <r>
    <x v="1559"/>
    <x v="1402"/>
    <x v="1"/>
    <x v="2"/>
    <x v="1"/>
    <n v="0"/>
    <n v="1"/>
    <n v="0"/>
    <n v="0"/>
    <n v="0"/>
    <n v="0"/>
    <n v="0"/>
    <n v="0"/>
    <n v="1"/>
    <s v="State-Florida"/>
    <x v="3"/>
    <x v="0"/>
  </r>
  <r>
    <x v="1560"/>
    <x v="1403"/>
    <x v="1"/>
    <x v="2"/>
    <x v="46"/>
    <n v="1"/>
    <n v="0"/>
    <n v="0"/>
    <n v="0"/>
    <n v="0"/>
    <n v="0"/>
    <n v="0"/>
    <n v="1"/>
    <n v="0"/>
    <s v="State-Florida"/>
    <x v="2"/>
    <x v="2"/>
  </r>
  <r>
    <x v="1561"/>
    <x v="1404"/>
    <x v="1"/>
    <x v="0"/>
    <x v="16"/>
    <n v="0"/>
    <n v="1"/>
    <n v="0"/>
    <n v="0"/>
    <n v="0"/>
    <n v="0"/>
    <n v="1"/>
    <n v="0"/>
    <n v="0"/>
    <s v="State-Illinois"/>
    <x v="3"/>
    <x v="1"/>
  </r>
  <r>
    <x v="1562"/>
    <x v="1405"/>
    <x v="0"/>
    <x v="0"/>
    <x v="19"/>
    <n v="0"/>
    <n v="0"/>
    <n v="1"/>
    <n v="0"/>
    <n v="0"/>
    <n v="0"/>
    <n v="0"/>
    <n v="0"/>
    <n v="1"/>
    <s v="State-California"/>
    <x v="0"/>
    <x v="0"/>
  </r>
  <r>
    <x v="1563"/>
    <x v="1406"/>
    <x v="1"/>
    <x v="1"/>
    <x v="36"/>
    <n v="1"/>
    <n v="0"/>
    <n v="0"/>
    <n v="0"/>
    <n v="0"/>
    <n v="0"/>
    <n v="1"/>
    <n v="0"/>
    <n v="0"/>
    <s v="State-New York"/>
    <x v="2"/>
    <x v="1"/>
  </r>
  <r>
    <x v="1564"/>
    <x v="1407"/>
    <x v="1"/>
    <x v="0"/>
    <x v="35"/>
    <n v="0"/>
    <n v="1"/>
    <n v="0"/>
    <n v="0"/>
    <n v="0"/>
    <n v="0"/>
    <n v="0"/>
    <n v="1"/>
    <n v="0"/>
    <s v="State-Other"/>
    <x v="3"/>
    <x v="2"/>
  </r>
  <r>
    <x v="1565"/>
    <x v="1408"/>
    <x v="2"/>
    <x v="0"/>
    <x v="3"/>
    <n v="0"/>
    <n v="0"/>
    <n v="1"/>
    <n v="0"/>
    <n v="0"/>
    <n v="0"/>
    <n v="1"/>
    <n v="0"/>
    <n v="0"/>
    <s v="State-California"/>
    <x v="0"/>
    <x v="1"/>
  </r>
  <r>
    <x v="1566"/>
    <x v="1409"/>
    <x v="0"/>
    <x v="0"/>
    <x v="44"/>
    <n v="0"/>
    <n v="0"/>
    <n v="0"/>
    <n v="1"/>
    <n v="0"/>
    <n v="0"/>
    <n v="1"/>
    <n v="0"/>
    <n v="0"/>
    <s v="State-Texas"/>
    <x v="1"/>
    <x v="1"/>
  </r>
  <r>
    <x v="1567"/>
    <x v="1409"/>
    <x v="0"/>
    <x v="0"/>
    <x v="44"/>
    <n v="0"/>
    <n v="0"/>
    <n v="0"/>
    <n v="1"/>
    <n v="0"/>
    <n v="0"/>
    <n v="1"/>
    <n v="0"/>
    <n v="0"/>
    <s v="State-Texas"/>
    <x v="1"/>
    <x v="1"/>
  </r>
  <r>
    <x v="1568"/>
    <x v="1409"/>
    <x v="1"/>
    <x v="0"/>
    <x v="35"/>
    <n v="1"/>
    <n v="0"/>
    <n v="0"/>
    <n v="0"/>
    <n v="0"/>
    <n v="0"/>
    <n v="0"/>
    <n v="1"/>
    <n v="0"/>
    <s v="State-Illinois"/>
    <x v="2"/>
    <x v="2"/>
  </r>
  <r>
    <x v="1569"/>
    <x v="1410"/>
    <x v="1"/>
    <x v="2"/>
    <x v="30"/>
    <n v="0"/>
    <n v="0"/>
    <n v="0"/>
    <n v="1"/>
    <n v="0"/>
    <n v="0"/>
    <n v="1"/>
    <n v="0"/>
    <n v="0"/>
    <s v="State-Texas"/>
    <x v="1"/>
    <x v="1"/>
  </r>
  <r>
    <x v="1570"/>
    <x v="1410"/>
    <x v="1"/>
    <x v="2"/>
    <x v="30"/>
    <n v="0"/>
    <n v="0"/>
    <n v="0"/>
    <n v="1"/>
    <n v="0"/>
    <n v="0"/>
    <n v="1"/>
    <n v="0"/>
    <n v="0"/>
    <s v="State-Illinois"/>
    <x v="1"/>
    <x v="1"/>
  </r>
  <r>
    <x v="1571"/>
    <x v="1411"/>
    <x v="1"/>
    <x v="0"/>
    <x v="34"/>
    <n v="0"/>
    <n v="1"/>
    <n v="0"/>
    <n v="0"/>
    <n v="0"/>
    <n v="0"/>
    <n v="0"/>
    <n v="0"/>
    <n v="1"/>
    <s v="State-New York"/>
    <x v="3"/>
    <x v="0"/>
  </r>
  <r>
    <x v="1572"/>
    <x v="1411"/>
    <x v="1"/>
    <x v="0"/>
    <x v="34"/>
    <n v="0"/>
    <n v="1"/>
    <n v="0"/>
    <n v="0"/>
    <n v="0"/>
    <n v="0"/>
    <n v="0"/>
    <n v="0"/>
    <n v="1"/>
    <s v="State-Texas"/>
    <x v="3"/>
    <x v="0"/>
  </r>
  <r>
    <x v="1573"/>
    <x v="1412"/>
    <x v="0"/>
    <x v="2"/>
    <x v="13"/>
    <n v="0"/>
    <n v="1"/>
    <n v="0"/>
    <n v="0"/>
    <n v="0"/>
    <n v="0"/>
    <n v="1"/>
    <n v="0"/>
    <n v="0"/>
    <s v="State-New York"/>
    <x v="3"/>
    <x v="1"/>
  </r>
  <r>
    <x v="1574"/>
    <x v="1413"/>
    <x v="1"/>
    <x v="0"/>
    <x v="38"/>
    <n v="0"/>
    <n v="0"/>
    <n v="1"/>
    <n v="0"/>
    <n v="0"/>
    <n v="0"/>
    <n v="1"/>
    <n v="0"/>
    <n v="0"/>
    <s v="State-New York"/>
    <x v="0"/>
    <x v="1"/>
  </r>
  <r>
    <x v="1575"/>
    <x v="1413"/>
    <x v="1"/>
    <x v="0"/>
    <x v="38"/>
    <n v="0"/>
    <n v="0"/>
    <n v="1"/>
    <n v="0"/>
    <n v="0"/>
    <n v="0"/>
    <n v="1"/>
    <n v="0"/>
    <n v="0"/>
    <s v="State-New York"/>
    <x v="0"/>
    <x v="1"/>
  </r>
  <r>
    <x v="1576"/>
    <x v="1414"/>
    <x v="1"/>
    <x v="2"/>
    <x v="48"/>
    <n v="0"/>
    <n v="1"/>
    <n v="0"/>
    <n v="0"/>
    <n v="0"/>
    <n v="0"/>
    <n v="0"/>
    <n v="0"/>
    <n v="1"/>
    <s v="State-Illinois"/>
    <x v="3"/>
    <x v="0"/>
  </r>
  <r>
    <x v="1577"/>
    <x v="1415"/>
    <x v="1"/>
    <x v="0"/>
    <x v="38"/>
    <n v="0"/>
    <n v="0"/>
    <n v="0"/>
    <n v="1"/>
    <n v="0"/>
    <n v="0"/>
    <n v="0"/>
    <n v="1"/>
    <n v="0"/>
    <s v="State-California"/>
    <x v="1"/>
    <x v="2"/>
  </r>
  <r>
    <x v="1578"/>
    <x v="1416"/>
    <x v="1"/>
    <x v="0"/>
    <x v="7"/>
    <n v="0"/>
    <n v="1"/>
    <n v="0"/>
    <n v="0"/>
    <n v="0"/>
    <n v="0"/>
    <n v="1"/>
    <n v="0"/>
    <n v="0"/>
    <s v="State-Texas"/>
    <x v="3"/>
    <x v="1"/>
  </r>
  <r>
    <x v="1579"/>
    <x v="1417"/>
    <x v="1"/>
    <x v="0"/>
    <x v="16"/>
    <n v="0"/>
    <n v="1"/>
    <n v="0"/>
    <n v="0"/>
    <n v="0"/>
    <n v="0"/>
    <n v="0"/>
    <n v="0"/>
    <n v="1"/>
    <s v="State-Florida"/>
    <x v="3"/>
    <x v="0"/>
  </r>
  <r>
    <x v="1580"/>
    <x v="1417"/>
    <x v="1"/>
    <x v="0"/>
    <x v="16"/>
    <n v="0"/>
    <n v="1"/>
    <n v="0"/>
    <n v="0"/>
    <n v="0"/>
    <n v="0"/>
    <n v="0"/>
    <n v="0"/>
    <n v="1"/>
    <s v="State-Texas"/>
    <x v="3"/>
    <x v="0"/>
  </r>
  <r>
    <x v="1581"/>
    <x v="1418"/>
    <x v="1"/>
    <x v="0"/>
    <x v="38"/>
    <n v="0"/>
    <n v="0"/>
    <n v="0"/>
    <n v="1"/>
    <n v="0"/>
    <n v="0"/>
    <n v="0"/>
    <n v="0"/>
    <n v="1"/>
    <s v="State-Illinois"/>
    <x v="1"/>
    <x v="0"/>
  </r>
  <r>
    <x v="1582"/>
    <x v="1419"/>
    <x v="1"/>
    <x v="0"/>
    <x v="21"/>
    <n v="0"/>
    <n v="1"/>
    <n v="0"/>
    <n v="0"/>
    <n v="0"/>
    <n v="0"/>
    <n v="0"/>
    <n v="1"/>
    <n v="0"/>
    <s v="State-Illinois"/>
    <x v="3"/>
    <x v="2"/>
  </r>
  <r>
    <x v="1583"/>
    <x v="1420"/>
    <x v="1"/>
    <x v="2"/>
    <x v="12"/>
    <n v="0"/>
    <n v="0"/>
    <n v="0"/>
    <n v="1"/>
    <n v="0"/>
    <n v="0"/>
    <n v="0"/>
    <n v="0"/>
    <n v="1"/>
    <s v="State-Illinois"/>
    <x v="1"/>
    <x v="0"/>
  </r>
  <r>
    <x v="1584"/>
    <x v="1421"/>
    <x v="1"/>
    <x v="0"/>
    <x v="4"/>
    <n v="0"/>
    <n v="0"/>
    <n v="0"/>
    <n v="1"/>
    <n v="0"/>
    <n v="0"/>
    <n v="1"/>
    <n v="0"/>
    <n v="0"/>
    <s v="State-Other"/>
    <x v="1"/>
    <x v="1"/>
  </r>
  <r>
    <x v="1585"/>
    <x v="1422"/>
    <x v="1"/>
    <x v="2"/>
    <x v="21"/>
    <n v="0"/>
    <n v="1"/>
    <n v="0"/>
    <n v="0"/>
    <n v="0"/>
    <n v="0"/>
    <n v="0"/>
    <n v="0"/>
    <n v="0"/>
    <s v="State-California"/>
    <x v="3"/>
    <x v="3"/>
  </r>
  <r>
    <x v="1586"/>
    <x v="1422"/>
    <x v="1"/>
    <x v="2"/>
    <x v="21"/>
    <n v="0"/>
    <n v="1"/>
    <n v="0"/>
    <n v="0"/>
    <n v="0"/>
    <n v="0"/>
    <n v="0"/>
    <n v="0"/>
    <n v="0"/>
    <s v="State-New York"/>
    <x v="3"/>
    <x v="3"/>
  </r>
  <r>
    <x v="1587"/>
    <x v="1423"/>
    <x v="1"/>
    <x v="2"/>
    <x v="47"/>
    <n v="1"/>
    <n v="0"/>
    <n v="0"/>
    <n v="0"/>
    <n v="0"/>
    <n v="0"/>
    <n v="1"/>
    <n v="0"/>
    <n v="0"/>
    <s v="State-Illinois"/>
    <x v="2"/>
    <x v="1"/>
  </r>
  <r>
    <x v="1588"/>
    <x v="1424"/>
    <x v="1"/>
    <x v="0"/>
    <x v="29"/>
    <n v="0"/>
    <n v="0"/>
    <n v="0"/>
    <n v="1"/>
    <n v="0"/>
    <n v="0"/>
    <n v="1"/>
    <n v="0"/>
    <n v="0"/>
    <s v="State-Illinois"/>
    <x v="1"/>
    <x v="1"/>
  </r>
  <r>
    <x v="1589"/>
    <x v="1425"/>
    <x v="1"/>
    <x v="0"/>
    <x v="32"/>
    <n v="0"/>
    <n v="1"/>
    <n v="0"/>
    <n v="0"/>
    <n v="0"/>
    <n v="0"/>
    <n v="1"/>
    <n v="0"/>
    <n v="0"/>
    <s v="State-Other"/>
    <x v="3"/>
    <x v="1"/>
  </r>
  <r>
    <x v="1590"/>
    <x v="1426"/>
    <x v="1"/>
    <x v="0"/>
    <x v="23"/>
    <n v="0"/>
    <n v="1"/>
    <n v="0"/>
    <n v="0"/>
    <n v="0"/>
    <n v="0"/>
    <n v="1"/>
    <n v="0"/>
    <n v="0"/>
    <s v="State-Illinois"/>
    <x v="3"/>
    <x v="1"/>
  </r>
  <r>
    <x v="1591"/>
    <x v="1427"/>
    <x v="1"/>
    <x v="0"/>
    <x v="23"/>
    <n v="0"/>
    <n v="1"/>
    <n v="0"/>
    <n v="0"/>
    <n v="0"/>
    <n v="0"/>
    <n v="0"/>
    <n v="0"/>
    <n v="1"/>
    <s v="State-Texas"/>
    <x v="3"/>
    <x v="0"/>
  </r>
  <r>
    <x v="1592"/>
    <x v="1428"/>
    <x v="1"/>
    <x v="0"/>
    <x v="2"/>
    <n v="0"/>
    <n v="1"/>
    <n v="0"/>
    <n v="0"/>
    <n v="0"/>
    <n v="0"/>
    <n v="0"/>
    <n v="0"/>
    <n v="1"/>
    <s v="State-Illinois"/>
    <x v="3"/>
    <x v="0"/>
  </r>
  <r>
    <x v="1593"/>
    <x v="1429"/>
    <x v="1"/>
    <x v="2"/>
    <x v="21"/>
    <n v="0"/>
    <n v="1"/>
    <n v="0"/>
    <n v="0"/>
    <n v="0"/>
    <n v="0"/>
    <n v="1"/>
    <n v="0"/>
    <n v="0"/>
    <s v="State-California"/>
    <x v="3"/>
    <x v="1"/>
  </r>
  <r>
    <x v="1594"/>
    <x v="1430"/>
    <x v="1"/>
    <x v="2"/>
    <x v="30"/>
    <n v="0"/>
    <n v="0"/>
    <n v="1"/>
    <n v="0"/>
    <n v="0"/>
    <n v="0"/>
    <n v="1"/>
    <n v="0"/>
    <n v="0"/>
    <s v="State-Florida"/>
    <x v="0"/>
    <x v="1"/>
  </r>
  <r>
    <x v="1595"/>
    <x v="1430"/>
    <x v="1"/>
    <x v="2"/>
    <x v="30"/>
    <n v="0"/>
    <n v="0"/>
    <n v="1"/>
    <n v="0"/>
    <n v="0"/>
    <n v="0"/>
    <n v="1"/>
    <n v="0"/>
    <n v="0"/>
    <s v="State-Florida"/>
    <x v="0"/>
    <x v="1"/>
  </r>
  <r>
    <x v="1596"/>
    <x v="1431"/>
    <x v="1"/>
    <x v="2"/>
    <x v="50"/>
    <n v="0"/>
    <n v="1"/>
    <n v="0"/>
    <n v="0"/>
    <n v="0"/>
    <n v="0"/>
    <n v="0"/>
    <n v="1"/>
    <n v="0"/>
    <s v="State-California"/>
    <x v="3"/>
    <x v="2"/>
  </r>
  <r>
    <x v="1597"/>
    <x v="1432"/>
    <x v="0"/>
    <x v="0"/>
    <x v="41"/>
    <n v="0"/>
    <n v="1"/>
    <n v="0"/>
    <n v="0"/>
    <n v="0"/>
    <n v="0"/>
    <n v="1"/>
    <n v="0"/>
    <n v="0"/>
    <s v="State-Florida"/>
    <x v="3"/>
    <x v="1"/>
  </r>
  <r>
    <x v="1598"/>
    <x v="1433"/>
    <x v="1"/>
    <x v="2"/>
    <x v="42"/>
    <n v="1"/>
    <n v="0"/>
    <n v="0"/>
    <n v="0"/>
    <n v="0"/>
    <n v="0"/>
    <n v="1"/>
    <n v="0"/>
    <n v="0"/>
    <s v="State-New York"/>
    <x v="2"/>
    <x v="1"/>
  </r>
  <r>
    <x v="1599"/>
    <x v="1434"/>
    <x v="1"/>
    <x v="0"/>
    <x v="34"/>
    <n v="0"/>
    <n v="0"/>
    <n v="1"/>
    <n v="0"/>
    <n v="0"/>
    <n v="0"/>
    <n v="0"/>
    <n v="0"/>
    <n v="0"/>
    <s v="State-Other"/>
    <x v="0"/>
    <x v="3"/>
  </r>
  <r>
    <x v="1600"/>
    <x v="1435"/>
    <x v="1"/>
    <x v="0"/>
    <x v="25"/>
    <n v="0"/>
    <n v="1"/>
    <n v="0"/>
    <n v="0"/>
    <n v="0"/>
    <n v="0"/>
    <n v="0"/>
    <n v="1"/>
    <n v="0"/>
    <s v="State-Other"/>
    <x v="3"/>
    <x v="2"/>
  </r>
  <r>
    <x v="1601"/>
    <x v="1436"/>
    <x v="1"/>
    <x v="2"/>
    <x v="13"/>
    <n v="1"/>
    <n v="0"/>
    <n v="0"/>
    <n v="0"/>
    <n v="0"/>
    <n v="0"/>
    <n v="0"/>
    <n v="0"/>
    <n v="1"/>
    <s v="State-Texas"/>
    <x v="2"/>
    <x v="0"/>
  </r>
  <r>
    <x v="1602"/>
    <x v="1437"/>
    <x v="1"/>
    <x v="2"/>
    <x v="50"/>
    <n v="0"/>
    <n v="1"/>
    <n v="0"/>
    <n v="0"/>
    <n v="0"/>
    <n v="0"/>
    <n v="0"/>
    <n v="0"/>
    <n v="1"/>
    <s v="State-California"/>
    <x v="3"/>
    <x v="0"/>
  </r>
  <r>
    <x v="1603"/>
    <x v="1438"/>
    <x v="0"/>
    <x v="2"/>
    <x v="14"/>
    <n v="0"/>
    <n v="1"/>
    <n v="0"/>
    <n v="0"/>
    <n v="0"/>
    <n v="0"/>
    <n v="0"/>
    <n v="0"/>
    <n v="1"/>
    <s v="State-California"/>
    <x v="3"/>
    <x v="0"/>
  </r>
  <r>
    <x v="1604"/>
    <x v="1439"/>
    <x v="1"/>
    <x v="2"/>
    <x v="47"/>
    <n v="0"/>
    <n v="0"/>
    <n v="1"/>
    <n v="0"/>
    <n v="0"/>
    <n v="0"/>
    <n v="0"/>
    <n v="1"/>
    <n v="0"/>
    <s v="State-Other"/>
    <x v="0"/>
    <x v="2"/>
  </r>
  <r>
    <x v="1605"/>
    <x v="1440"/>
    <x v="1"/>
    <x v="2"/>
    <x v="40"/>
    <n v="1"/>
    <n v="0"/>
    <n v="0"/>
    <n v="0"/>
    <n v="0"/>
    <n v="0"/>
    <n v="0"/>
    <n v="0"/>
    <n v="1"/>
    <s v="State-Illinois"/>
    <x v="2"/>
    <x v="0"/>
  </r>
  <r>
    <x v="1606"/>
    <x v="1441"/>
    <x v="0"/>
    <x v="2"/>
    <x v="48"/>
    <n v="0"/>
    <n v="0"/>
    <n v="1"/>
    <n v="0"/>
    <n v="0"/>
    <n v="0"/>
    <n v="1"/>
    <n v="0"/>
    <n v="0"/>
    <s v="State-Texas"/>
    <x v="0"/>
    <x v="1"/>
  </r>
  <r>
    <x v="1607"/>
    <x v="1442"/>
    <x v="1"/>
    <x v="2"/>
    <x v="14"/>
    <n v="0"/>
    <n v="0"/>
    <n v="0"/>
    <n v="1"/>
    <n v="0"/>
    <n v="0"/>
    <n v="1"/>
    <n v="0"/>
    <n v="0"/>
    <s v="State-Texas"/>
    <x v="1"/>
    <x v="1"/>
  </r>
  <r>
    <x v="1608"/>
    <x v="1443"/>
    <x v="1"/>
    <x v="0"/>
    <x v="7"/>
    <n v="0"/>
    <n v="0"/>
    <n v="1"/>
    <n v="0"/>
    <n v="0"/>
    <n v="0"/>
    <n v="0"/>
    <n v="0"/>
    <n v="1"/>
    <s v="State-California"/>
    <x v="0"/>
    <x v="0"/>
  </r>
  <r>
    <x v="1609"/>
    <x v="1444"/>
    <x v="0"/>
    <x v="0"/>
    <x v="4"/>
    <n v="0"/>
    <n v="1"/>
    <n v="0"/>
    <n v="0"/>
    <n v="0"/>
    <n v="0"/>
    <n v="1"/>
    <n v="0"/>
    <n v="0"/>
    <s v="State-Texas"/>
    <x v="3"/>
    <x v="1"/>
  </r>
  <r>
    <x v="1610"/>
    <x v="1445"/>
    <x v="1"/>
    <x v="0"/>
    <x v="27"/>
    <n v="0"/>
    <n v="1"/>
    <n v="0"/>
    <n v="0"/>
    <n v="0"/>
    <n v="0"/>
    <n v="1"/>
    <n v="0"/>
    <n v="0"/>
    <s v="State-Illinois"/>
    <x v="3"/>
    <x v="1"/>
  </r>
  <r>
    <x v="1611"/>
    <x v="1446"/>
    <x v="1"/>
    <x v="2"/>
    <x v="42"/>
    <n v="0"/>
    <n v="1"/>
    <n v="0"/>
    <n v="0"/>
    <n v="0"/>
    <n v="0"/>
    <n v="0"/>
    <n v="0"/>
    <n v="1"/>
    <s v="State-California"/>
    <x v="3"/>
    <x v="0"/>
  </r>
  <r>
    <x v="1612"/>
    <x v="1447"/>
    <x v="1"/>
    <x v="2"/>
    <x v="51"/>
    <n v="0"/>
    <n v="0"/>
    <n v="1"/>
    <n v="0"/>
    <n v="0"/>
    <n v="0"/>
    <n v="0"/>
    <n v="0"/>
    <n v="1"/>
    <s v="State-Other"/>
    <x v="0"/>
    <x v="0"/>
  </r>
  <r>
    <x v="1613"/>
    <x v="1448"/>
    <x v="1"/>
    <x v="2"/>
    <x v="31"/>
    <n v="0"/>
    <n v="1"/>
    <n v="0"/>
    <n v="0"/>
    <n v="0"/>
    <n v="0"/>
    <n v="0"/>
    <n v="0"/>
    <n v="1"/>
    <s v="State-New York"/>
    <x v="3"/>
    <x v="0"/>
  </r>
  <r>
    <x v="1614"/>
    <x v="1449"/>
    <x v="1"/>
    <x v="0"/>
    <x v="23"/>
    <n v="0"/>
    <n v="1"/>
    <n v="0"/>
    <n v="0"/>
    <n v="0"/>
    <n v="0"/>
    <n v="1"/>
    <n v="0"/>
    <n v="0"/>
    <s v="State-Other"/>
    <x v="3"/>
    <x v="1"/>
  </r>
  <r>
    <x v="1615"/>
    <x v="1450"/>
    <x v="1"/>
    <x v="0"/>
    <x v="21"/>
    <n v="0"/>
    <n v="1"/>
    <n v="0"/>
    <n v="0"/>
    <n v="0"/>
    <n v="0"/>
    <n v="0"/>
    <n v="0"/>
    <n v="1"/>
    <s v="State-Illinois"/>
    <x v="3"/>
    <x v="0"/>
  </r>
  <r>
    <x v="1616"/>
    <x v="1451"/>
    <x v="0"/>
    <x v="2"/>
    <x v="14"/>
    <n v="0"/>
    <n v="0"/>
    <n v="0"/>
    <n v="1"/>
    <n v="0"/>
    <n v="0"/>
    <n v="0"/>
    <n v="1"/>
    <n v="0"/>
    <s v="State-Texas"/>
    <x v="1"/>
    <x v="2"/>
  </r>
  <r>
    <x v="1617"/>
    <x v="1452"/>
    <x v="2"/>
    <x v="0"/>
    <x v="21"/>
    <n v="1"/>
    <n v="0"/>
    <n v="0"/>
    <n v="0"/>
    <n v="0"/>
    <n v="0"/>
    <n v="1"/>
    <n v="0"/>
    <n v="0"/>
    <s v="State-Texas"/>
    <x v="2"/>
    <x v="1"/>
  </r>
  <r>
    <x v="1618"/>
    <x v="1453"/>
    <x v="1"/>
    <x v="0"/>
    <x v="34"/>
    <n v="0"/>
    <n v="1"/>
    <n v="0"/>
    <n v="0"/>
    <n v="0"/>
    <n v="0"/>
    <n v="0"/>
    <n v="0"/>
    <n v="0"/>
    <s v="State-California"/>
    <x v="3"/>
    <x v="3"/>
  </r>
  <r>
    <x v="1619"/>
    <x v="1454"/>
    <x v="1"/>
    <x v="2"/>
    <x v="33"/>
    <n v="0"/>
    <n v="1"/>
    <n v="0"/>
    <n v="0"/>
    <n v="0"/>
    <n v="0"/>
    <n v="1"/>
    <n v="0"/>
    <n v="0"/>
    <s v="State-Florida"/>
    <x v="3"/>
    <x v="1"/>
  </r>
  <r>
    <x v="1620"/>
    <x v="1455"/>
    <x v="1"/>
    <x v="2"/>
    <x v="49"/>
    <n v="0"/>
    <n v="1"/>
    <n v="0"/>
    <n v="0"/>
    <n v="0"/>
    <n v="0"/>
    <n v="0"/>
    <n v="1"/>
    <n v="0"/>
    <s v="State-California"/>
    <x v="3"/>
    <x v="2"/>
  </r>
  <r>
    <x v="1621"/>
    <x v="1456"/>
    <x v="0"/>
    <x v="2"/>
    <x v="40"/>
    <n v="0"/>
    <n v="0"/>
    <n v="0"/>
    <n v="1"/>
    <n v="0"/>
    <n v="0"/>
    <n v="1"/>
    <n v="0"/>
    <n v="0"/>
    <s v="State-Florida"/>
    <x v="1"/>
    <x v="1"/>
  </r>
  <r>
    <x v="1622"/>
    <x v="1457"/>
    <x v="1"/>
    <x v="0"/>
    <x v="38"/>
    <n v="0"/>
    <n v="0"/>
    <n v="0"/>
    <n v="1"/>
    <n v="0"/>
    <n v="0"/>
    <n v="0"/>
    <n v="0"/>
    <n v="0"/>
    <s v="State-Illinois"/>
    <x v="1"/>
    <x v="3"/>
  </r>
  <r>
    <x v="1623"/>
    <x v="1458"/>
    <x v="1"/>
    <x v="2"/>
    <x v="38"/>
    <n v="0"/>
    <n v="0"/>
    <n v="0"/>
    <n v="1"/>
    <n v="0"/>
    <n v="0"/>
    <n v="1"/>
    <n v="0"/>
    <n v="0"/>
    <s v="State-Other"/>
    <x v="1"/>
    <x v="1"/>
  </r>
  <r>
    <x v="1624"/>
    <x v="1459"/>
    <x v="1"/>
    <x v="0"/>
    <x v="3"/>
    <n v="0"/>
    <n v="0"/>
    <n v="1"/>
    <n v="0"/>
    <n v="0"/>
    <n v="0"/>
    <n v="0"/>
    <n v="1"/>
    <n v="0"/>
    <s v="State-Florida"/>
    <x v="0"/>
    <x v="2"/>
  </r>
  <r>
    <x v="1625"/>
    <x v="1460"/>
    <x v="0"/>
    <x v="0"/>
    <x v="4"/>
    <n v="0"/>
    <n v="1"/>
    <n v="0"/>
    <n v="0"/>
    <n v="0"/>
    <n v="0"/>
    <n v="0"/>
    <n v="1"/>
    <n v="0"/>
    <s v="State-Other"/>
    <x v="3"/>
    <x v="2"/>
  </r>
  <r>
    <x v="1626"/>
    <x v="1461"/>
    <x v="1"/>
    <x v="0"/>
    <x v="23"/>
    <n v="0"/>
    <n v="0"/>
    <n v="1"/>
    <n v="0"/>
    <n v="0"/>
    <n v="0"/>
    <n v="0"/>
    <n v="1"/>
    <n v="0"/>
    <s v="State-New York"/>
    <x v="0"/>
    <x v="2"/>
  </r>
  <r>
    <x v="1627"/>
    <x v="1462"/>
    <x v="1"/>
    <x v="0"/>
    <x v="19"/>
    <n v="0"/>
    <n v="1"/>
    <n v="0"/>
    <n v="0"/>
    <n v="0"/>
    <n v="0"/>
    <n v="0"/>
    <n v="0"/>
    <n v="0"/>
    <s v="State-Other"/>
    <x v="3"/>
    <x v="3"/>
  </r>
  <r>
    <x v="1628"/>
    <x v="1463"/>
    <x v="1"/>
    <x v="0"/>
    <x v="25"/>
    <n v="0"/>
    <n v="0"/>
    <n v="1"/>
    <n v="0"/>
    <n v="0"/>
    <n v="0"/>
    <n v="0"/>
    <n v="1"/>
    <n v="0"/>
    <s v="State-Florida"/>
    <x v="0"/>
    <x v="2"/>
  </r>
  <r>
    <x v="1629"/>
    <x v="1464"/>
    <x v="1"/>
    <x v="2"/>
    <x v="1"/>
    <n v="0"/>
    <n v="1"/>
    <n v="0"/>
    <n v="0"/>
    <n v="0"/>
    <n v="0"/>
    <n v="0"/>
    <n v="1"/>
    <n v="0"/>
    <s v="State-Illinois"/>
    <x v="3"/>
    <x v="2"/>
  </r>
  <r>
    <x v="1630"/>
    <x v="1465"/>
    <x v="0"/>
    <x v="2"/>
    <x v="14"/>
    <n v="0"/>
    <n v="0"/>
    <n v="1"/>
    <n v="0"/>
    <n v="0"/>
    <n v="0"/>
    <n v="1"/>
    <n v="0"/>
    <n v="0"/>
    <s v="State-Florida"/>
    <x v="0"/>
    <x v="1"/>
  </r>
  <r>
    <x v="1631"/>
    <x v="1466"/>
    <x v="1"/>
    <x v="0"/>
    <x v="29"/>
    <n v="0"/>
    <n v="0"/>
    <n v="1"/>
    <n v="0"/>
    <n v="0"/>
    <n v="0"/>
    <n v="1"/>
    <n v="0"/>
    <n v="0"/>
    <s v="State-California"/>
    <x v="0"/>
    <x v="1"/>
  </r>
  <r>
    <x v="1632"/>
    <x v="1467"/>
    <x v="1"/>
    <x v="0"/>
    <x v="4"/>
    <n v="0"/>
    <n v="0"/>
    <n v="0"/>
    <n v="1"/>
    <n v="0"/>
    <n v="0"/>
    <n v="1"/>
    <n v="0"/>
    <n v="0"/>
    <s v="State-New York"/>
    <x v="1"/>
    <x v="1"/>
  </r>
  <r>
    <x v="1633"/>
    <x v="1468"/>
    <x v="1"/>
    <x v="2"/>
    <x v="42"/>
    <n v="0"/>
    <n v="0"/>
    <n v="1"/>
    <n v="0"/>
    <n v="0"/>
    <n v="0"/>
    <n v="1"/>
    <n v="0"/>
    <n v="0"/>
    <s v="State-Illinois"/>
    <x v="0"/>
    <x v="1"/>
  </r>
  <r>
    <x v="1634"/>
    <x v="1469"/>
    <x v="1"/>
    <x v="0"/>
    <x v="25"/>
    <n v="0"/>
    <n v="0"/>
    <n v="1"/>
    <n v="0"/>
    <n v="0"/>
    <n v="0"/>
    <n v="0"/>
    <n v="0"/>
    <n v="1"/>
    <s v="State-Florida"/>
    <x v="0"/>
    <x v="0"/>
  </r>
  <r>
    <x v="1635"/>
    <x v="1470"/>
    <x v="2"/>
    <x v="2"/>
    <x v="35"/>
    <n v="0"/>
    <n v="1"/>
    <n v="0"/>
    <n v="0"/>
    <n v="0"/>
    <n v="0"/>
    <n v="1"/>
    <n v="0"/>
    <n v="0"/>
    <s v="State-Florida"/>
    <x v="3"/>
    <x v="1"/>
  </r>
  <r>
    <x v="1636"/>
    <x v="1471"/>
    <x v="1"/>
    <x v="2"/>
    <x v="49"/>
    <n v="1"/>
    <n v="0"/>
    <n v="0"/>
    <n v="0"/>
    <n v="0"/>
    <n v="0"/>
    <n v="0"/>
    <n v="0"/>
    <n v="1"/>
    <s v="State-Illinois"/>
    <x v="2"/>
    <x v="0"/>
  </r>
  <r>
    <x v="1637"/>
    <x v="1472"/>
    <x v="1"/>
    <x v="2"/>
    <x v="10"/>
    <n v="0"/>
    <n v="0"/>
    <n v="0"/>
    <n v="1"/>
    <n v="0"/>
    <n v="0"/>
    <n v="0"/>
    <n v="1"/>
    <n v="0"/>
    <s v="State-Florida"/>
    <x v="1"/>
    <x v="2"/>
  </r>
  <r>
    <x v="1638"/>
    <x v="1473"/>
    <x v="1"/>
    <x v="2"/>
    <x v="42"/>
    <n v="0"/>
    <n v="0"/>
    <n v="1"/>
    <n v="0"/>
    <n v="0"/>
    <n v="0"/>
    <n v="1"/>
    <n v="0"/>
    <n v="0"/>
    <s v="State-California"/>
    <x v="0"/>
    <x v="1"/>
  </r>
  <r>
    <x v="1639"/>
    <x v="1474"/>
    <x v="0"/>
    <x v="0"/>
    <x v="4"/>
    <n v="0"/>
    <n v="1"/>
    <n v="0"/>
    <n v="0"/>
    <n v="0"/>
    <n v="0"/>
    <n v="0"/>
    <n v="1"/>
    <n v="0"/>
    <s v="State-Illinois"/>
    <x v="3"/>
    <x v="2"/>
  </r>
  <r>
    <x v="1640"/>
    <x v="1475"/>
    <x v="1"/>
    <x v="2"/>
    <x v="16"/>
    <n v="0"/>
    <n v="0"/>
    <n v="1"/>
    <n v="0"/>
    <n v="0"/>
    <n v="0"/>
    <n v="0"/>
    <n v="0"/>
    <n v="1"/>
    <s v="State-Florida"/>
    <x v="0"/>
    <x v="0"/>
  </r>
  <r>
    <x v="1641"/>
    <x v="1475"/>
    <x v="1"/>
    <x v="2"/>
    <x v="16"/>
    <n v="1"/>
    <n v="0"/>
    <n v="0"/>
    <n v="0"/>
    <n v="0"/>
    <n v="0"/>
    <n v="0"/>
    <n v="0"/>
    <n v="1"/>
    <s v="State-Other"/>
    <x v="2"/>
    <x v="0"/>
  </r>
  <r>
    <x v="1642"/>
    <x v="1475"/>
    <x v="1"/>
    <x v="2"/>
    <x v="16"/>
    <n v="1"/>
    <n v="0"/>
    <n v="0"/>
    <n v="0"/>
    <n v="0"/>
    <n v="0"/>
    <n v="0"/>
    <n v="0"/>
    <n v="1"/>
    <s v="State-Texas"/>
    <x v="2"/>
    <x v="0"/>
  </r>
  <r>
    <x v="1643"/>
    <x v="1475"/>
    <x v="1"/>
    <x v="2"/>
    <x v="16"/>
    <n v="1"/>
    <n v="0"/>
    <n v="0"/>
    <n v="0"/>
    <n v="0"/>
    <n v="0"/>
    <n v="0"/>
    <n v="0"/>
    <n v="1"/>
    <s v="State-California"/>
    <x v="2"/>
    <x v="0"/>
  </r>
  <r>
    <x v="1644"/>
    <x v="1476"/>
    <x v="0"/>
    <x v="2"/>
    <x v="21"/>
    <n v="0"/>
    <n v="1"/>
    <n v="0"/>
    <n v="0"/>
    <n v="0"/>
    <n v="0"/>
    <n v="1"/>
    <n v="0"/>
    <n v="0"/>
    <s v="State-New York"/>
    <x v="3"/>
    <x v="1"/>
  </r>
  <r>
    <x v="1645"/>
    <x v="1477"/>
    <x v="2"/>
    <x v="2"/>
    <x v="40"/>
    <n v="0"/>
    <n v="0"/>
    <n v="1"/>
    <n v="0"/>
    <n v="0"/>
    <n v="0"/>
    <n v="0"/>
    <n v="1"/>
    <n v="0"/>
    <s v="State-Other"/>
    <x v="0"/>
    <x v="2"/>
  </r>
  <r>
    <x v="1646"/>
    <x v="1477"/>
    <x v="2"/>
    <x v="2"/>
    <x v="40"/>
    <n v="0"/>
    <n v="0"/>
    <n v="1"/>
    <n v="0"/>
    <n v="0"/>
    <n v="0"/>
    <n v="0"/>
    <n v="1"/>
    <n v="0"/>
    <s v="State-Florida"/>
    <x v="0"/>
    <x v="2"/>
  </r>
  <r>
    <x v="1647"/>
    <x v="1478"/>
    <x v="1"/>
    <x v="0"/>
    <x v="3"/>
    <n v="0"/>
    <n v="0"/>
    <n v="1"/>
    <n v="0"/>
    <n v="0"/>
    <n v="0"/>
    <n v="1"/>
    <n v="0"/>
    <n v="0"/>
    <s v="State-California"/>
    <x v="0"/>
    <x v="1"/>
  </r>
  <r>
    <x v="1648"/>
    <x v="1479"/>
    <x v="1"/>
    <x v="2"/>
    <x v="23"/>
    <n v="0"/>
    <n v="1"/>
    <n v="0"/>
    <n v="0"/>
    <n v="0"/>
    <n v="0"/>
    <n v="1"/>
    <n v="0"/>
    <n v="0"/>
    <s v="State-Illinois"/>
    <x v="3"/>
    <x v="1"/>
  </r>
  <r>
    <x v="1649"/>
    <x v="1480"/>
    <x v="1"/>
    <x v="0"/>
    <x v="6"/>
    <n v="0"/>
    <n v="1"/>
    <n v="0"/>
    <n v="0"/>
    <n v="0"/>
    <n v="0"/>
    <n v="1"/>
    <n v="0"/>
    <n v="0"/>
    <s v="State-Other"/>
    <x v="3"/>
    <x v="1"/>
  </r>
  <r>
    <x v="1650"/>
    <x v="1481"/>
    <x v="1"/>
    <x v="2"/>
    <x v="39"/>
    <n v="0"/>
    <n v="1"/>
    <n v="0"/>
    <n v="0"/>
    <n v="0"/>
    <n v="0"/>
    <n v="1"/>
    <n v="0"/>
    <n v="0"/>
    <s v="State-Texas"/>
    <x v="3"/>
    <x v="1"/>
  </r>
  <r>
    <x v="1651"/>
    <x v="1482"/>
    <x v="0"/>
    <x v="0"/>
    <x v="31"/>
    <n v="0"/>
    <n v="1"/>
    <n v="0"/>
    <n v="0"/>
    <n v="0"/>
    <n v="0"/>
    <n v="1"/>
    <n v="0"/>
    <n v="0"/>
    <s v="State-Texas"/>
    <x v="3"/>
    <x v="1"/>
  </r>
  <r>
    <x v="1652"/>
    <x v="1483"/>
    <x v="2"/>
    <x v="2"/>
    <x v="16"/>
    <n v="0"/>
    <n v="1"/>
    <n v="0"/>
    <n v="0"/>
    <n v="0"/>
    <n v="0"/>
    <n v="0"/>
    <n v="0"/>
    <n v="0"/>
    <s v="State-Other"/>
    <x v="3"/>
    <x v="3"/>
  </r>
  <r>
    <x v="1653"/>
    <x v="1483"/>
    <x v="2"/>
    <x v="2"/>
    <x v="16"/>
    <n v="0"/>
    <n v="1"/>
    <n v="0"/>
    <n v="0"/>
    <n v="0"/>
    <n v="0"/>
    <n v="0"/>
    <n v="0"/>
    <n v="0"/>
    <s v="State-California"/>
    <x v="3"/>
    <x v="3"/>
  </r>
  <r>
    <x v="1654"/>
    <x v="1484"/>
    <x v="1"/>
    <x v="0"/>
    <x v="29"/>
    <n v="0"/>
    <n v="1"/>
    <n v="0"/>
    <n v="0"/>
    <n v="0"/>
    <n v="0"/>
    <n v="0"/>
    <n v="0"/>
    <n v="0"/>
    <s v="State-Other"/>
    <x v="3"/>
    <x v="3"/>
  </r>
  <r>
    <x v="1655"/>
    <x v="1485"/>
    <x v="1"/>
    <x v="0"/>
    <x v="1"/>
    <n v="1"/>
    <n v="0"/>
    <n v="0"/>
    <n v="0"/>
    <n v="0"/>
    <n v="0"/>
    <n v="0"/>
    <n v="0"/>
    <n v="1"/>
    <s v="State-Illinois"/>
    <x v="2"/>
    <x v="0"/>
  </r>
  <r>
    <x v="1656"/>
    <x v="1486"/>
    <x v="1"/>
    <x v="0"/>
    <x v="35"/>
    <n v="0"/>
    <n v="1"/>
    <n v="0"/>
    <n v="0"/>
    <n v="0"/>
    <n v="0"/>
    <n v="0"/>
    <n v="1"/>
    <n v="0"/>
    <s v="State-Other"/>
    <x v="3"/>
    <x v="2"/>
  </r>
  <r>
    <x v="1657"/>
    <x v="1487"/>
    <x v="1"/>
    <x v="0"/>
    <x v="34"/>
    <n v="0"/>
    <n v="0"/>
    <n v="1"/>
    <n v="0"/>
    <n v="0"/>
    <n v="0"/>
    <n v="0"/>
    <n v="1"/>
    <n v="0"/>
    <s v="State-New York"/>
    <x v="0"/>
    <x v="2"/>
  </r>
  <r>
    <x v="1658"/>
    <x v="1488"/>
    <x v="1"/>
    <x v="0"/>
    <x v="25"/>
    <n v="0"/>
    <n v="1"/>
    <n v="0"/>
    <n v="0"/>
    <n v="0"/>
    <n v="0"/>
    <n v="0"/>
    <n v="0"/>
    <n v="0"/>
    <s v="State-Illinois"/>
    <x v="3"/>
    <x v="3"/>
  </r>
  <r>
    <x v="1659"/>
    <x v="1489"/>
    <x v="1"/>
    <x v="2"/>
    <x v="50"/>
    <n v="0"/>
    <n v="1"/>
    <n v="0"/>
    <n v="0"/>
    <n v="0"/>
    <n v="0"/>
    <n v="1"/>
    <n v="0"/>
    <n v="0"/>
    <s v="State-Texas"/>
    <x v="3"/>
    <x v="1"/>
  </r>
  <r>
    <x v="1660"/>
    <x v="1490"/>
    <x v="0"/>
    <x v="0"/>
    <x v="49"/>
    <n v="1"/>
    <n v="0"/>
    <n v="0"/>
    <n v="0"/>
    <n v="0"/>
    <n v="0"/>
    <n v="0"/>
    <n v="1"/>
    <n v="0"/>
    <s v="State-Other"/>
    <x v="2"/>
    <x v="2"/>
  </r>
  <r>
    <x v="1661"/>
    <x v="1491"/>
    <x v="1"/>
    <x v="0"/>
    <x v="28"/>
    <n v="1"/>
    <n v="0"/>
    <n v="0"/>
    <n v="0"/>
    <n v="0"/>
    <n v="0"/>
    <n v="0"/>
    <n v="0"/>
    <n v="0"/>
    <s v="State-California"/>
    <x v="2"/>
    <x v="3"/>
  </r>
  <r>
    <x v="1662"/>
    <x v="1492"/>
    <x v="1"/>
    <x v="2"/>
    <x v="24"/>
    <n v="0"/>
    <n v="0"/>
    <n v="0"/>
    <n v="0"/>
    <n v="1"/>
    <n v="0"/>
    <n v="0"/>
    <n v="0"/>
    <n v="1"/>
    <s v="State-New York"/>
    <x v="4"/>
    <x v="0"/>
  </r>
  <r>
    <x v="1663"/>
    <x v="1493"/>
    <x v="1"/>
    <x v="1"/>
    <x v="42"/>
    <n v="0"/>
    <n v="0"/>
    <n v="0"/>
    <n v="1"/>
    <n v="0"/>
    <n v="0"/>
    <n v="1"/>
    <n v="0"/>
    <n v="0"/>
    <s v="State-Florida"/>
    <x v="1"/>
    <x v="1"/>
  </r>
  <r>
    <x v="1664"/>
    <x v="1494"/>
    <x v="1"/>
    <x v="2"/>
    <x v="12"/>
    <n v="1"/>
    <n v="0"/>
    <n v="0"/>
    <n v="0"/>
    <n v="0"/>
    <n v="0"/>
    <n v="1"/>
    <n v="0"/>
    <n v="0"/>
    <s v="State-Texas"/>
    <x v="2"/>
    <x v="1"/>
  </r>
  <r>
    <x v="1665"/>
    <x v="1495"/>
    <x v="1"/>
    <x v="0"/>
    <x v="29"/>
    <n v="0"/>
    <n v="0"/>
    <n v="0"/>
    <n v="1"/>
    <n v="0"/>
    <n v="0"/>
    <n v="1"/>
    <n v="0"/>
    <n v="0"/>
    <s v="State-Illinois"/>
    <x v="1"/>
    <x v="1"/>
  </r>
  <r>
    <x v="1666"/>
    <x v="1495"/>
    <x v="1"/>
    <x v="0"/>
    <x v="29"/>
    <n v="0"/>
    <n v="0"/>
    <n v="0"/>
    <n v="1"/>
    <n v="0"/>
    <n v="0"/>
    <n v="1"/>
    <n v="0"/>
    <n v="0"/>
    <s v="State-New York"/>
    <x v="1"/>
    <x v="1"/>
  </r>
  <r>
    <x v="1667"/>
    <x v="1496"/>
    <x v="1"/>
    <x v="0"/>
    <x v="23"/>
    <n v="0"/>
    <n v="1"/>
    <n v="0"/>
    <n v="0"/>
    <n v="0"/>
    <n v="0"/>
    <n v="0"/>
    <n v="1"/>
    <n v="0"/>
    <s v="State-Other"/>
    <x v="3"/>
    <x v="2"/>
  </r>
  <r>
    <x v="1668"/>
    <x v="1496"/>
    <x v="1"/>
    <x v="0"/>
    <x v="23"/>
    <n v="0"/>
    <n v="1"/>
    <n v="0"/>
    <n v="0"/>
    <n v="0"/>
    <n v="0"/>
    <n v="0"/>
    <n v="1"/>
    <n v="0"/>
    <s v="State-Other"/>
    <x v="3"/>
    <x v="2"/>
  </r>
  <r>
    <x v="1669"/>
    <x v="1497"/>
    <x v="1"/>
    <x v="2"/>
    <x v="21"/>
    <n v="0"/>
    <n v="0"/>
    <n v="0"/>
    <n v="1"/>
    <n v="0"/>
    <n v="0"/>
    <n v="0"/>
    <n v="0"/>
    <n v="0"/>
    <s v="State-Florida"/>
    <x v="1"/>
    <x v="3"/>
  </r>
  <r>
    <x v="1670"/>
    <x v="1498"/>
    <x v="1"/>
    <x v="0"/>
    <x v="7"/>
    <n v="0"/>
    <n v="1"/>
    <n v="0"/>
    <n v="0"/>
    <n v="0"/>
    <n v="0"/>
    <n v="1"/>
    <n v="0"/>
    <n v="0"/>
    <s v="State-New York"/>
    <x v="3"/>
    <x v="1"/>
  </r>
  <r>
    <x v="1671"/>
    <x v="1499"/>
    <x v="1"/>
    <x v="0"/>
    <x v="16"/>
    <n v="0"/>
    <n v="1"/>
    <n v="0"/>
    <n v="0"/>
    <n v="0"/>
    <n v="0"/>
    <n v="1"/>
    <n v="0"/>
    <n v="0"/>
    <s v="State-Texas"/>
    <x v="3"/>
    <x v="1"/>
  </r>
  <r>
    <x v="1672"/>
    <x v="1500"/>
    <x v="1"/>
    <x v="2"/>
    <x v="24"/>
    <n v="0"/>
    <n v="0"/>
    <n v="0"/>
    <n v="1"/>
    <n v="0"/>
    <n v="0"/>
    <n v="0"/>
    <n v="1"/>
    <n v="0"/>
    <s v="State-Florida"/>
    <x v="1"/>
    <x v="2"/>
  </r>
  <r>
    <x v="1673"/>
    <x v="1501"/>
    <x v="0"/>
    <x v="0"/>
    <x v="18"/>
    <n v="0"/>
    <n v="1"/>
    <n v="0"/>
    <n v="0"/>
    <n v="0"/>
    <n v="0"/>
    <n v="1"/>
    <n v="0"/>
    <n v="0"/>
    <s v="State-Other"/>
    <x v="3"/>
    <x v="1"/>
  </r>
  <r>
    <x v="1674"/>
    <x v="1501"/>
    <x v="0"/>
    <x v="0"/>
    <x v="18"/>
    <n v="0"/>
    <n v="1"/>
    <n v="0"/>
    <n v="0"/>
    <n v="0"/>
    <n v="0"/>
    <n v="1"/>
    <n v="0"/>
    <n v="0"/>
    <s v="State-Other"/>
    <x v="3"/>
    <x v="1"/>
  </r>
  <r>
    <x v="1675"/>
    <x v="1502"/>
    <x v="2"/>
    <x v="0"/>
    <x v="42"/>
    <n v="0"/>
    <n v="0"/>
    <n v="0"/>
    <n v="1"/>
    <n v="0"/>
    <n v="0"/>
    <n v="1"/>
    <n v="0"/>
    <n v="0"/>
    <s v="State-New York"/>
    <x v="1"/>
    <x v="1"/>
  </r>
  <r>
    <x v="1676"/>
    <x v="1503"/>
    <x v="1"/>
    <x v="2"/>
    <x v="16"/>
    <n v="0"/>
    <n v="0"/>
    <n v="1"/>
    <n v="0"/>
    <n v="0"/>
    <n v="0"/>
    <n v="1"/>
    <n v="0"/>
    <n v="0"/>
    <s v="State-Texas"/>
    <x v="0"/>
    <x v="1"/>
  </r>
  <r>
    <x v="1677"/>
    <x v="1504"/>
    <x v="1"/>
    <x v="2"/>
    <x v="11"/>
    <n v="0"/>
    <n v="1"/>
    <n v="0"/>
    <n v="0"/>
    <n v="0"/>
    <n v="0"/>
    <n v="1"/>
    <n v="0"/>
    <n v="0"/>
    <s v="State-Illinois"/>
    <x v="3"/>
    <x v="1"/>
  </r>
  <r>
    <x v="1678"/>
    <x v="1505"/>
    <x v="0"/>
    <x v="0"/>
    <x v="43"/>
    <n v="0"/>
    <n v="0"/>
    <n v="1"/>
    <n v="0"/>
    <n v="0"/>
    <n v="0"/>
    <n v="1"/>
    <n v="0"/>
    <n v="0"/>
    <s v="State-Texas"/>
    <x v="0"/>
    <x v="1"/>
  </r>
  <r>
    <x v="1679"/>
    <x v="1505"/>
    <x v="0"/>
    <x v="0"/>
    <x v="43"/>
    <n v="0"/>
    <n v="0"/>
    <n v="1"/>
    <n v="0"/>
    <n v="0"/>
    <n v="0"/>
    <n v="1"/>
    <n v="0"/>
    <n v="0"/>
    <s v="State-New York"/>
    <x v="0"/>
    <x v="1"/>
  </r>
  <r>
    <x v="1680"/>
    <x v="1506"/>
    <x v="1"/>
    <x v="0"/>
    <x v="29"/>
    <n v="0"/>
    <n v="0"/>
    <n v="1"/>
    <n v="0"/>
    <n v="0"/>
    <n v="0"/>
    <n v="1"/>
    <n v="0"/>
    <n v="0"/>
    <s v="State-Other"/>
    <x v="0"/>
    <x v="1"/>
  </r>
  <r>
    <x v="1681"/>
    <x v="1507"/>
    <x v="1"/>
    <x v="0"/>
    <x v="17"/>
    <n v="0"/>
    <n v="0"/>
    <n v="0"/>
    <n v="1"/>
    <n v="0"/>
    <n v="0"/>
    <n v="1"/>
    <n v="0"/>
    <n v="0"/>
    <s v="State-Texas"/>
    <x v="1"/>
    <x v="1"/>
  </r>
  <r>
    <x v="1682"/>
    <x v="1508"/>
    <x v="0"/>
    <x v="2"/>
    <x v="30"/>
    <n v="0"/>
    <n v="0"/>
    <n v="1"/>
    <n v="0"/>
    <n v="0"/>
    <n v="0"/>
    <n v="1"/>
    <n v="0"/>
    <n v="0"/>
    <s v="State-Florida"/>
    <x v="0"/>
    <x v="1"/>
  </r>
  <r>
    <x v="1683"/>
    <x v="1509"/>
    <x v="2"/>
    <x v="2"/>
    <x v="24"/>
    <n v="0"/>
    <n v="0"/>
    <n v="0"/>
    <n v="1"/>
    <n v="0"/>
    <n v="0"/>
    <n v="1"/>
    <n v="0"/>
    <n v="0"/>
    <s v="State-Florida"/>
    <x v="1"/>
    <x v="1"/>
  </r>
  <r>
    <x v="1684"/>
    <x v="1510"/>
    <x v="1"/>
    <x v="2"/>
    <x v="23"/>
    <n v="0"/>
    <n v="0"/>
    <n v="0"/>
    <n v="1"/>
    <n v="0"/>
    <n v="0"/>
    <n v="1"/>
    <n v="0"/>
    <n v="0"/>
    <s v="State-California"/>
    <x v="1"/>
    <x v="1"/>
  </r>
  <r>
    <x v="1685"/>
    <x v="1510"/>
    <x v="1"/>
    <x v="2"/>
    <x v="23"/>
    <n v="0"/>
    <n v="0"/>
    <n v="0"/>
    <n v="1"/>
    <n v="0"/>
    <n v="0"/>
    <n v="1"/>
    <n v="0"/>
    <n v="0"/>
    <s v="State-Illinois"/>
    <x v="1"/>
    <x v="1"/>
  </r>
  <r>
    <x v="1686"/>
    <x v="1511"/>
    <x v="1"/>
    <x v="0"/>
    <x v="2"/>
    <n v="0"/>
    <n v="1"/>
    <n v="0"/>
    <n v="0"/>
    <n v="0"/>
    <n v="0"/>
    <n v="0"/>
    <n v="0"/>
    <n v="1"/>
    <s v="State-California"/>
    <x v="3"/>
    <x v="0"/>
  </r>
  <r>
    <x v="1687"/>
    <x v="1511"/>
    <x v="1"/>
    <x v="0"/>
    <x v="2"/>
    <n v="0"/>
    <n v="1"/>
    <n v="0"/>
    <n v="0"/>
    <n v="0"/>
    <n v="0"/>
    <n v="0"/>
    <n v="0"/>
    <n v="1"/>
    <s v="State-New York"/>
    <x v="3"/>
    <x v="0"/>
  </r>
  <r>
    <x v="1688"/>
    <x v="1512"/>
    <x v="1"/>
    <x v="2"/>
    <x v="13"/>
    <n v="0"/>
    <n v="0"/>
    <n v="0"/>
    <n v="1"/>
    <n v="0"/>
    <n v="0"/>
    <n v="1"/>
    <n v="0"/>
    <n v="0"/>
    <s v="State-Texas"/>
    <x v="1"/>
    <x v="1"/>
  </r>
  <r>
    <x v="1689"/>
    <x v="1513"/>
    <x v="2"/>
    <x v="2"/>
    <x v="35"/>
    <n v="0"/>
    <n v="0"/>
    <n v="0"/>
    <n v="1"/>
    <n v="0"/>
    <n v="0"/>
    <n v="0"/>
    <n v="0"/>
    <n v="1"/>
    <s v="State-New York"/>
    <x v="1"/>
    <x v="0"/>
  </r>
  <r>
    <x v="1690"/>
    <x v="1514"/>
    <x v="0"/>
    <x v="2"/>
    <x v="31"/>
    <n v="0"/>
    <n v="0"/>
    <n v="1"/>
    <n v="0"/>
    <n v="0"/>
    <n v="0"/>
    <n v="0"/>
    <n v="0"/>
    <n v="1"/>
    <s v="State-Illinois"/>
    <x v="0"/>
    <x v="0"/>
  </r>
  <r>
    <x v="1691"/>
    <x v="1515"/>
    <x v="1"/>
    <x v="0"/>
    <x v="38"/>
    <n v="0"/>
    <n v="1"/>
    <n v="0"/>
    <n v="0"/>
    <n v="0"/>
    <n v="0"/>
    <n v="0"/>
    <n v="1"/>
    <n v="0"/>
    <s v="State-Texas"/>
    <x v="3"/>
    <x v="2"/>
  </r>
  <r>
    <x v="1692"/>
    <x v="1516"/>
    <x v="1"/>
    <x v="2"/>
    <x v="3"/>
    <n v="1"/>
    <n v="0"/>
    <n v="0"/>
    <n v="0"/>
    <n v="0"/>
    <n v="0"/>
    <n v="0"/>
    <n v="0"/>
    <n v="1"/>
    <s v="State-Texas"/>
    <x v="2"/>
    <x v="0"/>
  </r>
  <r>
    <x v="1693"/>
    <x v="1517"/>
    <x v="1"/>
    <x v="2"/>
    <x v="20"/>
    <n v="0"/>
    <n v="1"/>
    <n v="0"/>
    <n v="0"/>
    <n v="0"/>
    <n v="0"/>
    <n v="0"/>
    <n v="0"/>
    <n v="1"/>
    <s v="State-New York"/>
    <x v="3"/>
    <x v="0"/>
  </r>
  <r>
    <x v="1694"/>
    <x v="1518"/>
    <x v="0"/>
    <x v="0"/>
    <x v="25"/>
    <n v="0"/>
    <n v="1"/>
    <n v="0"/>
    <n v="0"/>
    <n v="0"/>
    <n v="1"/>
    <n v="0"/>
    <n v="0"/>
    <n v="0"/>
    <s v="State-Florida"/>
    <x v="3"/>
    <x v="4"/>
  </r>
  <r>
    <x v="1695"/>
    <x v="1519"/>
    <x v="1"/>
    <x v="0"/>
    <x v="2"/>
    <n v="0"/>
    <n v="1"/>
    <n v="0"/>
    <n v="0"/>
    <n v="0"/>
    <n v="0"/>
    <n v="1"/>
    <n v="0"/>
    <n v="0"/>
    <s v="State-Other"/>
    <x v="3"/>
    <x v="1"/>
  </r>
  <r>
    <x v="1696"/>
    <x v="1519"/>
    <x v="1"/>
    <x v="0"/>
    <x v="2"/>
    <n v="0"/>
    <n v="1"/>
    <n v="0"/>
    <n v="0"/>
    <n v="0"/>
    <n v="0"/>
    <n v="1"/>
    <n v="0"/>
    <n v="0"/>
    <s v="State-New York"/>
    <x v="3"/>
    <x v="1"/>
  </r>
  <r>
    <x v="1697"/>
    <x v="1520"/>
    <x v="1"/>
    <x v="0"/>
    <x v="6"/>
    <n v="0"/>
    <n v="0"/>
    <n v="1"/>
    <n v="0"/>
    <n v="0"/>
    <n v="0"/>
    <n v="1"/>
    <n v="0"/>
    <n v="0"/>
    <s v="State-New York"/>
    <x v="0"/>
    <x v="1"/>
  </r>
  <r>
    <x v="1698"/>
    <x v="1521"/>
    <x v="1"/>
    <x v="0"/>
    <x v="3"/>
    <n v="0"/>
    <n v="1"/>
    <n v="0"/>
    <n v="0"/>
    <n v="0"/>
    <n v="0"/>
    <n v="1"/>
    <n v="0"/>
    <n v="0"/>
    <s v="State-California"/>
    <x v="3"/>
    <x v="1"/>
  </r>
  <r>
    <x v="1699"/>
    <x v="1522"/>
    <x v="0"/>
    <x v="2"/>
    <x v="51"/>
    <n v="0"/>
    <n v="0"/>
    <n v="1"/>
    <n v="0"/>
    <n v="0"/>
    <n v="0"/>
    <n v="1"/>
    <n v="0"/>
    <n v="0"/>
    <s v="State-Other"/>
    <x v="0"/>
    <x v="1"/>
  </r>
  <r>
    <x v="1700"/>
    <x v="1523"/>
    <x v="1"/>
    <x v="0"/>
    <x v="27"/>
    <n v="0"/>
    <n v="0"/>
    <n v="0"/>
    <n v="1"/>
    <n v="0"/>
    <n v="0"/>
    <n v="1"/>
    <n v="0"/>
    <n v="0"/>
    <s v="State-Florida"/>
    <x v="1"/>
    <x v="1"/>
  </r>
  <r>
    <x v="1701"/>
    <x v="1524"/>
    <x v="1"/>
    <x v="0"/>
    <x v="17"/>
    <n v="0"/>
    <n v="0"/>
    <n v="0"/>
    <n v="1"/>
    <n v="0"/>
    <n v="0"/>
    <n v="0"/>
    <n v="0"/>
    <n v="1"/>
    <s v="State-California"/>
    <x v="1"/>
    <x v="0"/>
  </r>
  <r>
    <x v="1702"/>
    <x v="1525"/>
    <x v="0"/>
    <x v="2"/>
    <x v="31"/>
    <n v="0"/>
    <n v="1"/>
    <n v="0"/>
    <n v="0"/>
    <n v="0"/>
    <n v="0"/>
    <n v="0"/>
    <n v="1"/>
    <n v="0"/>
    <s v="State-Texas"/>
    <x v="3"/>
    <x v="2"/>
  </r>
  <r>
    <x v="1703"/>
    <x v="1526"/>
    <x v="1"/>
    <x v="2"/>
    <x v="40"/>
    <n v="0"/>
    <n v="0"/>
    <n v="0"/>
    <n v="1"/>
    <n v="0"/>
    <n v="0"/>
    <n v="0"/>
    <n v="0"/>
    <n v="1"/>
    <s v="State-New York"/>
    <x v="1"/>
    <x v="0"/>
  </r>
  <r>
    <x v="1704"/>
    <x v="1527"/>
    <x v="1"/>
    <x v="2"/>
    <x v="51"/>
    <n v="0"/>
    <n v="0"/>
    <n v="0"/>
    <n v="0"/>
    <n v="1"/>
    <n v="0"/>
    <n v="1"/>
    <n v="0"/>
    <n v="0"/>
    <s v="State-Florida"/>
    <x v="4"/>
    <x v="1"/>
  </r>
  <r>
    <x v="1705"/>
    <x v="1528"/>
    <x v="0"/>
    <x v="2"/>
    <x v="21"/>
    <n v="0"/>
    <n v="0"/>
    <n v="0"/>
    <n v="1"/>
    <n v="0"/>
    <n v="0"/>
    <n v="0"/>
    <n v="1"/>
    <n v="0"/>
    <s v="State-California"/>
    <x v="1"/>
    <x v="2"/>
  </r>
  <r>
    <x v="1706"/>
    <x v="1528"/>
    <x v="1"/>
    <x v="0"/>
    <x v="28"/>
    <n v="0"/>
    <n v="0"/>
    <n v="1"/>
    <n v="0"/>
    <n v="0"/>
    <n v="0"/>
    <n v="1"/>
    <n v="0"/>
    <n v="0"/>
    <s v="State-Texas"/>
    <x v="0"/>
    <x v="1"/>
  </r>
  <r>
    <x v="1707"/>
    <x v="1528"/>
    <x v="1"/>
    <x v="0"/>
    <x v="28"/>
    <n v="0"/>
    <n v="0"/>
    <n v="1"/>
    <n v="0"/>
    <n v="0"/>
    <n v="0"/>
    <n v="1"/>
    <n v="0"/>
    <n v="0"/>
    <s v="State-California"/>
    <x v="0"/>
    <x v="1"/>
  </r>
  <r>
    <x v="1708"/>
    <x v="1529"/>
    <x v="0"/>
    <x v="2"/>
    <x v="23"/>
    <n v="0"/>
    <n v="1"/>
    <n v="0"/>
    <n v="0"/>
    <n v="0"/>
    <n v="0"/>
    <n v="0"/>
    <n v="1"/>
    <n v="0"/>
    <s v="State-Other"/>
    <x v="3"/>
    <x v="2"/>
  </r>
  <r>
    <x v="1709"/>
    <x v="1530"/>
    <x v="1"/>
    <x v="2"/>
    <x v="39"/>
    <n v="0"/>
    <n v="0"/>
    <n v="0"/>
    <n v="1"/>
    <n v="0"/>
    <n v="0"/>
    <n v="1"/>
    <n v="0"/>
    <n v="0"/>
    <s v="State-Texas"/>
    <x v="1"/>
    <x v="1"/>
  </r>
  <r>
    <x v="1710"/>
    <x v="1531"/>
    <x v="0"/>
    <x v="2"/>
    <x v="42"/>
    <n v="0"/>
    <n v="0"/>
    <n v="0"/>
    <n v="1"/>
    <n v="0"/>
    <n v="0"/>
    <n v="0"/>
    <n v="1"/>
    <n v="0"/>
    <s v="State-New York"/>
    <x v="1"/>
    <x v="2"/>
  </r>
  <r>
    <x v="1711"/>
    <x v="1532"/>
    <x v="1"/>
    <x v="0"/>
    <x v="34"/>
    <n v="0"/>
    <n v="0"/>
    <n v="0"/>
    <n v="1"/>
    <n v="0"/>
    <n v="0"/>
    <n v="0"/>
    <n v="0"/>
    <n v="1"/>
    <s v="State-Texas"/>
    <x v="1"/>
    <x v="0"/>
  </r>
  <r>
    <x v="1712"/>
    <x v="1533"/>
    <x v="1"/>
    <x v="2"/>
    <x v="46"/>
    <n v="0"/>
    <n v="0"/>
    <n v="0"/>
    <n v="1"/>
    <n v="0"/>
    <n v="0"/>
    <n v="1"/>
    <n v="0"/>
    <n v="0"/>
    <s v="State-Texas"/>
    <x v="1"/>
    <x v="1"/>
  </r>
  <r>
    <x v="1713"/>
    <x v="1533"/>
    <x v="1"/>
    <x v="2"/>
    <x v="46"/>
    <n v="0"/>
    <n v="0"/>
    <n v="0"/>
    <n v="1"/>
    <n v="0"/>
    <n v="0"/>
    <n v="1"/>
    <n v="0"/>
    <n v="0"/>
    <s v="State-California"/>
    <x v="1"/>
    <x v="1"/>
  </r>
  <r>
    <x v="1714"/>
    <x v="1534"/>
    <x v="0"/>
    <x v="0"/>
    <x v="32"/>
    <n v="0"/>
    <n v="0"/>
    <n v="1"/>
    <n v="0"/>
    <n v="0"/>
    <n v="0"/>
    <n v="0"/>
    <n v="0"/>
    <n v="1"/>
    <s v="State-New York"/>
    <x v="0"/>
    <x v="0"/>
  </r>
  <r>
    <x v="1715"/>
    <x v="1534"/>
    <x v="0"/>
    <x v="0"/>
    <x v="32"/>
    <n v="0"/>
    <n v="0"/>
    <n v="1"/>
    <n v="0"/>
    <n v="0"/>
    <n v="0"/>
    <n v="0"/>
    <n v="0"/>
    <n v="1"/>
    <s v="State-California"/>
    <x v="0"/>
    <x v="0"/>
  </r>
  <r>
    <x v="1716"/>
    <x v="1535"/>
    <x v="1"/>
    <x v="0"/>
    <x v="1"/>
    <n v="1"/>
    <n v="0"/>
    <n v="0"/>
    <n v="0"/>
    <n v="0"/>
    <n v="0"/>
    <n v="1"/>
    <n v="0"/>
    <n v="0"/>
    <s v="State-Other"/>
    <x v="2"/>
    <x v="1"/>
  </r>
  <r>
    <x v="1717"/>
    <x v="1536"/>
    <x v="1"/>
    <x v="0"/>
    <x v="21"/>
    <n v="0"/>
    <n v="0"/>
    <n v="1"/>
    <n v="0"/>
    <n v="0"/>
    <n v="0"/>
    <n v="1"/>
    <n v="0"/>
    <n v="0"/>
    <s v="State-Texas"/>
    <x v="0"/>
    <x v="1"/>
  </r>
  <r>
    <x v="1718"/>
    <x v="1537"/>
    <x v="1"/>
    <x v="0"/>
    <x v="19"/>
    <n v="0"/>
    <n v="0"/>
    <n v="1"/>
    <n v="0"/>
    <n v="0"/>
    <n v="0"/>
    <n v="0"/>
    <n v="0"/>
    <n v="0"/>
    <s v="State-California"/>
    <x v="0"/>
    <x v="3"/>
  </r>
  <r>
    <x v="1719"/>
    <x v="1538"/>
    <x v="2"/>
    <x v="2"/>
    <x v="31"/>
    <n v="0"/>
    <n v="1"/>
    <n v="0"/>
    <n v="0"/>
    <n v="0"/>
    <n v="0"/>
    <n v="0"/>
    <n v="0"/>
    <n v="1"/>
    <s v="State-California"/>
    <x v="3"/>
    <x v="0"/>
  </r>
  <r>
    <x v="1720"/>
    <x v="1539"/>
    <x v="1"/>
    <x v="0"/>
    <x v="1"/>
    <n v="0"/>
    <n v="0"/>
    <n v="1"/>
    <n v="0"/>
    <n v="0"/>
    <n v="0"/>
    <n v="1"/>
    <n v="0"/>
    <n v="0"/>
    <s v="State-Illinois"/>
    <x v="0"/>
    <x v="1"/>
  </r>
  <r>
    <x v="1721"/>
    <x v="1540"/>
    <x v="1"/>
    <x v="2"/>
    <x v="51"/>
    <n v="0"/>
    <n v="0"/>
    <n v="0"/>
    <n v="1"/>
    <n v="0"/>
    <n v="0"/>
    <n v="0"/>
    <n v="0"/>
    <n v="1"/>
    <s v="State-New York"/>
    <x v="1"/>
    <x v="0"/>
  </r>
  <r>
    <x v="1722"/>
    <x v="1541"/>
    <x v="1"/>
    <x v="2"/>
    <x v="35"/>
    <n v="0"/>
    <n v="1"/>
    <n v="0"/>
    <n v="0"/>
    <n v="0"/>
    <n v="0"/>
    <n v="1"/>
    <n v="0"/>
    <n v="0"/>
    <s v="State-New York"/>
    <x v="3"/>
    <x v="1"/>
  </r>
  <r>
    <x v="1723"/>
    <x v="1542"/>
    <x v="2"/>
    <x v="2"/>
    <x v="2"/>
    <n v="0"/>
    <n v="0"/>
    <n v="0"/>
    <n v="1"/>
    <n v="0"/>
    <n v="0"/>
    <n v="1"/>
    <n v="0"/>
    <n v="0"/>
    <s v="State-New York"/>
    <x v="1"/>
    <x v="1"/>
  </r>
  <r>
    <x v="1724"/>
    <x v="1543"/>
    <x v="0"/>
    <x v="2"/>
    <x v="30"/>
    <n v="0"/>
    <n v="1"/>
    <n v="0"/>
    <n v="0"/>
    <n v="0"/>
    <n v="0"/>
    <n v="0"/>
    <n v="1"/>
    <n v="0"/>
    <s v="State-California"/>
    <x v="3"/>
    <x v="2"/>
  </r>
  <r>
    <x v="1725"/>
    <x v="1544"/>
    <x v="2"/>
    <x v="0"/>
    <x v="10"/>
    <n v="0"/>
    <n v="1"/>
    <n v="0"/>
    <n v="0"/>
    <n v="0"/>
    <n v="0"/>
    <n v="0"/>
    <n v="0"/>
    <n v="1"/>
    <s v="State-New York"/>
    <x v="3"/>
    <x v="0"/>
  </r>
  <r>
    <x v="1726"/>
    <x v="1545"/>
    <x v="1"/>
    <x v="0"/>
    <x v="4"/>
    <n v="0"/>
    <n v="1"/>
    <n v="0"/>
    <n v="0"/>
    <n v="0"/>
    <n v="0"/>
    <n v="0"/>
    <n v="0"/>
    <n v="1"/>
    <s v="State-Texas"/>
    <x v="3"/>
    <x v="0"/>
  </r>
  <r>
    <x v="1727"/>
    <x v="1546"/>
    <x v="0"/>
    <x v="2"/>
    <x v="30"/>
    <n v="0"/>
    <n v="0"/>
    <n v="0"/>
    <n v="1"/>
    <n v="0"/>
    <n v="0"/>
    <n v="0"/>
    <n v="1"/>
    <n v="0"/>
    <s v="State-Florida"/>
    <x v="1"/>
    <x v="2"/>
  </r>
  <r>
    <x v="1728"/>
    <x v="1547"/>
    <x v="1"/>
    <x v="1"/>
    <x v="51"/>
    <n v="0"/>
    <n v="1"/>
    <n v="0"/>
    <n v="0"/>
    <n v="0"/>
    <n v="0"/>
    <n v="0"/>
    <n v="1"/>
    <n v="0"/>
    <s v="State-California"/>
    <x v="3"/>
    <x v="2"/>
  </r>
  <r>
    <x v="1729"/>
    <x v="1548"/>
    <x v="1"/>
    <x v="0"/>
    <x v="16"/>
    <n v="0"/>
    <n v="1"/>
    <n v="0"/>
    <n v="0"/>
    <n v="0"/>
    <n v="0"/>
    <n v="1"/>
    <n v="0"/>
    <n v="0"/>
    <s v="State-Other"/>
    <x v="3"/>
    <x v="1"/>
  </r>
  <r>
    <x v="1730"/>
    <x v="1549"/>
    <x v="1"/>
    <x v="0"/>
    <x v="27"/>
    <n v="1"/>
    <n v="0"/>
    <n v="0"/>
    <n v="0"/>
    <n v="0"/>
    <n v="0"/>
    <n v="0"/>
    <n v="1"/>
    <n v="0"/>
    <s v="State-Illinois"/>
    <x v="2"/>
    <x v="2"/>
  </r>
  <r>
    <x v="1731"/>
    <x v="1550"/>
    <x v="1"/>
    <x v="2"/>
    <x v="40"/>
    <n v="0"/>
    <n v="0"/>
    <n v="0"/>
    <n v="1"/>
    <n v="0"/>
    <n v="0"/>
    <n v="1"/>
    <n v="0"/>
    <n v="0"/>
    <s v="State-Illinois"/>
    <x v="1"/>
    <x v="1"/>
  </r>
  <r>
    <x v="1732"/>
    <x v="1551"/>
    <x v="1"/>
    <x v="0"/>
    <x v="19"/>
    <n v="0"/>
    <n v="1"/>
    <n v="0"/>
    <n v="0"/>
    <n v="0"/>
    <n v="0"/>
    <n v="0"/>
    <n v="0"/>
    <n v="1"/>
    <s v="State-Florida"/>
    <x v="3"/>
    <x v="0"/>
  </r>
  <r>
    <x v="1733"/>
    <x v="1552"/>
    <x v="1"/>
    <x v="2"/>
    <x v="39"/>
    <n v="0"/>
    <n v="1"/>
    <n v="0"/>
    <n v="0"/>
    <n v="0"/>
    <n v="0"/>
    <n v="0"/>
    <n v="1"/>
    <n v="0"/>
    <s v="State-Texas"/>
    <x v="3"/>
    <x v="2"/>
  </r>
  <r>
    <x v="1734"/>
    <x v="1553"/>
    <x v="1"/>
    <x v="2"/>
    <x v="12"/>
    <n v="0"/>
    <n v="0"/>
    <n v="0"/>
    <n v="0"/>
    <n v="1"/>
    <n v="0"/>
    <n v="0"/>
    <n v="0"/>
    <n v="1"/>
    <s v="State-Texas"/>
    <x v="4"/>
    <x v="0"/>
  </r>
  <r>
    <x v="1735"/>
    <x v="1554"/>
    <x v="0"/>
    <x v="2"/>
    <x v="36"/>
    <n v="0"/>
    <n v="0"/>
    <n v="1"/>
    <n v="0"/>
    <n v="0"/>
    <n v="0"/>
    <n v="0"/>
    <n v="0"/>
    <n v="1"/>
    <s v="State-Florida"/>
    <x v="0"/>
    <x v="0"/>
  </r>
  <r>
    <x v="1736"/>
    <x v="1555"/>
    <x v="1"/>
    <x v="2"/>
    <x v="39"/>
    <n v="0"/>
    <n v="0"/>
    <n v="0"/>
    <n v="1"/>
    <n v="0"/>
    <n v="0"/>
    <n v="1"/>
    <n v="0"/>
    <n v="0"/>
    <s v="State-Other"/>
    <x v="1"/>
    <x v="1"/>
  </r>
  <r>
    <x v="1737"/>
    <x v="1556"/>
    <x v="1"/>
    <x v="2"/>
    <x v="51"/>
    <n v="1"/>
    <n v="0"/>
    <n v="0"/>
    <n v="0"/>
    <n v="0"/>
    <n v="0"/>
    <n v="1"/>
    <n v="0"/>
    <n v="0"/>
    <s v="State-Illinois"/>
    <x v="2"/>
    <x v="1"/>
  </r>
  <r>
    <x v="1738"/>
    <x v="1557"/>
    <x v="1"/>
    <x v="2"/>
    <x v="23"/>
    <n v="0"/>
    <n v="0"/>
    <n v="1"/>
    <n v="0"/>
    <n v="0"/>
    <n v="0"/>
    <n v="0"/>
    <n v="1"/>
    <n v="0"/>
    <s v="State-California"/>
    <x v="0"/>
    <x v="2"/>
  </r>
  <r>
    <x v="1739"/>
    <x v="1557"/>
    <x v="1"/>
    <x v="2"/>
    <x v="23"/>
    <n v="0"/>
    <n v="0"/>
    <n v="1"/>
    <n v="0"/>
    <n v="0"/>
    <n v="0"/>
    <n v="0"/>
    <n v="1"/>
    <n v="0"/>
    <s v="State-Illinois"/>
    <x v="0"/>
    <x v="2"/>
  </r>
  <r>
    <x v="1740"/>
    <x v="1558"/>
    <x v="0"/>
    <x v="0"/>
    <x v="30"/>
    <n v="0"/>
    <n v="0"/>
    <n v="1"/>
    <n v="0"/>
    <n v="0"/>
    <n v="0"/>
    <n v="1"/>
    <n v="0"/>
    <n v="0"/>
    <s v="State-New York"/>
    <x v="0"/>
    <x v="1"/>
  </r>
  <r>
    <x v="1741"/>
    <x v="1559"/>
    <x v="1"/>
    <x v="0"/>
    <x v="21"/>
    <n v="0"/>
    <n v="0"/>
    <n v="1"/>
    <n v="0"/>
    <n v="0"/>
    <n v="0"/>
    <n v="1"/>
    <n v="0"/>
    <n v="0"/>
    <s v="State-Illinois"/>
    <x v="0"/>
    <x v="1"/>
  </r>
  <r>
    <x v="1742"/>
    <x v="1559"/>
    <x v="1"/>
    <x v="0"/>
    <x v="21"/>
    <n v="0"/>
    <n v="0"/>
    <n v="1"/>
    <n v="0"/>
    <n v="0"/>
    <n v="0"/>
    <n v="1"/>
    <n v="0"/>
    <n v="0"/>
    <s v="State-Texas"/>
    <x v="0"/>
    <x v="1"/>
  </r>
  <r>
    <x v="1743"/>
    <x v="1560"/>
    <x v="1"/>
    <x v="0"/>
    <x v="17"/>
    <n v="0"/>
    <n v="0"/>
    <n v="0"/>
    <n v="1"/>
    <n v="0"/>
    <n v="0"/>
    <n v="1"/>
    <n v="0"/>
    <n v="0"/>
    <s v="State-New York"/>
    <x v="1"/>
    <x v="1"/>
  </r>
  <r>
    <x v="1744"/>
    <x v="1561"/>
    <x v="1"/>
    <x v="0"/>
    <x v="7"/>
    <n v="0"/>
    <n v="1"/>
    <n v="0"/>
    <n v="0"/>
    <n v="0"/>
    <n v="0"/>
    <n v="1"/>
    <n v="0"/>
    <n v="0"/>
    <s v="State-New York"/>
    <x v="3"/>
    <x v="1"/>
  </r>
  <r>
    <x v="1745"/>
    <x v="1562"/>
    <x v="1"/>
    <x v="0"/>
    <x v="21"/>
    <n v="0"/>
    <n v="1"/>
    <n v="0"/>
    <n v="0"/>
    <n v="0"/>
    <n v="0"/>
    <n v="1"/>
    <n v="0"/>
    <n v="0"/>
    <s v="State-New York"/>
    <x v="3"/>
    <x v="1"/>
  </r>
  <r>
    <x v="1746"/>
    <x v="1563"/>
    <x v="1"/>
    <x v="0"/>
    <x v="38"/>
    <n v="0"/>
    <n v="1"/>
    <n v="0"/>
    <n v="0"/>
    <n v="0"/>
    <n v="0"/>
    <n v="0"/>
    <n v="1"/>
    <n v="0"/>
    <s v="State-Illinois"/>
    <x v="3"/>
    <x v="2"/>
  </r>
  <r>
    <x v="1747"/>
    <x v="1564"/>
    <x v="1"/>
    <x v="0"/>
    <x v="3"/>
    <n v="0"/>
    <n v="0"/>
    <n v="0"/>
    <n v="1"/>
    <n v="0"/>
    <n v="0"/>
    <n v="1"/>
    <n v="0"/>
    <n v="0"/>
    <s v="State-California"/>
    <x v="1"/>
    <x v="1"/>
  </r>
  <r>
    <x v="1748"/>
    <x v="1565"/>
    <x v="0"/>
    <x v="2"/>
    <x v="40"/>
    <n v="0"/>
    <n v="0"/>
    <n v="1"/>
    <n v="0"/>
    <n v="0"/>
    <n v="0"/>
    <n v="0"/>
    <n v="1"/>
    <n v="0"/>
    <s v="State-Other"/>
    <x v="0"/>
    <x v="2"/>
  </r>
  <r>
    <x v="1749"/>
    <x v="1566"/>
    <x v="0"/>
    <x v="0"/>
    <x v="31"/>
    <n v="0"/>
    <n v="0"/>
    <n v="0"/>
    <n v="0"/>
    <n v="1"/>
    <n v="0"/>
    <n v="0"/>
    <n v="1"/>
    <n v="0"/>
    <s v="State-Illinois"/>
    <x v="4"/>
    <x v="2"/>
  </r>
  <r>
    <x v="1750"/>
    <x v="1567"/>
    <x v="1"/>
    <x v="0"/>
    <x v="34"/>
    <n v="0"/>
    <n v="1"/>
    <n v="0"/>
    <n v="0"/>
    <n v="0"/>
    <n v="0"/>
    <n v="1"/>
    <n v="0"/>
    <n v="0"/>
    <s v="State-New York"/>
    <x v="3"/>
    <x v="1"/>
  </r>
  <r>
    <x v="1751"/>
    <x v="1567"/>
    <x v="1"/>
    <x v="0"/>
    <x v="34"/>
    <n v="0"/>
    <n v="1"/>
    <n v="0"/>
    <n v="0"/>
    <n v="0"/>
    <n v="0"/>
    <n v="1"/>
    <n v="0"/>
    <n v="0"/>
    <s v="State-Texas"/>
    <x v="3"/>
    <x v="1"/>
  </r>
  <r>
    <x v="1752"/>
    <x v="1568"/>
    <x v="1"/>
    <x v="0"/>
    <x v="3"/>
    <n v="1"/>
    <n v="0"/>
    <n v="0"/>
    <n v="0"/>
    <n v="0"/>
    <n v="0"/>
    <n v="1"/>
    <n v="0"/>
    <n v="0"/>
    <s v="State-Florida"/>
    <x v="2"/>
    <x v="1"/>
  </r>
  <r>
    <x v="1753"/>
    <x v="1569"/>
    <x v="1"/>
    <x v="0"/>
    <x v="23"/>
    <n v="0"/>
    <n v="0"/>
    <n v="0"/>
    <n v="1"/>
    <n v="0"/>
    <n v="0"/>
    <n v="0"/>
    <n v="0"/>
    <n v="1"/>
    <s v="State-New York"/>
    <x v="1"/>
    <x v="0"/>
  </r>
  <r>
    <x v="1754"/>
    <x v="1569"/>
    <x v="1"/>
    <x v="0"/>
    <x v="23"/>
    <n v="0"/>
    <n v="0"/>
    <n v="0"/>
    <n v="1"/>
    <n v="0"/>
    <n v="0"/>
    <n v="0"/>
    <n v="0"/>
    <n v="1"/>
    <s v="State-California"/>
    <x v="1"/>
    <x v="0"/>
  </r>
  <r>
    <x v="1755"/>
    <x v="1570"/>
    <x v="1"/>
    <x v="2"/>
    <x v="42"/>
    <n v="0"/>
    <n v="0"/>
    <n v="0"/>
    <n v="1"/>
    <n v="0"/>
    <n v="0"/>
    <n v="0"/>
    <n v="1"/>
    <n v="0"/>
    <s v="State-Texas"/>
    <x v="1"/>
    <x v="2"/>
  </r>
  <r>
    <x v="1756"/>
    <x v="1571"/>
    <x v="1"/>
    <x v="0"/>
    <x v="17"/>
    <n v="0"/>
    <n v="1"/>
    <n v="0"/>
    <n v="0"/>
    <n v="0"/>
    <n v="0"/>
    <n v="1"/>
    <n v="0"/>
    <n v="0"/>
    <s v="State-Texas"/>
    <x v="3"/>
    <x v="1"/>
  </r>
  <r>
    <x v="1757"/>
    <x v="1572"/>
    <x v="1"/>
    <x v="2"/>
    <x v="11"/>
    <n v="0"/>
    <n v="1"/>
    <n v="0"/>
    <n v="0"/>
    <n v="0"/>
    <n v="0"/>
    <n v="1"/>
    <n v="0"/>
    <n v="0"/>
    <s v="State-Illinois"/>
    <x v="3"/>
    <x v="1"/>
  </r>
  <r>
    <x v="1758"/>
    <x v="1573"/>
    <x v="1"/>
    <x v="0"/>
    <x v="27"/>
    <n v="0"/>
    <n v="1"/>
    <n v="0"/>
    <n v="0"/>
    <n v="0"/>
    <n v="0"/>
    <n v="0"/>
    <n v="1"/>
    <n v="0"/>
    <s v="State-Florida"/>
    <x v="3"/>
    <x v="2"/>
  </r>
  <r>
    <x v="1759"/>
    <x v="1574"/>
    <x v="0"/>
    <x v="0"/>
    <x v="40"/>
    <n v="0"/>
    <n v="0"/>
    <n v="0"/>
    <n v="1"/>
    <n v="0"/>
    <n v="0"/>
    <n v="0"/>
    <n v="0"/>
    <n v="1"/>
    <s v="State-Florida"/>
    <x v="1"/>
    <x v="0"/>
  </r>
  <r>
    <x v="1760"/>
    <x v="1575"/>
    <x v="1"/>
    <x v="0"/>
    <x v="16"/>
    <n v="0"/>
    <n v="1"/>
    <n v="0"/>
    <n v="0"/>
    <n v="0"/>
    <n v="0"/>
    <n v="0"/>
    <n v="0"/>
    <n v="1"/>
    <s v="State-Texas"/>
    <x v="3"/>
    <x v="0"/>
  </r>
  <r>
    <x v="1761"/>
    <x v="1576"/>
    <x v="0"/>
    <x v="0"/>
    <x v="51"/>
    <n v="0"/>
    <n v="1"/>
    <n v="0"/>
    <n v="0"/>
    <n v="0"/>
    <n v="0"/>
    <n v="0"/>
    <n v="0"/>
    <n v="0"/>
    <s v="State-California"/>
    <x v="3"/>
    <x v="3"/>
  </r>
  <r>
    <x v="1762"/>
    <x v="1577"/>
    <x v="1"/>
    <x v="2"/>
    <x v="33"/>
    <n v="0"/>
    <n v="0"/>
    <n v="0"/>
    <n v="1"/>
    <n v="0"/>
    <n v="0"/>
    <n v="0"/>
    <n v="0"/>
    <n v="1"/>
    <s v="State-Other"/>
    <x v="1"/>
    <x v="0"/>
  </r>
  <r>
    <x v="1763"/>
    <x v="1578"/>
    <x v="1"/>
    <x v="0"/>
    <x v="50"/>
    <n v="0"/>
    <n v="0"/>
    <n v="1"/>
    <n v="0"/>
    <n v="0"/>
    <n v="0"/>
    <n v="0"/>
    <n v="1"/>
    <n v="0"/>
    <s v="State-Texas"/>
    <x v="0"/>
    <x v="2"/>
  </r>
  <r>
    <x v="1764"/>
    <x v="1579"/>
    <x v="1"/>
    <x v="2"/>
    <x v="50"/>
    <n v="0"/>
    <n v="0"/>
    <n v="0"/>
    <n v="1"/>
    <n v="0"/>
    <n v="0"/>
    <n v="1"/>
    <n v="0"/>
    <n v="0"/>
    <s v="State-Florida"/>
    <x v="1"/>
    <x v="1"/>
  </r>
  <r>
    <x v="1765"/>
    <x v="1580"/>
    <x v="0"/>
    <x v="0"/>
    <x v="29"/>
    <n v="0"/>
    <n v="0"/>
    <n v="0"/>
    <n v="1"/>
    <n v="0"/>
    <n v="0"/>
    <n v="0"/>
    <n v="0"/>
    <n v="0"/>
    <s v="State-California"/>
    <x v="1"/>
    <x v="3"/>
  </r>
  <r>
    <x v="1766"/>
    <x v="1581"/>
    <x v="1"/>
    <x v="0"/>
    <x v="41"/>
    <n v="0"/>
    <n v="0"/>
    <n v="0"/>
    <n v="1"/>
    <n v="0"/>
    <n v="0"/>
    <n v="0"/>
    <n v="0"/>
    <n v="1"/>
    <s v="State-Illinois"/>
    <x v="1"/>
    <x v="0"/>
  </r>
  <r>
    <x v="1767"/>
    <x v="1582"/>
    <x v="0"/>
    <x v="2"/>
    <x v="1"/>
    <n v="0"/>
    <n v="0"/>
    <n v="1"/>
    <n v="0"/>
    <n v="0"/>
    <n v="0"/>
    <n v="0"/>
    <n v="0"/>
    <n v="1"/>
    <s v="State-California"/>
    <x v="0"/>
    <x v="0"/>
  </r>
  <r>
    <x v="1768"/>
    <x v="1583"/>
    <x v="1"/>
    <x v="0"/>
    <x v="16"/>
    <n v="0"/>
    <n v="1"/>
    <n v="0"/>
    <n v="0"/>
    <n v="0"/>
    <n v="0"/>
    <n v="1"/>
    <n v="0"/>
    <n v="0"/>
    <s v="State-Illinois"/>
    <x v="3"/>
    <x v="1"/>
  </r>
  <r>
    <x v="1769"/>
    <x v="1584"/>
    <x v="1"/>
    <x v="0"/>
    <x v="2"/>
    <n v="0"/>
    <n v="0"/>
    <n v="1"/>
    <n v="0"/>
    <n v="0"/>
    <n v="0"/>
    <n v="1"/>
    <n v="0"/>
    <n v="0"/>
    <s v="State-New York"/>
    <x v="0"/>
    <x v="1"/>
  </r>
  <r>
    <x v="1770"/>
    <x v="1585"/>
    <x v="0"/>
    <x v="0"/>
    <x v="5"/>
    <n v="0"/>
    <n v="0"/>
    <n v="1"/>
    <n v="0"/>
    <n v="0"/>
    <n v="0"/>
    <n v="0"/>
    <n v="0"/>
    <n v="0"/>
    <s v="State-New York"/>
    <x v="0"/>
    <x v="3"/>
  </r>
  <r>
    <x v="1771"/>
    <x v="1586"/>
    <x v="0"/>
    <x v="2"/>
    <x v="12"/>
    <n v="1"/>
    <n v="0"/>
    <n v="0"/>
    <n v="0"/>
    <n v="0"/>
    <n v="0"/>
    <n v="0"/>
    <n v="0"/>
    <n v="1"/>
    <s v="State-California"/>
    <x v="2"/>
    <x v="0"/>
  </r>
  <r>
    <x v="1772"/>
    <x v="1587"/>
    <x v="1"/>
    <x v="0"/>
    <x v="4"/>
    <n v="0"/>
    <n v="1"/>
    <n v="0"/>
    <n v="0"/>
    <n v="0"/>
    <n v="0"/>
    <n v="0"/>
    <n v="0"/>
    <n v="0"/>
    <s v="State-Texas"/>
    <x v="3"/>
    <x v="3"/>
  </r>
  <r>
    <x v="1773"/>
    <x v="1588"/>
    <x v="1"/>
    <x v="2"/>
    <x v="14"/>
    <n v="0"/>
    <n v="0"/>
    <n v="0"/>
    <n v="1"/>
    <n v="0"/>
    <n v="0"/>
    <n v="1"/>
    <n v="0"/>
    <n v="0"/>
    <s v="State-Illinois"/>
    <x v="1"/>
    <x v="1"/>
  </r>
  <r>
    <x v="1774"/>
    <x v="1589"/>
    <x v="1"/>
    <x v="0"/>
    <x v="23"/>
    <n v="0"/>
    <n v="1"/>
    <n v="0"/>
    <n v="0"/>
    <n v="0"/>
    <n v="0"/>
    <n v="0"/>
    <n v="0"/>
    <n v="1"/>
    <s v="State-Florida"/>
    <x v="3"/>
    <x v="0"/>
  </r>
  <r>
    <x v="1775"/>
    <x v="1590"/>
    <x v="1"/>
    <x v="0"/>
    <x v="32"/>
    <n v="0"/>
    <n v="0"/>
    <n v="0"/>
    <n v="1"/>
    <n v="0"/>
    <n v="0"/>
    <n v="1"/>
    <n v="0"/>
    <n v="0"/>
    <s v="State-New York"/>
    <x v="1"/>
    <x v="1"/>
  </r>
  <r>
    <x v="1776"/>
    <x v="1591"/>
    <x v="0"/>
    <x v="0"/>
    <x v="35"/>
    <n v="0"/>
    <n v="0"/>
    <n v="1"/>
    <n v="0"/>
    <n v="0"/>
    <n v="0"/>
    <n v="1"/>
    <n v="0"/>
    <n v="0"/>
    <s v="State-California"/>
    <x v="0"/>
    <x v="1"/>
  </r>
  <r>
    <x v="1777"/>
    <x v="1592"/>
    <x v="1"/>
    <x v="0"/>
    <x v="1"/>
    <n v="0"/>
    <n v="0"/>
    <n v="0"/>
    <n v="0"/>
    <n v="1"/>
    <n v="0"/>
    <n v="1"/>
    <n v="0"/>
    <n v="0"/>
    <s v="State-California"/>
    <x v="4"/>
    <x v="1"/>
  </r>
  <r>
    <x v="1778"/>
    <x v="1593"/>
    <x v="0"/>
    <x v="2"/>
    <x v="3"/>
    <n v="0"/>
    <n v="0"/>
    <n v="1"/>
    <n v="0"/>
    <n v="0"/>
    <n v="0"/>
    <n v="0"/>
    <n v="0"/>
    <n v="0"/>
    <s v="State-Texas"/>
    <x v="0"/>
    <x v="3"/>
  </r>
  <r>
    <x v="1779"/>
    <x v="1594"/>
    <x v="1"/>
    <x v="0"/>
    <x v="38"/>
    <n v="1"/>
    <n v="0"/>
    <n v="0"/>
    <n v="0"/>
    <n v="0"/>
    <n v="0"/>
    <n v="1"/>
    <n v="0"/>
    <n v="0"/>
    <s v="State-Illinois"/>
    <x v="2"/>
    <x v="1"/>
  </r>
  <r>
    <x v="1780"/>
    <x v="1594"/>
    <x v="1"/>
    <x v="0"/>
    <x v="7"/>
    <n v="0"/>
    <n v="0"/>
    <n v="1"/>
    <n v="0"/>
    <n v="0"/>
    <n v="0"/>
    <n v="0"/>
    <n v="0"/>
    <n v="0"/>
    <s v="State-Texas"/>
    <x v="0"/>
    <x v="3"/>
  </r>
  <r>
    <x v="1781"/>
    <x v="1595"/>
    <x v="1"/>
    <x v="0"/>
    <x v="16"/>
    <n v="0"/>
    <n v="1"/>
    <n v="0"/>
    <n v="0"/>
    <n v="0"/>
    <n v="0"/>
    <n v="1"/>
    <n v="0"/>
    <n v="0"/>
    <s v="State-California"/>
    <x v="3"/>
    <x v="1"/>
  </r>
  <r>
    <x v="1782"/>
    <x v="1596"/>
    <x v="1"/>
    <x v="0"/>
    <x v="4"/>
    <n v="0"/>
    <n v="0"/>
    <n v="1"/>
    <n v="0"/>
    <n v="0"/>
    <n v="0"/>
    <n v="0"/>
    <n v="1"/>
    <n v="0"/>
    <s v="State-Other"/>
    <x v="0"/>
    <x v="2"/>
  </r>
  <r>
    <x v="1783"/>
    <x v="1597"/>
    <x v="1"/>
    <x v="0"/>
    <x v="29"/>
    <n v="0"/>
    <n v="1"/>
    <n v="0"/>
    <n v="0"/>
    <n v="0"/>
    <n v="0"/>
    <n v="1"/>
    <n v="0"/>
    <n v="0"/>
    <s v="State-California"/>
    <x v="3"/>
    <x v="1"/>
  </r>
  <r>
    <x v="1784"/>
    <x v="1598"/>
    <x v="1"/>
    <x v="2"/>
    <x v="37"/>
    <n v="0"/>
    <n v="1"/>
    <n v="0"/>
    <n v="0"/>
    <n v="0"/>
    <n v="0"/>
    <n v="0"/>
    <n v="0"/>
    <n v="1"/>
    <s v="State-New York"/>
    <x v="3"/>
    <x v="0"/>
  </r>
  <r>
    <x v="1785"/>
    <x v="1599"/>
    <x v="0"/>
    <x v="0"/>
    <x v="23"/>
    <n v="0"/>
    <n v="0"/>
    <n v="1"/>
    <n v="0"/>
    <n v="0"/>
    <n v="0"/>
    <n v="1"/>
    <n v="0"/>
    <n v="0"/>
    <s v="State-New York"/>
    <x v="0"/>
    <x v="1"/>
  </r>
  <r>
    <x v="1786"/>
    <x v="1600"/>
    <x v="1"/>
    <x v="0"/>
    <x v="34"/>
    <n v="0"/>
    <n v="0"/>
    <n v="1"/>
    <n v="0"/>
    <n v="0"/>
    <n v="0"/>
    <n v="0"/>
    <n v="0"/>
    <n v="1"/>
    <s v="State-Other"/>
    <x v="0"/>
    <x v="0"/>
  </r>
  <r>
    <x v="1787"/>
    <x v="1601"/>
    <x v="1"/>
    <x v="0"/>
    <x v="38"/>
    <n v="1"/>
    <n v="0"/>
    <n v="0"/>
    <n v="0"/>
    <n v="0"/>
    <n v="0"/>
    <n v="1"/>
    <n v="0"/>
    <n v="0"/>
    <s v="State-Illinois"/>
    <x v="2"/>
    <x v="1"/>
  </r>
  <r>
    <x v="1788"/>
    <x v="1602"/>
    <x v="1"/>
    <x v="0"/>
    <x v="27"/>
    <n v="0"/>
    <n v="1"/>
    <n v="0"/>
    <n v="0"/>
    <n v="0"/>
    <n v="0"/>
    <n v="0"/>
    <n v="0"/>
    <n v="1"/>
    <s v="State-New York"/>
    <x v="3"/>
    <x v="0"/>
  </r>
  <r>
    <x v="1789"/>
    <x v="1603"/>
    <x v="1"/>
    <x v="0"/>
    <x v="35"/>
    <n v="0"/>
    <n v="0"/>
    <n v="0"/>
    <n v="1"/>
    <n v="0"/>
    <n v="0"/>
    <n v="1"/>
    <n v="0"/>
    <n v="0"/>
    <s v="State-Illinois"/>
    <x v="1"/>
    <x v="1"/>
  </r>
  <r>
    <x v="1790"/>
    <x v="1604"/>
    <x v="1"/>
    <x v="0"/>
    <x v="2"/>
    <n v="0"/>
    <n v="0"/>
    <n v="1"/>
    <n v="0"/>
    <n v="0"/>
    <n v="0"/>
    <n v="0"/>
    <n v="0"/>
    <n v="1"/>
    <s v="State-Illinois"/>
    <x v="0"/>
    <x v="0"/>
  </r>
  <r>
    <x v="1791"/>
    <x v="1605"/>
    <x v="1"/>
    <x v="0"/>
    <x v="7"/>
    <n v="0"/>
    <n v="1"/>
    <n v="0"/>
    <n v="0"/>
    <n v="0"/>
    <n v="0"/>
    <n v="0"/>
    <n v="1"/>
    <n v="0"/>
    <s v="State-Other"/>
    <x v="3"/>
    <x v="2"/>
  </r>
  <r>
    <x v="1792"/>
    <x v="1606"/>
    <x v="0"/>
    <x v="2"/>
    <x v="36"/>
    <n v="0"/>
    <n v="0"/>
    <n v="0"/>
    <n v="1"/>
    <n v="0"/>
    <n v="0"/>
    <n v="0"/>
    <n v="0"/>
    <n v="1"/>
    <s v="State-Texas"/>
    <x v="1"/>
    <x v="0"/>
  </r>
  <r>
    <x v="1793"/>
    <x v="1606"/>
    <x v="0"/>
    <x v="2"/>
    <x v="36"/>
    <n v="0"/>
    <n v="0"/>
    <n v="0"/>
    <n v="1"/>
    <n v="0"/>
    <n v="0"/>
    <n v="0"/>
    <n v="0"/>
    <n v="1"/>
    <s v="State-Other"/>
    <x v="1"/>
    <x v="0"/>
  </r>
  <r>
    <x v="1794"/>
    <x v="1607"/>
    <x v="1"/>
    <x v="2"/>
    <x v="5"/>
    <n v="0"/>
    <n v="1"/>
    <n v="0"/>
    <n v="0"/>
    <n v="0"/>
    <n v="0"/>
    <n v="1"/>
    <n v="0"/>
    <n v="0"/>
    <s v="State-Florida"/>
    <x v="3"/>
    <x v="1"/>
  </r>
  <r>
    <x v="1795"/>
    <x v="1608"/>
    <x v="1"/>
    <x v="2"/>
    <x v="24"/>
    <n v="1"/>
    <n v="0"/>
    <n v="0"/>
    <n v="0"/>
    <n v="0"/>
    <n v="0"/>
    <n v="0"/>
    <n v="0"/>
    <n v="0"/>
    <s v="State-Other"/>
    <x v="2"/>
    <x v="3"/>
  </r>
  <r>
    <x v="1796"/>
    <x v="1609"/>
    <x v="1"/>
    <x v="0"/>
    <x v="29"/>
    <n v="0"/>
    <n v="0"/>
    <n v="1"/>
    <n v="0"/>
    <n v="0"/>
    <n v="0"/>
    <n v="0"/>
    <n v="1"/>
    <n v="0"/>
    <s v="State-New York"/>
    <x v="0"/>
    <x v="2"/>
  </r>
  <r>
    <x v="1797"/>
    <x v="1610"/>
    <x v="1"/>
    <x v="2"/>
    <x v="3"/>
    <n v="0"/>
    <n v="1"/>
    <n v="0"/>
    <n v="0"/>
    <n v="0"/>
    <n v="0"/>
    <n v="1"/>
    <n v="0"/>
    <n v="0"/>
    <s v="State-Illinois"/>
    <x v="3"/>
    <x v="1"/>
  </r>
  <r>
    <x v="1798"/>
    <x v="1610"/>
    <x v="1"/>
    <x v="2"/>
    <x v="3"/>
    <n v="0"/>
    <n v="1"/>
    <n v="0"/>
    <n v="0"/>
    <n v="0"/>
    <n v="0"/>
    <n v="1"/>
    <n v="0"/>
    <n v="0"/>
    <s v="State-Other"/>
    <x v="3"/>
    <x v="1"/>
  </r>
  <r>
    <x v="1799"/>
    <x v="1611"/>
    <x v="1"/>
    <x v="0"/>
    <x v="16"/>
    <n v="1"/>
    <n v="0"/>
    <n v="0"/>
    <n v="0"/>
    <n v="0"/>
    <n v="0"/>
    <n v="0"/>
    <n v="0"/>
    <n v="0"/>
    <s v="State-Illinois"/>
    <x v="2"/>
    <x v="3"/>
  </r>
  <r>
    <x v="1800"/>
    <x v="1611"/>
    <x v="1"/>
    <x v="0"/>
    <x v="16"/>
    <n v="1"/>
    <n v="0"/>
    <n v="0"/>
    <n v="0"/>
    <n v="0"/>
    <n v="0"/>
    <n v="0"/>
    <n v="0"/>
    <n v="0"/>
    <s v="State-California"/>
    <x v="2"/>
    <x v="3"/>
  </r>
  <r>
    <x v="1801"/>
    <x v="1612"/>
    <x v="1"/>
    <x v="0"/>
    <x v="21"/>
    <n v="0"/>
    <n v="0"/>
    <n v="1"/>
    <n v="0"/>
    <n v="0"/>
    <n v="0"/>
    <n v="0"/>
    <n v="1"/>
    <n v="0"/>
    <s v="State-Illinois"/>
    <x v="0"/>
    <x v="2"/>
  </r>
  <r>
    <x v="1802"/>
    <x v="1613"/>
    <x v="1"/>
    <x v="0"/>
    <x v="19"/>
    <n v="0"/>
    <n v="1"/>
    <n v="0"/>
    <n v="0"/>
    <n v="0"/>
    <n v="0"/>
    <n v="1"/>
    <n v="0"/>
    <n v="0"/>
    <s v="State-California"/>
    <x v="3"/>
    <x v="1"/>
  </r>
  <r>
    <x v="1803"/>
    <x v="1614"/>
    <x v="1"/>
    <x v="0"/>
    <x v="25"/>
    <n v="0"/>
    <n v="0"/>
    <n v="0"/>
    <n v="1"/>
    <n v="0"/>
    <n v="0"/>
    <n v="1"/>
    <n v="0"/>
    <n v="0"/>
    <s v="State-California"/>
    <x v="1"/>
    <x v="1"/>
  </r>
  <r>
    <x v="1804"/>
    <x v="1615"/>
    <x v="1"/>
    <x v="2"/>
    <x v="27"/>
    <n v="0"/>
    <n v="1"/>
    <n v="0"/>
    <n v="0"/>
    <n v="0"/>
    <n v="0"/>
    <n v="0"/>
    <n v="0"/>
    <n v="0"/>
    <s v="State-California"/>
    <x v="3"/>
    <x v="3"/>
  </r>
  <r>
    <x v="1805"/>
    <x v="1616"/>
    <x v="1"/>
    <x v="0"/>
    <x v="3"/>
    <n v="0"/>
    <n v="1"/>
    <n v="0"/>
    <n v="0"/>
    <n v="0"/>
    <n v="0"/>
    <n v="0"/>
    <n v="0"/>
    <n v="0"/>
    <s v="State-Other"/>
    <x v="3"/>
    <x v="3"/>
  </r>
  <r>
    <x v="1806"/>
    <x v="1617"/>
    <x v="1"/>
    <x v="0"/>
    <x v="38"/>
    <n v="1"/>
    <n v="0"/>
    <n v="0"/>
    <n v="0"/>
    <n v="0"/>
    <n v="0"/>
    <n v="1"/>
    <n v="0"/>
    <n v="0"/>
    <s v="State-California"/>
    <x v="2"/>
    <x v="1"/>
  </r>
  <r>
    <x v="1807"/>
    <x v="1617"/>
    <x v="1"/>
    <x v="0"/>
    <x v="38"/>
    <n v="1"/>
    <n v="0"/>
    <n v="0"/>
    <n v="0"/>
    <n v="0"/>
    <n v="0"/>
    <n v="1"/>
    <n v="0"/>
    <n v="0"/>
    <s v="State-Texas"/>
    <x v="2"/>
    <x v="1"/>
  </r>
  <r>
    <x v="1808"/>
    <x v="1618"/>
    <x v="0"/>
    <x v="0"/>
    <x v="51"/>
    <n v="0"/>
    <n v="0"/>
    <n v="1"/>
    <n v="0"/>
    <n v="0"/>
    <n v="0"/>
    <n v="1"/>
    <n v="0"/>
    <n v="0"/>
    <s v="State-Texas"/>
    <x v="0"/>
    <x v="1"/>
  </r>
  <r>
    <x v="1809"/>
    <x v="1619"/>
    <x v="1"/>
    <x v="0"/>
    <x v="2"/>
    <n v="0"/>
    <n v="0"/>
    <n v="1"/>
    <n v="0"/>
    <n v="0"/>
    <n v="0"/>
    <n v="0"/>
    <n v="0"/>
    <n v="1"/>
    <s v="State-Florida"/>
    <x v="0"/>
    <x v="0"/>
  </r>
  <r>
    <x v="1810"/>
    <x v="1620"/>
    <x v="1"/>
    <x v="2"/>
    <x v="30"/>
    <n v="0"/>
    <n v="0"/>
    <n v="0"/>
    <n v="1"/>
    <n v="0"/>
    <n v="0"/>
    <n v="0"/>
    <n v="0"/>
    <n v="1"/>
    <s v="State-Other"/>
    <x v="1"/>
    <x v="0"/>
  </r>
  <r>
    <x v="1811"/>
    <x v="1621"/>
    <x v="1"/>
    <x v="2"/>
    <x v="11"/>
    <n v="0"/>
    <n v="1"/>
    <n v="0"/>
    <n v="0"/>
    <n v="0"/>
    <n v="0"/>
    <n v="1"/>
    <n v="0"/>
    <n v="0"/>
    <s v="State-New York"/>
    <x v="3"/>
    <x v="1"/>
  </r>
  <r>
    <x v="1812"/>
    <x v="1622"/>
    <x v="1"/>
    <x v="0"/>
    <x v="7"/>
    <n v="0"/>
    <n v="0"/>
    <n v="1"/>
    <n v="0"/>
    <n v="0"/>
    <n v="0"/>
    <n v="1"/>
    <n v="0"/>
    <n v="0"/>
    <s v="State-Texas"/>
    <x v="0"/>
    <x v="1"/>
  </r>
  <r>
    <x v="1813"/>
    <x v="1623"/>
    <x v="1"/>
    <x v="0"/>
    <x v="10"/>
    <n v="0"/>
    <n v="0"/>
    <n v="1"/>
    <n v="0"/>
    <n v="0"/>
    <n v="0"/>
    <n v="1"/>
    <n v="0"/>
    <n v="0"/>
    <s v="State-Illinois"/>
    <x v="0"/>
    <x v="1"/>
  </r>
  <r>
    <x v="1814"/>
    <x v="1624"/>
    <x v="0"/>
    <x v="2"/>
    <x v="21"/>
    <n v="0"/>
    <n v="1"/>
    <n v="0"/>
    <n v="0"/>
    <n v="0"/>
    <n v="1"/>
    <n v="0"/>
    <n v="0"/>
    <n v="0"/>
    <s v="State-New York"/>
    <x v="3"/>
    <x v="4"/>
  </r>
  <r>
    <x v="1815"/>
    <x v="1625"/>
    <x v="1"/>
    <x v="2"/>
    <x v="38"/>
    <n v="0"/>
    <n v="1"/>
    <n v="0"/>
    <n v="0"/>
    <n v="0"/>
    <n v="0"/>
    <n v="1"/>
    <n v="0"/>
    <n v="0"/>
    <s v="State-Texas"/>
    <x v="3"/>
    <x v="1"/>
  </r>
  <r>
    <x v="1816"/>
    <x v="1626"/>
    <x v="1"/>
    <x v="2"/>
    <x v="50"/>
    <n v="0"/>
    <n v="0"/>
    <n v="0"/>
    <n v="1"/>
    <n v="0"/>
    <n v="0"/>
    <n v="0"/>
    <n v="0"/>
    <n v="0"/>
    <s v="State-Florida"/>
    <x v="1"/>
    <x v="3"/>
  </r>
  <r>
    <x v="1817"/>
    <x v="1627"/>
    <x v="1"/>
    <x v="0"/>
    <x v="7"/>
    <n v="0"/>
    <n v="1"/>
    <n v="0"/>
    <n v="0"/>
    <n v="0"/>
    <n v="0"/>
    <n v="0"/>
    <n v="0"/>
    <n v="1"/>
    <s v="State-California"/>
    <x v="3"/>
    <x v="0"/>
  </r>
  <r>
    <x v="1818"/>
    <x v="1628"/>
    <x v="1"/>
    <x v="0"/>
    <x v="35"/>
    <n v="0"/>
    <n v="1"/>
    <n v="0"/>
    <n v="0"/>
    <n v="0"/>
    <n v="0"/>
    <n v="1"/>
    <n v="0"/>
    <n v="0"/>
    <s v="State-New York"/>
    <x v="3"/>
    <x v="1"/>
  </r>
  <r>
    <x v="1819"/>
    <x v="1629"/>
    <x v="1"/>
    <x v="0"/>
    <x v="2"/>
    <n v="0"/>
    <n v="1"/>
    <n v="0"/>
    <n v="0"/>
    <n v="0"/>
    <n v="0"/>
    <n v="1"/>
    <n v="0"/>
    <n v="0"/>
    <s v="State-Florida"/>
    <x v="3"/>
    <x v="1"/>
  </r>
  <r>
    <x v="1820"/>
    <x v="1630"/>
    <x v="1"/>
    <x v="2"/>
    <x v="40"/>
    <n v="1"/>
    <n v="0"/>
    <n v="0"/>
    <n v="0"/>
    <n v="0"/>
    <n v="0"/>
    <n v="1"/>
    <n v="0"/>
    <n v="0"/>
    <s v="State-Other"/>
    <x v="2"/>
    <x v="1"/>
  </r>
  <r>
    <x v="1821"/>
    <x v="1631"/>
    <x v="1"/>
    <x v="0"/>
    <x v="38"/>
    <n v="0"/>
    <n v="0"/>
    <n v="0"/>
    <n v="1"/>
    <n v="0"/>
    <n v="0"/>
    <n v="0"/>
    <n v="1"/>
    <n v="0"/>
    <s v="State-California"/>
    <x v="1"/>
    <x v="2"/>
  </r>
  <r>
    <x v="1822"/>
    <x v="1631"/>
    <x v="1"/>
    <x v="0"/>
    <x v="38"/>
    <n v="0"/>
    <n v="0"/>
    <n v="0"/>
    <n v="1"/>
    <n v="0"/>
    <n v="0"/>
    <n v="0"/>
    <n v="1"/>
    <n v="0"/>
    <s v="State-New York"/>
    <x v="1"/>
    <x v="2"/>
  </r>
  <r>
    <x v="1823"/>
    <x v="1632"/>
    <x v="1"/>
    <x v="0"/>
    <x v="27"/>
    <n v="0"/>
    <n v="0"/>
    <n v="0"/>
    <n v="1"/>
    <n v="0"/>
    <n v="0"/>
    <n v="1"/>
    <n v="0"/>
    <n v="0"/>
    <s v="State-New York"/>
    <x v="1"/>
    <x v="1"/>
  </r>
  <r>
    <x v="1824"/>
    <x v="1633"/>
    <x v="1"/>
    <x v="0"/>
    <x v="23"/>
    <n v="0"/>
    <n v="0"/>
    <n v="0"/>
    <n v="1"/>
    <n v="0"/>
    <n v="0"/>
    <n v="0"/>
    <n v="1"/>
    <n v="0"/>
    <s v="State-California"/>
    <x v="1"/>
    <x v="2"/>
  </r>
  <r>
    <x v="1825"/>
    <x v="1634"/>
    <x v="2"/>
    <x v="2"/>
    <x v="12"/>
    <n v="0"/>
    <n v="0"/>
    <n v="1"/>
    <n v="0"/>
    <n v="0"/>
    <n v="0"/>
    <n v="0"/>
    <n v="1"/>
    <n v="0"/>
    <s v="State-Other"/>
    <x v="0"/>
    <x v="2"/>
  </r>
  <r>
    <x v="1826"/>
    <x v="1635"/>
    <x v="0"/>
    <x v="2"/>
    <x v="5"/>
    <n v="0"/>
    <n v="1"/>
    <n v="0"/>
    <n v="0"/>
    <n v="0"/>
    <n v="0"/>
    <n v="0"/>
    <n v="1"/>
    <n v="0"/>
    <s v="State-Florida"/>
    <x v="3"/>
    <x v="2"/>
  </r>
  <r>
    <x v="1827"/>
    <x v="1636"/>
    <x v="0"/>
    <x v="0"/>
    <x v="5"/>
    <n v="0"/>
    <n v="0"/>
    <n v="0"/>
    <n v="1"/>
    <n v="0"/>
    <n v="0"/>
    <n v="1"/>
    <n v="0"/>
    <n v="0"/>
    <s v="State-Illinois"/>
    <x v="1"/>
    <x v="1"/>
  </r>
  <r>
    <x v="1828"/>
    <x v="1637"/>
    <x v="1"/>
    <x v="0"/>
    <x v="29"/>
    <n v="0"/>
    <n v="1"/>
    <n v="0"/>
    <n v="0"/>
    <n v="0"/>
    <n v="0"/>
    <n v="0"/>
    <n v="1"/>
    <n v="0"/>
    <s v="State-New York"/>
    <x v="3"/>
    <x v="2"/>
  </r>
  <r>
    <x v="1829"/>
    <x v="1638"/>
    <x v="1"/>
    <x v="0"/>
    <x v="35"/>
    <n v="0"/>
    <n v="1"/>
    <n v="0"/>
    <n v="0"/>
    <n v="0"/>
    <n v="0"/>
    <n v="1"/>
    <n v="0"/>
    <n v="0"/>
    <s v="State-Florida"/>
    <x v="3"/>
    <x v="1"/>
  </r>
  <r>
    <x v="1830"/>
    <x v="1639"/>
    <x v="1"/>
    <x v="0"/>
    <x v="10"/>
    <n v="0"/>
    <n v="1"/>
    <n v="0"/>
    <n v="0"/>
    <n v="0"/>
    <n v="0"/>
    <n v="0"/>
    <n v="0"/>
    <n v="1"/>
    <s v="State-Florida"/>
    <x v="3"/>
    <x v="0"/>
  </r>
  <r>
    <x v="1831"/>
    <x v="1640"/>
    <x v="0"/>
    <x v="0"/>
    <x v="9"/>
    <n v="0"/>
    <n v="1"/>
    <n v="0"/>
    <n v="0"/>
    <n v="0"/>
    <n v="0"/>
    <n v="0"/>
    <n v="0"/>
    <n v="0"/>
    <s v="State-New York"/>
    <x v="3"/>
    <x v="3"/>
  </r>
  <r>
    <x v="1832"/>
    <x v="1641"/>
    <x v="1"/>
    <x v="2"/>
    <x v="23"/>
    <n v="0"/>
    <n v="0"/>
    <n v="0"/>
    <n v="0"/>
    <n v="1"/>
    <n v="0"/>
    <n v="1"/>
    <n v="0"/>
    <n v="0"/>
    <s v="State-Florida"/>
    <x v="4"/>
    <x v="1"/>
  </r>
  <r>
    <x v="1833"/>
    <x v="1641"/>
    <x v="1"/>
    <x v="2"/>
    <x v="23"/>
    <n v="0"/>
    <n v="0"/>
    <n v="0"/>
    <n v="0"/>
    <n v="1"/>
    <n v="0"/>
    <n v="1"/>
    <n v="0"/>
    <n v="0"/>
    <s v="State-California"/>
    <x v="4"/>
    <x v="1"/>
  </r>
  <r>
    <x v="1834"/>
    <x v="1642"/>
    <x v="0"/>
    <x v="2"/>
    <x v="3"/>
    <n v="0"/>
    <n v="1"/>
    <n v="0"/>
    <n v="0"/>
    <n v="0"/>
    <n v="0"/>
    <n v="1"/>
    <n v="0"/>
    <n v="0"/>
    <s v="State-Other"/>
    <x v="3"/>
    <x v="1"/>
  </r>
  <r>
    <x v="1835"/>
    <x v="1643"/>
    <x v="1"/>
    <x v="0"/>
    <x v="2"/>
    <n v="0"/>
    <n v="0"/>
    <n v="0"/>
    <n v="1"/>
    <n v="0"/>
    <n v="0"/>
    <n v="0"/>
    <n v="0"/>
    <n v="1"/>
    <s v="State-Illinois"/>
    <x v="1"/>
    <x v="0"/>
  </r>
  <r>
    <x v="1836"/>
    <x v="1643"/>
    <x v="1"/>
    <x v="0"/>
    <x v="2"/>
    <n v="0"/>
    <n v="0"/>
    <n v="0"/>
    <n v="1"/>
    <n v="0"/>
    <n v="0"/>
    <n v="0"/>
    <n v="0"/>
    <n v="1"/>
    <s v="State-Florida"/>
    <x v="1"/>
    <x v="0"/>
  </r>
  <r>
    <x v="1837"/>
    <x v="1644"/>
    <x v="0"/>
    <x v="0"/>
    <x v="19"/>
    <n v="0"/>
    <n v="0"/>
    <n v="1"/>
    <n v="0"/>
    <n v="0"/>
    <n v="0"/>
    <n v="0"/>
    <n v="0"/>
    <n v="1"/>
    <s v="State-Texas"/>
    <x v="0"/>
    <x v="0"/>
  </r>
  <r>
    <x v="1838"/>
    <x v="1645"/>
    <x v="1"/>
    <x v="0"/>
    <x v="32"/>
    <n v="0"/>
    <n v="0"/>
    <n v="1"/>
    <n v="0"/>
    <n v="0"/>
    <n v="0"/>
    <n v="1"/>
    <n v="0"/>
    <n v="0"/>
    <s v="State-California"/>
    <x v="0"/>
    <x v="1"/>
  </r>
  <r>
    <x v="1839"/>
    <x v="1645"/>
    <x v="1"/>
    <x v="0"/>
    <x v="32"/>
    <n v="0"/>
    <n v="0"/>
    <n v="1"/>
    <n v="0"/>
    <n v="0"/>
    <n v="0"/>
    <n v="1"/>
    <n v="0"/>
    <n v="0"/>
    <s v="State-California"/>
    <x v="0"/>
    <x v="1"/>
  </r>
  <r>
    <x v="1840"/>
    <x v="1646"/>
    <x v="1"/>
    <x v="1"/>
    <x v="35"/>
    <n v="0"/>
    <n v="0"/>
    <n v="0"/>
    <n v="1"/>
    <n v="0"/>
    <n v="0"/>
    <n v="1"/>
    <n v="0"/>
    <n v="0"/>
    <s v="State-Florida"/>
    <x v="1"/>
    <x v="1"/>
  </r>
  <r>
    <x v="1841"/>
    <x v="1647"/>
    <x v="1"/>
    <x v="0"/>
    <x v="34"/>
    <n v="0"/>
    <n v="0"/>
    <n v="1"/>
    <n v="0"/>
    <n v="0"/>
    <n v="0"/>
    <n v="1"/>
    <n v="0"/>
    <n v="0"/>
    <s v="State-Illinois"/>
    <x v="0"/>
    <x v="1"/>
  </r>
  <r>
    <x v="1842"/>
    <x v="1648"/>
    <x v="1"/>
    <x v="0"/>
    <x v="4"/>
    <n v="0"/>
    <n v="1"/>
    <n v="0"/>
    <n v="0"/>
    <n v="0"/>
    <n v="0"/>
    <n v="1"/>
    <n v="0"/>
    <n v="0"/>
    <s v="State-Illinois"/>
    <x v="3"/>
    <x v="1"/>
  </r>
  <r>
    <x v="1843"/>
    <x v="1648"/>
    <x v="1"/>
    <x v="0"/>
    <x v="4"/>
    <n v="0"/>
    <n v="1"/>
    <n v="0"/>
    <n v="0"/>
    <n v="0"/>
    <n v="0"/>
    <n v="1"/>
    <n v="0"/>
    <n v="0"/>
    <s v="State-Illinois"/>
    <x v="3"/>
    <x v="1"/>
  </r>
  <r>
    <x v="1844"/>
    <x v="1649"/>
    <x v="0"/>
    <x v="0"/>
    <x v="6"/>
    <n v="0"/>
    <n v="1"/>
    <n v="0"/>
    <n v="0"/>
    <n v="0"/>
    <n v="0"/>
    <n v="1"/>
    <n v="0"/>
    <n v="0"/>
    <s v="State-New York"/>
    <x v="3"/>
    <x v="1"/>
  </r>
  <r>
    <x v="1845"/>
    <x v="1650"/>
    <x v="0"/>
    <x v="2"/>
    <x v="33"/>
    <n v="0"/>
    <n v="0"/>
    <n v="1"/>
    <n v="0"/>
    <n v="0"/>
    <n v="0"/>
    <n v="1"/>
    <n v="0"/>
    <n v="0"/>
    <s v="State-Florida"/>
    <x v="0"/>
    <x v="1"/>
  </r>
  <r>
    <x v="1846"/>
    <x v="1651"/>
    <x v="1"/>
    <x v="0"/>
    <x v="35"/>
    <n v="0"/>
    <n v="1"/>
    <n v="0"/>
    <n v="0"/>
    <n v="0"/>
    <n v="0"/>
    <n v="1"/>
    <n v="0"/>
    <n v="0"/>
    <s v="State-Texas"/>
    <x v="3"/>
    <x v="1"/>
  </r>
  <r>
    <x v="1847"/>
    <x v="1652"/>
    <x v="1"/>
    <x v="0"/>
    <x v="1"/>
    <n v="0"/>
    <n v="0"/>
    <n v="1"/>
    <n v="0"/>
    <n v="0"/>
    <n v="0"/>
    <n v="1"/>
    <n v="0"/>
    <n v="0"/>
    <s v="State-New York"/>
    <x v="0"/>
    <x v="1"/>
  </r>
  <r>
    <x v="1848"/>
    <x v="1653"/>
    <x v="1"/>
    <x v="0"/>
    <x v="17"/>
    <n v="0"/>
    <n v="0"/>
    <n v="1"/>
    <n v="0"/>
    <n v="0"/>
    <n v="0"/>
    <n v="0"/>
    <n v="0"/>
    <n v="1"/>
    <s v="State-Florida"/>
    <x v="0"/>
    <x v="0"/>
  </r>
  <r>
    <x v="1849"/>
    <x v="1654"/>
    <x v="1"/>
    <x v="0"/>
    <x v="19"/>
    <n v="0"/>
    <n v="0"/>
    <n v="1"/>
    <n v="0"/>
    <n v="0"/>
    <n v="0"/>
    <n v="1"/>
    <n v="0"/>
    <n v="0"/>
    <s v="State-New York"/>
    <x v="0"/>
    <x v="1"/>
  </r>
  <r>
    <x v="1850"/>
    <x v="1655"/>
    <x v="1"/>
    <x v="0"/>
    <x v="23"/>
    <n v="1"/>
    <n v="0"/>
    <n v="0"/>
    <n v="0"/>
    <n v="0"/>
    <n v="0"/>
    <n v="1"/>
    <n v="0"/>
    <n v="0"/>
    <s v="State-Other"/>
    <x v="2"/>
    <x v="1"/>
  </r>
  <r>
    <x v="1851"/>
    <x v="1656"/>
    <x v="1"/>
    <x v="0"/>
    <x v="35"/>
    <n v="0"/>
    <n v="1"/>
    <n v="0"/>
    <n v="0"/>
    <n v="0"/>
    <n v="0"/>
    <n v="0"/>
    <n v="0"/>
    <n v="1"/>
    <s v="State-Florida"/>
    <x v="3"/>
    <x v="0"/>
  </r>
  <r>
    <x v="1852"/>
    <x v="1657"/>
    <x v="1"/>
    <x v="0"/>
    <x v="19"/>
    <n v="0"/>
    <n v="0"/>
    <n v="1"/>
    <n v="0"/>
    <n v="0"/>
    <n v="0"/>
    <n v="1"/>
    <n v="0"/>
    <n v="0"/>
    <s v="State-Illinois"/>
    <x v="0"/>
    <x v="1"/>
  </r>
  <r>
    <x v="1853"/>
    <x v="1657"/>
    <x v="1"/>
    <x v="0"/>
    <x v="19"/>
    <n v="0"/>
    <n v="0"/>
    <n v="1"/>
    <n v="0"/>
    <n v="0"/>
    <n v="0"/>
    <n v="1"/>
    <n v="0"/>
    <n v="0"/>
    <s v="State-Texas"/>
    <x v="0"/>
    <x v="1"/>
  </r>
  <r>
    <x v="1854"/>
    <x v="1658"/>
    <x v="1"/>
    <x v="0"/>
    <x v="23"/>
    <n v="0"/>
    <n v="0"/>
    <n v="0"/>
    <n v="1"/>
    <n v="0"/>
    <n v="0"/>
    <n v="0"/>
    <n v="0"/>
    <n v="1"/>
    <s v="State-Florida"/>
    <x v="1"/>
    <x v="0"/>
  </r>
  <r>
    <x v="1855"/>
    <x v="1659"/>
    <x v="1"/>
    <x v="2"/>
    <x v="40"/>
    <n v="0"/>
    <n v="0"/>
    <n v="0"/>
    <n v="1"/>
    <n v="0"/>
    <n v="0"/>
    <n v="1"/>
    <n v="0"/>
    <n v="0"/>
    <s v="State-Texas"/>
    <x v="1"/>
    <x v="1"/>
  </r>
  <r>
    <x v="1856"/>
    <x v="1659"/>
    <x v="1"/>
    <x v="2"/>
    <x v="40"/>
    <n v="0"/>
    <n v="0"/>
    <n v="0"/>
    <n v="1"/>
    <n v="0"/>
    <n v="0"/>
    <n v="1"/>
    <n v="0"/>
    <n v="0"/>
    <s v="State-Illinois"/>
    <x v="1"/>
    <x v="1"/>
  </r>
  <r>
    <x v="1857"/>
    <x v="1660"/>
    <x v="1"/>
    <x v="0"/>
    <x v="28"/>
    <n v="0"/>
    <n v="0"/>
    <n v="0"/>
    <n v="1"/>
    <n v="0"/>
    <n v="0"/>
    <n v="1"/>
    <n v="0"/>
    <n v="0"/>
    <s v="State-Florida"/>
    <x v="1"/>
    <x v="1"/>
  </r>
  <r>
    <x v="1858"/>
    <x v="1661"/>
    <x v="1"/>
    <x v="0"/>
    <x v="1"/>
    <n v="0"/>
    <n v="0"/>
    <n v="1"/>
    <n v="0"/>
    <n v="0"/>
    <n v="0"/>
    <n v="0"/>
    <n v="1"/>
    <n v="0"/>
    <s v="State-Florida"/>
    <x v="0"/>
    <x v="2"/>
  </r>
  <r>
    <x v="1859"/>
    <x v="1662"/>
    <x v="2"/>
    <x v="0"/>
    <x v="42"/>
    <n v="0"/>
    <n v="1"/>
    <n v="0"/>
    <n v="0"/>
    <n v="0"/>
    <n v="0"/>
    <n v="0"/>
    <n v="1"/>
    <n v="0"/>
    <s v="State-Other"/>
    <x v="3"/>
    <x v="2"/>
  </r>
  <r>
    <x v="1860"/>
    <x v="1663"/>
    <x v="1"/>
    <x v="0"/>
    <x v="38"/>
    <n v="0"/>
    <n v="0"/>
    <n v="0"/>
    <n v="1"/>
    <n v="0"/>
    <n v="0"/>
    <n v="1"/>
    <n v="0"/>
    <n v="0"/>
    <s v="State-Texas"/>
    <x v="1"/>
    <x v="1"/>
  </r>
  <r>
    <x v="1861"/>
    <x v="1664"/>
    <x v="1"/>
    <x v="2"/>
    <x v="5"/>
    <n v="0"/>
    <n v="1"/>
    <n v="0"/>
    <n v="0"/>
    <n v="0"/>
    <n v="0"/>
    <n v="1"/>
    <n v="0"/>
    <n v="0"/>
    <s v="State-Florida"/>
    <x v="3"/>
    <x v="1"/>
  </r>
  <r>
    <x v="1862"/>
    <x v="1665"/>
    <x v="1"/>
    <x v="2"/>
    <x v="30"/>
    <n v="1"/>
    <n v="0"/>
    <n v="0"/>
    <n v="0"/>
    <n v="0"/>
    <n v="0"/>
    <n v="0"/>
    <n v="1"/>
    <n v="0"/>
    <s v="State-California"/>
    <x v="2"/>
    <x v="2"/>
  </r>
  <r>
    <x v="1863"/>
    <x v="1666"/>
    <x v="1"/>
    <x v="2"/>
    <x v="5"/>
    <n v="0"/>
    <n v="1"/>
    <n v="0"/>
    <n v="0"/>
    <n v="0"/>
    <n v="0"/>
    <n v="1"/>
    <n v="0"/>
    <n v="0"/>
    <s v="State-Florida"/>
    <x v="3"/>
    <x v="1"/>
  </r>
  <r>
    <x v="1864"/>
    <x v="1667"/>
    <x v="1"/>
    <x v="2"/>
    <x v="11"/>
    <n v="0"/>
    <n v="0"/>
    <n v="0"/>
    <n v="1"/>
    <n v="0"/>
    <n v="0"/>
    <n v="0"/>
    <n v="1"/>
    <n v="0"/>
    <s v="State-Texas"/>
    <x v="1"/>
    <x v="2"/>
  </r>
  <r>
    <x v="1865"/>
    <x v="1668"/>
    <x v="1"/>
    <x v="0"/>
    <x v="9"/>
    <n v="0"/>
    <n v="0"/>
    <n v="1"/>
    <n v="0"/>
    <n v="0"/>
    <n v="0"/>
    <n v="1"/>
    <n v="0"/>
    <n v="0"/>
    <s v="State-Texas"/>
    <x v="0"/>
    <x v="1"/>
  </r>
  <r>
    <x v="1866"/>
    <x v="1669"/>
    <x v="1"/>
    <x v="0"/>
    <x v="42"/>
    <n v="0"/>
    <n v="1"/>
    <n v="0"/>
    <n v="0"/>
    <n v="0"/>
    <n v="0"/>
    <n v="0"/>
    <n v="0"/>
    <n v="1"/>
    <s v="State-Florida"/>
    <x v="3"/>
    <x v="0"/>
  </r>
  <r>
    <x v="1867"/>
    <x v="1670"/>
    <x v="1"/>
    <x v="0"/>
    <x v="19"/>
    <n v="0"/>
    <n v="0"/>
    <n v="0"/>
    <n v="1"/>
    <n v="0"/>
    <n v="0"/>
    <n v="1"/>
    <n v="0"/>
    <n v="0"/>
    <s v="State-New York"/>
    <x v="1"/>
    <x v="1"/>
  </r>
  <r>
    <x v="1868"/>
    <x v="1671"/>
    <x v="1"/>
    <x v="0"/>
    <x v="25"/>
    <n v="0"/>
    <n v="1"/>
    <n v="0"/>
    <n v="0"/>
    <n v="0"/>
    <n v="0"/>
    <n v="1"/>
    <n v="0"/>
    <n v="0"/>
    <s v="State-California"/>
    <x v="3"/>
    <x v="1"/>
  </r>
  <r>
    <x v="1869"/>
    <x v="1672"/>
    <x v="0"/>
    <x v="0"/>
    <x v="3"/>
    <n v="0"/>
    <n v="1"/>
    <n v="0"/>
    <n v="0"/>
    <n v="0"/>
    <n v="0"/>
    <n v="0"/>
    <n v="0"/>
    <n v="1"/>
    <s v="State-Other"/>
    <x v="3"/>
    <x v="0"/>
  </r>
  <r>
    <x v="1870"/>
    <x v="1673"/>
    <x v="1"/>
    <x v="2"/>
    <x v="24"/>
    <n v="0"/>
    <n v="0"/>
    <n v="0"/>
    <n v="1"/>
    <n v="0"/>
    <n v="0"/>
    <n v="0"/>
    <n v="1"/>
    <n v="0"/>
    <s v="State-California"/>
    <x v="1"/>
    <x v="2"/>
  </r>
  <r>
    <x v="1871"/>
    <x v="1674"/>
    <x v="1"/>
    <x v="0"/>
    <x v="3"/>
    <n v="0"/>
    <n v="0"/>
    <n v="1"/>
    <n v="0"/>
    <n v="0"/>
    <n v="0"/>
    <n v="1"/>
    <n v="0"/>
    <n v="0"/>
    <s v="State-Other"/>
    <x v="0"/>
    <x v="1"/>
  </r>
  <r>
    <x v="1872"/>
    <x v="1675"/>
    <x v="1"/>
    <x v="2"/>
    <x v="30"/>
    <n v="0"/>
    <n v="0"/>
    <n v="0"/>
    <n v="1"/>
    <n v="0"/>
    <n v="0"/>
    <n v="0"/>
    <n v="0"/>
    <n v="1"/>
    <s v="State-Other"/>
    <x v="1"/>
    <x v="0"/>
  </r>
  <r>
    <x v="1873"/>
    <x v="1676"/>
    <x v="1"/>
    <x v="0"/>
    <x v="41"/>
    <n v="0"/>
    <n v="1"/>
    <n v="0"/>
    <n v="0"/>
    <n v="0"/>
    <n v="0"/>
    <n v="1"/>
    <n v="0"/>
    <n v="0"/>
    <s v="State-New York"/>
    <x v="3"/>
    <x v="1"/>
  </r>
  <r>
    <x v="1874"/>
    <x v="1677"/>
    <x v="1"/>
    <x v="0"/>
    <x v="32"/>
    <n v="0"/>
    <n v="1"/>
    <n v="0"/>
    <n v="0"/>
    <n v="0"/>
    <n v="0"/>
    <n v="1"/>
    <n v="0"/>
    <n v="0"/>
    <s v="State-New York"/>
    <x v="3"/>
    <x v="1"/>
  </r>
  <r>
    <x v="1875"/>
    <x v="1677"/>
    <x v="1"/>
    <x v="0"/>
    <x v="32"/>
    <n v="0"/>
    <n v="1"/>
    <n v="0"/>
    <n v="0"/>
    <n v="0"/>
    <n v="0"/>
    <n v="1"/>
    <n v="0"/>
    <n v="0"/>
    <s v="State-California"/>
    <x v="3"/>
    <x v="1"/>
  </r>
  <r>
    <x v="1876"/>
    <x v="1678"/>
    <x v="1"/>
    <x v="0"/>
    <x v="34"/>
    <n v="0"/>
    <n v="0"/>
    <n v="1"/>
    <n v="0"/>
    <n v="0"/>
    <n v="0"/>
    <n v="1"/>
    <n v="0"/>
    <n v="0"/>
    <s v="State-Texas"/>
    <x v="0"/>
    <x v="1"/>
  </r>
  <r>
    <x v="1877"/>
    <x v="1679"/>
    <x v="1"/>
    <x v="0"/>
    <x v="34"/>
    <n v="0"/>
    <n v="0"/>
    <n v="0"/>
    <n v="1"/>
    <n v="0"/>
    <n v="0"/>
    <n v="1"/>
    <n v="0"/>
    <n v="0"/>
    <s v="State-Illinois"/>
    <x v="1"/>
    <x v="1"/>
  </r>
  <r>
    <x v="1878"/>
    <x v="1680"/>
    <x v="1"/>
    <x v="0"/>
    <x v="41"/>
    <n v="0"/>
    <n v="0"/>
    <n v="1"/>
    <n v="0"/>
    <n v="0"/>
    <n v="0"/>
    <n v="1"/>
    <n v="0"/>
    <n v="0"/>
    <s v="State-Florida"/>
    <x v="0"/>
    <x v="1"/>
  </r>
  <r>
    <x v="1879"/>
    <x v="1681"/>
    <x v="1"/>
    <x v="2"/>
    <x v="5"/>
    <n v="0"/>
    <n v="1"/>
    <n v="0"/>
    <n v="0"/>
    <n v="0"/>
    <n v="0"/>
    <n v="0"/>
    <n v="1"/>
    <n v="0"/>
    <s v="State-Other"/>
    <x v="3"/>
    <x v="2"/>
  </r>
  <r>
    <x v="1880"/>
    <x v="1682"/>
    <x v="1"/>
    <x v="2"/>
    <x v="25"/>
    <n v="1"/>
    <n v="0"/>
    <n v="0"/>
    <n v="0"/>
    <n v="0"/>
    <n v="0"/>
    <n v="1"/>
    <n v="0"/>
    <n v="0"/>
    <s v="State-California"/>
    <x v="2"/>
    <x v="1"/>
  </r>
  <r>
    <x v="1881"/>
    <x v="1683"/>
    <x v="0"/>
    <x v="0"/>
    <x v="39"/>
    <n v="0"/>
    <n v="0"/>
    <n v="0"/>
    <n v="0"/>
    <n v="1"/>
    <n v="0"/>
    <n v="0"/>
    <n v="0"/>
    <n v="0"/>
    <s v="State-Texas"/>
    <x v="4"/>
    <x v="3"/>
  </r>
  <r>
    <x v="1882"/>
    <x v="1684"/>
    <x v="2"/>
    <x v="0"/>
    <x v="34"/>
    <n v="0"/>
    <n v="1"/>
    <n v="0"/>
    <n v="0"/>
    <n v="0"/>
    <n v="0"/>
    <n v="1"/>
    <n v="0"/>
    <n v="0"/>
    <s v="State-New York"/>
    <x v="3"/>
    <x v="1"/>
  </r>
  <r>
    <x v="1883"/>
    <x v="1685"/>
    <x v="1"/>
    <x v="0"/>
    <x v="2"/>
    <n v="0"/>
    <n v="0"/>
    <n v="0"/>
    <n v="1"/>
    <n v="0"/>
    <n v="0"/>
    <n v="0"/>
    <n v="0"/>
    <n v="1"/>
    <s v="State-Other"/>
    <x v="1"/>
    <x v="0"/>
  </r>
  <r>
    <x v="1884"/>
    <x v="1686"/>
    <x v="1"/>
    <x v="0"/>
    <x v="4"/>
    <n v="0"/>
    <n v="0"/>
    <n v="0"/>
    <n v="1"/>
    <n v="0"/>
    <n v="0"/>
    <n v="1"/>
    <n v="0"/>
    <n v="0"/>
    <s v="State-Florida"/>
    <x v="1"/>
    <x v="1"/>
  </r>
  <r>
    <x v="1885"/>
    <x v="1686"/>
    <x v="1"/>
    <x v="0"/>
    <x v="4"/>
    <n v="0"/>
    <n v="0"/>
    <n v="0"/>
    <n v="1"/>
    <n v="0"/>
    <n v="0"/>
    <n v="1"/>
    <n v="0"/>
    <n v="0"/>
    <s v="State-Other"/>
    <x v="1"/>
    <x v="1"/>
  </r>
  <r>
    <x v="1886"/>
    <x v="1687"/>
    <x v="1"/>
    <x v="0"/>
    <x v="50"/>
    <n v="1"/>
    <n v="0"/>
    <n v="0"/>
    <n v="0"/>
    <n v="0"/>
    <n v="0"/>
    <n v="0"/>
    <n v="0"/>
    <n v="1"/>
    <s v="State-Florida"/>
    <x v="2"/>
    <x v="0"/>
  </r>
  <r>
    <x v="1887"/>
    <x v="1688"/>
    <x v="0"/>
    <x v="0"/>
    <x v="22"/>
    <n v="0"/>
    <n v="0"/>
    <n v="0"/>
    <n v="1"/>
    <n v="0"/>
    <n v="1"/>
    <n v="0"/>
    <n v="0"/>
    <n v="0"/>
    <s v="State-Texas"/>
    <x v="1"/>
    <x v="4"/>
  </r>
  <r>
    <x v="1888"/>
    <x v="1689"/>
    <x v="1"/>
    <x v="0"/>
    <x v="4"/>
    <n v="0"/>
    <n v="0"/>
    <n v="0"/>
    <n v="1"/>
    <n v="0"/>
    <n v="0"/>
    <n v="1"/>
    <n v="0"/>
    <n v="0"/>
    <s v="State-Florida"/>
    <x v="1"/>
    <x v="1"/>
  </r>
  <r>
    <x v="1889"/>
    <x v="1690"/>
    <x v="0"/>
    <x v="0"/>
    <x v="39"/>
    <n v="0"/>
    <n v="1"/>
    <n v="0"/>
    <n v="0"/>
    <n v="0"/>
    <n v="0"/>
    <n v="1"/>
    <n v="0"/>
    <n v="0"/>
    <s v="State-Illinois"/>
    <x v="3"/>
    <x v="1"/>
  </r>
  <r>
    <x v="1890"/>
    <x v="1691"/>
    <x v="0"/>
    <x v="2"/>
    <x v="46"/>
    <n v="0"/>
    <n v="0"/>
    <n v="0"/>
    <n v="1"/>
    <n v="0"/>
    <n v="0"/>
    <n v="1"/>
    <n v="0"/>
    <n v="0"/>
    <s v="State-Florida"/>
    <x v="1"/>
    <x v="1"/>
  </r>
  <r>
    <x v="1891"/>
    <x v="1692"/>
    <x v="0"/>
    <x v="0"/>
    <x v="33"/>
    <n v="0"/>
    <n v="1"/>
    <n v="0"/>
    <n v="0"/>
    <n v="0"/>
    <n v="1"/>
    <n v="0"/>
    <n v="0"/>
    <n v="0"/>
    <s v="State-Texas"/>
    <x v="3"/>
    <x v="4"/>
  </r>
  <r>
    <x v="1892"/>
    <x v="1692"/>
    <x v="0"/>
    <x v="0"/>
    <x v="33"/>
    <n v="0"/>
    <n v="1"/>
    <n v="0"/>
    <n v="0"/>
    <n v="0"/>
    <n v="1"/>
    <n v="0"/>
    <n v="0"/>
    <n v="0"/>
    <s v="State-Illinois"/>
    <x v="3"/>
    <x v="4"/>
  </r>
  <r>
    <x v="1893"/>
    <x v="1693"/>
    <x v="1"/>
    <x v="0"/>
    <x v="1"/>
    <n v="0"/>
    <n v="1"/>
    <n v="0"/>
    <n v="0"/>
    <n v="0"/>
    <n v="0"/>
    <n v="1"/>
    <n v="0"/>
    <n v="0"/>
    <s v="State-Illinois"/>
    <x v="3"/>
    <x v="1"/>
  </r>
  <r>
    <x v="1894"/>
    <x v="1694"/>
    <x v="1"/>
    <x v="2"/>
    <x v="12"/>
    <n v="0"/>
    <n v="0"/>
    <n v="0"/>
    <n v="1"/>
    <n v="0"/>
    <n v="0"/>
    <n v="1"/>
    <n v="0"/>
    <n v="0"/>
    <s v="State-Illinois"/>
    <x v="1"/>
    <x v="1"/>
  </r>
  <r>
    <x v="1895"/>
    <x v="1695"/>
    <x v="1"/>
    <x v="0"/>
    <x v="17"/>
    <n v="0"/>
    <n v="1"/>
    <n v="0"/>
    <n v="0"/>
    <n v="0"/>
    <n v="0"/>
    <n v="0"/>
    <n v="1"/>
    <n v="0"/>
    <s v="State-Other"/>
    <x v="3"/>
    <x v="2"/>
  </r>
  <r>
    <x v="1896"/>
    <x v="1696"/>
    <x v="0"/>
    <x v="0"/>
    <x v="7"/>
    <n v="0"/>
    <n v="0"/>
    <n v="1"/>
    <n v="0"/>
    <n v="0"/>
    <n v="0"/>
    <n v="1"/>
    <n v="0"/>
    <n v="0"/>
    <s v="State-Florida"/>
    <x v="0"/>
    <x v="1"/>
  </r>
  <r>
    <x v="1897"/>
    <x v="1697"/>
    <x v="1"/>
    <x v="2"/>
    <x v="50"/>
    <n v="0"/>
    <n v="0"/>
    <n v="0"/>
    <n v="1"/>
    <n v="0"/>
    <n v="0"/>
    <n v="1"/>
    <n v="0"/>
    <n v="0"/>
    <s v="State-Other"/>
    <x v="1"/>
    <x v="1"/>
  </r>
  <r>
    <x v="1898"/>
    <x v="1698"/>
    <x v="1"/>
    <x v="0"/>
    <x v="28"/>
    <n v="0"/>
    <n v="0"/>
    <n v="1"/>
    <n v="0"/>
    <n v="0"/>
    <n v="0"/>
    <n v="1"/>
    <n v="0"/>
    <n v="0"/>
    <s v="State-Other"/>
    <x v="0"/>
    <x v="1"/>
  </r>
  <r>
    <x v="1899"/>
    <x v="1699"/>
    <x v="1"/>
    <x v="0"/>
    <x v="27"/>
    <n v="0"/>
    <n v="0"/>
    <n v="0"/>
    <n v="1"/>
    <n v="0"/>
    <n v="0"/>
    <n v="0"/>
    <n v="0"/>
    <n v="1"/>
    <s v="State-California"/>
    <x v="1"/>
    <x v="0"/>
  </r>
  <r>
    <x v="1900"/>
    <x v="1700"/>
    <x v="1"/>
    <x v="0"/>
    <x v="3"/>
    <n v="0"/>
    <n v="1"/>
    <n v="0"/>
    <n v="0"/>
    <n v="0"/>
    <n v="0"/>
    <n v="0"/>
    <n v="1"/>
    <n v="0"/>
    <s v="State-Illinois"/>
    <x v="3"/>
    <x v="2"/>
  </r>
  <r>
    <x v="1901"/>
    <x v="1701"/>
    <x v="1"/>
    <x v="0"/>
    <x v="16"/>
    <n v="0"/>
    <n v="1"/>
    <n v="0"/>
    <n v="0"/>
    <n v="0"/>
    <n v="0"/>
    <n v="1"/>
    <n v="0"/>
    <n v="0"/>
    <s v="State-Texas"/>
    <x v="3"/>
    <x v="1"/>
  </r>
  <r>
    <x v="1902"/>
    <x v="1702"/>
    <x v="1"/>
    <x v="0"/>
    <x v="25"/>
    <n v="0"/>
    <n v="1"/>
    <n v="0"/>
    <n v="0"/>
    <n v="0"/>
    <n v="0"/>
    <n v="0"/>
    <n v="0"/>
    <n v="0"/>
    <s v="State-Illinois"/>
    <x v="3"/>
    <x v="3"/>
  </r>
  <r>
    <x v="1903"/>
    <x v="1703"/>
    <x v="1"/>
    <x v="0"/>
    <x v="34"/>
    <n v="0"/>
    <n v="0"/>
    <n v="0"/>
    <n v="1"/>
    <n v="0"/>
    <n v="0"/>
    <n v="0"/>
    <n v="0"/>
    <n v="1"/>
    <s v="State-California"/>
    <x v="1"/>
    <x v="0"/>
  </r>
  <r>
    <x v="1904"/>
    <x v="1704"/>
    <x v="1"/>
    <x v="0"/>
    <x v="41"/>
    <n v="0"/>
    <n v="0"/>
    <n v="0"/>
    <n v="1"/>
    <n v="0"/>
    <n v="0"/>
    <n v="0"/>
    <n v="1"/>
    <n v="0"/>
    <s v="State-Texas"/>
    <x v="1"/>
    <x v="2"/>
  </r>
  <r>
    <x v="1905"/>
    <x v="1705"/>
    <x v="1"/>
    <x v="0"/>
    <x v="21"/>
    <n v="0"/>
    <n v="1"/>
    <n v="0"/>
    <n v="0"/>
    <n v="0"/>
    <n v="0"/>
    <n v="1"/>
    <n v="0"/>
    <n v="0"/>
    <s v="State-California"/>
    <x v="3"/>
    <x v="1"/>
  </r>
  <r>
    <x v="1906"/>
    <x v="1706"/>
    <x v="0"/>
    <x v="0"/>
    <x v="22"/>
    <n v="0"/>
    <n v="1"/>
    <n v="0"/>
    <n v="0"/>
    <n v="0"/>
    <n v="0"/>
    <n v="1"/>
    <n v="0"/>
    <n v="0"/>
    <s v="State-Other"/>
    <x v="3"/>
    <x v="1"/>
  </r>
  <r>
    <x v="1907"/>
    <x v="1707"/>
    <x v="0"/>
    <x v="0"/>
    <x v="11"/>
    <n v="0"/>
    <n v="1"/>
    <n v="0"/>
    <n v="0"/>
    <n v="0"/>
    <n v="0"/>
    <n v="0"/>
    <n v="1"/>
    <n v="0"/>
    <s v="State-Illinois"/>
    <x v="3"/>
    <x v="2"/>
  </r>
  <r>
    <x v="1908"/>
    <x v="1708"/>
    <x v="0"/>
    <x v="0"/>
    <x v="14"/>
    <n v="0"/>
    <n v="0"/>
    <n v="0"/>
    <n v="0"/>
    <n v="1"/>
    <n v="0"/>
    <n v="1"/>
    <n v="0"/>
    <n v="0"/>
    <s v="State-Other"/>
    <x v="4"/>
    <x v="1"/>
  </r>
  <r>
    <x v="1909"/>
    <x v="1709"/>
    <x v="1"/>
    <x v="0"/>
    <x v="29"/>
    <n v="0"/>
    <n v="1"/>
    <n v="0"/>
    <n v="0"/>
    <n v="0"/>
    <n v="0"/>
    <n v="1"/>
    <n v="0"/>
    <n v="0"/>
    <s v="State-Other"/>
    <x v="3"/>
    <x v="1"/>
  </r>
  <r>
    <x v="1910"/>
    <x v="1710"/>
    <x v="1"/>
    <x v="0"/>
    <x v="27"/>
    <n v="0"/>
    <n v="1"/>
    <n v="0"/>
    <n v="0"/>
    <n v="0"/>
    <n v="0"/>
    <n v="1"/>
    <n v="0"/>
    <n v="0"/>
    <s v="State-Florida"/>
    <x v="3"/>
    <x v="1"/>
  </r>
  <r>
    <x v="1911"/>
    <x v="1711"/>
    <x v="1"/>
    <x v="0"/>
    <x v="1"/>
    <n v="0"/>
    <n v="0"/>
    <n v="1"/>
    <n v="0"/>
    <n v="0"/>
    <n v="0"/>
    <n v="1"/>
    <n v="0"/>
    <n v="0"/>
    <s v="State-California"/>
    <x v="0"/>
    <x v="1"/>
  </r>
  <r>
    <x v="1912"/>
    <x v="1712"/>
    <x v="1"/>
    <x v="2"/>
    <x v="36"/>
    <n v="0"/>
    <n v="0"/>
    <n v="1"/>
    <n v="0"/>
    <n v="0"/>
    <n v="0"/>
    <n v="0"/>
    <n v="0"/>
    <n v="1"/>
    <s v="State-Texas"/>
    <x v="0"/>
    <x v="0"/>
  </r>
  <r>
    <x v="1913"/>
    <x v="1713"/>
    <x v="2"/>
    <x v="2"/>
    <x v="33"/>
    <n v="1"/>
    <n v="0"/>
    <n v="0"/>
    <n v="0"/>
    <n v="0"/>
    <n v="0"/>
    <n v="1"/>
    <n v="0"/>
    <n v="0"/>
    <s v="State-New York"/>
    <x v="2"/>
    <x v="1"/>
  </r>
  <r>
    <x v="1914"/>
    <x v="1714"/>
    <x v="1"/>
    <x v="0"/>
    <x v="35"/>
    <n v="0"/>
    <n v="0"/>
    <n v="1"/>
    <n v="0"/>
    <n v="0"/>
    <n v="0"/>
    <n v="0"/>
    <n v="0"/>
    <n v="1"/>
    <s v="State-Other"/>
    <x v="0"/>
    <x v="0"/>
  </r>
  <r>
    <x v="1915"/>
    <x v="1715"/>
    <x v="1"/>
    <x v="2"/>
    <x v="46"/>
    <n v="0"/>
    <n v="0"/>
    <n v="0"/>
    <n v="1"/>
    <n v="0"/>
    <n v="0"/>
    <n v="1"/>
    <n v="0"/>
    <n v="0"/>
    <s v="State-New York"/>
    <x v="1"/>
    <x v="1"/>
  </r>
  <r>
    <x v="1916"/>
    <x v="1716"/>
    <x v="1"/>
    <x v="0"/>
    <x v="16"/>
    <n v="0"/>
    <n v="0"/>
    <n v="0"/>
    <n v="1"/>
    <n v="0"/>
    <n v="1"/>
    <n v="0"/>
    <n v="0"/>
    <n v="0"/>
    <s v="State-New York"/>
    <x v="1"/>
    <x v="4"/>
  </r>
  <r>
    <x v="1917"/>
    <x v="1717"/>
    <x v="1"/>
    <x v="0"/>
    <x v="17"/>
    <n v="0"/>
    <n v="1"/>
    <n v="0"/>
    <n v="0"/>
    <n v="0"/>
    <n v="0"/>
    <n v="0"/>
    <n v="1"/>
    <n v="0"/>
    <s v="State-California"/>
    <x v="3"/>
    <x v="2"/>
  </r>
  <r>
    <x v="1918"/>
    <x v="1718"/>
    <x v="1"/>
    <x v="2"/>
    <x v="16"/>
    <n v="0"/>
    <n v="1"/>
    <n v="0"/>
    <n v="0"/>
    <n v="0"/>
    <n v="0"/>
    <n v="0"/>
    <n v="1"/>
    <n v="0"/>
    <s v="State-Texas"/>
    <x v="3"/>
    <x v="2"/>
  </r>
  <r>
    <x v="1919"/>
    <x v="1719"/>
    <x v="1"/>
    <x v="2"/>
    <x v="33"/>
    <n v="0"/>
    <n v="1"/>
    <n v="0"/>
    <n v="0"/>
    <n v="0"/>
    <n v="0"/>
    <n v="1"/>
    <n v="0"/>
    <n v="0"/>
    <s v="State-Florida"/>
    <x v="3"/>
    <x v="1"/>
  </r>
  <r>
    <x v="1920"/>
    <x v="1720"/>
    <x v="1"/>
    <x v="0"/>
    <x v="4"/>
    <n v="0"/>
    <n v="1"/>
    <n v="0"/>
    <n v="0"/>
    <n v="0"/>
    <n v="0"/>
    <n v="0"/>
    <n v="1"/>
    <n v="0"/>
    <s v="State-Illinois"/>
    <x v="3"/>
    <x v="2"/>
  </r>
  <r>
    <x v="1921"/>
    <x v="1720"/>
    <x v="1"/>
    <x v="0"/>
    <x v="4"/>
    <n v="0"/>
    <n v="1"/>
    <n v="0"/>
    <n v="0"/>
    <n v="0"/>
    <n v="0"/>
    <n v="0"/>
    <n v="1"/>
    <n v="0"/>
    <s v="State-Florida"/>
    <x v="3"/>
    <x v="2"/>
  </r>
  <r>
    <x v="1922"/>
    <x v="1721"/>
    <x v="1"/>
    <x v="0"/>
    <x v="42"/>
    <n v="1"/>
    <n v="0"/>
    <n v="0"/>
    <n v="0"/>
    <n v="0"/>
    <n v="0"/>
    <n v="0"/>
    <n v="1"/>
    <n v="0"/>
    <s v="State-Texas"/>
    <x v="2"/>
    <x v="2"/>
  </r>
  <r>
    <x v="1923"/>
    <x v="1722"/>
    <x v="0"/>
    <x v="0"/>
    <x v="30"/>
    <n v="0"/>
    <n v="0"/>
    <n v="0"/>
    <n v="0"/>
    <n v="1"/>
    <n v="0"/>
    <n v="1"/>
    <n v="0"/>
    <n v="0"/>
    <s v="State-Texas"/>
    <x v="4"/>
    <x v="1"/>
  </r>
  <r>
    <x v="1924"/>
    <x v="1723"/>
    <x v="0"/>
    <x v="0"/>
    <x v="11"/>
    <n v="0"/>
    <n v="1"/>
    <n v="0"/>
    <n v="0"/>
    <n v="0"/>
    <n v="1"/>
    <n v="0"/>
    <n v="0"/>
    <n v="0"/>
    <s v="State-Texas"/>
    <x v="3"/>
    <x v="4"/>
  </r>
  <r>
    <x v="1925"/>
    <x v="1724"/>
    <x v="1"/>
    <x v="0"/>
    <x v="23"/>
    <n v="0"/>
    <n v="0"/>
    <n v="1"/>
    <n v="0"/>
    <n v="0"/>
    <n v="0"/>
    <n v="1"/>
    <n v="0"/>
    <n v="0"/>
    <s v="State-California"/>
    <x v="0"/>
    <x v="1"/>
  </r>
  <r>
    <x v="1926"/>
    <x v="1725"/>
    <x v="1"/>
    <x v="2"/>
    <x v="38"/>
    <n v="0"/>
    <n v="0"/>
    <n v="0"/>
    <n v="1"/>
    <n v="0"/>
    <n v="0"/>
    <n v="0"/>
    <n v="0"/>
    <n v="0"/>
    <s v="State-Florida"/>
    <x v="1"/>
    <x v="3"/>
  </r>
  <r>
    <x v="1927"/>
    <x v="1725"/>
    <x v="1"/>
    <x v="2"/>
    <x v="38"/>
    <n v="0"/>
    <n v="0"/>
    <n v="0"/>
    <n v="1"/>
    <n v="0"/>
    <n v="0"/>
    <n v="0"/>
    <n v="0"/>
    <n v="0"/>
    <s v="State-California"/>
    <x v="1"/>
    <x v="3"/>
  </r>
  <r>
    <x v="1928"/>
    <x v="1726"/>
    <x v="0"/>
    <x v="2"/>
    <x v="31"/>
    <n v="0"/>
    <n v="1"/>
    <n v="0"/>
    <n v="0"/>
    <n v="0"/>
    <n v="0"/>
    <n v="0"/>
    <n v="0"/>
    <n v="0"/>
    <s v="State-Other"/>
    <x v="3"/>
    <x v="3"/>
  </r>
  <r>
    <x v="1929"/>
    <x v="1727"/>
    <x v="0"/>
    <x v="0"/>
    <x v="10"/>
    <n v="0"/>
    <n v="0"/>
    <n v="1"/>
    <n v="0"/>
    <n v="0"/>
    <n v="0"/>
    <n v="0"/>
    <n v="1"/>
    <n v="0"/>
    <s v="State-Other"/>
    <x v="0"/>
    <x v="2"/>
  </r>
  <r>
    <x v="1930"/>
    <x v="1728"/>
    <x v="0"/>
    <x v="0"/>
    <x v="25"/>
    <n v="0"/>
    <n v="1"/>
    <n v="0"/>
    <n v="0"/>
    <n v="0"/>
    <n v="0"/>
    <n v="1"/>
    <n v="0"/>
    <n v="0"/>
    <s v="State-Texas"/>
    <x v="3"/>
    <x v="1"/>
  </r>
  <r>
    <x v="1931"/>
    <x v="1729"/>
    <x v="1"/>
    <x v="0"/>
    <x v="26"/>
    <n v="0"/>
    <n v="0"/>
    <n v="1"/>
    <n v="0"/>
    <n v="0"/>
    <n v="1"/>
    <n v="0"/>
    <n v="0"/>
    <n v="0"/>
    <s v="State-New York"/>
    <x v="0"/>
    <x v="4"/>
  </r>
  <r>
    <x v="1932"/>
    <x v="1730"/>
    <x v="1"/>
    <x v="2"/>
    <x v="23"/>
    <n v="0"/>
    <n v="0"/>
    <n v="0"/>
    <n v="1"/>
    <n v="0"/>
    <n v="0"/>
    <n v="0"/>
    <n v="0"/>
    <n v="0"/>
    <s v="State-Texas"/>
    <x v="1"/>
    <x v="3"/>
  </r>
  <r>
    <x v="1933"/>
    <x v="1731"/>
    <x v="0"/>
    <x v="0"/>
    <x v="17"/>
    <n v="0"/>
    <n v="0"/>
    <n v="1"/>
    <n v="0"/>
    <n v="0"/>
    <n v="0"/>
    <n v="1"/>
    <n v="0"/>
    <n v="0"/>
    <s v="State-Illinois"/>
    <x v="0"/>
    <x v="1"/>
  </r>
  <r>
    <x v="1934"/>
    <x v="1732"/>
    <x v="1"/>
    <x v="0"/>
    <x v="35"/>
    <n v="1"/>
    <n v="0"/>
    <n v="0"/>
    <n v="0"/>
    <n v="0"/>
    <n v="0"/>
    <n v="1"/>
    <n v="0"/>
    <n v="0"/>
    <s v="State-Texas"/>
    <x v="2"/>
    <x v="1"/>
  </r>
  <r>
    <x v="1935"/>
    <x v="1733"/>
    <x v="2"/>
    <x v="0"/>
    <x v="2"/>
    <n v="0"/>
    <n v="1"/>
    <n v="0"/>
    <n v="0"/>
    <n v="0"/>
    <n v="0"/>
    <n v="1"/>
    <n v="0"/>
    <n v="0"/>
    <s v="State-Illinois"/>
    <x v="3"/>
    <x v="1"/>
  </r>
  <r>
    <x v="1936"/>
    <x v="1734"/>
    <x v="1"/>
    <x v="0"/>
    <x v="29"/>
    <n v="0"/>
    <n v="0"/>
    <n v="0"/>
    <n v="1"/>
    <n v="0"/>
    <n v="0"/>
    <n v="1"/>
    <n v="0"/>
    <n v="0"/>
    <s v="State-New York"/>
    <x v="1"/>
    <x v="1"/>
  </r>
  <r>
    <x v="1937"/>
    <x v="1735"/>
    <x v="1"/>
    <x v="0"/>
    <x v="50"/>
    <n v="1"/>
    <n v="0"/>
    <n v="0"/>
    <n v="0"/>
    <n v="0"/>
    <n v="0"/>
    <n v="0"/>
    <n v="0"/>
    <n v="1"/>
    <s v="State-Illinois"/>
    <x v="2"/>
    <x v="0"/>
  </r>
  <r>
    <x v="1938"/>
    <x v="1736"/>
    <x v="1"/>
    <x v="0"/>
    <x v="17"/>
    <n v="0"/>
    <n v="0"/>
    <n v="1"/>
    <n v="0"/>
    <n v="0"/>
    <n v="0"/>
    <n v="1"/>
    <n v="0"/>
    <n v="0"/>
    <s v="State-Florida"/>
    <x v="0"/>
    <x v="1"/>
  </r>
  <r>
    <x v="1939"/>
    <x v="1737"/>
    <x v="1"/>
    <x v="2"/>
    <x v="49"/>
    <n v="0"/>
    <n v="0"/>
    <n v="1"/>
    <n v="0"/>
    <n v="0"/>
    <n v="0"/>
    <n v="0"/>
    <n v="0"/>
    <n v="1"/>
    <s v="State-Other"/>
    <x v="0"/>
    <x v="0"/>
  </r>
  <r>
    <x v="1940"/>
    <x v="1738"/>
    <x v="0"/>
    <x v="0"/>
    <x v="12"/>
    <n v="0"/>
    <n v="0"/>
    <n v="0"/>
    <n v="1"/>
    <n v="0"/>
    <n v="0"/>
    <n v="0"/>
    <n v="0"/>
    <n v="0"/>
    <s v="State-Other"/>
    <x v="1"/>
    <x v="3"/>
  </r>
  <r>
    <x v="1941"/>
    <x v="1738"/>
    <x v="0"/>
    <x v="0"/>
    <x v="12"/>
    <n v="0"/>
    <n v="0"/>
    <n v="0"/>
    <n v="1"/>
    <n v="0"/>
    <n v="0"/>
    <n v="0"/>
    <n v="0"/>
    <n v="0"/>
    <s v="State-Illinois"/>
    <x v="1"/>
    <x v="3"/>
  </r>
  <r>
    <x v="1942"/>
    <x v="1739"/>
    <x v="1"/>
    <x v="0"/>
    <x v="34"/>
    <n v="0"/>
    <n v="0"/>
    <n v="1"/>
    <n v="0"/>
    <n v="0"/>
    <n v="1"/>
    <n v="0"/>
    <n v="0"/>
    <n v="0"/>
    <s v="State-Illinois"/>
    <x v="0"/>
    <x v="4"/>
  </r>
  <r>
    <x v="1943"/>
    <x v="1740"/>
    <x v="0"/>
    <x v="0"/>
    <x v="38"/>
    <n v="0"/>
    <n v="0"/>
    <n v="0"/>
    <n v="1"/>
    <n v="0"/>
    <n v="0"/>
    <n v="0"/>
    <n v="0"/>
    <n v="0"/>
    <s v="State-California"/>
    <x v="1"/>
    <x v="3"/>
  </r>
  <r>
    <x v="1944"/>
    <x v="1741"/>
    <x v="1"/>
    <x v="0"/>
    <x v="10"/>
    <n v="0"/>
    <n v="1"/>
    <n v="0"/>
    <n v="0"/>
    <n v="0"/>
    <n v="0"/>
    <n v="1"/>
    <n v="0"/>
    <n v="0"/>
    <s v="State-New York"/>
    <x v="3"/>
    <x v="1"/>
  </r>
  <r>
    <x v="1945"/>
    <x v="1742"/>
    <x v="1"/>
    <x v="2"/>
    <x v="35"/>
    <n v="0"/>
    <n v="0"/>
    <n v="0"/>
    <n v="1"/>
    <n v="0"/>
    <n v="0"/>
    <n v="1"/>
    <n v="0"/>
    <n v="0"/>
    <s v="State-Texas"/>
    <x v="1"/>
    <x v="1"/>
  </r>
  <r>
    <x v="1946"/>
    <x v="1743"/>
    <x v="1"/>
    <x v="0"/>
    <x v="16"/>
    <n v="0"/>
    <n v="1"/>
    <n v="0"/>
    <n v="0"/>
    <n v="0"/>
    <n v="0"/>
    <n v="1"/>
    <n v="0"/>
    <n v="0"/>
    <s v="State-Florida"/>
    <x v="3"/>
    <x v="1"/>
  </r>
  <r>
    <x v="1947"/>
    <x v="1744"/>
    <x v="1"/>
    <x v="0"/>
    <x v="34"/>
    <n v="0"/>
    <n v="1"/>
    <n v="0"/>
    <n v="0"/>
    <n v="0"/>
    <n v="0"/>
    <n v="0"/>
    <n v="0"/>
    <n v="0"/>
    <s v="State-Other"/>
    <x v="3"/>
    <x v="3"/>
  </r>
  <r>
    <x v="1948"/>
    <x v="1745"/>
    <x v="2"/>
    <x v="2"/>
    <x v="24"/>
    <n v="1"/>
    <n v="0"/>
    <n v="0"/>
    <n v="0"/>
    <n v="0"/>
    <n v="0"/>
    <n v="1"/>
    <n v="0"/>
    <n v="0"/>
    <s v="State-Illinois"/>
    <x v="2"/>
    <x v="1"/>
  </r>
  <r>
    <x v="1949"/>
    <x v="1746"/>
    <x v="1"/>
    <x v="0"/>
    <x v="6"/>
    <n v="0"/>
    <n v="0"/>
    <n v="1"/>
    <n v="0"/>
    <n v="0"/>
    <n v="0"/>
    <n v="1"/>
    <n v="0"/>
    <n v="0"/>
    <s v="State-Illinois"/>
    <x v="0"/>
    <x v="1"/>
  </r>
  <r>
    <x v="1950"/>
    <x v="1747"/>
    <x v="1"/>
    <x v="2"/>
    <x v="48"/>
    <n v="0"/>
    <n v="0"/>
    <n v="0"/>
    <n v="1"/>
    <n v="0"/>
    <n v="0"/>
    <n v="1"/>
    <n v="0"/>
    <n v="0"/>
    <s v="State-Florida"/>
    <x v="1"/>
    <x v="1"/>
  </r>
  <r>
    <x v="1951"/>
    <x v="1747"/>
    <x v="1"/>
    <x v="2"/>
    <x v="48"/>
    <n v="0"/>
    <n v="0"/>
    <n v="0"/>
    <n v="1"/>
    <n v="0"/>
    <n v="0"/>
    <n v="1"/>
    <n v="0"/>
    <n v="0"/>
    <s v="State-Other"/>
    <x v="1"/>
    <x v="1"/>
  </r>
  <r>
    <x v="1952"/>
    <x v="1748"/>
    <x v="1"/>
    <x v="0"/>
    <x v="2"/>
    <n v="0"/>
    <n v="1"/>
    <n v="0"/>
    <n v="0"/>
    <n v="0"/>
    <n v="0"/>
    <n v="1"/>
    <n v="0"/>
    <n v="0"/>
    <s v="State-Other"/>
    <x v="3"/>
    <x v="1"/>
  </r>
  <r>
    <x v="1953"/>
    <x v="1749"/>
    <x v="0"/>
    <x v="0"/>
    <x v="7"/>
    <n v="0"/>
    <n v="1"/>
    <n v="0"/>
    <n v="0"/>
    <n v="0"/>
    <n v="1"/>
    <n v="0"/>
    <n v="0"/>
    <n v="0"/>
    <s v="State-Illinois"/>
    <x v="3"/>
    <x v="4"/>
  </r>
  <r>
    <x v="1954"/>
    <x v="1750"/>
    <x v="1"/>
    <x v="2"/>
    <x v="1"/>
    <n v="1"/>
    <n v="0"/>
    <n v="0"/>
    <n v="0"/>
    <n v="0"/>
    <n v="0"/>
    <n v="0"/>
    <n v="0"/>
    <n v="0"/>
    <s v="State-Florida"/>
    <x v="2"/>
    <x v="3"/>
  </r>
  <r>
    <x v="1955"/>
    <x v="1751"/>
    <x v="1"/>
    <x v="2"/>
    <x v="50"/>
    <n v="0"/>
    <n v="0"/>
    <n v="1"/>
    <n v="0"/>
    <n v="0"/>
    <n v="0"/>
    <n v="1"/>
    <n v="0"/>
    <n v="0"/>
    <s v="State-Florida"/>
    <x v="0"/>
    <x v="1"/>
  </r>
  <r>
    <x v="1956"/>
    <x v="1752"/>
    <x v="1"/>
    <x v="0"/>
    <x v="34"/>
    <n v="0"/>
    <n v="0"/>
    <n v="0"/>
    <n v="1"/>
    <n v="0"/>
    <n v="0"/>
    <n v="1"/>
    <n v="0"/>
    <n v="0"/>
    <s v="State-Florida"/>
    <x v="1"/>
    <x v="1"/>
  </r>
  <r>
    <x v="1957"/>
    <x v="1753"/>
    <x v="1"/>
    <x v="0"/>
    <x v="23"/>
    <n v="1"/>
    <n v="0"/>
    <n v="0"/>
    <n v="0"/>
    <n v="0"/>
    <n v="0"/>
    <n v="1"/>
    <n v="0"/>
    <n v="0"/>
    <s v="State-Other"/>
    <x v="2"/>
    <x v="1"/>
  </r>
  <r>
    <x v="1958"/>
    <x v="1754"/>
    <x v="1"/>
    <x v="0"/>
    <x v="34"/>
    <n v="0"/>
    <n v="1"/>
    <n v="0"/>
    <n v="0"/>
    <n v="0"/>
    <n v="0"/>
    <n v="0"/>
    <n v="0"/>
    <n v="0"/>
    <s v="State-Florida"/>
    <x v="3"/>
    <x v="3"/>
  </r>
  <r>
    <x v="1959"/>
    <x v="1755"/>
    <x v="1"/>
    <x v="0"/>
    <x v="23"/>
    <n v="0"/>
    <n v="1"/>
    <n v="0"/>
    <n v="0"/>
    <n v="0"/>
    <n v="0"/>
    <n v="1"/>
    <n v="0"/>
    <n v="0"/>
    <s v="State-California"/>
    <x v="3"/>
    <x v="1"/>
  </r>
  <r>
    <x v="1960"/>
    <x v="1756"/>
    <x v="1"/>
    <x v="0"/>
    <x v="29"/>
    <n v="0"/>
    <n v="0"/>
    <n v="1"/>
    <n v="0"/>
    <n v="0"/>
    <n v="1"/>
    <n v="0"/>
    <n v="0"/>
    <n v="0"/>
    <s v="State-Illinois"/>
    <x v="0"/>
    <x v="4"/>
  </r>
  <r>
    <x v="1961"/>
    <x v="1757"/>
    <x v="1"/>
    <x v="0"/>
    <x v="9"/>
    <n v="0"/>
    <n v="1"/>
    <n v="0"/>
    <n v="0"/>
    <n v="0"/>
    <n v="0"/>
    <n v="1"/>
    <n v="0"/>
    <n v="0"/>
    <s v="State-New York"/>
    <x v="3"/>
    <x v="1"/>
  </r>
  <r>
    <x v="1962"/>
    <x v="1758"/>
    <x v="1"/>
    <x v="0"/>
    <x v="2"/>
    <n v="1"/>
    <n v="0"/>
    <n v="0"/>
    <n v="0"/>
    <n v="0"/>
    <n v="0"/>
    <n v="0"/>
    <n v="0"/>
    <n v="1"/>
    <s v="State-Texas"/>
    <x v="2"/>
    <x v="0"/>
  </r>
  <r>
    <x v="1963"/>
    <x v="1758"/>
    <x v="1"/>
    <x v="0"/>
    <x v="2"/>
    <n v="1"/>
    <n v="0"/>
    <n v="0"/>
    <n v="0"/>
    <n v="0"/>
    <n v="0"/>
    <n v="0"/>
    <n v="0"/>
    <n v="1"/>
    <s v="State-Other"/>
    <x v="2"/>
    <x v="0"/>
  </r>
  <r>
    <x v="1964"/>
    <x v="1759"/>
    <x v="1"/>
    <x v="0"/>
    <x v="32"/>
    <n v="0"/>
    <n v="1"/>
    <n v="0"/>
    <n v="0"/>
    <n v="0"/>
    <n v="1"/>
    <n v="0"/>
    <n v="0"/>
    <n v="0"/>
    <s v="State-Florida"/>
    <x v="3"/>
    <x v="4"/>
  </r>
  <r>
    <x v="1965"/>
    <x v="1760"/>
    <x v="1"/>
    <x v="0"/>
    <x v="16"/>
    <n v="0"/>
    <n v="1"/>
    <n v="0"/>
    <n v="0"/>
    <n v="0"/>
    <n v="0"/>
    <n v="1"/>
    <n v="0"/>
    <n v="0"/>
    <s v="State-Other"/>
    <x v="3"/>
    <x v="1"/>
  </r>
  <r>
    <x v="1966"/>
    <x v="1761"/>
    <x v="0"/>
    <x v="2"/>
    <x v="22"/>
    <n v="0"/>
    <n v="0"/>
    <n v="0"/>
    <n v="0"/>
    <n v="1"/>
    <n v="0"/>
    <n v="0"/>
    <n v="0"/>
    <n v="1"/>
    <s v="State-Illinois"/>
    <x v="4"/>
    <x v="0"/>
  </r>
  <r>
    <x v="1967"/>
    <x v="1762"/>
    <x v="1"/>
    <x v="0"/>
    <x v="3"/>
    <n v="0"/>
    <n v="0"/>
    <n v="0"/>
    <n v="1"/>
    <n v="0"/>
    <n v="0"/>
    <n v="0"/>
    <n v="0"/>
    <n v="0"/>
    <s v="State-Florida"/>
    <x v="1"/>
    <x v="3"/>
  </r>
  <r>
    <x v="1968"/>
    <x v="1763"/>
    <x v="1"/>
    <x v="0"/>
    <x v="10"/>
    <n v="0"/>
    <n v="1"/>
    <n v="0"/>
    <n v="0"/>
    <n v="0"/>
    <n v="0"/>
    <n v="1"/>
    <n v="0"/>
    <n v="0"/>
    <s v="State-Other"/>
    <x v="3"/>
    <x v="1"/>
  </r>
  <r>
    <x v="1969"/>
    <x v="1763"/>
    <x v="1"/>
    <x v="0"/>
    <x v="10"/>
    <n v="0"/>
    <n v="1"/>
    <n v="0"/>
    <n v="0"/>
    <n v="0"/>
    <n v="0"/>
    <n v="1"/>
    <n v="0"/>
    <n v="0"/>
    <s v="State-Texas"/>
    <x v="3"/>
    <x v="1"/>
  </r>
  <r>
    <x v="1970"/>
    <x v="1764"/>
    <x v="1"/>
    <x v="0"/>
    <x v="4"/>
    <n v="0"/>
    <n v="1"/>
    <n v="0"/>
    <n v="0"/>
    <n v="0"/>
    <n v="0"/>
    <n v="1"/>
    <n v="0"/>
    <n v="0"/>
    <s v="State-Other"/>
    <x v="3"/>
    <x v="1"/>
  </r>
  <r>
    <x v="1971"/>
    <x v="1765"/>
    <x v="1"/>
    <x v="0"/>
    <x v="17"/>
    <n v="0"/>
    <n v="1"/>
    <n v="0"/>
    <n v="0"/>
    <n v="0"/>
    <n v="0"/>
    <n v="1"/>
    <n v="0"/>
    <n v="0"/>
    <s v="State-California"/>
    <x v="3"/>
    <x v="1"/>
  </r>
  <r>
    <x v="1972"/>
    <x v="1766"/>
    <x v="1"/>
    <x v="0"/>
    <x v="35"/>
    <n v="0"/>
    <n v="1"/>
    <n v="0"/>
    <n v="0"/>
    <n v="0"/>
    <n v="1"/>
    <n v="0"/>
    <n v="0"/>
    <n v="0"/>
    <s v="State-Illinois"/>
    <x v="3"/>
    <x v="4"/>
  </r>
  <r>
    <x v="1973"/>
    <x v="1767"/>
    <x v="1"/>
    <x v="2"/>
    <x v="38"/>
    <n v="0"/>
    <n v="0"/>
    <n v="0"/>
    <n v="1"/>
    <n v="0"/>
    <n v="0"/>
    <n v="0"/>
    <n v="0"/>
    <n v="0"/>
    <s v="State-Florida"/>
    <x v="1"/>
    <x v="3"/>
  </r>
  <r>
    <x v="1974"/>
    <x v="1768"/>
    <x v="1"/>
    <x v="0"/>
    <x v="7"/>
    <n v="0"/>
    <n v="0"/>
    <n v="0"/>
    <n v="1"/>
    <n v="0"/>
    <n v="0"/>
    <n v="0"/>
    <n v="0"/>
    <n v="0"/>
    <s v="State-New York"/>
    <x v="1"/>
    <x v="3"/>
  </r>
  <r>
    <x v="1975"/>
    <x v="1769"/>
    <x v="1"/>
    <x v="0"/>
    <x v="28"/>
    <n v="0"/>
    <n v="0"/>
    <n v="1"/>
    <n v="0"/>
    <n v="0"/>
    <n v="0"/>
    <n v="1"/>
    <n v="0"/>
    <n v="0"/>
    <s v="State-Other"/>
    <x v="0"/>
    <x v="1"/>
  </r>
  <r>
    <x v="1976"/>
    <x v="1770"/>
    <x v="1"/>
    <x v="0"/>
    <x v="35"/>
    <n v="0"/>
    <n v="1"/>
    <n v="0"/>
    <n v="0"/>
    <n v="0"/>
    <n v="0"/>
    <n v="0"/>
    <n v="0"/>
    <n v="0"/>
    <s v="State-Other"/>
    <x v="3"/>
    <x v="3"/>
  </r>
  <r>
    <x v="1977"/>
    <x v="1771"/>
    <x v="1"/>
    <x v="0"/>
    <x v="34"/>
    <n v="0"/>
    <n v="0"/>
    <n v="0"/>
    <n v="1"/>
    <n v="0"/>
    <n v="1"/>
    <n v="0"/>
    <n v="0"/>
    <n v="0"/>
    <s v="State-Texas"/>
    <x v="1"/>
    <x v="4"/>
  </r>
  <r>
    <x v="1978"/>
    <x v="1771"/>
    <x v="1"/>
    <x v="0"/>
    <x v="34"/>
    <n v="0"/>
    <n v="0"/>
    <n v="0"/>
    <n v="1"/>
    <n v="0"/>
    <n v="1"/>
    <n v="0"/>
    <n v="0"/>
    <n v="0"/>
    <s v="State-Texas"/>
    <x v="1"/>
    <x v="4"/>
  </r>
  <r>
    <x v="1979"/>
    <x v="1772"/>
    <x v="1"/>
    <x v="0"/>
    <x v="35"/>
    <n v="0"/>
    <n v="0"/>
    <n v="1"/>
    <n v="0"/>
    <n v="0"/>
    <n v="0"/>
    <n v="1"/>
    <n v="0"/>
    <n v="0"/>
    <s v="State-Illinois"/>
    <x v="0"/>
    <x v="1"/>
  </r>
  <r>
    <x v="1980"/>
    <x v="1773"/>
    <x v="0"/>
    <x v="0"/>
    <x v="41"/>
    <n v="0"/>
    <n v="1"/>
    <n v="0"/>
    <n v="0"/>
    <n v="0"/>
    <n v="0"/>
    <n v="1"/>
    <n v="0"/>
    <n v="0"/>
    <s v="State-New York"/>
    <x v="3"/>
    <x v="1"/>
  </r>
  <r>
    <x v="1981"/>
    <x v="1774"/>
    <x v="1"/>
    <x v="0"/>
    <x v="6"/>
    <n v="0"/>
    <n v="1"/>
    <n v="0"/>
    <n v="0"/>
    <n v="0"/>
    <n v="0"/>
    <n v="0"/>
    <n v="0"/>
    <n v="0"/>
    <s v="State-California"/>
    <x v="3"/>
    <x v="3"/>
  </r>
  <r>
    <x v="1982"/>
    <x v="1775"/>
    <x v="1"/>
    <x v="0"/>
    <x v="28"/>
    <n v="0"/>
    <n v="1"/>
    <n v="0"/>
    <n v="0"/>
    <n v="0"/>
    <n v="0"/>
    <n v="1"/>
    <n v="0"/>
    <n v="0"/>
    <s v="State-Florida"/>
    <x v="3"/>
    <x v="1"/>
  </r>
  <r>
    <x v="1983"/>
    <x v="1776"/>
    <x v="1"/>
    <x v="2"/>
    <x v="16"/>
    <n v="0"/>
    <n v="1"/>
    <n v="0"/>
    <n v="0"/>
    <n v="0"/>
    <n v="0"/>
    <n v="1"/>
    <n v="0"/>
    <n v="0"/>
    <s v="State-Illinois"/>
    <x v="3"/>
    <x v="1"/>
  </r>
  <r>
    <x v="1984"/>
    <x v="1777"/>
    <x v="1"/>
    <x v="0"/>
    <x v="27"/>
    <n v="0"/>
    <n v="0"/>
    <n v="0"/>
    <n v="1"/>
    <n v="0"/>
    <n v="1"/>
    <n v="0"/>
    <n v="0"/>
    <n v="0"/>
    <s v="State-California"/>
    <x v="1"/>
    <x v="4"/>
  </r>
  <r>
    <x v="1985"/>
    <x v="1777"/>
    <x v="1"/>
    <x v="0"/>
    <x v="27"/>
    <n v="0"/>
    <n v="0"/>
    <n v="0"/>
    <n v="1"/>
    <n v="0"/>
    <n v="1"/>
    <n v="0"/>
    <n v="0"/>
    <n v="0"/>
    <s v="State-Texas"/>
    <x v="1"/>
    <x v="4"/>
  </r>
  <r>
    <x v="1986"/>
    <x v="1778"/>
    <x v="1"/>
    <x v="0"/>
    <x v="29"/>
    <n v="0"/>
    <n v="1"/>
    <n v="0"/>
    <n v="0"/>
    <n v="0"/>
    <n v="0"/>
    <n v="1"/>
    <n v="0"/>
    <n v="0"/>
    <s v="State-Texas"/>
    <x v="3"/>
    <x v="1"/>
  </r>
  <r>
    <x v="1987"/>
    <x v="1779"/>
    <x v="1"/>
    <x v="0"/>
    <x v="25"/>
    <n v="0"/>
    <n v="1"/>
    <n v="0"/>
    <n v="0"/>
    <n v="0"/>
    <n v="1"/>
    <n v="0"/>
    <n v="0"/>
    <n v="0"/>
    <s v="State-Illinois"/>
    <x v="3"/>
    <x v="4"/>
  </r>
  <r>
    <x v="1988"/>
    <x v="1780"/>
    <x v="2"/>
    <x v="0"/>
    <x v="35"/>
    <n v="0"/>
    <n v="1"/>
    <n v="0"/>
    <n v="0"/>
    <n v="0"/>
    <n v="0"/>
    <n v="1"/>
    <n v="0"/>
    <n v="0"/>
    <s v="State-Other"/>
    <x v="3"/>
    <x v="1"/>
  </r>
  <r>
    <x v="1989"/>
    <x v="1781"/>
    <x v="0"/>
    <x v="0"/>
    <x v="27"/>
    <n v="0"/>
    <n v="0"/>
    <n v="0"/>
    <n v="1"/>
    <n v="0"/>
    <n v="0"/>
    <n v="0"/>
    <n v="1"/>
    <n v="0"/>
    <s v="State-Other"/>
    <x v="1"/>
    <x v="2"/>
  </r>
  <r>
    <x v="1990"/>
    <x v="1782"/>
    <x v="1"/>
    <x v="0"/>
    <x v="41"/>
    <n v="0"/>
    <n v="0"/>
    <n v="1"/>
    <n v="0"/>
    <n v="0"/>
    <n v="1"/>
    <n v="0"/>
    <n v="0"/>
    <n v="0"/>
    <s v="State-New York"/>
    <x v="0"/>
    <x v="4"/>
  </r>
  <r>
    <x v="1991"/>
    <x v="1783"/>
    <x v="1"/>
    <x v="0"/>
    <x v="25"/>
    <n v="0"/>
    <n v="0"/>
    <n v="1"/>
    <n v="0"/>
    <n v="0"/>
    <n v="0"/>
    <n v="0"/>
    <n v="0"/>
    <n v="0"/>
    <s v="State-Other"/>
    <x v="0"/>
    <x v="3"/>
  </r>
  <r>
    <x v="1992"/>
    <x v="1784"/>
    <x v="0"/>
    <x v="0"/>
    <x v="6"/>
    <n v="0"/>
    <n v="1"/>
    <n v="0"/>
    <n v="0"/>
    <n v="0"/>
    <n v="1"/>
    <n v="0"/>
    <n v="0"/>
    <n v="0"/>
    <s v="State-Other"/>
    <x v="3"/>
    <x v="4"/>
  </r>
  <r>
    <x v="1993"/>
    <x v="1785"/>
    <x v="0"/>
    <x v="0"/>
    <x v="31"/>
    <n v="0"/>
    <n v="0"/>
    <n v="0"/>
    <n v="1"/>
    <n v="0"/>
    <n v="0"/>
    <n v="1"/>
    <n v="0"/>
    <n v="0"/>
    <s v="State-Illinois"/>
    <x v="1"/>
    <x v="1"/>
  </r>
  <r>
    <x v="1994"/>
    <x v="1786"/>
    <x v="1"/>
    <x v="0"/>
    <x v="1"/>
    <n v="0"/>
    <n v="0"/>
    <n v="1"/>
    <n v="0"/>
    <n v="0"/>
    <n v="0"/>
    <n v="1"/>
    <n v="0"/>
    <n v="0"/>
    <s v="State-California"/>
    <x v="0"/>
    <x v="1"/>
  </r>
  <r>
    <x v="1995"/>
    <x v="1787"/>
    <x v="1"/>
    <x v="2"/>
    <x v="1"/>
    <n v="0"/>
    <n v="0"/>
    <n v="1"/>
    <n v="0"/>
    <n v="0"/>
    <n v="0"/>
    <n v="1"/>
    <n v="0"/>
    <n v="0"/>
    <s v="State-Texas"/>
    <x v="0"/>
    <x v="1"/>
  </r>
  <r>
    <x v="1996"/>
    <x v="1788"/>
    <x v="1"/>
    <x v="0"/>
    <x v="4"/>
    <n v="0"/>
    <n v="0"/>
    <n v="1"/>
    <n v="0"/>
    <n v="0"/>
    <n v="0"/>
    <n v="1"/>
    <n v="0"/>
    <n v="0"/>
    <s v="State-Illinois"/>
    <x v="0"/>
    <x v="1"/>
  </r>
  <r>
    <x v="1997"/>
    <x v="1789"/>
    <x v="1"/>
    <x v="0"/>
    <x v="38"/>
    <n v="0"/>
    <n v="1"/>
    <n v="0"/>
    <n v="0"/>
    <n v="0"/>
    <n v="0"/>
    <n v="1"/>
    <n v="0"/>
    <n v="0"/>
    <s v="State-Other"/>
    <x v="3"/>
    <x v="1"/>
  </r>
  <r>
    <x v="1998"/>
    <x v="1790"/>
    <x v="1"/>
    <x v="0"/>
    <x v="29"/>
    <n v="0"/>
    <n v="0"/>
    <n v="0"/>
    <n v="1"/>
    <n v="0"/>
    <n v="0"/>
    <n v="1"/>
    <n v="0"/>
    <n v="0"/>
    <s v="State-Illinois"/>
    <x v="1"/>
    <x v="1"/>
  </r>
  <r>
    <x v="1999"/>
    <x v="1791"/>
    <x v="1"/>
    <x v="0"/>
    <x v="21"/>
    <n v="0"/>
    <n v="1"/>
    <n v="0"/>
    <n v="0"/>
    <n v="0"/>
    <n v="0"/>
    <n v="1"/>
    <n v="0"/>
    <n v="0"/>
    <s v="State-New York"/>
    <x v="3"/>
    <x v="1"/>
  </r>
  <r>
    <x v="2000"/>
    <x v="1792"/>
    <x v="1"/>
    <x v="0"/>
    <x v="10"/>
    <n v="1"/>
    <n v="0"/>
    <n v="0"/>
    <n v="0"/>
    <n v="0"/>
    <n v="0"/>
    <n v="1"/>
    <n v="0"/>
    <n v="0"/>
    <s v="State-New York"/>
    <x v="2"/>
    <x v="1"/>
  </r>
  <r>
    <x v="2001"/>
    <x v="1793"/>
    <x v="0"/>
    <x v="0"/>
    <x v="9"/>
    <n v="0"/>
    <n v="0"/>
    <n v="1"/>
    <n v="0"/>
    <n v="0"/>
    <n v="0"/>
    <n v="0"/>
    <n v="0"/>
    <n v="0"/>
    <s v="State-Florida"/>
    <x v="0"/>
    <x v="3"/>
  </r>
  <r>
    <x v="2002"/>
    <x v="1794"/>
    <x v="1"/>
    <x v="0"/>
    <x v="3"/>
    <n v="0"/>
    <n v="0"/>
    <n v="1"/>
    <n v="0"/>
    <n v="0"/>
    <n v="0"/>
    <n v="1"/>
    <n v="0"/>
    <n v="0"/>
    <s v="State-Illinois"/>
    <x v="0"/>
    <x v="1"/>
  </r>
  <r>
    <x v="2003"/>
    <x v="1795"/>
    <x v="1"/>
    <x v="0"/>
    <x v="42"/>
    <n v="1"/>
    <n v="0"/>
    <n v="0"/>
    <n v="0"/>
    <n v="0"/>
    <n v="0"/>
    <n v="0"/>
    <n v="1"/>
    <n v="0"/>
    <s v="State-California"/>
    <x v="2"/>
    <x v="2"/>
  </r>
  <r>
    <x v="2004"/>
    <x v="1796"/>
    <x v="1"/>
    <x v="0"/>
    <x v="27"/>
    <n v="0"/>
    <n v="0"/>
    <n v="0"/>
    <n v="1"/>
    <n v="0"/>
    <n v="1"/>
    <n v="0"/>
    <n v="0"/>
    <n v="0"/>
    <s v="State-Illinois"/>
    <x v="1"/>
    <x v="4"/>
  </r>
  <r>
    <x v="2005"/>
    <x v="1797"/>
    <x v="1"/>
    <x v="0"/>
    <x v="38"/>
    <n v="0"/>
    <n v="1"/>
    <n v="0"/>
    <n v="0"/>
    <n v="0"/>
    <n v="0"/>
    <n v="0"/>
    <n v="0"/>
    <n v="0"/>
    <s v="State-Other"/>
    <x v="3"/>
    <x v="3"/>
  </r>
  <r>
    <x v="2006"/>
    <x v="1798"/>
    <x v="1"/>
    <x v="0"/>
    <x v="41"/>
    <n v="0"/>
    <n v="0"/>
    <n v="0"/>
    <n v="1"/>
    <n v="0"/>
    <n v="0"/>
    <n v="0"/>
    <n v="1"/>
    <n v="0"/>
    <s v="State-Florida"/>
    <x v="1"/>
    <x v="2"/>
  </r>
  <r>
    <x v="2007"/>
    <x v="1799"/>
    <x v="1"/>
    <x v="0"/>
    <x v="1"/>
    <n v="0"/>
    <n v="1"/>
    <n v="0"/>
    <n v="0"/>
    <n v="0"/>
    <n v="0"/>
    <n v="0"/>
    <n v="0"/>
    <n v="1"/>
    <s v="State-Florida"/>
    <x v="3"/>
    <x v="0"/>
  </r>
  <r>
    <x v="2008"/>
    <x v="1800"/>
    <x v="1"/>
    <x v="0"/>
    <x v="41"/>
    <n v="0"/>
    <n v="0"/>
    <n v="1"/>
    <n v="0"/>
    <n v="0"/>
    <n v="0"/>
    <n v="0"/>
    <n v="0"/>
    <n v="0"/>
    <s v="State-New York"/>
    <x v="0"/>
    <x v="3"/>
  </r>
  <r>
    <x v="2009"/>
    <x v="1801"/>
    <x v="1"/>
    <x v="0"/>
    <x v="16"/>
    <n v="0"/>
    <n v="1"/>
    <n v="0"/>
    <n v="0"/>
    <n v="0"/>
    <n v="0"/>
    <n v="0"/>
    <n v="0"/>
    <n v="0"/>
    <s v="State-Texas"/>
    <x v="3"/>
    <x v="3"/>
  </r>
  <r>
    <x v="2010"/>
    <x v="1802"/>
    <x v="0"/>
    <x v="0"/>
    <x v="48"/>
    <n v="0"/>
    <n v="1"/>
    <n v="0"/>
    <n v="0"/>
    <n v="0"/>
    <n v="0"/>
    <n v="1"/>
    <n v="0"/>
    <n v="0"/>
    <s v="State-Texas"/>
    <x v="3"/>
    <x v="1"/>
  </r>
  <r>
    <x v="2011"/>
    <x v="1803"/>
    <x v="1"/>
    <x v="0"/>
    <x v="4"/>
    <n v="0"/>
    <n v="1"/>
    <n v="0"/>
    <n v="0"/>
    <n v="0"/>
    <n v="0"/>
    <n v="0"/>
    <n v="0"/>
    <n v="1"/>
    <s v="State-Florida"/>
    <x v="3"/>
    <x v="0"/>
  </r>
  <r>
    <x v="2012"/>
    <x v="1804"/>
    <x v="0"/>
    <x v="2"/>
    <x v="40"/>
    <n v="0"/>
    <n v="0"/>
    <n v="1"/>
    <n v="0"/>
    <n v="0"/>
    <n v="1"/>
    <n v="0"/>
    <n v="0"/>
    <n v="0"/>
    <s v="State-New York"/>
    <x v="0"/>
    <x v="4"/>
  </r>
  <r>
    <x v="2013"/>
    <x v="1805"/>
    <x v="0"/>
    <x v="0"/>
    <x v="40"/>
    <n v="0"/>
    <n v="0"/>
    <n v="1"/>
    <n v="0"/>
    <n v="0"/>
    <n v="0"/>
    <n v="1"/>
    <n v="0"/>
    <n v="0"/>
    <s v="State-Florida"/>
    <x v="0"/>
    <x v="1"/>
  </r>
  <r>
    <x v="2014"/>
    <x v="1806"/>
    <x v="1"/>
    <x v="0"/>
    <x v="17"/>
    <n v="0"/>
    <n v="1"/>
    <n v="0"/>
    <n v="0"/>
    <n v="0"/>
    <n v="0"/>
    <n v="1"/>
    <n v="0"/>
    <n v="0"/>
    <s v="State-California"/>
    <x v="3"/>
    <x v="1"/>
  </r>
  <r>
    <x v="2015"/>
    <x v="1807"/>
    <x v="1"/>
    <x v="0"/>
    <x v="9"/>
    <n v="0"/>
    <n v="0"/>
    <n v="1"/>
    <n v="0"/>
    <n v="0"/>
    <n v="0"/>
    <n v="1"/>
    <n v="0"/>
    <n v="0"/>
    <s v="State-New York"/>
    <x v="0"/>
    <x v="1"/>
  </r>
  <r>
    <x v="2016"/>
    <x v="1808"/>
    <x v="1"/>
    <x v="0"/>
    <x v="28"/>
    <n v="0"/>
    <n v="1"/>
    <n v="0"/>
    <n v="0"/>
    <n v="0"/>
    <n v="0"/>
    <n v="0"/>
    <n v="0"/>
    <n v="0"/>
    <s v="State-New York"/>
    <x v="3"/>
    <x v="3"/>
  </r>
  <r>
    <x v="2017"/>
    <x v="1808"/>
    <x v="1"/>
    <x v="0"/>
    <x v="28"/>
    <n v="0"/>
    <n v="0"/>
    <n v="1"/>
    <n v="0"/>
    <n v="0"/>
    <n v="0"/>
    <n v="0"/>
    <n v="0"/>
    <n v="0"/>
    <s v="State-Texas"/>
    <x v="0"/>
    <x v="3"/>
  </r>
  <r>
    <x v="2018"/>
    <x v="1809"/>
    <x v="0"/>
    <x v="0"/>
    <x v="31"/>
    <n v="1"/>
    <n v="0"/>
    <n v="0"/>
    <n v="0"/>
    <n v="0"/>
    <n v="0"/>
    <n v="1"/>
    <n v="0"/>
    <n v="0"/>
    <s v="State-Illinois"/>
    <x v="2"/>
    <x v="1"/>
  </r>
  <r>
    <x v="2019"/>
    <x v="1810"/>
    <x v="0"/>
    <x v="0"/>
    <x v="13"/>
    <n v="1"/>
    <n v="0"/>
    <n v="0"/>
    <n v="0"/>
    <n v="0"/>
    <n v="0"/>
    <n v="1"/>
    <n v="0"/>
    <n v="0"/>
    <s v="State-New York"/>
    <x v="2"/>
    <x v="1"/>
  </r>
  <r>
    <x v="2020"/>
    <x v="1811"/>
    <x v="1"/>
    <x v="0"/>
    <x v="10"/>
    <n v="0"/>
    <n v="0"/>
    <n v="0"/>
    <n v="1"/>
    <n v="0"/>
    <n v="0"/>
    <n v="1"/>
    <n v="0"/>
    <n v="0"/>
    <s v="State-California"/>
    <x v="1"/>
    <x v="1"/>
  </r>
  <r>
    <x v="2021"/>
    <x v="1811"/>
    <x v="1"/>
    <x v="0"/>
    <x v="29"/>
    <n v="0"/>
    <n v="1"/>
    <n v="0"/>
    <n v="0"/>
    <n v="0"/>
    <n v="0"/>
    <n v="1"/>
    <n v="0"/>
    <n v="0"/>
    <s v="State-Florida"/>
    <x v="3"/>
    <x v="1"/>
  </r>
  <r>
    <x v="2022"/>
    <x v="1812"/>
    <x v="1"/>
    <x v="2"/>
    <x v="1"/>
    <n v="0"/>
    <n v="1"/>
    <n v="0"/>
    <n v="0"/>
    <n v="0"/>
    <n v="0"/>
    <n v="0"/>
    <n v="0"/>
    <n v="0"/>
    <s v="State-Other"/>
    <x v="3"/>
    <x v="3"/>
  </r>
  <r>
    <x v="2023"/>
    <x v="1813"/>
    <x v="0"/>
    <x v="0"/>
    <x v="19"/>
    <n v="0"/>
    <n v="1"/>
    <n v="0"/>
    <n v="0"/>
    <n v="0"/>
    <n v="0"/>
    <n v="0"/>
    <n v="0"/>
    <n v="0"/>
    <s v="State-New York"/>
    <x v="3"/>
    <x v="3"/>
  </r>
  <r>
    <x v="2024"/>
    <x v="1814"/>
    <x v="1"/>
    <x v="2"/>
    <x v="51"/>
    <n v="0"/>
    <n v="0"/>
    <n v="1"/>
    <n v="0"/>
    <n v="0"/>
    <n v="0"/>
    <n v="0"/>
    <n v="0"/>
    <n v="1"/>
    <s v="State-Florida"/>
    <x v="0"/>
    <x v="0"/>
  </r>
  <r>
    <x v="2025"/>
    <x v="1815"/>
    <x v="1"/>
    <x v="0"/>
    <x v="1"/>
    <n v="0"/>
    <n v="1"/>
    <n v="0"/>
    <n v="0"/>
    <n v="0"/>
    <n v="0"/>
    <n v="1"/>
    <n v="0"/>
    <n v="0"/>
    <s v="State-Illinois"/>
    <x v="3"/>
    <x v="1"/>
  </r>
  <r>
    <x v="2026"/>
    <x v="1816"/>
    <x v="1"/>
    <x v="0"/>
    <x v="25"/>
    <n v="0"/>
    <n v="0"/>
    <n v="1"/>
    <n v="0"/>
    <n v="0"/>
    <n v="0"/>
    <n v="0"/>
    <n v="1"/>
    <n v="0"/>
    <s v="State-California"/>
    <x v="0"/>
    <x v="2"/>
  </r>
  <r>
    <x v="2027"/>
    <x v="1817"/>
    <x v="1"/>
    <x v="0"/>
    <x v="23"/>
    <n v="0"/>
    <n v="0"/>
    <n v="1"/>
    <n v="0"/>
    <n v="0"/>
    <n v="0"/>
    <n v="1"/>
    <n v="0"/>
    <n v="0"/>
    <s v="State-California"/>
    <x v="0"/>
    <x v="1"/>
  </r>
  <r>
    <x v="2028"/>
    <x v="1817"/>
    <x v="1"/>
    <x v="0"/>
    <x v="23"/>
    <n v="0"/>
    <n v="0"/>
    <n v="1"/>
    <n v="0"/>
    <n v="0"/>
    <n v="0"/>
    <n v="1"/>
    <n v="0"/>
    <n v="0"/>
    <s v="State-Other"/>
    <x v="0"/>
    <x v="1"/>
  </r>
  <r>
    <x v="2029"/>
    <x v="1818"/>
    <x v="1"/>
    <x v="0"/>
    <x v="34"/>
    <n v="0"/>
    <n v="0"/>
    <n v="0"/>
    <n v="1"/>
    <n v="0"/>
    <n v="0"/>
    <n v="1"/>
    <n v="0"/>
    <n v="0"/>
    <s v="State-California"/>
    <x v="1"/>
    <x v="1"/>
  </r>
  <r>
    <x v="2030"/>
    <x v="1818"/>
    <x v="1"/>
    <x v="0"/>
    <x v="34"/>
    <n v="0"/>
    <n v="0"/>
    <n v="0"/>
    <n v="1"/>
    <n v="0"/>
    <n v="0"/>
    <n v="1"/>
    <n v="0"/>
    <n v="0"/>
    <s v="State-Florida"/>
    <x v="1"/>
    <x v="1"/>
  </r>
  <r>
    <x v="2031"/>
    <x v="1819"/>
    <x v="1"/>
    <x v="0"/>
    <x v="3"/>
    <n v="0"/>
    <n v="1"/>
    <n v="0"/>
    <n v="0"/>
    <n v="0"/>
    <n v="0"/>
    <n v="0"/>
    <n v="1"/>
    <n v="0"/>
    <s v="State-New York"/>
    <x v="3"/>
    <x v="2"/>
  </r>
  <r>
    <x v="2032"/>
    <x v="1820"/>
    <x v="1"/>
    <x v="0"/>
    <x v="16"/>
    <n v="0"/>
    <n v="0"/>
    <n v="0"/>
    <n v="1"/>
    <n v="0"/>
    <n v="0"/>
    <n v="1"/>
    <n v="0"/>
    <n v="0"/>
    <s v="State-Texas"/>
    <x v="1"/>
    <x v="1"/>
  </r>
  <r>
    <x v="2033"/>
    <x v="1821"/>
    <x v="1"/>
    <x v="0"/>
    <x v="21"/>
    <n v="0"/>
    <n v="0"/>
    <n v="0"/>
    <n v="1"/>
    <n v="0"/>
    <n v="0"/>
    <n v="0"/>
    <n v="1"/>
    <n v="0"/>
    <s v="State-New York"/>
    <x v="1"/>
    <x v="2"/>
  </r>
  <r>
    <x v="2034"/>
    <x v="1822"/>
    <x v="0"/>
    <x v="0"/>
    <x v="30"/>
    <n v="0"/>
    <n v="0"/>
    <n v="0"/>
    <n v="1"/>
    <n v="0"/>
    <n v="1"/>
    <n v="0"/>
    <n v="0"/>
    <n v="0"/>
    <s v="State-California"/>
    <x v="1"/>
    <x v="4"/>
  </r>
  <r>
    <x v="2035"/>
    <x v="1822"/>
    <x v="0"/>
    <x v="0"/>
    <x v="30"/>
    <n v="0"/>
    <n v="0"/>
    <n v="0"/>
    <n v="1"/>
    <n v="0"/>
    <n v="1"/>
    <n v="0"/>
    <n v="0"/>
    <n v="0"/>
    <s v="State-Other"/>
    <x v="1"/>
    <x v="4"/>
  </r>
  <r>
    <x v="2036"/>
    <x v="1823"/>
    <x v="0"/>
    <x v="0"/>
    <x v="1"/>
    <n v="0"/>
    <n v="0"/>
    <n v="1"/>
    <n v="0"/>
    <n v="0"/>
    <n v="0"/>
    <n v="1"/>
    <n v="0"/>
    <n v="0"/>
    <s v="State-Other"/>
    <x v="0"/>
    <x v="1"/>
  </r>
  <r>
    <x v="2037"/>
    <x v="1824"/>
    <x v="2"/>
    <x v="2"/>
    <x v="50"/>
    <n v="0"/>
    <n v="1"/>
    <n v="0"/>
    <n v="0"/>
    <n v="0"/>
    <n v="0"/>
    <n v="1"/>
    <n v="0"/>
    <n v="0"/>
    <s v="State-New York"/>
    <x v="3"/>
    <x v="1"/>
  </r>
  <r>
    <x v="2038"/>
    <x v="1824"/>
    <x v="2"/>
    <x v="2"/>
    <x v="50"/>
    <n v="0"/>
    <n v="1"/>
    <n v="0"/>
    <n v="0"/>
    <n v="0"/>
    <n v="0"/>
    <n v="1"/>
    <n v="0"/>
    <n v="0"/>
    <s v="State-Illinois"/>
    <x v="3"/>
    <x v="1"/>
  </r>
  <r>
    <x v="2039"/>
    <x v="1825"/>
    <x v="1"/>
    <x v="2"/>
    <x v="47"/>
    <n v="0"/>
    <n v="1"/>
    <n v="0"/>
    <n v="0"/>
    <n v="0"/>
    <n v="0"/>
    <n v="0"/>
    <n v="0"/>
    <n v="1"/>
    <s v="State-California"/>
    <x v="3"/>
    <x v="0"/>
  </r>
  <r>
    <x v="2040"/>
    <x v="1826"/>
    <x v="1"/>
    <x v="0"/>
    <x v="17"/>
    <n v="0"/>
    <n v="1"/>
    <n v="0"/>
    <n v="0"/>
    <n v="0"/>
    <n v="0"/>
    <n v="1"/>
    <n v="0"/>
    <n v="0"/>
    <s v="State-Florida"/>
    <x v="3"/>
    <x v="1"/>
  </r>
  <r>
    <x v="2041"/>
    <x v="1827"/>
    <x v="0"/>
    <x v="0"/>
    <x v="14"/>
    <n v="0"/>
    <n v="0"/>
    <n v="1"/>
    <n v="0"/>
    <n v="0"/>
    <n v="0"/>
    <n v="1"/>
    <n v="0"/>
    <n v="0"/>
    <s v="State-Other"/>
    <x v="0"/>
    <x v="1"/>
  </r>
  <r>
    <x v="2042"/>
    <x v="1828"/>
    <x v="1"/>
    <x v="0"/>
    <x v="41"/>
    <n v="0"/>
    <n v="1"/>
    <n v="0"/>
    <n v="0"/>
    <n v="0"/>
    <n v="0"/>
    <n v="1"/>
    <n v="0"/>
    <n v="0"/>
    <s v="State-Other"/>
    <x v="3"/>
    <x v="1"/>
  </r>
  <r>
    <x v="2043"/>
    <x v="1829"/>
    <x v="1"/>
    <x v="0"/>
    <x v="9"/>
    <n v="0"/>
    <n v="0"/>
    <n v="0"/>
    <n v="1"/>
    <n v="0"/>
    <n v="0"/>
    <n v="1"/>
    <n v="0"/>
    <n v="0"/>
    <s v="State-Other"/>
    <x v="1"/>
    <x v="1"/>
  </r>
  <r>
    <x v="2044"/>
    <x v="1830"/>
    <x v="0"/>
    <x v="0"/>
    <x v="51"/>
    <n v="0"/>
    <n v="1"/>
    <n v="0"/>
    <n v="0"/>
    <n v="0"/>
    <n v="0"/>
    <n v="1"/>
    <n v="0"/>
    <n v="0"/>
    <s v="State-Illinois"/>
    <x v="3"/>
    <x v="1"/>
  </r>
  <r>
    <x v="2045"/>
    <x v="1830"/>
    <x v="0"/>
    <x v="0"/>
    <x v="51"/>
    <n v="0"/>
    <n v="1"/>
    <n v="0"/>
    <n v="0"/>
    <n v="0"/>
    <n v="0"/>
    <n v="1"/>
    <n v="0"/>
    <n v="0"/>
    <s v="State-Other"/>
    <x v="3"/>
    <x v="1"/>
  </r>
  <r>
    <x v="2046"/>
    <x v="1831"/>
    <x v="0"/>
    <x v="0"/>
    <x v="10"/>
    <n v="0"/>
    <n v="0"/>
    <n v="0"/>
    <n v="1"/>
    <n v="0"/>
    <n v="1"/>
    <n v="0"/>
    <n v="0"/>
    <n v="0"/>
    <s v="State-Florida"/>
    <x v="1"/>
    <x v="4"/>
  </r>
  <r>
    <x v="2047"/>
    <x v="1832"/>
    <x v="1"/>
    <x v="0"/>
    <x v="19"/>
    <n v="0"/>
    <n v="0"/>
    <n v="1"/>
    <n v="0"/>
    <n v="0"/>
    <n v="0"/>
    <n v="1"/>
    <n v="0"/>
    <n v="0"/>
    <s v="State-Florida"/>
    <x v="0"/>
    <x v="1"/>
  </r>
  <r>
    <x v="2048"/>
    <x v="1833"/>
    <x v="0"/>
    <x v="0"/>
    <x v="24"/>
    <n v="1"/>
    <n v="0"/>
    <n v="0"/>
    <n v="0"/>
    <n v="0"/>
    <n v="0"/>
    <n v="1"/>
    <n v="0"/>
    <n v="0"/>
    <s v="State-Texas"/>
    <x v="2"/>
    <x v="1"/>
  </r>
  <r>
    <x v="2049"/>
    <x v="1834"/>
    <x v="1"/>
    <x v="0"/>
    <x v="21"/>
    <n v="0"/>
    <n v="0"/>
    <n v="0"/>
    <n v="1"/>
    <n v="0"/>
    <n v="0"/>
    <n v="1"/>
    <n v="0"/>
    <n v="0"/>
    <s v="State-Florida"/>
    <x v="1"/>
    <x v="1"/>
  </r>
  <r>
    <x v="2050"/>
    <x v="1835"/>
    <x v="1"/>
    <x v="2"/>
    <x v="11"/>
    <n v="1"/>
    <n v="0"/>
    <n v="0"/>
    <n v="0"/>
    <n v="0"/>
    <n v="0"/>
    <n v="1"/>
    <n v="0"/>
    <n v="0"/>
    <s v="State-California"/>
    <x v="2"/>
    <x v="1"/>
  </r>
  <r>
    <x v="2051"/>
    <x v="1836"/>
    <x v="1"/>
    <x v="0"/>
    <x v="21"/>
    <n v="0"/>
    <n v="1"/>
    <n v="0"/>
    <n v="0"/>
    <n v="0"/>
    <n v="0"/>
    <n v="0"/>
    <n v="0"/>
    <n v="0"/>
    <s v="State-California"/>
    <x v="3"/>
    <x v="3"/>
  </r>
  <r>
    <x v="2052"/>
    <x v="1837"/>
    <x v="0"/>
    <x v="0"/>
    <x v="4"/>
    <n v="0"/>
    <n v="0"/>
    <n v="1"/>
    <n v="0"/>
    <n v="0"/>
    <n v="0"/>
    <n v="1"/>
    <n v="0"/>
    <n v="0"/>
    <s v="State-New York"/>
    <x v="0"/>
    <x v="1"/>
  </r>
  <r>
    <x v="2053"/>
    <x v="1838"/>
    <x v="0"/>
    <x v="0"/>
    <x v="5"/>
    <n v="0"/>
    <n v="0"/>
    <n v="0"/>
    <n v="0"/>
    <n v="1"/>
    <n v="1"/>
    <n v="0"/>
    <n v="0"/>
    <n v="0"/>
    <s v="State-New York"/>
    <x v="4"/>
    <x v="4"/>
  </r>
  <r>
    <x v="2054"/>
    <x v="1839"/>
    <x v="1"/>
    <x v="2"/>
    <x v="3"/>
    <n v="0"/>
    <n v="1"/>
    <n v="0"/>
    <n v="0"/>
    <n v="0"/>
    <n v="0"/>
    <n v="1"/>
    <n v="0"/>
    <n v="0"/>
    <s v="State-Other"/>
    <x v="3"/>
    <x v="1"/>
  </r>
  <r>
    <x v="2055"/>
    <x v="1840"/>
    <x v="1"/>
    <x v="0"/>
    <x v="1"/>
    <n v="0"/>
    <n v="0"/>
    <n v="0"/>
    <n v="1"/>
    <n v="0"/>
    <n v="0"/>
    <n v="1"/>
    <n v="0"/>
    <n v="0"/>
    <s v="State-New York"/>
    <x v="1"/>
    <x v="1"/>
  </r>
  <r>
    <x v="2056"/>
    <x v="1841"/>
    <x v="1"/>
    <x v="0"/>
    <x v="35"/>
    <n v="0"/>
    <n v="1"/>
    <n v="0"/>
    <n v="0"/>
    <n v="0"/>
    <n v="0"/>
    <n v="1"/>
    <n v="0"/>
    <n v="0"/>
    <s v="State-New York"/>
    <x v="3"/>
    <x v="1"/>
  </r>
  <r>
    <x v="2057"/>
    <x v="1842"/>
    <x v="1"/>
    <x v="0"/>
    <x v="4"/>
    <n v="0"/>
    <n v="0"/>
    <n v="0"/>
    <n v="1"/>
    <n v="0"/>
    <n v="0"/>
    <n v="1"/>
    <n v="0"/>
    <n v="0"/>
    <s v="State-California"/>
    <x v="1"/>
    <x v="1"/>
  </r>
  <r>
    <x v="2058"/>
    <x v="1843"/>
    <x v="0"/>
    <x v="2"/>
    <x v="48"/>
    <n v="0"/>
    <n v="0"/>
    <n v="0"/>
    <n v="1"/>
    <n v="0"/>
    <n v="0"/>
    <n v="1"/>
    <n v="0"/>
    <n v="0"/>
    <s v="State-Texas"/>
    <x v="1"/>
    <x v="1"/>
  </r>
  <r>
    <x v="2059"/>
    <x v="1843"/>
    <x v="0"/>
    <x v="2"/>
    <x v="48"/>
    <n v="0"/>
    <n v="0"/>
    <n v="0"/>
    <n v="1"/>
    <n v="0"/>
    <n v="0"/>
    <n v="1"/>
    <n v="0"/>
    <n v="0"/>
    <s v="State-New York"/>
    <x v="1"/>
    <x v="1"/>
  </r>
  <r>
    <x v="2060"/>
    <x v="1844"/>
    <x v="1"/>
    <x v="0"/>
    <x v="17"/>
    <n v="0"/>
    <n v="1"/>
    <n v="0"/>
    <n v="0"/>
    <n v="0"/>
    <n v="0"/>
    <n v="0"/>
    <n v="0"/>
    <n v="0"/>
    <s v="State-Texas"/>
    <x v="3"/>
    <x v="3"/>
  </r>
  <r>
    <x v="2061"/>
    <x v="1845"/>
    <x v="1"/>
    <x v="0"/>
    <x v="10"/>
    <n v="0"/>
    <n v="0"/>
    <n v="0"/>
    <n v="1"/>
    <n v="0"/>
    <n v="0"/>
    <n v="1"/>
    <n v="0"/>
    <n v="0"/>
    <s v="State-Illinois"/>
    <x v="1"/>
    <x v="1"/>
  </r>
  <r>
    <x v="2062"/>
    <x v="1846"/>
    <x v="1"/>
    <x v="0"/>
    <x v="17"/>
    <n v="0"/>
    <n v="0"/>
    <n v="1"/>
    <n v="0"/>
    <n v="0"/>
    <n v="0"/>
    <n v="0"/>
    <n v="1"/>
    <n v="0"/>
    <s v="State-California"/>
    <x v="0"/>
    <x v="2"/>
  </r>
  <r>
    <x v="2063"/>
    <x v="1847"/>
    <x v="1"/>
    <x v="0"/>
    <x v="17"/>
    <n v="1"/>
    <n v="0"/>
    <n v="0"/>
    <n v="0"/>
    <n v="0"/>
    <n v="0"/>
    <n v="1"/>
    <n v="0"/>
    <n v="0"/>
    <s v="State-New York"/>
    <x v="2"/>
    <x v="1"/>
  </r>
  <r>
    <x v="2064"/>
    <x v="1848"/>
    <x v="1"/>
    <x v="0"/>
    <x v="4"/>
    <n v="0"/>
    <n v="0"/>
    <n v="0"/>
    <n v="1"/>
    <n v="0"/>
    <n v="0"/>
    <n v="0"/>
    <n v="0"/>
    <n v="1"/>
    <s v="State-Florida"/>
    <x v="1"/>
    <x v="0"/>
  </r>
  <r>
    <x v="2065"/>
    <x v="1849"/>
    <x v="1"/>
    <x v="0"/>
    <x v="38"/>
    <n v="0"/>
    <n v="0"/>
    <n v="0"/>
    <n v="1"/>
    <n v="0"/>
    <n v="0"/>
    <n v="1"/>
    <n v="0"/>
    <n v="0"/>
    <s v="State-California"/>
    <x v="1"/>
    <x v="1"/>
  </r>
  <r>
    <x v="2066"/>
    <x v="1850"/>
    <x v="1"/>
    <x v="0"/>
    <x v="27"/>
    <n v="0"/>
    <n v="0"/>
    <n v="0"/>
    <n v="1"/>
    <n v="0"/>
    <n v="0"/>
    <n v="1"/>
    <n v="0"/>
    <n v="0"/>
    <s v="State-Florida"/>
    <x v="1"/>
    <x v="1"/>
  </r>
  <r>
    <x v="2067"/>
    <x v="1851"/>
    <x v="1"/>
    <x v="0"/>
    <x v="32"/>
    <n v="0"/>
    <n v="0"/>
    <n v="1"/>
    <n v="0"/>
    <n v="0"/>
    <n v="0"/>
    <n v="1"/>
    <n v="0"/>
    <n v="0"/>
    <s v="State-California"/>
    <x v="0"/>
    <x v="1"/>
  </r>
  <r>
    <x v="2068"/>
    <x v="1852"/>
    <x v="1"/>
    <x v="0"/>
    <x v="35"/>
    <n v="0"/>
    <n v="0"/>
    <n v="1"/>
    <n v="0"/>
    <n v="0"/>
    <n v="0"/>
    <n v="1"/>
    <n v="0"/>
    <n v="0"/>
    <s v="State-Other"/>
    <x v="0"/>
    <x v="1"/>
  </r>
  <r>
    <x v="2069"/>
    <x v="1853"/>
    <x v="1"/>
    <x v="0"/>
    <x v="19"/>
    <n v="0"/>
    <n v="1"/>
    <n v="0"/>
    <n v="0"/>
    <n v="0"/>
    <n v="0"/>
    <n v="1"/>
    <n v="0"/>
    <n v="0"/>
    <s v="State-California"/>
    <x v="3"/>
    <x v="1"/>
  </r>
  <r>
    <x v="2070"/>
    <x v="1854"/>
    <x v="1"/>
    <x v="0"/>
    <x v="34"/>
    <n v="1"/>
    <n v="0"/>
    <n v="0"/>
    <n v="0"/>
    <n v="0"/>
    <n v="0"/>
    <n v="0"/>
    <n v="0"/>
    <n v="0"/>
    <s v="State-California"/>
    <x v="2"/>
    <x v="3"/>
  </r>
  <r>
    <x v="2071"/>
    <x v="1855"/>
    <x v="1"/>
    <x v="0"/>
    <x v="2"/>
    <n v="0"/>
    <n v="0"/>
    <n v="0"/>
    <n v="1"/>
    <n v="0"/>
    <n v="0"/>
    <n v="0"/>
    <n v="1"/>
    <n v="0"/>
    <s v="State-New York"/>
    <x v="1"/>
    <x v="2"/>
  </r>
  <r>
    <x v="2072"/>
    <x v="1856"/>
    <x v="1"/>
    <x v="0"/>
    <x v="9"/>
    <n v="0"/>
    <n v="0"/>
    <n v="1"/>
    <n v="0"/>
    <n v="0"/>
    <n v="1"/>
    <n v="0"/>
    <n v="0"/>
    <n v="0"/>
    <s v="State-California"/>
    <x v="0"/>
    <x v="4"/>
  </r>
  <r>
    <x v="2073"/>
    <x v="1857"/>
    <x v="1"/>
    <x v="0"/>
    <x v="41"/>
    <n v="0"/>
    <n v="1"/>
    <n v="0"/>
    <n v="0"/>
    <n v="0"/>
    <n v="0"/>
    <n v="0"/>
    <n v="1"/>
    <n v="0"/>
    <s v="State-Texas"/>
    <x v="3"/>
    <x v="2"/>
  </r>
  <r>
    <x v="2074"/>
    <x v="1858"/>
    <x v="0"/>
    <x v="0"/>
    <x v="38"/>
    <n v="0"/>
    <n v="0"/>
    <n v="0"/>
    <n v="1"/>
    <n v="0"/>
    <n v="0"/>
    <n v="0"/>
    <n v="1"/>
    <n v="0"/>
    <s v="State-Florida"/>
    <x v="1"/>
    <x v="2"/>
  </r>
  <r>
    <x v="2075"/>
    <x v="1859"/>
    <x v="0"/>
    <x v="0"/>
    <x v="3"/>
    <n v="0"/>
    <n v="0"/>
    <n v="0"/>
    <n v="1"/>
    <n v="0"/>
    <n v="0"/>
    <n v="0"/>
    <n v="0"/>
    <n v="0"/>
    <s v="State-Florida"/>
    <x v="1"/>
    <x v="3"/>
  </r>
  <r>
    <x v="2076"/>
    <x v="1860"/>
    <x v="1"/>
    <x v="0"/>
    <x v="16"/>
    <n v="0"/>
    <n v="1"/>
    <n v="0"/>
    <n v="0"/>
    <n v="0"/>
    <n v="0"/>
    <n v="1"/>
    <n v="0"/>
    <n v="0"/>
    <s v="State-Texas"/>
    <x v="3"/>
    <x v="1"/>
  </r>
  <r>
    <x v="2077"/>
    <x v="1861"/>
    <x v="1"/>
    <x v="0"/>
    <x v="1"/>
    <n v="0"/>
    <n v="0"/>
    <n v="1"/>
    <n v="0"/>
    <n v="0"/>
    <n v="0"/>
    <n v="1"/>
    <n v="0"/>
    <n v="0"/>
    <s v="State-California"/>
    <x v="0"/>
    <x v="1"/>
  </r>
  <r>
    <x v="2078"/>
    <x v="1861"/>
    <x v="1"/>
    <x v="0"/>
    <x v="1"/>
    <n v="0"/>
    <n v="0"/>
    <n v="1"/>
    <n v="0"/>
    <n v="0"/>
    <n v="0"/>
    <n v="1"/>
    <n v="0"/>
    <n v="0"/>
    <s v="State-Texas"/>
    <x v="0"/>
    <x v="1"/>
  </r>
  <r>
    <x v="2079"/>
    <x v="1862"/>
    <x v="1"/>
    <x v="0"/>
    <x v="19"/>
    <n v="0"/>
    <n v="1"/>
    <n v="0"/>
    <n v="0"/>
    <n v="0"/>
    <n v="0"/>
    <n v="0"/>
    <n v="1"/>
    <n v="0"/>
    <s v="State-New York"/>
    <x v="3"/>
    <x v="2"/>
  </r>
  <r>
    <x v="2080"/>
    <x v="1863"/>
    <x v="1"/>
    <x v="0"/>
    <x v="28"/>
    <n v="0"/>
    <n v="0"/>
    <n v="1"/>
    <n v="0"/>
    <n v="0"/>
    <n v="0"/>
    <n v="1"/>
    <n v="0"/>
    <n v="0"/>
    <s v="State-Florida"/>
    <x v="0"/>
    <x v="1"/>
  </r>
  <r>
    <x v="2081"/>
    <x v="1864"/>
    <x v="0"/>
    <x v="0"/>
    <x v="17"/>
    <n v="0"/>
    <n v="0"/>
    <n v="0"/>
    <n v="1"/>
    <n v="0"/>
    <n v="0"/>
    <n v="0"/>
    <n v="0"/>
    <n v="0"/>
    <s v="State-Illinois"/>
    <x v="1"/>
    <x v="3"/>
  </r>
  <r>
    <x v="2082"/>
    <x v="1865"/>
    <x v="1"/>
    <x v="0"/>
    <x v="16"/>
    <n v="0"/>
    <n v="0"/>
    <n v="0"/>
    <n v="1"/>
    <n v="0"/>
    <n v="0"/>
    <n v="0"/>
    <n v="0"/>
    <n v="1"/>
    <s v="State-Texas"/>
    <x v="1"/>
    <x v="0"/>
  </r>
  <r>
    <x v="2083"/>
    <x v="1866"/>
    <x v="1"/>
    <x v="0"/>
    <x v="17"/>
    <n v="0"/>
    <n v="1"/>
    <n v="0"/>
    <n v="0"/>
    <n v="0"/>
    <n v="1"/>
    <n v="0"/>
    <n v="0"/>
    <n v="0"/>
    <s v="State-New York"/>
    <x v="3"/>
    <x v="4"/>
  </r>
  <r>
    <x v="2084"/>
    <x v="1866"/>
    <x v="1"/>
    <x v="0"/>
    <x v="17"/>
    <n v="0"/>
    <n v="1"/>
    <n v="0"/>
    <n v="0"/>
    <n v="0"/>
    <n v="1"/>
    <n v="0"/>
    <n v="0"/>
    <n v="0"/>
    <s v="State-New York"/>
    <x v="3"/>
    <x v="4"/>
  </r>
  <r>
    <x v="2085"/>
    <x v="1867"/>
    <x v="1"/>
    <x v="0"/>
    <x v="27"/>
    <n v="0"/>
    <n v="0"/>
    <n v="1"/>
    <n v="0"/>
    <n v="0"/>
    <n v="1"/>
    <n v="0"/>
    <n v="0"/>
    <n v="0"/>
    <s v="State-Illinois"/>
    <x v="0"/>
    <x v="4"/>
  </r>
  <r>
    <x v="2086"/>
    <x v="1868"/>
    <x v="0"/>
    <x v="0"/>
    <x v="26"/>
    <n v="0"/>
    <n v="0"/>
    <n v="0"/>
    <n v="1"/>
    <n v="0"/>
    <n v="0"/>
    <n v="0"/>
    <n v="0"/>
    <n v="0"/>
    <s v="State-Other"/>
    <x v="1"/>
    <x v="3"/>
  </r>
  <r>
    <x v="2087"/>
    <x v="1869"/>
    <x v="0"/>
    <x v="0"/>
    <x v="38"/>
    <n v="0"/>
    <n v="0"/>
    <n v="1"/>
    <n v="0"/>
    <n v="0"/>
    <n v="0"/>
    <n v="1"/>
    <n v="0"/>
    <n v="0"/>
    <s v="State-New York"/>
    <x v="0"/>
    <x v="1"/>
  </r>
  <r>
    <x v="2088"/>
    <x v="1869"/>
    <x v="0"/>
    <x v="0"/>
    <x v="38"/>
    <n v="0"/>
    <n v="0"/>
    <n v="1"/>
    <n v="0"/>
    <n v="0"/>
    <n v="0"/>
    <n v="1"/>
    <n v="0"/>
    <n v="0"/>
    <s v="State-Illinois"/>
    <x v="0"/>
    <x v="1"/>
  </r>
  <r>
    <x v="2089"/>
    <x v="1870"/>
    <x v="0"/>
    <x v="0"/>
    <x v="2"/>
    <n v="0"/>
    <n v="1"/>
    <n v="0"/>
    <n v="0"/>
    <n v="0"/>
    <n v="0"/>
    <n v="0"/>
    <n v="0"/>
    <n v="0"/>
    <s v="State-Florida"/>
    <x v="3"/>
    <x v="3"/>
  </r>
  <r>
    <x v="2090"/>
    <x v="1870"/>
    <x v="0"/>
    <x v="0"/>
    <x v="2"/>
    <n v="0"/>
    <n v="1"/>
    <n v="0"/>
    <n v="0"/>
    <n v="0"/>
    <n v="0"/>
    <n v="0"/>
    <n v="0"/>
    <n v="0"/>
    <s v="State-Other"/>
    <x v="3"/>
    <x v="3"/>
  </r>
  <r>
    <x v="2091"/>
    <x v="1871"/>
    <x v="1"/>
    <x v="0"/>
    <x v="19"/>
    <n v="0"/>
    <n v="1"/>
    <n v="0"/>
    <n v="0"/>
    <n v="0"/>
    <n v="0"/>
    <n v="1"/>
    <n v="0"/>
    <n v="0"/>
    <s v="State-Texas"/>
    <x v="3"/>
    <x v="1"/>
  </r>
  <r>
    <x v="2092"/>
    <x v="1871"/>
    <x v="1"/>
    <x v="0"/>
    <x v="19"/>
    <n v="0"/>
    <n v="1"/>
    <n v="0"/>
    <n v="0"/>
    <n v="0"/>
    <n v="0"/>
    <n v="1"/>
    <n v="0"/>
    <n v="0"/>
    <s v="State-California"/>
    <x v="3"/>
    <x v="1"/>
  </r>
  <r>
    <x v="2093"/>
    <x v="1872"/>
    <x v="1"/>
    <x v="0"/>
    <x v="21"/>
    <n v="0"/>
    <n v="0"/>
    <n v="0"/>
    <n v="1"/>
    <n v="0"/>
    <n v="0"/>
    <n v="0"/>
    <n v="0"/>
    <n v="0"/>
    <s v="State-New York"/>
    <x v="1"/>
    <x v="3"/>
  </r>
  <r>
    <x v="2094"/>
    <x v="1873"/>
    <x v="0"/>
    <x v="2"/>
    <x v="5"/>
    <n v="0"/>
    <n v="0"/>
    <n v="0"/>
    <n v="1"/>
    <n v="0"/>
    <n v="0"/>
    <n v="1"/>
    <n v="0"/>
    <n v="0"/>
    <s v="State-Texas"/>
    <x v="1"/>
    <x v="1"/>
  </r>
  <r>
    <x v="2095"/>
    <x v="1874"/>
    <x v="1"/>
    <x v="0"/>
    <x v="1"/>
    <n v="0"/>
    <n v="0"/>
    <n v="0"/>
    <n v="1"/>
    <n v="0"/>
    <n v="0"/>
    <n v="1"/>
    <n v="0"/>
    <n v="0"/>
    <s v="State-Other"/>
    <x v="1"/>
    <x v="1"/>
  </r>
  <r>
    <x v="2096"/>
    <x v="1875"/>
    <x v="1"/>
    <x v="2"/>
    <x v="42"/>
    <n v="0"/>
    <n v="1"/>
    <n v="0"/>
    <n v="0"/>
    <n v="0"/>
    <n v="0"/>
    <n v="1"/>
    <n v="0"/>
    <n v="0"/>
    <s v="State-New York"/>
    <x v="3"/>
    <x v="1"/>
  </r>
  <r>
    <x v="2097"/>
    <x v="1875"/>
    <x v="1"/>
    <x v="2"/>
    <x v="42"/>
    <n v="0"/>
    <n v="1"/>
    <n v="0"/>
    <n v="0"/>
    <n v="0"/>
    <n v="0"/>
    <n v="1"/>
    <n v="0"/>
    <n v="0"/>
    <s v="State-Texas"/>
    <x v="3"/>
    <x v="1"/>
  </r>
  <r>
    <x v="2098"/>
    <x v="1876"/>
    <x v="2"/>
    <x v="0"/>
    <x v="19"/>
    <n v="0"/>
    <n v="1"/>
    <n v="0"/>
    <n v="0"/>
    <n v="0"/>
    <n v="0"/>
    <n v="0"/>
    <n v="1"/>
    <n v="0"/>
    <s v="State-Other"/>
    <x v="3"/>
    <x v="2"/>
  </r>
  <r>
    <x v="2099"/>
    <x v="1877"/>
    <x v="2"/>
    <x v="0"/>
    <x v="17"/>
    <n v="0"/>
    <n v="0"/>
    <n v="1"/>
    <n v="0"/>
    <n v="0"/>
    <n v="0"/>
    <n v="0"/>
    <n v="1"/>
    <n v="0"/>
    <s v="State-Florida"/>
    <x v="0"/>
    <x v="2"/>
  </r>
  <r>
    <x v="2100"/>
    <x v="1878"/>
    <x v="1"/>
    <x v="0"/>
    <x v="41"/>
    <n v="0"/>
    <n v="0"/>
    <n v="0"/>
    <n v="1"/>
    <n v="0"/>
    <n v="0"/>
    <n v="1"/>
    <n v="0"/>
    <n v="0"/>
    <s v="State-Florida"/>
    <x v="1"/>
    <x v="1"/>
  </r>
  <r>
    <x v="2101"/>
    <x v="1879"/>
    <x v="1"/>
    <x v="0"/>
    <x v="25"/>
    <n v="0"/>
    <n v="1"/>
    <n v="0"/>
    <n v="0"/>
    <n v="0"/>
    <n v="0"/>
    <n v="1"/>
    <n v="0"/>
    <n v="0"/>
    <s v="State-Florida"/>
    <x v="3"/>
    <x v="1"/>
  </r>
  <r>
    <x v="2102"/>
    <x v="1880"/>
    <x v="1"/>
    <x v="0"/>
    <x v="25"/>
    <n v="0"/>
    <n v="0"/>
    <n v="0"/>
    <n v="1"/>
    <n v="0"/>
    <n v="0"/>
    <n v="0"/>
    <n v="0"/>
    <n v="0"/>
    <s v="State-Other"/>
    <x v="1"/>
    <x v="3"/>
  </r>
  <r>
    <x v="2103"/>
    <x v="1881"/>
    <x v="1"/>
    <x v="0"/>
    <x v="2"/>
    <n v="1"/>
    <n v="0"/>
    <n v="0"/>
    <n v="0"/>
    <n v="0"/>
    <n v="0"/>
    <n v="1"/>
    <n v="0"/>
    <n v="0"/>
    <s v="State-Florida"/>
    <x v="2"/>
    <x v="1"/>
  </r>
  <r>
    <x v="2104"/>
    <x v="1882"/>
    <x v="1"/>
    <x v="0"/>
    <x v="42"/>
    <n v="0"/>
    <n v="1"/>
    <n v="0"/>
    <n v="0"/>
    <n v="0"/>
    <n v="0"/>
    <n v="1"/>
    <n v="0"/>
    <n v="0"/>
    <s v="State-Other"/>
    <x v="3"/>
    <x v="1"/>
  </r>
  <r>
    <x v="2105"/>
    <x v="1883"/>
    <x v="1"/>
    <x v="0"/>
    <x v="7"/>
    <n v="0"/>
    <n v="1"/>
    <n v="0"/>
    <n v="0"/>
    <n v="0"/>
    <n v="0"/>
    <n v="1"/>
    <n v="0"/>
    <n v="0"/>
    <s v="State-California"/>
    <x v="3"/>
    <x v="1"/>
  </r>
  <r>
    <x v="2106"/>
    <x v="1884"/>
    <x v="1"/>
    <x v="0"/>
    <x v="29"/>
    <n v="0"/>
    <n v="1"/>
    <n v="0"/>
    <n v="0"/>
    <n v="0"/>
    <n v="0"/>
    <n v="0"/>
    <n v="0"/>
    <n v="1"/>
    <s v="State-California"/>
    <x v="3"/>
    <x v="0"/>
  </r>
  <r>
    <x v="2107"/>
    <x v="1885"/>
    <x v="1"/>
    <x v="0"/>
    <x v="16"/>
    <n v="0"/>
    <n v="1"/>
    <n v="0"/>
    <n v="0"/>
    <n v="0"/>
    <n v="1"/>
    <n v="0"/>
    <n v="0"/>
    <n v="0"/>
    <s v="State-Florida"/>
    <x v="3"/>
    <x v="4"/>
  </r>
  <r>
    <x v="2108"/>
    <x v="1886"/>
    <x v="0"/>
    <x v="0"/>
    <x v="6"/>
    <n v="0"/>
    <n v="1"/>
    <n v="0"/>
    <n v="0"/>
    <n v="0"/>
    <n v="0"/>
    <n v="1"/>
    <n v="0"/>
    <n v="0"/>
    <s v="State-Illinois"/>
    <x v="3"/>
    <x v="1"/>
  </r>
  <r>
    <x v="2109"/>
    <x v="1886"/>
    <x v="0"/>
    <x v="0"/>
    <x v="6"/>
    <n v="0"/>
    <n v="1"/>
    <n v="0"/>
    <n v="0"/>
    <n v="0"/>
    <n v="0"/>
    <n v="1"/>
    <n v="0"/>
    <n v="0"/>
    <s v="State-California"/>
    <x v="3"/>
    <x v="1"/>
  </r>
  <r>
    <x v="2110"/>
    <x v="1886"/>
    <x v="0"/>
    <x v="0"/>
    <x v="6"/>
    <n v="0"/>
    <n v="1"/>
    <n v="0"/>
    <n v="0"/>
    <n v="0"/>
    <n v="0"/>
    <n v="1"/>
    <n v="0"/>
    <n v="0"/>
    <s v="State-Other"/>
    <x v="3"/>
    <x v="1"/>
  </r>
  <r>
    <x v="2111"/>
    <x v="1887"/>
    <x v="0"/>
    <x v="0"/>
    <x v="29"/>
    <n v="0"/>
    <n v="0"/>
    <n v="1"/>
    <n v="0"/>
    <n v="0"/>
    <n v="0"/>
    <n v="0"/>
    <n v="1"/>
    <n v="0"/>
    <s v="State-California"/>
    <x v="0"/>
    <x v="2"/>
  </r>
  <r>
    <x v="2112"/>
    <x v="1888"/>
    <x v="1"/>
    <x v="0"/>
    <x v="23"/>
    <n v="0"/>
    <n v="1"/>
    <n v="0"/>
    <n v="0"/>
    <n v="0"/>
    <n v="0"/>
    <n v="1"/>
    <n v="0"/>
    <n v="0"/>
    <s v="State-California"/>
    <x v="3"/>
    <x v="1"/>
  </r>
  <r>
    <x v="2113"/>
    <x v="1889"/>
    <x v="1"/>
    <x v="0"/>
    <x v="18"/>
    <n v="0"/>
    <n v="0"/>
    <n v="1"/>
    <n v="0"/>
    <n v="0"/>
    <n v="1"/>
    <n v="0"/>
    <n v="0"/>
    <n v="0"/>
    <s v="State-Illinois"/>
    <x v="0"/>
    <x v="4"/>
  </r>
  <r>
    <x v="2114"/>
    <x v="1890"/>
    <x v="1"/>
    <x v="2"/>
    <x v="37"/>
    <n v="0"/>
    <n v="0"/>
    <n v="1"/>
    <n v="0"/>
    <n v="0"/>
    <n v="0"/>
    <n v="1"/>
    <n v="0"/>
    <n v="0"/>
    <s v="State-Texas"/>
    <x v="0"/>
    <x v="1"/>
  </r>
  <r>
    <x v="2115"/>
    <x v="1890"/>
    <x v="1"/>
    <x v="2"/>
    <x v="37"/>
    <n v="0"/>
    <n v="0"/>
    <n v="1"/>
    <n v="0"/>
    <n v="0"/>
    <n v="0"/>
    <n v="1"/>
    <n v="0"/>
    <n v="0"/>
    <s v="State-Other"/>
    <x v="0"/>
    <x v="1"/>
  </r>
  <r>
    <x v="2116"/>
    <x v="1891"/>
    <x v="0"/>
    <x v="0"/>
    <x v="31"/>
    <n v="0"/>
    <n v="1"/>
    <n v="0"/>
    <n v="0"/>
    <n v="0"/>
    <n v="0"/>
    <n v="1"/>
    <n v="0"/>
    <n v="0"/>
    <s v="State-Texas"/>
    <x v="3"/>
    <x v="1"/>
  </r>
  <r>
    <x v="2117"/>
    <x v="1891"/>
    <x v="0"/>
    <x v="0"/>
    <x v="31"/>
    <n v="0"/>
    <n v="1"/>
    <n v="0"/>
    <n v="0"/>
    <n v="0"/>
    <n v="0"/>
    <n v="1"/>
    <n v="0"/>
    <n v="0"/>
    <s v="State-Florida"/>
    <x v="3"/>
    <x v="1"/>
  </r>
  <r>
    <x v="2118"/>
    <x v="1891"/>
    <x v="0"/>
    <x v="0"/>
    <x v="31"/>
    <n v="0"/>
    <n v="1"/>
    <n v="0"/>
    <n v="0"/>
    <n v="0"/>
    <n v="0"/>
    <n v="1"/>
    <n v="0"/>
    <n v="0"/>
    <s v="State-Florida"/>
    <x v="3"/>
    <x v="1"/>
  </r>
  <r>
    <x v="2119"/>
    <x v="1892"/>
    <x v="0"/>
    <x v="0"/>
    <x v="10"/>
    <n v="0"/>
    <n v="0"/>
    <n v="1"/>
    <n v="0"/>
    <n v="0"/>
    <n v="0"/>
    <n v="1"/>
    <n v="0"/>
    <n v="0"/>
    <s v="State-California"/>
    <x v="0"/>
    <x v="1"/>
  </r>
  <r>
    <x v="2120"/>
    <x v="1893"/>
    <x v="1"/>
    <x v="0"/>
    <x v="41"/>
    <n v="0"/>
    <n v="0"/>
    <n v="0"/>
    <n v="1"/>
    <n v="0"/>
    <n v="0"/>
    <n v="0"/>
    <n v="1"/>
    <n v="0"/>
    <s v="State-New York"/>
    <x v="1"/>
    <x v="2"/>
  </r>
  <r>
    <x v="2121"/>
    <x v="1894"/>
    <x v="1"/>
    <x v="0"/>
    <x v="2"/>
    <n v="0"/>
    <n v="1"/>
    <n v="0"/>
    <n v="0"/>
    <n v="0"/>
    <n v="1"/>
    <n v="0"/>
    <n v="0"/>
    <n v="0"/>
    <s v="State-Florida"/>
    <x v="3"/>
    <x v="4"/>
  </r>
  <r>
    <x v="2122"/>
    <x v="1895"/>
    <x v="1"/>
    <x v="0"/>
    <x v="32"/>
    <n v="0"/>
    <n v="0"/>
    <n v="1"/>
    <n v="0"/>
    <n v="0"/>
    <n v="0"/>
    <n v="1"/>
    <n v="0"/>
    <n v="0"/>
    <s v="State-Illinois"/>
    <x v="0"/>
    <x v="1"/>
  </r>
  <r>
    <x v="2123"/>
    <x v="1896"/>
    <x v="0"/>
    <x v="0"/>
    <x v="6"/>
    <n v="0"/>
    <n v="1"/>
    <n v="0"/>
    <n v="0"/>
    <n v="0"/>
    <n v="0"/>
    <n v="1"/>
    <n v="0"/>
    <n v="0"/>
    <s v="State-Other"/>
    <x v="3"/>
    <x v="1"/>
  </r>
  <r>
    <x v="2124"/>
    <x v="1897"/>
    <x v="1"/>
    <x v="0"/>
    <x v="9"/>
    <n v="0"/>
    <n v="0"/>
    <n v="0"/>
    <n v="1"/>
    <n v="0"/>
    <n v="0"/>
    <n v="1"/>
    <n v="0"/>
    <n v="0"/>
    <s v="State-Other"/>
    <x v="1"/>
    <x v="1"/>
  </r>
  <r>
    <x v="2125"/>
    <x v="1898"/>
    <x v="0"/>
    <x v="0"/>
    <x v="6"/>
    <n v="0"/>
    <n v="1"/>
    <n v="0"/>
    <n v="0"/>
    <n v="0"/>
    <n v="0"/>
    <n v="1"/>
    <n v="0"/>
    <n v="0"/>
    <s v="State-California"/>
    <x v="3"/>
    <x v="1"/>
  </r>
  <r>
    <x v="2126"/>
    <x v="1899"/>
    <x v="1"/>
    <x v="0"/>
    <x v="19"/>
    <n v="0"/>
    <n v="1"/>
    <n v="0"/>
    <n v="0"/>
    <n v="0"/>
    <n v="0"/>
    <n v="0"/>
    <n v="0"/>
    <n v="1"/>
    <s v="State-Texas"/>
    <x v="3"/>
    <x v="0"/>
  </r>
  <r>
    <x v="2127"/>
    <x v="1900"/>
    <x v="0"/>
    <x v="0"/>
    <x v="44"/>
    <n v="0"/>
    <n v="1"/>
    <n v="0"/>
    <n v="0"/>
    <n v="0"/>
    <n v="0"/>
    <n v="1"/>
    <n v="0"/>
    <n v="0"/>
    <s v="State-Other"/>
    <x v="3"/>
    <x v="1"/>
  </r>
  <r>
    <x v="2128"/>
    <x v="1901"/>
    <x v="1"/>
    <x v="0"/>
    <x v="27"/>
    <n v="0"/>
    <n v="1"/>
    <n v="0"/>
    <n v="0"/>
    <n v="0"/>
    <n v="0"/>
    <n v="1"/>
    <n v="0"/>
    <n v="0"/>
    <s v="State-Illinois"/>
    <x v="3"/>
    <x v="1"/>
  </r>
  <r>
    <x v="2129"/>
    <x v="1902"/>
    <x v="1"/>
    <x v="0"/>
    <x v="38"/>
    <n v="0"/>
    <n v="1"/>
    <n v="0"/>
    <n v="0"/>
    <n v="0"/>
    <n v="0"/>
    <n v="1"/>
    <n v="0"/>
    <n v="0"/>
    <s v="State-Illinois"/>
    <x v="3"/>
    <x v="1"/>
  </r>
  <r>
    <x v="2130"/>
    <x v="1903"/>
    <x v="1"/>
    <x v="0"/>
    <x v="32"/>
    <n v="0"/>
    <n v="1"/>
    <n v="0"/>
    <n v="0"/>
    <n v="0"/>
    <n v="1"/>
    <n v="0"/>
    <n v="0"/>
    <n v="0"/>
    <s v="State-Texas"/>
    <x v="3"/>
    <x v="4"/>
  </r>
  <r>
    <x v="2131"/>
    <x v="1904"/>
    <x v="1"/>
    <x v="0"/>
    <x v="21"/>
    <n v="0"/>
    <n v="0"/>
    <n v="0"/>
    <n v="1"/>
    <n v="0"/>
    <n v="0"/>
    <n v="0"/>
    <n v="1"/>
    <n v="0"/>
    <s v="State-Illinois"/>
    <x v="1"/>
    <x v="2"/>
  </r>
  <r>
    <x v="2132"/>
    <x v="1905"/>
    <x v="1"/>
    <x v="0"/>
    <x v="34"/>
    <n v="0"/>
    <n v="1"/>
    <n v="0"/>
    <n v="0"/>
    <n v="0"/>
    <n v="0"/>
    <n v="1"/>
    <n v="0"/>
    <n v="0"/>
    <s v="State-Illinois"/>
    <x v="3"/>
    <x v="1"/>
  </r>
  <r>
    <x v="2133"/>
    <x v="1906"/>
    <x v="0"/>
    <x v="0"/>
    <x v="9"/>
    <n v="0"/>
    <n v="1"/>
    <n v="0"/>
    <n v="0"/>
    <n v="0"/>
    <n v="0"/>
    <n v="1"/>
    <n v="0"/>
    <n v="0"/>
    <s v="State-Florida"/>
    <x v="3"/>
    <x v="1"/>
  </r>
  <r>
    <x v="2134"/>
    <x v="1907"/>
    <x v="1"/>
    <x v="0"/>
    <x v="18"/>
    <n v="0"/>
    <n v="1"/>
    <n v="0"/>
    <n v="0"/>
    <n v="0"/>
    <n v="1"/>
    <n v="0"/>
    <n v="0"/>
    <n v="0"/>
    <s v="State-Illinois"/>
    <x v="3"/>
    <x v="4"/>
  </r>
  <r>
    <x v="2135"/>
    <x v="1908"/>
    <x v="1"/>
    <x v="0"/>
    <x v="38"/>
    <n v="0"/>
    <n v="1"/>
    <n v="0"/>
    <n v="0"/>
    <n v="0"/>
    <n v="0"/>
    <n v="1"/>
    <n v="0"/>
    <n v="0"/>
    <s v="State-Florida"/>
    <x v="3"/>
    <x v="1"/>
  </r>
  <r>
    <x v="2136"/>
    <x v="1909"/>
    <x v="1"/>
    <x v="2"/>
    <x v="5"/>
    <n v="0"/>
    <n v="0"/>
    <n v="0"/>
    <n v="1"/>
    <n v="0"/>
    <n v="0"/>
    <n v="0"/>
    <n v="1"/>
    <n v="0"/>
    <s v="State-Texas"/>
    <x v="1"/>
    <x v="2"/>
  </r>
  <r>
    <x v="2137"/>
    <x v="1909"/>
    <x v="1"/>
    <x v="2"/>
    <x v="5"/>
    <n v="0"/>
    <n v="0"/>
    <n v="0"/>
    <n v="1"/>
    <n v="0"/>
    <n v="0"/>
    <n v="0"/>
    <n v="1"/>
    <n v="0"/>
    <s v="State-Other"/>
    <x v="1"/>
    <x v="2"/>
  </r>
  <r>
    <x v="2138"/>
    <x v="1910"/>
    <x v="1"/>
    <x v="0"/>
    <x v="34"/>
    <n v="0"/>
    <n v="0"/>
    <n v="0"/>
    <n v="1"/>
    <n v="0"/>
    <n v="0"/>
    <n v="0"/>
    <n v="0"/>
    <n v="0"/>
    <s v="State-Florida"/>
    <x v="1"/>
    <x v="3"/>
  </r>
  <r>
    <x v="2139"/>
    <x v="1911"/>
    <x v="1"/>
    <x v="0"/>
    <x v="21"/>
    <n v="0"/>
    <n v="1"/>
    <n v="0"/>
    <n v="0"/>
    <n v="0"/>
    <n v="0"/>
    <n v="0"/>
    <n v="0"/>
    <n v="0"/>
    <s v="State-California"/>
    <x v="3"/>
    <x v="3"/>
  </r>
  <r>
    <x v="2140"/>
    <x v="1912"/>
    <x v="1"/>
    <x v="2"/>
    <x v="38"/>
    <n v="0"/>
    <n v="1"/>
    <n v="0"/>
    <n v="0"/>
    <n v="0"/>
    <n v="0"/>
    <n v="0"/>
    <n v="0"/>
    <n v="1"/>
    <s v="State-Other"/>
    <x v="3"/>
    <x v="0"/>
  </r>
  <r>
    <x v="2141"/>
    <x v="1913"/>
    <x v="1"/>
    <x v="2"/>
    <x v="33"/>
    <n v="0"/>
    <n v="1"/>
    <n v="0"/>
    <n v="0"/>
    <n v="0"/>
    <n v="0"/>
    <n v="1"/>
    <n v="0"/>
    <n v="0"/>
    <s v="State-Florida"/>
    <x v="3"/>
    <x v="1"/>
  </r>
  <r>
    <x v="2142"/>
    <x v="1914"/>
    <x v="0"/>
    <x v="0"/>
    <x v="46"/>
    <n v="0"/>
    <n v="0"/>
    <n v="1"/>
    <n v="0"/>
    <n v="0"/>
    <n v="0"/>
    <n v="1"/>
    <n v="0"/>
    <n v="0"/>
    <s v="State-Texas"/>
    <x v="0"/>
    <x v="1"/>
  </r>
  <r>
    <x v="2143"/>
    <x v="1915"/>
    <x v="1"/>
    <x v="0"/>
    <x v="27"/>
    <n v="0"/>
    <n v="0"/>
    <n v="1"/>
    <n v="0"/>
    <n v="0"/>
    <n v="0"/>
    <n v="0"/>
    <n v="1"/>
    <n v="0"/>
    <s v="State-Florida"/>
    <x v="0"/>
    <x v="2"/>
  </r>
  <r>
    <x v="2144"/>
    <x v="1916"/>
    <x v="2"/>
    <x v="0"/>
    <x v="23"/>
    <n v="0"/>
    <n v="0"/>
    <n v="0"/>
    <n v="1"/>
    <n v="0"/>
    <n v="0"/>
    <n v="1"/>
    <n v="0"/>
    <n v="0"/>
    <s v="State-New York"/>
    <x v="1"/>
    <x v="1"/>
  </r>
  <r>
    <x v="2145"/>
    <x v="1917"/>
    <x v="0"/>
    <x v="0"/>
    <x v="19"/>
    <n v="0"/>
    <n v="0"/>
    <n v="1"/>
    <n v="0"/>
    <n v="0"/>
    <n v="1"/>
    <n v="0"/>
    <n v="0"/>
    <n v="0"/>
    <s v="State-Texas"/>
    <x v="0"/>
    <x v="4"/>
  </r>
  <r>
    <x v="2146"/>
    <x v="1918"/>
    <x v="1"/>
    <x v="0"/>
    <x v="34"/>
    <n v="0"/>
    <n v="0"/>
    <n v="0"/>
    <n v="1"/>
    <n v="0"/>
    <n v="0"/>
    <n v="1"/>
    <n v="0"/>
    <n v="0"/>
    <s v="State-Texas"/>
    <x v="1"/>
    <x v="1"/>
  </r>
  <r>
    <x v="2147"/>
    <x v="1919"/>
    <x v="1"/>
    <x v="0"/>
    <x v="29"/>
    <n v="0"/>
    <n v="0"/>
    <n v="0"/>
    <n v="1"/>
    <n v="0"/>
    <n v="0"/>
    <n v="1"/>
    <n v="0"/>
    <n v="0"/>
    <s v="State-Other"/>
    <x v="1"/>
    <x v="1"/>
  </r>
  <r>
    <x v="2148"/>
    <x v="1920"/>
    <x v="1"/>
    <x v="0"/>
    <x v="29"/>
    <n v="0"/>
    <n v="0"/>
    <n v="1"/>
    <n v="0"/>
    <n v="0"/>
    <n v="0"/>
    <n v="0"/>
    <n v="0"/>
    <n v="1"/>
    <s v="State-Illinois"/>
    <x v="0"/>
    <x v="0"/>
  </r>
  <r>
    <x v="2149"/>
    <x v="1921"/>
    <x v="1"/>
    <x v="0"/>
    <x v="28"/>
    <n v="0"/>
    <n v="1"/>
    <n v="0"/>
    <n v="0"/>
    <n v="0"/>
    <n v="0"/>
    <n v="0"/>
    <n v="0"/>
    <n v="0"/>
    <s v="State-Florida"/>
    <x v="3"/>
    <x v="3"/>
  </r>
  <r>
    <x v="2150"/>
    <x v="1922"/>
    <x v="1"/>
    <x v="0"/>
    <x v="6"/>
    <n v="0"/>
    <n v="0"/>
    <n v="1"/>
    <n v="0"/>
    <n v="0"/>
    <n v="1"/>
    <n v="0"/>
    <n v="0"/>
    <n v="0"/>
    <s v="State-Florida"/>
    <x v="0"/>
    <x v="4"/>
  </r>
  <r>
    <x v="2151"/>
    <x v="1923"/>
    <x v="1"/>
    <x v="2"/>
    <x v="27"/>
    <n v="0"/>
    <n v="0"/>
    <n v="1"/>
    <n v="0"/>
    <n v="0"/>
    <n v="1"/>
    <n v="0"/>
    <n v="0"/>
    <n v="0"/>
    <s v="State-Florida"/>
    <x v="0"/>
    <x v="4"/>
  </r>
  <r>
    <x v="2152"/>
    <x v="1924"/>
    <x v="1"/>
    <x v="0"/>
    <x v="7"/>
    <n v="0"/>
    <n v="1"/>
    <n v="0"/>
    <n v="0"/>
    <n v="0"/>
    <n v="1"/>
    <n v="0"/>
    <n v="0"/>
    <n v="0"/>
    <s v="State-California"/>
    <x v="3"/>
    <x v="4"/>
  </r>
  <r>
    <x v="2153"/>
    <x v="1925"/>
    <x v="1"/>
    <x v="0"/>
    <x v="27"/>
    <n v="0"/>
    <n v="0"/>
    <n v="1"/>
    <n v="0"/>
    <n v="0"/>
    <n v="1"/>
    <n v="0"/>
    <n v="0"/>
    <n v="0"/>
    <s v="State-Florida"/>
    <x v="0"/>
    <x v="4"/>
  </r>
  <r>
    <x v="2154"/>
    <x v="1926"/>
    <x v="0"/>
    <x v="0"/>
    <x v="24"/>
    <n v="0"/>
    <n v="1"/>
    <n v="0"/>
    <n v="0"/>
    <n v="0"/>
    <n v="0"/>
    <n v="1"/>
    <n v="0"/>
    <n v="0"/>
    <s v="State-Texas"/>
    <x v="3"/>
    <x v="1"/>
  </r>
  <r>
    <x v="2155"/>
    <x v="1927"/>
    <x v="1"/>
    <x v="0"/>
    <x v="28"/>
    <n v="0"/>
    <n v="1"/>
    <n v="0"/>
    <n v="0"/>
    <n v="0"/>
    <n v="0"/>
    <n v="0"/>
    <n v="0"/>
    <n v="0"/>
    <s v="State-Texas"/>
    <x v="3"/>
    <x v="3"/>
  </r>
  <r>
    <x v="2156"/>
    <x v="1928"/>
    <x v="1"/>
    <x v="0"/>
    <x v="29"/>
    <n v="0"/>
    <n v="0"/>
    <n v="0"/>
    <n v="1"/>
    <n v="0"/>
    <n v="0"/>
    <n v="1"/>
    <n v="0"/>
    <n v="0"/>
    <s v="State-Illinois"/>
    <x v="1"/>
    <x v="1"/>
  </r>
  <r>
    <x v="2157"/>
    <x v="1929"/>
    <x v="0"/>
    <x v="0"/>
    <x v="1"/>
    <n v="0"/>
    <n v="1"/>
    <n v="0"/>
    <n v="0"/>
    <n v="0"/>
    <n v="0"/>
    <n v="0"/>
    <n v="0"/>
    <n v="0"/>
    <s v="State-Florida"/>
    <x v="3"/>
    <x v="3"/>
  </r>
  <r>
    <x v="2158"/>
    <x v="1929"/>
    <x v="0"/>
    <x v="0"/>
    <x v="1"/>
    <n v="0"/>
    <n v="1"/>
    <n v="0"/>
    <n v="0"/>
    <n v="0"/>
    <n v="0"/>
    <n v="0"/>
    <n v="0"/>
    <n v="0"/>
    <s v="State-Florida"/>
    <x v="3"/>
    <x v="3"/>
  </r>
  <r>
    <x v="2159"/>
    <x v="1930"/>
    <x v="1"/>
    <x v="0"/>
    <x v="27"/>
    <n v="1"/>
    <n v="0"/>
    <n v="0"/>
    <n v="0"/>
    <n v="0"/>
    <n v="0"/>
    <n v="1"/>
    <n v="0"/>
    <n v="0"/>
    <s v="State-California"/>
    <x v="2"/>
    <x v="1"/>
  </r>
  <r>
    <x v="2160"/>
    <x v="1930"/>
    <x v="1"/>
    <x v="0"/>
    <x v="27"/>
    <n v="1"/>
    <n v="0"/>
    <n v="0"/>
    <n v="0"/>
    <n v="0"/>
    <n v="0"/>
    <n v="1"/>
    <n v="0"/>
    <n v="0"/>
    <s v="State-Florida"/>
    <x v="2"/>
    <x v="1"/>
  </r>
  <r>
    <x v="2161"/>
    <x v="1931"/>
    <x v="1"/>
    <x v="0"/>
    <x v="18"/>
    <n v="0"/>
    <n v="0"/>
    <n v="1"/>
    <n v="0"/>
    <n v="0"/>
    <n v="1"/>
    <n v="0"/>
    <n v="0"/>
    <n v="0"/>
    <s v="State-Florida"/>
    <x v="0"/>
    <x v="4"/>
  </r>
  <r>
    <x v="2162"/>
    <x v="1932"/>
    <x v="2"/>
    <x v="0"/>
    <x v="7"/>
    <n v="0"/>
    <n v="1"/>
    <n v="0"/>
    <n v="0"/>
    <n v="0"/>
    <n v="0"/>
    <n v="1"/>
    <n v="0"/>
    <n v="0"/>
    <s v="State-Florida"/>
    <x v="3"/>
    <x v="1"/>
  </r>
  <r>
    <x v="2163"/>
    <x v="1933"/>
    <x v="1"/>
    <x v="2"/>
    <x v="12"/>
    <n v="0"/>
    <n v="0"/>
    <n v="1"/>
    <n v="0"/>
    <n v="0"/>
    <n v="1"/>
    <n v="0"/>
    <n v="0"/>
    <n v="0"/>
    <s v="State-Other"/>
    <x v="0"/>
    <x v="4"/>
  </r>
  <r>
    <x v="2164"/>
    <x v="1934"/>
    <x v="1"/>
    <x v="0"/>
    <x v="9"/>
    <n v="0"/>
    <n v="0"/>
    <n v="1"/>
    <n v="0"/>
    <n v="0"/>
    <n v="1"/>
    <n v="0"/>
    <n v="0"/>
    <n v="0"/>
    <s v="State-Other"/>
    <x v="0"/>
    <x v="4"/>
  </r>
  <r>
    <x v="2165"/>
    <x v="1935"/>
    <x v="0"/>
    <x v="0"/>
    <x v="11"/>
    <n v="0"/>
    <n v="0"/>
    <n v="1"/>
    <n v="0"/>
    <n v="0"/>
    <n v="0"/>
    <n v="1"/>
    <n v="0"/>
    <n v="0"/>
    <s v="State-Texas"/>
    <x v="0"/>
    <x v="1"/>
  </r>
  <r>
    <x v="2166"/>
    <x v="1936"/>
    <x v="0"/>
    <x v="2"/>
    <x v="51"/>
    <n v="0"/>
    <n v="0"/>
    <n v="0"/>
    <n v="1"/>
    <n v="0"/>
    <n v="1"/>
    <n v="0"/>
    <n v="0"/>
    <n v="0"/>
    <s v="State-New York"/>
    <x v="1"/>
    <x v="4"/>
  </r>
  <r>
    <x v="2167"/>
    <x v="1937"/>
    <x v="0"/>
    <x v="0"/>
    <x v="17"/>
    <n v="0"/>
    <n v="0"/>
    <n v="1"/>
    <n v="0"/>
    <n v="0"/>
    <n v="1"/>
    <n v="0"/>
    <n v="0"/>
    <n v="0"/>
    <s v="State-California"/>
    <x v="0"/>
    <x v="4"/>
  </r>
  <r>
    <x v="2168"/>
    <x v="1938"/>
    <x v="1"/>
    <x v="0"/>
    <x v="38"/>
    <n v="1"/>
    <n v="0"/>
    <n v="0"/>
    <n v="0"/>
    <n v="0"/>
    <n v="0"/>
    <n v="0"/>
    <n v="0"/>
    <n v="1"/>
    <s v="State-Texas"/>
    <x v="2"/>
    <x v="0"/>
  </r>
  <r>
    <x v="2169"/>
    <x v="1939"/>
    <x v="1"/>
    <x v="0"/>
    <x v="29"/>
    <n v="0"/>
    <n v="1"/>
    <n v="0"/>
    <n v="0"/>
    <n v="0"/>
    <n v="0"/>
    <n v="0"/>
    <n v="0"/>
    <n v="0"/>
    <s v="State-California"/>
    <x v="3"/>
    <x v="3"/>
  </r>
  <r>
    <x v="2170"/>
    <x v="1940"/>
    <x v="0"/>
    <x v="0"/>
    <x v="24"/>
    <n v="0"/>
    <n v="0"/>
    <n v="0"/>
    <n v="1"/>
    <n v="0"/>
    <n v="0"/>
    <n v="0"/>
    <n v="1"/>
    <n v="0"/>
    <s v="State-New York"/>
    <x v="1"/>
    <x v="2"/>
  </r>
  <r>
    <x v="2171"/>
    <x v="1941"/>
    <x v="1"/>
    <x v="0"/>
    <x v="7"/>
    <n v="0"/>
    <n v="0"/>
    <n v="0"/>
    <n v="1"/>
    <n v="0"/>
    <n v="0"/>
    <n v="0"/>
    <n v="0"/>
    <n v="0"/>
    <s v="State-Texas"/>
    <x v="1"/>
    <x v="3"/>
  </r>
  <r>
    <x v="2172"/>
    <x v="1942"/>
    <x v="0"/>
    <x v="0"/>
    <x v="58"/>
    <n v="0"/>
    <n v="1"/>
    <n v="0"/>
    <n v="0"/>
    <n v="0"/>
    <n v="1"/>
    <n v="0"/>
    <n v="0"/>
    <n v="0"/>
    <s v="State-Texas"/>
    <x v="3"/>
    <x v="4"/>
  </r>
  <r>
    <x v="2173"/>
    <x v="1943"/>
    <x v="0"/>
    <x v="0"/>
    <x v="35"/>
    <n v="0"/>
    <n v="1"/>
    <n v="0"/>
    <n v="0"/>
    <n v="0"/>
    <n v="1"/>
    <n v="0"/>
    <n v="0"/>
    <n v="0"/>
    <s v="State-Illinois"/>
    <x v="3"/>
    <x v="4"/>
  </r>
  <r>
    <x v="2174"/>
    <x v="1944"/>
    <x v="1"/>
    <x v="0"/>
    <x v="10"/>
    <n v="0"/>
    <n v="1"/>
    <n v="0"/>
    <n v="0"/>
    <n v="0"/>
    <n v="0"/>
    <n v="1"/>
    <n v="0"/>
    <n v="0"/>
    <s v="State-New York"/>
    <x v="3"/>
    <x v="1"/>
  </r>
  <r>
    <x v="2175"/>
    <x v="1945"/>
    <x v="1"/>
    <x v="0"/>
    <x v="28"/>
    <n v="0"/>
    <n v="0"/>
    <n v="0"/>
    <n v="1"/>
    <n v="0"/>
    <n v="1"/>
    <n v="0"/>
    <n v="0"/>
    <n v="0"/>
    <s v="State-Florida"/>
    <x v="1"/>
    <x v="4"/>
  </r>
  <r>
    <x v="2176"/>
    <x v="1946"/>
    <x v="1"/>
    <x v="2"/>
    <x v="5"/>
    <n v="0"/>
    <n v="0"/>
    <n v="0"/>
    <n v="1"/>
    <n v="0"/>
    <n v="0"/>
    <n v="1"/>
    <n v="0"/>
    <n v="0"/>
    <s v="State-California"/>
    <x v="1"/>
    <x v="1"/>
  </r>
  <r>
    <x v="2177"/>
    <x v="1947"/>
    <x v="1"/>
    <x v="0"/>
    <x v="38"/>
    <n v="0"/>
    <n v="1"/>
    <n v="0"/>
    <n v="0"/>
    <n v="0"/>
    <n v="0"/>
    <n v="1"/>
    <n v="0"/>
    <n v="0"/>
    <s v="State-Florida"/>
    <x v="3"/>
    <x v="1"/>
  </r>
  <r>
    <x v="2178"/>
    <x v="1948"/>
    <x v="1"/>
    <x v="0"/>
    <x v="27"/>
    <n v="1"/>
    <n v="0"/>
    <n v="0"/>
    <n v="0"/>
    <n v="0"/>
    <n v="0"/>
    <n v="0"/>
    <n v="0"/>
    <n v="0"/>
    <s v="State-Florida"/>
    <x v="2"/>
    <x v="3"/>
  </r>
  <r>
    <x v="2179"/>
    <x v="1949"/>
    <x v="1"/>
    <x v="2"/>
    <x v="1"/>
    <n v="0"/>
    <n v="1"/>
    <n v="0"/>
    <n v="0"/>
    <n v="0"/>
    <n v="0"/>
    <n v="1"/>
    <n v="0"/>
    <n v="0"/>
    <s v="State-Illinois"/>
    <x v="3"/>
    <x v="1"/>
  </r>
  <r>
    <x v="2180"/>
    <x v="1950"/>
    <x v="0"/>
    <x v="0"/>
    <x v="39"/>
    <n v="0"/>
    <n v="0"/>
    <n v="0"/>
    <n v="1"/>
    <n v="0"/>
    <n v="1"/>
    <n v="0"/>
    <n v="0"/>
    <n v="0"/>
    <s v="State-Florida"/>
    <x v="1"/>
    <x v="4"/>
  </r>
  <r>
    <x v="2181"/>
    <x v="1951"/>
    <x v="1"/>
    <x v="0"/>
    <x v="38"/>
    <n v="1"/>
    <n v="0"/>
    <n v="0"/>
    <n v="0"/>
    <n v="0"/>
    <n v="0"/>
    <n v="1"/>
    <n v="0"/>
    <n v="0"/>
    <s v="State-Illinois"/>
    <x v="2"/>
    <x v="1"/>
  </r>
  <r>
    <x v="2182"/>
    <x v="1952"/>
    <x v="0"/>
    <x v="0"/>
    <x v="34"/>
    <n v="0"/>
    <n v="1"/>
    <n v="0"/>
    <n v="0"/>
    <n v="0"/>
    <n v="0"/>
    <n v="0"/>
    <n v="0"/>
    <n v="0"/>
    <s v="State-Illinois"/>
    <x v="3"/>
    <x v="3"/>
  </r>
  <r>
    <x v="2183"/>
    <x v="1953"/>
    <x v="0"/>
    <x v="0"/>
    <x v="21"/>
    <n v="1"/>
    <n v="0"/>
    <n v="0"/>
    <n v="0"/>
    <n v="0"/>
    <n v="0"/>
    <n v="0"/>
    <n v="0"/>
    <n v="0"/>
    <s v="State-Other"/>
    <x v="2"/>
    <x v="3"/>
  </r>
  <r>
    <x v="2184"/>
    <x v="1954"/>
    <x v="1"/>
    <x v="0"/>
    <x v="29"/>
    <n v="0"/>
    <n v="0"/>
    <n v="1"/>
    <n v="0"/>
    <n v="0"/>
    <n v="0"/>
    <n v="1"/>
    <n v="0"/>
    <n v="0"/>
    <s v="State-California"/>
    <x v="0"/>
    <x v="1"/>
  </r>
  <r>
    <x v="2185"/>
    <x v="1955"/>
    <x v="0"/>
    <x v="0"/>
    <x v="32"/>
    <n v="1"/>
    <n v="0"/>
    <n v="0"/>
    <n v="0"/>
    <n v="0"/>
    <n v="0"/>
    <n v="0"/>
    <n v="1"/>
    <n v="0"/>
    <s v="State-Texas"/>
    <x v="2"/>
    <x v="2"/>
  </r>
  <r>
    <x v="2186"/>
    <x v="1955"/>
    <x v="0"/>
    <x v="0"/>
    <x v="32"/>
    <n v="1"/>
    <n v="0"/>
    <n v="0"/>
    <n v="0"/>
    <n v="0"/>
    <n v="0"/>
    <n v="0"/>
    <n v="1"/>
    <n v="0"/>
    <s v="State-Illinois"/>
    <x v="2"/>
    <x v="2"/>
  </r>
  <r>
    <x v="2187"/>
    <x v="1956"/>
    <x v="1"/>
    <x v="0"/>
    <x v="32"/>
    <n v="0"/>
    <n v="0"/>
    <n v="0"/>
    <n v="1"/>
    <n v="0"/>
    <n v="0"/>
    <n v="0"/>
    <n v="0"/>
    <n v="0"/>
    <s v="State-New York"/>
    <x v="1"/>
    <x v="3"/>
  </r>
  <r>
    <x v="2188"/>
    <x v="1957"/>
    <x v="1"/>
    <x v="0"/>
    <x v="23"/>
    <n v="0"/>
    <n v="0"/>
    <n v="1"/>
    <n v="0"/>
    <n v="0"/>
    <n v="0"/>
    <n v="1"/>
    <n v="0"/>
    <n v="0"/>
    <s v="State-Illinois"/>
    <x v="0"/>
    <x v="1"/>
  </r>
  <r>
    <x v="2189"/>
    <x v="1958"/>
    <x v="1"/>
    <x v="0"/>
    <x v="16"/>
    <n v="0"/>
    <n v="0"/>
    <n v="0"/>
    <n v="1"/>
    <n v="0"/>
    <n v="1"/>
    <n v="0"/>
    <n v="0"/>
    <n v="0"/>
    <s v="State-Texas"/>
    <x v="1"/>
    <x v="4"/>
  </r>
  <r>
    <x v="2190"/>
    <x v="1959"/>
    <x v="1"/>
    <x v="0"/>
    <x v="38"/>
    <n v="1"/>
    <n v="0"/>
    <n v="0"/>
    <n v="0"/>
    <n v="0"/>
    <n v="1"/>
    <n v="0"/>
    <n v="0"/>
    <n v="0"/>
    <s v="State-Other"/>
    <x v="2"/>
    <x v="4"/>
  </r>
  <r>
    <x v="2191"/>
    <x v="1960"/>
    <x v="1"/>
    <x v="0"/>
    <x v="32"/>
    <n v="0"/>
    <n v="0"/>
    <n v="1"/>
    <n v="0"/>
    <n v="0"/>
    <n v="0"/>
    <n v="1"/>
    <n v="0"/>
    <n v="0"/>
    <s v="State-Other"/>
    <x v="0"/>
    <x v="1"/>
  </r>
  <r>
    <x v="2192"/>
    <x v="1961"/>
    <x v="1"/>
    <x v="0"/>
    <x v="17"/>
    <n v="0"/>
    <n v="0"/>
    <n v="1"/>
    <n v="0"/>
    <n v="0"/>
    <n v="1"/>
    <n v="0"/>
    <n v="0"/>
    <n v="0"/>
    <s v="State-California"/>
    <x v="0"/>
    <x v="4"/>
  </r>
  <r>
    <x v="2193"/>
    <x v="1962"/>
    <x v="1"/>
    <x v="2"/>
    <x v="39"/>
    <n v="0"/>
    <n v="0"/>
    <n v="1"/>
    <n v="0"/>
    <n v="0"/>
    <n v="0"/>
    <n v="0"/>
    <n v="1"/>
    <n v="0"/>
    <s v="State-Illinois"/>
    <x v="0"/>
    <x v="2"/>
  </r>
  <r>
    <x v="2194"/>
    <x v="1963"/>
    <x v="0"/>
    <x v="0"/>
    <x v="26"/>
    <n v="0"/>
    <n v="0"/>
    <n v="1"/>
    <n v="0"/>
    <n v="0"/>
    <n v="0"/>
    <n v="1"/>
    <n v="0"/>
    <n v="0"/>
    <s v="State-Illinois"/>
    <x v="0"/>
    <x v="1"/>
  </r>
  <r>
    <x v="2195"/>
    <x v="1964"/>
    <x v="1"/>
    <x v="0"/>
    <x v="16"/>
    <n v="0"/>
    <n v="0"/>
    <n v="1"/>
    <n v="0"/>
    <n v="0"/>
    <n v="0"/>
    <n v="1"/>
    <n v="0"/>
    <n v="0"/>
    <s v="State-New York"/>
    <x v="0"/>
    <x v="1"/>
  </r>
  <r>
    <x v="2196"/>
    <x v="1964"/>
    <x v="1"/>
    <x v="0"/>
    <x v="21"/>
    <n v="0"/>
    <n v="1"/>
    <n v="0"/>
    <n v="0"/>
    <n v="0"/>
    <n v="0"/>
    <n v="0"/>
    <n v="1"/>
    <n v="0"/>
    <s v="State-Other"/>
    <x v="3"/>
    <x v="2"/>
  </r>
  <r>
    <x v="2197"/>
    <x v="1964"/>
    <x v="0"/>
    <x v="0"/>
    <x v="38"/>
    <n v="0"/>
    <n v="1"/>
    <n v="0"/>
    <n v="0"/>
    <n v="0"/>
    <n v="1"/>
    <n v="0"/>
    <n v="0"/>
    <n v="0"/>
    <s v="State-Texas"/>
    <x v="3"/>
    <x v="4"/>
  </r>
  <r>
    <x v="2198"/>
    <x v="1964"/>
    <x v="1"/>
    <x v="0"/>
    <x v="38"/>
    <n v="0"/>
    <n v="1"/>
    <n v="0"/>
    <n v="0"/>
    <n v="0"/>
    <n v="0"/>
    <n v="1"/>
    <n v="0"/>
    <n v="0"/>
    <s v="State-Illinois"/>
    <x v="3"/>
    <x v="1"/>
  </r>
  <r>
    <x v="2199"/>
    <x v="1964"/>
    <x v="1"/>
    <x v="2"/>
    <x v="34"/>
    <n v="0"/>
    <n v="0"/>
    <n v="1"/>
    <n v="0"/>
    <n v="0"/>
    <n v="0"/>
    <n v="1"/>
    <n v="0"/>
    <n v="0"/>
    <s v="State-Florida"/>
    <x v="0"/>
    <x v="1"/>
  </r>
  <r>
    <x v="2200"/>
    <x v="1964"/>
    <x v="0"/>
    <x v="2"/>
    <x v="27"/>
    <n v="0"/>
    <n v="1"/>
    <n v="0"/>
    <n v="0"/>
    <n v="0"/>
    <n v="0"/>
    <n v="1"/>
    <n v="0"/>
    <n v="0"/>
    <s v="State-Texas"/>
    <x v="3"/>
    <x v="1"/>
  </r>
  <r>
    <x v="2201"/>
    <x v="1964"/>
    <x v="1"/>
    <x v="0"/>
    <x v="27"/>
    <n v="0"/>
    <n v="0"/>
    <n v="0"/>
    <n v="1"/>
    <n v="0"/>
    <n v="0"/>
    <n v="0"/>
    <n v="0"/>
    <n v="0"/>
    <s v="State-Other"/>
    <x v="1"/>
    <x v="3"/>
  </r>
  <r>
    <x v="2202"/>
    <x v="1964"/>
    <x v="1"/>
    <x v="0"/>
    <x v="19"/>
    <n v="0"/>
    <n v="0"/>
    <n v="0"/>
    <n v="1"/>
    <n v="0"/>
    <n v="0"/>
    <n v="0"/>
    <n v="0"/>
    <n v="0"/>
    <s v="State-Other"/>
    <x v="1"/>
    <x v="3"/>
  </r>
  <r>
    <x v="2203"/>
    <x v="1964"/>
    <x v="1"/>
    <x v="0"/>
    <x v="17"/>
    <n v="0"/>
    <n v="1"/>
    <n v="0"/>
    <n v="0"/>
    <n v="0"/>
    <n v="0"/>
    <n v="0"/>
    <n v="0"/>
    <n v="0"/>
    <s v="State-Illinois"/>
    <x v="3"/>
    <x v="3"/>
  </r>
  <r>
    <x v="2204"/>
    <x v="1964"/>
    <x v="0"/>
    <x v="0"/>
    <x v="9"/>
    <n v="0"/>
    <n v="1"/>
    <n v="0"/>
    <n v="0"/>
    <n v="0"/>
    <n v="0"/>
    <n v="1"/>
    <n v="0"/>
    <n v="0"/>
    <s v="State-Illinois"/>
    <x v="3"/>
    <x v="1"/>
  </r>
  <r>
    <x v="2205"/>
    <x v="1964"/>
    <x v="1"/>
    <x v="0"/>
    <x v="18"/>
    <n v="0"/>
    <n v="0"/>
    <n v="1"/>
    <n v="0"/>
    <n v="0"/>
    <n v="1"/>
    <n v="0"/>
    <n v="0"/>
    <n v="0"/>
    <s v="State-Illinois"/>
    <x v="0"/>
    <x v="4"/>
  </r>
  <r>
    <x v="2206"/>
    <x v="1964"/>
    <x v="0"/>
    <x v="0"/>
    <x v="58"/>
    <n v="0"/>
    <n v="1"/>
    <n v="0"/>
    <n v="0"/>
    <n v="0"/>
    <n v="0"/>
    <n v="0"/>
    <n v="0"/>
    <n v="0"/>
    <s v="State-Florida"/>
    <x v="3"/>
    <x v="3"/>
  </r>
  <r>
    <x v="2207"/>
    <x v="1965"/>
    <x v="0"/>
    <x v="1"/>
    <x v="30"/>
    <n v="0"/>
    <n v="0"/>
    <n v="1"/>
    <n v="0"/>
    <n v="0"/>
    <n v="0"/>
    <n v="0"/>
    <n v="0"/>
    <n v="1"/>
    <s v="State-Texas"/>
    <x v="0"/>
    <x v="0"/>
  </r>
  <r>
    <x v="2208"/>
    <x v="1966"/>
    <x v="0"/>
    <x v="2"/>
    <x v="48"/>
    <n v="0"/>
    <n v="0"/>
    <n v="0"/>
    <n v="1"/>
    <n v="0"/>
    <n v="0"/>
    <n v="0"/>
    <n v="0"/>
    <n v="1"/>
    <s v="State-Texas"/>
    <x v="1"/>
    <x v="0"/>
  </r>
  <r>
    <x v="2209"/>
    <x v="1967"/>
    <x v="0"/>
    <x v="0"/>
    <x v="41"/>
    <n v="0"/>
    <n v="0"/>
    <n v="1"/>
    <n v="0"/>
    <n v="0"/>
    <n v="0"/>
    <n v="0"/>
    <n v="1"/>
    <n v="0"/>
    <s v="State-Other"/>
    <x v="0"/>
    <x v="2"/>
  </r>
  <r>
    <x v="2210"/>
    <x v="1968"/>
    <x v="1"/>
    <x v="2"/>
    <x v="46"/>
    <n v="0"/>
    <n v="0"/>
    <n v="0"/>
    <n v="1"/>
    <n v="0"/>
    <n v="0"/>
    <n v="0"/>
    <n v="0"/>
    <n v="1"/>
    <s v="State-New York"/>
    <x v="1"/>
    <x v="0"/>
  </r>
  <r>
    <x v="2211"/>
    <x v="1969"/>
    <x v="0"/>
    <x v="2"/>
    <x v="38"/>
    <n v="0"/>
    <n v="1"/>
    <n v="0"/>
    <n v="0"/>
    <n v="0"/>
    <n v="0"/>
    <n v="1"/>
    <n v="0"/>
    <n v="0"/>
    <s v="State-New York"/>
    <x v="3"/>
    <x v="1"/>
  </r>
  <r>
    <x v="2212"/>
    <x v="1970"/>
    <x v="0"/>
    <x v="0"/>
    <x v="40"/>
    <n v="1"/>
    <n v="0"/>
    <n v="0"/>
    <n v="0"/>
    <n v="0"/>
    <n v="0"/>
    <n v="1"/>
    <n v="0"/>
    <n v="0"/>
    <s v="State-Florida"/>
    <x v="2"/>
    <x v="1"/>
  </r>
  <r>
    <x v="2213"/>
    <x v="1971"/>
    <x v="0"/>
    <x v="2"/>
    <x v="10"/>
    <n v="0"/>
    <n v="1"/>
    <n v="0"/>
    <n v="0"/>
    <n v="0"/>
    <n v="0"/>
    <n v="1"/>
    <n v="0"/>
    <n v="0"/>
    <s v="State-Other"/>
    <x v="3"/>
    <x v="1"/>
  </r>
  <r>
    <x v="2214"/>
    <x v="1972"/>
    <x v="1"/>
    <x v="2"/>
    <x v="51"/>
    <n v="0"/>
    <n v="1"/>
    <n v="0"/>
    <n v="0"/>
    <n v="0"/>
    <n v="0"/>
    <n v="0"/>
    <n v="0"/>
    <n v="1"/>
    <s v="State-Illinois"/>
    <x v="3"/>
    <x v="0"/>
  </r>
  <r>
    <x v="2215"/>
    <x v="1973"/>
    <x v="1"/>
    <x v="0"/>
    <x v="16"/>
    <n v="0"/>
    <n v="0"/>
    <n v="1"/>
    <n v="0"/>
    <n v="0"/>
    <n v="0"/>
    <n v="1"/>
    <n v="0"/>
    <n v="0"/>
    <s v="State-Other"/>
    <x v="0"/>
    <x v="1"/>
  </r>
  <r>
    <x v="2216"/>
    <x v="1974"/>
    <x v="1"/>
    <x v="0"/>
    <x v="27"/>
    <n v="0"/>
    <n v="1"/>
    <n v="0"/>
    <n v="0"/>
    <n v="0"/>
    <n v="0"/>
    <n v="1"/>
    <n v="0"/>
    <n v="0"/>
    <s v="State-Illinois"/>
    <x v="3"/>
    <x v="1"/>
  </r>
  <r>
    <x v="2217"/>
    <x v="1975"/>
    <x v="0"/>
    <x v="0"/>
    <x v="23"/>
    <n v="1"/>
    <n v="0"/>
    <n v="0"/>
    <n v="0"/>
    <n v="0"/>
    <n v="0"/>
    <n v="1"/>
    <n v="0"/>
    <n v="0"/>
    <s v="State-Florida"/>
    <x v="2"/>
    <x v="1"/>
  </r>
  <r>
    <x v="2218"/>
    <x v="1976"/>
    <x v="1"/>
    <x v="1"/>
    <x v="51"/>
    <n v="0"/>
    <n v="1"/>
    <n v="0"/>
    <n v="0"/>
    <n v="0"/>
    <n v="0"/>
    <n v="0"/>
    <n v="1"/>
    <n v="0"/>
    <s v="State-New York"/>
    <x v="3"/>
    <x v="2"/>
  </r>
  <r>
    <x v="2219"/>
    <x v="1976"/>
    <x v="0"/>
    <x v="2"/>
    <x v="1"/>
    <n v="0"/>
    <n v="0"/>
    <n v="1"/>
    <n v="0"/>
    <n v="0"/>
    <n v="0"/>
    <n v="0"/>
    <n v="0"/>
    <n v="1"/>
    <s v="State-Texas"/>
    <x v="0"/>
    <x v="0"/>
  </r>
  <r>
    <x v="2220"/>
    <x v="1977"/>
    <x v="4"/>
    <x v="4"/>
    <x v="59"/>
    <m/>
    <m/>
    <m/>
    <m/>
    <m/>
    <m/>
    <m/>
    <m/>
    <m/>
    <m/>
    <x v="5"/>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1"/>
  </r>
  <r>
    <x v="1"/>
  </r>
  <r>
    <x v="1"/>
  </r>
  <r>
    <x v="0"/>
  </r>
  <r>
    <x v="0"/>
  </r>
  <r>
    <x v="0"/>
  </r>
  <r>
    <x v="0"/>
  </r>
  <r>
    <x v="0"/>
  </r>
  <r>
    <x v="0"/>
  </r>
  <r>
    <x v="0"/>
  </r>
  <r>
    <x v="0"/>
  </r>
  <r>
    <x v="0"/>
  </r>
  <r>
    <x v="0"/>
  </r>
  <r>
    <x v="0"/>
  </r>
  <r>
    <x v="0"/>
  </r>
  <r>
    <x v="0"/>
  </r>
  <r>
    <x v="0"/>
  </r>
  <r>
    <x v="0"/>
  </r>
  <r>
    <x v="0"/>
  </r>
  <r>
    <x v="1"/>
  </r>
  <r>
    <x v="1"/>
  </r>
  <r>
    <x v="0"/>
  </r>
  <r>
    <x v="1"/>
  </r>
  <r>
    <x v="0"/>
  </r>
  <r>
    <x v="0"/>
  </r>
  <r>
    <x v="0"/>
  </r>
  <r>
    <x v="0"/>
  </r>
  <r>
    <x v="0"/>
  </r>
  <r>
    <x v="0"/>
  </r>
  <r>
    <x v="1"/>
  </r>
  <r>
    <x v="0"/>
  </r>
  <r>
    <x v="0"/>
  </r>
  <r>
    <x v="1"/>
  </r>
  <r>
    <x v="0"/>
  </r>
  <r>
    <x v="1"/>
  </r>
  <r>
    <x v="0"/>
  </r>
  <r>
    <x v="0"/>
  </r>
  <r>
    <x v="0"/>
  </r>
  <r>
    <x v="0"/>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2"/>
  </r>
  <r>
    <x v="0"/>
  </r>
  <r>
    <x v="0"/>
  </r>
  <r>
    <x v="0"/>
  </r>
  <r>
    <x v="0"/>
  </r>
  <r>
    <x v="0"/>
  </r>
  <r>
    <x v="0"/>
  </r>
  <r>
    <x v="0"/>
  </r>
  <r>
    <x v="1"/>
  </r>
  <r>
    <x v="0"/>
  </r>
  <r>
    <x v="0"/>
  </r>
  <r>
    <x v="0"/>
  </r>
  <r>
    <x v="0"/>
  </r>
  <r>
    <x v="0"/>
  </r>
  <r>
    <x v="0"/>
  </r>
  <r>
    <x v="0"/>
  </r>
  <r>
    <x v="0"/>
  </r>
  <r>
    <x v="0"/>
  </r>
  <r>
    <x v="1"/>
  </r>
  <r>
    <x v="1"/>
  </r>
  <r>
    <x v="1"/>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1"/>
  </r>
  <r>
    <x v="0"/>
  </r>
  <r>
    <x v="0"/>
  </r>
  <r>
    <x v="0"/>
  </r>
  <r>
    <x v="1"/>
  </r>
  <r>
    <x v="1"/>
  </r>
  <r>
    <x v="0"/>
  </r>
  <r>
    <x v="0"/>
  </r>
  <r>
    <x v="0"/>
  </r>
  <r>
    <x v="0"/>
  </r>
  <r>
    <x v="0"/>
  </r>
  <r>
    <x v="1"/>
  </r>
  <r>
    <x v="1"/>
  </r>
  <r>
    <x v="0"/>
  </r>
  <r>
    <x v="0"/>
  </r>
  <r>
    <x v="0"/>
  </r>
  <r>
    <x v="0"/>
  </r>
  <r>
    <x v="2"/>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1"/>
  </r>
  <r>
    <x v="1"/>
  </r>
  <r>
    <x v="0"/>
  </r>
  <r>
    <x v="1"/>
  </r>
  <r>
    <x v="1"/>
  </r>
  <r>
    <x v="0"/>
  </r>
  <r>
    <x v="1"/>
  </r>
  <r>
    <x v="0"/>
  </r>
  <r>
    <x v="1"/>
  </r>
  <r>
    <x v="0"/>
  </r>
  <r>
    <x v="0"/>
  </r>
  <r>
    <x v="1"/>
  </r>
  <r>
    <x v="0"/>
  </r>
  <r>
    <x v="1"/>
  </r>
  <r>
    <x v="0"/>
  </r>
  <r>
    <x v="0"/>
  </r>
  <r>
    <x v="0"/>
  </r>
  <r>
    <x v="0"/>
  </r>
  <r>
    <x v="0"/>
  </r>
  <r>
    <x v="0"/>
  </r>
  <r>
    <x v="0"/>
  </r>
  <r>
    <x v="0"/>
  </r>
  <r>
    <x v="2"/>
  </r>
  <r>
    <x v="2"/>
  </r>
  <r>
    <x v="0"/>
  </r>
  <r>
    <x v="1"/>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1"/>
  </r>
  <r>
    <x v="0"/>
  </r>
  <r>
    <x v="0"/>
  </r>
  <r>
    <x v="0"/>
  </r>
  <r>
    <x v="0"/>
  </r>
  <r>
    <x v="0"/>
  </r>
  <r>
    <x v="0"/>
  </r>
  <r>
    <x v="0"/>
  </r>
  <r>
    <x v="0"/>
  </r>
  <r>
    <x v="1"/>
  </r>
  <r>
    <x v="1"/>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1"/>
  </r>
  <r>
    <x v="0"/>
  </r>
  <r>
    <x v="0"/>
  </r>
  <r>
    <x v="1"/>
  </r>
  <r>
    <x v="1"/>
  </r>
  <r>
    <x v="0"/>
  </r>
  <r>
    <x v="1"/>
  </r>
  <r>
    <x v="1"/>
  </r>
  <r>
    <x v="1"/>
  </r>
  <r>
    <x v="1"/>
  </r>
  <r>
    <x v="0"/>
  </r>
  <r>
    <x v="0"/>
  </r>
  <r>
    <x v="0"/>
  </r>
  <r>
    <x v="0"/>
  </r>
  <r>
    <x v="0"/>
  </r>
  <r>
    <x v="0"/>
  </r>
  <r>
    <x v="0"/>
  </r>
  <r>
    <x v="1"/>
  </r>
  <r>
    <x v="0"/>
  </r>
  <r>
    <x v="1"/>
  </r>
  <r>
    <x v="0"/>
  </r>
  <r>
    <x v="0"/>
  </r>
  <r>
    <x v="0"/>
  </r>
  <r>
    <x v="0"/>
  </r>
  <r>
    <x v="0"/>
  </r>
  <r>
    <x v="0"/>
  </r>
  <r>
    <x v="0"/>
  </r>
  <r>
    <x v="0"/>
  </r>
  <r>
    <x v="0"/>
  </r>
  <r>
    <x v="0"/>
  </r>
  <r>
    <x v="0"/>
  </r>
  <r>
    <x v="0"/>
  </r>
  <r>
    <x v="0"/>
  </r>
  <r>
    <x v="1"/>
  </r>
  <r>
    <x v="0"/>
  </r>
  <r>
    <x v="0"/>
  </r>
  <r>
    <x v="2"/>
  </r>
  <r>
    <x v="0"/>
  </r>
  <r>
    <x v="0"/>
  </r>
  <r>
    <x v="0"/>
  </r>
  <r>
    <x v="0"/>
  </r>
  <r>
    <x v="1"/>
  </r>
  <r>
    <x v="1"/>
  </r>
  <r>
    <x v="0"/>
  </r>
  <r>
    <x v="0"/>
  </r>
  <r>
    <x v="0"/>
  </r>
  <r>
    <x v="0"/>
  </r>
  <r>
    <x v="0"/>
  </r>
  <r>
    <x v="1"/>
  </r>
  <r>
    <x v="0"/>
  </r>
  <r>
    <x v="0"/>
  </r>
  <r>
    <x v="2"/>
  </r>
  <r>
    <x v="1"/>
  </r>
  <r>
    <x v="0"/>
  </r>
  <r>
    <x v="1"/>
  </r>
  <r>
    <x v="1"/>
  </r>
  <r>
    <x v="0"/>
  </r>
  <r>
    <x v="0"/>
  </r>
  <r>
    <x v="0"/>
  </r>
  <r>
    <x v="0"/>
  </r>
  <r>
    <x v="0"/>
  </r>
  <r>
    <x v="0"/>
  </r>
  <r>
    <x v="0"/>
  </r>
  <r>
    <x v="0"/>
  </r>
  <r>
    <x v="1"/>
  </r>
  <r>
    <x v="0"/>
  </r>
  <r>
    <x v="1"/>
  </r>
  <r>
    <x v="1"/>
  </r>
  <r>
    <x v="0"/>
  </r>
  <r>
    <x v="0"/>
  </r>
  <r>
    <x v="0"/>
  </r>
  <r>
    <x v="0"/>
  </r>
  <r>
    <x v="0"/>
  </r>
  <r>
    <x v="0"/>
  </r>
  <r>
    <x v="0"/>
  </r>
  <r>
    <x v="0"/>
  </r>
  <r>
    <x v="0"/>
  </r>
  <r>
    <x v="0"/>
  </r>
  <r>
    <x v="1"/>
  </r>
  <r>
    <x v="1"/>
  </r>
  <r>
    <x v="2"/>
  </r>
  <r>
    <x v="0"/>
  </r>
  <r>
    <x v="0"/>
  </r>
  <r>
    <x v="0"/>
  </r>
  <r>
    <x v="0"/>
  </r>
  <r>
    <x v="0"/>
  </r>
  <r>
    <x v="0"/>
  </r>
  <r>
    <x v="0"/>
  </r>
  <r>
    <x v="0"/>
  </r>
  <r>
    <x v="1"/>
  </r>
  <r>
    <x v="0"/>
  </r>
  <r>
    <x v="0"/>
  </r>
  <r>
    <x v="0"/>
  </r>
  <r>
    <x v="1"/>
  </r>
  <r>
    <x v="0"/>
  </r>
  <r>
    <x v="0"/>
  </r>
  <r>
    <x v="0"/>
  </r>
  <r>
    <x v="0"/>
  </r>
  <r>
    <x v="0"/>
  </r>
  <r>
    <x v="1"/>
  </r>
  <r>
    <x v="0"/>
  </r>
  <r>
    <x v="0"/>
  </r>
  <r>
    <x v="0"/>
  </r>
  <r>
    <x v="0"/>
  </r>
  <r>
    <x v="0"/>
  </r>
  <r>
    <x v="1"/>
  </r>
  <r>
    <x v="0"/>
  </r>
  <r>
    <x v="0"/>
  </r>
  <r>
    <x v="0"/>
  </r>
  <r>
    <x v="1"/>
  </r>
  <r>
    <x v="1"/>
  </r>
  <r>
    <x v="0"/>
  </r>
  <r>
    <x v="1"/>
  </r>
  <r>
    <x v="1"/>
  </r>
  <r>
    <x v="0"/>
  </r>
  <r>
    <x v="0"/>
  </r>
  <r>
    <x v="1"/>
  </r>
  <r>
    <x v="0"/>
  </r>
  <r>
    <x v="0"/>
  </r>
  <r>
    <x v="0"/>
  </r>
  <r>
    <x v="0"/>
  </r>
  <r>
    <x v="0"/>
  </r>
  <r>
    <x v="0"/>
  </r>
  <r>
    <x v="2"/>
  </r>
  <r>
    <x v="2"/>
  </r>
  <r>
    <x v="0"/>
  </r>
  <r>
    <x v="1"/>
  </r>
  <r>
    <x v="0"/>
  </r>
  <r>
    <x v="0"/>
  </r>
  <r>
    <x v="0"/>
  </r>
  <r>
    <x v="0"/>
  </r>
  <r>
    <x v="1"/>
  </r>
  <r>
    <x v="0"/>
  </r>
  <r>
    <x v="0"/>
  </r>
  <r>
    <x v="0"/>
  </r>
  <r>
    <x v="0"/>
  </r>
  <r>
    <x v="1"/>
  </r>
  <r>
    <x v="1"/>
  </r>
  <r>
    <x v="0"/>
  </r>
  <r>
    <x v="1"/>
  </r>
  <r>
    <x v="1"/>
  </r>
  <r>
    <x v="0"/>
  </r>
  <r>
    <x v="0"/>
  </r>
  <r>
    <x v="1"/>
  </r>
  <r>
    <x v="0"/>
  </r>
  <r>
    <x v="0"/>
  </r>
  <r>
    <x v="3"/>
  </r>
  <r>
    <x v="0"/>
  </r>
  <r>
    <x v="0"/>
  </r>
  <r>
    <x v="0"/>
  </r>
  <r>
    <x v="0"/>
  </r>
  <r>
    <x v="0"/>
  </r>
  <r>
    <x v="0"/>
  </r>
  <r>
    <x v="0"/>
  </r>
  <r>
    <x v="0"/>
  </r>
  <r>
    <x v="0"/>
  </r>
  <r>
    <x v="0"/>
  </r>
  <r>
    <x v="1"/>
  </r>
  <r>
    <x v="0"/>
  </r>
  <r>
    <x v="0"/>
  </r>
  <r>
    <x v="0"/>
  </r>
  <r>
    <x v="0"/>
  </r>
  <r>
    <x v="0"/>
  </r>
  <r>
    <x v="0"/>
  </r>
  <r>
    <x v="0"/>
  </r>
  <r>
    <x v="0"/>
  </r>
  <r>
    <x v="1"/>
  </r>
  <r>
    <x v="1"/>
  </r>
  <r>
    <x v="1"/>
  </r>
  <r>
    <x v="0"/>
  </r>
  <r>
    <x v="1"/>
  </r>
  <r>
    <x v="0"/>
  </r>
  <r>
    <x v="2"/>
  </r>
  <r>
    <x v="0"/>
  </r>
  <r>
    <x v="1"/>
  </r>
  <r>
    <x v="0"/>
  </r>
  <r>
    <x v="0"/>
  </r>
  <r>
    <x v="0"/>
  </r>
  <r>
    <x v="0"/>
  </r>
  <r>
    <x v="0"/>
  </r>
  <r>
    <x v="0"/>
  </r>
  <r>
    <x v="0"/>
  </r>
  <r>
    <x v="1"/>
  </r>
  <r>
    <x v="0"/>
  </r>
  <r>
    <x v="0"/>
  </r>
  <r>
    <x v="0"/>
  </r>
  <r>
    <x v="0"/>
  </r>
  <r>
    <x v="1"/>
  </r>
  <r>
    <x v="1"/>
  </r>
  <r>
    <x v="1"/>
  </r>
  <r>
    <x v="0"/>
  </r>
  <r>
    <x v="0"/>
  </r>
  <r>
    <x v="0"/>
  </r>
  <r>
    <x v="0"/>
  </r>
  <r>
    <x v="1"/>
  </r>
  <r>
    <x v="1"/>
  </r>
  <r>
    <x v="1"/>
  </r>
  <r>
    <x v="0"/>
  </r>
  <r>
    <x v="0"/>
  </r>
  <r>
    <x v="1"/>
  </r>
  <r>
    <x v="0"/>
  </r>
  <r>
    <x v="1"/>
  </r>
  <r>
    <x v="1"/>
  </r>
  <r>
    <x v="2"/>
  </r>
  <r>
    <x v="1"/>
  </r>
  <r>
    <x v="0"/>
  </r>
  <r>
    <x v="0"/>
  </r>
  <r>
    <x v="1"/>
  </r>
  <r>
    <x v="1"/>
  </r>
  <r>
    <x v="1"/>
  </r>
  <r>
    <x v="0"/>
  </r>
  <r>
    <x v="0"/>
  </r>
  <r>
    <x v="0"/>
  </r>
  <r>
    <x v="0"/>
  </r>
  <r>
    <x v="1"/>
  </r>
  <r>
    <x v="0"/>
  </r>
  <r>
    <x v="0"/>
  </r>
  <r>
    <x v="0"/>
  </r>
  <r>
    <x v="1"/>
  </r>
  <r>
    <x v="0"/>
  </r>
  <r>
    <x v="0"/>
  </r>
  <r>
    <x v="0"/>
  </r>
  <r>
    <x v="1"/>
  </r>
  <r>
    <x v="1"/>
  </r>
  <r>
    <x v="0"/>
  </r>
  <r>
    <x v="1"/>
  </r>
  <r>
    <x v="0"/>
  </r>
  <r>
    <x v="0"/>
  </r>
  <r>
    <x v="0"/>
  </r>
  <r>
    <x v="0"/>
  </r>
  <r>
    <x v="0"/>
  </r>
  <r>
    <x v="0"/>
  </r>
  <r>
    <x v="1"/>
  </r>
  <r>
    <x v="0"/>
  </r>
  <r>
    <x v="0"/>
  </r>
  <r>
    <x v="1"/>
  </r>
  <r>
    <x v="1"/>
  </r>
  <r>
    <x v="1"/>
  </r>
  <r>
    <x v="0"/>
  </r>
  <r>
    <x v="1"/>
  </r>
  <r>
    <x v="1"/>
  </r>
  <r>
    <x v="0"/>
  </r>
  <r>
    <x v="1"/>
  </r>
  <r>
    <x v="0"/>
  </r>
  <r>
    <x v="0"/>
  </r>
  <r>
    <x v="1"/>
  </r>
  <r>
    <x v="1"/>
  </r>
  <r>
    <x v="1"/>
  </r>
  <r>
    <x v="0"/>
  </r>
  <r>
    <x v="0"/>
  </r>
  <r>
    <x v="0"/>
  </r>
  <r>
    <x v="1"/>
  </r>
  <r>
    <x v="1"/>
  </r>
  <r>
    <x v="0"/>
  </r>
  <r>
    <x v="0"/>
  </r>
  <r>
    <x v="1"/>
  </r>
  <r>
    <x v="1"/>
  </r>
  <r>
    <x v="0"/>
  </r>
  <r>
    <x v="1"/>
  </r>
  <r>
    <x v="0"/>
  </r>
  <r>
    <x v="0"/>
  </r>
  <r>
    <x v="0"/>
  </r>
  <r>
    <x v="0"/>
  </r>
  <r>
    <x v="0"/>
  </r>
  <r>
    <x v="0"/>
  </r>
  <r>
    <x v="0"/>
  </r>
  <r>
    <x v="0"/>
  </r>
  <r>
    <x v="1"/>
  </r>
  <r>
    <x v="0"/>
  </r>
  <r>
    <x v="0"/>
  </r>
  <r>
    <x v="0"/>
  </r>
  <r>
    <x v="0"/>
  </r>
  <r>
    <x v="2"/>
  </r>
  <r>
    <x v="1"/>
  </r>
  <r>
    <x v="0"/>
  </r>
  <r>
    <x v="0"/>
  </r>
  <r>
    <x v="0"/>
  </r>
  <r>
    <x v="1"/>
  </r>
  <r>
    <x v="0"/>
  </r>
  <r>
    <x v="0"/>
  </r>
  <r>
    <x v="0"/>
  </r>
  <r>
    <x v="1"/>
  </r>
  <r>
    <x v="1"/>
  </r>
  <r>
    <x v="0"/>
  </r>
  <r>
    <x v="0"/>
  </r>
  <r>
    <x v="0"/>
  </r>
  <r>
    <x v="0"/>
  </r>
  <r>
    <x v="0"/>
  </r>
  <r>
    <x v="0"/>
  </r>
  <r>
    <x v="0"/>
  </r>
  <r>
    <x v="0"/>
  </r>
  <r>
    <x v="1"/>
  </r>
  <r>
    <x v="0"/>
  </r>
  <r>
    <x v="1"/>
  </r>
  <r>
    <x v="1"/>
  </r>
  <r>
    <x v="0"/>
  </r>
  <r>
    <x v="0"/>
  </r>
  <r>
    <x v="0"/>
  </r>
  <r>
    <x v="0"/>
  </r>
  <r>
    <x v="1"/>
  </r>
  <r>
    <x v="1"/>
  </r>
  <r>
    <x v="1"/>
  </r>
  <r>
    <x v="1"/>
  </r>
  <r>
    <x v="1"/>
  </r>
  <r>
    <x v="0"/>
  </r>
  <r>
    <x v="1"/>
  </r>
  <r>
    <x v="1"/>
  </r>
  <r>
    <x v="1"/>
  </r>
  <r>
    <x v="0"/>
  </r>
  <r>
    <x v="0"/>
  </r>
  <r>
    <x v="0"/>
  </r>
  <r>
    <x v="0"/>
  </r>
  <r>
    <x v="0"/>
  </r>
  <r>
    <x v="1"/>
  </r>
  <r>
    <x v="0"/>
  </r>
  <r>
    <x v="1"/>
  </r>
  <r>
    <x v="0"/>
  </r>
  <r>
    <x v="1"/>
  </r>
  <r>
    <x v="0"/>
  </r>
  <r>
    <x v="1"/>
  </r>
  <r>
    <x v="0"/>
  </r>
  <r>
    <x v="0"/>
  </r>
  <r>
    <x v="0"/>
  </r>
  <r>
    <x v="0"/>
  </r>
  <r>
    <x v="1"/>
  </r>
  <r>
    <x v="0"/>
  </r>
  <r>
    <x v="1"/>
  </r>
  <r>
    <x v="2"/>
  </r>
  <r>
    <x v="0"/>
  </r>
  <r>
    <x v="0"/>
  </r>
  <r>
    <x v="0"/>
  </r>
  <r>
    <x v="0"/>
  </r>
  <r>
    <x v="0"/>
  </r>
  <r>
    <x v="0"/>
  </r>
  <r>
    <x v="1"/>
  </r>
  <r>
    <x v="1"/>
  </r>
  <r>
    <x v="1"/>
  </r>
  <r>
    <x v="0"/>
  </r>
  <r>
    <x v="0"/>
  </r>
  <r>
    <x v="0"/>
  </r>
  <r>
    <x v="1"/>
  </r>
  <r>
    <x v="1"/>
  </r>
  <r>
    <x v="0"/>
  </r>
  <r>
    <x v="0"/>
  </r>
  <r>
    <x v="0"/>
  </r>
  <r>
    <x v="0"/>
  </r>
  <r>
    <x v="0"/>
  </r>
  <r>
    <x v="1"/>
  </r>
  <r>
    <x v="0"/>
  </r>
  <r>
    <x v="0"/>
  </r>
  <r>
    <x v="0"/>
  </r>
  <r>
    <x v="0"/>
  </r>
  <r>
    <x v="1"/>
  </r>
  <r>
    <x v="0"/>
  </r>
  <r>
    <x v="0"/>
  </r>
  <r>
    <x v="1"/>
  </r>
  <r>
    <x v="0"/>
  </r>
  <r>
    <x v="1"/>
  </r>
  <r>
    <x v="1"/>
  </r>
  <r>
    <x v="1"/>
  </r>
  <r>
    <x v="1"/>
  </r>
  <r>
    <x v="1"/>
  </r>
  <r>
    <x v="0"/>
  </r>
  <r>
    <x v="0"/>
  </r>
  <r>
    <x v="0"/>
  </r>
  <r>
    <x v="1"/>
  </r>
  <r>
    <x v="1"/>
  </r>
  <r>
    <x v="0"/>
  </r>
  <r>
    <x v="0"/>
  </r>
  <r>
    <x v="0"/>
  </r>
  <r>
    <x v="1"/>
  </r>
  <r>
    <x v="0"/>
  </r>
  <r>
    <x v="1"/>
  </r>
  <r>
    <x v="0"/>
  </r>
  <r>
    <x v="0"/>
  </r>
  <r>
    <x v="0"/>
  </r>
  <r>
    <x v="0"/>
  </r>
  <r>
    <x v="0"/>
  </r>
  <r>
    <x v="0"/>
  </r>
  <r>
    <x v="1"/>
  </r>
  <r>
    <x v="1"/>
  </r>
  <r>
    <x v="0"/>
  </r>
  <r>
    <x v="0"/>
  </r>
  <r>
    <x v="0"/>
  </r>
  <r>
    <x v="1"/>
  </r>
  <r>
    <x v="0"/>
  </r>
  <r>
    <x v="1"/>
  </r>
  <r>
    <x v="1"/>
  </r>
  <r>
    <x v="0"/>
  </r>
  <r>
    <x v="1"/>
  </r>
  <r>
    <x v="1"/>
  </r>
  <r>
    <x v="1"/>
  </r>
  <r>
    <x v="1"/>
  </r>
  <r>
    <x v="0"/>
  </r>
  <r>
    <x v="0"/>
  </r>
  <r>
    <x v="0"/>
  </r>
  <r>
    <x v="0"/>
  </r>
  <r>
    <x v="0"/>
  </r>
  <r>
    <x v="1"/>
  </r>
  <r>
    <x v="0"/>
  </r>
  <r>
    <x v="1"/>
  </r>
  <r>
    <x v="1"/>
  </r>
  <r>
    <x v="0"/>
  </r>
  <r>
    <x v="0"/>
  </r>
  <r>
    <x v="1"/>
  </r>
  <r>
    <x v="0"/>
  </r>
  <r>
    <x v="0"/>
  </r>
  <r>
    <x v="1"/>
  </r>
  <r>
    <x v="1"/>
  </r>
  <r>
    <x v="0"/>
  </r>
  <r>
    <x v="1"/>
  </r>
  <r>
    <x v="0"/>
  </r>
  <r>
    <x v="0"/>
  </r>
  <r>
    <x v="0"/>
  </r>
  <r>
    <x v="0"/>
  </r>
  <r>
    <x v="0"/>
  </r>
  <r>
    <x v="1"/>
  </r>
  <r>
    <x v="1"/>
  </r>
  <r>
    <x v="0"/>
  </r>
  <r>
    <x v="0"/>
  </r>
  <r>
    <x v="0"/>
  </r>
  <r>
    <x v="0"/>
  </r>
  <r>
    <x v="1"/>
  </r>
  <r>
    <x v="1"/>
  </r>
  <r>
    <x v="0"/>
  </r>
  <r>
    <x v="1"/>
  </r>
  <r>
    <x v="0"/>
  </r>
  <r>
    <x v="0"/>
  </r>
  <r>
    <x v="0"/>
  </r>
  <r>
    <x v="0"/>
  </r>
  <r>
    <x v="1"/>
  </r>
  <r>
    <x v="2"/>
  </r>
  <r>
    <x v="1"/>
  </r>
  <r>
    <x v="1"/>
  </r>
  <r>
    <x v="1"/>
  </r>
  <r>
    <x v="0"/>
  </r>
  <r>
    <x v="0"/>
  </r>
  <r>
    <x v="1"/>
  </r>
  <r>
    <x v="1"/>
  </r>
  <r>
    <x v="1"/>
  </r>
  <r>
    <x v="0"/>
  </r>
  <r>
    <x v="0"/>
  </r>
  <r>
    <x v="0"/>
  </r>
  <r>
    <x v="1"/>
  </r>
  <r>
    <x v="0"/>
  </r>
  <r>
    <x v="0"/>
  </r>
  <r>
    <x v="0"/>
  </r>
  <r>
    <x v="0"/>
  </r>
  <r>
    <x v="0"/>
  </r>
  <r>
    <x v="0"/>
  </r>
  <r>
    <x v="1"/>
  </r>
  <r>
    <x v="1"/>
  </r>
  <r>
    <x v="1"/>
  </r>
  <r>
    <x v="0"/>
  </r>
  <r>
    <x v="1"/>
  </r>
  <r>
    <x v="0"/>
  </r>
  <r>
    <x v="1"/>
  </r>
  <r>
    <x v="0"/>
  </r>
  <r>
    <x v="1"/>
  </r>
  <r>
    <x v="2"/>
  </r>
  <r>
    <x v="0"/>
  </r>
  <r>
    <x v="1"/>
  </r>
  <r>
    <x v="1"/>
  </r>
  <r>
    <x v="2"/>
  </r>
  <r>
    <x v="1"/>
  </r>
  <r>
    <x v="1"/>
  </r>
  <r>
    <x v="1"/>
  </r>
  <r>
    <x v="0"/>
  </r>
  <r>
    <x v="1"/>
  </r>
  <r>
    <x v="0"/>
  </r>
  <r>
    <x v="1"/>
  </r>
  <r>
    <x v="1"/>
  </r>
  <r>
    <x v="1"/>
  </r>
  <r>
    <x v="1"/>
  </r>
  <r>
    <x v="1"/>
  </r>
  <r>
    <x v="0"/>
  </r>
  <r>
    <x v="0"/>
  </r>
  <r>
    <x v="0"/>
  </r>
  <r>
    <x v="0"/>
  </r>
  <r>
    <x v="0"/>
  </r>
  <r>
    <x v="0"/>
  </r>
  <r>
    <x v="0"/>
  </r>
  <r>
    <x v="1"/>
  </r>
  <r>
    <x v="1"/>
  </r>
  <r>
    <x v="1"/>
  </r>
  <r>
    <x v="0"/>
  </r>
  <r>
    <x v="0"/>
  </r>
  <r>
    <x v="1"/>
  </r>
  <r>
    <x v="0"/>
  </r>
  <r>
    <x v="0"/>
  </r>
  <r>
    <x v="1"/>
  </r>
  <r>
    <x v="1"/>
  </r>
  <r>
    <x v="1"/>
  </r>
  <r>
    <x v="2"/>
  </r>
  <r>
    <x v="0"/>
  </r>
  <r>
    <x v="1"/>
  </r>
  <r>
    <x v="1"/>
  </r>
  <r>
    <x v="0"/>
  </r>
  <r>
    <x v="0"/>
  </r>
  <r>
    <x v="1"/>
  </r>
  <r>
    <x v="0"/>
  </r>
  <r>
    <x v="1"/>
  </r>
  <r>
    <x v="0"/>
  </r>
  <r>
    <x v="0"/>
  </r>
  <r>
    <x v="0"/>
  </r>
  <r>
    <x v="1"/>
  </r>
  <r>
    <x v="0"/>
  </r>
  <r>
    <x v="0"/>
  </r>
  <r>
    <x v="0"/>
  </r>
  <r>
    <x v="0"/>
  </r>
  <r>
    <x v="0"/>
  </r>
  <r>
    <x v="0"/>
  </r>
  <r>
    <x v="1"/>
  </r>
  <r>
    <x v="1"/>
  </r>
  <r>
    <x v="1"/>
  </r>
  <r>
    <x v="0"/>
  </r>
  <r>
    <x v="0"/>
  </r>
  <r>
    <x v="1"/>
  </r>
  <r>
    <x v="1"/>
  </r>
  <r>
    <x v="1"/>
  </r>
  <r>
    <x v="1"/>
  </r>
  <r>
    <x v="1"/>
  </r>
  <r>
    <x v="1"/>
  </r>
  <r>
    <x v="1"/>
  </r>
  <r>
    <x v="0"/>
  </r>
  <r>
    <x v="1"/>
  </r>
  <r>
    <x v="0"/>
  </r>
  <r>
    <x v="1"/>
  </r>
  <r>
    <x v="1"/>
  </r>
  <r>
    <x v="1"/>
  </r>
  <r>
    <x v="1"/>
  </r>
  <r>
    <x v="1"/>
  </r>
  <r>
    <x v="1"/>
  </r>
  <r>
    <x v="1"/>
  </r>
  <r>
    <x v="0"/>
  </r>
  <r>
    <x v="1"/>
  </r>
  <r>
    <x v="1"/>
  </r>
  <r>
    <x v="1"/>
  </r>
  <r>
    <x v="1"/>
  </r>
  <r>
    <x v="1"/>
  </r>
  <r>
    <x v="1"/>
  </r>
  <r>
    <x v="0"/>
  </r>
  <r>
    <x v="1"/>
  </r>
  <r>
    <x v="1"/>
  </r>
  <r>
    <x v="1"/>
  </r>
  <r>
    <x v="1"/>
  </r>
  <r>
    <x v="0"/>
  </r>
  <r>
    <x v="1"/>
  </r>
  <r>
    <x v="0"/>
  </r>
  <r>
    <x v="2"/>
  </r>
  <r>
    <x v="1"/>
  </r>
  <r>
    <x v="0"/>
  </r>
  <r>
    <x v="0"/>
  </r>
  <r>
    <x v="0"/>
  </r>
  <r>
    <x v="1"/>
  </r>
  <r>
    <x v="0"/>
  </r>
  <r>
    <x v="0"/>
  </r>
  <r>
    <x v="1"/>
  </r>
  <r>
    <x v="0"/>
  </r>
  <r>
    <x v="0"/>
  </r>
  <r>
    <x v="1"/>
  </r>
  <r>
    <x v="1"/>
  </r>
  <r>
    <x v="0"/>
  </r>
  <r>
    <x v="1"/>
  </r>
  <r>
    <x v="1"/>
  </r>
  <r>
    <x v="1"/>
  </r>
  <r>
    <x v="0"/>
  </r>
  <r>
    <x v="2"/>
  </r>
  <r>
    <x v="1"/>
  </r>
  <r>
    <x v="1"/>
  </r>
  <r>
    <x v="1"/>
  </r>
  <r>
    <x v="1"/>
  </r>
  <r>
    <x v="0"/>
  </r>
  <r>
    <x v="0"/>
  </r>
  <r>
    <x v="0"/>
  </r>
  <r>
    <x v="1"/>
  </r>
  <r>
    <x v="0"/>
  </r>
  <r>
    <x v="1"/>
  </r>
  <r>
    <x v="1"/>
  </r>
  <r>
    <x v="0"/>
  </r>
  <r>
    <x v="0"/>
  </r>
  <r>
    <x v="1"/>
  </r>
  <r>
    <x v="0"/>
  </r>
  <r>
    <x v="0"/>
  </r>
  <r>
    <x v="1"/>
  </r>
  <r>
    <x v="0"/>
  </r>
  <r>
    <x v="0"/>
  </r>
  <r>
    <x v="1"/>
  </r>
  <r>
    <x v="1"/>
  </r>
  <r>
    <x v="1"/>
  </r>
  <r>
    <x v="1"/>
  </r>
  <r>
    <x v="1"/>
  </r>
  <r>
    <x v="1"/>
  </r>
  <r>
    <x v="1"/>
  </r>
  <r>
    <x v="0"/>
  </r>
  <r>
    <x v="1"/>
  </r>
  <r>
    <x v="1"/>
  </r>
  <r>
    <x v="0"/>
  </r>
  <r>
    <x v="1"/>
  </r>
  <r>
    <x v="0"/>
  </r>
  <r>
    <x v="1"/>
  </r>
  <r>
    <x v="1"/>
  </r>
  <r>
    <x v="1"/>
  </r>
  <r>
    <x v="1"/>
  </r>
  <r>
    <x v="1"/>
  </r>
  <r>
    <x v="1"/>
  </r>
  <r>
    <x v="1"/>
  </r>
  <r>
    <x v="1"/>
  </r>
  <r>
    <x v="1"/>
  </r>
  <r>
    <x v="0"/>
  </r>
  <r>
    <x v="0"/>
  </r>
  <r>
    <x v="0"/>
  </r>
  <r>
    <x v="1"/>
  </r>
  <r>
    <x v="1"/>
  </r>
  <r>
    <x v="1"/>
  </r>
  <r>
    <x v="0"/>
  </r>
  <r>
    <x v="1"/>
  </r>
  <r>
    <x v="1"/>
  </r>
  <r>
    <x v="1"/>
  </r>
  <r>
    <x v="1"/>
  </r>
  <r>
    <x v="0"/>
  </r>
  <r>
    <x v="1"/>
  </r>
  <r>
    <x v="1"/>
  </r>
  <r>
    <x v="1"/>
  </r>
  <r>
    <x v="1"/>
  </r>
  <r>
    <x v="1"/>
  </r>
  <r>
    <x v="1"/>
  </r>
  <r>
    <x v="0"/>
  </r>
  <r>
    <x v="1"/>
  </r>
  <r>
    <x v="1"/>
  </r>
  <r>
    <x v="1"/>
  </r>
  <r>
    <x v="0"/>
  </r>
  <r>
    <x v="1"/>
  </r>
  <r>
    <x v="1"/>
  </r>
  <r>
    <x v="1"/>
  </r>
  <r>
    <x v="0"/>
  </r>
  <r>
    <x v="1"/>
  </r>
  <r>
    <x v="0"/>
  </r>
  <r>
    <x v="1"/>
  </r>
  <r>
    <x v="0"/>
  </r>
  <r>
    <x v="1"/>
  </r>
  <r>
    <x v="1"/>
  </r>
  <r>
    <x v="1"/>
  </r>
  <r>
    <x v="0"/>
  </r>
  <r>
    <x v="0"/>
  </r>
  <r>
    <x v="0"/>
  </r>
  <r>
    <x v="2"/>
  </r>
  <r>
    <x v="2"/>
  </r>
  <r>
    <x v="0"/>
  </r>
  <r>
    <x v="0"/>
  </r>
  <r>
    <x v="1"/>
  </r>
  <r>
    <x v="1"/>
  </r>
  <r>
    <x v="1"/>
  </r>
  <r>
    <x v="1"/>
  </r>
  <r>
    <x v="0"/>
  </r>
  <r>
    <x v="1"/>
  </r>
  <r>
    <x v="1"/>
  </r>
  <r>
    <x v="0"/>
  </r>
  <r>
    <x v="0"/>
  </r>
  <r>
    <x v="1"/>
  </r>
  <r>
    <x v="0"/>
  </r>
  <r>
    <x v="1"/>
  </r>
  <r>
    <x v="1"/>
  </r>
  <r>
    <x v="1"/>
  </r>
  <r>
    <x v="1"/>
  </r>
  <r>
    <x v="0"/>
  </r>
  <r>
    <x v="1"/>
  </r>
  <r>
    <x v="1"/>
  </r>
  <r>
    <x v="1"/>
  </r>
  <r>
    <x v="0"/>
  </r>
  <r>
    <x v="0"/>
  </r>
  <r>
    <x v="1"/>
  </r>
  <r>
    <x v="1"/>
  </r>
  <r>
    <x v="1"/>
  </r>
  <r>
    <x v="1"/>
  </r>
  <r>
    <x v="0"/>
  </r>
  <r>
    <x v="0"/>
  </r>
  <r>
    <x v="1"/>
  </r>
  <r>
    <x v="0"/>
  </r>
  <r>
    <x v="1"/>
  </r>
  <r>
    <x v="0"/>
  </r>
  <r>
    <x v="1"/>
  </r>
  <r>
    <x v="1"/>
  </r>
  <r>
    <x v="0"/>
  </r>
  <r>
    <x v="1"/>
  </r>
  <r>
    <x v="1"/>
  </r>
  <r>
    <x v="1"/>
  </r>
  <r>
    <x v="1"/>
  </r>
  <r>
    <x v="1"/>
  </r>
  <r>
    <x v="1"/>
  </r>
  <r>
    <x v="1"/>
  </r>
  <r>
    <x v="1"/>
  </r>
  <r>
    <x v="0"/>
  </r>
  <r>
    <x v="1"/>
  </r>
  <r>
    <x v="1"/>
  </r>
  <r>
    <x v="1"/>
  </r>
  <r>
    <x v="1"/>
  </r>
  <r>
    <x v="1"/>
  </r>
  <r>
    <x v="1"/>
  </r>
  <r>
    <x v="1"/>
  </r>
  <r>
    <x v="0"/>
  </r>
  <r>
    <x v="0"/>
  </r>
  <r>
    <x v="1"/>
  </r>
  <r>
    <x v="1"/>
  </r>
  <r>
    <x v="1"/>
  </r>
  <r>
    <x v="0"/>
  </r>
  <r>
    <x v="0"/>
  </r>
  <r>
    <x v="1"/>
  </r>
  <r>
    <x v="1"/>
  </r>
  <r>
    <x v="1"/>
  </r>
  <r>
    <x v="1"/>
  </r>
  <r>
    <x v="1"/>
  </r>
  <r>
    <x v="1"/>
  </r>
  <r>
    <x v="1"/>
  </r>
  <r>
    <x v="0"/>
  </r>
  <r>
    <x v="0"/>
  </r>
  <r>
    <x v="1"/>
  </r>
  <r>
    <x v="1"/>
  </r>
  <r>
    <x v="1"/>
  </r>
  <r>
    <x v="1"/>
  </r>
  <r>
    <x v="0"/>
  </r>
  <r>
    <x v="1"/>
  </r>
  <r>
    <x v="1"/>
  </r>
  <r>
    <x v="1"/>
  </r>
  <r>
    <x v="1"/>
  </r>
  <r>
    <x v="1"/>
  </r>
  <r>
    <x v="1"/>
  </r>
  <r>
    <x v="1"/>
  </r>
  <r>
    <x v="1"/>
  </r>
  <r>
    <x v="0"/>
  </r>
  <r>
    <x v="1"/>
  </r>
  <r>
    <x v="1"/>
  </r>
  <r>
    <x v="1"/>
  </r>
  <r>
    <x v="2"/>
  </r>
  <r>
    <x v="1"/>
  </r>
  <r>
    <x v="1"/>
  </r>
  <r>
    <x v="0"/>
  </r>
  <r>
    <x v="1"/>
  </r>
  <r>
    <x v="1"/>
  </r>
  <r>
    <x v="1"/>
  </r>
  <r>
    <x v="1"/>
  </r>
  <r>
    <x v="1"/>
  </r>
  <r>
    <x v="1"/>
  </r>
  <r>
    <x v="1"/>
  </r>
  <r>
    <x v="1"/>
  </r>
  <r>
    <x v="1"/>
  </r>
  <r>
    <x v="0"/>
  </r>
  <r>
    <x v="1"/>
  </r>
  <r>
    <x v="1"/>
  </r>
  <r>
    <x v="2"/>
  </r>
  <r>
    <x v="0"/>
  </r>
  <r>
    <x v="0"/>
  </r>
  <r>
    <x v="1"/>
  </r>
  <r>
    <x v="1"/>
  </r>
  <r>
    <x v="1"/>
  </r>
  <r>
    <x v="1"/>
  </r>
  <r>
    <x v="1"/>
  </r>
  <r>
    <x v="0"/>
  </r>
  <r>
    <x v="1"/>
  </r>
  <r>
    <x v="1"/>
  </r>
  <r>
    <x v="1"/>
  </r>
  <r>
    <x v="1"/>
  </r>
  <r>
    <x v="1"/>
  </r>
  <r>
    <x v="1"/>
  </r>
  <r>
    <x v="1"/>
  </r>
  <r>
    <x v="1"/>
  </r>
  <r>
    <x v="1"/>
  </r>
  <r>
    <x v="1"/>
  </r>
  <r>
    <x v="1"/>
  </r>
  <r>
    <x v="1"/>
  </r>
  <r>
    <x v="1"/>
  </r>
  <r>
    <x v="1"/>
  </r>
  <r>
    <x v="1"/>
  </r>
  <r>
    <x v="1"/>
  </r>
  <r>
    <x v="1"/>
  </r>
  <r>
    <x v="1"/>
  </r>
  <r>
    <x v="1"/>
  </r>
  <r>
    <x v="1"/>
  </r>
  <r>
    <x v="1"/>
  </r>
  <r>
    <x v="1"/>
  </r>
  <r>
    <x v="1"/>
  </r>
  <r>
    <x v="0"/>
  </r>
  <r>
    <x v="1"/>
  </r>
  <r>
    <x v="1"/>
  </r>
  <r>
    <x v="1"/>
  </r>
  <r>
    <x v="1"/>
  </r>
  <r>
    <x v="1"/>
  </r>
  <r>
    <x v="0"/>
  </r>
  <r>
    <x v="1"/>
  </r>
  <r>
    <x v="1"/>
  </r>
  <r>
    <x v="0"/>
  </r>
  <r>
    <x v="1"/>
  </r>
  <r>
    <x v="1"/>
  </r>
  <r>
    <x v="0"/>
  </r>
  <r>
    <x v="1"/>
  </r>
  <r>
    <x v="1"/>
  </r>
  <r>
    <x v="1"/>
  </r>
  <r>
    <x v="1"/>
  </r>
  <r>
    <x v="1"/>
  </r>
  <r>
    <x v="1"/>
  </r>
  <r>
    <x v="0"/>
  </r>
  <r>
    <x v="2"/>
  </r>
  <r>
    <x v="1"/>
  </r>
  <r>
    <x v="1"/>
  </r>
  <r>
    <x v="1"/>
  </r>
  <r>
    <x v="0"/>
  </r>
  <r>
    <x v="1"/>
  </r>
  <r>
    <x v="1"/>
  </r>
  <r>
    <x v="1"/>
  </r>
  <r>
    <x v="0"/>
  </r>
  <r>
    <x v="1"/>
  </r>
  <r>
    <x v="1"/>
  </r>
  <r>
    <x v="1"/>
  </r>
  <r>
    <x v="1"/>
  </r>
  <r>
    <x v="0"/>
  </r>
  <r>
    <x v="1"/>
  </r>
  <r>
    <x v="1"/>
  </r>
  <r>
    <x v="1"/>
  </r>
  <r>
    <x v="1"/>
  </r>
  <r>
    <x v="2"/>
  </r>
  <r>
    <x v="1"/>
  </r>
  <r>
    <x v="1"/>
  </r>
  <r>
    <x v="1"/>
  </r>
  <r>
    <x v="0"/>
  </r>
  <r>
    <x v="1"/>
  </r>
  <r>
    <x v="1"/>
  </r>
  <r>
    <x v="1"/>
  </r>
  <r>
    <x v="1"/>
  </r>
  <r>
    <x v="0"/>
  </r>
  <r>
    <x v="2"/>
  </r>
  <r>
    <x v="2"/>
  </r>
  <r>
    <x v="1"/>
  </r>
  <r>
    <x v="1"/>
  </r>
  <r>
    <x v="1"/>
  </r>
  <r>
    <x v="1"/>
  </r>
  <r>
    <x v="0"/>
  </r>
  <r>
    <x v="2"/>
  </r>
  <r>
    <x v="2"/>
  </r>
  <r>
    <x v="1"/>
  </r>
  <r>
    <x v="1"/>
  </r>
  <r>
    <x v="1"/>
  </r>
  <r>
    <x v="1"/>
  </r>
  <r>
    <x v="1"/>
  </r>
  <r>
    <x v="1"/>
  </r>
  <r>
    <x v="0"/>
  </r>
  <r>
    <x v="1"/>
  </r>
  <r>
    <x v="1"/>
  </r>
  <r>
    <x v="1"/>
  </r>
  <r>
    <x v="1"/>
  </r>
  <r>
    <x v="1"/>
  </r>
  <r>
    <x v="1"/>
  </r>
  <r>
    <x v="1"/>
  </r>
  <r>
    <x v="1"/>
  </r>
  <r>
    <x v="1"/>
  </r>
  <r>
    <x v="1"/>
  </r>
  <r>
    <x v="1"/>
  </r>
  <r>
    <x v="1"/>
  </r>
  <r>
    <x v="0"/>
  </r>
  <r>
    <x v="0"/>
  </r>
  <r>
    <x v="2"/>
  </r>
  <r>
    <x v="1"/>
  </r>
  <r>
    <x v="1"/>
  </r>
  <r>
    <x v="0"/>
  </r>
  <r>
    <x v="0"/>
  </r>
  <r>
    <x v="1"/>
  </r>
  <r>
    <x v="1"/>
  </r>
  <r>
    <x v="0"/>
  </r>
  <r>
    <x v="2"/>
  </r>
  <r>
    <x v="1"/>
  </r>
  <r>
    <x v="1"/>
  </r>
  <r>
    <x v="1"/>
  </r>
  <r>
    <x v="1"/>
  </r>
  <r>
    <x v="1"/>
  </r>
  <r>
    <x v="2"/>
  </r>
  <r>
    <x v="0"/>
  </r>
  <r>
    <x v="1"/>
  </r>
  <r>
    <x v="1"/>
  </r>
  <r>
    <x v="1"/>
  </r>
  <r>
    <x v="0"/>
  </r>
  <r>
    <x v="1"/>
  </r>
  <r>
    <x v="1"/>
  </r>
  <r>
    <x v="1"/>
  </r>
  <r>
    <x v="1"/>
  </r>
  <r>
    <x v="0"/>
  </r>
  <r>
    <x v="1"/>
  </r>
  <r>
    <x v="1"/>
  </r>
  <r>
    <x v="0"/>
  </r>
  <r>
    <x v="1"/>
  </r>
  <r>
    <x v="1"/>
  </r>
  <r>
    <x v="0"/>
  </r>
  <r>
    <x v="1"/>
  </r>
  <r>
    <x v="1"/>
  </r>
  <r>
    <x v="0"/>
  </r>
  <r>
    <x v="1"/>
  </r>
  <r>
    <x v="0"/>
  </r>
  <r>
    <x v="1"/>
  </r>
  <r>
    <x v="1"/>
  </r>
  <r>
    <x v="1"/>
  </r>
  <r>
    <x v="0"/>
  </r>
  <r>
    <x v="0"/>
  </r>
  <r>
    <x v="1"/>
  </r>
  <r>
    <x v="1"/>
  </r>
  <r>
    <x v="1"/>
  </r>
  <r>
    <x v="2"/>
  </r>
  <r>
    <x v="1"/>
  </r>
  <r>
    <x v="1"/>
  </r>
  <r>
    <x v="1"/>
  </r>
  <r>
    <x v="2"/>
  </r>
  <r>
    <x v="0"/>
  </r>
  <r>
    <x v="2"/>
  </r>
  <r>
    <x v="1"/>
  </r>
  <r>
    <x v="0"/>
  </r>
  <r>
    <x v="1"/>
  </r>
  <r>
    <x v="1"/>
  </r>
  <r>
    <x v="1"/>
  </r>
  <r>
    <x v="1"/>
  </r>
  <r>
    <x v="1"/>
  </r>
  <r>
    <x v="1"/>
  </r>
  <r>
    <x v="1"/>
  </r>
  <r>
    <x v="0"/>
  </r>
  <r>
    <x v="1"/>
  </r>
  <r>
    <x v="1"/>
  </r>
  <r>
    <x v="1"/>
  </r>
  <r>
    <x v="1"/>
  </r>
  <r>
    <x v="0"/>
  </r>
  <r>
    <x v="1"/>
  </r>
  <r>
    <x v="1"/>
  </r>
  <r>
    <x v="1"/>
  </r>
  <r>
    <x v="1"/>
  </r>
  <r>
    <x v="1"/>
  </r>
  <r>
    <x v="1"/>
  </r>
  <r>
    <x v="1"/>
  </r>
  <r>
    <x v="0"/>
  </r>
  <r>
    <x v="0"/>
  </r>
  <r>
    <x v="1"/>
  </r>
  <r>
    <x v="1"/>
  </r>
  <r>
    <x v="1"/>
  </r>
  <r>
    <x v="1"/>
  </r>
  <r>
    <x v="1"/>
  </r>
  <r>
    <x v="1"/>
  </r>
  <r>
    <x v="1"/>
  </r>
  <r>
    <x v="1"/>
  </r>
  <r>
    <x v="1"/>
  </r>
  <r>
    <x v="0"/>
  </r>
  <r>
    <x v="1"/>
  </r>
  <r>
    <x v="0"/>
  </r>
  <r>
    <x v="1"/>
  </r>
  <r>
    <x v="1"/>
  </r>
  <r>
    <x v="1"/>
  </r>
  <r>
    <x v="0"/>
  </r>
  <r>
    <x v="1"/>
  </r>
  <r>
    <x v="0"/>
  </r>
  <r>
    <x v="1"/>
  </r>
  <r>
    <x v="1"/>
  </r>
  <r>
    <x v="0"/>
  </r>
  <r>
    <x v="0"/>
  </r>
  <r>
    <x v="1"/>
  </r>
  <r>
    <x v="1"/>
  </r>
  <r>
    <x v="1"/>
  </r>
  <r>
    <x v="1"/>
  </r>
  <r>
    <x v="0"/>
  </r>
  <r>
    <x v="1"/>
  </r>
  <r>
    <x v="0"/>
  </r>
  <r>
    <x v="1"/>
  </r>
  <r>
    <x v="1"/>
  </r>
  <r>
    <x v="1"/>
  </r>
  <r>
    <x v="1"/>
  </r>
  <r>
    <x v="1"/>
  </r>
  <r>
    <x v="1"/>
  </r>
  <r>
    <x v="0"/>
  </r>
  <r>
    <x v="1"/>
  </r>
  <r>
    <x v="1"/>
  </r>
  <r>
    <x v="1"/>
  </r>
  <r>
    <x v="1"/>
  </r>
  <r>
    <x v="1"/>
  </r>
  <r>
    <x v="1"/>
  </r>
  <r>
    <x v="0"/>
  </r>
  <r>
    <x v="0"/>
  </r>
  <r>
    <x v="1"/>
  </r>
  <r>
    <x v="1"/>
  </r>
  <r>
    <x v="1"/>
  </r>
  <r>
    <x v="1"/>
  </r>
  <r>
    <x v="1"/>
  </r>
  <r>
    <x v="1"/>
  </r>
  <r>
    <x v="1"/>
  </r>
  <r>
    <x v="1"/>
  </r>
  <r>
    <x v="1"/>
  </r>
  <r>
    <x v="1"/>
  </r>
  <r>
    <x v="1"/>
  </r>
  <r>
    <x v="1"/>
  </r>
  <r>
    <x v="1"/>
  </r>
  <r>
    <x v="1"/>
  </r>
  <r>
    <x v="0"/>
  </r>
  <r>
    <x v="1"/>
  </r>
  <r>
    <x v="1"/>
  </r>
  <r>
    <x v="1"/>
  </r>
  <r>
    <x v="1"/>
  </r>
  <r>
    <x v="1"/>
  </r>
  <r>
    <x v="0"/>
  </r>
  <r>
    <x v="1"/>
  </r>
  <r>
    <x v="1"/>
  </r>
  <r>
    <x v="1"/>
  </r>
  <r>
    <x v="1"/>
  </r>
  <r>
    <x v="1"/>
  </r>
  <r>
    <x v="1"/>
  </r>
  <r>
    <x v="1"/>
  </r>
  <r>
    <x v="1"/>
  </r>
  <r>
    <x v="1"/>
  </r>
  <r>
    <x v="1"/>
  </r>
  <r>
    <x v="2"/>
  </r>
  <r>
    <x v="0"/>
  </r>
  <r>
    <x v="0"/>
  </r>
  <r>
    <x v="1"/>
  </r>
  <r>
    <x v="1"/>
  </r>
  <r>
    <x v="1"/>
  </r>
  <r>
    <x v="0"/>
  </r>
  <r>
    <x v="1"/>
  </r>
  <r>
    <x v="1"/>
  </r>
  <r>
    <x v="0"/>
  </r>
  <r>
    <x v="1"/>
  </r>
  <r>
    <x v="1"/>
  </r>
  <r>
    <x v="0"/>
  </r>
  <r>
    <x v="1"/>
  </r>
  <r>
    <x v="1"/>
  </r>
  <r>
    <x v="1"/>
  </r>
  <r>
    <x v="1"/>
  </r>
  <r>
    <x v="1"/>
  </r>
  <r>
    <x v="1"/>
  </r>
  <r>
    <x v="0"/>
  </r>
  <r>
    <x v="0"/>
  </r>
  <r>
    <x v="1"/>
  </r>
  <r>
    <x v="1"/>
  </r>
  <r>
    <x v="1"/>
  </r>
  <r>
    <x v="1"/>
  </r>
  <r>
    <x v="1"/>
  </r>
  <r>
    <x v="1"/>
  </r>
  <r>
    <x v="1"/>
  </r>
  <r>
    <x v="1"/>
  </r>
  <r>
    <x v="1"/>
  </r>
  <r>
    <x v="1"/>
  </r>
  <r>
    <x v="1"/>
  </r>
  <r>
    <x v="1"/>
  </r>
  <r>
    <x v="1"/>
  </r>
  <r>
    <x v="2"/>
  </r>
  <r>
    <x v="1"/>
  </r>
  <r>
    <x v="1"/>
  </r>
  <r>
    <x v="1"/>
  </r>
  <r>
    <x v="1"/>
  </r>
  <r>
    <x v="1"/>
  </r>
  <r>
    <x v="1"/>
  </r>
  <r>
    <x v="1"/>
  </r>
  <r>
    <x v="1"/>
  </r>
  <r>
    <x v="1"/>
  </r>
  <r>
    <x v="0"/>
  </r>
  <r>
    <x v="1"/>
  </r>
  <r>
    <x v="1"/>
  </r>
  <r>
    <x v="1"/>
  </r>
  <r>
    <x v="1"/>
  </r>
  <r>
    <x v="1"/>
  </r>
  <r>
    <x v="1"/>
  </r>
  <r>
    <x v="1"/>
  </r>
  <r>
    <x v="1"/>
  </r>
  <r>
    <x v="1"/>
  </r>
  <r>
    <x v="1"/>
  </r>
  <r>
    <x v="1"/>
  </r>
  <r>
    <x v="0"/>
  </r>
  <r>
    <x v="2"/>
  </r>
  <r>
    <x v="1"/>
  </r>
  <r>
    <x v="1"/>
  </r>
  <r>
    <x v="1"/>
  </r>
  <r>
    <x v="1"/>
  </r>
  <r>
    <x v="0"/>
  </r>
  <r>
    <x v="1"/>
  </r>
  <r>
    <x v="0"/>
  </r>
  <r>
    <x v="0"/>
  </r>
  <r>
    <x v="0"/>
  </r>
  <r>
    <x v="0"/>
  </r>
  <r>
    <x v="1"/>
  </r>
  <r>
    <x v="1"/>
  </r>
  <r>
    <x v="1"/>
  </r>
  <r>
    <x v="0"/>
  </r>
  <r>
    <x v="1"/>
  </r>
  <r>
    <x v="1"/>
  </r>
  <r>
    <x v="1"/>
  </r>
  <r>
    <x v="1"/>
  </r>
  <r>
    <x v="1"/>
  </r>
  <r>
    <x v="1"/>
  </r>
  <r>
    <x v="1"/>
  </r>
  <r>
    <x v="1"/>
  </r>
  <r>
    <x v="1"/>
  </r>
  <r>
    <x v="0"/>
  </r>
  <r>
    <x v="0"/>
  </r>
  <r>
    <x v="0"/>
  </r>
  <r>
    <x v="1"/>
  </r>
  <r>
    <x v="1"/>
  </r>
  <r>
    <x v="1"/>
  </r>
  <r>
    <x v="1"/>
  </r>
  <r>
    <x v="2"/>
  </r>
  <r>
    <x v="1"/>
  </r>
  <r>
    <x v="1"/>
  </r>
  <r>
    <x v="1"/>
  </r>
  <r>
    <x v="1"/>
  </r>
  <r>
    <x v="1"/>
  </r>
  <r>
    <x v="1"/>
  </r>
  <r>
    <x v="1"/>
  </r>
  <r>
    <x v="1"/>
  </r>
  <r>
    <x v="1"/>
  </r>
  <r>
    <x v="0"/>
  </r>
  <r>
    <x v="0"/>
  </r>
  <r>
    <x v="1"/>
  </r>
  <r>
    <x v="1"/>
  </r>
  <r>
    <x v="1"/>
  </r>
  <r>
    <x v="0"/>
  </r>
  <r>
    <x v="0"/>
  </r>
  <r>
    <x v="0"/>
  </r>
  <r>
    <x v="1"/>
  </r>
  <r>
    <x v="1"/>
  </r>
  <r>
    <x v="0"/>
  </r>
  <r>
    <x v="1"/>
  </r>
  <r>
    <x v="2"/>
  </r>
  <r>
    <x v="1"/>
  </r>
  <r>
    <x v="1"/>
  </r>
  <r>
    <x v="1"/>
  </r>
  <r>
    <x v="1"/>
  </r>
  <r>
    <x v="0"/>
  </r>
  <r>
    <x v="0"/>
  </r>
  <r>
    <x v="1"/>
  </r>
  <r>
    <x v="0"/>
  </r>
  <r>
    <x v="1"/>
  </r>
  <r>
    <x v="1"/>
  </r>
  <r>
    <x v="1"/>
  </r>
  <r>
    <x v="1"/>
  </r>
  <r>
    <x v="2"/>
  </r>
  <r>
    <x v="1"/>
  </r>
  <r>
    <x v="1"/>
  </r>
  <r>
    <x v="1"/>
  </r>
  <r>
    <x v="1"/>
  </r>
  <r>
    <x v="0"/>
  </r>
  <r>
    <x v="1"/>
  </r>
  <r>
    <x v="1"/>
  </r>
  <r>
    <x v="1"/>
  </r>
  <r>
    <x v="1"/>
  </r>
  <r>
    <x v="1"/>
  </r>
  <r>
    <x v="1"/>
  </r>
  <r>
    <x v="1"/>
  </r>
  <r>
    <x v="1"/>
  </r>
  <r>
    <x v="1"/>
  </r>
  <r>
    <x v="1"/>
  </r>
  <r>
    <x v="1"/>
  </r>
  <r>
    <x v="1"/>
  </r>
  <r>
    <x v="0"/>
  </r>
  <r>
    <x v="1"/>
  </r>
  <r>
    <x v="1"/>
  </r>
  <r>
    <x v="1"/>
  </r>
  <r>
    <x v="1"/>
  </r>
  <r>
    <x v="1"/>
  </r>
  <r>
    <x v="1"/>
  </r>
  <r>
    <x v="1"/>
  </r>
  <r>
    <x v="1"/>
  </r>
  <r>
    <x v="1"/>
  </r>
  <r>
    <x v="1"/>
  </r>
  <r>
    <x v="1"/>
  </r>
  <r>
    <x v="1"/>
  </r>
  <r>
    <x v="1"/>
  </r>
  <r>
    <x v="0"/>
  </r>
  <r>
    <x v="1"/>
  </r>
  <r>
    <x v="1"/>
  </r>
  <r>
    <x v="1"/>
  </r>
  <r>
    <x v="1"/>
  </r>
  <r>
    <x v="1"/>
  </r>
  <r>
    <x v="1"/>
  </r>
  <r>
    <x v="1"/>
  </r>
  <r>
    <x v="2"/>
  </r>
  <r>
    <x v="0"/>
  </r>
  <r>
    <x v="1"/>
  </r>
  <r>
    <x v="1"/>
  </r>
  <r>
    <x v="0"/>
  </r>
  <r>
    <x v="0"/>
  </r>
  <r>
    <x v="1"/>
  </r>
  <r>
    <x v="1"/>
  </r>
  <r>
    <x v="1"/>
  </r>
  <r>
    <x v="1"/>
  </r>
  <r>
    <x v="1"/>
  </r>
  <r>
    <x v="1"/>
  </r>
  <r>
    <x v="1"/>
  </r>
  <r>
    <x v="0"/>
  </r>
  <r>
    <x v="1"/>
  </r>
  <r>
    <x v="1"/>
  </r>
  <r>
    <x v="1"/>
  </r>
  <r>
    <x v="1"/>
  </r>
  <r>
    <x v="1"/>
  </r>
  <r>
    <x v="1"/>
  </r>
  <r>
    <x v="1"/>
  </r>
  <r>
    <x v="1"/>
  </r>
  <r>
    <x v="0"/>
  </r>
  <r>
    <x v="1"/>
  </r>
  <r>
    <x v="0"/>
  </r>
  <r>
    <x v="0"/>
  </r>
  <r>
    <x v="1"/>
  </r>
  <r>
    <x v="1"/>
  </r>
  <r>
    <x v="1"/>
  </r>
  <r>
    <x v="1"/>
  </r>
  <r>
    <x v="0"/>
  </r>
  <r>
    <x v="0"/>
  </r>
  <r>
    <x v="1"/>
  </r>
  <r>
    <x v="1"/>
  </r>
  <r>
    <x v="1"/>
  </r>
  <r>
    <x v="0"/>
  </r>
  <r>
    <x v="1"/>
  </r>
  <r>
    <x v="1"/>
  </r>
  <r>
    <x v="1"/>
  </r>
  <r>
    <x v="1"/>
  </r>
  <r>
    <x v="1"/>
  </r>
  <r>
    <x v="1"/>
  </r>
  <r>
    <x v="1"/>
  </r>
  <r>
    <x v="1"/>
  </r>
  <r>
    <x v="1"/>
  </r>
  <r>
    <x v="1"/>
  </r>
  <r>
    <x v="0"/>
  </r>
  <r>
    <x v="0"/>
  </r>
  <r>
    <x v="0"/>
  </r>
  <r>
    <x v="2"/>
  </r>
  <r>
    <x v="2"/>
  </r>
  <r>
    <x v="1"/>
  </r>
  <r>
    <x v="1"/>
  </r>
  <r>
    <x v="0"/>
  </r>
  <r>
    <x v="1"/>
  </r>
  <r>
    <x v="1"/>
  </r>
  <r>
    <x v="0"/>
  </r>
  <r>
    <x v="0"/>
  </r>
  <r>
    <x v="0"/>
  </r>
  <r>
    <x v="1"/>
  </r>
  <r>
    <x v="0"/>
  </r>
  <r>
    <x v="1"/>
  </r>
  <r>
    <x v="1"/>
  </r>
  <r>
    <x v="1"/>
  </r>
  <r>
    <x v="0"/>
  </r>
  <r>
    <x v="0"/>
  </r>
  <r>
    <x v="1"/>
  </r>
  <r>
    <x v="1"/>
  </r>
  <r>
    <x v="1"/>
  </r>
  <r>
    <x v="1"/>
  </r>
  <r>
    <x v="0"/>
  </r>
  <r>
    <x v="0"/>
  </r>
  <r>
    <x v="1"/>
  </r>
  <r>
    <x v="1"/>
  </r>
  <r>
    <x v="1"/>
  </r>
  <r>
    <x v="1"/>
  </r>
  <r>
    <x v="1"/>
  </r>
  <r>
    <x v="1"/>
  </r>
  <r>
    <x v="1"/>
  </r>
  <r>
    <x v="1"/>
  </r>
  <r>
    <x v="1"/>
  </r>
  <r>
    <x v="1"/>
  </r>
  <r>
    <x v="1"/>
  </r>
  <r>
    <x v="1"/>
  </r>
  <r>
    <x v="1"/>
  </r>
  <r>
    <x v="1"/>
  </r>
  <r>
    <x v="0"/>
  </r>
  <r>
    <x v="0"/>
  </r>
  <r>
    <x v="1"/>
  </r>
  <r>
    <x v="1"/>
  </r>
  <r>
    <x v="1"/>
  </r>
  <r>
    <x v="1"/>
  </r>
  <r>
    <x v="1"/>
  </r>
  <r>
    <x v="0"/>
  </r>
  <r>
    <x v="1"/>
  </r>
  <r>
    <x v="1"/>
  </r>
  <r>
    <x v="1"/>
  </r>
  <r>
    <x v="1"/>
  </r>
  <r>
    <x v="0"/>
  </r>
  <r>
    <x v="0"/>
  </r>
  <r>
    <x v="0"/>
  </r>
  <r>
    <x v="0"/>
  </r>
  <r>
    <x v="0"/>
  </r>
  <r>
    <x v="1"/>
  </r>
  <r>
    <x v="1"/>
  </r>
  <r>
    <x v="1"/>
  </r>
  <r>
    <x v="0"/>
  </r>
  <r>
    <x v="1"/>
  </r>
  <r>
    <x v="1"/>
  </r>
  <r>
    <x v="1"/>
  </r>
  <r>
    <x v="2"/>
  </r>
  <r>
    <x v="2"/>
  </r>
  <r>
    <x v="1"/>
  </r>
  <r>
    <x v="1"/>
  </r>
  <r>
    <x v="1"/>
  </r>
  <r>
    <x v="1"/>
  </r>
  <r>
    <x v="1"/>
  </r>
  <r>
    <x v="1"/>
  </r>
  <r>
    <x v="1"/>
  </r>
  <r>
    <x v="1"/>
  </r>
  <r>
    <x v="0"/>
  </r>
  <r>
    <x v="0"/>
  </r>
  <r>
    <x v="0"/>
  </r>
  <r>
    <x v="0"/>
  </r>
  <r>
    <x v="1"/>
  </r>
  <r>
    <x v="1"/>
  </r>
  <r>
    <x v="1"/>
  </r>
  <r>
    <x v="1"/>
  </r>
  <r>
    <x v="0"/>
  </r>
  <r>
    <x v="0"/>
  </r>
  <r>
    <x v="0"/>
  </r>
  <r>
    <x v="0"/>
  </r>
  <r>
    <x v="1"/>
  </r>
  <r>
    <x v="1"/>
  </r>
  <r>
    <x v="1"/>
  </r>
  <r>
    <x v="0"/>
  </r>
  <r>
    <x v="1"/>
  </r>
  <r>
    <x v="0"/>
  </r>
  <r>
    <x v="1"/>
  </r>
  <r>
    <x v="0"/>
  </r>
  <r>
    <x v="1"/>
  </r>
  <r>
    <x v="1"/>
  </r>
  <r>
    <x v="1"/>
  </r>
  <r>
    <x v="1"/>
  </r>
  <r>
    <x v="1"/>
  </r>
  <r>
    <x v="0"/>
  </r>
  <r>
    <x v="1"/>
  </r>
  <r>
    <x v="1"/>
  </r>
  <r>
    <x v="1"/>
  </r>
  <r>
    <x v="1"/>
  </r>
  <r>
    <x v="1"/>
  </r>
  <r>
    <x v="1"/>
  </r>
  <r>
    <x v="1"/>
  </r>
  <r>
    <x v="1"/>
  </r>
  <r>
    <x v="0"/>
  </r>
  <r>
    <x v="1"/>
  </r>
  <r>
    <x v="2"/>
  </r>
  <r>
    <x v="0"/>
  </r>
  <r>
    <x v="1"/>
  </r>
  <r>
    <x v="1"/>
  </r>
  <r>
    <x v="1"/>
  </r>
  <r>
    <x v="1"/>
  </r>
  <r>
    <x v="1"/>
  </r>
  <r>
    <x v="1"/>
  </r>
  <r>
    <x v="1"/>
  </r>
  <r>
    <x v="1"/>
  </r>
  <r>
    <x v="0"/>
  </r>
  <r>
    <x v="1"/>
  </r>
  <r>
    <x v="1"/>
  </r>
  <r>
    <x v="0"/>
  </r>
  <r>
    <x v="0"/>
  </r>
  <r>
    <x v="1"/>
  </r>
  <r>
    <x v="1"/>
  </r>
  <r>
    <x v="1"/>
  </r>
  <r>
    <x v="2"/>
  </r>
  <r>
    <x v="1"/>
  </r>
  <r>
    <x v="1"/>
  </r>
  <r>
    <x v="0"/>
  </r>
  <r>
    <x v="0"/>
  </r>
  <r>
    <x v="0"/>
  </r>
  <r>
    <x v="1"/>
  </r>
  <r>
    <x v="1"/>
  </r>
  <r>
    <x v="0"/>
  </r>
  <r>
    <x v="1"/>
  </r>
  <r>
    <x v="0"/>
  </r>
  <r>
    <x v="0"/>
  </r>
  <r>
    <x v="1"/>
  </r>
  <r>
    <x v="1"/>
  </r>
  <r>
    <x v="1"/>
  </r>
  <r>
    <x v="1"/>
  </r>
  <r>
    <x v="1"/>
  </r>
  <r>
    <x v="1"/>
  </r>
  <r>
    <x v="0"/>
  </r>
  <r>
    <x v="1"/>
  </r>
  <r>
    <x v="0"/>
  </r>
  <r>
    <x v="0"/>
  </r>
  <r>
    <x v="1"/>
  </r>
  <r>
    <x v="0"/>
  </r>
  <r>
    <x v="0"/>
  </r>
  <r>
    <x v="1"/>
  </r>
  <r>
    <x v="1"/>
  </r>
  <r>
    <x v="1"/>
  </r>
  <r>
    <x v="1"/>
  </r>
  <r>
    <x v="1"/>
  </r>
  <r>
    <x v="1"/>
  </r>
  <r>
    <x v="1"/>
  </r>
  <r>
    <x v="0"/>
  </r>
  <r>
    <x v="1"/>
  </r>
  <r>
    <x v="1"/>
  </r>
  <r>
    <x v="0"/>
  </r>
  <r>
    <x v="1"/>
  </r>
  <r>
    <x v="1"/>
  </r>
  <r>
    <x v="0"/>
  </r>
  <r>
    <x v="1"/>
  </r>
  <r>
    <x v="1"/>
  </r>
  <r>
    <x v="1"/>
  </r>
  <r>
    <x v="0"/>
  </r>
  <r>
    <x v="1"/>
  </r>
  <r>
    <x v="0"/>
  </r>
  <r>
    <x v="0"/>
  </r>
  <r>
    <x v="0"/>
  </r>
  <r>
    <x v="0"/>
  </r>
  <r>
    <x v="1"/>
  </r>
  <r>
    <x v="0"/>
  </r>
  <r>
    <x v="0"/>
  </r>
  <r>
    <x v="0"/>
  </r>
  <r>
    <x v="1"/>
  </r>
  <r>
    <x v="1"/>
  </r>
  <r>
    <x v="1"/>
  </r>
  <r>
    <x v="0"/>
  </r>
  <r>
    <x v="1"/>
  </r>
  <r>
    <x v="0"/>
  </r>
  <r>
    <x v="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21">
  <r>
    <x v="0"/>
  </r>
  <r>
    <x v="1"/>
  </r>
  <r>
    <x v="1"/>
  </r>
  <r>
    <x v="0"/>
  </r>
  <r>
    <x v="1"/>
  </r>
  <r>
    <x v="2"/>
  </r>
  <r>
    <x v="2"/>
  </r>
  <r>
    <x v="1"/>
  </r>
  <r>
    <x v="1"/>
  </r>
  <r>
    <x v="3"/>
  </r>
  <r>
    <x v="1"/>
  </r>
  <r>
    <x v="0"/>
  </r>
  <r>
    <x v="0"/>
  </r>
  <r>
    <x v="1"/>
  </r>
  <r>
    <x v="1"/>
  </r>
  <r>
    <x v="1"/>
  </r>
  <r>
    <x v="1"/>
  </r>
  <r>
    <x v="1"/>
  </r>
  <r>
    <x v="1"/>
  </r>
  <r>
    <x v="0"/>
  </r>
  <r>
    <x v="1"/>
  </r>
  <r>
    <x v="1"/>
  </r>
  <r>
    <x v="2"/>
  </r>
  <r>
    <x v="3"/>
  </r>
  <r>
    <x v="1"/>
  </r>
  <r>
    <x v="0"/>
  </r>
  <r>
    <x v="1"/>
  </r>
  <r>
    <x v="2"/>
  </r>
  <r>
    <x v="0"/>
  </r>
  <r>
    <x v="2"/>
  </r>
  <r>
    <x v="1"/>
  </r>
  <r>
    <x v="1"/>
  </r>
  <r>
    <x v="2"/>
  </r>
  <r>
    <x v="1"/>
  </r>
  <r>
    <x v="0"/>
  </r>
  <r>
    <x v="1"/>
  </r>
  <r>
    <x v="1"/>
  </r>
  <r>
    <x v="0"/>
  </r>
  <r>
    <x v="2"/>
  </r>
  <r>
    <x v="2"/>
  </r>
  <r>
    <x v="1"/>
  </r>
  <r>
    <x v="1"/>
  </r>
  <r>
    <x v="1"/>
  </r>
  <r>
    <x v="2"/>
  </r>
  <r>
    <x v="2"/>
  </r>
  <r>
    <x v="1"/>
  </r>
  <r>
    <x v="1"/>
  </r>
  <r>
    <x v="1"/>
  </r>
  <r>
    <x v="2"/>
  </r>
  <r>
    <x v="3"/>
  </r>
  <r>
    <x v="2"/>
  </r>
  <r>
    <x v="2"/>
  </r>
  <r>
    <x v="2"/>
  </r>
  <r>
    <x v="1"/>
  </r>
  <r>
    <x v="1"/>
  </r>
  <r>
    <x v="3"/>
  </r>
  <r>
    <x v="2"/>
  </r>
  <r>
    <x v="1"/>
  </r>
  <r>
    <x v="1"/>
  </r>
  <r>
    <x v="1"/>
  </r>
  <r>
    <x v="3"/>
  </r>
  <r>
    <x v="1"/>
  </r>
  <r>
    <x v="0"/>
  </r>
  <r>
    <x v="0"/>
  </r>
  <r>
    <x v="3"/>
  </r>
  <r>
    <x v="0"/>
  </r>
  <r>
    <x v="0"/>
  </r>
  <r>
    <x v="0"/>
  </r>
  <r>
    <x v="0"/>
  </r>
  <r>
    <x v="1"/>
  </r>
  <r>
    <x v="1"/>
  </r>
  <r>
    <x v="0"/>
  </r>
  <r>
    <x v="1"/>
  </r>
  <r>
    <x v="2"/>
  </r>
  <r>
    <x v="1"/>
  </r>
  <r>
    <x v="1"/>
  </r>
  <r>
    <x v="1"/>
  </r>
  <r>
    <x v="0"/>
  </r>
  <r>
    <x v="2"/>
  </r>
  <r>
    <x v="3"/>
  </r>
  <r>
    <x v="0"/>
  </r>
  <r>
    <x v="0"/>
  </r>
  <r>
    <x v="1"/>
  </r>
  <r>
    <x v="1"/>
  </r>
  <r>
    <x v="1"/>
  </r>
  <r>
    <x v="1"/>
  </r>
  <r>
    <x v="3"/>
  </r>
  <r>
    <x v="0"/>
  </r>
  <r>
    <x v="1"/>
  </r>
  <r>
    <x v="2"/>
  </r>
  <r>
    <x v="1"/>
  </r>
  <r>
    <x v="1"/>
  </r>
  <r>
    <x v="0"/>
  </r>
  <r>
    <x v="1"/>
  </r>
  <r>
    <x v="0"/>
  </r>
  <r>
    <x v="0"/>
  </r>
  <r>
    <x v="1"/>
  </r>
  <r>
    <x v="0"/>
  </r>
  <r>
    <x v="1"/>
  </r>
  <r>
    <x v="1"/>
  </r>
  <r>
    <x v="1"/>
  </r>
  <r>
    <x v="0"/>
  </r>
  <r>
    <x v="0"/>
  </r>
  <r>
    <x v="0"/>
  </r>
  <r>
    <x v="1"/>
  </r>
  <r>
    <x v="2"/>
  </r>
  <r>
    <x v="1"/>
  </r>
  <r>
    <x v="1"/>
  </r>
  <r>
    <x v="1"/>
  </r>
  <r>
    <x v="0"/>
  </r>
  <r>
    <x v="1"/>
  </r>
  <r>
    <x v="1"/>
  </r>
  <r>
    <x v="2"/>
  </r>
  <r>
    <x v="1"/>
  </r>
  <r>
    <x v="0"/>
  </r>
  <r>
    <x v="1"/>
  </r>
  <r>
    <x v="1"/>
  </r>
  <r>
    <x v="0"/>
  </r>
  <r>
    <x v="1"/>
  </r>
  <r>
    <x v="3"/>
  </r>
  <r>
    <x v="2"/>
  </r>
  <r>
    <x v="2"/>
  </r>
  <r>
    <x v="1"/>
  </r>
  <r>
    <x v="1"/>
  </r>
  <r>
    <x v="1"/>
  </r>
  <r>
    <x v="0"/>
  </r>
  <r>
    <x v="0"/>
  </r>
  <r>
    <x v="0"/>
  </r>
  <r>
    <x v="0"/>
  </r>
  <r>
    <x v="1"/>
  </r>
  <r>
    <x v="1"/>
  </r>
  <r>
    <x v="2"/>
  </r>
  <r>
    <x v="1"/>
  </r>
  <r>
    <x v="2"/>
  </r>
  <r>
    <x v="0"/>
  </r>
  <r>
    <x v="3"/>
  </r>
  <r>
    <x v="1"/>
  </r>
  <r>
    <x v="1"/>
  </r>
  <r>
    <x v="1"/>
  </r>
  <r>
    <x v="2"/>
  </r>
  <r>
    <x v="3"/>
  </r>
  <r>
    <x v="3"/>
  </r>
  <r>
    <x v="0"/>
  </r>
  <r>
    <x v="1"/>
  </r>
  <r>
    <x v="3"/>
  </r>
  <r>
    <x v="1"/>
  </r>
  <r>
    <x v="0"/>
  </r>
  <r>
    <x v="3"/>
  </r>
  <r>
    <x v="0"/>
  </r>
  <r>
    <x v="0"/>
  </r>
  <r>
    <x v="0"/>
  </r>
  <r>
    <x v="1"/>
  </r>
  <r>
    <x v="0"/>
  </r>
  <r>
    <x v="1"/>
  </r>
  <r>
    <x v="3"/>
  </r>
  <r>
    <x v="2"/>
  </r>
  <r>
    <x v="2"/>
  </r>
  <r>
    <x v="1"/>
  </r>
  <r>
    <x v="1"/>
  </r>
  <r>
    <x v="1"/>
  </r>
  <r>
    <x v="2"/>
  </r>
  <r>
    <x v="3"/>
  </r>
  <r>
    <x v="1"/>
  </r>
  <r>
    <x v="0"/>
  </r>
  <r>
    <x v="2"/>
  </r>
  <r>
    <x v="1"/>
  </r>
  <r>
    <x v="1"/>
  </r>
  <r>
    <x v="1"/>
  </r>
  <r>
    <x v="0"/>
  </r>
  <r>
    <x v="1"/>
  </r>
  <r>
    <x v="1"/>
  </r>
  <r>
    <x v="1"/>
  </r>
  <r>
    <x v="1"/>
  </r>
  <r>
    <x v="2"/>
  </r>
  <r>
    <x v="1"/>
  </r>
  <r>
    <x v="0"/>
  </r>
  <r>
    <x v="3"/>
  </r>
  <r>
    <x v="0"/>
  </r>
  <r>
    <x v="1"/>
  </r>
  <r>
    <x v="1"/>
  </r>
  <r>
    <x v="2"/>
  </r>
  <r>
    <x v="3"/>
  </r>
  <r>
    <x v="1"/>
  </r>
  <r>
    <x v="1"/>
  </r>
  <r>
    <x v="1"/>
  </r>
  <r>
    <x v="2"/>
  </r>
  <r>
    <x v="1"/>
  </r>
  <r>
    <x v="1"/>
  </r>
  <r>
    <x v="3"/>
  </r>
  <r>
    <x v="1"/>
  </r>
  <r>
    <x v="2"/>
  </r>
  <r>
    <x v="2"/>
  </r>
  <r>
    <x v="0"/>
  </r>
  <r>
    <x v="1"/>
  </r>
  <r>
    <x v="1"/>
  </r>
  <r>
    <x v="0"/>
  </r>
  <r>
    <x v="0"/>
  </r>
  <r>
    <x v="1"/>
  </r>
  <r>
    <x v="2"/>
  </r>
  <r>
    <x v="1"/>
  </r>
  <r>
    <x v="2"/>
  </r>
  <r>
    <x v="1"/>
  </r>
  <r>
    <x v="1"/>
  </r>
  <r>
    <x v="1"/>
  </r>
  <r>
    <x v="1"/>
  </r>
  <r>
    <x v="1"/>
  </r>
  <r>
    <x v="1"/>
  </r>
  <r>
    <x v="1"/>
  </r>
  <r>
    <x v="1"/>
  </r>
  <r>
    <x v="1"/>
  </r>
  <r>
    <x v="0"/>
  </r>
  <r>
    <x v="1"/>
  </r>
  <r>
    <x v="1"/>
  </r>
  <r>
    <x v="1"/>
  </r>
  <r>
    <x v="1"/>
  </r>
  <r>
    <x v="1"/>
  </r>
  <r>
    <x v="0"/>
  </r>
  <r>
    <x v="2"/>
  </r>
  <r>
    <x v="3"/>
  </r>
  <r>
    <x v="0"/>
  </r>
  <r>
    <x v="1"/>
  </r>
  <r>
    <x v="1"/>
  </r>
  <r>
    <x v="1"/>
  </r>
  <r>
    <x v="1"/>
  </r>
  <r>
    <x v="1"/>
  </r>
  <r>
    <x v="1"/>
  </r>
  <r>
    <x v="2"/>
  </r>
  <r>
    <x v="1"/>
  </r>
  <r>
    <x v="1"/>
  </r>
  <r>
    <x v="1"/>
  </r>
  <r>
    <x v="0"/>
  </r>
  <r>
    <x v="1"/>
  </r>
  <r>
    <x v="1"/>
  </r>
  <r>
    <x v="2"/>
  </r>
  <r>
    <x v="0"/>
  </r>
  <r>
    <x v="0"/>
  </r>
  <r>
    <x v="0"/>
  </r>
  <r>
    <x v="1"/>
  </r>
  <r>
    <x v="0"/>
  </r>
  <r>
    <x v="2"/>
  </r>
  <r>
    <x v="2"/>
  </r>
  <r>
    <x v="1"/>
  </r>
  <r>
    <x v="0"/>
  </r>
  <r>
    <x v="1"/>
  </r>
  <r>
    <x v="2"/>
  </r>
  <r>
    <x v="1"/>
  </r>
  <r>
    <x v="1"/>
  </r>
  <r>
    <x v="3"/>
  </r>
  <r>
    <x v="3"/>
  </r>
  <r>
    <x v="1"/>
  </r>
  <r>
    <x v="2"/>
  </r>
  <r>
    <x v="0"/>
  </r>
  <r>
    <x v="1"/>
  </r>
  <r>
    <x v="1"/>
  </r>
  <r>
    <x v="3"/>
  </r>
  <r>
    <x v="1"/>
  </r>
  <r>
    <x v="2"/>
  </r>
  <r>
    <x v="0"/>
  </r>
  <r>
    <x v="2"/>
  </r>
  <r>
    <x v="0"/>
  </r>
  <r>
    <x v="3"/>
  </r>
  <r>
    <x v="0"/>
  </r>
  <r>
    <x v="1"/>
  </r>
  <r>
    <x v="1"/>
  </r>
  <r>
    <x v="2"/>
  </r>
  <r>
    <x v="1"/>
  </r>
  <r>
    <x v="0"/>
  </r>
  <r>
    <x v="0"/>
  </r>
  <r>
    <x v="0"/>
  </r>
  <r>
    <x v="0"/>
  </r>
  <r>
    <x v="2"/>
  </r>
  <r>
    <x v="0"/>
  </r>
  <r>
    <x v="0"/>
  </r>
  <r>
    <x v="2"/>
  </r>
  <r>
    <x v="1"/>
  </r>
  <r>
    <x v="1"/>
  </r>
  <r>
    <x v="2"/>
  </r>
  <r>
    <x v="1"/>
  </r>
  <r>
    <x v="1"/>
  </r>
  <r>
    <x v="1"/>
  </r>
  <r>
    <x v="0"/>
  </r>
  <r>
    <x v="1"/>
  </r>
  <r>
    <x v="1"/>
  </r>
  <r>
    <x v="1"/>
  </r>
  <r>
    <x v="1"/>
  </r>
  <r>
    <x v="3"/>
  </r>
  <r>
    <x v="1"/>
  </r>
  <r>
    <x v="1"/>
  </r>
  <r>
    <x v="1"/>
  </r>
  <r>
    <x v="0"/>
  </r>
  <r>
    <x v="2"/>
  </r>
  <r>
    <x v="1"/>
  </r>
  <r>
    <x v="2"/>
  </r>
  <r>
    <x v="1"/>
  </r>
  <r>
    <x v="0"/>
  </r>
  <r>
    <x v="3"/>
  </r>
  <r>
    <x v="1"/>
  </r>
  <r>
    <x v="1"/>
  </r>
  <r>
    <x v="1"/>
  </r>
  <r>
    <x v="1"/>
  </r>
  <r>
    <x v="0"/>
  </r>
  <r>
    <x v="0"/>
  </r>
  <r>
    <x v="1"/>
  </r>
  <r>
    <x v="1"/>
  </r>
  <r>
    <x v="1"/>
  </r>
  <r>
    <x v="0"/>
  </r>
  <r>
    <x v="1"/>
  </r>
  <r>
    <x v="2"/>
  </r>
  <r>
    <x v="0"/>
  </r>
  <r>
    <x v="1"/>
  </r>
  <r>
    <x v="1"/>
  </r>
  <r>
    <x v="1"/>
  </r>
  <r>
    <x v="0"/>
  </r>
  <r>
    <x v="1"/>
  </r>
  <r>
    <x v="1"/>
  </r>
  <r>
    <x v="1"/>
  </r>
  <r>
    <x v="0"/>
  </r>
  <r>
    <x v="1"/>
  </r>
  <r>
    <x v="1"/>
  </r>
  <r>
    <x v="2"/>
  </r>
  <r>
    <x v="2"/>
  </r>
  <r>
    <x v="3"/>
  </r>
  <r>
    <x v="3"/>
  </r>
  <r>
    <x v="1"/>
  </r>
  <r>
    <x v="1"/>
  </r>
  <r>
    <x v="1"/>
  </r>
  <r>
    <x v="1"/>
  </r>
  <r>
    <x v="1"/>
  </r>
  <r>
    <x v="1"/>
  </r>
  <r>
    <x v="3"/>
  </r>
  <r>
    <x v="1"/>
  </r>
  <r>
    <x v="1"/>
  </r>
  <r>
    <x v="2"/>
  </r>
  <r>
    <x v="3"/>
  </r>
  <r>
    <x v="1"/>
  </r>
  <r>
    <x v="1"/>
  </r>
  <r>
    <x v="0"/>
  </r>
  <r>
    <x v="1"/>
  </r>
  <r>
    <x v="1"/>
  </r>
  <r>
    <x v="0"/>
  </r>
  <r>
    <x v="2"/>
  </r>
  <r>
    <x v="1"/>
  </r>
  <r>
    <x v="2"/>
  </r>
  <r>
    <x v="1"/>
  </r>
  <r>
    <x v="1"/>
  </r>
  <r>
    <x v="1"/>
  </r>
  <r>
    <x v="1"/>
  </r>
  <r>
    <x v="0"/>
  </r>
  <r>
    <x v="1"/>
  </r>
  <r>
    <x v="2"/>
  </r>
  <r>
    <x v="1"/>
  </r>
  <r>
    <x v="1"/>
  </r>
  <r>
    <x v="2"/>
  </r>
  <r>
    <x v="2"/>
  </r>
  <r>
    <x v="3"/>
  </r>
  <r>
    <x v="1"/>
  </r>
  <r>
    <x v="2"/>
  </r>
  <r>
    <x v="3"/>
  </r>
  <r>
    <x v="1"/>
  </r>
  <r>
    <x v="0"/>
  </r>
  <r>
    <x v="1"/>
  </r>
  <r>
    <x v="1"/>
  </r>
  <r>
    <x v="1"/>
  </r>
  <r>
    <x v="1"/>
  </r>
  <r>
    <x v="2"/>
  </r>
  <r>
    <x v="1"/>
  </r>
  <r>
    <x v="0"/>
  </r>
  <r>
    <x v="0"/>
  </r>
  <r>
    <x v="1"/>
  </r>
  <r>
    <x v="0"/>
  </r>
  <r>
    <x v="3"/>
  </r>
  <r>
    <x v="1"/>
  </r>
  <r>
    <x v="0"/>
  </r>
  <r>
    <x v="1"/>
  </r>
  <r>
    <x v="1"/>
  </r>
  <r>
    <x v="1"/>
  </r>
  <r>
    <x v="1"/>
  </r>
  <r>
    <x v="2"/>
  </r>
  <r>
    <x v="1"/>
  </r>
  <r>
    <x v="1"/>
  </r>
  <r>
    <x v="1"/>
  </r>
  <r>
    <x v="1"/>
  </r>
  <r>
    <x v="2"/>
  </r>
  <r>
    <x v="2"/>
  </r>
  <r>
    <x v="1"/>
  </r>
  <r>
    <x v="2"/>
  </r>
  <r>
    <x v="0"/>
  </r>
  <r>
    <x v="1"/>
  </r>
  <r>
    <x v="2"/>
  </r>
  <r>
    <x v="0"/>
  </r>
  <r>
    <x v="0"/>
  </r>
  <r>
    <x v="0"/>
  </r>
  <r>
    <x v="1"/>
  </r>
  <r>
    <x v="1"/>
  </r>
  <r>
    <x v="1"/>
  </r>
  <r>
    <x v="1"/>
  </r>
  <r>
    <x v="1"/>
  </r>
  <r>
    <x v="2"/>
  </r>
  <r>
    <x v="1"/>
  </r>
  <r>
    <x v="1"/>
  </r>
  <r>
    <x v="3"/>
  </r>
  <r>
    <x v="3"/>
  </r>
  <r>
    <x v="1"/>
  </r>
  <r>
    <x v="0"/>
  </r>
  <r>
    <x v="1"/>
  </r>
  <r>
    <x v="1"/>
  </r>
  <r>
    <x v="1"/>
  </r>
  <r>
    <x v="0"/>
  </r>
  <r>
    <x v="2"/>
  </r>
  <r>
    <x v="1"/>
  </r>
  <r>
    <x v="1"/>
  </r>
  <r>
    <x v="1"/>
  </r>
  <r>
    <x v="1"/>
  </r>
  <r>
    <x v="2"/>
  </r>
  <r>
    <x v="1"/>
  </r>
  <r>
    <x v="0"/>
  </r>
  <r>
    <x v="1"/>
  </r>
  <r>
    <x v="1"/>
  </r>
  <r>
    <x v="1"/>
  </r>
  <r>
    <x v="1"/>
  </r>
  <r>
    <x v="1"/>
  </r>
  <r>
    <x v="1"/>
  </r>
  <r>
    <x v="1"/>
  </r>
  <r>
    <x v="1"/>
  </r>
  <r>
    <x v="0"/>
  </r>
  <r>
    <x v="1"/>
  </r>
  <r>
    <x v="1"/>
  </r>
  <r>
    <x v="1"/>
  </r>
  <r>
    <x v="1"/>
  </r>
  <r>
    <x v="1"/>
  </r>
  <r>
    <x v="1"/>
  </r>
  <r>
    <x v="1"/>
  </r>
  <r>
    <x v="1"/>
  </r>
  <r>
    <x v="1"/>
  </r>
  <r>
    <x v="1"/>
  </r>
  <r>
    <x v="1"/>
  </r>
  <r>
    <x v="1"/>
  </r>
  <r>
    <x v="0"/>
  </r>
  <r>
    <x v="0"/>
  </r>
  <r>
    <x v="1"/>
  </r>
  <r>
    <x v="1"/>
  </r>
  <r>
    <x v="0"/>
  </r>
  <r>
    <x v="2"/>
  </r>
  <r>
    <x v="3"/>
  </r>
  <r>
    <x v="0"/>
  </r>
  <r>
    <x v="1"/>
  </r>
  <r>
    <x v="1"/>
  </r>
  <r>
    <x v="1"/>
  </r>
  <r>
    <x v="1"/>
  </r>
  <r>
    <x v="1"/>
  </r>
  <r>
    <x v="0"/>
  </r>
  <r>
    <x v="1"/>
  </r>
  <r>
    <x v="1"/>
  </r>
  <r>
    <x v="1"/>
  </r>
  <r>
    <x v="1"/>
  </r>
  <r>
    <x v="1"/>
  </r>
  <r>
    <x v="1"/>
  </r>
  <r>
    <x v="1"/>
  </r>
  <r>
    <x v="1"/>
  </r>
  <r>
    <x v="1"/>
  </r>
  <r>
    <x v="3"/>
  </r>
  <r>
    <x v="3"/>
  </r>
  <r>
    <x v="3"/>
  </r>
  <r>
    <x v="2"/>
  </r>
  <r>
    <x v="1"/>
  </r>
  <r>
    <x v="1"/>
  </r>
  <r>
    <x v="3"/>
  </r>
  <r>
    <x v="1"/>
  </r>
  <r>
    <x v="2"/>
  </r>
  <r>
    <x v="1"/>
  </r>
  <r>
    <x v="1"/>
  </r>
  <r>
    <x v="1"/>
  </r>
  <r>
    <x v="0"/>
  </r>
  <r>
    <x v="2"/>
  </r>
  <r>
    <x v="1"/>
  </r>
  <r>
    <x v="1"/>
  </r>
  <r>
    <x v="1"/>
  </r>
  <r>
    <x v="1"/>
  </r>
  <r>
    <x v="2"/>
  </r>
  <r>
    <x v="1"/>
  </r>
  <r>
    <x v="1"/>
  </r>
  <r>
    <x v="1"/>
  </r>
  <r>
    <x v="0"/>
  </r>
  <r>
    <x v="2"/>
  </r>
  <r>
    <x v="0"/>
  </r>
  <r>
    <x v="1"/>
  </r>
  <r>
    <x v="1"/>
  </r>
  <r>
    <x v="1"/>
  </r>
  <r>
    <x v="1"/>
  </r>
  <r>
    <x v="0"/>
  </r>
  <r>
    <x v="0"/>
  </r>
  <r>
    <x v="1"/>
  </r>
  <r>
    <x v="0"/>
  </r>
  <r>
    <x v="0"/>
  </r>
  <r>
    <x v="2"/>
  </r>
  <r>
    <x v="2"/>
  </r>
  <r>
    <x v="1"/>
  </r>
  <r>
    <x v="0"/>
  </r>
  <r>
    <x v="0"/>
  </r>
  <r>
    <x v="0"/>
  </r>
  <r>
    <x v="1"/>
  </r>
  <r>
    <x v="1"/>
  </r>
  <r>
    <x v="1"/>
  </r>
  <r>
    <x v="2"/>
  </r>
  <r>
    <x v="0"/>
  </r>
  <r>
    <x v="0"/>
  </r>
  <r>
    <x v="0"/>
  </r>
  <r>
    <x v="1"/>
  </r>
  <r>
    <x v="1"/>
  </r>
  <r>
    <x v="0"/>
  </r>
  <r>
    <x v="0"/>
  </r>
  <r>
    <x v="2"/>
  </r>
  <r>
    <x v="1"/>
  </r>
  <r>
    <x v="0"/>
  </r>
  <r>
    <x v="1"/>
  </r>
  <r>
    <x v="1"/>
  </r>
  <r>
    <x v="0"/>
  </r>
  <r>
    <x v="3"/>
  </r>
  <r>
    <x v="0"/>
  </r>
  <r>
    <x v="1"/>
  </r>
  <r>
    <x v="0"/>
  </r>
  <r>
    <x v="1"/>
  </r>
  <r>
    <x v="1"/>
  </r>
  <r>
    <x v="2"/>
  </r>
  <r>
    <x v="1"/>
  </r>
  <r>
    <x v="1"/>
  </r>
  <r>
    <x v="1"/>
  </r>
  <r>
    <x v="1"/>
  </r>
  <r>
    <x v="1"/>
  </r>
  <r>
    <x v="1"/>
  </r>
  <r>
    <x v="0"/>
  </r>
  <r>
    <x v="1"/>
  </r>
  <r>
    <x v="0"/>
  </r>
  <r>
    <x v="0"/>
  </r>
  <r>
    <x v="0"/>
  </r>
  <r>
    <x v="1"/>
  </r>
  <r>
    <x v="0"/>
  </r>
  <r>
    <x v="1"/>
  </r>
  <r>
    <x v="1"/>
  </r>
  <r>
    <x v="1"/>
  </r>
  <r>
    <x v="0"/>
  </r>
  <r>
    <x v="0"/>
  </r>
  <r>
    <x v="2"/>
  </r>
  <r>
    <x v="1"/>
  </r>
  <r>
    <x v="1"/>
  </r>
  <r>
    <x v="1"/>
  </r>
  <r>
    <x v="1"/>
  </r>
  <r>
    <x v="1"/>
  </r>
  <r>
    <x v="0"/>
  </r>
  <r>
    <x v="2"/>
  </r>
  <r>
    <x v="0"/>
  </r>
  <r>
    <x v="0"/>
  </r>
  <r>
    <x v="3"/>
  </r>
  <r>
    <x v="1"/>
  </r>
  <r>
    <x v="1"/>
  </r>
  <r>
    <x v="2"/>
  </r>
  <r>
    <x v="1"/>
  </r>
  <r>
    <x v="0"/>
  </r>
  <r>
    <x v="1"/>
  </r>
  <r>
    <x v="1"/>
  </r>
  <r>
    <x v="0"/>
  </r>
  <r>
    <x v="2"/>
  </r>
  <r>
    <x v="0"/>
  </r>
  <r>
    <x v="0"/>
  </r>
  <r>
    <x v="3"/>
  </r>
  <r>
    <x v="0"/>
  </r>
  <r>
    <x v="1"/>
  </r>
  <r>
    <x v="0"/>
  </r>
  <r>
    <x v="1"/>
  </r>
  <r>
    <x v="0"/>
  </r>
  <r>
    <x v="0"/>
  </r>
  <r>
    <x v="0"/>
  </r>
  <r>
    <x v="3"/>
  </r>
  <r>
    <x v="0"/>
  </r>
  <r>
    <x v="1"/>
  </r>
  <r>
    <x v="1"/>
  </r>
  <r>
    <x v="1"/>
  </r>
  <r>
    <x v="1"/>
  </r>
  <r>
    <x v="1"/>
  </r>
  <r>
    <x v="1"/>
  </r>
  <r>
    <x v="1"/>
  </r>
  <r>
    <x v="1"/>
  </r>
  <r>
    <x v="2"/>
  </r>
  <r>
    <x v="2"/>
  </r>
  <r>
    <x v="0"/>
  </r>
  <r>
    <x v="1"/>
  </r>
  <r>
    <x v="3"/>
  </r>
  <r>
    <x v="1"/>
  </r>
  <r>
    <x v="1"/>
  </r>
  <r>
    <x v="1"/>
  </r>
  <r>
    <x v="1"/>
  </r>
  <r>
    <x v="2"/>
  </r>
  <r>
    <x v="1"/>
  </r>
  <r>
    <x v="1"/>
  </r>
  <r>
    <x v="2"/>
  </r>
  <r>
    <x v="0"/>
  </r>
  <r>
    <x v="1"/>
  </r>
  <r>
    <x v="1"/>
  </r>
  <r>
    <x v="2"/>
  </r>
  <r>
    <x v="2"/>
  </r>
  <r>
    <x v="1"/>
  </r>
  <r>
    <x v="1"/>
  </r>
  <r>
    <x v="2"/>
  </r>
  <r>
    <x v="3"/>
  </r>
  <r>
    <x v="3"/>
  </r>
  <r>
    <x v="1"/>
  </r>
  <r>
    <x v="2"/>
  </r>
  <r>
    <x v="0"/>
  </r>
  <r>
    <x v="1"/>
  </r>
  <r>
    <x v="1"/>
  </r>
  <r>
    <x v="1"/>
  </r>
  <r>
    <x v="2"/>
  </r>
  <r>
    <x v="0"/>
  </r>
  <r>
    <x v="0"/>
  </r>
  <r>
    <x v="0"/>
  </r>
  <r>
    <x v="0"/>
  </r>
  <r>
    <x v="1"/>
  </r>
  <r>
    <x v="1"/>
  </r>
  <r>
    <x v="0"/>
  </r>
  <r>
    <x v="0"/>
  </r>
  <r>
    <x v="1"/>
  </r>
  <r>
    <x v="1"/>
  </r>
  <r>
    <x v="0"/>
  </r>
  <r>
    <x v="1"/>
  </r>
  <r>
    <x v="2"/>
  </r>
  <r>
    <x v="1"/>
  </r>
  <r>
    <x v="0"/>
  </r>
  <r>
    <x v="0"/>
  </r>
  <r>
    <x v="1"/>
  </r>
  <r>
    <x v="0"/>
  </r>
  <r>
    <x v="0"/>
  </r>
  <r>
    <x v="1"/>
  </r>
  <r>
    <x v="1"/>
  </r>
  <r>
    <x v="1"/>
  </r>
  <r>
    <x v="2"/>
  </r>
  <r>
    <x v="3"/>
  </r>
  <r>
    <x v="3"/>
  </r>
  <r>
    <x v="0"/>
  </r>
  <r>
    <x v="1"/>
  </r>
  <r>
    <x v="1"/>
  </r>
  <r>
    <x v="1"/>
  </r>
  <r>
    <x v="0"/>
  </r>
  <r>
    <x v="2"/>
  </r>
  <r>
    <x v="0"/>
  </r>
  <r>
    <x v="0"/>
  </r>
  <r>
    <x v="1"/>
  </r>
  <r>
    <x v="0"/>
  </r>
  <r>
    <x v="2"/>
  </r>
  <r>
    <x v="2"/>
  </r>
  <r>
    <x v="1"/>
  </r>
  <r>
    <x v="3"/>
  </r>
  <r>
    <x v="3"/>
  </r>
  <r>
    <x v="0"/>
  </r>
  <r>
    <x v="1"/>
  </r>
  <r>
    <x v="0"/>
  </r>
  <r>
    <x v="0"/>
  </r>
  <r>
    <x v="1"/>
  </r>
  <r>
    <x v="1"/>
  </r>
  <r>
    <x v="0"/>
  </r>
  <r>
    <x v="1"/>
  </r>
  <r>
    <x v="0"/>
  </r>
  <r>
    <x v="1"/>
  </r>
  <r>
    <x v="1"/>
  </r>
  <r>
    <x v="2"/>
  </r>
  <r>
    <x v="1"/>
  </r>
  <r>
    <x v="1"/>
  </r>
  <r>
    <x v="1"/>
  </r>
  <r>
    <x v="2"/>
  </r>
  <r>
    <x v="2"/>
  </r>
  <r>
    <x v="1"/>
  </r>
  <r>
    <x v="2"/>
  </r>
  <r>
    <x v="1"/>
  </r>
  <r>
    <x v="1"/>
  </r>
  <r>
    <x v="0"/>
  </r>
  <r>
    <x v="1"/>
  </r>
  <r>
    <x v="2"/>
  </r>
  <r>
    <x v="2"/>
  </r>
  <r>
    <x v="2"/>
  </r>
  <r>
    <x v="1"/>
  </r>
  <r>
    <x v="3"/>
  </r>
  <r>
    <x v="1"/>
  </r>
  <r>
    <x v="1"/>
  </r>
  <r>
    <x v="1"/>
  </r>
  <r>
    <x v="1"/>
  </r>
  <r>
    <x v="1"/>
  </r>
  <r>
    <x v="1"/>
  </r>
  <r>
    <x v="1"/>
  </r>
  <r>
    <x v="0"/>
  </r>
  <r>
    <x v="1"/>
  </r>
  <r>
    <x v="1"/>
  </r>
  <r>
    <x v="1"/>
  </r>
  <r>
    <x v="0"/>
  </r>
  <r>
    <x v="0"/>
  </r>
  <r>
    <x v="0"/>
  </r>
  <r>
    <x v="1"/>
  </r>
  <r>
    <x v="2"/>
  </r>
  <r>
    <x v="3"/>
  </r>
  <r>
    <x v="0"/>
  </r>
  <r>
    <x v="0"/>
  </r>
  <r>
    <x v="2"/>
  </r>
  <r>
    <x v="1"/>
  </r>
  <r>
    <x v="0"/>
  </r>
  <r>
    <x v="0"/>
  </r>
  <r>
    <x v="3"/>
  </r>
  <r>
    <x v="1"/>
  </r>
  <r>
    <x v="2"/>
  </r>
  <r>
    <x v="1"/>
  </r>
  <r>
    <x v="1"/>
  </r>
  <r>
    <x v="2"/>
  </r>
  <r>
    <x v="1"/>
  </r>
  <r>
    <x v="3"/>
  </r>
  <r>
    <x v="2"/>
  </r>
  <r>
    <x v="2"/>
  </r>
  <r>
    <x v="2"/>
  </r>
  <r>
    <x v="1"/>
  </r>
  <r>
    <x v="1"/>
  </r>
  <r>
    <x v="1"/>
  </r>
  <r>
    <x v="1"/>
  </r>
  <r>
    <x v="1"/>
  </r>
  <r>
    <x v="1"/>
  </r>
  <r>
    <x v="3"/>
  </r>
  <r>
    <x v="0"/>
  </r>
  <r>
    <x v="1"/>
  </r>
  <r>
    <x v="1"/>
  </r>
  <r>
    <x v="1"/>
  </r>
  <r>
    <x v="0"/>
  </r>
  <r>
    <x v="0"/>
  </r>
  <r>
    <x v="1"/>
  </r>
  <r>
    <x v="0"/>
  </r>
  <r>
    <x v="1"/>
  </r>
  <r>
    <x v="1"/>
  </r>
  <r>
    <x v="2"/>
  </r>
  <r>
    <x v="0"/>
  </r>
  <r>
    <x v="2"/>
  </r>
  <r>
    <x v="1"/>
  </r>
  <r>
    <x v="1"/>
  </r>
  <r>
    <x v="1"/>
  </r>
  <r>
    <x v="0"/>
  </r>
  <r>
    <x v="3"/>
  </r>
  <r>
    <x v="3"/>
  </r>
  <r>
    <x v="3"/>
  </r>
  <r>
    <x v="1"/>
  </r>
  <r>
    <x v="1"/>
  </r>
  <r>
    <x v="0"/>
  </r>
  <r>
    <x v="2"/>
  </r>
  <r>
    <x v="2"/>
  </r>
  <r>
    <x v="2"/>
  </r>
  <r>
    <x v="1"/>
  </r>
  <r>
    <x v="1"/>
  </r>
  <r>
    <x v="1"/>
  </r>
  <r>
    <x v="1"/>
  </r>
  <r>
    <x v="2"/>
  </r>
  <r>
    <x v="0"/>
  </r>
  <r>
    <x v="1"/>
  </r>
  <r>
    <x v="2"/>
  </r>
  <r>
    <x v="0"/>
  </r>
  <r>
    <x v="2"/>
  </r>
  <r>
    <x v="1"/>
  </r>
  <r>
    <x v="1"/>
  </r>
  <r>
    <x v="1"/>
  </r>
  <r>
    <x v="2"/>
  </r>
  <r>
    <x v="1"/>
  </r>
  <r>
    <x v="2"/>
  </r>
  <r>
    <x v="3"/>
  </r>
  <r>
    <x v="3"/>
  </r>
  <r>
    <x v="1"/>
  </r>
  <r>
    <x v="1"/>
  </r>
  <r>
    <x v="1"/>
  </r>
  <r>
    <x v="0"/>
  </r>
  <r>
    <x v="1"/>
  </r>
  <r>
    <x v="1"/>
  </r>
  <r>
    <x v="0"/>
  </r>
  <r>
    <x v="0"/>
  </r>
  <r>
    <x v="1"/>
  </r>
  <r>
    <x v="2"/>
  </r>
  <r>
    <x v="0"/>
  </r>
  <r>
    <x v="0"/>
  </r>
  <r>
    <x v="0"/>
  </r>
  <r>
    <x v="2"/>
  </r>
  <r>
    <x v="0"/>
  </r>
  <r>
    <x v="0"/>
  </r>
  <r>
    <x v="2"/>
  </r>
  <r>
    <x v="1"/>
  </r>
  <r>
    <x v="1"/>
  </r>
  <r>
    <x v="1"/>
  </r>
  <r>
    <x v="1"/>
  </r>
  <r>
    <x v="0"/>
  </r>
  <r>
    <x v="2"/>
  </r>
  <r>
    <x v="2"/>
  </r>
  <r>
    <x v="2"/>
  </r>
  <r>
    <x v="1"/>
  </r>
  <r>
    <x v="3"/>
  </r>
  <r>
    <x v="1"/>
  </r>
  <r>
    <x v="1"/>
  </r>
  <r>
    <x v="0"/>
  </r>
  <r>
    <x v="1"/>
  </r>
  <r>
    <x v="1"/>
  </r>
  <r>
    <x v="2"/>
  </r>
  <r>
    <x v="2"/>
  </r>
  <r>
    <x v="1"/>
  </r>
  <r>
    <x v="1"/>
  </r>
  <r>
    <x v="1"/>
  </r>
  <r>
    <x v="0"/>
  </r>
  <r>
    <x v="1"/>
  </r>
  <r>
    <x v="1"/>
  </r>
  <r>
    <x v="1"/>
  </r>
  <r>
    <x v="1"/>
  </r>
  <r>
    <x v="1"/>
  </r>
  <r>
    <x v="1"/>
  </r>
  <r>
    <x v="1"/>
  </r>
  <r>
    <x v="1"/>
  </r>
  <r>
    <x v="0"/>
  </r>
  <r>
    <x v="1"/>
  </r>
  <r>
    <x v="1"/>
  </r>
  <r>
    <x v="0"/>
  </r>
  <r>
    <x v="1"/>
  </r>
  <r>
    <x v="3"/>
  </r>
  <r>
    <x v="1"/>
  </r>
  <r>
    <x v="1"/>
  </r>
  <r>
    <x v="1"/>
  </r>
  <r>
    <x v="0"/>
  </r>
  <r>
    <x v="1"/>
  </r>
  <r>
    <x v="0"/>
  </r>
  <r>
    <x v="0"/>
  </r>
  <r>
    <x v="1"/>
  </r>
  <r>
    <x v="1"/>
  </r>
  <r>
    <x v="0"/>
  </r>
  <r>
    <x v="0"/>
  </r>
  <r>
    <x v="2"/>
  </r>
  <r>
    <x v="1"/>
  </r>
  <r>
    <x v="1"/>
  </r>
  <r>
    <x v="2"/>
  </r>
  <r>
    <x v="1"/>
  </r>
  <r>
    <x v="1"/>
  </r>
  <r>
    <x v="0"/>
  </r>
  <r>
    <x v="1"/>
  </r>
  <r>
    <x v="3"/>
  </r>
  <r>
    <x v="1"/>
  </r>
  <r>
    <x v="1"/>
  </r>
  <r>
    <x v="2"/>
  </r>
  <r>
    <x v="0"/>
  </r>
  <r>
    <x v="0"/>
  </r>
  <r>
    <x v="1"/>
  </r>
  <r>
    <x v="0"/>
  </r>
  <r>
    <x v="1"/>
  </r>
  <r>
    <x v="0"/>
  </r>
  <r>
    <x v="1"/>
  </r>
  <r>
    <x v="1"/>
  </r>
  <r>
    <x v="1"/>
  </r>
  <r>
    <x v="1"/>
  </r>
  <r>
    <x v="3"/>
  </r>
  <r>
    <x v="1"/>
  </r>
  <r>
    <x v="1"/>
  </r>
  <r>
    <x v="1"/>
  </r>
  <r>
    <x v="1"/>
  </r>
  <r>
    <x v="2"/>
  </r>
  <r>
    <x v="2"/>
  </r>
  <r>
    <x v="2"/>
  </r>
  <r>
    <x v="2"/>
  </r>
  <r>
    <x v="2"/>
  </r>
  <r>
    <x v="0"/>
  </r>
  <r>
    <x v="0"/>
  </r>
  <r>
    <x v="0"/>
  </r>
  <r>
    <x v="2"/>
  </r>
  <r>
    <x v="2"/>
  </r>
  <r>
    <x v="3"/>
  </r>
  <r>
    <x v="1"/>
  </r>
  <r>
    <x v="0"/>
  </r>
  <r>
    <x v="3"/>
  </r>
  <r>
    <x v="3"/>
  </r>
  <r>
    <x v="1"/>
  </r>
  <r>
    <x v="1"/>
  </r>
  <r>
    <x v="3"/>
  </r>
  <r>
    <x v="1"/>
  </r>
  <r>
    <x v="1"/>
  </r>
  <r>
    <x v="1"/>
  </r>
  <r>
    <x v="2"/>
  </r>
  <r>
    <x v="2"/>
  </r>
  <r>
    <x v="2"/>
  </r>
  <r>
    <x v="0"/>
  </r>
  <r>
    <x v="1"/>
  </r>
  <r>
    <x v="3"/>
  </r>
  <r>
    <x v="1"/>
  </r>
  <r>
    <x v="1"/>
  </r>
  <r>
    <x v="1"/>
  </r>
  <r>
    <x v="2"/>
  </r>
  <r>
    <x v="0"/>
  </r>
  <r>
    <x v="1"/>
  </r>
  <r>
    <x v="1"/>
  </r>
  <r>
    <x v="1"/>
  </r>
  <r>
    <x v="1"/>
  </r>
  <r>
    <x v="1"/>
  </r>
  <r>
    <x v="1"/>
  </r>
  <r>
    <x v="2"/>
  </r>
  <r>
    <x v="0"/>
  </r>
  <r>
    <x v="1"/>
  </r>
  <r>
    <x v="2"/>
  </r>
  <r>
    <x v="1"/>
  </r>
  <r>
    <x v="1"/>
  </r>
  <r>
    <x v="1"/>
  </r>
  <r>
    <x v="0"/>
  </r>
  <r>
    <x v="1"/>
  </r>
  <r>
    <x v="1"/>
  </r>
  <r>
    <x v="1"/>
  </r>
  <r>
    <x v="1"/>
  </r>
  <r>
    <x v="2"/>
  </r>
  <r>
    <x v="3"/>
  </r>
  <r>
    <x v="0"/>
  </r>
  <r>
    <x v="0"/>
  </r>
  <r>
    <x v="1"/>
  </r>
  <r>
    <x v="1"/>
  </r>
  <r>
    <x v="0"/>
  </r>
  <r>
    <x v="1"/>
  </r>
  <r>
    <x v="0"/>
  </r>
  <r>
    <x v="0"/>
  </r>
  <r>
    <x v="1"/>
  </r>
  <r>
    <x v="2"/>
  </r>
  <r>
    <x v="0"/>
  </r>
  <r>
    <x v="2"/>
  </r>
  <r>
    <x v="1"/>
  </r>
  <r>
    <x v="0"/>
  </r>
  <r>
    <x v="1"/>
  </r>
  <r>
    <x v="1"/>
  </r>
  <r>
    <x v="2"/>
  </r>
  <r>
    <x v="3"/>
  </r>
  <r>
    <x v="0"/>
  </r>
  <r>
    <x v="2"/>
  </r>
  <r>
    <x v="1"/>
  </r>
  <r>
    <x v="2"/>
  </r>
  <r>
    <x v="1"/>
  </r>
  <r>
    <x v="1"/>
  </r>
  <r>
    <x v="1"/>
  </r>
  <r>
    <x v="1"/>
  </r>
  <r>
    <x v="1"/>
  </r>
  <r>
    <x v="0"/>
  </r>
  <r>
    <x v="0"/>
  </r>
  <r>
    <x v="1"/>
  </r>
  <r>
    <x v="3"/>
  </r>
  <r>
    <x v="1"/>
  </r>
  <r>
    <x v="2"/>
  </r>
  <r>
    <x v="2"/>
  </r>
  <r>
    <x v="1"/>
  </r>
  <r>
    <x v="0"/>
  </r>
  <r>
    <x v="2"/>
  </r>
  <r>
    <x v="1"/>
  </r>
  <r>
    <x v="1"/>
  </r>
  <r>
    <x v="1"/>
  </r>
  <r>
    <x v="1"/>
  </r>
  <r>
    <x v="1"/>
  </r>
  <r>
    <x v="1"/>
  </r>
  <r>
    <x v="0"/>
  </r>
  <r>
    <x v="0"/>
  </r>
  <r>
    <x v="0"/>
  </r>
  <r>
    <x v="0"/>
  </r>
  <r>
    <x v="1"/>
  </r>
  <r>
    <x v="1"/>
  </r>
  <r>
    <x v="3"/>
  </r>
  <r>
    <x v="0"/>
  </r>
  <r>
    <x v="1"/>
  </r>
  <r>
    <x v="1"/>
  </r>
  <r>
    <x v="0"/>
  </r>
  <r>
    <x v="0"/>
  </r>
  <r>
    <x v="1"/>
  </r>
  <r>
    <x v="1"/>
  </r>
  <r>
    <x v="2"/>
  </r>
  <r>
    <x v="2"/>
  </r>
  <r>
    <x v="0"/>
  </r>
  <r>
    <x v="1"/>
  </r>
  <r>
    <x v="1"/>
  </r>
  <r>
    <x v="0"/>
  </r>
  <r>
    <x v="2"/>
  </r>
  <r>
    <x v="1"/>
  </r>
  <r>
    <x v="2"/>
  </r>
  <r>
    <x v="1"/>
  </r>
  <r>
    <x v="1"/>
  </r>
  <r>
    <x v="1"/>
  </r>
  <r>
    <x v="0"/>
  </r>
  <r>
    <x v="1"/>
  </r>
  <r>
    <x v="1"/>
  </r>
  <r>
    <x v="0"/>
  </r>
  <r>
    <x v="1"/>
  </r>
  <r>
    <x v="1"/>
  </r>
  <r>
    <x v="0"/>
  </r>
  <r>
    <x v="0"/>
  </r>
  <r>
    <x v="1"/>
  </r>
  <r>
    <x v="0"/>
  </r>
  <r>
    <x v="0"/>
  </r>
  <r>
    <x v="1"/>
  </r>
  <r>
    <x v="1"/>
  </r>
  <r>
    <x v="2"/>
  </r>
  <r>
    <x v="2"/>
  </r>
  <r>
    <x v="1"/>
  </r>
  <r>
    <x v="0"/>
  </r>
  <r>
    <x v="2"/>
  </r>
  <r>
    <x v="2"/>
  </r>
  <r>
    <x v="1"/>
  </r>
  <r>
    <x v="0"/>
  </r>
  <r>
    <x v="0"/>
  </r>
  <r>
    <x v="0"/>
  </r>
  <r>
    <x v="0"/>
  </r>
  <r>
    <x v="0"/>
  </r>
  <r>
    <x v="1"/>
  </r>
  <r>
    <x v="0"/>
  </r>
  <r>
    <x v="0"/>
  </r>
  <r>
    <x v="1"/>
  </r>
  <r>
    <x v="1"/>
  </r>
  <r>
    <x v="1"/>
  </r>
  <r>
    <x v="1"/>
  </r>
  <r>
    <x v="2"/>
  </r>
  <r>
    <x v="0"/>
  </r>
  <r>
    <x v="3"/>
  </r>
  <r>
    <x v="3"/>
  </r>
  <r>
    <x v="2"/>
  </r>
  <r>
    <x v="1"/>
  </r>
  <r>
    <x v="0"/>
  </r>
  <r>
    <x v="0"/>
  </r>
  <r>
    <x v="0"/>
  </r>
  <r>
    <x v="1"/>
  </r>
  <r>
    <x v="1"/>
  </r>
  <r>
    <x v="0"/>
  </r>
  <r>
    <x v="1"/>
  </r>
  <r>
    <x v="1"/>
  </r>
  <r>
    <x v="0"/>
  </r>
  <r>
    <x v="2"/>
  </r>
  <r>
    <x v="3"/>
  </r>
  <r>
    <x v="1"/>
  </r>
  <r>
    <x v="0"/>
  </r>
  <r>
    <x v="1"/>
  </r>
  <r>
    <x v="0"/>
  </r>
  <r>
    <x v="3"/>
  </r>
  <r>
    <x v="1"/>
  </r>
  <r>
    <x v="2"/>
  </r>
  <r>
    <x v="1"/>
  </r>
  <r>
    <x v="1"/>
  </r>
  <r>
    <x v="1"/>
  </r>
  <r>
    <x v="1"/>
  </r>
  <r>
    <x v="0"/>
  </r>
  <r>
    <x v="0"/>
  </r>
  <r>
    <x v="2"/>
  </r>
  <r>
    <x v="0"/>
  </r>
  <r>
    <x v="1"/>
  </r>
  <r>
    <x v="1"/>
  </r>
  <r>
    <x v="1"/>
  </r>
  <r>
    <x v="1"/>
  </r>
  <r>
    <x v="1"/>
  </r>
  <r>
    <x v="1"/>
  </r>
  <r>
    <x v="2"/>
  </r>
  <r>
    <x v="1"/>
  </r>
  <r>
    <x v="2"/>
  </r>
  <r>
    <x v="1"/>
  </r>
  <r>
    <x v="1"/>
  </r>
  <r>
    <x v="0"/>
  </r>
  <r>
    <x v="0"/>
  </r>
  <r>
    <x v="0"/>
  </r>
  <r>
    <x v="0"/>
  </r>
  <r>
    <x v="2"/>
  </r>
  <r>
    <x v="1"/>
  </r>
  <r>
    <x v="0"/>
  </r>
  <r>
    <x v="2"/>
  </r>
  <r>
    <x v="3"/>
  </r>
  <r>
    <x v="3"/>
  </r>
  <r>
    <x v="2"/>
  </r>
  <r>
    <x v="1"/>
  </r>
  <r>
    <x v="1"/>
  </r>
  <r>
    <x v="1"/>
  </r>
  <r>
    <x v="1"/>
  </r>
  <r>
    <x v="1"/>
  </r>
  <r>
    <x v="3"/>
  </r>
  <r>
    <x v="1"/>
  </r>
  <r>
    <x v="2"/>
  </r>
  <r>
    <x v="1"/>
  </r>
  <r>
    <x v="0"/>
  </r>
  <r>
    <x v="0"/>
  </r>
  <r>
    <x v="1"/>
  </r>
  <r>
    <x v="1"/>
  </r>
  <r>
    <x v="2"/>
  </r>
  <r>
    <x v="0"/>
  </r>
  <r>
    <x v="0"/>
  </r>
  <r>
    <x v="0"/>
  </r>
  <r>
    <x v="0"/>
  </r>
  <r>
    <x v="1"/>
  </r>
  <r>
    <x v="3"/>
  </r>
  <r>
    <x v="1"/>
  </r>
  <r>
    <x v="1"/>
  </r>
  <r>
    <x v="1"/>
  </r>
  <r>
    <x v="0"/>
  </r>
  <r>
    <x v="0"/>
  </r>
  <r>
    <x v="3"/>
  </r>
  <r>
    <x v="3"/>
  </r>
  <r>
    <x v="0"/>
  </r>
  <r>
    <x v="0"/>
  </r>
  <r>
    <x v="1"/>
  </r>
  <r>
    <x v="1"/>
  </r>
  <r>
    <x v="2"/>
  </r>
  <r>
    <x v="1"/>
  </r>
  <r>
    <x v="1"/>
  </r>
  <r>
    <x v="1"/>
  </r>
  <r>
    <x v="1"/>
  </r>
  <r>
    <x v="1"/>
  </r>
  <r>
    <x v="0"/>
  </r>
  <r>
    <x v="1"/>
  </r>
  <r>
    <x v="0"/>
  </r>
  <r>
    <x v="0"/>
  </r>
  <r>
    <x v="0"/>
  </r>
  <r>
    <x v="1"/>
  </r>
  <r>
    <x v="2"/>
  </r>
  <r>
    <x v="0"/>
  </r>
  <r>
    <x v="1"/>
  </r>
  <r>
    <x v="2"/>
  </r>
  <r>
    <x v="0"/>
  </r>
  <r>
    <x v="2"/>
  </r>
  <r>
    <x v="1"/>
  </r>
  <r>
    <x v="1"/>
  </r>
  <r>
    <x v="1"/>
  </r>
  <r>
    <x v="1"/>
  </r>
  <r>
    <x v="1"/>
  </r>
  <r>
    <x v="1"/>
  </r>
  <r>
    <x v="3"/>
  </r>
  <r>
    <x v="1"/>
  </r>
  <r>
    <x v="1"/>
  </r>
  <r>
    <x v="0"/>
  </r>
  <r>
    <x v="2"/>
  </r>
  <r>
    <x v="3"/>
  </r>
  <r>
    <x v="0"/>
  </r>
  <r>
    <x v="0"/>
  </r>
  <r>
    <x v="0"/>
  </r>
  <r>
    <x v="2"/>
  </r>
  <r>
    <x v="2"/>
  </r>
  <r>
    <x v="2"/>
  </r>
  <r>
    <x v="2"/>
  </r>
  <r>
    <x v="0"/>
  </r>
  <r>
    <x v="1"/>
  </r>
  <r>
    <x v="1"/>
  </r>
  <r>
    <x v="0"/>
  </r>
  <r>
    <x v="1"/>
  </r>
  <r>
    <x v="1"/>
  </r>
  <r>
    <x v="0"/>
  </r>
  <r>
    <x v="0"/>
  </r>
  <r>
    <x v="0"/>
  </r>
  <r>
    <x v="0"/>
  </r>
  <r>
    <x v="3"/>
  </r>
  <r>
    <x v="0"/>
  </r>
  <r>
    <x v="1"/>
  </r>
  <r>
    <x v="1"/>
  </r>
  <r>
    <x v="1"/>
  </r>
  <r>
    <x v="1"/>
  </r>
  <r>
    <x v="1"/>
  </r>
  <r>
    <x v="2"/>
  </r>
  <r>
    <x v="3"/>
  </r>
  <r>
    <x v="1"/>
  </r>
  <r>
    <x v="1"/>
  </r>
  <r>
    <x v="1"/>
  </r>
  <r>
    <x v="1"/>
  </r>
  <r>
    <x v="0"/>
  </r>
  <r>
    <x v="0"/>
  </r>
  <r>
    <x v="1"/>
  </r>
  <r>
    <x v="1"/>
  </r>
  <r>
    <x v="2"/>
  </r>
  <r>
    <x v="1"/>
  </r>
  <r>
    <x v="1"/>
  </r>
  <r>
    <x v="1"/>
  </r>
  <r>
    <x v="2"/>
  </r>
  <r>
    <x v="2"/>
  </r>
  <r>
    <x v="2"/>
  </r>
  <r>
    <x v="1"/>
  </r>
  <r>
    <x v="2"/>
  </r>
  <r>
    <x v="2"/>
  </r>
  <r>
    <x v="1"/>
  </r>
  <r>
    <x v="3"/>
  </r>
  <r>
    <x v="0"/>
  </r>
  <r>
    <x v="1"/>
  </r>
  <r>
    <x v="2"/>
  </r>
  <r>
    <x v="2"/>
  </r>
  <r>
    <x v="2"/>
  </r>
  <r>
    <x v="0"/>
  </r>
  <r>
    <x v="3"/>
  </r>
  <r>
    <x v="2"/>
  </r>
  <r>
    <x v="2"/>
  </r>
  <r>
    <x v="2"/>
  </r>
  <r>
    <x v="1"/>
  </r>
  <r>
    <x v="1"/>
  </r>
  <r>
    <x v="2"/>
  </r>
  <r>
    <x v="0"/>
  </r>
  <r>
    <x v="0"/>
  </r>
  <r>
    <x v="1"/>
  </r>
  <r>
    <x v="1"/>
  </r>
  <r>
    <x v="0"/>
  </r>
  <r>
    <x v="3"/>
  </r>
  <r>
    <x v="1"/>
  </r>
  <r>
    <x v="1"/>
  </r>
  <r>
    <x v="1"/>
  </r>
  <r>
    <x v="3"/>
  </r>
  <r>
    <x v="0"/>
  </r>
  <r>
    <x v="0"/>
  </r>
  <r>
    <x v="1"/>
  </r>
  <r>
    <x v="0"/>
  </r>
  <r>
    <x v="0"/>
  </r>
  <r>
    <x v="1"/>
  </r>
  <r>
    <x v="1"/>
  </r>
  <r>
    <x v="0"/>
  </r>
  <r>
    <x v="1"/>
  </r>
  <r>
    <x v="1"/>
  </r>
  <r>
    <x v="0"/>
  </r>
  <r>
    <x v="1"/>
  </r>
  <r>
    <x v="1"/>
  </r>
  <r>
    <x v="2"/>
  </r>
  <r>
    <x v="0"/>
  </r>
  <r>
    <x v="1"/>
  </r>
  <r>
    <x v="1"/>
  </r>
  <r>
    <x v="0"/>
  </r>
  <r>
    <x v="0"/>
  </r>
  <r>
    <x v="0"/>
  </r>
  <r>
    <x v="2"/>
  </r>
  <r>
    <x v="0"/>
  </r>
  <r>
    <x v="1"/>
  </r>
  <r>
    <x v="1"/>
  </r>
  <r>
    <x v="1"/>
  </r>
  <r>
    <x v="1"/>
  </r>
  <r>
    <x v="2"/>
  </r>
  <r>
    <x v="1"/>
  </r>
  <r>
    <x v="1"/>
  </r>
  <r>
    <x v="1"/>
  </r>
  <r>
    <x v="1"/>
  </r>
  <r>
    <x v="1"/>
  </r>
  <r>
    <x v="1"/>
  </r>
  <r>
    <x v="3"/>
  </r>
  <r>
    <x v="3"/>
  </r>
  <r>
    <x v="2"/>
  </r>
  <r>
    <x v="1"/>
  </r>
  <r>
    <x v="1"/>
  </r>
  <r>
    <x v="1"/>
  </r>
  <r>
    <x v="3"/>
  </r>
  <r>
    <x v="2"/>
  </r>
  <r>
    <x v="0"/>
  </r>
  <r>
    <x v="2"/>
  </r>
  <r>
    <x v="2"/>
  </r>
  <r>
    <x v="2"/>
  </r>
  <r>
    <x v="1"/>
  </r>
  <r>
    <x v="2"/>
  </r>
  <r>
    <x v="1"/>
  </r>
  <r>
    <x v="0"/>
  </r>
  <r>
    <x v="0"/>
  </r>
  <r>
    <x v="1"/>
  </r>
  <r>
    <x v="3"/>
  </r>
  <r>
    <x v="1"/>
  </r>
  <r>
    <x v="1"/>
  </r>
  <r>
    <x v="1"/>
  </r>
  <r>
    <x v="1"/>
  </r>
  <r>
    <x v="1"/>
  </r>
  <r>
    <x v="0"/>
  </r>
  <r>
    <x v="1"/>
  </r>
  <r>
    <x v="3"/>
  </r>
  <r>
    <x v="3"/>
  </r>
  <r>
    <x v="0"/>
  </r>
  <r>
    <x v="3"/>
  </r>
  <r>
    <x v="3"/>
  </r>
  <r>
    <x v="3"/>
  </r>
  <r>
    <x v="0"/>
  </r>
  <r>
    <x v="1"/>
  </r>
  <r>
    <x v="0"/>
  </r>
  <r>
    <x v="2"/>
  </r>
  <r>
    <x v="0"/>
  </r>
  <r>
    <x v="0"/>
  </r>
  <r>
    <x v="0"/>
  </r>
  <r>
    <x v="1"/>
  </r>
  <r>
    <x v="1"/>
  </r>
  <r>
    <x v="0"/>
  </r>
  <r>
    <x v="2"/>
  </r>
  <r>
    <x v="2"/>
  </r>
  <r>
    <x v="2"/>
  </r>
  <r>
    <x v="0"/>
  </r>
  <r>
    <x v="0"/>
  </r>
  <r>
    <x v="1"/>
  </r>
  <r>
    <x v="3"/>
  </r>
  <r>
    <x v="1"/>
  </r>
  <r>
    <x v="0"/>
  </r>
  <r>
    <x v="1"/>
  </r>
  <r>
    <x v="1"/>
  </r>
  <r>
    <x v="2"/>
  </r>
  <r>
    <x v="1"/>
  </r>
  <r>
    <x v="2"/>
  </r>
  <r>
    <x v="2"/>
  </r>
  <r>
    <x v="2"/>
  </r>
  <r>
    <x v="1"/>
  </r>
  <r>
    <x v="3"/>
  </r>
  <r>
    <x v="1"/>
  </r>
  <r>
    <x v="1"/>
  </r>
  <r>
    <x v="1"/>
  </r>
  <r>
    <x v="0"/>
  </r>
  <r>
    <x v="0"/>
  </r>
  <r>
    <x v="2"/>
  </r>
  <r>
    <x v="1"/>
  </r>
  <r>
    <x v="1"/>
  </r>
  <r>
    <x v="0"/>
  </r>
  <r>
    <x v="1"/>
  </r>
  <r>
    <x v="2"/>
  </r>
  <r>
    <x v="3"/>
  </r>
  <r>
    <x v="3"/>
  </r>
  <r>
    <x v="1"/>
  </r>
  <r>
    <x v="0"/>
  </r>
  <r>
    <x v="0"/>
  </r>
  <r>
    <x v="2"/>
  </r>
  <r>
    <x v="1"/>
  </r>
  <r>
    <x v="1"/>
  </r>
  <r>
    <x v="0"/>
  </r>
  <r>
    <x v="0"/>
  </r>
  <r>
    <x v="0"/>
  </r>
  <r>
    <x v="0"/>
  </r>
  <r>
    <x v="3"/>
  </r>
  <r>
    <x v="1"/>
  </r>
  <r>
    <x v="2"/>
  </r>
  <r>
    <x v="1"/>
  </r>
  <r>
    <x v="1"/>
  </r>
  <r>
    <x v="2"/>
  </r>
  <r>
    <x v="2"/>
  </r>
  <r>
    <x v="0"/>
  </r>
  <r>
    <x v="0"/>
  </r>
  <r>
    <x v="2"/>
  </r>
  <r>
    <x v="2"/>
  </r>
  <r>
    <x v="1"/>
  </r>
  <r>
    <x v="1"/>
  </r>
  <r>
    <x v="1"/>
  </r>
  <r>
    <x v="0"/>
  </r>
  <r>
    <x v="1"/>
  </r>
  <r>
    <x v="1"/>
  </r>
  <r>
    <x v="2"/>
  </r>
  <r>
    <x v="1"/>
  </r>
  <r>
    <x v="1"/>
  </r>
  <r>
    <x v="1"/>
  </r>
  <r>
    <x v="2"/>
  </r>
  <r>
    <x v="2"/>
  </r>
  <r>
    <x v="2"/>
  </r>
  <r>
    <x v="1"/>
  </r>
  <r>
    <x v="1"/>
  </r>
  <r>
    <x v="2"/>
  </r>
  <r>
    <x v="1"/>
  </r>
  <r>
    <x v="1"/>
  </r>
  <r>
    <x v="1"/>
  </r>
  <r>
    <x v="1"/>
  </r>
  <r>
    <x v="0"/>
  </r>
  <r>
    <x v="1"/>
  </r>
  <r>
    <x v="1"/>
  </r>
  <r>
    <x v="0"/>
  </r>
  <r>
    <x v="1"/>
  </r>
  <r>
    <x v="2"/>
  </r>
  <r>
    <x v="1"/>
  </r>
  <r>
    <x v="1"/>
  </r>
  <r>
    <x v="1"/>
  </r>
  <r>
    <x v="2"/>
  </r>
  <r>
    <x v="0"/>
  </r>
  <r>
    <x v="0"/>
  </r>
  <r>
    <x v="1"/>
  </r>
  <r>
    <x v="2"/>
  </r>
  <r>
    <x v="1"/>
  </r>
  <r>
    <x v="0"/>
  </r>
  <r>
    <x v="1"/>
  </r>
  <r>
    <x v="2"/>
  </r>
  <r>
    <x v="2"/>
  </r>
  <r>
    <x v="2"/>
  </r>
  <r>
    <x v="2"/>
  </r>
  <r>
    <x v="1"/>
  </r>
  <r>
    <x v="2"/>
  </r>
  <r>
    <x v="1"/>
  </r>
  <r>
    <x v="1"/>
  </r>
  <r>
    <x v="1"/>
  </r>
  <r>
    <x v="1"/>
  </r>
  <r>
    <x v="1"/>
  </r>
  <r>
    <x v="2"/>
  </r>
  <r>
    <x v="1"/>
  </r>
  <r>
    <x v="1"/>
  </r>
  <r>
    <x v="0"/>
  </r>
  <r>
    <x v="2"/>
  </r>
  <r>
    <x v="1"/>
  </r>
  <r>
    <x v="2"/>
  </r>
  <r>
    <x v="1"/>
  </r>
  <r>
    <x v="1"/>
  </r>
  <r>
    <x v="3"/>
  </r>
  <r>
    <x v="1"/>
  </r>
  <r>
    <x v="2"/>
  </r>
  <r>
    <x v="0"/>
  </r>
  <r>
    <x v="0"/>
  </r>
  <r>
    <x v="2"/>
  </r>
  <r>
    <x v="0"/>
  </r>
  <r>
    <x v="0"/>
  </r>
  <r>
    <x v="0"/>
  </r>
  <r>
    <x v="1"/>
  </r>
  <r>
    <x v="0"/>
  </r>
  <r>
    <x v="1"/>
  </r>
  <r>
    <x v="1"/>
  </r>
  <r>
    <x v="2"/>
  </r>
  <r>
    <x v="1"/>
  </r>
  <r>
    <x v="2"/>
  </r>
  <r>
    <x v="3"/>
  </r>
  <r>
    <x v="1"/>
  </r>
  <r>
    <x v="1"/>
  </r>
  <r>
    <x v="0"/>
  </r>
  <r>
    <x v="1"/>
  </r>
  <r>
    <x v="1"/>
  </r>
  <r>
    <x v="1"/>
  </r>
  <r>
    <x v="1"/>
  </r>
  <r>
    <x v="0"/>
  </r>
  <r>
    <x v="1"/>
  </r>
  <r>
    <x v="1"/>
  </r>
  <r>
    <x v="0"/>
  </r>
  <r>
    <x v="3"/>
  </r>
  <r>
    <x v="2"/>
  </r>
  <r>
    <x v="1"/>
  </r>
  <r>
    <x v="2"/>
  </r>
  <r>
    <x v="2"/>
  </r>
  <r>
    <x v="1"/>
  </r>
  <r>
    <x v="2"/>
  </r>
  <r>
    <x v="1"/>
  </r>
  <r>
    <x v="1"/>
  </r>
  <r>
    <x v="1"/>
  </r>
  <r>
    <x v="2"/>
  </r>
  <r>
    <x v="1"/>
  </r>
  <r>
    <x v="2"/>
  </r>
  <r>
    <x v="1"/>
  </r>
  <r>
    <x v="1"/>
  </r>
  <r>
    <x v="1"/>
  </r>
  <r>
    <x v="3"/>
  </r>
  <r>
    <x v="2"/>
  </r>
  <r>
    <x v="1"/>
  </r>
  <r>
    <x v="1"/>
  </r>
  <r>
    <x v="1"/>
  </r>
  <r>
    <x v="0"/>
  </r>
  <r>
    <x v="0"/>
  </r>
  <r>
    <x v="1"/>
  </r>
  <r>
    <x v="1"/>
  </r>
  <r>
    <x v="1"/>
  </r>
  <r>
    <x v="1"/>
  </r>
  <r>
    <x v="3"/>
  </r>
  <r>
    <x v="1"/>
  </r>
  <r>
    <x v="3"/>
  </r>
  <r>
    <x v="3"/>
  </r>
  <r>
    <x v="0"/>
  </r>
  <r>
    <x v="1"/>
  </r>
  <r>
    <x v="1"/>
  </r>
  <r>
    <x v="0"/>
  </r>
  <r>
    <x v="3"/>
  </r>
  <r>
    <x v="1"/>
  </r>
  <r>
    <x v="1"/>
  </r>
  <r>
    <x v="0"/>
  </r>
  <r>
    <x v="1"/>
  </r>
  <r>
    <x v="2"/>
  </r>
  <r>
    <x v="2"/>
  </r>
  <r>
    <x v="2"/>
  </r>
  <r>
    <x v="1"/>
  </r>
  <r>
    <x v="0"/>
  </r>
  <r>
    <x v="1"/>
  </r>
  <r>
    <x v="1"/>
  </r>
  <r>
    <x v="3"/>
  </r>
  <r>
    <x v="2"/>
  </r>
  <r>
    <x v="2"/>
  </r>
  <r>
    <x v="0"/>
  </r>
  <r>
    <x v="0"/>
  </r>
  <r>
    <x v="1"/>
  </r>
  <r>
    <x v="1"/>
  </r>
  <r>
    <x v="1"/>
  </r>
  <r>
    <x v="1"/>
  </r>
  <r>
    <x v="1"/>
  </r>
  <r>
    <x v="0"/>
  </r>
  <r>
    <x v="0"/>
  </r>
  <r>
    <x v="0"/>
  </r>
  <r>
    <x v="1"/>
  </r>
  <r>
    <x v="1"/>
  </r>
  <r>
    <x v="2"/>
  </r>
  <r>
    <x v="0"/>
  </r>
  <r>
    <x v="1"/>
  </r>
  <r>
    <x v="1"/>
  </r>
  <r>
    <x v="1"/>
  </r>
  <r>
    <x v="1"/>
  </r>
  <r>
    <x v="1"/>
  </r>
  <r>
    <x v="1"/>
  </r>
  <r>
    <x v="0"/>
  </r>
  <r>
    <x v="2"/>
  </r>
  <r>
    <x v="0"/>
  </r>
  <r>
    <x v="1"/>
  </r>
  <r>
    <x v="1"/>
  </r>
  <r>
    <x v="0"/>
  </r>
  <r>
    <x v="1"/>
  </r>
  <r>
    <x v="0"/>
  </r>
  <r>
    <x v="1"/>
  </r>
  <r>
    <x v="2"/>
  </r>
  <r>
    <x v="1"/>
  </r>
  <r>
    <x v="1"/>
  </r>
  <r>
    <x v="1"/>
  </r>
  <r>
    <x v="1"/>
  </r>
  <r>
    <x v="1"/>
  </r>
  <r>
    <x v="1"/>
  </r>
  <r>
    <x v="1"/>
  </r>
  <r>
    <x v="1"/>
  </r>
  <r>
    <x v="1"/>
  </r>
  <r>
    <x v="2"/>
  </r>
  <r>
    <x v="2"/>
  </r>
  <r>
    <x v="1"/>
  </r>
  <r>
    <x v="2"/>
  </r>
  <r>
    <x v="2"/>
  </r>
  <r>
    <x v="1"/>
  </r>
  <r>
    <x v="1"/>
  </r>
  <r>
    <x v="0"/>
  </r>
  <r>
    <x v="0"/>
  </r>
  <r>
    <x v="1"/>
  </r>
  <r>
    <x v="1"/>
  </r>
  <r>
    <x v="3"/>
  </r>
  <r>
    <x v="1"/>
  </r>
  <r>
    <x v="0"/>
  </r>
  <r>
    <x v="1"/>
  </r>
  <r>
    <x v="2"/>
  </r>
  <r>
    <x v="0"/>
  </r>
  <r>
    <x v="1"/>
  </r>
  <r>
    <x v="1"/>
  </r>
  <r>
    <x v="1"/>
  </r>
  <r>
    <x v="1"/>
  </r>
  <r>
    <x v="1"/>
  </r>
  <r>
    <x v="2"/>
  </r>
  <r>
    <x v="1"/>
  </r>
  <r>
    <x v="1"/>
  </r>
  <r>
    <x v="0"/>
  </r>
  <r>
    <x v="1"/>
  </r>
  <r>
    <x v="0"/>
  </r>
  <r>
    <x v="0"/>
  </r>
  <r>
    <x v="1"/>
  </r>
  <r>
    <x v="1"/>
  </r>
  <r>
    <x v="3"/>
  </r>
  <r>
    <x v="0"/>
  </r>
  <r>
    <x v="3"/>
  </r>
  <r>
    <x v="3"/>
  </r>
  <r>
    <x v="1"/>
  </r>
  <r>
    <x v="1"/>
  </r>
  <r>
    <x v="2"/>
  </r>
  <r>
    <x v="2"/>
  </r>
  <r>
    <x v="3"/>
  </r>
  <r>
    <x v="1"/>
  </r>
  <r>
    <x v="0"/>
  </r>
  <r>
    <x v="0"/>
  </r>
  <r>
    <x v="2"/>
  </r>
  <r>
    <x v="1"/>
  </r>
  <r>
    <x v="1"/>
  </r>
  <r>
    <x v="0"/>
  </r>
  <r>
    <x v="1"/>
  </r>
  <r>
    <x v="2"/>
  </r>
  <r>
    <x v="2"/>
  </r>
  <r>
    <x v="0"/>
  </r>
  <r>
    <x v="1"/>
  </r>
  <r>
    <x v="0"/>
  </r>
  <r>
    <x v="1"/>
  </r>
  <r>
    <x v="1"/>
  </r>
  <r>
    <x v="1"/>
  </r>
  <r>
    <x v="1"/>
  </r>
  <r>
    <x v="0"/>
  </r>
  <r>
    <x v="1"/>
  </r>
  <r>
    <x v="0"/>
  </r>
  <r>
    <x v="1"/>
  </r>
  <r>
    <x v="0"/>
  </r>
  <r>
    <x v="2"/>
  </r>
  <r>
    <x v="2"/>
  </r>
  <r>
    <x v="0"/>
  </r>
  <r>
    <x v="1"/>
  </r>
  <r>
    <x v="0"/>
  </r>
  <r>
    <x v="2"/>
  </r>
  <r>
    <x v="1"/>
  </r>
  <r>
    <x v="0"/>
  </r>
  <r>
    <x v="1"/>
  </r>
  <r>
    <x v="2"/>
  </r>
  <r>
    <x v="1"/>
  </r>
  <r>
    <x v="1"/>
  </r>
  <r>
    <x v="1"/>
  </r>
  <r>
    <x v="2"/>
  </r>
  <r>
    <x v="1"/>
  </r>
  <r>
    <x v="1"/>
  </r>
  <r>
    <x v="0"/>
  </r>
  <r>
    <x v="0"/>
  </r>
  <r>
    <x v="1"/>
  </r>
  <r>
    <x v="1"/>
  </r>
  <r>
    <x v="1"/>
  </r>
  <r>
    <x v="0"/>
  </r>
  <r>
    <x v="2"/>
  </r>
  <r>
    <x v="1"/>
  </r>
  <r>
    <x v="0"/>
  </r>
  <r>
    <x v="0"/>
  </r>
  <r>
    <x v="0"/>
  </r>
  <r>
    <x v="2"/>
  </r>
  <r>
    <x v="0"/>
  </r>
  <r>
    <x v="1"/>
  </r>
  <r>
    <x v="3"/>
  </r>
  <r>
    <x v="3"/>
  </r>
  <r>
    <x v="1"/>
  </r>
  <r>
    <x v="1"/>
  </r>
  <r>
    <x v="1"/>
  </r>
  <r>
    <x v="1"/>
  </r>
  <r>
    <x v="0"/>
  </r>
  <r>
    <x v="0"/>
  </r>
  <r>
    <x v="1"/>
  </r>
  <r>
    <x v="1"/>
  </r>
  <r>
    <x v="1"/>
  </r>
  <r>
    <x v="2"/>
  </r>
  <r>
    <x v="1"/>
  </r>
  <r>
    <x v="1"/>
  </r>
  <r>
    <x v="3"/>
  </r>
  <r>
    <x v="2"/>
  </r>
  <r>
    <x v="0"/>
  </r>
  <r>
    <x v="0"/>
  </r>
  <r>
    <x v="0"/>
  </r>
  <r>
    <x v="2"/>
  </r>
  <r>
    <x v="0"/>
  </r>
  <r>
    <x v="1"/>
  </r>
  <r>
    <x v="1"/>
  </r>
  <r>
    <x v="0"/>
  </r>
  <r>
    <x v="1"/>
  </r>
  <r>
    <x v="1"/>
  </r>
  <r>
    <x v="0"/>
  </r>
  <r>
    <x v="0"/>
  </r>
  <r>
    <x v="0"/>
  </r>
  <r>
    <x v="1"/>
  </r>
  <r>
    <x v="0"/>
  </r>
  <r>
    <x v="2"/>
  </r>
  <r>
    <x v="1"/>
  </r>
  <r>
    <x v="3"/>
  </r>
  <r>
    <x v="1"/>
  </r>
  <r>
    <x v="2"/>
  </r>
  <r>
    <x v="1"/>
  </r>
  <r>
    <x v="3"/>
  </r>
  <r>
    <x v="1"/>
  </r>
  <r>
    <x v="2"/>
  </r>
  <r>
    <x v="2"/>
  </r>
  <r>
    <x v="2"/>
  </r>
  <r>
    <x v="3"/>
  </r>
  <r>
    <x v="2"/>
  </r>
  <r>
    <x v="2"/>
  </r>
  <r>
    <x v="1"/>
  </r>
  <r>
    <x v="1"/>
  </r>
  <r>
    <x v="1"/>
  </r>
  <r>
    <x v="1"/>
  </r>
  <r>
    <x v="0"/>
  </r>
  <r>
    <x v="1"/>
  </r>
  <r>
    <x v="0"/>
  </r>
  <r>
    <x v="2"/>
  </r>
  <r>
    <x v="1"/>
  </r>
  <r>
    <x v="2"/>
  </r>
  <r>
    <x v="0"/>
  </r>
  <r>
    <x v="0"/>
  </r>
  <r>
    <x v="0"/>
  </r>
  <r>
    <x v="0"/>
  </r>
  <r>
    <x v="1"/>
  </r>
  <r>
    <x v="2"/>
  </r>
  <r>
    <x v="2"/>
  </r>
  <r>
    <x v="1"/>
  </r>
  <r>
    <x v="1"/>
  </r>
  <r>
    <x v="1"/>
  </r>
  <r>
    <x v="1"/>
  </r>
  <r>
    <x v="1"/>
  </r>
  <r>
    <x v="3"/>
  </r>
  <r>
    <x v="3"/>
  </r>
  <r>
    <x v="3"/>
  </r>
  <r>
    <x v="0"/>
  </r>
  <r>
    <x v="2"/>
  </r>
  <r>
    <x v="2"/>
  </r>
  <r>
    <x v="3"/>
  </r>
  <r>
    <x v="1"/>
  </r>
  <r>
    <x v="2"/>
  </r>
  <r>
    <x v="3"/>
  </r>
  <r>
    <x v="0"/>
  </r>
  <r>
    <x v="1"/>
  </r>
  <r>
    <x v="1"/>
  </r>
  <r>
    <x v="1"/>
  </r>
  <r>
    <x v="1"/>
  </r>
  <r>
    <x v="2"/>
  </r>
  <r>
    <x v="2"/>
  </r>
  <r>
    <x v="3"/>
  </r>
  <r>
    <x v="1"/>
  </r>
  <r>
    <x v="1"/>
  </r>
  <r>
    <x v="2"/>
  </r>
  <r>
    <x v="1"/>
  </r>
  <r>
    <x v="1"/>
  </r>
  <r>
    <x v="1"/>
  </r>
  <r>
    <x v="1"/>
  </r>
  <r>
    <x v="1"/>
  </r>
  <r>
    <x v="1"/>
  </r>
  <r>
    <x v="1"/>
  </r>
  <r>
    <x v="1"/>
  </r>
  <r>
    <x v="1"/>
  </r>
  <r>
    <x v="1"/>
  </r>
  <r>
    <x v="1"/>
  </r>
  <r>
    <x v="1"/>
  </r>
  <r>
    <x v="1"/>
  </r>
  <r>
    <x v="0"/>
  </r>
  <r>
    <x v="0"/>
  </r>
  <r>
    <x v="1"/>
  </r>
  <r>
    <x v="0"/>
  </r>
  <r>
    <x v="0"/>
  </r>
  <r>
    <x v="2"/>
  </r>
  <r>
    <x v="0"/>
  </r>
  <r>
    <x v="0"/>
  </r>
  <r>
    <x v="4"/>
  </r>
  <r>
    <x v="1"/>
  </r>
  <r>
    <x v="1"/>
  </r>
  <r>
    <x v="1"/>
  </r>
  <r>
    <x v="1"/>
  </r>
  <r>
    <x v="1"/>
  </r>
  <r>
    <x v="1"/>
  </r>
  <r>
    <x v="0"/>
  </r>
  <r>
    <x v="2"/>
  </r>
  <r>
    <x v="0"/>
  </r>
  <r>
    <x v="1"/>
  </r>
  <r>
    <x v="2"/>
  </r>
  <r>
    <x v="1"/>
  </r>
  <r>
    <x v="1"/>
  </r>
  <r>
    <x v="2"/>
  </r>
  <r>
    <x v="1"/>
  </r>
  <r>
    <x v="2"/>
  </r>
  <r>
    <x v="0"/>
  </r>
  <r>
    <x v="1"/>
  </r>
  <r>
    <x v="1"/>
  </r>
  <r>
    <x v="0"/>
  </r>
  <r>
    <x v="0"/>
  </r>
  <r>
    <x v="1"/>
  </r>
  <r>
    <x v="1"/>
  </r>
  <r>
    <x v="3"/>
  </r>
  <r>
    <x v="0"/>
  </r>
  <r>
    <x v="1"/>
  </r>
  <r>
    <x v="0"/>
  </r>
  <r>
    <x v="1"/>
  </r>
  <r>
    <x v="1"/>
  </r>
  <r>
    <x v="2"/>
  </r>
  <r>
    <x v="0"/>
  </r>
  <r>
    <x v="0"/>
  </r>
  <r>
    <x v="2"/>
  </r>
  <r>
    <x v="2"/>
  </r>
  <r>
    <x v="1"/>
  </r>
  <r>
    <x v="2"/>
  </r>
  <r>
    <x v="1"/>
  </r>
  <r>
    <x v="0"/>
  </r>
  <r>
    <x v="2"/>
  </r>
  <r>
    <x v="0"/>
  </r>
  <r>
    <x v="0"/>
  </r>
  <r>
    <x v="1"/>
  </r>
  <r>
    <x v="1"/>
  </r>
  <r>
    <x v="2"/>
  </r>
  <r>
    <x v="2"/>
  </r>
  <r>
    <x v="1"/>
  </r>
  <r>
    <x v="1"/>
  </r>
  <r>
    <x v="1"/>
  </r>
  <r>
    <x v="1"/>
  </r>
  <r>
    <x v="1"/>
  </r>
  <r>
    <x v="1"/>
  </r>
  <r>
    <x v="2"/>
  </r>
  <r>
    <x v="1"/>
  </r>
  <r>
    <x v="2"/>
  </r>
  <r>
    <x v="2"/>
  </r>
  <r>
    <x v="1"/>
  </r>
  <r>
    <x v="1"/>
  </r>
  <r>
    <x v="1"/>
  </r>
  <r>
    <x v="0"/>
  </r>
  <r>
    <x v="0"/>
  </r>
  <r>
    <x v="2"/>
  </r>
  <r>
    <x v="1"/>
  </r>
  <r>
    <x v="1"/>
  </r>
  <r>
    <x v="2"/>
  </r>
  <r>
    <x v="0"/>
  </r>
  <r>
    <x v="0"/>
  </r>
  <r>
    <x v="3"/>
  </r>
  <r>
    <x v="0"/>
  </r>
  <r>
    <x v="2"/>
  </r>
  <r>
    <x v="1"/>
  </r>
  <r>
    <x v="3"/>
  </r>
  <r>
    <x v="0"/>
  </r>
  <r>
    <x v="0"/>
  </r>
  <r>
    <x v="1"/>
  </r>
  <r>
    <x v="1"/>
  </r>
  <r>
    <x v="3"/>
  </r>
  <r>
    <x v="0"/>
  </r>
  <r>
    <x v="3"/>
  </r>
  <r>
    <x v="1"/>
  </r>
  <r>
    <x v="0"/>
  </r>
  <r>
    <x v="1"/>
  </r>
  <r>
    <x v="1"/>
  </r>
  <r>
    <x v="1"/>
  </r>
  <r>
    <x v="3"/>
  </r>
  <r>
    <x v="1"/>
  </r>
  <r>
    <x v="3"/>
  </r>
  <r>
    <x v="1"/>
  </r>
  <r>
    <x v="2"/>
  </r>
  <r>
    <x v="1"/>
  </r>
  <r>
    <x v="0"/>
  </r>
  <r>
    <x v="1"/>
  </r>
  <r>
    <x v="0"/>
  </r>
  <r>
    <x v="1"/>
  </r>
  <r>
    <x v="0"/>
  </r>
  <r>
    <x v="1"/>
  </r>
  <r>
    <x v="0"/>
  </r>
  <r>
    <x v="2"/>
  </r>
  <r>
    <x v="0"/>
  </r>
  <r>
    <x v="0"/>
  </r>
  <r>
    <x v="1"/>
  </r>
  <r>
    <x v="3"/>
  </r>
  <r>
    <x v="2"/>
  </r>
  <r>
    <x v="1"/>
  </r>
  <r>
    <x v="1"/>
  </r>
  <r>
    <x v="3"/>
  </r>
  <r>
    <x v="3"/>
  </r>
  <r>
    <x v="2"/>
  </r>
  <r>
    <x v="1"/>
  </r>
  <r>
    <x v="1"/>
  </r>
  <r>
    <x v="3"/>
  </r>
  <r>
    <x v="3"/>
  </r>
  <r>
    <x v="1"/>
  </r>
  <r>
    <x v="1"/>
  </r>
  <r>
    <x v="1"/>
  </r>
  <r>
    <x v="0"/>
  </r>
  <r>
    <x v="0"/>
  </r>
  <r>
    <x v="1"/>
  </r>
  <r>
    <x v="1"/>
  </r>
  <r>
    <x v="1"/>
  </r>
  <r>
    <x v="4"/>
  </r>
  <r>
    <x v="1"/>
  </r>
  <r>
    <x v="3"/>
  </r>
  <r>
    <x v="0"/>
  </r>
  <r>
    <x v="1"/>
  </r>
  <r>
    <x v="1"/>
  </r>
  <r>
    <x v="1"/>
  </r>
  <r>
    <x v="2"/>
  </r>
  <r>
    <x v="2"/>
  </r>
  <r>
    <x v="1"/>
  </r>
  <r>
    <x v="2"/>
  </r>
  <r>
    <x v="2"/>
  </r>
  <r>
    <x v="2"/>
  </r>
  <r>
    <x v="1"/>
  </r>
  <r>
    <x v="2"/>
  </r>
  <r>
    <x v="1"/>
  </r>
  <r>
    <x v="0"/>
  </r>
  <r>
    <x v="3"/>
  </r>
  <r>
    <x v="1"/>
  </r>
  <r>
    <x v="1"/>
  </r>
  <r>
    <x v="1"/>
  </r>
  <r>
    <x v="0"/>
  </r>
  <r>
    <x v="0"/>
  </r>
  <r>
    <x v="0"/>
  </r>
  <r>
    <x v="1"/>
  </r>
  <r>
    <x v="1"/>
  </r>
  <r>
    <x v="1"/>
  </r>
  <r>
    <x v="1"/>
  </r>
  <r>
    <x v="1"/>
  </r>
  <r>
    <x v="1"/>
  </r>
  <r>
    <x v="1"/>
  </r>
  <r>
    <x v="1"/>
  </r>
  <r>
    <x v="1"/>
  </r>
  <r>
    <x v="1"/>
  </r>
  <r>
    <x v="0"/>
  </r>
  <r>
    <x v="1"/>
  </r>
  <r>
    <x v="1"/>
  </r>
  <r>
    <x v="0"/>
  </r>
  <r>
    <x v="1"/>
  </r>
  <r>
    <x v="1"/>
  </r>
  <r>
    <x v="0"/>
  </r>
  <r>
    <x v="1"/>
  </r>
  <r>
    <x v="1"/>
  </r>
  <r>
    <x v="1"/>
  </r>
  <r>
    <x v="2"/>
  </r>
  <r>
    <x v="2"/>
  </r>
  <r>
    <x v="1"/>
  </r>
  <r>
    <x v="1"/>
  </r>
  <r>
    <x v="2"/>
  </r>
  <r>
    <x v="1"/>
  </r>
  <r>
    <x v="2"/>
  </r>
  <r>
    <x v="1"/>
  </r>
  <r>
    <x v="0"/>
  </r>
  <r>
    <x v="1"/>
  </r>
  <r>
    <x v="1"/>
  </r>
  <r>
    <x v="0"/>
  </r>
  <r>
    <x v="2"/>
  </r>
  <r>
    <x v="1"/>
  </r>
  <r>
    <x v="0"/>
  </r>
  <r>
    <x v="1"/>
  </r>
  <r>
    <x v="1"/>
  </r>
  <r>
    <x v="1"/>
  </r>
  <r>
    <x v="1"/>
  </r>
  <r>
    <x v="1"/>
  </r>
  <r>
    <x v="1"/>
  </r>
  <r>
    <x v="2"/>
  </r>
  <r>
    <x v="1"/>
  </r>
  <r>
    <x v="3"/>
  </r>
  <r>
    <x v="1"/>
  </r>
  <r>
    <x v="0"/>
  </r>
  <r>
    <x v="1"/>
  </r>
  <r>
    <x v="1"/>
  </r>
  <r>
    <x v="0"/>
  </r>
  <r>
    <x v="4"/>
  </r>
  <r>
    <x v="1"/>
  </r>
  <r>
    <x v="1"/>
  </r>
  <r>
    <x v="1"/>
  </r>
  <r>
    <x v="4"/>
  </r>
  <r>
    <x v="4"/>
  </r>
  <r>
    <x v="1"/>
  </r>
  <r>
    <x v="1"/>
  </r>
  <r>
    <x v="2"/>
  </r>
  <r>
    <x v="1"/>
  </r>
  <r>
    <x v="1"/>
  </r>
  <r>
    <x v="1"/>
  </r>
  <r>
    <x v="0"/>
  </r>
  <r>
    <x v="2"/>
  </r>
  <r>
    <x v="1"/>
  </r>
  <r>
    <x v="3"/>
  </r>
  <r>
    <x v="0"/>
  </r>
  <r>
    <x v="2"/>
  </r>
  <r>
    <x v="1"/>
  </r>
  <r>
    <x v="1"/>
  </r>
  <r>
    <x v="2"/>
  </r>
  <r>
    <x v="1"/>
  </r>
  <r>
    <x v="1"/>
  </r>
  <r>
    <x v="1"/>
  </r>
  <r>
    <x v="1"/>
  </r>
  <r>
    <x v="0"/>
  </r>
  <r>
    <x v="1"/>
  </r>
  <r>
    <x v="0"/>
  </r>
  <r>
    <x v="1"/>
  </r>
  <r>
    <x v="4"/>
  </r>
  <r>
    <x v="2"/>
  </r>
  <r>
    <x v="2"/>
  </r>
  <r>
    <x v="1"/>
  </r>
  <r>
    <x v="2"/>
  </r>
  <r>
    <x v="2"/>
  </r>
  <r>
    <x v="2"/>
  </r>
  <r>
    <x v="1"/>
  </r>
  <r>
    <x v="4"/>
  </r>
  <r>
    <x v="1"/>
  </r>
  <r>
    <x v="3"/>
  </r>
  <r>
    <x v="3"/>
  </r>
  <r>
    <x v="3"/>
  </r>
  <r>
    <x v="2"/>
  </r>
  <r>
    <x v="1"/>
  </r>
  <r>
    <x v="4"/>
  </r>
  <r>
    <x v="3"/>
  </r>
  <r>
    <x v="1"/>
  </r>
  <r>
    <x v="1"/>
  </r>
  <r>
    <x v="1"/>
  </r>
  <r>
    <x v="1"/>
  </r>
  <r>
    <x v="0"/>
  </r>
  <r>
    <x v="1"/>
  </r>
  <r>
    <x v="0"/>
  </r>
  <r>
    <x v="3"/>
  </r>
  <r>
    <x v="3"/>
  </r>
  <r>
    <x v="4"/>
  </r>
  <r>
    <x v="3"/>
  </r>
  <r>
    <x v="1"/>
  </r>
  <r>
    <x v="1"/>
  </r>
  <r>
    <x v="1"/>
  </r>
  <r>
    <x v="3"/>
  </r>
  <r>
    <x v="1"/>
  </r>
  <r>
    <x v="1"/>
  </r>
  <r>
    <x v="1"/>
  </r>
  <r>
    <x v="1"/>
  </r>
  <r>
    <x v="1"/>
  </r>
  <r>
    <x v="4"/>
  </r>
  <r>
    <x v="3"/>
  </r>
  <r>
    <x v="1"/>
  </r>
  <r>
    <x v="1"/>
  </r>
  <r>
    <x v="1"/>
  </r>
  <r>
    <x v="3"/>
  </r>
  <r>
    <x v="1"/>
  </r>
  <r>
    <x v="4"/>
  </r>
  <r>
    <x v="1"/>
  </r>
  <r>
    <x v="0"/>
  </r>
  <r>
    <x v="0"/>
  </r>
  <r>
    <x v="4"/>
  </r>
  <r>
    <x v="1"/>
  </r>
  <r>
    <x v="0"/>
  </r>
  <r>
    <x v="3"/>
  </r>
  <r>
    <x v="1"/>
  </r>
  <r>
    <x v="1"/>
  </r>
  <r>
    <x v="1"/>
  </r>
  <r>
    <x v="1"/>
  </r>
  <r>
    <x v="4"/>
  </r>
  <r>
    <x v="3"/>
  </r>
  <r>
    <x v="3"/>
  </r>
  <r>
    <x v="1"/>
  </r>
  <r>
    <x v="3"/>
  </r>
  <r>
    <x v="4"/>
  </r>
  <r>
    <x v="4"/>
  </r>
  <r>
    <x v="1"/>
  </r>
  <r>
    <x v="1"/>
  </r>
  <r>
    <x v="3"/>
  </r>
  <r>
    <x v="1"/>
  </r>
  <r>
    <x v="1"/>
  </r>
  <r>
    <x v="4"/>
  </r>
  <r>
    <x v="4"/>
  </r>
  <r>
    <x v="1"/>
  </r>
  <r>
    <x v="4"/>
  </r>
  <r>
    <x v="1"/>
  </r>
  <r>
    <x v="2"/>
  </r>
  <r>
    <x v="4"/>
  </r>
  <r>
    <x v="3"/>
  </r>
  <r>
    <x v="4"/>
  </r>
  <r>
    <x v="1"/>
  </r>
  <r>
    <x v="1"/>
  </r>
  <r>
    <x v="1"/>
  </r>
  <r>
    <x v="1"/>
  </r>
  <r>
    <x v="1"/>
  </r>
  <r>
    <x v="1"/>
  </r>
  <r>
    <x v="1"/>
  </r>
  <r>
    <x v="1"/>
  </r>
  <r>
    <x v="3"/>
  </r>
  <r>
    <x v="1"/>
  </r>
  <r>
    <x v="2"/>
  </r>
  <r>
    <x v="4"/>
  </r>
  <r>
    <x v="3"/>
  </r>
  <r>
    <x v="2"/>
  </r>
  <r>
    <x v="0"/>
  </r>
  <r>
    <x v="3"/>
  </r>
  <r>
    <x v="3"/>
  </r>
  <r>
    <x v="1"/>
  </r>
  <r>
    <x v="0"/>
  </r>
  <r>
    <x v="4"/>
  </r>
  <r>
    <x v="1"/>
  </r>
  <r>
    <x v="1"/>
  </r>
  <r>
    <x v="1"/>
  </r>
  <r>
    <x v="3"/>
  </r>
  <r>
    <x v="3"/>
  </r>
  <r>
    <x v="1"/>
  </r>
  <r>
    <x v="1"/>
  </r>
  <r>
    <x v="1"/>
  </r>
  <r>
    <x v="1"/>
  </r>
  <r>
    <x v="3"/>
  </r>
  <r>
    <x v="3"/>
  </r>
  <r>
    <x v="0"/>
  </r>
  <r>
    <x v="1"/>
  </r>
  <r>
    <x v="2"/>
  </r>
  <r>
    <x v="1"/>
  </r>
  <r>
    <x v="1"/>
  </r>
  <r>
    <x v="1"/>
  </r>
  <r>
    <x v="1"/>
  </r>
  <r>
    <x v="2"/>
  </r>
  <r>
    <x v="1"/>
  </r>
  <r>
    <x v="2"/>
  </r>
  <r>
    <x v="4"/>
  </r>
  <r>
    <x v="4"/>
  </r>
  <r>
    <x v="1"/>
  </r>
  <r>
    <x v="1"/>
  </r>
  <r>
    <x v="1"/>
  </r>
  <r>
    <x v="0"/>
  </r>
  <r>
    <x v="1"/>
  </r>
  <r>
    <x v="1"/>
  </r>
  <r>
    <x v="1"/>
  </r>
  <r>
    <x v="1"/>
  </r>
  <r>
    <x v="1"/>
  </r>
  <r>
    <x v="1"/>
  </r>
  <r>
    <x v="4"/>
  </r>
  <r>
    <x v="1"/>
  </r>
  <r>
    <x v="1"/>
  </r>
  <r>
    <x v="1"/>
  </r>
  <r>
    <x v="1"/>
  </r>
  <r>
    <x v="3"/>
  </r>
  <r>
    <x v="1"/>
  </r>
  <r>
    <x v="4"/>
  </r>
  <r>
    <x v="1"/>
  </r>
  <r>
    <x v="1"/>
  </r>
  <r>
    <x v="1"/>
  </r>
  <r>
    <x v="1"/>
  </r>
  <r>
    <x v="1"/>
  </r>
  <r>
    <x v="1"/>
  </r>
  <r>
    <x v="3"/>
  </r>
  <r>
    <x v="1"/>
  </r>
  <r>
    <x v="2"/>
  </r>
  <r>
    <x v="1"/>
  </r>
  <r>
    <x v="0"/>
  </r>
  <r>
    <x v="1"/>
  </r>
  <r>
    <x v="1"/>
  </r>
  <r>
    <x v="1"/>
  </r>
  <r>
    <x v="1"/>
  </r>
  <r>
    <x v="1"/>
  </r>
  <r>
    <x v="3"/>
  </r>
  <r>
    <x v="2"/>
  </r>
  <r>
    <x v="4"/>
  </r>
  <r>
    <x v="2"/>
  </r>
  <r>
    <x v="2"/>
  </r>
  <r>
    <x v="3"/>
  </r>
  <r>
    <x v="1"/>
  </r>
  <r>
    <x v="1"/>
  </r>
  <r>
    <x v="1"/>
  </r>
  <r>
    <x v="2"/>
  </r>
  <r>
    <x v="1"/>
  </r>
  <r>
    <x v="3"/>
  </r>
  <r>
    <x v="0"/>
  </r>
  <r>
    <x v="4"/>
  </r>
  <r>
    <x v="4"/>
  </r>
  <r>
    <x v="4"/>
  </r>
  <r>
    <x v="3"/>
  </r>
  <r>
    <x v="1"/>
  </r>
  <r>
    <x v="1"/>
  </r>
  <r>
    <x v="3"/>
  </r>
  <r>
    <x v="3"/>
  </r>
  <r>
    <x v="1"/>
  </r>
  <r>
    <x v="1"/>
  </r>
  <r>
    <x v="3"/>
  </r>
  <r>
    <x v="1"/>
  </r>
  <r>
    <x v="1"/>
  </r>
  <r>
    <x v="1"/>
  </r>
  <r>
    <x v="1"/>
  </r>
  <r>
    <x v="2"/>
  </r>
  <r>
    <x v="2"/>
  </r>
  <r>
    <x v="1"/>
  </r>
  <r>
    <x v="1"/>
  </r>
  <r>
    <x v="3"/>
  </r>
  <r>
    <x v="1"/>
  </r>
  <r>
    <x v="1"/>
  </r>
  <r>
    <x v="1"/>
  </r>
  <r>
    <x v="0"/>
  </r>
  <r>
    <x v="4"/>
  </r>
  <r>
    <x v="1"/>
  </r>
  <r>
    <x v="1"/>
  </r>
  <r>
    <x v="1"/>
  </r>
  <r>
    <x v="2"/>
  </r>
  <r>
    <x v="1"/>
  </r>
  <r>
    <x v="4"/>
  </r>
  <r>
    <x v="1"/>
  </r>
  <r>
    <x v="1"/>
  </r>
  <r>
    <x v="1"/>
  </r>
  <r>
    <x v="1"/>
  </r>
  <r>
    <x v="1"/>
  </r>
  <r>
    <x v="1"/>
  </r>
  <r>
    <x v="2"/>
  </r>
  <r>
    <x v="4"/>
  </r>
  <r>
    <x v="1"/>
  </r>
  <r>
    <x v="1"/>
  </r>
  <r>
    <x v="1"/>
  </r>
  <r>
    <x v="1"/>
  </r>
  <r>
    <x v="0"/>
  </r>
  <r>
    <x v="1"/>
  </r>
  <r>
    <x v="1"/>
  </r>
  <r>
    <x v="1"/>
  </r>
  <r>
    <x v="4"/>
  </r>
  <r>
    <x v="2"/>
  </r>
  <r>
    <x v="1"/>
  </r>
  <r>
    <x v="1"/>
  </r>
  <r>
    <x v="4"/>
  </r>
  <r>
    <x v="1"/>
  </r>
  <r>
    <x v="2"/>
  </r>
  <r>
    <x v="2"/>
  </r>
  <r>
    <x v="3"/>
  </r>
  <r>
    <x v="3"/>
  </r>
  <r>
    <x v="0"/>
  </r>
  <r>
    <x v="1"/>
  </r>
  <r>
    <x v="1"/>
  </r>
  <r>
    <x v="2"/>
  </r>
  <r>
    <x v="1"/>
  </r>
  <r>
    <x v="4"/>
  </r>
  <r>
    <x v="1"/>
  </r>
  <r>
    <x v="1"/>
  </r>
  <r>
    <x v="0"/>
  </r>
  <r>
    <x v="3"/>
  </r>
  <r>
    <x v="4"/>
  </r>
  <r>
    <x v="4"/>
  </r>
  <r>
    <x v="4"/>
  </r>
  <r>
    <x v="4"/>
  </r>
  <r>
    <x v="1"/>
  </r>
  <r>
    <x v="3"/>
  </r>
  <r>
    <x v="1"/>
  </r>
  <r>
    <x v="3"/>
  </r>
  <r>
    <x v="3"/>
  </r>
  <r>
    <x v="1"/>
  </r>
  <r>
    <x v="1"/>
  </r>
  <r>
    <x v="4"/>
  </r>
  <r>
    <x v="1"/>
  </r>
  <r>
    <x v="4"/>
  </r>
  <r>
    <x v="4"/>
  </r>
  <r>
    <x v="1"/>
  </r>
  <r>
    <x v="4"/>
  </r>
  <r>
    <x v="4"/>
  </r>
  <r>
    <x v="0"/>
  </r>
  <r>
    <x v="3"/>
  </r>
  <r>
    <x v="2"/>
  </r>
  <r>
    <x v="3"/>
  </r>
  <r>
    <x v="4"/>
  </r>
  <r>
    <x v="4"/>
  </r>
  <r>
    <x v="1"/>
  </r>
  <r>
    <x v="4"/>
  </r>
  <r>
    <x v="1"/>
  </r>
  <r>
    <x v="1"/>
  </r>
  <r>
    <x v="3"/>
  </r>
  <r>
    <x v="1"/>
  </r>
  <r>
    <x v="4"/>
  </r>
  <r>
    <x v="1"/>
  </r>
  <r>
    <x v="3"/>
  </r>
  <r>
    <x v="3"/>
  </r>
  <r>
    <x v="1"/>
  </r>
  <r>
    <x v="2"/>
  </r>
  <r>
    <x v="2"/>
  </r>
  <r>
    <x v="3"/>
  </r>
  <r>
    <x v="1"/>
  </r>
  <r>
    <x v="4"/>
  </r>
  <r>
    <x v="4"/>
  </r>
  <r>
    <x v="1"/>
  </r>
  <r>
    <x v="4"/>
  </r>
  <r>
    <x v="2"/>
  </r>
  <r>
    <x v="1"/>
  </r>
  <r>
    <x v="1"/>
  </r>
  <r>
    <x v="2"/>
  </r>
  <r>
    <x v="4"/>
  </r>
  <r>
    <x v="1"/>
  </r>
  <r>
    <x v="1"/>
  </r>
  <r>
    <x v="1"/>
  </r>
  <r>
    <x v="3"/>
  </r>
  <r>
    <x v="3"/>
  </r>
  <r>
    <x v="3"/>
  </r>
  <r>
    <x v="1"/>
  </r>
  <r>
    <x v="4"/>
  </r>
  <r>
    <x v="3"/>
  </r>
  <r>
    <x v="0"/>
  </r>
  <r>
    <x v="0"/>
  </r>
  <r>
    <x v="2"/>
  </r>
  <r>
    <x v="0"/>
  </r>
  <r>
    <x v="1"/>
  </r>
  <r>
    <x v="1"/>
  </r>
  <r>
    <x v="1"/>
  </r>
  <r>
    <x v="0"/>
  </r>
  <r>
    <x v="1"/>
  </r>
  <r>
    <x v="1"/>
  </r>
  <r>
    <x v="1"/>
  </r>
  <r>
    <x v="2"/>
  </r>
  <r>
    <x v="0"/>
  </r>
  <r>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65FA5E-2AC2-4510-B54B-964AB78510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B83" firstHeaderRow="1" firstDataRow="1" firstDataCol="1"/>
  <pivotFields count="29">
    <pivotField showAll="0"/>
    <pivotField showAll="0"/>
    <pivotField showAll="0"/>
    <pivotField showAll="0"/>
    <pivotField showAll="0"/>
    <pivotField showAll="0"/>
    <pivotField showAll="0"/>
    <pivotField axis="axisRow" dataField="1" showAll="0">
      <items count="8">
        <item x="0"/>
        <item x="2"/>
        <item x="3"/>
        <item x="4"/>
        <item x="5"/>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8">
    <i>
      <x/>
    </i>
    <i>
      <x v="1"/>
    </i>
    <i>
      <x v="2"/>
    </i>
    <i>
      <x v="3"/>
    </i>
    <i>
      <x v="4"/>
    </i>
    <i>
      <x v="5"/>
    </i>
    <i>
      <x v="6"/>
    </i>
    <i t="grand">
      <x/>
    </i>
  </rowItems>
  <colItems count="1">
    <i/>
  </colItems>
  <dataFields count="1">
    <dataField name="Count of Stat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CDB7E2-58D6-4E3B-8DCC-9CB045A1FD7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B25" firstHeaderRow="1" firstDataRow="1" firstDataCol="1"/>
  <pivotFields count="17">
    <pivotField dataField="1" showAll="0">
      <items count="2222">
        <item x="897"/>
        <item x="1272"/>
        <item x="440"/>
        <item x="1936"/>
        <item x="894"/>
        <item x="760"/>
        <item x="978"/>
        <item x="1732"/>
        <item x="1835"/>
        <item x="2210"/>
        <item x="2197"/>
        <item x="734"/>
        <item x="858"/>
        <item x="2133"/>
        <item x="125"/>
        <item x="1430"/>
        <item x="1566"/>
        <item x="292"/>
        <item x="1718"/>
        <item x="1597"/>
        <item x="2216"/>
        <item x="879"/>
        <item x="654"/>
        <item x="1464"/>
        <item x="2119"/>
        <item x="1056"/>
        <item x="1548"/>
        <item x="94"/>
        <item x="2185"/>
        <item x="1530"/>
        <item x="1470"/>
        <item x="1263"/>
        <item x="542"/>
        <item x="1181"/>
        <item x="584"/>
        <item x="2005"/>
        <item x="1401"/>
        <item x="1192"/>
        <item x="207"/>
        <item x="2079"/>
        <item x="2058"/>
        <item x="2196"/>
        <item x="209"/>
        <item x="2206"/>
        <item x="1432"/>
        <item x="403"/>
        <item x="649"/>
        <item x="233"/>
        <item x="1647"/>
        <item x="132"/>
        <item x="616"/>
        <item x="139"/>
        <item x="488"/>
        <item x="1898"/>
        <item x="969"/>
        <item x="319"/>
        <item x="605"/>
        <item x="785"/>
        <item x="567"/>
        <item x="470"/>
        <item x="1959"/>
        <item x="1764"/>
        <item x="55"/>
        <item x="531"/>
        <item x="355"/>
        <item x="594"/>
        <item x="671"/>
        <item x="820"/>
        <item x="1889"/>
        <item x="1480"/>
        <item x="340"/>
        <item x="317"/>
        <item x="1943"/>
        <item x="967"/>
        <item x="1852"/>
        <item x="1944"/>
        <item x="2009"/>
        <item x="1531"/>
        <item x="165"/>
        <item x="1861"/>
        <item x="1629"/>
        <item x="1145"/>
        <item x="221"/>
        <item x="1032"/>
        <item x="1405"/>
        <item x="2007"/>
        <item x="1842"/>
        <item x="1222"/>
        <item x="1097"/>
        <item x="247"/>
        <item x="1153"/>
        <item x="1225"/>
        <item x="1690"/>
        <item x="82"/>
        <item x="627"/>
        <item x="61"/>
        <item x="1984"/>
        <item x="1188"/>
        <item x="1082"/>
        <item x="1537"/>
        <item x="51"/>
        <item x="283"/>
        <item x="557"/>
        <item x="923"/>
        <item x="76"/>
        <item x="1354"/>
        <item x="1131"/>
        <item x="36"/>
        <item x="1618"/>
        <item x="1816"/>
        <item x="2061"/>
        <item x="964"/>
        <item x="1763"/>
        <item x="2098"/>
        <item x="1806"/>
        <item x="4"/>
        <item x="443"/>
        <item x="220"/>
        <item x="1023"/>
        <item x="280"/>
        <item x="735"/>
        <item x="798"/>
        <item x="384"/>
        <item x="1438"/>
        <item x="737"/>
        <item x="2190"/>
        <item x="1719"/>
        <item x="1640"/>
        <item x="1605"/>
        <item x="22"/>
        <item x="667"/>
        <item x="75"/>
        <item x="551"/>
        <item x="1429"/>
        <item x="846"/>
        <item x="1999"/>
        <item x="1538"/>
        <item x="1652"/>
        <item x="1172"/>
        <item x="859"/>
        <item x="633"/>
        <item x="1273"/>
        <item x="1706"/>
        <item x="811"/>
        <item x="519"/>
        <item x="1160"/>
        <item x="835"/>
        <item x="987"/>
        <item x="197"/>
        <item x="1825"/>
        <item x="484"/>
        <item x="2021"/>
        <item x="369"/>
        <item x="1365"/>
        <item x="758"/>
        <item x="1084"/>
        <item x="596"/>
        <item x="1950"/>
        <item x="1731"/>
        <item x="1873"/>
        <item x="1143"/>
        <item x="1052"/>
        <item x="1092"/>
        <item x="192"/>
        <item x="109"/>
        <item x="1520"/>
        <item x="1549"/>
        <item x="248"/>
        <item x="1101"/>
        <item x="2149"/>
        <item x="598"/>
        <item x="1828"/>
        <item x="1891"/>
        <item x="1970"/>
        <item x="1767"/>
        <item x="800"/>
        <item x="371"/>
        <item x="1299"/>
        <item x="1977"/>
        <item x="595"/>
        <item x="1519"/>
        <item x="1119"/>
        <item x="1797"/>
        <item x="511"/>
        <item x="206"/>
        <item x="69"/>
        <item x="1253"/>
        <item x="525"/>
        <item x="314"/>
        <item x="717"/>
        <item x="3"/>
        <item x="1467"/>
        <item x="2111"/>
        <item x="1857"/>
        <item x="1205"/>
        <item x="1326"/>
        <item x="688"/>
        <item x="1283"/>
        <item x="263"/>
        <item x="1339"/>
        <item x="1290"/>
        <item x="459"/>
        <item x="1441"/>
        <item x="1088"/>
        <item x="112"/>
        <item x="1331"/>
        <item x="515"/>
        <item x="1308"/>
        <item x="405"/>
        <item x="271"/>
        <item x="1817"/>
        <item x="709"/>
        <item x="1424"/>
        <item x="1112"/>
        <item x="1104"/>
        <item x="210"/>
        <item x="1701"/>
        <item x="1594"/>
        <item x="154"/>
        <item x="1533"/>
        <item x="2165"/>
        <item x="752"/>
        <item x="2051"/>
        <item x="2006"/>
        <item x="216"/>
        <item x="2195"/>
        <item x="381"/>
        <item x="672"/>
        <item x="2027"/>
        <item x="379"/>
        <item x="808"/>
        <item x="1784"/>
        <item x="201"/>
        <item x="348"/>
        <item x="569"/>
        <item x="663"/>
        <item x="1801"/>
        <item x="1849"/>
        <item x="2"/>
        <item x="1940"/>
        <item x="324"/>
        <item x="1809"/>
        <item x="725"/>
        <item x="1291"/>
        <item x="2114"/>
        <item x="1462"/>
        <item x="2159"/>
        <item x="510"/>
        <item x="1348"/>
        <item x="1571"/>
        <item x="1359"/>
        <item x="1556"/>
        <item x="204"/>
        <item x="1559"/>
        <item x="393"/>
        <item x="2055"/>
        <item x="521"/>
        <item x="1782"/>
        <item x="780"/>
        <item x="1863"/>
        <item x="1737"/>
        <item x="619"/>
        <item x="817"/>
        <item x="264"/>
        <item x="504"/>
        <item x="711"/>
        <item x="1987"/>
        <item x="1113"/>
        <item x="1567"/>
        <item x="641"/>
        <item x="1344"/>
        <item x="1819"/>
        <item x="337"/>
        <item x="1129"/>
        <item x="208"/>
        <item x="1660"/>
        <item x="1765"/>
        <item x="1546"/>
        <item x="136"/>
        <item x="2144"/>
        <item x="1855"/>
        <item x="970"/>
        <item x="1661"/>
        <item x="1407"/>
        <item x="545"/>
        <item x="907"/>
        <item x="1664"/>
        <item x="872"/>
        <item x="1270"/>
        <item x="1498"/>
        <item x="1998"/>
        <item x="180"/>
        <item x="1923"/>
        <item x="277"/>
        <item x="699"/>
        <item x="1389"/>
        <item x="2181"/>
        <item x="2037"/>
        <item x="463"/>
        <item x="1030"/>
        <item x="1870"/>
        <item x="1477"/>
        <item x="609"/>
        <item x="1811"/>
        <item x="681"/>
        <item x="1695"/>
        <item x="1241"/>
        <item x="693"/>
        <item x="1473"/>
        <item x="770"/>
        <item x="2168"/>
        <item x="1909"/>
        <item x="1019"/>
        <item x="1848"/>
        <item x="1996"/>
        <item x="1714"/>
        <item x="618"/>
        <item x="1667"/>
        <item x="2057"/>
        <item x="769"/>
        <item x="326"/>
        <item x="1818"/>
        <item x="124"/>
        <item x="543"/>
        <item x="1443"/>
        <item x="996"/>
        <item x="861"/>
        <item x="1916"/>
        <item x="130"/>
        <item x="1345"/>
        <item x="93"/>
        <item x="1832"/>
        <item x="1746"/>
        <item x="455"/>
        <item x="427"/>
        <item x="506"/>
        <item x="417"/>
        <item x="840"/>
        <item x="1529"/>
        <item x="1132"/>
        <item x="548"/>
        <item x="670"/>
        <item x="1261"/>
        <item x="243"/>
        <item x="771"/>
        <item x="1882"/>
        <item x="1572"/>
        <item x="1107"/>
        <item x="1006"/>
        <item x="223"/>
        <item x="1787"/>
        <item x="423"/>
        <item x="1076"/>
        <item x="1654"/>
        <item x="1217"/>
        <item x="1858"/>
        <item x="714"/>
        <item x="1534"/>
        <item x="1280"/>
        <item x="2036"/>
        <item x="1838"/>
        <item x="614"/>
        <item x="1813"/>
        <item x="1725"/>
        <item x="2091"/>
        <item x="1908"/>
        <item x="1653"/>
        <item x="1628"/>
        <item x="2188"/>
        <item x="1357"/>
        <item x="723"/>
        <item x="1522"/>
        <item x="114"/>
        <item x="41"/>
        <item x="762"/>
        <item x="362"/>
        <item x="1124"/>
        <item x="468"/>
        <item x="540"/>
        <item x="1355"/>
        <item x="2156"/>
        <item x="2015"/>
        <item x="2171"/>
        <item x="1795"/>
        <item x="338"/>
        <item x="1409"/>
        <item x="1827"/>
        <item x="982"/>
        <item x="1220"/>
        <item x="1914"/>
        <item x="630"/>
        <item x="1836"/>
        <item x="1144"/>
        <item x="2008"/>
        <item x="1045"/>
        <item x="613"/>
        <item x="1248"/>
        <item x="346"/>
        <item x="316"/>
        <item x="2093"/>
        <item x="203"/>
        <item x="33"/>
        <item x="1176"/>
        <item x="1579"/>
        <item x="1843"/>
        <item x="2120"/>
        <item x="131"/>
        <item x="19"/>
        <item x="1207"/>
        <item x="21"/>
        <item x="331"/>
        <item x="2187"/>
        <item x="799"/>
        <item x="92"/>
        <item x="1406"/>
        <item x="586"/>
        <item x="341"/>
        <item x="1847"/>
        <item x="1127"/>
        <item x="587"/>
        <item x="1105"/>
        <item x="1774"/>
        <item x="2203"/>
        <item x="1874"/>
        <item x="961"/>
        <item x="2127"/>
        <item x="1839"/>
        <item x="2089"/>
        <item x="2018"/>
        <item x="1391"/>
        <item x="169"/>
        <item x="1997"/>
        <item x="976"/>
        <item x="903"/>
        <item x="944"/>
        <item x="1626"/>
        <item x="466"/>
        <item x="625"/>
        <item x="1514"/>
        <item x="49"/>
        <item x="1414"/>
        <item x="1149"/>
        <item x="603"/>
        <item x="821"/>
        <item x="491"/>
        <item x="1141"/>
        <item x="205"/>
        <item x="1745"/>
        <item x="607"/>
        <item x="339"/>
        <item x="1777"/>
        <item x="1047"/>
        <item x="1182"/>
        <item x="795"/>
        <item x="1578"/>
        <item x="942"/>
        <item x="1544"/>
        <item x="2080"/>
        <item x="761"/>
        <item x="1435"/>
        <item x="972"/>
        <item x="775"/>
        <item x="1449"/>
        <item x="1515"/>
        <item x="1568"/>
        <item x="1769"/>
        <item x="1375"/>
        <item x="120"/>
        <item x="238"/>
        <item x="668"/>
        <item x="838"/>
        <item x="2174"/>
        <item x="1881"/>
        <item x="234"/>
        <item x="1274"/>
        <item x="313"/>
        <item x="893"/>
        <item x="979"/>
        <item x="855"/>
        <item x="981"/>
        <item x="242"/>
        <item x="562"/>
        <item x="659"/>
        <item x="1915"/>
        <item x="1212"/>
        <item x="1992"/>
        <item x="692"/>
        <item x="1128"/>
        <item x="1050"/>
        <item x="640"/>
        <item x="170"/>
        <item x="1673"/>
        <item x="804"/>
        <item x="1501"/>
        <item x="837"/>
        <item x="1194"/>
        <item x="50"/>
        <item x="1350"/>
        <item x="173"/>
        <item x="1619"/>
        <item x="1949"/>
        <item x="448"/>
        <item x="198"/>
        <item x="1820"/>
        <item x="382"/>
        <item x="1388"/>
        <item x="480"/>
        <item x="1961"/>
        <item x="1756"/>
        <item x="266"/>
        <item x="1147"/>
        <item x="782"/>
        <item x="1186"/>
        <item x="1231"/>
        <item x="398"/>
        <item x="905"/>
        <item x="656"/>
        <item x="1878"/>
        <item x="1235"/>
        <item x="1323"/>
        <item x="293"/>
        <item x="924"/>
        <item x="2026"/>
        <item x="1967"/>
        <item x="1362"/>
        <item x="1386"/>
        <item x="101"/>
        <item x="1040"/>
        <item x="1981"/>
        <item x="84"/>
        <item x="1224"/>
        <item x="2096"/>
        <item x="1918"/>
        <item x="1504"/>
        <item x="2067"/>
        <item x="826"/>
        <item x="2044"/>
        <item x="160"/>
        <item x="1366"/>
        <item x="1003"/>
        <item x="211"/>
        <item x="2157"/>
        <item x="57"/>
        <item x="1750"/>
        <item x="158"/>
        <item x="442"/>
        <item x="763"/>
        <item x="1199"/>
        <item x="1090"/>
        <item x="608"/>
        <item x="1864"/>
        <item x="1230"/>
        <item x="1553"/>
        <item x="1319"/>
        <item x="1543"/>
        <item x="1532"/>
        <item x="691"/>
        <item x="1600"/>
        <item x="777"/>
        <item x="1115"/>
        <item x="2179"/>
        <item x="1233"/>
        <item x="1012"/>
        <item x="1307"/>
        <item x="1465"/>
        <item x="1226"/>
        <item x="1907"/>
        <item x="1505"/>
        <item x="1932"/>
        <item x="215"/>
        <item x="787"/>
        <item x="1044"/>
        <item x="1993"/>
        <item x="1500"/>
        <item x="27"/>
        <item x="503"/>
        <item x="1747"/>
        <item x="841"/>
        <item x="2131"/>
        <item x="2000"/>
        <item x="1416"/>
        <item x="1947"/>
        <item x="1803"/>
        <item x="1845"/>
        <item x="749"/>
        <item x="394"/>
        <item x="794"/>
        <item x="1171"/>
        <item x="2062"/>
        <item x="1402"/>
        <item x="1948"/>
        <item x="1814"/>
        <item x="174"/>
        <item x="1929"/>
        <item x="1318"/>
        <item x="2107"/>
        <item x="2038"/>
        <item x="1213"/>
        <item x="1298"/>
        <item x="1645"/>
        <item x="1034"/>
        <item x="1826"/>
        <item x="1016"/>
        <item x="1785"/>
        <item x="409"/>
        <item x="1599"/>
        <item x="400"/>
        <item x="2177"/>
        <item x="100"/>
        <item x="458"/>
        <item x="1692"/>
        <item x="1871"/>
        <item x="532"/>
        <item x="646"/>
        <item x="764"/>
        <item x="1770"/>
        <item x="104"/>
        <item x="1279"/>
        <item x="96"/>
        <item x="963"/>
        <item x="733"/>
        <item x="378"/>
        <item x="724"/>
        <item x="308"/>
        <item x="743"/>
        <item x="1294"/>
        <item x="270"/>
        <item x="1266"/>
        <item x="1"/>
        <item x="990"/>
        <item x="240"/>
        <item x="597"/>
        <item x="5"/>
        <item x="1867"/>
        <item x="574"/>
        <item x="1136"/>
        <item x="1179"/>
        <item x="803"/>
        <item x="1941"/>
        <item x="389"/>
        <item x="1259"/>
        <item x="958"/>
        <item x="2092"/>
        <item x="891"/>
        <item x="1953"/>
        <item x="2170"/>
        <item x="2116"/>
        <item x="1316"/>
        <item x="2072"/>
        <item x="1866"/>
        <item x="1010"/>
        <item x="860"/>
        <item x="863"/>
        <item x="601"/>
        <item x="281"/>
        <item x="1077"/>
        <item x="1935"/>
        <item x="168"/>
        <item x="485"/>
        <item x="1627"/>
        <item x="658"/>
        <item x="558"/>
        <item x="537"/>
        <item x="1451"/>
        <item x="1516"/>
        <item x="631"/>
        <item x="612"/>
        <item x="66"/>
        <item x="267"/>
        <item x="516"/>
        <item x="1138"/>
        <item x="806"/>
        <item x="1410"/>
        <item x="2180"/>
        <item x="1232"/>
        <item x="778"/>
        <item x="1678"/>
        <item x="1939"/>
        <item x="1292"/>
        <item x="249"/>
        <item x="237"/>
        <item x="446"/>
        <item x="457"/>
        <item x="43"/>
        <item x="1444"/>
        <item x="428"/>
        <item x="1655"/>
        <item x="1372"/>
        <item x="615"/>
        <item x="1668"/>
        <item x="1971"/>
        <item x="993"/>
        <item x="1741"/>
        <item x="889"/>
        <item x="1150"/>
        <item x="300"/>
        <item x="60"/>
        <item x="1956"/>
        <item x="873"/>
        <item x="1311"/>
        <item x="356"/>
        <item x="866"/>
        <item x="2106"/>
        <item x="414"/>
        <item x="2198"/>
        <item x="1327"/>
        <item x="194"/>
        <item x="349"/>
        <item x="939"/>
        <item x="46"/>
        <item x="1636"/>
        <item x="1051"/>
        <item x="617"/>
        <item x="1315"/>
        <item x="47"/>
        <item x="422"/>
        <item x="578"/>
        <item x="478"/>
        <item x="2130"/>
        <item x="741"/>
        <item x="698"/>
        <item x="1672"/>
        <item x="1202"/>
        <item x="1526"/>
        <item x="145"/>
        <item x="106"/>
        <item x="2139"/>
        <item x="453"/>
        <item x="1720"/>
        <item x="720"/>
        <item x="117"/>
        <item x="1106"/>
        <item x="892"/>
        <item x="179"/>
        <item x="327"/>
        <item x="710"/>
        <item x="768"/>
        <item x="884"/>
        <item x="1466"/>
        <item x="1521"/>
        <item x="1658"/>
        <item x="231"/>
        <item x="256"/>
        <item x="1786"/>
        <item x="343"/>
        <item x="1204"/>
        <item x="350"/>
        <item x="579"/>
        <item x="1251"/>
        <item x="774"/>
        <item x="421"/>
        <item x="235"/>
        <item x="1385"/>
        <item x="1722"/>
        <item x="2208"/>
        <item x="1440"/>
        <item x="1461"/>
        <item x="366"/>
        <item x="1121"/>
        <item x="411"/>
        <item x="444"/>
        <item x="1623"/>
        <item x="2077"/>
        <item x="1829"/>
        <item x="1789"/>
        <item x="2083"/>
        <item x="2136"/>
        <item x="1395"/>
        <item x="1358"/>
        <item x="1460"/>
        <item x="744"/>
        <item x="152"/>
        <item x="2142"/>
        <item x="1116"/>
        <item x="1265"/>
        <item x="1310"/>
        <item x="482"/>
        <item x="836"/>
        <item x="373"/>
        <item x="2104"/>
        <item x="781"/>
        <item x="1246"/>
        <item x="1677"/>
        <item x="128"/>
        <item x="1215"/>
        <item x="1165"/>
        <item x="943"/>
        <item x="991"/>
        <item x="849"/>
        <item x="404"/>
        <item x="1930"/>
        <item x="2068"/>
        <item x="387"/>
        <item x="1075"/>
        <item x="28"/>
        <item x="626"/>
        <item x="1815"/>
        <item x="2041"/>
        <item x="638"/>
        <item x="1958"/>
        <item x="305"/>
        <item x="2056"/>
        <item x="933"/>
        <item x="2045"/>
        <item x="58"/>
        <item x="254"/>
        <item x="18"/>
        <item x="1563"/>
        <item x="177"/>
        <item x="2147"/>
        <item x="986"/>
        <item x="1201"/>
        <item x="950"/>
        <item x="1974"/>
        <item x="1659"/>
        <item x="447"/>
        <item x="1177"/>
        <item x="159"/>
        <item x="1297"/>
        <item x="949"/>
        <item x="1712"/>
        <item x="1486"/>
        <item x="1707"/>
        <item x="2101"/>
        <item x="135"/>
        <item x="172"/>
        <item x="791"/>
        <item x="989"/>
        <item x="1159"/>
        <item x="2162"/>
        <item x="1184"/>
        <item x="655"/>
        <item x="140"/>
        <item x="1810"/>
        <item x="1271"/>
        <item x="829"/>
        <item x="1536"/>
        <item x="988"/>
        <item x="1569"/>
        <item x="79"/>
        <item x="2020"/>
        <item x="1330"/>
        <item x="2204"/>
        <item x="1527"/>
        <item x="1175"/>
        <item x="908"/>
        <item x="1367"/>
        <item x="2099"/>
        <item x="1064"/>
        <item x="1823"/>
        <item x="492"/>
        <item x="765"/>
        <item x="2065"/>
        <item x="1404"/>
        <item x="797"/>
        <item x="183"/>
        <item x="1381"/>
        <item x="1488"/>
        <item x="73"/>
        <item x="2138"/>
        <item x="1979"/>
        <item x="1644"/>
        <item x="1617"/>
        <item x="1122"/>
        <item x="67"/>
        <item x="148"/>
        <item x="1275"/>
        <item x="1411"/>
        <item x="1118"/>
        <item x="561"/>
        <item x="1781"/>
        <item x="1110"/>
        <item x="298"/>
        <item x="1931"/>
        <item x="1193"/>
        <item x="992"/>
        <item x="700"/>
        <item x="255"/>
        <item x="1592"/>
        <item x="2063"/>
        <item x="167"/>
        <item x="1035"/>
        <item x="600"/>
        <item x="931"/>
        <item x="871"/>
        <item x="88"/>
        <item x="72"/>
        <item x="1303"/>
        <item x="1223"/>
        <item x="1293"/>
        <item x="251"/>
        <item x="345"/>
        <item x="1085"/>
        <item x="1656"/>
        <item x="10"/>
        <item x="747"/>
        <item x="388"/>
        <item x="102"/>
        <item x="1392"/>
        <item x="359"/>
        <item x="1288"/>
        <item x="406"/>
        <item x="1493"/>
        <item x="1693"/>
        <item x="123"/>
        <item x="1989"/>
        <item x="274"/>
        <item x="370"/>
        <item x="363"/>
        <item x="550"/>
        <item x="219"/>
        <item x="1277"/>
        <item x="673"/>
        <item x="1964"/>
        <item x="344"/>
        <item x="1753"/>
        <item x="435"/>
        <item x="571"/>
        <item x="995"/>
        <item x="823"/>
        <item x="679"/>
        <item x="966"/>
        <item x="151"/>
        <item x="15"/>
        <item x="2167"/>
        <item x="1103"/>
        <item x="906"/>
        <item x="554"/>
        <item x="1495"/>
        <item x="564"/>
        <item x="1899"/>
        <item x="1089"/>
        <item x="1352"/>
        <item x="1383"/>
        <item x="1278"/>
        <item x="2140"/>
        <item x="847"/>
        <item x="1049"/>
        <item x="870"/>
        <item x="1026"/>
        <item x="471"/>
        <item x="1078"/>
        <item x="1452"/>
        <item x="1481"/>
        <item x="1152"/>
        <item x="1007"/>
        <item x="20"/>
        <item x="1729"/>
        <item x="1686"/>
        <item x="1353"/>
        <item x="98"/>
        <item x="1463"/>
        <item x="2155"/>
        <item x="869"/>
        <item x="190"/>
        <item x="113"/>
        <item x="133"/>
        <item x="940"/>
        <item x="1650"/>
        <item x="1066"/>
        <item x="1255"/>
        <item x="2212"/>
        <item x="1730"/>
        <item x="718"/>
        <item x="184"/>
        <item x="652"/>
        <item x="146"/>
        <item x="323"/>
        <item x="218"/>
        <item x="1662"/>
        <item x="83"/>
        <item x="1976"/>
        <item x="1421"/>
        <item x="690"/>
        <item x="685"/>
        <item x="1679"/>
        <item x="330"/>
        <item x="1951"/>
        <item x="1074"/>
        <item x="1285"/>
        <item x="261"/>
        <item x="11"/>
        <item x="956"/>
        <item x="2043"/>
        <item x="1603"/>
        <item x="1630"/>
        <item x="642"/>
        <item x="107"/>
        <item x="2097"/>
        <item x="1612"/>
        <item x="275"/>
        <item x="1183"/>
        <item x="1841"/>
        <item x="1710"/>
        <item x="1555"/>
        <item x="856"/>
        <item x="461"/>
        <item x="1033"/>
        <item x="1768"/>
        <item x="2087"/>
        <item x="1671"/>
        <item x="1883"/>
        <item x="687"/>
        <item x="1727"/>
        <item x="2132"/>
        <item x="957"/>
        <item x="1876"/>
        <item x="2164"/>
        <item x="1771"/>
        <item x="552"/>
        <item x="360"/>
        <item x="30"/>
        <item x="538"/>
        <item x="1805"/>
        <item x="222"/>
        <item x="1896"/>
        <item x="1583"/>
        <item x="1267"/>
        <item x="1591"/>
        <item x="1229"/>
        <item x="807"/>
        <item x="1512"/>
        <item x="2194"/>
        <item x="309"/>
        <item x="1681"/>
        <item x="1748"/>
        <item x="1724"/>
        <item x="289"/>
        <item x="1665"/>
        <item x="1332"/>
        <item x="462"/>
        <item x="1872"/>
        <item x="530"/>
        <item x="1954"/>
        <item x="1920"/>
        <item x="475"/>
        <item x="1396"/>
        <item x="1057"/>
        <item x="412"/>
        <item x="568"/>
        <item x="745"/>
        <item x="662"/>
        <item x="1425"/>
        <item x="1641"/>
        <item x="643"/>
        <item x="2141"/>
        <item x="115"/>
        <item x="696"/>
        <item x="2048"/>
        <item x="593"/>
        <item x="1754"/>
        <item x="469"/>
        <item x="842"/>
        <item x="1499"/>
        <item x="1264"/>
        <item x="53"/>
        <item x="63"/>
        <item x="1926"/>
        <item x="1157"/>
        <item x="1454"/>
        <item x="621"/>
        <item x="1614"/>
        <item x="225"/>
        <item x="1472"/>
        <item x="332"/>
        <item x="1027"/>
        <item x="1995"/>
        <item x="97"/>
        <item x="1360"/>
        <item x="437"/>
        <item x="77"/>
        <item x="1509"/>
        <item x="449"/>
        <item x="1535"/>
        <item x="925"/>
        <item x="783"/>
        <item x="214"/>
        <item x="181"/>
        <item x="1904"/>
        <item x="946"/>
        <item x="110"/>
        <item x="1029"/>
        <item x="1540"/>
        <item x="1063"/>
        <item x="1846"/>
        <item x="312"/>
        <item x="1130"/>
        <item x="2158"/>
        <item x="650"/>
        <item x="610"/>
        <item x="296"/>
        <item x="161"/>
        <item x="1015"/>
        <item x="6"/>
        <item x="2148"/>
        <item x="434"/>
        <item x="1726"/>
        <item x="1625"/>
        <item x="2034"/>
        <item x="1243"/>
        <item x="477"/>
        <item x="1788"/>
        <item x="1093"/>
        <item x="1208"/>
        <item x="1258"/>
        <item x="1503"/>
        <item x="74"/>
        <item x="1247"/>
        <item x="2145"/>
        <item x="703"/>
        <item x="582"/>
        <item x="1955"/>
        <item x="1387"/>
        <item x="85"/>
        <item x="396"/>
        <item x="1168"/>
        <item x="1611"/>
        <item x="80"/>
        <item x="2186"/>
        <item x="1167"/>
        <item x="965"/>
        <item x="1589"/>
        <item x="2070"/>
        <item x="1735"/>
        <item x="727"/>
        <item x="2071"/>
        <item x="1417"/>
        <item x="1017"/>
        <item x="911"/>
        <item x="1938"/>
        <item x="917"/>
        <item x="556"/>
        <item x="2200"/>
        <item x="122"/>
        <item x="1031"/>
        <item x="2024"/>
        <item x="1287"/>
        <item x="948"/>
        <item x="227"/>
        <item x="922"/>
        <item x="1340"/>
        <item x="1018"/>
        <item x="851"/>
        <item x="187"/>
        <item x="1476"/>
        <item x="753"/>
        <item x="1191"/>
        <item x="1663"/>
        <item x="287"/>
        <item x="162"/>
        <item x="2172"/>
        <item x="2090"/>
        <item x="367"/>
        <item x="602"/>
        <item x="2004"/>
        <item x="1234"/>
        <item x="1733"/>
        <item x="1021"/>
        <item x="1880"/>
        <item x="38"/>
        <item x="1219"/>
        <item x="1374"/>
        <item x="1002"/>
        <item x="2163"/>
        <item x="1925"/>
        <item x="2047"/>
        <item x="1337"/>
        <item x="776"/>
        <item x="1792"/>
        <item x="1296"/>
        <item x="244"/>
        <item x="583"/>
        <item x="888"/>
        <item x="767"/>
        <item x="1361"/>
        <item x="712"/>
        <item x="1252"/>
        <item x="494"/>
        <item x="259"/>
        <item x="865"/>
        <item x="1004"/>
        <item x="899"/>
        <item x="1108"/>
        <item x="2160"/>
        <item x="606"/>
        <item x="1126"/>
        <item x="95"/>
        <item x="2123"/>
        <item x="1474"/>
        <item x="1621"/>
        <item x="1413"/>
        <item x="632"/>
        <item x="288"/>
        <item x="351"/>
        <item x="947"/>
        <item x="1418"/>
        <item x="792"/>
        <item x="1721"/>
        <item x="541"/>
        <item x="1699"/>
        <item x="2192"/>
        <item x="1946"/>
        <item x="285"/>
        <item x="1482"/>
        <item x="1734"/>
        <item x="347"/>
        <item x="802"/>
        <item x="2040"/>
        <item x="1008"/>
        <item x="1541"/>
        <item x="1336"/>
        <item x="1554"/>
        <item x="1427"/>
        <item x="1884"/>
        <item x="1581"/>
        <item x="682"/>
        <item x="994"/>
        <item x="90"/>
        <item x="1875"/>
        <item x="1347"/>
        <item x="1960"/>
        <item x="867"/>
        <item x="299"/>
        <item x="624"/>
        <item x="1903"/>
        <item x="2217"/>
        <item x="2205"/>
        <item x="1471"/>
        <item x="2082"/>
        <item x="666"/>
        <item x="499"/>
        <item x="577"/>
        <item x="268"/>
        <item x="358"/>
        <item x="559"/>
        <item x="998"/>
        <item x="738"/>
        <item x="368"/>
        <item x="1507"/>
        <item x="297"/>
        <item x="1642"/>
        <item x="37"/>
        <item x="383"/>
        <item x="1794"/>
        <item x="1239"/>
        <item x="111"/>
        <item x="1053"/>
        <item x="2095"/>
        <item x="1304"/>
        <item x="86"/>
        <item x="968"/>
        <item x="695"/>
        <item x="1523"/>
        <item x="926"/>
        <item x="2003"/>
        <item x="620"/>
        <item x="1582"/>
        <item x="1458"/>
        <item x="433"/>
        <item x="1276"/>
        <item x="241"/>
        <item x="1187"/>
        <item x="1576"/>
        <item x="1496"/>
        <item x="1924"/>
        <item x="1716"/>
        <item x="934"/>
        <item x="1254"/>
        <item x="121"/>
        <item x="1080"/>
        <item x="2154"/>
        <item x="2028"/>
        <item x="1376"/>
        <item x="1379"/>
        <item x="1195"/>
        <item x="839"/>
        <item x="1711"/>
        <item x="910"/>
        <item x="245"/>
        <item x="2199"/>
        <item x="16"/>
        <item x="2023"/>
        <item x="1346"/>
        <item x="439"/>
        <item x="815"/>
        <item x="1151"/>
        <item x="175"/>
        <item x="664"/>
        <item x="844"/>
        <item x="637"/>
        <item x="676"/>
        <item x="1313"/>
        <item x="357"/>
        <item x="868"/>
        <item x="1912"/>
        <item x="1244"/>
        <item x="1284"/>
        <item x="1478"/>
        <item x="1588"/>
        <item x="156"/>
        <item x="1260"/>
        <item x="279"/>
        <item x="1565"/>
        <item x="2121"/>
        <item x="397"/>
        <item x="1980"/>
        <item x="1306"/>
        <item x="2209"/>
        <item x="441"/>
        <item x="1910"/>
        <item x="1203"/>
        <item x="445"/>
        <item x="35"/>
        <item x="56"/>
        <item x="1095"/>
        <item x="431"/>
        <item x="1639"/>
        <item x="1485"/>
        <item x="1502"/>
        <item x="1155"/>
        <item x="1371"/>
        <item x="746"/>
        <item x="2108"/>
        <item x="1990"/>
        <item x="1742"/>
        <item x="1928"/>
        <item x="1154"/>
        <item x="773"/>
        <item x="81"/>
        <item x="301"/>
        <item x="479"/>
        <item x="2124"/>
        <item x="526"/>
        <item x="528"/>
        <item x="512"/>
        <item x="1558"/>
        <item x="772"/>
        <item x="186"/>
        <item x="1738"/>
        <item x="882"/>
        <item x="2134"/>
        <item x="1068"/>
        <item x="1087"/>
        <item x="850"/>
        <item x="342"/>
        <item x="1242"/>
        <item x="1561"/>
        <item x="1445"/>
        <item x="588"/>
        <item x="919"/>
        <item x="1140"/>
        <item x="1646"/>
        <item x="1139"/>
        <item x="960"/>
        <item x="1197"/>
        <item x="959"/>
        <item x="2069"/>
        <item x="918"/>
        <item x="1269"/>
        <item x="1024"/>
        <item x="2076"/>
        <item x="26"/>
        <item x="1927"/>
        <item x="1321"/>
        <item x="328"/>
        <item x="1048"/>
        <item x="2032"/>
        <item x="1518"/>
        <item x="1434"/>
        <item x="1851"/>
        <item x="708"/>
        <item x="1487"/>
        <item x="1934"/>
        <item x="713"/>
        <item x="1123"/>
        <item x="824"/>
        <item x="639"/>
        <item x="1573"/>
        <item x="1606"/>
        <item x="1334"/>
        <item x="1602"/>
        <item x="1236"/>
        <item x="591"/>
        <item x="936"/>
        <item x="1601"/>
        <item x="518"/>
        <item x="202"/>
        <item x="1373"/>
        <item x="189"/>
        <item x="1697"/>
        <item x="915"/>
        <item x="2035"/>
        <item x="1114"/>
        <item x="1635"/>
        <item x="1983"/>
        <item x="1689"/>
        <item x="636"/>
        <item x="715"/>
        <item x="1036"/>
        <item x="2117"/>
        <item x="1893"/>
        <item x="1687"/>
        <item x="1370"/>
        <item x="1524"/>
        <item x="1776"/>
        <item x="1921"/>
        <item x="1799"/>
        <item x="24"/>
        <item x="1676"/>
        <item x="465"/>
        <item x="1804"/>
        <item x="825"/>
        <item x="2081"/>
        <item x="1398"/>
        <item x="1489"/>
        <item x="1736"/>
        <item x="1620"/>
        <item x="2066"/>
        <item x="250"/>
        <item x="129"/>
        <item x="1096"/>
        <item x="260"/>
        <item x="1073"/>
        <item x="497"/>
        <item x="517"/>
        <item x="1286"/>
        <item x="282"/>
        <item x="374"/>
        <item x="1479"/>
        <item x="1759"/>
        <item x="539"/>
        <item x="1369"/>
        <item x="1945"/>
        <item x="17"/>
        <item x="1545"/>
        <item x="675"/>
        <item x="904"/>
        <item x="1289"/>
        <item x="2146"/>
        <item x="1895"/>
        <item x="1178"/>
        <item x="1134"/>
        <item x="108"/>
        <item x="1448"/>
        <item x="580"/>
        <item x="2022"/>
        <item x="1698"/>
        <item x="1682"/>
        <item x="12"/>
        <item x="665"/>
        <item x="1491"/>
        <item x="677"/>
        <item x="843"/>
        <item x="1453"/>
        <item x="935"/>
        <item x="830"/>
        <item x="750"/>
        <item x="2102"/>
        <item x="2105"/>
        <item x="329"/>
        <item x="483"/>
        <item x="226"/>
        <item x="701"/>
        <item x="291"/>
        <item x="1163"/>
        <item x="822"/>
        <item x="1380"/>
        <item x="59"/>
        <item x="909"/>
        <item x="1649"/>
        <item x="645"/>
        <item x="1752"/>
        <item x="1054"/>
        <item x="436"/>
        <item x="546"/>
        <item x="1058"/>
        <item x="1800"/>
        <item x="1422"/>
        <item x="1038"/>
        <item x="1169"/>
        <item x="731"/>
        <item x="928"/>
        <item x="1256"/>
        <item x="236"/>
        <item x="1042"/>
        <item x="99"/>
        <item x="1281"/>
        <item x="380"/>
        <item x="224"/>
        <item x="2075"/>
        <item x="1098"/>
        <item x="975"/>
        <item x="1751"/>
        <item x="1564"/>
        <item x="1911"/>
        <item x="62"/>
        <item x="501"/>
        <item x="1574"/>
        <item x="1580"/>
        <item x="2215"/>
        <item x="880"/>
        <item x="149"/>
        <item x="1894"/>
        <item x="372"/>
        <item x="2094"/>
        <item x="937"/>
        <item x="1067"/>
        <item x="520"/>
        <item x="1282"/>
        <item x="2016"/>
        <item x="2017"/>
        <item x="2191"/>
        <item x="565"/>
        <item x="424"/>
        <item x="864"/>
        <item x="1775"/>
        <item x="352"/>
        <item x="628"/>
        <item x="1109"/>
        <item x="1094"/>
        <item x="1408"/>
        <item x="1831"/>
        <item x="1808"/>
        <item x="623"/>
        <item x="1585"/>
        <item x="916"/>
        <item x="295"/>
        <item x="707"/>
        <item x="310"/>
        <item x="575"/>
        <item x="1596"/>
        <item x="1238"/>
        <item x="1779"/>
        <item x="1913"/>
        <item x="489"/>
        <item x="1490"/>
        <item x="1166"/>
        <item x="1982"/>
        <item x="212"/>
        <item x="1343"/>
        <item x="1221"/>
        <item x="705"/>
        <item x="335"/>
        <item x="983"/>
        <item x="336"/>
        <item x="126"/>
        <item x="1513"/>
        <item x="39"/>
        <item x="1917"/>
        <item x="1423"/>
        <item x="1552"/>
        <item x="1309"/>
        <item x="163"/>
        <item x="1674"/>
        <item x="828"/>
        <item x="1683"/>
        <item x="258"/>
        <item x="137"/>
        <item x="1295"/>
        <item x="166"/>
        <item x="1643"/>
        <item x="1475"/>
        <item x="793"/>
        <item x="1670"/>
        <item x="318"/>
        <item x="1793"/>
        <item x="365"/>
        <item x="2175"/>
        <item x="1314"/>
        <item x="1079"/>
        <item x="1209"/>
        <item x="2137"/>
        <item x="1631"/>
        <item x="304"/>
        <item x="1615"/>
        <item x="1046"/>
        <item x="44"/>
        <item x="473"/>
        <item x="1333"/>
        <item x="1919"/>
        <item x="1039"/>
        <item x="430"/>
        <item x="1117"/>
        <item x="831"/>
        <item x="644"/>
        <item x="544"/>
        <item x="2182"/>
        <item x="686"/>
        <item x="1717"/>
        <item x="1798"/>
        <item x="984"/>
        <item x="1888"/>
        <item x="932"/>
        <item x="527"/>
        <item x="1069"/>
        <item x="1099"/>
        <item x="2112"/>
        <item x="604"/>
        <item x="1135"/>
        <item x="1020"/>
        <item x="1014"/>
        <item x="1240"/>
        <item x="1455"/>
        <item x="2100"/>
        <item x="1622"/>
        <item x="390"/>
        <item x="1384"/>
        <item x="1072"/>
        <item x="2029"/>
        <item x="1262"/>
        <item x="845"/>
        <item x="1158"/>
        <item x="507"/>
        <item x="1351"/>
        <item x="1821"/>
        <item x="1637"/>
        <item x="697"/>
        <item x="955"/>
        <item x="1985"/>
        <item x="321"/>
        <item x="1508"/>
        <item x="885"/>
        <item x="875"/>
        <item x="927"/>
        <item x="952"/>
        <item x="2042"/>
        <item x="153"/>
        <item x="1704"/>
        <item x="1966"/>
        <item x="1657"/>
        <item x="1616"/>
        <item x="755"/>
        <item x="1148"/>
        <item x="420"/>
        <item x="1133"/>
        <item x="1675"/>
        <item x="674"/>
        <item x="1363"/>
        <item x="1715"/>
        <item x="1439"/>
        <item x="728"/>
        <item x="1613"/>
        <item x="533"/>
        <item x="269"/>
        <item x="1562"/>
        <item x="70"/>
        <item x="200"/>
        <item x="401"/>
        <item x="535"/>
        <item x="2086"/>
        <item x="1905"/>
        <item x="2153"/>
        <item x="1174"/>
        <item x="1744"/>
        <item x="481"/>
        <item x="1551"/>
        <item x="2039"/>
        <item x="2011"/>
        <item x="1180"/>
        <item x="1412"/>
        <item x="239"/>
        <item x="954"/>
        <item x="890"/>
        <item x="171"/>
        <item x="1190"/>
        <item x="788"/>
        <item x="2126"/>
        <item x="1991"/>
        <item x="2125"/>
        <item x="766"/>
        <item x="1420"/>
        <item x="71"/>
        <item x="1442"/>
        <item x="377"/>
        <item x="809"/>
        <item x="1542"/>
        <item x="2122"/>
        <item x="999"/>
        <item x="2189"/>
        <item x="1557"/>
        <item x="876"/>
        <item x="1091"/>
        <item x="680"/>
        <item x="1028"/>
        <item x="116"/>
        <item x="276"/>
        <item x="1447"/>
        <item x="193"/>
        <item x="2113"/>
        <item x="1666"/>
        <item x="832"/>
        <item x="2054"/>
        <item x="1338"/>
        <item x="985"/>
        <item x="2128"/>
        <item x="25"/>
        <item x="42"/>
        <item x="134"/>
        <item x="1539"/>
        <item x="2143"/>
        <item x="1393"/>
        <item x="2012"/>
        <item x="353"/>
        <item x="456"/>
        <item x="1249"/>
        <item x="2118"/>
        <item x="1587"/>
        <item x="138"/>
        <item x="333"/>
        <item x="496"/>
        <item x="232"/>
        <item x="278"/>
        <item x="1001"/>
        <item x="1403"/>
        <item x="974"/>
        <item x="1584"/>
        <item x="1305"/>
        <item x="486"/>
        <item x="900"/>
        <item x="157"/>
        <item x="1887"/>
        <item x="599"/>
        <item x="502"/>
        <item x="195"/>
        <item x="726"/>
        <item x="1320"/>
        <item x="1780"/>
        <item x="1102"/>
        <item x="1833"/>
        <item x="2151"/>
        <item x="1450"/>
        <item x="1497"/>
        <item x="1525"/>
        <item x="262"/>
        <item x="740"/>
        <item x="2178"/>
        <item x="853"/>
        <item x="416"/>
        <item x="2060"/>
        <item x="590"/>
        <item x="1608"/>
        <item x="432"/>
        <item x="1892"/>
        <item x="1227"/>
        <item x="1962"/>
        <item x="1125"/>
        <item x="476"/>
        <item x="87"/>
        <item x="1390"/>
        <item x="1394"/>
        <item x="1853"/>
        <item x="1869"/>
        <item x="1506"/>
        <item x="651"/>
        <item x="2085"/>
        <item x="1400"/>
        <item x="684"/>
        <item x="452"/>
        <item x="1684"/>
        <item x="1250"/>
        <item x="1189"/>
        <item x="1632"/>
        <item x="816"/>
        <item x="284"/>
        <item x="1713"/>
        <item x="1196"/>
        <item x="147"/>
        <item x="1575"/>
        <item x="1709"/>
        <item x="1879"/>
        <item x="759"/>
        <item x="1624"/>
        <item x="722"/>
        <item x="322"/>
        <item x="252"/>
        <item x="325"/>
        <item x="857"/>
        <item x="1595"/>
        <item x="1328"/>
        <item x="1043"/>
        <item x="2207"/>
        <item x="2115"/>
        <item x="40"/>
        <item x="732"/>
        <item x="1570"/>
        <item x="1257"/>
        <item x="217"/>
        <item x="730"/>
        <item x="418"/>
        <item x="2064"/>
        <item x="881"/>
        <item x="410"/>
        <item x="1146"/>
        <item x="1762"/>
        <item x="757"/>
        <item x="1329"/>
        <item x="1739"/>
        <item x="706"/>
        <item x="1081"/>
        <item x="1968"/>
        <item x="1037"/>
        <item x="253"/>
        <item x="185"/>
        <item x="2033"/>
        <item x="1865"/>
        <item x="1324"/>
        <item x="1009"/>
        <item x="1216"/>
        <item x="1005"/>
        <item x="1437"/>
        <item x="196"/>
        <item x="1228"/>
        <item x="739"/>
        <item x="920"/>
        <item x="1766"/>
        <item x="89"/>
        <item x="1922"/>
        <item x="555"/>
        <item x="634"/>
        <item x="68"/>
        <item x="2214"/>
        <item x="1844"/>
        <item x="913"/>
        <item x="1975"/>
        <item x="119"/>
        <item x="2049"/>
        <item x="415"/>
        <item x="694"/>
        <item x="127"/>
        <item x="364"/>
        <item x="896"/>
        <item x="2074"/>
        <item x="493"/>
        <item x="1041"/>
        <item x="534"/>
        <item x="2183"/>
        <item x="784"/>
        <item x="464"/>
        <item x="529"/>
        <item x="833"/>
        <item x="1755"/>
        <item x="1680"/>
        <item x="1824"/>
        <item x="144"/>
        <item x="1937"/>
        <item x="500"/>
        <item x="1335"/>
        <item x="834"/>
        <item x="1170"/>
        <item x="2001"/>
        <item x="1749"/>
        <item x="395"/>
        <item x="509"/>
        <item x="487"/>
        <item x="472"/>
        <item x="1830"/>
        <item x="1137"/>
        <item x="751"/>
        <item x="1837"/>
        <item x="1083"/>
        <item x="1349"/>
        <item x="65"/>
        <item x="302"/>
        <item x="1419"/>
        <item x="570"/>
        <item x="52"/>
        <item x="1802"/>
        <item x="790"/>
        <item x="508"/>
        <item x="1185"/>
        <item x="1978"/>
        <item x="34"/>
        <item x="0"/>
        <item x="862"/>
        <item x="1300"/>
        <item x="2052"/>
        <item x="385"/>
        <item x="1850"/>
        <item x="1302"/>
        <item x="748"/>
        <item x="827"/>
        <item x="1743"/>
        <item x="1651"/>
        <item x="1791"/>
        <item x="23"/>
        <item x="581"/>
        <item x="191"/>
        <item x="265"/>
        <item x="1086"/>
        <item x="930"/>
        <item x="2109"/>
        <item x="1634"/>
        <item x="2088"/>
        <item x="1703"/>
        <item x="1778"/>
        <item x="460"/>
        <item x="31"/>
        <item x="273"/>
        <item x="178"/>
        <item x="2031"/>
        <item x="997"/>
        <item x="474"/>
        <item x="678"/>
        <item x="754"/>
        <item x="779"/>
        <item x="573"/>
        <item x="2073"/>
        <item x="1859"/>
        <item x="315"/>
        <item x="1669"/>
        <item x="1000"/>
        <item x="1022"/>
        <item x="1702"/>
        <item x="1965"/>
        <item x="386"/>
        <item x="1890"/>
        <item x="2002"/>
        <item x="402"/>
        <item x="1691"/>
        <item x="467"/>
        <item x="729"/>
        <item x="105"/>
        <item x="1633"/>
        <item x="1492"/>
        <item x="1120"/>
        <item x="941"/>
        <item x="182"/>
        <item x="407"/>
        <item x="786"/>
        <item x="294"/>
        <item x="1860"/>
        <item x="1245"/>
        <item x="8"/>
        <item x="953"/>
        <item x="495"/>
        <item x="438"/>
        <item x="1341"/>
        <item x="1456"/>
        <item x="1198"/>
        <item x="361"/>
        <item x="689"/>
        <item x="286"/>
        <item x="399"/>
        <item x="78"/>
        <item x="977"/>
        <item x="1511"/>
        <item x="1685"/>
        <item x="1459"/>
        <item x="1011"/>
        <item x="2213"/>
        <item x="1761"/>
        <item x="1550"/>
        <item x="1610"/>
        <item x="1796"/>
        <item x="1986"/>
        <item x="1963"/>
        <item x="13"/>
        <item x="877"/>
        <item x="1062"/>
        <item x="2059"/>
        <item x="929"/>
        <item x="1111"/>
        <item x="2014"/>
        <item x="898"/>
        <item x="391"/>
        <item x="1494"/>
        <item x="29"/>
        <item x="14"/>
        <item x="2176"/>
        <item x="9"/>
        <item x="229"/>
        <item x="951"/>
        <item x="1760"/>
        <item x="572"/>
        <item x="1994"/>
        <item x="1886"/>
        <item x="2025"/>
        <item x="1740"/>
        <item x="1268"/>
        <item x="1834"/>
        <item x="719"/>
        <item x="1436"/>
        <item x="536"/>
        <item x="629"/>
        <item x="426"/>
        <item x="1510"/>
        <item x="7"/>
        <item x="1694"/>
        <item x="553"/>
        <item x="1586"/>
        <item x="1609"/>
        <item x="1897"/>
        <item x="2050"/>
        <item x="1840"/>
        <item x="1877"/>
        <item x="1356"/>
        <item x="1214"/>
        <item x="290"/>
        <item x="450"/>
        <item x="1758"/>
        <item x="1856"/>
        <item x="2019"/>
        <item x="1161"/>
        <item x="2202"/>
        <item x="560"/>
        <item x="589"/>
        <item x="2129"/>
        <item x="971"/>
        <item x="1484"/>
        <item x="813"/>
        <item x="334"/>
        <item x="818"/>
        <item x="1528"/>
        <item x="796"/>
        <item x="1164"/>
        <item x="118"/>
        <item x="1868"/>
        <item x="1317"/>
        <item x="1590"/>
        <item x="1377"/>
        <item x="1065"/>
        <item x="657"/>
        <item x="303"/>
        <item x="176"/>
        <item x="1757"/>
        <item x="973"/>
        <item x="306"/>
        <item x="1604"/>
        <item x="1200"/>
        <item x="2013"/>
        <item x="454"/>
        <item x="490"/>
        <item x="854"/>
        <item x="1547"/>
        <item x="498"/>
        <item x="1397"/>
        <item x="576"/>
        <item x="592"/>
        <item x="1415"/>
        <item x="272"/>
        <item x="1783"/>
        <item x="1700"/>
        <item x="1013"/>
        <item x="429"/>
        <item x="1969"/>
        <item x="1426"/>
        <item x="514"/>
        <item x="683"/>
        <item x="1900"/>
        <item x="2053"/>
        <item x="1901"/>
        <item x="1100"/>
        <item x="547"/>
        <item x="945"/>
        <item x="64"/>
        <item x="213"/>
        <item x="1812"/>
        <item x="1708"/>
        <item x="1055"/>
        <item x="2046"/>
        <item x="451"/>
        <item x="228"/>
        <item x="1162"/>
        <item x="1206"/>
        <item x="199"/>
        <item x="1025"/>
        <item x="155"/>
        <item x="311"/>
        <item x="1061"/>
        <item x="563"/>
        <item x="2169"/>
        <item x="257"/>
        <item x="2173"/>
        <item x="2084"/>
        <item x="878"/>
        <item x="392"/>
        <item x="1218"/>
        <item x="143"/>
        <item x="895"/>
        <item x="1322"/>
        <item x="1688"/>
        <item x="1378"/>
        <item x="1301"/>
        <item x="611"/>
        <item x="1902"/>
        <item x="505"/>
        <item x="413"/>
        <item x="1957"/>
        <item x="1577"/>
        <item x="1973"/>
        <item x="1364"/>
        <item x="1060"/>
        <item x="1156"/>
        <item x="91"/>
        <item x="801"/>
        <item x="142"/>
        <item x="660"/>
        <item x="1723"/>
        <item x="1807"/>
        <item x="408"/>
        <item x="2152"/>
        <item x="647"/>
        <item x="874"/>
        <item x="1468"/>
        <item x="2078"/>
        <item x="756"/>
        <item x="1862"/>
        <item x="2103"/>
        <item x="1648"/>
        <item x="1598"/>
        <item x="2010"/>
        <item x="653"/>
        <item x="246"/>
        <item x="1854"/>
        <item x="1446"/>
        <item x="721"/>
        <item x="1382"/>
        <item x="1173"/>
        <item x="524"/>
        <item x="2135"/>
        <item x="1469"/>
        <item x="1822"/>
        <item x="1772"/>
        <item x="1433"/>
        <item x="1705"/>
        <item x="886"/>
        <item x="848"/>
        <item x="814"/>
        <item x="736"/>
        <item x="1237"/>
        <item x="354"/>
        <item x="2161"/>
        <item x="1790"/>
        <item x="419"/>
        <item x="32"/>
        <item x="45"/>
        <item x="1428"/>
        <item x="522"/>
        <item x="635"/>
        <item x="812"/>
        <item x="425"/>
        <item x="661"/>
        <item x="230"/>
        <item x="164"/>
        <item x="1210"/>
        <item x="1070"/>
        <item x="1517"/>
        <item x="1952"/>
        <item x="1342"/>
        <item x="1399"/>
        <item x="1942"/>
        <item x="1059"/>
        <item x="566"/>
        <item x="307"/>
        <item x="103"/>
        <item x="648"/>
        <item x="1972"/>
        <item x="48"/>
        <item x="1457"/>
        <item x="1906"/>
        <item x="141"/>
        <item x="376"/>
        <item x="2193"/>
        <item x="1368"/>
        <item x="980"/>
        <item x="1142"/>
        <item x="1593"/>
        <item x="2150"/>
        <item x="912"/>
        <item x="1211"/>
        <item x="375"/>
        <item x="2110"/>
        <item x="1638"/>
        <item x="810"/>
        <item x="1773"/>
        <item x="2166"/>
        <item x="1312"/>
        <item x="1431"/>
        <item x="54"/>
        <item x="1560"/>
        <item x="188"/>
        <item x="2211"/>
        <item x="1607"/>
        <item x="1885"/>
        <item x="150"/>
        <item x="2030"/>
        <item x="1483"/>
        <item x="901"/>
        <item x="320"/>
        <item x="2201"/>
        <item x="1728"/>
        <item x="914"/>
        <item x="883"/>
        <item x="716"/>
        <item x="902"/>
        <item x="1988"/>
        <item x="2184"/>
        <item x="1325"/>
        <item x="1933"/>
        <item x="1696"/>
        <item x="805"/>
        <item x="702"/>
        <item x="938"/>
        <item x="523"/>
        <item x="1071"/>
        <item x="2218"/>
        <item x="2219"/>
        <item x="962"/>
        <item x="921"/>
        <item x="887"/>
        <item x="852"/>
        <item x="819"/>
        <item x="789"/>
        <item x="742"/>
        <item x="704"/>
        <item x="669"/>
        <item x="622"/>
        <item x="585"/>
        <item x="549"/>
        <item x="513"/>
        <item x="2220"/>
        <item t="default"/>
      </items>
    </pivotField>
    <pivotField showAll="0"/>
    <pivotField showAll="0">
      <items count="6">
        <item x="0"/>
        <item x="3"/>
        <item x="1"/>
        <item x="2"/>
        <item h="1" x="4"/>
        <item t="default"/>
      </items>
    </pivotField>
    <pivotField axis="axisRow" showAll="0">
      <items count="6">
        <item x="0"/>
        <item x="2"/>
        <item x="3"/>
        <item x="1"/>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ID" fld="0" subtotal="count" baseField="3"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6C8C1E-9B2A-4120-81F7-198DEC982B5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7" firstHeaderRow="1" firstDataRow="1" firstDataCol="1"/>
  <pivotFields count="1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3"/>
        <item x="0"/>
        <item x="1"/>
        <item x="4"/>
        <item h="1" x="5"/>
        <item t="default"/>
      </items>
    </pivotField>
    <pivotField showAll="0"/>
  </pivotFields>
  <rowFields count="1">
    <field x="15"/>
  </rowFields>
  <rowItems count="6">
    <i>
      <x/>
    </i>
    <i>
      <x v="1"/>
    </i>
    <i>
      <x v="2"/>
    </i>
    <i>
      <x v="3"/>
    </i>
    <i>
      <x v="4"/>
    </i>
    <i t="grand">
      <x/>
    </i>
  </rowItems>
  <colItems count="1">
    <i/>
  </colItems>
  <dataFields count="1">
    <dataField name="Count of ID" fld="0" subtotal="count" baseField="15" baseItem="0"/>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 chart="3" format="4">
      <pivotArea type="data" outline="0" fieldPosition="0">
        <references count="2">
          <reference field="4294967294" count="1" selected="0">
            <x v="0"/>
          </reference>
          <reference field="15" count="1" selected="0">
            <x v="3"/>
          </reference>
        </references>
      </pivotArea>
    </chartFormat>
    <chartFormat chart="3" format="5">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C66849-FBAA-4C6D-831F-50B47AFBB12E}"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57:B63" firstHeaderRow="1" firstDataRow="1" firstDataCol="1"/>
  <pivotFields count="1">
    <pivotField axis="axisRow" dataField="1" showAll="0">
      <items count="7">
        <item x="4"/>
        <item x="1"/>
        <item x="2"/>
        <item x="0"/>
        <item x="3"/>
        <item h="1" x="5"/>
        <item t="default"/>
      </items>
    </pivotField>
  </pivotFields>
  <rowFields count="1">
    <field x="0"/>
  </rowFields>
  <rowItems count="6">
    <i>
      <x/>
    </i>
    <i>
      <x v="1"/>
    </i>
    <i>
      <x v="2"/>
    </i>
    <i>
      <x v="3"/>
    </i>
    <i>
      <x v="4"/>
    </i>
    <i t="grand">
      <x/>
    </i>
  </rowItems>
  <colItems count="1">
    <i/>
  </colItems>
  <dataFields count="1">
    <dataField name="Count of Educational Level" fld="0" subtotal="count" baseField="0" baseItem="0"/>
  </dataFields>
  <chartFormats count="8">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0" count="1" selected="0">
            <x v="0"/>
          </reference>
        </references>
      </pivotArea>
    </chartFormat>
    <chartFormat chart="16" format="2">
      <pivotArea type="data" outline="0" fieldPosition="0">
        <references count="2">
          <reference field="4294967294" count="1" selected="0">
            <x v="0"/>
          </reference>
          <reference field="0" count="1" selected="0">
            <x v="1"/>
          </reference>
        </references>
      </pivotArea>
    </chartFormat>
    <chartFormat chart="16" format="3">
      <pivotArea type="data" outline="0" fieldPosition="0">
        <references count="2">
          <reference field="4294967294" count="1" selected="0">
            <x v="0"/>
          </reference>
          <reference field="0" count="1" selected="0">
            <x v="2"/>
          </reference>
        </references>
      </pivotArea>
    </chartFormat>
    <chartFormat chart="16" format="4">
      <pivotArea type="data" outline="0" fieldPosition="0">
        <references count="2">
          <reference field="4294967294" count="1" selected="0">
            <x v="0"/>
          </reference>
          <reference field="0" count="1" selected="0">
            <x v="3"/>
          </reference>
        </references>
      </pivotArea>
    </chartFormat>
    <chartFormat chart="16" format="5">
      <pivotArea type="data" outline="0" fieldPosition="0">
        <references count="2">
          <reference field="4294967294" count="1" selected="0">
            <x v="0"/>
          </reference>
          <reference field="0" count="1" selected="0">
            <x v="4"/>
          </reference>
        </references>
      </pivotArea>
    </chartFormat>
    <chartFormat chart="16" format="6">
      <pivotArea type="data" outline="0" fieldPosition="0">
        <references count="2">
          <reference field="4294967294" count="1" selected="0">
            <x v="0"/>
          </reference>
          <reference field="0" count="1" selected="0">
            <x v="5"/>
          </reference>
        </references>
      </pivotArea>
    </chartFormat>
    <chartFormat chart="2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9C3F7B-2D81-4E90-ABF2-D392F6D2749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8:B43" firstHeaderRow="1" firstDataRow="1" firstDataCol="1"/>
  <pivotFields count="1">
    <pivotField axis="axisRow" dataField="1" showAll="0">
      <items count="6">
        <item x="0"/>
        <item x="3"/>
        <item x="1"/>
        <item x="2"/>
        <item h="1" x="4"/>
        <item t="default"/>
      </items>
    </pivotField>
  </pivotFields>
  <rowFields count="1">
    <field x="0"/>
  </rowFields>
  <rowItems count="5">
    <i>
      <x/>
    </i>
    <i>
      <x v="1"/>
    </i>
    <i>
      <x v="2"/>
    </i>
    <i>
      <x v="3"/>
    </i>
    <i t="grand">
      <x/>
    </i>
  </rowItems>
  <colItems count="1">
    <i/>
  </colItems>
  <dataFields count="1">
    <dataField name="Count of Kids"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A357A-E8E3-4A8A-9C6C-60938C9DF52C}">
  <sheetPr>
    <tabColor rgb="FFFFC000"/>
  </sheetPr>
  <dimension ref="A1:O2221"/>
  <sheetViews>
    <sheetView workbookViewId="0">
      <selection activeCell="U30" sqref="U30"/>
    </sheetView>
  </sheetViews>
  <sheetFormatPr defaultRowHeight="14.4" x14ac:dyDescent="0.3"/>
  <cols>
    <col min="1" max="1" width="5" bestFit="1" customWidth="1"/>
    <col min="2" max="2" width="7" bestFit="1" customWidth="1"/>
    <col min="3" max="3" width="4.33203125" bestFit="1" customWidth="1"/>
    <col min="4" max="4" width="5.77734375" bestFit="1" customWidth="1"/>
    <col min="5" max="5" width="4" bestFit="1" customWidth="1"/>
    <col min="6" max="6" width="8.109375" bestFit="1" customWidth="1"/>
    <col min="7" max="7" width="7.21875" bestFit="1" customWidth="1"/>
    <col min="8" max="8" width="5.77734375" bestFit="1" customWidth="1"/>
    <col min="9" max="9" width="8" bestFit="1" customWidth="1"/>
    <col min="10" max="10" width="6.44140625" bestFit="1" customWidth="1"/>
    <col min="11" max="11" width="5.44140625" bestFit="1" customWidth="1"/>
    <col min="12" max="12" width="8.5546875" bestFit="1" customWidth="1"/>
    <col min="13" max="13" width="6.5546875" bestFit="1" customWidth="1"/>
    <col min="14" max="14" width="4.33203125" bestFit="1" customWidth="1"/>
    <col min="15" max="15" width="13.664062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2873</v>
      </c>
      <c r="B2">
        <v>213734</v>
      </c>
      <c r="C2">
        <v>0</v>
      </c>
      <c r="D2">
        <v>0</v>
      </c>
      <c r="E2">
        <v>75</v>
      </c>
      <c r="F2">
        <v>0</v>
      </c>
      <c r="G2">
        <v>0</v>
      </c>
      <c r="H2">
        <v>1</v>
      </c>
      <c r="I2">
        <v>0</v>
      </c>
      <c r="J2">
        <v>0</v>
      </c>
      <c r="K2">
        <v>0</v>
      </c>
      <c r="L2">
        <v>0</v>
      </c>
      <c r="M2">
        <v>0</v>
      </c>
      <c r="N2">
        <v>1</v>
      </c>
      <c r="O2" t="s">
        <v>15</v>
      </c>
    </row>
    <row r="3" spans="1:15" x14ac:dyDescent="0.3">
      <c r="A3">
        <v>1629</v>
      </c>
      <c r="B3">
        <v>205471</v>
      </c>
      <c r="C3">
        <v>0</v>
      </c>
      <c r="D3">
        <v>0</v>
      </c>
      <c r="E3">
        <v>50</v>
      </c>
      <c r="F3">
        <v>0</v>
      </c>
      <c r="G3">
        <v>0</v>
      </c>
      <c r="H3">
        <v>0</v>
      </c>
      <c r="I3">
        <v>1</v>
      </c>
      <c r="J3">
        <v>0</v>
      </c>
      <c r="K3">
        <v>0</v>
      </c>
      <c r="L3">
        <v>1</v>
      </c>
      <c r="M3">
        <v>0</v>
      </c>
      <c r="N3">
        <v>0</v>
      </c>
      <c r="O3" t="s">
        <v>16</v>
      </c>
    </row>
    <row r="4" spans="1:15" x14ac:dyDescent="0.3">
      <c r="A4">
        <v>1239</v>
      </c>
      <c r="B4">
        <v>202692</v>
      </c>
      <c r="C4">
        <v>0</v>
      </c>
      <c r="D4">
        <v>0</v>
      </c>
      <c r="E4">
        <v>46</v>
      </c>
      <c r="F4">
        <v>1</v>
      </c>
      <c r="G4">
        <v>0</v>
      </c>
      <c r="H4">
        <v>0</v>
      </c>
      <c r="I4">
        <v>0</v>
      </c>
      <c r="J4">
        <v>0</v>
      </c>
      <c r="K4">
        <v>0</v>
      </c>
      <c r="L4">
        <v>1</v>
      </c>
      <c r="M4">
        <v>0</v>
      </c>
      <c r="N4">
        <v>0</v>
      </c>
      <c r="O4" t="s">
        <v>16</v>
      </c>
    </row>
    <row r="5" spans="1:15" x14ac:dyDescent="0.3">
      <c r="A5">
        <v>1191</v>
      </c>
      <c r="B5">
        <v>202160</v>
      </c>
      <c r="C5">
        <v>0</v>
      </c>
      <c r="D5">
        <v>0</v>
      </c>
      <c r="E5">
        <v>43</v>
      </c>
      <c r="F5">
        <v>0</v>
      </c>
      <c r="G5">
        <v>0</v>
      </c>
      <c r="H5">
        <v>0</v>
      </c>
      <c r="I5">
        <v>1</v>
      </c>
      <c r="J5">
        <v>0</v>
      </c>
      <c r="K5">
        <v>0</v>
      </c>
      <c r="L5">
        <v>0</v>
      </c>
      <c r="M5">
        <v>0</v>
      </c>
      <c r="N5">
        <v>1</v>
      </c>
      <c r="O5" t="s">
        <v>16</v>
      </c>
    </row>
    <row r="6" spans="1:15" x14ac:dyDescent="0.3">
      <c r="A6">
        <v>1116</v>
      </c>
      <c r="B6">
        <v>201970</v>
      </c>
      <c r="C6">
        <v>0</v>
      </c>
      <c r="D6">
        <v>0</v>
      </c>
      <c r="E6">
        <v>37</v>
      </c>
      <c r="F6">
        <v>0</v>
      </c>
      <c r="G6">
        <v>0</v>
      </c>
      <c r="H6">
        <v>1</v>
      </c>
      <c r="I6">
        <v>0</v>
      </c>
      <c r="J6">
        <v>0</v>
      </c>
      <c r="K6">
        <v>0</v>
      </c>
      <c r="L6">
        <v>1</v>
      </c>
      <c r="M6">
        <v>0</v>
      </c>
      <c r="N6">
        <v>0</v>
      </c>
      <c r="O6" t="s">
        <v>17</v>
      </c>
    </row>
    <row r="7" spans="1:15" x14ac:dyDescent="0.3">
      <c r="A7">
        <v>1633</v>
      </c>
      <c r="B7">
        <v>198777</v>
      </c>
      <c r="C7">
        <v>0</v>
      </c>
      <c r="D7">
        <v>0</v>
      </c>
      <c r="E7">
        <v>60</v>
      </c>
      <c r="F7">
        <v>0</v>
      </c>
      <c r="G7">
        <v>0</v>
      </c>
      <c r="H7">
        <v>1</v>
      </c>
      <c r="I7">
        <v>0</v>
      </c>
      <c r="J7">
        <v>0</v>
      </c>
      <c r="K7">
        <v>0</v>
      </c>
      <c r="L7">
        <v>0</v>
      </c>
      <c r="M7">
        <v>1</v>
      </c>
      <c r="N7">
        <v>0</v>
      </c>
      <c r="O7" t="s">
        <v>18</v>
      </c>
    </row>
    <row r="8" spans="1:15" x14ac:dyDescent="0.3">
      <c r="A8">
        <v>2094</v>
      </c>
      <c r="B8">
        <v>198777</v>
      </c>
      <c r="C8">
        <v>0</v>
      </c>
      <c r="D8">
        <v>0</v>
      </c>
      <c r="E8">
        <v>60</v>
      </c>
      <c r="F8">
        <v>0</v>
      </c>
      <c r="G8">
        <v>0</v>
      </c>
      <c r="H8">
        <v>1</v>
      </c>
      <c r="I8">
        <v>0</v>
      </c>
      <c r="J8">
        <v>0</v>
      </c>
      <c r="K8">
        <v>0</v>
      </c>
      <c r="L8">
        <v>0</v>
      </c>
      <c r="M8">
        <v>1</v>
      </c>
      <c r="N8">
        <v>0</v>
      </c>
      <c r="O8" t="s">
        <v>17</v>
      </c>
    </row>
    <row r="9" spans="1:15" x14ac:dyDescent="0.3">
      <c r="A9">
        <v>2987</v>
      </c>
      <c r="B9">
        <v>196876</v>
      </c>
      <c r="C9">
        <v>0</v>
      </c>
      <c r="D9">
        <v>0</v>
      </c>
      <c r="E9">
        <v>43</v>
      </c>
      <c r="F9">
        <v>0</v>
      </c>
      <c r="G9">
        <v>0</v>
      </c>
      <c r="H9">
        <v>0</v>
      </c>
      <c r="I9">
        <v>1</v>
      </c>
      <c r="J9">
        <v>0</v>
      </c>
      <c r="K9">
        <v>0</v>
      </c>
      <c r="L9">
        <v>1</v>
      </c>
      <c r="M9">
        <v>0</v>
      </c>
      <c r="N9">
        <v>0</v>
      </c>
      <c r="O9" t="s">
        <v>15</v>
      </c>
    </row>
    <row r="10" spans="1:15" x14ac:dyDescent="0.3">
      <c r="A10">
        <v>2933</v>
      </c>
      <c r="B10">
        <v>196843</v>
      </c>
      <c r="C10">
        <v>0</v>
      </c>
      <c r="D10">
        <v>0</v>
      </c>
      <c r="E10">
        <v>30</v>
      </c>
      <c r="F10">
        <v>0</v>
      </c>
      <c r="G10">
        <v>0</v>
      </c>
      <c r="H10">
        <v>1</v>
      </c>
      <c r="I10">
        <v>0</v>
      </c>
      <c r="J10">
        <v>0</v>
      </c>
      <c r="K10">
        <v>0</v>
      </c>
      <c r="L10">
        <v>1</v>
      </c>
      <c r="M10">
        <v>0</v>
      </c>
      <c r="N10">
        <v>0</v>
      </c>
      <c r="O10" t="s">
        <v>15</v>
      </c>
    </row>
    <row r="11" spans="1:15" x14ac:dyDescent="0.3">
      <c r="A11">
        <v>2970</v>
      </c>
      <c r="B11">
        <v>196547</v>
      </c>
      <c r="C11">
        <v>0</v>
      </c>
      <c r="D11">
        <v>0</v>
      </c>
      <c r="E11">
        <v>40</v>
      </c>
      <c r="F11">
        <v>0</v>
      </c>
      <c r="G11">
        <v>1</v>
      </c>
      <c r="H11">
        <v>0</v>
      </c>
      <c r="I11">
        <v>0</v>
      </c>
      <c r="J11">
        <v>0</v>
      </c>
      <c r="K11">
        <v>0</v>
      </c>
      <c r="L11">
        <v>0</v>
      </c>
      <c r="M11">
        <v>0</v>
      </c>
      <c r="N11">
        <v>0</v>
      </c>
      <c r="O11" t="s">
        <v>17</v>
      </c>
    </row>
    <row r="12" spans="1:15" x14ac:dyDescent="0.3">
      <c r="A12">
        <v>1895</v>
      </c>
      <c r="B12">
        <v>195529</v>
      </c>
      <c r="C12">
        <v>0</v>
      </c>
      <c r="D12">
        <v>0</v>
      </c>
      <c r="E12">
        <v>26</v>
      </c>
      <c r="F12">
        <v>0</v>
      </c>
      <c r="G12">
        <v>0</v>
      </c>
      <c r="H12">
        <v>1</v>
      </c>
      <c r="I12">
        <v>0</v>
      </c>
      <c r="J12">
        <v>0</v>
      </c>
      <c r="K12">
        <v>0</v>
      </c>
      <c r="L12">
        <v>1</v>
      </c>
      <c r="M12">
        <v>0</v>
      </c>
      <c r="N12">
        <v>0</v>
      </c>
      <c r="O12" t="s">
        <v>15</v>
      </c>
    </row>
    <row r="13" spans="1:15" x14ac:dyDescent="0.3">
      <c r="A13">
        <v>1982</v>
      </c>
      <c r="B13">
        <v>195169</v>
      </c>
      <c r="C13">
        <v>0</v>
      </c>
      <c r="D13">
        <v>0</v>
      </c>
      <c r="E13">
        <v>33</v>
      </c>
      <c r="F13">
        <v>0</v>
      </c>
      <c r="G13">
        <v>0</v>
      </c>
      <c r="H13">
        <v>1</v>
      </c>
      <c r="I13">
        <v>0</v>
      </c>
      <c r="J13">
        <v>0</v>
      </c>
      <c r="K13">
        <v>0</v>
      </c>
      <c r="L13">
        <v>0</v>
      </c>
      <c r="M13">
        <v>0</v>
      </c>
      <c r="N13">
        <v>1</v>
      </c>
      <c r="O13" t="s">
        <v>19</v>
      </c>
    </row>
    <row r="14" spans="1:15" x14ac:dyDescent="0.3">
      <c r="A14">
        <v>2449</v>
      </c>
      <c r="B14">
        <v>194871</v>
      </c>
      <c r="C14">
        <v>0</v>
      </c>
      <c r="D14">
        <v>2</v>
      </c>
      <c r="E14">
        <v>51</v>
      </c>
      <c r="F14">
        <v>0</v>
      </c>
      <c r="G14">
        <v>1</v>
      </c>
      <c r="H14">
        <v>0</v>
      </c>
      <c r="I14">
        <v>0</v>
      </c>
      <c r="J14">
        <v>0</v>
      </c>
      <c r="K14">
        <v>0</v>
      </c>
      <c r="L14">
        <v>0</v>
      </c>
      <c r="M14">
        <v>0</v>
      </c>
      <c r="N14">
        <v>1</v>
      </c>
      <c r="O14" t="s">
        <v>18</v>
      </c>
    </row>
    <row r="15" spans="1:15" x14ac:dyDescent="0.3">
      <c r="A15">
        <v>2957</v>
      </c>
      <c r="B15">
        <v>194642</v>
      </c>
      <c r="C15">
        <v>0</v>
      </c>
      <c r="D15">
        <v>0</v>
      </c>
      <c r="E15">
        <v>69</v>
      </c>
      <c r="F15">
        <v>0</v>
      </c>
      <c r="G15">
        <v>1</v>
      </c>
      <c r="H15">
        <v>0</v>
      </c>
      <c r="I15">
        <v>0</v>
      </c>
      <c r="J15">
        <v>0</v>
      </c>
      <c r="K15">
        <v>0</v>
      </c>
      <c r="L15">
        <v>1</v>
      </c>
      <c r="M15">
        <v>0</v>
      </c>
      <c r="N15">
        <v>0</v>
      </c>
      <c r="O15" t="s">
        <v>15</v>
      </c>
    </row>
    <row r="16" spans="1:15" x14ac:dyDescent="0.3">
      <c r="A16">
        <v>2968</v>
      </c>
      <c r="B16">
        <v>194472</v>
      </c>
      <c r="C16">
        <v>0</v>
      </c>
      <c r="D16">
        <v>1</v>
      </c>
      <c r="E16">
        <v>62</v>
      </c>
      <c r="F16">
        <v>0</v>
      </c>
      <c r="G16">
        <v>0</v>
      </c>
      <c r="H16">
        <v>1</v>
      </c>
      <c r="I16">
        <v>0</v>
      </c>
      <c r="J16">
        <v>0</v>
      </c>
      <c r="K16">
        <v>0</v>
      </c>
      <c r="L16">
        <v>1</v>
      </c>
      <c r="M16">
        <v>0</v>
      </c>
      <c r="N16">
        <v>0</v>
      </c>
      <c r="O16" t="s">
        <v>20</v>
      </c>
    </row>
    <row r="17" spans="1:15" x14ac:dyDescent="0.3">
      <c r="A17">
        <v>1924</v>
      </c>
      <c r="B17">
        <v>194384</v>
      </c>
      <c r="C17">
        <v>0</v>
      </c>
      <c r="D17">
        <v>0</v>
      </c>
      <c r="E17">
        <v>67</v>
      </c>
      <c r="F17">
        <v>0</v>
      </c>
      <c r="G17">
        <v>0</v>
      </c>
      <c r="H17">
        <v>0</v>
      </c>
      <c r="I17">
        <v>1</v>
      </c>
      <c r="J17">
        <v>0</v>
      </c>
      <c r="K17">
        <v>0</v>
      </c>
      <c r="L17">
        <v>1</v>
      </c>
      <c r="M17">
        <v>0</v>
      </c>
      <c r="N17">
        <v>0</v>
      </c>
      <c r="O17" t="s">
        <v>20</v>
      </c>
    </row>
    <row r="18" spans="1:15" x14ac:dyDescent="0.3">
      <c r="A18">
        <v>2281</v>
      </c>
      <c r="B18">
        <v>194384</v>
      </c>
      <c r="C18">
        <v>0</v>
      </c>
      <c r="D18">
        <v>0</v>
      </c>
      <c r="E18">
        <v>67</v>
      </c>
      <c r="F18">
        <v>0</v>
      </c>
      <c r="G18">
        <v>0</v>
      </c>
      <c r="H18">
        <v>0</v>
      </c>
      <c r="I18">
        <v>1</v>
      </c>
      <c r="J18">
        <v>0</v>
      </c>
      <c r="K18">
        <v>0</v>
      </c>
      <c r="L18">
        <v>1</v>
      </c>
      <c r="M18">
        <v>0</v>
      </c>
      <c r="N18">
        <v>0</v>
      </c>
      <c r="O18" t="s">
        <v>18</v>
      </c>
    </row>
    <row r="19" spans="1:15" x14ac:dyDescent="0.3">
      <c r="A19">
        <v>2434</v>
      </c>
      <c r="B19">
        <v>193790</v>
      </c>
      <c r="C19">
        <v>0</v>
      </c>
      <c r="D19">
        <v>0</v>
      </c>
      <c r="E19">
        <v>50</v>
      </c>
      <c r="F19">
        <v>0</v>
      </c>
      <c r="G19">
        <v>0</v>
      </c>
      <c r="H19">
        <v>1</v>
      </c>
      <c r="I19">
        <v>0</v>
      </c>
      <c r="J19">
        <v>0</v>
      </c>
      <c r="K19">
        <v>0</v>
      </c>
      <c r="L19">
        <v>1</v>
      </c>
      <c r="M19">
        <v>0</v>
      </c>
      <c r="N19">
        <v>0</v>
      </c>
      <c r="O19" t="s">
        <v>20</v>
      </c>
    </row>
    <row r="20" spans="1:15" x14ac:dyDescent="0.3">
      <c r="A20">
        <v>1807</v>
      </c>
      <c r="B20">
        <v>193404</v>
      </c>
      <c r="C20">
        <v>1</v>
      </c>
      <c r="D20">
        <v>2</v>
      </c>
      <c r="E20">
        <v>66</v>
      </c>
      <c r="F20">
        <v>0</v>
      </c>
      <c r="G20">
        <v>1</v>
      </c>
      <c r="H20">
        <v>0</v>
      </c>
      <c r="I20">
        <v>0</v>
      </c>
      <c r="J20">
        <v>0</v>
      </c>
      <c r="K20">
        <v>0</v>
      </c>
      <c r="L20">
        <v>1</v>
      </c>
      <c r="M20">
        <v>0</v>
      </c>
      <c r="N20">
        <v>0</v>
      </c>
      <c r="O20" t="s">
        <v>18</v>
      </c>
    </row>
    <row r="21" spans="1:15" x14ac:dyDescent="0.3">
      <c r="A21">
        <v>1408</v>
      </c>
      <c r="B21">
        <v>193027</v>
      </c>
      <c r="C21">
        <v>0</v>
      </c>
      <c r="D21">
        <v>0</v>
      </c>
      <c r="E21">
        <v>79</v>
      </c>
      <c r="F21">
        <v>0</v>
      </c>
      <c r="G21">
        <v>1</v>
      </c>
      <c r="H21">
        <v>0</v>
      </c>
      <c r="I21">
        <v>0</v>
      </c>
      <c r="J21">
        <v>0</v>
      </c>
      <c r="K21">
        <v>0</v>
      </c>
      <c r="L21">
        <v>0</v>
      </c>
      <c r="M21">
        <v>0</v>
      </c>
      <c r="N21">
        <v>1</v>
      </c>
      <c r="O21" t="s">
        <v>20</v>
      </c>
    </row>
    <row r="22" spans="1:15" x14ac:dyDescent="0.3">
      <c r="A22">
        <v>1947</v>
      </c>
      <c r="B22">
        <v>192955</v>
      </c>
      <c r="C22">
        <v>0</v>
      </c>
      <c r="D22">
        <v>0</v>
      </c>
      <c r="E22">
        <v>47</v>
      </c>
      <c r="F22">
        <v>0</v>
      </c>
      <c r="G22">
        <v>1</v>
      </c>
      <c r="H22">
        <v>0</v>
      </c>
      <c r="I22">
        <v>0</v>
      </c>
      <c r="J22">
        <v>0</v>
      </c>
      <c r="K22">
        <v>0</v>
      </c>
      <c r="L22">
        <v>1</v>
      </c>
      <c r="M22">
        <v>0</v>
      </c>
      <c r="N22">
        <v>0</v>
      </c>
      <c r="O22" t="s">
        <v>16</v>
      </c>
    </row>
    <row r="23" spans="1:15" x14ac:dyDescent="0.3">
      <c r="A23">
        <v>1410</v>
      </c>
      <c r="B23">
        <v>192910</v>
      </c>
      <c r="C23">
        <v>0</v>
      </c>
      <c r="D23">
        <v>0</v>
      </c>
      <c r="E23">
        <v>34</v>
      </c>
      <c r="F23">
        <v>0</v>
      </c>
      <c r="G23">
        <v>1</v>
      </c>
      <c r="H23">
        <v>0</v>
      </c>
      <c r="I23">
        <v>0</v>
      </c>
      <c r="J23">
        <v>0</v>
      </c>
      <c r="K23">
        <v>0</v>
      </c>
      <c r="L23">
        <v>1</v>
      </c>
      <c r="M23">
        <v>0</v>
      </c>
      <c r="N23">
        <v>0</v>
      </c>
      <c r="O23" t="s">
        <v>17</v>
      </c>
    </row>
    <row r="24" spans="1:15" x14ac:dyDescent="0.3">
      <c r="A24">
        <v>1130</v>
      </c>
      <c r="B24">
        <v>192859</v>
      </c>
      <c r="C24">
        <v>0</v>
      </c>
      <c r="D24">
        <v>0</v>
      </c>
      <c r="E24">
        <v>28</v>
      </c>
      <c r="F24">
        <v>0</v>
      </c>
      <c r="G24">
        <v>0</v>
      </c>
      <c r="H24">
        <v>1</v>
      </c>
      <c r="I24">
        <v>0</v>
      </c>
      <c r="J24">
        <v>0</v>
      </c>
      <c r="K24">
        <v>0</v>
      </c>
      <c r="L24">
        <v>0</v>
      </c>
      <c r="M24">
        <v>1</v>
      </c>
      <c r="N24">
        <v>0</v>
      </c>
      <c r="O24" t="s">
        <v>19</v>
      </c>
    </row>
    <row r="25" spans="1:15" x14ac:dyDescent="0.3">
      <c r="A25">
        <v>2885</v>
      </c>
      <c r="B25">
        <v>192556</v>
      </c>
      <c r="C25">
        <v>0</v>
      </c>
      <c r="D25">
        <v>0</v>
      </c>
      <c r="E25">
        <v>60</v>
      </c>
      <c r="F25">
        <v>0</v>
      </c>
      <c r="G25">
        <v>0</v>
      </c>
      <c r="H25">
        <v>0</v>
      </c>
      <c r="I25">
        <v>1</v>
      </c>
      <c r="J25">
        <v>0</v>
      </c>
      <c r="K25">
        <v>0</v>
      </c>
      <c r="L25">
        <v>0</v>
      </c>
      <c r="M25">
        <v>0</v>
      </c>
      <c r="N25">
        <v>0</v>
      </c>
      <c r="O25" t="s">
        <v>15</v>
      </c>
    </row>
    <row r="26" spans="1:15" x14ac:dyDescent="0.3">
      <c r="A26">
        <v>2408</v>
      </c>
      <c r="B26">
        <v>192533</v>
      </c>
      <c r="C26">
        <v>0</v>
      </c>
      <c r="D26">
        <v>0</v>
      </c>
      <c r="E26">
        <v>35</v>
      </c>
      <c r="F26">
        <v>0</v>
      </c>
      <c r="G26">
        <v>1</v>
      </c>
      <c r="H26">
        <v>0</v>
      </c>
      <c r="I26">
        <v>0</v>
      </c>
      <c r="J26">
        <v>0</v>
      </c>
      <c r="K26">
        <v>0</v>
      </c>
      <c r="L26">
        <v>1</v>
      </c>
      <c r="M26">
        <v>0</v>
      </c>
      <c r="N26">
        <v>0</v>
      </c>
      <c r="O26" t="s">
        <v>19</v>
      </c>
    </row>
    <row r="27" spans="1:15" x14ac:dyDescent="0.3">
      <c r="A27">
        <v>2696</v>
      </c>
      <c r="B27">
        <v>192491</v>
      </c>
      <c r="C27">
        <v>0</v>
      </c>
      <c r="D27">
        <v>0</v>
      </c>
      <c r="E27">
        <v>37</v>
      </c>
      <c r="F27">
        <v>0</v>
      </c>
      <c r="G27">
        <v>1</v>
      </c>
      <c r="H27">
        <v>0</v>
      </c>
      <c r="I27">
        <v>0</v>
      </c>
      <c r="J27">
        <v>0</v>
      </c>
      <c r="K27">
        <v>0</v>
      </c>
      <c r="L27">
        <v>0</v>
      </c>
      <c r="M27">
        <v>0</v>
      </c>
      <c r="N27">
        <v>1</v>
      </c>
      <c r="O27" t="s">
        <v>19</v>
      </c>
    </row>
    <row r="28" spans="1:15" x14ac:dyDescent="0.3">
      <c r="A28">
        <v>2362</v>
      </c>
      <c r="B28">
        <v>192344</v>
      </c>
      <c r="C28">
        <v>0</v>
      </c>
      <c r="D28">
        <v>0</v>
      </c>
      <c r="E28">
        <v>72</v>
      </c>
      <c r="F28">
        <v>0</v>
      </c>
      <c r="G28">
        <v>1</v>
      </c>
      <c r="H28">
        <v>0</v>
      </c>
      <c r="I28">
        <v>0</v>
      </c>
      <c r="J28">
        <v>0</v>
      </c>
      <c r="K28">
        <v>0</v>
      </c>
      <c r="L28">
        <v>1</v>
      </c>
      <c r="M28">
        <v>0</v>
      </c>
      <c r="N28">
        <v>0</v>
      </c>
      <c r="O28" t="s">
        <v>20</v>
      </c>
    </row>
    <row r="29" spans="1:15" x14ac:dyDescent="0.3">
      <c r="A29">
        <v>1575</v>
      </c>
      <c r="B29">
        <v>192163</v>
      </c>
      <c r="C29">
        <v>0</v>
      </c>
      <c r="D29">
        <v>0</v>
      </c>
      <c r="E29">
        <v>45</v>
      </c>
      <c r="F29">
        <v>0</v>
      </c>
      <c r="G29">
        <v>1</v>
      </c>
      <c r="H29">
        <v>0</v>
      </c>
      <c r="I29">
        <v>0</v>
      </c>
      <c r="J29">
        <v>0</v>
      </c>
      <c r="K29">
        <v>0</v>
      </c>
      <c r="L29">
        <v>0</v>
      </c>
      <c r="M29">
        <v>1</v>
      </c>
      <c r="N29">
        <v>0</v>
      </c>
      <c r="O29" t="s">
        <v>16</v>
      </c>
    </row>
    <row r="30" spans="1:15" x14ac:dyDescent="0.3">
      <c r="A30">
        <v>1795</v>
      </c>
      <c r="B30">
        <v>191820</v>
      </c>
      <c r="C30">
        <v>0</v>
      </c>
      <c r="D30">
        <v>0</v>
      </c>
      <c r="E30">
        <v>34</v>
      </c>
      <c r="F30">
        <v>0</v>
      </c>
      <c r="G30">
        <v>0</v>
      </c>
      <c r="H30">
        <v>0</v>
      </c>
      <c r="I30">
        <v>1</v>
      </c>
      <c r="J30">
        <v>0</v>
      </c>
      <c r="K30">
        <v>0</v>
      </c>
      <c r="L30">
        <v>0</v>
      </c>
      <c r="M30">
        <v>0</v>
      </c>
      <c r="N30">
        <v>1</v>
      </c>
      <c r="O30" t="s">
        <v>18</v>
      </c>
    </row>
    <row r="31" spans="1:15" x14ac:dyDescent="0.3">
      <c r="A31">
        <v>2967</v>
      </c>
      <c r="B31">
        <v>191712</v>
      </c>
      <c r="C31">
        <v>0</v>
      </c>
      <c r="D31">
        <v>0</v>
      </c>
      <c r="E31">
        <v>73</v>
      </c>
      <c r="F31">
        <v>0</v>
      </c>
      <c r="G31">
        <v>0</v>
      </c>
      <c r="H31">
        <v>1</v>
      </c>
      <c r="I31">
        <v>0</v>
      </c>
      <c r="J31">
        <v>0</v>
      </c>
      <c r="K31">
        <v>0</v>
      </c>
      <c r="L31">
        <v>0</v>
      </c>
      <c r="M31">
        <v>1</v>
      </c>
      <c r="N31">
        <v>0</v>
      </c>
      <c r="O31" t="s">
        <v>16</v>
      </c>
    </row>
    <row r="32" spans="1:15" x14ac:dyDescent="0.3">
      <c r="A32">
        <v>2012</v>
      </c>
      <c r="B32">
        <v>191700</v>
      </c>
      <c r="C32">
        <v>0</v>
      </c>
      <c r="D32">
        <v>0</v>
      </c>
      <c r="E32">
        <v>49</v>
      </c>
      <c r="F32">
        <v>0</v>
      </c>
      <c r="G32">
        <v>0</v>
      </c>
      <c r="H32">
        <v>1</v>
      </c>
      <c r="I32">
        <v>0</v>
      </c>
      <c r="J32">
        <v>0</v>
      </c>
      <c r="K32">
        <v>0</v>
      </c>
      <c r="L32">
        <v>1</v>
      </c>
      <c r="M32">
        <v>0</v>
      </c>
      <c r="N32">
        <v>0</v>
      </c>
      <c r="O32" t="s">
        <v>19</v>
      </c>
    </row>
    <row r="33" spans="1:15" x14ac:dyDescent="0.3">
      <c r="A33">
        <v>2897</v>
      </c>
      <c r="B33">
        <v>191249</v>
      </c>
      <c r="C33">
        <v>0</v>
      </c>
      <c r="D33">
        <v>0</v>
      </c>
      <c r="E33">
        <v>64</v>
      </c>
      <c r="F33">
        <v>0</v>
      </c>
      <c r="G33">
        <v>0</v>
      </c>
      <c r="H33">
        <v>1</v>
      </c>
      <c r="I33">
        <v>0</v>
      </c>
      <c r="J33">
        <v>0</v>
      </c>
      <c r="K33">
        <v>0</v>
      </c>
      <c r="L33">
        <v>1</v>
      </c>
      <c r="M33">
        <v>0</v>
      </c>
      <c r="N33">
        <v>0</v>
      </c>
      <c r="O33" t="s">
        <v>15</v>
      </c>
    </row>
    <row r="34" spans="1:15" x14ac:dyDescent="0.3">
      <c r="A34">
        <v>3135</v>
      </c>
      <c r="B34">
        <v>191172</v>
      </c>
      <c r="C34">
        <v>0</v>
      </c>
      <c r="D34">
        <v>0</v>
      </c>
      <c r="E34">
        <v>30</v>
      </c>
      <c r="F34">
        <v>0</v>
      </c>
      <c r="G34">
        <v>0</v>
      </c>
      <c r="H34">
        <v>1</v>
      </c>
      <c r="I34">
        <v>0</v>
      </c>
      <c r="J34">
        <v>0</v>
      </c>
      <c r="K34">
        <v>0</v>
      </c>
      <c r="L34">
        <v>0</v>
      </c>
      <c r="M34">
        <v>1</v>
      </c>
      <c r="N34">
        <v>0</v>
      </c>
      <c r="O34" t="s">
        <v>16</v>
      </c>
    </row>
    <row r="35" spans="1:15" x14ac:dyDescent="0.3">
      <c r="A35">
        <v>1402</v>
      </c>
      <c r="B35">
        <v>191065</v>
      </c>
      <c r="C35">
        <v>0</v>
      </c>
      <c r="D35">
        <v>0</v>
      </c>
      <c r="E35">
        <v>39</v>
      </c>
      <c r="F35">
        <v>0</v>
      </c>
      <c r="G35">
        <v>0</v>
      </c>
      <c r="H35">
        <v>1</v>
      </c>
      <c r="I35">
        <v>0</v>
      </c>
      <c r="J35">
        <v>0</v>
      </c>
      <c r="K35">
        <v>0</v>
      </c>
      <c r="L35">
        <v>1</v>
      </c>
      <c r="M35">
        <v>0</v>
      </c>
      <c r="N35">
        <v>0</v>
      </c>
      <c r="O35" t="s">
        <v>20</v>
      </c>
    </row>
    <row r="36" spans="1:15" x14ac:dyDescent="0.3">
      <c r="A36">
        <v>2872</v>
      </c>
      <c r="B36">
        <v>190933</v>
      </c>
      <c r="C36">
        <v>0</v>
      </c>
      <c r="D36">
        <v>0</v>
      </c>
      <c r="E36">
        <v>66</v>
      </c>
      <c r="F36">
        <v>0</v>
      </c>
      <c r="G36">
        <v>0</v>
      </c>
      <c r="H36">
        <v>1</v>
      </c>
      <c r="I36">
        <v>0</v>
      </c>
      <c r="J36">
        <v>0</v>
      </c>
      <c r="K36">
        <v>0</v>
      </c>
      <c r="L36">
        <v>0</v>
      </c>
      <c r="M36">
        <v>0</v>
      </c>
      <c r="N36">
        <v>1</v>
      </c>
      <c r="O36" t="s">
        <v>20</v>
      </c>
    </row>
    <row r="37" spans="1:15" x14ac:dyDescent="0.3">
      <c r="A37">
        <v>2313</v>
      </c>
      <c r="B37">
        <v>190842</v>
      </c>
      <c r="C37">
        <v>0</v>
      </c>
      <c r="D37">
        <v>0</v>
      </c>
      <c r="E37">
        <v>72</v>
      </c>
      <c r="F37">
        <v>0</v>
      </c>
      <c r="G37">
        <v>0</v>
      </c>
      <c r="H37">
        <v>1</v>
      </c>
      <c r="I37">
        <v>0</v>
      </c>
      <c r="J37">
        <v>0</v>
      </c>
      <c r="K37">
        <v>0</v>
      </c>
      <c r="L37">
        <v>1</v>
      </c>
      <c r="M37">
        <v>0</v>
      </c>
      <c r="N37">
        <v>0</v>
      </c>
      <c r="O37" t="s">
        <v>16</v>
      </c>
    </row>
    <row r="38" spans="1:15" x14ac:dyDescent="0.3">
      <c r="A38">
        <v>1108</v>
      </c>
      <c r="B38">
        <v>190765</v>
      </c>
      <c r="C38">
        <v>0</v>
      </c>
      <c r="D38">
        <v>0</v>
      </c>
      <c r="E38">
        <v>50</v>
      </c>
      <c r="F38">
        <v>0</v>
      </c>
      <c r="G38">
        <v>1</v>
      </c>
      <c r="H38">
        <v>0</v>
      </c>
      <c r="I38">
        <v>0</v>
      </c>
      <c r="J38">
        <v>0</v>
      </c>
      <c r="K38">
        <v>0</v>
      </c>
      <c r="L38">
        <v>1</v>
      </c>
      <c r="M38">
        <v>0</v>
      </c>
      <c r="N38">
        <v>0</v>
      </c>
      <c r="O38" t="s">
        <v>20</v>
      </c>
    </row>
    <row r="39" spans="1:15" x14ac:dyDescent="0.3">
      <c r="A39">
        <v>2242</v>
      </c>
      <c r="B39">
        <v>190687</v>
      </c>
      <c r="C39">
        <v>0</v>
      </c>
      <c r="D39">
        <v>0</v>
      </c>
      <c r="E39">
        <v>37</v>
      </c>
      <c r="F39">
        <v>1</v>
      </c>
      <c r="G39">
        <v>0</v>
      </c>
      <c r="H39">
        <v>0</v>
      </c>
      <c r="I39">
        <v>0</v>
      </c>
      <c r="J39">
        <v>0</v>
      </c>
      <c r="K39">
        <v>0</v>
      </c>
      <c r="L39">
        <v>0</v>
      </c>
      <c r="M39">
        <v>0</v>
      </c>
      <c r="N39">
        <v>1</v>
      </c>
      <c r="O39" t="s">
        <v>20</v>
      </c>
    </row>
    <row r="40" spans="1:15" x14ac:dyDescent="0.3">
      <c r="A40">
        <v>2160</v>
      </c>
      <c r="B40">
        <v>190638</v>
      </c>
      <c r="C40">
        <v>0</v>
      </c>
      <c r="D40">
        <v>0</v>
      </c>
      <c r="E40">
        <v>29</v>
      </c>
      <c r="F40">
        <v>0</v>
      </c>
      <c r="G40">
        <v>0</v>
      </c>
      <c r="H40">
        <v>1</v>
      </c>
      <c r="I40">
        <v>0</v>
      </c>
      <c r="J40">
        <v>0</v>
      </c>
      <c r="K40">
        <v>0</v>
      </c>
      <c r="L40">
        <v>0</v>
      </c>
      <c r="M40">
        <v>1</v>
      </c>
      <c r="N40">
        <v>0</v>
      </c>
      <c r="O40" t="s">
        <v>17</v>
      </c>
    </row>
    <row r="41" spans="1:15" x14ac:dyDescent="0.3">
      <c r="A41">
        <v>2548</v>
      </c>
      <c r="B41">
        <v>190638</v>
      </c>
      <c r="C41">
        <v>0</v>
      </c>
      <c r="D41">
        <v>0</v>
      </c>
      <c r="E41">
        <v>29</v>
      </c>
      <c r="F41">
        <v>0</v>
      </c>
      <c r="G41">
        <v>0</v>
      </c>
      <c r="H41">
        <v>1</v>
      </c>
      <c r="I41">
        <v>0</v>
      </c>
      <c r="J41">
        <v>0</v>
      </c>
      <c r="K41">
        <v>0</v>
      </c>
      <c r="L41">
        <v>0</v>
      </c>
      <c r="M41">
        <v>1</v>
      </c>
      <c r="N41">
        <v>0</v>
      </c>
      <c r="O41" t="s">
        <v>20</v>
      </c>
    </row>
    <row r="42" spans="1:15" x14ac:dyDescent="0.3">
      <c r="A42">
        <v>2783</v>
      </c>
      <c r="B42">
        <v>190369</v>
      </c>
      <c r="C42">
        <v>0</v>
      </c>
      <c r="D42">
        <v>0</v>
      </c>
      <c r="E42">
        <v>64</v>
      </c>
      <c r="F42">
        <v>0</v>
      </c>
      <c r="G42">
        <v>1</v>
      </c>
      <c r="H42">
        <v>0</v>
      </c>
      <c r="I42">
        <v>0</v>
      </c>
      <c r="J42">
        <v>0</v>
      </c>
      <c r="K42">
        <v>0</v>
      </c>
      <c r="L42">
        <v>1</v>
      </c>
      <c r="M42">
        <v>0</v>
      </c>
      <c r="N42">
        <v>0</v>
      </c>
      <c r="O42" t="s">
        <v>15</v>
      </c>
    </row>
    <row r="43" spans="1:15" x14ac:dyDescent="0.3">
      <c r="A43">
        <v>1374</v>
      </c>
      <c r="B43">
        <v>190300</v>
      </c>
      <c r="C43">
        <v>0</v>
      </c>
      <c r="D43">
        <v>0</v>
      </c>
      <c r="E43">
        <v>41</v>
      </c>
      <c r="F43">
        <v>0</v>
      </c>
      <c r="G43">
        <v>0</v>
      </c>
      <c r="H43">
        <v>0</v>
      </c>
      <c r="I43">
        <v>1</v>
      </c>
      <c r="J43">
        <v>0</v>
      </c>
      <c r="K43">
        <v>0</v>
      </c>
      <c r="L43">
        <v>1</v>
      </c>
      <c r="M43">
        <v>0</v>
      </c>
      <c r="N43">
        <v>0</v>
      </c>
      <c r="O43" t="s">
        <v>17</v>
      </c>
    </row>
    <row r="44" spans="1:15" x14ac:dyDescent="0.3">
      <c r="A44">
        <v>2697</v>
      </c>
      <c r="B44">
        <v>190273</v>
      </c>
      <c r="C44">
        <v>0</v>
      </c>
      <c r="D44">
        <v>0</v>
      </c>
      <c r="E44">
        <v>29</v>
      </c>
      <c r="F44">
        <v>0</v>
      </c>
      <c r="G44">
        <v>0</v>
      </c>
      <c r="H44">
        <v>1</v>
      </c>
      <c r="I44">
        <v>0</v>
      </c>
      <c r="J44">
        <v>0</v>
      </c>
      <c r="K44">
        <v>0</v>
      </c>
      <c r="L44">
        <v>1</v>
      </c>
      <c r="M44">
        <v>0</v>
      </c>
      <c r="N44">
        <v>0</v>
      </c>
      <c r="O44" t="s">
        <v>16</v>
      </c>
    </row>
    <row r="45" spans="1:15" x14ac:dyDescent="0.3">
      <c r="A45">
        <v>1684</v>
      </c>
      <c r="B45">
        <v>190247</v>
      </c>
      <c r="C45">
        <v>0</v>
      </c>
      <c r="D45">
        <v>0</v>
      </c>
      <c r="E45">
        <v>32</v>
      </c>
      <c r="F45">
        <v>0</v>
      </c>
      <c r="G45">
        <v>0</v>
      </c>
      <c r="H45">
        <v>1</v>
      </c>
      <c r="I45">
        <v>0</v>
      </c>
      <c r="J45">
        <v>0</v>
      </c>
      <c r="K45">
        <v>0</v>
      </c>
      <c r="L45">
        <v>0</v>
      </c>
      <c r="M45">
        <v>1</v>
      </c>
      <c r="N45">
        <v>0</v>
      </c>
      <c r="O45" t="s">
        <v>20</v>
      </c>
    </row>
    <row r="46" spans="1:15" x14ac:dyDescent="0.3">
      <c r="A46">
        <v>2577</v>
      </c>
      <c r="B46">
        <v>190226</v>
      </c>
      <c r="C46">
        <v>0</v>
      </c>
      <c r="D46">
        <v>0</v>
      </c>
      <c r="E46">
        <v>64</v>
      </c>
      <c r="F46">
        <v>0</v>
      </c>
      <c r="G46">
        <v>1</v>
      </c>
      <c r="H46">
        <v>0</v>
      </c>
      <c r="I46">
        <v>0</v>
      </c>
      <c r="J46">
        <v>0</v>
      </c>
      <c r="K46">
        <v>0</v>
      </c>
      <c r="L46">
        <v>0</v>
      </c>
      <c r="M46">
        <v>1</v>
      </c>
      <c r="N46">
        <v>0</v>
      </c>
      <c r="O46" t="s">
        <v>16</v>
      </c>
    </row>
    <row r="47" spans="1:15" x14ac:dyDescent="0.3">
      <c r="A47">
        <v>3136</v>
      </c>
      <c r="B47">
        <v>190000</v>
      </c>
      <c r="C47">
        <v>0</v>
      </c>
      <c r="D47">
        <v>0</v>
      </c>
      <c r="E47">
        <v>36</v>
      </c>
      <c r="F47">
        <v>0</v>
      </c>
      <c r="G47">
        <v>1</v>
      </c>
      <c r="H47">
        <v>0</v>
      </c>
      <c r="I47">
        <v>0</v>
      </c>
      <c r="J47">
        <v>0</v>
      </c>
      <c r="K47">
        <v>0</v>
      </c>
      <c r="L47">
        <v>1</v>
      </c>
      <c r="M47">
        <v>0</v>
      </c>
      <c r="N47">
        <v>0</v>
      </c>
      <c r="O47" t="s">
        <v>20</v>
      </c>
    </row>
    <row r="48" spans="1:15" x14ac:dyDescent="0.3">
      <c r="A48">
        <v>1710</v>
      </c>
      <c r="B48">
        <v>189891</v>
      </c>
      <c r="C48">
        <v>0</v>
      </c>
      <c r="D48">
        <v>0</v>
      </c>
      <c r="E48">
        <v>29</v>
      </c>
      <c r="F48">
        <v>0</v>
      </c>
      <c r="G48">
        <v>0</v>
      </c>
      <c r="H48">
        <v>0</v>
      </c>
      <c r="I48">
        <v>1</v>
      </c>
      <c r="J48">
        <v>0</v>
      </c>
      <c r="K48">
        <v>0</v>
      </c>
      <c r="L48">
        <v>1</v>
      </c>
      <c r="M48">
        <v>0</v>
      </c>
      <c r="N48">
        <v>0</v>
      </c>
      <c r="O48" t="s">
        <v>17</v>
      </c>
    </row>
    <row r="49" spans="1:15" x14ac:dyDescent="0.3">
      <c r="A49">
        <v>1715</v>
      </c>
      <c r="B49">
        <v>189694</v>
      </c>
      <c r="C49">
        <v>1</v>
      </c>
      <c r="D49">
        <v>1</v>
      </c>
      <c r="E49">
        <v>47</v>
      </c>
      <c r="F49">
        <v>1</v>
      </c>
      <c r="G49">
        <v>0</v>
      </c>
      <c r="H49">
        <v>0</v>
      </c>
      <c r="I49">
        <v>0</v>
      </c>
      <c r="J49">
        <v>0</v>
      </c>
      <c r="K49">
        <v>0</v>
      </c>
      <c r="L49">
        <v>1</v>
      </c>
      <c r="M49">
        <v>0</v>
      </c>
      <c r="N49">
        <v>0</v>
      </c>
      <c r="O49" t="s">
        <v>15</v>
      </c>
    </row>
    <row r="50" spans="1:15" x14ac:dyDescent="0.3">
      <c r="A50">
        <v>3158</v>
      </c>
      <c r="B50">
        <v>189616</v>
      </c>
      <c r="C50">
        <v>0</v>
      </c>
      <c r="D50">
        <v>0</v>
      </c>
      <c r="E50">
        <v>37</v>
      </c>
      <c r="F50">
        <v>0</v>
      </c>
      <c r="G50">
        <v>0</v>
      </c>
      <c r="H50">
        <v>1</v>
      </c>
      <c r="I50">
        <v>0</v>
      </c>
      <c r="J50">
        <v>0</v>
      </c>
      <c r="K50">
        <v>0</v>
      </c>
      <c r="L50">
        <v>0</v>
      </c>
      <c r="M50">
        <v>1</v>
      </c>
      <c r="N50">
        <v>0</v>
      </c>
      <c r="O50" t="s">
        <v>19</v>
      </c>
    </row>
    <row r="51" spans="1:15" x14ac:dyDescent="0.3">
      <c r="A51">
        <v>1440</v>
      </c>
      <c r="B51">
        <v>189572</v>
      </c>
      <c r="C51">
        <v>0</v>
      </c>
      <c r="D51">
        <v>0</v>
      </c>
      <c r="E51">
        <v>54</v>
      </c>
      <c r="F51">
        <v>0</v>
      </c>
      <c r="G51">
        <v>0</v>
      </c>
      <c r="H51">
        <v>1</v>
      </c>
      <c r="I51">
        <v>0</v>
      </c>
      <c r="J51">
        <v>0</v>
      </c>
      <c r="K51">
        <v>0</v>
      </c>
      <c r="L51">
        <v>0</v>
      </c>
      <c r="M51">
        <v>0</v>
      </c>
      <c r="N51">
        <v>0</v>
      </c>
      <c r="O51" t="s">
        <v>17</v>
      </c>
    </row>
    <row r="52" spans="1:15" x14ac:dyDescent="0.3">
      <c r="A52">
        <v>1497</v>
      </c>
      <c r="B52">
        <v>189120</v>
      </c>
      <c r="C52">
        <v>0</v>
      </c>
      <c r="D52">
        <v>0</v>
      </c>
      <c r="E52">
        <v>61</v>
      </c>
      <c r="F52">
        <v>0</v>
      </c>
      <c r="G52">
        <v>0</v>
      </c>
      <c r="H52">
        <v>0</v>
      </c>
      <c r="I52">
        <v>1</v>
      </c>
      <c r="J52">
        <v>0</v>
      </c>
      <c r="K52">
        <v>0</v>
      </c>
      <c r="L52">
        <v>0</v>
      </c>
      <c r="M52">
        <v>1</v>
      </c>
      <c r="N52">
        <v>0</v>
      </c>
      <c r="O52" t="s">
        <v>16</v>
      </c>
    </row>
    <row r="53" spans="1:15" x14ac:dyDescent="0.3">
      <c r="A53">
        <v>1101</v>
      </c>
      <c r="B53">
        <v>189058</v>
      </c>
      <c r="C53">
        <v>0</v>
      </c>
      <c r="D53">
        <v>0</v>
      </c>
      <c r="E53">
        <v>60</v>
      </c>
      <c r="F53">
        <v>0</v>
      </c>
      <c r="G53">
        <v>1</v>
      </c>
      <c r="H53">
        <v>0</v>
      </c>
      <c r="I53">
        <v>0</v>
      </c>
      <c r="J53">
        <v>0</v>
      </c>
      <c r="K53">
        <v>0</v>
      </c>
      <c r="L53">
        <v>0</v>
      </c>
      <c r="M53">
        <v>1</v>
      </c>
      <c r="N53">
        <v>0</v>
      </c>
      <c r="O53" t="s">
        <v>16</v>
      </c>
    </row>
    <row r="54" spans="1:15" x14ac:dyDescent="0.3">
      <c r="A54">
        <v>2866</v>
      </c>
      <c r="B54">
        <v>188420</v>
      </c>
      <c r="C54">
        <v>0</v>
      </c>
      <c r="D54">
        <v>0</v>
      </c>
      <c r="E54">
        <v>31</v>
      </c>
      <c r="F54">
        <v>0</v>
      </c>
      <c r="G54">
        <v>0</v>
      </c>
      <c r="H54">
        <v>0</v>
      </c>
      <c r="I54">
        <v>1</v>
      </c>
      <c r="J54">
        <v>0</v>
      </c>
      <c r="K54">
        <v>0</v>
      </c>
      <c r="L54">
        <v>0</v>
      </c>
      <c r="M54">
        <v>1</v>
      </c>
      <c r="N54">
        <v>0</v>
      </c>
      <c r="O54" t="s">
        <v>20</v>
      </c>
    </row>
    <row r="55" spans="1:15" x14ac:dyDescent="0.3">
      <c r="A55">
        <v>2056</v>
      </c>
      <c r="B55">
        <v>188347</v>
      </c>
      <c r="C55">
        <v>0</v>
      </c>
      <c r="D55">
        <v>0</v>
      </c>
      <c r="E55">
        <v>59</v>
      </c>
      <c r="F55">
        <v>0</v>
      </c>
      <c r="G55">
        <v>0</v>
      </c>
      <c r="H55">
        <v>0</v>
      </c>
      <c r="I55">
        <v>1</v>
      </c>
      <c r="J55">
        <v>0</v>
      </c>
      <c r="K55">
        <v>0</v>
      </c>
      <c r="L55">
        <v>1</v>
      </c>
      <c r="M55">
        <v>0</v>
      </c>
      <c r="N55">
        <v>0</v>
      </c>
      <c r="O55" t="s">
        <v>20</v>
      </c>
    </row>
    <row r="56" spans="1:15" x14ac:dyDescent="0.3">
      <c r="A56">
        <v>3179</v>
      </c>
      <c r="B56">
        <v>188325</v>
      </c>
      <c r="C56">
        <v>0</v>
      </c>
      <c r="D56">
        <v>0</v>
      </c>
      <c r="E56">
        <v>39</v>
      </c>
      <c r="F56">
        <v>0</v>
      </c>
      <c r="G56">
        <v>0</v>
      </c>
      <c r="H56">
        <v>0</v>
      </c>
      <c r="I56">
        <v>1</v>
      </c>
      <c r="J56">
        <v>0</v>
      </c>
      <c r="K56">
        <v>0</v>
      </c>
      <c r="L56">
        <v>1</v>
      </c>
      <c r="M56">
        <v>0</v>
      </c>
      <c r="N56">
        <v>0</v>
      </c>
      <c r="O56" t="s">
        <v>15</v>
      </c>
    </row>
    <row r="57" spans="1:15" x14ac:dyDescent="0.3">
      <c r="A57">
        <v>1063</v>
      </c>
      <c r="B57">
        <v>188194</v>
      </c>
      <c r="C57">
        <v>0</v>
      </c>
      <c r="D57">
        <v>1</v>
      </c>
      <c r="E57">
        <v>41</v>
      </c>
      <c r="F57">
        <v>0</v>
      </c>
      <c r="G57">
        <v>0</v>
      </c>
      <c r="H57">
        <v>1</v>
      </c>
      <c r="I57">
        <v>0</v>
      </c>
      <c r="J57">
        <v>0</v>
      </c>
      <c r="K57">
        <v>0</v>
      </c>
      <c r="L57">
        <v>0</v>
      </c>
      <c r="M57">
        <v>0</v>
      </c>
      <c r="N57">
        <v>0</v>
      </c>
      <c r="O57" t="s">
        <v>18</v>
      </c>
    </row>
    <row r="58" spans="1:15" x14ac:dyDescent="0.3">
      <c r="A58">
        <v>2314</v>
      </c>
      <c r="B58">
        <v>188097</v>
      </c>
      <c r="C58">
        <v>1</v>
      </c>
      <c r="D58">
        <v>0</v>
      </c>
      <c r="E58">
        <v>42</v>
      </c>
      <c r="F58">
        <v>0</v>
      </c>
      <c r="G58">
        <v>1</v>
      </c>
      <c r="H58">
        <v>0</v>
      </c>
      <c r="I58">
        <v>0</v>
      </c>
      <c r="J58">
        <v>0</v>
      </c>
      <c r="K58">
        <v>0</v>
      </c>
      <c r="L58">
        <v>0</v>
      </c>
      <c r="M58">
        <v>1</v>
      </c>
      <c r="N58">
        <v>0</v>
      </c>
      <c r="O58" t="s">
        <v>20</v>
      </c>
    </row>
    <row r="59" spans="1:15" x14ac:dyDescent="0.3">
      <c r="A59">
        <v>1543</v>
      </c>
      <c r="B59">
        <v>187771</v>
      </c>
      <c r="C59">
        <v>0</v>
      </c>
      <c r="D59">
        <v>1</v>
      </c>
      <c r="E59">
        <v>61</v>
      </c>
      <c r="F59">
        <v>0</v>
      </c>
      <c r="G59">
        <v>0</v>
      </c>
      <c r="H59">
        <v>0</v>
      </c>
      <c r="I59">
        <v>1</v>
      </c>
      <c r="J59">
        <v>0</v>
      </c>
      <c r="K59">
        <v>0</v>
      </c>
      <c r="L59">
        <v>1</v>
      </c>
      <c r="M59">
        <v>0</v>
      </c>
      <c r="N59">
        <v>0</v>
      </c>
      <c r="O59" t="s">
        <v>18</v>
      </c>
    </row>
    <row r="60" spans="1:15" x14ac:dyDescent="0.3">
      <c r="A60">
        <v>1805</v>
      </c>
      <c r="B60">
        <v>187771</v>
      </c>
      <c r="C60">
        <v>0</v>
      </c>
      <c r="D60">
        <v>1</v>
      </c>
      <c r="E60">
        <v>61</v>
      </c>
      <c r="F60">
        <v>0</v>
      </c>
      <c r="G60">
        <v>0</v>
      </c>
      <c r="H60">
        <v>0</v>
      </c>
      <c r="I60">
        <v>1</v>
      </c>
      <c r="J60">
        <v>0</v>
      </c>
      <c r="K60">
        <v>0</v>
      </c>
      <c r="L60">
        <v>1</v>
      </c>
      <c r="M60">
        <v>0</v>
      </c>
      <c r="N60">
        <v>0</v>
      </c>
      <c r="O60" t="s">
        <v>15</v>
      </c>
    </row>
    <row r="61" spans="1:15" x14ac:dyDescent="0.3">
      <c r="A61">
        <v>2468</v>
      </c>
      <c r="B61">
        <v>187679</v>
      </c>
      <c r="C61">
        <v>0</v>
      </c>
      <c r="D61">
        <v>0</v>
      </c>
      <c r="E61">
        <v>32</v>
      </c>
      <c r="F61">
        <v>0</v>
      </c>
      <c r="G61">
        <v>0</v>
      </c>
      <c r="H61">
        <v>0</v>
      </c>
      <c r="I61">
        <v>1</v>
      </c>
      <c r="J61">
        <v>0</v>
      </c>
      <c r="K61">
        <v>0</v>
      </c>
      <c r="L61">
        <v>1</v>
      </c>
      <c r="M61">
        <v>0</v>
      </c>
      <c r="N61">
        <v>0</v>
      </c>
      <c r="O61" t="s">
        <v>19</v>
      </c>
    </row>
    <row r="62" spans="1:15" x14ac:dyDescent="0.3">
      <c r="A62">
        <v>1697</v>
      </c>
      <c r="B62">
        <v>187305</v>
      </c>
      <c r="C62">
        <v>0</v>
      </c>
      <c r="D62">
        <v>0</v>
      </c>
      <c r="E62">
        <v>60</v>
      </c>
      <c r="F62">
        <v>1</v>
      </c>
      <c r="G62">
        <v>0</v>
      </c>
      <c r="H62">
        <v>0</v>
      </c>
      <c r="I62">
        <v>0</v>
      </c>
      <c r="J62">
        <v>0</v>
      </c>
      <c r="K62">
        <v>0</v>
      </c>
      <c r="L62">
        <v>0</v>
      </c>
      <c r="M62">
        <v>0</v>
      </c>
      <c r="N62">
        <v>0</v>
      </c>
      <c r="O62" t="s">
        <v>15</v>
      </c>
    </row>
    <row r="63" spans="1:15" x14ac:dyDescent="0.3">
      <c r="A63">
        <v>1096</v>
      </c>
      <c r="B63">
        <v>187195</v>
      </c>
      <c r="C63">
        <v>0</v>
      </c>
      <c r="D63">
        <v>0</v>
      </c>
      <c r="E63">
        <v>61</v>
      </c>
      <c r="F63">
        <v>0</v>
      </c>
      <c r="G63">
        <v>1</v>
      </c>
      <c r="H63">
        <v>0</v>
      </c>
      <c r="I63">
        <v>0</v>
      </c>
      <c r="J63">
        <v>0</v>
      </c>
      <c r="K63">
        <v>0</v>
      </c>
      <c r="L63">
        <v>1</v>
      </c>
      <c r="M63">
        <v>0</v>
      </c>
      <c r="N63">
        <v>0</v>
      </c>
      <c r="O63" t="s">
        <v>20</v>
      </c>
    </row>
    <row r="64" spans="1:15" x14ac:dyDescent="0.3">
      <c r="A64">
        <v>2496</v>
      </c>
      <c r="B64">
        <v>187188</v>
      </c>
      <c r="C64">
        <v>0</v>
      </c>
      <c r="D64">
        <v>0</v>
      </c>
      <c r="E64">
        <v>37</v>
      </c>
      <c r="F64">
        <v>0</v>
      </c>
      <c r="G64">
        <v>0</v>
      </c>
      <c r="H64">
        <v>1</v>
      </c>
      <c r="I64">
        <v>0</v>
      </c>
      <c r="J64">
        <v>0</v>
      </c>
      <c r="K64">
        <v>0</v>
      </c>
      <c r="L64">
        <v>0</v>
      </c>
      <c r="M64">
        <v>0</v>
      </c>
      <c r="N64">
        <v>1</v>
      </c>
      <c r="O64" t="s">
        <v>17</v>
      </c>
    </row>
    <row r="65" spans="1:15" x14ac:dyDescent="0.3">
      <c r="A65">
        <v>2057</v>
      </c>
      <c r="B65">
        <v>187171</v>
      </c>
      <c r="C65">
        <v>0</v>
      </c>
      <c r="D65">
        <v>0</v>
      </c>
      <c r="E65">
        <v>39</v>
      </c>
      <c r="F65">
        <v>0</v>
      </c>
      <c r="G65">
        <v>1</v>
      </c>
      <c r="H65">
        <v>0</v>
      </c>
      <c r="I65">
        <v>0</v>
      </c>
      <c r="J65">
        <v>0</v>
      </c>
      <c r="K65">
        <v>0</v>
      </c>
      <c r="L65">
        <v>0</v>
      </c>
      <c r="M65">
        <v>0</v>
      </c>
      <c r="N65">
        <v>1</v>
      </c>
      <c r="O65" t="s">
        <v>15</v>
      </c>
    </row>
    <row r="66" spans="1:15" x14ac:dyDescent="0.3">
      <c r="A66">
        <v>3055</v>
      </c>
      <c r="B66">
        <v>187000</v>
      </c>
      <c r="C66">
        <v>0</v>
      </c>
      <c r="D66">
        <v>0</v>
      </c>
      <c r="E66">
        <v>28</v>
      </c>
      <c r="F66">
        <v>0</v>
      </c>
      <c r="G66">
        <v>1</v>
      </c>
      <c r="H66">
        <v>0</v>
      </c>
      <c r="I66">
        <v>0</v>
      </c>
      <c r="J66">
        <v>0</v>
      </c>
      <c r="K66">
        <v>0</v>
      </c>
      <c r="L66">
        <v>0</v>
      </c>
      <c r="M66">
        <v>0</v>
      </c>
      <c r="N66">
        <v>0</v>
      </c>
      <c r="O66" t="s">
        <v>18</v>
      </c>
    </row>
    <row r="67" spans="1:15" x14ac:dyDescent="0.3">
      <c r="A67">
        <v>2862</v>
      </c>
      <c r="B67">
        <v>186979</v>
      </c>
      <c r="C67">
        <v>0</v>
      </c>
      <c r="D67">
        <v>0</v>
      </c>
      <c r="E67">
        <v>49</v>
      </c>
      <c r="F67">
        <v>1</v>
      </c>
      <c r="G67">
        <v>0</v>
      </c>
      <c r="H67">
        <v>0</v>
      </c>
      <c r="I67">
        <v>0</v>
      </c>
      <c r="J67">
        <v>0</v>
      </c>
      <c r="K67">
        <v>0</v>
      </c>
      <c r="L67">
        <v>0</v>
      </c>
      <c r="M67">
        <v>0</v>
      </c>
      <c r="N67">
        <v>1</v>
      </c>
      <c r="O67" t="s">
        <v>17</v>
      </c>
    </row>
    <row r="68" spans="1:15" x14ac:dyDescent="0.3">
      <c r="A68">
        <v>1668</v>
      </c>
      <c r="B68">
        <v>186857</v>
      </c>
      <c r="C68">
        <v>0</v>
      </c>
      <c r="D68">
        <v>0</v>
      </c>
      <c r="E68">
        <v>48</v>
      </c>
      <c r="F68">
        <v>0</v>
      </c>
      <c r="G68">
        <v>0</v>
      </c>
      <c r="H68">
        <v>1</v>
      </c>
      <c r="I68">
        <v>0</v>
      </c>
      <c r="J68">
        <v>0</v>
      </c>
      <c r="K68">
        <v>0</v>
      </c>
      <c r="L68">
        <v>0</v>
      </c>
      <c r="M68">
        <v>0</v>
      </c>
      <c r="N68">
        <v>1</v>
      </c>
      <c r="O68" t="s">
        <v>17</v>
      </c>
    </row>
    <row r="69" spans="1:15" x14ac:dyDescent="0.3">
      <c r="A69">
        <v>1865</v>
      </c>
      <c r="B69">
        <v>186857</v>
      </c>
      <c r="C69">
        <v>0</v>
      </c>
      <c r="D69">
        <v>0</v>
      </c>
      <c r="E69">
        <v>48</v>
      </c>
      <c r="F69">
        <v>0</v>
      </c>
      <c r="G69">
        <v>0</v>
      </c>
      <c r="H69">
        <v>1</v>
      </c>
      <c r="I69">
        <v>0</v>
      </c>
      <c r="J69">
        <v>0</v>
      </c>
      <c r="K69">
        <v>0</v>
      </c>
      <c r="L69">
        <v>0</v>
      </c>
      <c r="M69">
        <v>0</v>
      </c>
      <c r="N69">
        <v>1</v>
      </c>
      <c r="O69" t="s">
        <v>15</v>
      </c>
    </row>
    <row r="70" spans="1:15" x14ac:dyDescent="0.3">
      <c r="A70">
        <v>2820</v>
      </c>
      <c r="B70">
        <v>186836</v>
      </c>
      <c r="C70">
        <v>0</v>
      </c>
      <c r="D70">
        <v>0</v>
      </c>
      <c r="E70">
        <v>45</v>
      </c>
      <c r="F70">
        <v>0</v>
      </c>
      <c r="G70">
        <v>1</v>
      </c>
      <c r="H70">
        <v>0</v>
      </c>
      <c r="I70">
        <v>0</v>
      </c>
      <c r="J70">
        <v>0</v>
      </c>
      <c r="K70">
        <v>0</v>
      </c>
      <c r="L70">
        <v>0</v>
      </c>
      <c r="M70">
        <v>0</v>
      </c>
      <c r="N70">
        <v>1</v>
      </c>
      <c r="O70" t="s">
        <v>17</v>
      </c>
    </row>
    <row r="71" spans="1:15" x14ac:dyDescent="0.3">
      <c r="A71">
        <v>1186</v>
      </c>
      <c r="B71">
        <v>186718</v>
      </c>
      <c r="C71">
        <v>0</v>
      </c>
      <c r="D71">
        <v>0</v>
      </c>
      <c r="E71">
        <v>66</v>
      </c>
      <c r="F71">
        <v>0</v>
      </c>
      <c r="G71">
        <v>1</v>
      </c>
      <c r="H71">
        <v>0</v>
      </c>
      <c r="I71">
        <v>0</v>
      </c>
      <c r="J71">
        <v>0</v>
      </c>
      <c r="K71">
        <v>0</v>
      </c>
      <c r="L71">
        <v>1</v>
      </c>
      <c r="M71">
        <v>0</v>
      </c>
      <c r="N71">
        <v>0</v>
      </c>
      <c r="O71" t="s">
        <v>20</v>
      </c>
    </row>
    <row r="72" spans="1:15" x14ac:dyDescent="0.3">
      <c r="A72">
        <v>2646</v>
      </c>
      <c r="B72">
        <v>186610</v>
      </c>
      <c r="C72">
        <v>0</v>
      </c>
      <c r="D72">
        <v>0</v>
      </c>
      <c r="E72">
        <v>69</v>
      </c>
      <c r="F72">
        <v>0</v>
      </c>
      <c r="G72">
        <v>0</v>
      </c>
      <c r="H72">
        <v>0</v>
      </c>
      <c r="I72">
        <v>1</v>
      </c>
      <c r="J72">
        <v>0</v>
      </c>
      <c r="K72">
        <v>0</v>
      </c>
      <c r="L72">
        <v>1</v>
      </c>
      <c r="M72">
        <v>0</v>
      </c>
      <c r="N72">
        <v>0</v>
      </c>
      <c r="O72" t="s">
        <v>17</v>
      </c>
    </row>
    <row r="73" spans="1:15" x14ac:dyDescent="0.3">
      <c r="A73">
        <v>2672</v>
      </c>
      <c r="B73">
        <v>186580</v>
      </c>
      <c r="C73">
        <v>0</v>
      </c>
      <c r="D73">
        <v>0</v>
      </c>
      <c r="E73">
        <v>37</v>
      </c>
      <c r="F73">
        <v>0</v>
      </c>
      <c r="G73">
        <v>1</v>
      </c>
      <c r="H73">
        <v>0</v>
      </c>
      <c r="I73">
        <v>0</v>
      </c>
      <c r="J73">
        <v>0</v>
      </c>
      <c r="K73">
        <v>0</v>
      </c>
      <c r="L73">
        <v>0</v>
      </c>
      <c r="M73">
        <v>0</v>
      </c>
      <c r="N73">
        <v>1</v>
      </c>
      <c r="O73" t="s">
        <v>19</v>
      </c>
    </row>
    <row r="74" spans="1:15" x14ac:dyDescent="0.3">
      <c r="A74">
        <v>1887</v>
      </c>
      <c r="B74">
        <v>186429</v>
      </c>
      <c r="C74">
        <v>0</v>
      </c>
      <c r="D74">
        <v>0</v>
      </c>
      <c r="E74">
        <v>59</v>
      </c>
      <c r="F74">
        <v>0</v>
      </c>
      <c r="G74">
        <v>0</v>
      </c>
      <c r="H74">
        <v>1</v>
      </c>
      <c r="I74">
        <v>0</v>
      </c>
      <c r="J74">
        <v>0</v>
      </c>
      <c r="K74">
        <v>0</v>
      </c>
      <c r="L74">
        <v>1</v>
      </c>
      <c r="M74">
        <v>0</v>
      </c>
      <c r="N74">
        <v>0</v>
      </c>
      <c r="O74" t="s">
        <v>16</v>
      </c>
    </row>
    <row r="75" spans="1:15" x14ac:dyDescent="0.3">
      <c r="A75">
        <v>1859</v>
      </c>
      <c r="B75">
        <v>186424</v>
      </c>
      <c r="C75">
        <v>0</v>
      </c>
      <c r="D75">
        <v>0</v>
      </c>
      <c r="E75">
        <v>64</v>
      </c>
      <c r="F75">
        <v>0</v>
      </c>
      <c r="G75">
        <v>0</v>
      </c>
      <c r="H75">
        <v>1</v>
      </c>
      <c r="I75">
        <v>0</v>
      </c>
      <c r="J75">
        <v>0</v>
      </c>
      <c r="K75">
        <v>0</v>
      </c>
      <c r="L75">
        <v>0</v>
      </c>
      <c r="M75">
        <v>1</v>
      </c>
      <c r="N75">
        <v>0</v>
      </c>
      <c r="O75" t="s">
        <v>15</v>
      </c>
    </row>
    <row r="76" spans="1:15" x14ac:dyDescent="0.3">
      <c r="A76">
        <v>2107</v>
      </c>
      <c r="B76">
        <v>186358</v>
      </c>
      <c r="C76">
        <v>1</v>
      </c>
      <c r="D76">
        <v>1</v>
      </c>
      <c r="E76">
        <v>54</v>
      </c>
      <c r="F76">
        <v>0</v>
      </c>
      <c r="G76">
        <v>0</v>
      </c>
      <c r="H76">
        <v>1</v>
      </c>
      <c r="I76">
        <v>0</v>
      </c>
      <c r="J76">
        <v>0</v>
      </c>
      <c r="K76">
        <v>0</v>
      </c>
      <c r="L76">
        <v>1</v>
      </c>
      <c r="M76">
        <v>0</v>
      </c>
      <c r="N76">
        <v>0</v>
      </c>
      <c r="O76" t="s">
        <v>18</v>
      </c>
    </row>
    <row r="77" spans="1:15" x14ac:dyDescent="0.3">
      <c r="A77">
        <v>1132</v>
      </c>
      <c r="B77">
        <v>186111</v>
      </c>
      <c r="C77">
        <v>0</v>
      </c>
      <c r="D77">
        <v>0</v>
      </c>
      <c r="E77">
        <v>58</v>
      </c>
      <c r="F77">
        <v>0</v>
      </c>
      <c r="G77">
        <v>1</v>
      </c>
      <c r="H77">
        <v>0</v>
      </c>
      <c r="I77">
        <v>0</v>
      </c>
      <c r="J77">
        <v>0</v>
      </c>
      <c r="K77">
        <v>0</v>
      </c>
      <c r="L77">
        <v>1</v>
      </c>
      <c r="M77">
        <v>0</v>
      </c>
      <c r="N77">
        <v>0</v>
      </c>
      <c r="O77" t="s">
        <v>20</v>
      </c>
    </row>
    <row r="78" spans="1:15" x14ac:dyDescent="0.3">
      <c r="A78">
        <v>1105</v>
      </c>
      <c r="B78">
        <v>186037</v>
      </c>
      <c r="C78">
        <v>0</v>
      </c>
      <c r="D78">
        <v>0</v>
      </c>
      <c r="E78">
        <v>29</v>
      </c>
      <c r="F78">
        <v>0</v>
      </c>
      <c r="G78">
        <v>0</v>
      </c>
      <c r="H78">
        <v>1</v>
      </c>
      <c r="I78">
        <v>0</v>
      </c>
      <c r="J78">
        <v>0</v>
      </c>
      <c r="K78">
        <v>0</v>
      </c>
      <c r="L78">
        <v>1</v>
      </c>
      <c r="M78">
        <v>0</v>
      </c>
      <c r="N78">
        <v>0</v>
      </c>
      <c r="O78" t="s">
        <v>18</v>
      </c>
    </row>
    <row r="79" spans="1:15" x14ac:dyDescent="0.3">
      <c r="A79">
        <v>2071</v>
      </c>
      <c r="B79">
        <v>185844</v>
      </c>
      <c r="C79">
        <v>0</v>
      </c>
      <c r="D79">
        <v>0</v>
      </c>
      <c r="E79">
        <v>47</v>
      </c>
      <c r="F79">
        <v>0</v>
      </c>
      <c r="G79">
        <v>1</v>
      </c>
      <c r="H79">
        <v>0</v>
      </c>
      <c r="I79">
        <v>0</v>
      </c>
      <c r="J79">
        <v>0</v>
      </c>
      <c r="K79">
        <v>0</v>
      </c>
      <c r="L79">
        <v>0</v>
      </c>
      <c r="M79">
        <v>0</v>
      </c>
      <c r="N79">
        <v>1</v>
      </c>
      <c r="O79" t="s">
        <v>18</v>
      </c>
    </row>
    <row r="80" spans="1:15" x14ac:dyDescent="0.3">
      <c r="A80">
        <v>2944</v>
      </c>
      <c r="B80">
        <v>185738</v>
      </c>
      <c r="C80">
        <v>0</v>
      </c>
      <c r="D80">
        <v>0</v>
      </c>
      <c r="E80">
        <v>42</v>
      </c>
      <c r="F80">
        <v>0</v>
      </c>
      <c r="G80">
        <v>0</v>
      </c>
      <c r="H80">
        <v>0</v>
      </c>
      <c r="I80">
        <v>1</v>
      </c>
      <c r="J80">
        <v>0</v>
      </c>
      <c r="K80">
        <v>0</v>
      </c>
      <c r="L80">
        <v>0</v>
      </c>
      <c r="M80">
        <v>1</v>
      </c>
      <c r="N80">
        <v>0</v>
      </c>
      <c r="O80" t="s">
        <v>20</v>
      </c>
    </row>
    <row r="81" spans="1:15" x14ac:dyDescent="0.3">
      <c r="A81">
        <v>1840</v>
      </c>
      <c r="B81">
        <v>185710</v>
      </c>
      <c r="C81">
        <v>0</v>
      </c>
      <c r="D81">
        <v>0</v>
      </c>
      <c r="E81">
        <v>31</v>
      </c>
      <c r="F81">
        <v>0</v>
      </c>
      <c r="G81">
        <v>1</v>
      </c>
      <c r="H81">
        <v>0</v>
      </c>
      <c r="I81">
        <v>0</v>
      </c>
      <c r="J81">
        <v>0</v>
      </c>
      <c r="K81">
        <v>0</v>
      </c>
      <c r="L81">
        <v>0</v>
      </c>
      <c r="M81">
        <v>0</v>
      </c>
      <c r="N81">
        <v>0</v>
      </c>
      <c r="O81" t="s">
        <v>20</v>
      </c>
    </row>
    <row r="82" spans="1:15" x14ac:dyDescent="0.3">
      <c r="A82">
        <v>2118</v>
      </c>
      <c r="B82">
        <v>185696</v>
      </c>
      <c r="C82">
        <v>0</v>
      </c>
      <c r="D82">
        <v>0</v>
      </c>
      <c r="E82">
        <v>58</v>
      </c>
      <c r="F82">
        <v>1</v>
      </c>
      <c r="G82">
        <v>0</v>
      </c>
      <c r="H82">
        <v>0</v>
      </c>
      <c r="I82">
        <v>0</v>
      </c>
      <c r="J82">
        <v>0</v>
      </c>
      <c r="K82">
        <v>0</v>
      </c>
      <c r="L82">
        <v>0</v>
      </c>
      <c r="M82">
        <v>0</v>
      </c>
      <c r="N82">
        <v>1</v>
      </c>
      <c r="O82" t="s">
        <v>17</v>
      </c>
    </row>
    <row r="83" spans="1:15" x14ac:dyDescent="0.3">
      <c r="A83">
        <v>2329</v>
      </c>
      <c r="B83">
        <v>185696</v>
      </c>
      <c r="C83">
        <v>0</v>
      </c>
      <c r="D83">
        <v>0</v>
      </c>
      <c r="E83">
        <v>58</v>
      </c>
      <c r="F83">
        <v>1</v>
      </c>
      <c r="G83">
        <v>0</v>
      </c>
      <c r="H83">
        <v>0</v>
      </c>
      <c r="I83">
        <v>0</v>
      </c>
      <c r="J83">
        <v>0</v>
      </c>
      <c r="K83">
        <v>0</v>
      </c>
      <c r="L83">
        <v>0</v>
      </c>
      <c r="M83">
        <v>0</v>
      </c>
      <c r="N83">
        <v>1</v>
      </c>
      <c r="O83" t="s">
        <v>18</v>
      </c>
    </row>
    <row r="84" spans="1:15" x14ac:dyDescent="0.3">
      <c r="A84">
        <v>1094</v>
      </c>
      <c r="B84">
        <v>185693</v>
      </c>
      <c r="C84">
        <v>0</v>
      </c>
      <c r="D84">
        <v>1</v>
      </c>
      <c r="E84">
        <v>41</v>
      </c>
      <c r="F84">
        <v>0</v>
      </c>
      <c r="G84">
        <v>0</v>
      </c>
      <c r="H84">
        <v>0</v>
      </c>
      <c r="I84">
        <v>1</v>
      </c>
      <c r="J84">
        <v>0</v>
      </c>
      <c r="K84">
        <v>0</v>
      </c>
      <c r="L84">
        <v>1</v>
      </c>
      <c r="M84">
        <v>0</v>
      </c>
      <c r="N84">
        <v>0</v>
      </c>
      <c r="O84" t="s">
        <v>19</v>
      </c>
    </row>
    <row r="85" spans="1:15" x14ac:dyDescent="0.3">
      <c r="A85">
        <v>1971</v>
      </c>
      <c r="B85">
        <v>185683</v>
      </c>
      <c r="C85">
        <v>0</v>
      </c>
      <c r="D85">
        <v>0</v>
      </c>
      <c r="E85">
        <v>66</v>
      </c>
      <c r="F85">
        <v>1</v>
      </c>
      <c r="G85">
        <v>0</v>
      </c>
      <c r="H85">
        <v>0</v>
      </c>
      <c r="I85">
        <v>0</v>
      </c>
      <c r="J85">
        <v>0</v>
      </c>
      <c r="K85">
        <v>0</v>
      </c>
      <c r="L85">
        <v>1</v>
      </c>
      <c r="M85">
        <v>0</v>
      </c>
      <c r="N85">
        <v>0</v>
      </c>
      <c r="O85" t="s">
        <v>16</v>
      </c>
    </row>
    <row r="86" spans="1:15" x14ac:dyDescent="0.3">
      <c r="A86">
        <v>1530</v>
      </c>
      <c r="B86">
        <v>185620</v>
      </c>
      <c r="C86">
        <v>0</v>
      </c>
      <c r="D86">
        <v>0</v>
      </c>
      <c r="E86">
        <v>56</v>
      </c>
      <c r="F86">
        <v>0</v>
      </c>
      <c r="G86">
        <v>0</v>
      </c>
      <c r="H86">
        <v>0</v>
      </c>
      <c r="I86">
        <v>0</v>
      </c>
      <c r="J86">
        <v>1</v>
      </c>
      <c r="K86">
        <v>0</v>
      </c>
      <c r="L86">
        <v>1</v>
      </c>
      <c r="M86">
        <v>0</v>
      </c>
      <c r="N86">
        <v>0</v>
      </c>
      <c r="O86" t="s">
        <v>17</v>
      </c>
    </row>
    <row r="87" spans="1:15" x14ac:dyDescent="0.3">
      <c r="A87">
        <v>2114</v>
      </c>
      <c r="B87">
        <v>185606</v>
      </c>
      <c r="C87">
        <v>0</v>
      </c>
      <c r="D87">
        <v>1</v>
      </c>
      <c r="E87">
        <v>44</v>
      </c>
      <c r="F87">
        <v>0</v>
      </c>
      <c r="G87">
        <v>0</v>
      </c>
      <c r="H87">
        <v>0</v>
      </c>
      <c r="I87">
        <v>1</v>
      </c>
      <c r="J87">
        <v>0</v>
      </c>
      <c r="K87">
        <v>0</v>
      </c>
      <c r="L87">
        <v>1</v>
      </c>
      <c r="M87">
        <v>0</v>
      </c>
      <c r="N87">
        <v>0</v>
      </c>
      <c r="O87" t="s">
        <v>19</v>
      </c>
    </row>
    <row r="88" spans="1:15" x14ac:dyDescent="0.3">
      <c r="A88">
        <v>2250</v>
      </c>
      <c r="B88">
        <v>185485</v>
      </c>
      <c r="C88">
        <v>0</v>
      </c>
      <c r="D88">
        <v>0</v>
      </c>
      <c r="E88">
        <v>62</v>
      </c>
      <c r="F88">
        <v>0</v>
      </c>
      <c r="G88">
        <v>0</v>
      </c>
      <c r="H88">
        <v>1</v>
      </c>
      <c r="I88">
        <v>0</v>
      </c>
      <c r="J88">
        <v>0</v>
      </c>
      <c r="K88">
        <v>0</v>
      </c>
      <c r="L88">
        <v>0</v>
      </c>
      <c r="M88">
        <v>0</v>
      </c>
      <c r="N88">
        <v>0</v>
      </c>
      <c r="O88" t="s">
        <v>17</v>
      </c>
    </row>
    <row r="89" spans="1:15" x14ac:dyDescent="0.3">
      <c r="A89">
        <v>2748</v>
      </c>
      <c r="B89">
        <v>185431</v>
      </c>
      <c r="C89">
        <v>0</v>
      </c>
      <c r="D89">
        <v>0</v>
      </c>
      <c r="E89">
        <v>68</v>
      </c>
      <c r="F89">
        <v>0</v>
      </c>
      <c r="G89">
        <v>0</v>
      </c>
      <c r="H89">
        <v>0</v>
      </c>
      <c r="I89">
        <v>1</v>
      </c>
      <c r="J89">
        <v>0</v>
      </c>
      <c r="K89">
        <v>0</v>
      </c>
      <c r="L89">
        <v>0</v>
      </c>
      <c r="M89">
        <v>0</v>
      </c>
      <c r="N89">
        <v>1</v>
      </c>
      <c r="O89" t="s">
        <v>17</v>
      </c>
    </row>
    <row r="90" spans="1:15" x14ac:dyDescent="0.3">
      <c r="A90">
        <v>1886</v>
      </c>
      <c r="B90">
        <v>185072</v>
      </c>
      <c r="C90">
        <v>0</v>
      </c>
      <c r="D90">
        <v>0</v>
      </c>
      <c r="E90">
        <v>43</v>
      </c>
      <c r="F90">
        <v>0</v>
      </c>
      <c r="G90">
        <v>0</v>
      </c>
      <c r="H90">
        <v>1</v>
      </c>
      <c r="I90">
        <v>0</v>
      </c>
      <c r="J90">
        <v>0</v>
      </c>
      <c r="K90">
        <v>0</v>
      </c>
      <c r="L90">
        <v>1</v>
      </c>
      <c r="M90">
        <v>0</v>
      </c>
      <c r="N90">
        <v>0</v>
      </c>
      <c r="O90" t="s">
        <v>19</v>
      </c>
    </row>
    <row r="91" spans="1:15" x14ac:dyDescent="0.3">
      <c r="A91">
        <v>2816</v>
      </c>
      <c r="B91">
        <v>184953</v>
      </c>
      <c r="C91">
        <v>0</v>
      </c>
      <c r="D91">
        <v>0</v>
      </c>
      <c r="E91">
        <v>67</v>
      </c>
      <c r="F91">
        <v>0</v>
      </c>
      <c r="G91">
        <v>0</v>
      </c>
      <c r="H91">
        <v>0</v>
      </c>
      <c r="I91">
        <v>0</v>
      </c>
      <c r="J91">
        <v>1</v>
      </c>
      <c r="K91">
        <v>0</v>
      </c>
      <c r="L91">
        <v>0</v>
      </c>
      <c r="M91">
        <v>1</v>
      </c>
      <c r="N91">
        <v>0</v>
      </c>
      <c r="O91" t="s">
        <v>19</v>
      </c>
    </row>
    <row r="92" spans="1:15" x14ac:dyDescent="0.3">
      <c r="A92">
        <v>2218</v>
      </c>
      <c r="B92">
        <v>184906</v>
      </c>
      <c r="C92">
        <v>0</v>
      </c>
      <c r="D92">
        <v>0</v>
      </c>
      <c r="E92">
        <v>48</v>
      </c>
      <c r="F92">
        <v>0</v>
      </c>
      <c r="G92">
        <v>0</v>
      </c>
      <c r="H92">
        <v>0</v>
      </c>
      <c r="I92">
        <v>1</v>
      </c>
      <c r="J92">
        <v>0</v>
      </c>
      <c r="K92">
        <v>0</v>
      </c>
      <c r="L92">
        <v>1</v>
      </c>
      <c r="M92">
        <v>0</v>
      </c>
      <c r="N92">
        <v>0</v>
      </c>
      <c r="O92" t="s">
        <v>20</v>
      </c>
    </row>
    <row r="93" spans="1:15" x14ac:dyDescent="0.3">
      <c r="A93">
        <v>3094</v>
      </c>
      <c r="B93">
        <v>184906</v>
      </c>
      <c r="C93">
        <v>0</v>
      </c>
      <c r="D93">
        <v>0</v>
      </c>
      <c r="E93">
        <v>48</v>
      </c>
      <c r="F93">
        <v>0</v>
      </c>
      <c r="G93">
        <v>0</v>
      </c>
      <c r="H93">
        <v>0</v>
      </c>
      <c r="I93">
        <v>1</v>
      </c>
      <c r="J93">
        <v>0</v>
      </c>
      <c r="K93">
        <v>0</v>
      </c>
      <c r="L93">
        <v>1</v>
      </c>
      <c r="M93">
        <v>0</v>
      </c>
      <c r="N93">
        <v>0</v>
      </c>
      <c r="O93" t="s">
        <v>20</v>
      </c>
    </row>
    <row r="94" spans="1:15" x14ac:dyDescent="0.3">
      <c r="A94">
        <v>1414</v>
      </c>
      <c r="B94">
        <v>184865</v>
      </c>
      <c r="C94">
        <v>0</v>
      </c>
      <c r="D94">
        <v>0</v>
      </c>
      <c r="E94">
        <v>59</v>
      </c>
      <c r="F94">
        <v>0</v>
      </c>
      <c r="G94">
        <v>0</v>
      </c>
      <c r="H94">
        <v>1</v>
      </c>
      <c r="I94">
        <v>0</v>
      </c>
      <c r="J94">
        <v>0</v>
      </c>
      <c r="K94">
        <v>0</v>
      </c>
      <c r="L94">
        <v>0</v>
      </c>
      <c r="M94">
        <v>0</v>
      </c>
      <c r="N94">
        <v>1</v>
      </c>
      <c r="O94" t="s">
        <v>20</v>
      </c>
    </row>
    <row r="95" spans="1:15" x14ac:dyDescent="0.3">
      <c r="A95">
        <v>1331</v>
      </c>
      <c r="B95">
        <v>184835</v>
      </c>
      <c r="C95">
        <v>0</v>
      </c>
      <c r="D95">
        <v>0</v>
      </c>
      <c r="E95">
        <v>50</v>
      </c>
      <c r="F95">
        <v>1</v>
      </c>
      <c r="G95">
        <v>0</v>
      </c>
      <c r="H95">
        <v>0</v>
      </c>
      <c r="I95">
        <v>0</v>
      </c>
      <c r="J95">
        <v>0</v>
      </c>
      <c r="K95">
        <v>0</v>
      </c>
      <c r="L95">
        <v>1</v>
      </c>
      <c r="M95">
        <v>0</v>
      </c>
      <c r="N95">
        <v>0</v>
      </c>
      <c r="O95" t="s">
        <v>15</v>
      </c>
    </row>
    <row r="96" spans="1:15" x14ac:dyDescent="0.3">
      <c r="A96">
        <v>1028</v>
      </c>
      <c r="B96">
        <v>184618</v>
      </c>
      <c r="C96">
        <v>0</v>
      </c>
      <c r="D96">
        <v>0</v>
      </c>
      <c r="E96">
        <v>55</v>
      </c>
      <c r="F96">
        <v>0</v>
      </c>
      <c r="G96">
        <v>1</v>
      </c>
      <c r="H96">
        <v>0</v>
      </c>
      <c r="I96">
        <v>0</v>
      </c>
      <c r="J96">
        <v>0</v>
      </c>
      <c r="K96">
        <v>0</v>
      </c>
      <c r="L96">
        <v>0</v>
      </c>
      <c r="M96">
        <v>0</v>
      </c>
      <c r="N96">
        <v>1</v>
      </c>
      <c r="O96" t="s">
        <v>19</v>
      </c>
    </row>
    <row r="97" spans="1:15" x14ac:dyDescent="0.3">
      <c r="A97">
        <v>2187</v>
      </c>
      <c r="B97">
        <v>184618</v>
      </c>
      <c r="C97">
        <v>0</v>
      </c>
      <c r="D97">
        <v>0</v>
      </c>
      <c r="E97">
        <v>55</v>
      </c>
      <c r="F97">
        <v>0</v>
      </c>
      <c r="G97">
        <v>1</v>
      </c>
      <c r="H97">
        <v>0</v>
      </c>
      <c r="I97">
        <v>0</v>
      </c>
      <c r="J97">
        <v>0</v>
      </c>
      <c r="K97">
        <v>0</v>
      </c>
      <c r="L97">
        <v>0</v>
      </c>
      <c r="M97">
        <v>0</v>
      </c>
      <c r="N97">
        <v>1</v>
      </c>
      <c r="O97" t="s">
        <v>16</v>
      </c>
    </row>
    <row r="98" spans="1:15" x14ac:dyDescent="0.3">
      <c r="A98">
        <v>1619</v>
      </c>
      <c r="B98">
        <v>184574</v>
      </c>
      <c r="C98">
        <v>0</v>
      </c>
      <c r="D98">
        <v>0</v>
      </c>
      <c r="E98">
        <v>68</v>
      </c>
      <c r="F98">
        <v>0</v>
      </c>
      <c r="G98">
        <v>0</v>
      </c>
      <c r="H98">
        <v>1</v>
      </c>
      <c r="I98">
        <v>0</v>
      </c>
      <c r="J98">
        <v>0</v>
      </c>
      <c r="K98">
        <v>0</v>
      </c>
      <c r="L98">
        <v>1</v>
      </c>
      <c r="M98">
        <v>0</v>
      </c>
      <c r="N98">
        <v>0</v>
      </c>
      <c r="O98" t="s">
        <v>15</v>
      </c>
    </row>
    <row r="99" spans="1:15" x14ac:dyDescent="0.3">
      <c r="A99">
        <v>2068</v>
      </c>
      <c r="B99">
        <v>184460</v>
      </c>
      <c r="C99">
        <v>0</v>
      </c>
      <c r="D99">
        <v>0</v>
      </c>
      <c r="E99">
        <v>62</v>
      </c>
      <c r="F99">
        <v>0</v>
      </c>
      <c r="G99">
        <v>0</v>
      </c>
      <c r="H99">
        <v>0</v>
      </c>
      <c r="I99">
        <v>1</v>
      </c>
      <c r="J99">
        <v>0</v>
      </c>
      <c r="K99">
        <v>0</v>
      </c>
      <c r="L99">
        <v>0</v>
      </c>
      <c r="M99">
        <v>0</v>
      </c>
      <c r="N99">
        <v>1</v>
      </c>
      <c r="O99" t="s">
        <v>20</v>
      </c>
    </row>
    <row r="100" spans="1:15" x14ac:dyDescent="0.3">
      <c r="A100">
        <v>1951</v>
      </c>
      <c r="B100">
        <v>184219</v>
      </c>
      <c r="C100">
        <v>0</v>
      </c>
      <c r="D100">
        <v>0</v>
      </c>
      <c r="E100">
        <v>32</v>
      </c>
      <c r="F100">
        <v>0</v>
      </c>
      <c r="G100">
        <v>1</v>
      </c>
      <c r="H100">
        <v>0</v>
      </c>
      <c r="I100">
        <v>0</v>
      </c>
      <c r="J100">
        <v>0</v>
      </c>
      <c r="K100">
        <v>0</v>
      </c>
      <c r="L100">
        <v>1</v>
      </c>
      <c r="M100">
        <v>0</v>
      </c>
      <c r="N100">
        <v>0</v>
      </c>
      <c r="O100" t="s">
        <v>18</v>
      </c>
    </row>
    <row r="101" spans="1:15" x14ac:dyDescent="0.3">
      <c r="A101">
        <v>2486</v>
      </c>
      <c r="B101">
        <v>184219</v>
      </c>
      <c r="C101">
        <v>0</v>
      </c>
      <c r="D101">
        <v>0</v>
      </c>
      <c r="E101">
        <v>32</v>
      </c>
      <c r="F101">
        <v>0</v>
      </c>
      <c r="G101">
        <v>1</v>
      </c>
      <c r="H101">
        <v>0</v>
      </c>
      <c r="I101">
        <v>0</v>
      </c>
      <c r="J101">
        <v>0</v>
      </c>
      <c r="K101">
        <v>0</v>
      </c>
      <c r="L101">
        <v>1</v>
      </c>
      <c r="M101">
        <v>0</v>
      </c>
      <c r="N101">
        <v>0</v>
      </c>
      <c r="O101" t="s">
        <v>19</v>
      </c>
    </row>
    <row r="102" spans="1:15" x14ac:dyDescent="0.3">
      <c r="A102">
        <v>1609</v>
      </c>
      <c r="B102">
        <v>184196</v>
      </c>
      <c r="C102">
        <v>0</v>
      </c>
      <c r="D102">
        <v>1</v>
      </c>
      <c r="E102">
        <v>45</v>
      </c>
      <c r="F102">
        <v>0</v>
      </c>
      <c r="G102">
        <v>0</v>
      </c>
      <c r="H102">
        <v>1</v>
      </c>
      <c r="I102">
        <v>0</v>
      </c>
      <c r="J102">
        <v>0</v>
      </c>
      <c r="K102">
        <v>0</v>
      </c>
      <c r="L102">
        <v>1</v>
      </c>
      <c r="M102">
        <v>0</v>
      </c>
      <c r="N102">
        <v>0</v>
      </c>
      <c r="O102" t="s">
        <v>18</v>
      </c>
    </row>
    <row r="103" spans="1:15" x14ac:dyDescent="0.3">
      <c r="A103">
        <v>1527</v>
      </c>
      <c r="B103">
        <v>184169</v>
      </c>
      <c r="C103">
        <v>0</v>
      </c>
      <c r="D103">
        <v>0</v>
      </c>
      <c r="E103">
        <v>38</v>
      </c>
      <c r="F103">
        <v>0</v>
      </c>
      <c r="G103">
        <v>1</v>
      </c>
      <c r="H103">
        <v>0</v>
      </c>
      <c r="I103">
        <v>0</v>
      </c>
      <c r="J103">
        <v>0</v>
      </c>
      <c r="K103">
        <v>0</v>
      </c>
      <c r="L103">
        <v>0</v>
      </c>
      <c r="M103">
        <v>0</v>
      </c>
      <c r="N103">
        <v>1</v>
      </c>
      <c r="O103" t="s">
        <v>16</v>
      </c>
    </row>
    <row r="104" spans="1:15" x14ac:dyDescent="0.3">
      <c r="A104">
        <v>1898</v>
      </c>
      <c r="B104">
        <v>184169</v>
      </c>
      <c r="C104">
        <v>0</v>
      </c>
      <c r="D104">
        <v>0</v>
      </c>
      <c r="E104">
        <v>38</v>
      </c>
      <c r="F104">
        <v>0</v>
      </c>
      <c r="G104">
        <v>1</v>
      </c>
      <c r="H104">
        <v>0</v>
      </c>
      <c r="I104">
        <v>0</v>
      </c>
      <c r="J104">
        <v>0</v>
      </c>
      <c r="K104">
        <v>0</v>
      </c>
      <c r="L104">
        <v>0</v>
      </c>
      <c r="M104">
        <v>0</v>
      </c>
      <c r="N104">
        <v>1</v>
      </c>
      <c r="O104" t="s">
        <v>19</v>
      </c>
    </row>
    <row r="105" spans="1:15" x14ac:dyDescent="0.3">
      <c r="A105">
        <v>3155</v>
      </c>
      <c r="B105">
        <v>184117</v>
      </c>
      <c r="C105">
        <v>0</v>
      </c>
      <c r="D105">
        <v>0</v>
      </c>
      <c r="E105">
        <v>64</v>
      </c>
      <c r="F105">
        <v>0</v>
      </c>
      <c r="G105">
        <v>1</v>
      </c>
      <c r="H105">
        <v>0</v>
      </c>
      <c r="I105">
        <v>0</v>
      </c>
      <c r="J105">
        <v>0</v>
      </c>
      <c r="K105">
        <v>0</v>
      </c>
      <c r="L105">
        <v>0</v>
      </c>
      <c r="M105">
        <v>0</v>
      </c>
      <c r="N105">
        <v>1</v>
      </c>
      <c r="O105" t="s">
        <v>15</v>
      </c>
    </row>
    <row r="106" spans="1:15" x14ac:dyDescent="0.3">
      <c r="A106">
        <v>1617</v>
      </c>
      <c r="B106">
        <v>183917</v>
      </c>
      <c r="C106">
        <v>0</v>
      </c>
      <c r="D106">
        <v>0</v>
      </c>
      <c r="E106">
        <v>47</v>
      </c>
      <c r="F106">
        <v>0</v>
      </c>
      <c r="G106">
        <v>0</v>
      </c>
      <c r="H106">
        <v>1</v>
      </c>
      <c r="I106">
        <v>0</v>
      </c>
      <c r="J106">
        <v>0</v>
      </c>
      <c r="K106">
        <v>0</v>
      </c>
      <c r="L106">
        <v>1</v>
      </c>
      <c r="M106">
        <v>0</v>
      </c>
      <c r="N106">
        <v>0</v>
      </c>
      <c r="O106" t="s">
        <v>16</v>
      </c>
    </row>
    <row r="107" spans="1:15" x14ac:dyDescent="0.3">
      <c r="A107">
        <v>2922</v>
      </c>
      <c r="B107">
        <v>183891</v>
      </c>
      <c r="C107">
        <v>0</v>
      </c>
      <c r="D107">
        <v>1</v>
      </c>
      <c r="E107">
        <v>46</v>
      </c>
      <c r="F107">
        <v>0</v>
      </c>
      <c r="G107">
        <v>1</v>
      </c>
      <c r="H107">
        <v>0</v>
      </c>
      <c r="I107">
        <v>0</v>
      </c>
      <c r="J107">
        <v>0</v>
      </c>
      <c r="K107">
        <v>0</v>
      </c>
      <c r="L107">
        <v>0</v>
      </c>
      <c r="M107">
        <v>1</v>
      </c>
      <c r="N107">
        <v>0</v>
      </c>
      <c r="O107" t="s">
        <v>17</v>
      </c>
    </row>
    <row r="108" spans="1:15" x14ac:dyDescent="0.3">
      <c r="A108">
        <v>1726</v>
      </c>
      <c r="B108">
        <v>183844</v>
      </c>
      <c r="C108">
        <v>0</v>
      </c>
      <c r="D108">
        <v>0</v>
      </c>
      <c r="E108">
        <v>68</v>
      </c>
      <c r="F108">
        <v>0</v>
      </c>
      <c r="G108">
        <v>0</v>
      </c>
      <c r="H108">
        <v>0</v>
      </c>
      <c r="I108">
        <v>1</v>
      </c>
      <c r="J108">
        <v>0</v>
      </c>
      <c r="K108">
        <v>0</v>
      </c>
      <c r="L108">
        <v>1</v>
      </c>
      <c r="M108">
        <v>0</v>
      </c>
      <c r="N108">
        <v>0</v>
      </c>
      <c r="O108" t="s">
        <v>20</v>
      </c>
    </row>
    <row r="109" spans="1:15" x14ac:dyDescent="0.3">
      <c r="A109">
        <v>1988</v>
      </c>
      <c r="B109">
        <v>183844</v>
      </c>
      <c r="C109">
        <v>0</v>
      </c>
      <c r="D109">
        <v>0</v>
      </c>
      <c r="E109">
        <v>68</v>
      </c>
      <c r="F109">
        <v>0</v>
      </c>
      <c r="G109">
        <v>0</v>
      </c>
      <c r="H109">
        <v>0</v>
      </c>
      <c r="I109">
        <v>1</v>
      </c>
      <c r="J109">
        <v>0</v>
      </c>
      <c r="K109">
        <v>0</v>
      </c>
      <c r="L109">
        <v>1</v>
      </c>
      <c r="M109">
        <v>0</v>
      </c>
      <c r="N109">
        <v>0</v>
      </c>
      <c r="O109" t="s">
        <v>19</v>
      </c>
    </row>
    <row r="110" spans="1:15" x14ac:dyDescent="0.3">
      <c r="A110">
        <v>2443</v>
      </c>
      <c r="B110">
        <v>183844</v>
      </c>
      <c r="C110">
        <v>0</v>
      </c>
      <c r="D110">
        <v>0</v>
      </c>
      <c r="E110">
        <v>68</v>
      </c>
      <c r="F110">
        <v>0</v>
      </c>
      <c r="G110">
        <v>0</v>
      </c>
      <c r="H110">
        <v>0</v>
      </c>
      <c r="I110">
        <v>1</v>
      </c>
      <c r="J110">
        <v>0</v>
      </c>
      <c r="K110">
        <v>0</v>
      </c>
      <c r="L110">
        <v>1</v>
      </c>
      <c r="M110">
        <v>0</v>
      </c>
      <c r="N110">
        <v>0</v>
      </c>
      <c r="O110" t="s">
        <v>18</v>
      </c>
    </row>
    <row r="111" spans="1:15" x14ac:dyDescent="0.3">
      <c r="A111">
        <v>1165</v>
      </c>
      <c r="B111">
        <v>183837</v>
      </c>
      <c r="C111">
        <v>0</v>
      </c>
      <c r="D111">
        <v>0</v>
      </c>
      <c r="E111">
        <v>72</v>
      </c>
      <c r="F111">
        <v>0</v>
      </c>
      <c r="G111">
        <v>1</v>
      </c>
      <c r="H111">
        <v>0</v>
      </c>
      <c r="I111">
        <v>0</v>
      </c>
      <c r="J111">
        <v>0</v>
      </c>
      <c r="K111">
        <v>0</v>
      </c>
      <c r="L111">
        <v>0</v>
      </c>
      <c r="M111">
        <v>0</v>
      </c>
      <c r="N111">
        <v>1</v>
      </c>
      <c r="O111" t="s">
        <v>18</v>
      </c>
    </row>
    <row r="112" spans="1:15" x14ac:dyDescent="0.3">
      <c r="A112">
        <v>2081</v>
      </c>
      <c r="B112">
        <v>183829</v>
      </c>
      <c r="C112">
        <v>0</v>
      </c>
      <c r="D112">
        <v>0</v>
      </c>
      <c r="E112">
        <v>45</v>
      </c>
      <c r="F112">
        <v>1</v>
      </c>
      <c r="G112">
        <v>0</v>
      </c>
      <c r="H112">
        <v>0</v>
      </c>
      <c r="I112">
        <v>0</v>
      </c>
      <c r="J112">
        <v>0</v>
      </c>
      <c r="K112">
        <v>0</v>
      </c>
      <c r="L112">
        <v>1</v>
      </c>
      <c r="M112">
        <v>0</v>
      </c>
      <c r="N112">
        <v>0</v>
      </c>
      <c r="O112" t="s">
        <v>15</v>
      </c>
    </row>
    <row r="113" spans="1:15" x14ac:dyDescent="0.3">
      <c r="A113">
        <v>2246</v>
      </c>
      <c r="B113">
        <v>183829</v>
      </c>
      <c r="C113">
        <v>0</v>
      </c>
      <c r="D113">
        <v>0</v>
      </c>
      <c r="E113">
        <v>45</v>
      </c>
      <c r="F113">
        <v>1</v>
      </c>
      <c r="G113">
        <v>0</v>
      </c>
      <c r="H113">
        <v>0</v>
      </c>
      <c r="I113">
        <v>0</v>
      </c>
      <c r="J113">
        <v>0</v>
      </c>
      <c r="K113">
        <v>0</v>
      </c>
      <c r="L113">
        <v>1</v>
      </c>
      <c r="M113">
        <v>0</v>
      </c>
      <c r="N113">
        <v>0</v>
      </c>
      <c r="O113" t="s">
        <v>19</v>
      </c>
    </row>
    <row r="114" spans="1:15" x14ac:dyDescent="0.3">
      <c r="A114">
        <v>1205</v>
      </c>
      <c r="B114">
        <v>183790</v>
      </c>
      <c r="C114">
        <v>0</v>
      </c>
      <c r="D114">
        <v>0</v>
      </c>
      <c r="E114">
        <v>72</v>
      </c>
      <c r="F114">
        <v>0</v>
      </c>
      <c r="G114">
        <v>1</v>
      </c>
      <c r="H114">
        <v>0</v>
      </c>
      <c r="I114">
        <v>0</v>
      </c>
      <c r="J114">
        <v>0</v>
      </c>
      <c r="K114">
        <v>0</v>
      </c>
      <c r="L114">
        <v>0</v>
      </c>
      <c r="M114">
        <v>1</v>
      </c>
      <c r="N114">
        <v>0</v>
      </c>
      <c r="O114" t="s">
        <v>15</v>
      </c>
    </row>
    <row r="115" spans="1:15" x14ac:dyDescent="0.3">
      <c r="A115">
        <v>1956</v>
      </c>
      <c r="B115">
        <v>183715</v>
      </c>
      <c r="C115">
        <v>0</v>
      </c>
      <c r="D115">
        <v>0</v>
      </c>
      <c r="E115">
        <v>58</v>
      </c>
      <c r="F115">
        <v>0</v>
      </c>
      <c r="G115">
        <v>1</v>
      </c>
      <c r="H115">
        <v>0</v>
      </c>
      <c r="I115">
        <v>0</v>
      </c>
      <c r="J115">
        <v>0</v>
      </c>
      <c r="K115">
        <v>0</v>
      </c>
      <c r="L115">
        <v>1</v>
      </c>
      <c r="M115">
        <v>0</v>
      </c>
      <c r="N115">
        <v>0</v>
      </c>
      <c r="O115" t="s">
        <v>17</v>
      </c>
    </row>
    <row r="116" spans="1:15" x14ac:dyDescent="0.3">
      <c r="A116">
        <v>1373</v>
      </c>
      <c r="B116">
        <v>183664</v>
      </c>
      <c r="C116">
        <v>1</v>
      </c>
      <c r="D116">
        <v>1</v>
      </c>
      <c r="E116">
        <v>52</v>
      </c>
      <c r="F116">
        <v>1</v>
      </c>
      <c r="G116">
        <v>0</v>
      </c>
      <c r="H116">
        <v>0</v>
      </c>
      <c r="I116">
        <v>0</v>
      </c>
      <c r="J116">
        <v>0</v>
      </c>
      <c r="K116">
        <v>0</v>
      </c>
      <c r="L116">
        <v>0</v>
      </c>
      <c r="M116">
        <v>0</v>
      </c>
      <c r="N116">
        <v>1</v>
      </c>
      <c r="O116" t="s">
        <v>15</v>
      </c>
    </row>
    <row r="117" spans="1:15" x14ac:dyDescent="0.3">
      <c r="A117">
        <v>2047</v>
      </c>
      <c r="B117">
        <v>183528</v>
      </c>
      <c r="C117">
        <v>0</v>
      </c>
      <c r="D117">
        <v>0</v>
      </c>
      <c r="E117">
        <v>28</v>
      </c>
      <c r="F117">
        <v>0</v>
      </c>
      <c r="G117">
        <v>0</v>
      </c>
      <c r="H117">
        <v>1</v>
      </c>
      <c r="I117">
        <v>0</v>
      </c>
      <c r="J117">
        <v>0</v>
      </c>
      <c r="K117">
        <v>0</v>
      </c>
      <c r="L117">
        <v>1</v>
      </c>
      <c r="M117">
        <v>0</v>
      </c>
      <c r="N117">
        <v>0</v>
      </c>
      <c r="O117" t="s">
        <v>18</v>
      </c>
    </row>
    <row r="118" spans="1:15" x14ac:dyDescent="0.3">
      <c r="A118">
        <v>2685</v>
      </c>
      <c r="B118">
        <v>183512</v>
      </c>
      <c r="C118">
        <v>0</v>
      </c>
      <c r="D118">
        <v>0</v>
      </c>
      <c r="E118">
        <v>34</v>
      </c>
      <c r="F118">
        <v>0</v>
      </c>
      <c r="G118">
        <v>1</v>
      </c>
      <c r="H118">
        <v>0</v>
      </c>
      <c r="I118">
        <v>0</v>
      </c>
      <c r="J118">
        <v>0</v>
      </c>
      <c r="K118">
        <v>0</v>
      </c>
      <c r="L118">
        <v>1</v>
      </c>
      <c r="M118">
        <v>0</v>
      </c>
      <c r="N118">
        <v>0</v>
      </c>
      <c r="O118" t="s">
        <v>16</v>
      </c>
    </row>
    <row r="119" spans="1:15" x14ac:dyDescent="0.3">
      <c r="A119">
        <v>1731</v>
      </c>
      <c r="B119">
        <v>183443</v>
      </c>
      <c r="C119">
        <v>0</v>
      </c>
      <c r="D119">
        <v>0</v>
      </c>
      <c r="E119">
        <v>48</v>
      </c>
      <c r="F119">
        <v>0</v>
      </c>
      <c r="G119">
        <v>0</v>
      </c>
      <c r="H119">
        <v>0</v>
      </c>
      <c r="I119">
        <v>1</v>
      </c>
      <c r="J119">
        <v>0</v>
      </c>
      <c r="K119">
        <v>0</v>
      </c>
      <c r="L119">
        <v>0</v>
      </c>
      <c r="M119">
        <v>0</v>
      </c>
      <c r="N119">
        <v>1</v>
      </c>
      <c r="O119" t="s">
        <v>16</v>
      </c>
    </row>
    <row r="120" spans="1:15" x14ac:dyDescent="0.3">
      <c r="A120">
        <v>3016</v>
      </c>
      <c r="B120">
        <v>183273</v>
      </c>
      <c r="C120">
        <v>1</v>
      </c>
      <c r="D120">
        <v>2</v>
      </c>
      <c r="E120">
        <v>50</v>
      </c>
      <c r="F120">
        <v>0</v>
      </c>
      <c r="G120">
        <v>0</v>
      </c>
      <c r="H120">
        <v>1</v>
      </c>
      <c r="I120">
        <v>0</v>
      </c>
      <c r="J120">
        <v>0</v>
      </c>
      <c r="K120">
        <v>0</v>
      </c>
      <c r="L120">
        <v>1</v>
      </c>
      <c r="M120">
        <v>0</v>
      </c>
      <c r="N120">
        <v>0</v>
      </c>
      <c r="O120" t="s">
        <v>20</v>
      </c>
    </row>
    <row r="121" spans="1:15" x14ac:dyDescent="0.3">
      <c r="A121">
        <v>2825</v>
      </c>
      <c r="B121">
        <v>183257</v>
      </c>
      <c r="C121">
        <v>0</v>
      </c>
      <c r="D121">
        <v>0</v>
      </c>
      <c r="E121">
        <v>25</v>
      </c>
      <c r="F121">
        <v>0</v>
      </c>
      <c r="G121">
        <v>0</v>
      </c>
      <c r="H121">
        <v>1</v>
      </c>
      <c r="I121">
        <v>0</v>
      </c>
      <c r="J121">
        <v>0</v>
      </c>
      <c r="K121">
        <v>0</v>
      </c>
      <c r="L121">
        <v>0</v>
      </c>
      <c r="M121">
        <v>0</v>
      </c>
      <c r="N121">
        <v>0</v>
      </c>
      <c r="O121" t="s">
        <v>15</v>
      </c>
    </row>
    <row r="122" spans="1:15" x14ac:dyDescent="0.3">
      <c r="A122">
        <v>1468</v>
      </c>
      <c r="B122">
        <v>183151</v>
      </c>
      <c r="C122">
        <v>0</v>
      </c>
      <c r="D122">
        <v>0</v>
      </c>
      <c r="E122">
        <v>60</v>
      </c>
      <c r="F122">
        <v>0</v>
      </c>
      <c r="G122">
        <v>0</v>
      </c>
      <c r="H122">
        <v>0</v>
      </c>
      <c r="I122">
        <v>1</v>
      </c>
      <c r="J122">
        <v>0</v>
      </c>
      <c r="K122">
        <v>0</v>
      </c>
      <c r="L122">
        <v>0</v>
      </c>
      <c r="M122">
        <v>1</v>
      </c>
      <c r="N122">
        <v>0</v>
      </c>
      <c r="O122" t="s">
        <v>20</v>
      </c>
    </row>
    <row r="123" spans="1:15" x14ac:dyDescent="0.3">
      <c r="A123">
        <v>2269</v>
      </c>
      <c r="B123">
        <v>183151</v>
      </c>
      <c r="C123">
        <v>0</v>
      </c>
      <c r="D123">
        <v>0</v>
      </c>
      <c r="E123">
        <v>48</v>
      </c>
      <c r="F123">
        <v>0</v>
      </c>
      <c r="G123">
        <v>1</v>
      </c>
      <c r="H123">
        <v>0</v>
      </c>
      <c r="I123">
        <v>0</v>
      </c>
      <c r="J123">
        <v>0</v>
      </c>
      <c r="K123">
        <v>0</v>
      </c>
      <c r="L123">
        <v>0</v>
      </c>
      <c r="M123">
        <v>1</v>
      </c>
      <c r="N123">
        <v>0</v>
      </c>
      <c r="O123" t="s">
        <v>18</v>
      </c>
    </row>
    <row r="124" spans="1:15" x14ac:dyDescent="0.3">
      <c r="A124">
        <v>2134</v>
      </c>
      <c r="B124">
        <v>183145</v>
      </c>
      <c r="C124">
        <v>0</v>
      </c>
      <c r="D124">
        <v>0</v>
      </c>
      <c r="E124">
        <v>46</v>
      </c>
      <c r="F124">
        <v>0</v>
      </c>
      <c r="G124">
        <v>0</v>
      </c>
      <c r="H124">
        <v>0</v>
      </c>
      <c r="I124">
        <v>1</v>
      </c>
      <c r="J124">
        <v>0</v>
      </c>
      <c r="K124">
        <v>0</v>
      </c>
      <c r="L124">
        <v>1</v>
      </c>
      <c r="M124">
        <v>0</v>
      </c>
      <c r="N124">
        <v>0</v>
      </c>
      <c r="O124" t="s">
        <v>20</v>
      </c>
    </row>
    <row r="125" spans="1:15" x14ac:dyDescent="0.3">
      <c r="A125">
        <v>1905</v>
      </c>
      <c r="B125">
        <v>183033</v>
      </c>
      <c r="C125">
        <v>1</v>
      </c>
      <c r="D125">
        <v>0</v>
      </c>
      <c r="E125">
        <v>34</v>
      </c>
      <c r="F125">
        <v>0</v>
      </c>
      <c r="G125">
        <v>0</v>
      </c>
      <c r="H125">
        <v>0</v>
      </c>
      <c r="I125">
        <v>1</v>
      </c>
      <c r="J125">
        <v>0</v>
      </c>
      <c r="K125">
        <v>0</v>
      </c>
      <c r="L125">
        <v>1</v>
      </c>
      <c r="M125">
        <v>0</v>
      </c>
      <c r="N125">
        <v>0</v>
      </c>
      <c r="O125" t="s">
        <v>16</v>
      </c>
    </row>
    <row r="126" spans="1:15" x14ac:dyDescent="0.3">
      <c r="A126">
        <v>1323</v>
      </c>
      <c r="B126">
        <v>183003</v>
      </c>
      <c r="C126">
        <v>0</v>
      </c>
      <c r="D126">
        <v>0</v>
      </c>
      <c r="E126">
        <v>55</v>
      </c>
      <c r="F126">
        <v>0</v>
      </c>
      <c r="G126">
        <v>0</v>
      </c>
      <c r="H126">
        <v>0</v>
      </c>
      <c r="I126">
        <v>1</v>
      </c>
      <c r="J126">
        <v>0</v>
      </c>
      <c r="K126">
        <v>0</v>
      </c>
      <c r="L126">
        <v>1</v>
      </c>
      <c r="M126">
        <v>0</v>
      </c>
      <c r="N126">
        <v>0</v>
      </c>
      <c r="O126" t="s">
        <v>16</v>
      </c>
    </row>
    <row r="127" spans="1:15" x14ac:dyDescent="0.3">
      <c r="A127">
        <v>1015</v>
      </c>
      <c r="B127">
        <v>182800</v>
      </c>
      <c r="C127">
        <v>0</v>
      </c>
      <c r="D127">
        <v>0</v>
      </c>
      <c r="E127">
        <v>74</v>
      </c>
      <c r="F127">
        <v>0</v>
      </c>
      <c r="G127">
        <v>0</v>
      </c>
      <c r="H127">
        <v>1</v>
      </c>
      <c r="I127">
        <v>0</v>
      </c>
      <c r="J127">
        <v>0</v>
      </c>
      <c r="K127">
        <v>0</v>
      </c>
      <c r="L127">
        <v>0</v>
      </c>
      <c r="M127">
        <v>0</v>
      </c>
      <c r="N127">
        <v>1</v>
      </c>
      <c r="O127" t="s">
        <v>18</v>
      </c>
    </row>
    <row r="128" spans="1:15" x14ac:dyDescent="0.3">
      <c r="A128">
        <v>2546</v>
      </c>
      <c r="B128">
        <v>182800</v>
      </c>
      <c r="C128">
        <v>0</v>
      </c>
      <c r="D128">
        <v>0</v>
      </c>
      <c r="E128">
        <v>74</v>
      </c>
      <c r="F128">
        <v>0</v>
      </c>
      <c r="G128">
        <v>0</v>
      </c>
      <c r="H128">
        <v>1</v>
      </c>
      <c r="I128">
        <v>0</v>
      </c>
      <c r="J128">
        <v>0</v>
      </c>
      <c r="K128">
        <v>0</v>
      </c>
      <c r="L128">
        <v>0</v>
      </c>
      <c r="M128">
        <v>0</v>
      </c>
      <c r="N128">
        <v>1</v>
      </c>
      <c r="O128" t="s">
        <v>19</v>
      </c>
    </row>
    <row r="129" spans="1:15" x14ac:dyDescent="0.3">
      <c r="A129">
        <v>2829</v>
      </c>
      <c r="B129">
        <v>182733</v>
      </c>
      <c r="C129">
        <v>0</v>
      </c>
      <c r="D129">
        <v>0</v>
      </c>
      <c r="E129">
        <v>36</v>
      </c>
      <c r="F129">
        <v>0</v>
      </c>
      <c r="G129">
        <v>0</v>
      </c>
      <c r="H129">
        <v>1</v>
      </c>
      <c r="I129">
        <v>0</v>
      </c>
      <c r="J129">
        <v>0</v>
      </c>
      <c r="K129">
        <v>0</v>
      </c>
      <c r="L129">
        <v>0</v>
      </c>
      <c r="M129">
        <v>0</v>
      </c>
      <c r="N129">
        <v>1</v>
      </c>
      <c r="O129" t="s">
        <v>16</v>
      </c>
    </row>
    <row r="130" spans="1:15" x14ac:dyDescent="0.3">
      <c r="A130">
        <v>1784</v>
      </c>
      <c r="B130">
        <v>182716</v>
      </c>
      <c r="C130">
        <v>0</v>
      </c>
      <c r="D130">
        <v>0</v>
      </c>
      <c r="E130">
        <v>76</v>
      </c>
      <c r="F130">
        <v>0</v>
      </c>
      <c r="G130">
        <v>0</v>
      </c>
      <c r="H130">
        <v>1</v>
      </c>
      <c r="I130">
        <v>0</v>
      </c>
      <c r="J130">
        <v>0</v>
      </c>
      <c r="K130">
        <v>0</v>
      </c>
      <c r="L130">
        <v>0</v>
      </c>
      <c r="M130">
        <v>0</v>
      </c>
      <c r="N130">
        <v>1</v>
      </c>
      <c r="O130" t="s">
        <v>19</v>
      </c>
    </row>
    <row r="131" spans="1:15" x14ac:dyDescent="0.3">
      <c r="A131">
        <v>2420</v>
      </c>
      <c r="B131">
        <v>182657</v>
      </c>
      <c r="C131">
        <v>0</v>
      </c>
      <c r="D131">
        <v>0</v>
      </c>
      <c r="E131">
        <v>74</v>
      </c>
      <c r="F131">
        <v>0</v>
      </c>
      <c r="G131">
        <v>0</v>
      </c>
      <c r="H131">
        <v>0</v>
      </c>
      <c r="I131">
        <v>1</v>
      </c>
      <c r="J131">
        <v>0</v>
      </c>
      <c r="K131">
        <v>0</v>
      </c>
      <c r="L131">
        <v>1</v>
      </c>
      <c r="M131">
        <v>0</v>
      </c>
      <c r="N131">
        <v>0</v>
      </c>
      <c r="O131" t="s">
        <v>19</v>
      </c>
    </row>
    <row r="132" spans="1:15" x14ac:dyDescent="0.3">
      <c r="A132">
        <v>1329</v>
      </c>
      <c r="B132">
        <v>182623</v>
      </c>
      <c r="C132">
        <v>0</v>
      </c>
      <c r="D132">
        <v>0</v>
      </c>
      <c r="E132">
        <v>68</v>
      </c>
      <c r="F132">
        <v>1</v>
      </c>
      <c r="G132">
        <v>0</v>
      </c>
      <c r="H132">
        <v>0</v>
      </c>
      <c r="I132">
        <v>0</v>
      </c>
      <c r="J132">
        <v>0</v>
      </c>
      <c r="K132">
        <v>0</v>
      </c>
      <c r="L132">
        <v>1</v>
      </c>
      <c r="M132">
        <v>0</v>
      </c>
      <c r="N132">
        <v>0</v>
      </c>
      <c r="O132" t="s">
        <v>16</v>
      </c>
    </row>
    <row r="133" spans="1:15" x14ac:dyDescent="0.3">
      <c r="A133">
        <v>1407</v>
      </c>
      <c r="B133">
        <v>182584</v>
      </c>
      <c r="C133">
        <v>0</v>
      </c>
      <c r="D133">
        <v>0</v>
      </c>
      <c r="E133">
        <v>46</v>
      </c>
      <c r="F133">
        <v>0</v>
      </c>
      <c r="G133">
        <v>1</v>
      </c>
      <c r="H133">
        <v>0</v>
      </c>
      <c r="I133">
        <v>0</v>
      </c>
      <c r="J133">
        <v>0</v>
      </c>
      <c r="K133">
        <v>0</v>
      </c>
      <c r="L133">
        <v>0</v>
      </c>
      <c r="M133">
        <v>1</v>
      </c>
      <c r="N133">
        <v>0</v>
      </c>
      <c r="O133" t="s">
        <v>16</v>
      </c>
    </row>
    <row r="134" spans="1:15" x14ac:dyDescent="0.3">
      <c r="A134">
        <v>1050</v>
      </c>
      <c r="B134">
        <v>182582</v>
      </c>
      <c r="C134">
        <v>0</v>
      </c>
      <c r="D134">
        <v>0</v>
      </c>
      <c r="E134">
        <v>43</v>
      </c>
      <c r="F134">
        <v>1</v>
      </c>
      <c r="G134">
        <v>0</v>
      </c>
      <c r="H134">
        <v>0</v>
      </c>
      <c r="I134">
        <v>0</v>
      </c>
      <c r="J134">
        <v>0</v>
      </c>
      <c r="K134">
        <v>0</v>
      </c>
      <c r="L134">
        <v>1</v>
      </c>
      <c r="M134">
        <v>0</v>
      </c>
      <c r="N134">
        <v>0</v>
      </c>
      <c r="O134" t="s">
        <v>17</v>
      </c>
    </row>
    <row r="135" spans="1:15" x14ac:dyDescent="0.3">
      <c r="A135">
        <v>1957</v>
      </c>
      <c r="B135">
        <v>182576</v>
      </c>
      <c r="C135">
        <v>0</v>
      </c>
      <c r="D135">
        <v>0</v>
      </c>
      <c r="E135">
        <v>61</v>
      </c>
      <c r="F135">
        <v>0</v>
      </c>
      <c r="G135">
        <v>0</v>
      </c>
      <c r="H135">
        <v>0</v>
      </c>
      <c r="I135">
        <v>1</v>
      </c>
      <c r="J135">
        <v>0</v>
      </c>
      <c r="K135">
        <v>0</v>
      </c>
      <c r="L135">
        <v>0</v>
      </c>
      <c r="M135">
        <v>1</v>
      </c>
      <c r="N135">
        <v>0</v>
      </c>
      <c r="O135" t="s">
        <v>18</v>
      </c>
    </row>
    <row r="136" spans="1:15" x14ac:dyDescent="0.3">
      <c r="A136">
        <v>2698</v>
      </c>
      <c r="B136">
        <v>182571</v>
      </c>
      <c r="C136">
        <v>0</v>
      </c>
      <c r="D136">
        <v>0</v>
      </c>
      <c r="E136">
        <v>58</v>
      </c>
      <c r="F136">
        <v>0</v>
      </c>
      <c r="G136">
        <v>0</v>
      </c>
      <c r="H136">
        <v>0</v>
      </c>
      <c r="I136">
        <v>0</v>
      </c>
      <c r="J136">
        <v>1</v>
      </c>
      <c r="K136">
        <v>0</v>
      </c>
      <c r="L136">
        <v>0</v>
      </c>
      <c r="M136">
        <v>0</v>
      </c>
      <c r="N136">
        <v>1</v>
      </c>
      <c r="O136" t="s">
        <v>20</v>
      </c>
    </row>
    <row r="137" spans="1:15" x14ac:dyDescent="0.3">
      <c r="A137">
        <v>1825</v>
      </c>
      <c r="B137">
        <v>182504</v>
      </c>
      <c r="C137">
        <v>0</v>
      </c>
      <c r="D137">
        <v>0</v>
      </c>
      <c r="E137">
        <v>60</v>
      </c>
      <c r="F137">
        <v>0</v>
      </c>
      <c r="G137">
        <v>1</v>
      </c>
      <c r="H137">
        <v>0</v>
      </c>
      <c r="I137">
        <v>0</v>
      </c>
      <c r="J137">
        <v>0</v>
      </c>
      <c r="K137">
        <v>0</v>
      </c>
      <c r="L137">
        <v>0</v>
      </c>
      <c r="M137">
        <v>0</v>
      </c>
      <c r="N137">
        <v>0</v>
      </c>
      <c r="O137" t="s">
        <v>18</v>
      </c>
    </row>
    <row r="138" spans="1:15" x14ac:dyDescent="0.3">
      <c r="A138">
        <v>1279</v>
      </c>
      <c r="B138">
        <v>182497</v>
      </c>
      <c r="C138">
        <v>0</v>
      </c>
      <c r="D138">
        <v>0</v>
      </c>
      <c r="E138">
        <v>40</v>
      </c>
      <c r="F138">
        <v>0</v>
      </c>
      <c r="G138">
        <v>1</v>
      </c>
      <c r="H138">
        <v>0</v>
      </c>
      <c r="I138">
        <v>0</v>
      </c>
      <c r="J138">
        <v>0</v>
      </c>
      <c r="K138">
        <v>0</v>
      </c>
      <c r="L138">
        <v>1</v>
      </c>
      <c r="M138">
        <v>0</v>
      </c>
      <c r="N138">
        <v>0</v>
      </c>
      <c r="O138" t="s">
        <v>18</v>
      </c>
    </row>
    <row r="139" spans="1:15" x14ac:dyDescent="0.3">
      <c r="A139">
        <v>2558</v>
      </c>
      <c r="B139">
        <v>182460</v>
      </c>
      <c r="C139">
        <v>0</v>
      </c>
      <c r="D139">
        <v>0</v>
      </c>
      <c r="E139">
        <v>70</v>
      </c>
      <c r="F139">
        <v>1</v>
      </c>
      <c r="G139">
        <v>0</v>
      </c>
      <c r="H139">
        <v>0</v>
      </c>
      <c r="I139">
        <v>0</v>
      </c>
      <c r="J139">
        <v>0</v>
      </c>
      <c r="K139">
        <v>0</v>
      </c>
      <c r="L139">
        <v>1</v>
      </c>
      <c r="M139">
        <v>0</v>
      </c>
      <c r="N139">
        <v>0</v>
      </c>
      <c r="O139" t="s">
        <v>19</v>
      </c>
    </row>
    <row r="140" spans="1:15" x14ac:dyDescent="0.3">
      <c r="A140">
        <v>2708</v>
      </c>
      <c r="B140">
        <v>182427</v>
      </c>
      <c r="C140">
        <v>0</v>
      </c>
      <c r="D140">
        <v>0</v>
      </c>
      <c r="E140">
        <v>54</v>
      </c>
      <c r="F140">
        <v>0</v>
      </c>
      <c r="G140">
        <v>0</v>
      </c>
      <c r="H140">
        <v>0</v>
      </c>
      <c r="I140">
        <v>1</v>
      </c>
      <c r="J140">
        <v>0</v>
      </c>
      <c r="K140">
        <v>0</v>
      </c>
      <c r="L140">
        <v>1</v>
      </c>
      <c r="M140">
        <v>0</v>
      </c>
      <c r="N140">
        <v>0</v>
      </c>
      <c r="O140" t="s">
        <v>19</v>
      </c>
    </row>
    <row r="141" spans="1:15" x14ac:dyDescent="0.3">
      <c r="A141">
        <v>1052</v>
      </c>
      <c r="B141">
        <v>182384</v>
      </c>
      <c r="C141">
        <v>0</v>
      </c>
      <c r="D141">
        <v>0</v>
      </c>
      <c r="E141">
        <v>65</v>
      </c>
      <c r="F141">
        <v>0</v>
      </c>
      <c r="G141">
        <v>0</v>
      </c>
      <c r="H141">
        <v>0</v>
      </c>
      <c r="I141">
        <v>1</v>
      </c>
      <c r="J141">
        <v>0</v>
      </c>
      <c r="K141">
        <v>0</v>
      </c>
      <c r="L141">
        <v>0</v>
      </c>
      <c r="M141">
        <v>1</v>
      </c>
      <c r="N141">
        <v>0</v>
      </c>
      <c r="O141" t="s">
        <v>19</v>
      </c>
    </row>
    <row r="142" spans="1:15" x14ac:dyDescent="0.3">
      <c r="A142">
        <v>1833</v>
      </c>
      <c r="B142">
        <v>182347</v>
      </c>
      <c r="C142">
        <v>0</v>
      </c>
      <c r="D142">
        <v>0</v>
      </c>
      <c r="E142">
        <v>63</v>
      </c>
      <c r="F142">
        <v>0</v>
      </c>
      <c r="G142">
        <v>1</v>
      </c>
      <c r="H142">
        <v>0</v>
      </c>
      <c r="I142">
        <v>0</v>
      </c>
      <c r="J142">
        <v>0</v>
      </c>
      <c r="K142">
        <v>0</v>
      </c>
      <c r="L142">
        <v>0</v>
      </c>
      <c r="M142">
        <v>0</v>
      </c>
      <c r="N142">
        <v>0</v>
      </c>
      <c r="O142" t="s">
        <v>16</v>
      </c>
    </row>
    <row r="143" spans="1:15" x14ac:dyDescent="0.3">
      <c r="A143">
        <v>3161</v>
      </c>
      <c r="B143">
        <v>182347</v>
      </c>
      <c r="C143">
        <v>0</v>
      </c>
      <c r="D143">
        <v>0</v>
      </c>
      <c r="E143">
        <v>63</v>
      </c>
      <c r="F143">
        <v>0</v>
      </c>
      <c r="G143">
        <v>1</v>
      </c>
      <c r="H143">
        <v>0</v>
      </c>
      <c r="I143">
        <v>0</v>
      </c>
      <c r="J143">
        <v>0</v>
      </c>
      <c r="K143">
        <v>0</v>
      </c>
      <c r="L143">
        <v>0</v>
      </c>
      <c r="M143">
        <v>0</v>
      </c>
      <c r="N143">
        <v>0</v>
      </c>
      <c r="O143" t="s">
        <v>15</v>
      </c>
    </row>
    <row r="144" spans="1:15" x14ac:dyDescent="0.3">
      <c r="A144">
        <v>3096</v>
      </c>
      <c r="B144">
        <v>182333</v>
      </c>
      <c r="C144">
        <v>0</v>
      </c>
      <c r="D144">
        <v>0</v>
      </c>
      <c r="E144">
        <v>34</v>
      </c>
      <c r="F144">
        <v>0</v>
      </c>
      <c r="G144">
        <v>1</v>
      </c>
      <c r="H144">
        <v>0</v>
      </c>
      <c r="I144">
        <v>0</v>
      </c>
      <c r="J144">
        <v>0</v>
      </c>
      <c r="K144">
        <v>0</v>
      </c>
      <c r="L144">
        <v>0</v>
      </c>
      <c r="M144">
        <v>0</v>
      </c>
      <c r="N144">
        <v>1</v>
      </c>
      <c r="O144" t="s">
        <v>17</v>
      </c>
    </row>
    <row r="145" spans="1:15" x14ac:dyDescent="0.3">
      <c r="A145">
        <v>3078</v>
      </c>
      <c r="B145">
        <v>182332</v>
      </c>
      <c r="C145">
        <v>0</v>
      </c>
      <c r="D145">
        <v>0</v>
      </c>
      <c r="E145">
        <v>59</v>
      </c>
      <c r="F145">
        <v>0</v>
      </c>
      <c r="G145">
        <v>0</v>
      </c>
      <c r="H145">
        <v>1</v>
      </c>
      <c r="I145">
        <v>0</v>
      </c>
      <c r="J145">
        <v>0</v>
      </c>
      <c r="K145">
        <v>0</v>
      </c>
      <c r="L145">
        <v>1</v>
      </c>
      <c r="M145">
        <v>0</v>
      </c>
      <c r="N145">
        <v>0</v>
      </c>
      <c r="O145" t="s">
        <v>17</v>
      </c>
    </row>
    <row r="146" spans="1:15" x14ac:dyDescent="0.3">
      <c r="A146">
        <v>2844</v>
      </c>
      <c r="B146">
        <v>182326</v>
      </c>
      <c r="C146">
        <v>0</v>
      </c>
      <c r="D146">
        <v>0</v>
      </c>
      <c r="E146">
        <v>43</v>
      </c>
      <c r="F146">
        <v>0</v>
      </c>
      <c r="G146">
        <v>0</v>
      </c>
      <c r="H146">
        <v>0</v>
      </c>
      <c r="I146">
        <v>1</v>
      </c>
      <c r="J146">
        <v>0</v>
      </c>
      <c r="K146">
        <v>0</v>
      </c>
      <c r="L146">
        <v>0</v>
      </c>
      <c r="M146">
        <v>0</v>
      </c>
      <c r="N146">
        <v>0</v>
      </c>
      <c r="O146" t="s">
        <v>17</v>
      </c>
    </row>
    <row r="147" spans="1:15" x14ac:dyDescent="0.3">
      <c r="A147">
        <v>1725</v>
      </c>
      <c r="B147">
        <v>182224</v>
      </c>
      <c r="C147">
        <v>0</v>
      </c>
      <c r="D147">
        <v>0</v>
      </c>
      <c r="E147">
        <v>56</v>
      </c>
      <c r="F147">
        <v>0</v>
      </c>
      <c r="G147">
        <v>1</v>
      </c>
      <c r="H147">
        <v>0</v>
      </c>
      <c r="I147">
        <v>0</v>
      </c>
      <c r="J147">
        <v>0</v>
      </c>
      <c r="K147">
        <v>0</v>
      </c>
      <c r="L147">
        <v>1</v>
      </c>
      <c r="M147">
        <v>0</v>
      </c>
      <c r="N147">
        <v>0</v>
      </c>
      <c r="O147" t="s">
        <v>16</v>
      </c>
    </row>
    <row r="148" spans="1:15" x14ac:dyDescent="0.3">
      <c r="A148">
        <v>1967</v>
      </c>
      <c r="B148">
        <v>182170</v>
      </c>
      <c r="C148">
        <v>0</v>
      </c>
      <c r="D148">
        <v>0</v>
      </c>
      <c r="E148">
        <v>42</v>
      </c>
      <c r="F148">
        <v>0</v>
      </c>
      <c r="G148">
        <v>1</v>
      </c>
      <c r="H148">
        <v>0</v>
      </c>
      <c r="I148">
        <v>0</v>
      </c>
      <c r="J148">
        <v>0</v>
      </c>
      <c r="K148">
        <v>0</v>
      </c>
      <c r="L148">
        <v>0</v>
      </c>
      <c r="M148">
        <v>0</v>
      </c>
      <c r="N148">
        <v>1</v>
      </c>
      <c r="O148" t="s">
        <v>15</v>
      </c>
    </row>
    <row r="149" spans="1:15" x14ac:dyDescent="0.3">
      <c r="A149">
        <v>2767</v>
      </c>
      <c r="B149">
        <v>182122</v>
      </c>
      <c r="C149">
        <v>0</v>
      </c>
      <c r="D149">
        <v>0</v>
      </c>
      <c r="E149">
        <v>58</v>
      </c>
      <c r="F149">
        <v>0</v>
      </c>
      <c r="G149">
        <v>0</v>
      </c>
      <c r="H149">
        <v>0</v>
      </c>
      <c r="I149">
        <v>1</v>
      </c>
      <c r="J149">
        <v>0</v>
      </c>
      <c r="K149">
        <v>0</v>
      </c>
      <c r="L149">
        <v>0</v>
      </c>
      <c r="M149">
        <v>0</v>
      </c>
      <c r="N149">
        <v>0</v>
      </c>
      <c r="O149" t="s">
        <v>18</v>
      </c>
    </row>
    <row r="150" spans="1:15" x14ac:dyDescent="0.3">
      <c r="A150">
        <v>1866</v>
      </c>
      <c r="B150">
        <v>182072</v>
      </c>
      <c r="C150">
        <v>0</v>
      </c>
      <c r="D150">
        <v>0</v>
      </c>
      <c r="E150">
        <v>50</v>
      </c>
      <c r="F150">
        <v>0</v>
      </c>
      <c r="G150">
        <v>0</v>
      </c>
      <c r="H150">
        <v>0</v>
      </c>
      <c r="I150">
        <v>1</v>
      </c>
      <c r="J150">
        <v>0</v>
      </c>
      <c r="K150">
        <v>0</v>
      </c>
      <c r="L150">
        <v>0</v>
      </c>
      <c r="M150">
        <v>0</v>
      </c>
      <c r="N150">
        <v>1</v>
      </c>
      <c r="O150" t="s">
        <v>17</v>
      </c>
    </row>
    <row r="151" spans="1:15" x14ac:dyDescent="0.3">
      <c r="A151">
        <v>2502</v>
      </c>
      <c r="B151">
        <v>182032</v>
      </c>
      <c r="C151">
        <v>0</v>
      </c>
      <c r="D151">
        <v>0</v>
      </c>
      <c r="E151">
        <v>72</v>
      </c>
      <c r="F151">
        <v>0</v>
      </c>
      <c r="G151">
        <v>0</v>
      </c>
      <c r="H151">
        <v>0</v>
      </c>
      <c r="I151">
        <v>0</v>
      </c>
      <c r="J151">
        <v>1</v>
      </c>
      <c r="K151">
        <v>0</v>
      </c>
      <c r="L151">
        <v>0</v>
      </c>
      <c r="M151">
        <v>0</v>
      </c>
      <c r="N151">
        <v>1</v>
      </c>
      <c r="O151" t="s">
        <v>17</v>
      </c>
    </row>
    <row r="152" spans="1:15" x14ac:dyDescent="0.3">
      <c r="A152">
        <v>3185</v>
      </c>
      <c r="B152">
        <v>182032</v>
      </c>
      <c r="C152">
        <v>0</v>
      </c>
      <c r="D152">
        <v>0</v>
      </c>
      <c r="E152">
        <v>72</v>
      </c>
      <c r="F152">
        <v>0</v>
      </c>
      <c r="G152">
        <v>0</v>
      </c>
      <c r="H152">
        <v>0</v>
      </c>
      <c r="I152">
        <v>0</v>
      </c>
      <c r="J152">
        <v>1</v>
      </c>
      <c r="K152">
        <v>0</v>
      </c>
      <c r="L152">
        <v>0</v>
      </c>
      <c r="M152">
        <v>0</v>
      </c>
      <c r="N152">
        <v>1</v>
      </c>
      <c r="O152" t="s">
        <v>15</v>
      </c>
    </row>
    <row r="153" spans="1:15" x14ac:dyDescent="0.3">
      <c r="A153">
        <v>1923</v>
      </c>
      <c r="B153">
        <v>182025</v>
      </c>
      <c r="C153">
        <v>0</v>
      </c>
      <c r="D153">
        <v>0</v>
      </c>
      <c r="E153">
        <v>37</v>
      </c>
      <c r="F153">
        <v>1</v>
      </c>
      <c r="G153">
        <v>0</v>
      </c>
      <c r="H153">
        <v>0</v>
      </c>
      <c r="I153">
        <v>0</v>
      </c>
      <c r="J153">
        <v>0</v>
      </c>
      <c r="K153">
        <v>0</v>
      </c>
      <c r="L153">
        <v>1</v>
      </c>
      <c r="M153">
        <v>0</v>
      </c>
      <c r="N153">
        <v>0</v>
      </c>
      <c r="O153" t="s">
        <v>16</v>
      </c>
    </row>
    <row r="154" spans="1:15" x14ac:dyDescent="0.3">
      <c r="A154">
        <v>1772</v>
      </c>
      <c r="B154">
        <v>182017</v>
      </c>
      <c r="C154">
        <v>0</v>
      </c>
      <c r="D154">
        <v>0</v>
      </c>
      <c r="E154">
        <v>63</v>
      </c>
      <c r="F154">
        <v>0</v>
      </c>
      <c r="G154">
        <v>1</v>
      </c>
      <c r="H154">
        <v>0</v>
      </c>
      <c r="I154">
        <v>0</v>
      </c>
      <c r="J154">
        <v>0</v>
      </c>
      <c r="K154">
        <v>0</v>
      </c>
      <c r="L154">
        <v>0</v>
      </c>
      <c r="M154">
        <v>0</v>
      </c>
      <c r="N154">
        <v>1</v>
      </c>
      <c r="O154" t="s">
        <v>19</v>
      </c>
    </row>
    <row r="155" spans="1:15" x14ac:dyDescent="0.3">
      <c r="A155">
        <v>2627</v>
      </c>
      <c r="B155">
        <v>182014</v>
      </c>
      <c r="C155">
        <v>0</v>
      </c>
      <c r="D155">
        <v>0</v>
      </c>
      <c r="E155">
        <v>59</v>
      </c>
      <c r="F155">
        <v>0</v>
      </c>
      <c r="G155">
        <v>0</v>
      </c>
      <c r="H155">
        <v>1</v>
      </c>
      <c r="I155">
        <v>0</v>
      </c>
      <c r="J155">
        <v>0</v>
      </c>
      <c r="K155">
        <v>0</v>
      </c>
      <c r="L155">
        <v>1</v>
      </c>
      <c r="M155">
        <v>0</v>
      </c>
      <c r="N155">
        <v>0</v>
      </c>
      <c r="O155" t="s">
        <v>15</v>
      </c>
    </row>
    <row r="156" spans="1:15" x14ac:dyDescent="0.3">
      <c r="A156">
        <v>1219</v>
      </c>
      <c r="B156">
        <v>181975</v>
      </c>
      <c r="C156">
        <v>0</v>
      </c>
      <c r="D156">
        <v>1</v>
      </c>
      <c r="E156">
        <v>58</v>
      </c>
      <c r="F156">
        <v>1</v>
      </c>
      <c r="G156">
        <v>0</v>
      </c>
      <c r="H156">
        <v>0</v>
      </c>
      <c r="I156">
        <v>0</v>
      </c>
      <c r="J156">
        <v>0</v>
      </c>
      <c r="K156">
        <v>0</v>
      </c>
      <c r="L156">
        <v>0</v>
      </c>
      <c r="M156">
        <v>0</v>
      </c>
      <c r="N156">
        <v>0</v>
      </c>
      <c r="O156" t="s">
        <v>18</v>
      </c>
    </row>
    <row r="157" spans="1:15" x14ac:dyDescent="0.3">
      <c r="A157">
        <v>3067</v>
      </c>
      <c r="B157">
        <v>181929</v>
      </c>
      <c r="C157">
        <v>1</v>
      </c>
      <c r="D157">
        <v>0</v>
      </c>
      <c r="E157">
        <v>44</v>
      </c>
      <c r="F157">
        <v>0</v>
      </c>
      <c r="G157">
        <v>1</v>
      </c>
      <c r="H157">
        <v>0</v>
      </c>
      <c r="I157">
        <v>0</v>
      </c>
      <c r="J157">
        <v>0</v>
      </c>
      <c r="K157">
        <v>0</v>
      </c>
      <c r="L157">
        <v>0</v>
      </c>
      <c r="M157">
        <v>1</v>
      </c>
      <c r="N157">
        <v>0</v>
      </c>
      <c r="O157" t="s">
        <v>18</v>
      </c>
    </row>
    <row r="158" spans="1:15" x14ac:dyDescent="0.3">
      <c r="A158">
        <v>2300</v>
      </c>
      <c r="B158">
        <v>181843</v>
      </c>
      <c r="C158">
        <v>0</v>
      </c>
      <c r="D158">
        <v>0</v>
      </c>
      <c r="E158">
        <v>60</v>
      </c>
      <c r="F158">
        <v>0</v>
      </c>
      <c r="G158">
        <v>1</v>
      </c>
      <c r="H158">
        <v>0</v>
      </c>
      <c r="I158">
        <v>0</v>
      </c>
      <c r="J158">
        <v>0</v>
      </c>
      <c r="K158">
        <v>0</v>
      </c>
      <c r="L158">
        <v>0</v>
      </c>
      <c r="M158">
        <v>1</v>
      </c>
      <c r="N158">
        <v>0</v>
      </c>
      <c r="O158" t="s">
        <v>19</v>
      </c>
    </row>
    <row r="159" spans="1:15" x14ac:dyDescent="0.3">
      <c r="A159">
        <v>2720</v>
      </c>
      <c r="B159">
        <v>181795</v>
      </c>
      <c r="C159">
        <v>0</v>
      </c>
      <c r="D159">
        <v>0</v>
      </c>
      <c r="E159">
        <v>68</v>
      </c>
      <c r="F159">
        <v>0</v>
      </c>
      <c r="G159">
        <v>1</v>
      </c>
      <c r="H159">
        <v>0</v>
      </c>
      <c r="I159">
        <v>0</v>
      </c>
      <c r="J159">
        <v>0</v>
      </c>
      <c r="K159">
        <v>0</v>
      </c>
      <c r="L159">
        <v>1</v>
      </c>
      <c r="M159">
        <v>0</v>
      </c>
      <c r="N159">
        <v>0</v>
      </c>
      <c r="O159" t="s">
        <v>19</v>
      </c>
    </row>
    <row r="160" spans="1:15" x14ac:dyDescent="0.3">
      <c r="A160">
        <v>1545</v>
      </c>
      <c r="B160">
        <v>181741</v>
      </c>
      <c r="C160">
        <v>0</v>
      </c>
      <c r="D160">
        <v>0</v>
      </c>
      <c r="E160">
        <v>40</v>
      </c>
      <c r="F160">
        <v>0</v>
      </c>
      <c r="G160">
        <v>0</v>
      </c>
      <c r="H160">
        <v>1</v>
      </c>
      <c r="I160">
        <v>0</v>
      </c>
      <c r="J160">
        <v>0</v>
      </c>
      <c r="K160">
        <v>0</v>
      </c>
      <c r="L160">
        <v>1</v>
      </c>
      <c r="M160">
        <v>0</v>
      </c>
      <c r="N160">
        <v>0</v>
      </c>
      <c r="O160" t="s">
        <v>16</v>
      </c>
    </row>
    <row r="161" spans="1:15" x14ac:dyDescent="0.3">
      <c r="A161">
        <v>1818</v>
      </c>
      <c r="B161">
        <v>181702</v>
      </c>
      <c r="C161">
        <v>0</v>
      </c>
      <c r="D161">
        <v>0</v>
      </c>
      <c r="E161">
        <v>40</v>
      </c>
      <c r="F161">
        <v>1</v>
      </c>
      <c r="G161">
        <v>0</v>
      </c>
      <c r="H161">
        <v>0</v>
      </c>
      <c r="I161">
        <v>0</v>
      </c>
      <c r="J161">
        <v>0</v>
      </c>
      <c r="K161">
        <v>0</v>
      </c>
      <c r="L161">
        <v>1</v>
      </c>
      <c r="M161">
        <v>0</v>
      </c>
      <c r="N161">
        <v>0</v>
      </c>
      <c r="O161" t="s">
        <v>17</v>
      </c>
    </row>
    <row r="162" spans="1:15" x14ac:dyDescent="0.3">
      <c r="A162">
        <v>1538</v>
      </c>
      <c r="B162">
        <v>181698</v>
      </c>
      <c r="C162">
        <v>0</v>
      </c>
      <c r="D162">
        <v>0</v>
      </c>
      <c r="E162">
        <v>71</v>
      </c>
      <c r="F162">
        <v>0</v>
      </c>
      <c r="G162">
        <v>1</v>
      </c>
      <c r="H162">
        <v>0</v>
      </c>
      <c r="I162">
        <v>0</v>
      </c>
      <c r="J162">
        <v>0</v>
      </c>
      <c r="K162">
        <v>0</v>
      </c>
      <c r="L162">
        <v>0</v>
      </c>
      <c r="M162">
        <v>1</v>
      </c>
      <c r="N162">
        <v>0</v>
      </c>
      <c r="O162" t="s">
        <v>19</v>
      </c>
    </row>
    <row r="163" spans="1:15" x14ac:dyDescent="0.3">
      <c r="A163">
        <v>2092</v>
      </c>
      <c r="B163">
        <v>181698</v>
      </c>
      <c r="C163">
        <v>0</v>
      </c>
      <c r="D163">
        <v>0</v>
      </c>
      <c r="E163">
        <v>37</v>
      </c>
      <c r="F163">
        <v>0</v>
      </c>
      <c r="G163">
        <v>0</v>
      </c>
      <c r="H163">
        <v>1</v>
      </c>
      <c r="I163">
        <v>0</v>
      </c>
      <c r="J163">
        <v>0</v>
      </c>
      <c r="K163">
        <v>0</v>
      </c>
      <c r="L163">
        <v>0</v>
      </c>
      <c r="M163">
        <v>0</v>
      </c>
      <c r="N163">
        <v>0</v>
      </c>
      <c r="O163" t="s">
        <v>20</v>
      </c>
    </row>
    <row r="164" spans="1:15" x14ac:dyDescent="0.3">
      <c r="A164">
        <v>2150</v>
      </c>
      <c r="B164">
        <v>181657</v>
      </c>
      <c r="C164">
        <v>0</v>
      </c>
      <c r="D164">
        <v>0</v>
      </c>
      <c r="E164">
        <v>51</v>
      </c>
      <c r="F164">
        <v>0</v>
      </c>
      <c r="G164">
        <v>0</v>
      </c>
      <c r="H164">
        <v>1</v>
      </c>
      <c r="I164">
        <v>0</v>
      </c>
      <c r="J164">
        <v>0</v>
      </c>
      <c r="K164">
        <v>0</v>
      </c>
      <c r="L164">
        <v>1</v>
      </c>
      <c r="M164">
        <v>0</v>
      </c>
      <c r="N164">
        <v>0</v>
      </c>
      <c r="O164" t="s">
        <v>19</v>
      </c>
    </row>
    <row r="165" spans="1:15" x14ac:dyDescent="0.3">
      <c r="A165">
        <v>2553</v>
      </c>
      <c r="B165">
        <v>181574</v>
      </c>
      <c r="C165">
        <v>0</v>
      </c>
      <c r="D165">
        <v>0</v>
      </c>
      <c r="E165">
        <v>73</v>
      </c>
      <c r="F165">
        <v>0</v>
      </c>
      <c r="G165">
        <v>0</v>
      </c>
      <c r="H165">
        <v>0</v>
      </c>
      <c r="I165">
        <v>1</v>
      </c>
      <c r="J165">
        <v>0</v>
      </c>
      <c r="K165">
        <v>0</v>
      </c>
      <c r="L165">
        <v>0</v>
      </c>
      <c r="M165">
        <v>0</v>
      </c>
      <c r="N165">
        <v>1</v>
      </c>
      <c r="O165" t="s">
        <v>16</v>
      </c>
    </row>
    <row r="166" spans="1:15" x14ac:dyDescent="0.3">
      <c r="A166">
        <v>3144</v>
      </c>
      <c r="B166">
        <v>181380</v>
      </c>
      <c r="C166">
        <v>0</v>
      </c>
      <c r="D166">
        <v>0</v>
      </c>
      <c r="E166">
        <v>53</v>
      </c>
      <c r="F166">
        <v>1</v>
      </c>
      <c r="G166">
        <v>0</v>
      </c>
      <c r="H166">
        <v>0</v>
      </c>
      <c r="I166">
        <v>0</v>
      </c>
      <c r="J166">
        <v>0</v>
      </c>
      <c r="K166">
        <v>0</v>
      </c>
      <c r="L166">
        <v>0</v>
      </c>
      <c r="M166">
        <v>1</v>
      </c>
      <c r="N166">
        <v>0</v>
      </c>
      <c r="O166" t="s">
        <v>17</v>
      </c>
    </row>
    <row r="167" spans="1:15" x14ac:dyDescent="0.3">
      <c r="A167">
        <v>1079</v>
      </c>
      <c r="B167">
        <v>181361</v>
      </c>
      <c r="C167">
        <v>0</v>
      </c>
      <c r="D167">
        <v>0</v>
      </c>
      <c r="E167">
        <v>33</v>
      </c>
      <c r="F167">
        <v>1</v>
      </c>
      <c r="G167">
        <v>0</v>
      </c>
      <c r="H167">
        <v>0</v>
      </c>
      <c r="I167">
        <v>0</v>
      </c>
      <c r="J167">
        <v>0</v>
      </c>
      <c r="K167">
        <v>0</v>
      </c>
      <c r="L167">
        <v>1</v>
      </c>
      <c r="M167">
        <v>0</v>
      </c>
      <c r="N167">
        <v>0</v>
      </c>
      <c r="O167" t="s">
        <v>15</v>
      </c>
    </row>
    <row r="168" spans="1:15" x14ac:dyDescent="0.3">
      <c r="A168">
        <v>2560</v>
      </c>
      <c r="B168">
        <v>181361</v>
      </c>
      <c r="C168">
        <v>0</v>
      </c>
      <c r="D168">
        <v>0</v>
      </c>
      <c r="E168">
        <v>33</v>
      </c>
      <c r="F168">
        <v>1</v>
      </c>
      <c r="G168">
        <v>0</v>
      </c>
      <c r="H168">
        <v>0</v>
      </c>
      <c r="I168">
        <v>0</v>
      </c>
      <c r="J168">
        <v>0</v>
      </c>
      <c r="K168">
        <v>0</v>
      </c>
      <c r="L168">
        <v>1</v>
      </c>
      <c r="M168">
        <v>0</v>
      </c>
      <c r="N168">
        <v>0</v>
      </c>
      <c r="O168" t="s">
        <v>20</v>
      </c>
    </row>
    <row r="169" spans="1:15" x14ac:dyDescent="0.3">
      <c r="A169">
        <v>1881</v>
      </c>
      <c r="B169">
        <v>181320</v>
      </c>
      <c r="C169">
        <v>0</v>
      </c>
      <c r="D169">
        <v>0</v>
      </c>
      <c r="E169">
        <v>62</v>
      </c>
      <c r="F169">
        <v>0</v>
      </c>
      <c r="G169">
        <v>1</v>
      </c>
      <c r="H169">
        <v>0</v>
      </c>
      <c r="I169">
        <v>0</v>
      </c>
      <c r="J169">
        <v>0</v>
      </c>
      <c r="K169">
        <v>0</v>
      </c>
      <c r="L169">
        <v>1</v>
      </c>
      <c r="M169">
        <v>0</v>
      </c>
      <c r="N169">
        <v>0</v>
      </c>
      <c r="O169" t="s">
        <v>16</v>
      </c>
    </row>
    <row r="170" spans="1:15" x14ac:dyDescent="0.3">
      <c r="A170">
        <v>1658</v>
      </c>
      <c r="B170">
        <v>181300</v>
      </c>
      <c r="C170">
        <v>0</v>
      </c>
      <c r="D170">
        <v>1</v>
      </c>
      <c r="E170">
        <v>57</v>
      </c>
      <c r="F170">
        <v>0</v>
      </c>
      <c r="G170">
        <v>1</v>
      </c>
      <c r="H170">
        <v>0</v>
      </c>
      <c r="I170">
        <v>0</v>
      </c>
      <c r="J170">
        <v>0</v>
      </c>
      <c r="K170">
        <v>0</v>
      </c>
      <c r="L170">
        <v>0</v>
      </c>
      <c r="M170">
        <v>0</v>
      </c>
      <c r="N170">
        <v>1</v>
      </c>
      <c r="O170" t="s">
        <v>19</v>
      </c>
    </row>
    <row r="171" spans="1:15" x14ac:dyDescent="0.3">
      <c r="A171">
        <v>1431</v>
      </c>
      <c r="B171">
        <v>181246</v>
      </c>
      <c r="C171">
        <v>0</v>
      </c>
      <c r="D171">
        <v>0</v>
      </c>
      <c r="E171">
        <v>56</v>
      </c>
      <c r="F171">
        <v>0</v>
      </c>
      <c r="G171">
        <v>0</v>
      </c>
      <c r="H171">
        <v>1</v>
      </c>
      <c r="I171">
        <v>0</v>
      </c>
      <c r="J171">
        <v>0</v>
      </c>
      <c r="K171">
        <v>0</v>
      </c>
      <c r="L171">
        <v>1</v>
      </c>
      <c r="M171">
        <v>0</v>
      </c>
      <c r="N171">
        <v>0</v>
      </c>
      <c r="O171" t="s">
        <v>16</v>
      </c>
    </row>
    <row r="172" spans="1:15" x14ac:dyDescent="0.3">
      <c r="A172">
        <v>1491</v>
      </c>
      <c r="B172">
        <v>181217</v>
      </c>
      <c r="C172">
        <v>0</v>
      </c>
      <c r="D172">
        <v>0</v>
      </c>
      <c r="E172">
        <v>31</v>
      </c>
      <c r="F172">
        <v>0</v>
      </c>
      <c r="G172">
        <v>0</v>
      </c>
      <c r="H172">
        <v>1</v>
      </c>
      <c r="I172">
        <v>0</v>
      </c>
      <c r="J172">
        <v>0</v>
      </c>
      <c r="K172">
        <v>0</v>
      </c>
      <c r="L172">
        <v>1</v>
      </c>
      <c r="M172">
        <v>0</v>
      </c>
      <c r="N172">
        <v>0</v>
      </c>
      <c r="O172" t="s">
        <v>16</v>
      </c>
    </row>
    <row r="173" spans="1:15" x14ac:dyDescent="0.3">
      <c r="A173">
        <v>2664</v>
      </c>
      <c r="B173">
        <v>181217</v>
      </c>
      <c r="C173">
        <v>0</v>
      </c>
      <c r="D173">
        <v>0</v>
      </c>
      <c r="E173">
        <v>31</v>
      </c>
      <c r="F173">
        <v>0</v>
      </c>
      <c r="G173">
        <v>0</v>
      </c>
      <c r="H173">
        <v>1</v>
      </c>
      <c r="I173">
        <v>0</v>
      </c>
      <c r="J173">
        <v>0</v>
      </c>
      <c r="K173">
        <v>0</v>
      </c>
      <c r="L173">
        <v>1</v>
      </c>
      <c r="M173">
        <v>0</v>
      </c>
      <c r="N173">
        <v>0</v>
      </c>
      <c r="O173" t="s">
        <v>17</v>
      </c>
    </row>
    <row r="174" spans="1:15" x14ac:dyDescent="0.3">
      <c r="A174">
        <v>1826</v>
      </c>
      <c r="B174">
        <v>181205</v>
      </c>
      <c r="C174">
        <v>0</v>
      </c>
      <c r="D174">
        <v>0</v>
      </c>
      <c r="E174">
        <v>50</v>
      </c>
      <c r="F174">
        <v>0</v>
      </c>
      <c r="G174">
        <v>0</v>
      </c>
      <c r="H174">
        <v>0</v>
      </c>
      <c r="I174">
        <v>1</v>
      </c>
      <c r="J174">
        <v>0</v>
      </c>
      <c r="K174">
        <v>0</v>
      </c>
      <c r="L174">
        <v>1</v>
      </c>
      <c r="M174">
        <v>0</v>
      </c>
      <c r="N174">
        <v>0</v>
      </c>
      <c r="O174" t="s">
        <v>19</v>
      </c>
    </row>
    <row r="175" spans="1:15" x14ac:dyDescent="0.3">
      <c r="A175">
        <v>1499</v>
      </c>
      <c r="B175">
        <v>181169</v>
      </c>
      <c r="C175">
        <v>0</v>
      </c>
      <c r="D175">
        <v>0</v>
      </c>
      <c r="E175">
        <v>45</v>
      </c>
      <c r="F175">
        <v>0</v>
      </c>
      <c r="G175">
        <v>0</v>
      </c>
      <c r="H175">
        <v>1</v>
      </c>
      <c r="I175">
        <v>0</v>
      </c>
      <c r="J175">
        <v>0</v>
      </c>
      <c r="K175">
        <v>0</v>
      </c>
      <c r="L175">
        <v>0</v>
      </c>
      <c r="M175">
        <v>1</v>
      </c>
      <c r="N175">
        <v>0</v>
      </c>
      <c r="O175" t="s">
        <v>15</v>
      </c>
    </row>
    <row r="176" spans="1:15" x14ac:dyDescent="0.3">
      <c r="A176">
        <v>1593</v>
      </c>
      <c r="B176">
        <v>181168</v>
      </c>
      <c r="C176">
        <v>0</v>
      </c>
      <c r="D176">
        <v>0</v>
      </c>
      <c r="E176">
        <v>55</v>
      </c>
      <c r="F176">
        <v>0</v>
      </c>
      <c r="G176">
        <v>1</v>
      </c>
      <c r="H176">
        <v>0</v>
      </c>
      <c r="I176">
        <v>0</v>
      </c>
      <c r="J176">
        <v>0</v>
      </c>
      <c r="K176">
        <v>0</v>
      </c>
      <c r="L176">
        <v>1</v>
      </c>
      <c r="M176">
        <v>0</v>
      </c>
      <c r="N176">
        <v>0</v>
      </c>
      <c r="O176" t="s">
        <v>16</v>
      </c>
    </row>
    <row r="177" spans="1:15" x14ac:dyDescent="0.3">
      <c r="A177">
        <v>2287</v>
      </c>
      <c r="B177">
        <v>181051</v>
      </c>
      <c r="C177">
        <v>0</v>
      </c>
      <c r="D177">
        <v>0</v>
      </c>
      <c r="E177">
        <v>55</v>
      </c>
      <c r="F177">
        <v>0</v>
      </c>
      <c r="G177">
        <v>1</v>
      </c>
      <c r="H177">
        <v>0</v>
      </c>
      <c r="I177">
        <v>0</v>
      </c>
      <c r="J177">
        <v>0</v>
      </c>
      <c r="K177">
        <v>0</v>
      </c>
      <c r="L177">
        <v>0</v>
      </c>
      <c r="M177">
        <v>0</v>
      </c>
      <c r="N177">
        <v>1</v>
      </c>
      <c r="O177" t="s">
        <v>18</v>
      </c>
    </row>
    <row r="178" spans="1:15" x14ac:dyDescent="0.3">
      <c r="A178">
        <v>3024</v>
      </c>
      <c r="B178">
        <v>181044</v>
      </c>
      <c r="C178">
        <v>0</v>
      </c>
      <c r="D178">
        <v>0</v>
      </c>
      <c r="E178">
        <v>73</v>
      </c>
      <c r="F178">
        <v>0</v>
      </c>
      <c r="G178">
        <v>1</v>
      </c>
      <c r="H178">
        <v>0</v>
      </c>
      <c r="I178">
        <v>0</v>
      </c>
      <c r="J178">
        <v>0</v>
      </c>
      <c r="K178">
        <v>0</v>
      </c>
      <c r="L178">
        <v>0</v>
      </c>
      <c r="M178">
        <v>0</v>
      </c>
      <c r="N178">
        <v>0</v>
      </c>
      <c r="O178" t="s">
        <v>17</v>
      </c>
    </row>
    <row r="179" spans="1:15" x14ac:dyDescent="0.3">
      <c r="A179">
        <v>1809</v>
      </c>
      <c r="B179">
        <v>180995</v>
      </c>
      <c r="C179">
        <v>0</v>
      </c>
      <c r="D179">
        <v>1</v>
      </c>
      <c r="E179">
        <v>62</v>
      </c>
      <c r="F179">
        <v>0</v>
      </c>
      <c r="G179">
        <v>0</v>
      </c>
      <c r="H179">
        <v>0</v>
      </c>
      <c r="I179">
        <v>0</v>
      </c>
      <c r="J179">
        <v>1</v>
      </c>
      <c r="K179">
        <v>0</v>
      </c>
      <c r="L179">
        <v>0</v>
      </c>
      <c r="M179">
        <v>0</v>
      </c>
      <c r="N179">
        <v>1</v>
      </c>
      <c r="O179" t="s">
        <v>16</v>
      </c>
    </row>
    <row r="180" spans="1:15" x14ac:dyDescent="0.3">
      <c r="A180">
        <v>2899</v>
      </c>
      <c r="B180">
        <v>180982</v>
      </c>
      <c r="C180">
        <v>1</v>
      </c>
      <c r="D180">
        <v>1</v>
      </c>
      <c r="E180">
        <v>61</v>
      </c>
      <c r="F180">
        <v>0</v>
      </c>
      <c r="G180">
        <v>0</v>
      </c>
      <c r="H180">
        <v>1</v>
      </c>
      <c r="I180">
        <v>0</v>
      </c>
      <c r="J180">
        <v>0</v>
      </c>
      <c r="K180">
        <v>0</v>
      </c>
      <c r="L180">
        <v>1</v>
      </c>
      <c r="M180">
        <v>0</v>
      </c>
      <c r="N180">
        <v>0</v>
      </c>
      <c r="O180" t="s">
        <v>18</v>
      </c>
    </row>
    <row r="181" spans="1:15" x14ac:dyDescent="0.3">
      <c r="A181">
        <v>1734</v>
      </c>
      <c r="B181">
        <v>180952</v>
      </c>
      <c r="C181">
        <v>0</v>
      </c>
      <c r="D181">
        <v>0</v>
      </c>
      <c r="E181">
        <v>51</v>
      </c>
      <c r="F181">
        <v>0</v>
      </c>
      <c r="G181">
        <v>1</v>
      </c>
      <c r="H181">
        <v>0</v>
      </c>
      <c r="I181">
        <v>0</v>
      </c>
      <c r="J181">
        <v>0</v>
      </c>
      <c r="K181">
        <v>0</v>
      </c>
      <c r="L181">
        <v>1</v>
      </c>
      <c r="M181">
        <v>0</v>
      </c>
      <c r="N181">
        <v>0</v>
      </c>
      <c r="O181" t="s">
        <v>17</v>
      </c>
    </row>
    <row r="182" spans="1:15" x14ac:dyDescent="0.3">
      <c r="A182">
        <v>1292</v>
      </c>
      <c r="B182">
        <v>180950</v>
      </c>
      <c r="C182">
        <v>0</v>
      </c>
      <c r="D182">
        <v>0</v>
      </c>
      <c r="E182">
        <v>59</v>
      </c>
      <c r="F182">
        <v>0</v>
      </c>
      <c r="G182">
        <v>1</v>
      </c>
      <c r="H182">
        <v>0</v>
      </c>
      <c r="I182">
        <v>0</v>
      </c>
      <c r="J182">
        <v>0</v>
      </c>
      <c r="K182">
        <v>0</v>
      </c>
      <c r="L182">
        <v>0</v>
      </c>
      <c r="M182">
        <v>1</v>
      </c>
      <c r="N182">
        <v>0</v>
      </c>
      <c r="O182" t="s">
        <v>19</v>
      </c>
    </row>
    <row r="183" spans="1:15" x14ac:dyDescent="0.3">
      <c r="A183">
        <v>2078</v>
      </c>
      <c r="B183">
        <v>180910</v>
      </c>
      <c r="C183">
        <v>0</v>
      </c>
      <c r="D183">
        <v>0</v>
      </c>
      <c r="E183">
        <v>34</v>
      </c>
      <c r="F183">
        <v>0</v>
      </c>
      <c r="G183">
        <v>0</v>
      </c>
      <c r="H183">
        <v>1</v>
      </c>
      <c r="I183">
        <v>0</v>
      </c>
      <c r="J183">
        <v>0</v>
      </c>
      <c r="K183">
        <v>0</v>
      </c>
      <c r="L183">
        <v>0</v>
      </c>
      <c r="M183">
        <v>0</v>
      </c>
      <c r="N183">
        <v>0</v>
      </c>
      <c r="O183" t="s">
        <v>19</v>
      </c>
    </row>
    <row r="184" spans="1:15" x14ac:dyDescent="0.3">
      <c r="A184">
        <v>2927</v>
      </c>
      <c r="B184">
        <v>180872</v>
      </c>
      <c r="C184">
        <v>0</v>
      </c>
      <c r="D184">
        <v>0</v>
      </c>
      <c r="E184">
        <v>69</v>
      </c>
      <c r="F184">
        <v>0</v>
      </c>
      <c r="G184">
        <v>0</v>
      </c>
      <c r="H184">
        <v>1</v>
      </c>
      <c r="I184">
        <v>0</v>
      </c>
      <c r="J184">
        <v>0</v>
      </c>
      <c r="K184">
        <v>0</v>
      </c>
      <c r="L184">
        <v>1</v>
      </c>
      <c r="M184">
        <v>0</v>
      </c>
      <c r="N184">
        <v>0</v>
      </c>
      <c r="O184" t="s">
        <v>15</v>
      </c>
    </row>
    <row r="185" spans="1:15" x14ac:dyDescent="0.3">
      <c r="A185">
        <v>1856</v>
      </c>
      <c r="B185">
        <v>180812</v>
      </c>
      <c r="C185">
        <v>0</v>
      </c>
      <c r="D185">
        <v>0</v>
      </c>
      <c r="E185">
        <v>67</v>
      </c>
      <c r="F185">
        <v>0</v>
      </c>
      <c r="G185">
        <v>0</v>
      </c>
      <c r="H185">
        <v>0</v>
      </c>
      <c r="I185">
        <v>1</v>
      </c>
      <c r="J185">
        <v>0</v>
      </c>
      <c r="K185">
        <v>0</v>
      </c>
      <c r="L185">
        <v>1</v>
      </c>
      <c r="M185">
        <v>0</v>
      </c>
      <c r="N185">
        <v>0</v>
      </c>
      <c r="O185" t="s">
        <v>19</v>
      </c>
    </row>
    <row r="186" spans="1:15" x14ac:dyDescent="0.3">
      <c r="A186">
        <v>1965</v>
      </c>
      <c r="B186">
        <v>180763</v>
      </c>
      <c r="C186">
        <v>0</v>
      </c>
      <c r="D186">
        <v>0</v>
      </c>
      <c r="E186">
        <v>70</v>
      </c>
      <c r="F186">
        <v>0</v>
      </c>
      <c r="G186">
        <v>1</v>
      </c>
      <c r="H186">
        <v>0</v>
      </c>
      <c r="I186">
        <v>0</v>
      </c>
      <c r="J186">
        <v>0</v>
      </c>
      <c r="K186">
        <v>0</v>
      </c>
      <c r="L186">
        <v>1</v>
      </c>
      <c r="M186">
        <v>0</v>
      </c>
      <c r="N186">
        <v>0</v>
      </c>
      <c r="O186" t="s">
        <v>16</v>
      </c>
    </row>
    <row r="187" spans="1:15" x14ac:dyDescent="0.3">
      <c r="A187">
        <v>2803</v>
      </c>
      <c r="B187">
        <v>180739</v>
      </c>
      <c r="C187">
        <v>0</v>
      </c>
      <c r="D187">
        <v>0</v>
      </c>
      <c r="E187">
        <v>62</v>
      </c>
      <c r="F187">
        <v>0</v>
      </c>
      <c r="G187">
        <v>1</v>
      </c>
      <c r="H187">
        <v>0</v>
      </c>
      <c r="I187">
        <v>0</v>
      </c>
      <c r="J187">
        <v>0</v>
      </c>
      <c r="K187">
        <v>0</v>
      </c>
      <c r="L187">
        <v>0</v>
      </c>
      <c r="M187">
        <v>1</v>
      </c>
      <c r="N187">
        <v>0</v>
      </c>
      <c r="O187" t="s">
        <v>18</v>
      </c>
    </row>
    <row r="188" spans="1:15" x14ac:dyDescent="0.3">
      <c r="A188">
        <v>2338</v>
      </c>
      <c r="B188">
        <v>180695</v>
      </c>
      <c r="C188">
        <v>0</v>
      </c>
      <c r="D188">
        <v>0</v>
      </c>
      <c r="E188">
        <v>57</v>
      </c>
      <c r="F188">
        <v>0</v>
      </c>
      <c r="G188">
        <v>0</v>
      </c>
      <c r="H188">
        <v>1</v>
      </c>
      <c r="I188">
        <v>0</v>
      </c>
      <c r="J188">
        <v>0</v>
      </c>
      <c r="K188">
        <v>0</v>
      </c>
      <c r="L188">
        <v>1</v>
      </c>
      <c r="M188">
        <v>0</v>
      </c>
      <c r="N188">
        <v>0</v>
      </c>
      <c r="O188" t="s">
        <v>20</v>
      </c>
    </row>
    <row r="189" spans="1:15" x14ac:dyDescent="0.3">
      <c r="A189">
        <v>2144</v>
      </c>
      <c r="B189">
        <v>180685</v>
      </c>
      <c r="C189">
        <v>0</v>
      </c>
      <c r="D189">
        <v>0</v>
      </c>
      <c r="E189">
        <v>26</v>
      </c>
      <c r="F189">
        <v>0</v>
      </c>
      <c r="G189">
        <v>0</v>
      </c>
      <c r="H189">
        <v>0</v>
      </c>
      <c r="I189">
        <v>1</v>
      </c>
      <c r="J189">
        <v>0</v>
      </c>
      <c r="K189">
        <v>0</v>
      </c>
      <c r="L189">
        <v>1</v>
      </c>
      <c r="M189">
        <v>0</v>
      </c>
      <c r="N189">
        <v>0</v>
      </c>
      <c r="O189" t="s">
        <v>19</v>
      </c>
    </row>
    <row r="190" spans="1:15" x14ac:dyDescent="0.3">
      <c r="A190">
        <v>3181</v>
      </c>
      <c r="B190">
        <v>180617</v>
      </c>
      <c r="C190">
        <v>0</v>
      </c>
      <c r="D190">
        <v>0</v>
      </c>
      <c r="E190">
        <v>25</v>
      </c>
      <c r="F190">
        <v>0</v>
      </c>
      <c r="G190">
        <v>0</v>
      </c>
      <c r="H190">
        <v>1</v>
      </c>
      <c r="I190">
        <v>0</v>
      </c>
      <c r="J190">
        <v>0</v>
      </c>
      <c r="K190">
        <v>0</v>
      </c>
      <c r="L190">
        <v>0</v>
      </c>
      <c r="M190">
        <v>0</v>
      </c>
      <c r="N190">
        <v>0</v>
      </c>
      <c r="O190" t="s">
        <v>18</v>
      </c>
    </row>
    <row r="191" spans="1:15" x14ac:dyDescent="0.3">
      <c r="A191">
        <v>2389</v>
      </c>
      <c r="B191">
        <v>180589</v>
      </c>
      <c r="C191">
        <v>0</v>
      </c>
      <c r="D191">
        <v>0</v>
      </c>
      <c r="E191">
        <v>76</v>
      </c>
      <c r="F191">
        <v>0</v>
      </c>
      <c r="G191">
        <v>1</v>
      </c>
      <c r="H191">
        <v>0</v>
      </c>
      <c r="I191">
        <v>0</v>
      </c>
      <c r="J191">
        <v>0</v>
      </c>
      <c r="K191">
        <v>0</v>
      </c>
      <c r="L191">
        <v>1</v>
      </c>
      <c r="M191">
        <v>0</v>
      </c>
      <c r="N191">
        <v>0</v>
      </c>
      <c r="O191" t="s">
        <v>18</v>
      </c>
    </row>
    <row r="192" spans="1:15" x14ac:dyDescent="0.3">
      <c r="A192">
        <v>1955</v>
      </c>
      <c r="B192">
        <v>180573</v>
      </c>
      <c r="C192">
        <v>0</v>
      </c>
      <c r="D192">
        <v>0</v>
      </c>
      <c r="E192">
        <v>49</v>
      </c>
      <c r="F192">
        <v>0</v>
      </c>
      <c r="G192">
        <v>0</v>
      </c>
      <c r="H192">
        <v>0</v>
      </c>
      <c r="I192">
        <v>1</v>
      </c>
      <c r="J192">
        <v>0</v>
      </c>
      <c r="K192">
        <v>0</v>
      </c>
      <c r="L192">
        <v>0</v>
      </c>
      <c r="M192">
        <v>1</v>
      </c>
      <c r="N192">
        <v>0</v>
      </c>
      <c r="O192" t="s">
        <v>15</v>
      </c>
    </row>
    <row r="193" spans="1:15" x14ac:dyDescent="0.3">
      <c r="A193">
        <v>2887</v>
      </c>
      <c r="B193">
        <v>180573</v>
      </c>
      <c r="C193">
        <v>0</v>
      </c>
      <c r="D193">
        <v>0</v>
      </c>
      <c r="E193">
        <v>49</v>
      </c>
      <c r="F193">
        <v>0</v>
      </c>
      <c r="G193">
        <v>0</v>
      </c>
      <c r="H193">
        <v>0</v>
      </c>
      <c r="I193">
        <v>1</v>
      </c>
      <c r="J193">
        <v>0</v>
      </c>
      <c r="K193">
        <v>0</v>
      </c>
      <c r="L193">
        <v>0</v>
      </c>
      <c r="M193">
        <v>1</v>
      </c>
      <c r="N193">
        <v>0</v>
      </c>
      <c r="O193" t="s">
        <v>18</v>
      </c>
    </row>
    <row r="194" spans="1:15" x14ac:dyDescent="0.3">
      <c r="A194">
        <v>1164</v>
      </c>
      <c r="B194">
        <v>180427</v>
      </c>
      <c r="C194">
        <v>0</v>
      </c>
      <c r="D194">
        <v>1</v>
      </c>
      <c r="E194">
        <v>45</v>
      </c>
      <c r="F194">
        <v>0</v>
      </c>
      <c r="G194">
        <v>1</v>
      </c>
      <c r="H194">
        <v>0</v>
      </c>
      <c r="I194">
        <v>0</v>
      </c>
      <c r="J194">
        <v>0</v>
      </c>
      <c r="K194">
        <v>0</v>
      </c>
      <c r="L194">
        <v>0</v>
      </c>
      <c r="M194">
        <v>0</v>
      </c>
      <c r="N194">
        <v>1</v>
      </c>
      <c r="O194" t="s">
        <v>17</v>
      </c>
    </row>
    <row r="195" spans="1:15" x14ac:dyDescent="0.3">
      <c r="A195">
        <v>2688</v>
      </c>
      <c r="B195">
        <v>180398</v>
      </c>
      <c r="C195">
        <v>0</v>
      </c>
      <c r="D195">
        <v>0</v>
      </c>
      <c r="E195">
        <v>54</v>
      </c>
      <c r="F195">
        <v>0</v>
      </c>
      <c r="G195">
        <v>1</v>
      </c>
      <c r="H195">
        <v>0</v>
      </c>
      <c r="I195">
        <v>0</v>
      </c>
      <c r="J195">
        <v>0</v>
      </c>
      <c r="K195">
        <v>0</v>
      </c>
      <c r="L195">
        <v>1</v>
      </c>
      <c r="M195">
        <v>0</v>
      </c>
      <c r="N195">
        <v>0</v>
      </c>
      <c r="O195" t="s">
        <v>17</v>
      </c>
    </row>
    <row r="196" spans="1:15" x14ac:dyDescent="0.3">
      <c r="A196">
        <v>1707</v>
      </c>
      <c r="B196">
        <v>180395</v>
      </c>
      <c r="C196">
        <v>0</v>
      </c>
      <c r="D196">
        <v>0</v>
      </c>
      <c r="E196">
        <v>65</v>
      </c>
      <c r="F196">
        <v>0</v>
      </c>
      <c r="G196">
        <v>1</v>
      </c>
      <c r="H196">
        <v>0</v>
      </c>
      <c r="I196">
        <v>0</v>
      </c>
      <c r="J196">
        <v>0</v>
      </c>
      <c r="K196">
        <v>0</v>
      </c>
      <c r="L196">
        <v>1</v>
      </c>
      <c r="M196">
        <v>0</v>
      </c>
      <c r="N196">
        <v>0</v>
      </c>
      <c r="O196" t="s">
        <v>16</v>
      </c>
    </row>
    <row r="197" spans="1:15" x14ac:dyDescent="0.3">
      <c r="A197">
        <v>2724</v>
      </c>
      <c r="B197">
        <v>180360</v>
      </c>
      <c r="C197">
        <v>0</v>
      </c>
      <c r="D197">
        <v>0</v>
      </c>
      <c r="E197">
        <v>71</v>
      </c>
      <c r="F197">
        <v>0</v>
      </c>
      <c r="G197">
        <v>1</v>
      </c>
      <c r="H197">
        <v>0</v>
      </c>
      <c r="I197">
        <v>0</v>
      </c>
      <c r="J197">
        <v>0</v>
      </c>
      <c r="K197">
        <v>0</v>
      </c>
      <c r="L197">
        <v>0</v>
      </c>
      <c r="M197">
        <v>0</v>
      </c>
      <c r="N197">
        <v>1</v>
      </c>
      <c r="O197" t="s">
        <v>17</v>
      </c>
    </row>
    <row r="198" spans="1:15" x14ac:dyDescent="0.3">
      <c r="A198">
        <v>2811</v>
      </c>
      <c r="B198">
        <v>180336</v>
      </c>
      <c r="C198">
        <v>0</v>
      </c>
      <c r="D198">
        <v>0</v>
      </c>
      <c r="E198">
        <v>50</v>
      </c>
      <c r="F198">
        <v>0</v>
      </c>
      <c r="G198">
        <v>1</v>
      </c>
      <c r="H198">
        <v>0</v>
      </c>
      <c r="I198">
        <v>0</v>
      </c>
      <c r="J198">
        <v>0</v>
      </c>
      <c r="K198">
        <v>0</v>
      </c>
      <c r="L198">
        <v>0</v>
      </c>
      <c r="M198">
        <v>0</v>
      </c>
      <c r="N198">
        <v>1</v>
      </c>
      <c r="O198" t="s">
        <v>16</v>
      </c>
    </row>
    <row r="199" spans="1:15" x14ac:dyDescent="0.3">
      <c r="A199">
        <v>1149</v>
      </c>
      <c r="B199">
        <v>180317</v>
      </c>
      <c r="C199">
        <v>0</v>
      </c>
      <c r="D199">
        <v>0</v>
      </c>
      <c r="E199">
        <v>65</v>
      </c>
      <c r="F199">
        <v>0</v>
      </c>
      <c r="G199">
        <v>0</v>
      </c>
      <c r="H199">
        <v>1</v>
      </c>
      <c r="I199">
        <v>0</v>
      </c>
      <c r="J199">
        <v>0</v>
      </c>
      <c r="K199">
        <v>0</v>
      </c>
      <c r="L199">
        <v>1</v>
      </c>
      <c r="M199">
        <v>0</v>
      </c>
      <c r="N199">
        <v>0</v>
      </c>
      <c r="O199" t="s">
        <v>16</v>
      </c>
    </row>
    <row r="200" spans="1:15" x14ac:dyDescent="0.3">
      <c r="A200">
        <v>1503</v>
      </c>
      <c r="B200">
        <v>180184</v>
      </c>
      <c r="C200">
        <v>0</v>
      </c>
      <c r="D200">
        <v>0</v>
      </c>
      <c r="E200">
        <v>76</v>
      </c>
      <c r="F200">
        <v>0</v>
      </c>
      <c r="G200">
        <v>1</v>
      </c>
      <c r="H200">
        <v>0</v>
      </c>
      <c r="I200">
        <v>0</v>
      </c>
      <c r="J200">
        <v>0</v>
      </c>
      <c r="K200">
        <v>0</v>
      </c>
      <c r="L200">
        <v>0</v>
      </c>
      <c r="M200">
        <v>1</v>
      </c>
      <c r="N200">
        <v>0</v>
      </c>
      <c r="O200" t="s">
        <v>16</v>
      </c>
    </row>
    <row r="201" spans="1:15" x14ac:dyDescent="0.3">
      <c r="A201">
        <v>3065</v>
      </c>
      <c r="B201">
        <v>180144</v>
      </c>
      <c r="C201">
        <v>0</v>
      </c>
      <c r="D201">
        <v>0</v>
      </c>
      <c r="E201">
        <v>45</v>
      </c>
      <c r="F201">
        <v>0</v>
      </c>
      <c r="G201">
        <v>0</v>
      </c>
      <c r="H201">
        <v>0</v>
      </c>
      <c r="I201">
        <v>1</v>
      </c>
      <c r="J201">
        <v>0</v>
      </c>
      <c r="K201">
        <v>0</v>
      </c>
      <c r="L201">
        <v>1</v>
      </c>
      <c r="M201">
        <v>0</v>
      </c>
      <c r="N201">
        <v>0</v>
      </c>
      <c r="O201" t="s">
        <v>15</v>
      </c>
    </row>
    <row r="202" spans="1:15" x14ac:dyDescent="0.3">
      <c r="A202">
        <v>2647</v>
      </c>
      <c r="B202">
        <v>180141</v>
      </c>
      <c r="C202">
        <v>0</v>
      </c>
      <c r="D202">
        <v>0</v>
      </c>
      <c r="E202">
        <v>34</v>
      </c>
      <c r="F202">
        <v>0</v>
      </c>
      <c r="G202">
        <v>1</v>
      </c>
      <c r="H202">
        <v>0</v>
      </c>
      <c r="I202">
        <v>0</v>
      </c>
      <c r="J202">
        <v>0</v>
      </c>
      <c r="K202">
        <v>0</v>
      </c>
      <c r="L202">
        <v>0</v>
      </c>
      <c r="M202">
        <v>1</v>
      </c>
      <c r="N202">
        <v>0</v>
      </c>
      <c r="O202" t="s">
        <v>18</v>
      </c>
    </row>
    <row r="203" spans="1:15" x14ac:dyDescent="0.3">
      <c r="A203">
        <v>1233</v>
      </c>
      <c r="B203">
        <v>180134</v>
      </c>
      <c r="C203">
        <v>1</v>
      </c>
      <c r="D203">
        <v>0</v>
      </c>
      <c r="E203">
        <v>48</v>
      </c>
      <c r="F203">
        <v>0</v>
      </c>
      <c r="G203">
        <v>1</v>
      </c>
      <c r="H203">
        <v>0</v>
      </c>
      <c r="I203">
        <v>0</v>
      </c>
      <c r="J203">
        <v>0</v>
      </c>
      <c r="K203">
        <v>0</v>
      </c>
      <c r="L203">
        <v>1</v>
      </c>
      <c r="M203">
        <v>0</v>
      </c>
      <c r="N203">
        <v>0</v>
      </c>
      <c r="O203" t="s">
        <v>16</v>
      </c>
    </row>
    <row r="204" spans="1:15" x14ac:dyDescent="0.3">
      <c r="A204">
        <v>2387</v>
      </c>
      <c r="B204">
        <v>180134</v>
      </c>
      <c r="C204">
        <v>1</v>
      </c>
      <c r="D204">
        <v>0</v>
      </c>
      <c r="E204">
        <v>48</v>
      </c>
      <c r="F204">
        <v>0</v>
      </c>
      <c r="G204">
        <v>1</v>
      </c>
      <c r="H204">
        <v>0</v>
      </c>
      <c r="I204">
        <v>0</v>
      </c>
      <c r="J204">
        <v>0</v>
      </c>
      <c r="K204">
        <v>0</v>
      </c>
      <c r="L204">
        <v>1</v>
      </c>
      <c r="M204">
        <v>0</v>
      </c>
      <c r="N204">
        <v>0</v>
      </c>
      <c r="O204" t="s">
        <v>15</v>
      </c>
    </row>
    <row r="205" spans="1:15" x14ac:dyDescent="0.3">
      <c r="A205">
        <v>1401</v>
      </c>
      <c r="B205">
        <v>180134</v>
      </c>
      <c r="C205">
        <v>0</v>
      </c>
      <c r="D205">
        <v>0</v>
      </c>
      <c r="E205">
        <v>26</v>
      </c>
      <c r="F205">
        <v>0</v>
      </c>
      <c r="G205">
        <v>0</v>
      </c>
      <c r="H205">
        <v>0</v>
      </c>
      <c r="I205">
        <v>1</v>
      </c>
      <c r="J205">
        <v>0</v>
      </c>
      <c r="K205">
        <v>0</v>
      </c>
      <c r="L205">
        <v>1</v>
      </c>
      <c r="M205">
        <v>0</v>
      </c>
      <c r="N205">
        <v>0</v>
      </c>
      <c r="O205" t="s">
        <v>16</v>
      </c>
    </row>
    <row r="206" spans="1:15" x14ac:dyDescent="0.3">
      <c r="A206">
        <v>1253</v>
      </c>
      <c r="B206">
        <v>180124</v>
      </c>
      <c r="C206">
        <v>0</v>
      </c>
      <c r="D206">
        <v>0</v>
      </c>
      <c r="E206">
        <v>57</v>
      </c>
      <c r="F206">
        <v>0</v>
      </c>
      <c r="G206">
        <v>1</v>
      </c>
      <c r="H206">
        <v>0</v>
      </c>
      <c r="I206">
        <v>0</v>
      </c>
      <c r="J206">
        <v>0</v>
      </c>
      <c r="K206">
        <v>0</v>
      </c>
      <c r="L206">
        <v>1</v>
      </c>
      <c r="M206">
        <v>0</v>
      </c>
      <c r="N206">
        <v>0</v>
      </c>
      <c r="O206" t="s">
        <v>15</v>
      </c>
    </row>
    <row r="207" spans="1:15" x14ac:dyDescent="0.3">
      <c r="A207">
        <v>1447</v>
      </c>
      <c r="B207">
        <v>180124</v>
      </c>
      <c r="C207">
        <v>0</v>
      </c>
      <c r="D207">
        <v>0</v>
      </c>
      <c r="E207">
        <v>57</v>
      </c>
      <c r="F207">
        <v>0</v>
      </c>
      <c r="G207">
        <v>1</v>
      </c>
      <c r="H207">
        <v>0</v>
      </c>
      <c r="I207">
        <v>0</v>
      </c>
      <c r="J207">
        <v>0</v>
      </c>
      <c r="K207">
        <v>0</v>
      </c>
      <c r="L207">
        <v>1</v>
      </c>
      <c r="M207">
        <v>0</v>
      </c>
      <c r="N207">
        <v>0</v>
      </c>
      <c r="O207" t="s">
        <v>18</v>
      </c>
    </row>
    <row r="208" spans="1:15" x14ac:dyDescent="0.3">
      <c r="A208">
        <v>1185</v>
      </c>
      <c r="B208">
        <v>180067</v>
      </c>
      <c r="C208">
        <v>0</v>
      </c>
      <c r="D208">
        <v>0</v>
      </c>
      <c r="E208">
        <v>66</v>
      </c>
      <c r="F208">
        <v>0</v>
      </c>
      <c r="G208">
        <v>1</v>
      </c>
      <c r="H208">
        <v>0</v>
      </c>
      <c r="I208">
        <v>0</v>
      </c>
      <c r="J208">
        <v>0</v>
      </c>
      <c r="K208">
        <v>0</v>
      </c>
      <c r="L208">
        <v>1</v>
      </c>
      <c r="M208">
        <v>0</v>
      </c>
      <c r="N208">
        <v>0</v>
      </c>
      <c r="O208" t="s">
        <v>16</v>
      </c>
    </row>
    <row r="209" spans="1:15" x14ac:dyDescent="0.3">
      <c r="A209">
        <v>1039</v>
      </c>
      <c r="B209">
        <v>180011</v>
      </c>
      <c r="C209">
        <v>0</v>
      </c>
      <c r="D209">
        <v>1</v>
      </c>
      <c r="E209">
        <v>40</v>
      </c>
      <c r="F209">
        <v>0</v>
      </c>
      <c r="G209">
        <v>1</v>
      </c>
      <c r="H209">
        <v>0</v>
      </c>
      <c r="I209">
        <v>0</v>
      </c>
      <c r="J209">
        <v>0</v>
      </c>
      <c r="K209">
        <v>0</v>
      </c>
      <c r="L209">
        <v>1</v>
      </c>
      <c r="M209">
        <v>0</v>
      </c>
      <c r="N209">
        <v>0</v>
      </c>
      <c r="O209" t="s">
        <v>18</v>
      </c>
    </row>
    <row r="210" spans="1:15" x14ac:dyDescent="0.3">
      <c r="A210">
        <v>1275</v>
      </c>
      <c r="B210">
        <v>179946</v>
      </c>
      <c r="C210">
        <v>0</v>
      </c>
      <c r="D210">
        <v>0</v>
      </c>
      <c r="E210">
        <v>54</v>
      </c>
      <c r="F210">
        <v>0</v>
      </c>
      <c r="G210">
        <v>0</v>
      </c>
      <c r="H210">
        <v>0</v>
      </c>
      <c r="I210">
        <v>0</v>
      </c>
      <c r="J210">
        <v>1</v>
      </c>
      <c r="K210">
        <v>0</v>
      </c>
      <c r="L210">
        <v>1</v>
      </c>
      <c r="M210">
        <v>0</v>
      </c>
      <c r="N210">
        <v>0</v>
      </c>
      <c r="O210" t="s">
        <v>16</v>
      </c>
    </row>
    <row r="211" spans="1:15" x14ac:dyDescent="0.3">
      <c r="A211">
        <v>1043</v>
      </c>
      <c r="B211">
        <v>179941</v>
      </c>
      <c r="C211">
        <v>0</v>
      </c>
      <c r="D211">
        <v>0</v>
      </c>
      <c r="E211">
        <v>44</v>
      </c>
      <c r="F211">
        <v>0</v>
      </c>
      <c r="G211">
        <v>0</v>
      </c>
      <c r="H211">
        <v>1</v>
      </c>
      <c r="I211">
        <v>0</v>
      </c>
      <c r="J211">
        <v>0</v>
      </c>
      <c r="K211">
        <v>0</v>
      </c>
      <c r="L211">
        <v>1</v>
      </c>
      <c r="M211">
        <v>0</v>
      </c>
      <c r="N211">
        <v>0</v>
      </c>
      <c r="O211" t="s">
        <v>15</v>
      </c>
    </row>
    <row r="212" spans="1:15" x14ac:dyDescent="0.3">
      <c r="A212">
        <v>1216</v>
      </c>
      <c r="B212">
        <v>179930</v>
      </c>
      <c r="C212">
        <v>0</v>
      </c>
      <c r="D212">
        <v>0</v>
      </c>
      <c r="E212">
        <v>48</v>
      </c>
      <c r="F212">
        <v>0</v>
      </c>
      <c r="G212">
        <v>1</v>
      </c>
      <c r="H212">
        <v>0</v>
      </c>
      <c r="I212">
        <v>0</v>
      </c>
      <c r="J212">
        <v>0</v>
      </c>
      <c r="K212">
        <v>0</v>
      </c>
      <c r="L212">
        <v>0</v>
      </c>
      <c r="M212">
        <v>0</v>
      </c>
      <c r="N212">
        <v>1</v>
      </c>
      <c r="O212" t="s">
        <v>20</v>
      </c>
    </row>
    <row r="213" spans="1:15" x14ac:dyDescent="0.3">
      <c r="A213">
        <v>1541</v>
      </c>
      <c r="B213">
        <v>179908</v>
      </c>
      <c r="C213">
        <v>0</v>
      </c>
      <c r="D213">
        <v>0</v>
      </c>
      <c r="E213">
        <v>38</v>
      </c>
      <c r="F213">
        <v>0</v>
      </c>
      <c r="G213">
        <v>1</v>
      </c>
      <c r="H213">
        <v>0</v>
      </c>
      <c r="I213">
        <v>0</v>
      </c>
      <c r="J213">
        <v>0</v>
      </c>
      <c r="K213">
        <v>0</v>
      </c>
      <c r="L213">
        <v>1</v>
      </c>
      <c r="M213">
        <v>0</v>
      </c>
      <c r="N213">
        <v>0</v>
      </c>
      <c r="O213" t="s">
        <v>15</v>
      </c>
    </row>
    <row r="214" spans="1:15" x14ac:dyDescent="0.3">
      <c r="A214">
        <v>2539</v>
      </c>
      <c r="B214">
        <v>179865</v>
      </c>
      <c r="C214">
        <v>0</v>
      </c>
      <c r="D214">
        <v>1</v>
      </c>
      <c r="E214">
        <v>66</v>
      </c>
      <c r="F214">
        <v>1</v>
      </c>
      <c r="G214">
        <v>0</v>
      </c>
      <c r="H214">
        <v>0</v>
      </c>
      <c r="I214">
        <v>0</v>
      </c>
      <c r="J214">
        <v>0</v>
      </c>
      <c r="K214">
        <v>0</v>
      </c>
      <c r="L214">
        <v>1</v>
      </c>
      <c r="M214">
        <v>0</v>
      </c>
      <c r="N214">
        <v>0</v>
      </c>
      <c r="O214" t="s">
        <v>18</v>
      </c>
    </row>
    <row r="215" spans="1:15" x14ac:dyDescent="0.3">
      <c r="A215">
        <v>3056</v>
      </c>
      <c r="B215">
        <v>179823</v>
      </c>
      <c r="C215">
        <v>0</v>
      </c>
      <c r="D215">
        <v>1</v>
      </c>
      <c r="E215">
        <v>61</v>
      </c>
      <c r="F215">
        <v>0</v>
      </c>
      <c r="G215">
        <v>1</v>
      </c>
      <c r="H215">
        <v>0</v>
      </c>
      <c r="I215">
        <v>0</v>
      </c>
      <c r="J215">
        <v>0</v>
      </c>
      <c r="K215">
        <v>0</v>
      </c>
      <c r="L215">
        <v>1</v>
      </c>
      <c r="M215">
        <v>0</v>
      </c>
      <c r="N215">
        <v>0</v>
      </c>
      <c r="O215" t="s">
        <v>19</v>
      </c>
    </row>
    <row r="216" spans="1:15" x14ac:dyDescent="0.3">
      <c r="A216">
        <v>2077</v>
      </c>
      <c r="B216">
        <v>179803</v>
      </c>
      <c r="C216">
        <v>0</v>
      </c>
      <c r="D216">
        <v>1</v>
      </c>
      <c r="E216">
        <v>62</v>
      </c>
      <c r="F216">
        <v>1</v>
      </c>
      <c r="G216">
        <v>0</v>
      </c>
      <c r="H216">
        <v>0</v>
      </c>
      <c r="I216">
        <v>0</v>
      </c>
      <c r="J216">
        <v>0</v>
      </c>
      <c r="K216">
        <v>0</v>
      </c>
      <c r="L216">
        <v>1</v>
      </c>
      <c r="M216">
        <v>0</v>
      </c>
      <c r="N216">
        <v>0</v>
      </c>
      <c r="O216" t="s">
        <v>18</v>
      </c>
    </row>
    <row r="217" spans="1:15" x14ac:dyDescent="0.3">
      <c r="A217">
        <v>1570</v>
      </c>
      <c r="B217">
        <v>179800</v>
      </c>
      <c r="C217">
        <v>0</v>
      </c>
      <c r="D217">
        <v>0</v>
      </c>
      <c r="E217">
        <v>65</v>
      </c>
      <c r="F217">
        <v>0</v>
      </c>
      <c r="G217">
        <v>0</v>
      </c>
      <c r="H217">
        <v>0</v>
      </c>
      <c r="I217">
        <v>0</v>
      </c>
      <c r="J217">
        <v>1</v>
      </c>
      <c r="K217">
        <v>0</v>
      </c>
      <c r="L217">
        <v>1</v>
      </c>
      <c r="M217">
        <v>0</v>
      </c>
      <c r="N217">
        <v>0</v>
      </c>
      <c r="O217" t="s">
        <v>20</v>
      </c>
    </row>
    <row r="218" spans="1:15" x14ac:dyDescent="0.3">
      <c r="A218">
        <v>1225</v>
      </c>
      <c r="B218">
        <v>179761</v>
      </c>
      <c r="C218">
        <v>0</v>
      </c>
      <c r="D218">
        <v>1</v>
      </c>
      <c r="E218">
        <v>62</v>
      </c>
      <c r="F218">
        <v>0</v>
      </c>
      <c r="G218">
        <v>0</v>
      </c>
      <c r="H218">
        <v>1</v>
      </c>
      <c r="I218">
        <v>0</v>
      </c>
      <c r="J218">
        <v>0</v>
      </c>
      <c r="K218">
        <v>0</v>
      </c>
      <c r="L218">
        <v>0</v>
      </c>
      <c r="M218">
        <v>0</v>
      </c>
      <c r="N218">
        <v>1</v>
      </c>
      <c r="O218" t="s">
        <v>18</v>
      </c>
    </row>
    <row r="219" spans="1:15" x14ac:dyDescent="0.3">
      <c r="A219">
        <v>2787</v>
      </c>
      <c r="B219">
        <v>179734</v>
      </c>
      <c r="C219">
        <v>0</v>
      </c>
      <c r="D219">
        <v>0</v>
      </c>
      <c r="E219">
        <v>51</v>
      </c>
      <c r="F219">
        <v>0</v>
      </c>
      <c r="G219">
        <v>1</v>
      </c>
      <c r="H219">
        <v>0</v>
      </c>
      <c r="I219">
        <v>0</v>
      </c>
      <c r="J219">
        <v>0</v>
      </c>
      <c r="K219">
        <v>0</v>
      </c>
      <c r="L219">
        <v>0</v>
      </c>
      <c r="M219">
        <v>1</v>
      </c>
      <c r="N219">
        <v>0</v>
      </c>
      <c r="O219" t="s">
        <v>16</v>
      </c>
    </row>
    <row r="220" spans="1:15" x14ac:dyDescent="0.3">
      <c r="A220">
        <v>1969</v>
      </c>
      <c r="B220">
        <v>179689</v>
      </c>
      <c r="C220">
        <v>0</v>
      </c>
      <c r="D220">
        <v>0</v>
      </c>
      <c r="E220">
        <v>44</v>
      </c>
      <c r="F220">
        <v>0</v>
      </c>
      <c r="G220">
        <v>0</v>
      </c>
      <c r="H220">
        <v>1</v>
      </c>
      <c r="I220">
        <v>0</v>
      </c>
      <c r="J220">
        <v>0</v>
      </c>
      <c r="K220">
        <v>0</v>
      </c>
      <c r="L220">
        <v>0</v>
      </c>
      <c r="M220">
        <v>0</v>
      </c>
      <c r="N220">
        <v>0</v>
      </c>
      <c r="O220" t="s">
        <v>18</v>
      </c>
    </row>
    <row r="221" spans="1:15" x14ac:dyDescent="0.3">
      <c r="A221">
        <v>1911</v>
      </c>
      <c r="B221">
        <v>179632</v>
      </c>
      <c r="C221">
        <v>0</v>
      </c>
      <c r="D221">
        <v>0</v>
      </c>
      <c r="E221">
        <v>46</v>
      </c>
      <c r="F221">
        <v>0</v>
      </c>
      <c r="G221">
        <v>0</v>
      </c>
      <c r="H221">
        <v>0</v>
      </c>
      <c r="I221">
        <v>1</v>
      </c>
      <c r="J221">
        <v>0</v>
      </c>
      <c r="K221">
        <v>0</v>
      </c>
      <c r="L221">
        <v>0</v>
      </c>
      <c r="M221">
        <v>0</v>
      </c>
      <c r="N221">
        <v>1</v>
      </c>
      <c r="O221" t="s">
        <v>16</v>
      </c>
    </row>
    <row r="222" spans="1:15" x14ac:dyDescent="0.3">
      <c r="A222">
        <v>1118</v>
      </c>
      <c r="B222">
        <v>179607</v>
      </c>
      <c r="C222">
        <v>0</v>
      </c>
      <c r="D222">
        <v>0</v>
      </c>
      <c r="E222">
        <v>36</v>
      </c>
      <c r="F222">
        <v>0</v>
      </c>
      <c r="G222">
        <v>0</v>
      </c>
      <c r="H222">
        <v>1</v>
      </c>
      <c r="I222">
        <v>0</v>
      </c>
      <c r="J222">
        <v>0</v>
      </c>
      <c r="K222">
        <v>0</v>
      </c>
      <c r="L222">
        <v>1</v>
      </c>
      <c r="M222">
        <v>0</v>
      </c>
      <c r="N222">
        <v>0</v>
      </c>
      <c r="O222" t="s">
        <v>19</v>
      </c>
    </row>
    <row r="223" spans="1:15" x14ac:dyDescent="0.3">
      <c r="A223">
        <v>1083</v>
      </c>
      <c r="B223">
        <v>179593</v>
      </c>
      <c r="C223">
        <v>0</v>
      </c>
      <c r="D223">
        <v>0</v>
      </c>
      <c r="E223">
        <v>47</v>
      </c>
      <c r="F223">
        <v>0</v>
      </c>
      <c r="G223">
        <v>1</v>
      </c>
      <c r="H223">
        <v>0</v>
      </c>
      <c r="I223">
        <v>0</v>
      </c>
      <c r="J223">
        <v>0</v>
      </c>
      <c r="K223">
        <v>0</v>
      </c>
      <c r="L223">
        <v>1</v>
      </c>
      <c r="M223">
        <v>0</v>
      </c>
      <c r="N223">
        <v>0</v>
      </c>
      <c r="O223" t="s">
        <v>16</v>
      </c>
    </row>
    <row r="224" spans="1:15" x14ac:dyDescent="0.3">
      <c r="A224">
        <v>2015</v>
      </c>
      <c r="B224">
        <v>179593</v>
      </c>
      <c r="C224">
        <v>0</v>
      </c>
      <c r="D224">
        <v>0</v>
      </c>
      <c r="E224">
        <v>47</v>
      </c>
      <c r="F224">
        <v>0</v>
      </c>
      <c r="G224">
        <v>1</v>
      </c>
      <c r="H224">
        <v>0</v>
      </c>
      <c r="I224">
        <v>0</v>
      </c>
      <c r="J224">
        <v>0</v>
      </c>
      <c r="K224">
        <v>0</v>
      </c>
      <c r="L224">
        <v>1</v>
      </c>
      <c r="M224">
        <v>0</v>
      </c>
      <c r="N224">
        <v>0</v>
      </c>
      <c r="O224" t="s">
        <v>15</v>
      </c>
    </row>
    <row r="225" spans="1:15" x14ac:dyDescent="0.3">
      <c r="A225">
        <v>1350</v>
      </c>
      <c r="B225">
        <v>179530</v>
      </c>
      <c r="C225">
        <v>0</v>
      </c>
      <c r="D225">
        <v>0</v>
      </c>
      <c r="E225">
        <v>60</v>
      </c>
      <c r="F225">
        <v>0</v>
      </c>
      <c r="G225">
        <v>1</v>
      </c>
      <c r="H225">
        <v>0</v>
      </c>
      <c r="I225">
        <v>0</v>
      </c>
      <c r="J225">
        <v>0</v>
      </c>
      <c r="K225">
        <v>0</v>
      </c>
      <c r="L225">
        <v>1</v>
      </c>
      <c r="M225">
        <v>0</v>
      </c>
      <c r="N225">
        <v>0</v>
      </c>
      <c r="O225" t="s">
        <v>17</v>
      </c>
    </row>
    <row r="226" spans="1:15" x14ac:dyDescent="0.3">
      <c r="A226">
        <v>2489</v>
      </c>
      <c r="B226">
        <v>179529</v>
      </c>
      <c r="C226">
        <v>0</v>
      </c>
      <c r="D226">
        <v>0</v>
      </c>
      <c r="E226">
        <v>34</v>
      </c>
      <c r="F226">
        <v>0</v>
      </c>
      <c r="G226">
        <v>1</v>
      </c>
      <c r="H226">
        <v>0</v>
      </c>
      <c r="I226">
        <v>0</v>
      </c>
      <c r="J226">
        <v>0</v>
      </c>
      <c r="K226">
        <v>0</v>
      </c>
      <c r="L226">
        <v>1</v>
      </c>
      <c r="M226">
        <v>0</v>
      </c>
      <c r="N226">
        <v>0</v>
      </c>
      <c r="O226" t="s">
        <v>15</v>
      </c>
    </row>
    <row r="227" spans="1:15" x14ac:dyDescent="0.3">
      <c r="A227">
        <v>2063</v>
      </c>
      <c r="B227">
        <v>179456</v>
      </c>
      <c r="C227">
        <v>0</v>
      </c>
      <c r="D227">
        <v>0</v>
      </c>
      <c r="E227">
        <v>64</v>
      </c>
      <c r="F227">
        <v>0</v>
      </c>
      <c r="G227">
        <v>1</v>
      </c>
      <c r="H227">
        <v>0</v>
      </c>
      <c r="I227">
        <v>0</v>
      </c>
      <c r="J227">
        <v>0</v>
      </c>
      <c r="K227">
        <v>0</v>
      </c>
      <c r="L227">
        <v>1</v>
      </c>
      <c r="M227">
        <v>0</v>
      </c>
      <c r="N227">
        <v>0</v>
      </c>
      <c r="O227" t="s">
        <v>15</v>
      </c>
    </row>
    <row r="228" spans="1:15" x14ac:dyDescent="0.3">
      <c r="A228">
        <v>2462</v>
      </c>
      <c r="B228">
        <v>179419</v>
      </c>
      <c r="C228">
        <v>0</v>
      </c>
      <c r="D228">
        <v>0</v>
      </c>
      <c r="E228">
        <v>50</v>
      </c>
      <c r="F228">
        <v>0</v>
      </c>
      <c r="G228">
        <v>0</v>
      </c>
      <c r="H228">
        <v>0</v>
      </c>
      <c r="I228">
        <v>1</v>
      </c>
      <c r="J228">
        <v>0</v>
      </c>
      <c r="K228">
        <v>0</v>
      </c>
      <c r="L228">
        <v>0</v>
      </c>
      <c r="M228">
        <v>1</v>
      </c>
      <c r="N228">
        <v>0</v>
      </c>
      <c r="O228" t="s">
        <v>19</v>
      </c>
    </row>
    <row r="229" spans="1:15" x14ac:dyDescent="0.3">
      <c r="A229">
        <v>2139</v>
      </c>
      <c r="B229">
        <v>179410</v>
      </c>
      <c r="C229">
        <v>0</v>
      </c>
      <c r="D229">
        <v>0</v>
      </c>
      <c r="E229">
        <v>59</v>
      </c>
      <c r="F229">
        <v>0</v>
      </c>
      <c r="G229">
        <v>1</v>
      </c>
      <c r="H229">
        <v>0</v>
      </c>
      <c r="I229">
        <v>0</v>
      </c>
      <c r="J229">
        <v>0</v>
      </c>
      <c r="K229">
        <v>0</v>
      </c>
      <c r="L229">
        <v>1</v>
      </c>
      <c r="M229">
        <v>0</v>
      </c>
      <c r="N229">
        <v>0</v>
      </c>
      <c r="O229" t="s">
        <v>16</v>
      </c>
    </row>
    <row r="230" spans="1:15" x14ac:dyDescent="0.3">
      <c r="A230">
        <v>3062</v>
      </c>
      <c r="B230">
        <v>179244</v>
      </c>
      <c r="C230">
        <v>0</v>
      </c>
      <c r="D230">
        <v>0</v>
      </c>
      <c r="E230">
        <v>27</v>
      </c>
      <c r="F230">
        <v>0</v>
      </c>
      <c r="G230">
        <v>0</v>
      </c>
      <c r="H230">
        <v>1</v>
      </c>
      <c r="I230">
        <v>0</v>
      </c>
      <c r="J230">
        <v>0</v>
      </c>
      <c r="K230">
        <v>0</v>
      </c>
      <c r="L230">
        <v>1</v>
      </c>
      <c r="M230">
        <v>0</v>
      </c>
      <c r="N230">
        <v>0</v>
      </c>
      <c r="O230" t="s">
        <v>19</v>
      </c>
    </row>
    <row r="231" spans="1:15" x14ac:dyDescent="0.3">
      <c r="A231">
        <v>2971</v>
      </c>
      <c r="B231">
        <v>179205</v>
      </c>
      <c r="C231">
        <v>0</v>
      </c>
      <c r="D231">
        <v>0</v>
      </c>
      <c r="E231">
        <v>45</v>
      </c>
      <c r="F231">
        <v>0</v>
      </c>
      <c r="G231">
        <v>1</v>
      </c>
      <c r="H231">
        <v>0</v>
      </c>
      <c r="I231">
        <v>0</v>
      </c>
      <c r="J231">
        <v>0</v>
      </c>
      <c r="K231">
        <v>0</v>
      </c>
      <c r="L231">
        <v>1</v>
      </c>
      <c r="M231">
        <v>0</v>
      </c>
      <c r="N231">
        <v>0</v>
      </c>
      <c r="O231" t="s">
        <v>18</v>
      </c>
    </row>
    <row r="232" spans="1:15" x14ac:dyDescent="0.3">
      <c r="A232">
        <v>3143</v>
      </c>
      <c r="B232">
        <v>179174</v>
      </c>
      <c r="C232">
        <v>0</v>
      </c>
      <c r="D232">
        <v>0</v>
      </c>
      <c r="E232">
        <v>45</v>
      </c>
      <c r="F232">
        <v>0</v>
      </c>
      <c r="G232">
        <v>1</v>
      </c>
      <c r="H232">
        <v>0</v>
      </c>
      <c r="I232">
        <v>0</v>
      </c>
      <c r="J232">
        <v>0</v>
      </c>
      <c r="K232">
        <v>0</v>
      </c>
      <c r="L232">
        <v>0</v>
      </c>
      <c r="M232">
        <v>0</v>
      </c>
      <c r="N232">
        <v>1</v>
      </c>
      <c r="O232" t="s">
        <v>15</v>
      </c>
    </row>
    <row r="233" spans="1:15" x14ac:dyDescent="0.3">
      <c r="A233">
        <v>1742</v>
      </c>
      <c r="B233">
        <v>179146</v>
      </c>
      <c r="C233">
        <v>1</v>
      </c>
      <c r="D233">
        <v>1</v>
      </c>
      <c r="E233">
        <v>53</v>
      </c>
      <c r="F233">
        <v>0</v>
      </c>
      <c r="G233">
        <v>0</v>
      </c>
      <c r="H233">
        <v>1</v>
      </c>
      <c r="I233">
        <v>0</v>
      </c>
      <c r="J233">
        <v>0</v>
      </c>
      <c r="K233">
        <v>0</v>
      </c>
      <c r="L233">
        <v>1</v>
      </c>
      <c r="M233">
        <v>0</v>
      </c>
      <c r="N233">
        <v>0</v>
      </c>
      <c r="O233" t="s">
        <v>19</v>
      </c>
    </row>
    <row r="234" spans="1:15" x14ac:dyDescent="0.3">
      <c r="A234">
        <v>2711</v>
      </c>
      <c r="B234">
        <v>179146</v>
      </c>
      <c r="C234">
        <v>1</v>
      </c>
      <c r="D234">
        <v>1</v>
      </c>
      <c r="E234">
        <v>53</v>
      </c>
      <c r="F234">
        <v>0</v>
      </c>
      <c r="G234">
        <v>0</v>
      </c>
      <c r="H234">
        <v>1</v>
      </c>
      <c r="I234">
        <v>0</v>
      </c>
      <c r="J234">
        <v>0</v>
      </c>
      <c r="K234">
        <v>0</v>
      </c>
      <c r="L234">
        <v>1</v>
      </c>
      <c r="M234">
        <v>0</v>
      </c>
      <c r="N234">
        <v>0</v>
      </c>
      <c r="O234" t="s">
        <v>15</v>
      </c>
    </row>
    <row r="235" spans="1:15" x14ac:dyDescent="0.3">
      <c r="A235">
        <v>1048</v>
      </c>
      <c r="B235">
        <v>179143</v>
      </c>
      <c r="C235">
        <v>0</v>
      </c>
      <c r="D235">
        <v>0</v>
      </c>
      <c r="E235">
        <v>56</v>
      </c>
      <c r="F235">
        <v>0</v>
      </c>
      <c r="G235">
        <v>1</v>
      </c>
      <c r="H235">
        <v>0</v>
      </c>
      <c r="I235">
        <v>0</v>
      </c>
      <c r="J235">
        <v>0</v>
      </c>
      <c r="K235">
        <v>0</v>
      </c>
      <c r="L235">
        <v>0</v>
      </c>
      <c r="M235">
        <v>1</v>
      </c>
      <c r="N235">
        <v>0</v>
      </c>
      <c r="O235" t="s">
        <v>20</v>
      </c>
    </row>
    <row r="236" spans="1:15" x14ac:dyDescent="0.3">
      <c r="A236">
        <v>1474</v>
      </c>
      <c r="B236">
        <v>178952</v>
      </c>
      <c r="C236">
        <v>0</v>
      </c>
      <c r="D236">
        <v>1</v>
      </c>
      <c r="E236">
        <v>62</v>
      </c>
      <c r="F236">
        <v>0</v>
      </c>
      <c r="G236">
        <v>0</v>
      </c>
      <c r="H236">
        <v>0</v>
      </c>
      <c r="I236">
        <v>1</v>
      </c>
      <c r="J236">
        <v>0</v>
      </c>
      <c r="K236">
        <v>0</v>
      </c>
      <c r="L236">
        <v>0</v>
      </c>
      <c r="M236">
        <v>0</v>
      </c>
      <c r="N236">
        <v>1</v>
      </c>
      <c r="O236" t="s">
        <v>20</v>
      </c>
    </row>
    <row r="237" spans="1:15" x14ac:dyDescent="0.3">
      <c r="A237">
        <v>1752</v>
      </c>
      <c r="B237">
        <v>178939</v>
      </c>
      <c r="C237">
        <v>0</v>
      </c>
      <c r="D237">
        <v>0</v>
      </c>
      <c r="E237">
        <v>69</v>
      </c>
      <c r="F237">
        <v>0</v>
      </c>
      <c r="G237">
        <v>1</v>
      </c>
      <c r="H237">
        <v>0</v>
      </c>
      <c r="I237">
        <v>0</v>
      </c>
      <c r="J237">
        <v>0</v>
      </c>
      <c r="K237">
        <v>0</v>
      </c>
      <c r="L237">
        <v>0</v>
      </c>
      <c r="M237">
        <v>0</v>
      </c>
      <c r="N237">
        <v>1</v>
      </c>
      <c r="O237" t="s">
        <v>17</v>
      </c>
    </row>
    <row r="238" spans="1:15" x14ac:dyDescent="0.3">
      <c r="A238">
        <v>2484</v>
      </c>
      <c r="B238">
        <v>178931</v>
      </c>
      <c r="C238">
        <v>0</v>
      </c>
      <c r="D238">
        <v>0</v>
      </c>
      <c r="E238">
        <v>49</v>
      </c>
      <c r="F238">
        <v>0</v>
      </c>
      <c r="G238">
        <v>1</v>
      </c>
      <c r="H238">
        <v>0</v>
      </c>
      <c r="I238">
        <v>0</v>
      </c>
      <c r="J238">
        <v>0</v>
      </c>
      <c r="K238">
        <v>0</v>
      </c>
      <c r="L238">
        <v>0</v>
      </c>
      <c r="M238">
        <v>0</v>
      </c>
      <c r="N238">
        <v>1</v>
      </c>
      <c r="O238" t="s">
        <v>17</v>
      </c>
    </row>
    <row r="239" spans="1:15" x14ac:dyDescent="0.3">
      <c r="A239">
        <v>1681</v>
      </c>
      <c r="B239">
        <v>178901</v>
      </c>
      <c r="C239">
        <v>0</v>
      </c>
      <c r="D239">
        <v>1</v>
      </c>
      <c r="E239">
        <v>47</v>
      </c>
      <c r="F239">
        <v>1</v>
      </c>
      <c r="G239">
        <v>0</v>
      </c>
      <c r="H239">
        <v>0</v>
      </c>
      <c r="I239">
        <v>0</v>
      </c>
      <c r="J239">
        <v>0</v>
      </c>
      <c r="K239">
        <v>0</v>
      </c>
      <c r="L239">
        <v>1</v>
      </c>
      <c r="M239">
        <v>0</v>
      </c>
      <c r="N239">
        <v>0</v>
      </c>
      <c r="O239" t="s">
        <v>18</v>
      </c>
    </row>
    <row r="240" spans="1:15" x14ac:dyDescent="0.3">
      <c r="A240">
        <v>1469</v>
      </c>
      <c r="B240">
        <v>178825</v>
      </c>
      <c r="C240">
        <v>0</v>
      </c>
      <c r="D240">
        <v>0</v>
      </c>
      <c r="E240">
        <v>56</v>
      </c>
      <c r="F240">
        <v>1</v>
      </c>
      <c r="G240">
        <v>0</v>
      </c>
      <c r="H240">
        <v>0</v>
      </c>
      <c r="I240">
        <v>0</v>
      </c>
      <c r="J240">
        <v>0</v>
      </c>
      <c r="K240">
        <v>0</v>
      </c>
      <c r="L240">
        <v>0</v>
      </c>
      <c r="M240">
        <v>0</v>
      </c>
      <c r="N240">
        <v>1</v>
      </c>
      <c r="O240" t="s">
        <v>15</v>
      </c>
    </row>
    <row r="241" spans="1:15" x14ac:dyDescent="0.3">
      <c r="A241">
        <v>2661</v>
      </c>
      <c r="B241">
        <v>178789</v>
      </c>
      <c r="C241">
        <v>0</v>
      </c>
      <c r="D241">
        <v>0</v>
      </c>
      <c r="E241">
        <v>40</v>
      </c>
      <c r="F241">
        <v>1</v>
      </c>
      <c r="G241">
        <v>0</v>
      </c>
      <c r="H241">
        <v>0</v>
      </c>
      <c r="I241">
        <v>0</v>
      </c>
      <c r="J241">
        <v>0</v>
      </c>
      <c r="K241">
        <v>0</v>
      </c>
      <c r="L241">
        <v>0</v>
      </c>
      <c r="M241">
        <v>1</v>
      </c>
      <c r="N241">
        <v>0</v>
      </c>
      <c r="O241" t="s">
        <v>16</v>
      </c>
    </row>
    <row r="242" spans="1:15" x14ac:dyDescent="0.3">
      <c r="A242">
        <v>1631</v>
      </c>
      <c r="B242">
        <v>178710</v>
      </c>
      <c r="C242">
        <v>0</v>
      </c>
      <c r="D242">
        <v>1</v>
      </c>
      <c r="E242">
        <v>43</v>
      </c>
      <c r="F242">
        <v>0</v>
      </c>
      <c r="G242">
        <v>1</v>
      </c>
      <c r="H242">
        <v>0</v>
      </c>
      <c r="I242">
        <v>0</v>
      </c>
      <c r="J242">
        <v>0</v>
      </c>
      <c r="K242">
        <v>0</v>
      </c>
      <c r="L242">
        <v>0</v>
      </c>
      <c r="M242">
        <v>1</v>
      </c>
      <c r="N242">
        <v>0</v>
      </c>
      <c r="O242" t="s">
        <v>15</v>
      </c>
    </row>
    <row r="243" spans="1:15" x14ac:dyDescent="0.3">
      <c r="A243">
        <v>2261</v>
      </c>
      <c r="B243">
        <v>178687</v>
      </c>
      <c r="C243">
        <v>0</v>
      </c>
      <c r="D243">
        <v>0</v>
      </c>
      <c r="E243">
        <v>37</v>
      </c>
      <c r="F243">
        <v>0</v>
      </c>
      <c r="G243">
        <v>0</v>
      </c>
      <c r="H243">
        <v>0</v>
      </c>
      <c r="I243">
        <v>1</v>
      </c>
      <c r="J243">
        <v>0</v>
      </c>
      <c r="K243">
        <v>0</v>
      </c>
      <c r="L243">
        <v>1</v>
      </c>
      <c r="M243">
        <v>0</v>
      </c>
      <c r="N243">
        <v>0</v>
      </c>
      <c r="O243" t="s">
        <v>15</v>
      </c>
    </row>
    <row r="244" spans="1:15" x14ac:dyDescent="0.3">
      <c r="A244">
        <v>1481</v>
      </c>
      <c r="B244">
        <v>178642</v>
      </c>
      <c r="C244">
        <v>0</v>
      </c>
      <c r="D244">
        <v>1</v>
      </c>
      <c r="E244">
        <v>49</v>
      </c>
      <c r="F244">
        <v>0</v>
      </c>
      <c r="G244">
        <v>0</v>
      </c>
      <c r="H244">
        <v>0</v>
      </c>
      <c r="I244">
        <v>1</v>
      </c>
      <c r="J244">
        <v>0</v>
      </c>
      <c r="K244">
        <v>0</v>
      </c>
      <c r="L244">
        <v>0</v>
      </c>
      <c r="M244">
        <v>0</v>
      </c>
      <c r="N244">
        <v>1</v>
      </c>
      <c r="O244" t="s">
        <v>15</v>
      </c>
    </row>
    <row r="245" spans="1:15" x14ac:dyDescent="0.3">
      <c r="A245">
        <v>1344</v>
      </c>
      <c r="B245">
        <v>178618</v>
      </c>
      <c r="C245">
        <v>0</v>
      </c>
      <c r="D245">
        <v>0</v>
      </c>
      <c r="E245">
        <v>63</v>
      </c>
      <c r="F245">
        <v>0</v>
      </c>
      <c r="G245">
        <v>1</v>
      </c>
      <c r="H245">
        <v>0</v>
      </c>
      <c r="I245">
        <v>0</v>
      </c>
      <c r="J245">
        <v>0</v>
      </c>
      <c r="K245">
        <v>0</v>
      </c>
      <c r="L245">
        <v>1</v>
      </c>
      <c r="M245">
        <v>0</v>
      </c>
      <c r="N245">
        <v>0</v>
      </c>
      <c r="O245" t="s">
        <v>17</v>
      </c>
    </row>
    <row r="246" spans="1:15" x14ac:dyDescent="0.3">
      <c r="A246">
        <v>2171</v>
      </c>
      <c r="B246">
        <v>178579</v>
      </c>
      <c r="C246">
        <v>0</v>
      </c>
      <c r="D246">
        <v>0</v>
      </c>
      <c r="E246">
        <v>50</v>
      </c>
      <c r="F246">
        <v>1</v>
      </c>
      <c r="G246">
        <v>0</v>
      </c>
      <c r="H246">
        <v>0</v>
      </c>
      <c r="I246">
        <v>0</v>
      </c>
      <c r="J246">
        <v>0</v>
      </c>
      <c r="K246">
        <v>0</v>
      </c>
      <c r="L246">
        <v>0</v>
      </c>
      <c r="M246">
        <v>1</v>
      </c>
      <c r="N246">
        <v>0</v>
      </c>
      <c r="O246" t="s">
        <v>15</v>
      </c>
    </row>
    <row r="247" spans="1:15" x14ac:dyDescent="0.3">
      <c r="A247">
        <v>2279</v>
      </c>
      <c r="B247">
        <v>178569</v>
      </c>
      <c r="C247">
        <v>0</v>
      </c>
      <c r="D247">
        <v>0</v>
      </c>
      <c r="E247">
        <v>74</v>
      </c>
      <c r="F247">
        <v>0</v>
      </c>
      <c r="G247">
        <v>1</v>
      </c>
      <c r="H247">
        <v>0</v>
      </c>
      <c r="I247">
        <v>0</v>
      </c>
      <c r="J247">
        <v>0</v>
      </c>
      <c r="K247">
        <v>0</v>
      </c>
      <c r="L247">
        <v>1</v>
      </c>
      <c r="M247">
        <v>0</v>
      </c>
      <c r="N247">
        <v>0</v>
      </c>
      <c r="O247" t="s">
        <v>15</v>
      </c>
    </row>
    <row r="248" spans="1:15" x14ac:dyDescent="0.3">
      <c r="A248">
        <v>3113</v>
      </c>
      <c r="B248">
        <v>178499</v>
      </c>
      <c r="C248">
        <v>0</v>
      </c>
      <c r="D248">
        <v>0</v>
      </c>
      <c r="E248">
        <v>63</v>
      </c>
      <c r="F248">
        <v>0</v>
      </c>
      <c r="G248">
        <v>0</v>
      </c>
      <c r="H248">
        <v>1</v>
      </c>
      <c r="I248">
        <v>0</v>
      </c>
      <c r="J248">
        <v>0</v>
      </c>
      <c r="K248">
        <v>0</v>
      </c>
      <c r="L248">
        <v>1</v>
      </c>
      <c r="M248">
        <v>0</v>
      </c>
      <c r="N248">
        <v>0</v>
      </c>
      <c r="O248" t="s">
        <v>15</v>
      </c>
    </row>
    <row r="249" spans="1:15" x14ac:dyDescent="0.3">
      <c r="A249">
        <v>1090</v>
      </c>
      <c r="B249">
        <v>178497</v>
      </c>
      <c r="C249">
        <v>0</v>
      </c>
      <c r="D249">
        <v>0</v>
      </c>
      <c r="E249">
        <v>69</v>
      </c>
      <c r="F249">
        <v>0</v>
      </c>
      <c r="G249">
        <v>1</v>
      </c>
      <c r="H249">
        <v>0</v>
      </c>
      <c r="I249">
        <v>0</v>
      </c>
      <c r="J249">
        <v>0</v>
      </c>
      <c r="K249">
        <v>0</v>
      </c>
      <c r="L249">
        <v>0</v>
      </c>
      <c r="M249">
        <v>0</v>
      </c>
      <c r="N249">
        <v>0</v>
      </c>
      <c r="O249" t="s">
        <v>20</v>
      </c>
    </row>
    <row r="250" spans="1:15" x14ac:dyDescent="0.3">
      <c r="A250">
        <v>1168</v>
      </c>
      <c r="B250">
        <v>178497</v>
      </c>
      <c r="C250">
        <v>0</v>
      </c>
      <c r="D250">
        <v>0</v>
      </c>
      <c r="E250">
        <v>69</v>
      </c>
      <c r="F250">
        <v>0</v>
      </c>
      <c r="G250">
        <v>1</v>
      </c>
      <c r="H250">
        <v>0</v>
      </c>
      <c r="I250">
        <v>0</v>
      </c>
      <c r="J250">
        <v>0</v>
      </c>
      <c r="K250">
        <v>0</v>
      </c>
      <c r="L250">
        <v>0</v>
      </c>
      <c r="M250">
        <v>0</v>
      </c>
      <c r="N250">
        <v>0</v>
      </c>
      <c r="O250" t="s">
        <v>20</v>
      </c>
    </row>
    <row r="251" spans="1:15" x14ac:dyDescent="0.3">
      <c r="A251">
        <v>1680</v>
      </c>
      <c r="B251">
        <v>178468</v>
      </c>
      <c r="C251">
        <v>0</v>
      </c>
      <c r="D251">
        <v>0</v>
      </c>
      <c r="E251">
        <v>60</v>
      </c>
      <c r="F251">
        <v>0</v>
      </c>
      <c r="G251">
        <v>0</v>
      </c>
      <c r="H251">
        <v>0</v>
      </c>
      <c r="I251">
        <v>1</v>
      </c>
      <c r="J251">
        <v>0</v>
      </c>
      <c r="K251">
        <v>0</v>
      </c>
      <c r="L251">
        <v>1</v>
      </c>
      <c r="M251">
        <v>0</v>
      </c>
      <c r="N251">
        <v>0</v>
      </c>
      <c r="O251" t="s">
        <v>17</v>
      </c>
    </row>
    <row r="252" spans="1:15" x14ac:dyDescent="0.3">
      <c r="A252">
        <v>2419</v>
      </c>
      <c r="B252">
        <v>178427</v>
      </c>
      <c r="C252">
        <v>0</v>
      </c>
      <c r="D252">
        <v>0</v>
      </c>
      <c r="E252">
        <v>72</v>
      </c>
      <c r="F252">
        <v>0</v>
      </c>
      <c r="G252">
        <v>0</v>
      </c>
      <c r="H252">
        <v>0</v>
      </c>
      <c r="I252">
        <v>0</v>
      </c>
      <c r="J252">
        <v>1</v>
      </c>
      <c r="K252">
        <v>0</v>
      </c>
      <c r="L252">
        <v>0</v>
      </c>
      <c r="M252">
        <v>1</v>
      </c>
      <c r="N252">
        <v>0</v>
      </c>
      <c r="O252" t="s">
        <v>18</v>
      </c>
    </row>
    <row r="253" spans="1:15" x14ac:dyDescent="0.3">
      <c r="A253">
        <v>1891</v>
      </c>
      <c r="B253">
        <v>178420</v>
      </c>
      <c r="C253">
        <v>0</v>
      </c>
      <c r="D253">
        <v>0</v>
      </c>
      <c r="E253">
        <v>54</v>
      </c>
      <c r="F253">
        <v>0</v>
      </c>
      <c r="G253">
        <v>0</v>
      </c>
      <c r="H253">
        <v>1</v>
      </c>
      <c r="I253">
        <v>0</v>
      </c>
      <c r="J253">
        <v>0</v>
      </c>
      <c r="K253">
        <v>0</v>
      </c>
      <c r="L253">
        <v>0</v>
      </c>
      <c r="M253">
        <v>0</v>
      </c>
      <c r="N253">
        <v>1</v>
      </c>
      <c r="O253" t="s">
        <v>18</v>
      </c>
    </row>
    <row r="254" spans="1:15" x14ac:dyDescent="0.3">
      <c r="A254">
        <v>2775</v>
      </c>
      <c r="B254">
        <v>178416</v>
      </c>
      <c r="C254">
        <v>0</v>
      </c>
      <c r="D254">
        <v>1</v>
      </c>
      <c r="E254">
        <v>44</v>
      </c>
      <c r="F254">
        <v>0</v>
      </c>
      <c r="G254">
        <v>0</v>
      </c>
      <c r="H254">
        <v>0</v>
      </c>
      <c r="I254">
        <v>1</v>
      </c>
      <c r="J254">
        <v>0</v>
      </c>
      <c r="K254">
        <v>0</v>
      </c>
      <c r="L254">
        <v>1</v>
      </c>
      <c r="M254">
        <v>0</v>
      </c>
      <c r="N254">
        <v>0</v>
      </c>
      <c r="O254" t="s">
        <v>16</v>
      </c>
    </row>
    <row r="255" spans="1:15" x14ac:dyDescent="0.3">
      <c r="A255">
        <v>2802</v>
      </c>
      <c r="B255">
        <v>178394</v>
      </c>
      <c r="C255">
        <v>0</v>
      </c>
      <c r="D255">
        <v>0</v>
      </c>
      <c r="E255">
        <v>34</v>
      </c>
      <c r="F255">
        <v>0</v>
      </c>
      <c r="G255">
        <v>0</v>
      </c>
      <c r="H255">
        <v>0</v>
      </c>
      <c r="I255">
        <v>1</v>
      </c>
      <c r="J255">
        <v>0</v>
      </c>
      <c r="K255">
        <v>0</v>
      </c>
      <c r="L255">
        <v>1</v>
      </c>
      <c r="M255">
        <v>0</v>
      </c>
      <c r="N255">
        <v>0</v>
      </c>
      <c r="O255" t="s">
        <v>17</v>
      </c>
    </row>
    <row r="256" spans="1:15" x14ac:dyDescent="0.3">
      <c r="A256">
        <v>1806</v>
      </c>
      <c r="B256">
        <v>178353</v>
      </c>
      <c r="C256">
        <v>0</v>
      </c>
      <c r="D256">
        <v>1</v>
      </c>
      <c r="E256">
        <v>61</v>
      </c>
      <c r="F256">
        <v>1</v>
      </c>
      <c r="G256">
        <v>0</v>
      </c>
      <c r="H256">
        <v>0</v>
      </c>
      <c r="I256">
        <v>0</v>
      </c>
      <c r="J256">
        <v>0</v>
      </c>
      <c r="K256">
        <v>0</v>
      </c>
      <c r="L256">
        <v>0</v>
      </c>
      <c r="M256">
        <v>0</v>
      </c>
      <c r="N256">
        <v>0</v>
      </c>
      <c r="O256" t="s">
        <v>17</v>
      </c>
    </row>
    <row r="257" spans="1:15" x14ac:dyDescent="0.3">
      <c r="A257">
        <v>1878</v>
      </c>
      <c r="B257">
        <v>178331</v>
      </c>
      <c r="C257">
        <v>0</v>
      </c>
      <c r="D257">
        <v>1</v>
      </c>
      <c r="E257">
        <v>62</v>
      </c>
      <c r="F257">
        <v>1</v>
      </c>
      <c r="G257">
        <v>0</v>
      </c>
      <c r="H257">
        <v>0</v>
      </c>
      <c r="I257">
        <v>0</v>
      </c>
      <c r="J257">
        <v>0</v>
      </c>
      <c r="K257">
        <v>0</v>
      </c>
      <c r="L257">
        <v>1</v>
      </c>
      <c r="M257">
        <v>0</v>
      </c>
      <c r="N257">
        <v>0</v>
      </c>
      <c r="O257" t="s">
        <v>17</v>
      </c>
    </row>
    <row r="258" spans="1:15" x14ac:dyDescent="0.3">
      <c r="A258">
        <v>1743</v>
      </c>
      <c r="B258">
        <v>178285</v>
      </c>
      <c r="C258">
        <v>0</v>
      </c>
      <c r="D258">
        <v>0</v>
      </c>
      <c r="E258">
        <v>32</v>
      </c>
      <c r="F258">
        <v>0</v>
      </c>
      <c r="G258">
        <v>1</v>
      </c>
      <c r="H258">
        <v>0</v>
      </c>
      <c r="I258">
        <v>0</v>
      </c>
      <c r="J258">
        <v>0</v>
      </c>
      <c r="K258">
        <v>0</v>
      </c>
      <c r="L258">
        <v>0</v>
      </c>
      <c r="M258">
        <v>1</v>
      </c>
      <c r="N258">
        <v>0</v>
      </c>
      <c r="O258" t="s">
        <v>16</v>
      </c>
    </row>
    <row r="259" spans="1:15" x14ac:dyDescent="0.3">
      <c r="A259">
        <v>3072</v>
      </c>
      <c r="B259">
        <v>178128</v>
      </c>
      <c r="C259">
        <v>0</v>
      </c>
      <c r="D259">
        <v>1</v>
      </c>
      <c r="E259">
        <v>46</v>
      </c>
      <c r="F259">
        <v>0</v>
      </c>
      <c r="G259">
        <v>1</v>
      </c>
      <c r="H259">
        <v>0</v>
      </c>
      <c r="I259">
        <v>0</v>
      </c>
      <c r="J259">
        <v>0</v>
      </c>
      <c r="K259">
        <v>0</v>
      </c>
      <c r="L259">
        <v>0</v>
      </c>
      <c r="M259">
        <v>0</v>
      </c>
      <c r="N259">
        <v>1</v>
      </c>
      <c r="O259" t="s">
        <v>17</v>
      </c>
    </row>
    <row r="260" spans="1:15" x14ac:dyDescent="0.3">
      <c r="A260">
        <v>2557</v>
      </c>
      <c r="B260">
        <v>178093</v>
      </c>
      <c r="C260">
        <v>0</v>
      </c>
      <c r="D260">
        <v>0</v>
      </c>
      <c r="E260">
        <v>73</v>
      </c>
      <c r="F260">
        <v>0</v>
      </c>
      <c r="G260">
        <v>0</v>
      </c>
      <c r="H260">
        <v>0</v>
      </c>
      <c r="I260">
        <v>1</v>
      </c>
      <c r="J260">
        <v>0</v>
      </c>
      <c r="K260">
        <v>0</v>
      </c>
      <c r="L260">
        <v>0</v>
      </c>
      <c r="M260">
        <v>1</v>
      </c>
      <c r="N260">
        <v>0</v>
      </c>
      <c r="O260" t="s">
        <v>18</v>
      </c>
    </row>
    <row r="261" spans="1:15" x14ac:dyDescent="0.3">
      <c r="A261">
        <v>2179</v>
      </c>
      <c r="B261">
        <v>178075</v>
      </c>
      <c r="C261">
        <v>0</v>
      </c>
      <c r="D261">
        <v>0</v>
      </c>
      <c r="E261">
        <v>48</v>
      </c>
      <c r="F261">
        <v>0</v>
      </c>
      <c r="G261">
        <v>1</v>
      </c>
      <c r="H261">
        <v>0</v>
      </c>
      <c r="I261">
        <v>0</v>
      </c>
      <c r="J261">
        <v>0</v>
      </c>
      <c r="K261">
        <v>0</v>
      </c>
      <c r="L261">
        <v>0</v>
      </c>
      <c r="M261">
        <v>0</v>
      </c>
      <c r="N261">
        <v>1</v>
      </c>
      <c r="O261" t="s">
        <v>18</v>
      </c>
    </row>
    <row r="262" spans="1:15" x14ac:dyDescent="0.3">
      <c r="A262">
        <v>2422</v>
      </c>
      <c r="B262">
        <v>178041</v>
      </c>
      <c r="C262">
        <v>0</v>
      </c>
      <c r="D262">
        <v>0</v>
      </c>
      <c r="E262">
        <v>49</v>
      </c>
      <c r="F262">
        <v>0</v>
      </c>
      <c r="G262">
        <v>1</v>
      </c>
      <c r="H262">
        <v>0</v>
      </c>
      <c r="I262">
        <v>0</v>
      </c>
      <c r="J262">
        <v>0</v>
      </c>
      <c r="K262">
        <v>0</v>
      </c>
      <c r="L262">
        <v>0</v>
      </c>
      <c r="M262">
        <v>0</v>
      </c>
      <c r="N262">
        <v>0</v>
      </c>
      <c r="O262" t="s">
        <v>20</v>
      </c>
    </row>
    <row r="263" spans="1:15" x14ac:dyDescent="0.3">
      <c r="A263">
        <v>1981</v>
      </c>
      <c r="B263">
        <v>178028</v>
      </c>
      <c r="C263">
        <v>0</v>
      </c>
      <c r="D263">
        <v>1</v>
      </c>
      <c r="E263">
        <v>64</v>
      </c>
      <c r="F263">
        <v>0</v>
      </c>
      <c r="G263">
        <v>0</v>
      </c>
      <c r="H263">
        <v>0</v>
      </c>
      <c r="I263">
        <v>0</v>
      </c>
      <c r="J263">
        <v>1</v>
      </c>
      <c r="K263">
        <v>0</v>
      </c>
      <c r="L263">
        <v>0</v>
      </c>
      <c r="M263">
        <v>0</v>
      </c>
      <c r="N263">
        <v>1</v>
      </c>
      <c r="O263" t="s">
        <v>18</v>
      </c>
    </row>
    <row r="264" spans="1:15" x14ac:dyDescent="0.3">
      <c r="A264">
        <v>2734</v>
      </c>
      <c r="B264">
        <v>177981</v>
      </c>
      <c r="C264">
        <v>1</v>
      </c>
      <c r="D264">
        <v>0</v>
      </c>
      <c r="E264">
        <v>48</v>
      </c>
      <c r="F264">
        <v>0</v>
      </c>
      <c r="G264">
        <v>1</v>
      </c>
      <c r="H264">
        <v>0</v>
      </c>
      <c r="I264">
        <v>0</v>
      </c>
      <c r="J264">
        <v>0</v>
      </c>
      <c r="K264">
        <v>0</v>
      </c>
      <c r="L264">
        <v>1</v>
      </c>
      <c r="M264">
        <v>0</v>
      </c>
      <c r="N264">
        <v>0</v>
      </c>
      <c r="O264" t="s">
        <v>20</v>
      </c>
    </row>
    <row r="265" spans="1:15" x14ac:dyDescent="0.3">
      <c r="A265">
        <v>1199</v>
      </c>
      <c r="B265">
        <v>177972</v>
      </c>
      <c r="C265">
        <v>0</v>
      </c>
      <c r="D265">
        <v>0</v>
      </c>
      <c r="E265">
        <v>66</v>
      </c>
      <c r="F265">
        <v>0</v>
      </c>
      <c r="G265">
        <v>0</v>
      </c>
      <c r="H265">
        <v>0</v>
      </c>
      <c r="I265">
        <v>1</v>
      </c>
      <c r="J265">
        <v>0</v>
      </c>
      <c r="K265">
        <v>0</v>
      </c>
      <c r="L265">
        <v>1</v>
      </c>
      <c r="M265">
        <v>0</v>
      </c>
      <c r="N265">
        <v>0</v>
      </c>
      <c r="O265" t="s">
        <v>15</v>
      </c>
    </row>
    <row r="266" spans="1:15" x14ac:dyDescent="0.3">
      <c r="A266">
        <v>1264</v>
      </c>
      <c r="B266">
        <v>177882</v>
      </c>
      <c r="C266">
        <v>0</v>
      </c>
      <c r="D266">
        <v>0</v>
      </c>
      <c r="E266">
        <v>39</v>
      </c>
      <c r="F266">
        <v>0</v>
      </c>
      <c r="G266">
        <v>0</v>
      </c>
      <c r="H266">
        <v>0</v>
      </c>
      <c r="I266">
        <v>1</v>
      </c>
      <c r="J266">
        <v>0</v>
      </c>
      <c r="K266">
        <v>0</v>
      </c>
      <c r="L266">
        <v>0</v>
      </c>
      <c r="M266">
        <v>1</v>
      </c>
      <c r="N266">
        <v>0</v>
      </c>
      <c r="O266" t="s">
        <v>20</v>
      </c>
    </row>
    <row r="267" spans="1:15" x14ac:dyDescent="0.3">
      <c r="A267">
        <v>2888</v>
      </c>
      <c r="B267">
        <v>177870</v>
      </c>
      <c r="C267">
        <v>0</v>
      </c>
      <c r="D267">
        <v>1</v>
      </c>
      <c r="E267">
        <v>53</v>
      </c>
      <c r="F267">
        <v>0</v>
      </c>
      <c r="G267">
        <v>1</v>
      </c>
      <c r="H267">
        <v>0</v>
      </c>
      <c r="I267">
        <v>0</v>
      </c>
      <c r="J267">
        <v>0</v>
      </c>
      <c r="K267">
        <v>0</v>
      </c>
      <c r="L267">
        <v>1</v>
      </c>
      <c r="M267">
        <v>0</v>
      </c>
      <c r="N267">
        <v>0</v>
      </c>
      <c r="O267" t="s">
        <v>19</v>
      </c>
    </row>
    <row r="268" spans="1:15" x14ac:dyDescent="0.3">
      <c r="A268">
        <v>1510</v>
      </c>
      <c r="B268">
        <v>177863</v>
      </c>
      <c r="C268">
        <v>0</v>
      </c>
      <c r="D268">
        <v>0</v>
      </c>
      <c r="E268">
        <v>62</v>
      </c>
      <c r="F268">
        <v>0</v>
      </c>
      <c r="G268">
        <v>0</v>
      </c>
      <c r="H268">
        <v>0</v>
      </c>
      <c r="I268">
        <v>1</v>
      </c>
      <c r="J268">
        <v>0</v>
      </c>
      <c r="K268">
        <v>0</v>
      </c>
      <c r="L268">
        <v>0</v>
      </c>
      <c r="M268">
        <v>0</v>
      </c>
      <c r="N268">
        <v>1</v>
      </c>
      <c r="O268" t="s">
        <v>20</v>
      </c>
    </row>
    <row r="269" spans="1:15" x14ac:dyDescent="0.3">
      <c r="A269">
        <v>1669</v>
      </c>
      <c r="B269">
        <v>177845</v>
      </c>
      <c r="C269">
        <v>0</v>
      </c>
      <c r="D269">
        <v>0</v>
      </c>
      <c r="E269">
        <v>31</v>
      </c>
      <c r="F269">
        <v>0</v>
      </c>
      <c r="G269">
        <v>0</v>
      </c>
      <c r="H269">
        <v>0</v>
      </c>
      <c r="I269">
        <v>1</v>
      </c>
      <c r="J269">
        <v>0</v>
      </c>
      <c r="K269">
        <v>0</v>
      </c>
      <c r="L269">
        <v>0</v>
      </c>
      <c r="M269">
        <v>0</v>
      </c>
      <c r="N269">
        <v>1</v>
      </c>
      <c r="O269" t="s">
        <v>18</v>
      </c>
    </row>
    <row r="270" spans="1:15" x14ac:dyDescent="0.3">
      <c r="A270">
        <v>2233</v>
      </c>
      <c r="B270">
        <v>177766</v>
      </c>
      <c r="C270">
        <v>0</v>
      </c>
      <c r="D270">
        <v>1</v>
      </c>
      <c r="E270">
        <v>53</v>
      </c>
      <c r="F270">
        <v>0</v>
      </c>
      <c r="G270">
        <v>1</v>
      </c>
      <c r="H270">
        <v>0</v>
      </c>
      <c r="I270">
        <v>0</v>
      </c>
      <c r="J270">
        <v>0</v>
      </c>
      <c r="K270">
        <v>0</v>
      </c>
      <c r="L270">
        <v>0</v>
      </c>
      <c r="M270">
        <v>0</v>
      </c>
      <c r="N270">
        <v>1</v>
      </c>
      <c r="O270" t="s">
        <v>18</v>
      </c>
    </row>
    <row r="271" spans="1:15" x14ac:dyDescent="0.3">
      <c r="A271">
        <v>2644</v>
      </c>
      <c r="B271">
        <v>177766</v>
      </c>
      <c r="C271">
        <v>0</v>
      </c>
      <c r="D271">
        <v>1</v>
      </c>
      <c r="E271">
        <v>53</v>
      </c>
      <c r="F271">
        <v>0</v>
      </c>
      <c r="G271">
        <v>1</v>
      </c>
      <c r="H271">
        <v>0</v>
      </c>
      <c r="I271">
        <v>0</v>
      </c>
      <c r="J271">
        <v>0</v>
      </c>
      <c r="K271">
        <v>0</v>
      </c>
      <c r="L271">
        <v>0</v>
      </c>
      <c r="M271">
        <v>0</v>
      </c>
      <c r="N271">
        <v>1</v>
      </c>
      <c r="O271" t="s">
        <v>20</v>
      </c>
    </row>
    <row r="272" spans="1:15" x14ac:dyDescent="0.3">
      <c r="A272">
        <v>1627</v>
      </c>
      <c r="B272">
        <v>177632</v>
      </c>
      <c r="C272">
        <v>0</v>
      </c>
      <c r="D272">
        <v>0</v>
      </c>
      <c r="E272">
        <v>73</v>
      </c>
      <c r="F272">
        <v>0</v>
      </c>
      <c r="G272">
        <v>0</v>
      </c>
      <c r="H272">
        <v>0</v>
      </c>
      <c r="I272">
        <v>1</v>
      </c>
      <c r="J272">
        <v>0</v>
      </c>
      <c r="K272">
        <v>0</v>
      </c>
      <c r="L272">
        <v>0</v>
      </c>
      <c r="M272">
        <v>1</v>
      </c>
      <c r="N272">
        <v>0</v>
      </c>
      <c r="O272" t="s">
        <v>18</v>
      </c>
    </row>
    <row r="273" spans="1:15" x14ac:dyDescent="0.3">
      <c r="A273">
        <v>1210</v>
      </c>
      <c r="B273">
        <v>177622</v>
      </c>
      <c r="C273">
        <v>0</v>
      </c>
      <c r="D273">
        <v>2</v>
      </c>
      <c r="E273">
        <v>50</v>
      </c>
      <c r="F273">
        <v>0</v>
      </c>
      <c r="G273">
        <v>0</v>
      </c>
      <c r="H273">
        <v>0</v>
      </c>
      <c r="I273">
        <v>1</v>
      </c>
      <c r="J273">
        <v>0</v>
      </c>
      <c r="K273">
        <v>0</v>
      </c>
      <c r="L273">
        <v>0</v>
      </c>
      <c r="M273">
        <v>0</v>
      </c>
      <c r="N273">
        <v>1</v>
      </c>
      <c r="O273" t="s">
        <v>20</v>
      </c>
    </row>
    <row r="274" spans="1:15" x14ac:dyDescent="0.3">
      <c r="A274">
        <v>3040</v>
      </c>
      <c r="B274">
        <v>177610</v>
      </c>
      <c r="C274">
        <v>0</v>
      </c>
      <c r="D274">
        <v>1</v>
      </c>
      <c r="E274">
        <v>68</v>
      </c>
      <c r="F274">
        <v>0</v>
      </c>
      <c r="G274">
        <v>1</v>
      </c>
      <c r="H274">
        <v>0</v>
      </c>
      <c r="I274">
        <v>0</v>
      </c>
      <c r="J274">
        <v>0</v>
      </c>
      <c r="K274">
        <v>0</v>
      </c>
      <c r="L274">
        <v>0</v>
      </c>
      <c r="M274">
        <v>0</v>
      </c>
      <c r="N274">
        <v>1</v>
      </c>
      <c r="O274" t="s">
        <v>20</v>
      </c>
    </row>
    <row r="275" spans="1:15" x14ac:dyDescent="0.3">
      <c r="A275">
        <v>2898</v>
      </c>
      <c r="B275">
        <v>177598</v>
      </c>
      <c r="C275">
        <v>0</v>
      </c>
      <c r="D275">
        <v>0</v>
      </c>
      <c r="E275">
        <v>77</v>
      </c>
      <c r="F275">
        <v>0</v>
      </c>
      <c r="G275">
        <v>0</v>
      </c>
      <c r="H275">
        <v>1</v>
      </c>
      <c r="I275">
        <v>0</v>
      </c>
      <c r="J275">
        <v>0</v>
      </c>
      <c r="K275">
        <v>0</v>
      </c>
      <c r="L275">
        <v>0</v>
      </c>
      <c r="M275">
        <v>1</v>
      </c>
      <c r="N275">
        <v>0</v>
      </c>
      <c r="O275" t="s">
        <v>17</v>
      </c>
    </row>
    <row r="276" spans="1:15" x14ac:dyDescent="0.3">
      <c r="A276">
        <v>1907</v>
      </c>
      <c r="B276">
        <v>177583</v>
      </c>
      <c r="C276">
        <v>0</v>
      </c>
      <c r="D276">
        <v>0</v>
      </c>
      <c r="E276">
        <v>42</v>
      </c>
      <c r="F276">
        <v>0</v>
      </c>
      <c r="G276">
        <v>1</v>
      </c>
      <c r="H276">
        <v>0</v>
      </c>
      <c r="I276">
        <v>0</v>
      </c>
      <c r="J276">
        <v>0</v>
      </c>
      <c r="K276">
        <v>0</v>
      </c>
      <c r="L276">
        <v>1</v>
      </c>
      <c r="M276">
        <v>0</v>
      </c>
      <c r="N276">
        <v>0</v>
      </c>
      <c r="O276" t="s">
        <v>15</v>
      </c>
    </row>
    <row r="277" spans="1:15" x14ac:dyDescent="0.3">
      <c r="A277">
        <v>1991</v>
      </c>
      <c r="B277">
        <v>177568</v>
      </c>
      <c r="C277">
        <v>0</v>
      </c>
      <c r="D277">
        <v>1</v>
      </c>
      <c r="E277">
        <v>41</v>
      </c>
      <c r="F277">
        <v>0</v>
      </c>
      <c r="G277">
        <v>0</v>
      </c>
      <c r="H277">
        <v>0</v>
      </c>
      <c r="I277">
        <v>1</v>
      </c>
      <c r="J277">
        <v>0</v>
      </c>
      <c r="K277">
        <v>0</v>
      </c>
      <c r="L277">
        <v>1</v>
      </c>
      <c r="M277">
        <v>0</v>
      </c>
      <c r="N277">
        <v>0</v>
      </c>
      <c r="O277" t="s">
        <v>15</v>
      </c>
    </row>
    <row r="278" spans="1:15" x14ac:dyDescent="0.3">
      <c r="A278">
        <v>2686</v>
      </c>
      <c r="B278">
        <v>177520</v>
      </c>
      <c r="C278">
        <v>0</v>
      </c>
      <c r="D278">
        <v>1</v>
      </c>
      <c r="E278">
        <v>61</v>
      </c>
      <c r="F278">
        <v>0</v>
      </c>
      <c r="G278">
        <v>1</v>
      </c>
      <c r="H278">
        <v>0</v>
      </c>
      <c r="I278">
        <v>0</v>
      </c>
      <c r="J278">
        <v>0</v>
      </c>
      <c r="K278">
        <v>0</v>
      </c>
      <c r="L278">
        <v>0</v>
      </c>
      <c r="M278">
        <v>1</v>
      </c>
      <c r="N278">
        <v>0</v>
      </c>
      <c r="O278" t="s">
        <v>20</v>
      </c>
    </row>
    <row r="279" spans="1:15" x14ac:dyDescent="0.3">
      <c r="A279">
        <v>1294</v>
      </c>
      <c r="B279">
        <v>177457</v>
      </c>
      <c r="C279">
        <v>0</v>
      </c>
      <c r="D279">
        <v>0</v>
      </c>
      <c r="E279">
        <v>73</v>
      </c>
      <c r="F279">
        <v>0</v>
      </c>
      <c r="G279">
        <v>0</v>
      </c>
      <c r="H279">
        <v>1</v>
      </c>
      <c r="I279">
        <v>0</v>
      </c>
      <c r="J279">
        <v>0</v>
      </c>
      <c r="K279">
        <v>0</v>
      </c>
      <c r="L279">
        <v>1</v>
      </c>
      <c r="M279">
        <v>0</v>
      </c>
      <c r="N279">
        <v>0</v>
      </c>
      <c r="O279" t="s">
        <v>20</v>
      </c>
    </row>
    <row r="280" spans="1:15" x14ac:dyDescent="0.3">
      <c r="A280">
        <v>2712</v>
      </c>
      <c r="B280">
        <v>177437</v>
      </c>
      <c r="C280">
        <v>0</v>
      </c>
      <c r="D280">
        <v>0</v>
      </c>
      <c r="E280">
        <v>57</v>
      </c>
      <c r="F280">
        <v>0</v>
      </c>
      <c r="G280">
        <v>1</v>
      </c>
      <c r="H280">
        <v>0</v>
      </c>
      <c r="I280">
        <v>0</v>
      </c>
      <c r="J280">
        <v>0</v>
      </c>
      <c r="K280">
        <v>0</v>
      </c>
      <c r="L280">
        <v>1</v>
      </c>
      <c r="M280">
        <v>0</v>
      </c>
      <c r="N280">
        <v>0</v>
      </c>
      <c r="O280" t="s">
        <v>17</v>
      </c>
    </row>
    <row r="281" spans="1:15" x14ac:dyDescent="0.3">
      <c r="A281">
        <v>2302</v>
      </c>
      <c r="B281">
        <v>177382</v>
      </c>
      <c r="C281">
        <v>0</v>
      </c>
      <c r="D281">
        <v>1</v>
      </c>
      <c r="E281">
        <v>52</v>
      </c>
      <c r="F281">
        <v>0</v>
      </c>
      <c r="G281">
        <v>0</v>
      </c>
      <c r="H281">
        <v>0</v>
      </c>
      <c r="I281">
        <v>1</v>
      </c>
      <c r="J281">
        <v>0</v>
      </c>
      <c r="K281">
        <v>0</v>
      </c>
      <c r="L281">
        <v>1</v>
      </c>
      <c r="M281">
        <v>0</v>
      </c>
      <c r="N281">
        <v>0</v>
      </c>
      <c r="O281" t="s">
        <v>20</v>
      </c>
    </row>
    <row r="282" spans="1:15" x14ac:dyDescent="0.3">
      <c r="A282">
        <v>1120</v>
      </c>
      <c r="B282">
        <v>177376</v>
      </c>
      <c r="C282">
        <v>1</v>
      </c>
      <c r="D282">
        <v>1</v>
      </c>
      <c r="E282">
        <v>64</v>
      </c>
      <c r="F282">
        <v>0</v>
      </c>
      <c r="G282">
        <v>0</v>
      </c>
      <c r="H282">
        <v>0</v>
      </c>
      <c r="I282">
        <v>1</v>
      </c>
      <c r="J282">
        <v>0</v>
      </c>
      <c r="K282">
        <v>0</v>
      </c>
      <c r="L282">
        <v>0</v>
      </c>
      <c r="M282">
        <v>0</v>
      </c>
      <c r="N282">
        <v>1</v>
      </c>
      <c r="O282" t="s">
        <v>20</v>
      </c>
    </row>
    <row r="283" spans="1:15" x14ac:dyDescent="0.3">
      <c r="A283">
        <v>1655</v>
      </c>
      <c r="B283">
        <v>177353</v>
      </c>
      <c r="C283">
        <v>0</v>
      </c>
      <c r="D283">
        <v>1</v>
      </c>
      <c r="E283">
        <v>40</v>
      </c>
      <c r="F283">
        <v>0</v>
      </c>
      <c r="G283">
        <v>1</v>
      </c>
      <c r="H283">
        <v>0</v>
      </c>
      <c r="I283">
        <v>0</v>
      </c>
      <c r="J283">
        <v>0</v>
      </c>
      <c r="K283">
        <v>0</v>
      </c>
      <c r="L283">
        <v>1</v>
      </c>
      <c r="M283">
        <v>0</v>
      </c>
      <c r="N283">
        <v>0</v>
      </c>
      <c r="O283" t="s">
        <v>15</v>
      </c>
    </row>
    <row r="284" spans="1:15" x14ac:dyDescent="0.3">
      <c r="A284">
        <v>2427</v>
      </c>
      <c r="B284">
        <v>177343</v>
      </c>
      <c r="C284">
        <v>0</v>
      </c>
      <c r="D284">
        <v>0</v>
      </c>
      <c r="E284">
        <v>55</v>
      </c>
      <c r="F284">
        <v>0</v>
      </c>
      <c r="G284">
        <v>1</v>
      </c>
      <c r="H284">
        <v>0</v>
      </c>
      <c r="I284">
        <v>0</v>
      </c>
      <c r="J284">
        <v>0</v>
      </c>
      <c r="K284">
        <v>0</v>
      </c>
      <c r="L284">
        <v>1</v>
      </c>
      <c r="M284">
        <v>0</v>
      </c>
      <c r="N284">
        <v>0</v>
      </c>
      <c r="O284" t="s">
        <v>16</v>
      </c>
    </row>
    <row r="285" spans="1:15" x14ac:dyDescent="0.3">
      <c r="A285">
        <v>1102</v>
      </c>
      <c r="B285">
        <v>177298</v>
      </c>
      <c r="C285">
        <v>0</v>
      </c>
      <c r="D285">
        <v>1</v>
      </c>
      <c r="E285">
        <v>41</v>
      </c>
      <c r="F285">
        <v>0</v>
      </c>
      <c r="G285">
        <v>0</v>
      </c>
      <c r="H285">
        <v>0</v>
      </c>
      <c r="I285">
        <v>1</v>
      </c>
      <c r="J285">
        <v>0</v>
      </c>
      <c r="K285">
        <v>0</v>
      </c>
      <c r="L285">
        <v>1</v>
      </c>
      <c r="M285">
        <v>0</v>
      </c>
      <c r="N285">
        <v>0</v>
      </c>
      <c r="O285" t="s">
        <v>20</v>
      </c>
    </row>
    <row r="286" spans="1:15" x14ac:dyDescent="0.3">
      <c r="A286">
        <v>2764</v>
      </c>
      <c r="B286">
        <v>177298</v>
      </c>
      <c r="C286">
        <v>0</v>
      </c>
      <c r="D286">
        <v>1</v>
      </c>
      <c r="E286">
        <v>41</v>
      </c>
      <c r="F286">
        <v>0</v>
      </c>
      <c r="G286">
        <v>0</v>
      </c>
      <c r="H286">
        <v>0</v>
      </c>
      <c r="I286">
        <v>1</v>
      </c>
      <c r="J286">
        <v>0</v>
      </c>
      <c r="K286">
        <v>0</v>
      </c>
      <c r="L286">
        <v>1</v>
      </c>
      <c r="M286">
        <v>0</v>
      </c>
      <c r="N286">
        <v>0</v>
      </c>
      <c r="O286" t="s">
        <v>20</v>
      </c>
    </row>
    <row r="287" spans="1:15" x14ac:dyDescent="0.3">
      <c r="A287">
        <v>2203</v>
      </c>
      <c r="B287">
        <v>177297</v>
      </c>
      <c r="C287">
        <v>0</v>
      </c>
      <c r="D287">
        <v>0</v>
      </c>
      <c r="E287">
        <v>63</v>
      </c>
      <c r="F287">
        <v>1</v>
      </c>
      <c r="G287">
        <v>0</v>
      </c>
      <c r="H287">
        <v>0</v>
      </c>
      <c r="I287">
        <v>0</v>
      </c>
      <c r="J287">
        <v>0</v>
      </c>
      <c r="K287">
        <v>0</v>
      </c>
      <c r="L287">
        <v>0</v>
      </c>
      <c r="M287">
        <v>0</v>
      </c>
      <c r="N287">
        <v>0</v>
      </c>
      <c r="O287" t="s">
        <v>18</v>
      </c>
    </row>
    <row r="288" spans="1:15" x14ac:dyDescent="0.3">
      <c r="A288">
        <v>2942</v>
      </c>
      <c r="B288">
        <v>177226</v>
      </c>
      <c r="C288">
        <v>0</v>
      </c>
      <c r="D288">
        <v>1</v>
      </c>
      <c r="E288">
        <v>57</v>
      </c>
      <c r="F288">
        <v>0</v>
      </c>
      <c r="G288">
        <v>0</v>
      </c>
      <c r="H288">
        <v>0</v>
      </c>
      <c r="I288">
        <v>1</v>
      </c>
      <c r="J288">
        <v>0</v>
      </c>
      <c r="K288">
        <v>0</v>
      </c>
      <c r="L288">
        <v>1</v>
      </c>
      <c r="M288">
        <v>0</v>
      </c>
      <c r="N288">
        <v>0</v>
      </c>
      <c r="O288" t="s">
        <v>19</v>
      </c>
    </row>
    <row r="289" spans="1:15" x14ac:dyDescent="0.3">
      <c r="A289">
        <v>2149</v>
      </c>
      <c r="B289">
        <v>177142</v>
      </c>
      <c r="C289">
        <v>0</v>
      </c>
      <c r="D289">
        <v>0</v>
      </c>
      <c r="E289">
        <v>72</v>
      </c>
      <c r="F289">
        <v>0</v>
      </c>
      <c r="G289">
        <v>1</v>
      </c>
      <c r="H289">
        <v>0</v>
      </c>
      <c r="I289">
        <v>0</v>
      </c>
      <c r="J289">
        <v>0</v>
      </c>
      <c r="K289">
        <v>0</v>
      </c>
      <c r="L289">
        <v>1</v>
      </c>
      <c r="M289">
        <v>0</v>
      </c>
      <c r="N289">
        <v>0</v>
      </c>
      <c r="O289" t="s">
        <v>18</v>
      </c>
    </row>
    <row r="290" spans="1:15" x14ac:dyDescent="0.3">
      <c r="A290">
        <v>2193</v>
      </c>
      <c r="B290">
        <v>177044</v>
      </c>
      <c r="C290">
        <v>0</v>
      </c>
      <c r="D290">
        <v>1</v>
      </c>
      <c r="E290">
        <v>48</v>
      </c>
      <c r="F290">
        <v>0</v>
      </c>
      <c r="G290">
        <v>0</v>
      </c>
      <c r="H290">
        <v>0</v>
      </c>
      <c r="I290">
        <v>1</v>
      </c>
      <c r="J290">
        <v>0</v>
      </c>
      <c r="K290">
        <v>0</v>
      </c>
      <c r="L290">
        <v>1</v>
      </c>
      <c r="M290">
        <v>0</v>
      </c>
      <c r="N290">
        <v>0</v>
      </c>
      <c r="O290" t="s">
        <v>16</v>
      </c>
    </row>
    <row r="291" spans="1:15" x14ac:dyDescent="0.3">
      <c r="A291">
        <v>2028</v>
      </c>
      <c r="B291">
        <v>177037</v>
      </c>
      <c r="C291">
        <v>0</v>
      </c>
      <c r="D291">
        <v>1</v>
      </c>
      <c r="E291">
        <v>60</v>
      </c>
      <c r="F291">
        <v>0</v>
      </c>
      <c r="G291">
        <v>1</v>
      </c>
      <c r="H291">
        <v>0</v>
      </c>
      <c r="I291">
        <v>0</v>
      </c>
      <c r="J291">
        <v>0</v>
      </c>
      <c r="K291">
        <v>0</v>
      </c>
      <c r="L291">
        <v>0</v>
      </c>
      <c r="M291">
        <v>0</v>
      </c>
      <c r="N291">
        <v>1</v>
      </c>
      <c r="O291" t="s">
        <v>17</v>
      </c>
    </row>
    <row r="292" spans="1:15" x14ac:dyDescent="0.3">
      <c r="A292">
        <v>2998</v>
      </c>
      <c r="B292">
        <v>177027</v>
      </c>
      <c r="C292">
        <v>0</v>
      </c>
      <c r="D292">
        <v>1</v>
      </c>
      <c r="E292">
        <v>68</v>
      </c>
      <c r="F292">
        <v>0</v>
      </c>
      <c r="G292">
        <v>1</v>
      </c>
      <c r="H292">
        <v>0</v>
      </c>
      <c r="I292">
        <v>0</v>
      </c>
      <c r="J292">
        <v>0</v>
      </c>
      <c r="K292">
        <v>0</v>
      </c>
      <c r="L292">
        <v>0</v>
      </c>
      <c r="M292">
        <v>1</v>
      </c>
      <c r="N292">
        <v>0</v>
      </c>
      <c r="O292" t="s">
        <v>20</v>
      </c>
    </row>
    <row r="293" spans="1:15" x14ac:dyDescent="0.3">
      <c r="A293">
        <v>2464</v>
      </c>
      <c r="B293">
        <v>176998</v>
      </c>
      <c r="C293">
        <v>0</v>
      </c>
      <c r="D293">
        <v>1</v>
      </c>
      <c r="E293">
        <v>65</v>
      </c>
      <c r="F293">
        <v>0</v>
      </c>
      <c r="G293">
        <v>1</v>
      </c>
      <c r="H293">
        <v>0</v>
      </c>
      <c r="I293">
        <v>0</v>
      </c>
      <c r="J293">
        <v>0</v>
      </c>
      <c r="K293">
        <v>0</v>
      </c>
      <c r="L293">
        <v>1</v>
      </c>
      <c r="M293">
        <v>0</v>
      </c>
      <c r="N293">
        <v>0</v>
      </c>
      <c r="O293" t="s">
        <v>20</v>
      </c>
    </row>
    <row r="294" spans="1:15" x14ac:dyDescent="0.3">
      <c r="A294">
        <v>1018</v>
      </c>
      <c r="B294">
        <v>176995</v>
      </c>
      <c r="C294">
        <v>0</v>
      </c>
      <c r="D294">
        <v>1</v>
      </c>
      <c r="E294">
        <v>71</v>
      </c>
      <c r="F294">
        <v>0</v>
      </c>
      <c r="G294">
        <v>1</v>
      </c>
      <c r="H294">
        <v>0</v>
      </c>
      <c r="I294">
        <v>0</v>
      </c>
      <c r="J294">
        <v>0</v>
      </c>
      <c r="K294">
        <v>0</v>
      </c>
      <c r="L294">
        <v>0</v>
      </c>
      <c r="M294">
        <v>1</v>
      </c>
      <c r="N294">
        <v>0</v>
      </c>
      <c r="O294" t="s">
        <v>20</v>
      </c>
    </row>
    <row r="295" spans="1:15" x14ac:dyDescent="0.3">
      <c r="A295">
        <v>1521</v>
      </c>
      <c r="B295">
        <v>176982</v>
      </c>
      <c r="C295">
        <v>0</v>
      </c>
      <c r="D295">
        <v>0</v>
      </c>
      <c r="E295">
        <v>53</v>
      </c>
      <c r="F295">
        <v>1</v>
      </c>
      <c r="G295">
        <v>0</v>
      </c>
      <c r="H295">
        <v>0</v>
      </c>
      <c r="I295">
        <v>0</v>
      </c>
      <c r="J295">
        <v>0</v>
      </c>
      <c r="K295">
        <v>0</v>
      </c>
      <c r="L295">
        <v>1</v>
      </c>
      <c r="M295">
        <v>0</v>
      </c>
      <c r="N295">
        <v>0</v>
      </c>
      <c r="O295" t="s">
        <v>16</v>
      </c>
    </row>
    <row r="296" spans="1:15" x14ac:dyDescent="0.3">
      <c r="A296">
        <v>2930</v>
      </c>
      <c r="B296">
        <v>176842</v>
      </c>
      <c r="C296">
        <v>0</v>
      </c>
      <c r="D296">
        <v>0</v>
      </c>
      <c r="E296">
        <v>70</v>
      </c>
      <c r="F296">
        <v>0</v>
      </c>
      <c r="G296">
        <v>0</v>
      </c>
      <c r="H296">
        <v>0</v>
      </c>
      <c r="I296">
        <v>0</v>
      </c>
      <c r="J296">
        <v>1</v>
      </c>
      <c r="K296">
        <v>0</v>
      </c>
      <c r="L296">
        <v>0</v>
      </c>
      <c r="M296">
        <v>0</v>
      </c>
      <c r="N296">
        <v>1</v>
      </c>
      <c r="O296" t="s">
        <v>19</v>
      </c>
    </row>
    <row r="297" spans="1:15" x14ac:dyDescent="0.3">
      <c r="A297">
        <v>2527</v>
      </c>
      <c r="B297">
        <v>176800</v>
      </c>
      <c r="C297">
        <v>0</v>
      </c>
      <c r="D297">
        <v>0</v>
      </c>
      <c r="E297">
        <v>55</v>
      </c>
      <c r="F297">
        <v>0</v>
      </c>
      <c r="G297">
        <v>1</v>
      </c>
      <c r="H297">
        <v>0</v>
      </c>
      <c r="I297">
        <v>0</v>
      </c>
      <c r="J297">
        <v>0</v>
      </c>
      <c r="K297">
        <v>0</v>
      </c>
      <c r="L297">
        <v>0</v>
      </c>
      <c r="M297">
        <v>0</v>
      </c>
      <c r="N297">
        <v>0</v>
      </c>
      <c r="O297" t="s">
        <v>18</v>
      </c>
    </row>
    <row r="298" spans="1:15" x14ac:dyDescent="0.3">
      <c r="A298">
        <v>2091</v>
      </c>
      <c r="B298">
        <v>176773</v>
      </c>
      <c r="C298">
        <v>0</v>
      </c>
      <c r="D298">
        <v>0</v>
      </c>
      <c r="E298">
        <v>66</v>
      </c>
      <c r="F298">
        <v>1</v>
      </c>
      <c r="G298">
        <v>0</v>
      </c>
      <c r="H298">
        <v>0</v>
      </c>
      <c r="I298">
        <v>0</v>
      </c>
      <c r="J298">
        <v>0</v>
      </c>
      <c r="K298">
        <v>0</v>
      </c>
      <c r="L298">
        <v>1</v>
      </c>
      <c r="M298">
        <v>0</v>
      </c>
      <c r="N298">
        <v>0</v>
      </c>
      <c r="O298" t="s">
        <v>16</v>
      </c>
    </row>
    <row r="299" spans="1:15" x14ac:dyDescent="0.3">
      <c r="A299">
        <v>2240</v>
      </c>
      <c r="B299">
        <v>176653</v>
      </c>
      <c r="C299">
        <v>0</v>
      </c>
      <c r="D299">
        <v>0</v>
      </c>
      <c r="E299">
        <v>51</v>
      </c>
      <c r="F299">
        <v>0</v>
      </c>
      <c r="G299">
        <v>0</v>
      </c>
      <c r="H299">
        <v>0</v>
      </c>
      <c r="I299">
        <v>1</v>
      </c>
      <c r="J299">
        <v>0</v>
      </c>
      <c r="K299">
        <v>0</v>
      </c>
      <c r="L299">
        <v>1</v>
      </c>
      <c r="M299">
        <v>0</v>
      </c>
      <c r="N299">
        <v>0</v>
      </c>
      <c r="O299" t="s">
        <v>19</v>
      </c>
    </row>
    <row r="300" spans="1:15" x14ac:dyDescent="0.3">
      <c r="A300">
        <v>1873</v>
      </c>
      <c r="B300">
        <v>176630</v>
      </c>
      <c r="C300">
        <v>0</v>
      </c>
      <c r="D300">
        <v>0</v>
      </c>
      <c r="E300">
        <v>37</v>
      </c>
      <c r="F300">
        <v>0</v>
      </c>
      <c r="G300">
        <v>1</v>
      </c>
      <c r="H300">
        <v>0</v>
      </c>
      <c r="I300">
        <v>0</v>
      </c>
      <c r="J300">
        <v>0</v>
      </c>
      <c r="K300">
        <v>0</v>
      </c>
      <c r="L300">
        <v>1</v>
      </c>
      <c r="M300">
        <v>0</v>
      </c>
      <c r="N300">
        <v>0</v>
      </c>
      <c r="O300" t="s">
        <v>18</v>
      </c>
    </row>
    <row r="301" spans="1:15" x14ac:dyDescent="0.3">
      <c r="A301">
        <v>2223</v>
      </c>
      <c r="B301">
        <v>176624</v>
      </c>
      <c r="C301">
        <v>0</v>
      </c>
      <c r="D301">
        <v>1</v>
      </c>
      <c r="E301">
        <v>58</v>
      </c>
      <c r="F301">
        <v>0</v>
      </c>
      <c r="G301">
        <v>0</v>
      </c>
      <c r="H301">
        <v>1</v>
      </c>
      <c r="I301">
        <v>0</v>
      </c>
      <c r="J301">
        <v>0</v>
      </c>
      <c r="K301">
        <v>0</v>
      </c>
      <c r="L301">
        <v>1</v>
      </c>
      <c r="M301">
        <v>0</v>
      </c>
      <c r="N301">
        <v>0</v>
      </c>
      <c r="O301" t="s">
        <v>16</v>
      </c>
    </row>
    <row r="302" spans="1:15" x14ac:dyDescent="0.3">
      <c r="A302">
        <v>1696</v>
      </c>
      <c r="B302">
        <v>176618</v>
      </c>
      <c r="C302">
        <v>0</v>
      </c>
      <c r="D302">
        <v>0</v>
      </c>
      <c r="E302">
        <v>45</v>
      </c>
      <c r="F302">
        <v>0</v>
      </c>
      <c r="G302">
        <v>1</v>
      </c>
      <c r="H302">
        <v>0</v>
      </c>
      <c r="I302">
        <v>0</v>
      </c>
      <c r="J302">
        <v>0</v>
      </c>
      <c r="K302">
        <v>0</v>
      </c>
      <c r="L302">
        <v>0</v>
      </c>
      <c r="M302">
        <v>0</v>
      </c>
      <c r="N302">
        <v>1</v>
      </c>
      <c r="O302" t="s">
        <v>20</v>
      </c>
    </row>
    <row r="303" spans="1:15" x14ac:dyDescent="0.3">
      <c r="A303">
        <v>2330</v>
      </c>
      <c r="B303">
        <v>176542</v>
      </c>
      <c r="C303">
        <v>0</v>
      </c>
      <c r="D303">
        <v>0</v>
      </c>
      <c r="E303">
        <v>64</v>
      </c>
      <c r="F303">
        <v>0</v>
      </c>
      <c r="G303">
        <v>0</v>
      </c>
      <c r="H303">
        <v>0</v>
      </c>
      <c r="I303">
        <v>1</v>
      </c>
      <c r="J303">
        <v>0</v>
      </c>
      <c r="K303">
        <v>0</v>
      </c>
      <c r="L303">
        <v>0</v>
      </c>
      <c r="M303">
        <v>0</v>
      </c>
      <c r="N303">
        <v>1</v>
      </c>
      <c r="O303" t="s">
        <v>19</v>
      </c>
    </row>
    <row r="304" spans="1:15" x14ac:dyDescent="0.3">
      <c r="A304">
        <v>2863</v>
      </c>
      <c r="B304">
        <v>176532</v>
      </c>
      <c r="C304">
        <v>1</v>
      </c>
      <c r="D304">
        <v>1</v>
      </c>
      <c r="E304">
        <v>45</v>
      </c>
      <c r="F304">
        <v>0</v>
      </c>
      <c r="G304">
        <v>0</v>
      </c>
      <c r="H304">
        <v>0</v>
      </c>
      <c r="I304">
        <v>1</v>
      </c>
      <c r="J304">
        <v>0</v>
      </c>
      <c r="K304">
        <v>0</v>
      </c>
      <c r="L304">
        <v>1</v>
      </c>
      <c r="M304">
        <v>0</v>
      </c>
      <c r="N304">
        <v>0</v>
      </c>
      <c r="O304" t="s">
        <v>18</v>
      </c>
    </row>
    <row r="305" spans="1:15" x14ac:dyDescent="0.3">
      <c r="A305">
        <v>3023</v>
      </c>
      <c r="B305">
        <v>176467</v>
      </c>
      <c r="C305">
        <v>1</v>
      </c>
      <c r="D305">
        <v>0</v>
      </c>
      <c r="E305">
        <v>50</v>
      </c>
      <c r="F305">
        <v>0</v>
      </c>
      <c r="G305">
        <v>0</v>
      </c>
      <c r="H305">
        <v>1</v>
      </c>
      <c r="I305">
        <v>0</v>
      </c>
      <c r="J305">
        <v>0</v>
      </c>
      <c r="K305">
        <v>0</v>
      </c>
      <c r="L305">
        <v>1</v>
      </c>
      <c r="M305">
        <v>0</v>
      </c>
      <c r="N305">
        <v>0</v>
      </c>
      <c r="O305" t="s">
        <v>15</v>
      </c>
    </row>
    <row r="306" spans="1:15" x14ac:dyDescent="0.3">
      <c r="A306">
        <v>2574</v>
      </c>
      <c r="B306">
        <v>176445</v>
      </c>
      <c r="C306">
        <v>1</v>
      </c>
      <c r="D306">
        <v>0</v>
      </c>
      <c r="E306">
        <v>49</v>
      </c>
      <c r="F306">
        <v>0</v>
      </c>
      <c r="G306">
        <v>1</v>
      </c>
      <c r="H306">
        <v>0</v>
      </c>
      <c r="I306">
        <v>0</v>
      </c>
      <c r="J306">
        <v>0</v>
      </c>
      <c r="K306">
        <v>0</v>
      </c>
      <c r="L306">
        <v>1</v>
      </c>
      <c r="M306">
        <v>0</v>
      </c>
      <c r="N306">
        <v>0</v>
      </c>
      <c r="O306" t="s">
        <v>17</v>
      </c>
    </row>
    <row r="307" spans="1:15" x14ac:dyDescent="0.3">
      <c r="A307">
        <v>1801</v>
      </c>
      <c r="B307">
        <v>176412</v>
      </c>
      <c r="C307">
        <v>0</v>
      </c>
      <c r="D307">
        <v>0</v>
      </c>
      <c r="E307">
        <v>40</v>
      </c>
      <c r="F307">
        <v>0</v>
      </c>
      <c r="G307">
        <v>0</v>
      </c>
      <c r="H307">
        <v>1</v>
      </c>
      <c r="I307">
        <v>0</v>
      </c>
      <c r="J307">
        <v>0</v>
      </c>
      <c r="K307">
        <v>0</v>
      </c>
      <c r="L307">
        <v>0</v>
      </c>
      <c r="M307">
        <v>0</v>
      </c>
      <c r="N307">
        <v>1</v>
      </c>
      <c r="O307" t="s">
        <v>18</v>
      </c>
    </row>
    <row r="308" spans="1:15" x14ac:dyDescent="0.3">
      <c r="A308">
        <v>3027</v>
      </c>
      <c r="B308">
        <v>176320</v>
      </c>
      <c r="C308">
        <v>0</v>
      </c>
      <c r="D308">
        <v>1</v>
      </c>
      <c r="E308">
        <v>61</v>
      </c>
      <c r="F308">
        <v>0</v>
      </c>
      <c r="G308">
        <v>0</v>
      </c>
      <c r="H308">
        <v>0</v>
      </c>
      <c r="I308">
        <v>0</v>
      </c>
      <c r="J308">
        <v>1</v>
      </c>
      <c r="K308">
        <v>0</v>
      </c>
      <c r="L308">
        <v>1</v>
      </c>
      <c r="M308">
        <v>0</v>
      </c>
      <c r="N308">
        <v>0</v>
      </c>
      <c r="O308" t="s">
        <v>16</v>
      </c>
    </row>
    <row r="309" spans="1:15" x14ac:dyDescent="0.3">
      <c r="A309">
        <v>3154</v>
      </c>
      <c r="B309">
        <v>176234</v>
      </c>
      <c r="C309">
        <v>0</v>
      </c>
      <c r="D309">
        <v>1</v>
      </c>
      <c r="E309">
        <v>48</v>
      </c>
      <c r="F309">
        <v>0</v>
      </c>
      <c r="G309">
        <v>1</v>
      </c>
      <c r="H309">
        <v>0</v>
      </c>
      <c r="I309">
        <v>0</v>
      </c>
      <c r="J309">
        <v>0</v>
      </c>
      <c r="K309">
        <v>0</v>
      </c>
      <c r="L309">
        <v>0</v>
      </c>
      <c r="M309">
        <v>1</v>
      </c>
      <c r="N309">
        <v>0</v>
      </c>
      <c r="O309" t="s">
        <v>20</v>
      </c>
    </row>
    <row r="310" spans="1:15" x14ac:dyDescent="0.3">
      <c r="A310">
        <v>1624</v>
      </c>
      <c r="B310">
        <v>176140</v>
      </c>
      <c r="C310">
        <v>0</v>
      </c>
      <c r="D310">
        <v>0</v>
      </c>
      <c r="E310">
        <v>72</v>
      </c>
      <c r="F310">
        <v>0</v>
      </c>
      <c r="G310">
        <v>0</v>
      </c>
      <c r="H310">
        <v>0</v>
      </c>
      <c r="I310">
        <v>1</v>
      </c>
      <c r="J310">
        <v>0</v>
      </c>
      <c r="K310">
        <v>0</v>
      </c>
      <c r="L310">
        <v>0</v>
      </c>
      <c r="M310">
        <v>0</v>
      </c>
      <c r="N310">
        <v>1</v>
      </c>
      <c r="O310" t="s">
        <v>20</v>
      </c>
    </row>
    <row r="311" spans="1:15" x14ac:dyDescent="0.3">
      <c r="A311">
        <v>2024</v>
      </c>
      <c r="B311">
        <v>176081</v>
      </c>
      <c r="C311">
        <v>0</v>
      </c>
      <c r="D311">
        <v>0</v>
      </c>
      <c r="E311">
        <v>58</v>
      </c>
      <c r="F311">
        <v>0</v>
      </c>
      <c r="G311">
        <v>0</v>
      </c>
      <c r="H311">
        <v>0</v>
      </c>
      <c r="I311">
        <v>1</v>
      </c>
      <c r="J311">
        <v>0</v>
      </c>
      <c r="K311">
        <v>0</v>
      </c>
      <c r="L311">
        <v>1</v>
      </c>
      <c r="M311">
        <v>0</v>
      </c>
      <c r="N311">
        <v>0</v>
      </c>
      <c r="O311" t="s">
        <v>19</v>
      </c>
    </row>
    <row r="312" spans="1:15" x14ac:dyDescent="0.3">
      <c r="A312">
        <v>2529</v>
      </c>
      <c r="B312">
        <v>176081</v>
      </c>
      <c r="C312">
        <v>0</v>
      </c>
      <c r="D312">
        <v>0</v>
      </c>
      <c r="E312">
        <v>58</v>
      </c>
      <c r="F312">
        <v>0</v>
      </c>
      <c r="G312">
        <v>0</v>
      </c>
      <c r="H312">
        <v>0</v>
      </c>
      <c r="I312">
        <v>1</v>
      </c>
      <c r="J312">
        <v>0</v>
      </c>
      <c r="K312">
        <v>0</v>
      </c>
      <c r="L312">
        <v>1</v>
      </c>
      <c r="M312">
        <v>0</v>
      </c>
      <c r="N312">
        <v>0</v>
      </c>
      <c r="O312" t="s">
        <v>16</v>
      </c>
    </row>
    <row r="313" spans="1:15" x14ac:dyDescent="0.3">
      <c r="A313">
        <v>3068</v>
      </c>
      <c r="B313">
        <v>176068</v>
      </c>
      <c r="C313">
        <v>0</v>
      </c>
      <c r="D313">
        <v>1</v>
      </c>
      <c r="E313">
        <v>45</v>
      </c>
      <c r="F313">
        <v>0</v>
      </c>
      <c r="G313">
        <v>1</v>
      </c>
      <c r="H313">
        <v>0</v>
      </c>
      <c r="I313">
        <v>0</v>
      </c>
      <c r="J313">
        <v>0</v>
      </c>
      <c r="K313">
        <v>0</v>
      </c>
      <c r="L313">
        <v>1</v>
      </c>
      <c r="M313">
        <v>0</v>
      </c>
      <c r="N313">
        <v>0</v>
      </c>
      <c r="O313" t="s">
        <v>19</v>
      </c>
    </row>
    <row r="314" spans="1:15" x14ac:dyDescent="0.3">
      <c r="A314">
        <v>2086</v>
      </c>
      <c r="B314">
        <v>176045</v>
      </c>
      <c r="C314">
        <v>0</v>
      </c>
      <c r="D314">
        <v>0</v>
      </c>
      <c r="E314">
        <v>60</v>
      </c>
      <c r="F314">
        <v>0</v>
      </c>
      <c r="G314">
        <v>0</v>
      </c>
      <c r="H314">
        <v>1</v>
      </c>
      <c r="I314">
        <v>0</v>
      </c>
      <c r="J314">
        <v>0</v>
      </c>
      <c r="K314">
        <v>0</v>
      </c>
      <c r="L314">
        <v>0</v>
      </c>
      <c r="M314">
        <v>0</v>
      </c>
      <c r="N314">
        <v>1</v>
      </c>
      <c r="O314" t="s">
        <v>20</v>
      </c>
    </row>
    <row r="315" spans="1:15" x14ac:dyDescent="0.3">
      <c r="A315">
        <v>1476</v>
      </c>
      <c r="B315">
        <v>176005</v>
      </c>
      <c r="C315">
        <v>0</v>
      </c>
      <c r="D315">
        <v>0</v>
      </c>
      <c r="E315">
        <v>65</v>
      </c>
      <c r="F315">
        <v>0</v>
      </c>
      <c r="G315">
        <v>0</v>
      </c>
      <c r="H315">
        <v>0</v>
      </c>
      <c r="I315">
        <v>1</v>
      </c>
      <c r="J315">
        <v>0</v>
      </c>
      <c r="K315">
        <v>0</v>
      </c>
      <c r="L315">
        <v>1</v>
      </c>
      <c r="M315">
        <v>0</v>
      </c>
      <c r="N315">
        <v>0</v>
      </c>
      <c r="O315" t="s">
        <v>17</v>
      </c>
    </row>
    <row r="316" spans="1:15" x14ac:dyDescent="0.3">
      <c r="A316">
        <v>1189</v>
      </c>
      <c r="B316">
        <v>175922</v>
      </c>
      <c r="C316">
        <v>0</v>
      </c>
      <c r="D316">
        <v>0</v>
      </c>
      <c r="E316">
        <v>52</v>
      </c>
      <c r="F316">
        <v>0</v>
      </c>
      <c r="G316">
        <v>0</v>
      </c>
      <c r="H316">
        <v>1</v>
      </c>
      <c r="I316">
        <v>0</v>
      </c>
      <c r="J316">
        <v>0</v>
      </c>
      <c r="K316">
        <v>0</v>
      </c>
      <c r="L316">
        <v>1</v>
      </c>
      <c r="M316">
        <v>0</v>
      </c>
      <c r="N316">
        <v>0</v>
      </c>
      <c r="O316" t="s">
        <v>18</v>
      </c>
    </row>
    <row r="317" spans="1:15" x14ac:dyDescent="0.3">
      <c r="A317">
        <v>2909</v>
      </c>
      <c r="B317">
        <v>175903</v>
      </c>
      <c r="C317">
        <v>0</v>
      </c>
      <c r="D317">
        <v>1</v>
      </c>
      <c r="E317">
        <v>69</v>
      </c>
      <c r="F317">
        <v>0</v>
      </c>
      <c r="G317">
        <v>1</v>
      </c>
      <c r="H317">
        <v>0</v>
      </c>
      <c r="I317">
        <v>0</v>
      </c>
      <c r="J317">
        <v>0</v>
      </c>
      <c r="K317">
        <v>0</v>
      </c>
      <c r="L317">
        <v>1</v>
      </c>
      <c r="M317">
        <v>0</v>
      </c>
      <c r="N317">
        <v>0</v>
      </c>
      <c r="O317" t="s">
        <v>15</v>
      </c>
    </row>
    <row r="318" spans="1:15" x14ac:dyDescent="0.3">
      <c r="A318">
        <v>1399</v>
      </c>
      <c r="B318">
        <v>175865</v>
      </c>
      <c r="C318">
        <v>0</v>
      </c>
      <c r="D318">
        <v>0</v>
      </c>
      <c r="E318">
        <v>77</v>
      </c>
      <c r="F318">
        <v>0</v>
      </c>
      <c r="G318">
        <v>1</v>
      </c>
      <c r="H318">
        <v>0</v>
      </c>
      <c r="I318">
        <v>0</v>
      </c>
      <c r="J318">
        <v>0</v>
      </c>
      <c r="K318">
        <v>0</v>
      </c>
      <c r="L318">
        <v>0</v>
      </c>
      <c r="M318">
        <v>0</v>
      </c>
      <c r="N318">
        <v>1</v>
      </c>
      <c r="O318" t="s">
        <v>18</v>
      </c>
    </row>
    <row r="319" spans="1:15" x14ac:dyDescent="0.3">
      <c r="A319">
        <v>1072</v>
      </c>
      <c r="B319">
        <v>175825</v>
      </c>
      <c r="C319">
        <v>0</v>
      </c>
      <c r="D319">
        <v>0</v>
      </c>
      <c r="E319">
        <v>44</v>
      </c>
      <c r="F319">
        <v>0</v>
      </c>
      <c r="G319">
        <v>0</v>
      </c>
      <c r="H319">
        <v>1</v>
      </c>
      <c r="I319">
        <v>0</v>
      </c>
      <c r="J319">
        <v>0</v>
      </c>
      <c r="K319">
        <v>0</v>
      </c>
      <c r="L319">
        <v>1</v>
      </c>
      <c r="M319">
        <v>0</v>
      </c>
      <c r="N319">
        <v>0</v>
      </c>
      <c r="O319" t="s">
        <v>20</v>
      </c>
    </row>
    <row r="320" spans="1:15" x14ac:dyDescent="0.3">
      <c r="A320">
        <v>2565</v>
      </c>
      <c r="B320">
        <v>175794</v>
      </c>
      <c r="C320">
        <v>0</v>
      </c>
      <c r="D320">
        <v>0</v>
      </c>
      <c r="E320">
        <v>33</v>
      </c>
      <c r="F320">
        <v>0</v>
      </c>
      <c r="G320">
        <v>1</v>
      </c>
      <c r="H320">
        <v>0</v>
      </c>
      <c r="I320">
        <v>0</v>
      </c>
      <c r="J320">
        <v>0</v>
      </c>
      <c r="K320">
        <v>0</v>
      </c>
      <c r="L320">
        <v>1</v>
      </c>
      <c r="M320">
        <v>0</v>
      </c>
      <c r="N320">
        <v>0</v>
      </c>
      <c r="O320" t="s">
        <v>16</v>
      </c>
    </row>
    <row r="321" spans="1:15" x14ac:dyDescent="0.3">
      <c r="A321">
        <v>1056</v>
      </c>
      <c r="B321">
        <v>175777</v>
      </c>
      <c r="C321">
        <v>0</v>
      </c>
      <c r="D321">
        <v>0</v>
      </c>
      <c r="E321">
        <v>38</v>
      </c>
      <c r="F321">
        <v>0</v>
      </c>
      <c r="G321">
        <v>0</v>
      </c>
      <c r="H321">
        <v>1</v>
      </c>
      <c r="I321">
        <v>0</v>
      </c>
      <c r="J321">
        <v>0</v>
      </c>
      <c r="K321">
        <v>0</v>
      </c>
      <c r="L321">
        <v>0</v>
      </c>
      <c r="M321">
        <v>1</v>
      </c>
      <c r="N321">
        <v>0</v>
      </c>
      <c r="O321" t="s">
        <v>17</v>
      </c>
    </row>
    <row r="322" spans="1:15" x14ac:dyDescent="0.3">
      <c r="A322">
        <v>3189</v>
      </c>
      <c r="B322">
        <v>175777</v>
      </c>
      <c r="C322">
        <v>0</v>
      </c>
      <c r="D322">
        <v>0</v>
      </c>
      <c r="E322">
        <v>38</v>
      </c>
      <c r="F322">
        <v>0</v>
      </c>
      <c r="G322">
        <v>0</v>
      </c>
      <c r="H322">
        <v>1</v>
      </c>
      <c r="I322">
        <v>0</v>
      </c>
      <c r="J322">
        <v>0</v>
      </c>
      <c r="K322">
        <v>0</v>
      </c>
      <c r="L322">
        <v>0</v>
      </c>
      <c r="M322">
        <v>1</v>
      </c>
      <c r="N322">
        <v>0</v>
      </c>
      <c r="O322" t="s">
        <v>16</v>
      </c>
    </row>
    <row r="323" spans="1:15" x14ac:dyDescent="0.3">
      <c r="A323">
        <v>2620</v>
      </c>
      <c r="B323">
        <v>175774</v>
      </c>
      <c r="C323">
        <v>1</v>
      </c>
      <c r="D323">
        <v>0</v>
      </c>
      <c r="E323">
        <v>39</v>
      </c>
      <c r="F323">
        <v>0</v>
      </c>
      <c r="G323">
        <v>0</v>
      </c>
      <c r="H323">
        <v>0</v>
      </c>
      <c r="I323">
        <v>1</v>
      </c>
      <c r="J323">
        <v>0</v>
      </c>
      <c r="K323">
        <v>0</v>
      </c>
      <c r="L323">
        <v>0</v>
      </c>
      <c r="M323">
        <v>0</v>
      </c>
      <c r="N323">
        <v>0</v>
      </c>
      <c r="O323" t="s">
        <v>20</v>
      </c>
    </row>
    <row r="324" spans="1:15" x14ac:dyDescent="0.3">
      <c r="A324">
        <v>2774</v>
      </c>
      <c r="B324">
        <v>175774</v>
      </c>
      <c r="C324">
        <v>1</v>
      </c>
      <c r="D324">
        <v>0</v>
      </c>
      <c r="E324">
        <v>39</v>
      </c>
      <c r="F324">
        <v>0</v>
      </c>
      <c r="G324">
        <v>0</v>
      </c>
      <c r="H324">
        <v>0</v>
      </c>
      <c r="I324">
        <v>1</v>
      </c>
      <c r="J324">
        <v>0</v>
      </c>
      <c r="K324">
        <v>0</v>
      </c>
      <c r="L324">
        <v>0</v>
      </c>
      <c r="M324">
        <v>0</v>
      </c>
      <c r="N324">
        <v>0</v>
      </c>
      <c r="O324" t="s">
        <v>19</v>
      </c>
    </row>
    <row r="325" spans="1:15" x14ac:dyDescent="0.3">
      <c r="A325">
        <v>1968</v>
      </c>
      <c r="B325">
        <v>175759</v>
      </c>
      <c r="C325">
        <v>0</v>
      </c>
      <c r="D325">
        <v>0</v>
      </c>
      <c r="E325">
        <v>51</v>
      </c>
      <c r="F325">
        <v>0</v>
      </c>
      <c r="G325">
        <v>1</v>
      </c>
      <c r="H325">
        <v>0</v>
      </c>
      <c r="I325">
        <v>0</v>
      </c>
      <c r="J325">
        <v>0</v>
      </c>
      <c r="K325">
        <v>0</v>
      </c>
      <c r="L325">
        <v>1</v>
      </c>
      <c r="M325">
        <v>0</v>
      </c>
      <c r="N325">
        <v>0</v>
      </c>
      <c r="O325" t="s">
        <v>17</v>
      </c>
    </row>
    <row r="326" spans="1:15" x14ac:dyDescent="0.3">
      <c r="A326">
        <v>1241</v>
      </c>
      <c r="B326">
        <v>175702</v>
      </c>
      <c r="C326">
        <v>1</v>
      </c>
      <c r="D326">
        <v>1</v>
      </c>
      <c r="E326">
        <v>53</v>
      </c>
      <c r="F326">
        <v>0</v>
      </c>
      <c r="G326">
        <v>0</v>
      </c>
      <c r="H326">
        <v>0</v>
      </c>
      <c r="I326">
        <v>1</v>
      </c>
      <c r="J326">
        <v>0</v>
      </c>
      <c r="K326">
        <v>0</v>
      </c>
      <c r="L326">
        <v>1</v>
      </c>
      <c r="M326">
        <v>0</v>
      </c>
      <c r="N326">
        <v>0</v>
      </c>
      <c r="O326" t="s">
        <v>15</v>
      </c>
    </row>
    <row r="327" spans="1:15" x14ac:dyDescent="0.3">
      <c r="A327">
        <v>2776</v>
      </c>
      <c r="B327">
        <v>175702</v>
      </c>
      <c r="C327">
        <v>0</v>
      </c>
      <c r="D327">
        <v>1</v>
      </c>
      <c r="E327">
        <v>46</v>
      </c>
      <c r="F327">
        <v>0</v>
      </c>
      <c r="G327">
        <v>0</v>
      </c>
      <c r="H327">
        <v>0</v>
      </c>
      <c r="I327">
        <v>1</v>
      </c>
      <c r="J327">
        <v>0</v>
      </c>
      <c r="K327">
        <v>0</v>
      </c>
      <c r="L327">
        <v>1</v>
      </c>
      <c r="M327">
        <v>0</v>
      </c>
      <c r="N327">
        <v>0</v>
      </c>
      <c r="O327" t="s">
        <v>20</v>
      </c>
    </row>
    <row r="328" spans="1:15" x14ac:dyDescent="0.3">
      <c r="A328">
        <v>1321</v>
      </c>
      <c r="B328">
        <v>175693</v>
      </c>
      <c r="C328">
        <v>0</v>
      </c>
      <c r="D328">
        <v>0</v>
      </c>
      <c r="E328">
        <v>52</v>
      </c>
      <c r="F328">
        <v>1</v>
      </c>
      <c r="G328">
        <v>0</v>
      </c>
      <c r="H328">
        <v>0</v>
      </c>
      <c r="I328">
        <v>0</v>
      </c>
      <c r="J328">
        <v>0</v>
      </c>
      <c r="K328">
        <v>0</v>
      </c>
      <c r="L328">
        <v>1</v>
      </c>
      <c r="M328">
        <v>0</v>
      </c>
      <c r="N328">
        <v>0</v>
      </c>
      <c r="O328" t="s">
        <v>18</v>
      </c>
    </row>
    <row r="329" spans="1:15" x14ac:dyDescent="0.3">
      <c r="A329">
        <v>1735</v>
      </c>
      <c r="B329">
        <v>175507</v>
      </c>
      <c r="C329">
        <v>0</v>
      </c>
      <c r="D329">
        <v>0</v>
      </c>
      <c r="E329">
        <v>41</v>
      </c>
      <c r="F329">
        <v>0</v>
      </c>
      <c r="G329">
        <v>0</v>
      </c>
      <c r="H329">
        <v>0</v>
      </c>
      <c r="I329">
        <v>1</v>
      </c>
      <c r="J329">
        <v>0</v>
      </c>
      <c r="K329">
        <v>0</v>
      </c>
      <c r="L329">
        <v>1</v>
      </c>
      <c r="M329">
        <v>0</v>
      </c>
      <c r="N329">
        <v>0</v>
      </c>
      <c r="O329" t="s">
        <v>18</v>
      </c>
    </row>
    <row r="330" spans="1:15" x14ac:dyDescent="0.3">
      <c r="A330">
        <v>2365</v>
      </c>
      <c r="B330">
        <v>175507</v>
      </c>
      <c r="C330">
        <v>0</v>
      </c>
      <c r="D330">
        <v>0</v>
      </c>
      <c r="E330">
        <v>41</v>
      </c>
      <c r="F330">
        <v>0</v>
      </c>
      <c r="G330">
        <v>0</v>
      </c>
      <c r="H330">
        <v>0</v>
      </c>
      <c r="I330">
        <v>1</v>
      </c>
      <c r="J330">
        <v>0</v>
      </c>
      <c r="K330">
        <v>0</v>
      </c>
      <c r="L330">
        <v>1</v>
      </c>
      <c r="M330">
        <v>0</v>
      </c>
      <c r="N330">
        <v>0</v>
      </c>
      <c r="O330" t="s">
        <v>18</v>
      </c>
    </row>
    <row r="331" spans="1:15" x14ac:dyDescent="0.3">
      <c r="A331">
        <v>2460</v>
      </c>
      <c r="B331">
        <v>175484</v>
      </c>
      <c r="C331">
        <v>0</v>
      </c>
      <c r="D331">
        <v>1</v>
      </c>
      <c r="E331">
        <v>44</v>
      </c>
      <c r="F331">
        <v>0</v>
      </c>
      <c r="G331">
        <v>0</v>
      </c>
      <c r="H331">
        <v>0</v>
      </c>
      <c r="I331">
        <v>1</v>
      </c>
      <c r="J331">
        <v>0</v>
      </c>
      <c r="K331">
        <v>0</v>
      </c>
      <c r="L331">
        <v>0</v>
      </c>
      <c r="M331">
        <v>0</v>
      </c>
      <c r="N331">
        <v>0</v>
      </c>
      <c r="O331" t="s">
        <v>17</v>
      </c>
    </row>
    <row r="332" spans="1:15" x14ac:dyDescent="0.3">
      <c r="A332">
        <v>1977</v>
      </c>
      <c r="B332">
        <v>175437</v>
      </c>
      <c r="C332">
        <v>0</v>
      </c>
      <c r="D332">
        <v>0</v>
      </c>
      <c r="E332">
        <v>42</v>
      </c>
      <c r="F332">
        <v>0</v>
      </c>
      <c r="G332">
        <v>0</v>
      </c>
      <c r="H332">
        <v>0</v>
      </c>
      <c r="I332">
        <v>1</v>
      </c>
      <c r="J332">
        <v>0</v>
      </c>
      <c r="K332">
        <v>0</v>
      </c>
      <c r="L332">
        <v>1</v>
      </c>
      <c r="M332">
        <v>0</v>
      </c>
      <c r="N332">
        <v>0</v>
      </c>
      <c r="O332" t="s">
        <v>16</v>
      </c>
    </row>
    <row r="333" spans="1:15" x14ac:dyDescent="0.3">
      <c r="A333">
        <v>1411</v>
      </c>
      <c r="B333">
        <v>175433</v>
      </c>
      <c r="C333">
        <v>1</v>
      </c>
      <c r="D333">
        <v>0</v>
      </c>
      <c r="E333">
        <v>31</v>
      </c>
      <c r="F333">
        <v>0</v>
      </c>
      <c r="G333">
        <v>1</v>
      </c>
      <c r="H333">
        <v>0</v>
      </c>
      <c r="I333">
        <v>0</v>
      </c>
      <c r="J333">
        <v>0</v>
      </c>
      <c r="K333">
        <v>0</v>
      </c>
      <c r="L333">
        <v>1</v>
      </c>
      <c r="M333">
        <v>0</v>
      </c>
      <c r="N333">
        <v>0</v>
      </c>
      <c r="O333" t="s">
        <v>18</v>
      </c>
    </row>
    <row r="334" spans="1:15" x14ac:dyDescent="0.3">
      <c r="A334">
        <v>2065</v>
      </c>
      <c r="B334">
        <v>175345</v>
      </c>
      <c r="C334">
        <v>0</v>
      </c>
      <c r="D334">
        <v>0</v>
      </c>
      <c r="E334">
        <v>50</v>
      </c>
      <c r="F334">
        <v>0</v>
      </c>
      <c r="G334">
        <v>0</v>
      </c>
      <c r="H334">
        <v>1</v>
      </c>
      <c r="I334">
        <v>0</v>
      </c>
      <c r="J334">
        <v>0</v>
      </c>
      <c r="K334">
        <v>0</v>
      </c>
      <c r="L334">
        <v>0</v>
      </c>
      <c r="M334">
        <v>1</v>
      </c>
      <c r="N334">
        <v>0</v>
      </c>
      <c r="O334" t="s">
        <v>18</v>
      </c>
    </row>
    <row r="335" spans="1:15" x14ac:dyDescent="0.3">
      <c r="A335">
        <v>2709</v>
      </c>
      <c r="B335">
        <v>175342</v>
      </c>
      <c r="C335">
        <v>0</v>
      </c>
      <c r="D335">
        <v>1</v>
      </c>
      <c r="E335">
        <v>62</v>
      </c>
      <c r="F335">
        <v>0</v>
      </c>
      <c r="G335">
        <v>0</v>
      </c>
      <c r="H335">
        <v>1</v>
      </c>
      <c r="I335">
        <v>0</v>
      </c>
      <c r="J335">
        <v>0</v>
      </c>
      <c r="K335">
        <v>0</v>
      </c>
      <c r="L335">
        <v>0</v>
      </c>
      <c r="M335">
        <v>0</v>
      </c>
      <c r="N335">
        <v>0</v>
      </c>
      <c r="O335" t="s">
        <v>16</v>
      </c>
    </row>
    <row r="336" spans="1:15" x14ac:dyDescent="0.3">
      <c r="A336">
        <v>3011</v>
      </c>
      <c r="B336">
        <v>175330</v>
      </c>
      <c r="C336">
        <v>1</v>
      </c>
      <c r="D336">
        <v>1</v>
      </c>
      <c r="E336">
        <v>43</v>
      </c>
      <c r="F336">
        <v>0</v>
      </c>
      <c r="G336">
        <v>1</v>
      </c>
      <c r="H336">
        <v>0</v>
      </c>
      <c r="I336">
        <v>0</v>
      </c>
      <c r="J336">
        <v>0</v>
      </c>
      <c r="K336">
        <v>0</v>
      </c>
      <c r="L336">
        <v>1</v>
      </c>
      <c r="M336">
        <v>0</v>
      </c>
      <c r="N336">
        <v>0</v>
      </c>
      <c r="O336" t="s">
        <v>15</v>
      </c>
    </row>
    <row r="337" spans="1:15" x14ac:dyDescent="0.3">
      <c r="A337">
        <v>2543</v>
      </c>
      <c r="B337">
        <v>175315</v>
      </c>
      <c r="C337">
        <v>0</v>
      </c>
      <c r="D337">
        <v>1</v>
      </c>
      <c r="E337">
        <v>66</v>
      </c>
      <c r="F337">
        <v>0</v>
      </c>
      <c r="G337">
        <v>0</v>
      </c>
      <c r="H337">
        <v>0</v>
      </c>
      <c r="I337">
        <v>1</v>
      </c>
      <c r="J337">
        <v>0</v>
      </c>
      <c r="K337">
        <v>0</v>
      </c>
      <c r="L337">
        <v>1</v>
      </c>
      <c r="M337">
        <v>0</v>
      </c>
      <c r="N337">
        <v>0</v>
      </c>
      <c r="O337" t="s">
        <v>15</v>
      </c>
    </row>
    <row r="338" spans="1:15" x14ac:dyDescent="0.3">
      <c r="A338">
        <v>2545</v>
      </c>
      <c r="B338">
        <v>175283</v>
      </c>
      <c r="C338">
        <v>1</v>
      </c>
      <c r="D338">
        <v>2</v>
      </c>
      <c r="E338">
        <v>63</v>
      </c>
      <c r="F338">
        <v>0</v>
      </c>
      <c r="G338">
        <v>1</v>
      </c>
      <c r="H338">
        <v>0</v>
      </c>
      <c r="I338">
        <v>0</v>
      </c>
      <c r="J338">
        <v>0</v>
      </c>
      <c r="K338">
        <v>0</v>
      </c>
      <c r="L338">
        <v>0</v>
      </c>
      <c r="M338">
        <v>0</v>
      </c>
      <c r="N338">
        <v>1</v>
      </c>
      <c r="O338" t="s">
        <v>18</v>
      </c>
    </row>
    <row r="339" spans="1:15" x14ac:dyDescent="0.3">
      <c r="A339">
        <v>1273</v>
      </c>
      <c r="B339">
        <v>175278</v>
      </c>
      <c r="C339">
        <v>0</v>
      </c>
      <c r="D339">
        <v>0</v>
      </c>
      <c r="E339">
        <v>68</v>
      </c>
      <c r="F339">
        <v>0</v>
      </c>
      <c r="G339">
        <v>0</v>
      </c>
      <c r="H339">
        <v>0</v>
      </c>
      <c r="I339">
        <v>1</v>
      </c>
      <c r="J339">
        <v>0</v>
      </c>
      <c r="K339">
        <v>0</v>
      </c>
      <c r="L339">
        <v>1</v>
      </c>
      <c r="M339">
        <v>0</v>
      </c>
      <c r="N339">
        <v>0</v>
      </c>
      <c r="O339" t="s">
        <v>18</v>
      </c>
    </row>
    <row r="340" spans="1:15" x14ac:dyDescent="0.3">
      <c r="A340">
        <v>1385</v>
      </c>
      <c r="B340">
        <v>175276</v>
      </c>
      <c r="C340">
        <v>0</v>
      </c>
      <c r="D340">
        <v>0</v>
      </c>
      <c r="E340">
        <v>55</v>
      </c>
      <c r="F340">
        <v>0</v>
      </c>
      <c r="G340">
        <v>0</v>
      </c>
      <c r="H340">
        <v>0</v>
      </c>
      <c r="I340">
        <v>1</v>
      </c>
      <c r="J340">
        <v>0</v>
      </c>
      <c r="K340">
        <v>0</v>
      </c>
      <c r="L340">
        <v>1</v>
      </c>
      <c r="M340">
        <v>0</v>
      </c>
      <c r="N340">
        <v>0</v>
      </c>
      <c r="O340" t="s">
        <v>15</v>
      </c>
    </row>
    <row r="341" spans="1:15" x14ac:dyDescent="0.3">
      <c r="A341">
        <v>1450</v>
      </c>
      <c r="B341">
        <v>175261</v>
      </c>
      <c r="C341">
        <v>0</v>
      </c>
      <c r="D341">
        <v>0</v>
      </c>
      <c r="E341">
        <v>65</v>
      </c>
      <c r="F341">
        <v>0</v>
      </c>
      <c r="G341">
        <v>0</v>
      </c>
      <c r="H341">
        <v>0</v>
      </c>
      <c r="I341">
        <v>1</v>
      </c>
      <c r="J341">
        <v>0</v>
      </c>
      <c r="K341">
        <v>0</v>
      </c>
      <c r="L341">
        <v>0</v>
      </c>
      <c r="M341">
        <v>0</v>
      </c>
      <c r="N341">
        <v>1</v>
      </c>
      <c r="O341" t="s">
        <v>20</v>
      </c>
    </row>
    <row r="342" spans="1:15" x14ac:dyDescent="0.3">
      <c r="A342">
        <v>1071</v>
      </c>
      <c r="B342">
        <v>175251</v>
      </c>
      <c r="C342">
        <v>0</v>
      </c>
      <c r="D342">
        <v>0</v>
      </c>
      <c r="E342">
        <v>48</v>
      </c>
      <c r="F342">
        <v>0</v>
      </c>
      <c r="G342">
        <v>1</v>
      </c>
      <c r="H342">
        <v>0</v>
      </c>
      <c r="I342">
        <v>0</v>
      </c>
      <c r="J342">
        <v>0</v>
      </c>
      <c r="K342">
        <v>0</v>
      </c>
      <c r="L342">
        <v>0</v>
      </c>
      <c r="M342">
        <v>1</v>
      </c>
      <c r="N342">
        <v>0</v>
      </c>
      <c r="O342" t="s">
        <v>16</v>
      </c>
    </row>
    <row r="343" spans="1:15" x14ac:dyDescent="0.3">
      <c r="A343">
        <v>1417</v>
      </c>
      <c r="B343">
        <v>175236</v>
      </c>
      <c r="C343">
        <v>0</v>
      </c>
      <c r="D343">
        <v>1</v>
      </c>
      <c r="E343">
        <v>56</v>
      </c>
      <c r="F343">
        <v>0</v>
      </c>
      <c r="G343">
        <v>1</v>
      </c>
      <c r="H343">
        <v>0</v>
      </c>
      <c r="I343">
        <v>0</v>
      </c>
      <c r="J343">
        <v>0</v>
      </c>
      <c r="K343">
        <v>0</v>
      </c>
      <c r="L343">
        <v>1</v>
      </c>
      <c r="M343">
        <v>0</v>
      </c>
      <c r="N343">
        <v>0</v>
      </c>
      <c r="O343" t="s">
        <v>18</v>
      </c>
    </row>
    <row r="344" spans="1:15" x14ac:dyDescent="0.3">
      <c r="A344">
        <v>2345</v>
      </c>
      <c r="B344">
        <v>175154</v>
      </c>
      <c r="C344">
        <v>0</v>
      </c>
      <c r="D344">
        <v>1</v>
      </c>
      <c r="E344">
        <v>62</v>
      </c>
      <c r="F344">
        <v>0</v>
      </c>
      <c r="G344">
        <v>0</v>
      </c>
      <c r="H344">
        <v>1</v>
      </c>
      <c r="I344">
        <v>0</v>
      </c>
      <c r="J344">
        <v>0</v>
      </c>
      <c r="K344">
        <v>0</v>
      </c>
      <c r="L344">
        <v>0</v>
      </c>
      <c r="M344">
        <v>1</v>
      </c>
      <c r="N344">
        <v>0</v>
      </c>
      <c r="O344" t="s">
        <v>15</v>
      </c>
    </row>
    <row r="345" spans="1:15" x14ac:dyDescent="0.3">
      <c r="A345">
        <v>1745</v>
      </c>
      <c r="B345">
        <v>175127</v>
      </c>
      <c r="C345">
        <v>0</v>
      </c>
      <c r="D345">
        <v>0</v>
      </c>
      <c r="E345">
        <v>68</v>
      </c>
      <c r="F345">
        <v>0</v>
      </c>
      <c r="G345">
        <v>0</v>
      </c>
      <c r="H345">
        <v>1</v>
      </c>
      <c r="I345">
        <v>0</v>
      </c>
      <c r="J345">
        <v>0</v>
      </c>
      <c r="K345">
        <v>0</v>
      </c>
      <c r="L345">
        <v>1</v>
      </c>
      <c r="M345">
        <v>0</v>
      </c>
      <c r="N345">
        <v>0</v>
      </c>
      <c r="O345" t="s">
        <v>15</v>
      </c>
    </row>
    <row r="346" spans="1:15" x14ac:dyDescent="0.3">
      <c r="A346">
        <v>1915</v>
      </c>
      <c r="B346">
        <v>175127</v>
      </c>
      <c r="C346">
        <v>0</v>
      </c>
      <c r="D346">
        <v>0</v>
      </c>
      <c r="E346">
        <v>68</v>
      </c>
      <c r="F346">
        <v>0</v>
      </c>
      <c r="G346">
        <v>0</v>
      </c>
      <c r="H346">
        <v>1</v>
      </c>
      <c r="I346">
        <v>0</v>
      </c>
      <c r="J346">
        <v>0</v>
      </c>
      <c r="K346">
        <v>0</v>
      </c>
      <c r="L346">
        <v>1</v>
      </c>
      <c r="M346">
        <v>0</v>
      </c>
      <c r="N346">
        <v>0</v>
      </c>
      <c r="O346" t="s">
        <v>18</v>
      </c>
    </row>
    <row r="347" spans="1:15" x14ac:dyDescent="0.3">
      <c r="A347">
        <v>1892</v>
      </c>
      <c r="B347">
        <v>175114</v>
      </c>
      <c r="C347">
        <v>0</v>
      </c>
      <c r="D347">
        <v>0</v>
      </c>
      <c r="E347">
        <v>28</v>
      </c>
      <c r="F347">
        <v>0</v>
      </c>
      <c r="G347">
        <v>0</v>
      </c>
      <c r="H347">
        <v>0</v>
      </c>
      <c r="I347">
        <v>1</v>
      </c>
      <c r="J347">
        <v>0</v>
      </c>
      <c r="K347">
        <v>0</v>
      </c>
      <c r="L347">
        <v>1</v>
      </c>
      <c r="M347">
        <v>0</v>
      </c>
      <c r="N347">
        <v>0</v>
      </c>
      <c r="O347" t="s">
        <v>19</v>
      </c>
    </row>
    <row r="348" spans="1:15" x14ac:dyDescent="0.3">
      <c r="A348">
        <v>1398</v>
      </c>
      <c r="B348">
        <v>175072</v>
      </c>
      <c r="C348">
        <v>0</v>
      </c>
      <c r="D348">
        <v>1</v>
      </c>
      <c r="E348">
        <v>58</v>
      </c>
      <c r="F348">
        <v>0</v>
      </c>
      <c r="G348">
        <v>0</v>
      </c>
      <c r="H348">
        <v>0</v>
      </c>
      <c r="I348">
        <v>1</v>
      </c>
      <c r="J348">
        <v>0</v>
      </c>
      <c r="K348">
        <v>0</v>
      </c>
      <c r="L348">
        <v>1</v>
      </c>
      <c r="M348">
        <v>0</v>
      </c>
      <c r="N348">
        <v>0</v>
      </c>
      <c r="O348" t="s">
        <v>17</v>
      </c>
    </row>
    <row r="349" spans="1:15" x14ac:dyDescent="0.3">
      <c r="A349">
        <v>2206</v>
      </c>
      <c r="B349">
        <v>175032</v>
      </c>
      <c r="C349">
        <v>0</v>
      </c>
      <c r="D349">
        <v>1</v>
      </c>
      <c r="E349">
        <v>61</v>
      </c>
      <c r="F349">
        <v>0</v>
      </c>
      <c r="G349">
        <v>1</v>
      </c>
      <c r="H349">
        <v>0</v>
      </c>
      <c r="I349">
        <v>0</v>
      </c>
      <c r="J349">
        <v>0</v>
      </c>
      <c r="K349">
        <v>0</v>
      </c>
      <c r="L349">
        <v>0</v>
      </c>
      <c r="M349">
        <v>0</v>
      </c>
      <c r="N349">
        <v>1</v>
      </c>
      <c r="O349" t="s">
        <v>20</v>
      </c>
    </row>
    <row r="350" spans="1:15" x14ac:dyDescent="0.3">
      <c r="A350">
        <v>1234</v>
      </c>
      <c r="B350">
        <v>175027</v>
      </c>
      <c r="C350">
        <v>0</v>
      </c>
      <c r="D350">
        <v>1</v>
      </c>
      <c r="E350">
        <v>67</v>
      </c>
      <c r="F350">
        <v>0</v>
      </c>
      <c r="G350">
        <v>1</v>
      </c>
      <c r="H350">
        <v>0</v>
      </c>
      <c r="I350">
        <v>0</v>
      </c>
      <c r="J350">
        <v>0</v>
      </c>
      <c r="K350">
        <v>0</v>
      </c>
      <c r="L350">
        <v>1</v>
      </c>
      <c r="M350">
        <v>0</v>
      </c>
      <c r="N350">
        <v>0</v>
      </c>
      <c r="O350" t="s">
        <v>20</v>
      </c>
    </row>
    <row r="351" spans="1:15" x14ac:dyDescent="0.3">
      <c r="A351">
        <v>1708</v>
      </c>
      <c r="B351">
        <v>175012</v>
      </c>
      <c r="C351">
        <v>0</v>
      </c>
      <c r="D351">
        <v>0</v>
      </c>
      <c r="E351">
        <v>44</v>
      </c>
      <c r="F351">
        <v>1</v>
      </c>
      <c r="G351">
        <v>0</v>
      </c>
      <c r="H351">
        <v>0</v>
      </c>
      <c r="I351">
        <v>0</v>
      </c>
      <c r="J351">
        <v>0</v>
      </c>
      <c r="K351">
        <v>0</v>
      </c>
      <c r="L351">
        <v>0</v>
      </c>
      <c r="M351">
        <v>1</v>
      </c>
      <c r="N351">
        <v>0</v>
      </c>
      <c r="O351" t="s">
        <v>20</v>
      </c>
    </row>
    <row r="352" spans="1:15" x14ac:dyDescent="0.3">
      <c r="A352">
        <v>1747</v>
      </c>
      <c r="B352">
        <v>174985</v>
      </c>
      <c r="C352">
        <v>0</v>
      </c>
      <c r="D352">
        <v>0</v>
      </c>
      <c r="E352">
        <v>43</v>
      </c>
      <c r="F352">
        <v>0</v>
      </c>
      <c r="G352">
        <v>1</v>
      </c>
      <c r="H352">
        <v>0</v>
      </c>
      <c r="I352">
        <v>0</v>
      </c>
      <c r="J352">
        <v>0</v>
      </c>
      <c r="K352">
        <v>0</v>
      </c>
      <c r="L352">
        <v>1</v>
      </c>
      <c r="M352">
        <v>0</v>
      </c>
      <c r="N352">
        <v>0</v>
      </c>
      <c r="O352" t="s">
        <v>18</v>
      </c>
    </row>
    <row r="353" spans="1:15" x14ac:dyDescent="0.3">
      <c r="A353">
        <v>2194</v>
      </c>
      <c r="B353">
        <v>174918</v>
      </c>
      <c r="C353">
        <v>0</v>
      </c>
      <c r="D353">
        <v>0</v>
      </c>
      <c r="E353">
        <v>51</v>
      </c>
      <c r="F353">
        <v>0</v>
      </c>
      <c r="G353">
        <v>0</v>
      </c>
      <c r="H353">
        <v>0</v>
      </c>
      <c r="I353">
        <v>1</v>
      </c>
      <c r="J353">
        <v>0</v>
      </c>
      <c r="K353">
        <v>0</v>
      </c>
      <c r="L353">
        <v>1</v>
      </c>
      <c r="M353">
        <v>0</v>
      </c>
      <c r="N353">
        <v>0</v>
      </c>
      <c r="O353" t="s">
        <v>20</v>
      </c>
    </row>
    <row r="354" spans="1:15" x14ac:dyDescent="0.3">
      <c r="A354">
        <v>2517</v>
      </c>
      <c r="B354">
        <v>174881</v>
      </c>
      <c r="C354">
        <v>1</v>
      </c>
      <c r="D354">
        <v>1</v>
      </c>
      <c r="E354">
        <v>59</v>
      </c>
      <c r="F354">
        <v>0</v>
      </c>
      <c r="G354">
        <v>0</v>
      </c>
      <c r="H354">
        <v>0</v>
      </c>
      <c r="I354">
        <v>1</v>
      </c>
      <c r="J354">
        <v>0</v>
      </c>
      <c r="K354">
        <v>0</v>
      </c>
      <c r="L354">
        <v>0</v>
      </c>
      <c r="M354">
        <v>1</v>
      </c>
      <c r="N354">
        <v>0</v>
      </c>
      <c r="O354" t="s">
        <v>16</v>
      </c>
    </row>
    <row r="355" spans="1:15" x14ac:dyDescent="0.3">
      <c r="A355">
        <v>2703</v>
      </c>
      <c r="B355">
        <v>174881</v>
      </c>
      <c r="C355">
        <v>1</v>
      </c>
      <c r="D355">
        <v>1</v>
      </c>
      <c r="E355">
        <v>59</v>
      </c>
      <c r="F355">
        <v>0</v>
      </c>
      <c r="G355">
        <v>0</v>
      </c>
      <c r="H355">
        <v>0</v>
      </c>
      <c r="I355">
        <v>1</v>
      </c>
      <c r="J355">
        <v>0</v>
      </c>
      <c r="K355">
        <v>0</v>
      </c>
      <c r="L355">
        <v>0</v>
      </c>
      <c r="M355">
        <v>1</v>
      </c>
      <c r="N355">
        <v>0</v>
      </c>
      <c r="O355" t="s">
        <v>16</v>
      </c>
    </row>
    <row r="356" spans="1:15" x14ac:dyDescent="0.3">
      <c r="A356">
        <v>3131</v>
      </c>
      <c r="B356">
        <v>174859</v>
      </c>
      <c r="C356">
        <v>0</v>
      </c>
      <c r="D356">
        <v>0</v>
      </c>
      <c r="E356">
        <v>71</v>
      </c>
      <c r="F356">
        <v>0</v>
      </c>
      <c r="G356">
        <v>0</v>
      </c>
      <c r="H356">
        <v>0</v>
      </c>
      <c r="I356">
        <v>0</v>
      </c>
      <c r="J356">
        <v>1</v>
      </c>
      <c r="K356">
        <v>0</v>
      </c>
      <c r="L356">
        <v>0</v>
      </c>
      <c r="M356">
        <v>0</v>
      </c>
      <c r="N356">
        <v>0</v>
      </c>
      <c r="O356" t="s">
        <v>15</v>
      </c>
    </row>
    <row r="357" spans="1:15" x14ac:dyDescent="0.3">
      <c r="A357">
        <v>1065</v>
      </c>
      <c r="B357">
        <v>174854</v>
      </c>
      <c r="C357">
        <v>1</v>
      </c>
      <c r="D357">
        <v>2</v>
      </c>
      <c r="E357">
        <v>50</v>
      </c>
      <c r="F357">
        <v>0</v>
      </c>
      <c r="G357">
        <v>0</v>
      </c>
      <c r="H357">
        <v>0</v>
      </c>
      <c r="I357">
        <v>1</v>
      </c>
      <c r="J357">
        <v>0</v>
      </c>
      <c r="K357">
        <v>0</v>
      </c>
      <c r="L357">
        <v>1</v>
      </c>
      <c r="M357">
        <v>0</v>
      </c>
      <c r="N357">
        <v>0</v>
      </c>
      <c r="O357" t="s">
        <v>16</v>
      </c>
    </row>
    <row r="358" spans="1:15" x14ac:dyDescent="0.3">
      <c r="A358">
        <v>1701</v>
      </c>
      <c r="B358">
        <v>174806</v>
      </c>
      <c r="C358">
        <v>0</v>
      </c>
      <c r="D358">
        <v>1</v>
      </c>
      <c r="E358">
        <v>55</v>
      </c>
      <c r="F358">
        <v>0</v>
      </c>
      <c r="G358">
        <v>1</v>
      </c>
      <c r="H358">
        <v>0</v>
      </c>
      <c r="I358">
        <v>0</v>
      </c>
      <c r="J358">
        <v>0</v>
      </c>
      <c r="K358">
        <v>0</v>
      </c>
      <c r="L358">
        <v>0</v>
      </c>
      <c r="M358">
        <v>1</v>
      </c>
      <c r="N358">
        <v>0</v>
      </c>
      <c r="O358" t="s">
        <v>16</v>
      </c>
    </row>
    <row r="359" spans="1:15" x14ac:dyDescent="0.3">
      <c r="A359">
        <v>2293</v>
      </c>
      <c r="B359">
        <v>174805</v>
      </c>
      <c r="C359">
        <v>0</v>
      </c>
      <c r="D359">
        <v>1</v>
      </c>
      <c r="E359">
        <v>65</v>
      </c>
      <c r="F359">
        <v>0</v>
      </c>
      <c r="G359">
        <v>0</v>
      </c>
      <c r="H359">
        <v>0</v>
      </c>
      <c r="I359">
        <v>1</v>
      </c>
      <c r="J359">
        <v>0</v>
      </c>
      <c r="K359">
        <v>0</v>
      </c>
      <c r="L359">
        <v>0</v>
      </c>
      <c r="M359">
        <v>0</v>
      </c>
      <c r="N359">
        <v>0</v>
      </c>
      <c r="O359" t="s">
        <v>18</v>
      </c>
    </row>
    <row r="360" spans="1:15" x14ac:dyDescent="0.3">
      <c r="A360">
        <v>2234</v>
      </c>
      <c r="B360">
        <v>174716</v>
      </c>
      <c r="C360">
        <v>0</v>
      </c>
      <c r="D360">
        <v>1</v>
      </c>
      <c r="E360">
        <v>48</v>
      </c>
      <c r="F360">
        <v>0</v>
      </c>
      <c r="G360">
        <v>1</v>
      </c>
      <c r="H360">
        <v>0</v>
      </c>
      <c r="I360">
        <v>0</v>
      </c>
      <c r="J360">
        <v>0</v>
      </c>
      <c r="K360">
        <v>0</v>
      </c>
      <c r="L360">
        <v>1</v>
      </c>
      <c r="M360">
        <v>0</v>
      </c>
      <c r="N360">
        <v>0</v>
      </c>
      <c r="O360" t="s">
        <v>19</v>
      </c>
    </row>
    <row r="361" spans="1:15" x14ac:dyDescent="0.3">
      <c r="A361">
        <v>1900</v>
      </c>
      <c r="B361">
        <v>174637</v>
      </c>
      <c r="C361">
        <v>0</v>
      </c>
      <c r="D361">
        <v>0</v>
      </c>
      <c r="E361">
        <v>66</v>
      </c>
      <c r="F361">
        <v>0</v>
      </c>
      <c r="G361">
        <v>0</v>
      </c>
      <c r="H361">
        <v>1</v>
      </c>
      <c r="I361">
        <v>0</v>
      </c>
      <c r="J361">
        <v>0</v>
      </c>
      <c r="K361">
        <v>0</v>
      </c>
      <c r="L361">
        <v>0</v>
      </c>
      <c r="M361">
        <v>0</v>
      </c>
      <c r="N361">
        <v>1</v>
      </c>
      <c r="O361" t="s">
        <v>20</v>
      </c>
    </row>
    <row r="362" spans="1:15" x14ac:dyDescent="0.3">
      <c r="A362">
        <v>2011</v>
      </c>
      <c r="B362">
        <v>174538</v>
      </c>
      <c r="C362">
        <v>0</v>
      </c>
      <c r="D362">
        <v>0</v>
      </c>
      <c r="E362">
        <v>49</v>
      </c>
      <c r="F362">
        <v>0</v>
      </c>
      <c r="G362">
        <v>0</v>
      </c>
      <c r="H362">
        <v>0</v>
      </c>
      <c r="I362">
        <v>1</v>
      </c>
      <c r="J362">
        <v>0</v>
      </c>
      <c r="K362">
        <v>0</v>
      </c>
      <c r="L362">
        <v>1</v>
      </c>
      <c r="M362">
        <v>0</v>
      </c>
      <c r="N362">
        <v>0</v>
      </c>
      <c r="O362" t="s">
        <v>18</v>
      </c>
    </row>
    <row r="363" spans="1:15" x14ac:dyDescent="0.3">
      <c r="A363">
        <v>2940</v>
      </c>
      <c r="B363">
        <v>174485</v>
      </c>
      <c r="C363">
        <v>0</v>
      </c>
      <c r="D363">
        <v>0</v>
      </c>
      <c r="E363">
        <v>73</v>
      </c>
      <c r="F363">
        <v>0</v>
      </c>
      <c r="G363">
        <v>0</v>
      </c>
      <c r="H363">
        <v>0</v>
      </c>
      <c r="I363">
        <v>1</v>
      </c>
      <c r="J363">
        <v>0</v>
      </c>
      <c r="K363">
        <v>0</v>
      </c>
      <c r="L363">
        <v>1</v>
      </c>
      <c r="M363">
        <v>0</v>
      </c>
      <c r="N363">
        <v>0</v>
      </c>
      <c r="O363" t="s">
        <v>17</v>
      </c>
    </row>
    <row r="364" spans="1:15" x14ac:dyDescent="0.3">
      <c r="A364">
        <v>1376</v>
      </c>
      <c r="B364">
        <v>174293</v>
      </c>
      <c r="C364">
        <v>0</v>
      </c>
      <c r="D364">
        <v>0</v>
      </c>
      <c r="E364">
        <v>27</v>
      </c>
      <c r="F364">
        <v>0</v>
      </c>
      <c r="G364">
        <v>0</v>
      </c>
      <c r="H364">
        <v>1</v>
      </c>
      <c r="I364">
        <v>0</v>
      </c>
      <c r="J364">
        <v>0</v>
      </c>
      <c r="K364">
        <v>0</v>
      </c>
      <c r="L364">
        <v>1</v>
      </c>
      <c r="M364">
        <v>0</v>
      </c>
      <c r="N364">
        <v>0</v>
      </c>
      <c r="O364" t="s">
        <v>19</v>
      </c>
    </row>
    <row r="365" spans="1:15" x14ac:dyDescent="0.3">
      <c r="A365">
        <v>1909</v>
      </c>
      <c r="B365">
        <v>174293</v>
      </c>
      <c r="C365">
        <v>0</v>
      </c>
      <c r="D365">
        <v>0</v>
      </c>
      <c r="E365">
        <v>27</v>
      </c>
      <c r="F365">
        <v>0</v>
      </c>
      <c r="G365">
        <v>0</v>
      </c>
      <c r="H365">
        <v>1</v>
      </c>
      <c r="I365">
        <v>0</v>
      </c>
      <c r="J365">
        <v>0</v>
      </c>
      <c r="K365">
        <v>0</v>
      </c>
      <c r="L365">
        <v>1</v>
      </c>
      <c r="M365">
        <v>0</v>
      </c>
      <c r="N365">
        <v>0</v>
      </c>
      <c r="O365" t="s">
        <v>18</v>
      </c>
    </row>
    <row r="366" spans="1:15" x14ac:dyDescent="0.3">
      <c r="A366">
        <v>2830</v>
      </c>
      <c r="B366">
        <v>174290</v>
      </c>
      <c r="C366">
        <v>0</v>
      </c>
      <c r="D366">
        <v>1</v>
      </c>
      <c r="E366">
        <v>49</v>
      </c>
      <c r="F366">
        <v>1</v>
      </c>
      <c r="G366">
        <v>0</v>
      </c>
      <c r="H366">
        <v>0</v>
      </c>
      <c r="I366">
        <v>0</v>
      </c>
      <c r="J366">
        <v>0</v>
      </c>
      <c r="K366">
        <v>0</v>
      </c>
      <c r="L366">
        <v>0</v>
      </c>
      <c r="M366">
        <v>1</v>
      </c>
      <c r="N366">
        <v>0</v>
      </c>
      <c r="O366" t="s">
        <v>20</v>
      </c>
    </row>
    <row r="367" spans="1:15" x14ac:dyDescent="0.3">
      <c r="A367">
        <v>2567</v>
      </c>
      <c r="B367">
        <v>174268</v>
      </c>
      <c r="C367">
        <v>0</v>
      </c>
      <c r="D367">
        <v>0</v>
      </c>
      <c r="E367">
        <v>65</v>
      </c>
      <c r="F367">
        <v>0</v>
      </c>
      <c r="G367">
        <v>1</v>
      </c>
      <c r="H367">
        <v>0</v>
      </c>
      <c r="I367">
        <v>0</v>
      </c>
      <c r="J367">
        <v>0</v>
      </c>
      <c r="K367">
        <v>0</v>
      </c>
      <c r="L367">
        <v>1</v>
      </c>
      <c r="M367">
        <v>0</v>
      </c>
      <c r="N367">
        <v>0</v>
      </c>
      <c r="O367" t="s">
        <v>15</v>
      </c>
    </row>
    <row r="368" spans="1:15" x14ac:dyDescent="0.3">
      <c r="A368">
        <v>1758</v>
      </c>
      <c r="B368">
        <v>174250</v>
      </c>
      <c r="C368">
        <v>0</v>
      </c>
      <c r="D368">
        <v>0</v>
      </c>
      <c r="E368">
        <v>62</v>
      </c>
      <c r="F368">
        <v>0</v>
      </c>
      <c r="G368">
        <v>0</v>
      </c>
      <c r="H368">
        <v>0</v>
      </c>
      <c r="I368">
        <v>1</v>
      </c>
      <c r="J368">
        <v>0</v>
      </c>
      <c r="K368">
        <v>0</v>
      </c>
      <c r="L368">
        <v>0</v>
      </c>
      <c r="M368">
        <v>0</v>
      </c>
      <c r="N368">
        <v>1</v>
      </c>
      <c r="O368" t="s">
        <v>17</v>
      </c>
    </row>
    <row r="369" spans="1:15" x14ac:dyDescent="0.3">
      <c r="A369">
        <v>2153</v>
      </c>
      <c r="B369">
        <v>174214</v>
      </c>
      <c r="C369">
        <v>0</v>
      </c>
      <c r="D369">
        <v>0</v>
      </c>
      <c r="E369">
        <v>30</v>
      </c>
      <c r="F369">
        <v>0</v>
      </c>
      <c r="G369">
        <v>1</v>
      </c>
      <c r="H369">
        <v>0</v>
      </c>
      <c r="I369">
        <v>0</v>
      </c>
      <c r="J369">
        <v>0</v>
      </c>
      <c r="K369">
        <v>0</v>
      </c>
      <c r="L369">
        <v>0</v>
      </c>
      <c r="M369">
        <v>0</v>
      </c>
      <c r="N369">
        <v>1</v>
      </c>
      <c r="O369" t="s">
        <v>15</v>
      </c>
    </row>
    <row r="370" spans="1:15" x14ac:dyDescent="0.3">
      <c r="A370">
        <v>2238</v>
      </c>
      <c r="B370">
        <v>174190</v>
      </c>
      <c r="C370">
        <v>0</v>
      </c>
      <c r="D370">
        <v>1</v>
      </c>
      <c r="E370">
        <v>45</v>
      </c>
      <c r="F370">
        <v>0</v>
      </c>
      <c r="G370">
        <v>1</v>
      </c>
      <c r="H370">
        <v>0</v>
      </c>
      <c r="I370">
        <v>0</v>
      </c>
      <c r="J370">
        <v>0</v>
      </c>
      <c r="K370">
        <v>0</v>
      </c>
      <c r="L370">
        <v>1</v>
      </c>
      <c r="M370">
        <v>0</v>
      </c>
      <c r="N370">
        <v>0</v>
      </c>
      <c r="O370" t="s">
        <v>17</v>
      </c>
    </row>
    <row r="371" spans="1:15" x14ac:dyDescent="0.3">
      <c r="A371">
        <v>1153</v>
      </c>
      <c r="B371">
        <v>174165</v>
      </c>
      <c r="C371">
        <v>0</v>
      </c>
      <c r="D371">
        <v>0</v>
      </c>
      <c r="E371">
        <v>45</v>
      </c>
      <c r="F371">
        <v>1</v>
      </c>
      <c r="G371">
        <v>0</v>
      </c>
      <c r="H371">
        <v>0</v>
      </c>
      <c r="I371">
        <v>0</v>
      </c>
      <c r="J371">
        <v>0</v>
      </c>
      <c r="K371">
        <v>0</v>
      </c>
      <c r="L371">
        <v>0</v>
      </c>
      <c r="M371">
        <v>0</v>
      </c>
      <c r="N371">
        <v>1</v>
      </c>
      <c r="O371" t="s">
        <v>18</v>
      </c>
    </row>
    <row r="372" spans="1:15" x14ac:dyDescent="0.3">
      <c r="A372">
        <v>1908</v>
      </c>
      <c r="B372">
        <v>174116</v>
      </c>
      <c r="C372">
        <v>0</v>
      </c>
      <c r="D372">
        <v>0</v>
      </c>
      <c r="E372">
        <v>38</v>
      </c>
      <c r="F372">
        <v>0</v>
      </c>
      <c r="G372">
        <v>0</v>
      </c>
      <c r="H372">
        <v>1</v>
      </c>
      <c r="I372">
        <v>0</v>
      </c>
      <c r="J372">
        <v>0</v>
      </c>
      <c r="K372">
        <v>0</v>
      </c>
      <c r="L372">
        <v>0</v>
      </c>
      <c r="M372">
        <v>0</v>
      </c>
      <c r="N372">
        <v>0</v>
      </c>
      <c r="O372" t="s">
        <v>17</v>
      </c>
    </row>
    <row r="373" spans="1:15" x14ac:dyDescent="0.3">
      <c r="A373">
        <v>1177</v>
      </c>
      <c r="B373">
        <v>174068</v>
      </c>
      <c r="C373">
        <v>0</v>
      </c>
      <c r="D373">
        <v>0</v>
      </c>
      <c r="E373">
        <v>44</v>
      </c>
      <c r="F373">
        <v>0</v>
      </c>
      <c r="G373">
        <v>1</v>
      </c>
      <c r="H373">
        <v>0</v>
      </c>
      <c r="I373">
        <v>0</v>
      </c>
      <c r="J373">
        <v>0</v>
      </c>
      <c r="K373">
        <v>0</v>
      </c>
      <c r="L373">
        <v>1</v>
      </c>
      <c r="M373">
        <v>0</v>
      </c>
      <c r="N373">
        <v>0</v>
      </c>
      <c r="O373" t="s">
        <v>18</v>
      </c>
    </row>
    <row r="374" spans="1:15" x14ac:dyDescent="0.3">
      <c r="A374">
        <v>2504</v>
      </c>
      <c r="B374">
        <v>174004</v>
      </c>
      <c r="C374">
        <v>0</v>
      </c>
      <c r="D374">
        <v>0</v>
      </c>
      <c r="E374">
        <v>33</v>
      </c>
      <c r="F374">
        <v>0</v>
      </c>
      <c r="G374">
        <v>0</v>
      </c>
      <c r="H374">
        <v>1</v>
      </c>
      <c r="I374">
        <v>0</v>
      </c>
      <c r="J374">
        <v>0</v>
      </c>
      <c r="K374">
        <v>0</v>
      </c>
      <c r="L374">
        <v>0</v>
      </c>
      <c r="M374">
        <v>0</v>
      </c>
      <c r="N374">
        <v>1</v>
      </c>
      <c r="O374" t="s">
        <v>19</v>
      </c>
    </row>
    <row r="375" spans="1:15" x14ac:dyDescent="0.3">
      <c r="A375">
        <v>1779</v>
      </c>
      <c r="B375">
        <v>173926</v>
      </c>
      <c r="C375">
        <v>0</v>
      </c>
      <c r="D375">
        <v>0</v>
      </c>
      <c r="E375">
        <v>47</v>
      </c>
      <c r="F375">
        <v>0</v>
      </c>
      <c r="G375">
        <v>0</v>
      </c>
      <c r="H375">
        <v>0</v>
      </c>
      <c r="I375">
        <v>1</v>
      </c>
      <c r="J375">
        <v>0</v>
      </c>
      <c r="K375">
        <v>0</v>
      </c>
      <c r="L375">
        <v>1</v>
      </c>
      <c r="M375">
        <v>0</v>
      </c>
      <c r="N375">
        <v>0</v>
      </c>
      <c r="O375" t="s">
        <v>16</v>
      </c>
    </row>
    <row r="376" spans="1:15" x14ac:dyDescent="0.3">
      <c r="A376">
        <v>2428</v>
      </c>
      <c r="B376">
        <v>173892</v>
      </c>
      <c r="C376">
        <v>0</v>
      </c>
      <c r="D376">
        <v>0</v>
      </c>
      <c r="E376">
        <v>67</v>
      </c>
      <c r="F376">
        <v>0</v>
      </c>
      <c r="G376">
        <v>0</v>
      </c>
      <c r="H376">
        <v>1</v>
      </c>
      <c r="I376">
        <v>0</v>
      </c>
      <c r="J376">
        <v>0</v>
      </c>
      <c r="K376">
        <v>0</v>
      </c>
      <c r="L376">
        <v>1</v>
      </c>
      <c r="M376">
        <v>0</v>
      </c>
      <c r="N376">
        <v>0</v>
      </c>
      <c r="O376" t="s">
        <v>20</v>
      </c>
    </row>
    <row r="377" spans="1:15" x14ac:dyDescent="0.3">
      <c r="A377">
        <v>3171</v>
      </c>
      <c r="B377">
        <v>173807</v>
      </c>
      <c r="C377">
        <v>0</v>
      </c>
      <c r="D377">
        <v>1</v>
      </c>
      <c r="E377">
        <v>42</v>
      </c>
      <c r="F377">
        <v>0</v>
      </c>
      <c r="G377">
        <v>1</v>
      </c>
      <c r="H377">
        <v>0</v>
      </c>
      <c r="I377">
        <v>0</v>
      </c>
      <c r="J377">
        <v>0</v>
      </c>
      <c r="K377">
        <v>0</v>
      </c>
      <c r="L377">
        <v>1</v>
      </c>
      <c r="M377">
        <v>0</v>
      </c>
      <c r="N377">
        <v>0</v>
      </c>
      <c r="O377" t="s">
        <v>16</v>
      </c>
    </row>
    <row r="378" spans="1:15" x14ac:dyDescent="0.3">
      <c r="A378">
        <v>3162</v>
      </c>
      <c r="B378">
        <v>173803</v>
      </c>
      <c r="C378">
        <v>0</v>
      </c>
      <c r="D378">
        <v>1</v>
      </c>
      <c r="E378">
        <v>63</v>
      </c>
      <c r="F378">
        <v>0</v>
      </c>
      <c r="G378">
        <v>1</v>
      </c>
      <c r="H378">
        <v>0</v>
      </c>
      <c r="I378">
        <v>0</v>
      </c>
      <c r="J378">
        <v>0</v>
      </c>
      <c r="K378">
        <v>0</v>
      </c>
      <c r="L378">
        <v>1</v>
      </c>
      <c r="M378">
        <v>0</v>
      </c>
      <c r="N378">
        <v>0</v>
      </c>
      <c r="O378" t="s">
        <v>17</v>
      </c>
    </row>
    <row r="379" spans="1:15" x14ac:dyDescent="0.3">
      <c r="A379">
        <v>2674</v>
      </c>
      <c r="B379">
        <v>173705</v>
      </c>
      <c r="C379">
        <v>0</v>
      </c>
      <c r="D379">
        <v>2</v>
      </c>
      <c r="E379">
        <v>69</v>
      </c>
      <c r="F379">
        <v>0</v>
      </c>
      <c r="G379">
        <v>0</v>
      </c>
      <c r="H379">
        <v>0</v>
      </c>
      <c r="I379">
        <v>0</v>
      </c>
      <c r="J379">
        <v>1</v>
      </c>
      <c r="K379">
        <v>0</v>
      </c>
      <c r="L379">
        <v>0</v>
      </c>
      <c r="M379">
        <v>1</v>
      </c>
      <c r="N379">
        <v>0</v>
      </c>
      <c r="O379" t="s">
        <v>20</v>
      </c>
    </row>
    <row r="380" spans="1:15" x14ac:dyDescent="0.3">
      <c r="A380">
        <v>1622</v>
      </c>
      <c r="B380">
        <v>173691</v>
      </c>
      <c r="C380">
        <v>0</v>
      </c>
      <c r="D380">
        <v>1</v>
      </c>
      <c r="E380">
        <v>49</v>
      </c>
      <c r="F380">
        <v>0</v>
      </c>
      <c r="G380">
        <v>1</v>
      </c>
      <c r="H380">
        <v>0</v>
      </c>
      <c r="I380">
        <v>0</v>
      </c>
      <c r="J380">
        <v>0</v>
      </c>
      <c r="K380">
        <v>0</v>
      </c>
      <c r="L380">
        <v>1</v>
      </c>
      <c r="M380">
        <v>0</v>
      </c>
      <c r="N380">
        <v>0</v>
      </c>
      <c r="O380" t="s">
        <v>19</v>
      </c>
    </row>
    <row r="381" spans="1:15" x14ac:dyDescent="0.3">
      <c r="A381">
        <v>1230</v>
      </c>
      <c r="B381">
        <v>173687</v>
      </c>
      <c r="C381">
        <v>0</v>
      </c>
      <c r="D381">
        <v>0</v>
      </c>
      <c r="E381">
        <v>30</v>
      </c>
      <c r="F381">
        <v>0</v>
      </c>
      <c r="G381">
        <v>1</v>
      </c>
      <c r="H381">
        <v>0</v>
      </c>
      <c r="I381">
        <v>0</v>
      </c>
      <c r="J381">
        <v>0</v>
      </c>
      <c r="K381">
        <v>0</v>
      </c>
      <c r="L381">
        <v>1</v>
      </c>
      <c r="M381">
        <v>0</v>
      </c>
      <c r="N381">
        <v>0</v>
      </c>
      <c r="O381" t="s">
        <v>17</v>
      </c>
    </row>
    <row r="382" spans="1:15" x14ac:dyDescent="0.3">
      <c r="A382">
        <v>2488</v>
      </c>
      <c r="B382">
        <v>173538</v>
      </c>
      <c r="C382">
        <v>0</v>
      </c>
      <c r="D382">
        <v>1</v>
      </c>
      <c r="E382">
        <v>55</v>
      </c>
      <c r="F382">
        <v>0</v>
      </c>
      <c r="G382">
        <v>1</v>
      </c>
      <c r="H382">
        <v>0</v>
      </c>
      <c r="I382">
        <v>0</v>
      </c>
      <c r="J382">
        <v>0</v>
      </c>
      <c r="K382">
        <v>0</v>
      </c>
      <c r="L382">
        <v>1</v>
      </c>
      <c r="M382">
        <v>0</v>
      </c>
      <c r="N382">
        <v>0</v>
      </c>
      <c r="O382" t="s">
        <v>20</v>
      </c>
    </row>
    <row r="383" spans="1:15" x14ac:dyDescent="0.3">
      <c r="A383">
        <v>1227</v>
      </c>
      <c r="B383">
        <v>173455</v>
      </c>
      <c r="C383">
        <v>0</v>
      </c>
      <c r="D383">
        <v>0</v>
      </c>
      <c r="E383">
        <v>52</v>
      </c>
      <c r="F383">
        <v>0</v>
      </c>
      <c r="G383">
        <v>0</v>
      </c>
      <c r="H383">
        <v>0</v>
      </c>
      <c r="I383">
        <v>0</v>
      </c>
      <c r="J383">
        <v>1</v>
      </c>
      <c r="K383">
        <v>0</v>
      </c>
      <c r="L383">
        <v>1</v>
      </c>
      <c r="M383">
        <v>0</v>
      </c>
      <c r="N383">
        <v>0</v>
      </c>
      <c r="O383" t="s">
        <v>16</v>
      </c>
    </row>
    <row r="384" spans="1:15" x14ac:dyDescent="0.3">
      <c r="A384">
        <v>1505</v>
      </c>
      <c r="B384">
        <v>173454</v>
      </c>
      <c r="C384">
        <v>0</v>
      </c>
      <c r="D384">
        <v>0</v>
      </c>
      <c r="E384">
        <v>33</v>
      </c>
      <c r="F384">
        <v>0</v>
      </c>
      <c r="G384">
        <v>0</v>
      </c>
      <c r="H384">
        <v>1</v>
      </c>
      <c r="I384">
        <v>0</v>
      </c>
      <c r="J384">
        <v>0</v>
      </c>
      <c r="K384">
        <v>0</v>
      </c>
      <c r="L384">
        <v>0</v>
      </c>
      <c r="M384">
        <v>1</v>
      </c>
      <c r="N384">
        <v>0</v>
      </c>
      <c r="O384" t="s">
        <v>15</v>
      </c>
    </row>
    <row r="385" spans="1:15" x14ac:dyDescent="0.3">
      <c r="A385">
        <v>2243</v>
      </c>
      <c r="B385">
        <v>173450</v>
      </c>
      <c r="C385">
        <v>0</v>
      </c>
      <c r="D385">
        <v>0</v>
      </c>
      <c r="E385">
        <v>38</v>
      </c>
      <c r="F385">
        <v>0</v>
      </c>
      <c r="G385">
        <v>0</v>
      </c>
      <c r="H385">
        <v>0</v>
      </c>
      <c r="I385">
        <v>1</v>
      </c>
      <c r="J385">
        <v>0</v>
      </c>
      <c r="K385">
        <v>0</v>
      </c>
      <c r="L385">
        <v>0</v>
      </c>
      <c r="M385">
        <v>1</v>
      </c>
      <c r="N385">
        <v>0</v>
      </c>
      <c r="O385" t="s">
        <v>15</v>
      </c>
    </row>
    <row r="386" spans="1:15" x14ac:dyDescent="0.3">
      <c r="A386">
        <v>1123</v>
      </c>
      <c r="B386">
        <v>173448</v>
      </c>
      <c r="C386">
        <v>0</v>
      </c>
      <c r="D386">
        <v>0</v>
      </c>
      <c r="E386">
        <v>51</v>
      </c>
      <c r="F386">
        <v>0</v>
      </c>
      <c r="G386">
        <v>1</v>
      </c>
      <c r="H386">
        <v>0</v>
      </c>
      <c r="I386">
        <v>0</v>
      </c>
      <c r="J386">
        <v>0</v>
      </c>
      <c r="K386">
        <v>0</v>
      </c>
      <c r="L386">
        <v>1</v>
      </c>
      <c r="M386">
        <v>0</v>
      </c>
      <c r="N386">
        <v>0</v>
      </c>
      <c r="O386" t="s">
        <v>18</v>
      </c>
    </row>
    <row r="387" spans="1:15" x14ac:dyDescent="0.3">
      <c r="A387">
        <v>2877</v>
      </c>
      <c r="B387">
        <v>173395</v>
      </c>
      <c r="C387">
        <v>0</v>
      </c>
      <c r="D387">
        <v>0</v>
      </c>
      <c r="E387">
        <v>33</v>
      </c>
      <c r="F387">
        <v>0</v>
      </c>
      <c r="G387">
        <v>1</v>
      </c>
      <c r="H387">
        <v>0</v>
      </c>
      <c r="I387">
        <v>0</v>
      </c>
      <c r="J387">
        <v>0</v>
      </c>
      <c r="K387">
        <v>0</v>
      </c>
      <c r="L387">
        <v>0</v>
      </c>
      <c r="M387">
        <v>1</v>
      </c>
      <c r="N387">
        <v>0</v>
      </c>
      <c r="O387" t="s">
        <v>16</v>
      </c>
    </row>
    <row r="388" spans="1:15" x14ac:dyDescent="0.3">
      <c r="A388">
        <v>2915</v>
      </c>
      <c r="B388">
        <v>173356</v>
      </c>
      <c r="C388">
        <v>0</v>
      </c>
      <c r="D388">
        <v>0</v>
      </c>
      <c r="E388">
        <v>36</v>
      </c>
      <c r="F388">
        <v>0</v>
      </c>
      <c r="G388">
        <v>1</v>
      </c>
      <c r="H388">
        <v>0</v>
      </c>
      <c r="I388">
        <v>0</v>
      </c>
      <c r="J388">
        <v>0</v>
      </c>
      <c r="K388">
        <v>0</v>
      </c>
      <c r="L388">
        <v>0</v>
      </c>
      <c r="M388">
        <v>0</v>
      </c>
      <c r="N388">
        <v>1</v>
      </c>
      <c r="O388" t="s">
        <v>15</v>
      </c>
    </row>
    <row r="389" spans="1:15" x14ac:dyDescent="0.3">
      <c r="A389">
        <v>1793</v>
      </c>
      <c r="B389">
        <v>173170</v>
      </c>
      <c r="C389">
        <v>0</v>
      </c>
      <c r="D389">
        <v>0</v>
      </c>
      <c r="E389">
        <v>45</v>
      </c>
      <c r="F389">
        <v>0</v>
      </c>
      <c r="G389">
        <v>0</v>
      </c>
      <c r="H389">
        <v>1</v>
      </c>
      <c r="I389">
        <v>0</v>
      </c>
      <c r="J389">
        <v>0</v>
      </c>
      <c r="K389">
        <v>0</v>
      </c>
      <c r="L389">
        <v>1</v>
      </c>
      <c r="M389">
        <v>0</v>
      </c>
      <c r="N389">
        <v>0</v>
      </c>
      <c r="O389" t="s">
        <v>15</v>
      </c>
    </row>
    <row r="390" spans="1:15" x14ac:dyDescent="0.3">
      <c r="A390">
        <v>1897</v>
      </c>
      <c r="B390">
        <v>173113</v>
      </c>
      <c r="C390">
        <v>0</v>
      </c>
      <c r="D390">
        <v>0</v>
      </c>
      <c r="E390">
        <v>60</v>
      </c>
      <c r="F390">
        <v>0</v>
      </c>
      <c r="G390">
        <v>0</v>
      </c>
      <c r="H390">
        <v>0</v>
      </c>
      <c r="I390">
        <v>1</v>
      </c>
      <c r="J390">
        <v>0</v>
      </c>
      <c r="K390">
        <v>0</v>
      </c>
      <c r="L390">
        <v>0</v>
      </c>
      <c r="M390">
        <v>1</v>
      </c>
      <c r="N390">
        <v>0</v>
      </c>
      <c r="O390" t="s">
        <v>18</v>
      </c>
    </row>
    <row r="391" spans="1:15" x14ac:dyDescent="0.3">
      <c r="A391">
        <v>1640</v>
      </c>
      <c r="B391">
        <v>173059</v>
      </c>
      <c r="C391">
        <v>0</v>
      </c>
      <c r="D391">
        <v>1</v>
      </c>
      <c r="E391">
        <v>73</v>
      </c>
      <c r="F391">
        <v>0</v>
      </c>
      <c r="G391">
        <v>0</v>
      </c>
      <c r="H391">
        <v>0</v>
      </c>
      <c r="I391">
        <v>1</v>
      </c>
      <c r="J391">
        <v>0</v>
      </c>
      <c r="K391">
        <v>0</v>
      </c>
      <c r="L391">
        <v>0</v>
      </c>
      <c r="M391">
        <v>0</v>
      </c>
      <c r="N391">
        <v>1</v>
      </c>
      <c r="O391" t="s">
        <v>19</v>
      </c>
    </row>
    <row r="392" spans="1:15" x14ac:dyDescent="0.3">
      <c r="A392">
        <v>2606</v>
      </c>
      <c r="B392">
        <v>173059</v>
      </c>
      <c r="C392">
        <v>0</v>
      </c>
      <c r="D392">
        <v>1</v>
      </c>
      <c r="E392">
        <v>73</v>
      </c>
      <c r="F392">
        <v>0</v>
      </c>
      <c r="G392">
        <v>0</v>
      </c>
      <c r="H392">
        <v>0</v>
      </c>
      <c r="I392">
        <v>1</v>
      </c>
      <c r="J392">
        <v>0</v>
      </c>
      <c r="K392">
        <v>0</v>
      </c>
      <c r="L392">
        <v>0</v>
      </c>
      <c r="M392">
        <v>0</v>
      </c>
      <c r="N392">
        <v>1</v>
      </c>
      <c r="O392" t="s">
        <v>19</v>
      </c>
    </row>
    <row r="393" spans="1:15" x14ac:dyDescent="0.3">
      <c r="A393">
        <v>2965</v>
      </c>
      <c r="B393">
        <v>172968</v>
      </c>
      <c r="C393">
        <v>0</v>
      </c>
      <c r="D393">
        <v>0</v>
      </c>
      <c r="E393">
        <v>57</v>
      </c>
      <c r="F393">
        <v>1</v>
      </c>
      <c r="G393">
        <v>0</v>
      </c>
      <c r="H393">
        <v>0</v>
      </c>
      <c r="I393">
        <v>0</v>
      </c>
      <c r="J393">
        <v>0</v>
      </c>
      <c r="K393">
        <v>0</v>
      </c>
      <c r="L393">
        <v>0</v>
      </c>
      <c r="M393">
        <v>0</v>
      </c>
      <c r="N393">
        <v>1</v>
      </c>
      <c r="O393" t="s">
        <v>18</v>
      </c>
    </row>
    <row r="394" spans="1:15" x14ac:dyDescent="0.3">
      <c r="A394">
        <v>3076</v>
      </c>
      <c r="B394">
        <v>172967</v>
      </c>
      <c r="C394">
        <v>0</v>
      </c>
      <c r="D394">
        <v>1</v>
      </c>
      <c r="E394">
        <v>50</v>
      </c>
      <c r="F394">
        <v>1</v>
      </c>
      <c r="G394">
        <v>0</v>
      </c>
      <c r="H394">
        <v>0</v>
      </c>
      <c r="I394">
        <v>0</v>
      </c>
      <c r="J394">
        <v>0</v>
      </c>
      <c r="K394">
        <v>0</v>
      </c>
      <c r="L394">
        <v>1</v>
      </c>
      <c r="M394">
        <v>0</v>
      </c>
      <c r="N394">
        <v>0</v>
      </c>
      <c r="O394" t="s">
        <v>20</v>
      </c>
    </row>
    <row r="395" spans="1:15" x14ac:dyDescent="0.3">
      <c r="A395">
        <v>1255</v>
      </c>
      <c r="B395">
        <v>172940</v>
      </c>
      <c r="C395">
        <v>0</v>
      </c>
      <c r="D395">
        <v>0</v>
      </c>
      <c r="E395">
        <v>50</v>
      </c>
      <c r="F395">
        <v>0</v>
      </c>
      <c r="G395">
        <v>1</v>
      </c>
      <c r="H395">
        <v>0</v>
      </c>
      <c r="I395">
        <v>0</v>
      </c>
      <c r="J395">
        <v>0</v>
      </c>
      <c r="K395">
        <v>0</v>
      </c>
      <c r="L395">
        <v>1</v>
      </c>
      <c r="M395">
        <v>0</v>
      </c>
      <c r="N395">
        <v>0</v>
      </c>
      <c r="O395" t="s">
        <v>18</v>
      </c>
    </row>
    <row r="396" spans="1:15" x14ac:dyDescent="0.3">
      <c r="A396">
        <v>1586</v>
      </c>
      <c r="B396">
        <v>172906</v>
      </c>
      <c r="C396">
        <v>0</v>
      </c>
      <c r="D396">
        <v>0</v>
      </c>
      <c r="E396">
        <v>65</v>
      </c>
      <c r="F396">
        <v>0</v>
      </c>
      <c r="G396">
        <v>0</v>
      </c>
      <c r="H396">
        <v>1</v>
      </c>
      <c r="I396">
        <v>0</v>
      </c>
      <c r="J396">
        <v>0</v>
      </c>
      <c r="K396">
        <v>0</v>
      </c>
      <c r="L396">
        <v>1</v>
      </c>
      <c r="M396">
        <v>0</v>
      </c>
      <c r="N396">
        <v>0</v>
      </c>
      <c r="O396" t="s">
        <v>19</v>
      </c>
    </row>
    <row r="397" spans="1:15" x14ac:dyDescent="0.3">
      <c r="A397">
        <v>2852</v>
      </c>
      <c r="B397">
        <v>172905</v>
      </c>
      <c r="C397">
        <v>0</v>
      </c>
      <c r="D397">
        <v>0</v>
      </c>
      <c r="E397">
        <v>62</v>
      </c>
      <c r="F397">
        <v>0</v>
      </c>
      <c r="G397">
        <v>1</v>
      </c>
      <c r="H397">
        <v>0</v>
      </c>
      <c r="I397">
        <v>0</v>
      </c>
      <c r="J397">
        <v>0</v>
      </c>
      <c r="K397">
        <v>0</v>
      </c>
      <c r="L397">
        <v>1</v>
      </c>
      <c r="M397">
        <v>0</v>
      </c>
      <c r="N397">
        <v>0</v>
      </c>
      <c r="O397" t="s">
        <v>19</v>
      </c>
    </row>
    <row r="398" spans="1:15" x14ac:dyDescent="0.3">
      <c r="A398">
        <v>2115</v>
      </c>
      <c r="B398">
        <v>172903</v>
      </c>
      <c r="C398">
        <v>0</v>
      </c>
      <c r="D398">
        <v>0</v>
      </c>
      <c r="E398">
        <v>35</v>
      </c>
      <c r="F398">
        <v>0</v>
      </c>
      <c r="G398">
        <v>0</v>
      </c>
      <c r="H398">
        <v>1</v>
      </c>
      <c r="I398">
        <v>0</v>
      </c>
      <c r="J398">
        <v>0</v>
      </c>
      <c r="K398">
        <v>0</v>
      </c>
      <c r="L398">
        <v>1</v>
      </c>
      <c r="M398">
        <v>0</v>
      </c>
      <c r="N398">
        <v>0</v>
      </c>
      <c r="O398" t="s">
        <v>16</v>
      </c>
    </row>
    <row r="399" spans="1:15" x14ac:dyDescent="0.3">
      <c r="A399">
        <v>2305</v>
      </c>
      <c r="B399">
        <v>172828</v>
      </c>
      <c r="C399">
        <v>0</v>
      </c>
      <c r="D399">
        <v>1</v>
      </c>
      <c r="E399">
        <v>58</v>
      </c>
      <c r="F399">
        <v>0</v>
      </c>
      <c r="G399">
        <v>1</v>
      </c>
      <c r="H399">
        <v>0</v>
      </c>
      <c r="I399">
        <v>0</v>
      </c>
      <c r="J399">
        <v>0</v>
      </c>
      <c r="K399">
        <v>0</v>
      </c>
      <c r="L399">
        <v>0</v>
      </c>
      <c r="M399">
        <v>1</v>
      </c>
      <c r="N399">
        <v>0</v>
      </c>
      <c r="O399" t="s">
        <v>18</v>
      </c>
    </row>
    <row r="400" spans="1:15" x14ac:dyDescent="0.3">
      <c r="A400">
        <v>1515</v>
      </c>
      <c r="B400">
        <v>172679</v>
      </c>
      <c r="C400">
        <v>0</v>
      </c>
      <c r="D400">
        <v>1</v>
      </c>
      <c r="E400">
        <v>51</v>
      </c>
      <c r="F400">
        <v>0</v>
      </c>
      <c r="G400">
        <v>0</v>
      </c>
      <c r="H400">
        <v>1</v>
      </c>
      <c r="I400">
        <v>0</v>
      </c>
      <c r="J400">
        <v>0</v>
      </c>
      <c r="K400">
        <v>0</v>
      </c>
      <c r="L400">
        <v>1</v>
      </c>
      <c r="M400">
        <v>0</v>
      </c>
      <c r="N400">
        <v>0</v>
      </c>
      <c r="O400" t="s">
        <v>16</v>
      </c>
    </row>
    <row r="401" spans="1:15" x14ac:dyDescent="0.3">
      <c r="A401">
        <v>2943</v>
      </c>
      <c r="B401">
        <v>172643</v>
      </c>
      <c r="C401">
        <v>0</v>
      </c>
      <c r="D401">
        <v>0</v>
      </c>
      <c r="E401">
        <v>71</v>
      </c>
      <c r="F401">
        <v>0</v>
      </c>
      <c r="G401">
        <v>0</v>
      </c>
      <c r="H401">
        <v>0</v>
      </c>
      <c r="I401">
        <v>0</v>
      </c>
      <c r="J401">
        <v>1</v>
      </c>
      <c r="K401">
        <v>0</v>
      </c>
      <c r="L401">
        <v>1</v>
      </c>
      <c r="M401">
        <v>0</v>
      </c>
      <c r="N401">
        <v>0</v>
      </c>
      <c r="O401" t="s">
        <v>16</v>
      </c>
    </row>
    <row r="402" spans="1:15" x14ac:dyDescent="0.3">
      <c r="A402">
        <v>1607</v>
      </c>
      <c r="B402">
        <v>172635</v>
      </c>
      <c r="C402">
        <v>0</v>
      </c>
      <c r="D402">
        <v>0</v>
      </c>
      <c r="E402">
        <v>65</v>
      </c>
      <c r="F402">
        <v>0</v>
      </c>
      <c r="G402">
        <v>1</v>
      </c>
      <c r="H402">
        <v>0</v>
      </c>
      <c r="I402">
        <v>0</v>
      </c>
      <c r="J402">
        <v>0</v>
      </c>
      <c r="K402">
        <v>0</v>
      </c>
      <c r="L402">
        <v>0</v>
      </c>
      <c r="M402">
        <v>0</v>
      </c>
      <c r="N402">
        <v>0</v>
      </c>
      <c r="O402" t="s">
        <v>15</v>
      </c>
    </row>
    <row r="403" spans="1:15" x14ac:dyDescent="0.3">
      <c r="A403">
        <v>2648</v>
      </c>
      <c r="B403">
        <v>172635</v>
      </c>
      <c r="C403">
        <v>0</v>
      </c>
      <c r="D403">
        <v>0</v>
      </c>
      <c r="E403">
        <v>65</v>
      </c>
      <c r="F403">
        <v>0</v>
      </c>
      <c r="G403">
        <v>1</v>
      </c>
      <c r="H403">
        <v>0</v>
      </c>
      <c r="I403">
        <v>0</v>
      </c>
      <c r="J403">
        <v>0</v>
      </c>
      <c r="K403">
        <v>0</v>
      </c>
      <c r="L403">
        <v>0</v>
      </c>
      <c r="M403">
        <v>0</v>
      </c>
      <c r="N403">
        <v>0</v>
      </c>
      <c r="O403" t="s">
        <v>19</v>
      </c>
    </row>
    <row r="404" spans="1:15" x14ac:dyDescent="0.3">
      <c r="A404">
        <v>2918</v>
      </c>
      <c r="B404">
        <v>172570</v>
      </c>
      <c r="C404">
        <v>0</v>
      </c>
      <c r="D404">
        <v>0</v>
      </c>
      <c r="E404">
        <v>36</v>
      </c>
      <c r="F404">
        <v>0</v>
      </c>
      <c r="G404">
        <v>1</v>
      </c>
      <c r="H404">
        <v>0</v>
      </c>
      <c r="I404">
        <v>0</v>
      </c>
      <c r="J404">
        <v>0</v>
      </c>
      <c r="K404">
        <v>0</v>
      </c>
      <c r="L404">
        <v>1</v>
      </c>
      <c r="M404">
        <v>0</v>
      </c>
      <c r="N404">
        <v>0</v>
      </c>
      <c r="O404" t="s">
        <v>19</v>
      </c>
    </row>
    <row r="405" spans="1:15" x14ac:dyDescent="0.3">
      <c r="A405">
        <v>1046</v>
      </c>
      <c r="B405">
        <v>172550</v>
      </c>
      <c r="C405">
        <v>1</v>
      </c>
      <c r="D405">
        <v>1</v>
      </c>
      <c r="E405">
        <v>66</v>
      </c>
      <c r="F405">
        <v>0</v>
      </c>
      <c r="G405">
        <v>1</v>
      </c>
      <c r="H405">
        <v>0</v>
      </c>
      <c r="I405">
        <v>0</v>
      </c>
      <c r="J405">
        <v>0</v>
      </c>
      <c r="K405">
        <v>0</v>
      </c>
      <c r="L405">
        <v>0</v>
      </c>
      <c r="M405">
        <v>0</v>
      </c>
      <c r="N405">
        <v>1</v>
      </c>
      <c r="O405" t="s">
        <v>19</v>
      </c>
    </row>
    <row r="406" spans="1:15" x14ac:dyDescent="0.3">
      <c r="A406">
        <v>1790</v>
      </c>
      <c r="B406">
        <v>172504</v>
      </c>
      <c r="C406">
        <v>0</v>
      </c>
      <c r="D406">
        <v>1</v>
      </c>
      <c r="E406">
        <v>48</v>
      </c>
      <c r="F406">
        <v>0</v>
      </c>
      <c r="G406">
        <v>0</v>
      </c>
      <c r="H406">
        <v>1</v>
      </c>
      <c r="I406">
        <v>0</v>
      </c>
      <c r="J406">
        <v>0</v>
      </c>
      <c r="K406">
        <v>0</v>
      </c>
      <c r="L406">
        <v>1</v>
      </c>
      <c r="M406">
        <v>0</v>
      </c>
      <c r="N406">
        <v>0</v>
      </c>
      <c r="O406" t="s">
        <v>19</v>
      </c>
    </row>
    <row r="407" spans="1:15" x14ac:dyDescent="0.3">
      <c r="A407">
        <v>1209</v>
      </c>
      <c r="B407">
        <v>172460</v>
      </c>
      <c r="C407">
        <v>0</v>
      </c>
      <c r="D407">
        <v>0</v>
      </c>
      <c r="E407">
        <v>51</v>
      </c>
      <c r="F407">
        <v>0</v>
      </c>
      <c r="G407">
        <v>1</v>
      </c>
      <c r="H407">
        <v>0</v>
      </c>
      <c r="I407">
        <v>0</v>
      </c>
      <c r="J407">
        <v>0</v>
      </c>
      <c r="K407">
        <v>0</v>
      </c>
      <c r="L407">
        <v>1</v>
      </c>
      <c r="M407">
        <v>0</v>
      </c>
      <c r="N407">
        <v>0</v>
      </c>
      <c r="O407" t="s">
        <v>16</v>
      </c>
    </row>
    <row r="408" spans="1:15" x14ac:dyDescent="0.3">
      <c r="A408">
        <v>1902</v>
      </c>
      <c r="B408">
        <v>172354</v>
      </c>
      <c r="C408">
        <v>0</v>
      </c>
      <c r="D408">
        <v>0</v>
      </c>
      <c r="E408">
        <v>27</v>
      </c>
      <c r="F408">
        <v>0</v>
      </c>
      <c r="G408">
        <v>0</v>
      </c>
      <c r="H408">
        <v>1</v>
      </c>
      <c r="I408">
        <v>0</v>
      </c>
      <c r="J408">
        <v>0</v>
      </c>
      <c r="K408">
        <v>0</v>
      </c>
      <c r="L408">
        <v>1</v>
      </c>
      <c r="M408">
        <v>0</v>
      </c>
      <c r="N408">
        <v>0</v>
      </c>
      <c r="O408" t="s">
        <v>17</v>
      </c>
    </row>
    <row r="409" spans="1:15" x14ac:dyDescent="0.3">
      <c r="A409">
        <v>2928</v>
      </c>
      <c r="B409">
        <v>172335</v>
      </c>
      <c r="C409">
        <v>0</v>
      </c>
      <c r="D409">
        <v>0</v>
      </c>
      <c r="E409">
        <v>44</v>
      </c>
      <c r="F409">
        <v>0</v>
      </c>
      <c r="G409">
        <v>0</v>
      </c>
      <c r="H409">
        <v>0</v>
      </c>
      <c r="I409">
        <v>1</v>
      </c>
      <c r="J409">
        <v>0</v>
      </c>
      <c r="K409">
        <v>0</v>
      </c>
      <c r="L409">
        <v>0</v>
      </c>
      <c r="M409">
        <v>0</v>
      </c>
      <c r="N409">
        <v>1</v>
      </c>
      <c r="O409" t="s">
        <v>17</v>
      </c>
    </row>
    <row r="410" spans="1:15" x14ac:dyDescent="0.3">
      <c r="A410">
        <v>3100</v>
      </c>
      <c r="B410">
        <v>172309</v>
      </c>
      <c r="C410">
        <v>0</v>
      </c>
      <c r="D410">
        <v>0</v>
      </c>
      <c r="E410">
        <v>44</v>
      </c>
      <c r="F410">
        <v>0</v>
      </c>
      <c r="G410">
        <v>0</v>
      </c>
      <c r="H410">
        <v>1</v>
      </c>
      <c r="I410">
        <v>0</v>
      </c>
      <c r="J410">
        <v>0</v>
      </c>
      <c r="K410">
        <v>0</v>
      </c>
      <c r="L410">
        <v>0</v>
      </c>
      <c r="M410">
        <v>1</v>
      </c>
      <c r="N410">
        <v>0</v>
      </c>
      <c r="O410" t="s">
        <v>20</v>
      </c>
    </row>
    <row r="411" spans="1:15" x14ac:dyDescent="0.3">
      <c r="A411">
        <v>1605</v>
      </c>
      <c r="B411">
        <v>172298</v>
      </c>
      <c r="C411">
        <v>0</v>
      </c>
      <c r="D411">
        <v>0</v>
      </c>
      <c r="E411">
        <v>71</v>
      </c>
      <c r="F411">
        <v>0</v>
      </c>
      <c r="G411">
        <v>0</v>
      </c>
      <c r="H411">
        <v>0</v>
      </c>
      <c r="I411">
        <v>0</v>
      </c>
      <c r="J411">
        <v>1</v>
      </c>
      <c r="K411">
        <v>0</v>
      </c>
      <c r="L411">
        <v>1</v>
      </c>
      <c r="M411">
        <v>0</v>
      </c>
      <c r="N411">
        <v>0</v>
      </c>
      <c r="O411" t="s">
        <v>16</v>
      </c>
    </row>
    <row r="412" spans="1:15" x14ac:dyDescent="0.3">
      <c r="A412">
        <v>2792</v>
      </c>
      <c r="B412">
        <v>172282</v>
      </c>
      <c r="C412">
        <v>0</v>
      </c>
      <c r="D412">
        <v>0</v>
      </c>
      <c r="E412">
        <v>69</v>
      </c>
      <c r="F412">
        <v>0</v>
      </c>
      <c r="G412">
        <v>0</v>
      </c>
      <c r="H412">
        <v>1</v>
      </c>
      <c r="I412">
        <v>0</v>
      </c>
      <c r="J412">
        <v>0</v>
      </c>
      <c r="K412">
        <v>0</v>
      </c>
      <c r="L412">
        <v>1</v>
      </c>
      <c r="M412">
        <v>0</v>
      </c>
      <c r="N412">
        <v>0</v>
      </c>
      <c r="O412" t="s">
        <v>19</v>
      </c>
    </row>
    <row r="413" spans="1:15" x14ac:dyDescent="0.3">
      <c r="A413">
        <v>1760</v>
      </c>
      <c r="B413">
        <v>172258</v>
      </c>
      <c r="C413">
        <v>0</v>
      </c>
      <c r="D413">
        <v>1</v>
      </c>
      <c r="E413">
        <v>49</v>
      </c>
      <c r="F413">
        <v>0</v>
      </c>
      <c r="G413">
        <v>0</v>
      </c>
      <c r="H413">
        <v>1</v>
      </c>
      <c r="I413">
        <v>0</v>
      </c>
      <c r="J413">
        <v>0</v>
      </c>
      <c r="K413">
        <v>0</v>
      </c>
      <c r="L413">
        <v>1</v>
      </c>
      <c r="M413">
        <v>0</v>
      </c>
      <c r="N413">
        <v>0</v>
      </c>
      <c r="O413" t="s">
        <v>19</v>
      </c>
    </row>
    <row r="414" spans="1:15" x14ac:dyDescent="0.3">
      <c r="A414">
        <v>2039</v>
      </c>
      <c r="B414">
        <v>172228</v>
      </c>
      <c r="C414">
        <v>0</v>
      </c>
      <c r="D414">
        <v>0</v>
      </c>
      <c r="E414">
        <v>68</v>
      </c>
      <c r="F414">
        <v>0</v>
      </c>
      <c r="G414">
        <v>0</v>
      </c>
      <c r="H414">
        <v>1</v>
      </c>
      <c r="I414">
        <v>0</v>
      </c>
      <c r="J414">
        <v>0</v>
      </c>
      <c r="K414">
        <v>0</v>
      </c>
      <c r="L414">
        <v>1</v>
      </c>
      <c r="M414">
        <v>0</v>
      </c>
      <c r="N414">
        <v>0</v>
      </c>
      <c r="O414" t="s">
        <v>15</v>
      </c>
    </row>
    <row r="415" spans="1:15" x14ac:dyDescent="0.3">
      <c r="A415">
        <v>3087</v>
      </c>
      <c r="B415">
        <v>172217</v>
      </c>
      <c r="C415">
        <v>0</v>
      </c>
      <c r="D415">
        <v>0</v>
      </c>
      <c r="E415">
        <v>58</v>
      </c>
      <c r="F415">
        <v>0</v>
      </c>
      <c r="G415">
        <v>0</v>
      </c>
      <c r="H415">
        <v>1</v>
      </c>
      <c r="I415">
        <v>0</v>
      </c>
      <c r="J415">
        <v>0</v>
      </c>
      <c r="K415">
        <v>0</v>
      </c>
      <c r="L415">
        <v>0</v>
      </c>
      <c r="M415">
        <v>1</v>
      </c>
      <c r="N415">
        <v>0</v>
      </c>
      <c r="O415" t="s">
        <v>16</v>
      </c>
    </row>
    <row r="416" spans="1:15" x14ac:dyDescent="0.3">
      <c r="A416">
        <v>1704</v>
      </c>
      <c r="B416">
        <v>172190</v>
      </c>
      <c r="C416">
        <v>0</v>
      </c>
      <c r="D416">
        <v>0</v>
      </c>
      <c r="E416">
        <v>55</v>
      </c>
      <c r="F416">
        <v>0</v>
      </c>
      <c r="G416">
        <v>1</v>
      </c>
      <c r="H416">
        <v>0</v>
      </c>
      <c r="I416">
        <v>0</v>
      </c>
      <c r="J416">
        <v>0</v>
      </c>
      <c r="K416">
        <v>0</v>
      </c>
      <c r="L416">
        <v>1</v>
      </c>
      <c r="M416">
        <v>0</v>
      </c>
      <c r="N416">
        <v>0</v>
      </c>
      <c r="O416" t="s">
        <v>17</v>
      </c>
    </row>
    <row r="417" spans="1:15" x14ac:dyDescent="0.3">
      <c r="A417">
        <v>2827</v>
      </c>
      <c r="B417">
        <v>172159</v>
      </c>
      <c r="C417">
        <v>0</v>
      </c>
      <c r="D417">
        <v>0</v>
      </c>
      <c r="E417">
        <v>42</v>
      </c>
      <c r="F417">
        <v>0</v>
      </c>
      <c r="G417">
        <v>1</v>
      </c>
      <c r="H417">
        <v>0</v>
      </c>
      <c r="I417">
        <v>0</v>
      </c>
      <c r="J417">
        <v>0</v>
      </c>
      <c r="K417">
        <v>0</v>
      </c>
      <c r="L417">
        <v>0</v>
      </c>
      <c r="M417">
        <v>0</v>
      </c>
      <c r="N417">
        <v>1</v>
      </c>
      <c r="O417" t="s">
        <v>18</v>
      </c>
    </row>
    <row r="418" spans="1:15" x14ac:dyDescent="0.3">
      <c r="A418">
        <v>2738</v>
      </c>
      <c r="B418">
        <v>172117</v>
      </c>
      <c r="C418">
        <v>0</v>
      </c>
      <c r="D418">
        <v>1</v>
      </c>
      <c r="E418">
        <v>43</v>
      </c>
      <c r="F418">
        <v>0</v>
      </c>
      <c r="G418">
        <v>1</v>
      </c>
      <c r="H418">
        <v>0</v>
      </c>
      <c r="I418">
        <v>0</v>
      </c>
      <c r="J418">
        <v>0</v>
      </c>
      <c r="K418">
        <v>0</v>
      </c>
      <c r="L418">
        <v>1</v>
      </c>
      <c r="M418">
        <v>0</v>
      </c>
      <c r="N418">
        <v>0</v>
      </c>
      <c r="O418" t="s">
        <v>19</v>
      </c>
    </row>
    <row r="419" spans="1:15" x14ac:dyDescent="0.3">
      <c r="A419">
        <v>1337</v>
      </c>
      <c r="B419">
        <v>172099</v>
      </c>
      <c r="C419">
        <v>0</v>
      </c>
      <c r="D419">
        <v>0</v>
      </c>
      <c r="E419">
        <v>46</v>
      </c>
      <c r="F419">
        <v>0</v>
      </c>
      <c r="G419">
        <v>1</v>
      </c>
      <c r="H419">
        <v>0</v>
      </c>
      <c r="I419">
        <v>0</v>
      </c>
      <c r="J419">
        <v>0</v>
      </c>
      <c r="K419">
        <v>0</v>
      </c>
      <c r="L419">
        <v>1</v>
      </c>
      <c r="M419">
        <v>0</v>
      </c>
      <c r="N419">
        <v>0</v>
      </c>
      <c r="O419" t="s">
        <v>15</v>
      </c>
    </row>
    <row r="420" spans="1:15" x14ac:dyDescent="0.3">
      <c r="A420">
        <v>2789</v>
      </c>
      <c r="B420">
        <v>172071</v>
      </c>
      <c r="C420">
        <v>0</v>
      </c>
      <c r="D420">
        <v>1</v>
      </c>
      <c r="E420">
        <v>66</v>
      </c>
      <c r="F420">
        <v>1</v>
      </c>
      <c r="G420">
        <v>0</v>
      </c>
      <c r="H420">
        <v>0</v>
      </c>
      <c r="I420">
        <v>0</v>
      </c>
      <c r="J420">
        <v>0</v>
      </c>
      <c r="K420">
        <v>0</v>
      </c>
      <c r="L420">
        <v>1</v>
      </c>
      <c r="M420">
        <v>0</v>
      </c>
      <c r="N420">
        <v>0</v>
      </c>
      <c r="O420" t="s">
        <v>15</v>
      </c>
    </row>
    <row r="421" spans="1:15" x14ac:dyDescent="0.3">
      <c r="A421">
        <v>3134</v>
      </c>
      <c r="B421">
        <v>172071</v>
      </c>
      <c r="C421">
        <v>0</v>
      </c>
      <c r="D421">
        <v>1</v>
      </c>
      <c r="E421">
        <v>66</v>
      </c>
      <c r="F421">
        <v>1</v>
      </c>
      <c r="G421">
        <v>0</v>
      </c>
      <c r="H421">
        <v>0</v>
      </c>
      <c r="I421">
        <v>0</v>
      </c>
      <c r="J421">
        <v>0</v>
      </c>
      <c r="K421">
        <v>0</v>
      </c>
      <c r="L421">
        <v>1</v>
      </c>
      <c r="M421">
        <v>0</v>
      </c>
      <c r="N421">
        <v>0</v>
      </c>
      <c r="O421" t="s">
        <v>19</v>
      </c>
    </row>
    <row r="422" spans="1:15" x14ac:dyDescent="0.3">
      <c r="A422">
        <v>2634</v>
      </c>
      <c r="B422">
        <v>172066</v>
      </c>
      <c r="C422">
        <v>0</v>
      </c>
      <c r="D422">
        <v>0</v>
      </c>
      <c r="E422">
        <v>39</v>
      </c>
      <c r="F422">
        <v>0</v>
      </c>
      <c r="G422">
        <v>0</v>
      </c>
      <c r="H422">
        <v>1</v>
      </c>
      <c r="I422">
        <v>0</v>
      </c>
      <c r="J422">
        <v>0</v>
      </c>
      <c r="K422">
        <v>0</v>
      </c>
      <c r="L422">
        <v>1</v>
      </c>
      <c r="M422">
        <v>0</v>
      </c>
      <c r="N422">
        <v>0</v>
      </c>
      <c r="O422" t="s">
        <v>17</v>
      </c>
    </row>
    <row r="423" spans="1:15" x14ac:dyDescent="0.3">
      <c r="A423">
        <v>1751</v>
      </c>
      <c r="B423">
        <v>172063</v>
      </c>
      <c r="C423">
        <v>0</v>
      </c>
      <c r="D423">
        <v>1</v>
      </c>
      <c r="E423">
        <v>41</v>
      </c>
      <c r="F423">
        <v>0</v>
      </c>
      <c r="G423">
        <v>1</v>
      </c>
      <c r="H423">
        <v>0</v>
      </c>
      <c r="I423">
        <v>0</v>
      </c>
      <c r="J423">
        <v>0</v>
      </c>
      <c r="K423">
        <v>0</v>
      </c>
      <c r="L423">
        <v>1</v>
      </c>
      <c r="M423">
        <v>0</v>
      </c>
      <c r="N423">
        <v>0</v>
      </c>
      <c r="O423" t="s">
        <v>15</v>
      </c>
    </row>
    <row r="424" spans="1:15" x14ac:dyDescent="0.3">
      <c r="A424">
        <v>1716</v>
      </c>
      <c r="B424">
        <v>172025</v>
      </c>
      <c r="C424">
        <v>0</v>
      </c>
      <c r="D424">
        <v>0</v>
      </c>
      <c r="E424">
        <v>71</v>
      </c>
      <c r="F424">
        <v>0</v>
      </c>
      <c r="G424">
        <v>1</v>
      </c>
      <c r="H424">
        <v>0</v>
      </c>
      <c r="I424">
        <v>0</v>
      </c>
      <c r="J424">
        <v>0</v>
      </c>
      <c r="K424">
        <v>0</v>
      </c>
      <c r="L424">
        <v>1</v>
      </c>
      <c r="M424">
        <v>0</v>
      </c>
      <c r="N424">
        <v>0</v>
      </c>
      <c r="O424" t="s">
        <v>17</v>
      </c>
    </row>
    <row r="425" spans="1:15" x14ac:dyDescent="0.3">
      <c r="A425">
        <v>1352</v>
      </c>
      <c r="B425">
        <v>172025</v>
      </c>
      <c r="C425">
        <v>0</v>
      </c>
      <c r="D425">
        <v>0</v>
      </c>
      <c r="E425">
        <v>58</v>
      </c>
      <c r="F425">
        <v>0</v>
      </c>
      <c r="G425">
        <v>0</v>
      </c>
      <c r="H425">
        <v>0</v>
      </c>
      <c r="I425">
        <v>1</v>
      </c>
      <c r="J425">
        <v>0</v>
      </c>
      <c r="K425">
        <v>0</v>
      </c>
      <c r="L425">
        <v>1</v>
      </c>
      <c r="M425">
        <v>0</v>
      </c>
      <c r="N425">
        <v>0</v>
      </c>
      <c r="O425" t="s">
        <v>19</v>
      </c>
    </row>
    <row r="426" spans="1:15" x14ac:dyDescent="0.3">
      <c r="A426">
        <v>2514</v>
      </c>
      <c r="B426">
        <v>171969</v>
      </c>
      <c r="C426">
        <v>0</v>
      </c>
      <c r="D426">
        <v>1</v>
      </c>
      <c r="E426">
        <v>49</v>
      </c>
      <c r="F426">
        <v>0</v>
      </c>
      <c r="G426">
        <v>1</v>
      </c>
      <c r="H426">
        <v>0</v>
      </c>
      <c r="I426">
        <v>0</v>
      </c>
      <c r="J426">
        <v>0</v>
      </c>
      <c r="K426">
        <v>0</v>
      </c>
      <c r="L426">
        <v>0</v>
      </c>
      <c r="M426">
        <v>0</v>
      </c>
      <c r="N426">
        <v>1</v>
      </c>
      <c r="O426" t="s">
        <v>17</v>
      </c>
    </row>
    <row r="427" spans="1:15" x14ac:dyDescent="0.3">
      <c r="A427">
        <v>3141</v>
      </c>
      <c r="B427">
        <v>171965</v>
      </c>
      <c r="C427">
        <v>0</v>
      </c>
      <c r="D427">
        <v>1</v>
      </c>
      <c r="E427">
        <v>69</v>
      </c>
      <c r="F427">
        <v>0</v>
      </c>
      <c r="G427">
        <v>1</v>
      </c>
      <c r="H427">
        <v>0</v>
      </c>
      <c r="I427">
        <v>0</v>
      </c>
      <c r="J427">
        <v>0</v>
      </c>
      <c r="K427">
        <v>0</v>
      </c>
      <c r="L427">
        <v>1</v>
      </c>
      <c r="M427">
        <v>0</v>
      </c>
      <c r="N427">
        <v>0</v>
      </c>
      <c r="O427" t="s">
        <v>16</v>
      </c>
    </row>
    <row r="428" spans="1:15" x14ac:dyDescent="0.3">
      <c r="A428">
        <v>2985</v>
      </c>
      <c r="B428">
        <v>171964</v>
      </c>
      <c r="C428">
        <v>0</v>
      </c>
      <c r="D428">
        <v>0</v>
      </c>
      <c r="E428">
        <v>62</v>
      </c>
      <c r="F428">
        <v>1</v>
      </c>
      <c r="G428">
        <v>0</v>
      </c>
      <c r="H428">
        <v>0</v>
      </c>
      <c r="I428">
        <v>0</v>
      </c>
      <c r="J428">
        <v>0</v>
      </c>
      <c r="K428">
        <v>0</v>
      </c>
      <c r="L428">
        <v>1</v>
      </c>
      <c r="M428">
        <v>0</v>
      </c>
      <c r="N428">
        <v>0</v>
      </c>
      <c r="O428" t="s">
        <v>16</v>
      </c>
    </row>
    <row r="429" spans="1:15" x14ac:dyDescent="0.3">
      <c r="A429">
        <v>1335</v>
      </c>
      <c r="B429">
        <v>171952</v>
      </c>
      <c r="C429">
        <v>1</v>
      </c>
      <c r="D429">
        <v>0</v>
      </c>
      <c r="E429">
        <v>34</v>
      </c>
      <c r="F429">
        <v>0</v>
      </c>
      <c r="G429">
        <v>1</v>
      </c>
      <c r="H429">
        <v>0</v>
      </c>
      <c r="I429">
        <v>0</v>
      </c>
      <c r="J429">
        <v>0</v>
      </c>
      <c r="K429">
        <v>0</v>
      </c>
      <c r="L429">
        <v>1</v>
      </c>
      <c r="M429">
        <v>0</v>
      </c>
      <c r="N429">
        <v>0</v>
      </c>
      <c r="O429" t="s">
        <v>16</v>
      </c>
    </row>
    <row r="430" spans="1:15" x14ac:dyDescent="0.3">
      <c r="A430">
        <v>1686</v>
      </c>
      <c r="B430">
        <v>171952</v>
      </c>
      <c r="C430">
        <v>1</v>
      </c>
      <c r="D430">
        <v>0</v>
      </c>
      <c r="E430">
        <v>34</v>
      </c>
      <c r="F430">
        <v>0</v>
      </c>
      <c r="G430">
        <v>1</v>
      </c>
      <c r="H430">
        <v>0</v>
      </c>
      <c r="I430">
        <v>0</v>
      </c>
      <c r="J430">
        <v>0</v>
      </c>
      <c r="K430">
        <v>0</v>
      </c>
      <c r="L430">
        <v>1</v>
      </c>
      <c r="M430">
        <v>0</v>
      </c>
      <c r="N430">
        <v>0</v>
      </c>
      <c r="O430" t="s">
        <v>17</v>
      </c>
    </row>
    <row r="431" spans="1:15" x14ac:dyDescent="0.3">
      <c r="A431">
        <v>3044</v>
      </c>
      <c r="B431">
        <v>171866</v>
      </c>
      <c r="C431">
        <v>0</v>
      </c>
      <c r="D431">
        <v>1</v>
      </c>
      <c r="E431">
        <v>64</v>
      </c>
      <c r="F431">
        <v>0</v>
      </c>
      <c r="G431">
        <v>1</v>
      </c>
      <c r="H431">
        <v>0</v>
      </c>
      <c r="I431">
        <v>0</v>
      </c>
      <c r="J431">
        <v>0</v>
      </c>
      <c r="K431">
        <v>0</v>
      </c>
      <c r="L431">
        <v>1</v>
      </c>
      <c r="M431">
        <v>0</v>
      </c>
      <c r="N431">
        <v>0</v>
      </c>
      <c r="O431" t="s">
        <v>19</v>
      </c>
    </row>
    <row r="432" spans="1:15" x14ac:dyDescent="0.3">
      <c r="A432">
        <v>2582</v>
      </c>
      <c r="B432">
        <v>171855</v>
      </c>
      <c r="C432">
        <v>0</v>
      </c>
      <c r="D432">
        <v>1</v>
      </c>
      <c r="E432">
        <v>43</v>
      </c>
      <c r="F432">
        <v>0</v>
      </c>
      <c r="G432">
        <v>1</v>
      </c>
      <c r="H432">
        <v>0</v>
      </c>
      <c r="I432">
        <v>0</v>
      </c>
      <c r="J432">
        <v>0</v>
      </c>
      <c r="K432">
        <v>0</v>
      </c>
      <c r="L432">
        <v>1</v>
      </c>
      <c r="M432">
        <v>0</v>
      </c>
      <c r="N432">
        <v>0</v>
      </c>
      <c r="O432" t="s">
        <v>19</v>
      </c>
    </row>
    <row r="433" spans="1:15" x14ac:dyDescent="0.3">
      <c r="A433">
        <v>2316</v>
      </c>
      <c r="B433">
        <v>171853</v>
      </c>
      <c r="C433">
        <v>0</v>
      </c>
      <c r="D433">
        <v>0</v>
      </c>
      <c r="E433">
        <v>38</v>
      </c>
      <c r="F433">
        <v>0</v>
      </c>
      <c r="G433">
        <v>0</v>
      </c>
      <c r="H433">
        <v>0</v>
      </c>
      <c r="I433">
        <v>1</v>
      </c>
      <c r="J433">
        <v>0</v>
      </c>
      <c r="K433">
        <v>0</v>
      </c>
      <c r="L433">
        <v>1</v>
      </c>
      <c r="M433">
        <v>0</v>
      </c>
      <c r="N433">
        <v>0</v>
      </c>
      <c r="O433" t="s">
        <v>17</v>
      </c>
    </row>
    <row r="434" spans="1:15" x14ac:dyDescent="0.3">
      <c r="A434">
        <v>2742</v>
      </c>
      <c r="B434">
        <v>171853</v>
      </c>
      <c r="C434">
        <v>0</v>
      </c>
      <c r="D434">
        <v>0</v>
      </c>
      <c r="E434">
        <v>38</v>
      </c>
      <c r="F434">
        <v>0</v>
      </c>
      <c r="G434">
        <v>0</v>
      </c>
      <c r="H434">
        <v>0</v>
      </c>
      <c r="I434">
        <v>1</v>
      </c>
      <c r="J434">
        <v>0</v>
      </c>
      <c r="K434">
        <v>0</v>
      </c>
      <c r="L434">
        <v>1</v>
      </c>
      <c r="M434">
        <v>0</v>
      </c>
      <c r="N434">
        <v>0</v>
      </c>
      <c r="O434" t="s">
        <v>17</v>
      </c>
    </row>
    <row r="435" spans="1:15" x14ac:dyDescent="0.3">
      <c r="A435">
        <v>2259</v>
      </c>
      <c r="B435">
        <v>171847</v>
      </c>
      <c r="C435">
        <v>0</v>
      </c>
      <c r="D435">
        <v>0</v>
      </c>
      <c r="E435">
        <v>42</v>
      </c>
      <c r="F435">
        <v>1</v>
      </c>
      <c r="G435">
        <v>0</v>
      </c>
      <c r="H435">
        <v>0</v>
      </c>
      <c r="I435">
        <v>0</v>
      </c>
      <c r="J435">
        <v>0</v>
      </c>
      <c r="K435">
        <v>0</v>
      </c>
      <c r="L435">
        <v>1</v>
      </c>
      <c r="M435">
        <v>0</v>
      </c>
      <c r="N435">
        <v>0</v>
      </c>
      <c r="O435" t="s">
        <v>16</v>
      </c>
    </row>
    <row r="436" spans="1:15" x14ac:dyDescent="0.3">
      <c r="A436">
        <v>2096</v>
      </c>
      <c r="B436">
        <v>171819</v>
      </c>
      <c r="C436">
        <v>0</v>
      </c>
      <c r="D436">
        <v>1</v>
      </c>
      <c r="E436">
        <v>49</v>
      </c>
      <c r="F436">
        <v>0</v>
      </c>
      <c r="G436">
        <v>0</v>
      </c>
      <c r="H436">
        <v>0</v>
      </c>
      <c r="I436">
        <v>1</v>
      </c>
      <c r="J436">
        <v>0</v>
      </c>
      <c r="K436">
        <v>0</v>
      </c>
      <c r="L436">
        <v>1</v>
      </c>
      <c r="M436">
        <v>0</v>
      </c>
      <c r="N436">
        <v>0</v>
      </c>
      <c r="O436" t="s">
        <v>19</v>
      </c>
    </row>
    <row r="437" spans="1:15" x14ac:dyDescent="0.3">
      <c r="A437">
        <v>1917</v>
      </c>
      <c r="B437">
        <v>171796</v>
      </c>
      <c r="C437">
        <v>0</v>
      </c>
      <c r="D437">
        <v>0</v>
      </c>
      <c r="E437">
        <v>49</v>
      </c>
      <c r="F437">
        <v>0</v>
      </c>
      <c r="G437">
        <v>0</v>
      </c>
      <c r="H437">
        <v>0</v>
      </c>
      <c r="I437">
        <v>1</v>
      </c>
      <c r="J437">
        <v>0</v>
      </c>
      <c r="K437">
        <v>0</v>
      </c>
      <c r="L437">
        <v>1</v>
      </c>
      <c r="M437">
        <v>0</v>
      </c>
      <c r="N437">
        <v>0</v>
      </c>
      <c r="O437" t="s">
        <v>16</v>
      </c>
    </row>
    <row r="438" spans="1:15" x14ac:dyDescent="0.3">
      <c r="A438">
        <v>2474</v>
      </c>
      <c r="B438">
        <v>171706</v>
      </c>
      <c r="C438">
        <v>0</v>
      </c>
      <c r="D438">
        <v>1</v>
      </c>
      <c r="E438">
        <v>61</v>
      </c>
      <c r="F438">
        <v>0</v>
      </c>
      <c r="G438">
        <v>0</v>
      </c>
      <c r="H438">
        <v>0</v>
      </c>
      <c r="I438">
        <v>1</v>
      </c>
      <c r="J438">
        <v>0</v>
      </c>
      <c r="K438">
        <v>0</v>
      </c>
      <c r="L438">
        <v>1</v>
      </c>
      <c r="M438">
        <v>0</v>
      </c>
      <c r="N438">
        <v>0</v>
      </c>
      <c r="O438" t="s">
        <v>19</v>
      </c>
    </row>
    <row r="439" spans="1:15" x14ac:dyDescent="0.3">
      <c r="A439">
        <v>2070</v>
      </c>
      <c r="B439">
        <v>171691</v>
      </c>
      <c r="C439">
        <v>0</v>
      </c>
      <c r="D439">
        <v>0</v>
      </c>
      <c r="E439">
        <v>62</v>
      </c>
      <c r="F439">
        <v>0</v>
      </c>
      <c r="G439">
        <v>0</v>
      </c>
      <c r="H439">
        <v>1</v>
      </c>
      <c r="I439">
        <v>0</v>
      </c>
      <c r="J439">
        <v>0</v>
      </c>
      <c r="K439">
        <v>0</v>
      </c>
      <c r="L439">
        <v>0</v>
      </c>
      <c r="M439">
        <v>0</v>
      </c>
      <c r="N439">
        <v>1</v>
      </c>
      <c r="O439" t="s">
        <v>17</v>
      </c>
    </row>
    <row r="440" spans="1:15" x14ac:dyDescent="0.3">
      <c r="A440">
        <v>2936</v>
      </c>
      <c r="B440">
        <v>171670</v>
      </c>
      <c r="C440">
        <v>0</v>
      </c>
      <c r="D440">
        <v>0</v>
      </c>
      <c r="E440">
        <v>58</v>
      </c>
      <c r="F440">
        <v>0</v>
      </c>
      <c r="G440">
        <v>0</v>
      </c>
      <c r="H440">
        <v>0</v>
      </c>
      <c r="I440">
        <v>0</v>
      </c>
      <c r="J440">
        <v>1</v>
      </c>
      <c r="K440">
        <v>0</v>
      </c>
      <c r="L440">
        <v>0</v>
      </c>
      <c r="M440">
        <v>0</v>
      </c>
      <c r="N440">
        <v>1</v>
      </c>
      <c r="O440" t="s">
        <v>19</v>
      </c>
    </row>
    <row r="441" spans="1:15" x14ac:dyDescent="0.3">
      <c r="A441">
        <v>2284</v>
      </c>
      <c r="B441">
        <v>171626</v>
      </c>
      <c r="C441">
        <v>0</v>
      </c>
      <c r="D441">
        <v>0</v>
      </c>
      <c r="E441">
        <v>41</v>
      </c>
      <c r="F441">
        <v>0</v>
      </c>
      <c r="G441">
        <v>1</v>
      </c>
      <c r="H441">
        <v>0</v>
      </c>
      <c r="I441">
        <v>0</v>
      </c>
      <c r="J441">
        <v>0</v>
      </c>
      <c r="K441">
        <v>0</v>
      </c>
      <c r="L441">
        <v>1</v>
      </c>
      <c r="M441">
        <v>0</v>
      </c>
      <c r="N441">
        <v>0</v>
      </c>
      <c r="O441" t="s">
        <v>20</v>
      </c>
    </row>
    <row r="442" spans="1:15" x14ac:dyDescent="0.3">
      <c r="A442">
        <v>1003</v>
      </c>
      <c r="B442">
        <v>171613</v>
      </c>
      <c r="C442">
        <v>0</v>
      </c>
      <c r="D442">
        <v>0</v>
      </c>
      <c r="E442">
        <v>55</v>
      </c>
      <c r="F442">
        <v>0</v>
      </c>
      <c r="G442">
        <v>0</v>
      </c>
      <c r="H442">
        <v>0</v>
      </c>
      <c r="I442">
        <v>1</v>
      </c>
      <c r="J442">
        <v>0</v>
      </c>
      <c r="K442">
        <v>0</v>
      </c>
      <c r="L442">
        <v>1</v>
      </c>
      <c r="M442">
        <v>0</v>
      </c>
      <c r="N442">
        <v>0</v>
      </c>
      <c r="O442" t="s">
        <v>18</v>
      </c>
    </row>
    <row r="443" spans="1:15" x14ac:dyDescent="0.3">
      <c r="A443">
        <v>2309</v>
      </c>
      <c r="B443">
        <v>171604</v>
      </c>
      <c r="C443">
        <v>0</v>
      </c>
      <c r="D443">
        <v>0</v>
      </c>
      <c r="E443">
        <v>75</v>
      </c>
      <c r="F443">
        <v>0</v>
      </c>
      <c r="G443">
        <v>0</v>
      </c>
      <c r="H443">
        <v>0</v>
      </c>
      <c r="I443">
        <v>1</v>
      </c>
      <c r="J443">
        <v>0</v>
      </c>
      <c r="K443">
        <v>0</v>
      </c>
      <c r="L443">
        <v>0</v>
      </c>
      <c r="M443">
        <v>0</v>
      </c>
      <c r="N443">
        <v>1</v>
      </c>
      <c r="O443" t="s">
        <v>15</v>
      </c>
    </row>
    <row r="444" spans="1:15" x14ac:dyDescent="0.3">
      <c r="A444">
        <v>1546</v>
      </c>
      <c r="B444">
        <v>171499</v>
      </c>
      <c r="C444">
        <v>0</v>
      </c>
      <c r="D444">
        <v>1</v>
      </c>
      <c r="E444">
        <v>49</v>
      </c>
      <c r="F444">
        <v>0</v>
      </c>
      <c r="G444">
        <v>0</v>
      </c>
      <c r="H444">
        <v>0</v>
      </c>
      <c r="I444">
        <v>1</v>
      </c>
      <c r="J444">
        <v>0</v>
      </c>
      <c r="K444">
        <v>0</v>
      </c>
      <c r="L444">
        <v>0</v>
      </c>
      <c r="M444">
        <v>1</v>
      </c>
      <c r="N444">
        <v>0</v>
      </c>
      <c r="O444" t="s">
        <v>20</v>
      </c>
    </row>
    <row r="445" spans="1:15" x14ac:dyDescent="0.3">
      <c r="A445">
        <v>1117</v>
      </c>
      <c r="B445">
        <v>171488</v>
      </c>
      <c r="C445">
        <v>0</v>
      </c>
      <c r="D445">
        <v>0</v>
      </c>
      <c r="E445">
        <v>55</v>
      </c>
      <c r="F445">
        <v>0</v>
      </c>
      <c r="G445">
        <v>0</v>
      </c>
      <c r="H445">
        <v>0</v>
      </c>
      <c r="I445">
        <v>1</v>
      </c>
      <c r="J445">
        <v>0</v>
      </c>
      <c r="K445">
        <v>0</v>
      </c>
      <c r="L445">
        <v>0</v>
      </c>
      <c r="M445">
        <v>0</v>
      </c>
      <c r="N445">
        <v>0</v>
      </c>
      <c r="O445" t="s">
        <v>18</v>
      </c>
    </row>
    <row r="446" spans="1:15" x14ac:dyDescent="0.3">
      <c r="A446">
        <v>1761</v>
      </c>
      <c r="B446">
        <v>171466</v>
      </c>
      <c r="C446">
        <v>0</v>
      </c>
      <c r="D446">
        <v>0</v>
      </c>
      <c r="E446">
        <v>46</v>
      </c>
      <c r="F446">
        <v>0</v>
      </c>
      <c r="G446">
        <v>0</v>
      </c>
      <c r="H446">
        <v>1</v>
      </c>
      <c r="I446">
        <v>0</v>
      </c>
      <c r="J446">
        <v>0</v>
      </c>
      <c r="K446">
        <v>0</v>
      </c>
      <c r="L446">
        <v>0</v>
      </c>
      <c r="M446">
        <v>0</v>
      </c>
      <c r="N446">
        <v>1</v>
      </c>
      <c r="O446" t="s">
        <v>16</v>
      </c>
    </row>
    <row r="447" spans="1:15" x14ac:dyDescent="0.3">
      <c r="A447">
        <v>2312</v>
      </c>
      <c r="B447">
        <v>171434</v>
      </c>
      <c r="C447">
        <v>0</v>
      </c>
      <c r="D447">
        <v>1</v>
      </c>
      <c r="E447">
        <v>58</v>
      </c>
      <c r="F447">
        <v>0</v>
      </c>
      <c r="G447">
        <v>1</v>
      </c>
      <c r="H447">
        <v>0</v>
      </c>
      <c r="I447">
        <v>0</v>
      </c>
      <c r="J447">
        <v>0</v>
      </c>
      <c r="K447">
        <v>0</v>
      </c>
      <c r="L447">
        <v>1</v>
      </c>
      <c r="M447">
        <v>0</v>
      </c>
      <c r="N447">
        <v>0</v>
      </c>
      <c r="O447" t="s">
        <v>19</v>
      </c>
    </row>
    <row r="448" spans="1:15" x14ac:dyDescent="0.3">
      <c r="A448">
        <v>1682</v>
      </c>
      <c r="B448">
        <v>171427</v>
      </c>
      <c r="C448">
        <v>2</v>
      </c>
      <c r="D448">
        <v>0</v>
      </c>
      <c r="E448">
        <v>42</v>
      </c>
      <c r="F448">
        <v>0</v>
      </c>
      <c r="G448">
        <v>1</v>
      </c>
      <c r="H448">
        <v>0</v>
      </c>
      <c r="I448">
        <v>0</v>
      </c>
      <c r="J448">
        <v>0</v>
      </c>
      <c r="K448">
        <v>0</v>
      </c>
      <c r="L448">
        <v>1</v>
      </c>
      <c r="M448">
        <v>0</v>
      </c>
      <c r="N448">
        <v>0</v>
      </c>
      <c r="O448" t="s">
        <v>19</v>
      </c>
    </row>
    <row r="449" spans="1:15" x14ac:dyDescent="0.3">
      <c r="A449">
        <v>1816</v>
      </c>
      <c r="B449">
        <v>171391</v>
      </c>
      <c r="C449">
        <v>0</v>
      </c>
      <c r="D449">
        <v>1</v>
      </c>
      <c r="E449">
        <v>64</v>
      </c>
      <c r="F449">
        <v>0</v>
      </c>
      <c r="G449">
        <v>1</v>
      </c>
      <c r="H449">
        <v>0</v>
      </c>
      <c r="I449">
        <v>0</v>
      </c>
      <c r="J449">
        <v>0</v>
      </c>
      <c r="K449">
        <v>0</v>
      </c>
      <c r="L449">
        <v>1</v>
      </c>
      <c r="M449">
        <v>0</v>
      </c>
      <c r="N449">
        <v>0</v>
      </c>
      <c r="O449" t="s">
        <v>20</v>
      </c>
    </row>
    <row r="450" spans="1:15" x14ac:dyDescent="0.3">
      <c r="A450">
        <v>1502</v>
      </c>
      <c r="B450">
        <v>171367</v>
      </c>
      <c r="C450">
        <v>0</v>
      </c>
      <c r="D450">
        <v>0</v>
      </c>
      <c r="E450">
        <v>61</v>
      </c>
      <c r="F450">
        <v>0</v>
      </c>
      <c r="G450">
        <v>0</v>
      </c>
      <c r="H450">
        <v>0</v>
      </c>
      <c r="I450">
        <v>1</v>
      </c>
      <c r="J450">
        <v>0</v>
      </c>
      <c r="K450">
        <v>0</v>
      </c>
      <c r="L450">
        <v>1</v>
      </c>
      <c r="M450">
        <v>0</v>
      </c>
      <c r="N450">
        <v>0</v>
      </c>
      <c r="O450" t="s">
        <v>19</v>
      </c>
    </row>
    <row r="451" spans="1:15" x14ac:dyDescent="0.3">
      <c r="A451">
        <v>2073</v>
      </c>
      <c r="B451">
        <v>171367</v>
      </c>
      <c r="C451">
        <v>0</v>
      </c>
      <c r="D451">
        <v>0</v>
      </c>
      <c r="E451">
        <v>61</v>
      </c>
      <c r="F451">
        <v>0</v>
      </c>
      <c r="G451">
        <v>0</v>
      </c>
      <c r="H451">
        <v>0</v>
      </c>
      <c r="I451">
        <v>1</v>
      </c>
      <c r="J451">
        <v>0</v>
      </c>
      <c r="K451">
        <v>0</v>
      </c>
      <c r="L451">
        <v>1</v>
      </c>
      <c r="M451">
        <v>0</v>
      </c>
      <c r="N451">
        <v>0</v>
      </c>
      <c r="O451" t="s">
        <v>16</v>
      </c>
    </row>
    <row r="452" spans="1:15" x14ac:dyDescent="0.3">
      <c r="A452">
        <v>2999</v>
      </c>
      <c r="B452">
        <v>171322</v>
      </c>
      <c r="C452">
        <v>0</v>
      </c>
      <c r="D452">
        <v>1</v>
      </c>
      <c r="E452">
        <v>55</v>
      </c>
      <c r="F452">
        <v>0</v>
      </c>
      <c r="G452">
        <v>1</v>
      </c>
      <c r="H452">
        <v>0</v>
      </c>
      <c r="I452">
        <v>0</v>
      </c>
      <c r="J452">
        <v>0</v>
      </c>
      <c r="K452">
        <v>0</v>
      </c>
      <c r="L452">
        <v>0</v>
      </c>
      <c r="M452">
        <v>0</v>
      </c>
      <c r="N452">
        <v>1</v>
      </c>
      <c r="O452" t="s">
        <v>15</v>
      </c>
    </row>
    <row r="453" spans="1:15" x14ac:dyDescent="0.3">
      <c r="A453">
        <v>3061</v>
      </c>
      <c r="B453">
        <v>171322</v>
      </c>
      <c r="C453">
        <v>0</v>
      </c>
      <c r="D453">
        <v>1</v>
      </c>
      <c r="E453">
        <v>44</v>
      </c>
      <c r="F453">
        <v>0</v>
      </c>
      <c r="G453">
        <v>0</v>
      </c>
      <c r="H453">
        <v>0</v>
      </c>
      <c r="I453">
        <v>1</v>
      </c>
      <c r="J453">
        <v>0</v>
      </c>
      <c r="K453">
        <v>0</v>
      </c>
      <c r="L453">
        <v>1</v>
      </c>
      <c r="M453">
        <v>0</v>
      </c>
      <c r="N453">
        <v>0</v>
      </c>
      <c r="O453" t="s">
        <v>18</v>
      </c>
    </row>
    <row r="454" spans="1:15" x14ac:dyDescent="0.3">
      <c r="A454">
        <v>2758</v>
      </c>
      <c r="B454">
        <v>171232</v>
      </c>
      <c r="C454">
        <v>0</v>
      </c>
      <c r="D454">
        <v>1</v>
      </c>
      <c r="E454">
        <v>61</v>
      </c>
      <c r="F454">
        <v>0</v>
      </c>
      <c r="G454">
        <v>0</v>
      </c>
      <c r="H454">
        <v>0</v>
      </c>
      <c r="I454">
        <v>1</v>
      </c>
      <c r="J454">
        <v>0</v>
      </c>
      <c r="K454">
        <v>0</v>
      </c>
      <c r="L454">
        <v>1</v>
      </c>
      <c r="M454">
        <v>0</v>
      </c>
      <c r="N454">
        <v>0</v>
      </c>
      <c r="O454" t="s">
        <v>20</v>
      </c>
    </row>
    <row r="455" spans="1:15" x14ac:dyDescent="0.3">
      <c r="A455">
        <v>1728</v>
      </c>
      <c r="B455">
        <v>171163</v>
      </c>
      <c r="C455">
        <v>0</v>
      </c>
      <c r="D455">
        <v>0</v>
      </c>
      <c r="E455">
        <v>25</v>
      </c>
      <c r="F455">
        <v>0</v>
      </c>
      <c r="G455">
        <v>0</v>
      </c>
      <c r="H455">
        <v>1</v>
      </c>
      <c r="I455">
        <v>0</v>
      </c>
      <c r="J455">
        <v>0</v>
      </c>
      <c r="K455">
        <v>0</v>
      </c>
      <c r="L455">
        <v>1</v>
      </c>
      <c r="M455">
        <v>0</v>
      </c>
      <c r="N455">
        <v>0</v>
      </c>
      <c r="O455" t="s">
        <v>17</v>
      </c>
    </row>
    <row r="456" spans="1:15" x14ac:dyDescent="0.3">
      <c r="A456">
        <v>3031</v>
      </c>
      <c r="B456">
        <v>171128</v>
      </c>
      <c r="C456">
        <v>1</v>
      </c>
      <c r="D456">
        <v>0</v>
      </c>
      <c r="E456">
        <v>47</v>
      </c>
      <c r="F456">
        <v>1</v>
      </c>
      <c r="G456">
        <v>0</v>
      </c>
      <c r="H456">
        <v>0</v>
      </c>
      <c r="I456">
        <v>0</v>
      </c>
      <c r="J456">
        <v>0</v>
      </c>
      <c r="K456">
        <v>0</v>
      </c>
      <c r="L456">
        <v>1</v>
      </c>
      <c r="M456">
        <v>0</v>
      </c>
      <c r="N456">
        <v>0</v>
      </c>
      <c r="O456" t="s">
        <v>18</v>
      </c>
    </row>
    <row r="457" spans="1:15" x14ac:dyDescent="0.3">
      <c r="A457">
        <v>1334</v>
      </c>
      <c r="B457">
        <v>171113</v>
      </c>
      <c r="C457">
        <v>0</v>
      </c>
      <c r="D457">
        <v>1</v>
      </c>
      <c r="E457">
        <v>63</v>
      </c>
      <c r="F457">
        <v>0</v>
      </c>
      <c r="G457">
        <v>1</v>
      </c>
      <c r="H457">
        <v>0</v>
      </c>
      <c r="I457">
        <v>0</v>
      </c>
      <c r="J457">
        <v>0</v>
      </c>
      <c r="K457">
        <v>0</v>
      </c>
      <c r="L457">
        <v>1</v>
      </c>
      <c r="M457">
        <v>0</v>
      </c>
      <c r="N457">
        <v>0</v>
      </c>
      <c r="O457" t="s">
        <v>19</v>
      </c>
    </row>
    <row r="458" spans="1:15" x14ac:dyDescent="0.3">
      <c r="A458">
        <v>2704</v>
      </c>
      <c r="B458">
        <v>171107</v>
      </c>
      <c r="C458">
        <v>0</v>
      </c>
      <c r="D458">
        <v>1</v>
      </c>
      <c r="E458">
        <v>69</v>
      </c>
      <c r="F458">
        <v>0</v>
      </c>
      <c r="G458">
        <v>1</v>
      </c>
      <c r="H458">
        <v>0</v>
      </c>
      <c r="I458">
        <v>0</v>
      </c>
      <c r="J458">
        <v>0</v>
      </c>
      <c r="K458">
        <v>0</v>
      </c>
      <c r="L458">
        <v>1</v>
      </c>
      <c r="M458">
        <v>0</v>
      </c>
      <c r="N458">
        <v>0</v>
      </c>
      <c r="O458" t="s">
        <v>20</v>
      </c>
    </row>
    <row r="459" spans="1:15" x14ac:dyDescent="0.3">
      <c r="A459">
        <v>1683</v>
      </c>
      <c r="B459">
        <v>171022</v>
      </c>
      <c r="C459">
        <v>0</v>
      </c>
      <c r="D459">
        <v>1</v>
      </c>
      <c r="E459">
        <v>42</v>
      </c>
      <c r="F459">
        <v>1</v>
      </c>
      <c r="G459">
        <v>0</v>
      </c>
      <c r="H459">
        <v>0</v>
      </c>
      <c r="I459">
        <v>0</v>
      </c>
      <c r="J459">
        <v>0</v>
      </c>
      <c r="K459">
        <v>0</v>
      </c>
      <c r="L459">
        <v>1</v>
      </c>
      <c r="M459">
        <v>0</v>
      </c>
      <c r="N459">
        <v>0</v>
      </c>
      <c r="O459" t="s">
        <v>16</v>
      </c>
    </row>
    <row r="460" spans="1:15" x14ac:dyDescent="0.3">
      <c r="A460">
        <v>1610</v>
      </c>
      <c r="B460">
        <v>170971</v>
      </c>
      <c r="C460">
        <v>0</v>
      </c>
      <c r="D460">
        <v>1</v>
      </c>
      <c r="E460">
        <v>60</v>
      </c>
      <c r="F460">
        <v>0</v>
      </c>
      <c r="G460">
        <v>0</v>
      </c>
      <c r="H460">
        <v>0</v>
      </c>
      <c r="I460">
        <v>1</v>
      </c>
      <c r="J460">
        <v>0</v>
      </c>
      <c r="K460">
        <v>0</v>
      </c>
      <c r="L460">
        <v>1</v>
      </c>
      <c r="M460">
        <v>0</v>
      </c>
      <c r="N460">
        <v>0</v>
      </c>
      <c r="O460" t="s">
        <v>19</v>
      </c>
    </row>
    <row r="461" spans="1:15" x14ac:dyDescent="0.3">
      <c r="A461">
        <v>1202</v>
      </c>
      <c r="B461">
        <v>170951</v>
      </c>
      <c r="C461">
        <v>0</v>
      </c>
      <c r="D461">
        <v>0</v>
      </c>
      <c r="E461">
        <v>35</v>
      </c>
      <c r="F461">
        <v>0</v>
      </c>
      <c r="G461">
        <v>1</v>
      </c>
      <c r="H461">
        <v>0</v>
      </c>
      <c r="I461">
        <v>0</v>
      </c>
      <c r="J461">
        <v>0</v>
      </c>
      <c r="K461">
        <v>0</v>
      </c>
      <c r="L461">
        <v>1</v>
      </c>
      <c r="M461">
        <v>0</v>
      </c>
      <c r="N461">
        <v>0</v>
      </c>
      <c r="O461" t="s">
        <v>19</v>
      </c>
    </row>
    <row r="462" spans="1:15" x14ac:dyDescent="0.3">
      <c r="A462">
        <v>2896</v>
      </c>
      <c r="B462">
        <v>170932</v>
      </c>
      <c r="C462">
        <v>0</v>
      </c>
      <c r="D462">
        <v>1</v>
      </c>
      <c r="E462">
        <v>48</v>
      </c>
      <c r="F462">
        <v>0</v>
      </c>
      <c r="G462">
        <v>1</v>
      </c>
      <c r="H462">
        <v>0</v>
      </c>
      <c r="I462">
        <v>0</v>
      </c>
      <c r="J462">
        <v>0</v>
      </c>
      <c r="K462">
        <v>0</v>
      </c>
      <c r="L462">
        <v>0</v>
      </c>
      <c r="M462">
        <v>0</v>
      </c>
      <c r="N462">
        <v>0</v>
      </c>
      <c r="O462" t="s">
        <v>20</v>
      </c>
    </row>
    <row r="463" spans="1:15" x14ac:dyDescent="0.3">
      <c r="A463">
        <v>1997</v>
      </c>
      <c r="B463">
        <v>170924</v>
      </c>
      <c r="C463">
        <v>0</v>
      </c>
      <c r="D463">
        <v>0</v>
      </c>
      <c r="E463">
        <v>55</v>
      </c>
      <c r="F463">
        <v>0</v>
      </c>
      <c r="G463">
        <v>1</v>
      </c>
      <c r="H463">
        <v>0</v>
      </c>
      <c r="I463">
        <v>0</v>
      </c>
      <c r="J463">
        <v>0</v>
      </c>
      <c r="K463">
        <v>0</v>
      </c>
      <c r="L463">
        <v>0</v>
      </c>
      <c r="M463">
        <v>0</v>
      </c>
      <c r="N463">
        <v>0</v>
      </c>
      <c r="O463" t="s">
        <v>15</v>
      </c>
    </row>
    <row r="464" spans="1:15" x14ac:dyDescent="0.3">
      <c r="A464">
        <v>2031</v>
      </c>
      <c r="B464">
        <v>170924</v>
      </c>
      <c r="C464">
        <v>0</v>
      </c>
      <c r="D464">
        <v>0</v>
      </c>
      <c r="E464">
        <v>55</v>
      </c>
      <c r="F464">
        <v>0</v>
      </c>
      <c r="G464">
        <v>1</v>
      </c>
      <c r="H464">
        <v>0</v>
      </c>
      <c r="I464">
        <v>0</v>
      </c>
      <c r="J464">
        <v>0</v>
      </c>
      <c r="K464">
        <v>0</v>
      </c>
      <c r="L464">
        <v>0</v>
      </c>
      <c r="M464">
        <v>0</v>
      </c>
      <c r="N464">
        <v>0</v>
      </c>
      <c r="O464" t="s">
        <v>16</v>
      </c>
    </row>
    <row r="465" spans="1:15" x14ac:dyDescent="0.3">
      <c r="A465">
        <v>1299</v>
      </c>
      <c r="B465">
        <v>170893</v>
      </c>
      <c r="C465">
        <v>0</v>
      </c>
      <c r="D465">
        <v>0</v>
      </c>
      <c r="E465">
        <v>44</v>
      </c>
      <c r="F465">
        <v>0</v>
      </c>
      <c r="G465">
        <v>0</v>
      </c>
      <c r="H465">
        <v>1</v>
      </c>
      <c r="I465">
        <v>0</v>
      </c>
      <c r="J465">
        <v>0</v>
      </c>
      <c r="K465">
        <v>0</v>
      </c>
      <c r="L465">
        <v>0</v>
      </c>
      <c r="M465">
        <v>1</v>
      </c>
      <c r="N465">
        <v>0</v>
      </c>
      <c r="O465" t="s">
        <v>16</v>
      </c>
    </row>
    <row r="466" spans="1:15" x14ac:dyDescent="0.3">
      <c r="A466">
        <v>2838</v>
      </c>
      <c r="B466">
        <v>170886</v>
      </c>
      <c r="C466">
        <v>1</v>
      </c>
      <c r="D466">
        <v>0</v>
      </c>
      <c r="E466">
        <v>49</v>
      </c>
      <c r="F466">
        <v>0</v>
      </c>
      <c r="G466">
        <v>1</v>
      </c>
      <c r="H466">
        <v>0</v>
      </c>
      <c r="I466">
        <v>0</v>
      </c>
      <c r="J466">
        <v>0</v>
      </c>
      <c r="K466">
        <v>0</v>
      </c>
      <c r="L466">
        <v>1</v>
      </c>
      <c r="M466">
        <v>0</v>
      </c>
      <c r="N466">
        <v>0</v>
      </c>
      <c r="O466" t="s">
        <v>17</v>
      </c>
    </row>
    <row r="467" spans="1:15" x14ac:dyDescent="0.3">
      <c r="A467">
        <v>2410</v>
      </c>
      <c r="B467">
        <v>170844</v>
      </c>
      <c r="C467">
        <v>1</v>
      </c>
      <c r="D467">
        <v>1</v>
      </c>
      <c r="E467">
        <v>53</v>
      </c>
      <c r="F467">
        <v>1</v>
      </c>
      <c r="G467">
        <v>0</v>
      </c>
      <c r="H467">
        <v>0</v>
      </c>
      <c r="I467">
        <v>0</v>
      </c>
      <c r="J467">
        <v>0</v>
      </c>
      <c r="K467">
        <v>0</v>
      </c>
      <c r="L467">
        <v>1</v>
      </c>
      <c r="M467">
        <v>0</v>
      </c>
      <c r="N467">
        <v>0</v>
      </c>
      <c r="O467" t="s">
        <v>20</v>
      </c>
    </row>
    <row r="468" spans="1:15" x14ac:dyDescent="0.3">
      <c r="A468">
        <v>1437</v>
      </c>
      <c r="B468">
        <v>170829</v>
      </c>
      <c r="C468">
        <v>1</v>
      </c>
      <c r="D468">
        <v>1</v>
      </c>
      <c r="E468">
        <v>40</v>
      </c>
      <c r="F468">
        <v>0</v>
      </c>
      <c r="G468">
        <v>1</v>
      </c>
      <c r="H468">
        <v>0</v>
      </c>
      <c r="I468">
        <v>0</v>
      </c>
      <c r="J468">
        <v>0</v>
      </c>
      <c r="K468">
        <v>0</v>
      </c>
      <c r="L468">
        <v>0</v>
      </c>
      <c r="M468">
        <v>0</v>
      </c>
      <c r="N468">
        <v>0</v>
      </c>
      <c r="O468" t="s">
        <v>16</v>
      </c>
    </row>
    <row r="469" spans="1:15" x14ac:dyDescent="0.3">
      <c r="A469">
        <v>2920</v>
      </c>
      <c r="B469">
        <v>170792</v>
      </c>
      <c r="C469">
        <v>0</v>
      </c>
      <c r="D469">
        <v>0</v>
      </c>
      <c r="E469">
        <v>69</v>
      </c>
      <c r="F469">
        <v>0</v>
      </c>
      <c r="G469">
        <v>0</v>
      </c>
      <c r="H469">
        <v>0</v>
      </c>
      <c r="I469">
        <v>0</v>
      </c>
      <c r="J469">
        <v>1</v>
      </c>
      <c r="K469">
        <v>0</v>
      </c>
      <c r="L469">
        <v>1</v>
      </c>
      <c r="M469">
        <v>0</v>
      </c>
      <c r="N469">
        <v>0</v>
      </c>
      <c r="O469" t="s">
        <v>20</v>
      </c>
    </row>
    <row r="470" spans="1:15" x14ac:dyDescent="0.3">
      <c r="A470">
        <v>1378</v>
      </c>
      <c r="B470">
        <v>170777</v>
      </c>
      <c r="C470">
        <v>0</v>
      </c>
      <c r="D470">
        <v>1</v>
      </c>
      <c r="E470">
        <v>52</v>
      </c>
      <c r="F470">
        <v>0</v>
      </c>
      <c r="G470">
        <v>1</v>
      </c>
      <c r="H470">
        <v>0</v>
      </c>
      <c r="I470">
        <v>0</v>
      </c>
      <c r="J470">
        <v>0</v>
      </c>
      <c r="K470">
        <v>0</v>
      </c>
      <c r="L470">
        <v>0</v>
      </c>
      <c r="M470">
        <v>1</v>
      </c>
      <c r="N470">
        <v>0</v>
      </c>
      <c r="O470" t="s">
        <v>20</v>
      </c>
    </row>
    <row r="471" spans="1:15" x14ac:dyDescent="0.3">
      <c r="A471">
        <v>2052</v>
      </c>
      <c r="B471">
        <v>170713</v>
      </c>
      <c r="C471">
        <v>0</v>
      </c>
      <c r="D471">
        <v>1</v>
      </c>
      <c r="E471">
        <v>54</v>
      </c>
      <c r="F471">
        <v>0</v>
      </c>
      <c r="G471">
        <v>0</v>
      </c>
      <c r="H471">
        <v>0</v>
      </c>
      <c r="I471">
        <v>1</v>
      </c>
      <c r="J471">
        <v>0</v>
      </c>
      <c r="K471">
        <v>0</v>
      </c>
      <c r="L471">
        <v>1</v>
      </c>
      <c r="M471">
        <v>0</v>
      </c>
      <c r="N471">
        <v>0</v>
      </c>
      <c r="O471" t="s">
        <v>17</v>
      </c>
    </row>
    <row r="472" spans="1:15" x14ac:dyDescent="0.3">
      <c r="A472">
        <v>1060</v>
      </c>
      <c r="B472">
        <v>170666</v>
      </c>
      <c r="C472">
        <v>0</v>
      </c>
      <c r="D472">
        <v>0</v>
      </c>
      <c r="E472">
        <v>72</v>
      </c>
      <c r="F472">
        <v>0</v>
      </c>
      <c r="G472">
        <v>0</v>
      </c>
      <c r="H472">
        <v>0</v>
      </c>
      <c r="I472">
        <v>1</v>
      </c>
      <c r="J472">
        <v>0</v>
      </c>
      <c r="K472">
        <v>0</v>
      </c>
      <c r="L472">
        <v>1</v>
      </c>
      <c r="M472">
        <v>0</v>
      </c>
      <c r="N472">
        <v>0</v>
      </c>
      <c r="O472" t="s">
        <v>20</v>
      </c>
    </row>
    <row r="473" spans="1:15" x14ac:dyDescent="0.3">
      <c r="A473">
        <v>1941</v>
      </c>
      <c r="B473">
        <v>170647</v>
      </c>
      <c r="C473">
        <v>0</v>
      </c>
      <c r="D473">
        <v>1</v>
      </c>
      <c r="E473">
        <v>53</v>
      </c>
      <c r="F473">
        <v>1</v>
      </c>
      <c r="G473">
        <v>0</v>
      </c>
      <c r="H473">
        <v>0</v>
      </c>
      <c r="I473">
        <v>0</v>
      </c>
      <c r="J473">
        <v>0</v>
      </c>
      <c r="K473">
        <v>0</v>
      </c>
      <c r="L473">
        <v>1</v>
      </c>
      <c r="M473">
        <v>0</v>
      </c>
      <c r="N473">
        <v>0</v>
      </c>
      <c r="O473" t="s">
        <v>16</v>
      </c>
    </row>
    <row r="474" spans="1:15" x14ac:dyDescent="0.3">
      <c r="A474">
        <v>2855</v>
      </c>
      <c r="B474">
        <v>170643</v>
      </c>
      <c r="C474">
        <v>0</v>
      </c>
      <c r="D474">
        <v>0</v>
      </c>
      <c r="E474">
        <v>36</v>
      </c>
      <c r="F474">
        <v>0</v>
      </c>
      <c r="G474">
        <v>1</v>
      </c>
      <c r="H474">
        <v>0</v>
      </c>
      <c r="I474">
        <v>0</v>
      </c>
      <c r="J474">
        <v>0</v>
      </c>
      <c r="K474">
        <v>0</v>
      </c>
      <c r="L474">
        <v>0</v>
      </c>
      <c r="M474">
        <v>0</v>
      </c>
      <c r="N474">
        <v>1</v>
      </c>
      <c r="O474" t="s">
        <v>15</v>
      </c>
    </row>
    <row r="475" spans="1:15" x14ac:dyDescent="0.3">
      <c r="A475">
        <v>2578</v>
      </c>
      <c r="B475">
        <v>170638</v>
      </c>
      <c r="C475">
        <v>0</v>
      </c>
      <c r="D475">
        <v>0</v>
      </c>
      <c r="E475">
        <v>65</v>
      </c>
      <c r="F475">
        <v>1</v>
      </c>
      <c r="G475">
        <v>0</v>
      </c>
      <c r="H475">
        <v>0</v>
      </c>
      <c r="I475">
        <v>0</v>
      </c>
      <c r="J475">
        <v>0</v>
      </c>
      <c r="K475">
        <v>0</v>
      </c>
      <c r="L475">
        <v>0</v>
      </c>
      <c r="M475">
        <v>1</v>
      </c>
      <c r="N475">
        <v>0</v>
      </c>
      <c r="O475" t="s">
        <v>20</v>
      </c>
    </row>
    <row r="476" spans="1:15" x14ac:dyDescent="0.3">
      <c r="A476">
        <v>2902</v>
      </c>
      <c r="B476">
        <v>170617</v>
      </c>
      <c r="C476">
        <v>0</v>
      </c>
      <c r="D476">
        <v>0</v>
      </c>
      <c r="E476">
        <v>50</v>
      </c>
      <c r="F476">
        <v>0</v>
      </c>
      <c r="G476">
        <v>1</v>
      </c>
      <c r="H476">
        <v>0</v>
      </c>
      <c r="I476">
        <v>0</v>
      </c>
      <c r="J476">
        <v>0</v>
      </c>
      <c r="K476">
        <v>0</v>
      </c>
      <c r="L476">
        <v>1</v>
      </c>
      <c r="M476">
        <v>0</v>
      </c>
      <c r="N476">
        <v>0</v>
      </c>
      <c r="O476" t="s">
        <v>20</v>
      </c>
    </row>
    <row r="477" spans="1:15" x14ac:dyDescent="0.3">
      <c r="A477">
        <v>2036</v>
      </c>
      <c r="B477">
        <v>170596</v>
      </c>
      <c r="C477">
        <v>0</v>
      </c>
      <c r="D477">
        <v>0</v>
      </c>
      <c r="E477">
        <v>35</v>
      </c>
      <c r="F477">
        <v>0</v>
      </c>
      <c r="G477">
        <v>0</v>
      </c>
      <c r="H477">
        <v>1</v>
      </c>
      <c r="I477">
        <v>0</v>
      </c>
      <c r="J477">
        <v>0</v>
      </c>
      <c r="K477">
        <v>0</v>
      </c>
      <c r="L477">
        <v>1</v>
      </c>
      <c r="M477">
        <v>0</v>
      </c>
      <c r="N477">
        <v>0</v>
      </c>
      <c r="O477" t="s">
        <v>19</v>
      </c>
    </row>
    <row r="478" spans="1:15" x14ac:dyDescent="0.3">
      <c r="A478">
        <v>2747</v>
      </c>
      <c r="B478">
        <v>170596</v>
      </c>
      <c r="C478">
        <v>0</v>
      </c>
      <c r="D478">
        <v>0</v>
      </c>
      <c r="E478">
        <v>35</v>
      </c>
      <c r="F478">
        <v>0</v>
      </c>
      <c r="G478">
        <v>0</v>
      </c>
      <c r="H478">
        <v>1</v>
      </c>
      <c r="I478">
        <v>0</v>
      </c>
      <c r="J478">
        <v>0</v>
      </c>
      <c r="K478">
        <v>0</v>
      </c>
      <c r="L478">
        <v>1</v>
      </c>
      <c r="M478">
        <v>0</v>
      </c>
      <c r="N478">
        <v>0</v>
      </c>
      <c r="O478" t="s">
        <v>15</v>
      </c>
    </row>
    <row r="479" spans="1:15" x14ac:dyDescent="0.3">
      <c r="A479">
        <v>2101</v>
      </c>
      <c r="B479">
        <v>170566</v>
      </c>
      <c r="C479">
        <v>0</v>
      </c>
      <c r="D479">
        <v>1</v>
      </c>
      <c r="E479">
        <v>52</v>
      </c>
      <c r="F479">
        <v>0</v>
      </c>
      <c r="G479">
        <v>0</v>
      </c>
      <c r="H479">
        <v>1</v>
      </c>
      <c r="I479">
        <v>0</v>
      </c>
      <c r="J479">
        <v>0</v>
      </c>
      <c r="K479">
        <v>0</v>
      </c>
      <c r="L479">
        <v>1</v>
      </c>
      <c r="M479">
        <v>0</v>
      </c>
      <c r="N479">
        <v>0</v>
      </c>
      <c r="O479" t="s">
        <v>18</v>
      </c>
    </row>
    <row r="480" spans="1:15" x14ac:dyDescent="0.3">
      <c r="A480">
        <v>1718</v>
      </c>
      <c r="B480">
        <v>170545</v>
      </c>
      <c r="C480">
        <v>0</v>
      </c>
      <c r="D480">
        <v>1</v>
      </c>
      <c r="E480">
        <v>68</v>
      </c>
      <c r="F480">
        <v>0</v>
      </c>
      <c r="G480">
        <v>0</v>
      </c>
      <c r="H480">
        <v>0</v>
      </c>
      <c r="I480">
        <v>1</v>
      </c>
      <c r="J480">
        <v>0</v>
      </c>
      <c r="K480">
        <v>0</v>
      </c>
      <c r="L480">
        <v>0</v>
      </c>
      <c r="M480">
        <v>1</v>
      </c>
      <c r="N480">
        <v>0</v>
      </c>
      <c r="O480" t="s">
        <v>19</v>
      </c>
    </row>
    <row r="481" spans="1:15" x14ac:dyDescent="0.3">
      <c r="A481">
        <v>2331</v>
      </c>
      <c r="B481">
        <v>170515</v>
      </c>
      <c r="C481">
        <v>0</v>
      </c>
      <c r="D481">
        <v>0</v>
      </c>
      <c r="E481">
        <v>27</v>
      </c>
      <c r="F481">
        <v>0</v>
      </c>
      <c r="G481">
        <v>0</v>
      </c>
      <c r="H481">
        <v>1</v>
      </c>
      <c r="I481">
        <v>0</v>
      </c>
      <c r="J481">
        <v>0</v>
      </c>
      <c r="K481">
        <v>0</v>
      </c>
      <c r="L481">
        <v>1</v>
      </c>
      <c r="M481">
        <v>0</v>
      </c>
      <c r="N481">
        <v>0</v>
      </c>
      <c r="O481" t="s">
        <v>16</v>
      </c>
    </row>
    <row r="482" spans="1:15" x14ac:dyDescent="0.3">
      <c r="A482">
        <v>1507</v>
      </c>
      <c r="B482">
        <v>170503</v>
      </c>
      <c r="C482">
        <v>0</v>
      </c>
      <c r="D482">
        <v>0</v>
      </c>
      <c r="E482">
        <v>67</v>
      </c>
      <c r="F482">
        <v>0</v>
      </c>
      <c r="G482">
        <v>1</v>
      </c>
      <c r="H482">
        <v>0</v>
      </c>
      <c r="I482">
        <v>0</v>
      </c>
      <c r="J482">
        <v>0</v>
      </c>
      <c r="K482">
        <v>0</v>
      </c>
      <c r="L482">
        <v>1</v>
      </c>
      <c r="M482">
        <v>0</v>
      </c>
      <c r="N482">
        <v>0</v>
      </c>
      <c r="O482" t="s">
        <v>18</v>
      </c>
    </row>
    <row r="483" spans="1:15" x14ac:dyDescent="0.3">
      <c r="A483">
        <v>2655</v>
      </c>
      <c r="B483">
        <v>170440</v>
      </c>
      <c r="C483">
        <v>0</v>
      </c>
      <c r="D483">
        <v>0</v>
      </c>
      <c r="E483">
        <v>42</v>
      </c>
      <c r="F483">
        <v>0</v>
      </c>
      <c r="G483">
        <v>0</v>
      </c>
      <c r="H483">
        <v>0</v>
      </c>
      <c r="I483">
        <v>1</v>
      </c>
      <c r="J483">
        <v>0</v>
      </c>
      <c r="K483">
        <v>0</v>
      </c>
      <c r="L483">
        <v>1</v>
      </c>
      <c r="M483">
        <v>0</v>
      </c>
      <c r="N483">
        <v>0</v>
      </c>
      <c r="O483" t="s">
        <v>16</v>
      </c>
    </row>
    <row r="484" spans="1:15" x14ac:dyDescent="0.3">
      <c r="A484">
        <v>1777</v>
      </c>
      <c r="B484">
        <v>170421</v>
      </c>
      <c r="C484">
        <v>0</v>
      </c>
      <c r="D484">
        <v>1</v>
      </c>
      <c r="E484">
        <v>66</v>
      </c>
      <c r="F484">
        <v>0</v>
      </c>
      <c r="G484">
        <v>1</v>
      </c>
      <c r="H484">
        <v>0</v>
      </c>
      <c r="I484">
        <v>0</v>
      </c>
      <c r="J484">
        <v>0</v>
      </c>
      <c r="K484">
        <v>0</v>
      </c>
      <c r="L484">
        <v>0</v>
      </c>
      <c r="M484">
        <v>0</v>
      </c>
      <c r="N484">
        <v>1</v>
      </c>
      <c r="O484" t="s">
        <v>18</v>
      </c>
    </row>
    <row r="485" spans="1:15" x14ac:dyDescent="0.3">
      <c r="A485">
        <v>2461</v>
      </c>
      <c r="B485">
        <v>170379</v>
      </c>
      <c r="C485">
        <v>0</v>
      </c>
      <c r="D485">
        <v>1</v>
      </c>
      <c r="E485">
        <v>44</v>
      </c>
      <c r="F485">
        <v>0</v>
      </c>
      <c r="G485">
        <v>0</v>
      </c>
      <c r="H485">
        <v>1</v>
      </c>
      <c r="I485">
        <v>0</v>
      </c>
      <c r="J485">
        <v>0</v>
      </c>
      <c r="K485">
        <v>0</v>
      </c>
      <c r="L485">
        <v>0</v>
      </c>
      <c r="M485">
        <v>1</v>
      </c>
      <c r="N485">
        <v>0</v>
      </c>
      <c r="O485" t="s">
        <v>18</v>
      </c>
    </row>
    <row r="486" spans="1:15" x14ac:dyDescent="0.3">
      <c r="A486">
        <v>1151</v>
      </c>
      <c r="B486">
        <v>170356</v>
      </c>
      <c r="C486">
        <v>0</v>
      </c>
      <c r="D486">
        <v>0</v>
      </c>
      <c r="E486">
        <v>75</v>
      </c>
      <c r="F486">
        <v>0</v>
      </c>
      <c r="G486">
        <v>1</v>
      </c>
      <c r="H486">
        <v>0</v>
      </c>
      <c r="I486">
        <v>0</v>
      </c>
      <c r="J486">
        <v>0</v>
      </c>
      <c r="K486">
        <v>0</v>
      </c>
      <c r="L486">
        <v>0</v>
      </c>
      <c r="M486">
        <v>0</v>
      </c>
      <c r="N486">
        <v>1</v>
      </c>
      <c r="O486" t="s">
        <v>15</v>
      </c>
    </row>
    <row r="487" spans="1:15" x14ac:dyDescent="0.3">
      <c r="A487">
        <v>1659</v>
      </c>
      <c r="B487">
        <v>170337</v>
      </c>
      <c r="C487">
        <v>0</v>
      </c>
      <c r="D487">
        <v>0</v>
      </c>
      <c r="E487">
        <v>41</v>
      </c>
      <c r="F487">
        <v>0</v>
      </c>
      <c r="G487">
        <v>0</v>
      </c>
      <c r="H487">
        <v>1</v>
      </c>
      <c r="I487">
        <v>0</v>
      </c>
      <c r="J487">
        <v>0</v>
      </c>
      <c r="K487">
        <v>0</v>
      </c>
      <c r="L487">
        <v>1</v>
      </c>
      <c r="M487">
        <v>0</v>
      </c>
      <c r="N487">
        <v>0</v>
      </c>
      <c r="O487" t="s">
        <v>16</v>
      </c>
    </row>
    <row r="488" spans="1:15" x14ac:dyDescent="0.3">
      <c r="A488">
        <v>2718</v>
      </c>
      <c r="B488">
        <v>170321</v>
      </c>
      <c r="C488">
        <v>0</v>
      </c>
      <c r="D488">
        <v>0</v>
      </c>
      <c r="E488">
        <v>73</v>
      </c>
      <c r="F488">
        <v>0</v>
      </c>
      <c r="G488">
        <v>0</v>
      </c>
      <c r="H488">
        <v>0</v>
      </c>
      <c r="I488">
        <v>1</v>
      </c>
      <c r="J488">
        <v>0</v>
      </c>
      <c r="K488">
        <v>0</v>
      </c>
      <c r="L488">
        <v>1</v>
      </c>
      <c r="M488">
        <v>0</v>
      </c>
      <c r="N488">
        <v>0</v>
      </c>
      <c r="O488" t="s">
        <v>17</v>
      </c>
    </row>
    <row r="489" spans="1:15" x14ac:dyDescent="0.3">
      <c r="A489">
        <v>2854</v>
      </c>
      <c r="B489">
        <v>170300</v>
      </c>
      <c r="C489">
        <v>1</v>
      </c>
      <c r="D489">
        <v>0</v>
      </c>
      <c r="E489">
        <v>45</v>
      </c>
      <c r="F489">
        <v>1</v>
      </c>
      <c r="G489">
        <v>0</v>
      </c>
      <c r="H489">
        <v>0</v>
      </c>
      <c r="I489">
        <v>0</v>
      </c>
      <c r="J489">
        <v>0</v>
      </c>
      <c r="K489">
        <v>0</v>
      </c>
      <c r="L489">
        <v>1</v>
      </c>
      <c r="M489">
        <v>0</v>
      </c>
      <c r="N489">
        <v>0</v>
      </c>
      <c r="O489" t="s">
        <v>20</v>
      </c>
    </row>
    <row r="490" spans="1:15" x14ac:dyDescent="0.3">
      <c r="A490">
        <v>1053</v>
      </c>
      <c r="B490">
        <v>170287</v>
      </c>
      <c r="C490">
        <v>0</v>
      </c>
      <c r="D490">
        <v>0</v>
      </c>
      <c r="E490">
        <v>54</v>
      </c>
      <c r="F490">
        <v>1</v>
      </c>
      <c r="G490">
        <v>0</v>
      </c>
      <c r="H490">
        <v>0</v>
      </c>
      <c r="I490">
        <v>0</v>
      </c>
      <c r="J490">
        <v>0</v>
      </c>
      <c r="K490">
        <v>0</v>
      </c>
      <c r="L490">
        <v>1</v>
      </c>
      <c r="M490">
        <v>0</v>
      </c>
      <c r="N490">
        <v>0</v>
      </c>
      <c r="O490" t="s">
        <v>16</v>
      </c>
    </row>
    <row r="491" spans="1:15" x14ac:dyDescent="0.3">
      <c r="A491">
        <v>2535</v>
      </c>
      <c r="B491">
        <v>170179</v>
      </c>
      <c r="C491">
        <v>0</v>
      </c>
      <c r="D491">
        <v>1</v>
      </c>
      <c r="E491">
        <v>44</v>
      </c>
      <c r="F491">
        <v>1</v>
      </c>
      <c r="G491">
        <v>0</v>
      </c>
      <c r="H491">
        <v>0</v>
      </c>
      <c r="I491">
        <v>0</v>
      </c>
      <c r="J491">
        <v>0</v>
      </c>
      <c r="K491">
        <v>0</v>
      </c>
      <c r="L491">
        <v>0</v>
      </c>
      <c r="M491">
        <v>0</v>
      </c>
      <c r="N491">
        <v>1</v>
      </c>
      <c r="O491" t="s">
        <v>16</v>
      </c>
    </row>
    <row r="492" spans="1:15" x14ac:dyDescent="0.3">
      <c r="A492">
        <v>3032</v>
      </c>
      <c r="B492">
        <v>170179</v>
      </c>
      <c r="C492">
        <v>0</v>
      </c>
      <c r="D492">
        <v>1</v>
      </c>
      <c r="E492">
        <v>44</v>
      </c>
      <c r="F492">
        <v>1</v>
      </c>
      <c r="G492">
        <v>0</v>
      </c>
      <c r="H492">
        <v>0</v>
      </c>
      <c r="I492">
        <v>0</v>
      </c>
      <c r="J492">
        <v>0</v>
      </c>
      <c r="K492">
        <v>0</v>
      </c>
      <c r="L492">
        <v>0</v>
      </c>
      <c r="M492">
        <v>0</v>
      </c>
      <c r="N492">
        <v>1</v>
      </c>
      <c r="O492" t="s">
        <v>19</v>
      </c>
    </row>
    <row r="493" spans="1:15" x14ac:dyDescent="0.3">
      <c r="A493">
        <v>1445</v>
      </c>
      <c r="B493">
        <v>170165</v>
      </c>
      <c r="C493">
        <v>0</v>
      </c>
      <c r="D493">
        <v>0</v>
      </c>
      <c r="E493">
        <v>71</v>
      </c>
      <c r="F493">
        <v>0</v>
      </c>
      <c r="G493">
        <v>0</v>
      </c>
      <c r="H493">
        <v>0</v>
      </c>
      <c r="I493">
        <v>0</v>
      </c>
      <c r="J493">
        <v>1</v>
      </c>
      <c r="K493">
        <v>0</v>
      </c>
      <c r="L493">
        <v>1</v>
      </c>
      <c r="M493">
        <v>0</v>
      </c>
      <c r="N493">
        <v>0</v>
      </c>
      <c r="O493" t="s">
        <v>15</v>
      </c>
    </row>
    <row r="494" spans="1:15" x14ac:dyDescent="0.3">
      <c r="A494">
        <v>1851</v>
      </c>
      <c r="B494">
        <v>170123</v>
      </c>
      <c r="C494">
        <v>0</v>
      </c>
      <c r="D494">
        <v>0</v>
      </c>
      <c r="E494">
        <v>37</v>
      </c>
      <c r="F494">
        <v>0</v>
      </c>
      <c r="G494">
        <v>0</v>
      </c>
      <c r="H494">
        <v>0</v>
      </c>
      <c r="I494">
        <v>1</v>
      </c>
      <c r="J494">
        <v>0</v>
      </c>
      <c r="K494">
        <v>0</v>
      </c>
      <c r="L494">
        <v>0</v>
      </c>
      <c r="M494">
        <v>0</v>
      </c>
      <c r="N494">
        <v>1</v>
      </c>
      <c r="O494" t="s">
        <v>16</v>
      </c>
    </row>
    <row r="495" spans="1:15" x14ac:dyDescent="0.3">
      <c r="A495">
        <v>2833</v>
      </c>
      <c r="B495">
        <v>170116</v>
      </c>
      <c r="C495">
        <v>0</v>
      </c>
      <c r="D495">
        <v>0</v>
      </c>
      <c r="E495">
        <v>48</v>
      </c>
      <c r="F495">
        <v>0</v>
      </c>
      <c r="G495">
        <v>1</v>
      </c>
      <c r="H495">
        <v>0</v>
      </c>
      <c r="I495">
        <v>0</v>
      </c>
      <c r="J495">
        <v>0</v>
      </c>
      <c r="K495">
        <v>0</v>
      </c>
      <c r="L495">
        <v>0</v>
      </c>
      <c r="M495">
        <v>0</v>
      </c>
      <c r="N495">
        <v>1</v>
      </c>
      <c r="O495" t="s">
        <v>18</v>
      </c>
    </row>
    <row r="496" spans="1:15" x14ac:dyDescent="0.3">
      <c r="A496">
        <v>2178</v>
      </c>
      <c r="B496">
        <v>170091</v>
      </c>
      <c r="C496">
        <v>1</v>
      </c>
      <c r="D496">
        <v>0</v>
      </c>
      <c r="E496">
        <v>51</v>
      </c>
      <c r="F496">
        <v>0</v>
      </c>
      <c r="G496">
        <v>1</v>
      </c>
      <c r="H496">
        <v>0</v>
      </c>
      <c r="I496">
        <v>0</v>
      </c>
      <c r="J496">
        <v>0</v>
      </c>
      <c r="K496">
        <v>0</v>
      </c>
      <c r="L496">
        <v>0</v>
      </c>
      <c r="M496">
        <v>1</v>
      </c>
      <c r="N496">
        <v>0</v>
      </c>
      <c r="O496" t="s">
        <v>17</v>
      </c>
    </row>
    <row r="497" spans="1:15" x14ac:dyDescent="0.3">
      <c r="A497">
        <v>2935</v>
      </c>
      <c r="B497">
        <v>170053</v>
      </c>
      <c r="C497">
        <v>0</v>
      </c>
      <c r="D497">
        <v>1</v>
      </c>
      <c r="E497">
        <v>55</v>
      </c>
      <c r="F497">
        <v>0</v>
      </c>
      <c r="G497">
        <v>1</v>
      </c>
      <c r="H497">
        <v>0</v>
      </c>
      <c r="I497">
        <v>0</v>
      </c>
      <c r="J497">
        <v>0</v>
      </c>
      <c r="K497">
        <v>0</v>
      </c>
      <c r="L497">
        <v>0</v>
      </c>
      <c r="M497">
        <v>1</v>
      </c>
      <c r="N497">
        <v>0</v>
      </c>
      <c r="O497" t="s">
        <v>18</v>
      </c>
    </row>
    <row r="498" spans="1:15" x14ac:dyDescent="0.3">
      <c r="A498">
        <v>2710</v>
      </c>
      <c r="B498">
        <v>170044</v>
      </c>
      <c r="C498">
        <v>0</v>
      </c>
      <c r="D498">
        <v>1</v>
      </c>
      <c r="E498">
        <v>66</v>
      </c>
      <c r="F498">
        <v>1</v>
      </c>
      <c r="G498">
        <v>0</v>
      </c>
      <c r="H498">
        <v>0</v>
      </c>
      <c r="I498">
        <v>0</v>
      </c>
      <c r="J498">
        <v>0</v>
      </c>
      <c r="K498">
        <v>0</v>
      </c>
      <c r="L498">
        <v>1</v>
      </c>
      <c r="M498">
        <v>0</v>
      </c>
      <c r="N498">
        <v>0</v>
      </c>
      <c r="O498" t="s">
        <v>20</v>
      </c>
    </row>
    <row r="499" spans="1:15" x14ac:dyDescent="0.3">
      <c r="A499">
        <v>2424</v>
      </c>
      <c r="B499">
        <v>170038</v>
      </c>
      <c r="C499">
        <v>0</v>
      </c>
      <c r="D499">
        <v>0</v>
      </c>
      <c r="E499">
        <v>38</v>
      </c>
      <c r="F499">
        <v>0</v>
      </c>
      <c r="G499">
        <v>0</v>
      </c>
      <c r="H499">
        <v>0</v>
      </c>
      <c r="I499">
        <v>1</v>
      </c>
      <c r="J499">
        <v>0</v>
      </c>
      <c r="K499">
        <v>0</v>
      </c>
      <c r="L499">
        <v>0</v>
      </c>
      <c r="M499">
        <v>0</v>
      </c>
      <c r="N499">
        <v>1</v>
      </c>
      <c r="O499" t="s">
        <v>17</v>
      </c>
    </row>
    <row r="500" spans="1:15" x14ac:dyDescent="0.3">
      <c r="A500">
        <v>3035</v>
      </c>
      <c r="B500">
        <v>170038</v>
      </c>
      <c r="C500">
        <v>0</v>
      </c>
      <c r="D500">
        <v>0</v>
      </c>
      <c r="E500">
        <v>38</v>
      </c>
      <c r="F500">
        <v>0</v>
      </c>
      <c r="G500">
        <v>0</v>
      </c>
      <c r="H500">
        <v>0</v>
      </c>
      <c r="I500">
        <v>1</v>
      </c>
      <c r="J500">
        <v>0</v>
      </c>
      <c r="K500">
        <v>0</v>
      </c>
      <c r="L500">
        <v>0</v>
      </c>
      <c r="M500">
        <v>0</v>
      </c>
      <c r="N500">
        <v>1</v>
      </c>
      <c r="O500" t="s">
        <v>15</v>
      </c>
    </row>
    <row r="501" spans="1:15" x14ac:dyDescent="0.3">
      <c r="A501">
        <v>2231</v>
      </c>
      <c r="B501">
        <v>169969</v>
      </c>
      <c r="C501">
        <v>0</v>
      </c>
      <c r="D501">
        <v>0</v>
      </c>
      <c r="E501">
        <v>55</v>
      </c>
      <c r="F501">
        <v>0</v>
      </c>
      <c r="G501">
        <v>1</v>
      </c>
      <c r="H501">
        <v>0</v>
      </c>
      <c r="I501">
        <v>0</v>
      </c>
      <c r="J501">
        <v>0</v>
      </c>
      <c r="K501">
        <v>0</v>
      </c>
      <c r="L501">
        <v>0</v>
      </c>
      <c r="M501">
        <v>0</v>
      </c>
      <c r="N501">
        <v>1</v>
      </c>
      <c r="O501" t="s">
        <v>15</v>
      </c>
    </row>
    <row r="502" spans="1:15" x14ac:dyDescent="0.3">
      <c r="A502">
        <v>2846</v>
      </c>
      <c r="B502">
        <v>169932</v>
      </c>
      <c r="C502">
        <v>0</v>
      </c>
      <c r="D502">
        <v>1</v>
      </c>
      <c r="E502">
        <v>56</v>
      </c>
      <c r="F502">
        <v>1</v>
      </c>
      <c r="G502">
        <v>0</v>
      </c>
      <c r="H502">
        <v>0</v>
      </c>
      <c r="I502">
        <v>0</v>
      </c>
      <c r="J502">
        <v>0</v>
      </c>
      <c r="K502">
        <v>0</v>
      </c>
      <c r="L502">
        <v>1</v>
      </c>
      <c r="M502">
        <v>0</v>
      </c>
      <c r="N502">
        <v>0</v>
      </c>
      <c r="O502" t="s">
        <v>19</v>
      </c>
    </row>
    <row r="503" spans="1:15" x14ac:dyDescent="0.3">
      <c r="A503">
        <v>2497</v>
      </c>
      <c r="B503">
        <v>169930</v>
      </c>
      <c r="C503">
        <v>0</v>
      </c>
      <c r="D503">
        <v>0</v>
      </c>
      <c r="E503">
        <v>49</v>
      </c>
      <c r="F503">
        <v>0</v>
      </c>
      <c r="G503">
        <v>0</v>
      </c>
      <c r="H503">
        <v>0</v>
      </c>
      <c r="I503">
        <v>1</v>
      </c>
      <c r="J503">
        <v>0</v>
      </c>
      <c r="K503">
        <v>0</v>
      </c>
      <c r="L503">
        <v>1</v>
      </c>
      <c r="M503">
        <v>0</v>
      </c>
      <c r="N503">
        <v>0</v>
      </c>
      <c r="O503" t="s">
        <v>18</v>
      </c>
    </row>
    <row r="504" spans="1:15" x14ac:dyDescent="0.3">
      <c r="A504">
        <v>2723</v>
      </c>
      <c r="B504">
        <v>169901</v>
      </c>
      <c r="C504">
        <v>0</v>
      </c>
      <c r="D504">
        <v>1</v>
      </c>
      <c r="E504">
        <v>51</v>
      </c>
      <c r="F504">
        <v>1</v>
      </c>
      <c r="G504">
        <v>0</v>
      </c>
      <c r="H504">
        <v>0</v>
      </c>
      <c r="I504">
        <v>0</v>
      </c>
      <c r="J504">
        <v>0</v>
      </c>
      <c r="K504">
        <v>0</v>
      </c>
      <c r="L504">
        <v>1</v>
      </c>
      <c r="M504">
        <v>0</v>
      </c>
      <c r="N504">
        <v>0</v>
      </c>
      <c r="O504" t="s">
        <v>15</v>
      </c>
    </row>
    <row r="505" spans="1:15" x14ac:dyDescent="0.3">
      <c r="A505">
        <v>1576</v>
      </c>
      <c r="B505">
        <v>169882</v>
      </c>
      <c r="C505">
        <v>0</v>
      </c>
      <c r="D505">
        <v>0</v>
      </c>
      <c r="E505">
        <v>55</v>
      </c>
      <c r="F505">
        <v>0</v>
      </c>
      <c r="G505">
        <v>0</v>
      </c>
      <c r="H505">
        <v>1</v>
      </c>
      <c r="I505">
        <v>0</v>
      </c>
      <c r="J505">
        <v>0</v>
      </c>
      <c r="K505">
        <v>0</v>
      </c>
      <c r="L505">
        <v>0</v>
      </c>
      <c r="M505">
        <v>1</v>
      </c>
      <c r="N505">
        <v>0</v>
      </c>
      <c r="O505" t="s">
        <v>20</v>
      </c>
    </row>
    <row r="506" spans="1:15" x14ac:dyDescent="0.3">
      <c r="A506">
        <v>1265</v>
      </c>
      <c r="B506">
        <v>169867</v>
      </c>
      <c r="C506">
        <v>0</v>
      </c>
      <c r="D506">
        <v>0</v>
      </c>
      <c r="E506">
        <v>34</v>
      </c>
      <c r="F506">
        <v>0</v>
      </c>
      <c r="G506">
        <v>0</v>
      </c>
      <c r="H506">
        <v>1</v>
      </c>
      <c r="I506">
        <v>0</v>
      </c>
      <c r="J506">
        <v>0</v>
      </c>
      <c r="K506">
        <v>0</v>
      </c>
      <c r="L506">
        <v>0</v>
      </c>
      <c r="M506">
        <v>0</v>
      </c>
      <c r="N506">
        <v>1</v>
      </c>
      <c r="O506" t="s">
        <v>15</v>
      </c>
    </row>
    <row r="507" spans="1:15" x14ac:dyDescent="0.3">
      <c r="A507">
        <v>3086</v>
      </c>
      <c r="B507">
        <v>169805</v>
      </c>
      <c r="C507">
        <v>0</v>
      </c>
      <c r="D507">
        <v>1</v>
      </c>
      <c r="E507">
        <v>68</v>
      </c>
      <c r="F507">
        <v>0</v>
      </c>
      <c r="G507">
        <v>0</v>
      </c>
      <c r="H507">
        <v>0</v>
      </c>
      <c r="I507">
        <v>1</v>
      </c>
      <c r="J507">
        <v>0</v>
      </c>
      <c r="K507">
        <v>0</v>
      </c>
      <c r="L507">
        <v>0</v>
      </c>
      <c r="M507">
        <v>0</v>
      </c>
      <c r="N507">
        <v>1</v>
      </c>
      <c r="O507" t="s">
        <v>19</v>
      </c>
    </row>
    <row r="508" spans="1:15" x14ac:dyDescent="0.3">
      <c r="A508">
        <v>1336</v>
      </c>
      <c r="B508">
        <v>169759</v>
      </c>
      <c r="C508">
        <v>0</v>
      </c>
      <c r="D508">
        <v>0</v>
      </c>
      <c r="E508">
        <v>54</v>
      </c>
      <c r="F508">
        <v>0</v>
      </c>
      <c r="G508">
        <v>0</v>
      </c>
      <c r="H508">
        <v>1</v>
      </c>
      <c r="I508">
        <v>0</v>
      </c>
      <c r="J508">
        <v>0</v>
      </c>
      <c r="K508">
        <v>0</v>
      </c>
      <c r="L508">
        <v>0</v>
      </c>
      <c r="M508">
        <v>0</v>
      </c>
      <c r="N508">
        <v>1</v>
      </c>
      <c r="O508" t="s">
        <v>20</v>
      </c>
    </row>
    <row r="509" spans="1:15" x14ac:dyDescent="0.3">
      <c r="A509">
        <v>2613</v>
      </c>
      <c r="B509">
        <v>169755</v>
      </c>
      <c r="C509">
        <v>0</v>
      </c>
      <c r="D509">
        <v>0</v>
      </c>
      <c r="E509">
        <v>75</v>
      </c>
      <c r="F509">
        <v>0</v>
      </c>
      <c r="G509">
        <v>1</v>
      </c>
      <c r="H509">
        <v>0</v>
      </c>
      <c r="I509">
        <v>0</v>
      </c>
      <c r="J509">
        <v>0</v>
      </c>
      <c r="K509">
        <v>0</v>
      </c>
      <c r="L509">
        <v>1</v>
      </c>
      <c r="M509">
        <v>0</v>
      </c>
      <c r="N509">
        <v>0</v>
      </c>
      <c r="O509" t="s">
        <v>16</v>
      </c>
    </row>
    <row r="510" spans="1:15" x14ac:dyDescent="0.3">
      <c r="A510">
        <v>2869</v>
      </c>
      <c r="B510">
        <v>169719</v>
      </c>
      <c r="C510">
        <v>0</v>
      </c>
      <c r="D510">
        <v>0</v>
      </c>
      <c r="E510">
        <v>46</v>
      </c>
      <c r="F510">
        <v>0</v>
      </c>
      <c r="G510">
        <v>0</v>
      </c>
      <c r="H510">
        <v>1</v>
      </c>
      <c r="I510">
        <v>0</v>
      </c>
      <c r="J510">
        <v>0</v>
      </c>
      <c r="K510">
        <v>0</v>
      </c>
      <c r="L510">
        <v>1</v>
      </c>
      <c r="M510">
        <v>0</v>
      </c>
      <c r="N510">
        <v>0</v>
      </c>
      <c r="O510" t="s">
        <v>18</v>
      </c>
    </row>
    <row r="511" spans="1:15" x14ac:dyDescent="0.3">
      <c r="A511">
        <v>2853</v>
      </c>
      <c r="B511">
        <v>169702</v>
      </c>
      <c r="C511">
        <v>0</v>
      </c>
      <c r="D511">
        <v>1</v>
      </c>
      <c r="E511">
        <v>69</v>
      </c>
      <c r="F511">
        <v>0</v>
      </c>
      <c r="G511">
        <v>0</v>
      </c>
      <c r="H511">
        <v>0</v>
      </c>
      <c r="I511">
        <v>1</v>
      </c>
      <c r="J511">
        <v>0</v>
      </c>
      <c r="K511">
        <v>0</v>
      </c>
      <c r="L511">
        <v>0</v>
      </c>
      <c r="M511">
        <v>0</v>
      </c>
      <c r="N511">
        <v>1</v>
      </c>
      <c r="O511" t="s">
        <v>16</v>
      </c>
    </row>
    <row r="512" spans="1:15" x14ac:dyDescent="0.3">
      <c r="A512">
        <v>1248</v>
      </c>
      <c r="B512">
        <v>169674</v>
      </c>
      <c r="C512">
        <v>0</v>
      </c>
      <c r="D512">
        <v>2</v>
      </c>
      <c r="E512">
        <v>52</v>
      </c>
      <c r="F512">
        <v>1</v>
      </c>
      <c r="G512">
        <v>0</v>
      </c>
      <c r="H512">
        <v>0</v>
      </c>
      <c r="I512">
        <v>0</v>
      </c>
      <c r="J512">
        <v>0</v>
      </c>
      <c r="K512">
        <v>0</v>
      </c>
      <c r="L512">
        <v>0</v>
      </c>
      <c r="M512">
        <v>0</v>
      </c>
      <c r="N512">
        <v>1</v>
      </c>
      <c r="O512" t="s">
        <v>17</v>
      </c>
    </row>
    <row r="513" spans="1:15" x14ac:dyDescent="0.3">
      <c r="A513">
        <v>1184</v>
      </c>
      <c r="B513">
        <v>169661</v>
      </c>
      <c r="C513">
        <v>0</v>
      </c>
      <c r="D513">
        <v>0</v>
      </c>
      <c r="E513">
        <v>40</v>
      </c>
      <c r="F513">
        <v>0</v>
      </c>
      <c r="G513">
        <v>1</v>
      </c>
      <c r="H513">
        <v>0</v>
      </c>
      <c r="I513">
        <v>0</v>
      </c>
      <c r="J513">
        <v>0</v>
      </c>
      <c r="K513">
        <v>0</v>
      </c>
      <c r="L513">
        <v>0</v>
      </c>
      <c r="M513">
        <v>1</v>
      </c>
      <c r="N513">
        <v>0</v>
      </c>
      <c r="O513" t="s">
        <v>19</v>
      </c>
    </row>
    <row r="514" spans="1:15" x14ac:dyDescent="0.3">
      <c r="A514">
        <v>2335</v>
      </c>
      <c r="B514">
        <v>169627</v>
      </c>
      <c r="C514">
        <v>0</v>
      </c>
      <c r="D514">
        <v>1</v>
      </c>
      <c r="E514">
        <v>58</v>
      </c>
      <c r="F514">
        <v>0</v>
      </c>
      <c r="G514">
        <v>0</v>
      </c>
      <c r="H514">
        <v>1</v>
      </c>
      <c r="I514">
        <v>0</v>
      </c>
      <c r="J514">
        <v>0</v>
      </c>
      <c r="K514">
        <v>0</v>
      </c>
      <c r="L514">
        <v>1</v>
      </c>
      <c r="M514">
        <v>0</v>
      </c>
      <c r="N514">
        <v>0</v>
      </c>
      <c r="O514" t="s">
        <v>18</v>
      </c>
    </row>
    <row r="515" spans="1:15" x14ac:dyDescent="0.3">
      <c r="A515">
        <v>3220</v>
      </c>
      <c r="B515">
        <v>169534</v>
      </c>
      <c r="C515">
        <v>1</v>
      </c>
      <c r="D515">
        <v>1</v>
      </c>
      <c r="E515">
        <v>0</v>
      </c>
      <c r="F515">
        <v>0</v>
      </c>
      <c r="G515">
        <v>1</v>
      </c>
      <c r="H515">
        <v>0</v>
      </c>
      <c r="I515">
        <v>0</v>
      </c>
      <c r="J515">
        <v>0</v>
      </c>
      <c r="K515">
        <v>0</v>
      </c>
      <c r="L515">
        <v>0</v>
      </c>
      <c r="M515">
        <v>0</v>
      </c>
      <c r="N515">
        <v>1</v>
      </c>
      <c r="O515" t="s">
        <v>20</v>
      </c>
    </row>
    <row r="516" spans="1:15" x14ac:dyDescent="0.3">
      <c r="A516">
        <v>3047</v>
      </c>
      <c r="B516">
        <v>169520</v>
      </c>
      <c r="C516">
        <v>0</v>
      </c>
      <c r="D516">
        <v>0</v>
      </c>
      <c r="E516">
        <v>37</v>
      </c>
      <c r="F516">
        <v>0</v>
      </c>
      <c r="G516">
        <v>1</v>
      </c>
      <c r="H516">
        <v>0</v>
      </c>
      <c r="I516">
        <v>0</v>
      </c>
      <c r="J516">
        <v>0</v>
      </c>
      <c r="K516">
        <v>0</v>
      </c>
      <c r="L516">
        <v>1</v>
      </c>
      <c r="M516">
        <v>0</v>
      </c>
      <c r="N516">
        <v>0</v>
      </c>
      <c r="O516" t="s">
        <v>15</v>
      </c>
    </row>
    <row r="517" spans="1:15" x14ac:dyDescent="0.3">
      <c r="A517">
        <v>1207</v>
      </c>
      <c r="B517">
        <v>169508</v>
      </c>
      <c r="C517">
        <v>1</v>
      </c>
      <c r="D517">
        <v>0</v>
      </c>
      <c r="E517">
        <v>40</v>
      </c>
      <c r="F517">
        <v>0</v>
      </c>
      <c r="G517">
        <v>0</v>
      </c>
      <c r="H517">
        <v>0</v>
      </c>
      <c r="I517">
        <v>1</v>
      </c>
      <c r="J517">
        <v>0</v>
      </c>
      <c r="K517">
        <v>0</v>
      </c>
      <c r="L517">
        <v>1</v>
      </c>
      <c r="M517">
        <v>0</v>
      </c>
      <c r="N517">
        <v>0</v>
      </c>
      <c r="O517" t="s">
        <v>18</v>
      </c>
    </row>
    <row r="518" spans="1:15" x14ac:dyDescent="0.3">
      <c r="A518">
        <v>1670</v>
      </c>
      <c r="B518">
        <v>169476</v>
      </c>
      <c r="C518">
        <v>0</v>
      </c>
      <c r="D518">
        <v>0</v>
      </c>
      <c r="E518">
        <v>51</v>
      </c>
      <c r="F518">
        <v>0</v>
      </c>
      <c r="G518">
        <v>0</v>
      </c>
      <c r="H518">
        <v>0</v>
      </c>
      <c r="I518">
        <v>1</v>
      </c>
      <c r="J518">
        <v>0</v>
      </c>
      <c r="K518">
        <v>0</v>
      </c>
      <c r="L518">
        <v>0</v>
      </c>
      <c r="M518">
        <v>0</v>
      </c>
      <c r="N518">
        <v>1</v>
      </c>
      <c r="O518" t="s">
        <v>19</v>
      </c>
    </row>
    <row r="519" spans="1:15" x14ac:dyDescent="0.3">
      <c r="A519">
        <v>2425</v>
      </c>
      <c r="B519">
        <v>169401</v>
      </c>
      <c r="C519">
        <v>0</v>
      </c>
      <c r="D519">
        <v>1</v>
      </c>
      <c r="E519">
        <v>47</v>
      </c>
      <c r="F519">
        <v>0</v>
      </c>
      <c r="G519">
        <v>0</v>
      </c>
      <c r="H519">
        <v>0</v>
      </c>
      <c r="I519">
        <v>1</v>
      </c>
      <c r="J519">
        <v>0</v>
      </c>
      <c r="K519">
        <v>0</v>
      </c>
      <c r="L519">
        <v>0</v>
      </c>
      <c r="M519">
        <v>0</v>
      </c>
      <c r="N519">
        <v>0</v>
      </c>
      <c r="O519" t="s">
        <v>18</v>
      </c>
    </row>
    <row r="520" spans="1:15" x14ac:dyDescent="0.3">
      <c r="A520">
        <v>2386</v>
      </c>
      <c r="B520">
        <v>169389</v>
      </c>
      <c r="C520">
        <v>0</v>
      </c>
      <c r="D520">
        <v>1</v>
      </c>
      <c r="E520">
        <v>43</v>
      </c>
      <c r="F520">
        <v>0</v>
      </c>
      <c r="G520">
        <v>1</v>
      </c>
      <c r="H520">
        <v>0</v>
      </c>
      <c r="I520">
        <v>0</v>
      </c>
      <c r="J520">
        <v>0</v>
      </c>
      <c r="K520">
        <v>0</v>
      </c>
      <c r="L520">
        <v>0</v>
      </c>
      <c r="M520">
        <v>0</v>
      </c>
      <c r="N520">
        <v>1</v>
      </c>
      <c r="O520" t="s">
        <v>20</v>
      </c>
    </row>
    <row r="521" spans="1:15" x14ac:dyDescent="0.3">
      <c r="A521">
        <v>1145</v>
      </c>
      <c r="B521">
        <v>169372</v>
      </c>
      <c r="C521">
        <v>0</v>
      </c>
      <c r="D521">
        <v>0</v>
      </c>
      <c r="E521">
        <v>71</v>
      </c>
      <c r="F521">
        <v>0</v>
      </c>
      <c r="G521">
        <v>0</v>
      </c>
      <c r="H521">
        <v>0</v>
      </c>
      <c r="I521">
        <v>1</v>
      </c>
      <c r="J521">
        <v>0</v>
      </c>
      <c r="K521">
        <v>0</v>
      </c>
      <c r="L521">
        <v>1</v>
      </c>
      <c r="M521">
        <v>0</v>
      </c>
      <c r="N521">
        <v>0</v>
      </c>
      <c r="O521" t="s">
        <v>15</v>
      </c>
    </row>
    <row r="522" spans="1:15" x14ac:dyDescent="0.3">
      <c r="A522">
        <v>2508</v>
      </c>
      <c r="B522">
        <v>169283</v>
      </c>
      <c r="C522">
        <v>0</v>
      </c>
      <c r="D522">
        <v>1</v>
      </c>
      <c r="E522">
        <v>45</v>
      </c>
      <c r="F522">
        <v>0</v>
      </c>
      <c r="G522">
        <v>1</v>
      </c>
      <c r="H522">
        <v>0</v>
      </c>
      <c r="I522">
        <v>0</v>
      </c>
      <c r="J522">
        <v>0</v>
      </c>
      <c r="K522">
        <v>0</v>
      </c>
      <c r="L522">
        <v>0</v>
      </c>
      <c r="M522">
        <v>0</v>
      </c>
      <c r="N522">
        <v>1</v>
      </c>
      <c r="O522" t="s">
        <v>17</v>
      </c>
    </row>
    <row r="523" spans="1:15" x14ac:dyDescent="0.3">
      <c r="A523">
        <v>1257</v>
      </c>
      <c r="B523">
        <v>169267</v>
      </c>
      <c r="C523">
        <v>0</v>
      </c>
      <c r="D523">
        <v>0</v>
      </c>
      <c r="E523">
        <v>67</v>
      </c>
      <c r="F523">
        <v>0</v>
      </c>
      <c r="G523">
        <v>0</v>
      </c>
      <c r="H523">
        <v>1</v>
      </c>
      <c r="I523">
        <v>0</v>
      </c>
      <c r="J523">
        <v>0</v>
      </c>
      <c r="K523">
        <v>0</v>
      </c>
      <c r="L523">
        <v>1</v>
      </c>
      <c r="M523">
        <v>0</v>
      </c>
      <c r="N523">
        <v>0</v>
      </c>
      <c r="O523" t="s">
        <v>16</v>
      </c>
    </row>
    <row r="524" spans="1:15" x14ac:dyDescent="0.3">
      <c r="A524">
        <v>3138</v>
      </c>
      <c r="B524">
        <v>169263</v>
      </c>
      <c r="C524">
        <v>0</v>
      </c>
      <c r="D524">
        <v>1</v>
      </c>
      <c r="E524">
        <v>55</v>
      </c>
      <c r="F524">
        <v>0</v>
      </c>
      <c r="G524">
        <v>0</v>
      </c>
      <c r="H524">
        <v>1</v>
      </c>
      <c r="I524">
        <v>0</v>
      </c>
      <c r="J524">
        <v>0</v>
      </c>
      <c r="K524">
        <v>0</v>
      </c>
      <c r="L524">
        <v>1</v>
      </c>
      <c r="M524">
        <v>0</v>
      </c>
      <c r="N524">
        <v>0</v>
      </c>
      <c r="O524" t="s">
        <v>17</v>
      </c>
    </row>
    <row r="525" spans="1:15" x14ac:dyDescent="0.3">
      <c r="A525">
        <v>3204</v>
      </c>
      <c r="B525">
        <v>169245</v>
      </c>
      <c r="C525">
        <v>0</v>
      </c>
      <c r="D525">
        <v>1</v>
      </c>
      <c r="E525">
        <v>64</v>
      </c>
      <c r="F525">
        <v>0</v>
      </c>
      <c r="G525">
        <v>0</v>
      </c>
      <c r="H525">
        <v>0</v>
      </c>
      <c r="I525">
        <v>1</v>
      </c>
      <c r="J525">
        <v>0</v>
      </c>
      <c r="K525">
        <v>0</v>
      </c>
      <c r="L525">
        <v>0</v>
      </c>
      <c r="M525">
        <v>1</v>
      </c>
      <c r="N525">
        <v>0</v>
      </c>
      <c r="O525" t="s">
        <v>17</v>
      </c>
    </row>
    <row r="526" spans="1:15" x14ac:dyDescent="0.3">
      <c r="A526">
        <v>3119</v>
      </c>
      <c r="B526">
        <v>169209</v>
      </c>
      <c r="C526">
        <v>0</v>
      </c>
      <c r="D526">
        <v>0</v>
      </c>
      <c r="E526">
        <v>48</v>
      </c>
      <c r="F526">
        <v>0</v>
      </c>
      <c r="G526">
        <v>1</v>
      </c>
      <c r="H526">
        <v>0</v>
      </c>
      <c r="I526">
        <v>0</v>
      </c>
      <c r="J526">
        <v>0</v>
      </c>
      <c r="K526">
        <v>0</v>
      </c>
      <c r="L526">
        <v>1</v>
      </c>
      <c r="M526">
        <v>0</v>
      </c>
      <c r="N526">
        <v>0</v>
      </c>
      <c r="O526" t="s">
        <v>15</v>
      </c>
    </row>
    <row r="527" spans="1:15" x14ac:dyDescent="0.3">
      <c r="A527">
        <v>1188</v>
      </c>
      <c r="B527">
        <v>169142</v>
      </c>
      <c r="C527">
        <v>0</v>
      </c>
      <c r="D527">
        <v>1</v>
      </c>
      <c r="E527">
        <v>68</v>
      </c>
      <c r="F527">
        <v>1</v>
      </c>
      <c r="G527">
        <v>0</v>
      </c>
      <c r="H527">
        <v>0</v>
      </c>
      <c r="I527">
        <v>0</v>
      </c>
      <c r="J527">
        <v>0</v>
      </c>
      <c r="K527">
        <v>0</v>
      </c>
      <c r="L527">
        <v>1</v>
      </c>
      <c r="M527">
        <v>0</v>
      </c>
      <c r="N527">
        <v>0</v>
      </c>
      <c r="O527" t="s">
        <v>17</v>
      </c>
    </row>
    <row r="528" spans="1:15" x14ac:dyDescent="0.3">
      <c r="A528">
        <v>2333</v>
      </c>
      <c r="B528">
        <v>169139</v>
      </c>
      <c r="C528">
        <v>0</v>
      </c>
      <c r="D528">
        <v>1</v>
      </c>
      <c r="E528">
        <v>55</v>
      </c>
      <c r="F528">
        <v>0</v>
      </c>
      <c r="G528">
        <v>1</v>
      </c>
      <c r="H528">
        <v>0</v>
      </c>
      <c r="I528">
        <v>0</v>
      </c>
      <c r="J528">
        <v>0</v>
      </c>
      <c r="K528">
        <v>0</v>
      </c>
      <c r="L528">
        <v>1</v>
      </c>
      <c r="M528">
        <v>0</v>
      </c>
      <c r="N528">
        <v>0</v>
      </c>
      <c r="O528" t="s">
        <v>15</v>
      </c>
    </row>
    <row r="529" spans="1:15" x14ac:dyDescent="0.3">
      <c r="A529">
        <v>2594</v>
      </c>
      <c r="B529">
        <v>169139</v>
      </c>
      <c r="C529">
        <v>0</v>
      </c>
      <c r="D529">
        <v>1</v>
      </c>
      <c r="E529">
        <v>55</v>
      </c>
      <c r="F529">
        <v>0</v>
      </c>
      <c r="G529">
        <v>1</v>
      </c>
      <c r="H529">
        <v>0</v>
      </c>
      <c r="I529">
        <v>0</v>
      </c>
      <c r="J529">
        <v>0</v>
      </c>
      <c r="K529">
        <v>0</v>
      </c>
      <c r="L529">
        <v>1</v>
      </c>
      <c r="M529">
        <v>0</v>
      </c>
      <c r="N529">
        <v>0</v>
      </c>
      <c r="O529" t="s">
        <v>19</v>
      </c>
    </row>
    <row r="530" spans="1:15" x14ac:dyDescent="0.3">
      <c r="A530">
        <v>2334</v>
      </c>
      <c r="B530">
        <v>169109</v>
      </c>
      <c r="C530">
        <v>0</v>
      </c>
      <c r="D530">
        <v>0</v>
      </c>
      <c r="E530">
        <v>38</v>
      </c>
      <c r="F530">
        <v>0</v>
      </c>
      <c r="G530">
        <v>1</v>
      </c>
      <c r="H530">
        <v>0</v>
      </c>
      <c r="I530">
        <v>0</v>
      </c>
      <c r="J530">
        <v>0</v>
      </c>
      <c r="K530">
        <v>0</v>
      </c>
      <c r="L530">
        <v>1</v>
      </c>
      <c r="M530">
        <v>0</v>
      </c>
      <c r="N530">
        <v>0</v>
      </c>
      <c r="O530" t="s">
        <v>17</v>
      </c>
    </row>
    <row r="531" spans="1:15" x14ac:dyDescent="0.3">
      <c r="A531">
        <v>2839</v>
      </c>
      <c r="B531">
        <v>169109</v>
      </c>
      <c r="C531">
        <v>0</v>
      </c>
      <c r="D531">
        <v>0</v>
      </c>
      <c r="E531">
        <v>38</v>
      </c>
      <c r="F531">
        <v>0</v>
      </c>
      <c r="G531">
        <v>1</v>
      </c>
      <c r="H531">
        <v>0</v>
      </c>
      <c r="I531">
        <v>0</v>
      </c>
      <c r="J531">
        <v>0</v>
      </c>
      <c r="K531">
        <v>0</v>
      </c>
      <c r="L531">
        <v>1</v>
      </c>
      <c r="M531">
        <v>0</v>
      </c>
      <c r="N531">
        <v>0</v>
      </c>
      <c r="O531" t="s">
        <v>18</v>
      </c>
    </row>
    <row r="532" spans="1:15" x14ac:dyDescent="0.3">
      <c r="A532">
        <v>2033</v>
      </c>
      <c r="B532">
        <v>169098</v>
      </c>
      <c r="C532">
        <v>0</v>
      </c>
      <c r="D532">
        <v>0</v>
      </c>
      <c r="E532">
        <v>71</v>
      </c>
      <c r="F532">
        <v>0</v>
      </c>
      <c r="G532">
        <v>1</v>
      </c>
      <c r="H532">
        <v>0</v>
      </c>
      <c r="I532">
        <v>0</v>
      </c>
      <c r="J532">
        <v>0</v>
      </c>
      <c r="K532">
        <v>0</v>
      </c>
      <c r="L532">
        <v>0</v>
      </c>
      <c r="M532">
        <v>0</v>
      </c>
      <c r="N532">
        <v>1</v>
      </c>
      <c r="O532" t="s">
        <v>15</v>
      </c>
    </row>
    <row r="533" spans="1:15" x14ac:dyDescent="0.3">
      <c r="A533">
        <v>1064</v>
      </c>
      <c r="B533">
        <v>169096</v>
      </c>
      <c r="C533">
        <v>0</v>
      </c>
      <c r="D533">
        <v>1</v>
      </c>
      <c r="E533">
        <v>62</v>
      </c>
      <c r="F533">
        <v>0</v>
      </c>
      <c r="G533">
        <v>0</v>
      </c>
      <c r="H533">
        <v>0</v>
      </c>
      <c r="I533">
        <v>1</v>
      </c>
      <c r="J533">
        <v>0</v>
      </c>
      <c r="K533">
        <v>0</v>
      </c>
      <c r="L533">
        <v>1</v>
      </c>
      <c r="M533">
        <v>0</v>
      </c>
      <c r="N533">
        <v>0</v>
      </c>
      <c r="O533" t="s">
        <v>19</v>
      </c>
    </row>
    <row r="534" spans="1:15" x14ac:dyDescent="0.3">
      <c r="A534">
        <v>1613</v>
      </c>
      <c r="B534">
        <v>169084</v>
      </c>
      <c r="C534">
        <v>1</v>
      </c>
      <c r="D534">
        <v>0</v>
      </c>
      <c r="E534">
        <v>50</v>
      </c>
      <c r="F534">
        <v>0</v>
      </c>
      <c r="G534">
        <v>1</v>
      </c>
      <c r="H534">
        <v>0</v>
      </c>
      <c r="I534">
        <v>0</v>
      </c>
      <c r="J534">
        <v>0</v>
      </c>
      <c r="K534">
        <v>0</v>
      </c>
      <c r="L534">
        <v>0</v>
      </c>
      <c r="M534">
        <v>0</v>
      </c>
      <c r="N534">
        <v>1</v>
      </c>
      <c r="O534" t="s">
        <v>15</v>
      </c>
    </row>
    <row r="535" spans="1:15" x14ac:dyDescent="0.3">
      <c r="A535">
        <v>2643</v>
      </c>
      <c r="B535">
        <v>169084</v>
      </c>
      <c r="C535">
        <v>1</v>
      </c>
      <c r="D535">
        <v>0</v>
      </c>
      <c r="E535">
        <v>50</v>
      </c>
      <c r="F535">
        <v>0</v>
      </c>
      <c r="G535">
        <v>1</v>
      </c>
      <c r="H535">
        <v>0</v>
      </c>
      <c r="I535">
        <v>0</v>
      </c>
      <c r="J535">
        <v>0</v>
      </c>
      <c r="K535">
        <v>0</v>
      </c>
      <c r="L535">
        <v>0</v>
      </c>
      <c r="M535">
        <v>0</v>
      </c>
      <c r="N535">
        <v>1</v>
      </c>
      <c r="O535" t="s">
        <v>16</v>
      </c>
    </row>
    <row r="536" spans="1:15" x14ac:dyDescent="0.3">
      <c r="A536">
        <v>2835</v>
      </c>
      <c r="B536">
        <v>169063</v>
      </c>
      <c r="C536">
        <v>0</v>
      </c>
      <c r="D536">
        <v>1</v>
      </c>
      <c r="E536">
        <v>54</v>
      </c>
      <c r="F536">
        <v>0</v>
      </c>
      <c r="G536">
        <v>1</v>
      </c>
      <c r="H536">
        <v>0</v>
      </c>
      <c r="I536">
        <v>0</v>
      </c>
      <c r="J536">
        <v>0</v>
      </c>
      <c r="K536">
        <v>0</v>
      </c>
      <c r="L536">
        <v>0</v>
      </c>
      <c r="M536">
        <v>0</v>
      </c>
      <c r="N536">
        <v>1</v>
      </c>
      <c r="O536" t="s">
        <v>16</v>
      </c>
    </row>
    <row r="537" spans="1:15" x14ac:dyDescent="0.3">
      <c r="A537">
        <v>2649</v>
      </c>
      <c r="B537">
        <v>169016</v>
      </c>
      <c r="C537">
        <v>0</v>
      </c>
      <c r="D537">
        <v>1</v>
      </c>
      <c r="E537">
        <v>50</v>
      </c>
      <c r="F537">
        <v>0</v>
      </c>
      <c r="G537">
        <v>1</v>
      </c>
      <c r="H537">
        <v>0</v>
      </c>
      <c r="I537">
        <v>0</v>
      </c>
      <c r="J537">
        <v>0</v>
      </c>
      <c r="K537">
        <v>0</v>
      </c>
      <c r="L537">
        <v>1</v>
      </c>
      <c r="M537">
        <v>0</v>
      </c>
      <c r="N537">
        <v>0</v>
      </c>
      <c r="O537" t="s">
        <v>16</v>
      </c>
    </row>
    <row r="538" spans="1:15" x14ac:dyDescent="0.3">
      <c r="A538">
        <v>2983</v>
      </c>
      <c r="B538">
        <v>168805</v>
      </c>
      <c r="C538">
        <v>0</v>
      </c>
      <c r="D538">
        <v>1</v>
      </c>
      <c r="E538">
        <v>61</v>
      </c>
      <c r="F538">
        <v>1</v>
      </c>
      <c r="G538">
        <v>0</v>
      </c>
      <c r="H538">
        <v>0</v>
      </c>
      <c r="I538">
        <v>0</v>
      </c>
      <c r="J538">
        <v>0</v>
      </c>
      <c r="K538">
        <v>0</v>
      </c>
      <c r="L538">
        <v>0</v>
      </c>
      <c r="M538">
        <v>0</v>
      </c>
      <c r="N538">
        <v>1</v>
      </c>
      <c r="O538" t="s">
        <v>18</v>
      </c>
    </row>
    <row r="539" spans="1:15" x14ac:dyDescent="0.3">
      <c r="A539">
        <v>1663</v>
      </c>
      <c r="B539">
        <v>168743</v>
      </c>
      <c r="C539">
        <v>0</v>
      </c>
      <c r="D539">
        <v>0</v>
      </c>
      <c r="E539">
        <v>53</v>
      </c>
      <c r="F539">
        <v>1</v>
      </c>
      <c r="G539">
        <v>0</v>
      </c>
      <c r="H539">
        <v>0</v>
      </c>
      <c r="I539">
        <v>0</v>
      </c>
      <c r="J539">
        <v>0</v>
      </c>
      <c r="K539">
        <v>0</v>
      </c>
      <c r="L539">
        <v>1</v>
      </c>
      <c r="M539">
        <v>0</v>
      </c>
      <c r="N539">
        <v>0</v>
      </c>
      <c r="O539" t="s">
        <v>18</v>
      </c>
    </row>
    <row r="540" spans="1:15" x14ac:dyDescent="0.3">
      <c r="A540">
        <v>2013</v>
      </c>
      <c r="B540">
        <v>168695</v>
      </c>
      <c r="C540">
        <v>0</v>
      </c>
      <c r="D540">
        <v>0</v>
      </c>
      <c r="E540">
        <v>51</v>
      </c>
      <c r="F540">
        <v>0</v>
      </c>
      <c r="G540">
        <v>0</v>
      </c>
      <c r="H540">
        <v>0</v>
      </c>
      <c r="I540">
        <v>1</v>
      </c>
      <c r="J540">
        <v>0</v>
      </c>
      <c r="K540">
        <v>0</v>
      </c>
      <c r="L540">
        <v>1</v>
      </c>
      <c r="M540">
        <v>0</v>
      </c>
      <c r="N540">
        <v>0</v>
      </c>
      <c r="O540" t="s">
        <v>16</v>
      </c>
    </row>
    <row r="541" spans="1:15" x14ac:dyDescent="0.3">
      <c r="A541">
        <v>2431</v>
      </c>
      <c r="B541">
        <v>168695</v>
      </c>
      <c r="C541">
        <v>0</v>
      </c>
      <c r="D541">
        <v>0</v>
      </c>
      <c r="E541">
        <v>51</v>
      </c>
      <c r="F541">
        <v>0</v>
      </c>
      <c r="G541">
        <v>0</v>
      </c>
      <c r="H541">
        <v>0</v>
      </c>
      <c r="I541">
        <v>1</v>
      </c>
      <c r="J541">
        <v>0</v>
      </c>
      <c r="K541">
        <v>0</v>
      </c>
      <c r="L541">
        <v>1</v>
      </c>
      <c r="M541">
        <v>0</v>
      </c>
      <c r="N541">
        <v>0</v>
      </c>
      <c r="O541" t="s">
        <v>18</v>
      </c>
    </row>
    <row r="542" spans="1:15" x14ac:dyDescent="0.3">
      <c r="A542">
        <v>1379</v>
      </c>
      <c r="B542">
        <v>168682</v>
      </c>
      <c r="C542">
        <v>0</v>
      </c>
      <c r="D542">
        <v>0</v>
      </c>
      <c r="E542">
        <v>29</v>
      </c>
      <c r="F542">
        <v>0</v>
      </c>
      <c r="G542">
        <v>0</v>
      </c>
      <c r="H542">
        <v>0</v>
      </c>
      <c r="I542">
        <v>1</v>
      </c>
      <c r="J542">
        <v>0</v>
      </c>
      <c r="K542">
        <v>0</v>
      </c>
      <c r="L542">
        <v>0</v>
      </c>
      <c r="M542">
        <v>0</v>
      </c>
      <c r="N542">
        <v>1</v>
      </c>
      <c r="O542" t="s">
        <v>15</v>
      </c>
    </row>
    <row r="543" spans="1:15" x14ac:dyDescent="0.3">
      <c r="A543">
        <v>2199</v>
      </c>
      <c r="B543">
        <v>168682</v>
      </c>
      <c r="C543">
        <v>0</v>
      </c>
      <c r="D543">
        <v>0</v>
      </c>
      <c r="E543">
        <v>29</v>
      </c>
      <c r="F543">
        <v>0</v>
      </c>
      <c r="G543">
        <v>0</v>
      </c>
      <c r="H543">
        <v>0</v>
      </c>
      <c r="I543">
        <v>1</v>
      </c>
      <c r="J543">
        <v>0</v>
      </c>
      <c r="K543">
        <v>0</v>
      </c>
      <c r="L543">
        <v>0</v>
      </c>
      <c r="M543">
        <v>0</v>
      </c>
      <c r="N543">
        <v>1</v>
      </c>
      <c r="O543" t="s">
        <v>16</v>
      </c>
    </row>
    <row r="544" spans="1:15" x14ac:dyDescent="0.3">
      <c r="A544">
        <v>1033</v>
      </c>
      <c r="B544">
        <v>168657</v>
      </c>
      <c r="C544">
        <v>0</v>
      </c>
      <c r="D544">
        <v>0</v>
      </c>
      <c r="E544">
        <v>74</v>
      </c>
      <c r="F544">
        <v>0</v>
      </c>
      <c r="G544">
        <v>1</v>
      </c>
      <c r="H544">
        <v>0</v>
      </c>
      <c r="I544">
        <v>0</v>
      </c>
      <c r="J544">
        <v>0</v>
      </c>
      <c r="K544">
        <v>0</v>
      </c>
      <c r="L544">
        <v>0</v>
      </c>
      <c r="M544">
        <v>1</v>
      </c>
      <c r="N544">
        <v>0</v>
      </c>
      <c r="O544" t="s">
        <v>18</v>
      </c>
    </row>
    <row r="545" spans="1:15" x14ac:dyDescent="0.3">
      <c r="A545">
        <v>1324</v>
      </c>
      <c r="B545">
        <v>168655</v>
      </c>
      <c r="C545">
        <v>0</v>
      </c>
      <c r="D545">
        <v>0</v>
      </c>
      <c r="E545">
        <v>32</v>
      </c>
      <c r="F545">
        <v>0</v>
      </c>
      <c r="G545">
        <v>0</v>
      </c>
      <c r="H545">
        <v>1</v>
      </c>
      <c r="I545">
        <v>0</v>
      </c>
      <c r="J545">
        <v>0</v>
      </c>
      <c r="K545">
        <v>0</v>
      </c>
      <c r="L545">
        <v>1</v>
      </c>
      <c r="M545">
        <v>0</v>
      </c>
      <c r="N545">
        <v>0</v>
      </c>
      <c r="O545" t="s">
        <v>20</v>
      </c>
    </row>
    <row r="546" spans="1:15" x14ac:dyDescent="0.3">
      <c r="A546">
        <v>2586</v>
      </c>
      <c r="B546">
        <v>168655</v>
      </c>
      <c r="C546">
        <v>0</v>
      </c>
      <c r="D546">
        <v>0</v>
      </c>
      <c r="E546">
        <v>32</v>
      </c>
      <c r="F546">
        <v>0</v>
      </c>
      <c r="G546">
        <v>0</v>
      </c>
      <c r="H546">
        <v>1</v>
      </c>
      <c r="I546">
        <v>0</v>
      </c>
      <c r="J546">
        <v>0</v>
      </c>
      <c r="K546">
        <v>0</v>
      </c>
      <c r="L546">
        <v>1</v>
      </c>
      <c r="M546">
        <v>0</v>
      </c>
      <c r="N546">
        <v>0</v>
      </c>
      <c r="O546" t="s">
        <v>17</v>
      </c>
    </row>
    <row r="547" spans="1:15" x14ac:dyDescent="0.3">
      <c r="A547">
        <v>1285</v>
      </c>
      <c r="B547">
        <v>168627</v>
      </c>
      <c r="C547">
        <v>0</v>
      </c>
      <c r="D547">
        <v>0</v>
      </c>
      <c r="E547">
        <v>38</v>
      </c>
      <c r="F547">
        <v>0</v>
      </c>
      <c r="G547">
        <v>0</v>
      </c>
      <c r="H547">
        <v>1</v>
      </c>
      <c r="I547">
        <v>0</v>
      </c>
      <c r="J547">
        <v>0</v>
      </c>
      <c r="K547">
        <v>0</v>
      </c>
      <c r="L547">
        <v>1</v>
      </c>
      <c r="M547">
        <v>0</v>
      </c>
      <c r="N547">
        <v>0</v>
      </c>
      <c r="O547" t="s">
        <v>18</v>
      </c>
    </row>
    <row r="548" spans="1:15" x14ac:dyDescent="0.3">
      <c r="A548">
        <v>2475</v>
      </c>
      <c r="B548">
        <v>168487</v>
      </c>
      <c r="C548">
        <v>0</v>
      </c>
      <c r="D548">
        <v>0</v>
      </c>
      <c r="E548">
        <v>32</v>
      </c>
      <c r="F548">
        <v>0</v>
      </c>
      <c r="G548">
        <v>1</v>
      </c>
      <c r="H548">
        <v>0</v>
      </c>
      <c r="I548">
        <v>0</v>
      </c>
      <c r="J548">
        <v>0</v>
      </c>
      <c r="K548">
        <v>0</v>
      </c>
      <c r="L548">
        <v>1</v>
      </c>
      <c r="M548">
        <v>0</v>
      </c>
      <c r="N548">
        <v>0</v>
      </c>
      <c r="O548" t="s">
        <v>16</v>
      </c>
    </row>
    <row r="549" spans="1:15" x14ac:dyDescent="0.3">
      <c r="A549">
        <v>3053</v>
      </c>
      <c r="B549">
        <v>168487</v>
      </c>
      <c r="C549">
        <v>0</v>
      </c>
      <c r="D549">
        <v>0</v>
      </c>
      <c r="E549">
        <v>32</v>
      </c>
      <c r="F549">
        <v>0</v>
      </c>
      <c r="G549">
        <v>1</v>
      </c>
      <c r="H549">
        <v>0</v>
      </c>
      <c r="I549">
        <v>0</v>
      </c>
      <c r="J549">
        <v>0</v>
      </c>
      <c r="K549">
        <v>0</v>
      </c>
      <c r="L549">
        <v>1</v>
      </c>
      <c r="M549">
        <v>0</v>
      </c>
      <c r="N549">
        <v>0</v>
      </c>
      <c r="O549" t="s">
        <v>15</v>
      </c>
    </row>
    <row r="550" spans="1:15" x14ac:dyDescent="0.3">
      <c r="A550">
        <v>1341</v>
      </c>
      <c r="B550">
        <v>168462</v>
      </c>
      <c r="C550">
        <v>0</v>
      </c>
      <c r="D550">
        <v>0</v>
      </c>
      <c r="E550">
        <v>51</v>
      </c>
      <c r="F550">
        <v>0</v>
      </c>
      <c r="G550">
        <v>1</v>
      </c>
      <c r="H550">
        <v>0</v>
      </c>
      <c r="I550">
        <v>0</v>
      </c>
      <c r="J550">
        <v>0</v>
      </c>
      <c r="K550">
        <v>0</v>
      </c>
      <c r="L550">
        <v>0</v>
      </c>
      <c r="M550">
        <v>0</v>
      </c>
      <c r="N550">
        <v>1</v>
      </c>
      <c r="O550" t="s">
        <v>16</v>
      </c>
    </row>
    <row r="551" spans="1:15" x14ac:dyDescent="0.3">
      <c r="A551">
        <v>3219</v>
      </c>
      <c r="B551">
        <v>168423</v>
      </c>
      <c r="C551">
        <v>0</v>
      </c>
      <c r="D551">
        <v>1</v>
      </c>
      <c r="E551">
        <v>-64</v>
      </c>
      <c r="F551">
        <v>0</v>
      </c>
      <c r="G551">
        <v>0</v>
      </c>
      <c r="H551">
        <v>0</v>
      </c>
      <c r="I551">
        <v>1</v>
      </c>
      <c r="J551">
        <v>0</v>
      </c>
      <c r="K551">
        <v>0</v>
      </c>
      <c r="L551">
        <v>0</v>
      </c>
      <c r="M551">
        <v>1</v>
      </c>
      <c r="N551">
        <v>0</v>
      </c>
      <c r="O551" t="s">
        <v>16</v>
      </c>
    </row>
    <row r="552" spans="1:15" x14ac:dyDescent="0.3">
      <c r="A552">
        <v>1910</v>
      </c>
      <c r="B552">
        <v>168397</v>
      </c>
      <c r="C552">
        <v>0</v>
      </c>
      <c r="D552">
        <v>1</v>
      </c>
      <c r="E552">
        <v>44</v>
      </c>
      <c r="F552">
        <v>0</v>
      </c>
      <c r="G552">
        <v>1</v>
      </c>
      <c r="H552">
        <v>0</v>
      </c>
      <c r="I552">
        <v>0</v>
      </c>
      <c r="J552">
        <v>0</v>
      </c>
      <c r="K552">
        <v>0</v>
      </c>
      <c r="L552">
        <v>0</v>
      </c>
      <c r="M552">
        <v>0</v>
      </c>
      <c r="N552">
        <v>1</v>
      </c>
      <c r="O552" t="s">
        <v>19</v>
      </c>
    </row>
    <row r="553" spans="1:15" x14ac:dyDescent="0.3">
      <c r="A553">
        <v>1133</v>
      </c>
      <c r="B553">
        <v>168352</v>
      </c>
      <c r="C553">
        <v>0</v>
      </c>
      <c r="D553">
        <v>1</v>
      </c>
      <c r="E553">
        <v>46</v>
      </c>
      <c r="F553">
        <v>0</v>
      </c>
      <c r="G553">
        <v>0</v>
      </c>
      <c r="H553">
        <v>1</v>
      </c>
      <c r="I553">
        <v>0</v>
      </c>
      <c r="J553">
        <v>0</v>
      </c>
      <c r="K553">
        <v>0</v>
      </c>
      <c r="L553">
        <v>0</v>
      </c>
      <c r="M553">
        <v>0</v>
      </c>
      <c r="N553">
        <v>1</v>
      </c>
      <c r="O553" t="s">
        <v>15</v>
      </c>
    </row>
    <row r="554" spans="1:15" x14ac:dyDescent="0.3">
      <c r="A554">
        <v>2010</v>
      </c>
      <c r="B554">
        <v>168316</v>
      </c>
      <c r="C554">
        <v>0</v>
      </c>
      <c r="D554">
        <v>1</v>
      </c>
      <c r="E554">
        <v>56</v>
      </c>
      <c r="F554">
        <v>0</v>
      </c>
      <c r="G554">
        <v>0</v>
      </c>
      <c r="H554">
        <v>0</v>
      </c>
      <c r="I554">
        <v>1</v>
      </c>
      <c r="J554">
        <v>0</v>
      </c>
      <c r="K554">
        <v>0</v>
      </c>
      <c r="L554">
        <v>0</v>
      </c>
      <c r="M554">
        <v>0</v>
      </c>
      <c r="N554">
        <v>0</v>
      </c>
      <c r="O554" t="s">
        <v>17</v>
      </c>
    </row>
    <row r="555" spans="1:15" x14ac:dyDescent="0.3">
      <c r="A555">
        <v>2989</v>
      </c>
      <c r="B555">
        <v>168281</v>
      </c>
      <c r="C555">
        <v>0</v>
      </c>
      <c r="D555">
        <v>0</v>
      </c>
      <c r="E555">
        <v>62</v>
      </c>
      <c r="F555">
        <v>0</v>
      </c>
      <c r="G555">
        <v>0</v>
      </c>
      <c r="H555">
        <v>1</v>
      </c>
      <c r="I555">
        <v>0</v>
      </c>
      <c r="J555">
        <v>0</v>
      </c>
      <c r="K555">
        <v>0</v>
      </c>
      <c r="L555">
        <v>1</v>
      </c>
      <c r="M555">
        <v>0</v>
      </c>
      <c r="N555">
        <v>0</v>
      </c>
      <c r="O555" t="s">
        <v>18</v>
      </c>
    </row>
    <row r="556" spans="1:15" x14ac:dyDescent="0.3">
      <c r="A556">
        <v>1928</v>
      </c>
      <c r="B556">
        <v>168274</v>
      </c>
      <c r="C556">
        <v>1</v>
      </c>
      <c r="D556">
        <v>1</v>
      </c>
      <c r="E556">
        <v>41</v>
      </c>
      <c r="F556">
        <v>1</v>
      </c>
      <c r="G556">
        <v>0</v>
      </c>
      <c r="H556">
        <v>0</v>
      </c>
      <c r="I556">
        <v>0</v>
      </c>
      <c r="J556">
        <v>0</v>
      </c>
      <c r="K556">
        <v>0</v>
      </c>
      <c r="L556">
        <v>1</v>
      </c>
      <c r="M556">
        <v>0</v>
      </c>
      <c r="N556">
        <v>0</v>
      </c>
      <c r="O556" t="s">
        <v>19</v>
      </c>
    </row>
    <row r="557" spans="1:15" x14ac:dyDescent="0.3">
      <c r="A557">
        <v>2818</v>
      </c>
      <c r="B557">
        <v>168148</v>
      </c>
      <c r="C557">
        <v>0</v>
      </c>
      <c r="D557">
        <v>0</v>
      </c>
      <c r="E557">
        <v>63</v>
      </c>
      <c r="F557">
        <v>0</v>
      </c>
      <c r="G557">
        <v>0</v>
      </c>
      <c r="H557">
        <v>0</v>
      </c>
      <c r="I557">
        <v>1</v>
      </c>
      <c r="J557">
        <v>0</v>
      </c>
      <c r="K557">
        <v>0</v>
      </c>
      <c r="L557">
        <v>0</v>
      </c>
      <c r="M557">
        <v>1</v>
      </c>
      <c r="N557">
        <v>0</v>
      </c>
      <c r="O557" t="s">
        <v>20</v>
      </c>
    </row>
    <row r="558" spans="1:15" x14ac:dyDescent="0.3">
      <c r="A558">
        <v>2132</v>
      </c>
      <c r="B558">
        <v>168142</v>
      </c>
      <c r="C558">
        <v>0</v>
      </c>
      <c r="D558">
        <v>1</v>
      </c>
      <c r="E558">
        <v>56</v>
      </c>
      <c r="F558">
        <v>0</v>
      </c>
      <c r="G558">
        <v>0</v>
      </c>
      <c r="H558">
        <v>0</v>
      </c>
      <c r="I558">
        <v>1</v>
      </c>
      <c r="J558">
        <v>0</v>
      </c>
      <c r="K558">
        <v>0</v>
      </c>
      <c r="L558">
        <v>1</v>
      </c>
      <c r="M558">
        <v>0</v>
      </c>
      <c r="N558">
        <v>0</v>
      </c>
      <c r="O558" t="s">
        <v>19</v>
      </c>
    </row>
    <row r="559" spans="1:15" x14ac:dyDescent="0.3">
      <c r="A559">
        <v>1103</v>
      </c>
      <c r="B559">
        <v>168126</v>
      </c>
      <c r="C559">
        <v>0</v>
      </c>
      <c r="D559">
        <v>0</v>
      </c>
      <c r="E559">
        <v>29</v>
      </c>
      <c r="F559">
        <v>0</v>
      </c>
      <c r="G559">
        <v>0</v>
      </c>
      <c r="H559">
        <v>1</v>
      </c>
      <c r="I559">
        <v>0</v>
      </c>
      <c r="J559">
        <v>0</v>
      </c>
      <c r="K559">
        <v>0</v>
      </c>
      <c r="L559">
        <v>0</v>
      </c>
      <c r="M559">
        <v>0</v>
      </c>
      <c r="N559">
        <v>1</v>
      </c>
      <c r="O559" t="s">
        <v>15</v>
      </c>
    </row>
    <row r="560" spans="1:15" x14ac:dyDescent="0.3">
      <c r="A560">
        <v>1662</v>
      </c>
      <c r="B560">
        <v>168118</v>
      </c>
      <c r="C560">
        <v>0</v>
      </c>
      <c r="D560">
        <v>1</v>
      </c>
      <c r="E560">
        <v>57</v>
      </c>
      <c r="F560">
        <v>1</v>
      </c>
      <c r="G560">
        <v>0</v>
      </c>
      <c r="H560">
        <v>0</v>
      </c>
      <c r="I560">
        <v>0</v>
      </c>
      <c r="J560">
        <v>0</v>
      </c>
      <c r="K560">
        <v>0</v>
      </c>
      <c r="L560">
        <v>1</v>
      </c>
      <c r="M560">
        <v>0</v>
      </c>
      <c r="N560">
        <v>0</v>
      </c>
      <c r="O560" t="s">
        <v>17</v>
      </c>
    </row>
    <row r="561" spans="1:15" x14ac:dyDescent="0.3">
      <c r="A561">
        <v>2235</v>
      </c>
      <c r="B561">
        <v>168118</v>
      </c>
      <c r="C561">
        <v>0</v>
      </c>
      <c r="D561">
        <v>1</v>
      </c>
      <c r="E561">
        <v>57</v>
      </c>
      <c r="F561">
        <v>1</v>
      </c>
      <c r="G561">
        <v>0</v>
      </c>
      <c r="H561">
        <v>0</v>
      </c>
      <c r="I561">
        <v>0</v>
      </c>
      <c r="J561">
        <v>0</v>
      </c>
      <c r="K561">
        <v>0</v>
      </c>
      <c r="L561">
        <v>1</v>
      </c>
      <c r="M561">
        <v>0</v>
      </c>
      <c r="N561">
        <v>0</v>
      </c>
      <c r="O561" t="s">
        <v>16</v>
      </c>
    </row>
    <row r="562" spans="1:15" x14ac:dyDescent="0.3">
      <c r="A562">
        <v>3005</v>
      </c>
      <c r="B562">
        <v>168117</v>
      </c>
      <c r="C562">
        <v>0</v>
      </c>
      <c r="D562">
        <v>1</v>
      </c>
      <c r="E562">
        <v>73</v>
      </c>
      <c r="F562">
        <v>0</v>
      </c>
      <c r="G562">
        <v>0</v>
      </c>
      <c r="H562">
        <v>0</v>
      </c>
      <c r="I562">
        <v>0</v>
      </c>
      <c r="J562">
        <v>1</v>
      </c>
      <c r="K562">
        <v>0</v>
      </c>
      <c r="L562">
        <v>0</v>
      </c>
      <c r="M562">
        <v>0</v>
      </c>
      <c r="N562">
        <v>1</v>
      </c>
      <c r="O562" t="s">
        <v>15</v>
      </c>
    </row>
    <row r="563" spans="1:15" x14ac:dyDescent="0.3">
      <c r="A563">
        <v>1870</v>
      </c>
      <c r="B563">
        <v>168092</v>
      </c>
      <c r="C563">
        <v>0</v>
      </c>
      <c r="D563">
        <v>0</v>
      </c>
      <c r="E563">
        <v>42</v>
      </c>
      <c r="F563">
        <v>0</v>
      </c>
      <c r="G563">
        <v>0</v>
      </c>
      <c r="H563">
        <v>1</v>
      </c>
      <c r="I563">
        <v>0</v>
      </c>
      <c r="J563">
        <v>0</v>
      </c>
      <c r="K563">
        <v>0</v>
      </c>
      <c r="L563">
        <v>0</v>
      </c>
      <c r="M563">
        <v>1</v>
      </c>
      <c r="N563">
        <v>0</v>
      </c>
      <c r="O563" t="s">
        <v>20</v>
      </c>
    </row>
    <row r="564" spans="1:15" x14ac:dyDescent="0.3">
      <c r="A564">
        <v>1482</v>
      </c>
      <c r="B564">
        <v>167911</v>
      </c>
      <c r="C564">
        <v>0</v>
      </c>
      <c r="D564">
        <v>1</v>
      </c>
      <c r="E564">
        <v>71</v>
      </c>
      <c r="F564">
        <v>0</v>
      </c>
      <c r="G564">
        <v>0</v>
      </c>
      <c r="H564">
        <v>0</v>
      </c>
      <c r="I564">
        <v>1</v>
      </c>
      <c r="J564">
        <v>0</v>
      </c>
      <c r="K564">
        <v>0</v>
      </c>
      <c r="L564">
        <v>0</v>
      </c>
      <c r="M564">
        <v>0</v>
      </c>
      <c r="N564">
        <v>1</v>
      </c>
      <c r="O564" t="s">
        <v>17</v>
      </c>
    </row>
    <row r="565" spans="1:15" x14ac:dyDescent="0.3">
      <c r="A565">
        <v>3070</v>
      </c>
      <c r="B565">
        <v>167911</v>
      </c>
      <c r="C565">
        <v>0</v>
      </c>
      <c r="D565">
        <v>1</v>
      </c>
      <c r="E565">
        <v>71</v>
      </c>
      <c r="F565">
        <v>0</v>
      </c>
      <c r="G565">
        <v>0</v>
      </c>
      <c r="H565">
        <v>0</v>
      </c>
      <c r="I565">
        <v>1</v>
      </c>
      <c r="J565">
        <v>0</v>
      </c>
      <c r="K565">
        <v>0</v>
      </c>
      <c r="L565">
        <v>0</v>
      </c>
      <c r="M565">
        <v>0</v>
      </c>
      <c r="N565">
        <v>1</v>
      </c>
      <c r="O565" t="s">
        <v>20</v>
      </c>
    </row>
    <row r="566" spans="1:15" x14ac:dyDescent="0.3">
      <c r="A566">
        <v>1930</v>
      </c>
      <c r="B566">
        <v>167893</v>
      </c>
      <c r="C566">
        <v>0</v>
      </c>
      <c r="D566">
        <v>1</v>
      </c>
      <c r="E566">
        <v>45</v>
      </c>
      <c r="F566">
        <v>1</v>
      </c>
      <c r="G566">
        <v>0</v>
      </c>
      <c r="H566">
        <v>0</v>
      </c>
      <c r="I566">
        <v>0</v>
      </c>
      <c r="J566">
        <v>0</v>
      </c>
      <c r="K566">
        <v>0</v>
      </c>
      <c r="L566">
        <v>0</v>
      </c>
      <c r="M566">
        <v>0</v>
      </c>
      <c r="N566">
        <v>0</v>
      </c>
      <c r="O566" t="s">
        <v>20</v>
      </c>
    </row>
    <row r="567" spans="1:15" x14ac:dyDescent="0.3">
      <c r="A567">
        <v>2513</v>
      </c>
      <c r="B567">
        <v>167786</v>
      </c>
      <c r="C567">
        <v>0</v>
      </c>
      <c r="D567">
        <v>0</v>
      </c>
      <c r="E567">
        <v>61</v>
      </c>
      <c r="F567">
        <v>0</v>
      </c>
      <c r="G567">
        <v>0</v>
      </c>
      <c r="H567">
        <v>0</v>
      </c>
      <c r="I567">
        <v>0</v>
      </c>
      <c r="J567">
        <v>1</v>
      </c>
      <c r="K567">
        <v>0</v>
      </c>
      <c r="L567">
        <v>0</v>
      </c>
      <c r="M567">
        <v>0</v>
      </c>
      <c r="N567">
        <v>1</v>
      </c>
      <c r="O567" t="s">
        <v>15</v>
      </c>
    </row>
    <row r="568" spans="1:15" x14ac:dyDescent="0.3">
      <c r="A568">
        <v>3153</v>
      </c>
      <c r="B568">
        <v>167716</v>
      </c>
      <c r="C568">
        <v>0</v>
      </c>
      <c r="D568">
        <v>1</v>
      </c>
      <c r="E568">
        <v>60</v>
      </c>
      <c r="F568">
        <v>0</v>
      </c>
      <c r="G568">
        <v>1</v>
      </c>
      <c r="H568">
        <v>0</v>
      </c>
      <c r="I568">
        <v>0</v>
      </c>
      <c r="J568">
        <v>0</v>
      </c>
      <c r="K568">
        <v>0</v>
      </c>
      <c r="L568">
        <v>1</v>
      </c>
      <c r="M568">
        <v>0</v>
      </c>
      <c r="N568">
        <v>0</v>
      </c>
      <c r="O568" t="s">
        <v>16</v>
      </c>
    </row>
    <row r="569" spans="1:15" x14ac:dyDescent="0.3">
      <c r="A569">
        <v>1059</v>
      </c>
      <c r="B569">
        <v>167680</v>
      </c>
      <c r="C569">
        <v>0</v>
      </c>
      <c r="D569">
        <v>1</v>
      </c>
      <c r="E569">
        <v>69</v>
      </c>
      <c r="F569">
        <v>0</v>
      </c>
      <c r="G569">
        <v>0</v>
      </c>
      <c r="H569">
        <v>0</v>
      </c>
      <c r="I569">
        <v>0</v>
      </c>
      <c r="J569">
        <v>1</v>
      </c>
      <c r="K569">
        <v>0</v>
      </c>
      <c r="L569">
        <v>0</v>
      </c>
      <c r="M569">
        <v>0</v>
      </c>
      <c r="N569">
        <v>1</v>
      </c>
      <c r="O569" t="s">
        <v>16</v>
      </c>
    </row>
    <row r="570" spans="1:15" x14ac:dyDescent="0.3">
      <c r="A570">
        <v>2040</v>
      </c>
      <c r="B570">
        <v>167605</v>
      </c>
      <c r="C570">
        <v>0</v>
      </c>
      <c r="D570">
        <v>0</v>
      </c>
      <c r="E570">
        <v>33</v>
      </c>
      <c r="F570">
        <v>0</v>
      </c>
      <c r="G570">
        <v>0</v>
      </c>
      <c r="H570">
        <v>0</v>
      </c>
      <c r="I570">
        <v>1</v>
      </c>
      <c r="J570">
        <v>0</v>
      </c>
      <c r="K570">
        <v>0</v>
      </c>
      <c r="L570">
        <v>1</v>
      </c>
      <c r="M570">
        <v>0</v>
      </c>
      <c r="N570">
        <v>0</v>
      </c>
      <c r="O570" t="s">
        <v>17</v>
      </c>
    </row>
    <row r="571" spans="1:15" x14ac:dyDescent="0.3">
      <c r="A571">
        <v>1235</v>
      </c>
      <c r="B571">
        <v>167546</v>
      </c>
      <c r="C571">
        <v>0</v>
      </c>
      <c r="D571">
        <v>0</v>
      </c>
      <c r="E571">
        <v>32</v>
      </c>
      <c r="F571">
        <v>0</v>
      </c>
      <c r="G571">
        <v>1</v>
      </c>
      <c r="H571">
        <v>0</v>
      </c>
      <c r="I571">
        <v>0</v>
      </c>
      <c r="J571">
        <v>0</v>
      </c>
      <c r="K571">
        <v>0</v>
      </c>
      <c r="L571">
        <v>0</v>
      </c>
      <c r="M571">
        <v>0</v>
      </c>
      <c r="N571">
        <v>1</v>
      </c>
      <c r="O571" t="s">
        <v>15</v>
      </c>
    </row>
    <row r="572" spans="1:15" x14ac:dyDescent="0.3">
      <c r="A572">
        <v>2865</v>
      </c>
      <c r="B572">
        <v>167546</v>
      </c>
      <c r="C572">
        <v>0</v>
      </c>
      <c r="D572">
        <v>0</v>
      </c>
      <c r="E572">
        <v>32</v>
      </c>
      <c r="F572">
        <v>0</v>
      </c>
      <c r="G572">
        <v>1</v>
      </c>
      <c r="H572">
        <v>0</v>
      </c>
      <c r="I572">
        <v>0</v>
      </c>
      <c r="J572">
        <v>0</v>
      </c>
      <c r="K572">
        <v>0</v>
      </c>
      <c r="L572">
        <v>0</v>
      </c>
      <c r="M572">
        <v>0</v>
      </c>
      <c r="N572">
        <v>1</v>
      </c>
      <c r="O572" t="s">
        <v>16</v>
      </c>
    </row>
    <row r="573" spans="1:15" x14ac:dyDescent="0.3">
      <c r="A573">
        <v>1918</v>
      </c>
      <c r="B573">
        <v>167536</v>
      </c>
      <c r="C573">
        <v>0</v>
      </c>
      <c r="D573">
        <v>1</v>
      </c>
      <c r="E573">
        <v>50</v>
      </c>
      <c r="F573">
        <v>0</v>
      </c>
      <c r="G573">
        <v>1</v>
      </c>
      <c r="H573">
        <v>0</v>
      </c>
      <c r="I573">
        <v>0</v>
      </c>
      <c r="J573">
        <v>0</v>
      </c>
      <c r="K573">
        <v>0</v>
      </c>
      <c r="L573">
        <v>0</v>
      </c>
      <c r="M573">
        <v>0</v>
      </c>
      <c r="N573">
        <v>1</v>
      </c>
      <c r="O573" t="s">
        <v>20</v>
      </c>
    </row>
    <row r="574" spans="1:15" x14ac:dyDescent="0.3">
      <c r="A574">
        <v>2974</v>
      </c>
      <c r="B574">
        <v>167506</v>
      </c>
      <c r="C574">
        <v>0</v>
      </c>
      <c r="D574">
        <v>1</v>
      </c>
      <c r="E574">
        <v>40</v>
      </c>
      <c r="F574">
        <v>0</v>
      </c>
      <c r="G574">
        <v>0</v>
      </c>
      <c r="H574">
        <v>1</v>
      </c>
      <c r="I574">
        <v>0</v>
      </c>
      <c r="J574">
        <v>0</v>
      </c>
      <c r="K574">
        <v>0</v>
      </c>
      <c r="L574">
        <v>0</v>
      </c>
      <c r="M574">
        <v>0</v>
      </c>
      <c r="N574">
        <v>0</v>
      </c>
      <c r="O574" t="s">
        <v>20</v>
      </c>
    </row>
    <row r="575" spans="1:15" x14ac:dyDescent="0.3">
      <c r="A575">
        <v>2906</v>
      </c>
      <c r="B575">
        <v>167472</v>
      </c>
      <c r="C575">
        <v>0</v>
      </c>
      <c r="D575">
        <v>1</v>
      </c>
      <c r="E575">
        <v>73</v>
      </c>
      <c r="F575">
        <v>0</v>
      </c>
      <c r="G575">
        <v>1</v>
      </c>
      <c r="H575">
        <v>0</v>
      </c>
      <c r="I575">
        <v>0</v>
      </c>
      <c r="J575">
        <v>0</v>
      </c>
      <c r="K575">
        <v>0</v>
      </c>
      <c r="L575">
        <v>0</v>
      </c>
      <c r="M575">
        <v>0</v>
      </c>
      <c r="N575">
        <v>1</v>
      </c>
      <c r="O575" t="s">
        <v>19</v>
      </c>
    </row>
    <row r="576" spans="1:15" x14ac:dyDescent="0.3">
      <c r="A576">
        <v>1635</v>
      </c>
      <c r="B576">
        <v>167445</v>
      </c>
      <c r="C576">
        <v>0</v>
      </c>
      <c r="D576">
        <v>1</v>
      </c>
      <c r="E576">
        <v>46</v>
      </c>
      <c r="F576">
        <v>0</v>
      </c>
      <c r="G576">
        <v>1</v>
      </c>
      <c r="H576">
        <v>0</v>
      </c>
      <c r="I576">
        <v>0</v>
      </c>
      <c r="J576">
        <v>0</v>
      </c>
      <c r="K576">
        <v>0</v>
      </c>
      <c r="L576">
        <v>1</v>
      </c>
      <c r="M576">
        <v>0</v>
      </c>
      <c r="N576">
        <v>0</v>
      </c>
      <c r="O576" t="s">
        <v>16</v>
      </c>
    </row>
    <row r="577" spans="1:15" x14ac:dyDescent="0.3">
      <c r="A577">
        <v>2530</v>
      </c>
      <c r="B577">
        <v>167445</v>
      </c>
      <c r="C577">
        <v>0</v>
      </c>
      <c r="D577">
        <v>1</v>
      </c>
      <c r="E577">
        <v>46</v>
      </c>
      <c r="F577">
        <v>0</v>
      </c>
      <c r="G577">
        <v>1</v>
      </c>
      <c r="H577">
        <v>0</v>
      </c>
      <c r="I577">
        <v>0</v>
      </c>
      <c r="J577">
        <v>0</v>
      </c>
      <c r="K577">
        <v>0</v>
      </c>
      <c r="L577">
        <v>1</v>
      </c>
      <c r="M577">
        <v>0</v>
      </c>
      <c r="N577">
        <v>0</v>
      </c>
      <c r="O577" t="s">
        <v>20</v>
      </c>
    </row>
    <row r="578" spans="1:15" x14ac:dyDescent="0.3">
      <c r="A578">
        <v>3037</v>
      </c>
      <c r="B578">
        <v>167445</v>
      </c>
      <c r="C578">
        <v>0</v>
      </c>
      <c r="D578">
        <v>1</v>
      </c>
      <c r="E578">
        <v>46</v>
      </c>
      <c r="F578">
        <v>0</v>
      </c>
      <c r="G578">
        <v>1</v>
      </c>
      <c r="H578">
        <v>0</v>
      </c>
      <c r="I578">
        <v>0</v>
      </c>
      <c r="J578">
        <v>0</v>
      </c>
      <c r="K578">
        <v>0</v>
      </c>
      <c r="L578">
        <v>1</v>
      </c>
      <c r="M578">
        <v>0</v>
      </c>
      <c r="N578">
        <v>0</v>
      </c>
      <c r="O578" t="s">
        <v>18</v>
      </c>
    </row>
    <row r="579" spans="1:15" x14ac:dyDescent="0.3">
      <c r="A579">
        <v>2232</v>
      </c>
      <c r="B579">
        <v>167433</v>
      </c>
      <c r="C579">
        <v>0</v>
      </c>
      <c r="D579">
        <v>2</v>
      </c>
      <c r="E579">
        <v>68</v>
      </c>
      <c r="F579">
        <v>0</v>
      </c>
      <c r="G579">
        <v>1</v>
      </c>
      <c r="H579">
        <v>0</v>
      </c>
      <c r="I579">
        <v>0</v>
      </c>
      <c r="J579">
        <v>0</v>
      </c>
      <c r="K579">
        <v>0</v>
      </c>
      <c r="L579">
        <v>1</v>
      </c>
      <c r="M579">
        <v>0</v>
      </c>
      <c r="N579">
        <v>0</v>
      </c>
      <c r="O579" t="s">
        <v>17</v>
      </c>
    </row>
    <row r="580" spans="1:15" x14ac:dyDescent="0.3">
      <c r="A580">
        <v>1717</v>
      </c>
      <c r="B580">
        <v>167432</v>
      </c>
      <c r="C580">
        <v>0</v>
      </c>
      <c r="D580">
        <v>1</v>
      </c>
      <c r="E580">
        <v>47</v>
      </c>
      <c r="F580">
        <v>0</v>
      </c>
      <c r="G580">
        <v>1</v>
      </c>
      <c r="H580">
        <v>0</v>
      </c>
      <c r="I580">
        <v>0</v>
      </c>
      <c r="J580">
        <v>0</v>
      </c>
      <c r="K580">
        <v>0</v>
      </c>
      <c r="L580">
        <v>1</v>
      </c>
      <c r="M580">
        <v>0</v>
      </c>
      <c r="N580">
        <v>0</v>
      </c>
      <c r="O580" t="s">
        <v>18</v>
      </c>
    </row>
    <row r="581" spans="1:15" x14ac:dyDescent="0.3">
      <c r="A581">
        <v>1748</v>
      </c>
      <c r="B581">
        <v>167430</v>
      </c>
      <c r="C581">
        <v>0</v>
      </c>
      <c r="D581">
        <v>0</v>
      </c>
      <c r="E581">
        <v>33</v>
      </c>
      <c r="F581">
        <v>0</v>
      </c>
      <c r="G581">
        <v>0</v>
      </c>
      <c r="H581">
        <v>0</v>
      </c>
      <c r="I581">
        <v>1</v>
      </c>
      <c r="J581">
        <v>0</v>
      </c>
      <c r="K581">
        <v>0</v>
      </c>
      <c r="L581">
        <v>1</v>
      </c>
      <c r="M581">
        <v>0</v>
      </c>
      <c r="N581">
        <v>0</v>
      </c>
      <c r="O581" t="s">
        <v>19</v>
      </c>
    </row>
    <row r="582" spans="1:15" x14ac:dyDescent="0.3">
      <c r="A582">
        <v>2445</v>
      </c>
      <c r="B582">
        <v>167419</v>
      </c>
      <c r="C582">
        <v>0</v>
      </c>
      <c r="D582">
        <v>1</v>
      </c>
      <c r="E582">
        <v>50</v>
      </c>
      <c r="F582">
        <v>0</v>
      </c>
      <c r="G582">
        <v>0</v>
      </c>
      <c r="H582">
        <v>0</v>
      </c>
      <c r="I582">
        <v>1</v>
      </c>
      <c r="J582">
        <v>0</v>
      </c>
      <c r="K582">
        <v>0</v>
      </c>
      <c r="L582">
        <v>1</v>
      </c>
      <c r="M582">
        <v>0</v>
      </c>
      <c r="N582">
        <v>0</v>
      </c>
      <c r="O582" t="s">
        <v>16</v>
      </c>
    </row>
    <row r="583" spans="1:15" x14ac:dyDescent="0.3">
      <c r="A583">
        <v>2886</v>
      </c>
      <c r="B583">
        <v>167384</v>
      </c>
      <c r="C583">
        <v>0</v>
      </c>
      <c r="D583">
        <v>1</v>
      </c>
      <c r="E583">
        <v>50</v>
      </c>
      <c r="F583">
        <v>0</v>
      </c>
      <c r="G583">
        <v>0</v>
      </c>
      <c r="H583">
        <v>1</v>
      </c>
      <c r="I583">
        <v>0</v>
      </c>
      <c r="J583">
        <v>0</v>
      </c>
      <c r="K583">
        <v>0</v>
      </c>
      <c r="L583">
        <v>1</v>
      </c>
      <c r="M583">
        <v>0</v>
      </c>
      <c r="N583">
        <v>0</v>
      </c>
      <c r="O583" t="s">
        <v>17</v>
      </c>
    </row>
    <row r="584" spans="1:15" x14ac:dyDescent="0.3">
      <c r="A584">
        <v>2111</v>
      </c>
      <c r="B584">
        <v>167381</v>
      </c>
      <c r="C584">
        <v>0</v>
      </c>
      <c r="D584">
        <v>1</v>
      </c>
      <c r="E584">
        <v>69</v>
      </c>
      <c r="F584">
        <v>0</v>
      </c>
      <c r="G584">
        <v>1</v>
      </c>
      <c r="H584">
        <v>0</v>
      </c>
      <c r="I584">
        <v>0</v>
      </c>
      <c r="J584">
        <v>0</v>
      </c>
      <c r="K584">
        <v>0</v>
      </c>
      <c r="L584">
        <v>0</v>
      </c>
      <c r="M584">
        <v>1</v>
      </c>
      <c r="N584">
        <v>0</v>
      </c>
      <c r="O584" t="s">
        <v>15</v>
      </c>
    </row>
    <row r="585" spans="1:15" x14ac:dyDescent="0.3">
      <c r="A585">
        <v>2172</v>
      </c>
      <c r="B585">
        <v>167369</v>
      </c>
      <c r="C585">
        <v>0</v>
      </c>
      <c r="D585">
        <v>1</v>
      </c>
      <c r="E585">
        <v>51</v>
      </c>
      <c r="F585">
        <v>0</v>
      </c>
      <c r="G585">
        <v>0</v>
      </c>
      <c r="H585">
        <v>0</v>
      </c>
      <c r="I585">
        <v>0</v>
      </c>
      <c r="J585">
        <v>1</v>
      </c>
      <c r="K585">
        <v>0</v>
      </c>
      <c r="L585">
        <v>0</v>
      </c>
      <c r="M585">
        <v>1</v>
      </c>
      <c r="N585">
        <v>0</v>
      </c>
      <c r="O585" t="s">
        <v>17</v>
      </c>
    </row>
    <row r="586" spans="1:15" x14ac:dyDescent="0.3">
      <c r="A586">
        <v>1035</v>
      </c>
      <c r="B586">
        <v>167353</v>
      </c>
      <c r="C586">
        <v>0</v>
      </c>
      <c r="D586">
        <v>1</v>
      </c>
      <c r="E586">
        <v>50</v>
      </c>
      <c r="F586">
        <v>0</v>
      </c>
      <c r="G586">
        <v>1</v>
      </c>
      <c r="H586">
        <v>0</v>
      </c>
      <c r="I586">
        <v>0</v>
      </c>
      <c r="J586">
        <v>0</v>
      </c>
      <c r="K586">
        <v>0</v>
      </c>
      <c r="L586">
        <v>0</v>
      </c>
      <c r="M586">
        <v>0</v>
      </c>
      <c r="N586">
        <v>1</v>
      </c>
      <c r="O586" t="s">
        <v>16</v>
      </c>
    </row>
    <row r="587" spans="1:15" x14ac:dyDescent="0.3">
      <c r="A587">
        <v>3218</v>
      </c>
      <c r="B587">
        <v>167312</v>
      </c>
      <c r="C587">
        <v>0</v>
      </c>
      <c r="D587">
        <v>0</v>
      </c>
      <c r="E587">
        <v>1</v>
      </c>
      <c r="F587">
        <v>1</v>
      </c>
      <c r="G587">
        <v>0</v>
      </c>
      <c r="H587">
        <v>0</v>
      </c>
      <c r="I587">
        <v>0</v>
      </c>
      <c r="J587">
        <v>0</v>
      </c>
      <c r="K587">
        <v>0</v>
      </c>
      <c r="L587">
        <v>1</v>
      </c>
      <c r="M587">
        <v>0</v>
      </c>
      <c r="N587">
        <v>0</v>
      </c>
      <c r="O587" t="s">
        <v>19</v>
      </c>
    </row>
    <row r="588" spans="1:15" x14ac:dyDescent="0.3">
      <c r="A588">
        <v>1416</v>
      </c>
      <c r="B588">
        <v>167309</v>
      </c>
      <c r="C588">
        <v>1</v>
      </c>
      <c r="D588">
        <v>1</v>
      </c>
      <c r="E588">
        <v>53</v>
      </c>
      <c r="F588">
        <v>0</v>
      </c>
      <c r="G588">
        <v>0</v>
      </c>
      <c r="H588">
        <v>0</v>
      </c>
      <c r="I588">
        <v>1</v>
      </c>
      <c r="J588">
        <v>0</v>
      </c>
      <c r="K588">
        <v>0</v>
      </c>
      <c r="L588">
        <v>0</v>
      </c>
      <c r="M588">
        <v>0</v>
      </c>
      <c r="N588">
        <v>0</v>
      </c>
      <c r="O588" t="s">
        <v>17</v>
      </c>
    </row>
    <row r="589" spans="1:15" x14ac:dyDescent="0.3">
      <c r="A589">
        <v>1420</v>
      </c>
      <c r="B589">
        <v>167272</v>
      </c>
      <c r="C589">
        <v>0</v>
      </c>
      <c r="D589">
        <v>1</v>
      </c>
      <c r="E589">
        <v>54</v>
      </c>
      <c r="F589">
        <v>1</v>
      </c>
      <c r="G589">
        <v>0</v>
      </c>
      <c r="H589">
        <v>0</v>
      </c>
      <c r="I589">
        <v>0</v>
      </c>
      <c r="J589">
        <v>0</v>
      </c>
      <c r="K589">
        <v>0</v>
      </c>
      <c r="L589">
        <v>1</v>
      </c>
      <c r="M589">
        <v>0</v>
      </c>
      <c r="N589">
        <v>0</v>
      </c>
      <c r="O589" t="s">
        <v>20</v>
      </c>
    </row>
    <row r="590" spans="1:15" x14ac:dyDescent="0.3">
      <c r="A590">
        <v>2349</v>
      </c>
      <c r="B590">
        <v>167267</v>
      </c>
      <c r="C590">
        <v>0</v>
      </c>
      <c r="D590">
        <v>1</v>
      </c>
      <c r="E590">
        <v>62</v>
      </c>
      <c r="F590">
        <v>0</v>
      </c>
      <c r="G590">
        <v>1</v>
      </c>
      <c r="H590">
        <v>0</v>
      </c>
      <c r="I590">
        <v>0</v>
      </c>
      <c r="J590">
        <v>0</v>
      </c>
      <c r="K590">
        <v>0</v>
      </c>
      <c r="L590">
        <v>1</v>
      </c>
      <c r="M590">
        <v>0</v>
      </c>
      <c r="N590">
        <v>0</v>
      </c>
      <c r="O590" t="s">
        <v>16</v>
      </c>
    </row>
    <row r="591" spans="1:15" x14ac:dyDescent="0.3">
      <c r="A591">
        <v>3006</v>
      </c>
      <c r="B591">
        <v>167225</v>
      </c>
      <c r="C591">
        <v>0</v>
      </c>
      <c r="D591">
        <v>1</v>
      </c>
      <c r="E591">
        <v>65</v>
      </c>
      <c r="F591">
        <v>0</v>
      </c>
      <c r="G591">
        <v>1</v>
      </c>
      <c r="H591">
        <v>0</v>
      </c>
      <c r="I591">
        <v>0</v>
      </c>
      <c r="J591">
        <v>0</v>
      </c>
      <c r="K591">
        <v>0</v>
      </c>
      <c r="L591">
        <v>1</v>
      </c>
      <c r="M591">
        <v>0</v>
      </c>
      <c r="N591">
        <v>0</v>
      </c>
      <c r="O591" t="s">
        <v>17</v>
      </c>
    </row>
    <row r="592" spans="1:15" x14ac:dyDescent="0.3">
      <c r="A592">
        <v>2740</v>
      </c>
      <c r="B592">
        <v>167131</v>
      </c>
      <c r="C592">
        <v>0</v>
      </c>
      <c r="D592">
        <v>1</v>
      </c>
      <c r="E592">
        <v>64</v>
      </c>
      <c r="F592">
        <v>0</v>
      </c>
      <c r="G592">
        <v>1</v>
      </c>
      <c r="H592">
        <v>0</v>
      </c>
      <c r="I592">
        <v>0</v>
      </c>
      <c r="J592">
        <v>0</v>
      </c>
      <c r="K592">
        <v>0</v>
      </c>
      <c r="L592">
        <v>1</v>
      </c>
      <c r="M592">
        <v>0</v>
      </c>
      <c r="N592">
        <v>0</v>
      </c>
      <c r="O592" t="s">
        <v>20</v>
      </c>
    </row>
    <row r="593" spans="1:15" x14ac:dyDescent="0.3">
      <c r="A593">
        <v>2383</v>
      </c>
      <c r="B593">
        <v>167087</v>
      </c>
      <c r="C593">
        <v>0</v>
      </c>
      <c r="D593">
        <v>1</v>
      </c>
      <c r="E593">
        <v>67</v>
      </c>
      <c r="F593">
        <v>0</v>
      </c>
      <c r="G593">
        <v>1</v>
      </c>
      <c r="H593">
        <v>0</v>
      </c>
      <c r="I593">
        <v>0</v>
      </c>
      <c r="J593">
        <v>0</v>
      </c>
      <c r="K593">
        <v>0</v>
      </c>
      <c r="L593">
        <v>0</v>
      </c>
      <c r="M593">
        <v>1</v>
      </c>
      <c r="N593">
        <v>0</v>
      </c>
      <c r="O593" t="s">
        <v>18</v>
      </c>
    </row>
    <row r="594" spans="1:15" x14ac:dyDescent="0.3">
      <c r="A594">
        <v>3038</v>
      </c>
      <c r="B594">
        <v>167046</v>
      </c>
      <c r="C594">
        <v>0</v>
      </c>
      <c r="D594">
        <v>1</v>
      </c>
      <c r="E594">
        <v>69</v>
      </c>
      <c r="F594">
        <v>0</v>
      </c>
      <c r="G594">
        <v>0</v>
      </c>
      <c r="H594">
        <v>0</v>
      </c>
      <c r="I594">
        <v>0</v>
      </c>
      <c r="J594">
        <v>1</v>
      </c>
      <c r="K594">
        <v>0</v>
      </c>
      <c r="L594">
        <v>1</v>
      </c>
      <c r="M594">
        <v>0</v>
      </c>
      <c r="N594">
        <v>0</v>
      </c>
      <c r="O594" t="s">
        <v>19</v>
      </c>
    </row>
    <row r="595" spans="1:15" x14ac:dyDescent="0.3">
      <c r="A595">
        <v>2050</v>
      </c>
      <c r="B595">
        <v>167023</v>
      </c>
      <c r="C595">
        <v>0</v>
      </c>
      <c r="D595">
        <v>0</v>
      </c>
      <c r="E595">
        <v>42</v>
      </c>
      <c r="F595">
        <v>0</v>
      </c>
      <c r="G595">
        <v>1</v>
      </c>
      <c r="H595">
        <v>0</v>
      </c>
      <c r="I595">
        <v>0</v>
      </c>
      <c r="J595">
        <v>0</v>
      </c>
      <c r="K595">
        <v>0</v>
      </c>
      <c r="L595">
        <v>1</v>
      </c>
      <c r="M595">
        <v>0</v>
      </c>
      <c r="N595">
        <v>0</v>
      </c>
      <c r="O595" t="s">
        <v>20</v>
      </c>
    </row>
    <row r="596" spans="1:15" x14ac:dyDescent="0.3">
      <c r="A596">
        <v>1066</v>
      </c>
      <c r="B596">
        <v>166991</v>
      </c>
      <c r="C596">
        <v>0</v>
      </c>
      <c r="D596">
        <v>0</v>
      </c>
      <c r="E596">
        <v>66</v>
      </c>
      <c r="F596">
        <v>0</v>
      </c>
      <c r="G596">
        <v>1</v>
      </c>
      <c r="H596">
        <v>0</v>
      </c>
      <c r="I596">
        <v>0</v>
      </c>
      <c r="J596">
        <v>0</v>
      </c>
      <c r="K596">
        <v>0</v>
      </c>
      <c r="L596">
        <v>0</v>
      </c>
      <c r="M596">
        <v>1</v>
      </c>
      <c r="N596">
        <v>0</v>
      </c>
      <c r="O596" t="s">
        <v>20</v>
      </c>
    </row>
    <row r="597" spans="1:15" x14ac:dyDescent="0.3">
      <c r="A597">
        <v>1180</v>
      </c>
      <c r="B597">
        <v>166973</v>
      </c>
      <c r="C597">
        <v>0</v>
      </c>
      <c r="D597">
        <v>0</v>
      </c>
      <c r="E597">
        <v>31</v>
      </c>
      <c r="F597">
        <v>0</v>
      </c>
      <c r="G597">
        <v>0</v>
      </c>
      <c r="H597">
        <v>0</v>
      </c>
      <c r="I597">
        <v>1</v>
      </c>
      <c r="J597">
        <v>0</v>
      </c>
      <c r="K597">
        <v>0</v>
      </c>
      <c r="L597">
        <v>0</v>
      </c>
      <c r="M597">
        <v>0</v>
      </c>
      <c r="N597">
        <v>1</v>
      </c>
      <c r="O597" t="s">
        <v>20</v>
      </c>
    </row>
    <row r="598" spans="1:15" x14ac:dyDescent="0.3">
      <c r="A598">
        <v>1157</v>
      </c>
      <c r="B598">
        <v>166951</v>
      </c>
      <c r="C598">
        <v>0</v>
      </c>
      <c r="D598">
        <v>0</v>
      </c>
      <c r="E598">
        <v>32</v>
      </c>
      <c r="F598">
        <v>0</v>
      </c>
      <c r="G598">
        <v>0</v>
      </c>
      <c r="H598">
        <v>1</v>
      </c>
      <c r="I598">
        <v>0</v>
      </c>
      <c r="J598">
        <v>0</v>
      </c>
      <c r="K598">
        <v>0</v>
      </c>
      <c r="L598">
        <v>1</v>
      </c>
      <c r="M598">
        <v>0</v>
      </c>
      <c r="N598">
        <v>0</v>
      </c>
      <c r="O598" t="s">
        <v>15</v>
      </c>
    </row>
    <row r="599" spans="1:15" x14ac:dyDescent="0.3">
      <c r="A599">
        <v>1632</v>
      </c>
      <c r="B599">
        <v>166886</v>
      </c>
      <c r="C599">
        <v>0</v>
      </c>
      <c r="D599">
        <v>1</v>
      </c>
      <c r="E599">
        <v>62</v>
      </c>
      <c r="F599">
        <v>0</v>
      </c>
      <c r="G599">
        <v>0</v>
      </c>
      <c r="H599">
        <v>0</v>
      </c>
      <c r="I599">
        <v>1</v>
      </c>
      <c r="J599">
        <v>0</v>
      </c>
      <c r="K599">
        <v>0</v>
      </c>
      <c r="L599">
        <v>1</v>
      </c>
      <c r="M599">
        <v>0</v>
      </c>
      <c r="N599">
        <v>0</v>
      </c>
      <c r="O599" t="s">
        <v>17</v>
      </c>
    </row>
    <row r="600" spans="1:15" x14ac:dyDescent="0.3">
      <c r="A600">
        <v>1171</v>
      </c>
      <c r="B600">
        <v>166835</v>
      </c>
      <c r="C600">
        <v>0</v>
      </c>
      <c r="D600">
        <v>0</v>
      </c>
      <c r="E600">
        <v>74</v>
      </c>
      <c r="F600">
        <v>0</v>
      </c>
      <c r="G600">
        <v>1</v>
      </c>
      <c r="H600">
        <v>0</v>
      </c>
      <c r="I600">
        <v>0</v>
      </c>
      <c r="J600">
        <v>0</v>
      </c>
      <c r="K600">
        <v>0</v>
      </c>
      <c r="L600">
        <v>0</v>
      </c>
      <c r="M600">
        <v>1</v>
      </c>
      <c r="N600">
        <v>0</v>
      </c>
      <c r="O600" t="s">
        <v>18</v>
      </c>
    </row>
    <row r="601" spans="1:15" x14ac:dyDescent="0.3">
      <c r="A601">
        <v>2722</v>
      </c>
      <c r="B601">
        <v>166835</v>
      </c>
      <c r="C601">
        <v>0</v>
      </c>
      <c r="D601">
        <v>0</v>
      </c>
      <c r="E601">
        <v>74</v>
      </c>
      <c r="F601">
        <v>0</v>
      </c>
      <c r="G601">
        <v>1</v>
      </c>
      <c r="H601">
        <v>0</v>
      </c>
      <c r="I601">
        <v>0</v>
      </c>
      <c r="J601">
        <v>0</v>
      </c>
      <c r="K601">
        <v>0</v>
      </c>
      <c r="L601">
        <v>0</v>
      </c>
      <c r="M601">
        <v>1</v>
      </c>
      <c r="N601">
        <v>0</v>
      </c>
      <c r="O601" t="s">
        <v>20</v>
      </c>
    </row>
    <row r="602" spans="1:15" x14ac:dyDescent="0.3">
      <c r="A602">
        <v>1883</v>
      </c>
      <c r="B602">
        <v>166825</v>
      </c>
      <c r="C602">
        <v>0</v>
      </c>
      <c r="D602">
        <v>0</v>
      </c>
      <c r="E602">
        <v>53</v>
      </c>
      <c r="F602">
        <v>0</v>
      </c>
      <c r="G602">
        <v>0</v>
      </c>
      <c r="H602">
        <v>0</v>
      </c>
      <c r="I602">
        <v>1</v>
      </c>
      <c r="J602">
        <v>0</v>
      </c>
      <c r="K602">
        <v>0</v>
      </c>
      <c r="L602">
        <v>1</v>
      </c>
      <c r="M602">
        <v>0</v>
      </c>
      <c r="N602">
        <v>0</v>
      </c>
      <c r="O602" t="s">
        <v>15</v>
      </c>
    </row>
    <row r="603" spans="1:15" x14ac:dyDescent="0.3">
      <c r="A603">
        <v>1654</v>
      </c>
      <c r="B603">
        <v>166731</v>
      </c>
      <c r="C603">
        <v>0</v>
      </c>
      <c r="D603">
        <v>1</v>
      </c>
      <c r="E603">
        <v>50</v>
      </c>
      <c r="F603">
        <v>0</v>
      </c>
      <c r="G603">
        <v>0</v>
      </c>
      <c r="H603">
        <v>0</v>
      </c>
      <c r="I603">
        <v>0</v>
      </c>
      <c r="J603">
        <v>1</v>
      </c>
      <c r="K603">
        <v>0</v>
      </c>
      <c r="L603">
        <v>1</v>
      </c>
      <c r="M603">
        <v>0</v>
      </c>
      <c r="N603">
        <v>0</v>
      </c>
      <c r="O603" t="s">
        <v>20</v>
      </c>
    </row>
    <row r="604" spans="1:15" x14ac:dyDescent="0.3">
      <c r="A604">
        <v>2154</v>
      </c>
      <c r="B604">
        <v>166726</v>
      </c>
      <c r="C604">
        <v>1</v>
      </c>
      <c r="D604">
        <v>1</v>
      </c>
      <c r="E604">
        <v>63</v>
      </c>
      <c r="F604">
        <v>0</v>
      </c>
      <c r="G604">
        <v>1</v>
      </c>
      <c r="H604">
        <v>0</v>
      </c>
      <c r="I604">
        <v>0</v>
      </c>
      <c r="J604">
        <v>0</v>
      </c>
      <c r="K604">
        <v>0</v>
      </c>
      <c r="L604">
        <v>0</v>
      </c>
      <c r="M604">
        <v>1</v>
      </c>
      <c r="N604">
        <v>0</v>
      </c>
      <c r="O604" t="s">
        <v>17</v>
      </c>
    </row>
    <row r="605" spans="1:15" x14ac:dyDescent="0.3">
      <c r="A605">
        <v>1443</v>
      </c>
      <c r="B605">
        <v>166664</v>
      </c>
      <c r="C605">
        <v>0</v>
      </c>
      <c r="D605">
        <v>0</v>
      </c>
      <c r="E605">
        <v>38</v>
      </c>
      <c r="F605">
        <v>0</v>
      </c>
      <c r="G605">
        <v>0</v>
      </c>
      <c r="H605">
        <v>0</v>
      </c>
      <c r="I605">
        <v>1</v>
      </c>
      <c r="J605">
        <v>0</v>
      </c>
      <c r="K605">
        <v>0</v>
      </c>
      <c r="L605">
        <v>0</v>
      </c>
      <c r="M605">
        <v>0</v>
      </c>
      <c r="N605">
        <v>0</v>
      </c>
      <c r="O605" t="s">
        <v>16</v>
      </c>
    </row>
    <row r="606" spans="1:15" x14ac:dyDescent="0.3">
      <c r="A606">
        <v>2598</v>
      </c>
      <c r="B606">
        <v>166664</v>
      </c>
      <c r="C606">
        <v>0</v>
      </c>
      <c r="D606">
        <v>0</v>
      </c>
      <c r="E606">
        <v>38</v>
      </c>
      <c r="F606">
        <v>0</v>
      </c>
      <c r="G606">
        <v>0</v>
      </c>
      <c r="H606">
        <v>0</v>
      </c>
      <c r="I606">
        <v>1</v>
      </c>
      <c r="J606">
        <v>0</v>
      </c>
      <c r="K606">
        <v>0</v>
      </c>
      <c r="L606">
        <v>0</v>
      </c>
      <c r="M606">
        <v>0</v>
      </c>
      <c r="N606">
        <v>0</v>
      </c>
      <c r="O606" t="s">
        <v>17</v>
      </c>
    </row>
    <row r="607" spans="1:15" x14ac:dyDescent="0.3">
      <c r="A607">
        <v>1057</v>
      </c>
      <c r="B607">
        <v>166653</v>
      </c>
      <c r="C607">
        <v>1</v>
      </c>
      <c r="D607">
        <v>1</v>
      </c>
      <c r="E607">
        <v>45</v>
      </c>
      <c r="F607">
        <v>0</v>
      </c>
      <c r="G607">
        <v>0</v>
      </c>
      <c r="H607">
        <v>0</v>
      </c>
      <c r="I607">
        <v>1</v>
      </c>
      <c r="J607">
        <v>0</v>
      </c>
      <c r="K607">
        <v>0</v>
      </c>
      <c r="L607">
        <v>1</v>
      </c>
      <c r="M607">
        <v>0</v>
      </c>
      <c r="N607">
        <v>0</v>
      </c>
      <c r="O607" t="s">
        <v>18</v>
      </c>
    </row>
    <row r="608" spans="1:15" x14ac:dyDescent="0.3">
      <c r="A608">
        <v>2185</v>
      </c>
      <c r="B608">
        <v>166636</v>
      </c>
      <c r="C608">
        <v>0</v>
      </c>
      <c r="D608">
        <v>0</v>
      </c>
      <c r="E608">
        <v>63</v>
      </c>
      <c r="F608">
        <v>0</v>
      </c>
      <c r="G608">
        <v>0</v>
      </c>
      <c r="H608">
        <v>0</v>
      </c>
      <c r="I608">
        <v>1</v>
      </c>
      <c r="J608">
        <v>0</v>
      </c>
      <c r="K608">
        <v>0</v>
      </c>
      <c r="L608">
        <v>0</v>
      </c>
      <c r="M608">
        <v>1</v>
      </c>
      <c r="N608">
        <v>0</v>
      </c>
      <c r="O608" t="s">
        <v>18</v>
      </c>
    </row>
    <row r="609" spans="1:15" x14ac:dyDescent="0.3">
      <c r="A609">
        <v>1449</v>
      </c>
      <c r="B609">
        <v>166582</v>
      </c>
      <c r="C609">
        <v>0</v>
      </c>
      <c r="D609">
        <v>0</v>
      </c>
      <c r="E609">
        <v>51</v>
      </c>
      <c r="F609">
        <v>0</v>
      </c>
      <c r="G609">
        <v>0</v>
      </c>
      <c r="H609">
        <v>1</v>
      </c>
      <c r="I609">
        <v>0</v>
      </c>
      <c r="J609">
        <v>0</v>
      </c>
      <c r="K609">
        <v>0</v>
      </c>
      <c r="L609">
        <v>0</v>
      </c>
      <c r="M609">
        <v>0</v>
      </c>
      <c r="N609">
        <v>1</v>
      </c>
      <c r="O609" t="s">
        <v>16</v>
      </c>
    </row>
    <row r="610" spans="1:15" x14ac:dyDescent="0.3">
      <c r="A610">
        <v>1550</v>
      </c>
      <c r="B610">
        <v>166565</v>
      </c>
      <c r="C610">
        <v>0</v>
      </c>
      <c r="D610">
        <v>1</v>
      </c>
      <c r="E610">
        <v>58</v>
      </c>
      <c r="F610">
        <v>0</v>
      </c>
      <c r="G610">
        <v>0</v>
      </c>
      <c r="H610">
        <v>1</v>
      </c>
      <c r="I610">
        <v>0</v>
      </c>
      <c r="J610">
        <v>0</v>
      </c>
      <c r="K610">
        <v>0</v>
      </c>
      <c r="L610">
        <v>1</v>
      </c>
      <c r="M610">
        <v>0</v>
      </c>
      <c r="N610">
        <v>0</v>
      </c>
      <c r="O610" t="s">
        <v>19</v>
      </c>
    </row>
    <row r="611" spans="1:15" x14ac:dyDescent="0.3">
      <c r="A611">
        <v>1303</v>
      </c>
      <c r="B611">
        <v>166503</v>
      </c>
      <c r="C611">
        <v>1</v>
      </c>
      <c r="D611">
        <v>0</v>
      </c>
      <c r="E611">
        <v>35</v>
      </c>
      <c r="F611">
        <v>0</v>
      </c>
      <c r="G611">
        <v>0</v>
      </c>
      <c r="H611">
        <v>1</v>
      </c>
      <c r="I611">
        <v>0</v>
      </c>
      <c r="J611">
        <v>0</v>
      </c>
      <c r="K611">
        <v>0</v>
      </c>
      <c r="L611">
        <v>1</v>
      </c>
      <c r="M611">
        <v>0</v>
      </c>
      <c r="N611">
        <v>0</v>
      </c>
      <c r="O611" t="s">
        <v>18</v>
      </c>
    </row>
    <row r="612" spans="1:15" x14ac:dyDescent="0.3">
      <c r="A612">
        <v>2090</v>
      </c>
      <c r="B612">
        <v>166480</v>
      </c>
      <c r="C612">
        <v>1</v>
      </c>
      <c r="D612">
        <v>1</v>
      </c>
      <c r="E612">
        <v>55</v>
      </c>
      <c r="F612">
        <v>0</v>
      </c>
      <c r="G612">
        <v>1</v>
      </c>
      <c r="H612">
        <v>0</v>
      </c>
      <c r="I612">
        <v>0</v>
      </c>
      <c r="J612">
        <v>0</v>
      </c>
      <c r="K612">
        <v>0</v>
      </c>
      <c r="L612">
        <v>1</v>
      </c>
      <c r="M612">
        <v>0</v>
      </c>
      <c r="N612">
        <v>0</v>
      </c>
      <c r="O612" t="s">
        <v>19</v>
      </c>
    </row>
    <row r="613" spans="1:15" x14ac:dyDescent="0.3">
      <c r="A613">
        <v>3084</v>
      </c>
      <c r="B613">
        <v>166476</v>
      </c>
      <c r="C613">
        <v>0</v>
      </c>
      <c r="D613">
        <v>1</v>
      </c>
      <c r="E613">
        <v>51</v>
      </c>
      <c r="F613">
        <v>0</v>
      </c>
      <c r="G613">
        <v>0</v>
      </c>
      <c r="H613">
        <v>0</v>
      </c>
      <c r="I613">
        <v>1</v>
      </c>
      <c r="J613">
        <v>0</v>
      </c>
      <c r="K613">
        <v>0</v>
      </c>
      <c r="L613">
        <v>0</v>
      </c>
      <c r="M613">
        <v>1</v>
      </c>
      <c r="N613">
        <v>0</v>
      </c>
      <c r="O613" t="s">
        <v>17</v>
      </c>
    </row>
    <row r="614" spans="1:15" x14ac:dyDescent="0.3">
      <c r="A614">
        <v>1667</v>
      </c>
      <c r="B614">
        <v>166476</v>
      </c>
      <c r="C614">
        <v>0</v>
      </c>
      <c r="D614">
        <v>1</v>
      </c>
      <c r="E614">
        <v>44</v>
      </c>
      <c r="F614">
        <v>1</v>
      </c>
      <c r="G614">
        <v>0</v>
      </c>
      <c r="H614">
        <v>0</v>
      </c>
      <c r="I614">
        <v>0</v>
      </c>
      <c r="J614">
        <v>0</v>
      </c>
      <c r="K614">
        <v>0</v>
      </c>
      <c r="L614">
        <v>0</v>
      </c>
      <c r="M614">
        <v>0</v>
      </c>
      <c r="N614">
        <v>1</v>
      </c>
      <c r="O614" t="s">
        <v>15</v>
      </c>
    </row>
    <row r="615" spans="1:15" x14ac:dyDescent="0.3">
      <c r="A615">
        <v>1396</v>
      </c>
      <c r="B615">
        <v>166465</v>
      </c>
      <c r="C615">
        <v>0</v>
      </c>
      <c r="D615">
        <v>1</v>
      </c>
      <c r="E615">
        <v>65</v>
      </c>
      <c r="F615">
        <v>0</v>
      </c>
      <c r="G615">
        <v>1</v>
      </c>
      <c r="H615">
        <v>0</v>
      </c>
      <c r="I615">
        <v>0</v>
      </c>
      <c r="J615">
        <v>0</v>
      </c>
      <c r="K615">
        <v>0</v>
      </c>
      <c r="L615">
        <v>0</v>
      </c>
      <c r="M615">
        <v>0</v>
      </c>
      <c r="N615">
        <v>1</v>
      </c>
      <c r="O615" t="s">
        <v>20</v>
      </c>
    </row>
    <row r="616" spans="1:15" x14ac:dyDescent="0.3">
      <c r="A616">
        <v>1362</v>
      </c>
      <c r="B616">
        <v>166426</v>
      </c>
      <c r="C616">
        <v>0</v>
      </c>
      <c r="D616">
        <v>1</v>
      </c>
      <c r="E616">
        <v>59</v>
      </c>
      <c r="F616">
        <v>0</v>
      </c>
      <c r="G616">
        <v>0</v>
      </c>
      <c r="H616">
        <v>0</v>
      </c>
      <c r="I616">
        <v>1</v>
      </c>
      <c r="J616">
        <v>0</v>
      </c>
      <c r="K616">
        <v>0</v>
      </c>
      <c r="L616">
        <v>0</v>
      </c>
      <c r="M616">
        <v>0</v>
      </c>
      <c r="N616">
        <v>1</v>
      </c>
      <c r="O616" t="s">
        <v>17</v>
      </c>
    </row>
    <row r="617" spans="1:15" x14ac:dyDescent="0.3">
      <c r="A617">
        <v>1689</v>
      </c>
      <c r="B617">
        <v>166375</v>
      </c>
      <c r="C617">
        <v>0</v>
      </c>
      <c r="D617">
        <v>1</v>
      </c>
      <c r="E617">
        <v>72</v>
      </c>
      <c r="F617">
        <v>0</v>
      </c>
      <c r="G617">
        <v>0</v>
      </c>
      <c r="H617">
        <v>0</v>
      </c>
      <c r="I617">
        <v>1</v>
      </c>
      <c r="J617">
        <v>0</v>
      </c>
      <c r="K617">
        <v>0</v>
      </c>
      <c r="L617">
        <v>0</v>
      </c>
      <c r="M617">
        <v>0</v>
      </c>
      <c r="N617">
        <v>1</v>
      </c>
      <c r="O617" t="s">
        <v>16</v>
      </c>
    </row>
    <row r="618" spans="1:15" x14ac:dyDescent="0.3">
      <c r="A618">
        <v>1051</v>
      </c>
      <c r="B618">
        <v>166373</v>
      </c>
      <c r="C618">
        <v>1</v>
      </c>
      <c r="D618">
        <v>1</v>
      </c>
      <c r="E618">
        <v>42</v>
      </c>
      <c r="F618">
        <v>0</v>
      </c>
      <c r="G618">
        <v>1</v>
      </c>
      <c r="H618">
        <v>0</v>
      </c>
      <c r="I618">
        <v>0</v>
      </c>
      <c r="J618">
        <v>0</v>
      </c>
      <c r="K618">
        <v>0</v>
      </c>
      <c r="L618">
        <v>1</v>
      </c>
      <c r="M618">
        <v>0</v>
      </c>
      <c r="N618">
        <v>0</v>
      </c>
      <c r="O618" t="s">
        <v>18</v>
      </c>
    </row>
    <row r="619" spans="1:15" x14ac:dyDescent="0.3">
      <c r="A619">
        <v>1713</v>
      </c>
      <c r="B619">
        <v>166373</v>
      </c>
      <c r="C619">
        <v>1</v>
      </c>
      <c r="D619">
        <v>1</v>
      </c>
      <c r="E619">
        <v>42</v>
      </c>
      <c r="F619">
        <v>0</v>
      </c>
      <c r="G619">
        <v>1</v>
      </c>
      <c r="H619">
        <v>0</v>
      </c>
      <c r="I619">
        <v>0</v>
      </c>
      <c r="J619">
        <v>0</v>
      </c>
      <c r="K619">
        <v>0</v>
      </c>
      <c r="L619">
        <v>1</v>
      </c>
      <c r="M619">
        <v>0</v>
      </c>
      <c r="N619">
        <v>0</v>
      </c>
      <c r="O619" t="s">
        <v>16</v>
      </c>
    </row>
    <row r="620" spans="1:15" x14ac:dyDescent="0.3">
      <c r="A620">
        <v>1317</v>
      </c>
      <c r="B620">
        <v>166334</v>
      </c>
      <c r="C620">
        <v>0</v>
      </c>
      <c r="D620">
        <v>1</v>
      </c>
      <c r="E620">
        <v>64</v>
      </c>
      <c r="F620">
        <v>0</v>
      </c>
      <c r="G620">
        <v>1</v>
      </c>
      <c r="H620">
        <v>0</v>
      </c>
      <c r="I620">
        <v>0</v>
      </c>
      <c r="J620">
        <v>0</v>
      </c>
      <c r="K620">
        <v>0</v>
      </c>
      <c r="L620">
        <v>0</v>
      </c>
      <c r="M620">
        <v>0</v>
      </c>
      <c r="N620">
        <v>1</v>
      </c>
      <c r="O620" t="s">
        <v>16</v>
      </c>
    </row>
    <row r="621" spans="1:15" x14ac:dyDescent="0.3">
      <c r="A621">
        <v>1262</v>
      </c>
      <c r="B621">
        <v>166313</v>
      </c>
      <c r="C621">
        <v>0</v>
      </c>
      <c r="D621">
        <v>1</v>
      </c>
      <c r="E621">
        <v>57</v>
      </c>
      <c r="F621">
        <v>0</v>
      </c>
      <c r="G621">
        <v>0</v>
      </c>
      <c r="H621">
        <v>0</v>
      </c>
      <c r="I621">
        <v>1</v>
      </c>
      <c r="J621">
        <v>0</v>
      </c>
      <c r="K621">
        <v>0</v>
      </c>
      <c r="L621">
        <v>0</v>
      </c>
      <c r="M621">
        <v>0</v>
      </c>
      <c r="N621">
        <v>1</v>
      </c>
      <c r="O621" t="s">
        <v>19</v>
      </c>
    </row>
    <row r="622" spans="1:15" x14ac:dyDescent="0.3">
      <c r="A622">
        <v>2256</v>
      </c>
      <c r="B622">
        <v>166303</v>
      </c>
      <c r="C622">
        <v>0</v>
      </c>
      <c r="D622">
        <v>1</v>
      </c>
      <c r="E622">
        <v>49</v>
      </c>
      <c r="F622">
        <v>0</v>
      </c>
      <c r="G622">
        <v>1</v>
      </c>
      <c r="H622">
        <v>0</v>
      </c>
      <c r="I622">
        <v>0</v>
      </c>
      <c r="J622">
        <v>0</v>
      </c>
      <c r="K622">
        <v>0</v>
      </c>
      <c r="L622">
        <v>1</v>
      </c>
      <c r="M622">
        <v>0</v>
      </c>
      <c r="N622">
        <v>0</v>
      </c>
      <c r="O622" t="s">
        <v>17</v>
      </c>
    </row>
    <row r="623" spans="1:15" x14ac:dyDescent="0.3">
      <c r="A623">
        <v>2061</v>
      </c>
      <c r="B623">
        <v>166294</v>
      </c>
      <c r="C623">
        <v>0</v>
      </c>
      <c r="D623">
        <v>0</v>
      </c>
      <c r="E623">
        <v>55</v>
      </c>
      <c r="F623">
        <v>0</v>
      </c>
      <c r="G623">
        <v>0</v>
      </c>
      <c r="H623">
        <v>1</v>
      </c>
      <c r="I623">
        <v>0</v>
      </c>
      <c r="J623">
        <v>0</v>
      </c>
      <c r="K623">
        <v>0</v>
      </c>
      <c r="L623">
        <v>1</v>
      </c>
      <c r="M623">
        <v>0</v>
      </c>
      <c r="N623">
        <v>0</v>
      </c>
      <c r="O623" t="s">
        <v>16</v>
      </c>
    </row>
    <row r="624" spans="1:15" x14ac:dyDescent="0.3">
      <c r="A624">
        <v>3217</v>
      </c>
      <c r="B624">
        <v>166201</v>
      </c>
      <c r="C624">
        <v>2</v>
      </c>
      <c r="D624">
        <v>1</v>
      </c>
      <c r="E624">
        <v>74</v>
      </c>
      <c r="F624">
        <v>0</v>
      </c>
      <c r="G624">
        <v>0</v>
      </c>
      <c r="H624">
        <v>0</v>
      </c>
      <c r="I624">
        <v>1</v>
      </c>
      <c r="J624">
        <v>0</v>
      </c>
      <c r="K624">
        <v>0</v>
      </c>
      <c r="L624">
        <v>0</v>
      </c>
      <c r="M624">
        <v>0</v>
      </c>
      <c r="N624">
        <v>1</v>
      </c>
      <c r="O624" t="s">
        <v>18</v>
      </c>
    </row>
    <row r="625" spans="1:15" x14ac:dyDescent="0.3">
      <c r="A625">
        <v>2524</v>
      </c>
      <c r="B625">
        <v>166033</v>
      </c>
      <c r="C625">
        <v>0</v>
      </c>
      <c r="D625">
        <v>1</v>
      </c>
      <c r="E625">
        <v>63</v>
      </c>
      <c r="F625">
        <v>0</v>
      </c>
      <c r="G625">
        <v>0</v>
      </c>
      <c r="H625">
        <v>0</v>
      </c>
      <c r="I625">
        <v>0</v>
      </c>
      <c r="J625">
        <v>1</v>
      </c>
      <c r="K625">
        <v>0</v>
      </c>
      <c r="L625">
        <v>1</v>
      </c>
      <c r="M625">
        <v>0</v>
      </c>
      <c r="N625">
        <v>0</v>
      </c>
      <c r="O625" t="s">
        <v>20</v>
      </c>
    </row>
    <row r="626" spans="1:15" x14ac:dyDescent="0.3">
      <c r="A626">
        <v>2224</v>
      </c>
      <c r="B626">
        <v>166000</v>
      </c>
      <c r="C626">
        <v>0</v>
      </c>
      <c r="D626">
        <v>0</v>
      </c>
      <c r="E626">
        <v>73</v>
      </c>
      <c r="F626">
        <v>0</v>
      </c>
      <c r="G626">
        <v>0</v>
      </c>
      <c r="H626">
        <v>0</v>
      </c>
      <c r="I626">
        <v>1</v>
      </c>
      <c r="J626">
        <v>0</v>
      </c>
      <c r="K626">
        <v>0</v>
      </c>
      <c r="L626">
        <v>0</v>
      </c>
      <c r="M626">
        <v>1</v>
      </c>
      <c r="N626">
        <v>0</v>
      </c>
      <c r="O626" t="s">
        <v>20</v>
      </c>
    </row>
    <row r="627" spans="1:15" x14ac:dyDescent="0.3">
      <c r="A627">
        <v>1438</v>
      </c>
      <c r="B627">
        <v>165991</v>
      </c>
      <c r="C627">
        <v>0</v>
      </c>
      <c r="D627">
        <v>1</v>
      </c>
      <c r="E627">
        <v>44</v>
      </c>
      <c r="F627">
        <v>0</v>
      </c>
      <c r="G627">
        <v>1</v>
      </c>
      <c r="H627">
        <v>0</v>
      </c>
      <c r="I627">
        <v>0</v>
      </c>
      <c r="J627">
        <v>0</v>
      </c>
      <c r="K627">
        <v>0</v>
      </c>
      <c r="L627">
        <v>1</v>
      </c>
      <c r="M627">
        <v>0</v>
      </c>
      <c r="N627">
        <v>0</v>
      </c>
      <c r="O627" t="s">
        <v>20</v>
      </c>
    </row>
    <row r="628" spans="1:15" x14ac:dyDescent="0.3">
      <c r="A628">
        <v>1796</v>
      </c>
      <c r="B628">
        <v>165968</v>
      </c>
      <c r="C628">
        <v>0</v>
      </c>
      <c r="D628">
        <v>1</v>
      </c>
      <c r="E628">
        <v>50</v>
      </c>
      <c r="F628">
        <v>0</v>
      </c>
      <c r="G628">
        <v>0</v>
      </c>
      <c r="H628">
        <v>0</v>
      </c>
      <c r="I628">
        <v>1</v>
      </c>
      <c r="J628">
        <v>0</v>
      </c>
      <c r="K628">
        <v>0</v>
      </c>
      <c r="L628">
        <v>0</v>
      </c>
      <c r="M628">
        <v>0</v>
      </c>
      <c r="N628">
        <v>1</v>
      </c>
      <c r="O628" t="s">
        <v>19</v>
      </c>
    </row>
    <row r="629" spans="1:15" x14ac:dyDescent="0.3">
      <c r="A629">
        <v>1095</v>
      </c>
      <c r="B629">
        <v>165846</v>
      </c>
      <c r="C629">
        <v>0</v>
      </c>
      <c r="D629">
        <v>0</v>
      </c>
      <c r="E629">
        <v>75</v>
      </c>
      <c r="F629">
        <v>0</v>
      </c>
      <c r="G629">
        <v>1</v>
      </c>
      <c r="H629">
        <v>0</v>
      </c>
      <c r="I629">
        <v>0</v>
      </c>
      <c r="J629">
        <v>0</v>
      </c>
      <c r="K629">
        <v>0</v>
      </c>
      <c r="L629">
        <v>0</v>
      </c>
      <c r="M629">
        <v>0</v>
      </c>
      <c r="N629">
        <v>1</v>
      </c>
      <c r="O629" t="s">
        <v>16</v>
      </c>
    </row>
    <row r="630" spans="1:15" x14ac:dyDescent="0.3">
      <c r="A630">
        <v>2518</v>
      </c>
      <c r="B630">
        <v>165819</v>
      </c>
      <c r="C630">
        <v>0</v>
      </c>
      <c r="D630">
        <v>0</v>
      </c>
      <c r="E630">
        <v>42</v>
      </c>
      <c r="F630">
        <v>0</v>
      </c>
      <c r="G630">
        <v>1</v>
      </c>
      <c r="H630">
        <v>0</v>
      </c>
      <c r="I630">
        <v>0</v>
      </c>
      <c r="J630">
        <v>0</v>
      </c>
      <c r="K630">
        <v>0</v>
      </c>
      <c r="L630">
        <v>1</v>
      </c>
      <c r="M630">
        <v>0</v>
      </c>
      <c r="N630">
        <v>0</v>
      </c>
      <c r="O630" t="s">
        <v>20</v>
      </c>
    </row>
    <row r="631" spans="1:15" x14ac:dyDescent="0.3">
      <c r="A631">
        <v>2984</v>
      </c>
      <c r="B631">
        <v>165814</v>
      </c>
      <c r="C631">
        <v>0</v>
      </c>
      <c r="D631">
        <v>1</v>
      </c>
      <c r="E631">
        <v>54</v>
      </c>
      <c r="F631">
        <v>0</v>
      </c>
      <c r="G631">
        <v>0</v>
      </c>
      <c r="H631">
        <v>0</v>
      </c>
      <c r="I631">
        <v>1</v>
      </c>
      <c r="J631">
        <v>0</v>
      </c>
      <c r="K631">
        <v>0</v>
      </c>
      <c r="L631">
        <v>0</v>
      </c>
      <c r="M631">
        <v>0</v>
      </c>
      <c r="N631">
        <v>1</v>
      </c>
      <c r="O631" t="s">
        <v>19</v>
      </c>
    </row>
    <row r="632" spans="1:15" x14ac:dyDescent="0.3">
      <c r="A632">
        <v>1391</v>
      </c>
      <c r="B632">
        <v>165808</v>
      </c>
      <c r="C632">
        <v>1</v>
      </c>
      <c r="D632">
        <v>1</v>
      </c>
      <c r="E632">
        <v>49</v>
      </c>
      <c r="F632">
        <v>1</v>
      </c>
      <c r="G632">
        <v>0</v>
      </c>
      <c r="H632">
        <v>0</v>
      </c>
      <c r="I632">
        <v>0</v>
      </c>
      <c r="J632">
        <v>0</v>
      </c>
      <c r="K632">
        <v>0</v>
      </c>
      <c r="L632">
        <v>0</v>
      </c>
      <c r="M632">
        <v>0</v>
      </c>
      <c r="N632">
        <v>1</v>
      </c>
      <c r="O632" t="s">
        <v>15</v>
      </c>
    </row>
    <row r="633" spans="1:15" x14ac:dyDescent="0.3">
      <c r="A633">
        <v>1666</v>
      </c>
      <c r="B633">
        <v>165777</v>
      </c>
      <c r="C633">
        <v>0</v>
      </c>
      <c r="D633">
        <v>0</v>
      </c>
      <c r="E633">
        <v>53</v>
      </c>
      <c r="F633">
        <v>0</v>
      </c>
      <c r="G633">
        <v>0</v>
      </c>
      <c r="H633">
        <v>0</v>
      </c>
      <c r="I633">
        <v>1</v>
      </c>
      <c r="J633">
        <v>0</v>
      </c>
      <c r="K633">
        <v>0</v>
      </c>
      <c r="L633">
        <v>1</v>
      </c>
      <c r="M633">
        <v>0</v>
      </c>
      <c r="N633">
        <v>0</v>
      </c>
      <c r="O633" t="s">
        <v>20</v>
      </c>
    </row>
    <row r="634" spans="1:15" x14ac:dyDescent="0.3">
      <c r="A634">
        <v>2192</v>
      </c>
      <c r="B634">
        <v>165748</v>
      </c>
      <c r="C634">
        <v>0</v>
      </c>
      <c r="D634">
        <v>1</v>
      </c>
      <c r="E634">
        <v>65</v>
      </c>
      <c r="F634">
        <v>0</v>
      </c>
      <c r="G634">
        <v>0</v>
      </c>
      <c r="H634">
        <v>0</v>
      </c>
      <c r="I634">
        <v>1</v>
      </c>
      <c r="J634">
        <v>0</v>
      </c>
      <c r="K634">
        <v>0</v>
      </c>
      <c r="L634">
        <v>1</v>
      </c>
      <c r="M634">
        <v>0</v>
      </c>
      <c r="N634">
        <v>0</v>
      </c>
      <c r="O634" t="s">
        <v>19</v>
      </c>
    </row>
    <row r="635" spans="1:15" x14ac:dyDescent="0.3">
      <c r="A635">
        <v>1141</v>
      </c>
      <c r="B635">
        <v>165747</v>
      </c>
      <c r="C635">
        <v>0</v>
      </c>
      <c r="D635">
        <v>1</v>
      </c>
      <c r="E635">
        <v>51</v>
      </c>
      <c r="F635">
        <v>0</v>
      </c>
      <c r="G635">
        <v>1</v>
      </c>
      <c r="H635">
        <v>0</v>
      </c>
      <c r="I635">
        <v>0</v>
      </c>
      <c r="J635">
        <v>0</v>
      </c>
      <c r="K635">
        <v>0</v>
      </c>
      <c r="L635">
        <v>1</v>
      </c>
      <c r="M635">
        <v>0</v>
      </c>
      <c r="N635">
        <v>0</v>
      </c>
      <c r="O635" t="s">
        <v>18</v>
      </c>
    </row>
    <row r="636" spans="1:15" x14ac:dyDescent="0.3">
      <c r="A636">
        <v>2819</v>
      </c>
      <c r="B636">
        <v>165735</v>
      </c>
      <c r="C636">
        <v>1</v>
      </c>
      <c r="D636">
        <v>1</v>
      </c>
      <c r="E636">
        <v>55</v>
      </c>
      <c r="F636">
        <v>0</v>
      </c>
      <c r="G636">
        <v>0</v>
      </c>
      <c r="H636">
        <v>0</v>
      </c>
      <c r="I636">
        <v>1</v>
      </c>
      <c r="J636">
        <v>0</v>
      </c>
      <c r="K636">
        <v>0</v>
      </c>
      <c r="L636">
        <v>0</v>
      </c>
      <c r="M636">
        <v>1</v>
      </c>
      <c r="N636">
        <v>0</v>
      </c>
      <c r="O636" t="s">
        <v>15</v>
      </c>
    </row>
    <row r="637" spans="1:15" x14ac:dyDescent="0.3">
      <c r="A637">
        <v>3139</v>
      </c>
      <c r="B637">
        <v>165706</v>
      </c>
      <c r="C637">
        <v>0</v>
      </c>
      <c r="D637">
        <v>0</v>
      </c>
      <c r="E637">
        <v>50</v>
      </c>
      <c r="F637">
        <v>1</v>
      </c>
      <c r="G637">
        <v>0</v>
      </c>
      <c r="H637">
        <v>0</v>
      </c>
      <c r="I637">
        <v>0</v>
      </c>
      <c r="J637">
        <v>0</v>
      </c>
      <c r="K637">
        <v>0</v>
      </c>
      <c r="L637">
        <v>0</v>
      </c>
      <c r="M637">
        <v>0</v>
      </c>
      <c r="N637">
        <v>0</v>
      </c>
      <c r="O637" t="s">
        <v>18</v>
      </c>
    </row>
    <row r="638" spans="1:15" x14ac:dyDescent="0.3">
      <c r="A638">
        <v>2397</v>
      </c>
      <c r="B638">
        <v>165704</v>
      </c>
      <c r="C638">
        <v>0</v>
      </c>
      <c r="D638">
        <v>0</v>
      </c>
      <c r="E638">
        <v>48</v>
      </c>
      <c r="F638">
        <v>0</v>
      </c>
      <c r="G638">
        <v>0</v>
      </c>
      <c r="H638">
        <v>1</v>
      </c>
      <c r="I638">
        <v>0</v>
      </c>
      <c r="J638">
        <v>0</v>
      </c>
      <c r="K638">
        <v>0</v>
      </c>
      <c r="L638">
        <v>0</v>
      </c>
      <c r="M638">
        <v>0</v>
      </c>
      <c r="N638">
        <v>0</v>
      </c>
      <c r="O638" t="s">
        <v>16</v>
      </c>
    </row>
    <row r="639" spans="1:15" x14ac:dyDescent="0.3">
      <c r="A639">
        <v>2290</v>
      </c>
      <c r="B639">
        <v>165695</v>
      </c>
      <c r="C639">
        <v>0</v>
      </c>
      <c r="D639">
        <v>1</v>
      </c>
      <c r="E639">
        <v>60</v>
      </c>
      <c r="F639">
        <v>0</v>
      </c>
      <c r="G639">
        <v>1</v>
      </c>
      <c r="H639">
        <v>0</v>
      </c>
      <c r="I639">
        <v>0</v>
      </c>
      <c r="J639">
        <v>0</v>
      </c>
      <c r="K639">
        <v>0</v>
      </c>
      <c r="L639">
        <v>0</v>
      </c>
      <c r="M639">
        <v>0</v>
      </c>
      <c r="N639">
        <v>1</v>
      </c>
      <c r="O639" t="s">
        <v>20</v>
      </c>
    </row>
    <row r="640" spans="1:15" x14ac:dyDescent="0.3">
      <c r="A640">
        <v>1799</v>
      </c>
      <c r="B640">
        <v>165685</v>
      </c>
      <c r="C640">
        <v>0</v>
      </c>
      <c r="D640">
        <v>1</v>
      </c>
      <c r="E640">
        <v>48</v>
      </c>
      <c r="F640">
        <v>0</v>
      </c>
      <c r="G640">
        <v>1</v>
      </c>
      <c r="H640">
        <v>0</v>
      </c>
      <c r="I640">
        <v>0</v>
      </c>
      <c r="J640">
        <v>0</v>
      </c>
      <c r="K640">
        <v>0</v>
      </c>
      <c r="L640">
        <v>1</v>
      </c>
      <c r="M640">
        <v>0</v>
      </c>
      <c r="N640">
        <v>0</v>
      </c>
      <c r="O640" t="s">
        <v>15</v>
      </c>
    </row>
    <row r="641" spans="1:15" x14ac:dyDescent="0.3">
      <c r="A641">
        <v>2377</v>
      </c>
      <c r="B641">
        <v>165685</v>
      </c>
      <c r="C641">
        <v>0</v>
      </c>
      <c r="D641">
        <v>1</v>
      </c>
      <c r="E641">
        <v>48</v>
      </c>
      <c r="F641">
        <v>0</v>
      </c>
      <c r="G641">
        <v>1</v>
      </c>
      <c r="H641">
        <v>0</v>
      </c>
      <c r="I641">
        <v>0</v>
      </c>
      <c r="J641">
        <v>0</v>
      </c>
      <c r="K641">
        <v>0</v>
      </c>
      <c r="L641">
        <v>1</v>
      </c>
      <c r="M641">
        <v>0</v>
      </c>
      <c r="N641">
        <v>0</v>
      </c>
      <c r="O641" t="s">
        <v>18</v>
      </c>
    </row>
    <row r="642" spans="1:15" x14ac:dyDescent="0.3">
      <c r="A642">
        <v>1490</v>
      </c>
      <c r="B642">
        <v>165665</v>
      </c>
      <c r="C642">
        <v>0</v>
      </c>
      <c r="D642">
        <v>1</v>
      </c>
      <c r="E642">
        <v>44</v>
      </c>
      <c r="F642">
        <v>0</v>
      </c>
      <c r="G642">
        <v>1</v>
      </c>
      <c r="H642">
        <v>0</v>
      </c>
      <c r="I642">
        <v>0</v>
      </c>
      <c r="J642">
        <v>0</v>
      </c>
      <c r="K642">
        <v>0</v>
      </c>
      <c r="L642">
        <v>1</v>
      </c>
      <c r="M642">
        <v>0</v>
      </c>
      <c r="N642">
        <v>0</v>
      </c>
      <c r="O642" t="s">
        <v>19</v>
      </c>
    </row>
    <row r="643" spans="1:15" x14ac:dyDescent="0.3">
      <c r="A643">
        <v>1270</v>
      </c>
      <c r="B643">
        <v>165640</v>
      </c>
      <c r="C643">
        <v>0</v>
      </c>
      <c r="D643">
        <v>1</v>
      </c>
      <c r="E643">
        <v>46</v>
      </c>
      <c r="F643">
        <v>0</v>
      </c>
      <c r="G643">
        <v>0</v>
      </c>
      <c r="H643">
        <v>0</v>
      </c>
      <c r="I643">
        <v>1</v>
      </c>
      <c r="J643">
        <v>0</v>
      </c>
      <c r="K643">
        <v>0</v>
      </c>
      <c r="L643">
        <v>0</v>
      </c>
      <c r="M643">
        <v>0</v>
      </c>
      <c r="N643">
        <v>1</v>
      </c>
      <c r="O643" t="s">
        <v>20</v>
      </c>
    </row>
    <row r="644" spans="1:15" x14ac:dyDescent="0.3">
      <c r="A644">
        <v>1987</v>
      </c>
      <c r="B644">
        <v>165569</v>
      </c>
      <c r="C644">
        <v>0</v>
      </c>
      <c r="D644">
        <v>1</v>
      </c>
      <c r="E644">
        <v>67</v>
      </c>
      <c r="F644">
        <v>0</v>
      </c>
      <c r="G644">
        <v>1</v>
      </c>
      <c r="H644">
        <v>0</v>
      </c>
      <c r="I644">
        <v>0</v>
      </c>
      <c r="J644">
        <v>0</v>
      </c>
      <c r="K644">
        <v>0</v>
      </c>
      <c r="L644">
        <v>0</v>
      </c>
      <c r="M644">
        <v>1</v>
      </c>
      <c r="N644">
        <v>0</v>
      </c>
      <c r="O644" t="s">
        <v>18</v>
      </c>
    </row>
    <row r="645" spans="1:15" x14ac:dyDescent="0.3">
      <c r="A645">
        <v>2045</v>
      </c>
      <c r="B645">
        <v>165526</v>
      </c>
      <c r="C645">
        <v>0</v>
      </c>
      <c r="D645">
        <v>1</v>
      </c>
      <c r="E645">
        <v>56</v>
      </c>
      <c r="F645">
        <v>0</v>
      </c>
      <c r="G645">
        <v>1</v>
      </c>
      <c r="H645">
        <v>0</v>
      </c>
      <c r="I645">
        <v>0</v>
      </c>
      <c r="J645">
        <v>0</v>
      </c>
      <c r="K645">
        <v>0</v>
      </c>
      <c r="L645">
        <v>0</v>
      </c>
      <c r="M645">
        <v>0</v>
      </c>
      <c r="N645">
        <v>1</v>
      </c>
      <c r="O645" t="s">
        <v>15</v>
      </c>
    </row>
    <row r="646" spans="1:15" x14ac:dyDescent="0.3">
      <c r="A646">
        <v>2585</v>
      </c>
      <c r="B646">
        <v>165526</v>
      </c>
      <c r="C646">
        <v>0</v>
      </c>
      <c r="D646">
        <v>1</v>
      </c>
      <c r="E646">
        <v>56</v>
      </c>
      <c r="F646">
        <v>0</v>
      </c>
      <c r="G646">
        <v>1</v>
      </c>
      <c r="H646">
        <v>0</v>
      </c>
      <c r="I646">
        <v>0</v>
      </c>
      <c r="J646">
        <v>0</v>
      </c>
      <c r="K646">
        <v>0</v>
      </c>
      <c r="L646">
        <v>0</v>
      </c>
      <c r="M646">
        <v>0</v>
      </c>
      <c r="N646">
        <v>1</v>
      </c>
      <c r="O646" t="s">
        <v>15</v>
      </c>
    </row>
    <row r="647" spans="1:15" x14ac:dyDescent="0.3">
      <c r="A647">
        <v>2471</v>
      </c>
      <c r="B647">
        <v>165492</v>
      </c>
      <c r="C647">
        <v>0</v>
      </c>
      <c r="D647">
        <v>0</v>
      </c>
      <c r="E647">
        <v>61</v>
      </c>
      <c r="F647">
        <v>0</v>
      </c>
      <c r="G647">
        <v>1</v>
      </c>
      <c r="H647">
        <v>0</v>
      </c>
      <c r="I647">
        <v>0</v>
      </c>
      <c r="J647">
        <v>0</v>
      </c>
      <c r="K647">
        <v>0</v>
      </c>
      <c r="L647">
        <v>1</v>
      </c>
      <c r="M647">
        <v>0</v>
      </c>
      <c r="N647">
        <v>0</v>
      </c>
      <c r="O647" t="s">
        <v>15</v>
      </c>
    </row>
    <row r="648" spans="1:15" x14ac:dyDescent="0.3">
      <c r="A648">
        <v>1614</v>
      </c>
      <c r="B648">
        <v>165488</v>
      </c>
      <c r="C648">
        <v>0</v>
      </c>
      <c r="D648">
        <v>0</v>
      </c>
      <c r="E648">
        <v>62</v>
      </c>
      <c r="F648">
        <v>0</v>
      </c>
      <c r="G648">
        <v>0</v>
      </c>
      <c r="H648">
        <v>0</v>
      </c>
      <c r="I648">
        <v>1</v>
      </c>
      <c r="J648">
        <v>0</v>
      </c>
      <c r="K648">
        <v>0</v>
      </c>
      <c r="L648">
        <v>0</v>
      </c>
      <c r="M648">
        <v>0</v>
      </c>
      <c r="N648">
        <v>1</v>
      </c>
      <c r="O648" t="s">
        <v>17</v>
      </c>
    </row>
    <row r="649" spans="1:15" x14ac:dyDescent="0.3">
      <c r="A649">
        <v>3102</v>
      </c>
      <c r="B649">
        <v>165487</v>
      </c>
      <c r="C649">
        <v>0</v>
      </c>
      <c r="D649">
        <v>0</v>
      </c>
      <c r="E649">
        <v>63</v>
      </c>
      <c r="F649">
        <v>0</v>
      </c>
      <c r="G649">
        <v>0</v>
      </c>
      <c r="H649">
        <v>1</v>
      </c>
      <c r="I649">
        <v>0</v>
      </c>
      <c r="J649">
        <v>0</v>
      </c>
      <c r="K649">
        <v>0</v>
      </c>
      <c r="L649">
        <v>0</v>
      </c>
      <c r="M649">
        <v>1</v>
      </c>
      <c r="N649">
        <v>0</v>
      </c>
      <c r="O649" t="s">
        <v>17</v>
      </c>
    </row>
    <row r="650" spans="1:15" x14ac:dyDescent="0.3">
      <c r="A650">
        <v>3156</v>
      </c>
      <c r="B650">
        <v>165487</v>
      </c>
      <c r="C650">
        <v>0</v>
      </c>
      <c r="D650">
        <v>0</v>
      </c>
      <c r="E650">
        <v>63</v>
      </c>
      <c r="F650">
        <v>0</v>
      </c>
      <c r="G650">
        <v>0</v>
      </c>
      <c r="H650">
        <v>0</v>
      </c>
      <c r="I650">
        <v>1</v>
      </c>
      <c r="J650">
        <v>0</v>
      </c>
      <c r="K650">
        <v>0</v>
      </c>
      <c r="L650">
        <v>0</v>
      </c>
      <c r="M650">
        <v>1</v>
      </c>
      <c r="N650">
        <v>0</v>
      </c>
      <c r="O650" t="s">
        <v>17</v>
      </c>
    </row>
    <row r="651" spans="1:15" x14ac:dyDescent="0.3">
      <c r="A651">
        <v>1047</v>
      </c>
      <c r="B651">
        <v>165486</v>
      </c>
      <c r="C651">
        <v>0</v>
      </c>
      <c r="D651">
        <v>1</v>
      </c>
      <c r="E651">
        <v>63</v>
      </c>
      <c r="F651">
        <v>0</v>
      </c>
      <c r="G651">
        <v>0</v>
      </c>
      <c r="H651">
        <v>0</v>
      </c>
      <c r="I651">
        <v>0</v>
      </c>
      <c r="J651">
        <v>1</v>
      </c>
      <c r="K651">
        <v>0</v>
      </c>
      <c r="L651">
        <v>1</v>
      </c>
      <c r="M651">
        <v>0</v>
      </c>
      <c r="N651">
        <v>0</v>
      </c>
      <c r="O651" t="s">
        <v>16</v>
      </c>
    </row>
    <row r="652" spans="1:15" x14ac:dyDescent="0.3">
      <c r="A652">
        <v>2089</v>
      </c>
      <c r="B652">
        <v>165463</v>
      </c>
      <c r="C652">
        <v>1</v>
      </c>
      <c r="D652">
        <v>0</v>
      </c>
      <c r="E652">
        <v>46</v>
      </c>
      <c r="F652">
        <v>0</v>
      </c>
      <c r="G652">
        <v>1</v>
      </c>
      <c r="H652">
        <v>0</v>
      </c>
      <c r="I652">
        <v>0</v>
      </c>
      <c r="J652">
        <v>0</v>
      </c>
      <c r="K652">
        <v>0</v>
      </c>
      <c r="L652">
        <v>0</v>
      </c>
      <c r="M652">
        <v>0</v>
      </c>
      <c r="N652">
        <v>0</v>
      </c>
      <c r="O652" t="s">
        <v>18</v>
      </c>
    </row>
    <row r="653" spans="1:15" x14ac:dyDescent="0.3">
      <c r="A653">
        <v>2754</v>
      </c>
      <c r="B653">
        <v>165370</v>
      </c>
      <c r="C653">
        <v>0</v>
      </c>
      <c r="D653">
        <v>0</v>
      </c>
      <c r="E653">
        <v>36</v>
      </c>
      <c r="F653">
        <v>0</v>
      </c>
      <c r="G653">
        <v>1</v>
      </c>
      <c r="H653">
        <v>0</v>
      </c>
      <c r="I653">
        <v>0</v>
      </c>
      <c r="J653">
        <v>0</v>
      </c>
      <c r="K653">
        <v>0</v>
      </c>
      <c r="L653">
        <v>0</v>
      </c>
      <c r="M653">
        <v>0</v>
      </c>
      <c r="N653">
        <v>0</v>
      </c>
      <c r="O653" t="s">
        <v>17</v>
      </c>
    </row>
    <row r="654" spans="1:15" x14ac:dyDescent="0.3">
      <c r="A654">
        <v>1966</v>
      </c>
      <c r="B654">
        <v>165352</v>
      </c>
      <c r="C654">
        <v>0</v>
      </c>
      <c r="D654">
        <v>1</v>
      </c>
      <c r="E654">
        <v>46</v>
      </c>
      <c r="F654">
        <v>0</v>
      </c>
      <c r="G654">
        <v>1</v>
      </c>
      <c r="H654">
        <v>0</v>
      </c>
      <c r="I654">
        <v>0</v>
      </c>
      <c r="J654">
        <v>0</v>
      </c>
      <c r="K654">
        <v>0</v>
      </c>
      <c r="L654">
        <v>0</v>
      </c>
      <c r="M654">
        <v>0</v>
      </c>
      <c r="N654">
        <v>1</v>
      </c>
      <c r="O654" t="s">
        <v>20</v>
      </c>
    </row>
    <row r="655" spans="1:15" x14ac:dyDescent="0.3">
      <c r="A655">
        <v>3112</v>
      </c>
      <c r="B655">
        <v>165333</v>
      </c>
      <c r="C655">
        <v>0</v>
      </c>
      <c r="D655">
        <v>1</v>
      </c>
      <c r="E655">
        <v>47</v>
      </c>
      <c r="F655">
        <v>0</v>
      </c>
      <c r="G655">
        <v>0</v>
      </c>
      <c r="H655">
        <v>1</v>
      </c>
      <c r="I655">
        <v>0</v>
      </c>
      <c r="J655">
        <v>0</v>
      </c>
      <c r="K655">
        <v>0</v>
      </c>
      <c r="L655">
        <v>1</v>
      </c>
      <c r="M655">
        <v>0</v>
      </c>
      <c r="N655">
        <v>0</v>
      </c>
      <c r="O655" t="s">
        <v>20</v>
      </c>
    </row>
    <row r="656" spans="1:15" x14ac:dyDescent="0.3">
      <c r="A656">
        <v>1023</v>
      </c>
      <c r="B656">
        <v>165324</v>
      </c>
      <c r="C656">
        <v>0</v>
      </c>
      <c r="D656">
        <v>1</v>
      </c>
      <c r="E656">
        <v>66</v>
      </c>
      <c r="F656">
        <v>0</v>
      </c>
      <c r="G656">
        <v>1</v>
      </c>
      <c r="H656">
        <v>0</v>
      </c>
      <c r="I656">
        <v>0</v>
      </c>
      <c r="J656">
        <v>0</v>
      </c>
      <c r="K656">
        <v>0</v>
      </c>
      <c r="L656">
        <v>0</v>
      </c>
      <c r="M656">
        <v>0</v>
      </c>
      <c r="N656">
        <v>1</v>
      </c>
      <c r="O656" t="s">
        <v>16</v>
      </c>
    </row>
    <row r="657" spans="1:15" x14ac:dyDescent="0.3">
      <c r="A657">
        <v>1832</v>
      </c>
      <c r="B657">
        <v>165324</v>
      </c>
      <c r="C657">
        <v>0</v>
      </c>
      <c r="D657">
        <v>1</v>
      </c>
      <c r="E657">
        <v>66</v>
      </c>
      <c r="F657">
        <v>0</v>
      </c>
      <c r="G657">
        <v>1</v>
      </c>
      <c r="H657">
        <v>0</v>
      </c>
      <c r="I657">
        <v>0</v>
      </c>
      <c r="J657">
        <v>0</v>
      </c>
      <c r="K657">
        <v>0</v>
      </c>
      <c r="L657">
        <v>0</v>
      </c>
      <c r="M657">
        <v>0</v>
      </c>
      <c r="N657">
        <v>1</v>
      </c>
      <c r="O657" t="s">
        <v>19</v>
      </c>
    </row>
    <row r="658" spans="1:15" x14ac:dyDescent="0.3">
      <c r="A658">
        <v>1517</v>
      </c>
      <c r="B658">
        <v>165316</v>
      </c>
      <c r="C658">
        <v>1</v>
      </c>
      <c r="D658">
        <v>1</v>
      </c>
      <c r="E658">
        <v>58</v>
      </c>
      <c r="F658">
        <v>0</v>
      </c>
      <c r="G658">
        <v>1</v>
      </c>
      <c r="H658">
        <v>0</v>
      </c>
      <c r="I658">
        <v>0</v>
      </c>
      <c r="J658">
        <v>0</v>
      </c>
      <c r="K658">
        <v>0</v>
      </c>
      <c r="L658">
        <v>1</v>
      </c>
      <c r="M658">
        <v>0</v>
      </c>
      <c r="N658">
        <v>0</v>
      </c>
      <c r="O658" t="s">
        <v>15</v>
      </c>
    </row>
    <row r="659" spans="1:15" x14ac:dyDescent="0.3">
      <c r="A659">
        <v>3022</v>
      </c>
      <c r="B659">
        <v>165308</v>
      </c>
      <c r="C659">
        <v>0</v>
      </c>
      <c r="D659">
        <v>0</v>
      </c>
      <c r="E659">
        <v>47</v>
      </c>
      <c r="F659">
        <v>0</v>
      </c>
      <c r="G659">
        <v>1</v>
      </c>
      <c r="H659">
        <v>0</v>
      </c>
      <c r="I659">
        <v>0</v>
      </c>
      <c r="J659">
        <v>0</v>
      </c>
      <c r="K659">
        <v>0</v>
      </c>
      <c r="L659">
        <v>1</v>
      </c>
      <c r="M659">
        <v>0</v>
      </c>
      <c r="N659">
        <v>0</v>
      </c>
      <c r="O659" t="s">
        <v>20</v>
      </c>
    </row>
    <row r="660" spans="1:15" x14ac:dyDescent="0.3">
      <c r="A660">
        <v>1661</v>
      </c>
      <c r="B660">
        <v>165295</v>
      </c>
      <c r="C660">
        <v>0</v>
      </c>
      <c r="D660">
        <v>0</v>
      </c>
      <c r="E660">
        <v>40</v>
      </c>
      <c r="F660">
        <v>0</v>
      </c>
      <c r="G660">
        <v>0</v>
      </c>
      <c r="H660">
        <v>1</v>
      </c>
      <c r="I660">
        <v>0</v>
      </c>
      <c r="J660">
        <v>0</v>
      </c>
      <c r="K660">
        <v>0</v>
      </c>
      <c r="L660">
        <v>0</v>
      </c>
      <c r="M660">
        <v>0</v>
      </c>
      <c r="N660">
        <v>1</v>
      </c>
      <c r="O660" t="s">
        <v>15</v>
      </c>
    </row>
    <row r="661" spans="1:15" x14ac:dyDescent="0.3">
      <c r="A661">
        <v>1483</v>
      </c>
      <c r="B661">
        <v>165275</v>
      </c>
      <c r="C661">
        <v>0</v>
      </c>
      <c r="D661">
        <v>0</v>
      </c>
      <c r="E661">
        <v>76</v>
      </c>
      <c r="F661">
        <v>0</v>
      </c>
      <c r="G661">
        <v>1</v>
      </c>
      <c r="H661">
        <v>0</v>
      </c>
      <c r="I661">
        <v>0</v>
      </c>
      <c r="J661">
        <v>0</v>
      </c>
      <c r="K661">
        <v>0</v>
      </c>
      <c r="L661">
        <v>1</v>
      </c>
      <c r="M661">
        <v>0</v>
      </c>
      <c r="N661">
        <v>0</v>
      </c>
      <c r="O661" t="s">
        <v>18</v>
      </c>
    </row>
    <row r="662" spans="1:15" x14ac:dyDescent="0.3">
      <c r="A662">
        <v>3097</v>
      </c>
      <c r="B662">
        <v>165220</v>
      </c>
      <c r="C662">
        <v>0</v>
      </c>
      <c r="D662">
        <v>0</v>
      </c>
      <c r="E662">
        <v>55</v>
      </c>
      <c r="F662">
        <v>0</v>
      </c>
      <c r="G662">
        <v>0</v>
      </c>
      <c r="H662">
        <v>0</v>
      </c>
      <c r="I662">
        <v>1</v>
      </c>
      <c r="J662">
        <v>0</v>
      </c>
      <c r="K662">
        <v>0</v>
      </c>
      <c r="L662">
        <v>0</v>
      </c>
      <c r="M662">
        <v>0</v>
      </c>
      <c r="N662">
        <v>1</v>
      </c>
      <c r="O662" t="s">
        <v>18</v>
      </c>
    </row>
    <row r="663" spans="1:15" x14ac:dyDescent="0.3">
      <c r="A663">
        <v>3142</v>
      </c>
      <c r="B663">
        <v>165210</v>
      </c>
      <c r="C663">
        <v>0</v>
      </c>
      <c r="D663">
        <v>1</v>
      </c>
      <c r="E663">
        <v>65</v>
      </c>
      <c r="F663">
        <v>0</v>
      </c>
      <c r="G663">
        <v>1</v>
      </c>
      <c r="H663">
        <v>0</v>
      </c>
      <c r="I663">
        <v>0</v>
      </c>
      <c r="J663">
        <v>0</v>
      </c>
      <c r="K663">
        <v>0</v>
      </c>
      <c r="L663">
        <v>1</v>
      </c>
      <c r="M663">
        <v>0</v>
      </c>
      <c r="N663">
        <v>0</v>
      </c>
      <c r="O663" t="s">
        <v>20</v>
      </c>
    </row>
    <row r="664" spans="1:15" x14ac:dyDescent="0.3">
      <c r="A664">
        <v>2042</v>
      </c>
      <c r="B664">
        <v>165196</v>
      </c>
      <c r="C664">
        <v>0</v>
      </c>
      <c r="D664">
        <v>2</v>
      </c>
      <c r="E664">
        <v>62</v>
      </c>
      <c r="F664">
        <v>0</v>
      </c>
      <c r="G664">
        <v>0</v>
      </c>
      <c r="H664">
        <v>0</v>
      </c>
      <c r="I664">
        <v>1</v>
      </c>
      <c r="J664">
        <v>0</v>
      </c>
      <c r="K664">
        <v>0</v>
      </c>
      <c r="L664">
        <v>1</v>
      </c>
      <c r="M664">
        <v>0</v>
      </c>
      <c r="N664">
        <v>0</v>
      </c>
      <c r="O664" t="s">
        <v>19</v>
      </c>
    </row>
    <row r="665" spans="1:15" x14ac:dyDescent="0.3">
      <c r="A665">
        <v>1236</v>
      </c>
      <c r="B665">
        <v>165176</v>
      </c>
      <c r="C665">
        <v>0</v>
      </c>
      <c r="D665">
        <v>1</v>
      </c>
      <c r="E665">
        <v>51</v>
      </c>
      <c r="F665">
        <v>0</v>
      </c>
      <c r="G665">
        <v>0</v>
      </c>
      <c r="H665">
        <v>0</v>
      </c>
      <c r="I665">
        <v>1</v>
      </c>
      <c r="J665">
        <v>0</v>
      </c>
      <c r="K665">
        <v>0</v>
      </c>
      <c r="L665">
        <v>0</v>
      </c>
      <c r="M665">
        <v>1</v>
      </c>
      <c r="N665">
        <v>0</v>
      </c>
      <c r="O665" t="s">
        <v>17</v>
      </c>
    </row>
    <row r="666" spans="1:15" x14ac:dyDescent="0.3">
      <c r="A666">
        <v>2288</v>
      </c>
      <c r="B666">
        <v>165169</v>
      </c>
      <c r="C666">
        <v>0</v>
      </c>
      <c r="D666">
        <v>0</v>
      </c>
      <c r="E666">
        <v>38</v>
      </c>
      <c r="F666">
        <v>0</v>
      </c>
      <c r="G666">
        <v>1</v>
      </c>
      <c r="H666">
        <v>0</v>
      </c>
      <c r="I666">
        <v>0</v>
      </c>
      <c r="J666">
        <v>0</v>
      </c>
      <c r="K666">
        <v>0</v>
      </c>
      <c r="L666">
        <v>1</v>
      </c>
      <c r="M666">
        <v>0</v>
      </c>
      <c r="N666">
        <v>0</v>
      </c>
      <c r="O666" t="s">
        <v>19</v>
      </c>
    </row>
    <row r="667" spans="1:15" x14ac:dyDescent="0.3">
      <c r="A667">
        <v>2450</v>
      </c>
      <c r="B667">
        <v>165148</v>
      </c>
      <c r="C667">
        <v>0</v>
      </c>
      <c r="D667">
        <v>1</v>
      </c>
      <c r="E667">
        <v>62</v>
      </c>
      <c r="F667">
        <v>0</v>
      </c>
      <c r="G667">
        <v>1</v>
      </c>
      <c r="H667">
        <v>0</v>
      </c>
      <c r="I667">
        <v>0</v>
      </c>
      <c r="J667">
        <v>0</v>
      </c>
      <c r="K667">
        <v>0</v>
      </c>
      <c r="L667">
        <v>1</v>
      </c>
      <c r="M667">
        <v>0</v>
      </c>
      <c r="N667">
        <v>0</v>
      </c>
      <c r="O667" t="s">
        <v>19</v>
      </c>
    </row>
    <row r="668" spans="1:15" x14ac:dyDescent="0.3">
      <c r="A668">
        <v>2230</v>
      </c>
      <c r="B668">
        <v>165106</v>
      </c>
      <c r="C668">
        <v>0</v>
      </c>
      <c r="D668">
        <v>1</v>
      </c>
      <c r="E668">
        <v>45</v>
      </c>
      <c r="F668">
        <v>0</v>
      </c>
      <c r="G668">
        <v>1</v>
      </c>
      <c r="H668">
        <v>0</v>
      </c>
      <c r="I668">
        <v>0</v>
      </c>
      <c r="J668">
        <v>0</v>
      </c>
      <c r="K668">
        <v>0</v>
      </c>
      <c r="L668">
        <v>1</v>
      </c>
      <c r="M668">
        <v>0</v>
      </c>
      <c r="N668">
        <v>0</v>
      </c>
      <c r="O668" t="s">
        <v>20</v>
      </c>
    </row>
    <row r="669" spans="1:15" x14ac:dyDescent="0.3">
      <c r="A669">
        <v>1131</v>
      </c>
      <c r="B669">
        <v>165104</v>
      </c>
      <c r="C669">
        <v>0</v>
      </c>
      <c r="D669">
        <v>1</v>
      </c>
      <c r="E669">
        <v>44</v>
      </c>
      <c r="F669">
        <v>0</v>
      </c>
      <c r="G669">
        <v>0</v>
      </c>
      <c r="H669">
        <v>0</v>
      </c>
      <c r="I669">
        <v>1</v>
      </c>
      <c r="J669">
        <v>0</v>
      </c>
      <c r="K669">
        <v>0</v>
      </c>
      <c r="L669">
        <v>0</v>
      </c>
      <c r="M669">
        <v>1</v>
      </c>
      <c r="N669">
        <v>0</v>
      </c>
      <c r="O669" t="s">
        <v>16</v>
      </c>
    </row>
    <row r="670" spans="1:15" x14ac:dyDescent="0.3">
      <c r="A670">
        <v>1470</v>
      </c>
      <c r="B670">
        <v>165104</v>
      </c>
      <c r="C670">
        <v>0</v>
      </c>
      <c r="D670">
        <v>1</v>
      </c>
      <c r="E670">
        <v>44</v>
      </c>
      <c r="F670">
        <v>0</v>
      </c>
      <c r="G670">
        <v>0</v>
      </c>
      <c r="H670">
        <v>0</v>
      </c>
      <c r="I670">
        <v>1</v>
      </c>
      <c r="J670">
        <v>0</v>
      </c>
      <c r="K670">
        <v>0</v>
      </c>
      <c r="L670">
        <v>0</v>
      </c>
      <c r="M670">
        <v>1</v>
      </c>
      <c r="N670">
        <v>0</v>
      </c>
      <c r="O670" t="s">
        <v>17</v>
      </c>
    </row>
    <row r="671" spans="1:15" x14ac:dyDescent="0.3">
      <c r="A671">
        <v>3216</v>
      </c>
      <c r="B671">
        <v>165090</v>
      </c>
      <c r="C671">
        <v>0</v>
      </c>
      <c r="D671">
        <v>1</v>
      </c>
      <c r="E671">
        <v>53</v>
      </c>
      <c r="F671">
        <v>0</v>
      </c>
      <c r="G671">
        <v>1</v>
      </c>
      <c r="H671">
        <v>0</v>
      </c>
      <c r="I671">
        <v>0</v>
      </c>
      <c r="J671">
        <v>0</v>
      </c>
      <c r="K671">
        <v>0</v>
      </c>
      <c r="L671">
        <v>1</v>
      </c>
      <c r="M671">
        <v>0</v>
      </c>
      <c r="N671">
        <v>0</v>
      </c>
      <c r="O671" t="s">
        <v>17</v>
      </c>
    </row>
    <row r="672" spans="1:15" x14ac:dyDescent="0.3">
      <c r="A672">
        <v>1342</v>
      </c>
      <c r="B672">
        <v>165073</v>
      </c>
      <c r="C672">
        <v>0</v>
      </c>
      <c r="D672">
        <v>0</v>
      </c>
      <c r="E672">
        <v>77</v>
      </c>
      <c r="F672">
        <v>0</v>
      </c>
      <c r="G672">
        <v>1</v>
      </c>
      <c r="H672">
        <v>0</v>
      </c>
      <c r="I672">
        <v>0</v>
      </c>
      <c r="J672">
        <v>0</v>
      </c>
      <c r="K672">
        <v>0</v>
      </c>
      <c r="L672">
        <v>0</v>
      </c>
      <c r="M672">
        <v>1</v>
      </c>
      <c r="N672">
        <v>0</v>
      </c>
      <c r="O672" t="s">
        <v>20</v>
      </c>
    </row>
    <row r="673" spans="1:15" x14ac:dyDescent="0.3">
      <c r="A673">
        <v>1067</v>
      </c>
      <c r="B673">
        <v>165031</v>
      </c>
      <c r="C673">
        <v>0</v>
      </c>
      <c r="D673">
        <v>1</v>
      </c>
      <c r="E673">
        <v>61</v>
      </c>
      <c r="F673">
        <v>0</v>
      </c>
      <c r="G673">
        <v>1</v>
      </c>
      <c r="H673">
        <v>0</v>
      </c>
      <c r="I673">
        <v>0</v>
      </c>
      <c r="J673">
        <v>0</v>
      </c>
      <c r="K673">
        <v>0</v>
      </c>
      <c r="L673">
        <v>1</v>
      </c>
      <c r="M673">
        <v>0</v>
      </c>
      <c r="N673">
        <v>0</v>
      </c>
      <c r="O673" t="s">
        <v>15</v>
      </c>
    </row>
    <row r="674" spans="1:15" x14ac:dyDescent="0.3">
      <c r="A674">
        <v>1228</v>
      </c>
      <c r="B674">
        <v>164961</v>
      </c>
      <c r="C674">
        <v>0</v>
      </c>
      <c r="D674">
        <v>1</v>
      </c>
      <c r="E674">
        <v>62</v>
      </c>
      <c r="F674">
        <v>0</v>
      </c>
      <c r="G674">
        <v>0</v>
      </c>
      <c r="H674">
        <v>0</v>
      </c>
      <c r="I674">
        <v>1</v>
      </c>
      <c r="J674">
        <v>0</v>
      </c>
      <c r="K674">
        <v>0</v>
      </c>
      <c r="L674">
        <v>1</v>
      </c>
      <c r="M674">
        <v>0</v>
      </c>
      <c r="N674">
        <v>0</v>
      </c>
      <c r="O674" t="s">
        <v>20</v>
      </c>
    </row>
    <row r="675" spans="1:15" x14ac:dyDescent="0.3">
      <c r="A675">
        <v>1913</v>
      </c>
      <c r="B675">
        <v>164950</v>
      </c>
      <c r="C675">
        <v>0</v>
      </c>
      <c r="D675">
        <v>1</v>
      </c>
      <c r="E675">
        <v>69</v>
      </c>
      <c r="F675">
        <v>0</v>
      </c>
      <c r="G675">
        <v>0</v>
      </c>
      <c r="H675">
        <v>1</v>
      </c>
      <c r="I675">
        <v>0</v>
      </c>
      <c r="J675">
        <v>0</v>
      </c>
      <c r="K675">
        <v>0</v>
      </c>
      <c r="L675">
        <v>0</v>
      </c>
      <c r="M675">
        <v>0</v>
      </c>
      <c r="N675">
        <v>1</v>
      </c>
      <c r="O675" t="s">
        <v>15</v>
      </c>
    </row>
    <row r="676" spans="1:15" x14ac:dyDescent="0.3">
      <c r="A676">
        <v>2637</v>
      </c>
      <c r="B676">
        <v>164892</v>
      </c>
      <c r="C676">
        <v>0</v>
      </c>
      <c r="D676">
        <v>1</v>
      </c>
      <c r="E676">
        <v>44</v>
      </c>
      <c r="F676">
        <v>1</v>
      </c>
      <c r="G676">
        <v>0</v>
      </c>
      <c r="H676">
        <v>0</v>
      </c>
      <c r="I676">
        <v>0</v>
      </c>
      <c r="J676">
        <v>0</v>
      </c>
      <c r="K676">
        <v>0</v>
      </c>
      <c r="L676">
        <v>1</v>
      </c>
      <c r="M676">
        <v>0</v>
      </c>
      <c r="N676">
        <v>0</v>
      </c>
      <c r="O676" t="s">
        <v>16</v>
      </c>
    </row>
    <row r="677" spans="1:15" x14ac:dyDescent="0.3">
      <c r="A677">
        <v>2436</v>
      </c>
      <c r="B677">
        <v>164866</v>
      </c>
      <c r="C677">
        <v>0</v>
      </c>
      <c r="D677">
        <v>1</v>
      </c>
      <c r="E677">
        <v>70</v>
      </c>
      <c r="F677">
        <v>0</v>
      </c>
      <c r="G677">
        <v>0</v>
      </c>
      <c r="H677">
        <v>0</v>
      </c>
      <c r="I677">
        <v>0</v>
      </c>
      <c r="J677">
        <v>1</v>
      </c>
      <c r="K677">
        <v>0</v>
      </c>
      <c r="L677">
        <v>0</v>
      </c>
      <c r="M677">
        <v>1</v>
      </c>
      <c r="N677">
        <v>0</v>
      </c>
      <c r="O677" t="s">
        <v>17</v>
      </c>
    </row>
    <row r="678" spans="1:15" x14ac:dyDescent="0.3">
      <c r="A678">
        <v>2291</v>
      </c>
      <c r="B678">
        <v>164857</v>
      </c>
      <c r="C678">
        <v>0</v>
      </c>
      <c r="D678">
        <v>0</v>
      </c>
      <c r="E678">
        <v>64</v>
      </c>
      <c r="F678">
        <v>0</v>
      </c>
      <c r="G678">
        <v>0</v>
      </c>
      <c r="H678">
        <v>1</v>
      </c>
      <c r="I678">
        <v>0</v>
      </c>
      <c r="J678">
        <v>0</v>
      </c>
      <c r="K678">
        <v>0</v>
      </c>
      <c r="L678">
        <v>0</v>
      </c>
      <c r="M678">
        <v>1</v>
      </c>
      <c r="N678">
        <v>0</v>
      </c>
      <c r="O678" t="s">
        <v>15</v>
      </c>
    </row>
    <row r="679" spans="1:15" x14ac:dyDescent="0.3">
      <c r="A679">
        <v>2452</v>
      </c>
      <c r="B679">
        <v>164857</v>
      </c>
      <c r="C679">
        <v>0</v>
      </c>
      <c r="D679">
        <v>0</v>
      </c>
      <c r="E679">
        <v>64</v>
      </c>
      <c r="F679">
        <v>0</v>
      </c>
      <c r="G679">
        <v>0</v>
      </c>
      <c r="H679">
        <v>1</v>
      </c>
      <c r="I679">
        <v>0</v>
      </c>
      <c r="J679">
        <v>0</v>
      </c>
      <c r="K679">
        <v>0</v>
      </c>
      <c r="L679">
        <v>0</v>
      </c>
      <c r="M679">
        <v>1</v>
      </c>
      <c r="N679">
        <v>0</v>
      </c>
      <c r="O679" t="s">
        <v>20</v>
      </c>
    </row>
    <row r="680" spans="1:15" x14ac:dyDescent="0.3">
      <c r="A680">
        <v>2903</v>
      </c>
      <c r="B680">
        <v>164849</v>
      </c>
      <c r="C680">
        <v>0</v>
      </c>
      <c r="D680">
        <v>0</v>
      </c>
      <c r="E680">
        <v>63</v>
      </c>
      <c r="F680">
        <v>0</v>
      </c>
      <c r="G680">
        <v>0</v>
      </c>
      <c r="H680">
        <v>1</v>
      </c>
      <c r="I680">
        <v>0</v>
      </c>
      <c r="J680">
        <v>0</v>
      </c>
      <c r="K680">
        <v>0</v>
      </c>
      <c r="L680">
        <v>1</v>
      </c>
      <c r="M680">
        <v>0</v>
      </c>
      <c r="N680">
        <v>0</v>
      </c>
      <c r="O680" t="s">
        <v>15</v>
      </c>
    </row>
    <row r="681" spans="1:15" x14ac:dyDescent="0.3">
      <c r="A681">
        <v>1921</v>
      </c>
      <c r="B681">
        <v>164831</v>
      </c>
      <c r="C681">
        <v>1</v>
      </c>
      <c r="D681">
        <v>1</v>
      </c>
      <c r="E681">
        <v>68</v>
      </c>
      <c r="F681">
        <v>0</v>
      </c>
      <c r="G681">
        <v>0</v>
      </c>
      <c r="H681">
        <v>1</v>
      </c>
      <c r="I681">
        <v>0</v>
      </c>
      <c r="J681">
        <v>0</v>
      </c>
      <c r="K681">
        <v>0</v>
      </c>
      <c r="L681">
        <v>0</v>
      </c>
      <c r="M681">
        <v>0</v>
      </c>
      <c r="N681">
        <v>0</v>
      </c>
      <c r="O681" t="s">
        <v>18</v>
      </c>
    </row>
    <row r="682" spans="1:15" x14ac:dyDescent="0.3">
      <c r="A682">
        <v>2683</v>
      </c>
      <c r="B682">
        <v>164813</v>
      </c>
      <c r="C682">
        <v>1</v>
      </c>
      <c r="D682">
        <v>0</v>
      </c>
      <c r="E682">
        <v>42</v>
      </c>
      <c r="F682">
        <v>0</v>
      </c>
      <c r="G682">
        <v>1</v>
      </c>
      <c r="H682">
        <v>0</v>
      </c>
      <c r="I682">
        <v>0</v>
      </c>
      <c r="J682">
        <v>0</v>
      </c>
      <c r="K682">
        <v>0</v>
      </c>
      <c r="L682">
        <v>1</v>
      </c>
      <c r="M682">
        <v>0</v>
      </c>
      <c r="N682">
        <v>0</v>
      </c>
      <c r="O682" t="s">
        <v>18</v>
      </c>
    </row>
    <row r="683" spans="1:15" x14ac:dyDescent="0.3">
      <c r="A683">
        <v>1305</v>
      </c>
      <c r="B683">
        <v>164795</v>
      </c>
      <c r="C683">
        <v>0</v>
      </c>
      <c r="D683">
        <v>1</v>
      </c>
      <c r="E683">
        <v>49</v>
      </c>
      <c r="F683">
        <v>0</v>
      </c>
      <c r="G683">
        <v>1</v>
      </c>
      <c r="H683">
        <v>0</v>
      </c>
      <c r="I683">
        <v>0</v>
      </c>
      <c r="J683">
        <v>0</v>
      </c>
      <c r="K683">
        <v>0</v>
      </c>
      <c r="L683">
        <v>1</v>
      </c>
      <c r="M683">
        <v>0</v>
      </c>
      <c r="N683">
        <v>0</v>
      </c>
      <c r="O683" t="s">
        <v>16</v>
      </c>
    </row>
    <row r="684" spans="1:15" x14ac:dyDescent="0.3">
      <c r="A684">
        <v>2216</v>
      </c>
      <c r="B684">
        <v>164722</v>
      </c>
      <c r="C684">
        <v>1</v>
      </c>
      <c r="D684">
        <v>0</v>
      </c>
      <c r="E684">
        <v>49</v>
      </c>
      <c r="F684">
        <v>0</v>
      </c>
      <c r="G684">
        <v>1</v>
      </c>
      <c r="H684">
        <v>0</v>
      </c>
      <c r="I684">
        <v>0</v>
      </c>
      <c r="J684">
        <v>0</v>
      </c>
      <c r="K684">
        <v>0</v>
      </c>
      <c r="L684">
        <v>1</v>
      </c>
      <c r="M684">
        <v>0</v>
      </c>
      <c r="N684">
        <v>0</v>
      </c>
      <c r="O684" t="s">
        <v>19</v>
      </c>
    </row>
    <row r="685" spans="1:15" x14ac:dyDescent="0.3">
      <c r="A685">
        <v>3048</v>
      </c>
      <c r="B685">
        <v>164713</v>
      </c>
      <c r="C685">
        <v>1</v>
      </c>
      <c r="D685">
        <v>0</v>
      </c>
      <c r="E685">
        <v>50</v>
      </c>
      <c r="F685">
        <v>1</v>
      </c>
      <c r="G685">
        <v>0</v>
      </c>
      <c r="H685">
        <v>0</v>
      </c>
      <c r="I685">
        <v>0</v>
      </c>
      <c r="J685">
        <v>0</v>
      </c>
      <c r="K685">
        <v>0</v>
      </c>
      <c r="L685">
        <v>1</v>
      </c>
      <c r="M685">
        <v>0</v>
      </c>
      <c r="N685">
        <v>0</v>
      </c>
      <c r="O685" t="s">
        <v>17</v>
      </c>
    </row>
    <row r="686" spans="1:15" x14ac:dyDescent="0.3">
      <c r="A686">
        <v>2757</v>
      </c>
      <c r="B686">
        <v>164590</v>
      </c>
      <c r="C686">
        <v>0</v>
      </c>
      <c r="D686">
        <v>0</v>
      </c>
      <c r="E686">
        <v>52</v>
      </c>
      <c r="F686">
        <v>0</v>
      </c>
      <c r="G686">
        <v>1</v>
      </c>
      <c r="H686">
        <v>0</v>
      </c>
      <c r="I686">
        <v>0</v>
      </c>
      <c r="J686">
        <v>0</v>
      </c>
      <c r="K686">
        <v>0</v>
      </c>
      <c r="L686">
        <v>1</v>
      </c>
      <c r="M686">
        <v>0</v>
      </c>
      <c r="N686">
        <v>0</v>
      </c>
      <c r="O686" t="s">
        <v>16</v>
      </c>
    </row>
    <row r="687" spans="1:15" x14ac:dyDescent="0.3">
      <c r="A687">
        <v>1975</v>
      </c>
      <c r="B687">
        <v>164587</v>
      </c>
      <c r="C687">
        <v>1</v>
      </c>
      <c r="D687">
        <v>1</v>
      </c>
      <c r="E687">
        <v>66</v>
      </c>
      <c r="F687">
        <v>1</v>
      </c>
      <c r="G687">
        <v>0</v>
      </c>
      <c r="H687">
        <v>0</v>
      </c>
      <c r="I687">
        <v>0</v>
      </c>
      <c r="J687">
        <v>0</v>
      </c>
      <c r="K687">
        <v>0</v>
      </c>
      <c r="L687">
        <v>1</v>
      </c>
      <c r="M687">
        <v>0</v>
      </c>
      <c r="N687">
        <v>0</v>
      </c>
      <c r="O687" t="s">
        <v>18</v>
      </c>
    </row>
    <row r="688" spans="1:15" x14ac:dyDescent="0.3">
      <c r="A688">
        <v>2588</v>
      </c>
      <c r="B688">
        <v>164509</v>
      </c>
      <c r="C688">
        <v>0</v>
      </c>
      <c r="D688">
        <v>0</v>
      </c>
      <c r="E688">
        <v>30</v>
      </c>
      <c r="F688">
        <v>0</v>
      </c>
      <c r="G688">
        <v>0</v>
      </c>
      <c r="H688">
        <v>1</v>
      </c>
      <c r="I688">
        <v>0</v>
      </c>
      <c r="J688">
        <v>0</v>
      </c>
      <c r="K688">
        <v>0</v>
      </c>
      <c r="L688">
        <v>1</v>
      </c>
      <c r="M688">
        <v>0</v>
      </c>
      <c r="N688">
        <v>0</v>
      </c>
      <c r="O688" t="s">
        <v>19</v>
      </c>
    </row>
    <row r="689" spans="1:15" x14ac:dyDescent="0.3">
      <c r="A689">
        <v>2003</v>
      </c>
      <c r="B689">
        <v>164504</v>
      </c>
      <c r="C689">
        <v>1</v>
      </c>
      <c r="D689">
        <v>2</v>
      </c>
      <c r="E689">
        <v>67</v>
      </c>
      <c r="F689">
        <v>0</v>
      </c>
      <c r="G689">
        <v>0</v>
      </c>
      <c r="H689">
        <v>0</v>
      </c>
      <c r="I689">
        <v>1</v>
      </c>
      <c r="J689">
        <v>0</v>
      </c>
      <c r="K689">
        <v>0</v>
      </c>
      <c r="L689">
        <v>0</v>
      </c>
      <c r="M689">
        <v>0</v>
      </c>
      <c r="N689">
        <v>1</v>
      </c>
      <c r="O689" t="s">
        <v>15</v>
      </c>
    </row>
    <row r="690" spans="1:15" x14ac:dyDescent="0.3">
      <c r="A690">
        <v>1197</v>
      </c>
      <c r="B690">
        <v>164497</v>
      </c>
      <c r="C690">
        <v>0</v>
      </c>
      <c r="D690">
        <v>1</v>
      </c>
      <c r="E690">
        <v>66</v>
      </c>
      <c r="F690">
        <v>1</v>
      </c>
      <c r="G690">
        <v>0</v>
      </c>
      <c r="H690">
        <v>0</v>
      </c>
      <c r="I690">
        <v>0</v>
      </c>
      <c r="J690">
        <v>0</v>
      </c>
      <c r="K690">
        <v>0</v>
      </c>
      <c r="L690">
        <v>1</v>
      </c>
      <c r="M690">
        <v>0</v>
      </c>
      <c r="N690">
        <v>0</v>
      </c>
      <c r="O690" t="s">
        <v>16</v>
      </c>
    </row>
    <row r="691" spans="1:15" x14ac:dyDescent="0.3">
      <c r="A691">
        <v>2941</v>
      </c>
      <c r="B691">
        <v>164474</v>
      </c>
      <c r="C691">
        <v>0</v>
      </c>
      <c r="D691">
        <v>1</v>
      </c>
      <c r="E691">
        <v>48</v>
      </c>
      <c r="F691">
        <v>0</v>
      </c>
      <c r="G691">
        <v>0</v>
      </c>
      <c r="H691">
        <v>0</v>
      </c>
      <c r="I691">
        <v>1</v>
      </c>
      <c r="J691">
        <v>0</v>
      </c>
      <c r="K691">
        <v>0</v>
      </c>
      <c r="L691">
        <v>1</v>
      </c>
      <c r="M691">
        <v>0</v>
      </c>
      <c r="N691">
        <v>0</v>
      </c>
      <c r="O691" t="s">
        <v>18</v>
      </c>
    </row>
    <row r="692" spans="1:15" x14ac:dyDescent="0.3">
      <c r="A692">
        <v>1974</v>
      </c>
      <c r="B692">
        <v>164449</v>
      </c>
      <c r="C692">
        <v>1</v>
      </c>
      <c r="D692">
        <v>0</v>
      </c>
      <c r="E692">
        <v>31</v>
      </c>
      <c r="F692">
        <v>0</v>
      </c>
      <c r="G692">
        <v>0</v>
      </c>
      <c r="H692">
        <v>1</v>
      </c>
      <c r="I692">
        <v>0</v>
      </c>
      <c r="J692">
        <v>0</v>
      </c>
      <c r="K692">
        <v>0</v>
      </c>
      <c r="L692">
        <v>1</v>
      </c>
      <c r="M692">
        <v>0</v>
      </c>
      <c r="N692">
        <v>0</v>
      </c>
      <c r="O692" t="s">
        <v>17</v>
      </c>
    </row>
    <row r="693" spans="1:15" x14ac:dyDescent="0.3">
      <c r="A693">
        <v>1557</v>
      </c>
      <c r="B693">
        <v>164413</v>
      </c>
      <c r="C693">
        <v>0</v>
      </c>
      <c r="D693">
        <v>1</v>
      </c>
      <c r="E693">
        <v>50</v>
      </c>
      <c r="F693">
        <v>0</v>
      </c>
      <c r="G693">
        <v>0</v>
      </c>
      <c r="H693">
        <v>0</v>
      </c>
      <c r="I693">
        <v>1</v>
      </c>
      <c r="J693">
        <v>0</v>
      </c>
      <c r="K693">
        <v>0</v>
      </c>
      <c r="L693">
        <v>0</v>
      </c>
      <c r="M693">
        <v>0</v>
      </c>
      <c r="N693">
        <v>1</v>
      </c>
      <c r="O693" t="s">
        <v>16</v>
      </c>
    </row>
    <row r="694" spans="1:15" x14ac:dyDescent="0.3">
      <c r="A694">
        <v>1487</v>
      </c>
      <c r="B694">
        <v>164355</v>
      </c>
      <c r="C694">
        <v>1</v>
      </c>
      <c r="D694">
        <v>0</v>
      </c>
      <c r="E694">
        <v>35</v>
      </c>
      <c r="F694">
        <v>0</v>
      </c>
      <c r="G694">
        <v>1</v>
      </c>
      <c r="H694">
        <v>0</v>
      </c>
      <c r="I694">
        <v>0</v>
      </c>
      <c r="J694">
        <v>0</v>
      </c>
      <c r="K694">
        <v>0</v>
      </c>
      <c r="L694">
        <v>0</v>
      </c>
      <c r="M694">
        <v>0</v>
      </c>
      <c r="N694">
        <v>1</v>
      </c>
      <c r="O694" t="s">
        <v>15</v>
      </c>
    </row>
    <row r="695" spans="1:15" x14ac:dyDescent="0.3">
      <c r="A695">
        <v>1308</v>
      </c>
      <c r="B695">
        <v>164325</v>
      </c>
      <c r="C695">
        <v>0</v>
      </c>
      <c r="D695">
        <v>1</v>
      </c>
      <c r="E695">
        <v>59</v>
      </c>
      <c r="F695">
        <v>1</v>
      </c>
      <c r="G695">
        <v>0</v>
      </c>
      <c r="H695">
        <v>0</v>
      </c>
      <c r="I695">
        <v>0</v>
      </c>
      <c r="J695">
        <v>0</v>
      </c>
      <c r="K695">
        <v>0</v>
      </c>
      <c r="L695">
        <v>0</v>
      </c>
      <c r="M695">
        <v>0</v>
      </c>
      <c r="N695">
        <v>1</v>
      </c>
      <c r="O695" t="s">
        <v>17</v>
      </c>
    </row>
    <row r="696" spans="1:15" x14ac:dyDescent="0.3">
      <c r="A696">
        <v>2828</v>
      </c>
      <c r="B696">
        <v>164260</v>
      </c>
      <c r="C696">
        <v>0</v>
      </c>
      <c r="D696">
        <v>0</v>
      </c>
      <c r="E696">
        <v>59</v>
      </c>
      <c r="F696">
        <v>0</v>
      </c>
      <c r="G696">
        <v>0</v>
      </c>
      <c r="H696">
        <v>0</v>
      </c>
      <c r="I696">
        <v>1</v>
      </c>
      <c r="J696">
        <v>0</v>
      </c>
      <c r="K696">
        <v>0</v>
      </c>
      <c r="L696">
        <v>1</v>
      </c>
      <c r="M696">
        <v>0</v>
      </c>
      <c r="N696">
        <v>0</v>
      </c>
      <c r="O696" t="s">
        <v>19</v>
      </c>
    </row>
    <row r="697" spans="1:15" x14ac:dyDescent="0.3">
      <c r="A697">
        <v>2252</v>
      </c>
      <c r="B697">
        <v>164191</v>
      </c>
      <c r="C697">
        <v>0</v>
      </c>
      <c r="D697">
        <v>1</v>
      </c>
      <c r="E697">
        <v>57</v>
      </c>
      <c r="F697">
        <v>0</v>
      </c>
      <c r="G697">
        <v>0</v>
      </c>
      <c r="H697">
        <v>1</v>
      </c>
      <c r="I697">
        <v>0</v>
      </c>
      <c r="J697">
        <v>0</v>
      </c>
      <c r="K697">
        <v>0</v>
      </c>
      <c r="L697">
        <v>0</v>
      </c>
      <c r="M697">
        <v>1</v>
      </c>
      <c r="N697">
        <v>0</v>
      </c>
      <c r="O697" t="s">
        <v>19</v>
      </c>
    </row>
    <row r="698" spans="1:15" x14ac:dyDescent="0.3">
      <c r="A698">
        <v>2048</v>
      </c>
      <c r="B698">
        <v>164176</v>
      </c>
      <c r="C698">
        <v>0</v>
      </c>
      <c r="D698">
        <v>1</v>
      </c>
      <c r="E698">
        <v>55</v>
      </c>
      <c r="F698">
        <v>1</v>
      </c>
      <c r="G698">
        <v>0</v>
      </c>
      <c r="H698">
        <v>0</v>
      </c>
      <c r="I698">
        <v>0</v>
      </c>
      <c r="J698">
        <v>0</v>
      </c>
      <c r="K698">
        <v>0</v>
      </c>
      <c r="L698">
        <v>0</v>
      </c>
      <c r="M698">
        <v>0</v>
      </c>
      <c r="N698">
        <v>0</v>
      </c>
      <c r="O698" t="s">
        <v>19</v>
      </c>
    </row>
    <row r="699" spans="1:15" x14ac:dyDescent="0.3">
      <c r="A699">
        <v>2617</v>
      </c>
      <c r="B699">
        <v>164140</v>
      </c>
      <c r="C699">
        <v>0</v>
      </c>
      <c r="D699">
        <v>2</v>
      </c>
      <c r="E699">
        <v>56</v>
      </c>
      <c r="F699">
        <v>1</v>
      </c>
      <c r="G699">
        <v>0</v>
      </c>
      <c r="H699">
        <v>0</v>
      </c>
      <c r="I699">
        <v>0</v>
      </c>
      <c r="J699">
        <v>0</v>
      </c>
      <c r="K699">
        <v>0</v>
      </c>
      <c r="L699">
        <v>0</v>
      </c>
      <c r="M699">
        <v>0</v>
      </c>
      <c r="N699">
        <v>1</v>
      </c>
      <c r="O699" t="s">
        <v>18</v>
      </c>
    </row>
    <row r="700" spans="1:15" x14ac:dyDescent="0.3">
      <c r="A700">
        <v>1721</v>
      </c>
      <c r="B700">
        <v>164108</v>
      </c>
      <c r="C700">
        <v>0</v>
      </c>
      <c r="D700">
        <v>1</v>
      </c>
      <c r="E700">
        <v>67</v>
      </c>
      <c r="F700">
        <v>0</v>
      </c>
      <c r="G700">
        <v>0</v>
      </c>
      <c r="H700">
        <v>1</v>
      </c>
      <c r="I700">
        <v>0</v>
      </c>
      <c r="J700">
        <v>0</v>
      </c>
      <c r="K700">
        <v>0</v>
      </c>
      <c r="L700">
        <v>0</v>
      </c>
      <c r="M700">
        <v>0</v>
      </c>
      <c r="N700">
        <v>1</v>
      </c>
      <c r="O700" t="s">
        <v>15</v>
      </c>
    </row>
    <row r="701" spans="1:15" x14ac:dyDescent="0.3">
      <c r="A701">
        <v>1295</v>
      </c>
      <c r="B701">
        <v>164100</v>
      </c>
      <c r="C701">
        <v>0</v>
      </c>
      <c r="D701">
        <v>1</v>
      </c>
      <c r="E701">
        <v>56</v>
      </c>
      <c r="F701">
        <v>0</v>
      </c>
      <c r="G701">
        <v>1</v>
      </c>
      <c r="H701">
        <v>0</v>
      </c>
      <c r="I701">
        <v>0</v>
      </c>
      <c r="J701">
        <v>0</v>
      </c>
      <c r="K701">
        <v>0</v>
      </c>
      <c r="L701">
        <v>0</v>
      </c>
      <c r="M701">
        <v>1</v>
      </c>
      <c r="N701">
        <v>0</v>
      </c>
      <c r="O701" t="s">
        <v>15</v>
      </c>
    </row>
    <row r="702" spans="1:15" x14ac:dyDescent="0.3">
      <c r="A702">
        <v>1877</v>
      </c>
      <c r="B702">
        <v>164090</v>
      </c>
      <c r="C702">
        <v>0</v>
      </c>
      <c r="D702">
        <v>1</v>
      </c>
      <c r="E702">
        <v>64</v>
      </c>
      <c r="F702">
        <v>0</v>
      </c>
      <c r="G702">
        <v>0</v>
      </c>
      <c r="H702">
        <v>0</v>
      </c>
      <c r="I702">
        <v>1</v>
      </c>
      <c r="J702">
        <v>0</v>
      </c>
      <c r="K702">
        <v>0</v>
      </c>
      <c r="L702">
        <v>1</v>
      </c>
      <c r="M702">
        <v>0</v>
      </c>
      <c r="N702">
        <v>0</v>
      </c>
      <c r="O702" t="s">
        <v>15</v>
      </c>
    </row>
    <row r="703" spans="1:15" x14ac:dyDescent="0.3">
      <c r="A703">
        <v>2463</v>
      </c>
      <c r="B703">
        <v>164014</v>
      </c>
      <c r="C703">
        <v>2</v>
      </c>
      <c r="D703">
        <v>1</v>
      </c>
      <c r="E703">
        <v>74</v>
      </c>
      <c r="F703">
        <v>0</v>
      </c>
      <c r="G703">
        <v>0</v>
      </c>
      <c r="H703">
        <v>0</v>
      </c>
      <c r="I703">
        <v>1</v>
      </c>
      <c r="J703">
        <v>0</v>
      </c>
      <c r="K703">
        <v>0</v>
      </c>
      <c r="L703">
        <v>0</v>
      </c>
      <c r="M703">
        <v>0</v>
      </c>
      <c r="N703">
        <v>1</v>
      </c>
      <c r="O703" t="s">
        <v>16</v>
      </c>
    </row>
    <row r="704" spans="1:15" x14ac:dyDescent="0.3">
      <c r="A704">
        <v>3202</v>
      </c>
      <c r="B704">
        <v>164014</v>
      </c>
      <c r="C704">
        <v>2</v>
      </c>
      <c r="D704">
        <v>1</v>
      </c>
      <c r="E704">
        <v>74</v>
      </c>
      <c r="F704">
        <v>0</v>
      </c>
      <c r="G704">
        <v>0</v>
      </c>
      <c r="H704">
        <v>0</v>
      </c>
      <c r="I704">
        <v>1</v>
      </c>
      <c r="J704">
        <v>0</v>
      </c>
      <c r="K704">
        <v>0</v>
      </c>
      <c r="L704">
        <v>0</v>
      </c>
      <c r="M704">
        <v>0</v>
      </c>
      <c r="N704">
        <v>1</v>
      </c>
      <c r="O704" t="s">
        <v>20</v>
      </c>
    </row>
    <row r="705" spans="1:15" x14ac:dyDescent="0.3">
      <c r="A705">
        <v>2110</v>
      </c>
      <c r="B705">
        <v>163998</v>
      </c>
      <c r="C705">
        <v>0</v>
      </c>
      <c r="D705">
        <v>0</v>
      </c>
      <c r="E705">
        <v>68</v>
      </c>
      <c r="F705">
        <v>1</v>
      </c>
      <c r="G705">
        <v>0</v>
      </c>
      <c r="H705">
        <v>0</v>
      </c>
      <c r="I705">
        <v>0</v>
      </c>
      <c r="J705">
        <v>0</v>
      </c>
      <c r="K705">
        <v>0</v>
      </c>
      <c r="L705">
        <v>0</v>
      </c>
      <c r="M705">
        <v>0</v>
      </c>
      <c r="N705">
        <v>0</v>
      </c>
      <c r="O705" t="s">
        <v>20</v>
      </c>
    </row>
    <row r="706" spans="1:15" x14ac:dyDescent="0.3">
      <c r="A706">
        <v>3215</v>
      </c>
      <c r="B706">
        <v>163979</v>
      </c>
      <c r="C706">
        <v>1</v>
      </c>
      <c r="D706">
        <v>0</v>
      </c>
      <c r="E706">
        <v>46</v>
      </c>
      <c r="F706">
        <v>0</v>
      </c>
      <c r="G706">
        <v>1</v>
      </c>
      <c r="H706">
        <v>0</v>
      </c>
      <c r="I706">
        <v>0</v>
      </c>
      <c r="J706">
        <v>0</v>
      </c>
      <c r="K706">
        <v>0</v>
      </c>
      <c r="L706">
        <v>1</v>
      </c>
      <c r="M706">
        <v>0</v>
      </c>
      <c r="N706">
        <v>0</v>
      </c>
      <c r="O706" t="s">
        <v>15</v>
      </c>
    </row>
    <row r="707" spans="1:15" x14ac:dyDescent="0.3">
      <c r="A707">
        <v>2542</v>
      </c>
      <c r="B707">
        <v>163972</v>
      </c>
      <c r="C707">
        <v>0</v>
      </c>
      <c r="D707">
        <v>1</v>
      </c>
      <c r="E707">
        <v>56</v>
      </c>
      <c r="F707">
        <v>0</v>
      </c>
      <c r="G707">
        <v>0</v>
      </c>
      <c r="H707">
        <v>1</v>
      </c>
      <c r="I707">
        <v>0</v>
      </c>
      <c r="J707">
        <v>0</v>
      </c>
      <c r="K707">
        <v>0</v>
      </c>
      <c r="L707">
        <v>0</v>
      </c>
      <c r="M707">
        <v>1</v>
      </c>
      <c r="N707">
        <v>0</v>
      </c>
      <c r="O707" t="s">
        <v>20</v>
      </c>
    </row>
    <row r="708" spans="1:15" x14ac:dyDescent="0.3">
      <c r="A708">
        <v>2798</v>
      </c>
      <c r="B708">
        <v>163967</v>
      </c>
      <c r="C708">
        <v>0</v>
      </c>
      <c r="D708">
        <v>1</v>
      </c>
      <c r="E708">
        <v>52</v>
      </c>
      <c r="F708">
        <v>0</v>
      </c>
      <c r="G708">
        <v>1</v>
      </c>
      <c r="H708">
        <v>0</v>
      </c>
      <c r="I708">
        <v>0</v>
      </c>
      <c r="J708">
        <v>0</v>
      </c>
      <c r="K708">
        <v>0</v>
      </c>
      <c r="L708">
        <v>1</v>
      </c>
      <c r="M708">
        <v>0</v>
      </c>
      <c r="N708">
        <v>0</v>
      </c>
      <c r="O708" t="s">
        <v>19</v>
      </c>
    </row>
    <row r="709" spans="1:15" x14ac:dyDescent="0.3">
      <c r="A709">
        <v>2528</v>
      </c>
      <c r="B709">
        <v>163943</v>
      </c>
      <c r="C709">
        <v>0</v>
      </c>
      <c r="D709">
        <v>1</v>
      </c>
      <c r="E709">
        <v>64</v>
      </c>
      <c r="F709">
        <v>0</v>
      </c>
      <c r="G709">
        <v>1</v>
      </c>
      <c r="H709">
        <v>0</v>
      </c>
      <c r="I709">
        <v>0</v>
      </c>
      <c r="J709">
        <v>0</v>
      </c>
      <c r="K709">
        <v>0</v>
      </c>
      <c r="L709">
        <v>1</v>
      </c>
      <c r="M709">
        <v>0</v>
      </c>
      <c r="N709">
        <v>0</v>
      </c>
      <c r="O709" t="s">
        <v>19</v>
      </c>
    </row>
    <row r="710" spans="1:15" x14ac:dyDescent="0.3">
      <c r="A710">
        <v>2371</v>
      </c>
      <c r="B710">
        <v>163915</v>
      </c>
      <c r="C710">
        <v>0</v>
      </c>
      <c r="D710">
        <v>2</v>
      </c>
      <c r="E710">
        <v>64</v>
      </c>
      <c r="F710">
        <v>0</v>
      </c>
      <c r="G710">
        <v>1</v>
      </c>
      <c r="H710">
        <v>0</v>
      </c>
      <c r="I710">
        <v>0</v>
      </c>
      <c r="J710">
        <v>0</v>
      </c>
      <c r="K710">
        <v>0</v>
      </c>
      <c r="L710">
        <v>0</v>
      </c>
      <c r="M710">
        <v>1</v>
      </c>
      <c r="N710">
        <v>0</v>
      </c>
      <c r="O710" t="s">
        <v>18</v>
      </c>
    </row>
    <row r="711" spans="1:15" x14ac:dyDescent="0.3">
      <c r="A711">
        <v>1212</v>
      </c>
      <c r="B711">
        <v>163887</v>
      </c>
      <c r="C711">
        <v>0</v>
      </c>
      <c r="D711">
        <v>1</v>
      </c>
      <c r="E711">
        <v>58</v>
      </c>
      <c r="F711">
        <v>1</v>
      </c>
      <c r="G711">
        <v>0</v>
      </c>
      <c r="H711">
        <v>0</v>
      </c>
      <c r="I711">
        <v>0</v>
      </c>
      <c r="J711">
        <v>0</v>
      </c>
      <c r="K711">
        <v>0</v>
      </c>
      <c r="L711">
        <v>1</v>
      </c>
      <c r="M711">
        <v>0</v>
      </c>
      <c r="N711">
        <v>0</v>
      </c>
      <c r="O711" t="s">
        <v>17</v>
      </c>
    </row>
    <row r="712" spans="1:15" x14ac:dyDescent="0.3">
      <c r="A712">
        <v>1736</v>
      </c>
      <c r="B712">
        <v>163855</v>
      </c>
      <c r="C712">
        <v>0</v>
      </c>
      <c r="D712">
        <v>0</v>
      </c>
      <c r="E712">
        <v>42</v>
      </c>
      <c r="F712">
        <v>0</v>
      </c>
      <c r="G712">
        <v>0</v>
      </c>
      <c r="H712">
        <v>0</v>
      </c>
      <c r="I712">
        <v>1</v>
      </c>
      <c r="J712">
        <v>0</v>
      </c>
      <c r="K712">
        <v>0</v>
      </c>
      <c r="L712">
        <v>0</v>
      </c>
      <c r="M712">
        <v>0</v>
      </c>
      <c r="N712">
        <v>0</v>
      </c>
      <c r="O712" t="s">
        <v>19</v>
      </c>
    </row>
    <row r="713" spans="1:15" x14ac:dyDescent="0.3">
      <c r="A713">
        <v>1266</v>
      </c>
      <c r="B713">
        <v>163841</v>
      </c>
      <c r="C713">
        <v>0</v>
      </c>
      <c r="D713">
        <v>1</v>
      </c>
      <c r="E713">
        <v>52</v>
      </c>
      <c r="F713">
        <v>1</v>
      </c>
      <c r="G713">
        <v>0</v>
      </c>
      <c r="H713">
        <v>0</v>
      </c>
      <c r="I713">
        <v>0</v>
      </c>
      <c r="J713">
        <v>0</v>
      </c>
      <c r="K713">
        <v>0</v>
      </c>
      <c r="L713">
        <v>0</v>
      </c>
      <c r="M713">
        <v>1</v>
      </c>
      <c r="N713">
        <v>0</v>
      </c>
      <c r="O713" t="s">
        <v>17</v>
      </c>
    </row>
    <row r="714" spans="1:15" x14ac:dyDescent="0.3">
      <c r="A714">
        <v>2176</v>
      </c>
      <c r="B714">
        <v>163841</v>
      </c>
      <c r="C714">
        <v>0</v>
      </c>
      <c r="D714">
        <v>1</v>
      </c>
      <c r="E714">
        <v>52</v>
      </c>
      <c r="F714">
        <v>1</v>
      </c>
      <c r="G714">
        <v>0</v>
      </c>
      <c r="H714">
        <v>0</v>
      </c>
      <c r="I714">
        <v>0</v>
      </c>
      <c r="J714">
        <v>0</v>
      </c>
      <c r="K714">
        <v>0</v>
      </c>
      <c r="L714">
        <v>0</v>
      </c>
      <c r="M714">
        <v>1</v>
      </c>
      <c r="N714">
        <v>0</v>
      </c>
      <c r="O714" t="s">
        <v>20</v>
      </c>
    </row>
    <row r="715" spans="1:15" x14ac:dyDescent="0.3">
      <c r="A715">
        <v>2374</v>
      </c>
      <c r="B715">
        <v>163841</v>
      </c>
      <c r="C715">
        <v>0</v>
      </c>
      <c r="D715">
        <v>1</v>
      </c>
      <c r="E715">
        <v>52</v>
      </c>
      <c r="F715">
        <v>1</v>
      </c>
      <c r="G715">
        <v>0</v>
      </c>
      <c r="H715">
        <v>0</v>
      </c>
      <c r="I715">
        <v>0</v>
      </c>
      <c r="J715">
        <v>0</v>
      </c>
      <c r="K715">
        <v>0</v>
      </c>
      <c r="L715">
        <v>0</v>
      </c>
      <c r="M715">
        <v>1</v>
      </c>
      <c r="N715">
        <v>0</v>
      </c>
      <c r="O715" t="s">
        <v>20</v>
      </c>
    </row>
    <row r="716" spans="1:15" x14ac:dyDescent="0.3">
      <c r="A716">
        <v>1357</v>
      </c>
      <c r="B716">
        <v>163810</v>
      </c>
      <c r="C716">
        <v>0</v>
      </c>
      <c r="D716">
        <v>1</v>
      </c>
      <c r="E716">
        <v>54</v>
      </c>
      <c r="F716">
        <v>0</v>
      </c>
      <c r="G716">
        <v>0</v>
      </c>
      <c r="H716">
        <v>1</v>
      </c>
      <c r="I716">
        <v>0</v>
      </c>
      <c r="J716">
        <v>0</v>
      </c>
      <c r="K716">
        <v>0</v>
      </c>
      <c r="L716">
        <v>1</v>
      </c>
      <c r="M716">
        <v>0</v>
      </c>
      <c r="N716">
        <v>0</v>
      </c>
      <c r="O716" t="s">
        <v>18</v>
      </c>
    </row>
    <row r="717" spans="1:15" x14ac:dyDescent="0.3">
      <c r="A717">
        <v>2398</v>
      </c>
      <c r="B717">
        <v>163810</v>
      </c>
      <c r="C717">
        <v>0</v>
      </c>
      <c r="D717">
        <v>1</v>
      </c>
      <c r="E717">
        <v>54</v>
      </c>
      <c r="F717">
        <v>0</v>
      </c>
      <c r="G717">
        <v>0</v>
      </c>
      <c r="H717">
        <v>1</v>
      </c>
      <c r="I717">
        <v>0</v>
      </c>
      <c r="J717">
        <v>0</v>
      </c>
      <c r="K717">
        <v>0</v>
      </c>
      <c r="L717">
        <v>1</v>
      </c>
      <c r="M717">
        <v>0</v>
      </c>
      <c r="N717">
        <v>0</v>
      </c>
      <c r="O717" t="s">
        <v>20</v>
      </c>
    </row>
    <row r="718" spans="1:15" x14ac:dyDescent="0.3">
      <c r="A718">
        <v>3194</v>
      </c>
      <c r="B718">
        <v>163777</v>
      </c>
      <c r="C718">
        <v>1</v>
      </c>
      <c r="D718">
        <v>1</v>
      </c>
      <c r="E718">
        <v>41</v>
      </c>
      <c r="F718">
        <v>0</v>
      </c>
      <c r="G718">
        <v>1</v>
      </c>
      <c r="H718">
        <v>0</v>
      </c>
      <c r="I718">
        <v>0</v>
      </c>
      <c r="J718">
        <v>0</v>
      </c>
      <c r="K718">
        <v>0</v>
      </c>
      <c r="L718">
        <v>1</v>
      </c>
      <c r="M718">
        <v>0</v>
      </c>
      <c r="N718">
        <v>0</v>
      </c>
      <c r="O718" t="s">
        <v>19</v>
      </c>
    </row>
    <row r="719" spans="1:15" x14ac:dyDescent="0.3">
      <c r="A719">
        <v>1190</v>
      </c>
      <c r="B719">
        <v>163693</v>
      </c>
      <c r="C719">
        <v>0</v>
      </c>
      <c r="D719">
        <v>1</v>
      </c>
      <c r="E719">
        <v>42</v>
      </c>
      <c r="F719">
        <v>1</v>
      </c>
      <c r="G719">
        <v>0</v>
      </c>
      <c r="H719">
        <v>0</v>
      </c>
      <c r="I719">
        <v>0</v>
      </c>
      <c r="J719">
        <v>0</v>
      </c>
      <c r="K719">
        <v>0</v>
      </c>
      <c r="L719">
        <v>1</v>
      </c>
      <c r="M719">
        <v>0</v>
      </c>
      <c r="N719">
        <v>0</v>
      </c>
      <c r="O719" t="s">
        <v>19</v>
      </c>
    </row>
    <row r="720" spans="1:15" x14ac:dyDescent="0.3">
      <c r="A720">
        <v>1964</v>
      </c>
      <c r="B720">
        <v>163693</v>
      </c>
      <c r="C720">
        <v>0</v>
      </c>
      <c r="D720">
        <v>1</v>
      </c>
      <c r="E720">
        <v>42</v>
      </c>
      <c r="F720">
        <v>1</v>
      </c>
      <c r="G720">
        <v>0</v>
      </c>
      <c r="H720">
        <v>0</v>
      </c>
      <c r="I720">
        <v>0</v>
      </c>
      <c r="J720">
        <v>0</v>
      </c>
      <c r="K720">
        <v>0</v>
      </c>
      <c r="L720">
        <v>1</v>
      </c>
      <c r="M720">
        <v>0</v>
      </c>
      <c r="N720">
        <v>0</v>
      </c>
      <c r="O720" t="s">
        <v>19</v>
      </c>
    </row>
    <row r="721" spans="1:15" x14ac:dyDescent="0.3">
      <c r="A721">
        <v>2981</v>
      </c>
      <c r="B721">
        <v>163684</v>
      </c>
      <c r="C721">
        <v>0</v>
      </c>
      <c r="D721">
        <v>1</v>
      </c>
      <c r="E721">
        <v>50</v>
      </c>
      <c r="F721">
        <v>0</v>
      </c>
      <c r="G721">
        <v>1</v>
      </c>
      <c r="H721">
        <v>0</v>
      </c>
      <c r="I721">
        <v>0</v>
      </c>
      <c r="J721">
        <v>0</v>
      </c>
      <c r="K721">
        <v>0</v>
      </c>
      <c r="L721">
        <v>1</v>
      </c>
      <c r="M721">
        <v>0</v>
      </c>
      <c r="N721">
        <v>0</v>
      </c>
      <c r="O721" t="s">
        <v>15</v>
      </c>
    </row>
    <row r="722" spans="1:15" x14ac:dyDescent="0.3">
      <c r="A722">
        <v>1730</v>
      </c>
      <c r="B722">
        <v>163564</v>
      </c>
      <c r="C722">
        <v>0</v>
      </c>
      <c r="D722">
        <v>0</v>
      </c>
      <c r="E722">
        <v>66</v>
      </c>
      <c r="F722">
        <v>0</v>
      </c>
      <c r="G722">
        <v>1</v>
      </c>
      <c r="H722">
        <v>0</v>
      </c>
      <c r="I722">
        <v>0</v>
      </c>
      <c r="J722">
        <v>0</v>
      </c>
      <c r="K722">
        <v>0</v>
      </c>
      <c r="L722">
        <v>0</v>
      </c>
      <c r="M722">
        <v>0</v>
      </c>
      <c r="N722">
        <v>0</v>
      </c>
      <c r="O722" t="s">
        <v>19</v>
      </c>
    </row>
    <row r="723" spans="1:15" x14ac:dyDescent="0.3">
      <c r="A723">
        <v>3116</v>
      </c>
      <c r="B723">
        <v>163516</v>
      </c>
      <c r="C723">
        <v>1</v>
      </c>
      <c r="D723">
        <v>1</v>
      </c>
      <c r="E723">
        <v>47</v>
      </c>
      <c r="F723">
        <v>0</v>
      </c>
      <c r="G723">
        <v>0</v>
      </c>
      <c r="H723">
        <v>0</v>
      </c>
      <c r="I723">
        <v>1</v>
      </c>
      <c r="J723">
        <v>0</v>
      </c>
      <c r="K723">
        <v>0</v>
      </c>
      <c r="L723">
        <v>0</v>
      </c>
      <c r="M723">
        <v>0</v>
      </c>
      <c r="N723">
        <v>1</v>
      </c>
      <c r="O723" t="s">
        <v>19</v>
      </c>
    </row>
    <row r="724" spans="1:15" x14ac:dyDescent="0.3">
      <c r="A724">
        <v>2773</v>
      </c>
      <c r="B724">
        <v>163404</v>
      </c>
      <c r="C724">
        <v>0</v>
      </c>
      <c r="D724">
        <v>2</v>
      </c>
      <c r="E724">
        <v>56</v>
      </c>
      <c r="F724">
        <v>0</v>
      </c>
      <c r="G724">
        <v>0</v>
      </c>
      <c r="H724">
        <v>0</v>
      </c>
      <c r="I724">
        <v>1</v>
      </c>
      <c r="J724">
        <v>0</v>
      </c>
      <c r="K724">
        <v>0</v>
      </c>
      <c r="L724">
        <v>1</v>
      </c>
      <c r="M724">
        <v>0</v>
      </c>
      <c r="N724">
        <v>0</v>
      </c>
      <c r="O724" t="s">
        <v>18</v>
      </c>
    </row>
    <row r="725" spans="1:15" x14ac:dyDescent="0.3">
      <c r="A725">
        <v>1371</v>
      </c>
      <c r="B725">
        <v>163381</v>
      </c>
      <c r="C725">
        <v>0</v>
      </c>
      <c r="D725">
        <v>1</v>
      </c>
      <c r="E725">
        <v>60</v>
      </c>
      <c r="F725">
        <v>0</v>
      </c>
      <c r="G725">
        <v>0</v>
      </c>
      <c r="H725">
        <v>0</v>
      </c>
      <c r="I725">
        <v>1</v>
      </c>
      <c r="J725">
        <v>0</v>
      </c>
      <c r="K725">
        <v>0</v>
      </c>
      <c r="L725">
        <v>1</v>
      </c>
      <c r="M725">
        <v>0</v>
      </c>
      <c r="N725">
        <v>0</v>
      </c>
      <c r="O725" t="s">
        <v>16</v>
      </c>
    </row>
    <row r="726" spans="1:15" x14ac:dyDescent="0.3">
      <c r="A726">
        <v>1623</v>
      </c>
      <c r="B726">
        <v>163381</v>
      </c>
      <c r="C726">
        <v>0</v>
      </c>
      <c r="D726">
        <v>1</v>
      </c>
      <c r="E726">
        <v>60</v>
      </c>
      <c r="F726">
        <v>0</v>
      </c>
      <c r="G726">
        <v>0</v>
      </c>
      <c r="H726">
        <v>0</v>
      </c>
      <c r="I726">
        <v>1</v>
      </c>
      <c r="J726">
        <v>0</v>
      </c>
      <c r="K726">
        <v>0</v>
      </c>
      <c r="L726">
        <v>1</v>
      </c>
      <c r="M726">
        <v>0</v>
      </c>
      <c r="N726">
        <v>0</v>
      </c>
      <c r="O726" t="s">
        <v>16</v>
      </c>
    </row>
    <row r="727" spans="1:15" x14ac:dyDescent="0.3">
      <c r="A727">
        <v>1243</v>
      </c>
      <c r="B727">
        <v>163342</v>
      </c>
      <c r="C727">
        <v>0</v>
      </c>
      <c r="D727">
        <v>1</v>
      </c>
      <c r="E727">
        <v>59</v>
      </c>
      <c r="F727">
        <v>0</v>
      </c>
      <c r="G727">
        <v>0</v>
      </c>
      <c r="H727">
        <v>0</v>
      </c>
      <c r="I727">
        <v>1</v>
      </c>
      <c r="J727">
        <v>0</v>
      </c>
      <c r="K727">
        <v>0</v>
      </c>
      <c r="L727">
        <v>0</v>
      </c>
      <c r="M727">
        <v>0</v>
      </c>
      <c r="N727">
        <v>1</v>
      </c>
      <c r="O727" t="s">
        <v>18</v>
      </c>
    </row>
    <row r="728" spans="1:15" x14ac:dyDescent="0.3">
      <c r="A728">
        <v>2725</v>
      </c>
      <c r="B728">
        <v>163342</v>
      </c>
      <c r="C728">
        <v>0</v>
      </c>
      <c r="D728">
        <v>1</v>
      </c>
      <c r="E728">
        <v>59</v>
      </c>
      <c r="F728">
        <v>0</v>
      </c>
      <c r="G728">
        <v>0</v>
      </c>
      <c r="H728">
        <v>0</v>
      </c>
      <c r="I728">
        <v>1</v>
      </c>
      <c r="J728">
        <v>0</v>
      </c>
      <c r="K728">
        <v>0</v>
      </c>
      <c r="L728">
        <v>0</v>
      </c>
      <c r="M728">
        <v>0</v>
      </c>
      <c r="N728">
        <v>1</v>
      </c>
      <c r="O728" t="s">
        <v>18</v>
      </c>
    </row>
    <row r="729" spans="1:15" x14ac:dyDescent="0.3">
      <c r="A729">
        <v>2125</v>
      </c>
      <c r="B729">
        <v>163285</v>
      </c>
      <c r="C729">
        <v>0</v>
      </c>
      <c r="D729">
        <v>0</v>
      </c>
      <c r="E729">
        <v>75</v>
      </c>
      <c r="F729">
        <v>0</v>
      </c>
      <c r="G729">
        <v>0</v>
      </c>
      <c r="H729">
        <v>0</v>
      </c>
      <c r="I729">
        <v>0</v>
      </c>
      <c r="J729">
        <v>1</v>
      </c>
      <c r="K729">
        <v>0</v>
      </c>
      <c r="L729">
        <v>1</v>
      </c>
      <c r="M729">
        <v>0</v>
      </c>
      <c r="N729">
        <v>0</v>
      </c>
      <c r="O729" t="s">
        <v>18</v>
      </c>
    </row>
    <row r="730" spans="1:15" x14ac:dyDescent="0.3">
      <c r="A730">
        <v>2641</v>
      </c>
      <c r="B730">
        <v>163246</v>
      </c>
      <c r="C730">
        <v>0</v>
      </c>
      <c r="D730">
        <v>2</v>
      </c>
      <c r="E730">
        <v>53</v>
      </c>
      <c r="F730">
        <v>0</v>
      </c>
      <c r="G730">
        <v>1</v>
      </c>
      <c r="H730">
        <v>0</v>
      </c>
      <c r="I730">
        <v>0</v>
      </c>
      <c r="J730">
        <v>0</v>
      </c>
      <c r="K730">
        <v>0</v>
      </c>
      <c r="L730">
        <v>0</v>
      </c>
      <c r="M730">
        <v>0</v>
      </c>
      <c r="N730">
        <v>1</v>
      </c>
      <c r="O730" t="s">
        <v>18</v>
      </c>
    </row>
    <row r="731" spans="1:15" x14ac:dyDescent="0.3">
      <c r="A731">
        <v>2921</v>
      </c>
      <c r="B731">
        <v>163211</v>
      </c>
      <c r="C731">
        <v>0</v>
      </c>
      <c r="D731">
        <v>0</v>
      </c>
      <c r="E731">
        <v>38</v>
      </c>
      <c r="F731">
        <v>0</v>
      </c>
      <c r="G731">
        <v>1</v>
      </c>
      <c r="H731">
        <v>0</v>
      </c>
      <c r="I731">
        <v>0</v>
      </c>
      <c r="J731">
        <v>0</v>
      </c>
      <c r="K731">
        <v>0</v>
      </c>
      <c r="L731">
        <v>1</v>
      </c>
      <c r="M731">
        <v>0</v>
      </c>
      <c r="N731">
        <v>0</v>
      </c>
      <c r="O731" t="s">
        <v>15</v>
      </c>
    </row>
    <row r="732" spans="1:15" x14ac:dyDescent="0.3">
      <c r="A732">
        <v>2788</v>
      </c>
      <c r="B732">
        <v>163207</v>
      </c>
      <c r="C732">
        <v>0</v>
      </c>
      <c r="D732">
        <v>0</v>
      </c>
      <c r="E732">
        <v>28</v>
      </c>
      <c r="F732">
        <v>0</v>
      </c>
      <c r="G732">
        <v>0</v>
      </c>
      <c r="H732">
        <v>0</v>
      </c>
      <c r="I732">
        <v>1</v>
      </c>
      <c r="J732">
        <v>0</v>
      </c>
      <c r="K732">
        <v>0</v>
      </c>
      <c r="L732">
        <v>1</v>
      </c>
      <c r="M732">
        <v>0</v>
      </c>
      <c r="N732">
        <v>0</v>
      </c>
      <c r="O732" t="s">
        <v>20</v>
      </c>
    </row>
    <row r="733" spans="1:15" x14ac:dyDescent="0.3">
      <c r="A733">
        <v>2481</v>
      </c>
      <c r="B733">
        <v>163206</v>
      </c>
      <c r="C733">
        <v>0</v>
      </c>
      <c r="D733">
        <v>0</v>
      </c>
      <c r="E733">
        <v>46</v>
      </c>
      <c r="F733">
        <v>0</v>
      </c>
      <c r="G733">
        <v>1</v>
      </c>
      <c r="H733">
        <v>0</v>
      </c>
      <c r="I733">
        <v>0</v>
      </c>
      <c r="J733">
        <v>0</v>
      </c>
      <c r="K733">
        <v>0</v>
      </c>
      <c r="L733">
        <v>0</v>
      </c>
      <c r="M733">
        <v>1</v>
      </c>
      <c r="N733">
        <v>0</v>
      </c>
      <c r="O733" t="s">
        <v>16</v>
      </c>
    </row>
    <row r="734" spans="1:15" x14ac:dyDescent="0.3">
      <c r="A734">
        <v>2784</v>
      </c>
      <c r="B734">
        <v>163159</v>
      </c>
      <c r="C734">
        <v>0</v>
      </c>
      <c r="D734">
        <v>0</v>
      </c>
      <c r="E734">
        <v>46</v>
      </c>
      <c r="F734">
        <v>0</v>
      </c>
      <c r="G734">
        <v>0</v>
      </c>
      <c r="H734">
        <v>1</v>
      </c>
      <c r="I734">
        <v>0</v>
      </c>
      <c r="J734">
        <v>0</v>
      </c>
      <c r="K734">
        <v>0</v>
      </c>
      <c r="L734">
        <v>0</v>
      </c>
      <c r="M734">
        <v>0</v>
      </c>
      <c r="N734">
        <v>1</v>
      </c>
      <c r="O734" t="s">
        <v>17</v>
      </c>
    </row>
    <row r="735" spans="1:15" x14ac:dyDescent="0.3">
      <c r="A735">
        <v>1621</v>
      </c>
      <c r="B735">
        <v>163120</v>
      </c>
      <c r="C735">
        <v>0</v>
      </c>
      <c r="D735">
        <v>1</v>
      </c>
      <c r="E735">
        <v>70</v>
      </c>
      <c r="F735">
        <v>1</v>
      </c>
      <c r="G735">
        <v>0</v>
      </c>
      <c r="H735">
        <v>0</v>
      </c>
      <c r="I735">
        <v>0</v>
      </c>
      <c r="J735">
        <v>0</v>
      </c>
      <c r="K735">
        <v>0</v>
      </c>
      <c r="L735">
        <v>0</v>
      </c>
      <c r="M735">
        <v>1</v>
      </c>
      <c r="N735">
        <v>0</v>
      </c>
      <c r="O735" t="s">
        <v>18</v>
      </c>
    </row>
    <row r="736" spans="1:15" x14ac:dyDescent="0.3">
      <c r="A736">
        <v>1012</v>
      </c>
      <c r="B736">
        <v>163033</v>
      </c>
      <c r="C736">
        <v>0</v>
      </c>
      <c r="D736">
        <v>0</v>
      </c>
      <c r="E736">
        <v>61</v>
      </c>
      <c r="F736">
        <v>1</v>
      </c>
      <c r="G736">
        <v>0</v>
      </c>
      <c r="H736">
        <v>0</v>
      </c>
      <c r="I736">
        <v>0</v>
      </c>
      <c r="J736">
        <v>0</v>
      </c>
      <c r="K736">
        <v>0</v>
      </c>
      <c r="L736">
        <v>1</v>
      </c>
      <c r="M736">
        <v>0</v>
      </c>
      <c r="N736">
        <v>0</v>
      </c>
      <c r="O736" t="s">
        <v>20</v>
      </c>
    </row>
    <row r="737" spans="1:15" x14ac:dyDescent="0.3">
      <c r="A737">
        <v>1121</v>
      </c>
      <c r="B737">
        <v>162998</v>
      </c>
      <c r="C737">
        <v>0</v>
      </c>
      <c r="D737">
        <v>1</v>
      </c>
      <c r="E737">
        <v>68</v>
      </c>
      <c r="F737">
        <v>0</v>
      </c>
      <c r="G737">
        <v>1</v>
      </c>
      <c r="H737">
        <v>0</v>
      </c>
      <c r="I737">
        <v>0</v>
      </c>
      <c r="J737">
        <v>0</v>
      </c>
      <c r="K737">
        <v>0</v>
      </c>
      <c r="L737">
        <v>1</v>
      </c>
      <c r="M737">
        <v>0</v>
      </c>
      <c r="N737">
        <v>0</v>
      </c>
      <c r="O737" t="s">
        <v>15</v>
      </c>
    </row>
    <row r="738" spans="1:15" x14ac:dyDescent="0.3">
      <c r="A738">
        <v>3129</v>
      </c>
      <c r="B738">
        <v>162994</v>
      </c>
      <c r="C738">
        <v>1</v>
      </c>
      <c r="D738">
        <v>0</v>
      </c>
      <c r="E738">
        <v>40</v>
      </c>
      <c r="F738">
        <v>0</v>
      </c>
      <c r="G738">
        <v>0</v>
      </c>
      <c r="H738">
        <v>0</v>
      </c>
      <c r="I738">
        <v>1</v>
      </c>
      <c r="J738">
        <v>0</v>
      </c>
      <c r="K738">
        <v>0</v>
      </c>
      <c r="L738">
        <v>1</v>
      </c>
      <c r="M738">
        <v>0</v>
      </c>
      <c r="N738">
        <v>0</v>
      </c>
      <c r="O738" t="s">
        <v>16</v>
      </c>
    </row>
    <row r="739" spans="1:15" x14ac:dyDescent="0.3">
      <c r="A739">
        <v>1125</v>
      </c>
      <c r="B739">
        <v>162981</v>
      </c>
      <c r="C739">
        <v>0</v>
      </c>
      <c r="D739">
        <v>0</v>
      </c>
      <c r="E739">
        <v>53</v>
      </c>
      <c r="F739">
        <v>0</v>
      </c>
      <c r="G739">
        <v>0</v>
      </c>
      <c r="H739">
        <v>0</v>
      </c>
      <c r="I739">
        <v>1</v>
      </c>
      <c r="J739">
        <v>0</v>
      </c>
      <c r="K739">
        <v>0</v>
      </c>
      <c r="L739">
        <v>0</v>
      </c>
      <c r="M739">
        <v>0</v>
      </c>
      <c r="N739">
        <v>1</v>
      </c>
      <c r="O739" t="s">
        <v>16</v>
      </c>
    </row>
    <row r="740" spans="1:15" x14ac:dyDescent="0.3">
      <c r="A740">
        <v>2237</v>
      </c>
      <c r="B740">
        <v>162972</v>
      </c>
      <c r="C740">
        <v>0</v>
      </c>
      <c r="D740">
        <v>1</v>
      </c>
      <c r="E740">
        <v>65</v>
      </c>
      <c r="F740">
        <v>0</v>
      </c>
      <c r="G740">
        <v>1</v>
      </c>
      <c r="H740">
        <v>0</v>
      </c>
      <c r="I740">
        <v>0</v>
      </c>
      <c r="J740">
        <v>0</v>
      </c>
      <c r="K740">
        <v>0</v>
      </c>
      <c r="L740">
        <v>0</v>
      </c>
      <c r="M740">
        <v>0</v>
      </c>
      <c r="N740">
        <v>0</v>
      </c>
      <c r="O740" t="s">
        <v>15</v>
      </c>
    </row>
    <row r="741" spans="1:15" x14ac:dyDescent="0.3">
      <c r="A741">
        <v>2813</v>
      </c>
      <c r="B741">
        <v>162972</v>
      </c>
      <c r="C741">
        <v>0</v>
      </c>
      <c r="D741">
        <v>1</v>
      </c>
      <c r="E741">
        <v>65</v>
      </c>
      <c r="F741">
        <v>0</v>
      </c>
      <c r="G741">
        <v>1</v>
      </c>
      <c r="H741">
        <v>0</v>
      </c>
      <c r="I741">
        <v>0</v>
      </c>
      <c r="J741">
        <v>0</v>
      </c>
      <c r="K741">
        <v>0</v>
      </c>
      <c r="L741">
        <v>0</v>
      </c>
      <c r="M741">
        <v>0</v>
      </c>
      <c r="N741">
        <v>0</v>
      </c>
      <c r="O741" t="s">
        <v>15</v>
      </c>
    </row>
    <row r="742" spans="1:15" x14ac:dyDescent="0.3">
      <c r="A742">
        <v>2735</v>
      </c>
      <c r="B742">
        <v>162905</v>
      </c>
      <c r="C742">
        <v>0</v>
      </c>
      <c r="D742">
        <v>1</v>
      </c>
      <c r="E742">
        <v>56</v>
      </c>
      <c r="F742">
        <v>0</v>
      </c>
      <c r="G742">
        <v>1</v>
      </c>
      <c r="H742">
        <v>0</v>
      </c>
      <c r="I742">
        <v>0</v>
      </c>
      <c r="J742">
        <v>0</v>
      </c>
      <c r="K742">
        <v>0</v>
      </c>
      <c r="L742">
        <v>0</v>
      </c>
      <c r="M742">
        <v>0</v>
      </c>
      <c r="N742">
        <v>0</v>
      </c>
      <c r="O742" t="s">
        <v>15</v>
      </c>
    </row>
    <row r="743" spans="1:15" x14ac:dyDescent="0.3">
      <c r="A743">
        <v>1720</v>
      </c>
      <c r="B743">
        <v>162882</v>
      </c>
      <c r="C743">
        <v>0</v>
      </c>
      <c r="D743">
        <v>1</v>
      </c>
      <c r="E743">
        <v>51</v>
      </c>
      <c r="F743">
        <v>0</v>
      </c>
      <c r="G743">
        <v>0</v>
      </c>
      <c r="H743">
        <v>0</v>
      </c>
      <c r="I743">
        <v>1</v>
      </c>
      <c r="J743">
        <v>0</v>
      </c>
      <c r="K743">
        <v>0</v>
      </c>
      <c r="L743">
        <v>1</v>
      </c>
      <c r="M743">
        <v>0</v>
      </c>
      <c r="N743">
        <v>0</v>
      </c>
      <c r="O743" t="s">
        <v>20</v>
      </c>
    </row>
    <row r="744" spans="1:15" x14ac:dyDescent="0.3">
      <c r="A744">
        <v>3214</v>
      </c>
      <c r="B744">
        <v>162868</v>
      </c>
      <c r="C744">
        <v>0</v>
      </c>
      <c r="D744">
        <v>0</v>
      </c>
      <c r="E744">
        <v>34</v>
      </c>
      <c r="F744">
        <v>0</v>
      </c>
      <c r="G744">
        <v>0</v>
      </c>
      <c r="H744">
        <v>1</v>
      </c>
      <c r="I744">
        <v>0</v>
      </c>
      <c r="J744">
        <v>0</v>
      </c>
      <c r="K744">
        <v>0</v>
      </c>
      <c r="L744">
        <v>1</v>
      </c>
      <c r="M744">
        <v>0</v>
      </c>
      <c r="N744">
        <v>0</v>
      </c>
      <c r="O744" t="s">
        <v>20</v>
      </c>
    </row>
    <row r="745" spans="1:15" x14ac:dyDescent="0.3">
      <c r="A745">
        <v>1625</v>
      </c>
      <c r="B745">
        <v>162859</v>
      </c>
      <c r="C745">
        <v>0</v>
      </c>
      <c r="D745">
        <v>1</v>
      </c>
      <c r="E745">
        <v>61</v>
      </c>
      <c r="F745">
        <v>1</v>
      </c>
      <c r="G745">
        <v>0</v>
      </c>
      <c r="H745">
        <v>0</v>
      </c>
      <c r="I745">
        <v>0</v>
      </c>
      <c r="J745">
        <v>0</v>
      </c>
      <c r="K745">
        <v>0</v>
      </c>
      <c r="L745">
        <v>0</v>
      </c>
      <c r="M745">
        <v>0</v>
      </c>
      <c r="N745">
        <v>1</v>
      </c>
      <c r="O745" t="s">
        <v>15</v>
      </c>
    </row>
    <row r="746" spans="1:15" x14ac:dyDescent="0.3">
      <c r="A746">
        <v>1771</v>
      </c>
      <c r="B746">
        <v>162847</v>
      </c>
      <c r="C746">
        <v>0</v>
      </c>
      <c r="D746">
        <v>0</v>
      </c>
      <c r="E746">
        <v>75</v>
      </c>
      <c r="F746">
        <v>0</v>
      </c>
      <c r="G746">
        <v>0</v>
      </c>
      <c r="H746">
        <v>0</v>
      </c>
      <c r="I746">
        <v>1</v>
      </c>
      <c r="J746">
        <v>0</v>
      </c>
      <c r="K746">
        <v>0</v>
      </c>
      <c r="L746">
        <v>0</v>
      </c>
      <c r="M746">
        <v>1</v>
      </c>
      <c r="N746">
        <v>0</v>
      </c>
      <c r="O746" t="s">
        <v>18</v>
      </c>
    </row>
    <row r="747" spans="1:15" x14ac:dyDescent="0.3">
      <c r="A747">
        <v>2041</v>
      </c>
      <c r="B747">
        <v>162845</v>
      </c>
      <c r="C747">
        <v>1</v>
      </c>
      <c r="D747">
        <v>1</v>
      </c>
      <c r="E747">
        <v>71</v>
      </c>
      <c r="F747">
        <v>0</v>
      </c>
      <c r="G747">
        <v>1</v>
      </c>
      <c r="H747">
        <v>0</v>
      </c>
      <c r="I747">
        <v>0</v>
      </c>
      <c r="J747">
        <v>0</v>
      </c>
      <c r="K747">
        <v>0</v>
      </c>
      <c r="L747">
        <v>0</v>
      </c>
      <c r="M747">
        <v>1</v>
      </c>
      <c r="N747">
        <v>0</v>
      </c>
      <c r="O747" t="s">
        <v>18</v>
      </c>
    </row>
    <row r="748" spans="1:15" x14ac:dyDescent="0.3">
      <c r="A748">
        <v>2322</v>
      </c>
      <c r="B748">
        <v>162845</v>
      </c>
      <c r="C748">
        <v>1</v>
      </c>
      <c r="D748">
        <v>1</v>
      </c>
      <c r="E748">
        <v>71</v>
      </c>
      <c r="F748">
        <v>0</v>
      </c>
      <c r="G748">
        <v>1</v>
      </c>
      <c r="H748">
        <v>0</v>
      </c>
      <c r="I748">
        <v>0</v>
      </c>
      <c r="J748">
        <v>0</v>
      </c>
      <c r="K748">
        <v>0</v>
      </c>
      <c r="L748">
        <v>0</v>
      </c>
      <c r="M748">
        <v>1</v>
      </c>
      <c r="N748">
        <v>0</v>
      </c>
      <c r="O748" t="s">
        <v>17</v>
      </c>
    </row>
    <row r="749" spans="1:15" x14ac:dyDescent="0.3">
      <c r="A749">
        <v>1896</v>
      </c>
      <c r="B749">
        <v>162820</v>
      </c>
      <c r="C749">
        <v>0</v>
      </c>
      <c r="D749">
        <v>0</v>
      </c>
      <c r="E749">
        <v>66</v>
      </c>
      <c r="F749">
        <v>0</v>
      </c>
      <c r="G749">
        <v>1</v>
      </c>
      <c r="H749">
        <v>0</v>
      </c>
      <c r="I749">
        <v>0</v>
      </c>
      <c r="J749">
        <v>0</v>
      </c>
      <c r="K749">
        <v>0</v>
      </c>
      <c r="L749">
        <v>1</v>
      </c>
      <c r="M749">
        <v>0</v>
      </c>
      <c r="N749">
        <v>0</v>
      </c>
      <c r="O749" t="s">
        <v>17</v>
      </c>
    </row>
    <row r="750" spans="1:15" x14ac:dyDescent="0.3">
      <c r="A750">
        <v>2880</v>
      </c>
      <c r="B750">
        <v>162820</v>
      </c>
      <c r="C750">
        <v>0</v>
      </c>
      <c r="D750">
        <v>0</v>
      </c>
      <c r="E750">
        <v>66</v>
      </c>
      <c r="F750">
        <v>0</v>
      </c>
      <c r="G750">
        <v>1</v>
      </c>
      <c r="H750">
        <v>0</v>
      </c>
      <c r="I750">
        <v>0</v>
      </c>
      <c r="J750">
        <v>0</v>
      </c>
      <c r="K750">
        <v>0</v>
      </c>
      <c r="L750">
        <v>1</v>
      </c>
      <c r="M750">
        <v>0</v>
      </c>
      <c r="N750">
        <v>0</v>
      </c>
      <c r="O750" t="s">
        <v>17</v>
      </c>
    </row>
    <row r="751" spans="1:15" x14ac:dyDescent="0.3">
      <c r="A751">
        <v>1585</v>
      </c>
      <c r="B751">
        <v>162807</v>
      </c>
      <c r="C751">
        <v>0</v>
      </c>
      <c r="D751">
        <v>1</v>
      </c>
      <c r="E751">
        <v>60</v>
      </c>
      <c r="F751">
        <v>0</v>
      </c>
      <c r="G751">
        <v>0</v>
      </c>
      <c r="H751">
        <v>0</v>
      </c>
      <c r="I751">
        <v>1</v>
      </c>
      <c r="J751">
        <v>0</v>
      </c>
      <c r="K751">
        <v>0</v>
      </c>
      <c r="L751">
        <v>1</v>
      </c>
      <c r="M751">
        <v>0</v>
      </c>
      <c r="N751">
        <v>0</v>
      </c>
      <c r="O751" t="s">
        <v>18</v>
      </c>
    </row>
    <row r="752" spans="1:15" x14ac:dyDescent="0.3">
      <c r="A752">
        <v>2457</v>
      </c>
      <c r="B752">
        <v>162807</v>
      </c>
      <c r="C752">
        <v>0</v>
      </c>
      <c r="D752">
        <v>1</v>
      </c>
      <c r="E752">
        <v>60</v>
      </c>
      <c r="F752">
        <v>0</v>
      </c>
      <c r="G752">
        <v>0</v>
      </c>
      <c r="H752">
        <v>0</v>
      </c>
      <c r="I752">
        <v>1</v>
      </c>
      <c r="J752">
        <v>0</v>
      </c>
      <c r="K752">
        <v>0</v>
      </c>
      <c r="L752">
        <v>1</v>
      </c>
      <c r="M752">
        <v>0</v>
      </c>
      <c r="N752">
        <v>0</v>
      </c>
      <c r="O752" t="s">
        <v>16</v>
      </c>
    </row>
    <row r="753" spans="1:15" x14ac:dyDescent="0.3">
      <c r="A753">
        <v>2858</v>
      </c>
      <c r="B753">
        <v>162772</v>
      </c>
      <c r="C753">
        <v>0</v>
      </c>
      <c r="D753">
        <v>1</v>
      </c>
      <c r="E753">
        <v>51</v>
      </c>
      <c r="F753">
        <v>0</v>
      </c>
      <c r="G753">
        <v>0</v>
      </c>
      <c r="H753">
        <v>1</v>
      </c>
      <c r="I753">
        <v>0</v>
      </c>
      <c r="J753">
        <v>0</v>
      </c>
      <c r="K753">
        <v>0</v>
      </c>
      <c r="L753">
        <v>0</v>
      </c>
      <c r="M753">
        <v>1</v>
      </c>
      <c r="N753">
        <v>0</v>
      </c>
      <c r="O753" t="s">
        <v>19</v>
      </c>
    </row>
    <row r="754" spans="1:15" x14ac:dyDescent="0.3">
      <c r="A754">
        <v>1222</v>
      </c>
      <c r="B754">
        <v>162745</v>
      </c>
      <c r="C754">
        <v>0</v>
      </c>
      <c r="D754">
        <v>1</v>
      </c>
      <c r="E754">
        <v>55</v>
      </c>
      <c r="F754">
        <v>0</v>
      </c>
      <c r="G754">
        <v>1</v>
      </c>
      <c r="H754">
        <v>0</v>
      </c>
      <c r="I754">
        <v>0</v>
      </c>
      <c r="J754">
        <v>0</v>
      </c>
      <c r="K754">
        <v>0</v>
      </c>
      <c r="L754">
        <v>0</v>
      </c>
      <c r="M754">
        <v>0</v>
      </c>
      <c r="N754">
        <v>1</v>
      </c>
      <c r="O754" t="s">
        <v>20</v>
      </c>
    </row>
    <row r="755" spans="1:15" x14ac:dyDescent="0.3">
      <c r="A755">
        <v>2146</v>
      </c>
      <c r="B755">
        <v>162710</v>
      </c>
      <c r="C755">
        <v>0</v>
      </c>
      <c r="D755">
        <v>1</v>
      </c>
      <c r="E755">
        <v>48</v>
      </c>
      <c r="F755">
        <v>0</v>
      </c>
      <c r="G755">
        <v>1</v>
      </c>
      <c r="H755">
        <v>0</v>
      </c>
      <c r="I755">
        <v>0</v>
      </c>
      <c r="J755">
        <v>0</v>
      </c>
      <c r="K755">
        <v>0</v>
      </c>
      <c r="L755">
        <v>1</v>
      </c>
      <c r="M755">
        <v>0</v>
      </c>
      <c r="N755">
        <v>0</v>
      </c>
      <c r="O755" t="s">
        <v>20</v>
      </c>
    </row>
    <row r="756" spans="1:15" x14ac:dyDescent="0.3">
      <c r="A756">
        <v>2904</v>
      </c>
      <c r="B756">
        <v>162694</v>
      </c>
      <c r="C756">
        <v>1</v>
      </c>
      <c r="D756">
        <v>1</v>
      </c>
      <c r="E756">
        <v>55</v>
      </c>
      <c r="F756">
        <v>0</v>
      </c>
      <c r="G756">
        <v>1</v>
      </c>
      <c r="H756">
        <v>0</v>
      </c>
      <c r="I756">
        <v>0</v>
      </c>
      <c r="J756">
        <v>0</v>
      </c>
      <c r="K756">
        <v>0</v>
      </c>
      <c r="L756">
        <v>0</v>
      </c>
      <c r="M756">
        <v>1</v>
      </c>
      <c r="N756">
        <v>0</v>
      </c>
      <c r="O756" t="s">
        <v>17</v>
      </c>
    </row>
    <row r="757" spans="1:15" x14ac:dyDescent="0.3">
      <c r="A757">
        <v>2632</v>
      </c>
      <c r="B757">
        <v>162670</v>
      </c>
      <c r="C757">
        <v>0</v>
      </c>
      <c r="D757">
        <v>1</v>
      </c>
      <c r="E757">
        <v>66</v>
      </c>
      <c r="F757">
        <v>0</v>
      </c>
      <c r="G757">
        <v>1</v>
      </c>
      <c r="H757">
        <v>0</v>
      </c>
      <c r="I757">
        <v>0</v>
      </c>
      <c r="J757">
        <v>0</v>
      </c>
      <c r="K757">
        <v>0</v>
      </c>
      <c r="L757">
        <v>0</v>
      </c>
      <c r="M757">
        <v>0</v>
      </c>
      <c r="N757">
        <v>1</v>
      </c>
      <c r="O757" t="s">
        <v>20</v>
      </c>
    </row>
    <row r="758" spans="1:15" x14ac:dyDescent="0.3">
      <c r="A758">
        <v>3106</v>
      </c>
      <c r="B758">
        <v>162637</v>
      </c>
      <c r="C758">
        <v>0</v>
      </c>
      <c r="D758">
        <v>1</v>
      </c>
      <c r="E758">
        <v>66</v>
      </c>
      <c r="F758">
        <v>1</v>
      </c>
      <c r="G758">
        <v>0</v>
      </c>
      <c r="H758">
        <v>0</v>
      </c>
      <c r="I758">
        <v>0</v>
      </c>
      <c r="J758">
        <v>0</v>
      </c>
      <c r="K758">
        <v>0</v>
      </c>
      <c r="L758">
        <v>0</v>
      </c>
      <c r="M758">
        <v>1</v>
      </c>
      <c r="N758">
        <v>0</v>
      </c>
      <c r="O758" t="s">
        <v>20</v>
      </c>
    </row>
    <row r="759" spans="1:15" x14ac:dyDescent="0.3">
      <c r="A759">
        <v>2795</v>
      </c>
      <c r="B759">
        <v>162568</v>
      </c>
      <c r="C759">
        <v>0</v>
      </c>
      <c r="D759">
        <v>1</v>
      </c>
      <c r="E759">
        <v>58</v>
      </c>
      <c r="F759">
        <v>0</v>
      </c>
      <c r="G759">
        <v>0</v>
      </c>
      <c r="H759">
        <v>0</v>
      </c>
      <c r="I759">
        <v>1</v>
      </c>
      <c r="J759">
        <v>0</v>
      </c>
      <c r="K759">
        <v>0</v>
      </c>
      <c r="L759">
        <v>1</v>
      </c>
      <c r="M759">
        <v>0</v>
      </c>
      <c r="N759">
        <v>0</v>
      </c>
      <c r="O759" t="s">
        <v>15</v>
      </c>
    </row>
    <row r="760" spans="1:15" x14ac:dyDescent="0.3">
      <c r="A760">
        <v>1155</v>
      </c>
      <c r="B760">
        <v>162551</v>
      </c>
      <c r="C760">
        <v>0</v>
      </c>
      <c r="D760">
        <v>0</v>
      </c>
      <c r="E760">
        <v>67</v>
      </c>
      <c r="F760">
        <v>1</v>
      </c>
      <c r="G760">
        <v>0</v>
      </c>
      <c r="H760">
        <v>0</v>
      </c>
      <c r="I760">
        <v>0</v>
      </c>
      <c r="J760">
        <v>0</v>
      </c>
      <c r="K760">
        <v>0</v>
      </c>
      <c r="L760">
        <v>1</v>
      </c>
      <c r="M760">
        <v>0</v>
      </c>
      <c r="N760">
        <v>0</v>
      </c>
      <c r="O760" t="s">
        <v>16</v>
      </c>
    </row>
    <row r="761" spans="1:15" x14ac:dyDescent="0.3">
      <c r="A761">
        <v>2771</v>
      </c>
      <c r="B761">
        <v>162535</v>
      </c>
      <c r="C761">
        <v>0</v>
      </c>
      <c r="D761">
        <v>1</v>
      </c>
      <c r="E761">
        <v>65</v>
      </c>
      <c r="F761">
        <v>0</v>
      </c>
      <c r="G761">
        <v>0</v>
      </c>
      <c r="H761">
        <v>1</v>
      </c>
      <c r="I761">
        <v>0</v>
      </c>
      <c r="J761">
        <v>0</v>
      </c>
      <c r="K761">
        <v>0</v>
      </c>
      <c r="L761">
        <v>1</v>
      </c>
      <c r="M761">
        <v>0</v>
      </c>
      <c r="N761">
        <v>0</v>
      </c>
      <c r="O761" t="s">
        <v>15</v>
      </c>
    </row>
    <row r="762" spans="1:15" x14ac:dyDescent="0.3">
      <c r="A762">
        <v>1006</v>
      </c>
      <c r="B762">
        <v>162513</v>
      </c>
      <c r="C762">
        <v>0</v>
      </c>
      <c r="D762">
        <v>1</v>
      </c>
      <c r="E762">
        <v>53</v>
      </c>
      <c r="F762">
        <v>0</v>
      </c>
      <c r="G762">
        <v>0</v>
      </c>
      <c r="H762">
        <v>0</v>
      </c>
      <c r="I762">
        <v>1</v>
      </c>
      <c r="J762">
        <v>0</v>
      </c>
      <c r="K762">
        <v>0</v>
      </c>
      <c r="L762">
        <v>0</v>
      </c>
      <c r="M762">
        <v>1</v>
      </c>
      <c r="N762">
        <v>0</v>
      </c>
      <c r="O762" t="s">
        <v>20</v>
      </c>
    </row>
    <row r="763" spans="1:15" x14ac:dyDescent="0.3">
      <c r="A763">
        <v>1459</v>
      </c>
      <c r="B763">
        <v>162503</v>
      </c>
      <c r="C763">
        <v>0</v>
      </c>
      <c r="D763">
        <v>1</v>
      </c>
      <c r="E763">
        <v>64</v>
      </c>
      <c r="F763">
        <v>0</v>
      </c>
      <c r="G763">
        <v>1</v>
      </c>
      <c r="H763">
        <v>0</v>
      </c>
      <c r="I763">
        <v>0</v>
      </c>
      <c r="J763">
        <v>0</v>
      </c>
      <c r="K763">
        <v>0</v>
      </c>
      <c r="L763">
        <v>1</v>
      </c>
      <c r="M763">
        <v>0</v>
      </c>
      <c r="N763">
        <v>0</v>
      </c>
      <c r="O763" t="s">
        <v>18</v>
      </c>
    </row>
    <row r="764" spans="1:15" x14ac:dyDescent="0.3">
      <c r="A764">
        <v>1375</v>
      </c>
      <c r="B764">
        <v>162499</v>
      </c>
      <c r="C764">
        <v>1</v>
      </c>
      <c r="D764">
        <v>0</v>
      </c>
      <c r="E764">
        <v>41</v>
      </c>
      <c r="F764">
        <v>0</v>
      </c>
      <c r="G764">
        <v>0</v>
      </c>
      <c r="H764">
        <v>0</v>
      </c>
      <c r="I764">
        <v>1</v>
      </c>
      <c r="J764">
        <v>0</v>
      </c>
      <c r="K764">
        <v>0</v>
      </c>
      <c r="L764">
        <v>0</v>
      </c>
      <c r="M764">
        <v>1</v>
      </c>
      <c r="N764">
        <v>0</v>
      </c>
      <c r="O764" t="s">
        <v>18</v>
      </c>
    </row>
    <row r="765" spans="1:15" x14ac:dyDescent="0.3">
      <c r="A765">
        <v>1547</v>
      </c>
      <c r="B765">
        <v>162466</v>
      </c>
      <c r="C765">
        <v>0</v>
      </c>
      <c r="D765">
        <v>1</v>
      </c>
      <c r="E765">
        <v>50</v>
      </c>
      <c r="F765">
        <v>0</v>
      </c>
      <c r="G765">
        <v>1</v>
      </c>
      <c r="H765">
        <v>0</v>
      </c>
      <c r="I765">
        <v>0</v>
      </c>
      <c r="J765">
        <v>0</v>
      </c>
      <c r="K765">
        <v>0</v>
      </c>
      <c r="L765">
        <v>0</v>
      </c>
      <c r="M765">
        <v>0</v>
      </c>
      <c r="N765">
        <v>0</v>
      </c>
      <c r="O765" t="s">
        <v>15</v>
      </c>
    </row>
    <row r="766" spans="1:15" x14ac:dyDescent="0.3">
      <c r="A766">
        <v>1615</v>
      </c>
      <c r="B766">
        <v>162466</v>
      </c>
      <c r="C766">
        <v>0</v>
      </c>
      <c r="D766">
        <v>1</v>
      </c>
      <c r="E766">
        <v>50</v>
      </c>
      <c r="F766">
        <v>0</v>
      </c>
      <c r="G766">
        <v>1</v>
      </c>
      <c r="H766">
        <v>0</v>
      </c>
      <c r="I766">
        <v>0</v>
      </c>
      <c r="J766">
        <v>0</v>
      </c>
      <c r="K766">
        <v>0</v>
      </c>
      <c r="L766">
        <v>0</v>
      </c>
      <c r="M766">
        <v>0</v>
      </c>
      <c r="N766">
        <v>0</v>
      </c>
      <c r="O766" t="s">
        <v>18</v>
      </c>
    </row>
    <row r="767" spans="1:15" x14ac:dyDescent="0.3">
      <c r="A767">
        <v>1852</v>
      </c>
      <c r="B767">
        <v>162450</v>
      </c>
      <c r="C767">
        <v>0</v>
      </c>
      <c r="D767">
        <v>1</v>
      </c>
      <c r="E767">
        <v>61</v>
      </c>
      <c r="F767">
        <v>0</v>
      </c>
      <c r="G767">
        <v>0</v>
      </c>
      <c r="H767">
        <v>1</v>
      </c>
      <c r="I767">
        <v>0</v>
      </c>
      <c r="J767">
        <v>0</v>
      </c>
      <c r="K767">
        <v>0</v>
      </c>
      <c r="L767">
        <v>1</v>
      </c>
      <c r="M767">
        <v>0</v>
      </c>
      <c r="N767">
        <v>0</v>
      </c>
      <c r="O767" t="s">
        <v>20</v>
      </c>
    </row>
    <row r="768" spans="1:15" x14ac:dyDescent="0.3">
      <c r="A768">
        <v>2670</v>
      </c>
      <c r="B768">
        <v>162335</v>
      </c>
      <c r="C768">
        <v>0</v>
      </c>
      <c r="D768">
        <v>1</v>
      </c>
      <c r="E768">
        <v>68</v>
      </c>
      <c r="F768">
        <v>1</v>
      </c>
      <c r="G768">
        <v>0</v>
      </c>
      <c r="H768">
        <v>0</v>
      </c>
      <c r="I768">
        <v>0</v>
      </c>
      <c r="J768">
        <v>0</v>
      </c>
      <c r="K768">
        <v>0</v>
      </c>
      <c r="L768">
        <v>1</v>
      </c>
      <c r="M768">
        <v>0</v>
      </c>
      <c r="N768">
        <v>0</v>
      </c>
      <c r="O768" t="s">
        <v>17</v>
      </c>
    </row>
    <row r="769" spans="1:15" x14ac:dyDescent="0.3">
      <c r="A769">
        <v>2174</v>
      </c>
      <c r="B769">
        <v>162307</v>
      </c>
      <c r="C769">
        <v>0</v>
      </c>
      <c r="D769">
        <v>1</v>
      </c>
      <c r="E769">
        <v>68</v>
      </c>
      <c r="F769">
        <v>0</v>
      </c>
      <c r="G769">
        <v>0</v>
      </c>
      <c r="H769">
        <v>1</v>
      </c>
      <c r="I769">
        <v>0</v>
      </c>
      <c r="J769">
        <v>0</v>
      </c>
      <c r="K769">
        <v>0</v>
      </c>
      <c r="L769">
        <v>1</v>
      </c>
      <c r="M769">
        <v>0</v>
      </c>
      <c r="N769">
        <v>0</v>
      </c>
      <c r="O769" t="s">
        <v>19</v>
      </c>
    </row>
    <row r="770" spans="1:15" x14ac:dyDescent="0.3">
      <c r="A770">
        <v>1737</v>
      </c>
      <c r="B770">
        <v>162220</v>
      </c>
      <c r="C770">
        <v>0</v>
      </c>
      <c r="D770">
        <v>1</v>
      </c>
      <c r="E770">
        <v>48</v>
      </c>
      <c r="F770">
        <v>0</v>
      </c>
      <c r="G770">
        <v>0</v>
      </c>
      <c r="H770">
        <v>0</v>
      </c>
      <c r="I770">
        <v>1</v>
      </c>
      <c r="J770">
        <v>0</v>
      </c>
      <c r="K770">
        <v>0</v>
      </c>
      <c r="L770">
        <v>0</v>
      </c>
      <c r="M770">
        <v>0</v>
      </c>
      <c r="N770">
        <v>1</v>
      </c>
      <c r="O770" t="s">
        <v>16</v>
      </c>
    </row>
    <row r="771" spans="1:15" x14ac:dyDescent="0.3">
      <c r="A771">
        <v>1320</v>
      </c>
      <c r="B771">
        <v>162204</v>
      </c>
      <c r="C771">
        <v>0</v>
      </c>
      <c r="D771">
        <v>2</v>
      </c>
      <c r="E771">
        <v>60</v>
      </c>
      <c r="F771">
        <v>1</v>
      </c>
      <c r="G771">
        <v>0</v>
      </c>
      <c r="H771">
        <v>0</v>
      </c>
      <c r="I771">
        <v>0</v>
      </c>
      <c r="J771">
        <v>0</v>
      </c>
      <c r="K771">
        <v>0</v>
      </c>
      <c r="L771">
        <v>1</v>
      </c>
      <c r="M771">
        <v>0</v>
      </c>
      <c r="N771">
        <v>0</v>
      </c>
      <c r="O771" t="s">
        <v>17</v>
      </c>
    </row>
    <row r="772" spans="1:15" x14ac:dyDescent="0.3">
      <c r="A772">
        <v>1310</v>
      </c>
      <c r="B772">
        <v>162187</v>
      </c>
      <c r="C772">
        <v>0</v>
      </c>
      <c r="D772">
        <v>0</v>
      </c>
      <c r="E772">
        <v>63</v>
      </c>
      <c r="F772">
        <v>0</v>
      </c>
      <c r="G772">
        <v>1</v>
      </c>
      <c r="H772">
        <v>0</v>
      </c>
      <c r="I772">
        <v>0</v>
      </c>
      <c r="J772">
        <v>0</v>
      </c>
      <c r="K772">
        <v>0</v>
      </c>
      <c r="L772">
        <v>1</v>
      </c>
      <c r="M772">
        <v>0</v>
      </c>
      <c r="N772">
        <v>0</v>
      </c>
      <c r="O772" t="s">
        <v>19</v>
      </c>
    </row>
    <row r="773" spans="1:15" x14ac:dyDescent="0.3">
      <c r="A773">
        <v>1345</v>
      </c>
      <c r="B773">
        <v>162187</v>
      </c>
      <c r="C773">
        <v>0</v>
      </c>
      <c r="D773">
        <v>1</v>
      </c>
      <c r="E773">
        <v>51</v>
      </c>
      <c r="F773">
        <v>0</v>
      </c>
      <c r="G773">
        <v>0</v>
      </c>
      <c r="H773">
        <v>0</v>
      </c>
      <c r="I773">
        <v>0</v>
      </c>
      <c r="J773">
        <v>1</v>
      </c>
      <c r="K773">
        <v>0</v>
      </c>
      <c r="L773">
        <v>0</v>
      </c>
      <c r="M773">
        <v>0</v>
      </c>
      <c r="N773">
        <v>1</v>
      </c>
      <c r="O773" t="s">
        <v>18</v>
      </c>
    </row>
    <row r="774" spans="1:15" x14ac:dyDescent="0.3">
      <c r="A774">
        <v>2337</v>
      </c>
      <c r="B774">
        <v>162159</v>
      </c>
      <c r="C774">
        <v>0</v>
      </c>
      <c r="D774">
        <v>0</v>
      </c>
      <c r="E774">
        <v>74</v>
      </c>
      <c r="F774">
        <v>0</v>
      </c>
      <c r="G774">
        <v>0</v>
      </c>
      <c r="H774">
        <v>1</v>
      </c>
      <c r="I774">
        <v>0</v>
      </c>
      <c r="J774">
        <v>0</v>
      </c>
      <c r="K774">
        <v>0</v>
      </c>
      <c r="L774">
        <v>0</v>
      </c>
      <c r="M774">
        <v>0</v>
      </c>
      <c r="N774">
        <v>1</v>
      </c>
      <c r="O774" t="s">
        <v>16</v>
      </c>
    </row>
    <row r="775" spans="1:15" x14ac:dyDescent="0.3">
      <c r="A775">
        <v>2328</v>
      </c>
      <c r="B775">
        <v>162061</v>
      </c>
      <c r="C775">
        <v>0</v>
      </c>
      <c r="D775">
        <v>1</v>
      </c>
      <c r="E775">
        <v>44</v>
      </c>
      <c r="F775">
        <v>0</v>
      </c>
      <c r="G775">
        <v>0</v>
      </c>
      <c r="H775">
        <v>0</v>
      </c>
      <c r="I775">
        <v>1</v>
      </c>
      <c r="J775">
        <v>0</v>
      </c>
      <c r="K775">
        <v>0</v>
      </c>
      <c r="L775">
        <v>1</v>
      </c>
      <c r="M775">
        <v>0</v>
      </c>
      <c r="N775">
        <v>0</v>
      </c>
      <c r="O775" t="s">
        <v>17</v>
      </c>
    </row>
    <row r="776" spans="1:15" x14ac:dyDescent="0.3">
      <c r="A776">
        <v>1750</v>
      </c>
      <c r="B776">
        <v>162058</v>
      </c>
      <c r="C776">
        <v>0</v>
      </c>
      <c r="D776">
        <v>1</v>
      </c>
      <c r="E776">
        <v>64</v>
      </c>
      <c r="F776">
        <v>0</v>
      </c>
      <c r="G776">
        <v>1</v>
      </c>
      <c r="H776">
        <v>0</v>
      </c>
      <c r="I776">
        <v>0</v>
      </c>
      <c r="J776">
        <v>0</v>
      </c>
      <c r="K776">
        <v>0</v>
      </c>
      <c r="L776">
        <v>0</v>
      </c>
      <c r="M776">
        <v>1</v>
      </c>
      <c r="N776">
        <v>0</v>
      </c>
      <c r="O776" t="s">
        <v>20</v>
      </c>
    </row>
    <row r="777" spans="1:15" x14ac:dyDescent="0.3">
      <c r="A777">
        <v>1462</v>
      </c>
      <c r="B777">
        <v>162010</v>
      </c>
      <c r="C777">
        <v>0</v>
      </c>
      <c r="D777">
        <v>1</v>
      </c>
      <c r="E777">
        <v>48</v>
      </c>
      <c r="F777">
        <v>0</v>
      </c>
      <c r="G777">
        <v>1</v>
      </c>
      <c r="H777">
        <v>0</v>
      </c>
      <c r="I777">
        <v>0</v>
      </c>
      <c r="J777">
        <v>0</v>
      </c>
      <c r="K777">
        <v>0</v>
      </c>
      <c r="L777">
        <v>0</v>
      </c>
      <c r="M777">
        <v>0</v>
      </c>
      <c r="N777">
        <v>1</v>
      </c>
      <c r="O777" t="s">
        <v>20</v>
      </c>
    </row>
    <row r="778" spans="1:15" x14ac:dyDescent="0.3">
      <c r="A778">
        <v>2168</v>
      </c>
      <c r="B778">
        <v>162000</v>
      </c>
      <c r="C778">
        <v>0</v>
      </c>
      <c r="D778">
        <v>1</v>
      </c>
      <c r="E778">
        <v>68</v>
      </c>
      <c r="F778">
        <v>0</v>
      </c>
      <c r="G778">
        <v>0</v>
      </c>
      <c r="H778">
        <v>1</v>
      </c>
      <c r="I778">
        <v>0</v>
      </c>
      <c r="J778">
        <v>0</v>
      </c>
      <c r="K778">
        <v>0</v>
      </c>
      <c r="L778">
        <v>0</v>
      </c>
      <c r="M778">
        <v>0</v>
      </c>
      <c r="N778">
        <v>1</v>
      </c>
      <c r="O778" t="s">
        <v>19</v>
      </c>
    </row>
    <row r="779" spans="1:15" x14ac:dyDescent="0.3">
      <c r="A779">
        <v>1559</v>
      </c>
      <c r="B779">
        <v>161996</v>
      </c>
      <c r="C779">
        <v>0</v>
      </c>
      <c r="D779">
        <v>1</v>
      </c>
      <c r="E779">
        <v>43</v>
      </c>
      <c r="F779">
        <v>0</v>
      </c>
      <c r="G779">
        <v>1</v>
      </c>
      <c r="H779">
        <v>0</v>
      </c>
      <c r="I779">
        <v>0</v>
      </c>
      <c r="J779">
        <v>0</v>
      </c>
      <c r="K779">
        <v>0</v>
      </c>
      <c r="L779">
        <v>0</v>
      </c>
      <c r="M779">
        <v>0</v>
      </c>
      <c r="N779">
        <v>1</v>
      </c>
      <c r="O779" t="s">
        <v>15</v>
      </c>
    </row>
    <row r="780" spans="1:15" x14ac:dyDescent="0.3">
      <c r="A780">
        <v>1676</v>
      </c>
      <c r="B780">
        <v>161923</v>
      </c>
      <c r="C780">
        <v>0</v>
      </c>
      <c r="D780">
        <v>2</v>
      </c>
      <c r="E780">
        <v>59</v>
      </c>
      <c r="F780">
        <v>0</v>
      </c>
      <c r="G780">
        <v>1</v>
      </c>
      <c r="H780">
        <v>0</v>
      </c>
      <c r="I780">
        <v>0</v>
      </c>
      <c r="J780">
        <v>0</v>
      </c>
      <c r="K780">
        <v>0</v>
      </c>
      <c r="L780">
        <v>0</v>
      </c>
      <c r="M780">
        <v>1</v>
      </c>
      <c r="N780">
        <v>0</v>
      </c>
      <c r="O780" t="s">
        <v>19</v>
      </c>
    </row>
    <row r="781" spans="1:15" x14ac:dyDescent="0.3">
      <c r="A781">
        <v>2905</v>
      </c>
      <c r="B781">
        <v>161917</v>
      </c>
      <c r="C781">
        <v>1</v>
      </c>
      <c r="D781">
        <v>1</v>
      </c>
      <c r="E781">
        <v>46</v>
      </c>
      <c r="F781">
        <v>0</v>
      </c>
      <c r="G781">
        <v>1</v>
      </c>
      <c r="H781">
        <v>0</v>
      </c>
      <c r="I781">
        <v>0</v>
      </c>
      <c r="J781">
        <v>0</v>
      </c>
      <c r="K781">
        <v>0</v>
      </c>
      <c r="L781">
        <v>0</v>
      </c>
      <c r="M781">
        <v>0</v>
      </c>
      <c r="N781">
        <v>1</v>
      </c>
      <c r="O781" t="s">
        <v>18</v>
      </c>
    </row>
    <row r="782" spans="1:15" x14ac:dyDescent="0.3">
      <c r="A782">
        <v>1259</v>
      </c>
      <c r="B782">
        <v>161905</v>
      </c>
      <c r="C782">
        <v>0</v>
      </c>
      <c r="D782">
        <v>1</v>
      </c>
      <c r="E782">
        <v>45</v>
      </c>
      <c r="F782">
        <v>0</v>
      </c>
      <c r="G782">
        <v>0</v>
      </c>
      <c r="H782">
        <v>0</v>
      </c>
      <c r="I782">
        <v>1</v>
      </c>
      <c r="J782">
        <v>0</v>
      </c>
      <c r="K782">
        <v>0</v>
      </c>
      <c r="L782">
        <v>0</v>
      </c>
      <c r="M782">
        <v>0</v>
      </c>
      <c r="N782">
        <v>1</v>
      </c>
      <c r="O782" t="s">
        <v>15</v>
      </c>
    </row>
    <row r="783" spans="1:15" x14ac:dyDescent="0.3">
      <c r="A783">
        <v>1781</v>
      </c>
      <c r="B783">
        <v>161872</v>
      </c>
      <c r="C783">
        <v>0</v>
      </c>
      <c r="D783">
        <v>1</v>
      </c>
      <c r="E783">
        <v>50</v>
      </c>
      <c r="F783">
        <v>0</v>
      </c>
      <c r="G783">
        <v>1</v>
      </c>
      <c r="H783">
        <v>0</v>
      </c>
      <c r="I783">
        <v>0</v>
      </c>
      <c r="J783">
        <v>0</v>
      </c>
      <c r="K783">
        <v>0</v>
      </c>
      <c r="L783">
        <v>0</v>
      </c>
      <c r="M783">
        <v>1</v>
      </c>
      <c r="N783">
        <v>0</v>
      </c>
      <c r="O783" t="s">
        <v>15</v>
      </c>
    </row>
    <row r="784" spans="1:15" x14ac:dyDescent="0.3">
      <c r="A784">
        <v>1512</v>
      </c>
      <c r="B784">
        <v>161839</v>
      </c>
      <c r="C784">
        <v>0</v>
      </c>
      <c r="D784">
        <v>0</v>
      </c>
      <c r="E784">
        <v>56</v>
      </c>
      <c r="F784">
        <v>0</v>
      </c>
      <c r="G784">
        <v>0</v>
      </c>
      <c r="H784">
        <v>1</v>
      </c>
      <c r="I784">
        <v>0</v>
      </c>
      <c r="J784">
        <v>0</v>
      </c>
      <c r="K784">
        <v>0</v>
      </c>
      <c r="L784">
        <v>1</v>
      </c>
      <c r="M784">
        <v>0</v>
      </c>
      <c r="N784">
        <v>0</v>
      </c>
      <c r="O784" t="s">
        <v>17</v>
      </c>
    </row>
    <row r="785" spans="1:15" x14ac:dyDescent="0.3">
      <c r="A785">
        <v>2076</v>
      </c>
      <c r="B785">
        <v>161825</v>
      </c>
      <c r="C785">
        <v>0</v>
      </c>
      <c r="D785">
        <v>1</v>
      </c>
      <c r="E785">
        <v>41</v>
      </c>
      <c r="F785">
        <v>0</v>
      </c>
      <c r="G785">
        <v>0</v>
      </c>
      <c r="H785">
        <v>1</v>
      </c>
      <c r="I785">
        <v>0</v>
      </c>
      <c r="J785">
        <v>0</v>
      </c>
      <c r="K785">
        <v>0</v>
      </c>
      <c r="L785">
        <v>1</v>
      </c>
      <c r="M785">
        <v>0</v>
      </c>
      <c r="N785">
        <v>0</v>
      </c>
      <c r="O785" t="s">
        <v>17</v>
      </c>
    </row>
    <row r="786" spans="1:15" x14ac:dyDescent="0.3">
      <c r="A786">
        <v>2837</v>
      </c>
      <c r="B786">
        <v>161825</v>
      </c>
      <c r="C786">
        <v>0</v>
      </c>
      <c r="D786">
        <v>1</v>
      </c>
      <c r="E786">
        <v>41</v>
      </c>
      <c r="F786">
        <v>0</v>
      </c>
      <c r="G786">
        <v>0</v>
      </c>
      <c r="H786">
        <v>1</v>
      </c>
      <c r="I786">
        <v>0</v>
      </c>
      <c r="J786">
        <v>0</v>
      </c>
      <c r="K786">
        <v>0</v>
      </c>
      <c r="L786">
        <v>1</v>
      </c>
      <c r="M786">
        <v>0</v>
      </c>
      <c r="N786">
        <v>0</v>
      </c>
      <c r="O786" t="s">
        <v>15</v>
      </c>
    </row>
    <row r="787" spans="1:15" x14ac:dyDescent="0.3">
      <c r="A787">
        <v>1058</v>
      </c>
      <c r="B787">
        <v>161823</v>
      </c>
      <c r="C787">
        <v>0</v>
      </c>
      <c r="D787">
        <v>1</v>
      </c>
      <c r="E787">
        <v>68</v>
      </c>
      <c r="F787">
        <v>0</v>
      </c>
      <c r="G787">
        <v>0</v>
      </c>
      <c r="H787">
        <v>1</v>
      </c>
      <c r="I787">
        <v>0</v>
      </c>
      <c r="J787">
        <v>0</v>
      </c>
      <c r="K787">
        <v>0</v>
      </c>
      <c r="L787">
        <v>1</v>
      </c>
      <c r="M787">
        <v>0</v>
      </c>
      <c r="N787">
        <v>0</v>
      </c>
      <c r="O787" t="s">
        <v>19</v>
      </c>
    </row>
    <row r="788" spans="1:15" x14ac:dyDescent="0.3">
      <c r="A788">
        <v>2929</v>
      </c>
      <c r="B788">
        <v>161798</v>
      </c>
      <c r="C788">
        <v>0</v>
      </c>
      <c r="D788">
        <v>0</v>
      </c>
      <c r="E788">
        <v>56</v>
      </c>
      <c r="F788">
        <v>0</v>
      </c>
      <c r="G788">
        <v>0</v>
      </c>
      <c r="H788">
        <v>1</v>
      </c>
      <c r="I788">
        <v>0</v>
      </c>
      <c r="J788">
        <v>0</v>
      </c>
      <c r="K788">
        <v>0</v>
      </c>
      <c r="L788">
        <v>0</v>
      </c>
      <c r="M788">
        <v>0</v>
      </c>
      <c r="N788">
        <v>1</v>
      </c>
      <c r="O788" t="s">
        <v>18</v>
      </c>
    </row>
    <row r="789" spans="1:15" x14ac:dyDescent="0.3">
      <c r="A789">
        <v>1571</v>
      </c>
      <c r="B789">
        <v>161794</v>
      </c>
      <c r="C789">
        <v>0</v>
      </c>
      <c r="D789">
        <v>1</v>
      </c>
      <c r="E789">
        <v>59</v>
      </c>
      <c r="F789">
        <v>0</v>
      </c>
      <c r="G789">
        <v>1</v>
      </c>
      <c r="H789">
        <v>0</v>
      </c>
      <c r="I789">
        <v>0</v>
      </c>
      <c r="J789">
        <v>0</v>
      </c>
      <c r="K789">
        <v>0</v>
      </c>
      <c r="L789">
        <v>0</v>
      </c>
      <c r="M789">
        <v>1</v>
      </c>
      <c r="N789">
        <v>0</v>
      </c>
      <c r="O789" t="s">
        <v>15</v>
      </c>
    </row>
    <row r="790" spans="1:15" x14ac:dyDescent="0.3">
      <c r="A790">
        <v>2666</v>
      </c>
      <c r="B790">
        <v>161787</v>
      </c>
      <c r="C790">
        <v>0</v>
      </c>
      <c r="D790">
        <v>0</v>
      </c>
      <c r="E790">
        <v>33</v>
      </c>
      <c r="F790">
        <v>1</v>
      </c>
      <c r="G790">
        <v>0</v>
      </c>
      <c r="H790">
        <v>0</v>
      </c>
      <c r="I790">
        <v>0</v>
      </c>
      <c r="J790">
        <v>0</v>
      </c>
      <c r="K790">
        <v>0</v>
      </c>
      <c r="L790">
        <v>0</v>
      </c>
      <c r="M790">
        <v>1</v>
      </c>
      <c r="N790">
        <v>0</v>
      </c>
      <c r="O790" t="s">
        <v>19</v>
      </c>
    </row>
    <row r="791" spans="1:15" x14ac:dyDescent="0.3">
      <c r="A791">
        <v>3213</v>
      </c>
      <c r="B791">
        <v>161757</v>
      </c>
      <c r="C791">
        <v>0</v>
      </c>
      <c r="D791">
        <v>0</v>
      </c>
      <c r="E791">
        <v>50</v>
      </c>
      <c r="F791">
        <v>0</v>
      </c>
      <c r="G791">
        <v>0</v>
      </c>
      <c r="H791">
        <v>1</v>
      </c>
      <c r="I791">
        <v>0</v>
      </c>
      <c r="J791">
        <v>0</v>
      </c>
      <c r="K791">
        <v>0</v>
      </c>
      <c r="L791">
        <v>0</v>
      </c>
      <c r="M791">
        <v>1</v>
      </c>
      <c r="N791">
        <v>0</v>
      </c>
      <c r="O791" t="s">
        <v>16</v>
      </c>
    </row>
    <row r="792" spans="1:15" x14ac:dyDescent="0.3">
      <c r="A792">
        <v>2868</v>
      </c>
      <c r="B792">
        <v>161671</v>
      </c>
      <c r="C792">
        <v>0</v>
      </c>
      <c r="D792">
        <v>1</v>
      </c>
      <c r="E792">
        <v>52</v>
      </c>
      <c r="F792">
        <v>1</v>
      </c>
      <c r="G792">
        <v>0</v>
      </c>
      <c r="H792">
        <v>0</v>
      </c>
      <c r="I792">
        <v>0</v>
      </c>
      <c r="J792">
        <v>0</v>
      </c>
      <c r="K792">
        <v>0</v>
      </c>
      <c r="L792">
        <v>1</v>
      </c>
      <c r="M792">
        <v>0</v>
      </c>
      <c r="N792">
        <v>0</v>
      </c>
      <c r="O792" t="s">
        <v>17</v>
      </c>
    </row>
    <row r="793" spans="1:15" x14ac:dyDescent="0.3">
      <c r="A793">
        <v>1827</v>
      </c>
      <c r="B793">
        <v>161618</v>
      </c>
      <c r="C793">
        <v>0</v>
      </c>
      <c r="D793">
        <v>0</v>
      </c>
      <c r="E793">
        <v>29</v>
      </c>
      <c r="F793">
        <v>0</v>
      </c>
      <c r="G793">
        <v>0</v>
      </c>
      <c r="H793">
        <v>1</v>
      </c>
      <c r="I793">
        <v>0</v>
      </c>
      <c r="J793">
        <v>0</v>
      </c>
      <c r="K793">
        <v>0</v>
      </c>
      <c r="L793">
        <v>0</v>
      </c>
      <c r="M793">
        <v>0</v>
      </c>
      <c r="N793">
        <v>0</v>
      </c>
      <c r="O793" t="s">
        <v>16</v>
      </c>
    </row>
    <row r="794" spans="1:15" x14ac:dyDescent="0.3">
      <c r="A794">
        <v>2197</v>
      </c>
      <c r="B794">
        <v>161559</v>
      </c>
      <c r="C794">
        <v>0</v>
      </c>
      <c r="D794">
        <v>1</v>
      </c>
      <c r="E794">
        <v>55</v>
      </c>
      <c r="F794">
        <v>0</v>
      </c>
      <c r="G794">
        <v>0</v>
      </c>
      <c r="H794">
        <v>1</v>
      </c>
      <c r="I794">
        <v>0</v>
      </c>
      <c r="J794">
        <v>0</v>
      </c>
      <c r="K794">
        <v>0</v>
      </c>
      <c r="L794">
        <v>1</v>
      </c>
      <c r="M794">
        <v>0</v>
      </c>
      <c r="N794">
        <v>0</v>
      </c>
      <c r="O794" t="s">
        <v>18</v>
      </c>
    </row>
    <row r="795" spans="1:15" x14ac:dyDescent="0.3">
      <c r="A795">
        <v>2563</v>
      </c>
      <c r="B795">
        <v>161482</v>
      </c>
      <c r="C795">
        <v>0</v>
      </c>
      <c r="D795">
        <v>0</v>
      </c>
      <c r="E795">
        <v>55</v>
      </c>
      <c r="F795">
        <v>0</v>
      </c>
      <c r="G795">
        <v>1</v>
      </c>
      <c r="H795">
        <v>0</v>
      </c>
      <c r="I795">
        <v>0</v>
      </c>
      <c r="J795">
        <v>0</v>
      </c>
      <c r="K795">
        <v>0</v>
      </c>
      <c r="L795">
        <v>1</v>
      </c>
      <c r="M795">
        <v>0</v>
      </c>
      <c r="N795">
        <v>0</v>
      </c>
      <c r="O795" t="s">
        <v>18</v>
      </c>
    </row>
    <row r="796" spans="1:15" x14ac:dyDescent="0.3">
      <c r="A796">
        <v>1587</v>
      </c>
      <c r="B796">
        <v>161467</v>
      </c>
      <c r="C796">
        <v>0</v>
      </c>
      <c r="D796">
        <v>2</v>
      </c>
      <c r="E796">
        <v>72</v>
      </c>
      <c r="F796">
        <v>0</v>
      </c>
      <c r="G796">
        <v>1</v>
      </c>
      <c r="H796">
        <v>0</v>
      </c>
      <c r="I796">
        <v>0</v>
      </c>
      <c r="J796">
        <v>0</v>
      </c>
      <c r="K796">
        <v>0</v>
      </c>
      <c r="L796">
        <v>0</v>
      </c>
      <c r="M796">
        <v>0</v>
      </c>
      <c r="N796">
        <v>1</v>
      </c>
      <c r="O796" t="s">
        <v>16</v>
      </c>
    </row>
    <row r="797" spans="1:15" x14ac:dyDescent="0.3">
      <c r="A797">
        <v>1454</v>
      </c>
      <c r="B797">
        <v>161456</v>
      </c>
      <c r="C797">
        <v>0</v>
      </c>
      <c r="D797">
        <v>1</v>
      </c>
      <c r="E797">
        <v>45</v>
      </c>
      <c r="F797">
        <v>0</v>
      </c>
      <c r="G797">
        <v>1</v>
      </c>
      <c r="H797">
        <v>0</v>
      </c>
      <c r="I797">
        <v>0</v>
      </c>
      <c r="J797">
        <v>0</v>
      </c>
      <c r="K797">
        <v>0</v>
      </c>
      <c r="L797">
        <v>1</v>
      </c>
      <c r="M797">
        <v>0</v>
      </c>
      <c r="N797">
        <v>0</v>
      </c>
      <c r="O797" t="s">
        <v>19</v>
      </c>
    </row>
    <row r="798" spans="1:15" x14ac:dyDescent="0.3">
      <c r="A798">
        <v>3014</v>
      </c>
      <c r="B798">
        <v>161416</v>
      </c>
      <c r="C798">
        <v>0</v>
      </c>
      <c r="D798">
        <v>0</v>
      </c>
      <c r="E798">
        <v>38</v>
      </c>
      <c r="F798">
        <v>0</v>
      </c>
      <c r="G798">
        <v>0</v>
      </c>
      <c r="H798">
        <v>0</v>
      </c>
      <c r="I798">
        <v>1</v>
      </c>
      <c r="J798">
        <v>0</v>
      </c>
      <c r="K798">
        <v>0</v>
      </c>
      <c r="L798">
        <v>1</v>
      </c>
      <c r="M798">
        <v>0</v>
      </c>
      <c r="N798">
        <v>0</v>
      </c>
      <c r="O798" t="s">
        <v>19</v>
      </c>
    </row>
    <row r="799" spans="1:15" x14ac:dyDescent="0.3">
      <c r="A799">
        <v>1855</v>
      </c>
      <c r="B799">
        <v>161346</v>
      </c>
      <c r="C799">
        <v>1</v>
      </c>
      <c r="D799">
        <v>0</v>
      </c>
      <c r="E799">
        <v>42</v>
      </c>
      <c r="F799">
        <v>0</v>
      </c>
      <c r="G799">
        <v>0</v>
      </c>
      <c r="H799">
        <v>0</v>
      </c>
      <c r="I799">
        <v>1</v>
      </c>
      <c r="J799">
        <v>0</v>
      </c>
      <c r="K799">
        <v>0</v>
      </c>
      <c r="L799">
        <v>0</v>
      </c>
      <c r="M799">
        <v>1</v>
      </c>
      <c r="N799">
        <v>0</v>
      </c>
      <c r="O799" t="s">
        <v>18</v>
      </c>
    </row>
    <row r="800" spans="1:15" x14ac:dyDescent="0.3">
      <c r="A800">
        <v>1122</v>
      </c>
      <c r="B800">
        <v>161331</v>
      </c>
      <c r="C800">
        <v>1</v>
      </c>
      <c r="D800">
        <v>1</v>
      </c>
      <c r="E800">
        <v>62</v>
      </c>
      <c r="F800">
        <v>0</v>
      </c>
      <c r="G800">
        <v>0</v>
      </c>
      <c r="H800">
        <v>1</v>
      </c>
      <c r="I800">
        <v>0</v>
      </c>
      <c r="J800">
        <v>0</v>
      </c>
      <c r="K800">
        <v>0</v>
      </c>
      <c r="L800">
        <v>0</v>
      </c>
      <c r="M800">
        <v>1</v>
      </c>
      <c r="N800">
        <v>0</v>
      </c>
      <c r="O800" t="s">
        <v>17</v>
      </c>
    </row>
    <row r="801" spans="1:15" x14ac:dyDescent="0.3">
      <c r="A801">
        <v>1413</v>
      </c>
      <c r="B801">
        <v>161314</v>
      </c>
      <c r="C801">
        <v>0</v>
      </c>
      <c r="D801">
        <v>1</v>
      </c>
      <c r="E801">
        <v>52</v>
      </c>
      <c r="F801">
        <v>0</v>
      </c>
      <c r="G801">
        <v>1</v>
      </c>
      <c r="H801">
        <v>0</v>
      </c>
      <c r="I801">
        <v>0</v>
      </c>
      <c r="J801">
        <v>0</v>
      </c>
      <c r="K801">
        <v>0</v>
      </c>
      <c r="L801">
        <v>1</v>
      </c>
      <c r="M801">
        <v>0</v>
      </c>
      <c r="N801">
        <v>0</v>
      </c>
      <c r="O801" t="s">
        <v>16</v>
      </c>
    </row>
    <row r="802" spans="1:15" x14ac:dyDescent="0.3">
      <c r="A802">
        <v>1176</v>
      </c>
      <c r="B802">
        <v>161286</v>
      </c>
      <c r="C802">
        <v>0</v>
      </c>
      <c r="D802">
        <v>1</v>
      </c>
      <c r="E802">
        <v>54</v>
      </c>
      <c r="F802">
        <v>0</v>
      </c>
      <c r="G802">
        <v>1</v>
      </c>
      <c r="H802">
        <v>0</v>
      </c>
      <c r="I802">
        <v>0</v>
      </c>
      <c r="J802">
        <v>0</v>
      </c>
      <c r="K802">
        <v>0</v>
      </c>
      <c r="L802">
        <v>1</v>
      </c>
      <c r="M802">
        <v>0</v>
      </c>
      <c r="N802">
        <v>0</v>
      </c>
      <c r="O802" t="s">
        <v>17</v>
      </c>
    </row>
    <row r="803" spans="1:15" x14ac:dyDescent="0.3">
      <c r="A803">
        <v>3095</v>
      </c>
      <c r="B803">
        <v>161286</v>
      </c>
      <c r="C803">
        <v>0</v>
      </c>
      <c r="D803">
        <v>1</v>
      </c>
      <c r="E803">
        <v>54</v>
      </c>
      <c r="F803">
        <v>0</v>
      </c>
      <c r="G803">
        <v>1</v>
      </c>
      <c r="H803">
        <v>0</v>
      </c>
      <c r="I803">
        <v>0</v>
      </c>
      <c r="J803">
        <v>0</v>
      </c>
      <c r="K803">
        <v>0</v>
      </c>
      <c r="L803">
        <v>1</v>
      </c>
      <c r="M803">
        <v>0</v>
      </c>
      <c r="N803">
        <v>0</v>
      </c>
      <c r="O803" t="s">
        <v>15</v>
      </c>
    </row>
    <row r="804" spans="1:15" x14ac:dyDescent="0.3">
      <c r="A804">
        <v>2207</v>
      </c>
      <c r="B804">
        <v>161284</v>
      </c>
      <c r="C804">
        <v>0</v>
      </c>
      <c r="D804">
        <v>0</v>
      </c>
      <c r="E804">
        <v>65</v>
      </c>
      <c r="F804">
        <v>0</v>
      </c>
      <c r="G804">
        <v>0</v>
      </c>
      <c r="H804">
        <v>1</v>
      </c>
      <c r="I804">
        <v>0</v>
      </c>
      <c r="J804">
        <v>0</v>
      </c>
      <c r="K804">
        <v>0</v>
      </c>
      <c r="L804">
        <v>0</v>
      </c>
      <c r="M804">
        <v>0</v>
      </c>
      <c r="N804">
        <v>1</v>
      </c>
      <c r="O804" t="s">
        <v>15</v>
      </c>
    </row>
    <row r="805" spans="1:15" x14ac:dyDescent="0.3">
      <c r="A805">
        <v>1638</v>
      </c>
      <c r="B805">
        <v>161278</v>
      </c>
      <c r="C805">
        <v>0</v>
      </c>
      <c r="D805">
        <v>1</v>
      </c>
      <c r="E805">
        <v>67</v>
      </c>
      <c r="F805">
        <v>0</v>
      </c>
      <c r="G805">
        <v>0</v>
      </c>
      <c r="H805">
        <v>0</v>
      </c>
      <c r="I805">
        <v>1</v>
      </c>
      <c r="J805">
        <v>0</v>
      </c>
      <c r="K805">
        <v>0</v>
      </c>
      <c r="L805">
        <v>1</v>
      </c>
      <c r="M805">
        <v>0</v>
      </c>
      <c r="N805">
        <v>0</v>
      </c>
      <c r="O805" t="s">
        <v>17</v>
      </c>
    </row>
    <row r="806" spans="1:15" x14ac:dyDescent="0.3">
      <c r="A806">
        <v>1493</v>
      </c>
      <c r="B806">
        <v>161250</v>
      </c>
      <c r="C806">
        <v>0</v>
      </c>
      <c r="D806">
        <v>1</v>
      </c>
      <c r="E806">
        <v>61</v>
      </c>
      <c r="F806">
        <v>1</v>
      </c>
      <c r="G806">
        <v>0</v>
      </c>
      <c r="H806">
        <v>0</v>
      </c>
      <c r="I806">
        <v>0</v>
      </c>
      <c r="J806">
        <v>0</v>
      </c>
      <c r="K806">
        <v>0</v>
      </c>
      <c r="L806">
        <v>1</v>
      </c>
      <c r="M806">
        <v>0</v>
      </c>
      <c r="N806">
        <v>0</v>
      </c>
      <c r="O806" t="s">
        <v>15</v>
      </c>
    </row>
    <row r="807" spans="1:15" x14ac:dyDescent="0.3">
      <c r="A807">
        <v>3201</v>
      </c>
      <c r="B807">
        <v>161223</v>
      </c>
      <c r="C807">
        <v>0</v>
      </c>
      <c r="D807">
        <v>1</v>
      </c>
      <c r="E807">
        <v>53</v>
      </c>
      <c r="F807">
        <v>0</v>
      </c>
      <c r="G807">
        <v>1</v>
      </c>
      <c r="H807">
        <v>0</v>
      </c>
      <c r="I807">
        <v>0</v>
      </c>
      <c r="J807">
        <v>0</v>
      </c>
      <c r="K807">
        <v>0</v>
      </c>
      <c r="L807">
        <v>1</v>
      </c>
      <c r="M807">
        <v>0</v>
      </c>
      <c r="N807">
        <v>0</v>
      </c>
      <c r="O807" t="s">
        <v>16</v>
      </c>
    </row>
    <row r="808" spans="1:15" x14ac:dyDescent="0.3">
      <c r="A808">
        <v>1672</v>
      </c>
      <c r="B808">
        <v>161209</v>
      </c>
      <c r="C808">
        <v>0</v>
      </c>
      <c r="D808">
        <v>0</v>
      </c>
      <c r="E808">
        <v>50</v>
      </c>
      <c r="F808">
        <v>0</v>
      </c>
      <c r="G808">
        <v>0</v>
      </c>
      <c r="H808">
        <v>1</v>
      </c>
      <c r="I808">
        <v>0</v>
      </c>
      <c r="J808">
        <v>0</v>
      </c>
      <c r="K808">
        <v>0</v>
      </c>
      <c r="L808">
        <v>1</v>
      </c>
      <c r="M808">
        <v>0</v>
      </c>
      <c r="N808">
        <v>0</v>
      </c>
      <c r="O808" t="s">
        <v>20</v>
      </c>
    </row>
    <row r="809" spans="1:15" x14ac:dyDescent="0.3">
      <c r="A809">
        <v>2021</v>
      </c>
      <c r="B809">
        <v>161180</v>
      </c>
      <c r="C809">
        <v>0</v>
      </c>
      <c r="D809">
        <v>1</v>
      </c>
      <c r="E809">
        <v>61</v>
      </c>
      <c r="F809">
        <v>0</v>
      </c>
      <c r="G809">
        <v>1</v>
      </c>
      <c r="H809">
        <v>0</v>
      </c>
      <c r="I809">
        <v>0</v>
      </c>
      <c r="J809">
        <v>0</v>
      </c>
      <c r="K809">
        <v>0</v>
      </c>
      <c r="L809">
        <v>1</v>
      </c>
      <c r="M809">
        <v>0</v>
      </c>
      <c r="N809">
        <v>0</v>
      </c>
      <c r="O809" t="s">
        <v>15</v>
      </c>
    </row>
    <row r="810" spans="1:15" x14ac:dyDescent="0.3">
      <c r="A810">
        <v>1231</v>
      </c>
      <c r="B810">
        <v>161074</v>
      </c>
      <c r="C810">
        <v>0</v>
      </c>
      <c r="D810">
        <v>1</v>
      </c>
      <c r="E810">
        <v>62</v>
      </c>
      <c r="F810">
        <v>0</v>
      </c>
      <c r="G810">
        <v>1</v>
      </c>
      <c r="H810">
        <v>0</v>
      </c>
      <c r="I810">
        <v>0</v>
      </c>
      <c r="J810">
        <v>0</v>
      </c>
      <c r="K810">
        <v>0</v>
      </c>
      <c r="L810">
        <v>1</v>
      </c>
      <c r="M810">
        <v>0</v>
      </c>
      <c r="N810">
        <v>0</v>
      </c>
      <c r="O810" t="s">
        <v>18</v>
      </c>
    </row>
    <row r="811" spans="1:15" x14ac:dyDescent="0.3">
      <c r="A811">
        <v>2675</v>
      </c>
      <c r="B811">
        <v>161064</v>
      </c>
      <c r="C811">
        <v>0</v>
      </c>
      <c r="D811">
        <v>1</v>
      </c>
      <c r="E811">
        <v>44</v>
      </c>
      <c r="F811">
        <v>0</v>
      </c>
      <c r="G811">
        <v>1</v>
      </c>
      <c r="H811">
        <v>0</v>
      </c>
      <c r="I811">
        <v>0</v>
      </c>
      <c r="J811">
        <v>0</v>
      </c>
      <c r="K811">
        <v>0</v>
      </c>
      <c r="L811">
        <v>1</v>
      </c>
      <c r="M811">
        <v>0</v>
      </c>
      <c r="N811">
        <v>0</v>
      </c>
      <c r="O811" t="s">
        <v>15</v>
      </c>
    </row>
    <row r="812" spans="1:15" x14ac:dyDescent="0.3">
      <c r="A812">
        <v>3174</v>
      </c>
      <c r="B812">
        <v>161014</v>
      </c>
      <c r="C812">
        <v>0</v>
      </c>
      <c r="D812">
        <v>1</v>
      </c>
      <c r="E812">
        <v>40</v>
      </c>
      <c r="F812">
        <v>0</v>
      </c>
      <c r="G812">
        <v>1</v>
      </c>
      <c r="H812">
        <v>0</v>
      </c>
      <c r="I812">
        <v>0</v>
      </c>
      <c r="J812">
        <v>0</v>
      </c>
      <c r="K812">
        <v>0</v>
      </c>
      <c r="L812">
        <v>1</v>
      </c>
      <c r="M812">
        <v>0</v>
      </c>
      <c r="N812">
        <v>0</v>
      </c>
      <c r="O812" t="s">
        <v>17</v>
      </c>
    </row>
    <row r="813" spans="1:15" x14ac:dyDescent="0.3">
      <c r="A813">
        <v>1144</v>
      </c>
      <c r="B813">
        <v>161010</v>
      </c>
      <c r="C813">
        <v>0</v>
      </c>
      <c r="D813">
        <v>1</v>
      </c>
      <c r="E813">
        <v>68</v>
      </c>
      <c r="F813">
        <v>0</v>
      </c>
      <c r="G813">
        <v>0</v>
      </c>
      <c r="H813">
        <v>0</v>
      </c>
      <c r="I813">
        <v>1</v>
      </c>
      <c r="J813">
        <v>0</v>
      </c>
      <c r="K813">
        <v>0</v>
      </c>
      <c r="L813">
        <v>0</v>
      </c>
      <c r="M813">
        <v>0</v>
      </c>
      <c r="N813">
        <v>1</v>
      </c>
      <c r="O813" t="s">
        <v>20</v>
      </c>
    </row>
    <row r="814" spans="1:15" x14ac:dyDescent="0.3">
      <c r="A814">
        <v>3140</v>
      </c>
      <c r="B814">
        <v>160934</v>
      </c>
      <c r="C814">
        <v>0</v>
      </c>
      <c r="D814">
        <v>1</v>
      </c>
      <c r="E814">
        <v>45</v>
      </c>
      <c r="F814">
        <v>0</v>
      </c>
      <c r="G814">
        <v>0</v>
      </c>
      <c r="H814">
        <v>0</v>
      </c>
      <c r="I814">
        <v>1</v>
      </c>
      <c r="J814">
        <v>0</v>
      </c>
      <c r="K814">
        <v>0</v>
      </c>
      <c r="L814">
        <v>1</v>
      </c>
      <c r="M814">
        <v>0</v>
      </c>
      <c r="N814">
        <v>0</v>
      </c>
      <c r="O814" t="s">
        <v>19</v>
      </c>
    </row>
    <row r="815" spans="1:15" x14ac:dyDescent="0.3">
      <c r="A815">
        <v>3010</v>
      </c>
      <c r="B815">
        <v>160905</v>
      </c>
      <c r="C815">
        <v>0</v>
      </c>
      <c r="D815">
        <v>1</v>
      </c>
      <c r="E815">
        <v>70</v>
      </c>
      <c r="F815">
        <v>0</v>
      </c>
      <c r="G815">
        <v>0</v>
      </c>
      <c r="H815">
        <v>0</v>
      </c>
      <c r="I815">
        <v>1</v>
      </c>
      <c r="J815">
        <v>0</v>
      </c>
      <c r="K815">
        <v>0</v>
      </c>
      <c r="L815">
        <v>1</v>
      </c>
      <c r="M815">
        <v>0</v>
      </c>
      <c r="N815">
        <v>0</v>
      </c>
      <c r="O815" t="s">
        <v>20</v>
      </c>
    </row>
    <row r="816" spans="1:15" x14ac:dyDescent="0.3">
      <c r="A816">
        <v>3128</v>
      </c>
      <c r="B816">
        <v>160896</v>
      </c>
      <c r="C816">
        <v>0</v>
      </c>
      <c r="D816">
        <v>1</v>
      </c>
      <c r="E816">
        <v>56</v>
      </c>
      <c r="F816">
        <v>0</v>
      </c>
      <c r="G816">
        <v>1</v>
      </c>
      <c r="H816">
        <v>0</v>
      </c>
      <c r="I816">
        <v>0</v>
      </c>
      <c r="J816">
        <v>0</v>
      </c>
      <c r="K816">
        <v>0</v>
      </c>
      <c r="L816">
        <v>0</v>
      </c>
      <c r="M816">
        <v>0</v>
      </c>
      <c r="N816">
        <v>1</v>
      </c>
      <c r="O816" t="s">
        <v>19</v>
      </c>
    </row>
    <row r="817" spans="1:15" x14ac:dyDescent="0.3">
      <c r="A817">
        <v>2285</v>
      </c>
      <c r="B817">
        <v>160894</v>
      </c>
      <c r="C817">
        <v>0</v>
      </c>
      <c r="D817">
        <v>1</v>
      </c>
      <c r="E817">
        <v>54</v>
      </c>
      <c r="F817">
        <v>0</v>
      </c>
      <c r="G817">
        <v>0</v>
      </c>
      <c r="H817">
        <v>0</v>
      </c>
      <c r="I817">
        <v>1</v>
      </c>
      <c r="J817">
        <v>0</v>
      </c>
      <c r="K817">
        <v>0</v>
      </c>
      <c r="L817">
        <v>1</v>
      </c>
      <c r="M817">
        <v>0</v>
      </c>
      <c r="N817">
        <v>0</v>
      </c>
      <c r="O817" t="s">
        <v>15</v>
      </c>
    </row>
    <row r="818" spans="1:15" x14ac:dyDescent="0.3">
      <c r="A818">
        <v>2763</v>
      </c>
      <c r="B818">
        <v>160839</v>
      </c>
      <c r="C818">
        <v>1</v>
      </c>
      <c r="D818">
        <v>1</v>
      </c>
      <c r="E818">
        <v>41</v>
      </c>
      <c r="F818">
        <v>0</v>
      </c>
      <c r="G818">
        <v>0</v>
      </c>
      <c r="H818">
        <v>0</v>
      </c>
      <c r="I818">
        <v>1</v>
      </c>
      <c r="J818">
        <v>0</v>
      </c>
      <c r="K818">
        <v>0</v>
      </c>
      <c r="L818">
        <v>0</v>
      </c>
      <c r="M818">
        <v>0</v>
      </c>
      <c r="N818">
        <v>0</v>
      </c>
      <c r="O818" t="s">
        <v>16</v>
      </c>
    </row>
    <row r="819" spans="1:15" x14ac:dyDescent="0.3">
      <c r="A819">
        <v>1263</v>
      </c>
      <c r="B819">
        <v>160714</v>
      </c>
      <c r="C819">
        <v>0</v>
      </c>
      <c r="D819">
        <v>0</v>
      </c>
      <c r="E819">
        <v>64</v>
      </c>
      <c r="F819">
        <v>0</v>
      </c>
      <c r="G819">
        <v>0</v>
      </c>
      <c r="H819">
        <v>1</v>
      </c>
      <c r="I819">
        <v>0</v>
      </c>
      <c r="J819">
        <v>0</v>
      </c>
      <c r="K819">
        <v>0</v>
      </c>
      <c r="L819">
        <v>1</v>
      </c>
      <c r="M819">
        <v>0</v>
      </c>
      <c r="N819">
        <v>0</v>
      </c>
      <c r="O819" t="s">
        <v>16</v>
      </c>
    </row>
    <row r="820" spans="1:15" x14ac:dyDescent="0.3">
      <c r="A820">
        <v>3012</v>
      </c>
      <c r="B820">
        <v>160689</v>
      </c>
      <c r="C820">
        <v>0</v>
      </c>
      <c r="D820">
        <v>1</v>
      </c>
      <c r="E820">
        <v>69</v>
      </c>
      <c r="F820">
        <v>0</v>
      </c>
      <c r="G820">
        <v>0</v>
      </c>
      <c r="H820">
        <v>1</v>
      </c>
      <c r="I820">
        <v>0</v>
      </c>
      <c r="J820">
        <v>0</v>
      </c>
      <c r="K820">
        <v>0</v>
      </c>
      <c r="L820">
        <v>1</v>
      </c>
      <c r="M820">
        <v>0</v>
      </c>
      <c r="N820">
        <v>0</v>
      </c>
      <c r="O820" t="s">
        <v>17</v>
      </c>
    </row>
    <row r="821" spans="1:15" x14ac:dyDescent="0.3">
      <c r="A821">
        <v>3212</v>
      </c>
      <c r="B821">
        <v>160646</v>
      </c>
      <c r="C821">
        <v>1</v>
      </c>
      <c r="D821">
        <v>0</v>
      </c>
      <c r="E821">
        <v>36</v>
      </c>
      <c r="F821">
        <v>0</v>
      </c>
      <c r="G821">
        <v>0</v>
      </c>
      <c r="H821">
        <v>1</v>
      </c>
      <c r="I821">
        <v>0</v>
      </c>
      <c r="J821">
        <v>0</v>
      </c>
      <c r="K821">
        <v>0</v>
      </c>
      <c r="L821">
        <v>1</v>
      </c>
      <c r="M821">
        <v>0</v>
      </c>
      <c r="N821">
        <v>0</v>
      </c>
      <c r="O821" t="s">
        <v>19</v>
      </c>
    </row>
    <row r="822" spans="1:15" x14ac:dyDescent="0.3">
      <c r="A822">
        <v>1068</v>
      </c>
      <c r="B822">
        <v>160631</v>
      </c>
      <c r="C822">
        <v>1</v>
      </c>
      <c r="D822">
        <v>1</v>
      </c>
      <c r="E822">
        <v>45</v>
      </c>
      <c r="F822">
        <v>0</v>
      </c>
      <c r="G822">
        <v>1</v>
      </c>
      <c r="H822">
        <v>0</v>
      </c>
      <c r="I822">
        <v>0</v>
      </c>
      <c r="J822">
        <v>0</v>
      </c>
      <c r="K822">
        <v>0</v>
      </c>
      <c r="L822">
        <v>0</v>
      </c>
      <c r="M822">
        <v>0</v>
      </c>
      <c r="N822">
        <v>1</v>
      </c>
      <c r="O822" t="s">
        <v>17</v>
      </c>
    </row>
    <row r="823" spans="1:15" x14ac:dyDescent="0.3">
      <c r="A823">
        <v>1444</v>
      </c>
      <c r="B823">
        <v>160597</v>
      </c>
      <c r="C823">
        <v>0</v>
      </c>
      <c r="D823">
        <v>1</v>
      </c>
      <c r="E823">
        <v>56</v>
      </c>
      <c r="F823">
        <v>0</v>
      </c>
      <c r="G823">
        <v>1</v>
      </c>
      <c r="H823">
        <v>0</v>
      </c>
      <c r="I823">
        <v>0</v>
      </c>
      <c r="J823">
        <v>0</v>
      </c>
      <c r="K823">
        <v>0</v>
      </c>
      <c r="L823">
        <v>1</v>
      </c>
      <c r="M823">
        <v>0</v>
      </c>
      <c r="N823">
        <v>0</v>
      </c>
      <c r="O823" t="s">
        <v>20</v>
      </c>
    </row>
    <row r="824" spans="1:15" x14ac:dyDescent="0.3">
      <c r="A824">
        <v>2466</v>
      </c>
      <c r="B824">
        <v>160585</v>
      </c>
      <c r="C824">
        <v>1</v>
      </c>
      <c r="D824">
        <v>1</v>
      </c>
      <c r="E824">
        <v>49</v>
      </c>
      <c r="F824">
        <v>0</v>
      </c>
      <c r="G824">
        <v>1</v>
      </c>
      <c r="H824">
        <v>0</v>
      </c>
      <c r="I824">
        <v>0</v>
      </c>
      <c r="J824">
        <v>0</v>
      </c>
      <c r="K824">
        <v>0</v>
      </c>
      <c r="L824">
        <v>0</v>
      </c>
      <c r="M824">
        <v>0</v>
      </c>
      <c r="N824">
        <v>1</v>
      </c>
      <c r="O824" t="s">
        <v>17</v>
      </c>
    </row>
    <row r="825" spans="1:15" x14ac:dyDescent="0.3">
      <c r="A825">
        <v>1920</v>
      </c>
      <c r="B825">
        <v>160554</v>
      </c>
      <c r="C825">
        <v>1</v>
      </c>
      <c r="D825">
        <v>0</v>
      </c>
      <c r="E825">
        <v>45</v>
      </c>
      <c r="F825">
        <v>1</v>
      </c>
      <c r="G825">
        <v>0</v>
      </c>
      <c r="H825">
        <v>0</v>
      </c>
      <c r="I825">
        <v>0</v>
      </c>
      <c r="J825">
        <v>0</v>
      </c>
      <c r="K825">
        <v>0</v>
      </c>
      <c r="L825">
        <v>0</v>
      </c>
      <c r="M825">
        <v>0</v>
      </c>
      <c r="N825">
        <v>1</v>
      </c>
      <c r="O825" t="s">
        <v>17</v>
      </c>
    </row>
    <row r="826" spans="1:15" x14ac:dyDescent="0.3">
      <c r="A826">
        <v>2376</v>
      </c>
      <c r="B826">
        <v>160544</v>
      </c>
      <c r="C826">
        <v>1</v>
      </c>
      <c r="D826">
        <v>1</v>
      </c>
      <c r="E826">
        <v>59</v>
      </c>
      <c r="F826">
        <v>0</v>
      </c>
      <c r="G826">
        <v>1</v>
      </c>
      <c r="H826">
        <v>0</v>
      </c>
      <c r="I826">
        <v>0</v>
      </c>
      <c r="J826">
        <v>0</v>
      </c>
      <c r="K826">
        <v>0</v>
      </c>
      <c r="L826">
        <v>1</v>
      </c>
      <c r="M826">
        <v>0</v>
      </c>
      <c r="N826">
        <v>0</v>
      </c>
      <c r="O826" t="s">
        <v>17</v>
      </c>
    </row>
    <row r="827" spans="1:15" x14ac:dyDescent="0.3">
      <c r="A827">
        <v>2412</v>
      </c>
      <c r="B827">
        <v>160544</v>
      </c>
      <c r="C827">
        <v>1</v>
      </c>
      <c r="D827">
        <v>1</v>
      </c>
      <c r="E827">
        <v>59</v>
      </c>
      <c r="F827">
        <v>0</v>
      </c>
      <c r="G827">
        <v>1</v>
      </c>
      <c r="H827">
        <v>0</v>
      </c>
      <c r="I827">
        <v>0</v>
      </c>
      <c r="J827">
        <v>0</v>
      </c>
      <c r="K827">
        <v>0</v>
      </c>
      <c r="L827">
        <v>1</v>
      </c>
      <c r="M827">
        <v>0</v>
      </c>
      <c r="N827">
        <v>0</v>
      </c>
      <c r="O827" t="s">
        <v>17</v>
      </c>
    </row>
    <row r="828" spans="1:15" x14ac:dyDescent="0.3">
      <c r="A828">
        <v>1536</v>
      </c>
      <c r="B828">
        <v>160504</v>
      </c>
      <c r="C828">
        <v>0</v>
      </c>
      <c r="D828">
        <v>1</v>
      </c>
      <c r="E828">
        <v>49</v>
      </c>
      <c r="F828">
        <v>0</v>
      </c>
      <c r="G828">
        <v>0</v>
      </c>
      <c r="H828">
        <v>1</v>
      </c>
      <c r="I828">
        <v>0</v>
      </c>
      <c r="J828">
        <v>0</v>
      </c>
      <c r="K828">
        <v>0</v>
      </c>
      <c r="L828">
        <v>0</v>
      </c>
      <c r="M828">
        <v>0</v>
      </c>
      <c r="N828">
        <v>1</v>
      </c>
      <c r="O828" t="s">
        <v>17</v>
      </c>
    </row>
    <row r="829" spans="1:15" x14ac:dyDescent="0.3">
      <c r="A829">
        <v>2881</v>
      </c>
      <c r="B829">
        <v>160491</v>
      </c>
      <c r="C829">
        <v>0</v>
      </c>
      <c r="D829">
        <v>1</v>
      </c>
      <c r="E829">
        <v>49</v>
      </c>
      <c r="F829">
        <v>0</v>
      </c>
      <c r="G829">
        <v>1</v>
      </c>
      <c r="H829">
        <v>0</v>
      </c>
      <c r="I829">
        <v>0</v>
      </c>
      <c r="J829">
        <v>0</v>
      </c>
      <c r="K829">
        <v>0</v>
      </c>
      <c r="L829">
        <v>0</v>
      </c>
      <c r="M829">
        <v>0</v>
      </c>
      <c r="N829">
        <v>1</v>
      </c>
      <c r="O829" t="s">
        <v>18</v>
      </c>
    </row>
    <row r="830" spans="1:15" x14ac:dyDescent="0.3">
      <c r="A830">
        <v>2555</v>
      </c>
      <c r="B830">
        <v>160482</v>
      </c>
      <c r="C830">
        <v>0</v>
      </c>
      <c r="D830">
        <v>1</v>
      </c>
      <c r="E830">
        <v>44</v>
      </c>
      <c r="F830">
        <v>0</v>
      </c>
      <c r="G830">
        <v>0</v>
      </c>
      <c r="H830">
        <v>1</v>
      </c>
      <c r="I830">
        <v>0</v>
      </c>
      <c r="J830">
        <v>0</v>
      </c>
      <c r="K830">
        <v>0</v>
      </c>
      <c r="L830">
        <v>0</v>
      </c>
      <c r="M830">
        <v>1</v>
      </c>
      <c r="N830">
        <v>0</v>
      </c>
      <c r="O830" t="s">
        <v>15</v>
      </c>
    </row>
    <row r="831" spans="1:15" x14ac:dyDescent="0.3">
      <c r="A831">
        <v>1836</v>
      </c>
      <c r="B831">
        <v>160474</v>
      </c>
      <c r="C831">
        <v>0</v>
      </c>
      <c r="D831">
        <v>1</v>
      </c>
      <c r="E831">
        <v>41</v>
      </c>
      <c r="F831">
        <v>0</v>
      </c>
      <c r="G831">
        <v>0</v>
      </c>
      <c r="H831">
        <v>1</v>
      </c>
      <c r="I831">
        <v>0</v>
      </c>
      <c r="J831">
        <v>0</v>
      </c>
      <c r="K831">
        <v>0</v>
      </c>
      <c r="L831">
        <v>1</v>
      </c>
      <c r="M831">
        <v>0</v>
      </c>
      <c r="N831">
        <v>0</v>
      </c>
      <c r="O831" t="s">
        <v>17</v>
      </c>
    </row>
    <row r="832" spans="1:15" x14ac:dyDescent="0.3">
      <c r="A832">
        <v>2456</v>
      </c>
      <c r="B832">
        <v>160474</v>
      </c>
      <c r="C832">
        <v>0</v>
      </c>
      <c r="D832">
        <v>1</v>
      </c>
      <c r="E832">
        <v>41</v>
      </c>
      <c r="F832">
        <v>0</v>
      </c>
      <c r="G832">
        <v>0</v>
      </c>
      <c r="H832">
        <v>1</v>
      </c>
      <c r="I832">
        <v>0</v>
      </c>
      <c r="J832">
        <v>0</v>
      </c>
      <c r="K832">
        <v>0</v>
      </c>
      <c r="L832">
        <v>1</v>
      </c>
      <c r="M832">
        <v>0</v>
      </c>
      <c r="N832">
        <v>0</v>
      </c>
      <c r="O832" t="s">
        <v>19</v>
      </c>
    </row>
    <row r="833" spans="1:15" x14ac:dyDescent="0.3">
      <c r="A833">
        <v>2584</v>
      </c>
      <c r="B833">
        <v>160432</v>
      </c>
      <c r="C833">
        <v>0</v>
      </c>
      <c r="D833">
        <v>1</v>
      </c>
      <c r="E833">
        <v>47</v>
      </c>
      <c r="F833">
        <v>0</v>
      </c>
      <c r="G833">
        <v>1</v>
      </c>
      <c r="H833">
        <v>0</v>
      </c>
      <c r="I833">
        <v>0</v>
      </c>
      <c r="J833">
        <v>0</v>
      </c>
      <c r="K833">
        <v>0</v>
      </c>
      <c r="L833">
        <v>0</v>
      </c>
      <c r="M833">
        <v>1</v>
      </c>
      <c r="N833">
        <v>0</v>
      </c>
      <c r="O833" t="s">
        <v>20</v>
      </c>
    </row>
    <row r="834" spans="1:15" x14ac:dyDescent="0.3">
      <c r="A834">
        <v>2691</v>
      </c>
      <c r="B834">
        <v>160230</v>
      </c>
      <c r="C834">
        <v>0</v>
      </c>
      <c r="D834">
        <v>1</v>
      </c>
      <c r="E834">
        <v>64</v>
      </c>
      <c r="F834">
        <v>0</v>
      </c>
      <c r="G834">
        <v>0</v>
      </c>
      <c r="H834">
        <v>1</v>
      </c>
      <c r="I834">
        <v>0</v>
      </c>
      <c r="J834">
        <v>0</v>
      </c>
      <c r="K834">
        <v>0</v>
      </c>
      <c r="L834">
        <v>1</v>
      </c>
      <c r="M834">
        <v>0</v>
      </c>
      <c r="N834">
        <v>0</v>
      </c>
      <c r="O834" t="s">
        <v>16</v>
      </c>
    </row>
    <row r="835" spans="1:15" x14ac:dyDescent="0.3">
      <c r="A835">
        <v>2840</v>
      </c>
      <c r="B835">
        <v>160208</v>
      </c>
      <c r="C835">
        <v>1</v>
      </c>
      <c r="D835">
        <v>1</v>
      </c>
      <c r="E835">
        <v>47</v>
      </c>
      <c r="F835">
        <v>0</v>
      </c>
      <c r="G835">
        <v>0</v>
      </c>
      <c r="H835">
        <v>0</v>
      </c>
      <c r="I835">
        <v>0</v>
      </c>
      <c r="J835">
        <v>1</v>
      </c>
      <c r="K835">
        <v>0</v>
      </c>
      <c r="L835">
        <v>1</v>
      </c>
      <c r="M835">
        <v>0</v>
      </c>
      <c r="N835">
        <v>0</v>
      </c>
      <c r="O835" t="s">
        <v>19</v>
      </c>
    </row>
    <row r="836" spans="1:15" x14ac:dyDescent="0.3">
      <c r="A836">
        <v>2848</v>
      </c>
      <c r="B836">
        <v>160200</v>
      </c>
      <c r="C836">
        <v>0</v>
      </c>
      <c r="D836">
        <v>1</v>
      </c>
      <c r="E836">
        <v>72</v>
      </c>
      <c r="F836">
        <v>0</v>
      </c>
      <c r="G836">
        <v>0</v>
      </c>
      <c r="H836">
        <v>1</v>
      </c>
      <c r="I836">
        <v>0</v>
      </c>
      <c r="J836">
        <v>0</v>
      </c>
      <c r="K836">
        <v>0</v>
      </c>
      <c r="L836">
        <v>0</v>
      </c>
      <c r="M836">
        <v>0</v>
      </c>
      <c r="N836">
        <v>1</v>
      </c>
      <c r="O836" t="s">
        <v>20</v>
      </c>
    </row>
    <row r="837" spans="1:15" x14ac:dyDescent="0.3">
      <c r="A837">
        <v>1147</v>
      </c>
      <c r="B837">
        <v>160199</v>
      </c>
      <c r="C837">
        <v>1</v>
      </c>
      <c r="D837">
        <v>2</v>
      </c>
      <c r="E837">
        <v>42</v>
      </c>
      <c r="F837">
        <v>0</v>
      </c>
      <c r="G837">
        <v>0</v>
      </c>
      <c r="H837">
        <v>1</v>
      </c>
      <c r="I837">
        <v>0</v>
      </c>
      <c r="J837">
        <v>0</v>
      </c>
      <c r="K837">
        <v>0</v>
      </c>
      <c r="L837">
        <v>1</v>
      </c>
      <c r="M837">
        <v>0</v>
      </c>
      <c r="N837">
        <v>0</v>
      </c>
      <c r="O837" t="s">
        <v>18</v>
      </c>
    </row>
    <row r="838" spans="1:15" x14ac:dyDescent="0.3">
      <c r="A838">
        <v>1778</v>
      </c>
      <c r="B838">
        <v>160161</v>
      </c>
      <c r="C838">
        <v>0</v>
      </c>
      <c r="D838">
        <v>1</v>
      </c>
      <c r="E838">
        <v>55</v>
      </c>
      <c r="F838">
        <v>1</v>
      </c>
      <c r="G838">
        <v>0</v>
      </c>
      <c r="H838">
        <v>0</v>
      </c>
      <c r="I838">
        <v>0</v>
      </c>
      <c r="J838">
        <v>0</v>
      </c>
      <c r="K838">
        <v>0</v>
      </c>
      <c r="L838">
        <v>0</v>
      </c>
      <c r="M838">
        <v>0</v>
      </c>
      <c r="N838">
        <v>0</v>
      </c>
      <c r="O838" t="s">
        <v>19</v>
      </c>
    </row>
    <row r="839" spans="1:15" x14ac:dyDescent="0.3">
      <c r="A839">
        <v>1495</v>
      </c>
      <c r="B839">
        <v>160152</v>
      </c>
      <c r="C839">
        <v>0</v>
      </c>
      <c r="D839">
        <v>1</v>
      </c>
      <c r="E839">
        <v>41</v>
      </c>
      <c r="F839">
        <v>0</v>
      </c>
      <c r="G839">
        <v>0</v>
      </c>
      <c r="H839">
        <v>1</v>
      </c>
      <c r="I839">
        <v>0</v>
      </c>
      <c r="J839">
        <v>0</v>
      </c>
      <c r="K839">
        <v>0</v>
      </c>
      <c r="L839">
        <v>1</v>
      </c>
      <c r="M839">
        <v>0</v>
      </c>
      <c r="N839">
        <v>0</v>
      </c>
      <c r="O839" t="s">
        <v>18</v>
      </c>
    </row>
    <row r="840" spans="1:15" x14ac:dyDescent="0.3">
      <c r="A840">
        <v>1471</v>
      </c>
      <c r="B840">
        <v>160093</v>
      </c>
      <c r="C840">
        <v>0</v>
      </c>
      <c r="D840">
        <v>1</v>
      </c>
      <c r="E840">
        <v>46</v>
      </c>
      <c r="F840">
        <v>0</v>
      </c>
      <c r="G840">
        <v>1</v>
      </c>
      <c r="H840">
        <v>0</v>
      </c>
      <c r="I840">
        <v>0</v>
      </c>
      <c r="J840">
        <v>0</v>
      </c>
      <c r="K840">
        <v>0</v>
      </c>
      <c r="L840">
        <v>1</v>
      </c>
      <c r="M840">
        <v>0</v>
      </c>
      <c r="N840">
        <v>0</v>
      </c>
      <c r="O840" t="s">
        <v>18</v>
      </c>
    </row>
    <row r="841" spans="1:15" x14ac:dyDescent="0.3">
      <c r="A841">
        <v>2276</v>
      </c>
      <c r="B841">
        <v>160033</v>
      </c>
      <c r="C841">
        <v>0</v>
      </c>
      <c r="D841">
        <v>1</v>
      </c>
      <c r="E841">
        <v>66</v>
      </c>
      <c r="F841">
        <v>0</v>
      </c>
      <c r="G841">
        <v>0</v>
      </c>
      <c r="H841">
        <v>0</v>
      </c>
      <c r="I841">
        <v>1</v>
      </c>
      <c r="J841">
        <v>0</v>
      </c>
      <c r="K841">
        <v>0</v>
      </c>
      <c r="L841">
        <v>0</v>
      </c>
      <c r="M841">
        <v>1</v>
      </c>
      <c r="N841">
        <v>0</v>
      </c>
      <c r="O841" t="s">
        <v>19</v>
      </c>
    </row>
    <row r="842" spans="1:15" x14ac:dyDescent="0.3">
      <c r="A842">
        <v>1338</v>
      </c>
      <c r="B842">
        <v>160000</v>
      </c>
      <c r="C842">
        <v>0</v>
      </c>
      <c r="D842">
        <v>1</v>
      </c>
      <c r="E842">
        <v>44</v>
      </c>
      <c r="F842">
        <v>0</v>
      </c>
      <c r="G842">
        <v>0</v>
      </c>
      <c r="H842">
        <v>1</v>
      </c>
      <c r="I842">
        <v>0</v>
      </c>
      <c r="J842">
        <v>0</v>
      </c>
      <c r="K842">
        <v>0</v>
      </c>
      <c r="L842">
        <v>0</v>
      </c>
      <c r="M842">
        <v>0</v>
      </c>
      <c r="N842">
        <v>1</v>
      </c>
      <c r="O842" t="s">
        <v>17</v>
      </c>
    </row>
    <row r="843" spans="1:15" x14ac:dyDescent="0.3">
      <c r="A843">
        <v>1578</v>
      </c>
      <c r="B843">
        <v>159973</v>
      </c>
      <c r="C843">
        <v>0</v>
      </c>
      <c r="D843">
        <v>0</v>
      </c>
      <c r="E843">
        <v>48</v>
      </c>
      <c r="F843">
        <v>0</v>
      </c>
      <c r="G843">
        <v>1</v>
      </c>
      <c r="H843">
        <v>0</v>
      </c>
      <c r="I843">
        <v>0</v>
      </c>
      <c r="J843">
        <v>0</v>
      </c>
      <c r="K843">
        <v>0</v>
      </c>
      <c r="L843">
        <v>0</v>
      </c>
      <c r="M843">
        <v>0</v>
      </c>
      <c r="N843">
        <v>1</v>
      </c>
      <c r="O843" t="s">
        <v>17</v>
      </c>
    </row>
    <row r="844" spans="1:15" x14ac:dyDescent="0.3">
      <c r="A844">
        <v>2053</v>
      </c>
      <c r="B844">
        <v>159925</v>
      </c>
      <c r="C844">
        <v>0</v>
      </c>
      <c r="D844">
        <v>1</v>
      </c>
      <c r="E844">
        <v>65</v>
      </c>
      <c r="F844">
        <v>0</v>
      </c>
      <c r="G844">
        <v>0</v>
      </c>
      <c r="H844">
        <v>0</v>
      </c>
      <c r="I844">
        <v>1</v>
      </c>
      <c r="J844">
        <v>0</v>
      </c>
      <c r="K844">
        <v>0</v>
      </c>
      <c r="L844">
        <v>1</v>
      </c>
      <c r="M844">
        <v>0</v>
      </c>
      <c r="N844">
        <v>0</v>
      </c>
      <c r="O844" t="s">
        <v>18</v>
      </c>
    </row>
    <row r="845" spans="1:15" x14ac:dyDescent="0.3">
      <c r="A845">
        <v>2453</v>
      </c>
      <c r="B845">
        <v>159892</v>
      </c>
      <c r="C845">
        <v>0</v>
      </c>
      <c r="D845">
        <v>1</v>
      </c>
      <c r="E845">
        <v>50</v>
      </c>
      <c r="F845">
        <v>0</v>
      </c>
      <c r="G845">
        <v>1</v>
      </c>
      <c r="H845">
        <v>0</v>
      </c>
      <c r="I845">
        <v>0</v>
      </c>
      <c r="J845">
        <v>0</v>
      </c>
      <c r="K845">
        <v>0</v>
      </c>
      <c r="L845">
        <v>0</v>
      </c>
      <c r="M845">
        <v>0</v>
      </c>
      <c r="N845">
        <v>1</v>
      </c>
      <c r="O845" t="s">
        <v>15</v>
      </c>
    </row>
    <row r="846" spans="1:15" x14ac:dyDescent="0.3">
      <c r="A846">
        <v>2289</v>
      </c>
      <c r="B846">
        <v>159868</v>
      </c>
      <c r="C846">
        <v>0</v>
      </c>
      <c r="D846">
        <v>1</v>
      </c>
      <c r="E846">
        <v>48</v>
      </c>
      <c r="F846">
        <v>0</v>
      </c>
      <c r="G846">
        <v>0</v>
      </c>
      <c r="H846">
        <v>0</v>
      </c>
      <c r="I846">
        <v>1</v>
      </c>
      <c r="J846">
        <v>0</v>
      </c>
      <c r="K846">
        <v>0</v>
      </c>
      <c r="L846">
        <v>1</v>
      </c>
      <c r="M846">
        <v>0</v>
      </c>
      <c r="N846">
        <v>0</v>
      </c>
      <c r="O846" t="s">
        <v>16</v>
      </c>
    </row>
    <row r="847" spans="1:15" x14ac:dyDescent="0.3">
      <c r="A847">
        <v>2611</v>
      </c>
      <c r="B847">
        <v>159821</v>
      </c>
      <c r="C847">
        <v>0</v>
      </c>
      <c r="D847">
        <v>1</v>
      </c>
      <c r="E847">
        <v>65</v>
      </c>
      <c r="F847">
        <v>0</v>
      </c>
      <c r="G847">
        <v>1</v>
      </c>
      <c r="H847">
        <v>0</v>
      </c>
      <c r="I847">
        <v>0</v>
      </c>
      <c r="J847">
        <v>0</v>
      </c>
      <c r="K847">
        <v>0</v>
      </c>
      <c r="L847">
        <v>0</v>
      </c>
      <c r="M847">
        <v>0</v>
      </c>
      <c r="N847">
        <v>1</v>
      </c>
      <c r="O847" t="s">
        <v>18</v>
      </c>
    </row>
    <row r="848" spans="1:15" x14ac:dyDescent="0.3">
      <c r="A848">
        <v>1135</v>
      </c>
      <c r="B848">
        <v>159809</v>
      </c>
      <c r="C848">
        <v>0</v>
      </c>
      <c r="D848">
        <v>2</v>
      </c>
      <c r="E848">
        <v>44</v>
      </c>
      <c r="F848">
        <v>0</v>
      </c>
      <c r="G848">
        <v>1</v>
      </c>
      <c r="H848">
        <v>0</v>
      </c>
      <c r="I848">
        <v>0</v>
      </c>
      <c r="J848">
        <v>0</v>
      </c>
      <c r="K848">
        <v>0</v>
      </c>
      <c r="L848">
        <v>1</v>
      </c>
      <c r="M848">
        <v>0</v>
      </c>
      <c r="N848">
        <v>0</v>
      </c>
      <c r="O848" t="s">
        <v>18</v>
      </c>
    </row>
    <row r="849" spans="1:15" x14ac:dyDescent="0.3">
      <c r="A849">
        <v>1937</v>
      </c>
      <c r="B849">
        <v>159754</v>
      </c>
      <c r="C849">
        <v>0</v>
      </c>
      <c r="D849">
        <v>1</v>
      </c>
      <c r="E849">
        <v>55</v>
      </c>
      <c r="F849">
        <v>0</v>
      </c>
      <c r="G849">
        <v>1</v>
      </c>
      <c r="H849">
        <v>0</v>
      </c>
      <c r="I849">
        <v>0</v>
      </c>
      <c r="J849">
        <v>0</v>
      </c>
      <c r="K849">
        <v>0</v>
      </c>
      <c r="L849">
        <v>1</v>
      </c>
      <c r="M849">
        <v>0</v>
      </c>
      <c r="N849">
        <v>0</v>
      </c>
      <c r="O849" t="s">
        <v>15</v>
      </c>
    </row>
    <row r="850" spans="1:15" x14ac:dyDescent="0.3">
      <c r="A850">
        <v>3127</v>
      </c>
      <c r="B850">
        <v>159686</v>
      </c>
      <c r="C850">
        <v>0</v>
      </c>
      <c r="D850">
        <v>1</v>
      </c>
      <c r="E850">
        <v>55</v>
      </c>
      <c r="F850">
        <v>0</v>
      </c>
      <c r="G850">
        <v>0</v>
      </c>
      <c r="H850">
        <v>1</v>
      </c>
      <c r="I850">
        <v>0</v>
      </c>
      <c r="J850">
        <v>0</v>
      </c>
      <c r="K850">
        <v>0</v>
      </c>
      <c r="L850">
        <v>1</v>
      </c>
      <c r="M850">
        <v>0</v>
      </c>
      <c r="N850">
        <v>0</v>
      </c>
      <c r="O850" t="s">
        <v>18</v>
      </c>
    </row>
    <row r="851" spans="1:15" x14ac:dyDescent="0.3">
      <c r="A851">
        <v>1789</v>
      </c>
      <c r="B851">
        <v>159666</v>
      </c>
      <c r="C851">
        <v>1</v>
      </c>
      <c r="D851">
        <v>1</v>
      </c>
      <c r="E851">
        <v>48</v>
      </c>
      <c r="F851">
        <v>0</v>
      </c>
      <c r="G851">
        <v>1</v>
      </c>
      <c r="H851">
        <v>0</v>
      </c>
      <c r="I851">
        <v>0</v>
      </c>
      <c r="J851">
        <v>0</v>
      </c>
      <c r="K851">
        <v>0</v>
      </c>
      <c r="L851">
        <v>1</v>
      </c>
      <c r="M851">
        <v>0</v>
      </c>
      <c r="N851">
        <v>0</v>
      </c>
      <c r="O851" t="s">
        <v>18</v>
      </c>
    </row>
    <row r="852" spans="1:15" x14ac:dyDescent="0.3">
      <c r="A852">
        <v>2344</v>
      </c>
      <c r="B852">
        <v>159601</v>
      </c>
      <c r="C852">
        <v>0</v>
      </c>
      <c r="D852">
        <v>1</v>
      </c>
      <c r="E852">
        <v>43</v>
      </c>
      <c r="F852">
        <v>1</v>
      </c>
      <c r="G852">
        <v>0</v>
      </c>
      <c r="H852">
        <v>0</v>
      </c>
      <c r="I852">
        <v>0</v>
      </c>
      <c r="J852">
        <v>0</v>
      </c>
      <c r="K852">
        <v>0</v>
      </c>
      <c r="L852">
        <v>0</v>
      </c>
      <c r="M852">
        <v>0</v>
      </c>
      <c r="N852">
        <v>0</v>
      </c>
      <c r="O852" t="s">
        <v>20</v>
      </c>
    </row>
    <row r="853" spans="1:15" x14ac:dyDescent="0.3">
      <c r="A853">
        <v>2143</v>
      </c>
      <c r="B853">
        <v>159594</v>
      </c>
      <c r="C853">
        <v>0</v>
      </c>
      <c r="D853">
        <v>1</v>
      </c>
      <c r="E853">
        <v>55</v>
      </c>
      <c r="F853">
        <v>0</v>
      </c>
      <c r="G853">
        <v>1</v>
      </c>
      <c r="H853">
        <v>0</v>
      </c>
      <c r="I853">
        <v>0</v>
      </c>
      <c r="J853">
        <v>0</v>
      </c>
      <c r="K853">
        <v>0</v>
      </c>
      <c r="L853">
        <v>1</v>
      </c>
      <c r="M853">
        <v>0</v>
      </c>
      <c r="N853">
        <v>0</v>
      </c>
      <c r="O853" t="s">
        <v>18</v>
      </c>
    </row>
    <row r="854" spans="1:15" x14ac:dyDescent="0.3">
      <c r="A854">
        <v>3211</v>
      </c>
      <c r="B854">
        <v>159535</v>
      </c>
      <c r="C854">
        <v>2</v>
      </c>
      <c r="D854">
        <v>0</v>
      </c>
      <c r="E854">
        <v>48</v>
      </c>
      <c r="F854">
        <v>0</v>
      </c>
      <c r="G854">
        <v>1</v>
      </c>
      <c r="H854">
        <v>0</v>
      </c>
      <c r="I854">
        <v>0</v>
      </c>
      <c r="J854">
        <v>0</v>
      </c>
      <c r="K854">
        <v>0</v>
      </c>
      <c r="L854">
        <v>1</v>
      </c>
      <c r="M854">
        <v>0</v>
      </c>
      <c r="N854">
        <v>0</v>
      </c>
      <c r="O854" t="s">
        <v>18</v>
      </c>
    </row>
    <row r="855" spans="1:15" x14ac:dyDescent="0.3">
      <c r="A855">
        <v>2737</v>
      </c>
      <c r="B855">
        <v>159481</v>
      </c>
      <c r="C855">
        <v>0</v>
      </c>
      <c r="D855">
        <v>1</v>
      </c>
      <c r="E855">
        <v>45</v>
      </c>
      <c r="F855">
        <v>0</v>
      </c>
      <c r="G855">
        <v>0</v>
      </c>
      <c r="H855">
        <v>0</v>
      </c>
      <c r="I855">
        <v>1</v>
      </c>
      <c r="J855">
        <v>0</v>
      </c>
      <c r="K855">
        <v>0</v>
      </c>
      <c r="L855">
        <v>1</v>
      </c>
      <c r="M855">
        <v>0</v>
      </c>
      <c r="N855">
        <v>0</v>
      </c>
      <c r="O855" t="s">
        <v>18</v>
      </c>
    </row>
    <row r="856" spans="1:15" x14ac:dyDescent="0.3">
      <c r="A856">
        <v>3033</v>
      </c>
      <c r="B856">
        <v>159462</v>
      </c>
      <c r="C856">
        <v>0</v>
      </c>
      <c r="D856">
        <v>1</v>
      </c>
      <c r="E856">
        <v>70</v>
      </c>
      <c r="F856">
        <v>0</v>
      </c>
      <c r="G856">
        <v>1</v>
      </c>
      <c r="H856">
        <v>0</v>
      </c>
      <c r="I856">
        <v>0</v>
      </c>
      <c r="J856">
        <v>0</v>
      </c>
      <c r="K856">
        <v>0</v>
      </c>
      <c r="L856">
        <v>1</v>
      </c>
      <c r="M856">
        <v>0</v>
      </c>
      <c r="N856">
        <v>0</v>
      </c>
      <c r="O856" t="s">
        <v>16</v>
      </c>
    </row>
    <row r="857" spans="1:15" x14ac:dyDescent="0.3">
      <c r="A857">
        <v>1479</v>
      </c>
      <c r="B857">
        <v>159432</v>
      </c>
      <c r="C857">
        <v>0</v>
      </c>
      <c r="D857">
        <v>1</v>
      </c>
      <c r="E857">
        <v>58</v>
      </c>
      <c r="F857">
        <v>1</v>
      </c>
      <c r="G857">
        <v>0</v>
      </c>
      <c r="H857">
        <v>0</v>
      </c>
      <c r="I857">
        <v>0</v>
      </c>
      <c r="J857">
        <v>0</v>
      </c>
      <c r="K857">
        <v>0</v>
      </c>
      <c r="L857">
        <v>0</v>
      </c>
      <c r="M857">
        <v>1</v>
      </c>
      <c r="N857">
        <v>0</v>
      </c>
      <c r="O857" t="s">
        <v>16</v>
      </c>
    </row>
    <row r="858" spans="1:15" x14ac:dyDescent="0.3">
      <c r="A858">
        <v>1996</v>
      </c>
      <c r="B858">
        <v>159412</v>
      </c>
      <c r="C858">
        <v>0</v>
      </c>
      <c r="D858">
        <v>0</v>
      </c>
      <c r="E858">
        <v>69</v>
      </c>
      <c r="F858">
        <v>0</v>
      </c>
      <c r="G858">
        <v>1</v>
      </c>
      <c r="H858">
        <v>0</v>
      </c>
      <c r="I858">
        <v>0</v>
      </c>
      <c r="J858">
        <v>0</v>
      </c>
      <c r="K858">
        <v>0</v>
      </c>
      <c r="L858">
        <v>0</v>
      </c>
      <c r="M858">
        <v>1</v>
      </c>
      <c r="N858">
        <v>0</v>
      </c>
      <c r="O858" t="s">
        <v>20</v>
      </c>
    </row>
    <row r="859" spans="1:15" x14ac:dyDescent="0.3">
      <c r="A859">
        <v>2777</v>
      </c>
      <c r="B859">
        <v>159385</v>
      </c>
      <c r="C859">
        <v>1</v>
      </c>
      <c r="D859">
        <v>1</v>
      </c>
      <c r="E859">
        <v>69</v>
      </c>
      <c r="F859">
        <v>0</v>
      </c>
      <c r="G859">
        <v>0</v>
      </c>
      <c r="H859">
        <v>0</v>
      </c>
      <c r="I859">
        <v>1</v>
      </c>
      <c r="J859">
        <v>0</v>
      </c>
      <c r="K859">
        <v>0</v>
      </c>
      <c r="L859">
        <v>0</v>
      </c>
      <c r="M859">
        <v>1</v>
      </c>
      <c r="N859">
        <v>0</v>
      </c>
      <c r="O859" t="s">
        <v>15</v>
      </c>
    </row>
    <row r="860" spans="1:15" x14ac:dyDescent="0.3">
      <c r="A860">
        <v>1013</v>
      </c>
      <c r="B860">
        <v>159354</v>
      </c>
      <c r="C860">
        <v>1</v>
      </c>
      <c r="D860">
        <v>1</v>
      </c>
      <c r="E860">
        <v>68</v>
      </c>
      <c r="F860">
        <v>1</v>
      </c>
      <c r="G860">
        <v>0</v>
      </c>
      <c r="H860">
        <v>0</v>
      </c>
      <c r="I860">
        <v>0</v>
      </c>
      <c r="J860">
        <v>0</v>
      </c>
      <c r="K860">
        <v>0</v>
      </c>
      <c r="L860">
        <v>0</v>
      </c>
      <c r="M860">
        <v>1</v>
      </c>
      <c r="N860">
        <v>0</v>
      </c>
      <c r="O860" t="s">
        <v>15</v>
      </c>
    </row>
    <row r="861" spans="1:15" x14ac:dyDescent="0.3">
      <c r="A861">
        <v>1140</v>
      </c>
      <c r="B861">
        <v>159354</v>
      </c>
      <c r="C861">
        <v>0</v>
      </c>
      <c r="D861">
        <v>2</v>
      </c>
      <c r="E861">
        <v>67</v>
      </c>
      <c r="F861">
        <v>0</v>
      </c>
      <c r="G861">
        <v>1</v>
      </c>
      <c r="H861">
        <v>0</v>
      </c>
      <c r="I861">
        <v>0</v>
      </c>
      <c r="J861">
        <v>0</v>
      </c>
      <c r="K861">
        <v>0</v>
      </c>
      <c r="L861">
        <v>0</v>
      </c>
      <c r="M861">
        <v>1</v>
      </c>
      <c r="N861">
        <v>0</v>
      </c>
      <c r="O861" t="s">
        <v>17</v>
      </c>
    </row>
    <row r="862" spans="1:15" x14ac:dyDescent="0.3">
      <c r="A862">
        <v>1652</v>
      </c>
      <c r="B862">
        <v>159304</v>
      </c>
      <c r="C862">
        <v>0</v>
      </c>
      <c r="D862">
        <v>1</v>
      </c>
      <c r="E862">
        <v>56</v>
      </c>
      <c r="F862">
        <v>0</v>
      </c>
      <c r="G862">
        <v>1</v>
      </c>
      <c r="H862">
        <v>0</v>
      </c>
      <c r="I862">
        <v>0</v>
      </c>
      <c r="J862">
        <v>0</v>
      </c>
      <c r="K862">
        <v>0</v>
      </c>
      <c r="L862">
        <v>0</v>
      </c>
      <c r="M862">
        <v>0</v>
      </c>
      <c r="N862">
        <v>1</v>
      </c>
      <c r="O862" t="s">
        <v>19</v>
      </c>
    </row>
    <row r="863" spans="1:15" x14ac:dyDescent="0.3">
      <c r="A863">
        <v>1327</v>
      </c>
      <c r="B863">
        <v>159292</v>
      </c>
      <c r="C863">
        <v>0</v>
      </c>
      <c r="D863">
        <v>1</v>
      </c>
      <c r="E863">
        <v>70</v>
      </c>
      <c r="F863">
        <v>0</v>
      </c>
      <c r="G863">
        <v>0</v>
      </c>
      <c r="H863">
        <v>0</v>
      </c>
      <c r="I863">
        <v>1</v>
      </c>
      <c r="J863">
        <v>0</v>
      </c>
      <c r="K863">
        <v>0</v>
      </c>
      <c r="L863">
        <v>0</v>
      </c>
      <c r="M863">
        <v>0</v>
      </c>
      <c r="N863">
        <v>1</v>
      </c>
      <c r="O863" t="s">
        <v>18</v>
      </c>
    </row>
    <row r="864" spans="1:15" x14ac:dyDescent="0.3">
      <c r="A864">
        <v>2874</v>
      </c>
      <c r="B864">
        <v>159292</v>
      </c>
      <c r="C864">
        <v>0</v>
      </c>
      <c r="D864">
        <v>1</v>
      </c>
      <c r="E864">
        <v>70</v>
      </c>
      <c r="F864">
        <v>0</v>
      </c>
      <c r="G864">
        <v>0</v>
      </c>
      <c r="H864">
        <v>0</v>
      </c>
      <c r="I864">
        <v>1</v>
      </c>
      <c r="J864">
        <v>0</v>
      </c>
      <c r="K864">
        <v>0</v>
      </c>
      <c r="L864">
        <v>0</v>
      </c>
      <c r="M864">
        <v>0</v>
      </c>
      <c r="N864">
        <v>1</v>
      </c>
      <c r="O864" t="s">
        <v>17</v>
      </c>
    </row>
    <row r="865" spans="1:15" x14ac:dyDescent="0.3">
      <c r="A865">
        <v>1653</v>
      </c>
      <c r="B865">
        <v>159247</v>
      </c>
      <c r="C865">
        <v>0</v>
      </c>
      <c r="D865">
        <v>2</v>
      </c>
      <c r="E865">
        <v>58</v>
      </c>
      <c r="F865">
        <v>0</v>
      </c>
      <c r="G865">
        <v>0</v>
      </c>
      <c r="H865">
        <v>1</v>
      </c>
      <c r="I865">
        <v>0</v>
      </c>
      <c r="J865">
        <v>0</v>
      </c>
      <c r="K865">
        <v>0</v>
      </c>
      <c r="L865">
        <v>0</v>
      </c>
      <c r="M865">
        <v>1</v>
      </c>
      <c r="N865">
        <v>0</v>
      </c>
      <c r="O865" t="s">
        <v>16</v>
      </c>
    </row>
    <row r="866" spans="1:15" x14ac:dyDescent="0.3">
      <c r="A866">
        <v>2515</v>
      </c>
      <c r="B866">
        <v>159235</v>
      </c>
      <c r="C866">
        <v>1</v>
      </c>
      <c r="D866">
        <v>0</v>
      </c>
      <c r="E866">
        <v>53</v>
      </c>
      <c r="F866">
        <v>0</v>
      </c>
      <c r="G866">
        <v>0</v>
      </c>
      <c r="H866">
        <v>1</v>
      </c>
      <c r="I866">
        <v>0</v>
      </c>
      <c r="J866">
        <v>0</v>
      </c>
      <c r="K866">
        <v>0</v>
      </c>
      <c r="L866">
        <v>0</v>
      </c>
      <c r="M866">
        <v>1</v>
      </c>
      <c r="N866">
        <v>0</v>
      </c>
      <c r="O866" t="s">
        <v>18</v>
      </c>
    </row>
    <row r="867" spans="1:15" x14ac:dyDescent="0.3">
      <c r="A867">
        <v>2180</v>
      </c>
      <c r="B867">
        <v>159184</v>
      </c>
      <c r="C867">
        <v>0</v>
      </c>
      <c r="D867">
        <v>1</v>
      </c>
      <c r="E867">
        <v>59</v>
      </c>
      <c r="F867">
        <v>0</v>
      </c>
      <c r="G867">
        <v>0</v>
      </c>
      <c r="H867">
        <v>0</v>
      </c>
      <c r="I867">
        <v>0</v>
      </c>
      <c r="J867">
        <v>1</v>
      </c>
      <c r="K867">
        <v>0</v>
      </c>
      <c r="L867">
        <v>0</v>
      </c>
      <c r="M867">
        <v>0</v>
      </c>
      <c r="N867">
        <v>0</v>
      </c>
      <c r="O867" t="s">
        <v>19</v>
      </c>
    </row>
    <row r="868" spans="1:15" x14ac:dyDescent="0.3">
      <c r="A868">
        <v>1702</v>
      </c>
      <c r="B868">
        <v>159111</v>
      </c>
      <c r="C868">
        <v>0</v>
      </c>
      <c r="D868">
        <v>0</v>
      </c>
      <c r="E868">
        <v>66</v>
      </c>
      <c r="F868">
        <v>0</v>
      </c>
      <c r="G868">
        <v>1</v>
      </c>
      <c r="H868">
        <v>0</v>
      </c>
      <c r="I868">
        <v>0</v>
      </c>
      <c r="J868">
        <v>0</v>
      </c>
      <c r="K868">
        <v>0</v>
      </c>
      <c r="L868">
        <v>1</v>
      </c>
      <c r="M868">
        <v>0</v>
      </c>
      <c r="N868">
        <v>0</v>
      </c>
      <c r="O868" t="s">
        <v>20</v>
      </c>
    </row>
    <row r="869" spans="1:15" x14ac:dyDescent="0.3">
      <c r="A869">
        <v>2222</v>
      </c>
      <c r="B869">
        <v>159062</v>
      </c>
      <c r="C869">
        <v>2</v>
      </c>
      <c r="D869">
        <v>1</v>
      </c>
      <c r="E869">
        <v>53</v>
      </c>
      <c r="F869">
        <v>0</v>
      </c>
      <c r="G869">
        <v>1</v>
      </c>
      <c r="H869">
        <v>0</v>
      </c>
      <c r="I869">
        <v>0</v>
      </c>
      <c r="J869">
        <v>0</v>
      </c>
      <c r="K869">
        <v>0</v>
      </c>
      <c r="L869">
        <v>0</v>
      </c>
      <c r="M869">
        <v>0</v>
      </c>
      <c r="N869">
        <v>1</v>
      </c>
      <c r="O869" t="s">
        <v>19</v>
      </c>
    </row>
    <row r="870" spans="1:15" x14ac:dyDescent="0.3">
      <c r="A870">
        <v>2294</v>
      </c>
      <c r="B870">
        <v>159060</v>
      </c>
      <c r="C870">
        <v>1</v>
      </c>
      <c r="D870">
        <v>0</v>
      </c>
      <c r="E870">
        <v>31</v>
      </c>
      <c r="F870">
        <v>0</v>
      </c>
      <c r="G870">
        <v>1</v>
      </c>
      <c r="H870">
        <v>0</v>
      </c>
      <c r="I870">
        <v>0</v>
      </c>
      <c r="J870">
        <v>0</v>
      </c>
      <c r="K870">
        <v>0</v>
      </c>
      <c r="L870">
        <v>0</v>
      </c>
      <c r="M870">
        <v>0</v>
      </c>
      <c r="N870">
        <v>0</v>
      </c>
      <c r="O870" t="s">
        <v>19</v>
      </c>
    </row>
    <row r="871" spans="1:15" x14ac:dyDescent="0.3">
      <c r="A871">
        <v>1954</v>
      </c>
      <c r="B871">
        <v>159052</v>
      </c>
      <c r="C871">
        <v>0</v>
      </c>
      <c r="D871">
        <v>1</v>
      </c>
      <c r="E871">
        <v>61</v>
      </c>
      <c r="F871">
        <v>1</v>
      </c>
      <c r="G871">
        <v>0</v>
      </c>
      <c r="H871">
        <v>0</v>
      </c>
      <c r="I871">
        <v>0</v>
      </c>
      <c r="J871">
        <v>0</v>
      </c>
      <c r="K871">
        <v>0</v>
      </c>
      <c r="L871">
        <v>0</v>
      </c>
      <c r="M871">
        <v>0</v>
      </c>
      <c r="N871">
        <v>0</v>
      </c>
      <c r="O871" t="s">
        <v>20</v>
      </c>
    </row>
    <row r="872" spans="1:15" x14ac:dyDescent="0.3">
      <c r="A872">
        <v>1939</v>
      </c>
      <c r="B872">
        <v>159041</v>
      </c>
      <c r="C872">
        <v>1</v>
      </c>
      <c r="D872">
        <v>1</v>
      </c>
      <c r="E872">
        <v>47</v>
      </c>
      <c r="F872">
        <v>0</v>
      </c>
      <c r="G872">
        <v>1</v>
      </c>
      <c r="H872">
        <v>0</v>
      </c>
      <c r="I872">
        <v>0</v>
      </c>
      <c r="J872">
        <v>0</v>
      </c>
      <c r="K872">
        <v>0</v>
      </c>
      <c r="L872">
        <v>1</v>
      </c>
      <c r="M872">
        <v>0</v>
      </c>
      <c r="N872">
        <v>0</v>
      </c>
      <c r="O872" t="s">
        <v>18</v>
      </c>
    </row>
    <row r="873" spans="1:15" x14ac:dyDescent="0.3">
      <c r="A873">
        <v>1885</v>
      </c>
      <c r="B873">
        <v>158917</v>
      </c>
      <c r="C873">
        <v>1</v>
      </c>
      <c r="D873">
        <v>2</v>
      </c>
      <c r="E873">
        <v>51</v>
      </c>
      <c r="F873">
        <v>0</v>
      </c>
      <c r="G873">
        <v>0</v>
      </c>
      <c r="H873">
        <v>0</v>
      </c>
      <c r="I873">
        <v>1</v>
      </c>
      <c r="J873">
        <v>0</v>
      </c>
      <c r="K873">
        <v>0</v>
      </c>
      <c r="L873">
        <v>1</v>
      </c>
      <c r="M873">
        <v>0</v>
      </c>
      <c r="N873">
        <v>0</v>
      </c>
      <c r="O873" t="s">
        <v>18</v>
      </c>
    </row>
    <row r="874" spans="1:15" x14ac:dyDescent="0.3">
      <c r="A874">
        <v>1288</v>
      </c>
      <c r="B874">
        <v>158821</v>
      </c>
      <c r="C874">
        <v>0</v>
      </c>
      <c r="D874">
        <v>1</v>
      </c>
      <c r="E874">
        <v>64</v>
      </c>
      <c r="F874">
        <v>0</v>
      </c>
      <c r="G874">
        <v>0</v>
      </c>
      <c r="H874">
        <v>0</v>
      </c>
      <c r="I874">
        <v>1</v>
      </c>
      <c r="J874">
        <v>0</v>
      </c>
      <c r="K874">
        <v>0</v>
      </c>
      <c r="L874">
        <v>0</v>
      </c>
      <c r="M874">
        <v>0</v>
      </c>
      <c r="N874">
        <v>0</v>
      </c>
      <c r="O874" t="s">
        <v>20</v>
      </c>
    </row>
    <row r="875" spans="1:15" x14ac:dyDescent="0.3">
      <c r="A875">
        <v>1699</v>
      </c>
      <c r="B875">
        <v>158710</v>
      </c>
      <c r="C875">
        <v>0</v>
      </c>
      <c r="D875">
        <v>1</v>
      </c>
      <c r="E875">
        <v>50</v>
      </c>
      <c r="F875">
        <v>1</v>
      </c>
      <c r="G875">
        <v>0</v>
      </c>
      <c r="H875">
        <v>0</v>
      </c>
      <c r="I875">
        <v>0</v>
      </c>
      <c r="J875">
        <v>0</v>
      </c>
      <c r="K875">
        <v>0</v>
      </c>
      <c r="L875">
        <v>1</v>
      </c>
      <c r="M875">
        <v>0</v>
      </c>
      <c r="N875">
        <v>0</v>
      </c>
      <c r="O875" t="s">
        <v>18</v>
      </c>
    </row>
    <row r="876" spans="1:15" x14ac:dyDescent="0.3">
      <c r="A876">
        <v>3103</v>
      </c>
      <c r="B876">
        <v>158692</v>
      </c>
      <c r="C876">
        <v>0</v>
      </c>
      <c r="D876">
        <v>1</v>
      </c>
      <c r="E876">
        <v>55</v>
      </c>
      <c r="F876">
        <v>0</v>
      </c>
      <c r="G876">
        <v>1</v>
      </c>
      <c r="H876">
        <v>0</v>
      </c>
      <c r="I876">
        <v>0</v>
      </c>
      <c r="J876">
        <v>0</v>
      </c>
      <c r="K876">
        <v>0</v>
      </c>
      <c r="L876">
        <v>1</v>
      </c>
      <c r="M876">
        <v>0</v>
      </c>
      <c r="N876">
        <v>0</v>
      </c>
      <c r="O876" t="s">
        <v>18</v>
      </c>
    </row>
    <row r="877" spans="1:15" x14ac:dyDescent="0.3">
      <c r="A877">
        <v>2623</v>
      </c>
      <c r="B877">
        <v>158684</v>
      </c>
      <c r="C877">
        <v>0</v>
      </c>
      <c r="D877">
        <v>0</v>
      </c>
      <c r="E877">
        <v>39</v>
      </c>
      <c r="F877">
        <v>0</v>
      </c>
      <c r="G877">
        <v>0</v>
      </c>
      <c r="H877">
        <v>1</v>
      </c>
      <c r="I877">
        <v>0</v>
      </c>
      <c r="J877">
        <v>0</v>
      </c>
      <c r="K877">
        <v>0</v>
      </c>
      <c r="L877">
        <v>1</v>
      </c>
      <c r="M877">
        <v>0</v>
      </c>
      <c r="N877">
        <v>0</v>
      </c>
      <c r="O877" t="s">
        <v>18</v>
      </c>
    </row>
    <row r="878" spans="1:15" x14ac:dyDescent="0.3">
      <c r="A878">
        <v>2681</v>
      </c>
      <c r="B878">
        <v>158656</v>
      </c>
      <c r="C878">
        <v>0</v>
      </c>
      <c r="D878">
        <v>1</v>
      </c>
      <c r="E878">
        <v>64</v>
      </c>
      <c r="F878">
        <v>0</v>
      </c>
      <c r="G878">
        <v>0</v>
      </c>
      <c r="H878">
        <v>0</v>
      </c>
      <c r="I878">
        <v>1</v>
      </c>
      <c r="J878">
        <v>0</v>
      </c>
      <c r="K878">
        <v>0</v>
      </c>
      <c r="L878">
        <v>0</v>
      </c>
      <c r="M878">
        <v>1</v>
      </c>
      <c r="N878">
        <v>0</v>
      </c>
      <c r="O878" t="s">
        <v>15</v>
      </c>
    </row>
    <row r="879" spans="1:15" x14ac:dyDescent="0.3">
      <c r="A879">
        <v>2958</v>
      </c>
      <c r="B879">
        <v>158646</v>
      </c>
      <c r="C879">
        <v>0</v>
      </c>
      <c r="D879">
        <v>1</v>
      </c>
      <c r="E879">
        <v>58</v>
      </c>
      <c r="F879">
        <v>0</v>
      </c>
      <c r="G879">
        <v>1</v>
      </c>
      <c r="H879">
        <v>0</v>
      </c>
      <c r="I879">
        <v>0</v>
      </c>
      <c r="J879">
        <v>0</v>
      </c>
      <c r="K879">
        <v>0</v>
      </c>
      <c r="L879">
        <v>0</v>
      </c>
      <c r="M879">
        <v>1</v>
      </c>
      <c r="N879">
        <v>0</v>
      </c>
      <c r="O879" t="s">
        <v>17</v>
      </c>
    </row>
    <row r="880" spans="1:15" x14ac:dyDescent="0.3">
      <c r="A880">
        <v>3075</v>
      </c>
      <c r="B880">
        <v>158646</v>
      </c>
      <c r="C880">
        <v>0</v>
      </c>
      <c r="D880">
        <v>1</v>
      </c>
      <c r="E880">
        <v>58</v>
      </c>
      <c r="F880">
        <v>0</v>
      </c>
      <c r="G880">
        <v>1</v>
      </c>
      <c r="H880">
        <v>0</v>
      </c>
      <c r="I880">
        <v>0</v>
      </c>
      <c r="J880">
        <v>0</v>
      </c>
      <c r="K880">
        <v>0</v>
      </c>
      <c r="L880">
        <v>0</v>
      </c>
      <c r="M880">
        <v>1</v>
      </c>
      <c r="N880">
        <v>0</v>
      </c>
      <c r="O880" t="s">
        <v>16</v>
      </c>
    </row>
    <row r="881" spans="1:15" x14ac:dyDescent="0.3">
      <c r="A881">
        <v>1022</v>
      </c>
      <c r="B881">
        <v>158607</v>
      </c>
      <c r="C881">
        <v>0</v>
      </c>
      <c r="D881">
        <v>1</v>
      </c>
      <c r="E881">
        <v>71</v>
      </c>
      <c r="F881">
        <v>0</v>
      </c>
      <c r="G881">
        <v>1</v>
      </c>
      <c r="H881">
        <v>0</v>
      </c>
      <c r="I881">
        <v>0</v>
      </c>
      <c r="J881">
        <v>0</v>
      </c>
      <c r="K881">
        <v>0</v>
      </c>
      <c r="L881">
        <v>0</v>
      </c>
      <c r="M881">
        <v>0</v>
      </c>
      <c r="N881">
        <v>1</v>
      </c>
      <c r="O881" t="s">
        <v>19</v>
      </c>
    </row>
    <row r="882" spans="1:15" x14ac:dyDescent="0.3">
      <c r="A882">
        <v>2501</v>
      </c>
      <c r="B882">
        <v>158597</v>
      </c>
      <c r="C882">
        <v>1</v>
      </c>
      <c r="D882">
        <v>1</v>
      </c>
      <c r="E882">
        <v>44</v>
      </c>
      <c r="F882">
        <v>0</v>
      </c>
      <c r="G882">
        <v>1</v>
      </c>
      <c r="H882">
        <v>0</v>
      </c>
      <c r="I882">
        <v>0</v>
      </c>
      <c r="J882">
        <v>0</v>
      </c>
      <c r="K882">
        <v>0</v>
      </c>
      <c r="L882">
        <v>1</v>
      </c>
      <c r="M882">
        <v>0</v>
      </c>
      <c r="N882">
        <v>0</v>
      </c>
      <c r="O882" t="s">
        <v>15</v>
      </c>
    </row>
    <row r="883" spans="1:15" x14ac:dyDescent="0.3">
      <c r="A883">
        <v>2791</v>
      </c>
      <c r="B883">
        <v>158582</v>
      </c>
      <c r="C883">
        <v>0</v>
      </c>
      <c r="D883">
        <v>1</v>
      </c>
      <c r="E883">
        <v>38</v>
      </c>
      <c r="F883">
        <v>0</v>
      </c>
      <c r="G883">
        <v>0</v>
      </c>
      <c r="H883">
        <v>0</v>
      </c>
      <c r="I883">
        <v>1</v>
      </c>
      <c r="J883">
        <v>0</v>
      </c>
      <c r="K883">
        <v>0</v>
      </c>
      <c r="L883">
        <v>0</v>
      </c>
      <c r="M883">
        <v>0</v>
      </c>
      <c r="N883">
        <v>0</v>
      </c>
      <c r="O883" t="s">
        <v>18</v>
      </c>
    </row>
    <row r="884" spans="1:15" x14ac:dyDescent="0.3">
      <c r="A884">
        <v>2340</v>
      </c>
      <c r="B884">
        <v>158554</v>
      </c>
      <c r="C884">
        <v>1</v>
      </c>
      <c r="D884">
        <v>1</v>
      </c>
      <c r="E884">
        <v>52</v>
      </c>
      <c r="F884">
        <v>0</v>
      </c>
      <c r="G884">
        <v>0</v>
      </c>
      <c r="H884">
        <v>0</v>
      </c>
      <c r="I884">
        <v>1</v>
      </c>
      <c r="J884">
        <v>0</v>
      </c>
      <c r="K884">
        <v>0</v>
      </c>
      <c r="L884">
        <v>1</v>
      </c>
      <c r="M884">
        <v>0</v>
      </c>
      <c r="N884">
        <v>0</v>
      </c>
      <c r="O884" t="s">
        <v>17</v>
      </c>
    </row>
    <row r="885" spans="1:15" x14ac:dyDescent="0.3">
      <c r="A885">
        <v>3193</v>
      </c>
      <c r="B885">
        <v>158554</v>
      </c>
      <c r="C885">
        <v>1</v>
      </c>
      <c r="D885">
        <v>1</v>
      </c>
      <c r="E885">
        <v>52</v>
      </c>
      <c r="F885">
        <v>0</v>
      </c>
      <c r="G885">
        <v>0</v>
      </c>
      <c r="H885">
        <v>0</v>
      </c>
      <c r="I885">
        <v>1</v>
      </c>
      <c r="J885">
        <v>0</v>
      </c>
      <c r="K885">
        <v>0</v>
      </c>
      <c r="L885">
        <v>1</v>
      </c>
      <c r="M885">
        <v>0</v>
      </c>
      <c r="N885">
        <v>0</v>
      </c>
      <c r="O885" t="s">
        <v>18</v>
      </c>
    </row>
    <row r="886" spans="1:15" x14ac:dyDescent="0.3">
      <c r="A886">
        <v>1738</v>
      </c>
      <c r="B886">
        <v>158512</v>
      </c>
      <c r="C886">
        <v>0</v>
      </c>
      <c r="D886">
        <v>1</v>
      </c>
      <c r="E886">
        <v>56</v>
      </c>
      <c r="F886">
        <v>0</v>
      </c>
      <c r="G886">
        <v>1</v>
      </c>
      <c r="H886">
        <v>0</v>
      </c>
      <c r="I886">
        <v>0</v>
      </c>
      <c r="J886">
        <v>0</v>
      </c>
      <c r="K886">
        <v>0</v>
      </c>
      <c r="L886">
        <v>1</v>
      </c>
      <c r="M886">
        <v>0</v>
      </c>
      <c r="N886">
        <v>0</v>
      </c>
      <c r="O886" t="s">
        <v>20</v>
      </c>
    </row>
    <row r="887" spans="1:15" x14ac:dyDescent="0.3">
      <c r="A887">
        <v>2622</v>
      </c>
      <c r="B887">
        <v>158494</v>
      </c>
      <c r="C887">
        <v>0</v>
      </c>
      <c r="D887">
        <v>1</v>
      </c>
      <c r="E887">
        <v>46</v>
      </c>
      <c r="F887">
        <v>0</v>
      </c>
      <c r="G887">
        <v>1</v>
      </c>
      <c r="H887">
        <v>0</v>
      </c>
      <c r="I887">
        <v>0</v>
      </c>
      <c r="J887">
        <v>0</v>
      </c>
      <c r="K887">
        <v>0</v>
      </c>
      <c r="L887">
        <v>0</v>
      </c>
      <c r="M887">
        <v>1</v>
      </c>
      <c r="N887">
        <v>0</v>
      </c>
      <c r="O887" t="s">
        <v>17</v>
      </c>
    </row>
    <row r="888" spans="1:15" x14ac:dyDescent="0.3">
      <c r="A888">
        <v>3126</v>
      </c>
      <c r="B888">
        <v>158482</v>
      </c>
      <c r="C888">
        <v>0</v>
      </c>
      <c r="D888">
        <v>1</v>
      </c>
      <c r="E888">
        <v>65</v>
      </c>
      <c r="F888">
        <v>0</v>
      </c>
      <c r="G888">
        <v>1</v>
      </c>
      <c r="H888">
        <v>0</v>
      </c>
      <c r="I888">
        <v>0</v>
      </c>
      <c r="J888">
        <v>0</v>
      </c>
      <c r="K888">
        <v>0</v>
      </c>
      <c r="L888">
        <v>0</v>
      </c>
      <c r="M888">
        <v>0</v>
      </c>
      <c r="N888">
        <v>1</v>
      </c>
      <c r="O888" t="s">
        <v>17</v>
      </c>
    </row>
    <row r="889" spans="1:15" x14ac:dyDescent="0.3">
      <c r="A889">
        <v>3210</v>
      </c>
      <c r="B889">
        <v>158424</v>
      </c>
      <c r="C889">
        <v>0</v>
      </c>
      <c r="D889">
        <v>1</v>
      </c>
      <c r="E889">
        <v>58</v>
      </c>
      <c r="F889">
        <v>0</v>
      </c>
      <c r="G889">
        <v>0</v>
      </c>
      <c r="H889">
        <v>1</v>
      </c>
      <c r="I889">
        <v>0</v>
      </c>
      <c r="J889">
        <v>0</v>
      </c>
      <c r="K889">
        <v>0</v>
      </c>
      <c r="L889">
        <v>1</v>
      </c>
      <c r="M889">
        <v>0</v>
      </c>
      <c r="N889">
        <v>0</v>
      </c>
      <c r="O889" t="s">
        <v>17</v>
      </c>
    </row>
    <row r="890" spans="1:15" x14ac:dyDescent="0.3">
      <c r="A890">
        <v>2173</v>
      </c>
      <c r="B890">
        <v>158401</v>
      </c>
      <c r="C890">
        <v>0</v>
      </c>
      <c r="D890">
        <v>1</v>
      </c>
      <c r="E890">
        <v>60</v>
      </c>
      <c r="F890">
        <v>1</v>
      </c>
      <c r="G890">
        <v>0</v>
      </c>
      <c r="H890">
        <v>0</v>
      </c>
      <c r="I890">
        <v>0</v>
      </c>
      <c r="J890">
        <v>0</v>
      </c>
      <c r="K890">
        <v>0</v>
      </c>
      <c r="L890">
        <v>1</v>
      </c>
      <c r="M890">
        <v>0</v>
      </c>
      <c r="N890">
        <v>0</v>
      </c>
      <c r="O890" t="s">
        <v>18</v>
      </c>
    </row>
    <row r="891" spans="1:15" x14ac:dyDescent="0.3">
      <c r="A891">
        <v>1694</v>
      </c>
      <c r="B891">
        <v>158398</v>
      </c>
      <c r="C891">
        <v>0</v>
      </c>
      <c r="D891">
        <v>0</v>
      </c>
      <c r="E891">
        <v>67</v>
      </c>
      <c r="F891">
        <v>0</v>
      </c>
      <c r="G891">
        <v>0</v>
      </c>
      <c r="H891">
        <v>0</v>
      </c>
      <c r="I891">
        <v>1</v>
      </c>
      <c r="J891">
        <v>0</v>
      </c>
      <c r="K891">
        <v>0</v>
      </c>
      <c r="L891">
        <v>1</v>
      </c>
      <c r="M891">
        <v>0</v>
      </c>
      <c r="N891">
        <v>0</v>
      </c>
      <c r="O891" t="s">
        <v>19</v>
      </c>
    </row>
    <row r="892" spans="1:15" x14ac:dyDescent="0.3">
      <c r="A892">
        <v>2663</v>
      </c>
      <c r="B892">
        <v>158350</v>
      </c>
      <c r="C892">
        <v>0</v>
      </c>
      <c r="D892">
        <v>1</v>
      </c>
      <c r="E892">
        <v>49</v>
      </c>
      <c r="F892">
        <v>0</v>
      </c>
      <c r="G892">
        <v>0</v>
      </c>
      <c r="H892">
        <v>1</v>
      </c>
      <c r="I892">
        <v>0</v>
      </c>
      <c r="J892">
        <v>0</v>
      </c>
      <c r="K892">
        <v>0</v>
      </c>
      <c r="L892">
        <v>1</v>
      </c>
      <c r="M892">
        <v>0</v>
      </c>
      <c r="N892">
        <v>0</v>
      </c>
      <c r="O892" t="s">
        <v>15</v>
      </c>
    </row>
    <row r="893" spans="1:15" x14ac:dyDescent="0.3">
      <c r="A893">
        <v>1644</v>
      </c>
      <c r="B893">
        <v>158330</v>
      </c>
      <c r="C893">
        <v>0</v>
      </c>
      <c r="D893">
        <v>1</v>
      </c>
      <c r="E893">
        <v>45</v>
      </c>
      <c r="F893">
        <v>0</v>
      </c>
      <c r="G893">
        <v>0</v>
      </c>
      <c r="H893">
        <v>0</v>
      </c>
      <c r="I893">
        <v>0</v>
      </c>
      <c r="J893">
        <v>1</v>
      </c>
      <c r="K893">
        <v>0</v>
      </c>
      <c r="L893">
        <v>1</v>
      </c>
      <c r="M893">
        <v>0</v>
      </c>
      <c r="N893">
        <v>0</v>
      </c>
      <c r="O893" t="s">
        <v>17</v>
      </c>
    </row>
    <row r="894" spans="1:15" x14ac:dyDescent="0.3">
      <c r="A894">
        <v>1733</v>
      </c>
      <c r="B894">
        <v>158330</v>
      </c>
      <c r="C894">
        <v>0</v>
      </c>
      <c r="D894">
        <v>1</v>
      </c>
      <c r="E894">
        <v>45</v>
      </c>
      <c r="F894">
        <v>0</v>
      </c>
      <c r="G894">
        <v>0</v>
      </c>
      <c r="H894">
        <v>0</v>
      </c>
      <c r="I894">
        <v>0</v>
      </c>
      <c r="J894">
        <v>1</v>
      </c>
      <c r="K894">
        <v>0</v>
      </c>
      <c r="L894">
        <v>1</v>
      </c>
      <c r="M894">
        <v>0</v>
      </c>
      <c r="N894">
        <v>0</v>
      </c>
      <c r="O894" t="s">
        <v>15</v>
      </c>
    </row>
    <row r="895" spans="1:15" x14ac:dyDescent="0.3">
      <c r="A895">
        <v>1477</v>
      </c>
      <c r="B895">
        <v>158308</v>
      </c>
      <c r="C895">
        <v>0</v>
      </c>
      <c r="D895">
        <v>1</v>
      </c>
      <c r="E895">
        <v>56</v>
      </c>
      <c r="F895">
        <v>0</v>
      </c>
      <c r="G895">
        <v>0</v>
      </c>
      <c r="H895">
        <v>1</v>
      </c>
      <c r="I895">
        <v>0</v>
      </c>
      <c r="J895">
        <v>0</v>
      </c>
      <c r="K895">
        <v>0</v>
      </c>
      <c r="L895">
        <v>0</v>
      </c>
      <c r="M895">
        <v>1</v>
      </c>
      <c r="N895">
        <v>0</v>
      </c>
      <c r="O895" t="s">
        <v>18</v>
      </c>
    </row>
    <row r="896" spans="1:15" x14ac:dyDescent="0.3">
      <c r="A896">
        <v>1005</v>
      </c>
      <c r="B896">
        <v>158293</v>
      </c>
      <c r="C896">
        <v>1</v>
      </c>
      <c r="D896">
        <v>0</v>
      </c>
      <c r="E896">
        <v>39</v>
      </c>
      <c r="F896">
        <v>0</v>
      </c>
      <c r="G896">
        <v>1</v>
      </c>
      <c r="H896">
        <v>0</v>
      </c>
      <c r="I896">
        <v>0</v>
      </c>
      <c r="J896">
        <v>0</v>
      </c>
      <c r="K896">
        <v>0</v>
      </c>
      <c r="L896">
        <v>0</v>
      </c>
      <c r="M896">
        <v>0</v>
      </c>
      <c r="N896">
        <v>1</v>
      </c>
      <c r="O896" t="s">
        <v>16</v>
      </c>
    </row>
    <row r="897" spans="1:15" x14ac:dyDescent="0.3">
      <c r="A897">
        <v>3079</v>
      </c>
      <c r="B897">
        <v>158275</v>
      </c>
      <c r="C897">
        <v>1</v>
      </c>
      <c r="D897">
        <v>1</v>
      </c>
      <c r="E897">
        <v>65</v>
      </c>
      <c r="F897">
        <v>0</v>
      </c>
      <c r="G897">
        <v>0</v>
      </c>
      <c r="H897">
        <v>0</v>
      </c>
      <c r="I897">
        <v>0</v>
      </c>
      <c r="J897">
        <v>1</v>
      </c>
      <c r="K897">
        <v>0</v>
      </c>
      <c r="L897">
        <v>1</v>
      </c>
      <c r="M897">
        <v>0</v>
      </c>
      <c r="N897">
        <v>0</v>
      </c>
      <c r="O897" t="s">
        <v>18</v>
      </c>
    </row>
    <row r="898" spans="1:15" x14ac:dyDescent="0.3">
      <c r="A898">
        <v>2831</v>
      </c>
      <c r="B898">
        <v>158217</v>
      </c>
      <c r="C898">
        <v>2</v>
      </c>
      <c r="D898">
        <v>1</v>
      </c>
      <c r="E898">
        <v>69</v>
      </c>
      <c r="F898">
        <v>0</v>
      </c>
      <c r="G898">
        <v>0</v>
      </c>
      <c r="H898">
        <v>1</v>
      </c>
      <c r="I898">
        <v>0</v>
      </c>
      <c r="J898">
        <v>0</v>
      </c>
      <c r="K898">
        <v>0</v>
      </c>
      <c r="L898">
        <v>0</v>
      </c>
      <c r="M898">
        <v>1</v>
      </c>
      <c r="N898">
        <v>0</v>
      </c>
      <c r="O898" t="s">
        <v>15</v>
      </c>
    </row>
    <row r="899" spans="1:15" x14ac:dyDescent="0.3">
      <c r="A899">
        <v>1001</v>
      </c>
      <c r="B899">
        <v>158138</v>
      </c>
      <c r="C899">
        <v>0</v>
      </c>
      <c r="D899">
        <v>0</v>
      </c>
      <c r="E899">
        <v>63</v>
      </c>
      <c r="F899">
        <v>0</v>
      </c>
      <c r="G899">
        <v>0</v>
      </c>
      <c r="H899">
        <v>1</v>
      </c>
      <c r="I899">
        <v>0</v>
      </c>
      <c r="J899">
        <v>0</v>
      </c>
      <c r="K899">
        <v>0</v>
      </c>
      <c r="L899">
        <v>1</v>
      </c>
      <c r="M899">
        <v>0</v>
      </c>
      <c r="N899">
        <v>0</v>
      </c>
      <c r="O899" t="s">
        <v>15</v>
      </c>
    </row>
    <row r="900" spans="1:15" x14ac:dyDescent="0.3">
      <c r="A900">
        <v>2964</v>
      </c>
      <c r="B900">
        <v>158116</v>
      </c>
      <c r="C900">
        <v>0</v>
      </c>
      <c r="D900">
        <v>1</v>
      </c>
      <c r="E900">
        <v>64</v>
      </c>
      <c r="F900">
        <v>0</v>
      </c>
      <c r="G900">
        <v>1</v>
      </c>
      <c r="H900">
        <v>0</v>
      </c>
      <c r="I900">
        <v>0</v>
      </c>
      <c r="J900">
        <v>0</v>
      </c>
      <c r="K900">
        <v>0</v>
      </c>
      <c r="L900">
        <v>1</v>
      </c>
      <c r="M900">
        <v>0</v>
      </c>
      <c r="N900">
        <v>0</v>
      </c>
      <c r="O900" t="s">
        <v>17</v>
      </c>
    </row>
    <row r="901" spans="1:15" x14ac:dyDescent="0.3">
      <c r="A901">
        <v>2182</v>
      </c>
      <c r="B901">
        <v>158113</v>
      </c>
      <c r="C901">
        <v>0</v>
      </c>
      <c r="D901">
        <v>1</v>
      </c>
      <c r="E901">
        <v>61</v>
      </c>
      <c r="F901">
        <v>0</v>
      </c>
      <c r="G901">
        <v>1</v>
      </c>
      <c r="H901">
        <v>0</v>
      </c>
      <c r="I901">
        <v>0</v>
      </c>
      <c r="J901">
        <v>0</v>
      </c>
      <c r="K901">
        <v>0</v>
      </c>
      <c r="L901">
        <v>1</v>
      </c>
      <c r="M901">
        <v>0</v>
      </c>
      <c r="N901">
        <v>0</v>
      </c>
      <c r="O901" t="s">
        <v>20</v>
      </c>
    </row>
    <row r="902" spans="1:15" x14ac:dyDescent="0.3">
      <c r="A902">
        <v>2719</v>
      </c>
      <c r="B902">
        <v>158086</v>
      </c>
      <c r="C902">
        <v>0</v>
      </c>
      <c r="D902">
        <v>1</v>
      </c>
      <c r="E902">
        <v>51</v>
      </c>
      <c r="F902">
        <v>1</v>
      </c>
      <c r="G902">
        <v>0</v>
      </c>
      <c r="H902">
        <v>0</v>
      </c>
      <c r="I902">
        <v>0</v>
      </c>
      <c r="J902">
        <v>0</v>
      </c>
      <c r="K902">
        <v>0</v>
      </c>
      <c r="L902">
        <v>0</v>
      </c>
      <c r="M902">
        <v>0</v>
      </c>
      <c r="N902">
        <v>1</v>
      </c>
      <c r="O902" t="s">
        <v>18</v>
      </c>
    </row>
    <row r="903" spans="1:15" x14ac:dyDescent="0.3">
      <c r="A903">
        <v>3188</v>
      </c>
      <c r="B903">
        <v>158025</v>
      </c>
      <c r="C903">
        <v>0</v>
      </c>
      <c r="D903">
        <v>1</v>
      </c>
      <c r="E903">
        <v>41</v>
      </c>
      <c r="F903">
        <v>0</v>
      </c>
      <c r="G903">
        <v>1</v>
      </c>
      <c r="H903">
        <v>0</v>
      </c>
      <c r="I903">
        <v>0</v>
      </c>
      <c r="J903">
        <v>0</v>
      </c>
      <c r="K903">
        <v>0</v>
      </c>
      <c r="L903">
        <v>1</v>
      </c>
      <c r="M903">
        <v>0</v>
      </c>
      <c r="N903">
        <v>0</v>
      </c>
      <c r="O903" t="s">
        <v>19</v>
      </c>
    </row>
    <row r="904" spans="1:15" x14ac:dyDescent="0.3">
      <c r="A904">
        <v>3195</v>
      </c>
      <c r="B904">
        <v>157967</v>
      </c>
      <c r="C904">
        <v>0</v>
      </c>
      <c r="D904">
        <v>1</v>
      </c>
      <c r="E904">
        <v>58</v>
      </c>
      <c r="F904">
        <v>0</v>
      </c>
      <c r="G904">
        <v>0</v>
      </c>
      <c r="H904">
        <v>1</v>
      </c>
      <c r="I904">
        <v>0</v>
      </c>
      <c r="J904">
        <v>0</v>
      </c>
      <c r="K904">
        <v>0</v>
      </c>
      <c r="L904">
        <v>1</v>
      </c>
      <c r="M904">
        <v>0</v>
      </c>
      <c r="N904">
        <v>0</v>
      </c>
      <c r="O904" t="s">
        <v>16</v>
      </c>
    </row>
    <row r="905" spans="1:15" x14ac:dyDescent="0.3">
      <c r="A905">
        <v>1434</v>
      </c>
      <c r="B905">
        <v>157959</v>
      </c>
      <c r="C905">
        <v>0</v>
      </c>
      <c r="D905">
        <v>1</v>
      </c>
      <c r="E905">
        <v>65</v>
      </c>
      <c r="F905">
        <v>0</v>
      </c>
      <c r="G905">
        <v>0</v>
      </c>
      <c r="H905">
        <v>1</v>
      </c>
      <c r="I905">
        <v>0</v>
      </c>
      <c r="J905">
        <v>0</v>
      </c>
      <c r="K905">
        <v>0</v>
      </c>
      <c r="L905">
        <v>1</v>
      </c>
      <c r="M905">
        <v>0</v>
      </c>
      <c r="N905">
        <v>0</v>
      </c>
      <c r="O905" t="s">
        <v>17</v>
      </c>
    </row>
    <row r="906" spans="1:15" x14ac:dyDescent="0.3">
      <c r="A906">
        <v>2437</v>
      </c>
      <c r="B906">
        <v>157957</v>
      </c>
      <c r="C906">
        <v>0</v>
      </c>
      <c r="D906">
        <v>1</v>
      </c>
      <c r="E906">
        <v>61</v>
      </c>
      <c r="F906">
        <v>0</v>
      </c>
      <c r="G906">
        <v>0</v>
      </c>
      <c r="H906">
        <v>0</v>
      </c>
      <c r="I906">
        <v>1</v>
      </c>
      <c r="J906">
        <v>0</v>
      </c>
      <c r="K906">
        <v>0</v>
      </c>
      <c r="L906">
        <v>1</v>
      </c>
      <c r="M906">
        <v>0</v>
      </c>
      <c r="N906">
        <v>0</v>
      </c>
      <c r="O906" t="s">
        <v>18</v>
      </c>
    </row>
    <row r="907" spans="1:15" x14ac:dyDescent="0.3">
      <c r="A907">
        <v>1516</v>
      </c>
      <c r="B907">
        <v>157954</v>
      </c>
      <c r="C907">
        <v>1</v>
      </c>
      <c r="D907">
        <v>1</v>
      </c>
      <c r="E907">
        <v>43</v>
      </c>
      <c r="F907">
        <v>0</v>
      </c>
      <c r="G907">
        <v>0</v>
      </c>
      <c r="H907">
        <v>0</v>
      </c>
      <c r="I907">
        <v>1</v>
      </c>
      <c r="J907">
        <v>0</v>
      </c>
      <c r="K907">
        <v>0</v>
      </c>
      <c r="L907">
        <v>0</v>
      </c>
      <c r="M907">
        <v>1</v>
      </c>
      <c r="N907">
        <v>0</v>
      </c>
      <c r="O907" t="s">
        <v>20</v>
      </c>
    </row>
    <row r="908" spans="1:15" x14ac:dyDescent="0.3">
      <c r="A908">
        <v>1927</v>
      </c>
      <c r="B908">
        <v>157937</v>
      </c>
      <c r="C908">
        <v>0</v>
      </c>
      <c r="D908">
        <v>1</v>
      </c>
      <c r="E908">
        <v>38</v>
      </c>
      <c r="F908">
        <v>0</v>
      </c>
      <c r="G908">
        <v>1</v>
      </c>
      <c r="H908">
        <v>0</v>
      </c>
      <c r="I908">
        <v>0</v>
      </c>
      <c r="J908">
        <v>0</v>
      </c>
      <c r="K908">
        <v>0</v>
      </c>
      <c r="L908">
        <v>0</v>
      </c>
      <c r="M908">
        <v>0</v>
      </c>
      <c r="N908">
        <v>0</v>
      </c>
      <c r="O908" t="s">
        <v>18</v>
      </c>
    </row>
    <row r="909" spans="1:15" x14ac:dyDescent="0.3">
      <c r="A909">
        <v>1286</v>
      </c>
      <c r="B909">
        <v>157912</v>
      </c>
      <c r="C909">
        <v>0</v>
      </c>
      <c r="D909">
        <v>1</v>
      </c>
      <c r="E909">
        <v>55</v>
      </c>
      <c r="F909">
        <v>1</v>
      </c>
      <c r="G909">
        <v>0</v>
      </c>
      <c r="H909">
        <v>0</v>
      </c>
      <c r="I909">
        <v>0</v>
      </c>
      <c r="J909">
        <v>0</v>
      </c>
      <c r="K909">
        <v>0</v>
      </c>
      <c r="L909">
        <v>0</v>
      </c>
      <c r="M909">
        <v>0</v>
      </c>
      <c r="N909">
        <v>1</v>
      </c>
      <c r="O909" t="s">
        <v>19</v>
      </c>
    </row>
    <row r="910" spans="1:15" x14ac:dyDescent="0.3">
      <c r="A910">
        <v>1846</v>
      </c>
      <c r="B910">
        <v>157906</v>
      </c>
      <c r="C910">
        <v>0</v>
      </c>
      <c r="D910">
        <v>1</v>
      </c>
      <c r="E910">
        <v>47</v>
      </c>
      <c r="F910">
        <v>0</v>
      </c>
      <c r="G910">
        <v>0</v>
      </c>
      <c r="H910">
        <v>0</v>
      </c>
      <c r="I910">
        <v>1</v>
      </c>
      <c r="J910">
        <v>0</v>
      </c>
      <c r="K910">
        <v>0</v>
      </c>
      <c r="L910">
        <v>0</v>
      </c>
      <c r="M910">
        <v>0</v>
      </c>
      <c r="N910">
        <v>1</v>
      </c>
      <c r="O910" t="s">
        <v>20</v>
      </c>
    </row>
    <row r="911" spans="1:15" x14ac:dyDescent="0.3">
      <c r="A911">
        <v>2469</v>
      </c>
      <c r="B911">
        <v>157867</v>
      </c>
      <c r="C911">
        <v>1</v>
      </c>
      <c r="D911">
        <v>0</v>
      </c>
      <c r="E911">
        <v>42</v>
      </c>
      <c r="F911">
        <v>0</v>
      </c>
      <c r="G911">
        <v>0</v>
      </c>
      <c r="H911">
        <v>0</v>
      </c>
      <c r="I911">
        <v>1</v>
      </c>
      <c r="J911">
        <v>0</v>
      </c>
      <c r="K911">
        <v>0</v>
      </c>
      <c r="L911">
        <v>1</v>
      </c>
      <c r="M911">
        <v>0</v>
      </c>
      <c r="N911">
        <v>0</v>
      </c>
      <c r="O911" t="s">
        <v>16</v>
      </c>
    </row>
    <row r="912" spans="1:15" x14ac:dyDescent="0.3">
      <c r="A912">
        <v>2278</v>
      </c>
      <c r="B912">
        <v>157811</v>
      </c>
      <c r="C912">
        <v>0</v>
      </c>
      <c r="D912">
        <v>1</v>
      </c>
      <c r="E912">
        <v>54</v>
      </c>
      <c r="F912">
        <v>0</v>
      </c>
      <c r="G912">
        <v>0</v>
      </c>
      <c r="H912">
        <v>0</v>
      </c>
      <c r="I912">
        <v>1</v>
      </c>
      <c r="J912">
        <v>0</v>
      </c>
      <c r="K912">
        <v>0</v>
      </c>
      <c r="L912">
        <v>1</v>
      </c>
      <c r="M912">
        <v>0</v>
      </c>
      <c r="N912">
        <v>0</v>
      </c>
      <c r="O912" t="s">
        <v>20</v>
      </c>
    </row>
    <row r="913" spans="1:15" x14ac:dyDescent="0.3">
      <c r="A913">
        <v>2129</v>
      </c>
      <c r="B913">
        <v>157744</v>
      </c>
      <c r="C913">
        <v>0</v>
      </c>
      <c r="D913">
        <v>1</v>
      </c>
      <c r="E913">
        <v>66</v>
      </c>
      <c r="F913">
        <v>0</v>
      </c>
      <c r="G913">
        <v>1</v>
      </c>
      <c r="H913">
        <v>0</v>
      </c>
      <c r="I913">
        <v>0</v>
      </c>
      <c r="J913">
        <v>0</v>
      </c>
      <c r="K913">
        <v>0</v>
      </c>
      <c r="L913">
        <v>0</v>
      </c>
      <c r="M913">
        <v>0</v>
      </c>
      <c r="N913">
        <v>1</v>
      </c>
      <c r="O913" t="s">
        <v>15</v>
      </c>
    </row>
    <row r="914" spans="1:15" x14ac:dyDescent="0.3">
      <c r="A914">
        <v>3169</v>
      </c>
      <c r="B914">
        <v>157731</v>
      </c>
      <c r="C914">
        <v>0</v>
      </c>
      <c r="D914">
        <v>1</v>
      </c>
      <c r="E914">
        <v>51</v>
      </c>
      <c r="F914">
        <v>0</v>
      </c>
      <c r="G914">
        <v>0</v>
      </c>
      <c r="H914">
        <v>1</v>
      </c>
      <c r="I914">
        <v>0</v>
      </c>
      <c r="J914">
        <v>0</v>
      </c>
      <c r="K914">
        <v>0</v>
      </c>
      <c r="L914">
        <v>1</v>
      </c>
      <c r="M914">
        <v>0</v>
      </c>
      <c r="N914">
        <v>0</v>
      </c>
      <c r="O914" t="s">
        <v>18</v>
      </c>
    </row>
    <row r="915" spans="1:15" x14ac:dyDescent="0.3">
      <c r="A915">
        <v>2823</v>
      </c>
      <c r="B915">
        <v>157705</v>
      </c>
      <c r="C915">
        <v>0</v>
      </c>
      <c r="D915">
        <v>1</v>
      </c>
      <c r="E915">
        <v>54</v>
      </c>
      <c r="F915">
        <v>0</v>
      </c>
      <c r="G915">
        <v>1</v>
      </c>
      <c r="H915">
        <v>0</v>
      </c>
      <c r="I915">
        <v>0</v>
      </c>
      <c r="J915">
        <v>0</v>
      </c>
      <c r="K915">
        <v>0</v>
      </c>
      <c r="L915">
        <v>0</v>
      </c>
      <c r="M915">
        <v>0</v>
      </c>
      <c r="N915">
        <v>1</v>
      </c>
      <c r="O915" t="s">
        <v>16</v>
      </c>
    </row>
    <row r="916" spans="1:15" x14ac:dyDescent="0.3">
      <c r="A916">
        <v>3192</v>
      </c>
      <c r="B916">
        <v>157642</v>
      </c>
      <c r="C916">
        <v>0</v>
      </c>
      <c r="D916">
        <v>1</v>
      </c>
      <c r="E916">
        <v>50</v>
      </c>
      <c r="F916">
        <v>0</v>
      </c>
      <c r="G916">
        <v>0</v>
      </c>
      <c r="H916">
        <v>1</v>
      </c>
      <c r="I916">
        <v>0</v>
      </c>
      <c r="J916">
        <v>0</v>
      </c>
      <c r="K916">
        <v>0</v>
      </c>
      <c r="L916">
        <v>0</v>
      </c>
      <c r="M916">
        <v>0</v>
      </c>
      <c r="N916">
        <v>1</v>
      </c>
      <c r="O916" t="s">
        <v>17</v>
      </c>
    </row>
    <row r="917" spans="1:15" x14ac:dyDescent="0.3">
      <c r="A917">
        <v>2391</v>
      </c>
      <c r="B917">
        <v>157537</v>
      </c>
      <c r="C917">
        <v>1</v>
      </c>
      <c r="D917">
        <v>0</v>
      </c>
      <c r="E917">
        <v>41</v>
      </c>
      <c r="F917">
        <v>0</v>
      </c>
      <c r="G917">
        <v>0</v>
      </c>
      <c r="H917">
        <v>1</v>
      </c>
      <c r="I917">
        <v>0</v>
      </c>
      <c r="J917">
        <v>0</v>
      </c>
      <c r="K917">
        <v>0</v>
      </c>
      <c r="L917">
        <v>1</v>
      </c>
      <c r="M917">
        <v>0</v>
      </c>
      <c r="N917">
        <v>0</v>
      </c>
      <c r="O917" t="s">
        <v>16</v>
      </c>
    </row>
    <row r="918" spans="1:15" x14ac:dyDescent="0.3">
      <c r="A918">
        <v>2526</v>
      </c>
      <c r="B918">
        <v>157530</v>
      </c>
      <c r="C918">
        <v>0</v>
      </c>
      <c r="D918">
        <v>1</v>
      </c>
      <c r="E918">
        <v>69</v>
      </c>
      <c r="F918">
        <v>1</v>
      </c>
      <c r="G918">
        <v>0</v>
      </c>
      <c r="H918">
        <v>0</v>
      </c>
      <c r="I918">
        <v>0</v>
      </c>
      <c r="J918">
        <v>0</v>
      </c>
      <c r="K918">
        <v>0</v>
      </c>
      <c r="L918">
        <v>0</v>
      </c>
      <c r="M918">
        <v>1</v>
      </c>
      <c r="N918">
        <v>0</v>
      </c>
      <c r="O918" t="s">
        <v>17</v>
      </c>
    </row>
    <row r="919" spans="1:15" x14ac:dyDescent="0.3">
      <c r="A919">
        <v>2131</v>
      </c>
      <c r="B919">
        <v>157513</v>
      </c>
      <c r="C919">
        <v>0</v>
      </c>
      <c r="D919">
        <v>0</v>
      </c>
      <c r="E919">
        <v>77</v>
      </c>
      <c r="F919">
        <v>0</v>
      </c>
      <c r="G919">
        <v>0</v>
      </c>
      <c r="H919">
        <v>0</v>
      </c>
      <c r="I919">
        <v>0</v>
      </c>
      <c r="J919">
        <v>1</v>
      </c>
      <c r="K919">
        <v>0</v>
      </c>
      <c r="L919">
        <v>0</v>
      </c>
      <c r="M919">
        <v>0</v>
      </c>
      <c r="N919">
        <v>1</v>
      </c>
      <c r="O919" t="s">
        <v>18</v>
      </c>
    </row>
    <row r="920" spans="1:15" x14ac:dyDescent="0.3">
      <c r="A920">
        <v>2358</v>
      </c>
      <c r="B920">
        <v>157420</v>
      </c>
      <c r="C920">
        <v>0</v>
      </c>
      <c r="D920">
        <v>1</v>
      </c>
      <c r="E920">
        <v>49</v>
      </c>
      <c r="F920">
        <v>0</v>
      </c>
      <c r="G920">
        <v>0</v>
      </c>
      <c r="H920">
        <v>0</v>
      </c>
      <c r="I920">
        <v>1</v>
      </c>
      <c r="J920">
        <v>0</v>
      </c>
      <c r="K920">
        <v>0</v>
      </c>
      <c r="L920">
        <v>0</v>
      </c>
      <c r="M920">
        <v>1</v>
      </c>
      <c r="N920">
        <v>0</v>
      </c>
      <c r="O920" t="s">
        <v>17</v>
      </c>
    </row>
    <row r="921" spans="1:15" x14ac:dyDescent="0.3">
      <c r="A921">
        <v>2350</v>
      </c>
      <c r="B921">
        <v>157338</v>
      </c>
      <c r="C921">
        <v>0</v>
      </c>
      <c r="D921">
        <v>1</v>
      </c>
      <c r="E921">
        <v>45</v>
      </c>
      <c r="F921">
        <v>0</v>
      </c>
      <c r="G921">
        <v>0</v>
      </c>
      <c r="H921">
        <v>1</v>
      </c>
      <c r="I921">
        <v>0</v>
      </c>
      <c r="J921">
        <v>0</v>
      </c>
      <c r="K921">
        <v>0</v>
      </c>
      <c r="L921">
        <v>1</v>
      </c>
      <c r="M921">
        <v>0</v>
      </c>
      <c r="N921">
        <v>0</v>
      </c>
      <c r="O921" t="s">
        <v>20</v>
      </c>
    </row>
    <row r="922" spans="1:15" x14ac:dyDescent="0.3">
      <c r="A922">
        <v>2814</v>
      </c>
      <c r="B922">
        <v>157333</v>
      </c>
      <c r="C922">
        <v>0</v>
      </c>
      <c r="D922">
        <v>1</v>
      </c>
      <c r="E922">
        <v>66</v>
      </c>
      <c r="F922">
        <v>1</v>
      </c>
      <c r="G922">
        <v>0</v>
      </c>
      <c r="H922">
        <v>0</v>
      </c>
      <c r="I922">
        <v>0</v>
      </c>
      <c r="J922">
        <v>0</v>
      </c>
      <c r="K922">
        <v>0</v>
      </c>
      <c r="L922">
        <v>0</v>
      </c>
      <c r="M922">
        <v>0</v>
      </c>
      <c r="N922">
        <v>1</v>
      </c>
      <c r="O922" t="s">
        <v>17</v>
      </c>
    </row>
    <row r="923" spans="1:15" x14ac:dyDescent="0.3">
      <c r="A923">
        <v>3209</v>
      </c>
      <c r="B923">
        <v>157313</v>
      </c>
      <c r="C923">
        <v>1</v>
      </c>
      <c r="D923">
        <v>1.5</v>
      </c>
      <c r="E923">
        <v>41</v>
      </c>
      <c r="F923">
        <v>0</v>
      </c>
      <c r="G923">
        <v>1</v>
      </c>
      <c r="H923">
        <v>0</v>
      </c>
      <c r="I923">
        <v>0</v>
      </c>
      <c r="J923">
        <v>0</v>
      </c>
      <c r="K923">
        <v>0</v>
      </c>
      <c r="L923">
        <v>1</v>
      </c>
      <c r="M923">
        <v>0</v>
      </c>
      <c r="N923">
        <v>0</v>
      </c>
      <c r="O923" t="s">
        <v>15</v>
      </c>
    </row>
    <row r="924" spans="1:15" x14ac:dyDescent="0.3">
      <c r="A924">
        <v>2140</v>
      </c>
      <c r="B924">
        <v>157304</v>
      </c>
      <c r="C924">
        <v>0</v>
      </c>
      <c r="D924">
        <v>1</v>
      </c>
      <c r="E924">
        <v>69</v>
      </c>
      <c r="F924">
        <v>0</v>
      </c>
      <c r="G924">
        <v>1</v>
      </c>
      <c r="H924">
        <v>0</v>
      </c>
      <c r="I924">
        <v>0</v>
      </c>
      <c r="J924">
        <v>0</v>
      </c>
      <c r="K924">
        <v>0</v>
      </c>
      <c r="L924">
        <v>1</v>
      </c>
      <c r="M924">
        <v>0</v>
      </c>
      <c r="N924">
        <v>0</v>
      </c>
      <c r="O924" t="s">
        <v>20</v>
      </c>
    </row>
    <row r="925" spans="1:15" x14ac:dyDescent="0.3">
      <c r="A925">
        <v>1104</v>
      </c>
      <c r="B925">
        <v>157288</v>
      </c>
      <c r="C925">
        <v>0</v>
      </c>
      <c r="D925">
        <v>1</v>
      </c>
      <c r="E925">
        <v>57</v>
      </c>
      <c r="F925">
        <v>0</v>
      </c>
      <c r="G925">
        <v>0</v>
      </c>
      <c r="H925">
        <v>0</v>
      </c>
      <c r="I925">
        <v>1</v>
      </c>
      <c r="J925">
        <v>0</v>
      </c>
      <c r="K925">
        <v>0</v>
      </c>
      <c r="L925">
        <v>0</v>
      </c>
      <c r="M925">
        <v>1</v>
      </c>
      <c r="N925">
        <v>0</v>
      </c>
      <c r="O925" t="s">
        <v>17</v>
      </c>
    </row>
    <row r="926" spans="1:15" x14ac:dyDescent="0.3">
      <c r="A926">
        <v>1522</v>
      </c>
      <c r="B926">
        <v>157247</v>
      </c>
      <c r="C926">
        <v>0</v>
      </c>
      <c r="D926">
        <v>1</v>
      </c>
      <c r="E926">
        <v>68</v>
      </c>
      <c r="F926">
        <v>0</v>
      </c>
      <c r="G926">
        <v>0</v>
      </c>
      <c r="H926">
        <v>0</v>
      </c>
      <c r="I926">
        <v>1</v>
      </c>
      <c r="J926">
        <v>0</v>
      </c>
      <c r="K926">
        <v>0</v>
      </c>
      <c r="L926">
        <v>0</v>
      </c>
      <c r="M926">
        <v>0</v>
      </c>
      <c r="N926">
        <v>0</v>
      </c>
      <c r="O926" t="s">
        <v>20</v>
      </c>
    </row>
    <row r="927" spans="1:15" x14ac:dyDescent="0.3">
      <c r="A927">
        <v>2075</v>
      </c>
      <c r="B927">
        <v>157236</v>
      </c>
      <c r="C927">
        <v>1</v>
      </c>
      <c r="D927">
        <v>1</v>
      </c>
      <c r="E927">
        <v>55</v>
      </c>
      <c r="F927">
        <v>0</v>
      </c>
      <c r="G927">
        <v>1</v>
      </c>
      <c r="H927">
        <v>0</v>
      </c>
      <c r="I927">
        <v>0</v>
      </c>
      <c r="J927">
        <v>0</v>
      </c>
      <c r="K927">
        <v>0</v>
      </c>
      <c r="L927">
        <v>0</v>
      </c>
      <c r="M927">
        <v>0</v>
      </c>
      <c r="N927">
        <v>1</v>
      </c>
      <c r="O927" t="s">
        <v>15</v>
      </c>
    </row>
    <row r="928" spans="1:15" x14ac:dyDescent="0.3">
      <c r="A928">
        <v>2254</v>
      </c>
      <c r="B928">
        <v>157183</v>
      </c>
      <c r="C928">
        <v>1</v>
      </c>
      <c r="D928">
        <v>1</v>
      </c>
      <c r="E928">
        <v>54</v>
      </c>
      <c r="F928">
        <v>0</v>
      </c>
      <c r="G928">
        <v>1</v>
      </c>
      <c r="H928">
        <v>0</v>
      </c>
      <c r="I928">
        <v>0</v>
      </c>
      <c r="J928">
        <v>0</v>
      </c>
      <c r="K928">
        <v>0</v>
      </c>
      <c r="L928">
        <v>0</v>
      </c>
      <c r="M928">
        <v>1</v>
      </c>
      <c r="N928">
        <v>0</v>
      </c>
      <c r="O928" t="s">
        <v>20</v>
      </c>
    </row>
    <row r="929" spans="1:15" x14ac:dyDescent="0.3">
      <c r="A929">
        <v>2624</v>
      </c>
      <c r="B929">
        <v>157136</v>
      </c>
      <c r="C929">
        <v>0</v>
      </c>
      <c r="D929">
        <v>0</v>
      </c>
      <c r="E929">
        <v>53</v>
      </c>
      <c r="F929">
        <v>1</v>
      </c>
      <c r="G929">
        <v>0</v>
      </c>
      <c r="H929">
        <v>0</v>
      </c>
      <c r="I929">
        <v>0</v>
      </c>
      <c r="J929">
        <v>0</v>
      </c>
      <c r="K929">
        <v>0</v>
      </c>
      <c r="L929">
        <v>1</v>
      </c>
      <c r="M929">
        <v>0</v>
      </c>
      <c r="N929">
        <v>0</v>
      </c>
      <c r="O929" t="s">
        <v>19</v>
      </c>
    </row>
    <row r="930" spans="1:15" x14ac:dyDescent="0.3">
      <c r="A930">
        <v>2482</v>
      </c>
      <c r="B930">
        <v>157136</v>
      </c>
      <c r="C930">
        <v>1</v>
      </c>
      <c r="D930">
        <v>1</v>
      </c>
      <c r="E930">
        <v>48</v>
      </c>
      <c r="F930">
        <v>0</v>
      </c>
      <c r="G930">
        <v>1</v>
      </c>
      <c r="H930">
        <v>0</v>
      </c>
      <c r="I930">
        <v>0</v>
      </c>
      <c r="J930">
        <v>0</v>
      </c>
      <c r="K930">
        <v>0</v>
      </c>
      <c r="L930">
        <v>0</v>
      </c>
      <c r="M930">
        <v>1</v>
      </c>
      <c r="N930">
        <v>0</v>
      </c>
      <c r="O930" t="s">
        <v>20</v>
      </c>
    </row>
    <row r="931" spans="1:15" x14ac:dyDescent="0.3">
      <c r="A931">
        <v>2961</v>
      </c>
      <c r="B931">
        <v>157113</v>
      </c>
      <c r="C931">
        <v>1</v>
      </c>
      <c r="D931">
        <v>1</v>
      </c>
      <c r="E931">
        <v>42</v>
      </c>
      <c r="F931">
        <v>0</v>
      </c>
      <c r="G931">
        <v>1</v>
      </c>
      <c r="H931">
        <v>0</v>
      </c>
      <c r="I931">
        <v>0</v>
      </c>
      <c r="J931">
        <v>0</v>
      </c>
      <c r="K931">
        <v>0</v>
      </c>
      <c r="L931">
        <v>1</v>
      </c>
      <c r="M931">
        <v>0</v>
      </c>
      <c r="N931">
        <v>0</v>
      </c>
      <c r="O931" t="s">
        <v>16</v>
      </c>
    </row>
    <row r="932" spans="1:15" x14ac:dyDescent="0.3">
      <c r="A932">
        <v>2890</v>
      </c>
      <c r="B932">
        <v>157107</v>
      </c>
      <c r="C932">
        <v>0</v>
      </c>
      <c r="D932">
        <v>1</v>
      </c>
      <c r="E932">
        <v>52</v>
      </c>
      <c r="F932">
        <v>0</v>
      </c>
      <c r="G932">
        <v>0</v>
      </c>
      <c r="H932">
        <v>1</v>
      </c>
      <c r="I932">
        <v>0</v>
      </c>
      <c r="J932">
        <v>0</v>
      </c>
      <c r="K932">
        <v>0</v>
      </c>
      <c r="L932">
        <v>1</v>
      </c>
      <c r="M932">
        <v>0</v>
      </c>
      <c r="N932">
        <v>0</v>
      </c>
      <c r="O932" t="s">
        <v>20</v>
      </c>
    </row>
    <row r="933" spans="1:15" x14ac:dyDescent="0.3">
      <c r="A933">
        <v>1884</v>
      </c>
      <c r="B933">
        <v>157100</v>
      </c>
      <c r="C933">
        <v>0</v>
      </c>
      <c r="D933">
        <v>0</v>
      </c>
      <c r="E933">
        <v>47</v>
      </c>
      <c r="F933">
        <v>0</v>
      </c>
      <c r="G933">
        <v>0</v>
      </c>
      <c r="H933">
        <v>0</v>
      </c>
      <c r="I933">
        <v>1</v>
      </c>
      <c r="J933">
        <v>0</v>
      </c>
      <c r="K933">
        <v>0</v>
      </c>
      <c r="L933">
        <v>1</v>
      </c>
      <c r="M933">
        <v>0</v>
      </c>
      <c r="N933">
        <v>0</v>
      </c>
      <c r="O933" t="s">
        <v>17</v>
      </c>
    </row>
    <row r="934" spans="1:15" x14ac:dyDescent="0.3">
      <c r="A934">
        <v>2593</v>
      </c>
      <c r="B934">
        <v>157100</v>
      </c>
      <c r="C934">
        <v>1</v>
      </c>
      <c r="D934">
        <v>0</v>
      </c>
      <c r="E934">
        <v>33</v>
      </c>
      <c r="F934">
        <v>0</v>
      </c>
      <c r="G934">
        <v>0</v>
      </c>
      <c r="H934">
        <v>1</v>
      </c>
      <c r="I934">
        <v>0</v>
      </c>
      <c r="J934">
        <v>0</v>
      </c>
      <c r="K934">
        <v>0</v>
      </c>
      <c r="L934">
        <v>1</v>
      </c>
      <c r="M934">
        <v>0</v>
      </c>
      <c r="N934">
        <v>0</v>
      </c>
      <c r="O934" t="s">
        <v>18</v>
      </c>
    </row>
    <row r="935" spans="1:15" x14ac:dyDescent="0.3">
      <c r="A935">
        <v>1803</v>
      </c>
      <c r="B935">
        <v>157091</v>
      </c>
      <c r="C935">
        <v>0</v>
      </c>
      <c r="D935">
        <v>0</v>
      </c>
      <c r="E935">
        <v>59</v>
      </c>
      <c r="F935">
        <v>0</v>
      </c>
      <c r="G935">
        <v>0</v>
      </c>
      <c r="H935">
        <v>1</v>
      </c>
      <c r="I935">
        <v>0</v>
      </c>
      <c r="J935">
        <v>0</v>
      </c>
      <c r="K935">
        <v>0</v>
      </c>
      <c r="L935">
        <v>1</v>
      </c>
      <c r="M935">
        <v>0</v>
      </c>
      <c r="N935">
        <v>0</v>
      </c>
      <c r="O935" t="s">
        <v>16</v>
      </c>
    </row>
    <row r="936" spans="1:15" x14ac:dyDescent="0.3">
      <c r="A936">
        <v>2267</v>
      </c>
      <c r="B936">
        <v>157091</v>
      </c>
      <c r="C936">
        <v>0</v>
      </c>
      <c r="D936">
        <v>1</v>
      </c>
      <c r="E936">
        <v>48</v>
      </c>
      <c r="F936">
        <v>0</v>
      </c>
      <c r="G936">
        <v>1</v>
      </c>
      <c r="H936">
        <v>0</v>
      </c>
      <c r="I936">
        <v>0</v>
      </c>
      <c r="J936">
        <v>0</v>
      </c>
      <c r="K936">
        <v>0</v>
      </c>
      <c r="L936">
        <v>0</v>
      </c>
      <c r="M936">
        <v>0</v>
      </c>
      <c r="N936">
        <v>1</v>
      </c>
      <c r="O936" t="s">
        <v>15</v>
      </c>
    </row>
    <row r="937" spans="1:15" x14ac:dyDescent="0.3">
      <c r="A937">
        <v>2455</v>
      </c>
      <c r="B937">
        <v>157072</v>
      </c>
      <c r="C937">
        <v>0</v>
      </c>
      <c r="D937">
        <v>1</v>
      </c>
      <c r="E937">
        <v>59</v>
      </c>
      <c r="F937">
        <v>0</v>
      </c>
      <c r="G937">
        <v>1</v>
      </c>
      <c r="H937">
        <v>0</v>
      </c>
      <c r="I937">
        <v>0</v>
      </c>
      <c r="J937">
        <v>0</v>
      </c>
      <c r="K937">
        <v>0</v>
      </c>
      <c r="L937">
        <v>0</v>
      </c>
      <c r="M937">
        <v>0</v>
      </c>
      <c r="N937">
        <v>1</v>
      </c>
      <c r="O937" t="s">
        <v>18</v>
      </c>
    </row>
    <row r="938" spans="1:15" x14ac:dyDescent="0.3">
      <c r="A938">
        <v>2384</v>
      </c>
      <c r="B938">
        <v>157045</v>
      </c>
      <c r="C938">
        <v>0</v>
      </c>
      <c r="D938">
        <v>1</v>
      </c>
      <c r="E938">
        <v>70</v>
      </c>
      <c r="F938">
        <v>0</v>
      </c>
      <c r="G938">
        <v>1</v>
      </c>
      <c r="H938">
        <v>0</v>
      </c>
      <c r="I938">
        <v>0</v>
      </c>
      <c r="J938">
        <v>0</v>
      </c>
      <c r="K938">
        <v>0</v>
      </c>
      <c r="L938">
        <v>1</v>
      </c>
      <c r="M938">
        <v>0</v>
      </c>
      <c r="N938">
        <v>0</v>
      </c>
      <c r="O938" t="s">
        <v>19</v>
      </c>
    </row>
    <row r="939" spans="1:15" x14ac:dyDescent="0.3">
      <c r="A939">
        <v>2506</v>
      </c>
      <c r="B939">
        <v>157036</v>
      </c>
      <c r="C939">
        <v>0</v>
      </c>
      <c r="D939">
        <v>1</v>
      </c>
      <c r="E939">
        <v>45</v>
      </c>
      <c r="F939">
        <v>0</v>
      </c>
      <c r="G939">
        <v>1</v>
      </c>
      <c r="H939">
        <v>0</v>
      </c>
      <c r="I939">
        <v>0</v>
      </c>
      <c r="J939">
        <v>0</v>
      </c>
      <c r="K939">
        <v>0</v>
      </c>
      <c r="L939">
        <v>0</v>
      </c>
      <c r="M939">
        <v>0</v>
      </c>
      <c r="N939">
        <v>0</v>
      </c>
      <c r="O939" t="s">
        <v>20</v>
      </c>
    </row>
    <row r="940" spans="1:15" x14ac:dyDescent="0.3">
      <c r="A940">
        <v>3203</v>
      </c>
      <c r="B940">
        <v>156981</v>
      </c>
      <c r="C940">
        <v>0</v>
      </c>
      <c r="D940">
        <v>0</v>
      </c>
      <c r="E940">
        <v>39</v>
      </c>
      <c r="F940">
        <v>1</v>
      </c>
      <c r="G940">
        <v>0</v>
      </c>
      <c r="H940">
        <v>0</v>
      </c>
      <c r="I940">
        <v>0</v>
      </c>
      <c r="J940">
        <v>0</v>
      </c>
      <c r="K940">
        <v>0</v>
      </c>
      <c r="L940">
        <v>1</v>
      </c>
      <c r="M940">
        <v>0</v>
      </c>
      <c r="N940">
        <v>0</v>
      </c>
      <c r="O940" t="s">
        <v>15</v>
      </c>
    </row>
    <row r="941" spans="1:15" x14ac:dyDescent="0.3">
      <c r="A941">
        <v>1709</v>
      </c>
      <c r="B941">
        <v>156962</v>
      </c>
      <c r="C941">
        <v>2</v>
      </c>
      <c r="D941">
        <v>1</v>
      </c>
      <c r="E941">
        <v>55</v>
      </c>
      <c r="F941">
        <v>0</v>
      </c>
      <c r="G941">
        <v>1</v>
      </c>
      <c r="H941">
        <v>0</v>
      </c>
      <c r="I941">
        <v>0</v>
      </c>
      <c r="J941">
        <v>0</v>
      </c>
      <c r="K941">
        <v>0</v>
      </c>
      <c r="L941">
        <v>0</v>
      </c>
      <c r="M941">
        <v>1</v>
      </c>
      <c r="N941">
        <v>0</v>
      </c>
      <c r="O941" t="s">
        <v>15</v>
      </c>
    </row>
    <row r="942" spans="1:15" x14ac:dyDescent="0.3">
      <c r="A942">
        <v>1958</v>
      </c>
      <c r="B942">
        <v>156962</v>
      </c>
      <c r="C942">
        <v>2</v>
      </c>
      <c r="D942">
        <v>1</v>
      </c>
      <c r="E942">
        <v>55</v>
      </c>
      <c r="F942">
        <v>0</v>
      </c>
      <c r="G942">
        <v>1</v>
      </c>
      <c r="H942">
        <v>0</v>
      </c>
      <c r="I942">
        <v>0</v>
      </c>
      <c r="J942">
        <v>0</v>
      </c>
      <c r="K942">
        <v>0</v>
      </c>
      <c r="L942">
        <v>0</v>
      </c>
      <c r="M942">
        <v>1</v>
      </c>
      <c r="N942">
        <v>0</v>
      </c>
      <c r="O942" t="s">
        <v>19</v>
      </c>
    </row>
    <row r="943" spans="1:15" x14ac:dyDescent="0.3">
      <c r="A943">
        <v>2926</v>
      </c>
      <c r="B943">
        <v>156939</v>
      </c>
      <c r="C943">
        <v>0</v>
      </c>
      <c r="D943">
        <v>1</v>
      </c>
      <c r="E943">
        <v>44</v>
      </c>
      <c r="F943">
        <v>0</v>
      </c>
      <c r="G943">
        <v>1</v>
      </c>
      <c r="H943">
        <v>0</v>
      </c>
      <c r="I943">
        <v>0</v>
      </c>
      <c r="J943">
        <v>0</v>
      </c>
      <c r="K943">
        <v>0</v>
      </c>
      <c r="L943">
        <v>1</v>
      </c>
      <c r="M943">
        <v>0</v>
      </c>
      <c r="N943">
        <v>0</v>
      </c>
      <c r="O943" t="s">
        <v>20</v>
      </c>
    </row>
    <row r="944" spans="1:15" x14ac:dyDescent="0.3">
      <c r="A944">
        <v>1456</v>
      </c>
      <c r="B944">
        <v>156937</v>
      </c>
      <c r="C944">
        <v>1</v>
      </c>
      <c r="D944">
        <v>0</v>
      </c>
      <c r="E944">
        <v>39</v>
      </c>
      <c r="F944">
        <v>0</v>
      </c>
      <c r="G944">
        <v>0</v>
      </c>
      <c r="H944">
        <v>0</v>
      </c>
      <c r="I944">
        <v>1</v>
      </c>
      <c r="J944">
        <v>0</v>
      </c>
      <c r="K944">
        <v>0</v>
      </c>
      <c r="L944">
        <v>0</v>
      </c>
      <c r="M944">
        <v>0</v>
      </c>
      <c r="N944">
        <v>1</v>
      </c>
      <c r="O944" t="s">
        <v>20</v>
      </c>
    </row>
    <row r="945" spans="1:15" x14ac:dyDescent="0.3">
      <c r="A945">
        <v>1787</v>
      </c>
      <c r="B945">
        <v>156850</v>
      </c>
      <c r="C945">
        <v>0</v>
      </c>
      <c r="D945">
        <v>1</v>
      </c>
      <c r="E945">
        <v>49</v>
      </c>
      <c r="F945">
        <v>0</v>
      </c>
      <c r="G945">
        <v>1</v>
      </c>
      <c r="H945">
        <v>0</v>
      </c>
      <c r="I945">
        <v>0</v>
      </c>
      <c r="J945">
        <v>0</v>
      </c>
      <c r="K945">
        <v>0</v>
      </c>
      <c r="L945">
        <v>0</v>
      </c>
      <c r="M945">
        <v>1</v>
      </c>
      <c r="N945">
        <v>0</v>
      </c>
      <c r="O945" t="s">
        <v>15</v>
      </c>
    </row>
    <row r="946" spans="1:15" x14ac:dyDescent="0.3">
      <c r="A946">
        <v>1435</v>
      </c>
      <c r="B946">
        <v>156796</v>
      </c>
      <c r="C946">
        <v>0</v>
      </c>
      <c r="D946">
        <v>1</v>
      </c>
      <c r="E946">
        <v>51</v>
      </c>
      <c r="F946">
        <v>0</v>
      </c>
      <c r="G946">
        <v>1</v>
      </c>
      <c r="H946">
        <v>0</v>
      </c>
      <c r="I946">
        <v>0</v>
      </c>
      <c r="J946">
        <v>0</v>
      </c>
      <c r="K946">
        <v>0</v>
      </c>
      <c r="L946">
        <v>1</v>
      </c>
      <c r="M946">
        <v>0</v>
      </c>
      <c r="N946">
        <v>0</v>
      </c>
      <c r="O946" t="s">
        <v>18</v>
      </c>
    </row>
    <row r="947" spans="1:15" x14ac:dyDescent="0.3">
      <c r="A947">
        <v>3054</v>
      </c>
      <c r="B947">
        <v>156796</v>
      </c>
      <c r="C947">
        <v>0</v>
      </c>
      <c r="D947">
        <v>1</v>
      </c>
      <c r="E947">
        <v>51</v>
      </c>
      <c r="F947">
        <v>0</v>
      </c>
      <c r="G947">
        <v>1</v>
      </c>
      <c r="H947">
        <v>0</v>
      </c>
      <c r="I947">
        <v>0</v>
      </c>
      <c r="J947">
        <v>0</v>
      </c>
      <c r="K947">
        <v>0</v>
      </c>
      <c r="L947">
        <v>1</v>
      </c>
      <c r="M947">
        <v>0</v>
      </c>
      <c r="N947">
        <v>0</v>
      </c>
      <c r="O947" t="s">
        <v>17</v>
      </c>
    </row>
    <row r="948" spans="1:15" x14ac:dyDescent="0.3">
      <c r="A948">
        <v>2080</v>
      </c>
      <c r="B948">
        <v>156775</v>
      </c>
      <c r="C948">
        <v>0</v>
      </c>
      <c r="D948">
        <v>1</v>
      </c>
      <c r="E948">
        <v>41</v>
      </c>
      <c r="F948">
        <v>0</v>
      </c>
      <c r="G948">
        <v>1</v>
      </c>
      <c r="H948">
        <v>0</v>
      </c>
      <c r="I948">
        <v>0</v>
      </c>
      <c r="J948">
        <v>0</v>
      </c>
      <c r="K948">
        <v>0</v>
      </c>
      <c r="L948">
        <v>1</v>
      </c>
      <c r="M948">
        <v>0</v>
      </c>
      <c r="N948">
        <v>0</v>
      </c>
      <c r="O948" t="s">
        <v>20</v>
      </c>
    </row>
    <row r="949" spans="1:15" x14ac:dyDescent="0.3">
      <c r="A949">
        <v>2195</v>
      </c>
      <c r="B949">
        <v>156721</v>
      </c>
      <c r="C949">
        <v>1</v>
      </c>
      <c r="D949">
        <v>1</v>
      </c>
      <c r="E949">
        <v>48</v>
      </c>
      <c r="F949">
        <v>0</v>
      </c>
      <c r="G949">
        <v>1</v>
      </c>
      <c r="H949">
        <v>0</v>
      </c>
      <c r="I949">
        <v>0</v>
      </c>
      <c r="J949">
        <v>0</v>
      </c>
      <c r="K949">
        <v>0</v>
      </c>
      <c r="L949">
        <v>1</v>
      </c>
      <c r="M949">
        <v>0</v>
      </c>
      <c r="N949">
        <v>0</v>
      </c>
      <c r="O949" t="s">
        <v>15</v>
      </c>
    </row>
    <row r="950" spans="1:15" x14ac:dyDescent="0.3">
      <c r="A950">
        <v>2138</v>
      </c>
      <c r="B950">
        <v>156715</v>
      </c>
      <c r="C950">
        <v>0</v>
      </c>
      <c r="D950">
        <v>0</v>
      </c>
      <c r="E950">
        <v>46</v>
      </c>
      <c r="F950">
        <v>0</v>
      </c>
      <c r="G950">
        <v>0</v>
      </c>
      <c r="H950">
        <v>0</v>
      </c>
      <c r="I950">
        <v>1</v>
      </c>
      <c r="J950">
        <v>0</v>
      </c>
      <c r="K950">
        <v>0</v>
      </c>
      <c r="L950">
        <v>1</v>
      </c>
      <c r="M950">
        <v>0</v>
      </c>
      <c r="N950">
        <v>0</v>
      </c>
      <c r="O950" t="s">
        <v>19</v>
      </c>
    </row>
    <row r="951" spans="1:15" x14ac:dyDescent="0.3">
      <c r="A951">
        <v>1820</v>
      </c>
      <c r="B951">
        <v>156628</v>
      </c>
      <c r="C951">
        <v>0</v>
      </c>
      <c r="D951">
        <v>1</v>
      </c>
      <c r="E951">
        <v>43</v>
      </c>
      <c r="F951">
        <v>0</v>
      </c>
      <c r="G951">
        <v>0</v>
      </c>
      <c r="H951">
        <v>1</v>
      </c>
      <c r="I951">
        <v>0</v>
      </c>
      <c r="J951">
        <v>0</v>
      </c>
      <c r="K951">
        <v>0</v>
      </c>
      <c r="L951">
        <v>1</v>
      </c>
      <c r="M951">
        <v>0</v>
      </c>
      <c r="N951">
        <v>0</v>
      </c>
      <c r="O951" t="s">
        <v>19</v>
      </c>
    </row>
    <row r="952" spans="1:15" x14ac:dyDescent="0.3">
      <c r="A952">
        <v>1813</v>
      </c>
      <c r="B952">
        <v>156575</v>
      </c>
      <c r="C952">
        <v>0</v>
      </c>
      <c r="D952">
        <v>2</v>
      </c>
      <c r="E952">
        <v>53</v>
      </c>
      <c r="F952">
        <v>0</v>
      </c>
      <c r="G952">
        <v>0</v>
      </c>
      <c r="H952">
        <v>0</v>
      </c>
      <c r="I952">
        <v>1</v>
      </c>
      <c r="J952">
        <v>0</v>
      </c>
      <c r="K952">
        <v>0</v>
      </c>
      <c r="L952">
        <v>0</v>
      </c>
      <c r="M952">
        <v>0</v>
      </c>
      <c r="N952">
        <v>1</v>
      </c>
      <c r="O952" t="s">
        <v>18</v>
      </c>
    </row>
    <row r="953" spans="1:15" x14ac:dyDescent="0.3">
      <c r="A953">
        <v>2972</v>
      </c>
      <c r="B953">
        <v>156559</v>
      </c>
      <c r="C953">
        <v>0</v>
      </c>
      <c r="D953">
        <v>1</v>
      </c>
      <c r="E953">
        <v>45</v>
      </c>
      <c r="F953">
        <v>0</v>
      </c>
      <c r="G953">
        <v>0</v>
      </c>
      <c r="H953">
        <v>0</v>
      </c>
      <c r="I953">
        <v>1</v>
      </c>
      <c r="J953">
        <v>0</v>
      </c>
      <c r="K953">
        <v>0</v>
      </c>
      <c r="L953">
        <v>0</v>
      </c>
      <c r="M953">
        <v>0</v>
      </c>
      <c r="N953">
        <v>1</v>
      </c>
      <c r="O953" t="s">
        <v>19</v>
      </c>
    </row>
    <row r="954" spans="1:15" x14ac:dyDescent="0.3">
      <c r="A954">
        <v>2625</v>
      </c>
      <c r="B954">
        <v>156551</v>
      </c>
      <c r="C954">
        <v>1</v>
      </c>
      <c r="D954">
        <v>1</v>
      </c>
      <c r="E954">
        <v>70</v>
      </c>
      <c r="F954">
        <v>0</v>
      </c>
      <c r="G954">
        <v>0</v>
      </c>
      <c r="H954">
        <v>0</v>
      </c>
      <c r="I954">
        <v>0</v>
      </c>
      <c r="J954">
        <v>1</v>
      </c>
      <c r="K954">
        <v>0</v>
      </c>
      <c r="L954">
        <v>0</v>
      </c>
      <c r="M954">
        <v>0</v>
      </c>
      <c r="N954">
        <v>1</v>
      </c>
      <c r="O954" t="s">
        <v>16</v>
      </c>
    </row>
    <row r="955" spans="1:15" x14ac:dyDescent="0.3">
      <c r="A955">
        <v>2934</v>
      </c>
      <c r="B955">
        <v>156551</v>
      </c>
      <c r="C955">
        <v>1</v>
      </c>
      <c r="D955">
        <v>1</v>
      </c>
      <c r="E955">
        <v>70</v>
      </c>
      <c r="F955">
        <v>0</v>
      </c>
      <c r="G955">
        <v>0</v>
      </c>
      <c r="H955">
        <v>0</v>
      </c>
      <c r="I955">
        <v>0</v>
      </c>
      <c r="J955">
        <v>1</v>
      </c>
      <c r="K955">
        <v>0</v>
      </c>
      <c r="L955">
        <v>0</v>
      </c>
      <c r="M955">
        <v>0</v>
      </c>
      <c r="N955">
        <v>1</v>
      </c>
      <c r="O955" t="s">
        <v>17</v>
      </c>
    </row>
    <row r="956" spans="1:15" x14ac:dyDescent="0.3">
      <c r="A956">
        <v>2662</v>
      </c>
      <c r="B956">
        <v>156534</v>
      </c>
      <c r="C956">
        <v>0</v>
      </c>
      <c r="D956">
        <v>1</v>
      </c>
      <c r="E956">
        <v>52</v>
      </c>
      <c r="F956">
        <v>0</v>
      </c>
      <c r="G956">
        <v>0</v>
      </c>
      <c r="H956">
        <v>0</v>
      </c>
      <c r="I956">
        <v>1</v>
      </c>
      <c r="J956">
        <v>0</v>
      </c>
      <c r="K956">
        <v>0</v>
      </c>
      <c r="L956">
        <v>1</v>
      </c>
      <c r="M956">
        <v>0</v>
      </c>
      <c r="N956">
        <v>0</v>
      </c>
      <c r="O956" t="s">
        <v>20</v>
      </c>
    </row>
    <row r="957" spans="1:15" x14ac:dyDescent="0.3">
      <c r="A957">
        <v>2618</v>
      </c>
      <c r="B957">
        <v>156386</v>
      </c>
      <c r="C957">
        <v>1</v>
      </c>
      <c r="D957">
        <v>1</v>
      </c>
      <c r="E957">
        <v>39</v>
      </c>
      <c r="F957">
        <v>0</v>
      </c>
      <c r="G957">
        <v>0</v>
      </c>
      <c r="H957">
        <v>0</v>
      </c>
      <c r="I957">
        <v>1</v>
      </c>
      <c r="J957">
        <v>0</v>
      </c>
      <c r="K957">
        <v>0</v>
      </c>
      <c r="L957">
        <v>1</v>
      </c>
      <c r="M957">
        <v>0</v>
      </c>
      <c r="N957">
        <v>0</v>
      </c>
      <c r="O957" t="s">
        <v>19</v>
      </c>
    </row>
    <row r="958" spans="1:15" x14ac:dyDescent="0.3">
      <c r="A958">
        <v>1983</v>
      </c>
      <c r="B958">
        <v>156337</v>
      </c>
      <c r="C958">
        <v>1</v>
      </c>
      <c r="D958">
        <v>1</v>
      </c>
      <c r="E958">
        <v>39</v>
      </c>
      <c r="F958">
        <v>0</v>
      </c>
      <c r="G958">
        <v>1</v>
      </c>
      <c r="H958">
        <v>0</v>
      </c>
      <c r="I958">
        <v>0</v>
      </c>
      <c r="J958">
        <v>0</v>
      </c>
      <c r="K958">
        <v>0</v>
      </c>
      <c r="L958">
        <v>0</v>
      </c>
      <c r="M958">
        <v>0</v>
      </c>
      <c r="N958">
        <v>0</v>
      </c>
      <c r="O958" t="s">
        <v>16</v>
      </c>
    </row>
    <row r="959" spans="1:15" x14ac:dyDescent="0.3">
      <c r="A959">
        <v>2006</v>
      </c>
      <c r="B959">
        <v>156320</v>
      </c>
      <c r="C959">
        <v>0</v>
      </c>
      <c r="D959">
        <v>1</v>
      </c>
      <c r="E959">
        <v>53</v>
      </c>
      <c r="F959">
        <v>0</v>
      </c>
      <c r="G959">
        <v>1</v>
      </c>
      <c r="H959">
        <v>0</v>
      </c>
      <c r="I959">
        <v>0</v>
      </c>
      <c r="J959">
        <v>0</v>
      </c>
      <c r="K959">
        <v>0</v>
      </c>
      <c r="L959">
        <v>0</v>
      </c>
      <c r="M959">
        <v>0</v>
      </c>
      <c r="N959">
        <v>1</v>
      </c>
      <c r="O959" t="s">
        <v>19</v>
      </c>
    </row>
    <row r="960" spans="1:15" x14ac:dyDescent="0.3">
      <c r="A960">
        <v>1642</v>
      </c>
      <c r="B960">
        <v>156253</v>
      </c>
      <c r="C960">
        <v>0</v>
      </c>
      <c r="D960">
        <v>1</v>
      </c>
      <c r="E960">
        <v>57</v>
      </c>
      <c r="F960">
        <v>0</v>
      </c>
      <c r="G960">
        <v>0</v>
      </c>
      <c r="H960">
        <v>0</v>
      </c>
      <c r="I960">
        <v>1</v>
      </c>
      <c r="J960">
        <v>0</v>
      </c>
      <c r="K960">
        <v>0</v>
      </c>
      <c r="L960">
        <v>1</v>
      </c>
      <c r="M960">
        <v>0</v>
      </c>
      <c r="N960">
        <v>0</v>
      </c>
      <c r="O960" t="s">
        <v>20</v>
      </c>
    </row>
    <row r="961" spans="1:15" x14ac:dyDescent="0.3">
      <c r="A961">
        <v>2356</v>
      </c>
      <c r="B961">
        <v>156243</v>
      </c>
      <c r="C961">
        <v>1</v>
      </c>
      <c r="D961">
        <v>2</v>
      </c>
      <c r="E961">
        <v>45</v>
      </c>
      <c r="F961">
        <v>0</v>
      </c>
      <c r="G961">
        <v>0</v>
      </c>
      <c r="H961">
        <v>1</v>
      </c>
      <c r="I961">
        <v>0</v>
      </c>
      <c r="J961">
        <v>0</v>
      </c>
      <c r="K961">
        <v>0</v>
      </c>
      <c r="L961">
        <v>1</v>
      </c>
      <c r="M961">
        <v>0</v>
      </c>
      <c r="N961">
        <v>0</v>
      </c>
      <c r="O961" t="s">
        <v>20</v>
      </c>
    </row>
    <row r="962" spans="1:15" x14ac:dyDescent="0.3">
      <c r="A962">
        <v>2354</v>
      </c>
      <c r="B962">
        <v>156242</v>
      </c>
      <c r="C962">
        <v>0</v>
      </c>
      <c r="D962">
        <v>1</v>
      </c>
      <c r="E962">
        <v>51</v>
      </c>
      <c r="F962">
        <v>0</v>
      </c>
      <c r="G962">
        <v>1</v>
      </c>
      <c r="H962">
        <v>0</v>
      </c>
      <c r="I962">
        <v>0</v>
      </c>
      <c r="J962">
        <v>0</v>
      </c>
      <c r="K962">
        <v>0</v>
      </c>
      <c r="L962">
        <v>0</v>
      </c>
      <c r="M962">
        <v>0</v>
      </c>
      <c r="N962">
        <v>1</v>
      </c>
      <c r="O962" t="s">
        <v>19</v>
      </c>
    </row>
    <row r="963" spans="1:15" x14ac:dyDescent="0.3">
      <c r="A963">
        <v>1425</v>
      </c>
      <c r="B963">
        <v>156223</v>
      </c>
      <c r="C963">
        <v>0</v>
      </c>
      <c r="D963">
        <v>1</v>
      </c>
      <c r="E963">
        <v>72</v>
      </c>
      <c r="F963">
        <v>0</v>
      </c>
      <c r="G963">
        <v>1</v>
      </c>
      <c r="H963">
        <v>0</v>
      </c>
      <c r="I963">
        <v>0</v>
      </c>
      <c r="J963">
        <v>0</v>
      </c>
      <c r="K963">
        <v>0</v>
      </c>
      <c r="L963">
        <v>0</v>
      </c>
      <c r="M963">
        <v>0</v>
      </c>
      <c r="N963">
        <v>1</v>
      </c>
      <c r="O963" t="s">
        <v>16</v>
      </c>
    </row>
    <row r="964" spans="1:15" x14ac:dyDescent="0.3">
      <c r="A964">
        <v>3208</v>
      </c>
      <c r="B964">
        <v>156202</v>
      </c>
      <c r="C964">
        <v>0.1</v>
      </c>
      <c r="D964">
        <v>1</v>
      </c>
      <c r="E964">
        <v>52</v>
      </c>
      <c r="F964">
        <v>0</v>
      </c>
      <c r="G964">
        <v>0</v>
      </c>
      <c r="H964">
        <v>0</v>
      </c>
      <c r="I964">
        <v>1</v>
      </c>
      <c r="J964">
        <v>0</v>
      </c>
      <c r="K964">
        <v>0</v>
      </c>
      <c r="L964">
        <v>1</v>
      </c>
      <c r="M964">
        <v>0</v>
      </c>
      <c r="N964">
        <v>0</v>
      </c>
      <c r="O964" t="s">
        <v>20</v>
      </c>
    </row>
    <row r="965" spans="1:15" x14ac:dyDescent="0.3">
      <c r="A965">
        <v>1620</v>
      </c>
      <c r="B965">
        <v>156181</v>
      </c>
      <c r="C965">
        <v>0</v>
      </c>
      <c r="D965">
        <v>1</v>
      </c>
      <c r="E965">
        <v>58</v>
      </c>
      <c r="F965">
        <v>0</v>
      </c>
      <c r="G965">
        <v>1</v>
      </c>
      <c r="H965">
        <v>0</v>
      </c>
      <c r="I965">
        <v>0</v>
      </c>
      <c r="J965">
        <v>0</v>
      </c>
      <c r="K965">
        <v>0</v>
      </c>
      <c r="L965">
        <v>1</v>
      </c>
      <c r="M965">
        <v>0</v>
      </c>
      <c r="N965">
        <v>0</v>
      </c>
      <c r="O965" t="s">
        <v>17</v>
      </c>
    </row>
    <row r="966" spans="1:15" x14ac:dyDescent="0.3">
      <c r="A966">
        <v>1112</v>
      </c>
      <c r="B966">
        <v>156129</v>
      </c>
      <c r="C966">
        <v>0</v>
      </c>
      <c r="D966">
        <v>1</v>
      </c>
      <c r="E966">
        <v>67</v>
      </c>
      <c r="F966">
        <v>0</v>
      </c>
      <c r="G966">
        <v>0</v>
      </c>
      <c r="H966">
        <v>0</v>
      </c>
      <c r="I966">
        <v>1</v>
      </c>
      <c r="J966">
        <v>0</v>
      </c>
      <c r="K966">
        <v>0</v>
      </c>
      <c r="L966">
        <v>0</v>
      </c>
      <c r="M966">
        <v>1</v>
      </c>
      <c r="N966">
        <v>0</v>
      </c>
      <c r="O966" t="s">
        <v>19</v>
      </c>
    </row>
    <row r="967" spans="1:15" x14ac:dyDescent="0.3">
      <c r="A967">
        <v>2121</v>
      </c>
      <c r="B967">
        <v>156129</v>
      </c>
      <c r="C967">
        <v>0</v>
      </c>
      <c r="D967">
        <v>1</v>
      </c>
      <c r="E967">
        <v>67</v>
      </c>
      <c r="F967">
        <v>0</v>
      </c>
      <c r="G967">
        <v>0</v>
      </c>
      <c r="H967">
        <v>0</v>
      </c>
      <c r="I967">
        <v>1</v>
      </c>
      <c r="J967">
        <v>0</v>
      </c>
      <c r="K967">
        <v>0</v>
      </c>
      <c r="L967">
        <v>0</v>
      </c>
      <c r="M967">
        <v>1</v>
      </c>
      <c r="N967">
        <v>0</v>
      </c>
      <c r="O967" t="s">
        <v>16</v>
      </c>
    </row>
    <row r="968" spans="1:15" x14ac:dyDescent="0.3">
      <c r="A968">
        <v>1922</v>
      </c>
      <c r="B968">
        <v>156067</v>
      </c>
      <c r="C968">
        <v>0</v>
      </c>
      <c r="D968">
        <v>1</v>
      </c>
      <c r="E968">
        <v>58</v>
      </c>
      <c r="F968">
        <v>0</v>
      </c>
      <c r="G968">
        <v>0</v>
      </c>
      <c r="H968">
        <v>0</v>
      </c>
      <c r="I968">
        <v>1</v>
      </c>
      <c r="J968">
        <v>0</v>
      </c>
      <c r="K968">
        <v>0</v>
      </c>
      <c r="L968">
        <v>0</v>
      </c>
      <c r="M968">
        <v>0</v>
      </c>
      <c r="N968">
        <v>1</v>
      </c>
      <c r="O968" t="s">
        <v>19</v>
      </c>
    </row>
    <row r="969" spans="1:15" x14ac:dyDescent="0.3">
      <c r="A969">
        <v>1074</v>
      </c>
      <c r="B969">
        <v>156046</v>
      </c>
      <c r="C969">
        <v>0</v>
      </c>
      <c r="D969">
        <v>0</v>
      </c>
      <c r="E969">
        <v>55</v>
      </c>
      <c r="F969">
        <v>0</v>
      </c>
      <c r="G969">
        <v>0</v>
      </c>
      <c r="H969">
        <v>0</v>
      </c>
      <c r="I969">
        <v>1</v>
      </c>
      <c r="J969">
        <v>0</v>
      </c>
      <c r="K969">
        <v>0</v>
      </c>
      <c r="L969">
        <v>1</v>
      </c>
      <c r="M969">
        <v>0</v>
      </c>
      <c r="N969">
        <v>0</v>
      </c>
      <c r="O969" t="s">
        <v>17</v>
      </c>
    </row>
    <row r="970" spans="1:15" x14ac:dyDescent="0.3">
      <c r="A970">
        <v>2251</v>
      </c>
      <c r="B970">
        <v>155956</v>
      </c>
      <c r="C970">
        <v>0</v>
      </c>
      <c r="D970">
        <v>0</v>
      </c>
      <c r="E970">
        <v>76</v>
      </c>
      <c r="F970">
        <v>0</v>
      </c>
      <c r="G970">
        <v>1</v>
      </c>
      <c r="H970">
        <v>0</v>
      </c>
      <c r="I970">
        <v>0</v>
      </c>
      <c r="J970">
        <v>0</v>
      </c>
      <c r="K970">
        <v>0</v>
      </c>
      <c r="L970">
        <v>1</v>
      </c>
      <c r="M970">
        <v>0</v>
      </c>
      <c r="N970">
        <v>0</v>
      </c>
      <c r="O970" t="s">
        <v>18</v>
      </c>
    </row>
    <row r="971" spans="1:15" x14ac:dyDescent="0.3">
      <c r="A971">
        <v>1055</v>
      </c>
      <c r="B971">
        <v>155954</v>
      </c>
      <c r="C971">
        <v>0</v>
      </c>
      <c r="D971">
        <v>1</v>
      </c>
      <c r="E971">
        <v>52</v>
      </c>
      <c r="F971">
        <v>0</v>
      </c>
      <c r="G971">
        <v>1</v>
      </c>
      <c r="H971">
        <v>0</v>
      </c>
      <c r="I971">
        <v>0</v>
      </c>
      <c r="J971">
        <v>0</v>
      </c>
      <c r="K971">
        <v>0</v>
      </c>
      <c r="L971">
        <v>0</v>
      </c>
      <c r="M971">
        <v>0</v>
      </c>
      <c r="N971">
        <v>1</v>
      </c>
      <c r="O971" t="s">
        <v>15</v>
      </c>
    </row>
    <row r="972" spans="1:15" x14ac:dyDescent="0.3">
      <c r="A972">
        <v>1282</v>
      </c>
      <c r="B972">
        <v>155951</v>
      </c>
      <c r="C972">
        <v>0</v>
      </c>
      <c r="D972">
        <v>1</v>
      </c>
      <c r="E972">
        <v>68</v>
      </c>
      <c r="F972">
        <v>0</v>
      </c>
      <c r="G972">
        <v>0</v>
      </c>
      <c r="H972">
        <v>0</v>
      </c>
      <c r="I972">
        <v>1</v>
      </c>
      <c r="J972">
        <v>0</v>
      </c>
      <c r="K972">
        <v>0</v>
      </c>
      <c r="L972">
        <v>0</v>
      </c>
      <c r="M972">
        <v>1</v>
      </c>
      <c r="N972">
        <v>0</v>
      </c>
      <c r="O972" t="s">
        <v>20</v>
      </c>
    </row>
    <row r="973" spans="1:15" x14ac:dyDescent="0.3">
      <c r="A973">
        <v>3008</v>
      </c>
      <c r="B973">
        <v>155914</v>
      </c>
      <c r="C973">
        <v>0</v>
      </c>
      <c r="D973">
        <v>1</v>
      </c>
      <c r="E973">
        <v>45</v>
      </c>
      <c r="F973">
        <v>0</v>
      </c>
      <c r="G973">
        <v>0</v>
      </c>
      <c r="H973">
        <v>0</v>
      </c>
      <c r="I973">
        <v>1</v>
      </c>
      <c r="J973">
        <v>0</v>
      </c>
      <c r="K973">
        <v>0</v>
      </c>
      <c r="L973">
        <v>1</v>
      </c>
      <c r="M973">
        <v>0</v>
      </c>
      <c r="N973">
        <v>0</v>
      </c>
      <c r="O973" t="s">
        <v>19</v>
      </c>
    </row>
    <row r="974" spans="1:15" x14ac:dyDescent="0.3">
      <c r="A974">
        <v>1461</v>
      </c>
      <c r="B974">
        <v>155842</v>
      </c>
      <c r="C974">
        <v>0</v>
      </c>
      <c r="D974">
        <v>1</v>
      </c>
      <c r="E974">
        <v>43</v>
      </c>
      <c r="F974">
        <v>0</v>
      </c>
      <c r="G974">
        <v>1</v>
      </c>
      <c r="H974">
        <v>0</v>
      </c>
      <c r="I974">
        <v>0</v>
      </c>
      <c r="J974">
        <v>0</v>
      </c>
      <c r="K974">
        <v>0</v>
      </c>
      <c r="L974">
        <v>0</v>
      </c>
      <c r="M974">
        <v>1</v>
      </c>
      <c r="N974">
        <v>0</v>
      </c>
      <c r="O974" t="s">
        <v>16</v>
      </c>
    </row>
    <row r="975" spans="1:15" x14ac:dyDescent="0.3">
      <c r="A975">
        <v>3026</v>
      </c>
      <c r="B975">
        <v>155801</v>
      </c>
      <c r="C975">
        <v>1</v>
      </c>
      <c r="D975">
        <v>1</v>
      </c>
      <c r="E975">
        <v>45</v>
      </c>
      <c r="F975">
        <v>0</v>
      </c>
      <c r="G975">
        <v>0</v>
      </c>
      <c r="H975">
        <v>1</v>
      </c>
      <c r="I975">
        <v>0</v>
      </c>
      <c r="J975">
        <v>0</v>
      </c>
      <c r="K975">
        <v>0</v>
      </c>
      <c r="L975">
        <v>1</v>
      </c>
      <c r="M975">
        <v>0</v>
      </c>
      <c r="N975">
        <v>0</v>
      </c>
      <c r="O975" t="s">
        <v>19</v>
      </c>
    </row>
    <row r="976" spans="1:15" x14ac:dyDescent="0.3">
      <c r="A976">
        <v>2715</v>
      </c>
      <c r="B976">
        <v>155761</v>
      </c>
      <c r="C976">
        <v>0</v>
      </c>
      <c r="D976">
        <v>1</v>
      </c>
      <c r="E976">
        <v>56</v>
      </c>
      <c r="F976">
        <v>0</v>
      </c>
      <c r="G976">
        <v>0</v>
      </c>
      <c r="H976">
        <v>0</v>
      </c>
      <c r="I976">
        <v>1</v>
      </c>
      <c r="J976">
        <v>0</v>
      </c>
      <c r="K976">
        <v>0</v>
      </c>
      <c r="L976">
        <v>1</v>
      </c>
      <c r="M976">
        <v>0</v>
      </c>
      <c r="N976">
        <v>0</v>
      </c>
      <c r="O976" t="s">
        <v>16</v>
      </c>
    </row>
    <row r="977" spans="1:15" x14ac:dyDescent="0.3">
      <c r="A977">
        <v>2492</v>
      </c>
      <c r="B977">
        <v>155759</v>
      </c>
      <c r="C977">
        <v>0</v>
      </c>
      <c r="D977">
        <v>1</v>
      </c>
      <c r="E977">
        <v>58</v>
      </c>
      <c r="F977">
        <v>0</v>
      </c>
      <c r="G977">
        <v>1</v>
      </c>
      <c r="H977">
        <v>0</v>
      </c>
      <c r="I977">
        <v>0</v>
      </c>
      <c r="J977">
        <v>0</v>
      </c>
      <c r="K977">
        <v>0</v>
      </c>
      <c r="L977">
        <v>1</v>
      </c>
      <c r="M977">
        <v>0</v>
      </c>
      <c r="N977">
        <v>0</v>
      </c>
      <c r="O977" t="s">
        <v>19</v>
      </c>
    </row>
    <row r="978" spans="1:15" x14ac:dyDescent="0.3">
      <c r="A978">
        <v>1433</v>
      </c>
      <c r="B978">
        <v>155707</v>
      </c>
      <c r="C978">
        <v>0</v>
      </c>
      <c r="D978">
        <v>1</v>
      </c>
      <c r="E978">
        <v>67</v>
      </c>
      <c r="F978">
        <v>0</v>
      </c>
      <c r="G978">
        <v>1</v>
      </c>
      <c r="H978">
        <v>0</v>
      </c>
      <c r="I978">
        <v>0</v>
      </c>
      <c r="J978">
        <v>0</v>
      </c>
      <c r="K978">
        <v>0</v>
      </c>
      <c r="L978">
        <v>0</v>
      </c>
      <c r="M978">
        <v>0</v>
      </c>
      <c r="N978">
        <v>1</v>
      </c>
      <c r="O978" t="s">
        <v>15</v>
      </c>
    </row>
    <row r="979" spans="1:15" x14ac:dyDescent="0.3">
      <c r="A979">
        <v>2945</v>
      </c>
      <c r="B979">
        <v>155686</v>
      </c>
      <c r="C979">
        <v>0</v>
      </c>
      <c r="D979">
        <v>1</v>
      </c>
      <c r="E979">
        <v>54</v>
      </c>
      <c r="F979">
        <v>1</v>
      </c>
      <c r="G979">
        <v>0</v>
      </c>
      <c r="H979">
        <v>0</v>
      </c>
      <c r="I979">
        <v>0</v>
      </c>
      <c r="J979">
        <v>0</v>
      </c>
      <c r="K979">
        <v>0</v>
      </c>
      <c r="L979">
        <v>1</v>
      </c>
      <c r="M979">
        <v>0</v>
      </c>
      <c r="N979">
        <v>0</v>
      </c>
      <c r="O979" t="s">
        <v>15</v>
      </c>
    </row>
    <row r="980" spans="1:15" x14ac:dyDescent="0.3">
      <c r="A980">
        <v>1007</v>
      </c>
      <c r="B980">
        <v>155635</v>
      </c>
      <c r="C980">
        <v>0</v>
      </c>
      <c r="D980">
        <v>1</v>
      </c>
      <c r="E980">
        <v>49</v>
      </c>
      <c r="F980">
        <v>1</v>
      </c>
      <c r="G980">
        <v>0</v>
      </c>
      <c r="H980">
        <v>0</v>
      </c>
      <c r="I980">
        <v>0</v>
      </c>
      <c r="J980">
        <v>0</v>
      </c>
      <c r="K980">
        <v>0</v>
      </c>
      <c r="L980">
        <v>1</v>
      </c>
      <c r="M980">
        <v>0</v>
      </c>
      <c r="N980">
        <v>0</v>
      </c>
      <c r="O980" t="s">
        <v>15</v>
      </c>
    </row>
    <row r="981" spans="1:15" x14ac:dyDescent="0.3">
      <c r="A981">
        <v>1478</v>
      </c>
      <c r="B981">
        <v>155614</v>
      </c>
      <c r="C981">
        <v>0</v>
      </c>
      <c r="D981">
        <v>0</v>
      </c>
      <c r="E981">
        <v>76</v>
      </c>
      <c r="F981">
        <v>1</v>
      </c>
      <c r="G981">
        <v>0</v>
      </c>
      <c r="H981">
        <v>0</v>
      </c>
      <c r="I981">
        <v>0</v>
      </c>
      <c r="J981">
        <v>0</v>
      </c>
      <c r="K981">
        <v>0</v>
      </c>
      <c r="L981">
        <v>0</v>
      </c>
      <c r="M981">
        <v>0</v>
      </c>
      <c r="N981">
        <v>1</v>
      </c>
      <c r="O981" t="s">
        <v>19</v>
      </c>
    </row>
    <row r="982" spans="1:15" x14ac:dyDescent="0.3">
      <c r="A982">
        <v>3165</v>
      </c>
      <c r="B982">
        <v>155593</v>
      </c>
      <c r="C982">
        <v>0</v>
      </c>
      <c r="D982">
        <v>1</v>
      </c>
      <c r="E982">
        <v>47</v>
      </c>
      <c r="F982">
        <v>0</v>
      </c>
      <c r="G982">
        <v>0</v>
      </c>
      <c r="H982">
        <v>0</v>
      </c>
      <c r="I982">
        <v>1</v>
      </c>
      <c r="J982">
        <v>0</v>
      </c>
      <c r="K982">
        <v>0</v>
      </c>
      <c r="L982">
        <v>1</v>
      </c>
      <c r="M982">
        <v>0</v>
      </c>
      <c r="N982">
        <v>0</v>
      </c>
      <c r="O982" t="s">
        <v>16</v>
      </c>
    </row>
    <row r="983" spans="1:15" x14ac:dyDescent="0.3">
      <c r="A983">
        <v>1480</v>
      </c>
      <c r="B983">
        <v>155563</v>
      </c>
      <c r="C983">
        <v>0</v>
      </c>
      <c r="D983">
        <v>1</v>
      </c>
      <c r="E983">
        <v>42</v>
      </c>
      <c r="F983">
        <v>1</v>
      </c>
      <c r="G983">
        <v>0</v>
      </c>
      <c r="H983">
        <v>0</v>
      </c>
      <c r="I983">
        <v>0</v>
      </c>
      <c r="J983">
        <v>0</v>
      </c>
      <c r="K983">
        <v>0</v>
      </c>
      <c r="L983">
        <v>1</v>
      </c>
      <c r="M983">
        <v>0</v>
      </c>
      <c r="N983">
        <v>0</v>
      </c>
      <c r="O983" t="s">
        <v>20</v>
      </c>
    </row>
    <row r="984" spans="1:15" x14ac:dyDescent="0.3">
      <c r="A984">
        <v>1388</v>
      </c>
      <c r="B984">
        <v>155521</v>
      </c>
      <c r="C984">
        <v>1</v>
      </c>
      <c r="D984">
        <v>2</v>
      </c>
      <c r="E984">
        <v>65</v>
      </c>
      <c r="F984">
        <v>0</v>
      </c>
      <c r="G984">
        <v>0</v>
      </c>
      <c r="H984">
        <v>1</v>
      </c>
      <c r="I984">
        <v>0</v>
      </c>
      <c r="J984">
        <v>0</v>
      </c>
      <c r="K984">
        <v>0</v>
      </c>
      <c r="L984">
        <v>0</v>
      </c>
      <c r="M984">
        <v>0</v>
      </c>
      <c r="N984">
        <v>1</v>
      </c>
      <c r="O984" t="s">
        <v>19</v>
      </c>
    </row>
    <row r="985" spans="1:15" x14ac:dyDescent="0.3">
      <c r="A985">
        <v>2544</v>
      </c>
      <c r="B985">
        <v>155517</v>
      </c>
      <c r="C985">
        <v>1</v>
      </c>
      <c r="D985">
        <v>1</v>
      </c>
      <c r="E985">
        <v>70</v>
      </c>
      <c r="F985">
        <v>0</v>
      </c>
      <c r="G985">
        <v>1</v>
      </c>
      <c r="H985">
        <v>0</v>
      </c>
      <c r="I985">
        <v>0</v>
      </c>
      <c r="J985">
        <v>0</v>
      </c>
      <c r="K985">
        <v>0</v>
      </c>
      <c r="L985">
        <v>0</v>
      </c>
      <c r="M985">
        <v>0</v>
      </c>
      <c r="N985">
        <v>1</v>
      </c>
      <c r="O985" t="s">
        <v>17</v>
      </c>
    </row>
    <row r="986" spans="1:15" x14ac:dyDescent="0.3">
      <c r="A986">
        <v>2591</v>
      </c>
      <c r="B986">
        <v>155434</v>
      </c>
      <c r="C986">
        <v>1</v>
      </c>
      <c r="D986">
        <v>0</v>
      </c>
      <c r="E986">
        <v>36</v>
      </c>
      <c r="F986">
        <v>0</v>
      </c>
      <c r="G986">
        <v>1</v>
      </c>
      <c r="H986">
        <v>0</v>
      </c>
      <c r="I986">
        <v>0</v>
      </c>
      <c r="J986">
        <v>0</v>
      </c>
      <c r="K986">
        <v>0</v>
      </c>
      <c r="L986">
        <v>1</v>
      </c>
      <c r="M986">
        <v>0</v>
      </c>
      <c r="N986">
        <v>0</v>
      </c>
      <c r="O986" t="s">
        <v>15</v>
      </c>
    </row>
    <row r="987" spans="1:15" x14ac:dyDescent="0.3">
      <c r="A987">
        <v>2694</v>
      </c>
      <c r="B987">
        <v>155424</v>
      </c>
      <c r="C987">
        <v>0</v>
      </c>
      <c r="D987">
        <v>1</v>
      </c>
      <c r="E987">
        <v>44</v>
      </c>
      <c r="F987">
        <v>0</v>
      </c>
      <c r="G987">
        <v>1</v>
      </c>
      <c r="H987">
        <v>0</v>
      </c>
      <c r="I987">
        <v>0</v>
      </c>
      <c r="J987">
        <v>0</v>
      </c>
      <c r="K987">
        <v>0</v>
      </c>
      <c r="L987">
        <v>0</v>
      </c>
      <c r="M987">
        <v>0</v>
      </c>
      <c r="N987">
        <v>1</v>
      </c>
      <c r="O987" t="s">
        <v>17</v>
      </c>
    </row>
    <row r="988" spans="1:15" x14ac:dyDescent="0.3">
      <c r="A988">
        <v>1811</v>
      </c>
      <c r="B988">
        <v>155412</v>
      </c>
      <c r="C988">
        <v>1</v>
      </c>
      <c r="D988">
        <v>1</v>
      </c>
      <c r="E988">
        <v>44</v>
      </c>
      <c r="F988">
        <v>1</v>
      </c>
      <c r="G988">
        <v>0</v>
      </c>
      <c r="H988">
        <v>0</v>
      </c>
      <c r="I988">
        <v>0</v>
      </c>
      <c r="J988">
        <v>0</v>
      </c>
      <c r="K988">
        <v>0</v>
      </c>
      <c r="L988">
        <v>0</v>
      </c>
      <c r="M988">
        <v>0</v>
      </c>
      <c r="N988">
        <v>1</v>
      </c>
      <c r="O988" t="s">
        <v>15</v>
      </c>
    </row>
    <row r="989" spans="1:15" x14ac:dyDescent="0.3">
      <c r="A989">
        <v>1148</v>
      </c>
      <c r="B989">
        <v>155375</v>
      </c>
      <c r="C989">
        <v>0</v>
      </c>
      <c r="D989">
        <v>1</v>
      </c>
      <c r="E989">
        <v>43</v>
      </c>
      <c r="F989">
        <v>0</v>
      </c>
      <c r="G989">
        <v>0</v>
      </c>
      <c r="H989">
        <v>0</v>
      </c>
      <c r="I989">
        <v>1</v>
      </c>
      <c r="J989">
        <v>0</v>
      </c>
      <c r="K989">
        <v>0</v>
      </c>
      <c r="L989">
        <v>1</v>
      </c>
      <c r="M989">
        <v>0</v>
      </c>
      <c r="N989">
        <v>0</v>
      </c>
      <c r="O989" t="s">
        <v>19</v>
      </c>
    </row>
    <row r="990" spans="1:15" x14ac:dyDescent="0.3">
      <c r="A990">
        <v>1838</v>
      </c>
      <c r="B990">
        <v>155357</v>
      </c>
      <c r="C990">
        <v>2</v>
      </c>
      <c r="D990">
        <v>0</v>
      </c>
      <c r="E990">
        <v>35</v>
      </c>
      <c r="F990">
        <v>0</v>
      </c>
      <c r="G990">
        <v>1</v>
      </c>
      <c r="H990">
        <v>0</v>
      </c>
      <c r="I990">
        <v>0</v>
      </c>
      <c r="J990">
        <v>0</v>
      </c>
      <c r="K990">
        <v>0</v>
      </c>
      <c r="L990">
        <v>1</v>
      </c>
      <c r="M990">
        <v>0</v>
      </c>
      <c r="N990">
        <v>0</v>
      </c>
      <c r="O990" t="s">
        <v>19</v>
      </c>
    </row>
    <row r="991" spans="1:15" x14ac:dyDescent="0.3">
      <c r="A991">
        <v>1828</v>
      </c>
      <c r="B991">
        <v>155284</v>
      </c>
      <c r="C991">
        <v>0</v>
      </c>
      <c r="D991">
        <v>1</v>
      </c>
      <c r="E991">
        <v>64</v>
      </c>
      <c r="F991">
        <v>0</v>
      </c>
      <c r="G991">
        <v>0</v>
      </c>
      <c r="H991">
        <v>1</v>
      </c>
      <c r="I991">
        <v>0</v>
      </c>
      <c r="J991">
        <v>0</v>
      </c>
      <c r="K991">
        <v>0</v>
      </c>
      <c r="L991">
        <v>0</v>
      </c>
      <c r="M991">
        <v>1</v>
      </c>
      <c r="N991">
        <v>0</v>
      </c>
      <c r="O991" t="s">
        <v>20</v>
      </c>
    </row>
    <row r="992" spans="1:15" x14ac:dyDescent="0.3">
      <c r="A992">
        <v>1630</v>
      </c>
      <c r="B992">
        <v>155282</v>
      </c>
      <c r="C992">
        <v>1</v>
      </c>
      <c r="D992">
        <v>0</v>
      </c>
      <c r="E992">
        <v>50</v>
      </c>
      <c r="F992">
        <v>1</v>
      </c>
      <c r="G992">
        <v>0</v>
      </c>
      <c r="H992">
        <v>0</v>
      </c>
      <c r="I992">
        <v>0</v>
      </c>
      <c r="J992">
        <v>0</v>
      </c>
      <c r="K992">
        <v>0</v>
      </c>
      <c r="L992">
        <v>0</v>
      </c>
      <c r="M992">
        <v>1</v>
      </c>
      <c r="N992">
        <v>0</v>
      </c>
      <c r="O992" t="s">
        <v>20</v>
      </c>
    </row>
    <row r="993" spans="1:15" x14ac:dyDescent="0.3">
      <c r="A993">
        <v>1788</v>
      </c>
      <c r="B993">
        <v>155267</v>
      </c>
      <c r="C993">
        <v>0</v>
      </c>
      <c r="D993">
        <v>1</v>
      </c>
      <c r="E993">
        <v>63</v>
      </c>
      <c r="F993">
        <v>0</v>
      </c>
      <c r="G993">
        <v>1</v>
      </c>
      <c r="H993">
        <v>0</v>
      </c>
      <c r="I993">
        <v>0</v>
      </c>
      <c r="J993">
        <v>0</v>
      </c>
      <c r="K993">
        <v>0</v>
      </c>
      <c r="L993">
        <v>1</v>
      </c>
      <c r="M993">
        <v>0</v>
      </c>
      <c r="N993">
        <v>0</v>
      </c>
      <c r="O993" t="s">
        <v>17</v>
      </c>
    </row>
    <row r="994" spans="1:15" x14ac:dyDescent="0.3">
      <c r="A994">
        <v>1876</v>
      </c>
      <c r="B994">
        <v>155260</v>
      </c>
      <c r="C994">
        <v>0</v>
      </c>
      <c r="D994">
        <v>1</v>
      </c>
      <c r="E994">
        <v>48</v>
      </c>
      <c r="F994">
        <v>0</v>
      </c>
      <c r="G994">
        <v>0</v>
      </c>
      <c r="H994">
        <v>1</v>
      </c>
      <c r="I994">
        <v>0</v>
      </c>
      <c r="J994">
        <v>0</v>
      </c>
      <c r="K994">
        <v>0</v>
      </c>
      <c r="L994">
        <v>0</v>
      </c>
      <c r="M994">
        <v>0</v>
      </c>
      <c r="N994">
        <v>1</v>
      </c>
      <c r="O994" t="s">
        <v>20</v>
      </c>
    </row>
    <row r="995" spans="1:15" x14ac:dyDescent="0.3">
      <c r="A995">
        <v>1692</v>
      </c>
      <c r="B995">
        <v>155250</v>
      </c>
      <c r="C995">
        <v>0</v>
      </c>
      <c r="D995">
        <v>1</v>
      </c>
      <c r="E995">
        <v>55</v>
      </c>
      <c r="F995">
        <v>0</v>
      </c>
      <c r="G995">
        <v>0</v>
      </c>
      <c r="H995">
        <v>1</v>
      </c>
      <c r="I995">
        <v>0</v>
      </c>
      <c r="J995">
        <v>0</v>
      </c>
      <c r="K995">
        <v>0</v>
      </c>
      <c r="L995">
        <v>0</v>
      </c>
      <c r="M995">
        <v>1</v>
      </c>
      <c r="N995">
        <v>0</v>
      </c>
      <c r="O995" t="s">
        <v>17</v>
      </c>
    </row>
    <row r="996" spans="1:15" x14ac:dyDescent="0.3">
      <c r="A996">
        <v>2217</v>
      </c>
      <c r="B996">
        <v>155249</v>
      </c>
      <c r="C996">
        <v>0</v>
      </c>
      <c r="D996">
        <v>1</v>
      </c>
      <c r="E996">
        <v>64</v>
      </c>
      <c r="F996">
        <v>0</v>
      </c>
      <c r="G996">
        <v>0</v>
      </c>
      <c r="H996">
        <v>0</v>
      </c>
      <c r="I996">
        <v>1</v>
      </c>
      <c r="J996">
        <v>0</v>
      </c>
      <c r="K996">
        <v>0</v>
      </c>
      <c r="L996">
        <v>0</v>
      </c>
      <c r="M996">
        <v>1</v>
      </c>
      <c r="N996">
        <v>0</v>
      </c>
      <c r="O996" t="s">
        <v>16</v>
      </c>
    </row>
    <row r="997" spans="1:15" x14ac:dyDescent="0.3">
      <c r="A997">
        <v>1919</v>
      </c>
      <c r="B997">
        <v>155239</v>
      </c>
      <c r="C997">
        <v>0</v>
      </c>
      <c r="D997">
        <v>1</v>
      </c>
      <c r="E997">
        <v>49</v>
      </c>
      <c r="F997">
        <v>0</v>
      </c>
      <c r="G997">
        <v>0</v>
      </c>
      <c r="H997">
        <v>1</v>
      </c>
      <c r="I997">
        <v>0</v>
      </c>
      <c r="J997">
        <v>0</v>
      </c>
      <c r="K997">
        <v>0</v>
      </c>
      <c r="L997">
        <v>1</v>
      </c>
      <c r="M997">
        <v>0</v>
      </c>
      <c r="N997">
        <v>0</v>
      </c>
      <c r="O997" t="s">
        <v>15</v>
      </c>
    </row>
    <row r="998" spans="1:15" x14ac:dyDescent="0.3">
      <c r="A998">
        <v>1326</v>
      </c>
      <c r="B998">
        <v>155212</v>
      </c>
      <c r="C998">
        <v>0</v>
      </c>
      <c r="D998">
        <v>1</v>
      </c>
      <c r="E998">
        <v>51</v>
      </c>
      <c r="F998">
        <v>0</v>
      </c>
      <c r="G998">
        <v>1</v>
      </c>
      <c r="H998">
        <v>0</v>
      </c>
      <c r="I998">
        <v>0</v>
      </c>
      <c r="J998">
        <v>0</v>
      </c>
      <c r="K998">
        <v>0</v>
      </c>
      <c r="L998">
        <v>0</v>
      </c>
      <c r="M998">
        <v>0</v>
      </c>
      <c r="N998">
        <v>1</v>
      </c>
      <c r="O998" t="s">
        <v>17</v>
      </c>
    </row>
    <row r="999" spans="1:15" x14ac:dyDescent="0.3">
      <c r="A999">
        <v>2901</v>
      </c>
      <c r="B999">
        <v>155212</v>
      </c>
      <c r="C999">
        <v>0</v>
      </c>
      <c r="D999">
        <v>1</v>
      </c>
      <c r="E999">
        <v>51</v>
      </c>
      <c r="F999">
        <v>0</v>
      </c>
      <c r="G999">
        <v>1</v>
      </c>
      <c r="H999">
        <v>0</v>
      </c>
      <c r="I999">
        <v>0</v>
      </c>
      <c r="J999">
        <v>0</v>
      </c>
      <c r="K999">
        <v>0</v>
      </c>
      <c r="L999">
        <v>0</v>
      </c>
      <c r="M999">
        <v>0</v>
      </c>
      <c r="N999">
        <v>1</v>
      </c>
      <c r="O999" t="s">
        <v>16</v>
      </c>
    </row>
    <row r="1000" spans="1:15" x14ac:dyDescent="0.3">
      <c r="A1000">
        <v>2236</v>
      </c>
      <c r="B1000">
        <v>155158</v>
      </c>
      <c r="C1000">
        <v>1</v>
      </c>
      <c r="D1000">
        <v>1</v>
      </c>
      <c r="E1000">
        <v>50</v>
      </c>
      <c r="F1000">
        <v>0</v>
      </c>
      <c r="G1000">
        <v>1</v>
      </c>
      <c r="H1000">
        <v>0</v>
      </c>
      <c r="I1000">
        <v>0</v>
      </c>
      <c r="J1000">
        <v>0</v>
      </c>
      <c r="K1000">
        <v>0</v>
      </c>
      <c r="L1000">
        <v>0</v>
      </c>
      <c r="M1000">
        <v>0</v>
      </c>
      <c r="N1000">
        <v>1</v>
      </c>
      <c r="O1000" t="s">
        <v>20</v>
      </c>
    </row>
    <row r="1001" spans="1:15" x14ac:dyDescent="0.3">
      <c r="A1001">
        <v>2678</v>
      </c>
      <c r="B1001">
        <v>155012</v>
      </c>
      <c r="C1001">
        <v>0</v>
      </c>
      <c r="D1001">
        <v>1</v>
      </c>
      <c r="E1001">
        <v>47</v>
      </c>
      <c r="F1001">
        <v>0</v>
      </c>
      <c r="G1001">
        <v>0</v>
      </c>
      <c r="H1001">
        <v>0</v>
      </c>
      <c r="I1001">
        <v>1</v>
      </c>
      <c r="J1001">
        <v>0</v>
      </c>
      <c r="K1001">
        <v>0</v>
      </c>
      <c r="L1001">
        <v>0</v>
      </c>
      <c r="M1001">
        <v>0</v>
      </c>
      <c r="N1001">
        <v>1</v>
      </c>
      <c r="O1001" t="s">
        <v>19</v>
      </c>
    </row>
    <row r="1002" spans="1:15" x14ac:dyDescent="0.3">
      <c r="A1002">
        <v>2911</v>
      </c>
      <c r="B1002">
        <v>154998</v>
      </c>
      <c r="C1002">
        <v>0</v>
      </c>
      <c r="D1002">
        <v>1</v>
      </c>
      <c r="E1002">
        <v>64</v>
      </c>
      <c r="F1002">
        <v>0</v>
      </c>
      <c r="G1002">
        <v>0</v>
      </c>
      <c r="H1002">
        <v>1</v>
      </c>
      <c r="I1002">
        <v>0</v>
      </c>
      <c r="J1002">
        <v>0</v>
      </c>
      <c r="K1002">
        <v>0</v>
      </c>
      <c r="L1002">
        <v>0</v>
      </c>
      <c r="M1002">
        <v>0</v>
      </c>
      <c r="N1002">
        <v>1</v>
      </c>
      <c r="O1002" t="s">
        <v>18</v>
      </c>
    </row>
    <row r="1003" spans="1:15" x14ac:dyDescent="0.3">
      <c r="A1003">
        <v>2713</v>
      </c>
      <c r="B1003">
        <v>154984</v>
      </c>
      <c r="C1003">
        <v>0</v>
      </c>
      <c r="D1003">
        <v>1</v>
      </c>
      <c r="E1003">
        <v>61</v>
      </c>
      <c r="F1003">
        <v>0</v>
      </c>
      <c r="G1003">
        <v>1</v>
      </c>
      <c r="H1003">
        <v>0</v>
      </c>
      <c r="I1003">
        <v>0</v>
      </c>
      <c r="J1003">
        <v>0</v>
      </c>
      <c r="K1003">
        <v>0</v>
      </c>
      <c r="L1003">
        <v>1</v>
      </c>
      <c r="M1003">
        <v>0</v>
      </c>
      <c r="N1003">
        <v>0</v>
      </c>
      <c r="O1003" t="s">
        <v>18</v>
      </c>
    </row>
    <row r="1004" spans="1:15" x14ac:dyDescent="0.3">
      <c r="A1004">
        <v>2163</v>
      </c>
      <c r="B1004">
        <v>154959</v>
      </c>
      <c r="C1004">
        <v>0</v>
      </c>
      <c r="D1004">
        <v>1</v>
      </c>
      <c r="E1004">
        <v>59</v>
      </c>
      <c r="F1004">
        <v>1</v>
      </c>
      <c r="G1004">
        <v>0</v>
      </c>
      <c r="H1004">
        <v>0</v>
      </c>
      <c r="I1004">
        <v>0</v>
      </c>
      <c r="J1004">
        <v>0</v>
      </c>
      <c r="K1004">
        <v>0</v>
      </c>
      <c r="L1004">
        <v>0</v>
      </c>
      <c r="M1004">
        <v>0</v>
      </c>
      <c r="N1004">
        <v>1</v>
      </c>
      <c r="O1004" t="s">
        <v>16</v>
      </c>
    </row>
    <row r="1005" spans="1:15" x14ac:dyDescent="0.3">
      <c r="A1005">
        <v>1540</v>
      </c>
      <c r="B1005">
        <v>154880</v>
      </c>
      <c r="C1005">
        <v>1</v>
      </c>
      <c r="D1005">
        <v>0</v>
      </c>
      <c r="E1005">
        <v>42</v>
      </c>
      <c r="F1005">
        <v>0</v>
      </c>
      <c r="G1005">
        <v>0</v>
      </c>
      <c r="H1005">
        <v>1</v>
      </c>
      <c r="I1005">
        <v>0</v>
      </c>
      <c r="J1005">
        <v>0</v>
      </c>
      <c r="K1005">
        <v>0</v>
      </c>
      <c r="L1005">
        <v>0</v>
      </c>
      <c r="M1005">
        <v>0</v>
      </c>
      <c r="N1005">
        <v>1</v>
      </c>
      <c r="O1005" t="s">
        <v>20</v>
      </c>
    </row>
    <row r="1006" spans="1:15" x14ac:dyDescent="0.3">
      <c r="A1006">
        <v>2181</v>
      </c>
      <c r="B1006">
        <v>154809</v>
      </c>
      <c r="C1006">
        <v>1</v>
      </c>
      <c r="D1006">
        <v>1</v>
      </c>
      <c r="E1006">
        <v>43</v>
      </c>
      <c r="F1006">
        <v>0</v>
      </c>
      <c r="G1006">
        <v>1</v>
      </c>
      <c r="H1006">
        <v>0</v>
      </c>
      <c r="I1006">
        <v>0</v>
      </c>
      <c r="J1006">
        <v>0</v>
      </c>
      <c r="K1006">
        <v>0</v>
      </c>
      <c r="L1006">
        <v>1</v>
      </c>
      <c r="M1006">
        <v>0</v>
      </c>
      <c r="N1006">
        <v>0</v>
      </c>
      <c r="O1006" t="s">
        <v>16</v>
      </c>
    </row>
    <row r="1007" spans="1:15" x14ac:dyDescent="0.3">
      <c r="A1007">
        <v>2809</v>
      </c>
      <c r="B1007">
        <v>154809</v>
      </c>
      <c r="C1007">
        <v>1</v>
      </c>
      <c r="D1007">
        <v>1</v>
      </c>
      <c r="E1007">
        <v>43</v>
      </c>
      <c r="F1007">
        <v>0</v>
      </c>
      <c r="G1007">
        <v>1</v>
      </c>
      <c r="H1007">
        <v>0</v>
      </c>
      <c r="I1007">
        <v>0</v>
      </c>
      <c r="J1007">
        <v>0</v>
      </c>
      <c r="K1007">
        <v>0</v>
      </c>
      <c r="L1007">
        <v>1</v>
      </c>
      <c r="M1007">
        <v>0</v>
      </c>
      <c r="N1007">
        <v>0</v>
      </c>
      <c r="O1007" t="s">
        <v>18</v>
      </c>
    </row>
    <row r="1008" spans="1:15" x14ac:dyDescent="0.3">
      <c r="A1008">
        <v>1349</v>
      </c>
      <c r="B1008">
        <v>154803</v>
      </c>
      <c r="C1008">
        <v>0</v>
      </c>
      <c r="D1008">
        <v>1</v>
      </c>
      <c r="E1008">
        <v>51</v>
      </c>
      <c r="F1008">
        <v>0</v>
      </c>
      <c r="G1008">
        <v>0</v>
      </c>
      <c r="H1008">
        <v>1</v>
      </c>
      <c r="I1008">
        <v>0</v>
      </c>
      <c r="J1008">
        <v>0</v>
      </c>
      <c r="K1008">
        <v>0</v>
      </c>
      <c r="L1008">
        <v>1</v>
      </c>
      <c r="M1008">
        <v>0</v>
      </c>
      <c r="N1008">
        <v>0</v>
      </c>
      <c r="O1008" t="s">
        <v>15</v>
      </c>
    </row>
    <row r="1009" spans="1:15" x14ac:dyDescent="0.3">
      <c r="A1009">
        <v>1946</v>
      </c>
      <c r="B1009">
        <v>154753</v>
      </c>
      <c r="C1009">
        <v>0</v>
      </c>
      <c r="D1009">
        <v>1</v>
      </c>
      <c r="E1009">
        <v>61</v>
      </c>
      <c r="F1009">
        <v>0</v>
      </c>
      <c r="G1009">
        <v>0</v>
      </c>
      <c r="H1009">
        <v>0</v>
      </c>
      <c r="I1009">
        <v>1</v>
      </c>
      <c r="J1009">
        <v>0</v>
      </c>
      <c r="K1009">
        <v>0</v>
      </c>
      <c r="L1009">
        <v>1</v>
      </c>
      <c r="M1009">
        <v>0</v>
      </c>
      <c r="N1009">
        <v>0</v>
      </c>
      <c r="O1009" t="s">
        <v>19</v>
      </c>
    </row>
    <row r="1010" spans="1:15" x14ac:dyDescent="0.3">
      <c r="A1010">
        <v>2209</v>
      </c>
      <c r="B1010">
        <v>154730</v>
      </c>
      <c r="C1010">
        <v>0</v>
      </c>
      <c r="D1010">
        <v>1</v>
      </c>
      <c r="E1010">
        <v>45</v>
      </c>
      <c r="F1010">
        <v>0</v>
      </c>
      <c r="G1010">
        <v>1</v>
      </c>
      <c r="H1010">
        <v>0</v>
      </c>
      <c r="I1010">
        <v>0</v>
      </c>
      <c r="J1010">
        <v>0</v>
      </c>
      <c r="K1010">
        <v>0</v>
      </c>
      <c r="L1010">
        <v>0</v>
      </c>
      <c r="M1010">
        <v>1</v>
      </c>
      <c r="N1010">
        <v>0</v>
      </c>
      <c r="O1010" t="s">
        <v>18</v>
      </c>
    </row>
    <row r="1011" spans="1:15" x14ac:dyDescent="0.3">
      <c r="A1011">
        <v>2807</v>
      </c>
      <c r="B1011">
        <v>154693</v>
      </c>
      <c r="C1011">
        <v>0</v>
      </c>
      <c r="D1011">
        <v>1</v>
      </c>
      <c r="E1011">
        <v>58</v>
      </c>
      <c r="F1011">
        <v>0</v>
      </c>
      <c r="G1011">
        <v>1</v>
      </c>
      <c r="H1011">
        <v>0</v>
      </c>
      <c r="I1011">
        <v>0</v>
      </c>
      <c r="J1011">
        <v>0</v>
      </c>
      <c r="K1011">
        <v>0</v>
      </c>
      <c r="L1011">
        <v>0</v>
      </c>
      <c r="M1011">
        <v>0</v>
      </c>
      <c r="N1011">
        <v>1</v>
      </c>
      <c r="O1011" t="s">
        <v>15</v>
      </c>
    </row>
    <row r="1012" spans="1:15" x14ac:dyDescent="0.3">
      <c r="A1012">
        <v>1651</v>
      </c>
      <c r="B1012">
        <v>154690</v>
      </c>
      <c r="C1012">
        <v>1</v>
      </c>
      <c r="D1012">
        <v>1</v>
      </c>
      <c r="E1012">
        <v>49</v>
      </c>
      <c r="F1012">
        <v>0</v>
      </c>
      <c r="G1012">
        <v>1</v>
      </c>
      <c r="H1012">
        <v>0</v>
      </c>
      <c r="I1012">
        <v>0</v>
      </c>
      <c r="J1012">
        <v>0</v>
      </c>
      <c r="K1012">
        <v>0</v>
      </c>
      <c r="L1012">
        <v>0</v>
      </c>
      <c r="M1012">
        <v>0</v>
      </c>
      <c r="N1012">
        <v>0</v>
      </c>
      <c r="O1012" t="s">
        <v>18</v>
      </c>
    </row>
    <row r="1013" spans="1:15" x14ac:dyDescent="0.3">
      <c r="A1013">
        <v>2949</v>
      </c>
      <c r="B1013">
        <v>154690</v>
      </c>
      <c r="C1013">
        <v>1</v>
      </c>
      <c r="D1013">
        <v>1</v>
      </c>
      <c r="E1013">
        <v>49</v>
      </c>
      <c r="F1013">
        <v>0</v>
      </c>
      <c r="G1013">
        <v>1</v>
      </c>
      <c r="H1013">
        <v>0</v>
      </c>
      <c r="I1013">
        <v>0</v>
      </c>
      <c r="J1013">
        <v>0</v>
      </c>
      <c r="K1013">
        <v>0</v>
      </c>
      <c r="L1013">
        <v>0</v>
      </c>
      <c r="M1013">
        <v>0</v>
      </c>
      <c r="N1013">
        <v>0</v>
      </c>
      <c r="O1013" t="s">
        <v>16</v>
      </c>
    </row>
    <row r="1014" spans="1:15" x14ac:dyDescent="0.3">
      <c r="A1014">
        <v>1563</v>
      </c>
      <c r="B1014">
        <v>154603</v>
      </c>
      <c r="C1014">
        <v>1</v>
      </c>
      <c r="D1014">
        <v>1</v>
      </c>
      <c r="E1014">
        <v>64</v>
      </c>
      <c r="F1014">
        <v>0</v>
      </c>
      <c r="G1014">
        <v>0</v>
      </c>
      <c r="H1014">
        <v>0</v>
      </c>
      <c r="I1014">
        <v>1</v>
      </c>
      <c r="J1014">
        <v>0</v>
      </c>
      <c r="K1014">
        <v>0</v>
      </c>
      <c r="L1014">
        <v>0</v>
      </c>
      <c r="M1014">
        <v>1</v>
      </c>
      <c r="N1014">
        <v>0</v>
      </c>
      <c r="O1014" t="s">
        <v>16</v>
      </c>
    </row>
    <row r="1015" spans="1:15" x14ac:dyDescent="0.3">
      <c r="A1015">
        <v>3043</v>
      </c>
      <c r="B1015">
        <v>154591</v>
      </c>
      <c r="C1015">
        <v>0</v>
      </c>
      <c r="D1015">
        <v>1</v>
      </c>
      <c r="E1015">
        <v>71</v>
      </c>
      <c r="F1015">
        <v>0</v>
      </c>
      <c r="G1015">
        <v>0</v>
      </c>
      <c r="H1015">
        <v>0</v>
      </c>
      <c r="I1015">
        <v>1</v>
      </c>
      <c r="J1015">
        <v>0</v>
      </c>
      <c r="K1015">
        <v>0</v>
      </c>
      <c r="L1015">
        <v>1</v>
      </c>
      <c r="M1015">
        <v>0</v>
      </c>
      <c r="N1015">
        <v>0</v>
      </c>
      <c r="O1015" t="s">
        <v>18</v>
      </c>
    </row>
    <row r="1016" spans="1:15" x14ac:dyDescent="0.3">
      <c r="A1016">
        <v>2601</v>
      </c>
      <c r="B1016">
        <v>154549</v>
      </c>
      <c r="C1016">
        <v>0</v>
      </c>
      <c r="D1016">
        <v>1</v>
      </c>
      <c r="E1016">
        <v>68</v>
      </c>
      <c r="F1016">
        <v>0</v>
      </c>
      <c r="G1016">
        <v>1</v>
      </c>
      <c r="H1016">
        <v>0</v>
      </c>
      <c r="I1016">
        <v>0</v>
      </c>
      <c r="J1016">
        <v>0</v>
      </c>
      <c r="K1016">
        <v>0</v>
      </c>
      <c r="L1016">
        <v>0</v>
      </c>
      <c r="M1016">
        <v>0</v>
      </c>
      <c r="N1016">
        <v>1</v>
      </c>
      <c r="O1016" t="s">
        <v>16</v>
      </c>
    </row>
    <row r="1017" spans="1:15" x14ac:dyDescent="0.3">
      <c r="A1017">
        <v>2093</v>
      </c>
      <c r="B1017">
        <v>154466</v>
      </c>
      <c r="C1017">
        <v>1</v>
      </c>
      <c r="D1017">
        <v>1</v>
      </c>
      <c r="E1017">
        <v>47</v>
      </c>
      <c r="F1017">
        <v>0</v>
      </c>
      <c r="G1017">
        <v>0</v>
      </c>
      <c r="H1017">
        <v>1</v>
      </c>
      <c r="I1017">
        <v>0</v>
      </c>
      <c r="J1017">
        <v>0</v>
      </c>
      <c r="K1017">
        <v>0</v>
      </c>
      <c r="L1017">
        <v>0</v>
      </c>
      <c r="M1017">
        <v>0</v>
      </c>
      <c r="N1017">
        <v>1</v>
      </c>
      <c r="O1017" t="s">
        <v>15</v>
      </c>
    </row>
    <row r="1018" spans="1:15" x14ac:dyDescent="0.3">
      <c r="A1018">
        <v>1603</v>
      </c>
      <c r="B1018">
        <v>154456</v>
      </c>
      <c r="C1018">
        <v>0</v>
      </c>
      <c r="D1018">
        <v>1</v>
      </c>
      <c r="E1018">
        <v>59</v>
      </c>
      <c r="F1018">
        <v>0</v>
      </c>
      <c r="G1018">
        <v>1</v>
      </c>
      <c r="H1018">
        <v>0</v>
      </c>
      <c r="I1018">
        <v>0</v>
      </c>
      <c r="J1018">
        <v>0</v>
      </c>
      <c r="K1018">
        <v>0</v>
      </c>
      <c r="L1018">
        <v>0</v>
      </c>
      <c r="M1018">
        <v>0</v>
      </c>
      <c r="N1018">
        <v>1</v>
      </c>
      <c r="O1018" t="s">
        <v>18</v>
      </c>
    </row>
    <row r="1019" spans="1:15" x14ac:dyDescent="0.3">
      <c r="A1019">
        <v>2128</v>
      </c>
      <c r="B1019">
        <v>154450</v>
      </c>
      <c r="C1019">
        <v>1</v>
      </c>
      <c r="D1019">
        <v>1</v>
      </c>
      <c r="E1019">
        <v>64</v>
      </c>
      <c r="F1019">
        <v>0</v>
      </c>
      <c r="G1019">
        <v>0</v>
      </c>
      <c r="H1019">
        <v>0</v>
      </c>
      <c r="I1019">
        <v>1</v>
      </c>
      <c r="J1019">
        <v>0</v>
      </c>
      <c r="K1019">
        <v>0</v>
      </c>
      <c r="L1019">
        <v>1</v>
      </c>
      <c r="M1019">
        <v>0</v>
      </c>
      <c r="N1019">
        <v>0</v>
      </c>
      <c r="O1019" t="s">
        <v>20</v>
      </c>
    </row>
    <row r="1020" spans="1:15" x14ac:dyDescent="0.3">
      <c r="A1020">
        <v>2142</v>
      </c>
      <c r="B1020">
        <v>154450</v>
      </c>
      <c r="C1020">
        <v>1</v>
      </c>
      <c r="D1020">
        <v>1</v>
      </c>
      <c r="E1020">
        <v>64</v>
      </c>
      <c r="F1020">
        <v>0</v>
      </c>
      <c r="G1020">
        <v>0</v>
      </c>
      <c r="H1020">
        <v>0</v>
      </c>
      <c r="I1020">
        <v>1</v>
      </c>
      <c r="J1020">
        <v>0</v>
      </c>
      <c r="K1020">
        <v>0</v>
      </c>
      <c r="L1020">
        <v>1</v>
      </c>
      <c r="M1020">
        <v>0</v>
      </c>
      <c r="N1020">
        <v>0</v>
      </c>
      <c r="O1020" t="s">
        <v>17</v>
      </c>
    </row>
    <row r="1021" spans="1:15" x14ac:dyDescent="0.3">
      <c r="A1021">
        <v>1313</v>
      </c>
      <c r="B1021">
        <v>154432</v>
      </c>
      <c r="C1021">
        <v>2</v>
      </c>
      <c r="D1021">
        <v>1</v>
      </c>
      <c r="E1021">
        <v>70</v>
      </c>
      <c r="F1021">
        <v>0</v>
      </c>
      <c r="G1021">
        <v>1</v>
      </c>
      <c r="H1021">
        <v>0</v>
      </c>
      <c r="I1021">
        <v>0</v>
      </c>
      <c r="J1021">
        <v>0</v>
      </c>
      <c r="K1021">
        <v>0</v>
      </c>
      <c r="L1021">
        <v>0</v>
      </c>
      <c r="M1021">
        <v>0</v>
      </c>
      <c r="N1021">
        <v>1</v>
      </c>
      <c r="O1021" t="s">
        <v>15</v>
      </c>
    </row>
    <row r="1022" spans="1:15" x14ac:dyDescent="0.3">
      <c r="A1022">
        <v>2600</v>
      </c>
      <c r="B1022">
        <v>154414</v>
      </c>
      <c r="C1022">
        <v>1</v>
      </c>
      <c r="D1022">
        <v>1</v>
      </c>
      <c r="E1022">
        <v>57</v>
      </c>
      <c r="F1022">
        <v>0</v>
      </c>
      <c r="G1022">
        <v>0</v>
      </c>
      <c r="H1022">
        <v>0</v>
      </c>
      <c r="I1022">
        <v>1</v>
      </c>
      <c r="J1022">
        <v>0</v>
      </c>
      <c r="K1022">
        <v>0</v>
      </c>
      <c r="L1022">
        <v>1</v>
      </c>
      <c r="M1022">
        <v>0</v>
      </c>
      <c r="N1022">
        <v>0</v>
      </c>
      <c r="O1022" t="s">
        <v>19</v>
      </c>
    </row>
    <row r="1023" spans="1:15" x14ac:dyDescent="0.3">
      <c r="A1023">
        <v>2158</v>
      </c>
      <c r="B1023">
        <v>154386</v>
      </c>
      <c r="C1023">
        <v>0</v>
      </c>
      <c r="D1023">
        <v>1</v>
      </c>
      <c r="E1023">
        <v>39</v>
      </c>
      <c r="F1023">
        <v>0</v>
      </c>
      <c r="G1023">
        <v>1</v>
      </c>
      <c r="H1023">
        <v>0</v>
      </c>
      <c r="I1023">
        <v>0</v>
      </c>
      <c r="J1023">
        <v>0</v>
      </c>
      <c r="K1023">
        <v>0</v>
      </c>
      <c r="L1023">
        <v>1</v>
      </c>
      <c r="M1023">
        <v>0</v>
      </c>
      <c r="N1023">
        <v>0</v>
      </c>
      <c r="O1023" t="s">
        <v>20</v>
      </c>
    </row>
    <row r="1024" spans="1:15" x14ac:dyDescent="0.3">
      <c r="A1024">
        <v>2912</v>
      </c>
      <c r="B1024">
        <v>154356</v>
      </c>
      <c r="C1024">
        <v>0</v>
      </c>
      <c r="D1024">
        <v>1</v>
      </c>
      <c r="E1024">
        <v>71</v>
      </c>
      <c r="F1024">
        <v>0</v>
      </c>
      <c r="G1024">
        <v>0</v>
      </c>
      <c r="H1024">
        <v>0</v>
      </c>
      <c r="I1024">
        <v>0</v>
      </c>
      <c r="J1024">
        <v>1</v>
      </c>
      <c r="K1024">
        <v>0</v>
      </c>
      <c r="L1024">
        <v>0</v>
      </c>
      <c r="M1024">
        <v>0</v>
      </c>
      <c r="N1024">
        <v>1</v>
      </c>
      <c r="O1024" t="s">
        <v>19</v>
      </c>
    </row>
    <row r="1025" spans="1:15" x14ac:dyDescent="0.3">
      <c r="A1025">
        <v>1119</v>
      </c>
      <c r="B1025">
        <v>154348</v>
      </c>
      <c r="C1025">
        <v>1</v>
      </c>
      <c r="D1025">
        <v>1</v>
      </c>
      <c r="E1025">
        <v>67</v>
      </c>
      <c r="F1025">
        <v>0</v>
      </c>
      <c r="G1025">
        <v>1</v>
      </c>
      <c r="H1025">
        <v>0</v>
      </c>
      <c r="I1025">
        <v>0</v>
      </c>
      <c r="J1025">
        <v>0</v>
      </c>
      <c r="K1025">
        <v>0</v>
      </c>
      <c r="L1025">
        <v>0</v>
      </c>
      <c r="M1025">
        <v>1</v>
      </c>
      <c r="N1025">
        <v>0</v>
      </c>
      <c r="O1025" t="s">
        <v>16</v>
      </c>
    </row>
    <row r="1026" spans="1:15" x14ac:dyDescent="0.3">
      <c r="A1026">
        <v>2360</v>
      </c>
      <c r="B1026">
        <v>154342</v>
      </c>
      <c r="C1026">
        <v>1</v>
      </c>
      <c r="D1026">
        <v>1</v>
      </c>
      <c r="E1026">
        <v>64</v>
      </c>
      <c r="F1026">
        <v>0</v>
      </c>
      <c r="G1026">
        <v>0</v>
      </c>
      <c r="H1026">
        <v>0</v>
      </c>
      <c r="I1026">
        <v>1</v>
      </c>
      <c r="J1026">
        <v>0</v>
      </c>
      <c r="K1026">
        <v>0</v>
      </c>
      <c r="L1026">
        <v>0</v>
      </c>
      <c r="M1026">
        <v>0</v>
      </c>
      <c r="N1026">
        <v>0</v>
      </c>
      <c r="O1026" t="s">
        <v>19</v>
      </c>
    </row>
    <row r="1027" spans="1:15" x14ac:dyDescent="0.3">
      <c r="A1027">
        <v>3066</v>
      </c>
      <c r="B1027">
        <v>154252</v>
      </c>
      <c r="C1027">
        <v>1</v>
      </c>
      <c r="D1027">
        <v>1</v>
      </c>
      <c r="E1027">
        <v>64</v>
      </c>
      <c r="F1027">
        <v>0</v>
      </c>
      <c r="G1027">
        <v>0</v>
      </c>
      <c r="H1027">
        <v>1</v>
      </c>
      <c r="I1027">
        <v>0</v>
      </c>
      <c r="J1027">
        <v>0</v>
      </c>
      <c r="K1027">
        <v>0</v>
      </c>
      <c r="L1027">
        <v>1</v>
      </c>
      <c r="M1027">
        <v>0</v>
      </c>
      <c r="N1027">
        <v>0</v>
      </c>
      <c r="O1027" t="s">
        <v>17</v>
      </c>
    </row>
    <row r="1028" spans="1:15" x14ac:dyDescent="0.3">
      <c r="A1028">
        <v>1940</v>
      </c>
      <c r="B1028">
        <v>154237</v>
      </c>
      <c r="C1028">
        <v>0</v>
      </c>
      <c r="D1028">
        <v>1</v>
      </c>
      <c r="E1028">
        <v>63</v>
      </c>
      <c r="F1028">
        <v>1</v>
      </c>
      <c r="G1028">
        <v>0</v>
      </c>
      <c r="H1028">
        <v>0</v>
      </c>
      <c r="I1028">
        <v>0</v>
      </c>
      <c r="J1028">
        <v>0</v>
      </c>
      <c r="K1028">
        <v>0</v>
      </c>
      <c r="L1028">
        <v>0</v>
      </c>
      <c r="M1028">
        <v>0</v>
      </c>
      <c r="N1028">
        <v>1</v>
      </c>
      <c r="O1028" t="s">
        <v>19</v>
      </c>
    </row>
    <row r="1029" spans="1:15" x14ac:dyDescent="0.3">
      <c r="A1029">
        <v>2066</v>
      </c>
      <c r="B1029">
        <v>154233</v>
      </c>
      <c r="C1029">
        <v>0</v>
      </c>
      <c r="D1029">
        <v>1</v>
      </c>
      <c r="E1029">
        <v>43</v>
      </c>
      <c r="F1029">
        <v>0</v>
      </c>
      <c r="G1029">
        <v>1</v>
      </c>
      <c r="H1029">
        <v>0</v>
      </c>
      <c r="I1029">
        <v>0</v>
      </c>
      <c r="J1029">
        <v>0</v>
      </c>
      <c r="K1029">
        <v>0</v>
      </c>
      <c r="L1029">
        <v>1</v>
      </c>
      <c r="M1029">
        <v>0</v>
      </c>
      <c r="N1029">
        <v>0</v>
      </c>
      <c r="O1029" t="s">
        <v>19</v>
      </c>
    </row>
    <row r="1030" spans="1:15" x14ac:dyDescent="0.3">
      <c r="A1030">
        <v>2684</v>
      </c>
      <c r="B1030">
        <v>154222</v>
      </c>
      <c r="C1030">
        <v>0</v>
      </c>
      <c r="D1030">
        <v>1</v>
      </c>
      <c r="E1030">
        <v>47</v>
      </c>
      <c r="F1030">
        <v>0</v>
      </c>
      <c r="G1030">
        <v>1</v>
      </c>
      <c r="H1030">
        <v>0</v>
      </c>
      <c r="I1030">
        <v>0</v>
      </c>
      <c r="J1030">
        <v>0</v>
      </c>
      <c r="K1030">
        <v>0</v>
      </c>
      <c r="L1030">
        <v>0</v>
      </c>
      <c r="M1030">
        <v>0</v>
      </c>
      <c r="N1030">
        <v>1</v>
      </c>
      <c r="O1030" t="s">
        <v>19</v>
      </c>
    </row>
    <row r="1031" spans="1:15" x14ac:dyDescent="0.3">
      <c r="A1031">
        <v>2082</v>
      </c>
      <c r="B1031">
        <v>154210</v>
      </c>
      <c r="C1031">
        <v>0</v>
      </c>
      <c r="D1031">
        <v>1</v>
      </c>
      <c r="E1031">
        <v>41</v>
      </c>
      <c r="F1031">
        <v>0</v>
      </c>
      <c r="G1031">
        <v>1</v>
      </c>
      <c r="H1031">
        <v>0</v>
      </c>
      <c r="I1031">
        <v>0</v>
      </c>
      <c r="J1031">
        <v>0</v>
      </c>
      <c r="K1031">
        <v>0</v>
      </c>
      <c r="L1031">
        <v>0</v>
      </c>
      <c r="M1031">
        <v>0</v>
      </c>
      <c r="N1031">
        <v>0</v>
      </c>
      <c r="O1031" t="s">
        <v>17</v>
      </c>
    </row>
    <row r="1032" spans="1:15" x14ac:dyDescent="0.3">
      <c r="A1032">
        <v>1300</v>
      </c>
      <c r="B1032">
        <v>154198</v>
      </c>
      <c r="C1032">
        <v>1</v>
      </c>
      <c r="D1032">
        <v>1</v>
      </c>
      <c r="E1032">
        <v>54</v>
      </c>
      <c r="F1032">
        <v>0</v>
      </c>
      <c r="G1032">
        <v>1</v>
      </c>
      <c r="H1032">
        <v>0</v>
      </c>
      <c r="I1032">
        <v>0</v>
      </c>
      <c r="J1032">
        <v>0</v>
      </c>
      <c r="K1032">
        <v>0</v>
      </c>
      <c r="L1032">
        <v>1</v>
      </c>
      <c r="M1032">
        <v>0</v>
      </c>
      <c r="N1032">
        <v>0</v>
      </c>
      <c r="O1032" t="s">
        <v>20</v>
      </c>
    </row>
    <row r="1033" spans="1:15" x14ac:dyDescent="0.3">
      <c r="A1033">
        <v>2135</v>
      </c>
      <c r="B1033">
        <v>154197</v>
      </c>
      <c r="C1033">
        <v>0</v>
      </c>
      <c r="D1033">
        <v>1</v>
      </c>
      <c r="E1033">
        <v>60</v>
      </c>
      <c r="F1033">
        <v>0</v>
      </c>
      <c r="G1033">
        <v>1</v>
      </c>
      <c r="H1033">
        <v>0</v>
      </c>
      <c r="I1033">
        <v>0</v>
      </c>
      <c r="J1033">
        <v>0</v>
      </c>
      <c r="K1033">
        <v>0</v>
      </c>
      <c r="L1033">
        <v>0</v>
      </c>
      <c r="M1033">
        <v>1</v>
      </c>
      <c r="N1033">
        <v>0</v>
      </c>
      <c r="O1033" t="s">
        <v>15</v>
      </c>
    </row>
    <row r="1034" spans="1:15" x14ac:dyDescent="0.3">
      <c r="A1034">
        <v>1084</v>
      </c>
      <c r="B1034">
        <v>154178</v>
      </c>
      <c r="C1034">
        <v>0</v>
      </c>
      <c r="D1034">
        <v>1</v>
      </c>
      <c r="E1034">
        <v>53</v>
      </c>
      <c r="F1034">
        <v>0</v>
      </c>
      <c r="G1034">
        <v>0</v>
      </c>
      <c r="H1034">
        <v>0</v>
      </c>
      <c r="I1034">
        <v>1</v>
      </c>
      <c r="J1034">
        <v>0</v>
      </c>
      <c r="K1034">
        <v>0</v>
      </c>
      <c r="L1034">
        <v>1</v>
      </c>
      <c r="M1034">
        <v>0</v>
      </c>
      <c r="N1034">
        <v>0</v>
      </c>
      <c r="O1034" t="s">
        <v>20</v>
      </c>
    </row>
    <row r="1035" spans="1:15" x14ac:dyDescent="0.3">
      <c r="A1035">
        <v>1998</v>
      </c>
      <c r="B1035">
        <v>154165</v>
      </c>
      <c r="C1035">
        <v>0</v>
      </c>
      <c r="D1035">
        <v>0</v>
      </c>
      <c r="E1035">
        <v>51</v>
      </c>
      <c r="F1035">
        <v>0</v>
      </c>
      <c r="G1035">
        <v>0</v>
      </c>
      <c r="H1035">
        <v>0</v>
      </c>
      <c r="I1035">
        <v>1</v>
      </c>
      <c r="J1035">
        <v>0</v>
      </c>
      <c r="K1035">
        <v>0</v>
      </c>
      <c r="L1035">
        <v>1</v>
      </c>
      <c r="M1035">
        <v>0</v>
      </c>
      <c r="N1035">
        <v>0</v>
      </c>
      <c r="O1035" t="s">
        <v>17</v>
      </c>
    </row>
    <row r="1036" spans="1:15" x14ac:dyDescent="0.3">
      <c r="A1036">
        <v>1601</v>
      </c>
      <c r="B1036">
        <v>154162</v>
      </c>
      <c r="C1036">
        <v>1</v>
      </c>
      <c r="D1036">
        <v>1</v>
      </c>
      <c r="E1036">
        <v>42</v>
      </c>
      <c r="F1036">
        <v>0</v>
      </c>
      <c r="G1036">
        <v>0</v>
      </c>
      <c r="H1036">
        <v>0</v>
      </c>
      <c r="I1036">
        <v>0</v>
      </c>
      <c r="J1036">
        <v>1</v>
      </c>
      <c r="K1036">
        <v>0</v>
      </c>
      <c r="L1036">
        <v>1</v>
      </c>
      <c r="M1036">
        <v>0</v>
      </c>
      <c r="N1036">
        <v>0</v>
      </c>
      <c r="O1036" t="s">
        <v>15</v>
      </c>
    </row>
    <row r="1037" spans="1:15" x14ac:dyDescent="0.3">
      <c r="A1037">
        <v>1882</v>
      </c>
      <c r="B1037">
        <v>154137</v>
      </c>
      <c r="C1037">
        <v>0</v>
      </c>
      <c r="D1037">
        <v>1</v>
      </c>
      <c r="E1037">
        <v>50</v>
      </c>
      <c r="F1037">
        <v>1</v>
      </c>
      <c r="G1037">
        <v>0</v>
      </c>
      <c r="H1037">
        <v>0</v>
      </c>
      <c r="I1037">
        <v>0</v>
      </c>
      <c r="J1037">
        <v>0</v>
      </c>
      <c r="K1037">
        <v>0</v>
      </c>
      <c r="L1037">
        <v>1</v>
      </c>
      <c r="M1037">
        <v>0</v>
      </c>
      <c r="N1037">
        <v>0</v>
      </c>
      <c r="O1037" t="s">
        <v>20</v>
      </c>
    </row>
    <row r="1038" spans="1:15" x14ac:dyDescent="0.3">
      <c r="A1038">
        <v>2399</v>
      </c>
      <c r="B1038">
        <v>154132</v>
      </c>
      <c r="C1038">
        <v>0</v>
      </c>
      <c r="D1038">
        <v>1</v>
      </c>
      <c r="E1038">
        <v>51</v>
      </c>
      <c r="F1038">
        <v>0</v>
      </c>
      <c r="G1038">
        <v>0</v>
      </c>
      <c r="H1038">
        <v>0</v>
      </c>
      <c r="I1038">
        <v>1</v>
      </c>
      <c r="J1038">
        <v>0</v>
      </c>
      <c r="K1038">
        <v>0</v>
      </c>
      <c r="L1038">
        <v>0</v>
      </c>
      <c r="M1038">
        <v>0</v>
      </c>
      <c r="N1038">
        <v>1</v>
      </c>
      <c r="O1038" t="s">
        <v>15</v>
      </c>
    </row>
    <row r="1039" spans="1:15" x14ac:dyDescent="0.3">
      <c r="A1039">
        <v>2801</v>
      </c>
      <c r="B1039">
        <v>154111</v>
      </c>
      <c r="C1039">
        <v>0</v>
      </c>
      <c r="D1039">
        <v>1</v>
      </c>
      <c r="E1039">
        <v>55</v>
      </c>
      <c r="F1039">
        <v>0</v>
      </c>
      <c r="G1039">
        <v>0</v>
      </c>
      <c r="H1039">
        <v>0</v>
      </c>
      <c r="I1039">
        <v>0</v>
      </c>
      <c r="J1039">
        <v>1</v>
      </c>
      <c r="K1039">
        <v>0</v>
      </c>
      <c r="L1039">
        <v>0</v>
      </c>
      <c r="M1039">
        <v>0</v>
      </c>
      <c r="N1039">
        <v>1</v>
      </c>
      <c r="O1039" t="s">
        <v>15</v>
      </c>
    </row>
    <row r="1040" spans="1:15" x14ac:dyDescent="0.3">
      <c r="A1040">
        <v>2479</v>
      </c>
      <c r="B1040">
        <v>154108</v>
      </c>
      <c r="C1040">
        <v>1</v>
      </c>
      <c r="D1040">
        <v>1</v>
      </c>
      <c r="E1040">
        <v>47</v>
      </c>
      <c r="F1040">
        <v>0</v>
      </c>
      <c r="G1040">
        <v>1</v>
      </c>
      <c r="H1040">
        <v>0</v>
      </c>
      <c r="I1040">
        <v>0</v>
      </c>
      <c r="J1040">
        <v>0</v>
      </c>
      <c r="K1040">
        <v>0</v>
      </c>
      <c r="L1040">
        <v>0</v>
      </c>
      <c r="M1040">
        <v>1</v>
      </c>
      <c r="N1040">
        <v>0</v>
      </c>
      <c r="O1040" t="s">
        <v>18</v>
      </c>
    </row>
    <row r="1041" spans="1:15" x14ac:dyDescent="0.3">
      <c r="A1041">
        <v>2581</v>
      </c>
      <c r="B1041">
        <v>154072</v>
      </c>
      <c r="C1041">
        <v>1</v>
      </c>
      <c r="D1041">
        <v>1</v>
      </c>
      <c r="E1041">
        <v>57</v>
      </c>
      <c r="F1041">
        <v>0</v>
      </c>
      <c r="G1041">
        <v>1</v>
      </c>
      <c r="H1041">
        <v>0</v>
      </c>
      <c r="I1041">
        <v>0</v>
      </c>
      <c r="J1041">
        <v>0</v>
      </c>
      <c r="K1041">
        <v>0</v>
      </c>
      <c r="L1041">
        <v>0</v>
      </c>
      <c r="M1041">
        <v>0</v>
      </c>
      <c r="N1041">
        <v>1</v>
      </c>
      <c r="O1041" t="s">
        <v>18</v>
      </c>
    </row>
    <row r="1042" spans="1:15" x14ac:dyDescent="0.3">
      <c r="A1042">
        <v>1528</v>
      </c>
      <c r="B1042">
        <v>154058</v>
      </c>
      <c r="C1042">
        <v>0</v>
      </c>
      <c r="D1042">
        <v>1</v>
      </c>
      <c r="E1042">
        <v>44</v>
      </c>
      <c r="F1042">
        <v>0</v>
      </c>
      <c r="G1042">
        <v>0</v>
      </c>
      <c r="H1042">
        <v>0</v>
      </c>
      <c r="I1042">
        <v>1</v>
      </c>
      <c r="J1042">
        <v>0</v>
      </c>
      <c r="K1042">
        <v>0</v>
      </c>
      <c r="L1042">
        <v>1</v>
      </c>
      <c r="M1042">
        <v>0</v>
      </c>
      <c r="N1042">
        <v>0</v>
      </c>
      <c r="O1042" t="s">
        <v>20</v>
      </c>
    </row>
    <row r="1043" spans="1:15" x14ac:dyDescent="0.3">
      <c r="A1043">
        <v>2834</v>
      </c>
      <c r="B1043">
        <v>154006</v>
      </c>
      <c r="C1043">
        <v>1</v>
      </c>
      <c r="D1043">
        <v>0</v>
      </c>
      <c r="E1043">
        <v>35</v>
      </c>
      <c r="F1043">
        <v>0</v>
      </c>
      <c r="G1043">
        <v>0</v>
      </c>
      <c r="H1043">
        <v>0</v>
      </c>
      <c r="I1043">
        <v>1</v>
      </c>
      <c r="J1043">
        <v>0</v>
      </c>
      <c r="K1043">
        <v>0</v>
      </c>
      <c r="L1043">
        <v>1</v>
      </c>
      <c r="M1043">
        <v>0</v>
      </c>
      <c r="N1043">
        <v>0</v>
      </c>
      <c r="O1043" t="s">
        <v>19</v>
      </c>
    </row>
    <row r="1044" spans="1:15" x14ac:dyDescent="0.3">
      <c r="A1044">
        <v>2485</v>
      </c>
      <c r="B1044">
        <v>153977</v>
      </c>
      <c r="C1044">
        <v>0</v>
      </c>
      <c r="D1044">
        <v>1</v>
      </c>
      <c r="E1044">
        <v>62</v>
      </c>
      <c r="F1044">
        <v>0</v>
      </c>
      <c r="G1044">
        <v>0</v>
      </c>
      <c r="H1044">
        <v>0</v>
      </c>
      <c r="I1044">
        <v>1</v>
      </c>
      <c r="J1044">
        <v>0</v>
      </c>
      <c r="K1044">
        <v>0</v>
      </c>
      <c r="L1044">
        <v>1</v>
      </c>
      <c r="M1044">
        <v>0</v>
      </c>
      <c r="N1044">
        <v>0</v>
      </c>
      <c r="O1044" t="s">
        <v>18</v>
      </c>
    </row>
    <row r="1045" spans="1:15" x14ac:dyDescent="0.3">
      <c r="A1045">
        <v>2780</v>
      </c>
      <c r="B1045">
        <v>153977</v>
      </c>
      <c r="C1045">
        <v>0</v>
      </c>
      <c r="D1045">
        <v>1</v>
      </c>
      <c r="E1045">
        <v>62</v>
      </c>
      <c r="F1045">
        <v>0</v>
      </c>
      <c r="G1045">
        <v>0</v>
      </c>
      <c r="H1045">
        <v>0</v>
      </c>
      <c r="I1045">
        <v>1</v>
      </c>
      <c r="J1045">
        <v>0</v>
      </c>
      <c r="K1045">
        <v>0</v>
      </c>
      <c r="L1045">
        <v>1</v>
      </c>
      <c r="M1045">
        <v>0</v>
      </c>
      <c r="N1045">
        <v>0</v>
      </c>
      <c r="O1045" t="s">
        <v>19</v>
      </c>
    </row>
    <row r="1046" spans="1:15" x14ac:dyDescent="0.3">
      <c r="A1046">
        <v>1572</v>
      </c>
      <c r="B1046">
        <v>153863</v>
      </c>
      <c r="C1046">
        <v>0</v>
      </c>
      <c r="D1046">
        <v>1</v>
      </c>
      <c r="E1046">
        <v>65</v>
      </c>
      <c r="F1046">
        <v>0</v>
      </c>
      <c r="G1046">
        <v>0</v>
      </c>
      <c r="H1046">
        <v>0</v>
      </c>
      <c r="I1046">
        <v>1</v>
      </c>
      <c r="J1046">
        <v>0</v>
      </c>
      <c r="K1046">
        <v>0</v>
      </c>
      <c r="L1046">
        <v>1</v>
      </c>
      <c r="M1046">
        <v>0</v>
      </c>
      <c r="N1046">
        <v>0</v>
      </c>
      <c r="O1046" t="s">
        <v>17</v>
      </c>
    </row>
    <row r="1047" spans="1:15" x14ac:dyDescent="0.3">
      <c r="A1047">
        <v>1395</v>
      </c>
      <c r="B1047">
        <v>153858</v>
      </c>
      <c r="C1047">
        <v>0</v>
      </c>
      <c r="D1047">
        <v>1</v>
      </c>
      <c r="E1047">
        <v>44</v>
      </c>
      <c r="F1047">
        <v>0</v>
      </c>
      <c r="G1047">
        <v>1</v>
      </c>
      <c r="H1047">
        <v>0</v>
      </c>
      <c r="I1047">
        <v>0</v>
      </c>
      <c r="J1047">
        <v>0</v>
      </c>
      <c r="K1047">
        <v>0</v>
      </c>
      <c r="L1047">
        <v>1</v>
      </c>
      <c r="M1047">
        <v>0</v>
      </c>
      <c r="N1047">
        <v>0</v>
      </c>
      <c r="O1047" t="s">
        <v>16</v>
      </c>
    </row>
    <row r="1048" spans="1:15" x14ac:dyDescent="0.3">
      <c r="A1048">
        <v>2576</v>
      </c>
      <c r="B1048">
        <v>153843</v>
      </c>
      <c r="C1048">
        <v>0</v>
      </c>
      <c r="D1048">
        <v>1</v>
      </c>
      <c r="E1048">
        <v>55</v>
      </c>
      <c r="F1048">
        <v>0</v>
      </c>
      <c r="G1048">
        <v>1</v>
      </c>
      <c r="H1048">
        <v>0</v>
      </c>
      <c r="I1048">
        <v>0</v>
      </c>
      <c r="J1048">
        <v>0</v>
      </c>
      <c r="K1048">
        <v>0</v>
      </c>
      <c r="L1048">
        <v>0</v>
      </c>
      <c r="M1048">
        <v>1</v>
      </c>
      <c r="N1048">
        <v>0</v>
      </c>
      <c r="O1048" t="s">
        <v>19</v>
      </c>
    </row>
    <row r="1049" spans="1:15" x14ac:dyDescent="0.3">
      <c r="A1049">
        <v>1452</v>
      </c>
      <c r="B1049">
        <v>153790</v>
      </c>
      <c r="C1049">
        <v>0</v>
      </c>
      <c r="D1049">
        <v>2</v>
      </c>
      <c r="E1049">
        <v>69</v>
      </c>
      <c r="F1049">
        <v>0</v>
      </c>
      <c r="G1049">
        <v>1</v>
      </c>
      <c r="H1049">
        <v>0</v>
      </c>
      <c r="I1049">
        <v>0</v>
      </c>
      <c r="J1049">
        <v>0</v>
      </c>
      <c r="K1049">
        <v>0</v>
      </c>
      <c r="L1049">
        <v>1</v>
      </c>
      <c r="M1049">
        <v>0</v>
      </c>
      <c r="N1049">
        <v>0</v>
      </c>
      <c r="O1049" t="s">
        <v>17</v>
      </c>
    </row>
    <row r="1050" spans="1:15" x14ac:dyDescent="0.3">
      <c r="A1050">
        <v>2366</v>
      </c>
      <c r="B1050">
        <v>153761</v>
      </c>
      <c r="C1050">
        <v>1</v>
      </c>
      <c r="D1050">
        <v>1</v>
      </c>
      <c r="E1050">
        <v>48</v>
      </c>
      <c r="F1050">
        <v>0</v>
      </c>
      <c r="G1050">
        <v>1</v>
      </c>
      <c r="H1050">
        <v>0</v>
      </c>
      <c r="I1050">
        <v>0</v>
      </c>
      <c r="J1050">
        <v>0</v>
      </c>
      <c r="K1050">
        <v>0</v>
      </c>
      <c r="L1050">
        <v>0</v>
      </c>
      <c r="M1050">
        <v>1</v>
      </c>
      <c r="N1050">
        <v>0</v>
      </c>
      <c r="O1050" t="s">
        <v>19</v>
      </c>
    </row>
    <row r="1051" spans="1:15" x14ac:dyDescent="0.3">
      <c r="A1051">
        <v>1938</v>
      </c>
      <c r="B1051">
        <v>153700</v>
      </c>
      <c r="C1051">
        <v>0</v>
      </c>
      <c r="D1051">
        <v>1</v>
      </c>
      <c r="E1051">
        <v>68</v>
      </c>
      <c r="F1051">
        <v>0</v>
      </c>
      <c r="G1051">
        <v>0</v>
      </c>
      <c r="H1051">
        <v>1</v>
      </c>
      <c r="I1051">
        <v>0</v>
      </c>
      <c r="J1051">
        <v>0</v>
      </c>
      <c r="K1051">
        <v>0</v>
      </c>
      <c r="L1051">
        <v>1</v>
      </c>
      <c r="M1051">
        <v>0</v>
      </c>
      <c r="N1051">
        <v>0</v>
      </c>
      <c r="O1051" t="s">
        <v>17</v>
      </c>
    </row>
    <row r="1052" spans="1:15" x14ac:dyDescent="0.3">
      <c r="A1052">
        <v>1489</v>
      </c>
      <c r="B1052">
        <v>153653</v>
      </c>
      <c r="C1052">
        <v>0</v>
      </c>
      <c r="D1052">
        <v>0</v>
      </c>
      <c r="E1052">
        <v>67</v>
      </c>
      <c r="F1052">
        <v>0</v>
      </c>
      <c r="G1052">
        <v>0</v>
      </c>
      <c r="H1052">
        <v>0</v>
      </c>
      <c r="I1052">
        <v>0</v>
      </c>
      <c r="J1052">
        <v>1</v>
      </c>
      <c r="K1052">
        <v>0</v>
      </c>
      <c r="L1052">
        <v>1</v>
      </c>
      <c r="M1052">
        <v>0</v>
      </c>
      <c r="N1052">
        <v>0</v>
      </c>
      <c r="O1052" t="s">
        <v>18</v>
      </c>
    </row>
    <row r="1053" spans="1:15" x14ac:dyDescent="0.3">
      <c r="A1053">
        <v>1712</v>
      </c>
      <c r="B1053">
        <v>153593</v>
      </c>
      <c r="C1053">
        <v>1</v>
      </c>
      <c r="D1053">
        <v>1</v>
      </c>
      <c r="E1053">
        <v>67</v>
      </c>
      <c r="F1053">
        <v>0</v>
      </c>
      <c r="G1053">
        <v>0</v>
      </c>
      <c r="H1053">
        <v>0</v>
      </c>
      <c r="I1053">
        <v>1</v>
      </c>
      <c r="J1053">
        <v>0</v>
      </c>
      <c r="K1053">
        <v>0</v>
      </c>
      <c r="L1053">
        <v>0</v>
      </c>
      <c r="M1053">
        <v>0</v>
      </c>
      <c r="N1053">
        <v>1</v>
      </c>
      <c r="O1053" t="s">
        <v>19</v>
      </c>
    </row>
    <row r="1054" spans="1:15" x14ac:dyDescent="0.3">
      <c r="A1054">
        <v>1162</v>
      </c>
      <c r="B1054">
        <v>153537</v>
      </c>
      <c r="C1054">
        <v>1</v>
      </c>
      <c r="D1054">
        <v>1</v>
      </c>
      <c r="E1054">
        <v>61</v>
      </c>
      <c r="F1054">
        <v>0</v>
      </c>
      <c r="G1054">
        <v>0</v>
      </c>
      <c r="H1054">
        <v>0</v>
      </c>
      <c r="I1054">
        <v>1</v>
      </c>
      <c r="J1054">
        <v>0</v>
      </c>
      <c r="K1054">
        <v>0</v>
      </c>
      <c r="L1054">
        <v>0</v>
      </c>
      <c r="M1054">
        <v>0</v>
      </c>
      <c r="N1054">
        <v>1</v>
      </c>
      <c r="O1054" t="s">
        <v>20</v>
      </c>
    </row>
    <row r="1055" spans="1:15" x14ac:dyDescent="0.3">
      <c r="A1055">
        <v>2247</v>
      </c>
      <c r="B1055">
        <v>153378</v>
      </c>
      <c r="C1055">
        <v>1</v>
      </c>
      <c r="D1055">
        <v>1</v>
      </c>
      <c r="E1055">
        <v>57</v>
      </c>
      <c r="F1055">
        <v>0</v>
      </c>
      <c r="G1055">
        <v>1</v>
      </c>
      <c r="H1055">
        <v>0</v>
      </c>
      <c r="I1055">
        <v>0</v>
      </c>
      <c r="J1055">
        <v>0</v>
      </c>
      <c r="K1055">
        <v>0</v>
      </c>
      <c r="L1055">
        <v>0</v>
      </c>
      <c r="M1055">
        <v>0</v>
      </c>
      <c r="N1055">
        <v>1</v>
      </c>
      <c r="O1055" t="s">
        <v>16</v>
      </c>
    </row>
    <row r="1056" spans="1:15" x14ac:dyDescent="0.3">
      <c r="A1056">
        <v>2473</v>
      </c>
      <c r="B1056">
        <v>153374</v>
      </c>
      <c r="C1056">
        <v>0</v>
      </c>
      <c r="D1056">
        <v>1</v>
      </c>
      <c r="E1056">
        <v>51</v>
      </c>
      <c r="F1056">
        <v>0</v>
      </c>
      <c r="G1056">
        <v>0</v>
      </c>
      <c r="H1056">
        <v>0</v>
      </c>
      <c r="I1056">
        <v>1</v>
      </c>
      <c r="J1056">
        <v>0</v>
      </c>
      <c r="K1056">
        <v>0</v>
      </c>
      <c r="L1056">
        <v>0</v>
      </c>
      <c r="M1056">
        <v>0</v>
      </c>
      <c r="N1056">
        <v>1</v>
      </c>
      <c r="O1056" t="s">
        <v>18</v>
      </c>
    </row>
    <row r="1057" spans="1:15" x14ac:dyDescent="0.3">
      <c r="A1057">
        <v>3059</v>
      </c>
      <c r="B1057">
        <v>153367</v>
      </c>
      <c r="C1057">
        <v>1</v>
      </c>
      <c r="D1057">
        <v>1</v>
      </c>
      <c r="E1057">
        <v>46</v>
      </c>
      <c r="F1057">
        <v>1</v>
      </c>
      <c r="G1057">
        <v>0</v>
      </c>
      <c r="H1057">
        <v>0</v>
      </c>
      <c r="I1057">
        <v>0</v>
      </c>
      <c r="J1057">
        <v>0</v>
      </c>
      <c r="K1057">
        <v>0</v>
      </c>
      <c r="L1057">
        <v>0</v>
      </c>
      <c r="M1057">
        <v>1</v>
      </c>
      <c r="N1057">
        <v>0</v>
      </c>
      <c r="O1057" t="s">
        <v>15</v>
      </c>
    </row>
    <row r="1058" spans="1:15" x14ac:dyDescent="0.3">
      <c r="A1058">
        <v>1026</v>
      </c>
      <c r="B1058">
        <v>153359</v>
      </c>
      <c r="C1058">
        <v>1</v>
      </c>
      <c r="D1058">
        <v>1</v>
      </c>
      <c r="E1058">
        <v>44</v>
      </c>
      <c r="F1058">
        <v>0</v>
      </c>
      <c r="G1058">
        <v>1</v>
      </c>
      <c r="H1058">
        <v>0</v>
      </c>
      <c r="I1058">
        <v>0</v>
      </c>
      <c r="J1058">
        <v>0</v>
      </c>
      <c r="K1058">
        <v>0</v>
      </c>
      <c r="L1058">
        <v>1</v>
      </c>
      <c r="M1058">
        <v>0</v>
      </c>
      <c r="N1058">
        <v>0</v>
      </c>
      <c r="O1058" t="s">
        <v>17</v>
      </c>
    </row>
    <row r="1059" spans="1:15" x14ac:dyDescent="0.3">
      <c r="A1059">
        <v>2038</v>
      </c>
      <c r="B1059">
        <v>153312</v>
      </c>
      <c r="C1059">
        <v>0</v>
      </c>
      <c r="D1059">
        <v>0</v>
      </c>
      <c r="E1059">
        <v>69</v>
      </c>
      <c r="F1059">
        <v>0</v>
      </c>
      <c r="G1059">
        <v>1</v>
      </c>
      <c r="H1059">
        <v>0</v>
      </c>
      <c r="I1059">
        <v>0</v>
      </c>
      <c r="J1059">
        <v>0</v>
      </c>
      <c r="K1059">
        <v>0</v>
      </c>
      <c r="L1059">
        <v>0</v>
      </c>
      <c r="M1059">
        <v>0</v>
      </c>
      <c r="N1059">
        <v>1</v>
      </c>
      <c r="O1059" t="s">
        <v>20</v>
      </c>
    </row>
    <row r="1060" spans="1:15" x14ac:dyDescent="0.3">
      <c r="A1060">
        <v>2476</v>
      </c>
      <c r="B1060">
        <v>153253</v>
      </c>
      <c r="C1060">
        <v>1</v>
      </c>
      <c r="D1060">
        <v>1</v>
      </c>
      <c r="E1060">
        <v>45</v>
      </c>
      <c r="F1060">
        <v>0</v>
      </c>
      <c r="G1060">
        <v>0</v>
      </c>
      <c r="H1060">
        <v>0</v>
      </c>
      <c r="I1060">
        <v>1</v>
      </c>
      <c r="J1060">
        <v>0</v>
      </c>
      <c r="K1060">
        <v>0</v>
      </c>
      <c r="L1060">
        <v>0</v>
      </c>
      <c r="M1060">
        <v>1</v>
      </c>
      <c r="N1060">
        <v>0</v>
      </c>
      <c r="O1060" t="s">
        <v>20</v>
      </c>
    </row>
    <row r="1061" spans="1:15" x14ac:dyDescent="0.3">
      <c r="A1061">
        <v>3152</v>
      </c>
      <c r="B1061">
        <v>153233</v>
      </c>
      <c r="C1061">
        <v>0</v>
      </c>
      <c r="D1061">
        <v>1</v>
      </c>
      <c r="E1061">
        <v>63</v>
      </c>
      <c r="F1061">
        <v>0</v>
      </c>
      <c r="G1061">
        <v>1</v>
      </c>
      <c r="H1061">
        <v>0</v>
      </c>
      <c r="I1061">
        <v>0</v>
      </c>
      <c r="J1061">
        <v>0</v>
      </c>
      <c r="K1061">
        <v>0</v>
      </c>
      <c r="L1061">
        <v>0</v>
      </c>
      <c r="M1061">
        <v>0</v>
      </c>
      <c r="N1061">
        <v>0</v>
      </c>
      <c r="O1061" t="s">
        <v>19</v>
      </c>
    </row>
    <row r="1062" spans="1:15" x14ac:dyDescent="0.3">
      <c r="A1062">
        <v>3092</v>
      </c>
      <c r="B1062">
        <v>153230</v>
      </c>
      <c r="C1062">
        <v>0</v>
      </c>
      <c r="D1062">
        <v>1</v>
      </c>
      <c r="E1062">
        <v>64</v>
      </c>
      <c r="F1062">
        <v>0</v>
      </c>
      <c r="G1062">
        <v>1</v>
      </c>
      <c r="H1062">
        <v>0</v>
      </c>
      <c r="I1062">
        <v>0</v>
      </c>
      <c r="J1062">
        <v>0</v>
      </c>
      <c r="K1062">
        <v>0</v>
      </c>
      <c r="L1062">
        <v>0</v>
      </c>
      <c r="M1062">
        <v>0</v>
      </c>
      <c r="N1062">
        <v>0</v>
      </c>
      <c r="O1062" t="s">
        <v>19</v>
      </c>
    </row>
    <row r="1063" spans="1:15" x14ac:dyDescent="0.3">
      <c r="A1063">
        <v>3069</v>
      </c>
      <c r="B1063">
        <v>153204</v>
      </c>
      <c r="C1063">
        <v>1</v>
      </c>
      <c r="D1063">
        <v>1</v>
      </c>
      <c r="E1063">
        <v>44</v>
      </c>
      <c r="F1063">
        <v>0</v>
      </c>
      <c r="G1063">
        <v>1</v>
      </c>
      <c r="H1063">
        <v>0</v>
      </c>
      <c r="I1063">
        <v>0</v>
      </c>
      <c r="J1063">
        <v>0</v>
      </c>
      <c r="K1063">
        <v>0</v>
      </c>
      <c r="L1063">
        <v>0</v>
      </c>
      <c r="M1063">
        <v>1</v>
      </c>
      <c r="N1063">
        <v>0</v>
      </c>
      <c r="O1063" t="s">
        <v>16</v>
      </c>
    </row>
    <row r="1064" spans="1:15" x14ac:dyDescent="0.3">
      <c r="A1064">
        <v>2959</v>
      </c>
      <c r="B1064">
        <v>153201</v>
      </c>
      <c r="C1064">
        <v>1</v>
      </c>
      <c r="D1064">
        <v>1</v>
      </c>
      <c r="E1064">
        <v>45</v>
      </c>
      <c r="F1064">
        <v>0</v>
      </c>
      <c r="G1064">
        <v>0</v>
      </c>
      <c r="H1064">
        <v>1</v>
      </c>
      <c r="I1064">
        <v>0</v>
      </c>
      <c r="J1064">
        <v>0</v>
      </c>
      <c r="K1064">
        <v>0</v>
      </c>
      <c r="L1064">
        <v>1</v>
      </c>
      <c r="M1064">
        <v>0</v>
      </c>
      <c r="N1064">
        <v>0</v>
      </c>
      <c r="O1064" t="s">
        <v>18</v>
      </c>
    </row>
    <row r="1065" spans="1:15" x14ac:dyDescent="0.3">
      <c r="A1065">
        <v>2084</v>
      </c>
      <c r="B1065">
        <v>153187</v>
      </c>
      <c r="C1065">
        <v>1</v>
      </c>
      <c r="D1065">
        <v>0</v>
      </c>
      <c r="E1065">
        <v>50</v>
      </c>
      <c r="F1065">
        <v>0</v>
      </c>
      <c r="G1065">
        <v>0</v>
      </c>
      <c r="H1065">
        <v>0</v>
      </c>
      <c r="I1065">
        <v>1</v>
      </c>
      <c r="J1065">
        <v>0</v>
      </c>
      <c r="K1065">
        <v>0</v>
      </c>
      <c r="L1065">
        <v>1</v>
      </c>
      <c r="M1065">
        <v>0</v>
      </c>
      <c r="N1065">
        <v>0</v>
      </c>
      <c r="O1065" t="s">
        <v>19</v>
      </c>
    </row>
    <row r="1066" spans="1:15" x14ac:dyDescent="0.3">
      <c r="A1066">
        <v>1849</v>
      </c>
      <c r="B1066">
        <v>153172</v>
      </c>
      <c r="C1066">
        <v>0</v>
      </c>
      <c r="D1066">
        <v>1</v>
      </c>
      <c r="E1066">
        <v>42</v>
      </c>
      <c r="F1066">
        <v>0</v>
      </c>
      <c r="G1066">
        <v>0</v>
      </c>
      <c r="H1066">
        <v>0</v>
      </c>
      <c r="I1066">
        <v>1</v>
      </c>
      <c r="J1066">
        <v>0</v>
      </c>
      <c r="K1066">
        <v>0</v>
      </c>
      <c r="L1066">
        <v>1</v>
      </c>
      <c r="M1066">
        <v>0</v>
      </c>
      <c r="N1066">
        <v>0</v>
      </c>
      <c r="O1066" t="s">
        <v>18</v>
      </c>
    </row>
    <row r="1067" spans="1:15" x14ac:dyDescent="0.3">
      <c r="A1067">
        <v>3021</v>
      </c>
      <c r="B1067">
        <v>153154</v>
      </c>
      <c r="C1067">
        <v>0</v>
      </c>
      <c r="D1067">
        <v>1</v>
      </c>
      <c r="E1067">
        <v>61</v>
      </c>
      <c r="F1067">
        <v>0</v>
      </c>
      <c r="G1067">
        <v>1</v>
      </c>
      <c r="H1067">
        <v>0</v>
      </c>
      <c r="I1067">
        <v>0</v>
      </c>
      <c r="J1067">
        <v>0</v>
      </c>
      <c r="K1067">
        <v>0</v>
      </c>
      <c r="L1067">
        <v>1</v>
      </c>
      <c r="M1067">
        <v>0</v>
      </c>
      <c r="N1067">
        <v>0</v>
      </c>
      <c r="O1067" t="s">
        <v>16</v>
      </c>
    </row>
    <row r="1068" spans="1:15" x14ac:dyDescent="0.3">
      <c r="A1068">
        <v>1960</v>
      </c>
      <c r="B1068">
        <v>153103</v>
      </c>
      <c r="C1068">
        <v>0</v>
      </c>
      <c r="D1068">
        <v>1</v>
      </c>
      <c r="E1068">
        <v>66</v>
      </c>
      <c r="F1068">
        <v>0</v>
      </c>
      <c r="G1068">
        <v>0</v>
      </c>
      <c r="H1068">
        <v>0</v>
      </c>
      <c r="I1068">
        <v>1</v>
      </c>
      <c r="J1068">
        <v>0</v>
      </c>
      <c r="K1068">
        <v>0</v>
      </c>
      <c r="L1068">
        <v>1</v>
      </c>
      <c r="M1068">
        <v>0</v>
      </c>
      <c r="N1068">
        <v>0</v>
      </c>
      <c r="O1068" t="s">
        <v>20</v>
      </c>
    </row>
    <row r="1069" spans="1:15" x14ac:dyDescent="0.3">
      <c r="A1069">
        <v>2507</v>
      </c>
      <c r="B1069">
        <v>153083</v>
      </c>
      <c r="C1069">
        <v>1</v>
      </c>
      <c r="D1069">
        <v>1</v>
      </c>
      <c r="E1069">
        <v>62</v>
      </c>
      <c r="F1069">
        <v>0</v>
      </c>
      <c r="G1069">
        <v>0</v>
      </c>
      <c r="H1069">
        <v>0</v>
      </c>
      <c r="I1069">
        <v>1</v>
      </c>
      <c r="J1069">
        <v>0</v>
      </c>
      <c r="K1069">
        <v>0</v>
      </c>
      <c r="L1069">
        <v>0</v>
      </c>
      <c r="M1069">
        <v>0</v>
      </c>
      <c r="N1069">
        <v>0</v>
      </c>
      <c r="O1069" t="s">
        <v>15</v>
      </c>
    </row>
    <row r="1070" spans="1:15" x14ac:dyDescent="0.3">
      <c r="A1070">
        <v>2342</v>
      </c>
      <c r="B1070">
        <v>153034</v>
      </c>
      <c r="C1070">
        <v>1</v>
      </c>
      <c r="D1070">
        <v>1</v>
      </c>
      <c r="E1070">
        <v>46</v>
      </c>
      <c r="F1070">
        <v>1</v>
      </c>
      <c r="G1070">
        <v>0</v>
      </c>
      <c r="H1070">
        <v>0</v>
      </c>
      <c r="I1070">
        <v>0</v>
      </c>
      <c r="J1070">
        <v>0</v>
      </c>
      <c r="K1070">
        <v>0</v>
      </c>
      <c r="L1070">
        <v>1</v>
      </c>
      <c r="M1070">
        <v>0</v>
      </c>
      <c r="N1070">
        <v>0</v>
      </c>
      <c r="O1070" t="s">
        <v>19</v>
      </c>
    </row>
    <row r="1071" spans="1:15" x14ac:dyDescent="0.3">
      <c r="A1071">
        <v>2595</v>
      </c>
      <c r="B1071">
        <v>152973</v>
      </c>
      <c r="C1071">
        <v>0</v>
      </c>
      <c r="D1071">
        <v>1</v>
      </c>
      <c r="E1071">
        <v>64</v>
      </c>
      <c r="F1071">
        <v>0</v>
      </c>
      <c r="G1071">
        <v>1</v>
      </c>
      <c r="H1071">
        <v>0</v>
      </c>
      <c r="I1071">
        <v>0</v>
      </c>
      <c r="J1071">
        <v>0</v>
      </c>
      <c r="K1071">
        <v>0</v>
      </c>
      <c r="L1071">
        <v>0</v>
      </c>
      <c r="M1071">
        <v>1</v>
      </c>
      <c r="N1071">
        <v>0</v>
      </c>
      <c r="O1071" t="s">
        <v>16</v>
      </c>
    </row>
    <row r="1072" spans="1:15" x14ac:dyDescent="0.3">
      <c r="A1072">
        <v>3146</v>
      </c>
      <c r="B1072">
        <v>152914</v>
      </c>
      <c r="C1072">
        <v>0</v>
      </c>
      <c r="D1072">
        <v>1</v>
      </c>
      <c r="E1072">
        <v>49</v>
      </c>
      <c r="F1072">
        <v>0</v>
      </c>
      <c r="G1072">
        <v>1</v>
      </c>
      <c r="H1072">
        <v>0</v>
      </c>
      <c r="I1072">
        <v>0</v>
      </c>
      <c r="J1072">
        <v>0</v>
      </c>
      <c r="K1072">
        <v>0</v>
      </c>
      <c r="L1072">
        <v>1</v>
      </c>
      <c r="M1072">
        <v>0</v>
      </c>
      <c r="N1072">
        <v>0</v>
      </c>
      <c r="O1072" t="s">
        <v>19</v>
      </c>
    </row>
    <row r="1073" spans="1:15" x14ac:dyDescent="0.3">
      <c r="A1073">
        <v>3205</v>
      </c>
      <c r="B1073">
        <v>152869</v>
      </c>
      <c r="C1073">
        <v>1</v>
      </c>
      <c r="D1073">
        <v>1</v>
      </c>
      <c r="E1073">
        <v>66</v>
      </c>
      <c r="F1073">
        <v>0</v>
      </c>
      <c r="G1073">
        <v>1</v>
      </c>
      <c r="H1073">
        <v>0</v>
      </c>
      <c r="I1073">
        <v>0</v>
      </c>
      <c r="J1073">
        <v>0</v>
      </c>
      <c r="K1073">
        <v>0</v>
      </c>
      <c r="L1073">
        <v>0</v>
      </c>
      <c r="M1073">
        <v>0</v>
      </c>
      <c r="N1073">
        <v>1</v>
      </c>
      <c r="O1073" t="s">
        <v>18</v>
      </c>
    </row>
    <row r="1074" spans="1:15" x14ac:dyDescent="0.3">
      <c r="A1074">
        <v>2608</v>
      </c>
      <c r="B1074">
        <v>152854</v>
      </c>
      <c r="C1074">
        <v>1</v>
      </c>
      <c r="D1074">
        <v>1</v>
      </c>
      <c r="E1074">
        <v>61</v>
      </c>
      <c r="F1074">
        <v>0</v>
      </c>
      <c r="G1074">
        <v>1</v>
      </c>
      <c r="H1074">
        <v>0</v>
      </c>
      <c r="I1074">
        <v>0</v>
      </c>
      <c r="J1074">
        <v>0</v>
      </c>
      <c r="K1074">
        <v>0</v>
      </c>
      <c r="L1074">
        <v>0</v>
      </c>
      <c r="M1074">
        <v>0</v>
      </c>
      <c r="N1074">
        <v>1</v>
      </c>
      <c r="O1074" t="s">
        <v>20</v>
      </c>
    </row>
    <row r="1075" spans="1:15" x14ac:dyDescent="0.3">
      <c r="A1075">
        <v>2423</v>
      </c>
      <c r="B1075">
        <v>152852</v>
      </c>
      <c r="C1075">
        <v>0</v>
      </c>
      <c r="D1075">
        <v>1</v>
      </c>
      <c r="E1075">
        <v>63</v>
      </c>
      <c r="F1075">
        <v>0</v>
      </c>
      <c r="G1075">
        <v>1</v>
      </c>
      <c r="H1075">
        <v>0</v>
      </c>
      <c r="I1075">
        <v>0</v>
      </c>
      <c r="J1075">
        <v>0</v>
      </c>
      <c r="K1075">
        <v>0</v>
      </c>
      <c r="L1075">
        <v>1</v>
      </c>
      <c r="M1075">
        <v>0</v>
      </c>
      <c r="N1075">
        <v>0</v>
      </c>
      <c r="O1075" t="s">
        <v>15</v>
      </c>
    </row>
    <row r="1076" spans="1:15" x14ac:dyDescent="0.3">
      <c r="A1076">
        <v>1979</v>
      </c>
      <c r="B1076">
        <v>152845</v>
      </c>
      <c r="C1076">
        <v>1</v>
      </c>
      <c r="D1076">
        <v>0</v>
      </c>
      <c r="E1076">
        <v>47</v>
      </c>
      <c r="F1076">
        <v>0</v>
      </c>
      <c r="G1076">
        <v>1</v>
      </c>
      <c r="H1076">
        <v>0</v>
      </c>
      <c r="I1076">
        <v>0</v>
      </c>
      <c r="J1076">
        <v>0</v>
      </c>
      <c r="K1076">
        <v>0</v>
      </c>
      <c r="L1076">
        <v>1</v>
      </c>
      <c r="M1076">
        <v>0</v>
      </c>
      <c r="N1076">
        <v>0</v>
      </c>
      <c r="O1076" t="s">
        <v>15</v>
      </c>
    </row>
    <row r="1077" spans="1:15" x14ac:dyDescent="0.3">
      <c r="A1077">
        <v>1794</v>
      </c>
      <c r="B1077">
        <v>152750</v>
      </c>
      <c r="C1077">
        <v>0</v>
      </c>
      <c r="D1077">
        <v>1</v>
      </c>
      <c r="E1077">
        <v>65</v>
      </c>
      <c r="F1077">
        <v>0</v>
      </c>
      <c r="G1077">
        <v>1</v>
      </c>
      <c r="H1077">
        <v>0</v>
      </c>
      <c r="I1077">
        <v>0</v>
      </c>
      <c r="J1077">
        <v>0</v>
      </c>
      <c r="K1077">
        <v>0</v>
      </c>
      <c r="L1077">
        <v>0</v>
      </c>
      <c r="M1077">
        <v>1</v>
      </c>
      <c r="N1077">
        <v>0</v>
      </c>
      <c r="O1077" t="s">
        <v>17</v>
      </c>
    </row>
    <row r="1078" spans="1:15" x14ac:dyDescent="0.3">
      <c r="A1078">
        <v>1353</v>
      </c>
      <c r="B1078">
        <v>152614</v>
      </c>
      <c r="C1078">
        <v>0</v>
      </c>
      <c r="D1078">
        <v>1</v>
      </c>
      <c r="E1078">
        <v>45</v>
      </c>
      <c r="F1078">
        <v>0</v>
      </c>
      <c r="G1078">
        <v>0</v>
      </c>
      <c r="H1078">
        <v>1</v>
      </c>
      <c r="I1078">
        <v>0</v>
      </c>
      <c r="J1078">
        <v>0</v>
      </c>
      <c r="K1078">
        <v>0</v>
      </c>
      <c r="L1078">
        <v>0</v>
      </c>
      <c r="M1078">
        <v>0</v>
      </c>
      <c r="N1078">
        <v>1</v>
      </c>
      <c r="O1078" t="s">
        <v>16</v>
      </c>
    </row>
    <row r="1079" spans="1:15" x14ac:dyDescent="0.3">
      <c r="A1079">
        <v>1656</v>
      </c>
      <c r="B1079">
        <v>152614</v>
      </c>
      <c r="C1079">
        <v>0</v>
      </c>
      <c r="D1079">
        <v>1</v>
      </c>
      <c r="E1079">
        <v>45</v>
      </c>
      <c r="F1079">
        <v>0</v>
      </c>
      <c r="G1079">
        <v>0</v>
      </c>
      <c r="H1079">
        <v>1</v>
      </c>
      <c r="I1079">
        <v>0</v>
      </c>
      <c r="J1079">
        <v>0</v>
      </c>
      <c r="K1079">
        <v>0</v>
      </c>
      <c r="L1079">
        <v>0</v>
      </c>
      <c r="M1079">
        <v>0</v>
      </c>
      <c r="N1079">
        <v>1</v>
      </c>
      <c r="O1079" t="s">
        <v>17</v>
      </c>
    </row>
    <row r="1080" spans="1:15" x14ac:dyDescent="0.3">
      <c r="A1080">
        <v>1942</v>
      </c>
      <c r="B1080">
        <v>152597</v>
      </c>
      <c r="C1080">
        <v>0</v>
      </c>
      <c r="D1080">
        <v>1</v>
      </c>
      <c r="E1080">
        <v>58</v>
      </c>
      <c r="F1080">
        <v>0</v>
      </c>
      <c r="G1080">
        <v>0</v>
      </c>
      <c r="H1080">
        <v>1</v>
      </c>
      <c r="I1080">
        <v>0</v>
      </c>
      <c r="J1080">
        <v>0</v>
      </c>
      <c r="K1080">
        <v>0</v>
      </c>
      <c r="L1080">
        <v>0</v>
      </c>
      <c r="M1080">
        <v>0</v>
      </c>
      <c r="N1080">
        <v>1</v>
      </c>
      <c r="O1080" t="s">
        <v>20</v>
      </c>
    </row>
    <row r="1081" spans="1:15" x14ac:dyDescent="0.3">
      <c r="A1081">
        <v>2570</v>
      </c>
      <c r="B1081">
        <v>152569</v>
      </c>
      <c r="C1081">
        <v>0</v>
      </c>
      <c r="D1081">
        <v>1</v>
      </c>
      <c r="E1081">
        <v>53</v>
      </c>
      <c r="F1081">
        <v>0</v>
      </c>
      <c r="G1081">
        <v>0</v>
      </c>
      <c r="H1081">
        <v>1</v>
      </c>
      <c r="I1081">
        <v>0</v>
      </c>
      <c r="J1081">
        <v>0</v>
      </c>
      <c r="K1081">
        <v>0</v>
      </c>
      <c r="L1081">
        <v>0</v>
      </c>
      <c r="M1081">
        <v>0</v>
      </c>
      <c r="N1081">
        <v>1</v>
      </c>
      <c r="O1081" t="s">
        <v>19</v>
      </c>
    </row>
    <row r="1082" spans="1:15" x14ac:dyDescent="0.3">
      <c r="A1082">
        <v>2270</v>
      </c>
      <c r="B1082">
        <v>152531</v>
      </c>
      <c r="C1082">
        <v>0</v>
      </c>
      <c r="D1082">
        <v>0</v>
      </c>
      <c r="E1082">
        <v>49</v>
      </c>
      <c r="F1082">
        <v>0</v>
      </c>
      <c r="G1082">
        <v>1</v>
      </c>
      <c r="H1082">
        <v>0</v>
      </c>
      <c r="I1082">
        <v>0</v>
      </c>
      <c r="J1082">
        <v>0</v>
      </c>
      <c r="K1082">
        <v>0</v>
      </c>
      <c r="L1082">
        <v>1</v>
      </c>
      <c r="M1082">
        <v>0</v>
      </c>
      <c r="N1082">
        <v>0</v>
      </c>
      <c r="O1082" t="s">
        <v>19</v>
      </c>
    </row>
    <row r="1083" spans="1:15" x14ac:dyDescent="0.3">
      <c r="A1083">
        <v>2799</v>
      </c>
      <c r="B1083">
        <v>152513</v>
      </c>
      <c r="C1083">
        <v>0</v>
      </c>
      <c r="D1083">
        <v>0</v>
      </c>
      <c r="E1083">
        <v>42</v>
      </c>
      <c r="F1083">
        <v>0</v>
      </c>
      <c r="G1083">
        <v>0</v>
      </c>
      <c r="H1083">
        <v>0</v>
      </c>
      <c r="I1083">
        <v>1</v>
      </c>
      <c r="J1083">
        <v>0</v>
      </c>
      <c r="K1083">
        <v>0</v>
      </c>
      <c r="L1083">
        <v>0</v>
      </c>
      <c r="M1083">
        <v>0</v>
      </c>
      <c r="N1083">
        <v>0</v>
      </c>
      <c r="O1083" t="s">
        <v>16</v>
      </c>
    </row>
    <row r="1084" spans="1:15" x14ac:dyDescent="0.3">
      <c r="A1084">
        <v>1099</v>
      </c>
      <c r="B1084">
        <v>152413</v>
      </c>
      <c r="C1084">
        <v>0</v>
      </c>
      <c r="D1084">
        <v>2</v>
      </c>
      <c r="E1084">
        <v>51</v>
      </c>
      <c r="F1084">
        <v>0</v>
      </c>
      <c r="G1084">
        <v>1</v>
      </c>
      <c r="H1084">
        <v>0</v>
      </c>
      <c r="I1084">
        <v>0</v>
      </c>
      <c r="J1084">
        <v>0</v>
      </c>
      <c r="K1084">
        <v>0</v>
      </c>
      <c r="L1084">
        <v>1</v>
      </c>
      <c r="M1084">
        <v>0</v>
      </c>
      <c r="N1084">
        <v>0</v>
      </c>
      <c r="O1084" t="s">
        <v>18</v>
      </c>
    </row>
    <row r="1085" spans="1:15" x14ac:dyDescent="0.3">
      <c r="A1085">
        <v>2860</v>
      </c>
      <c r="B1085">
        <v>152413</v>
      </c>
      <c r="C1085">
        <v>1</v>
      </c>
      <c r="D1085">
        <v>0</v>
      </c>
      <c r="E1085">
        <v>36</v>
      </c>
      <c r="F1085">
        <v>0</v>
      </c>
      <c r="G1085">
        <v>0</v>
      </c>
      <c r="H1085">
        <v>1</v>
      </c>
      <c r="I1085">
        <v>0</v>
      </c>
      <c r="J1085">
        <v>0</v>
      </c>
      <c r="K1085">
        <v>0</v>
      </c>
      <c r="L1085">
        <v>1</v>
      </c>
      <c r="M1085">
        <v>0</v>
      </c>
      <c r="N1085">
        <v>0</v>
      </c>
      <c r="O1085" t="s">
        <v>20</v>
      </c>
    </row>
    <row r="1086" spans="1:15" x14ac:dyDescent="0.3">
      <c r="A1086">
        <v>1156</v>
      </c>
      <c r="B1086">
        <v>152332</v>
      </c>
      <c r="C1086">
        <v>0</v>
      </c>
      <c r="D1086">
        <v>0</v>
      </c>
      <c r="E1086">
        <v>61</v>
      </c>
      <c r="F1086">
        <v>1</v>
      </c>
      <c r="G1086">
        <v>0</v>
      </c>
      <c r="H1086">
        <v>0</v>
      </c>
      <c r="I1086">
        <v>0</v>
      </c>
      <c r="J1086">
        <v>0</v>
      </c>
      <c r="K1086">
        <v>0</v>
      </c>
      <c r="L1086">
        <v>1</v>
      </c>
      <c r="M1086">
        <v>0</v>
      </c>
      <c r="N1086">
        <v>0</v>
      </c>
      <c r="O1086" t="s">
        <v>20</v>
      </c>
    </row>
    <row r="1087" spans="1:15" x14ac:dyDescent="0.3">
      <c r="A1087">
        <v>1893</v>
      </c>
      <c r="B1087">
        <v>152278</v>
      </c>
      <c r="C1087">
        <v>0</v>
      </c>
      <c r="D1087">
        <v>1</v>
      </c>
      <c r="E1087">
        <v>57</v>
      </c>
      <c r="F1087">
        <v>0</v>
      </c>
      <c r="G1087">
        <v>0</v>
      </c>
      <c r="H1087">
        <v>0</v>
      </c>
      <c r="I1087">
        <v>0</v>
      </c>
      <c r="J1087">
        <v>1</v>
      </c>
      <c r="K1087">
        <v>0</v>
      </c>
      <c r="L1087">
        <v>0</v>
      </c>
      <c r="M1087">
        <v>0</v>
      </c>
      <c r="N1087">
        <v>1</v>
      </c>
      <c r="O1087" t="s">
        <v>16</v>
      </c>
    </row>
    <row r="1088" spans="1:15" x14ac:dyDescent="0.3">
      <c r="A1088">
        <v>2889</v>
      </c>
      <c r="B1088">
        <v>152278</v>
      </c>
      <c r="C1088">
        <v>0</v>
      </c>
      <c r="D1088">
        <v>1</v>
      </c>
      <c r="E1088">
        <v>57</v>
      </c>
      <c r="F1088">
        <v>0</v>
      </c>
      <c r="G1088">
        <v>0</v>
      </c>
      <c r="H1088">
        <v>0</v>
      </c>
      <c r="I1088">
        <v>0</v>
      </c>
      <c r="J1088">
        <v>1</v>
      </c>
      <c r="K1088">
        <v>0</v>
      </c>
      <c r="L1088">
        <v>0</v>
      </c>
      <c r="M1088">
        <v>0</v>
      </c>
      <c r="N1088">
        <v>1</v>
      </c>
      <c r="O1088" t="s">
        <v>16</v>
      </c>
    </row>
    <row r="1089" spans="1:15" x14ac:dyDescent="0.3">
      <c r="A1089">
        <v>2343</v>
      </c>
      <c r="B1089">
        <v>152203</v>
      </c>
      <c r="C1089">
        <v>0</v>
      </c>
      <c r="D1089">
        <v>0</v>
      </c>
      <c r="E1089">
        <v>70</v>
      </c>
      <c r="F1089">
        <v>0</v>
      </c>
      <c r="G1089">
        <v>0</v>
      </c>
      <c r="H1089">
        <v>0</v>
      </c>
      <c r="I1089">
        <v>1</v>
      </c>
      <c r="J1089">
        <v>0</v>
      </c>
      <c r="K1089">
        <v>0</v>
      </c>
      <c r="L1089">
        <v>0</v>
      </c>
      <c r="M1089">
        <v>0</v>
      </c>
      <c r="N1089">
        <v>0</v>
      </c>
      <c r="O1089" t="s">
        <v>16</v>
      </c>
    </row>
    <row r="1090" spans="1:15" x14ac:dyDescent="0.3">
      <c r="A1090">
        <v>1204</v>
      </c>
      <c r="B1090">
        <v>152195</v>
      </c>
      <c r="C1090">
        <v>2</v>
      </c>
      <c r="D1090">
        <v>1</v>
      </c>
      <c r="E1090">
        <v>42</v>
      </c>
      <c r="F1090">
        <v>0</v>
      </c>
      <c r="G1090">
        <v>0</v>
      </c>
      <c r="H1090">
        <v>1</v>
      </c>
      <c r="I1090">
        <v>0</v>
      </c>
      <c r="J1090">
        <v>0</v>
      </c>
      <c r="K1090">
        <v>0</v>
      </c>
      <c r="L1090">
        <v>0</v>
      </c>
      <c r="M1090">
        <v>0</v>
      </c>
      <c r="N1090">
        <v>0</v>
      </c>
      <c r="O1090" t="s">
        <v>20</v>
      </c>
    </row>
    <row r="1091" spans="1:15" x14ac:dyDescent="0.3">
      <c r="A1091">
        <v>1932</v>
      </c>
      <c r="B1091">
        <v>152190</v>
      </c>
      <c r="C1091">
        <v>1</v>
      </c>
      <c r="D1091">
        <v>1</v>
      </c>
      <c r="E1091">
        <v>44</v>
      </c>
      <c r="F1091">
        <v>0</v>
      </c>
      <c r="G1091">
        <v>0</v>
      </c>
      <c r="H1091">
        <v>0</v>
      </c>
      <c r="I1091">
        <v>1</v>
      </c>
      <c r="J1091">
        <v>0</v>
      </c>
      <c r="K1091">
        <v>0</v>
      </c>
      <c r="L1091">
        <v>0</v>
      </c>
      <c r="M1091">
        <v>0</v>
      </c>
      <c r="N1091">
        <v>1</v>
      </c>
      <c r="O1091" t="s">
        <v>17</v>
      </c>
    </row>
    <row r="1092" spans="1:15" x14ac:dyDescent="0.3">
      <c r="A1092">
        <v>1549</v>
      </c>
      <c r="B1092">
        <v>152157</v>
      </c>
      <c r="C1092">
        <v>0</v>
      </c>
      <c r="D1092">
        <v>1</v>
      </c>
      <c r="E1092">
        <v>70</v>
      </c>
      <c r="F1092">
        <v>0</v>
      </c>
      <c r="G1092">
        <v>0</v>
      </c>
      <c r="H1092">
        <v>0</v>
      </c>
      <c r="I1092">
        <v>1</v>
      </c>
      <c r="J1092">
        <v>0</v>
      </c>
      <c r="K1092">
        <v>0</v>
      </c>
      <c r="L1092">
        <v>0</v>
      </c>
      <c r="M1092">
        <v>0</v>
      </c>
      <c r="N1092">
        <v>1</v>
      </c>
      <c r="O1092" t="s">
        <v>18</v>
      </c>
    </row>
    <row r="1093" spans="1:15" x14ac:dyDescent="0.3">
      <c r="A1093">
        <v>2682</v>
      </c>
      <c r="B1093">
        <v>152117</v>
      </c>
      <c r="C1093">
        <v>0</v>
      </c>
      <c r="D1093">
        <v>1</v>
      </c>
      <c r="E1093">
        <v>55</v>
      </c>
      <c r="F1093">
        <v>0</v>
      </c>
      <c r="G1093">
        <v>0</v>
      </c>
      <c r="H1093">
        <v>0</v>
      </c>
      <c r="I1093">
        <v>1</v>
      </c>
      <c r="J1093">
        <v>0</v>
      </c>
      <c r="K1093">
        <v>0</v>
      </c>
      <c r="L1093">
        <v>1</v>
      </c>
      <c r="M1093">
        <v>0</v>
      </c>
      <c r="N1093">
        <v>0</v>
      </c>
      <c r="O1093" t="s">
        <v>17</v>
      </c>
    </row>
    <row r="1094" spans="1:15" x14ac:dyDescent="0.3">
      <c r="A1094">
        <v>1163</v>
      </c>
      <c r="B1094">
        <v>152074</v>
      </c>
      <c r="C1094">
        <v>0</v>
      </c>
      <c r="D1094">
        <v>1</v>
      </c>
      <c r="E1094">
        <v>53</v>
      </c>
      <c r="F1094">
        <v>0</v>
      </c>
      <c r="G1094">
        <v>0</v>
      </c>
      <c r="H1094">
        <v>1</v>
      </c>
      <c r="I1094">
        <v>0</v>
      </c>
      <c r="J1094">
        <v>0</v>
      </c>
      <c r="K1094">
        <v>0</v>
      </c>
      <c r="L1094">
        <v>1</v>
      </c>
      <c r="M1094">
        <v>0</v>
      </c>
      <c r="N1094">
        <v>0</v>
      </c>
      <c r="O1094" t="s">
        <v>15</v>
      </c>
    </row>
    <row r="1095" spans="1:15" x14ac:dyDescent="0.3">
      <c r="A1095">
        <v>2103</v>
      </c>
      <c r="B1095">
        <v>152034</v>
      </c>
      <c r="C1095">
        <v>1</v>
      </c>
      <c r="D1095">
        <v>1</v>
      </c>
      <c r="E1095">
        <v>47</v>
      </c>
      <c r="F1095">
        <v>1</v>
      </c>
      <c r="G1095">
        <v>0</v>
      </c>
      <c r="H1095">
        <v>0</v>
      </c>
      <c r="I1095">
        <v>0</v>
      </c>
      <c r="J1095">
        <v>0</v>
      </c>
      <c r="K1095">
        <v>0</v>
      </c>
      <c r="L1095">
        <v>0</v>
      </c>
      <c r="M1095">
        <v>1</v>
      </c>
      <c r="N1095">
        <v>0</v>
      </c>
      <c r="O1095" t="s">
        <v>16</v>
      </c>
    </row>
    <row r="1096" spans="1:15" x14ac:dyDescent="0.3">
      <c r="A1096">
        <v>2520</v>
      </c>
      <c r="B1096">
        <v>151983</v>
      </c>
      <c r="C1096">
        <v>0</v>
      </c>
      <c r="D1096">
        <v>1</v>
      </c>
      <c r="E1096">
        <v>56</v>
      </c>
      <c r="F1096">
        <v>1</v>
      </c>
      <c r="G1096">
        <v>0</v>
      </c>
      <c r="H1096">
        <v>0</v>
      </c>
      <c r="I1096">
        <v>0</v>
      </c>
      <c r="J1096">
        <v>0</v>
      </c>
      <c r="K1096">
        <v>0</v>
      </c>
      <c r="L1096">
        <v>1</v>
      </c>
      <c r="M1096">
        <v>0</v>
      </c>
      <c r="N1096">
        <v>0</v>
      </c>
      <c r="O1096" t="s">
        <v>17</v>
      </c>
    </row>
    <row r="1097" spans="1:15" x14ac:dyDescent="0.3">
      <c r="A1097">
        <v>2315</v>
      </c>
      <c r="B1097">
        <v>151948</v>
      </c>
      <c r="C1097">
        <v>0</v>
      </c>
      <c r="D1097">
        <v>1</v>
      </c>
      <c r="E1097">
        <v>45</v>
      </c>
      <c r="F1097">
        <v>0</v>
      </c>
      <c r="G1097">
        <v>1</v>
      </c>
      <c r="H1097">
        <v>0</v>
      </c>
      <c r="I1097">
        <v>0</v>
      </c>
      <c r="J1097">
        <v>0</v>
      </c>
      <c r="K1097">
        <v>0</v>
      </c>
      <c r="L1097">
        <v>1</v>
      </c>
      <c r="M1097">
        <v>0</v>
      </c>
      <c r="N1097">
        <v>0</v>
      </c>
      <c r="O1097" t="s">
        <v>15</v>
      </c>
    </row>
    <row r="1098" spans="1:15" x14ac:dyDescent="0.3">
      <c r="A1098">
        <v>2421</v>
      </c>
      <c r="B1098">
        <v>151876</v>
      </c>
      <c r="C1098">
        <v>0</v>
      </c>
      <c r="D1098">
        <v>0</v>
      </c>
      <c r="E1098">
        <v>62</v>
      </c>
      <c r="F1098">
        <v>0</v>
      </c>
      <c r="G1098">
        <v>1</v>
      </c>
      <c r="H1098">
        <v>0</v>
      </c>
      <c r="I1098">
        <v>0</v>
      </c>
      <c r="J1098">
        <v>0</v>
      </c>
      <c r="K1098">
        <v>0</v>
      </c>
      <c r="L1098">
        <v>1</v>
      </c>
      <c r="M1098">
        <v>0</v>
      </c>
      <c r="N1098">
        <v>0</v>
      </c>
      <c r="O1098" t="s">
        <v>16</v>
      </c>
    </row>
    <row r="1099" spans="1:15" x14ac:dyDescent="0.3">
      <c r="A1099">
        <v>1089</v>
      </c>
      <c r="B1099">
        <v>151813</v>
      </c>
      <c r="C1099">
        <v>1</v>
      </c>
      <c r="D1099">
        <v>1</v>
      </c>
      <c r="E1099">
        <v>48</v>
      </c>
      <c r="F1099">
        <v>1</v>
      </c>
      <c r="G1099">
        <v>0</v>
      </c>
      <c r="H1099">
        <v>0</v>
      </c>
      <c r="I1099">
        <v>0</v>
      </c>
      <c r="J1099">
        <v>0</v>
      </c>
      <c r="K1099">
        <v>0</v>
      </c>
      <c r="L1099">
        <v>1</v>
      </c>
      <c r="M1099">
        <v>0</v>
      </c>
      <c r="N1099">
        <v>0</v>
      </c>
      <c r="O1099" t="s">
        <v>16</v>
      </c>
    </row>
    <row r="1100" spans="1:15" x14ac:dyDescent="0.3">
      <c r="A1100">
        <v>2491</v>
      </c>
      <c r="B1100">
        <v>151766</v>
      </c>
      <c r="C1100">
        <v>1</v>
      </c>
      <c r="D1100">
        <v>0</v>
      </c>
      <c r="E1100">
        <v>40</v>
      </c>
      <c r="F1100">
        <v>0</v>
      </c>
      <c r="G1100">
        <v>0</v>
      </c>
      <c r="H1100">
        <v>1</v>
      </c>
      <c r="I1100">
        <v>0</v>
      </c>
      <c r="J1100">
        <v>0</v>
      </c>
      <c r="K1100">
        <v>0</v>
      </c>
      <c r="L1100">
        <v>1</v>
      </c>
      <c r="M1100">
        <v>0</v>
      </c>
      <c r="N1100">
        <v>0</v>
      </c>
      <c r="O1100" t="s">
        <v>18</v>
      </c>
    </row>
    <row r="1101" spans="1:15" x14ac:dyDescent="0.3">
      <c r="A1101">
        <v>2596</v>
      </c>
      <c r="B1101">
        <v>151717</v>
      </c>
      <c r="C1101">
        <v>0</v>
      </c>
      <c r="D1101">
        <v>1</v>
      </c>
      <c r="E1101">
        <v>55</v>
      </c>
      <c r="F1101">
        <v>0</v>
      </c>
      <c r="G1101">
        <v>0</v>
      </c>
      <c r="H1101">
        <v>0</v>
      </c>
      <c r="I1101">
        <v>1</v>
      </c>
      <c r="J1101">
        <v>0</v>
      </c>
      <c r="K1101">
        <v>0</v>
      </c>
      <c r="L1101">
        <v>0</v>
      </c>
      <c r="M1101">
        <v>0</v>
      </c>
      <c r="N1101">
        <v>1</v>
      </c>
      <c r="O1101" t="s">
        <v>20</v>
      </c>
    </row>
    <row r="1102" spans="1:15" x14ac:dyDescent="0.3">
      <c r="A1102">
        <v>3052</v>
      </c>
      <c r="B1102">
        <v>151651</v>
      </c>
      <c r="C1102">
        <v>0</v>
      </c>
      <c r="D1102">
        <v>1</v>
      </c>
      <c r="E1102">
        <v>60</v>
      </c>
      <c r="F1102">
        <v>0</v>
      </c>
      <c r="G1102">
        <v>1</v>
      </c>
      <c r="H1102">
        <v>0</v>
      </c>
      <c r="I1102">
        <v>0</v>
      </c>
      <c r="J1102">
        <v>0</v>
      </c>
      <c r="K1102">
        <v>0</v>
      </c>
      <c r="L1102">
        <v>1</v>
      </c>
      <c r="M1102">
        <v>0</v>
      </c>
      <c r="N1102">
        <v>0</v>
      </c>
      <c r="O1102" t="s">
        <v>20</v>
      </c>
    </row>
    <row r="1103" spans="1:15" x14ac:dyDescent="0.3">
      <c r="A1103">
        <v>1169</v>
      </c>
      <c r="B1103">
        <v>151650</v>
      </c>
      <c r="C1103">
        <v>0</v>
      </c>
      <c r="D1103">
        <v>1</v>
      </c>
      <c r="E1103">
        <v>44</v>
      </c>
      <c r="F1103">
        <v>0</v>
      </c>
      <c r="G1103">
        <v>1</v>
      </c>
      <c r="H1103">
        <v>0</v>
      </c>
      <c r="I1103">
        <v>0</v>
      </c>
      <c r="J1103">
        <v>0</v>
      </c>
      <c r="K1103">
        <v>0</v>
      </c>
      <c r="L1103">
        <v>0</v>
      </c>
      <c r="M1103">
        <v>0</v>
      </c>
      <c r="N1103">
        <v>1</v>
      </c>
      <c r="O1103" t="s">
        <v>15</v>
      </c>
    </row>
    <row r="1104" spans="1:15" x14ac:dyDescent="0.3">
      <c r="A1104">
        <v>2728</v>
      </c>
      <c r="B1104">
        <v>151569</v>
      </c>
      <c r="C1104">
        <v>0</v>
      </c>
      <c r="D1104">
        <v>1</v>
      </c>
      <c r="E1104">
        <v>71</v>
      </c>
      <c r="F1104">
        <v>0</v>
      </c>
      <c r="G1104">
        <v>0</v>
      </c>
      <c r="H1104">
        <v>0</v>
      </c>
      <c r="I1104">
        <v>0</v>
      </c>
      <c r="J1104">
        <v>1</v>
      </c>
      <c r="K1104">
        <v>0</v>
      </c>
      <c r="L1104">
        <v>0</v>
      </c>
      <c r="M1104">
        <v>0</v>
      </c>
      <c r="N1104">
        <v>1</v>
      </c>
      <c r="O1104" t="s">
        <v>20</v>
      </c>
    </row>
    <row r="1105" spans="1:15" x14ac:dyDescent="0.3">
      <c r="A1105">
        <v>1926</v>
      </c>
      <c r="B1105">
        <v>151563</v>
      </c>
      <c r="C1105">
        <v>0</v>
      </c>
      <c r="D1105">
        <v>0</v>
      </c>
      <c r="E1105">
        <v>33</v>
      </c>
      <c r="F1105">
        <v>0</v>
      </c>
      <c r="G1105">
        <v>1</v>
      </c>
      <c r="H1105">
        <v>0</v>
      </c>
      <c r="I1105">
        <v>0</v>
      </c>
      <c r="J1105">
        <v>0</v>
      </c>
      <c r="K1105">
        <v>0</v>
      </c>
      <c r="L1105">
        <v>0</v>
      </c>
      <c r="M1105">
        <v>0</v>
      </c>
      <c r="N1105">
        <v>1</v>
      </c>
      <c r="O1105" t="s">
        <v>17</v>
      </c>
    </row>
    <row r="1106" spans="1:15" x14ac:dyDescent="0.3">
      <c r="A1106">
        <v>1215</v>
      </c>
      <c r="B1106">
        <v>151537</v>
      </c>
      <c r="C1106">
        <v>0</v>
      </c>
      <c r="D1106">
        <v>1</v>
      </c>
      <c r="E1106">
        <v>68</v>
      </c>
      <c r="F1106">
        <v>1</v>
      </c>
      <c r="G1106">
        <v>0</v>
      </c>
      <c r="H1106">
        <v>0</v>
      </c>
      <c r="I1106">
        <v>0</v>
      </c>
      <c r="J1106">
        <v>0</v>
      </c>
      <c r="K1106">
        <v>0</v>
      </c>
      <c r="L1106">
        <v>1</v>
      </c>
      <c r="M1106">
        <v>0</v>
      </c>
      <c r="N1106">
        <v>0</v>
      </c>
      <c r="O1106" t="s">
        <v>16</v>
      </c>
    </row>
    <row r="1107" spans="1:15" x14ac:dyDescent="0.3">
      <c r="A1107">
        <v>1421</v>
      </c>
      <c r="B1107">
        <v>151529</v>
      </c>
      <c r="C1107">
        <v>0</v>
      </c>
      <c r="D1107">
        <v>1</v>
      </c>
      <c r="E1107">
        <v>71</v>
      </c>
      <c r="F1107">
        <v>0</v>
      </c>
      <c r="G1107">
        <v>0</v>
      </c>
      <c r="H1107">
        <v>0</v>
      </c>
      <c r="I1107">
        <v>0</v>
      </c>
      <c r="J1107">
        <v>1</v>
      </c>
      <c r="K1107">
        <v>0</v>
      </c>
      <c r="L1107">
        <v>0</v>
      </c>
      <c r="M1107">
        <v>1</v>
      </c>
      <c r="N1107">
        <v>0</v>
      </c>
      <c r="O1107" t="s">
        <v>15</v>
      </c>
    </row>
    <row r="1108" spans="1:15" x14ac:dyDescent="0.3">
      <c r="A1108">
        <v>1732</v>
      </c>
      <c r="B1108">
        <v>151518</v>
      </c>
      <c r="C1108">
        <v>0</v>
      </c>
      <c r="D1108">
        <v>1</v>
      </c>
      <c r="E1108">
        <v>62</v>
      </c>
      <c r="F1108">
        <v>0</v>
      </c>
      <c r="G1108">
        <v>0</v>
      </c>
      <c r="H1108">
        <v>0</v>
      </c>
      <c r="I1108">
        <v>1</v>
      </c>
      <c r="J1108">
        <v>0</v>
      </c>
      <c r="K1108">
        <v>0</v>
      </c>
      <c r="L1108">
        <v>0</v>
      </c>
      <c r="M1108">
        <v>0</v>
      </c>
      <c r="N1108">
        <v>1</v>
      </c>
      <c r="O1108" t="s">
        <v>20</v>
      </c>
    </row>
    <row r="1109" spans="1:15" x14ac:dyDescent="0.3">
      <c r="A1109">
        <v>1348</v>
      </c>
      <c r="B1109">
        <v>151479</v>
      </c>
      <c r="C1109">
        <v>1</v>
      </c>
      <c r="D1109">
        <v>1</v>
      </c>
      <c r="E1109">
        <v>53</v>
      </c>
      <c r="F1109">
        <v>0</v>
      </c>
      <c r="G1109">
        <v>1</v>
      </c>
      <c r="H1109">
        <v>0</v>
      </c>
      <c r="I1109">
        <v>0</v>
      </c>
      <c r="J1109">
        <v>0</v>
      </c>
      <c r="K1109">
        <v>0</v>
      </c>
      <c r="L1109">
        <v>1</v>
      </c>
      <c r="M1109">
        <v>0</v>
      </c>
      <c r="N1109">
        <v>0</v>
      </c>
      <c r="O1109" t="s">
        <v>20</v>
      </c>
    </row>
    <row r="1110" spans="1:15" x14ac:dyDescent="0.3">
      <c r="A1110">
        <v>2183</v>
      </c>
      <c r="B1110">
        <v>151412</v>
      </c>
      <c r="C1110">
        <v>0</v>
      </c>
      <c r="D1110">
        <v>1</v>
      </c>
      <c r="E1110">
        <v>62</v>
      </c>
      <c r="F1110">
        <v>0</v>
      </c>
      <c r="G1110">
        <v>1</v>
      </c>
      <c r="H1110">
        <v>0</v>
      </c>
      <c r="I1110">
        <v>0</v>
      </c>
      <c r="J1110">
        <v>0</v>
      </c>
      <c r="K1110">
        <v>0</v>
      </c>
      <c r="L1110">
        <v>0</v>
      </c>
      <c r="M1110">
        <v>1</v>
      </c>
      <c r="N1110">
        <v>0</v>
      </c>
      <c r="O1110" t="s">
        <v>15</v>
      </c>
    </row>
    <row r="1111" spans="1:15" x14ac:dyDescent="0.3">
      <c r="A1111">
        <v>2519</v>
      </c>
      <c r="B1111">
        <v>151411</v>
      </c>
      <c r="C1111">
        <v>1</v>
      </c>
      <c r="D1111">
        <v>2</v>
      </c>
      <c r="E1111">
        <v>67</v>
      </c>
      <c r="F1111">
        <v>0</v>
      </c>
      <c r="G1111">
        <v>0</v>
      </c>
      <c r="H1111">
        <v>1</v>
      </c>
      <c r="I1111">
        <v>0</v>
      </c>
      <c r="J1111">
        <v>0</v>
      </c>
      <c r="K1111">
        <v>0</v>
      </c>
      <c r="L1111">
        <v>0</v>
      </c>
      <c r="M1111">
        <v>0</v>
      </c>
      <c r="N1111">
        <v>1</v>
      </c>
      <c r="O1111" t="s">
        <v>15</v>
      </c>
    </row>
    <row r="1112" spans="1:15" x14ac:dyDescent="0.3">
      <c r="A1112">
        <v>1872</v>
      </c>
      <c r="B1112">
        <v>151390</v>
      </c>
      <c r="C1112">
        <v>1</v>
      </c>
      <c r="D1112">
        <v>1</v>
      </c>
      <c r="E1112">
        <v>55</v>
      </c>
      <c r="F1112">
        <v>0</v>
      </c>
      <c r="G1112">
        <v>0</v>
      </c>
      <c r="H1112">
        <v>0</v>
      </c>
      <c r="I1112">
        <v>0</v>
      </c>
      <c r="J1112">
        <v>1</v>
      </c>
      <c r="K1112">
        <v>0</v>
      </c>
      <c r="L1112">
        <v>0</v>
      </c>
      <c r="M1112">
        <v>1</v>
      </c>
      <c r="N1112">
        <v>0</v>
      </c>
      <c r="O1112" t="s">
        <v>17</v>
      </c>
    </row>
    <row r="1113" spans="1:15" x14ac:dyDescent="0.3">
      <c r="A1113">
        <v>2962</v>
      </c>
      <c r="B1113">
        <v>151373</v>
      </c>
      <c r="C1113">
        <v>0</v>
      </c>
      <c r="D1113">
        <v>0</v>
      </c>
      <c r="E1113">
        <v>29</v>
      </c>
      <c r="F1113">
        <v>0</v>
      </c>
      <c r="G1113">
        <v>1</v>
      </c>
      <c r="H1113">
        <v>0</v>
      </c>
      <c r="I1113">
        <v>0</v>
      </c>
      <c r="J1113">
        <v>0</v>
      </c>
      <c r="K1113">
        <v>0</v>
      </c>
      <c r="L1113">
        <v>1</v>
      </c>
      <c r="M1113">
        <v>0</v>
      </c>
      <c r="N1113">
        <v>0</v>
      </c>
      <c r="O1113" t="s">
        <v>20</v>
      </c>
    </row>
    <row r="1114" spans="1:15" x14ac:dyDescent="0.3">
      <c r="A1114">
        <v>1214</v>
      </c>
      <c r="B1114">
        <v>151369</v>
      </c>
      <c r="C1114">
        <v>0</v>
      </c>
      <c r="D1114">
        <v>1</v>
      </c>
      <c r="E1114">
        <v>44</v>
      </c>
      <c r="F1114">
        <v>0</v>
      </c>
      <c r="G1114">
        <v>0</v>
      </c>
      <c r="H1114">
        <v>0</v>
      </c>
      <c r="I1114">
        <v>1</v>
      </c>
      <c r="J1114">
        <v>0</v>
      </c>
      <c r="K1114">
        <v>0</v>
      </c>
      <c r="L1114">
        <v>1</v>
      </c>
      <c r="M1114">
        <v>0</v>
      </c>
      <c r="N1114">
        <v>0</v>
      </c>
      <c r="O1114" t="s">
        <v>19</v>
      </c>
    </row>
    <row r="1115" spans="1:15" x14ac:dyDescent="0.3">
      <c r="A1115">
        <v>1268</v>
      </c>
      <c r="B1115">
        <v>151369</v>
      </c>
      <c r="C1115">
        <v>0</v>
      </c>
      <c r="D1115">
        <v>1</v>
      </c>
      <c r="E1115">
        <v>44</v>
      </c>
      <c r="F1115">
        <v>0</v>
      </c>
      <c r="G1115">
        <v>0</v>
      </c>
      <c r="H1115">
        <v>0</v>
      </c>
      <c r="I1115">
        <v>1</v>
      </c>
      <c r="J1115">
        <v>0</v>
      </c>
      <c r="K1115">
        <v>0</v>
      </c>
      <c r="L1115">
        <v>1</v>
      </c>
      <c r="M1115">
        <v>0</v>
      </c>
      <c r="N1115">
        <v>0</v>
      </c>
      <c r="O1115" t="s">
        <v>19</v>
      </c>
    </row>
    <row r="1116" spans="1:15" x14ac:dyDescent="0.3">
      <c r="A1116">
        <v>2393</v>
      </c>
      <c r="B1116">
        <v>151315</v>
      </c>
      <c r="C1116">
        <v>0</v>
      </c>
      <c r="D1116">
        <v>0</v>
      </c>
      <c r="E1116">
        <v>72</v>
      </c>
      <c r="F1116">
        <v>0</v>
      </c>
      <c r="G1116">
        <v>0</v>
      </c>
      <c r="H1116">
        <v>0</v>
      </c>
      <c r="I1116">
        <v>1</v>
      </c>
      <c r="J1116">
        <v>0</v>
      </c>
      <c r="K1116">
        <v>0</v>
      </c>
      <c r="L1116">
        <v>1</v>
      </c>
      <c r="M1116">
        <v>0</v>
      </c>
      <c r="N1116">
        <v>0</v>
      </c>
      <c r="O1116" t="s">
        <v>15</v>
      </c>
    </row>
    <row r="1117" spans="1:15" x14ac:dyDescent="0.3">
      <c r="A1117">
        <v>1560</v>
      </c>
      <c r="B1117">
        <v>151287</v>
      </c>
      <c r="C1117">
        <v>1</v>
      </c>
      <c r="D1117">
        <v>1</v>
      </c>
      <c r="E1117">
        <v>52</v>
      </c>
      <c r="F1117">
        <v>0</v>
      </c>
      <c r="G1117">
        <v>1</v>
      </c>
      <c r="H1117">
        <v>0</v>
      </c>
      <c r="I1117">
        <v>0</v>
      </c>
      <c r="J1117">
        <v>0</v>
      </c>
      <c r="K1117">
        <v>0</v>
      </c>
      <c r="L1117">
        <v>1</v>
      </c>
      <c r="M1117">
        <v>0</v>
      </c>
      <c r="N1117">
        <v>0</v>
      </c>
      <c r="O1117" t="s">
        <v>17</v>
      </c>
    </row>
    <row r="1118" spans="1:15" x14ac:dyDescent="0.3">
      <c r="A1118">
        <v>1774</v>
      </c>
      <c r="B1118">
        <v>151267</v>
      </c>
      <c r="C1118">
        <v>1</v>
      </c>
      <c r="D1118">
        <v>1</v>
      </c>
      <c r="E1118">
        <v>42</v>
      </c>
      <c r="F1118">
        <v>0</v>
      </c>
      <c r="G1118">
        <v>1</v>
      </c>
      <c r="H1118">
        <v>0</v>
      </c>
      <c r="I1118">
        <v>0</v>
      </c>
      <c r="J1118">
        <v>0</v>
      </c>
      <c r="K1118">
        <v>0</v>
      </c>
      <c r="L1118">
        <v>1</v>
      </c>
      <c r="M1118">
        <v>0</v>
      </c>
      <c r="N1118">
        <v>0</v>
      </c>
      <c r="O1118" t="s">
        <v>20</v>
      </c>
    </row>
    <row r="1119" spans="1:15" x14ac:dyDescent="0.3">
      <c r="A1119">
        <v>2583</v>
      </c>
      <c r="B1119">
        <v>151250</v>
      </c>
      <c r="C1119">
        <v>1</v>
      </c>
      <c r="D1119">
        <v>0</v>
      </c>
      <c r="E1119">
        <v>30</v>
      </c>
      <c r="F1119">
        <v>0</v>
      </c>
      <c r="G1119">
        <v>0</v>
      </c>
      <c r="H1119">
        <v>1</v>
      </c>
      <c r="I1119">
        <v>0</v>
      </c>
      <c r="J1119">
        <v>0</v>
      </c>
      <c r="K1119">
        <v>0</v>
      </c>
      <c r="L1119">
        <v>0</v>
      </c>
      <c r="M1119">
        <v>0</v>
      </c>
      <c r="N1119">
        <v>0</v>
      </c>
      <c r="O1119" t="s">
        <v>16</v>
      </c>
    </row>
    <row r="1120" spans="1:15" x14ac:dyDescent="0.3">
      <c r="A1120">
        <v>1869</v>
      </c>
      <c r="B1120">
        <v>151195</v>
      </c>
      <c r="C1120">
        <v>1</v>
      </c>
      <c r="D1120">
        <v>1</v>
      </c>
      <c r="E1120">
        <v>58</v>
      </c>
      <c r="F1120">
        <v>0</v>
      </c>
      <c r="G1120">
        <v>0</v>
      </c>
      <c r="H1120">
        <v>0</v>
      </c>
      <c r="I1120">
        <v>1</v>
      </c>
      <c r="J1120">
        <v>0</v>
      </c>
      <c r="K1120">
        <v>0</v>
      </c>
      <c r="L1120">
        <v>1</v>
      </c>
      <c r="M1120">
        <v>0</v>
      </c>
      <c r="N1120">
        <v>0</v>
      </c>
      <c r="O1120" t="s">
        <v>16</v>
      </c>
    </row>
    <row r="1121" spans="1:15" x14ac:dyDescent="0.3">
      <c r="A1121">
        <v>1182</v>
      </c>
      <c r="B1121">
        <v>151148</v>
      </c>
      <c r="C1121">
        <v>1</v>
      </c>
      <c r="D1121">
        <v>1</v>
      </c>
      <c r="E1121">
        <v>47</v>
      </c>
      <c r="F1121">
        <v>0</v>
      </c>
      <c r="G1121">
        <v>1</v>
      </c>
      <c r="H1121">
        <v>0</v>
      </c>
      <c r="I1121">
        <v>0</v>
      </c>
      <c r="J1121">
        <v>0</v>
      </c>
      <c r="K1121">
        <v>0</v>
      </c>
      <c r="L1121">
        <v>1</v>
      </c>
      <c r="M1121">
        <v>0</v>
      </c>
      <c r="N1121">
        <v>0</v>
      </c>
      <c r="O1121" t="s">
        <v>17</v>
      </c>
    </row>
    <row r="1122" spans="1:15" x14ac:dyDescent="0.3">
      <c r="A1122">
        <v>2925</v>
      </c>
      <c r="B1122">
        <v>151141</v>
      </c>
      <c r="C1122">
        <v>0</v>
      </c>
      <c r="D1122">
        <v>0</v>
      </c>
      <c r="E1122">
        <v>80</v>
      </c>
      <c r="F1122">
        <v>0</v>
      </c>
      <c r="G1122">
        <v>0</v>
      </c>
      <c r="H1122">
        <v>1</v>
      </c>
      <c r="I1122">
        <v>0</v>
      </c>
      <c r="J1122">
        <v>0</v>
      </c>
      <c r="K1122">
        <v>0</v>
      </c>
      <c r="L1122">
        <v>0</v>
      </c>
      <c r="M1122">
        <v>0</v>
      </c>
      <c r="N1122">
        <v>1</v>
      </c>
      <c r="O1122" t="s">
        <v>16</v>
      </c>
    </row>
    <row r="1123" spans="1:15" x14ac:dyDescent="0.3">
      <c r="A1123">
        <v>1759</v>
      </c>
      <c r="B1123">
        <v>151124</v>
      </c>
      <c r="C1123">
        <v>1</v>
      </c>
      <c r="D1123">
        <v>1</v>
      </c>
      <c r="E1123">
        <v>65</v>
      </c>
      <c r="F1123">
        <v>0</v>
      </c>
      <c r="G1123">
        <v>0</v>
      </c>
      <c r="H1123">
        <v>1</v>
      </c>
      <c r="I1123">
        <v>0</v>
      </c>
      <c r="J1123">
        <v>0</v>
      </c>
      <c r="K1123">
        <v>0</v>
      </c>
      <c r="L1123">
        <v>0</v>
      </c>
      <c r="M1123">
        <v>1</v>
      </c>
      <c r="N1123">
        <v>0</v>
      </c>
      <c r="O1123" t="s">
        <v>18</v>
      </c>
    </row>
    <row r="1124" spans="1:15" x14ac:dyDescent="0.3">
      <c r="A1124">
        <v>1864</v>
      </c>
      <c r="B1124">
        <v>151111</v>
      </c>
      <c r="C1124">
        <v>1</v>
      </c>
      <c r="D1124">
        <v>1</v>
      </c>
      <c r="E1124">
        <v>39</v>
      </c>
      <c r="F1124">
        <v>0</v>
      </c>
      <c r="G1124">
        <v>1</v>
      </c>
      <c r="H1124">
        <v>0</v>
      </c>
      <c r="I1124">
        <v>0</v>
      </c>
      <c r="J1124">
        <v>0</v>
      </c>
      <c r="K1124">
        <v>0</v>
      </c>
      <c r="L1124">
        <v>0</v>
      </c>
      <c r="M1124">
        <v>0</v>
      </c>
      <c r="N1124">
        <v>0</v>
      </c>
      <c r="O1124" t="s">
        <v>20</v>
      </c>
    </row>
    <row r="1125" spans="1:15" x14ac:dyDescent="0.3">
      <c r="A1125">
        <v>2375</v>
      </c>
      <c r="B1125">
        <v>151039</v>
      </c>
      <c r="C1125">
        <v>1</v>
      </c>
      <c r="D1125">
        <v>1</v>
      </c>
      <c r="E1125">
        <v>51</v>
      </c>
      <c r="F1125">
        <v>0</v>
      </c>
      <c r="G1125">
        <v>1</v>
      </c>
      <c r="H1125">
        <v>0</v>
      </c>
      <c r="I1125">
        <v>0</v>
      </c>
      <c r="J1125">
        <v>0</v>
      </c>
      <c r="K1125">
        <v>0</v>
      </c>
      <c r="L1125">
        <v>0</v>
      </c>
      <c r="M1125">
        <v>0</v>
      </c>
      <c r="N1125">
        <v>1</v>
      </c>
      <c r="O1125" t="s">
        <v>15</v>
      </c>
    </row>
    <row r="1126" spans="1:15" x14ac:dyDescent="0.3">
      <c r="A1126">
        <v>1377</v>
      </c>
      <c r="B1126">
        <v>151012</v>
      </c>
      <c r="C1126">
        <v>0</v>
      </c>
      <c r="D1126">
        <v>0</v>
      </c>
      <c r="E1126">
        <v>74</v>
      </c>
      <c r="F1126">
        <v>0</v>
      </c>
      <c r="G1126">
        <v>1</v>
      </c>
      <c r="H1126">
        <v>0</v>
      </c>
      <c r="I1126">
        <v>0</v>
      </c>
      <c r="J1126">
        <v>0</v>
      </c>
      <c r="K1126">
        <v>0</v>
      </c>
      <c r="L1126">
        <v>0</v>
      </c>
      <c r="M1126">
        <v>0</v>
      </c>
      <c r="N1126">
        <v>1</v>
      </c>
      <c r="O1126" t="s">
        <v>16</v>
      </c>
    </row>
    <row r="1127" spans="1:15" x14ac:dyDescent="0.3">
      <c r="A1127">
        <v>2746</v>
      </c>
      <c r="B1127">
        <v>151012</v>
      </c>
      <c r="C1127">
        <v>0</v>
      </c>
      <c r="D1127">
        <v>0</v>
      </c>
      <c r="E1127">
        <v>74</v>
      </c>
      <c r="F1127">
        <v>0</v>
      </c>
      <c r="G1127">
        <v>1</v>
      </c>
      <c r="H1127">
        <v>0</v>
      </c>
      <c r="I1127">
        <v>0</v>
      </c>
      <c r="J1127">
        <v>0</v>
      </c>
      <c r="K1127">
        <v>0</v>
      </c>
      <c r="L1127">
        <v>0</v>
      </c>
      <c r="M1127">
        <v>0</v>
      </c>
      <c r="N1127">
        <v>1</v>
      </c>
      <c r="O1127" t="s">
        <v>20</v>
      </c>
    </row>
    <row r="1128" spans="1:15" x14ac:dyDescent="0.3">
      <c r="A1128">
        <v>2186</v>
      </c>
      <c r="B1128">
        <v>150965</v>
      </c>
      <c r="C1128">
        <v>0</v>
      </c>
      <c r="D1128">
        <v>1</v>
      </c>
      <c r="E1128">
        <v>64</v>
      </c>
      <c r="F1128">
        <v>0</v>
      </c>
      <c r="G1128">
        <v>1</v>
      </c>
      <c r="H1128">
        <v>0</v>
      </c>
      <c r="I1128">
        <v>0</v>
      </c>
      <c r="J1128">
        <v>0</v>
      </c>
      <c r="K1128">
        <v>0</v>
      </c>
      <c r="L1128">
        <v>0</v>
      </c>
      <c r="M1128">
        <v>1</v>
      </c>
      <c r="N1128">
        <v>0</v>
      </c>
      <c r="O1128" t="s">
        <v>19</v>
      </c>
    </row>
    <row r="1129" spans="1:15" x14ac:dyDescent="0.3">
      <c r="A1129">
        <v>1419</v>
      </c>
      <c r="B1129">
        <v>150943</v>
      </c>
      <c r="C1129">
        <v>0</v>
      </c>
      <c r="D1129">
        <v>1</v>
      </c>
      <c r="E1129">
        <v>64</v>
      </c>
      <c r="F1129">
        <v>0</v>
      </c>
      <c r="G1129">
        <v>0</v>
      </c>
      <c r="H1129">
        <v>0</v>
      </c>
      <c r="I1129">
        <v>1</v>
      </c>
      <c r="J1129">
        <v>0</v>
      </c>
      <c r="K1129">
        <v>0</v>
      </c>
      <c r="L1129">
        <v>0</v>
      </c>
      <c r="M1129">
        <v>1</v>
      </c>
      <c r="N1129">
        <v>0</v>
      </c>
      <c r="O1129" t="s">
        <v>16</v>
      </c>
    </row>
    <row r="1130" spans="1:15" x14ac:dyDescent="0.3">
      <c r="A1130">
        <v>1488</v>
      </c>
      <c r="B1130">
        <v>150943</v>
      </c>
      <c r="C1130">
        <v>0</v>
      </c>
      <c r="D1130">
        <v>1</v>
      </c>
      <c r="E1130">
        <v>64</v>
      </c>
      <c r="F1130">
        <v>0</v>
      </c>
      <c r="G1130">
        <v>0</v>
      </c>
      <c r="H1130">
        <v>0</v>
      </c>
      <c r="I1130">
        <v>1</v>
      </c>
      <c r="J1130">
        <v>0</v>
      </c>
      <c r="K1130">
        <v>0</v>
      </c>
      <c r="L1130">
        <v>0</v>
      </c>
      <c r="M1130">
        <v>1</v>
      </c>
      <c r="N1130">
        <v>0</v>
      </c>
      <c r="O1130" t="s">
        <v>17</v>
      </c>
    </row>
    <row r="1131" spans="1:15" x14ac:dyDescent="0.3">
      <c r="A1131">
        <v>1274</v>
      </c>
      <c r="B1131">
        <v>150898</v>
      </c>
      <c r="C1131">
        <v>1</v>
      </c>
      <c r="D1131">
        <v>1</v>
      </c>
      <c r="E1131">
        <v>64</v>
      </c>
      <c r="F1131">
        <v>0</v>
      </c>
      <c r="G1131">
        <v>0</v>
      </c>
      <c r="H1131">
        <v>0</v>
      </c>
      <c r="I1131">
        <v>1</v>
      </c>
      <c r="J1131">
        <v>0</v>
      </c>
      <c r="K1131">
        <v>0</v>
      </c>
      <c r="L1131">
        <v>0</v>
      </c>
      <c r="M1131">
        <v>1</v>
      </c>
      <c r="N1131">
        <v>0</v>
      </c>
      <c r="O1131" t="s">
        <v>19</v>
      </c>
    </row>
    <row r="1132" spans="1:15" x14ac:dyDescent="0.3">
      <c r="A1132">
        <v>2087</v>
      </c>
      <c r="B1132">
        <v>150870</v>
      </c>
      <c r="C1132">
        <v>0</v>
      </c>
      <c r="D1132">
        <v>1</v>
      </c>
      <c r="E1132">
        <v>68</v>
      </c>
      <c r="F1132">
        <v>0</v>
      </c>
      <c r="G1132">
        <v>1</v>
      </c>
      <c r="H1132">
        <v>0</v>
      </c>
      <c r="I1132">
        <v>0</v>
      </c>
      <c r="J1132">
        <v>0</v>
      </c>
      <c r="K1132">
        <v>0</v>
      </c>
      <c r="L1132">
        <v>0</v>
      </c>
      <c r="M1132">
        <v>0</v>
      </c>
      <c r="N1132">
        <v>1</v>
      </c>
      <c r="O1132" t="s">
        <v>15</v>
      </c>
    </row>
    <row r="1133" spans="1:15" x14ac:dyDescent="0.3">
      <c r="A1133">
        <v>1107</v>
      </c>
      <c r="B1133">
        <v>150785</v>
      </c>
      <c r="C1133">
        <v>1</v>
      </c>
      <c r="D1133">
        <v>1</v>
      </c>
      <c r="E1133">
        <v>58</v>
      </c>
      <c r="F1133">
        <v>0</v>
      </c>
      <c r="G1133">
        <v>0</v>
      </c>
      <c r="H1133">
        <v>1</v>
      </c>
      <c r="I1133">
        <v>0</v>
      </c>
      <c r="J1133">
        <v>0</v>
      </c>
      <c r="K1133">
        <v>0</v>
      </c>
      <c r="L1133">
        <v>1</v>
      </c>
      <c r="M1133">
        <v>0</v>
      </c>
      <c r="N1133">
        <v>0</v>
      </c>
      <c r="O1133" t="s">
        <v>16</v>
      </c>
    </row>
    <row r="1134" spans="1:15" x14ac:dyDescent="0.3">
      <c r="A1134">
        <v>1340</v>
      </c>
      <c r="B1134">
        <v>150737</v>
      </c>
      <c r="C1134">
        <v>0</v>
      </c>
      <c r="D1134">
        <v>1</v>
      </c>
      <c r="E1134">
        <v>65</v>
      </c>
      <c r="F1134">
        <v>0</v>
      </c>
      <c r="G1134">
        <v>1</v>
      </c>
      <c r="H1134">
        <v>0</v>
      </c>
      <c r="I1134">
        <v>0</v>
      </c>
      <c r="J1134">
        <v>0</v>
      </c>
      <c r="K1134">
        <v>0</v>
      </c>
      <c r="L1134">
        <v>1</v>
      </c>
      <c r="M1134">
        <v>0</v>
      </c>
      <c r="N1134">
        <v>0</v>
      </c>
      <c r="O1134" t="s">
        <v>19</v>
      </c>
    </row>
    <row r="1135" spans="1:15" x14ac:dyDescent="0.3">
      <c r="A1135">
        <v>2635</v>
      </c>
      <c r="B1135">
        <v>150729</v>
      </c>
      <c r="C1135">
        <v>1</v>
      </c>
      <c r="D1135">
        <v>1</v>
      </c>
      <c r="E1135">
        <v>62</v>
      </c>
      <c r="F1135">
        <v>0</v>
      </c>
      <c r="G1135">
        <v>0</v>
      </c>
      <c r="H1135">
        <v>1</v>
      </c>
      <c r="I1135">
        <v>0</v>
      </c>
      <c r="J1135">
        <v>0</v>
      </c>
      <c r="K1135">
        <v>0</v>
      </c>
      <c r="L1135">
        <v>0</v>
      </c>
      <c r="M1135">
        <v>0</v>
      </c>
      <c r="N1135">
        <v>1</v>
      </c>
      <c r="O1135" t="s">
        <v>18</v>
      </c>
    </row>
    <row r="1136" spans="1:15" x14ac:dyDescent="0.3">
      <c r="A1136">
        <v>2442</v>
      </c>
      <c r="B1136">
        <v>150725</v>
      </c>
      <c r="C1136">
        <v>0</v>
      </c>
      <c r="D1136">
        <v>1</v>
      </c>
      <c r="E1136">
        <v>67</v>
      </c>
      <c r="F1136">
        <v>0</v>
      </c>
      <c r="G1136">
        <v>1</v>
      </c>
      <c r="H1136">
        <v>0</v>
      </c>
      <c r="I1136">
        <v>0</v>
      </c>
      <c r="J1136">
        <v>0</v>
      </c>
      <c r="K1136">
        <v>0</v>
      </c>
      <c r="L1136">
        <v>1</v>
      </c>
      <c r="M1136">
        <v>0</v>
      </c>
      <c r="N1136">
        <v>0</v>
      </c>
      <c r="O1136" t="s">
        <v>17</v>
      </c>
    </row>
    <row r="1137" spans="1:15" x14ac:dyDescent="0.3">
      <c r="A1137">
        <v>2599</v>
      </c>
      <c r="B1137">
        <v>150664</v>
      </c>
      <c r="C1137">
        <v>1</v>
      </c>
      <c r="D1137">
        <v>1</v>
      </c>
      <c r="E1137">
        <v>61</v>
      </c>
      <c r="F1137">
        <v>0</v>
      </c>
      <c r="G1137">
        <v>0</v>
      </c>
      <c r="H1137">
        <v>1</v>
      </c>
      <c r="I1137">
        <v>0</v>
      </c>
      <c r="J1137">
        <v>0</v>
      </c>
      <c r="K1137">
        <v>0</v>
      </c>
      <c r="L1137">
        <v>1</v>
      </c>
      <c r="M1137">
        <v>0</v>
      </c>
      <c r="N1137">
        <v>0</v>
      </c>
      <c r="O1137" t="s">
        <v>18</v>
      </c>
    </row>
    <row r="1138" spans="1:15" x14ac:dyDescent="0.3">
      <c r="A1138">
        <v>1636</v>
      </c>
      <c r="B1138">
        <v>150616</v>
      </c>
      <c r="C1138">
        <v>0</v>
      </c>
      <c r="D1138">
        <v>1</v>
      </c>
      <c r="E1138">
        <v>70</v>
      </c>
      <c r="F1138">
        <v>0</v>
      </c>
      <c r="G1138">
        <v>0</v>
      </c>
      <c r="H1138">
        <v>0</v>
      </c>
      <c r="I1138">
        <v>1</v>
      </c>
      <c r="J1138">
        <v>0</v>
      </c>
      <c r="K1138">
        <v>0</v>
      </c>
      <c r="L1138">
        <v>0</v>
      </c>
      <c r="M1138">
        <v>0</v>
      </c>
      <c r="N1138">
        <v>1</v>
      </c>
      <c r="O1138" t="s">
        <v>20</v>
      </c>
    </row>
    <row r="1139" spans="1:15" x14ac:dyDescent="0.3">
      <c r="A1139">
        <v>2857</v>
      </c>
      <c r="B1139">
        <v>150616</v>
      </c>
      <c r="C1139">
        <v>0</v>
      </c>
      <c r="D1139">
        <v>1</v>
      </c>
      <c r="E1139">
        <v>52</v>
      </c>
      <c r="F1139">
        <v>1</v>
      </c>
      <c r="G1139">
        <v>0</v>
      </c>
      <c r="H1139">
        <v>0</v>
      </c>
      <c r="I1139">
        <v>0</v>
      </c>
      <c r="J1139">
        <v>0</v>
      </c>
      <c r="K1139">
        <v>0</v>
      </c>
      <c r="L1139">
        <v>0</v>
      </c>
      <c r="M1139">
        <v>0</v>
      </c>
      <c r="N1139">
        <v>1</v>
      </c>
      <c r="O1139" t="s">
        <v>18</v>
      </c>
    </row>
    <row r="1140" spans="1:15" x14ac:dyDescent="0.3">
      <c r="A1140">
        <v>1671</v>
      </c>
      <c r="B1140">
        <v>150611</v>
      </c>
      <c r="C1140">
        <v>0</v>
      </c>
      <c r="D1140">
        <v>1</v>
      </c>
      <c r="E1140">
        <v>60</v>
      </c>
      <c r="F1140">
        <v>1</v>
      </c>
      <c r="G1140">
        <v>0</v>
      </c>
      <c r="H1140">
        <v>0</v>
      </c>
      <c r="I1140">
        <v>0</v>
      </c>
      <c r="J1140">
        <v>0</v>
      </c>
      <c r="K1140">
        <v>0</v>
      </c>
      <c r="L1140">
        <v>0</v>
      </c>
      <c r="M1140">
        <v>0</v>
      </c>
      <c r="N1140">
        <v>1</v>
      </c>
      <c r="O1140" t="s">
        <v>16</v>
      </c>
    </row>
    <row r="1141" spans="1:15" x14ac:dyDescent="0.3">
      <c r="A1141">
        <v>2353</v>
      </c>
      <c r="B1141">
        <v>150611</v>
      </c>
      <c r="C1141">
        <v>0</v>
      </c>
      <c r="D1141">
        <v>1</v>
      </c>
      <c r="E1141">
        <v>60</v>
      </c>
      <c r="F1141">
        <v>1</v>
      </c>
      <c r="G1141">
        <v>0</v>
      </c>
      <c r="H1141">
        <v>0</v>
      </c>
      <c r="I1141">
        <v>0</v>
      </c>
      <c r="J1141">
        <v>0</v>
      </c>
      <c r="K1141">
        <v>0</v>
      </c>
      <c r="L1141">
        <v>0</v>
      </c>
      <c r="M1141">
        <v>0</v>
      </c>
      <c r="N1141">
        <v>1</v>
      </c>
      <c r="O1141" t="s">
        <v>18</v>
      </c>
    </row>
    <row r="1142" spans="1:15" x14ac:dyDescent="0.3">
      <c r="A1142">
        <v>2351</v>
      </c>
      <c r="B1142">
        <v>150523</v>
      </c>
      <c r="C1142">
        <v>1</v>
      </c>
      <c r="D1142">
        <v>1</v>
      </c>
      <c r="E1142">
        <v>60</v>
      </c>
      <c r="F1142">
        <v>0</v>
      </c>
      <c r="G1142">
        <v>0</v>
      </c>
      <c r="H1142">
        <v>0</v>
      </c>
      <c r="I1142">
        <v>1</v>
      </c>
      <c r="J1142">
        <v>0</v>
      </c>
      <c r="K1142">
        <v>0</v>
      </c>
      <c r="L1142">
        <v>0</v>
      </c>
      <c r="M1142">
        <v>0</v>
      </c>
      <c r="N1142">
        <v>0</v>
      </c>
      <c r="O1142" t="s">
        <v>15</v>
      </c>
    </row>
    <row r="1143" spans="1:15" x14ac:dyDescent="0.3">
      <c r="A1143">
        <v>1446</v>
      </c>
      <c r="B1143">
        <v>150520</v>
      </c>
      <c r="C1143">
        <v>0</v>
      </c>
      <c r="D1143">
        <v>1</v>
      </c>
      <c r="E1143">
        <v>62</v>
      </c>
      <c r="F1143">
        <v>0</v>
      </c>
      <c r="G1143">
        <v>0</v>
      </c>
      <c r="H1143">
        <v>0</v>
      </c>
      <c r="I1143">
        <v>0</v>
      </c>
      <c r="J1143">
        <v>1</v>
      </c>
      <c r="K1143">
        <v>0</v>
      </c>
      <c r="L1143">
        <v>0</v>
      </c>
      <c r="M1143">
        <v>0</v>
      </c>
      <c r="N1143">
        <v>1</v>
      </c>
      <c r="O1143" t="s">
        <v>17</v>
      </c>
    </row>
    <row r="1144" spans="1:15" x14ac:dyDescent="0.3">
      <c r="A1144">
        <v>3166</v>
      </c>
      <c r="B1144">
        <v>150501</v>
      </c>
      <c r="C1144">
        <v>1</v>
      </c>
      <c r="D1144">
        <v>1</v>
      </c>
      <c r="E1144">
        <v>66</v>
      </c>
      <c r="F1144">
        <v>0</v>
      </c>
      <c r="G1144">
        <v>1</v>
      </c>
      <c r="H1144">
        <v>0</v>
      </c>
      <c r="I1144">
        <v>0</v>
      </c>
      <c r="J1144">
        <v>0</v>
      </c>
      <c r="K1144">
        <v>0</v>
      </c>
      <c r="L1144">
        <v>1</v>
      </c>
      <c r="M1144">
        <v>0</v>
      </c>
      <c r="N1144">
        <v>0</v>
      </c>
      <c r="O1144" t="s">
        <v>20</v>
      </c>
    </row>
    <row r="1145" spans="1:15" x14ac:dyDescent="0.3">
      <c r="A1145">
        <v>1161</v>
      </c>
      <c r="B1145">
        <v>150447</v>
      </c>
      <c r="C1145">
        <v>2</v>
      </c>
      <c r="D1145">
        <v>0</v>
      </c>
      <c r="E1145">
        <v>50</v>
      </c>
      <c r="F1145">
        <v>0</v>
      </c>
      <c r="G1145">
        <v>1</v>
      </c>
      <c r="H1145">
        <v>0</v>
      </c>
      <c r="I1145">
        <v>0</v>
      </c>
      <c r="J1145">
        <v>0</v>
      </c>
      <c r="K1145">
        <v>0</v>
      </c>
      <c r="L1145">
        <v>1</v>
      </c>
      <c r="M1145">
        <v>0</v>
      </c>
      <c r="N1145">
        <v>0</v>
      </c>
      <c r="O1145" t="s">
        <v>16</v>
      </c>
    </row>
    <row r="1146" spans="1:15" x14ac:dyDescent="0.3">
      <c r="A1146">
        <v>1393</v>
      </c>
      <c r="B1146">
        <v>150437</v>
      </c>
      <c r="C1146">
        <v>0</v>
      </c>
      <c r="D1146">
        <v>2</v>
      </c>
      <c r="E1146">
        <v>57</v>
      </c>
      <c r="F1146">
        <v>0</v>
      </c>
      <c r="G1146">
        <v>1</v>
      </c>
      <c r="H1146">
        <v>0</v>
      </c>
      <c r="I1146">
        <v>0</v>
      </c>
      <c r="J1146">
        <v>0</v>
      </c>
      <c r="K1146">
        <v>0</v>
      </c>
      <c r="L1146">
        <v>1</v>
      </c>
      <c r="M1146">
        <v>0</v>
      </c>
      <c r="N1146">
        <v>0</v>
      </c>
      <c r="O1146" t="s">
        <v>18</v>
      </c>
    </row>
    <row r="1147" spans="1:15" x14ac:dyDescent="0.3">
      <c r="A1147">
        <v>1082</v>
      </c>
      <c r="B1147">
        <v>150388</v>
      </c>
      <c r="C1147">
        <v>0</v>
      </c>
      <c r="D1147">
        <v>1</v>
      </c>
      <c r="E1147">
        <v>63</v>
      </c>
      <c r="F1147">
        <v>0</v>
      </c>
      <c r="G1147">
        <v>0</v>
      </c>
      <c r="H1147">
        <v>1</v>
      </c>
      <c r="I1147">
        <v>0</v>
      </c>
      <c r="J1147">
        <v>0</v>
      </c>
      <c r="K1147">
        <v>0</v>
      </c>
      <c r="L1147">
        <v>1</v>
      </c>
      <c r="M1147">
        <v>0</v>
      </c>
      <c r="N1147">
        <v>0</v>
      </c>
      <c r="O1147" t="s">
        <v>19</v>
      </c>
    </row>
    <row r="1148" spans="1:15" x14ac:dyDescent="0.3">
      <c r="A1148">
        <v>2793</v>
      </c>
      <c r="B1148">
        <v>150387</v>
      </c>
      <c r="C1148">
        <v>0</v>
      </c>
      <c r="D1148">
        <v>2</v>
      </c>
      <c r="E1148">
        <v>64</v>
      </c>
      <c r="F1148">
        <v>0</v>
      </c>
      <c r="G1148">
        <v>1</v>
      </c>
      <c r="H1148">
        <v>0</v>
      </c>
      <c r="I1148">
        <v>0</v>
      </c>
      <c r="J1148">
        <v>0</v>
      </c>
      <c r="K1148">
        <v>0</v>
      </c>
      <c r="L1148">
        <v>1</v>
      </c>
      <c r="M1148">
        <v>0</v>
      </c>
      <c r="N1148">
        <v>0</v>
      </c>
      <c r="O1148" t="s">
        <v>16</v>
      </c>
    </row>
    <row r="1149" spans="1:15" x14ac:dyDescent="0.3">
      <c r="A1149">
        <v>1511</v>
      </c>
      <c r="B1149">
        <v>150353</v>
      </c>
      <c r="C1149">
        <v>0</v>
      </c>
      <c r="D1149">
        <v>0</v>
      </c>
      <c r="E1149">
        <v>43</v>
      </c>
      <c r="F1149">
        <v>0</v>
      </c>
      <c r="G1149">
        <v>1</v>
      </c>
      <c r="H1149">
        <v>0</v>
      </c>
      <c r="I1149">
        <v>0</v>
      </c>
      <c r="J1149">
        <v>0</v>
      </c>
      <c r="K1149">
        <v>0</v>
      </c>
      <c r="L1149">
        <v>0</v>
      </c>
      <c r="M1149">
        <v>1</v>
      </c>
      <c r="N1149">
        <v>0</v>
      </c>
      <c r="O1149" t="s">
        <v>15</v>
      </c>
    </row>
    <row r="1150" spans="1:15" x14ac:dyDescent="0.3">
      <c r="A1150">
        <v>2633</v>
      </c>
      <c r="B1150">
        <v>150334</v>
      </c>
      <c r="C1150">
        <v>0</v>
      </c>
      <c r="D1150">
        <v>1</v>
      </c>
      <c r="E1150">
        <v>48</v>
      </c>
      <c r="F1150">
        <v>0</v>
      </c>
      <c r="G1150">
        <v>0</v>
      </c>
      <c r="H1150">
        <v>0</v>
      </c>
      <c r="I1150">
        <v>1</v>
      </c>
      <c r="J1150">
        <v>0</v>
      </c>
      <c r="K1150">
        <v>0</v>
      </c>
      <c r="L1150">
        <v>0</v>
      </c>
      <c r="M1150">
        <v>0</v>
      </c>
      <c r="N1150">
        <v>0</v>
      </c>
      <c r="O1150" t="s">
        <v>15</v>
      </c>
    </row>
    <row r="1151" spans="1:15" x14ac:dyDescent="0.3">
      <c r="A1151">
        <v>1442</v>
      </c>
      <c r="B1151">
        <v>150300</v>
      </c>
      <c r="C1151">
        <v>0</v>
      </c>
      <c r="D1151">
        <v>1</v>
      </c>
      <c r="E1151">
        <v>68</v>
      </c>
      <c r="F1151">
        <v>0</v>
      </c>
      <c r="G1151">
        <v>1</v>
      </c>
      <c r="H1151">
        <v>0</v>
      </c>
      <c r="I1151">
        <v>0</v>
      </c>
      <c r="J1151">
        <v>0</v>
      </c>
      <c r="K1151">
        <v>0</v>
      </c>
      <c r="L1151">
        <v>1</v>
      </c>
      <c r="M1151">
        <v>0</v>
      </c>
      <c r="N1151">
        <v>0</v>
      </c>
      <c r="O1151" t="s">
        <v>19</v>
      </c>
    </row>
    <row r="1152" spans="1:15" x14ac:dyDescent="0.3">
      <c r="A1152">
        <v>1695</v>
      </c>
      <c r="B1152">
        <v>150272</v>
      </c>
      <c r="C1152">
        <v>1</v>
      </c>
      <c r="D1152">
        <v>0</v>
      </c>
      <c r="E1152">
        <v>38</v>
      </c>
      <c r="F1152">
        <v>0</v>
      </c>
      <c r="G1152">
        <v>0</v>
      </c>
      <c r="H1152">
        <v>0</v>
      </c>
      <c r="I1152">
        <v>1</v>
      </c>
      <c r="J1152">
        <v>0</v>
      </c>
      <c r="K1152">
        <v>0</v>
      </c>
      <c r="L1152">
        <v>1</v>
      </c>
      <c r="M1152">
        <v>0</v>
      </c>
      <c r="N1152">
        <v>0</v>
      </c>
      <c r="O1152" t="s">
        <v>16</v>
      </c>
    </row>
    <row r="1153" spans="1:15" x14ac:dyDescent="0.3">
      <c r="A1153">
        <v>2286</v>
      </c>
      <c r="B1153">
        <v>150200</v>
      </c>
      <c r="C1153">
        <v>1</v>
      </c>
      <c r="D1153">
        <v>1</v>
      </c>
      <c r="E1153">
        <v>44</v>
      </c>
      <c r="F1153">
        <v>0</v>
      </c>
      <c r="G1153">
        <v>0</v>
      </c>
      <c r="H1153">
        <v>0</v>
      </c>
      <c r="I1153">
        <v>1</v>
      </c>
      <c r="J1153">
        <v>0</v>
      </c>
      <c r="K1153">
        <v>0</v>
      </c>
      <c r="L1153">
        <v>1</v>
      </c>
      <c r="M1153">
        <v>0</v>
      </c>
      <c r="N1153">
        <v>0</v>
      </c>
      <c r="O1153" t="s">
        <v>17</v>
      </c>
    </row>
    <row r="1154" spans="1:15" x14ac:dyDescent="0.3">
      <c r="A1154">
        <v>1945</v>
      </c>
      <c r="B1154">
        <v>150183</v>
      </c>
      <c r="C1154">
        <v>1</v>
      </c>
      <c r="D1154">
        <v>1</v>
      </c>
      <c r="E1154">
        <v>40</v>
      </c>
      <c r="F1154">
        <v>0</v>
      </c>
      <c r="G1154">
        <v>1</v>
      </c>
      <c r="H1154">
        <v>0</v>
      </c>
      <c r="I1154">
        <v>0</v>
      </c>
      <c r="J1154">
        <v>0</v>
      </c>
      <c r="K1154">
        <v>0</v>
      </c>
      <c r="L1154">
        <v>1</v>
      </c>
      <c r="M1154">
        <v>0</v>
      </c>
      <c r="N1154">
        <v>0</v>
      </c>
      <c r="O1154" t="s">
        <v>18</v>
      </c>
    </row>
    <row r="1155" spans="1:15" x14ac:dyDescent="0.3">
      <c r="A1155">
        <v>1091</v>
      </c>
      <c r="B1155">
        <v>150150</v>
      </c>
      <c r="C1155">
        <v>0</v>
      </c>
      <c r="D1155">
        <v>0</v>
      </c>
      <c r="E1155">
        <v>37</v>
      </c>
      <c r="F1155">
        <v>0</v>
      </c>
      <c r="G1155">
        <v>1</v>
      </c>
      <c r="H1155">
        <v>0</v>
      </c>
      <c r="I1155">
        <v>0</v>
      </c>
      <c r="J1155">
        <v>0</v>
      </c>
      <c r="K1155">
        <v>0</v>
      </c>
      <c r="L1155">
        <v>0</v>
      </c>
      <c r="M1155">
        <v>0</v>
      </c>
      <c r="N1155">
        <v>1</v>
      </c>
      <c r="O1155" t="s">
        <v>15</v>
      </c>
    </row>
    <row r="1156" spans="1:15" x14ac:dyDescent="0.3">
      <c r="A1156">
        <v>2327</v>
      </c>
      <c r="B1156">
        <v>150150</v>
      </c>
      <c r="C1156">
        <v>0</v>
      </c>
      <c r="D1156">
        <v>0</v>
      </c>
      <c r="E1156">
        <v>37</v>
      </c>
      <c r="F1156">
        <v>0</v>
      </c>
      <c r="G1156">
        <v>1</v>
      </c>
      <c r="H1156">
        <v>0</v>
      </c>
      <c r="I1156">
        <v>0</v>
      </c>
      <c r="J1156">
        <v>0</v>
      </c>
      <c r="K1156">
        <v>0</v>
      </c>
      <c r="L1156">
        <v>0</v>
      </c>
      <c r="M1156">
        <v>0</v>
      </c>
      <c r="N1156">
        <v>1</v>
      </c>
      <c r="O1156" t="s">
        <v>15</v>
      </c>
    </row>
    <row r="1157" spans="1:15" x14ac:dyDescent="0.3">
      <c r="A1157">
        <v>2320</v>
      </c>
      <c r="B1157">
        <v>150127</v>
      </c>
      <c r="C1157">
        <v>0</v>
      </c>
      <c r="D1157">
        <v>1</v>
      </c>
      <c r="E1157">
        <v>58</v>
      </c>
      <c r="F1157">
        <v>0</v>
      </c>
      <c r="G1157">
        <v>0</v>
      </c>
      <c r="H1157">
        <v>0</v>
      </c>
      <c r="I1157">
        <v>1</v>
      </c>
      <c r="J1157">
        <v>0</v>
      </c>
      <c r="K1157">
        <v>0</v>
      </c>
      <c r="L1157">
        <v>1</v>
      </c>
      <c r="M1157">
        <v>0</v>
      </c>
      <c r="N1157">
        <v>0</v>
      </c>
      <c r="O1157" t="s">
        <v>20</v>
      </c>
    </row>
    <row r="1158" spans="1:15" x14ac:dyDescent="0.3">
      <c r="A1158">
        <v>3093</v>
      </c>
      <c r="B1158">
        <v>150116</v>
      </c>
      <c r="C1158">
        <v>1</v>
      </c>
      <c r="D1158">
        <v>1</v>
      </c>
      <c r="E1158">
        <v>63</v>
      </c>
      <c r="F1158">
        <v>0</v>
      </c>
      <c r="G1158">
        <v>0</v>
      </c>
      <c r="H1158">
        <v>0</v>
      </c>
      <c r="I1158">
        <v>1</v>
      </c>
      <c r="J1158">
        <v>0</v>
      </c>
      <c r="K1158">
        <v>0</v>
      </c>
      <c r="L1158">
        <v>1</v>
      </c>
      <c r="M1158">
        <v>0</v>
      </c>
      <c r="N1158">
        <v>0</v>
      </c>
      <c r="O1158" t="s">
        <v>16</v>
      </c>
    </row>
    <row r="1159" spans="1:15" x14ac:dyDescent="0.3">
      <c r="A1159">
        <v>2059</v>
      </c>
      <c r="B1159">
        <v>150014</v>
      </c>
      <c r="C1159">
        <v>1</v>
      </c>
      <c r="D1159">
        <v>0</v>
      </c>
      <c r="E1159">
        <v>52</v>
      </c>
      <c r="F1159">
        <v>0</v>
      </c>
      <c r="G1159">
        <v>0</v>
      </c>
      <c r="H1159">
        <v>1</v>
      </c>
      <c r="I1159">
        <v>0</v>
      </c>
      <c r="J1159">
        <v>0</v>
      </c>
      <c r="K1159">
        <v>0</v>
      </c>
      <c r="L1159">
        <v>0</v>
      </c>
      <c r="M1159">
        <v>1</v>
      </c>
      <c r="N1159">
        <v>0</v>
      </c>
      <c r="O1159" t="s">
        <v>18</v>
      </c>
    </row>
    <row r="1160" spans="1:15" x14ac:dyDescent="0.3">
      <c r="A1160">
        <v>2612</v>
      </c>
      <c r="B1160">
        <v>150002</v>
      </c>
      <c r="C1160">
        <v>0</v>
      </c>
      <c r="D1160">
        <v>1</v>
      </c>
      <c r="E1160">
        <v>66</v>
      </c>
      <c r="F1160">
        <v>1</v>
      </c>
      <c r="G1160">
        <v>0</v>
      </c>
      <c r="H1160">
        <v>0</v>
      </c>
      <c r="I1160">
        <v>0</v>
      </c>
      <c r="J1160">
        <v>0</v>
      </c>
      <c r="K1160">
        <v>0</v>
      </c>
      <c r="L1160">
        <v>1</v>
      </c>
      <c r="M1160">
        <v>0</v>
      </c>
      <c r="N1160">
        <v>0</v>
      </c>
      <c r="O1160" t="s">
        <v>19</v>
      </c>
    </row>
    <row r="1161" spans="1:15" x14ac:dyDescent="0.3">
      <c r="A1161">
        <v>1829</v>
      </c>
      <c r="B1161">
        <v>149980</v>
      </c>
      <c r="C1161">
        <v>0</v>
      </c>
      <c r="D1161">
        <v>1</v>
      </c>
      <c r="E1161">
        <v>57</v>
      </c>
      <c r="F1161">
        <v>0</v>
      </c>
      <c r="G1161">
        <v>0</v>
      </c>
      <c r="H1161">
        <v>1</v>
      </c>
      <c r="I1161">
        <v>0</v>
      </c>
      <c r="J1161">
        <v>0</v>
      </c>
      <c r="K1161">
        <v>0</v>
      </c>
      <c r="L1161">
        <v>1</v>
      </c>
      <c r="M1161">
        <v>0</v>
      </c>
      <c r="N1161">
        <v>0</v>
      </c>
      <c r="O1161" t="s">
        <v>15</v>
      </c>
    </row>
    <row r="1162" spans="1:15" x14ac:dyDescent="0.3">
      <c r="A1162">
        <v>1146</v>
      </c>
      <c r="B1162">
        <v>149967</v>
      </c>
      <c r="C1162">
        <v>0</v>
      </c>
      <c r="D1162">
        <v>1</v>
      </c>
      <c r="E1162">
        <v>62</v>
      </c>
      <c r="F1162">
        <v>0</v>
      </c>
      <c r="G1162">
        <v>0</v>
      </c>
      <c r="H1162">
        <v>1</v>
      </c>
      <c r="I1162">
        <v>0</v>
      </c>
      <c r="J1162">
        <v>0</v>
      </c>
      <c r="K1162">
        <v>0</v>
      </c>
      <c r="L1162">
        <v>1</v>
      </c>
      <c r="M1162">
        <v>0</v>
      </c>
      <c r="N1162">
        <v>0</v>
      </c>
      <c r="O1162" t="s">
        <v>17</v>
      </c>
    </row>
    <row r="1163" spans="1:15" x14ac:dyDescent="0.3">
      <c r="A1163">
        <v>3003</v>
      </c>
      <c r="B1163">
        <v>149912</v>
      </c>
      <c r="C1163">
        <v>0</v>
      </c>
      <c r="D1163">
        <v>1</v>
      </c>
      <c r="E1163">
        <v>71</v>
      </c>
      <c r="F1163">
        <v>0</v>
      </c>
      <c r="G1163">
        <v>0</v>
      </c>
      <c r="H1163">
        <v>0</v>
      </c>
      <c r="I1163">
        <v>1</v>
      </c>
      <c r="J1163">
        <v>0</v>
      </c>
      <c r="K1163">
        <v>0</v>
      </c>
      <c r="L1163">
        <v>0</v>
      </c>
      <c r="M1163">
        <v>1</v>
      </c>
      <c r="N1163">
        <v>0</v>
      </c>
      <c r="O1163" t="s">
        <v>16</v>
      </c>
    </row>
    <row r="1164" spans="1:15" x14ac:dyDescent="0.3">
      <c r="A1164">
        <v>3063</v>
      </c>
      <c r="B1164">
        <v>149912</v>
      </c>
      <c r="C1164">
        <v>0</v>
      </c>
      <c r="D1164">
        <v>1</v>
      </c>
      <c r="E1164">
        <v>71</v>
      </c>
      <c r="F1164">
        <v>0</v>
      </c>
      <c r="G1164">
        <v>0</v>
      </c>
      <c r="H1164">
        <v>0</v>
      </c>
      <c r="I1164">
        <v>1</v>
      </c>
      <c r="J1164">
        <v>0</v>
      </c>
      <c r="K1164">
        <v>0</v>
      </c>
      <c r="L1164">
        <v>0</v>
      </c>
      <c r="M1164">
        <v>1</v>
      </c>
      <c r="N1164">
        <v>0</v>
      </c>
      <c r="O1164" t="s">
        <v>16</v>
      </c>
    </row>
    <row r="1165" spans="1:15" x14ac:dyDescent="0.3">
      <c r="A1165">
        <v>2465</v>
      </c>
      <c r="B1165">
        <v>149854</v>
      </c>
      <c r="C1165">
        <v>1</v>
      </c>
      <c r="D1165">
        <v>0</v>
      </c>
      <c r="E1165">
        <v>48</v>
      </c>
      <c r="F1165">
        <v>0</v>
      </c>
      <c r="G1165">
        <v>0</v>
      </c>
      <c r="H1165">
        <v>0</v>
      </c>
      <c r="I1165">
        <v>1</v>
      </c>
      <c r="J1165">
        <v>0</v>
      </c>
      <c r="K1165">
        <v>0</v>
      </c>
      <c r="L1165">
        <v>0</v>
      </c>
      <c r="M1165">
        <v>1</v>
      </c>
      <c r="N1165">
        <v>0</v>
      </c>
      <c r="O1165" t="s">
        <v>15</v>
      </c>
    </row>
    <row r="1166" spans="1:15" x14ac:dyDescent="0.3">
      <c r="A1166">
        <v>3015</v>
      </c>
      <c r="B1166">
        <v>149767</v>
      </c>
      <c r="C1166">
        <v>0</v>
      </c>
      <c r="D1166">
        <v>0</v>
      </c>
      <c r="E1166">
        <v>29</v>
      </c>
      <c r="F1166">
        <v>0</v>
      </c>
      <c r="G1166">
        <v>0</v>
      </c>
      <c r="H1166">
        <v>1</v>
      </c>
      <c r="I1166">
        <v>0</v>
      </c>
      <c r="J1166">
        <v>0</v>
      </c>
      <c r="K1166">
        <v>0</v>
      </c>
      <c r="L1166">
        <v>1</v>
      </c>
      <c r="M1166">
        <v>0</v>
      </c>
      <c r="N1166">
        <v>0</v>
      </c>
      <c r="O1166" t="s">
        <v>16</v>
      </c>
    </row>
    <row r="1167" spans="1:15" x14ac:dyDescent="0.3">
      <c r="A1167">
        <v>1786</v>
      </c>
      <c r="B1167">
        <v>149681</v>
      </c>
      <c r="C1167">
        <v>0</v>
      </c>
      <c r="D1167">
        <v>2</v>
      </c>
      <c r="E1167">
        <v>44</v>
      </c>
      <c r="F1167">
        <v>0</v>
      </c>
      <c r="G1167">
        <v>1</v>
      </c>
      <c r="H1167">
        <v>0</v>
      </c>
      <c r="I1167">
        <v>0</v>
      </c>
      <c r="J1167">
        <v>0</v>
      </c>
      <c r="K1167">
        <v>0</v>
      </c>
      <c r="L1167">
        <v>0</v>
      </c>
      <c r="M1167">
        <v>1</v>
      </c>
      <c r="N1167">
        <v>0</v>
      </c>
      <c r="O1167" t="s">
        <v>20</v>
      </c>
    </row>
    <row r="1168" spans="1:15" x14ac:dyDescent="0.3">
      <c r="A1168">
        <v>2537</v>
      </c>
      <c r="B1168">
        <v>149681</v>
      </c>
      <c r="C1168">
        <v>0</v>
      </c>
      <c r="D1168">
        <v>2</v>
      </c>
      <c r="E1168">
        <v>44</v>
      </c>
      <c r="F1168">
        <v>0</v>
      </c>
      <c r="G1168">
        <v>1</v>
      </c>
      <c r="H1168">
        <v>0</v>
      </c>
      <c r="I1168">
        <v>0</v>
      </c>
      <c r="J1168">
        <v>0</v>
      </c>
      <c r="K1168">
        <v>0</v>
      </c>
      <c r="L1168">
        <v>0</v>
      </c>
      <c r="M1168">
        <v>1</v>
      </c>
      <c r="N1168">
        <v>0</v>
      </c>
      <c r="O1168" t="s">
        <v>15</v>
      </c>
    </row>
    <row r="1169" spans="1:15" x14ac:dyDescent="0.3">
      <c r="A1169">
        <v>2120</v>
      </c>
      <c r="B1169">
        <v>149678</v>
      </c>
      <c r="C1169">
        <v>0</v>
      </c>
      <c r="D1169">
        <v>1</v>
      </c>
      <c r="E1169">
        <v>59</v>
      </c>
      <c r="F1169">
        <v>0</v>
      </c>
      <c r="G1169">
        <v>1</v>
      </c>
      <c r="H1169">
        <v>0</v>
      </c>
      <c r="I1169">
        <v>0</v>
      </c>
      <c r="J1169">
        <v>0</v>
      </c>
      <c r="K1169">
        <v>0</v>
      </c>
      <c r="L1169">
        <v>1</v>
      </c>
      <c r="M1169">
        <v>0</v>
      </c>
      <c r="N1169">
        <v>0</v>
      </c>
      <c r="O1169" t="s">
        <v>19</v>
      </c>
    </row>
    <row r="1170" spans="1:15" x14ac:dyDescent="0.3">
      <c r="A1170">
        <v>2116</v>
      </c>
      <c r="B1170">
        <v>149669</v>
      </c>
      <c r="C1170">
        <v>1</v>
      </c>
      <c r="D1170">
        <v>0</v>
      </c>
      <c r="E1170">
        <v>46</v>
      </c>
      <c r="F1170">
        <v>0</v>
      </c>
      <c r="G1170">
        <v>0</v>
      </c>
      <c r="H1170">
        <v>0</v>
      </c>
      <c r="I1170">
        <v>1</v>
      </c>
      <c r="J1170">
        <v>0</v>
      </c>
      <c r="K1170">
        <v>0</v>
      </c>
      <c r="L1170">
        <v>0</v>
      </c>
      <c r="M1170">
        <v>0</v>
      </c>
      <c r="N1170">
        <v>0</v>
      </c>
      <c r="O1170" t="s">
        <v>20</v>
      </c>
    </row>
    <row r="1171" spans="1:15" x14ac:dyDescent="0.3">
      <c r="A1171">
        <v>2480</v>
      </c>
      <c r="B1171">
        <v>149667</v>
      </c>
      <c r="C1171">
        <v>0</v>
      </c>
      <c r="D1171">
        <v>0</v>
      </c>
      <c r="E1171">
        <v>65</v>
      </c>
      <c r="F1171">
        <v>0</v>
      </c>
      <c r="G1171">
        <v>0</v>
      </c>
      <c r="H1171">
        <v>1</v>
      </c>
      <c r="I1171">
        <v>0</v>
      </c>
      <c r="J1171">
        <v>0</v>
      </c>
      <c r="K1171">
        <v>0</v>
      </c>
      <c r="L1171">
        <v>0</v>
      </c>
      <c r="M1171">
        <v>0</v>
      </c>
      <c r="N1171">
        <v>1</v>
      </c>
      <c r="O1171" t="s">
        <v>19</v>
      </c>
    </row>
    <row r="1172" spans="1:15" x14ac:dyDescent="0.3">
      <c r="A1172">
        <v>2849</v>
      </c>
      <c r="B1172">
        <v>149638</v>
      </c>
      <c r="C1172">
        <v>0</v>
      </c>
      <c r="D1172">
        <v>1</v>
      </c>
      <c r="E1172">
        <v>68</v>
      </c>
      <c r="F1172">
        <v>1</v>
      </c>
      <c r="G1172">
        <v>0</v>
      </c>
      <c r="H1172">
        <v>0</v>
      </c>
      <c r="I1172">
        <v>0</v>
      </c>
      <c r="J1172">
        <v>0</v>
      </c>
      <c r="K1172">
        <v>0</v>
      </c>
      <c r="L1172">
        <v>1</v>
      </c>
      <c r="M1172">
        <v>0</v>
      </c>
      <c r="N1172">
        <v>0</v>
      </c>
      <c r="O1172" t="s">
        <v>15</v>
      </c>
    </row>
    <row r="1173" spans="1:15" x14ac:dyDescent="0.3">
      <c r="A1173">
        <v>1588</v>
      </c>
      <c r="B1173">
        <v>149618</v>
      </c>
      <c r="C1173">
        <v>1</v>
      </c>
      <c r="D1173">
        <v>1</v>
      </c>
      <c r="E1173">
        <v>54</v>
      </c>
      <c r="F1173">
        <v>0</v>
      </c>
      <c r="G1173">
        <v>0</v>
      </c>
      <c r="H1173">
        <v>0</v>
      </c>
      <c r="I1173">
        <v>1</v>
      </c>
      <c r="J1173">
        <v>0</v>
      </c>
      <c r="K1173">
        <v>0</v>
      </c>
      <c r="L1173">
        <v>0</v>
      </c>
      <c r="M1173">
        <v>1</v>
      </c>
      <c r="N1173">
        <v>0</v>
      </c>
      <c r="O1173" t="s">
        <v>20</v>
      </c>
    </row>
    <row r="1174" spans="1:15" x14ac:dyDescent="0.3">
      <c r="A1174">
        <v>1139</v>
      </c>
      <c r="B1174">
        <v>149605</v>
      </c>
      <c r="C1174">
        <v>0</v>
      </c>
      <c r="D1174">
        <v>0</v>
      </c>
      <c r="E1174">
        <v>54</v>
      </c>
      <c r="F1174">
        <v>0</v>
      </c>
      <c r="G1174">
        <v>1</v>
      </c>
      <c r="H1174">
        <v>0</v>
      </c>
      <c r="I1174">
        <v>0</v>
      </c>
      <c r="J1174">
        <v>0</v>
      </c>
      <c r="K1174">
        <v>0</v>
      </c>
      <c r="L1174">
        <v>0</v>
      </c>
      <c r="M1174">
        <v>1</v>
      </c>
      <c r="N1174">
        <v>0</v>
      </c>
      <c r="O1174" t="s">
        <v>15</v>
      </c>
    </row>
    <row r="1175" spans="1:15" x14ac:dyDescent="0.3">
      <c r="A1175">
        <v>3118</v>
      </c>
      <c r="B1175">
        <v>149572</v>
      </c>
      <c r="C1175">
        <v>1</v>
      </c>
      <c r="D1175">
        <v>1</v>
      </c>
      <c r="E1175">
        <v>62</v>
      </c>
      <c r="F1175">
        <v>0</v>
      </c>
      <c r="G1175">
        <v>1</v>
      </c>
      <c r="H1175">
        <v>0</v>
      </c>
      <c r="I1175">
        <v>0</v>
      </c>
      <c r="J1175">
        <v>0</v>
      </c>
      <c r="K1175">
        <v>0</v>
      </c>
      <c r="L1175">
        <v>0</v>
      </c>
      <c r="M1175">
        <v>1</v>
      </c>
      <c r="N1175">
        <v>0</v>
      </c>
      <c r="O1175" t="s">
        <v>20</v>
      </c>
    </row>
    <row r="1176" spans="1:15" x14ac:dyDescent="0.3">
      <c r="A1176">
        <v>2653</v>
      </c>
      <c r="B1176">
        <v>149544</v>
      </c>
      <c r="C1176">
        <v>1</v>
      </c>
      <c r="D1176">
        <v>0</v>
      </c>
      <c r="E1176">
        <v>44</v>
      </c>
      <c r="F1176">
        <v>0</v>
      </c>
      <c r="G1176">
        <v>1</v>
      </c>
      <c r="H1176">
        <v>0</v>
      </c>
      <c r="I1176">
        <v>0</v>
      </c>
      <c r="J1176">
        <v>0</v>
      </c>
      <c r="K1176">
        <v>0</v>
      </c>
      <c r="L1176">
        <v>0</v>
      </c>
      <c r="M1176">
        <v>0</v>
      </c>
      <c r="N1176">
        <v>1</v>
      </c>
      <c r="O1176" t="s">
        <v>18</v>
      </c>
    </row>
    <row r="1177" spans="1:15" x14ac:dyDescent="0.3">
      <c r="A1177">
        <v>1845</v>
      </c>
      <c r="B1177">
        <v>149514</v>
      </c>
      <c r="C1177">
        <v>1</v>
      </c>
      <c r="D1177">
        <v>0</v>
      </c>
      <c r="E1177">
        <v>45</v>
      </c>
      <c r="F1177">
        <v>0</v>
      </c>
      <c r="G1177">
        <v>0</v>
      </c>
      <c r="H1177">
        <v>1</v>
      </c>
      <c r="I1177">
        <v>0</v>
      </c>
      <c r="J1177">
        <v>0</v>
      </c>
      <c r="K1177">
        <v>0</v>
      </c>
      <c r="L1177">
        <v>0</v>
      </c>
      <c r="M1177">
        <v>0</v>
      </c>
      <c r="N1177">
        <v>0</v>
      </c>
      <c r="O1177" t="s">
        <v>16</v>
      </c>
    </row>
    <row r="1178" spans="1:15" x14ac:dyDescent="0.3">
      <c r="A1178">
        <v>1403</v>
      </c>
      <c r="B1178">
        <v>149505</v>
      </c>
      <c r="C1178">
        <v>1</v>
      </c>
      <c r="D1178">
        <v>1</v>
      </c>
      <c r="E1178">
        <v>49</v>
      </c>
      <c r="F1178">
        <v>0</v>
      </c>
      <c r="G1178">
        <v>1</v>
      </c>
      <c r="H1178">
        <v>0</v>
      </c>
      <c r="I1178">
        <v>0</v>
      </c>
      <c r="J1178">
        <v>0</v>
      </c>
      <c r="K1178">
        <v>0</v>
      </c>
      <c r="L1178">
        <v>0</v>
      </c>
      <c r="M1178">
        <v>1</v>
      </c>
      <c r="N1178">
        <v>0</v>
      </c>
      <c r="O1178" t="s">
        <v>15</v>
      </c>
    </row>
    <row r="1179" spans="1:15" x14ac:dyDescent="0.3">
      <c r="A1179">
        <v>1817</v>
      </c>
      <c r="B1179">
        <v>149494</v>
      </c>
      <c r="C1179">
        <v>1</v>
      </c>
      <c r="D1179">
        <v>0</v>
      </c>
      <c r="E1179">
        <v>48</v>
      </c>
      <c r="F1179">
        <v>0</v>
      </c>
      <c r="G1179">
        <v>0</v>
      </c>
      <c r="H1179">
        <v>1</v>
      </c>
      <c r="I1179">
        <v>0</v>
      </c>
      <c r="J1179">
        <v>0</v>
      </c>
      <c r="K1179">
        <v>0</v>
      </c>
      <c r="L1179">
        <v>0</v>
      </c>
      <c r="M1179">
        <v>1</v>
      </c>
      <c r="N1179">
        <v>0</v>
      </c>
      <c r="O1179" t="s">
        <v>15</v>
      </c>
    </row>
    <row r="1180" spans="1:15" x14ac:dyDescent="0.3">
      <c r="A1180">
        <v>2441</v>
      </c>
      <c r="B1180">
        <v>149476</v>
      </c>
      <c r="C1180">
        <v>0</v>
      </c>
      <c r="D1180">
        <v>1</v>
      </c>
      <c r="E1180">
        <v>57</v>
      </c>
      <c r="F1180">
        <v>1</v>
      </c>
      <c r="G1180">
        <v>0</v>
      </c>
      <c r="H1180">
        <v>0</v>
      </c>
      <c r="I1180">
        <v>0</v>
      </c>
      <c r="J1180">
        <v>0</v>
      </c>
      <c r="K1180">
        <v>0</v>
      </c>
      <c r="L1180">
        <v>0</v>
      </c>
      <c r="M1180">
        <v>1</v>
      </c>
      <c r="N1180">
        <v>0</v>
      </c>
      <c r="O1180" t="s">
        <v>15</v>
      </c>
    </row>
    <row r="1181" spans="1:15" x14ac:dyDescent="0.3">
      <c r="A1181">
        <v>1637</v>
      </c>
      <c r="B1181">
        <v>149431</v>
      </c>
      <c r="C1181">
        <v>0</v>
      </c>
      <c r="D1181">
        <v>1</v>
      </c>
      <c r="E1181">
        <v>65</v>
      </c>
      <c r="F1181">
        <v>1</v>
      </c>
      <c r="G1181">
        <v>0</v>
      </c>
      <c r="H1181">
        <v>0</v>
      </c>
      <c r="I1181">
        <v>0</v>
      </c>
      <c r="J1181">
        <v>0</v>
      </c>
      <c r="K1181">
        <v>0</v>
      </c>
      <c r="L1181">
        <v>1</v>
      </c>
      <c r="M1181">
        <v>0</v>
      </c>
      <c r="N1181">
        <v>0</v>
      </c>
      <c r="O1181" t="s">
        <v>15</v>
      </c>
    </row>
    <row r="1182" spans="1:15" x14ac:dyDescent="0.3">
      <c r="A1182">
        <v>2659</v>
      </c>
      <c r="B1182">
        <v>149413</v>
      </c>
      <c r="C1182">
        <v>0</v>
      </c>
      <c r="D1182">
        <v>1</v>
      </c>
      <c r="E1182">
        <v>68</v>
      </c>
      <c r="F1182">
        <v>0</v>
      </c>
      <c r="G1182">
        <v>1</v>
      </c>
      <c r="H1182">
        <v>0</v>
      </c>
      <c r="I1182">
        <v>0</v>
      </c>
      <c r="J1182">
        <v>0</v>
      </c>
      <c r="K1182">
        <v>0</v>
      </c>
      <c r="L1182">
        <v>1</v>
      </c>
      <c r="M1182">
        <v>0</v>
      </c>
      <c r="N1182">
        <v>0</v>
      </c>
      <c r="O1182" t="s">
        <v>18</v>
      </c>
    </row>
    <row r="1183" spans="1:15" x14ac:dyDescent="0.3">
      <c r="A1183">
        <v>1034</v>
      </c>
      <c r="B1183">
        <v>149389</v>
      </c>
      <c r="C1183">
        <v>1</v>
      </c>
      <c r="D1183">
        <v>1</v>
      </c>
      <c r="E1183">
        <v>69</v>
      </c>
      <c r="F1183">
        <v>0</v>
      </c>
      <c r="G1183">
        <v>0</v>
      </c>
      <c r="H1183">
        <v>1</v>
      </c>
      <c r="I1183">
        <v>0</v>
      </c>
      <c r="J1183">
        <v>0</v>
      </c>
      <c r="K1183">
        <v>0</v>
      </c>
      <c r="L1183">
        <v>0</v>
      </c>
      <c r="M1183">
        <v>1</v>
      </c>
      <c r="N1183">
        <v>0</v>
      </c>
      <c r="O1183" t="s">
        <v>19</v>
      </c>
    </row>
    <row r="1184" spans="1:15" x14ac:dyDescent="0.3">
      <c r="A1184">
        <v>1453</v>
      </c>
      <c r="B1184">
        <v>149269</v>
      </c>
      <c r="C1184">
        <v>1</v>
      </c>
      <c r="D1184">
        <v>0</v>
      </c>
      <c r="E1184">
        <v>49</v>
      </c>
      <c r="F1184">
        <v>0</v>
      </c>
      <c r="G1184">
        <v>0</v>
      </c>
      <c r="H1184">
        <v>0</v>
      </c>
      <c r="I1184">
        <v>1</v>
      </c>
      <c r="J1184">
        <v>0</v>
      </c>
      <c r="K1184">
        <v>0</v>
      </c>
      <c r="L1184">
        <v>0</v>
      </c>
      <c r="M1184">
        <v>0</v>
      </c>
      <c r="N1184">
        <v>1</v>
      </c>
      <c r="O1184" t="s">
        <v>18</v>
      </c>
    </row>
    <row r="1185" spans="1:15" x14ac:dyDescent="0.3">
      <c r="A1185">
        <v>1992</v>
      </c>
      <c r="B1185">
        <v>149187</v>
      </c>
      <c r="C1185">
        <v>0</v>
      </c>
      <c r="D1185">
        <v>1</v>
      </c>
      <c r="E1185">
        <v>44</v>
      </c>
      <c r="F1185">
        <v>0</v>
      </c>
      <c r="G1185">
        <v>0</v>
      </c>
      <c r="H1185">
        <v>0</v>
      </c>
      <c r="I1185">
        <v>1</v>
      </c>
      <c r="J1185">
        <v>0</v>
      </c>
      <c r="K1185">
        <v>0</v>
      </c>
      <c r="L1185">
        <v>0</v>
      </c>
      <c r="M1185">
        <v>0</v>
      </c>
      <c r="N1185">
        <v>1</v>
      </c>
      <c r="O1185" t="s">
        <v>17</v>
      </c>
    </row>
    <row r="1186" spans="1:15" x14ac:dyDescent="0.3">
      <c r="A1186">
        <v>1831</v>
      </c>
      <c r="B1186">
        <v>149166</v>
      </c>
      <c r="C1186">
        <v>0</v>
      </c>
      <c r="D1186">
        <v>1</v>
      </c>
      <c r="E1186">
        <v>46</v>
      </c>
      <c r="F1186">
        <v>0</v>
      </c>
      <c r="G1186">
        <v>0</v>
      </c>
      <c r="H1186">
        <v>1</v>
      </c>
      <c r="I1186">
        <v>0</v>
      </c>
      <c r="J1186">
        <v>0</v>
      </c>
      <c r="K1186">
        <v>0</v>
      </c>
      <c r="L1186">
        <v>1</v>
      </c>
      <c r="M1186">
        <v>0</v>
      </c>
      <c r="N1186">
        <v>0</v>
      </c>
      <c r="O1186" t="s">
        <v>18</v>
      </c>
    </row>
    <row r="1187" spans="1:15" x14ac:dyDescent="0.3">
      <c r="A1187">
        <v>2870</v>
      </c>
      <c r="B1187">
        <v>149160</v>
      </c>
      <c r="C1187">
        <v>0</v>
      </c>
      <c r="D1187">
        <v>1</v>
      </c>
      <c r="E1187">
        <v>71</v>
      </c>
      <c r="F1187">
        <v>1</v>
      </c>
      <c r="G1187">
        <v>0</v>
      </c>
      <c r="H1187">
        <v>0</v>
      </c>
      <c r="I1187">
        <v>0</v>
      </c>
      <c r="J1187">
        <v>0</v>
      </c>
      <c r="K1187">
        <v>0</v>
      </c>
      <c r="L1187">
        <v>1</v>
      </c>
      <c r="M1187">
        <v>0</v>
      </c>
      <c r="N1187">
        <v>0</v>
      </c>
      <c r="O1187" t="s">
        <v>19</v>
      </c>
    </row>
    <row r="1188" spans="1:15" x14ac:dyDescent="0.3">
      <c r="A1188">
        <v>1513</v>
      </c>
      <c r="B1188">
        <v>149154</v>
      </c>
      <c r="C1188">
        <v>1</v>
      </c>
      <c r="D1188">
        <v>1</v>
      </c>
      <c r="E1188">
        <v>60</v>
      </c>
      <c r="F1188">
        <v>0</v>
      </c>
      <c r="G1188">
        <v>1</v>
      </c>
      <c r="H1188">
        <v>0</v>
      </c>
      <c r="I1188">
        <v>0</v>
      </c>
      <c r="J1188">
        <v>0</v>
      </c>
      <c r="K1188">
        <v>0</v>
      </c>
      <c r="L1188">
        <v>0</v>
      </c>
      <c r="M1188">
        <v>0</v>
      </c>
      <c r="N1188">
        <v>1</v>
      </c>
      <c r="O1188" t="s">
        <v>18</v>
      </c>
    </row>
    <row r="1189" spans="1:15" x14ac:dyDescent="0.3">
      <c r="A1189">
        <v>2262</v>
      </c>
      <c r="B1189">
        <v>149118</v>
      </c>
      <c r="C1189">
        <v>0</v>
      </c>
      <c r="D1189">
        <v>0</v>
      </c>
      <c r="E1189">
        <v>49</v>
      </c>
      <c r="F1189">
        <v>1</v>
      </c>
      <c r="G1189">
        <v>0</v>
      </c>
      <c r="H1189">
        <v>0</v>
      </c>
      <c r="I1189">
        <v>0</v>
      </c>
      <c r="J1189">
        <v>0</v>
      </c>
      <c r="K1189">
        <v>0</v>
      </c>
      <c r="L1189">
        <v>0</v>
      </c>
      <c r="M1189">
        <v>0</v>
      </c>
      <c r="N1189">
        <v>0</v>
      </c>
      <c r="O1189" t="s">
        <v>17</v>
      </c>
    </row>
    <row r="1190" spans="1:15" x14ac:dyDescent="0.3">
      <c r="A1190">
        <v>1098</v>
      </c>
      <c r="B1190">
        <v>149096</v>
      </c>
      <c r="C1190">
        <v>1</v>
      </c>
      <c r="D1190">
        <v>1</v>
      </c>
      <c r="E1190">
        <v>56</v>
      </c>
      <c r="F1190">
        <v>0</v>
      </c>
      <c r="G1190">
        <v>1</v>
      </c>
      <c r="H1190">
        <v>0</v>
      </c>
      <c r="I1190">
        <v>0</v>
      </c>
      <c r="J1190">
        <v>0</v>
      </c>
      <c r="K1190">
        <v>0</v>
      </c>
      <c r="L1190">
        <v>1</v>
      </c>
      <c r="M1190">
        <v>0</v>
      </c>
      <c r="N1190">
        <v>0</v>
      </c>
      <c r="O1190" t="s">
        <v>17</v>
      </c>
    </row>
    <row r="1191" spans="1:15" x14ac:dyDescent="0.3">
      <c r="A1191">
        <v>2761</v>
      </c>
      <c r="B1191">
        <v>149094</v>
      </c>
      <c r="C1191">
        <v>0</v>
      </c>
      <c r="D1191">
        <v>1</v>
      </c>
      <c r="E1191">
        <v>47</v>
      </c>
      <c r="F1191">
        <v>0</v>
      </c>
      <c r="G1191">
        <v>1</v>
      </c>
      <c r="H1191">
        <v>0</v>
      </c>
      <c r="I1191">
        <v>0</v>
      </c>
      <c r="J1191">
        <v>0</v>
      </c>
      <c r="K1191">
        <v>0</v>
      </c>
      <c r="L1191">
        <v>1</v>
      </c>
      <c r="M1191">
        <v>0</v>
      </c>
      <c r="N1191">
        <v>0</v>
      </c>
      <c r="O1191" t="s">
        <v>18</v>
      </c>
    </row>
    <row r="1192" spans="1:15" x14ac:dyDescent="0.3">
      <c r="A1192">
        <v>2665</v>
      </c>
      <c r="B1192">
        <v>149090</v>
      </c>
      <c r="C1192">
        <v>0</v>
      </c>
      <c r="D1192">
        <v>1</v>
      </c>
      <c r="E1192">
        <v>69</v>
      </c>
      <c r="F1192">
        <v>0</v>
      </c>
      <c r="G1192">
        <v>0</v>
      </c>
      <c r="H1192">
        <v>1</v>
      </c>
      <c r="I1192">
        <v>0</v>
      </c>
      <c r="J1192">
        <v>0</v>
      </c>
      <c r="K1192">
        <v>0</v>
      </c>
      <c r="L1192">
        <v>1</v>
      </c>
      <c r="M1192">
        <v>0</v>
      </c>
      <c r="N1192">
        <v>0</v>
      </c>
      <c r="O1192" t="s">
        <v>18</v>
      </c>
    </row>
    <row r="1193" spans="1:15" x14ac:dyDescent="0.3">
      <c r="A1193">
        <v>2147</v>
      </c>
      <c r="B1193">
        <v>148985</v>
      </c>
      <c r="C1193">
        <v>0</v>
      </c>
      <c r="D1193">
        <v>1</v>
      </c>
      <c r="E1193">
        <v>52</v>
      </c>
      <c r="F1193">
        <v>0</v>
      </c>
      <c r="G1193">
        <v>1</v>
      </c>
      <c r="H1193">
        <v>0</v>
      </c>
      <c r="I1193">
        <v>0</v>
      </c>
      <c r="J1193">
        <v>0</v>
      </c>
      <c r="K1193">
        <v>0</v>
      </c>
      <c r="L1193">
        <v>0</v>
      </c>
      <c r="M1193">
        <v>0</v>
      </c>
      <c r="N1193">
        <v>0</v>
      </c>
      <c r="O1193" t="s">
        <v>15</v>
      </c>
    </row>
    <row r="1194" spans="1:15" x14ac:dyDescent="0.3">
      <c r="A1194">
        <v>1038</v>
      </c>
      <c r="B1194">
        <v>148948</v>
      </c>
      <c r="C1194">
        <v>0</v>
      </c>
      <c r="D1194">
        <v>0</v>
      </c>
      <c r="E1194">
        <v>77</v>
      </c>
      <c r="F1194">
        <v>1</v>
      </c>
      <c r="G1194">
        <v>0</v>
      </c>
      <c r="H1194">
        <v>0</v>
      </c>
      <c r="I1194">
        <v>0</v>
      </c>
      <c r="J1194">
        <v>0</v>
      </c>
      <c r="K1194">
        <v>0</v>
      </c>
      <c r="L1194">
        <v>0</v>
      </c>
      <c r="M1194">
        <v>0</v>
      </c>
      <c r="N1194">
        <v>1</v>
      </c>
      <c r="O1194" t="s">
        <v>17</v>
      </c>
    </row>
    <row r="1195" spans="1:15" x14ac:dyDescent="0.3">
      <c r="A1195">
        <v>1875</v>
      </c>
      <c r="B1195">
        <v>148948</v>
      </c>
      <c r="C1195">
        <v>0</v>
      </c>
      <c r="D1195">
        <v>0</v>
      </c>
      <c r="E1195">
        <v>77</v>
      </c>
      <c r="F1195">
        <v>1</v>
      </c>
      <c r="G1195">
        <v>0</v>
      </c>
      <c r="H1195">
        <v>0</v>
      </c>
      <c r="I1195">
        <v>0</v>
      </c>
      <c r="J1195">
        <v>0</v>
      </c>
      <c r="K1195">
        <v>0</v>
      </c>
      <c r="L1195">
        <v>0</v>
      </c>
      <c r="M1195">
        <v>0</v>
      </c>
      <c r="N1195">
        <v>1</v>
      </c>
      <c r="O1195" t="s">
        <v>16</v>
      </c>
    </row>
    <row r="1196" spans="1:15" x14ac:dyDescent="0.3">
      <c r="A1196">
        <v>1496</v>
      </c>
      <c r="B1196">
        <v>148920</v>
      </c>
      <c r="C1196">
        <v>0</v>
      </c>
      <c r="D1196">
        <v>2</v>
      </c>
      <c r="E1196">
        <v>56</v>
      </c>
      <c r="F1196">
        <v>0</v>
      </c>
      <c r="G1196">
        <v>1</v>
      </c>
      <c r="H1196">
        <v>0</v>
      </c>
      <c r="I1196">
        <v>0</v>
      </c>
      <c r="J1196">
        <v>0</v>
      </c>
      <c r="K1196">
        <v>0</v>
      </c>
      <c r="L1196">
        <v>1</v>
      </c>
      <c r="M1196">
        <v>0</v>
      </c>
      <c r="N1196">
        <v>0</v>
      </c>
      <c r="O1196" t="s">
        <v>19</v>
      </c>
    </row>
    <row r="1197" spans="1:15" x14ac:dyDescent="0.3">
      <c r="A1197">
        <v>2275</v>
      </c>
      <c r="B1197">
        <v>148918</v>
      </c>
      <c r="C1197">
        <v>1</v>
      </c>
      <c r="D1197">
        <v>1</v>
      </c>
      <c r="E1197">
        <v>57</v>
      </c>
      <c r="F1197">
        <v>0</v>
      </c>
      <c r="G1197">
        <v>0</v>
      </c>
      <c r="H1197">
        <v>1</v>
      </c>
      <c r="I1197">
        <v>0</v>
      </c>
      <c r="J1197">
        <v>0</v>
      </c>
      <c r="K1197">
        <v>0</v>
      </c>
      <c r="L1197">
        <v>0</v>
      </c>
      <c r="M1197">
        <v>0</v>
      </c>
      <c r="N1197">
        <v>1</v>
      </c>
      <c r="O1197" t="s">
        <v>18</v>
      </c>
    </row>
    <row r="1198" spans="1:15" x14ac:dyDescent="0.3">
      <c r="A1198">
        <v>2766</v>
      </c>
      <c r="B1198">
        <v>148918</v>
      </c>
      <c r="C1198">
        <v>1</v>
      </c>
      <c r="D1198">
        <v>1</v>
      </c>
      <c r="E1198">
        <v>57</v>
      </c>
      <c r="F1198">
        <v>0</v>
      </c>
      <c r="G1198">
        <v>0</v>
      </c>
      <c r="H1198">
        <v>1</v>
      </c>
      <c r="I1198">
        <v>0</v>
      </c>
      <c r="J1198">
        <v>0</v>
      </c>
      <c r="K1198">
        <v>0</v>
      </c>
      <c r="L1198">
        <v>0</v>
      </c>
      <c r="M1198">
        <v>0</v>
      </c>
      <c r="N1198">
        <v>1</v>
      </c>
      <c r="O1198" t="s">
        <v>17</v>
      </c>
    </row>
    <row r="1199" spans="1:15" x14ac:dyDescent="0.3">
      <c r="A1199">
        <v>2355</v>
      </c>
      <c r="B1199">
        <v>148904</v>
      </c>
      <c r="C1199">
        <v>0</v>
      </c>
      <c r="D1199">
        <v>1</v>
      </c>
      <c r="E1199">
        <v>60</v>
      </c>
      <c r="F1199">
        <v>0</v>
      </c>
      <c r="G1199">
        <v>0</v>
      </c>
      <c r="H1199">
        <v>1</v>
      </c>
      <c r="I1199">
        <v>0</v>
      </c>
      <c r="J1199">
        <v>0</v>
      </c>
      <c r="K1199">
        <v>0</v>
      </c>
      <c r="L1199">
        <v>1</v>
      </c>
      <c r="M1199">
        <v>0</v>
      </c>
      <c r="N1199">
        <v>0</v>
      </c>
      <c r="O1199" t="s">
        <v>16</v>
      </c>
    </row>
    <row r="1200" spans="1:15" x14ac:dyDescent="0.3">
      <c r="A1200">
        <v>2939</v>
      </c>
      <c r="B1200">
        <v>148877</v>
      </c>
      <c r="C1200">
        <v>0</v>
      </c>
      <c r="D1200">
        <v>1</v>
      </c>
      <c r="E1200">
        <v>54</v>
      </c>
      <c r="F1200">
        <v>1</v>
      </c>
      <c r="G1200">
        <v>0</v>
      </c>
      <c r="H1200">
        <v>0</v>
      </c>
      <c r="I1200">
        <v>0</v>
      </c>
      <c r="J1200">
        <v>0</v>
      </c>
      <c r="K1200">
        <v>0</v>
      </c>
      <c r="L1200">
        <v>1</v>
      </c>
      <c r="M1200">
        <v>0</v>
      </c>
      <c r="N1200">
        <v>0</v>
      </c>
      <c r="O1200" t="s">
        <v>15</v>
      </c>
    </row>
    <row r="1201" spans="1:15" x14ac:dyDescent="0.3">
      <c r="A1201">
        <v>1548</v>
      </c>
      <c r="B1201">
        <v>148799</v>
      </c>
      <c r="C1201">
        <v>0</v>
      </c>
      <c r="D1201">
        <v>1</v>
      </c>
      <c r="E1201">
        <v>57</v>
      </c>
      <c r="F1201">
        <v>1</v>
      </c>
      <c r="G1201">
        <v>0</v>
      </c>
      <c r="H1201">
        <v>0</v>
      </c>
      <c r="I1201">
        <v>0</v>
      </c>
      <c r="J1201">
        <v>0</v>
      </c>
      <c r="K1201">
        <v>0</v>
      </c>
      <c r="L1201">
        <v>0</v>
      </c>
      <c r="M1201">
        <v>0</v>
      </c>
      <c r="N1201">
        <v>1</v>
      </c>
      <c r="O1201" t="s">
        <v>17</v>
      </c>
    </row>
    <row r="1202" spans="1:15" x14ac:dyDescent="0.3">
      <c r="A1202">
        <v>3029</v>
      </c>
      <c r="B1202">
        <v>148794</v>
      </c>
      <c r="C1202">
        <v>1</v>
      </c>
      <c r="D1202">
        <v>1</v>
      </c>
      <c r="E1202">
        <v>67</v>
      </c>
      <c r="F1202">
        <v>0</v>
      </c>
      <c r="G1202">
        <v>0</v>
      </c>
      <c r="H1202">
        <v>0</v>
      </c>
      <c r="I1202">
        <v>1</v>
      </c>
      <c r="J1202">
        <v>0</v>
      </c>
      <c r="K1202">
        <v>0</v>
      </c>
      <c r="L1202">
        <v>1</v>
      </c>
      <c r="M1202">
        <v>0</v>
      </c>
      <c r="N1202">
        <v>0</v>
      </c>
      <c r="O1202" t="s">
        <v>15</v>
      </c>
    </row>
    <row r="1203" spans="1:15" x14ac:dyDescent="0.3">
      <c r="A1203">
        <v>1812</v>
      </c>
      <c r="B1203">
        <v>148789</v>
      </c>
      <c r="C1203">
        <v>0</v>
      </c>
      <c r="D1203">
        <v>0</v>
      </c>
      <c r="E1203">
        <v>28</v>
      </c>
      <c r="F1203">
        <v>0</v>
      </c>
      <c r="G1203">
        <v>0</v>
      </c>
      <c r="H1203">
        <v>1</v>
      </c>
      <c r="I1203">
        <v>0</v>
      </c>
      <c r="J1203">
        <v>0</v>
      </c>
      <c r="K1203">
        <v>0</v>
      </c>
      <c r="L1203">
        <v>1</v>
      </c>
      <c r="M1203">
        <v>0</v>
      </c>
      <c r="N1203">
        <v>0</v>
      </c>
      <c r="O1203" t="s">
        <v>17</v>
      </c>
    </row>
    <row r="1204" spans="1:15" x14ac:dyDescent="0.3">
      <c r="A1204">
        <v>1723</v>
      </c>
      <c r="B1204">
        <v>148767</v>
      </c>
      <c r="C1204">
        <v>1</v>
      </c>
      <c r="D1204">
        <v>2</v>
      </c>
      <c r="E1204">
        <v>70</v>
      </c>
      <c r="F1204">
        <v>0</v>
      </c>
      <c r="G1204">
        <v>0</v>
      </c>
      <c r="H1204">
        <v>1</v>
      </c>
      <c r="I1204">
        <v>0</v>
      </c>
      <c r="J1204">
        <v>0</v>
      </c>
      <c r="K1204">
        <v>0</v>
      </c>
      <c r="L1204">
        <v>0</v>
      </c>
      <c r="M1204">
        <v>0</v>
      </c>
      <c r="N1204">
        <v>1</v>
      </c>
      <c r="O1204" t="s">
        <v>18</v>
      </c>
    </row>
    <row r="1205" spans="1:15" x14ac:dyDescent="0.3">
      <c r="A1205">
        <v>2311</v>
      </c>
      <c r="B1205">
        <v>148752</v>
      </c>
      <c r="C1205">
        <v>1</v>
      </c>
      <c r="D1205">
        <v>1</v>
      </c>
      <c r="E1205">
        <v>51</v>
      </c>
      <c r="F1205">
        <v>0</v>
      </c>
      <c r="G1205">
        <v>1</v>
      </c>
      <c r="H1205">
        <v>0</v>
      </c>
      <c r="I1205">
        <v>0</v>
      </c>
      <c r="J1205">
        <v>0</v>
      </c>
      <c r="K1205">
        <v>0</v>
      </c>
      <c r="L1205">
        <v>1</v>
      </c>
      <c r="M1205">
        <v>0</v>
      </c>
      <c r="N1205">
        <v>0</v>
      </c>
      <c r="O1205" t="s">
        <v>18</v>
      </c>
    </row>
    <row r="1206" spans="1:15" x14ac:dyDescent="0.3">
      <c r="A1206">
        <v>1746</v>
      </c>
      <c r="B1206">
        <v>148726</v>
      </c>
      <c r="C1206">
        <v>0</v>
      </c>
      <c r="D1206">
        <v>1</v>
      </c>
      <c r="E1206">
        <v>65</v>
      </c>
      <c r="F1206">
        <v>0</v>
      </c>
      <c r="G1206">
        <v>1</v>
      </c>
      <c r="H1206">
        <v>0</v>
      </c>
      <c r="I1206">
        <v>0</v>
      </c>
      <c r="J1206">
        <v>0</v>
      </c>
      <c r="K1206">
        <v>0</v>
      </c>
      <c r="L1206">
        <v>1</v>
      </c>
      <c r="M1206">
        <v>0</v>
      </c>
      <c r="N1206">
        <v>0</v>
      </c>
      <c r="O1206" t="s">
        <v>17</v>
      </c>
    </row>
    <row r="1207" spans="1:15" x14ac:dyDescent="0.3">
      <c r="A1207">
        <v>1195</v>
      </c>
      <c r="B1207">
        <v>148721</v>
      </c>
      <c r="C1207">
        <v>1</v>
      </c>
      <c r="D1207">
        <v>1</v>
      </c>
      <c r="E1207">
        <v>57</v>
      </c>
      <c r="F1207">
        <v>1</v>
      </c>
      <c r="G1207">
        <v>0</v>
      </c>
      <c r="H1207">
        <v>0</v>
      </c>
      <c r="I1207">
        <v>0</v>
      </c>
      <c r="J1207">
        <v>0</v>
      </c>
      <c r="K1207">
        <v>0</v>
      </c>
      <c r="L1207">
        <v>0</v>
      </c>
      <c r="M1207">
        <v>1</v>
      </c>
      <c r="N1207">
        <v>0</v>
      </c>
      <c r="O1207" t="s">
        <v>18</v>
      </c>
    </row>
    <row r="1208" spans="1:15" x14ac:dyDescent="0.3">
      <c r="A1208">
        <v>3064</v>
      </c>
      <c r="B1208">
        <v>148699</v>
      </c>
      <c r="C1208">
        <v>1</v>
      </c>
      <c r="D1208">
        <v>1</v>
      </c>
      <c r="E1208">
        <v>70</v>
      </c>
      <c r="F1208">
        <v>0</v>
      </c>
      <c r="G1208">
        <v>1</v>
      </c>
      <c r="H1208">
        <v>0</v>
      </c>
      <c r="I1208">
        <v>0</v>
      </c>
      <c r="J1208">
        <v>0</v>
      </c>
      <c r="K1208">
        <v>0</v>
      </c>
      <c r="L1208">
        <v>0</v>
      </c>
      <c r="M1208">
        <v>0</v>
      </c>
      <c r="N1208">
        <v>1</v>
      </c>
      <c r="O1208" t="s">
        <v>20</v>
      </c>
    </row>
    <row r="1209" spans="1:15" x14ac:dyDescent="0.3">
      <c r="A1209">
        <v>1409</v>
      </c>
      <c r="B1209">
        <v>148686</v>
      </c>
      <c r="C1209">
        <v>1</v>
      </c>
      <c r="D1209">
        <v>2</v>
      </c>
      <c r="E1209">
        <v>67</v>
      </c>
      <c r="F1209">
        <v>0</v>
      </c>
      <c r="G1209">
        <v>1</v>
      </c>
      <c r="H1209">
        <v>0</v>
      </c>
      <c r="I1209">
        <v>0</v>
      </c>
      <c r="J1209">
        <v>0</v>
      </c>
      <c r="K1209">
        <v>0</v>
      </c>
      <c r="L1209">
        <v>1</v>
      </c>
      <c r="M1209">
        <v>0</v>
      </c>
      <c r="N1209">
        <v>0</v>
      </c>
      <c r="O1209" t="s">
        <v>15</v>
      </c>
    </row>
    <row r="1210" spans="1:15" x14ac:dyDescent="0.3">
      <c r="A1210">
        <v>2104</v>
      </c>
      <c r="B1210">
        <v>148526</v>
      </c>
      <c r="C1210">
        <v>1</v>
      </c>
      <c r="D1210">
        <v>0</v>
      </c>
      <c r="E1210">
        <v>41</v>
      </c>
      <c r="F1210">
        <v>0</v>
      </c>
      <c r="G1210">
        <v>0</v>
      </c>
      <c r="H1210">
        <v>1</v>
      </c>
      <c r="I1210">
        <v>0</v>
      </c>
      <c r="J1210">
        <v>0</v>
      </c>
      <c r="K1210">
        <v>0</v>
      </c>
      <c r="L1210">
        <v>1</v>
      </c>
      <c r="M1210">
        <v>0</v>
      </c>
      <c r="N1210">
        <v>0</v>
      </c>
      <c r="O1210" t="s">
        <v>20</v>
      </c>
    </row>
    <row r="1211" spans="1:15" x14ac:dyDescent="0.3">
      <c r="A1211">
        <v>2571</v>
      </c>
      <c r="B1211">
        <v>148432</v>
      </c>
      <c r="C1211">
        <v>0</v>
      </c>
      <c r="D1211">
        <v>1</v>
      </c>
      <c r="E1211">
        <v>47</v>
      </c>
      <c r="F1211">
        <v>0</v>
      </c>
      <c r="G1211">
        <v>0</v>
      </c>
      <c r="H1211">
        <v>1</v>
      </c>
      <c r="I1211">
        <v>0</v>
      </c>
      <c r="J1211">
        <v>0</v>
      </c>
      <c r="K1211">
        <v>0</v>
      </c>
      <c r="L1211">
        <v>0</v>
      </c>
      <c r="M1211">
        <v>0</v>
      </c>
      <c r="N1211">
        <v>1</v>
      </c>
      <c r="O1211" t="s">
        <v>16</v>
      </c>
    </row>
    <row r="1212" spans="1:15" x14ac:dyDescent="0.3">
      <c r="A1212">
        <v>3145</v>
      </c>
      <c r="B1212">
        <v>148432</v>
      </c>
      <c r="C1212">
        <v>0</v>
      </c>
      <c r="D1212">
        <v>1</v>
      </c>
      <c r="E1212">
        <v>47</v>
      </c>
      <c r="F1212">
        <v>0</v>
      </c>
      <c r="G1212">
        <v>0</v>
      </c>
      <c r="H1212">
        <v>1</v>
      </c>
      <c r="I1212">
        <v>0</v>
      </c>
      <c r="J1212">
        <v>0</v>
      </c>
      <c r="K1212">
        <v>0</v>
      </c>
      <c r="L1212">
        <v>0</v>
      </c>
      <c r="M1212">
        <v>0</v>
      </c>
      <c r="N1212">
        <v>1</v>
      </c>
      <c r="O1212" t="s">
        <v>18</v>
      </c>
    </row>
    <row r="1213" spans="1:15" x14ac:dyDescent="0.3">
      <c r="A1213">
        <v>3170</v>
      </c>
      <c r="B1213">
        <v>148432</v>
      </c>
      <c r="C1213">
        <v>0</v>
      </c>
      <c r="D1213">
        <v>1</v>
      </c>
      <c r="E1213">
        <v>47</v>
      </c>
      <c r="F1213">
        <v>0</v>
      </c>
      <c r="G1213">
        <v>0</v>
      </c>
      <c r="H1213">
        <v>1</v>
      </c>
      <c r="I1213">
        <v>0</v>
      </c>
      <c r="J1213">
        <v>0</v>
      </c>
      <c r="K1213">
        <v>0</v>
      </c>
      <c r="L1213">
        <v>0</v>
      </c>
      <c r="M1213">
        <v>0</v>
      </c>
      <c r="N1213">
        <v>1</v>
      </c>
      <c r="O1213" t="s">
        <v>19</v>
      </c>
    </row>
    <row r="1214" spans="1:15" x14ac:dyDescent="0.3">
      <c r="A1214">
        <v>1485</v>
      </c>
      <c r="B1214">
        <v>148330</v>
      </c>
      <c r="C1214">
        <v>0</v>
      </c>
      <c r="D1214">
        <v>1</v>
      </c>
      <c r="E1214">
        <v>59</v>
      </c>
      <c r="F1214">
        <v>0</v>
      </c>
      <c r="G1214">
        <v>0</v>
      </c>
      <c r="H1214">
        <v>0</v>
      </c>
      <c r="I1214">
        <v>1</v>
      </c>
      <c r="J1214">
        <v>0</v>
      </c>
      <c r="K1214">
        <v>0</v>
      </c>
      <c r="L1214">
        <v>0</v>
      </c>
      <c r="M1214">
        <v>1</v>
      </c>
      <c r="N1214">
        <v>0</v>
      </c>
      <c r="O1214" t="s">
        <v>16</v>
      </c>
    </row>
    <row r="1215" spans="1:15" x14ac:dyDescent="0.3">
      <c r="A1215">
        <v>1598</v>
      </c>
      <c r="B1215">
        <v>148240</v>
      </c>
      <c r="C1215">
        <v>0</v>
      </c>
      <c r="D1215">
        <v>0</v>
      </c>
      <c r="E1215">
        <v>51</v>
      </c>
      <c r="F1215">
        <v>0</v>
      </c>
      <c r="G1215">
        <v>0</v>
      </c>
      <c r="H1215">
        <v>1</v>
      </c>
      <c r="I1215">
        <v>0</v>
      </c>
      <c r="J1215">
        <v>0</v>
      </c>
      <c r="K1215">
        <v>0</v>
      </c>
      <c r="L1215">
        <v>0</v>
      </c>
      <c r="M1215">
        <v>0</v>
      </c>
      <c r="N1215">
        <v>1</v>
      </c>
      <c r="O1215" t="s">
        <v>19</v>
      </c>
    </row>
    <row r="1216" spans="1:15" x14ac:dyDescent="0.3">
      <c r="A1216">
        <v>2997</v>
      </c>
      <c r="B1216">
        <v>148195</v>
      </c>
      <c r="C1216">
        <v>1</v>
      </c>
      <c r="D1216">
        <v>1</v>
      </c>
      <c r="E1216">
        <v>64</v>
      </c>
      <c r="F1216">
        <v>0</v>
      </c>
      <c r="G1216">
        <v>1</v>
      </c>
      <c r="H1216">
        <v>0</v>
      </c>
      <c r="I1216">
        <v>0</v>
      </c>
      <c r="J1216">
        <v>0</v>
      </c>
      <c r="K1216">
        <v>0</v>
      </c>
      <c r="L1216">
        <v>1</v>
      </c>
      <c r="M1216">
        <v>0</v>
      </c>
      <c r="N1216">
        <v>0</v>
      </c>
      <c r="O1216" t="s">
        <v>16</v>
      </c>
    </row>
    <row r="1217" spans="1:15" x14ac:dyDescent="0.3">
      <c r="A1217">
        <v>1785</v>
      </c>
      <c r="B1217">
        <v>148192</v>
      </c>
      <c r="C1217">
        <v>0</v>
      </c>
      <c r="D1217">
        <v>0</v>
      </c>
      <c r="E1217">
        <v>62</v>
      </c>
      <c r="F1217">
        <v>0</v>
      </c>
      <c r="G1217">
        <v>1</v>
      </c>
      <c r="H1217">
        <v>0</v>
      </c>
      <c r="I1217">
        <v>0</v>
      </c>
      <c r="J1217">
        <v>0</v>
      </c>
      <c r="K1217">
        <v>0</v>
      </c>
      <c r="L1217">
        <v>1</v>
      </c>
      <c r="M1217">
        <v>0</v>
      </c>
      <c r="N1217">
        <v>0</v>
      </c>
      <c r="O1217" t="s">
        <v>16</v>
      </c>
    </row>
    <row r="1218" spans="1:15" x14ac:dyDescent="0.3">
      <c r="A1218">
        <v>2808</v>
      </c>
      <c r="B1218">
        <v>148186</v>
      </c>
      <c r="C1218">
        <v>1</v>
      </c>
      <c r="D1218">
        <v>0</v>
      </c>
      <c r="E1218">
        <v>46</v>
      </c>
      <c r="F1218">
        <v>0</v>
      </c>
      <c r="G1218">
        <v>0</v>
      </c>
      <c r="H1218">
        <v>0</v>
      </c>
      <c r="I1218">
        <v>1</v>
      </c>
      <c r="J1218">
        <v>0</v>
      </c>
      <c r="K1218">
        <v>0</v>
      </c>
      <c r="L1218">
        <v>1</v>
      </c>
      <c r="M1218">
        <v>0</v>
      </c>
      <c r="N1218">
        <v>0</v>
      </c>
      <c r="O1218" t="s">
        <v>17</v>
      </c>
    </row>
    <row r="1219" spans="1:15" x14ac:dyDescent="0.3">
      <c r="A1219">
        <v>1355</v>
      </c>
      <c r="B1219">
        <v>148178</v>
      </c>
      <c r="C1219">
        <v>1</v>
      </c>
      <c r="D1219">
        <v>1</v>
      </c>
      <c r="E1219">
        <v>45</v>
      </c>
      <c r="F1219">
        <v>0</v>
      </c>
      <c r="G1219">
        <v>1</v>
      </c>
      <c r="H1219">
        <v>0</v>
      </c>
      <c r="I1219">
        <v>0</v>
      </c>
      <c r="J1219">
        <v>0</v>
      </c>
      <c r="K1219">
        <v>0</v>
      </c>
      <c r="L1219">
        <v>1</v>
      </c>
      <c r="M1219">
        <v>0</v>
      </c>
      <c r="N1219">
        <v>0</v>
      </c>
      <c r="O1219" t="s">
        <v>15</v>
      </c>
    </row>
    <row r="1220" spans="1:15" x14ac:dyDescent="0.3">
      <c r="A1220">
        <v>3077</v>
      </c>
      <c r="B1220">
        <v>148150</v>
      </c>
      <c r="C1220">
        <v>0</v>
      </c>
      <c r="D1220">
        <v>1</v>
      </c>
      <c r="E1220">
        <v>71</v>
      </c>
      <c r="F1220">
        <v>0</v>
      </c>
      <c r="G1220">
        <v>1</v>
      </c>
      <c r="H1220">
        <v>0</v>
      </c>
      <c r="I1220">
        <v>0</v>
      </c>
      <c r="J1220">
        <v>0</v>
      </c>
      <c r="K1220">
        <v>0</v>
      </c>
      <c r="L1220">
        <v>0</v>
      </c>
      <c r="M1220">
        <v>1</v>
      </c>
      <c r="N1220">
        <v>0</v>
      </c>
      <c r="O1220" t="s">
        <v>15</v>
      </c>
    </row>
    <row r="1221" spans="1:15" x14ac:dyDescent="0.3">
      <c r="A1221">
        <v>2161</v>
      </c>
      <c r="B1221">
        <v>148070</v>
      </c>
      <c r="C1221">
        <v>0</v>
      </c>
      <c r="D1221">
        <v>1</v>
      </c>
      <c r="E1221">
        <v>70</v>
      </c>
      <c r="F1221">
        <v>0</v>
      </c>
      <c r="G1221">
        <v>0</v>
      </c>
      <c r="H1221">
        <v>0</v>
      </c>
      <c r="I1221">
        <v>1</v>
      </c>
      <c r="J1221">
        <v>0</v>
      </c>
      <c r="K1221">
        <v>0</v>
      </c>
      <c r="L1221">
        <v>1</v>
      </c>
      <c r="M1221">
        <v>0</v>
      </c>
      <c r="N1221">
        <v>0</v>
      </c>
      <c r="O1221" t="s">
        <v>18</v>
      </c>
    </row>
    <row r="1222" spans="1:15" x14ac:dyDescent="0.3">
      <c r="A1222">
        <v>1389</v>
      </c>
      <c r="B1222">
        <v>148006</v>
      </c>
      <c r="C1222">
        <v>1</v>
      </c>
      <c r="D1222">
        <v>1</v>
      </c>
      <c r="E1222">
        <v>55</v>
      </c>
      <c r="F1222">
        <v>0</v>
      </c>
      <c r="G1222">
        <v>1</v>
      </c>
      <c r="H1222">
        <v>0</v>
      </c>
      <c r="I1222">
        <v>0</v>
      </c>
      <c r="J1222">
        <v>0</v>
      </c>
      <c r="K1222">
        <v>0</v>
      </c>
      <c r="L1222">
        <v>1</v>
      </c>
      <c r="M1222">
        <v>0</v>
      </c>
      <c r="N1222">
        <v>0</v>
      </c>
      <c r="O1222" t="s">
        <v>16</v>
      </c>
    </row>
    <row r="1223" spans="1:15" x14ac:dyDescent="0.3">
      <c r="A1223">
        <v>2541</v>
      </c>
      <c r="B1223">
        <v>147958</v>
      </c>
      <c r="C1223">
        <v>0</v>
      </c>
      <c r="D1223">
        <v>1</v>
      </c>
      <c r="E1223">
        <v>68</v>
      </c>
      <c r="F1223">
        <v>0</v>
      </c>
      <c r="G1223">
        <v>0</v>
      </c>
      <c r="H1223">
        <v>1</v>
      </c>
      <c r="I1223">
        <v>0</v>
      </c>
      <c r="J1223">
        <v>0</v>
      </c>
      <c r="K1223">
        <v>0</v>
      </c>
      <c r="L1223">
        <v>1</v>
      </c>
      <c r="M1223">
        <v>0</v>
      </c>
      <c r="N1223">
        <v>0</v>
      </c>
      <c r="O1223" t="s">
        <v>16</v>
      </c>
    </row>
    <row r="1224" spans="1:15" x14ac:dyDescent="0.3">
      <c r="A1224">
        <v>1088</v>
      </c>
      <c r="B1224">
        <v>147916</v>
      </c>
      <c r="C1224">
        <v>0</v>
      </c>
      <c r="D1224">
        <v>1</v>
      </c>
      <c r="E1224">
        <v>60</v>
      </c>
      <c r="F1224">
        <v>0</v>
      </c>
      <c r="G1224">
        <v>0</v>
      </c>
      <c r="H1224">
        <v>0</v>
      </c>
      <c r="I1224">
        <v>0</v>
      </c>
      <c r="J1224">
        <v>1</v>
      </c>
      <c r="K1224">
        <v>0</v>
      </c>
      <c r="L1224">
        <v>1</v>
      </c>
      <c r="M1224">
        <v>0</v>
      </c>
      <c r="N1224">
        <v>0</v>
      </c>
      <c r="O1224" t="s">
        <v>19</v>
      </c>
    </row>
    <row r="1225" spans="1:15" x14ac:dyDescent="0.3">
      <c r="A1225">
        <v>1889</v>
      </c>
      <c r="B1225">
        <v>147889</v>
      </c>
      <c r="C1225">
        <v>1</v>
      </c>
      <c r="D1225">
        <v>0</v>
      </c>
      <c r="E1225">
        <v>46</v>
      </c>
      <c r="F1225">
        <v>0</v>
      </c>
      <c r="G1225">
        <v>0</v>
      </c>
      <c r="H1225">
        <v>0</v>
      </c>
      <c r="I1225">
        <v>1</v>
      </c>
      <c r="J1225">
        <v>0</v>
      </c>
      <c r="K1225">
        <v>0</v>
      </c>
      <c r="L1225">
        <v>1</v>
      </c>
      <c r="M1225">
        <v>0</v>
      </c>
      <c r="N1225">
        <v>0</v>
      </c>
      <c r="O1225" t="s">
        <v>15</v>
      </c>
    </row>
    <row r="1226" spans="1:15" x14ac:dyDescent="0.3">
      <c r="A1226">
        <v>1531</v>
      </c>
      <c r="B1226">
        <v>147850</v>
      </c>
      <c r="C1226">
        <v>1</v>
      </c>
      <c r="D1226">
        <v>0</v>
      </c>
      <c r="E1226">
        <v>40</v>
      </c>
      <c r="F1226">
        <v>0</v>
      </c>
      <c r="G1226">
        <v>1</v>
      </c>
      <c r="H1226">
        <v>0</v>
      </c>
      <c r="I1226">
        <v>0</v>
      </c>
      <c r="J1226">
        <v>0</v>
      </c>
      <c r="K1226">
        <v>0</v>
      </c>
      <c r="L1226">
        <v>1</v>
      </c>
      <c r="M1226">
        <v>0</v>
      </c>
      <c r="N1226">
        <v>0</v>
      </c>
      <c r="O1226" t="s">
        <v>18</v>
      </c>
    </row>
    <row r="1227" spans="1:15" x14ac:dyDescent="0.3">
      <c r="A1227">
        <v>1092</v>
      </c>
      <c r="B1227">
        <v>147823</v>
      </c>
      <c r="C1227">
        <v>0</v>
      </c>
      <c r="D1227">
        <v>1</v>
      </c>
      <c r="E1227">
        <v>60</v>
      </c>
      <c r="F1227">
        <v>0</v>
      </c>
      <c r="G1227">
        <v>0</v>
      </c>
      <c r="H1227">
        <v>1</v>
      </c>
      <c r="I1227">
        <v>0</v>
      </c>
      <c r="J1227">
        <v>0</v>
      </c>
      <c r="K1227">
        <v>0</v>
      </c>
      <c r="L1227">
        <v>0</v>
      </c>
      <c r="M1227">
        <v>0</v>
      </c>
      <c r="N1227">
        <v>0</v>
      </c>
      <c r="O1227" t="s">
        <v>17</v>
      </c>
    </row>
    <row r="1228" spans="1:15" x14ac:dyDescent="0.3">
      <c r="A1228">
        <v>1566</v>
      </c>
      <c r="B1228">
        <v>147821</v>
      </c>
      <c r="C1228">
        <v>1</v>
      </c>
      <c r="D1228">
        <v>1</v>
      </c>
      <c r="E1228">
        <v>53</v>
      </c>
      <c r="F1228">
        <v>0</v>
      </c>
      <c r="G1228">
        <v>0</v>
      </c>
      <c r="H1228">
        <v>0</v>
      </c>
      <c r="I1228">
        <v>1</v>
      </c>
      <c r="J1228">
        <v>0</v>
      </c>
      <c r="K1228">
        <v>0</v>
      </c>
      <c r="L1228">
        <v>0</v>
      </c>
      <c r="M1228">
        <v>0</v>
      </c>
      <c r="N1228">
        <v>0</v>
      </c>
      <c r="O1228" t="s">
        <v>17</v>
      </c>
    </row>
    <row r="1229" spans="1:15" x14ac:dyDescent="0.3">
      <c r="A1229">
        <v>2744</v>
      </c>
      <c r="B1229">
        <v>147808</v>
      </c>
      <c r="C1229">
        <v>0</v>
      </c>
      <c r="D1229">
        <v>1</v>
      </c>
      <c r="E1229">
        <v>45</v>
      </c>
      <c r="F1229">
        <v>0</v>
      </c>
      <c r="G1229">
        <v>1</v>
      </c>
      <c r="H1229">
        <v>0</v>
      </c>
      <c r="I1229">
        <v>0</v>
      </c>
      <c r="J1229">
        <v>0</v>
      </c>
      <c r="K1229">
        <v>0</v>
      </c>
      <c r="L1229">
        <v>0</v>
      </c>
      <c r="M1229">
        <v>1</v>
      </c>
      <c r="N1229">
        <v>0</v>
      </c>
      <c r="O1229" t="s">
        <v>19</v>
      </c>
    </row>
    <row r="1230" spans="1:15" x14ac:dyDescent="0.3">
      <c r="A1230">
        <v>2812</v>
      </c>
      <c r="B1230">
        <v>147743</v>
      </c>
      <c r="C1230">
        <v>0</v>
      </c>
      <c r="D1230">
        <v>1</v>
      </c>
      <c r="E1230">
        <v>63</v>
      </c>
      <c r="F1230">
        <v>0</v>
      </c>
      <c r="G1230">
        <v>1</v>
      </c>
      <c r="H1230">
        <v>0</v>
      </c>
      <c r="I1230">
        <v>0</v>
      </c>
      <c r="J1230">
        <v>0</v>
      </c>
      <c r="K1230">
        <v>0</v>
      </c>
      <c r="L1230">
        <v>1</v>
      </c>
      <c r="M1230">
        <v>0</v>
      </c>
      <c r="N1230">
        <v>0</v>
      </c>
      <c r="O1230" t="s">
        <v>20</v>
      </c>
    </row>
    <row r="1231" spans="1:15" x14ac:dyDescent="0.3">
      <c r="A1231">
        <v>2020</v>
      </c>
      <c r="B1231">
        <v>147703</v>
      </c>
      <c r="C1231">
        <v>0</v>
      </c>
      <c r="D1231">
        <v>1</v>
      </c>
      <c r="E1231">
        <v>67</v>
      </c>
      <c r="F1231">
        <v>0</v>
      </c>
      <c r="G1231">
        <v>1</v>
      </c>
      <c r="H1231">
        <v>0</v>
      </c>
      <c r="I1231">
        <v>0</v>
      </c>
      <c r="J1231">
        <v>0</v>
      </c>
      <c r="K1231">
        <v>0</v>
      </c>
      <c r="L1231">
        <v>1</v>
      </c>
      <c r="M1231">
        <v>0</v>
      </c>
      <c r="N1231">
        <v>0</v>
      </c>
      <c r="O1231" t="s">
        <v>20</v>
      </c>
    </row>
    <row r="1232" spans="1:15" x14ac:dyDescent="0.3">
      <c r="A1232">
        <v>1552</v>
      </c>
      <c r="B1232">
        <v>147691</v>
      </c>
      <c r="C1232">
        <v>0</v>
      </c>
      <c r="D1232">
        <v>1</v>
      </c>
      <c r="E1232">
        <v>41</v>
      </c>
      <c r="F1232">
        <v>0</v>
      </c>
      <c r="G1232">
        <v>0</v>
      </c>
      <c r="H1232">
        <v>1</v>
      </c>
      <c r="I1232">
        <v>0</v>
      </c>
      <c r="J1232">
        <v>0</v>
      </c>
      <c r="K1232">
        <v>0</v>
      </c>
      <c r="L1232">
        <v>1</v>
      </c>
      <c r="M1232">
        <v>0</v>
      </c>
      <c r="N1232">
        <v>0</v>
      </c>
      <c r="O1232" t="s">
        <v>20</v>
      </c>
    </row>
    <row r="1233" spans="1:15" x14ac:dyDescent="0.3">
      <c r="A1233">
        <v>1514</v>
      </c>
      <c r="B1233">
        <v>147682</v>
      </c>
      <c r="C1233">
        <v>0</v>
      </c>
      <c r="D1233">
        <v>1</v>
      </c>
      <c r="E1233">
        <v>45</v>
      </c>
      <c r="F1233">
        <v>0</v>
      </c>
      <c r="G1233">
        <v>0</v>
      </c>
      <c r="H1233">
        <v>0</v>
      </c>
      <c r="I1233">
        <v>0</v>
      </c>
      <c r="J1233">
        <v>1</v>
      </c>
      <c r="K1233">
        <v>0</v>
      </c>
      <c r="L1233">
        <v>0</v>
      </c>
      <c r="M1233">
        <v>0</v>
      </c>
      <c r="N1233">
        <v>0</v>
      </c>
      <c r="O1233" t="s">
        <v>19</v>
      </c>
    </row>
    <row r="1234" spans="1:15" x14ac:dyDescent="0.3">
      <c r="A1234">
        <v>1675</v>
      </c>
      <c r="B1234">
        <v>147570</v>
      </c>
      <c r="C1234">
        <v>1</v>
      </c>
      <c r="D1234">
        <v>1</v>
      </c>
      <c r="E1234">
        <v>71</v>
      </c>
      <c r="F1234">
        <v>0</v>
      </c>
      <c r="G1234">
        <v>0</v>
      </c>
      <c r="H1234">
        <v>0</v>
      </c>
      <c r="I1234">
        <v>0</v>
      </c>
      <c r="J1234">
        <v>1</v>
      </c>
      <c r="K1234">
        <v>0</v>
      </c>
      <c r="L1234">
        <v>0</v>
      </c>
      <c r="M1234">
        <v>1</v>
      </c>
      <c r="N1234">
        <v>0</v>
      </c>
      <c r="O1234" t="s">
        <v>18</v>
      </c>
    </row>
    <row r="1235" spans="1:15" x14ac:dyDescent="0.3">
      <c r="A1235">
        <v>1562</v>
      </c>
      <c r="B1235">
        <v>147472</v>
      </c>
      <c r="C1235">
        <v>1</v>
      </c>
      <c r="D1235">
        <v>1</v>
      </c>
      <c r="E1235">
        <v>54</v>
      </c>
      <c r="F1235">
        <v>0</v>
      </c>
      <c r="G1235">
        <v>0</v>
      </c>
      <c r="H1235">
        <v>0</v>
      </c>
      <c r="I1235">
        <v>1</v>
      </c>
      <c r="J1235">
        <v>0</v>
      </c>
      <c r="K1235">
        <v>0</v>
      </c>
      <c r="L1235">
        <v>0</v>
      </c>
      <c r="M1235">
        <v>0</v>
      </c>
      <c r="N1235">
        <v>1</v>
      </c>
      <c r="O1235" t="s">
        <v>19</v>
      </c>
    </row>
    <row r="1236" spans="1:15" x14ac:dyDescent="0.3">
      <c r="A1236">
        <v>2156</v>
      </c>
      <c r="B1236">
        <v>147353</v>
      </c>
      <c r="C1236">
        <v>0</v>
      </c>
      <c r="D1236">
        <v>1</v>
      </c>
      <c r="E1236">
        <v>60</v>
      </c>
      <c r="F1236">
        <v>0</v>
      </c>
      <c r="G1236">
        <v>1</v>
      </c>
      <c r="H1236">
        <v>0</v>
      </c>
      <c r="I1236">
        <v>0</v>
      </c>
      <c r="J1236">
        <v>0</v>
      </c>
      <c r="K1236">
        <v>0</v>
      </c>
      <c r="L1236">
        <v>0</v>
      </c>
      <c r="M1236">
        <v>1</v>
      </c>
      <c r="N1236">
        <v>0</v>
      </c>
      <c r="O1236" t="s">
        <v>19</v>
      </c>
    </row>
    <row r="1237" spans="1:15" x14ac:dyDescent="0.3">
      <c r="A1237">
        <v>1519</v>
      </c>
      <c r="B1237">
        <v>147352</v>
      </c>
      <c r="C1237">
        <v>0</v>
      </c>
      <c r="D1237">
        <v>1</v>
      </c>
      <c r="E1237">
        <v>69</v>
      </c>
      <c r="F1237">
        <v>0</v>
      </c>
      <c r="G1237">
        <v>0</v>
      </c>
      <c r="H1237">
        <v>0</v>
      </c>
      <c r="I1237">
        <v>1</v>
      </c>
      <c r="J1237">
        <v>0</v>
      </c>
      <c r="K1237">
        <v>0</v>
      </c>
      <c r="L1237">
        <v>0</v>
      </c>
      <c r="M1237">
        <v>1</v>
      </c>
      <c r="N1237">
        <v>0</v>
      </c>
      <c r="O1237" t="s">
        <v>18</v>
      </c>
    </row>
    <row r="1238" spans="1:15" x14ac:dyDescent="0.3">
      <c r="A1238">
        <v>2382</v>
      </c>
      <c r="B1238">
        <v>147352</v>
      </c>
      <c r="C1238">
        <v>0</v>
      </c>
      <c r="D1238">
        <v>1</v>
      </c>
      <c r="E1238">
        <v>69</v>
      </c>
      <c r="F1238">
        <v>0</v>
      </c>
      <c r="G1238">
        <v>0</v>
      </c>
      <c r="H1238">
        <v>0</v>
      </c>
      <c r="I1238">
        <v>1</v>
      </c>
      <c r="J1238">
        <v>0</v>
      </c>
      <c r="K1238">
        <v>0</v>
      </c>
      <c r="L1238">
        <v>0</v>
      </c>
      <c r="M1238">
        <v>1</v>
      </c>
      <c r="N1238">
        <v>0</v>
      </c>
      <c r="O1238" t="s">
        <v>17</v>
      </c>
    </row>
    <row r="1239" spans="1:15" x14ac:dyDescent="0.3">
      <c r="A1239">
        <v>3130</v>
      </c>
      <c r="B1239">
        <v>147320</v>
      </c>
      <c r="C1239">
        <v>0</v>
      </c>
      <c r="D1239">
        <v>1</v>
      </c>
      <c r="E1239">
        <v>63</v>
      </c>
      <c r="F1239">
        <v>0</v>
      </c>
      <c r="G1239">
        <v>0</v>
      </c>
      <c r="H1239">
        <v>0</v>
      </c>
      <c r="I1239">
        <v>1</v>
      </c>
      <c r="J1239">
        <v>0</v>
      </c>
      <c r="K1239">
        <v>0</v>
      </c>
      <c r="L1239">
        <v>1</v>
      </c>
      <c r="M1239">
        <v>0</v>
      </c>
      <c r="N1239">
        <v>0</v>
      </c>
      <c r="O1239" t="s">
        <v>20</v>
      </c>
    </row>
    <row r="1240" spans="1:15" x14ac:dyDescent="0.3">
      <c r="A1240">
        <v>2532</v>
      </c>
      <c r="B1240">
        <v>147175</v>
      </c>
      <c r="C1240">
        <v>1</v>
      </c>
      <c r="D1240">
        <v>1</v>
      </c>
      <c r="E1240">
        <v>58</v>
      </c>
      <c r="F1240">
        <v>0</v>
      </c>
      <c r="G1240">
        <v>0</v>
      </c>
      <c r="H1240">
        <v>0</v>
      </c>
      <c r="I1240">
        <v>1</v>
      </c>
      <c r="J1240">
        <v>0</v>
      </c>
      <c r="K1240">
        <v>0</v>
      </c>
      <c r="L1240">
        <v>0</v>
      </c>
      <c r="M1240">
        <v>1</v>
      </c>
      <c r="N1240">
        <v>0</v>
      </c>
      <c r="O1240" t="s">
        <v>17</v>
      </c>
    </row>
    <row r="1241" spans="1:15" x14ac:dyDescent="0.3">
      <c r="A1241">
        <v>2245</v>
      </c>
      <c r="B1241">
        <v>147139</v>
      </c>
      <c r="C1241">
        <v>1</v>
      </c>
      <c r="D1241">
        <v>1</v>
      </c>
      <c r="E1241">
        <v>68</v>
      </c>
      <c r="F1241">
        <v>0</v>
      </c>
      <c r="G1241">
        <v>0</v>
      </c>
      <c r="H1241">
        <v>1</v>
      </c>
      <c r="I1241">
        <v>0</v>
      </c>
      <c r="J1241">
        <v>0</v>
      </c>
      <c r="K1241">
        <v>0</v>
      </c>
      <c r="L1241">
        <v>1</v>
      </c>
      <c r="M1241">
        <v>0</v>
      </c>
      <c r="N1241">
        <v>0</v>
      </c>
      <c r="O1241" t="s">
        <v>18</v>
      </c>
    </row>
    <row r="1242" spans="1:15" x14ac:dyDescent="0.3">
      <c r="A1242">
        <v>2602</v>
      </c>
      <c r="B1242">
        <v>147111</v>
      </c>
      <c r="C1242">
        <v>0</v>
      </c>
      <c r="D1242">
        <v>1</v>
      </c>
      <c r="E1242">
        <v>49</v>
      </c>
      <c r="F1242">
        <v>0</v>
      </c>
      <c r="G1242">
        <v>0</v>
      </c>
      <c r="H1242">
        <v>0</v>
      </c>
      <c r="I1242">
        <v>0</v>
      </c>
      <c r="J1242">
        <v>1</v>
      </c>
      <c r="K1242">
        <v>0</v>
      </c>
      <c r="L1242">
        <v>0</v>
      </c>
      <c r="M1242">
        <v>0</v>
      </c>
      <c r="N1242">
        <v>1</v>
      </c>
      <c r="O1242" t="s">
        <v>20</v>
      </c>
    </row>
    <row r="1243" spans="1:15" x14ac:dyDescent="0.3">
      <c r="A1243">
        <v>1307</v>
      </c>
      <c r="B1243">
        <v>147025</v>
      </c>
      <c r="C1243">
        <v>1</v>
      </c>
      <c r="D1243">
        <v>1</v>
      </c>
      <c r="E1243">
        <v>55</v>
      </c>
      <c r="F1243">
        <v>1</v>
      </c>
      <c r="G1243">
        <v>0</v>
      </c>
      <c r="H1243">
        <v>0</v>
      </c>
      <c r="I1243">
        <v>0</v>
      </c>
      <c r="J1243">
        <v>0</v>
      </c>
      <c r="K1243">
        <v>0</v>
      </c>
      <c r="L1243">
        <v>0</v>
      </c>
      <c r="M1243">
        <v>0</v>
      </c>
      <c r="N1243">
        <v>1</v>
      </c>
      <c r="O1243" t="s">
        <v>15</v>
      </c>
    </row>
    <row r="1244" spans="1:15" x14ac:dyDescent="0.3">
      <c r="A1244">
        <v>2346</v>
      </c>
      <c r="B1244">
        <v>147025</v>
      </c>
      <c r="C1244">
        <v>0</v>
      </c>
      <c r="D1244">
        <v>1</v>
      </c>
      <c r="E1244">
        <v>44</v>
      </c>
      <c r="F1244">
        <v>0</v>
      </c>
      <c r="G1244">
        <v>0</v>
      </c>
      <c r="H1244">
        <v>1</v>
      </c>
      <c r="I1244">
        <v>0</v>
      </c>
      <c r="J1244">
        <v>0</v>
      </c>
      <c r="K1244">
        <v>0</v>
      </c>
      <c r="L1244">
        <v>1</v>
      </c>
      <c r="M1244">
        <v>0</v>
      </c>
      <c r="N1244">
        <v>0</v>
      </c>
      <c r="O1244" t="s">
        <v>17</v>
      </c>
    </row>
    <row r="1245" spans="1:15" x14ac:dyDescent="0.3">
      <c r="A1245">
        <v>2100</v>
      </c>
      <c r="B1245">
        <v>147025</v>
      </c>
      <c r="C1245">
        <v>0</v>
      </c>
      <c r="D1245">
        <v>1</v>
      </c>
      <c r="E1245">
        <v>42</v>
      </c>
      <c r="F1245">
        <v>0</v>
      </c>
      <c r="G1245">
        <v>1</v>
      </c>
      <c r="H1245">
        <v>0</v>
      </c>
      <c r="I1245">
        <v>0</v>
      </c>
      <c r="J1245">
        <v>0</v>
      </c>
      <c r="K1245">
        <v>0</v>
      </c>
      <c r="L1245">
        <v>0</v>
      </c>
      <c r="M1245">
        <v>0</v>
      </c>
      <c r="N1245">
        <v>0</v>
      </c>
      <c r="O1245" t="s">
        <v>17</v>
      </c>
    </row>
    <row r="1246" spans="1:15" x14ac:dyDescent="0.3">
      <c r="A1246">
        <v>2296</v>
      </c>
      <c r="B1246">
        <v>147009</v>
      </c>
      <c r="C1246">
        <v>0</v>
      </c>
      <c r="D1246">
        <v>1</v>
      </c>
      <c r="E1246">
        <v>55</v>
      </c>
      <c r="F1246">
        <v>0</v>
      </c>
      <c r="G1246">
        <v>0</v>
      </c>
      <c r="H1246">
        <v>0</v>
      </c>
      <c r="I1246">
        <v>1</v>
      </c>
      <c r="J1246">
        <v>0</v>
      </c>
      <c r="K1246">
        <v>0</v>
      </c>
      <c r="L1246">
        <v>1</v>
      </c>
      <c r="M1246">
        <v>0</v>
      </c>
      <c r="N1246">
        <v>0</v>
      </c>
      <c r="O1246" t="s">
        <v>20</v>
      </c>
    </row>
    <row r="1247" spans="1:15" x14ac:dyDescent="0.3">
      <c r="A1247">
        <v>2932</v>
      </c>
      <c r="B1247">
        <v>146998</v>
      </c>
      <c r="C1247">
        <v>0</v>
      </c>
      <c r="D1247">
        <v>1</v>
      </c>
      <c r="E1247">
        <v>64</v>
      </c>
      <c r="F1247">
        <v>0</v>
      </c>
      <c r="G1247">
        <v>0</v>
      </c>
      <c r="H1247">
        <v>1</v>
      </c>
      <c r="I1247">
        <v>0</v>
      </c>
      <c r="J1247">
        <v>0</v>
      </c>
      <c r="K1247">
        <v>0</v>
      </c>
      <c r="L1247">
        <v>1</v>
      </c>
      <c r="M1247">
        <v>0</v>
      </c>
      <c r="N1247">
        <v>0</v>
      </c>
      <c r="O1247" t="s">
        <v>20</v>
      </c>
    </row>
    <row r="1248" spans="1:15" x14ac:dyDescent="0.3">
      <c r="A1248">
        <v>1782</v>
      </c>
      <c r="B1248">
        <v>146984</v>
      </c>
      <c r="C1248">
        <v>1</v>
      </c>
      <c r="D1248">
        <v>1</v>
      </c>
      <c r="E1248">
        <v>64</v>
      </c>
      <c r="F1248">
        <v>0</v>
      </c>
      <c r="G1248">
        <v>0</v>
      </c>
      <c r="H1248">
        <v>0</v>
      </c>
      <c r="I1248">
        <v>0</v>
      </c>
      <c r="J1248">
        <v>1</v>
      </c>
      <c r="K1248">
        <v>0</v>
      </c>
      <c r="L1248">
        <v>1</v>
      </c>
      <c r="M1248">
        <v>0</v>
      </c>
      <c r="N1248">
        <v>0</v>
      </c>
      <c r="O1248" t="s">
        <v>17</v>
      </c>
    </row>
    <row r="1249" spans="1:15" x14ac:dyDescent="0.3">
      <c r="A1249">
        <v>2108</v>
      </c>
      <c r="B1249">
        <v>146931</v>
      </c>
      <c r="C1249">
        <v>2</v>
      </c>
      <c r="D1249">
        <v>1</v>
      </c>
      <c r="E1249">
        <v>43</v>
      </c>
      <c r="F1249">
        <v>0</v>
      </c>
      <c r="G1249">
        <v>0</v>
      </c>
      <c r="H1249">
        <v>0</v>
      </c>
      <c r="I1249">
        <v>1</v>
      </c>
      <c r="J1249">
        <v>0</v>
      </c>
      <c r="K1249">
        <v>0</v>
      </c>
      <c r="L1249">
        <v>1</v>
      </c>
      <c r="M1249">
        <v>0</v>
      </c>
      <c r="N1249">
        <v>0</v>
      </c>
      <c r="O1249" t="s">
        <v>19</v>
      </c>
    </row>
    <row r="1250" spans="1:15" x14ac:dyDescent="0.3">
      <c r="A1250">
        <v>1397</v>
      </c>
      <c r="B1250">
        <v>146923</v>
      </c>
      <c r="C1250">
        <v>1</v>
      </c>
      <c r="D1250">
        <v>0</v>
      </c>
      <c r="E1250">
        <v>33</v>
      </c>
      <c r="F1250">
        <v>0</v>
      </c>
      <c r="G1250">
        <v>0</v>
      </c>
      <c r="H1250">
        <v>1</v>
      </c>
      <c r="I1250">
        <v>0</v>
      </c>
      <c r="J1250">
        <v>0</v>
      </c>
      <c r="K1250">
        <v>0</v>
      </c>
      <c r="L1250">
        <v>1</v>
      </c>
      <c r="M1250">
        <v>0</v>
      </c>
      <c r="N1250">
        <v>0</v>
      </c>
      <c r="O1250" t="s">
        <v>15</v>
      </c>
    </row>
    <row r="1251" spans="1:15" x14ac:dyDescent="0.3">
      <c r="A1251">
        <v>2705</v>
      </c>
      <c r="B1251">
        <v>146910</v>
      </c>
      <c r="C1251">
        <v>1</v>
      </c>
      <c r="D1251">
        <v>1</v>
      </c>
      <c r="E1251">
        <v>56</v>
      </c>
      <c r="F1251">
        <v>0</v>
      </c>
      <c r="G1251">
        <v>0</v>
      </c>
      <c r="H1251">
        <v>0</v>
      </c>
      <c r="I1251">
        <v>1</v>
      </c>
      <c r="J1251">
        <v>0</v>
      </c>
      <c r="K1251">
        <v>0</v>
      </c>
      <c r="L1251">
        <v>0</v>
      </c>
      <c r="M1251">
        <v>0</v>
      </c>
      <c r="N1251">
        <v>1</v>
      </c>
      <c r="O1251" t="s">
        <v>15</v>
      </c>
    </row>
    <row r="1252" spans="1:15" x14ac:dyDescent="0.3">
      <c r="A1252">
        <v>2760</v>
      </c>
      <c r="B1252">
        <v>146904</v>
      </c>
      <c r="C1252">
        <v>1</v>
      </c>
      <c r="D1252">
        <v>1</v>
      </c>
      <c r="E1252">
        <v>53</v>
      </c>
      <c r="F1252">
        <v>0</v>
      </c>
      <c r="G1252">
        <v>0</v>
      </c>
      <c r="H1252">
        <v>1</v>
      </c>
      <c r="I1252">
        <v>0</v>
      </c>
      <c r="J1252">
        <v>0</v>
      </c>
      <c r="K1252">
        <v>0</v>
      </c>
      <c r="L1252">
        <v>1</v>
      </c>
      <c r="M1252">
        <v>0</v>
      </c>
      <c r="N1252">
        <v>0</v>
      </c>
      <c r="O1252" t="s">
        <v>17</v>
      </c>
    </row>
    <row r="1253" spans="1:15" x14ac:dyDescent="0.3">
      <c r="A1253">
        <v>1749</v>
      </c>
      <c r="B1253">
        <v>146891</v>
      </c>
      <c r="C1253">
        <v>0</v>
      </c>
      <c r="D1253">
        <v>1</v>
      </c>
      <c r="E1253">
        <v>55</v>
      </c>
      <c r="F1253">
        <v>0</v>
      </c>
      <c r="G1253">
        <v>1</v>
      </c>
      <c r="H1253">
        <v>0</v>
      </c>
      <c r="I1253">
        <v>0</v>
      </c>
      <c r="J1253">
        <v>0</v>
      </c>
      <c r="K1253">
        <v>0</v>
      </c>
      <c r="L1253">
        <v>0</v>
      </c>
      <c r="M1253">
        <v>0</v>
      </c>
      <c r="N1253">
        <v>0</v>
      </c>
      <c r="O1253" t="s">
        <v>16</v>
      </c>
    </row>
    <row r="1254" spans="1:15" x14ac:dyDescent="0.3">
      <c r="A1254">
        <v>2177</v>
      </c>
      <c r="B1254">
        <v>146891</v>
      </c>
      <c r="C1254">
        <v>0</v>
      </c>
      <c r="D1254">
        <v>1</v>
      </c>
      <c r="E1254">
        <v>55</v>
      </c>
      <c r="F1254">
        <v>0</v>
      </c>
      <c r="G1254">
        <v>1</v>
      </c>
      <c r="H1254">
        <v>0</v>
      </c>
      <c r="I1254">
        <v>0</v>
      </c>
      <c r="J1254">
        <v>0</v>
      </c>
      <c r="K1254">
        <v>0</v>
      </c>
      <c r="L1254">
        <v>0</v>
      </c>
      <c r="M1254">
        <v>0</v>
      </c>
      <c r="N1254">
        <v>0</v>
      </c>
      <c r="O1254" t="s">
        <v>15</v>
      </c>
    </row>
    <row r="1255" spans="1:15" x14ac:dyDescent="0.3">
      <c r="A1255">
        <v>1187</v>
      </c>
      <c r="B1255">
        <v>146854</v>
      </c>
      <c r="C1255">
        <v>1</v>
      </c>
      <c r="D1255">
        <v>1</v>
      </c>
      <c r="E1255">
        <v>47</v>
      </c>
      <c r="F1255">
        <v>0</v>
      </c>
      <c r="G1255">
        <v>0</v>
      </c>
      <c r="H1255">
        <v>1</v>
      </c>
      <c r="I1255">
        <v>0</v>
      </c>
      <c r="J1255">
        <v>0</v>
      </c>
      <c r="K1255">
        <v>0</v>
      </c>
      <c r="L1255">
        <v>0</v>
      </c>
      <c r="M1255">
        <v>0</v>
      </c>
      <c r="N1255">
        <v>1</v>
      </c>
      <c r="O1255" t="s">
        <v>15</v>
      </c>
    </row>
    <row r="1256" spans="1:15" x14ac:dyDescent="0.3">
      <c r="A1256">
        <v>2268</v>
      </c>
      <c r="B1256">
        <v>146831</v>
      </c>
      <c r="C1256">
        <v>1</v>
      </c>
      <c r="D1256">
        <v>1</v>
      </c>
      <c r="E1256">
        <v>51</v>
      </c>
      <c r="F1256">
        <v>0</v>
      </c>
      <c r="G1256">
        <v>1</v>
      </c>
      <c r="H1256">
        <v>0</v>
      </c>
      <c r="I1256">
        <v>0</v>
      </c>
      <c r="J1256">
        <v>0</v>
      </c>
      <c r="K1256">
        <v>0</v>
      </c>
      <c r="L1256">
        <v>0</v>
      </c>
      <c r="M1256">
        <v>0</v>
      </c>
      <c r="N1256">
        <v>0</v>
      </c>
      <c r="O1256" t="s">
        <v>17</v>
      </c>
    </row>
    <row r="1257" spans="1:15" x14ac:dyDescent="0.3">
      <c r="A1257">
        <v>1961</v>
      </c>
      <c r="B1257">
        <v>146779</v>
      </c>
      <c r="C1257">
        <v>1</v>
      </c>
      <c r="D1257">
        <v>1</v>
      </c>
      <c r="E1257">
        <v>60</v>
      </c>
      <c r="F1257">
        <v>0</v>
      </c>
      <c r="G1257">
        <v>0</v>
      </c>
      <c r="H1257">
        <v>0</v>
      </c>
      <c r="I1257">
        <v>0</v>
      </c>
      <c r="J1257">
        <v>1</v>
      </c>
      <c r="K1257">
        <v>0</v>
      </c>
      <c r="L1257">
        <v>0</v>
      </c>
      <c r="M1257">
        <v>0</v>
      </c>
      <c r="N1257">
        <v>0</v>
      </c>
      <c r="O1257" t="s">
        <v>15</v>
      </c>
    </row>
    <row r="1258" spans="1:15" x14ac:dyDescent="0.3">
      <c r="A1258">
        <v>2483</v>
      </c>
      <c r="B1258">
        <v>146772</v>
      </c>
      <c r="C1258">
        <v>0</v>
      </c>
      <c r="D1258">
        <v>1</v>
      </c>
      <c r="E1258">
        <v>45</v>
      </c>
      <c r="F1258">
        <v>0</v>
      </c>
      <c r="G1258">
        <v>0</v>
      </c>
      <c r="H1258">
        <v>0</v>
      </c>
      <c r="I1258">
        <v>1</v>
      </c>
      <c r="J1258">
        <v>0</v>
      </c>
      <c r="K1258">
        <v>0</v>
      </c>
      <c r="L1258">
        <v>0</v>
      </c>
      <c r="M1258">
        <v>0</v>
      </c>
      <c r="N1258">
        <v>0</v>
      </c>
      <c r="O1258" t="s">
        <v>15</v>
      </c>
    </row>
    <row r="1259" spans="1:15" x14ac:dyDescent="0.3">
      <c r="A1259">
        <v>2786</v>
      </c>
      <c r="B1259">
        <v>146757</v>
      </c>
      <c r="C1259">
        <v>0</v>
      </c>
      <c r="D1259">
        <v>1</v>
      </c>
      <c r="E1259">
        <v>57</v>
      </c>
      <c r="F1259">
        <v>0</v>
      </c>
      <c r="G1259">
        <v>0</v>
      </c>
      <c r="H1259">
        <v>1</v>
      </c>
      <c r="I1259">
        <v>0</v>
      </c>
      <c r="J1259">
        <v>0</v>
      </c>
      <c r="K1259">
        <v>0</v>
      </c>
      <c r="L1259">
        <v>0</v>
      </c>
      <c r="M1259">
        <v>0</v>
      </c>
      <c r="N1259">
        <v>1</v>
      </c>
      <c r="O1259" t="s">
        <v>19</v>
      </c>
    </row>
    <row r="1260" spans="1:15" x14ac:dyDescent="0.3">
      <c r="A1260">
        <v>2105</v>
      </c>
      <c r="B1260">
        <v>146734</v>
      </c>
      <c r="C1260">
        <v>0</v>
      </c>
      <c r="D1260">
        <v>1</v>
      </c>
      <c r="E1260">
        <v>66</v>
      </c>
      <c r="F1260">
        <v>0</v>
      </c>
      <c r="G1260">
        <v>1</v>
      </c>
      <c r="H1260">
        <v>0</v>
      </c>
      <c r="I1260">
        <v>0</v>
      </c>
      <c r="J1260">
        <v>0</v>
      </c>
      <c r="K1260">
        <v>0</v>
      </c>
      <c r="L1260">
        <v>1</v>
      </c>
      <c r="M1260">
        <v>0</v>
      </c>
      <c r="N1260">
        <v>0</v>
      </c>
      <c r="O1260" t="s">
        <v>15</v>
      </c>
    </row>
    <row r="1261" spans="1:15" x14ac:dyDescent="0.3">
      <c r="A1261">
        <v>1641</v>
      </c>
      <c r="B1261">
        <v>146734</v>
      </c>
      <c r="C1261">
        <v>1</v>
      </c>
      <c r="D1261">
        <v>2</v>
      </c>
      <c r="E1261">
        <v>54</v>
      </c>
      <c r="F1261">
        <v>0</v>
      </c>
      <c r="G1261">
        <v>0</v>
      </c>
      <c r="H1261">
        <v>1</v>
      </c>
      <c r="I1261">
        <v>0</v>
      </c>
      <c r="J1261">
        <v>0</v>
      </c>
      <c r="K1261">
        <v>0</v>
      </c>
      <c r="L1261">
        <v>0</v>
      </c>
      <c r="M1261">
        <v>0</v>
      </c>
      <c r="N1261">
        <v>1</v>
      </c>
      <c r="O1261" t="s">
        <v>16</v>
      </c>
    </row>
    <row r="1262" spans="1:15" x14ac:dyDescent="0.3">
      <c r="A1262">
        <v>2301</v>
      </c>
      <c r="B1262">
        <v>146692</v>
      </c>
      <c r="C1262">
        <v>0</v>
      </c>
      <c r="D1262">
        <v>1</v>
      </c>
      <c r="E1262">
        <v>62</v>
      </c>
      <c r="F1262">
        <v>0</v>
      </c>
      <c r="G1262">
        <v>0</v>
      </c>
      <c r="H1262">
        <v>0</v>
      </c>
      <c r="I1262">
        <v>1</v>
      </c>
      <c r="J1262">
        <v>0</v>
      </c>
      <c r="K1262">
        <v>0</v>
      </c>
      <c r="L1262">
        <v>0</v>
      </c>
      <c r="M1262">
        <v>1</v>
      </c>
      <c r="N1262">
        <v>0</v>
      </c>
      <c r="O1262" t="s">
        <v>16</v>
      </c>
    </row>
    <row r="1263" spans="1:15" x14ac:dyDescent="0.3">
      <c r="A1263">
        <v>1343</v>
      </c>
      <c r="B1263">
        <v>146681</v>
      </c>
      <c r="C1263">
        <v>0</v>
      </c>
      <c r="D1263">
        <v>2</v>
      </c>
      <c r="E1263">
        <v>72</v>
      </c>
      <c r="F1263">
        <v>0</v>
      </c>
      <c r="G1263">
        <v>0</v>
      </c>
      <c r="H1263">
        <v>0</v>
      </c>
      <c r="I1263">
        <v>1</v>
      </c>
      <c r="J1263">
        <v>0</v>
      </c>
      <c r="K1263">
        <v>0</v>
      </c>
      <c r="L1263">
        <v>0</v>
      </c>
      <c r="M1263">
        <v>0</v>
      </c>
      <c r="N1263">
        <v>1</v>
      </c>
      <c r="O1263" t="s">
        <v>15</v>
      </c>
    </row>
    <row r="1264" spans="1:15" x14ac:dyDescent="0.3">
      <c r="A1264">
        <v>2610</v>
      </c>
      <c r="B1264">
        <v>146681</v>
      </c>
      <c r="C1264">
        <v>0</v>
      </c>
      <c r="D1264">
        <v>2</v>
      </c>
      <c r="E1264">
        <v>72</v>
      </c>
      <c r="F1264">
        <v>0</v>
      </c>
      <c r="G1264">
        <v>0</v>
      </c>
      <c r="H1264">
        <v>0</v>
      </c>
      <c r="I1264">
        <v>1</v>
      </c>
      <c r="J1264">
        <v>0</v>
      </c>
      <c r="K1264">
        <v>0</v>
      </c>
      <c r="L1264">
        <v>0</v>
      </c>
      <c r="M1264">
        <v>0</v>
      </c>
      <c r="N1264">
        <v>1</v>
      </c>
      <c r="O1264" t="s">
        <v>17</v>
      </c>
    </row>
    <row r="1265" spans="1:15" x14ac:dyDescent="0.3">
      <c r="A1265">
        <v>1032</v>
      </c>
      <c r="B1265">
        <v>146610</v>
      </c>
      <c r="C1265">
        <v>0</v>
      </c>
      <c r="D1265">
        <v>2</v>
      </c>
      <c r="E1265">
        <v>68</v>
      </c>
      <c r="F1265">
        <v>1</v>
      </c>
      <c r="G1265">
        <v>0</v>
      </c>
      <c r="H1265">
        <v>0</v>
      </c>
      <c r="I1265">
        <v>0</v>
      </c>
      <c r="J1265">
        <v>0</v>
      </c>
      <c r="K1265">
        <v>0</v>
      </c>
      <c r="L1265">
        <v>0</v>
      </c>
      <c r="M1265">
        <v>0</v>
      </c>
      <c r="N1265">
        <v>1</v>
      </c>
      <c r="O1265" t="s">
        <v>17</v>
      </c>
    </row>
    <row r="1266" spans="1:15" x14ac:dyDescent="0.3">
      <c r="A1266">
        <v>2055</v>
      </c>
      <c r="B1266">
        <v>146610</v>
      </c>
      <c r="C1266">
        <v>0</v>
      </c>
      <c r="D1266">
        <v>0</v>
      </c>
      <c r="E1266">
        <v>62</v>
      </c>
      <c r="F1266">
        <v>0</v>
      </c>
      <c r="G1266">
        <v>0</v>
      </c>
      <c r="H1266">
        <v>0</v>
      </c>
      <c r="I1266">
        <v>1</v>
      </c>
      <c r="J1266">
        <v>0</v>
      </c>
      <c r="K1266">
        <v>0</v>
      </c>
      <c r="L1266">
        <v>1</v>
      </c>
      <c r="M1266">
        <v>0</v>
      </c>
      <c r="N1266">
        <v>0</v>
      </c>
      <c r="O1266" t="s">
        <v>16</v>
      </c>
    </row>
    <row r="1267" spans="1:15" x14ac:dyDescent="0.3">
      <c r="A1267">
        <v>1775</v>
      </c>
      <c r="B1267">
        <v>146524</v>
      </c>
      <c r="C1267">
        <v>0</v>
      </c>
      <c r="D1267">
        <v>1</v>
      </c>
      <c r="E1267">
        <v>59</v>
      </c>
      <c r="F1267">
        <v>0</v>
      </c>
      <c r="G1267">
        <v>0</v>
      </c>
      <c r="H1267">
        <v>1</v>
      </c>
      <c r="I1267">
        <v>0</v>
      </c>
      <c r="J1267">
        <v>0</v>
      </c>
      <c r="K1267">
        <v>0</v>
      </c>
      <c r="L1267">
        <v>1</v>
      </c>
      <c r="M1267">
        <v>0</v>
      </c>
      <c r="N1267">
        <v>0</v>
      </c>
      <c r="O1267" t="s">
        <v>15</v>
      </c>
    </row>
    <row r="1268" spans="1:15" x14ac:dyDescent="0.3">
      <c r="A1268">
        <v>1628</v>
      </c>
      <c r="B1268">
        <v>146463</v>
      </c>
      <c r="C1268">
        <v>1</v>
      </c>
      <c r="D1268">
        <v>1</v>
      </c>
      <c r="E1268">
        <v>49</v>
      </c>
      <c r="F1268">
        <v>0</v>
      </c>
      <c r="G1268">
        <v>1</v>
      </c>
      <c r="H1268">
        <v>0</v>
      </c>
      <c r="I1268">
        <v>0</v>
      </c>
      <c r="J1268">
        <v>0</v>
      </c>
      <c r="K1268">
        <v>0</v>
      </c>
      <c r="L1268">
        <v>0</v>
      </c>
      <c r="M1268">
        <v>0</v>
      </c>
      <c r="N1268">
        <v>1</v>
      </c>
      <c r="O1268" t="s">
        <v>19</v>
      </c>
    </row>
    <row r="1269" spans="1:15" x14ac:dyDescent="0.3">
      <c r="A1269">
        <v>2018</v>
      </c>
      <c r="B1269">
        <v>146423</v>
      </c>
      <c r="C1269">
        <v>1</v>
      </c>
      <c r="D1269">
        <v>1</v>
      </c>
      <c r="E1269">
        <v>48</v>
      </c>
      <c r="F1269">
        <v>0</v>
      </c>
      <c r="G1269">
        <v>0</v>
      </c>
      <c r="H1269">
        <v>1</v>
      </c>
      <c r="I1269">
        <v>0</v>
      </c>
      <c r="J1269">
        <v>0</v>
      </c>
      <c r="K1269">
        <v>0</v>
      </c>
      <c r="L1269">
        <v>0</v>
      </c>
      <c r="M1269">
        <v>1</v>
      </c>
      <c r="N1269">
        <v>0</v>
      </c>
      <c r="O1269" t="s">
        <v>19</v>
      </c>
    </row>
    <row r="1270" spans="1:15" x14ac:dyDescent="0.3">
      <c r="A1270">
        <v>2979</v>
      </c>
      <c r="B1270">
        <v>146423</v>
      </c>
      <c r="C1270">
        <v>1</v>
      </c>
      <c r="D1270">
        <v>1</v>
      </c>
      <c r="E1270">
        <v>48</v>
      </c>
      <c r="F1270">
        <v>0</v>
      </c>
      <c r="G1270">
        <v>0</v>
      </c>
      <c r="H1270">
        <v>1</v>
      </c>
      <c r="I1270">
        <v>0</v>
      </c>
      <c r="J1270">
        <v>0</v>
      </c>
      <c r="K1270">
        <v>0</v>
      </c>
      <c r="L1270">
        <v>0</v>
      </c>
      <c r="M1270">
        <v>1</v>
      </c>
      <c r="N1270">
        <v>0</v>
      </c>
      <c r="O1270" t="s">
        <v>16</v>
      </c>
    </row>
    <row r="1271" spans="1:15" x14ac:dyDescent="0.3">
      <c r="A1271">
        <v>2359</v>
      </c>
      <c r="B1271">
        <v>146390</v>
      </c>
      <c r="C1271">
        <v>0</v>
      </c>
      <c r="D1271">
        <v>1</v>
      </c>
      <c r="E1271">
        <v>65</v>
      </c>
      <c r="F1271">
        <v>1</v>
      </c>
      <c r="G1271">
        <v>0</v>
      </c>
      <c r="H1271">
        <v>0</v>
      </c>
      <c r="I1271">
        <v>0</v>
      </c>
      <c r="J1271">
        <v>0</v>
      </c>
      <c r="K1271">
        <v>0</v>
      </c>
      <c r="L1271">
        <v>0</v>
      </c>
      <c r="M1271">
        <v>1</v>
      </c>
      <c r="N1271">
        <v>0</v>
      </c>
      <c r="O1271" t="s">
        <v>18</v>
      </c>
    </row>
    <row r="1272" spans="1:15" x14ac:dyDescent="0.3">
      <c r="A1272">
        <v>1289</v>
      </c>
      <c r="B1272">
        <v>146377</v>
      </c>
      <c r="C1272">
        <v>1</v>
      </c>
      <c r="D1272">
        <v>0</v>
      </c>
      <c r="E1272">
        <v>42</v>
      </c>
      <c r="F1272">
        <v>0</v>
      </c>
      <c r="G1272">
        <v>1</v>
      </c>
      <c r="H1272">
        <v>0</v>
      </c>
      <c r="I1272">
        <v>0</v>
      </c>
      <c r="J1272">
        <v>0</v>
      </c>
      <c r="K1272">
        <v>0</v>
      </c>
      <c r="L1272">
        <v>0</v>
      </c>
      <c r="M1272">
        <v>0</v>
      </c>
      <c r="N1272">
        <v>1</v>
      </c>
      <c r="O1272" t="s">
        <v>15</v>
      </c>
    </row>
    <row r="1273" spans="1:15" x14ac:dyDescent="0.3">
      <c r="A1273">
        <v>1835</v>
      </c>
      <c r="B1273">
        <v>146374</v>
      </c>
      <c r="C1273">
        <v>0</v>
      </c>
      <c r="D1273">
        <v>1</v>
      </c>
      <c r="E1273">
        <v>46</v>
      </c>
      <c r="F1273">
        <v>0</v>
      </c>
      <c r="G1273">
        <v>1</v>
      </c>
      <c r="H1273">
        <v>0</v>
      </c>
      <c r="I1273">
        <v>0</v>
      </c>
      <c r="J1273">
        <v>0</v>
      </c>
      <c r="K1273">
        <v>0</v>
      </c>
      <c r="L1273">
        <v>0</v>
      </c>
      <c r="M1273">
        <v>0</v>
      </c>
      <c r="N1273">
        <v>1</v>
      </c>
      <c r="O1273" t="s">
        <v>15</v>
      </c>
    </row>
    <row r="1274" spans="1:15" x14ac:dyDescent="0.3">
      <c r="A1274">
        <v>1002</v>
      </c>
      <c r="B1274">
        <v>146344</v>
      </c>
      <c r="C1274">
        <v>1</v>
      </c>
      <c r="D1274">
        <v>1</v>
      </c>
      <c r="E1274">
        <v>66</v>
      </c>
      <c r="F1274">
        <v>0</v>
      </c>
      <c r="G1274">
        <v>0</v>
      </c>
      <c r="H1274">
        <v>1</v>
      </c>
      <c r="I1274">
        <v>0</v>
      </c>
      <c r="J1274">
        <v>0</v>
      </c>
      <c r="K1274">
        <v>0</v>
      </c>
      <c r="L1274">
        <v>1</v>
      </c>
      <c r="M1274">
        <v>0</v>
      </c>
      <c r="N1274">
        <v>0</v>
      </c>
      <c r="O1274" t="s">
        <v>17</v>
      </c>
    </row>
    <row r="1275" spans="1:15" x14ac:dyDescent="0.3">
      <c r="A1275">
        <v>1142</v>
      </c>
      <c r="B1275">
        <v>146344</v>
      </c>
      <c r="C1275">
        <v>0</v>
      </c>
      <c r="D1275">
        <v>1</v>
      </c>
      <c r="E1275">
        <v>48</v>
      </c>
      <c r="F1275">
        <v>0</v>
      </c>
      <c r="G1275">
        <v>0</v>
      </c>
      <c r="H1275">
        <v>0</v>
      </c>
      <c r="I1275">
        <v>1</v>
      </c>
      <c r="J1275">
        <v>0</v>
      </c>
      <c r="K1275">
        <v>0</v>
      </c>
      <c r="L1275">
        <v>0</v>
      </c>
      <c r="M1275">
        <v>0</v>
      </c>
      <c r="N1275">
        <v>0</v>
      </c>
      <c r="O1275" t="s">
        <v>19</v>
      </c>
    </row>
    <row r="1276" spans="1:15" x14ac:dyDescent="0.3">
      <c r="A1276">
        <v>1475</v>
      </c>
      <c r="B1276">
        <v>146310</v>
      </c>
      <c r="C1276">
        <v>1</v>
      </c>
      <c r="D1276">
        <v>0</v>
      </c>
      <c r="E1276">
        <v>44</v>
      </c>
      <c r="F1276">
        <v>1</v>
      </c>
      <c r="G1276">
        <v>0</v>
      </c>
      <c r="H1276">
        <v>0</v>
      </c>
      <c r="I1276">
        <v>0</v>
      </c>
      <c r="J1276">
        <v>0</v>
      </c>
      <c r="K1276">
        <v>0</v>
      </c>
      <c r="L1276">
        <v>1</v>
      </c>
      <c r="M1276">
        <v>0</v>
      </c>
      <c r="N1276">
        <v>0</v>
      </c>
      <c r="O1276" t="s">
        <v>15</v>
      </c>
    </row>
    <row r="1277" spans="1:15" x14ac:dyDescent="0.3">
      <c r="A1277">
        <v>1867</v>
      </c>
      <c r="B1277">
        <v>146231</v>
      </c>
      <c r="C1277">
        <v>2</v>
      </c>
      <c r="D1277">
        <v>1</v>
      </c>
      <c r="E1277">
        <v>67</v>
      </c>
      <c r="F1277">
        <v>0</v>
      </c>
      <c r="G1277">
        <v>0</v>
      </c>
      <c r="H1277">
        <v>1</v>
      </c>
      <c r="I1277">
        <v>0</v>
      </c>
      <c r="J1277">
        <v>0</v>
      </c>
      <c r="K1277">
        <v>0</v>
      </c>
      <c r="L1277">
        <v>0</v>
      </c>
      <c r="M1277">
        <v>0</v>
      </c>
      <c r="N1277">
        <v>1</v>
      </c>
      <c r="O1277" t="s">
        <v>18</v>
      </c>
    </row>
    <row r="1278" spans="1:15" x14ac:dyDescent="0.3">
      <c r="A1278">
        <v>2260</v>
      </c>
      <c r="B1278">
        <v>146149</v>
      </c>
      <c r="C1278">
        <v>0</v>
      </c>
      <c r="D1278">
        <v>1</v>
      </c>
      <c r="E1278">
        <v>45</v>
      </c>
      <c r="F1278">
        <v>0</v>
      </c>
      <c r="G1278">
        <v>1</v>
      </c>
      <c r="H1278">
        <v>0</v>
      </c>
      <c r="I1278">
        <v>0</v>
      </c>
      <c r="J1278">
        <v>0</v>
      </c>
      <c r="K1278">
        <v>0</v>
      </c>
      <c r="L1278">
        <v>1</v>
      </c>
      <c r="M1278">
        <v>0</v>
      </c>
      <c r="N1278">
        <v>0</v>
      </c>
      <c r="O1278" t="s">
        <v>20</v>
      </c>
    </row>
    <row r="1279" spans="1:15" x14ac:dyDescent="0.3">
      <c r="A1279">
        <v>1912</v>
      </c>
      <c r="B1279">
        <v>146107</v>
      </c>
      <c r="C1279">
        <v>1</v>
      </c>
      <c r="D1279">
        <v>0</v>
      </c>
      <c r="E1279">
        <v>31</v>
      </c>
      <c r="F1279">
        <v>0</v>
      </c>
      <c r="G1279">
        <v>0</v>
      </c>
      <c r="H1279">
        <v>1</v>
      </c>
      <c r="I1279">
        <v>0</v>
      </c>
      <c r="J1279">
        <v>0</v>
      </c>
      <c r="K1279">
        <v>0</v>
      </c>
      <c r="L1279">
        <v>1</v>
      </c>
      <c r="M1279">
        <v>0</v>
      </c>
      <c r="N1279">
        <v>0</v>
      </c>
      <c r="O1279" t="s">
        <v>20</v>
      </c>
    </row>
    <row r="1280" spans="1:15" x14ac:dyDescent="0.3">
      <c r="A1280">
        <v>1935</v>
      </c>
      <c r="B1280">
        <v>146106</v>
      </c>
      <c r="C1280">
        <v>1</v>
      </c>
      <c r="D1280">
        <v>1</v>
      </c>
      <c r="E1280">
        <v>44</v>
      </c>
      <c r="F1280">
        <v>0</v>
      </c>
      <c r="G1280">
        <v>0</v>
      </c>
      <c r="H1280">
        <v>0</v>
      </c>
      <c r="I1280">
        <v>1</v>
      </c>
      <c r="J1280">
        <v>0</v>
      </c>
      <c r="K1280">
        <v>0</v>
      </c>
      <c r="L1280">
        <v>0</v>
      </c>
      <c r="M1280">
        <v>1</v>
      </c>
      <c r="N1280">
        <v>0</v>
      </c>
      <c r="O1280" t="s">
        <v>16</v>
      </c>
    </row>
    <row r="1281" spans="1:15" x14ac:dyDescent="0.3">
      <c r="A1281">
        <v>1618</v>
      </c>
      <c r="B1281">
        <v>146102</v>
      </c>
      <c r="C1281">
        <v>2</v>
      </c>
      <c r="D1281">
        <v>1</v>
      </c>
      <c r="E1281">
        <v>58</v>
      </c>
      <c r="F1281">
        <v>1</v>
      </c>
      <c r="G1281">
        <v>0</v>
      </c>
      <c r="H1281">
        <v>0</v>
      </c>
      <c r="I1281">
        <v>0</v>
      </c>
      <c r="J1281">
        <v>0</v>
      </c>
      <c r="K1281">
        <v>0</v>
      </c>
      <c r="L1281">
        <v>1</v>
      </c>
      <c r="M1281">
        <v>0</v>
      </c>
      <c r="N1281">
        <v>0</v>
      </c>
      <c r="O1281" t="s">
        <v>20</v>
      </c>
    </row>
    <row r="1282" spans="1:15" x14ac:dyDescent="0.3">
      <c r="A1282">
        <v>1359</v>
      </c>
      <c r="B1282">
        <v>146098</v>
      </c>
      <c r="C1282">
        <v>1</v>
      </c>
      <c r="D1282">
        <v>1</v>
      </c>
      <c r="E1282">
        <v>45</v>
      </c>
      <c r="F1282">
        <v>0</v>
      </c>
      <c r="G1282">
        <v>0</v>
      </c>
      <c r="H1282">
        <v>1</v>
      </c>
      <c r="I1282">
        <v>0</v>
      </c>
      <c r="J1282">
        <v>0</v>
      </c>
      <c r="K1282">
        <v>0</v>
      </c>
      <c r="L1282">
        <v>0</v>
      </c>
      <c r="M1282">
        <v>1</v>
      </c>
      <c r="N1282">
        <v>0</v>
      </c>
      <c r="O1282" t="s">
        <v>16</v>
      </c>
    </row>
    <row r="1283" spans="1:15" x14ac:dyDescent="0.3">
      <c r="A1283">
        <v>2487</v>
      </c>
      <c r="B1283">
        <v>146098</v>
      </c>
      <c r="C1283">
        <v>1</v>
      </c>
      <c r="D1283">
        <v>1</v>
      </c>
      <c r="E1283">
        <v>45</v>
      </c>
      <c r="F1283">
        <v>0</v>
      </c>
      <c r="G1283">
        <v>0</v>
      </c>
      <c r="H1283">
        <v>1</v>
      </c>
      <c r="I1283">
        <v>0</v>
      </c>
      <c r="J1283">
        <v>0</v>
      </c>
      <c r="K1283">
        <v>0</v>
      </c>
      <c r="L1283">
        <v>0</v>
      </c>
      <c r="M1283">
        <v>1</v>
      </c>
      <c r="N1283">
        <v>0</v>
      </c>
      <c r="O1283" t="s">
        <v>16</v>
      </c>
    </row>
    <row r="1284" spans="1:15" x14ac:dyDescent="0.3">
      <c r="A1284">
        <v>2509</v>
      </c>
      <c r="B1284">
        <v>146098</v>
      </c>
      <c r="C1284">
        <v>1</v>
      </c>
      <c r="D1284">
        <v>1</v>
      </c>
      <c r="E1284">
        <v>45</v>
      </c>
      <c r="F1284">
        <v>0</v>
      </c>
      <c r="G1284">
        <v>0</v>
      </c>
      <c r="H1284">
        <v>1</v>
      </c>
      <c r="I1284">
        <v>0</v>
      </c>
      <c r="J1284">
        <v>0</v>
      </c>
      <c r="K1284">
        <v>0</v>
      </c>
      <c r="L1284">
        <v>0</v>
      </c>
      <c r="M1284">
        <v>1</v>
      </c>
      <c r="N1284">
        <v>0</v>
      </c>
      <c r="O1284" t="s">
        <v>18</v>
      </c>
    </row>
    <row r="1285" spans="1:15" x14ac:dyDescent="0.3">
      <c r="A1285">
        <v>1198</v>
      </c>
      <c r="B1285">
        <v>146097</v>
      </c>
      <c r="C1285">
        <v>0</v>
      </c>
      <c r="D1285">
        <v>1</v>
      </c>
      <c r="E1285">
        <v>64</v>
      </c>
      <c r="F1285">
        <v>0</v>
      </c>
      <c r="G1285">
        <v>0</v>
      </c>
      <c r="H1285">
        <v>0</v>
      </c>
      <c r="I1285">
        <v>1</v>
      </c>
      <c r="J1285">
        <v>0</v>
      </c>
      <c r="K1285">
        <v>0</v>
      </c>
      <c r="L1285">
        <v>1</v>
      </c>
      <c r="M1285">
        <v>0</v>
      </c>
      <c r="N1285">
        <v>0</v>
      </c>
      <c r="O1285" t="s">
        <v>20</v>
      </c>
    </row>
    <row r="1286" spans="1:15" x14ac:dyDescent="0.3">
      <c r="A1286">
        <v>2297</v>
      </c>
      <c r="B1286">
        <v>146094</v>
      </c>
      <c r="C1286">
        <v>1</v>
      </c>
      <c r="D1286">
        <v>1</v>
      </c>
      <c r="E1286">
        <v>47</v>
      </c>
      <c r="F1286">
        <v>0</v>
      </c>
      <c r="G1286">
        <v>1</v>
      </c>
      <c r="H1286">
        <v>0</v>
      </c>
      <c r="I1286">
        <v>0</v>
      </c>
      <c r="J1286">
        <v>0</v>
      </c>
      <c r="K1286">
        <v>0</v>
      </c>
      <c r="L1286">
        <v>0</v>
      </c>
      <c r="M1286">
        <v>0</v>
      </c>
      <c r="N1286">
        <v>0</v>
      </c>
      <c r="O1286" t="s">
        <v>15</v>
      </c>
    </row>
    <row r="1287" spans="1:15" x14ac:dyDescent="0.3">
      <c r="A1287">
        <v>1980</v>
      </c>
      <c r="B1287">
        <v>146086</v>
      </c>
      <c r="C1287">
        <v>0</v>
      </c>
      <c r="D1287">
        <v>1</v>
      </c>
      <c r="E1287">
        <v>64</v>
      </c>
      <c r="F1287">
        <v>1</v>
      </c>
      <c r="G1287">
        <v>0</v>
      </c>
      <c r="H1287">
        <v>0</v>
      </c>
      <c r="I1287">
        <v>0</v>
      </c>
      <c r="J1287">
        <v>0</v>
      </c>
      <c r="K1287">
        <v>0</v>
      </c>
      <c r="L1287">
        <v>1</v>
      </c>
      <c r="M1287">
        <v>0</v>
      </c>
      <c r="N1287">
        <v>0</v>
      </c>
      <c r="O1287" t="s">
        <v>17</v>
      </c>
    </row>
    <row r="1288" spans="1:15" x14ac:dyDescent="0.3">
      <c r="A1288">
        <v>2426</v>
      </c>
      <c r="B1288">
        <v>146053</v>
      </c>
      <c r="C1288">
        <v>1</v>
      </c>
      <c r="D1288">
        <v>0</v>
      </c>
      <c r="E1288">
        <v>48</v>
      </c>
      <c r="F1288">
        <v>0</v>
      </c>
      <c r="G1288">
        <v>0</v>
      </c>
      <c r="H1288">
        <v>0</v>
      </c>
      <c r="I1288">
        <v>1</v>
      </c>
      <c r="J1288">
        <v>0</v>
      </c>
      <c r="K1288">
        <v>0</v>
      </c>
      <c r="L1288">
        <v>1</v>
      </c>
      <c r="M1288">
        <v>0</v>
      </c>
      <c r="N1288">
        <v>0</v>
      </c>
      <c r="O1288" t="s">
        <v>19</v>
      </c>
    </row>
    <row r="1289" spans="1:15" x14ac:dyDescent="0.3">
      <c r="A1289">
        <v>2137</v>
      </c>
      <c r="B1289">
        <v>146049</v>
      </c>
      <c r="C1289">
        <v>1</v>
      </c>
      <c r="D1289">
        <v>1</v>
      </c>
      <c r="E1289">
        <v>44</v>
      </c>
      <c r="F1289">
        <v>0</v>
      </c>
      <c r="G1289">
        <v>1</v>
      </c>
      <c r="H1289">
        <v>0</v>
      </c>
      <c r="I1289">
        <v>0</v>
      </c>
      <c r="J1289">
        <v>0</v>
      </c>
      <c r="K1289">
        <v>0</v>
      </c>
      <c r="L1289">
        <v>1</v>
      </c>
      <c r="M1289">
        <v>0</v>
      </c>
      <c r="N1289">
        <v>0</v>
      </c>
      <c r="O1289" t="s">
        <v>18</v>
      </c>
    </row>
    <row r="1290" spans="1:15" x14ac:dyDescent="0.3">
      <c r="A1290">
        <v>1901</v>
      </c>
      <c r="B1290">
        <v>146015</v>
      </c>
      <c r="C1290">
        <v>1</v>
      </c>
      <c r="D1290">
        <v>1</v>
      </c>
      <c r="E1290">
        <v>65</v>
      </c>
      <c r="F1290">
        <v>0</v>
      </c>
      <c r="G1290">
        <v>0</v>
      </c>
      <c r="H1290">
        <v>0</v>
      </c>
      <c r="I1290">
        <v>1</v>
      </c>
      <c r="J1290">
        <v>0</v>
      </c>
      <c r="K1290">
        <v>0</v>
      </c>
      <c r="L1290">
        <v>0</v>
      </c>
      <c r="M1290">
        <v>0</v>
      </c>
      <c r="N1290">
        <v>1</v>
      </c>
      <c r="O1290" t="s">
        <v>15</v>
      </c>
    </row>
    <row r="1291" spans="1:15" x14ac:dyDescent="0.3">
      <c r="A1291">
        <v>2438</v>
      </c>
      <c r="B1291">
        <v>146015</v>
      </c>
      <c r="C1291">
        <v>1</v>
      </c>
      <c r="D1291">
        <v>1</v>
      </c>
      <c r="E1291">
        <v>65</v>
      </c>
      <c r="F1291">
        <v>0</v>
      </c>
      <c r="G1291">
        <v>0</v>
      </c>
      <c r="H1291">
        <v>0</v>
      </c>
      <c r="I1291">
        <v>1</v>
      </c>
      <c r="J1291">
        <v>0</v>
      </c>
      <c r="K1291">
        <v>0</v>
      </c>
      <c r="L1291">
        <v>0</v>
      </c>
      <c r="M1291">
        <v>0</v>
      </c>
      <c r="N1291">
        <v>1</v>
      </c>
      <c r="O1291" t="s">
        <v>19</v>
      </c>
    </row>
    <row r="1292" spans="1:15" x14ac:dyDescent="0.3">
      <c r="A1292">
        <v>1201</v>
      </c>
      <c r="B1292">
        <v>146014</v>
      </c>
      <c r="C1292">
        <v>1</v>
      </c>
      <c r="D1292">
        <v>1</v>
      </c>
      <c r="E1292">
        <v>46</v>
      </c>
      <c r="F1292">
        <v>0</v>
      </c>
      <c r="G1292">
        <v>0</v>
      </c>
      <c r="H1292">
        <v>0</v>
      </c>
      <c r="I1292">
        <v>1</v>
      </c>
      <c r="J1292">
        <v>0</v>
      </c>
      <c r="K1292">
        <v>0</v>
      </c>
      <c r="L1292">
        <v>0</v>
      </c>
      <c r="M1292">
        <v>1</v>
      </c>
      <c r="N1292">
        <v>0</v>
      </c>
      <c r="O1292" t="s">
        <v>18</v>
      </c>
    </row>
    <row r="1293" spans="1:15" x14ac:dyDescent="0.3">
      <c r="A1293">
        <v>1244</v>
      </c>
      <c r="B1293">
        <v>145989</v>
      </c>
      <c r="C1293">
        <v>0</v>
      </c>
      <c r="D1293">
        <v>1</v>
      </c>
      <c r="E1293">
        <v>56</v>
      </c>
      <c r="F1293">
        <v>0</v>
      </c>
      <c r="G1293">
        <v>0</v>
      </c>
      <c r="H1293">
        <v>1</v>
      </c>
      <c r="I1293">
        <v>0</v>
      </c>
      <c r="J1293">
        <v>0</v>
      </c>
      <c r="K1293">
        <v>0</v>
      </c>
      <c r="L1293">
        <v>1</v>
      </c>
      <c r="M1293">
        <v>0</v>
      </c>
      <c r="N1293">
        <v>0</v>
      </c>
      <c r="O1293" t="s">
        <v>19</v>
      </c>
    </row>
    <row r="1294" spans="1:15" x14ac:dyDescent="0.3">
      <c r="A1294">
        <v>1679</v>
      </c>
      <c r="B1294">
        <v>145938</v>
      </c>
      <c r="C1294">
        <v>0</v>
      </c>
      <c r="D1294">
        <v>0</v>
      </c>
      <c r="E1294">
        <v>59</v>
      </c>
      <c r="F1294">
        <v>0</v>
      </c>
      <c r="G1294">
        <v>0</v>
      </c>
      <c r="H1294">
        <v>1</v>
      </c>
      <c r="I1294">
        <v>0</v>
      </c>
      <c r="J1294">
        <v>0</v>
      </c>
      <c r="K1294">
        <v>0</v>
      </c>
      <c r="L1294">
        <v>1</v>
      </c>
      <c r="M1294">
        <v>0</v>
      </c>
      <c r="N1294">
        <v>0</v>
      </c>
      <c r="O1294" t="s">
        <v>15</v>
      </c>
    </row>
    <row r="1295" spans="1:15" x14ac:dyDescent="0.3">
      <c r="A1295">
        <v>1890</v>
      </c>
      <c r="B1295">
        <v>145921</v>
      </c>
      <c r="C1295">
        <v>0</v>
      </c>
      <c r="D1295">
        <v>0</v>
      </c>
      <c r="E1295">
        <v>34</v>
      </c>
      <c r="F1295">
        <v>0</v>
      </c>
      <c r="G1295">
        <v>1</v>
      </c>
      <c r="H1295">
        <v>0</v>
      </c>
      <c r="I1295">
        <v>0</v>
      </c>
      <c r="J1295">
        <v>0</v>
      </c>
      <c r="K1295">
        <v>0</v>
      </c>
      <c r="L1295">
        <v>0</v>
      </c>
      <c r="M1295">
        <v>0</v>
      </c>
      <c r="N1295">
        <v>1</v>
      </c>
      <c r="O1295" t="s">
        <v>17</v>
      </c>
    </row>
    <row r="1296" spans="1:15" x14ac:dyDescent="0.3">
      <c r="A1296">
        <v>1626</v>
      </c>
      <c r="B1296">
        <v>145906</v>
      </c>
      <c r="C1296">
        <v>0</v>
      </c>
      <c r="D1296">
        <v>1</v>
      </c>
      <c r="E1296">
        <v>56</v>
      </c>
      <c r="F1296">
        <v>0</v>
      </c>
      <c r="G1296">
        <v>0</v>
      </c>
      <c r="H1296">
        <v>1</v>
      </c>
      <c r="I1296">
        <v>0</v>
      </c>
      <c r="J1296">
        <v>0</v>
      </c>
      <c r="K1296">
        <v>0</v>
      </c>
      <c r="L1296">
        <v>1</v>
      </c>
      <c r="M1296">
        <v>0</v>
      </c>
      <c r="N1296">
        <v>0</v>
      </c>
      <c r="O1296" t="s">
        <v>17</v>
      </c>
    </row>
    <row r="1297" spans="1:15" x14ac:dyDescent="0.3">
      <c r="A1297">
        <v>2559</v>
      </c>
      <c r="B1297">
        <v>145903</v>
      </c>
      <c r="C1297">
        <v>0</v>
      </c>
      <c r="D1297">
        <v>1</v>
      </c>
      <c r="E1297">
        <v>54</v>
      </c>
      <c r="F1297">
        <v>0</v>
      </c>
      <c r="G1297">
        <v>0</v>
      </c>
      <c r="H1297">
        <v>0</v>
      </c>
      <c r="I1297">
        <v>1</v>
      </c>
      <c r="J1297">
        <v>0</v>
      </c>
      <c r="K1297">
        <v>0</v>
      </c>
      <c r="L1297">
        <v>0</v>
      </c>
      <c r="M1297">
        <v>1</v>
      </c>
      <c r="N1297">
        <v>0</v>
      </c>
      <c r="O1297" t="s">
        <v>16</v>
      </c>
    </row>
    <row r="1298" spans="1:15" x14ac:dyDescent="0.3">
      <c r="A1298">
        <v>2170</v>
      </c>
      <c r="B1298">
        <v>145894</v>
      </c>
      <c r="C1298">
        <v>0</v>
      </c>
      <c r="D1298">
        <v>2</v>
      </c>
      <c r="E1298">
        <v>46</v>
      </c>
      <c r="F1298">
        <v>0</v>
      </c>
      <c r="G1298">
        <v>1</v>
      </c>
      <c r="H1298">
        <v>0</v>
      </c>
      <c r="I1298">
        <v>0</v>
      </c>
      <c r="J1298">
        <v>0</v>
      </c>
      <c r="K1298">
        <v>0</v>
      </c>
      <c r="L1298">
        <v>0</v>
      </c>
      <c r="M1298">
        <v>0</v>
      </c>
      <c r="N1298">
        <v>0</v>
      </c>
      <c r="O1298" t="s">
        <v>20</v>
      </c>
    </row>
    <row r="1299" spans="1:15" x14ac:dyDescent="0.3">
      <c r="A1299">
        <v>1819</v>
      </c>
      <c r="B1299">
        <v>145889</v>
      </c>
      <c r="C1299">
        <v>0</v>
      </c>
      <c r="D1299">
        <v>1</v>
      </c>
      <c r="E1299">
        <v>40</v>
      </c>
      <c r="F1299">
        <v>0</v>
      </c>
      <c r="G1299">
        <v>0</v>
      </c>
      <c r="H1299">
        <v>1</v>
      </c>
      <c r="I1299">
        <v>0</v>
      </c>
      <c r="J1299">
        <v>0</v>
      </c>
      <c r="K1299">
        <v>0</v>
      </c>
      <c r="L1299">
        <v>0</v>
      </c>
      <c r="M1299">
        <v>0</v>
      </c>
      <c r="N1299">
        <v>0</v>
      </c>
      <c r="O1299" t="s">
        <v>18</v>
      </c>
    </row>
    <row r="1300" spans="1:15" x14ac:dyDescent="0.3">
      <c r="A1300">
        <v>1599</v>
      </c>
      <c r="B1300">
        <v>145837</v>
      </c>
      <c r="C1300">
        <v>1</v>
      </c>
      <c r="D1300">
        <v>1</v>
      </c>
      <c r="E1300">
        <v>46</v>
      </c>
      <c r="F1300">
        <v>0</v>
      </c>
      <c r="G1300">
        <v>1</v>
      </c>
      <c r="H1300">
        <v>0</v>
      </c>
      <c r="I1300">
        <v>0</v>
      </c>
      <c r="J1300">
        <v>0</v>
      </c>
      <c r="K1300">
        <v>0</v>
      </c>
      <c r="L1300">
        <v>1</v>
      </c>
      <c r="M1300">
        <v>0</v>
      </c>
      <c r="N1300">
        <v>0</v>
      </c>
      <c r="O1300" t="s">
        <v>16</v>
      </c>
    </row>
    <row r="1301" spans="1:15" x14ac:dyDescent="0.3">
      <c r="A1301">
        <v>1178</v>
      </c>
      <c r="B1301">
        <v>145759</v>
      </c>
      <c r="C1301">
        <v>1</v>
      </c>
      <c r="D1301">
        <v>1</v>
      </c>
      <c r="E1301">
        <v>56</v>
      </c>
      <c r="F1301">
        <v>0</v>
      </c>
      <c r="G1301">
        <v>1</v>
      </c>
      <c r="H1301">
        <v>0</v>
      </c>
      <c r="I1301">
        <v>0</v>
      </c>
      <c r="J1301">
        <v>0</v>
      </c>
      <c r="K1301">
        <v>0</v>
      </c>
      <c r="L1301">
        <v>0</v>
      </c>
      <c r="M1301">
        <v>0</v>
      </c>
      <c r="N1301">
        <v>1</v>
      </c>
      <c r="O1301" t="s">
        <v>19</v>
      </c>
    </row>
    <row r="1302" spans="1:15" x14ac:dyDescent="0.3">
      <c r="A1302">
        <v>2875</v>
      </c>
      <c r="B1302">
        <v>145759</v>
      </c>
      <c r="C1302">
        <v>1</v>
      </c>
      <c r="D1302">
        <v>1</v>
      </c>
      <c r="E1302">
        <v>56</v>
      </c>
      <c r="F1302">
        <v>0</v>
      </c>
      <c r="G1302">
        <v>1</v>
      </c>
      <c r="H1302">
        <v>0</v>
      </c>
      <c r="I1302">
        <v>0</v>
      </c>
      <c r="J1302">
        <v>0</v>
      </c>
      <c r="K1302">
        <v>0</v>
      </c>
      <c r="L1302">
        <v>0</v>
      </c>
      <c r="M1302">
        <v>0</v>
      </c>
      <c r="N1302">
        <v>1</v>
      </c>
      <c r="O1302" t="s">
        <v>18</v>
      </c>
    </row>
    <row r="1303" spans="1:15" x14ac:dyDescent="0.3">
      <c r="A1303">
        <v>3083</v>
      </c>
      <c r="B1303">
        <v>145736</v>
      </c>
      <c r="C1303">
        <v>0</v>
      </c>
      <c r="D1303">
        <v>1</v>
      </c>
      <c r="E1303">
        <v>66</v>
      </c>
      <c r="F1303">
        <v>0</v>
      </c>
      <c r="G1303">
        <v>1</v>
      </c>
      <c r="H1303">
        <v>0</v>
      </c>
      <c r="I1303">
        <v>0</v>
      </c>
      <c r="J1303">
        <v>0</v>
      </c>
      <c r="K1303">
        <v>0</v>
      </c>
      <c r="L1303">
        <v>0</v>
      </c>
      <c r="M1303">
        <v>1</v>
      </c>
      <c r="N1303">
        <v>0</v>
      </c>
      <c r="O1303" t="s">
        <v>15</v>
      </c>
    </row>
    <row r="1304" spans="1:15" x14ac:dyDescent="0.3">
      <c r="A1304">
        <v>2879</v>
      </c>
      <c r="B1304">
        <v>145688</v>
      </c>
      <c r="C1304">
        <v>0</v>
      </c>
      <c r="D1304">
        <v>1</v>
      </c>
      <c r="E1304">
        <v>52</v>
      </c>
      <c r="F1304">
        <v>0</v>
      </c>
      <c r="G1304">
        <v>1</v>
      </c>
      <c r="H1304">
        <v>0</v>
      </c>
      <c r="I1304">
        <v>0</v>
      </c>
      <c r="J1304">
        <v>0</v>
      </c>
      <c r="K1304">
        <v>0</v>
      </c>
      <c r="L1304">
        <v>1</v>
      </c>
      <c r="M1304">
        <v>0</v>
      </c>
      <c r="N1304">
        <v>0</v>
      </c>
      <c r="O1304" t="s">
        <v>15</v>
      </c>
    </row>
    <row r="1305" spans="1:15" x14ac:dyDescent="0.3">
      <c r="A1305">
        <v>1888</v>
      </c>
      <c r="B1305">
        <v>145684</v>
      </c>
      <c r="C1305">
        <v>1</v>
      </c>
      <c r="D1305">
        <v>0</v>
      </c>
      <c r="E1305">
        <v>49</v>
      </c>
      <c r="F1305">
        <v>0</v>
      </c>
      <c r="G1305">
        <v>0</v>
      </c>
      <c r="H1305">
        <v>0</v>
      </c>
      <c r="I1305">
        <v>0</v>
      </c>
      <c r="J1305">
        <v>1</v>
      </c>
      <c r="K1305">
        <v>0</v>
      </c>
      <c r="L1305">
        <v>1</v>
      </c>
      <c r="M1305">
        <v>0</v>
      </c>
      <c r="N1305">
        <v>0</v>
      </c>
      <c r="O1305" t="s">
        <v>20</v>
      </c>
    </row>
    <row r="1306" spans="1:15" x14ac:dyDescent="0.3">
      <c r="A1306">
        <v>2249</v>
      </c>
      <c r="B1306">
        <v>145579</v>
      </c>
      <c r="C1306">
        <v>0</v>
      </c>
      <c r="D1306">
        <v>1</v>
      </c>
      <c r="E1306">
        <v>72</v>
      </c>
      <c r="F1306">
        <v>0</v>
      </c>
      <c r="G1306">
        <v>1</v>
      </c>
      <c r="H1306">
        <v>0</v>
      </c>
      <c r="I1306">
        <v>0</v>
      </c>
      <c r="J1306">
        <v>0</v>
      </c>
      <c r="K1306">
        <v>0</v>
      </c>
      <c r="L1306">
        <v>0</v>
      </c>
      <c r="M1306">
        <v>0</v>
      </c>
      <c r="N1306">
        <v>1</v>
      </c>
      <c r="O1306" t="s">
        <v>15</v>
      </c>
    </row>
    <row r="1307" spans="1:15" x14ac:dyDescent="0.3">
      <c r="A1307">
        <v>2717</v>
      </c>
      <c r="B1307">
        <v>145576</v>
      </c>
      <c r="C1307">
        <v>0</v>
      </c>
      <c r="D1307">
        <v>0</v>
      </c>
      <c r="E1307">
        <v>75</v>
      </c>
      <c r="F1307">
        <v>0</v>
      </c>
      <c r="G1307">
        <v>0</v>
      </c>
      <c r="H1307">
        <v>1</v>
      </c>
      <c r="I1307">
        <v>0</v>
      </c>
      <c r="J1307">
        <v>0</v>
      </c>
      <c r="K1307">
        <v>0</v>
      </c>
      <c r="L1307">
        <v>0</v>
      </c>
      <c r="M1307">
        <v>0</v>
      </c>
      <c r="N1307">
        <v>1</v>
      </c>
      <c r="O1307" t="s">
        <v>15</v>
      </c>
    </row>
    <row r="1308" spans="1:15" x14ac:dyDescent="0.3">
      <c r="A1308">
        <v>2307</v>
      </c>
      <c r="B1308">
        <v>145503</v>
      </c>
      <c r="C1308">
        <v>1</v>
      </c>
      <c r="D1308">
        <v>0</v>
      </c>
      <c r="E1308">
        <v>45</v>
      </c>
      <c r="F1308">
        <v>0</v>
      </c>
      <c r="G1308">
        <v>1</v>
      </c>
      <c r="H1308">
        <v>0</v>
      </c>
      <c r="I1308">
        <v>0</v>
      </c>
      <c r="J1308">
        <v>0</v>
      </c>
      <c r="K1308">
        <v>0</v>
      </c>
      <c r="L1308">
        <v>0</v>
      </c>
      <c r="M1308">
        <v>0</v>
      </c>
      <c r="N1308">
        <v>1</v>
      </c>
      <c r="O1308" t="s">
        <v>16</v>
      </c>
    </row>
    <row r="1309" spans="1:15" x14ac:dyDescent="0.3">
      <c r="A1309">
        <v>1564</v>
      </c>
      <c r="B1309">
        <v>145207</v>
      </c>
      <c r="C1309">
        <v>1</v>
      </c>
      <c r="D1309">
        <v>1</v>
      </c>
      <c r="E1309">
        <v>46</v>
      </c>
      <c r="F1309">
        <v>0</v>
      </c>
      <c r="G1309">
        <v>1</v>
      </c>
      <c r="H1309">
        <v>0</v>
      </c>
      <c r="I1309">
        <v>0</v>
      </c>
      <c r="J1309">
        <v>0</v>
      </c>
      <c r="K1309">
        <v>0</v>
      </c>
      <c r="L1309">
        <v>0</v>
      </c>
      <c r="M1309">
        <v>0</v>
      </c>
      <c r="N1309">
        <v>1</v>
      </c>
      <c r="O1309" t="s">
        <v>20</v>
      </c>
    </row>
    <row r="1310" spans="1:15" x14ac:dyDescent="0.3">
      <c r="A1310">
        <v>1208</v>
      </c>
      <c r="B1310">
        <v>145204</v>
      </c>
      <c r="C1310">
        <v>1</v>
      </c>
      <c r="D1310">
        <v>0</v>
      </c>
      <c r="E1310">
        <v>32</v>
      </c>
      <c r="F1310">
        <v>0</v>
      </c>
      <c r="G1310">
        <v>0</v>
      </c>
      <c r="H1310">
        <v>0</v>
      </c>
      <c r="I1310">
        <v>1</v>
      </c>
      <c r="J1310">
        <v>0</v>
      </c>
      <c r="K1310">
        <v>0</v>
      </c>
      <c r="L1310">
        <v>0</v>
      </c>
      <c r="M1310">
        <v>0</v>
      </c>
      <c r="N1310">
        <v>0</v>
      </c>
      <c r="O1310" t="s">
        <v>19</v>
      </c>
    </row>
    <row r="1311" spans="1:15" x14ac:dyDescent="0.3">
      <c r="A1311">
        <v>2552</v>
      </c>
      <c r="B1311">
        <v>145203</v>
      </c>
      <c r="C1311">
        <v>2</v>
      </c>
      <c r="D1311">
        <v>0</v>
      </c>
      <c r="E1311">
        <v>38</v>
      </c>
      <c r="F1311">
        <v>0</v>
      </c>
      <c r="G1311">
        <v>0</v>
      </c>
      <c r="H1311">
        <v>0</v>
      </c>
      <c r="I1311">
        <v>1</v>
      </c>
      <c r="J1311">
        <v>0</v>
      </c>
      <c r="K1311">
        <v>0</v>
      </c>
      <c r="L1311">
        <v>1</v>
      </c>
      <c r="M1311">
        <v>0</v>
      </c>
      <c r="N1311">
        <v>0</v>
      </c>
      <c r="O1311" t="s">
        <v>19</v>
      </c>
    </row>
    <row r="1312" spans="1:15" x14ac:dyDescent="0.3">
      <c r="A1312">
        <v>1776</v>
      </c>
      <c r="B1312">
        <v>145183</v>
      </c>
      <c r="C1312">
        <v>0</v>
      </c>
      <c r="D1312">
        <v>0</v>
      </c>
      <c r="E1312">
        <v>58</v>
      </c>
      <c r="F1312">
        <v>0</v>
      </c>
      <c r="G1312">
        <v>0</v>
      </c>
      <c r="H1312">
        <v>1</v>
      </c>
      <c r="I1312">
        <v>0</v>
      </c>
      <c r="J1312">
        <v>0</v>
      </c>
      <c r="K1312">
        <v>0</v>
      </c>
      <c r="L1312">
        <v>0</v>
      </c>
      <c r="M1312">
        <v>1</v>
      </c>
      <c r="N1312">
        <v>0</v>
      </c>
      <c r="O1312" t="s">
        <v>17</v>
      </c>
    </row>
    <row r="1313" spans="1:15" x14ac:dyDescent="0.3">
      <c r="A1313">
        <v>1700</v>
      </c>
      <c r="B1313">
        <v>145160</v>
      </c>
      <c r="C1313">
        <v>1</v>
      </c>
      <c r="D1313">
        <v>1</v>
      </c>
      <c r="E1313">
        <v>62</v>
      </c>
      <c r="F1313">
        <v>0</v>
      </c>
      <c r="G1313">
        <v>0</v>
      </c>
      <c r="H1313">
        <v>1</v>
      </c>
      <c r="I1313">
        <v>0</v>
      </c>
      <c r="J1313">
        <v>0</v>
      </c>
      <c r="K1313">
        <v>0</v>
      </c>
      <c r="L1313">
        <v>1</v>
      </c>
      <c r="M1313">
        <v>0</v>
      </c>
      <c r="N1313">
        <v>0</v>
      </c>
      <c r="O1313" t="s">
        <v>19</v>
      </c>
    </row>
    <row r="1314" spans="1:15" x14ac:dyDescent="0.3">
      <c r="A1314">
        <v>3177</v>
      </c>
      <c r="B1314">
        <v>145146</v>
      </c>
      <c r="C1314">
        <v>1</v>
      </c>
      <c r="D1314">
        <v>1</v>
      </c>
      <c r="E1314">
        <v>57</v>
      </c>
      <c r="F1314">
        <v>1</v>
      </c>
      <c r="G1314">
        <v>0</v>
      </c>
      <c r="H1314">
        <v>0</v>
      </c>
      <c r="I1314">
        <v>0</v>
      </c>
      <c r="J1314">
        <v>0</v>
      </c>
      <c r="K1314">
        <v>0</v>
      </c>
      <c r="L1314">
        <v>1</v>
      </c>
      <c r="M1314">
        <v>0</v>
      </c>
      <c r="N1314">
        <v>0</v>
      </c>
      <c r="O1314" t="s">
        <v>16</v>
      </c>
    </row>
    <row r="1315" spans="1:15" x14ac:dyDescent="0.3">
      <c r="A1315">
        <v>2292</v>
      </c>
      <c r="B1315">
        <v>145143</v>
      </c>
      <c r="C1315">
        <v>0</v>
      </c>
      <c r="D1315">
        <v>1</v>
      </c>
      <c r="E1315">
        <v>55</v>
      </c>
      <c r="F1315">
        <v>0</v>
      </c>
      <c r="G1315">
        <v>0</v>
      </c>
      <c r="H1315">
        <v>0</v>
      </c>
      <c r="I1315">
        <v>1</v>
      </c>
      <c r="J1315">
        <v>0</v>
      </c>
      <c r="K1315">
        <v>0</v>
      </c>
      <c r="L1315">
        <v>0</v>
      </c>
      <c r="M1315">
        <v>1</v>
      </c>
      <c r="N1315">
        <v>0</v>
      </c>
      <c r="O1315" t="s">
        <v>17</v>
      </c>
    </row>
    <row r="1316" spans="1:15" x14ac:dyDescent="0.3">
      <c r="A1316">
        <v>2569</v>
      </c>
      <c r="B1316">
        <v>145143</v>
      </c>
      <c r="C1316">
        <v>0</v>
      </c>
      <c r="D1316">
        <v>1</v>
      </c>
      <c r="E1316">
        <v>55</v>
      </c>
      <c r="F1316">
        <v>0</v>
      </c>
      <c r="G1316">
        <v>0</v>
      </c>
      <c r="H1316">
        <v>0</v>
      </c>
      <c r="I1316">
        <v>1</v>
      </c>
      <c r="J1316">
        <v>0</v>
      </c>
      <c r="K1316">
        <v>0</v>
      </c>
      <c r="L1316">
        <v>0</v>
      </c>
      <c r="M1316">
        <v>1</v>
      </c>
      <c r="N1316">
        <v>0</v>
      </c>
      <c r="O1316" t="s">
        <v>18</v>
      </c>
    </row>
    <row r="1317" spans="1:15" x14ac:dyDescent="0.3">
      <c r="A1317">
        <v>1714</v>
      </c>
      <c r="B1317">
        <v>145072</v>
      </c>
      <c r="C1317">
        <v>1</v>
      </c>
      <c r="D1317">
        <v>2</v>
      </c>
      <c r="E1317">
        <v>72</v>
      </c>
      <c r="F1317">
        <v>1</v>
      </c>
      <c r="G1317">
        <v>0</v>
      </c>
      <c r="H1317">
        <v>0</v>
      </c>
      <c r="I1317">
        <v>0</v>
      </c>
      <c r="J1317">
        <v>0</v>
      </c>
      <c r="K1317">
        <v>0</v>
      </c>
      <c r="L1317">
        <v>0</v>
      </c>
      <c r="M1317">
        <v>0</v>
      </c>
      <c r="N1317">
        <v>1</v>
      </c>
      <c r="O1317" t="s">
        <v>20</v>
      </c>
    </row>
    <row r="1318" spans="1:15" x14ac:dyDescent="0.3">
      <c r="A1318">
        <v>1648</v>
      </c>
      <c r="B1318">
        <v>145068</v>
      </c>
      <c r="C1318">
        <v>0</v>
      </c>
      <c r="D1318">
        <v>1</v>
      </c>
      <c r="E1318">
        <v>46</v>
      </c>
      <c r="F1318">
        <v>0</v>
      </c>
      <c r="G1318">
        <v>0</v>
      </c>
      <c r="H1318">
        <v>0</v>
      </c>
      <c r="I1318">
        <v>1</v>
      </c>
      <c r="J1318">
        <v>0</v>
      </c>
      <c r="K1318">
        <v>0</v>
      </c>
      <c r="L1318">
        <v>0</v>
      </c>
      <c r="M1318">
        <v>0</v>
      </c>
      <c r="N1318">
        <v>1</v>
      </c>
      <c r="O1318" t="s">
        <v>20</v>
      </c>
    </row>
    <row r="1319" spans="1:15" x14ac:dyDescent="0.3">
      <c r="A1319">
        <v>3018</v>
      </c>
      <c r="B1319">
        <v>145057</v>
      </c>
      <c r="C1319">
        <v>1</v>
      </c>
      <c r="D1319">
        <v>0</v>
      </c>
      <c r="E1319">
        <v>41</v>
      </c>
      <c r="F1319">
        <v>0</v>
      </c>
      <c r="G1319">
        <v>1</v>
      </c>
      <c r="H1319">
        <v>0</v>
      </c>
      <c r="I1319">
        <v>0</v>
      </c>
      <c r="J1319">
        <v>0</v>
      </c>
      <c r="K1319">
        <v>0</v>
      </c>
      <c r="L1319">
        <v>0</v>
      </c>
      <c r="M1319">
        <v>1</v>
      </c>
      <c r="N1319">
        <v>0</v>
      </c>
      <c r="O1319" t="s">
        <v>17</v>
      </c>
    </row>
    <row r="1320" spans="1:15" x14ac:dyDescent="0.3">
      <c r="A1320">
        <v>1595</v>
      </c>
      <c r="B1320">
        <v>145006</v>
      </c>
      <c r="C1320">
        <v>0</v>
      </c>
      <c r="D1320">
        <v>0</v>
      </c>
      <c r="E1320">
        <v>76</v>
      </c>
      <c r="F1320">
        <v>0</v>
      </c>
      <c r="G1320">
        <v>0</v>
      </c>
      <c r="H1320">
        <v>0</v>
      </c>
      <c r="I1320">
        <v>0</v>
      </c>
      <c r="J1320">
        <v>1</v>
      </c>
      <c r="K1320">
        <v>0</v>
      </c>
      <c r="L1320">
        <v>0</v>
      </c>
      <c r="M1320">
        <v>1</v>
      </c>
      <c r="N1320">
        <v>0</v>
      </c>
      <c r="O1320" t="s">
        <v>15</v>
      </c>
    </row>
    <row r="1321" spans="1:15" x14ac:dyDescent="0.3">
      <c r="A1321">
        <v>1554</v>
      </c>
      <c r="B1321">
        <v>144989</v>
      </c>
      <c r="C1321">
        <v>0</v>
      </c>
      <c r="D1321">
        <v>1</v>
      </c>
      <c r="E1321">
        <v>46</v>
      </c>
      <c r="F1321">
        <v>0</v>
      </c>
      <c r="G1321">
        <v>1</v>
      </c>
      <c r="H1321">
        <v>0</v>
      </c>
      <c r="I1321">
        <v>0</v>
      </c>
      <c r="J1321">
        <v>0</v>
      </c>
      <c r="K1321">
        <v>0</v>
      </c>
      <c r="L1321">
        <v>1</v>
      </c>
      <c r="M1321">
        <v>0</v>
      </c>
      <c r="N1321">
        <v>0</v>
      </c>
      <c r="O1321" t="s">
        <v>17</v>
      </c>
    </row>
    <row r="1322" spans="1:15" x14ac:dyDescent="0.3">
      <c r="A1322">
        <v>2726</v>
      </c>
      <c r="B1322">
        <v>144989</v>
      </c>
      <c r="C1322">
        <v>0</v>
      </c>
      <c r="D1322">
        <v>1</v>
      </c>
      <c r="E1322">
        <v>46</v>
      </c>
      <c r="F1322">
        <v>0</v>
      </c>
      <c r="G1322">
        <v>1</v>
      </c>
      <c r="H1322">
        <v>0</v>
      </c>
      <c r="I1322">
        <v>0</v>
      </c>
      <c r="J1322">
        <v>0</v>
      </c>
      <c r="K1322">
        <v>0</v>
      </c>
      <c r="L1322">
        <v>1</v>
      </c>
      <c r="M1322">
        <v>0</v>
      </c>
      <c r="N1322">
        <v>0</v>
      </c>
      <c r="O1322" t="s">
        <v>19</v>
      </c>
    </row>
    <row r="1323" spans="1:15" x14ac:dyDescent="0.3">
      <c r="A1323">
        <v>2364</v>
      </c>
      <c r="B1323">
        <v>144964</v>
      </c>
      <c r="C1323">
        <v>1</v>
      </c>
      <c r="D1323">
        <v>1</v>
      </c>
      <c r="E1323">
        <v>40</v>
      </c>
      <c r="F1323">
        <v>0</v>
      </c>
      <c r="G1323">
        <v>0</v>
      </c>
      <c r="H1323">
        <v>0</v>
      </c>
      <c r="I1323">
        <v>1</v>
      </c>
      <c r="J1323">
        <v>0</v>
      </c>
      <c r="K1323">
        <v>0</v>
      </c>
      <c r="L1323">
        <v>1</v>
      </c>
      <c r="M1323">
        <v>0</v>
      </c>
      <c r="N1323">
        <v>0</v>
      </c>
      <c r="O1323" t="s">
        <v>17</v>
      </c>
    </row>
    <row r="1324" spans="1:15" x14ac:dyDescent="0.3">
      <c r="A1324">
        <v>3080</v>
      </c>
      <c r="B1324">
        <v>144953</v>
      </c>
      <c r="C1324">
        <v>0</v>
      </c>
      <c r="D1324">
        <v>0</v>
      </c>
      <c r="E1324">
        <v>39</v>
      </c>
      <c r="F1324">
        <v>0</v>
      </c>
      <c r="G1324">
        <v>0</v>
      </c>
      <c r="H1324">
        <v>0</v>
      </c>
      <c r="I1324">
        <v>1</v>
      </c>
      <c r="J1324">
        <v>0</v>
      </c>
      <c r="K1324">
        <v>0</v>
      </c>
      <c r="L1324">
        <v>0</v>
      </c>
      <c r="M1324">
        <v>0</v>
      </c>
      <c r="N1324">
        <v>1</v>
      </c>
      <c r="O1324" t="s">
        <v>19</v>
      </c>
    </row>
    <row r="1325" spans="1:15" x14ac:dyDescent="0.3">
      <c r="A1325">
        <v>1520</v>
      </c>
      <c r="B1325">
        <v>144931</v>
      </c>
      <c r="C1325">
        <v>0</v>
      </c>
      <c r="D1325">
        <v>1</v>
      </c>
      <c r="E1325">
        <v>53</v>
      </c>
      <c r="F1325">
        <v>0</v>
      </c>
      <c r="G1325">
        <v>0</v>
      </c>
      <c r="H1325">
        <v>0</v>
      </c>
      <c r="I1325">
        <v>1</v>
      </c>
      <c r="J1325">
        <v>0</v>
      </c>
      <c r="K1325">
        <v>0</v>
      </c>
      <c r="L1325">
        <v>1</v>
      </c>
      <c r="M1325">
        <v>0</v>
      </c>
      <c r="N1325">
        <v>0</v>
      </c>
      <c r="O1325" t="s">
        <v>19</v>
      </c>
    </row>
    <row r="1326" spans="1:15" x14ac:dyDescent="0.3">
      <c r="A1326">
        <v>2806</v>
      </c>
      <c r="B1326">
        <v>144911</v>
      </c>
      <c r="C1326">
        <v>0</v>
      </c>
      <c r="D1326">
        <v>1</v>
      </c>
      <c r="E1326">
        <v>61</v>
      </c>
      <c r="F1326">
        <v>0</v>
      </c>
      <c r="G1326">
        <v>0</v>
      </c>
      <c r="H1326">
        <v>0</v>
      </c>
      <c r="I1326">
        <v>1</v>
      </c>
      <c r="J1326">
        <v>0</v>
      </c>
      <c r="K1326">
        <v>0</v>
      </c>
      <c r="L1326">
        <v>1</v>
      </c>
      <c r="M1326">
        <v>0</v>
      </c>
      <c r="N1326">
        <v>0</v>
      </c>
      <c r="O1326" t="s">
        <v>20</v>
      </c>
    </row>
    <row r="1327" spans="1:15" x14ac:dyDescent="0.3">
      <c r="A1327">
        <v>3198</v>
      </c>
      <c r="B1327">
        <v>144802</v>
      </c>
      <c r="C1327">
        <v>0</v>
      </c>
      <c r="D1327">
        <v>0</v>
      </c>
      <c r="E1327">
        <v>50</v>
      </c>
      <c r="F1327">
        <v>0</v>
      </c>
      <c r="G1327">
        <v>0</v>
      </c>
      <c r="H1327">
        <v>1</v>
      </c>
      <c r="I1327">
        <v>0</v>
      </c>
      <c r="J1327">
        <v>0</v>
      </c>
      <c r="K1327">
        <v>0</v>
      </c>
      <c r="L1327">
        <v>0</v>
      </c>
      <c r="M1327">
        <v>1</v>
      </c>
      <c r="N1327">
        <v>0</v>
      </c>
      <c r="O1327" t="s">
        <v>17</v>
      </c>
    </row>
    <row r="1328" spans="1:15" x14ac:dyDescent="0.3">
      <c r="A1328">
        <v>1196</v>
      </c>
      <c r="B1328">
        <v>144794</v>
      </c>
      <c r="C1328">
        <v>0</v>
      </c>
      <c r="D1328">
        <v>1</v>
      </c>
      <c r="E1328">
        <v>54</v>
      </c>
      <c r="F1328">
        <v>0</v>
      </c>
      <c r="G1328">
        <v>1</v>
      </c>
      <c r="H1328">
        <v>0</v>
      </c>
      <c r="I1328">
        <v>0</v>
      </c>
      <c r="J1328">
        <v>0</v>
      </c>
      <c r="K1328">
        <v>0</v>
      </c>
      <c r="L1328">
        <v>1</v>
      </c>
      <c r="M1328">
        <v>0</v>
      </c>
      <c r="N1328">
        <v>0</v>
      </c>
      <c r="O1328" t="s">
        <v>19</v>
      </c>
    </row>
    <row r="1329" spans="1:15" x14ac:dyDescent="0.3">
      <c r="A1329">
        <v>1706</v>
      </c>
      <c r="B1329">
        <v>144794</v>
      </c>
      <c r="C1329">
        <v>0</v>
      </c>
      <c r="D1329">
        <v>1</v>
      </c>
      <c r="E1329">
        <v>54</v>
      </c>
      <c r="F1329">
        <v>0</v>
      </c>
      <c r="G1329">
        <v>1</v>
      </c>
      <c r="H1329">
        <v>0</v>
      </c>
      <c r="I1329">
        <v>0</v>
      </c>
      <c r="J1329">
        <v>0</v>
      </c>
      <c r="K1329">
        <v>0</v>
      </c>
      <c r="L1329">
        <v>1</v>
      </c>
      <c r="M1329">
        <v>0</v>
      </c>
      <c r="N1329">
        <v>0</v>
      </c>
      <c r="O1329" t="s">
        <v>19</v>
      </c>
    </row>
    <row r="1330" spans="1:15" x14ac:dyDescent="0.3">
      <c r="A1330">
        <v>2779</v>
      </c>
      <c r="B1330">
        <v>144689</v>
      </c>
      <c r="C1330">
        <v>1</v>
      </c>
      <c r="D1330">
        <v>1</v>
      </c>
      <c r="E1330">
        <v>69</v>
      </c>
      <c r="F1330">
        <v>0</v>
      </c>
      <c r="G1330">
        <v>1</v>
      </c>
      <c r="H1330">
        <v>0</v>
      </c>
      <c r="I1330">
        <v>0</v>
      </c>
      <c r="J1330">
        <v>0</v>
      </c>
      <c r="K1330">
        <v>0</v>
      </c>
      <c r="L1330">
        <v>1</v>
      </c>
      <c r="M1330">
        <v>0</v>
      </c>
      <c r="N1330">
        <v>0</v>
      </c>
      <c r="O1330" t="s">
        <v>18</v>
      </c>
    </row>
    <row r="1331" spans="1:15" x14ac:dyDescent="0.3">
      <c r="A1331">
        <v>2796</v>
      </c>
      <c r="B1331">
        <v>144635</v>
      </c>
      <c r="C1331">
        <v>1</v>
      </c>
      <c r="D1331">
        <v>1</v>
      </c>
      <c r="E1331">
        <v>49</v>
      </c>
      <c r="F1331">
        <v>1</v>
      </c>
      <c r="G1331">
        <v>0</v>
      </c>
      <c r="H1331">
        <v>0</v>
      </c>
      <c r="I1331">
        <v>0</v>
      </c>
      <c r="J1331">
        <v>0</v>
      </c>
      <c r="K1331">
        <v>0</v>
      </c>
      <c r="L1331">
        <v>0</v>
      </c>
      <c r="M1331">
        <v>1</v>
      </c>
      <c r="N1331">
        <v>0</v>
      </c>
      <c r="O1331" t="s">
        <v>17</v>
      </c>
    </row>
    <row r="1332" spans="1:15" x14ac:dyDescent="0.3">
      <c r="A1332">
        <v>1842</v>
      </c>
      <c r="B1332">
        <v>144602</v>
      </c>
      <c r="C1332">
        <v>1</v>
      </c>
      <c r="D1332">
        <v>1</v>
      </c>
      <c r="E1332">
        <v>51</v>
      </c>
      <c r="F1332">
        <v>0</v>
      </c>
      <c r="G1332">
        <v>0</v>
      </c>
      <c r="H1332">
        <v>0</v>
      </c>
      <c r="I1332">
        <v>1</v>
      </c>
      <c r="J1332">
        <v>0</v>
      </c>
      <c r="K1332">
        <v>0</v>
      </c>
      <c r="L1332">
        <v>0</v>
      </c>
      <c r="M1332">
        <v>1</v>
      </c>
      <c r="N1332">
        <v>0</v>
      </c>
      <c r="O1332" t="s">
        <v>17</v>
      </c>
    </row>
    <row r="1333" spans="1:15" x14ac:dyDescent="0.3">
      <c r="A1333">
        <v>1206</v>
      </c>
      <c r="B1333">
        <v>144551</v>
      </c>
      <c r="C1333">
        <v>0</v>
      </c>
      <c r="D1333">
        <v>1</v>
      </c>
      <c r="E1333">
        <v>66</v>
      </c>
      <c r="F1333">
        <v>0</v>
      </c>
      <c r="G1333">
        <v>0</v>
      </c>
      <c r="H1333">
        <v>0</v>
      </c>
      <c r="I1333">
        <v>0</v>
      </c>
      <c r="J1333">
        <v>1</v>
      </c>
      <c r="K1333">
        <v>0</v>
      </c>
      <c r="L1333">
        <v>0</v>
      </c>
      <c r="M1333">
        <v>1</v>
      </c>
      <c r="N1333">
        <v>0</v>
      </c>
      <c r="O1333" t="s">
        <v>17</v>
      </c>
    </row>
    <row r="1334" spans="1:15" x14ac:dyDescent="0.3">
      <c r="A1334">
        <v>2030</v>
      </c>
      <c r="B1334">
        <v>144529</v>
      </c>
      <c r="C1334">
        <v>0</v>
      </c>
      <c r="D1334">
        <v>1</v>
      </c>
      <c r="E1334">
        <v>54</v>
      </c>
      <c r="F1334">
        <v>0</v>
      </c>
      <c r="G1334">
        <v>1</v>
      </c>
      <c r="H1334">
        <v>0</v>
      </c>
      <c r="I1334">
        <v>0</v>
      </c>
      <c r="J1334">
        <v>0</v>
      </c>
      <c r="K1334">
        <v>0</v>
      </c>
      <c r="L1334">
        <v>1</v>
      </c>
      <c r="M1334">
        <v>0</v>
      </c>
      <c r="N1334">
        <v>0</v>
      </c>
      <c r="O1334" t="s">
        <v>19</v>
      </c>
    </row>
    <row r="1335" spans="1:15" x14ac:dyDescent="0.3">
      <c r="A1335">
        <v>2579</v>
      </c>
      <c r="B1335">
        <v>144512</v>
      </c>
      <c r="C1335">
        <v>1</v>
      </c>
      <c r="D1335">
        <v>1</v>
      </c>
      <c r="E1335">
        <v>60</v>
      </c>
      <c r="F1335">
        <v>0</v>
      </c>
      <c r="G1335">
        <v>0</v>
      </c>
      <c r="H1335">
        <v>0</v>
      </c>
      <c r="I1335">
        <v>1</v>
      </c>
      <c r="J1335">
        <v>0</v>
      </c>
      <c r="K1335">
        <v>0</v>
      </c>
      <c r="L1335">
        <v>1</v>
      </c>
      <c r="M1335">
        <v>0</v>
      </c>
      <c r="N1335">
        <v>0</v>
      </c>
      <c r="O1335" t="s">
        <v>15</v>
      </c>
    </row>
    <row r="1336" spans="1:15" x14ac:dyDescent="0.3">
      <c r="A1336">
        <v>2380</v>
      </c>
      <c r="B1336">
        <v>144511</v>
      </c>
      <c r="C1336">
        <v>1</v>
      </c>
      <c r="D1336">
        <v>0</v>
      </c>
      <c r="E1336">
        <v>50</v>
      </c>
      <c r="F1336">
        <v>0</v>
      </c>
      <c r="G1336">
        <v>1</v>
      </c>
      <c r="H1336">
        <v>0</v>
      </c>
      <c r="I1336">
        <v>0</v>
      </c>
      <c r="J1336">
        <v>0</v>
      </c>
      <c r="K1336">
        <v>0</v>
      </c>
      <c r="L1336">
        <v>0</v>
      </c>
      <c r="M1336">
        <v>1</v>
      </c>
      <c r="N1336">
        <v>0</v>
      </c>
      <c r="O1336" t="s">
        <v>20</v>
      </c>
    </row>
    <row r="1337" spans="1:15" x14ac:dyDescent="0.3">
      <c r="A1337">
        <v>2847</v>
      </c>
      <c r="B1337">
        <v>144503</v>
      </c>
      <c r="C1337">
        <v>1</v>
      </c>
      <c r="D1337">
        <v>1</v>
      </c>
      <c r="E1337">
        <v>48</v>
      </c>
      <c r="F1337">
        <v>0</v>
      </c>
      <c r="G1337">
        <v>0</v>
      </c>
      <c r="H1337">
        <v>1</v>
      </c>
      <c r="I1337">
        <v>0</v>
      </c>
      <c r="J1337">
        <v>0</v>
      </c>
      <c r="K1337">
        <v>0</v>
      </c>
      <c r="L1337">
        <v>1</v>
      </c>
      <c r="M1337">
        <v>0</v>
      </c>
      <c r="N1337">
        <v>0</v>
      </c>
      <c r="O1337" t="s">
        <v>16</v>
      </c>
    </row>
    <row r="1338" spans="1:15" x14ac:dyDescent="0.3">
      <c r="A1338">
        <v>2211</v>
      </c>
      <c r="B1338">
        <v>144421</v>
      </c>
      <c r="C1338">
        <v>1</v>
      </c>
      <c r="D1338">
        <v>1</v>
      </c>
      <c r="E1338">
        <v>49</v>
      </c>
      <c r="F1338">
        <v>1</v>
      </c>
      <c r="G1338">
        <v>0</v>
      </c>
      <c r="H1338">
        <v>0</v>
      </c>
      <c r="I1338">
        <v>0</v>
      </c>
      <c r="J1338">
        <v>0</v>
      </c>
      <c r="K1338">
        <v>0</v>
      </c>
      <c r="L1338">
        <v>1</v>
      </c>
      <c r="M1338">
        <v>0</v>
      </c>
      <c r="N1338">
        <v>0</v>
      </c>
      <c r="O1338" t="s">
        <v>16</v>
      </c>
    </row>
    <row r="1339" spans="1:15" x14ac:dyDescent="0.3">
      <c r="A1339">
        <v>2167</v>
      </c>
      <c r="B1339">
        <v>144393</v>
      </c>
      <c r="C1339">
        <v>1</v>
      </c>
      <c r="D1339">
        <v>1</v>
      </c>
      <c r="E1339">
        <v>55</v>
      </c>
      <c r="F1339">
        <v>0</v>
      </c>
      <c r="G1339">
        <v>1</v>
      </c>
      <c r="H1339">
        <v>0</v>
      </c>
      <c r="I1339">
        <v>0</v>
      </c>
      <c r="J1339">
        <v>0</v>
      </c>
      <c r="K1339">
        <v>0</v>
      </c>
      <c r="L1339">
        <v>1</v>
      </c>
      <c r="M1339">
        <v>0</v>
      </c>
      <c r="N1339">
        <v>0</v>
      </c>
      <c r="O1339" t="s">
        <v>18</v>
      </c>
    </row>
    <row r="1340" spans="1:15" x14ac:dyDescent="0.3">
      <c r="A1340">
        <v>2693</v>
      </c>
      <c r="B1340">
        <v>144392</v>
      </c>
      <c r="C1340">
        <v>1</v>
      </c>
      <c r="D1340">
        <v>1</v>
      </c>
      <c r="E1340">
        <v>46</v>
      </c>
      <c r="F1340">
        <v>0</v>
      </c>
      <c r="G1340">
        <v>0</v>
      </c>
      <c r="H1340">
        <v>0</v>
      </c>
      <c r="I1340">
        <v>1</v>
      </c>
      <c r="J1340">
        <v>0</v>
      </c>
      <c r="K1340">
        <v>0</v>
      </c>
      <c r="L1340">
        <v>1</v>
      </c>
      <c r="M1340">
        <v>0</v>
      </c>
      <c r="N1340">
        <v>0</v>
      </c>
      <c r="O1340" t="s">
        <v>15</v>
      </c>
    </row>
    <row r="1341" spans="1:15" x14ac:dyDescent="0.3">
      <c r="A1341">
        <v>1200</v>
      </c>
      <c r="B1341">
        <v>144377</v>
      </c>
      <c r="C1341">
        <v>1</v>
      </c>
      <c r="D1341">
        <v>1</v>
      </c>
      <c r="E1341">
        <v>52</v>
      </c>
      <c r="F1341">
        <v>0</v>
      </c>
      <c r="G1341">
        <v>1</v>
      </c>
      <c r="H1341">
        <v>0</v>
      </c>
      <c r="I1341">
        <v>0</v>
      </c>
      <c r="J1341">
        <v>0</v>
      </c>
      <c r="K1341">
        <v>0</v>
      </c>
      <c r="L1341">
        <v>0</v>
      </c>
      <c r="M1341">
        <v>0</v>
      </c>
      <c r="N1341">
        <v>1</v>
      </c>
      <c r="O1341" t="s">
        <v>17</v>
      </c>
    </row>
    <row r="1342" spans="1:15" x14ac:dyDescent="0.3">
      <c r="A1342">
        <v>2141</v>
      </c>
      <c r="B1342">
        <v>144375</v>
      </c>
      <c r="C1342">
        <v>0</v>
      </c>
      <c r="D1342">
        <v>1</v>
      </c>
      <c r="E1342">
        <v>55</v>
      </c>
      <c r="F1342">
        <v>0</v>
      </c>
      <c r="G1342">
        <v>1</v>
      </c>
      <c r="H1342">
        <v>0</v>
      </c>
      <c r="I1342">
        <v>0</v>
      </c>
      <c r="J1342">
        <v>0</v>
      </c>
      <c r="K1342">
        <v>0</v>
      </c>
      <c r="L1342">
        <v>1</v>
      </c>
      <c r="M1342">
        <v>0</v>
      </c>
      <c r="N1342">
        <v>0</v>
      </c>
      <c r="O1342" t="s">
        <v>15</v>
      </c>
    </row>
    <row r="1343" spans="1:15" x14ac:dyDescent="0.3">
      <c r="A1343">
        <v>2937</v>
      </c>
      <c r="B1343">
        <v>144359</v>
      </c>
      <c r="C1343">
        <v>1</v>
      </c>
      <c r="D1343">
        <v>1</v>
      </c>
      <c r="E1343">
        <v>42</v>
      </c>
      <c r="F1343">
        <v>0</v>
      </c>
      <c r="G1343">
        <v>1</v>
      </c>
      <c r="H1343">
        <v>0</v>
      </c>
      <c r="I1343">
        <v>0</v>
      </c>
      <c r="J1343">
        <v>0</v>
      </c>
      <c r="K1343">
        <v>0</v>
      </c>
      <c r="L1343">
        <v>1</v>
      </c>
      <c r="M1343">
        <v>0</v>
      </c>
      <c r="N1343">
        <v>0</v>
      </c>
      <c r="O1343" t="s">
        <v>16</v>
      </c>
    </row>
    <row r="1344" spans="1:15" x14ac:dyDescent="0.3">
      <c r="A1344">
        <v>3149</v>
      </c>
      <c r="B1344">
        <v>144325</v>
      </c>
      <c r="C1344">
        <v>0</v>
      </c>
      <c r="D1344">
        <v>1</v>
      </c>
      <c r="E1344">
        <v>48</v>
      </c>
      <c r="F1344">
        <v>0</v>
      </c>
      <c r="G1344">
        <v>1</v>
      </c>
      <c r="H1344">
        <v>0</v>
      </c>
      <c r="I1344">
        <v>0</v>
      </c>
      <c r="J1344">
        <v>0</v>
      </c>
      <c r="K1344">
        <v>0</v>
      </c>
      <c r="L1344">
        <v>0</v>
      </c>
      <c r="M1344">
        <v>0</v>
      </c>
      <c r="N1344">
        <v>1</v>
      </c>
      <c r="O1344" t="s">
        <v>15</v>
      </c>
    </row>
    <row r="1345" spans="1:15" x14ac:dyDescent="0.3">
      <c r="A1345">
        <v>2540</v>
      </c>
      <c r="B1345">
        <v>144322</v>
      </c>
      <c r="C1345">
        <v>1</v>
      </c>
      <c r="D1345">
        <v>0</v>
      </c>
      <c r="E1345">
        <v>35</v>
      </c>
      <c r="F1345">
        <v>0</v>
      </c>
      <c r="G1345">
        <v>1</v>
      </c>
      <c r="H1345">
        <v>0</v>
      </c>
      <c r="I1345">
        <v>0</v>
      </c>
      <c r="J1345">
        <v>0</v>
      </c>
      <c r="K1345">
        <v>0</v>
      </c>
      <c r="L1345">
        <v>1</v>
      </c>
      <c r="M1345">
        <v>0</v>
      </c>
      <c r="N1345">
        <v>0</v>
      </c>
      <c r="O1345" t="s">
        <v>19</v>
      </c>
    </row>
    <row r="1346" spans="1:15" x14ac:dyDescent="0.3">
      <c r="A1346">
        <v>1271</v>
      </c>
      <c r="B1346">
        <v>144319</v>
      </c>
      <c r="C1346">
        <v>1</v>
      </c>
      <c r="D1346">
        <v>1</v>
      </c>
      <c r="E1346">
        <v>45</v>
      </c>
      <c r="F1346">
        <v>0</v>
      </c>
      <c r="G1346">
        <v>1</v>
      </c>
      <c r="H1346">
        <v>0</v>
      </c>
      <c r="I1346">
        <v>0</v>
      </c>
      <c r="J1346">
        <v>0</v>
      </c>
      <c r="K1346">
        <v>0</v>
      </c>
      <c r="L1346">
        <v>0</v>
      </c>
      <c r="M1346">
        <v>1</v>
      </c>
      <c r="N1346">
        <v>0</v>
      </c>
      <c r="O1346" t="s">
        <v>15</v>
      </c>
    </row>
    <row r="1347" spans="1:15" x14ac:dyDescent="0.3">
      <c r="A1347">
        <v>1330</v>
      </c>
      <c r="B1347">
        <v>144300</v>
      </c>
      <c r="C1347">
        <v>1</v>
      </c>
      <c r="D1347">
        <v>1</v>
      </c>
      <c r="E1347">
        <v>55</v>
      </c>
      <c r="F1347">
        <v>0</v>
      </c>
      <c r="G1347">
        <v>1</v>
      </c>
      <c r="H1347">
        <v>0</v>
      </c>
      <c r="I1347">
        <v>0</v>
      </c>
      <c r="J1347">
        <v>0</v>
      </c>
      <c r="K1347">
        <v>0</v>
      </c>
      <c r="L1347">
        <v>1</v>
      </c>
      <c r="M1347">
        <v>0</v>
      </c>
      <c r="N1347">
        <v>0</v>
      </c>
      <c r="O1347" t="s">
        <v>20</v>
      </c>
    </row>
    <row r="1348" spans="1:15" x14ac:dyDescent="0.3">
      <c r="A1348">
        <v>2283</v>
      </c>
      <c r="B1348">
        <v>144267</v>
      </c>
      <c r="C1348">
        <v>1</v>
      </c>
      <c r="D1348">
        <v>1</v>
      </c>
      <c r="E1348">
        <v>50</v>
      </c>
      <c r="F1348">
        <v>1</v>
      </c>
      <c r="G1348">
        <v>0</v>
      </c>
      <c r="H1348">
        <v>0</v>
      </c>
      <c r="I1348">
        <v>0</v>
      </c>
      <c r="J1348">
        <v>0</v>
      </c>
      <c r="K1348">
        <v>0</v>
      </c>
      <c r="L1348">
        <v>1</v>
      </c>
      <c r="M1348">
        <v>0</v>
      </c>
      <c r="N1348">
        <v>0</v>
      </c>
      <c r="O1348" t="s">
        <v>16</v>
      </c>
    </row>
    <row r="1349" spans="1:15" x14ac:dyDescent="0.3">
      <c r="A1349">
        <v>2220</v>
      </c>
      <c r="B1349">
        <v>144213</v>
      </c>
      <c r="C1349">
        <v>1</v>
      </c>
      <c r="D1349">
        <v>1</v>
      </c>
      <c r="E1349">
        <v>68</v>
      </c>
      <c r="F1349">
        <v>0</v>
      </c>
      <c r="G1349">
        <v>0</v>
      </c>
      <c r="H1349">
        <v>1</v>
      </c>
      <c r="I1349">
        <v>0</v>
      </c>
      <c r="J1349">
        <v>0</v>
      </c>
      <c r="K1349">
        <v>0</v>
      </c>
      <c r="L1349">
        <v>1</v>
      </c>
      <c r="M1349">
        <v>0</v>
      </c>
      <c r="N1349">
        <v>0</v>
      </c>
      <c r="O1349" t="s">
        <v>17</v>
      </c>
    </row>
    <row r="1350" spans="1:15" x14ac:dyDescent="0.3">
      <c r="A1350">
        <v>1249</v>
      </c>
      <c r="B1350">
        <v>144159</v>
      </c>
      <c r="C1350">
        <v>1</v>
      </c>
      <c r="D1350">
        <v>0</v>
      </c>
      <c r="E1350">
        <v>50</v>
      </c>
      <c r="F1350">
        <v>0</v>
      </c>
      <c r="G1350">
        <v>1</v>
      </c>
      <c r="H1350">
        <v>0</v>
      </c>
      <c r="I1350">
        <v>0</v>
      </c>
      <c r="J1350">
        <v>0</v>
      </c>
      <c r="K1350">
        <v>0</v>
      </c>
      <c r="L1350">
        <v>0</v>
      </c>
      <c r="M1350">
        <v>1</v>
      </c>
      <c r="N1350">
        <v>0</v>
      </c>
      <c r="O1350" t="s">
        <v>18</v>
      </c>
    </row>
    <row r="1351" spans="1:15" x14ac:dyDescent="0.3">
      <c r="A1351">
        <v>2861</v>
      </c>
      <c r="B1351">
        <v>144155</v>
      </c>
      <c r="C1351">
        <v>1</v>
      </c>
      <c r="D1351">
        <v>1</v>
      </c>
      <c r="E1351">
        <v>63</v>
      </c>
      <c r="F1351">
        <v>0</v>
      </c>
      <c r="G1351">
        <v>1</v>
      </c>
      <c r="H1351">
        <v>0</v>
      </c>
      <c r="I1351">
        <v>0</v>
      </c>
      <c r="J1351">
        <v>0</v>
      </c>
      <c r="K1351">
        <v>0</v>
      </c>
      <c r="L1351">
        <v>0</v>
      </c>
      <c r="M1351">
        <v>0</v>
      </c>
      <c r="N1351">
        <v>1</v>
      </c>
      <c r="O1351" t="s">
        <v>15</v>
      </c>
    </row>
    <row r="1352" spans="1:15" x14ac:dyDescent="0.3">
      <c r="A1352">
        <v>1498</v>
      </c>
      <c r="B1352">
        <v>144124</v>
      </c>
      <c r="C1352">
        <v>0</v>
      </c>
      <c r="D1352">
        <v>1</v>
      </c>
      <c r="E1352">
        <v>74</v>
      </c>
      <c r="F1352">
        <v>0</v>
      </c>
      <c r="G1352">
        <v>0</v>
      </c>
      <c r="H1352">
        <v>0</v>
      </c>
      <c r="I1352">
        <v>1</v>
      </c>
      <c r="J1352">
        <v>0</v>
      </c>
      <c r="K1352">
        <v>0</v>
      </c>
      <c r="L1352">
        <v>0</v>
      </c>
      <c r="M1352">
        <v>0</v>
      </c>
      <c r="N1352">
        <v>1</v>
      </c>
      <c r="O1352" t="s">
        <v>20</v>
      </c>
    </row>
    <row r="1353" spans="1:15" x14ac:dyDescent="0.3">
      <c r="A1353">
        <v>2614</v>
      </c>
      <c r="B1353">
        <v>144078</v>
      </c>
      <c r="C1353">
        <v>1</v>
      </c>
      <c r="D1353">
        <v>1</v>
      </c>
      <c r="E1353">
        <v>51</v>
      </c>
      <c r="F1353">
        <v>0</v>
      </c>
      <c r="G1353">
        <v>1</v>
      </c>
      <c r="H1353">
        <v>0</v>
      </c>
      <c r="I1353">
        <v>0</v>
      </c>
      <c r="J1353">
        <v>0</v>
      </c>
      <c r="K1353">
        <v>0</v>
      </c>
      <c r="L1353">
        <v>1</v>
      </c>
      <c r="M1353">
        <v>0</v>
      </c>
      <c r="N1353">
        <v>0</v>
      </c>
      <c r="O1353" t="s">
        <v>20</v>
      </c>
    </row>
    <row r="1354" spans="1:15" x14ac:dyDescent="0.3">
      <c r="A1354">
        <v>1933</v>
      </c>
      <c r="B1354">
        <v>144051</v>
      </c>
      <c r="C1354">
        <v>1</v>
      </c>
      <c r="D1354">
        <v>1</v>
      </c>
      <c r="E1354">
        <v>47</v>
      </c>
      <c r="F1354">
        <v>1</v>
      </c>
      <c r="G1354">
        <v>0</v>
      </c>
      <c r="H1354">
        <v>0</v>
      </c>
      <c r="I1354">
        <v>0</v>
      </c>
      <c r="J1354">
        <v>0</v>
      </c>
      <c r="K1354">
        <v>0</v>
      </c>
      <c r="L1354">
        <v>0</v>
      </c>
      <c r="M1354">
        <v>1</v>
      </c>
      <c r="N1354">
        <v>0</v>
      </c>
      <c r="O1354" t="s">
        <v>18</v>
      </c>
    </row>
    <row r="1355" spans="1:15" x14ac:dyDescent="0.3">
      <c r="A1355">
        <v>1950</v>
      </c>
      <c r="B1355">
        <v>144010</v>
      </c>
      <c r="C1355">
        <v>1</v>
      </c>
      <c r="D1355">
        <v>0</v>
      </c>
      <c r="E1355">
        <v>40</v>
      </c>
      <c r="F1355">
        <v>0</v>
      </c>
      <c r="G1355">
        <v>0</v>
      </c>
      <c r="H1355">
        <v>0</v>
      </c>
      <c r="I1355">
        <v>1</v>
      </c>
      <c r="J1355">
        <v>0</v>
      </c>
      <c r="K1355">
        <v>0</v>
      </c>
      <c r="L1355">
        <v>1</v>
      </c>
      <c r="M1355">
        <v>0</v>
      </c>
      <c r="N1355">
        <v>0</v>
      </c>
      <c r="O1355" t="s">
        <v>17</v>
      </c>
    </row>
    <row r="1356" spans="1:15" x14ac:dyDescent="0.3">
      <c r="A1356">
        <v>1106</v>
      </c>
      <c r="B1356">
        <v>143974</v>
      </c>
      <c r="C1356">
        <v>1</v>
      </c>
      <c r="D1356">
        <v>0</v>
      </c>
      <c r="E1356">
        <v>40</v>
      </c>
      <c r="F1356">
        <v>0</v>
      </c>
      <c r="G1356">
        <v>1</v>
      </c>
      <c r="H1356">
        <v>0</v>
      </c>
      <c r="I1356">
        <v>0</v>
      </c>
      <c r="J1356">
        <v>0</v>
      </c>
      <c r="K1356">
        <v>0</v>
      </c>
      <c r="L1356">
        <v>0</v>
      </c>
      <c r="M1356">
        <v>0</v>
      </c>
      <c r="N1356">
        <v>1</v>
      </c>
      <c r="O1356" t="s">
        <v>19</v>
      </c>
    </row>
    <row r="1357" spans="1:15" x14ac:dyDescent="0.3">
      <c r="A1357">
        <v>1380</v>
      </c>
      <c r="B1357">
        <v>143824</v>
      </c>
      <c r="C1357">
        <v>1</v>
      </c>
      <c r="D1357">
        <v>1</v>
      </c>
      <c r="E1357">
        <v>49</v>
      </c>
      <c r="F1357">
        <v>0</v>
      </c>
      <c r="G1357">
        <v>1</v>
      </c>
      <c r="H1357">
        <v>0</v>
      </c>
      <c r="I1357">
        <v>0</v>
      </c>
      <c r="J1357">
        <v>0</v>
      </c>
      <c r="K1357">
        <v>0</v>
      </c>
      <c r="L1357">
        <v>1</v>
      </c>
      <c r="M1357">
        <v>0</v>
      </c>
      <c r="N1357">
        <v>0</v>
      </c>
      <c r="O1357" t="s">
        <v>17</v>
      </c>
    </row>
    <row r="1358" spans="1:15" x14ac:dyDescent="0.3">
      <c r="A1358">
        <v>2996</v>
      </c>
      <c r="B1358">
        <v>143815</v>
      </c>
      <c r="C1358">
        <v>1</v>
      </c>
      <c r="D1358">
        <v>0</v>
      </c>
      <c r="E1358">
        <v>38</v>
      </c>
      <c r="F1358">
        <v>0</v>
      </c>
      <c r="G1358">
        <v>1</v>
      </c>
      <c r="H1358">
        <v>0</v>
      </c>
      <c r="I1358">
        <v>0</v>
      </c>
      <c r="J1358">
        <v>0</v>
      </c>
      <c r="K1358">
        <v>0</v>
      </c>
      <c r="L1358">
        <v>0</v>
      </c>
      <c r="M1358">
        <v>1</v>
      </c>
      <c r="N1358">
        <v>0</v>
      </c>
      <c r="O1358" t="s">
        <v>19</v>
      </c>
    </row>
    <row r="1359" spans="1:15" x14ac:dyDescent="0.3">
      <c r="A1359">
        <v>1370</v>
      </c>
      <c r="B1359">
        <v>143795</v>
      </c>
      <c r="C1359">
        <v>0</v>
      </c>
      <c r="D1359">
        <v>1</v>
      </c>
      <c r="E1359">
        <v>52</v>
      </c>
      <c r="F1359">
        <v>0</v>
      </c>
      <c r="G1359">
        <v>0</v>
      </c>
      <c r="H1359">
        <v>0</v>
      </c>
      <c r="I1359">
        <v>1</v>
      </c>
      <c r="J1359">
        <v>0</v>
      </c>
      <c r="K1359">
        <v>0</v>
      </c>
      <c r="L1359">
        <v>0</v>
      </c>
      <c r="M1359">
        <v>1</v>
      </c>
      <c r="N1359">
        <v>0</v>
      </c>
      <c r="O1359" t="s">
        <v>19</v>
      </c>
    </row>
    <row r="1360" spans="1:15" x14ac:dyDescent="0.3">
      <c r="A1360">
        <v>1769</v>
      </c>
      <c r="B1360">
        <v>143783</v>
      </c>
      <c r="C1360">
        <v>1</v>
      </c>
      <c r="D1360">
        <v>0</v>
      </c>
      <c r="E1360">
        <v>42</v>
      </c>
      <c r="F1360">
        <v>0</v>
      </c>
      <c r="G1360">
        <v>1</v>
      </c>
      <c r="H1360">
        <v>0</v>
      </c>
      <c r="I1360">
        <v>0</v>
      </c>
      <c r="J1360">
        <v>0</v>
      </c>
      <c r="K1360">
        <v>0</v>
      </c>
      <c r="L1360">
        <v>0</v>
      </c>
      <c r="M1360">
        <v>1</v>
      </c>
      <c r="N1360">
        <v>0</v>
      </c>
      <c r="O1360" t="s">
        <v>15</v>
      </c>
    </row>
    <row r="1361" spans="1:15" x14ac:dyDescent="0.3">
      <c r="A1361">
        <v>1251</v>
      </c>
      <c r="B1361">
        <v>143776</v>
      </c>
      <c r="C1361">
        <v>1</v>
      </c>
      <c r="D1361">
        <v>1</v>
      </c>
      <c r="E1361">
        <v>68</v>
      </c>
      <c r="F1361">
        <v>0</v>
      </c>
      <c r="G1361">
        <v>0</v>
      </c>
      <c r="H1361">
        <v>0</v>
      </c>
      <c r="I1361">
        <v>1</v>
      </c>
      <c r="J1361">
        <v>0</v>
      </c>
      <c r="K1361">
        <v>0</v>
      </c>
      <c r="L1361">
        <v>0</v>
      </c>
      <c r="M1361">
        <v>1</v>
      </c>
      <c r="N1361">
        <v>0</v>
      </c>
      <c r="O1361" t="s">
        <v>16</v>
      </c>
    </row>
    <row r="1362" spans="1:15" x14ac:dyDescent="0.3">
      <c r="A1362">
        <v>2069</v>
      </c>
      <c r="B1362">
        <v>143776</v>
      </c>
      <c r="C1362">
        <v>1</v>
      </c>
      <c r="D1362">
        <v>0</v>
      </c>
      <c r="E1362">
        <v>37</v>
      </c>
      <c r="F1362">
        <v>0</v>
      </c>
      <c r="G1362">
        <v>0</v>
      </c>
      <c r="H1362">
        <v>0</v>
      </c>
      <c r="I1362">
        <v>1</v>
      </c>
      <c r="J1362">
        <v>0</v>
      </c>
      <c r="K1362">
        <v>0</v>
      </c>
      <c r="L1362">
        <v>1</v>
      </c>
      <c r="M1362">
        <v>0</v>
      </c>
      <c r="N1362">
        <v>0</v>
      </c>
      <c r="O1362" t="s">
        <v>15</v>
      </c>
    </row>
    <row r="1363" spans="1:15" x14ac:dyDescent="0.3">
      <c r="A1363">
        <v>2175</v>
      </c>
      <c r="B1363">
        <v>143641</v>
      </c>
      <c r="C1363">
        <v>1</v>
      </c>
      <c r="D1363">
        <v>1</v>
      </c>
      <c r="E1363">
        <v>51</v>
      </c>
      <c r="F1363">
        <v>0</v>
      </c>
      <c r="G1363">
        <v>1</v>
      </c>
      <c r="H1363">
        <v>0</v>
      </c>
      <c r="I1363">
        <v>0</v>
      </c>
      <c r="J1363">
        <v>0</v>
      </c>
      <c r="K1363">
        <v>0</v>
      </c>
      <c r="L1363">
        <v>0</v>
      </c>
      <c r="M1363">
        <v>1</v>
      </c>
      <c r="N1363">
        <v>0</v>
      </c>
      <c r="O1363" t="s">
        <v>16</v>
      </c>
    </row>
    <row r="1364" spans="1:15" x14ac:dyDescent="0.3">
      <c r="A1364">
        <v>1525</v>
      </c>
      <c r="B1364">
        <v>143638</v>
      </c>
      <c r="C1364">
        <v>0</v>
      </c>
      <c r="D1364">
        <v>1</v>
      </c>
      <c r="E1364">
        <v>51</v>
      </c>
      <c r="F1364">
        <v>0</v>
      </c>
      <c r="G1364">
        <v>0</v>
      </c>
      <c r="H1364">
        <v>0</v>
      </c>
      <c r="I1364">
        <v>0</v>
      </c>
      <c r="J1364">
        <v>1</v>
      </c>
      <c r="K1364">
        <v>0</v>
      </c>
      <c r="L1364">
        <v>1</v>
      </c>
      <c r="M1364">
        <v>0</v>
      </c>
      <c r="N1364">
        <v>0</v>
      </c>
      <c r="O1364" t="s">
        <v>18</v>
      </c>
    </row>
    <row r="1365" spans="1:15" x14ac:dyDescent="0.3">
      <c r="A1365">
        <v>2638</v>
      </c>
      <c r="B1365">
        <v>143602</v>
      </c>
      <c r="C1365">
        <v>1</v>
      </c>
      <c r="D1365">
        <v>1</v>
      </c>
      <c r="E1365">
        <v>54</v>
      </c>
      <c r="F1365">
        <v>0</v>
      </c>
      <c r="G1365">
        <v>0</v>
      </c>
      <c r="H1365">
        <v>1</v>
      </c>
      <c r="I1365">
        <v>0</v>
      </c>
      <c r="J1365">
        <v>0</v>
      </c>
      <c r="K1365">
        <v>0</v>
      </c>
      <c r="L1365">
        <v>1</v>
      </c>
      <c r="M1365">
        <v>0</v>
      </c>
      <c r="N1365">
        <v>0</v>
      </c>
      <c r="O1365" t="s">
        <v>20</v>
      </c>
    </row>
    <row r="1366" spans="1:15" x14ac:dyDescent="0.3">
      <c r="A1366">
        <v>3091</v>
      </c>
      <c r="B1366">
        <v>143586</v>
      </c>
      <c r="C1366">
        <v>0</v>
      </c>
      <c r="D1366">
        <v>1</v>
      </c>
      <c r="E1366">
        <v>40</v>
      </c>
      <c r="F1366">
        <v>0</v>
      </c>
      <c r="G1366">
        <v>1</v>
      </c>
      <c r="H1366">
        <v>0</v>
      </c>
      <c r="I1366">
        <v>0</v>
      </c>
      <c r="J1366">
        <v>0</v>
      </c>
      <c r="K1366">
        <v>0</v>
      </c>
      <c r="L1366">
        <v>1</v>
      </c>
      <c r="M1366">
        <v>0</v>
      </c>
      <c r="N1366">
        <v>0</v>
      </c>
      <c r="O1366" t="s">
        <v>18</v>
      </c>
    </row>
    <row r="1367" spans="1:15" x14ac:dyDescent="0.3">
      <c r="A1367">
        <v>1154</v>
      </c>
      <c r="B1367">
        <v>143482</v>
      </c>
      <c r="C1367">
        <v>2</v>
      </c>
      <c r="D1367">
        <v>1</v>
      </c>
      <c r="E1367">
        <v>54</v>
      </c>
      <c r="F1367">
        <v>0</v>
      </c>
      <c r="G1367">
        <v>0</v>
      </c>
      <c r="H1367">
        <v>0</v>
      </c>
      <c r="I1367">
        <v>1</v>
      </c>
      <c r="J1367">
        <v>0</v>
      </c>
      <c r="K1367">
        <v>0</v>
      </c>
      <c r="L1367">
        <v>1</v>
      </c>
      <c r="M1367">
        <v>0</v>
      </c>
      <c r="N1367">
        <v>0</v>
      </c>
      <c r="O1367" t="s">
        <v>19</v>
      </c>
    </row>
    <row r="1368" spans="1:15" x14ac:dyDescent="0.3">
      <c r="A1368">
        <v>1539</v>
      </c>
      <c r="B1368">
        <v>143462</v>
      </c>
      <c r="C1368">
        <v>1</v>
      </c>
      <c r="D1368">
        <v>1</v>
      </c>
      <c r="E1368">
        <v>68</v>
      </c>
      <c r="F1368">
        <v>0</v>
      </c>
      <c r="G1368">
        <v>0</v>
      </c>
      <c r="H1368">
        <v>0</v>
      </c>
      <c r="I1368">
        <v>1</v>
      </c>
      <c r="J1368">
        <v>0</v>
      </c>
      <c r="K1368">
        <v>0</v>
      </c>
      <c r="L1368">
        <v>1</v>
      </c>
      <c r="M1368">
        <v>0</v>
      </c>
      <c r="N1368">
        <v>0</v>
      </c>
      <c r="O1368" t="s">
        <v>16</v>
      </c>
    </row>
    <row r="1369" spans="1:15" x14ac:dyDescent="0.3">
      <c r="A1369">
        <v>1847</v>
      </c>
      <c r="B1369">
        <v>143456</v>
      </c>
      <c r="C1369">
        <v>0</v>
      </c>
      <c r="D1369">
        <v>1</v>
      </c>
      <c r="E1369">
        <v>54</v>
      </c>
      <c r="F1369">
        <v>0</v>
      </c>
      <c r="G1369">
        <v>0</v>
      </c>
      <c r="H1369">
        <v>1</v>
      </c>
      <c r="I1369">
        <v>0</v>
      </c>
      <c r="J1369">
        <v>0</v>
      </c>
      <c r="K1369">
        <v>0</v>
      </c>
      <c r="L1369">
        <v>0</v>
      </c>
      <c r="M1369">
        <v>1</v>
      </c>
      <c r="N1369">
        <v>0</v>
      </c>
      <c r="O1369" t="s">
        <v>15</v>
      </c>
    </row>
    <row r="1370" spans="1:15" x14ac:dyDescent="0.3">
      <c r="A1370">
        <v>3164</v>
      </c>
      <c r="B1370">
        <v>143322</v>
      </c>
      <c r="C1370">
        <v>0</v>
      </c>
      <c r="D1370">
        <v>0</v>
      </c>
      <c r="E1370">
        <v>46</v>
      </c>
      <c r="F1370">
        <v>0</v>
      </c>
      <c r="G1370">
        <v>0</v>
      </c>
      <c r="H1370">
        <v>1</v>
      </c>
      <c r="I1370">
        <v>0</v>
      </c>
      <c r="J1370">
        <v>0</v>
      </c>
      <c r="K1370">
        <v>0</v>
      </c>
      <c r="L1370">
        <v>1</v>
      </c>
      <c r="M1370">
        <v>0</v>
      </c>
      <c r="N1370">
        <v>0</v>
      </c>
      <c r="O1370" t="s">
        <v>19</v>
      </c>
    </row>
    <row r="1371" spans="1:15" x14ac:dyDescent="0.3">
      <c r="A1371">
        <v>2432</v>
      </c>
      <c r="B1371">
        <v>143300</v>
      </c>
      <c r="C1371">
        <v>0</v>
      </c>
      <c r="D1371">
        <v>1</v>
      </c>
      <c r="E1371">
        <v>49</v>
      </c>
      <c r="F1371">
        <v>1</v>
      </c>
      <c r="G1371">
        <v>0</v>
      </c>
      <c r="H1371">
        <v>0</v>
      </c>
      <c r="I1371">
        <v>0</v>
      </c>
      <c r="J1371">
        <v>0</v>
      </c>
      <c r="K1371">
        <v>0</v>
      </c>
      <c r="L1371">
        <v>1</v>
      </c>
      <c r="M1371">
        <v>0</v>
      </c>
      <c r="N1371">
        <v>0</v>
      </c>
      <c r="O1371" t="s">
        <v>19</v>
      </c>
    </row>
    <row r="1372" spans="1:15" x14ac:dyDescent="0.3">
      <c r="A1372">
        <v>2403</v>
      </c>
      <c r="B1372">
        <v>143269</v>
      </c>
      <c r="C1372">
        <v>1</v>
      </c>
      <c r="D1372">
        <v>0</v>
      </c>
      <c r="E1372">
        <v>48</v>
      </c>
      <c r="F1372">
        <v>0</v>
      </c>
      <c r="G1372">
        <v>1</v>
      </c>
      <c r="H1372">
        <v>0</v>
      </c>
      <c r="I1372">
        <v>0</v>
      </c>
      <c r="J1372">
        <v>0</v>
      </c>
      <c r="K1372">
        <v>0</v>
      </c>
      <c r="L1372">
        <v>0</v>
      </c>
      <c r="M1372">
        <v>0</v>
      </c>
      <c r="N1372">
        <v>1</v>
      </c>
      <c r="O1372" t="s">
        <v>16</v>
      </c>
    </row>
    <row r="1373" spans="1:15" x14ac:dyDescent="0.3">
      <c r="A1373">
        <v>2321</v>
      </c>
      <c r="B1373">
        <v>143263</v>
      </c>
      <c r="C1373">
        <v>0</v>
      </c>
      <c r="D1373">
        <v>1</v>
      </c>
      <c r="E1373">
        <v>43</v>
      </c>
      <c r="F1373">
        <v>0</v>
      </c>
      <c r="G1373">
        <v>1</v>
      </c>
      <c r="H1373">
        <v>0</v>
      </c>
      <c r="I1373">
        <v>0</v>
      </c>
      <c r="J1373">
        <v>0</v>
      </c>
      <c r="K1373">
        <v>0</v>
      </c>
      <c r="L1373">
        <v>0</v>
      </c>
      <c r="M1373">
        <v>1</v>
      </c>
      <c r="N1373">
        <v>0</v>
      </c>
      <c r="O1373" t="s">
        <v>15</v>
      </c>
    </row>
    <row r="1374" spans="1:15" x14ac:dyDescent="0.3">
      <c r="A1374">
        <v>1688</v>
      </c>
      <c r="B1374">
        <v>143185</v>
      </c>
      <c r="C1374">
        <v>0</v>
      </c>
      <c r="D1374">
        <v>1</v>
      </c>
      <c r="E1374">
        <v>69</v>
      </c>
      <c r="F1374">
        <v>1</v>
      </c>
      <c r="G1374">
        <v>0</v>
      </c>
      <c r="H1374">
        <v>0</v>
      </c>
      <c r="I1374">
        <v>0</v>
      </c>
      <c r="J1374">
        <v>0</v>
      </c>
      <c r="K1374">
        <v>0</v>
      </c>
      <c r="L1374">
        <v>1</v>
      </c>
      <c r="M1374">
        <v>0</v>
      </c>
      <c r="N1374">
        <v>0</v>
      </c>
      <c r="O1374" t="s">
        <v>19</v>
      </c>
    </row>
    <row r="1375" spans="1:15" x14ac:dyDescent="0.3">
      <c r="A1375">
        <v>2388</v>
      </c>
      <c r="B1375">
        <v>143142</v>
      </c>
      <c r="C1375">
        <v>1</v>
      </c>
      <c r="D1375">
        <v>1</v>
      </c>
      <c r="E1375">
        <v>51</v>
      </c>
      <c r="F1375">
        <v>0</v>
      </c>
      <c r="G1375">
        <v>1</v>
      </c>
      <c r="H1375">
        <v>0</v>
      </c>
      <c r="I1375">
        <v>0</v>
      </c>
      <c r="J1375">
        <v>0</v>
      </c>
      <c r="K1375">
        <v>0</v>
      </c>
      <c r="L1375">
        <v>0</v>
      </c>
      <c r="M1375">
        <v>1</v>
      </c>
      <c r="N1375">
        <v>0</v>
      </c>
      <c r="O1375" t="s">
        <v>17</v>
      </c>
    </row>
    <row r="1376" spans="1:15" x14ac:dyDescent="0.3">
      <c r="A1376">
        <v>2162</v>
      </c>
      <c r="B1376">
        <v>143140</v>
      </c>
      <c r="C1376">
        <v>0</v>
      </c>
      <c r="D1376">
        <v>1</v>
      </c>
      <c r="E1376">
        <v>63</v>
      </c>
      <c r="F1376">
        <v>0</v>
      </c>
      <c r="G1376">
        <v>1</v>
      </c>
      <c r="H1376">
        <v>0</v>
      </c>
      <c r="I1376">
        <v>0</v>
      </c>
      <c r="J1376">
        <v>0</v>
      </c>
      <c r="K1376">
        <v>0</v>
      </c>
      <c r="L1376">
        <v>1</v>
      </c>
      <c r="M1376">
        <v>0</v>
      </c>
      <c r="N1376">
        <v>0</v>
      </c>
      <c r="O1376" t="s">
        <v>19</v>
      </c>
    </row>
    <row r="1377" spans="1:15" x14ac:dyDescent="0.3">
      <c r="A1377">
        <v>1467</v>
      </c>
      <c r="B1377">
        <v>143057</v>
      </c>
      <c r="C1377">
        <v>0</v>
      </c>
      <c r="D1377">
        <v>1</v>
      </c>
      <c r="E1377">
        <v>45</v>
      </c>
      <c r="F1377">
        <v>0</v>
      </c>
      <c r="G1377">
        <v>1</v>
      </c>
      <c r="H1377">
        <v>0</v>
      </c>
      <c r="I1377">
        <v>0</v>
      </c>
      <c r="J1377">
        <v>0</v>
      </c>
      <c r="K1377">
        <v>0</v>
      </c>
      <c r="L1377">
        <v>1</v>
      </c>
      <c r="M1377">
        <v>0</v>
      </c>
      <c r="N1377">
        <v>0</v>
      </c>
      <c r="O1377" t="s">
        <v>16</v>
      </c>
    </row>
    <row r="1378" spans="1:15" x14ac:dyDescent="0.3">
      <c r="A1378">
        <v>2273</v>
      </c>
      <c r="B1378">
        <v>143050</v>
      </c>
      <c r="C1378">
        <v>1</v>
      </c>
      <c r="D1378">
        <v>0</v>
      </c>
      <c r="E1378">
        <v>47</v>
      </c>
      <c r="F1378">
        <v>0</v>
      </c>
      <c r="G1378">
        <v>1</v>
      </c>
      <c r="H1378">
        <v>0</v>
      </c>
      <c r="I1378">
        <v>0</v>
      </c>
      <c r="J1378">
        <v>0</v>
      </c>
      <c r="K1378">
        <v>0</v>
      </c>
      <c r="L1378">
        <v>0</v>
      </c>
      <c r="M1378">
        <v>0</v>
      </c>
      <c r="N1378">
        <v>0</v>
      </c>
      <c r="O1378" t="s">
        <v>15</v>
      </c>
    </row>
    <row r="1379" spans="1:15" x14ac:dyDescent="0.3">
      <c r="A1379">
        <v>3020</v>
      </c>
      <c r="B1379">
        <v>143020</v>
      </c>
      <c r="C1379">
        <v>1</v>
      </c>
      <c r="D1379">
        <v>0</v>
      </c>
      <c r="E1379">
        <v>50</v>
      </c>
      <c r="F1379">
        <v>0</v>
      </c>
      <c r="G1379">
        <v>0</v>
      </c>
      <c r="H1379">
        <v>1</v>
      </c>
      <c r="I1379">
        <v>0</v>
      </c>
      <c r="J1379">
        <v>0</v>
      </c>
      <c r="K1379">
        <v>0</v>
      </c>
      <c r="L1379">
        <v>1</v>
      </c>
      <c r="M1379">
        <v>0</v>
      </c>
      <c r="N1379">
        <v>0</v>
      </c>
      <c r="O1379" t="s">
        <v>19</v>
      </c>
    </row>
    <row r="1380" spans="1:15" x14ac:dyDescent="0.3">
      <c r="A1380">
        <v>3082</v>
      </c>
      <c r="B1380">
        <v>143018</v>
      </c>
      <c r="C1380">
        <v>0</v>
      </c>
      <c r="D1380">
        <v>1</v>
      </c>
      <c r="E1380">
        <v>46</v>
      </c>
      <c r="F1380">
        <v>0</v>
      </c>
      <c r="G1380">
        <v>0</v>
      </c>
      <c r="H1380">
        <v>0</v>
      </c>
      <c r="I1380">
        <v>1</v>
      </c>
      <c r="J1380">
        <v>0</v>
      </c>
      <c r="K1380">
        <v>0</v>
      </c>
      <c r="L1380">
        <v>0</v>
      </c>
      <c r="M1380">
        <v>1</v>
      </c>
      <c r="N1380">
        <v>0</v>
      </c>
      <c r="O1380" t="s">
        <v>20</v>
      </c>
    </row>
    <row r="1381" spans="1:15" x14ac:dyDescent="0.3">
      <c r="A1381">
        <v>2274</v>
      </c>
      <c r="B1381">
        <v>142997</v>
      </c>
      <c r="C1381">
        <v>1</v>
      </c>
      <c r="D1381">
        <v>1</v>
      </c>
      <c r="E1381">
        <v>43</v>
      </c>
      <c r="F1381">
        <v>0</v>
      </c>
      <c r="G1381">
        <v>0</v>
      </c>
      <c r="H1381">
        <v>1</v>
      </c>
      <c r="I1381">
        <v>0</v>
      </c>
      <c r="J1381">
        <v>0</v>
      </c>
      <c r="K1381">
        <v>0</v>
      </c>
      <c r="L1381">
        <v>0</v>
      </c>
      <c r="M1381">
        <v>0</v>
      </c>
      <c r="N1381">
        <v>1</v>
      </c>
      <c r="O1381" t="s">
        <v>17</v>
      </c>
    </row>
    <row r="1382" spans="1:15" x14ac:dyDescent="0.3">
      <c r="A1382">
        <v>2467</v>
      </c>
      <c r="B1382">
        <v>142873</v>
      </c>
      <c r="C1382">
        <v>1</v>
      </c>
      <c r="D1382">
        <v>1</v>
      </c>
      <c r="E1382">
        <v>70</v>
      </c>
      <c r="F1382">
        <v>1</v>
      </c>
      <c r="G1382">
        <v>0</v>
      </c>
      <c r="H1382">
        <v>0</v>
      </c>
      <c r="I1382">
        <v>0</v>
      </c>
      <c r="J1382">
        <v>0</v>
      </c>
      <c r="K1382">
        <v>0</v>
      </c>
      <c r="L1382">
        <v>0</v>
      </c>
      <c r="M1382">
        <v>0</v>
      </c>
      <c r="N1382">
        <v>1</v>
      </c>
      <c r="O1382" t="s">
        <v>18</v>
      </c>
    </row>
    <row r="1383" spans="1:15" x14ac:dyDescent="0.3">
      <c r="A1383">
        <v>1857</v>
      </c>
      <c r="B1383">
        <v>142835</v>
      </c>
      <c r="C1383">
        <v>1</v>
      </c>
      <c r="D1383">
        <v>1</v>
      </c>
      <c r="E1383">
        <v>49</v>
      </c>
      <c r="F1383">
        <v>1</v>
      </c>
      <c r="G1383">
        <v>0</v>
      </c>
      <c r="H1383">
        <v>0</v>
      </c>
      <c r="I1383">
        <v>0</v>
      </c>
      <c r="J1383">
        <v>0</v>
      </c>
      <c r="K1383">
        <v>0</v>
      </c>
      <c r="L1383">
        <v>0</v>
      </c>
      <c r="M1383">
        <v>1</v>
      </c>
      <c r="N1383">
        <v>0</v>
      </c>
      <c r="O1383" t="s">
        <v>16</v>
      </c>
    </row>
    <row r="1384" spans="1:15" x14ac:dyDescent="0.3">
      <c r="A1384">
        <v>3117</v>
      </c>
      <c r="B1384">
        <v>142769</v>
      </c>
      <c r="C1384">
        <v>0</v>
      </c>
      <c r="D1384">
        <v>1</v>
      </c>
      <c r="E1384">
        <v>58</v>
      </c>
      <c r="F1384">
        <v>0</v>
      </c>
      <c r="G1384">
        <v>1</v>
      </c>
      <c r="H1384">
        <v>0</v>
      </c>
      <c r="I1384">
        <v>0</v>
      </c>
      <c r="J1384">
        <v>0</v>
      </c>
      <c r="K1384">
        <v>0</v>
      </c>
      <c r="L1384">
        <v>0</v>
      </c>
      <c r="M1384">
        <v>0</v>
      </c>
      <c r="N1384">
        <v>1</v>
      </c>
      <c r="O1384" t="s">
        <v>16</v>
      </c>
    </row>
    <row r="1385" spans="1:15" x14ac:dyDescent="0.3">
      <c r="A1385">
        <v>1934</v>
      </c>
      <c r="B1385">
        <v>142767</v>
      </c>
      <c r="C1385">
        <v>2</v>
      </c>
      <c r="D1385">
        <v>0</v>
      </c>
      <c r="E1385">
        <v>49</v>
      </c>
      <c r="F1385">
        <v>0</v>
      </c>
      <c r="G1385">
        <v>0</v>
      </c>
      <c r="H1385">
        <v>1</v>
      </c>
      <c r="I1385">
        <v>0</v>
      </c>
      <c r="J1385">
        <v>0</v>
      </c>
      <c r="K1385">
        <v>0</v>
      </c>
      <c r="L1385">
        <v>0</v>
      </c>
      <c r="M1385">
        <v>0</v>
      </c>
      <c r="N1385">
        <v>1</v>
      </c>
      <c r="O1385" t="s">
        <v>19</v>
      </c>
    </row>
    <row r="1386" spans="1:15" x14ac:dyDescent="0.3">
      <c r="A1386">
        <v>2607</v>
      </c>
      <c r="B1386">
        <v>142731</v>
      </c>
      <c r="C1386">
        <v>1</v>
      </c>
      <c r="D1386">
        <v>0</v>
      </c>
      <c r="E1386">
        <v>51</v>
      </c>
      <c r="F1386">
        <v>0</v>
      </c>
      <c r="G1386">
        <v>0</v>
      </c>
      <c r="H1386">
        <v>0</v>
      </c>
      <c r="I1386">
        <v>1</v>
      </c>
      <c r="J1386">
        <v>0</v>
      </c>
      <c r="K1386">
        <v>0</v>
      </c>
      <c r="L1386">
        <v>0</v>
      </c>
      <c r="M1386">
        <v>0</v>
      </c>
      <c r="N1386">
        <v>1</v>
      </c>
      <c r="O1386" t="s">
        <v>16</v>
      </c>
    </row>
    <row r="1387" spans="1:15" x14ac:dyDescent="0.3">
      <c r="A1387">
        <v>1753</v>
      </c>
      <c r="B1387">
        <v>142720</v>
      </c>
      <c r="C1387">
        <v>1</v>
      </c>
      <c r="D1387">
        <v>1</v>
      </c>
      <c r="E1387">
        <v>55</v>
      </c>
      <c r="F1387">
        <v>0</v>
      </c>
      <c r="G1387">
        <v>0</v>
      </c>
      <c r="H1387">
        <v>1</v>
      </c>
      <c r="I1387">
        <v>0</v>
      </c>
      <c r="J1387">
        <v>0</v>
      </c>
      <c r="K1387">
        <v>0</v>
      </c>
      <c r="L1387">
        <v>1</v>
      </c>
      <c r="M1387">
        <v>0</v>
      </c>
      <c r="N1387">
        <v>0</v>
      </c>
      <c r="O1387" t="s">
        <v>18</v>
      </c>
    </row>
    <row r="1388" spans="1:15" x14ac:dyDescent="0.3">
      <c r="A1388">
        <v>1526</v>
      </c>
      <c r="B1388">
        <v>142710</v>
      </c>
      <c r="C1388">
        <v>1</v>
      </c>
      <c r="D1388">
        <v>0</v>
      </c>
      <c r="E1388">
        <v>36</v>
      </c>
      <c r="F1388">
        <v>0</v>
      </c>
      <c r="G1388">
        <v>0</v>
      </c>
      <c r="H1388">
        <v>1</v>
      </c>
      <c r="I1388">
        <v>0</v>
      </c>
      <c r="J1388">
        <v>0</v>
      </c>
      <c r="K1388">
        <v>0</v>
      </c>
      <c r="L1388">
        <v>0</v>
      </c>
      <c r="M1388">
        <v>0</v>
      </c>
      <c r="N1388">
        <v>1</v>
      </c>
      <c r="O1388" t="s">
        <v>19</v>
      </c>
    </row>
    <row r="1389" spans="1:15" x14ac:dyDescent="0.3">
      <c r="A1389">
        <v>2113</v>
      </c>
      <c r="B1389">
        <v>142693</v>
      </c>
      <c r="C1389">
        <v>1</v>
      </c>
      <c r="D1389">
        <v>0</v>
      </c>
      <c r="E1389">
        <v>42</v>
      </c>
      <c r="F1389">
        <v>0</v>
      </c>
      <c r="G1389">
        <v>1</v>
      </c>
      <c r="H1389">
        <v>0</v>
      </c>
      <c r="I1389">
        <v>0</v>
      </c>
      <c r="J1389">
        <v>0</v>
      </c>
      <c r="K1389">
        <v>0</v>
      </c>
      <c r="L1389">
        <v>1</v>
      </c>
      <c r="M1389">
        <v>0</v>
      </c>
      <c r="N1389">
        <v>0</v>
      </c>
      <c r="O1389" t="s">
        <v>18</v>
      </c>
    </row>
    <row r="1390" spans="1:15" x14ac:dyDescent="0.3">
      <c r="A1390">
        <v>1506</v>
      </c>
      <c r="B1390">
        <v>142691</v>
      </c>
      <c r="C1390">
        <v>0</v>
      </c>
      <c r="D1390">
        <v>0</v>
      </c>
      <c r="E1390">
        <v>29</v>
      </c>
      <c r="F1390">
        <v>0</v>
      </c>
      <c r="G1390">
        <v>1</v>
      </c>
      <c r="H1390">
        <v>0</v>
      </c>
      <c r="I1390">
        <v>0</v>
      </c>
      <c r="J1390">
        <v>0</v>
      </c>
      <c r="K1390">
        <v>0</v>
      </c>
      <c r="L1390">
        <v>1</v>
      </c>
      <c r="M1390">
        <v>0</v>
      </c>
      <c r="N1390">
        <v>0</v>
      </c>
      <c r="O1390" t="s">
        <v>17</v>
      </c>
    </row>
    <row r="1391" spans="1:15" x14ac:dyDescent="0.3">
      <c r="A1391">
        <v>1296</v>
      </c>
      <c r="B1391">
        <v>142670</v>
      </c>
      <c r="C1391">
        <v>0</v>
      </c>
      <c r="D1391">
        <v>0</v>
      </c>
      <c r="E1391">
        <v>28</v>
      </c>
      <c r="F1391">
        <v>0</v>
      </c>
      <c r="G1391">
        <v>0</v>
      </c>
      <c r="H1391">
        <v>0</v>
      </c>
      <c r="I1391">
        <v>1</v>
      </c>
      <c r="J1391">
        <v>0</v>
      </c>
      <c r="K1391">
        <v>0</v>
      </c>
      <c r="L1391">
        <v>0</v>
      </c>
      <c r="M1391">
        <v>1</v>
      </c>
      <c r="N1391">
        <v>0</v>
      </c>
      <c r="O1391" t="s">
        <v>17</v>
      </c>
    </row>
    <row r="1392" spans="1:15" x14ac:dyDescent="0.3">
      <c r="A1392">
        <v>2749</v>
      </c>
      <c r="B1392">
        <v>142664</v>
      </c>
      <c r="C1392">
        <v>0</v>
      </c>
      <c r="D1392">
        <v>1</v>
      </c>
      <c r="E1392">
        <v>53</v>
      </c>
      <c r="F1392">
        <v>0</v>
      </c>
      <c r="G1392">
        <v>1</v>
      </c>
      <c r="H1392">
        <v>0</v>
      </c>
      <c r="I1392">
        <v>0</v>
      </c>
      <c r="J1392">
        <v>0</v>
      </c>
      <c r="K1392">
        <v>0</v>
      </c>
      <c r="L1392">
        <v>1</v>
      </c>
      <c r="M1392">
        <v>0</v>
      </c>
      <c r="N1392">
        <v>0</v>
      </c>
      <c r="O1392" t="s">
        <v>18</v>
      </c>
    </row>
    <row r="1393" spans="1:15" x14ac:dyDescent="0.3">
      <c r="A1393">
        <v>1430</v>
      </c>
      <c r="B1393">
        <v>142618</v>
      </c>
      <c r="C1393">
        <v>1</v>
      </c>
      <c r="D1393">
        <v>0</v>
      </c>
      <c r="E1393">
        <v>48</v>
      </c>
      <c r="F1393">
        <v>1</v>
      </c>
      <c r="G1393">
        <v>0</v>
      </c>
      <c r="H1393">
        <v>0</v>
      </c>
      <c r="I1393">
        <v>0</v>
      </c>
      <c r="J1393">
        <v>0</v>
      </c>
      <c r="K1393">
        <v>0</v>
      </c>
      <c r="L1393">
        <v>0</v>
      </c>
      <c r="M1393">
        <v>1</v>
      </c>
      <c r="N1393">
        <v>0</v>
      </c>
      <c r="O1393" t="s">
        <v>19</v>
      </c>
    </row>
    <row r="1394" spans="1:15" x14ac:dyDescent="0.3">
      <c r="A1394">
        <v>1899</v>
      </c>
      <c r="B1394">
        <v>142607</v>
      </c>
      <c r="C1394">
        <v>0</v>
      </c>
      <c r="D1394">
        <v>1</v>
      </c>
      <c r="E1394">
        <v>66</v>
      </c>
      <c r="F1394">
        <v>0</v>
      </c>
      <c r="G1394">
        <v>0</v>
      </c>
      <c r="H1394">
        <v>1</v>
      </c>
      <c r="I1394">
        <v>0</v>
      </c>
      <c r="J1394">
        <v>0</v>
      </c>
      <c r="K1394">
        <v>0</v>
      </c>
      <c r="L1394">
        <v>0</v>
      </c>
      <c r="M1394">
        <v>0</v>
      </c>
      <c r="N1394">
        <v>0</v>
      </c>
      <c r="O1394" t="s">
        <v>16</v>
      </c>
    </row>
    <row r="1395" spans="1:15" x14ac:dyDescent="0.3">
      <c r="A1395">
        <v>2701</v>
      </c>
      <c r="B1395">
        <v>142586</v>
      </c>
      <c r="C1395">
        <v>1</v>
      </c>
      <c r="D1395">
        <v>1</v>
      </c>
      <c r="E1395">
        <v>65</v>
      </c>
      <c r="F1395">
        <v>0</v>
      </c>
      <c r="G1395">
        <v>0</v>
      </c>
      <c r="H1395">
        <v>0</v>
      </c>
      <c r="I1395">
        <v>1</v>
      </c>
      <c r="J1395">
        <v>0</v>
      </c>
      <c r="K1395">
        <v>0</v>
      </c>
      <c r="L1395">
        <v>1</v>
      </c>
      <c r="M1395">
        <v>0</v>
      </c>
      <c r="N1395">
        <v>0</v>
      </c>
      <c r="O1395" t="s">
        <v>18</v>
      </c>
    </row>
    <row r="1396" spans="1:15" x14ac:dyDescent="0.3">
      <c r="A1396">
        <v>2750</v>
      </c>
      <c r="B1396">
        <v>142586</v>
      </c>
      <c r="C1396">
        <v>1</v>
      </c>
      <c r="D1396">
        <v>1</v>
      </c>
      <c r="E1396">
        <v>65</v>
      </c>
      <c r="F1396">
        <v>0</v>
      </c>
      <c r="G1396">
        <v>0</v>
      </c>
      <c r="H1396">
        <v>0</v>
      </c>
      <c r="I1396">
        <v>1</v>
      </c>
      <c r="J1396">
        <v>0</v>
      </c>
      <c r="K1396">
        <v>0</v>
      </c>
      <c r="L1396">
        <v>1</v>
      </c>
      <c r="M1396">
        <v>0</v>
      </c>
      <c r="N1396">
        <v>0</v>
      </c>
      <c r="O1396" t="s">
        <v>19</v>
      </c>
    </row>
    <row r="1397" spans="1:15" x14ac:dyDescent="0.3">
      <c r="A1397">
        <v>1768</v>
      </c>
      <c r="B1397">
        <v>142564</v>
      </c>
      <c r="C1397">
        <v>0</v>
      </c>
      <c r="D1397">
        <v>1</v>
      </c>
      <c r="E1397">
        <v>52</v>
      </c>
      <c r="F1397">
        <v>1</v>
      </c>
      <c r="G1397">
        <v>0</v>
      </c>
      <c r="H1397">
        <v>0</v>
      </c>
      <c r="I1397">
        <v>0</v>
      </c>
      <c r="J1397">
        <v>0</v>
      </c>
      <c r="K1397">
        <v>0</v>
      </c>
      <c r="L1397">
        <v>0</v>
      </c>
      <c r="M1397">
        <v>0</v>
      </c>
      <c r="N1397">
        <v>1</v>
      </c>
      <c r="O1397" t="s">
        <v>20</v>
      </c>
    </row>
    <row r="1398" spans="1:15" x14ac:dyDescent="0.3">
      <c r="A1398">
        <v>2037</v>
      </c>
      <c r="B1398">
        <v>142557</v>
      </c>
      <c r="C1398">
        <v>0</v>
      </c>
      <c r="D1398">
        <v>1</v>
      </c>
      <c r="E1398">
        <v>46</v>
      </c>
      <c r="F1398">
        <v>0</v>
      </c>
      <c r="G1398">
        <v>1</v>
      </c>
      <c r="H1398">
        <v>0</v>
      </c>
      <c r="I1398">
        <v>0</v>
      </c>
      <c r="J1398">
        <v>0</v>
      </c>
      <c r="K1398">
        <v>0</v>
      </c>
      <c r="L1398">
        <v>1</v>
      </c>
      <c r="M1398">
        <v>0</v>
      </c>
      <c r="N1398">
        <v>0</v>
      </c>
      <c r="O1398" t="s">
        <v>16</v>
      </c>
    </row>
    <row r="1399" spans="1:15" x14ac:dyDescent="0.3">
      <c r="A1399">
        <v>3036</v>
      </c>
      <c r="B1399">
        <v>142554</v>
      </c>
      <c r="C1399">
        <v>1</v>
      </c>
      <c r="D1399">
        <v>1</v>
      </c>
      <c r="E1399">
        <v>42</v>
      </c>
      <c r="F1399">
        <v>0</v>
      </c>
      <c r="G1399">
        <v>0</v>
      </c>
      <c r="H1399">
        <v>0</v>
      </c>
      <c r="I1399">
        <v>1</v>
      </c>
      <c r="J1399">
        <v>0</v>
      </c>
      <c r="K1399">
        <v>0</v>
      </c>
      <c r="L1399">
        <v>1</v>
      </c>
      <c r="M1399">
        <v>0</v>
      </c>
      <c r="N1399">
        <v>0</v>
      </c>
      <c r="O1399" t="s">
        <v>17</v>
      </c>
    </row>
    <row r="1400" spans="1:15" x14ac:dyDescent="0.3">
      <c r="A1400">
        <v>2414</v>
      </c>
      <c r="B1400">
        <v>142523</v>
      </c>
      <c r="C1400">
        <v>0</v>
      </c>
      <c r="D1400">
        <v>0</v>
      </c>
      <c r="E1400">
        <v>56</v>
      </c>
      <c r="F1400">
        <v>0</v>
      </c>
      <c r="G1400">
        <v>1</v>
      </c>
      <c r="H1400">
        <v>0</v>
      </c>
      <c r="I1400">
        <v>0</v>
      </c>
      <c r="J1400">
        <v>0</v>
      </c>
      <c r="K1400">
        <v>0</v>
      </c>
      <c r="L1400">
        <v>1</v>
      </c>
      <c r="M1400">
        <v>0</v>
      </c>
      <c r="N1400">
        <v>0</v>
      </c>
      <c r="O1400" t="s">
        <v>19</v>
      </c>
    </row>
    <row r="1401" spans="1:15" x14ac:dyDescent="0.3">
      <c r="A1401">
        <v>3150</v>
      </c>
      <c r="B1401">
        <v>142523</v>
      </c>
      <c r="C1401">
        <v>0</v>
      </c>
      <c r="D1401">
        <v>0</v>
      </c>
      <c r="E1401">
        <v>56</v>
      </c>
      <c r="F1401">
        <v>0</v>
      </c>
      <c r="G1401">
        <v>1</v>
      </c>
      <c r="H1401">
        <v>0</v>
      </c>
      <c r="I1401">
        <v>0</v>
      </c>
      <c r="J1401">
        <v>0</v>
      </c>
      <c r="K1401">
        <v>0</v>
      </c>
      <c r="L1401">
        <v>1</v>
      </c>
      <c r="M1401">
        <v>0</v>
      </c>
      <c r="N1401">
        <v>0</v>
      </c>
      <c r="O1401" t="s">
        <v>17</v>
      </c>
    </row>
    <row r="1402" spans="1:15" x14ac:dyDescent="0.3">
      <c r="A1402">
        <v>2756</v>
      </c>
      <c r="B1402">
        <v>142473</v>
      </c>
      <c r="C1402">
        <v>1</v>
      </c>
      <c r="D1402">
        <v>1</v>
      </c>
      <c r="E1402">
        <v>44</v>
      </c>
      <c r="F1402">
        <v>0</v>
      </c>
      <c r="G1402">
        <v>0</v>
      </c>
      <c r="H1402">
        <v>1</v>
      </c>
      <c r="I1402">
        <v>0</v>
      </c>
      <c r="J1402">
        <v>0</v>
      </c>
      <c r="K1402">
        <v>0</v>
      </c>
      <c r="L1402">
        <v>0</v>
      </c>
      <c r="M1402">
        <v>0</v>
      </c>
      <c r="N1402">
        <v>1</v>
      </c>
      <c r="O1402" t="s">
        <v>19</v>
      </c>
    </row>
    <row r="1403" spans="1:15" x14ac:dyDescent="0.3">
      <c r="A1403">
        <v>1037</v>
      </c>
      <c r="B1403">
        <v>142429</v>
      </c>
      <c r="C1403">
        <v>0</v>
      </c>
      <c r="D1403">
        <v>1</v>
      </c>
      <c r="E1403">
        <v>47</v>
      </c>
      <c r="F1403">
        <v>0</v>
      </c>
      <c r="G1403">
        <v>0</v>
      </c>
      <c r="H1403">
        <v>0</v>
      </c>
      <c r="I1403">
        <v>0</v>
      </c>
      <c r="J1403">
        <v>1</v>
      </c>
      <c r="K1403">
        <v>0</v>
      </c>
      <c r="L1403">
        <v>1</v>
      </c>
      <c r="M1403">
        <v>0</v>
      </c>
      <c r="N1403">
        <v>0</v>
      </c>
      <c r="O1403" t="s">
        <v>15</v>
      </c>
    </row>
    <row r="1404" spans="1:15" x14ac:dyDescent="0.3">
      <c r="A1404">
        <v>1590</v>
      </c>
      <c r="B1404">
        <v>142429</v>
      </c>
      <c r="C1404">
        <v>0</v>
      </c>
      <c r="D1404">
        <v>1</v>
      </c>
      <c r="E1404">
        <v>47</v>
      </c>
      <c r="F1404">
        <v>0</v>
      </c>
      <c r="G1404">
        <v>0</v>
      </c>
      <c r="H1404">
        <v>0</v>
      </c>
      <c r="I1404">
        <v>0</v>
      </c>
      <c r="J1404">
        <v>1</v>
      </c>
      <c r="K1404">
        <v>0</v>
      </c>
      <c r="L1404">
        <v>1</v>
      </c>
      <c r="M1404">
        <v>0</v>
      </c>
      <c r="N1404">
        <v>0</v>
      </c>
      <c r="O1404" t="s">
        <v>17</v>
      </c>
    </row>
    <row r="1405" spans="1:15" x14ac:dyDescent="0.3">
      <c r="A1405">
        <v>2714</v>
      </c>
      <c r="B1405">
        <v>142403</v>
      </c>
      <c r="C1405">
        <v>1</v>
      </c>
      <c r="D1405">
        <v>0</v>
      </c>
      <c r="E1405">
        <v>49</v>
      </c>
      <c r="F1405">
        <v>0</v>
      </c>
      <c r="G1405">
        <v>1</v>
      </c>
      <c r="H1405">
        <v>0</v>
      </c>
      <c r="I1405">
        <v>0</v>
      </c>
      <c r="J1405">
        <v>0</v>
      </c>
      <c r="K1405">
        <v>0</v>
      </c>
      <c r="L1405">
        <v>0</v>
      </c>
      <c r="M1405">
        <v>0</v>
      </c>
      <c r="N1405">
        <v>1</v>
      </c>
      <c r="O1405" t="s">
        <v>19</v>
      </c>
    </row>
    <row r="1406" spans="1:15" x14ac:dyDescent="0.3">
      <c r="A1406">
        <v>1854</v>
      </c>
      <c r="B1406">
        <v>142395</v>
      </c>
      <c r="C1406">
        <v>1</v>
      </c>
      <c r="D1406">
        <v>1</v>
      </c>
      <c r="E1406">
        <v>39</v>
      </c>
      <c r="F1406">
        <v>0</v>
      </c>
      <c r="G1406">
        <v>0</v>
      </c>
      <c r="H1406">
        <v>1</v>
      </c>
      <c r="I1406">
        <v>0</v>
      </c>
      <c r="J1406">
        <v>0</v>
      </c>
      <c r="K1406">
        <v>0</v>
      </c>
      <c r="L1406">
        <v>0</v>
      </c>
      <c r="M1406">
        <v>0</v>
      </c>
      <c r="N1406">
        <v>0</v>
      </c>
      <c r="O1406" t="s">
        <v>17</v>
      </c>
    </row>
    <row r="1407" spans="1:15" x14ac:dyDescent="0.3">
      <c r="A1407">
        <v>1085</v>
      </c>
      <c r="B1407">
        <v>142394</v>
      </c>
      <c r="C1407">
        <v>1</v>
      </c>
      <c r="D1407">
        <v>0</v>
      </c>
      <c r="E1407">
        <v>48</v>
      </c>
      <c r="F1407">
        <v>0</v>
      </c>
      <c r="G1407">
        <v>0</v>
      </c>
      <c r="H1407">
        <v>1</v>
      </c>
      <c r="I1407">
        <v>0</v>
      </c>
      <c r="J1407">
        <v>0</v>
      </c>
      <c r="K1407">
        <v>0</v>
      </c>
      <c r="L1407">
        <v>0</v>
      </c>
      <c r="M1407">
        <v>1</v>
      </c>
      <c r="N1407">
        <v>0</v>
      </c>
      <c r="O1407" t="s">
        <v>15</v>
      </c>
    </row>
    <row r="1408" spans="1:15" x14ac:dyDescent="0.3">
      <c r="A1408">
        <v>1415</v>
      </c>
      <c r="B1408">
        <v>142387</v>
      </c>
      <c r="C1408">
        <v>1</v>
      </c>
      <c r="D1408">
        <v>0</v>
      </c>
      <c r="E1408">
        <v>31</v>
      </c>
      <c r="F1408">
        <v>0</v>
      </c>
      <c r="G1408">
        <v>1</v>
      </c>
      <c r="H1408">
        <v>0</v>
      </c>
      <c r="I1408">
        <v>0</v>
      </c>
      <c r="J1408">
        <v>0</v>
      </c>
      <c r="K1408">
        <v>0</v>
      </c>
      <c r="L1408">
        <v>1</v>
      </c>
      <c r="M1408">
        <v>0</v>
      </c>
      <c r="N1408">
        <v>0</v>
      </c>
      <c r="O1408" t="s">
        <v>15</v>
      </c>
    </row>
    <row r="1409" spans="1:15" x14ac:dyDescent="0.3">
      <c r="A1409">
        <v>1284</v>
      </c>
      <c r="B1409">
        <v>142386</v>
      </c>
      <c r="C1409">
        <v>1</v>
      </c>
      <c r="D1409">
        <v>0</v>
      </c>
      <c r="E1409">
        <v>34</v>
      </c>
      <c r="F1409">
        <v>0</v>
      </c>
      <c r="G1409">
        <v>0</v>
      </c>
      <c r="H1409">
        <v>0</v>
      </c>
      <c r="I1409">
        <v>1</v>
      </c>
      <c r="J1409">
        <v>0</v>
      </c>
      <c r="K1409">
        <v>0</v>
      </c>
      <c r="L1409">
        <v>0</v>
      </c>
      <c r="M1409">
        <v>1</v>
      </c>
      <c r="N1409">
        <v>0</v>
      </c>
      <c r="O1409" t="s">
        <v>17</v>
      </c>
    </row>
    <row r="1410" spans="1:15" x14ac:dyDescent="0.3">
      <c r="A1410">
        <v>2521</v>
      </c>
      <c r="B1410">
        <v>142386</v>
      </c>
      <c r="C1410">
        <v>1</v>
      </c>
      <c r="D1410">
        <v>0</v>
      </c>
      <c r="E1410">
        <v>34</v>
      </c>
      <c r="F1410">
        <v>0</v>
      </c>
      <c r="G1410">
        <v>0</v>
      </c>
      <c r="H1410">
        <v>0</v>
      </c>
      <c r="I1410">
        <v>1</v>
      </c>
      <c r="J1410">
        <v>0</v>
      </c>
      <c r="K1410">
        <v>0</v>
      </c>
      <c r="L1410">
        <v>0</v>
      </c>
      <c r="M1410">
        <v>1</v>
      </c>
      <c r="N1410">
        <v>0</v>
      </c>
      <c r="O1410" t="s">
        <v>18</v>
      </c>
    </row>
    <row r="1411" spans="1:15" x14ac:dyDescent="0.3">
      <c r="A1411">
        <v>1386</v>
      </c>
      <c r="B1411">
        <v>142373</v>
      </c>
      <c r="C1411">
        <v>1</v>
      </c>
      <c r="D1411">
        <v>1</v>
      </c>
      <c r="E1411">
        <v>46</v>
      </c>
      <c r="F1411">
        <v>0</v>
      </c>
      <c r="G1411">
        <v>0</v>
      </c>
      <c r="H1411">
        <v>1</v>
      </c>
      <c r="I1411">
        <v>0</v>
      </c>
      <c r="J1411">
        <v>0</v>
      </c>
      <c r="K1411">
        <v>0</v>
      </c>
      <c r="L1411">
        <v>1</v>
      </c>
      <c r="M1411">
        <v>0</v>
      </c>
      <c r="N1411">
        <v>0</v>
      </c>
      <c r="O1411" t="s">
        <v>17</v>
      </c>
    </row>
    <row r="1412" spans="1:15" x14ac:dyDescent="0.3">
      <c r="A1412">
        <v>1673</v>
      </c>
      <c r="B1412">
        <v>142315</v>
      </c>
      <c r="C1412">
        <v>0</v>
      </c>
      <c r="D1412">
        <v>1</v>
      </c>
      <c r="E1412">
        <v>62</v>
      </c>
      <c r="F1412">
        <v>0</v>
      </c>
      <c r="G1412">
        <v>0</v>
      </c>
      <c r="H1412">
        <v>0</v>
      </c>
      <c r="I1412">
        <v>1</v>
      </c>
      <c r="J1412">
        <v>0</v>
      </c>
      <c r="K1412">
        <v>0</v>
      </c>
      <c r="L1412">
        <v>0</v>
      </c>
      <c r="M1412">
        <v>1</v>
      </c>
      <c r="N1412">
        <v>0</v>
      </c>
      <c r="O1412" t="s">
        <v>15</v>
      </c>
    </row>
    <row r="1413" spans="1:15" x14ac:dyDescent="0.3">
      <c r="A1413">
        <v>1868</v>
      </c>
      <c r="B1413">
        <v>142243</v>
      </c>
      <c r="C1413">
        <v>1</v>
      </c>
      <c r="D1413">
        <v>1</v>
      </c>
      <c r="E1413">
        <v>61</v>
      </c>
      <c r="F1413">
        <v>0</v>
      </c>
      <c r="G1413">
        <v>1</v>
      </c>
      <c r="H1413">
        <v>0</v>
      </c>
      <c r="I1413">
        <v>0</v>
      </c>
      <c r="J1413">
        <v>0</v>
      </c>
      <c r="K1413">
        <v>0</v>
      </c>
      <c r="L1413">
        <v>1</v>
      </c>
      <c r="M1413">
        <v>0</v>
      </c>
      <c r="N1413">
        <v>0</v>
      </c>
      <c r="O1413" t="s">
        <v>19</v>
      </c>
    </row>
    <row r="1414" spans="1:15" x14ac:dyDescent="0.3">
      <c r="A1414">
        <v>2660</v>
      </c>
      <c r="B1414">
        <v>142231</v>
      </c>
      <c r="C1414">
        <v>1</v>
      </c>
      <c r="D1414">
        <v>1</v>
      </c>
      <c r="E1414">
        <v>51</v>
      </c>
      <c r="F1414">
        <v>0</v>
      </c>
      <c r="G1414">
        <v>1</v>
      </c>
      <c r="H1414">
        <v>0</v>
      </c>
      <c r="I1414">
        <v>0</v>
      </c>
      <c r="J1414">
        <v>0</v>
      </c>
      <c r="K1414">
        <v>0</v>
      </c>
      <c r="L1414">
        <v>1</v>
      </c>
      <c r="M1414">
        <v>0</v>
      </c>
      <c r="N1414">
        <v>0</v>
      </c>
      <c r="O1414" t="s">
        <v>19</v>
      </c>
    </row>
    <row r="1415" spans="1:15" x14ac:dyDescent="0.3">
      <c r="A1415">
        <v>2191</v>
      </c>
      <c r="B1415">
        <v>142213</v>
      </c>
      <c r="C1415">
        <v>0</v>
      </c>
      <c r="D1415">
        <v>1</v>
      </c>
      <c r="E1415">
        <v>63</v>
      </c>
      <c r="F1415">
        <v>0</v>
      </c>
      <c r="G1415">
        <v>0</v>
      </c>
      <c r="H1415">
        <v>0</v>
      </c>
      <c r="I1415">
        <v>1</v>
      </c>
      <c r="J1415">
        <v>0</v>
      </c>
      <c r="K1415">
        <v>0</v>
      </c>
      <c r="L1415">
        <v>1</v>
      </c>
      <c r="M1415">
        <v>0</v>
      </c>
      <c r="N1415">
        <v>0</v>
      </c>
      <c r="O1415" t="s">
        <v>18</v>
      </c>
    </row>
    <row r="1416" spans="1:15" x14ac:dyDescent="0.3">
      <c r="A1416">
        <v>1441</v>
      </c>
      <c r="B1416">
        <v>142207</v>
      </c>
      <c r="C1416">
        <v>1</v>
      </c>
      <c r="D1416">
        <v>0</v>
      </c>
      <c r="E1416">
        <v>36</v>
      </c>
      <c r="F1416">
        <v>0</v>
      </c>
      <c r="G1416">
        <v>1</v>
      </c>
      <c r="H1416">
        <v>0</v>
      </c>
      <c r="I1416">
        <v>0</v>
      </c>
      <c r="J1416">
        <v>0</v>
      </c>
      <c r="K1416">
        <v>0</v>
      </c>
      <c r="L1416">
        <v>0</v>
      </c>
      <c r="M1416">
        <v>1</v>
      </c>
      <c r="N1416">
        <v>0</v>
      </c>
      <c r="O1416" t="s">
        <v>18</v>
      </c>
    </row>
    <row r="1417" spans="1:15" x14ac:dyDescent="0.3">
      <c r="A1417">
        <v>3039</v>
      </c>
      <c r="B1417">
        <v>142192</v>
      </c>
      <c r="C1417">
        <v>0</v>
      </c>
      <c r="D1417">
        <v>0</v>
      </c>
      <c r="E1417">
        <v>72</v>
      </c>
      <c r="F1417">
        <v>0</v>
      </c>
      <c r="G1417">
        <v>1</v>
      </c>
      <c r="H1417">
        <v>0</v>
      </c>
      <c r="I1417">
        <v>0</v>
      </c>
      <c r="J1417">
        <v>0</v>
      </c>
      <c r="K1417">
        <v>0</v>
      </c>
      <c r="L1417">
        <v>1</v>
      </c>
      <c r="M1417">
        <v>0</v>
      </c>
      <c r="N1417">
        <v>0</v>
      </c>
      <c r="O1417" t="s">
        <v>16</v>
      </c>
    </row>
    <row r="1418" spans="1:15" x14ac:dyDescent="0.3">
      <c r="A1418">
        <v>1581</v>
      </c>
      <c r="B1418">
        <v>142169</v>
      </c>
      <c r="C1418">
        <v>1</v>
      </c>
      <c r="D1418">
        <v>1</v>
      </c>
      <c r="E1418">
        <v>51</v>
      </c>
      <c r="F1418">
        <v>0</v>
      </c>
      <c r="G1418">
        <v>1</v>
      </c>
      <c r="H1418">
        <v>0</v>
      </c>
      <c r="I1418">
        <v>0</v>
      </c>
      <c r="J1418">
        <v>0</v>
      </c>
      <c r="K1418">
        <v>0</v>
      </c>
      <c r="L1418">
        <v>0</v>
      </c>
      <c r="M1418">
        <v>1</v>
      </c>
      <c r="N1418">
        <v>0</v>
      </c>
      <c r="O1418" t="s">
        <v>16</v>
      </c>
    </row>
    <row r="1419" spans="1:15" x14ac:dyDescent="0.3">
      <c r="A1419">
        <v>2127</v>
      </c>
      <c r="B1419">
        <v>142162</v>
      </c>
      <c r="C1419">
        <v>1</v>
      </c>
      <c r="D1419">
        <v>0</v>
      </c>
      <c r="E1419">
        <v>39</v>
      </c>
      <c r="F1419">
        <v>0</v>
      </c>
      <c r="G1419">
        <v>0</v>
      </c>
      <c r="H1419">
        <v>0</v>
      </c>
      <c r="I1419">
        <v>1</v>
      </c>
      <c r="J1419">
        <v>0</v>
      </c>
      <c r="K1419">
        <v>0</v>
      </c>
      <c r="L1419">
        <v>1</v>
      </c>
      <c r="M1419">
        <v>0</v>
      </c>
      <c r="N1419">
        <v>0</v>
      </c>
      <c r="O1419" t="s">
        <v>16</v>
      </c>
    </row>
    <row r="1420" spans="1:15" x14ac:dyDescent="0.3">
      <c r="A1420">
        <v>2196</v>
      </c>
      <c r="B1420">
        <v>142160</v>
      </c>
      <c r="C1420">
        <v>1</v>
      </c>
      <c r="D1420">
        <v>1</v>
      </c>
      <c r="E1420">
        <v>45</v>
      </c>
      <c r="F1420">
        <v>0</v>
      </c>
      <c r="G1420">
        <v>0</v>
      </c>
      <c r="H1420">
        <v>1</v>
      </c>
      <c r="I1420">
        <v>0</v>
      </c>
      <c r="J1420">
        <v>0</v>
      </c>
      <c r="K1420">
        <v>0</v>
      </c>
      <c r="L1420">
        <v>1</v>
      </c>
      <c r="M1420">
        <v>0</v>
      </c>
      <c r="N1420">
        <v>0</v>
      </c>
      <c r="O1420" t="s">
        <v>17</v>
      </c>
    </row>
    <row r="1421" spans="1:15" x14ac:dyDescent="0.3">
      <c r="A1421">
        <v>2864</v>
      </c>
      <c r="B1421">
        <v>142081</v>
      </c>
      <c r="C1421">
        <v>1</v>
      </c>
      <c r="D1421">
        <v>0</v>
      </c>
      <c r="E1421">
        <v>38</v>
      </c>
      <c r="F1421">
        <v>0</v>
      </c>
      <c r="G1421">
        <v>1</v>
      </c>
      <c r="H1421">
        <v>0</v>
      </c>
      <c r="I1421">
        <v>0</v>
      </c>
      <c r="J1421">
        <v>0</v>
      </c>
      <c r="K1421">
        <v>0</v>
      </c>
      <c r="L1421">
        <v>1</v>
      </c>
      <c r="M1421">
        <v>0</v>
      </c>
      <c r="N1421">
        <v>0</v>
      </c>
      <c r="O1421" t="s">
        <v>19</v>
      </c>
    </row>
    <row r="1422" spans="1:15" x14ac:dyDescent="0.3">
      <c r="A1422">
        <v>2671</v>
      </c>
      <c r="B1422">
        <v>142033</v>
      </c>
      <c r="C1422">
        <v>1</v>
      </c>
      <c r="D1422">
        <v>1</v>
      </c>
      <c r="E1422">
        <v>49</v>
      </c>
      <c r="F1422">
        <v>0</v>
      </c>
      <c r="G1422">
        <v>0</v>
      </c>
      <c r="H1422">
        <v>0</v>
      </c>
      <c r="I1422">
        <v>1</v>
      </c>
      <c r="J1422">
        <v>0</v>
      </c>
      <c r="K1422">
        <v>0</v>
      </c>
      <c r="L1422">
        <v>0</v>
      </c>
      <c r="M1422">
        <v>0</v>
      </c>
      <c r="N1422">
        <v>0</v>
      </c>
      <c r="O1422" t="s">
        <v>18</v>
      </c>
    </row>
    <row r="1423" spans="1:15" x14ac:dyDescent="0.3">
      <c r="A1423">
        <v>1973</v>
      </c>
      <c r="B1423">
        <v>142021</v>
      </c>
      <c r="C1423">
        <v>1</v>
      </c>
      <c r="D1423">
        <v>0</v>
      </c>
      <c r="E1423">
        <v>39</v>
      </c>
      <c r="F1423">
        <v>0</v>
      </c>
      <c r="G1423">
        <v>0</v>
      </c>
      <c r="H1423">
        <v>0</v>
      </c>
      <c r="I1423">
        <v>1</v>
      </c>
      <c r="J1423">
        <v>0</v>
      </c>
      <c r="K1423">
        <v>0</v>
      </c>
      <c r="L1423">
        <v>0</v>
      </c>
      <c r="M1423">
        <v>1</v>
      </c>
      <c r="N1423">
        <v>0</v>
      </c>
      <c r="O1423" t="s">
        <v>15</v>
      </c>
    </row>
    <row r="1424" spans="1:15" x14ac:dyDescent="0.3">
      <c r="A1424">
        <v>2478</v>
      </c>
      <c r="B1424">
        <v>142014</v>
      </c>
      <c r="C1424">
        <v>1</v>
      </c>
      <c r="D1424">
        <v>0</v>
      </c>
      <c r="E1424">
        <v>43</v>
      </c>
      <c r="F1424">
        <v>0</v>
      </c>
      <c r="G1424">
        <v>1</v>
      </c>
      <c r="H1424">
        <v>0</v>
      </c>
      <c r="I1424">
        <v>0</v>
      </c>
      <c r="J1424">
        <v>0</v>
      </c>
      <c r="K1424">
        <v>0</v>
      </c>
      <c r="L1424">
        <v>1</v>
      </c>
      <c r="M1424">
        <v>0</v>
      </c>
      <c r="N1424">
        <v>0</v>
      </c>
      <c r="O1424" t="s">
        <v>17</v>
      </c>
    </row>
    <row r="1425" spans="1:15" x14ac:dyDescent="0.3">
      <c r="A1425">
        <v>2550</v>
      </c>
      <c r="B1425">
        <v>142014</v>
      </c>
      <c r="C1425">
        <v>1</v>
      </c>
      <c r="D1425">
        <v>0</v>
      </c>
      <c r="E1425">
        <v>43</v>
      </c>
      <c r="F1425">
        <v>0</v>
      </c>
      <c r="G1425">
        <v>1</v>
      </c>
      <c r="H1425">
        <v>0</v>
      </c>
      <c r="I1425">
        <v>0</v>
      </c>
      <c r="J1425">
        <v>0</v>
      </c>
      <c r="K1425">
        <v>0</v>
      </c>
      <c r="L1425">
        <v>1</v>
      </c>
      <c r="M1425">
        <v>0</v>
      </c>
      <c r="N1425">
        <v>0</v>
      </c>
      <c r="O1425" t="s">
        <v>17</v>
      </c>
    </row>
    <row r="1426" spans="1:15" x14ac:dyDescent="0.3">
      <c r="A1426">
        <v>1213</v>
      </c>
      <c r="B1426">
        <v>142011</v>
      </c>
      <c r="C1426">
        <v>1</v>
      </c>
      <c r="D1426">
        <v>0</v>
      </c>
      <c r="E1426">
        <v>42</v>
      </c>
      <c r="F1426">
        <v>0</v>
      </c>
      <c r="G1426">
        <v>0</v>
      </c>
      <c r="H1426">
        <v>0</v>
      </c>
      <c r="I1426">
        <v>1</v>
      </c>
      <c r="J1426">
        <v>0</v>
      </c>
      <c r="K1426">
        <v>0</v>
      </c>
      <c r="L1426">
        <v>1</v>
      </c>
      <c r="M1426">
        <v>0</v>
      </c>
      <c r="N1426">
        <v>0</v>
      </c>
      <c r="O1426" t="s">
        <v>18</v>
      </c>
    </row>
    <row r="1427" spans="1:15" x14ac:dyDescent="0.3">
      <c r="A1427">
        <v>2043</v>
      </c>
      <c r="B1427">
        <v>142000</v>
      </c>
      <c r="C1427">
        <v>0</v>
      </c>
      <c r="D1427">
        <v>0</v>
      </c>
      <c r="E1427">
        <v>33</v>
      </c>
      <c r="F1427">
        <v>0</v>
      </c>
      <c r="G1427">
        <v>0</v>
      </c>
      <c r="H1427">
        <v>1</v>
      </c>
      <c r="I1427">
        <v>0</v>
      </c>
      <c r="J1427">
        <v>0</v>
      </c>
      <c r="K1427">
        <v>0</v>
      </c>
      <c r="L1427">
        <v>0</v>
      </c>
      <c r="M1427">
        <v>0</v>
      </c>
      <c r="N1427">
        <v>1</v>
      </c>
      <c r="O1427" t="s">
        <v>16</v>
      </c>
    </row>
    <row r="1428" spans="1:15" x14ac:dyDescent="0.3">
      <c r="A1428">
        <v>3046</v>
      </c>
      <c r="B1428">
        <v>142000</v>
      </c>
      <c r="C1428">
        <v>0</v>
      </c>
      <c r="D1428">
        <v>0</v>
      </c>
      <c r="E1428">
        <v>33</v>
      </c>
      <c r="F1428">
        <v>0</v>
      </c>
      <c r="G1428">
        <v>0</v>
      </c>
      <c r="H1428">
        <v>1</v>
      </c>
      <c r="I1428">
        <v>0</v>
      </c>
      <c r="J1428">
        <v>0</v>
      </c>
      <c r="K1428">
        <v>0</v>
      </c>
      <c r="L1428">
        <v>0</v>
      </c>
      <c r="M1428">
        <v>0</v>
      </c>
      <c r="N1428">
        <v>1</v>
      </c>
      <c r="O1428" t="s">
        <v>20</v>
      </c>
    </row>
    <row r="1429" spans="1:15" x14ac:dyDescent="0.3">
      <c r="A1429">
        <v>2213</v>
      </c>
      <c r="B1429">
        <v>141986</v>
      </c>
      <c r="C1429">
        <v>0</v>
      </c>
      <c r="D1429">
        <v>1</v>
      </c>
      <c r="E1429">
        <v>42</v>
      </c>
      <c r="F1429">
        <v>1</v>
      </c>
      <c r="G1429">
        <v>0</v>
      </c>
      <c r="H1429">
        <v>0</v>
      </c>
      <c r="I1429">
        <v>0</v>
      </c>
      <c r="J1429">
        <v>0</v>
      </c>
      <c r="K1429">
        <v>0</v>
      </c>
      <c r="L1429">
        <v>1</v>
      </c>
      <c r="M1429">
        <v>0</v>
      </c>
      <c r="N1429">
        <v>0</v>
      </c>
      <c r="O1429" t="s">
        <v>15</v>
      </c>
    </row>
    <row r="1430" spans="1:15" x14ac:dyDescent="0.3">
      <c r="A1430">
        <v>3137</v>
      </c>
      <c r="B1430">
        <v>141967</v>
      </c>
      <c r="C1430">
        <v>1</v>
      </c>
      <c r="D1430">
        <v>1</v>
      </c>
      <c r="E1430">
        <v>39</v>
      </c>
      <c r="F1430">
        <v>0</v>
      </c>
      <c r="G1430">
        <v>0</v>
      </c>
      <c r="H1430">
        <v>1</v>
      </c>
      <c r="I1430">
        <v>0</v>
      </c>
      <c r="J1430">
        <v>0</v>
      </c>
      <c r="K1430">
        <v>0</v>
      </c>
      <c r="L1430">
        <v>1</v>
      </c>
      <c r="M1430">
        <v>0</v>
      </c>
      <c r="N1430">
        <v>0</v>
      </c>
      <c r="O1430" t="s">
        <v>15</v>
      </c>
    </row>
    <row r="1431" spans="1:15" x14ac:dyDescent="0.3">
      <c r="A1431">
        <v>1134</v>
      </c>
      <c r="B1431">
        <v>141883</v>
      </c>
      <c r="C1431">
        <v>1</v>
      </c>
      <c r="D1431">
        <v>0</v>
      </c>
      <c r="E1431">
        <v>32</v>
      </c>
      <c r="F1431">
        <v>0</v>
      </c>
      <c r="G1431">
        <v>0</v>
      </c>
      <c r="H1431">
        <v>0</v>
      </c>
      <c r="I1431">
        <v>1</v>
      </c>
      <c r="J1431">
        <v>0</v>
      </c>
      <c r="K1431">
        <v>0</v>
      </c>
      <c r="L1431">
        <v>1</v>
      </c>
      <c r="M1431">
        <v>0</v>
      </c>
      <c r="N1431">
        <v>0</v>
      </c>
      <c r="O1431" t="s">
        <v>17</v>
      </c>
    </row>
    <row r="1432" spans="1:15" x14ac:dyDescent="0.3">
      <c r="A1432">
        <v>1016</v>
      </c>
      <c r="B1432">
        <v>141850</v>
      </c>
      <c r="C1432">
        <v>1</v>
      </c>
      <c r="D1432">
        <v>1</v>
      </c>
      <c r="E1432">
        <v>40</v>
      </c>
      <c r="F1432">
        <v>0</v>
      </c>
      <c r="G1432">
        <v>1</v>
      </c>
      <c r="H1432">
        <v>0</v>
      </c>
      <c r="I1432">
        <v>0</v>
      </c>
      <c r="J1432">
        <v>0</v>
      </c>
      <c r="K1432">
        <v>0</v>
      </c>
      <c r="L1432">
        <v>1</v>
      </c>
      <c r="M1432">
        <v>0</v>
      </c>
      <c r="N1432">
        <v>0</v>
      </c>
      <c r="O1432" t="s">
        <v>19</v>
      </c>
    </row>
    <row r="1433" spans="1:15" x14ac:dyDescent="0.3">
      <c r="A1433">
        <v>3178</v>
      </c>
      <c r="B1433">
        <v>141769</v>
      </c>
      <c r="C1433">
        <v>0</v>
      </c>
      <c r="D1433">
        <v>1</v>
      </c>
      <c r="E1433">
        <v>65</v>
      </c>
      <c r="F1433">
        <v>1</v>
      </c>
      <c r="G1433">
        <v>0</v>
      </c>
      <c r="H1433">
        <v>0</v>
      </c>
      <c r="I1433">
        <v>0</v>
      </c>
      <c r="J1433">
        <v>0</v>
      </c>
      <c r="K1433">
        <v>0</v>
      </c>
      <c r="L1433">
        <v>0</v>
      </c>
      <c r="M1433">
        <v>0</v>
      </c>
      <c r="N1433">
        <v>0</v>
      </c>
      <c r="O1433" t="s">
        <v>20</v>
      </c>
    </row>
    <row r="1434" spans="1:15" x14ac:dyDescent="0.3">
      <c r="A1434">
        <v>1045</v>
      </c>
      <c r="B1434">
        <v>141728</v>
      </c>
      <c r="C1434">
        <v>1</v>
      </c>
      <c r="D1434">
        <v>0</v>
      </c>
      <c r="E1434">
        <v>52</v>
      </c>
      <c r="F1434">
        <v>0</v>
      </c>
      <c r="G1434">
        <v>0</v>
      </c>
      <c r="H1434">
        <v>0</v>
      </c>
      <c r="I1434">
        <v>1</v>
      </c>
      <c r="J1434">
        <v>0</v>
      </c>
      <c r="K1434">
        <v>0</v>
      </c>
      <c r="L1434">
        <v>1</v>
      </c>
      <c r="M1434">
        <v>0</v>
      </c>
      <c r="N1434">
        <v>0</v>
      </c>
      <c r="O1434" t="s">
        <v>18</v>
      </c>
    </row>
    <row r="1435" spans="1:15" x14ac:dyDescent="0.3">
      <c r="A1435">
        <v>3124</v>
      </c>
      <c r="B1435">
        <v>141713</v>
      </c>
      <c r="C1435">
        <v>1</v>
      </c>
      <c r="D1435">
        <v>1</v>
      </c>
      <c r="E1435">
        <v>56</v>
      </c>
      <c r="F1435">
        <v>1</v>
      </c>
      <c r="G1435">
        <v>0</v>
      </c>
      <c r="H1435">
        <v>0</v>
      </c>
      <c r="I1435">
        <v>0</v>
      </c>
      <c r="J1435">
        <v>0</v>
      </c>
      <c r="K1435">
        <v>0</v>
      </c>
      <c r="L1435">
        <v>0</v>
      </c>
      <c r="M1435">
        <v>0</v>
      </c>
      <c r="N1435">
        <v>0</v>
      </c>
      <c r="O1435" t="s">
        <v>20</v>
      </c>
    </row>
    <row r="1436" spans="1:15" x14ac:dyDescent="0.3">
      <c r="A1436">
        <v>2369</v>
      </c>
      <c r="B1436">
        <v>141658</v>
      </c>
      <c r="C1436">
        <v>1</v>
      </c>
      <c r="D1436">
        <v>1</v>
      </c>
      <c r="E1436">
        <v>45</v>
      </c>
      <c r="F1436">
        <v>0</v>
      </c>
      <c r="G1436">
        <v>0</v>
      </c>
      <c r="H1436">
        <v>1</v>
      </c>
      <c r="I1436">
        <v>0</v>
      </c>
      <c r="J1436">
        <v>0</v>
      </c>
      <c r="K1436">
        <v>0</v>
      </c>
      <c r="L1436">
        <v>0</v>
      </c>
      <c r="M1436">
        <v>0</v>
      </c>
      <c r="N1436">
        <v>0</v>
      </c>
      <c r="O1436" t="s">
        <v>15</v>
      </c>
    </row>
    <row r="1437" spans="1:15" x14ac:dyDescent="0.3">
      <c r="A1437">
        <v>1460</v>
      </c>
      <c r="B1437">
        <v>141644</v>
      </c>
      <c r="C1437">
        <v>1</v>
      </c>
      <c r="D1437">
        <v>1</v>
      </c>
      <c r="E1437">
        <v>48</v>
      </c>
      <c r="F1437">
        <v>0</v>
      </c>
      <c r="G1437">
        <v>0</v>
      </c>
      <c r="H1437">
        <v>1</v>
      </c>
      <c r="I1437">
        <v>0</v>
      </c>
      <c r="J1437">
        <v>0</v>
      </c>
      <c r="K1437">
        <v>0</v>
      </c>
      <c r="L1437">
        <v>0</v>
      </c>
      <c r="M1437">
        <v>0</v>
      </c>
      <c r="N1437">
        <v>1</v>
      </c>
      <c r="O1437" t="s">
        <v>19</v>
      </c>
    </row>
    <row r="1438" spans="1:15" x14ac:dyDescent="0.3">
      <c r="A1438">
        <v>2982</v>
      </c>
      <c r="B1438">
        <v>141638</v>
      </c>
      <c r="C1438">
        <v>0</v>
      </c>
      <c r="D1438">
        <v>1</v>
      </c>
      <c r="E1438">
        <v>56</v>
      </c>
      <c r="F1438">
        <v>1</v>
      </c>
      <c r="G1438">
        <v>0</v>
      </c>
      <c r="H1438">
        <v>0</v>
      </c>
      <c r="I1438">
        <v>0</v>
      </c>
      <c r="J1438">
        <v>0</v>
      </c>
      <c r="K1438">
        <v>0</v>
      </c>
      <c r="L1438">
        <v>1</v>
      </c>
      <c r="M1438">
        <v>0</v>
      </c>
      <c r="N1438">
        <v>0</v>
      </c>
      <c r="O1438" t="s">
        <v>17</v>
      </c>
    </row>
    <row r="1439" spans="1:15" x14ac:dyDescent="0.3">
      <c r="A1439">
        <v>2810</v>
      </c>
      <c r="B1439">
        <v>141580</v>
      </c>
      <c r="C1439">
        <v>1</v>
      </c>
      <c r="D1439">
        <v>1</v>
      </c>
      <c r="E1439">
        <v>42</v>
      </c>
      <c r="F1439">
        <v>0</v>
      </c>
      <c r="G1439">
        <v>0</v>
      </c>
      <c r="H1439">
        <v>0</v>
      </c>
      <c r="I1439">
        <v>1</v>
      </c>
      <c r="J1439">
        <v>0</v>
      </c>
      <c r="K1439">
        <v>0</v>
      </c>
      <c r="L1439">
        <v>1</v>
      </c>
      <c r="M1439">
        <v>0</v>
      </c>
      <c r="N1439">
        <v>0</v>
      </c>
      <c r="O1439" t="s">
        <v>19</v>
      </c>
    </row>
    <row r="1440" spans="1:15" x14ac:dyDescent="0.3">
      <c r="A1440">
        <v>1124</v>
      </c>
      <c r="B1440">
        <v>141551</v>
      </c>
      <c r="C1440">
        <v>1</v>
      </c>
      <c r="D1440">
        <v>1</v>
      </c>
      <c r="E1440">
        <v>56</v>
      </c>
      <c r="F1440">
        <v>0</v>
      </c>
      <c r="G1440">
        <v>1</v>
      </c>
      <c r="H1440">
        <v>0</v>
      </c>
      <c r="I1440">
        <v>0</v>
      </c>
      <c r="J1440">
        <v>0</v>
      </c>
      <c r="K1440">
        <v>0</v>
      </c>
      <c r="L1440">
        <v>0</v>
      </c>
      <c r="M1440">
        <v>0</v>
      </c>
      <c r="N1440">
        <v>1</v>
      </c>
      <c r="O1440" t="s">
        <v>19</v>
      </c>
    </row>
    <row r="1441" spans="1:15" x14ac:dyDescent="0.3">
      <c r="A1441">
        <v>2640</v>
      </c>
      <c r="B1441">
        <v>141473</v>
      </c>
      <c r="C1441">
        <v>1</v>
      </c>
      <c r="D1441">
        <v>0</v>
      </c>
      <c r="E1441">
        <v>35</v>
      </c>
      <c r="F1441">
        <v>0</v>
      </c>
      <c r="G1441">
        <v>0</v>
      </c>
      <c r="H1441">
        <v>1</v>
      </c>
      <c r="I1441">
        <v>0</v>
      </c>
      <c r="J1441">
        <v>0</v>
      </c>
      <c r="K1441">
        <v>0</v>
      </c>
      <c r="L1441">
        <v>0</v>
      </c>
      <c r="M1441">
        <v>0</v>
      </c>
      <c r="N1441">
        <v>0</v>
      </c>
      <c r="O1441" t="s">
        <v>17</v>
      </c>
    </row>
    <row r="1442" spans="1:15" x14ac:dyDescent="0.3">
      <c r="A1442">
        <v>1756</v>
      </c>
      <c r="B1442">
        <v>141452</v>
      </c>
      <c r="C1442">
        <v>1</v>
      </c>
      <c r="D1442">
        <v>1</v>
      </c>
      <c r="E1442">
        <v>67</v>
      </c>
      <c r="F1442">
        <v>0</v>
      </c>
      <c r="G1442">
        <v>0</v>
      </c>
      <c r="H1442">
        <v>0</v>
      </c>
      <c r="I1442">
        <v>1</v>
      </c>
      <c r="J1442">
        <v>0</v>
      </c>
      <c r="K1442">
        <v>0</v>
      </c>
      <c r="L1442">
        <v>1</v>
      </c>
      <c r="M1442">
        <v>0</v>
      </c>
      <c r="N1442">
        <v>0</v>
      </c>
      <c r="O1442" t="s">
        <v>20</v>
      </c>
    </row>
    <row r="1443" spans="1:15" x14ac:dyDescent="0.3">
      <c r="A1443">
        <v>1203</v>
      </c>
      <c r="B1443">
        <v>141443</v>
      </c>
      <c r="C1443">
        <v>1</v>
      </c>
      <c r="D1443">
        <v>0</v>
      </c>
      <c r="E1443">
        <v>43</v>
      </c>
      <c r="F1443">
        <v>0</v>
      </c>
      <c r="G1443">
        <v>1</v>
      </c>
      <c r="H1443">
        <v>0</v>
      </c>
      <c r="I1443">
        <v>0</v>
      </c>
      <c r="J1443">
        <v>0</v>
      </c>
      <c r="K1443">
        <v>0</v>
      </c>
      <c r="L1443">
        <v>1</v>
      </c>
      <c r="M1443">
        <v>0</v>
      </c>
      <c r="N1443">
        <v>0</v>
      </c>
      <c r="O1443" t="s">
        <v>16</v>
      </c>
    </row>
    <row r="1444" spans="1:15" x14ac:dyDescent="0.3">
      <c r="A1444">
        <v>2673</v>
      </c>
      <c r="B1444">
        <v>141437</v>
      </c>
      <c r="C1444">
        <v>1</v>
      </c>
      <c r="D1444">
        <v>1</v>
      </c>
      <c r="E1444">
        <v>63</v>
      </c>
      <c r="F1444">
        <v>1</v>
      </c>
      <c r="G1444">
        <v>0</v>
      </c>
      <c r="H1444">
        <v>0</v>
      </c>
      <c r="I1444">
        <v>0</v>
      </c>
      <c r="J1444">
        <v>0</v>
      </c>
      <c r="K1444">
        <v>0</v>
      </c>
      <c r="L1444">
        <v>0</v>
      </c>
      <c r="M1444">
        <v>0</v>
      </c>
      <c r="N1444">
        <v>1</v>
      </c>
      <c r="O1444" t="s">
        <v>16</v>
      </c>
    </row>
    <row r="1445" spans="1:15" x14ac:dyDescent="0.3">
      <c r="A1445">
        <v>1325</v>
      </c>
      <c r="B1445">
        <v>141411</v>
      </c>
      <c r="C1445">
        <v>0</v>
      </c>
      <c r="D1445">
        <v>0</v>
      </c>
      <c r="E1445">
        <v>34</v>
      </c>
      <c r="F1445">
        <v>1</v>
      </c>
      <c r="G1445">
        <v>0</v>
      </c>
      <c r="H1445">
        <v>0</v>
      </c>
      <c r="I1445">
        <v>0</v>
      </c>
      <c r="J1445">
        <v>0</v>
      </c>
      <c r="K1445">
        <v>0</v>
      </c>
      <c r="L1445">
        <v>1</v>
      </c>
      <c r="M1445">
        <v>0</v>
      </c>
      <c r="N1445">
        <v>0</v>
      </c>
      <c r="O1445" t="s">
        <v>15</v>
      </c>
    </row>
    <row r="1446" spans="1:15" x14ac:dyDescent="0.3">
      <c r="A1446">
        <v>1685</v>
      </c>
      <c r="B1446">
        <v>141335</v>
      </c>
      <c r="C1446">
        <v>1</v>
      </c>
      <c r="D1446">
        <v>0</v>
      </c>
      <c r="E1446">
        <v>52</v>
      </c>
      <c r="F1446">
        <v>1</v>
      </c>
      <c r="G1446">
        <v>0</v>
      </c>
      <c r="H1446">
        <v>0</v>
      </c>
      <c r="I1446">
        <v>0</v>
      </c>
      <c r="J1446">
        <v>0</v>
      </c>
      <c r="K1446">
        <v>0</v>
      </c>
      <c r="L1446">
        <v>0</v>
      </c>
      <c r="M1446">
        <v>1</v>
      </c>
      <c r="N1446">
        <v>0</v>
      </c>
      <c r="O1446" t="s">
        <v>15</v>
      </c>
    </row>
    <row r="1447" spans="1:15" x14ac:dyDescent="0.3">
      <c r="A1447">
        <v>2348</v>
      </c>
      <c r="B1447">
        <v>141335</v>
      </c>
      <c r="C1447">
        <v>1</v>
      </c>
      <c r="D1447">
        <v>0</v>
      </c>
      <c r="E1447">
        <v>52</v>
      </c>
      <c r="F1447">
        <v>1</v>
      </c>
      <c r="G1447">
        <v>0</v>
      </c>
      <c r="H1447">
        <v>0</v>
      </c>
      <c r="I1447">
        <v>0</v>
      </c>
      <c r="J1447">
        <v>0</v>
      </c>
      <c r="K1447">
        <v>0</v>
      </c>
      <c r="L1447">
        <v>0</v>
      </c>
      <c r="M1447">
        <v>1</v>
      </c>
      <c r="N1447">
        <v>0</v>
      </c>
      <c r="O1447" t="s">
        <v>19</v>
      </c>
    </row>
    <row r="1448" spans="1:15" x14ac:dyDescent="0.3">
      <c r="A1448">
        <v>3115</v>
      </c>
      <c r="B1448">
        <v>141275</v>
      </c>
      <c r="C1448">
        <v>1</v>
      </c>
      <c r="D1448">
        <v>2</v>
      </c>
      <c r="E1448">
        <v>60</v>
      </c>
      <c r="F1448">
        <v>0</v>
      </c>
      <c r="G1448">
        <v>0</v>
      </c>
      <c r="H1448">
        <v>0</v>
      </c>
      <c r="I1448">
        <v>1</v>
      </c>
      <c r="J1448">
        <v>0</v>
      </c>
      <c r="K1448">
        <v>0</v>
      </c>
      <c r="L1448">
        <v>0</v>
      </c>
      <c r="M1448">
        <v>1</v>
      </c>
      <c r="N1448">
        <v>0</v>
      </c>
      <c r="O1448" t="s">
        <v>18</v>
      </c>
    </row>
    <row r="1449" spans="1:15" x14ac:dyDescent="0.3">
      <c r="A1449">
        <v>2687</v>
      </c>
      <c r="B1449">
        <v>141154</v>
      </c>
      <c r="C1449">
        <v>0</v>
      </c>
      <c r="D1449">
        <v>1</v>
      </c>
      <c r="E1449">
        <v>42</v>
      </c>
      <c r="F1449">
        <v>0</v>
      </c>
      <c r="G1449">
        <v>0</v>
      </c>
      <c r="H1449">
        <v>0</v>
      </c>
      <c r="I1449">
        <v>1</v>
      </c>
      <c r="J1449">
        <v>0</v>
      </c>
      <c r="K1449">
        <v>0</v>
      </c>
      <c r="L1449">
        <v>1</v>
      </c>
      <c r="M1449">
        <v>0</v>
      </c>
      <c r="N1449">
        <v>0</v>
      </c>
      <c r="O1449" t="s">
        <v>15</v>
      </c>
    </row>
    <row r="1450" spans="1:15" x14ac:dyDescent="0.3">
      <c r="A1450">
        <v>2444</v>
      </c>
      <c r="B1450">
        <v>141145</v>
      </c>
      <c r="C1450">
        <v>1</v>
      </c>
      <c r="D1450">
        <v>1</v>
      </c>
      <c r="E1450">
        <v>70</v>
      </c>
      <c r="F1450">
        <v>0</v>
      </c>
      <c r="G1450">
        <v>1</v>
      </c>
      <c r="H1450">
        <v>0</v>
      </c>
      <c r="I1450">
        <v>0</v>
      </c>
      <c r="J1450">
        <v>0</v>
      </c>
      <c r="K1450">
        <v>0</v>
      </c>
      <c r="L1450">
        <v>0</v>
      </c>
      <c r="M1450">
        <v>0</v>
      </c>
      <c r="N1450">
        <v>1</v>
      </c>
      <c r="O1450" t="s">
        <v>19</v>
      </c>
    </row>
    <row r="1451" spans="1:15" x14ac:dyDescent="0.3">
      <c r="A1451">
        <v>1463</v>
      </c>
      <c r="B1451">
        <v>141124</v>
      </c>
      <c r="C1451">
        <v>1</v>
      </c>
      <c r="D1451">
        <v>0</v>
      </c>
      <c r="E1451">
        <v>43</v>
      </c>
      <c r="F1451">
        <v>0</v>
      </c>
      <c r="G1451">
        <v>1</v>
      </c>
      <c r="H1451">
        <v>0</v>
      </c>
      <c r="I1451">
        <v>0</v>
      </c>
      <c r="J1451">
        <v>0</v>
      </c>
      <c r="K1451">
        <v>0</v>
      </c>
      <c r="L1451">
        <v>1</v>
      </c>
      <c r="M1451">
        <v>0</v>
      </c>
      <c r="N1451">
        <v>0</v>
      </c>
      <c r="O1451" t="s">
        <v>15</v>
      </c>
    </row>
    <row r="1452" spans="1:15" x14ac:dyDescent="0.3">
      <c r="A1452">
        <v>2731</v>
      </c>
      <c r="B1452">
        <v>141120</v>
      </c>
      <c r="C1452">
        <v>1</v>
      </c>
      <c r="D1452">
        <v>1</v>
      </c>
      <c r="E1452">
        <v>52</v>
      </c>
      <c r="F1452">
        <v>0</v>
      </c>
      <c r="G1452">
        <v>1</v>
      </c>
      <c r="H1452">
        <v>0</v>
      </c>
      <c r="I1452">
        <v>0</v>
      </c>
      <c r="J1452">
        <v>0</v>
      </c>
      <c r="K1452">
        <v>0</v>
      </c>
      <c r="L1452">
        <v>1</v>
      </c>
      <c r="M1452">
        <v>0</v>
      </c>
      <c r="N1452">
        <v>0</v>
      </c>
      <c r="O1452" t="s">
        <v>18</v>
      </c>
    </row>
    <row r="1453" spans="1:15" x14ac:dyDescent="0.3">
      <c r="A1453">
        <v>1664</v>
      </c>
      <c r="B1453">
        <v>141039</v>
      </c>
      <c r="C1453">
        <v>0</v>
      </c>
      <c r="D1453">
        <v>0</v>
      </c>
      <c r="E1453">
        <v>38</v>
      </c>
      <c r="F1453">
        <v>0</v>
      </c>
      <c r="G1453">
        <v>0</v>
      </c>
      <c r="H1453">
        <v>0</v>
      </c>
      <c r="I1453">
        <v>1</v>
      </c>
      <c r="J1453">
        <v>0</v>
      </c>
      <c r="K1453">
        <v>0</v>
      </c>
      <c r="L1453">
        <v>0</v>
      </c>
      <c r="M1453">
        <v>0</v>
      </c>
      <c r="N1453">
        <v>0</v>
      </c>
      <c r="O1453" t="s">
        <v>19</v>
      </c>
    </row>
    <row r="1454" spans="1:15" x14ac:dyDescent="0.3">
      <c r="A1454">
        <v>1943</v>
      </c>
      <c r="B1454">
        <v>141021</v>
      </c>
      <c r="C1454">
        <v>1</v>
      </c>
      <c r="D1454">
        <v>0</v>
      </c>
      <c r="E1454">
        <v>51</v>
      </c>
      <c r="F1454">
        <v>0</v>
      </c>
      <c r="G1454">
        <v>0</v>
      </c>
      <c r="H1454">
        <v>0</v>
      </c>
      <c r="I1454">
        <v>1</v>
      </c>
      <c r="J1454">
        <v>0</v>
      </c>
      <c r="K1454">
        <v>0</v>
      </c>
      <c r="L1454">
        <v>0</v>
      </c>
      <c r="M1454">
        <v>1</v>
      </c>
      <c r="N1454">
        <v>0</v>
      </c>
      <c r="O1454" t="s">
        <v>15</v>
      </c>
    </row>
    <row r="1455" spans="1:15" x14ac:dyDescent="0.3">
      <c r="A1455">
        <v>2454</v>
      </c>
      <c r="B1455">
        <v>141020</v>
      </c>
      <c r="C1455">
        <v>0</v>
      </c>
      <c r="D1455">
        <v>0</v>
      </c>
      <c r="E1455">
        <v>33</v>
      </c>
      <c r="F1455">
        <v>0</v>
      </c>
      <c r="G1455">
        <v>0</v>
      </c>
      <c r="H1455">
        <v>1</v>
      </c>
      <c r="I1455">
        <v>0</v>
      </c>
      <c r="J1455">
        <v>0</v>
      </c>
      <c r="K1455">
        <v>0</v>
      </c>
      <c r="L1455">
        <v>0</v>
      </c>
      <c r="M1455">
        <v>1</v>
      </c>
      <c r="N1455">
        <v>0</v>
      </c>
      <c r="O1455" t="s">
        <v>17</v>
      </c>
    </row>
    <row r="1456" spans="1:15" x14ac:dyDescent="0.3">
      <c r="A1456">
        <v>2060</v>
      </c>
      <c r="B1456">
        <v>141014</v>
      </c>
      <c r="C1456">
        <v>1</v>
      </c>
      <c r="D1456">
        <v>0</v>
      </c>
      <c r="E1456">
        <v>42</v>
      </c>
      <c r="F1456">
        <v>0</v>
      </c>
      <c r="G1456">
        <v>1</v>
      </c>
      <c r="H1456">
        <v>0</v>
      </c>
      <c r="I1456">
        <v>0</v>
      </c>
      <c r="J1456">
        <v>0</v>
      </c>
      <c r="K1456">
        <v>0</v>
      </c>
      <c r="L1456">
        <v>0</v>
      </c>
      <c r="M1456">
        <v>0</v>
      </c>
      <c r="N1456">
        <v>1</v>
      </c>
      <c r="O1456" t="s">
        <v>19</v>
      </c>
    </row>
    <row r="1457" spans="1:15" x14ac:dyDescent="0.3">
      <c r="A1457">
        <v>2603</v>
      </c>
      <c r="B1457">
        <v>141003</v>
      </c>
      <c r="C1457">
        <v>0</v>
      </c>
      <c r="D1457">
        <v>0</v>
      </c>
      <c r="E1457">
        <v>57</v>
      </c>
      <c r="F1457">
        <v>1</v>
      </c>
      <c r="G1457">
        <v>0</v>
      </c>
      <c r="H1457">
        <v>0</v>
      </c>
      <c r="I1457">
        <v>0</v>
      </c>
      <c r="J1457">
        <v>0</v>
      </c>
      <c r="K1457">
        <v>0</v>
      </c>
      <c r="L1457">
        <v>0</v>
      </c>
      <c r="M1457">
        <v>0</v>
      </c>
      <c r="N1457">
        <v>1</v>
      </c>
      <c r="O1457" t="s">
        <v>15</v>
      </c>
    </row>
    <row r="1458" spans="1:15" x14ac:dyDescent="0.3">
      <c r="A1458">
        <v>2938</v>
      </c>
      <c r="B1458">
        <v>140887</v>
      </c>
      <c r="C1458">
        <v>1</v>
      </c>
      <c r="D1458">
        <v>1</v>
      </c>
      <c r="E1458">
        <v>68</v>
      </c>
      <c r="F1458">
        <v>0</v>
      </c>
      <c r="G1458">
        <v>0</v>
      </c>
      <c r="H1458">
        <v>1</v>
      </c>
      <c r="I1458">
        <v>0</v>
      </c>
      <c r="J1458">
        <v>0</v>
      </c>
      <c r="K1458">
        <v>0</v>
      </c>
      <c r="L1458">
        <v>1</v>
      </c>
      <c r="M1458">
        <v>0</v>
      </c>
      <c r="N1458">
        <v>0</v>
      </c>
      <c r="O1458" t="s">
        <v>20</v>
      </c>
    </row>
    <row r="1459" spans="1:15" x14ac:dyDescent="0.3">
      <c r="A1459">
        <v>3159</v>
      </c>
      <c r="B1459">
        <v>140851</v>
      </c>
      <c r="C1459">
        <v>1</v>
      </c>
      <c r="D1459">
        <v>1</v>
      </c>
      <c r="E1459">
        <v>49</v>
      </c>
      <c r="F1459">
        <v>1</v>
      </c>
      <c r="G1459">
        <v>0</v>
      </c>
      <c r="H1459">
        <v>0</v>
      </c>
      <c r="I1459">
        <v>0</v>
      </c>
      <c r="J1459">
        <v>0</v>
      </c>
      <c r="K1459">
        <v>0</v>
      </c>
      <c r="L1459">
        <v>1</v>
      </c>
      <c r="M1459">
        <v>0</v>
      </c>
      <c r="N1459">
        <v>0</v>
      </c>
      <c r="O1459" t="s">
        <v>16</v>
      </c>
    </row>
    <row r="1460" spans="1:15" x14ac:dyDescent="0.3">
      <c r="A1460">
        <v>2258</v>
      </c>
      <c r="B1460">
        <v>140800</v>
      </c>
      <c r="C1460">
        <v>1</v>
      </c>
      <c r="D1460">
        <v>2</v>
      </c>
      <c r="E1460">
        <v>56</v>
      </c>
      <c r="F1460">
        <v>0</v>
      </c>
      <c r="G1460">
        <v>1</v>
      </c>
      <c r="H1460">
        <v>0</v>
      </c>
      <c r="I1460">
        <v>0</v>
      </c>
      <c r="J1460">
        <v>0</v>
      </c>
      <c r="K1460">
        <v>0</v>
      </c>
      <c r="L1460">
        <v>1</v>
      </c>
      <c r="M1460">
        <v>0</v>
      </c>
      <c r="N1460">
        <v>0</v>
      </c>
      <c r="O1460" t="s">
        <v>19</v>
      </c>
    </row>
    <row r="1461" spans="1:15" x14ac:dyDescent="0.3">
      <c r="A1461">
        <v>2948</v>
      </c>
      <c r="B1461">
        <v>140794</v>
      </c>
      <c r="C1461">
        <v>0</v>
      </c>
      <c r="D1461">
        <v>1</v>
      </c>
      <c r="E1461">
        <v>45</v>
      </c>
      <c r="F1461">
        <v>0</v>
      </c>
      <c r="G1461">
        <v>1</v>
      </c>
      <c r="H1461">
        <v>0</v>
      </c>
      <c r="I1461">
        <v>0</v>
      </c>
      <c r="J1461">
        <v>0</v>
      </c>
      <c r="K1461">
        <v>0</v>
      </c>
      <c r="L1461">
        <v>1</v>
      </c>
      <c r="M1461">
        <v>0</v>
      </c>
      <c r="N1461">
        <v>0</v>
      </c>
      <c r="O1461" t="s">
        <v>19</v>
      </c>
    </row>
    <row r="1462" spans="1:15" x14ac:dyDescent="0.3">
      <c r="A1462">
        <v>1770</v>
      </c>
      <c r="B1462">
        <v>140780</v>
      </c>
      <c r="C1462">
        <v>0</v>
      </c>
      <c r="D1462">
        <v>1</v>
      </c>
      <c r="E1462">
        <v>44</v>
      </c>
      <c r="F1462">
        <v>1</v>
      </c>
      <c r="G1462">
        <v>0</v>
      </c>
      <c r="H1462">
        <v>0</v>
      </c>
      <c r="I1462">
        <v>0</v>
      </c>
      <c r="J1462">
        <v>0</v>
      </c>
      <c r="K1462">
        <v>0</v>
      </c>
      <c r="L1462">
        <v>1</v>
      </c>
      <c r="M1462">
        <v>0</v>
      </c>
      <c r="N1462">
        <v>0</v>
      </c>
      <c r="O1462" t="s">
        <v>17</v>
      </c>
    </row>
    <row r="1463" spans="1:15" x14ac:dyDescent="0.3">
      <c r="A1463">
        <v>1757</v>
      </c>
      <c r="B1463">
        <v>140760</v>
      </c>
      <c r="C1463">
        <v>0</v>
      </c>
      <c r="D1463">
        <v>1</v>
      </c>
      <c r="E1463">
        <v>55</v>
      </c>
      <c r="F1463">
        <v>0</v>
      </c>
      <c r="G1463">
        <v>0</v>
      </c>
      <c r="H1463">
        <v>1</v>
      </c>
      <c r="I1463">
        <v>0</v>
      </c>
      <c r="J1463">
        <v>0</v>
      </c>
      <c r="K1463">
        <v>0</v>
      </c>
      <c r="L1463">
        <v>0</v>
      </c>
      <c r="M1463">
        <v>0</v>
      </c>
      <c r="N1463">
        <v>1</v>
      </c>
      <c r="O1463" t="s">
        <v>15</v>
      </c>
    </row>
    <row r="1464" spans="1:15" x14ac:dyDescent="0.3">
      <c r="A1464">
        <v>1246</v>
      </c>
      <c r="B1464">
        <v>140737</v>
      </c>
      <c r="C1464">
        <v>2</v>
      </c>
      <c r="D1464">
        <v>1</v>
      </c>
      <c r="E1464">
        <v>63</v>
      </c>
      <c r="F1464">
        <v>0</v>
      </c>
      <c r="G1464">
        <v>0</v>
      </c>
      <c r="H1464">
        <v>1</v>
      </c>
      <c r="I1464">
        <v>0</v>
      </c>
      <c r="J1464">
        <v>0</v>
      </c>
      <c r="K1464">
        <v>0</v>
      </c>
      <c r="L1464">
        <v>0</v>
      </c>
      <c r="M1464">
        <v>0</v>
      </c>
      <c r="N1464">
        <v>1</v>
      </c>
      <c r="O1464" t="s">
        <v>20</v>
      </c>
    </row>
    <row r="1465" spans="1:15" x14ac:dyDescent="0.3">
      <c r="A1465">
        <v>1952</v>
      </c>
      <c r="B1465">
        <v>140706</v>
      </c>
      <c r="C1465">
        <v>2</v>
      </c>
      <c r="D1465">
        <v>1</v>
      </c>
      <c r="E1465">
        <v>52</v>
      </c>
      <c r="F1465">
        <v>0</v>
      </c>
      <c r="G1465">
        <v>0</v>
      </c>
      <c r="H1465">
        <v>0</v>
      </c>
      <c r="I1465">
        <v>1</v>
      </c>
      <c r="J1465">
        <v>0</v>
      </c>
      <c r="K1465">
        <v>0</v>
      </c>
      <c r="L1465">
        <v>0</v>
      </c>
      <c r="M1465">
        <v>0</v>
      </c>
      <c r="N1465">
        <v>1</v>
      </c>
      <c r="O1465" t="s">
        <v>19</v>
      </c>
    </row>
    <row r="1466" spans="1:15" x14ac:dyDescent="0.3">
      <c r="A1466">
        <v>1024</v>
      </c>
      <c r="B1466">
        <v>140689</v>
      </c>
      <c r="C1466">
        <v>0</v>
      </c>
      <c r="D1466">
        <v>1</v>
      </c>
      <c r="E1466">
        <v>69</v>
      </c>
      <c r="F1466">
        <v>0</v>
      </c>
      <c r="G1466">
        <v>0</v>
      </c>
      <c r="H1466">
        <v>0</v>
      </c>
      <c r="I1466">
        <v>1</v>
      </c>
      <c r="J1466">
        <v>0</v>
      </c>
      <c r="K1466">
        <v>0</v>
      </c>
      <c r="L1466">
        <v>1</v>
      </c>
      <c r="M1466">
        <v>0</v>
      </c>
      <c r="N1466">
        <v>0</v>
      </c>
      <c r="O1466" t="s">
        <v>20</v>
      </c>
    </row>
    <row r="1467" spans="1:15" x14ac:dyDescent="0.3">
      <c r="A1467">
        <v>1565</v>
      </c>
      <c r="B1467">
        <v>140689</v>
      </c>
      <c r="C1467">
        <v>0</v>
      </c>
      <c r="D1467">
        <v>1</v>
      </c>
      <c r="E1467">
        <v>69</v>
      </c>
      <c r="F1467">
        <v>0</v>
      </c>
      <c r="G1467">
        <v>0</v>
      </c>
      <c r="H1467">
        <v>0</v>
      </c>
      <c r="I1467">
        <v>1</v>
      </c>
      <c r="J1467">
        <v>0</v>
      </c>
      <c r="K1467">
        <v>0</v>
      </c>
      <c r="L1467">
        <v>1</v>
      </c>
      <c r="M1467">
        <v>0</v>
      </c>
      <c r="N1467">
        <v>0</v>
      </c>
      <c r="O1467" t="s">
        <v>15</v>
      </c>
    </row>
    <row r="1468" spans="1:15" x14ac:dyDescent="0.3">
      <c r="A1468">
        <v>1739</v>
      </c>
      <c r="B1468">
        <v>140662</v>
      </c>
      <c r="C1468">
        <v>1</v>
      </c>
      <c r="D1468">
        <v>0</v>
      </c>
      <c r="E1468">
        <v>41</v>
      </c>
      <c r="F1468">
        <v>0</v>
      </c>
      <c r="G1468">
        <v>1</v>
      </c>
      <c r="H1468">
        <v>0</v>
      </c>
      <c r="I1468">
        <v>0</v>
      </c>
      <c r="J1468">
        <v>0</v>
      </c>
      <c r="K1468">
        <v>0</v>
      </c>
      <c r="L1468">
        <v>0</v>
      </c>
      <c r="M1468">
        <v>1</v>
      </c>
      <c r="N1468">
        <v>0</v>
      </c>
      <c r="O1468" t="s">
        <v>15</v>
      </c>
    </row>
    <row r="1469" spans="1:15" x14ac:dyDescent="0.3">
      <c r="A1469">
        <v>1192</v>
      </c>
      <c r="B1469">
        <v>140637</v>
      </c>
      <c r="C1469">
        <v>1</v>
      </c>
      <c r="D1469">
        <v>1</v>
      </c>
      <c r="E1469">
        <v>55</v>
      </c>
      <c r="F1469">
        <v>0</v>
      </c>
      <c r="G1469">
        <v>0</v>
      </c>
      <c r="H1469">
        <v>1</v>
      </c>
      <c r="I1469">
        <v>0</v>
      </c>
      <c r="J1469">
        <v>0</v>
      </c>
      <c r="K1469">
        <v>0</v>
      </c>
      <c r="L1469">
        <v>0</v>
      </c>
      <c r="M1469">
        <v>0</v>
      </c>
      <c r="N1469">
        <v>1</v>
      </c>
      <c r="O1469" t="s">
        <v>20</v>
      </c>
    </row>
    <row r="1470" spans="1:15" x14ac:dyDescent="0.3">
      <c r="A1470">
        <v>3104</v>
      </c>
      <c r="B1470">
        <v>140590</v>
      </c>
      <c r="C1470">
        <v>1</v>
      </c>
      <c r="D1470">
        <v>1</v>
      </c>
      <c r="E1470">
        <v>51</v>
      </c>
      <c r="F1470">
        <v>0</v>
      </c>
      <c r="G1470">
        <v>0</v>
      </c>
      <c r="H1470">
        <v>0</v>
      </c>
      <c r="I1470">
        <v>0</v>
      </c>
      <c r="J1470">
        <v>1</v>
      </c>
      <c r="K1470">
        <v>0</v>
      </c>
      <c r="L1470">
        <v>1</v>
      </c>
      <c r="M1470">
        <v>0</v>
      </c>
      <c r="N1470">
        <v>0</v>
      </c>
      <c r="O1470" t="s">
        <v>19</v>
      </c>
    </row>
    <row r="1471" spans="1:15" x14ac:dyDescent="0.3">
      <c r="A1471">
        <v>3121</v>
      </c>
      <c r="B1471">
        <v>140590</v>
      </c>
      <c r="C1471">
        <v>1</v>
      </c>
      <c r="D1471">
        <v>1</v>
      </c>
      <c r="E1471">
        <v>51</v>
      </c>
      <c r="F1471">
        <v>0</v>
      </c>
      <c r="G1471">
        <v>0</v>
      </c>
      <c r="H1471">
        <v>0</v>
      </c>
      <c r="I1471">
        <v>0</v>
      </c>
      <c r="J1471">
        <v>1</v>
      </c>
      <c r="K1471">
        <v>0</v>
      </c>
      <c r="L1471">
        <v>1</v>
      </c>
      <c r="M1471">
        <v>0</v>
      </c>
      <c r="N1471">
        <v>0</v>
      </c>
      <c r="O1471" t="s">
        <v>18</v>
      </c>
    </row>
    <row r="1472" spans="1:15" x14ac:dyDescent="0.3">
      <c r="A1472">
        <v>1031</v>
      </c>
      <c r="B1472">
        <v>140548</v>
      </c>
      <c r="C1472">
        <v>0</v>
      </c>
      <c r="D1472">
        <v>1</v>
      </c>
      <c r="E1472">
        <v>50</v>
      </c>
      <c r="F1472">
        <v>0</v>
      </c>
      <c r="G1472">
        <v>0</v>
      </c>
      <c r="H1472">
        <v>0</v>
      </c>
      <c r="I1472">
        <v>1</v>
      </c>
      <c r="J1472">
        <v>0</v>
      </c>
      <c r="K1472">
        <v>0</v>
      </c>
      <c r="L1472">
        <v>1</v>
      </c>
      <c r="M1472">
        <v>0</v>
      </c>
      <c r="N1472">
        <v>0</v>
      </c>
      <c r="O1472" t="s">
        <v>15</v>
      </c>
    </row>
    <row r="1473" spans="1:15" x14ac:dyDescent="0.3">
      <c r="A1473">
        <v>2228</v>
      </c>
      <c r="B1473">
        <v>140521</v>
      </c>
      <c r="C1473">
        <v>1</v>
      </c>
      <c r="D1473">
        <v>1</v>
      </c>
      <c r="E1473">
        <v>52</v>
      </c>
      <c r="F1473">
        <v>0</v>
      </c>
      <c r="G1473">
        <v>0</v>
      </c>
      <c r="H1473">
        <v>0</v>
      </c>
      <c r="I1473">
        <v>1</v>
      </c>
      <c r="J1473">
        <v>0</v>
      </c>
      <c r="K1473">
        <v>0</v>
      </c>
      <c r="L1473">
        <v>1</v>
      </c>
      <c r="M1473">
        <v>0</v>
      </c>
      <c r="N1473">
        <v>0</v>
      </c>
      <c r="O1473" t="s">
        <v>19</v>
      </c>
    </row>
    <row r="1474" spans="1:15" x14ac:dyDescent="0.3">
      <c r="A1474">
        <v>2064</v>
      </c>
      <c r="B1474">
        <v>140479</v>
      </c>
      <c r="C1474">
        <v>1</v>
      </c>
      <c r="D1474">
        <v>0</v>
      </c>
      <c r="E1474">
        <v>38</v>
      </c>
      <c r="F1474">
        <v>0</v>
      </c>
      <c r="G1474">
        <v>0</v>
      </c>
      <c r="H1474">
        <v>0</v>
      </c>
      <c r="I1474">
        <v>1</v>
      </c>
      <c r="J1474">
        <v>0</v>
      </c>
      <c r="K1474">
        <v>0</v>
      </c>
      <c r="L1474">
        <v>1</v>
      </c>
      <c r="M1474">
        <v>0</v>
      </c>
      <c r="N1474">
        <v>0</v>
      </c>
      <c r="O1474" t="s">
        <v>17</v>
      </c>
    </row>
    <row r="1475" spans="1:15" x14ac:dyDescent="0.3">
      <c r="A1475">
        <v>1309</v>
      </c>
      <c r="B1475">
        <v>140464</v>
      </c>
      <c r="C1475">
        <v>0</v>
      </c>
      <c r="D1475">
        <v>1</v>
      </c>
      <c r="E1475">
        <v>67</v>
      </c>
      <c r="F1475">
        <v>0</v>
      </c>
      <c r="G1475">
        <v>0</v>
      </c>
      <c r="H1475">
        <v>1</v>
      </c>
      <c r="I1475">
        <v>0</v>
      </c>
      <c r="J1475">
        <v>0</v>
      </c>
      <c r="K1475">
        <v>0</v>
      </c>
      <c r="L1475">
        <v>1</v>
      </c>
      <c r="M1475">
        <v>0</v>
      </c>
      <c r="N1475">
        <v>0</v>
      </c>
      <c r="O1475" t="s">
        <v>18</v>
      </c>
    </row>
    <row r="1476" spans="1:15" x14ac:dyDescent="0.3">
      <c r="A1476">
        <v>2189</v>
      </c>
      <c r="B1476">
        <v>140451</v>
      </c>
      <c r="C1476">
        <v>0</v>
      </c>
      <c r="D1476">
        <v>2</v>
      </c>
      <c r="E1476">
        <v>63</v>
      </c>
      <c r="F1476">
        <v>0</v>
      </c>
      <c r="G1476">
        <v>0</v>
      </c>
      <c r="H1476">
        <v>0</v>
      </c>
      <c r="I1476">
        <v>1</v>
      </c>
      <c r="J1476">
        <v>0</v>
      </c>
      <c r="K1476">
        <v>0</v>
      </c>
      <c r="L1476">
        <v>0</v>
      </c>
      <c r="M1476">
        <v>0</v>
      </c>
      <c r="N1476">
        <v>1</v>
      </c>
      <c r="O1476" t="s">
        <v>15</v>
      </c>
    </row>
    <row r="1477" spans="1:15" x14ac:dyDescent="0.3">
      <c r="A1477">
        <v>2562</v>
      </c>
      <c r="B1477">
        <v>140442</v>
      </c>
      <c r="C1477">
        <v>1</v>
      </c>
      <c r="D1477">
        <v>1</v>
      </c>
      <c r="E1477">
        <v>68</v>
      </c>
      <c r="F1477">
        <v>0</v>
      </c>
      <c r="G1477">
        <v>0</v>
      </c>
      <c r="H1477">
        <v>0</v>
      </c>
      <c r="I1477">
        <v>1</v>
      </c>
      <c r="J1477">
        <v>0</v>
      </c>
      <c r="K1477">
        <v>0</v>
      </c>
      <c r="L1477">
        <v>0</v>
      </c>
      <c r="M1477">
        <v>1</v>
      </c>
      <c r="N1477">
        <v>0</v>
      </c>
      <c r="O1477" t="s">
        <v>17</v>
      </c>
    </row>
    <row r="1478" spans="1:15" x14ac:dyDescent="0.3">
      <c r="A1478">
        <v>2145</v>
      </c>
      <c r="B1478">
        <v>140344</v>
      </c>
      <c r="C1478">
        <v>0</v>
      </c>
      <c r="D1478">
        <v>1</v>
      </c>
      <c r="E1478">
        <v>46</v>
      </c>
      <c r="F1478">
        <v>0</v>
      </c>
      <c r="G1478">
        <v>1</v>
      </c>
      <c r="H1478">
        <v>0</v>
      </c>
      <c r="I1478">
        <v>0</v>
      </c>
      <c r="J1478">
        <v>0</v>
      </c>
      <c r="K1478">
        <v>0</v>
      </c>
      <c r="L1478">
        <v>0</v>
      </c>
      <c r="M1478">
        <v>0</v>
      </c>
      <c r="N1478">
        <v>1</v>
      </c>
      <c r="O1478" t="s">
        <v>16</v>
      </c>
    </row>
    <row r="1479" spans="1:15" x14ac:dyDescent="0.3">
      <c r="A1479">
        <v>1302</v>
      </c>
      <c r="B1479">
        <v>140321</v>
      </c>
      <c r="C1479">
        <v>1</v>
      </c>
      <c r="D1479">
        <v>1</v>
      </c>
      <c r="E1479">
        <v>48</v>
      </c>
      <c r="F1479">
        <v>0</v>
      </c>
      <c r="G1479">
        <v>1</v>
      </c>
      <c r="H1479">
        <v>0</v>
      </c>
      <c r="I1479">
        <v>0</v>
      </c>
      <c r="J1479">
        <v>0</v>
      </c>
      <c r="K1479">
        <v>0</v>
      </c>
      <c r="L1479">
        <v>1</v>
      </c>
      <c r="M1479">
        <v>0</v>
      </c>
      <c r="N1479">
        <v>0</v>
      </c>
      <c r="O1479" t="s">
        <v>17</v>
      </c>
    </row>
    <row r="1480" spans="1:15" x14ac:dyDescent="0.3">
      <c r="A1480">
        <v>2298</v>
      </c>
      <c r="B1480">
        <v>140321</v>
      </c>
      <c r="C1480">
        <v>1</v>
      </c>
      <c r="D1480">
        <v>1</v>
      </c>
      <c r="E1480">
        <v>48</v>
      </c>
      <c r="F1480">
        <v>0</v>
      </c>
      <c r="G1480">
        <v>1</v>
      </c>
      <c r="H1480">
        <v>0</v>
      </c>
      <c r="I1480">
        <v>0</v>
      </c>
      <c r="J1480">
        <v>0</v>
      </c>
      <c r="K1480">
        <v>0</v>
      </c>
      <c r="L1480">
        <v>1</v>
      </c>
      <c r="M1480">
        <v>0</v>
      </c>
      <c r="N1480">
        <v>0</v>
      </c>
      <c r="O1480" t="s">
        <v>17</v>
      </c>
    </row>
    <row r="1481" spans="1:15" x14ac:dyDescent="0.3">
      <c r="A1481">
        <v>2429</v>
      </c>
      <c r="B1481">
        <v>140304</v>
      </c>
      <c r="C1481">
        <v>1</v>
      </c>
      <c r="D1481">
        <v>0</v>
      </c>
      <c r="E1481">
        <v>53</v>
      </c>
      <c r="F1481">
        <v>0</v>
      </c>
      <c r="G1481">
        <v>0</v>
      </c>
      <c r="H1481">
        <v>1</v>
      </c>
      <c r="I1481">
        <v>0</v>
      </c>
      <c r="J1481">
        <v>0</v>
      </c>
      <c r="K1481">
        <v>0</v>
      </c>
      <c r="L1481">
        <v>0</v>
      </c>
      <c r="M1481">
        <v>0</v>
      </c>
      <c r="N1481">
        <v>1</v>
      </c>
      <c r="O1481" t="s">
        <v>15</v>
      </c>
    </row>
    <row r="1482" spans="1:15" x14ac:dyDescent="0.3">
      <c r="A1482">
        <v>1070</v>
      </c>
      <c r="B1482">
        <v>140246</v>
      </c>
      <c r="C1482">
        <v>1</v>
      </c>
      <c r="D1482">
        <v>0</v>
      </c>
      <c r="E1482">
        <v>43</v>
      </c>
      <c r="F1482">
        <v>1</v>
      </c>
      <c r="G1482">
        <v>0</v>
      </c>
      <c r="H1482">
        <v>0</v>
      </c>
      <c r="I1482">
        <v>0</v>
      </c>
      <c r="J1482">
        <v>0</v>
      </c>
      <c r="K1482">
        <v>0</v>
      </c>
      <c r="L1482">
        <v>1</v>
      </c>
      <c r="M1482">
        <v>0</v>
      </c>
      <c r="N1482">
        <v>0</v>
      </c>
      <c r="O1482" t="s">
        <v>19</v>
      </c>
    </row>
    <row r="1483" spans="1:15" x14ac:dyDescent="0.3">
      <c r="A1483">
        <v>1944</v>
      </c>
      <c r="B1483">
        <v>140233</v>
      </c>
      <c r="C1483">
        <v>0</v>
      </c>
      <c r="D1483">
        <v>1</v>
      </c>
      <c r="E1483">
        <v>45</v>
      </c>
      <c r="F1483">
        <v>0</v>
      </c>
      <c r="G1483">
        <v>1</v>
      </c>
      <c r="H1483">
        <v>0</v>
      </c>
      <c r="I1483">
        <v>0</v>
      </c>
      <c r="J1483">
        <v>0</v>
      </c>
      <c r="K1483">
        <v>0</v>
      </c>
      <c r="L1483">
        <v>0</v>
      </c>
      <c r="M1483">
        <v>0</v>
      </c>
      <c r="N1483">
        <v>1</v>
      </c>
      <c r="O1483" t="s">
        <v>17</v>
      </c>
    </row>
    <row r="1484" spans="1:15" x14ac:dyDescent="0.3">
      <c r="A1484">
        <v>2204</v>
      </c>
      <c r="B1484">
        <v>140211</v>
      </c>
      <c r="C1484">
        <v>1</v>
      </c>
      <c r="D1484">
        <v>1</v>
      </c>
      <c r="E1484">
        <v>39</v>
      </c>
      <c r="F1484">
        <v>0</v>
      </c>
      <c r="G1484">
        <v>1</v>
      </c>
      <c r="H1484">
        <v>0</v>
      </c>
      <c r="I1484">
        <v>0</v>
      </c>
      <c r="J1484">
        <v>0</v>
      </c>
      <c r="K1484">
        <v>0</v>
      </c>
      <c r="L1484">
        <v>1</v>
      </c>
      <c r="M1484">
        <v>0</v>
      </c>
      <c r="N1484">
        <v>0</v>
      </c>
      <c r="O1484" t="s">
        <v>19</v>
      </c>
    </row>
    <row r="1485" spans="1:15" x14ac:dyDescent="0.3">
      <c r="A1485">
        <v>3187</v>
      </c>
      <c r="B1485">
        <v>140101</v>
      </c>
      <c r="C1485">
        <v>1</v>
      </c>
      <c r="D1485">
        <v>0</v>
      </c>
      <c r="E1485">
        <v>35</v>
      </c>
      <c r="F1485">
        <v>0</v>
      </c>
      <c r="G1485">
        <v>0</v>
      </c>
      <c r="H1485">
        <v>0</v>
      </c>
      <c r="I1485">
        <v>1</v>
      </c>
      <c r="J1485">
        <v>0</v>
      </c>
      <c r="K1485">
        <v>0</v>
      </c>
      <c r="L1485">
        <v>0</v>
      </c>
      <c r="M1485">
        <v>1</v>
      </c>
      <c r="N1485">
        <v>0</v>
      </c>
      <c r="O1485" t="s">
        <v>18</v>
      </c>
    </row>
    <row r="1486" spans="1:15" x14ac:dyDescent="0.3">
      <c r="A1486">
        <v>3009</v>
      </c>
      <c r="B1486">
        <v>140059</v>
      </c>
      <c r="C1486">
        <v>1</v>
      </c>
      <c r="D1486">
        <v>0</v>
      </c>
      <c r="E1486">
        <v>36</v>
      </c>
      <c r="F1486">
        <v>0</v>
      </c>
      <c r="G1486">
        <v>1</v>
      </c>
      <c r="H1486">
        <v>0</v>
      </c>
      <c r="I1486">
        <v>0</v>
      </c>
      <c r="J1486">
        <v>0</v>
      </c>
      <c r="K1486">
        <v>0</v>
      </c>
      <c r="L1486">
        <v>1</v>
      </c>
      <c r="M1486">
        <v>0</v>
      </c>
      <c r="N1486">
        <v>0</v>
      </c>
      <c r="O1486" t="s">
        <v>16</v>
      </c>
    </row>
    <row r="1487" spans="1:15" x14ac:dyDescent="0.3">
      <c r="A1487">
        <v>2318</v>
      </c>
      <c r="B1487">
        <v>140049</v>
      </c>
      <c r="C1487">
        <v>0</v>
      </c>
      <c r="D1487">
        <v>1</v>
      </c>
      <c r="E1487">
        <v>68</v>
      </c>
      <c r="F1487">
        <v>0</v>
      </c>
      <c r="G1487">
        <v>0</v>
      </c>
      <c r="H1487">
        <v>0</v>
      </c>
      <c r="I1487">
        <v>0</v>
      </c>
      <c r="J1487">
        <v>1</v>
      </c>
      <c r="K1487">
        <v>0</v>
      </c>
      <c r="L1487">
        <v>1</v>
      </c>
      <c r="M1487">
        <v>0</v>
      </c>
      <c r="N1487">
        <v>0</v>
      </c>
      <c r="O1487" t="s">
        <v>19</v>
      </c>
    </row>
    <row r="1488" spans="1:15" x14ac:dyDescent="0.3">
      <c r="A1488">
        <v>1822</v>
      </c>
      <c r="B1488">
        <v>140049</v>
      </c>
      <c r="C1488">
        <v>0</v>
      </c>
      <c r="D1488">
        <v>1</v>
      </c>
      <c r="E1488">
        <v>46</v>
      </c>
      <c r="F1488">
        <v>0</v>
      </c>
      <c r="G1488">
        <v>1</v>
      </c>
      <c r="H1488">
        <v>0</v>
      </c>
      <c r="I1488">
        <v>0</v>
      </c>
      <c r="J1488">
        <v>0</v>
      </c>
      <c r="K1488">
        <v>0</v>
      </c>
      <c r="L1488">
        <v>1</v>
      </c>
      <c r="M1488">
        <v>0</v>
      </c>
      <c r="N1488">
        <v>0</v>
      </c>
      <c r="O1488" t="s">
        <v>20</v>
      </c>
    </row>
    <row r="1489" spans="1:15" x14ac:dyDescent="0.3">
      <c r="A1489">
        <v>2372</v>
      </c>
      <c r="B1489">
        <v>139996</v>
      </c>
      <c r="C1489">
        <v>1</v>
      </c>
      <c r="D1489">
        <v>1</v>
      </c>
      <c r="E1489">
        <v>46</v>
      </c>
      <c r="F1489">
        <v>1</v>
      </c>
      <c r="G1489">
        <v>0</v>
      </c>
      <c r="H1489">
        <v>0</v>
      </c>
      <c r="I1489">
        <v>0</v>
      </c>
      <c r="J1489">
        <v>0</v>
      </c>
      <c r="K1489">
        <v>0</v>
      </c>
      <c r="L1489">
        <v>1</v>
      </c>
      <c r="M1489">
        <v>0</v>
      </c>
      <c r="N1489">
        <v>0</v>
      </c>
      <c r="O1489" t="s">
        <v>19</v>
      </c>
    </row>
    <row r="1490" spans="1:15" x14ac:dyDescent="0.3">
      <c r="A1490">
        <v>1858</v>
      </c>
      <c r="B1490">
        <v>139922</v>
      </c>
      <c r="C1490">
        <v>1</v>
      </c>
      <c r="D1490">
        <v>0</v>
      </c>
      <c r="E1490">
        <v>37</v>
      </c>
      <c r="F1490">
        <v>0</v>
      </c>
      <c r="G1490">
        <v>1</v>
      </c>
      <c r="H1490">
        <v>0</v>
      </c>
      <c r="I1490">
        <v>0</v>
      </c>
      <c r="J1490">
        <v>0</v>
      </c>
      <c r="K1490">
        <v>0</v>
      </c>
      <c r="L1490">
        <v>1</v>
      </c>
      <c r="M1490">
        <v>0</v>
      </c>
      <c r="N1490">
        <v>0</v>
      </c>
      <c r="O1490" t="s">
        <v>20</v>
      </c>
    </row>
    <row r="1491" spans="1:15" x14ac:dyDescent="0.3">
      <c r="A1491">
        <v>2415</v>
      </c>
      <c r="B1491">
        <v>139922</v>
      </c>
      <c r="C1491">
        <v>1</v>
      </c>
      <c r="D1491">
        <v>0</v>
      </c>
      <c r="E1491">
        <v>37</v>
      </c>
      <c r="F1491">
        <v>0</v>
      </c>
      <c r="G1491">
        <v>1</v>
      </c>
      <c r="H1491">
        <v>0</v>
      </c>
      <c r="I1491">
        <v>0</v>
      </c>
      <c r="J1491">
        <v>0</v>
      </c>
      <c r="K1491">
        <v>0</v>
      </c>
      <c r="L1491">
        <v>1</v>
      </c>
      <c r="M1491">
        <v>0</v>
      </c>
      <c r="N1491">
        <v>0</v>
      </c>
      <c r="O1491" t="s">
        <v>16</v>
      </c>
    </row>
    <row r="1492" spans="1:15" x14ac:dyDescent="0.3">
      <c r="A1492">
        <v>2536</v>
      </c>
      <c r="B1492">
        <v>139922</v>
      </c>
      <c r="C1492">
        <v>1</v>
      </c>
      <c r="D1492">
        <v>0</v>
      </c>
      <c r="E1492">
        <v>37</v>
      </c>
      <c r="F1492">
        <v>0</v>
      </c>
      <c r="G1492">
        <v>1</v>
      </c>
      <c r="H1492">
        <v>0</v>
      </c>
      <c r="I1492">
        <v>0</v>
      </c>
      <c r="J1492">
        <v>0</v>
      </c>
      <c r="K1492">
        <v>0</v>
      </c>
      <c r="L1492">
        <v>1</v>
      </c>
      <c r="M1492">
        <v>0</v>
      </c>
      <c r="N1492">
        <v>0</v>
      </c>
      <c r="O1492" t="s">
        <v>20</v>
      </c>
    </row>
    <row r="1493" spans="1:15" x14ac:dyDescent="0.3">
      <c r="A1493">
        <v>2451</v>
      </c>
      <c r="B1493">
        <v>139898</v>
      </c>
      <c r="C1493">
        <v>0</v>
      </c>
      <c r="D1493">
        <v>1</v>
      </c>
      <c r="E1493">
        <v>66</v>
      </c>
      <c r="F1493">
        <v>0</v>
      </c>
      <c r="G1493">
        <v>0</v>
      </c>
      <c r="H1493">
        <v>0</v>
      </c>
      <c r="I1493">
        <v>1</v>
      </c>
      <c r="J1493">
        <v>0</v>
      </c>
      <c r="K1493">
        <v>0</v>
      </c>
      <c r="L1493">
        <v>1</v>
      </c>
      <c r="M1493">
        <v>0</v>
      </c>
      <c r="N1493">
        <v>0</v>
      </c>
      <c r="O1493" t="s">
        <v>16</v>
      </c>
    </row>
    <row r="1494" spans="1:15" x14ac:dyDescent="0.3">
      <c r="A1494">
        <v>2924</v>
      </c>
      <c r="B1494">
        <v>139898</v>
      </c>
      <c r="C1494">
        <v>0</v>
      </c>
      <c r="D1494">
        <v>1</v>
      </c>
      <c r="E1494">
        <v>66</v>
      </c>
      <c r="F1494">
        <v>0</v>
      </c>
      <c r="G1494">
        <v>0</v>
      </c>
      <c r="H1494">
        <v>0</v>
      </c>
      <c r="I1494">
        <v>1</v>
      </c>
      <c r="J1494">
        <v>0</v>
      </c>
      <c r="K1494">
        <v>0</v>
      </c>
      <c r="L1494">
        <v>1</v>
      </c>
      <c r="M1494">
        <v>0</v>
      </c>
      <c r="N1494">
        <v>0</v>
      </c>
      <c r="O1494" t="s">
        <v>19</v>
      </c>
    </row>
    <row r="1495" spans="1:15" x14ac:dyDescent="0.3">
      <c r="A1495">
        <v>1903</v>
      </c>
      <c r="B1495">
        <v>139858</v>
      </c>
      <c r="C1495">
        <v>1</v>
      </c>
      <c r="D1495">
        <v>0</v>
      </c>
      <c r="E1495">
        <v>51</v>
      </c>
      <c r="F1495">
        <v>0</v>
      </c>
      <c r="G1495">
        <v>0</v>
      </c>
      <c r="H1495">
        <v>1</v>
      </c>
      <c r="I1495">
        <v>0</v>
      </c>
      <c r="J1495">
        <v>0</v>
      </c>
      <c r="K1495">
        <v>0</v>
      </c>
      <c r="L1495">
        <v>0</v>
      </c>
      <c r="M1495">
        <v>1</v>
      </c>
      <c r="N1495">
        <v>0</v>
      </c>
      <c r="O1495" t="s">
        <v>18</v>
      </c>
    </row>
    <row r="1496" spans="1:15" x14ac:dyDescent="0.3">
      <c r="A1496">
        <v>2966</v>
      </c>
      <c r="B1496">
        <v>139791</v>
      </c>
      <c r="C1496">
        <v>0</v>
      </c>
      <c r="D1496">
        <v>1</v>
      </c>
      <c r="E1496">
        <v>49</v>
      </c>
      <c r="F1496">
        <v>0</v>
      </c>
      <c r="G1496">
        <v>1</v>
      </c>
      <c r="H1496">
        <v>0</v>
      </c>
      <c r="I1496">
        <v>0</v>
      </c>
      <c r="J1496">
        <v>0</v>
      </c>
      <c r="K1496">
        <v>0</v>
      </c>
      <c r="L1496">
        <v>0</v>
      </c>
      <c r="M1496">
        <v>1</v>
      </c>
      <c r="N1496">
        <v>0</v>
      </c>
      <c r="O1496" t="s">
        <v>19</v>
      </c>
    </row>
    <row r="1497" spans="1:15" x14ac:dyDescent="0.3">
      <c r="A1497">
        <v>1929</v>
      </c>
      <c r="B1497">
        <v>139771</v>
      </c>
      <c r="C1497">
        <v>1</v>
      </c>
      <c r="D1497">
        <v>0</v>
      </c>
      <c r="E1497">
        <v>43</v>
      </c>
      <c r="F1497">
        <v>0</v>
      </c>
      <c r="G1497">
        <v>0</v>
      </c>
      <c r="H1497">
        <v>0</v>
      </c>
      <c r="I1497">
        <v>1</v>
      </c>
      <c r="J1497">
        <v>0</v>
      </c>
      <c r="K1497">
        <v>0</v>
      </c>
      <c r="L1497">
        <v>1</v>
      </c>
      <c r="M1497">
        <v>0</v>
      </c>
      <c r="N1497">
        <v>0</v>
      </c>
      <c r="O1497" t="s">
        <v>16</v>
      </c>
    </row>
    <row r="1498" spans="1:15" x14ac:dyDescent="0.3">
      <c r="A1498">
        <v>2264</v>
      </c>
      <c r="B1498">
        <v>139767</v>
      </c>
      <c r="C1498">
        <v>0</v>
      </c>
      <c r="D1498">
        <v>0</v>
      </c>
      <c r="E1498">
        <v>69</v>
      </c>
      <c r="F1498">
        <v>0</v>
      </c>
      <c r="G1498">
        <v>0</v>
      </c>
      <c r="H1498">
        <v>0</v>
      </c>
      <c r="I1498">
        <v>1</v>
      </c>
      <c r="J1498">
        <v>0</v>
      </c>
      <c r="K1498">
        <v>0</v>
      </c>
      <c r="L1498">
        <v>0</v>
      </c>
      <c r="M1498">
        <v>1</v>
      </c>
      <c r="N1498">
        <v>0</v>
      </c>
      <c r="O1498" t="s">
        <v>19</v>
      </c>
    </row>
    <row r="1499" spans="1:15" x14ac:dyDescent="0.3">
      <c r="A1499">
        <v>2732</v>
      </c>
      <c r="B1499">
        <v>139763</v>
      </c>
      <c r="C1499">
        <v>1</v>
      </c>
      <c r="D1499">
        <v>0</v>
      </c>
      <c r="E1499">
        <v>49</v>
      </c>
      <c r="F1499">
        <v>0</v>
      </c>
      <c r="G1499">
        <v>0</v>
      </c>
      <c r="H1499">
        <v>1</v>
      </c>
      <c r="I1499">
        <v>0</v>
      </c>
      <c r="J1499">
        <v>0</v>
      </c>
      <c r="K1499">
        <v>0</v>
      </c>
      <c r="L1499">
        <v>0</v>
      </c>
      <c r="M1499">
        <v>1</v>
      </c>
      <c r="N1499">
        <v>0</v>
      </c>
      <c r="O1499" t="s">
        <v>19</v>
      </c>
    </row>
    <row r="1500" spans="1:15" x14ac:dyDescent="0.3">
      <c r="A1500">
        <v>1290</v>
      </c>
      <c r="B1500">
        <v>139747</v>
      </c>
      <c r="C1500">
        <v>1</v>
      </c>
      <c r="D1500">
        <v>0</v>
      </c>
      <c r="E1500">
        <v>32</v>
      </c>
      <c r="F1500">
        <v>0</v>
      </c>
      <c r="G1500">
        <v>0</v>
      </c>
      <c r="H1500">
        <v>1</v>
      </c>
      <c r="I1500">
        <v>0</v>
      </c>
      <c r="J1500">
        <v>0</v>
      </c>
      <c r="K1500">
        <v>0</v>
      </c>
      <c r="L1500">
        <v>1</v>
      </c>
      <c r="M1500">
        <v>0</v>
      </c>
      <c r="N1500">
        <v>0</v>
      </c>
      <c r="O1500" t="s">
        <v>17</v>
      </c>
    </row>
    <row r="1501" spans="1:15" x14ac:dyDescent="0.3">
      <c r="A1501">
        <v>2054</v>
      </c>
      <c r="B1501">
        <v>139722</v>
      </c>
      <c r="C1501">
        <v>0</v>
      </c>
      <c r="D1501">
        <v>1</v>
      </c>
      <c r="E1501">
        <v>67</v>
      </c>
      <c r="F1501">
        <v>0</v>
      </c>
      <c r="G1501">
        <v>1</v>
      </c>
      <c r="H1501">
        <v>0</v>
      </c>
      <c r="I1501">
        <v>0</v>
      </c>
      <c r="J1501">
        <v>0</v>
      </c>
      <c r="K1501">
        <v>0</v>
      </c>
      <c r="L1501">
        <v>1</v>
      </c>
      <c r="M1501">
        <v>0</v>
      </c>
      <c r="N1501">
        <v>0</v>
      </c>
      <c r="O1501" t="s">
        <v>19</v>
      </c>
    </row>
    <row r="1502" spans="1:15" x14ac:dyDescent="0.3">
      <c r="A1502">
        <v>1574</v>
      </c>
      <c r="B1502">
        <v>139684</v>
      </c>
      <c r="C1502">
        <v>1</v>
      </c>
      <c r="D1502">
        <v>0</v>
      </c>
      <c r="E1502">
        <v>36</v>
      </c>
      <c r="F1502">
        <v>0</v>
      </c>
      <c r="G1502">
        <v>0</v>
      </c>
      <c r="H1502">
        <v>1</v>
      </c>
      <c r="I1502">
        <v>0</v>
      </c>
      <c r="J1502">
        <v>0</v>
      </c>
      <c r="K1502">
        <v>0</v>
      </c>
      <c r="L1502">
        <v>0</v>
      </c>
      <c r="M1502">
        <v>0</v>
      </c>
      <c r="N1502">
        <v>1</v>
      </c>
      <c r="O1502" t="s">
        <v>19</v>
      </c>
    </row>
    <row r="1503" spans="1:15" x14ac:dyDescent="0.3">
      <c r="A1503">
        <v>1494</v>
      </c>
      <c r="B1503">
        <v>139665</v>
      </c>
      <c r="C1503">
        <v>1</v>
      </c>
      <c r="D1503">
        <v>0</v>
      </c>
      <c r="E1503">
        <v>39</v>
      </c>
      <c r="F1503">
        <v>0</v>
      </c>
      <c r="G1503">
        <v>0</v>
      </c>
      <c r="H1503">
        <v>0</v>
      </c>
      <c r="I1503">
        <v>1</v>
      </c>
      <c r="J1503">
        <v>0</v>
      </c>
      <c r="K1503">
        <v>0</v>
      </c>
      <c r="L1503">
        <v>0</v>
      </c>
      <c r="M1503">
        <v>0</v>
      </c>
      <c r="N1503">
        <v>1</v>
      </c>
      <c r="O1503" t="s">
        <v>17</v>
      </c>
    </row>
    <row r="1504" spans="1:15" x14ac:dyDescent="0.3">
      <c r="A1504">
        <v>2319</v>
      </c>
      <c r="B1504">
        <v>139660</v>
      </c>
      <c r="C1504">
        <v>1</v>
      </c>
      <c r="D1504">
        <v>0</v>
      </c>
      <c r="E1504">
        <v>38</v>
      </c>
      <c r="F1504">
        <v>0</v>
      </c>
      <c r="G1504">
        <v>0</v>
      </c>
      <c r="H1504">
        <v>1</v>
      </c>
      <c r="I1504">
        <v>0</v>
      </c>
      <c r="J1504">
        <v>0</v>
      </c>
      <c r="K1504">
        <v>0</v>
      </c>
      <c r="L1504">
        <v>1</v>
      </c>
      <c r="M1504">
        <v>0</v>
      </c>
      <c r="N1504">
        <v>0</v>
      </c>
      <c r="O1504" t="s">
        <v>16</v>
      </c>
    </row>
    <row r="1505" spans="1:15" x14ac:dyDescent="0.3">
      <c r="A1505">
        <v>2106</v>
      </c>
      <c r="B1505">
        <v>139552</v>
      </c>
      <c r="C1505">
        <v>1</v>
      </c>
      <c r="D1505">
        <v>1</v>
      </c>
      <c r="E1505">
        <v>58</v>
      </c>
      <c r="F1505">
        <v>1</v>
      </c>
      <c r="G1505">
        <v>0</v>
      </c>
      <c r="H1505">
        <v>0</v>
      </c>
      <c r="I1505">
        <v>0</v>
      </c>
      <c r="J1505">
        <v>0</v>
      </c>
      <c r="K1505">
        <v>0</v>
      </c>
      <c r="L1505">
        <v>1</v>
      </c>
      <c r="M1505">
        <v>0</v>
      </c>
      <c r="N1505">
        <v>0</v>
      </c>
      <c r="O1505" t="s">
        <v>17</v>
      </c>
    </row>
    <row r="1506" spans="1:15" x14ac:dyDescent="0.3">
      <c r="A1506">
        <v>1534</v>
      </c>
      <c r="B1506">
        <v>139548</v>
      </c>
      <c r="C1506">
        <v>1</v>
      </c>
      <c r="D1506">
        <v>1</v>
      </c>
      <c r="E1506">
        <v>57</v>
      </c>
      <c r="F1506">
        <v>0</v>
      </c>
      <c r="G1506">
        <v>0</v>
      </c>
      <c r="H1506">
        <v>1</v>
      </c>
      <c r="I1506">
        <v>0</v>
      </c>
      <c r="J1506">
        <v>0</v>
      </c>
      <c r="K1506">
        <v>0</v>
      </c>
      <c r="L1506">
        <v>0</v>
      </c>
      <c r="M1506">
        <v>0</v>
      </c>
      <c r="N1506">
        <v>0</v>
      </c>
      <c r="O1506" t="s">
        <v>20</v>
      </c>
    </row>
    <row r="1507" spans="1:15" x14ac:dyDescent="0.3">
      <c r="A1507">
        <v>1568</v>
      </c>
      <c r="B1507">
        <v>139453</v>
      </c>
      <c r="C1507">
        <v>1</v>
      </c>
      <c r="D1507">
        <v>0</v>
      </c>
      <c r="E1507">
        <v>37</v>
      </c>
      <c r="F1507">
        <v>0</v>
      </c>
      <c r="G1507">
        <v>0</v>
      </c>
      <c r="H1507">
        <v>0</v>
      </c>
      <c r="I1507">
        <v>1</v>
      </c>
      <c r="J1507">
        <v>0</v>
      </c>
      <c r="K1507">
        <v>0</v>
      </c>
      <c r="L1507">
        <v>1</v>
      </c>
      <c r="M1507">
        <v>0</v>
      </c>
      <c r="N1507">
        <v>0</v>
      </c>
      <c r="O1507" t="s">
        <v>19</v>
      </c>
    </row>
    <row r="1508" spans="1:15" x14ac:dyDescent="0.3">
      <c r="A1508">
        <v>2753</v>
      </c>
      <c r="B1508">
        <v>139435</v>
      </c>
      <c r="C1508">
        <v>1</v>
      </c>
      <c r="D1508">
        <v>0</v>
      </c>
      <c r="E1508">
        <v>47</v>
      </c>
      <c r="F1508">
        <v>0</v>
      </c>
      <c r="G1508">
        <v>0</v>
      </c>
      <c r="H1508">
        <v>0</v>
      </c>
      <c r="I1508">
        <v>1</v>
      </c>
      <c r="J1508">
        <v>0</v>
      </c>
      <c r="K1508">
        <v>0</v>
      </c>
      <c r="L1508">
        <v>0</v>
      </c>
      <c r="M1508">
        <v>0</v>
      </c>
      <c r="N1508">
        <v>1</v>
      </c>
      <c r="O1508" t="s">
        <v>15</v>
      </c>
    </row>
    <row r="1509" spans="1:15" x14ac:dyDescent="0.3">
      <c r="A1509">
        <v>2239</v>
      </c>
      <c r="B1509">
        <v>139356</v>
      </c>
      <c r="C1509">
        <v>1</v>
      </c>
      <c r="D1509">
        <v>1</v>
      </c>
      <c r="E1509">
        <v>44</v>
      </c>
      <c r="F1509">
        <v>0</v>
      </c>
      <c r="G1509">
        <v>1</v>
      </c>
      <c r="H1509">
        <v>0</v>
      </c>
      <c r="I1509">
        <v>0</v>
      </c>
      <c r="J1509">
        <v>0</v>
      </c>
      <c r="K1509">
        <v>0</v>
      </c>
      <c r="L1509">
        <v>1</v>
      </c>
      <c r="M1509">
        <v>0</v>
      </c>
      <c r="N1509">
        <v>0</v>
      </c>
      <c r="O1509" t="s">
        <v>18</v>
      </c>
    </row>
    <row r="1510" spans="1:15" x14ac:dyDescent="0.3">
      <c r="A1510">
        <v>2621</v>
      </c>
      <c r="B1510">
        <v>139228</v>
      </c>
      <c r="C1510">
        <v>0</v>
      </c>
      <c r="D1510">
        <v>0</v>
      </c>
      <c r="E1510">
        <v>60</v>
      </c>
      <c r="F1510">
        <v>1</v>
      </c>
      <c r="G1510">
        <v>0</v>
      </c>
      <c r="H1510">
        <v>0</v>
      </c>
      <c r="I1510">
        <v>0</v>
      </c>
      <c r="J1510">
        <v>0</v>
      </c>
      <c r="K1510">
        <v>0</v>
      </c>
      <c r="L1510">
        <v>0</v>
      </c>
      <c r="M1510">
        <v>1</v>
      </c>
      <c r="N1510">
        <v>0</v>
      </c>
      <c r="O1510" t="s">
        <v>15</v>
      </c>
    </row>
    <row r="1511" spans="1:15" x14ac:dyDescent="0.3">
      <c r="A1511">
        <v>2072</v>
      </c>
      <c r="B1511">
        <v>139190</v>
      </c>
      <c r="C1511">
        <v>1</v>
      </c>
      <c r="D1511">
        <v>0</v>
      </c>
      <c r="E1511">
        <v>46</v>
      </c>
      <c r="F1511">
        <v>0</v>
      </c>
      <c r="G1511">
        <v>0</v>
      </c>
      <c r="H1511">
        <v>1</v>
      </c>
      <c r="I1511">
        <v>0</v>
      </c>
      <c r="J1511">
        <v>0</v>
      </c>
      <c r="K1511">
        <v>0</v>
      </c>
      <c r="L1511">
        <v>0</v>
      </c>
      <c r="M1511">
        <v>0</v>
      </c>
      <c r="N1511">
        <v>1</v>
      </c>
      <c r="O1511" t="s">
        <v>19</v>
      </c>
    </row>
    <row r="1512" spans="1:15" x14ac:dyDescent="0.3">
      <c r="A1512">
        <v>2986</v>
      </c>
      <c r="B1512">
        <v>139146</v>
      </c>
      <c r="C1512">
        <v>1</v>
      </c>
      <c r="D1512">
        <v>0</v>
      </c>
      <c r="E1512">
        <v>34</v>
      </c>
      <c r="F1512">
        <v>0</v>
      </c>
      <c r="G1512">
        <v>0</v>
      </c>
      <c r="H1512">
        <v>1</v>
      </c>
      <c r="I1512">
        <v>0</v>
      </c>
      <c r="J1512">
        <v>0</v>
      </c>
      <c r="K1512">
        <v>0</v>
      </c>
      <c r="L1512">
        <v>1</v>
      </c>
      <c r="M1512">
        <v>0</v>
      </c>
      <c r="N1512">
        <v>0</v>
      </c>
      <c r="O1512" t="s">
        <v>20</v>
      </c>
    </row>
    <row r="1513" spans="1:15" x14ac:dyDescent="0.3">
      <c r="A1513">
        <v>2946</v>
      </c>
      <c r="B1513">
        <v>139062</v>
      </c>
      <c r="C1513">
        <v>1</v>
      </c>
      <c r="D1513">
        <v>0</v>
      </c>
      <c r="E1513">
        <v>37</v>
      </c>
      <c r="F1513">
        <v>0</v>
      </c>
      <c r="G1513">
        <v>0</v>
      </c>
      <c r="H1513">
        <v>1</v>
      </c>
      <c r="I1513">
        <v>0</v>
      </c>
      <c r="J1513">
        <v>0</v>
      </c>
      <c r="K1513">
        <v>0</v>
      </c>
      <c r="L1513">
        <v>1</v>
      </c>
      <c r="M1513">
        <v>0</v>
      </c>
      <c r="N1513">
        <v>0</v>
      </c>
      <c r="O1513" t="s">
        <v>17</v>
      </c>
    </row>
    <row r="1514" spans="1:15" x14ac:dyDescent="0.3">
      <c r="A1514">
        <v>2022</v>
      </c>
      <c r="B1514">
        <v>138998</v>
      </c>
      <c r="C1514">
        <v>1</v>
      </c>
      <c r="D1514">
        <v>1</v>
      </c>
      <c r="E1514">
        <v>66</v>
      </c>
      <c r="F1514">
        <v>0</v>
      </c>
      <c r="G1514">
        <v>1</v>
      </c>
      <c r="H1514">
        <v>0</v>
      </c>
      <c r="I1514">
        <v>0</v>
      </c>
      <c r="J1514">
        <v>0</v>
      </c>
      <c r="K1514">
        <v>0</v>
      </c>
      <c r="L1514">
        <v>1</v>
      </c>
      <c r="M1514">
        <v>0</v>
      </c>
      <c r="N1514">
        <v>0</v>
      </c>
      <c r="O1514" t="s">
        <v>17</v>
      </c>
    </row>
    <row r="1515" spans="1:15" x14ac:dyDescent="0.3">
      <c r="A1515">
        <v>2547</v>
      </c>
      <c r="B1515">
        <v>138998</v>
      </c>
      <c r="C1515">
        <v>1</v>
      </c>
      <c r="D1515">
        <v>1</v>
      </c>
      <c r="E1515">
        <v>66</v>
      </c>
      <c r="F1515">
        <v>0</v>
      </c>
      <c r="G1515">
        <v>1</v>
      </c>
      <c r="H1515">
        <v>0</v>
      </c>
      <c r="I1515">
        <v>0</v>
      </c>
      <c r="J1515">
        <v>0</v>
      </c>
      <c r="K1515">
        <v>0</v>
      </c>
      <c r="L1515">
        <v>1</v>
      </c>
      <c r="M1515">
        <v>0</v>
      </c>
      <c r="N1515">
        <v>0</v>
      </c>
      <c r="O1515" t="s">
        <v>16</v>
      </c>
    </row>
    <row r="1516" spans="1:15" x14ac:dyDescent="0.3">
      <c r="A1516">
        <v>1439</v>
      </c>
      <c r="B1516">
        <v>138988</v>
      </c>
      <c r="C1516">
        <v>1</v>
      </c>
      <c r="D1516">
        <v>2</v>
      </c>
      <c r="E1516">
        <v>48</v>
      </c>
      <c r="F1516">
        <v>0</v>
      </c>
      <c r="G1516">
        <v>1</v>
      </c>
      <c r="H1516">
        <v>0</v>
      </c>
      <c r="I1516">
        <v>0</v>
      </c>
      <c r="J1516">
        <v>0</v>
      </c>
      <c r="K1516">
        <v>0</v>
      </c>
      <c r="L1516">
        <v>1</v>
      </c>
      <c r="M1516">
        <v>0</v>
      </c>
      <c r="N1516">
        <v>0</v>
      </c>
      <c r="O1516" t="s">
        <v>15</v>
      </c>
    </row>
    <row r="1517" spans="1:15" x14ac:dyDescent="0.3">
      <c r="A1517">
        <v>1464</v>
      </c>
      <c r="B1517">
        <v>138961</v>
      </c>
      <c r="C1517">
        <v>1</v>
      </c>
      <c r="D1517">
        <v>0</v>
      </c>
      <c r="E1517">
        <v>47</v>
      </c>
      <c r="F1517">
        <v>0</v>
      </c>
      <c r="G1517">
        <v>1</v>
      </c>
      <c r="H1517">
        <v>0</v>
      </c>
      <c r="I1517">
        <v>0</v>
      </c>
      <c r="J1517">
        <v>0</v>
      </c>
      <c r="K1517">
        <v>0</v>
      </c>
      <c r="L1517">
        <v>0</v>
      </c>
      <c r="M1517">
        <v>1</v>
      </c>
      <c r="N1517">
        <v>0</v>
      </c>
      <c r="O1517" t="s">
        <v>17</v>
      </c>
    </row>
    <row r="1518" spans="1:15" x14ac:dyDescent="0.3">
      <c r="A1518">
        <v>1665</v>
      </c>
      <c r="B1518">
        <v>138946</v>
      </c>
      <c r="C1518">
        <v>0</v>
      </c>
      <c r="D1518">
        <v>1</v>
      </c>
      <c r="E1518">
        <v>65</v>
      </c>
      <c r="F1518">
        <v>0</v>
      </c>
      <c r="G1518">
        <v>0</v>
      </c>
      <c r="H1518">
        <v>0</v>
      </c>
      <c r="I1518">
        <v>1</v>
      </c>
      <c r="J1518">
        <v>0</v>
      </c>
      <c r="K1518">
        <v>0</v>
      </c>
      <c r="L1518">
        <v>1</v>
      </c>
      <c r="M1518">
        <v>0</v>
      </c>
      <c r="N1518">
        <v>0</v>
      </c>
      <c r="O1518" t="s">
        <v>16</v>
      </c>
    </row>
    <row r="1519" spans="1:15" x14ac:dyDescent="0.3">
      <c r="A1519">
        <v>3147</v>
      </c>
      <c r="B1519">
        <v>138946</v>
      </c>
      <c r="C1519">
        <v>0</v>
      </c>
      <c r="D1519">
        <v>1</v>
      </c>
      <c r="E1519">
        <v>65</v>
      </c>
      <c r="F1519">
        <v>0</v>
      </c>
      <c r="G1519">
        <v>0</v>
      </c>
      <c r="H1519">
        <v>0</v>
      </c>
      <c r="I1519">
        <v>1</v>
      </c>
      <c r="J1519">
        <v>0</v>
      </c>
      <c r="K1519">
        <v>0</v>
      </c>
      <c r="L1519">
        <v>1</v>
      </c>
      <c r="M1519">
        <v>0</v>
      </c>
      <c r="N1519">
        <v>0</v>
      </c>
      <c r="O1519" t="s">
        <v>16</v>
      </c>
    </row>
    <row r="1520" spans="1:15" x14ac:dyDescent="0.3">
      <c r="A1520">
        <v>2368</v>
      </c>
      <c r="B1520">
        <v>138887</v>
      </c>
      <c r="C1520">
        <v>1</v>
      </c>
      <c r="D1520">
        <v>0</v>
      </c>
      <c r="E1520">
        <v>48</v>
      </c>
      <c r="F1520">
        <v>0</v>
      </c>
      <c r="G1520">
        <v>0</v>
      </c>
      <c r="H1520">
        <v>0</v>
      </c>
      <c r="I1520">
        <v>1</v>
      </c>
      <c r="J1520">
        <v>0</v>
      </c>
      <c r="K1520">
        <v>0</v>
      </c>
      <c r="L1520">
        <v>0</v>
      </c>
      <c r="M1520">
        <v>0</v>
      </c>
      <c r="N1520">
        <v>1</v>
      </c>
      <c r="O1520" t="s">
        <v>20</v>
      </c>
    </row>
    <row r="1521" spans="1:15" x14ac:dyDescent="0.3">
      <c r="A1521">
        <v>1181</v>
      </c>
      <c r="B1521">
        <v>138872</v>
      </c>
      <c r="C1521">
        <v>1</v>
      </c>
      <c r="D1521">
        <v>0</v>
      </c>
      <c r="E1521">
        <v>32</v>
      </c>
      <c r="F1521">
        <v>0</v>
      </c>
      <c r="G1521">
        <v>1</v>
      </c>
      <c r="H1521">
        <v>0</v>
      </c>
      <c r="I1521">
        <v>0</v>
      </c>
      <c r="J1521">
        <v>0</v>
      </c>
      <c r="K1521">
        <v>0</v>
      </c>
      <c r="L1521">
        <v>1</v>
      </c>
      <c r="M1521">
        <v>0</v>
      </c>
      <c r="N1521">
        <v>0</v>
      </c>
      <c r="O1521" t="s">
        <v>15</v>
      </c>
    </row>
    <row r="1522" spans="1:15" x14ac:dyDescent="0.3">
      <c r="A1522">
        <v>1166</v>
      </c>
      <c r="B1522">
        <v>138853</v>
      </c>
      <c r="C1522">
        <v>1</v>
      </c>
      <c r="D1522">
        <v>1</v>
      </c>
      <c r="E1522">
        <v>50</v>
      </c>
      <c r="F1522">
        <v>0</v>
      </c>
      <c r="G1522">
        <v>1</v>
      </c>
      <c r="H1522">
        <v>0</v>
      </c>
      <c r="I1522">
        <v>0</v>
      </c>
      <c r="J1522">
        <v>0</v>
      </c>
      <c r="K1522">
        <v>0</v>
      </c>
      <c r="L1522">
        <v>0</v>
      </c>
      <c r="M1522">
        <v>0</v>
      </c>
      <c r="N1522">
        <v>1</v>
      </c>
      <c r="O1522" t="s">
        <v>19</v>
      </c>
    </row>
    <row r="1523" spans="1:15" x14ac:dyDescent="0.3">
      <c r="A1523">
        <v>1740</v>
      </c>
      <c r="B1523">
        <v>138829</v>
      </c>
      <c r="C1523">
        <v>0</v>
      </c>
      <c r="D1523">
        <v>1</v>
      </c>
      <c r="E1523">
        <v>61</v>
      </c>
      <c r="F1523">
        <v>0</v>
      </c>
      <c r="G1523">
        <v>1</v>
      </c>
      <c r="H1523">
        <v>0</v>
      </c>
      <c r="I1523">
        <v>0</v>
      </c>
      <c r="J1523">
        <v>0</v>
      </c>
      <c r="K1523">
        <v>0</v>
      </c>
      <c r="L1523">
        <v>0</v>
      </c>
      <c r="M1523">
        <v>0</v>
      </c>
      <c r="N1523">
        <v>1</v>
      </c>
      <c r="O1523" t="s">
        <v>17</v>
      </c>
    </row>
    <row r="1524" spans="1:15" x14ac:dyDescent="0.3">
      <c r="A1524">
        <v>1372</v>
      </c>
      <c r="B1524">
        <v>138823</v>
      </c>
      <c r="C1524">
        <v>0</v>
      </c>
      <c r="D1524">
        <v>1</v>
      </c>
      <c r="E1524">
        <v>71</v>
      </c>
      <c r="F1524">
        <v>0</v>
      </c>
      <c r="G1524">
        <v>0</v>
      </c>
      <c r="H1524">
        <v>0</v>
      </c>
      <c r="I1524">
        <v>1</v>
      </c>
      <c r="J1524">
        <v>0</v>
      </c>
      <c r="K1524">
        <v>0</v>
      </c>
      <c r="L1524">
        <v>1</v>
      </c>
      <c r="M1524">
        <v>0</v>
      </c>
      <c r="N1524">
        <v>0</v>
      </c>
      <c r="O1524" t="s">
        <v>20</v>
      </c>
    </row>
    <row r="1525" spans="1:15" x14ac:dyDescent="0.3">
      <c r="A1525">
        <v>2253</v>
      </c>
      <c r="B1525">
        <v>138808</v>
      </c>
      <c r="C1525">
        <v>1</v>
      </c>
      <c r="D1525">
        <v>0</v>
      </c>
      <c r="E1525">
        <v>48</v>
      </c>
      <c r="F1525">
        <v>0</v>
      </c>
      <c r="G1525">
        <v>0</v>
      </c>
      <c r="H1525">
        <v>1</v>
      </c>
      <c r="I1525">
        <v>0</v>
      </c>
      <c r="J1525">
        <v>0</v>
      </c>
      <c r="K1525">
        <v>0</v>
      </c>
      <c r="L1525">
        <v>1</v>
      </c>
      <c r="M1525">
        <v>0</v>
      </c>
      <c r="N1525">
        <v>0</v>
      </c>
      <c r="O1525" t="s">
        <v>16</v>
      </c>
    </row>
    <row r="1526" spans="1:15" x14ac:dyDescent="0.3">
      <c r="A1526">
        <v>2404</v>
      </c>
      <c r="B1526">
        <v>138741</v>
      </c>
      <c r="C1526">
        <v>1</v>
      </c>
      <c r="D1526">
        <v>1</v>
      </c>
      <c r="E1526">
        <v>62</v>
      </c>
      <c r="F1526">
        <v>0</v>
      </c>
      <c r="G1526">
        <v>0</v>
      </c>
      <c r="H1526">
        <v>1</v>
      </c>
      <c r="I1526">
        <v>0</v>
      </c>
      <c r="J1526">
        <v>0</v>
      </c>
      <c r="K1526">
        <v>0</v>
      </c>
      <c r="L1526">
        <v>0</v>
      </c>
      <c r="M1526">
        <v>0</v>
      </c>
      <c r="N1526">
        <v>0</v>
      </c>
      <c r="O1526" t="s">
        <v>20</v>
      </c>
    </row>
    <row r="1527" spans="1:15" x14ac:dyDescent="0.3">
      <c r="A1527">
        <v>2733</v>
      </c>
      <c r="B1527">
        <v>138725</v>
      </c>
      <c r="C1527">
        <v>1</v>
      </c>
      <c r="D1527">
        <v>1</v>
      </c>
      <c r="E1527">
        <v>65</v>
      </c>
      <c r="F1527">
        <v>0</v>
      </c>
      <c r="G1527">
        <v>1</v>
      </c>
      <c r="H1527">
        <v>0</v>
      </c>
      <c r="I1527">
        <v>0</v>
      </c>
      <c r="J1527">
        <v>0</v>
      </c>
      <c r="K1527">
        <v>0</v>
      </c>
      <c r="L1527">
        <v>0</v>
      </c>
      <c r="M1527">
        <v>0</v>
      </c>
      <c r="N1527">
        <v>1</v>
      </c>
      <c r="O1527" t="s">
        <v>16</v>
      </c>
    </row>
    <row r="1528" spans="1:15" x14ac:dyDescent="0.3">
      <c r="A1528">
        <v>1724</v>
      </c>
      <c r="B1528">
        <v>138702</v>
      </c>
      <c r="C1528">
        <v>1</v>
      </c>
      <c r="D1528">
        <v>0</v>
      </c>
      <c r="E1528">
        <v>42</v>
      </c>
      <c r="F1528">
        <v>0</v>
      </c>
      <c r="G1528">
        <v>0</v>
      </c>
      <c r="H1528">
        <v>0</v>
      </c>
      <c r="I1528">
        <v>1</v>
      </c>
      <c r="J1528">
        <v>0</v>
      </c>
      <c r="K1528">
        <v>0</v>
      </c>
      <c r="L1528">
        <v>0</v>
      </c>
      <c r="M1528">
        <v>0</v>
      </c>
      <c r="N1528">
        <v>0</v>
      </c>
      <c r="O1528" t="s">
        <v>19</v>
      </c>
    </row>
    <row r="1529" spans="1:15" x14ac:dyDescent="0.3">
      <c r="A1529">
        <v>1844</v>
      </c>
      <c r="B1529">
        <v>138683</v>
      </c>
      <c r="C1529">
        <v>1</v>
      </c>
      <c r="D1529">
        <v>0</v>
      </c>
      <c r="E1529">
        <v>31</v>
      </c>
      <c r="F1529">
        <v>0</v>
      </c>
      <c r="G1529">
        <v>0</v>
      </c>
      <c r="H1529">
        <v>0</v>
      </c>
      <c r="I1529">
        <v>1</v>
      </c>
      <c r="J1529">
        <v>0</v>
      </c>
      <c r="K1529">
        <v>0</v>
      </c>
      <c r="L1529">
        <v>0</v>
      </c>
      <c r="M1529">
        <v>0</v>
      </c>
      <c r="N1529">
        <v>0</v>
      </c>
      <c r="O1529" t="s">
        <v>19</v>
      </c>
    </row>
    <row r="1530" spans="1:15" x14ac:dyDescent="0.3">
      <c r="A1530">
        <v>3013</v>
      </c>
      <c r="B1530">
        <v>138680</v>
      </c>
      <c r="C1530">
        <v>1</v>
      </c>
      <c r="D1530">
        <v>0</v>
      </c>
      <c r="E1530">
        <v>36</v>
      </c>
      <c r="F1530">
        <v>0</v>
      </c>
      <c r="G1530">
        <v>1</v>
      </c>
      <c r="H1530">
        <v>0</v>
      </c>
      <c r="I1530">
        <v>0</v>
      </c>
      <c r="J1530">
        <v>0</v>
      </c>
      <c r="K1530">
        <v>0</v>
      </c>
      <c r="L1530">
        <v>1</v>
      </c>
      <c r="M1530">
        <v>0</v>
      </c>
      <c r="N1530">
        <v>0</v>
      </c>
      <c r="O1530" t="s">
        <v>18</v>
      </c>
    </row>
    <row r="1531" spans="1:15" x14ac:dyDescent="0.3">
      <c r="A1531">
        <v>1339</v>
      </c>
      <c r="B1531">
        <v>138643</v>
      </c>
      <c r="C1531">
        <v>1</v>
      </c>
      <c r="D1531">
        <v>1</v>
      </c>
      <c r="E1531">
        <v>42</v>
      </c>
      <c r="F1531">
        <v>0</v>
      </c>
      <c r="G1531">
        <v>0</v>
      </c>
      <c r="H1531">
        <v>1</v>
      </c>
      <c r="I1531">
        <v>0</v>
      </c>
      <c r="J1531">
        <v>0</v>
      </c>
      <c r="K1531">
        <v>0</v>
      </c>
      <c r="L1531">
        <v>1</v>
      </c>
      <c r="M1531">
        <v>0</v>
      </c>
      <c r="N1531">
        <v>0</v>
      </c>
      <c r="O1531" t="s">
        <v>18</v>
      </c>
    </row>
    <row r="1532" spans="1:15" x14ac:dyDescent="0.3">
      <c r="A1532">
        <v>1030</v>
      </c>
      <c r="B1532">
        <v>138620</v>
      </c>
      <c r="C1532">
        <v>0</v>
      </c>
      <c r="D1532">
        <v>0</v>
      </c>
      <c r="E1532">
        <v>57</v>
      </c>
      <c r="F1532">
        <v>0</v>
      </c>
      <c r="G1532">
        <v>0</v>
      </c>
      <c r="H1532">
        <v>0</v>
      </c>
      <c r="I1532">
        <v>1</v>
      </c>
      <c r="J1532">
        <v>0</v>
      </c>
      <c r="K1532">
        <v>0</v>
      </c>
      <c r="L1532">
        <v>0</v>
      </c>
      <c r="M1532">
        <v>1</v>
      </c>
      <c r="N1532">
        <v>0</v>
      </c>
      <c r="O1532" t="s">
        <v>20</v>
      </c>
    </row>
    <row r="1533" spans="1:15" x14ac:dyDescent="0.3">
      <c r="A1533">
        <v>1078</v>
      </c>
      <c r="B1533">
        <v>138620</v>
      </c>
      <c r="C1533">
        <v>0</v>
      </c>
      <c r="D1533">
        <v>0</v>
      </c>
      <c r="E1533">
        <v>57</v>
      </c>
      <c r="F1533">
        <v>0</v>
      </c>
      <c r="G1533">
        <v>0</v>
      </c>
      <c r="H1533">
        <v>0</v>
      </c>
      <c r="I1533">
        <v>1</v>
      </c>
      <c r="J1533">
        <v>0</v>
      </c>
      <c r="K1533">
        <v>0</v>
      </c>
      <c r="L1533">
        <v>0</v>
      </c>
      <c r="M1533">
        <v>1</v>
      </c>
      <c r="N1533">
        <v>0</v>
      </c>
      <c r="O1533" t="s">
        <v>20</v>
      </c>
    </row>
    <row r="1534" spans="1:15" x14ac:dyDescent="0.3">
      <c r="A1534">
        <v>1556</v>
      </c>
      <c r="B1534">
        <v>138593</v>
      </c>
      <c r="C1534">
        <v>1</v>
      </c>
      <c r="D1534">
        <v>0</v>
      </c>
      <c r="E1534">
        <v>42</v>
      </c>
      <c r="F1534">
        <v>0</v>
      </c>
      <c r="G1534">
        <v>0</v>
      </c>
      <c r="H1534">
        <v>1</v>
      </c>
      <c r="I1534">
        <v>0</v>
      </c>
      <c r="J1534">
        <v>0</v>
      </c>
      <c r="K1534">
        <v>0</v>
      </c>
      <c r="L1534">
        <v>0</v>
      </c>
      <c r="M1534">
        <v>0</v>
      </c>
      <c r="N1534">
        <v>0</v>
      </c>
      <c r="O1534" t="s">
        <v>19</v>
      </c>
    </row>
    <row r="1535" spans="1:15" x14ac:dyDescent="0.3">
      <c r="A1535">
        <v>1220</v>
      </c>
      <c r="B1535">
        <v>138590</v>
      </c>
      <c r="C1535">
        <v>1</v>
      </c>
      <c r="D1535">
        <v>0</v>
      </c>
      <c r="E1535">
        <v>49</v>
      </c>
      <c r="F1535">
        <v>0</v>
      </c>
      <c r="G1535">
        <v>0</v>
      </c>
      <c r="H1535">
        <v>0</v>
      </c>
      <c r="I1535">
        <v>1</v>
      </c>
      <c r="J1535">
        <v>0</v>
      </c>
      <c r="K1535">
        <v>0</v>
      </c>
      <c r="L1535">
        <v>1</v>
      </c>
      <c r="M1535">
        <v>0</v>
      </c>
      <c r="N1535">
        <v>0</v>
      </c>
      <c r="O1535" t="s">
        <v>19</v>
      </c>
    </row>
    <row r="1536" spans="1:15" x14ac:dyDescent="0.3">
      <c r="A1536">
        <v>1358</v>
      </c>
      <c r="B1536">
        <v>138578</v>
      </c>
      <c r="C1536">
        <v>1</v>
      </c>
      <c r="D1536">
        <v>1</v>
      </c>
      <c r="E1536">
        <v>48</v>
      </c>
      <c r="F1536">
        <v>0</v>
      </c>
      <c r="G1536">
        <v>0</v>
      </c>
      <c r="H1536">
        <v>1</v>
      </c>
      <c r="I1536">
        <v>0</v>
      </c>
      <c r="J1536">
        <v>0</v>
      </c>
      <c r="K1536">
        <v>0</v>
      </c>
      <c r="L1536">
        <v>0</v>
      </c>
      <c r="M1536">
        <v>0</v>
      </c>
      <c r="N1536">
        <v>1</v>
      </c>
      <c r="O1536" t="s">
        <v>19</v>
      </c>
    </row>
    <row r="1537" spans="1:15" x14ac:dyDescent="0.3">
      <c r="A1537">
        <v>2074</v>
      </c>
      <c r="B1537">
        <v>138578</v>
      </c>
      <c r="C1537">
        <v>1</v>
      </c>
      <c r="D1537">
        <v>1</v>
      </c>
      <c r="E1537">
        <v>48</v>
      </c>
      <c r="F1537">
        <v>0</v>
      </c>
      <c r="G1537">
        <v>0</v>
      </c>
      <c r="H1537">
        <v>1</v>
      </c>
      <c r="I1537">
        <v>0</v>
      </c>
      <c r="J1537">
        <v>0</v>
      </c>
      <c r="K1537">
        <v>0</v>
      </c>
      <c r="L1537">
        <v>0</v>
      </c>
      <c r="M1537">
        <v>0</v>
      </c>
      <c r="N1537">
        <v>1</v>
      </c>
      <c r="O1537" t="s">
        <v>20</v>
      </c>
    </row>
    <row r="1538" spans="1:15" x14ac:dyDescent="0.3">
      <c r="A1538">
        <v>1837</v>
      </c>
      <c r="B1538">
        <v>138576</v>
      </c>
      <c r="C1538">
        <v>0</v>
      </c>
      <c r="D1538">
        <v>1</v>
      </c>
      <c r="E1538">
        <v>47</v>
      </c>
      <c r="F1538">
        <v>0</v>
      </c>
      <c r="G1538">
        <v>1</v>
      </c>
      <c r="H1538">
        <v>0</v>
      </c>
      <c r="I1538">
        <v>0</v>
      </c>
      <c r="J1538">
        <v>0</v>
      </c>
      <c r="K1538">
        <v>0</v>
      </c>
      <c r="L1538">
        <v>0</v>
      </c>
      <c r="M1538">
        <v>1</v>
      </c>
      <c r="N1538">
        <v>0</v>
      </c>
      <c r="O1538" t="s">
        <v>18</v>
      </c>
    </row>
    <row r="1539" spans="1:15" x14ac:dyDescent="0.3">
      <c r="A1539">
        <v>1100</v>
      </c>
      <c r="B1539">
        <v>138557</v>
      </c>
      <c r="C1539">
        <v>1</v>
      </c>
      <c r="D1539">
        <v>0</v>
      </c>
      <c r="E1539">
        <v>42</v>
      </c>
      <c r="F1539">
        <v>0</v>
      </c>
      <c r="G1539">
        <v>0</v>
      </c>
      <c r="H1539">
        <v>1</v>
      </c>
      <c r="I1539">
        <v>0</v>
      </c>
      <c r="J1539">
        <v>0</v>
      </c>
      <c r="K1539">
        <v>0</v>
      </c>
      <c r="L1539">
        <v>1</v>
      </c>
      <c r="M1539">
        <v>0</v>
      </c>
      <c r="N1539">
        <v>0</v>
      </c>
      <c r="O1539" t="s">
        <v>19</v>
      </c>
    </row>
    <row r="1540" spans="1:15" x14ac:dyDescent="0.3">
      <c r="A1540">
        <v>1137</v>
      </c>
      <c r="B1540">
        <v>138547</v>
      </c>
      <c r="C1540">
        <v>1</v>
      </c>
      <c r="D1540">
        <v>0</v>
      </c>
      <c r="E1540">
        <v>39</v>
      </c>
      <c r="F1540">
        <v>0</v>
      </c>
      <c r="G1540">
        <v>0</v>
      </c>
      <c r="H1540">
        <v>0</v>
      </c>
      <c r="I1540">
        <v>1</v>
      </c>
      <c r="J1540">
        <v>0</v>
      </c>
      <c r="K1540">
        <v>0</v>
      </c>
      <c r="L1540">
        <v>1</v>
      </c>
      <c r="M1540">
        <v>0</v>
      </c>
      <c r="N1540">
        <v>0</v>
      </c>
      <c r="O1540" t="s">
        <v>16</v>
      </c>
    </row>
    <row r="1541" spans="1:15" x14ac:dyDescent="0.3">
      <c r="A1541">
        <v>2699</v>
      </c>
      <c r="B1541">
        <v>138513</v>
      </c>
      <c r="C1541">
        <v>1</v>
      </c>
      <c r="D1541">
        <v>0</v>
      </c>
      <c r="E1541">
        <v>38</v>
      </c>
      <c r="F1541">
        <v>0</v>
      </c>
      <c r="G1541">
        <v>0</v>
      </c>
      <c r="H1541">
        <v>1</v>
      </c>
      <c r="I1541">
        <v>0</v>
      </c>
      <c r="J1541">
        <v>0</v>
      </c>
      <c r="K1541">
        <v>0</v>
      </c>
      <c r="L1541">
        <v>0</v>
      </c>
      <c r="M1541">
        <v>0</v>
      </c>
      <c r="N1541">
        <v>1</v>
      </c>
      <c r="O1541" t="s">
        <v>15</v>
      </c>
    </row>
    <row r="1542" spans="1:15" x14ac:dyDescent="0.3">
      <c r="A1542">
        <v>2083</v>
      </c>
      <c r="B1542">
        <v>138508</v>
      </c>
      <c r="C1542">
        <v>1</v>
      </c>
      <c r="D1542">
        <v>0</v>
      </c>
      <c r="E1542">
        <v>34</v>
      </c>
      <c r="F1542">
        <v>0</v>
      </c>
      <c r="G1542">
        <v>1</v>
      </c>
      <c r="H1542">
        <v>0</v>
      </c>
      <c r="I1542">
        <v>0</v>
      </c>
      <c r="J1542">
        <v>0</v>
      </c>
      <c r="K1542">
        <v>0</v>
      </c>
      <c r="L1542">
        <v>1</v>
      </c>
      <c r="M1542">
        <v>0</v>
      </c>
      <c r="N1542">
        <v>0</v>
      </c>
      <c r="O1542" t="s">
        <v>18</v>
      </c>
    </row>
    <row r="1543" spans="1:15" x14ac:dyDescent="0.3">
      <c r="A1543">
        <v>2210</v>
      </c>
      <c r="B1543">
        <v>138452</v>
      </c>
      <c r="C1543">
        <v>1</v>
      </c>
      <c r="D1543">
        <v>1</v>
      </c>
      <c r="E1543">
        <v>65</v>
      </c>
      <c r="F1543">
        <v>0</v>
      </c>
      <c r="G1543">
        <v>1</v>
      </c>
      <c r="H1543">
        <v>0</v>
      </c>
      <c r="I1543">
        <v>0</v>
      </c>
      <c r="J1543">
        <v>0</v>
      </c>
      <c r="K1543">
        <v>0</v>
      </c>
      <c r="L1543">
        <v>0</v>
      </c>
      <c r="M1543">
        <v>1</v>
      </c>
      <c r="N1543">
        <v>0</v>
      </c>
      <c r="O1543" t="s">
        <v>19</v>
      </c>
    </row>
    <row r="1544" spans="1:15" x14ac:dyDescent="0.3">
      <c r="A1544">
        <v>2676</v>
      </c>
      <c r="B1544">
        <v>138452</v>
      </c>
      <c r="C1544">
        <v>1</v>
      </c>
      <c r="D1544">
        <v>1</v>
      </c>
      <c r="E1544">
        <v>65</v>
      </c>
      <c r="F1544">
        <v>0</v>
      </c>
      <c r="G1544">
        <v>1</v>
      </c>
      <c r="H1544">
        <v>0</v>
      </c>
      <c r="I1544">
        <v>0</v>
      </c>
      <c r="J1544">
        <v>0</v>
      </c>
      <c r="K1544">
        <v>0</v>
      </c>
      <c r="L1544">
        <v>0</v>
      </c>
      <c r="M1544">
        <v>1</v>
      </c>
      <c r="N1544">
        <v>0</v>
      </c>
      <c r="O1544" t="s">
        <v>17</v>
      </c>
    </row>
    <row r="1545" spans="1:15" x14ac:dyDescent="0.3">
      <c r="A1545">
        <v>1555</v>
      </c>
      <c r="B1545">
        <v>138443</v>
      </c>
      <c r="C1545">
        <v>1</v>
      </c>
      <c r="D1545">
        <v>1</v>
      </c>
      <c r="E1545">
        <v>52</v>
      </c>
      <c r="F1545">
        <v>0</v>
      </c>
      <c r="G1545">
        <v>1</v>
      </c>
      <c r="H1545">
        <v>0</v>
      </c>
      <c r="I1545">
        <v>0</v>
      </c>
      <c r="J1545">
        <v>0</v>
      </c>
      <c r="K1545">
        <v>0</v>
      </c>
      <c r="L1545">
        <v>0</v>
      </c>
      <c r="M1545">
        <v>0</v>
      </c>
      <c r="N1545">
        <v>1</v>
      </c>
      <c r="O1545" t="s">
        <v>18</v>
      </c>
    </row>
    <row r="1546" spans="1:15" x14ac:dyDescent="0.3">
      <c r="A1546">
        <v>1457</v>
      </c>
      <c r="B1546">
        <v>138415</v>
      </c>
      <c r="C1546">
        <v>1</v>
      </c>
      <c r="D1546">
        <v>1</v>
      </c>
      <c r="E1546">
        <v>42</v>
      </c>
      <c r="F1546">
        <v>0</v>
      </c>
      <c r="G1546">
        <v>1</v>
      </c>
      <c r="H1546">
        <v>0</v>
      </c>
      <c r="I1546">
        <v>0</v>
      </c>
      <c r="J1546">
        <v>0</v>
      </c>
      <c r="K1546">
        <v>0</v>
      </c>
      <c r="L1546">
        <v>1</v>
      </c>
      <c r="M1546">
        <v>0</v>
      </c>
      <c r="N1546">
        <v>0</v>
      </c>
      <c r="O1546" t="s">
        <v>15</v>
      </c>
    </row>
    <row r="1547" spans="1:15" x14ac:dyDescent="0.3">
      <c r="A1547">
        <v>2435</v>
      </c>
      <c r="B1547">
        <v>138410</v>
      </c>
      <c r="C1547">
        <v>0</v>
      </c>
      <c r="D1547">
        <v>0</v>
      </c>
      <c r="E1547">
        <v>46</v>
      </c>
      <c r="F1547">
        <v>0</v>
      </c>
      <c r="G1547">
        <v>1</v>
      </c>
      <c r="H1547">
        <v>0</v>
      </c>
      <c r="I1547">
        <v>0</v>
      </c>
      <c r="J1547">
        <v>0</v>
      </c>
      <c r="K1547">
        <v>0</v>
      </c>
      <c r="L1547">
        <v>0</v>
      </c>
      <c r="M1547">
        <v>0</v>
      </c>
      <c r="N1547">
        <v>1</v>
      </c>
      <c r="O1547" t="s">
        <v>15</v>
      </c>
    </row>
    <row r="1548" spans="1:15" x14ac:dyDescent="0.3">
      <c r="A1548">
        <v>1278</v>
      </c>
      <c r="B1548">
        <v>138361</v>
      </c>
      <c r="C1548">
        <v>1</v>
      </c>
      <c r="D1548">
        <v>0</v>
      </c>
      <c r="E1548">
        <v>51</v>
      </c>
      <c r="F1548">
        <v>0</v>
      </c>
      <c r="G1548">
        <v>0</v>
      </c>
      <c r="H1548">
        <v>0</v>
      </c>
      <c r="I1548">
        <v>1</v>
      </c>
      <c r="J1548">
        <v>0</v>
      </c>
      <c r="K1548">
        <v>0</v>
      </c>
      <c r="L1548">
        <v>1</v>
      </c>
      <c r="M1548">
        <v>0</v>
      </c>
      <c r="N1548">
        <v>0</v>
      </c>
      <c r="O1548" t="s">
        <v>17</v>
      </c>
    </row>
    <row r="1549" spans="1:15" x14ac:dyDescent="0.3">
      <c r="A1549">
        <v>3034</v>
      </c>
      <c r="B1549">
        <v>138361</v>
      </c>
      <c r="C1549">
        <v>1</v>
      </c>
      <c r="D1549">
        <v>0</v>
      </c>
      <c r="E1549">
        <v>51</v>
      </c>
      <c r="F1549">
        <v>0</v>
      </c>
      <c r="G1549">
        <v>0</v>
      </c>
      <c r="H1549">
        <v>0</v>
      </c>
      <c r="I1549">
        <v>1</v>
      </c>
      <c r="J1549">
        <v>0</v>
      </c>
      <c r="K1549">
        <v>0</v>
      </c>
      <c r="L1549">
        <v>1</v>
      </c>
      <c r="M1549">
        <v>0</v>
      </c>
      <c r="N1549">
        <v>0</v>
      </c>
      <c r="O1549" t="s">
        <v>20</v>
      </c>
    </row>
    <row r="1550" spans="1:15" x14ac:dyDescent="0.3">
      <c r="A1550">
        <v>1027</v>
      </c>
      <c r="B1550">
        <v>138360</v>
      </c>
      <c r="C1550">
        <v>1</v>
      </c>
      <c r="D1550">
        <v>0</v>
      </c>
      <c r="E1550">
        <v>31</v>
      </c>
      <c r="F1550">
        <v>0</v>
      </c>
      <c r="G1550">
        <v>1</v>
      </c>
      <c r="H1550">
        <v>0</v>
      </c>
      <c r="I1550">
        <v>0</v>
      </c>
      <c r="J1550">
        <v>0</v>
      </c>
      <c r="K1550">
        <v>0</v>
      </c>
      <c r="L1550">
        <v>1</v>
      </c>
      <c r="M1550">
        <v>0</v>
      </c>
      <c r="N1550">
        <v>0</v>
      </c>
      <c r="O1550" t="s">
        <v>18</v>
      </c>
    </row>
    <row r="1551" spans="1:15" x14ac:dyDescent="0.3">
      <c r="A1551">
        <v>1167</v>
      </c>
      <c r="B1551">
        <v>138285</v>
      </c>
      <c r="C1551">
        <v>2</v>
      </c>
      <c r="D1551">
        <v>1</v>
      </c>
      <c r="E1551">
        <v>61</v>
      </c>
      <c r="F1551">
        <v>0</v>
      </c>
      <c r="G1551">
        <v>0</v>
      </c>
      <c r="H1551">
        <v>0</v>
      </c>
      <c r="I1551">
        <v>1</v>
      </c>
      <c r="J1551">
        <v>0</v>
      </c>
      <c r="K1551">
        <v>0</v>
      </c>
      <c r="L1551">
        <v>1</v>
      </c>
      <c r="M1551">
        <v>0</v>
      </c>
      <c r="N1551">
        <v>0</v>
      </c>
      <c r="O1551" t="s">
        <v>16</v>
      </c>
    </row>
    <row r="1552" spans="1:15" x14ac:dyDescent="0.3">
      <c r="A1552">
        <v>2952</v>
      </c>
      <c r="B1552">
        <v>138236</v>
      </c>
      <c r="C1552">
        <v>1</v>
      </c>
      <c r="D1552">
        <v>1</v>
      </c>
      <c r="E1552">
        <v>52</v>
      </c>
      <c r="F1552">
        <v>0</v>
      </c>
      <c r="G1552">
        <v>0</v>
      </c>
      <c r="H1552">
        <v>1</v>
      </c>
      <c r="I1552">
        <v>0</v>
      </c>
      <c r="J1552">
        <v>0</v>
      </c>
      <c r="K1552">
        <v>0</v>
      </c>
      <c r="L1552">
        <v>0</v>
      </c>
      <c r="M1552">
        <v>0</v>
      </c>
      <c r="N1552">
        <v>1</v>
      </c>
      <c r="O1552" t="s">
        <v>17</v>
      </c>
    </row>
    <row r="1553" spans="1:15" x14ac:dyDescent="0.3">
      <c r="A1553">
        <v>2656</v>
      </c>
      <c r="B1553">
        <v>138232</v>
      </c>
      <c r="C1553">
        <v>1</v>
      </c>
      <c r="D1553">
        <v>1</v>
      </c>
      <c r="E1553">
        <v>49</v>
      </c>
      <c r="F1553">
        <v>0</v>
      </c>
      <c r="G1553">
        <v>0</v>
      </c>
      <c r="H1553">
        <v>0</v>
      </c>
      <c r="I1553">
        <v>1</v>
      </c>
      <c r="J1553">
        <v>0</v>
      </c>
      <c r="K1553">
        <v>0</v>
      </c>
      <c r="L1553">
        <v>1</v>
      </c>
      <c r="M1553">
        <v>0</v>
      </c>
      <c r="N1553">
        <v>0</v>
      </c>
      <c r="O1553" t="s">
        <v>20</v>
      </c>
    </row>
    <row r="1554" spans="1:15" x14ac:dyDescent="0.3">
      <c r="A1554">
        <v>2551</v>
      </c>
      <c r="B1554">
        <v>138201</v>
      </c>
      <c r="C1554">
        <v>0</v>
      </c>
      <c r="D1554">
        <v>1</v>
      </c>
      <c r="E1554">
        <v>60</v>
      </c>
      <c r="F1554">
        <v>0</v>
      </c>
      <c r="G1554">
        <v>0</v>
      </c>
      <c r="H1554">
        <v>0</v>
      </c>
      <c r="I1554">
        <v>1</v>
      </c>
      <c r="J1554">
        <v>0</v>
      </c>
      <c r="K1554">
        <v>0</v>
      </c>
      <c r="L1554">
        <v>0</v>
      </c>
      <c r="M1554">
        <v>0</v>
      </c>
      <c r="N1554">
        <v>1</v>
      </c>
      <c r="O1554" t="s">
        <v>18</v>
      </c>
    </row>
    <row r="1555" spans="1:15" x14ac:dyDescent="0.3">
      <c r="A1555">
        <v>1553</v>
      </c>
      <c r="B1555">
        <v>138200</v>
      </c>
      <c r="C1555">
        <v>1</v>
      </c>
      <c r="D1555">
        <v>1</v>
      </c>
      <c r="E1555">
        <v>50</v>
      </c>
      <c r="F1555">
        <v>0</v>
      </c>
      <c r="G1555">
        <v>0</v>
      </c>
      <c r="H1555">
        <v>0</v>
      </c>
      <c r="I1555">
        <v>1</v>
      </c>
      <c r="J1555">
        <v>0</v>
      </c>
      <c r="K1555">
        <v>0</v>
      </c>
      <c r="L1555">
        <v>1</v>
      </c>
      <c r="M1555">
        <v>0</v>
      </c>
      <c r="N1555">
        <v>0</v>
      </c>
      <c r="O1555" t="s">
        <v>15</v>
      </c>
    </row>
    <row r="1556" spans="1:15" x14ac:dyDescent="0.3">
      <c r="A1556">
        <v>2212</v>
      </c>
      <c r="B1556">
        <v>138197</v>
      </c>
      <c r="C1556">
        <v>1</v>
      </c>
      <c r="D1556">
        <v>0</v>
      </c>
      <c r="E1556">
        <v>34</v>
      </c>
      <c r="F1556">
        <v>0</v>
      </c>
      <c r="G1556">
        <v>0</v>
      </c>
      <c r="H1556">
        <v>0</v>
      </c>
      <c r="I1556">
        <v>1</v>
      </c>
      <c r="J1556">
        <v>0</v>
      </c>
      <c r="K1556">
        <v>0</v>
      </c>
      <c r="L1556">
        <v>0</v>
      </c>
      <c r="M1556">
        <v>0</v>
      </c>
      <c r="N1556">
        <v>1</v>
      </c>
      <c r="O1556" t="s">
        <v>20</v>
      </c>
    </row>
    <row r="1557" spans="1:15" x14ac:dyDescent="0.3">
      <c r="A1557">
        <v>1995</v>
      </c>
      <c r="B1557">
        <v>138196</v>
      </c>
      <c r="C1557">
        <v>1</v>
      </c>
      <c r="D1557">
        <v>1</v>
      </c>
      <c r="E1557">
        <v>49</v>
      </c>
      <c r="F1557">
        <v>0</v>
      </c>
      <c r="G1557">
        <v>1</v>
      </c>
      <c r="H1557">
        <v>0</v>
      </c>
      <c r="I1557">
        <v>0</v>
      </c>
      <c r="J1557">
        <v>0</v>
      </c>
      <c r="K1557">
        <v>0</v>
      </c>
      <c r="L1557">
        <v>0</v>
      </c>
      <c r="M1557">
        <v>1</v>
      </c>
      <c r="N1557">
        <v>0</v>
      </c>
      <c r="O1557" t="s">
        <v>16</v>
      </c>
    </row>
    <row r="1558" spans="1:15" x14ac:dyDescent="0.3">
      <c r="A1558">
        <v>1252</v>
      </c>
      <c r="B1558">
        <v>138179</v>
      </c>
      <c r="C1558">
        <v>1</v>
      </c>
      <c r="D1558">
        <v>1</v>
      </c>
      <c r="E1558">
        <v>54</v>
      </c>
      <c r="F1558">
        <v>0</v>
      </c>
      <c r="G1558">
        <v>1</v>
      </c>
      <c r="H1558">
        <v>0</v>
      </c>
      <c r="I1558">
        <v>0</v>
      </c>
      <c r="J1558">
        <v>0</v>
      </c>
      <c r="K1558">
        <v>0</v>
      </c>
      <c r="L1558">
        <v>0</v>
      </c>
      <c r="M1558">
        <v>1</v>
      </c>
      <c r="N1558">
        <v>0</v>
      </c>
      <c r="O1558" t="s">
        <v>20</v>
      </c>
    </row>
    <row r="1559" spans="1:15" x14ac:dyDescent="0.3">
      <c r="A1559">
        <v>2680</v>
      </c>
      <c r="B1559">
        <v>138175</v>
      </c>
      <c r="C1559">
        <v>1</v>
      </c>
      <c r="D1559">
        <v>0</v>
      </c>
      <c r="E1559">
        <v>36</v>
      </c>
      <c r="F1559">
        <v>0</v>
      </c>
      <c r="G1559">
        <v>1</v>
      </c>
      <c r="H1559">
        <v>0</v>
      </c>
      <c r="I1559">
        <v>0</v>
      </c>
      <c r="J1559">
        <v>0</v>
      </c>
      <c r="K1559">
        <v>0</v>
      </c>
      <c r="L1559">
        <v>0</v>
      </c>
      <c r="M1559">
        <v>0</v>
      </c>
      <c r="N1559">
        <v>1</v>
      </c>
      <c r="O1559" t="s">
        <v>20</v>
      </c>
    </row>
    <row r="1560" spans="1:15" x14ac:dyDescent="0.3">
      <c r="A1560">
        <v>2336</v>
      </c>
      <c r="B1560">
        <v>138136</v>
      </c>
      <c r="C1560">
        <v>1</v>
      </c>
      <c r="D1560">
        <v>0</v>
      </c>
      <c r="E1560">
        <v>42</v>
      </c>
      <c r="F1560">
        <v>0</v>
      </c>
      <c r="G1560">
        <v>1</v>
      </c>
      <c r="H1560">
        <v>0</v>
      </c>
      <c r="I1560">
        <v>0</v>
      </c>
      <c r="J1560">
        <v>0</v>
      </c>
      <c r="K1560">
        <v>0</v>
      </c>
      <c r="L1560">
        <v>1</v>
      </c>
      <c r="M1560">
        <v>0</v>
      </c>
      <c r="N1560">
        <v>0</v>
      </c>
      <c r="O1560" t="s">
        <v>19</v>
      </c>
    </row>
    <row r="1561" spans="1:15" x14ac:dyDescent="0.3">
      <c r="A1561">
        <v>1254</v>
      </c>
      <c r="B1561">
        <v>138097</v>
      </c>
      <c r="C1561">
        <v>1</v>
      </c>
      <c r="D1561">
        <v>1</v>
      </c>
      <c r="E1561">
        <v>50</v>
      </c>
      <c r="F1561">
        <v>0</v>
      </c>
      <c r="G1561">
        <v>1</v>
      </c>
      <c r="H1561">
        <v>0</v>
      </c>
      <c r="I1561">
        <v>0</v>
      </c>
      <c r="J1561">
        <v>0</v>
      </c>
      <c r="K1561">
        <v>0</v>
      </c>
      <c r="L1561">
        <v>0</v>
      </c>
      <c r="M1561">
        <v>0</v>
      </c>
      <c r="N1561">
        <v>1</v>
      </c>
      <c r="O1561" t="s">
        <v>17</v>
      </c>
    </row>
    <row r="1562" spans="1:15" x14ac:dyDescent="0.3">
      <c r="A1562">
        <v>3180</v>
      </c>
      <c r="B1562">
        <v>138054</v>
      </c>
      <c r="C1562">
        <v>1</v>
      </c>
      <c r="D1562">
        <v>1</v>
      </c>
      <c r="E1562">
        <v>70</v>
      </c>
      <c r="F1562">
        <v>1</v>
      </c>
      <c r="G1562">
        <v>0</v>
      </c>
      <c r="H1562">
        <v>0</v>
      </c>
      <c r="I1562">
        <v>0</v>
      </c>
      <c r="J1562">
        <v>0</v>
      </c>
      <c r="K1562">
        <v>0</v>
      </c>
      <c r="L1562">
        <v>0</v>
      </c>
      <c r="M1562">
        <v>1</v>
      </c>
      <c r="N1562">
        <v>0</v>
      </c>
      <c r="O1562" t="s">
        <v>17</v>
      </c>
    </row>
    <row r="1563" spans="1:15" x14ac:dyDescent="0.3">
      <c r="A1563">
        <v>2347</v>
      </c>
      <c r="B1563">
        <v>137971</v>
      </c>
      <c r="C1563">
        <v>1</v>
      </c>
      <c r="D1563">
        <v>0</v>
      </c>
      <c r="E1563">
        <v>47</v>
      </c>
      <c r="F1563">
        <v>0</v>
      </c>
      <c r="G1563">
        <v>1</v>
      </c>
      <c r="H1563">
        <v>0</v>
      </c>
      <c r="I1563">
        <v>0</v>
      </c>
      <c r="J1563">
        <v>0</v>
      </c>
      <c r="K1563">
        <v>0</v>
      </c>
      <c r="L1563">
        <v>1</v>
      </c>
      <c r="M1563">
        <v>0</v>
      </c>
      <c r="N1563">
        <v>0</v>
      </c>
      <c r="O1563" t="s">
        <v>18</v>
      </c>
    </row>
    <row r="1564" spans="1:15" x14ac:dyDescent="0.3">
      <c r="A1564">
        <v>2645</v>
      </c>
      <c r="B1564">
        <v>137929</v>
      </c>
      <c r="C1564">
        <v>0</v>
      </c>
      <c r="D1564">
        <v>0</v>
      </c>
      <c r="E1564">
        <v>35</v>
      </c>
      <c r="F1564">
        <v>0</v>
      </c>
      <c r="G1564">
        <v>0</v>
      </c>
      <c r="H1564">
        <v>1</v>
      </c>
      <c r="I1564">
        <v>0</v>
      </c>
      <c r="J1564">
        <v>0</v>
      </c>
      <c r="K1564">
        <v>0</v>
      </c>
      <c r="L1564">
        <v>0</v>
      </c>
      <c r="M1564">
        <v>0</v>
      </c>
      <c r="N1564">
        <v>1</v>
      </c>
      <c r="O1564" t="s">
        <v>15</v>
      </c>
    </row>
    <row r="1565" spans="1:15" x14ac:dyDescent="0.3">
      <c r="A1565">
        <v>1808</v>
      </c>
      <c r="B1565">
        <v>137859</v>
      </c>
      <c r="C1565">
        <v>1</v>
      </c>
      <c r="D1565">
        <v>2</v>
      </c>
      <c r="E1565">
        <v>58</v>
      </c>
      <c r="F1565">
        <v>1</v>
      </c>
      <c r="G1565">
        <v>0</v>
      </c>
      <c r="H1565">
        <v>0</v>
      </c>
      <c r="I1565">
        <v>0</v>
      </c>
      <c r="J1565">
        <v>0</v>
      </c>
      <c r="K1565">
        <v>0</v>
      </c>
      <c r="L1565">
        <v>1</v>
      </c>
      <c r="M1565">
        <v>0</v>
      </c>
      <c r="N1565">
        <v>0</v>
      </c>
      <c r="O1565" t="s">
        <v>19</v>
      </c>
    </row>
    <row r="1566" spans="1:15" x14ac:dyDescent="0.3">
      <c r="A1566">
        <v>2494</v>
      </c>
      <c r="B1566">
        <v>137787</v>
      </c>
      <c r="C1566">
        <v>1</v>
      </c>
      <c r="D1566">
        <v>0</v>
      </c>
      <c r="E1566">
        <v>48</v>
      </c>
      <c r="F1566">
        <v>0</v>
      </c>
      <c r="G1566">
        <v>1</v>
      </c>
      <c r="H1566">
        <v>0</v>
      </c>
      <c r="I1566">
        <v>0</v>
      </c>
      <c r="J1566">
        <v>0</v>
      </c>
      <c r="K1566">
        <v>0</v>
      </c>
      <c r="L1566">
        <v>0</v>
      </c>
      <c r="M1566">
        <v>1</v>
      </c>
      <c r="N1566">
        <v>0</v>
      </c>
      <c r="O1566" t="s">
        <v>20</v>
      </c>
    </row>
    <row r="1567" spans="1:15" x14ac:dyDescent="0.3">
      <c r="A1567">
        <v>2303</v>
      </c>
      <c r="B1567">
        <v>137774</v>
      </c>
      <c r="C1567">
        <v>2</v>
      </c>
      <c r="D1567">
        <v>0</v>
      </c>
      <c r="E1567">
        <v>43</v>
      </c>
      <c r="F1567">
        <v>0</v>
      </c>
      <c r="G1567">
        <v>0</v>
      </c>
      <c r="H1567">
        <v>1</v>
      </c>
      <c r="I1567">
        <v>0</v>
      </c>
      <c r="J1567">
        <v>0</v>
      </c>
      <c r="K1567">
        <v>0</v>
      </c>
      <c r="L1567">
        <v>1</v>
      </c>
      <c r="M1567">
        <v>0</v>
      </c>
      <c r="N1567">
        <v>0</v>
      </c>
      <c r="O1567" t="s">
        <v>15</v>
      </c>
    </row>
    <row r="1568" spans="1:15" x14ac:dyDescent="0.3">
      <c r="A1568">
        <v>1017</v>
      </c>
      <c r="B1568">
        <v>137760</v>
      </c>
      <c r="C1568">
        <v>0</v>
      </c>
      <c r="D1568">
        <v>0</v>
      </c>
      <c r="E1568">
        <v>74</v>
      </c>
      <c r="F1568">
        <v>0</v>
      </c>
      <c r="G1568">
        <v>0</v>
      </c>
      <c r="H1568">
        <v>0</v>
      </c>
      <c r="I1568">
        <v>1</v>
      </c>
      <c r="J1568">
        <v>0</v>
      </c>
      <c r="K1568">
        <v>0</v>
      </c>
      <c r="L1568">
        <v>1</v>
      </c>
      <c r="M1568">
        <v>0</v>
      </c>
      <c r="N1568">
        <v>0</v>
      </c>
      <c r="O1568" t="s">
        <v>16</v>
      </c>
    </row>
    <row r="1569" spans="1:15" x14ac:dyDescent="0.3">
      <c r="A1569">
        <v>1269</v>
      </c>
      <c r="B1569">
        <v>137760</v>
      </c>
      <c r="C1569">
        <v>0</v>
      </c>
      <c r="D1569">
        <v>0</v>
      </c>
      <c r="E1569">
        <v>74</v>
      </c>
      <c r="F1569">
        <v>0</v>
      </c>
      <c r="G1569">
        <v>0</v>
      </c>
      <c r="H1569">
        <v>0</v>
      </c>
      <c r="I1569">
        <v>1</v>
      </c>
      <c r="J1569">
        <v>0</v>
      </c>
      <c r="K1569">
        <v>0</v>
      </c>
      <c r="L1569">
        <v>1</v>
      </c>
      <c r="M1569">
        <v>0</v>
      </c>
      <c r="N1569">
        <v>0</v>
      </c>
      <c r="O1569" t="s">
        <v>16</v>
      </c>
    </row>
    <row r="1570" spans="1:15" x14ac:dyDescent="0.3">
      <c r="A1570">
        <v>1465</v>
      </c>
      <c r="B1570">
        <v>137760</v>
      </c>
      <c r="C1570">
        <v>1</v>
      </c>
      <c r="D1570">
        <v>0</v>
      </c>
      <c r="E1570">
        <v>48</v>
      </c>
      <c r="F1570">
        <v>1</v>
      </c>
      <c r="G1570">
        <v>0</v>
      </c>
      <c r="H1570">
        <v>0</v>
      </c>
      <c r="I1570">
        <v>0</v>
      </c>
      <c r="J1570">
        <v>0</v>
      </c>
      <c r="K1570">
        <v>0</v>
      </c>
      <c r="L1570">
        <v>0</v>
      </c>
      <c r="M1570">
        <v>1</v>
      </c>
      <c r="N1570">
        <v>0</v>
      </c>
      <c r="O1570" t="s">
        <v>18</v>
      </c>
    </row>
    <row r="1571" spans="1:15" x14ac:dyDescent="0.3">
      <c r="A1571">
        <v>1839</v>
      </c>
      <c r="B1571">
        <v>137758</v>
      </c>
      <c r="C1571">
        <v>1</v>
      </c>
      <c r="D1571">
        <v>1</v>
      </c>
      <c r="E1571">
        <v>54</v>
      </c>
      <c r="F1571">
        <v>0</v>
      </c>
      <c r="G1571">
        <v>0</v>
      </c>
      <c r="H1571">
        <v>0</v>
      </c>
      <c r="I1571">
        <v>1</v>
      </c>
      <c r="J1571">
        <v>0</v>
      </c>
      <c r="K1571">
        <v>0</v>
      </c>
      <c r="L1571">
        <v>1</v>
      </c>
      <c r="M1571">
        <v>0</v>
      </c>
      <c r="N1571">
        <v>0</v>
      </c>
      <c r="O1571" t="s">
        <v>16</v>
      </c>
    </row>
    <row r="1572" spans="1:15" x14ac:dyDescent="0.3">
      <c r="A1572">
        <v>2785</v>
      </c>
      <c r="B1572">
        <v>137758</v>
      </c>
      <c r="C1572">
        <v>1</v>
      </c>
      <c r="D1572">
        <v>1</v>
      </c>
      <c r="E1572">
        <v>54</v>
      </c>
      <c r="F1572">
        <v>0</v>
      </c>
      <c r="G1572">
        <v>0</v>
      </c>
      <c r="H1572">
        <v>0</v>
      </c>
      <c r="I1572">
        <v>1</v>
      </c>
      <c r="J1572">
        <v>0</v>
      </c>
      <c r="K1572">
        <v>0</v>
      </c>
      <c r="L1572">
        <v>1</v>
      </c>
      <c r="M1572">
        <v>0</v>
      </c>
      <c r="N1572">
        <v>0</v>
      </c>
      <c r="O1572" t="s">
        <v>18</v>
      </c>
    </row>
    <row r="1573" spans="1:15" x14ac:dyDescent="0.3">
      <c r="A1573">
        <v>1250</v>
      </c>
      <c r="B1573">
        <v>137717</v>
      </c>
      <c r="C1573">
        <v>1</v>
      </c>
      <c r="D1573">
        <v>0</v>
      </c>
      <c r="E1573">
        <v>42</v>
      </c>
      <c r="F1573">
        <v>0</v>
      </c>
      <c r="G1573">
        <v>1</v>
      </c>
      <c r="H1573">
        <v>0</v>
      </c>
      <c r="I1573">
        <v>0</v>
      </c>
      <c r="J1573">
        <v>0</v>
      </c>
      <c r="K1573">
        <v>0</v>
      </c>
      <c r="L1573">
        <v>0</v>
      </c>
      <c r="M1573">
        <v>0</v>
      </c>
      <c r="N1573">
        <v>1</v>
      </c>
      <c r="O1573" t="s">
        <v>19</v>
      </c>
    </row>
    <row r="1574" spans="1:15" x14ac:dyDescent="0.3">
      <c r="A1574">
        <v>1347</v>
      </c>
      <c r="B1574">
        <v>137717</v>
      </c>
      <c r="C1574">
        <v>1</v>
      </c>
      <c r="D1574">
        <v>0</v>
      </c>
      <c r="E1574">
        <v>42</v>
      </c>
      <c r="F1574">
        <v>0</v>
      </c>
      <c r="G1574">
        <v>1</v>
      </c>
      <c r="H1574">
        <v>0</v>
      </c>
      <c r="I1574">
        <v>0</v>
      </c>
      <c r="J1574">
        <v>0</v>
      </c>
      <c r="K1574">
        <v>0</v>
      </c>
      <c r="L1574">
        <v>0</v>
      </c>
      <c r="M1574">
        <v>0</v>
      </c>
      <c r="N1574">
        <v>1</v>
      </c>
      <c r="O1574" t="s">
        <v>16</v>
      </c>
    </row>
    <row r="1575" spans="1:15" x14ac:dyDescent="0.3">
      <c r="A1575">
        <v>2378</v>
      </c>
      <c r="B1575">
        <v>137716</v>
      </c>
      <c r="C1575">
        <v>0</v>
      </c>
      <c r="D1575">
        <v>1</v>
      </c>
      <c r="E1575">
        <v>67</v>
      </c>
      <c r="F1575">
        <v>0</v>
      </c>
      <c r="G1575">
        <v>1</v>
      </c>
      <c r="H1575">
        <v>0</v>
      </c>
      <c r="I1575">
        <v>0</v>
      </c>
      <c r="J1575">
        <v>0</v>
      </c>
      <c r="K1575">
        <v>0</v>
      </c>
      <c r="L1575">
        <v>1</v>
      </c>
      <c r="M1575">
        <v>0</v>
      </c>
      <c r="N1575">
        <v>0</v>
      </c>
      <c r="O1575" t="s">
        <v>19</v>
      </c>
    </row>
    <row r="1576" spans="1:15" x14ac:dyDescent="0.3">
      <c r="A1576">
        <v>2498</v>
      </c>
      <c r="B1576">
        <v>137697</v>
      </c>
      <c r="C1576">
        <v>1</v>
      </c>
      <c r="D1576">
        <v>0</v>
      </c>
      <c r="E1576">
        <v>44</v>
      </c>
      <c r="F1576">
        <v>0</v>
      </c>
      <c r="G1576">
        <v>0</v>
      </c>
      <c r="H1576">
        <v>1</v>
      </c>
      <c r="I1576">
        <v>0</v>
      </c>
      <c r="J1576">
        <v>0</v>
      </c>
      <c r="K1576">
        <v>0</v>
      </c>
      <c r="L1576">
        <v>1</v>
      </c>
      <c r="M1576">
        <v>0</v>
      </c>
      <c r="N1576">
        <v>0</v>
      </c>
      <c r="O1576" t="s">
        <v>19</v>
      </c>
    </row>
    <row r="1577" spans="1:15" x14ac:dyDescent="0.3">
      <c r="A1577">
        <v>2768</v>
      </c>
      <c r="B1577">
        <v>137697</v>
      </c>
      <c r="C1577">
        <v>1</v>
      </c>
      <c r="D1577">
        <v>0</v>
      </c>
      <c r="E1577">
        <v>44</v>
      </c>
      <c r="F1577">
        <v>0</v>
      </c>
      <c r="G1577">
        <v>0</v>
      </c>
      <c r="H1577">
        <v>1</v>
      </c>
      <c r="I1577">
        <v>0</v>
      </c>
      <c r="J1577">
        <v>0</v>
      </c>
      <c r="K1577">
        <v>0</v>
      </c>
      <c r="L1577">
        <v>1</v>
      </c>
      <c r="M1577">
        <v>0</v>
      </c>
      <c r="N1577">
        <v>0</v>
      </c>
      <c r="O1577" t="s">
        <v>19</v>
      </c>
    </row>
    <row r="1578" spans="1:15" x14ac:dyDescent="0.3">
      <c r="A1578">
        <v>2263</v>
      </c>
      <c r="B1578">
        <v>137633</v>
      </c>
      <c r="C1578">
        <v>1</v>
      </c>
      <c r="D1578">
        <v>1</v>
      </c>
      <c r="E1578">
        <v>63</v>
      </c>
      <c r="F1578">
        <v>0</v>
      </c>
      <c r="G1578">
        <v>1</v>
      </c>
      <c r="H1578">
        <v>0</v>
      </c>
      <c r="I1578">
        <v>0</v>
      </c>
      <c r="J1578">
        <v>0</v>
      </c>
      <c r="K1578">
        <v>0</v>
      </c>
      <c r="L1578">
        <v>0</v>
      </c>
      <c r="M1578">
        <v>0</v>
      </c>
      <c r="N1578">
        <v>1</v>
      </c>
      <c r="O1578" t="s">
        <v>18</v>
      </c>
    </row>
    <row r="1579" spans="1:15" x14ac:dyDescent="0.3">
      <c r="A1579">
        <v>3089</v>
      </c>
      <c r="B1579">
        <v>137509</v>
      </c>
      <c r="C1579">
        <v>1</v>
      </c>
      <c r="D1579">
        <v>0</v>
      </c>
      <c r="E1579">
        <v>44</v>
      </c>
      <c r="F1579">
        <v>0</v>
      </c>
      <c r="G1579">
        <v>0</v>
      </c>
      <c r="H1579">
        <v>0</v>
      </c>
      <c r="I1579">
        <v>1</v>
      </c>
      <c r="J1579">
        <v>0</v>
      </c>
      <c r="K1579">
        <v>0</v>
      </c>
      <c r="L1579">
        <v>0</v>
      </c>
      <c r="M1579">
        <v>1</v>
      </c>
      <c r="N1579">
        <v>0</v>
      </c>
      <c r="O1579" t="s">
        <v>15</v>
      </c>
    </row>
    <row r="1580" spans="1:15" x14ac:dyDescent="0.3">
      <c r="A1580">
        <v>1455</v>
      </c>
      <c r="B1580">
        <v>137406</v>
      </c>
      <c r="C1580">
        <v>1</v>
      </c>
      <c r="D1580">
        <v>0</v>
      </c>
      <c r="E1580">
        <v>40</v>
      </c>
      <c r="F1580">
        <v>0</v>
      </c>
      <c r="G1580">
        <v>1</v>
      </c>
      <c r="H1580">
        <v>0</v>
      </c>
      <c r="I1580">
        <v>0</v>
      </c>
      <c r="J1580">
        <v>0</v>
      </c>
      <c r="K1580">
        <v>0</v>
      </c>
      <c r="L1580">
        <v>1</v>
      </c>
      <c r="M1580">
        <v>0</v>
      </c>
      <c r="N1580">
        <v>0</v>
      </c>
      <c r="O1580" t="s">
        <v>16</v>
      </c>
    </row>
    <row r="1581" spans="1:15" x14ac:dyDescent="0.3">
      <c r="A1581">
        <v>1404</v>
      </c>
      <c r="B1581">
        <v>137401</v>
      </c>
      <c r="C1581">
        <v>1</v>
      </c>
      <c r="D1581">
        <v>0</v>
      </c>
      <c r="E1581">
        <v>47</v>
      </c>
      <c r="F1581">
        <v>0</v>
      </c>
      <c r="G1581">
        <v>1</v>
      </c>
      <c r="H1581">
        <v>0</v>
      </c>
      <c r="I1581">
        <v>0</v>
      </c>
      <c r="J1581">
        <v>0</v>
      </c>
      <c r="K1581">
        <v>0</v>
      </c>
      <c r="L1581">
        <v>0</v>
      </c>
      <c r="M1581">
        <v>0</v>
      </c>
      <c r="N1581">
        <v>1</v>
      </c>
      <c r="O1581" t="s">
        <v>17</v>
      </c>
    </row>
    <row r="1582" spans="1:15" x14ac:dyDescent="0.3">
      <c r="A1582">
        <v>2499</v>
      </c>
      <c r="B1582">
        <v>137401</v>
      </c>
      <c r="C1582">
        <v>1</v>
      </c>
      <c r="D1582">
        <v>0</v>
      </c>
      <c r="E1582">
        <v>47</v>
      </c>
      <c r="F1582">
        <v>0</v>
      </c>
      <c r="G1582">
        <v>1</v>
      </c>
      <c r="H1582">
        <v>0</v>
      </c>
      <c r="I1582">
        <v>0</v>
      </c>
      <c r="J1582">
        <v>0</v>
      </c>
      <c r="K1582">
        <v>0</v>
      </c>
      <c r="L1582">
        <v>0</v>
      </c>
      <c r="M1582">
        <v>0</v>
      </c>
      <c r="N1582">
        <v>1</v>
      </c>
      <c r="O1582" t="s">
        <v>16</v>
      </c>
    </row>
    <row r="1583" spans="1:15" x14ac:dyDescent="0.3">
      <c r="A1583">
        <v>2215</v>
      </c>
      <c r="B1583">
        <v>137395</v>
      </c>
      <c r="C1583">
        <v>1</v>
      </c>
      <c r="D1583">
        <v>0</v>
      </c>
      <c r="E1583">
        <v>44</v>
      </c>
      <c r="F1583">
        <v>0</v>
      </c>
      <c r="G1583">
        <v>0</v>
      </c>
      <c r="H1583">
        <v>0</v>
      </c>
      <c r="I1583">
        <v>1</v>
      </c>
      <c r="J1583">
        <v>0</v>
      </c>
      <c r="K1583">
        <v>0</v>
      </c>
      <c r="L1583">
        <v>0</v>
      </c>
      <c r="M1583">
        <v>0</v>
      </c>
      <c r="N1583">
        <v>1</v>
      </c>
      <c r="O1583" t="s">
        <v>18</v>
      </c>
    </row>
    <row r="1584" spans="1:15" x14ac:dyDescent="0.3">
      <c r="A1584">
        <v>2257</v>
      </c>
      <c r="B1584">
        <v>137368</v>
      </c>
      <c r="C1584">
        <v>1</v>
      </c>
      <c r="D1584">
        <v>0</v>
      </c>
      <c r="E1584">
        <v>45</v>
      </c>
      <c r="F1584">
        <v>0</v>
      </c>
      <c r="G1584">
        <v>1</v>
      </c>
      <c r="H1584">
        <v>0</v>
      </c>
      <c r="I1584">
        <v>0</v>
      </c>
      <c r="J1584">
        <v>0</v>
      </c>
      <c r="K1584">
        <v>0</v>
      </c>
      <c r="L1584">
        <v>0</v>
      </c>
      <c r="M1584">
        <v>1</v>
      </c>
      <c r="N1584">
        <v>0</v>
      </c>
      <c r="O1584" t="s">
        <v>18</v>
      </c>
    </row>
    <row r="1585" spans="1:15" x14ac:dyDescent="0.3">
      <c r="A1585">
        <v>2017</v>
      </c>
      <c r="B1585">
        <v>137334</v>
      </c>
      <c r="C1585">
        <v>1</v>
      </c>
      <c r="D1585">
        <v>1</v>
      </c>
      <c r="E1585">
        <v>62</v>
      </c>
      <c r="F1585">
        <v>0</v>
      </c>
      <c r="G1585">
        <v>0</v>
      </c>
      <c r="H1585">
        <v>0</v>
      </c>
      <c r="I1585">
        <v>1</v>
      </c>
      <c r="J1585">
        <v>0</v>
      </c>
      <c r="K1585">
        <v>0</v>
      </c>
      <c r="L1585">
        <v>0</v>
      </c>
      <c r="M1585">
        <v>0</v>
      </c>
      <c r="N1585">
        <v>1</v>
      </c>
      <c r="O1585" t="s">
        <v>18</v>
      </c>
    </row>
    <row r="1586" spans="1:15" x14ac:dyDescent="0.3">
      <c r="A1586">
        <v>2716</v>
      </c>
      <c r="B1586">
        <v>137292</v>
      </c>
      <c r="C1586">
        <v>1</v>
      </c>
      <c r="D1586">
        <v>0</v>
      </c>
      <c r="E1586">
        <v>37</v>
      </c>
      <c r="F1586">
        <v>0</v>
      </c>
      <c r="G1586">
        <v>0</v>
      </c>
      <c r="H1586">
        <v>0</v>
      </c>
      <c r="I1586">
        <v>1</v>
      </c>
      <c r="J1586">
        <v>0</v>
      </c>
      <c r="K1586">
        <v>0</v>
      </c>
      <c r="L1586">
        <v>1</v>
      </c>
      <c r="M1586">
        <v>0</v>
      </c>
      <c r="N1586">
        <v>0</v>
      </c>
      <c r="O1586" t="s">
        <v>20</v>
      </c>
    </row>
    <row r="1587" spans="1:15" x14ac:dyDescent="0.3">
      <c r="A1587">
        <v>2525</v>
      </c>
      <c r="B1587">
        <v>137284</v>
      </c>
      <c r="C1587">
        <v>1</v>
      </c>
      <c r="D1587">
        <v>1</v>
      </c>
      <c r="E1587">
        <v>45</v>
      </c>
      <c r="F1587">
        <v>0</v>
      </c>
      <c r="G1587">
        <v>1</v>
      </c>
      <c r="H1587">
        <v>0</v>
      </c>
      <c r="I1587">
        <v>0</v>
      </c>
      <c r="J1587">
        <v>0</v>
      </c>
      <c r="K1587">
        <v>0</v>
      </c>
      <c r="L1587">
        <v>0</v>
      </c>
      <c r="M1587">
        <v>0</v>
      </c>
      <c r="N1587">
        <v>0</v>
      </c>
      <c r="O1587" t="s">
        <v>15</v>
      </c>
    </row>
    <row r="1588" spans="1:15" x14ac:dyDescent="0.3">
      <c r="A1588">
        <v>2990</v>
      </c>
      <c r="B1588">
        <v>137284</v>
      </c>
      <c r="C1588">
        <v>1</v>
      </c>
      <c r="D1588">
        <v>1</v>
      </c>
      <c r="E1588">
        <v>45</v>
      </c>
      <c r="F1588">
        <v>0</v>
      </c>
      <c r="G1588">
        <v>1</v>
      </c>
      <c r="H1588">
        <v>0</v>
      </c>
      <c r="I1588">
        <v>0</v>
      </c>
      <c r="J1588">
        <v>0</v>
      </c>
      <c r="K1588">
        <v>0</v>
      </c>
      <c r="L1588">
        <v>0</v>
      </c>
      <c r="M1588">
        <v>0</v>
      </c>
      <c r="N1588">
        <v>0</v>
      </c>
      <c r="O1588" t="s">
        <v>19</v>
      </c>
    </row>
    <row r="1589" spans="1:15" x14ac:dyDescent="0.3">
      <c r="A1589">
        <v>2707</v>
      </c>
      <c r="B1589">
        <v>137244</v>
      </c>
      <c r="C1589">
        <v>1</v>
      </c>
      <c r="D1589">
        <v>1</v>
      </c>
      <c r="E1589">
        <v>65</v>
      </c>
      <c r="F1589">
        <v>1</v>
      </c>
      <c r="G1589">
        <v>0</v>
      </c>
      <c r="H1589">
        <v>0</v>
      </c>
      <c r="I1589">
        <v>0</v>
      </c>
      <c r="J1589">
        <v>0</v>
      </c>
      <c r="K1589">
        <v>0</v>
      </c>
      <c r="L1589">
        <v>1</v>
      </c>
      <c r="M1589">
        <v>0</v>
      </c>
      <c r="N1589">
        <v>0</v>
      </c>
      <c r="O1589" t="s">
        <v>18</v>
      </c>
    </row>
    <row r="1590" spans="1:15" x14ac:dyDescent="0.3">
      <c r="A1590">
        <v>2299</v>
      </c>
      <c r="B1590">
        <v>137235</v>
      </c>
      <c r="C1590">
        <v>1</v>
      </c>
      <c r="D1590">
        <v>0</v>
      </c>
      <c r="E1590">
        <v>36</v>
      </c>
      <c r="F1590">
        <v>0</v>
      </c>
      <c r="G1590">
        <v>0</v>
      </c>
      <c r="H1590">
        <v>0</v>
      </c>
      <c r="I1590">
        <v>1</v>
      </c>
      <c r="J1590">
        <v>0</v>
      </c>
      <c r="K1590">
        <v>0</v>
      </c>
      <c r="L1590">
        <v>1</v>
      </c>
      <c r="M1590">
        <v>0</v>
      </c>
      <c r="N1590">
        <v>0</v>
      </c>
      <c r="O1590" t="s">
        <v>18</v>
      </c>
    </row>
    <row r="1591" spans="1:15" x14ac:dyDescent="0.3">
      <c r="A1591">
        <v>2122</v>
      </c>
      <c r="B1591">
        <v>137155</v>
      </c>
      <c r="C1591">
        <v>1</v>
      </c>
      <c r="D1591">
        <v>0</v>
      </c>
      <c r="E1591">
        <v>31</v>
      </c>
      <c r="F1591">
        <v>0</v>
      </c>
      <c r="G1591">
        <v>1</v>
      </c>
      <c r="H1591">
        <v>0</v>
      </c>
      <c r="I1591">
        <v>0</v>
      </c>
      <c r="J1591">
        <v>0</v>
      </c>
      <c r="K1591">
        <v>0</v>
      </c>
      <c r="L1591">
        <v>1</v>
      </c>
      <c r="M1591">
        <v>0</v>
      </c>
      <c r="N1591">
        <v>0</v>
      </c>
      <c r="O1591" t="s">
        <v>20</v>
      </c>
    </row>
    <row r="1592" spans="1:15" x14ac:dyDescent="0.3">
      <c r="A1592">
        <v>3019</v>
      </c>
      <c r="B1592">
        <v>137150</v>
      </c>
      <c r="C1592">
        <v>1</v>
      </c>
      <c r="D1592">
        <v>0</v>
      </c>
      <c r="E1592">
        <v>49</v>
      </c>
      <c r="F1592">
        <v>0</v>
      </c>
      <c r="G1592">
        <v>1</v>
      </c>
      <c r="H1592">
        <v>0</v>
      </c>
      <c r="I1592">
        <v>0</v>
      </c>
      <c r="J1592">
        <v>0</v>
      </c>
      <c r="K1592">
        <v>0</v>
      </c>
      <c r="L1592">
        <v>1</v>
      </c>
      <c r="M1592">
        <v>0</v>
      </c>
      <c r="N1592">
        <v>0</v>
      </c>
      <c r="O1592" t="s">
        <v>18</v>
      </c>
    </row>
    <row r="1593" spans="1:15" x14ac:dyDescent="0.3">
      <c r="A1593">
        <v>2019</v>
      </c>
      <c r="B1593">
        <v>137126</v>
      </c>
      <c r="C1593">
        <v>1</v>
      </c>
      <c r="D1593">
        <v>0</v>
      </c>
      <c r="E1593">
        <v>49</v>
      </c>
      <c r="F1593">
        <v>0</v>
      </c>
      <c r="G1593">
        <v>1</v>
      </c>
      <c r="H1593">
        <v>0</v>
      </c>
      <c r="I1593">
        <v>0</v>
      </c>
      <c r="J1593">
        <v>0</v>
      </c>
      <c r="K1593">
        <v>0</v>
      </c>
      <c r="L1593">
        <v>0</v>
      </c>
      <c r="M1593">
        <v>0</v>
      </c>
      <c r="N1593">
        <v>1</v>
      </c>
      <c r="O1593" t="s">
        <v>16</v>
      </c>
    </row>
    <row r="1594" spans="1:15" x14ac:dyDescent="0.3">
      <c r="A1594">
        <v>1879</v>
      </c>
      <c r="B1594">
        <v>137087</v>
      </c>
      <c r="C1594">
        <v>1</v>
      </c>
      <c r="D1594">
        <v>0</v>
      </c>
      <c r="E1594">
        <v>46</v>
      </c>
      <c r="F1594">
        <v>0</v>
      </c>
      <c r="G1594">
        <v>1</v>
      </c>
      <c r="H1594">
        <v>0</v>
      </c>
      <c r="I1594">
        <v>0</v>
      </c>
      <c r="J1594">
        <v>0</v>
      </c>
      <c r="K1594">
        <v>0</v>
      </c>
      <c r="L1594">
        <v>0</v>
      </c>
      <c r="M1594">
        <v>0</v>
      </c>
      <c r="N1594">
        <v>1</v>
      </c>
      <c r="O1594" t="s">
        <v>18</v>
      </c>
    </row>
    <row r="1595" spans="1:15" x14ac:dyDescent="0.3">
      <c r="A1595">
        <v>3167</v>
      </c>
      <c r="B1595">
        <v>137085</v>
      </c>
      <c r="C1595">
        <v>1</v>
      </c>
      <c r="D1595">
        <v>1</v>
      </c>
      <c r="E1595">
        <v>45</v>
      </c>
      <c r="F1595">
        <v>0</v>
      </c>
      <c r="G1595">
        <v>1</v>
      </c>
      <c r="H1595">
        <v>0</v>
      </c>
      <c r="I1595">
        <v>0</v>
      </c>
      <c r="J1595">
        <v>0</v>
      </c>
      <c r="K1595">
        <v>0</v>
      </c>
      <c r="L1595">
        <v>1</v>
      </c>
      <c r="M1595">
        <v>0</v>
      </c>
      <c r="N1595">
        <v>0</v>
      </c>
      <c r="O1595" t="s">
        <v>15</v>
      </c>
    </row>
    <row r="1596" spans="1:15" x14ac:dyDescent="0.3">
      <c r="A1596">
        <v>1218</v>
      </c>
      <c r="B1596">
        <v>137070</v>
      </c>
      <c r="C1596">
        <v>1</v>
      </c>
      <c r="D1596">
        <v>1</v>
      </c>
      <c r="E1596">
        <v>54</v>
      </c>
      <c r="F1596">
        <v>0</v>
      </c>
      <c r="G1596">
        <v>0</v>
      </c>
      <c r="H1596">
        <v>1</v>
      </c>
      <c r="I1596">
        <v>0</v>
      </c>
      <c r="J1596">
        <v>0</v>
      </c>
      <c r="K1596">
        <v>0</v>
      </c>
      <c r="L1596">
        <v>1</v>
      </c>
      <c r="M1596">
        <v>0</v>
      </c>
      <c r="N1596">
        <v>0</v>
      </c>
      <c r="O1596" t="s">
        <v>17</v>
      </c>
    </row>
    <row r="1597" spans="1:15" x14ac:dyDescent="0.3">
      <c r="A1597">
        <v>2778</v>
      </c>
      <c r="B1597">
        <v>137070</v>
      </c>
      <c r="C1597">
        <v>1</v>
      </c>
      <c r="D1597">
        <v>1</v>
      </c>
      <c r="E1597">
        <v>54</v>
      </c>
      <c r="F1597">
        <v>0</v>
      </c>
      <c r="G1597">
        <v>0</v>
      </c>
      <c r="H1597">
        <v>1</v>
      </c>
      <c r="I1597">
        <v>0</v>
      </c>
      <c r="J1597">
        <v>0</v>
      </c>
      <c r="K1597">
        <v>0</v>
      </c>
      <c r="L1597">
        <v>1</v>
      </c>
      <c r="M1597">
        <v>0</v>
      </c>
      <c r="N1597">
        <v>0</v>
      </c>
      <c r="O1597" t="s">
        <v>17</v>
      </c>
    </row>
    <row r="1598" spans="1:15" x14ac:dyDescent="0.3">
      <c r="A1598">
        <v>2531</v>
      </c>
      <c r="B1598">
        <v>137054</v>
      </c>
      <c r="C1598">
        <v>1</v>
      </c>
      <c r="D1598">
        <v>1</v>
      </c>
      <c r="E1598">
        <v>53</v>
      </c>
      <c r="F1598">
        <v>0</v>
      </c>
      <c r="G1598">
        <v>1</v>
      </c>
      <c r="H1598">
        <v>0</v>
      </c>
      <c r="I1598">
        <v>0</v>
      </c>
      <c r="J1598">
        <v>0</v>
      </c>
      <c r="K1598">
        <v>0</v>
      </c>
      <c r="L1598">
        <v>0</v>
      </c>
      <c r="M1598">
        <v>1</v>
      </c>
      <c r="N1598">
        <v>0</v>
      </c>
      <c r="O1598" t="s">
        <v>15</v>
      </c>
    </row>
    <row r="1599" spans="1:15" x14ac:dyDescent="0.3">
      <c r="A1599">
        <v>1020</v>
      </c>
      <c r="B1599">
        <v>137040</v>
      </c>
      <c r="C1599">
        <v>0</v>
      </c>
      <c r="D1599">
        <v>0</v>
      </c>
      <c r="E1599">
        <v>38</v>
      </c>
      <c r="F1599">
        <v>0</v>
      </c>
      <c r="G1599">
        <v>1</v>
      </c>
      <c r="H1599">
        <v>0</v>
      </c>
      <c r="I1599">
        <v>0</v>
      </c>
      <c r="J1599">
        <v>0</v>
      </c>
      <c r="K1599">
        <v>0</v>
      </c>
      <c r="L1599">
        <v>1</v>
      </c>
      <c r="M1599">
        <v>0</v>
      </c>
      <c r="N1599">
        <v>0</v>
      </c>
      <c r="O1599" t="s">
        <v>17</v>
      </c>
    </row>
    <row r="1600" spans="1:15" x14ac:dyDescent="0.3">
      <c r="A1600">
        <v>3110</v>
      </c>
      <c r="B1600">
        <v>136997</v>
      </c>
      <c r="C1600">
        <v>1</v>
      </c>
      <c r="D1600">
        <v>1</v>
      </c>
      <c r="E1600">
        <v>52</v>
      </c>
      <c r="F1600">
        <v>1</v>
      </c>
      <c r="G1600">
        <v>0</v>
      </c>
      <c r="H1600">
        <v>0</v>
      </c>
      <c r="I1600">
        <v>0</v>
      </c>
      <c r="J1600">
        <v>0</v>
      </c>
      <c r="K1600">
        <v>0</v>
      </c>
      <c r="L1600">
        <v>1</v>
      </c>
      <c r="M1600">
        <v>0</v>
      </c>
      <c r="N1600">
        <v>0</v>
      </c>
      <c r="O1600" t="s">
        <v>19</v>
      </c>
    </row>
    <row r="1601" spans="1:15" x14ac:dyDescent="0.3">
      <c r="A1601">
        <v>1606</v>
      </c>
      <c r="B1601">
        <v>136975</v>
      </c>
      <c r="C1601">
        <v>1</v>
      </c>
      <c r="D1601">
        <v>0</v>
      </c>
      <c r="E1601">
        <v>42</v>
      </c>
      <c r="F1601">
        <v>0</v>
      </c>
      <c r="G1601">
        <v>0</v>
      </c>
      <c r="H1601">
        <v>1</v>
      </c>
      <c r="I1601">
        <v>0</v>
      </c>
      <c r="J1601">
        <v>0</v>
      </c>
      <c r="K1601">
        <v>0</v>
      </c>
      <c r="L1601">
        <v>0</v>
      </c>
      <c r="M1601">
        <v>0</v>
      </c>
      <c r="N1601">
        <v>0</v>
      </c>
      <c r="O1601" t="s">
        <v>20</v>
      </c>
    </row>
    <row r="1602" spans="1:15" x14ac:dyDescent="0.3">
      <c r="A1602">
        <v>1558</v>
      </c>
      <c r="B1602">
        <v>136959</v>
      </c>
      <c r="C1602">
        <v>1</v>
      </c>
      <c r="D1602">
        <v>0</v>
      </c>
      <c r="E1602">
        <v>39</v>
      </c>
      <c r="F1602">
        <v>0</v>
      </c>
      <c r="G1602">
        <v>1</v>
      </c>
      <c r="H1602">
        <v>0</v>
      </c>
      <c r="I1602">
        <v>0</v>
      </c>
      <c r="J1602">
        <v>0</v>
      </c>
      <c r="K1602">
        <v>0</v>
      </c>
      <c r="L1602">
        <v>0</v>
      </c>
      <c r="M1602">
        <v>1</v>
      </c>
      <c r="N1602">
        <v>0</v>
      </c>
      <c r="O1602" t="s">
        <v>20</v>
      </c>
    </row>
    <row r="1603" spans="1:15" x14ac:dyDescent="0.3">
      <c r="A1603">
        <v>2385</v>
      </c>
      <c r="B1603">
        <v>136957</v>
      </c>
      <c r="C1603">
        <v>1</v>
      </c>
      <c r="D1603">
        <v>1</v>
      </c>
      <c r="E1603">
        <v>67</v>
      </c>
      <c r="F1603">
        <v>1</v>
      </c>
      <c r="G1603">
        <v>0</v>
      </c>
      <c r="H1603">
        <v>0</v>
      </c>
      <c r="I1603">
        <v>0</v>
      </c>
      <c r="J1603">
        <v>0</v>
      </c>
      <c r="K1603">
        <v>0</v>
      </c>
      <c r="L1603">
        <v>0</v>
      </c>
      <c r="M1603">
        <v>0</v>
      </c>
      <c r="N1603">
        <v>1</v>
      </c>
      <c r="O1603" t="s">
        <v>16</v>
      </c>
    </row>
    <row r="1604" spans="1:15" x14ac:dyDescent="0.3">
      <c r="A1604">
        <v>2381</v>
      </c>
      <c r="B1604">
        <v>136947</v>
      </c>
      <c r="C1604">
        <v>1</v>
      </c>
      <c r="D1604">
        <v>1</v>
      </c>
      <c r="E1604">
        <v>53</v>
      </c>
      <c r="F1604">
        <v>0</v>
      </c>
      <c r="G1604">
        <v>1</v>
      </c>
      <c r="H1604">
        <v>0</v>
      </c>
      <c r="I1604">
        <v>0</v>
      </c>
      <c r="J1604">
        <v>0</v>
      </c>
      <c r="K1604">
        <v>0</v>
      </c>
      <c r="L1604">
        <v>0</v>
      </c>
      <c r="M1604">
        <v>0</v>
      </c>
      <c r="N1604">
        <v>1</v>
      </c>
      <c r="O1604" t="s">
        <v>15</v>
      </c>
    </row>
    <row r="1605" spans="1:15" x14ac:dyDescent="0.3">
      <c r="A1605">
        <v>1985</v>
      </c>
      <c r="B1605">
        <v>136930</v>
      </c>
      <c r="C1605">
        <v>0</v>
      </c>
      <c r="D1605">
        <v>1</v>
      </c>
      <c r="E1605">
        <v>66</v>
      </c>
      <c r="F1605">
        <v>0</v>
      </c>
      <c r="G1605">
        <v>1</v>
      </c>
      <c r="H1605">
        <v>0</v>
      </c>
      <c r="I1605">
        <v>0</v>
      </c>
      <c r="J1605">
        <v>0</v>
      </c>
      <c r="K1605">
        <v>0</v>
      </c>
      <c r="L1605">
        <v>0</v>
      </c>
      <c r="M1605">
        <v>0</v>
      </c>
      <c r="N1605">
        <v>1</v>
      </c>
      <c r="O1605" t="s">
        <v>15</v>
      </c>
    </row>
    <row r="1606" spans="1:15" x14ac:dyDescent="0.3">
      <c r="A1606">
        <v>3028</v>
      </c>
      <c r="B1606">
        <v>136927</v>
      </c>
      <c r="C1606">
        <v>1</v>
      </c>
      <c r="D1606">
        <v>1</v>
      </c>
      <c r="E1606">
        <v>65</v>
      </c>
      <c r="F1606">
        <v>0</v>
      </c>
      <c r="G1606">
        <v>0</v>
      </c>
      <c r="H1606">
        <v>1</v>
      </c>
      <c r="I1606">
        <v>0</v>
      </c>
      <c r="J1606">
        <v>0</v>
      </c>
      <c r="K1606">
        <v>0</v>
      </c>
      <c r="L1606">
        <v>0</v>
      </c>
      <c r="M1606">
        <v>1</v>
      </c>
      <c r="N1606">
        <v>0</v>
      </c>
      <c r="O1606" t="s">
        <v>20</v>
      </c>
    </row>
    <row r="1607" spans="1:15" x14ac:dyDescent="0.3">
      <c r="A1607">
        <v>1129</v>
      </c>
      <c r="B1607">
        <v>136921</v>
      </c>
      <c r="C1607">
        <v>1</v>
      </c>
      <c r="D1607">
        <v>1</v>
      </c>
      <c r="E1607">
        <v>55</v>
      </c>
      <c r="F1607">
        <v>1</v>
      </c>
      <c r="G1607">
        <v>0</v>
      </c>
      <c r="H1607">
        <v>0</v>
      </c>
      <c r="I1607">
        <v>0</v>
      </c>
      <c r="J1607">
        <v>0</v>
      </c>
      <c r="K1607">
        <v>0</v>
      </c>
      <c r="L1607">
        <v>0</v>
      </c>
      <c r="M1607">
        <v>0</v>
      </c>
      <c r="N1607">
        <v>1</v>
      </c>
      <c r="O1607" t="s">
        <v>18</v>
      </c>
    </row>
    <row r="1608" spans="1:15" x14ac:dyDescent="0.3">
      <c r="A1608">
        <v>2379</v>
      </c>
      <c r="B1608">
        <v>136864</v>
      </c>
      <c r="C1608">
        <v>0</v>
      </c>
      <c r="D1608">
        <v>1</v>
      </c>
      <c r="E1608">
        <v>63</v>
      </c>
      <c r="F1608">
        <v>0</v>
      </c>
      <c r="G1608">
        <v>0</v>
      </c>
      <c r="H1608">
        <v>1</v>
      </c>
      <c r="I1608">
        <v>0</v>
      </c>
      <c r="J1608">
        <v>0</v>
      </c>
      <c r="K1608">
        <v>0</v>
      </c>
      <c r="L1608">
        <v>1</v>
      </c>
      <c r="M1608">
        <v>0</v>
      </c>
      <c r="N1608">
        <v>0</v>
      </c>
      <c r="O1608" t="s">
        <v>16</v>
      </c>
    </row>
    <row r="1609" spans="1:15" x14ac:dyDescent="0.3">
      <c r="A1609">
        <v>3183</v>
      </c>
      <c r="B1609">
        <v>136807</v>
      </c>
      <c r="C1609">
        <v>1</v>
      </c>
      <c r="D1609">
        <v>1</v>
      </c>
      <c r="E1609">
        <v>66</v>
      </c>
      <c r="F1609">
        <v>0</v>
      </c>
      <c r="G1609">
        <v>0</v>
      </c>
      <c r="H1609">
        <v>0</v>
      </c>
      <c r="I1609">
        <v>1</v>
      </c>
      <c r="J1609">
        <v>0</v>
      </c>
      <c r="K1609">
        <v>0</v>
      </c>
      <c r="L1609">
        <v>1</v>
      </c>
      <c r="M1609">
        <v>0</v>
      </c>
      <c r="N1609">
        <v>0</v>
      </c>
      <c r="O1609" t="s">
        <v>16</v>
      </c>
    </row>
    <row r="1610" spans="1:15" x14ac:dyDescent="0.3">
      <c r="A1610">
        <v>2741</v>
      </c>
      <c r="B1610">
        <v>136802</v>
      </c>
      <c r="C1610">
        <v>1</v>
      </c>
      <c r="D1610">
        <v>0</v>
      </c>
      <c r="E1610">
        <v>40</v>
      </c>
      <c r="F1610">
        <v>0</v>
      </c>
      <c r="G1610">
        <v>0</v>
      </c>
      <c r="H1610">
        <v>1</v>
      </c>
      <c r="I1610">
        <v>0</v>
      </c>
      <c r="J1610">
        <v>0</v>
      </c>
      <c r="K1610">
        <v>0</v>
      </c>
      <c r="L1610">
        <v>0</v>
      </c>
      <c r="M1610">
        <v>0</v>
      </c>
      <c r="N1610">
        <v>1</v>
      </c>
      <c r="O1610" t="s">
        <v>15</v>
      </c>
    </row>
    <row r="1611" spans="1:15" x14ac:dyDescent="0.3">
      <c r="A1611">
        <v>2991</v>
      </c>
      <c r="B1611">
        <v>136790</v>
      </c>
      <c r="C1611">
        <v>0</v>
      </c>
      <c r="D1611">
        <v>0</v>
      </c>
      <c r="E1611">
        <v>37</v>
      </c>
      <c r="F1611">
        <v>0</v>
      </c>
      <c r="G1611">
        <v>1</v>
      </c>
      <c r="H1611">
        <v>0</v>
      </c>
      <c r="I1611">
        <v>0</v>
      </c>
      <c r="J1611">
        <v>0</v>
      </c>
      <c r="K1611">
        <v>0</v>
      </c>
      <c r="L1611">
        <v>1</v>
      </c>
      <c r="M1611">
        <v>0</v>
      </c>
      <c r="N1611">
        <v>0</v>
      </c>
      <c r="O1611" t="s">
        <v>16</v>
      </c>
    </row>
    <row r="1612" spans="1:15" x14ac:dyDescent="0.3">
      <c r="A1612">
        <v>2953</v>
      </c>
      <c r="B1612">
        <v>136781</v>
      </c>
      <c r="C1612">
        <v>1</v>
      </c>
      <c r="D1612">
        <v>0</v>
      </c>
      <c r="E1612">
        <v>41</v>
      </c>
      <c r="F1612">
        <v>0</v>
      </c>
      <c r="G1612">
        <v>1</v>
      </c>
      <c r="H1612">
        <v>0</v>
      </c>
      <c r="I1612">
        <v>0</v>
      </c>
      <c r="J1612">
        <v>0</v>
      </c>
      <c r="K1612">
        <v>0</v>
      </c>
      <c r="L1612">
        <v>1</v>
      </c>
      <c r="M1612">
        <v>0</v>
      </c>
      <c r="N1612">
        <v>0</v>
      </c>
      <c r="O1612" t="s">
        <v>18</v>
      </c>
    </row>
    <row r="1613" spans="1:15" x14ac:dyDescent="0.3">
      <c r="A1613">
        <v>2117</v>
      </c>
      <c r="B1613">
        <v>136778</v>
      </c>
      <c r="C1613">
        <v>1</v>
      </c>
      <c r="D1613">
        <v>1</v>
      </c>
      <c r="E1613">
        <v>52</v>
      </c>
      <c r="F1613">
        <v>0</v>
      </c>
      <c r="G1613">
        <v>1</v>
      </c>
      <c r="H1613">
        <v>0</v>
      </c>
      <c r="I1613">
        <v>0</v>
      </c>
      <c r="J1613">
        <v>0</v>
      </c>
      <c r="K1613">
        <v>0</v>
      </c>
      <c r="L1613">
        <v>0</v>
      </c>
      <c r="M1613">
        <v>0</v>
      </c>
      <c r="N1613">
        <v>1</v>
      </c>
      <c r="O1613" t="s">
        <v>15</v>
      </c>
    </row>
    <row r="1614" spans="1:15" x14ac:dyDescent="0.3">
      <c r="A1614">
        <v>1990</v>
      </c>
      <c r="B1614">
        <v>136736</v>
      </c>
      <c r="C1614">
        <v>1</v>
      </c>
      <c r="D1614">
        <v>1</v>
      </c>
      <c r="E1614">
        <v>57</v>
      </c>
      <c r="F1614">
        <v>0</v>
      </c>
      <c r="G1614">
        <v>0</v>
      </c>
      <c r="H1614">
        <v>1</v>
      </c>
      <c r="I1614">
        <v>0</v>
      </c>
      <c r="J1614">
        <v>0</v>
      </c>
      <c r="K1614">
        <v>0</v>
      </c>
      <c r="L1614">
        <v>0</v>
      </c>
      <c r="M1614">
        <v>0</v>
      </c>
      <c r="N1614">
        <v>1</v>
      </c>
      <c r="O1614" t="s">
        <v>20</v>
      </c>
    </row>
    <row r="1615" spans="1:15" x14ac:dyDescent="0.3">
      <c r="A1615">
        <v>2642</v>
      </c>
      <c r="B1615">
        <v>136732</v>
      </c>
      <c r="C1615">
        <v>1</v>
      </c>
      <c r="D1615">
        <v>1</v>
      </c>
      <c r="E1615">
        <v>61</v>
      </c>
      <c r="F1615">
        <v>0</v>
      </c>
      <c r="G1615">
        <v>1</v>
      </c>
      <c r="H1615">
        <v>0</v>
      </c>
      <c r="I1615">
        <v>0</v>
      </c>
      <c r="J1615">
        <v>0</v>
      </c>
      <c r="K1615">
        <v>0</v>
      </c>
      <c r="L1615">
        <v>0</v>
      </c>
      <c r="M1615">
        <v>0</v>
      </c>
      <c r="N1615">
        <v>1</v>
      </c>
      <c r="O1615" t="s">
        <v>19</v>
      </c>
    </row>
    <row r="1616" spans="1:15" x14ac:dyDescent="0.3">
      <c r="A1616">
        <v>2062</v>
      </c>
      <c r="B1616">
        <v>136715</v>
      </c>
      <c r="C1616">
        <v>1</v>
      </c>
      <c r="D1616">
        <v>0</v>
      </c>
      <c r="E1616">
        <v>49</v>
      </c>
      <c r="F1616">
        <v>0</v>
      </c>
      <c r="G1616">
        <v>1</v>
      </c>
      <c r="H1616">
        <v>0</v>
      </c>
      <c r="I1616">
        <v>0</v>
      </c>
      <c r="J1616">
        <v>0</v>
      </c>
      <c r="K1616">
        <v>0</v>
      </c>
      <c r="L1616">
        <v>1</v>
      </c>
      <c r="M1616">
        <v>0</v>
      </c>
      <c r="N1616">
        <v>0</v>
      </c>
      <c r="O1616" t="s">
        <v>20</v>
      </c>
    </row>
    <row r="1617" spans="1:15" x14ac:dyDescent="0.3">
      <c r="A1617">
        <v>2575</v>
      </c>
      <c r="B1617">
        <v>136663</v>
      </c>
      <c r="C1617">
        <v>1</v>
      </c>
      <c r="D1617">
        <v>0</v>
      </c>
      <c r="E1617">
        <v>45</v>
      </c>
      <c r="F1617">
        <v>0</v>
      </c>
      <c r="G1617">
        <v>1</v>
      </c>
      <c r="H1617">
        <v>0</v>
      </c>
      <c r="I1617">
        <v>0</v>
      </c>
      <c r="J1617">
        <v>0</v>
      </c>
      <c r="K1617">
        <v>0</v>
      </c>
      <c r="L1617">
        <v>0</v>
      </c>
      <c r="M1617">
        <v>0</v>
      </c>
      <c r="N1617">
        <v>1</v>
      </c>
      <c r="O1617" t="s">
        <v>18</v>
      </c>
    </row>
    <row r="1618" spans="1:15" x14ac:dyDescent="0.3">
      <c r="A1618">
        <v>2631</v>
      </c>
      <c r="B1618">
        <v>136634</v>
      </c>
      <c r="C1618">
        <v>0</v>
      </c>
      <c r="D1618">
        <v>1</v>
      </c>
      <c r="E1618">
        <v>66</v>
      </c>
      <c r="F1618">
        <v>0</v>
      </c>
      <c r="G1618">
        <v>0</v>
      </c>
      <c r="H1618">
        <v>0</v>
      </c>
      <c r="I1618">
        <v>1</v>
      </c>
      <c r="J1618">
        <v>0</v>
      </c>
      <c r="K1618">
        <v>0</v>
      </c>
      <c r="L1618">
        <v>0</v>
      </c>
      <c r="M1618">
        <v>1</v>
      </c>
      <c r="N1618">
        <v>0</v>
      </c>
      <c r="O1618" t="s">
        <v>16</v>
      </c>
    </row>
    <row r="1619" spans="1:15" x14ac:dyDescent="0.3">
      <c r="A1619">
        <v>1863</v>
      </c>
      <c r="B1619">
        <v>136627</v>
      </c>
      <c r="C1619">
        <v>2</v>
      </c>
      <c r="D1619">
        <v>0</v>
      </c>
      <c r="E1619">
        <v>45</v>
      </c>
      <c r="F1619">
        <v>1</v>
      </c>
      <c r="G1619">
        <v>0</v>
      </c>
      <c r="H1619">
        <v>0</v>
      </c>
      <c r="I1619">
        <v>0</v>
      </c>
      <c r="J1619">
        <v>0</v>
      </c>
      <c r="K1619">
        <v>0</v>
      </c>
      <c r="L1619">
        <v>1</v>
      </c>
      <c r="M1619">
        <v>0</v>
      </c>
      <c r="N1619">
        <v>0</v>
      </c>
      <c r="O1619" t="s">
        <v>16</v>
      </c>
    </row>
    <row r="1620" spans="1:15" x14ac:dyDescent="0.3">
      <c r="A1620">
        <v>1109</v>
      </c>
      <c r="B1620">
        <v>136550</v>
      </c>
      <c r="C1620">
        <v>1</v>
      </c>
      <c r="D1620">
        <v>0</v>
      </c>
      <c r="E1620">
        <v>42</v>
      </c>
      <c r="F1620">
        <v>0</v>
      </c>
      <c r="G1620">
        <v>1</v>
      </c>
      <c r="H1620">
        <v>0</v>
      </c>
      <c r="I1620">
        <v>0</v>
      </c>
      <c r="J1620">
        <v>0</v>
      </c>
      <c r="K1620">
        <v>0</v>
      </c>
      <c r="L1620">
        <v>0</v>
      </c>
      <c r="M1620">
        <v>0</v>
      </c>
      <c r="N1620">
        <v>0</v>
      </c>
      <c r="O1620" t="s">
        <v>15</v>
      </c>
    </row>
    <row r="1621" spans="1:15" x14ac:dyDescent="0.3">
      <c r="A1621">
        <v>1500</v>
      </c>
      <c r="B1621">
        <v>136443</v>
      </c>
      <c r="C1621">
        <v>1</v>
      </c>
      <c r="D1621">
        <v>1</v>
      </c>
      <c r="E1621">
        <v>59</v>
      </c>
      <c r="F1621">
        <v>0</v>
      </c>
      <c r="G1621">
        <v>1</v>
      </c>
      <c r="H1621">
        <v>0</v>
      </c>
      <c r="I1621">
        <v>0</v>
      </c>
      <c r="J1621">
        <v>0</v>
      </c>
      <c r="K1621">
        <v>0</v>
      </c>
      <c r="L1621">
        <v>1</v>
      </c>
      <c r="M1621">
        <v>0</v>
      </c>
      <c r="N1621">
        <v>0</v>
      </c>
      <c r="O1621" t="s">
        <v>17</v>
      </c>
    </row>
    <row r="1622" spans="1:15" x14ac:dyDescent="0.3">
      <c r="A1622">
        <v>2417</v>
      </c>
      <c r="B1622">
        <v>136408</v>
      </c>
      <c r="C1622">
        <v>1</v>
      </c>
      <c r="D1622">
        <v>1</v>
      </c>
      <c r="E1622">
        <v>71</v>
      </c>
      <c r="F1622">
        <v>0</v>
      </c>
      <c r="G1622">
        <v>1</v>
      </c>
      <c r="H1622">
        <v>0</v>
      </c>
      <c r="I1622">
        <v>0</v>
      </c>
      <c r="J1622">
        <v>0</v>
      </c>
      <c r="K1622">
        <v>0</v>
      </c>
      <c r="L1622">
        <v>0</v>
      </c>
      <c r="M1622">
        <v>1</v>
      </c>
      <c r="N1622">
        <v>0</v>
      </c>
      <c r="O1622" t="s">
        <v>15</v>
      </c>
    </row>
    <row r="1623" spans="1:15" x14ac:dyDescent="0.3">
      <c r="A1623">
        <v>2190</v>
      </c>
      <c r="B1623">
        <v>136317</v>
      </c>
      <c r="C1623">
        <v>0</v>
      </c>
      <c r="D1623">
        <v>1</v>
      </c>
      <c r="E1623">
        <v>55</v>
      </c>
      <c r="F1623">
        <v>0</v>
      </c>
      <c r="G1623">
        <v>0</v>
      </c>
      <c r="H1623">
        <v>0</v>
      </c>
      <c r="I1623">
        <v>1</v>
      </c>
      <c r="J1623">
        <v>0</v>
      </c>
      <c r="K1623">
        <v>0</v>
      </c>
      <c r="L1623">
        <v>1</v>
      </c>
      <c r="M1623">
        <v>0</v>
      </c>
      <c r="N1623">
        <v>0</v>
      </c>
      <c r="O1623" t="s">
        <v>17</v>
      </c>
    </row>
    <row r="1624" spans="1:15" x14ac:dyDescent="0.3">
      <c r="A1624">
        <v>2605</v>
      </c>
      <c r="B1624">
        <v>136301</v>
      </c>
      <c r="C1624">
        <v>1</v>
      </c>
      <c r="D1624">
        <v>0</v>
      </c>
      <c r="E1624">
        <v>44</v>
      </c>
      <c r="F1624">
        <v>0</v>
      </c>
      <c r="G1624">
        <v>0</v>
      </c>
      <c r="H1624">
        <v>0</v>
      </c>
      <c r="I1624">
        <v>1</v>
      </c>
      <c r="J1624">
        <v>0</v>
      </c>
      <c r="K1624">
        <v>0</v>
      </c>
      <c r="L1624">
        <v>0</v>
      </c>
      <c r="M1624">
        <v>0</v>
      </c>
      <c r="N1624">
        <v>0</v>
      </c>
      <c r="O1624" t="s">
        <v>18</v>
      </c>
    </row>
    <row r="1625" spans="1:15" x14ac:dyDescent="0.3">
      <c r="A1625">
        <v>1762</v>
      </c>
      <c r="B1625">
        <v>136283</v>
      </c>
      <c r="C1625">
        <v>1</v>
      </c>
      <c r="D1625">
        <v>1</v>
      </c>
      <c r="E1625">
        <v>44</v>
      </c>
      <c r="F1625">
        <v>0</v>
      </c>
      <c r="G1625">
        <v>0</v>
      </c>
      <c r="H1625">
        <v>0</v>
      </c>
      <c r="I1625">
        <v>1</v>
      </c>
      <c r="J1625">
        <v>0</v>
      </c>
      <c r="K1625">
        <v>0</v>
      </c>
      <c r="L1625">
        <v>1</v>
      </c>
      <c r="M1625">
        <v>0</v>
      </c>
      <c r="N1625">
        <v>0</v>
      </c>
      <c r="O1625" t="s">
        <v>20</v>
      </c>
    </row>
    <row r="1626" spans="1:15" x14ac:dyDescent="0.3">
      <c r="A1626">
        <v>2772</v>
      </c>
      <c r="B1626">
        <v>136273</v>
      </c>
      <c r="C1626">
        <v>1</v>
      </c>
      <c r="D1626">
        <v>0</v>
      </c>
      <c r="E1626">
        <v>43</v>
      </c>
      <c r="F1626">
        <v>0</v>
      </c>
      <c r="G1626">
        <v>0</v>
      </c>
      <c r="H1626">
        <v>1</v>
      </c>
      <c r="I1626">
        <v>0</v>
      </c>
      <c r="J1626">
        <v>0</v>
      </c>
      <c r="K1626">
        <v>0</v>
      </c>
      <c r="L1626">
        <v>0</v>
      </c>
      <c r="M1626">
        <v>1</v>
      </c>
      <c r="N1626">
        <v>0</v>
      </c>
      <c r="O1626" t="s">
        <v>17</v>
      </c>
    </row>
    <row r="1627" spans="1:15" x14ac:dyDescent="0.3">
      <c r="A1627">
        <v>2098</v>
      </c>
      <c r="B1627">
        <v>136262</v>
      </c>
      <c r="C1627">
        <v>0</v>
      </c>
      <c r="D1627">
        <v>0</v>
      </c>
      <c r="E1627">
        <v>37</v>
      </c>
      <c r="F1627">
        <v>0</v>
      </c>
      <c r="G1627">
        <v>1</v>
      </c>
      <c r="H1627">
        <v>0</v>
      </c>
      <c r="I1627">
        <v>0</v>
      </c>
      <c r="J1627">
        <v>0</v>
      </c>
      <c r="K1627">
        <v>0</v>
      </c>
      <c r="L1627">
        <v>0</v>
      </c>
      <c r="M1627">
        <v>1</v>
      </c>
      <c r="N1627">
        <v>0</v>
      </c>
      <c r="O1627" t="s">
        <v>20</v>
      </c>
    </row>
    <row r="1628" spans="1:15" x14ac:dyDescent="0.3">
      <c r="A1628">
        <v>1436</v>
      </c>
      <c r="B1628">
        <v>136230</v>
      </c>
      <c r="C1628">
        <v>1</v>
      </c>
      <c r="D1628">
        <v>0</v>
      </c>
      <c r="E1628">
        <v>49</v>
      </c>
      <c r="F1628">
        <v>0</v>
      </c>
      <c r="G1628">
        <v>0</v>
      </c>
      <c r="H1628">
        <v>1</v>
      </c>
      <c r="I1628">
        <v>0</v>
      </c>
      <c r="J1628">
        <v>0</v>
      </c>
      <c r="K1628">
        <v>0</v>
      </c>
      <c r="L1628">
        <v>0</v>
      </c>
      <c r="M1628">
        <v>1</v>
      </c>
      <c r="N1628">
        <v>0</v>
      </c>
      <c r="O1628" t="s">
        <v>19</v>
      </c>
    </row>
    <row r="1629" spans="1:15" x14ac:dyDescent="0.3">
      <c r="A1629">
        <v>1660</v>
      </c>
      <c r="B1629">
        <v>136145</v>
      </c>
      <c r="C1629">
        <v>1</v>
      </c>
      <c r="D1629">
        <v>0</v>
      </c>
      <c r="E1629">
        <v>35</v>
      </c>
      <c r="F1629">
        <v>0</v>
      </c>
      <c r="G1629">
        <v>1</v>
      </c>
      <c r="H1629">
        <v>0</v>
      </c>
      <c r="I1629">
        <v>0</v>
      </c>
      <c r="J1629">
        <v>0</v>
      </c>
      <c r="K1629">
        <v>0</v>
      </c>
      <c r="L1629">
        <v>0</v>
      </c>
      <c r="M1629">
        <v>0</v>
      </c>
      <c r="N1629">
        <v>0</v>
      </c>
      <c r="O1629" t="s">
        <v>20</v>
      </c>
    </row>
    <row r="1630" spans="1:15" x14ac:dyDescent="0.3">
      <c r="A1630">
        <v>1368</v>
      </c>
      <c r="B1630">
        <v>136143</v>
      </c>
      <c r="C1630">
        <v>1</v>
      </c>
      <c r="D1630">
        <v>0</v>
      </c>
      <c r="E1630">
        <v>39</v>
      </c>
      <c r="F1630">
        <v>0</v>
      </c>
      <c r="G1630">
        <v>0</v>
      </c>
      <c r="H1630">
        <v>1</v>
      </c>
      <c r="I1630">
        <v>0</v>
      </c>
      <c r="J1630">
        <v>0</v>
      </c>
      <c r="K1630">
        <v>0</v>
      </c>
      <c r="L1630">
        <v>0</v>
      </c>
      <c r="M1630">
        <v>1</v>
      </c>
      <c r="N1630">
        <v>0</v>
      </c>
      <c r="O1630" t="s">
        <v>17</v>
      </c>
    </row>
    <row r="1631" spans="1:15" x14ac:dyDescent="0.3">
      <c r="A1631">
        <v>1081</v>
      </c>
      <c r="B1631">
        <v>136138</v>
      </c>
      <c r="C1631">
        <v>1</v>
      </c>
      <c r="D1631">
        <v>1</v>
      </c>
      <c r="E1631">
        <v>50</v>
      </c>
      <c r="F1631">
        <v>0</v>
      </c>
      <c r="G1631">
        <v>1</v>
      </c>
      <c r="H1631">
        <v>0</v>
      </c>
      <c r="I1631">
        <v>0</v>
      </c>
      <c r="J1631">
        <v>0</v>
      </c>
      <c r="K1631">
        <v>0</v>
      </c>
      <c r="L1631">
        <v>0</v>
      </c>
      <c r="M1631">
        <v>1</v>
      </c>
      <c r="N1631">
        <v>0</v>
      </c>
      <c r="O1631" t="s">
        <v>18</v>
      </c>
    </row>
    <row r="1632" spans="1:15" x14ac:dyDescent="0.3">
      <c r="A1632">
        <v>1986</v>
      </c>
      <c r="B1632">
        <v>136130</v>
      </c>
      <c r="C1632">
        <v>0</v>
      </c>
      <c r="D1632">
        <v>1</v>
      </c>
      <c r="E1632">
        <v>66</v>
      </c>
      <c r="F1632">
        <v>0</v>
      </c>
      <c r="G1632">
        <v>0</v>
      </c>
      <c r="H1632">
        <v>1</v>
      </c>
      <c r="I1632">
        <v>0</v>
      </c>
      <c r="J1632">
        <v>0</v>
      </c>
      <c r="K1632">
        <v>0</v>
      </c>
      <c r="L1632">
        <v>1</v>
      </c>
      <c r="M1632">
        <v>0</v>
      </c>
      <c r="N1632">
        <v>0</v>
      </c>
      <c r="O1632" t="s">
        <v>17</v>
      </c>
    </row>
    <row r="1633" spans="1:15" x14ac:dyDescent="0.3">
      <c r="A1633">
        <v>2573</v>
      </c>
      <c r="B1633">
        <v>136108</v>
      </c>
      <c r="C1633">
        <v>1</v>
      </c>
      <c r="D1633">
        <v>0</v>
      </c>
      <c r="E1633">
        <v>36</v>
      </c>
      <c r="F1633">
        <v>0</v>
      </c>
      <c r="G1633">
        <v>0</v>
      </c>
      <c r="H1633">
        <v>1</v>
      </c>
      <c r="I1633">
        <v>0</v>
      </c>
      <c r="J1633">
        <v>0</v>
      </c>
      <c r="K1633">
        <v>0</v>
      </c>
      <c r="L1633">
        <v>1</v>
      </c>
      <c r="M1633">
        <v>0</v>
      </c>
      <c r="N1633">
        <v>0</v>
      </c>
      <c r="O1633" t="s">
        <v>15</v>
      </c>
    </row>
    <row r="1634" spans="1:15" x14ac:dyDescent="0.3">
      <c r="A1634">
        <v>2762</v>
      </c>
      <c r="B1634">
        <v>136075</v>
      </c>
      <c r="C1634">
        <v>1</v>
      </c>
      <c r="D1634">
        <v>0</v>
      </c>
      <c r="E1634">
        <v>37</v>
      </c>
      <c r="F1634">
        <v>0</v>
      </c>
      <c r="G1634">
        <v>0</v>
      </c>
      <c r="H1634">
        <v>0</v>
      </c>
      <c r="I1634">
        <v>1</v>
      </c>
      <c r="J1634">
        <v>0</v>
      </c>
      <c r="K1634">
        <v>0</v>
      </c>
      <c r="L1634">
        <v>1</v>
      </c>
      <c r="M1634">
        <v>0</v>
      </c>
      <c r="N1634">
        <v>0</v>
      </c>
      <c r="O1634" t="s">
        <v>19</v>
      </c>
    </row>
    <row r="1635" spans="1:15" x14ac:dyDescent="0.3">
      <c r="A1635">
        <v>2923</v>
      </c>
      <c r="B1635">
        <v>136065</v>
      </c>
      <c r="C1635">
        <v>1</v>
      </c>
      <c r="D1635">
        <v>1</v>
      </c>
      <c r="E1635">
        <v>52</v>
      </c>
      <c r="F1635">
        <v>0</v>
      </c>
      <c r="G1635">
        <v>0</v>
      </c>
      <c r="H1635">
        <v>1</v>
      </c>
      <c r="I1635">
        <v>0</v>
      </c>
      <c r="J1635">
        <v>0</v>
      </c>
      <c r="K1635">
        <v>0</v>
      </c>
      <c r="L1635">
        <v>1</v>
      </c>
      <c r="M1635">
        <v>0</v>
      </c>
      <c r="N1635">
        <v>0</v>
      </c>
      <c r="O1635" t="s">
        <v>18</v>
      </c>
    </row>
    <row r="1636" spans="1:15" x14ac:dyDescent="0.3">
      <c r="A1636">
        <v>2892</v>
      </c>
      <c r="B1636">
        <v>136038</v>
      </c>
      <c r="C1636">
        <v>1</v>
      </c>
      <c r="D1636">
        <v>0</v>
      </c>
      <c r="E1636">
        <v>39</v>
      </c>
      <c r="F1636">
        <v>0</v>
      </c>
      <c r="G1636">
        <v>0</v>
      </c>
      <c r="H1636">
        <v>1</v>
      </c>
      <c r="I1636">
        <v>0</v>
      </c>
      <c r="J1636">
        <v>0</v>
      </c>
      <c r="K1636">
        <v>0</v>
      </c>
      <c r="L1636">
        <v>0</v>
      </c>
      <c r="M1636">
        <v>0</v>
      </c>
      <c r="N1636">
        <v>1</v>
      </c>
      <c r="O1636" t="s">
        <v>17</v>
      </c>
    </row>
    <row r="1637" spans="1:15" x14ac:dyDescent="0.3">
      <c r="A1637">
        <v>2394</v>
      </c>
      <c r="B1637">
        <v>136026</v>
      </c>
      <c r="C1637">
        <v>2</v>
      </c>
      <c r="D1637">
        <v>1</v>
      </c>
      <c r="E1637">
        <v>48</v>
      </c>
      <c r="F1637">
        <v>0</v>
      </c>
      <c r="G1637">
        <v>1</v>
      </c>
      <c r="H1637">
        <v>0</v>
      </c>
      <c r="I1637">
        <v>0</v>
      </c>
      <c r="J1637">
        <v>0</v>
      </c>
      <c r="K1637">
        <v>0</v>
      </c>
      <c r="L1637">
        <v>1</v>
      </c>
      <c r="M1637">
        <v>0</v>
      </c>
      <c r="N1637">
        <v>0</v>
      </c>
      <c r="O1637" t="s">
        <v>17</v>
      </c>
    </row>
    <row r="1638" spans="1:15" x14ac:dyDescent="0.3">
      <c r="A1638">
        <v>1711</v>
      </c>
      <c r="B1638">
        <v>135946</v>
      </c>
      <c r="C1638">
        <v>1</v>
      </c>
      <c r="D1638">
        <v>1</v>
      </c>
      <c r="E1638">
        <v>71</v>
      </c>
      <c r="F1638">
        <v>1</v>
      </c>
      <c r="G1638">
        <v>0</v>
      </c>
      <c r="H1638">
        <v>0</v>
      </c>
      <c r="I1638">
        <v>0</v>
      </c>
      <c r="J1638">
        <v>0</v>
      </c>
      <c r="K1638">
        <v>0</v>
      </c>
      <c r="L1638">
        <v>0</v>
      </c>
      <c r="M1638">
        <v>0</v>
      </c>
      <c r="N1638">
        <v>1</v>
      </c>
      <c r="O1638" t="s">
        <v>18</v>
      </c>
    </row>
    <row r="1639" spans="1:15" x14ac:dyDescent="0.3">
      <c r="A1639">
        <v>2616</v>
      </c>
      <c r="B1639">
        <v>135924</v>
      </c>
      <c r="C1639">
        <v>1</v>
      </c>
      <c r="D1639">
        <v>1</v>
      </c>
      <c r="E1639">
        <v>51</v>
      </c>
      <c r="F1639">
        <v>0</v>
      </c>
      <c r="G1639">
        <v>0</v>
      </c>
      <c r="H1639">
        <v>0</v>
      </c>
      <c r="I1639">
        <v>1</v>
      </c>
      <c r="J1639">
        <v>0</v>
      </c>
      <c r="K1639">
        <v>0</v>
      </c>
      <c r="L1639">
        <v>0</v>
      </c>
      <c r="M1639">
        <v>1</v>
      </c>
      <c r="N1639">
        <v>0</v>
      </c>
      <c r="O1639" t="s">
        <v>17</v>
      </c>
    </row>
    <row r="1640" spans="1:15" x14ac:dyDescent="0.3">
      <c r="A1640">
        <v>3173</v>
      </c>
      <c r="B1640">
        <v>135893</v>
      </c>
      <c r="C1640">
        <v>1</v>
      </c>
      <c r="D1640">
        <v>1</v>
      </c>
      <c r="E1640">
        <v>52</v>
      </c>
      <c r="F1640">
        <v>0</v>
      </c>
      <c r="G1640">
        <v>0</v>
      </c>
      <c r="H1640">
        <v>1</v>
      </c>
      <c r="I1640">
        <v>0</v>
      </c>
      <c r="J1640">
        <v>0</v>
      </c>
      <c r="K1640">
        <v>0</v>
      </c>
      <c r="L1640">
        <v>1</v>
      </c>
      <c r="M1640">
        <v>0</v>
      </c>
      <c r="N1640">
        <v>0</v>
      </c>
      <c r="O1640" t="s">
        <v>15</v>
      </c>
    </row>
    <row r="1641" spans="1:15" x14ac:dyDescent="0.3">
      <c r="A1641">
        <v>2317</v>
      </c>
      <c r="B1641">
        <v>135876</v>
      </c>
      <c r="C1641">
        <v>0</v>
      </c>
      <c r="D1641">
        <v>0</v>
      </c>
      <c r="E1641">
        <v>37</v>
      </c>
      <c r="F1641">
        <v>0</v>
      </c>
      <c r="G1641">
        <v>1</v>
      </c>
      <c r="H1641">
        <v>0</v>
      </c>
      <c r="I1641">
        <v>0</v>
      </c>
      <c r="J1641">
        <v>0</v>
      </c>
      <c r="K1641">
        <v>0</v>
      </c>
      <c r="L1641">
        <v>0</v>
      </c>
      <c r="M1641">
        <v>1</v>
      </c>
      <c r="N1641">
        <v>0</v>
      </c>
      <c r="O1641" t="s">
        <v>18</v>
      </c>
    </row>
    <row r="1642" spans="1:15" x14ac:dyDescent="0.3">
      <c r="A1642">
        <v>1128</v>
      </c>
      <c r="B1642">
        <v>135860</v>
      </c>
      <c r="C1642">
        <v>1</v>
      </c>
      <c r="D1642">
        <v>1</v>
      </c>
      <c r="E1642">
        <v>47</v>
      </c>
      <c r="F1642">
        <v>0</v>
      </c>
      <c r="G1642">
        <v>0</v>
      </c>
      <c r="H1642">
        <v>1</v>
      </c>
      <c r="I1642">
        <v>0</v>
      </c>
      <c r="J1642">
        <v>0</v>
      </c>
      <c r="K1642">
        <v>0</v>
      </c>
      <c r="L1642">
        <v>0</v>
      </c>
      <c r="M1642">
        <v>0</v>
      </c>
      <c r="N1642">
        <v>1</v>
      </c>
      <c r="O1642" t="s">
        <v>17</v>
      </c>
    </row>
    <row r="1643" spans="1:15" x14ac:dyDescent="0.3">
      <c r="A1643">
        <v>2044</v>
      </c>
      <c r="B1643">
        <v>135860</v>
      </c>
      <c r="C1643">
        <v>1</v>
      </c>
      <c r="D1643">
        <v>1</v>
      </c>
      <c r="E1643">
        <v>47</v>
      </c>
      <c r="F1643">
        <v>1</v>
      </c>
      <c r="G1643">
        <v>0</v>
      </c>
      <c r="H1643">
        <v>0</v>
      </c>
      <c r="I1643">
        <v>0</v>
      </c>
      <c r="J1643">
        <v>0</v>
      </c>
      <c r="K1643">
        <v>0</v>
      </c>
      <c r="L1643">
        <v>0</v>
      </c>
      <c r="M1643">
        <v>0</v>
      </c>
      <c r="N1643">
        <v>1</v>
      </c>
      <c r="O1643" t="s">
        <v>20</v>
      </c>
    </row>
    <row r="1644" spans="1:15" x14ac:dyDescent="0.3">
      <c r="A1644">
        <v>2241</v>
      </c>
      <c r="B1644">
        <v>135860</v>
      </c>
      <c r="C1644">
        <v>1</v>
      </c>
      <c r="D1644">
        <v>1</v>
      </c>
      <c r="E1644">
        <v>47</v>
      </c>
      <c r="F1644">
        <v>1</v>
      </c>
      <c r="G1644">
        <v>0</v>
      </c>
      <c r="H1644">
        <v>0</v>
      </c>
      <c r="I1644">
        <v>0</v>
      </c>
      <c r="J1644">
        <v>0</v>
      </c>
      <c r="K1644">
        <v>0</v>
      </c>
      <c r="L1644">
        <v>0</v>
      </c>
      <c r="M1644">
        <v>0</v>
      </c>
      <c r="N1644">
        <v>1</v>
      </c>
      <c r="O1644" t="s">
        <v>16</v>
      </c>
    </row>
    <row r="1645" spans="1:15" x14ac:dyDescent="0.3">
      <c r="A1645">
        <v>2561</v>
      </c>
      <c r="B1645">
        <v>135860</v>
      </c>
      <c r="C1645">
        <v>1</v>
      </c>
      <c r="D1645">
        <v>1</v>
      </c>
      <c r="E1645">
        <v>47</v>
      </c>
      <c r="F1645">
        <v>1</v>
      </c>
      <c r="G1645">
        <v>0</v>
      </c>
      <c r="H1645">
        <v>0</v>
      </c>
      <c r="I1645">
        <v>0</v>
      </c>
      <c r="J1645">
        <v>0</v>
      </c>
      <c r="K1645">
        <v>0</v>
      </c>
      <c r="L1645">
        <v>0</v>
      </c>
      <c r="M1645">
        <v>0</v>
      </c>
      <c r="N1645">
        <v>1</v>
      </c>
      <c r="O1645" t="s">
        <v>15</v>
      </c>
    </row>
    <row r="1646" spans="1:15" x14ac:dyDescent="0.3">
      <c r="A1646">
        <v>1862</v>
      </c>
      <c r="B1646">
        <v>135797</v>
      </c>
      <c r="C1646">
        <v>0</v>
      </c>
      <c r="D1646">
        <v>1</v>
      </c>
      <c r="E1646">
        <v>45</v>
      </c>
      <c r="F1646">
        <v>0</v>
      </c>
      <c r="G1646">
        <v>1</v>
      </c>
      <c r="H1646">
        <v>0</v>
      </c>
      <c r="I1646">
        <v>0</v>
      </c>
      <c r="J1646">
        <v>0</v>
      </c>
      <c r="K1646">
        <v>0</v>
      </c>
      <c r="L1646">
        <v>1</v>
      </c>
      <c r="M1646">
        <v>0</v>
      </c>
      <c r="N1646">
        <v>0</v>
      </c>
      <c r="O1646" t="s">
        <v>19</v>
      </c>
    </row>
    <row r="1647" spans="1:15" x14ac:dyDescent="0.3">
      <c r="A1647">
        <v>1600</v>
      </c>
      <c r="B1647">
        <v>135791</v>
      </c>
      <c r="C1647">
        <v>2</v>
      </c>
      <c r="D1647">
        <v>1</v>
      </c>
      <c r="E1647">
        <v>55</v>
      </c>
      <c r="F1647">
        <v>0</v>
      </c>
      <c r="G1647">
        <v>0</v>
      </c>
      <c r="H1647">
        <v>1</v>
      </c>
      <c r="I1647">
        <v>0</v>
      </c>
      <c r="J1647">
        <v>0</v>
      </c>
      <c r="K1647">
        <v>0</v>
      </c>
      <c r="L1647">
        <v>0</v>
      </c>
      <c r="M1647">
        <v>1</v>
      </c>
      <c r="N1647">
        <v>0</v>
      </c>
      <c r="O1647" t="s">
        <v>20</v>
      </c>
    </row>
    <row r="1648" spans="1:15" x14ac:dyDescent="0.3">
      <c r="A1648">
        <v>2352</v>
      </c>
      <c r="B1648">
        <v>135791</v>
      </c>
      <c r="C1648">
        <v>2</v>
      </c>
      <c r="D1648">
        <v>1</v>
      </c>
      <c r="E1648">
        <v>55</v>
      </c>
      <c r="F1648">
        <v>0</v>
      </c>
      <c r="G1648">
        <v>0</v>
      </c>
      <c r="H1648">
        <v>1</v>
      </c>
      <c r="I1648">
        <v>0</v>
      </c>
      <c r="J1648">
        <v>0</v>
      </c>
      <c r="K1648">
        <v>0</v>
      </c>
      <c r="L1648">
        <v>0</v>
      </c>
      <c r="M1648">
        <v>1</v>
      </c>
      <c r="N1648">
        <v>0</v>
      </c>
      <c r="O1648" t="s">
        <v>17</v>
      </c>
    </row>
    <row r="1649" spans="1:15" x14ac:dyDescent="0.3">
      <c r="A1649">
        <v>1049</v>
      </c>
      <c r="B1649">
        <v>135790</v>
      </c>
      <c r="C1649">
        <v>1</v>
      </c>
      <c r="D1649">
        <v>0</v>
      </c>
      <c r="E1649">
        <v>43</v>
      </c>
      <c r="F1649">
        <v>0</v>
      </c>
      <c r="G1649">
        <v>0</v>
      </c>
      <c r="H1649">
        <v>1</v>
      </c>
      <c r="I1649">
        <v>0</v>
      </c>
      <c r="J1649">
        <v>0</v>
      </c>
      <c r="K1649">
        <v>0</v>
      </c>
      <c r="L1649">
        <v>1</v>
      </c>
      <c r="M1649">
        <v>0</v>
      </c>
      <c r="N1649">
        <v>0</v>
      </c>
      <c r="O1649" t="s">
        <v>15</v>
      </c>
    </row>
    <row r="1650" spans="1:15" x14ac:dyDescent="0.3">
      <c r="A1650">
        <v>3109</v>
      </c>
      <c r="B1650">
        <v>135788</v>
      </c>
      <c r="C1650">
        <v>1</v>
      </c>
      <c r="D1650">
        <v>1</v>
      </c>
      <c r="E1650">
        <v>49</v>
      </c>
      <c r="F1650">
        <v>0</v>
      </c>
      <c r="G1650">
        <v>1</v>
      </c>
      <c r="H1650">
        <v>0</v>
      </c>
      <c r="I1650">
        <v>0</v>
      </c>
      <c r="J1650">
        <v>0</v>
      </c>
      <c r="K1650">
        <v>0</v>
      </c>
      <c r="L1650">
        <v>1</v>
      </c>
      <c r="M1650">
        <v>0</v>
      </c>
      <c r="N1650">
        <v>0</v>
      </c>
      <c r="O1650" t="s">
        <v>18</v>
      </c>
    </row>
    <row r="1651" spans="1:15" x14ac:dyDescent="0.3">
      <c r="A1651">
        <v>2470</v>
      </c>
      <c r="B1651">
        <v>135765</v>
      </c>
      <c r="C1651">
        <v>1</v>
      </c>
      <c r="D1651">
        <v>0</v>
      </c>
      <c r="E1651">
        <v>30</v>
      </c>
      <c r="F1651">
        <v>0</v>
      </c>
      <c r="G1651">
        <v>1</v>
      </c>
      <c r="H1651">
        <v>0</v>
      </c>
      <c r="I1651">
        <v>0</v>
      </c>
      <c r="J1651">
        <v>0</v>
      </c>
      <c r="K1651">
        <v>0</v>
      </c>
      <c r="L1651">
        <v>1</v>
      </c>
      <c r="M1651">
        <v>0</v>
      </c>
      <c r="N1651">
        <v>0</v>
      </c>
      <c r="O1651" t="s">
        <v>20</v>
      </c>
    </row>
    <row r="1652" spans="1:15" x14ac:dyDescent="0.3">
      <c r="A1652">
        <v>1959</v>
      </c>
      <c r="B1652">
        <v>135704</v>
      </c>
      <c r="C1652">
        <v>1</v>
      </c>
      <c r="D1652">
        <v>1</v>
      </c>
      <c r="E1652">
        <v>68</v>
      </c>
      <c r="F1652">
        <v>0</v>
      </c>
      <c r="G1652">
        <v>1</v>
      </c>
      <c r="H1652">
        <v>0</v>
      </c>
      <c r="I1652">
        <v>0</v>
      </c>
      <c r="J1652">
        <v>0</v>
      </c>
      <c r="K1652">
        <v>0</v>
      </c>
      <c r="L1652">
        <v>1</v>
      </c>
      <c r="M1652">
        <v>0</v>
      </c>
      <c r="N1652">
        <v>0</v>
      </c>
      <c r="O1652" t="s">
        <v>16</v>
      </c>
    </row>
    <row r="1653" spans="1:15" x14ac:dyDescent="0.3">
      <c r="A1653">
        <v>2883</v>
      </c>
      <c r="B1653">
        <v>135701</v>
      </c>
      <c r="C1653">
        <v>0</v>
      </c>
      <c r="D1653">
        <v>0</v>
      </c>
      <c r="E1653">
        <v>61</v>
      </c>
      <c r="F1653">
        <v>0</v>
      </c>
      <c r="G1653">
        <v>1</v>
      </c>
      <c r="H1653">
        <v>0</v>
      </c>
      <c r="I1653">
        <v>0</v>
      </c>
      <c r="J1653">
        <v>0</v>
      </c>
      <c r="K1653">
        <v>0</v>
      </c>
      <c r="L1653">
        <v>1</v>
      </c>
      <c r="M1653">
        <v>0</v>
      </c>
      <c r="N1653">
        <v>0</v>
      </c>
      <c r="O1653" t="s">
        <v>16</v>
      </c>
    </row>
    <row r="1654" spans="1:15" x14ac:dyDescent="0.3">
      <c r="A1654">
        <v>1138</v>
      </c>
      <c r="B1654">
        <v>135688</v>
      </c>
      <c r="C1654">
        <v>2</v>
      </c>
      <c r="D1654">
        <v>1</v>
      </c>
      <c r="E1654">
        <v>47</v>
      </c>
      <c r="F1654">
        <v>0</v>
      </c>
      <c r="G1654">
        <v>1</v>
      </c>
      <c r="H1654">
        <v>0</v>
      </c>
      <c r="I1654">
        <v>0</v>
      </c>
      <c r="J1654">
        <v>0</v>
      </c>
      <c r="K1654">
        <v>0</v>
      </c>
      <c r="L1654">
        <v>0</v>
      </c>
      <c r="M1654">
        <v>0</v>
      </c>
      <c r="N1654">
        <v>0</v>
      </c>
      <c r="O1654" t="s">
        <v>20</v>
      </c>
    </row>
    <row r="1655" spans="1:15" x14ac:dyDescent="0.3">
      <c r="A1655">
        <v>1367</v>
      </c>
      <c r="B1655">
        <v>135688</v>
      </c>
      <c r="C1655">
        <v>2</v>
      </c>
      <c r="D1655">
        <v>1</v>
      </c>
      <c r="E1655">
        <v>47</v>
      </c>
      <c r="F1655">
        <v>0</v>
      </c>
      <c r="G1655">
        <v>1</v>
      </c>
      <c r="H1655">
        <v>0</v>
      </c>
      <c r="I1655">
        <v>0</v>
      </c>
      <c r="J1655">
        <v>0</v>
      </c>
      <c r="K1655">
        <v>0</v>
      </c>
      <c r="L1655">
        <v>0</v>
      </c>
      <c r="M1655">
        <v>0</v>
      </c>
      <c r="N1655">
        <v>0</v>
      </c>
      <c r="O1655" t="s">
        <v>15</v>
      </c>
    </row>
    <row r="1656" spans="1:15" x14ac:dyDescent="0.3">
      <c r="A1656">
        <v>1354</v>
      </c>
      <c r="B1656">
        <v>135684</v>
      </c>
      <c r="C1656">
        <v>1</v>
      </c>
      <c r="D1656">
        <v>0</v>
      </c>
      <c r="E1656">
        <v>36</v>
      </c>
      <c r="F1656">
        <v>0</v>
      </c>
      <c r="G1656">
        <v>1</v>
      </c>
      <c r="H1656">
        <v>0</v>
      </c>
      <c r="I1656">
        <v>0</v>
      </c>
      <c r="J1656">
        <v>0</v>
      </c>
      <c r="K1656">
        <v>0</v>
      </c>
      <c r="L1656">
        <v>0</v>
      </c>
      <c r="M1656">
        <v>0</v>
      </c>
      <c r="N1656">
        <v>0</v>
      </c>
      <c r="O1656" t="s">
        <v>20</v>
      </c>
    </row>
    <row r="1657" spans="1:15" x14ac:dyDescent="0.3">
      <c r="A1657">
        <v>1687</v>
      </c>
      <c r="B1657">
        <v>135682</v>
      </c>
      <c r="C1657">
        <v>1</v>
      </c>
      <c r="D1657">
        <v>0</v>
      </c>
      <c r="E1657">
        <v>50</v>
      </c>
      <c r="F1657">
        <v>1</v>
      </c>
      <c r="G1657">
        <v>0</v>
      </c>
      <c r="H1657">
        <v>0</v>
      </c>
      <c r="I1657">
        <v>0</v>
      </c>
      <c r="J1657">
        <v>0</v>
      </c>
      <c r="K1657">
        <v>0</v>
      </c>
      <c r="L1657">
        <v>0</v>
      </c>
      <c r="M1657">
        <v>0</v>
      </c>
      <c r="N1657">
        <v>1</v>
      </c>
      <c r="O1657" t="s">
        <v>18</v>
      </c>
    </row>
    <row r="1658" spans="1:15" x14ac:dyDescent="0.3">
      <c r="A1658">
        <v>1894</v>
      </c>
      <c r="B1658">
        <v>135641</v>
      </c>
      <c r="C1658">
        <v>1</v>
      </c>
      <c r="D1658">
        <v>0</v>
      </c>
      <c r="E1658">
        <v>48</v>
      </c>
      <c r="F1658">
        <v>0</v>
      </c>
      <c r="G1658">
        <v>1</v>
      </c>
      <c r="H1658">
        <v>0</v>
      </c>
      <c r="I1658">
        <v>0</v>
      </c>
      <c r="J1658">
        <v>0</v>
      </c>
      <c r="K1658">
        <v>0</v>
      </c>
      <c r="L1658">
        <v>0</v>
      </c>
      <c r="M1658">
        <v>1</v>
      </c>
      <c r="N1658">
        <v>0</v>
      </c>
      <c r="O1658" t="s">
        <v>20</v>
      </c>
    </row>
    <row r="1659" spans="1:15" x14ac:dyDescent="0.3">
      <c r="A1659">
        <v>2630</v>
      </c>
      <c r="B1659">
        <v>135544</v>
      </c>
      <c r="C1659">
        <v>1</v>
      </c>
      <c r="D1659">
        <v>0</v>
      </c>
      <c r="E1659">
        <v>42</v>
      </c>
      <c r="F1659">
        <v>0</v>
      </c>
      <c r="G1659">
        <v>0</v>
      </c>
      <c r="H1659">
        <v>1</v>
      </c>
      <c r="I1659">
        <v>0</v>
      </c>
      <c r="J1659">
        <v>0</v>
      </c>
      <c r="K1659">
        <v>0</v>
      </c>
      <c r="L1659">
        <v>0</v>
      </c>
      <c r="M1659">
        <v>1</v>
      </c>
      <c r="N1659">
        <v>0</v>
      </c>
      <c r="O1659" t="s">
        <v>19</v>
      </c>
    </row>
    <row r="1660" spans="1:15" x14ac:dyDescent="0.3">
      <c r="A1660">
        <v>1741</v>
      </c>
      <c r="B1660">
        <v>135523</v>
      </c>
      <c r="C1660">
        <v>1</v>
      </c>
      <c r="D1660">
        <v>0</v>
      </c>
      <c r="E1660">
        <v>39</v>
      </c>
      <c r="F1660">
        <v>0</v>
      </c>
      <c r="G1660">
        <v>1</v>
      </c>
      <c r="H1660">
        <v>0</v>
      </c>
      <c r="I1660">
        <v>0</v>
      </c>
      <c r="J1660">
        <v>0</v>
      </c>
      <c r="K1660">
        <v>0</v>
      </c>
      <c r="L1660">
        <v>0</v>
      </c>
      <c r="M1660">
        <v>0</v>
      </c>
      <c r="N1660">
        <v>0</v>
      </c>
      <c r="O1660" t="s">
        <v>18</v>
      </c>
    </row>
    <row r="1661" spans="1:15" x14ac:dyDescent="0.3">
      <c r="A1661">
        <v>1815</v>
      </c>
      <c r="B1661">
        <v>135441</v>
      </c>
      <c r="C1661">
        <v>1</v>
      </c>
      <c r="D1661">
        <v>1</v>
      </c>
      <c r="E1661">
        <v>53</v>
      </c>
      <c r="F1661">
        <v>0</v>
      </c>
      <c r="G1661">
        <v>1</v>
      </c>
      <c r="H1661">
        <v>0</v>
      </c>
      <c r="I1661">
        <v>0</v>
      </c>
      <c r="J1661">
        <v>0</v>
      </c>
      <c r="K1661">
        <v>0</v>
      </c>
      <c r="L1661">
        <v>1</v>
      </c>
      <c r="M1661">
        <v>0</v>
      </c>
      <c r="N1661">
        <v>0</v>
      </c>
      <c r="O1661" t="s">
        <v>16</v>
      </c>
    </row>
    <row r="1662" spans="1:15" x14ac:dyDescent="0.3">
      <c r="A1662">
        <v>1276</v>
      </c>
      <c r="B1662">
        <v>135416</v>
      </c>
      <c r="C1662">
        <v>0</v>
      </c>
      <c r="D1662">
        <v>0</v>
      </c>
      <c r="E1662">
        <v>71</v>
      </c>
      <c r="F1662">
        <v>1</v>
      </c>
      <c r="G1662">
        <v>0</v>
      </c>
      <c r="H1662">
        <v>0</v>
      </c>
      <c r="I1662">
        <v>0</v>
      </c>
      <c r="J1662">
        <v>0</v>
      </c>
      <c r="K1662">
        <v>0</v>
      </c>
      <c r="L1662">
        <v>0</v>
      </c>
      <c r="M1662">
        <v>1</v>
      </c>
      <c r="N1662">
        <v>0</v>
      </c>
      <c r="O1662" t="s">
        <v>20</v>
      </c>
    </row>
    <row r="1663" spans="1:15" x14ac:dyDescent="0.3">
      <c r="A1663">
        <v>1283</v>
      </c>
      <c r="B1663">
        <v>135388</v>
      </c>
      <c r="C1663">
        <v>1</v>
      </c>
      <c r="D1663">
        <v>0</v>
      </c>
      <c r="E1663">
        <v>32</v>
      </c>
      <c r="F1663">
        <v>1</v>
      </c>
      <c r="G1663">
        <v>0</v>
      </c>
      <c r="H1663">
        <v>0</v>
      </c>
      <c r="I1663">
        <v>0</v>
      </c>
      <c r="J1663">
        <v>0</v>
      </c>
      <c r="K1663">
        <v>0</v>
      </c>
      <c r="L1663">
        <v>0</v>
      </c>
      <c r="M1663">
        <v>0</v>
      </c>
      <c r="N1663">
        <v>0</v>
      </c>
      <c r="O1663" t="s">
        <v>15</v>
      </c>
    </row>
    <row r="1664" spans="1:15" x14ac:dyDescent="0.3">
      <c r="A1664">
        <v>1970</v>
      </c>
      <c r="B1664">
        <v>135340</v>
      </c>
      <c r="C1664">
        <v>1</v>
      </c>
      <c r="D1664">
        <v>1</v>
      </c>
      <c r="E1664">
        <v>64</v>
      </c>
      <c r="F1664">
        <v>0</v>
      </c>
      <c r="G1664">
        <v>0</v>
      </c>
      <c r="H1664">
        <v>0</v>
      </c>
      <c r="I1664">
        <v>0</v>
      </c>
      <c r="J1664">
        <v>1</v>
      </c>
      <c r="K1664">
        <v>0</v>
      </c>
      <c r="L1664">
        <v>0</v>
      </c>
      <c r="M1664">
        <v>0</v>
      </c>
      <c r="N1664">
        <v>1</v>
      </c>
      <c r="O1664" t="s">
        <v>19</v>
      </c>
    </row>
    <row r="1665" spans="1:15" x14ac:dyDescent="0.3">
      <c r="A1665">
        <v>2148</v>
      </c>
      <c r="B1665">
        <v>135322</v>
      </c>
      <c r="C1665">
        <v>1</v>
      </c>
      <c r="D1665">
        <v>2</v>
      </c>
      <c r="E1665">
        <v>52</v>
      </c>
      <c r="F1665">
        <v>0</v>
      </c>
      <c r="G1665">
        <v>0</v>
      </c>
      <c r="H1665">
        <v>0</v>
      </c>
      <c r="I1665">
        <v>1</v>
      </c>
      <c r="J1665">
        <v>0</v>
      </c>
      <c r="K1665">
        <v>0</v>
      </c>
      <c r="L1665">
        <v>1</v>
      </c>
      <c r="M1665">
        <v>0</v>
      </c>
      <c r="N1665">
        <v>0</v>
      </c>
      <c r="O1665" t="s">
        <v>17</v>
      </c>
    </row>
    <row r="1666" spans="1:15" x14ac:dyDescent="0.3">
      <c r="A1666">
        <v>1287</v>
      </c>
      <c r="B1666">
        <v>135246</v>
      </c>
      <c r="C1666">
        <v>1</v>
      </c>
      <c r="D1666">
        <v>1</v>
      </c>
      <c r="E1666">
        <v>62</v>
      </c>
      <c r="F1666">
        <v>1</v>
      </c>
      <c r="G1666">
        <v>0</v>
      </c>
      <c r="H1666">
        <v>0</v>
      </c>
      <c r="I1666">
        <v>0</v>
      </c>
      <c r="J1666">
        <v>0</v>
      </c>
      <c r="K1666">
        <v>0</v>
      </c>
      <c r="L1666">
        <v>1</v>
      </c>
      <c r="M1666">
        <v>0</v>
      </c>
      <c r="N1666">
        <v>0</v>
      </c>
      <c r="O1666" t="s">
        <v>16</v>
      </c>
    </row>
    <row r="1667" spans="1:15" x14ac:dyDescent="0.3">
      <c r="A1667">
        <v>2029</v>
      </c>
      <c r="B1667">
        <v>135196</v>
      </c>
      <c r="C1667">
        <v>1</v>
      </c>
      <c r="D1667">
        <v>0</v>
      </c>
      <c r="E1667">
        <v>36</v>
      </c>
      <c r="F1667">
        <v>0</v>
      </c>
      <c r="G1667">
        <v>0</v>
      </c>
      <c r="H1667">
        <v>0</v>
      </c>
      <c r="I1667">
        <v>1</v>
      </c>
      <c r="J1667">
        <v>0</v>
      </c>
      <c r="K1667">
        <v>0</v>
      </c>
      <c r="L1667">
        <v>1</v>
      </c>
      <c r="M1667">
        <v>0</v>
      </c>
      <c r="N1667">
        <v>0</v>
      </c>
      <c r="O1667" t="s">
        <v>18</v>
      </c>
    </row>
    <row r="1668" spans="1:15" x14ac:dyDescent="0.3">
      <c r="A1668">
        <v>2690</v>
      </c>
      <c r="B1668">
        <v>135196</v>
      </c>
      <c r="C1668">
        <v>1</v>
      </c>
      <c r="D1668">
        <v>0</v>
      </c>
      <c r="E1668">
        <v>36</v>
      </c>
      <c r="F1668">
        <v>0</v>
      </c>
      <c r="G1668">
        <v>0</v>
      </c>
      <c r="H1668">
        <v>0</v>
      </c>
      <c r="I1668">
        <v>1</v>
      </c>
      <c r="J1668">
        <v>0</v>
      </c>
      <c r="K1668">
        <v>0</v>
      </c>
      <c r="L1668">
        <v>1</v>
      </c>
      <c r="M1668">
        <v>0</v>
      </c>
      <c r="N1668">
        <v>0</v>
      </c>
      <c r="O1668" t="s">
        <v>19</v>
      </c>
    </row>
    <row r="1669" spans="1:15" x14ac:dyDescent="0.3">
      <c r="A1669">
        <v>1318</v>
      </c>
      <c r="B1669">
        <v>135178</v>
      </c>
      <c r="C1669">
        <v>1</v>
      </c>
      <c r="D1669">
        <v>0</v>
      </c>
      <c r="E1669">
        <v>49</v>
      </c>
      <c r="F1669">
        <v>0</v>
      </c>
      <c r="G1669">
        <v>1</v>
      </c>
      <c r="H1669">
        <v>0</v>
      </c>
      <c r="I1669">
        <v>0</v>
      </c>
      <c r="J1669">
        <v>0</v>
      </c>
      <c r="K1669">
        <v>0</v>
      </c>
      <c r="L1669">
        <v>0</v>
      </c>
      <c r="M1669">
        <v>1</v>
      </c>
      <c r="N1669">
        <v>0</v>
      </c>
      <c r="O1669" t="s">
        <v>20</v>
      </c>
    </row>
    <row r="1670" spans="1:15" x14ac:dyDescent="0.3">
      <c r="A1670">
        <v>1690</v>
      </c>
      <c r="B1670">
        <v>135178</v>
      </c>
      <c r="C1670">
        <v>1</v>
      </c>
      <c r="D1670">
        <v>0</v>
      </c>
      <c r="E1670">
        <v>49</v>
      </c>
      <c r="F1670">
        <v>0</v>
      </c>
      <c r="G1670">
        <v>1</v>
      </c>
      <c r="H1670">
        <v>0</v>
      </c>
      <c r="I1670">
        <v>0</v>
      </c>
      <c r="J1670">
        <v>0</v>
      </c>
      <c r="K1670">
        <v>0</v>
      </c>
      <c r="L1670">
        <v>0</v>
      </c>
      <c r="M1670">
        <v>1</v>
      </c>
      <c r="N1670">
        <v>0</v>
      </c>
      <c r="O1670" t="s">
        <v>20</v>
      </c>
    </row>
    <row r="1671" spans="1:15" x14ac:dyDescent="0.3">
      <c r="A1671">
        <v>2910</v>
      </c>
      <c r="B1671">
        <v>134984</v>
      </c>
      <c r="C1671">
        <v>1</v>
      </c>
      <c r="D1671">
        <v>1</v>
      </c>
      <c r="E1671">
        <v>45</v>
      </c>
      <c r="F1671">
        <v>0</v>
      </c>
      <c r="G1671">
        <v>0</v>
      </c>
      <c r="H1671">
        <v>0</v>
      </c>
      <c r="I1671">
        <v>1</v>
      </c>
      <c r="J1671">
        <v>0</v>
      </c>
      <c r="K1671">
        <v>0</v>
      </c>
      <c r="L1671">
        <v>0</v>
      </c>
      <c r="M1671">
        <v>0</v>
      </c>
      <c r="N1671">
        <v>0</v>
      </c>
      <c r="O1671" t="s">
        <v>17</v>
      </c>
    </row>
    <row r="1672" spans="1:15" x14ac:dyDescent="0.3">
      <c r="A1672">
        <v>2564</v>
      </c>
      <c r="B1672">
        <v>134968</v>
      </c>
      <c r="C1672">
        <v>1</v>
      </c>
      <c r="D1672">
        <v>0</v>
      </c>
      <c r="E1672">
        <v>40</v>
      </c>
      <c r="F1672">
        <v>0</v>
      </c>
      <c r="G1672">
        <v>1</v>
      </c>
      <c r="H1672">
        <v>0</v>
      </c>
      <c r="I1672">
        <v>0</v>
      </c>
      <c r="J1672">
        <v>0</v>
      </c>
      <c r="K1672">
        <v>0</v>
      </c>
      <c r="L1672">
        <v>1</v>
      </c>
      <c r="M1672">
        <v>0</v>
      </c>
      <c r="N1672">
        <v>0</v>
      </c>
      <c r="O1672" t="s">
        <v>19</v>
      </c>
    </row>
    <row r="1673" spans="1:15" x14ac:dyDescent="0.3">
      <c r="A1673">
        <v>2001</v>
      </c>
      <c r="B1673">
        <v>134961</v>
      </c>
      <c r="C1673">
        <v>1</v>
      </c>
      <c r="D1673">
        <v>0</v>
      </c>
      <c r="E1673">
        <v>47</v>
      </c>
      <c r="F1673">
        <v>0</v>
      </c>
      <c r="G1673">
        <v>1</v>
      </c>
      <c r="H1673">
        <v>0</v>
      </c>
      <c r="I1673">
        <v>0</v>
      </c>
      <c r="J1673">
        <v>0</v>
      </c>
      <c r="K1673">
        <v>0</v>
      </c>
      <c r="L1673">
        <v>1</v>
      </c>
      <c r="M1673">
        <v>0</v>
      </c>
      <c r="N1673">
        <v>0</v>
      </c>
      <c r="O1673" t="s">
        <v>16</v>
      </c>
    </row>
    <row r="1674" spans="1:15" x14ac:dyDescent="0.3">
      <c r="A1674">
        <v>1722</v>
      </c>
      <c r="B1674">
        <v>134941</v>
      </c>
      <c r="C1674">
        <v>1</v>
      </c>
      <c r="D1674">
        <v>1</v>
      </c>
      <c r="E1674">
        <v>64</v>
      </c>
      <c r="F1674">
        <v>0</v>
      </c>
      <c r="G1674">
        <v>0</v>
      </c>
      <c r="H1674">
        <v>0</v>
      </c>
      <c r="I1674">
        <v>1</v>
      </c>
      <c r="J1674">
        <v>0</v>
      </c>
      <c r="K1674">
        <v>0</v>
      </c>
      <c r="L1674">
        <v>0</v>
      </c>
      <c r="M1674">
        <v>1</v>
      </c>
      <c r="N1674">
        <v>0</v>
      </c>
      <c r="O1674" t="s">
        <v>17</v>
      </c>
    </row>
    <row r="1675" spans="1:15" x14ac:dyDescent="0.3">
      <c r="A1675">
        <v>1492</v>
      </c>
      <c r="B1675">
        <v>134935</v>
      </c>
      <c r="C1675">
        <v>0</v>
      </c>
      <c r="D1675">
        <v>0</v>
      </c>
      <c r="E1675">
        <v>28</v>
      </c>
      <c r="F1675">
        <v>0</v>
      </c>
      <c r="G1675">
        <v>1</v>
      </c>
      <c r="H1675">
        <v>0</v>
      </c>
      <c r="I1675">
        <v>0</v>
      </c>
      <c r="J1675">
        <v>0</v>
      </c>
      <c r="K1675">
        <v>0</v>
      </c>
      <c r="L1675">
        <v>1</v>
      </c>
      <c r="M1675">
        <v>0</v>
      </c>
      <c r="N1675">
        <v>0</v>
      </c>
      <c r="O1675" t="s">
        <v>20</v>
      </c>
    </row>
    <row r="1676" spans="1:15" x14ac:dyDescent="0.3">
      <c r="A1676">
        <v>2554</v>
      </c>
      <c r="B1676">
        <v>134935</v>
      </c>
      <c r="C1676">
        <v>0</v>
      </c>
      <c r="D1676">
        <v>0</v>
      </c>
      <c r="E1676">
        <v>28</v>
      </c>
      <c r="F1676">
        <v>0</v>
      </c>
      <c r="G1676">
        <v>1</v>
      </c>
      <c r="H1676">
        <v>0</v>
      </c>
      <c r="I1676">
        <v>0</v>
      </c>
      <c r="J1676">
        <v>0</v>
      </c>
      <c r="K1676">
        <v>0</v>
      </c>
      <c r="L1676">
        <v>1</v>
      </c>
      <c r="M1676">
        <v>0</v>
      </c>
      <c r="N1676">
        <v>0</v>
      </c>
      <c r="O1676" t="s">
        <v>20</v>
      </c>
    </row>
    <row r="1677" spans="1:15" x14ac:dyDescent="0.3">
      <c r="A1677">
        <v>2636</v>
      </c>
      <c r="B1677">
        <v>134916</v>
      </c>
      <c r="C1677">
        <v>2</v>
      </c>
      <c r="D1677">
        <v>0</v>
      </c>
      <c r="E1677">
        <v>52</v>
      </c>
      <c r="F1677">
        <v>0</v>
      </c>
      <c r="G1677">
        <v>0</v>
      </c>
      <c r="H1677">
        <v>0</v>
      </c>
      <c r="I1677">
        <v>1</v>
      </c>
      <c r="J1677">
        <v>0</v>
      </c>
      <c r="K1677">
        <v>0</v>
      </c>
      <c r="L1677">
        <v>1</v>
      </c>
      <c r="M1677">
        <v>0</v>
      </c>
      <c r="N1677">
        <v>0</v>
      </c>
      <c r="O1677" t="s">
        <v>19</v>
      </c>
    </row>
    <row r="1678" spans="1:15" x14ac:dyDescent="0.3">
      <c r="A1678">
        <v>2409</v>
      </c>
      <c r="B1678">
        <v>134853</v>
      </c>
      <c r="C1678">
        <v>1</v>
      </c>
      <c r="D1678">
        <v>1</v>
      </c>
      <c r="E1678">
        <v>47</v>
      </c>
      <c r="F1678">
        <v>0</v>
      </c>
      <c r="G1678">
        <v>0</v>
      </c>
      <c r="H1678">
        <v>1</v>
      </c>
      <c r="I1678">
        <v>0</v>
      </c>
      <c r="J1678">
        <v>0</v>
      </c>
      <c r="K1678">
        <v>0</v>
      </c>
      <c r="L1678">
        <v>1</v>
      </c>
      <c r="M1678">
        <v>0</v>
      </c>
      <c r="N1678">
        <v>0</v>
      </c>
      <c r="O1678" t="s">
        <v>16</v>
      </c>
    </row>
    <row r="1679" spans="1:15" x14ac:dyDescent="0.3">
      <c r="A1679">
        <v>1783</v>
      </c>
      <c r="B1679">
        <v>134838</v>
      </c>
      <c r="C1679">
        <v>1</v>
      </c>
      <c r="D1679">
        <v>1</v>
      </c>
      <c r="E1679">
        <v>69</v>
      </c>
      <c r="F1679">
        <v>0</v>
      </c>
      <c r="G1679">
        <v>1</v>
      </c>
      <c r="H1679">
        <v>0</v>
      </c>
      <c r="I1679">
        <v>0</v>
      </c>
      <c r="J1679">
        <v>0</v>
      </c>
      <c r="K1679">
        <v>0</v>
      </c>
      <c r="L1679">
        <v>1</v>
      </c>
      <c r="M1679">
        <v>0</v>
      </c>
      <c r="N1679">
        <v>0</v>
      </c>
      <c r="O1679" t="s">
        <v>18</v>
      </c>
    </row>
    <row r="1680" spans="1:15" x14ac:dyDescent="0.3">
      <c r="A1680">
        <v>1677</v>
      </c>
      <c r="B1680">
        <v>134824</v>
      </c>
      <c r="C1680">
        <v>0</v>
      </c>
      <c r="D1680">
        <v>0</v>
      </c>
      <c r="E1680">
        <v>25</v>
      </c>
      <c r="F1680">
        <v>0</v>
      </c>
      <c r="G1680">
        <v>0</v>
      </c>
      <c r="H1680">
        <v>1</v>
      </c>
      <c r="I1680">
        <v>0</v>
      </c>
      <c r="J1680">
        <v>0</v>
      </c>
      <c r="K1680">
        <v>0</v>
      </c>
      <c r="L1680">
        <v>1</v>
      </c>
      <c r="M1680">
        <v>0</v>
      </c>
      <c r="N1680">
        <v>0</v>
      </c>
      <c r="O1680" t="s">
        <v>16</v>
      </c>
    </row>
    <row r="1681" spans="1:15" x14ac:dyDescent="0.3">
      <c r="A1681">
        <v>1976</v>
      </c>
      <c r="B1681">
        <v>134824</v>
      </c>
      <c r="C1681">
        <v>0</v>
      </c>
      <c r="D1681">
        <v>0</v>
      </c>
      <c r="E1681">
        <v>25</v>
      </c>
      <c r="F1681">
        <v>0</v>
      </c>
      <c r="G1681">
        <v>0</v>
      </c>
      <c r="H1681">
        <v>1</v>
      </c>
      <c r="I1681">
        <v>0</v>
      </c>
      <c r="J1681">
        <v>0</v>
      </c>
      <c r="K1681">
        <v>0</v>
      </c>
      <c r="L1681">
        <v>1</v>
      </c>
      <c r="M1681">
        <v>0</v>
      </c>
      <c r="N1681">
        <v>0</v>
      </c>
      <c r="O1681" t="s">
        <v>19</v>
      </c>
    </row>
    <row r="1682" spans="1:15" x14ac:dyDescent="0.3">
      <c r="A1682">
        <v>2842</v>
      </c>
      <c r="B1682">
        <v>134738</v>
      </c>
      <c r="C1682">
        <v>1</v>
      </c>
      <c r="D1682">
        <v>0</v>
      </c>
      <c r="E1682">
        <v>36</v>
      </c>
      <c r="F1682">
        <v>0</v>
      </c>
      <c r="G1682">
        <v>0</v>
      </c>
      <c r="H1682">
        <v>1</v>
      </c>
      <c r="I1682">
        <v>0</v>
      </c>
      <c r="J1682">
        <v>0</v>
      </c>
      <c r="K1682">
        <v>0</v>
      </c>
      <c r="L1682">
        <v>1</v>
      </c>
      <c r="M1682">
        <v>0</v>
      </c>
      <c r="N1682">
        <v>0</v>
      </c>
      <c r="O1682" t="s">
        <v>20</v>
      </c>
    </row>
    <row r="1683" spans="1:15" x14ac:dyDescent="0.3">
      <c r="A1683">
        <v>2025</v>
      </c>
      <c r="B1683">
        <v>134728</v>
      </c>
      <c r="C1683">
        <v>1</v>
      </c>
      <c r="D1683">
        <v>0</v>
      </c>
      <c r="E1683">
        <v>34</v>
      </c>
      <c r="F1683">
        <v>0</v>
      </c>
      <c r="G1683">
        <v>0</v>
      </c>
      <c r="H1683">
        <v>0</v>
      </c>
      <c r="I1683">
        <v>1</v>
      </c>
      <c r="J1683">
        <v>0</v>
      </c>
      <c r="K1683">
        <v>0</v>
      </c>
      <c r="L1683">
        <v>1</v>
      </c>
      <c r="M1683">
        <v>0</v>
      </c>
      <c r="N1683">
        <v>0</v>
      </c>
      <c r="O1683" t="s">
        <v>16</v>
      </c>
    </row>
    <row r="1684" spans="1:15" x14ac:dyDescent="0.3">
      <c r="A1684">
        <v>2448</v>
      </c>
      <c r="B1684">
        <v>134704</v>
      </c>
      <c r="C1684">
        <v>0</v>
      </c>
      <c r="D1684">
        <v>1</v>
      </c>
      <c r="E1684">
        <v>54</v>
      </c>
      <c r="F1684">
        <v>0</v>
      </c>
      <c r="G1684">
        <v>0</v>
      </c>
      <c r="H1684">
        <v>1</v>
      </c>
      <c r="I1684">
        <v>0</v>
      </c>
      <c r="J1684">
        <v>0</v>
      </c>
      <c r="K1684">
        <v>0</v>
      </c>
      <c r="L1684">
        <v>1</v>
      </c>
      <c r="M1684">
        <v>0</v>
      </c>
      <c r="N1684">
        <v>0</v>
      </c>
      <c r="O1684" t="s">
        <v>17</v>
      </c>
    </row>
    <row r="1685" spans="1:15" x14ac:dyDescent="0.3">
      <c r="A1685">
        <v>2556</v>
      </c>
      <c r="B1685">
        <v>134633</v>
      </c>
      <c r="C1685">
        <v>2</v>
      </c>
      <c r="D1685">
        <v>1</v>
      </c>
      <c r="E1685">
        <v>64</v>
      </c>
      <c r="F1685">
        <v>0</v>
      </c>
      <c r="G1685">
        <v>0</v>
      </c>
      <c r="H1685">
        <v>0</v>
      </c>
      <c r="I1685">
        <v>1</v>
      </c>
      <c r="J1685">
        <v>0</v>
      </c>
      <c r="K1685">
        <v>0</v>
      </c>
      <c r="L1685">
        <v>1</v>
      </c>
      <c r="M1685">
        <v>0</v>
      </c>
      <c r="N1685">
        <v>0</v>
      </c>
      <c r="O1685" t="s">
        <v>17</v>
      </c>
    </row>
    <row r="1686" spans="1:15" x14ac:dyDescent="0.3">
      <c r="A1686">
        <v>2759</v>
      </c>
      <c r="B1686">
        <v>134600</v>
      </c>
      <c r="C1686">
        <v>1</v>
      </c>
      <c r="D1686">
        <v>1</v>
      </c>
      <c r="E1686">
        <v>49</v>
      </c>
      <c r="F1686">
        <v>0</v>
      </c>
      <c r="G1686">
        <v>0</v>
      </c>
      <c r="H1686">
        <v>0</v>
      </c>
      <c r="I1686">
        <v>1</v>
      </c>
      <c r="J1686">
        <v>0</v>
      </c>
      <c r="K1686">
        <v>0</v>
      </c>
      <c r="L1686">
        <v>1</v>
      </c>
      <c r="M1686">
        <v>0</v>
      </c>
      <c r="N1686">
        <v>0</v>
      </c>
      <c r="O1686" t="s">
        <v>15</v>
      </c>
    </row>
    <row r="1687" spans="1:15" x14ac:dyDescent="0.3">
      <c r="A1687">
        <v>2947</v>
      </c>
      <c r="B1687">
        <v>134600</v>
      </c>
      <c r="C1687">
        <v>1</v>
      </c>
      <c r="D1687">
        <v>1</v>
      </c>
      <c r="E1687">
        <v>49</v>
      </c>
      <c r="F1687">
        <v>0</v>
      </c>
      <c r="G1687">
        <v>0</v>
      </c>
      <c r="H1687">
        <v>0</v>
      </c>
      <c r="I1687">
        <v>1</v>
      </c>
      <c r="J1687">
        <v>0</v>
      </c>
      <c r="K1687">
        <v>0</v>
      </c>
      <c r="L1687">
        <v>1</v>
      </c>
      <c r="M1687">
        <v>0</v>
      </c>
      <c r="N1687">
        <v>0</v>
      </c>
      <c r="O1687" t="s">
        <v>18</v>
      </c>
    </row>
    <row r="1688" spans="1:15" x14ac:dyDescent="0.3">
      <c r="A1688">
        <v>1949</v>
      </c>
      <c r="B1688">
        <v>134596</v>
      </c>
      <c r="C1688">
        <v>1</v>
      </c>
      <c r="D1688">
        <v>0</v>
      </c>
      <c r="E1688">
        <v>46</v>
      </c>
      <c r="F1688">
        <v>0</v>
      </c>
      <c r="G1688">
        <v>1</v>
      </c>
      <c r="H1688">
        <v>0</v>
      </c>
      <c r="I1688">
        <v>0</v>
      </c>
      <c r="J1688">
        <v>0</v>
      </c>
      <c r="K1688">
        <v>0</v>
      </c>
      <c r="L1688">
        <v>0</v>
      </c>
      <c r="M1688">
        <v>0</v>
      </c>
      <c r="N1688">
        <v>1</v>
      </c>
      <c r="O1688" t="s">
        <v>15</v>
      </c>
    </row>
    <row r="1689" spans="1:15" x14ac:dyDescent="0.3">
      <c r="A1689">
        <v>2402</v>
      </c>
      <c r="B1689">
        <v>134596</v>
      </c>
      <c r="C1689">
        <v>1</v>
      </c>
      <c r="D1689">
        <v>0</v>
      </c>
      <c r="E1689">
        <v>46</v>
      </c>
      <c r="F1689">
        <v>0</v>
      </c>
      <c r="G1689">
        <v>1</v>
      </c>
      <c r="H1689">
        <v>0</v>
      </c>
      <c r="I1689">
        <v>0</v>
      </c>
      <c r="J1689">
        <v>0</v>
      </c>
      <c r="K1689">
        <v>0</v>
      </c>
      <c r="L1689">
        <v>0</v>
      </c>
      <c r="M1689">
        <v>0</v>
      </c>
      <c r="N1689">
        <v>1</v>
      </c>
      <c r="O1689" t="s">
        <v>19</v>
      </c>
    </row>
    <row r="1690" spans="1:15" x14ac:dyDescent="0.3">
      <c r="A1690">
        <v>3081</v>
      </c>
      <c r="B1690">
        <v>134587</v>
      </c>
      <c r="C1690">
        <v>1</v>
      </c>
      <c r="D1690">
        <v>1</v>
      </c>
      <c r="E1690">
        <v>67</v>
      </c>
      <c r="F1690">
        <v>0</v>
      </c>
      <c r="G1690">
        <v>0</v>
      </c>
      <c r="H1690">
        <v>0</v>
      </c>
      <c r="I1690">
        <v>1</v>
      </c>
      <c r="J1690">
        <v>0</v>
      </c>
      <c r="K1690">
        <v>0</v>
      </c>
      <c r="L1690">
        <v>1</v>
      </c>
      <c r="M1690">
        <v>0</v>
      </c>
      <c r="N1690">
        <v>0</v>
      </c>
      <c r="O1690" t="s">
        <v>16</v>
      </c>
    </row>
    <row r="1691" spans="1:15" x14ac:dyDescent="0.3">
      <c r="A1691">
        <v>2396</v>
      </c>
      <c r="B1691">
        <v>134578</v>
      </c>
      <c r="C1691">
        <v>2</v>
      </c>
      <c r="D1691">
        <v>1</v>
      </c>
      <c r="E1691">
        <v>48</v>
      </c>
      <c r="F1691">
        <v>0</v>
      </c>
      <c r="G1691">
        <v>0</v>
      </c>
      <c r="H1691">
        <v>0</v>
      </c>
      <c r="I1691">
        <v>1</v>
      </c>
      <c r="J1691">
        <v>0</v>
      </c>
      <c r="K1691">
        <v>0</v>
      </c>
      <c r="L1691">
        <v>0</v>
      </c>
      <c r="M1691">
        <v>0</v>
      </c>
      <c r="N1691">
        <v>1</v>
      </c>
      <c r="O1691" t="s">
        <v>19</v>
      </c>
    </row>
    <row r="1692" spans="1:15" x14ac:dyDescent="0.3">
      <c r="A1692">
        <v>1093</v>
      </c>
      <c r="B1692">
        <v>134554</v>
      </c>
      <c r="C1692">
        <v>0</v>
      </c>
      <c r="D1692">
        <v>1</v>
      </c>
      <c r="E1692">
        <v>61</v>
      </c>
      <c r="F1692">
        <v>0</v>
      </c>
      <c r="G1692">
        <v>0</v>
      </c>
      <c r="H1692">
        <v>1</v>
      </c>
      <c r="I1692">
        <v>0</v>
      </c>
      <c r="J1692">
        <v>0</v>
      </c>
      <c r="K1692">
        <v>0</v>
      </c>
      <c r="L1692">
        <v>0</v>
      </c>
      <c r="M1692">
        <v>0</v>
      </c>
      <c r="N1692">
        <v>1</v>
      </c>
      <c r="O1692" t="s">
        <v>18</v>
      </c>
    </row>
    <row r="1693" spans="1:15" x14ac:dyDescent="0.3">
      <c r="A1693">
        <v>2919</v>
      </c>
      <c r="B1693">
        <v>134529</v>
      </c>
      <c r="C1693">
        <v>1</v>
      </c>
      <c r="D1693">
        <v>0</v>
      </c>
      <c r="E1693">
        <v>44</v>
      </c>
      <c r="F1693">
        <v>0</v>
      </c>
      <c r="G1693">
        <v>1</v>
      </c>
      <c r="H1693">
        <v>0</v>
      </c>
      <c r="I1693">
        <v>0</v>
      </c>
      <c r="J1693">
        <v>0</v>
      </c>
      <c r="K1693">
        <v>0</v>
      </c>
      <c r="L1693">
        <v>0</v>
      </c>
      <c r="M1693">
        <v>1</v>
      </c>
      <c r="N1693">
        <v>0</v>
      </c>
      <c r="O1693" t="s">
        <v>16</v>
      </c>
    </row>
    <row r="1694" spans="1:15" x14ac:dyDescent="0.3">
      <c r="A1694">
        <v>1611</v>
      </c>
      <c r="B1694">
        <v>134487</v>
      </c>
      <c r="C1694">
        <v>1</v>
      </c>
      <c r="D1694">
        <v>1</v>
      </c>
      <c r="E1694">
        <v>43</v>
      </c>
      <c r="F1694">
        <v>1</v>
      </c>
      <c r="G1694">
        <v>0</v>
      </c>
      <c r="H1694">
        <v>0</v>
      </c>
      <c r="I1694">
        <v>0</v>
      </c>
      <c r="J1694">
        <v>0</v>
      </c>
      <c r="K1694">
        <v>0</v>
      </c>
      <c r="L1694">
        <v>0</v>
      </c>
      <c r="M1694">
        <v>0</v>
      </c>
      <c r="N1694">
        <v>1</v>
      </c>
      <c r="O1694" t="s">
        <v>16</v>
      </c>
    </row>
    <row r="1695" spans="1:15" x14ac:dyDescent="0.3">
      <c r="A1695">
        <v>1904</v>
      </c>
      <c r="B1695">
        <v>134469</v>
      </c>
      <c r="C1695">
        <v>1</v>
      </c>
      <c r="D1695">
        <v>1</v>
      </c>
      <c r="E1695">
        <v>72</v>
      </c>
      <c r="F1695">
        <v>0</v>
      </c>
      <c r="G1695">
        <v>1</v>
      </c>
      <c r="H1695">
        <v>0</v>
      </c>
      <c r="I1695">
        <v>0</v>
      </c>
      <c r="J1695">
        <v>0</v>
      </c>
      <c r="K1695">
        <v>0</v>
      </c>
      <c r="L1695">
        <v>0</v>
      </c>
      <c r="M1695">
        <v>0</v>
      </c>
      <c r="N1695">
        <v>1</v>
      </c>
      <c r="O1695" t="s">
        <v>19</v>
      </c>
    </row>
    <row r="1696" spans="1:15" x14ac:dyDescent="0.3">
      <c r="A1696">
        <v>2988</v>
      </c>
      <c r="B1696">
        <v>134445</v>
      </c>
      <c r="C1696">
        <v>0</v>
      </c>
      <c r="D1696">
        <v>0</v>
      </c>
      <c r="E1696">
        <v>39</v>
      </c>
      <c r="F1696">
        <v>0</v>
      </c>
      <c r="G1696">
        <v>1</v>
      </c>
      <c r="H1696">
        <v>0</v>
      </c>
      <c r="I1696">
        <v>0</v>
      </c>
      <c r="J1696">
        <v>0</v>
      </c>
      <c r="K1696">
        <v>1</v>
      </c>
      <c r="L1696">
        <v>0</v>
      </c>
      <c r="M1696">
        <v>0</v>
      </c>
      <c r="N1696">
        <v>0</v>
      </c>
      <c r="O1696" t="s">
        <v>17</v>
      </c>
    </row>
    <row r="1697" spans="1:15" x14ac:dyDescent="0.3">
      <c r="A1697">
        <v>1306</v>
      </c>
      <c r="B1697">
        <v>134421</v>
      </c>
      <c r="C1697">
        <v>1</v>
      </c>
      <c r="D1697">
        <v>0</v>
      </c>
      <c r="E1697">
        <v>46</v>
      </c>
      <c r="F1697">
        <v>0</v>
      </c>
      <c r="G1697">
        <v>1</v>
      </c>
      <c r="H1697">
        <v>0</v>
      </c>
      <c r="I1697">
        <v>0</v>
      </c>
      <c r="J1697">
        <v>0</v>
      </c>
      <c r="K1697">
        <v>0</v>
      </c>
      <c r="L1697">
        <v>1</v>
      </c>
      <c r="M1697">
        <v>0</v>
      </c>
      <c r="N1697">
        <v>0</v>
      </c>
      <c r="O1697" t="s">
        <v>20</v>
      </c>
    </row>
    <row r="1698" spans="1:15" x14ac:dyDescent="0.3">
      <c r="A1698">
        <v>3200</v>
      </c>
      <c r="B1698">
        <v>134421</v>
      </c>
      <c r="C1698">
        <v>1</v>
      </c>
      <c r="D1698">
        <v>0</v>
      </c>
      <c r="E1698">
        <v>46</v>
      </c>
      <c r="F1698">
        <v>0</v>
      </c>
      <c r="G1698">
        <v>1</v>
      </c>
      <c r="H1698">
        <v>0</v>
      </c>
      <c r="I1698">
        <v>0</v>
      </c>
      <c r="J1698">
        <v>0</v>
      </c>
      <c r="K1698">
        <v>0</v>
      </c>
      <c r="L1698">
        <v>1</v>
      </c>
      <c r="M1698">
        <v>0</v>
      </c>
      <c r="N1698">
        <v>0</v>
      </c>
      <c r="O1698" t="s">
        <v>19</v>
      </c>
    </row>
    <row r="1699" spans="1:15" x14ac:dyDescent="0.3">
      <c r="A1699">
        <v>2390</v>
      </c>
      <c r="B1699">
        <v>134412</v>
      </c>
      <c r="C1699">
        <v>1</v>
      </c>
      <c r="D1699">
        <v>0</v>
      </c>
      <c r="E1699">
        <v>30</v>
      </c>
      <c r="F1699">
        <v>0</v>
      </c>
      <c r="G1699">
        <v>0</v>
      </c>
      <c r="H1699">
        <v>1</v>
      </c>
      <c r="I1699">
        <v>0</v>
      </c>
      <c r="J1699">
        <v>0</v>
      </c>
      <c r="K1699">
        <v>0</v>
      </c>
      <c r="L1699">
        <v>1</v>
      </c>
      <c r="M1699">
        <v>0</v>
      </c>
      <c r="N1699">
        <v>0</v>
      </c>
      <c r="O1699" t="s">
        <v>19</v>
      </c>
    </row>
    <row r="1700" spans="1:15" x14ac:dyDescent="0.3">
      <c r="A1700">
        <v>2447</v>
      </c>
      <c r="B1700">
        <v>134380</v>
      </c>
      <c r="C1700">
        <v>1</v>
      </c>
      <c r="D1700">
        <v>0</v>
      </c>
      <c r="E1700">
        <v>43</v>
      </c>
      <c r="F1700">
        <v>0</v>
      </c>
      <c r="G1700">
        <v>1</v>
      </c>
      <c r="H1700">
        <v>0</v>
      </c>
      <c r="I1700">
        <v>0</v>
      </c>
      <c r="J1700">
        <v>0</v>
      </c>
      <c r="K1700">
        <v>0</v>
      </c>
      <c r="L1700">
        <v>1</v>
      </c>
      <c r="M1700">
        <v>0</v>
      </c>
      <c r="N1700">
        <v>0</v>
      </c>
      <c r="O1700" t="s">
        <v>15</v>
      </c>
    </row>
    <row r="1701" spans="1:15" x14ac:dyDescent="0.3">
      <c r="A1701">
        <v>2200</v>
      </c>
      <c r="B1701">
        <v>134377</v>
      </c>
      <c r="C1701">
        <v>0</v>
      </c>
      <c r="D1701">
        <v>1</v>
      </c>
      <c r="E1701">
        <v>57</v>
      </c>
      <c r="F1701">
        <v>0</v>
      </c>
      <c r="G1701">
        <v>0</v>
      </c>
      <c r="H1701">
        <v>1</v>
      </c>
      <c r="I1701">
        <v>0</v>
      </c>
      <c r="J1701">
        <v>0</v>
      </c>
      <c r="K1701">
        <v>0</v>
      </c>
      <c r="L1701">
        <v>1</v>
      </c>
      <c r="M1701">
        <v>0</v>
      </c>
      <c r="N1701">
        <v>0</v>
      </c>
      <c r="O1701" t="s">
        <v>20</v>
      </c>
    </row>
    <row r="1702" spans="1:15" x14ac:dyDescent="0.3">
      <c r="A1702">
        <v>3042</v>
      </c>
      <c r="B1702">
        <v>134350</v>
      </c>
      <c r="C1702">
        <v>1</v>
      </c>
      <c r="D1702">
        <v>0</v>
      </c>
      <c r="E1702">
        <v>41</v>
      </c>
      <c r="F1702">
        <v>0</v>
      </c>
      <c r="G1702">
        <v>0</v>
      </c>
      <c r="H1702">
        <v>0</v>
      </c>
      <c r="I1702">
        <v>1</v>
      </c>
      <c r="J1702">
        <v>0</v>
      </c>
      <c r="K1702">
        <v>0</v>
      </c>
      <c r="L1702">
        <v>1</v>
      </c>
      <c r="M1702">
        <v>0</v>
      </c>
      <c r="N1702">
        <v>0</v>
      </c>
      <c r="O1702" t="s">
        <v>17</v>
      </c>
    </row>
    <row r="1703" spans="1:15" x14ac:dyDescent="0.3">
      <c r="A1703">
        <v>1217</v>
      </c>
      <c r="B1703">
        <v>134320</v>
      </c>
      <c r="C1703">
        <v>1</v>
      </c>
      <c r="D1703">
        <v>0</v>
      </c>
      <c r="E1703">
        <v>34</v>
      </c>
      <c r="F1703">
        <v>0</v>
      </c>
      <c r="G1703">
        <v>0</v>
      </c>
      <c r="H1703">
        <v>0</v>
      </c>
      <c r="I1703">
        <v>1</v>
      </c>
      <c r="J1703">
        <v>0</v>
      </c>
      <c r="K1703">
        <v>0</v>
      </c>
      <c r="L1703">
        <v>0</v>
      </c>
      <c r="M1703">
        <v>0</v>
      </c>
      <c r="N1703">
        <v>1</v>
      </c>
      <c r="O1703" t="s">
        <v>15</v>
      </c>
    </row>
    <row r="1704" spans="1:15" x14ac:dyDescent="0.3">
      <c r="A1704">
        <v>2913</v>
      </c>
      <c r="B1704">
        <v>134242</v>
      </c>
      <c r="C1704">
        <v>0</v>
      </c>
      <c r="D1704">
        <v>1</v>
      </c>
      <c r="E1704">
        <v>61</v>
      </c>
      <c r="F1704">
        <v>0</v>
      </c>
      <c r="G1704">
        <v>1</v>
      </c>
      <c r="H1704">
        <v>0</v>
      </c>
      <c r="I1704">
        <v>0</v>
      </c>
      <c r="J1704">
        <v>0</v>
      </c>
      <c r="K1704">
        <v>0</v>
      </c>
      <c r="L1704">
        <v>0</v>
      </c>
      <c r="M1704">
        <v>1</v>
      </c>
      <c r="N1704">
        <v>0</v>
      </c>
      <c r="O1704" t="s">
        <v>16</v>
      </c>
    </row>
    <row r="1705" spans="1:15" x14ac:dyDescent="0.3">
      <c r="A1705">
        <v>2894</v>
      </c>
      <c r="B1705">
        <v>134230</v>
      </c>
      <c r="C1705">
        <v>1</v>
      </c>
      <c r="D1705">
        <v>1</v>
      </c>
      <c r="E1705">
        <v>55</v>
      </c>
      <c r="F1705">
        <v>0</v>
      </c>
      <c r="G1705">
        <v>0</v>
      </c>
      <c r="H1705">
        <v>0</v>
      </c>
      <c r="I1705">
        <v>1</v>
      </c>
      <c r="J1705">
        <v>0</v>
      </c>
      <c r="K1705">
        <v>0</v>
      </c>
      <c r="L1705">
        <v>0</v>
      </c>
      <c r="M1705">
        <v>0</v>
      </c>
      <c r="N1705">
        <v>1</v>
      </c>
      <c r="O1705" t="s">
        <v>19</v>
      </c>
    </row>
    <row r="1706" spans="1:15" x14ac:dyDescent="0.3">
      <c r="A1706">
        <v>2628</v>
      </c>
      <c r="B1706">
        <v>134213</v>
      </c>
      <c r="C1706">
        <v>1</v>
      </c>
      <c r="D1706">
        <v>1</v>
      </c>
      <c r="E1706">
        <v>57</v>
      </c>
      <c r="F1706">
        <v>0</v>
      </c>
      <c r="G1706">
        <v>0</v>
      </c>
      <c r="H1706">
        <v>0</v>
      </c>
      <c r="I1706">
        <v>0</v>
      </c>
      <c r="J1706">
        <v>1</v>
      </c>
      <c r="K1706">
        <v>0</v>
      </c>
      <c r="L1706">
        <v>1</v>
      </c>
      <c r="M1706">
        <v>0</v>
      </c>
      <c r="N1706">
        <v>0</v>
      </c>
      <c r="O1706" t="s">
        <v>17</v>
      </c>
    </row>
    <row r="1707" spans="1:15" x14ac:dyDescent="0.3">
      <c r="A1707">
        <v>3125</v>
      </c>
      <c r="B1707">
        <v>134176</v>
      </c>
      <c r="C1707">
        <v>0</v>
      </c>
      <c r="D1707">
        <v>1</v>
      </c>
      <c r="E1707">
        <v>45</v>
      </c>
      <c r="F1707">
        <v>0</v>
      </c>
      <c r="G1707">
        <v>0</v>
      </c>
      <c r="H1707">
        <v>0</v>
      </c>
      <c r="I1707">
        <v>1</v>
      </c>
      <c r="J1707">
        <v>0</v>
      </c>
      <c r="K1707">
        <v>0</v>
      </c>
      <c r="L1707">
        <v>0</v>
      </c>
      <c r="M1707">
        <v>1</v>
      </c>
      <c r="N1707">
        <v>0</v>
      </c>
      <c r="O1707" t="s">
        <v>15</v>
      </c>
    </row>
    <row r="1708" spans="1:15" x14ac:dyDescent="0.3">
      <c r="A1708">
        <v>1143</v>
      </c>
      <c r="B1708">
        <v>134176</v>
      </c>
      <c r="C1708">
        <v>1</v>
      </c>
      <c r="D1708">
        <v>0</v>
      </c>
      <c r="E1708">
        <v>32</v>
      </c>
      <c r="F1708">
        <v>0</v>
      </c>
      <c r="G1708">
        <v>0</v>
      </c>
      <c r="H1708">
        <v>1</v>
      </c>
      <c r="I1708">
        <v>0</v>
      </c>
      <c r="J1708">
        <v>0</v>
      </c>
      <c r="K1708">
        <v>0</v>
      </c>
      <c r="L1708">
        <v>1</v>
      </c>
      <c r="M1708">
        <v>0</v>
      </c>
      <c r="N1708">
        <v>0</v>
      </c>
      <c r="O1708" t="s">
        <v>16</v>
      </c>
    </row>
    <row r="1709" spans="1:15" x14ac:dyDescent="0.3">
      <c r="A1709">
        <v>1823</v>
      </c>
      <c r="B1709">
        <v>134176</v>
      </c>
      <c r="C1709">
        <v>1</v>
      </c>
      <c r="D1709">
        <v>0</v>
      </c>
      <c r="E1709">
        <v>32</v>
      </c>
      <c r="F1709">
        <v>0</v>
      </c>
      <c r="G1709">
        <v>0</v>
      </c>
      <c r="H1709">
        <v>1</v>
      </c>
      <c r="I1709">
        <v>0</v>
      </c>
      <c r="J1709">
        <v>0</v>
      </c>
      <c r="K1709">
        <v>0</v>
      </c>
      <c r="L1709">
        <v>1</v>
      </c>
      <c r="M1709">
        <v>0</v>
      </c>
      <c r="N1709">
        <v>0</v>
      </c>
      <c r="O1709" t="s">
        <v>15</v>
      </c>
    </row>
    <row r="1710" spans="1:15" x14ac:dyDescent="0.3">
      <c r="A1710">
        <v>3058</v>
      </c>
      <c r="B1710">
        <v>134109</v>
      </c>
      <c r="C1710">
        <v>0</v>
      </c>
      <c r="D1710">
        <v>1</v>
      </c>
      <c r="E1710">
        <v>49</v>
      </c>
      <c r="F1710">
        <v>0</v>
      </c>
      <c r="G1710">
        <v>1</v>
      </c>
      <c r="H1710">
        <v>0</v>
      </c>
      <c r="I1710">
        <v>0</v>
      </c>
      <c r="J1710">
        <v>0</v>
      </c>
      <c r="K1710">
        <v>0</v>
      </c>
      <c r="L1710">
        <v>0</v>
      </c>
      <c r="M1710">
        <v>1</v>
      </c>
      <c r="N1710">
        <v>0</v>
      </c>
      <c r="O1710" t="s">
        <v>20</v>
      </c>
    </row>
    <row r="1711" spans="1:15" x14ac:dyDescent="0.3">
      <c r="A1711">
        <v>2769</v>
      </c>
      <c r="B1711">
        <v>134074</v>
      </c>
      <c r="C1711">
        <v>1</v>
      </c>
      <c r="D1711">
        <v>1</v>
      </c>
      <c r="E1711">
        <v>68</v>
      </c>
      <c r="F1711">
        <v>0</v>
      </c>
      <c r="G1711">
        <v>0</v>
      </c>
      <c r="H1711">
        <v>0</v>
      </c>
      <c r="I1711">
        <v>1</v>
      </c>
      <c r="J1711">
        <v>0</v>
      </c>
      <c r="K1711">
        <v>0</v>
      </c>
      <c r="L1711">
        <v>1</v>
      </c>
      <c r="M1711">
        <v>0</v>
      </c>
      <c r="N1711">
        <v>0</v>
      </c>
      <c r="O1711" t="s">
        <v>16</v>
      </c>
    </row>
    <row r="1712" spans="1:15" x14ac:dyDescent="0.3">
      <c r="A1712">
        <v>1994</v>
      </c>
      <c r="B1712">
        <v>134053</v>
      </c>
      <c r="C1712">
        <v>0</v>
      </c>
      <c r="D1712">
        <v>1</v>
      </c>
      <c r="E1712">
        <v>52</v>
      </c>
      <c r="F1712">
        <v>0</v>
      </c>
      <c r="G1712">
        <v>0</v>
      </c>
      <c r="H1712">
        <v>0</v>
      </c>
      <c r="I1712">
        <v>1</v>
      </c>
      <c r="J1712">
        <v>0</v>
      </c>
      <c r="K1712">
        <v>0</v>
      </c>
      <c r="L1712">
        <v>0</v>
      </c>
      <c r="M1712">
        <v>1</v>
      </c>
      <c r="N1712">
        <v>0</v>
      </c>
      <c r="O1712" t="s">
        <v>19</v>
      </c>
    </row>
    <row r="1713" spans="1:15" x14ac:dyDescent="0.3">
      <c r="A1713">
        <v>2277</v>
      </c>
      <c r="B1713">
        <v>134043</v>
      </c>
      <c r="C1713">
        <v>1</v>
      </c>
      <c r="D1713">
        <v>0</v>
      </c>
      <c r="E1713">
        <v>42</v>
      </c>
      <c r="F1713">
        <v>0</v>
      </c>
      <c r="G1713">
        <v>0</v>
      </c>
      <c r="H1713">
        <v>0</v>
      </c>
      <c r="I1713">
        <v>1</v>
      </c>
      <c r="J1713">
        <v>0</v>
      </c>
      <c r="K1713">
        <v>0</v>
      </c>
      <c r="L1713">
        <v>0</v>
      </c>
      <c r="M1713">
        <v>0</v>
      </c>
      <c r="N1713">
        <v>1</v>
      </c>
      <c r="O1713" t="s">
        <v>16</v>
      </c>
    </row>
    <row r="1714" spans="1:15" x14ac:dyDescent="0.3">
      <c r="A1714">
        <v>1821</v>
      </c>
      <c r="B1714">
        <v>134026</v>
      </c>
      <c r="C1714">
        <v>1</v>
      </c>
      <c r="D1714">
        <v>1</v>
      </c>
      <c r="E1714">
        <v>70</v>
      </c>
      <c r="F1714">
        <v>0</v>
      </c>
      <c r="G1714">
        <v>0</v>
      </c>
      <c r="H1714">
        <v>0</v>
      </c>
      <c r="I1714">
        <v>1</v>
      </c>
      <c r="J1714">
        <v>0</v>
      </c>
      <c r="K1714">
        <v>0</v>
      </c>
      <c r="L1714">
        <v>1</v>
      </c>
      <c r="M1714">
        <v>0</v>
      </c>
      <c r="N1714">
        <v>0</v>
      </c>
      <c r="O1714" t="s">
        <v>16</v>
      </c>
    </row>
    <row r="1715" spans="1:15" x14ac:dyDescent="0.3">
      <c r="A1715">
        <v>2765</v>
      </c>
      <c r="B1715">
        <v>134026</v>
      </c>
      <c r="C1715">
        <v>1</v>
      </c>
      <c r="D1715">
        <v>1</v>
      </c>
      <c r="E1715">
        <v>70</v>
      </c>
      <c r="F1715">
        <v>0</v>
      </c>
      <c r="G1715">
        <v>0</v>
      </c>
      <c r="H1715">
        <v>0</v>
      </c>
      <c r="I1715">
        <v>1</v>
      </c>
      <c r="J1715">
        <v>0</v>
      </c>
      <c r="K1715">
        <v>0</v>
      </c>
      <c r="L1715">
        <v>1</v>
      </c>
      <c r="M1715">
        <v>0</v>
      </c>
      <c r="N1715">
        <v>0</v>
      </c>
      <c r="O1715" t="s">
        <v>15</v>
      </c>
    </row>
    <row r="1716" spans="1:15" x14ac:dyDescent="0.3">
      <c r="A1716">
        <v>1316</v>
      </c>
      <c r="B1716">
        <v>133996</v>
      </c>
      <c r="C1716">
        <v>0</v>
      </c>
      <c r="D1716">
        <v>0</v>
      </c>
      <c r="E1716">
        <v>31</v>
      </c>
      <c r="F1716">
        <v>0</v>
      </c>
      <c r="G1716">
        <v>0</v>
      </c>
      <c r="H1716">
        <v>1</v>
      </c>
      <c r="I1716">
        <v>0</v>
      </c>
      <c r="J1716">
        <v>0</v>
      </c>
      <c r="K1716">
        <v>0</v>
      </c>
      <c r="L1716">
        <v>0</v>
      </c>
      <c r="M1716">
        <v>0</v>
      </c>
      <c r="N1716">
        <v>1</v>
      </c>
      <c r="O1716" t="s">
        <v>19</v>
      </c>
    </row>
    <row r="1717" spans="1:15" x14ac:dyDescent="0.3">
      <c r="A1717">
        <v>2639</v>
      </c>
      <c r="B1717">
        <v>133996</v>
      </c>
      <c r="C1717">
        <v>0</v>
      </c>
      <c r="D1717">
        <v>0</v>
      </c>
      <c r="E1717">
        <v>31</v>
      </c>
      <c r="F1717">
        <v>0</v>
      </c>
      <c r="G1717">
        <v>0</v>
      </c>
      <c r="H1717">
        <v>1</v>
      </c>
      <c r="I1717">
        <v>0</v>
      </c>
      <c r="J1717">
        <v>0</v>
      </c>
      <c r="K1717">
        <v>0</v>
      </c>
      <c r="L1717">
        <v>0</v>
      </c>
      <c r="M1717">
        <v>0</v>
      </c>
      <c r="N1717">
        <v>1</v>
      </c>
      <c r="O1717" t="s">
        <v>15</v>
      </c>
    </row>
    <row r="1718" spans="1:15" x14ac:dyDescent="0.3">
      <c r="A1718">
        <v>2266</v>
      </c>
      <c r="B1718">
        <v>133986</v>
      </c>
      <c r="C1718">
        <v>1</v>
      </c>
      <c r="D1718">
        <v>0</v>
      </c>
      <c r="E1718">
        <v>50</v>
      </c>
      <c r="F1718">
        <v>1</v>
      </c>
      <c r="G1718">
        <v>0</v>
      </c>
      <c r="H1718">
        <v>0</v>
      </c>
      <c r="I1718">
        <v>0</v>
      </c>
      <c r="J1718">
        <v>0</v>
      </c>
      <c r="K1718">
        <v>0</v>
      </c>
      <c r="L1718">
        <v>1</v>
      </c>
      <c r="M1718">
        <v>0</v>
      </c>
      <c r="N1718">
        <v>0</v>
      </c>
      <c r="O1718" t="s">
        <v>20</v>
      </c>
    </row>
    <row r="1719" spans="1:15" x14ac:dyDescent="0.3">
      <c r="A1719">
        <v>2589</v>
      </c>
      <c r="B1719">
        <v>133955</v>
      </c>
      <c r="C1719">
        <v>1</v>
      </c>
      <c r="D1719">
        <v>0</v>
      </c>
      <c r="E1719">
        <v>45</v>
      </c>
      <c r="F1719">
        <v>0</v>
      </c>
      <c r="G1719">
        <v>0</v>
      </c>
      <c r="H1719">
        <v>1</v>
      </c>
      <c r="I1719">
        <v>0</v>
      </c>
      <c r="J1719">
        <v>0</v>
      </c>
      <c r="K1719">
        <v>0</v>
      </c>
      <c r="L1719">
        <v>1</v>
      </c>
      <c r="M1719">
        <v>0</v>
      </c>
      <c r="N1719">
        <v>0</v>
      </c>
      <c r="O1719" t="s">
        <v>16</v>
      </c>
    </row>
    <row r="1720" spans="1:15" x14ac:dyDescent="0.3">
      <c r="A1720">
        <v>1019</v>
      </c>
      <c r="B1720">
        <v>133812</v>
      </c>
      <c r="C1720">
        <v>1</v>
      </c>
      <c r="D1720">
        <v>0</v>
      </c>
      <c r="E1720">
        <v>35</v>
      </c>
      <c r="F1720">
        <v>0</v>
      </c>
      <c r="G1720">
        <v>0</v>
      </c>
      <c r="H1720">
        <v>1</v>
      </c>
      <c r="I1720">
        <v>0</v>
      </c>
      <c r="J1720">
        <v>0</v>
      </c>
      <c r="K1720">
        <v>0</v>
      </c>
      <c r="L1720">
        <v>0</v>
      </c>
      <c r="M1720">
        <v>0</v>
      </c>
      <c r="N1720">
        <v>0</v>
      </c>
      <c r="O1720" t="s">
        <v>15</v>
      </c>
    </row>
    <row r="1721" spans="1:15" x14ac:dyDescent="0.3">
      <c r="A1721">
        <v>1127</v>
      </c>
      <c r="B1721">
        <v>133762</v>
      </c>
      <c r="C1721">
        <v>2</v>
      </c>
      <c r="D1721">
        <v>1</v>
      </c>
      <c r="E1721">
        <v>61</v>
      </c>
      <c r="F1721">
        <v>0</v>
      </c>
      <c r="G1721">
        <v>1</v>
      </c>
      <c r="H1721">
        <v>0</v>
      </c>
      <c r="I1721">
        <v>0</v>
      </c>
      <c r="J1721">
        <v>0</v>
      </c>
      <c r="K1721">
        <v>0</v>
      </c>
      <c r="L1721">
        <v>0</v>
      </c>
      <c r="M1721">
        <v>0</v>
      </c>
      <c r="N1721">
        <v>1</v>
      </c>
      <c r="O1721" t="s">
        <v>15</v>
      </c>
    </row>
    <row r="1722" spans="1:15" x14ac:dyDescent="0.3">
      <c r="A1722">
        <v>1729</v>
      </c>
      <c r="B1722">
        <v>133697</v>
      </c>
      <c r="C1722">
        <v>1</v>
      </c>
      <c r="D1722">
        <v>0</v>
      </c>
      <c r="E1722">
        <v>50</v>
      </c>
      <c r="F1722">
        <v>0</v>
      </c>
      <c r="G1722">
        <v>0</v>
      </c>
      <c r="H1722">
        <v>1</v>
      </c>
      <c r="I1722">
        <v>0</v>
      </c>
      <c r="J1722">
        <v>0</v>
      </c>
      <c r="K1722">
        <v>0</v>
      </c>
      <c r="L1722">
        <v>1</v>
      </c>
      <c r="M1722">
        <v>0</v>
      </c>
      <c r="N1722">
        <v>0</v>
      </c>
      <c r="O1722" t="s">
        <v>18</v>
      </c>
    </row>
    <row r="1723" spans="1:15" x14ac:dyDescent="0.3">
      <c r="A1723">
        <v>2198</v>
      </c>
      <c r="B1723">
        <v>133629</v>
      </c>
      <c r="C1723">
        <v>1</v>
      </c>
      <c r="D1723">
        <v>1</v>
      </c>
      <c r="E1723">
        <v>57</v>
      </c>
      <c r="F1723">
        <v>0</v>
      </c>
      <c r="G1723">
        <v>0</v>
      </c>
      <c r="H1723">
        <v>0</v>
      </c>
      <c r="I1723">
        <v>1</v>
      </c>
      <c r="J1723">
        <v>0</v>
      </c>
      <c r="K1723">
        <v>0</v>
      </c>
      <c r="L1723">
        <v>0</v>
      </c>
      <c r="M1723">
        <v>0</v>
      </c>
      <c r="N1723">
        <v>1</v>
      </c>
      <c r="O1723" t="s">
        <v>19</v>
      </c>
    </row>
    <row r="1724" spans="1:15" x14ac:dyDescent="0.3">
      <c r="A1724">
        <v>1754</v>
      </c>
      <c r="B1724">
        <v>133622</v>
      </c>
      <c r="C1724">
        <v>1</v>
      </c>
      <c r="D1724">
        <v>1</v>
      </c>
      <c r="E1724">
        <v>48</v>
      </c>
      <c r="F1724">
        <v>0</v>
      </c>
      <c r="G1724">
        <v>1</v>
      </c>
      <c r="H1724">
        <v>0</v>
      </c>
      <c r="I1724">
        <v>0</v>
      </c>
      <c r="J1724">
        <v>0</v>
      </c>
      <c r="K1724">
        <v>0</v>
      </c>
      <c r="L1724">
        <v>1</v>
      </c>
      <c r="M1724">
        <v>0</v>
      </c>
      <c r="N1724">
        <v>0</v>
      </c>
      <c r="O1724" t="s">
        <v>19</v>
      </c>
    </row>
    <row r="1725" spans="1:15" x14ac:dyDescent="0.3">
      <c r="A1725">
        <v>3098</v>
      </c>
      <c r="B1725">
        <v>133590</v>
      </c>
      <c r="C1725">
        <v>2</v>
      </c>
      <c r="D1725">
        <v>1</v>
      </c>
      <c r="E1725">
        <v>46</v>
      </c>
      <c r="F1725">
        <v>0</v>
      </c>
      <c r="G1725">
        <v>0</v>
      </c>
      <c r="H1725">
        <v>0</v>
      </c>
      <c r="I1725">
        <v>1</v>
      </c>
      <c r="J1725">
        <v>0</v>
      </c>
      <c r="K1725">
        <v>0</v>
      </c>
      <c r="L1725">
        <v>1</v>
      </c>
      <c r="M1725">
        <v>0</v>
      </c>
      <c r="N1725">
        <v>0</v>
      </c>
      <c r="O1725" t="s">
        <v>19</v>
      </c>
    </row>
    <row r="1726" spans="1:15" x14ac:dyDescent="0.3">
      <c r="A1726">
        <v>2027</v>
      </c>
      <c r="B1726">
        <v>133585</v>
      </c>
      <c r="C1726">
        <v>0</v>
      </c>
      <c r="D1726">
        <v>1</v>
      </c>
      <c r="E1726">
        <v>54</v>
      </c>
      <c r="F1726">
        <v>0</v>
      </c>
      <c r="G1726">
        <v>1</v>
      </c>
      <c r="H1726">
        <v>0</v>
      </c>
      <c r="I1726">
        <v>0</v>
      </c>
      <c r="J1726">
        <v>0</v>
      </c>
      <c r="K1726">
        <v>0</v>
      </c>
      <c r="L1726">
        <v>0</v>
      </c>
      <c r="M1726">
        <v>1</v>
      </c>
      <c r="N1726">
        <v>0</v>
      </c>
      <c r="O1726" t="s">
        <v>15</v>
      </c>
    </row>
    <row r="1727" spans="1:15" x14ac:dyDescent="0.3">
      <c r="A1727">
        <v>1364</v>
      </c>
      <c r="B1727">
        <v>133581</v>
      </c>
      <c r="C1727">
        <v>2</v>
      </c>
      <c r="D1727">
        <v>0</v>
      </c>
      <c r="E1727">
        <v>51</v>
      </c>
      <c r="F1727">
        <v>0</v>
      </c>
      <c r="G1727">
        <v>1</v>
      </c>
      <c r="H1727">
        <v>0</v>
      </c>
      <c r="I1727">
        <v>0</v>
      </c>
      <c r="J1727">
        <v>0</v>
      </c>
      <c r="K1727">
        <v>0</v>
      </c>
      <c r="L1727">
        <v>0</v>
      </c>
      <c r="M1727">
        <v>0</v>
      </c>
      <c r="N1727">
        <v>1</v>
      </c>
      <c r="O1727" t="s">
        <v>19</v>
      </c>
    </row>
    <row r="1728" spans="1:15" x14ac:dyDescent="0.3">
      <c r="A1728">
        <v>2097</v>
      </c>
      <c r="B1728">
        <v>133569</v>
      </c>
      <c r="C1728">
        <v>1</v>
      </c>
      <c r="D1728">
        <v>0</v>
      </c>
      <c r="E1728">
        <v>37</v>
      </c>
      <c r="F1728">
        <v>0</v>
      </c>
      <c r="G1728">
        <v>1</v>
      </c>
      <c r="H1728">
        <v>0</v>
      </c>
      <c r="I1728">
        <v>0</v>
      </c>
      <c r="J1728">
        <v>0</v>
      </c>
      <c r="K1728">
        <v>0</v>
      </c>
      <c r="L1728">
        <v>0</v>
      </c>
      <c r="M1728">
        <v>0</v>
      </c>
      <c r="N1728">
        <v>1</v>
      </c>
      <c r="O1728" t="s">
        <v>16</v>
      </c>
    </row>
    <row r="1729" spans="1:15" x14ac:dyDescent="0.3">
      <c r="A1729">
        <v>2004</v>
      </c>
      <c r="B1729">
        <v>133564</v>
      </c>
      <c r="C1729">
        <v>0</v>
      </c>
      <c r="D1729">
        <v>1</v>
      </c>
      <c r="E1729">
        <v>54</v>
      </c>
      <c r="F1729">
        <v>0</v>
      </c>
      <c r="G1729">
        <v>0</v>
      </c>
      <c r="H1729">
        <v>0</v>
      </c>
      <c r="I1729">
        <v>1</v>
      </c>
      <c r="J1729">
        <v>0</v>
      </c>
      <c r="K1729">
        <v>0</v>
      </c>
      <c r="L1729">
        <v>0</v>
      </c>
      <c r="M1729">
        <v>1</v>
      </c>
      <c r="N1729">
        <v>0</v>
      </c>
      <c r="O1729" t="s">
        <v>17</v>
      </c>
    </row>
    <row r="1730" spans="1:15" x14ac:dyDescent="0.3">
      <c r="A1730">
        <v>3191</v>
      </c>
      <c r="B1730">
        <v>133562</v>
      </c>
      <c r="C1730">
        <v>1</v>
      </c>
      <c r="D1730">
        <v>2</v>
      </c>
      <c r="E1730">
        <v>57</v>
      </c>
      <c r="F1730">
        <v>0</v>
      </c>
      <c r="G1730">
        <v>1</v>
      </c>
      <c r="H1730">
        <v>0</v>
      </c>
      <c r="I1730">
        <v>0</v>
      </c>
      <c r="J1730">
        <v>0</v>
      </c>
      <c r="K1730">
        <v>0</v>
      </c>
      <c r="L1730">
        <v>0</v>
      </c>
      <c r="M1730">
        <v>1</v>
      </c>
      <c r="N1730">
        <v>0</v>
      </c>
      <c r="O1730" t="s">
        <v>15</v>
      </c>
    </row>
    <row r="1731" spans="1:15" x14ac:dyDescent="0.3">
      <c r="A1731">
        <v>1948</v>
      </c>
      <c r="B1731">
        <v>133471</v>
      </c>
      <c r="C1731">
        <v>1</v>
      </c>
      <c r="D1731">
        <v>0</v>
      </c>
      <c r="E1731">
        <v>47</v>
      </c>
      <c r="F1731">
        <v>0</v>
      </c>
      <c r="G1731">
        <v>1</v>
      </c>
      <c r="H1731">
        <v>0</v>
      </c>
      <c r="I1731">
        <v>0</v>
      </c>
      <c r="J1731">
        <v>0</v>
      </c>
      <c r="K1731">
        <v>0</v>
      </c>
      <c r="L1731">
        <v>1</v>
      </c>
      <c r="M1731">
        <v>0</v>
      </c>
      <c r="N1731">
        <v>0</v>
      </c>
      <c r="O1731" t="s">
        <v>20</v>
      </c>
    </row>
    <row r="1732" spans="1:15" x14ac:dyDescent="0.3">
      <c r="A1732">
        <v>1963</v>
      </c>
      <c r="B1732">
        <v>133462</v>
      </c>
      <c r="C1732">
        <v>1</v>
      </c>
      <c r="D1732">
        <v>0</v>
      </c>
      <c r="E1732">
        <v>41</v>
      </c>
      <c r="F1732">
        <v>1</v>
      </c>
      <c r="G1732">
        <v>0</v>
      </c>
      <c r="H1732">
        <v>0</v>
      </c>
      <c r="I1732">
        <v>0</v>
      </c>
      <c r="J1732">
        <v>0</v>
      </c>
      <c r="K1732">
        <v>0</v>
      </c>
      <c r="L1732">
        <v>0</v>
      </c>
      <c r="M1732">
        <v>1</v>
      </c>
      <c r="N1732">
        <v>0</v>
      </c>
      <c r="O1732" t="s">
        <v>18</v>
      </c>
    </row>
    <row r="1733" spans="1:15" x14ac:dyDescent="0.3">
      <c r="A1733">
        <v>1159</v>
      </c>
      <c r="B1733">
        <v>133456</v>
      </c>
      <c r="C1733">
        <v>1</v>
      </c>
      <c r="D1733">
        <v>1</v>
      </c>
      <c r="E1733">
        <v>55</v>
      </c>
      <c r="F1733">
        <v>0</v>
      </c>
      <c r="G1733">
        <v>0</v>
      </c>
      <c r="H1733">
        <v>0</v>
      </c>
      <c r="I1733">
        <v>1</v>
      </c>
      <c r="J1733">
        <v>0</v>
      </c>
      <c r="K1733">
        <v>0</v>
      </c>
      <c r="L1733">
        <v>1</v>
      </c>
      <c r="M1733">
        <v>0</v>
      </c>
      <c r="N1733">
        <v>0</v>
      </c>
      <c r="O1733" t="s">
        <v>18</v>
      </c>
    </row>
    <row r="1734" spans="1:15" x14ac:dyDescent="0.3">
      <c r="A1734">
        <v>1008</v>
      </c>
      <c r="B1734">
        <v>133454</v>
      </c>
      <c r="C1734">
        <v>1</v>
      </c>
      <c r="D1734">
        <v>0</v>
      </c>
      <c r="E1734">
        <v>35</v>
      </c>
      <c r="F1734">
        <v>0</v>
      </c>
      <c r="G1734">
        <v>1</v>
      </c>
      <c r="H1734">
        <v>0</v>
      </c>
      <c r="I1734">
        <v>0</v>
      </c>
      <c r="J1734">
        <v>0</v>
      </c>
      <c r="K1734">
        <v>0</v>
      </c>
      <c r="L1734">
        <v>0</v>
      </c>
      <c r="M1734">
        <v>0</v>
      </c>
      <c r="N1734">
        <v>1</v>
      </c>
      <c r="O1734" t="s">
        <v>17</v>
      </c>
    </row>
    <row r="1735" spans="1:15" x14ac:dyDescent="0.3">
      <c r="A1735">
        <v>2157</v>
      </c>
      <c r="B1735">
        <v>133444</v>
      </c>
      <c r="C1735">
        <v>1</v>
      </c>
      <c r="D1735">
        <v>1</v>
      </c>
      <c r="E1735">
        <v>68</v>
      </c>
      <c r="F1735">
        <v>0</v>
      </c>
      <c r="G1735">
        <v>1</v>
      </c>
      <c r="H1735">
        <v>0</v>
      </c>
      <c r="I1735">
        <v>0</v>
      </c>
      <c r="J1735">
        <v>0</v>
      </c>
      <c r="K1735">
        <v>0</v>
      </c>
      <c r="L1735">
        <v>0</v>
      </c>
      <c r="M1735">
        <v>1</v>
      </c>
      <c r="N1735">
        <v>0</v>
      </c>
      <c r="O1735" t="s">
        <v>16</v>
      </c>
    </row>
    <row r="1736" spans="1:15" x14ac:dyDescent="0.3">
      <c r="A1736">
        <v>2205</v>
      </c>
      <c r="B1736">
        <v>133438</v>
      </c>
      <c r="C1736">
        <v>1</v>
      </c>
      <c r="D1736">
        <v>1</v>
      </c>
      <c r="E1736">
        <v>62</v>
      </c>
      <c r="F1736">
        <v>0</v>
      </c>
      <c r="G1736">
        <v>0</v>
      </c>
      <c r="H1736">
        <v>0</v>
      </c>
      <c r="I1736">
        <v>0</v>
      </c>
      <c r="J1736">
        <v>1</v>
      </c>
      <c r="K1736">
        <v>0</v>
      </c>
      <c r="L1736">
        <v>0</v>
      </c>
      <c r="M1736">
        <v>0</v>
      </c>
      <c r="N1736">
        <v>1</v>
      </c>
      <c r="O1736" t="s">
        <v>16</v>
      </c>
    </row>
    <row r="1737" spans="1:15" x14ac:dyDescent="0.3">
      <c r="A1737">
        <v>2124</v>
      </c>
      <c r="B1737">
        <v>133419</v>
      </c>
      <c r="C1737">
        <v>0</v>
      </c>
      <c r="D1737">
        <v>1</v>
      </c>
      <c r="E1737">
        <v>58</v>
      </c>
      <c r="F1737">
        <v>0</v>
      </c>
      <c r="G1737">
        <v>0</v>
      </c>
      <c r="H1737">
        <v>1</v>
      </c>
      <c r="I1737">
        <v>0</v>
      </c>
      <c r="J1737">
        <v>0</v>
      </c>
      <c r="K1737">
        <v>0</v>
      </c>
      <c r="L1737">
        <v>0</v>
      </c>
      <c r="M1737">
        <v>0</v>
      </c>
      <c r="N1737">
        <v>1</v>
      </c>
      <c r="O1737" t="s">
        <v>17</v>
      </c>
    </row>
    <row r="1738" spans="1:15" x14ac:dyDescent="0.3">
      <c r="A1738">
        <v>2416</v>
      </c>
      <c r="B1738">
        <v>133402</v>
      </c>
      <c r="C1738">
        <v>1</v>
      </c>
      <c r="D1738">
        <v>1</v>
      </c>
      <c r="E1738">
        <v>68</v>
      </c>
      <c r="F1738">
        <v>0</v>
      </c>
      <c r="G1738">
        <v>0</v>
      </c>
      <c r="H1738">
        <v>0</v>
      </c>
      <c r="I1738">
        <v>1</v>
      </c>
      <c r="J1738">
        <v>0</v>
      </c>
      <c r="K1738">
        <v>0</v>
      </c>
      <c r="L1738">
        <v>1</v>
      </c>
      <c r="M1738">
        <v>0</v>
      </c>
      <c r="N1738">
        <v>0</v>
      </c>
      <c r="O1738" t="s">
        <v>20</v>
      </c>
    </row>
    <row r="1739" spans="1:15" x14ac:dyDescent="0.3">
      <c r="A1739">
        <v>1261</v>
      </c>
      <c r="B1739">
        <v>133378</v>
      </c>
      <c r="C1739">
        <v>1</v>
      </c>
      <c r="D1739">
        <v>1</v>
      </c>
      <c r="E1739">
        <v>57</v>
      </c>
      <c r="F1739">
        <v>1</v>
      </c>
      <c r="G1739">
        <v>0</v>
      </c>
      <c r="H1739">
        <v>0</v>
      </c>
      <c r="I1739">
        <v>0</v>
      </c>
      <c r="J1739">
        <v>0</v>
      </c>
      <c r="K1739">
        <v>0</v>
      </c>
      <c r="L1739">
        <v>1</v>
      </c>
      <c r="M1739">
        <v>0</v>
      </c>
      <c r="N1739">
        <v>0</v>
      </c>
      <c r="O1739" t="s">
        <v>18</v>
      </c>
    </row>
    <row r="1740" spans="1:15" x14ac:dyDescent="0.3">
      <c r="A1740">
        <v>2339</v>
      </c>
      <c r="B1740">
        <v>133316</v>
      </c>
      <c r="C1740">
        <v>1</v>
      </c>
      <c r="D1740">
        <v>1</v>
      </c>
      <c r="E1740">
        <v>49</v>
      </c>
      <c r="F1740">
        <v>0</v>
      </c>
      <c r="G1740">
        <v>0</v>
      </c>
      <c r="H1740">
        <v>1</v>
      </c>
      <c r="I1740">
        <v>0</v>
      </c>
      <c r="J1740">
        <v>0</v>
      </c>
      <c r="K1740">
        <v>0</v>
      </c>
      <c r="L1740">
        <v>0</v>
      </c>
      <c r="M1740">
        <v>1</v>
      </c>
      <c r="N1740">
        <v>0</v>
      </c>
      <c r="O1740" t="s">
        <v>15</v>
      </c>
    </row>
    <row r="1741" spans="1:15" x14ac:dyDescent="0.3">
      <c r="A1741">
        <v>2797</v>
      </c>
      <c r="B1741">
        <v>133316</v>
      </c>
      <c r="C1741">
        <v>1</v>
      </c>
      <c r="D1741">
        <v>1</v>
      </c>
      <c r="E1741">
        <v>49</v>
      </c>
      <c r="F1741">
        <v>0</v>
      </c>
      <c r="G1741">
        <v>0</v>
      </c>
      <c r="H1741">
        <v>1</v>
      </c>
      <c r="I1741">
        <v>0</v>
      </c>
      <c r="J1741">
        <v>0</v>
      </c>
      <c r="K1741">
        <v>0</v>
      </c>
      <c r="L1741">
        <v>0</v>
      </c>
      <c r="M1741">
        <v>1</v>
      </c>
      <c r="N1741">
        <v>0</v>
      </c>
      <c r="O1741" t="s">
        <v>18</v>
      </c>
    </row>
    <row r="1742" spans="1:15" x14ac:dyDescent="0.3">
      <c r="A1742">
        <v>2978</v>
      </c>
      <c r="B1742">
        <v>133279</v>
      </c>
      <c r="C1742">
        <v>0</v>
      </c>
      <c r="D1742">
        <v>0</v>
      </c>
      <c r="E1742">
        <v>54</v>
      </c>
      <c r="F1742">
        <v>0</v>
      </c>
      <c r="G1742">
        <v>0</v>
      </c>
      <c r="H1742">
        <v>1</v>
      </c>
      <c r="I1742">
        <v>0</v>
      </c>
      <c r="J1742">
        <v>0</v>
      </c>
      <c r="K1742">
        <v>0</v>
      </c>
      <c r="L1742">
        <v>1</v>
      </c>
      <c r="M1742">
        <v>0</v>
      </c>
      <c r="N1742">
        <v>0</v>
      </c>
      <c r="O1742" t="s">
        <v>19</v>
      </c>
    </row>
    <row r="1743" spans="1:15" x14ac:dyDescent="0.3">
      <c r="A1743">
        <v>1693</v>
      </c>
      <c r="B1743">
        <v>133249</v>
      </c>
      <c r="C1743">
        <v>1</v>
      </c>
      <c r="D1743">
        <v>0</v>
      </c>
      <c r="E1743">
        <v>45</v>
      </c>
      <c r="F1743">
        <v>0</v>
      </c>
      <c r="G1743">
        <v>0</v>
      </c>
      <c r="H1743">
        <v>1</v>
      </c>
      <c r="I1743">
        <v>0</v>
      </c>
      <c r="J1743">
        <v>0</v>
      </c>
      <c r="K1743">
        <v>0</v>
      </c>
      <c r="L1743">
        <v>1</v>
      </c>
      <c r="M1743">
        <v>0</v>
      </c>
      <c r="N1743">
        <v>0</v>
      </c>
      <c r="O1743" t="s">
        <v>18</v>
      </c>
    </row>
    <row r="1744" spans="1:15" x14ac:dyDescent="0.3">
      <c r="A1744">
        <v>2325</v>
      </c>
      <c r="B1744">
        <v>133249</v>
      </c>
      <c r="C1744">
        <v>1</v>
      </c>
      <c r="D1744">
        <v>0</v>
      </c>
      <c r="E1744">
        <v>45</v>
      </c>
      <c r="F1744">
        <v>0</v>
      </c>
      <c r="G1744">
        <v>0</v>
      </c>
      <c r="H1744">
        <v>1</v>
      </c>
      <c r="I1744">
        <v>0</v>
      </c>
      <c r="J1744">
        <v>0</v>
      </c>
      <c r="K1744">
        <v>0</v>
      </c>
      <c r="L1744">
        <v>1</v>
      </c>
      <c r="M1744">
        <v>0</v>
      </c>
      <c r="N1744">
        <v>0</v>
      </c>
      <c r="O1744" t="s">
        <v>16</v>
      </c>
    </row>
    <row r="1745" spans="1:15" x14ac:dyDescent="0.3">
      <c r="A1745">
        <v>2882</v>
      </c>
      <c r="B1745">
        <v>133235</v>
      </c>
      <c r="C1745">
        <v>1</v>
      </c>
      <c r="D1745">
        <v>0</v>
      </c>
      <c r="E1745">
        <v>34</v>
      </c>
      <c r="F1745">
        <v>0</v>
      </c>
      <c r="G1745">
        <v>0</v>
      </c>
      <c r="H1745">
        <v>0</v>
      </c>
      <c r="I1745">
        <v>1</v>
      </c>
      <c r="J1745">
        <v>0</v>
      </c>
      <c r="K1745">
        <v>0</v>
      </c>
      <c r="L1745">
        <v>1</v>
      </c>
      <c r="M1745">
        <v>0</v>
      </c>
      <c r="N1745">
        <v>0</v>
      </c>
      <c r="O1745" t="s">
        <v>19</v>
      </c>
    </row>
    <row r="1746" spans="1:15" x14ac:dyDescent="0.3">
      <c r="A1746">
        <v>2654</v>
      </c>
      <c r="B1746">
        <v>133228</v>
      </c>
      <c r="C1746">
        <v>1</v>
      </c>
      <c r="D1746">
        <v>0</v>
      </c>
      <c r="E1746">
        <v>40</v>
      </c>
      <c r="F1746">
        <v>0</v>
      </c>
      <c r="G1746">
        <v>1</v>
      </c>
      <c r="H1746">
        <v>0</v>
      </c>
      <c r="I1746">
        <v>0</v>
      </c>
      <c r="J1746">
        <v>0</v>
      </c>
      <c r="K1746">
        <v>0</v>
      </c>
      <c r="L1746">
        <v>1</v>
      </c>
      <c r="M1746">
        <v>0</v>
      </c>
      <c r="N1746">
        <v>0</v>
      </c>
      <c r="O1746" t="s">
        <v>19</v>
      </c>
    </row>
    <row r="1747" spans="1:15" x14ac:dyDescent="0.3">
      <c r="A1747">
        <v>1448</v>
      </c>
      <c r="B1747">
        <v>133183</v>
      </c>
      <c r="C1747">
        <v>1</v>
      </c>
      <c r="D1747">
        <v>0</v>
      </c>
      <c r="E1747">
        <v>45</v>
      </c>
      <c r="F1747">
        <v>0</v>
      </c>
      <c r="G1747">
        <v>1</v>
      </c>
      <c r="H1747">
        <v>0</v>
      </c>
      <c r="I1747">
        <v>0</v>
      </c>
      <c r="J1747">
        <v>0</v>
      </c>
      <c r="K1747">
        <v>0</v>
      </c>
      <c r="L1747">
        <v>1</v>
      </c>
      <c r="M1747">
        <v>0</v>
      </c>
      <c r="N1747">
        <v>0</v>
      </c>
      <c r="O1747" t="s">
        <v>19</v>
      </c>
    </row>
    <row r="1748" spans="1:15" x14ac:dyDescent="0.3">
      <c r="A1748">
        <v>1333</v>
      </c>
      <c r="B1748">
        <v>133181</v>
      </c>
      <c r="C1748">
        <v>1</v>
      </c>
      <c r="D1748">
        <v>0</v>
      </c>
      <c r="E1748">
        <v>44</v>
      </c>
      <c r="F1748">
        <v>0</v>
      </c>
      <c r="G1748">
        <v>1</v>
      </c>
      <c r="H1748">
        <v>0</v>
      </c>
      <c r="I1748">
        <v>0</v>
      </c>
      <c r="J1748">
        <v>0</v>
      </c>
      <c r="K1748">
        <v>0</v>
      </c>
      <c r="L1748">
        <v>0</v>
      </c>
      <c r="M1748">
        <v>1</v>
      </c>
      <c r="N1748">
        <v>0</v>
      </c>
      <c r="O1748" t="s">
        <v>18</v>
      </c>
    </row>
    <row r="1749" spans="1:15" x14ac:dyDescent="0.3">
      <c r="A1749">
        <v>1577</v>
      </c>
      <c r="B1749">
        <v>133178</v>
      </c>
      <c r="C1749">
        <v>1</v>
      </c>
      <c r="D1749">
        <v>0</v>
      </c>
      <c r="E1749">
        <v>43</v>
      </c>
      <c r="F1749">
        <v>0</v>
      </c>
      <c r="G1749">
        <v>0</v>
      </c>
      <c r="H1749">
        <v>0</v>
      </c>
      <c r="I1749">
        <v>1</v>
      </c>
      <c r="J1749">
        <v>0</v>
      </c>
      <c r="K1749">
        <v>0</v>
      </c>
      <c r="L1749">
        <v>1</v>
      </c>
      <c r="M1749">
        <v>0</v>
      </c>
      <c r="N1749">
        <v>0</v>
      </c>
      <c r="O1749" t="s">
        <v>15</v>
      </c>
    </row>
    <row r="1750" spans="1:15" x14ac:dyDescent="0.3">
      <c r="A1750">
        <v>2026</v>
      </c>
      <c r="B1750">
        <v>133168</v>
      </c>
      <c r="C1750">
        <v>0</v>
      </c>
      <c r="D1750">
        <v>1</v>
      </c>
      <c r="E1750">
        <v>55</v>
      </c>
      <c r="F1750">
        <v>0</v>
      </c>
      <c r="G1750">
        <v>0</v>
      </c>
      <c r="H1750">
        <v>1</v>
      </c>
      <c r="I1750">
        <v>0</v>
      </c>
      <c r="J1750">
        <v>0</v>
      </c>
      <c r="K1750">
        <v>0</v>
      </c>
      <c r="L1750">
        <v>0</v>
      </c>
      <c r="M1750">
        <v>1</v>
      </c>
      <c r="N1750">
        <v>0</v>
      </c>
      <c r="O1750" t="s">
        <v>20</v>
      </c>
    </row>
    <row r="1751" spans="1:15" x14ac:dyDescent="0.3">
      <c r="A1751">
        <v>2851</v>
      </c>
      <c r="B1751">
        <v>133051</v>
      </c>
      <c r="C1751">
        <v>0</v>
      </c>
      <c r="D1751">
        <v>0</v>
      </c>
      <c r="E1751">
        <v>61</v>
      </c>
      <c r="F1751">
        <v>0</v>
      </c>
      <c r="G1751">
        <v>0</v>
      </c>
      <c r="H1751">
        <v>0</v>
      </c>
      <c r="I1751">
        <v>0</v>
      </c>
      <c r="J1751">
        <v>1</v>
      </c>
      <c r="K1751">
        <v>0</v>
      </c>
      <c r="L1751">
        <v>0</v>
      </c>
      <c r="M1751">
        <v>1</v>
      </c>
      <c r="N1751">
        <v>0</v>
      </c>
      <c r="O1751" t="s">
        <v>18</v>
      </c>
    </row>
    <row r="1752" spans="1:15" x14ac:dyDescent="0.3">
      <c r="A1752">
        <v>1544</v>
      </c>
      <c r="B1752">
        <v>133039</v>
      </c>
      <c r="C1752">
        <v>1</v>
      </c>
      <c r="D1752">
        <v>0</v>
      </c>
      <c r="E1752">
        <v>42</v>
      </c>
      <c r="F1752">
        <v>0</v>
      </c>
      <c r="G1752">
        <v>1</v>
      </c>
      <c r="H1752">
        <v>0</v>
      </c>
      <c r="I1752">
        <v>0</v>
      </c>
      <c r="J1752">
        <v>0</v>
      </c>
      <c r="K1752">
        <v>0</v>
      </c>
      <c r="L1752">
        <v>1</v>
      </c>
      <c r="M1752">
        <v>0</v>
      </c>
      <c r="N1752">
        <v>0</v>
      </c>
      <c r="O1752" t="s">
        <v>19</v>
      </c>
    </row>
    <row r="1753" spans="1:15" x14ac:dyDescent="0.3">
      <c r="A1753">
        <v>2493</v>
      </c>
      <c r="B1753">
        <v>133039</v>
      </c>
      <c r="C1753">
        <v>1</v>
      </c>
      <c r="D1753">
        <v>0</v>
      </c>
      <c r="E1753">
        <v>42</v>
      </c>
      <c r="F1753">
        <v>0</v>
      </c>
      <c r="G1753">
        <v>1</v>
      </c>
      <c r="H1753">
        <v>0</v>
      </c>
      <c r="I1753">
        <v>0</v>
      </c>
      <c r="J1753">
        <v>0</v>
      </c>
      <c r="K1753">
        <v>0</v>
      </c>
      <c r="L1753">
        <v>1</v>
      </c>
      <c r="M1753">
        <v>0</v>
      </c>
      <c r="N1753">
        <v>0</v>
      </c>
      <c r="O1753" t="s">
        <v>16</v>
      </c>
    </row>
    <row r="1754" spans="1:15" x14ac:dyDescent="0.3">
      <c r="A1754">
        <v>2472</v>
      </c>
      <c r="B1754">
        <v>132952</v>
      </c>
      <c r="C1754">
        <v>1</v>
      </c>
      <c r="D1754">
        <v>0</v>
      </c>
      <c r="E1754">
        <v>43</v>
      </c>
      <c r="F1754">
        <v>1</v>
      </c>
      <c r="G1754">
        <v>0</v>
      </c>
      <c r="H1754">
        <v>0</v>
      </c>
      <c r="I1754">
        <v>0</v>
      </c>
      <c r="J1754">
        <v>0</v>
      </c>
      <c r="K1754">
        <v>0</v>
      </c>
      <c r="L1754">
        <v>1</v>
      </c>
      <c r="M1754">
        <v>0</v>
      </c>
      <c r="N1754">
        <v>0</v>
      </c>
      <c r="O1754" t="s">
        <v>17</v>
      </c>
    </row>
    <row r="1755" spans="1:15" x14ac:dyDescent="0.3">
      <c r="A1755">
        <v>1916</v>
      </c>
      <c r="B1755">
        <v>132892</v>
      </c>
      <c r="C1755">
        <v>1</v>
      </c>
      <c r="D1755">
        <v>0</v>
      </c>
      <c r="E1755">
        <v>49</v>
      </c>
      <c r="F1755">
        <v>0</v>
      </c>
      <c r="G1755">
        <v>0</v>
      </c>
      <c r="H1755">
        <v>0</v>
      </c>
      <c r="I1755">
        <v>1</v>
      </c>
      <c r="J1755">
        <v>0</v>
      </c>
      <c r="K1755">
        <v>0</v>
      </c>
      <c r="L1755">
        <v>0</v>
      </c>
      <c r="M1755">
        <v>0</v>
      </c>
      <c r="N1755">
        <v>1</v>
      </c>
      <c r="O1755" t="s">
        <v>19</v>
      </c>
    </row>
    <row r="1756" spans="1:15" x14ac:dyDescent="0.3">
      <c r="A1756">
        <v>2051</v>
      </c>
      <c r="B1756">
        <v>132892</v>
      </c>
      <c r="C1756">
        <v>1</v>
      </c>
      <c r="D1756">
        <v>0</v>
      </c>
      <c r="E1756">
        <v>49</v>
      </c>
      <c r="F1756">
        <v>0</v>
      </c>
      <c r="G1756">
        <v>0</v>
      </c>
      <c r="H1756">
        <v>0</v>
      </c>
      <c r="I1756">
        <v>1</v>
      </c>
      <c r="J1756">
        <v>0</v>
      </c>
      <c r="K1756">
        <v>0</v>
      </c>
      <c r="L1756">
        <v>0</v>
      </c>
      <c r="M1756">
        <v>0</v>
      </c>
      <c r="N1756">
        <v>1</v>
      </c>
      <c r="O1756" t="s">
        <v>15</v>
      </c>
    </row>
    <row r="1757" spans="1:15" x14ac:dyDescent="0.3">
      <c r="A1757">
        <v>2841</v>
      </c>
      <c r="B1757">
        <v>132889</v>
      </c>
      <c r="C1757">
        <v>1</v>
      </c>
      <c r="D1757">
        <v>1</v>
      </c>
      <c r="E1757">
        <v>52</v>
      </c>
      <c r="F1757">
        <v>0</v>
      </c>
      <c r="G1757">
        <v>0</v>
      </c>
      <c r="H1757">
        <v>0</v>
      </c>
      <c r="I1757">
        <v>1</v>
      </c>
      <c r="J1757">
        <v>0</v>
      </c>
      <c r="K1757">
        <v>0</v>
      </c>
      <c r="L1757">
        <v>0</v>
      </c>
      <c r="M1757">
        <v>1</v>
      </c>
      <c r="N1757">
        <v>0</v>
      </c>
      <c r="O1757" t="s">
        <v>16</v>
      </c>
    </row>
    <row r="1758" spans="1:15" x14ac:dyDescent="0.3">
      <c r="A1758">
        <v>1509</v>
      </c>
      <c r="B1758">
        <v>132880</v>
      </c>
      <c r="C1758">
        <v>1</v>
      </c>
      <c r="D1758">
        <v>0</v>
      </c>
      <c r="E1758">
        <v>34</v>
      </c>
      <c r="F1758">
        <v>0</v>
      </c>
      <c r="G1758">
        <v>1</v>
      </c>
      <c r="H1758">
        <v>0</v>
      </c>
      <c r="I1758">
        <v>0</v>
      </c>
      <c r="J1758">
        <v>0</v>
      </c>
      <c r="K1758">
        <v>0</v>
      </c>
      <c r="L1758">
        <v>1</v>
      </c>
      <c r="M1758">
        <v>0</v>
      </c>
      <c r="N1758">
        <v>0</v>
      </c>
      <c r="O1758" t="s">
        <v>16</v>
      </c>
    </row>
    <row r="1759" spans="1:15" x14ac:dyDescent="0.3">
      <c r="A1759">
        <v>3025</v>
      </c>
      <c r="B1759">
        <v>132871</v>
      </c>
      <c r="C1759">
        <v>1</v>
      </c>
      <c r="D1759">
        <v>1</v>
      </c>
      <c r="E1759">
        <v>69</v>
      </c>
      <c r="F1759">
        <v>0</v>
      </c>
      <c r="G1759">
        <v>1</v>
      </c>
      <c r="H1759">
        <v>0</v>
      </c>
      <c r="I1759">
        <v>0</v>
      </c>
      <c r="J1759">
        <v>0</v>
      </c>
      <c r="K1759">
        <v>0</v>
      </c>
      <c r="L1759">
        <v>1</v>
      </c>
      <c r="M1759">
        <v>0</v>
      </c>
      <c r="N1759">
        <v>0</v>
      </c>
      <c r="O1759" t="s">
        <v>18</v>
      </c>
    </row>
    <row r="1760" spans="1:15" x14ac:dyDescent="0.3">
      <c r="A1760">
        <v>3000</v>
      </c>
      <c r="B1760">
        <v>132765</v>
      </c>
      <c r="C1760">
        <v>1</v>
      </c>
      <c r="D1760">
        <v>0</v>
      </c>
      <c r="E1760">
        <v>41</v>
      </c>
      <c r="F1760">
        <v>0</v>
      </c>
      <c r="G1760">
        <v>1</v>
      </c>
      <c r="H1760">
        <v>0</v>
      </c>
      <c r="I1760">
        <v>0</v>
      </c>
      <c r="J1760">
        <v>0</v>
      </c>
      <c r="K1760">
        <v>0</v>
      </c>
      <c r="L1760">
        <v>0</v>
      </c>
      <c r="M1760">
        <v>1</v>
      </c>
      <c r="N1760">
        <v>0</v>
      </c>
      <c r="O1760" t="s">
        <v>17</v>
      </c>
    </row>
    <row r="1761" spans="1:15" x14ac:dyDescent="0.3">
      <c r="A1761">
        <v>2430</v>
      </c>
      <c r="B1761">
        <v>132727</v>
      </c>
      <c r="C1761">
        <v>0</v>
      </c>
      <c r="D1761">
        <v>0</v>
      </c>
      <c r="E1761">
        <v>55</v>
      </c>
      <c r="F1761">
        <v>0</v>
      </c>
      <c r="G1761">
        <v>0</v>
      </c>
      <c r="H1761">
        <v>0</v>
      </c>
      <c r="I1761">
        <v>1</v>
      </c>
      <c r="J1761">
        <v>0</v>
      </c>
      <c r="K1761">
        <v>0</v>
      </c>
      <c r="L1761">
        <v>0</v>
      </c>
      <c r="M1761">
        <v>0</v>
      </c>
      <c r="N1761">
        <v>1</v>
      </c>
      <c r="O1761" t="s">
        <v>17</v>
      </c>
    </row>
    <row r="1762" spans="1:15" x14ac:dyDescent="0.3">
      <c r="A1762">
        <v>2973</v>
      </c>
      <c r="B1762">
        <v>132644</v>
      </c>
      <c r="C1762">
        <v>1</v>
      </c>
      <c r="D1762">
        <v>0</v>
      </c>
      <c r="E1762">
        <v>47</v>
      </c>
      <c r="F1762">
        <v>0</v>
      </c>
      <c r="G1762">
        <v>1</v>
      </c>
      <c r="H1762">
        <v>0</v>
      </c>
      <c r="I1762">
        <v>0</v>
      </c>
      <c r="J1762">
        <v>0</v>
      </c>
      <c r="K1762">
        <v>0</v>
      </c>
      <c r="L1762">
        <v>0</v>
      </c>
      <c r="M1762">
        <v>0</v>
      </c>
      <c r="N1762">
        <v>1</v>
      </c>
      <c r="O1762" t="s">
        <v>16</v>
      </c>
    </row>
    <row r="1763" spans="1:15" x14ac:dyDescent="0.3">
      <c r="A1763">
        <v>2951</v>
      </c>
      <c r="B1763">
        <v>132632</v>
      </c>
      <c r="C1763">
        <v>0</v>
      </c>
      <c r="D1763">
        <v>0</v>
      </c>
      <c r="E1763">
        <v>57</v>
      </c>
      <c r="F1763">
        <v>0</v>
      </c>
      <c r="G1763">
        <v>1</v>
      </c>
      <c r="H1763">
        <v>0</v>
      </c>
      <c r="I1763">
        <v>0</v>
      </c>
      <c r="J1763">
        <v>0</v>
      </c>
      <c r="K1763">
        <v>0</v>
      </c>
      <c r="L1763">
        <v>0</v>
      </c>
      <c r="M1763">
        <v>0</v>
      </c>
      <c r="N1763">
        <v>0</v>
      </c>
      <c r="O1763" t="s">
        <v>15</v>
      </c>
    </row>
    <row r="1764" spans="1:15" x14ac:dyDescent="0.3">
      <c r="A1764">
        <v>2794</v>
      </c>
      <c r="B1764">
        <v>132583</v>
      </c>
      <c r="C1764">
        <v>1</v>
      </c>
      <c r="D1764">
        <v>1</v>
      </c>
      <c r="E1764">
        <v>59</v>
      </c>
      <c r="F1764">
        <v>0</v>
      </c>
      <c r="G1764">
        <v>0</v>
      </c>
      <c r="H1764">
        <v>0</v>
      </c>
      <c r="I1764">
        <v>1</v>
      </c>
      <c r="J1764">
        <v>0</v>
      </c>
      <c r="K1764">
        <v>0</v>
      </c>
      <c r="L1764">
        <v>0</v>
      </c>
      <c r="M1764">
        <v>0</v>
      </c>
      <c r="N1764">
        <v>1</v>
      </c>
      <c r="O1764" t="s">
        <v>20</v>
      </c>
    </row>
    <row r="1765" spans="1:15" x14ac:dyDescent="0.3">
      <c r="A1765">
        <v>1113</v>
      </c>
      <c r="B1765">
        <v>132557</v>
      </c>
      <c r="C1765">
        <v>1</v>
      </c>
      <c r="D1765">
        <v>0</v>
      </c>
      <c r="E1765">
        <v>53</v>
      </c>
      <c r="F1765">
        <v>0</v>
      </c>
      <c r="G1765">
        <v>0</v>
      </c>
      <c r="H1765">
        <v>1</v>
      </c>
      <c r="I1765">
        <v>0</v>
      </c>
      <c r="J1765">
        <v>0</v>
      </c>
      <c r="K1765">
        <v>0</v>
      </c>
      <c r="L1765">
        <v>0</v>
      </c>
      <c r="M1765">
        <v>1</v>
      </c>
      <c r="N1765">
        <v>0</v>
      </c>
      <c r="O1765" t="s">
        <v>16</v>
      </c>
    </row>
    <row r="1766" spans="1:15" x14ac:dyDescent="0.3">
      <c r="A1766">
        <v>1062</v>
      </c>
      <c r="B1766">
        <v>132474</v>
      </c>
      <c r="C1766">
        <v>1</v>
      </c>
      <c r="D1766">
        <v>1</v>
      </c>
      <c r="E1766">
        <v>53</v>
      </c>
      <c r="F1766">
        <v>0</v>
      </c>
      <c r="G1766">
        <v>0</v>
      </c>
      <c r="H1766">
        <v>0</v>
      </c>
      <c r="I1766">
        <v>1</v>
      </c>
      <c r="J1766">
        <v>0</v>
      </c>
      <c r="K1766">
        <v>0</v>
      </c>
      <c r="L1766">
        <v>1</v>
      </c>
      <c r="M1766">
        <v>0</v>
      </c>
      <c r="N1766">
        <v>0</v>
      </c>
      <c r="O1766" t="s">
        <v>17</v>
      </c>
    </row>
    <row r="1767" spans="1:15" x14ac:dyDescent="0.3">
      <c r="A1767">
        <v>1277</v>
      </c>
      <c r="B1767">
        <v>132414</v>
      </c>
      <c r="C1767">
        <v>0</v>
      </c>
      <c r="D1767">
        <v>0</v>
      </c>
      <c r="E1767">
        <v>36</v>
      </c>
      <c r="F1767">
        <v>0</v>
      </c>
      <c r="G1767">
        <v>0</v>
      </c>
      <c r="H1767">
        <v>0</v>
      </c>
      <c r="I1767">
        <v>1</v>
      </c>
      <c r="J1767">
        <v>0</v>
      </c>
      <c r="K1767">
        <v>0</v>
      </c>
      <c r="L1767">
        <v>0</v>
      </c>
      <c r="M1767">
        <v>0</v>
      </c>
      <c r="N1767">
        <v>0</v>
      </c>
      <c r="O1767" t="s">
        <v>15</v>
      </c>
    </row>
    <row r="1768" spans="1:15" x14ac:dyDescent="0.3">
      <c r="A1768">
        <v>2815</v>
      </c>
      <c r="B1768">
        <v>132313</v>
      </c>
      <c r="C1768">
        <v>1</v>
      </c>
      <c r="D1768">
        <v>0</v>
      </c>
      <c r="E1768">
        <v>38</v>
      </c>
      <c r="F1768">
        <v>0</v>
      </c>
      <c r="G1768">
        <v>0</v>
      </c>
      <c r="H1768">
        <v>0</v>
      </c>
      <c r="I1768">
        <v>1</v>
      </c>
      <c r="J1768">
        <v>0</v>
      </c>
      <c r="K1768">
        <v>0</v>
      </c>
      <c r="L1768">
        <v>0</v>
      </c>
      <c r="M1768">
        <v>0</v>
      </c>
      <c r="N1768">
        <v>1</v>
      </c>
      <c r="O1768" t="s">
        <v>18</v>
      </c>
    </row>
    <row r="1769" spans="1:15" x14ac:dyDescent="0.3">
      <c r="A1769">
        <v>1175</v>
      </c>
      <c r="B1769">
        <v>132303</v>
      </c>
      <c r="C1769">
        <v>0</v>
      </c>
      <c r="D1769">
        <v>1</v>
      </c>
      <c r="E1769">
        <v>50</v>
      </c>
      <c r="F1769">
        <v>0</v>
      </c>
      <c r="G1769">
        <v>0</v>
      </c>
      <c r="H1769">
        <v>1</v>
      </c>
      <c r="I1769">
        <v>0</v>
      </c>
      <c r="J1769">
        <v>0</v>
      </c>
      <c r="K1769">
        <v>0</v>
      </c>
      <c r="L1769">
        <v>0</v>
      </c>
      <c r="M1769">
        <v>0</v>
      </c>
      <c r="N1769">
        <v>1</v>
      </c>
      <c r="O1769" t="s">
        <v>15</v>
      </c>
    </row>
    <row r="1770" spans="1:15" x14ac:dyDescent="0.3">
      <c r="A1770">
        <v>1999</v>
      </c>
      <c r="B1770">
        <v>132300</v>
      </c>
      <c r="C1770">
        <v>1</v>
      </c>
      <c r="D1770">
        <v>0</v>
      </c>
      <c r="E1770">
        <v>47</v>
      </c>
      <c r="F1770">
        <v>0</v>
      </c>
      <c r="G1770">
        <v>1</v>
      </c>
      <c r="H1770">
        <v>0</v>
      </c>
      <c r="I1770">
        <v>0</v>
      </c>
      <c r="J1770">
        <v>0</v>
      </c>
      <c r="K1770">
        <v>0</v>
      </c>
      <c r="L1770">
        <v>1</v>
      </c>
      <c r="M1770">
        <v>0</v>
      </c>
      <c r="N1770">
        <v>0</v>
      </c>
      <c r="O1770" t="s">
        <v>18</v>
      </c>
    </row>
    <row r="1771" spans="1:15" x14ac:dyDescent="0.3">
      <c r="A1771">
        <v>1466</v>
      </c>
      <c r="B1771">
        <v>132233</v>
      </c>
      <c r="C1771">
        <v>1</v>
      </c>
      <c r="D1771">
        <v>0</v>
      </c>
      <c r="E1771">
        <v>46</v>
      </c>
      <c r="F1771">
        <v>0</v>
      </c>
      <c r="G1771">
        <v>0</v>
      </c>
      <c r="H1771">
        <v>1</v>
      </c>
      <c r="I1771">
        <v>0</v>
      </c>
      <c r="J1771">
        <v>0</v>
      </c>
      <c r="K1771">
        <v>0</v>
      </c>
      <c r="L1771">
        <v>1</v>
      </c>
      <c r="M1771">
        <v>0</v>
      </c>
      <c r="N1771">
        <v>0</v>
      </c>
      <c r="O1771" t="s">
        <v>19</v>
      </c>
    </row>
    <row r="1772" spans="1:15" x14ac:dyDescent="0.3">
      <c r="A1772">
        <v>1616</v>
      </c>
      <c r="B1772">
        <v>132218</v>
      </c>
      <c r="C1772">
        <v>0</v>
      </c>
      <c r="D1772">
        <v>0</v>
      </c>
      <c r="E1772">
        <v>60</v>
      </c>
      <c r="F1772">
        <v>0</v>
      </c>
      <c r="G1772">
        <v>0</v>
      </c>
      <c r="H1772">
        <v>1</v>
      </c>
      <c r="I1772">
        <v>0</v>
      </c>
      <c r="J1772">
        <v>0</v>
      </c>
      <c r="K1772">
        <v>0</v>
      </c>
      <c r="L1772">
        <v>0</v>
      </c>
      <c r="M1772">
        <v>0</v>
      </c>
      <c r="N1772">
        <v>0</v>
      </c>
      <c r="O1772" t="s">
        <v>19</v>
      </c>
    </row>
    <row r="1773" spans="1:15" x14ac:dyDescent="0.3">
      <c r="A1773">
        <v>2009</v>
      </c>
      <c r="B1773">
        <v>132173</v>
      </c>
      <c r="C1773">
        <v>0</v>
      </c>
      <c r="D1773">
        <v>1</v>
      </c>
      <c r="E1773">
        <v>62</v>
      </c>
      <c r="F1773">
        <v>1</v>
      </c>
      <c r="G1773">
        <v>0</v>
      </c>
      <c r="H1773">
        <v>0</v>
      </c>
      <c r="I1773">
        <v>0</v>
      </c>
      <c r="J1773">
        <v>0</v>
      </c>
      <c r="K1773">
        <v>0</v>
      </c>
      <c r="L1773">
        <v>0</v>
      </c>
      <c r="M1773">
        <v>0</v>
      </c>
      <c r="N1773">
        <v>1</v>
      </c>
      <c r="O1773" t="s">
        <v>15</v>
      </c>
    </row>
    <row r="1774" spans="1:15" x14ac:dyDescent="0.3">
      <c r="A1774">
        <v>3123</v>
      </c>
      <c r="B1774">
        <v>132146</v>
      </c>
      <c r="C1774">
        <v>1</v>
      </c>
      <c r="D1774">
        <v>0</v>
      </c>
      <c r="E1774">
        <v>37</v>
      </c>
      <c r="F1774">
        <v>0</v>
      </c>
      <c r="G1774">
        <v>1</v>
      </c>
      <c r="H1774">
        <v>0</v>
      </c>
      <c r="I1774">
        <v>0</v>
      </c>
      <c r="J1774">
        <v>0</v>
      </c>
      <c r="K1774">
        <v>0</v>
      </c>
      <c r="L1774">
        <v>0</v>
      </c>
      <c r="M1774">
        <v>0</v>
      </c>
      <c r="N1774">
        <v>0</v>
      </c>
      <c r="O1774" t="s">
        <v>16</v>
      </c>
    </row>
    <row r="1775" spans="1:15" x14ac:dyDescent="0.3">
      <c r="A1775">
        <v>3175</v>
      </c>
      <c r="B1775">
        <v>132144</v>
      </c>
      <c r="C1775">
        <v>1</v>
      </c>
      <c r="D1775">
        <v>1</v>
      </c>
      <c r="E1775">
        <v>66</v>
      </c>
      <c r="F1775">
        <v>0</v>
      </c>
      <c r="G1775">
        <v>0</v>
      </c>
      <c r="H1775">
        <v>0</v>
      </c>
      <c r="I1775">
        <v>1</v>
      </c>
      <c r="J1775">
        <v>0</v>
      </c>
      <c r="K1775">
        <v>0</v>
      </c>
      <c r="L1775">
        <v>1</v>
      </c>
      <c r="M1775">
        <v>0</v>
      </c>
      <c r="N1775">
        <v>0</v>
      </c>
      <c r="O1775" t="s">
        <v>18</v>
      </c>
    </row>
    <row r="1776" spans="1:15" x14ac:dyDescent="0.3">
      <c r="A1776">
        <v>1422</v>
      </c>
      <c r="B1776">
        <v>132011</v>
      </c>
      <c r="C1776">
        <v>1</v>
      </c>
      <c r="D1776">
        <v>0</v>
      </c>
      <c r="E1776">
        <v>49</v>
      </c>
      <c r="F1776">
        <v>0</v>
      </c>
      <c r="G1776">
        <v>1</v>
      </c>
      <c r="H1776">
        <v>0</v>
      </c>
      <c r="I1776">
        <v>0</v>
      </c>
      <c r="J1776">
        <v>0</v>
      </c>
      <c r="K1776">
        <v>0</v>
      </c>
      <c r="L1776">
        <v>0</v>
      </c>
      <c r="M1776">
        <v>0</v>
      </c>
      <c r="N1776">
        <v>1</v>
      </c>
      <c r="O1776" t="s">
        <v>17</v>
      </c>
    </row>
    <row r="1777" spans="1:15" x14ac:dyDescent="0.3">
      <c r="A1777">
        <v>2516</v>
      </c>
      <c r="B1777">
        <v>131928</v>
      </c>
      <c r="C1777">
        <v>1</v>
      </c>
      <c r="D1777">
        <v>0</v>
      </c>
      <c r="E1777">
        <v>31</v>
      </c>
      <c r="F1777">
        <v>0</v>
      </c>
      <c r="G1777">
        <v>0</v>
      </c>
      <c r="H1777">
        <v>0</v>
      </c>
      <c r="I1777">
        <v>1</v>
      </c>
      <c r="J1777">
        <v>0</v>
      </c>
      <c r="K1777">
        <v>0</v>
      </c>
      <c r="L1777">
        <v>1</v>
      </c>
      <c r="M1777">
        <v>0</v>
      </c>
      <c r="N1777">
        <v>0</v>
      </c>
      <c r="O1777" t="s">
        <v>19</v>
      </c>
    </row>
    <row r="1778" spans="1:15" x14ac:dyDescent="0.3">
      <c r="A1778">
        <v>2405</v>
      </c>
      <c r="B1778">
        <v>131907</v>
      </c>
      <c r="C1778">
        <v>0</v>
      </c>
      <c r="D1778">
        <v>0</v>
      </c>
      <c r="E1778">
        <v>48</v>
      </c>
      <c r="F1778">
        <v>0</v>
      </c>
      <c r="G1778">
        <v>0</v>
      </c>
      <c r="H1778">
        <v>1</v>
      </c>
      <c r="I1778">
        <v>0</v>
      </c>
      <c r="J1778">
        <v>0</v>
      </c>
      <c r="K1778">
        <v>0</v>
      </c>
      <c r="L1778">
        <v>1</v>
      </c>
      <c r="M1778">
        <v>0</v>
      </c>
      <c r="N1778">
        <v>0</v>
      </c>
      <c r="O1778" t="s">
        <v>15</v>
      </c>
    </row>
    <row r="1779" spans="1:15" x14ac:dyDescent="0.3">
      <c r="A1779">
        <v>1451</v>
      </c>
      <c r="B1779">
        <v>131880</v>
      </c>
      <c r="C1779">
        <v>1</v>
      </c>
      <c r="D1779">
        <v>0</v>
      </c>
      <c r="E1779">
        <v>50</v>
      </c>
      <c r="F1779">
        <v>0</v>
      </c>
      <c r="G1779">
        <v>0</v>
      </c>
      <c r="H1779">
        <v>0</v>
      </c>
      <c r="I1779">
        <v>0</v>
      </c>
      <c r="J1779">
        <v>1</v>
      </c>
      <c r="K1779">
        <v>0</v>
      </c>
      <c r="L1779">
        <v>1</v>
      </c>
      <c r="M1779">
        <v>0</v>
      </c>
      <c r="N1779">
        <v>0</v>
      </c>
      <c r="O1779" t="s">
        <v>15</v>
      </c>
    </row>
    <row r="1780" spans="1:15" x14ac:dyDescent="0.3">
      <c r="A1780">
        <v>2895</v>
      </c>
      <c r="B1780">
        <v>131878</v>
      </c>
      <c r="C1780">
        <v>0</v>
      </c>
      <c r="D1780">
        <v>1</v>
      </c>
      <c r="E1780">
        <v>43</v>
      </c>
      <c r="F1780">
        <v>0</v>
      </c>
      <c r="G1780">
        <v>0</v>
      </c>
      <c r="H1780">
        <v>1</v>
      </c>
      <c r="I1780">
        <v>0</v>
      </c>
      <c r="J1780">
        <v>0</v>
      </c>
      <c r="K1780">
        <v>0</v>
      </c>
      <c r="L1780">
        <v>0</v>
      </c>
      <c r="M1780">
        <v>0</v>
      </c>
      <c r="N1780">
        <v>0</v>
      </c>
      <c r="O1780" t="s">
        <v>16</v>
      </c>
    </row>
    <row r="1781" spans="1:15" x14ac:dyDescent="0.3">
      <c r="A1781">
        <v>2533</v>
      </c>
      <c r="B1781">
        <v>131859</v>
      </c>
      <c r="C1781">
        <v>1</v>
      </c>
      <c r="D1781">
        <v>0</v>
      </c>
      <c r="E1781">
        <v>44</v>
      </c>
      <c r="F1781">
        <v>1</v>
      </c>
      <c r="G1781">
        <v>0</v>
      </c>
      <c r="H1781">
        <v>0</v>
      </c>
      <c r="I1781">
        <v>0</v>
      </c>
      <c r="J1781">
        <v>0</v>
      </c>
      <c r="K1781">
        <v>0</v>
      </c>
      <c r="L1781">
        <v>1</v>
      </c>
      <c r="M1781">
        <v>0</v>
      </c>
      <c r="N1781">
        <v>0</v>
      </c>
      <c r="O1781" t="s">
        <v>18</v>
      </c>
    </row>
    <row r="1782" spans="1:15" x14ac:dyDescent="0.3">
      <c r="A1782">
        <v>2727</v>
      </c>
      <c r="B1782">
        <v>131859</v>
      </c>
      <c r="C1782">
        <v>1</v>
      </c>
      <c r="D1782">
        <v>0</v>
      </c>
      <c r="E1782">
        <v>40</v>
      </c>
      <c r="F1782">
        <v>0</v>
      </c>
      <c r="G1782">
        <v>0</v>
      </c>
      <c r="H1782">
        <v>1</v>
      </c>
      <c r="I1782">
        <v>0</v>
      </c>
      <c r="J1782">
        <v>0</v>
      </c>
      <c r="K1782">
        <v>0</v>
      </c>
      <c r="L1782">
        <v>0</v>
      </c>
      <c r="M1782">
        <v>0</v>
      </c>
      <c r="N1782">
        <v>0</v>
      </c>
      <c r="O1782" t="s">
        <v>16</v>
      </c>
    </row>
    <row r="1783" spans="1:15" x14ac:dyDescent="0.3">
      <c r="A1783">
        <v>1871</v>
      </c>
      <c r="B1783">
        <v>131814</v>
      </c>
      <c r="C1783">
        <v>1</v>
      </c>
      <c r="D1783">
        <v>0</v>
      </c>
      <c r="E1783">
        <v>47</v>
      </c>
      <c r="F1783">
        <v>0</v>
      </c>
      <c r="G1783">
        <v>1</v>
      </c>
      <c r="H1783">
        <v>0</v>
      </c>
      <c r="I1783">
        <v>0</v>
      </c>
      <c r="J1783">
        <v>0</v>
      </c>
      <c r="K1783">
        <v>0</v>
      </c>
      <c r="L1783">
        <v>1</v>
      </c>
      <c r="M1783">
        <v>0</v>
      </c>
      <c r="N1783">
        <v>0</v>
      </c>
      <c r="O1783" t="s">
        <v>15</v>
      </c>
    </row>
    <row r="1784" spans="1:15" x14ac:dyDescent="0.3">
      <c r="A1784">
        <v>1258</v>
      </c>
      <c r="B1784">
        <v>131788</v>
      </c>
      <c r="C1784">
        <v>1</v>
      </c>
      <c r="D1784">
        <v>0</v>
      </c>
      <c r="E1784">
        <v>37</v>
      </c>
      <c r="F1784">
        <v>0</v>
      </c>
      <c r="G1784">
        <v>0</v>
      </c>
      <c r="H1784">
        <v>1</v>
      </c>
      <c r="I1784">
        <v>0</v>
      </c>
      <c r="J1784">
        <v>0</v>
      </c>
      <c r="K1784">
        <v>0</v>
      </c>
      <c r="L1784">
        <v>0</v>
      </c>
      <c r="M1784">
        <v>1</v>
      </c>
      <c r="N1784">
        <v>0</v>
      </c>
      <c r="O1784" t="s">
        <v>20</v>
      </c>
    </row>
    <row r="1785" spans="1:15" x14ac:dyDescent="0.3">
      <c r="A1785">
        <v>3041</v>
      </c>
      <c r="B1785">
        <v>131761</v>
      </c>
      <c r="C1785">
        <v>1</v>
      </c>
      <c r="D1785">
        <v>0</v>
      </c>
      <c r="E1785">
        <v>36</v>
      </c>
      <c r="F1785">
        <v>0</v>
      </c>
      <c r="G1785">
        <v>1</v>
      </c>
      <c r="H1785">
        <v>0</v>
      </c>
      <c r="I1785">
        <v>0</v>
      </c>
      <c r="J1785">
        <v>0</v>
      </c>
      <c r="K1785">
        <v>0</v>
      </c>
      <c r="L1785">
        <v>1</v>
      </c>
      <c r="M1785">
        <v>0</v>
      </c>
      <c r="N1785">
        <v>0</v>
      </c>
      <c r="O1785" t="s">
        <v>15</v>
      </c>
    </row>
    <row r="1786" spans="1:15" x14ac:dyDescent="0.3">
      <c r="A1786">
        <v>1232</v>
      </c>
      <c r="B1786">
        <v>131686</v>
      </c>
      <c r="C1786">
        <v>1</v>
      </c>
      <c r="D1786">
        <v>1</v>
      </c>
      <c r="E1786">
        <v>56</v>
      </c>
      <c r="F1786">
        <v>0</v>
      </c>
      <c r="G1786">
        <v>1</v>
      </c>
      <c r="H1786">
        <v>0</v>
      </c>
      <c r="I1786">
        <v>0</v>
      </c>
      <c r="J1786">
        <v>0</v>
      </c>
      <c r="K1786">
        <v>0</v>
      </c>
      <c r="L1786">
        <v>0</v>
      </c>
      <c r="M1786">
        <v>0</v>
      </c>
      <c r="N1786">
        <v>1</v>
      </c>
      <c r="O1786" t="s">
        <v>19</v>
      </c>
    </row>
    <row r="1787" spans="1:15" x14ac:dyDescent="0.3">
      <c r="A1787">
        <v>1604</v>
      </c>
      <c r="B1787">
        <v>131632</v>
      </c>
      <c r="C1787">
        <v>0</v>
      </c>
      <c r="D1787">
        <v>0</v>
      </c>
      <c r="E1787">
        <v>49</v>
      </c>
      <c r="F1787">
        <v>0</v>
      </c>
      <c r="G1787">
        <v>0</v>
      </c>
      <c r="H1787">
        <v>1</v>
      </c>
      <c r="I1787">
        <v>0</v>
      </c>
      <c r="J1787">
        <v>0</v>
      </c>
      <c r="K1787">
        <v>0</v>
      </c>
      <c r="L1787">
        <v>1</v>
      </c>
      <c r="M1787">
        <v>0</v>
      </c>
      <c r="N1787">
        <v>0</v>
      </c>
      <c r="O1787" t="s">
        <v>19</v>
      </c>
    </row>
    <row r="1788" spans="1:15" x14ac:dyDescent="0.3">
      <c r="A1788">
        <v>1744</v>
      </c>
      <c r="B1788">
        <v>131626</v>
      </c>
      <c r="C1788">
        <v>1</v>
      </c>
      <c r="D1788">
        <v>0</v>
      </c>
      <c r="E1788">
        <v>42</v>
      </c>
      <c r="F1788">
        <v>0</v>
      </c>
      <c r="G1788">
        <v>0</v>
      </c>
      <c r="H1788">
        <v>1</v>
      </c>
      <c r="I1788">
        <v>0</v>
      </c>
      <c r="J1788">
        <v>0</v>
      </c>
      <c r="K1788">
        <v>0</v>
      </c>
      <c r="L1788">
        <v>0</v>
      </c>
      <c r="M1788">
        <v>0</v>
      </c>
      <c r="N1788">
        <v>1</v>
      </c>
      <c r="O1788" t="s">
        <v>20</v>
      </c>
    </row>
    <row r="1789" spans="1:15" x14ac:dyDescent="0.3">
      <c r="A1789">
        <v>1351</v>
      </c>
      <c r="B1789">
        <v>131615</v>
      </c>
      <c r="C1789">
        <v>1</v>
      </c>
      <c r="D1789">
        <v>0</v>
      </c>
      <c r="E1789">
        <v>44</v>
      </c>
      <c r="F1789">
        <v>1</v>
      </c>
      <c r="G1789">
        <v>0</v>
      </c>
      <c r="H1789">
        <v>0</v>
      </c>
      <c r="I1789">
        <v>0</v>
      </c>
      <c r="J1789">
        <v>0</v>
      </c>
      <c r="K1789">
        <v>0</v>
      </c>
      <c r="L1789">
        <v>1</v>
      </c>
      <c r="M1789">
        <v>0</v>
      </c>
      <c r="N1789">
        <v>0</v>
      </c>
      <c r="O1789" t="s">
        <v>18</v>
      </c>
    </row>
    <row r="1790" spans="1:15" x14ac:dyDescent="0.3">
      <c r="A1790">
        <v>2102</v>
      </c>
      <c r="B1790">
        <v>131605</v>
      </c>
      <c r="C1790">
        <v>1</v>
      </c>
      <c r="D1790">
        <v>0</v>
      </c>
      <c r="E1790">
        <v>41</v>
      </c>
      <c r="F1790">
        <v>0</v>
      </c>
      <c r="G1790">
        <v>1</v>
      </c>
      <c r="H1790">
        <v>0</v>
      </c>
      <c r="I1790">
        <v>0</v>
      </c>
      <c r="J1790">
        <v>0</v>
      </c>
      <c r="K1790">
        <v>0</v>
      </c>
      <c r="L1790">
        <v>0</v>
      </c>
      <c r="M1790">
        <v>0</v>
      </c>
      <c r="N1790">
        <v>1</v>
      </c>
      <c r="O1790" t="s">
        <v>19</v>
      </c>
    </row>
    <row r="1791" spans="1:15" x14ac:dyDescent="0.3">
      <c r="A1791">
        <v>1765</v>
      </c>
      <c r="B1791">
        <v>131590</v>
      </c>
      <c r="C1791">
        <v>1</v>
      </c>
      <c r="D1791">
        <v>0</v>
      </c>
      <c r="E1791">
        <v>48</v>
      </c>
      <c r="F1791">
        <v>0</v>
      </c>
      <c r="G1791">
        <v>0</v>
      </c>
      <c r="H1791">
        <v>0</v>
      </c>
      <c r="I1791">
        <v>1</v>
      </c>
      <c r="J1791">
        <v>0</v>
      </c>
      <c r="K1791">
        <v>0</v>
      </c>
      <c r="L1791">
        <v>1</v>
      </c>
      <c r="M1791">
        <v>0</v>
      </c>
      <c r="N1791">
        <v>0</v>
      </c>
      <c r="O1791" t="s">
        <v>18</v>
      </c>
    </row>
    <row r="1792" spans="1:15" x14ac:dyDescent="0.3">
      <c r="A1792">
        <v>3133</v>
      </c>
      <c r="B1792">
        <v>131560</v>
      </c>
      <c r="C1792">
        <v>1</v>
      </c>
      <c r="D1792">
        <v>0</v>
      </c>
      <c r="E1792">
        <v>46</v>
      </c>
      <c r="F1792">
        <v>0</v>
      </c>
      <c r="G1792">
        <v>0</v>
      </c>
      <c r="H1792">
        <v>1</v>
      </c>
      <c r="I1792">
        <v>0</v>
      </c>
      <c r="J1792">
        <v>0</v>
      </c>
      <c r="K1792">
        <v>0</v>
      </c>
      <c r="L1792">
        <v>0</v>
      </c>
      <c r="M1792">
        <v>0</v>
      </c>
      <c r="N1792">
        <v>1</v>
      </c>
      <c r="O1792" t="s">
        <v>18</v>
      </c>
    </row>
    <row r="1793" spans="1:15" x14ac:dyDescent="0.3">
      <c r="A1793">
        <v>2884</v>
      </c>
      <c r="B1793">
        <v>131535</v>
      </c>
      <c r="C1793">
        <v>1</v>
      </c>
      <c r="D1793">
        <v>0</v>
      </c>
      <c r="E1793">
        <v>40</v>
      </c>
      <c r="F1793">
        <v>0</v>
      </c>
      <c r="G1793">
        <v>1</v>
      </c>
      <c r="H1793">
        <v>0</v>
      </c>
      <c r="I1793">
        <v>0</v>
      </c>
      <c r="J1793">
        <v>0</v>
      </c>
      <c r="K1793">
        <v>0</v>
      </c>
      <c r="L1793">
        <v>0</v>
      </c>
      <c r="M1793">
        <v>1</v>
      </c>
      <c r="N1793">
        <v>0</v>
      </c>
      <c r="O1793" t="s">
        <v>20</v>
      </c>
    </row>
    <row r="1794" spans="1:15" x14ac:dyDescent="0.3">
      <c r="A1794">
        <v>2169</v>
      </c>
      <c r="B1794">
        <v>131497</v>
      </c>
      <c r="C1794">
        <v>0</v>
      </c>
      <c r="D1794">
        <v>1</v>
      </c>
      <c r="E1794">
        <v>58</v>
      </c>
      <c r="F1794">
        <v>0</v>
      </c>
      <c r="G1794">
        <v>0</v>
      </c>
      <c r="H1794">
        <v>0</v>
      </c>
      <c r="I1794">
        <v>1</v>
      </c>
      <c r="J1794">
        <v>0</v>
      </c>
      <c r="K1794">
        <v>0</v>
      </c>
      <c r="L1794">
        <v>0</v>
      </c>
      <c r="M1794">
        <v>0</v>
      </c>
      <c r="N1794">
        <v>1</v>
      </c>
      <c r="O1794" t="s">
        <v>16</v>
      </c>
    </row>
    <row r="1795" spans="1:15" x14ac:dyDescent="0.3">
      <c r="A1795">
        <v>2566</v>
      </c>
      <c r="B1795">
        <v>131497</v>
      </c>
      <c r="C1795">
        <v>0</v>
      </c>
      <c r="D1795">
        <v>1</v>
      </c>
      <c r="E1795">
        <v>58</v>
      </c>
      <c r="F1795">
        <v>0</v>
      </c>
      <c r="G1795">
        <v>0</v>
      </c>
      <c r="H1795">
        <v>0</v>
      </c>
      <c r="I1795">
        <v>1</v>
      </c>
      <c r="J1795">
        <v>0</v>
      </c>
      <c r="K1795">
        <v>0</v>
      </c>
      <c r="L1795">
        <v>0</v>
      </c>
      <c r="M1795">
        <v>0</v>
      </c>
      <c r="N1795">
        <v>1</v>
      </c>
      <c r="O1795" t="s">
        <v>20</v>
      </c>
    </row>
    <row r="1796" spans="1:15" x14ac:dyDescent="0.3">
      <c r="A1796">
        <v>2244</v>
      </c>
      <c r="B1796">
        <v>131454</v>
      </c>
      <c r="C1796">
        <v>1</v>
      </c>
      <c r="D1796">
        <v>1</v>
      </c>
      <c r="E1796">
        <v>60</v>
      </c>
      <c r="F1796">
        <v>0</v>
      </c>
      <c r="G1796">
        <v>1</v>
      </c>
      <c r="H1796">
        <v>0</v>
      </c>
      <c r="I1796">
        <v>0</v>
      </c>
      <c r="J1796">
        <v>0</v>
      </c>
      <c r="K1796">
        <v>0</v>
      </c>
      <c r="L1796">
        <v>1</v>
      </c>
      <c r="M1796">
        <v>0</v>
      </c>
      <c r="N1796">
        <v>0</v>
      </c>
      <c r="O1796" t="s">
        <v>17</v>
      </c>
    </row>
    <row r="1797" spans="1:15" x14ac:dyDescent="0.3">
      <c r="A1797">
        <v>1384</v>
      </c>
      <c r="B1797">
        <v>131395</v>
      </c>
      <c r="C1797">
        <v>1</v>
      </c>
      <c r="D1797">
        <v>1</v>
      </c>
      <c r="E1797">
        <v>64</v>
      </c>
      <c r="F1797">
        <v>1</v>
      </c>
      <c r="G1797">
        <v>0</v>
      </c>
      <c r="H1797">
        <v>0</v>
      </c>
      <c r="I1797">
        <v>0</v>
      </c>
      <c r="J1797">
        <v>0</v>
      </c>
      <c r="K1797">
        <v>0</v>
      </c>
      <c r="L1797">
        <v>0</v>
      </c>
      <c r="M1797">
        <v>0</v>
      </c>
      <c r="N1797">
        <v>0</v>
      </c>
      <c r="O1797" t="s">
        <v>20</v>
      </c>
    </row>
    <row r="1798" spans="1:15" x14ac:dyDescent="0.3">
      <c r="A1798">
        <v>2954</v>
      </c>
      <c r="B1798">
        <v>131385</v>
      </c>
      <c r="C1798">
        <v>1</v>
      </c>
      <c r="D1798">
        <v>0</v>
      </c>
      <c r="E1798">
        <v>36</v>
      </c>
      <c r="F1798">
        <v>0</v>
      </c>
      <c r="G1798">
        <v>0</v>
      </c>
      <c r="H1798">
        <v>1</v>
      </c>
      <c r="I1798">
        <v>0</v>
      </c>
      <c r="J1798">
        <v>0</v>
      </c>
      <c r="K1798">
        <v>0</v>
      </c>
      <c r="L1798">
        <v>0</v>
      </c>
      <c r="M1798">
        <v>1</v>
      </c>
      <c r="N1798">
        <v>0</v>
      </c>
      <c r="O1798" t="s">
        <v>19</v>
      </c>
    </row>
    <row r="1799" spans="1:15" x14ac:dyDescent="0.3">
      <c r="A1799">
        <v>1183</v>
      </c>
      <c r="B1799">
        <v>131353</v>
      </c>
      <c r="C1799">
        <v>1</v>
      </c>
      <c r="D1799">
        <v>1</v>
      </c>
      <c r="E1799">
        <v>43</v>
      </c>
      <c r="F1799">
        <v>0</v>
      </c>
      <c r="G1799">
        <v>1</v>
      </c>
      <c r="H1799">
        <v>0</v>
      </c>
      <c r="I1799">
        <v>0</v>
      </c>
      <c r="J1799">
        <v>0</v>
      </c>
      <c r="K1799">
        <v>0</v>
      </c>
      <c r="L1799">
        <v>1</v>
      </c>
      <c r="M1799">
        <v>0</v>
      </c>
      <c r="N1799">
        <v>0</v>
      </c>
      <c r="O1799" t="s">
        <v>18</v>
      </c>
    </row>
    <row r="1800" spans="1:15" x14ac:dyDescent="0.3">
      <c r="A1800">
        <v>2590</v>
      </c>
      <c r="B1800">
        <v>131353</v>
      </c>
      <c r="C1800">
        <v>1</v>
      </c>
      <c r="D1800">
        <v>1</v>
      </c>
      <c r="E1800">
        <v>43</v>
      </c>
      <c r="F1800">
        <v>0</v>
      </c>
      <c r="G1800">
        <v>1</v>
      </c>
      <c r="H1800">
        <v>0</v>
      </c>
      <c r="I1800">
        <v>0</v>
      </c>
      <c r="J1800">
        <v>0</v>
      </c>
      <c r="K1800">
        <v>0</v>
      </c>
      <c r="L1800">
        <v>1</v>
      </c>
      <c r="M1800">
        <v>0</v>
      </c>
      <c r="N1800">
        <v>0</v>
      </c>
      <c r="O1800" t="s">
        <v>20</v>
      </c>
    </row>
    <row r="1801" spans="1:15" x14ac:dyDescent="0.3">
      <c r="A1801">
        <v>2407</v>
      </c>
      <c r="B1801">
        <v>131163</v>
      </c>
      <c r="C1801">
        <v>1</v>
      </c>
      <c r="D1801">
        <v>0</v>
      </c>
      <c r="E1801">
        <v>47</v>
      </c>
      <c r="F1801">
        <v>1</v>
      </c>
      <c r="G1801">
        <v>0</v>
      </c>
      <c r="H1801">
        <v>0</v>
      </c>
      <c r="I1801">
        <v>0</v>
      </c>
      <c r="J1801">
        <v>0</v>
      </c>
      <c r="K1801">
        <v>0</v>
      </c>
      <c r="L1801">
        <v>0</v>
      </c>
      <c r="M1801">
        <v>0</v>
      </c>
      <c r="N1801">
        <v>0</v>
      </c>
      <c r="O1801" t="s">
        <v>18</v>
      </c>
    </row>
    <row r="1802" spans="1:15" x14ac:dyDescent="0.3">
      <c r="A1802">
        <v>2477</v>
      </c>
      <c r="B1802">
        <v>131163</v>
      </c>
      <c r="C1802">
        <v>1</v>
      </c>
      <c r="D1802">
        <v>0</v>
      </c>
      <c r="E1802">
        <v>47</v>
      </c>
      <c r="F1802">
        <v>1</v>
      </c>
      <c r="G1802">
        <v>0</v>
      </c>
      <c r="H1802">
        <v>0</v>
      </c>
      <c r="I1802">
        <v>0</v>
      </c>
      <c r="J1802">
        <v>0</v>
      </c>
      <c r="K1802">
        <v>0</v>
      </c>
      <c r="L1802">
        <v>0</v>
      </c>
      <c r="M1802">
        <v>0</v>
      </c>
      <c r="N1802">
        <v>0</v>
      </c>
      <c r="O1802" t="s">
        <v>15</v>
      </c>
    </row>
    <row r="1803" spans="1:15" x14ac:dyDescent="0.3">
      <c r="A1803">
        <v>1237</v>
      </c>
      <c r="B1803">
        <v>131160</v>
      </c>
      <c r="C1803">
        <v>1</v>
      </c>
      <c r="D1803">
        <v>0</v>
      </c>
      <c r="E1803">
        <v>45</v>
      </c>
      <c r="F1803">
        <v>0</v>
      </c>
      <c r="G1803">
        <v>0</v>
      </c>
      <c r="H1803">
        <v>1</v>
      </c>
      <c r="I1803">
        <v>0</v>
      </c>
      <c r="J1803">
        <v>0</v>
      </c>
      <c r="K1803">
        <v>0</v>
      </c>
      <c r="L1803">
        <v>0</v>
      </c>
      <c r="M1803">
        <v>1</v>
      </c>
      <c r="N1803">
        <v>0</v>
      </c>
      <c r="O1803" t="s">
        <v>18</v>
      </c>
    </row>
    <row r="1804" spans="1:15" x14ac:dyDescent="0.3">
      <c r="A1804">
        <v>2867</v>
      </c>
      <c r="B1804">
        <v>131158</v>
      </c>
      <c r="C1804">
        <v>1</v>
      </c>
      <c r="D1804">
        <v>0</v>
      </c>
      <c r="E1804">
        <v>35</v>
      </c>
      <c r="F1804">
        <v>0</v>
      </c>
      <c r="G1804">
        <v>1</v>
      </c>
      <c r="H1804">
        <v>0</v>
      </c>
      <c r="I1804">
        <v>0</v>
      </c>
      <c r="J1804">
        <v>0</v>
      </c>
      <c r="K1804">
        <v>0</v>
      </c>
      <c r="L1804">
        <v>1</v>
      </c>
      <c r="M1804">
        <v>0</v>
      </c>
      <c r="N1804">
        <v>0</v>
      </c>
      <c r="O1804" t="s">
        <v>15</v>
      </c>
    </row>
    <row r="1805" spans="1:15" x14ac:dyDescent="0.3">
      <c r="A1805">
        <v>1583</v>
      </c>
      <c r="B1805">
        <v>131089</v>
      </c>
      <c r="C1805">
        <v>1</v>
      </c>
      <c r="D1805">
        <v>0</v>
      </c>
      <c r="E1805">
        <v>39</v>
      </c>
      <c r="F1805">
        <v>0</v>
      </c>
      <c r="G1805">
        <v>0</v>
      </c>
      <c r="H1805">
        <v>0</v>
      </c>
      <c r="I1805">
        <v>1</v>
      </c>
      <c r="J1805">
        <v>0</v>
      </c>
      <c r="K1805">
        <v>0</v>
      </c>
      <c r="L1805">
        <v>1</v>
      </c>
      <c r="M1805">
        <v>0</v>
      </c>
      <c r="N1805">
        <v>0</v>
      </c>
      <c r="O1805" t="s">
        <v>15</v>
      </c>
    </row>
    <row r="1806" spans="1:15" x14ac:dyDescent="0.3">
      <c r="A1806">
        <v>2411</v>
      </c>
      <c r="B1806">
        <v>131086</v>
      </c>
      <c r="C1806">
        <v>1</v>
      </c>
      <c r="D1806">
        <v>1</v>
      </c>
      <c r="E1806">
        <v>41</v>
      </c>
      <c r="F1806">
        <v>0</v>
      </c>
      <c r="G1806">
        <v>1</v>
      </c>
      <c r="H1806">
        <v>0</v>
      </c>
      <c r="I1806">
        <v>0</v>
      </c>
      <c r="J1806">
        <v>0</v>
      </c>
      <c r="K1806">
        <v>0</v>
      </c>
      <c r="L1806">
        <v>0</v>
      </c>
      <c r="M1806">
        <v>0</v>
      </c>
      <c r="N1806">
        <v>0</v>
      </c>
      <c r="O1806" t="s">
        <v>15</v>
      </c>
    </row>
    <row r="1807" spans="1:15" x14ac:dyDescent="0.3">
      <c r="A1807">
        <v>2014</v>
      </c>
      <c r="B1807">
        <v>131056</v>
      </c>
      <c r="C1807">
        <v>1</v>
      </c>
      <c r="D1807">
        <v>0</v>
      </c>
      <c r="E1807">
        <v>43</v>
      </c>
      <c r="F1807">
        <v>0</v>
      </c>
      <c r="G1807">
        <v>1</v>
      </c>
      <c r="H1807">
        <v>0</v>
      </c>
      <c r="I1807">
        <v>0</v>
      </c>
      <c r="J1807">
        <v>0</v>
      </c>
      <c r="K1807">
        <v>0</v>
      </c>
      <c r="L1807">
        <v>0</v>
      </c>
      <c r="M1807">
        <v>0</v>
      </c>
      <c r="N1807">
        <v>0</v>
      </c>
      <c r="O1807" t="s">
        <v>20</v>
      </c>
    </row>
    <row r="1808" spans="1:15" x14ac:dyDescent="0.3">
      <c r="A1808">
        <v>1115</v>
      </c>
      <c r="B1808">
        <v>130992</v>
      </c>
      <c r="C1808">
        <v>1</v>
      </c>
      <c r="D1808">
        <v>0</v>
      </c>
      <c r="E1808">
        <v>44</v>
      </c>
      <c r="F1808">
        <v>1</v>
      </c>
      <c r="G1808">
        <v>0</v>
      </c>
      <c r="H1808">
        <v>0</v>
      </c>
      <c r="I1808">
        <v>0</v>
      </c>
      <c r="J1808">
        <v>0</v>
      </c>
      <c r="K1808">
        <v>0</v>
      </c>
      <c r="L1808">
        <v>1</v>
      </c>
      <c r="M1808">
        <v>0</v>
      </c>
      <c r="N1808">
        <v>0</v>
      </c>
      <c r="O1808" t="s">
        <v>15</v>
      </c>
    </row>
    <row r="1809" spans="1:15" x14ac:dyDescent="0.3">
      <c r="A1809">
        <v>3099</v>
      </c>
      <c r="B1809">
        <v>130992</v>
      </c>
      <c r="C1809">
        <v>1</v>
      </c>
      <c r="D1809">
        <v>0</v>
      </c>
      <c r="E1809">
        <v>44</v>
      </c>
      <c r="F1809">
        <v>1</v>
      </c>
      <c r="G1809">
        <v>0</v>
      </c>
      <c r="H1809">
        <v>0</v>
      </c>
      <c r="I1809">
        <v>0</v>
      </c>
      <c r="J1809">
        <v>0</v>
      </c>
      <c r="K1809">
        <v>0</v>
      </c>
      <c r="L1809">
        <v>1</v>
      </c>
      <c r="M1809">
        <v>0</v>
      </c>
      <c r="N1809">
        <v>0</v>
      </c>
      <c r="O1809" t="s">
        <v>16</v>
      </c>
    </row>
    <row r="1810" spans="1:15" x14ac:dyDescent="0.3">
      <c r="A1810">
        <v>2523</v>
      </c>
      <c r="B1810">
        <v>130983</v>
      </c>
      <c r="C1810">
        <v>0</v>
      </c>
      <c r="D1810">
        <v>0</v>
      </c>
      <c r="E1810">
        <v>57</v>
      </c>
      <c r="F1810">
        <v>0</v>
      </c>
      <c r="G1810">
        <v>0</v>
      </c>
      <c r="H1810">
        <v>1</v>
      </c>
      <c r="I1810">
        <v>0</v>
      </c>
      <c r="J1810">
        <v>0</v>
      </c>
      <c r="K1810">
        <v>0</v>
      </c>
      <c r="L1810">
        <v>1</v>
      </c>
      <c r="M1810">
        <v>0</v>
      </c>
      <c r="N1810">
        <v>0</v>
      </c>
      <c r="O1810" t="s">
        <v>16</v>
      </c>
    </row>
    <row r="1811" spans="1:15" x14ac:dyDescent="0.3">
      <c r="A1811">
        <v>1242</v>
      </c>
      <c r="B1811">
        <v>130899</v>
      </c>
      <c r="C1811">
        <v>1</v>
      </c>
      <c r="D1811">
        <v>0</v>
      </c>
      <c r="E1811">
        <v>46</v>
      </c>
      <c r="F1811">
        <v>0</v>
      </c>
      <c r="G1811">
        <v>0</v>
      </c>
      <c r="H1811">
        <v>1</v>
      </c>
      <c r="I1811">
        <v>0</v>
      </c>
      <c r="J1811">
        <v>0</v>
      </c>
      <c r="K1811">
        <v>0</v>
      </c>
      <c r="L1811">
        <v>0</v>
      </c>
      <c r="M1811">
        <v>0</v>
      </c>
      <c r="N1811">
        <v>1</v>
      </c>
      <c r="O1811" t="s">
        <v>17</v>
      </c>
    </row>
    <row r="1812" spans="1:15" x14ac:dyDescent="0.3">
      <c r="A1812">
        <v>1834</v>
      </c>
      <c r="B1812">
        <v>130843</v>
      </c>
      <c r="C1812">
        <v>1</v>
      </c>
      <c r="D1812">
        <v>1</v>
      </c>
      <c r="E1812">
        <v>54</v>
      </c>
      <c r="F1812">
        <v>0</v>
      </c>
      <c r="G1812">
        <v>0</v>
      </c>
      <c r="H1812">
        <v>0</v>
      </c>
      <c r="I1812">
        <v>1</v>
      </c>
      <c r="J1812">
        <v>0</v>
      </c>
      <c r="K1812">
        <v>0</v>
      </c>
      <c r="L1812">
        <v>0</v>
      </c>
      <c r="M1812">
        <v>0</v>
      </c>
      <c r="N1812">
        <v>1</v>
      </c>
      <c r="O1812" t="s">
        <v>20</v>
      </c>
    </row>
    <row r="1813" spans="1:15" x14ac:dyDescent="0.3">
      <c r="A1813">
        <v>1304</v>
      </c>
      <c r="B1813">
        <v>130833</v>
      </c>
      <c r="C1813">
        <v>1</v>
      </c>
      <c r="D1813">
        <v>1</v>
      </c>
      <c r="E1813">
        <v>69</v>
      </c>
      <c r="F1813">
        <v>0</v>
      </c>
      <c r="G1813">
        <v>1</v>
      </c>
      <c r="H1813">
        <v>0</v>
      </c>
      <c r="I1813">
        <v>0</v>
      </c>
      <c r="J1813">
        <v>0</v>
      </c>
      <c r="K1813">
        <v>0</v>
      </c>
      <c r="L1813">
        <v>1</v>
      </c>
      <c r="M1813">
        <v>0</v>
      </c>
      <c r="N1813">
        <v>0</v>
      </c>
      <c r="O1813" t="s">
        <v>19</v>
      </c>
    </row>
    <row r="1814" spans="1:15" x14ac:dyDescent="0.3">
      <c r="A1814">
        <v>3057</v>
      </c>
      <c r="B1814">
        <v>130828</v>
      </c>
      <c r="C1814">
        <v>1</v>
      </c>
      <c r="D1814">
        <v>0</v>
      </c>
      <c r="E1814">
        <v>40</v>
      </c>
      <c r="F1814">
        <v>0</v>
      </c>
      <c r="G1814">
        <v>0</v>
      </c>
      <c r="H1814">
        <v>1</v>
      </c>
      <c r="I1814">
        <v>0</v>
      </c>
      <c r="J1814">
        <v>0</v>
      </c>
      <c r="K1814">
        <v>0</v>
      </c>
      <c r="L1814">
        <v>1</v>
      </c>
      <c r="M1814">
        <v>0</v>
      </c>
      <c r="N1814">
        <v>0</v>
      </c>
      <c r="O1814" t="s">
        <v>16</v>
      </c>
    </row>
    <row r="1815" spans="1:15" x14ac:dyDescent="0.3">
      <c r="A1815">
        <v>1363</v>
      </c>
      <c r="B1815">
        <v>130822</v>
      </c>
      <c r="C1815">
        <v>1</v>
      </c>
      <c r="D1815">
        <v>0</v>
      </c>
      <c r="E1815">
        <v>51</v>
      </c>
      <c r="F1815">
        <v>0</v>
      </c>
      <c r="G1815">
        <v>0</v>
      </c>
      <c r="H1815">
        <v>1</v>
      </c>
      <c r="I1815">
        <v>0</v>
      </c>
      <c r="J1815">
        <v>0</v>
      </c>
      <c r="K1815">
        <v>0</v>
      </c>
      <c r="L1815">
        <v>1</v>
      </c>
      <c r="M1815">
        <v>0</v>
      </c>
      <c r="N1815">
        <v>0</v>
      </c>
      <c r="O1815" t="s">
        <v>18</v>
      </c>
    </row>
    <row r="1816" spans="1:15" x14ac:dyDescent="0.3">
      <c r="A1816">
        <v>1592</v>
      </c>
      <c r="B1816">
        <v>130801</v>
      </c>
      <c r="C1816">
        <v>0</v>
      </c>
      <c r="D1816">
        <v>1</v>
      </c>
      <c r="E1816">
        <v>45</v>
      </c>
      <c r="F1816">
        <v>0</v>
      </c>
      <c r="G1816">
        <v>1</v>
      </c>
      <c r="H1816">
        <v>0</v>
      </c>
      <c r="I1816">
        <v>0</v>
      </c>
      <c r="J1816">
        <v>0</v>
      </c>
      <c r="K1816">
        <v>1</v>
      </c>
      <c r="L1816">
        <v>0</v>
      </c>
      <c r="M1816">
        <v>0</v>
      </c>
      <c r="N1816">
        <v>0</v>
      </c>
      <c r="O1816" t="s">
        <v>19</v>
      </c>
    </row>
    <row r="1817" spans="1:15" x14ac:dyDescent="0.3">
      <c r="A1817">
        <v>1797</v>
      </c>
      <c r="B1817">
        <v>130772</v>
      </c>
      <c r="C1817">
        <v>1</v>
      </c>
      <c r="D1817">
        <v>1</v>
      </c>
      <c r="E1817">
        <v>44</v>
      </c>
      <c r="F1817">
        <v>0</v>
      </c>
      <c r="G1817">
        <v>1</v>
      </c>
      <c r="H1817">
        <v>0</v>
      </c>
      <c r="I1817">
        <v>0</v>
      </c>
      <c r="J1817">
        <v>0</v>
      </c>
      <c r="K1817">
        <v>0</v>
      </c>
      <c r="L1817">
        <v>1</v>
      </c>
      <c r="M1817">
        <v>0</v>
      </c>
      <c r="N1817">
        <v>0</v>
      </c>
      <c r="O1817" t="s">
        <v>16</v>
      </c>
    </row>
    <row r="1818" spans="1:15" x14ac:dyDescent="0.3">
      <c r="A1818">
        <v>1110</v>
      </c>
      <c r="B1818">
        <v>130753</v>
      </c>
      <c r="C1818">
        <v>1</v>
      </c>
      <c r="D1818">
        <v>1</v>
      </c>
      <c r="E1818">
        <v>53</v>
      </c>
      <c r="F1818">
        <v>0</v>
      </c>
      <c r="G1818">
        <v>0</v>
      </c>
      <c r="H1818">
        <v>0</v>
      </c>
      <c r="I1818">
        <v>1</v>
      </c>
      <c r="J1818">
        <v>0</v>
      </c>
      <c r="K1818">
        <v>0</v>
      </c>
      <c r="L1818">
        <v>0</v>
      </c>
      <c r="M1818">
        <v>0</v>
      </c>
      <c r="N1818">
        <v>0</v>
      </c>
      <c r="O1818" t="s">
        <v>17</v>
      </c>
    </row>
    <row r="1819" spans="1:15" x14ac:dyDescent="0.3">
      <c r="A1819">
        <v>1211</v>
      </c>
      <c r="B1819">
        <v>130732</v>
      </c>
      <c r="C1819">
        <v>1</v>
      </c>
      <c r="D1819">
        <v>0</v>
      </c>
      <c r="E1819">
        <v>40</v>
      </c>
      <c r="F1819">
        <v>0</v>
      </c>
      <c r="G1819">
        <v>1</v>
      </c>
      <c r="H1819">
        <v>0</v>
      </c>
      <c r="I1819">
        <v>0</v>
      </c>
      <c r="J1819">
        <v>0</v>
      </c>
      <c r="K1819">
        <v>0</v>
      </c>
      <c r="L1819">
        <v>0</v>
      </c>
      <c r="M1819">
        <v>0</v>
      </c>
      <c r="N1819">
        <v>1</v>
      </c>
      <c r="O1819" t="s">
        <v>15</v>
      </c>
    </row>
    <row r="1820" spans="1:15" x14ac:dyDescent="0.3">
      <c r="A1820">
        <v>1322</v>
      </c>
      <c r="B1820">
        <v>130675</v>
      </c>
      <c r="C1820">
        <v>1</v>
      </c>
      <c r="D1820">
        <v>0</v>
      </c>
      <c r="E1820">
        <v>48</v>
      </c>
      <c r="F1820">
        <v>0</v>
      </c>
      <c r="G1820">
        <v>1</v>
      </c>
      <c r="H1820">
        <v>0</v>
      </c>
      <c r="I1820">
        <v>0</v>
      </c>
      <c r="J1820">
        <v>0</v>
      </c>
      <c r="K1820">
        <v>0</v>
      </c>
      <c r="L1820">
        <v>1</v>
      </c>
      <c r="M1820">
        <v>0</v>
      </c>
      <c r="N1820">
        <v>0</v>
      </c>
      <c r="O1820" t="s">
        <v>19</v>
      </c>
    </row>
    <row r="1821" spans="1:15" x14ac:dyDescent="0.3">
      <c r="A1821">
        <v>1272</v>
      </c>
      <c r="B1821">
        <v>130631</v>
      </c>
      <c r="C1821">
        <v>1</v>
      </c>
      <c r="D1821">
        <v>0</v>
      </c>
      <c r="E1821">
        <v>46</v>
      </c>
      <c r="F1821">
        <v>0</v>
      </c>
      <c r="G1821">
        <v>1</v>
      </c>
      <c r="H1821">
        <v>0</v>
      </c>
      <c r="I1821">
        <v>0</v>
      </c>
      <c r="J1821">
        <v>0</v>
      </c>
      <c r="K1821">
        <v>0</v>
      </c>
      <c r="L1821">
        <v>1</v>
      </c>
      <c r="M1821">
        <v>0</v>
      </c>
      <c r="N1821">
        <v>0</v>
      </c>
      <c r="O1821" t="s">
        <v>17</v>
      </c>
    </row>
    <row r="1822" spans="1:15" x14ac:dyDescent="0.3">
      <c r="A1822">
        <v>1504</v>
      </c>
      <c r="B1822">
        <v>130630</v>
      </c>
      <c r="C1822">
        <v>1</v>
      </c>
      <c r="D1822">
        <v>1</v>
      </c>
      <c r="E1822">
        <v>55</v>
      </c>
      <c r="F1822">
        <v>1</v>
      </c>
      <c r="G1822">
        <v>0</v>
      </c>
      <c r="H1822">
        <v>0</v>
      </c>
      <c r="I1822">
        <v>0</v>
      </c>
      <c r="J1822">
        <v>0</v>
      </c>
      <c r="K1822">
        <v>0</v>
      </c>
      <c r="L1822">
        <v>1</v>
      </c>
      <c r="M1822">
        <v>0</v>
      </c>
      <c r="N1822">
        <v>0</v>
      </c>
      <c r="O1822" t="s">
        <v>20</v>
      </c>
    </row>
    <row r="1823" spans="1:15" x14ac:dyDescent="0.3">
      <c r="A1823">
        <v>2615</v>
      </c>
      <c r="B1823">
        <v>130560</v>
      </c>
      <c r="C1823">
        <v>1</v>
      </c>
      <c r="D1823">
        <v>0</v>
      </c>
      <c r="E1823">
        <v>44</v>
      </c>
      <c r="F1823">
        <v>0</v>
      </c>
      <c r="G1823">
        <v>0</v>
      </c>
      <c r="H1823">
        <v>0</v>
      </c>
      <c r="I1823">
        <v>1</v>
      </c>
      <c r="J1823">
        <v>0</v>
      </c>
      <c r="K1823">
        <v>0</v>
      </c>
      <c r="L1823">
        <v>0</v>
      </c>
      <c r="M1823">
        <v>1</v>
      </c>
      <c r="N1823">
        <v>0</v>
      </c>
      <c r="O1823" t="s">
        <v>15</v>
      </c>
    </row>
    <row r="1824" spans="1:15" x14ac:dyDescent="0.3">
      <c r="A1824">
        <v>3122</v>
      </c>
      <c r="B1824">
        <v>130560</v>
      </c>
      <c r="C1824">
        <v>1</v>
      </c>
      <c r="D1824">
        <v>0</v>
      </c>
      <c r="E1824">
        <v>44</v>
      </c>
      <c r="F1824">
        <v>0</v>
      </c>
      <c r="G1824">
        <v>0</v>
      </c>
      <c r="H1824">
        <v>0</v>
      </c>
      <c r="I1824">
        <v>1</v>
      </c>
      <c r="J1824">
        <v>0</v>
      </c>
      <c r="K1824">
        <v>0</v>
      </c>
      <c r="L1824">
        <v>0</v>
      </c>
      <c r="M1824">
        <v>1</v>
      </c>
      <c r="N1824">
        <v>0</v>
      </c>
      <c r="O1824" t="s">
        <v>19</v>
      </c>
    </row>
    <row r="1825" spans="1:15" x14ac:dyDescent="0.3">
      <c r="A1825">
        <v>1850</v>
      </c>
      <c r="B1825">
        <v>130545</v>
      </c>
      <c r="C1825">
        <v>1</v>
      </c>
      <c r="D1825">
        <v>0</v>
      </c>
      <c r="E1825">
        <v>41</v>
      </c>
      <c r="F1825">
        <v>0</v>
      </c>
      <c r="G1825">
        <v>0</v>
      </c>
      <c r="H1825">
        <v>0</v>
      </c>
      <c r="I1825">
        <v>1</v>
      </c>
      <c r="J1825">
        <v>0</v>
      </c>
      <c r="K1825">
        <v>0</v>
      </c>
      <c r="L1825">
        <v>1</v>
      </c>
      <c r="M1825">
        <v>0</v>
      </c>
      <c r="N1825">
        <v>0</v>
      </c>
      <c r="O1825" t="s">
        <v>19</v>
      </c>
    </row>
    <row r="1826" spans="1:15" x14ac:dyDescent="0.3">
      <c r="A1826">
        <v>2843</v>
      </c>
      <c r="B1826">
        <v>130538</v>
      </c>
      <c r="C1826">
        <v>1</v>
      </c>
      <c r="D1826">
        <v>0</v>
      </c>
      <c r="E1826">
        <v>49</v>
      </c>
      <c r="F1826">
        <v>0</v>
      </c>
      <c r="G1826">
        <v>0</v>
      </c>
      <c r="H1826">
        <v>0</v>
      </c>
      <c r="I1826">
        <v>1</v>
      </c>
      <c r="J1826">
        <v>0</v>
      </c>
      <c r="K1826">
        <v>0</v>
      </c>
      <c r="L1826">
        <v>0</v>
      </c>
      <c r="M1826">
        <v>1</v>
      </c>
      <c r="N1826">
        <v>0</v>
      </c>
      <c r="O1826" t="s">
        <v>15</v>
      </c>
    </row>
    <row r="1827" spans="1:15" x14ac:dyDescent="0.3">
      <c r="A1827">
        <v>1150</v>
      </c>
      <c r="B1827">
        <v>130523</v>
      </c>
      <c r="C1827">
        <v>2</v>
      </c>
      <c r="D1827">
        <v>1</v>
      </c>
      <c r="E1827">
        <v>62</v>
      </c>
      <c r="F1827">
        <v>0</v>
      </c>
      <c r="G1827">
        <v>0</v>
      </c>
      <c r="H1827">
        <v>1</v>
      </c>
      <c r="I1827">
        <v>0</v>
      </c>
      <c r="J1827">
        <v>0</v>
      </c>
      <c r="K1827">
        <v>0</v>
      </c>
      <c r="L1827">
        <v>0</v>
      </c>
      <c r="M1827">
        <v>1</v>
      </c>
      <c r="N1827">
        <v>0</v>
      </c>
      <c r="O1827" t="s">
        <v>20</v>
      </c>
    </row>
    <row r="1828" spans="1:15" x14ac:dyDescent="0.3">
      <c r="A1828">
        <v>1602</v>
      </c>
      <c r="B1828">
        <v>130522</v>
      </c>
      <c r="C1828">
        <v>0</v>
      </c>
      <c r="D1828">
        <v>1</v>
      </c>
      <c r="E1828">
        <v>60</v>
      </c>
      <c r="F1828">
        <v>0</v>
      </c>
      <c r="G1828">
        <v>1</v>
      </c>
      <c r="H1828">
        <v>0</v>
      </c>
      <c r="I1828">
        <v>0</v>
      </c>
      <c r="J1828">
        <v>0</v>
      </c>
      <c r="K1828">
        <v>0</v>
      </c>
      <c r="L1828">
        <v>0</v>
      </c>
      <c r="M1828">
        <v>1</v>
      </c>
      <c r="N1828">
        <v>0</v>
      </c>
      <c r="O1828" t="s">
        <v>17</v>
      </c>
    </row>
    <row r="1829" spans="1:15" x14ac:dyDescent="0.3">
      <c r="A1829">
        <v>1387</v>
      </c>
      <c r="B1829">
        <v>130507</v>
      </c>
      <c r="C1829">
        <v>0</v>
      </c>
      <c r="D1829">
        <v>0</v>
      </c>
      <c r="E1829">
        <v>60</v>
      </c>
      <c r="F1829">
        <v>0</v>
      </c>
      <c r="G1829">
        <v>0</v>
      </c>
      <c r="H1829">
        <v>0</v>
      </c>
      <c r="I1829">
        <v>1</v>
      </c>
      <c r="J1829">
        <v>0</v>
      </c>
      <c r="K1829">
        <v>0</v>
      </c>
      <c r="L1829">
        <v>1</v>
      </c>
      <c r="M1829">
        <v>0</v>
      </c>
      <c r="N1829">
        <v>0</v>
      </c>
      <c r="O1829" t="s">
        <v>18</v>
      </c>
    </row>
    <row r="1830" spans="1:15" x14ac:dyDescent="0.3">
      <c r="A1830">
        <v>1172</v>
      </c>
      <c r="B1830">
        <v>130477</v>
      </c>
      <c r="C1830">
        <v>1</v>
      </c>
      <c r="D1830">
        <v>0</v>
      </c>
      <c r="E1830">
        <v>36</v>
      </c>
      <c r="F1830">
        <v>0</v>
      </c>
      <c r="G1830">
        <v>1</v>
      </c>
      <c r="H1830">
        <v>0</v>
      </c>
      <c r="I1830">
        <v>0</v>
      </c>
      <c r="J1830">
        <v>0</v>
      </c>
      <c r="K1830">
        <v>0</v>
      </c>
      <c r="L1830">
        <v>0</v>
      </c>
      <c r="M1830">
        <v>1</v>
      </c>
      <c r="N1830">
        <v>0</v>
      </c>
      <c r="O1830" t="s">
        <v>19</v>
      </c>
    </row>
    <row r="1831" spans="1:15" x14ac:dyDescent="0.3">
      <c r="A1831">
        <v>1764</v>
      </c>
      <c r="B1831">
        <v>130467</v>
      </c>
      <c r="C1831">
        <v>1</v>
      </c>
      <c r="D1831">
        <v>0</v>
      </c>
      <c r="E1831">
        <v>48</v>
      </c>
      <c r="F1831">
        <v>0</v>
      </c>
      <c r="G1831">
        <v>1</v>
      </c>
      <c r="H1831">
        <v>0</v>
      </c>
      <c r="I1831">
        <v>0</v>
      </c>
      <c r="J1831">
        <v>0</v>
      </c>
      <c r="K1831">
        <v>0</v>
      </c>
      <c r="L1831">
        <v>1</v>
      </c>
      <c r="M1831">
        <v>0</v>
      </c>
      <c r="N1831">
        <v>0</v>
      </c>
      <c r="O1831" t="s">
        <v>17</v>
      </c>
    </row>
    <row r="1832" spans="1:15" x14ac:dyDescent="0.3">
      <c r="A1832">
        <v>2856</v>
      </c>
      <c r="B1832">
        <v>130396</v>
      </c>
      <c r="C1832">
        <v>1</v>
      </c>
      <c r="D1832">
        <v>0</v>
      </c>
      <c r="E1832">
        <v>51</v>
      </c>
      <c r="F1832">
        <v>0</v>
      </c>
      <c r="G1832">
        <v>1</v>
      </c>
      <c r="H1832">
        <v>0</v>
      </c>
      <c r="I1832">
        <v>0</v>
      </c>
      <c r="J1832">
        <v>0</v>
      </c>
      <c r="K1832">
        <v>0</v>
      </c>
      <c r="L1832">
        <v>0</v>
      </c>
      <c r="M1832">
        <v>0</v>
      </c>
      <c r="N1832">
        <v>1</v>
      </c>
      <c r="O1832" t="s">
        <v>17</v>
      </c>
    </row>
    <row r="1833" spans="1:15" x14ac:dyDescent="0.3">
      <c r="A1833">
        <v>2522</v>
      </c>
      <c r="B1833">
        <v>130390</v>
      </c>
      <c r="C1833">
        <v>0</v>
      </c>
      <c r="D1833">
        <v>0</v>
      </c>
      <c r="E1833">
        <v>33</v>
      </c>
      <c r="F1833">
        <v>0</v>
      </c>
      <c r="G1833">
        <v>1</v>
      </c>
      <c r="H1833">
        <v>0</v>
      </c>
      <c r="I1833">
        <v>0</v>
      </c>
      <c r="J1833">
        <v>0</v>
      </c>
      <c r="K1833">
        <v>0</v>
      </c>
      <c r="L1833">
        <v>0</v>
      </c>
      <c r="M1833">
        <v>0</v>
      </c>
      <c r="N1833">
        <v>0</v>
      </c>
      <c r="O1833" t="s">
        <v>19</v>
      </c>
    </row>
    <row r="1834" spans="1:15" x14ac:dyDescent="0.3">
      <c r="A1834">
        <v>1332</v>
      </c>
      <c r="B1834">
        <v>130372</v>
      </c>
      <c r="C1834">
        <v>1</v>
      </c>
      <c r="D1834">
        <v>1</v>
      </c>
      <c r="E1834">
        <v>49</v>
      </c>
      <c r="F1834">
        <v>0</v>
      </c>
      <c r="G1834">
        <v>0</v>
      </c>
      <c r="H1834">
        <v>0</v>
      </c>
      <c r="I1834">
        <v>0</v>
      </c>
      <c r="J1834">
        <v>1</v>
      </c>
      <c r="K1834">
        <v>0</v>
      </c>
      <c r="L1834">
        <v>1</v>
      </c>
      <c r="M1834">
        <v>0</v>
      </c>
      <c r="N1834">
        <v>0</v>
      </c>
      <c r="O1834" t="s">
        <v>17</v>
      </c>
    </row>
    <row r="1835" spans="1:15" x14ac:dyDescent="0.3">
      <c r="A1835">
        <v>2729</v>
      </c>
      <c r="B1835">
        <v>130372</v>
      </c>
      <c r="C1835">
        <v>1</v>
      </c>
      <c r="D1835">
        <v>1</v>
      </c>
      <c r="E1835">
        <v>49</v>
      </c>
      <c r="F1835">
        <v>0</v>
      </c>
      <c r="G1835">
        <v>0</v>
      </c>
      <c r="H1835">
        <v>0</v>
      </c>
      <c r="I1835">
        <v>0</v>
      </c>
      <c r="J1835">
        <v>1</v>
      </c>
      <c r="K1835">
        <v>0</v>
      </c>
      <c r="L1835">
        <v>1</v>
      </c>
      <c r="M1835">
        <v>0</v>
      </c>
      <c r="N1835">
        <v>0</v>
      </c>
      <c r="O1835" t="s">
        <v>15</v>
      </c>
    </row>
    <row r="1836" spans="1:15" x14ac:dyDescent="0.3">
      <c r="A1836">
        <v>2980</v>
      </c>
      <c r="B1836">
        <v>130368</v>
      </c>
      <c r="C1836">
        <v>0</v>
      </c>
      <c r="D1836">
        <v>1</v>
      </c>
      <c r="E1836">
        <v>43</v>
      </c>
      <c r="F1836">
        <v>0</v>
      </c>
      <c r="G1836">
        <v>1</v>
      </c>
      <c r="H1836">
        <v>0</v>
      </c>
      <c r="I1836">
        <v>0</v>
      </c>
      <c r="J1836">
        <v>0</v>
      </c>
      <c r="K1836">
        <v>0</v>
      </c>
      <c r="L1836">
        <v>1</v>
      </c>
      <c r="M1836">
        <v>0</v>
      </c>
      <c r="N1836">
        <v>0</v>
      </c>
      <c r="O1836" t="s">
        <v>20</v>
      </c>
    </row>
    <row r="1837" spans="1:15" x14ac:dyDescent="0.3">
      <c r="A1837">
        <v>1009</v>
      </c>
      <c r="B1837">
        <v>130351</v>
      </c>
      <c r="C1837">
        <v>1</v>
      </c>
      <c r="D1837">
        <v>0</v>
      </c>
      <c r="E1837">
        <v>46</v>
      </c>
      <c r="F1837">
        <v>0</v>
      </c>
      <c r="G1837">
        <v>0</v>
      </c>
      <c r="H1837">
        <v>0</v>
      </c>
      <c r="I1837">
        <v>1</v>
      </c>
      <c r="J1837">
        <v>0</v>
      </c>
      <c r="K1837">
        <v>0</v>
      </c>
      <c r="L1837">
        <v>0</v>
      </c>
      <c r="M1837">
        <v>0</v>
      </c>
      <c r="N1837">
        <v>1</v>
      </c>
      <c r="O1837" t="s">
        <v>18</v>
      </c>
    </row>
    <row r="1838" spans="1:15" x14ac:dyDescent="0.3">
      <c r="A1838">
        <v>1392</v>
      </c>
      <c r="B1838">
        <v>130351</v>
      </c>
      <c r="C1838">
        <v>1</v>
      </c>
      <c r="D1838">
        <v>0</v>
      </c>
      <c r="E1838">
        <v>46</v>
      </c>
      <c r="F1838">
        <v>0</v>
      </c>
      <c r="G1838">
        <v>0</v>
      </c>
      <c r="H1838">
        <v>0</v>
      </c>
      <c r="I1838">
        <v>1</v>
      </c>
      <c r="J1838">
        <v>0</v>
      </c>
      <c r="K1838">
        <v>0</v>
      </c>
      <c r="L1838">
        <v>0</v>
      </c>
      <c r="M1838">
        <v>0</v>
      </c>
      <c r="N1838">
        <v>1</v>
      </c>
      <c r="O1838" t="s">
        <v>17</v>
      </c>
    </row>
    <row r="1839" spans="1:15" x14ac:dyDescent="0.3">
      <c r="A1839">
        <v>2859</v>
      </c>
      <c r="B1839">
        <v>130298</v>
      </c>
      <c r="C1839">
        <v>0</v>
      </c>
      <c r="D1839">
        <v>0</v>
      </c>
      <c r="E1839">
        <v>35</v>
      </c>
      <c r="F1839">
        <v>0</v>
      </c>
      <c r="G1839">
        <v>0</v>
      </c>
      <c r="H1839">
        <v>1</v>
      </c>
      <c r="I1839">
        <v>0</v>
      </c>
      <c r="J1839">
        <v>0</v>
      </c>
      <c r="K1839">
        <v>0</v>
      </c>
      <c r="L1839">
        <v>0</v>
      </c>
      <c r="M1839">
        <v>0</v>
      </c>
      <c r="N1839">
        <v>1</v>
      </c>
      <c r="O1839" t="s">
        <v>16</v>
      </c>
    </row>
    <row r="1840" spans="1:15" x14ac:dyDescent="0.3">
      <c r="A1840">
        <v>1361</v>
      </c>
      <c r="B1840">
        <v>130279</v>
      </c>
      <c r="C1840">
        <v>1</v>
      </c>
      <c r="D1840">
        <v>0</v>
      </c>
      <c r="E1840">
        <v>31</v>
      </c>
      <c r="F1840">
        <v>0</v>
      </c>
      <c r="G1840">
        <v>0</v>
      </c>
      <c r="H1840">
        <v>1</v>
      </c>
      <c r="I1840">
        <v>0</v>
      </c>
      <c r="J1840">
        <v>0</v>
      </c>
      <c r="K1840">
        <v>0</v>
      </c>
      <c r="L1840">
        <v>1</v>
      </c>
      <c r="M1840">
        <v>0</v>
      </c>
      <c r="N1840">
        <v>0</v>
      </c>
      <c r="O1840" t="s">
        <v>15</v>
      </c>
    </row>
    <row r="1841" spans="1:15" x14ac:dyDescent="0.3">
      <c r="A1841">
        <v>1427</v>
      </c>
      <c r="B1841">
        <v>130279</v>
      </c>
      <c r="C1841">
        <v>1</v>
      </c>
      <c r="D1841">
        <v>0</v>
      </c>
      <c r="E1841">
        <v>31</v>
      </c>
      <c r="F1841">
        <v>0</v>
      </c>
      <c r="G1841">
        <v>0</v>
      </c>
      <c r="H1841">
        <v>1</v>
      </c>
      <c r="I1841">
        <v>0</v>
      </c>
      <c r="J1841">
        <v>0</v>
      </c>
      <c r="K1841">
        <v>0</v>
      </c>
      <c r="L1841">
        <v>1</v>
      </c>
      <c r="M1841">
        <v>0</v>
      </c>
      <c r="N1841">
        <v>0</v>
      </c>
      <c r="O1841" t="s">
        <v>15</v>
      </c>
    </row>
    <row r="1842" spans="1:15" x14ac:dyDescent="0.3">
      <c r="A1842">
        <v>2994</v>
      </c>
      <c r="B1842">
        <v>130261</v>
      </c>
      <c r="C1842">
        <v>1</v>
      </c>
      <c r="D1842">
        <v>2</v>
      </c>
      <c r="E1842">
        <v>48</v>
      </c>
      <c r="F1842">
        <v>0</v>
      </c>
      <c r="G1842">
        <v>0</v>
      </c>
      <c r="H1842">
        <v>0</v>
      </c>
      <c r="I1842">
        <v>1</v>
      </c>
      <c r="J1842">
        <v>0</v>
      </c>
      <c r="K1842">
        <v>0</v>
      </c>
      <c r="L1842">
        <v>1</v>
      </c>
      <c r="M1842">
        <v>0</v>
      </c>
      <c r="N1842">
        <v>0</v>
      </c>
      <c r="O1842" t="s">
        <v>17</v>
      </c>
    </row>
    <row r="1843" spans="1:15" x14ac:dyDescent="0.3">
      <c r="A1843">
        <v>1993</v>
      </c>
      <c r="B1843">
        <v>130168</v>
      </c>
      <c r="C1843">
        <v>1</v>
      </c>
      <c r="D1843">
        <v>0</v>
      </c>
      <c r="E1843">
        <v>42</v>
      </c>
      <c r="F1843">
        <v>0</v>
      </c>
      <c r="G1843">
        <v>0</v>
      </c>
      <c r="H1843">
        <v>1</v>
      </c>
      <c r="I1843">
        <v>0</v>
      </c>
      <c r="J1843">
        <v>0</v>
      </c>
      <c r="K1843">
        <v>0</v>
      </c>
      <c r="L1843">
        <v>1</v>
      </c>
      <c r="M1843">
        <v>0</v>
      </c>
      <c r="N1843">
        <v>0</v>
      </c>
      <c r="O1843" t="s">
        <v>18</v>
      </c>
    </row>
    <row r="1844" spans="1:15" x14ac:dyDescent="0.3">
      <c r="A1844">
        <v>1087</v>
      </c>
      <c r="B1844">
        <v>130096</v>
      </c>
      <c r="C1844">
        <v>1</v>
      </c>
      <c r="D1844">
        <v>0</v>
      </c>
      <c r="E1844">
        <v>37</v>
      </c>
      <c r="F1844">
        <v>0</v>
      </c>
      <c r="G1844">
        <v>1</v>
      </c>
      <c r="H1844">
        <v>0</v>
      </c>
      <c r="I1844">
        <v>0</v>
      </c>
      <c r="J1844">
        <v>0</v>
      </c>
      <c r="K1844">
        <v>0</v>
      </c>
      <c r="L1844">
        <v>1</v>
      </c>
      <c r="M1844">
        <v>0</v>
      </c>
      <c r="N1844">
        <v>0</v>
      </c>
      <c r="O1844" t="s">
        <v>18</v>
      </c>
    </row>
    <row r="1845" spans="1:15" x14ac:dyDescent="0.3">
      <c r="A1845">
        <v>1405</v>
      </c>
      <c r="B1845">
        <v>130096</v>
      </c>
      <c r="C1845">
        <v>1</v>
      </c>
      <c r="D1845">
        <v>0</v>
      </c>
      <c r="E1845">
        <v>37</v>
      </c>
      <c r="F1845">
        <v>0</v>
      </c>
      <c r="G1845">
        <v>1</v>
      </c>
      <c r="H1845">
        <v>0</v>
      </c>
      <c r="I1845">
        <v>0</v>
      </c>
      <c r="J1845">
        <v>0</v>
      </c>
      <c r="K1845">
        <v>0</v>
      </c>
      <c r="L1845">
        <v>1</v>
      </c>
      <c r="M1845">
        <v>0</v>
      </c>
      <c r="N1845">
        <v>0</v>
      </c>
      <c r="O1845" t="s">
        <v>18</v>
      </c>
    </row>
    <row r="1846" spans="1:15" x14ac:dyDescent="0.3">
      <c r="A1846">
        <v>2822</v>
      </c>
      <c r="B1846">
        <v>130093</v>
      </c>
      <c r="C1846">
        <v>0</v>
      </c>
      <c r="D1846">
        <v>0</v>
      </c>
      <c r="E1846">
        <v>30</v>
      </c>
      <c r="F1846">
        <v>0</v>
      </c>
      <c r="G1846">
        <v>1</v>
      </c>
      <c r="H1846">
        <v>0</v>
      </c>
      <c r="I1846">
        <v>0</v>
      </c>
      <c r="J1846">
        <v>0</v>
      </c>
      <c r="K1846">
        <v>0</v>
      </c>
      <c r="L1846">
        <v>1</v>
      </c>
      <c r="M1846">
        <v>0</v>
      </c>
      <c r="N1846">
        <v>0</v>
      </c>
      <c r="O1846" t="s">
        <v>19</v>
      </c>
    </row>
    <row r="1847" spans="1:15" x14ac:dyDescent="0.3">
      <c r="A1847">
        <v>1584</v>
      </c>
      <c r="B1847">
        <v>130081</v>
      </c>
      <c r="C1847">
        <v>0</v>
      </c>
      <c r="D1847">
        <v>1</v>
      </c>
      <c r="E1847">
        <v>59</v>
      </c>
      <c r="F1847">
        <v>0</v>
      </c>
      <c r="G1847">
        <v>0</v>
      </c>
      <c r="H1847">
        <v>1</v>
      </c>
      <c r="I1847">
        <v>0</v>
      </c>
      <c r="J1847">
        <v>0</v>
      </c>
      <c r="K1847">
        <v>0</v>
      </c>
      <c r="L1847">
        <v>1</v>
      </c>
      <c r="M1847">
        <v>0</v>
      </c>
      <c r="N1847">
        <v>0</v>
      </c>
      <c r="O1847" t="s">
        <v>17</v>
      </c>
    </row>
    <row r="1848" spans="1:15" x14ac:dyDescent="0.3">
      <c r="A1848">
        <v>2085</v>
      </c>
      <c r="B1848">
        <v>130023</v>
      </c>
      <c r="C1848">
        <v>1</v>
      </c>
      <c r="D1848">
        <v>0</v>
      </c>
      <c r="E1848">
        <v>48</v>
      </c>
      <c r="F1848">
        <v>0</v>
      </c>
      <c r="G1848">
        <v>1</v>
      </c>
      <c r="H1848">
        <v>0</v>
      </c>
      <c r="I1848">
        <v>0</v>
      </c>
      <c r="J1848">
        <v>0</v>
      </c>
      <c r="K1848">
        <v>0</v>
      </c>
      <c r="L1848">
        <v>1</v>
      </c>
      <c r="M1848">
        <v>0</v>
      </c>
      <c r="N1848">
        <v>0</v>
      </c>
      <c r="O1848" t="s">
        <v>16</v>
      </c>
    </row>
    <row r="1849" spans="1:15" x14ac:dyDescent="0.3">
      <c r="A1849">
        <v>1418</v>
      </c>
      <c r="B1849">
        <v>130015</v>
      </c>
      <c r="C1849">
        <v>1</v>
      </c>
      <c r="D1849">
        <v>0</v>
      </c>
      <c r="E1849">
        <v>50</v>
      </c>
      <c r="F1849">
        <v>0</v>
      </c>
      <c r="G1849">
        <v>0</v>
      </c>
      <c r="H1849">
        <v>1</v>
      </c>
      <c r="I1849">
        <v>0</v>
      </c>
      <c r="J1849">
        <v>0</v>
      </c>
      <c r="K1849">
        <v>0</v>
      </c>
      <c r="L1849">
        <v>1</v>
      </c>
      <c r="M1849">
        <v>0</v>
      </c>
      <c r="N1849">
        <v>0</v>
      </c>
      <c r="O1849" t="s">
        <v>19</v>
      </c>
    </row>
    <row r="1850" spans="1:15" x14ac:dyDescent="0.3">
      <c r="A1850">
        <v>1314</v>
      </c>
      <c r="B1850">
        <v>129999</v>
      </c>
      <c r="C1850">
        <v>1</v>
      </c>
      <c r="D1850">
        <v>0</v>
      </c>
      <c r="E1850">
        <v>34</v>
      </c>
      <c r="F1850">
        <v>0</v>
      </c>
      <c r="G1850">
        <v>0</v>
      </c>
      <c r="H1850">
        <v>1</v>
      </c>
      <c r="I1850">
        <v>0</v>
      </c>
      <c r="J1850">
        <v>0</v>
      </c>
      <c r="K1850">
        <v>0</v>
      </c>
      <c r="L1850">
        <v>0</v>
      </c>
      <c r="M1850">
        <v>0</v>
      </c>
      <c r="N1850">
        <v>1</v>
      </c>
      <c r="O1850" t="s">
        <v>17</v>
      </c>
    </row>
    <row r="1851" spans="1:15" x14ac:dyDescent="0.3">
      <c r="A1851">
        <v>1238</v>
      </c>
      <c r="B1851">
        <v>129938</v>
      </c>
      <c r="C1851">
        <v>1</v>
      </c>
      <c r="D1851">
        <v>0</v>
      </c>
      <c r="E1851">
        <v>35</v>
      </c>
      <c r="F1851">
        <v>0</v>
      </c>
      <c r="G1851">
        <v>0</v>
      </c>
      <c r="H1851">
        <v>1</v>
      </c>
      <c r="I1851">
        <v>0</v>
      </c>
      <c r="J1851">
        <v>0</v>
      </c>
      <c r="K1851">
        <v>0</v>
      </c>
      <c r="L1851">
        <v>1</v>
      </c>
      <c r="M1851">
        <v>0</v>
      </c>
      <c r="N1851">
        <v>0</v>
      </c>
      <c r="O1851" t="s">
        <v>19</v>
      </c>
    </row>
    <row r="1852" spans="1:15" x14ac:dyDescent="0.3">
      <c r="A1852">
        <v>2878</v>
      </c>
      <c r="B1852">
        <v>129819</v>
      </c>
      <c r="C1852">
        <v>1</v>
      </c>
      <c r="D1852">
        <v>0</v>
      </c>
      <c r="E1852">
        <v>49</v>
      </c>
      <c r="F1852">
        <v>1</v>
      </c>
      <c r="G1852">
        <v>0</v>
      </c>
      <c r="H1852">
        <v>0</v>
      </c>
      <c r="I1852">
        <v>0</v>
      </c>
      <c r="J1852">
        <v>0</v>
      </c>
      <c r="K1852">
        <v>0</v>
      </c>
      <c r="L1852">
        <v>1</v>
      </c>
      <c r="M1852">
        <v>0</v>
      </c>
      <c r="N1852">
        <v>0</v>
      </c>
      <c r="O1852" t="s">
        <v>20</v>
      </c>
    </row>
    <row r="1853" spans="1:15" x14ac:dyDescent="0.3">
      <c r="A1853">
        <v>2370</v>
      </c>
      <c r="B1853">
        <v>129791</v>
      </c>
      <c r="C1853">
        <v>1</v>
      </c>
      <c r="D1853">
        <v>0</v>
      </c>
      <c r="E1853">
        <v>48</v>
      </c>
      <c r="F1853">
        <v>0</v>
      </c>
      <c r="G1853">
        <v>1</v>
      </c>
      <c r="H1853">
        <v>0</v>
      </c>
      <c r="I1853">
        <v>0</v>
      </c>
      <c r="J1853">
        <v>0</v>
      </c>
      <c r="K1853">
        <v>0</v>
      </c>
      <c r="L1853">
        <v>0</v>
      </c>
      <c r="M1853">
        <v>0</v>
      </c>
      <c r="N1853">
        <v>1</v>
      </c>
      <c r="O1853" t="s">
        <v>17</v>
      </c>
    </row>
    <row r="1854" spans="1:15" x14ac:dyDescent="0.3">
      <c r="A1854">
        <v>1075</v>
      </c>
      <c r="B1854">
        <v>129760</v>
      </c>
      <c r="C1854">
        <v>1</v>
      </c>
      <c r="D1854">
        <v>0</v>
      </c>
      <c r="E1854">
        <v>35</v>
      </c>
      <c r="F1854">
        <v>0</v>
      </c>
      <c r="G1854">
        <v>0</v>
      </c>
      <c r="H1854">
        <v>1</v>
      </c>
      <c r="I1854">
        <v>0</v>
      </c>
      <c r="J1854">
        <v>0</v>
      </c>
      <c r="K1854">
        <v>0</v>
      </c>
      <c r="L1854">
        <v>1</v>
      </c>
      <c r="M1854">
        <v>0</v>
      </c>
      <c r="N1854">
        <v>0</v>
      </c>
      <c r="O1854" t="s">
        <v>18</v>
      </c>
    </row>
    <row r="1855" spans="1:15" x14ac:dyDescent="0.3">
      <c r="A1855">
        <v>2751</v>
      </c>
      <c r="B1855">
        <v>129760</v>
      </c>
      <c r="C1855">
        <v>1</v>
      </c>
      <c r="D1855">
        <v>0</v>
      </c>
      <c r="E1855">
        <v>35</v>
      </c>
      <c r="F1855">
        <v>0</v>
      </c>
      <c r="G1855">
        <v>0</v>
      </c>
      <c r="H1855">
        <v>1</v>
      </c>
      <c r="I1855">
        <v>0</v>
      </c>
      <c r="J1855">
        <v>0</v>
      </c>
      <c r="K1855">
        <v>0</v>
      </c>
      <c r="L1855">
        <v>1</v>
      </c>
      <c r="M1855">
        <v>0</v>
      </c>
      <c r="N1855">
        <v>0</v>
      </c>
      <c r="O1855" t="s">
        <v>16</v>
      </c>
    </row>
    <row r="1856" spans="1:15" x14ac:dyDescent="0.3">
      <c r="A1856">
        <v>3114</v>
      </c>
      <c r="B1856">
        <v>129732</v>
      </c>
      <c r="C1856">
        <v>1</v>
      </c>
      <c r="D1856">
        <v>0</v>
      </c>
      <c r="E1856">
        <v>49</v>
      </c>
      <c r="F1856">
        <v>0</v>
      </c>
      <c r="G1856">
        <v>0</v>
      </c>
      <c r="H1856">
        <v>0</v>
      </c>
      <c r="I1856">
        <v>1</v>
      </c>
      <c r="J1856">
        <v>0</v>
      </c>
      <c r="K1856">
        <v>0</v>
      </c>
      <c r="L1856">
        <v>0</v>
      </c>
      <c r="M1856">
        <v>0</v>
      </c>
      <c r="N1856">
        <v>1</v>
      </c>
      <c r="O1856" t="s">
        <v>17</v>
      </c>
    </row>
    <row r="1857" spans="1:15" x14ac:dyDescent="0.3">
      <c r="A1857">
        <v>1281</v>
      </c>
      <c r="B1857">
        <v>129672</v>
      </c>
      <c r="C1857">
        <v>1</v>
      </c>
      <c r="D1857">
        <v>1</v>
      </c>
      <c r="E1857">
        <v>55</v>
      </c>
      <c r="F1857">
        <v>0</v>
      </c>
      <c r="G1857">
        <v>0</v>
      </c>
      <c r="H1857">
        <v>0</v>
      </c>
      <c r="I1857">
        <v>1</v>
      </c>
      <c r="J1857">
        <v>0</v>
      </c>
      <c r="K1857">
        <v>0</v>
      </c>
      <c r="L1857">
        <v>1</v>
      </c>
      <c r="M1857">
        <v>0</v>
      </c>
      <c r="N1857">
        <v>0</v>
      </c>
      <c r="O1857" t="s">
        <v>16</v>
      </c>
    </row>
    <row r="1858" spans="1:15" x14ac:dyDescent="0.3">
      <c r="A1858">
        <v>3001</v>
      </c>
      <c r="B1858">
        <v>129672</v>
      </c>
      <c r="C1858">
        <v>1</v>
      </c>
      <c r="D1858">
        <v>1</v>
      </c>
      <c r="E1858">
        <v>55</v>
      </c>
      <c r="F1858">
        <v>0</v>
      </c>
      <c r="G1858">
        <v>0</v>
      </c>
      <c r="H1858">
        <v>0</v>
      </c>
      <c r="I1858">
        <v>1</v>
      </c>
      <c r="J1858">
        <v>0</v>
      </c>
      <c r="K1858">
        <v>0</v>
      </c>
      <c r="L1858">
        <v>1</v>
      </c>
      <c r="M1858">
        <v>0</v>
      </c>
      <c r="N1858">
        <v>0</v>
      </c>
      <c r="O1858" t="s">
        <v>18</v>
      </c>
    </row>
    <row r="1859" spans="1:15" x14ac:dyDescent="0.3">
      <c r="A1859">
        <v>1194</v>
      </c>
      <c r="B1859">
        <v>129604</v>
      </c>
      <c r="C1859">
        <v>1</v>
      </c>
      <c r="D1859">
        <v>0</v>
      </c>
      <c r="E1859">
        <v>32</v>
      </c>
      <c r="F1859">
        <v>0</v>
      </c>
      <c r="G1859">
        <v>0</v>
      </c>
      <c r="H1859">
        <v>0</v>
      </c>
      <c r="I1859">
        <v>1</v>
      </c>
      <c r="J1859">
        <v>0</v>
      </c>
      <c r="K1859">
        <v>0</v>
      </c>
      <c r="L1859">
        <v>1</v>
      </c>
      <c r="M1859">
        <v>0</v>
      </c>
      <c r="N1859">
        <v>0</v>
      </c>
      <c r="O1859" t="s">
        <v>17</v>
      </c>
    </row>
    <row r="1860" spans="1:15" x14ac:dyDescent="0.3">
      <c r="A1860">
        <v>1356</v>
      </c>
      <c r="B1860">
        <v>129548</v>
      </c>
      <c r="C1860">
        <v>1</v>
      </c>
      <c r="D1860">
        <v>0</v>
      </c>
      <c r="E1860">
        <v>50</v>
      </c>
      <c r="F1860">
        <v>0</v>
      </c>
      <c r="G1860">
        <v>0</v>
      </c>
      <c r="H1860">
        <v>1</v>
      </c>
      <c r="I1860">
        <v>0</v>
      </c>
      <c r="J1860">
        <v>0</v>
      </c>
      <c r="K1860">
        <v>0</v>
      </c>
      <c r="L1860">
        <v>0</v>
      </c>
      <c r="M1860">
        <v>1</v>
      </c>
      <c r="N1860">
        <v>0</v>
      </c>
      <c r="O1860" t="s">
        <v>17</v>
      </c>
    </row>
    <row r="1861" spans="1:15" x14ac:dyDescent="0.3">
      <c r="A1861">
        <v>2908</v>
      </c>
      <c r="B1861">
        <v>129543</v>
      </c>
      <c r="C1861">
        <v>2</v>
      </c>
      <c r="D1861">
        <v>0</v>
      </c>
      <c r="E1861">
        <v>52</v>
      </c>
      <c r="F1861">
        <v>0</v>
      </c>
      <c r="G1861">
        <v>1</v>
      </c>
      <c r="H1861">
        <v>0</v>
      </c>
      <c r="I1861">
        <v>0</v>
      </c>
      <c r="J1861">
        <v>0</v>
      </c>
      <c r="K1861">
        <v>0</v>
      </c>
      <c r="L1861">
        <v>0</v>
      </c>
      <c r="M1861">
        <v>1</v>
      </c>
      <c r="N1861">
        <v>0</v>
      </c>
      <c r="O1861" t="s">
        <v>20</v>
      </c>
    </row>
    <row r="1862" spans="1:15" x14ac:dyDescent="0.3">
      <c r="A1862">
        <v>2931</v>
      </c>
      <c r="B1862">
        <v>129478</v>
      </c>
      <c r="C1862">
        <v>1</v>
      </c>
      <c r="D1862">
        <v>0</v>
      </c>
      <c r="E1862">
        <v>44</v>
      </c>
      <c r="F1862">
        <v>0</v>
      </c>
      <c r="G1862">
        <v>0</v>
      </c>
      <c r="H1862">
        <v>0</v>
      </c>
      <c r="I1862">
        <v>1</v>
      </c>
      <c r="J1862">
        <v>0</v>
      </c>
      <c r="K1862">
        <v>0</v>
      </c>
      <c r="L1862">
        <v>1</v>
      </c>
      <c r="M1862">
        <v>0</v>
      </c>
      <c r="N1862">
        <v>0</v>
      </c>
      <c r="O1862" t="s">
        <v>16</v>
      </c>
    </row>
    <row r="1863" spans="1:15" x14ac:dyDescent="0.3">
      <c r="A1863">
        <v>1080</v>
      </c>
      <c r="B1863">
        <v>129440</v>
      </c>
      <c r="C1863">
        <v>1</v>
      </c>
      <c r="D1863">
        <v>1</v>
      </c>
      <c r="E1863">
        <v>60</v>
      </c>
      <c r="F1863">
        <v>0</v>
      </c>
      <c r="G1863">
        <v>1</v>
      </c>
      <c r="H1863">
        <v>0</v>
      </c>
      <c r="I1863">
        <v>0</v>
      </c>
      <c r="J1863">
        <v>0</v>
      </c>
      <c r="K1863">
        <v>0</v>
      </c>
      <c r="L1863">
        <v>1</v>
      </c>
      <c r="M1863">
        <v>0</v>
      </c>
      <c r="N1863">
        <v>0</v>
      </c>
      <c r="O1863" t="s">
        <v>17</v>
      </c>
    </row>
    <row r="1864" spans="1:15" x14ac:dyDescent="0.3">
      <c r="A1864">
        <v>3107</v>
      </c>
      <c r="B1864">
        <v>129435</v>
      </c>
      <c r="C1864">
        <v>1</v>
      </c>
      <c r="D1864">
        <v>1</v>
      </c>
      <c r="E1864">
        <v>54</v>
      </c>
      <c r="F1864">
        <v>1</v>
      </c>
      <c r="G1864">
        <v>0</v>
      </c>
      <c r="H1864">
        <v>0</v>
      </c>
      <c r="I1864">
        <v>0</v>
      </c>
      <c r="J1864">
        <v>0</v>
      </c>
      <c r="K1864">
        <v>0</v>
      </c>
      <c r="L1864">
        <v>0</v>
      </c>
      <c r="M1864">
        <v>1</v>
      </c>
      <c r="N1864">
        <v>0</v>
      </c>
      <c r="O1864" t="s">
        <v>15</v>
      </c>
    </row>
    <row r="1865" spans="1:15" x14ac:dyDescent="0.3">
      <c r="A1865">
        <v>1260</v>
      </c>
      <c r="B1865">
        <v>129315</v>
      </c>
      <c r="C1865">
        <v>1</v>
      </c>
      <c r="D1865">
        <v>1</v>
      </c>
      <c r="E1865">
        <v>60</v>
      </c>
      <c r="F1865">
        <v>0</v>
      </c>
      <c r="G1865">
        <v>1</v>
      </c>
      <c r="H1865">
        <v>0</v>
      </c>
      <c r="I1865">
        <v>0</v>
      </c>
      <c r="J1865">
        <v>0</v>
      </c>
      <c r="K1865">
        <v>0</v>
      </c>
      <c r="L1865">
        <v>1</v>
      </c>
      <c r="M1865">
        <v>0</v>
      </c>
      <c r="N1865">
        <v>0</v>
      </c>
      <c r="O1865" t="s">
        <v>17</v>
      </c>
    </row>
    <row r="1866" spans="1:15" x14ac:dyDescent="0.3">
      <c r="A1866">
        <v>1551</v>
      </c>
      <c r="B1866">
        <v>129298</v>
      </c>
      <c r="C1866">
        <v>1</v>
      </c>
      <c r="D1866">
        <v>1</v>
      </c>
      <c r="E1866">
        <v>69</v>
      </c>
      <c r="F1866">
        <v>0</v>
      </c>
      <c r="G1866">
        <v>0</v>
      </c>
      <c r="H1866">
        <v>0</v>
      </c>
      <c r="I1866">
        <v>1</v>
      </c>
      <c r="J1866">
        <v>0</v>
      </c>
      <c r="K1866">
        <v>0</v>
      </c>
      <c r="L1866">
        <v>0</v>
      </c>
      <c r="M1866">
        <v>1</v>
      </c>
      <c r="N1866">
        <v>0</v>
      </c>
      <c r="O1866" t="s">
        <v>16</v>
      </c>
    </row>
    <row r="1867" spans="1:15" x14ac:dyDescent="0.3">
      <c r="A1867">
        <v>2805</v>
      </c>
      <c r="B1867">
        <v>129236</v>
      </c>
      <c r="C1867">
        <v>1</v>
      </c>
      <c r="D1867">
        <v>0</v>
      </c>
      <c r="E1867">
        <v>33</v>
      </c>
      <c r="F1867">
        <v>0</v>
      </c>
      <c r="G1867">
        <v>0</v>
      </c>
      <c r="H1867">
        <v>1</v>
      </c>
      <c r="I1867">
        <v>0</v>
      </c>
      <c r="J1867">
        <v>0</v>
      </c>
      <c r="K1867">
        <v>0</v>
      </c>
      <c r="L1867">
        <v>1</v>
      </c>
      <c r="M1867">
        <v>0</v>
      </c>
      <c r="N1867">
        <v>0</v>
      </c>
      <c r="O1867" t="s">
        <v>16</v>
      </c>
    </row>
    <row r="1868" spans="1:15" x14ac:dyDescent="0.3">
      <c r="A1868">
        <v>1650</v>
      </c>
      <c r="B1868">
        <v>129187</v>
      </c>
      <c r="C1868">
        <v>1</v>
      </c>
      <c r="D1868">
        <v>0</v>
      </c>
      <c r="E1868">
        <v>52</v>
      </c>
      <c r="F1868">
        <v>0</v>
      </c>
      <c r="G1868">
        <v>1</v>
      </c>
      <c r="H1868">
        <v>0</v>
      </c>
      <c r="I1868">
        <v>0</v>
      </c>
      <c r="J1868">
        <v>0</v>
      </c>
      <c r="K1868">
        <v>0</v>
      </c>
      <c r="L1868">
        <v>0</v>
      </c>
      <c r="M1868">
        <v>0</v>
      </c>
      <c r="N1868">
        <v>1</v>
      </c>
      <c r="O1868" t="s">
        <v>17</v>
      </c>
    </row>
    <row r="1869" spans="1:15" x14ac:dyDescent="0.3">
      <c r="A1869">
        <v>1634</v>
      </c>
      <c r="B1869">
        <v>129103</v>
      </c>
      <c r="C1869">
        <v>1</v>
      </c>
      <c r="D1869">
        <v>0</v>
      </c>
      <c r="E1869">
        <v>35</v>
      </c>
      <c r="F1869">
        <v>0</v>
      </c>
      <c r="G1869">
        <v>0</v>
      </c>
      <c r="H1869">
        <v>0</v>
      </c>
      <c r="I1869">
        <v>1</v>
      </c>
      <c r="J1869">
        <v>0</v>
      </c>
      <c r="K1869">
        <v>0</v>
      </c>
      <c r="L1869">
        <v>1</v>
      </c>
      <c r="M1869">
        <v>0</v>
      </c>
      <c r="N1869">
        <v>0</v>
      </c>
      <c r="O1869" t="s">
        <v>19</v>
      </c>
    </row>
    <row r="1870" spans="1:15" x14ac:dyDescent="0.3">
      <c r="A1870">
        <v>3017</v>
      </c>
      <c r="B1870">
        <v>129009</v>
      </c>
      <c r="C1870">
        <v>1</v>
      </c>
      <c r="D1870">
        <v>0</v>
      </c>
      <c r="E1870">
        <v>39</v>
      </c>
      <c r="F1870">
        <v>0</v>
      </c>
      <c r="G1870">
        <v>1</v>
      </c>
      <c r="H1870">
        <v>0</v>
      </c>
      <c r="I1870">
        <v>0</v>
      </c>
      <c r="J1870">
        <v>0</v>
      </c>
      <c r="K1870">
        <v>0</v>
      </c>
      <c r="L1870">
        <v>1</v>
      </c>
      <c r="M1870">
        <v>0</v>
      </c>
      <c r="N1870">
        <v>0</v>
      </c>
      <c r="O1870" t="s">
        <v>15</v>
      </c>
    </row>
    <row r="1871" spans="1:15" x14ac:dyDescent="0.3">
      <c r="A1871">
        <v>2752</v>
      </c>
      <c r="B1871">
        <v>128973</v>
      </c>
      <c r="C1871">
        <v>0</v>
      </c>
      <c r="D1871">
        <v>0</v>
      </c>
      <c r="E1871">
        <v>43</v>
      </c>
      <c r="F1871">
        <v>0</v>
      </c>
      <c r="G1871">
        <v>1</v>
      </c>
      <c r="H1871">
        <v>0</v>
      </c>
      <c r="I1871">
        <v>0</v>
      </c>
      <c r="J1871">
        <v>0</v>
      </c>
      <c r="K1871">
        <v>0</v>
      </c>
      <c r="L1871">
        <v>0</v>
      </c>
      <c r="M1871">
        <v>0</v>
      </c>
      <c r="N1871">
        <v>1</v>
      </c>
      <c r="O1871" t="s">
        <v>20</v>
      </c>
    </row>
    <row r="1872" spans="1:15" x14ac:dyDescent="0.3">
      <c r="A1872">
        <v>1301</v>
      </c>
      <c r="B1872">
        <v>128839</v>
      </c>
      <c r="C1872">
        <v>1</v>
      </c>
      <c r="D1872">
        <v>1</v>
      </c>
      <c r="E1872">
        <v>64</v>
      </c>
      <c r="F1872">
        <v>0</v>
      </c>
      <c r="G1872">
        <v>0</v>
      </c>
      <c r="H1872">
        <v>0</v>
      </c>
      <c r="I1872">
        <v>1</v>
      </c>
      <c r="J1872">
        <v>0</v>
      </c>
      <c r="K1872">
        <v>0</v>
      </c>
      <c r="L1872">
        <v>0</v>
      </c>
      <c r="M1872">
        <v>1</v>
      </c>
      <c r="N1872">
        <v>0</v>
      </c>
      <c r="O1872" t="s">
        <v>15</v>
      </c>
    </row>
    <row r="1873" spans="1:15" x14ac:dyDescent="0.3">
      <c r="A1873">
        <v>1612</v>
      </c>
      <c r="B1873">
        <v>128769</v>
      </c>
      <c r="C1873">
        <v>1</v>
      </c>
      <c r="D1873">
        <v>0</v>
      </c>
      <c r="E1873">
        <v>43</v>
      </c>
      <c r="F1873">
        <v>0</v>
      </c>
      <c r="G1873">
        <v>0</v>
      </c>
      <c r="H1873">
        <v>1</v>
      </c>
      <c r="I1873">
        <v>0</v>
      </c>
      <c r="J1873">
        <v>0</v>
      </c>
      <c r="K1873">
        <v>0</v>
      </c>
      <c r="L1873">
        <v>1</v>
      </c>
      <c r="M1873">
        <v>0</v>
      </c>
      <c r="N1873">
        <v>0</v>
      </c>
      <c r="O1873" t="s">
        <v>20</v>
      </c>
    </row>
    <row r="1874" spans="1:15" x14ac:dyDescent="0.3">
      <c r="A1874">
        <v>2032</v>
      </c>
      <c r="B1874">
        <v>128764</v>
      </c>
      <c r="C1874">
        <v>1</v>
      </c>
      <c r="D1874">
        <v>1</v>
      </c>
      <c r="E1874">
        <v>54</v>
      </c>
      <c r="F1874">
        <v>0</v>
      </c>
      <c r="G1874">
        <v>0</v>
      </c>
      <c r="H1874">
        <v>0</v>
      </c>
      <c r="I1874">
        <v>1</v>
      </c>
      <c r="J1874">
        <v>0</v>
      </c>
      <c r="K1874">
        <v>0</v>
      </c>
      <c r="L1874">
        <v>0</v>
      </c>
      <c r="M1874">
        <v>0</v>
      </c>
      <c r="N1874">
        <v>1</v>
      </c>
      <c r="O1874" t="s">
        <v>20</v>
      </c>
    </row>
    <row r="1875" spans="1:15" x14ac:dyDescent="0.3">
      <c r="A1875">
        <v>1160</v>
      </c>
      <c r="B1875">
        <v>128718</v>
      </c>
      <c r="C1875">
        <v>1</v>
      </c>
      <c r="D1875">
        <v>0</v>
      </c>
      <c r="E1875">
        <v>38</v>
      </c>
      <c r="F1875">
        <v>0</v>
      </c>
      <c r="G1875">
        <v>1</v>
      </c>
      <c r="H1875">
        <v>0</v>
      </c>
      <c r="I1875">
        <v>0</v>
      </c>
      <c r="J1875">
        <v>0</v>
      </c>
      <c r="K1875">
        <v>0</v>
      </c>
      <c r="L1875">
        <v>1</v>
      </c>
      <c r="M1875">
        <v>0</v>
      </c>
      <c r="N1875">
        <v>0</v>
      </c>
      <c r="O1875" t="s">
        <v>19</v>
      </c>
    </row>
    <row r="1876" spans="1:15" x14ac:dyDescent="0.3">
      <c r="A1876">
        <v>1424</v>
      </c>
      <c r="B1876">
        <v>128691</v>
      </c>
      <c r="C1876">
        <v>1</v>
      </c>
      <c r="D1876">
        <v>0</v>
      </c>
      <c r="E1876">
        <v>31</v>
      </c>
      <c r="F1876">
        <v>0</v>
      </c>
      <c r="G1876">
        <v>1</v>
      </c>
      <c r="H1876">
        <v>0</v>
      </c>
      <c r="I1876">
        <v>0</v>
      </c>
      <c r="J1876">
        <v>0</v>
      </c>
      <c r="K1876">
        <v>0</v>
      </c>
      <c r="L1876">
        <v>1</v>
      </c>
      <c r="M1876">
        <v>0</v>
      </c>
      <c r="N1876">
        <v>0</v>
      </c>
      <c r="O1876" t="s">
        <v>19</v>
      </c>
    </row>
    <row r="1877" spans="1:15" x14ac:dyDescent="0.3">
      <c r="A1877">
        <v>2219</v>
      </c>
      <c r="B1877">
        <v>128691</v>
      </c>
      <c r="C1877">
        <v>1</v>
      </c>
      <c r="D1877">
        <v>0</v>
      </c>
      <c r="E1877">
        <v>31</v>
      </c>
      <c r="F1877">
        <v>0</v>
      </c>
      <c r="G1877">
        <v>1</v>
      </c>
      <c r="H1877">
        <v>0</v>
      </c>
      <c r="I1877">
        <v>0</v>
      </c>
      <c r="J1877">
        <v>0</v>
      </c>
      <c r="K1877">
        <v>0</v>
      </c>
      <c r="L1877">
        <v>1</v>
      </c>
      <c r="M1877">
        <v>0</v>
      </c>
      <c r="N1877">
        <v>0</v>
      </c>
      <c r="O1877" t="s">
        <v>15</v>
      </c>
    </row>
    <row r="1878" spans="1:15" x14ac:dyDescent="0.3">
      <c r="A1878">
        <v>2007</v>
      </c>
      <c r="B1878">
        <v>128647</v>
      </c>
      <c r="C1878">
        <v>1</v>
      </c>
      <c r="D1878">
        <v>0</v>
      </c>
      <c r="E1878">
        <v>42</v>
      </c>
      <c r="F1878">
        <v>0</v>
      </c>
      <c r="G1878">
        <v>0</v>
      </c>
      <c r="H1878">
        <v>1</v>
      </c>
      <c r="I1878">
        <v>0</v>
      </c>
      <c r="J1878">
        <v>0</v>
      </c>
      <c r="K1878">
        <v>0</v>
      </c>
      <c r="L1878">
        <v>1</v>
      </c>
      <c r="M1878">
        <v>0</v>
      </c>
      <c r="N1878">
        <v>0</v>
      </c>
      <c r="O1878" t="s">
        <v>16</v>
      </c>
    </row>
    <row r="1879" spans="1:15" x14ac:dyDescent="0.3">
      <c r="A1879">
        <v>2995</v>
      </c>
      <c r="B1879">
        <v>128587</v>
      </c>
      <c r="C1879">
        <v>1</v>
      </c>
      <c r="D1879">
        <v>0</v>
      </c>
      <c r="E1879">
        <v>42</v>
      </c>
      <c r="F1879">
        <v>0</v>
      </c>
      <c r="G1879">
        <v>0</v>
      </c>
      <c r="H1879">
        <v>0</v>
      </c>
      <c r="I1879">
        <v>1</v>
      </c>
      <c r="J1879">
        <v>0</v>
      </c>
      <c r="K1879">
        <v>0</v>
      </c>
      <c r="L1879">
        <v>1</v>
      </c>
      <c r="M1879">
        <v>0</v>
      </c>
      <c r="N1879">
        <v>0</v>
      </c>
      <c r="O1879" t="s">
        <v>18</v>
      </c>
    </row>
    <row r="1880" spans="1:15" x14ac:dyDescent="0.3">
      <c r="A1880">
        <v>1518</v>
      </c>
      <c r="B1880">
        <v>128567</v>
      </c>
      <c r="C1880">
        <v>1</v>
      </c>
      <c r="D1880">
        <v>0</v>
      </c>
      <c r="E1880">
        <v>38</v>
      </c>
      <c r="F1880">
        <v>0</v>
      </c>
      <c r="G1880">
        <v>0</v>
      </c>
      <c r="H1880">
        <v>1</v>
      </c>
      <c r="I1880">
        <v>0</v>
      </c>
      <c r="J1880">
        <v>0</v>
      </c>
      <c r="K1880">
        <v>0</v>
      </c>
      <c r="L1880">
        <v>1</v>
      </c>
      <c r="M1880">
        <v>0</v>
      </c>
      <c r="N1880">
        <v>0</v>
      </c>
      <c r="O1880" t="s">
        <v>17</v>
      </c>
    </row>
    <row r="1881" spans="1:15" x14ac:dyDescent="0.3">
      <c r="A1881">
        <v>2770</v>
      </c>
      <c r="B1881">
        <v>128520</v>
      </c>
      <c r="C1881">
        <v>1</v>
      </c>
      <c r="D1881">
        <v>1</v>
      </c>
      <c r="E1881">
        <v>60</v>
      </c>
      <c r="F1881">
        <v>0</v>
      </c>
      <c r="G1881">
        <v>1</v>
      </c>
      <c r="H1881">
        <v>0</v>
      </c>
      <c r="I1881">
        <v>0</v>
      </c>
      <c r="J1881">
        <v>0</v>
      </c>
      <c r="K1881">
        <v>0</v>
      </c>
      <c r="L1881">
        <v>0</v>
      </c>
      <c r="M1881">
        <v>1</v>
      </c>
      <c r="N1881">
        <v>0</v>
      </c>
      <c r="O1881" t="s">
        <v>20</v>
      </c>
    </row>
    <row r="1882" spans="1:15" x14ac:dyDescent="0.3">
      <c r="A1882">
        <v>2159</v>
      </c>
      <c r="B1882">
        <v>128510</v>
      </c>
      <c r="C1882">
        <v>1</v>
      </c>
      <c r="D1882">
        <v>1</v>
      </c>
      <c r="E1882">
        <v>39</v>
      </c>
      <c r="F1882">
        <v>1</v>
      </c>
      <c r="G1882">
        <v>0</v>
      </c>
      <c r="H1882">
        <v>0</v>
      </c>
      <c r="I1882">
        <v>0</v>
      </c>
      <c r="J1882">
        <v>0</v>
      </c>
      <c r="K1882">
        <v>0</v>
      </c>
      <c r="L1882">
        <v>1</v>
      </c>
      <c r="M1882">
        <v>0</v>
      </c>
      <c r="N1882">
        <v>0</v>
      </c>
      <c r="O1882" t="s">
        <v>15</v>
      </c>
    </row>
    <row r="1883" spans="1:15" x14ac:dyDescent="0.3">
      <c r="A1883">
        <v>1473</v>
      </c>
      <c r="B1883">
        <v>128457</v>
      </c>
      <c r="C1883">
        <v>0</v>
      </c>
      <c r="D1883">
        <v>0</v>
      </c>
      <c r="E1883">
        <v>68</v>
      </c>
      <c r="F1883">
        <v>0</v>
      </c>
      <c r="G1883">
        <v>0</v>
      </c>
      <c r="H1883">
        <v>0</v>
      </c>
      <c r="I1883">
        <v>0</v>
      </c>
      <c r="J1883">
        <v>1</v>
      </c>
      <c r="K1883">
        <v>0</v>
      </c>
      <c r="L1883">
        <v>0</v>
      </c>
      <c r="M1883">
        <v>0</v>
      </c>
      <c r="N1883">
        <v>0</v>
      </c>
      <c r="O1883" t="s">
        <v>16</v>
      </c>
    </row>
    <row r="1884" spans="1:15" x14ac:dyDescent="0.3">
      <c r="A1884">
        <v>1346</v>
      </c>
      <c r="B1884">
        <v>128442</v>
      </c>
      <c r="C1884">
        <v>2</v>
      </c>
      <c r="D1884">
        <v>0</v>
      </c>
      <c r="E1884">
        <v>42</v>
      </c>
      <c r="F1884">
        <v>0</v>
      </c>
      <c r="G1884">
        <v>1</v>
      </c>
      <c r="H1884">
        <v>0</v>
      </c>
      <c r="I1884">
        <v>0</v>
      </c>
      <c r="J1884">
        <v>0</v>
      </c>
      <c r="K1884">
        <v>0</v>
      </c>
      <c r="L1884">
        <v>1</v>
      </c>
      <c r="M1884">
        <v>0</v>
      </c>
      <c r="N1884">
        <v>0</v>
      </c>
      <c r="O1884" t="s">
        <v>19</v>
      </c>
    </row>
    <row r="1885" spans="1:15" x14ac:dyDescent="0.3">
      <c r="A1885">
        <v>2002</v>
      </c>
      <c r="B1885">
        <v>128440</v>
      </c>
      <c r="C1885">
        <v>1</v>
      </c>
      <c r="D1885">
        <v>0</v>
      </c>
      <c r="E1885">
        <v>46</v>
      </c>
      <c r="F1885">
        <v>0</v>
      </c>
      <c r="G1885">
        <v>0</v>
      </c>
      <c r="H1885">
        <v>0</v>
      </c>
      <c r="I1885">
        <v>1</v>
      </c>
      <c r="J1885">
        <v>0</v>
      </c>
      <c r="K1885">
        <v>0</v>
      </c>
      <c r="L1885">
        <v>0</v>
      </c>
      <c r="M1885">
        <v>0</v>
      </c>
      <c r="N1885">
        <v>1</v>
      </c>
      <c r="O1885" t="s">
        <v>20</v>
      </c>
    </row>
    <row r="1886" spans="1:15" x14ac:dyDescent="0.3">
      <c r="A1886">
        <v>2214</v>
      </c>
      <c r="B1886">
        <v>128427</v>
      </c>
      <c r="C1886">
        <v>1</v>
      </c>
      <c r="D1886">
        <v>0</v>
      </c>
      <c r="E1886">
        <v>37</v>
      </c>
      <c r="F1886">
        <v>0</v>
      </c>
      <c r="G1886">
        <v>0</v>
      </c>
      <c r="H1886">
        <v>0</v>
      </c>
      <c r="I1886">
        <v>1</v>
      </c>
      <c r="J1886">
        <v>0</v>
      </c>
      <c r="K1886">
        <v>0</v>
      </c>
      <c r="L1886">
        <v>1</v>
      </c>
      <c r="M1886">
        <v>0</v>
      </c>
      <c r="N1886">
        <v>0</v>
      </c>
      <c r="O1886" t="s">
        <v>17</v>
      </c>
    </row>
    <row r="1887" spans="1:15" x14ac:dyDescent="0.3">
      <c r="A1887">
        <v>3184</v>
      </c>
      <c r="B1887">
        <v>128427</v>
      </c>
      <c r="C1887">
        <v>1</v>
      </c>
      <c r="D1887">
        <v>0</v>
      </c>
      <c r="E1887">
        <v>37</v>
      </c>
      <c r="F1887">
        <v>0</v>
      </c>
      <c r="G1887">
        <v>0</v>
      </c>
      <c r="H1887">
        <v>0</v>
      </c>
      <c r="I1887">
        <v>1</v>
      </c>
      <c r="J1887">
        <v>0</v>
      </c>
      <c r="K1887">
        <v>0</v>
      </c>
      <c r="L1887">
        <v>1</v>
      </c>
      <c r="M1887">
        <v>0</v>
      </c>
      <c r="N1887">
        <v>0</v>
      </c>
      <c r="O1887" t="s">
        <v>20</v>
      </c>
    </row>
    <row r="1888" spans="1:15" x14ac:dyDescent="0.3">
      <c r="A1888">
        <v>2976</v>
      </c>
      <c r="B1888">
        <v>128420</v>
      </c>
      <c r="C1888">
        <v>1</v>
      </c>
      <c r="D1888">
        <v>0</v>
      </c>
      <c r="E1888">
        <v>53</v>
      </c>
      <c r="F1888">
        <v>1</v>
      </c>
      <c r="G1888">
        <v>0</v>
      </c>
      <c r="H1888">
        <v>0</v>
      </c>
      <c r="I1888">
        <v>0</v>
      </c>
      <c r="J1888">
        <v>0</v>
      </c>
      <c r="K1888">
        <v>0</v>
      </c>
      <c r="L1888">
        <v>0</v>
      </c>
      <c r="M1888">
        <v>0</v>
      </c>
      <c r="N1888">
        <v>1</v>
      </c>
      <c r="O1888" t="s">
        <v>17</v>
      </c>
    </row>
    <row r="1889" spans="1:15" x14ac:dyDescent="0.3">
      <c r="A1889">
        <v>2721</v>
      </c>
      <c r="B1889">
        <v>128389</v>
      </c>
      <c r="C1889">
        <v>0</v>
      </c>
      <c r="D1889">
        <v>0</v>
      </c>
      <c r="E1889">
        <v>73</v>
      </c>
      <c r="F1889">
        <v>0</v>
      </c>
      <c r="G1889">
        <v>0</v>
      </c>
      <c r="H1889">
        <v>0</v>
      </c>
      <c r="I1889">
        <v>1</v>
      </c>
      <c r="J1889">
        <v>0</v>
      </c>
      <c r="K1889">
        <v>1</v>
      </c>
      <c r="L1889">
        <v>0</v>
      </c>
      <c r="M1889">
        <v>0</v>
      </c>
      <c r="N1889">
        <v>0</v>
      </c>
      <c r="O1889" t="s">
        <v>16</v>
      </c>
    </row>
    <row r="1890" spans="1:15" x14ac:dyDescent="0.3">
      <c r="A1890">
        <v>2592</v>
      </c>
      <c r="B1890">
        <v>128359</v>
      </c>
      <c r="C1890">
        <v>1</v>
      </c>
      <c r="D1890">
        <v>0</v>
      </c>
      <c r="E1890">
        <v>37</v>
      </c>
      <c r="F1890">
        <v>0</v>
      </c>
      <c r="G1890">
        <v>0</v>
      </c>
      <c r="H1890">
        <v>0</v>
      </c>
      <c r="I1890">
        <v>1</v>
      </c>
      <c r="J1890">
        <v>0</v>
      </c>
      <c r="K1890">
        <v>0</v>
      </c>
      <c r="L1890">
        <v>1</v>
      </c>
      <c r="M1890">
        <v>0</v>
      </c>
      <c r="N1890">
        <v>0</v>
      </c>
      <c r="O1890" t="s">
        <v>17</v>
      </c>
    </row>
    <row r="1891" spans="1:15" x14ac:dyDescent="0.3">
      <c r="A1891">
        <v>1069</v>
      </c>
      <c r="B1891">
        <v>128332</v>
      </c>
      <c r="C1891">
        <v>0</v>
      </c>
      <c r="D1891">
        <v>0</v>
      </c>
      <c r="E1891">
        <v>68</v>
      </c>
      <c r="F1891">
        <v>0</v>
      </c>
      <c r="G1891">
        <v>1</v>
      </c>
      <c r="H1891">
        <v>0</v>
      </c>
      <c r="I1891">
        <v>0</v>
      </c>
      <c r="J1891">
        <v>0</v>
      </c>
      <c r="K1891">
        <v>0</v>
      </c>
      <c r="L1891">
        <v>1</v>
      </c>
      <c r="M1891">
        <v>0</v>
      </c>
      <c r="N1891">
        <v>0</v>
      </c>
      <c r="O1891" t="s">
        <v>18</v>
      </c>
    </row>
    <row r="1892" spans="1:15" x14ac:dyDescent="0.3">
      <c r="A1892">
        <v>2916</v>
      </c>
      <c r="B1892">
        <v>128320</v>
      </c>
      <c r="C1892">
        <v>0</v>
      </c>
      <c r="D1892">
        <v>1</v>
      </c>
      <c r="E1892">
        <v>70</v>
      </c>
      <c r="F1892">
        <v>0</v>
      </c>
      <c r="G1892">
        <v>0</v>
      </c>
      <c r="H1892">
        <v>0</v>
      </c>
      <c r="I1892">
        <v>1</v>
      </c>
      <c r="J1892">
        <v>0</v>
      </c>
      <c r="K1892">
        <v>0</v>
      </c>
      <c r="L1892">
        <v>1</v>
      </c>
      <c r="M1892">
        <v>0</v>
      </c>
      <c r="N1892">
        <v>0</v>
      </c>
      <c r="O1892" t="s">
        <v>17</v>
      </c>
    </row>
    <row r="1893" spans="1:15" x14ac:dyDescent="0.3">
      <c r="A1893">
        <v>1173</v>
      </c>
      <c r="B1893">
        <v>128249</v>
      </c>
      <c r="C1893">
        <v>0</v>
      </c>
      <c r="D1893">
        <v>0</v>
      </c>
      <c r="E1893">
        <v>59</v>
      </c>
      <c r="F1893">
        <v>0</v>
      </c>
      <c r="G1893">
        <v>1</v>
      </c>
      <c r="H1893">
        <v>0</v>
      </c>
      <c r="I1893">
        <v>0</v>
      </c>
      <c r="J1893">
        <v>0</v>
      </c>
      <c r="K1893">
        <v>1</v>
      </c>
      <c r="L1893">
        <v>0</v>
      </c>
      <c r="M1893">
        <v>0</v>
      </c>
      <c r="N1893">
        <v>0</v>
      </c>
      <c r="O1893" t="s">
        <v>16</v>
      </c>
    </row>
    <row r="1894" spans="1:15" x14ac:dyDescent="0.3">
      <c r="A1894">
        <v>2743</v>
      </c>
      <c r="B1894">
        <v>128249</v>
      </c>
      <c r="C1894">
        <v>0</v>
      </c>
      <c r="D1894">
        <v>0</v>
      </c>
      <c r="E1894">
        <v>59</v>
      </c>
      <c r="F1894">
        <v>0</v>
      </c>
      <c r="G1894">
        <v>1</v>
      </c>
      <c r="H1894">
        <v>0</v>
      </c>
      <c r="I1894">
        <v>0</v>
      </c>
      <c r="J1894">
        <v>0</v>
      </c>
      <c r="K1894">
        <v>1</v>
      </c>
      <c r="L1894">
        <v>0</v>
      </c>
      <c r="M1894">
        <v>0</v>
      </c>
      <c r="N1894">
        <v>0</v>
      </c>
      <c r="O1894" t="s">
        <v>18</v>
      </c>
    </row>
    <row r="1895" spans="1:15" x14ac:dyDescent="0.3">
      <c r="A1895">
        <v>2401</v>
      </c>
      <c r="B1895">
        <v>128164</v>
      </c>
      <c r="C1895">
        <v>1</v>
      </c>
      <c r="D1895">
        <v>0</v>
      </c>
      <c r="E1895">
        <v>50</v>
      </c>
      <c r="F1895">
        <v>0</v>
      </c>
      <c r="G1895">
        <v>1</v>
      </c>
      <c r="H1895">
        <v>0</v>
      </c>
      <c r="I1895">
        <v>0</v>
      </c>
      <c r="J1895">
        <v>0</v>
      </c>
      <c r="K1895">
        <v>0</v>
      </c>
      <c r="L1895">
        <v>1</v>
      </c>
      <c r="M1895">
        <v>0</v>
      </c>
      <c r="N1895">
        <v>0</v>
      </c>
      <c r="O1895" t="s">
        <v>18</v>
      </c>
    </row>
    <row r="1896" spans="1:15" x14ac:dyDescent="0.3">
      <c r="A1896">
        <v>2503</v>
      </c>
      <c r="B1896">
        <v>128087</v>
      </c>
      <c r="C1896">
        <v>1</v>
      </c>
      <c r="D1896">
        <v>1</v>
      </c>
      <c r="E1896">
        <v>62</v>
      </c>
      <c r="F1896">
        <v>0</v>
      </c>
      <c r="G1896">
        <v>0</v>
      </c>
      <c r="H1896">
        <v>0</v>
      </c>
      <c r="I1896">
        <v>1</v>
      </c>
      <c r="J1896">
        <v>0</v>
      </c>
      <c r="K1896">
        <v>0</v>
      </c>
      <c r="L1896">
        <v>1</v>
      </c>
      <c r="M1896">
        <v>0</v>
      </c>
      <c r="N1896">
        <v>0</v>
      </c>
      <c r="O1896" t="s">
        <v>18</v>
      </c>
    </row>
    <row r="1897" spans="1:15" x14ac:dyDescent="0.3">
      <c r="A1897">
        <v>2440</v>
      </c>
      <c r="B1897">
        <v>128072</v>
      </c>
      <c r="C1897">
        <v>1</v>
      </c>
      <c r="D1897">
        <v>0</v>
      </c>
      <c r="E1897">
        <v>34</v>
      </c>
      <c r="F1897">
        <v>0</v>
      </c>
      <c r="G1897">
        <v>1</v>
      </c>
      <c r="H1897">
        <v>0</v>
      </c>
      <c r="I1897">
        <v>0</v>
      </c>
      <c r="J1897">
        <v>0</v>
      </c>
      <c r="K1897">
        <v>0</v>
      </c>
      <c r="L1897">
        <v>0</v>
      </c>
      <c r="M1897">
        <v>1</v>
      </c>
      <c r="N1897">
        <v>0</v>
      </c>
      <c r="O1897" t="s">
        <v>20</v>
      </c>
    </row>
    <row r="1898" spans="1:15" x14ac:dyDescent="0.3">
      <c r="A1898">
        <v>2016</v>
      </c>
      <c r="B1898">
        <v>128071</v>
      </c>
      <c r="C1898">
        <v>0</v>
      </c>
      <c r="D1898">
        <v>0</v>
      </c>
      <c r="E1898">
        <v>40</v>
      </c>
      <c r="F1898">
        <v>0</v>
      </c>
      <c r="G1898">
        <v>0</v>
      </c>
      <c r="H1898">
        <v>1</v>
      </c>
      <c r="I1898">
        <v>0</v>
      </c>
      <c r="J1898">
        <v>0</v>
      </c>
      <c r="K1898">
        <v>0</v>
      </c>
      <c r="L1898">
        <v>1</v>
      </c>
      <c r="M1898">
        <v>0</v>
      </c>
      <c r="N1898">
        <v>0</v>
      </c>
      <c r="O1898" t="s">
        <v>17</v>
      </c>
    </row>
    <row r="1899" spans="1:15" x14ac:dyDescent="0.3">
      <c r="A1899">
        <v>2992</v>
      </c>
      <c r="B1899">
        <v>127943</v>
      </c>
      <c r="C1899">
        <v>1</v>
      </c>
      <c r="D1899">
        <v>1</v>
      </c>
      <c r="E1899">
        <v>53</v>
      </c>
      <c r="F1899">
        <v>0</v>
      </c>
      <c r="G1899">
        <v>0</v>
      </c>
      <c r="H1899">
        <v>0</v>
      </c>
      <c r="I1899">
        <v>1</v>
      </c>
      <c r="J1899">
        <v>0</v>
      </c>
      <c r="K1899">
        <v>0</v>
      </c>
      <c r="L1899">
        <v>1</v>
      </c>
      <c r="M1899">
        <v>0</v>
      </c>
      <c r="N1899">
        <v>0</v>
      </c>
      <c r="O1899" t="s">
        <v>20</v>
      </c>
    </row>
    <row r="1900" spans="1:15" x14ac:dyDescent="0.3">
      <c r="A1900">
        <v>1054</v>
      </c>
      <c r="B1900">
        <v>127938</v>
      </c>
      <c r="C1900">
        <v>1</v>
      </c>
      <c r="D1900">
        <v>0</v>
      </c>
      <c r="E1900">
        <v>32</v>
      </c>
      <c r="F1900">
        <v>0</v>
      </c>
      <c r="G1900">
        <v>0</v>
      </c>
      <c r="H1900">
        <v>1</v>
      </c>
      <c r="I1900">
        <v>0</v>
      </c>
      <c r="J1900">
        <v>0</v>
      </c>
      <c r="K1900">
        <v>0</v>
      </c>
      <c r="L1900">
        <v>1</v>
      </c>
      <c r="M1900">
        <v>0</v>
      </c>
      <c r="N1900">
        <v>0</v>
      </c>
      <c r="O1900" t="s">
        <v>20</v>
      </c>
    </row>
    <row r="1901" spans="1:15" x14ac:dyDescent="0.3">
      <c r="A1901">
        <v>1931</v>
      </c>
      <c r="B1901">
        <v>127922</v>
      </c>
      <c r="C1901">
        <v>1</v>
      </c>
      <c r="D1901">
        <v>0</v>
      </c>
      <c r="E1901">
        <v>41</v>
      </c>
      <c r="F1901">
        <v>0</v>
      </c>
      <c r="G1901">
        <v>0</v>
      </c>
      <c r="H1901">
        <v>0</v>
      </c>
      <c r="I1901">
        <v>1</v>
      </c>
      <c r="J1901">
        <v>0</v>
      </c>
      <c r="K1901">
        <v>0</v>
      </c>
      <c r="L1901">
        <v>0</v>
      </c>
      <c r="M1901">
        <v>0</v>
      </c>
      <c r="N1901">
        <v>1</v>
      </c>
      <c r="O1901" t="s">
        <v>15</v>
      </c>
    </row>
    <row r="1902" spans="1:15" x14ac:dyDescent="0.3">
      <c r="A1902">
        <v>3049</v>
      </c>
      <c r="B1902">
        <v>127889</v>
      </c>
      <c r="C1902">
        <v>1</v>
      </c>
      <c r="D1902">
        <v>0</v>
      </c>
      <c r="E1902">
        <v>43</v>
      </c>
      <c r="F1902">
        <v>0</v>
      </c>
      <c r="G1902">
        <v>1</v>
      </c>
      <c r="H1902">
        <v>0</v>
      </c>
      <c r="I1902">
        <v>0</v>
      </c>
      <c r="J1902">
        <v>0</v>
      </c>
      <c r="K1902">
        <v>0</v>
      </c>
      <c r="L1902">
        <v>0</v>
      </c>
      <c r="M1902">
        <v>1</v>
      </c>
      <c r="N1902">
        <v>0</v>
      </c>
      <c r="O1902" t="s">
        <v>18</v>
      </c>
    </row>
    <row r="1903" spans="1:15" x14ac:dyDescent="0.3">
      <c r="A1903">
        <v>3051</v>
      </c>
      <c r="B1903">
        <v>127803</v>
      </c>
      <c r="C1903">
        <v>1</v>
      </c>
      <c r="D1903">
        <v>0</v>
      </c>
      <c r="E1903">
        <v>47</v>
      </c>
      <c r="F1903">
        <v>0</v>
      </c>
      <c r="G1903">
        <v>1</v>
      </c>
      <c r="H1903">
        <v>0</v>
      </c>
      <c r="I1903">
        <v>0</v>
      </c>
      <c r="J1903">
        <v>0</v>
      </c>
      <c r="K1903">
        <v>0</v>
      </c>
      <c r="L1903">
        <v>1</v>
      </c>
      <c r="M1903">
        <v>0</v>
      </c>
      <c r="N1903">
        <v>0</v>
      </c>
      <c r="O1903" t="s">
        <v>16</v>
      </c>
    </row>
    <row r="1904" spans="1:15" x14ac:dyDescent="0.3">
      <c r="A1904">
        <v>3085</v>
      </c>
      <c r="B1904">
        <v>127733</v>
      </c>
      <c r="C1904">
        <v>1</v>
      </c>
      <c r="D1904">
        <v>0</v>
      </c>
      <c r="E1904">
        <v>39</v>
      </c>
      <c r="F1904">
        <v>0</v>
      </c>
      <c r="G1904">
        <v>1</v>
      </c>
      <c r="H1904">
        <v>0</v>
      </c>
      <c r="I1904">
        <v>0</v>
      </c>
      <c r="J1904">
        <v>0</v>
      </c>
      <c r="K1904">
        <v>0</v>
      </c>
      <c r="L1904">
        <v>0</v>
      </c>
      <c r="M1904">
        <v>0</v>
      </c>
      <c r="N1904">
        <v>0</v>
      </c>
      <c r="O1904" t="s">
        <v>18</v>
      </c>
    </row>
    <row r="1905" spans="1:15" x14ac:dyDescent="0.3">
      <c r="A1905">
        <v>2225</v>
      </c>
      <c r="B1905">
        <v>127683</v>
      </c>
      <c r="C1905">
        <v>1</v>
      </c>
      <c r="D1905">
        <v>0</v>
      </c>
      <c r="E1905">
        <v>42</v>
      </c>
      <c r="F1905">
        <v>0</v>
      </c>
      <c r="G1905">
        <v>0</v>
      </c>
      <c r="H1905">
        <v>0</v>
      </c>
      <c r="I1905">
        <v>1</v>
      </c>
      <c r="J1905">
        <v>0</v>
      </c>
      <c r="K1905">
        <v>0</v>
      </c>
      <c r="L1905">
        <v>0</v>
      </c>
      <c r="M1905">
        <v>0</v>
      </c>
      <c r="N1905">
        <v>1</v>
      </c>
      <c r="O1905" t="s">
        <v>15</v>
      </c>
    </row>
    <row r="1906" spans="1:15" x14ac:dyDescent="0.3">
      <c r="A1906">
        <v>2079</v>
      </c>
      <c r="B1906">
        <v>127590</v>
      </c>
      <c r="C1906">
        <v>1</v>
      </c>
      <c r="D1906">
        <v>0</v>
      </c>
      <c r="E1906">
        <v>38</v>
      </c>
      <c r="F1906">
        <v>0</v>
      </c>
      <c r="G1906">
        <v>0</v>
      </c>
      <c r="H1906">
        <v>0</v>
      </c>
      <c r="I1906">
        <v>1</v>
      </c>
      <c r="J1906">
        <v>0</v>
      </c>
      <c r="K1906">
        <v>0</v>
      </c>
      <c r="L1906">
        <v>0</v>
      </c>
      <c r="M1906">
        <v>1</v>
      </c>
      <c r="N1906">
        <v>0</v>
      </c>
      <c r="O1906" t="s">
        <v>16</v>
      </c>
    </row>
    <row r="1907" spans="1:15" x14ac:dyDescent="0.3">
      <c r="A1907">
        <v>2651</v>
      </c>
      <c r="B1907">
        <v>127573</v>
      </c>
      <c r="C1907">
        <v>1</v>
      </c>
      <c r="D1907">
        <v>0</v>
      </c>
      <c r="E1907">
        <v>45</v>
      </c>
      <c r="F1907">
        <v>0</v>
      </c>
      <c r="G1907">
        <v>1</v>
      </c>
      <c r="H1907">
        <v>0</v>
      </c>
      <c r="I1907">
        <v>0</v>
      </c>
      <c r="J1907">
        <v>0</v>
      </c>
      <c r="K1907">
        <v>0</v>
      </c>
      <c r="L1907">
        <v>1</v>
      </c>
      <c r="M1907">
        <v>0</v>
      </c>
      <c r="N1907">
        <v>0</v>
      </c>
      <c r="O1907" t="s">
        <v>15</v>
      </c>
    </row>
    <row r="1908" spans="1:15" x14ac:dyDescent="0.3">
      <c r="A1908">
        <v>3160</v>
      </c>
      <c r="B1908">
        <v>127469</v>
      </c>
      <c r="C1908">
        <v>0</v>
      </c>
      <c r="D1908">
        <v>0</v>
      </c>
      <c r="E1908">
        <v>73</v>
      </c>
      <c r="F1908">
        <v>0</v>
      </c>
      <c r="G1908">
        <v>1</v>
      </c>
      <c r="H1908">
        <v>0</v>
      </c>
      <c r="I1908">
        <v>0</v>
      </c>
      <c r="J1908">
        <v>0</v>
      </c>
      <c r="K1908">
        <v>0</v>
      </c>
      <c r="L1908">
        <v>1</v>
      </c>
      <c r="M1908">
        <v>0</v>
      </c>
      <c r="N1908">
        <v>0</v>
      </c>
      <c r="O1908" t="s">
        <v>20</v>
      </c>
    </row>
    <row r="1909" spans="1:15" x14ac:dyDescent="0.3">
      <c r="A1909">
        <v>1567</v>
      </c>
      <c r="B1909">
        <v>127450</v>
      </c>
      <c r="C1909">
        <v>0</v>
      </c>
      <c r="D1909">
        <v>0</v>
      </c>
      <c r="E1909">
        <v>69</v>
      </c>
      <c r="F1909">
        <v>0</v>
      </c>
      <c r="G1909">
        <v>1</v>
      </c>
      <c r="H1909">
        <v>0</v>
      </c>
      <c r="I1909">
        <v>0</v>
      </c>
      <c r="J1909">
        <v>0</v>
      </c>
      <c r="K1909">
        <v>0</v>
      </c>
      <c r="L1909">
        <v>0</v>
      </c>
      <c r="M1909">
        <v>1</v>
      </c>
      <c r="N1909">
        <v>0</v>
      </c>
      <c r="O1909" t="s">
        <v>18</v>
      </c>
    </row>
    <row r="1910" spans="1:15" x14ac:dyDescent="0.3">
      <c r="A1910">
        <v>1366</v>
      </c>
      <c r="B1910">
        <v>127421</v>
      </c>
      <c r="C1910">
        <v>0</v>
      </c>
      <c r="D1910">
        <v>0</v>
      </c>
      <c r="E1910">
        <v>66</v>
      </c>
      <c r="F1910">
        <v>0</v>
      </c>
      <c r="G1910">
        <v>0</v>
      </c>
      <c r="H1910">
        <v>0</v>
      </c>
      <c r="I1910">
        <v>0</v>
      </c>
      <c r="J1910">
        <v>1</v>
      </c>
      <c r="K1910">
        <v>0</v>
      </c>
      <c r="L1910">
        <v>1</v>
      </c>
      <c r="M1910">
        <v>0</v>
      </c>
      <c r="N1910">
        <v>0</v>
      </c>
      <c r="O1910" t="s">
        <v>20</v>
      </c>
    </row>
    <row r="1911" spans="1:15" x14ac:dyDescent="0.3">
      <c r="A1911">
        <v>1312</v>
      </c>
      <c r="B1911">
        <v>127255</v>
      </c>
      <c r="C1911">
        <v>1</v>
      </c>
      <c r="D1911">
        <v>0</v>
      </c>
      <c r="E1911">
        <v>36</v>
      </c>
      <c r="F1911">
        <v>0</v>
      </c>
      <c r="G1911">
        <v>1</v>
      </c>
      <c r="H1911">
        <v>0</v>
      </c>
      <c r="I1911">
        <v>0</v>
      </c>
      <c r="J1911">
        <v>0</v>
      </c>
      <c r="K1911">
        <v>0</v>
      </c>
      <c r="L1911">
        <v>1</v>
      </c>
      <c r="M1911">
        <v>0</v>
      </c>
      <c r="N1911">
        <v>0</v>
      </c>
      <c r="O1911" t="s">
        <v>20</v>
      </c>
    </row>
    <row r="1912" spans="1:15" x14ac:dyDescent="0.3">
      <c r="A1912">
        <v>2310</v>
      </c>
      <c r="B1912">
        <v>127244</v>
      </c>
      <c r="C1912">
        <v>1</v>
      </c>
      <c r="D1912">
        <v>0</v>
      </c>
      <c r="E1912">
        <v>41</v>
      </c>
      <c r="F1912">
        <v>0</v>
      </c>
      <c r="G1912">
        <v>1</v>
      </c>
      <c r="H1912">
        <v>0</v>
      </c>
      <c r="I1912">
        <v>0</v>
      </c>
      <c r="J1912">
        <v>0</v>
      </c>
      <c r="K1912">
        <v>0</v>
      </c>
      <c r="L1912">
        <v>1</v>
      </c>
      <c r="M1912">
        <v>0</v>
      </c>
      <c r="N1912">
        <v>0</v>
      </c>
      <c r="O1912" t="s">
        <v>17</v>
      </c>
    </row>
    <row r="1913" spans="1:15" x14ac:dyDescent="0.3">
      <c r="A1913">
        <v>2495</v>
      </c>
      <c r="B1913">
        <v>127242</v>
      </c>
      <c r="C1913">
        <v>1</v>
      </c>
      <c r="D1913">
        <v>0</v>
      </c>
      <c r="E1913">
        <v>50</v>
      </c>
      <c r="F1913">
        <v>0</v>
      </c>
      <c r="G1913">
        <v>0</v>
      </c>
      <c r="H1913">
        <v>1</v>
      </c>
      <c r="I1913">
        <v>0</v>
      </c>
      <c r="J1913">
        <v>0</v>
      </c>
      <c r="K1913">
        <v>0</v>
      </c>
      <c r="L1913">
        <v>1</v>
      </c>
      <c r="M1913">
        <v>0</v>
      </c>
      <c r="N1913">
        <v>0</v>
      </c>
      <c r="O1913" t="s">
        <v>15</v>
      </c>
    </row>
    <row r="1914" spans="1:15" x14ac:dyDescent="0.3">
      <c r="A1914">
        <v>2295</v>
      </c>
      <c r="B1914">
        <v>127238</v>
      </c>
      <c r="C1914">
        <v>1</v>
      </c>
      <c r="D1914">
        <v>1</v>
      </c>
      <c r="E1914">
        <v>58</v>
      </c>
      <c r="F1914">
        <v>0</v>
      </c>
      <c r="G1914">
        <v>0</v>
      </c>
      <c r="H1914">
        <v>1</v>
      </c>
      <c r="I1914">
        <v>0</v>
      </c>
      <c r="J1914">
        <v>0</v>
      </c>
      <c r="K1914">
        <v>0</v>
      </c>
      <c r="L1914">
        <v>0</v>
      </c>
      <c r="M1914">
        <v>0</v>
      </c>
      <c r="N1914">
        <v>1</v>
      </c>
      <c r="O1914" t="s">
        <v>16</v>
      </c>
    </row>
    <row r="1915" spans="1:15" x14ac:dyDescent="0.3">
      <c r="A1915">
        <v>2534</v>
      </c>
      <c r="B1915">
        <v>127215</v>
      </c>
      <c r="C1915">
        <v>2</v>
      </c>
      <c r="D1915">
        <v>1</v>
      </c>
      <c r="E1915">
        <v>59</v>
      </c>
      <c r="F1915">
        <v>1</v>
      </c>
      <c r="G1915">
        <v>0</v>
      </c>
      <c r="H1915">
        <v>0</v>
      </c>
      <c r="I1915">
        <v>0</v>
      </c>
      <c r="J1915">
        <v>0</v>
      </c>
      <c r="K1915">
        <v>0</v>
      </c>
      <c r="L1915">
        <v>1</v>
      </c>
      <c r="M1915">
        <v>0</v>
      </c>
      <c r="N1915">
        <v>0</v>
      </c>
      <c r="O1915" t="s">
        <v>19</v>
      </c>
    </row>
    <row r="1916" spans="1:15" x14ac:dyDescent="0.3">
      <c r="A1916">
        <v>1390</v>
      </c>
      <c r="B1916">
        <v>127213</v>
      </c>
      <c r="C1916">
        <v>1</v>
      </c>
      <c r="D1916">
        <v>0</v>
      </c>
      <c r="E1916">
        <v>48</v>
      </c>
      <c r="F1916">
        <v>0</v>
      </c>
      <c r="G1916">
        <v>0</v>
      </c>
      <c r="H1916">
        <v>1</v>
      </c>
      <c r="I1916">
        <v>0</v>
      </c>
      <c r="J1916">
        <v>0</v>
      </c>
      <c r="K1916">
        <v>0</v>
      </c>
      <c r="L1916">
        <v>0</v>
      </c>
      <c r="M1916">
        <v>0</v>
      </c>
      <c r="N1916">
        <v>1</v>
      </c>
      <c r="O1916" t="s">
        <v>20</v>
      </c>
    </row>
    <row r="1917" spans="1:15" x14ac:dyDescent="0.3">
      <c r="A1917">
        <v>1484</v>
      </c>
      <c r="B1917">
        <v>127203</v>
      </c>
      <c r="C1917">
        <v>1</v>
      </c>
      <c r="D1917">
        <v>1</v>
      </c>
      <c r="E1917">
        <v>70</v>
      </c>
      <c r="F1917">
        <v>0</v>
      </c>
      <c r="G1917">
        <v>0</v>
      </c>
      <c r="H1917">
        <v>0</v>
      </c>
      <c r="I1917">
        <v>1</v>
      </c>
      <c r="J1917">
        <v>0</v>
      </c>
      <c r="K1917">
        <v>0</v>
      </c>
      <c r="L1917">
        <v>1</v>
      </c>
      <c r="M1917">
        <v>0</v>
      </c>
      <c r="N1917">
        <v>0</v>
      </c>
      <c r="O1917" t="s">
        <v>19</v>
      </c>
    </row>
    <row r="1918" spans="1:15" x14ac:dyDescent="0.3">
      <c r="A1918">
        <v>1328</v>
      </c>
      <c r="B1918">
        <v>127190</v>
      </c>
      <c r="C1918">
        <v>1</v>
      </c>
      <c r="D1918">
        <v>0</v>
      </c>
      <c r="E1918">
        <v>47</v>
      </c>
      <c r="F1918">
        <v>0</v>
      </c>
      <c r="G1918">
        <v>0</v>
      </c>
      <c r="H1918">
        <v>0</v>
      </c>
      <c r="I1918">
        <v>1</v>
      </c>
      <c r="J1918">
        <v>0</v>
      </c>
      <c r="K1918">
        <v>1</v>
      </c>
      <c r="L1918">
        <v>0</v>
      </c>
      <c r="M1918">
        <v>0</v>
      </c>
      <c r="N1918">
        <v>0</v>
      </c>
      <c r="O1918" t="s">
        <v>19</v>
      </c>
    </row>
    <row r="1919" spans="1:15" x14ac:dyDescent="0.3">
      <c r="A1919">
        <v>2549</v>
      </c>
      <c r="B1919">
        <v>127161</v>
      </c>
      <c r="C1919">
        <v>1</v>
      </c>
      <c r="D1919">
        <v>0</v>
      </c>
      <c r="E1919">
        <v>34</v>
      </c>
      <c r="F1919">
        <v>0</v>
      </c>
      <c r="G1919">
        <v>1</v>
      </c>
      <c r="H1919">
        <v>0</v>
      </c>
      <c r="I1919">
        <v>0</v>
      </c>
      <c r="J1919">
        <v>0</v>
      </c>
      <c r="K1919">
        <v>0</v>
      </c>
      <c r="L1919">
        <v>0</v>
      </c>
      <c r="M1919">
        <v>1</v>
      </c>
      <c r="N1919">
        <v>0</v>
      </c>
      <c r="O1919" t="s">
        <v>15</v>
      </c>
    </row>
    <row r="1920" spans="1:15" x14ac:dyDescent="0.3">
      <c r="A1920">
        <v>1533</v>
      </c>
      <c r="B1920">
        <v>127159</v>
      </c>
      <c r="C1920">
        <v>1</v>
      </c>
      <c r="D1920">
        <v>1</v>
      </c>
      <c r="E1920">
        <v>47</v>
      </c>
      <c r="F1920">
        <v>0</v>
      </c>
      <c r="G1920">
        <v>1</v>
      </c>
      <c r="H1920">
        <v>0</v>
      </c>
      <c r="I1920">
        <v>0</v>
      </c>
      <c r="J1920">
        <v>0</v>
      </c>
      <c r="K1920">
        <v>0</v>
      </c>
      <c r="L1920">
        <v>0</v>
      </c>
      <c r="M1920">
        <v>1</v>
      </c>
      <c r="N1920">
        <v>0</v>
      </c>
      <c r="O1920" t="s">
        <v>16</v>
      </c>
    </row>
    <row r="1921" spans="1:15" x14ac:dyDescent="0.3">
      <c r="A1921">
        <v>2580</v>
      </c>
      <c r="B1921">
        <v>127116</v>
      </c>
      <c r="C1921">
        <v>1</v>
      </c>
      <c r="D1921">
        <v>1</v>
      </c>
      <c r="E1921">
        <v>59</v>
      </c>
      <c r="F1921">
        <v>0</v>
      </c>
      <c r="G1921">
        <v>1</v>
      </c>
      <c r="H1921">
        <v>0</v>
      </c>
      <c r="I1921">
        <v>0</v>
      </c>
      <c r="J1921">
        <v>0</v>
      </c>
      <c r="K1921">
        <v>0</v>
      </c>
      <c r="L1921">
        <v>1</v>
      </c>
      <c r="M1921">
        <v>0</v>
      </c>
      <c r="N1921">
        <v>0</v>
      </c>
      <c r="O1921" t="s">
        <v>17</v>
      </c>
    </row>
    <row r="1922" spans="1:15" x14ac:dyDescent="0.3">
      <c r="A1922">
        <v>2035</v>
      </c>
      <c r="B1922">
        <v>127100</v>
      </c>
      <c r="C1922">
        <v>1</v>
      </c>
      <c r="D1922">
        <v>0</v>
      </c>
      <c r="E1922">
        <v>37</v>
      </c>
      <c r="F1922">
        <v>0</v>
      </c>
      <c r="G1922">
        <v>1</v>
      </c>
      <c r="H1922">
        <v>0</v>
      </c>
      <c r="I1922">
        <v>0</v>
      </c>
      <c r="J1922">
        <v>0</v>
      </c>
      <c r="K1922">
        <v>0</v>
      </c>
      <c r="L1922">
        <v>0</v>
      </c>
      <c r="M1922">
        <v>1</v>
      </c>
      <c r="N1922">
        <v>0</v>
      </c>
      <c r="O1922" t="s">
        <v>18</v>
      </c>
    </row>
    <row r="1923" spans="1:15" x14ac:dyDescent="0.3">
      <c r="A1923">
        <v>2406</v>
      </c>
      <c r="B1923">
        <v>127100</v>
      </c>
      <c r="C1923">
        <v>1</v>
      </c>
      <c r="D1923">
        <v>0</v>
      </c>
      <c r="E1923">
        <v>37</v>
      </c>
      <c r="F1923">
        <v>0</v>
      </c>
      <c r="G1923">
        <v>1</v>
      </c>
      <c r="H1923">
        <v>0</v>
      </c>
      <c r="I1923">
        <v>0</v>
      </c>
      <c r="J1923">
        <v>0</v>
      </c>
      <c r="K1923">
        <v>0</v>
      </c>
      <c r="L1923">
        <v>0</v>
      </c>
      <c r="M1923">
        <v>1</v>
      </c>
      <c r="N1923">
        <v>0</v>
      </c>
      <c r="O1923" t="s">
        <v>17</v>
      </c>
    </row>
    <row r="1924" spans="1:15" x14ac:dyDescent="0.3">
      <c r="A1924">
        <v>2817</v>
      </c>
      <c r="B1924">
        <v>127071</v>
      </c>
      <c r="C1924">
        <v>1</v>
      </c>
      <c r="D1924">
        <v>0</v>
      </c>
      <c r="E1924">
        <v>52</v>
      </c>
      <c r="F1924">
        <v>1</v>
      </c>
      <c r="G1924">
        <v>0</v>
      </c>
      <c r="H1924">
        <v>0</v>
      </c>
      <c r="I1924">
        <v>0</v>
      </c>
      <c r="J1924">
        <v>0</v>
      </c>
      <c r="K1924">
        <v>0</v>
      </c>
      <c r="L1924">
        <v>0</v>
      </c>
      <c r="M1924">
        <v>1</v>
      </c>
      <c r="N1924">
        <v>0</v>
      </c>
      <c r="O1924" t="s">
        <v>16</v>
      </c>
    </row>
    <row r="1925" spans="1:15" x14ac:dyDescent="0.3">
      <c r="A1925">
        <v>1293</v>
      </c>
      <c r="B1925">
        <v>127038</v>
      </c>
      <c r="C1925">
        <v>0</v>
      </c>
      <c r="D1925">
        <v>0</v>
      </c>
      <c r="E1925">
        <v>54</v>
      </c>
      <c r="F1925">
        <v>0</v>
      </c>
      <c r="G1925">
        <v>0</v>
      </c>
      <c r="H1925">
        <v>0</v>
      </c>
      <c r="I1925">
        <v>0</v>
      </c>
      <c r="J1925">
        <v>1</v>
      </c>
      <c r="K1925">
        <v>0</v>
      </c>
      <c r="L1925">
        <v>1</v>
      </c>
      <c r="M1925">
        <v>0</v>
      </c>
      <c r="N1925">
        <v>0</v>
      </c>
      <c r="O1925" t="s">
        <v>16</v>
      </c>
    </row>
    <row r="1926" spans="1:15" x14ac:dyDescent="0.3">
      <c r="A1926">
        <v>2265</v>
      </c>
      <c r="B1926">
        <v>126997</v>
      </c>
      <c r="C1926">
        <v>0</v>
      </c>
      <c r="D1926">
        <v>0</v>
      </c>
      <c r="E1926">
        <v>69</v>
      </c>
      <c r="F1926">
        <v>0</v>
      </c>
      <c r="G1926">
        <v>1</v>
      </c>
      <c r="H1926">
        <v>0</v>
      </c>
      <c r="I1926">
        <v>0</v>
      </c>
      <c r="J1926">
        <v>0</v>
      </c>
      <c r="K1926">
        <v>1</v>
      </c>
      <c r="L1926">
        <v>0</v>
      </c>
      <c r="M1926">
        <v>0</v>
      </c>
      <c r="N1926">
        <v>0</v>
      </c>
      <c r="O1926" t="s">
        <v>16</v>
      </c>
    </row>
    <row r="1927" spans="1:15" x14ac:dyDescent="0.3">
      <c r="A1927">
        <v>2165</v>
      </c>
      <c r="B1927">
        <v>126954</v>
      </c>
      <c r="C1927">
        <v>1</v>
      </c>
      <c r="D1927">
        <v>0</v>
      </c>
      <c r="E1927">
        <v>49</v>
      </c>
      <c r="F1927">
        <v>0</v>
      </c>
      <c r="G1927">
        <v>0</v>
      </c>
      <c r="H1927">
        <v>1</v>
      </c>
      <c r="I1927">
        <v>0</v>
      </c>
      <c r="J1927">
        <v>0</v>
      </c>
      <c r="K1927">
        <v>0</v>
      </c>
      <c r="L1927">
        <v>1</v>
      </c>
      <c r="M1927">
        <v>0</v>
      </c>
      <c r="N1927">
        <v>0</v>
      </c>
      <c r="O1927" t="s">
        <v>15</v>
      </c>
    </row>
    <row r="1928" spans="1:15" x14ac:dyDescent="0.3">
      <c r="A1928">
        <v>2058</v>
      </c>
      <c r="B1928">
        <v>126907</v>
      </c>
      <c r="C1928">
        <v>1</v>
      </c>
      <c r="D1928">
        <v>1</v>
      </c>
      <c r="E1928">
        <v>44</v>
      </c>
      <c r="F1928">
        <v>0</v>
      </c>
      <c r="G1928">
        <v>0</v>
      </c>
      <c r="H1928">
        <v>0</v>
      </c>
      <c r="I1928">
        <v>1</v>
      </c>
      <c r="J1928">
        <v>0</v>
      </c>
      <c r="K1928">
        <v>0</v>
      </c>
      <c r="L1928">
        <v>0</v>
      </c>
      <c r="M1928">
        <v>0</v>
      </c>
      <c r="N1928">
        <v>0</v>
      </c>
      <c r="O1928" t="s">
        <v>17</v>
      </c>
    </row>
    <row r="1929" spans="1:15" x14ac:dyDescent="0.3">
      <c r="A1929">
        <v>2363</v>
      </c>
      <c r="B1929">
        <v>126907</v>
      </c>
      <c r="C1929">
        <v>1</v>
      </c>
      <c r="D1929">
        <v>1</v>
      </c>
      <c r="E1929">
        <v>44</v>
      </c>
      <c r="F1929">
        <v>0</v>
      </c>
      <c r="G1929">
        <v>0</v>
      </c>
      <c r="H1929">
        <v>0</v>
      </c>
      <c r="I1929">
        <v>1</v>
      </c>
      <c r="J1929">
        <v>0</v>
      </c>
      <c r="K1929">
        <v>0</v>
      </c>
      <c r="L1929">
        <v>0</v>
      </c>
      <c r="M1929">
        <v>0</v>
      </c>
      <c r="N1929">
        <v>0</v>
      </c>
      <c r="O1929" t="s">
        <v>15</v>
      </c>
    </row>
    <row r="1930" spans="1:15" x14ac:dyDescent="0.3">
      <c r="A1930">
        <v>2326</v>
      </c>
      <c r="B1930">
        <v>126887</v>
      </c>
      <c r="C1930">
        <v>0</v>
      </c>
      <c r="D1930">
        <v>1</v>
      </c>
      <c r="E1930">
        <v>61</v>
      </c>
      <c r="F1930">
        <v>0</v>
      </c>
      <c r="G1930">
        <v>1</v>
      </c>
      <c r="H1930">
        <v>0</v>
      </c>
      <c r="I1930">
        <v>0</v>
      </c>
      <c r="J1930">
        <v>0</v>
      </c>
      <c r="K1930">
        <v>0</v>
      </c>
      <c r="L1930">
        <v>0</v>
      </c>
      <c r="M1930">
        <v>0</v>
      </c>
      <c r="N1930">
        <v>0</v>
      </c>
      <c r="O1930" t="s">
        <v>20</v>
      </c>
    </row>
    <row r="1931" spans="1:15" x14ac:dyDescent="0.3">
      <c r="A1931">
        <v>1594</v>
      </c>
      <c r="B1931">
        <v>126877</v>
      </c>
      <c r="C1931">
        <v>0</v>
      </c>
      <c r="D1931">
        <v>0</v>
      </c>
      <c r="E1931">
        <v>51</v>
      </c>
      <c r="F1931">
        <v>0</v>
      </c>
      <c r="G1931">
        <v>0</v>
      </c>
      <c r="H1931">
        <v>1</v>
      </c>
      <c r="I1931">
        <v>0</v>
      </c>
      <c r="J1931">
        <v>0</v>
      </c>
      <c r="K1931">
        <v>0</v>
      </c>
      <c r="L1931">
        <v>0</v>
      </c>
      <c r="M1931">
        <v>1</v>
      </c>
      <c r="N1931">
        <v>0</v>
      </c>
      <c r="O1931" t="s">
        <v>20</v>
      </c>
    </row>
    <row r="1932" spans="1:15" x14ac:dyDescent="0.3">
      <c r="A1932">
        <v>1791</v>
      </c>
      <c r="B1932">
        <v>126872</v>
      </c>
      <c r="C1932">
        <v>0</v>
      </c>
      <c r="D1932">
        <v>0</v>
      </c>
      <c r="E1932">
        <v>39</v>
      </c>
      <c r="F1932">
        <v>0</v>
      </c>
      <c r="G1932">
        <v>1</v>
      </c>
      <c r="H1932">
        <v>0</v>
      </c>
      <c r="I1932">
        <v>0</v>
      </c>
      <c r="J1932">
        <v>0</v>
      </c>
      <c r="K1932">
        <v>0</v>
      </c>
      <c r="L1932">
        <v>1</v>
      </c>
      <c r="M1932">
        <v>0</v>
      </c>
      <c r="N1932">
        <v>0</v>
      </c>
      <c r="O1932" t="s">
        <v>16</v>
      </c>
    </row>
    <row r="1933" spans="1:15" x14ac:dyDescent="0.3">
      <c r="A1933">
        <v>1874</v>
      </c>
      <c r="B1933">
        <v>126868</v>
      </c>
      <c r="C1933">
        <v>1</v>
      </c>
      <c r="D1933">
        <v>0</v>
      </c>
      <c r="E1933">
        <v>29</v>
      </c>
      <c r="F1933">
        <v>0</v>
      </c>
      <c r="G1933">
        <v>0</v>
      </c>
      <c r="H1933">
        <v>1</v>
      </c>
      <c r="I1933">
        <v>0</v>
      </c>
      <c r="J1933">
        <v>0</v>
      </c>
      <c r="K1933">
        <v>1</v>
      </c>
      <c r="L1933">
        <v>0</v>
      </c>
      <c r="M1933">
        <v>0</v>
      </c>
      <c r="N1933">
        <v>0</v>
      </c>
      <c r="O1933" t="s">
        <v>19</v>
      </c>
    </row>
    <row r="1934" spans="1:15" x14ac:dyDescent="0.3">
      <c r="A1934">
        <v>1569</v>
      </c>
      <c r="B1934">
        <v>126850</v>
      </c>
      <c r="C1934">
        <v>1</v>
      </c>
      <c r="D1934">
        <v>1</v>
      </c>
      <c r="E1934">
        <v>49</v>
      </c>
      <c r="F1934">
        <v>0</v>
      </c>
      <c r="G1934">
        <v>0</v>
      </c>
      <c r="H1934">
        <v>0</v>
      </c>
      <c r="I1934">
        <v>1</v>
      </c>
      <c r="J1934">
        <v>0</v>
      </c>
      <c r="K1934">
        <v>0</v>
      </c>
      <c r="L1934">
        <v>0</v>
      </c>
      <c r="M1934">
        <v>0</v>
      </c>
      <c r="N1934">
        <v>0</v>
      </c>
      <c r="O1934" t="s">
        <v>16</v>
      </c>
    </row>
    <row r="1935" spans="1:15" x14ac:dyDescent="0.3">
      <c r="A1935">
        <v>3199</v>
      </c>
      <c r="B1935">
        <v>126816</v>
      </c>
      <c r="C1935">
        <v>0</v>
      </c>
      <c r="D1935">
        <v>0</v>
      </c>
      <c r="E1935">
        <v>34</v>
      </c>
      <c r="F1935">
        <v>0</v>
      </c>
      <c r="G1935">
        <v>0</v>
      </c>
      <c r="H1935">
        <v>1</v>
      </c>
      <c r="I1935">
        <v>0</v>
      </c>
      <c r="J1935">
        <v>0</v>
      </c>
      <c r="K1935">
        <v>0</v>
      </c>
      <c r="L1935">
        <v>1</v>
      </c>
      <c r="M1935">
        <v>0</v>
      </c>
      <c r="N1935">
        <v>0</v>
      </c>
      <c r="O1935" t="s">
        <v>18</v>
      </c>
    </row>
    <row r="1936" spans="1:15" x14ac:dyDescent="0.3">
      <c r="A1936">
        <v>2373</v>
      </c>
      <c r="B1936">
        <v>126759</v>
      </c>
      <c r="C1936">
        <v>1</v>
      </c>
      <c r="D1936">
        <v>0</v>
      </c>
      <c r="E1936">
        <v>48</v>
      </c>
      <c r="F1936">
        <v>1</v>
      </c>
      <c r="G1936">
        <v>0</v>
      </c>
      <c r="H1936">
        <v>0</v>
      </c>
      <c r="I1936">
        <v>0</v>
      </c>
      <c r="J1936">
        <v>0</v>
      </c>
      <c r="K1936">
        <v>0</v>
      </c>
      <c r="L1936">
        <v>1</v>
      </c>
      <c r="M1936">
        <v>0</v>
      </c>
      <c r="N1936">
        <v>0</v>
      </c>
      <c r="O1936" t="s">
        <v>16</v>
      </c>
    </row>
    <row r="1937" spans="1:15" x14ac:dyDescent="0.3">
      <c r="A1937">
        <v>1657</v>
      </c>
      <c r="B1937">
        <v>126751</v>
      </c>
      <c r="C1937">
        <v>2</v>
      </c>
      <c r="D1937">
        <v>0</v>
      </c>
      <c r="E1937">
        <v>46</v>
      </c>
      <c r="F1937">
        <v>0</v>
      </c>
      <c r="G1937">
        <v>1</v>
      </c>
      <c r="H1937">
        <v>0</v>
      </c>
      <c r="I1937">
        <v>0</v>
      </c>
      <c r="J1937">
        <v>0</v>
      </c>
      <c r="K1937">
        <v>0</v>
      </c>
      <c r="L1937">
        <v>1</v>
      </c>
      <c r="M1937">
        <v>0</v>
      </c>
      <c r="N1937">
        <v>0</v>
      </c>
      <c r="O1937" t="s">
        <v>18</v>
      </c>
    </row>
    <row r="1938" spans="1:15" x14ac:dyDescent="0.3">
      <c r="A1938">
        <v>1004</v>
      </c>
      <c r="B1938">
        <v>126646</v>
      </c>
      <c r="C1938">
        <v>1</v>
      </c>
      <c r="D1938">
        <v>0</v>
      </c>
      <c r="E1938">
        <v>36</v>
      </c>
      <c r="F1938">
        <v>0</v>
      </c>
      <c r="G1938">
        <v>0</v>
      </c>
      <c r="H1938">
        <v>0</v>
      </c>
      <c r="I1938">
        <v>1</v>
      </c>
      <c r="J1938">
        <v>0</v>
      </c>
      <c r="K1938">
        <v>0</v>
      </c>
      <c r="L1938">
        <v>1</v>
      </c>
      <c r="M1938">
        <v>0</v>
      </c>
      <c r="N1938">
        <v>0</v>
      </c>
      <c r="O1938" t="s">
        <v>19</v>
      </c>
    </row>
    <row r="1939" spans="1:15" x14ac:dyDescent="0.3">
      <c r="A1939">
        <v>2845</v>
      </c>
      <c r="B1939">
        <v>126642</v>
      </c>
      <c r="C1939">
        <v>1</v>
      </c>
      <c r="D1939">
        <v>0</v>
      </c>
      <c r="E1939">
        <v>53</v>
      </c>
      <c r="F1939">
        <v>1</v>
      </c>
      <c r="G1939">
        <v>0</v>
      </c>
      <c r="H1939">
        <v>0</v>
      </c>
      <c r="I1939">
        <v>0</v>
      </c>
      <c r="J1939">
        <v>0</v>
      </c>
      <c r="K1939">
        <v>0</v>
      </c>
      <c r="L1939">
        <v>0</v>
      </c>
      <c r="M1939">
        <v>0</v>
      </c>
      <c r="N1939">
        <v>1</v>
      </c>
      <c r="O1939" t="s">
        <v>18</v>
      </c>
    </row>
    <row r="1940" spans="1:15" x14ac:dyDescent="0.3">
      <c r="A1940">
        <v>2130</v>
      </c>
      <c r="B1940">
        <v>126576</v>
      </c>
      <c r="C1940">
        <v>1</v>
      </c>
      <c r="D1940">
        <v>0</v>
      </c>
      <c r="E1940">
        <v>34</v>
      </c>
      <c r="F1940">
        <v>0</v>
      </c>
      <c r="G1940">
        <v>0</v>
      </c>
      <c r="H1940">
        <v>1</v>
      </c>
      <c r="I1940">
        <v>0</v>
      </c>
      <c r="J1940">
        <v>0</v>
      </c>
      <c r="K1940">
        <v>0</v>
      </c>
      <c r="L1940">
        <v>1</v>
      </c>
      <c r="M1940">
        <v>0</v>
      </c>
      <c r="N1940">
        <v>0</v>
      </c>
      <c r="O1940" t="s">
        <v>17</v>
      </c>
    </row>
    <row r="1941" spans="1:15" x14ac:dyDescent="0.3">
      <c r="A1941">
        <v>1678</v>
      </c>
      <c r="B1941">
        <v>126518</v>
      </c>
      <c r="C1941">
        <v>1</v>
      </c>
      <c r="D1941">
        <v>1</v>
      </c>
      <c r="E1941">
        <v>71</v>
      </c>
      <c r="F1941">
        <v>0</v>
      </c>
      <c r="G1941">
        <v>0</v>
      </c>
      <c r="H1941">
        <v>1</v>
      </c>
      <c r="I1941">
        <v>0</v>
      </c>
      <c r="J1941">
        <v>0</v>
      </c>
      <c r="K1941">
        <v>0</v>
      </c>
      <c r="L1941">
        <v>0</v>
      </c>
      <c r="M1941">
        <v>0</v>
      </c>
      <c r="N1941">
        <v>1</v>
      </c>
      <c r="O1941" t="s">
        <v>20</v>
      </c>
    </row>
    <row r="1942" spans="1:15" x14ac:dyDescent="0.3">
      <c r="A1942">
        <v>1240</v>
      </c>
      <c r="B1942">
        <v>126490</v>
      </c>
      <c r="C1942">
        <v>0</v>
      </c>
      <c r="D1942">
        <v>0</v>
      </c>
      <c r="E1942">
        <v>62</v>
      </c>
      <c r="F1942">
        <v>0</v>
      </c>
      <c r="G1942">
        <v>0</v>
      </c>
      <c r="H1942">
        <v>0</v>
      </c>
      <c r="I1942">
        <v>1</v>
      </c>
      <c r="J1942">
        <v>0</v>
      </c>
      <c r="K1942">
        <v>0</v>
      </c>
      <c r="L1942">
        <v>0</v>
      </c>
      <c r="M1942">
        <v>0</v>
      </c>
      <c r="N1942">
        <v>0</v>
      </c>
      <c r="O1942" t="s">
        <v>20</v>
      </c>
    </row>
    <row r="1943" spans="1:15" x14ac:dyDescent="0.3">
      <c r="A1943">
        <v>1639</v>
      </c>
      <c r="B1943">
        <v>126490</v>
      </c>
      <c r="C1943">
        <v>0</v>
      </c>
      <c r="D1943">
        <v>0</v>
      </c>
      <c r="E1943">
        <v>62</v>
      </c>
      <c r="F1943">
        <v>0</v>
      </c>
      <c r="G1943">
        <v>0</v>
      </c>
      <c r="H1943">
        <v>0</v>
      </c>
      <c r="I1943">
        <v>1</v>
      </c>
      <c r="J1943">
        <v>0</v>
      </c>
      <c r="K1943">
        <v>0</v>
      </c>
      <c r="L1943">
        <v>0</v>
      </c>
      <c r="M1943">
        <v>0</v>
      </c>
      <c r="N1943">
        <v>0</v>
      </c>
      <c r="O1943" t="s">
        <v>18</v>
      </c>
    </row>
    <row r="1944" spans="1:15" x14ac:dyDescent="0.3">
      <c r="A1944">
        <v>3151</v>
      </c>
      <c r="B1944">
        <v>126487</v>
      </c>
      <c r="C1944">
        <v>1</v>
      </c>
      <c r="D1944">
        <v>0</v>
      </c>
      <c r="E1944">
        <v>42</v>
      </c>
      <c r="F1944">
        <v>0</v>
      </c>
      <c r="G1944">
        <v>0</v>
      </c>
      <c r="H1944">
        <v>1</v>
      </c>
      <c r="I1944">
        <v>0</v>
      </c>
      <c r="J1944">
        <v>0</v>
      </c>
      <c r="K1944">
        <v>1</v>
      </c>
      <c r="L1944">
        <v>0</v>
      </c>
      <c r="M1944">
        <v>0</v>
      </c>
      <c r="N1944">
        <v>0</v>
      </c>
      <c r="O1944" t="s">
        <v>18</v>
      </c>
    </row>
    <row r="1945" spans="1:15" x14ac:dyDescent="0.3">
      <c r="A1945">
        <v>1073</v>
      </c>
      <c r="B1945">
        <v>126326</v>
      </c>
      <c r="C1945">
        <v>0</v>
      </c>
      <c r="D1945">
        <v>0</v>
      </c>
      <c r="E1945">
        <v>44</v>
      </c>
      <c r="F1945">
        <v>0</v>
      </c>
      <c r="G1945">
        <v>0</v>
      </c>
      <c r="H1945">
        <v>0</v>
      </c>
      <c r="I1945">
        <v>1</v>
      </c>
      <c r="J1945">
        <v>0</v>
      </c>
      <c r="K1945">
        <v>0</v>
      </c>
      <c r="L1945">
        <v>0</v>
      </c>
      <c r="M1945">
        <v>0</v>
      </c>
      <c r="N1945">
        <v>0</v>
      </c>
      <c r="O1945" t="s">
        <v>15</v>
      </c>
    </row>
    <row r="1946" spans="1:15" x14ac:dyDescent="0.3">
      <c r="A1946">
        <v>1076</v>
      </c>
      <c r="B1946">
        <v>126304</v>
      </c>
      <c r="C1946">
        <v>1</v>
      </c>
      <c r="D1946">
        <v>0</v>
      </c>
      <c r="E1946">
        <v>51</v>
      </c>
      <c r="F1946">
        <v>0</v>
      </c>
      <c r="G1946">
        <v>1</v>
      </c>
      <c r="H1946">
        <v>0</v>
      </c>
      <c r="I1946">
        <v>0</v>
      </c>
      <c r="J1946">
        <v>0</v>
      </c>
      <c r="K1946">
        <v>0</v>
      </c>
      <c r="L1946">
        <v>1</v>
      </c>
      <c r="M1946">
        <v>0</v>
      </c>
      <c r="N1946">
        <v>0</v>
      </c>
      <c r="O1946" t="s">
        <v>19</v>
      </c>
    </row>
    <row r="1947" spans="1:15" x14ac:dyDescent="0.3">
      <c r="A1947">
        <v>2433</v>
      </c>
      <c r="B1947">
        <v>126290</v>
      </c>
      <c r="C1947">
        <v>1</v>
      </c>
      <c r="D1947">
        <v>1</v>
      </c>
      <c r="E1947">
        <v>48</v>
      </c>
      <c r="F1947">
        <v>0</v>
      </c>
      <c r="G1947">
        <v>0</v>
      </c>
      <c r="H1947">
        <v>0</v>
      </c>
      <c r="I1947">
        <v>1</v>
      </c>
      <c r="J1947">
        <v>0</v>
      </c>
      <c r="K1947">
        <v>0</v>
      </c>
      <c r="L1947">
        <v>1</v>
      </c>
      <c r="M1947">
        <v>0</v>
      </c>
      <c r="N1947">
        <v>0</v>
      </c>
      <c r="O1947" t="s">
        <v>16</v>
      </c>
    </row>
    <row r="1948" spans="1:15" x14ac:dyDescent="0.3">
      <c r="A1948">
        <v>2202</v>
      </c>
      <c r="B1948">
        <v>126228</v>
      </c>
      <c r="C1948">
        <v>1</v>
      </c>
      <c r="D1948">
        <v>0</v>
      </c>
      <c r="E1948">
        <v>47</v>
      </c>
      <c r="F1948">
        <v>0</v>
      </c>
      <c r="G1948">
        <v>1</v>
      </c>
      <c r="H1948">
        <v>0</v>
      </c>
      <c r="I1948">
        <v>0</v>
      </c>
      <c r="J1948">
        <v>0</v>
      </c>
      <c r="K1948">
        <v>0</v>
      </c>
      <c r="L1948">
        <v>1</v>
      </c>
      <c r="M1948">
        <v>0</v>
      </c>
      <c r="N1948">
        <v>0</v>
      </c>
      <c r="O1948" t="s">
        <v>17</v>
      </c>
    </row>
    <row r="1949" spans="1:15" x14ac:dyDescent="0.3">
      <c r="A1949">
        <v>1582</v>
      </c>
      <c r="B1949">
        <v>126224</v>
      </c>
      <c r="C1949">
        <v>1</v>
      </c>
      <c r="D1949">
        <v>0</v>
      </c>
      <c r="E1949">
        <v>42</v>
      </c>
      <c r="F1949">
        <v>0</v>
      </c>
      <c r="G1949">
        <v>1</v>
      </c>
      <c r="H1949">
        <v>0</v>
      </c>
      <c r="I1949">
        <v>0</v>
      </c>
      <c r="J1949">
        <v>0</v>
      </c>
      <c r="K1949">
        <v>0</v>
      </c>
      <c r="L1949">
        <v>0</v>
      </c>
      <c r="M1949">
        <v>0</v>
      </c>
      <c r="N1949">
        <v>0</v>
      </c>
      <c r="O1949" t="s">
        <v>20</v>
      </c>
    </row>
    <row r="1950" spans="1:15" x14ac:dyDescent="0.3">
      <c r="A1950">
        <v>1591</v>
      </c>
      <c r="B1950">
        <v>126150</v>
      </c>
      <c r="C1950">
        <v>2</v>
      </c>
      <c r="D1950">
        <v>1</v>
      </c>
      <c r="E1950">
        <v>64</v>
      </c>
      <c r="F1950">
        <v>1</v>
      </c>
      <c r="G1950">
        <v>0</v>
      </c>
      <c r="H1950">
        <v>0</v>
      </c>
      <c r="I1950">
        <v>0</v>
      </c>
      <c r="J1950">
        <v>0</v>
      </c>
      <c r="K1950">
        <v>0</v>
      </c>
      <c r="L1950">
        <v>1</v>
      </c>
      <c r="M1950">
        <v>0</v>
      </c>
      <c r="N1950">
        <v>0</v>
      </c>
      <c r="O1950" t="s">
        <v>18</v>
      </c>
    </row>
    <row r="1951" spans="1:15" x14ac:dyDescent="0.3">
      <c r="A1951">
        <v>1501</v>
      </c>
      <c r="B1951">
        <v>126095</v>
      </c>
      <c r="C1951">
        <v>1</v>
      </c>
      <c r="D1951">
        <v>0</v>
      </c>
      <c r="E1951">
        <v>30</v>
      </c>
      <c r="F1951">
        <v>0</v>
      </c>
      <c r="G1951">
        <v>0</v>
      </c>
      <c r="H1951">
        <v>1</v>
      </c>
      <c r="I1951">
        <v>0</v>
      </c>
      <c r="J1951">
        <v>0</v>
      </c>
      <c r="K1951">
        <v>0</v>
      </c>
      <c r="L1951">
        <v>1</v>
      </c>
      <c r="M1951">
        <v>0</v>
      </c>
      <c r="N1951">
        <v>0</v>
      </c>
      <c r="O1951" t="s">
        <v>18</v>
      </c>
    </row>
    <row r="1952" spans="1:15" x14ac:dyDescent="0.3">
      <c r="A1952">
        <v>1158</v>
      </c>
      <c r="B1952">
        <v>126091</v>
      </c>
      <c r="C1952">
        <v>1</v>
      </c>
      <c r="D1952">
        <v>1</v>
      </c>
      <c r="E1952">
        <v>63</v>
      </c>
      <c r="F1952">
        <v>0</v>
      </c>
      <c r="G1952">
        <v>0</v>
      </c>
      <c r="H1952">
        <v>0</v>
      </c>
      <c r="I1952">
        <v>1</v>
      </c>
      <c r="J1952">
        <v>0</v>
      </c>
      <c r="K1952">
        <v>0</v>
      </c>
      <c r="L1952">
        <v>1</v>
      </c>
      <c r="M1952">
        <v>0</v>
      </c>
      <c r="N1952">
        <v>0</v>
      </c>
      <c r="O1952" t="s">
        <v>17</v>
      </c>
    </row>
    <row r="1953" spans="1:15" x14ac:dyDescent="0.3">
      <c r="A1953">
        <v>1978</v>
      </c>
      <c r="B1953">
        <v>126091</v>
      </c>
      <c r="C1953">
        <v>1</v>
      </c>
      <c r="D1953">
        <v>1</v>
      </c>
      <c r="E1953">
        <v>63</v>
      </c>
      <c r="F1953">
        <v>0</v>
      </c>
      <c r="G1953">
        <v>0</v>
      </c>
      <c r="H1953">
        <v>0</v>
      </c>
      <c r="I1953">
        <v>1</v>
      </c>
      <c r="J1953">
        <v>0</v>
      </c>
      <c r="K1953">
        <v>0</v>
      </c>
      <c r="L1953">
        <v>1</v>
      </c>
      <c r="M1953">
        <v>0</v>
      </c>
      <c r="N1953">
        <v>0</v>
      </c>
      <c r="O1953" t="s">
        <v>20</v>
      </c>
    </row>
    <row r="1954" spans="1:15" x14ac:dyDescent="0.3">
      <c r="A1954">
        <v>3148</v>
      </c>
      <c r="B1954">
        <v>126067</v>
      </c>
      <c r="C1954">
        <v>1</v>
      </c>
      <c r="D1954">
        <v>0</v>
      </c>
      <c r="E1954">
        <v>46</v>
      </c>
      <c r="F1954">
        <v>0</v>
      </c>
      <c r="G1954">
        <v>1</v>
      </c>
      <c r="H1954">
        <v>0</v>
      </c>
      <c r="I1954">
        <v>0</v>
      </c>
      <c r="J1954">
        <v>0</v>
      </c>
      <c r="K1954">
        <v>0</v>
      </c>
      <c r="L1954">
        <v>1</v>
      </c>
      <c r="M1954">
        <v>0</v>
      </c>
      <c r="N1954">
        <v>0</v>
      </c>
      <c r="O1954" t="s">
        <v>20</v>
      </c>
    </row>
    <row r="1955" spans="1:15" x14ac:dyDescent="0.3">
      <c r="A1955">
        <v>1645</v>
      </c>
      <c r="B1955">
        <v>125965</v>
      </c>
      <c r="C1955">
        <v>0</v>
      </c>
      <c r="D1955">
        <v>0</v>
      </c>
      <c r="E1955">
        <v>40</v>
      </c>
      <c r="F1955">
        <v>0</v>
      </c>
      <c r="G1955">
        <v>1</v>
      </c>
      <c r="H1955">
        <v>0</v>
      </c>
      <c r="I1955">
        <v>0</v>
      </c>
      <c r="J1955">
        <v>0</v>
      </c>
      <c r="K1955">
        <v>1</v>
      </c>
      <c r="L1955">
        <v>0</v>
      </c>
      <c r="M1955">
        <v>0</v>
      </c>
      <c r="N1955">
        <v>0</v>
      </c>
      <c r="O1955" t="s">
        <v>18</v>
      </c>
    </row>
    <row r="1956" spans="1:15" x14ac:dyDescent="0.3">
      <c r="A1956">
        <v>2034</v>
      </c>
      <c r="B1956">
        <v>125959</v>
      </c>
      <c r="C1956">
        <v>1</v>
      </c>
      <c r="D1956">
        <v>1</v>
      </c>
      <c r="E1956">
        <v>50</v>
      </c>
      <c r="F1956">
        <v>1</v>
      </c>
      <c r="G1956">
        <v>0</v>
      </c>
      <c r="H1956">
        <v>0</v>
      </c>
      <c r="I1956">
        <v>0</v>
      </c>
      <c r="J1956">
        <v>0</v>
      </c>
      <c r="K1956">
        <v>0</v>
      </c>
      <c r="L1956">
        <v>0</v>
      </c>
      <c r="M1956">
        <v>0</v>
      </c>
      <c r="N1956">
        <v>0</v>
      </c>
      <c r="O1956" t="s">
        <v>17</v>
      </c>
    </row>
    <row r="1957" spans="1:15" x14ac:dyDescent="0.3">
      <c r="A1957">
        <v>2112</v>
      </c>
      <c r="B1957">
        <v>125930</v>
      </c>
      <c r="C1957">
        <v>1</v>
      </c>
      <c r="D1957">
        <v>1</v>
      </c>
      <c r="E1957">
        <v>53</v>
      </c>
      <c r="F1957">
        <v>0</v>
      </c>
      <c r="G1957">
        <v>0</v>
      </c>
      <c r="H1957">
        <v>1</v>
      </c>
      <c r="I1957">
        <v>0</v>
      </c>
      <c r="J1957">
        <v>0</v>
      </c>
      <c r="K1957">
        <v>0</v>
      </c>
      <c r="L1957">
        <v>1</v>
      </c>
      <c r="M1957">
        <v>0</v>
      </c>
      <c r="N1957">
        <v>0</v>
      </c>
      <c r="O1957" t="s">
        <v>17</v>
      </c>
    </row>
    <row r="1958" spans="1:15" x14ac:dyDescent="0.3">
      <c r="A1958">
        <v>1698</v>
      </c>
      <c r="B1958">
        <v>125851</v>
      </c>
      <c r="C1958">
        <v>1</v>
      </c>
      <c r="D1958">
        <v>0</v>
      </c>
      <c r="E1958">
        <v>42</v>
      </c>
      <c r="F1958">
        <v>0</v>
      </c>
      <c r="G1958">
        <v>0</v>
      </c>
      <c r="H1958">
        <v>0</v>
      </c>
      <c r="I1958">
        <v>1</v>
      </c>
      <c r="J1958">
        <v>0</v>
      </c>
      <c r="K1958">
        <v>0</v>
      </c>
      <c r="L1958">
        <v>1</v>
      </c>
      <c r="M1958">
        <v>0</v>
      </c>
      <c r="N1958">
        <v>0</v>
      </c>
      <c r="O1958" t="s">
        <v>17</v>
      </c>
    </row>
    <row r="1959" spans="1:15" x14ac:dyDescent="0.3">
      <c r="A1959">
        <v>3088</v>
      </c>
      <c r="B1959">
        <v>125818</v>
      </c>
      <c r="C1959">
        <v>1</v>
      </c>
      <c r="D1959">
        <v>0</v>
      </c>
      <c r="E1959">
        <v>49</v>
      </c>
      <c r="F1959">
        <v>1</v>
      </c>
      <c r="G1959">
        <v>0</v>
      </c>
      <c r="H1959">
        <v>0</v>
      </c>
      <c r="I1959">
        <v>0</v>
      </c>
      <c r="J1959">
        <v>0</v>
      </c>
      <c r="K1959">
        <v>0</v>
      </c>
      <c r="L1959">
        <v>1</v>
      </c>
      <c r="M1959">
        <v>0</v>
      </c>
      <c r="N1959">
        <v>0</v>
      </c>
      <c r="O1959" t="s">
        <v>20</v>
      </c>
    </row>
    <row r="1960" spans="1:15" x14ac:dyDescent="0.3">
      <c r="A1960">
        <v>1800</v>
      </c>
      <c r="B1960">
        <v>125804</v>
      </c>
      <c r="C1960">
        <v>1</v>
      </c>
      <c r="D1960">
        <v>0</v>
      </c>
      <c r="E1960">
        <v>42</v>
      </c>
      <c r="F1960">
        <v>0</v>
      </c>
      <c r="G1960">
        <v>1</v>
      </c>
      <c r="H1960">
        <v>0</v>
      </c>
      <c r="I1960">
        <v>0</v>
      </c>
      <c r="J1960">
        <v>0</v>
      </c>
      <c r="K1960">
        <v>0</v>
      </c>
      <c r="L1960">
        <v>0</v>
      </c>
      <c r="M1960">
        <v>0</v>
      </c>
      <c r="N1960">
        <v>0</v>
      </c>
      <c r="O1960" t="s">
        <v>17</v>
      </c>
    </row>
    <row r="1961" spans="1:15" x14ac:dyDescent="0.3">
      <c r="A1961">
        <v>1061</v>
      </c>
      <c r="B1961">
        <v>125721</v>
      </c>
      <c r="C1961">
        <v>1</v>
      </c>
      <c r="D1961">
        <v>0</v>
      </c>
      <c r="E1961">
        <v>49</v>
      </c>
      <c r="F1961">
        <v>0</v>
      </c>
      <c r="G1961">
        <v>1</v>
      </c>
      <c r="H1961">
        <v>0</v>
      </c>
      <c r="I1961">
        <v>0</v>
      </c>
      <c r="J1961">
        <v>0</v>
      </c>
      <c r="K1961">
        <v>0</v>
      </c>
      <c r="L1961">
        <v>1</v>
      </c>
      <c r="M1961">
        <v>0</v>
      </c>
      <c r="N1961">
        <v>0</v>
      </c>
      <c r="O1961" t="s">
        <v>15</v>
      </c>
    </row>
    <row r="1962" spans="1:15" x14ac:dyDescent="0.3">
      <c r="A1962">
        <v>2221</v>
      </c>
      <c r="B1962">
        <v>125707</v>
      </c>
      <c r="C1962">
        <v>1</v>
      </c>
      <c r="D1962">
        <v>0</v>
      </c>
      <c r="E1962">
        <v>36</v>
      </c>
      <c r="F1962">
        <v>0</v>
      </c>
      <c r="G1962">
        <v>0</v>
      </c>
      <c r="H1962">
        <v>1</v>
      </c>
      <c r="I1962">
        <v>0</v>
      </c>
      <c r="J1962">
        <v>0</v>
      </c>
      <c r="K1962">
        <v>1</v>
      </c>
      <c r="L1962">
        <v>0</v>
      </c>
      <c r="M1962">
        <v>0</v>
      </c>
      <c r="N1962">
        <v>0</v>
      </c>
      <c r="O1962" t="s">
        <v>18</v>
      </c>
    </row>
    <row r="1963" spans="1:15" x14ac:dyDescent="0.3">
      <c r="A1963">
        <v>1508</v>
      </c>
      <c r="B1963">
        <v>125545</v>
      </c>
      <c r="C1963">
        <v>1</v>
      </c>
      <c r="D1963">
        <v>0</v>
      </c>
      <c r="E1963">
        <v>33</v>
      </c>
      <c r="F1963">
        <v>0</v>
      </c>
      <c r="G1963">
        <v>1</v>
      </c>
      <c r="H1963">
        <v>0</v>
      </c>
      <c r="I1963">
        <v>0</v>
      </c>
      <c r="J1963">
        <v>0</v>
      </c>
      <c r="K1963">
        <v>0</v>
      </c>
      <c r="L1963">
        <v>1</v>
      </c>
      <c r="M1963">
        <v>0</v>
      </c>
      <c r="N1963">
        <v>0</v>
      </c>
      <c r="O1963" t="s">
        <v>19</v>
      </c>
    </row>
    <row r="1964" spans="1:15" x14ac:dyDescent="0.3">
      <c r="A1964">
        <v>2745</v>
      </c>
      <c r="B1964">
        <v>125509</v>
      </c>
      <c r="C1964">
        <v>1</v>
      </c>
      <c r="D1964">
        <v>0</v>
      </c>
      <c r="E1964">
        <v>46</v>
      </c>
      <c r="F1964">
        <v>1</v>
      </c>
      <c r="G1964">
        <v>0</v>
      </c>
      <c r="H1964">
        <v>0</v>
      </c>
      <c r="I1964">
        <v>0</v>
      </c>
      <c r="J1964">
        <v>0</v>
      </c>
      <c r="K1964">
        <v>0</v>
      </c>
      <c r="L1964">
        <v>0</v>
      </c>
      <c r="M1964">
        <v>0</v>
      </c>
      <c r="N1964">
        <v>1</v>
      </c>
      <c r="O1964" t="s">
        <v>16</v>
      </c>
    </row>
    <row r="1965" spans="1:15" x14ac:dyDescent="0.3">
      <c r="A1965">
        <v>2956</v>
      </c>
      <c r="B1965">
        <v>125509</v>
      </c>
      <c r="C1965">
        <v>1</v>
      </c>
      <c r="D1965">
        <v>0</v>
      </c>
      <c r="E1965">
        <v>46</v>
      </c>
      <c r="F1965">
        <v>1</v>
      </c>
      <c r="G1965">
        <v>0</v>
      </c>
      <c r="H1965">
        <v>0</v>
      </c>
      <c r="I1965">
        <v>0</v>
      </c>
      <c r="J1965">
        <v>0</v>
      </c>
      <c r="K1965">
        <v>0</v>
      </c>
      <c r="L1965">
        <v>0</v>
      </c>
      <c r="M1965">
        <v>0</v>
      </c>
      <c r="N1965">
        <v>1</v>
      </c>
      <c r="O1965" t="s">
        <v>20</v>
      </c>
    </row>
    <row r="1966" spans="1:15" x14ac:dyDescent="0.3">
      <c r="A1966">
        <v>1914</v>
      </c>
      <c r="B1966">
        <v>125443</v>
      </c>
      <c r="C1966">
        <v>1</v>
      </c>
      <c r="D1966">
        <v>0</v>
      </c>
      <c r="E1966">
        <v>31</v>
      </c>
      <c r="F1966">
        <v>0</v>
      </c>
      <c r="G1966">
        <v>1</v>
      </c>
      <c r="H1966">
        <v>0</v>
      </c>
      <c r="I1966">
        <v>0</v>
      </c>
      <c r="J1966">
        <v>0</v>
      </c>
      <c r="K1966">
        <v>1</v>
      </c>
      <c r="L1966">
        <v>0</v>
      </c>
      <c r="M1966">
        <v>0</v>
      </c>
      <c r="N1966">
        <v>0</v>
      </c>
      <c r="O1966" t="s">
        <v>17</v>
      </c>
    </row>
    <row r="1967" spans="1:15" x14ac:dyDescent="0.3">
      <c r="A1967">
        <v>2914</v>
      </c>
      <c r="B1967">
        <v>125410</v>
      </c>
      <c r="C1967">
        <v>1</v>
      </c>
      <c r="D1967">
        <v>0</v>
      </c>
      <c r="E1967">
        <v>47</v>
      </c>
      <c r="F1967">
        <v>0</v>
      </c>
      <c r="G1967">
        <v>1</v>
      </c>
      <c r="H1967">
        <v>0</v>
      </c>
      <c r="I1967">
        <v>0</v>
      </c>
      <c r="J1967">
        <v>0</v>
      </c>
      <c r="K1967">
        <v>0</v>
      </c>
      <c r="L1967">
        <v>1</v>
      </c>
      <c r="M1967">
        <v>0</v>
      </c>
      <c r="N1967">
        <v>0</v>
      </c>
      <c r="O1967" t="s">
        <v>20</v>
      </c>
    </row>
    <row r="1968" spans="1:15" x14ac:dyDescent="0.3">
      <c r="A1968">
        <v>2629</v>
      </c>
      <c r="B1968">
        <v>125358</v>
      </c>
      <c r="C1968">
        <v>0</v>
      </c>
      <c r="D1968">
        <v>1</v>
      </c>
      <c r="E1968">
        <v>73</v>
      </c>
      <c r="F1968">
        <v>0</v>
      </c>
      <c r="G1968">
        <v>0</v>
      </c>
      <c r="H1968">
        <v>0</v>
      </c>
      <c r="I1968">
        <v>0</v>
      </c>
      <c r="J1968">
        <v>1</v>
      </c>
      <c r="K1968">
        <v>0</v>
      </c>
      <c r="L1968">
        <v>0</v>
      </c>
      <c r="M1968">
        <v>0</v>
      </c>
      <c r="N1968">
        <v>1</v>
      </c>
      <c r="O1968" t="s">
        <v>18</v>
      </c>
    </row>
    <row r="1969" spans="1:15" x14ac:dyDescent="0.3">
      <c r="A1969">
        <v>1524</v>
      </c>
      <c r="B1969">
        <v>125315</v>
      </c>
      <c r="C1969">
        <v>1</v>
      </c>
      <c r="D1969">
        <v>0</v>
      </c>
      <c r="E1969">
        <v>43</v>
      </c>
      <c r="F1969">
        <v>0</v>
      </c>
      <c r="G1969">
        <v>0</v>
      </c>
      <c r="H1969">
        <v>0</v>
      </c>
      <c r="I1969">
        <v>1</v>
      </c>
      <c r="J1969">
        <v>0</v>
      </c>
      <c r="K1969">
        <v>0</v>
      </c>
      <c r="L1969">
        <v>0</v>
      </c>
      <c r="M1969">
        <v>0</v>
      </c>
      <c r="N1969">
        <v>0</v>
      </c>
      <c r="O1969" t="s">
        <v>17</v>
      </c>
    </row>
    <row r="1970" spans="1:15" x14ac:dyDescent="0.3">
      <c r="A1970">
        <v>2800</v>
      </c>
      <c r="B1970">
        <v>125293</v>
      </c>
      <c r="C1970">
        <v>1</v>
      </c>
      <c r="D1970">
        <v>0</v>
      </c>
      <c r="E1970">
        <v>51</v>
      </c>
      <c r="F1970">
        <v>0</v>
      </c>
      <c r="G1970">
        <v>1</v>
      </c>
      <c r="H1970">
        <v>0</v>
      </c>
      <c r="I1970">
        <v>0</v>
      </c>
      <c r="J1970">
        <v>0</v>
      </c>
      <c r="K1970">
        <v>0</v>
      </c>
      <c r="L1970">
        <v>1</v>
      </c>
      <c r="M1970">
        <v>0</v>
      </c>
      <c r="N1970">
        <v>0</v>
      </c>
      <c r="O1970" t="s">
        <v>20</v>
      </c>
    </row>
    <row r="1971" spans="1:15" x14ac:dyDescent="0.3">
      <c r="A1971">
        <v>3045</v>
      </c>
      <c r="B1971">
        <v>125293</v>
      </c>
      <c r="C1971">
        <v>1</v>
      </c>
      <c r="D1971">
        <v>0</v>
      </c>
      <c r="E1971">
        <v>51</v>
      </c>
      <c r="F1971">
        <v>0</v>
      </c>
      <c r="G1971">
        <v>1</v>
      </c>
      <c r="H1971">
        <v>0</v>
      </c>
      <c r="I1971">
        <v>0</v>
      </c>
      <c r="J1971">
        <v>0</v>
      </c>
      <c r="K1971">
        <v>0</v>
      </c>
      <c r="L1971">
        <v>1</v>
      </c>
      <c r="M1971">
        <v>0</v>
      </c>
      <c r="N1971">
        <v>0</v>
      </c>
      <c r="O1971" t="s">
        <v>16</v>
      </c>
    </row>
    <row r="1972" spans="1:15" x14ac:dyDescent="0.3">
      <c r="A1972">
        <v>1174</v>
      </c>
      <c r="B1972">
        <v>125271</v>
      </c>
      <c r="C1972">
        <v>1</v>
      </c>
      <c r="D1972">
        <v>0</v>
      </c>
      <c r="E1972">
        <v>37</v>
      </c>
      <c r="F1972">
        <v>0</v>
      </c>
      <c r="G1972">
        <v>1</v>
      </c>
      <c r="H1972">
        <v>0</v>
      </c>
      <c r="I1972">
        <v>0</v>
      </c>
      <c r="J1972">
        <v>0</v>
      </c>
      <c r="K1972">
        <v>0</v>
      </c>
      <c r="L1972">
        <v>1</v>
      </c>
      <c r="M1972">
        <v>0</v>
      </c>
      <c r="N1972">
        <v>0</v>
      </c>
      <c r="O1972" t="s">
        <v>20</v>
      </c>
    </row>
    <row r="1973" spans="1:15" x14ac:dyDescent="0.3">
      <c r="A1973">
        <v>1691</v>
      </c>
      <c r="B1973">
        <v>125252</v>
      </c>
      <c r="C1973">
        <v>1</v>
      </c>
      <c r="D1973">
        <v>0</v>
      </c>
      <c r="E1973">
        <v>34</v>
      </c>
      <c r="F1973">
        <v>0</v>
      </c>
      <c r="G1973">
        <v>1</v>
      </c>
      <c r="H1973">
        <v>0</v>
      </c>
      <c r="I1973">
        <v>0</v>
      </c>
      <c r="J1973">
        <v>0</v>
      </c>
      <c r="K1973">
        <v>0</v>
      </c>
      <c r="L1973">
        <v>1</v>
      </c>
      <c r="M1973">
        <v>0</v>
      </c>
      <c r="N1973">
        <v>0</v>
      </c>
      <c r="O1973" t="s">
        <v>15</v>
      </c>
    </row>
    <row r="1974" spans="1:15" x14ac:dyDescent="0.3">
      <c r="A1974">
        <v>3157</v>
      </c>
      <c r="B1974">
        <v>125224</v>
      </c>
      <c r="C1974">
        <v>1</v>
      </c>
      <c r="D1974">
        <v>0</v>
      </c>
      <c r="E1974">
        <v>48</v>
      </c>
      <c r="F1974">
        <v>0</v>
      </c>
      <c r="G1974">
        <v>1</v>
      </c>
      <c r="H1974">
        <v>0</v>
      </c>
      <c r="I1974">
        <v>0</v>
      </c>
      <c r="J1974">
        <v>0</v>
      </c>
      <c r="K1974">
        <v>1</v>
      </c>
      <c r="L1974">
        <v>0</v>
      </c>
      <c r="M1974">
        <v>0</v>
      </c>
      <c r="N1974">
        <v>0</v>
      </c>
      <c r="O1974" t="s">
        <v>18</v>
      </c>
    </row>
    <row r="1975" spans="1:15" x14ac:dyDescent="0.3">
      <c r="A1975">
        <v>3090</v>
      </c>
      <c r="B1975">
        <v>125176</v>
      </c>
      <c r="C1975">
        <v>1</v>
      </c>
      <c r="D1975">
        <v>1</v>
      </c>
      <c r="E1975">
        <v>44</v>
      </c>
      <c r="F1975">
        <v>0</v>
      </c>
      <c r="G1975">
        <v>0</v>
      </c>
      <c r="H1975">
        <v>0</v>
      </c>
      <c r="I1975">
        <v>1</v>
      </c>
      <c r="J1975">
        <v>0</v>
      </c>
      <c r="K1975">
        <v>0</v>
      </c>
      <c r="L1975">
        <v>0</v>
      </c>
      <c r="M1975">
        <v>0</v>
      </c>
      <c r="N1975">
        <v>0</v>
      </c>
      <c r="O1975" t="s">
        <v>17</v>
      </c>
    </row>
    <row r="1976" spans="1:15" x14ac:dyDescent="0.3">
      <c r="A1976">
        <v>1814</v>
      </c>
      <c r="B1976">
        <v>125130</v>
      </c>
      <c r="C1976">
        <v>1</v>
      </c>
      <c r="D1976">
        <v>0</v>
      </c>
      <c r="E1976">
        <v>40</v>
      </c>
      <c r="F1976">
        <v>0</v>
      </c>
      <c r="G1976">
        <v>0</v>
      </c>
      <c r="H1976">
        <v>0</v>
      </c>
      <c r="I1976">
        <v>1</v>
      </c>
      <c r="J1976">
        <v>0</v>
      </c>
      <c r="K1976">
        <v>0</v>
      </c>
      <c r="L1976">
        <v>0</v>
      </c>
      <c r="M1976">
        <v>0</v>
      </c>
      <c r="N1976">
        <v>0</v>
      </c>
      <c r="O1976" t="s">
        <v>19</v>
      </c>
    </row>
    <row r="1977" spans="1:15" x14ac:dyDescent="0.3">
      <c r="A1977">
        <v>2824</v>
      </c>
      <c r="B1977">
        <v>125008</v>
      </c>
      <c r="C1977">
        <v>1</v>
      </c>
      <c r="D1977">
        <v>0</v>
      </c>
      <c r="E1977">
        <v>32</v>
      </c>
      <c r="F1977">
        <v>0</v>
      </c>
      <c r="G1977">
        <v>0</v>
      </c>
      <c r="H1977">
        <v>1</v>
      </c>
      <c r="I1977">
        <v>0</v>
      </c>
      <c r="J1977">
        <v>0</v>
      </c>
      <c r="K1977">
        <v>0</v>
      </c>
      <c r="L1977">
        <v>1</v>
      </c>
      <c r="M1977">
        <v>0</v>
      </c>
      <c r="N1977">
        <v>0</v>
      </c>
      <c r="O1977" t="s">
        <v>20</v>
      </c>
    </row>
    <row r="1978" spans="1:15" x14ac:dyDescent="0.3">
      <c r="A1978">
        <v>1972</v>
      </c>
      <c r="B1978">
        <v>124884</v>
      </c>
      <c r="C1978">
        <v>1</v>
      </c>
      <c r="D1978">
        <v>0</v>
      </c>
      <c r="E1978">
        <v>48</v>
      </c>
      <c r="F1978">
        <v>0</v>
      </c>
      <c r="G1978">
        <v>1</v>
      </c>
      <c r="H1978">
        <v>0</v>
      </c>
      <c r="I1978">
        <v>0</v>
      </c>
      <c r="J1978">
        <v>0</v>
      </c>
      <c r="K1978">
        <v>0</v>
      </c>
      <c r="L1978">
        <v>0</v>
      </c>
      <c r="M1978">
        <v>0</v>
      </c>
      <c r="N1978">
        <v>0</v>
      </c>
      <c r="O1978" t="s">
        <v>20</v>
      </c>
    </row>
    <row r="1979" spans="1:15" x14ac:dyDescent="0.3">
      <c r="A1979">
        <v>1179</v>
      </c>
      <c r="B1979">
        <v>124882</v>
      </c>
      <c r="C1979">
        <v>1</v>
      </c>
      <c r="D1979">
        <v>0</v>
      </c>
      <c r="E1979">
        <v>42</v>
      </c>
      <c r="F1979">
        <v>0</v>
      </c>
      <c r="G1979">
        <v>0</v>
      </c>
      <c r="H1979">
        <v>0</v>
      </c>
      <c r="I1979">
        <v>1</v>
      </c>
      <c r="J1979">
        <v>0</v>
      </c>
      <c r="K1979">
        <v>1</v>
      </c>
      <c r="L1979">
        <v>0</v>
      </c>
      <c r="M1979">
        <v>0</v>
      </c>
      <c r="N1979">
        <v>0</v>
      </c>
      <c r="O1979" t="s">
        <v>16</v>
      </c>
    </row>
    <row r="1980" spans="1:15" x14ac:dyDescent="0.3">
      <c r="A1980">
        <v>2871</v>
      </c>
      <c r="B1980">
        <v>124882</v>
      </c>
      <c r="C1980">
        <v>1</v>
      </c>
      <c r="D1980">
        <v>0</v>
      </c>
      <c r="E1980">
        <v>42</v>
      </c>
      <c r="F1980">
        <v>0</v>
      </c>
      <c r="G1980">
        <v>0</v>
      </c>
      <c r="H1980">
        <v>0</v>
      </c>
      <c r="I1980">
        <v>1</v>
      </c>
      <c r="J1980">
        <v>0</v>
      </c>
      <c r="K1980">
        <v>1</v>
      </c>
      <c r="L1980">
        <v>0</v>
      </c>
      <c r="M1980">
        <v>0</v>
      </c>
      <c r="N1980">
        <v>0</v>
      </c>
      <c r="O1980" t="s">
        <v>16</v>
      </c>
    </row>
    <row r="1981" spans="1:15" x14ac:dyDescent="0.3">
      <c r="A1981">
        <v>1861</v>
      </c>
      <c r="B1981">
        <v>124762</v>
      </c>
      <c r="C1981">
        <v>1</v>
      </c>
      <c r="D1981">
        <v>0</v>
      </c>
      <c r="E1981">
        <v>48</v>
      </c>
      <c r="F1981">
        <v>0</v>
      </c>
      <c r="G1981">
        <v>0</v>
      </c>
      <c r="H1981">
        <v>1</v>
      </c>
      <c r="I1981">
        <v>0</v>
      </c>
      <c r="J1981">
        <v>0</v>
      </c>
      <c r="K1981">
        <v>0</v>
      </c>
      <c r="L1981">
        <v>1</v>
      </c>
      <c r="M1981">
        <v>0</v>
      </c>
      <c r="N1981">
        <v>0</v>
      </c>
      <c r="O1981" t="s">
        <v>18</v>
      </c>
    </row>
    <row r="1982" spans="1:15" x14ac:dyDescent="0.3">
      <c r="A1982">
        <v>2306</v>
      </c>
      <c r="B1982">
        <v>124711</v>
      </c>
      <c r="C1982">
        <v>0</v>
      </c>
      <c r="D1982">
        <v>0</v>
      </c>
      <c r="E1982">
        <v>38</v>
      </c>
      <c r="F1982">
        <v>0</v>
      </c>
      <c r="G1982">
        <v>1</v>
      </c>
      <c r="H1982">
        <v>0</v>
      </c>
      <c r="I1982">
        <v>0</v>
      </c>
      <c r="J1982">
        <v>0</v>
      </c>
      <c r="K1982">
        <v>0</v>
      </c>
      <c r="L1982">
        <v>1</v>
      </c>
      <c r="M1982">
        <v>0</v>
      </c>
      <c r="N1982">
        <v>0</v>
      </c>
      <c r="O1982" t="s">
        <v>19</v>
      </c>
    </row>
    <row r="1983" spans="1:15" x14ac:dyDescent="0.3">
      <c r="A1983">
        <v>1529</v>
      </c>
      <c r="B1983">
        <v>124683</v>
      </c>
      <c r="C1983">
        <v>1</v>
      </c>
      <c r="D1983">
        <v>0</v>
      </c>
      <c r="E1983">
        <v>30</v>
      </c>
      <c r="F1983">
        <v>0</v>
      </c>
      <c r="G1983">
        <v>1</v>
      </c>
      <c r="H1983">
        <v>0</v>
      </c>
      <c r="I1983">
        <v>0</v>
      </c>
      <c r="J1983">
        <v>0</v>
      </c>
      <c r="K1983">
        <v>0</v>
      </c>
      <c r="L1983">
        <v>0</v>
      </c>
      <c r="M1983">
        <v>0</v>
      </c>
      <c r="N1983">
        <v>0</v>
      </c>
      <c r="O1983" t="s">
        <v>15</v>
      </c>
    </row>
    <row r="1984" spans="1:15" x14ac:dyDescent="0.3">
      <c r="A1984">
        <v>2538</v>
      </c>
      <c r="B1984">
        <v>124645</v>
      </c>
      <c r="C1984">
        <v>1</v>
      </c>
      <c r="D1984">
        <v>0</v>
      </c>
      <c r="E1984">
        <v>32</v>
      </c>
      <c r="F1984">
        <v>0</v>
      </c>
      <c r="G1984">
        <v>1</v>
      </c>
      <c r="H1984">
        <v>0</v>
      </c>
      <c r="I1984">
        <v>0</v>
      </c>
      <c r="J1984">
        <v>0</v>
      </c>
      <c r="K1984">
        <v>0</v>
      </c>
      <c r="L1984">
        <v>1</v>
      </c>
      <c r="M1984">
        <v>0</v>
      </c>
      <c r="N1984">
        <v>0</v>
      </c>
      <c r="O1984" t="s">
        <v>17</v>
      </c>
    </row>
    <row r="1985" spans="1:15" x14ac:dyDescent="0.3">
      <c r="A1985">
        <v>2395</v>
      </c>
      <c r="B1985">
        <v>124639</v>
      </c>
      <c r="C1985">
        <v>1</v>
      </c>
      <c r="D1985">
        <v>1</v>
      </c>
      <c r="E1985">
        <v>47</v>
      </c>
      <c r="F1985">
        <v>0</v>
      </c>
      <c r="G1985">
        <v>1</v>
      </c>
      <c r="H1985">
        <v>0</v>
      </c>
      <c r="I1985">
        <v>0</v>
      </c>
      <c r="J1985">
        <v>0</v>
      </c>
      <c r="K1985">
        <v>0</v>
      </c>
      <c r="L1985">
        <v>1</v>
      </c>
      <c r="M1985">
        <v>0</v>
      </c>
      <c r="N1985">
        <v>0</v>
      </c>
      <c r="O1985" t="s">
        <v>18</v>
      </c>
    </row>
    <row r="1986" spans="1:15" x14ac:dyDescent="0.3">
      <c r="A1986">
        <v>1097</v>
      </c>
      <c r="B1986">
        <v>124594</v>
      </c>
      <c r="C1986">
        <v>1</v>
      </c>
      <c r="D1986">
        <v>0</v>
      </c>
      <c r="E1986">
        <v>41</v>
      </c>
      <c r="F1986">
        <v>0</v>
      </c>
      <c r="G1986">
        <v>0</v>
      </c>
      <c r="H1986">
        <v>0</v>
      </c>
      <c r="I1986">
        <v>1</v>
      </c>
      <c r="J1986">
        <v>0</v>
      </c>
      <c r="K1986">
        <v>1</v>
      </c>
      <c r="L1986">
        <v>0</v>
      </c>
      <c r="M1986">
        <v>0</v>
      </c>
      <c r="N1986">
        <v>0</v>
      </c>
      <c r="O1986" t="s">
        <v>15</v>
      </c>
    </row>
    <row r="1987" spans="1:15" x14ac:dyDescent="0.3">
      <c r="A1987">
        <v>2619</v>
      </c>
      <c r="B1987">
        <v>124594</v>
      </c>
      <c r="C1987">
        <v>1</v>
      </c>
      <c r="D1987">
        <v>0</v>
      </c>
      <c r="E1987">
        <v>41</v>
      </c>
      <c r="F1987">
        <v>0</v>
      </c>
      <c r="G1987">
        <v>0</v>
      </c>
      <c r="H1987">
        <v>0</v>
      </c>
      <c r="I1987">
        <v>1</v>
      </c>
      <c r="J1987">
        <v>0</v>
      </c>
      <c r="K1987">
        <v>1</v>
      </c>
      <c r="L1987">
        <v>0</v>
      </c>
      <c r="M1987">
        <v>0</v>
      </c>
      <c r="N1987">
        <v>0</v>
      </c>
      <c r="O1987" t="s">
        <v>16</v>
      </c>
    </row>
    <row r="1988" spans="1:15" x14ac:dyDescent="0.3">
      <c r="A1988">
        <v>2955</v>
      </c>
      <c r="B1988">
        <v>124570</v>
      </c>
      <c r="C1988">
        <v>1</v>
      </c>
      <c r="D1988">
        <v>0</v>
      </c>
      <c r="E1988">
        <v>36</v>
      </c>
      <c r="F1988">
        <v>0</v>
      </c>
      <c r="G1988">
        <v>1</v>
      </c>
      <c r="H1988">
        <v>0</v>
      </c>
      <c r="I1988">
        <v>0</v>
      </c>
      <c r="J1988">
        <v>0</v>
      </c>
      <c r="K1988">
        <v>0</v>
      </c>
      <c r="L1988">
        <v>1</v>
      </c>
      <c r="M1988">
        <v>0</v>
      </c>
      <c r="N1988">
        <v>0</v>
      </c>
      <c r="O1988" t="s">
        <v>16</v>
      </c>
    </row>
    <row r="1989" spans="1:15" x14ac:dyDescent="0.3">
      <c r="A1989">
        <v>1267</v>
      </c>
      <c r="B1989">
        <v>124480</v>
      </c>
      <c r="C1989">
        <v>1</v>
      </c>
      <c r="D1989">
        <v>0</v>
      </c>
      <c r="E1989">
        <v>39</v>
      </c>
      <c r="F1989">
        <v>0</v>
      </c>
      <c r="G1989">
        <v>1</v>
      </c>
      <c r="H1989">
        <v>0</v>
      </c>
      <c r="I1989">
        <v>0</v>
      </c>
      <c r="J1989">
        <v>0</v>
      </c>
      <c r="K1989">
        <v>1</v>
      </c>
      <c r="L1989">
        <v>0</v>
      </c>
      <c r="M1989">
        <v>0</v>
      </c>
      <c r="N1989">
        <v>0</v>
      </c>
      <c r="O1989" t="s">
        <v>18</v>
      </c>
    </row>
    <row r="1990" spans="1:15" x14ac:dyDescent="0.3">
      <c r="A1990">
        <v>3196</v>
      </c>
      <c r="B1990">
        <v>124434</v>
      </c>
      <c r="C1990">
        <v>2</v>
      </c>
      <c r="D1990">
        <v>0</v>
      </c>
      <c r="E1990">
        <v>48</v>
      </c>
      <c r="F1990">
        <v>0</v>
      </c>
      <c r="G1990">
        <v>1</v>
      </c>
      <c r="H1990">
        <v>0</v>
      </c>
      <c r="I1990">
        <v>0</v>
      </c>
      <c r="J1990">
        <v>0</v>
      </c>
      <c r="K1990">
        <v>0</v>
      </c>
      <c r="L1990">
        <v>1</v>
      </c>
      <c r="M1990">
        <v>0</v>
      </c>
      <c r="N1990">
        <v>0</v>
      </c>
      <c r="O1990" t="s">
        <v>20</v>
      </c>
    </row>
    <row r="1991" spans="1:15" x14ac:dyDescent="0.3">
      <c r="A1991">
        <v>1906</v>
      </c>
      <c r="B1991">
        <v>124401</v>
      </c>
      <c r="C1991">
        <v>0</v>
      </c>
      <c r="D1991">
        <v>0</v>
      </c>
      <c r="E1991">
        <v>41</v>
      </c>
      <c r="F1991">
        <v>0</v>
      </c>
      <c r="G1991">
        <v>0</v>
      </c>
      <c r="H1991">
        <v>0</v>
      </c>
      <c r="I1991">
        <v>1</v>
      </c>
      <c r="J1991">
        <v>0</v>
      </c>
      <c r="K1991">
        <v>0</v>
      </c>
      <c r="L1991">
        <v>0</v>
      </c>
      <c r="M1991">
        <v>1</v>
      </c>
      <c r="N1991">
        <v>0</v>
      </c>
      <c r="O1991" t="s">
        <v>20</v>
      </c>
    </row>
    <row r="1992" spans="1:15" x14ac:dyDescent="0.3">
      <c r="A1992">
        <v>2324</v>
      </c>
      <c r="B1992">
        <v>124367</v>
      </c>
      <c r="C1992">
        <v>1</v>
      </c>
      <c r="D1992">
        <v>0</v>
      </c>
      <c r="E1992">
        <v>38</v>
      </c>
      <c r="F1992">
        <v>0</v>
      </c>
      <c r="G1992">
        <v>0</v>
      </c>
      <c r="H1992">
        <v>1</v>
      </c>
      <c r="I1992">
        <v>0</v>
      </c>
      <c r="J1992">
        <v>0</v>
      </c>
      <c r="K1992">
        <v>1</v>
      </c>
      <c r="L1992">
        <v>0</v>
      </c>
      <c r="M1992">
        <v>0</v>
      </c>
      <c r="N1992">
        <v>0</v>
      </c>
      <c r="O1992" t="s">
        <v>19</v>
      </c>
    </row>
    <row r="1993" spans="1:15" x14ac:dyDescent="0.3">
      <c r="A1993">
        <v>2668</v>
      </c>
      <c r="B1993">
        <v>124336</v>
      </c>
      <c r="C1993">
        <v>1</v>
      </c>
      <c r="D1993">
        <v>0</v>
      </c>
      <c r="E1993">
        <v>39</v>
      </c>
      <c r="F1993">
        <v>0</v>
      </c>
      <c r="G1993">
        <v>0</v>
      </c>
      <c r="H1993">
        <v>1</v>
      </c>
      <c r="I1993">
        <v>0</v>
      </c>
      <c r="J1993">
        <v>0</v>
      </c>
      <c r="K1993">
        <v>0</v>
      </c>
      <c r="L1993">
        <v>0</v>
      </c>
      <c r="M1993">
        <v>0</v>
      </c>
      <c r="N1993">
        <v>0</v>
      </c>
      <c r="O1993" t="s">
        <v>20</v>
      </c>
    </row>
    <row r="1994" spans="1:15" x14ac:dyDescent="0.3">
      <c r="A1994">
        <v>1486</v>
      </c>
      <c r="B1994">
        <v>124279</v>
      </c>
      <c r="C1994">
        <v>0</v>
      </c>
      <c r="D1994">
        <v>0</v>
      </c>
      <c r="E1994">
        <v>30</v>
      </c>
      <c r="F1994">
        <v>0</v>
      </c>
      <c r="G1994">
        <v>1</v>
      </c>
      <c r="H1994">
        <v>0</v>
      </c>
      <c r="I1994">
        <v>0</v>
      </c>
      <c r="J1994">
        <v>0</v>
      </c>
      <c r="K1994">
        <v>1</v>
      </c>
      <c r="L1994">
        <v>0</v>
      </c>
      <c r="M1994">
        <v>0</v>
      </c>
      <c r="N1994">
        <v>0</v>
      </c>
      <c r="O1994" t="s">
        <v>20</v>
      </c>
    </row>
    <row r="1995" spans="1:15" x14ac:dyDescent="0.3">
      <c r="A1995">
        <v>1573</v>
      </c>
      <c r="B1995">
        <v>124221</v>
      </c>
      <c r="C1995">
        <v>0</v>
      </c>
      <c r="D1995">
        <v>0</v>
      </c>
      <c r="E1995">
        <v>61</v>
      </c>
      <c r="F1995">
        <v>0</v>
      </c>
      <c r="G1995">
        <v>0</v>
      </c>
      <c r="H1995">
        <v>0</v>
      </c>
      <c r="I1995">
        <v>1</v>
      </c>
      <c r="J1995">
        <v>0</v>
      </c>
      <c r="K1995">
        <v>0</v>
      </c>
      <c r="L1995">
        <v>1</v>
      </c>
      <c r="M1995">
        <v>0</v>
      </c>
      <c r="N1995">
        <v>0</v>
      </c>
      <c r="O1995" t="s">
        <v>18</v>
      </c>
    </row>
    <row r="1996" spans="1:15" x14ac:dyDescent="0.3">
      <c r="A1996">
        <v>2975</v>
      </c>
      <c r="B1996">
        <v>124206</v>
      </c>
      <c r="C1996">
        <v>1</v>
      </c>
      <c r="D1996">
        <v>0</v>
      </c>
      <c r="E1996">
        <v>50</v>
      </c>
      <c r="F1996">
        <v>0</v>
      </c>
      <c r="G1996">
        <v>0</v>
      </c>
      <c r="H1996">
        <v>1</v>
      </c>
      <c r="I1996">
        <v>0</v>
      </c>
      <c r="J1996">
        <v>0</v>
      </c>
      <c r="K1996">
        <v>0</v>
      </c>
      <c r="L1996">
        <v>1</v>
      </c>
      <c r="M1996">
        <v>0</v>
      </c>
      <c r="N1996">
        <v>0</v>
      </c>
      <c r="O1996" t="s">
        <v>15</v>
      </c>
    </row>
    <row r="1997" spans="1:15" x14ac:dyDescent="0.3">
      <c r="A1997">
        <v>2067</v>
      </c>
      <c r="B1997">
        <v>124163</v>
      </c>
      <c r="C1997">
        <v>1</v>
      </c>
      <c r="D1997">
        <v>1</v>
      </c>
      <c r="E1997">
        <v>50</v>
      </c>
      <c r="F1997">
        <v>0</v>
      </c>
      <c r="G1997">
        <v>0</v>
      </c>
      <c r="H1997">
        <v>1</v>
      </c>
      <c r="I1997">
        <v>0</v>
      </c>
      <c r="J1997">
        <v>0</v>
      </c>
      <c r="K1997">
        <v>0</v>
      </c>
      <c r="L1997">
        <v>1</v>
      </c>
      <c r="M1997">
        <v>0</v>
      </c>
      <c r="N1997">
        <v>0</v>
      </c>
      <c r="O1997" t="s">
        <v>16</v>
      </c>
    </row>
    <row r="1998" spans="1:15" x14ac:dyDescent="0.3">
      <c r="A1998">
        <v>1315</v>
      </c>
      <c r="B1998">
        <v>124072</v>
      </c>
      <c r="C1998">
        <v>1</v>
      </c>
      <c r="D1998">
        <v>0</v>
      </c>
      <c r="E1998">
        <v>37</v>
      </c>
      <c r="F1998">
        <v>0</v>
      </c>
      <c r="G1998">
        <v>0</v>
      </c>
      <c r="H1998">
        <v>1</v>
      </c>
      <c r="I1998">
        <v>0</v>
      </c>
      <c r="J1998">
        <v>0</v>
      </c>
      <c r="K1998">
        <v>0</v>
      </c>
      <c r="L1998">
        <v>1</v>
      </c>
      <c r="M1998">
        <v>0</v>
      </c>
      <c r="N1998">
        <v>0</v>
      </c>
      <c r="O1998" t="s">
        <v>18</v>
      </c>
    </row>
    <row r="1999" spans="1:15" x14ac:dyDescent="0.3">
      <c r="A1999">
        <v>1432</v>
      </c>
      <c r="B1999">
        <v>124027</v>
      </c>
      <c r="C1999">
        <v>1</v>
      </c>
      <c r="D1999">
        <v>0</v>
      </c>
      <c r="E1999">
        <v>44</v>
      </c>
      <c r="F1999">
        <v>0</v>
      </c>
      <c r="G1999">
        <v>1</v>
      </c>
      <c r="H1999">
        <v>0</v>
      </c>
      <c r="I1999">
        <v>0</v>
      </c>
      <c r="J1999">
        <v>0</v>
      </c>
      <c r="K1999">
        <v>0</v>
      </c>
      <c r="L1999">
        <v>1</v>
      </c>
      <c r="M1999">
        <v>0</v>
      </c>
      <c r="N1999">
        <v>0</v>
      </c>
      <c r="O1999" t="s">
        <v>20</v>
      </c>
    </row>
    <row r="2000" spans="1:15" x14ac:dyDescent="0.3">
      <c r="A2000">
        <v>1291</v>
      </c>
      <c r="B2000">
        <v>123976</v>
      </c>
      <c r="C2000">
        <v>1</v>
      </c>
      <c r="D2000">
        <v>0</v>
      </c>
      <c r="E2000">
        <v>36</v>
      </c>
      <c r="F2000">
        <v>0</v>
      </c>
      <c r="G2000">
        <v>0</v>
      </c>
      <c r="H2000">
        <v>0</v>
      </c>
      <c r="I2000">
        <v>1</v>
      </c>
      <c r="J2000">
        <v>0</v>
      </c>
      <c r="K2000">
        <v>0</v>
      </c>
      <c r="L2000">
        <v>1</v>
      </c>
      <c r="M2000">
        <v>0</v>
      </c>
      <c r="N2000">
        <v>0</v>
      </c>
      <c r="O2000" t="s">
        <v>18</v>
      </c>
    </row>
    <row r="2001" spans="1:15" x14ac:dyDescent="0.3">
      <c r="A2001">
        <v>1136</v>
      </c>
      <c r="B2001">
        <v>123957</v>
      </c>
      <c r="C2001">
        <v>1</v>
      </c>
      <c r="D2001">
        <v>0</v>
      </c>
      <c r="E2001">
        <v>45</v>
      </c>
      <c r="F2001">
        <v>0</v>
      </c>
      <c r="G2001">
        <v>1</v>
      </c>
      <c r="H2001">
        <v>0</v>
      </c>
      <c r="I2001">
        <v>0</v>
      </c>
      <c r="J2001">
        <v>0</v>
      </c>
      <c r="K2001">
        <v>0</v>
      </c>
      <c r="L2001">
        <v>1</v>
      </c>
      <c r="M2001">
        <v>0</v>
      </c>
      <c r="N2001">
        <v>0</v>
      </c>
      <c r="O2001" t="s">
        <v>19</v>
      </c>
    </row>
    <row r="2002" spans="1:15" x14ac:dyDescent="0.3">
      <c r="A2002">
        <v>1580</v>
      </c>
      <c r="B2002">
        <v>123910</v>
      </c>
      <c r="C2002">
        <v>1</v>
      </c>
      <c r="D2002">
        <v>0</v>
      </c>
      <c r="E2002">
        <v>51</v>
      </c>
      <c r="F2002">
        <v>1</v>
      </c>
      <c r="G2002">
        <v>0</v>
      </c>
      <c r="H2002">
        <v>0</v>
      </c>
      <c r="I2002">
        <v>0</v>
      </c>
      <c r="J2002">
        <v>0</v>
      </c>
      <c r="K2002">
        <v>0</v>
      </c>
      <c r="L2002">
        <v>1</v>
      </c>
      <c r="M2002">
        <v>0</v>
      </c>
      <c r="N2002">
        <v>0</v>
      </c>
      <c r="O2002" t="s">
        <v>19</v>
      </c>
    </row>
    <row r="2003" spans="1:15" x14ac:dyDescent="0.3">
      <c r="A2003">
        <v>2850</v>
      </c>
      <c r="B2003">
        <v>123830</v>
      </c>
      <c r="C2003">
        <v>0</v>
      </c>
      <c r="D2003">
        <v>0</v>
      </c>
      <c r="E2003">
        <v>33</v>
      </c>
      <c r="F2003">
        <v>0</v>
      </c>
      <c r="G2003">
        <v>0</v>
      </c>
      <c r="H2003">
        <v>1</v>
      </c>
      <c r="I2003">
        <v>0</v>
      </c>
      <c r="J2003">
        <v>0</v>
      </c>
      <c r="K2003">
        <v>0</v>
      </c>
      <c r="L2003">
        <v>0</v>
      </c>
      <c r="M2003">
        <v>0</v>
      </c>
      <c r="N2003">
        <v>0</v>
      </c>
      <c r="O2003" t="s">
        <v>17</v>
      </c>
    </row>
    <row r="2004" spans="1:15" x14ac:dyDescent="0.3">
      <c r="A2004">
        <v>2917</v>
      </c>
      <c r="B2004">
        <v>123763</v>
      </c>
      <c r="C2004">
        <v>1</v>
      </c>
      <c r="D2004">
        <v>0</v>
      </c>
      <c r="E2004">
        <v>43</v>
      </c>
      <c r="F2004">
        <v>0</v>
      </c>
      <c r="G2004">
        <v>0</v>
      </c>
      <c r="H2004">
        <v>1</v>
      </c>
      <c r="I2004">
        <v>0</v>
      </c>
      <c r="J2004">
        <v>0</v>
      </c>
      <c r="K2004">
        <v>0</v>
      </c>
      <c r="L2004">
        <v>1</v>
      </c>
      <c r="M2004">
        <v>0</v>
      </c>
      <c r="N2004">
        <v>0</v>
      </c>
      <c r="O2004" t="s">
        <v>18</v>
      </c>
    </row>
    <row r="2005" spans="1:15" x14ac:dyDescent="0.3">
      <c r="A2005">
        <v>2255</v>
      </c>
      <c r="B2005">
        <v>123748</v>
      </c>
      <c r="C2005">
        <v>1</v>
      </c>
      <c r="D2005">
        <v>0</v>
      </c>
      <c r="E2005">
        <v>52</v>
      </c>
      <c r="F2005">
        <v>1</v>
      </c>
      <c r="G2005">
        <v>0</v>
      </c>
      <c r="H2005">
        <v>0</v>
      </c>
      <c r="I2005">
        <v>0</v>
      </c>
      <c r="J2005">
        <v>0</v>
      </c>
      <c r="K2005">
        <v>0</v>
      </c>
      <c r="L2005">
        <v>0</v>
      </c>
      <c r="M2005">
        <v>1</v>
      </c>
      <c r="N2005">
        <v>0</v>
      </c>
      <c r="O2005" t="s">
        <v>15</v>
      </c>
    </row>
    <row r="2006" spans="1:15" x14ac:dyDescent="0.3">
      <c r="A2006">
        <v>2155</v>
      </c>
      <c r="B2006">
        <v>123724</v>
      </c>
      <c r="C2006">
        <v>1</v>
      </c>
      <c r="D2006">
        <v>0</v>
      </c>
      <c r="E2006">
        <v>41</v>
      </c>
      <c r="F2006">
        <v>0</v>
      </c>
      <c r="G2006">
        <v>0</v>
      </c>
      <c r="H2006">
        <v>0</v>
      </c>
      <c r="I2006">
        <v>1</v>
      </c>
      <c r="J2006">
        <v>0</v>
      </c>
      <c r="K2006">
        <v>1</v>
      </c>
      <c r="L2006">
        <v>0</v>
      </c>
      <c r="M2006">
        <v>0</v>
      </c>
      <c r="N2006">
        <v>0</v>
      </c>
      <c r="O2006" t="s">
        <v>18</v>
      </c>
    </row>
    <row r="2007" spans="1:15" x14ac:dyDescent="0.3">
      <c r="A2007">
        <v>1036</v>
      </c>
      <c r="B2007">
        <v>123718</v>
      </c>
      <c r="C2007">
        <v>1</v>
      </c>
      <c r="D2007">
        <v>0</v>
      </c>
      <c r="E2007">
        <v>44</v>
      </c>
      <c r="F2007">
        <v>0</v>
      </c>
      <c r="G2007">
        <v>1</v>
      </c>
      <c r="H2007">
        <v>0</v>
      </c>
      <c r="I2007">
        <v>0</v>
      </c>
      <c r="J2007">
        <v>0</v>
      </c>
      <c r="K2007">
        <v>0</v>
      </c>
      <c r="L2007">
        <v>0</v>
      </c>
      <c r="M2007">
        <v>0</v>
      </c>
      <c r="N2007">
        <v>0</v>
      </c>
      <c r="O2007" t="s">
        <v>20</v>
      </c>
    </row>
    <row r="2008" spans="1:15" x14ac:dyDescent="0.3">
      <c r="A2008">
        <v>1224</v>
      </c>
      <c r="B2008">
        <v>123661</v>
      </c>
      <c r="C2008">
        <v>1</v>
      </c>
      <c r="D2008">
        <v>0</v>
      </c>
      <c r="E2008">
        <v>38</v>
      </c>
      <c r="F2008">
        <v>0</v>
      </c>
      <c r="G2008">
        <v>0</v>
      </c>
      <c r="H2008">
        <v>0</v>
      </c>
      <c r="I2008">
        <v>1</v>
      </c>
      <c r="J2008">
        <v>0</v>
      </c>
      <c r="K2008">
        <v>0</v>
      </c>
      <c r="L2008">
        <v>0</v>
      </c>
      <c r="M2008">
        <v>1</v>
      </c>
      <c r="N2008">
        <v>0</v>
      </c>
      <c r="O2008" t="s">
        <v>17</v>
      </c>
    </row>
    <row r="2009" spans="1:15" x14ac:dyDescent="0.3">
      <c r="A2009">
        <v>1086</v>
      </c>
      <c r="B2009">
        <v>123626</v>
      </c>
      <c r="C2009">
        <v>1</v>
      </c>
      <c r="D2009">
        <v>0</v>
      </c>
      <c r="E2009">
        <v>50</v>
      </c>
      <c r="F2009">
        <v>0</v>
      </c>
      <c r="G2009">
        <v>1</v>
      </c>
      <c r="H2009">
        <v>0</v>
      </c>
      <c r="I2009">
        <v>0</v>
      </c>
      <c r="J2009">
        <v>0</v>
      </c>
      <c r="K2009">
        <v>0</v>
      </c>
      <c r="L2009">
        <v>0</v>
      </c>
      <c r="M2009">
        <v>0</v>
      </c>
      <c r="N2009">
        <v>1</v>
      </c>
      <c r="O2009" t="s">
        <v>17</v>
      </c>
    </row>
    <row r="2010" spans="1:15" x14ac:dyDescent="0.3">
      <c r="A2010">
        <v>1394</v>
      </c>
      <c r="B2010">
        <v>123616</v>
      </c>
      <c r="C2010">
        <v>1</v>
      </c>
      <c r="D2010">
        <v>0</v>
      </c>
      <c r="E2010">
        <v>38</v>
      </c>
      <c r="F2010">
        <v>0</v>
      </c>
      <c r="G2010">
        <v>0</v>
      </c>
      <c r="H2010">
        <v>1</v>
      </c>
      <c r="I2010">
        <v>0</v>
      </c>
      <c r="J2010">
        <v>0</v>
      </c>
      <c r="K2010">
        <v>0</v>
      </c>
      <c r="L2010">
        <v>0</v>
      </c>
      <c r="M2010">
        <v>0</v>
      </c>
      <c r="N2010">
        <v>0</v>
      </c>
      <c r="O2010" t="s">
        <v>19</v>
      </c>
    </row>
    <row r="2011" spans="1:15" x14ac:dyDescent="0.3">
      <c r="A2011">
        <v>1077</v>
      </c>
      <c r="B2011">
        <v>123559</v>
      </c>
      <c r="C2011">
        <v>1</v>
      </c>
      <c r="D2011">
        <v>0</v>
      </c>
      <c r="E2011">
        <v>47</v>
      </c>
      <c r="F2011">
        <v>0</v>
      </c>
      <c r="G2011">
        <v>1</v>
      </c>
      <c r="H2011">
        <v>0</v>
      </c>
      <c r="I2011">
        <v>0</v>
      </c>
      <c r="J2011">
        <v>0</v>
      </c>
      <c r="K2011">
        <v>0</v>
      </c>
      <c r="L2011">
        <v>0</v>
      </c>
      <c r="M2011">
        <v>0</v>
      </c>
      <c r="N2011">
        <v>0</v>
      </c>
      <c r="O2011" t="s">
        <v>16</v>
      </c>
    </row>
    <row r="2012" spans="1:15" x14ac:dyDescent="0.3">
      <c r="A2012">
        <v>3111</v>
      </c>
      <c r="B2012">
        <v>123539</v>
      </c>
      <c r="C2012">
        <v>0</v>
      </c>
      <c r="D2012">
        <v>0</v>
      </c>
      <c r="E2012">
        <v>63</v>
      </c>
      <c r="F2012">
        <v>0</v>
      </c>
      <c r="G2012">
        <v>1</v>
      </c>
      <c r="H2012">
        <v>0</v>
      </c>
      <c r="I2012">
        <v>0</v>
      </c>
      <c r="J2012">
        <v>0</v>
      </c>
      <c r="K2012">
        <v>0</v>
      </c>
      <c r="L2012">
        <v>1</v>
      </c>
      <c r="M2012">
        <v>0</v>
      </c>
      <c r="N2012">
        <v>0</v>
      </c>
      <c r="O2012" t="s">
        <v>16</v>
      </c>
    </row>
    <row r="2013" spans="1:15" x14ac:dyDescent="0.3">
      <c r="A2013">
        <v>2658</v>
      </c>
      <c r="B2013">
        <v>123536</v>
      </c>
      <c r="C2013">
        <v>1</v>
      </c>
      <c r="D2013">
        <v>0</v>
      </c>
      <c r="E2013">
        <v>37</v>
      </c>
      <c r="F2013">
        <v>0</v>
      </c>
      <c r="G2013">
        <v>1</v>
      </c>
      <c r="H2013">
        <v>0</v>
      </c>
      <c r="I2013">
        <v>0</v>
      </c>
      <c r="J2013">
        <v>0</v>
      </c>
      <c r="K2013">
        <v>0</v>
      </c>
      <c r="L2013">
        <v>0</v>
      </c>
      <c r="M2013">
        <v>0</v>
      </c>
      <c r="N2013">
        <v>1</v>
      </c>
      <c r="O2013" t="s">
        <v>17</v>
      </c>
    </row>
    <row r="2014" spans="1:15" x14ac:dyDescent="0.3">
      <c r="A2014">
        <v>2702</v>
      </c>
      <c r="B2014">
        <v>123529</v>
      </c>
      <c r="C2014">
        <v>0</v>
      </c>
      <c r="D2014">
        <v>1</v>
      </c>
      <c r="E2014">
        <v>55</v>
      </c>
      <c r="F2014">
        <v>0</v>
      </c>
      <c r="G2014">
        <v>0</v>
      </c>
      <c r="H2014">
        <v>1</v>
      </c>
      <c r="I2014">
        <v>0</v>
      </c>
      <c r="J2014">
        <v>0</v>
      </c>
      <c r="K2014">
        <v>1</v>
      </c>
      <c r="L2014">
        <v>0</v>
      </c>
      <c r="M2014">
        <v>0</v>
      </c>
      <c r="N2014">
        <v>0</v>
      </c>
      <c r="O2014" t="s">
        <v>19</v>
      </c>
    </row>
    <row r="2015" spans="1:15" x14ac:dyDescent="0.3">
      <c r="A2015">
        <v>3030</v>
      </c>
      <c r="B2015">
        <v>123478</v>
      </c>
      <c r="C2015">
        <v>0</v>
      </c>
      <c r="D2015">
        <v>0</v>
      </c>
      <c r="E2015">
        <v>55</v>
      </c>
      <c r="F2015">
        <v>0</v>
      </c>
      <c r="G2015">
        <v>0</v>
      </c>
      <c r="H2015">
        <v>1</v>
      </c>
      <c r="I2015">
        <v>0</v>
      </c>
      <c r="J2015">
        <v>0</v>
      </c>
      <c r="K2015">
        <v>0</v>
      </c>
      <c r="L2015">
        <v>1</v>
      </c>
      <c r="M2015">
        <v>0</v>
      </c>
      <c r="N2015">
        <v>0</v>
      </c>
      <c r="O2015" t="s">
        <v>17</v>
      </c>
    </row>
    <row r="2016" spans="1:15" x14ac:dyDescent="0.3">
      <c r="A2016">
        <v>2963</v>
      </c>
      <c r="B2016">
        <v>123477</v>
      </c>
      <c r="C2016">
        <v>1</v>
      </c>
      <c r="D2016">
        <v>0</v>
      </c>
      <c r="E2016">
        <v>34</v>
      </c>
      <c r="F2016">
        <v>0</v>
      </c>
      <c r="G2016">
        <v>1</v>
      </c>
      <c r="H2016">
        <v>0</v>
      </c>
      <c r="I2016">
        <v>0</v>
      </c>
      <c r="J2016">
        <v>0</v>
      </c>
      <c r="K2016">
        <v>0</v>
      </c>
      <c r="L2016">
        <v>1</v>
      </c>
      <c r="M2016">
        <v>0</v>
      </c>
      <c r="N2016">
        <v>0</v>
      </c>
      <c r="O2016" t="s">
        <v>15</v>
      </c>
    </row>
    <row r="2017" spans="1:15" x14ac:dyDescent="0.3">
      <c r="A2017">
        <v>1382</v>
      </c>
      <c r="B2017">
        <v>123442</v>
      </c>
      <c r="C2017">
        <v>1</v>
      </c>
      <c r="D2017">
        <v>0</v>
      </c>
      <c r="E2017">
        <v>33</v>
      </c>
      <c r="F2017">
        <v>0</v>
      </c>
      <c r="G2017">
        <v>0</v>
      </c>
      <c r="H2017">
        <v>1</v>
      </c>
      <c r="I2017">
        <v>0</v>
      </c>
      <c r="J2017">
        <v>0</v>
      </c>
      <c r="K2017">
        <v>0</v>
      </c>
      <c r="L2017">
        <v>1</v>
      </c>
      <c r="M2017">
        <v>0</v>
      </c>
      <c r="N2017">
        <v>0</v>
      </c>
      <c r="O2017" t="s">
        <v>19</v>
      </c>
    </row>
    <row r="2018" spans="1:15" x14ac:dyDescent="0.3">
      <c r="A2018">
        <v>2510</v>
      </c>
      <c r="B2018">
        <v>123331</v>
      </c>
      <c r="C2018">
        <v>1</v>
      </c>
      <c r="D2018">
        <v>0</v>
      </c>
      <c r="E2018">
        <v>32</v>
      </c>
      <c r="F2018">
        <v>0</v>
      </c>
      <c r="G2018">
        <v>1</v>
      </c>
      <c r="H2018">
        <v>0</v>
      </c>
      <c r="I2018">
        <v>0</v>
      </c>
      <c r="J2018">
        <v>0</v>
      </c>
      <c r="K2018">
        <v>0</v>
      </c>
      <c r="L2018">
        <v>0</v>
      </c>
      <c r="M2018">
        <v>0</v>
      </c>
      <c r="N2018">
        <v>0</v>
      </c>
      <c r="O2018" t="s">
        <v>19</v>
      </c>
    </row>
    <row r="2019" spans="1:15" x14ac:dyDescent="0.3">
      <c r="A2019">
        <v>2511</v>
      </c>
      <c r="B2019">
        <v>123331</v>
      </c>
      <c r="C2019">
        <v>1</v>
      </c>
      <c r="D2019">
        <v>0</v>
      </c>
      <c r="E2019">
        <v>32</v>
      </c>
      <c r="F2019">
        <v>0</v>
      </c>
      <c r="G2019">
        <v>0</v>
      </c>
      <c r="H2019">
        <v>1</v>
      </c>
      <c r="I2019">
        <v>0</v>
      </c>
      <c r="J2019">
        <v>0</v>
      </c>
      <c r="K2019">
        <v>0</v>
      </c>
      <c r="L2019">
        <v>0</v>
      </c>
      <c r="M2019">
        <v>0</v>
      </c>
      <c r="N2019">
        <v>0</v>
      </c>
      <c r="O2019" t="s">
        <v>16</v>
      </c>
    </row>
    <row r="2020" spans="1:15" x14ac:dyDescent="0.3">
      <c r="A2020">
        <v>1429</v>
      </c>
      <c r="B2020">
        <v>123295</v>
      </c>
      <c r="C2020">
        <v>0</v>
      </c>
      <c r="D2020">
        <v>0</v>
      </c>
      <c r="E2020">
        <v>61</v>
      </c>
      <c r="F2020">
        <v>1</v>
      </c>
      <c r="G2020">
        <v>0</v>
      </c>
      <c r="H2020">
        <v>0</v>
      </c>
      <c r="I2020">
        <v>0</v>
      </c>
      <c r="J2020">
        <v>0</v>
      </c>
      <c r="K2020">
        <v>0</v>
      </c>
      <c r="L2020">
        <v>1</v>
      </c>
      <c r="M2020">
        <v>0</v>
      </c>
      <c r="N2020">
        <v>0</v>
      </c>
      <c r="O2020" t="s">
        <v>18</v>
      </c>
    </row>
    <row r="2021" spans="1:15" x14ac:dyDescent="0.3">
      <c r="A2021">
        <v>3002</v>
      </c>
      <c r="B2021">
        <v>123272</v>
      </c>
      <c r="C2021">
        <v>0</v>
      </c>
      <c r="D2021">
        <v>0</v>
      </c>
      <c r="E2021">
        <v>67</v>
      </c>
      <c r="F2021">
        <v>1</v>
      </c>
      <c r="G2021">
        <v>0</v>
      </c>
      <c r="H2021">
        <v>0</v>
      </c>
      <c r="I2021">
        <v>0</v>
      </c>
      <c r="J2021">
        <v>0</v>
      </c>
      <c r="K2021">
        <v>0</v>
      </c>
      <c r="L2021">
        <v>1</v>
      </c>
      <c r="M2021">
        <v>0</v>
      </c>
      <c r="N2021">
        <v>0</v>
      </c>
      <c r="O2021" t="s">
        <v>19</v>
      </c>
    </row>
    <row r="2022" spans="1:15" x14ac:dyDescent="0.3">
      <c r="A2022">
        <v>1841</v>
      </c>
      <c r="B2022">
        <v>123228</v>
      </c>
      <c r="C2022">
        <v>1</v>
      </c>
      <c r="D2022">
        <v>0</v>
      </c>
      <c r="E2022">
        <v>51</v>
      </c>
      <c r="F2022">
        <v>0</v>
      </c>
      <c r="G2022">
        <v>0</v>
      </c>
      <c r="H2022">
        <v>0</v>
      </c>
      <c r="I2022">
        <v>1</v>
      </c>
      <c r="J2022">
        <v>0</v>
      </c>
      <c r="K2022">
        <v>0</v>
      </c>
      <c r="L2022">
        <v>1</v>
      </c>
      <c r="M2022">
        <v>0</v>
      </c>
      <c r="N2022">
        <v>0</v>
      </c>
      <c r="O2022" t="s">
        <v>15</v>
      </c>
    </row>
    <row r="2023" spans="1:15" x14ac:dyDescent="0.3">
      <c r="A2023">
        <v>1152</v>
      </c>
      <c r="B2023">
        <v>123228</v>
      </c>
      <c r="C2023">
        <v>1</v>
      </c>
      <c r="D2023">
        <v>0</v>
      </c>
      <c r="E2023">
        <v>36</v>
      </c>
      <c r="F2023">
        <v>0</v>
      </c>
      <c r="G2023">
        <v>1</v>
      </c>
      <c r="H2023">
        <v>0</v>
      </c>
      <c r="I2023">
        <v>0</v>
      </c>
      <c r="J2023">
        <v>0</v>
      </c>
      <c r="K2023">
        <v>0</v>
      </c>
      <c r="L2023">
        <v>1</v>
      </c>
      <c r="M2023">
        <v>0</v>
      </c>
      <c r="N2023">
        <v>0</v>
      </c>
      <c r="O2023" t="s">
        <v>17</v>
      </c>
    </row>
    <row r="2024" spans="1:15" x14ac:dyDescent="0.3">
      <c r="A2024">
        <v>2446</v>
      </c>
      <c r="B2024">
        <v>123162</v>
      </c>
      <c r="C2024">
        <v>1</v>
      </c>
      <c r="D2024">
        <v>1</v>
      </c>
      <c r="E2024">
        <v>50</v>
      </c>
      <c r="F2024">
        <v>0</v>
      </c>
      <c r="G2024">
        <v>1</v>
      </c>
      <c r="H2024">
        <v>0</v>
      </c>
      <c r="I2024">
        <v>0</v>
      </c>
      <c r="J2024">
        <v>0</v>
      </c>
      <c r="K2024">
        <v>0</v>
      </c>
      <c r="L2024">
        <v>0</v>
      </c>
      <c r="M2024">
        <v>0</v>
      </c>
      <c r="N2024">
        <v>0</v>
      </c>
      <c r="O2024" t="s">
        <v>20</v>
      </c>
    </row>
    <row r="2025" spans="1:15" x14ac:dyDescent="0.3">
      <c r="A2025">
        <v>2282</v>
      </c>
      <c r="B2025">
        <v>123148</v>
      </c>
      <c r="C2025">
        <v>0</v>
      </c>
      <c r="D2025">
        <v>0</v>
      </c>
      <c r="E2025">
        <v>35</v>
      </c>
      <c r="F2025">
        <v>0</v>
      </c>
      <c r="G2025">
        <v>1</v>
      </c>
      <c r="H2025">
        <v>0</v>
      </c>
      <c r="I2025">
        <v>0</v>
      </c>
      <c r="J2025">
        <v>0</v>
      </c>
      <c r="K2025">
        <v>0</v>
      </c>
      <c r="L2025">
        <v>0</v>
      </c>
      <c r="M2025">
        <v>0</v>
      </c>
      <c r="N2025">
        <v>0</v>
      </c>
      <c r="O2025" t="s">
        <v>19</v>
      </c>
    </row>
    <row r="2026" spans="1:15" x14ac:dyDescent="0.3">
      <c r="A2026">
        <v>2136</v>
      </c>
      <c r="B2026">
        <v>123091</v>
      </c>
      <c r="C2026">
        <v>1</v>
      </c>
      <c r="D2026">
        <v>1</v>
      </c>
      <c r="E2026">
        <v>57</v>
      </c>
      <c r="F2026">
        <v>0</v>
      </c>
      <c r="G2026">
        <v>0</v>
      </c>
      <c r="H2026">
        <v>1</v>
      </c>
      <c r="I2026">
        <v>0</v>
      </c>
      <c r="J2026">
        <v>0</v>
      </c>
      <c r="K2026">
        <v>0</v>
      </c>
      <c r="L2026">
        <v>0</v>
      </c>
      <c r="M2026">
        <v>0</v>
      </c>
      <c r="N2026">
        <v>1</v>
      </c>
      <c r="O2026" t="s">
        <v>17</v>
      </c>
    </row>
    <row r="2027" spans="1:15" x14ac:dyDescent="0.3">
      <c r="A2027">
        <v>2977</v>
      </c>
      <c r="B2027">
        <v>122979</v>
      </c>
      <c r="C2027">
        <v>1</v>
      </c>
      <c r="D2027">
        <v>0</v>
      </c>
      <c r="E2027">
        <v>50</v>
      </c>
      <c r="F2027">
        <v>0</v>
      </c>
      <c r="G2027">
        <v>1</v>
      </c>
      <c r="H2027">
        <v>0</v>
      </c>
      <c r="I2027">
        <v>0</v>
      </c>
      <c r="J2027">
        <v>0</v>
      </c>
      <c r="K2027">
        <v>0</v>
      </c>
      <c r="L2027">
        <v>1</v>
      </c>
      <c r="M2027">
        <v>0</v>
      </c>
      <c r="N2027">
        <v>0</v>
      </c>
      <c r="O2027" t="s">
        <v>18</v>
      </c>
    </row>
    <row r="2028" spans="1:15" x14ac:dyDescent="0.3">
      <c r="A2028">
        <v>1523</v>
      </c>
      <c r="B2028">
        <v>122944</v>
      </c>
      <c r="C2028">
        <v>1</v>
      </c>
      <c r="D2028">
        <v>0</v>
      </c>
      <c r="E2028">
        <v>39</v>
      </c>
      <c r="F2028">
        <v>0</v>
      </c>
      <c r="G2028">
        <v>0</v>
      </c>
      <c r="H2028">
        <v>1</v>
      </c>
      <c r="I2028">
        <v>0</v>
      </c>
      <c r="J2028">
        <v>0</v>
      </c>
      <c r="K2028">
        <v>0</v>
      </c>
      <c r="L2028">
        <v>0</v>
      </c>
      <c r="M2028">
        <v>1</v>
      </c>
      <c r="N2028">
        <v>0</v>
      </c>
      <c r="O2028" t="s">
        <v>15</v>
      </c>
    </row>
    <row r="2029" spans="1:15" x14ac:dyDescent="0.3">
      <c r="A2029">
        <v>1229</v>
      </c>
      <c r="B2029">
        <v>122804</v>
      </c>
      <c r="C2029">
        <v>1</v>
      </c>
      <c r="D2029">
        <v>0</v>
      </c>
      <c r="E2029">
        <v>49</v>
      </c>
      <c r="F2029">
        <v>0</v>
      </c>
      <c r="G2029">
        <v>0</v>
      </c>
      <c r="H2029">
        <v>1</v>
      </c>
      <c r="I2029">
        <v>0</v>
      </c>
      <c r="J2029">
        <v>0</v>
      </c>
      <c r="K2029">
        <v>0</v>
      </c>
      <c r="L2029">
        <v>1</v>
      </c>
      <c r="M2029">
        <v>0</v>
      </c>
      <c r="N2029">
        <v>0</v>
      </c>
      <c r="O2029" t="s">
        <v>15</v>
      </c>
    </row>
    <row r="2030" spans="1:15" x14ac:dyDescent="0.3">
      <c r="A2030">
        <v>2272</v>
      </c>
      <c r="B2030">
        <v>122804</v>
      </c>
      <c r="C2030">
        <v>1</v>
      </c>
      <c r="D2030">
        <v>0</v>
      </c>
      <c r="E2030">
        <v>49</v>
      </c>
      <c r="F2030">
        <v>0</v>
      </c>
      <c r="G2030">
        <v>0</v>
      </c>
      <c r="H2030">
        <v>1</v>
      </c>
      <c r="I2030">
        <v>0</v>
      </c>
      <c r="J2030">
        <v>0</v>
      </c>
      <c r="K2030">
        <v>0</v>
      </c>
      <c r="L2030">
        <v>1</v>
      </c>
      <c r="M2030">
        <v>0</v>
      </c>
      <c r="N2030">
        <v>0</v>
      </c>
      <c r="O2030" t="s">
        <v>20</v>
      </c>
    </row>
    <row r="2031" spans="1:15" x14ac:dyDescent="0.3">
      <c r="A2031">
        <v>2609</v>
      </c>
      <c r="B2031">
        <v>122775</v>
      </c>
      <c r="C2031">
        <v>1</v>
      </c>
      <c r="D2031">
        <v>0</v>
      </c>
      <c r="E2031">
        <v>42</v>
      </c>
      <c r="F2031">
        <v>0</v>
      </c>
      <c r="G2031">
        <v>0</v>
      </c>
      <c r="H2031">
        <v>0</v>
      </c>
      <c r="I2031">
        <v>1</v>
      </c>
      <c r="J2031">
        <v>0</v>
      </c>
      <c r="K2031">
        <v>0</v>
      </c>
      <c r="L2031">
        <v>1</v>
      </c>
      <c r="M2031">
        <v>0</v>
      </c>
      <c r="N2031">
        <v>0</v>
      </c>
      <c r="O2031" t="s">
        <v>15</v>
      </c>
    </row>
    <row r="2032" spans="1:15" x14ac:dyDescent="0.3">
      <c r="A2032">
        <v>3186</v>
      </c>
      <c r="B2032">
        <v>122775</v>
      </c>
      <c r="C2032">
        <v>1</v>
      </c>
      <c r="D2032">
        <v>0</v>
      </c>
      <c r="E2032">
        <v>42</v>
      </c>
      <c r="F2032">
        <v>0</v>
      </c>
      <c r="G2032">
        <v>0</v>
      </c>
      <c r="H2032">
        <v>0</v>
      </c>
      <c r="I2032">
        <v>1</v>
      </c>
      <c r="J2032">
        <v>0</v>
      </c>
      <c r="K2032">
        <v>0</v>
      </c>
      <c r="L2032">
        <v>1</v>
      </c>
      <c r="M2032">
        <v>0</v>
      </c>
      <c r="N2032">
        <v>0</v>
      </c>
      <c r="O2032" t="s">
        <v>17</v>
      </c>
    </row>
    <row r="2033" spans="1:15" x14ac:dyDescent="0.3">
      <c r="A2033">
        <v>2900</v>
      </c>
      <c r="B2033">
        <v>122701</v>
      </c>
      <c r="C2033">
        <v>1</v>
      </c>
      <c r="D2033">
        <v>0</v>
      </c>
      <c r="E2033">
        <v>43</v>
      </c>
      <c r="F2033">
        <v>0</v>
      </c>
      <c r="G2033">
        <v>1</v>
      </c>
      <c r="H2033">
        <v>0</v>
      </c>
      <c r="I2033">
        <v>0</v>
      </c>
      <c r="J2033">
        <v>0</v>
      </c>
      <c r="K2033">
        <v>0</v>
      </c>
      <c r="L2033">
        <v>0</v>
      </c>
      <c r="M2033">
        <v>1</v>
      </c>
      <c r="N2033">
        <v>0</v>
      </c>
      <c r="O2033" t="s">
        <v>19</v>
      </c>
    </row>
    <row r="2034" spans="1:15" x14ac:dyDescent="0.3">
      <c r="A2034">
        <v>2367</v>
      </c>
      <c r="B2034">
        <v>122682</v>
      </c>
      <c r="C2034">
        <v>1</v>
      </c>
      <c r="D2034">
        <v>0</v>
      </c>
      <c r="E2034">
        <v>47</v>
      </c>
      <c r="F2034">
        <v>0</v>
      </c>
      <c r="G2034">
        <v>0</v>
      </c>
      <c r="H2034">
        <v>0</v>
      </c>
      <c r="I2034">
        <v>1</v>
      </c>
      <c r="J2034">
        <v>0</v>
      </c>
      <c r="K2034">
        <v>0</v>
      </c>
      <c r="L2034">
        <v>1</v>
      </c>
      <c r="M2034">
        <v>0</v>
      </c>
      <c r="N2034">
        <v>0</v>
      </c>
      <c r="O2034" t="s">
        <v>16</v>
      </c>
    </row>
    <row r="2035" spans="1:15" x14ac:dyDescent="0.3">
      <c r="A2035">
        <v>2804</v>
      </c>
      <c r="B2035">
        <v>122669</v>
      </c>
      <c r="C2035">
        <v>1</v>
      </c>
      <c r="D2035">
        <v>0</v>
      </c>
      <c r="E2035">
        <v>45</v>
      </c>
      <c r="F2035">
        <v>0</v>
      </c>
      <c r="G2035">
        <v>0</v>
      </c>
      <c r="H2035">
        <v>0</v>
      </c>
      <c r="I2035">
        <v>1</v>
      </c>
      <c r="J2035">
        <v>0</v>
      </c>
      <c r="K2035">
        <v>0</v>
      </c>
      <c r="L2035">
        <v>0</v>
      </c>
      <c r="M2035">
        <v>1</v>
      </c>
      <c r="N2035">
        <v>0</v>
      </c>
      <c r="O2035" t="s">
        <v>19</v>
      </c>
    </row>
    <row r="2036" spans="1:15" x14ac:dyDescent="0.3">
      <c r="A2036">
        <v>2099</v>
      </c>
      <c r="B2036">
        <v>122634</v>
      </c>
      <c r="C2036">
        <v>0</v>
      </c>
      <c r="D2036">
        <v>0</v>
      </c>
      <c r="E2036">
        <v>54</v>
      </c>
      <c r="F2036">
        <v>0</v>
      </c>
      <c r="G2036">
        <v>0</v>
      </c>
      <c r="H2036">
        <v>0</v>
      </c>
      <c r="I2036">
        <v>1</v>
      </c>
      <c r="J2036">
        <v>0</v>
      </c>
      <c r="K2036">
        <v>1</v>
      </c>
      <c r="L2036">
        <v>0</v>
      </c>
      <c r="M2036">
        <v>0</v>
      </c>
      <c r="N2036">
        <v>0</v>
      </c>
      <c r="O2036" t="s">
        <v>15</v>
      </c>
    </row>
    <row r="2037" spans="1:15" x14ac:dyDescent="0.3">
      <c r="A2037">
        <v>2392</v>
      </c>
      <c r="B2037">
        <v>122634</v>
      </c>
      <c r="C2037">
        <v>0</v>
      </c>
      <c r="D2037">
        <v>0</v>
      </c>
      <c r="E2037">
        <v>54</v>
      </c>
      <c r="F2037">
        <v>0</v>
      </c>
      <c r="G2037">
        <v>0</v>
      </c>
      <c r="H2037">
        <v>0</v>
      </c>
      <c r="I2037">
        <v>1</v>
      </c>
      <c r="J2037">
        <v>0</v>
      </c>
      <c r="K2037">
        <v>1</v>
      </c>
      <c r="L2037">
        <v>0</v>
      </c>
      <c r="M2037">
        <v>0</v>
      </c>
      <c r="N2037">
        <v>0</v>
      </c>
      <c r="O2037" t="s">
        <v>20</v>
      </c>
    </row>
    <row r="2038" spans="1:15" x14ac:dyDescent="0.3">
      <c r="A2038">
        <v>1360</v>
      </c>
      <c r="B2038">
        <v>122585</v>
      </c>
      <c r="C2038">
        <v>0</v>
      </c>
      <c r="D2038">
        <v>0</v>
      </c>
      <c r="E2038">
        <v>50</v>
      </c>
      <c r="F2038">
        <v>0</v>
      </c>
      <c r="G2038">
        <v>0</v>
      </c>
      <c r="H2038">
        <v>1</v>
      </c>
      <c r="I2038">
        <v>0</v>
      </c>
      <c r="J2038">
        <v>0</v>
      </c>
      <c r="K2038">
        <v>0</v>
      </c>
      <c r="L2038">
        <v>1</v>
      </c>
      <c r="M2038">
        <v>0</v>
      </c>
      <c r="N2038">
        <v>0</v>
      </c>
      <c r="O2038" t="s">
        <v>20</v>
      </c>
    </row>
    <row r="2039" spans="1:15" x14ac:dyDescent="0.3">
      <c r="A2039">
        <v>1298</v>
      </c>
      <c r="B2039">
        <v>122574</v>
      </c>
      <c r="C2039">
        <v>2</v>
      </c>
      <c r="D2039">
        <v>1</v>
      </c>
      <c r="E2039">
        <v>53</v>
      </c>
      <c r="F2039">
        <v>0</v>
      </c>
      <c r="G2039">
        <v>1</v>
      </c>
      <c r="H2039">
        <v>0</v>
      </c>
      <c r="I2039">
        <v>0</v>
      </c>
      <c r="J2039">
        <v>0</v>
      </c>
      <c r="K2039">
        <v>0</v>
      </c>
      <c r="L2039">
        <v>1</v>
      </c>
      <c r="M2039">
        <v>0</v>
      </c>
      <c r="N2039">
        <v>0</v>
      </c>
      <c r="O2039" t="s">
        <v>19</v>
      </c>
    </row>
    <row r="2040" spans="1:15" x14ac:dyDescent="0.3">
      <c r="A2040">
        <v>1597</v>
      </c>
      <c r="B2040">
        <v>122574</v>
      </c>
      <c r="C2040">
        <v>2</v>
      </c>
      <c r="D2040">
        <v>1</v>
      </c>
      <c r="E2040">
        <v>53</v>
      </c>
      <c r="F2040">
        <v>0</v>
      </c>
      <c r="G2040">
        <v>1</v>
      </c>
      <c r="H2040">
        <v>0</v>
      </c>
      <c r="I2040">
        <v>0</v>
      </c>
      <c r="J2040">
        <v>0</v>
      </c>
      <c r="K2040">
        <v>0</v>
      </c>
      <c r="L2040">
        <v>1</v>
      </c>
      <c r="M2040">
        <v>0</v>
      </c>
      <c r="N2040">
        <v>0</v>
      </c>
      <c r="O2040" t="s">
        <v>18</v>
      </c>
    </row>
    <row r="2041" spans="1:15" x14ac:dyDescent="0.3">
      <c r="A2041">
        <v>2657</v>
      </c>
      <c r="B2041">
        <v>122554</v>
      </c>
      <c r="C2041">
        <v>1</v>
      </c>
      <c r="D2041">
        <v>1</v>
      </c>
      <c r="E2041">
        <v>65</v>
      </c>
      <c r="F2041">
        <v>0</v>
      </c>
      <c r="G2041">
        <v>1</v>
      </c>
      <c r="H2041">
        <v>0</v>
      </c>
      <c r="I2041">
        <v>0</v>
      </c>
      <c r="J2041">
        <v>0</v>
      </c>
      <c r="K2041">
        <v>0</v>
      </c>
      <c r="L2041">
        <v>0</v>
      </c>
      <c r="M2041">
        <v>0</v>
      </c>
      <c r="N2041">
        <v>1</v>
      </c>
      <c r="O2041" t="s">
        <v>15</v>
      </c>
    </row>
    <row r="2042" spans="1:15" x14ac:dyDescent="0.3">
      <c r="A2042">
        <v>2208</v>
      </c>
      <c r="B2042">
        <v>122518</v>
      </c>
      <c r="C2042">
        <v>1</v>
      </c>
      <c r="D2042">
        <v>0</v>
      </c>
      <c r="E2042">
        <v>34</v>
      </c>
      <c r="F2042">
        <v>0</v>
      </c>
      <c r="G2042">
        <v>1</v>
      </c>
      <c r="H2042">
        <v>0</v>
      </c>
      <c r="I2042">
        <v>0</v>
      </c>
      <c r="J2042">
        <v>0</v>
      </c>
      <c r="K2042">
        <v>0</v>
      </c>
      <c r="L2042">
        <v>1</v>
      </c>
      <c r="M2042">
        <v>0</v>
      </c>
      <c r="N2042">
        <v>0</v>
      </c>
      <c r="O2042" t="s">
        <v>17</v>
      </c>
    </row>
    <row r="2043" spans="1:15" x14ac:dyDescent="0.3">
      <c r="A2043">
        <v>1798</v>
      </c>
      <c r="B2043">
        <v>122507</v>
      </c>
      <c r="C2043">
        <v>0</v>
      </c>
      <c r="D2043">
        <v>0</v>
      </c>
      <c r="E2043">
        <v>66</v>
      </c>
      <c r="F2043">
        <v>0</v>
      </c>
      <c r="G2043">
        <v>0</v>
      </c>
      <c r="H2043">
        <v>1</v>
      </c>
      <c r="I2043">
        <v>0</v>
      </c>
      <c r="J2043">
        <v>0</v>
      </c>
      <c r="K2043">
        <v>0</v>
      </c>
      <c r="L2043">
        <v>1</v>
      </c>
      <c r="M2043">
        <v>0</v>
      </c>
      <c r="N2043">
        <v>0</v>
      </c>
      <c r="O2043" t="s">
        <v>20</v>
      </c>
    </row>
    <row r="2044" spans="1:15" x14ac:dyDescent="0.3">
      <c r="A2044">
        <v>2626</v>
      </c>
      <c r="B2044">
        <v>122448</v>
      </c>
      <c r="C2044">
        <v>1</v>
      </c>
      <c r="D2044">
        <v>0</v>
      </c>
      <c r="E2044">
        <v>38</v>
      </c>
      <c r="F2044">
        <v>0</v>
      </c>
      <c r="G2044">
        <v>1</v>
      </c>
      <c r="H2044">
        <v>0</v>
      </c>
      <c r="I2044">
        <v>0</v>
      </c>
      <c r="J2044">
        <v>0</v>
      </c>
      <c r="K2044">
        <v>0</v>
      </c>
      <c r="L2044">
        <v>1</v>
      </c>
      <c r="M2044">
        <v>0</v>
      </c>
      <c r="N2044">
        <v>0</v>
      </c>
      <c r="O2044" t="s">
        <v>20</v>
      </c>
    </row>
    <row r="2045" spans="1:15" x14ac:dyDescent="0.3">
      <c r="A2045">
        <v>1984</v>
      </c>
      <c r="B2045">
        <v>122434</v>
      </c>
      <c r="C2045">
        <v>1</v>
      </c>
      <c r="D2045">
        <v>0</v>
      </c>
      <c r="E2045">
        <v>33</v>
      </c>
      <c r="F2045">
        <v>0</v>
      </c>
      <c r="G2045">
        <v>0</v>
      </c>
      <c r="H2045">
        <v>0</v>
      </c>
      <c r="I2045">
        <v>1</v>
      </c>
      <c r="J2045">
        <v>0</v>
      </c>
      <c r="K2045">
        <v>0</v>
      </c>
      <c r="L2045">
        <v>1</v>
      </c>
      <c r="M2045">
        <v>0</v>
      </c>
      <c r="N2045">
        <v>0</v>
      </c>
      <c r="O2045" t="s">
        <v>20</v>
      </c>
    </row>
    <row r="2046" spans="1:15" x14ac:dyDescent="0.3">
      <c r="A2046">
        <v>1537</v>
      </c>
      <c r="B2046">
        <v>122419</v>
      </c>
      <c r="C2046">
        <v>0</v>
      </c>
      <c r="D2046">
        <v>0</v>
      </c>
      <c r="E2046">
        <v>57</v>
      </c>
      <c r="F2046">
        <v>0</v>
      </c>
      <c r="G2046">
        <v>1</v>
      </c>
      <c r="H2046">
        <v>0</v>
      </c>
      <c r="I2046">
        <v>0</v>
      </c>
      <c r="J2046">
        <v>0</v>
      </c>
      <c r="K2046">
        <v>0</v>
      </c>
      <c r="L2046">
        <v>1</v>
      </c>
      <c r="M2046">
        <v>0</v>
      </c>
      <c r="N2046">
        <v>0</v>
      </c>
      <c r="O2046" t="s">
        <v>18</v>
      </c>
    </row>
    <row r="2047" spans="1:15" x14ac:dyDescent="0.3">
      <c r="A2047">
        <v>1804</v>
      </c>
      <c r="B2047">
        <v>122419</v>
      </c>
      <c r="C2047">
        <v>0</v>
      </c>
      <c r="D2047">
        <v>0</v>
      </c>
      <c r="E2047">
        <v>57</v>
      </c>
      <c r="F2047">
        <v>0</v>
      </c>
      <c r="G2047">
        <v>1</v>
      </c>
      <c r="H2047">
        <v>0</v>
      </c>
      <c r="I2047">
        <v>0</v>
      </c>
      <c r="J2047">
        <v>0</v>
      </c>
      <c r="K2047">
        <v>0</v>
      </c>
      <c r="L2047">
        <v>1</v>
      </c>
      <c r="M2047">
        <v>0</v>
      </c>
      <c r="N2047">
        <v>0</v>
      </c>
      <c r="O2047" t="s">
        <v>20</v>
      </c>
    </row>
    <row r="2048" spans="1:15" x14ac:dyDescent="0.3">
      <c r="A2048">
        <v>3060</v>
      </c>
      <c r="B2048">
        <v>122390</v>
      </c>
      <c r="C2048">
        <v>0</v>
      </c>
      <c r="D2048">
        <v>0</v>
      </c>
      <c r="E2048">
        <v>51</v>
      </c>
      <c r="F2048">
        <v>0</v>
      </c>
      <c r="G2048">
        <v>0</v>
      </c>
      <c r="H2048">
        <v>0</v>
      </c>
      <c r="I2048">
        <v>1</v>
      </c>
      <c r="J2048">
        <v>0</v>
      </c>
      <c r="K2048">
        <v>1</v>
      </c>
      <c r="L2048">
        <v>0</v>
      </c>
      <c r="M2048">
        <v>0</v>
      </c>
      <c r="N2048">
        <v>0</v>
      </c>
      <c r="O2048" t="s">
        <v>17</v>
      </c>
    </row>
    <row r="2049" spans="1:15" x14ac:dyDescent="0.3">
      <c r="A2049">
        <v>2166</v>
      </c>
      <c r="B2049">
        <v>122327</v>
      </c>
      <c r="C2049">
        <v>1</v>
      </c>
      <c r="D2049">
        <v>0</v>
      </c>
      <c r="E2049">
        <v>35</v>
      </c>
      <c r="F2049">
        <v>0</v>
      </c>
      <c r="G2049">
        <v>0</v>
      </c>
      <c r="H2049">
        <v>1</v>
      </c>
      <c r="I2049">
        <v>0</v>
      </c>
      <c r="J2049">
        <v>0</v>
      </c>
      <c r="K2049">
        <v>0</v>
      </c>
      <c r="L2049">
        <v>1</v>
      </c>
      <c r="M2049">
        <v>0</v>
      </c>
      <c r="N2049">
        <v>0</v>
      </c>
      <c r="O2049" t="s">
        <v>17</v>
      </c>
    </row>
    <row r="2050" spans="1:15" x14ac:dyDescent="0.3">
      <c r="A2050">
        <v>2049</v>
      </c>
      <c r="B2050">
        <v>122304</v>
      </c>
      <c r="C2050">
        <v>0</v>
      </c>
      <c r="D2050">
        <v>0</v>
      </c>
      <c r="E2050">
        <v>64</v>
      </c>
      <c r="F2050">
        <v>1</v>
      </c>
      <c r="G2050">
        <v>0</v>
      </c>
      <c r="H2050">
        <v>0</v>
      </c>
      <c r="I2050">
        <v>0</v>
      </c>
      <c r="J2050">
        <v>0</v>
      </c>
      <c r="K2050">
        <v>0</v>
      </c>
      <c r="L2050">
        <v>1</v>
      </c>
      <c r="M2050">
        <v>0</v>
      </c>
      <c r="N2050">
        <v>0</v>
      </c>
      <c r="O2050" t="s">
        <v>16</v>
      </c>
    </row>
    <row r="2051" spans="1:15" x14ac:dyDescent="0.3">
      <c r="A2051">
        <v>2826</v>
      </c>
      <c r="B2051">
        <v>122280</v>
      </c>
      <c r="C2051">
        <v>1</v>
      </c>
      <c r="D2051">
        <v>0</v>
      </c>
      <c r="E2051">
        <v>45</v>
      </c>
      <c r="F2051">
        <v>0</v>
      </c>
      <c r="G2051">
        <v>0</v>
      </c>
      <c r="H2051">
        <v>0</v>
      </c>
      <c r="I2051">
        <v>1</v>
      </c>
      <c r="J2051">
        <v>0</v>
      </c>
      <c r="K2051">
        <v>0</v>
      </c>
      <c r="L2051">
        <v>1</v>
      </c>
      <c r="M2051">
        <v>0</v>
      </c>
      <c r="N2051">
        <v>0</v>
      </c>
      <c r="O2051" t="s">
        <v>17</v>
      </c>
    </row>
    <row r="2052" spans="1:15" x14ac:dyDescent="0.3">
      <c r="A2052">
        <v>2993</v>
      </c>
      <c r="B2052">
        <v>122263</v>
      </c>
      <c r="C2052">
        <v>1</v>
      </c>
      <c r="D2052">
        <v>1</v>
      </c>
      <c r="E2052">
        <v>69</v>
      </c>
      <c r="F2052">
        <v>1</v>
      </c>
      <c r="G2052">
        <v>0</v>
      </c>
      <c r="H2052">
        <v>0</v>
      </c>
      <c r="I2052">
        <v>0</v>
      </c>
      <c r="J2052">
        <v>0</v>
      </c>
      <c r="K2052">
        <v>0</v>
      </c>
      <c r="L2052">
        <v>1</v>
      </c>
      <c r="M2052">
        <v>0</v>
      </c>
      <c r="N2052">
        <v>0</v>
      </c>
      <c r="O2052" t="s">
        <v>15</v>
      </c>
    </row>
    <row r="2053" spans="1:15" x14ac:dyDescent="0.3">
      <c r="A2053">
        <v>1223</v>
      </c>
      <c r="B2053">
        <v>122212</v>
      </c>
      <c r="C2053">
        <v>1</v>
      </c>
      <c r="D2053">
        <v>0</v>
      </c>
      <c r="E2053">
        <v>45</v>
      </c>
      <c r="F2053">
        <v>0</v>
      </c>
      <c r="G2053">
        <v>1</v>
      </c>
      <c r="H2053">
        <v>0</v>
      </c>
      <c r="I2053">
        <v>0</v>
      </c>
      <c r="J2053">
        <v>0</v>
      </c>
      <c r="K2053">
        <v>0</v>
      </c>
      <c r="L2053">
        <v>0</v>
      </c>
      <c r="M2053">
        <v>0</v>
      </c>
      <c r="N2053">
        <v>0</v>
      </c>
      <c r="O2053" t="s">
        <v>15</v>
      </c>
    </row>
    <row r="2054" spans="1:15" x14ac:dyDescent="0.3">
      <c r="A2054">
        <v>2876</v>
      </c>
      <c r="B2054">
        <v>122148</v>
      </c>
      <c r="C2054">
        <v>0</v>
      </c>
      <c r="D2054">
        <v>0</v>
      </c>
      <c r="E2054">
        <v>37</v>
      </c>
      <c r="F2054">
        <v>0</v>
      </c>
      <c r="G2054">
        <v>0</v>
      </c>
      <c r="H2054">
        <v>1</v>
      </c>
      <c r="I2054">
        <v>0</v>
      </c>
      <c r="J2054">
        <v>0</v>
      </c>
      <c r="K2054">
        <v>0</v>
      </c>
      <c r="L2054">
        <v>1</v>
      </c>
      <c r="M2054">
        <v>0</v>
      </c>
      <c r="N2054">
        <v>0</v>
      </c>
      <c r="O2054" t="s">
        <v>19</v>
      </c>
    </row>
    <row r="2055" spans="1:15" x14ac:dyDescent="0.3">
      <c r="A2055">
        <v>3050</v>
      </c>
      <c r="B2055">
        <v>122123</v>
      </c>
      <c r="C2055">
        <v>0</v>
      </c>
      <c r="D2055">
        <v>0</v>
      </c>
      <c r="E2055">
        <v>60</v>
      </c>
      <c r="F2055">
        <v>0</v>
      </c>
      <c r="G2055">
        <v>0</v>
      </c>
      <c r="H2055">
        <v>0</v>
      </c>
      <c r="I2055">
        <v>0</v>
      </c>
      <c r="J2055">
        <v>1</v>
      </c>
      <c r="K2055">
        <v>1</v>
      </c>
      <c r="L2055">
        <v>0</v>
      </c>
      <c r="M2055">
        <v>0</v>
      </c>
      <c r="N2055">
        <v>0</v>
      </c>
      <c r="O2055" t="s">
        <v>19</v>
      </c>
    </row>
    <row r="2056" spans="1:15" x14ac:dyDescent="0.3">
      <c r="A2056">
        <v>2692</v>
      </c>
      <c r="B2056">
        <v>122108</v>
      </c>
      <c r="C2056">
        <v>1</v>
      </c>
      <c r="D2056">
        <v>1</v>
      </c>
      <c r="E2056">
        <v>43</v>
      </c>
      <c r="F2056">
        <v>0</v>
      </c>
      <c r="G2056">
        <v>1</v>
      </c>
      <c r="H2056">
        <v>0</v>
      </c>
      <c r="I2056">
        <v>0</v>
      </c>
      <c r="J2056">
        <v>0</v>
      </c>
      <c r="K2056">
        <v>0</v>
      </c>
      <c r="L2056">
        <v>1</v>
      </c>
      <c r="M2056">
        <v>0</v>
      </c>
      <c r="N2056">
        <v>0</v>
      </c>
      <c r="O2056" t="s">
        <v>20</v>
      </c>
    </row>
    <row r="2057" spans="1:15" x14ac:dyDescent="0.3">
      <c r="A2057">
        <v>1256</v>
      </c>
      <c r="B2057">
        <v>122070</v>
      </c>
      <c r="C2057">
        <v>1</v>
      </c>
      <c r="D2057">
        <v>0</v>
      </c>
      <c r="E2057">
        <v>50</v>
      </c>
      <c r="F2057">
        <v>0</v>
      </c>
      <c r="G2057">
        <v>0</v>
      </c>
      <c r="H2057">
        <v>0</v>
      </c>
      <c r="I2057">
        <v>1</v>
      </c>
      <c r="J2057">
        <v>0</v>
      </c>
      <c r="K2057">
        <v>0</v>
      </c>
      <c r="L2057">
        <v>1</v>
      </c>
      <c r="M2057">
        <v>0</v>
      </c>
      <c r="N2057">
        <v>0</v>
      </c>
      <c r="O2057" t="s">
        <v>19</v>
      </c>
    </row>
    <row r="2058" spans="1:15" x14ac:dyDescent="0.3">
      <c r="A2058">
        <v>1802</v>
      </c>
      <c r="B2058">
        <v>122063</v>
      </c>
      <c r="C2058">
        <v>1</v>
      </c>
      <c r="D2058">
        <v>0</v>
      </c>
      <c r="E2058">
        <v>48</v>
      </c>
      <c r="F2058">
        <v>0</v>
      </c>
      <c r="G2058">
        <v>1</v>
      </c>
      <c r="H2058">
        <v>0</v>
      </c>
      <c r="I2058">
        <v>0</v>
      </c>
      <c r="J2058">
        <v>0</v>
      </c>
      <c r="K2058">
        <v>0</v>
      </c>
      <c r="L2058">
        <v>1</v>
      </c>
      <c r="M2058">
        <v>0</v>
      </c>
      <c r="N2058">
        <v>0</v>
      </c>
      <c r="O2058" t="s">
        <v>19</v>
      </c>
    </row>
    <row r="2059" spans="1:15" x14ac:dyDescent="0.3">
      <c r="A2059">
        <v>1319</v>
      </c>
      <c r="B2059">
        <v>122010</v>
      </c>
      <c r="C2059">
        <v>1</v>
      </c>
      <c r="D2059">
        <v>0</v>
      </c>
      <c r="E2059">
        <v>37</v>
      </c>
      <c r="F2059">
        <v>0</v>
      </c>
      <c r="G2059">
        <v>0</v>
      </c>
      <c r="H2059">
        <v>0</v>
      </c>
      <c r="I2059">
        <v>1</v>
      </c>
      <c r="J2059">
        <v>0</v>
      </c>
      <c r="K2059">
        <v>0</v>
      </c>
      <c r="L2059">
        <v>1</v>
      </c>
      <c r="M2059">
        <v>0</v>
      </c>
      <c r="N2059">
        <v>0</v>
      </c>
      <c r="O2059" t="s">
        <v>15</v>
      </c>
    </row>
    <row r="2060" spans="1:15" x14ac:dyDescent="0.3">
      <c r="A2060">
        <v>1041</v>
      </c>
      <c r="B2060">
        <v>121994</v>
      </c>
      <c r="C2060">
        <v>0</v>
      </c>
      <c r="D2060">
        <v>1</v>
      </c>
      <c r="E2060">
        <v>63</v>
      </c>
      <c r="F2060">
        <v>0</v>
      </c>
      <c r="G2060">
        <v>0</v>
      </c>
      <c r="H2060">
        <v>0</v>
      </c>
      <c r="I2060">
        <v>1</v>
      </c>
      <c r="J2060">
        <v>0</v>
      </c>
      <c r="K2060">
        <v>0</v>
      </c>
      <c r="L2060">
        <v>1</v>
      </c>
      <c r="M2060">
        <v>0</v>
      </c>
      <c r="N2060">
        <v>0</v>
      </c>
      <c r="O2060" t="s">
        <v>16</v>
      </c>
    </row>
    <row r="2061" spans="1:15" x14ac:dyDescent="0.3">
      <c r="A2061">
        <v>2960</v>
      </c>
      <c r="B2061">
        <v>121994</v>
      </c>
      <c r="C2061">
        <v>0</v>
      </c>
      <c r="D2061">
        <v>1</v>
      </c>
      <c r="E2061">
        <v>63</v>
      </c>
      <c r="F2061">
        <v>0</v>
      </c>
      <c r="G2061">
        <v>0</v>
      </c>
      <c r="H2061">
        <v>0</v>
      </c>
      <c r="I2061">
        <v>1</v>
      </c>
      <c r="J2061">
        <v>0</v>
      </c>
      <c r="K2061">
        <v>0</v>
      </c>
      <c r="L2061">
        <v>1</v>
      </c>
      <c r="M2061">
        <v>0</v>
      </c>
      <c r="N2061">
        <v>0</v>
      </c>
      <c r="O2061" t="s">
        <v>19</v>
      </c>
    </row>
    <row r="2062" spans="1:15" x14ac:dyDescent="0.3">
      <c r="A2062">
        <v>2739</v>
      </c>
      <c r="B2062">
        <v>121955</v>
      </c>
      <c r="C2062">
        <v>1</v>
      </c>
      <c r="D2062">
        <v>0</v>
      </c>
      <c r="E2062">
        <v>34</v>
      </c>
      <c r="F2062">
        <v>0</v>
      </c>
      <c r="G2062">
        <v>1</v>
      </c>
      <c r="H2062">
        <v>0</v>
      </c>
      <c r="I2062">
        <v>0</v>
      </c>
      <c r="J2062">
        <v>0</v>
      </c>
      <c r="K2062">
        <v>0</v>
      </c>
      <c r="L2062">
        <v>0</v>
      </c>
      <c r="M2062">
        <v>0</v>
      </c>
      <c r="N2062">
        <v>0</v>
      </c>
      <c r="O2062" t="s">
        <v>16</v>
      </c>
    </row>
    <row r="2063" spans="1:15" x14ac:dyDescent="0.3">
      <c r="A2063">
        <v>1111</v>
      </c>
      <c r="B2063">
        <v>121918</v>
      </c>
      <c r="C2063">
        <v>1</v>
      </c>
      <c r="D2063">
        <v>0</v>
      </c>
      <c r="E2063">
        <v>51</v>
      </c>
      <c r="F2063">
        <v>0</v>
      </c>
      <c r="G2063">
        <v>0</v>
      </c>
      <c r="H2063">
        <v>0</v>
      </c>
      <c r="I2063">
        <v>1</v>
      </c>
      <c r="J2063">
        <v>0</v>
      </c>
      <c r="K2063">
        <v>0</v>
      </c>
      <c r="L2063">
        <v>1</v>
      </c>
      <c r="M2063">
        <v>0</v>
      </c>
      <c r="N2063">
        <v>0</v>
      </c>
      <c r="O2063" t="s">
        <v>18</v>
      </c>
    </row>
    <row r="2064" spans="1:15" x14ac:dyDescent="0.3">
      <c r="A2064">
        <v>1589</v>
      </c>
      <c r="B2064">
        <v>121888</v>
      </c>
      <c r="C2064">
        <v>1</v>
      </c>
      <c r="D2064">
        <v>0</v>
      </c>
      <c r="E2064">
        <v>34</v>
      </c>
      <c r="F2064">
        <v>0</v>
      </c>
      <c r="G2064">
        <v>0</v>
      </c>
      <c r="H2064">
        <v>1</v>
      </c>
      <c r="I2064">
        <v>0</v>
      </c>
      <c r="J2064">
        <v>0</v>
      </c>
      <c r="K2064">
        <v>0</v>
      </c>
      <c r="L2064">
        <v>0</v>
      </c>
      <c r="M2064">
        <v>1</v>
      </c>
      <c r="N2064">
        <v>0</v>
      </c>
      <c r="O2064" t="s">
        <v>15</v>
      </c>
    </row>
    <row r="2065" spans="1:15" x14ac:dyDescent="0.3">
      <c r="A2065">
        <v>1880</v>
      </c>
      <c r="B2065">
        <v>121846</v>
      </c>
      <c r="C2065">
        <v>1</v>
      </c>
      <c r="D2065">
        <v>0</v>
      </c>
      <c r="E2065">
        <v>34</v>
      </c>
      <c r="F2065">
        <v>1</v>
      </c>
      <c r="G2065">
        <v>0</v>
      </c>
      <c r="H2065">
        <v>0</v>
      </c>
      <c r="I2065">
        <v>0</v>
      </c>
      <c r="J2065">
        <v>0</v>
      </c>
      <c r="K2065">
        <v>0</v>
      </c>
      <c r="L2065">
        <v>1</v>
      </c>
      <c r="M2065">
        <v>0</v>
      </c>
      <c r="N2065">
        <v>0</v>
      </c>
      <c r="O2065" t="s">
        <v>19</v>
      </c>
    </row>
    <row r="2066" spans="1:15" x14ac:dyDescent="0.3">
      <c r="A2066">
        <v>2790</v>
      </c>
      <c r="B2066">
        <v>121840</v>
      </c>
      <c r="C2066">
        <v>1</v>
      </c>
      <c r="D2066">
        <v>0</v>
      </c>
      <c r="E2066">
        <v>37</v>
      </c>
      <c r="F2066">
        <v>0</v>
      </c>
      <c r="G2066">
        <v>0</v>
      </c>
      <c r="H2066">
        <v>0</v>
      </c>
      <c r="I2066">
        <v>1</v>
      </c>
      <c r="J2066">
        <v>0</v>
      </c>
      <c r="K2066">
        <v>0</v>
      </c>
      <c r="L2066">
        <v>0</v>
      </c>
      <c r="M2066">
        <v>0</v>
      </c>
      <c r="N2066">
        <v>1</v>
      </c>
      <c r="O2066" t="s">
        <v>17</v>
      </c>
    </row>
    <row r="2067" spans="1:15" x14ac:dyDescent="0.3">
      <c r="A2067">
        <v>1853</v>
      </c>
      <c r="B2067">
        <v>121675</v>
      </c>
      <c r="C2067">
        <v>1</v>
      </c>
      <c r="D2067">
        <v>0</v>
      </c>
      <c r="E2067">
        <v>44</v>
      </c>
      <c r="F2067">
        <v>0</v>
      </c>
      <c r="G2067">
        <v>0</v>
      </c>
      <c r="H2067">
        <v>0</v>
      </c>
      <c r="I2067">
        <v>1</v>
      </c>
      <c r="J2067">
        <v>0</v>
      </c>
      <c r="K2067">
        <v>0</v>
      </c>
      <c r="L2067">
        <v>1</v>
      </c>
      <c r="M2067">
        <v>0</v>
      </c>
      <c r="N2067">
        <v>0</v>
      </c>
      <c r="O2067" t="s">
        <v>15</v>
      </c>
    </row>
    <row r="2068" spans="1:15" x14ac:dyDescent="0.3">
      <c r="A2068">
        <v>2418</v>
      </c>
      <c r="B2068">
        <v>121645</v>
      </c>
      <c r="C2068">
        <v>1</v>
      </c>
      <c r="D2068">
        <v>0</v>
      </c>
      <c r="E2068">
        <v>41</v>
      </c>
      <c r="F2068">
        <v>0</v>
      </c>
      <c r="G2068">
        <v>0</v>
      </c>
      <c r="H2068">
        <v>0</v>
      </c>
      <c r="I2068">
        <v>1</v>
      </c>
      <c r="J2068">
        <v>0</v>
      </c>
      <c r="K2068">
        <v>0</v>
      </c>
      <c r="L2068">
        <v>1</v>
      </c>
      <c r="M2068">
        <v>0</v>
      </c>
      <c r="N2068">
        <v>0</v>
      </c>
      <c r="O2068" t="s">
        <v>17</v>
      </c>
    </row>
    <row r="2069" spans="1:15" x14ac:dyDescent="0.3">
      <c r="A2069">
        <v>1535</v>
      </c>
      <c r="B2069">
        <v>121474</v>
      </c>
      <c r="C2069">
        <v>1</v>
      </c>
      <c r="D2069">
        <v>0</v>
      </c>
      <c r="E2069">
        <v>31</v>
      </c>
      <c r="F2069">
        <v>0</v>
      </c>
      <c r="G2069">
        <v>0</v>
      </c>
      <c r="H2069">
        <v>1</v>
      </c>
      <c r="I2069">
        <v>0</v>
      </c>
      <c r="J2069">
        <v>0</v>
      </c>
      <c r="K2069">
        <v>0</v>
      </c>
      <c r="L2069">
        <v>1</v>
      </c>
      <c r="M2069">
        <v>0</v>
      </c>
      <c r="N2069">
        <v>0</v>
      </c>
      <c r="O2069" t="s">
        <v>15</v>
      </c>
    </row>
    <row r="2070" spans="1:15" x14ac:dyDescent="0.3">
      <c r="A2070">
        <v>1792</v>
      </c>
      <c r="B2070">
        <v>121359</v>
      </c>
      <c r="C2070">
        <v>1</v>
      </c>
      <c r="D2070">
        <v>0</v>
      </c>
      <c r="E2070">
        <v>48</v>
      </c>
      <c r="F2070">
        <v>0</v>
      </c>
      <c r="G2070">
        <v>0</v>
      </c>
      <c r="H2070">
        <v>1</v>
      </c>
      <c r="I2070">
        <v>0</v>
      </c>
      <c r="J2070">
        <v>0</v>
      </c>
      <c r="K2070">
        <v>0</v>
      </c>
      <c r="L2070">
        <v>1</v>
      </c>
      <c r="M2070">
        <v>0</v>
      </c>
      <c r="N2070">
        <v>0</v>
      </c>
      <c r="O2070" t="s">
        <v>20</v>
      </c>
    </row>
    <row r="2071" spans="1:15" x14ac:dyDescent="0.3">
      <c r="A2071">
        <v>2357</v>
      </c>
      <c r="B2071">
        <v>121355</v>
      </c>
      <c r="C2071">
        <v>1</v>
      </c>
      <c r="D2071">
        <v>0</v>
      </c>
      <c r="E2071">
        <v>35</v>
      </c>
      <c r="F2071">
        <v>0</v>
      </c>
      <c r="G2071">
        <v>1</v>
      </c>
      <c r="H2071">
        <v>0</v>
      </c>
      <c r="I2071">
        <v>0</v>
      </c>
      <c r="J2071">
        <v>0</v>
      </c>
      <c r="K2071">
        <v>0</v>
      </c>
      <c r="L2071">
        <v>1</v>
      </c>
      <c r="M2071">
        <v>0</v>
      </c>
      <c r="N2071">
        <v>0</v>
      </c>
      <c r="O2071" t="s">
        <v>15</v>
      </c>
    </row>
    <row r="2072" spans="1:15" x14ac:dyDescent="0.3">
      <c r="A2072">
        <v>2123</v>
      </c>
      <c r="B2072">
        <v>121282</v>
      </c>
      <c r="C2072">
        <v>1</v>
      </c>
      <c r="D2072">
        <v>0</v>
      </c>
      <c r="E2072">
        <v>42</v>
      </c>
      <c r="F2072">
        <v>1</v>
      </c>
      <c r="G2072">
        <v>0</v>
      </c>
      <c r="H2072">
        <v>0</v>
      </c>
      <c r="I2072">
        <v>0</v>
      </c>
      <c r="J2072">
        <v>0</v>
      </c>
      <c r="K2072">
        <v>0</v>
      </c>
      <c r="L2072">
        <v>0</v>
      </c>
      <c r="M2072">
        <v>0</v>
      </c>
      <c r="N2072">
        <v>0</v>
      </c>
      <c r="O2072" t="s">
        <v>15</v>
      </c>
    </row>
    <row r="2073" spans="1:15" x14ac:dyDescent="0.3">
      <c r="A2073">
        <v>2126</v>
      </c>
      <c r="B2073">
        <v>121255</v>
      </c>
      <c r="C2073">
        <v>1</v>
      </c>
      <c r="D2073">
        <v>0</v>
      </c>
      <c r="E2073">
        <v>46</v>
      </c>
      <c r="F2073">
        <v>0</v>
      </c>
      <c r="G2073">
        <v>0</v>
      </c>
      <c r="H2073">
        <v>0</v>
      </c>
      <c r="I2073">
        <v>1</v>
      </c>
      <c r="J2073">
        <v>0</v>
      </c>
      <c r="K2073">
        <v>0</v>
      </c>
      <c r="L2073">
        <v>0</v>
      </c>
      <c r="M2073">
        <v>1</v>
      </c>
      <c r="N2073">
        <v>0</v>
      </c>
      <c r="O2073" t="s">
        <v>19</v>
      </c>
    </row>
    <row r="2074" spans="1:15" x14ac:dyDescent="0.3">
      <c r="A2074">
        <v>1649</v>
      </c>
      <c r="B2074">
        <v>121063</v>
      </c>
      <c r="C2074">
        <v>1</v>
      </c>
      <c r="D2074">
        <v>0</v>
      </c>
      <c r="E2074">
        <v>33</v>
      </c>
      <c r="F2074">
        <v>0</v>
      </c>
      <c r="G2074">
        <v>0</v>
      </c>
      <c r="H2074">
        <v>1</v>
      </c>
      <c r="I2074">
        <v>0</v>
      </c>
      <c r="J2074">
        <v>0</v>
      </c>
      <c r="K2074">
        <v>1</v>
      </c>
      <c r="L2074">
        <v>0</v>
      </c>
      <c r="M2074">
        <v>0</v>
      </c>
      <c r="N2074">
        <v>0</v>
      </c>
      <c r="O2074" t="s">
        <v>15</v>
      </c>
    </row>
    <row r="2075" spans="1:15" x14ac:dyDescent="0.3">
      <c r="A2075">
        <v>2907</v>
      </c>
      <c r="B2075">
        <v>121059</v>
      </c>
      <c r="C2075">
        <v>1</v>
      </c>
      <c r="D2075">
        <v>0</v>
      </c>
      <c r="E2075">
        <v>38</v>
      </c>
      <c r="F2075">
        <v>0</v>
      </c>
      <c r="G2075">
        <v>1</v>
      </c>
      <c r="H2075">
        <v>0</v>
      </c>
      <c r="I2075">
        <v>0</v>
      </c>
      <c r="J2075">
        <v>0</v>
      </c>
      <c r="K2075">
        <v>0</v>
      </c>
      <c r="L2075">
        <v>0</v>
      </c>
      <c r="M2075">
        <v>1</v>
      </c>
      <c r="N2075">
        <v>0</v>
      </c>
      <c r="O2075" t="s">
        <v>16</v>
      </c>
    </row>
    <row r="2076" spans="1:15" x14ac:dyDescent="0.3">
      <c r="A2076">
        <v>2832</v>
      </c>
      <c r="B2076">
        <v>121024</v>
      </c>
      <c r="C2076">
        <v>0</v>
      </c>
      <c r="D2076">
        <v>0</v>
      </c>
      <c r="E2076">
        <v>44</v>
      </c>
      <c r="F2076">
        <v>0</v>
      </c>
      <c r="G2076">
        <v>0</v>
      </c>
      <c r="H2076">
        <v>0</v>
      </c>
      <c r="I2076">
        <v>1</v>
      </c>
      <c r="J2076">
        <v>0</v>
      </c>
      <c r="K2076">
        <v>0</v>
      </c>
      <c r="L2076">
        <v>0</v>
      </c>
      <c r="M2076">
        <v>1</v>
      </c>
      <c r="N2076">
        <v>0</v>
      </c>
      <c r="O2076" t="s">
        <v>17</v>
      </c>
    </row>
    <row r="2077" spans="1:15" x14ac:dyDescent="0.3">
      <c r="A2077">
        <v>2490</v>
      </c>
      <c r="B2077">
        <v>120981</v>
      </c>
      <c r="C2077">
        <v>0</v>
      </c>
      <c r="D2077">
        <v>0</v>
      </c>
      <c r="E2077">
        <v>43</v>
      </c>
      <c r="F2077">
        <v>0</v>
      </c>
      <c r="G2077">
        <v>0</v>
      </c>
      <c r="H2077">
        <v>0</v>
      </c>
      <c r="I2077">
        <v>1</v>
      </c>
      <c r="J2077">
        <v>0</v>
      </c>
      <c r="K2077">
        <v>0</v>
      </c>
      <c r="L2077">
        <v>0</v>
      </c>
      <c r="M2077">
        <v>0</v>
      </c>
      <c r="N2077">
        <v>0</v>
      </c>
      <c r="O2077" t="s">
        <v>17</v>
      </c>
    </row>
    <row r="2078" spans="1:15" x14ac:dyDescent="0.3">
      <c r="A2078">
        <v>2361</v>
      </c>
      <c r="B2078">
        <v>120895</v>
      </c>
      <c r="C2078">
        <v>1</v>
      </c>
      <c r="D2078">
        <v>0</v>
      </c>
      <c r="E2078">
        <v>47</v>
      </c>
      <c r="F2078">
        <v>0</v>
      </c>
      <c r="G2078">
        <v>1</v>
      </c>
      <c r="H2078">
        <v>0</v>
      </c>
      <c r="I2078">
        <v>0</v>
      </c>
      <c r="J2078">
        <v>0</v>
      </c>
      <c r="K2078">
        <v>0</v>
      </c>
      <c r="L2078">
        <v>1</v>
      </c>
      <c r="M2078">
        <v>0</v>
      </c>
      <c r="N2078">
        <v>0</v>
      </c>
      <c r="O2078" t="s">
        <v>16</v>
      </c>
    </row>
    <row r="2079" spans="1:15" x14ac:dyDescent="0.3">
      <c r="A2079">
        <v>1763</v>
      </c>
      <c r="B2079">
        <v>120587</v>
      </c>
      <c r="C2079">
        <v>1</v>
      </c>
      <c r="D2079">
        <v>0</v>
      </c>
      <c r="E2079">
        <v>50</v>
      </c>
      <c r="F2079">
        <v>0</v>
      </c>
      <c r="G2079">
        <v>0</v>
      </c>
      <c r="H2079">
        <v>1</v>
      </c>
      <c r="I2079">
        <v>0</v>
      </c>
      <c r="J2079">
        <v>0</v>
      </c>
      <c r="K2079">
        <v>0</v>
      </c>
      <c r="L2079">
        <v>1</v>
      </c>
      <c r="M2079">
        <v>0</v>
      </c>
      <c r="N2079">
        <v>0</v>
      </c>
      <c r="O2079" t="s">
        <v>15</v>
      </c>
    </row>
    <row r="2080" spans="1:15" x14ac:dyDescent="0.3">
      <c r="A2080">
        <v>3105</v>
      </c>
      <c r="B2080">
        <v>120587</v>
      </c>
      <c r="C2080">
        <v>1</v>
      </c>
      <c r="D2080">
        <v>0</v>
      </c>
      <c r="E2080">
        <v>50</v>
      </c>
      <c r="F2080">
        <v>0</v>
      </c>
      <c r="G2080">
        <v>0</v>
      </c>
      <c r="H2080">
        <v>1</v>
      </c>
      <c r="I2080">
        <v>0</v>
      </c>
      <c r="J2080">
        <v>0</v>
      </c>
      <c r="K2080">
        <v>0</v>
      </c>
      <c r="L2080">
        <v>1</v>
      </c>
      <c r="M2080">
        <v>0</v>
      </c>
      <c r="N2080">
        <v>0</v>
      </c>
      <c r="O2080" t="s">
        <v>16</v>
      </c>
    </row>
    <row r="2081" spans="1:15" x14ac:dyDescent="0.3">
      <c r="A2081">
        <v>1040</v>
      </c>
      <c r="B2081">
        <v>120559</v>
      </c>
      <c r="C2081">
        <v>1</v>
      </c>
      <c r="D2081">
        <v>0</v>
      </c>
      <c r="E2081">
        <v>35</v>
      </c>
      <c r="F2081">
        <v>0</v>
      </c>
      <c r="G2081">
        <v>1</v>
      </c>
      <c r="H2081">
        <v>0</v>
      </c>
      <c r="I2081">
        <v>0</v>
      </c>
      <c r="J2081">
        <v>0</v>
      </c>
      <c r="K2081">
        <v>0</v>
      </c>
      <c r="L2081">
        <v>0</v>
      </c>
      <c r="M2081">
        <v>1</v>
      </c>
      <c r="N2081">
        <v>0</v>
      </c>
      <c r="O2081" t="s">
        <v>19</v>
      </c>
    </row>
    <row r="2082" spans="1:15" x14ac:dyDescent="0.3">
      <c r="A2082">
        <v>1458</v>
      </c>
      <c r="B2082">
        <v>120518</v>
      </c>
      <c r="C2082">
        <v>1</v>
      </c>
      <c r="D2082">
        <v>0</v>
      </c>
      <c r="E2082">
        <v>32</v>
      </c>
      <c r="F2082">
        <v>0</v>
      </c>
      <c r="G2082">
        <v>0</v>
      </c>
      <c r="H2082">
        <v>1</v>
      </c>
      <c r="I2082">
        <v>0</v>
      </c>
      <c r="J2082">
        <v>0</v>
      </c>
      <c r="K2082">
        <v>0</v>
      </c>
      <c r="L2082">
        <v>1</v>
      </c>
      <c r="M2082">
        <v>0</v>
      </c>
      <c r="N2082">
        <v>0</v>
      </c>
      <c r="O2082" t="s">
        <v>17</v>
      </c>
    </row>
    <row r="2083" spans="1:15" x14ac:dyDescent="0.3">
      <c r="A2083">
        <v>2413</v>
      </c>
      <c r="B2083">
        <v>120491</v>
      </c>
      <c r="C2083">
        <v>0</v>
      </c>
      <c r="D2083">
        <v>0</v>
      </c>
      <c r="E2083">
        <v>34</v>
      </c>
      <c r="F2083">
        <v>0</v>
      </c>
      <c r="G2083">
        <v>0</v>
      </c>
      <c r="H2083">
        <v>0</v>
      </c>
      <c r="I2083">
        <v>1</v>
      </c>
      <c r="J2083">
        <v>0</v>
      </c>
      <c r="K2083">
        <v>0</v>
      </c>
      <c r="L2083">
        <v>0</v>
      </c>
      <c r="M2083">
        <v>0</v>
      </c>
      <c r="N2083">
        <v>0</v>
      </c>
      <c r="O2083" t="s">
        <v>18</v>
      </c>
    </row>
    <row r="2084" spans="1:15" x14ac:dyDescent="0.3">
      <c r="A2084">
        <v>2229</v>
      </c>
      <c r="B2084">
        <v>120427</v>
      </c>
      <c r="C2084">
        <v>1</v>
      </c>
      <c r="D2084">
        <v>0</v>
      </c>
      <c r="E2084">
        <v>47</v>
      </c>
      <c r="F2084">
        <v>0</v>
      </c>
      <c r="G2084">
        <v>0</v>
      </c>
      <c r="H2084">
        <v>0</v>
      </c>
      <c r="I2084">
        <v>1</v>
      </c>
      <c r="J2084">
        <v>0</v>
      </c>
      <c r="K2084">
        <v>0</v>
      </c>
      <c r="L2084">
        <v>0</v>
      </c>
      <c r="M2084">
        <v>0</v>
      </c>
      <c r="N2084">
        <v>1</v>
      </c>
      <c r="O2084" t="s">
        <v>16</v>
      </c>
    </row>
    <row r="2085" spans="1:15" x14ac:dyDescent="0.3">
      <c r="A2085">
        <v>1766</v>
      </c>
      <c r="B2085">
        <v>120425</v>
      </c>
      <c r="C2085">
        <v>1</v>
      </c>
      <c r="D2085">
        <v>0</v>
      </c>
      <c r="E2085">
        <v>34</v>
      </c>
      <c r="F2085">
        <v>0</v>
      </c>
      <c r="G2085">
        <v>1</v>
      </c>
      <c r="H2085">
        <v>0</v>
      </c>
      <c r="I2085">
        <v>0</v>
      </c>
      <c r="J2085">
        <v>0</v>
      </c>
      <c r="K2085">
        <v>1</v>
      </c>
      <c r="L2085">
        <v>0</v>
      </c>
      <c r="M2085">
        <v>0</v>
      </c>
      <c r="N2085">
        <v>0</v>
      </c>
      <c r="O2085" t="s">
        <v>19</v>
      </c>
    </row>
    <row r="2086" spans="1:15" x14ac:dyDescent="0.3">
      <c r="A2086">
        <v>3074</v>
      </c>
      <c r="B2086">
        <v>120425</v>
      </c>
      <c r="C2086">
        <v>1</v>
      </c>
      <c r="D2086">
        <v>0</v>
      </c>
      <c r="E2086">
        <v>34</v>
      </c>
      <c r="F2086">
        <v>0</v>
      </c>
      <c r="G2086">
        <v>1</v>
      </c>
      <c r="H2086">
        <v>0</v>
      </c>
      <c r="I2086">
        <v>0</v>
      </c>
      <c r="J2086">
        <v>0</v>
      </c>
      <c r="K2086">
        <v>1</v>
      </c>
      <c r="L2086">
        <v>0</v>
      </c>
      <c r="M2086">
        <v>0</v>
      </c>
      <c r="N2086">
        <v>0</v>
      </c>
      <c r="O2086" t="s">
        <v>19</v>
      </c>
    </row>
    <row r="2087" spans="1:15" x14ac:dyDescent="0.3">
      <c r="A2087">
        <v>2755</v>
      </c>
      <c r="B2087">
        <v>120194</v>
      </c>
      <c r="C2087">
        <v>1</v>
      </c>
      <c r="D2087">
        <v>0</v>
      </c>
      <c r="E2087">
        <v>41</v>
      </c>
      <c r="F2087">
        <v>0</v>
      </c>
      <c r="G2087">
        <v>0</v>
      </c>
      <c r="H2087">
        <v>1</v>
      </c>
      <c r="I2087">
        <v>0</v>
      </c>
      <c r="J2087">
        <v>0</v>
      </c>
      <c r="K2087">
        <v>1</v>
      </c>
      <c r="L2087">
        <v>0</v>
      </c>
      <c r="M2087">
        <v>0</v>
      </c>
      <c r="N2087">
        <v>0</v>
      </c>
      <c r="O2087" t="s">
        <v>18</v>
      </c>
    </row>
    <row r="2088" spans="1:15" x14ac:dyDescent="0.3">
      <c r="A2088">
        <v>2650</v>
      </c>
      <c r="B2088">
        <v>120193</v>
      </c>
      <c r="C2088">
        <v>0</v>
      </c>
      <c r="D2088">
        <v>0</v>
      </c>
      <c r="E2088">
        <v>29</v>
      </c>
      <c r="F2088">
        <v>0</v>
      </c>
      <c r="G2088">
        <v>0</v>
      </c>
      <c r="H2088">
        <v>0</v>
      </c>
      <c r="I2088">
        <v>1</v>
      </c>
      <c r="J2088">
        <v>0</v>
      </c>
      <c r="K2088">
        <v>0</v>
      </c>
      <c r="L2088">
        <v>0</v>
      </c>
      <c r="M2088">
        <v>0</v>
      </c>
      <c r="N2088">
        <v>0</v>
      </c>
      <c r="O2088" t="s">
        <v>20</v>
      </c>
    </row>
    <row r="2089" spans="1:15" x14ac:dyDescent="0.3">
      <c r="A2089">
        <v>2000</v>
      </c>
      <c r="B2089">
        <v>120180</v>
      </c>
      <c r="C2089">
        <v>0</v>
      </c>
      <c r="D2089">
        <v>0</v>
      </c>
      <c r="E2089">
        <v>44</v>
      </c>
      <c r="F2089">
        <v>0</v>
      </c>
      <c r="G2089">
        <v>0</v>
      </c>
      <c r="H2089">
        <v>1</v>
      </c>
      <c r="I2089">
        <v>0</v>
      </c>
      <c r="J2089">
        <v>0</v>
      </c>
      <c r="K2089">
        <v>0</v>
      </c>
      <c r="L2089">
        <v>1</v>
      </c>
      <c r="M2089">
        <v>0</v>
      </c>
      <c r="N2089">
        <v>0</v>
      </c>
      <c r="O2089" t="s">
        <v>19</v>
      </c>
    </row>
    <row r="2090" spans="1:15" x14ac:dyDescent="0.3">
      <c r="A2090">
        <v>2893</v>
      </c>
      <c r="B2090">
        <v>120180</v>
      </c>
      <c r="C2090">
        <v>0</v>
      </c>
      <c r="D2090">
        <v>0</v>
      </c>
      <c r="E2090">
        <v>44</v>
      </c>
      <c r="F2090">
        <v>0</v>
      </c>
      <c r="G2090">
        <v>0</v>
      </c>
      <c r="H2090">
        <v>1</v>
      </c>
      <c r="I2090">
        <v>0</v>
      </c>
      <c r="J2090">
        <v>0</v>
      </c>
      <c r="K2090">
        <v>0</v>
      </c>
      <c r="L2090">
        <v>1</v>
      </c>
      <c r="M2090">
        <v>0</v>
      </c>
      <c r="N2090">
        <v>0</v>
      </c>
      <c r="O2090" t="s">
        <v>18</v>
      </c>
    </row>
    <row r="2091" spans="1:15" x14ac:dyDescent="0.3">
      <c r="A2091">
        <v>1428</v>
      </c>
      <c r="B2091">
        <v>120130</v>
      </c>
      <c r="C2091">
        <v>0</v>
      </c>
      <c r="D2091">
        <v>0</v>
      </c>
      <c r="E2091">
        <v>46</v>
      </c>
      <c r="F2091">
        <v>0</v>
      </c>
      <c r="G2091">
        <v>1</v>
      </c>
      <c r="H2091">
        <v>0</v>
      </c>
      <c r="I2091">
        <v>0</v>
      </c>
      <c r="J2091">
        <v>0</v>
      </c>
      <c r="K2091">
        <v>0</v>
      </c>
      <c r="L2091">
        <v>0</v>
      </c>
      <c r="M2091">
        <v>0</v>
      </c>
      <c r="N2091">
        <v>0</v>
      </c>
      <c r="O2091" t="s">
        <v>17</v>
      </c>
    </row>
    <row r="2092" spans="1:15" x14ac:dyDescent="0.3">
      <c r="A2092">
        <v>2152</v>
      </c>
      <c r="B2092">
        <v>120130</v>
      </c>
      <c r="C2092">
        <v>0</v>
      </c>
      <c r="D2092">
        <v>0</v>
      </c>
      <c r="E2092">
        <v>46</v>
      </c>
      <c r="F2092">
        <v>0</v>
      </c>
      <c r="G2092">
        <v>1</v>
      </c>
      <c r="H2092">
        <v>0</v>
      </c>
      <c r="I2092">
        <v>0</v>
      </c>
      <c r="J2092">
        <v>0</v>
      </c>
      <c r="K2092">
        <v>0</v>
      </c>
      <c r="L2092">
        <v>0</v>
      </c>
      <c r="M2092">
        <v>0</v>
      </c>
      <c r="N2092">
        <v>0</v>
      </c>
      <c r="O2092" t="s">
        <v>20</v>
      </c>
    </row>
    <row r="2093" spans="1:15" x14ac:dyDescent="0.3">
      <c r="A2093">
        <v>1365</v>
      </c>
      <c r="B2093">
        <v>119986</v>
      </c>
      <c r="C2093">
        <v>1</v>
      </c>
      <c r="D2093">
        <v>0</v>
      </c>
      <c r="E2093">
        <v>35</v>
      </c>
      <c r="F2093">
        <v>0</v>
      </c>
      <c r="G2093">
        <v>1</v>
      </c>
      <c r="H2093">
        <v>0</v>
      </c>
      <c r="I2093">
        <v>0</v>
      </c>
      <c r="J2093">
        <v>0</v>
      </c>
      <c r="K2093">
        <v>0</v>
      </c>
      <c r="L2093">
        <v>1</v>
      </c>
      <c r="M2093">
        <v>0</v>
      </c>
      <c r="N2093">
        <v>0</v>
      </c>
      <c r="O2093" t="s">
        <v>16</v>
      </c>
    </row>
    <row r="2094" spans="1:15" x14ac:dyDescent="0.3">
      <c r="A2094">
        <v>1643</v>
      </c>
      <c r="B2094">
        <v>119986</v>
      </c>
      <c r="C2094">
        <v>1</v>
      </c>
      <c r="D2094">
        <v>0</v>
      </c>
      <c r="E2094">
        <v>35</v>
      </c>
      <c r="F2094">
        <v>0</v>
      </c>
      <c r="G2094">
        <v>1</v>
      </c>
      <c r="H2094">
        <v>0</v>
      </c>
      <c r="I2094">
        <v>0</v>
      </c>
      <c r="J2094">
        <v>0</v>
      </c>
      <c r="K2094">
        <v>0</v>
      </c>
      <c r="L2094">
        <v>1</v>
      </c>
      <c r="M2094">
        <v>0</v>
      </c>
      <c r="N2094">
        <v>0</v>
      </c>
      <c r="O2094" t="s">
        <v>15</v>
      </c>
    </row>
    <row r="2095" spans="1:15" x14ac:dyDescent="0.3">
      <c r="A2095">
        <v>1400</v>
      </c>
      <c r="B2095">
        <v>119789</v>
      </c>
      <c r="C2095">
        <v>1</v>
      </c>
      <c r="D2095">
        <v>0</v>
      </c>
      <c r="E2095">
        <v>45</v>
      </c>
      <c r="F2095">
        <v>0</v>
      </c>
      <c r="G2095">
        <v>0</v>
      </c>
      <c r="H2095">
        <v>0</v>
      </c>
      <c r="I2095">
        <v>1</v>
      </c>
      <c r="J2095">
        <v>0</v>
      </c>
      <c r="K2095">
        <v>0</v>
      </c>
      <c r="L2095">
        <v>0</v>
      </c>
      <c r="M2095">
        <v>0</v>
      </c>
      <c r="N2095">
        <v>0</v>
      </c>
      <c r="O2095" t="s">
        <v>19</v>
      </c>
    </row>
    <row r="2096" spans="1:15" x14ac:dyDescent="0.3">
      <c r="A2096">
        <v>2505</v>
      </c>
      <c r="B2096">
        <v>119740</v>
      </c>
      <c r="C2096">
        <v>0</v>
      </c>
      <c r="D2096">
        <v>1</v>
      </c>
      <c r="E2096">
        <v>60</v>
      </c>
      <c r="F2096">
        <v>0</v>
      </c>
      <c r="G2096">
        <v>0</v>
      </c>
      <c r="H2096">
        <v>0</v>
      </c>
      <c r="I2096">
        <v>1</v>
      </c>
      <c r="J2096">
        <v>0</v>
      </c>
      <c r="K2096">
        <v>0</v>
      </c>
      <c r="L2096">
        <v>1</v>
      </c>
      <c r="M2096">
        <v>0</v>
      </c>
      <c r="N2096">
        <v>0</v>
      </c>
      <c r="O2096" t="s">
        <v>16</v>
      </c>
    </row>
    <row r="2097" spans="1:15" x14ac:dyDescent="0.3">
      <c r="A2097">
        <v>2248</v>
      </c>
      <c r="B2097">
        <v>119656</v>
      </c>
      <c r="C2097">
        <v>1</v>
      </c>
      <c r="D2097">
        <v>0</v>
      </c>
      <c r="E2097">
        <v>50</v>
      </c>
      <c r="F2097">
        <v>0</v>
      </c>
      <c r="G2097">
        <v>0</v>
      </c>
      <c r="H2097">
        <v>0</v>
      </c>
      <c r="I2097">
        <v>1</v>
      </c>
      <c r="J2097">
        <v>0</v>
      </c>
      <c r="K2097">
        <v>0</v>
      </c>
      <c r="L2097">
        <v>1</v>
      </c>
      <c r="M2097">
        <v>0</v>
      </c>
      <c r="N2097">
        <v>0</v>
      </c>
      <c r="O2097" t="s">
        <v>20</v>
      </c>
    </row>
    <row r="2098" spans="1:15" x14ac:dyDescent="0.3">
      <c r="A2098">
        <v>1532</v>
      </c>
      <c r="B2098">
        <v>119514</v>
      </c>
      <c r="C2098">
        <v>1</v>
      </c>
      <c r="D2098">
        <v>1</v>
      </c>
      <c r="E2098">
        <v>52</v>
      </c>
      <c r="F2098">
        <v>0</v>
      </c>
      <c r="G2098">
        <v>1</v>
      </c>
      <c r="H2098">
        <v>0</v>
      </c>
      <c r="I2098">
        <v>0</v>
      </c>
      <c r="J2098">
        <v>0</v>
      </c>
      <c r="K2098">
        <v>0</v>
      </c>
      <c r="L2098">
        <v>1</v>
      </c>
      <c r="M2098">
        <v>0</v>
      </c>
      <c r="N2098">
        <v>0</v>
      </c>
      <c r="O2098" t="s">
        <v>19</v>
      </c>
    </row>
    <row r="2099" spans="1:15" x14ac:dyDescent="0.3">
      <c r="A2099">
        <v>1989</v>
      </c>
      <c r="B2099">
        <v>119514</v>
      </c>
      <c r="C2099">
        <v>1</v>
      </c>
      <c r="D2099">
        <v>1</v>
      </c>
      <c r="E2099">
        <v>52</v>
      </c>
      <c r="F2099">
        <v>0</v>
      </c>
      <c r="G2099">
        <v>1</v>
      </c>
      <c r="H2099">
        <v>0</v>
      </c>
      <c r="I2099">
        <v>0</v>
      </c>
      <c r="J2099">
        <v>0</v>
      </c>
      <c r="K2099">
        <v>0</v>
      </c>
      <c r="L2099">
        <v>1</v>
      </c>
      <c r="M2099">
        <v>0</v>
      </c>
      <c r="N2099">
        <v>0</v>
      </c>
      <c r="O2099" t="s">
        <v>16</v>
      </c>
    </row>
    <row r="2100" spans="1:15" x14ac:dyDescent="0.3">
      <c r="A2100">
        <v>1114</v>
      </c>
      <c r="B2100">
        <v>119510</v>
      </c>
      <c r="C2100">
        <v>2</v>
      </c>
      <c r="D2100">
        <v>0</v>
      </c>
      <c r="E2100">
        <v>35</v>
      </c>
      <c r="F2100">
        <v>0</v>
      </c>
      <c r="G2100">
        <v>1</v>
      </c>
      <c r="H2100">
        <v>0</v>
      </c>
      <c r="I2100">
        <v>0</v>
      </c>
      <c r="J2100">
        <v>0</v>
      </c>
      <c r="K2100">
        <v>0</v>
      </c>
      <c r="L2100">
        <v>0</v>
      </c>
      <c r="M2100">
        <v>1</v>
      </c>
      <c r="N2100">
        <v>0</v>
      </c>
      <c r="O2100" t="s">
        <v>20</v>
      </c>
    </row>
    <row r="2101" spans="1:15" x14ac:dyDescent="0.3">
      <c r="A2101">
        <v>1848</v>
      </c>
      <c r="B2101">
        <v>119485</v>
      </c>
      <c r="C2101">
        <v>2</v>
      </c>
      <c r="D2101">
        <v>0</v>
      </c>
      <c r="E2101">
        <v>34</v>
      </c>
      <c r="F2101">
        <v>0</v>
      </c>
      <c r="G2101">
        <v>0</v>
      </c>
      <c r="H2101">
        <v>1</v>
      </c>
      <c r="I2101">
        <v>0</v>
      </c>
      <c r="J2101">
        <v>0</v>
      </c>
      <c r="K2101">
        <v>0</v>
      </c>
      <c r="L2101">
        <v>0</v>
      </c>
      <c r="M2101">
        <v>1</v>
      </c>
      <c r="N2101">
        <v>0</v>
      </c>
      <c r="O2101" t="s">
        <v>17</v>
      </c>
    </row>
    <row r="2102" spans="1:15" x14ac:dyDescent="0.3">
      <c r="A2102">
        <v>2604</v>
      </c>
      <c r="B2102">
        <v>119444</v>
      </c>
      <c r="C2102">
        <v>1</v>
      </c>
      <c r="D2102">
        <v>0</v>
      </c>
      <c r="E2102">
        <v>38</v>
      </c>
      <c r="F2102">
        <v>0</v>
      </c>
      <c r="G2102">
        <v>0</v>
      </c>
      <c r="H2102">
        <v>0</v>
      </c>
      <c r="I2102">
        <v>1</v>
      </c>
      <c r="J2102">
        <v>0</v>
      </c>
      <c r="K2102">
        <v>0</v>
      </c>
      <c r="L2102">
        <v>1</v>
      </c>
      <c r="M2102">
        <v>0</v>
      </c>
      <c r="N2102">
        <v>0</v>
      </c>
      <c r="O2102" t="s">
        <v>17</v>
      </c>
    </row>
    <row r="2103" spans="1:15" x14ac:dyDescent="0.3">
      <c r="A2103">
        <v>1824</v>
      </c>
      <c r="B2103">
        <v>119419</v>
      </c>
      <c r="C2103">
        <v>1</v>
      </c>
      <c r="D2103">
        <v>0</v>
      </c>
      <c r="E2103">
        <v>39</v>
      </c>
      <c r="F2103">
        <v>0</v>
      </c>
      <c r="G2103">
        <v>1</v>
      </c>
      <c r="H2103">
        <v>0</v>
      </c>
      <c r="I2103">
        <v>0</v>
      </c>
      <c r="J2103">
        <v>0</v>
      </c>
      <c r="K2103">
        <v>0</v>
      </c>
      <c r="L2103">
        <v>1</v>
      </c>
      <c r="M2103">
        <v>0</v>
      </c>
      <c r="N2103">
        <v>0</v>
      </c>
      <c r="O2103" t="s">
        <v>17</v>
      </c>
    </row>
    <row r="2104" spans="1:15" x14ac:dyDescent="0.3">
      <c r="A2104">
        <v>2458</v>
      </c>
      <c r="B2104">
        <v>119414</v>
      </c>
      <c r="C2104">
        <v>1</v>
      </c>
      <c r="D2104">
        <v>0</v>
      </c>
      <c r="E2104">
        <v>39</v>
      </c>
      <c r="F2104">
        <v>0</v>
      </c>
      <c r="G2104">
        <v>0</v>
      </c>
      <c r="H2104">
        <v>0</v>
      </c>
      <c r="I2104">
        <v>1</v>
      </c>
      <c r="J2104">
        <v>0</v>
      </c>
      <c r="K2104">
        <v>0</v>
      </c>
      <c r="L2104">
        <v>0</v>
      </c>
      <c r="M2104">
        <v>0</v>
      </c>
      <c r="N2104">
        <v>0</v>
      </c>
      <c r="O2104" t="s">
        <v>20</v>
      </c>
    </row>
    <row r="2105" spans="1:15" x14ac:dyDescent="0.3">
      <c r="A2105">
        <v>3108</v>
      </c>
      <c r="B2105">
        <v>119346</v>
      </c>
      <c r="C2105">
        <v>1</v>
      </c>
      <c r="D2105">
        <v>0</v>
      </c>
      <c r="E2105">
        <v>46</v>
      </c>
      <c r="F2105">
        <v>1</v>
      </c>
      <c r="G2105">
        <v>0</v>
      </c>
      <c r="H2105">
        <v>0</v>
      </c>
      <c r="I2105">
        <v>0</v>
      </c>
      <c r="J2105">
        <v>0</v>
      </c>
      <c r="K2105">
        <v>0</v>
      </c>
      <c r="L2105">
        <v>1</v>
      </c>
      <c r="M2105">
        <v>0</v>
      </c>
      <c r="N2105">
        <v>0</v>
      </c>
      <c r="O2105" t="s">
        <v>17</v>
      </c>
    </row>
    <row r="2106" spans="1:15" x14ac:dyDescent="0.3">
      <c r="A2106">
        <v>1780</v>
      </c>
      <c r="B2106">
        <v>119329</v>
      </c>
      <c r="C2106">
        <v>1</v>
      </c>
      <c r="D2106">
        <v>0</v>
      </c>
      <c r="E2106">
        <v>52</v>
      </c>
      <c r="F2106">
        <v>0</v>
      </c>
      <c r="G2106">
        <v>1</v>
      </c>
      <c r="H2106">
        <v>0</v>
      </c>
      <c r="I2106">
        <v>0</v>
      </c>
      <c r="J2106">
        <v>0</v>
      </c>
      <c r="K2106">
        <v>0</v>
      </c>
      <c r="L2106">
        <v>1</v>
      </c>
      <c r="M2106">
        <v>0</v>
      </c>
      <c r="N2106">
        <v>0</v>
      </c>
      <c r="O2106" t="s">
        <v>20</v>
      </c>
    </row>
    <row r="2107" spans="1:15" x14ac:dyDescent="0.3">
      <c r="A2107">
        <v>2459</v>
      </c>
      <c r="B2107">
        <v>119107</v>
      </c>
      <c r="C2107">
        <v>1</v>
      </c>
      <c r="D2107">
        <v>0</v>
      </c>
      <c r="E2107">
        <v>40</v>
      </c>
      <c r="F2107">
        <v>0</v>
      </c>
      <c r="G2107">
        <v>1</v>
      </c>
      <c r="H2107">
        <v>0</v>
      </c>
      <c r="I2107">
        <v>0</v>
      </c>
      <c r="J2107">
        <v>0</v>
      </c>
      <c r="K2107">
        <v>0</v>
      </c>
      <c r="L2107">
        <v>1</v>
      </c>
      <c r="M2107">
        <v>0</v>
      </c>
      <c r="N2107">
        <v>0</v>
      </c>
      <c r="O2107" t="s">
        <v>15</v>
      </c>
    </row>
    <row r="2108" spans="1:15" x14ac:dyDescent="0.3">
      <c r="A2108">
        <v>1703</v>
      </c>
      <c r="B2108">
        <v>118988</v>
      </c>
      <c r="C2108">
        <v>1</v>
      </c>
      <c r="D2108">
        <v>0</v>
      </c>
      <c r="E2108">
        <v>36</v>
      </c>
      <c r="F2108">
        <v>0</v>
      </c>
      <c r="G2108">
        <v>1</v>
      </c>
      <c r="H2108">
        <v>0</v>
      </c>
      <c r="I2108">
        <v>0</v>
      </c>
      <c r="J2108">
        <v>0</v>
      </c>
      <c r="K2108">
        <v>0</v>
      </c>
      <c r="L2108">
        <v>0</v>
      </c>
      <c r="M2108">
        <v>0</v>
      </c>
      <c r="N2108">
        <v>1</v>
      </c>
      <c r="O2108" t="s">
        <v>15</v>
      </c>
    </row>
    <row r="2109" spans="1:15" x14ac:dyDescent="0.3">
      <c r="A2109">
        <v>1596</v>
      </c>
      <c r="B2109">
        <v>118978</v>
      </c>
      <c r="C2109">
        <v>1</v>
      </c>
      <c r="D2109">
        <v>0</v>
      </c>
      <c r="E2109">
        <v>47</v>
      </c>
      <c r="F2109">
        <v>0</v>
      </c>
      <c r="G2109">
        <v>1</v>
      </c>
      <c r="H2109">
        <v>0</v>
      </c>
      <c r="I2109">
        <v>0</v>
      </c>
      <c r="J2109">
        <v>0</v>
      </c>
      <c r="K2109">
        <v>1</v>
      </c>
      <c r="L2109">
        <v>0</v>
      </c>
      <c r="M2109">
        <v>0</v>
      </c>
      <c r="N2109">
        <v>0</v>
      </c>
      <c r="O2109" t="s">
        <v>17</v>
      </c>
    </row>
    <row r="2110" spans="1:15" x14ac:dyDescent="0.3">
      <c r="A2110">
        <v>2323</v>
      </c>
      <c r="B2110">
        <v>118929</v>
      </c>
      <c r="C2110">
        <v>0</v>
      </c>
      <c r="D2110">
        <v>0</v>
      </c>
      <c r="E2110">
        <v>30</v>
      </c>
      <c r="F2110">
        <v>0</v>
      </c>
      <c r="G2110">
        <v>1</v>
      </c>
      <c r="H2110">
        <v>0</v>
      </c>
      <c r="I2110">
        <v>0</v>
      </c>
      <c r="J2110">
        <v>0</v>
      </c>
      <c r="K2110">
        <v>0</v>
      </c>
      <c r="L2110">
        <v>1</v>
      </c>
      <c r="M2110">
        <v>0</v>
      </c>
      <c r="N2110">
        <v>0</v>
      </c>
      <c r="O2110" t="s">
        <v>18</v>
      </c>
    </row>
    <row r="2111" spans="1:15" x14ac:dyDescent="0.3">
      <c r="A2111">
        <v>2891</v>
      </c>
      <c r="B2111">
        <v>118929</v>
      </c>
      <c r="C2111">
        <v>0</v>
      </c>
      <c r="D2111">
        <v>0</v>
      </c>
      <c r="E2111">
        <v>30</v>
      </c>
      <c r="F2111">
        <v>0</v>
      </c>
      <c r="G2111">
        <v>1</v>
      </c>
      <c r="H2111">
        <v>0</v>
      </c>
      <c r="I2111">
        <v>0</v>
      </c>
      <c r="J2111">
        <v>0</v>
      </c>
      <c r="K2111">
        <v>0</v>
      </c>
      <c r="L2111">
        <v>1</v>
      </c>
      <c r="M2111">
        <v>0</v>
      </c>
      <c r="N2111">
        <v>0</v>
      </c>
      <c r="O2111" t="s">
        <v>15</v>
      </c>
    </row>
    <row r="2112" spans="1:15" x14ac:dyDescent="0.3">
      <c r="A2112">
        <v>3172</v>
      </c>
      <c r="B2112">
        <v>118929</v>
      </c>
      <c r="C2112">
        <v>0</v>
      </c>
      <c r="D2112">
        <v>0</v>
      </c>
      <c r="E2112">
        <v>30</v>
      </c>
      <c r="F2112">
        <v>0</v>
      </c>
      <c r="G2112">
        <v>1</v>
      </c>
      <c r="H2112">
        <v>0</v>
      </c>
      <c r="I2112">
        <v>0</v>
      </c>
      <c r="J2112">
        <v>0</v>
      </c>
      <c r="K2112">
        <v>0</v>
      </c>
      <c r="L2112">
        <v>1</v>
      </c>
      <c r="M2112">
        <v>0</v>
      </c>
      <c r="N2112">
        <v>0</v>
      </c>
      <c r="O2112" t="s">
        <v>20</v>
      </c>
    </row>
    <row r="2113" spans="1:15" x14ac:dyDescent="0.3">
      <c r="A2113">
        <v>1193</v>
      </c>
      <c r="B2113">
        <v>118890</v>
      </c>
      <c r="C2113">
        <v>0</v>
      </c>
      <c r="D2113">
        <v>0</v>
      </c>
      <c r="E2113">
        <v>36</v>
      </c>
      <c r="F2113">
        <v>0</v>
      </c>
      <c r="G2113">
        <v>0</v>
      </c>
      <c r="H2113">
        <v>1</v>
      </c>
      <c r="I2113">
        <v>0</v>
      </c>
      <c r="J2113">
        <v>0</v>
      </c>
      <c r="K2113">
        <v>0</v>
      </c>
      <c r="L2113">
        <v>0</v>
      </c>
      <c r="M2113">
        <v>1</v>
      </c>
      <c r="N2113">
        <v>0</v>
      </c>
      <c r="O2113" t="s">
        <v>15</v>
      </c>
    </row>
    <row r="2114" spans="1:15" x14ac:dyDescent="0.3">
      <c r="A2114">
        <v>2597</v>
      </c>
      <c r="B2114">
        <v>118793</v>
      </c>
      <c r="C2114">
        <v>1</v>
      </c>
      <c r="D2114">
        <v>0</v>
      </c>
      <c r="E2114">
        <v>49</v>
      </c>
      <c r="F2114">
        <v>0</v>
      </c>
      <c r="G2114">
        <v>1</v>
      </c>
      <c r="H2114">
        <v>0</v>
      </c>
      <c r="I2114">
        <v>0</v>
      </c>
      <c r="J2114">
        <v>0</v>
      </c>
      <c r="K2114">
        <v>0</v>
      </c>
      <c r="L2114">
        <v>1</v>
      </c>
      <c r="M2114">
        <v>0</v>
      </c>
      <c r="N2114">
        <v>0</v>
      </c>
      <c r="O2114" t="s">
        <v>15</v>
      </c>
    </row>
    <row r="2115" spans="1:15" x14ac:dyDescent="0.3">
      <c r="A2115">
        <v>2689</v>
      </c>
      <c r="B2115">
        <v>118746</v>
      </c>
      <c r="C2115">
        <v>1</v>
      </c>
      <c r="D2115">
        <v>0</v>
      </c>
      <c r="E2115">
        <v>28</v>
      </c>
      <c r="F2115">
        <v>0</v>
      </c>
      <c r="G2115">
        <v>0</v>
      </c>
      <c r="H2115">
        <v>1</v>
      </c>
      <c r="I2115">
        <v>0</v>
      </c>
      <c r="J2115">
        <v>0</v>
      </c>
      <c r="K2115">
        <v>1</v>
      </c>
      <c r="L2115">
        <v>0</v>
      </c>
      <c r="M2115">
        <v>0</v>
      </c>
      <c r="N2115">
        <v>0</v>
      </c>
      <c r="O2115" t="s">
        <v>18</v>
      </c>
    </row>
    <row r="2116" spans="1:15" x14ac:dyDescent="0.3">
      <c r="A2116">
        <v>1245</v>
      </c>
      <c r="B2116">
        <v>118701</v>
      </c>
      <c r="C2116">
        <v>1</v>
      </c>
      <c r="D2116">
        <v>1</v>
      </c>
      <c r="E2116">
        <v>56</v>
      </c>
      <c r="F2116">
        <v>0</v>
      </c>
      <c r="G2116">
        <v>0</v>
      </c>
      <c r="H2116">
        <v>1</v>
      </c>
      <c r="I2116">
        <v>0</v>
      </c>
      <c r="J2116">
        <v>0</v>
      </c>
      <c r="K2116">
        <v>0</v>
      </c>
      <c r="L2116">
        <v>1</v>
      </c>
      <c r="M2116">
        <v>0</v>
      </c>
      <c r="N2116">
        <v>0</v>
      </c>
      <c r="O2116" t="s">
        <v>16</v>
      </c>
    </row>
    <row r="2117" spans="1:15" x14ac:dyDescent="0.3">
      <c r="A2117">
        <v>2782</v>
      </c>
      <c r="B2117">
        <v>118701</v>
      </c>
      <c r="C2117">
        <v>1</v>
      </c>
      <c r="D2117">
        <v>1</v>
      </c>
      <c r="E2117">
        <v>56</v>
      </c>
      <c r="F2117">
        <v>0</v>
      </c>
      <c r="G2117">
        <v>0</v>
      </c>
      <c r="H2117">
        <v>1</v>
      </c>
      <c r="I2117">
        <v>0</v>
      </c>
      <c r="J2117">
        <v>0</v>
      </c>
      <c r="K2117">
        <v>0</v>
      </c>
      <c r="L2117">
        <v>1</v>
      </c>
      <c r="M2117">
        <v>0</v>
      </c>
      <c r="N2117">
        <v>0</v>
      </c>
      <c r="O2117" t="s">
        <v>20</v>
      </c>
    </row>
    <row r="2118" spans="1:15" x14ac:dyDescent="0.3">
      <c r="A2118">
        <v>1647</v>
      </c>
      <c r="B2118">
        <v>118690</v>
      </c>
      <c r="C2118">
        <v>0</v>
      </c>
      <c r="D2118">
        <v>0</v>
      </c>
      <c r="E2118">
        <v>61</v>
      </c>
      <c r="F2118">
        <v>0</v>
      </c>
      <c r="G2118">
        <v>1</v>
      </c>
      <c r="H2118">
        <v>0</v>
      </c>
      <c r="I2118">
        <v>0</v>
      </c>
      <c r="J2118">
        <v>0</v>
      </c>
      <c r="K2118">
        <v>0</v>
      </c>
      <c r="L2118">
        <v>1</v>
      </c>
      <c r="M2118">
        <v>0</v>
      </c>
      <c r="N2118">
        <v>0</v>
      </c>
      <c r="O2118" t="s">
        <v>16</v>
      </c>
    </row>
    <row r="2119" spans="1:15" x14ac:dyDescent="0.3">
      <c r="A2119">
        <v>2400</v>
      </c>
      <c r="B2119">
        <v>118690</v>
      </c>
      <c r="C2119">
        <v>0</v>
      </c>
      <c r="D2119">
        <v>0</v>
      </c>
      <c r="E2119">
        <v>61</v>
      </c>
      <c r="F2119">
        <v>0</v>
      </c>
      <c r="G2119">
        <v>1</v>
      </c>
      <c r="H2119">
        <v>0</v>
      </c>
      <c r="I2119">
        <v>0</v>
      </c>
      <c r="J2119">
        <v>0</v>
      </c>
      <c r="K2119">
        <v>0</v>
      </c>
      <c r="L2119">
        <v>1</v>
      </c>
      <c r="M2119">
        <v>0</v>
      </c>
      <c r="N2119">
        <v>0</v>
      </c>
      <c r="O2119" t="s">
        <v>17</v>
      </c>
    </row>
    <row r="2120" spans="1:15" x14ac:dyDescent="0.3">
      <c r="A2120">
        <v>2706</v>
      </c>
      <c r="B2120">
        <v>118690</v>
      </c>
      <c r="C2120">
        <v>0</v>
      </c>
      <c r="D2120">
        <v>0</v>
      </c>
      <c r="E2120">
        <v>61</v>
      </c>
      <c r="F2120">
        <v>0</v>
      </c>
      <c r="G2120">
        <v>1</v>
      </c>
      <c r="H2120">
        <v>0</v>
      </c>
      <c r="I2120">
        <v>0</v>
      </c>
      <c r="J2120">
        <v>0</v>
      </c>
      <c r="K2120">
        <v>0</v>
      </c>
      <c r="L2120">
        <v>1</v>
      </c>
      <c r="M2120">
        <v>0</v>
      </c>
      <c r="N2120">
        <v>0</v>
      </c>
      <c r="O2120" t="s">
        <v>17</v>
      </c>
    </row>
    <row r="2121" spans="1:15" x14ac:dyDescent="0.3">
      <c r="A2121">
        <v>1025</v>
      </c>
      <c r="B2121">
        <v>118589</v>
      </c>
      <c r="C2121">
        <v>0</v>
      </c>
      <c r="D2121">
        <v>0</v>
      </c>
      <c r="E2121">
        <v>51</v>
      </c>
      <c r="F2121">
        <v>0</v>
      </c>
      <c r="G2121">
        <v>0</v>
      </c>
      <c r="H2121">
        <v>1</v>
      </c>
      <c r="I2121">
        <v>0</v>
      </c>
      <c r="J2121">
        <v>0</v>
      </c>
      <c r="K2121">
        <v>0</v>
      </c>
      <c r="L2121">
        <v>1</v>
      </c>
      <c r="M2121">
        <v>0</v>
      </c>
      <c r="N2121">
        <v>0</v>
      </c>
      <c r="O2121" t="s">
        <v>15</v>
      </c>
    </row>
    <row r="2122" spans="1:15" x14ac:dyDescent="0.3">
      <c r="A2122">
        <v>1406</v>
      </c>
      <c r="B2122">
        <v>118492</v>
      </c>
      <c r="C2122">
        <v>1</v>
      </c>
      <c r="D2122">
        <v>0</v>
      </c>
      <c r="E2122">
        <v>38</v>
      </c>
      <c r="F2122">
        <v>0</v>
      </c>
      <c r="G2122">
        <v>0</v>
      </c>
      <c r="H2122">
        <v>0</v>
      </c>
      <c r="I2122">
        <v>1</v>
      </c>
      <c r="J2122">
        <v>0</v>
      </c>
      <c r="K2122">
        <v>0</v>
      </c>
      <c r="L2122">
        <v>0</v>
      </c>
      <c r="M2122">
        <v>1</v>
      </c>
      <c r="N2122">
        <v>0</v>
      </c>
      <c r="O2122" t="s">
        <v>19</v>
      </c>
    </row>
    <row r="2123" spans="1:15" x14ac:dyDescent="0.3">
      <c r="A2123">
        <v>2304</v>
      </c>
      <c r="B2123">
        <v>118393</v>
      </c>
      <c r="C2123">
        <v>1</v>
      </c>
      <c r="D2123">
        <v>0</v>
      </c>
      <c r="E2123">
        <v>46</v>
      </c>
      <c r="F2123">
        <v>0</v>
      </c>
      <c r="G2123">
        <v>1</v>
      </c>
      <c r="H2123">
        <v>0</v>
      </c>
      <c r="I2123">
        <v>0</v>
      </c>
      <c r="J2123">
        <v>0</v>
      </c>
      <c r="K2123">
        <v>1</v>
      </c>
      <c r="L2123">
        <v>0</v>
      </c>
      <c r="M2123">
        <v>0</v>
      </c>
      <c r="N2123">
        <v>0</v>
      </c>
      <c r="O2123" t="s">
        <v>17</v>
      </c>
    </row>
    <row r="2124" spans="1:15" x14ac:dyDescent="0.3">
      <c r="A2124">
        <v>2677</v>
      </c>
      <c r="B2124">
        <v>118358</v>
      </c>
      <c r="C2124">
        <v>1</v>
      </c>
      <c r="D2124">
        <v>0</v>
      </c>
      <c r="E2124">
        <v>31</v>
      </c>
      <c r="F2124">
        <v>0</v>
      </c>
      <c r="G2124">
        <v>0</v>
      </c>
      <c r="H2124">
        <v>1</v>
      </c>
      <c r="I2124">
        <v>0</v>
      </c>
      <c r="J2124">
        <v>0</v>
      </c>
      <c r="K2124">
        <v>0</v>
      </c>
      <c r="L2124">
        <v>1</v>
      </c>
      <c r="M2124">
        <v>0</v>
      </c>
      <c r="N2124">
        <v>0</v>
      </c>
      <c r="O2124" t="s">
        <v>18</v>
      </c>
    </row>
    <row r="2125" spans="1:15" x14ac:dyDescent="0.3">
      <c r="A2125">
        <v>2188</v>
      </c>
      <c r="B2125">
        <v>118351</v>
      </c>
      <c r="C2125">
        <v>0</v>
      </c>
      <c r="D2125">
        <v>0</v>
      </c>
      <c r="E2125">
        <v>30</v>
      </c>
      <c r="F2125">
        <v>0</v>
      </c>
      <c r="G2125">
        <v>1</v>
      </c>
      <c r="H2125">
        <v>0</v>
      </c>
      <c r="I2125">
        <v>0</v>
      </c>
      <c r="J2125">
        <v>0</v>
      </c>
      <c r="K2125">
        <v>0</v>
      </c>
      <c r="L2125">
        <v>1</v>
      </c>
      <c r="M2125">
        <v>0</v>
      </c>
      <c r="N2125">
        <v>0</v>
      </c>
      <c r="O2125" t="s">
        <v>20</v>
      </c>
    </row>
    <row r="2126" spans="1:15" x14ac:dyDescent="0.3">
      <c r="A2126">
        <v>2332</v>
      </c>
      <c r="B2126">
        <v>118227</v>
      </c>
      <c r="C2126">
        <v>1</v>
      </c>
      <c r="D2126">
        <v>0</v>
      </c>
      <c r="E2126">
        <v>33</v>
      </c>
      <c r="F2126">
        <v>0</v>
      </c>
      <c r="G2126">
        <v>0</v>
      </c>
      <c r="H2126">
        <v>0</v>
      </c>
      <c r="I2126">
        <v>1</v>
      </c>
      <c r="J2126">
        <v>0</v>
      </c>
      <c r="K2126">
        <v>0</v>
      </c>
      <c r="L2126">
        <v>1</v>
      </c>
      <c r="M2126">
        <v>0</v>
      </c>
      <c r="N2126">
        <v>0</v>
      </c>
      <c r="O2126" t="s">
        <v>20</v>
      </c>
    </row>
    <row r="2127" spans="1:15" x14ac:dyDescent="0.3">
      <c r="A2127">
        <v>2669</v>
      </c>
      <c r="B2127">
        <v>118222</v>
      </c>
      <c r="C2127">
        <v>0</v>
      </c>
      <c r="D2127">
        <v>0</v>
      </c>
      <c r="E2127">
        <v>30</v>
      </c>
      <c r="F2127">
        <v>0</v>
      </c>
      <c r="G2127">
        <v>1</v>
      </c>
      <c r="H2127">
        <v>0</v>
      </c>
      <c r="I2127">
        <v>0</v>
      </c>
      <c r="J2127">
        <v>0</v>
      </c>
      <c r="K2127">
        <v>0</v>
      </c>
      <c r="L2127">
        <v>1</v>
      </c>
      <c r="M2127">
        <v>0</v>
      </c>
      <c r="N2127">
        <v>0</v>
      </c>
      <c r="O2127" t="s">
        <v>15</v>
      </c>
    </row>
    <row r="2128" spans="1:15" x14ac:dyDescent="0.3">
      <c r="A2128">
        <v>2667</v>
      </c>
      <c r="B2128">
        <v>118169</v>
      </c>
      <c r="C2128">
        <v>1</v>
      </c>
      <c r="D2128">
        <v>0</v>
      </c>
      <c r="E2128">
        <v>35</v>
      </c>
      <c r="F2128">
        <v>0</v>
      </c>
      <c r="G2128">
        <v>1</v>
      </c>
      <c r="H2128">
        <v>0</v>
      </c>
      <c r="I2128">
        <v>0</v>
      </c>
      <c r="J2128">
        <v>0</v>
      </c>
      <c r="K2128">
        <v>0</v>
      </c>
      <c r="L2128">
        <v>0</v>
      </c>
      <c r="M2128">
        <v>0</v>
      </c>
      <c r="N2128">
        <v>1</v>
      </c>
      <c r="O2128" t="s">
        <v>16</v>
      </c>
    </row>
    <row r="2129" spans="1:15" x14ac:dyDescent="0.3">
      <c r="A2129">
        <v>1426</v>
      </c>
      <c r="B2129">
        <v>118100</v>
      </c>
      <c r="C2129">
        <v>0</v>
      </c>
      <c r="D2129">
        <v>0</v>
      </c>
      <c r="E2129">
        <v>74</v>
      </c>
      <c r="F2129">
        <v>0</v>
      </c>
      <c r="G2129">
        <v>1</v>
      </c>
      <c r="H2129">
        <v>0</v>
      </c>
      <c r="I2129">
        <v>0</v>
      </c>
      <c r="J2129">
        <v>0</v>
      </c>
      <c r="K2129">
        <v>0</v>
      </c>
      <c r="L2129">
        <v>1</v>
      </c>
      <c r="M2129">
        <v>0</v>
      </c>
      <c r="N2129">
        <v>0</v>
      </c>
      <c r="O2129" t="s">
        <v>20</v>
      </c>
    </row>
    <row r="2130" spans="1:15" x14ac:dyDescent="0.3">
      <c r="A2130">
        <v>2695</v>
      </c>
      <c r="B2130">
        <v>117688</v>
      </c>
      <c r="C2130">
        <v>1</v>
      </c>
      <c r="D2130">
        <v>0</v>
      </c>
      <c r="E2130">
        <v>41</v>
      </c>
      <c r="F2130">
        <v>0</v>
      </c>
      <c r="G2130">
        <v>1</v>
      </c>
      <c r="H2130">
        <v>0</v>
      </c>
      <c r="I2130">
        <v>0</v>
      </c>
      <c r="J2130">
        <v>0</v>
      </c>
      <c r="K2130">
        <v>0</v>
      </c>
      <c r="L2130">
        <v>1</v>
      </c>
      <c r="M2130">
        <v>0</v>
      </c>
      <c r="N2130">
        <v>0</v>
      </c>
      <c r="O2130" t="s">
        <v>18</v>
      </c>
    </row>
    <row r="2131" spans="1:15" x14ac:dyDescent="0.3">
      <c r="A2131">
        <v>3007</v>
      </c>
      <c r="B2131">
        <v>117649</v>
      </c>
      <c r="C2131">
        <v>1</v>
      </c>
      <c r="D2131">
        <v>0</v>
      </c>
      <c r="E2131">
        <v>44</v>
      </c>
      <c r="F2131">
        <v>0</v>
      </c>
      <c r="G2131">
        <v>1</v>
      </c>
      <c r="H2131">
        <v>0</v>
      </c>
      <c r="I2131">
        <v>0</v>
      </c>
      <c r="J2131">
        <v>0</v>
      </c>
      <c r="K2131">
        <v>0</v>
      </c>
      <c r="L2131">
        <v>1</v>
      </c>
      <c r="M2131">
        <v>0</v>
      </c>
      <c r="N2131">
        <v>0</v>
      </c>
      <c r="O2131" t="s">
        <v>18</v>
      </c>
    </row>
    <row r="2132" spans="1:15" x14ac:dyDescent="0.3">
      <c r="A2132">
        <v>1719</v>
      </c>
      <c r="B2132">
        <v>117487</v>
      </c>
      <c r="C2132">
        <v>1</v>
      </c>
      <c r="D2132">
        <v>0</v>
      </c>
      <c r="E2132">
        <v>31</v>
      </c>
      <c r="F2132">
        <v>0</v>
      </c>
      <c r="G2132">
        <v>1</v>
      </c>
      <c r="H2132">
        <v>0</v>
      </c>
      <c r="I2132">
        <v>0</v>
      </c>
      <c r="J2132">
        <v>0</v>
      </c>
      <c r="K2132">
        <v>1</v>
      </c>
      <c r="L2132">
        <v>0</v>
      </c>
      <c r="M2132">
        <v>0</v>
      </c>
      <c r="N2132">
        <v>0</v>
      </c>
      <c r="O2132" t="s">
        <v>16</v>
      </c>
    </row>
    <row r="2133" spans="1:15" x14ac:dyDescent="0.3">
      <c r="A2133">
        <v>1579</v>
      </c>
      <c r="B2133">
        <v>117459</v>
      </c>
      <c r="C2133">
        <v>1</v>
      </c>
      <c r="D2133">
        <v>0</v>
      </c>
      <c r="E2133">
        <v>45</v>
      </c>
      <c r="F2133">
        <v>0</v>
      </c>
      <c r="G2133">
        <v>0</v>
      </c>
      <c r="H2133">
        <v>0</v>
      </c>
      <c r="I2133">
        <v>1</v>
      </c>
      <c r="J2133">
        <v>0</v>
      </c>
      <c r="K2133">
        <v>0</v>
      </c>
      <c r="L2133">
        <v>0</v>
      </c>
      <c r="M2133">
        <v>1</v>
      </c>
      <c r="N2133">
        <v>0</v>
      </c>
      <c r="O2133" t="s">
        <v>18</v>
      </c>
    </row>
    <row r="2134" spans="1:15" x14ac:dyDescent="0.3">
      <c r="A2134">
        <v>2005</v>
      </c>
      <c r="B2134">
        <v>117345</v>
      </c>
      <c r="C2134">
        <v>1</v>
      </c>
      <c r="D2134">
        <v>0</v>
      </c>
      <c r="E2134">
        <v>42</v>
      </c>
      <c r="F2134">
        <v>0</v>
      </c>
      <c r="G2134">
        <v>1</v>
      </c>
      <c r="H2134">
        <v>0</v>
      </c>
      <c r="I2134">
        <v>0</v>
      </c>
      <c r="J2134">
        <v>0</v>
      </c>
      <c r="K2134">
        <v>0</v>
      </c>
      <c r="L2134">
        <v>1</v>
      </c>
      <c r="M2134">
        <v>0</v>
      </c>
      <c r="N2134">
        <v>0</v>
      </c>
      <c r="O2134" t="s">
        <v>18</v>
      </c>
    </row>
    <row r="2135" spans="1:15" x14ac:dyDescent="0.3">
      <c r="A2135">
        <v>1014</v>
      </c>
      <c r="B2135">
        <v>117323</v>
      </c>
      <c r="C2135">
        <v>0</v>
      </c>
      <c r="D2135">
        <v>0</v>
      </c>
      <c r="E2135">
        <v>33</v>
      </c>
      <c r="F2135">
        <v>0</v>
      </c>
      <c r="G2135">
        <v>1</v>
      </c>
      <c r="H2135">
        <v>0</v>
      </c>
      <c r="I2135">
        <v>0</v>
      </c>
      <c r="J2135">
        <v>0</v>
      </c>
      <c r="K2135">
        <v>0</v>
      </c>
      <c r="L2135">
        <v>1</v>
      </c>
      <c r="M2135">
        <v>0</v>
      </c>
      <c r="N2135">
        <v>0</v>
      </c>
      <c r="O2135" t="s">
        <v>17</v>
      </c>
    </row>
    <row r="2136" spans="1:15" x14ac:dyDescent="0.3">
      <c r="A2136">
        <v>2341</v>
      </c>
      <c r="B2136">
        <v>117256</v>
      </c>
      <c r="C2136">
        <v>1</v>
      </c>
      <c r="D2136">
        <v>0</v>
      </c>
      <c r="E2136">
        <v>28</v>
      </c>
      <c r="F2136">
        <v>0</v>
      </c>
      <c r="G2136">
        <v>1</v>
      </c>
      <c r="H2136">
        <v>0</v>
      </c>
      <c r="I2136">
        <v>0</v>
      </c>
      <c r="J2136">
        <v>0</v>
      </c>
      <c r="K2136">
        <v>1</v>
      </c>
      <c r="L2136">
        <v>0</v>
      </c>
      <c r="M2136">
        <v>0</v>
      </c>
      <c r="N2136">
        <v>0</v>
      </c>
      <c r="O2136" t="s">
        <v>18</v>
      </c>
    </row>
    <row r="2137" spans="1:15" x14ac:dyDescent="0.3">
      <c r="A2137">
        <v>3120</v>
      </c>
      <c r="B2137">
        <v>117148</v>
      </c>
      <c r="C2137">
        <v>1</v>
      </c>
      <c r="D2137">
        <v>0</v>
      </c>
      <c r="E2137">
        <v>44</v>
      </c>
      <c r="F2137">
        <v>0</v>
      </c>
      <c r="G2137">
        <v>1</v>
      </c>
      <c r="H2137">
        <v>0</v>
      </c>
      <c r="I2137">
        <v>0</v>
      </c>
      <c r="J2137">
        <v>0</v>
      </c>
      <c r="K2137">
        <v>0</v>
      </c>
      <c r="L2137">
        <v>1</v>
      </c>
      <c r="M2137">
        <v>0</v>
      </c>
      <c r="N2137">
        <v>0</v>
      </c>
      <c r="O2137" t="s">
        <v>17</v>
      </c>
    </row>
    <row r="2138" spans="1:15" x14ac:dyDescent="0.3">
      <c r="A2138">
        <v>1767</v>
      </c>
      <c r="B2138">
        <v>117144</v>
      </c>
      <c r="C2138">
        <v>1</v>
      </c>
      <c r="D2138">
        <v>1</v>
      </c>
      <c r="E2138">
        <v>60</v>
      </c>
      <c r="F2138">
        <v>0</v>
      </c>
      <c r="G2138">
        <v>0</v>
      </c>
      <c r="H2138">
        <v>0</v>
      </c>
      <c r="I2138">
        <v>1</v>
      </c>
      <c r="J2138">
        <v>0</v>
      </c>
      <c r="K2138">
        <v>0</v>
      </c>
      <c r="L2138">
        <v>0</v>
      </c>
      <c r="M2138">
        <v>1</v>
      </c>
      <c r="N2138">
        <v>0</v>
      </c>
      <c r="O2138" t="s">
        <v>16</v>
      </c>
    </row>
    <row r="2139" spans="1:15" x14ac:dyDescent="0.3">
      <c r="A2139">
        <v>2572</v>
      </c>
      <c r="B2139">
        <v>117144</v>
      </c>
      <c r="C2139">
        <v>1</v>
      </c>
      <c r="D2139">
        <v>1</v>
      </c>
      <c r="E2139">
        <v>60</v>
      </c>
      <c r="F2139">
        <v>0</v>
      </c>
      <c r="G2139">
        <v>0</v>
      </c>
      <c r="H2139">
        <v>0</v>
      </c>
      <c r="I2139">
        <v>1</v>
      </c>
      <c r="J2139">
        <v>0</v>
      </c>
      <c r="K2139">
        <v>0</v>
      </c>
      <c r="L2139">
        <v>0</v>
      </c>
      <c r="M2139">
        <v>1</v>
      </c>
      <c r="N2139">
        <v>0</v>
      </c>
      <c r="O2139" t="s">
        <v>20</v>
      </c>
    </row>
    <row r="2140" spans="1:15" x14ac:dyDescent="0.3">
      <c r="A2140">
        <v>1860</v>
      </c>
      <c r="B2140">
        <v>117117</v>
      </c>
      <c r="C2140">
        <v>1</v>
      </c>
      <c r="D2140">
        <v>0</v>
      </c>
      <c r="E2140">
        <v>42</v>
      </c>
      <c r="F2140">
        <v>0</v>
      </c>
      <c r="G2140">
        <v>0</v>
      </c>
      <c r="H2140">
        <v>0</v>
      </c>
      <c r="I2140">
        <v>1</v>
      </c>
      <c r="J2140">
        <v>0</v>
      </c>
      <c r="K2140">
        <v>0</v>
      </c>
      <c r="L2140">
        <v>0</v>
      </c>
      <c r="M2140">
        <v>0</v>
      </c>
      <c r="N2140">
        <v>0</v>
      </c>
      <c r="O2140" t="s">
        <v>17</v>
      </c>
    </row>
    <row r="2141" spans="1:15" x14ac:dyDescent="0.3">
      <c r="A2141">
        <v>1727</v>
      </c>
      <c r="B2141">
        <v>117003</v>
      </c>
      <c r="C2141">
        <v>1</v>
      </c>
      <c r="D2141">
        <v>0</v>
      </c>
      <c r="E2141">
        <v>45</v>
      </c>
      <c r="F2141">
        <v>0</v>
      </c>
      <c r="G2141">
        <v>1</v>
      </c>
      <c r="H2141">
        <v>0</v>
      </c>
      <c r="I2141">
        <v>0</v>
      </c>
      <c r="J2141">
        <v>0</v>
      </c>
      <c r="K2141">
        <v>0</v>
      </c>
      <c r="L2141">
        <v>0</v>
      </c>
      <c r="M2141">
        <v>0</v>
      </c>
      <c r="N2141">
        <v>0</v>
      </c>
      <c r="O2141" t="s">
        <v>15</v>
      </c>
    </row>
    <row r="2142" spans="1:15" x14ac:dyDescent="0.3">
      <c r="A2142">
        <v>1936</v>
      </c>
      <c r="B2142">
        <v>116927</v>
      </c>
      <c r="C2142">
        <v>1</v>
      </c>
      <c r="D2142">
        <v>1</v>
      </c>
      <c r="E2142">
        <v>44</v>
      </c>
      <c r="F2142">
        <v>0</v>
      </c>
      <c r="G2142">
        <v>1</v>
      </c>
      <c r="H2142">
        <v>0</v>
      </c>
      <c r="I2142">
        <v>0</v>
      </c>
      <c r="J2142">
        <v>0</v>
      </c>
      <c r="K2142">
        <v>0</v>
      </c>
      <c r="L2142">
        <v>0</v>
      </c>
      <c r="M2142">
        <v>0</v>
      </c>
      <c r="N2142">
        <v>1</v>
      </c>
      <c r="O2142" t="s">
        <v>20</v>
      </c>
    </row>
    <row r="2143" spans="1:15" x14ac:dyDescent="0.3">
      <c r="A2143">
        <v>2046</v>
      </c>
      <c r="B2143">
        <v>116860</v>
      </c>
      <c r="C2143">
        <v>1</v>
      </c>
      <c r="D2143">
        <v>1</v>
      </c>
      <c r="E2143">
        <v>59</v>
      </c>
      <c r="F2143">
        <v>0</v>
      </c>
      <c r="G2143">
        <v>1</v>
      </c>
      <c r="H2143">
        <v>0</v>
      </c>
      <c r="I2143">
        <v>0</v>
      </c>
      <c r="J2143">
        <v>0</v>
      </c>
      <c r="K2143">
        <v>0</v>
      </c>
      <c r="L2143">
        <v>1</v>
      </c>
      <c r="M2143">
        <v>0</v>
      </c>
      <c r="N2143">
        <v>0</v>
      </c>
      <c r="O2143" t="s">
        <v>17</v>
      </c>
    </row>
    <row r="2144" spans="1:15" x14ac:dyDescent="0.3">
      <c r="A2144">
        <v>1773</v>
      </c>
      <c r="B2144">
        <v>116813</v>
      </c>
      <c r="C2144">
        <v>0</v>
      </c>
      <c r="D2144">
        <v>0</v>
      </c>
      <c r="E2144">
        <v>70</v>
      </c>
      <c r="F2144">
        <v>0</v>
      </c>
      <c r="G2144">
        <v>0</v>
      </c>
      <c r="H2144">
        <v>1</v>
      </c>
      <c r="I2144">
        <v>0</v>
      </c>
      <c r="J2144">
        <v>0</v>
      </c>
      <c r="K2144">
        <v>0</v>
      </c>
      <c r="L2144">
        <v>1</v>
      </c>
      <c r="M2144">
        <v>0</v>
      </c>
      <c r="N2144">
        <v>0</v>
      </c>
      <c r="O2144" t="s">
        <v>16</v>
      </c>
    </row>
    <row r="2145" spans="1:15" x14ac:dyDescent="0.3">
      <c r="A2145">
        <v>2700</v>
      </c>
      <c r="B2145">
        <v>116653</v>
      </c>
      <c r="C2145">
        <v>1</v>
      </c>
      <c r="D2145">
        <v>0</v>
      </c>
      <c r="E2145">
        <v>41</v>
      </c>
      <c r="F2145">
        <v>0</v>
      </c>
      <c r="G2145">
        <v>0</v>
      </c>
      <c r="H2145">
        <v>1</v>
      </c>
      <c r="I2145">
        <v>0</v>
      </c>
      <c r="J2145">
        <v>0</v>
      </c>
      <c r="K2145">
        <v>0</v>
      </c>
      <c r="L2145">
        <v>0</v>
      </c>
      <c r="M2145">
        <v>1</v>
      </c>
      <c r="N2145">
        <v>0</v>
      </c>
      <c r="O2145" t="s">
        <v>17</v>
      </c>
    </row>
    <row r="2146" spans="1:15" x14ac:dyDescent="0.3">
      <c r="A2146">
        <v>1280</v>
      </c>
      <c r="B2146">
        <v>116626</v>
      </c>
      <c r="C2146">
        <v>2</v>
      </c>
      <c r="D2146">
        <v>0</v>
      </c>
      <c r="E2146">
        <v>49</v>
      </c>
      <c r="F2146">
        <v>0</v>
      </c>
      <c r="G2146">
        <v>0</v>
      </c>
      <c r="H2146">
        <v>0</v>
      </c>
      <c r="I2146">
        <v>1</v>
      </c>
      <c r="J2146">
        <v>0</v>
      </c>
      <c r="K2146">
        <v>0</v>
      </c>
      <c r="L2146">
        <v>1</v>
      </c>
      <c r="M2146">
        <v>0</v>
      </c>
      <c r="N2146">
        <v>0</v>
      </c>
      <c r="O2146" t="s">
        <v>19</v>
      </c>
    </row>
    <row r="2147" spans="1:15" x14ac:dyDescent="0.3">
      <c r="A2147">
        <v>2109</v>
      </c>
      <c r="B2147">
        <v>116581</v>
      </c>
      <c r="C2147">
        <v>0</v>
      </c>
      <c r="D2147">
        <v>0</v>
      </c>
      <c r="E2147">
        <v>35</v>
      </c>
      <c r="F2147">
        <v>0</v>
      </c>
      <c r="G2147">
        <v>0</v>
      </c>
      <c r="H2147">
        <v>1</v>
      </c>
      <c r="I2147">
        <v>0</v>
      </c>
      <c r="J2147">
        <v>0</v>
      </c>
      <c r="K2147">
        <v>1</v>
      </c>
      <c r="L2147">
        <v>0</v>
      </c>
      <c r="M2147">
        <v>0</v>
      </c>
      <c r="N2147">
        <v>0</v>
      </c>
      <c r="O2147" t="s">
        <v>16</v>
      </c>
    </row>
    <row r="2148" spans="1:15" x14ac:dyDescent="0.3">
      <c r="A2148">
        <v>2439</v>
      </c>
      <c r="B2148">
        <v>116531</v>
      </c>
      <c r="C2148">
        <v>1</v>
      </c>
      <c r="D2148">
        <v>0</v>
      </c>
      <c r="E2148">
        <v>42</v>
      </c>
      <c r="F2148">
        <v>0</v>
      </c>
      <c r="G2148">
        <v>0</v>
      </c>
      <c r="H2148">
        <v>0</v>
      </c>
      <c r="I2148">
        <v>1</v>
      </c>
      <c r="J2148">
        <v>0</v>
      </c>
      <c r="K2148">
        <v>0</v>
      </c>
      <c r="L2148">
        <v>1</v>
      </c>
      <c r="M2148">
        <v>0</v>
      </c>
      <c r="N2148">
        <v>0</v>
      </c>
      <c r="O2148" t="s">
        <v>16</v>
      </c>
    </row>
    <row r="2149" spans="1:15" x14ac:dyDescent="0.3">
      <c r="A2149">
        <v>1810</v>
      </c>
      <c r="B2149">
        <v>116529</v>
      </c>
      <c r="C2149">
        <v>1</v>
      </c>
      <c r="D2149">
        <v>0</v>
      </c>
      <c r="E2149">
        <v>36</v>
      </c>
      <c r="F2149">
        <v>0</v>
      </c>
      <c r="G2149">
        <v>0</v>
      </c>
      <c r="H2149">
        <v>0</v>
      </c>
      <c r="I2149">
        <v>1</v>
      </c>
      <c r="J2149">
        <v>0</v>
      </c>
      <c r="K2149">
        <v>0</v>
      </c>
      <c r="L2149">
        <v>1</v>
      </c>
      <c r="M2149">
        <v>0</v>
      </c>
      <c r="N2149">
        <v>0</v>
      </c>
      <c r="O2149" t="s">
        <v>20</v>
      </c>
    </row>
    <row r="2150" spans="1:15" x14ac:dyDescent="0.3">
      <c r="A2150">
        <v>2095</v>
      </c>
      <c r="B2150">
        <v>116269</v>
      </c>
      <c r="C2150">
        <v>1</v>
      </c>
      <c r="D2150">
        <v>0</v>
      </c>
      <c r="E2150">
        <v>36</v>
      </c>
      <c r="F2150">
        <v>0</v>
      </c>
      <c r="G2150">
        <v>0</v>
      </c>
      <c r="H2150">
        <v>1</v>
      </c>
      <c r="I2150">
        <v>0</v>
      </c>
      <c r="J2150">
        <v>0</v>
      </c>
      <c r="K2150">
        <v>0</v>
      </c>
      <c r="L2150">
        <v>0</v>
      </c>
      <c r="M2150">
        <v>0</v>
      </c>
      <c r="N2150">
        <v>1</v>
      </c>
      <c r="O2150" t="s">
        <v>18</v>
      </c>
    </row>
    <row r="2151" spans="1:15" x14ac:dyDescent="0.3">
      <c r="A2151">
        <v>1170</v>
      </c>
      <c r="B2151">
        <v>116248</v>
      </c>
      <c r="C2151">
        <v>1</v>
      </c>
      <c r="D2151">
        <v>0</v>
      </c>
      <c r="E2151">
        <v>32</v>
      </c>
      <c r="F2151">
        <v>0</v>
      </c>
      <c r="G2151">
        <v>1</v>
      </c>
      <c r="H2151">
        <v>0</v>
      </c>
      <c r="I2151">
        <v>0</v>
      </c>
      <c r="J2151">
        <v>0</v>
      </c>
      <c r="K2151">
        <v>0</v>
      </c>
      <c r="L2151">
        <v>0</v>
      </c>
      <c r="M2151">
        <v>0</v>
      </c>
      <c r="N2151">
        <v>0</v>
      </c>
      <c r="O2151" t="s">
        <v>17</v>
      </c>
    </row>
    <row r="2152" spans="1:15" x14ac:dyDescent="0.3">
      <c r="A2152">
        <v>3168</v>
      </c>
      <c r="B2152">
        <v>116185</v>
      </c>
      <c r="C2152">
        <v>1</v>
      </c>
      <c r="D2152">
        <v>0</v>
      </c>
      <c r="E2152">
        <v>30</v>
      </c>
      <c r="F2152">
        <v>0</v>
      </c>
      <c r="G2152">
        <v>0</v>
      </c>
      <c r="H2152">
        <v>1</v>
      </c>
      <c r="I2152">
        <v>0</v>
      </c>
      <c r="J2152">
        <v>0</v>
      </c>
      <c r="K2152">
        <v>1</v>
      </c>
      <c r="L2152">
        <v>0</v>
      </c>
      <c r="M2152">
        <v>0</v>
      </c>
      <c r="N2152">
        <v>0</v>
      </c>
      <c r="O2152" t="s">
        <v>17</v>
      </c>
    </row>
    <row r="2153" spans="1:15" x14ac:dyDescent="0.3">
      <c r="A2153">
        <v>2730</v>
      </c>
      <c r="B2153">
        <v>116014</v>
      </c>
      <c r="C2153">
        <v>1</v>
      </c>
      <c r="D2153">
        <v>1</v>
      </c>
      <c r="E2153">
        <v>41</v>
      </c>
      <c r="F2153">
        <v>0</v>
      </c>
      <c r="G2153">
        <v>0</v>
      </c>
      <c r="H2153">
        <v>1</v>
      </c>
      <c r="I2153">
        <v>0</v>
      </c>
      <c r="J2153">
        <v>0</v>
      </c>
      <c r="K2153">
        <v>1</v>
      </c>
      <c r="L2153">
        <v>0</v>
      </c>
      <c r="M2153">
        <v>0</v>
      </c>
      <c r="N2153">
        <v>0</v>
      </c>
      <c r="O2153" t="s">
        <v>17</v>
      </c>
    </row>
    <row r="2154" spans="1:15" x14ac:dyDescent="0.3">
      <c r="A2154">
        <v>3101</v>
      </c>
      <c r="B2154">
        <v>116005</v>
      </c>
      <c r="C2154">
        <v>1</v>
      </c>
      <c r="D2154">
        <v>0</v>
      </c>
      <c r="E2154">
        <v>40</v>
      </c>
      <c r="F2154">
        <v>0</v>
      </c>
      <c r="G2154">
        <v>1</v>
      </c>
      <c r="H2154">
        <v>0</v>
      </c>
      <c r="I2154">
        <v>0</v>
      </c>
      <c r="J2154">
        <v>0</v>
      </c>
      <c r="K2154">
        <v>1</v>
      </c>
      <c r="L2154">
        <v>0</v>
      </c>
      <c r="M2154">
        <v>0</v>
      </c>
      <c r="N2154">
        <v>0</v>
      </c>
      <c r="O2154" t="s">
        <v>15</v>
      </c>
    </row>
    <row r="2155" spans="1:15" x14ac:dyDescent="0.3">
      <c r="A2155">
        <v>2652</v>
      </c>
      <c r="B2155">
        <v>115862</v>
      </c>
      <c r="C2155">
        <v>1</v>
      </c>
      <c r="D2155">
        <v>0</v>
      </c>
      <c r="E2155">
        <v>41</v>
      </c>
      <c r="F2155">
        <v>0</v>
      </c>
      <c r="G2155">
        <v>0</v>
      </c>
      <c r="H2155">
        <v>1</v>
      </c>
      <c r="I2155">
        <v>0</v>
      </c>
      <c r="J2155">
        <v>0</v>
      </c>
      <c r="K2155">
        <v>1</v>
      </c>
      <c r="L2155">
        <v>0</v>
      </c>
      <c r="M2155">
        <v>0</v>
      </c>
      <c r="N2155">
        <v>0</v>
      </c>
      <c r="O2155" t="s">
        <v>17</v>
      </c>
    </row>
    <row r="2156" spans="1:15" x14ac:dyDescent="0.3">
      <c r="A2156">
        <v>2271</v>
      </c>
      <c r="B2156">
        <v>115759</v>
      </c>
      <c r="C2156">
        <v>0</v>
      </c>
      <c r="D2156">
        <v>0</v>
      </c>
      <c r="E2156">
        <v>64</v>
      </c>
      <c r="F2156">
        <v>0</v>
      </c>
      <c r="G2156">
        <v>1</v>
      </c>
      <c r="H2156">
        <v>0</v>
      </c>
      <c r="I2156">
        <v>0</v>
      </c>
      <c r="J2156">
        <v>0</v>
      </c>
      <c r="K2156">
        <v>0</v>
      </c>
      <c r="L2156">
        <v>1</v>
      </c>
      <c r="M2156">
        <v>0</v>
      </c>
      <c r="N2156">
        <v>0</v>
      </c>
      <c r="O2156" t="s">
        <v>16</v>
      </c>
    </row>
    <row r="2157" spans="1:15" x14ac:dyDescent="0.3">
      <c r="A2157">
        <v>1953</v>
      </c>
      <c r="B2157">
        <v>115716</v>
      </c>
      <c r="C2157">
        <v>1</v>
      </c>
      <c r="D2157">
        <v>0</v>
      </c>
      <c r="E2157">
        <v>32</v>
      </c>
      <c r="F2157">
        <v>0</v>
      </c>
      <c r="G2157">
        <v>1</v>
      </c>
      <c r="H2157">
        <v>0</v>
      </c>
      <c r="I2157">
        <v>0</v>
      </c>
      <c r="J2157">
        <v>0</v>
      </c>
      <c r="K2157">
        <v>0</v>
      </c>
      <c r="L2157">
        <v>0</v>
      </c>
      <c r="M2157">
        <v>0</v>
      </c>
      <c r="N2157">
        <v>0</v>
      </c>
      <c r="O2157" t="s">
        <v>16</v>
      </c>
    </row>
    <row r="2158" spans="1:15" x14ac:dyDescent="0.3">
      <c r="A2158">
        <v>1381</v>
      </c>
      <c r="B2158">
        <v>115345</v>
      </c>
      <c r="C2158">
        <v>1</v>
      </c>
      <c r="D2158">
        <v>0</v>
      </c>
      <c r="E2158">
        <v>36</v>
      </c>
      <c r="F2158">
        <v>0</v>
      </c>
      <c r="G2158">
        <v>0</v>
      </c>
      <c r="H2158">
        <v>0</v>
      </c>
      <c r="I2158">
        <v>1</v>
      </c>
      <c r="J2158">
        <v>0</v>
      </c>
      <c r="K2158">
        <v>0</v>
      </c>
      <c r="L2158">
        <v>1</v>
      </c>
      <c r="M2158">
        <v>0</v>
      </c>
      <c r="N2158">
        <v>0</v>
      </c>
      <c r="O2158" t="s">
        <v>18</v>
      </c>
    </row>
    <row r="2159" spans="1:15" x14ac:dyDescent="0.3">
      <c r="A2159">
        <v>1542</v>
      </c>
      <c r="B2159">
        <v>115315</v>
      </c>
      <c r="C2159">
        <v>0</v>
      </c>
      <c r="D2159">
        <v>0</v>
      </c>
      <c r="E2159">
        <v>50</v>
      </c>
      <c r="F2159">
        <v>0</v>
      </c>
      <c r="G2159">
        <v>1</v>
      </c>
      <c r="H2159">
        <v>0</v>
      </c>
      <c r="I2159">
        <v>0</v>
      </c>
      <c r="J2159">
        <v>0</v>
      </c>
      <c r="K2159">
        <v>0</v>
      </c>
      <c r="L2159">
        <v>0</v>
      </c>
      <c r="M2159">
        <v>0</v>
      </c>
      <c r="N2159">
        <v>0</v>
      </c>
      <c r="O2159" t="s">
        <v>17</v>
      </c>
    </row>
    <row r="2160" spans="1:15" x14ac:dyDescent="0.3">
      <c r="A2160">
        <v>2088</v>
      </c>
      <c r="B2160">
        <v>115315</v>
      </c>
      <c r="C2160">
        <v>0</v>
      </c>
      <c r="D2160">
        <v>0</v>
      </c>
      <c r="E2160">
        <v>50</v>
      </c>
      <c r="F2160">
        <v>0</v>
      </c>
      <c r="G2160">
        <v>1</v>
      </c>
      <c r="H2160">
        <v>0</v>
      </c>
      <c r="I2160">
        <v>0</v>
      </c>
      <c r="J2160">
        <v>0</v>
      </c>
      <c r="K2160">
        <v>0</v>
      </c>
      <c r="L2160">
        <v>0</v>
      </c>
      <c r="M2160">
        <v>0</v>
      </c>
      <c r="N2160">
        <v>0</v>
      </c>
      <c r="O2160" t="s">
        <v>17</v>
      </c>
    </row>
    <row r="2161" spans="1:15" x14ac:dyDescent="0.3">
      <c r="A2161">
        <v>1247</v>
      </c>
      <c r="B2161">
        <v>115287</v>
      </c>
      <c r="C2161">
        <v>1</v>
      </c>
      <c r="D2161">
        <v>0</v>
      </c>
      <c r="E2161">
        <v>41</v>
      </c>
      <c r="F2161">
        <v>1</v>
      </c>
      <c r="G2161">
        <v>0</v>
      </c>
      <c r="H2161">
        <v>0</v>
      </c>
      <c r="I2161">
        <v>0</v>
      </c>
      <c r="J2161">
        <v>0</v>
      </c>
      <c r="K2161">
        <v>0</v>
      </c>
      <c r="L2161">
        <v>1</v>
      </c>
      <c r="M2161">
        <v>0</v>
      </c>
      <c r="N2161">
        <v>0</v>
      </c>
      <c r="O2161" t="s">
        <v>15</v>
      </c>
    </row>
    <row r="2162" spans="1:15" x14ac:dyDescent="0.3">
      <c r="A2162">
        <v>2184</v>
      </c>
      <c r="B2162">
        <v>115287</v>
      </c>
      <c r="C2162">
        <v>1</v>
      </c>
      <c r="D2162">
        <v>0</v>
      </c>
      <c r="E2162">
        <v>41</v>
      </c>
      <c r="F2162">
        <v>1</v>
      </c>
      <c r="G2162">
        <v>0</v>
      </c>
      <c r="H2162">
        <v>0</v>
      </c>
      <c r="I2162">
        <v>0</v>
      </c>
      <c r="J2162">
        <v>0</v>
      </c>
      <c r="K2162">
        <v>0</v>
      </c>
      <c r="L2162">
        <v>1</v>
      </c>
      <c r="M2162">
        <v>0</v>
      </c>
      <c r="N2162">
        <v>0</v>
      </c>
      <c r="O2162" t="s">
        <v>17</v>
      </c>
    </row>
    <row r="2163" spans="1:15" x14ac:dyDescent="0.3">
      <c r="A2163">
        <v>3132</v>
      </c>
      <c r="B2163">
        <v>115253</v>
      </c>
      <c r="C2163">
        <v>1</v>
      </c>
      <c r="D2163">
        <v>0</v>
      </c>
      <c r="E2163">
        <v>28</v>
      </c>
      <c r="F2163">
        <v>0</v>
      </c>
      <c r="G2163">
        <v>0</v>
      </c>
      <c r="H2163">
        <v>1</v>
      </c>
      <c r="I2163">
        <v>0</v>
      </c>
      <c r="J2163">
        <v>0</v>
      </c>
      <c r="K2163">
        <v>1</v>
      </c>
      <c r="L2163">
        <v>0</v>
      </c>
      <c r="M2163">
        <v>0</v>
      </c>
      <c r="N2163">
        <v>0</v>
      </c>
      <c r="O2163" t="s">
        <v>17</v>
      </c>
    </row>
    <row r="2164" spans="1:15" x14ac:dyDescent="0.3">
      <c r="A2164">
        <v>1830</v>
      </c>
      <c r="B2164">
        <v>115072</v>
      </c>
      <c r="C2164">
        <v>2</v>
      </c>
      <c r="D2164">
        <v>0</v>
      </c>
      <c r="E2164">
        <v>40</v>
      </c>
      <c r="F2164">
        <v>0</v>
      </c>
      <c r="G2164">
        <v>1</v>
      </c>
      <c r="H2164">
        <v>0</v>
      </c>
      <c r="I2164">
        <v>0</v>
      </c>
      <c r="J2164">
        <v>0</v>
      </c>
      <c r="K2164">
        <v>0</v>
      </c>
      <c r="L2164">
        <v>1</v>
      </c>
      <c r="M2164">
        <v>0</v>
      </c>
      <c r="N2164">
        <v>0</v>
      </c>
      <c r="O2164" t="s">
        <v>17</v>
      </c>
    </row>
    <row r="2165" spans="1:15" x14ac:dyDescent="0.3">
      <c r="A2165">
        <v>2164</v>
      </c>
      <c r="B2165">
        <v>115056</v>
      </c>
      <c r="C2165">
        <v>1</v>
      </c>
      <c r="D2165">
        <v>1</v>
      </c>
      <c r="E2165">
        <v>62</v>
      </c>
      <c r="F2165">
        <v>0</v>
      </c>
      <c r="G2165">
        <v>0</v>
      </c>
      <c r="H2165">
        <v>1</v>
      </c>
      <c r="I2165">
        <v>0</v>
      </c>
      <c r="J2165">
        <v>0</v>
      </c>
      <c r="K2165">
        <v>1</v>
      </c>
      <c r="L2165">
        <v>0</v>
      </c>
      <c r="M2165">
        <v>0</v>
      </c>
      <c r="N2165">
        <v>0</v>
      </c>
      <c r="O2165" t="s">
        <v>20</v>
      </c>
    </row>
    <row r="2166" spans="1:15" x14ac:dyDescent="0.3">
      <c r="A2166">
        <v>2008</v>
      </c>
      <c r="B2166">
        <v>115038</v>
      </c>
      <c r="C2166">
        <v>1</v>
      </c>
      <c r="D2166">
        <v>0</v>
      </c>
      <c r="E2166">
        <v>33</v>
      </c>
      <c r="F2166">
        <v>0</v>
      </c>
      <c r="G2166">
        <v>0</v>
      </c>
      <c r="H2166">
        <v>1</v>
      </c>
      <c r="I2166">
        <v>0</v>
      </c>
      <c r="J2166">
        <v>0</v>
      </c>
      <c r="K2166">
        <v>1</v>
      </c>
      <c r="L2166">
        <v>0</v>
      </c>
      <c r="M2166">
        <v>0</v>
      </c>
      <c r="N2166">
        <v>0</v>
      </c>
      <c r="O2166" t="s">
        <v>20</v>
      </c>
    </row>
    <row r="2167" spans="1:15" x14ac:dyDescent="0.3">
      <c r="A2167">
        <v>1221</v>
      </c>
      <c r="B2167">
        <v>115033</v>
      </c>
      <c r="C2167">
        <v>0</v>
      </c>
      <c r="D2167">
        <v>0</v>
      </c>
      <c r="E2167">
        <v>69</v>
      </c>
      <c r="F2167">
        <v>0</v>
      </c>
      <c r="G2167">
        <v>0</v>
      </c>
      <c r="H2167">
        <v>1</v>
      </c>
      <c r="I2167">
        <v>0</v>
      </c>
      <c r="J2167">
        <v>0</v>
      </c>
      <c r="K2167">
        <v>0</v>
      </c>
      <c r="L2167">
        <v>1</v>
      </c>
      <c r="M2167">
        <v>0</v>
      </c>
      <c r="N2167">
        <v>0</v>
      </c>
      <c r="O2167" t="s">
        <v>16</v>
      </c>
    </row>
    <row r="2168" spans="1:15" x14ac:dyDescent="0.3">
      <c r="A2168">
        <v>3176</v>
      </c>
      <c r="B2168">
        <v>114918</v>
      </c>
      <c r="C2168">
        <v>0</v>
      </c>
      <c r="D2168">
        <v>1</v>
      </c>
      <c r="E2168">
        <v>57</v>
      </c>
      <c r="F2168">
        <v>0</v>
      </c>
      <c r="G2168">
        <v>0</v>
      </c>
      <c r="H2168">
        <v>0</v>
      </c>
      <c r="I2168">
        <v>1</v>
      </c>
      <c r="J2168">
        <v>0</v>
      </c>
      <c r="K2168">
        <v>1</v>
      </c>
      <c r="L2168">
        <v>0</v>
      </c>
      <c r="M2168">
        <v>0</v>
      </c>
      <c r="N2168">
        <v>0</v>
      </c>
      <c r="O2168" t="s">
        <v>19</v>
      </c>
    </row>
    <row r="2169" spans="1:15" x14ac:dyDescent="0.3">
      <c r="A2169">
        <v>1925</v>
      </c>
      <c r="B2169">
        <v>114906</v>
      </c>
      <c r="C2169">
        <v>0</v>
      </c>
      <c r="D2169">
        <v>0</v>
      </c>
      <c r="E2169">
        <v>34</v>
      </c>
      <c r="F2169">
        <v>0</v>
      </c>
      <c r="G2169">
        <v>0</v>
      </c>
      <c r="H2169">
        <v>1</v>
      </c>
      <c r="I2169">
        <v>0</v>
      </c>
      <c r="J2169">
        <v>0</v>
      </c>
      <c r="K2169">
        <v>1</v>
      </c>
      <c r="L2169">
        <v>0</v>
      </c>
      <c r="M2169">
        <v>0</v>
      </c>
      <c r="N2169">
        <v>0</v>
      </c>
      <c r="O2169" t="s">
        <v>15</v>
      </c>
    </row>
    <row r="2170" spans="1:15" x14ac:dyDescent="0.3">
      <c r="A2170">
        <v>1311</v>
      </c>
      <c r="B2170">
        <v>114849</v>
      </c>
      <c r="C2170">
        <v>1</v>
      </c>
      <c r="D2170">
        <v>0</v>
      </c>
      <c r="E2170">
        <v>44</v>
      </c>
      <c r="F2170">
        <v>1</v>
      </c>
      <c r="G2170">
        <v>0</v>
      </c>
      <c r="H2170">
        <v>0</v>
      </c>
      <c r="I2170">
        <v>0</v>
      </c>
      <c r="J2170">
        <v>0</v>
      </c>
      <c r="K2170">
        <v>0</v>
      </c>
      <c r="L2170">
        <v>0</v>
      </c>
      <c r="M2170">
        <v>0</v>
      </c>
      <c r="N2170">
        <v>1</v>
      </c>
      <c r="O2170" t="s">
        <v>16</v>
      </c>
    </row>
    <row r="2171" spans="1:15" x14ac:dyDescent="0.3">
      <c r="A2171">
        <v>3071</v>
      </c>
      <c r="B2171">
        <v>114796</v>
      </c>
      <c r="C2171">
        <v>1</v>
      </c>
      <c r="D2171">
        <v>0</v>
      </c>
      <c r="E2171">
        <v>36</v>
      </c>
      <c r="F2171">
        <v>0</v>
      </c>
      <c r="G2171">
        <v>1</v>
      </c>
      <c r="H2171">
        <v>0</v>
      </c>
      <c r="I2171">
        <v>0</v>
      </c>
      <c r="J2171">
        <v>0</v>
      </c>
      <c r="K2171">
        <v>0</v>
      </c>
      <c r="L2171">
        <v>0</v>
      </c>
      <c r="M2171">
        <v>0</v>
      </c>
      <c r="N2171">
        <v>0</v>
      </c>
      <c r="O2171" t="s">
        <v>15</v>
      </c>
    </row>
    <row r="2172" spans="1:15" x14ac:dyDescent="0.3">
      <c r="A2172">
        <v>1646</v>
      </c>
      <c r="B2172">
        <v>114661</v>
      </c>
      <c r="C2172">
        <v>0</v>
      </c>
      <c r="D2172">
        <v>0</v>
      </c>
      <c r="E2172">
        <v>64</v>
      </c>
      <c r="F2172">
        <v>0</v>
      </c>
      <c r="G2172">
        <v>0</v>
      </c>
      <c r="H2172">
        <v>0</v>
      </c>
      <c r="I2172">
        <v>1</v>
      </c>
      <c r="J2172">
        <v>0</v>
      </c>
      <c r="K2172">
        <v>0</v>
      </c>
      <c r="L2172">
        <v>0</v>
      </c>
      <c r="M2172">
        <v>1</v>
      </c>
      <c r="N2172">
        <v>0</v>
      </c>
      <c r="O2172" t="s">
        <v>19</v>
      </c>
    </row>
    <row r="2173" spans="1:15" x14ac:dyDescent="0.3">
      <c r="A2173">
        <v>1383</v>
      </c>
      <c r="B2173">
        <v>114515</v>
      </c>
      <c r="C2173">
        <v>1</v>
      </c>
      <c r="D2173">
        <v>0</v>
      </c>
      <c r="E2173">
        <v>40</v>
      </c>
      <c r="F2173">
        <v>0</v>
      </c>
      <c r="G2173">
        <v>0</v>
      </c>
      <c r="H2173">
        <v>0</v>
      </c>
      <c r="I2173">
        <v>1</v>
      </c>
      <c r="J2173">
        <v>0</v>
      </c>
      <c r="K2173">
        <v>0</v>
      </c>
      <c r="L2173">
        <v>0</v>
      </c>
      <c r="M2173">
        <v>0</v>
      </c>
      <c r="N2173">
        <v>0</v>
      </c>
      <c r="O2173" t="s">
        <v>16</v>
      </c>
    </row>
    <row r="2174" spans="1:15" x14ac:dyDescent="0.3">
      <c r="A2174">
        <v>2151</v>
      </c>
      <c r="B2174">
        <v>114421</v>
      </c>
      <c r="C2174">
        <v>0</v>
      </c>
      <c r="D2174">
        <v>0</v>
      </c>
      <c r="E2174">
        <v>24</v>
      </c>
      <c r="F2174">
        <v>0</v>
      </c>
      <c r="G2174">
        <v>1</v>
      </c>
      <c r="H2174">
        <v>0</v>
      </c>
      <c r="I2174">
        <v>0</v>
      </c>
      <c r="J2174">
        <v>0</v>
      </c>
      <c r="K2174">
        <v>1</v>
      </c>
      <c r="L2174">
        <v>0</v>
      </c>
      <c r="M2174">
        <v>0</v>
      </c>
      <c r="N2174">
        <v>0</v>
      </c>
      <c r="O2174" t="s">
        <v>16</v>
      </c>
    </row>
    <row r="2175" spans="1:15" x14ac:dyDescent="0.3">
      <c r="A2175">
        <v>3073</v>
      </c>
      <c r="B2175">
        <v>114188</v>
      </c>
      <c r="C2175">
        <v>0</v>
      </c>
      <c r="D2175">
        <v>0</v>
      </c>
      <c r="E2175">
        <v>48</v>
      </c>
      <c r="F2175">
        <v>0</v>
      </c>
      <c r="G2175">
        <v>1</v>
      </c>
      <c r="H2175">
        <v>0</v>
      </c>
      <c r="I2175">
        <v>0</v>
      </c>
      <c r="J2175">
        <v>0</v>
      </c>
      <c r="K2175">
        <v>1</v>
      </c>
      <c r="L2175">
        <v>0</v>
      </c>
      <c r="M2175">
        <v>0</v>
      </c>
      <c r="N2175">
        <v>0</v>
      </c>
      <c r="O2175" t="s">
        <v>18</v>
      </c>
    </row>
    <row r="2176" spans="1:15" x14ac:dyDescent="0.3">
      <c r="A2176">
        <v>1472</v>
      </c>
      <c r="B2176">
        <v>114045</v>
      </c>
      <c r="C2176">
        <v>1</v>
      </c>
      <c r="D2176">
        <v>0</v>
      </c>
      <c r="E2176">
        <v>51</v>
      </c>
      <c r="F2176">
        <v>0</v>
      </c>
      <c r="G2176">
        <v>1</v>
      </c>
      <c r="H2176">
        <v>0</v>
      </c>
      <c r="I2176">
        <v>0</v>
      </c>
      <c r="J2176">
        <v>0</v>
      </c>
      <c r="K2176">
        <v>0</v>
      </c>
      <c r="L2176">
        <v>1</v>
      </c>
      <c r="M2176">
        <v>0</v>
      </c>
      <c r="N2176">
        <v>0</v>
      </c>
      <c r="O2176" t="s">
        <v>19</v>
      </c>
    </row>
    <row r="2177" spans="1:15" x14ac:dyDescent="0.3">
      <c r="A2177">
        <v>2568</v>
      </c>
      <c r="B2177">
        <v>113724</v>
      </c>
      <c r="C2177">
        <v>1</v>
      </c>
      <c r="D2177">
        <v>0</v>
      </c>
      <c r="E2177">
        <v>32</v>
      </c>
      <c r="F2177">
        <v>0</v>
      </c>
      <c r="G2177">
        <v>0</v>
      </c>
      <c r="H2177">
        <v>0</v>
      </c>
      <c r="I2177">
        <v>1</v>
      </c>
      <c r="J2177">
        <v>0</v>
      </c>
      <c r="K2177">
        <v>1</v>
      </c>
      <c r="L2177">
        <v>0</v>
      </c>
      <c r="M2177">
        <v>0</v>
      </c>
      <c r="N2177">
        <v>0</v>
      </c>
      <c r="O2177" t="s">
        <v>17</v>
      </c>
    </row>
    <row r="2178" spans="1:15" x14ac:dyDescent="0.3">
      <c r="A2178">
        <v>2969</v>
      </c>
      <c r="B2178">
        <v>113672</v>
      </c>
      <c r="C2178">
        <v>1</v>
      </c>
      <c r="D2178">
        <v>1</v>
      </c>
      <c r="E2178">
        <v>60</v>
      </c>
      <c r="F2178">
        <v>0</v>
      </c>
      <c r="G2178">
        <v>0</v>
      </c>
      <c r="H2178">
        <v>0</v>
      </c>
      <c r="I2178">
        <v>1</v>
      </c>
      <c r="J2178">
        <v>0</v>
      </c>
      <c r="K2178">
        <v>0</v>
      </c>
      <c r="L2178">
        <v>1</v>
      </c>
      <c r="M2178">
        <v>0</v>
      </c>
      <c r="N2178">
        <v>0</v>
      </c>
      <c r="O2178" t="s">
        <v>15</v>
      </c>
    </row>
    <row r="2179" spans="1:15" x14ac:dyDescent="0.3">
      <c r="A2179">
        <v>1608</v>
      </c>
      <c r="B2179">
        <v>113624</v>
      </c>
      <c r="C2179">
        <v>1</v>
      </c>
      <c r="D2179">
        <v>0</v>
      </c>
      <c r="E2179">
        <v>44</v>
      </c>
      <c r="F2179">
        <v>0</v>
      </c>
      <c r="G2179">
        <v>1</v>
      </c>
      <c r="H2179">
        <v>0</v>
      </c>
      <c r="I2179">
        <v>0</v>
      </c>
      <c r="J2179">
        <v>0</v>
      </c>
      <c r="K2179">
        <v>0</v>
      </c>
      <c r="L2179">
        <v>1</v>
      </c>
      <c r="M2179">
        <v>0</v>
      </c>
      <c r="N2179">
        <v>0</v>
      </c>
      <c r="O2179" t="s">
        <v>17</v>
      </c>
    </row>
    <row r="2180" spans="1:15" x14ac:dyDescent="0.3">
      <c r="A2180">
        <v>2736</v>
      </c>
      <c r="B2180">
        <v>113533</v>
      </c>
      <c r="C2180">
        <v>1</v>
      </c>
      <c r="D2180">
        <v>0</v>
      </c>
      <c r="E2180">
        <v>41</v>
      </c>
      <c r="F2180">
        <v>1</v>
      </c>
      <c r="G2180">
        <v>0</v>
      </c>
      <c r="H2180">
        <v>0</v>
      </c>
      <c r="I2180">
        <v>0</v>
      </c>
      <c r="J2180">
        <v>0</v>
      </c>
      <c r="K2180">
        <v>0</v>
      </c>
      <c r="L2180">
        <v>0</v>
      </c>
      <c r="M2180">
        <v>0</v>
      </c>
      <c r="N2180">
        <v>0</v>
      </c>
      <c r="O2180" t="s">
        <v>17</v>
      </c>
    </row>
    <row r="2181" spans="1:15" x14ac:dyDescent="0.3">
      <c r="A2181">
        <v>1561</v>
      </c>
      <c r="B2181">
        <v>113260</v>
      </c>
      <c r="C2181">
        <v>1</v>
      </c>
      <c r="D2181">
        <v>1</v>
      </c>
      <c r="E2181">
        <v>50</v>
      </c>
      <c r="F2181">
        <v>0</v>
      </c>
      <c r="G2181">
        <v>1</v>
      </c>
      <c r="H2181">
        <v>0</v>
      </c>
      <c r="I2181">
        <v>0</v>
      </c>
      <c r="J2181">
        <v>0</v>
      </c>
      <c r="K2181">
        <v>0</v>
      </c>
      <c r="L2181">
        <v>1</v>
      </c>
      <c r="M2181">
        <v>0</v>
      </c>
      <c r="N2181">
        <v>0</v>
      </c>
      <c r="O2181" t="s">
        <v>18</v>
      </c>
    </row>
    <row r="2182" spans="1:15" x14ac:dyDescent="0.3">
      <c r="A2182">
        <v>1674</v>
      </c>
      <c r="B2182">
        <v>113084</v>
      </c>
      <c r="C2182">
        <v>0</v>
      </c>
      <c r="D2182">
        <v>0</v>
      </c>
      <c r="E2182">
        <v>68</v>
      </c>
      <c r="F2182">
        <v>0</v>
      </c>
      <c r="G2182">
        <v>0</v>
      </c>
      <c r="H2182">
        <v>0</v>
      </c>
      <c r="I2182">
        <v>1</v>
      </c>
      <c r="J2182">
        <v>0</v>
      </c>
      <c r="K2182">
        <v>1</v>
      </c>
      <c r="L2182">
        <v>0</v>
      </c>
      <c r="M2182">
        <v>0</v>
      </c>
      <c r="N2182">
        <v>0</v>
      </c>
      <c r="O2182" t="s">
        <v>17</v>
      </c>
    </row>
    <row r="2183" spans="1:15" x14ac:dyDescent="0.3">
      <c r="A2183">
        <v>1297</v>
      </c>
      <c r="B2183">
        <v>112571</v>
      </c>
      <c r="C2183">
        <v>1</v>
      </c>
      <c r="D2183">
        <v>0</v>
      </c>
      <c r="E2183">
        <v>44</v>
      </c>
      <c r="F2183">
        <v>1</v>
      </c>
      <c r="G2183">
        <v>0</v>
      </c>
      <c r="H2183">
        <v>0</v>
      </c>
      <c r="I2183">
        <v>0</v>
      </c>
      <c r="J2183">
        <v>0</v>
      </c>
      <c r="K2183">
        <v>0</v>
      </c>
      <c r="L2183">
        <v>1</v>
      </c>
      <c r="M2183">
        <v>0</v>
      </c>
      <c r="N2183">
        <v>0</v>
      </c>
      <c r="O2183" t="s">
        <v>18</v>
      </c>
    </row>
    <row r="2184" spans="1:15" x14ac:dyDescent="0.3">
      <c r="A2184">
        <v>2587</v>
      </c>
      <c r="B2184">
        <v>112393</v>
      </c>
      <c r="C2184">
        <v>0</v>
      </c>
      <c r="D2184">
        <v>0</v>
      </c>
      <c r="E2184">
        <v>42</v>
      </c>
      <c r="F2184">
        <v>0</v>
      </c>
      <c r="G2184">
        <v>1</v>
      </c>
      <c r="H2184">
        <v>0</v>
      </c>
      <c r="I2184">
        <v>0</v>
      </c>
      <c r="J2184">
        <v>0</v>
      </c>
      <c r="K2184">
        <v>0</v>
      </c>
      <c r="L2184">
        <v>0</v>
      </c>
      <c r="M2184">
        <v>0</v>
      </c>
      <c r="N2184">
        <v>0</v>
      </c>
      <c r="O2184" t="s">
        <v>18</v>
      </c>
    </row>
    <row r="2185" spans="1:15" x14ac:dyDescent="0.3">
      <c r="A2185">
        <v>2836</v>
      </c>
      <c r="B2185">
        <v>111448</v>
      </c>
      <c r="C2185">
        <v>0</v>
      </c>
      <c r="D2185">
        <v>0</v>
      </c>
      <c r="E2185">
        <v>45</v>
      </c>
      <c r="F2185">
        <v>1</v>
      </c>
      <c r="G2185">
        <v>0</v>
      </c>
      <c r="H2185">
        <v>0</v>
      </c>
      <c r="I2185">
        <v>0</v>
      </c>
      <c r="J2185">
        <v>0</v>
      </c>
      <c r="K2185">
        <v>0</v>
      </c>
      <c r="L2185">
        <v>0</v>
      </c>
      <c r="M2185">
        <v>0</v>
      </c>
      <c r="N2185">
        <v>0</v>
      </c>
      <c r="O2185" t="s">
        <v>20</v>
      </c>
    </row>
    <row r="2186" spans="1:15" x14ac:dyDescent="0.3">
      <c r="A2186">
        <v>3197</v>
      </c>
      <c r="B2186">
        <v>111012</v>
      </c>
      <c r="C2186">
        <v>1</v>
      </c>
      <c r="D2186">
        <v>0</v>
      </c>
      <c r="E2186">
        <v>36</v>
      </c>
      <c r="F2186">
        <v>0</v>
      </c>
      <c r="G2186">
        <v>0</v>
      </c>
      <c r="H2186">
        <v>1</v>
      </c>
      <c r="I2186">
        <v>0</v>
      </c>
      <c r="J2186">
        <v>0</v>
      </c>
      <c r="K2186">
        <v>0</v>
      </c>
      <c r="L2186">
        <v>1</v>
      </c>
      <c r="M2186">
        <v>0</v>
      </c>
      <c r="N2186">
        <v>0</v>
      </c>
      <c r="O2186" t="s">
        <v>15</v>
      </c>
    </row>
    <row r="2187" spans="1:15" x14ac:dyDescent="0.3">
      <c r="A2187">
        <v>1029</v>
      </c>
      <c r="B2187">
        <v>110979</v>
      </c>
      <c r="C2187">
        <v>0</v>
      </c>
      <c r="D2187">
        <v>0</v>
      </c>
      <c r="E2187">
        <v>31</v>
      </c>
      <c r="F2187">
        <v>1</v>
      </c>
      <c r="G2187">
        <v>0</v>
      </c>
      <c r="H2187">
        <v>0</v>
      </c>
      <c r="I2187">
        <v>0</v>
      </c>
      <c r="J2187">
        <v>0</v>
      </c>
      <c r="K2187">
        <v>0</v>
      </c>
      <c r="L2187">
        <v>0</v>
      </c>
      <c r="M2187">
        <v>1</v>
      </c>
      <c r="N2187">
        <v>0</v>
      </c>
      <c r="O2187" t="s">
        <v>16</v>
      </c>
    </row>
    <row r="2188" spans="1:15" x14ac:dyDescent="0.3">
      <c r="A2188">
        <v>2119</v>
      </c>
      <c r="B2188">
        <v>110979</v>
      </c>
      <c r="C2188">
        <v>0</v>
      </c>
      <c r="D2188">
        <v>0</v>
      </c>
      <c r="E2188">
        <v>31</v>
      </c>
      <c r="F2188">
        <v>1</v>
      </c>
      <c r="G2188">
        <v>0</v>
      </c>
      <c r="H2188">
        <v>0</v>
      </c>
      <c r="I2188">
        <v>0</v>
      </c>
      <c r="J2188">
        <v>0</v>
      </c>
      <c r="K2188">
        <v>0</v>
      </c>
      <c r="L2188">
        <v>0</v>
      </c>
      <c r="M2188">
        <v>1</v>
      </c>
      <c r="N2188">
        <v>0</v>
      </c>
      <c r="O2188" t="s">
        <v>18</v>
      </c>
    </row>
    <row r="2189" spans="1:15" x14ac:dyDescent="0.3">
      <c r="A2189">
        <v>1412</v>
      </c>
      <c r="B2189">
        <v>110404</v>
      </c>
      <c r="C2189">
        <v>1</v>
      </c>
      <c r="D2189">
        <v>0</v>
      </c>
      <c r="E2189">
        <v>31</v>
      </c>
      <c r="F2189">
        <v>0</v>
      </c>
      <c r="G2189">
        <v>0</v>
      </c>
      <c r="H2189">
        <v>0</v>
      </c>
      <c r="I2189">
        <v>1</v>
      </c>
      <c r="J2189">
        <v>0</v>
      </c>
      <c r="K2189">
        <v>0</v>
      </c>
      <c r="L2189">
        <v>0</v>
      </c>
      <c r="M2189">
        <v>0</v>
      </c>
      <c r="N2189">
        <v>0</v>
      </c>
      <c r="O2189" t="s">
        <v>19</v>
      </c>
    </row>
    <row r="2190" spans="1:15" x14ac:dyDescent="0.3">
      <c r="A2190">
        <v>1369</v>
      </c>
      <c r="B2190">
        <v>110245</v>
      </c>
      <c r="C2190">
        <v>1</v>
      </c>
      <c r="D2190">
        <v>0</v>
      </c>
      <c r="E2190">
        <v>49</v>
      </c>
      <c r="F2190">
        <v>0</v>
      </c>
      <c r="G2190">
        <v>0</v>
      </c>
      <c r="H2190">
        <v>1</v>
      </c>
      <c r="I2190">
        <v>0</v>
      </c>
      <c r="J2190">
        <v>0</v>
      </c>
      <c r="K2190">
        <v>0</v>
      </c>
      <c r="L2190">
        <v>1</v>
      </c>
      <c r="M2190">
        <v>0</v>
      </c>
      <c r="N2190">
        <v>0</v>
      </c>
      <c r="O2190" t="s">
        <v>18</v>
      </c>
    </row>
    <row r="2191" spans="1:15" x14ac:dyDescent="0.3">
      <c r="A2191">
        <v>2679</v>
      </c>
      <c r="B2191">
        <v>109722</v>
      </c>
      <c r="C2191">
        <v>1</v>
      </c>
      <c r="D2191">
        <v>0</v>
      </c>
      <c r="E2191">
        <v>47</v>
      </c>
      <c r="F2191">
        <v>0</v>
      </c>
      <c r="G2191">
        <v>0</v>
      </c>
      <c r="H2191">
        <v>0</v>
      </c>
      <c r="I2191">
        <v>1</v>
      </c>
      <c r="J2191">
        <v>0</v>
      </c>
      <c r="K2191">
        <v>1</v>
      </c>
      <c r="L2191">
        <v>0</v>
      </c>
      <c r="M2191">
        <v>0</v>
      </c>
      <c r="N2191">
        <v>0</v>
      </c>
      <c r="O2191" t="s">
        <v>16</v>
      </c>
    </row>
    <row r="2192" spans="1:15" x14ac:dyDescent="0.3">
      <c r="A2192">
        <v>1126</v>
      </c>
      <c r="B2192">
        <v>109548</v>
      </c>
      <c r="C2192">
        <v>1</v>
      </c>
      <c r="D2192">
        <v>0</v>
      </c>
      <c r="E2192">
        <v>44</v>
      </c>
      <c r="F2192">
        <v>1</v>
      </c>
      <c r="G2192">
        <v>0</v>
      </c>
      <c r="H2192">
        <v>0</v>
      </c>
      <c r="I2192">
        <v>0</v>
      </c>
      <c r="J2192">
        <v>0</v>
      </c>
      <c r="K2192">
        <v>1</v>
      </c>
      <c r="L2192">
        <v>0</v>
      </c>
      <c r="M2192">
        <v>0</v>
      </c>
      <c r="N2192">
        <v>0</v>
      </c>
      <c r="O2192" t="s">
        <v>20</v>
      </c>
    </row>
    <row r="2193" spans="1:15" x14ac:dyDescent="0.3">
      <c r="A2193">
        <v>2512</v>
      </c>
      <c r="B2193">
        <v>109255</v>
      </c>
      <c r="C2193">
        <v>1</v>
      </c>
      <c r="D2193">
        <v>0</v>
      </c>
      <c r="E2193">
        <v>31</v>
      </c>
      <c r="F2193">
        <v>0</v>
      </c>
      <c r="G2193">
        <v>0</v>
      </c>
      <c r="H2193">
        <v>1</v>
      </c>
      <c r="I2193">
        <v>0</v>
      </c>
      <c r="J2193">
        <v>0</v>
      </c>
      <c r="K2193">
        <v>0</v>
      </c>
      <c r="L2193">
        <v>1</v>
      </c>
      <c r="M2193">
        <v>0</v>
      </c>
      <c r="N2193">
        <v>0</v>
      </c>
      <c r="O2193" t="s">
        <v>20</v>
      </c>
    </row>
    <row r="2194" spans="1:15" x14ac:dyDescent="0.3">
      <c r="A2194">
        <v>2201</v>
      </c>
      <c r="B2194">
        <v>108940</v>
      </c>
      <c r="C2194">
        <v>1</v>
      </c>
      <c r="D2194">
        <v>0</v>
      </c>
      <c r="E2194">
        <v>34</v>
      </c>
      <c r="F2194">
        <v>0</v>
      </c>
      <c r="G2194">
        <v>0</v>
      </c>
      <c r="H2194">
        <v>1</v>
      </c>
      <c r="I2194">
        <v>0</v>
      </c>
      <c r="J2194">
        <v>0</v>
      </c>
      <c r="K2194">
        <v>1</v>
      </c>
      <c r="L2194">
        <v>0</v>
      </c>
      <c r="M2194">
        <v>0</v>
      </c>
      <c r="N2194">
        <v>0</v>
      </c>
      <c r="O2194" t="s">
        <v>15</v>
      </c>
    </row>
    <row r="2195" spans="1:15" x14ac:dyDescent="0.3">
      <c r="A2195">
        <v>3163</v>
      </c>
      <c r="B2195">
        <v>108820</v>
      </c>
      <c r="C2195">
        <v>1</v>
      </c>
      <c r="D2195">
        <v>1</v>
      </c>
      <c r="E2195">
        <v>68</v>
      </c>
      <c r="F2195">
        <v>0</v>
      </c>
      <c r="G2195">
        <v>0</v>
      </c>
      <c r="H2195">
        <v>1</v>
      </c>
      <c r="I2195">
        <v>0</v>
      </c>
      <c r="J2195">
        <v>0</v>
      </c>
      <c r="K2195">
        <v>0</v>
      </c>
      <c r="L2195">
        <v>0</v>
      </c>
      <c r="M2195">
        <v>1</v>
      </c>
      <c r="N2195">
        <v>0</v>
      </c>
      <c r="O2195" t="s">
        <v>18</v>
      </c>
    </row>
    <row r="2196" spans="1:15" x14ac:dyDescent="0.3">
      <c r="A2196">
        <v>2023</v>
      </c>
      <c r="B2196">
        <v>108028</v>
      </c>
      <c r="C2196">
        <v>0</v>
      </c>
      <c r="D2196">
        <v>0</v>
      </c>
      <c r="E2196">
        <v>29</v>
      </c>
      <c r="F2196">
        <v>0</v>
      </c>
      <c r="G2196">
        <v>0</v>
      </c>
      <c r="H2196">
        <v>1</v>
      </c>
      <c r="I2196">
        <v>0</v>
      </c>
      <c r="J2196">
        <v>0</v>
      </c>
      <c r="K2196">
        <v>0</v>
      </c>
      <c r="L2196">
        <v>1</v>
      </c>
      <c r="M2196">
        <v>0</v>
      </c>
      <c r="N2196">
        <v>0</v>
      </c>
      <c r="O2196" t="s">
        <v>18</v>
      </c>
    </row>
    <row r="2197" spans="1:15" x14ac:dyDescent="0.3">
      <c r="A2197">
        <v>1226</v>
      </c>
      <c r="B2197">
        <v>107500</v>
      </c>
      <c r="C2197">
        <v>1</v>
      </c>
      <c r="D2197">
        <v>0</v>
      </c>
      <c r="E2197">
        <v>47</v>
      </c>
      <c r="F2197">
        <v>0</v>
      </c>
      <c r="G2197">
        <v>0</v>
      </c>
      <c r="H2197">
        <v>1</v>
      </c>
      <c r="I2197">
        <v>0</v>
      </c>
      <c r="J2197">
        <v>0</v>
      </c>
      <c r="K2197">
        <v>0</v>
      </c>
      <c r="L2197">
        <v>1</v>
      </c>
      <c r="M2197">
        <v>0</v>
      </c>
      <c r="N2197">
        <v>0</v>
      </c>
      <c r="O2197" t="s">
        <v>19</v>
      </c>
    </row>
    <row r="2198" spans="1:15" x14ac:dyDescent="0.3">
      <c r="A2198">
        <v>1042</v>
      </c>
      <c r="B2198">
        <v>107500</v>
      </c>
      <c r="C2198">
        <v>1</v>
      </c>
      <c r="D2198">
        <v>0</v>
      </c>
      <c r="E2198">
        <v>45</v>
      </c>
      <c r="F2198">
        <v>0</v>
      </c>
      <c r="G2198">
        <v>1</v>
      </c>
      <c r="H2198">
        <v>0</v>
      </c>
      <c r="I2198">
        <v>0</v>
      </c>
      <c r="J2198">
        <v>0</v>
      </c>
      <c r="K2198">
        <v>0</v>
      </c>
      <c r="L2198">
        <v>0</v>
      </c>
      <c r="M2198">
        <v>1</v>
      </c>
      <c r="N2198">
        <v>0</v>
      </c>
      <c r="O2198" t="s">
        <v>20</v>
      </c>
    </row>
    <row r="2199" spans="1:15" x14ac:dyDescent="0.3">
      <c r="A2199">
        <v>1011</v>
      </c>
      <c r="B2199">
        <v>107500</v>
      </c>
      <c r="C2199">
        <v>0</v>
      </c>
      <c r="D2199">
        <v>0</v>
      </c>
      <c r="E2199">
        <v>44</v>
      </c>
      <c r="F2199">
        <v>0</v>
      </c>
      <c r="G2199">
        <v>1</v>
      </c>
      <c r="H2199">
        <v>0</v>
      </c>
      <c r="I2199">
        <v>0</v>
      </c>
      <c r="J2199">
        <v>0</v>
      </c>
      <c r="K2199">
        <v>1</v>
      </c>
      <c r="L2199">
        <v>0</v>
      </c>
      <c r="M2199">
        <v>0</v>
      </c>
      <c r="N2199">
        <v>0</v>
      </c>
      <c r="O2199" t="s">
        <v>16</v>
      </c>
    </row>
    <row r="2200" spans="1:15" x14ac:dyDescent="0.3">
      <c r="A2200">
        <v>1705</v>
      </c>
      <c r="B2200">
        <v>107500</v>
      </c>
      <c r="C2200">
        <v>1</v>
      </c>
      <c r="D2200">
        <v>0</v>
      </c>
      <c r="E2200">
        <v>44</v>
      </c>
      <c r="F2200">
        <v>0</v>
      </c>
      <c r="G2200">
        <v>1</v>
      </c>
      <c r="H2200">
        <v>0</v>
      </c>
      <c r="I2200">
        <v>0</v>
      </c>
      <c r="J2200">
        <v>0</v>
      </c>
      <c r="K2200">
        <v>0</v>
      </c>
      <c r="L2200">
        <v>1</v>
      </c>
      <c r="M2200">
        <v>0</v>
      </c>
      <c r="N2200">
        <v>0</v>
      </c>
      <c r="O2200" t="s">
        <v>18</v>
      </c>
    </row>
    <row r="2201" spans="1:15" x14ac:dyDescent="0.3">
      <c r="A2201">
        <v>2280</v>
      </c>
      <c r="B2201">
        <v>107500</v>
      </c>
      <c r="C2201">
        <v>1</v>
      </c>
      <c r="D2201">
        <v>1</v>
      </c>
      <c r="E2201">
        <v>42</v>
      </c>
      <c r="F2201">
        <v>0</v>
      </c>
      <c r="G2201">
        <v>0</v>
      </c>
      <c r="H2201">
        <v>1</v>
      </c>
      <c r="I2201">
        <v>0</v>
      </c>
      <c r="J2201">
        <v>0</v>
      </c>
      <c r="K2201">
        <v>0</v>
      </c>
      <c r="L2201">
        <v>1</v>
      </c>
      <c r="M2201">
        <v>0</v>
      </c>
      <c r="N2201">
        <v>0</v>
      </c>
      <c r="O2201" t="s">
        <v>17</v>
      </c>
    </row>
    <row r="2202" spans="1:15" x14ac:dyDescent="0.3">
      <c r="A2202">
        <v>2133</v>
      </c>
      <c r="B2202">
        <v>107500</v>
      </c>
      <c r="C2202">
        <v>0</v>
      </c>
      <c r="D2202">
        <v>1</v>
      </c>
      <c r="E2202">
        <v>41</v>
      </c>
      <c r="F2202">
        <v>0</v>
      </c>
      <c r="G2202">
        <v>1</v>
      </c>
      <c r="H2202">
        <v>0</v>
      </c>
      <c r="I2202">
        <v>0</v>
      </c>
      <c r="J2202">
        <v>0</v>
      </c>
      <c r="K2202">
        <v>0</v>
      </c>
      <c r="L2202">
        <v>1</v>
      </c>
      <c r="M2202">
        <v>0</v>
      </c>
      <c r="N2202">
        <v>0</v>
      </c>
      <c r="O2202" t="s">
        <v>16</v>
      </c>
    </row>
    <row r="2203" spans="1:15" x14ac:dyDescent="0.3">
      <c r="A2203">
        <v>3190</v>
      </c>
      <c r="B2203">
        <v>107500</v>
      </c>
      <c r="C2203">
        <v>1</v>
      </c>
      <c r="D2203">
        <v>0</v>
      </c>
      <c r="E2203">
        <v>41</v>
      </c>
      <c r="F2203">
        <v>0</v>
      </c>
      <c r="G2203">
        <v>0</v>
      </c>
      <c r="H2203">
        <v>0</v>
      </c>
      <c r="I2203">
        <v>1</v>
      </c>
      <c r="J2203">
        <v>0</v>
      </c>
      <c r="K2203">
        <v>0</v>
      </c>
      <c r="L2203">
        <v>0</v>
      </c>
      <c r="M2203">
        <v>0</v>
      </c>
      <c r="N2203">
        <v>0</v>
      </c>
      <c r="O2203" t="s">
        <v>20</v>
      </c>
    </row>
    <row r="2204" spans="1:15" x14ac:dyDescent="0.3">
      <c r="A2204">
        <v>3004</v>
      </c>
      <c r="B2204">
        <v>107500</v>
      </c>
      <c r="C2204">
        <v>1</v>
      </c>
      <c r="D2204">
        <v>0</v>
      </c>
      <c r="E2204">
        <v>35</v>
      </c>
      <c r="F2204">
        <v>0</v>
      </c>
      <c r="G2204">
        <v>0</v>
      </c>
      <c r="H2204">
        <v>0</v>
      </c>
      <c r="I2204">
        <v>1</v>
      </c>
      <c r="J2204">
        <v>0</v>
      </c>
      <c r="K2204">
        <v>0</v>
      </c>
      <c r="L2204">
        <v>0</v>
      </c>
      <c r="M2204">
        <v>0</v>
      </c>
      <c r="N2204">
        <v>0</v>
      </c>
      <c r="O2204" t="s">
        <v>20</v>
      </c>
    </row>
    <row r="2205" spans="1:15" x14ac:dyDescent="0.3">
      <c r="A2205">
        <v>1423</v>
      </c>
      <c r="B2205">
        <v>107500</v>
      </c>
      <c r="C2205">
        <v>1</v>
      </c>
      <c r="D2205">
        <v>0</v>
      </c>
      <c r="E2205">
        <v>34</v>
      </c>
      <c r="F2205">
        <v>0</v>
      </c>
      <c r="G2205">
        <v>1</v>
      </c>
      <c r="H2205">
        <v>0</v>
      </c>
      <c r="I2205">
        <v>0</v>
      </c>
      <c r="J2205">
        <v>0</v>
      </c>
      <c r="K2205">
        <v>0</v>
      </c>
      <c r="L2205">
        <v>0</v>
      </c>
      <c r="M2205">
        <v>0</v>
      </c>
      <c r="N2205">
        <v>0</v>
      </c>
      <c r="O2205" t="s">
        <v>18</v>
      </c>
    </row>
    <row r="2206" spans="1:15" x14ac:dyDescent="0.3">
      <c r="A2206">
        <v>1843</v>
      </c>
      <c r="B2206">
        <v>107500</v>
      </c>
      <c r="C2206">
        <v>0</v>
      </c>
      <c r="D2206">
        <v>0</v>
      </c>
      <c r="E2206">
        <v>33</v>
      </c>
      <c r="F2206">
        <v>0</v>
      </c>
      <c r="G2206">
        <v>1</v>
      </c>
      <c r="H2206">
        <v>0</v>
      </c>
      <c r="I2206">
        <v>0</v>
      </c>
      <c r="J2206">
        <v>0</v>
      </c>
      <c r="K2206">
        <v>0</v>
      </c>
      <c r="L2206">
        <v>1</v>
      </c>
      <c r="M2206">
        <v>0</v>
      </c>
      <c r="N2206">
        <v>0</v>
      </c>
      <c r="O2206" t="s">
        <v>18</v>
      </c>
    </row>
    <row r="2207" spans="1:15" x14ac:dyDescent="0.3">
      <c r="A2207">
        <v>2227</v>
      </c>
      <c r="B2207">
        <v>107500</v>
      </c>
      <c r="C2207">
        <v>1</v>
      </c>
      <c r="D2207">
        <v>0</v>
      </c>
      <c r="E2207">
        <v>28</v>
      </c>
      <c r="F2207">
        <v>0</v>
      </c>
      <c r="G2207">
        <v>0</v>
      </c>
      <c r="H2207">
        <v>1</v>
      </c>
      <c r="I2207">
        <v>0</v>
      </c>
      <c r="J2207">
        <v>0</v>
      </c>
      <c r="K2207">
        <v>1</v>
      </c>
      <c r="L2207">
        <v>0</v>
      </c>
      <c r="M2207">
        <v>0</v>
      </c>
      <c r="N2207">
        <v>0</v>
      </c>
      <c r="O2207" t="s">
        <v>18</v>
      </c>
    </row>
    <row r="2208" spans="1:15" x14ac:dyDescent="0.3">
      <c r="A2208">
        <v>1044</v>
      </c>
      <c r="B2208">
        <v>107500</v>
      </c>
      <c r="C2208">
        <v>0</v>
      </c>
      <c r="D2208">
        <v>0</v>
      </c>
      <c r="E2208">
        <v>24</v>
      </c>
      <c r="F2208">
        <v>0</v>
      </c>
      <c r="G2208">
        <v>1</v>
      </c>
      <c r="H2208">
        <v>0</v>
      </c>
      <c r="I2208">
        <v>0</v>
      </c>
      <c r="J2208">
        <v>0</v>
      </c>
      <c r="K2208">
        <v>0</v>
      </c>
      <c r="L2208">
        <v>0</v>
      </c>
      <c r="M2208">
        <v>0</v>
      </c>
      <c r="N2208">
        <v>0</v>
      </c>
      <c r="O2208" t="s">
        <v>17</v>
      </c>
    </row>
    <row r="2209" spans="1:15" x14ac:dyDescent="0.3">
      <c r="A2209">
        <v>2781</v>
      </c>
      <c r="B2209">
        <v>107144</v>
      </c>
      <c r="C2209">
        <v>0</v>
      </c>
      <c r="D2209">
        <v>2</v>
      </c>
      <c r="E2209">
        <v>54</v>
      </c>
      <c r="F2209">
        <v>0</v>
      </c>
      <c r="G2209">
        <v>0</v>
      </c>
      <c r="H2209">
        <v>1</v>
      </c>
      <c r="I2209">
        <v>0</v>
      </c>
      <c r="J2209">
        <v>0</v>
      </c>
      <c r="K2209">
        <v>0</v>
      </c>
      <c r="L2209">
        <v>0</v>
      </c>
      <c r="M2209">
        <v>0</v>
      </c>
      <c r="N2209">
        <v>1</v>
      </c>
      <c r="O2209" t="s">
        <v>16</v>
      </c>
    </row>
    <row r="2210" spans="1:15" x14ac:dyDescent="0.3">
      <c r="A2210">
        <v>1755</v>
      </c>
      <c r="B2210">
        <v>106835</v>
      </c>
      <c r="C2210">
        <v>0</v>
      </c>
      <c r="D2210">
        <v>1</v>
      </c>
      <c r="E2210">
        <v>63</v>
      </c>
      <c r="F2210">
        <v>0</v>
      </c>
      <c r="G2210">
        <v>0</v>
      </c>
      <c r="H2210">
        <v>0</v>
      </c>
      <c r="I2210">
        <v>1</v>
      </c>
      <c r="J2210">
        <v>0</v>
      </c>
      <c r="K2210">
        <v>0</v>
      </c>
      <c r="L2210">
        <v>0</v>
      </c>
      <c r="M2210">
        <v>0</v>
      </c>
      <c r="N2210">
        <v>1</v>
      </c>
      <c r="O2210" t="s">
        <v>16</v>
      </c>
    </row>
    <row r="2211" spans="1:15" x14ac:dyDescent="0.3">
      <c r="A2211">
        <v>2308</v>
      </c>
      <c r="B2211">
        <v>106560</v>
      </c>
      <c r="C2211">
        <v>0</v>
      </c>
      <c r="D2211">
        <v>0</v>
      </c>
      <c r="E2211">
        <v>38</v>
      </c>
      <c r="F2211">
        <v>0</v>
      </c>
      <c r="G2211">
        <v>0</v>
      </c>
      <c r="H2211">
        <v>1</v>
      </c>
      <c r="I2211">
        <v>0</v>
      </c>
      <c r="J2211">
        <v>0</v>
      </c>
      <c r="K2211">
        <v>0</v>
      </c>
      <c r="L2211">
        <v>0</v>
      </c>
      <c r="M2211">
        <v>1</v>
      </c>
      <c r="N2211">
        <v>0</v>
      </c>
      <c r="O2211" t="s">
        <v>20</v>
      </c>
    </row>
    <row r="2212" spans="1:15" x14ac:dyDescent="0.3">
      <c r="A2212">
        <v>1010</v>
      </c>
      <c r="B2212">
        <v>105648</v>
      </c>
      <c r="C2212">
        <v>1</v>
      </c>
      <c r="D2212">
        <v>1</v>
      </c>
      <c r="E2212">
        <v>70</v>
      </c>
      <c r="F2212">
        <v>0</v>
      </c>
      <c r="G2212">
        <v>0</v>
      </c>
      <c r="H2212">
        <v>0</v>
      </c>
      <c r="I2212">
        <v>1</v>
      </c>
      <c r="J2212">
        <v>0</v>
      </c>
      <c r="K2212">
        <v>0</v>
      </c>
      <c r="L2212">
        <v>0</v>
      </c>
      <c r="M2212">
        <v>0</v>
      </c>
      <c r="N2212">
        <v>1</v>
      </c>
      <c r="O2212" t="s">
        <v>19</v>
      </c>
    </row>
    <row r="2213" spans="1:15" x14ac:dyDescent="0.3">
      <c r="A2213">
        <v>3182</v>
      </c>
      <c r="B2213">
        <v>105305</v>
      </c>
      <c r="C2213">
        <v>0</v>
      </c>
      <c r="D2213">
        <v>1</v>
      </c>
      <c r="E2213">
        <v>44</v>
      </c>
      <c r="F2213">
        <v>0</v>
      </c>
      <c r="G2213">
        <v>1</v>
      </c>
      <c r="H2213">
        <v>0</v>
      </c>
      <c r="I2213">
        <v>0</v>
      </c>
      <c r="J2213">
        <v>0</v>
      </c>
      <c r="K2213">
        <v>0</v>
      </c>
      <c r="L2213">
        <v>1</v>
      </c>
      <c r="M2213">
        <v>0</v>
      </c>
      <c r="N2213">
        <v>0</v>
      </c>
      <c r="O2213" t="s">
        <v>19</v>
      </c>
    </row>
    <row r="2214" spans="1:15" x14ac:dyDescent="0.3">
      <c r="A2214">
        <v>1962</v>
      </c>
      <c r="B2214">
        <v>104861</v>
      </c>
      <c r="C2214">
        <v>0</v>
      </c>
      <c r="D2214">
        <v>0</v>
      </c>
      <c r="E2214">
        <v>55</v>
      </c>
      <c r="F2214">
        <v>1</v>
      </c>
      <c r="G2214">
        <v>0</v>
      </c>
      <c r="H2214">
        <v>0</v>
      </c>
      <c r="I2214">
        <v>0</v>
      </c>
      <c r="J2214">
        <v>0</v>
      </c>
      <c r="K2214">
        <v>0</v>
      </c>
      <c r="L2214">
        <v>1</v>
      </c>
      <c r="M2214">
        <v>0</v>
      </c>
      <c r="N2214">
        <v>0</v>
      </c>
      <c r="O2214" t="s">
        <v>17</v>
      </c>
    </row>
    <row r="2215" spans="1:15" x14ac:dyDescent="0.3">
      <c r="A2215">
        <v>2950</v>
      </c>
      <c r="B2215">
        <v>104428</v>
      </c>
      <c r="C2215">
        <v>0</v>
      </c>
      <c r="D2215">
        <v>1</v>
      </c>
      <c r="E2215">
        <v>51</v>
      </c>
      <c r="F2215">
        <v>0</v>
      </c>
      <c r="G2215">
        <v>1</v>
      </c>
      <c r="H2215">
        <v>0</v>
      </c>
      <c r="I2215">
        <v>0</v>
      </c>
      <c r="J2215">
        <v>0</v>
      </c>
      <c r="K2215">
        <v>0</v>
      </c>
      <c r="L2215">
        <v>1</v>
      </c>
      <c r="M2215">
        <v>0</v>
      </c>
      <c r="N2215">
        <v>0</v>
      </c>
      <c r="O2215" t="s">
        <v>20</v>
      </c>
    </row>
    <row r="2216" spans="1:15" x14ac:dyDescent="0.3">
      <c r="A2216">
        <v>2821</v>
      </c>
      <c r="B2216">
        <v>104023</v>
      </c>
      <c r="C2216">
        <v>1</v>
      </c>
      <c r="D2216">
        <v>1</v>
      </c>
      <c r="E2216">
        <v>57</v>
      </c>
      <c r="F2216">
        <v>0</v>
      </c>
      <c r="G2216">
        <v>1</v>
      </c>
      <c r="H2216">
        <v>0</v>
      </c>
      <c r="I2216">
        <v>0</v>
      </c>
      <c r="J2216">
        <v>0</v>
      </c>
      <c r="K2216">
        <v>0</v>
      </c>
      <c r="L2216">
        <v>0</v>
      </c>
      <c r="M2216">
        <v>0</v>
      </c>
      <c r="N2216">
        <v>1</v>
      </c>
      <c r="O2216" t="s">
        <v>18</v>
      </c>
    </row>
    <row r="2217" spans="1:15" x14ac:dyDescent="0.3">
      <c r="A2217">
        <v>2500</v>
      </c>
      <c r="B2217">
        <v>103502</v>
      </c>
      <c r="C2217">
        <v>1</v>
      </c>
      <c r="D2217">
        <v>0</v>
      </c>
      <c r="E2217">
        <v>47</v>
      </c>
      <c r="F2217">
        <v>0</v>
      </c>
      <c r="G2217">
        <v>0</v>
      </c>
      <c r="H2217">
        <v>1</v>
      </c>
      <c r="I2217">
        <v>0</v>
      </c>
      <c r="J2217">
        <v>0</v>
      </c>
      <c r="K2217">
        <v>0</v>
      </c>
      <c r="L2217">
        <v>1</v>
      </c>
      <c r="M2217">
        <v>0</v>
      </c>
      <c r="N2217">
        <v>0</v>
      </c>
      <c r="O2217" t="s">
        <v>20</v>
      </c>
    </row>
    <row r="2218" spans="1:15" x14ac:dyDescent="0.3">
      <c r="A2218">
        <v>1021</v>
      </c>
      <c r="B2218">
        <v>102447</v>
      </c>
      <c r="C2218">
        <v>1</v>
      </c>
      <c r="D2218">
        <v>0</v>
      </c>
      <c r="E2218">
        <v>41</v>
      </c>
      <c r="F2218">
        <v>0</v>
      </c>
      <c r="G2218">
        <v>1</v>
      </c>
      <c r="H2218">
        <v>0</v>
      </c>
      <c r="I2218">
        <v>0</v>
      </c>
      <c r="J2218">
        <v>0</v>
      </c>
      <c r="K2218">
        <v>0</v>
      </c>
      <c r="L2218">
        <v>1</v>
      </c>
      <c r="M2218">
        <v>0</v>
      </c>
      <c r="N2218">
        <v>0</v>
      </c>
      <c r="O2218" t="s">
        <v>18</v>
      </c>
    </row>
    <row r="2219" spans="1:15" x14ac:dyDescent="0.3">
      <c r="A2219">
        <v>2226</v>
      </c>
      <c r="B2219">
        <v>101730</v>
      </c>
      <c r="C2219">
        <v>0</v>
      </c>
      <c r="D2219">
        <v>0</v>
      </c>
      <c r="E2219">
        <v>49</v>
      </c>
      <c r="F2219">
        <v>1</v>
      </c>
      <c r="G2219">
        <v>0</v>
      </c>
      <c r="H2219">
        <v>0</v>
      </c>
      <c r="I2219">
        <v>0</v>
      </c>
      <c r="J2219">
        <v>0</v>
      </c>
      <c r="K2219">
        <v>0</v>
      </c>
      <c r="L2219">
        <v>1</v>
      </c>
      <c r="M2219">
        <v>0</v>
      </c>
      <c r="N2219">
        <v>0</v>
      </c>
      <c r="O2219" t="s">
        <v>17</v>
      </c>
    </row>
    <row r="2220" spans="1:15" x14ac:dyDescent="0.3">
      <c r="A2220">
        <v>3206</v>
      </c>
      <c r="B2220">
        <v>0</v>
      </c>
      <c r="C2220">
        <v>1</v>
      </c>
      <c r="D2220">
        <v>2</v>
      </c>
      <c r="E2220">
        <v>57</v>
      </c>
      <c r="F2220">
        <v>0</v>
      </c>
      <c r="G2220">
        <v>1</v>
      </c>
      <c r="H2220">
        <v>0</v>
      </c>
      <c r="I2220">
        <v>0</v>
      </c>
      <c r="J2220">
        <v>0</v>
      </c>
      <c r="K2220">
        <v>0</v>
      </c>
      <c r="L2220">
        <v>0</v>
      </c>
      <c r="M2220">
        <v>1</v>
      </c>
      <c r="N2220">
        <v>0</v>
      </c>
      <c r="O2220" t="s">
        <v>19</v>
      </c>
    </row>
    <row r="2221" spans="1:15" x14ac:dyDescent="0.3">
      <c r="A2221">
        <v>3207</v>
      </c>
      <c r="B2221">
        <v>0</v>
      </c>
      <c r="C2221">
        <v>0</v>
      </c>
      <c r="D2221">
        <v>1</v>
      </c>
      <c r="E2221">
        <v>50</v>
      </c>
      <c r="F2221">
        <v>0</v>
      </c>
      <c r="G2221">
        <v>0</v>
      </c>
      <c r="H2221">
        <v>1</v>
      </c>
      <c r="I2221">
        <v>0</v>
      </c>
      <c r="J2221">
        <v>0</v>
      </c>
      <c r="K2221">
        <v>0</v>
      </c>
      <c r="L2221">
        <v>0</v>
      </c>
      <c r="M2221">
        <v>0</v>
      </c>
      <c r="N2221">
        <v>1</v>
      </c>
      <c r="O2221"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426D5-8482-4194-BA70-0B8F9C2343F7}">
  <sheetPr>
    <tabColor rgb="FFFFC000"/>
  </sheetPr>
  <dimension ref="A1:I2221"/>
  <sheetViews>
    <sheetView workbookViewId="0">
      <selection activeCell="I1" sqref="I1"/>
    </sheetView>
  </sheetViews>
  <sheetFormatPr defaultColWidth="8.77734375" defaultRowHeight="14.4" x14ac:dyDescent="0.3"/>
  <cols>
    <col min="1" max="1" width="5" bestFit="1" customWidth="1"/>
    <col min="2" max="6" width="4.6640625" bestFit="1" customWidth="1"/>
    <col min="7" max="7" width="9.21875" bestFit="1" customWidth="1"/>
    <col min="8" max="8" width="4.5546875" bestFit="1" customWidth="1"/>
    <col min="9" max="9" width="10.33203125" bestFit="1" customWidth="1"/>
  </cols>
  <sheetData>
    <row r="1" spans="1:9" x14ac:dyDescent="0.3">
      <c r="A1" t="s">
        <v>0</v>
      </c>
      <c r="B1" t="s">
        <v>21</v>
      </c>
      <c r="C1" t="s">
        <v>22</v>
      </c>
      <c r="D1" t="s">
        <v>23</v>
      </c>
      <c r="E1" t="s">
        <v>24</v>
      </c>
      <c r="F1" t="s">
        <v>25</v>
      </c>
      <c r="G1" t="s">
        <v>26</v>
      </c>
      <c r="H1" t="s">
        <v>27</v>
      </c>
      <c r="I1" t="s">
        <v>28</v>
      </c>
    </row>
    <row r="2" spans="1:9" x14ac:dyDescent="0.3">
      <c r="A2">
        <v>1188</v>
      </c>
      <c r="B2">
        <v>0</v>
      </c>
      <c r="C2">
        <v>1</v>
      </c>
      <c r="D2">
        <v>0</v>
      </c>
      <c r="E2">
        <v>0</v>
      </c>
      <c r="F2">
        <v>0</v>
      </c>
      <c r="G2">
        <v>0</v>
      </c>
      <c r="H2">
        <v>0</v>
      </c>
      <c r="I2" s="1">
        <v>44168</v>
      </c>
    </row>
    <row r="3" spans="1:9" x14ac:dyDescent="0.3">
      <c r="A3">
        <v>1970</v>
      </c>
      <c r="B3">
        <v>0</v>
      </c>
      <c r="C3">
        <v>0</v>
      </c>
      <c r="D3">
        <v>0</v>
      </c>
      <c r="E3">
        <v>0</v>
      </c>
      <c r="F3">
        <v>0</v>
      </c>
      <c r="G3">
        <v>0</v>
      </c>
      <c r="H3">
        <v>0</v>
      </c>
      <c r="I3" s="1">
        <v>44168</v>
      </c>
    </row>
    <row r="4" spans="1:9" x14ac:dyDescent="0.3">
      <c r="A4">
        <v>1043</v>
      </c>
      <c r="B4">
        <v>0</v>
      </c>
      <c r="C4">
        <v>0</v>
      </c>
      <c r="D4">
        <v>0</v>
      </c>
      <c r="E4">
        <v>0</v>
      </c>
      <c r="F4">
        <v>0</v>
      </c>
      <c r="G4">
        <v>0</v>
      </c>
      <c r="H4">
        <v>0</v>
      </c>
      <c r="I4" s="1">
        <v>44167</v>
      </c>
    </row>
    <row r="5" spans="1:9" x14ac:dyDescent="0.3">
      <c r="A5">
        <v>1777</v>
      </c>
      <c r="B5">
        <v>0</v>
      </c>
      <c r="C5">
        <v>0</v>
      </c>
      <c r="D5">
        <v>0</v>
      </c>
      <c r="E5">
        <v>0</v>
      </c>
      <c r="F5">
        <v>0</v>
      </c>
      <c r="G5">
        <v>0</v>
      </c>
      <c r="H5">
        <v>0</v>
      </c>
      <c r="I5" s="1">
        <v>44167</v>
      </c>
    </row>
    <row r="6" spans="1:9" x14ac:dyDescent="0.3">
      <c r="A6">
        <v>2787</v>
      </c>
      <c r="B6">
        <v>0</v>
      </c>
      <c r="C6">
        <v>0</v>
      </c>
      <c r="D6">
        <v>0</v>
      </c>
      <c r="E6">
        <v>1</v>
      </c>
      <c r="F6">
        <v>0</v>
      </c>
      <c r="G6">
        <v>0</v>
      </c>
      <c r="H6">
        <v>0</v>
      </c>
      <c r="I6" s="1">
        <v>44167</v>
      </c>
    </row>
    <row r="7" spans="1:9" x14ac:dyDescent="0.3">
      <c r="A7">
        <v>1687</v>
      </c>
      <c r="B7">
        <v>0</v>
      </c>
      <c r="C7">
        <v>0</v>
      </c>
      <c r="D7">
        <v>0</v>
      </c>
      <c r="E7">
        <v>0</v>
      </c>
      <c r="F7">
        <v>0</v>
      </c>
      <c r="G7">
        <v>0</v>
      </c>
      <c r="H7">
        <v>0</v>
      </c>
      <c r="I7" s="1">
        <v>44166</v>
      </c>
    </row>
    <row r="8" spans="1:9" x14ac:dyDescent="0.3">
      <c r="A8">
        <v>2563</v>
      </c>
      <c r="B8">
        <v>0</v>
      </c>
      <c r="C8">
        <v>0</v>
      </c>
      <c r="D8">
        <v>0</v>
      </c>
      <c r="E8">
        <v>0</v>
      </c>
      <c r="F8">
        <v>0</v>
      </c>
      <c r="G8">
        <v>0</v>
      </c>
      <c r="H8">
        <v>0</v>
      </c>
      <c r="I8" s="1">
        <v>44166</v>
      </c>
    </row>
    <row r="9" spans="1:9" x14ac:dyDescent="0.3">
      <c r="A9">
        <v>2775</v>
      </c>
      <c r="B9">
        <v>0</v>
      </c>
      <c r="C9">
        <v>0</v>
      </c>
      <c r="D9">
        <v>0</v>
      </c>
      <c r="E9">
        <v>0</v>
      </c>
      <c r="F9">
        <v>0</v>
      </c>
      <c r="G9">
        <v>0</v>
      </c>
      <c r="H9">
        <v>0</v>
      </c>
      <c r="I9" s="1">
        <v>44166</v>
      </c>
    </row>
    <row r="10" spans="1:9" x14ac:dyDescent="0.3">
      <c r="A10">
        <v>1253</v>
      </c>
      <c r="B10">
        <v>1</v>
      </c>
      <c r="C10">
        <v>0</v>
      </c>
      <c r="D10">
        <v>0</v>
      </c>
      <c r="E10">
        <v>0</v>
      </c>
      <c r="F10">
        <v>0</v>
      </c>
      <c r="G10">
        <v>0</v>
      </c>
      <c r="H10">
        <v>0</v>
      </c>
      <c r="I10" s="1">
        <v>44165</v>
      </c>
    </row>
    <row r="11" spans="1:9" x14ac:dyDescent="0.3">
      <c r="A11">
        <v>1447</v>
      </c>
      <c r="B11">
        <v>1</v>
      </c>
      <c r="C11">
        <v>0</v>
      </c>
      <c r="D11">
        <v>0</v>
      </c>
      <c r="E11">
        <v>0</v>
      </c>
      <c r="F11">
        <v>0</v>
      </c>
      <c r="G11">
        <v>0</v>
      </c>
      <c r="H11">
        <v>0</v>
      </c>
      <c r="I11" s="1">
        <v>44165</v>
      </c>
    </row>
    <row r="12" spans="1:9" x14ac:dyDescent="0.3">
      <c r="A12">
        <v>3029</v>
      </c>
      <c r="B12">
        <v>0</v>
      </c>
      <c r="C12">
        <v>0</v>
      </c>
      <c r="D12">
        <v>0</v>
      </c>
      <c r="E12">
        <v>0</v>
      </c>
      <c r="F12">
        <v>0</v>
      </c>
      <c r="G12">
        <v>0</v>
      </c>
      <c r="H12">
        <v>0</v>
      </c>
      <c r="I12" s="1">
        <v>44165</v>
      </c>
    </row>
    <row r="13" spans="1:9" x14ac:dyDescent="0.3">
      <c r="A13">
        <v>3167</v>
      </c>
      <c r="B13">
        <v>0</v>
      </c>
      <c r="C13">
        <v>0</v>
      </c>
      <c r="D13">
        <v>0</v>
      </c>
      <c r="E13">
        <v>0</v>
      </c>
      <c r="F13">
        <v>0</v>
      </c>
      <c r="G13">
        <v>0</v>
      </c>
      <c r="H13">
        <v>0</v>
      </c>
      <c r="I13" s="1">
        <v>44165</v>
      </c>
    </row>
    <row r="14" spans="1:9" x14ac:dyDescent="0.3">
      <c r="A14">
        <v>1104</v>
      </c>
      <c r="B14">
        <v>0</v>
      </c>
      <c r="C14">
        <v>1</v>
      </c>
      <c r="D14">
        <v>0</v>
      </c>
      <c r="E14">
        <v>0</v>
      </c>
      <c r="F14">
        <v>0</v>
      </c>
      <c r="G14">
        <v>0</v>
      </c>
      <c r="H14">
        <v>0</v>
      </c>
      <c r="I14" s="1">
        <v>44164</v>
      </c>
    </row>
    <row r="15" spans="1:9" x14ac:dyDescent="0.3">
      <c r="A15">
        <v>1945</v>
      </c>
      <c r="B15">
        <v>0</v>
      </c>
      <c r="C15">
        <v>0</v>
      </c>
      <c r="D15">
        <v>0</v>
      </c>
      <c r="E15">
        <v>0</v>
      </c>
      <c r="F15">
        <v>0</v>
      </c>
      <c r="G15">
        <v>0</v>
      </c>
      <c r="H15">
        <v>0</v>
      </c>
      <c r="I15" s="1">
        <v>44164</v>
      </c>
    </row>
    <row r="16" spans="1:9" x14ac:dyDescent="0.3">
      <c r="A16">
        <v>2013</v>
      </c>
      <c r="B16">
        <v>0</v>
      </c>
      <c r="C16">
        <v>0</v>
      </c>
      <c r="D16">
        <v>0</v>
      </c>
      <c r="E16">
        <v>0</v>
      </c>
      <c r="F16">
        <v>0</v>
      </c>
      <c r="G16">
        <v>0</v>
      </c>
      <c r="H16">
        <v>0</v>
      </c>
      <c r="I16" s="1">
        <v>44164</v>
      </c>
    </row>
    <row r="17" spans="1:9" x14ac:dyDescent="0.3">
      <c r="A17">
        <v>2431</v>
      </c>
      <c r="B17">
        <v>0</v>
      </c>
      <c r="C17">
        <v>0</v>
      </c>
      <c r="D17">
        <v>0</v>
      </c>
      <c r="E17">
        <v>0</v>
      </c>
      <c r="F17">
        <v>0</v>
      </c>
      <c r="G17">
        <v>0</v>
      </c>
      <c r="H17">
        <v>0</v>
      </c>
      <c r="I17" s="1">
        <v>44164</v>
      </c>
    </row>
    <row r="18" spans="1:9" x14ac:dyDescent="0.3">
      <c r="A18">
        <v>3191</v>
      </c>
      <c r="B18">
        <v>0</v>
      </c>
      <c r="C18">
        <v>0</v>
      </c>
      <c r="D18">
        <v>0</v>
      </c>
      <c r="E18">
        <v>0</v>
      </c>
      <c r="F18">
        <v>0</v>
      </c>
      <c r="G18">
        <v>0</v>
      </c>
      <c r="H18">
        <v>0</v>
      </c>
      <c r="I18" s="1">
        <v>44164</v>
      </c>
    </row>
    <row r="19" spans="1:9" x14ac:dyDescent="0.3">
      <c r="A19">
        <v>3206</v>
      </c>
      <c r="B19">
        <v>0</v>
      </c>
      <c r="C19">
        <v>0</v>
      </c>
      <c r="D19">
        <v>0</v>
      </c>
      <c r="E19">
        <v>0</v>
      </c>
      <c r="F19">
        <v>0</v>
      </c>
      <c r="G19">
        <v>0</v>
      </c>
      <c r="H19">
        <v>0</v>
      </c>
      <c r="I19" s="1">
        <v>44164</v>
      </c>
    </row>
    <row r="20" spans="1:9" x14ac:dyDescent="0.3">
      <c r="A20">
        <v>1167</v>
      </c>
      <c r="B20">
        <v>0</v>
      </c>
      <c r="C20">
        <v>0</v>
      </c>
      <c r="D20">
        <v>0</v>
      </c>
      <c r="E20">
        <v>0</v>
      </c>
      <c r="F20">
        <v>0</v>
      </c>
      <c r="G20">
        <v>0</v>
      </c>
      <c r="H20">
        <v>0</v>
      </c>
      <c r="I20" s="1">
        <v>44163</v>
      </c>
    </row>
    <row r="21" spans="1:9" x14ac:dyDescent="0.3">
      <c r="A21">
        <v>2004</v>
      </c>
      <c r="B21">
        <v>0</v>
      </c>
      <c r="C21">
        <v>0</v>
      </c>
      <c r="D21">
        <v>0</v>
      </c>
      <c r="E21">
        <v>0</v>
      </c>
      <c r="F21">
        <v>0</v>
      </c>
      <c r="G21">
        <v>0</v>
      </c>
      <c r="H21">
        <v>0</v>
      </c>
      <c r="I21" s="1">
        <v>44163</v>
      </c>
    </row>
    <row r="22" spans="1:9" x14ac:dyDescent="0.3">
      <c r="A22">
        <v>2634</v>
      </c>
      <c r="B22">
        <v>0</v>
      </c>
      <c r="C22">
        <v>0</v>
      </c>
      <c r="D22">
        <v>1</v>
      </c>
      <c r="E22">
        <v>1</v>
      </c>
      <c r="F22">
        <v>0</v>
      </c>
      <c r="G22">
        <v>0</v>
      </c>
      <c r="H22">
        <v>1</v>
      </c>
      <c r="I22" s="1">
        <v>44162</v>
      </c>
    </row>
    <row r="23" spans="1:9" x14ac:dyDescent="0.3">
      <c r="A23">
        <v>2821</v>
      </c>
      <c r="B23">
        <v>0</v>
      </c>
      <c r="C23">
        <v>0</v>
      </c>
      <c r="D23">
        <v>0</v>
      </c>
      <c r="E23">
        <v>0</v>
      </c>
      <c r="F23">
        <v>0</v>
      </c>
      <c r="G23">
        <v>0</v>
      </c>
      <c r="H23">
        <v>0</v>
      </c>
      <c r="I23" s="1">
        <v>44162</v>
      </c>
    </row>
    <row r="24" spans="1:9" x14ac:dyDescent="0.3">
      <c r="A24">
        <v>1962</v>
      </c>
      <c r="B24">
        <v>0</v>
      </c>
      <c r="C24">
        <v>0</v>
      </c>
      <c r="D24">
        <v>0</v>
      </c>
      <c r="E24">
        <v>0</v>
      </c>
      <c r="F24">
        <v>0</v>
      </c>
      <c r="G24">
        <v>0</v>
      </c>
      <c r="H24">
        <v>0</v>
      </c>
      <c r="I24" s="1">
        <v>44161</v>
      </c>
    </row>
    <row r="25" spans="1:9" x14ac:dyDescent="0.3">
      <c r="A25">
        <v>1975</v>
      </c>
      <c r="B25">
        <v>0</v>
      </c>
      <c r="C25">
        <v>0</v>
      </c>
      <c r="D25">
        <v>0</v>
      </c>
      <c r="E25">
        <v>0</v>
      </c>
      <c r="F25">
        <v>0</v>
      </c>
      <c r="G25">
        <v>0</v>
      </c>
      <c r="H25">
        <v>0</v>
      </c>
      <c r="I25" s="1">
        <v>44161</v>
      </c>
    </row>
    <row r="26" spans="1:9" x14ac:dyDescent="0.3">
      <c r="A26">
        <v>2462</v>
      </c>
      <c r="B26">
        <v>0</v>
      </c>
      <c r="C26">
        <v>0</v>
      </c>
      <c r="D26">
        <v>0</v>
      </c>
      <c r="E26">
        <v>0</v>
      </c>
      <c r="F26">
        <v>0</v>
      </c>
      <c r="G26">
        <v>0</v>
      </c>
      <c r="H26">
        <v>0</v>
      </c>
      <c r="I26" s="1">
        <v>44161</v>
      </c>
    </row>
    <row r="27" spans="1:9" x14ac:dyDescent="0.3">
      <c r="A27">
        <v>2895</v>
      </c>
      <c r="B27">
        <v>0</v>
      </c>
      <c r="C27">
        <v>0</v>
      </c>
      <c r="D27">
        <v>0</v>
      </c>
      <c r="E27">
        <v>0</v>
      </c>
      <c r="F27">
        <v>0</v>
      </c>
      <c r="G27">
        <v>0</v>
      </c>
      <c r="H27">
        <v>0</v>
      </c>
      <c r="I27" s="1">
        <v>44161</v>
      </c>
    </row>
    <row r="28" spans="1:9" x14ac:dyDescent="0.3">
      <c r="A28">
        <v>3027</v>
      </c>
      <c r="B28">
        <v>0</v>
      </c>
      <c r="C28">
        <v>0</v>
      </c>
      <c r="D28">
        <v>0</v>
      </c>
      <c r="E28">
        <v>0</v>
      </c>
      <c r="F28">
        <v>0</v>
      </c>
      <c r="G28">
        <v>0</v>
      </c>
      <c r="H28">
        <v>0</v>
      </c>
      <c r="I28" s="1">
        <v>44161</v>
      </c>
    </row>
    <row r="29" spans="1:9" x14ac:dyDescent="0.3">
      <c r="A29">
        <v>1139</v>
      </c>
      <c r="B29">
        <v>0</v>
      </c>
      <c r="C29">
        <v>0</v>
      </c>
      <c r="D29">
        <v>0</v>
      </c>
      <c r="E29">
        <v>0</v>
      </c>
      <c r="F29">
        <v>0</v>
      </c>
      <c r="G29">
        <v>0</v>
      </c>
      <c r="H29">
        <v>0</v>
      </c>
      <c r="I29" s="1">
        <v>44160</v>
      </c>
    </row>
    <row r="30" spans="1:9" x14ac:dyDescent="0.3">
      <c r="A30">
        <v>2250</v>
      </c>
      <c r="B30">
        <v>0</v>
      </c>
      <c r="C30">
        <v>0</v>
      </c>
      <c r="D30">
        <v>0</v>
      </c>
      <c r="E30">
        <v>0</v>
      </c>
      <c r="F30">
        <v>0</v>
      </c>
      <c r="G30">
        <v>0</v>
      </c>
      <c r="H30">
        <v>0</v>
      </c>
      <c r="I30" s="1">
        <v>44160</v>
      </c>
    </row>
    <row r="31" spans="1:9" x14ac:dyDescent="0.3">
      <c r="A31">
        <v>2922</v>
      </c>
      <c r="B31">
        <v>0</v>
      </c>
      <c r="C31">
        <v>0</v>
      </c>
      <c r="D31">
        <v>0</v>
      </c>
      <c r="E31">
        <v>0</v>
      </c>
      <c r="F31">
        <v>0</v>
      </c>
      <c r="G31">
        <v>0</v>
      </c>
      <c r="H31">
        <v>0</v>
      </c>
      <c r="I31" s="1">
        <v>44159</v>
      </c>
    </row>
    <row r="32" spans="1:9" x14ac:dyDescent="0.3">
      <c r="A32">
        <v>3093</v>
      </c>
      <c r="B32">
        <v>0</v>
      </c>
      <c r="C32">
        <v>1</v>
      </c>
      <c r="D32">
        <v>0</v>
      </c>
      <c r="E32">
        <v>0</v>
      </c>
      <c r="F32">
        <v>0</v>
      </c>
      <c r="G32">
        <v>0</v>
      </c>
      <c r="H32">
        <v>0</v>
      </c>
      <c r="I32" s="1">
        <v>44159</v>
      </c>
    </row>
    <row r="33" spans="1:9" x14ac:dyDescent="0.3">
      <c r="A33">
        <v>1864</v>
      </c>
      <c r="B33">
        <v>0</v>
      </c>
      <c r="C33">
        <v>0</v>
      </c>
      <c r="D33">
        <v>0</v>
      </c>
      <c r="E33">
        <v>0</v>
      </c>
      <c r="F33">
        <v>0</v>
      </c>
      <c r="G33">
        <v>0</v>
      </c>
      <c r="H33">
        <v>0</v>
      </c>
      <c r="I33" s="1">
        <v>44158</v>
      </c>
    </row>
    <row r="34" spans="1:9" x14ac:dyDescent="0.3">
      <c r="A34">
        <v>2001</v>
      </c>
      <c r="B34">
        <v>0</v>
      </c>
      <c r="C34">
        <v>0</v>
      </c>
      <c r="D34">
        <v>0</v>
      </c>
      <c r="E34">
        <v>0</v>
      </c>
      <c r="F34">
        <v>0</v>
      </c>
      <c r="G34">
        <v>0</v>
      </c>
      <c r="H34">
        <v>0</v>
      </c>
      <c r="I34" s="1">
        <v>44158</v>
      </c>
    </row>
    <row r="35" spans="1:9" x14ac:dyDescent="0.3">
      <c r="A35">
        <v>2087</v>
      </c>
      <c r="B35">
        <v>0</v>
      </c>
      <c r="C35">
        <v>0</v>
      </c>
      <c r="D35">
        <v>0</v>
      </c>
      <c r="E35">
        <v>0</v>
      </c>
      <c r="F35">
        <v>0</v>
      </c>
      <c r="G35">
        <v>0</v>
      </c>
      <c r="H35">
        <v>0</v>
      </c>
      <c r="I35" s="1">
        <v>44158</v>
      </c>
    </row>
    <row r="36" spans="1:9" x14ac:dyDescent="0.3">
      <c r="A36">
        <v>2614</v>
      </c>
      <c r="B36">
        <v>0</v>
      </c>
      <c r="C36">
        <v>0</v>
      </c>
      <c r="D36">
        <v>0</v>
      </c>
      <c r="E36">
        <v>0</v>
      </c>
      <c r="F36">
        <v>0</v>
      </c>
      <c r="G36">
        <v>0</v>
      </c>
      <c r="H36">
        <v>0</v>
      </c>
      <c r="I36" s="1">
        <v>44158</v>
      </c>
    </row>
    <row r="37" spans="1:9" x14ac:dyDescent="0.3">
      <c r="A37">
        <v>1516</v>
      </c>
      <c r="B37">
        <v>0</v>
      </c>
      <c r="C37">
        <v>1</v>
      </c>
      <c r="D37">
        <v>0</v>
      </c>
      <c r="E37">
        <v>0</v>
      </c>
      <c r="F37">
        <v>0</v>
      </c>
      <c r="G37">
        <v>0</v>
      </c>
      <c r="H37">
        <v>0</v>
      </c>
      <c r="I37" s="1">
        <v>44157</v>
      </c>
    </row>
    <row r="38" spans="1:9" x14ac:dyDescent="0.3">
      <c r="A38">
        <v>2439</v>
      </c>
      <c r="B38">
        <v>0</v>
      </c>
      <c r="C38">
        <v>0</v>
      </c>
      <c r="D38">
        <v>0</v>
      </c>
      <c r="E38">
        <v>0</v>
      </c>
      <c r="F38">
        <v>0</v>
      </c>
      <c r="G38">
        <v>0</v>
      </c>
      <c r="H38">
        <v>0</v>
      </c>
      <c r="I38" s="1">
        <v>44157</v>
      </c>
    </row>
    <row r="39" spans="1:9" x14ac:dyDescent="0.3">
      <c r="A39">
        <v>2539</v>
      </c>
      <c r="B39">
        <v>0</v>
      </c>
      <c r="C39">
        <v>0</v>
      </c>
      <c r="D39">
        <v>0</v>
      </c>
      <c r="E39">
        <v>0</v>
      </c>
      <c r="F39">
        <v>0</v>
      </c>
      <c r="G39">
        <v>0</v>
      </c>
      <c r="H39">
        <v>0</v>
      </c>
      <c r="I39" s="1">
        <v>44157</v>
      </c>
    </row>
    <row r="40" spans="1:9" x14ac:dyDescent="0.3">
      <c r="A40">
        <v>1249</v>
      </c>
      <c r="B40">
        <v>0</v>
      </c>
      <c r="C40">
        <v>0</v>
      </c>
      <c r="D40">
        <v>0</v>
      </c>
      <c r="E40">
        <v>0</v>
      </c>
      <c r="F40">
        <v>0</v>
      </c>
      <c r="G40">
        <v>0</v>
      </c>
      <c r="H40">
        <v>0</v>
      </c>
      <c r="I40" s="1">
        <v>44156</v>
      </c>
    </row>
    <row r="41" spans="1:9" x14ac:dyDescent="0.3">
      <c r="A41">
        <v>2685</v>
      </c>
      <c r="B41">
        <v>1</v>
      </c>
      <c r="C41">
        <v>0</v>
      </c>
      <c r="D41">
        <v>1</v>
      </c>
      <c r="E41">
        <v>1</v>
      </c>
      <c r="F41">
        <v>1</v>
      </c>
      <c r="G41">
        <v>0</v>
      </c>
      <c r="H41">
        <v>1</v>
      </c>
      <c r="I41" s="1">
        <v>44156</v>
      </c>
    </row>
    <row r="42" spans="1:9" x14ac:dyDescent="0.3">
      <c r="A42">
        <v>2937</v>
      </c>
      <c r="B42">
        <v>0</v>
      </c>
      <c r="C42">
        <v>0</v>
      </c>
      <c r="D42">
        <v>0</v>
      </c>
      <c r="E42">
        <v>0</v>
      </c>
      <c r="F42">
        <v>0</v>
      </c>
      <c r="G42">
        <v>0</v>
      </c>
      <c r="H42">
        <v>0</v>
      </c>
      <c r="I42" s="1">
        <v>44156</v>
      </c>
    </row>
    <row r="43" spans="1:9" x14ac:dyDescent="0.3">
      <c r="A43">
        <v>1331</v>
      </c>
      <c r="B43">
        <v>0</v>
      </c>
      <c r="C43">
        <v>0</v>
      </c>
      <c r="D43">
        <v>0</v>
      </c>
      <c r="E43">
        <v>0</v>
      </c>
      <c r="F43">
        <v>0</v>
      </c>
      <c r="G43">
        <v>0</v>
      </c>
      <c r="H43">
        <v>1</v>
      </c>
      <c r="I43" s="1">
        <v>44155</v>
      </c>
    </row>
    <row r="44" spans="1:9" x14ac:dyDescent="0.3">
      <c r="A44">
        <v>2540</v>
      </c>
      <c r="B44">
        <v>0</v>
      </c>
      <c r="C44">
        <v>0</v>
      </c>
      <c r="D44">
        <v>0</v>
      </c>
      <c r="E44">
        <v>0</v>
      </c>
      <c r="F44">
        <v>0</v>
      </c>
      <c r="G44">
        <v>0</v>
      </c>
      <c r="H44">
        <v>0</v>
      </c>
      <c r="I44" s="1">
        <v>44155</v>
      </c>
    </row>
    <row r="45" spans="1:9" x14ac:dyDescent="0.3">
      <c r="A45">
        <v>2623</v>
      </c>
      <c r="B45">
        <v>0</v>
      </c>
      <c r="C45">
        <v>1</v>
      </c>
      <c r="D45">
        <v>0</v>
      </c>
      <c r="E45">
        <v>0</v>
      </c>
      <c r="F45">
        <v>0</v>
      </c>
      <c r="G45">
        <v>0</v>
      </c>
      <c r="H45">
        <v>0</v>
      </c>
      <c r="I45" s="1">
        <v>44155</v>
      </c>
    </row>
    <row r="46" spans="1:9" x14ac:dyDescent="0.3">
      <c r="A46">
        <v>2741</v>
      </c>
      <c r="B46">
        <v>0</v>
      </c>
      <c r="C46">
        <v>0</v>
      </c>
      <c r="D46">
        <v>0</v>
      </c>
      <c r="E46">
        <v>0</v>
      </c>
      <c r="F46">
        <v>0</v>
      </c>
      <c r="G46">
        <v>0</v>
      </c>
      <c r="H46">
        <v>0</v>
      </c>
      <c r="I46" s="1">
        <v>44155</v>
      </c>
    </row>
    <row r="47" spans="1:9" x14ac:dyDescent="0.3">
      <c r="A47">
        <v>1173</v>
      </c>
      <c r="B47">
        <v>0</v>
      </c>
      <c r="C47">
        <v>0</v>
      </c>
      <c r="D47">
        <v>0</v>
      </c>
      <c r="E47">
        <v>0</v>
      </c>
      <c r="F47">
        <v>0</v>
      </c>
      <c r="G47">
        <v>0</v>
      </c>
      <c r="H47">
        <v>0</v>
      </c>
      <c r="I47" s="1">
        <v>44154</v>
      </c>
    </row>
    <row r="48" spans="1:9" x14ac:dyDescent="0.3">
      <c r="A48">
        <v>1803</v>
      </c>
      <c r="B48">
        <v>0</v>
      </c>
      <c r="C48">
        <v>0</v>
      </c>
      <c r="D48">
        <v>0</v>
      </c>
      <c r="E48">
        <v>0</v>
      </c>
      <c r="F48">
        <v>1</v>
      </c>
      <c r="G48">
        <v>0</v>
      </c>
      <c r="H48">
        <v>1</v>
      </c>
      <c r="I48" s="1">
        <v>44154</v>
      </c>
    </row>
    <row r="49" spans="1:9" x14ac:dyDescent="0.3">
      <c r="A49">
        <v>2743</v>
      </c>
      <c r="B49">
        <v>0</v>
      </c>
      <c r="C49">
        <v>0</v>
      </c>
      <c r="D49">
        <v>0</v>
      </c>
      <c r="E49">
        <v>0</v>
      </c>
      <c r="F49">
        <v>0</v>
      </c>
      <c r="G49">
        <v>0</v>
      </c>
      <c r="H49">
        <v>0</v>
      </c>
      <c r="I49" s="1">
        <v>44154</v>
      </c>
    </row>
    <row r="50" spans="1:9" x14ac:dyDescent="0.3">
      <c r="A50">
        <v>2794</v>
      </c>
      <c r="B50">
        <v>0</v>
      </c>
      <c r="C50">
        <v>0</v>
      </c>
      <c r="D50">
        <v>0</v>
      </c>
      <c r="E50">
        <v>0</v>
      </c>
      <c r="F50">
        <v>0</v>
      </c>
      <c r="G50">
        <v>0</v>
      </c>
      <c r="H50">
        <v>0</v>
      </c>
      <c r="I50" s="1">
        <v>44154</v>
      </c>
    </row>
    <row r="51" spans="1:9" x14ac:dyDescent="0.3">
      <c r="A51">
        <v>2508</v>
      </c>
      <c r="B51">
        <v>0</v>
      </c>
      <c r="C51">
        <v>0</v>
      </c>
      <c r="D51">
        <v>0</v>
      </c>
      <c r="E51">
        <v>0</v>
      </c>
      <c r="F51">
        <v>0</v>
      </c>
      <c r="G51">
        <v>0</v>
      </c>
      <c r="H51">
        <v>0</v>
      </c>
      <c r="I51" s="1">
        <v>44153</v>
      </c>
    </row>
    <row r="52" spans="1:9" x14ac:dyDescent="0.3">
      <c r="A52">
        <v>1614</v>
      </c>
      <c r="B52">
        <v>0</v>
      </c>
      <c r="C52">
        <v>0</v>
      </c>
      <c r="D52">
        <v>0</v>
      </c>
      <c r="E52">
        <v>0</v>
      </c>
      <c r="F52">
        <v>0</v>
      </c>
      <c r="G52">
        <v>0</v>
      </c>
      <c r="H52">
        <v>0</v>
      </c>
      <c r="I52" s="1">
        <v>44152</v>
      </c>
    </row>
    <row r="53" spans="1:9" x14ac:dyDescent="0.3">
      <c r="A53">
        <v>2978</v>
      </c>
      <c r="B53">
        <v>0</v>
      </c>
      <c r="C53">
        <v>0</v>
      </c>
      <c r="D53">
        <v>0</v>
      </c>
      <c r="E53">
        <v>0</v>
      </c>
      <c r="F53">
        <v>0</v>
      </c>
      <c r="G53">
        <v>0</v>
      </c>
      <c r="H53">
        <v>0</v>
      </c>
      <c r="I53" s="1">
        <v>44151</v>
      </c>
    </row>
    <row r="54" spans="1:9" x14ac:dyDescent="0.3">
      <c r="A54">
        <v>1853</v>
      </c>
      <c r="B54">
        <v>0</v>
      </c>
      <c r="C54">
        <v>0</v>
      </c>
      <c r="D54">
        <v>0</v>
      </c>
      <c r="E54">
        <v>0</v>
      </c>
      <c r="F54">
        <v>0</v>
      </c>
      <c r="G54">
        <v>0</v>
      </c>
      <c r="H54">
        <v>0</v>
      </c>
      <c r="I54" s="1">
        <v>44150</v>
      </c>
    </row>
    <row r="55" spans="1:9" x14ac:dyDescent="0.3">
      <c r="A55">
        <v>2297</v>
      </c>
      <c r="B55">
        <v>0</v>
      </c>
      <c r="C55">
        <v>0</v>
      </c>
      <c r="D55">
        <v>0</v>
      </c>
      <c r="E55">
        <v>0</v>
      </c>
      <c r="F55">
        <v>0</v>
      </c>
      <c r="G55">
        <v>0</v>
      </c>
      <c r="H55">
        <v>0</v>
      </c>
      <c r="I55" s="1">
        <v>44149</v>
      </c>
    </row>
    <row r="56" spans="1:9" x14ac:dyDescent="0.3">
      <c r="A56">
        <v>2463</v>
      </c>
      <c r="B56">
        <v>0</v>
      </c>
      <c r="C56">
        <v>0</v>
      </c>
      <c r="D56">
        <v>0</v>
      </c>
      <c r="E56">
        <v>1</v>
      </c>
      <c r="F56">
        <v>0</v>
      </c>
      <c r="G56">
        <v>0</v>
      </c>
      <c r="H56">
        <v>0</v>
      </c>
      <c r="I56" s="1">
        <v>44149</v>
      </c>
    </row>
    <row r="57" spans="1:9" x14ac:dyDescent="0.3">
      <c r="A57">
        <v>3202</v>
      </c>
      <c r="B57">
        <v>0</v>
      </c>
      <c r="C57">
        <v>0</v>
      </c>
      <c r="D57">
        <v>0</v>
      </c>
      <c r="E57">
        <v>1</v>
      </c>
      <c r="F57">
        <v>0</v>
      </c>
      <c r="G57">
        <v>0</v>
      </c>
      <c r="H57">
        <v>0</v>
      </c>
      <c r="I57" s="1">
        <v>44149</v>
      </c>
    </row>
    <row r="58" spans="1:9" x14ac:dyDescent="0.3">
      <c r="A58">
        <v>3217</v>
      </c>
      <c r="B58">
        <v>0</v>
      </c>
      <c r="C58">
        <v>0</v>
      </c>
      <c r="D58">
        <v>0</v>
      </c>
      <c r="E58">
        <v>1</v>
      </c>
      <c r="F58">
        <v>0</v>
      </c>
      <c r="G58">
        <v>0</v>
      </c>
      <c r="H58">
        <v>0</v>
      </c>
      <c r="I58" s="1">
        <v>44149</v>
      </c>
    </row>
    <row r="59" spans="1:9" x14ac:dyDescent="0.3">
      <c r="A59">
        <v>1389</v>
      </c>
      <c r="B59">
        <v>0</v>
      </c>
      <c r="C59">
        <v>0</v>
      </c>
      <c r="D59">
        <v>0</v>
      </c>
      <c r="E59">
        <v>0</v>
      </c>
      <c r="F59">
        <v>0</v>
      </c>
      <c r="G59">
        <v>0</v>
      </c>
      <c r="H59">
        <v>0</v>
      </c>
      <c r="I59" s="1">
        <v>44148</v>
      </c>
    </row>
    <row r="60" spans="1:9" x14ac:dyDescent="0.3">
      <c r="A60">
        <v>2427</v>
      </c>
      <c r="B60">
        <v>0</v>
      </c>
      <c r="C60">
        <v>0</v>
      </c>
      <c r="D60">
        <v>0</v>
      </c>
      <c r="E60">
        <v>0</v>
      </c>
      <c r="F60">
        <v>0</v>
      </c>
      <c r="G60">
        <v>0</v>
      </c>
      <c r="H60">
        <v>0</v>
      </c>
      <c r="I60" s="1">
        <v>44148</v>
      </c>
    </row>
    <row r="61" spans="1:9" x14ac:dyDescent="0.3">
      <c r="A61">
        <v>3021</v>
      </c>
      <c r="B61">
        <v>0</v>
      </c>
      <c r="C61">
        <v>0</v>
      </c>
      <c r="D61">
        <v>0</v>
      </c>
      <c r="E61">
        <v>0</v>
      </c>
      <c r="F61">
        <v>0</v>
      </c>
      <c r="G61">
        <v>0</v>
      </c>
      <c r="H61">
        <v>0</v>
      </c>
      <c r="I61" s="1">
        <v>44148</v>
      </c>
    </row>
    <row r="62" spans="1:9" x14ac:dyDescent="0.3">
      <c r="A62">
        <v>1119</v>
      </c>
      <c r="B62">
        <v>0</v>
      </c>
      <c r="C62">
        <v>0</v>
      </c>
      <c r="D62">
        <v>0</v>
      </c>
      <c r="E62">
        <v>0</v>
      </c>
      <c r="F62">
        <v>0</v>
      </c>
      <c r="G62">
        <v>0</v>
      </c>
      <c r="H62">
        <v>0</v>
      </c>
      <c r="I62" s="1">
        <v>44147</v>
      </c>
    </row>
    <row r="63" spans="1:9" x14ac:dyDescent="0.3">
      <c r="A63">
        <v>1196</v>
      </c>
      <c r="B63">
        <v>0</v>
      </c>
      <c r="C63">
        <v>0</v>
      </c>
      <c r="D63">
        <v>0</v>
      </c>
      <c r="E63">
        <v>0</v>
      </c>
      <c r="F63">
        <v>0</v>
      </c>
      <c r="G63">
        <v>0</v>
      </c>
      <c r="H63">
        <v>0</v>
      </c>
      <c r="I63" s="1">
        <v>44147</v>
      </c>
    </row>
    <row r="64" spans="1:9" x14ac:dyDescent="0.3">
      <c r="A64">
        <v>1511</v>
      </c>
      <c r="B64">
        <v>0</v>
      </c>
      <c r="C64">
        <v>0</v>
      </c>
      <c r="D64">
        <v>0</v>
      </c>
      <c r="E64">
        <v>0</v>
      </c>
      <c r="F64">
        <v>0</v>
      </c>
      <c r="G64">
        <v>0</v>
      </c>
      <c r="H64">
        <v>0</v>
      </c>
      <c r="I64" s="1">
        <v>44147</v>
      </c>
    </row>
    <row r="65" spans="1:9" x14ac:dyDescent="0.3">
      <c r="A65">
        <v>1706</v>
      </c>
      <c r="B65">
        <v>0</v>
      </c>
      <c r="C65">
        <v>0</v>
      </c>
      <c r="D65">
        <v>0</v>
      </c>
      <c r="E65">
        <v>0</v>
      </c>
      <c r="F65">
        <v>0</v>
      </c>
      <c r="G65">
        <v>0</v>
      </c>
      <c r="H65">
        <v>0</v>
      </c>
      <c r="I65" s="1">
        <v>44147</v>
      </c>
    </row>
    <row r="66" spans="1:9" x14ac:dyDescent="0.3">
      <c r="A66">
        <v>1050</v>
      </c>
      <c r="B66">
        <v>1</v>
      </c>
      <c r="C66">
        <v>0</v>
      </c>
      <c r="D66">
        <v>0</v>
      </c>
      <c r="E66">
        <v>1</v>
      </c>
      <c r="F66">
        <v>0</v>
      </c>
      <c r="G66">
        <v>0</v>
      </c>
      <c r="H66">
        <v>1</v>
      </c>
      <c r="I66" s="1">
        <v>44146</v>
      </c>
    </row>
    <row r="67" spans="1:9" x14ac:dyDescent="0.3">
      <c r="A67">
        <v>1549</v>
      </c>
      <c r="B67">
        <v>0</v>
      </c>
      <c r="C67">
        <v>0</v>
      </c>
      <c r="D67">
        <v>0</v>
      </c>
      <c r="E67">
        <v>0</v>
      </c>
      <c r="F67">
        <v>0</v>
      </c>
      <c r="G67">
        <v>0</v>
      </c>
      <c r="H67">
        <v>0</v>
      </c>
      <c r="I67" s="1">
        <v>44146</v>
      </c>
    </row>
    <row r="68" spans="1:9" x14ac:dyDescent="0.3">
      <c r="A68">
        <v>2113</v>
      </c>
      <c r="B68">
        <v>0</v>
      </c>
      <c r="C68">
        <v>0</v>
      </c>
      <c r="D68">
        <v>0</v>
      </c>
      <c r="E68">
        <v>0</v>
      </c>
      <c r="F68">
        <v>0</v>
      </c>
      <c r="G68">
        <v>0</v>
      </c>
      <c r="H68">
        <v>0</v>
      </c>
      <c r="I68" s="1">
        <v>44146</v>
      </c>
    </row>
    <row r="69" spans="1:9" x14ac:dyDescent="0.3">
      <c r="A69">
        <v>2773</v>
      </c>
      <c r="B69">
        <v>0</v>
      </c>
      <c r="C69">
        <v>0</v>
      </c>
      <c r="D69">
        <v>0</v>
      </c>
      <c r="E69">
        <v>1</v>
      </c>
      <c r="F69">
        <v>0</v>
      </c>
      <c r="G69">
        <v>0</v>
      </c>
      <c r="H69">
        <v>0</v>
      </c>
      <c r="I69" s="1">
        <v>44145</v>
      </c>
    </row>
    <row r="70" spans="1:9" x14ac:dyDescent="0.3">
      <c r="A70">
        <v>1232</v>
      </c>
      <c r="B70">
        <v>0</v>
      </c>
      <c r="C70">
        <v>0</v>
      </c>
      <c r="D70">
        <v>0</v>
      </c>
      <c r="E70">
        <v>0</v>
      </c>
      <c r="F70">
        <v>0</v>
      </c>
      <c r="G70">
        <v>0</v>
      </c>
      <c r="H70">
        <v>0</v>
      </c>
      <c r="I70" s="1">
        <v>44144</v>
      </c>
    </row>
    <row r="71" spans="1:9" x14ac:dyDescent="0.3">
      <c r="A71">
        <v>1406</v>
      </c>
      <c r="B71">
        <v>0</v>
      </c>
      <c r="C71">
        <v>0</v>
      </c>
      <c r="D71">
        <v>0</v>
      </c>
      <c r="E71">
        <v>0</v>
      </c>
      <c r="F71">
        <v>0</v>
      </c>
      <c r="G71">
        <v>0</v>
      </c>
      <c r="H71">
        <v>0</v>
      </c>
      <c r="I71" s="1">
        <v>44144</v>
      </c>
    </row>
    <row r="72" spans="1:9" x14ac:dyDescent="0.3">
      <c r="A72">
        <v>2032</v>
      </c>
      <c r="B72">
        <v>1</v>
      </c>
      <c r="C72">
        <v>0</v>
      </c>
      <c r="D72">
        <v>0</v>
      </c>
      <c r="E72">
        <v>0</v>
      </c>
      <c r="F72">
        <v>0</v>
      </c>
      <c r="G72">
        <v>0</v>
      </c>
      <c r="H72">
        <v>0</v>
      </c>
      <c r="I72" s="1">
        <v>44144</v>
      </c>
    </row>
    <row r="73" spans="1:9" x14ac:dyDescent="0.3">
      <c r="A73">
        <v>2658</v>
      </c>
      <c r="B73">
        <v>0</v>
      </c>
      <c r="C73">
        <v>0</v>
      </c>
      <c r="D73">
        <v>0</v>
      </c>
      <c r="E73">
        <v>0</v>
      </c>
      <c r="F73">
        <v>0</v>
      </c>
      <c r="G73">
        <v>0</v>
      </c>
      <c r="H73">
        <v>0</v>
      </c>
      <c r="I73" s="1">
        <v>44143</v>
      </c>
    </row>
    <row r="74" spans="1:9" x14ac:dyDescent="0.3">
      <c r="A74">
        <v>1718</v>
      </c>
      <c r="B74">
        <v>0</v>
      </c>
      <c r="C74">
        <v>0</v>
      </c>
      <c r="D74">
        <v>0</v>
      </c>
      <c r="E74">
        <v>0</v>
      </c>
      <c r="F74">
        <v>0</v>
      </c>
      <c r="G74">
        <v>0</v>
      </c>
      <c r="H74">
        <v>0</v>
      </c>
      <c r="I74" s="1">
        <v>44142</v>
      </c>
    </row>
    <row r="75" spans="1:9" x14ac:dyDescent="0.3">
      <c r="A75">
        <v>2868</v>
      </c>
      <c r="B75">
        <v>0</v>
      </c>
      <c r="C75">
        <v>1</v>
      </c>
      <c r="D75">
        <v>0</v>
      </c>
      <c r="E75">
        <v>1</v>
      </c>
      <c r="F75">
        <v>0</v>
      </c>
      <c r="G75">
        <v>0</v>
      </c>
      <c r="H75">
        <v>0</v>
      </c>
      <c r="I75" s="1">
        <v>44142</v>
      </c>
    </row>
    <row r="76" spans="1:9" x14ac:dyDescent="0.3">
      <c r="A76">
        <v>2077</v>
      </c>
      <c r="B76">
        <v>0</v>
      </c>
      <c r="C76">
        <v>0</v>
      </c>
      <c r="D76">
        <v>0</v>
      </c>
      <c r="E76">
        <v>0</v>
      </c>
      <c r="F76">
        <v>0</v>
      </c>
      <c r="G76">
        <v>0</v>
      </c>
      <c r="H76">
        <v>0</v>
      </c>
      <c r="I76" s="1">
        <v>44141</v>
      </c>
    </row>
    <row r="77" spans="1:9" x14ac:dyDescent="0.3">
      <c r="A77">
        <v>3028</v>
      </c>
      <c r="B77">
        <v>0</v>
      </c>
      <c r="C77">
        <v>0</v>
      </c>
      <c r="D77">
        <v>0</v>
      </c>
      <c r="E77">
        <v>0</v>
      </c>
      <c r="F77">
        <v>0</v>
      </c>
      <c r="G77">
        <v>0</v>
      </c>
      <c r="H77">
        <v>0</v>
      </c>
      <c r="I77" s="1">
        <v>44141</v>
      </c>
    </row>
    <row r="78" spans="1:9" x14ac:dyDescent="0.3">
      <c r="A78">
        <v>1793</v>
      </c>
      <c r="B78">
        <v>0</v>
      </c>
      <c r="C78">
        <v>0</v>
      </c>
      <c r="D78">
        <v>0</v>
      </c>
      <c r="E78">
        <v>0</v>
      </c>
      <c r="F78">
        <v>0</v>
      </c>
      <c r="G78">
        <v>0</v>
      </c>
      <c r="H78">
        <v>0</v>
      </c>
      <c r="I78" s="1">
        <v>44139</v>
      </c>
    </row>
    <row r="79" spans="1:9" x14ac:dyDescent="0.3">
      <c r="A79">
        <v>2090</v>
      </c>
      <c r="B79">
        <v>0</v>
      </c>
      <c r="C79">
        <v>0</v>
      </c>
      <c r="D79">
        <v>0</v>
      </c>
      <c r="E79">
        <v>0</v>
      </c>
      <c r="F79">
        <v>0</v>
      </c>
      <c r="G79">
        <v>0</v>
      </c>
      <c r="H79">
        <v>0</v>
      </c>
      <c r="I79" s="1">
        <v>44139</v>
      </c>
    </row>
    <row r="80" spans="1:9" x14ac:dyDescent="0.3">
      <c r="A80">
        <v>1391</v>
      </c>
      <c r="B80">
        <v>0</v>
      </c>
      <c r="C80">
        <v>0</v>
      </c>
      <c r="D80">
        <v>0</v>
      </c>
      <c r="E80">
        <v>0</v>
      </c>
      <c r="F80">
        <v>0</v>
      </c>
      <c r="G80">
        <v>0</v>
      </c>
      <c r="H80">
        <v>0</v>
      </c>
      <c r="I80" s="1">
        <v>44138</v>
      </c>
    </row>
    <row r="81" spans="1:9" x14ac:dyDescent="0.3">
      <c r="A81">
        <v>1769</v>
      </c>
      <c r="B81">
        <v>1</v>
      </c>
      <c r="C81">
        <v>0</v>
      </c>
      <c r="D81">
        <v>0</v>
      </c>
      <c r="E81">
        <v>0</v>
      </c>
      <c r="F81">
        <v>0</v>
      </c>
      <c r="G81">
        <v>0</v>
      </c>
      <c r="H81">
        <v>0</v>
      </c>
      <c r="I81" s="1">
        <v>44137</v>
      </c>
    </row>
    <row r="82" spans="1:9" x14ac:dyDescent="0.3">
      <c r="A82">
        <v>2071</v>
      </c>
      <c r="B82">
        <v>0</v>
      </c>
      <c r="C82">
        <v>0</v>
      </c>
      <c r="D82">
        <v>1</v>
      </c>
      <c r="E82">
        <v>0</v>
      </c>
      <c r="F82">
        <v>0</v>
      </c>
      <c r="G82">
        <v>0</v>
      </c>
      <c r="H82">
        <v>0</v>
      </c>
      <c r="I82" s="1">
        <v>44137</v>
      </c>
    </row>
    <row r="83" spans="1:9" x14ac:dyDescent="0.3">
      <c r="A83">
        <v>2139</v>
      </c>
      <c r="B83">
        <v>0</v>
      </c>
      <c r="C83">
        <v>0</v>
      </c>
      <c r="D83">
        <v>0</v>
      </c>
      <c r="E83">
        <v>0</v>
      </c>
      <c r="F83">
        <v>0</v>
      </c>
      <c r="G83">
        <v>0</v>
      </c>
      <c r="H83">
        <v>0</v>
      </c>
      <c r="I83" s="1">
        <v>44137</v>
      </c>
    </row>
    <row r="84" spans="1:9" x14ac:dyDescent="0.3">
      <c r="A84">
        <v>2320</v>
      </c>
      <c r="B84">
        <v>0</v>
      </c>
      <c r="C84">
        <v>1</v>
      </c>
      <c r="D84">
        <v>0</v>
      </c>
      <c r="E84">
        <v>0</v>
      </c>
      <c r="F84">
        <v>0</v>
      </c>
      <c r="G84">
        <v>0</v>
      </c>
      <c r="H84">
        <v>0</v>
      </c>
      <c r="I84" s="1">
        <v>44137</v>
      </c>
    </row>
    <row r="85" spans="1:9" x14ac:dyDescent="0.3">
      <c r="A85">
        <v>2637</v>
      </c>
      <c r="B85">
        <v>0</v>
      </c>
      <c r="C85">
        <v>0</v>
      </c>
      <c r="D85">
        <v>0</v>
      </c>
      <c r="E85">
        <v>0</v>
      </c>
      <c r="F85">
        <v>0</v>
      </c>
      <c r="G85">
        <v>0</v>
      </c>
      <c r="H85">
        <v>0</v>
      </c>
      <c r="I85" s="1">
        <v>44137</v>
      </c>
    </row>
    <row r="86" spans="1:9" x14ac:dyDescent="0.3">
      <c r="A86">
        <v>2689</v>
      </c>
      <c r="B86">
        <v>0</v>
      </c>
      <c r="C86">
        <v>0</v>
      </c>
      <c r="D86">
        <v>0</v>
      </c>
      <c r="E86">
        <v>0</v>
      </c>
      <c r="F86">
        <v>0</v>
      </c>
      <c r="G86">
        <v>0</v>
      </c>
      <c r="H86">
        <v>0</v>
      </c>
      <c r="I86" s="1">
        <v>44137</v>
      </c>
    </row>
    <row r="87" spans="1:9" x14ac:dyDescent="0.3">
      <c r="A87">
        <v>1082</v>
      </c>
      <c r="B87">
        <v>0</v>
      </c>
      <c r="C87">
        <v>1</v>
      </c>
      <c r="D87">
        <v>0</v>
      </c>
      <c r="E87">
        <v>1</v>
      </c>
      <c r="F87">
        <v>0</v>
      </c>
      <c r="G87">
        <v>0</v>
      </c>
      <c r="H87">
        <v>1</v>
      </c>
      <c r="I87" s="1">
        <v>44136</v>
      </c>
    </row>
    <row r="88" spans="1:9" x14ac:dyDescent="0.3">
      <c r="A88">
        <v>2136</v>
      </c>
      <c r="B88">
        <v>0</v>
      </c>
      <c r="C88">
        <v>0</v>
      </c>
      <c r="D88">
        <v>0</v>
      </c>
      <c r="E88">
        <v>0</v>
      </c>
      <c r="F88">
        <v>0</v>
      </c>
      <c r="G88">
        <v>0</v>
      </c>
      <c r="H88">
        <v>0</v>
      </c>
      <c r="I88" s="1">
        <v>44136</v>
      </c>
    </row>
    <row r="89" spans="1:9" x14ac:dyDescent="0.3">
      <c r="A89">
        <v>2717</v>
      </c>
      <c r="B89">
        <v>0</v>
      </c>
      <c r="C89">
        <v>0</v>
      </c>
      <c r="D89">
        <v>0</v>
      </c>
      <c r="E89">
        <v>0</v>
      </c>
      <c r="F89">
        <v>0</v>
      </c>
      <c r="G89">
        <v>0</v>
      </c>
      <c r="H89">
        <v>1</v>
      </c>
      <c r="I89" s="1">
        <v>44136</v>
      </c>
    </row>
    <row r="90" spans="1:9" x14ac:dyDescent="0.3">
      <c r="A90">
        <v>2873</v>
      </c>
      <c r="B90">
        <v>0</v>
      </c>
      <c r="C90">
        <v>0</v>
      </c>
      <c r="D90">
        <v>0</v>
      </c>
      <c r="E90">
        <v>0</v>
      </c>
      <c r="F90">
        <v>0</v>
      </c>
      <c r="G90">
        <v>0</v>
      </c>
      <c r="H90">
        <v>0</v>
      </c>
      <c r="I90" s="1">
        <v>44136</v>
      </c>
    </row>
    <row r="91" spans="1:9" x14ac:dyDescent="0.3">
      <c r="A91">
        <v>1834</v>
      </c>
      <c r="B91">
        <v>1</v>
      </c>
      <c r="C91">
        <v>0</v>
      </c>
      <c r="D91">
        <v>0</v>
      </c>
      <c r="E91">
        <v>0</v>
      </c>
      <c r="F91">
        <v>0</v>
      </c>
      <c r="G91">
        <v>0</v>
      </c>
      <c r="H91">
        <v>0</v>
      </c>
      <c r="I91" s="1">
        <v>44134</v>
      </c>
    </row>
    <row r="92" spans="1:9" x14ac:dyDescent="0.3">
      <c r="A92">
        <v>2216</v>
      </c>
      <c r="B92">
        <v>0</v>
      </c>
      <c r="C92">
        <v>0</v>
      </c>
      <c r="D92">
        <v>0</v>
      </c>
      <c r="E92">
        <v>0</v>
      </c>
      <c r="F92">
        <v>0</v>
      </c>
      <c r="G92">
        <v>0</v>
      </c>
      <c r="H92">
        <v>0</v>
      </c>
      <c r="I92" s="1">
        <v>44134</v>
      </c>
    </row>
    <row r="93" spans="1:9" x14ac:dyDescent="0.3">
      <c r="A93">
        <v>2869</v>
      </c>
      <c r="B93">
        <v>0</v>
      </c>
      <c r="C93">
        <v>0</v>
      </c>
      <c r="D93">
        <v>0</v>
      </c>
      <c r="E93">
        <v>0</v>
      </c>
      <c r="F93">
        <v>0</v>
      </c>
      <c r="G93">
        <v>0</v>
      </c>
      <c r="H93">
        <v>0</v>
      </c>
      <c r="I93" s="1">
        <v>44134</v>
      </c>
    </row>
    <row r="94" spans="1:9" x14ac:dyDescent="0.3">
      <c r="A94">
        <v>1442</v>
      </c>
      <c r="B94">
        <v>0</v>
      </c>
      <c r="C94">
        <v>0</v>
      </c>
      <c r="D94">
        <v>0</v>
      </c>
      <c r="E94">
        <v>0</v>
      </c>
      <c r="F94">
        <v>0</v>
      </c>
      <c r="G94">
        <v>0</v>
      </c>
      <c r="H94">
        <v>0</v>
      </c>
      <c r="I94" s="1">
        <v>44133</v>
      </c>
    </row>
    <row r="95" spans="1:9" x14ac:dyDescent="0.3">
      <c r="A95">
        <v>1916</v>
      </c>
      <c r="B95">
        <v>0</v>
      </c>
      <c r="C95">
        <v>0</v>
      </c>
      <c r="D95">
        <v>0</v>
      </c>
      <c r="E95">
        <v>0</v>
      </c>
      <c r="F95">
        <v>0</v>
      </c>
      <c r="G95">
        <v>0</v>
      </c>
      <c r="H95">
        <v>0</v>
      </c>
      <c r="I95" s="1">
        <v>44133</v>
      </c>
    </row>
    <row r="96" spans="1:9" x14ac:dyDescent="0.3">
      <c r="A96">
        <v>2051</v>
      </c>
      <c r="B96">
        <v>0</v>
      </c>
      <c r="C96">
        <v>0</v>
      </c>
      <c r="D96">
        <v>0</v>
      </c>
      <c r="E96">
        <v>0</v>
      </c>
      <c r="F96">
        <v>0</v>
      </c>
      <c r="G96">
        <v>0</v>
      </c>
      <c r="H96">
        <v>0</v>
      </c>
      <c r="I96" s="1">
        <v>44133</v>
      </c>
    </row>
    <row r="97" spans="1:9" x14ac:dyDescent="0.3">
      <c r="A97">
        <v>1086</v>
      </c>
      <c r="B97">
        <v>0</v>
      </c>
      <c r="C97">
        <v>0</v>
      </c>
      <c r="D97">
        <v>0</v>
      </c>
      <c r="E97">
        <v>0</v>
      </c>
      <c r="F97">
        <v>0</v>
      </c>
      <c r="G97">
        <v>0</v>
      </c>
      <c r="H97">
        <v>0</v>
      </c>
      <c r="I97" s="1">
        <v>44132</v>
      </c>
    </row>
    <row r="98" spans="1:9" x14ac:dyDescent="0.3">
      <c r="A98">
        <v>2116</v>
      </c>
      <c r="B98">
        <v>0</v>
      </c>
      <c r="C98">
        <v>0</v>
      </c>
      <c r="D98">
        <v>0</v>
      </c>
      <c r="E98">
        <v>0</v>
      </c>
      <c r="F98">
        <v>0</v>
      </c>
      <c r="G98">
        <v>0</v>
      </c>
      <c r="H98">
        <v>0</v>
      </c>
      <c r="I98" s="1">
        <v>44132</v>
      </c>
    </row>
    <row r="99" spans="1:9" x14ac:dyDescent="0.3">
      <c r="A99">
        <v>2223</v>
      </c>
      <c r="B99">
        <v>1</v>
      </c>
      <c r="C99">
        <v>0</v>
      </c>
      <c r="D99">
        <v>0</v>
      </c>
      <c r="E99">
        <v>0</v>
      </c>
      <c r="F99">
        <v>0</v>
      </c>
      <c r="G99">
        <v>0</v>
      </c>
      <c r="H99">
        <v>0</v>
      </c>
      <c r="I99" s="1">
        <v>44132</v>
      </c>
    </row>
    <row r="100" spans="1:9" x14ac:dyDescent="0.3">
      <c r="A100">
        <v>2230</v>
      </c>
      <c r="B100">
        <v>0</v>
      </c>
      <c r="C100">
        <v>1</v>
      </c>
      <c r="D100">
        <v>0</v>
      </c>
      <c r="E100">
        <v>0</v>
      </c>
      <c r="F100">
        <v>0</v>
      </c>
      <c r="G100">
        <v>0</v>
      </c>
      <c r="H100">
        <v>0</v>
      </c>
      <c r="I100" s="1">
        <v>44132</v>
      </c>
    </row>
    <row r="101" spans="1:9" x14ac:dyDescent="0.3">
      <c r="A101">
        <v>2713</v>
      </c>
      <c r="B101">
        <v>0</v>
      </c>
      <c r="C101">
        <v>0</v>
      </c>
      <c r="D101">
        <v>0</v>
      </c>
      <c r="E101">
        <v>1</v>
      </c>
      <c r="F101">
        <v>0</v>
      </c>
      <c r="G101">
        <v>0</v>
      </c>
      <c r="H101">
        <v>0</v>
      </c>
      <c r="I101" s="1">
        <v>44132</v>
      </c>
    </row>
    <row r="102" spans="1:9" x14ac:dyDescent="0.3">
      <c r="A102">
        <v>1166</v>
      </c>
      <c r="B102">
        <v>0</v>
      </c>
      <c r="C102">
        <v>0</v>
      </c>
      <c r="D102">
        <v>0</v>
      </c>
      <c r="E102">
        <v>0</v>
      </c>
      <c r="F102">
        <v>0</v>
      </c>
      <c r="G102">
        <v>0</v>
      </c>
      <c r="H102">
        <v>0</v>
      </c>
      <c r="I102" s="1">
        <v>44131</v>
      </c>
    </row>
    <row r="103" spans="1:9" x14ac:dyDescent="0.3">
      <c r="A103">
        <v>1461</v>
      </c>
      <c r="B103">
        <v>0</v>
      </c>
      <c r="C103">
        <v>0</v>
      </c>
      <c r="D103">
        <v>0</v>
      </c>
      <c r="E103">
        <v>0</v>
      </c>
      <c r="F103">
        <v>0</v>
      </c>
      <c r="G103">
        <v>0</v>
      </c>
      <c r="H103">
        <v>0</v>
      </c>
      <c r="I103" s="1">
        <v>44131</v>
      </c>
    </row>
    <row r="104" spans="1:9" x14ac:dyDescent="0.3">
      <c r="A104">
        <v>1631</v>
      </c>
      <c r="B104">
        <v>0</v>
      </c>
      <c r="C104">
        <v>0</v>
      </c>
      <c r="D104">
        <v>0</v>
      </c>
      <c r="E104">
        <v>0</v>
      </c>
      <c r="F104">
        <v>0</v>
      </c>
      <c r="G104">
        <v>0</v>
      </c>
      <c r="H104">
        <v>0</v>
      </c>
      <c r="I104" s="1">
        <v>44131</v>
      </c>
    </row>
    <row r="105" spans="1:9" x14ac:dyDescent="0.3">
      <c r="A105">
        <v>1703</v>
      </c>
      <c r="B105">
        <v>0</v>
      </c>
      <c r="C105">
        <v>0</v>
      </c>
      <c r="D105">
        <v>0</v>
      </c>
      <c r="E105">
        <v>0</v>
      </c>
      <c r="F105">
        <v>0</v>
      </c>
      <c r="G105">
        <v>0</v>
      </c>
      <c r="H105">
        <v>0</v>
      </c>
      <c r="I105" s="1">
        <v>44131</v>
      </c>
    </row>
    <row r="106" spans="1:9" x14ac:dyDescent="0.3">
      <c r="A106">
        <v>2024</v>
      </c>
      <c r="B106">
        <v>0</v>
      </c>
      <c r="C106">
        <v>0</v>
      </c>
      <c r="D106">
        <v>0</v>
      </c>
      <c r="E106">
        <v>1</v>
      </c>
      <c r="F106">
        <v>0</v>
      </c>
      <c r="G106">
        <v>0</v>
      </c>
      <c r="H106">
        <v>0</v>
      </c>
      <c r="I106" s="1">
        <v>44131</v>
      </c>
    </row>
    <row r="107" spans="1:9" x14ac:dyDescent="0.3">
      <c r="A107">
        <v>2287</v>
      </c>
      <c r="B107">
        <v>0</v>
      </c>
      <c r="C107">
        <v>1</v>
      </c>
      <c r="D107">
        <v>1</v>
      </c>
      <c r="E107">
        <v>0</v>
      </c>
      <c r="F107">
        <v>0</v>
      </c>
      <c r="G107">
        <v>0</v>
      </c>
      <c r="H107">
        <v>0</v>
      </c>
      <c r="I107" s="1">
        <v>44131</v>
      </c>
    </row>
    <row r="108" spans="1:9" x14ac:dyDescent="0.3">
      <c r="A108">
        <v>2529</v>
      </c>
      <c r="B108">
        <v>0</v>
      </c>
      <c r="C108">
        <v>0</v>
      </c>
      <c r="D108">
        <v>0</v>
      </c>
      <c r="E108">
        <v>1</v>
      </c>
      <c r="F108">
        <v>0</v>
      </c>
      <c r="G108">
        <v>0</v>
      </c>
      <c r="H108">
        <v>0</v>
      </c>
      <c r="I108" s="1">
        <v>44131</v>
      </c>
    </row>
    <row r="109" spans="1:9" x14ac:dyDescent="0.3">
      <c r="A109">
        <v>2970</v>
      </c>
      <c r="B109">
        <v>1</v>
      </c>
      <c r="C109">
        <v>0</v>
      </c>
      <c r="D109">
        <v>1</v>
      </c>
      <c r="E109">
        <v>1</v>
      </c>
      <c r="F109">
        <v>0</v>
      </c>
      <c r="G109">
        <v>0</v>
      </c>
      <c r="H109">
        <v>1</v>
      </c>
      <c r="I109" s="1">
        <v>44131</v>
      </c>
    </row>
    <row r="110" spans="1:9" x14ac:dyDescent="0.3">
      <c r="A110">
        <v>1029</v>
      </c>
      <c r="B110">
        <v>0</v>
      </c>
      <c r="C110">
        <v>0</v>
      </c>
      <c r="D110">
        <v>0</v>
      </c>
      <c r="E110">
        <v>0</v>
      </c>
      <c r="F110">
        <v>0</v>
      </c>
      <c r="G110">
        <v>0</v>
      </c>
      <c r="H110">
        <v>0</v>
      </c>
      <c r="I110" s="1">
        <v>44130</v>
      </c>
    </row>
    <row r="111" spans="1:9" x14ac:dyDescent="0.3">
      <c r="A111">
        <v>1087</v>
      </c>
      <c r="B111">
        <v>0</v>
      </c>
      <c r="C111">
        <v>0</v>
      </c>
      <c r="D111">
        <v>0</v>
      </c>
      <c r="E111">
        <v>0</v>
      </c>
      <c r="F111">
        <v>0</v>
      </c>
      <c r="G111">
        <v>0</v>
      </c>
      <c r="H111">
        <v>0</v>
      </c>
      <c r="I111" s="1">
        <v>44130</v>
      </c>
    </row>
    <row r="112" spans="1:9" x14ac:dyDescent="0.3">
      <c r="A112">
        <v>1405</v>
      </c>
      <c r="B112">
        <v>0</v>
      </c>
      <c r="C112">
        <v>0</v>
      </c>
      <c r="D112">
        <v>0</v>
      </c>
      <c r="E112">
        <v>0</v>
      </c>
      <c r="F112">
        <v>0</v>
      </c>
      <c r="G112">
        <v>0</v>
      </c>
      <c r="H112">
        <v>0</v>
      </c>
      <c r="I112" s="1">
        <v>44130</v>
      </c>
    </row>
    <row r="113" spans="1:9" x14ac:dyDescent="0.3">
      <c r="A113">
        <v>1482</v>
      </c>
      <c r="B113">
        <v>0</v>
      </c>
      <c r="C113">
        <v>0</v>
      </c>
      <c r="D113">
        <v>0</v>
      </c>
      <c r="E113">
        <v>0</v>
      </c>
      <c r="F113">
        <v>0</v>
      </c>
      <c r="G113">
        <v>0</v>
      </c>
      <c r="H113">
        <v>0</v>
      </c>
      <c r="I113" s="1">
        <v>44130</v>
      </c>
    </row>
    <row r="114" spans="1:9" x14ac:dyDescent="0.3">
      <c r="A114">
        <v>1657</v>
      </c>
      <c r="B114">
        <v>0</v>
      </c>
      <c r="C114">
        <v>0</v>
      </c>
      <c r="D114">
        <v>0</v>
      </c>
      <c r="E114">
        <v>0</v>
      </c>
      <c r="F114">
        <v>0</v>
      </c>
      <c r="G114">
        <v>0</v>
      </c>
      <c r="H114">
        <v>0</v>
      </c>
      <c r="I114" s="1">
        <v>44130</v>
      </c>
    </row>
    <row r="115" spans="1:9" x14ac:dyDescent="0.3">
      <c r="A115">
        <v>1745</v>
      </c>
      <c r="B115">
        <v>0</v>
      </c>
      <c r="C115">
        <v>0</v>
      </c>
      <c r="D115">
        <v>0</v>
      </c>
      <c r="E115">
        <v>0</v>
      </c>
      <c r="F115">
        <v>0</v>
      </c>
      <c r="G115">
        <v>0</v>
      </c>
      <c r="H115">
        <v>0</v>
      </c>
      <c r="I115" s="1">
        <v>44130</v>
      </c>
    </row>
    <row r="116" spans="1:9" x14ac:dyDescent="0.3">
      <c r="A116">
        <v>1915</v>
      </c>
      <c r="B116">
        <v>0</v>
      </c>
      <c r="C116">
        <v>0</v>
      </c>
      <c r="D116">
        <v>0</v>
      </c>
      <c r="E116">
        <v>0</v>
      </c>
      <c r="F116">
        <v>0</v>
      </c>
      <c r="G116">
        <v>0</v>
      </c>
      <c r="H116">
        <v>0</v>
      </c>
      <c r="I116" s="1">
        <v>44130</v>
      </c>
    </row>
    <row r="117" spans="1:9" x14ac:dyDescent="0.3">
      <c r="A117">
        <v>2119</v>
      </c>
      <c r="B117">
        <v>0</v>
      </c>
      <c r="C117">
        <v>0</v>
      </c>
      <c r="D117">
        <v>0</v>
      </c>
      <c r="E117">
        <v>0</v>
      </c>
      <c r="F117">
        <v>0</v>
      </c>
      <c r="G117">
        <v>0</v>
      </c>
      <c r="H117">
        <v>0</v>
      </c>
      <c r="I117" s="1">
        <v>44130</v>
      </c>
    </row>
    <row r="118" spans="1:9" x14ac:dyDescent="0.3">
      <c r="A118">
        <v>2372</v>
      </c>
      <c r="B118">
        <v>0</v>
      </c>
      <c r="C118">
        <v>0</v>
      </c>
      <c r="D118">
        <v>0</v>
      </c>
      <c r="E118">
        <v>0</v>
      </c>
      <c r="F118">
        <v>0</v>
      </c>
      <c r="G118">
        <v>0</v>
      </c>
      <c r="H118">
        <v>0</v>
      </c>
      <c r="I118" s="1">
        <v>44130</v>
      </c>
    </row>
    <row r="119" spans="1:9" x14ac:dyDescent="0.3">
      <c r="A119">
        <v>3070</v>
      </c>
      <c r="B119">
        <v>0</v>
      </c>
      <c r="C119">
        <v>0</v>
      </c>
      <c r="D119">
        <v>0</v>
      </c>
      <c r="E119">
        <v>0</v>
      </c>
      <c r="F119">
        <v>0</v>
      </c>
      <c r="G119">
        <v>0</v>
      </c>
      <c r="H119">
        <v>0</v>
      </c>
      <c r="I119" s="1">
        <v>44130</v>
      </c>
    </row>
    <row r="120" spans="1:9" x14ac:dyDescent="0.3">
      <c r="A120">
        <v>1128</v>
      </c>
      <c r="B120">
        <v>1</v>
      </c>
      <c r="C120">
        <v>0</v>
      </c>
      <c r="D120">
        <v>0</v>
      </c>
      <c r="E120">
        <v>0</v>
      </c>
      <c r="F120">
        <v>0</v>
      </c>
      <c r="G120">
        <v>0</v>
      </c>
      <c r="H120">
        <v>1</v>
      </c>
      <c r="I120" s="1">
        <v>44127</v>
      </c>
    </row>
    <row r="121" spans="1:9" x14ac:dyDescent="0.3">
      <c r="A121">
        <v>2044</v>
      </c>
      <c r="B121">
        <v>1</v>
      </c>
      <c r="C121">
        <v>0</v>
      </c>
      <c r="D121">
        <v>0</v>
      </c>
      <c r="E121">
        <v>0</v>
      </c>
      <c r="F121">
        <v>0</v>
      </c>
      <c r="G121">
        <v>0</v>
      </c>
      <c r="H121">
        <v>0</v>
      </c>
      <c r="I121" s="1">
        <v>44127</v>
      </c>
    </row>
    <row r="122" spans="1:9" x14ac:dyDescent="0.3">
      <c r="A122">
        <v>2241</v>
      </c>
      <c r="B122">
        <v>1</v>
      </c>
      <c r="C122">
        <v>0</v>
      </c>
      <c r="D122">
        <v>0</v>
      </c>
      <c r="E122">
        <v>0</v>
      </c>
      <c r="F122">
        <v>0</v>
      </c>
      <c r="G122">
        <v>0</v>
      </c>
      <c r="H122">
        <v>0</v>
      </c>
      <c r="I122" s="1">
        <v>44127</v>
      </c>
    </row>
    <row r="123" spans="1:9" x14ac:dyDescent="0.3">
      <c r="A123">
        <v>2561</v>
      </c>
      <c r="B123">
        <v>1</v>
      </c>
      <c r="C123">
        <v>0</v>
      </c>
      <c r="D123">
        <v>0</v>
      </c>
      <c r="E123">
        <v>0</v>
      </c>
      <c r="F123">
        <v>0</v>
      </c>
      <c r="G123">
        <v>0</v>
      </c>
      <c r="H123">
        <v>1</v>
      </c>
      <c r="I123" s="1">
        <v>44127</v>
      </c>
    </row>
    <row r="124" spans="1:9" x14ac:dyDescent="0.3">
      <c r="A124">
        <v>2859</v>
      </c>
      <c r="B124">
        <v>0</v>
      </c>
      <c r="C124">
        <v>0</v>
      </c>
      <c r="D124">
        <v>0</v>
      </c>
      <c r="E124">
        <v>0</v>
      </c>
      <c r="F124">
        <v>0</v>
      </c>
      <c r="G124">
        <v>0</v>
      </c>
      <c r="H124">
        <v>0</v>
      </c>
      <c r="I124" s="1">
        <v>44127</v>
      </c>
    </row>
    <row r="125" spans="1:9" x14ac:dyDescent="0.3">
      <c r="A125">
        <v>1458</v>
      </c>
      <c r="B125">
        <v>0</v>
      </c>
      <c r="C125">
        <v>0</v>
      </c>
      <c r="D125">
        <v>0</v>
      </c>
      <c r="E125">
        <v>0</v>
      </c>
      <c r="F125">
        <v>0</v>
      </c>
      <c r="G125">
        <v>0</v>
      </c>
      <c r="H125">
        <v>0</v>
      </c>
      <c r="I125" s="1">
        <v>44126</v>
      </c>
    </row>
    <row r="126" spans="1:9" x14ac:dyDescent="0.3">
      <c r="A126">
        <v>1905</v>
      </c>
      <c r="B126">
        <v>0</v>
      </c>
      <c r="C126">
        <v>0</v>
      </c>
      <c r="D126">
        <v>0</v>
      </c>
      <c r="E126">
        <v>1</v>
      </c>
      <c r="F126">
        <v>0</v>
      </c>
      <c r="G126">
        <v>0</v>
      </c>
      <c r="H126">
        <v>0</v>
      </c>
      <c r="I126" s="1">
        <v>44126</v>
      </c>
    </row>
    <row r="127" spans="1:9" x14ac:dyDescent="0.3">
      <c r="A127">
        <v>2226</v>
      </c>
      <c r="B127">
        <v>0</v>
      </c>
      <c r="C127">
        <v>0</v>
      </c>
      <c r="D127">
        <v>0</v>
      </c>
      <c r="E127">
        <v>0</v>
      </c>
      <c r="F127">
        <v>0</v>
      </c>
      <c r="G127">
        <v>0</v>
      </c>
      <c r="H127">
        <v>0</v>
      </c>
      <c r="I127" s="1">
        <v>44126</v>
      </c>
    </row>
    <row r="128" spans="1:9" x14ac:dyDescent="0.3">
      <c r="A128">
        <v>2593</v>
      </c>
      <c r="B128">
        <v>0</v>
      </c>
      <c r="C128">
        <v>0</v>
      </c>
      <c r="D128">
        <v>0</v>
      </c>
      <c r="E128">
        <v>0</v>
      </c>
      <c r="F128">
        <v>0</v>
      </c>
      <c r="G128">
        <v>0</v>
      </c>
      <c r="H128">
        <v>0</v>
      </c>
      <c r="I128" s="1">
        <v>44126</v>
      </c>
    </row>
    <row r="129" spans="1:9" x14ac:dyDescent="0.3">
      <c r="A129">
        <v>3196</v>
      </c>
      <c r="B129">
        <v>0</v>
      </c>
      <c r="C129">
        <v>0</v>
      </c>
      <c r="D129">
        <v>0</v>
      </c>
      <c r="E129">
        <v>0</v>
      </c>
      <c r="F129">
        <v>0</v>
      </c>
      <c r="G129">
        <v>0</v>
      </c>
      <c r="H129">
        <v>0</v>
      </c>
      <c r="I129" s="1">
        <v>44126</v>
      </c>
    </row>
    <row r="130" spans="1:9" x14ac:dyDescent="0.3">
      <c r="A130">
        <v>3211</v>
      </c>
      <c r="B130">
        <v>0</v>
      </c>
      <c r="C130">
        <v>0</v>
      </c>
      <c r="D130">
        <v>0</v>
      </c>
      <c r="E130">
        <v>0</v>
      </c>
      <c r="F130">
        <v>0</v>
      </c>
      <c r="G130">
        <v>0</v>
      </c>
      <c r="H130">
        <v>0</v>
      </c>
      <c r="I130" s="1">
        <v>44126</v>
      </c>
    </row>
    <row r="131" spans="1:9" x14ac:dyDescent="0.3">
      <c r="A131">
        <v>1572</v>
      </c>
      <c r="B131">
        <v>0</v>
      </c>
      <c r="C131">
        <v>1</v>
      </c>
      <c r="D131">
        <v>0</v>
      </c>
      <c r="E131">
        <v>0</v>
      </c>
      <c r="F131">
        <v>0</v>
      </c>
      <c r="G131">
        <v>0</v>
      </c>
      <c r="H131">
        <v>0</v>
      </c>
      <c r="I131" s="1">
        <v>44125</v>
      </c>
    </row>
    <row r="132" spans="1:9" x14ac:dyDescent="0.3">
      <c r="A132">
        <v>1669</v>
      </c>
      <c r="B132">
        <v>0</v>
      </c>
      <c r="C132">
        <v>0</v>
      </c>
      <c r="D132">
        <v>1</v>
      </c>
      <c r="E132">
        <v>1</v>
      </c>
      <c r="F132">
        <v>0</v>
      </c>
      <c r="G132">
        <v>0</v>
      </c>
      <c r="H132">
        <v>0</v>
      </c>
      <c r="I132" s="1">
        <v>44124</v>
      </c>
    </row>
    <row r="133" spans="1:9" x14ac:dyDescent="0.3">
      <c r="A133">
        <v>3081</v>
      </c>
      <c r="B133">
        <v>0</v>
      </c>
      <c r="C133">
        <v>0</v>
      </c>
      <c r="D133">
        <v>0</v>
      </c>
      <c r="E133">
        <v>0</v>
      </c>
      <c r="F133">
        <v>0</v>
      </c>
      <c r="G133">
        <v>0</v>
      </c>
      <c r="H133">
        <v>0</v>
      </c>
      <c r="I133" s="1">
        <v>44124</v>
      </c>
    </row>
    <row r="134" spans="1:9" x14ac:dyDescent="0.3">
      <c r="A134">
        <v>2370</v>
      </c>
      <c r="B134">
        <v>0</v>
      </c>
      <c r="C134">
        <v>0</v>
      </c>
      <c r="D134">
        <v>0</v>
      </c>
      <c r="E134">
        <v>0</v>
      </c>
      <c r="F134">
        <v>0</v>
      </c>
      <c r="G134">
        <v>0</v>
      </c>
      <c r="H134">
        <v>0</v>
      </c>
      <c r="I134" s="1">
        <v>44123</v>
      </c>
    </row>
    <row r="135" spans="1:9" x14ac:dyDescent="0.3">
      <c r="A135">
        <v>1184</v>
      </c>
      <c r="B135">
        <v>0</v>
      </c>
      <c r="C135">
        <v>0</v>
      </c>
      <c r="D135">
        <v>0</v>
      </c>
      <c r="E135">
        <v>0</v>
      </c>
      <c r="F135">
        <v>0</v>
      </c>
      <c r="G135">
        <v>0</v>
      </c>
      <c r="H135">
        <v>0</v>
      </c>
      <c r="I135" s="1">
        <v>44121</v>
      </c>
    </row>
    <row r="136" spans="1:9" x14ac:dyDescent="0.3">
      <c r="A136">
        <v>1624</v>
      </c>
      <c r="B136">
        <v>0</v>
      </c>
      <c r="C136">
        <v>0</v>
      </c>
      <c r="D136">
        <v>0</v>
      </c>
      <c r="E136">
        <v>0</v>
      </c>
      <c r="F136">
        <v>0</v>
      </c>
      <c r="G136">
        <v>0</v>
      </c>
      <c r="H136">
        <v>0</v>
      </c>
      <c r="I136" s="1">
        <v>44121</v>
      </c>
    </row>
    <row r="137" spans="1:9" x14ac:dyDescent="0.3">
      <c r="A137">
        <v>2349</v>
      </c>
      <c r="B137">
        <v>0</v>
      </c>
      <c r="C137">
        <v>0</v>
      </c>
      <c r="D137">
        <v>0</v>
      </c>
      <c r="E137">
        <v>0</v>
      </c>
      <c r="F137">
        <v>0</v>
      </c>
      <c r="G137">
        <v>0</v>
      </c>
      <c r="H137">
        <v>0</v>
      </c>
      <c r="I137" s="1">
        <v>44121</v>
      </c>
    </row>
    <row r="138" spans="1:9" x14ac:dyDescent="0.3">
      <c r="A138">
        <v>1047</v>
      </c>
      <c r="B138">
        <v>0</v>
      </c>
      <c r="C138">
        <v>0</v>
      </c>
      <c r="D138">
        <v>0</v>
      </c>
      <c r="E138">
        <v>0</v>
      </c>
      <c r="F138">
        <v>0</v>
      </c>
      <c r="G138">
        <v>0</v>
      </c>
      <c r="H138">
        <v>0</v>
      </c>
      <c r="I138" s="1">
        <v>44120</v>
      </c>
    </row>
    <row r="139" spans="1:9" x14ac:dyDescent="0.3">
      <c r="A139">
        <v>1083</v>
      </c>
      <c r="B139">
        <v>0</v>
      </c>
      <c r="C139">
        <v>0</v>
      </c>
      <c r="D139">
        <v>1</v>
      </c>
      <c r="E139">
        <v>0</v>
      </c>
      <c r="F139">
        <v>0</v>
      </c>
      <c r="G139">
        <v>0</v>
      </c>
      <c r="H139">
        <v>0</v>
      </c>
      <c r="I139" s="1">
        <v>44120</v>
      </c>
    </row>
    <row r="140" spans="1:9" x14ac:dyDescent="0.3">
      <c r="A140">
        <v>1143</v>
      </c>
      <c r="B140">
        <v>0</v>
      </c>
      <c r="C140">
        <v>0</v>
      </c>
      <c r="D140">
        <v>0</v>
      </c>
      <c r="E140">
        <v>0</v>
      </c>
      <c r="F140">
        <v>0</v>
      </c>
      <c r="G140">
        <v>0</v>
      </c>
      <c r="H140">
        <v>0</v>
      </c>
      <c r="I140" s="1">
        <v>44120</v>
      </c>
    </row>
    <row r="141" spans="1:9" x14ac:dyDescent="0.3">
      <c r="A141">
        <v>1204</v>
      </c>
      <c r="B141">
        <v>0</v>
      </c>
      <c r="C141">
        <v>0</v>
      </c>
      <c r="D141">
        <v>0</v>
      </c>
      <c r="E141">
        <v>0</v>
      </c>
      <c r="F141">
        <v>0</v>
      </c>
      <c r="G141">
        <v>0</v>
      </c>
      <c r="H141">
        <v>0</v>
      </c>
      <c r="I141" s="1">
        <v>44120</v>
      </c>
    </row>
    <row r="142" spans="1:9" x14ac:dyDescent="0.3">
      <c r="A142">
        <v>1275</v>
      </c>
      <c r="B142">
        <v>0</v>
      </c>
      <c r="C142">
        <v>0</v>
      </c>
      <c r="D142">
        <v>0</v>
      </c>
      <c r="E142">
        <v>0</v>
      </c>
      <c r="F142">
        <v>0</v>
      </c>
      <c r="G142">
        <v>0</v>
      </c>
      <c r="H142">
        <v>0</v>
      </c>
      <c r="I142" s="1">
        <v>44120</v>
      </c>
    </row>
    <row r="143" spans="1:9" x14ac:dyDescent="0.3">
      <c r="A143">
        <v>1796</v>
      </c>
      <c r="B143">
        <v>0</v>
      </c>
      <c r="C143">
        <v>0</v>
      </c>
      <c r="D143">
        <v>0</v>
      </c>
      <c r="E143">
        <v>0</v>
      </c>
      <c r="F143">
        <v>0</v>
      </c>
      <c r="G143">
        <v>0</v>
      </c>
      <c r="H143">
        <v>0</v>
      </c>
      <c r="I143" s="1">
        <v>44120</v>
      </c>
    </row>
    <row r="144" spans="1:9" x14ac:dyDescent="0.3">
      <c r="A144">
        <v>1823</v>
      </c>
      <c r="B144">
        <v>0</v>
      </c>
      <c r="C144">
        <v>0</v>
      </c>
      <c r="D144">
        <v>0</v>
      </c>
      <c r="E144">
        <v>0</v>
      </c>
      <c r="F144">
        <v>0</v>
      </c>
      <c r="G144">
        <v>0</v>
      </c>
      <c r="H144">
        <v>0</v>
      </c>
      <c r="I144" s="1">
        <v>44120</v>
      </c>
    </row>
    <row r="145" spans="1:9" x14ac:dyDescent="0.3">
      <c r="A145">
        <v>2015</v>
      </c>
      <c r="B145">
        <v>0</v>
      </c>
      <c r="C145">
        <v>0</v>
      </c>
      <c r="D145">
        <v>1</v>
      </c>
      <c r="E145">
        <v>0</v>
      </c>
      <c r="F145">
        <v>0</v>
      </c>
      <c r="G145">
        <v>0</v>
      </c>
      <c r="H145">
        <v>0</v>
      </c>
      <c r="I145" s="1">
        <v>44120</v>
      </c>
    </row>
    <row r="146" spans="1:9" x14ac:dyDescent="0.3">
      <c r="A146">
        <v>2238</v>
      </c>
      <c r="B146">
        <v>0</v>
      </c>
      <c r="C146">
        <v>0</v>
      </c>
      <c r="D146">
        <v>0</v>
      </c>
      <c r="E146">
        <v>0</v>
      </c>
      <c r="F146">
        <v>0</v>
      </c>
      <c r="G146">
        <v>0</v>
      </c>
      <c r="H146">
        <v>0</v>
      </c>
      <c r="I146" s="1">
        <v>44120</v>
      </c>
    </row>
    <row r="147" spans="1:9" x14ac:dyDescent="0.3">
      <c r="A147">
        <v>2927</v>
      </c>
      <c r="B147">
        <v>0</v>
      </c>
      <c r="C147">
        <v>0</v>
      </c>
      <c r="D147">
        <v>0</v>
      </c>
      <c r="E147">
        <v>0</v>
      </c>
      <c r="F147">
        <v>0</v>
      </c>
      <c r="G147">
        <v>0</v>
      </c>
      <c r="H147">
        <v>0</v>
      </c>
      <c r="I147" s="1">
        <v>44120</v>
      </c>
    </row>
    <row r="148" spans="1:9" x14ac:dyDescent="0.3">
      <c r="A148">
        <v>3123</v>
      </c>
      <c r="B148">
        <v>0</v>
      </c>
      <c r="C148">
        <v>0</v>
      </c>
      <c r="D148">
        <v>0</v>
      </c>
      <c r="E148">
        <v>0</v>
      </c>
      <c r="F148">
        <v>0</v>
      </c>
      <c r="G148">
        <v>0</v>
      </c>
      <c r="H148">
        <v>0</v>
      </c>
      <c r="I148" s="1">
        <v>44120</v>
      </c>
    </row>
    <row r="149" spans="1:9" x14ac:dyDescent="0.3">
      <c r="A149">
        <v>1062</v>
      </c>
      <c r="B149">
        <v>0</v>
      </c>
      <c r="C149">
        <v>0</v>
      </c>
      <c r="D149">
        <v>0</v>
      </c>
      <c r="E149">
        <v>0</v>
      </c>
      <c r="F149">
        <v>0</v>
      </c>
      <c r="G149">
        <v>0</v>
      </c>
      <c r="H149">
        <v>0</v>
      </c>
      <c r="I149" s="1">
        <v>44119</v>
      </c>
    </row>
    <row r="150" spans="1:9" x14ac:dyDescent="0.3">
      <c r="A150">
        <v>1169</v>
      </c>
      <c r="B150">
        <v>0</v>
      </c>
      <c r="C150">
        <v>0</v>
      </c>
      <c r="D150">
        <v>0</v>
      </c>
      <c r="E150">
        <v>0</v>
      </c>
      <c r="F150">
        <v>0</v>
      </c>
      <c r="G150">
        <v>0</v>
      </c>
      <c r="H150">
        <v>0</v>
      </c>
      <c r="I150" s="1">
        <v>44119</v>
      </c>
    </row>
    <row r="151" spans="1:9" x14ac:dyDescent="0.3">
      <c r="A151">
        <v>1763</v>
      </c>
      <c r="B151">
        <v>0</v>
      </c>
      <c r="C151">
        <v>0</v>
      </c>
      <c r="D151">
        <v>0</v>
      </c>
      <c r="E151">
        <v>0</v>
      </c>
      <c r="F151">
        <v>0</v>
      </c>
      <c r="G151">
        <v>0</v>
      </c>
      <c r="H151">
        <v>0</v>
      </c>
      <c r="I151" s="1">
        <v>44119</v>
      </c>
    </row>
    <row r="152" spans="1:9" x14ac:dyDescent="0.3">
      <c r="A152">
        <v>1935</v>
      </c>
      <c r="B152">
        <v>0</v>
      </c>
      <c r="C152">
        <v>0</v>
      </c>
      <c r="D152">
        <v>0</v>
      </c>
      <c r="E152">
        <v>0</v>
      </c>
      <c r="F152">
        <v>0</v>
      </c>
      <c r="G152">
        <v>0</v>
      </c>
      <c r="H152">
        <v>0</v>
      </c>
      <c r="I152" s="1">
        <v>44119</v>
      </c>
    </row>
    <row r="153" spans="1:9" x14ac:dyDescent="0.3">
      <c r="A153">
        <v>2123</v>
      </c>
      <c r="B153">
        <v>0</v>
      </c>
      <c r="C153">
        <v>0</v>
      </c>
      <c r="D153">
        <v>0</v>
      </c>
      <c r="E153">
        <v>0</v>
      </c>
      <c r="F153">
        <v>0</v>
      </c>
      <c r="G153">
        <v>0</v>
      </c>
      <c r="H153">
        <v>0</v>
      </c>
      <c r="I153" s="1">
        <v>44119</v>
      </c>
    </row>
    <row r="154" spans="1:9" x14ac:dyDescent="0.3">
      <c r="A154">
        <v>2842</v>
      </c>
      <c r="B154">
        <v>0</v>
      </c>
      <c r="C154">
        <v>0</v>
      </c>
      <c r="D154">
        <v>0</v>
      </c>
      <c r="E154">
        <v>0</v>
      </c>
      <c r="F154">
        <v>0</v>
      </c>
      <c r="G154">
        <v>0</v>
      </c>
      <c r="H154">
        <v>0</v>
      </c>
      <c r="I154" s="1">
        <v>44119</v>
      </c>
    </row>
    <row r="155" spans="1:9" x14ac:dyDescent="0.3">
      <c r="A155">
        <v>3105</v>
      </c>
      <c r="B155">
        <v>0</v>
      </c>
      <c r="C155">
        <v>0</v>
      </c>
      <c r="D155">
        <v>0</v>
      </c>
      <c r="E155">
        <v>0</v>
      </c>
      <c r="F155">
        <v>0</v>
      </c>
      <c r="G155">
        <v>0</v>
      </c>
      <c r="H155">
        <v>0</v>
      </c>
      <c r="I155" s="1">
        <v>44119</v>
      </c>
    </row>
    <row r="156" spans="1:9" x14ac:dyDescent="0.3">
      <c r="A156">
        <v>3155</v>
      </c>
      <c r="B156">
        <v>0</v>
      </c>
      <c r="C156">
        <v>0</v>
      </c>
      <c r="D156">
        <v>1</v>
      </c>
      <c r="E156">
        <v>0</v>
      </c>
      <c r="F156">
        <v>0</v>
      </c>
      <c r="G156">
        <v>0</v>
      </c>
      <c r="H156">
        <v>0</v>
      </c>
      <c r="I156" s="1">
        <v>44119</v>
      </c>
    </row>
    <row r="157" spans="1:9" x14ac:dyDescent="0.3">
      <c r="A157">
        <v>1120</v>
      </c>
      <c r="B157">
        <v>0</v>
      </c>
      <c r="C157">
        <v>0</v>
      </c>
      <c r="D157">
        <v>0</v>
      </c>
      <c r="E157">
        <v>0</v>
      </c>
      <c r="F157">
        <v>0</v>
      </c>
      <c r="G157">
        <v>0</v>
      </c>
      <c r="H157">
        <v>0</v>
      </c>
      <c r="I157" s="1">
        <v>44118</v>
      </c>
    </row>
    <row r="158" spans="1:9" x14ac:dyDescent="0.3">
      <c r="A158">
        <v>1170</v>
      </c>
      <c r="B158">
        <v>0</v>
      </c>
      <c r="C158">
        <v>0</v>
      </c>
      <c r="D158">
        <v>0</v>
      </c>
      <c r="E158">
        <v>0</v>
      </c>
      <c r="F158">
        <v>0</v>
      </c>
      <c r="G158">
        <v>0</v>
      </c>
      <c r="H158">
        <v>0</v>
      </c>
      <c r="I158" s="1">
        <v>44118</v>
      </c>
    </row>
    <row r="159" spans="1:9" x14ac:dyDescent="0.3">
      <c r="A159">
        <v>1931</v>
      </c>
      <c r="B159">
        <v>0</v>
      </c>
      <c r="C159">
        <v>0</v>
      </c>
      <c r="D159">
        <v>0</v>
      </c>
      <c r="E159">
        <v>0</v>
      </c>
      <c r="F159">
        <v>0</v>
      </c>
      <c r="G159">
        <v>0</v>
      </c>
      <c r="H159">
        <v>0</v>
      </c>
      <c r="I159" s="1">
        <v>44118</v>
      </c>
    </row>
    <row r="160" spans="1:9" x14ac:dyDescent="0.3">
      <c r="A160">
        <v>2733</v>
      </c>
      <c r="B160">
        <v>0</v>
      </c>
      <c r="C160">
        <v>0</v>
      </c>
      <c r="D160">
        <v>0</v>
      </c>
      <c r="E160">
        <v>0</v>
      </c>
      <c r="F160">
        <v>0</v>
      </c>
      <c r="G160">
        <v>0</v>
      </c>
      <c r="H160">
        <v>0</v>
      </c>
      <c r="I160" s="1">
        <v>44118</v>
      </c>
    </row>
    <row r="161" spans="1:9" x14ac:dyDescent="0.3">
      <c r="A161">
        <v>1460</v>
      </c>
      <c r="B161">
        <v>0</v>
      </c>
      <c r="C161">
        <v>0</v>
      </c>
      <c r="D161">
        <v>0</v>
      </c>
      <c r="E161">
        <v>0</v>
      </c>
      <c r="F161">
        <v>0</v>
      </c>
      <c r="G161">
        <v>0</v>
      </c>
      <c r="H161">
        <v>0</v>
      </c>
      <c r="I161" s="1">
        <v>44117</v>
      </c>
    </row>
    <row r="162" spans="1:9" x14ac:dyDescent="0.3">
      <c r="A162">
        <v>1096</v>
      </c>
      <c r="B162">
        <v>0</v>
      </c>
      <c r="C162">
        <v>0</v>
      </c>
      <c r="D162">
        <v>0</v>
      </c>
      <c r="E162">
        <v>0</v>
      </c>
      <c r="F162">
        <v>0</v>
      </c>
      <c r="G162">
        <v>0</v>
      </c>
      <c r="H162">
        <v>1</v>
      </c>
      <c r="I162" s="1">
        <v>44116</v>
      </c>
    </row>
    <row r="163" spans="1:9" x14ac:dyDescent="0.3">
      <c r="A163">
        <v>1932</v>
      </c>
      <c r="B163">
        <v>1</v>
      </c>
      <c r="C163">
        <v>0</v>
      </c>
      <c r="D163">
        <v>0</v>
      </c>
      <c r="E163">
        <v>0</v>
      </c>
      <c r="F163">
        <v>0</v>
      </c>
      <c r="G163">
        <v>0</v>
      </c>
      <c r="H163">
        <v>0</v>
      </c>
      <c r="I163" s="1">
        <v>44116</v>
      </c>
    </row>
    <row r="164" spans="1:9" x14ac:dyDescent="0.3">
      <c r="A164">
        <v>2165</v>
      </c>
      <c r="B164">
        <v>0</v>
      </c>
      <c r="C164">
        <v>0</v>
      </c>
      <c r="D164">
        <v>0</v>
      </c>
      <c r="E164">
        <v>0</v>
      </c>
      <c r="F164">
        <v>0</v>
      </c>
      <c r="G164">
        <v>0</v>
      </c>
      <c r="H164">
        <v>0</v>
      </c>
      <c r="I164" s="1">
        <v>44116</v>
      </c>
    </row>
    <row r="165" spans="1:9" x14ac:dyDescent="0.3">
      <c r="A165">
        <v>2692</v>
      </c>
      <c r="B165">
        <v>0</v>
      </c>
      <c r="C165">
        <v>0</v>
      </c>
      <c r="D165">
        <v>0</v>
      </c>
      <c r="E165">
        <v>0</v>
      </c>
      <c r="F165">
        <v>0</v>
      </c>
      <c r="G165">
        <v>0</v>
      </c>
      <c r="H165">
        <v>0</v>
      </c>
      <c r="I165" s="1">
        <v>44116</v>
      </c>
    </row>
    <row r="166" spans="1:9" x14ac:dyDescent="0.3">
      <c r="A166">
        <v>1593</v>
      </c>
      <c r="B166">
        <v>0</v>
      </c>
      <c r="C166">
        <v>0</v>
      </c>
      <c r="D166">
        <v>0</v>
      </c>
      <c r="E166">
        <v>1</v>
      </c>
      <c r="F166">
        <v>0</v>
      </c>
      <c r="G166">
        <v>0</v>
      </c>
      <c r="H166">
        <v>0</v>
      </c>
      <c r="I166" s="1">
        <v>44115</v>
      </c>
    </row>
    <row r="167" spans="1:9" x14ac:dyDescent="0.3">
      <c r="A167">
        <v>1939</v>
      </c>
      <c r="B167">
        <v>0</v>
      </c>
      <c r="C167">
        <v>0</v>
      </c>
      <c r="D167">
        <v>0</v>
      </c>
      <c r="E167">
        <v>0</v>
      </c>
      <c r="F167">
        <v>0</v>
      </c>
      <c r="G167">
        <v>0</v>
      </c>
      <c r="H167">
        <v>0</v>
      </c>
      <c r="I167" s="1">
        <v>44115</v>
      </c>
    </row>
    <row r="168" spans="1:9" x14ac:dyDescent="0.3">
      <c r="A168">
        <v>1942</v>
      </c>
      <c r="B168">
        <v>0</v>
      </c>
      <c r="C168">
        <v>0</v>
      </c>
      <c r="D168">
        <v>0</v>
      </c>
      <c r="E168">
        <v>0</v>
      </c>
      <c r="F168">
        <v>0</v>
      </c>
      <c r="G168">
        <v>0</v>
      </c>
      <c r="H168">
        <v>0</v>
      </c>
      <c r="I168" s="1">
        <v>44115</v>
      </c>
    </row>
    <row r="169" spans="1:9" x14ac:dyDescent="0.3">
      <c r="A169">
        <v>2625</v>
      </c>
      <c r="B169">
        <v>0</v>
      </c>
      <c r="C169">
        <v>0</v>
      </c>
      <c r="D169">
        <v>0</v>
      </c>
      <c r="E169">
        <v>0</v>
      </c>
      <c r="F169">
        <v>0</v>
      </c>
      <c r="G169">
        <v>0</v>
      </c>
      <c r="H169">
        <v>0</v>
      </c>
      <c r="I169" s="1">
        <v>44115</v>
      </c>
    </row>
    <row r="170" spans="1:9" x14ac:dyDescent="0.3">
      <c r="A170">
        <v>2934</v>
      </c>
      <c r="B170">
        <v>0</v>
      </c>
      <c r="C170">
        <v>0</v>
      </c>
      <c r="D170">
        <v>0</v>
      </c>
      <c r="E170">
        <v>0</v>
      </c>
      <c r="F170">
        <v>0</v>
      </c>
      <c r="G170">
        <v>0</v>
      </c>
      <c r="H170">
        <v>0</v>
      </c>
      <c r="I170" s="1">
        <v>44115</v>
      </c>
    </row>
    <row r="171" spans="1:9" x14ac:dyDescent="0.3">
      <c r="A171">
        <v>1404</v>
      </c>
      <c r="B171">
        <v>0</v>
      </c>
      <c r="C171">
        <v>0</v>
      </c>
      <c r="D171">
        <v>0</v>
      </c>
      <c r="E171">
        <v>0</v>
      </c>
      <c r="F171">
        <v>0</v>
      </c>
      <c r="G171">
        <v>0</v>
      </c>
      <c r="H171">
        <v>0</v>
      </c>
      <c r="I171" s="1">
        <v>44114</v>
      </c>
    </row>
    <row r="172" spans="1:9" x14ac:dyDescent="0.3">
      <c r="A172">
        <v>2499</v>
      </c>
      <c r="B172">
        <v>0</v>
      </c>
      <c r="C172">
        <v>0</v>
      </c>
      <c r="D172">
        <v>0</v>
      </c>
      <c r="E172">
        <v>0</v>
      </c>
      <c r="F172">
        <v>0</v>
      </c>
      <c r="G172">
        <v>0</v>
      </c>
      <c r="H172">
        <v>0</v>
      </c>
      <c r="I172" s="1">
        <v>44114</v>
      </c>
    </row>
    <row r="173" spans="1:9" x14ac:dyDescent="0.3">
      <c r="A173">
        <v>2359</v>
      </c>
      <c r="B173">
        <v>0</v>
      </c>
      <c r="C173">
        <v>0</v>
      </c>
      <c r="D173">
        <v>0</v>
      </c>
      <c r="E173">
        <v>0</v>
      </c>
      <c r="F173">
        <v>0</v>
      </c>
      <c r="G173">
        <v>0</v>
      </c>
      <c r="H173">
        <v>0</v>
      </c>
      <c r="I173" s="1">
        <v>44113</v>
      </c>
    </row>
    <row r="174" spans="1:9" x14ac:dyDescent="0.3">
      <c r="A174">
        <v>1376</v>
      </c>
      <c r="B174">
        <v>0</v>
      </c>
      <c r="C174">
        <v>0</v>
      </c>
      <c r="D174">
        <v>0</v>
      </c>
      <c r="E174">
        <v>0</v>
      </c>
      <c r="F174">
        <v>0</v>
      </c>
      <c r="G174">
        <v>0</v>
      </c>
      <c r="H174">
        <v>0</v>
      </c>
      <c r="I174" s="1">
        <v>44112</v>
      </c>
    </row>
    <row r="175" spans="1:9" x14ac:dyDescent="0.3">
      <c r="A175">
        <v>1412</v>
      </c>
      <c r="B175">
        <v>0</v>
      </c>
      <c r="C175">
        <v>0</v>
      </c>
      <c r="D175">
        <v>0</v>
      </c>
      <c r="E175">
        <v>0</v>
      </c>
      <c r="F175">
        <v>0</v>
      </c>
      <c r="G175">
        <v>0</v>
      </c>
      <c r="H175">
        <v>0</v>
      </c>
      <c r="I175" s="1">
        <v>44112</v>
      </c>
    </row>
    <row r="176" spans="1:9" x14ac:dyDescent="0.3">
      <c r="A176">
        <v>1904</v>
      </c>
      <c r="B176">
        <v>0</v>
      </c>
      <c r="C176">
        <v>0</v>
      </c>
      <c r="D176">
        <v>0</v>
      </c>
      <c r="E176">
        <v>0</v>
      </c>
      <c r="F176">
        <v>0</v>
      </c>
      <c r="G176">
        <v>0</v>
      </c>
      <c r="H176">
        <v>0</v>
      </c>
      <c r="I176" s="1">
        <v>44112</v>
      </c>
    </row>
    <row r="177" spans="1:9" x14ac:dyDescent="0.3">
      <c r="A177">
        <v>1909</v>
      </c>
      <c r="B177">
        <v>0</v>
      </c>
      <c r="C177">
        <v>0</v>
      </c>
      <c r="D177">
        <v>0</v>
      </c>
      <c r="E177">
        <v>0</v>
      </c>
      <c r="F177">
        <v>0</v>
      </c>
      <c r="G177">
        <v>0</v>
      </c>
      <c r="H177">
        <v>0</v>
      </c>
      <c r="I177" s="1">
        <v>44112</v>
      </c>
    </row>
    <row r="178" spans="1:9" x14ac:dyDescent="0.3">
      <c r="A178">
        <v>2069</v>
      </c>
      <c r="B178">
        <v>0</v>
      </c>
      <c r="C178">
        <v>0</v>
      </c>
      <c r="D178">
        <v>0</v>
      </c>
      <c r="E178">
        <v>0</v>
      </c>
      <c r="F178">
        <v>0</v>
      </c>
      <c r="G178">
        <v>0</v>
      </c>
      <c r="H178">
        <v>0</v>
      </c>
      <c r="I178" s="1">
        <v>44111</v>
      </c>
    </row>
    <row r="179" spans="1:9" x14ac:dyDescent="0.3">
      <c r="A179">
        <v>2930</v>
      </c>
      <c r="B179">
        <v>0</v>
      </c>
      <c r="C179">
        <v>0</v>
      </c>
      <c r="D179">
        <v>0</v>
      </c>
      <c r="E179">
        <v>0</v>
      </c>
      <c r="F179">
        <v>0</v>
      </c>
      <c r="G179">
        <v>0</v>
      </c>
      <c r="H179">
        <v>0</v>
      </c>
      <c r="I179" s="1">
        <v>44111</v>
      </c>
    </row>
    <row r="180" spans="1:9" x14ac:dyDescent="0.3">
      <c r="A180">
        <v>1735</v>
      </c>
      <c r="B180">
        <v>0</v>
      </c>
      <c r="C180">
        <v>0</v>
      </c>
      <c r="D180">
        <v>0</v>
      </c>
      <c r="E180">
        <v>0</v>
      </c>
      <c r="F180">
        <v>0</v>
      </c>
      <c r="G180">
        <v>0</v>
      </c>
      <c r="H180">
        <v>0</v>
      </c>
      <c r="I180" s="1">
        <v>44110</v>
      </c>
    </row>
    <row r="181" spans="1:9" x14ac:dyDescent="0.3">
      <c r="A181">
        <v>2215</v>
      </c>
      <c r="B181">
        <v>0</v>
      </c>
      <c r="C181">
        <v>0</v>
      </c>
      <c r="D181">
        <v>0</v>
      </c>
      <c r="E181">
        <v>0</v>
      </c>
      <c r="F181">
        <v>0</v>
      </c>
      <c r="G181">
        <v>0</v>
      </c>
      <c r="H181">
        <v>0</v>
      </c>
      <c r="I181" s="1">
        <v>44110</v>
      </c>
    </row>
    <row r="182" spans="1:9" x14ac:dyDescent="0.3">
      <c r="A182">
        <v>2365</v>
      </c>
      <c r="B182">
        <v>0</v>
      </c>
      <c r="C182">
        <v>0</v>
      </c>
      <c r="D182">
        <v>0</v>
      </c>
      <c r="E182">
        <v>0</v>
      </c>
      <c r="F182">
        <v>0</v>
      </c>
      <c r="G182">
        <v>0</v>
      </c>
      <c r="H182">
        <v>0</v>
      </c>
      <c r="I182" s="1">
        <v>44110</v>
      </c>
    </row>
    <row r="183" spans="1:9" x14ac:dyDescent="0.3">
      <c r="A183">
        <v>2620</v>
      </c>
      <c r="B183">
        <v>0</v>
      </c>
      <c r="C183">
        <v>0</v>
      </c>
      <c r="D183">
        <v>0</v>
      </c>
      <c r="E183">
        <v>0</v>
      </c>
      <c r="F183">
        <v>0</v>
      </c>
      <c r="G183">
        <v>0</v>
      </c>
      <c r="H183">
        <v>0</v>
      </c>
      <c r="I183" s="1">
        <v>44110</v>
      </c>
    </row>
    <row r="184" spans="1:9" x14ac:dyDescent="0.3">
      <c r="A184">
        <v>2774</v>
      </c>
      <c r="B184">
        <v>0</v>
      </c>
      <c r="C184">
        <v>0</v>
      </c>
      <c r="D184">
        <v>0</v>
      </c>
      <c r="E184">
        <v>0</v>
      </c>
      <c r="F184">
        <v>0</v>
      </c>
      <c r="G184">
        <v>0</v>
      </c>
      <c r="H184">
        <v>0</v>
      </c>
      <c r="I184" s="1">
        <v>44110</v>
      </c>
    </row>
    <row r="185" spans="1:9" x14ac:dyDescent="0.3">
      <c r="A185">
        <v>2866</v>
      </c>
      <c r="B185">
        <v>1</v>
      </c>
      <c r="C185">
        <v>0</v>
      </c>
      <c r="D185">
        <v>1</v>
      </c>
      <c r="E185">
        <v>1</v>
      </c>
      <c r="F185">
        <v>0</v>
      </c>
      <c r="G185">
        <v>0</v>
      </c>
      <c r="H185">
        <v>0</v>
      </c>
      <c r="I185" s="1">
        <v>44110</v>
      </c>
    </row>
    <row r="186" spans="1:9" x14ac:dyDescent="0.3">
      <c r="A186">
        <v>3061</v>
      </c>
      <c r="B186">
        <v>0</v>
      </c>
      <c r="C186">
        <v>0</v>
      </c>
      <c r="D186">
        <v>0</v>
      </c>
      <c r="E186">
        <v>0</v>
      </c>
      <c r="F186">
        <v>0</v>
      </c>
      <c r="G186">
        <v>0</v>
      </c>
      <c r="H186">
        <v>0</v>
      </c>
      <c r="I186" s="1">
        <v>44110</v>
      </c>
    </row>
    <row r="187" spans="1:9" x14ac:dyDescent="0.3">
      <c r="A187">
        <v>2047</v>
      </c>
      <c r="B187">
        <v>1</v>
      </c>
      <c r="C187">
        <v>0</v>
      </c>
      <c r="D187">
        <v>0</v>
      </c>
      <c r="E187">
        <v>1</v>
      </c>
      <c r="F187">
        <v>0</v>
      </c>
      <c r="G187">
        <v>0</v>
      </c>
      <c r="H187">
        <v>1</v>
      </c>
      <c r="I187" s="1">
        <v>44109</v>
      </c>
    </row>
    <row r="188" spans="1:9" x14ac:dyDescent="0.3">
      <c r="A188">
        <v>3180</v>
      </c>
      <c r="B188">
        <v>0</v>
      </c>
      <c r="C188">
        <v>0</v>
      </c>
      <c r="D188">
        <v>0</v>
      </c>
      <c r="E188">
        <v>0</v>
      </c>
      <c r="F188">
        <v>0</v>
      </c>
      <c r="G188">
        <v>0</v>
      </c>
      <c r="H188">
        <v>0</v>
      </c>
      <c r="I188" s="1">
        <v>44109</v>
      </c>
    </row>
    <row r="189" spans="1:9" x14ac:dyDescent="0.3">
      <c r="A189">
        <v>1069</v>
      </c>
      <c r="B189">
        <v>0</v>
      </c>
      <c r="C189">
        <v>0</v>
      </c>
      <c r="D189">
        <v>0</v>
      </c>
      <c r="E189">
        <v>0</v>
      </c>
      <c r="F189">
        <v>0</v>
      </c>
      <c r="G189">
        <v>0</v>
      </c>
      <c r="H189">
        <v>0</v>
      </c>
      <c r="I189" s="1">
        <v>44108</v>
      </c>
    </row>
    <row r="190" spans="1:9" x14ac:dyDescent="0.3">
      <c r="A190">
        <v>1264</v>
      </c>
      <c r="B190">
        <v>0</v>
      </c>
      <c r="C190">
        <v>0</v>
      </c>
      <c r="D190">
        <v>0</v>
      </c>
      <c r="E190">
        <v>0</v>
      </c>
      <c r="F190">
        <v>0</v>
      </c>
      <c r="G190">
        <v>0</v>
      </c>
      <c r="H190">
        <v>0</v>
      </c>
      <c r="I190" s="1">
        <v>44108</v>
      </c>
    </row>
    <row r="191" spans="1:9" x14ac:dyDescent="0.3">
      <c r="A191">
        <v>1874</v>
      </c>
      <c r="B191">
        <v>0</v>
      </c>
      <c r="C191">
        <v>0</v>
      </c>
      <c r="D191">
        <v>0</v>
      </c>
      <c r="E191">
        <v>0</v>
      </c>
      <c r="F191">
        <v>0</v>
      </c>
      <c r="G191">
        <v>0</v>
      </c>
      <c r="H191">
        <v>0</v>
      </c>
      <c r="I191" s="1">
        <v>44108</v>
      </c>
    </row>
    <row r="192" spans="1:9" x14ac:dyDescent="0.3">
      <c r="A192">
        <v>2856</v>
      </c>
      <c r="B192">
        <v>1</v>
      </c>
      <c r="C192">
        <v>0</v>
      </c>
      <c r="D192">
        <v>0</v>
      </c>
      <c r="E192">
        <v>0</v>
      </c>
      <c r="F192">
        <v>0</v>
      </c>
      <c r="G192">
        <v>0</v>
      </c>
      <c r="H192">
        <v>1</v>
      </c>
      <c r="I192" s="1">
        <v>44108</v>
      </c>
    </row>
    <row r="193" spans="1:9" x14ac:dyDescent="0.3">
      <c r="A193">
        <v>1684</v>
      </c>
      <c r="B193">
        <v>0</v>
      </c>
      <c r="C193">
        <v>1</v>
      </c>
      <c r="D193">
        <v>1</v>
      </c>
      <c r="E193">
        <v>1</v>
      </c>
      <c r="F193">
        <v>0</v>
      </c>
      <c r="G193">
        <v>0</v>
      </c>
      <c r="H193">
        <v>1</v>
      </c>
      <c r="I193" s="1">
        <v>44107</v>
      </c>
    </row>
    <row r="194" spans="1:9" x14ac:dyDescent="0.3">
      <c r="A194">
        <v>1716</v>
      </c>
      <c r="B194">
        <v>0</v>
      </c>
      <c r="C194">
        <v>1</v>
      </c>
      <c r="D194">
        <v>1</v>
      </c>
      <c r="E194">
        <v>1</v>
      </c>
      <c r="F194">
        <v>0</v>
      </c>
      <c r="G194">
        <v>0</v>
      </c>
      <c r="H194">
        <v>1</v>
      </c>
      <c r="I194" s="1">
        <v>44107</v>
      </c>
    </row>
    <row r="195" spans="1:9" x14ac:dyDescent="0.3">
      <c r="A195">
        <v>2350</v>
      </c>
      <c r="B195">
        <v>0</v>
      </c>
      <c r="C195">
        <v>0</v>
      </c>
      <c r="D195">
        <v>0</v>
      </c>
      <c r="E195">
        <v>0</v>
      </c>
      <c r="F195">
        <v>0</v>
      </c>
      <c r="G195">
        <v>0</v>
      </c>
      <c r="H195">
        <v>0</v>
      </c>
      <c r="I195" s="1">
        <v>44107</v>
      </c>
    </row>
    <row r="196" spans="1:9" x14ac:dyDescent="0.3">
      <c r="A196">
        <v>3124</v>
      </c>
      <c r="B196">
        <v>0</v>
      </c>
      <c r="C196">
        <v>0</v>
      </c>
      <c r="D196">
        <v>0</v>
      </c>
      <c r="E196">
        <v>0</v>
      </c>
      <c r="F196">
        <v>0</v>
      </c>
      <c r="G196">
        <v>0</v>
      </c>
      <c r="H196">
        <v>0</v>
      </c>
      <c r="I196" s="1">
        <v>44107</v>
      </c>
    </row>
    <row r="197" spans="1:9" x14ac:dyDescent="0.3">
      <c r="A197">
        <v>1054</v>
      </c>
      <c r="B197">
        <v>0</v>
      </c>
      <c r="C197">
        <v>0</v>
      </c>
      <c r="D197">
        <v>0</v>
      </c>
      <c r="E197">
        <v>0</v>
      </c>
      <c r="F197">
        <v>0</v>
      </c>
      <c r="G197">
        <v>0</v>
      </c>
      <c r="H197">
        <v>0</v>
      </c>
      <c r="I197" s="1">
        <v>44106</v>
      </c>
    </row>
    <row r="198" spans="1:9" x14ac:dyDescent="0.3">
      <c r="A198">
        <v>2337</v>
      </c>
      <c r="B198">
        <v>0</v>
      </c>
      <c r="C198">
        <v>0</v>
      </c>
      <c r="D198">
        <v>0</v>
      </c>
      <c r="E198">
        <v>0</v>
      </c>
      <c r="F198">
        <v>0</v>
      </c>
      <c r="G198">
        <v>0</v>
      </c>
      <c r="H198">
        <v>0</v>
      </c>
      <c r="I198" s="1">
        <v>44106</v>
      </c>
    </row>
    <row r="199" spans="1:9" x14ac:dyDescent="0.3">
      <c r="A199">
        <v>2553</v>
      </c>
      <c r="B199">
        <v>0</v>
      </c>
      <c r="C199">
        <v>1</v>
      </c>
      <c r="D199">
        <v>1</v>
      </c>
      <c r="E199">
        <v>0</v>
      </c>
      <c r="F199">
        <v>0</v>
      </c>
      <c r="G199">
        <v>0</v>
      </c>
      <c r="H199">
        <v>0</v>
      </c>
      <c r="I199" s="1">
        <v>44106</v>
      </c>
    </row>
    <row r="200" spans="1:9" x14ac:dyDescent="0.3">
      <c r="A200">
        <v>2783</v>
      </c>
      <c r="B200">
        <v>0</v>
      </c>
      <c r="C200">
        <v>0</v>
      </c>
      <c r="D200">
        <v>0</v>
      </c>
      <c r="E200">
        <v>0</v>
      </c>
      <c r="F200">
        <v>0</v>
      </c>
      <c r="G200">
        <v>0</v>
      </c>
      <c r="H200">
        <v>1</v>
      </c>
      <c r="I200" s="1">
        <v>44106</v>
      </c>
    </row>
    <row r="201" spans="1:9" x14ac:dyDescent="0.3">
      <c r="A201">
        <v>2489</v>
      </c>
      <c r="B201">
        <v>0</v>
      </c>
      <c r="C201">
        <v>0</v>
      </c>
      <c r="D201">
        <v>0</v>
      </c>
      <c r="E201">
        <v>0</v>
      </c>
      <c r="F201">
        <v>0</v>
      </c>
      <c r="G201">
        <v>0</v>
      </c>
      <c r="H201">
        <v>0</v>
      </c>
      <c r="I201" s="1">
        <v>44105</v>
      </c>
    </row>
    <row r="202" spans="1:9" x14ac:dyDescent="0.3">
      <c r="A202">
        <v>2072</v>
      </c>
      <c r="B202">
        <v>0</v>
      </c>
      <c r="C202">
        <v>0</v>
      </c>
      <c r="D202">
        <v>0</v>
      </c>
      <c r="E202">
        <v>0</v>
      </c>
      <c r="F202">
        <v>0</v>
      </c>
      <c r="G202">
        <v>0</v>
      </c>
      <c r="H202">
        <v>0</v>
      </c>
      <c r="I202" s="1">
        <v>44104</v>
      </c>
    </row>
    <row r="203" spans="1:9" x14ac:dyDescent="0.3">
      <c r="A203">
        <v>2575</v>
      </c>
      <c r="B203">
        <v>0</v>
      </c>
      <c r="C203">
        <v>0</v>
      </c>
      <c r="D203">
        <v>0</v>
      </c>
      <c r="E203">
        <v>0</v>
      </c>
      <c r="F203">
        <v>0</v>
      </c>
      <c r="G203">
        <v>0</v>
      </c>
      <c r="H203">
        <v>0</v>
      </c>
      <c r="I203" s="1">
        <v>44103</v>
      </c>
    </row>
    <row r="204" spans="1:9" x14ac:dyDescent="0.3">
      <c r="A204">
        <v>2918</v>
      </c>
      <c r="B204">
        <v>0</v>
      </c>
      <c r="C204">
        <v>0</v>
      </c>
      <c r="D204">
        <v>0</v>
      </c>
      <c r="E204">
        <v>0</v>
      </c>
      <c r="F204">
        <v>0</v>
      </c>
      <c r="G204">
        <v>0</v>
      </c>
      <c r="H204">
        <v>0</v>
      </c>
      <c r="I204" s="1">
        <v>44103</v>
      </c>
    </row>
    <row r="205" spans="1:9" x14ac:dyDescent="0.3">
      <c r="A205">
        <v>1140</v>
      </c>
      <c r="B205">
        <v>0</v>
      </c>
      <c r="C205">
        <v>0</v>
      </c>
      <c r="D205">
        <v>0</v>
      </c>
      <c r="E205">
        <v>0</v>
      </c>
      <c r="F205">
        <v>0</v>
      </c>
      <c r="G205">
        <v>0</v>
      </c>
      <c r="H205">
        <v>0</v>
      </c>
      <c r="I205" s="1">
        <v>44102</v>
      </c>
    </row>
    <row r="206" spans="1:9" x14ac:dyDescent="0.3">
      <c r="A206">
        <v>1410</v>
      </c>
      <c r="B206">
        <v>0</v>
      </c>
      <c r="C206">
        <v>1</v>
      </c>
      <c r="D206">
        <v>1</v>
      </c>
      <c r="E206">
        <v>1</v>
      </c>
      <c r="F206">
        <v>0</v>
      </c>
      <c r="G206">
        <v>0</v>
      </c>
      <c r="H206">
        <v>0</v>
      </c>
      <c r="I206" s="1">
        <v>44102</v>
      </c>
    </row>
    <row r="207" spans="1:9" x14ac:dyDescent="0.3">
      <c r="A207">
        <v>1742</v>
      </c>
      <c r="B207">
        <v>0</v>
      </c>
      <c r="C207">
        <v>0</v>
      </c>
      <c r="D207">
        <v>0</v>
      </c>
      <c r="E207">
        <v>0</v>
      </c>
      <c r="F207">
        <v>0</v>
      </c>
      <c r="G207">
        <v>0</v>
      </c>
      <c r="H207">
        <v>0</v>
      </c>
      <c r="I207" s="1">
        <v>44102</v>
      </c>
    </row>
    <row r="208" spans="1:9" x14ac:dyDescent="0.3">
      <c r="A208">
        <v>2108</v>
      </c>
      <c r="B208">
        <v>0</v>
      </c>
      <c r="C208">
        <v>0</v>
      </c>
      <c r="D208">
        <v>0</v>
      </c>
      <c r="E208">
        <v>0</v>
      </c>
      <c r="F208">
        <v>0</v>
      </c>
      <c r="G208">
        <v>0</v>
      </c>
      <c r="H208">
        <v>0</v>
      </c>
      <c r="I208" s="1">
        <v>44102</v>
      </c>
    </row>
    <row r="209" spans="1:9" x14ac:dyDescent="0.3">
      <c r="A209">
        <v>2711</v>
      </c>
      <c r="B209">
        <v>0</v>
      </c>
      <c r="C209">
        <v>0</v>
      </c>
      <c r="D209">
        <v>0</v>
      </c>
      <c r="E209">
        <v>0</v>
      </c>
      <c r="F209">
        <v>0</v>
      </c>
      <c r="G209">
        <v>0</v>
      </c>
      <c r="H209">
        <v>0</v>
      </c>
      <c r="I209" s="1">
        <v>44102</v>
      </c>
    </row>
    <row r="210" spans="1:9" x14ac:dyDescent="0.3">
      <c r="A210">
        <v>2715</v>
      </c>
      <c r="B210">
        <v>0</v>
      </c>
      <c r="C210">
        <v>1</v>
      </c>
      <c r="D210">
        <v>0</v>
      </c>
      <c r="E210">
        <v>0</v>
      </c>
      <c r="F210">
        <v>0</v>
      </c>
      <c r="G210">
        <v>0</v>
      </c>
      <c r="H210">
        <v>0</v>
      </c>
      <c r="I210" s="1">
        <v>44102</v>
      </c>
    </row>
    <row r="211" spans="1:9" x14ac:dyDescent="0.3">
      <c r="A211">
        <v>2021</v>
      </c>
      <c r="B211">
        <v>1</v>
      </c>
      <c r="C211">
        <v>0</v>
      </c>
      <c r="D211">
        <v>0</v>
      </c>
      <c r="E211">
        <v>0</v>
      </c>
      <c r="F211">
        <v>0</v>
      </c>
      <c r="G211">
        <v>0</v>
      </c>
      <c r="H211">
        <v>0</v>
      </c>
      <c r="I211" s="1">
        <v>44101</v>
      </c>
    </row>
    <row r="212" spans="1:9" x14ac:dyDescent="0.3">
      <c r="A212">
        <v>2414</v>
      </c>
      <c r="B212">
        <v>0</v>
      </c>
      <c r="C212">
        <v>0</v>
      </c>
      <c r="D212">
        <v>0</v>
      </c>
      <c r="E212">
        <v>0</v>
      </c>
      <c r="F212">
        <v>0</v>
      </c>
      <c r="G212">
        <v>0</v>
      </c>
      <c r="H212">
        <v>0</v>
      </c>
      <c r="I212" s="1">
        <v>44101</v>
      </c>
    </row>
    <row r="213" spans="1:9" x14ac:dyDescent="0.3">
      <c r="A213">
        <v>2559</v>
      </c>
      <c r="B213">
        <v>0</v>
      </c>
      <c r="C213">
        <v>0</v>
      </c>
      <c r="D213">
        <v>0</v>
      </c>
      <c r="E213">
        <v>0</v>
      </c>
      <c r="F213">
        <v>0</v>
      </c>
      <c r="G213">
        <v>0</v>
      </c>
      <c r="H213">
        <v>0</v>
      </c>
      <c r="I213" s="1">
        <v>44101</v>
      </c>
    </row>
    <row r="214" spans="1:9" x14ac:dyDescent="0.3">
      <c r="A214">
        <v>2817</v>
      </c>
      <c r="B214">
        <v>0</v>
      </c>
      <c r="C214">
        <v>0</v>
      </c>
      <c r="D214">
        <v>0</v>
      </c>
      <c r="E214">
        <v>0</v>
      </c>
      <c r="F214">
        <v>0</v>
      </c>
      <c r="G214">
        <v>0</v>
      </c>
      <c r="H214">
        <v>0</v>
      </c>
      <c r="I214" s="1">
        <v>44101</v>
      </c>
    </row>
    <row r="215" spans="1:9" x14ac:dyDescent="0.3">
      <c r="A215">
        <v>3150</v>
      </c>
      <c r="B215">
        <v>0</v>
      </c>
      <c r="C215">
        <v>0</v>
      </c>
      <c r="D215">
        <v>0</v>
      </c>
      <c r="E215">
        <v>0</v>
      </c>
      <c r="F215">
        <v>0</v>
      </c>
      <c r="G215">
        <v>0</v>
      </c>
      <c r="H215">
        <v>0</v>
      </c>
      <c r="I215" s="1">
        <v>44101</v>
      </c>
    </row>
    <row r="216" spans="1:9" x14ac:dyDescent="0.3">
      <c r="A216">
        <v>1354</v>
      </c>
      <c r="B216">
        <v>0</v>
      </c>
      <c r="C216">
        <v>0</v>
      </c>
      <c r="D216">
        <v>0</v>
      </c>
      <c r="E216">
        <v>0</v>
      </c>
      <c r="F216">
        <v>0</v>
      </c>
      <c r="G216">
        <v>0</v>
      </c>
      <c r="H216">
        <v>0</v>
      </c>
      <c r="I216" s="1">
        <v>44100</v>
      </c>
    </row>
    <row r="217" spans="1:9" x14ac:dyDescent="0.3">
      <c r="A217">
        <v>1159</v>
      </c>
      <c r="B217">
        <v>0</v>
      </c>
      <c r="C217">
        <v>0</v>
      </c>
      <c r="D217">
        <v>0</v>
      </c>
      <c r="E217">
        <v>0</v>
      </c>
      <c r="F217">
        <v>0</v>
      </c>
      <c r="G217">
        <v>0</v>
      </c>
      <c r="H217">
        <v>0</v>
      </c>
      <c r="I217" s="1">
        <v>44099</v>
      </c>
    </row>
    <row r="218" spans="1:9" x14ac:dyDescent="0.3">
      <c r="A218">
        <v>1161</v>
      </c>
      <c r="B218">
        <v>0</v>
      </c>
      <c r="C218">
        <v>0</v>
      </c>
      <c r="D218">
        <v>0</v>
      </c>
      <c r="E218">
        <v>0</v>
      </c>
      <c r="F218">
        <v>0</v>
      </c>
      <c r="G218">
        <v>0</v>
      </c>
      <c r="H218">
        <v>0</v>
      </c>
      <c r="I218" s="1">
        <v>44099</v>
      </c>
    </row>
    <row r="219" spans="1:9" x14ac:dyDescent="0.3">
      <c r="A219">
        <v>2378</v>
      </c>
      <c r="B219">
        <v>0</v>
      </c>
      <c r="C219">
        <v>0</v>
      </c>
      <c r="D219">
        <v>0</v>
      </c>
      <c r="E219">
        <v>0</v>
      </c>
      <c r="F219">
        <v>0</v>
      </c>
      <c r="G219">
        <v>0</v>
      </c>
      <c r="H219">
        <v>0</v>
      </c>
      <c r="I219" s="1">
        <v>44099</v>
      </c>
    </row>
    <row r="220" spans="1:9" x14ac:dyDescent="0.3">
      <c r="A220">
        <v>3164</v>
      </c>
      <c r="B220">
        <v>0</v>
      </c>
      <c r="C220">
        <v>0</v>
      </c>
      <c r="D220">
        <v>0</v>
      </c>
      <c r="E220">
        <v>0</v>
      </c>
      <c r="F220">
        <v>0</v>
      </c>
      <c r="G220">
        <v>0</v>
      </c>
      <c r="H220">
        <v>0</v>
      </c>
      <c r="I220" s="1">
        <v>44099</v>
      </c>
    </row>
    <row r="221" spans="1:9" x14ac:dyDescent="0.3">
      <c r="A221">
        <v>2173</v>
      </c>
      <c r="B221">
        <v>0</v>
      </c>
      <c r="C221">
        <v>0</v>
      </c>
      <c r="D221">
        <v>0</v>
      </c>
      <c r="E221">
        <v>0</v>
      </c>
      <c r="F221">
        <v>0</v>
      </c>
      <c r="G221">
        <v>0</v>
      </c>
      <c r="H221">
        <v>0</v>
      </c>
      <c r="I221" s="1">
        <v>44098</v>
      </c>
    </row>
    <row r="222" spans="1:9" x14ac:dyDescent="0.3">
      <c r="A222">
        <v>2224</v>
      </c>
      <c r="B222">
        <v>0</v>
      </c>
      <c r="C222">
        <v>0</v>
      </c>
      <c r="D222">
        <v>0</v>
      </c>
      <c r="E222">
        <v>0</v>
      </c>
      <c r="F222">
        <v>0</v>
      </c>
      <c r="G222">
        <v>0</v>
      </c>
      <c r="H222">
        <v>0</v>
      </c>
      <c r="I222" s="1">
        <v>44098</v>
      </c>
    </row>
    <row r="223" spans="1:9" x14ac:dyDescent="0.3">
      <c r="A223">
        <v>2317</v>
      </c>
      <c r="B223">
        <v>0</v>
      </c>
      <c r="C223">
        <v>0</v>
      </c>
      <c r="D223">
        <v>0</v>
      </c>
      <c r="E223">
        <v>0</v>
      </c>
      <c r="F223">
        <v>0</v>
      </c>
      <c r="G223">
        <v>0</v>
      </c>
      <c r="H223">
        <v>0</v>
      </c>
      <c r="I223" s="1">
        <v>44098</v>
      </c>
    </row>
    <row r="224" spans="1:9" x14ac:dyDescent="0.3">
      <c r="A224">
        <v>2885</v>
      </c>
      <c r="B224">
        <v>0</v>
      </c>
      <c r="C224">
        <v>0</v>
      </c>
      <c r="D224">
        <v>0</v>
      </c>
      <c r="E224">
        <v>0</v>
      </c>
      <c r="F224">
        <v>0</v>
      </c>
      <c r="G224">
        <v>0</v>
      </c>
      <c r="H224">
        <v>0</v>
      </c>
      <c r="I224" s="1">
        <v>44098</v>
      </c>
    </row>
    <row r="225" spans="1:9" x14ac:dyDescent="0.3">
      <c r="A225">
        <v>1996</v>
      </c>
      <c r="B225">
        <v>0</v>
      </c>
      <c r="C225">
        <v>0</v>
      </c>
      <c r="D225">
        <v>0</v>
      </c>
      <c r="E225">
        <v>0</v>
      </c>
      <c r="F225">
        <v>0</v>
      </c>
      <c r="G225">
        <v>0</v>
      </c>
      <c r="H225">
        <v>0</v>
      </c>
      <c r="I225" s="1">
        <v>44097</v>
      </c>
    </row>
    <row r="226" spans="1:9" x14ac:dyDescent="0.3">
      <c r="A226">
        <v>2849</v>
      </c>
      <c r="B226">
        <v>0</v>
      </c>
      <c r="C226">
        <v>0</v>
      </c>
      <c r="D226">
        <v>0</v>
      </c>
      <c r="E226">
        <v>0</v>
      </c>
      <c r="F226">
        <v>0</v>
      </c>
      <c r="G226">
        <v>0</v>
      </c>
      <c r="H226">
        <v>0</v>
      </c>
      <c r="I226" s="1">
        <v>44097</v>
      </c>
    </row>
    <row r="227" spans="1:9" x14ac:dyDescent="0.3">
      <c r="A227">
        <v>1569</v>
      </c>
      <c r="B227">
        <v>0</v>
      </c>
      <c r="C227">
        <v>0</v>
      </c>
      <c r="D227">
        <v>0</v>
      </c>
      <c r="E227">
        <v>0</v>
      </c>
      <c r="F227">
        <v>0</v>
      </c>
      <c r="G227">
        <v>0</v>
      </c>
      <c r="H227">
        <v>0</v>
      </c>
      <c r="I227" s="1">
        <v>44096</v>
      </c>
    </row>
    <row r="228" spans="1:9" x14ac:dyDescent="0.3">
      <c r="A228">
        <v>1995</v>
      </c>
      <c r="B228">
        <v>0</v>
      </c>
      <c r="C228">
        <v>0</v>
      </c>
      <c r="D228">
        <v>0</v>
      </c>
      <c r="E228">
        <v>0</v>
      </c>
      <c r="F228">
        <v>0</v>
      </c>
      <c r="G228">
        <v>0</v>
      </c>
      <c r="H228">
        <v>0</v>
      </c>
      <c r="I228" s="1">
        <v>44096</v>
      </c>
    </row>
    <row r="229" spans="1:9" x14ac:dyDescent="0.3">
      <c r="A229">
        <v>2306</v>
      </c>
      <c r="B229">
        <v>0</v>
      </c>
      <c r="C229">
        <v>0</v>
      </c>
      <c r="D229">
        <v>0</v>
      </c>
      <c r="E229">
        <v>0</v>
      </c>
      <c r="F229">
        <v>0</v>
      </c>
      <c r="G229">
        <v>0</v>
      </c>
      <c r="H229">
        <v>0</v>
      </c>
      <c r="I229" s="1">
        <v>44096</v>
      </c>
    </row>
    <row r="230" spans="1:9" x14ac:dyDescent="0.3">
      <c r="A230">
        <v>2700</v>
      </c>
      <c r="B230">
        <v>0</v>
      </c>
      <c r="C230">
        <v>0</v>
      </c>
      <c r="D230">
        <v>0</v>
      </c>
      <c r="E230">
        <v>0</v>
      </c>
      <c r="F230">
        <v>0</v>
      </c>
      <c r="G230">
        <v>0</v>
      </c>
      <c r="H230">
        <v>1</v>
      </c>
      <c r="I230" s="1">
        <v>44096</v>
      </c>
    </row>
    <row r="231" spans="1:9" x14ac:dyDescent="0.3">
      <c r="A231">
        <v>2857</v>
      </c>
      <c r="B231">
        <v>0</v>
      </c>
      <c r="C231">
        <v>0</v>
      </c>
      <c r="D231">
        <v>0</v>
      </c>
      <c r="E231">
        <v>0</v>
      </c>
      <c r="F231">
        <v>0</v>
      </c>
      <c r="G231">
        <v>0</v>
      </c>
      <c r="H231">
        <v>0</v>
      </c>
      <c r="I231" s="1">
        <v>44096</v>
      </c>
    </row>
    <row r="232" spans="1:9" x14ac:dyDescent="0.3">
      <c r="A232">
        <v>1271</v>
      </c>
      <c r="B232">
        <v>0</v>
      </c>
      <c r="C232">
        <v>0</v>
      </c>
      <c r="D232">
        <v>0</v>
      </c>
      <c r="E232">
        <v>0</v>
      </c>
      <c r="F232">
        <v>0</v>
      </c>
      <c r="G232">
        <v>0</v>
      </c>
      <c r="H232">
        <v>0</v>
      </c>
      <c r="I232" s="1">
        <v>44095</v>
      </c>
    </row>
    <row r="233" spans="1:9" x14ac:dyDescent="0.3">
      <c r="A233">
        <v>2217</v>
      </c>
      <c r="B233">
        <v>0</v>
      </c>
      <c r="C233">
        <v>0</v>
      </c>
      <c r="D233">
        <v>0</v>
      </c>
      <c r="E233">
        <v>0</v>
      </c>
      <c r="F233">
        <v>0</v>
      </c>
      <c r="G233">
        <v>0</v>
      </c>
      <c r="H233">
        <v>0</v>
      </c>
      <c r="I233" s="1">
        <v>44095</v>
      </c>
    </row>
    <row r="234" spans="1:9" x14ac:dyDescent="0.3">
      <c r="A234">
        <v>1221</v>
      </c>
      <c r="B234">
        <v>0</v>
      </c>
      <c r="C234">
        <v>0</v>
      </c>
      <c r="D234">
        <v>0</v>
      </c>
      <c r="E234">
        <v>0</v>
      </c>
      <c r="F234">
        <v>0</v>
      </c>
      <c r="G234">
        <v>0</v>
      </c>
      <c r="H234">
        <v>0</v>
      </c>
      <c r="I234" s="1">
        <v>44094</v>
      </c>
    </row>
    <row r="235" spans="1:9" x14ac:dyDescent="0.3">
      <c r="A235">
        <v>1287</v>
      </c>
      <c r="B235">
        <v>0</v>
      </c>
      <c r="C235">
        <v>0</v>
      </c>
      <c r="D235">
        <v>0</v>
      </c>
      <c r="E235">
        <v>0</v>
      </c>
      <c r="F235">
        <v>0</v>
      </c>
      <c r="G235">
        <v>0</v>
      </c>
      <c r="H235">
        <v>0</v>
      </c>
      <c r="I235" s="1">
        <v>44094</v>
      </c>
    </row>
    <row r="236" spans="1:9" x14ac:dyDescent="0.3">
      <c r="A236">
        <v>2772</v>
      </c>
      <c r="B236">
        <v>0</v>
      </c>
      <c r="C236">
        <v>0</v>
      </c>
      <c r="D236">
        <v>0</v>
      </c>
      <c r="E236">
        <v>0</v>
      </c>
      <c r="F236">
        <v>0</v>
      </c>
      <c r="G236">
        <v>0</v>
      </c>
      <c r="H236">
        <v>0</v>
      </c>
      <c r="I236" s="1">
        <v>44094</v>
      </c>
    </row>
    <row r="237" spans="1:9" x14ac:dyDescent="0.3">
      <c r="A237">
        <v>2847</v>
      </c>
      <c r="B237">
        <v>0</v>
      </c>
      <c r="C237">
        <v>0</v>
      </c>
      <c r="D237">
        <v>0</v>
      </c>
      <c r="E237">
        <v>0</v>
      </c>
      <c r="F237">
        <v>0</v>
      </c>
      <c r="G237">
        <v>0</v>
      </c>
      <c r="H237">
        <v>0</v>
      </c>
      <c r="I237" s="1">
        <v>44094</v>
      </c>
    </row>
    <row r="238" spans="1:9" x14ac:dyDescent="0.3">
      <c r="A238">
        <v>2543</v>
      </c>
      <c r="B238">
        <v>0</v>
      </c>
      <c r="C238">
        <v>0</v>
      </c>
      <c r="D238">
        <v>0</v>
      </c>
      <c r="E238">
        <v>0</v>
      </c>
      <c r="F238">
        <v>0</v>
      </c>
      <c r="G238">
        <v>0</v>
      </c>
      <c r="H238">
        <v>0</v>
      </c>
      <c r="I238" s="1">
        <v>44093</v>
      </c>
    </row>
    <row r="239" spans="1:9" x14ac:dyDescent="0.3">
      <c r="A239">
        <v>1210</v>
      </c>
      <c r="B239">
        <v>0</v>
      </c>
      <c r="C239">
        <v>0</v>
      </c>
      <c r="D239">
        <v>0</v>
      </c>
      <c r="E239">
        <v>0</v>
      </c>
      <c r="F239">
        <v>0</v>
      </c>
      <c r="G239">
        <v>0</v>
      </c>
      <c r="H239">
        <v>0</v>
      </c>
      <c r="I239" s="1">
        <v>44092</v>
      </c>
    </row>
    <row r="240" spans="1:9" x14ac:dyDescent="0.3">
      <c r="A240">
        <v>1762</v>
      </c>
      <c r="B240">
        <v>0</v>
      </c>
      <c r="C240">
        <v>0</v>
      </c>
      <c r="D240">
        <v>0</v>
      </c>
      <c r="E240">
        <v>0</v>
      </c>
      <c r="F240">
        <v>0</v>
      </c>
      <c r="G240">
        <v>0</v>
      </c>
      <c r="H240">
        <v>0</v>
      </c>
      <c r="I240" s="1">
        <v>44092</v>
      </c>
    </row>
    <row r="241" spans="1:9" x14ac:dyDescent="0.3">
      <c r="A241">
        <v>1290</v>
      </c>
      <c r="B241">
        <v>0</v>
      </c>
      <c r="C241">
        <v>0</v>
      </c>
      <c r="D241">
        <v>0</v>
      </c>
      <c r="E241">
        <v>0</v>
      </c>
      <c r="F241">
        <v>0</v>
      </c>
      <c r="G241">
        <v>0</v>
      </c>
      <c r="H241">
        <v>0</v>
      </c>
      <c r="I241" s="1">
        <v>44091</v>
      </c>
    </row>
    <row r="242" spans="1:9" x14ac:dyDescent="0.3">
      <c r="A242">
        <v>1636</v>
      </c>
      <c r="B242">
        <v>0</v>
      </c>
      <c r="C242">
        <v>0</v>
      </c>
      <c r="D242">
        <v>0</v>
      </c>
      <c r="E242">
        <v>0</v>
      </c>
      <c r="F242">
        <v>0</v>
      </c>
      <c r="G242">
        <v>0</v>
      </c>
      <c r="H242">
        <v>0</v>
      </c>
      <c r="I242" s="1">
        <v>44091</v>
      </c>
    </row>
    <row r="243" spans="1:9" x14ac:dyDescent="0.3">
      <c r="A243">
        <v>1901</v>
      </c>
      <c r="B243">
        <v>1</v>
      </c>
      <c r="C243">
        <v>0</v>
      </c>
      <c r="D243">
        <v>0</v>
      </c>
      <c r="E243">
        <v>0</v>
      </c>
      <c r="F243">
        <v>1</v>
      </c>
      <c r="G243">
        <v>0</v>
      </c>
      <c r="H243">
        <v>0</v>
      </c>
      <c r="I243" s="1">
        <v>44091</v>
      </c>
    </row>
    <row r="244" spans="1:9" x14ac:dyDescent="0.3">
      <c r="A244">
        <v>2438</v>
      </c>
      <c r="B244">
        <v>1</v>
      </c>
      <c r="C244">
        <v>0</v>
      </c>
      <c r="D244">
        <v>0</v>
      </c>
      <c r="E244">
        <v>0</v>
      </c>
      <c r="F244">
        <v>1</v>
      </c>
      <c r="G244">
        <v>0</v>
      </c>
      <c r="H244">
        <v>0</v>
      </c>
      <c r="I244" s="1">
        <v>44091</v>
      </c>
    </row>
    <row r="245" spans="1:9" x14ac:dyDescent="0.3">
      <c r="A245">
        <v>2876</v>
      </c>
      <c r="B245">
        <v>0</v>
      </c>
      <c r="C245">
        <v>0</v>
      </c>
      <c r="D245">
        <v>0</v>
      </c>
      <c r="E245">
        <v>0</v>
      </c>
      <c r="F245">
        <v>0</v>
      </c>
      <c r="G245">
        <v>0</v>
      </c>
      <c r="H245">
        <v>0</v>
      </c>
      <c r="I245" s="1">
        <v>44091</v>
      </c>
    </row>
    <row r="246" spans="1:9" x14ac:dyDescent="0.3">
      <c r="A246">
        <v>2964</v>
      </c>
      <c r="B246">
        <v>0</v>
      </c>
      <c r="C246">
        <v>0</v>
      </c>
      <c r="D246">
        <v>0</v>
      </c>
      <c r="E246">
        <v>0</v>
      </c>
      <c r="F246">
        <v>0</v>
      </c>
      <c r="G246">
        <v>0</v>
      </c>
      <c r="H246">
        <v>0</v>
      </c>
      <c r="I246" s="1">
        <v>44091</v>
      </c>
    </row>
    <row r="247" spans="1:9" x14ac:dyDescent="0.3">
      <c r="A247">
        <v>2275</v>
      </c>
      <c r="B247">
        <v>0</v>
      </c>
      <c r="C247">
        <v>0</v>
      </c>
      <c r="D247">
        <v>0</v>
      </c>
      <c r="E247">
        <v>0</v>
      </c>
      <c r="F247">
        <v>0</v>
      </c>
      <c r="G247">
        <v>0</v>
      </c>
      <c r="H247">
        <v>0</v>
      </c>
      <c r="I247" s="1">
        <v>44090</v>
      </c>
    </row>
    <row r="248" spans="1:9" x14ac:dyDescent="0.3">
      <c r="A248">
        <v>2766</v>
      </c>
      <c r="B248">
        <v>0</v>
      </c>
      <c r="C248">
        <v>0</v>
      </c>
      <c r="D248">
        <v>0</v>
      </c>
      <c r="E248">
        <v>0</v>
      </c>
      <c r="F248">
        <v>0</v>
      </c>
      <c r="G248">
        <v>0</v>
      </c>
      <c r="H248">
        <v>0</v>
      </c>
      <c r="I248" s="1">
        <v>44090</v>
      </c>
    </row>
    <row r="249" spans="1:9" x14ac:dyDescent="0.3">
      <c r="A249">
        <v>1208</v>
      </c>
      <c r="B249">
        <v>0</v>
      </c>
      <c r="C249">
        <v>0</v>
      </c>
      <c r="D249">
        <v>0</v>
      </c>
      <c r="E249">
        <v>0</v>
      </c>
      <c r="F249">
        <v>0</v>
      </c>
      <c r="G249">
        <v>0</v>
      </c>
      <c r="H249">
        <v>0</v>
      </c>
      <c r="I249" s="1">
        <v>44089</v>
      </c>
    </row>
    <row r="250" spans="1:9" x14ac:dyDescent="0.3">
      <c r="A250">
        <v>2045</v>
      </c>
      <c r="B250">
        <v>0</v>
      </c>
      <c r="C250">
        <v>0</v>
      </c>
      <c r="D250">
        <v>0</v>
      </c>
      <c r="E250">
        <v>0</v>
      </c>
      <c r="F250">
        <v>0</v>
      </c>
      <c r="G250">
        <v>0</v>
      </c>
      <c r="H250">
        <v>0</v>
      </c>
      <c r="I250" s="1">
        <v>44089</v>
      </c>
    </row>
    <row r="251" spans="1:9" x14ac:dyDescent="0.3">
      <c r="A251">
        <v>2396</v>
      </c>
      <c r="B251">
        <v>0</v>
      </c>
      <c r="C251">
        <v>0</v>
      </c>
      <c r="D251">
        <v>0</v>
      </c>
      <c r="E251">
        <v>0</v>
      </c>
      <c r="F251">
        <v>0</v>
      </c>
      <c r="G251">
        <v>0</v>
      </c>
      <c r="H251">
        <v>0</v>
      </c>
      <c r="I251" s="1">
        <v>44089</v>
      </c>
    </row>
    <row r="252" spans="1:9" x14ac:dyDescent="0.3">
      <c r="A252">
        <v>2585</v>
      </c>
      <c r="B252">
        <v>0</v>
      </c>
      <c r="C252">
        <v>0</v>
      </c>
      <c r="D252">
        <v>0</v>
      </c>
      <c r="E252">
        <v>0</v>
      </c>
      <c r="F252">
        <v>0</v>
      </c>
      <c r="G252">
        <v>0</v>
      </c>
      <c r="H252">
        <v>0</v>
      </c>
      <c r="I252" s="1">
        <v>44089</v>
      </c>
    </row>
    <row r="253" spans="1:9" x14ac:dyDescent="0.3">
      <c r="A253">
        <v>2953</v>
      </c>
      <c r="B253">
        <v>0</v>
      </c>
      <c r="C253">
        <v>0</v>
      </c>
      <c r="D253">
        <v>0</v>
      </c>
      <c r="E253">
        <v>0</v>
      </c>
      <c r="F253">
        <v>0</v>
      </c>
      <c r="G253">
        <v>0</v>
      </c>
      <c r="H253">
        <v>1</v>
      </c>
      <c r="I253" s="1">
        <v>44088</v>
      </c>
    </row>
    <row r="254" spans="1:9" x14ac:dyDescent="0.3">
      <c r="A254">
        <v>1680</v>
      </c>
      <c r="B254">
        <v>0</v>
      </c>
      <c r="C254">
        <v>0</v>
      </c>
      <c r="D254">
        <v>0</v>
      </c>
      <c r="E254">
        <v>1</v>
      </c>
      <c r="F254">
        <v>0</v>
      </c>
      <c r="G254">
        <v>0</v>
      </c>
      <c r="H254">
        <v>0</v>
      </c>
      <c r="I254" s="1">
        <v>44087</v>
      </c>
    </row>
    <row r="255" spans="1:9" x14ac:dyDescent="0.3">
      <c r="A255">
        <v>1886</v>
      </c>
      <c r="B255">
        <v>0</v>
      </c>
      <c r="C255">
        <v>0</v>
      </c>
      <c r="D255">
        <v>0</v>
      </c>
      <c r="E255">
        <v>0</v>
      </c>
      <c r="F255">
        <v>0</v>
      </c>
      <c r="G255">
        <v>0</v>
      </c>
      <c r="H255">
        <v>0</v>
      </c>
      <c r="I255" s="1">
        <v>44087</v>
      </c>
    </row>
    <row r="256" spans="1:9" x14ac:dyDescent="0.3">
      <c r="A256">
        <v>1535</v>
      </c>
      <c r="B256">
        <v>1</v>
      </c>
      <c r="C256">
        <v>0</v>
      </c>
      <c r="D256">
        <v>0</v>
      </c>
      <c r="E256">
        <v>0</v>
      </c>
      <c r="F256">
        <v>0</v>
      </c>
      <c r="G256">
        <v>0</v>
      </c>
      <c r="H256">
        <v>1</v>
      </c>
      <c r="I256" s="1">
        <v>44086</v>
      </c>
    </row>
    <row r="257" spans="1:9" x14ac:dyDescent="0.3">
      <c r="A257">
        <v>1911</v>
      </c>
      <c r="B257">
        <v>0</v>
      </c>
      <c r="C257">
        <v>0</v>
      </c>
      <c r="D257">
        <v>0</v>
      </c>
      <c r="E257">
        <v>0</v>
      </c>
      <c r="F257">
        <v>0</v>
      </c>
      <c r="G257">
        <v>0</v>
      </c>
      <c r="H257">
        <v>0</v>
      </c>
      <c r="I257" s="1">
        <v>44086</v>
      </c>
    </row>
    <row r="258" spans="1:9" x14ac:dyDescent="0.3">
      <c r="A258">
        <v>1997</v>
      </c>
      <c r="B258">
        <v>0</v>
      </c>
      <c r="C258">
        <v>0</v>
      </c>
      <c r="D258">
        <v>1</v>
      </c>
      <c r="E258">
        <v>0</v>
      </c>
      <c r="F258">
        <v>0</v>
      </c>
      <c r="G258">
        <v>0</v>
      </c>
      <c r="H258">
        <v>0</v>
      </c>
      <c r="I258" s="1">
        <v>44085</v>
      </c>
    </row>
    <row r="259" spans="1:9" x14ac:dyDescent="0.3">
      <c r="A259">
        <v>2031</v>
      </c>
      <c r="B259">
        <v>0</v>
      </c>
      <c r="C259">
        <v>0</v>
      </c>
      <c r="D259">
        <v>1</v>
      </c>
      <c r="E259">
        <v>0</v>
      </c>
      <c r="F259">
        <v>0</v>
      </c>
      <c r="G259">
        <v>0</v>
      </c>
      <c r="H259">
        <v>0</v>
      </c>
      <c r="I259" s="1">
        <v>44085</v>
      </c>
    </row>
    <row r="260" spans="1:9" x14ac:dyDescent="0.3">
      <c r="A260">
        <v>2251</v>
      </c>
      <c r="B260">
        <v>0</v>
      </c>
      <c r="C260">
        <v>1</v>
      </c>
      <c r="D260">
        <v>0</v>
      </c>
      <c r="E260">
        <v>0</v>
      </c>
      <c r="F260">
        <v>0</v>
      </c>
      <c r="G260">
        <v>0</v>
      </c>
      <c r="H260">
        <v>0</v>
      </c>
      <c r="I260" s="1">
        <v>44085</v>
      </c>
    </row>
    <row r="261" spans="1:9" x14ac:dyDescent="0.3">
      <c r="A261">
        <v>2795</v>
      </c>
      <c r="B261">
        <v>0</v>
      </c>
      <c r="C261">
        <v>0</v>
      </c>
      <c r="D261">
        <v>0</v>
      </c>
      <c r="E261">
        <v>1</v>
      </c>
      <c r="F261">
        <v>0</v>
      </c>
      <c r="G261">
        <v>0</v>
      </c>
      <c r="H261">
        <v>0</v>
      </c>
      <c r="I261" s="1">
        <v>44085</v>
      </c>
    </row>
    <row r="262" spans="1:9" x14ac:dyDescent="0.3">
      <c r="A262">
        <v>1260</v>
      </c>
      <c r="B262">
        <v>0</v>
      </c>
      <c r="C262">
        <v>0</v>
      </c>
      <c r="D262">
        <v>0</v>
      </c>
      <c r="E262">
        <v>0</v>
      </c>
      <c r="F262">
        <v>0</v>
      </c>
      <c r="G262">
        <v>0</v>
      </c>
      <c r="H262">
        <v>0</v>
      </c>
      <c r="I262" s="1">
        <v>44084</v>
      </c>
    </row>
    <row r="263" spans="1:9" x14ac:dyDescent="0.3">
      <c r="A263">
        <v>1740</v>
      </c>
      <c r="B263">
        <v>0</v>
      </c>
      <c r="C263">
        <v>0</v>
      </c>
      <c r="D263">
        <v>0</v>
      </c>
      <c r="E263">
        <v>0</v>
      </c>
      <c r="F263">
        <v>0</v>
      </c>
      <c r="G263">
        <v>0</v>
      </c>
      <c r="H263">
        <v>0</v>
      </c>
      <c r="I263" s="1">
        <v>44084</v>
      </c>
    </row>
    <row r="264" spans="1:9" x14ac:dyDescent="0.3">
      <c r="A264">
        <v>3103</v>
      </c>
      <c r="B264">
        <v>0</v>
      </c>
      <c r="C264">
        <v>0</v>
      </c>
      <c r="D264">
        <v>0</v>
      </c>
      <c r="E264">
        <v>0</v>
      </c>
      <c r="F264">
        <v>0</v>
      </c>
      <c r="G264">
        <v>0</v>
      </c>
      <c r="H264">
        <v>0</v>
      </c>
      <c r="I264" s="1">
        <v>44084</v>
      </c>
    </row>
    <row r="265" spans="1:9" x14ac:dyDescent="0.3">
      <c r="A265">
        <v>1411</v>
      </c>
      <c r="B265">
        <v>0</v>
      </c>
      <c r="C265">
        <v>1</v>
      </c>
      <c r="D265">
        <v>0</v>
      </c>
      <c r="E265">
        <v>1</v>
      </c>
      <c r="F265">
        <v>0</v>
      </c>
      <c r="G265">
        <v>0</v>
      </c>
      <c r="H265">
        <v>0</v>
      </c>
      <c r="I265" s="1">
        <v>44083</v>
      </c>
    </row>
    <row r="266" spans="1:9" x14ac:dyDescent="0.3">
      <c r="A266">
        <v>1480</v>
      </c>
      <c r="B266">
        <v>0</v>
      </c>
      <c r="C266">
        <v>0</v>
      </c>
      <c r="D266">
        <v>0</v>
      </c>
      <c r="E266">
        <v>0</v>
      </c>
      <c r="F266">
        <v>0</v>
      </c>
      <c r="G266">
        <v>0</v>
      </c>
      <c r="H266">
        <v>0</v>
      </c>
      <c r="I266" s="1">
        <v>44083</v>
      </c>
    </row>
    <row r="267" spans="1:9" x14ac:dyDescent="0.3">
      <c r="A267">
        <v>1761</v>
      </c>
      <c r="B267">
        <v>0</v>
      </c>
      <c r="C267">
        <v>0</v>
      </c>
      <c r="D267">
        <v>0</v>
      </c>
      <c r="E267">
        <v>0</v>
      </c>
      <c r="F267">
        <v>0</v>
      </c>
      <c r="G267">
        <v>0</v>
      </c>
      <c r="H267">
        <v>0</v>
      </c>
      <c r="I267" s="1">
        <v>44083</v>
      </c>
    </row>
    <row r="268" spans="1:9" x14ac:dyDescent="0.3">
      <c r="A268">
        <v>1859</v>
      </c>
      <c r="B268">
        <v>0</v>
      </c>
      <c r="C268">
        <v>0</v>
      </c>
      <c r="D268">
        <v>0</v>
      </c>
      <c r="E268">
        <v>0</v>
      </c>
      <c r="F268">
        <v>0</v>
      </c>
      <c r="G268">
        <v>0</v>
      </c>
      <c r="H268">
        <v>0</v>
      </c>
      <c r="I268" s="1">
        <v>44083</v>
      </c>
    </row>
    <row r="269" spans="1:9" x14ac:dyDescent="0.3">
      <c r="A269">
        <v>2179</v>
      </c>
      <c r="B269">
        <v>0</v>
      </c>
      <c r="C269">
        <v>0</v>
      </c>
      <c r="D269">
        <v>0</v>
      </c>
      <c r="E269">
        <v>0</v>
      </c>
      <c r="F269">
        <v>0</v>
      </c>
      <c r="G269">
        <v>0</v>
      </c>
      <c r="H269">
        <v>0</v>
      </c>
      <c r="I269" s="1">
        <v>44083</v>
      </c>
    </row>
    <row r="270" spans="1:9" x14ac:dyDescent="0.3">
      <c r="A270">
        <v>2502</v>
      </c>
      <c r="B270">
        <v>0</v>
      </c>
      <c r="C270">
        <v>0</v>
      </c>
      <c r="D270">
        <v>0</v>
      </c>
      <c r="E270">
        <v>0</v>
      </c>
      <c r="F270">
        <v>0</v>
      </c>
      <c r="G270">
        <v>0</v>
      </c>
      <c r="H270">
        <v>0</v>
      </c>
      <c r="I270" s="1">
        <v>44083</v>
      </c>
    </row>
    <row r="271" spans="1:9" x14ac:dyDescent="0.3">
      <c r="A271">
        <v>2570</v>
      </c>
      <c r="B271">
        <v>0</v>
      </c>
      <c r="C271">
        <v>0</v>
      </c>
      <c r="D271">
        <v>0</v>
      </c>
      <c r="E271">
        <v>0</v>
      </c>
      <c r="F271">
        <v>0</v>
      </c>
      <c r="G271">
        <v>0</v>
      </c>
      <c r="H271">
        <v>0</v>
      </c>
      <c r="I271" s="1">
        <v>44083</v>
      </c>
    </row>
    <row r="272" spans="1:9" x14ac:dyDescent="0.3">
      <c r="A272">
        <v>3041</v>
      </c>
      <c r="B272">
        <v>0</v>
      </c>
      <c r="C272">
        <v>0</v>
      </c>
      <c r="D272">
        <v>0</v>
      </c>
      <c r="E272">
        <v>0</v>
      </c>
      <c r="F272">
        <v>0</v>
      </c>
      <c r="G272">
        <v>0</v>
      </c>
      <c r="H272">
        <v>0</v>
      </c>
      <c r="I272" s="1">
        <v>44083</v>
      </c>
    </row>
    <row r="273" spans="1:9" x14ac:dyDescent="0.3">
      <c r="A273">
        <v>3185</v>
      </c>
      <c r="B273">
        <v>0</v>
      </c>
      <c r="C273">
        <v>0</v>
      </c>
      <c r="D273">
        <v>0</v>
      </c>
      <c r="E273">
        <v>0</v>
      </c>
      <c r="F273">
        <v>0</v>
      </c>
      <c r="G273">
        <v>0</v>
      </c>
      <c r="H273">
        <v>0</v>
      </c>
      <c r="I273" s="1">
        <v>44083</v>
      </c>
    </row>
    <row r="274" spans="1:9" x14ac:dyDescent="0.3">
      <c r="A274">
        <v>1163</v>
      </c>
      <c r="B274">
        <v>1</v>
      </c>
      <c r="C274">
        <v>0</v>
      </c>
      <c r="D274">
        <v>0</v>
      </c>
      <c r="E274">
        <v>0</v>
      </c>
      <c r="F274">
        <v>0</v>
      </c>
      <c r="G274">
        <v>0</v>
      </c>
      <c r="H274">
        <v>0</v>
      </c>
      <c r="I274" s="1">
        <v>44082</v>
      </c>
    </row>
    <row r="275" spans="1:9" x14ac:dyDescent="0.3">
      <c r="A275">
        <v>1854</v>
      </c>
      <c r="B275">
        <v>0</v>
      </c>
      <c r="C275">
        <v>0</v>
      </c>
      <c r="D275">
        <v>0</v>
      </c>
      <c r="E275">
        <v>0</v>
      </c>
      <c r="F275">
        <v>0</v>
      </c>
      <c r="G275">
        <v>0</v>
      </c>
      <c r="H275">
        <v>0</v>
      </c>
      <c r="I275" s="1">
        <v>44082</v>
      </c>
    </row>
    <row r="276" spans="1:9" x14ac:dyDescent="0.3">
      <c r="A276">
        <v>1568</v>
      </c>
      <c r="B276">
        <v>0</v>
      </c>
      <c r="C276">
        <v>0</v>
      </c>
      <c r="D276">
        <v>0</v>
      </c>
      <c r="E276">
        <v>0</v>
      </c>
      <c r="F276">
        <v>0</v>
      </c>
      <c r="G276">
        <v>0</v>
      </c>
      <c r="H276">
        <v>0</v>
      </c>
      <c r="I276" s="1">
        <v>44081</v>
      </c>
    </row>
    <row r="277" spans="1:9" x14ac:dyDescent="0.3">
      <c r="A277">
        <v>2135</v>
      </c>
      <c r="B277">
        <v>0</v>
      </c>
      <c r="C277">
        <v>0</v>
      </c>
      <c r="D277">
        <v>0</v>
      </c>
      <c r="E277">
        <v>0</v>
      </c>
      <c r="F277">
        <v>0</v>
      </c>
      <c r="G277">
        <v>0</v>
      </c>
      <c r="H277">
        <v>0</v>
      </c>
      <c r="I277" s="1">
        <v>44081</v>
      </c>
    </row>
    <row r="278" spans="1:9" x14ac:dyDescent="0.3">
      <c r="A278">
        <v>2968</v>
      </c>
      <c r="B278">
        <v>0</v>
      </c>
      <c r="C278">
        <v>1</v>
      </c>
      <c r="D278">
        <v>1</v>
      </c>
      <c r="E278">
        <v>0</v>
      </c>
      <c r="F278">
        <v>0</v>
      </c>
      <c r="G278">
        <v>0</v>
      </c>
      <c r="H278">
        <v>0</v>
      </c>
      <c r="I278" s="1">
        <v>44081</v>
      </c>
    </row>
    <row r="279" spans="1:9" x14ac:dyDescent="0.3">
      <c r="A279">
        <v>2698</v>
      </c>
      <c r="B279">
        <v>0</v>
      </c>
      <c r="C279">
        <v>0</v>
      </c>
      <c r="D279">
        <v>1</v>
      </c>
      <c r="E279">
        <v>0</v>
      </c>
      <c r="F279">
        <v>0</v>
      </c>
      <c r="G279">
        <v>0</v>
      </c>
      <c r="H279">
        <v>0</v>
      </c>
      <c r="I279" s="1">
        <v>44080</v>
      </c>
    </row>
    <row r="280" spans="1:9" x14ac:dyDescent="0.3">
      <c r="A280">
        <v>1203</v>
      </c>
      <c r="B280">
        <v>0</v>
      </c>
      <c r="C280">
        <v>0</v>
      </c>
      <c r="D280">
        <v>0</v>
      </c>
      <c r="E280">
        <v>0</v>
      </c>
      <c r="F280">
        <v>0</v>
      </c>
      <c r="G280">
        <v>0</v>
      </c>
      <c r="H280">
        <v>0</v>
      </c>
      <c r="I280" s="1">
        <v>44079</v>
      </c>
    </row>
    <row r="281" spans="1:9" x14ac:dyDescent="0.3">
      <c r="A281">
        <v>1560</v>
      </c>
      <c r="B281">
        <v>0</v>
      </c>
      <c r="C281">
        <v>0</v>
      </c>
      <c r="D281">
        <v>0</v>
      </c>
      <c r="E281">
        <v>0</v>
      </c>
      <c r="F281">
        <v>0</v>
      </c>
      <c r="G281">
        <v>0</v>
      </c>
      <c r="H281">
        <v>0</v>
      </c>
      <c r="I281" s="1">
        <v>44079</v>
      </c>
    </row>
    <row r="282" spans="1:9" x14ac:dyDescent="0.3">
      <c r="A282">
        <v>2908</v>
      </c>
      <c r="B282">
        <v>0</v>
      </c>
      <c r="C282">
        <v>0</v>
      </c>
      <c r="D282">
        <v>0</v>
      </c>
      <c r="E282">
        <v>0</v>
      </c>
      <c r="F282">
        <v>0</v>
      </c>
      <c r="G282">
        <v>0</v>
      </c>
      <c r="H282">
        <v>0</v>
      </c>
      <c r="I282" s="1">
        <v>44079</v>
      </c>
    </row>
    <row r="283" spans="1:9" x14ac:dyDescent="0.3">
      <c r="A283">
        <v>1187</v>
      </c>
      <c r="B283">
        <v>1</v>
      </c>
      <c r="C283">
        <v>0</v>
      </c>
      <c r="D283">
        <v>0</v>
      </c>
      <c r="E283">
        <v>0</v>
      </c>
      <c r="F283">
        <v>0</v>
      </c>
      <c r="G283">
        <v>0</v>
      </c>
      <c r="H283">
        <v>1</v>
      </c>
      <c r="I283" s="1">
        <v>44078</v>
      </c>
    </row>
    <row r="284" spans="1:9" x14ac:dyDescent="0.3">
      <c r="A284">
        <v>1399</v>
      </c>
      <c r="B284">
        <v>0</v>
      </c>
      <c r="C284">
        <v>0</v>
      </c>
      <c r="D284">
        <v>0</v>
      </c>
      <c r="E284">
        <v>0</v>
      </c>
      <c r="F284">
        <v>0</v>
      </c>
      <c r="G284">
        <v>0</v>
      </c>
      <c r="H284">
        <v>0</v>
      </c>
      <c r="I284" s="1">
        <v>44078</v>
      </c>
    </row>
    <row r="285" spans="1:9" x14ac:dyDescent="0.3">
      <c r="A285">
        <v>1534</v>
      </c>
      <c r="B285">
        <v>0</v>
      </c>
      <c r="C285">
        <v>0</v>
      </c>
      <c r="D285">
        <v>0</v>
      </c>
      <c r="E285">
        <v>0</v>
      </c>
      <c r="F285">
        <v>0</v>
      </c>
      <c r="G285">
        <v>0</v>
      </c>
      <c r="H285">
        <v>0</v>
      </c>
      <c r="I285" s="1">
        <v>44078</v>
      </c>
    </row>
    <row r="286" spans="1:9" x14ac:dyDescent="0.3">
      <c r="A286">
        <v>2872</v>
      </c>
      <c r="B286">
        <v>0</v>
      </c>
      <c r="C286">
        <v>0</v>
      </c>
      <c r="D286">
        <v>1</v>
      </c>
      <c r="E286">
        <v>0</v>
      </c>
      <c r="F286">
        <v>0</v>
      </c>
      <c r="G286">
        <v>0</v>
      </c>
      <c r="H286">
        <v>0</v>
      </c>
      <c r="I286" s="1">
        <v>44078</v>
      </c>
    </row>
    <row r="287" spans="1:9" x14ac:dyDescent="0.3">
      <c r="A287">
        <v>3056</v>
      </c>
      <c r="B287">
        <v>0</v>
      </c>
      <c r="C287">
        <v>1</v>
      </c>
      <c r="D287">
        <v>0</v>
      </c>
      <c r="E287">
        <v>0</v>
      </c>
      <c r="F287">
        <v>0</v>
      </c>
      <c r="G287">
        <v>0</v>
      </c>
      <c r="H287">
        <v>0</v>
      </c>
      <c r="I287" s="1">
        <v>44078</v>
      </c>
    </row>
    <row r="288" spans="1:9" x14ac:dyDescent="0.3">
      <c r="A288">
        <v>1093</v>
      </c>
      <c r="B288">
        <v>0</v>
      </c>
      <c r="C288">
        <v>0</v>
      </c>
      <c r="D288">
        <v>0</v>
      </c>
      <c r="E288">
        <v>0</v>
      </c>
      <c r="F288">
        <v>0</v>
      </c>
      <c r="G288">
        <v>0</v>
      </c>
      <c r="H288">
        <v>0</v>
      </c>
      <c r="I288" s="1">
        <v>44077</v>
      </c>
    </row>
    <row r="289" spans="1:9" x14ac:dyDescent="0.3">
      <c r="A289">
        <v>1368</v>
      </c>
      <c r="B289">
        <v>0</v>
      </c>
      <c r="C289">
        <v>0</v>
      </c>
      <c r="D289">
        <v>0</v>
      </c>
      <c r="E289">
        <v>0</v>
      </c>
      <c r="F289">
        <v>0</v>
      </c>
      <c r="G289">
        <v>0</v>
      </c>
      <c r="H289">
        <v>0</v>
      </c>
      <c r="I289" s="1">
        <v>44077</v>
      </c>
    </row>
    <row r="290" spans="1:9" x14ac:dyDescent="0.3">
      <c r="A290">
        <v>2019</v>
      </c>
      <c r="B290">
        <v>1</v>
      </c>
      <c r="C290">
        <v>0</v>
      </c>
      <c r="D290">
        <v>0</v>
      </c>
      <c r="E290">
        <v>0</v>
      </c>
      <c r="F290">
        <v>0</v>
      </c>
      <c r="G290">
        <v>0</v>
      </c>
      <c r="H290">
        <v>1</v>
      </c>
      <c r="I290" s="1">
        <v>44077</v>
      </c>
    </row>
    <row r="291" spans="1:9" x14ac:dyDescent="0.3">
      <c r="A291">
        <v>2210</v>
      </c>
      <c r="B291">
        <v>0</v>
      </c>
      <c r="C291">
        <v>0</v>
      </c>
      <c r="D291">
        <v>0</v>
      </c>
      <c r="E291">
        <v>0</v>
      </c>
      <c r="F291">
        <v>0</v>
      </c>
      <c r="G291">
        <v>0</v>
      </c>
      <c r="H291">
        <v>0</v>
      </c>
      <c r="I291" s="1">
        <v>44077</v>
      </c>
    </row>
    <row r="292" spans="1:9" x14ac:dyDescent="0.3">
      <c r="A292">
        <v>2404</v>
      </c>
      <c r="B292">
        <v>0</v>
      </c>
      <c r="C292">
        <v>0</v>
      </c>
      <c r="D292">
        <v>0</v>
      </c>
      <c r="E292">
        <v>0</v>
      </c>
      <c r="F292">
        <v>0</v>
      </c>
      <c r="G292">
        <v>0</v>
      </c>
      <c r="H292">
        <v>0</v>
      </c>
      <c r="I292" s="1">
        <v>44077</v>
      </c>
    </row>
    <row r="293" spans="1:9" x14ac:dyDescent="0.3">
      <c r="A293">
        <v>2676</v>
      </c>
      <c r="B293">
        <v>0</v>
      </c>
      <c r="C293">
        <v>0</v>
      </c>
      <c r="D293">
        <v>0</v>
      </c>
      <c r="E293">
        <v>0</v>
      </c>
      <c r="F293">
        <v>0</v>
      </c>
      <c r="G293">
        <v>0</v>
      </c>
      <c r="H293">
        <v>0</v>
      </c>
      <c r="I293" s="1">
        <v>44077</v>
      </c>
    </row>
    <row r="294" spans="1:9" x14ac:dyDescent="0.3">
      <c r="A294">
        <v>2993</v>
      </c>
      <c r="B294">
        <v>0</v>
      </c>
      <c r="C294">
        <v>0</v>
      </c>
      <c r="D294">
        <v>0</v>
      </c>
      <c r="E294">
        <v>0</v>
      </c>
      <c r="F294">
        <v>0</v>
      </c>
      <c r="G294">
        <v>1</v>
      </c>
      <c r="H294">
        <v>0</v>
      </c>
      <c r="I294" s="1">
        <v>44077</v>
      </c>
    </row>
    <row r="295" spans="1:9" x14ac:dyDescent="0.3">
      <c r="A295">
        <v>1533</v>
      </c>
      <c r="B295">
        <v>0</v>
      </c>
      <c r="C295">
        <v>0</v>
      </c>
      <c r="D295">
        <v>0</v>
      </c>
      <c r="E295">
        <v>0</v>
      </c>
      <c r="F295">
        <v>0</v>
      </c>
      <c r="G295">
        <v>0</v>
      </c>
      <c r="H295">
        <v>0</v>
      </c>
      <c r="I295" s="1">
        <v>44076</v>
      </c>
    </row>
    <row r="296" spans="1:9" x14ac:dyDescent="0.3">
      <c r="A296">
        <v>1700</v>
      </c>
      <c r="B296">
        <v>0</v>
      </c>
      <c r="C296">
        <v>0</v>
      </c>
      <c r="D296">
        <v>0</v>
      </c>
      <c r="E296">
        <v>0</v>
      </c>
      <c r="F296">
        <v>0</v>
      </c>
      <c r="G296">
        <v>0</v>
      </c>
      <c r="H296">
        <v>0</v>
      </c>
      <c r="I296" s="1">
        <v>44076</v>
      </c>
    </row>
    <row r="297" spans="1:9" x14ac:dyDescent="0.3">
      <c r="A297">
        <v>1799</v>
      </c>
      <c r="B297">
        <v>0</v>
      </c>
      <c r="C297">
        <v>0</v>
      </c>
      <c r="D297">
        <v>0</v>
      </c>
      <c r="E297">
        <v>0</v>
      </c>
      <c r="F297">
        <v>0</v>
      </c>
      <c r="G297">
        <v>0</v>
      </c>
      <c r="H297">
        <v>0</v>
      </c>
      <c r="I297" s="1">
        <v>44076</v>
      </c>
    </row>
    <row r="298" spans="1:9" x14ac:dyDescent="0.3">
      <c r="A298">
        <v>2276</v>
      </c>
      <c r="B298">
        <v>0</v>
      </c>
      <c r="C298">
        <v>0</v>
      </c>
      <c r="D298">
        <v>0</v>
      </c>
      <c r="E298">
        <v>0</v>
      </c>
      <c r="F298">
        <v>0</v>
      </c>
      <c r="G298">
        <v>0</v>
      </c>
      <c r="H298">
        <v>0</v>
      </c>
      <c r="I298" s="1">
        <v>44076</v>
      </c>
    </row>
    <row r="299" spans="1:9" x14ac:dyDescent="0.3">
      <c r="A299">
        <v>2304</v>
      </c>
      <c r="B299">
        <v>0</v>
      </c>
      <c r="C299">
        <v>0</v>
      </c>
      <c r="D299">
        <v>0</v>
      </c>
      <c r="E299">
        <v>0</v>
      </c>
      <c r="F299">
        <v>0</v>
      </c>
      <c r="G299">
        <v>0</v>
      </c>
      <c r="H299">
        <v>0</v>
      </c>
      <c r="I299" s="1">
        <v>44076</v>
      </c>
    </row>
    <row r="300" spans="1:9" x14ac:dyDescent="0.3">
      <c r="A300">
        <v>2377</v>
      </c>
      <c r="B300">
        <v>0</v>
      </c>
      <c r="C300">
        <v>0</v>
      </c>
      <c r="D300">
        <v>0</v>
      </c>
      <c r="E300">
        <v>0</v>
      </c>
      <c r="F300">
        <v>0</v>
      </c>
      <c r="G300">
        <v>0</v>
      </c>
      <c r="H300">
        <v>0</v>
      </c>
      <c r="I300" s="1">
        <v>44076</v>
      </c>
    </row>
    <row r="301" spans="1:9" x14ac:dyDescent="0.3">
      <c r="A301">
        <v>2516</v>
      </c>
      <c r="B301">
        <v>0</v>
      </c>
      <c r="C301">
        <v>0</v>
      </c>
      <c r="D301">
        <v>0</v>
      </c>
      <c r="E301">
        <v>0</v>
      </c>
      <c r="F301">
        <v>0</v>
      </c>
      <c r="G301">
        <v>0</v>
      </c>
      <c r="H301">
        <v>0</v>
      </c>
      <c r="I301" s="1">
        <v>44075</v>
      </c>
    </row>
    <row r="302" spans="1:9" x14ac:dyDescent="0.3">
      <c r="A302">
        <v>3050</v>
      </c>
      <c r="B302">
        <v>0</v>
      </c>
      <c r="C302">
        <v>0</v>
      </c>
      <c r="D302">
        <v>0</v>
      </c>
      <c r="E302">
        <v>0</v>
      </c>
      <c r="F302">
        <v>0</v>
      </c>
      <c r="G302">
        <v>0</v>
      </c>
      <c r="H302">
        <v>0</v>
      </c>
      <c r="I302" s="1">
        <v>44074</v>
      </c>
    </row>
    <row r="303" spans="1:9" x14ac:dyDescent="0.3">
      <c r="A303">
        <v>1677</v>
      </c>
      <c r="B303">
        <v>0</v>
      </c>
      <c r="C303">
        <v>0</v>
      </c>
      <c r="D303">
        <v>0</v>
      </c>
      <c r="E303">
        <v>0</v>
      </c>
      <c r="F303">
        <v>0</v>
      </c>
      <c r="G303">
        <v>0</v>
      </c>
      <c r="H303">
        <v>0</v>
      </c>
      <c r="I303" s="1">
        <v>44073</v>
      </c>
    </row>
    <row r="304" spans="1:9" x14ac:dyDescent="0.3">
      <c r="A304">
        <v>1976</v>
      </c>
      <c r="B304">
        <v>0</v>
      </c>
      <c r="C304">
        <v>0</v>
      </c>
      <c r="D304">
        <v>0</v>
      </c>
      <c r="E304">
        <v>0</v>
      </c>
      <c r="F304">
        <v>0</v>
      </c>
      <c r="G304">
        <v>0</v>
      </c>
      <c r="H304">
        <v>0</v>
      </c>
      <c r="I304" s="1">
        <v>44073</v>
      </c>
    </row>
    <row r="305" spans="1:9" x14ac:dyDescent="0.3">
      <c r="A305">
        <v>2660</v>
      </c>
      <c r="B305">
        <v>0</v>
      </c>
      <c r="C305">
        <v>0</v>
      </c>
      <c r="D305">
        <v>0</v>
      </c>
      <c r="E305">
        <v>0</v>
      </c>
      <c r="F305">
        <v>0</v>
      </c>
      <c r="G305">
        <v>0</v>
      </c>
      <c r="H305">
        <v>0</v>
      </c>
      <c r="I305" s="1">
        <v>44072</v>
      </c>
    </row>
    <row r="306" spans="1:9" x14ac:dyDescent="0.3">
      <c r="A306">
        <v>2946</v>
      </c>
      <c r="B306">
        <v>1</v>
      </c>
      <c r="C306">
        <v>0</v>
      </c>
      <c r="D306">
        <v>0</v>
      </c>
      <c r="E306">
        <v>0</v>
      </c>
      <c r="F306">
        <v>0</v>
      </c>
      <c r="G306">
        <v>0</v>
      </c>
      <c r="H306">
        <v>0</v>
      </c>
      <c r="I306" s="1">
        <v>44072</v>
      </c>
    </row>
    <row r="307" spans="1:9" x14ac:dyDescent="0.3">
      <c r="A307">
        <v>3114</v>
      </c>
      <c r="B307">
        <v>0</v>
      </c>
      <c r="C307">
        <v>0</v>
      </c>
      <c r="D307">
        <v>0</v>
      </c>
      <c r="E307">
        <v>0</v>
      </c>
      <c r="F307">
        <v>0</v>
      </c>
      <c r="G307">
        <v>0</v>
      </c>
      <c r="H307">
        <v>0</v>
      </c>
      <c r="I307" s="1">
        <v>44072</v>
      </c>
    </row>
    <row r="308" spans="1:9" x14ac:dyDescent="0.3">
      <c r="A308">
        <v>2085</v>
      </c>
      <c r="B308">
        <v>0</v>
      </c>
      <c r="C308">
        <v>0</v>
      </c>
      <c r="D308">
        <v>0</v>
      </c>
      <c r="E308">
        <v>0</v>
      </c>
      <c r="F308">
        <v>0</v>
      </c>
      <c r="G308">
        <v>0</v>
      </c>
      <c r="H308">
        <v>0</v>
      </c>
      <c r="I308" s="1">
        <v>44071</v>
      </c>
    </row>
    <row r="309" spans="1:9" x14ac:dyDescent="0.3">
      <c r="A309">
        <v>2229</v>
      </c>
      <c r="B309">
        <v>0</v>
      </c>
      <c r="C309">
        <v>0</v>
      </c>
      <c r="D309">
        <v>0</v>
      </c>
      <c r="E309">
        <v>0</v>
      </c>
      <c r="F309">
        <v>0</v>
      </c>
      <c r="G309">
        <v>0</v>
      </c>
      <c r="H309">
        <v>0</v>
      </c>
      <c r="I309" s="1">
        <v>44071</v>
      </c>
    </row>
    <row r="310" spans="1:9" x14ac:dyDescent="0.3">
      <c r="A310">
        <v>2608</v>
      </c>
      <c r="B310">
        <v>0</v>
      </c>
      <c r="C310">
        <v>0</v>
      </c>
      <c r="D310">
        <v>0</v>
      </c>
      <c r="E310">
        <v>0</v>
      </c>
      <c r="F310">
        <v>0</v>
      </c>
      <c r="G310">
        <v>0</v>
      </c>
      <c r="H310">
        <v>0</v>
      </c>
      <c r="I310" s="1">
        <v>44071</v>
      </c>
    </row>
    <row r="311" spans="1:9" x14ac:dyDescent="0.3">
      <c r="A311">
        <v>3115</v>
      </c>
      <c r="B311">
        <v>0</v>
      </c>
      <c r="C311">
        <v>0</v>
      </c>
      <c r="D311">
        <v>0</v>
      </c>
      <c r="E311">
        <v>0</v>
      </c>
      <c r="F311">
        <v>0</v>
      </c>
      <c r="G311">
        <v>0</v>
      </c>
      <c r="H311">
        <v>0</v>
      </c>
      <c r="I311" s="1">
        <v>44071</v>
      </c>
    </row>
    <row r="312" spans="1:9" x14ac:dyDescent="0.3">
      <c r="A312">
        <v>1085</v>
      </c>
      <c r="B312">
        <v>0</v>
      </c>
      <c r="C312">
        <v>0</v>
      </c>
      <c r="D312">
        <v>0</v>
      </c>
      <c r="E312">
        <v>0</v>
      </c>
      <c r="F312">
        <v>0</v>
      </c>
      <c r="G312">
        <v>0</v>
      </c>
      <c r="H312">
        <v>0</v>
      </c>
      <c r="I312" s="1">
        <v>44070</v>
      </c>
    </row>
    <row r="313" spans="1:9" x14ac:dyDescent="0.3">
      <c r="A313">
        <v>1787</v>
      </c>
      <c r="B313">
        <v>0</v>
      </c>
      <c r="C313">
        <v>0</v>
      </c>
      <c r="D313">
        <v>0</v>
      </c>
      <c r="E313">
        <v>0</v>
      </c>
      <c r="F313">
        <v>0</v>
      </c>
      <c r="G313">
        <v>0</v>
      </c>
      <c r="H313">
        <v>0</v>
      </c>
      <c r="I313" s="1">
        <v>44070</v>
      </c>
    </row>
    <row r="314" spans="1:9" x14ac:dyDescent="0.3">
      <c r="A314">
        <v>2141</v>
      </c>
      <c r="B314">
        <v>0</v>
      </c>
      <c r="C314">
        <v>0</v>
      </c>
      <c r="D314">
        <v>0</v>
      </c>
      <c r="E314">
        <v>0</v>
      </c>
      <c r="F314">
        <v>0</v>
      </c>
      <c r="G314">
        <v>0</v>
      </c>
      <c r="H314">
        <v>0</v>
      </c>
      <c r="I314" s="1">
        <v>44070</v>
      </c>
    </row>
    <row r="315" spans="1:9" x14ac:dyDescent="0.3">
      <c r="A315">
        <v>2425</v>
      </c>
      <c r="B315">
        <v>0</v>
      </c>
      <c r="C315">
        <v>0</v>
      </c>
      <c r="D315">
        <v>0</v>
      </c>
      <c r="E315">
        <v>0</v>
      </c>
      <c r="F315">
        <v>0</v>
      </c>
      <c r="G315">
        <v>0</v>
      </c>
      <c r="H315">
        <v>0</v>
      </c>
      <c r="I315" s="1">
        <v>44070</v>
      </c>
    </row>
    <row r="316" spans="1:9" x14ac:dyDescent="0.3">
      <c r="A316">
        <v>2552</v>
      </c>
      <c r="B316">
        <v>0</v>
      </c>
      <c r="C316">
        <v>0</v>
      </c>
      <c r="D316">
        <v>0</v>
      </c>
      <c r="E316">
        <v>0</v>
      </c>
      <c r="F316">
        <v>0</v>
      </c>
      <c r="G316">
        <v>0</v>
      </c>
      <c r="H316">
        <v>1</v>
      </c>
      <c r="I316" s="1">
        <v>44070</v>
      </c>
    </row>
    <row r="317" spans="1:9" x14ac:dyDescent="0.3">
      <c r="A317">
        <v>2616</v>
      </c>
      <c r="B317">
        <v>0</v>
      </c>
      <c r="C317">
        <v>0</v>
      </c>
      <c r="D317">
        <v>0</v>
      </c>
      <c r="E317">
        <v>0</v>
      </c>
      <c r="F317">
        <v>0</v>
      </c>
      <c r="G317">
        <v>0</v>
      </c>
      <c r="H317">
        <v>0</v>
      </c>
      <c r="I317" s="1">
        <v>44070</v>
      </c>
    </row>
    <row r="318" spans="1:9" x14ac:dyDescent="0.3">
      <c r="A318">
        <v>2705</v>
      </c>
      <c r="B318">
        <v>0</v>
      </c>
      <c r="C318">
        <v>0</v>
      </c>
      <c r="D318">
        <v>0</v>
      </c>
      <c r="E318">
        <v>0</v>
      </c>
      <c r="F318">
        <v>0</v>
      </c>
      <c r="G318">
        <v>0</v>
      </c>
      <c r="H318">
        <v>0</v>
      </c>
      <c r="I318" s="1">
        <v>44070</v>
      </c>
    </row>
    <row r="319" spans="1:9" x14ac:dyDescent="0.3">
      <c r="A319">
        <v>2913</v>
      </c>
      <c r="B319">
        <v>0</v>
      </c>
      <c r="C319">
        <v>0</v>
      </c>
      <c r="D319">
        <v>0</v>
      </c>
      <c r="E319">
        <v>0</v>
      </c>
      <c r="F319">
        <v>0</v>
      </c>
      <c r="G319">
        <v>0</v>
      </c>
      <c r="H319">
        <v>0</v>
      </c>
      <c r="I319" s="1">
        <v>44070</v>
      </c>
    </row>
    <row r="320" spans="1:9" x14ac:dyDescent="0.3">
      <c r="A320">
        <v>3175</v>
      </c>
      <c r="B320">
        <v>0</v>
      </c>
      <c r="C320">
        <v>1</v>
      </c>
      <c r="D320">
        <v>0</v>
      </c>
      <c r="E320">
        <v>0</v>
      </c>
      <c r="F320">
        <v>0</v>
      </c>
      <c r="G320">
        <v>0</v>
      </c>
      <c r="H320">
        <v>0</v>
      </c>
      <c r="I320" s="1">
        <v>44070</v>
      </c>
    </row>
    <row r="321" spans="1:9" x14ac:dyDescent="0.3">
      <c r="A321">
        <v>1345</v>
      </c>
      <c r="B321">
        <v>0</v>
      </c>
      <c r="C321">
        <v>0</v>
      </c>
      <c r="D321">
        <v>0</v>
      </c>
      <c r="E321">
        <v>0</v>
      </c>
      <c r="F321">
        <v>0</v>
      </c>
      <c r="G321">
        <v>0</v>
      </c>
      <c r="H321">
        <v>0</v>
      </c>
      <c r="I321" s="1">
        <v>44069</v>
      </c>
    </row>
    <row r="322" spans="1:9" x14ac:dyDescent="0.3">
      <c r="A322">
        <v>1820</v>
      </c>
      <c r="B322">
        <v>1</v>
      </c>
      <c r="C322">
        <v>0</v>
      </c>
      <c r="D322">
        <v>0</v>
      </c>
      <c r="E322">
        <v>0</v>
      </c>
      <c r="F322">
        <v>0</v>
      </c>
      <c r="G322">
        <v>0</v>
      </c>
      <c r="H322">
        <v>0</v>
      </c>
      <c r="I322" s="1">
        <v>44068</v>
      </c>
    </row>
    <row r="323" spans="1:9" x14ac:dyDescent="0.3">
      <c r="A323">
        <v>1971</v>
      </c>
      <c r="B323">
        <v>0</v>
      </c>
      <c r="C323">
        <v>1</v>
      </c>
      <c r="D323">
        <v>1</v>
      </c>
      <c r="E323">
        <v>1</v>
      </c>
      <c r="F323">
        <v>1</v>
      </c>
      <c r="G323">
        <v>0</v>
      </c>
      <c r="H323">
        <v>1</v>
      </c>
      <c r="I323" s="1">
        <v>44068</v>
      </c>
    </row>
    <row r="324" spans="1:9" x14ac:dyDescent="0.3">
      <c r="A324">
        <v>2678</v>
      </c>
      <c r="B324">
        <v>0</v>
      </c>
      <c r="C324">
        <v>0</v>
      </c>
      <c r="D324">
        <v>0</v>
      </c>
      <c r="E324">
        <v>0</v>
      </c>
      <c r="F324">
        <v>0</v>
      </c>
      <c r="G324">
        <v>0</v>
      </c>
      <c r="H324">
        <v>0</v>
      </c>
      <c r="I324" s="1">
        <v>44068</v>
      </c>
    </row>
    <row r="325" spans="1:9" x14ac:dyDescent="0.3">
      <c r="A325">
        <v>1258</v>
      </c>
      <c r="B325">
        <v>0</v>
      </c>
      <c r="C325">
        <v>0</v>
      </c>
      <c r="D325">
        <v>0</v>
      </c>
      <c r="E325">
        <v>0</v>
      </c>
      <c r="F325">
        <v>0</v>
      </c>
      <c r="G325">
        <v>1</v>
      </c>
      <c r="H325">
        <v>0</v>
      </c>
      <c r="I325" s="1">
        <v>44067</v>
      </c>
    </row>
    <row r="326" spans="1:9" x14ac:dyDescent="0.3">
      <c r="A326">
        <v>2481</v>
      </c>
      <c r="B326">
        <v>0</v>
      </c>
      <c r="C326">
        <v>0</v>
      </c>
      <c r="D326">
        <v>1</v>
      </c>
      <c r="E326">
        <v>0</v>
      </c>
      <c r="F326">
        <v>0</v>
      </c>
      <c r="G326">
        <v>0</v>
      </c>
      <c r="H326">
        <v>0</v>
      </c>
      <c r="I326" s="1">
        <v>44067</v>
      </c>
    </row>
    <row r="327" spans="1:9" x14ac:dyDescent="0.3">
      <c r="A327">
        <v>2808</v>
      </c>
      <c r="B327">
        <v>0</v>
      </c>
      <c r="C327">
        <v>0</v>
      </c>
      <c r="D327">
        <v>0</v>
      </c>
      <c r="E327">
        <v>0</v>
      </c>
      <c r="F327">
        <v>0</v>
      </c>
      <c r="G327">
        <v>0</v>
      </c>
      <c r="H327">
        <v>0</v>
      </c>
      <c r="I327" s="1">
        <v>44067</v>
      </c>
    </row>
    <row r="328" spans="1:9" x14ac:dyDescent="0.3">
      <c r="A328">
        <v>3069</v>
      </c>
      <c r="B328">
        <v>0</v>
      </c>
      <c r="C328">
        <v>0</v>
      </c>
      <c r="D328">
        <v>0</v>
      </c>
      <c r="E328">
        <v>0</v>
      </c>
      <c r="F328">
        <v>0</v>
      </c>
      <c r="G328">
        <v>0</v>
      </c>
      <c r="H328">
        <v>0</v>
      </c>
      <c r="I328" s="1">
        <v>44067</v>
      </c>
    </row>
    <row r="329" spans="1:9" x14ac:dyDescent="0.3">
      <c r="A329">
        <v>1063</v>
      </c>
      <c r="B329">
        <v>1</v>
      </c>
      <c r="C329">
        <v>0</v>
      </c>
      <c r="D329">
        <v>0</v>
      </c>
      <c r="E329">
        <v>1</v>
      </c>
      <c r="F329">
        <v>0</v>
      </c>
      <c r="G329">
        <v>0</v>
      </c>
      <c r="H329">
        <v>1</v>
      </c>
      <c r="I329" s="1">
        <v>44066</v>
      </c>
    </row>
    <row r="330" spans="1:9" x14ac:dyDescent="0.3">
      <c r="A330">
        <v>1764</v>
      </c>
      <c r="B330">
        <v>0</v>
      </c>
      <c r="C330">
        <v>0</v>
      </c>
      <c r="D330">
        <v>0</v>
      </c>
      <c r="E330">
        <v>0</v>
      </c>
      <c r="F330">
        <v>0</v>
      </c>
      <c r="G330">
        <v>0</v>
      </c>
      <c r="H330">
        <v>0</v>
      </c>
      <c r="I330" s="1">
        <v>44066</v>
      </c>
    </row>
    <row r="331" spans="1:9" x14ac:dyDescent="0.3">
      <c r="A331">
        <v>2239</v>
      </c>
      <c r="B331">
        <v>1</v>
      </c>
      <c r="C331">
        <v>0</v>
      </c>
      <c r="D331">
        <v>0</v>
      </c>
      <c r="E331">
        <v>0</v>
      </c>
      <c r="F331">
        <v>0</v>
      </c>
      <c r="G331">
        <v>0</v>
      </c>
      <c r="H331">
        <v>0</v>
      </c>
      <c r="I331" s="1">
        <v>44066</v>
      </c>
    </row>
    <row r="332" spans="1:9" x14ac:dyDescent="0.3">
      <c r="A332">
        <v>1199</v>
      </c>
      <c r="B332">
        <v>0</v>
      </c>
      <c r="C332">
        <v>0</v>
      </c>
      <c r="D332">
        <v>0</v>
      </c>
      <c r="E332">
        <v>0</v>
      </c>
      <c r="F332">
        <v>0</v>
      </c>
      <c r="G332">
        <v>0</v>
      </c>
      <c r="H332">
        <v>0</v>
      </c>
      <c r="I332" s="1">
        <v>44065</v>
      </c>
    </row>
    <row r="333" spans="1:9" x14ac:dyDescent="0.3">
      <c r="A333">
        <v>2273</v>
      </c>
      <c r="B333">
        <v>0</v>
      </c>
      <c r="C333">
        <v>0</v>
      </c>
      <c r="D333">
        <v>0</v>
      </c>
      <c r="E333">
        <v>0</v>
      </c>
      <c r="F333">
        <v>0</v>
      </c>
      <c r="G333">
        <v>0</v>
      </c>
      <c r="H333">
        <v>0</v>
      </c>
      <c r="I333" s="1">
        <v>44065</v>
      </c>
    </row>
    <row r="334" spans="1:9" x14ac:dyDescent="0.3">
      <c r="A334">
        <v>2749</v>
      </c>
      <c r="B334">
        <v>0</v>
      </c>
      <c r="C334">
        <v>0</v>
      </c>
      <c r="D334">
        <v>0</v>
      </c>
      <c r="E334">
        <v>0</v>
      </c>
      <c r="F334">
        <v>0</v>
      </c>
      <c r="G334">
        <v>0</v>
      </c>
      <c r="H334">
        <v>0</v>
      </c>
      <c r="I334" s="1">
        <v>44065</v>
      </c>
    </row>
    <row r="335" spans="1:9" x14ac:dyDescent="0.3">
      <c r="A335">
        <v>2877</v>
      </c>
      <c r="B335">
        <v>0</v>
      </c>
      <c r="C335">
        <v>0</v>
      </c>
      <c r="D335">
        <v>0</v>
      </c>
      <c r="E335">
        <v>0</v>
      </c>
      <c r="F335">
        <v>0</v>
      </c>
      <c r="G335">
        <v>0</v>
      </c>
      <c r="H335">
        <v>0</v>
      </c>
      <c r="I335" s="1">
        <v>44065</v>
      </c>
    </row>
    <row r="336" spans="1:9" x14ac:dyDescent="0.3">
      <c r="A336">
        <v>3152</v>
      </c>
      <c r="B336">
        <v>0</v>
      </c>
      <c r="C336">
        <v>0</v>
      </c>
      <c r="D336">
        <v>0</v>
      </c>
      <c r="E336">
        <v>0</v>
      </c>
      <c r="F336">
        <v>0</v>
      </c>
      <c r="G336">
        <v>0</v>
      </c>
      <c r="H336">
        <v>0</v>
      </c>
      <c r="I336" s="1">
        <v>44065</v>
      </c>
    </row>
    <row r="337" spans="1:9" x14ac:dyDescent="0.3">
      <c r="A337">
        <v>1286</v>
      </c>
      <c r="B337">
        <v>0</v>
      </c>
      <c r="C337">
        <v>1</v>
      </c>
      <c r="D337">
        <v>0</v>
      </c>
      <c r="E337">
        <v>0</v>
      </c>
      <c r="F337">
        <v>0</v>
      </c>
      <c r="G337">
        <v>0</v>
      </c>
      <c r="H337">
        <v>0</v>
      </c>
      <c r="I337" s="1">
        <v>44064</v>
      </c>
    </row>
    <row r="338" spans="1:9" x14ac:dyDescent="0.3">
      <c r="A338">
        <v>1428</v>
      </c>
      <c r="B338">
        <v>0</v>
      </c>
      <c r="C338">
        <v>0</v>
      </c>
      <c r="D338">
        <v>0</v>
      </c>
      <c r="E338">
        <v>0</v>
      </c>
      <c r="F338">
        <v>0</v>
      </c>
      <c r="G338">
        <v>0</v>
      </c>
      <c r="H338">
        <v>0</v>
      </c>
      <c r="I338" s="1">
        <v>44064</v>
      </c>
    </row>
    <row r="339" spans="1:9" x14ac:dyDescent="0.3">
      <c r="A339">
        <v>1497</v>
      </c>
      <c r="B339">
        <v>0</v>
      </c>
      <c r="C339">
        <v>0</v>
      </c>
      <c r="D339">
        <v>1</v>
      </c>
      <c r="E339">
        <v>0</v>
      </c>
      <c r="F339">
        <v>0</v>
      </c>
      <c r="G339">
        <v>0</v>
      </c>
      <c r="H339">
        <v>0</v>
      </c>
      <c r="I339" s="1">
        <v>44064</v>
      </c>
    </row>
    <row r="340" spans="1:9" x14ac:dyDescent="0.3">
      <c r="A340">
        <v>1835</v>
      </c>
      <c r="B340">
        <v>0</v>
      </c>
      <c r="C340">
        <v>1</v>
      </c>
      <c r="D340">
        <v>0</v>
      </c>
      <c r="E340">
        <v>1</v>
      </c>
      <c r="F340">
        <v>0</v>
      </c>
      <c r="G340">
        <v>0</v>
      </c>
      <c r="H340">
        <v>1</v>
      </c>
      <c r="I340" s="1">
        <v>44064</v>
      </c>
    </row>
    <row r="341" spans="1:9" x14ac:dyDescent="0.3">
      <c r="A341">
        <v>2061</v>
      </c>
      <c r="B341">
        <v>0</v>
      </c>
      <c r="C341">
        <v>0</v>
      </c>
      <c r="D341">
        <v>0</v>
      </c>
      <c r="E341">
        <v>0</v>
      </c>
      <c r="F341">
        <v>0</v>
      </c>
      <c r="G341">
        <v>0</v>
      </c>
      <c r="H341">
        <v>0</v>
      </c>
      <c r="I341" s="1">
        <v>44064</v>
      </c>
    </row>
    <row r="342" spans="1:9" x14ac:dyDescent="0.3">
      <c r="A342">
        <v>2070</v>
      </c>
      <c r="B342">
        <v>0</v>
      </c>
      <c r="C342">
        <v>0</v>
      </c>
      <c r="D342">
        <v>0</v>
      </c>
      <c r="E342">
        <v>0</v>
      </c>
      <c r="F342">
        <v>0</v>
      </c>
      <c r="G342">
        <v>0</v>
      </c>
      <c r="H342">
        <v>1</v>
      </c>
      <c r="I342" s="1">
        <v>44064</v>
      </c>
    </row>
    <row r="343" spans="1:9" x14ac:dyDescent="0.3">
      <c r="A343">
        <v>2152</v>
      </c>
      <c r="B343">
        <v>0</v>
      </c>
      <c r="C343">
        <v>0</v>
      </c>
      <c r="D343">
        <v>0</v>
      </c>
      <c r="E343">
        <v>0</v>
      </c>
      <c r="F343">
        <v>0</v>
      </c>
      <c r="G343">
        <v>0</v>
      </c>
      <c r="H343">
        <v>0</v>
      </c>
      <c r="I343" s="1">
        <v>44064</v>
      </c>
    </row>
    <row r="344" spans="1:9" x14ac:dyDescent="0.3">
      <c r="A344">
        <v>2394</v>
      </c>
      <c r="B344">
        <v>0</v>
      </c>
      <c r="C344">
        <v>0</v>
      </c>
      <c r="D344">
        <v>0</v>
      </c>
      <c r="E344">
        <v>0</v>
      </c>
      <c r="F344">
        <v>0</v>
      </c>
      <c r="G344">
        <v>0</v>
      </c>
      <c r="H344">
        <v>0</v>
      </c>
      <c r="I344" s="1">
        <v>44063</v>
      </c>
    </row>
    <row r="345" spans="1:9" x14ac:dyDescent="0.3">
      <c r="A345">
        <v>3157</v>
      </c>
      <c r="B345">
        <v>0</v>
      </c>
      <c r="C345">
        <v>0</v>
      </c>
      <c r="D345">
        <v>0</v>
      </c>
      <c r="E345">
        <v>0</v>
      </c>
      <c r="F345">
        <v>0</v>
      </c>
      <c r="G345">
        <v>0</v>
      </c>
      <c r="H345">
        <v>0</v>
      </c>
      <c r="I345" s="1">
        <v>44063</v>
      </c>
    </row>
    <row r="346" spans="1:9" x14ac:dyDescent="0.3">
      <c r="A346">
        <v>1010</v>
      </c>
      <c r="B346">
        <v>1</v>
      </c>
      <c r="C346">
        <v>0</v>
      </c>
      <c r="D346">
        <v>0</v>
      </c>
      <c r="E346">
        <v>0</v>
      </c>
      <c r="F346">
        <v>0</v>
      </c>
      <c r="G346">
        <v>0</v>
      </c>
      <c r="H346">
        <v>0</v>
      </c>
      <c r="I346" s="1">
        <v>44060</v>
      </c>
    </row>
    <row r="347" spans="1:9" x14ac:dyDescent="0.3">
      <c r="A347">
        <v>1682</v>
      </c>
      <c r="B347">
        <v>0</v>
      </c>
      <c r="C347">
        <v>0</v>
      </c>
      <c r="D347">
        <v>0</v>
      </c>
      <c r="E347">
        <v>0</v>
      </c>
      <c r="F347">
        <v>0</v>
      </c>
      <c r="G347">
        <v>0</v>
      </c>
      <c r="H347">
        <v>0</v>
      </c>
      <c r="I347" s="1">
        <v>44059</v>
      </c>
    </row>
    <row r="348" spans="1:9" x14ac:dyDescent="0.3">
      <c r="A348">
        <v>1797</v>
      </c>
      <c r="B348">
        <v>0</v>
      </c>
      <c r="C348">
        <v>0</v>
      </c>
      <c r="D348">
        <v>0</v>
      </c>
      <c r="E348">
        <v>0</v>
      </c>
      <c r="F348">
        <v>0</v>
      </c>
      <c r="G348">
        <v>0</v>
      </c>
      <c r="H348">
        <v>0</v>
      </c>
      <c r="I348" s="1">
        <v>44059</v>
      </c>
    </row>
    <row r="349" spans="1:9" x14ac:dyDescent="0.3">
      <c r="A349">
        <v>2075</v>
      </c>
      <c r="B349">
        <v>0</v>
      </c>
      <c r="C349">
        <v>0</v>
      </c>
      <c r="D349">
        <v>0</v>
      </c>
      <c r="E349">
        <v>0</v>
      </c>
      <c r="F349">
        <v>0</v>
      </c>
      <c r="G349">
        <v>0</v>
      </c>
      <c r="H349">
        <v>0</v>
      </c>
      <c r="I349" s="1">
        <v>44059</v>
      </c>
    </row>
    <row r="350" spans="1:9" x14ac:dyDescent="0.3">
      <c r="A350">
        <v>2708</v>
      </c>
      <c r="B350">
        <v>0</v>
      </c>
      <c r="C350">
        <v>0</v>
      </c>
      <c r="D350">
        <v>1</v>
      </c>
      <c r="E350">
        <v>0</v>
      </c>
      <c r="F350">
        <v>0</v>
      </c>
      <c r="G350">
        <v>0</v>
      </c>
      <c r="H350">
        <v>0</v>
      </c>
      <c r="I350" s="1">
        <v>44059</v>
      </c>
    </row>
    <row r="351" spans="1:9" x14ac:dyDescent="0.3">
      <c r="A351">
        <v>3126</v>
      </c>
      <c r="B351">
        <v>0</v>
      </c>
      <c r="C351">
        <v>1</v>
      </c>
      <c r="D351">
        <v>0</v>
      </c>
      <c r="E351">
        <v>0</v>
      </c>
      <c r="F351">
        <v>0</v>
      </c>
      <c r="G351">
        <v>0</v>
      </c>
      <c r="H351">
        <v>0</v>
      </c>
      <c r="I351" s="1">
        <v>44059</v>
      </c>
    </row>
    <row r="352" spans="1:9" x14ac:dyDescent="0.3">
      <c r="A352">
        <v>1301</v>
      </c>
      <c r="B352">
        <v>0</v>
      </c>
      <c r="C352">
        <v>0</v>
      </c>
      <c r="D352">
        <v>0</v>
      </c>
      <c r="E352">
        <v>0</v>
      </c>
      <c r="F352">
        <v>0</v>
      </c>
      <c r="G352">
        <v>0</v>
      </c>
      <c r="H352">
        <v>0</v>
      </c>
      <c r="I352" s="1">
        <v>44058</v>
      </c>
    </row>
    <row r="353" spans="1:9" x14ac:dyDescent="0.3">
      <c r="A353">
        <v>2491</v>
      </c>
      <c r="B353">
        <v>0</v>
      </c>
      <c r="C353">
        <v>0</v>
      </c>
      <c r="D353">
        <v>0</v>
      </c>
      <c r="E353">
        <v>0</v>
      </c>
      <c r="F353">
        <v>0</v>
      </c>
      <c r="G353">
        <v>0</v>
      </c>
      <c r="H353">
        <v>0</v>
      </c>
      <c r="I353" s="1">
        <v>44058</v>
      </c>
    </row>
    <row r="354" spans="1:9" x14ac:dyDescent="0.3">
      <c r="A354">
        <v>1605</v>
      </c>
      <c r="B354">
        <v>0</v>
      </c>
      <c r="C354">
        <v>1</v>
      </c>
      <c r="D354">
        <v>1</v>
      </c>
      <c r="E354">
        <v>0</v>
      </c>
      <c r="F354">
        <v>0</v>
      </c>
      <c r="G354">
        <v>0</v>
      </c>
      <c r="H354">
        <v>0</v>
      </c>
      <c r="I354" s="1">
        <v>44057</v>
      </c>
    </row>
    <row r="355" spans="1:9" x14ac:dyDescent="0.3">
      <c r="A355">
        <v>1618</v>
      </c>
      <c r="B355">
        <v>0</v>
      </c>
      <c r="C355">
        <v>0</v>
      </c>
      <c r="D355">
        <v>0</v>
      </c>
      <c r="E355">
        <v>0</v>
      </c>
      <c r="F355">
        <v>0</v>
      </c>
      <c r="G355">
        <v>0</v>
      </c>
      <c r="H355">
        <v>0</v>
      </c>
      <c r="I355" s="1">
        <v>44057</v>
      </c>
    </row>
    <row r="356" spans="1:9" x14ac:dyDescent="0.3">
      <c r="A356">
        <v>1890</v>
      </c>
      <c r="B356">
        <v>0</v>
      </c>
      <c r="C356">
        <v>0</v>
      </c>
      <c r="D356">
        <v>0</v>
      </c>
      <c r="E356">
        <v>0</v>
      </c>
      <c r="F356">
        <v>0</v>
      </c>
      <c r="G356">
        <v>0</v>
      </c>
      <c r="H356">
        <v>0</v>
      </c>
      <c r="I356" s="1">
        <v>44057</v>
      </c>
    </row>
    <row r="357" spans="1:9" x14ac:dyDescent="0.3">
      <c r="A357">
        <v>2844</v>
      </c>
      <c r="B357">
        <v>0</v>
      </c>
      <c r="C357">
        <v>1</v>
      </c>
      <c r="D357">
        <v>1</v>
      </c>
      <c r="E357">
        <v>1</v>
      </c>
      <c r="F357">
        <v>0</v>
      </c>
      <c r="G357">
        <v>0</v>
      </c>
      <c r="H357">
        <v>1</v>
      </c>
      <c r="I357" s="1">
        <v>44057</v>
      </c>
    </row>
    <row r="358" spans="1:9" x14ac:dyDescent="0.3">
      <c r="A358">
        <v>3142</v>
      </c>
      <c r="B358">
        <v>0</v>
      </c>
      <c r="C358">
        <v>1</v>
      </c>
      <c r="D358">
        <v>0</v>
      </c>
      <c r="E358">
        <v>1</v>
      </c>
      <c r="F358">
        <v>0</v>
      </c>
      <c r="G358">
        <v>0</v>
      </c>
      <c r="H358">
        <v>0</v>
      </c>
      <c r="I358" s="1">
        <v>44057</v>
      </c>
    </row>
    <row r="359" spans="1:9" x14ac:dyDescent="0.3">
      <c r="A359">
        <v>1728</v>
      </c>
      <c r="B359">
        <v>0</v>
      </c>
      <c r="C359">
        <v>0</v>
      </c>
      <c r="D359">
        <v>0</v>
      </c>
      <c r="E359">
        <v>0</v>
      </c>
      <c r="F359">
        <v>0</v>
      </c>
      <c r="G359">
        <v>0</v>
      </c>
      <c r="H359">
        <v>0</v>
      </c>
      <c r="I359" s="1">
        <v>44056</v>
      </c>
    </row>
    <row r="360" spans="1:9" x14ac:dyDescent="0.3">
      <c r="A360">
        <v>2584</v>
      </c>
      <c r="B360">
        <v>0</v>
      </c>
      <c r="C360">
        <v>0</v>
      </c>
      <c r="D360">
        <v>0</v>
      </c>
      <c r="E360">
        <v>0</v>
      </c>
      <c r="F360">
        <v>0</v>
      </c>
      <c r="G360">
        <v>0</v>
      </c>
      <c r="H360">
        <v>0</v>
      </c>
      <c r="I360" s="1">
        <v>44056</v>
      </c>
    </row>
    <row r="361" spans="1:9" x14ac:dyDescent="0.3">
      <c r="A361">
        <v>1002</v>
      </c>
      <c r="B361">
        <v>0</v>
      </c>
      <c r="C361">
        <v>0</v>
      </c>
      <c r="D361">
        <v>0</v>
      </c>
      <c r="E361">
        <v>0</v>
      </c>
      <c r="F361">
        <v>0</v>
      </c>
      <c r="G361">
        <v>0</v>
      </c>
      <c r="H361">
        <v>0</v>
      </c>
      <c r="I361" s="1">
        <v>44055</v>
      </c>
    </row>
    <row r="362" spans="1:9" x14ac:dyDescent="0.3">
      <c r="A362">
        <v>1175</v>
      </c>
      <c r="B362">
        <v>0</v>
      </c>
      <c r="C362">
        <v>0</v>
      </c>
      <c r="D362">
        <v>0</v>
      </c>
      <c r="E362">
        <v>0</v>
      </c>
      <c r="F362">
        <v>0</v>
      </c>
      <c r="G362">
        <v>0</v>
      </c>
      <c r="H362">
        <v>0</v>
      </c>
      <c r="I362" s="1">
        <v>44055</v>
      </c>
    </row>
    <row r="363" spans="1:9" x14ac:dyDescent="0.3">
      <c r="A363">
        <v>1529</v>
      </c>
      <c r="B363">
        <v>0</v>
      </c>
      <c r="C363">
        <v>0</v>
      </c>
      <c r="D363">
        <v>0</v>
      </c>
      <c r="E363">
        <v>0</v>
      </c>
      <c r="F363">
        <v>0</v>
      </c>
      <c r="G363">
        <v>0</v>
      </c>
      <c r="H363">
        <v>0</v>
      </c>
      <c r="I363" s="1">
        <v>44055</v>
      </c>
    </row>
    <row r="364" spans="1:9" x14ac:dyDescent="0.3">
      <c r="A364">
        <v>2527</v>
      </c>
      <c r="B364">
        <v>0</v>
      </c>
      <c r="C364">
        <v>0</v>
      </c>
      <c r="D364">
        <v>0</v>
      </c>
      <c r="E364">
        <v>0</v>
      </c>
      <c r="F364">
        <v>0</v>
      </c>
      <c r="G364">
        <v>0</v>
      </c>
      <c r="H364">
        <v>0</v>
      </c>
      <c r="I364" s="1">
        <v>44055</v>
      </c>
    </row>
    <row r="365" spans="1:9" x14ac:dyDescent="0.3">
      <c r="A365">
        <v>2630</v>
      </c>
      <c r="B365">
        <v>0</v>
      </c>
      <c r="C365">
        <v>0</v>
      </c>
      <c r="D365">
        <v>0</v>
      </c>
      <c r="E365">
        <v>0</v>
      </c>
      <c r="F365">
        <v>0</v>
      </c>
      <c r="G365">
        <v>0</v>
      </c>
      <c r="H365">
        <v>0</v>
      </c>
      <c r="I365" s="1">
        <v>44055</v>
      </c>
    </row>
    <row r="366" spans="1:9" x14ac:dyDescent="0.3">
      <c r="A366">
        <v>1141</v>
      </c>
      <c r="B366">
        <v>0</v>
      </c>
      <c r="C366">
        <v>1</v>
      </c>
      <c r="D366">
        <v>0</v>
      </c>
      <c r="E366">
        <v>0</v>
      </c>
      <c r="F366">
        <v>0</v>
      </c>
      <c r="G366">
        <v>0</v>
      </c>
      <c r="H366">
        <v>0</v>
      </c>
      <c r="I366" s="1">
        <v>44054</v>
      </c>
    </row>
    <row r="367" spans="1:9" x14ac:dyDescent="0.3">
      <c r="A367">
        <v>2310</v>
      </c>
      <c r="B367">
        <v>0</v>
      </c>
      <c r="C367">
        <v>0</v>
      </c>
      <c r="D367">
        <v>0</v>
      </c>
      <c r="E367">
        <v>0</v>
      </c>
      <c r="F367">
        <v>0</v>
      </c>
      <c r="G367">
        <v>0</v>
      </c>
      <c r="H367">
        <v>0</v>
      </c>
      <c r="I367" s="1">
        <v>44054</v>
      </c>
    </row>
    <row r="368" spans="1:9" x14ac:dyDescent="0.3">
      <c r="A368">
        <v>1452</v>
      </c>
      <c r="B368">
        <v>0</v>
      </c>
      <c r="C368">
        <v>0</v>
      </c>
      <c r="D368">
        <v>0</v>
      </c>
      <c r="E368">
        <v>0</v>
      </c>
      <c r="F368">
        <v>0</v>
      </c>
      <c r="G368">
        <v>0</v>
      </c>
      <c r="H368">
        <v>0</v>
      </c>
      <c r="I368" s="1">
        <v>44053</v>
      </c>
    </row>
    <row r="369" spans="1:9" x14ac:dyDescent="0.3">
      <c r="A369">
        <v>2245</v>
      </c>
      <c r="B369">
        <v>0</v>
      </c>
      <c r="C369">
        <v>0</v>
      </c>
      <c r="D369">
        <v>0</v>
      </c>
      <c r="E369">
        <v>0</v>
      </c>
      <c r="F369">
        <v>0</v>
      </c>
      <c r="G369">
        <v>0</v>
      </c>
      <c r="H369">
        <v>1</v>
      </c>
      <c r="I369" s="1">
        <v>44053</v>
      </c>
    </row>
    <row r="370" spans="1:9" x14ac:dyDescent="0.3">
      <c r="A370">
        <v>1294</v>
      </c>
      <c r="B370">
        <v>0</v>
      </c>
      <c r="C370">
        <v>0</v>
      </c>
      <c r="D370">
        <v>1</v>
      </c>
      <c r="E370">
        <v>0</v>
      </c>
      <c r="F370">
        <v>0</v>
      </c>
      <c r="G370">
        <v>0</v>
      </c>
      <c r="H370">
        <v>0</v>
      </c>
      <c r="I370" s="1">
        <v>44052</v>
      </c>
    </row>
    <row r="371" spans="1:9" x14ac:dyDescent="0.3">
      <c r="A371">
        <v>2674</v>
      </c>
      <c r="B371">
        <v>0</v>
      </c>
      <c r="C371">
        <v>0</v>
      </c>
      <c r="D371">
        <v>0</v>
      </c>
      <c r="E371">
        <v>0</v>
      </c>
      <c r="F371">
        <v>0</v>
      </c>
      <c r="G371">
        <v>0</v>
      </c>
      <c r="H371">
        <v>0</v>
      </c>
      <c r="I371" s="1">
        <v>44052</v>
      </c>
    </row>
    <row r="372" spans="1:9" x14ac:dyDescent="0.3">
      <c r="A372">
        <v>3138</v>
      </c>
      <c r="B372">
        <v>0</v>
      </c>
      <c r="C372">
        <v>1</v>
      </c>
      <c r="D372">
        <v>0</v>
      </c>
      <c r="E372">
        <v>0</v>
      </c>
      <c r="F372">
        <v>0</v>
      </c>
      <c r="G372">
        <v>0</v>
      </c>
      <c r="H372">
        <v>0</v>
      </c>
      <c r="I372" s="1">
        <v>44052</v>
      </c>
    </row>
    <row r="373" spans="1:9" x14ac:dyDescent="0.3">
      <c r="A373">
        <v>1837</v>
      </c>
      <c r="B373">
        <v>0</v>
      </c>
      <c r="C373">
        <v>0</v>
      </c>
      <c r="D373">
        <v>0</v>
      </c>
      <c r="E373">
        <v>0</v>
      </c>
      <c r="F373">
        <v>0</v>
      </c>
      <c r="G373">
        <v>0</v>
      </c>
      <c r="H373">
        <v>0</v>
      </c>
      <c r="I373" s="1">
        <v>44051</v>
      </c>
    </row>
    <row r="374" spans="1:9" x14ac:dyDescent="0.3">
      <c r="A374">
        <v>2050</v>
      </c>
      <c r="B374">
        <v>0</v>
      </c>
      <c r="C374">
        <v>0</v>
      </c>
      <c r="D374">
        <v>0</v>
      </c>
      <c r="E374">
        <v>0</v>
      </c>
      <c r="F374">
        <v>0</v>
      </c>
      <c r="G374">
        <v>1</v>
      </c>
      <c r="H374">
        <v>0</v>
      </c>
      <c r="I374" s="1">
        <v>44051</v>
      </c>
    </row>
    <row r="375" spans="1:9" x14ac:dyDescent="0.3">
      <c r="A375">
        <v>3129</v>
      </c>
      <c r="B375">
        <v>0</v>
      </c>
      <c r="C375">
        <v>0</v>
      </c>
      <c r="D375">
        <v>0</v>
      </c>
      <c r="E375">
        <v>0</v>
      </c>
      <c r="F375">
        <v>0</v>
      </c>
      <c r="G375">
        <v>0</v>
      </c>
      <c r="H375">
        <v>0</v>
      </c>
      <c r="I375" s="1">
        <v>44051</v>
      </c>
    </row>
    <row r="376" spans="1:9" x14ac:dyDescent="0.3">
      <c r="A376">
        <v>1055</v>
      </c>
      <c r="B376">
        <v>0</v>
      </c>
      <c r="C376">
        <v>0</v>
      </c>
      <c r="D376">
        <v>0</v>
      </c>
      <c r="E376">
        <v>0</v>
      </c>
      <c r="F376">
        <v>0</v>
      </c>
      <c r="G376">
        <v>0</v>
      </c>
      <c r="H376">
        <v>0</v>
      </c>
      <c r="I376" s="1">
        <v>44050</v>
      </c>
    </row>
    <row r="377" spans="1:9" x14ac:dyDescent="0.3">
      <c r="A377">
        <v>1449</v>
      </c>
      <c r="B377">
        <v>0</v>
      </c>
      <c r="C377">
        <v>0</v>
      </c>
      <c r="D377">
        <v>0</v>
      </c>
      <c r="E377">
        <v>0</v>
      </c>
      <c r="F377">
        <v>0</v>
      </c>
      <c r="G377">
        <v>0</v>
      </c>
      <c r="H377">
        <v>0</v>
      </c>
      <c r="I377" s="1">
        <v>44050</v>
      </c>
    </row>
    <row r="378" spans="1:9" x14ac:dyDescent="0.3">
      <c r="A378">
        <v>2601</v>
      </c>
      <c r="B378">
        <v>0</v>
      </c>
      <c r="C378">
        <v>0</v>
      </c>
      <c r="D378">
        <v>0</v>
      </c>
      <c r="E378">
        <v>0</v>
      </c>
      <c r="F378">
        <v>0</v>
      </c>
      <c r="G378">
        <v>0</v>
      </c>
      <c r="H378">
        <v>0</v>
      </c>
      <c r="I378" s="1">
        <v>44050</v>
      </c>
    </row>
    <row r="379" spans="1:9" x14ac:dyDescent="0.3">
      <c r="A379">
        <v>2368</v>
      </c>
      <c r="B379">
        <v>0</v>
      </c>
      <c r="C379">
        <v>0</v>
      </c>
      <c r="D379">
        <v>0</v>
      </c>
      <c r="E379">
        <v>0</v>
      </c>
      <c r="F379">
        <v>0</v>
      </c>
      <c r="G379">
        <v>0</v>
      </c>
      <c r="H379">
        <v>0</v>
      </c>
      <c r="I379" s="1">
        <v>44049</v>
      </c>
    </row>
    <row r="380" spans="1:9" x14ac:dyDescent="0.3">
      <c r="A380">
        <v>2580</v>
      </c>
      <c r="B380">
        <v>0</v>
      </c>
      <c r="C380">
        <v>0</v>
      </c>
      <c r="D380">
        <v>0</v>
      </c>
      <c r="E380">
        <v>0</v>
      </c>
      <c r="F380">
        <v>0</v>
      </c>
      <c r="G380">
        <v>0</v>
      </c>
      <c r="H380">
        <v>0</v>
      </c>
      <c r="I380" s="1">
        <v>44049</v>
      </c>
    </row>
    <row r="381" spans="1:9" x14ac:dyDescent="0.3">
      <c r="A381">
        <v>2984</v>
      </c>
      <c r="B381">
        <v>0</v>
      </c>
      <c r="C381">
        <v>0</v>
      </c>
      <c r="D381">
        <v>0</v>
      </c>
      <c r="E381">
        <v>0</v>
      </c>
      <c r="F381">
        <v>0</v>
      </c>
      <c r="G381">
        <v>0</v>
      </c>
      <c r="H381">
        <v>0</v>
      </c>
      <c r="I381" s="1">
        <v>44049</v>
      </c>
    </row>
    <row r="382" spans="1:9" x14ac:dyDescent="0.3">
      <c r="A382">
        <v>1270</v>
      </c>
      <c r="B382">
        <v>0</v>
      </c>
      <c r="C382">
        <v>0</v>
      </c>
      <c r="D382">
        <v>0</v>
      </c>
      <c r="E382">
        <v>0</v>
      </c>
      <c r="F382">
        <v>0</v>
      </c>
      <c r="G382">
        <v>0</v>
      </c>
      <c r="H382">
        <v>0</v>
      </c>
      <c r="I382" s="1">
        <v>44048</v>
      </c>
    </row>
    <row r="383" spans="1:9" x14ac:dyDescent="0.3">
      <c r="A383">
        <v>1289</v>
      </c>
      <c r="B383">
        <v>0</v>
      </c>
      <c r="C383">
        <v>0</v>
      </c>
      <c r="D383">
        <v>0</v>
      </c>
      <c r="E383">
        <v>0</v>
      </c>
      <c r="F383">
        <v>0</v>
      </c>
      <c r="G383">
        <v>0</v>
      </c>
      <c r="H383">
        <v>0</v>
      </c>
      <c r="I383" s="1">
        <v>44048</v>
      </c>
    </row>
    <row r="384" spans="1:9" x14ac:dyDescent="0.3">
      <c r="A384">
        <v>1503</v>
      </c>
      <c r="B384">
        <v>0</v>
      </c>
      <c r="C384">
        <v>0</v>
      </c>
      <c r="D384">
        <v>1</v>
      </c>
      <c r="E384">
        <v>1</v>
      </c>
      <c r="F384">
        <v>0</v>
      </c>
      <c r="G384">
        <v>0</v>
      </c>
      <c r="H384">
        <v>0</v>
      </c>
      <c r="I384" s="1">
        <v>44048</v>
      </c>
    </row>
    <row r="385" spans="1:9" x14ac:dyDescent="0.3">
      <c r="A385">
        <v>1505</v>
      </c>
      <c r="B385">
        <v>1</v>
      </c>
      <c r="C385">
        <v>0</v>
      </c>
      <c r="D385">
        <v>0</v>
      </c>
      <c r="E385">
        <v>0</v>
      </c>
      <c r="F385">
        <v>0</v>
      </c>
      <c r="G385">
        <v>0</v>
      </c>
      <c r="H385">
        <v>0</v>
      </c>
      <c r="I385" s="1">
        <v>44048</v>
      </c>
    </row>
    <row r="386" spans="1:9" x14ac:dyDescent="0.3">
      <c r="A386">
        <v>1810</v>
      </c>
      <c r="B386">
        <v>0</v>
      </c>
      <c r="C386">
        <v>0</v>
      </c>
      <c r="D386">
        <v>0</v>
      </c>
      <c r="E386">
        <v>0</v>
      </c>
      <c r="F386">
        <v>0</v>
      </c>
      <c r="G386">
        <v>0</v>
      </c>
      <c r="H386">
        <v>0</v>
      </c>
      <c r="I386" s="1">
        <v>44048</v>
      </c>
    </row>
    <row r="387" spans="1:9" x14ac:dyDescent="0.3">
      <c r="A387">
        <v>2684</v>
      </c>
      <c r="B387">
        <v>0</v>
      </c>
      <c r="C387">
        <v>0</v>
      </c>
      <c r="D387">
        <v>0</v>
      </c>
      <c r="E387">
        <v>0</v>
      </c>
      <c r="F387">
        <v>0</v>
      </c>
      <c r="G387">
        <v>0</v>
      </c>
      <c r="H387">
        <v>0</v>
      </c>
      <c r="I387" s="1">
        <v>44048</v>
      </c>
    </row>
    <row r="388" spans="1:9" x14ac:dyDescent="0.3">
      <c r="A388">
        <v>2845</v>
      </c>
      <c r="B388">
        <v>0</v>
      </c>
      <c r="C388">
        <v>0</v>
      </c>
      <c r="D388">
        <v>0</v>
      </c>
      <c r="E388">
        <v>0</v>
      </c>
      <c r="F388">
        <v>0</v>
      </c>
      <c r="G388">
        <v>0</v>
      </c>
      <c r="H388">
        <v>0</v>
      </c>
      <c r="I388" s="1">
        <v>44048</v>
      </c>
    </row>
    <row r="389" spans="1:9" x14ac:dyDescent="0.3">
      <c r="A389">
        <v>3106</v>
      </c>
      <c r="B389">
        <v>0</v>
      </c>
      <c r="C389">
        <v>0</v>
      </c>
      <c r="D389">
        <v>0</v>
      </c>
      <c r="E389">
        <v>0</v>
      </c>
      <c r="F389">
        <v>0</v>
      </c>
      <c r="G389">
        <v>0</v>
      </c>
      <c r="H389">
        <v>0</v>
      </c>
      <c r="I389" s="1">
        <v>44048</v>
      </c>
    </row>
    <row r="390" spans="1:9" x14ac:dyDescent="0.3">
      <c r="A390">
        <v>2942</v>
      </c>
      <c r="B390">
        <v>0</v>
      </c>
      <c r="C390">
        <v>0</v>
      </c>
      <c r="D390">
        <v>0</v>
      </c>
      <c r="E390">
        <v>0</v>
      </c>
      <c r="F390">
        <v>0</v>
      </c>
      <c r="G390">
        <v>0</v>
      </c>
      <c r="H390">
        <v>0</v>
      </c>
      <c r="I390" s="1">
        <v>44047</v>
      </c>
    </row>
    <row r="391" spans="1:9" x14ac:dyDescent="0.3">
      <c r="A391">
        <v>3111</v>
      </c>
      <c r="B391">
        <v>0</v>
      </c>
      <c r="C391">
        <v>0</v>
      </c>
      <c r="D391">
        <v>0</v>
      </c>
      <c r="E391">
        <v>0</v>
      </c>
      <c r="F391">
        <v>0</v>
      </c>
      <c r="G391">
        <v>0</v>
      </c>
      <c r="H391">
        <v>0</v>
      </c>
      <c r="I391" s="1">
        <v>44047</v>
      </c>
    </row>
    <row r="392" spans="1:9" x14ac:dyDescent="0.3">
      <c r="A392">
        <v>2170</v>
      </c>
      <c r="B392">
        <v>0</v>
      </c>
      <c r="C392">
        <v>0</v>
      </c>
      <c r="D392">
        <v>0</v>
      </c>
      <c r="E392">
        <v>0</v>
      </c>
      <c r="F392">
        <v>0</v>
      </c>
      <c r="G392">
        <v>0</v>
      </c>
      <c r="H392">
        <v>0</v>
      </c>
      <c r="I392" s="1">
        <v>44046</v>
      </c>
    </row>
    <row r="393" spans="1:9" x14ac:dyDescent="0.3">
      <c r="A393">
        <v>2727</v>
      </c>
      <c r="B393">
        <v>0</v>
      </c>
      <c r="C393">
        <v>0</v>
      </c>
      <c r="D393">
        <v>0</v>
      </c>
      <c r="E393">
        <v>0</v>
      </c>
      <c r="F393">
        <v>0</v>
      </c>
      <c r="G393">
        <v>0</v>
      </c>
      <c r="H393">
        <v>0</v>
      </c>
      <c r="I393" s="1">
        <v>44046</v>
      </c>
    </row>
    <row r="394" spans="1:9" x14ac:dyDescent="0.3">
      <c r="A394">
        <v>2017</v>
      </c>
      <c r="B394">
        <v>0</v>
      </c>
      <c r="C394">
        <v>0</v>
      </c>
      <c r="D394">
        <v>0</v>
      </c>
      <c r="E394">
        <v>0</v>
      </c>
      <c r="F394">
        <v>0</v>
      </c>
      <c r="G394">
        <v>0</v>
      </c>
      <c r="H394">
        <v>0</v>
      </c>
      <c r="I394" s="1">
        <v>44045</v>
      </c>
    </row>
    <row r="395" spans="1:9" x14ac:dyDescent="0.3">
      <c r="A395">
        <v>2626</v>
      </c>
      <c r="B395">
        <v>0</v>
      </c>
      <c r="C395">
        <v>0</v>
      </c>
      <c r="D395">
        <v>0</v>
      </c>
      <c r="E395">
        <v>0</v>
      </c>
      <c r="F395">
        <v>0</v>
      </c>
      <c r="G395">
        <v>0</v>
      </c>
      <c r="H395">
        <v>0</v>
      </c>
      <c r="I395" s="1">
        <v>44045</v>
      </c>
    </row>
    <row r="396" spans="1:9" x14ac:dyDescent="0.3">
      <c r="A396">
        <v>1079</v>
      </c>
      <c r="B396">
        <v>0</v>
      </c>
      <c r="C396">
        <v>0</v>
      </c>
      <c r="D396">
        <v>0</v>
      </c>
      <c r="E396">
        <v>0</v>
      </c>
      <c r="F396">
        <v>0</v>
      </c>
      <c r="G396">
        <v>0</v>
      </c>
      <c r="H396">
        <v>0</v>
      </c>
      <c r="I396" s="1">
        <v>44044</v>
      </c>
    </row>
    <row r="397" spans="1:9" x14ac:dyDescent="0.3">
      <c r="A397">
        <v>1158</v>
      </c>
      <c r="B397">
        <v>0</v>
      </c>
      <c r="C397">
        <v>0</v>
      </c>
      <c r="D397">
        <v>0</v>
      </c>
      <c r="E397">
        <v>0</v>
      </c>
      <c r="F397">
        <v>0</v>
      </c>
      <c r="G397">
        <v>0</v>
      </c>
      <c r="H397">
        <v>0</v>
      </c>
      <c r="I397" s="1">
        <v>44044</v>
      </c>
    </row>
    <row r="398" spans="1:9" x14ac:dyDescent="0.3">
      <c r="A398">
        <v>1378</v>
      </c>
      <c r="B398">
        <v>0</v>
      </c>
      <c r="C398">
        <v>0</v>
      </c>
      <c r="D398">
        <v>0</v>
      </c>
      <c r="E398">
        <v>0</v>
      </c>
      <c r="F398">
        <v>0</v>
      </c>
      <c r="G398">
        <v>0</v>
      </c>
      <c r="H398">
        <v>0</v>
      </c>
      <c r="I398" s="1">
        <v>44044</v>
      </c>
    </row>
    <row r="399" spans="1:9" x14ac:dyDescent="0.3">
      <c r="A399">
        <v>1978</v>
      </c>
      <c r="B399">
        <v>0</v>
      </c>
      <c r="C399">
        <v>0</v>
      </c>
      <c r="D399">
        <v>0</v>
      </c>
      <c r="E399">
        <v>0</v>
      </c>
      <c r="F399">
        <v>0</v>
      </c>
      <c r="G399">
        <v>0</v>
      </c>
      <c r="H399">
        <v>0</v>
      </c>
      <c r="I399" s="1">
        <v>44044</v>
      </c>
    </row>
    <row r="400" spans="1:9" x14ac:dyDescent="0.3">
      <c r="A400">
        <v>2560</v>
      </c>
      <c r="B400">
        <v>0</v>
      </c>
      <c r="C400">
        <v>0</v>
      </c>
      <c r="D400">
        <v>0</v>
      </c>
      <c r="E400">
        <v>0</v>
      </c>
      <c r="F400">
        <v>0</v>
      </c>
      <c r="G400">
        <v>0</v>
      </c>
      <c r="H400">
        <v>1</v>
      </c>
      <c r="I400" s="1">
        <v>44044</v>
      </c>
    </row>
    <row r="401" spans="1:9" x14ac:dyDescent="0.3">
      <c r="A401">
        <v>1113</v>
      </c>
      <c r="B401">
        <v>0</v>
      </c>
      <c r="C401">
        <v>0</v>
      </c>
      <c r="D401">
        <v>0</v>
      </c>
      <c r="E401">
        <v>0</v>
      </c>
      <c r="F401">
        <v>0</v>
      </c>
      <c r="G401">
        <v>0</v>
      </c>
      <c r="H401">
        <v>1</v>
      </c>
      <c r="I401" s="1">
        <v>44043</v>
      </c>
    </row>
    <row r="402" spans="1:9" x14ac:dyDescent="0.3">
      <c r="A402">
        <v>1346</v>
      </c>
      <c r="B402">
        <v>0</v>
      </c>
      <c r="C402">
        <v>0</v>
      </c>
      <c r="D402">
        <v>0</v>
      </c>
      <c r="E402">
        <v>0</v>
      </c>
      <c r="F402">
        <v>0</v>
      </c>
      <c r="G402">
        <v>0</v>
      </c>
      <c r="H402">
        <v>0</v>
      </c>
      <c r="I402" s="1">
        <v>44043</v>
      </c>
    </row>
    <row r="403" spans="1:9" x14ac:dyDescent="0.3">
      <c r="A403">
        <v>1448</v>
      </c>
      <c r="B403">
        <v>0</v>
      </c>
      <c r="C403">
        <v>0</v>
      </c>
      <c r="D403">
        <v>0</v>
      </c>
      <c r="E403">
        <v>0</v>
      </c>
      <c r="F403">
        <v>0</v>
      </c>
      <c r="G403">
        <v>0</v>
      </c>
      <c r="H403">
        <v>0</v>
      </c>
      <c r="I403" s="1">
        <v>44043</v>
      </c>
    </row>
    <row r="404" spans="1:9" x14ac:dyDescent="0.3">
      <c r="A404">
        <v>2054</v>
      </c>
      <c r="B404">
        <v>0</v>
      </c>
      <c r="C404">
        <v>0</v>
      </c>
      <c r="D404">
        <v>0</v>
      </c>
      <c r="E404">
        <v>0</v>
      </c>
      <c r="F404">
        <v>0</v>
      </c>
      <c r="G404">
        <v>0</v>
      </c>
      <c r="H404">
        <v>0</v>
      </c>
      <c r="I404" s="1">
        <v>44043</v>
      </c>
    </row>
    <row r="405" spans="1:9" x14ac:dyDescent="0.3">
      <c r="A405">
        <v>2504</v>
      </c>
      <c r="B405">
        <v>0</v>
      </c>
      <c r="C405">
        <v>0</v>
      </c>
      <c r="D405">
        <v>1</v>
      </c>
      <c r="E405">
        <v>1</v>
      </c>
      <c r="F405">
        <v>0</v>
      </c>
      <c r="G405">
        <v>0</v>
      </c>
      <c r="H405">
        <v>1</v>
      </c>
      <c r="I405" s="1">
        <v>44043</v>
      </c>
    </row>
    <row r="406" spans="1:9" x14ac:dyDescent="0.3">
      <c r="A406">
        <v>2393</v>
      </c>
      <c r="B406">
        <v>0</v>
      </c>
      <c r="C406">
        <v>0</v>
      </c>
      <c r="D406">
        <v>0</v>
      </c>
      <c r="E406">
        <v>0</v>
      </c>
      <c r="F406">
        <v>0</v>
      </c>
      <c r="G406">
        <v>0</v>
      </c>
      <c r="H406">
        <v>0</v>
      </c>
      <c r="I406" s="1">
        <v>44042</v>
      </c>
    </row>
    <row r="407" spans="1:9" x14ac:dyDescent="0.3">
      <c r="A407">
        <v>3000</v>
      </c>
      <c r="B407">
        <v>0</v>
      </c>
      <c r="C407">
        <v>0</v>
      </c>
      <c r="D407">
        <v>0</v>
      </c>
      <c r="E407">
        <v>0</v>
      </c>
      <c r="F407">
        <v>0</v>
      </c>
      <c r="G407">
        <v>0</v>
      </c>
      <c r="H407">
        <v>0</v>
      </c>
      <c r="I407" s="1">
        <v>44042</v>
      </c>
    </row>
    <row r="408" spans="1:9" x14ac:dyDescent="0.3">
      <c r="A408">
        <v>2604</v>
      </c>
      <c r="B408">
        <v>0</v>
      </c>
      <c r="C408">
        <v>0</v>
      </c>
      <c r="D408">
        <v>0</v>
      </c>
      <c r="E408">
        <v>0</v>
      </c>
      <c r="F408">
        <v>0</v>
      </c>
      <c r="G408">
        <v>0</v>
      </c>
      <c r="H408">
        <v>1</v>
      </c>
      <c r="I408" s="1">
        <v>44041</v>
      </c>
    </row>
    <row r="409" spans="1:9" x14ac:dyDescent="0.3">
      <c r="A409">
        <v>2279</v>
      </c>
      <c r="B409">
        <v>0</v>
      </c>
      <c r="C409">
        <v>0</v>
      </c>
      <c r="D409">
        <v>1</v>
      </c>
      <c r="E409">
        <v>0</v>
      </c>
      <c r="F409">
        <v>0</v>
      </c>
      <c r="G409">
        <v>0</v>
      </c>
      <c r="H409">
        <v>1</v>
      </c>
      <c r="I409" s="1">
        <v>44038</v>
      </c>
    </row>
    <row r="410" spans="1:9" x14ac:dyDescent="0.3">
      <c r="A410">
        <v>3072</v>
      </c>
      <c r="B410">
        <v>0</v>
      </c>
      <c r="C410">
        <v>1</v>
      </c>
      <c r="D410">
        <v>1</v>
      </c>
      <c r="E410">
        <v>0</v>
      </c>
      <c r="F410">
        <v>0</v>
      </c>
      <c r="G410">
        <v>0</v>
      </c>
      <c r="H410">
        <v>0</v>
      </c>
      <c r="I410" s="1">
        <v>44038</v>
      </c>
    </row>
    <row r="411" spans="1:9" x14ac:dyDescent="0.3">
      <c r="A411">
        <v>1974</v>
      </c>
      <c r="B411">
        <v>0</v>
      </c>
      <c r="C411">
        <v>0</v>
      </c>
      <c r="D411">
        <v>0</v>
      </c>
      <c r="E411">
        <v>0</v>
      </c>
      <c r="F411">
        <v>0</v>
      </c>
      <c r="G411">
        <v>0</v>
      </c>
      <c r="H411">
        <v>0</v>
      </c>
      <c r="I411" s="1">
        <v>44037</v>
      </c>
    </row>
    <row r="412" spans="1:9" x14ac:dyDescent="0.3">
      <c r="A412">
        <v>2282</v>
      </c>
      <c r="B412">
        <v>0</v>
      </c>
      <c r="C412">
        <v>0</v>
      </c>
      <c r="D412">
        <v>0</v>
      </c>
      <c r="E412">
        <v>0</v>
      </c>
      <c r="F412">
        <v>0</v>
      </c>
      <c r="G412">
        <v>0</v>
      </c>
      <c r="H412">
        <v>0</v>
      </c>
      <c r="I412" s="1">
        <v>44037</v>
      </c>
    </row>
    <row r="413" spans="1:9" x14ac:dyDescent="0.3">
      <c r="A413">
        <v>2388</v>
      </c>
      <c r="B413">
        <v>0</v>
      </c>
      <c r="C413">
        <v>0</v>
      </c>
      <c r="D413">
        <v>0</v>
      </c>
      <c r="E413">
        <v>0</v>
      </c>
      <c r="F413">
        <v>0</v>
      </c>
      <c r="G413">
        <v>0</v>
      </c>
      <c r="H413">
        <v>0</v>
      </c>
      <c r="I413" s="1">
        <v>44037</v>
      </c>
    </row>
    <row r="414" spans="1:9" x14ac:dyDescent="0.3">
      <c r="A414">
        <v>1633</v>
      </c>
      <c r="B414">
        <v>0</v>
      </c>
      <c r="C414">
        <v>1</v>
      </c>
      <c r="D414">
        <v>0</v>
      </c>
      <c r="E414">
        <v>0</v>
      </c>
      <c r="F414">
        <v>0</v>
      </c>
      <c r="G414">
        <v>0</v>
      </c>
      <c r="H414">
        <v>0</v>
      </c>
      <c r="I414" s="1">
        <v>44036</v>
      </c>
    </row>
    <row r="415" spans="1:9" x14ac:dyDescent="0.3">
      <c r="A415">
        <v>2094</v>
      </c>
      <c r="B415">
        <v>0</v>
      </c>
      <c r="C415">
        <v>1</v>
      </c>
      <c r="D415">
        <v>0</v>
      </c>
      <c r="E415">
        <v>0</v>
      </c>
      <c r="F415">
        <v>0</v>
      </c>
      <c r="G415">
        <v>0</v>
      </c>
      <c r="H415">
        <v>0</v>
      </c>
      <c r="I415" s="1">
        <v>44036</v>
      </c>
    </row>
    <row r="416" spans="1:9" x14ac:dyDescent="0.3">
      <c r="A416">
        <v>2151</v>
      </c>
      <c r="B416">
        <v>1</v>
      </c>
      <c r="C416">
        <v>0</v>
      </c>
      <c r="D416">
        <v>0</v>
      </c>
      <c r="E416">
        <v>0</v>
      </c>
      <c r="F416">
        <v>0</v>
      </c>
      <c r="G416">
        <v>0</v>
      </c>
      <c r="H416">
        <v>0</v>
      </c>
      <c r="I416" s="1">
        <v>44036</v>
      </c>
    </row>
    <row r="417" spans="1:9" x14ac:dyDescent="0.3">
      <c r="A417">
        <v>2174</v>
      </c>
      <c r="B417">
        <v>0</v>
      </c>
      <c r="C417">
        <v>0</v>
      </c>
      <c r="D417">
        <v>0</v>
      </c>
      <c r="E417">
        <v>0</v>
      </c>
      <c r="F417">
        <v>0</v>
      </c>
      <c r="G417">
        <v>0</v>
      </c>
      <c r="H417">
        <v>0</v>
      </c>
      <c r="I417" s="1">
        <v>44036</v>
      </c>
    </row>
    <row r="418" spans="1:9" x14ac:dyDescent="0.3">
      <c r="A418">
        <v>2756</v>
      </c>
      <c r="B418">
        <v>0</v>
      </c>
      <c r="C418">
        <v>0</v>
      </c>
      <c r="D418">
        <v>0</v>
      </c>
      <c r="E418">
        <v>0</v>
      </c>
      <c r="F418">
        <v>0</v>
      </c>
      <c r="G418">
        <v>0</v>
      </c>
      <c r="H418">
        <v>0</v>
      </c>
      <c r="I418" s="1">
        <v>44036</v>
      </c>
    </row>
    <row r="419" spans="1:9" x14ac:dyDescent="0.3">
      <c r="A419">
        <v>1217</v>
      </c>
      <c r="B419">
        <v>0</v>
      </c>
      <c r="C419">
        <v>0</v>
      </c>
      <c r="D419">
        <v>0</v>
      </c>
      <c r="E419">
        <v>0</v>
      </c>
      <c r="F419">
        <v>0</v>
      </c>
      <c r="G419">
        <v>0</v>
      </c>
      <c r="H419">
        <v>0</v>
      </c>
      <c r="I419" s="1">
        <v>44035</v>
      </c>
    </row>
    <row r="420" spans="1:9" x14ac:dyDescent="0.3">
      <c r="A420">
        <v>1927</v>
      </c>
      <c r="B420">
        <v>0</v>
      </c>
      <c r="C420">
        <v>0</v>
      </c>
      <c r="D420">
        <v>0</v>
      </c>
      <c r="E420">
        <v>0</v>
      </c>
      <c r="F420">
        <v>0</v>
      </c>
      <c r="G420">
        <v>0</v>
      </c>
      <c r="H420">
        <v>0</v>
      </c>
      <c r="I420" s="1">
        <v>44035</v>
      </c>
    </row>
    <row r="421" spans="1:9" x14ac:dyDescent="0.3">
      <c r="A421">
        <v>2189</v>
      </c>
      <c r="B421">
        <v>1</v>
      </c>
      <c r="C421">
        <v>0</v>
      </c>
      <c r="D421">
        <v>0</v>
      </c>
      <c r="E421">
        <v>0</v>
      </c>
      <c r="F421">
        <v>0</v>
      </c>
      <c r="G421">
        <v>0</v>
      </c>
      <c r="H421">
        <v>0</v>
      </c>
      <c r="I421" s="1">
        <v>44035</v>
      </c>
    </row>
    <row r="422" spans="1:9" x14ac:dyDescent="0.3">
      <c r="A422">
        <v>2399</v>
      </c>
      <c r="B422">
        <v>0</v>
      </c>
      <c r="C422">
        <v>0</v>
      </c>
      <c r="D422">
        <v>0</v>
      </c>
      <c r="E422">
        <v>0</v>
      </c>
      <c r="F422">
        <v>0</v>
      </c>
      <c r="G422">
        <v>0</v>
      </c>
      <c r="H422">
        <v>0</v>
      </c>
      <c r="I422" s="1">
        <v>44035</v>
      </c>
    </row>
    <row r="423" spans="1:9" x14ac:dyDescent="0.3">
      <c r="A423">
        <v>1521</v>
      </c>
      <c r="B423">
        <v>0</v>
      </c>
      <c r="C423">
        <v>0</v>
      </c>
      <c r="D423">
        <v>1</v>
      </c>
      <c r="E423">
        <v>0</v>
      </c>
      <c r="F423">
        <v>0</v>
      </c>
      <c r="G423">
        <v>0</v>
      </c>
      <c r="H423">
        <v>1</v>
      </c>
      <c r="I423" s="1">
        <v>44034</v>
      </c>
    </row>
    <row r="424" spans="1:9" x14ac:dyDescent="0.3">
      <c r="A424">
        <v>1616</v>
      </c>
      <c r="B424">
        <v>1</v>
      </c>
      <c r="C424">
        <v>0</v>
      </c>
      <c r="D424">
        <v>0</v>
      </c>
      <c r="E424">
        <v>0</v>
      </c>
      <c r="F424">
        <v>0</v>
      </c>
      <c r="G424">
        <v>0</v>
      </c>
      <c r="H424">
        <v>1</v>
      </c>
      <c r="I424" s="1">
        <v>44034</v>
      </c>
    </row>
    <row r="425" spans="1:9" x14ac:dyDescent="0.3">
      <c r="A425">
        <v>1767</v>
      </c>
      <c r="B425">
        <v>0</v>
      </c>
      <c r="C425">
        <v>0</v>
      </c>
      <c r="D425">
        <v>0</v>
      </c>
      <c r="E425">
        <v>0</v>
      </c>
      <c r="F425">
        <v>0</v>
      </c>
      <c r="G425">
        <v>0</v>
      </c>
      <c r="H425">
        <v>0</v>
      </c>
      <c r="I425" s="1">
        <v>44034</v>
      </c>
    </row>
    <row r="426" spans="1:9" x14ac:dyDescent="0.3">
      <c r="A426">
        <v>1842</v>
      </c>
      <c r="B426">
        <v>0</v>
      </c>
      <c r="C426">
        <v>0</v>
      </c>
      <c r="D426">
        <v>0</v>
      </c>
      <c r="E426">
        <v>0</v>
      </c>
      <c r="F426">
        <v>0</v>
      </c>
      <c r="G426">
        <v>0</v>
      </c>
      <c r="H426">
        <v>0</v>
      </c>
      <c r="I426" s="1">
        <v>44034</v>
      </c>
    </row>
    <row r="427" spans="1:9" x14ac:dyDescent="0.3">
      <c r="A427">
        <v>2572</v>
      </c>
      <c r="B427">
        <v>0</v>
      </c>
      <c r="C427">
        <v>0</v>
      </c>
      <c r="D427">
        <v>0</v>
      </c>
      <c r="E427">
        <v>0</v>
      </c>
      <c r="F427">
        <v>0</v>
      </c>
      <c r="G427">
        <v>0</v>
      </c>
      <c r="H427">
        <v>0</v>
      </c>
      <c r="I427" s="1">
        <v>44034</v>
      </c>
    </row>
    <row r="428" spans="1:9" x14ac:dyDescent="0.3">
      <c r="A428">
        <v>1401</v>
      </c>
      <c r="B428">
        <v>0</v>
      </c>
      <c r="C428">
        <v>1</v>
      </c>
      <c r="D428">
        <v>1</v>
      </c>
      <c r="E428">
        <v>1</v>
      </c>
      <c r="F428">
        <v>1</v>
      </c>
      <c r="G428">
        <v>0</v>
      </c>
      <c r="H428">
        <v>0</v>
      </c>
      <c r="I428" s="1">
        <v>44033</v>
      </c>
    </row>
    <row r="429" spans="1:9" x14ac:dyDescent="0.3">
      <c r="A429">
        <v>2160</v>
      </c>
      <c r="B429">
        <v>0</v>
      </c>
      <c r="C429">
        <v>0</v>
      </c>
      <c r="D429">
        <v>1</v>
      </c>
      <c r="E429">
        <v>0</v>
      </c>
      <c r="F429">
        <v>0</v>
      </c>
      <c r="G429">
        <v>0</v>
      </c>
      <c r="H429">
        <v>0</v>
      </c>
      <c r="I429" s="1">
        <v>44032</v>
      </c>
    </row>
    <row r="430" spans="1:9" x14ac:dyDescent="0.3">
      <c r="A430">
        <v>2407</v>
      </c>
      <c r="B430">
        <v>0</v>
      </c>
      <c r="C430">
        <v>0</v>
      </c>
      <c r="D430">
        <v>0</v>
      </c>
      <c r="E430">
        <v>0</v>
      </c>
      <c r="F430">
        <v>0</v>
      </c>
      <c r="G430">
        <v>0</v>
      </c>
      <c r="H430">
        <v>0</v>
      </c>
      <c r="I430" s="1">
        <v>44032</v>
      </c>
    </row>
    <row r="431" spans="1:9" x14ac:dyDescent="0.3">
      <c r="A431">
        <v>2477</v>
      </c>
      <c r="B431">
        <v>0</v>
      </c>
      <c r="C431">
        <v>0</v>
      </c>
      <c r="D431">
        <v>0</v>
      </c>
      <c r="E431">
        <v>0</v>
      </c>
      <c r="F431">
        <v>0</v>
      </c>
      <c r="G431">
        <v>0</v>
      </c>
      <c r="H431">
        <v>0</v>
      </c>
      <c r="I431" s="1">
        <v>44032</v>
      </c>
    </row>
    <row r="432" spans="1:9" x14ac:dyDescent="0.3">
      <c r="A432">
        <v>2548</v>
      </c>
      <c r="B432">
        <v>0</v>
      </c>
      <c r="C432">
        <v>0</v>
      </c>
      <c r="D432">
        <v>1</v>
      </c>
      <c r="E432">
        <v>0</v>
      </c>
      <c r="F432">
        <v>0</v>
      </c>
      <c r="G432">
        <v>0</v>
      </c>
      <c r="H432">
        <v>1</v>
      </c>
      <c r="I432" s="1">
        <v>44032</v>
      </c>
    </row>
    <row r="433" spans="1:9" x14ac:dyDescent="0.3">
      <c r="A433">
        <v>2434</v>
      </c>
      <c r="B433">
        <v>0</v>
      </c>
      <c r="C433">
        <v>1</v>
      </c>
      <c r="D433">
        <v>1</v>
      </c>
      <c r="E433">
        <v>1</v>
      </c>
      <c r="F433">
        <v>0</v>
      </c>
      <c r="G433">
        <v>0</v>
      </c>
      <c r="H433">
        <v>1</v>
      </c>
      <c r="I433" s="1">
        <v>44031</v>
      </c>
    </row>
    <row r="434" spans="1:9" x14ac:dyDescent="0.3">
      <c r="A434">
        <v>2957</v>
      </c>
      <c r="B434">
        <v>0</v>
      </c>
      <c r="C434">
        <v>0</v>
      </c>
      <c r="D434">
        <v>1</v>
      </c>
      <c r="E434">
        <v>1</v>
      </c>
      <c r="F434">
        <v>0</v>
      </c>
      <c r="G434">
        <v>0</v>
      </c>
      <c r="H434">
        <v>0</v>
      </c>
      <c r="I434" s="1">
        <v>44031</v>
      </c>
    </row>
    <row r="435" spans="1:9" x14ac:dyDescent="0.3">
      <c r="A435">
        <v>2995</v>
      </c>
      <c r="B435">
        <v>0</v>
      </c>
      <c r="C435">
        <v>0</v>
      </c>
      <c r="D435">
        <v>0</v>
      </c>
      <c r="E435">
        <v>0</v>
      </c>
      <c r="F435">
        <v>0</v>
      </c>
      <c r="G435">
        <v>0</v>
      </c>
      <c r="H435">
        <v>0</v>
      </c>
      <c r="I435" s="1">
        <v>44031</v>
      </c>
    </row>
    <row r="436" spans="1:9" x14ac:dyDescent="0.3">
      <c r="A436">
        <v>1037</v>
      </c>
      <c r="B436">
        <v>0</v>
      </c>
      <c r="C436">
        <v>0</v>
      </c>
      <c r="D436">
        <v>0</v>
      </c>
      <c r="E436">
        <v>0</v>
      </c>
      <c r="F436">
        <v>0</v>
      </c>
      <c r="G436">
        <v>0</v>
      </c>
      <c r="H436">
        <v>0</v>
      </c>
      <c r="I436" s="1">
        <v>44030</v>
      </c>
    </row>
    <row r="437" spans="1:9" x14ac:dyDescent="0.3">
      <c r="A437">
        <v>1590</v>
      </c>
      <c r="B437">
        <v>0</v>
      </c>
      <c r="C437">
        <v>0</v>
      </c>
      <c r="D437">
        <v>0</v>
      </c>
      <c r="E437">
        <v>0</v>
      </c>
      <c r="F437">
        <v>0</v>
      </c>
      <c r="G437">
        <v>0</v>
      </c>
      <c r="H437">
        <v>0</v>
      </c>
      <c r="I437" s="1">
        <v>44030</v>
      </c>
    </row>
    <row r="438" spans="1:9" x14ac:dyDescent="0.3">
      <c r="A438">
        <v>1683</v>
      </c>
      <c r="B438">
        <v>1</v>
      </c>
      <c r="C438">
        <v>0</v>
      </c>
      <c r="D438">
        <v>0</v>
      </c>
      <c r="E438">
        <v>0</v>
      </c>
      <c r="F438">
        <v>0</v>
      </c>
      <c r="G438">
        <v>0</v>
      </c>
      <c r="H438">
        <v>0</v>
      </c>
      <c r="I438" s="1">
        <v>44030</v>
      </c>
    </row>
    <row r="439" spans="1:9" x14ac:dyDescent="0.3">
      <c r="A439">
        <v>1004</v>
      </c>
      <c r="B439">
        <v>0</v>
      </c>
      <c r="C439">
        <v>0</v>
      </c>
      <c r="D439">
        <v>0</v>
      </c>
      <c r="E439">
        <v>0</v>
      </c>
      <c r="F439">
        <v>0</v>
      </c>
      <c r="G439">
        <v>0</v>
      </c>
      <c r="H439">
        <v>0</v>
      </c>
      <c r="I439" s="1">
        <v>44029</v>
      </c>
    </row>
    <row r="440" spans="1:9" x14ac:dyDescent="0.3">
      <c r="A440">
        <v>1123</v>
      </c>
      <c r="B440">
        <v>0</v>
      </c>
      <c r="C440">
        <v>0</v>
      </c>
      <c r="D440">
        <v>0</v>
      </c>
      <c r="E440">
        <v>0</v>
      </c>
      <c r="F440">
        <v>0</v>
      </c>
      <c r="G440">
        <v>0</v>
      </c>
      <c r="H440">
        <v>0</v>
      </c>
      <c r="I440" s="1">
        <v>44029</v>
      </c>
    </row>
    <row r="441" spans="1:9" x14ac:dyDescent="0.3">
      <c r="A441">
        <v>1861</v>
      </c>
      <c r="B441">
        <v>1</v>
      </c>
      <c r="C441">
        <v>0</v>
      </c>
      <c r="D441">
        <v>0</v>
      </c>
      <c r="E441">
        <v>0</v>
      </c>
      <c r="F441">
        <v>0</v>
      </c>
      <c r="G441">
        <v>0</v>
      </c>
      <c r="H441">
        <v>1</v>
      </c>
      <c r="I441" s="1">
        <v>44029</v>
      </c>
    </row>
    <row r="442" spans="1:9" x14ac:dyDescent="0.3">
      <c r="A442">
        <v>1907</v>
      </c>
      <c r="B442">
        <v>0</v>
      </c>
      <c r="C442">
        <v>0</v>
      </c>
      <c r="D442">
        <v>0</v>
      </c>
      <c r="E442">
        <v>1</v>
      </c>
      <c r="F442">
        <v>0</v>
      </c>
      <c r="G442">
        <v>0</v>
      </c>
      <c r="H442">
        <v>0</v>
      </c>
      <c r="I442" s="1">
        <v>44029</v>
      </c>
    </row>
    <row r="443" spans="1:9" x14ac:dyDescent="0.3">
      <c r="A443">
        <v>1912</v>
      </c>
      <c r="B443">
        <v>0</v>
      </c>
      <c r="C443">
        <v>0</v>
      </c>
      <c r="D443">
        <v>0</v>
      </c>
      <c r="E443">
        <v>0</v>
      </c>
      <c r="F443">
        <v>0</v>
      </c>
      <c r="G443">
        <v>0</v>
      </c>
      <c r="H443">
        <v>0</v>
      </c>
      <c r="I443" s="1">
        <v>44029</v>
      </c>
    </row>
    <row r="444" spans="1:9" x14ac:dyDescent="0.3">
      <c r="A444">
        <v>1307</v>
      </c>
      <c r="B444">
        <v>0</v>
      </c>
      <c r="C444">
        <v>0</v>
      </c>
      <c r="D444">
        <v>0</v>
      </c>
      <c r="E444">
        <v>0</v>
      </c>
      <c r="F444">
        <v>0</v>
      </c>
      <c r="G444">
        <v>0</v>
      </c>
      <c r="H444">
        <v>0</v>
      </c>
      <c r="I444" s="1">
        <v>44028</v>
      </c>
    </row>
    <row r="445" spans="1:9" x14ac:dyDescent="0.3">
      <c r="A445">
        <v>2093</v>
      </c>
      <c r="B445">
        <v>0</v>
      </c>
      <c r="C445">
        <v>0</v>
      </c>
      <c r="D445">
        <v>0</v>
      </c>
      <c r="E445">
        <v>0</v>
      </c>
      <c r="F445">
        <v>0</v>
      </c>
      <c r="G445">
        <v>0</v>
      </c>
      <c r="H445">
        <v>0</v>
      </c>
      <c r="I445" s="1">
        <v>44028</v>
      </c>
    </row>
    <row r="446" spans="1:9" x14ac:dyDescent="0.3">
      <c r="A446">
        <v>2213</v>
      </c>
      <c r="B446">
        <v>0</v>
      </c>
      <c r="C446">
        <v>0</v>
      </c>
      <c r="D446">
        <v>0</v>
      </c>
      <c r="E446">
        <v>0</v>
      </c>
      <c r="F446">
        <v>0</v>
      </c>
      <c r="G446">
        <v>0</v>
      </c>
      <c r="H446">
        <v>0</v>
      </c>
      <c r="I446" s="1">
        <v>44028</v>
      </c>
    </row>
    <row r="447" spans="1:9" x14ac:dyDescent="0.3">
      <c r="A447">
        <v>2444</v>
      </c>
      <c r="B447">
        <v>0</v>
      </c>
      <c r="C447">
        <v>0</v>
      </c>
      <c r="D447">
        <v>0</v>
      </c>
      <c r="E447">
        <v>0</v>
      </c>
      <c r="F447">
        <v>0</v>
      </c>
      <c r="G447">
        <v>0</v>
      </c>
      <c r="H447">
        <v>0</v>
      </c>
      <c r="I447" s="1">
        <v>44027</v>
      </c>
    </row>
    <row r="448" spans="1:9" x14ac:dyDescent="0.3">
      <c r="A448">
        <v>1536</v>
      </c>
      <c r="B448">
        <v>0</v>
      </c>
      <c r="C448">
        <v>0</v>
      </c>
      <c r="D448">
        <v>0</v>
      </c>
      <c r="E448">
        <v>0</v>
      </c>
      <c r="F448">
        <v>0</v>
      </c>
      <c r="G448">
        <v>0</v>
      </c>
      <c r="H448">
        <v>0</v>
      </c>
      <c r="I448" s="1">
        <v>44026</v>
      </c>
    </row>
    <row r="449" spans="1:9" x14ac:dyDescent="0.3">
      <c r="A449">
        <v>2373</v>
      </c>
      <c r="B449">
        <v>0</v>
      </c>
      <c r="C449">
        <v>0</v>
      </c>
      <c r="D449">
        <v>0</v>
      </c>
      <c r="E449">
        <v>0</v>
      </c>
      <c r="F449">
        <v>0</v>
      </c>
      <c r="G449">
        <v>0</v>
      </c>
      <c r="H449">
        <v>0</v>
      </c>
      <c r="I449" s="1">
        <v>44026</v>
      </c>
    </row>
    <row r="450" spans="1:9" x14ac:dyDescent="0.3">
      <c r="A450">
        <v>2498</v>
      </c>
      <c r="B450">
        <v>0</v>
      </c>
      <c r="C450">
        <v>0</v>
      </c>
      <c r="D450">
        <v>0</v>
      </c>
      <c r="E450">
        <v>0</v>
      </c>
      <c r="F450">
        <v>0</v>
      </c>
      <c r="G450">
        <v>0</v>
      </c>
      <c r="H450">
        <v>0</v>
      </c>
      <c r="I450" s="1">
        <v>44026</v>
      </c>
    </row>
    <row r="451" spans="1:9" x14ac:dyDescent="0.3">
      <c r="A451">
        <v>2768</v>
      </c>
      <c r="B451">
        <v>0</v>
      </c>
      <c r="C451">
        <v>0</v>
      </c>
      <c r="D451">
        <v>0</v>
      </c>
      <c r="E451">
        <v>0</v>
      </c>
      <c r="F451">
        <v>0</v>
      </c>
      <c r="G451">
        <v>0</v>
      </c>
      <c r="H451">
        <v>0</v>
      </c>
      <c r="I451" s="1">
        <v>44026</v>
      </c>
    </row>
    <row r="452" spans="1:9" x14ac:dyDescent="0.3">
      <c r="A452">
        <v>2850</v>
      </c>
      <c r="B452">
        <v>0</v>
      </c>
      <c r="C452">
        <v>0</v>
      </c>
      <c r="D452">
        <v>0</v>
      </c>
      <c r="E452">
        <v>0</v>
      </c>
      <c r="F452">
        <v>0</v>
      </c>
      <c r="G452">
        <v>0</v>
      </c>
      <c r="H452">
        <v>0</v>
      </c>
      <c r="I452" s="1">
        <v>44026</v>
      </c>
    </row>
    <row r="453" spans="1:9" x14ac:dyDescent="0.3">
      <c r="A453">
        <v>3048</v>
      </c>
      <c r="B453">
        <v>0</v>
      </c>
      <c r="C453">
        <v>0</v>
      </c>
      <c r="D453">
        <v>0</v>
      </c>
      <c r="E453">
        <v>0</v>
      </c>
      <c r="F453">
        <v>0</v>
      </c>
      <c r="G453">
        <v>0</v>
      </c>
      <c r="H453">
        <v>1</v>
      </c>
      <c r="I453" s="1">
        <v>44026</v>
      </c>
    </row>
    <row r="454" spans="1:9" x14ac:dyDescent="0.3">
      <c r="A454">
        <v>2915</v>
      </c>
      <c r="B454">
        <v>1</v>
      </c>
      <c r="C454">
        <v>0</v>
      </c>
      <c r="D454">
        <v>1</v>
      </c>
      <c r="E454">
        <v>1</v>
      </c>
      <c r="F454">
        <v>0</v>
      </c>
      <c r="G454">
        <v>0</v>
      </c>
      <c r="H454">
        <v>1</v>
      </c>
      <c r="I454" s="1">
        <v>44025</v>
      </c>
    </row>
    <row r="455" spans="1:9" x14ac:dyDescent="0.3">
      <c r="A455">
        <v>3154</v>
      </c>
      <c r="B455">
        <v>0</v>
      </c>
      <c r="C455">
        <v>1</v>
      </c>
      <c r="D455">
        <v>0</v>
      </c>
      <c r="E455">
        <v>0</v>
      </c>
      <c r="F455">
        <v>0</v>
      </c>
      <c r="G455">
        <v>0</v>
      </c>
      <c r="H455">
        <v>0</v>
      </c>
      <c r="I455" s="1">
        <v>44025</v>
      </c>
    </row>
    <row r="456" spans="1:9" x14ac:dyDescent="0.3">
      <c r="A456">
        <v>2882</v>
      </c>
      <c r="B456">
        <v>0</v>
      </c>
      <c r="C456">
        <v>0</v>
      </c>
      <c r="D456">
        <v>0</v>
      </c>
      <c r="E456">
        <v>0</v>
      </c>
      <c r="F456">
        <v>0</v>
      </c>
      <c r="G456">
        <v>0</v>
      </c>
      <c r="H456">
        <v>0</v>
      </c>
      <c r="I456" s="1">
        <v>44024</v>
      </c>
    </row>
    <row r="457" spans="1:9" x14ac:dyDescent="0.3">
      <c r="A457">
        <v>2998</v>
      </c>
      <c r="B457">
        <v>0</v>
      </c>
      <c r="C457">
        <v>0</v>
      </c>
      <c r="D457">
        <v>0</v>
      </c>
      <c r="E457">
        <v>0</v>
      </c>
      <c r="F457">
        <v>0</v>
      </c>
      <c r="G457">
        <v>0</v>
      </c>
      <c r="H457">
        <v>0</v>
      </c>
      <c r="I457" s="1">
        <v>44024</v>
      </c>
    </row>
    <row r="458" spans="1:9" x14ac:dyDescent="0.3">
      <c r="A458">
        <v>3179</v>
      </c>
      <c r="B458">
        <v>0</v>
      </c>
      <c r="C458">
        <v>0</v>
      </c>
      <c r="D458">
        <v>0</v>
      </c>
      <c r="E458">
        <v>0</v>
      </c>
      <c r="F458">
        <v>0</v>
      </c>
      <c r="G458">
        <v>0</v>
      </c>
      <c r="H458">
        <v>0</v>
      </c>
      <c r="I458" s="1">
        <v>44024</v>
      </c>
    </row>
    <row r="459" spans="1:9" x14ac:dyDescent="0.3">
      <c r="A459">
        <v>1259</v>
      </c>
      <c r="B459">
        <v>0</v>
      </c>
      <c r="C459">
        <v>0</v>
      </c>
      <c r="D459">
        <v>0</v>
      </c>
      <c r="E459">
        <v>0</v>
      </c>
      <c r="F459">
        <v>0</v>
      </c>
      <c r="G459">
        <v>0</v>
      </c>
      <c r="H459">
        <v>0</v>
      </c>
      <c r="I459" s="1">
        <v>44023</v>
      </c>
    </row>
    <row r="460" spans="1:9" x14ac:dyDescent="0.3">
      <c r="A460">
        <v>1956</v>
      </c>
      <c r="B460">
        <v>0</v>
      </c>
      <c r="C460">
        <v>0</v>
      </c>
      <c r="D460">
        <v>0</v>
      </c>
      <c r="E460">
        <v>0</v>
      </c>
      <c r="F460">
        <v>0</v>
      </c>
      <c r="G460">
        <v>0</v>
      </c>
      <c r="H460">
        <v>0</v>
      </c>
      <c r="I460" s="1">
        <v>44022</v>
      </c>
    </row>
    <row r="461" spans="1:9" x14ac:dyDescent="0.3">
      <c r="A461">
        <v>1418</v>
      </c>
      <c r="B461">
        <v>0</v>
      </c>
      <c r="C461">
        <v>0</v>
      </c>
      <c r="D461">
        <v>0</v>
      </c>
      <c r="E461">
        <v>0</v>
      </c>
      <c r="F461">
        <v>0</v>
      </c>
      <c r="G461">
        <v>0</v>
      </c>
      <c r="H461">
        <v>0</v>
      </c>
      <c r="I461" s="1">
        <v>44021</v>
      </c>
    </row>
    <row r="462" spans="1:9" x14ac:dyDescent="0.3">
      <c r="A462">
        <v>1951</v>
      </c>
      <c r="B462">
        <v>0</v>
      </c>
      <c r="C462">
        <v>0</v>
      </c>
      <c r="D462">
        <v>0</v>
      </c>
      <c r="E462">
        <v>0</v>
      </c>
      <c r="F462">
        <v>0</v>
      </c>
      <c r="G462">
        <v>0</v>
      </c>
      <c r="H462">
        <v>0</v>
      </c>
      <c r="I462" s="1">
        <v>44021</v>
      </c>
    </row>
    <row r="463" spans="1:9" x14ac:dyDescent="0.3">
      <c r="A463">
        <v>2486</v>
      </c>
      <c r="B463">
        <v>0</v>
      </c>
      <c r="C463">
        <v>0</v>
      </c>
      <c r="D463">
        <v>0</v>
      </c>
      <c r="E463">
        <v>0</v>
      </c>
      <c r="F463">
        <v>0</v>
      </c>
      <c r="G463">
        <v>0</v>
      </c>
      <c r="H463">
        <v>0</v>
      </c>
      <c r="I463" s="1">
        <v>44021</v>
      </c>
    </row>
    <row r="464" spans="1:9" x14ac:dyDescent="0.3">
      <c r="A464">
        <v>2632</v>
      </c>
      <c r="B464">
        <v>0</v>
      </c>
      <c r="C464">
        <v>0</v>
      </c>
      <c r="D464">
        <v>0</v>
      </c>
      <c r="E464">
        <v>0</v>
      </c>
      <c r="F464">
        <v>0</v>
      </c>
      <c r="G464">
        <v>0</v>
      </c>
      <c r="H464">
        <v>0</v>
      </c>
      <c r="I464" s="1">
        <v>44021</v>
      </c>
    </row>
    <row r="465" spans="1:9" x14ac:dyDescent="0.3">
      <c r="A465">
        <v>2824</v>
      </c>
      <c r="B465">
        <v>0</v>
      </c>
      <c r="C465">
        <v>0</v>
      </c>
      <c r="D465">
        <v>0</v>
      </c>
      <c r="E465">
        <v>0</v>
      </c>
      <c r="F465">
        <v>0</v>
      </c>
      <c r="G465">
        <v>0</v>
      </c>
      <c r="H465">
        <v>0</v>
      </c>
      <c r="I465" s="1">
        <v>44021</v>
      </c>
    </row>
    <row r="466" spans="1:9" x14ac:dyDescent="0.3">
      <c r="A466">
        <v>2299</v>
      </c>
      <c r="B466">
        <v>0</v>
      </c>
      <c r="C466">
        <v>0</v>
      </c>
      <c r="D466">
        <v>0</v>
      </c>
      <c r="E466">
        <v>0</v>
      </c>
      <c r="F466">
        <v>0</v>
      </c>
      <c r="G466">
        <v>0</v>
      </c>
      <c r="H466">
        <v>0</v>
      </c>
      <c r="I466" s="1">
        <v>44020</v>
      </c>
    </row>
    <row r="467" spans="1:9" x14ac:dyDescent="0.3">
      <c r="A467">
        <v>2290</v>
      </c>
      <c r="B467">
        <v>0</v>
      </c>
      <c r="C467">
        <v>0</v>
      </c>
      <c r="D467">
        <v>0</v>
      </c>
      <c r="E467">
        <v>0</v>
      </c>
      <c r="F467">
        <v>0</v>
      </c>
      <c r="G467">
        <v>0</v>
      </c>
      <c r="H467">
        <v>0</v>
      </c>
      <c r="I467" s="1">
        <v>44019</v>
      </c>
    </row>
    <row r="468" spans="1:9" x14ac:dyDescent="0.3">
      <c r="A468">
        <v>1162</v>
      </c>
      <c r="B468">
        <v>0</v>
      </c>
      <c r="C468">
        <v>0</v>
      </c>
      <c r="D468">
        <v>0</v>
      </c>
      <c r="E468">
        <v>0</v>
      </c>
      <c r="F468">
        <v>0</v>
      </c>
      <c r="G468">
        <v>0</v>
      </c>
      <c r="H468">
        <v>0</v>
      </c>
      <c r="I468" s="1">
        <v>44018</v>
      </c>
    </row>
    <row r="469" spans="1:9" x14ac:dyDescent="0.3">
      <c r="A469">
        <v>1577</v>
      </c>
      <c r="B469">
        <v>0</v>
      </c>
      <c r="C469">
        <v>0</v>
      </c>
      <c r="D469">
        <v>0</v>
      </c>
      <c r="E469">
        <v>0</v>
      </c>
      <c r="F469">
        <v>0</v>
      </c>
      <c r="G469">
        <v>0</v>
      </c>
      <c r="H469">
        <v>0</v>
      </c>
      <c r="I469" s="1">
        <v>44018</v>
      </c>
    </row>
    <row r="470" spans="1:9" x14ac:dyDescent="0.3">
      <c r="A470">
        <v>2089</v>
      </c>
      <c r="B470">
        <v>0</v>
      </c>
      <c r="C470">
        <v>1</v>
      </c>
      <c r="D470">
        <v>0</v>
      </c>
      <c r="E470">
        <v>0</v>
      </c>
      <c r="F470">
        <v>0</v>
      </c>
      <c r="G470">
        <v>0</v>
      </c>
      <c r="H470">
        <v>0</v>
      </c>
      <c r="I470" s="1">
        <v>44018</v>
      </c>
    </row>
    <row r="471" spans="1:9" x14ac:dyDescent="0.3">
      <c r="A471">
        <v>3108</v>
      </c>
      <c r="B471">
        <v>0</v>
      </c>
      <c r="C471">
        <v>0</v>
      </c>
      <c r="D471">
        <v>0</v>
      </c>
      <c r="E471">
        <v>0</v>
      </c>
      <c r="F471">
        <v>0</v>
      </c>
      <c r="G471">
        <v>0</v>
      </c>
      <c r="H471">
        <v>0</v>
      </c>
      <c r="I471" s="1">
        <v>44018</v>
      </c>
    </row>
    <row r="472" spans="1:9" x14ac:dyDescent="0.3">
      <c r="A472">
        <v>1730</v>
      </c>
      <c r="B472">
        <v>1</v>
      </c>
      <c r="C472">
        <v>0</v>
      </c>
      <c r="D472">
        <v>0</v>
      </c>
      <c r="E472">
        <v>0</v>
      </c>
      <c r="F472">
        <v>0</v>
      </c>
      <c r="G472">
        <v>0</v>
      </c>
      <c r="H472">
        <v>1</v>
      </c>
      <c r="I472" s="1">
        <v>44017</v>
      </c>
    </row>
    <row r="473" spans="1:9" x14ac:dyDescent="0.3">
      <c r="A473">
        <v>1446</v>
      </c>
      <c r="B473">
        <v>0</v>
      </c>
      <c r="C473">
        <v>0</v>
      </c>
      <c r="D473">
        <v>0</v>
      </c>
      <c r="E473">
        <v>0</v>
      </c>
      <c r="F473">
        <v>0</v>
      </c>
      <c r="G473">
        <v>0</v>
      </c>
      <c r="H473">
        <v>0</v>
      </c>
      <c r="I473" s="1">
        <v>44016</v>
      </c>
    </row>
    <row r="474" spans="1:9" x14ac:dyDescent="0.3">
      <c r="A474">
        <v>2395</v>
      </c>
      <c r="B474">
        <v>0</v>
      </c>
      <c r="C474">
        <v>0</v>
      </c>
      <c r="D474">
        <v>0</v>
      </c>
      <c r="E474">
        <v>0</v>
      </c>
      <c r="F474">
        <v>0</v>
      </c>
      <c r="G474">
        <v>0</v>
      </c>
      <c r="H474">
        <v>0</v>
      </c>
      <c r="I474" s="1">
        <v>44016</v>
      </c>
    </row>
    <row r="475" spans="1:9" x14ac:dyDescent="0.3">
      <c r="A475">
        <v>2699</v>
      </c>
      <c r="B475">
        <v>0</v>
      </c>
      <c r="C475">
        <v>0</v>
      </c>
      <c r="D475">
        <v>0</v>
      </c>
      <c r="E475">
        <v>0</v>
      </c>
      <c r="F475">
        <v>0</v>
      </c>
      <c r="G475">
        <v>0</v>
      </c>
      <c r="H475">
        <v>1</v>
      </c>
      <c r="I475" s="1">
        <v>44016</v>
      </c>
    </row>
    <row r="476" spans="1:9" x14ac:dyDescent="0.3">
      <c r="A476">
        <v>3120</v>
      </c>
      <c r="B476">
        <v>0</v>
      </c>
      <c r="C476">
        <v>0</v>
      </c>
      <c r="D476">
        <v>0</v>
      </c>
      <c r="E476">
        <v>0</v>
      </c>
      <c r="F476">
        <v>0</v>
      </c>
      <c r="G476">
        <v>0</v>
      </c>
      <c r="H476">
        <v>0</v>
      </c>
      <c r="I476" s="1">
        <v>44016</v>
      </c>
    </row>
    <row r="477" spans="1:9" x14ac:dyDescent="0.3">
      <c r="A477">
        <v>1504</v>
      </c>
      <c r="B477">
        <v>0</v>
      </c>
      <c r="C477">
        <v>0</v>
      </c>
      <c r="D477">
        <v>0</v>
      </c>
      <c r="E477">
        <v>0</v>
      </c>
      <c r="F477">
        <v>0</v>
      </c>
      <c r="G477">
        <v>0</v>
      </c>
      <c r="H477">
        <v>0</v>
      </c>
      <c r="I477" s="1">
        <v>44015</v>
      </c>
    </row>
    <row r="478" spans="1:9" x14ac:dyDescent="0.3">
      <c r="A478">
        <v>1555</v>
      </c>
      <c r="B478">
        <v>0</v>
      </c>
      <c r="C478">
        <v>0</v>
      </c>
      <c r="D478">
        <v>0</v>
      </c>
      <c r="E478">
        <v>0</v>
      </c>
      <c r="F478">
        <v>0</v>
      </c>
      <c r="G478">
        <v>0</v>
      </c>
      <c r="H478">
        <v>0</v>
      </c>
      <c r="I478" s="1">
        <v>44015</v>
      </c>
    </row>
    <row r="479" spans="1:9" x14ac:dyDescent="0.3">
      <c r="A479">
        <v>2333</v>
      </c>
      <c r="B479">
        <v>0</v>
      </c>
      <c r="C479">
        <v>0</v>
      </c>
      <c r="D479">
        <v>0</v>
      </c>
      <c r="E479">
        <v>0</v>
      </c>
      <c r="F479">
        <v>0</v>
      </c>
      <c r="G479">
        <v>0</v>
      </c>
      <c r="H479">
        <v>0</v>
      </c>
      <c r="I479" s="1">
        <v>44015</v>
      </c>
    </row>
    <row r="480" spans="1:9" x14ac:dyDescent="0.3">
      <c r="A480">
        <v>2594</v>
      </c>
      <c r="B480">
        <v>0</v>
      </c>
      <c r="C480">
        <v>0</v>
      </c>
      <c r="D480">
        <v>0</v>
      </c>
      <c r="E480">
        <v>0</v>
      </c>
      <c r="F480">
        <v>0</v>
      </c>
      <c r="G480">
        <v>0</v>
      </c>
      <c r="H480">
        <v>0</v>
      </c>
      <c r="I480" s="1">
        <v>44015</v>
      </c>
    </row>
    <row r="481" spans="1:9" x14ac:dyDescent="0.3">
      <c r="A481">
        <v>1472</v>
      </c>
      <c r="B481">
        <v>0</v>
      </c>
      <c r="C481">
        <v>0</v>
      </c>
      <c r="D481">
        <v>0</v>
      </c>
      <c r="E481">
        <v>0</v>
      </c>
      <c r="F481">
        <v>0</v>
      </c>
      <c r="G481">
        <v>0</v>
      </c>
      <c r="H481">
        <v>0</v>
      </c>
      <c r="I481" s="1">
        <v>44014</v>
      </c>
    </row>
    <row r="482" spans="1:9" x14ac:dyDescent="0.3">
      <c r="A482">
        <v>1532</v>
      </c>
      <c r="B482">
        <v>1</v>
      </c>
      <c r="C482">
        <v>0</v>
      </c>
      <c r="D482">
        <v>0</v>
      </c>
      <c r="E482">
        <v>0</v>
      </c>
      <c r="F482">
        <v>0</v>
      </c>
      <c r="G482">
        <v>0</v>
      </c>
      <c r="H482">
        <v>1</v>
      </c>
      <c r="I482" s="1">
        <v>44014</v>
      </c>
    </row>
    <row r="483" spans="1:9" x14ac:dyDescent="0.3">
      <c r="A483">
        <v>1758</v>
      </c>
      <c r="B483">
        <v>0</v>
      </c>
      <c r="C483">
        <v>0</v>
      </c>
      <c r="D483">
        <v>0</v>
      </c>
      <c r="E483">
        <v>0</v>
      </c>
      <c r="F483">
        <v>0</v>
      </c>
      <c r="G483">
        <v>0</v>
      </c>
      <c r="H483">
        <v>0</v>
      </c>
      <c r="I483" s="1">
        <v>44014</v>
      </c>
    </row>
    <row r="484" spans="1:9" x14ac:dyDescent="0.3">
      <c r="A484">
        <v>1841</v>
      </c>
      <c r="B484">
        <v>0</v>
      </c>
      <c r="C484">
        <v>0</v>
      </c>
      <c r="D484">
        <v>0</v>
      </c>
      <c r="E484">
        <v>0</v>
      </c>
      <c r="F484">
        <v>0</v>
      </c>
      <c r="G484">
        <v>0</v>
      </c>
      <c r="H484">
        <v>0</v>
      </c>
      <c r="I484" s="1">
        <v>44014</v>
      </c>
    </row>
    <row r="485" spans="1:9" x14ac:dyDescent="0.3">
      <c r="A485">
        <v>1989</v>
      </c>
      <c r="B485">
        <v>1</v>
      </c>
      <c r="C485">
        <v>0</v>
      </c>
      <c r="D485">
        <v>0</v>
      </c>
      <c r="E485">
        <v>0</v>
      </c>
      <c r="F485">
        <v>0</v>
      </c>
      <c r="G485">
        <v>0</v>
      </c>
      <c r="H485">
        <v>0</v>
      </c>
      <c r="I485" s="1">
        <v>44014</v>
      </c>
    </row>
    <row r="486" spans="1:9" x14ac:dyDescent="0.3">
      <c r="A486">
        <v>2436</v>
      </c>
      <c r="B486">
        <v>0</v>
      </c>
      <c r="C486">
        <v>1</v>
      </c>
      <c r="D486">
        <v>0</v>
      </c>
      <c r="E486">
        <v>0</v>
      </c>
      <c r="F486">
        <v>0</v>
      </c>
      <c r="G486">
        <v>0</v>
      </c>
      <c r="H486">
        <v>0</v>
      </c>
      <c r="I486" s="1">
        <v>44014</v>
      </c>
    </row>
    <row r="487" spans="1:9" x14ac:dyDescent="0.3">
      <c r="A487">
        <v>2471</v>
      </c>
      <c r="B487">
        <v>0</v>
      </c>
      <c r="C487">
        <v>0</v>
      </c>
      <c r="D487">
        <v>0</v>
      </c>
      <c r="E487">
        <v>0</v>
      </c>
      <c r="F487">
        <v>0</v>
      </c>
      <c r="G487">
        <v>0</v>
      </c>
      <c r="H487">
        <v>0</v>
      </c>
      <c r="I487" s="1">
        <v>44014</v>
      </c>
    </row>
    <row r="488" spans="1:9" x14ac:dyDescent="0.3">
      <c r="A488">
        <v>1708</v>
      </c>
      <c r="B488">
        <v>0</v>
      </c>
      <c r="C488">
        <v>0</v>
      </c>
      <c r="D488">
        <v>0</v>
      </c>
      <c r="E488">
        <v>0</v>
      </c>
      <c r="F488">
        <v>0</v>
      </c>
      <c r="G488">
        <v>0</v>
      </c>
      <c r="H488">
        <v>0</v>
      </c>
      <c r="I488" s="1">
        <v>44013</v>
      </c>
    </row>
    <row r="489" spans="1:9" x14ac:dyDescent="0.3">
      <c r="A489">
        <v>1725</v>
      </c>
      <c r="B489">
        <v>0</v>
      </c>
      <c r="C489">
        <v>0</v>
      </c>
      <c r="D489">
        <v>0</v>
      </c>
      <c r="E489">
        <v>1</v>
      </c>
      <c r="F489">
        <v>0</v>
      </c>
      <c r="G489">
        <v>0</v>
      </c>
      <c r="H489">
        <v>0</v>
      </c>
      <c r="I489" s="1">
        <v>44013</v>
      </c>
    </row>
    <row r="490" spans="1:9" x14ac:dyDescent="0.3">
      <c r="A490">
        <v>2879</v>
      </c>
      <c r="B490">
        <v>0</v>
      </c>
      <c r="C490">
        <v>1</v>
      </c>
      <c r="D490">
        <v>0</v>
      </c>
      <c r="E490">
        <v>0</v>
      </c>
      <c r="F490">
        <v>0</v>
      </c>
      <c r="G490">
        <v>0</v>
      </c>
      <c r="H490">
        <v>0</v>
      </c>
      <c r="I490" s="1">
        <v>44013</v>
      </c>
    </row>
    <row r="491" spans="1:9" x14ac:dyDescent="0.3">
      <c r="A491">
        <v>3127</v>
      </c>
      <c r="B491">
        <v>0</v>
      </c>
      <c r="C491">
        <v>0</v>
      </c>
      <c r="D491">
        <v>0</v>
      </c>
      <c r="E491">
        <v>0</v>
      </c>
      <c r="F491">
        <v>0</v>
      </c>
      <c r="G491">
        <v>0</v>
      </c>
      <c r="H491">
        <v>0</v>
      </c>
      <c r="I491" s="1">
        <v>44013</v>
      </c>
    </row>
    <row r="492" spans="1:9" x14ac:dyDescent="0.3">
      <c r="A492">
        <v>3203</v>
      </c>
      <c r="B492">
        <v>0</v>
      </c>
      <c r="C492">
        <v>1</v>
      </c>
      <c r="D492">
        <v>0</v>
      </c>
      <c r="E492">
        <v>0</v>
      </c>
      <c r="F492">
        <v>0</v>
      </c>
      <c r="G492">
        <v>0</v>
      </c>
      <c r="H492">
        <v>0</v>
      </c>
      <c r="I492" s="1">
        <v>44013</v>
      </c>
    </row>
    <row r="493" spans="1:9" x14ac:dyDescent="0.3">
      <c r="A493">
        <v>3218</v>
      </c>
      <c r="B493">
        <v>0</v>
      </c>
      <c r="C493">
        <v>1</v>
      </c>
      <c r="D493">
        <v>0</v>
      </c>
      <c r="E493">
        <v>0</v>
      </c>
      <c r="F493">
        <v>0</v>
      </c>
      <c r="G493">
        <v>0</v>
      </c>
      <c r="H493">
        <v>0</v>
      </c>
      <c r="I493" s="1">
        <v>44013</v>
      </c>
    </row>
    <row r="494" spans="1:9" x14ac:dyDescent="0.3">
      <c r="A494">
        <v>1108</v>
      </c>
      <c r="B494">
        <v>0</v>
      </c>
      <c r="C494">
        <v>0</v>
      </c>
      <c r="D494">
        <v>1</v>
      </c>
      <c r="E494">
        <v>1</v>
      </c>
      <c r="F494">
        <v>0</v>
      </c>
      <c r="G494">
        <v>0</v>
      </c>
      <c r="H494">
        <v>0</v>
      </c>
      <c r="I494" s="1">
        <v>44012</v>
      </c>
    </row>
    <row r="495" spans="1:9" x14ac:dyDescent="0.3">
      <c r="A495">
        <v>2455</v>
      </c>
      <c r="B495">
        <v>1</v>
      </c>
      <c r="C495">
        <v>0</v>
      </c>
      <c r="D495">
        <v>0</v>
      </c>
      <c r="E495">
        <v>0</v>
      </c>
      <c r="F495">
        <v>0</v>
      </c>
      <c r="G495">
        <v>0</v>
      </c>
      <c r="H495">
        <v>0</v>
      </c>
      <c r="I495" s="1">
        <v>44012</v>
      </c>
    </row>
    <row r="496" spans="1:9" x14ac:dyDescent="0.3">
      <c r="A496">
        <v>3204</v>
      </c>
      <c r="B496">
        <v>0</v>
      </c>
      <c r="C496">
        <v>0</v>
      </c>
      <c r="D496">
        <v>0</v>
      </c>
      <c r="E496">
        <v>0</v>
      </c>
      <c r="F496">
        <v>0</v>
      </c>
      <c r="G496">
        <v>0</v>
      </c>
      <c r="H496">
        <v>0</v>
      </c>
      <c r="I496" s="1">
        <v>44012</v>
      </c>
    </row>
    <row r="497" spans="1:9" x14ac:dyDescent="0.3">
      <c r="A497">
        <v>3219</v>
      </c>
      <c r="B497">
        <v>0</v>
      </c>
      <c r="C497">
        <v>0</v>
      </c>
      <c r="D497">
        <v>0</v>
      </c>
      <c r="E497">
        <v>0</v>
      </c>
      <c r="F497">
        <v>0</v>
      </c>
      <c r="G497">
        <v>0</v>
      </c>
      <c r="H497">
        <v>0</v>
      </c>
      <c r="I497" s="1">
        <v>44012</v>
      </c>
    </row>
    <row r="498" spans="1:9" x14ac:dyDescent="0.3">
      <c r="A498">
        <v>1878</v>
      </c>
      <c r="B498">
        <v>0</v>
      </c>
      <c r="C498">
        <v>0</v>
      </c>
      <c r="D498">
        <v>0</v>
      </c>
      <c r="E498">
        <v>0</v>
      </c>
      <c r="F498">
        <v>0</v>
      </c>
      <c r="G498">
        <v>0</v>
      </c>
      <c r="H498">
        <v>0</v>
      </c>
      <c r="I498" s="1">
        <v>44011</v>
      </c>
    </row>
    <row r="499" spans="1:9" x14ac:dyDescent="0.3">
      <c r="A499">
        <v>2556</v>
      </c>
      <c r="B499">
        <v>0</v>
      </c>
      <c r="C499">
        <v>0</v>
      </c>
      <c r="D499">
        <v>0</v>
      </c>
      <c r="E499">
        <v>0</v>
      </c>
      <c r="F499">
        <v>0</v>
      </c>
      <c r="G499">
        <v>0</v>
      </c>
      <c r="H499">
        <v>0</v>
      </c>
      <c r="I499" s="1">
        <v>44011</v>
      </c>
    </row>
    <row r="500" spans="1:9" x14ac:dyDescent="0.3">
      <c r="A500">
        <v>2654</v>
      </c>
      <c r="B500">
        <v>0</v>
      </c>
      <c r="C500">
        <v>0</v>
      </c>
      <c r="D500">
        <v>0</v>
      </c>
      <c r="E500">
        <v>0</v>
      </c>
      <c r="F500">
        <v>0</v>
      </c>
      <c r="G500">
        <v>0</v>
      </c>
      <c r="H500">
        <v>0</v>
      </c>
      <c r="I500" s="1">
        <v>44011</v>
      </c>
    </row>
    <row r="501" spans="1:9" x14ac:dyDescent="0.3">
      <c r="A501">
        <v>2944</v>
      </c>
      <c r="B501">
        <v>0</v>
      </c>
      <c r="C501">
        <v>1</v>
      </c>
      <c r="D501">
        <v>1</v>
      </c>
      <c r="E501">
        <v>0</v>
      </c>
      <c r="F501">
        <v>0</v>
      </c>
      <c r="G501">
        <v>0</v>
      </c>
      <c r="H501">
        <v>0</v>
      </c>
      <c r="I501" s="1">
        <v>44011</v>
      </c>
    </row>
    <row r="502" spans="1:9" x14ac:dyDescent="0.3">
      <c r="A502">
        <v>3109</v>
      </c>
      <c r="B502">
        <v>0</v>
      </c>
      <c r="C502">
        <v>0</v>
      </c>
      <c r="D502">
        <v>0</v>
      </c>
      <c r="E502">
        <v>0</v>
      </c>
      <c r="F502">
        <v>0</v>
      </c>
      <c r="G502">
        <v>0</v>
      </c>
      <c r="H502">
        <v>0</v>
      </c>
      <c r="I502" s="1">
        <v>44011</v>
      </c>
    </row>
    <row r="503" spans="1:9" x14ac:dyDescent="0.3">
      <c r="A503">
        <v>1172</v>
      </c>
      <c r="B503">
        <v>0</v>
      </c>
      <c r="C503">
        <v>0</v>
      </c>
      <c r="D503">
        <v>0</v>
      </c>
      <c r="E503">
        <v>0</v>
      </c>
      <c r="F503">
        <v>0</v>
      </c>
      <c r="G503">
        <v>0</v>
      </c>
      <c r="H503">
        <v>0</v>
      </c>
      <c r="I503" s="1">
        <v>44010</v>
      </c>
    </row>
    <row r="504" spans="1:9" x14ac:dyDescent="0.3">
      <c r="A504">
        <v>2059</v>
      </c>
      <c r="B504">
        <v>0</v>
      </c>
      <c r="C504">
        <v>0</v>
      </c>
      <c r="D504">
        <v>0</v>
      </c>
      <c r="E504">
        <v>0</v>
      </c>
      <c r="F504">
        <v>0</v>
      </c>
      <c r="G504">
        <v>0</v>
      </c>
      <c r="H504">
        <v>0</v>
      </c>
      <c r="I504" s="1">
        <v>44010</v>
      </c>
    </row>
    <row r="505" spans="1:9" x14ac:dyDescent="0.3">
      <c r="A505">
        <v>2150</v>
      </c>
      <c r="B505">
        <v>0</v>
      </c>
      <c r="C505">
        <v>0</v>
      </c>
      <c r="D505">
        <v>0</v>
      </c>
      <c r="E505">
        <v>0</v>
      </c>
      <c r="F505">
        <v>0</v>
      </c>
      <c r="G505">
        <v>0</v>
      </c>
      <c r="H505">
        <v>0</v>
      </c>
      <c r="I505" s="1">
        <v>44010</v>
      </c>
    </row>
    <row r="506" spans="1:9" x14ac:dyDescent="0.3">
      <c r="A506">
        <v>2389</v>
      </c>
      <c r="B506">
        <v>0</v>
      </c>
      <c r="C506">
        <v>0</v>
      </c>
      <c r="D506">
        <v>0</v>
      </c>
      <c r="E506">
        <v>1</v>
      </c>
      <c r="F506">
        <v>0</v>
      </c>
      <c r="G506">
        <v>0</v>
      </c>
      <c r="H506">
        <v>1</v>
      </c>
      <c r="I506" s="1">
        <v>44010</v>
      </c>
    </row>
    <row r="507" spans="1:9" x14ac:dyDescent="0.3">
      <c r="A507">
        <v>3125</v>
      </c>
      <c r="B507">
        <v>0</v>
      </c>
      <c r="C507">
        <v>0</v>
      </c>
      <c r="D507">
        <v>0</v>
      </c>
      <c r="E507">
        <v>0</v>
      </c>
      <c r="F507">
        <v>0</v>
      </c>
      <c r="G507">
        <v>0</v>
      </c>
      <c r="H507">
        <v>0</v>
      </c>
      <c r="I507" s="1">
        <v>44010</v>
      </c>
    </row>
    <row r="508" spans="1:9" x14ac:dyDescent="0.3">
      <c r="A508">
        <v>1084</v>
      </c>
      <c r="B508">
        <v>0</v>
      </c>
      <c r="C508">
        <v>0</v>
      </c>
      <c r="D508">
        <v>0</v>
      </c>
      <c r="E508">
        <v>0</v>
      </c>
      <c r="F508">
        <v>0</v>
      </c>
      <c r="G508">
        <v>0</v>
      </c>
      <c r="H508">
        <v>0</v>
      </c>
      <c r="I508" s="1">
        <v>44009</v>
      </c>
    </row>
    <row r="509" spans="1:9" x14ac:dyDescent="0.3">
      <c r="A509">
        <v>2126</v>
      </c>
      <c r="B509">
        <v>0</v>
      </c>
      <c r="C509">
        <v>0</v>
      </c>
      <c r="D509">
        <v>0</v>
      </c>
      <c r="E509">
        <v>0</v>
      </c>
      <c r="F509">
        <v>0</v>
      </c>
      <c r="G509">
        <v>0</v>
      </c>
      <c r="H509">
        <v>0</v>
      </c>
      <c r="I509" s="1">
        <v>44009</v>
      </c>
    </row>
    <row r="510" spans="1:9" x14ac:dyDescent="0.3">
      <c r="A510">
        <v>2852</v>
      </c>
      <c r="B510">
        <v>0</v>
      </c>
      <c r="C510">
        <v>0</v>
      </c>
      <c r="D510">
        <v>0</v>
      </c>
      <c r="E510">
        <v>1</v>
      </c>
      <c r="F510">
        <v>0</v>
      </c>
      <c r="G510">
        <v>0</v>
      </c>
      <c r="H510">
        <v>0</v>
      </c>
      <c r="I510" s="1">
        <v>44009</v>
      </c>
    </row>
    <row r="511" spans="1:9" x14ac:dyDescent="0.3">
      <c r="A511">
        <v>2997</v>
      </c>
      <c r="B511">
        <v>0</v>
      </c>
      <c r="C511">
        <v>0</v>
      </c>
      <c r="D511">
        <v>0</v>
      </c>
      <c r="E511">
        <v>0</v>
      </c>
      <c r="F511">
        <v>0</v>
      </c>
      <c r="G511">
        <v>0</v>
      </c>
      <c r="H511">
        <v>0</v>
      </c>
      <c r="I511" s="1">
        <v>44009</v>
      </c>
    </row>
    <row r="512" spans="1:9" x14ac:dyDescent="0.3">
      <c r="A512">
        <v>3086</v>
      </c>
      <c r="B512">
        <v>0</v>
      </c>
      <c r="C512">
        <v>0</v>
      </c>
      <c r="D512">
        <v>0</v>
      </c>
      <c r="E512">
        <v>0</v>
      </c>
      <c r="F512">
        <v>0</v>
      </c>
      <c r="G512">
        <v>0</v>
      </c>
      <c r="H512">
        <v>0</v>
      </c>
      <c r="I512" s="1">
        <v>44009</v>
      </c>
    </row>
    <row r="513" spans="1:9" x14ac:dyDescent="0.3">
      <c r="A513">
        <v>1005</v>
      </c>
      <c r="B513">
        <v>0</v>
      </c>
      <c r="C513">
        <v>0</v>
      </c>
      <c r="D513">
        <v>0</v>
      </c>
      <c r="E513">
        <v>0</v>
      </c>
      <c r="F513">
        <v>0</v>
      </c>
      <c r="G513">
        <v>0</v>
      </c>
      <c r="H513">
        <v>0</v>
      </c>
      <c r="I513" s="1">
        <v>44007</v>
      </c>
    </row>
    <row r="514" spans="1:9" x14ac:dyDescent="0.3">
      <c r="A514">
        <v>2861</v>
      </c>
      <c r="B514">
        <v>0</v>
      </c>
      <c r="C514">
        <v>0</v>
      </c>
      <c r="D514">
        <v>0</v>
      </c>
      <c r="E514">
        <v>0</v>
      </c>
      <c r="F514">
        <v>0</v>
      </c>
      <c r="G514">
        <v>0</v>
      </c>
      <c r="H514">
        <v>0</v>
      </c>
      <c r="I514" s="1">
        <v>44007</v>
      </c>
    </row>
    <row r="515" spans="1:9" x14ac:dyDescent="0.3">
      <c r="A515">
        <v>2896</v>
      </c>
      <c r="B515">
        <v>0</v>
      </c>
      <c r="C515">
        <v>0</v>
      </c>
      <c r="D515">
        <v>0</v>
      </c>
      <c r="E515">
        <v>0</v>
      </c>
      <c r="F515">
        <v>0</v>
      </c>
      <c r="G515">
        <v>0</v>
      </c>
      <c r="H515">
        <v>0</v>
      </c>
      <c r="I515" s="1">
        <v>44007</v>
      </c>
    </row>
    <row r="516" spans="1:9" x14ac:dyDescent="0.3">
      <c r="A516">
        <v>1297</v>
      </c>
      <c r="B516">
        <v>0</v>
      </c>
      <c r="C516">
        <v>0</v>
      </c>
      <c r="D516">
        <v>0</v>
      </c>
      <c r="E516">
        <v>0</v>
      </c>
      <c r="F516">
        <v>0</v>
      </c>
      <c r="G516">
        <v>0</v>
      </c>
      <c r="H516">
        <v>0</v>
      </c>
      <c r="I516" s="1">
        <v>44006</v>
      </c>
    </row>
    <row r="517" spans="1:9" x14ac:dyDescent="0.3">
      <c r="A517">
        <v>1520</v>
      </c>
      <c r="B517">
        <v>0</v>
      </c>
      <c r="C517">
        <v>0</v>
      </c>
      <c r="D517">
        <v>0</v>
      </c>
      <c r="E517">
        <v>0</v>
      </c>
      <c r="F517">
        <v>0</v>
      </c>
      <c r="G517">
        <v>0</v>
      </c>
      <c r="H517">
        <v>0</v>
      </c>
      <c r="I517" s="1">
        <v>44006</v>
      </c>
    </row>
    <row r="518" spans="1:9" x14ac:dyDescent="0.3">
      <c r="A518">
        <v>2221</v>
      </c>
      <c r="B518">
        <v>0</v>
      </c>
      <c r="C518">
        <v>0</v>
      </c>
      <c r="D518">
        <v>0</v>
      </c>
      <c r="E518">
        <v>0</v>
      </c>
      <c r="F518">
        <v>0</v>
      </c>
      <c r="G518">
        <v>0</v>
      </c>
      <c r="H518">
        <v>0</v>
      </c>
      <c r="I518" s="1">
        <v>44006</v>
      </c>
    </row>
    <row r="519" spans="1:9" x14ac:dyDescent="0.3">
      <c r="A519">
        <v>2656</v>
      </c>
      <c r="B519">
        <v>0</v>
      </c>
      <c r="C519">
        <v>0</v>
      </c>
      <c r="D519">
        <v>0</v>
      </c>
      <c r="E519">
        <v>0</v>
      </c>
      <c r="F519">
        <v>0</v>
      </c>
      <c r="G519">
        <v>0</v>
      </c>
      <c r="H519">
        <v>0</v>
      </c>
      <c r="I519" s="1">
        <v>44005</v>
      </c>
    </row>
    <row r="520" spans="1:9" x14ac:dyDescent="0.3">
      <c r="A520">
        <v>2931</v>
      </c>
      <c r="B520">
        <v>0</v>
      </c>
      <c r="C520">
        <v>0</v>
      </c>
      <c r="D520">
        <v>0</v>
      </c>
      <c r="E520">
        <v>0</v>
      </c>
      <c r="F520">
        <v>0</v>
      </c>
      <c r="G520">
        <v>0</v>
      </c>
      <c r="H520">
        <v>0</v>
      </c>
      <c r="I520" s="1">
        <v>44005</v>
      </c>
    </row>
    <row r="521" spans="1:9" x14ac:dyDescent="0.3">
      <c r="A521">
        <v>3112</v>
      </c>
      <c r="B521">
        <v>0</v>
      </c>
      <c r="C521">
        <v>1</v>
      </c>
      <c r="D521">
        <v>1</v>
      </c>
      <c r="E521">
        <v>0</v>
      </c>
      <c r="F521">
        <v>0</v>
      </c>
      <c r="G521">
        <v>0</v>
      </c>
      <c r="H521">
        <v>0</v>
      </c>
      <c r="I521" s="1">
        <v>44005</v>
      </c>
    </row>
    <row r="522" spans="1:9" x14ac:dyDescent="0.3">
      <c r="A522">
        <v>3140</v>
      </c>
      <c r="B522">
        <v>0</v>
      </c>
      <c r="C522">
        <v>0</v>
      </c>
      <c r="D522">
        <v>0</v>
      </c>
      <c r="E522">
        <v>0</v>
      </c>
      <c r="F522">
        <v>0</v>
      </c>
      <c r="G522">
        <v>0</v>
      </c>
      <c r="H522">
        <v>0</v>
      </c>
      <c r="I522" s="1">
        <v>44005</v>
      </c>
    </row>
    <row r="523" spans="1:9" x14ac:dyDescent="0.3">
      <c r="A523">
        <v>1280</v>
      </c>
      <c r="B523">
        <v>0</v>
      </c>
      <c r="C523">
        <v>0</v>
      </c>
      <c r="D523">
        <v>0</v>
      </c>
      <c r="E523">
        <v>0</v>
      </c>
      <c r="F523">
        <v>0</v>
      </c>
      <c r="G523">
        <v>0</v>
      </c>
      <c r="H523">
        <v>0</v>
      </c>
      <c r="I523" s="1">
        <v>44003</v>
      </c>
    </row>
    <row r="524" spans="1:9" x14ac:dyDescent="0.3">
      <c r="A524">
        <v>1547</v>
      </c>
      <c r="B524">
        <v>0</v>
      </c>
      <c r="C524">
        <v>0</v>
      </c>
      <c r="D524">
        <v>0</v>
      </c>
      <c r="E524">
        <v>0</v>
      </c>
      <c r="F524">
        <v>0</v>
      </c>
      <c r="G524">
        <v>0</v>
      </c>
      <c r="H524">
        <v>0</v>
      </c>
      <c r="I524" s="1">
        <v>44003</v>
      </c>
    </row>
    <row r="525" spans="1:9" x14ac:dyDescent="0.3">
      <c r="A525">
        <v>1615</v>
      </c>
      <c r="B525">
        <v>0</v>
      </c>
      <c r="C525">
        <v>0</v>
      </c>
      <c r="D525">
        <v>0</v>
      </c>
      <c r="E525">
        <v>0</v>
      </c>
      <c r="F525">
        <v>0</v>
      </c>
      <c r="G525">
        <v>0</v>
      </c>
      <c r="H525">
        <v>0</v>
      </c>
      <c r="I525" s="1">
        <v>44003</v>
      </c>
    </row>
    <row r="526" spans="1:9" x14ac:dyDescent="0.3">
      <c r="A526">
        <v>2362</v>
      </c>
      <c r="B526">
        <v>1</v>
      </c>
      <c r="C526">
        <v>0</v>
      </c>
      <c r="D526">
        <v>1</v>
      </c>
      <c r="E526">
        <v>0</v>
      </c>
      <c r="F526">
        <v>0</v>
      </c>
      <c r="G526">
        <v>0</v>
      </c>
      <c r="H526">
        <v>0</v>
      </c>
      <c r="I526" s="1">
        <v>44003</v>
      </c>
    </row>
    <row r="527" spans="1:9" x14ac:dyDescent="0.3">
      <c r="A527">
        <v>1873</v>
      </c>
      <c r="B527">
        <v>0</v>
      </c>
      <c r="C527">
        <v>0</v>
      </c>
      <c r="D527">
        <v>0</v>
      </c>
      <c r="E527">
        <v>0</v>
      </c>
      <c r="F527">
        <v>0</v>
      </c>
      <c r="G527">
        <v>0</v>
      </c>
      <c r="H527">
        <v>0</v>
      </c>
      <c r="I527" s="1">
        <v>44002</v>
      </c>
    </row>
    <row r="528" spans="1:9" x14ac:dyDescent="0.3">
      <c r="A528">
        <v>2288</v>
      </c>
      <c r="B528">
        <v>1</v>
      </c>
      <c r="C528">
        <v>0</v>
      </c>
      <c r="D528">
        <v>1</v>
      </c>
      <c r="E528">
        <v>1</v>
      </c>
      <c r="F528">
        <v>1</v>
      </c>
      <c r="G528">
        <v>0</v>
      </c>
      <c r="H528">
        <v>1</v>
      </c>
      <c r="I528" s="1">
        <v>44002</v>
      </c>
    </row>
    <row r="529" spans="1:9" x14ac:dyDescent="0.3">
      <c r="A529">
        <v>1826</v>
      </c>
      <c r="B529">
        <v>1</v>
      </c>
      <c r="C529">
        <v>0</v>
      </c>
      <c r="D529">
        <v>1</v>
      </c>
      <c r="E529">
        <v>0</v>
      </c>
      <c r="F529">
        <v>1</v>
      </c>
      <c r="G529">
        <v>0</v>
      </c>
      <c r="H529">
        <v>1</v>
      </c>
      <c r="I529" s="1">
        <v>44001</v>
      </c>
    </row>
    <row r="530" spans="1:9" x14ac:dyDescent="0.3">
      <c r="A530">
        <v>2154</v>
      </c>
      <c r="B530">
        <v>0</v>
      </c>
      <c r="C530">
        <v>1</v>
      </c>
      <c r="D530">
        <v>0</v>
      </c>
      <c r="E530">
        <v>0</v>
      </c>
      <c r="F530">
        <v>0</v>
      </c>
      <c r="G530">
        <v>0</v>
      </c>
      <c r="H530">
        <v>0</v>
      </c>
      <c r="I530" s="1">
        <v>44000</v>
      </c>
    </row>
    <row r="531" spans="1:9" x14ac:dyDescent="0.3">
      <c r="A531">
        <v>1023</v>
      </c>
      <c r="B531">
        <v>0</v>
      </c>
      <c r="C531">
        <v>0</v>
      </c>
      <c r="D531">
        <v>0</v>
      </c>
      <c r="E531">
        <v>0</v>
      </c>
      <c r="F531">
        <v>0</v>
      </c>
      <c r="G531">
        <v>0</v>
      </c>
      <c r="H531">
        <v>0</v>
      </c>
      <c r="I531" s="1">
        <v>43999</v>
      </c>
    </row>
    <row r="532" spans="1:9" x14ac:dyDescent="0.3">
      <c r="A532">
        <v>1832</v>
      </c>
      <c r="B532">
        <v>0</v>
      </c>
      <c r="C532">
        <v>0</v>
      </c>
      <c r="D532">
        <v>0</v>
      </c>
      <c r="E532">
        <v>0</v>
      </c>
      <c r="F532">
        <v>0</v>
      </c>
      <c r="G532">
        <v>0</v>
      </c>
      <c r="H532">
        <v>0</v>
      </c>
      <c r="I532" s="1">
        <v>43999</v>
      </c>
    </row>
    <row r="533" spans="1:9" x14ac:dyDescent="0.3">
      <c r="A533">
        <v>1992</v>
      </c>
      <c r="B533">
        <v>0</v>
      </c>
      <c r="C533">
        <v>0</v>
      </c>
      <c r="D533">
        <v>0</v>
      </c>
      <c r="E533">
        <v>0</v>
      </c>
      <c r="F533">
        <v>0</v>
      </c>
      <c r="G533">
        <v>0</v>
      </c>
      <c r="H533">
        <v>0</v>
      </c>
      <c r="I533" s="1">
        <v>43999</v>
      </c>
    </row>
    <row r="534" spans="1:9" x14ac:dyDescent="0.3">
      <c r="A534">
        <v>2294</v>
      </c>
      <c r="B534">
        <v>0</v>
      </c>
      <c r="C534">
        <v>0</v>
      </c>
      <c r="D534">
        <v>0</v>
      </c>
      <c r="E534">
        <v>0</v>
      </c>
      <c r="F534">
        <v>0</v>
      </c>
      <c r="G534">
        <v>0</v>
      </c>
      <c r="H534">
        <v>0</v>
      </c>
      <c r="I534" s="1">
        <v>43999</v>
      </c>
    </row>
    <row r="535" spans="1:9" x14ac:dyDescent="0.3">
      <c r="A535">
        <v>2823</v>
      </c>
      <c r="B535">
        <v>0</v>
      </c>
      <c r="C535">
        <v>0</v>
      </c>
      <c r="D535">
        <v>0</v>
      </c>
      <c r="E535">
        <v>0</v>
      </c>
      <c r="F535">
        <v>0</v>
      </c>
      <c r="G535">
        <v>0</v>
      </c>
      <c r="H535">
        <v>0</v>
      </c>
      <c r="I535" s="1">
        <v>43999</v>
      </c>
    </row>
    <row r="536" spans="1:9" x14ac:dyDescent="0.3">
      <c r="A536">
        <v>2638</v>
      </c>
      <c r="B536">
        <v>0</v>
      </c>
      <c r="C536">
        <v>0</v>
      </c>
      <c r="D536">
        <v>0</v>
      </c>
      <c r="E536">
        <v>0</v>
      </c>
      <c r="F536">
        <v>0</v>
      </c>
      <c r="G536">
        <v>0</v>
      </c>
      <c r="H536">
        <v>0</v>
      </c>
      <c r="I536" s="1">
        <v>43998</v>
      </c>
    </row>
    <row r="537" spans="1:9" x14ac:dyDescent="0.3">
      <c r="A537">
        <v>2779</v>
      </c>
      <c r="B537">
        <v>1</v>
      </c>
      <c r="C537">
        <v>0</v>
      </c>
      <c r="D537">
        <v>0</v>
      </c>
      <c r="E537">
        <v>0</v>
      </c>
      <c r="F537">
        <v>0</v>
      </c>
      <c r="G537">
        <v>0</v>
      </c>
      <c r="H537">
        <v>0</v>
      </c>
      <c r="I537" s="1">
        <v>43998</v>
      </c>
    </row>
    <row r="538" spans="1:9" x14ac:dyDescent="0.3">
      <c r="A538">
        <v>3102</v>
      </c>
      <c r="B538">
        <v>0</v>
      </c>
      <c r="C538">
        <v>0</v>
      </c>
      <c r="D538">
        <v>0</v>
      </c>
      <c r="E538">
        <v>0</v>
      </c>
      <c r="F538">
        <v>0</v>
      </c>
      <c r="G538">
        <v>0</v>
      </c>
      <c r="H538">
        <v>0</v>
      </c>
      <c r="I538" s="1">
        <v>43998</v>
      </c>
    </row>
    <row r="539" spans="1:9" x14ac:dyDescent="0.3">
      <c r="A539">
        <v>3156</v>
      </c>
      <c r="B539">
        <v>0</v>
      </c>
      <c r="C539">
        <v>0</v>
      </c>
      <c r="D539">
        <v>0</v>
      </c>
      <c r="E539">
        <v>0</v>
      </c>
      <c r="F539">
        <v>0</v>
      </c>
      <c r="G539">
        <v>0</v>
      </c>
      <c r="H539">
        <v>0</v>
      </c>
      <c r="I539" s="1">
        <v>43998</v>
      </c>
    </row>
    <row r="540" spans="1:9" x14ac:dyDescent="0.3">
      <c r="A540">
        <v>3192</v>
      </c>
      <c r="B540">
        <v>1</v>
      </c>
      <c r="C540">
        <v>0</v>
      </c>
      <c r="D540">
        <v>0</v>
      </c>
      <c r="E540">
        <v>0</v>
      </c>
      <c r="F540">
        <v>0</v>
      </c>
      <c r="G540">
        <v>0</v>
      </c>
      <c r="H540">
        <v>0</v>
      </c>
      <c r="I540" s="1">
        <v>43997</v>
      </c>
    </row>
    <row r="541" spans="1:9" x14ac:dyDescent="0.3">
      <c r="A541">
        <v>3207</v>
      </c>
      <c r="B541">
        <v>1</v>
      </c>
      <c r="C541">
        <v>0</v>
      </c>
      <c r="D541">
        <v>0</v>
      </c>
      <c r="E541">
        <v>0</v>
      </c>
      <c r="F541">
        <v>0</v>
      </c>
      <c r="G541">
        <v>0</v>
      </c>
      <c r="H541">
        <v>0</v>
      </c>
      <c r="I541" s="1">
        <v>43997</v>
      </c>
    </row>
    <row r="542" spans="1:9" x14ac:dyDescent="0.3">
      <c r="A542">
        <v>1530</v>
      </c>
      <c r="B542">
        <v>0</v>
      </c>
      <c r="C542">
        <v>0</v>
      </c>
      <c r="D542">
        <v>0</v>
      </c>
      <c r="E542">
        <v>0</v>
      </c>
      <c r="F542">
        <v>0</v>
      </c>
      <c r="G542">
        <v>0</v>
      </c>
      <c r="H542">
        <v>1</v>
      </c>
      <c r="I542" s="1">
        <v>43995</v>
      </c>
    </row>
    <row r="543" spans="1:9" x14ac:dyDescent="0.3">
      <c r="A543">
        <v>2302</v>
      </c>
      <c r="B543">
        <v>0</v>
      </c>
      <c r="C543">
        <v>0</v>
      </c>
      <c r="D543">
        <v>1</v>
      </c>
      <c r="E543">
        <v>0</v>
      </c>
      <c r="F543">
        <v>0</v>
      </c>
      <c r="G543">
        <v>0</v>
      </c>
      <c r="H543">
        <v>0</v>
      </c>
      <c r="I543" s="1">
        <v>43995</v>
      </c>
    </row>
    <row r="544" spans="1:9" x14ac:dyDescent="0.3">
      <c r="A544">
        <v>2907</v>
      </c>
      <c r="B544">
        <v>0</v>
      </c>
      <c r="C544">
        <v>0</v>
      </c>
      <c r="D544">
        <v>0</v>
      </c>
      <c r="E544">
        <v>0</v>
      </c>
      <c r="F544">
        <v>0</v>
      </c>
      <c r="G544">
        <v>0</v>
      </c>
      <c r="H544">
        <v>0</v>
      </c>
      <c r="I544" s="1">
        <v>43995</v>
      </c>
    </row>
    <row r="545" spans="1:9" x14ac:dyDescent="0.3">
      <c r="A545">
        <v>1852</v>
      </c>
      <c r="B545">
        <v>0</v>
      </c>
      <c r="C545">
        <v>1</v>
      </c>
      <c r="D545">
        <v>0</v>
      </c>
      <c r="E545">
        <v>0</v>
      </c>
      <c r="F545">
        <v>0</v>
      </c>
      <c r="G545">
        <v>0</v>
      </c>
      <c r="H545">
        <v>0</v>
      </c>
      <c r="I545" s="1">
        <v>43994</v>
      </c>
    </row>
    <row r="546" spans="1:9" x14ac:dyDescent="0.3">
      <c r="A546">
        <v>1152</v>
      </c>
      <c r="B546">
        <v>0</v>
      </c>
      <c r="C546">
        <v>0</v>
      </c>
      <c r="D546">
        <v>0</v>
      </c>
      <c r="E546">
        <v>0</v>
      </c>
      <c r="F546">
        <v>0</v>
      </c>
      <c r="G546">
        <v>0</v>
      </c>
      <c r="H546">
        <v>0</v>
      </c>
      <c r="I546" s="1">
        <v>43993</v>
      </c>
    </row>
    <row r="547" spans="1:9" x14ac:dyDescent="0.3">
      <c r="A547">
        <v>2939</v>
      </c>
      <c r="B547">
        <v>0</v>
      </c>
      <c r="C547">
        <v>0</v>
      </c>
      <c r="D547">
        <v>0</v>
      </c>
      <c r="E547">
        <v>0</v>
      </c>
      <c r="F547">
        <v>0</v>
      </c>
      <c r="G547">
        <v>0</v>
      </c>
      <c r="H547">
        <v>0</v>
      </c>
      <c r="I547" s="1">
        <v>43993</v>
      </c>
    </row>
    <row r="548" spans="1:9" x14ac:dyDescent="0.3">
      <c r="A548">
        <v>1638</v>
      </c>
      <c r="B548">
        <v>0</v>
      </c>
      <c r="C548">
        <v>0</v>
      </c>
      <c r="D548">
        <v>0</v>
      </c>
      <c r="E548">
        <v>0</v>
      </c>
      <c r="F548">
        <v>0</v>
      </c>
      <c r="G548">
        <v>0</v>
      </c>
      <c r="H548">
        <v>0</v>
      </c>
      <c r="I548" s="1">
        <v>43992</v>
      </c>
    </row>
    <row r="549" spans="1:9" x14ac:dyDescent="0.3">
      <c r="A549">
        <v>1889</v>
      </c>
      <c r="B549">
        <v>0</v>
      </c>
      <c r="C549">
        <v>0</v>
      </c>
      <c r="D549">
        <v>0</v>
      </c>
      <c r="E549">
        <v>0</v>
      </c>
      <c r="F549">
        <v>0</v>
      </c>
      <c r="G549">
        <v>0</v>
      </c>
      <c r="H549">
        <v>0</v>
      </c>
      <c r="I549" s="1">
        <v>43992</v>
      </c>
    </row>
    <row r="550" spans="1:9" x14ac:dyDescent="0.3">
      <c r="A550">
        <v>1333</v>
      </c>
      <c r="B550">
        <v>1</v>
      </c>
      <c r="C550">
        <v>0</v>
      </c>
      <c r="D550">
        <v>0</v>
      </c>
      <c r="E550">
        <v>0</v>
      </c>
      <c r="F550">
        <v>0</v>
      </c>
      <c r="G550">
        <v>0</v>
      </c>
      <c r="H550">
        <v>0</v>
      </c>
      <c r="I550" s="1">
        <v>43991</v>
      </c>
    </row>
    <row r="551" spans="1:9" x14ac:dyDescent="0.3">
      <c r="A551">
        <v>1374</v>
      </c>
      <c r="B551">
        <v>0</v>
      </c>
      <c r="C551">
        <v>0</v>
      </c>
      <c r="D551">
        <v>1</v>
      </c>
      <c r="E551">
        <v>0</v>
      </c>
      <c r="F551">
        <v>0</v>
      </c>
      <c r="G551">
        <v>0</v>
      </c>
      <c r="H551">
        <v>0</v>
      </c>
      <c r="I551" s="1">
        <v>43991</v>
      </c>
    </row>
    <row r="552" spans="1:9" x14ac:dyDescent="0.3">
      <c r="A552">
        <v>1959</v>
      </c>
      <c r="B552">
        <v>0</v>
      </c>
      <c r="C552">
        <v>0</v>
      </c>
      <c r="D552">
        <v>0</v>
      </c>
      <c r="E552">
        <v>0</v>
      </c>
      <c r="F552">
        <v>0</v>
      </c>
      <c r="G552">
        <v>0</v>
      </c>
      <c r="H552">
        <v>0</v>
      </c>
      <c r="I552" s="1">
        <v>43991</v>
      </c>
    </row>
    <row r="553" spans="1:9" x14ac:dyDescent="0.3">
      <c r="A553">
        <v>1659</v>
      </c>
      <c r="B553">
        <v>0</v>
      </c>
      <c r="C553">
        <v>0</v>
      </c>
      <c r="D553">
        <v>0</v>
      </c>
      <c r="E553">
        <v>0</v>
      </c>
      <c r="F553">
        <v>0</v>
      </c>
      <c r="G553">
        <v>0</v>
      </c>
      <c r="H553">
        <v>0</v>
      </c>
      <c r="I553" s="1">
        <v>43990</v>
      </c>
    </row>
    <row r="554" spans="1:9" x14ac:dyDescent="0.3">
      <c r="A554">
        <v>2683</v>
      </c>
      <c r="B554">
        <v>0</v>
      </c>
      <c r="C554">
        <v>0</v>
      </c>
      <c r="D554">
        <v>0</v>
      </c>
      <c r="E554">
        <v>0</v>
      </c>
      <c r="F554">
        <v>0</v>
      </c>
      <c r="G554">
        <v>0</v>
      </c>
      <c r="H554">
        <v>0</v>
      </c>
      <c r="I554" s="1">
        <v>43990</v>
      </c>
    </row>
    <row r="555" spans="1:9" x14ac:dyDescent="0.3">
      <c r="A555">
        <v>2974</v>
      </c>
      <c r="B555">
        <v>0</v>
      </c>
      <c r="C555">
        <v>0</v>
      </c>
      <c r="D555">
        <v>0</v>
      </c>
      <c r="E555">
        <v>0</v>
      </c>
      <c r="F555">
        <v>0</v>
      </c>
      <c r="G555">
        <v>0</v>
      </c>
      <c r="H555">
        <v>0</v>
      </c>
      <c r="I555" s="1">
        <v>43990</v>
      </c>
    </row>
    <row r="556" spans="1:9" x14ac:dyDescent="0.3">
      <c r="A556">
        <v>1444</v>
      </c>
      <c r="B556">
        <v>0</v>
      </c>
      <c r="C556">
        <v>0</v>
      </c>
      <c r="D556">
        <v>0</v>
      </c>
      <c r="E556">
        <v>1</v>
      </c>
      <c r="F556">
        <v>0</v>
      </c>
      <c r="G556">
        <v>0</v>
      </c>
      <c r="H556">
        <v>1</v>
      </c>
      <c r="I556" s="1">
        <v>43989</v>
      </c>
    </row>
    <row r="557" spans="1:9" x14ac:dyDescent="0.3">
      <c r="A557">
        <v>1723</v>
      </c>
      <c r="B557">
        <v>0</v>
      </c>
      <c r="C557">
        <v>0</v>
      </c>
      <c r="D557">
        <v>0</v>
      </c>
      <c r="E557">
        <v>0</v>
      </c>
      <c r="F557">
        <v>0</v>
      </c>
      <c r="G557">
        <v>0</v>
      </c>
      <c r="H557">
        <v>0</v>
      </c>
      <c r="I557" s="1">
        <v>43989</v>
      </c>
    </row>
    <row r="558" spans="1:9" x14ac:dyDescent="0.3">
      <c r="A558">
        <v>1035</v>
      </c>
      <c r="B558">
        <v>0</v>
      </c>
      <c r="C558">
        <v>0</v>
      </c>
      <c r="D558">
        <v>0</v>
      </c>
      <c r="E558">
        <v>0</v>
      </c>
      <c r="F558">
        <v>0</v>
      </c>
      <c r="G558">
        <v>0</v>
      </c>
      <c r="H558">
        <v>0</v>
      </c>
      <c r="I558" s="1">
        <v>43988</v>
      </c>
    </row>
    <row r="559" spans="1:9" x14ac:dyDescent="0.3">
      <c r="A559">
        <v>1731</v>
      </c>
      <c r="B559">
        <v>0</v>
      </c>
      <c r="C559">
        <v>0</v>
      </c>
      <c r="D559">
        <v>0</v>
      </c>
      <c r="E559">
        <v>0</v>
      </c>
      <c r="F559">
        <v>0</v>
      </c>
      <c r="G559">
        <v>0</v>
      </c>
      <c r="H559">
        <v>0</v>
      </c>
      <c r="I559" s="1">
        <v>43988</v>
      </c>
    </row>
    <row r="560" spans="1:9" x14ac:dyDescent="0.3">
      <c r="A560">
        <v>2183</v>
      </c>
      <c r="B560">
        <v>0</v>
      </c>
      <c r="C560">
        <v>0</v>
      </c>
      <c r="D560">
        <v>0</v>
      </c>
      <c r="E560">
        <v>0</v>
      </c>
      <c r="F560">
        <v>0</v>
      </c>
      <c r="G560">
        <v>0</v>
      </c>
      <c r="H560">
        <v>0</v>
      </c>
      <c r="I560" s="1">
        <v>43988</v>
      </c>
    </row>
    <row r="561" spans="1:9" x14ac:dyDescent="0.3">
      <c r="A561">
        <v>1464</v>
      </c>
      <c r="B561">
        <v>0</v>
      </c>
      <c r="C561">
        <v>0</v>
      </c>
      <c r="D561">
        <v>0</v>
      </c>
      <c r="E561">
        <v>0</v>
      </c>
      <c r="F561">
        <v>0</v>
      </c>
      <c r="G561">
        <v>0</v>
      </c>
      <c r="H561">
        <v>0</v>
      </c>
      <c r="I561" s="1">
        <v>43987</v>
      </c>
    </row>
    <row r="562" spans="1:9" x14ac:dyDescent="0.3">
      <c r="A562">
        <v>1908</v>
      </c>
      <c r="B562">
        <v>0</v>
      </c>
      <c r="C562">
        <v>1</v>
      </c>
      <c r="D562">
        <v>0</v>
      </c>
      <c r="E562">
        <v>0</v>
      </c>
      <c r="F562">
        <v>0</v>
      </c>
      <c r="G562">
        <v>0</v>
      </c>
      <c r="H562">
        <v>0</v>
      </c>
      <c r="I562" s="1">
        <v>43987</v>
      </c>
    </row>
    <row r="563" spans="1:9" x14ac:dyDescent="0.3">
      <c r="A563">
        <v>2356</v>
      </c>
      <c r="B563">
        <v>0</v>
      </c>
      <c r="C563">
        <v>0</v>
      </c>
      <c r="D563">
        <v>0</v>
      </c>
      <c r="E563">
        <v>0</v>
      </c>
      <c r="F563">
        <v>0</v>
      </c>
      <c r="G563">
        <v>0</v>
      </c>
      <c r="H563">
        <v>0</v>
      </c>
      <c r="I563" s="1">
        <v>43987</v>
      </c>
    </row>
    <row r="564" spans="1:9" x14ac:dyDescent="0.3">
      <c r="A564">
        <v>1183</v>
      </c>
      <c r="B564">
        <v>0</v>
      </c>
      <c r="C564">
        <v>0</v>
      </c>
      <c r="D564">
        <v>0</v>
      </c>
      <c r="E564">
        <v>0</v>
      </c>
      <c r="F564">
        <v>0</v>
      </c>
      <c r="G564">
        <v>0</v>
      </c>
      <c r="H564">
        <v>0</v>
      </c>
      <c r="I564" s="1">
        <v>43986</v>
      </c>
    </row>
    <row r="565" spans="1:9" x14ac:dyDescent="0.3">
      <c r="A565">
        <v>1431</v>
      </c>
      <c r="B565">
        <v>1</v>
      </c>
      <c r="C565">
        <v>0</v>
      </c>
      <c r="D565">
        <v>0</v>
      </c>
      <c r="E565">
        <v>1</v>
      </c>
      <c r="F565">
        <v>0</v>
      </c>
      <c r="G565">
        <v>0</v>
      </c>
      <c r="H565">
        <v>0</v>
      </c>
      <c r="I565" s="1">
        <v>43986</v>
      </c>
    </row>
    <row r="566" spans="1:9" x14ac:dyDescent="0.3">
      <c r="A566">
        <v>2338</v>
      </c>
      <c r="B566">
        <v>0</v>
      </c>
      <c r="C566">
        <v>0</v>
      </c>
      <c r="D566">
        <v>0</v>
      </c>
      <c r="E566">
        <v>0</v>
      </c>
      <c r="F566">
        <v>0</v>
      </c>
      <c r="G566">
        <v>0</v>
      </c>
      <c r="H566">
        <v>0</v>
      </c>
      <c r="I566" s="1">
        <v>43986</v>
      </c>
    </row>
    <row r="567" spans="1:9" x14ac:dyDescent="0.3">
      <c r="A567">
        <v>2590</v>
      </c>
      <c r="B567">
        <v>0</v>
      </c>
      <c r="C567">
        <v>0</v>
      </c>
      <c r="D567">
        <v>0</v>
      </c>
      <c r="E567">
        <v>0</v>
      </c>
      <c r="F567">
        <v>0</v>
      </c>
      <c r="G567">
        <v>0</v>
      </c>
      <c r="H567">
        <v>1</v>
      </c>
      <c r="I567" s="1">
        <v>43986</v>
      </c>
    </row>
    <row r="568" spans="1:9" x14ac:dyDescent="0.3">
      <c r="A568">
        <v>2642</v>
      </c>
      <c r="B568">
        <v>0</v>
      </c>
      <c r="C568">
        <v>0</v>
      </c>
      <c r="D568">
        <v>0</v>
      </c>
      <c r="E568">
        <v>0</v>
      </c>
      <c r="F568">
        <v>0</v>
      </c>
      <c r="G568">
        <v>0</v>
      </c>
      <c r="H568">
        <v>0</v>
      </c>
      <c r="I568" s="1">
        <v>43986</v>
      </c>
    </row>
    <row r="569" spans="1:9" x14ac:dyDescent="0.3">
      <c r="A569">
        <v>1606</v>
      </c>
      <c r="B569">
        <v>0</v>
      </c>
      <c r="C569">
        <v>0</v>
      </c>
      <c r="D569">
        <v>0</v>
      </c>
      <c r="E569">
        <v>0</v>
      </c>
      <c r="F569">
        <v>0</v>
      </c>
      <c r="G569">
        <v>0</v>
      </c>
      <c r="H569">
        <v>0</v>
      </c>
      <c r="I569" s="1">
        <v>43985</v>
      </c>
    </row>
    <row r="570" spans="1:9" x14ac:dyDescent="0.3">
      <c r="A570">
        <v>1278</v>
      </c>
      <c r="B570">
        <v>0</v>
      </c>
      <c r="C570">
        <v>0</v>
      </c>
      <c r="D570">
        <v>0</v>
      </c>
      <c r="E570">
        <v>0</v>
      </c>
      <c r="F570">
        <v>0</v>
      </c>
      <c r="G570">
        <v>0</v>
      </c>
      <c r="H570">
        <v>0</v>
      </c>
      <c r="I570" s="1">
        <v>43984</v>
      </c>
    </row>
    <row r="571" spans="1:9" x14ac:dyDescent="0.3">
      <c r="A571">
        <v>1291</v>
      </c>
      <c r="B571">
        <v>0</v>
      </c>
      <c r="C571">
        <v>0</v>
      </c>
      <c r="D571">
        <v>0</v>
      </c>
      <c r="E571">
        <v>0</v>
      </c>
      <c r="F571">
        <v>0</v>
      </c>
      <c r="G571">
        <v>0</v>
      </c>
      <c r="H571">
        <v>0</v>
      </c>
      <c r="I571" s="1">
        <v>43984</v>
      </c>
    </row>
    <row r="572" spans="1:9" x14ac:dyDescent="0.3">
      <c r="A572">
        <v>3024</v>
      </c>
      <c r="B572">
        <v>0</v>
      </c>
      <c r="C572">
        <v>0</v>
      </c>
      <c r="D572">
        <v>0</v>
      </c>
      <c r="E572">
        <v>0</v>
      </c>
      <c r="F572">
        <v>0</v>
      </c>
      <c r="G572">
        <v>0</v>
      </c>
      <c r="H572">
        <v>0</v>
      </c>
      <c r="I572" s="1">
        <v>43984</v>
      </c>
    </row>
    <row r="573" spans="1:9" x14ac:dyDescent="0.3">
      <c r="A573">
        <v>3034</v>
      </c>
      <c r="B573">
        <v>0</v>
      </c>
      <c r="C573">
        <v>0</v>
      </c>
      <c r="D573">
        <v>0</v>
      </c>
      <c r="E573">
        <v>0</v>
      </c>
      <c r="F573">
        <v>0</v>
      </c>
      <c r="G573">
        <v>0</v>
      </c>
      <c r="H573">
        <v>0</v>
      </c>
      <c r="I573" s="1">
        <v>43984</v>
      </c>
    </row>
    <row r="574" spans="1:9" x14ac:dyDescent="0.3">
      <c r="A574">
        <v>1226</v>
      </c>
      <c r="B574">
        <v>0</v>
      </c>
      <c r="C574">
        <v>0</v>
      </c>
      <c r="D574">
        <v>0</v>
      </c>
      <c r="E574">
        <v>0</v>
      </c>
      <c r="F574">
        <v>0</v>
      </c>
      <c r="G574">
        <v>0</v>
      </c>
      <c r="H574">
        <v>0</v>
      </c>
      <c r="I574" s="1">
        <v>43983</v>
      </c>
    </row>
    <row r="575" spans="1:9" x14ac:dyDescent="0.3">
      <c r="A575">
        <v>1685</v>
      </c>
      <c r="B575">
        <v>0</v>
      </c>
      <c r="C575">
        <v>0</v>
      </c>
      <c r="D575">
        <v>0</v>
      </c>
      <c r="E575">
        <v>0</v>
      </c>
      <c r="F575">
        <v>0</v>
      </c>
      <c r="G575">
        <v>0</v>
      </c>
      <c r="H575">
        <v>0</v>
      </c>
      <c r="I575" s="1">
        <v>43983</v>
      </c>
    </row>
    <row r="576" spans="1:9" x14ac:dyDescent="0.3">
      <c r="A576">
        <v>1897</v>
      </c>
      <c r="B576">
        <v>0</v>
      </c>
      <c r="C576">
        <v>0</v>
      </c>
      <c r="D576">
        <v>0</v>
      </c>
      <c r="E576">
        <v>0</v>
      </c>
      <c r="F576">
        <v>0</v>
      </c>
      <c r="G576">
        <v>0</v>
      </c>
      <c r="H576">
        <v>0</v>
      </c>
      <c r="I576" s="1">
        <v>43983</v>
      </c>
    </row>
    <row r="577" spans="1:9" x14ac:dyDescent="0.3">
      <c r="A577">
        <v>2348</v>
      </c>
      <c r="B577">
        <v>0</v>
      </c>
      <c r="C577">
        <v>0</v>
      </c>
      <c r="D577">
        <v>0</v>
      </c>
      <c r="E577">
        <v>0</v>
      </c>
      <c r="F577">
        <v>0</v>
      </c>
      <c r="G577">
        <v>0</v>
      </c>
      <c r="H577">
        <v>0</v>
      </c>
      <c r="I577" s="1">
        <v>43983</v>
      </c>
    </row>
    <row r="578" spans="1:9" x14ac:dyDescent="0.3">
      <c r="A578">
        <v>1644</v>
      </c>
      <c r="B578">
        <v>0</v>
      </c>
      <c r="C578">
        <v>0</v>
      </c>
      <c r="D578">
        <v>0</v>
      </c>
      <c r="E578">
        <v>0</v>
      </c>
      <c r="F578">
        <v>0</v>
      </c>
      <c r="G578">
        <v>0</v>
      </c>
      <c r="H578">
        <v>0</v>
      </c>
      <c r="I578" s="1">
        <v>43982</v>
      </c>
    </row>
    <row r="579" spans="1:9" x14ac:dyDescent="0.3">
      <c r="A579">
        <v>1733</v>
      </c>
      <c r="B579">
        <v>0</v>
      </c>
      <c r="C579">
        <v>0</v>
      </c>
      <c r="D579">
        <v>0</v>
      </c>
      <c r="E579">
        <v>0</v>
      </c>
      <c r="F579">
        <v>0</v>
      </c>
      <c r="G579">
        <v>0</v>
      </c>
      <c r="H579">
        <v>0</v>
      </c>
      <c r="I579" s="1">
        <v>43982</v>
      </c>
    </row>
    <row r="580" spans="1:9" x14ac:dyDescent="0.3">
      <c r="A580">
        <v>2351</v>
      </c>
      <c r="B580">
        <v>0</v>
      </c>
      <c r="C580">
        <v>0</v>
      </c>
      <c r="D580">
        <v>0</v>
      </c>
      <c r="E580">
        <v>0</v>
      </c>
      <c r="F580">
        <v>0</v>
      </c>
      <c r="G580">
        <v>0</v>
      </c>
      <c r="H580">
        <v>0</v>
      </c>
      <c r="I580" s="1">
        <v>43982</v>
      </c>
    </row>
    <row r="581" spans="1:9" x14ac:dyDescent="0.3">
      <c r="A581">
        <v>3044</v>
      </c>
      <c r="B581">
        <v>0</v>
      </c>
      <c r="C581">
        <v>0</v>
      </c>
      <c r="D581">
        <v>0</v>
      </c>
      <c r="E581">
        <v>0</v>
      </c>
      <c r="F581">
        <v>0</v>
      </c>
      <c r="G581">
        <v>0</v>
      </c>
      <c r="H581">
        <v>0</v>
      </c>
      <c r="I581" s="1">
        <v>43982</v>
      </c>
    </row>
    <row r="582" spans="1:9" x14ac:dyDescent="0.3">
      <c r="A582">
        <v>2104</v>
      </c>
      <c r="B582">
        <v>0</v>
      </c>
      <c r="C582">
        <v>0</v>
      </c>
      <c r="D582">
        <v>0</v>
      </c>
      <c r="E582">
        <v>0</v>
      </c>
      <c r="F582">
        <v>0</v>
      </c>
      <c r="G582">
        <v>0</v>
      </c>
      <c r="H582">
        <v>0</v>
      </c>
      <c r="I582" s="1">
        <v>43981</v>
      </c>
    </row>
    <row r="583" spans="1:9" x14ac:dyDescent="0.3">
      <c r="A583">
        <v>2565</v>
      </c>
      <c r="B583">
        <v>0</v>
      </c>
      <c r="C583">
        <v>0</v>
      </c>
      <c r="D583">
        <v>0</v>
      </c>
      <c r="E583">
        <v>1</v>
      </c>
      <c r="F583">
        <v>0</v>
      </c>
      <c r="G583">
        <v>0</v>
      </c>
      <c r="H583">
        <v>0</v>
      </c>
      <c r="I583" s="1">
        <v>43981</v>
      </c>
    </row>
    <row r="584" spans="1:9" x14ac:dyDescent="0.3">
      <c r="A584">
        <v>2976</v>
      </c>
      <c r="B584">
        <v>0</v>
      </c>
      <c r="C584">
        <v>0</v>
      </c>
      <c r="D584">
        <v>0</v>
      </c>
      <c r="E584">
        <v>0</v>
      </c>
      <c r="F584">
        <v>0</v>
      </c>
      <c r="G584">
        <v>0</v>
      </c>
      <c r="H584">
        <v>0</v>
      </c>
      <c r="I584" s="1">
        <v>43981</v>
      </c>
    </row>
    <row r="585" spans="1:9" x14ac:dyDescent="0.3">
      <c r="A585">
        <v>1523</v>
      </c>
      <c r="B585">
        <v>0</v>
      </c>
      <c r="C585">
        <v>0</v>
      </c>
      <c r="D585">
        <v>0</v>
      </c>
      <c r="E585">
        <v>0</v>
      </c>
      <c r="F585">
        <v>0</v>
      </c>
      <c r="G585">
        <v>0</v>
      </c>
      <c r="H585">
        <v>0</v>
      </c>
      <c r="I585" s="1">
        <v>43980</v>
      </c>
    </row>
    <row r="586" spans="1:9" x14ac:dyDescent="0.3">
      <c r="A586">
        <v>1661</v>
      </c>
      <c r="B586">
        <v>0</v>
      </c>
      <c r="C586">
        <v>0</v>
      </c>
      <c r="D586">
        <v>0</v>
      </c>
      <c r="E586">
        <v>0</v>
      </c>
      <c r="F586">
        <v>0</v>
      </c>
      <c r="G586">
        <v>0</v>
      </c>
      <c r="H586">
        <v>0</v>
      </c>
      <c r="I586" s="1">
        <v>43980</v>
      </c>
    </row>
    <row r="587" spans="1:9" x14ac:dyDescent="0.3">
      <c r="A587">
        <v>2409</v>
      </c>
      <c r="B587">
        <v>0</v>
      </c>
      <c r="C587">
        <v>0</v>
      </c>
      <c r="D587">
        <v>0</v>
      </c>
      <c r="E587">
        <v>0</v>
      </c>
      <c r="F587">
        <v>0</v>
      </c>
      <c r="G587">
        <v>0</v>
      </c>
      <c r="H587">
        <v>0</v>
      </c>
      <c r="I587" s="1">
        <v>43980</v>
      </c>
    </row>
    <row r="588" spans="1:9" x14ac:dyDescent="0.3">
      <c r="A588">
        <v>3136</v>
      </c>
      <c r="B588">
        <v>1</v>
      </c>
      <c r="C588">
        <v>0</v>
      </c>
      <c r="D588">
        <v>1</v>
      </c>
      <c r="E588">
        <v>1</v>
      </c>
      <c r="F588">
        <v>0</v>
      </c>
      <c r="G588">
        <v>0</v>
      </c>
      <c r="H588">
        <v>0</v>
      </c>
      <c r="I588" s="1">
        <v>43980</v>
      </c>
    </row>
    <row r="589" spans="1:9" x14ac:dyDescent="0.3">
      <c r="A589">
        <v>1433</v>
      </c>
      <c r="B589">
        <v>0</v>
      </c>
      <c r="C589">
        <v>0</v>
      </c>
      <c r="D589">
        <v>0</v>
      </c>
      <c r="E589">
        <v>0</v>
      </c>
      <c r="F589">
        <v>0</v>
      </c>
      <c r="G589">
        <v>0</v>
      </c>
      <c r="H589">
        <v>0</v>
      </c>
      <c r="I589" s="1">
        <v>43979</v>
      </c>
    </row>
    <row r="590" spans="1:9" x14ac:dyDescent="0.3">
      <c r="A590">
        <v>1420</v>
      </c>
      <c r="B590">
        <v>0</v>
      </c>
      <c r="C590">
        <v>0</v>
      </c>
      <c r="D590">
        <v>0</v>
      </c>
      <c r="E590">
        <v>0</v>
      </c>
      <c r="F590">
        <v>0</v>
      </c>
      <c r="G590">
        <v>0</v>
      </c>
      <c r="H590">
        <v>0</v>
      </c>
      <c r="I590" s="1">
        <v>43978</v>
      </c>
    </row>
    <row r="591" spans="1:9" x14ac:dyDescent="0.3">
      <c r="A591">
        <v>2446</v>
      </c>
      <c r="B591">
        <v>0</v>
      </c>
      <c r="C591">
        <v>0</v>
      </c>
      <c r="D591">
        <v>0</v>
      </c>
      <c r="E591">
        <v>0</v>
      </c>
      <c r="F591">
        <v>0</v>
      </c>
      <c r="G591">
        <v>0</v>
      </c>
      <c r="H591">
        <v>0</v>
      </c>
      <c r="I591" s="1">
        <v>43978</v>
      </c>
    </row>
    <row r="592" spans="1:9" x14ac:dyDescent="0.3">
      <c r="A592">
        <v>1425</v>
      </c>
      <c r="B592">
        <v>0</v>
      </c>
      <c r="C592">
        <v>0</v>
      </c>
      <c r="D592">
        <v>0</v>
      </c>
      <c r="E592">
        <v>0</v>
      </c>
      <c r="F592">
        <v>0</v>
      </c>
      <c r="G592">
        <v>0</v>
      </c>
      <c r="H592">
        <v>0</v>
      </c>
      <c r="I592" s="1">
        <v>43977</v>
      </c>
    </row>
    <row r="593" spans="1:9" x14ac:dyDescent="0.3">
      <c r="A593">
        <v>2110</v>
      </c>
      <c r="B593">
        <v>0</v>
      </c>
      <c r="C593">
        <v>0</v>
      </c>
      <c r="D593">
        <v>0</v>
      </c>
      <c r="E593">
        <v>0</v>
      </c>
      <c r="F593">
        <v>0</v>
      </c>
      <c r="G593">
        <v>0</v>
      </c>
      <c r="H593">
        <v>1</v>
      </c>
      <c r="I593" s="1">
        <v>43977</v>
      </c>
    </row>
    <row r="594" spans="1:9" x14ac:dyDescent="0.3">
      <c r="A594">
        <v>2512</v>
      </c>
      <c r="B594">
        <v>0</v>
      </c>
      <c r="C594">
        <v>0</v>
      </c>
      <c r="D594">
        <v>0</v>
      </c>
      <c r="E594">
        <v>0</v>
      </c>
      <c r="F594">
        <v>0</v>
      </c>
      <c r="G594">
        <v>0</v>
      </c>
      <c r="H594">
        <v>0</v>
      </c>
      <c r="I594" s="1">
        <v>43977</v>
      </c>
    </row>
    <row r="595" spans="1:9" x14ac:dyDescent="0.3">
      <c r="A595">
        <v>1666</v>
      </c>
      <c r="B595">
        <v>0</v>
      </c>
      <c r="C595">
        <v>0</v>
      </c>
      <c r="D595">
        <v>0</v>
      </c>
      <c r="E595">
        <v>0</v>
      </c>
      <c r="F595">
        <v>0</v>
      </c>
      <c r="G595">
        <v>0</v>
      </c>
      <c r="H595">
        <v>0</v>
      </c>
      <c r="I595" s="1">
        <v>43976</v>
      </c>
    </row>
    <row r="596" spans="1:9" x14ac:dyDescent="0.3">
      <c r="A596">
        <v>2408</v>
      </c>
      <c r="B596">
        <v>0</v>
      </c>
      <c r="C596">
        <v>0</v>
      </c>
      <c r="D596">
        <v>1</v>
      </c>
      <c r="E596">
        <v>1</v>
      </c>
      <c r="F596">
        <v>0</v>
      </c>
      <c r="G596">
        <v>0</v>
      </c>
      <c r="H596">
        <v>0</v>
      </c>
      <c r="I596" s="1">
        <v>43976</v>
      </c>
    </row>
    <row r="597" spans="1:9" x14ac:dyDescent="0.3">
      <c r="A597">
        <v>1759</v>
      </c>
      <c r="B597">
        <v>0</v>
      </c>
      <c r="C597">
        <v>0</v>
      </c>
      <c r="D597">
        <v>0</v>
      </c>
      <c r="E597">
        <v>0</v>
      </c>
      <c r="F597">
        <v>0</v>
      </c>
      <c r="G597">
        <v>0</v>
      </c>
      <c r="H597">
        <v>0</v>
      </c>
      <c r="I597" s="1">
        <v>43975</v>
      </c>
    </row>
    <row r="598" spans="1:9" x14ac:dyDescent="0.3">
      <c r="A598">
        <v>1300</v>
      </c>
      <c r="B598">
        <v>0</v>
      </c>
      <c r="C598">
        <v>0</v>
      </c>
      <c r="D598">
        <v>0</v>
      </c>
      <c r="E598">
        <v>0</v>
      </c>
      <c r="F598">
        <v>0</v>
      </c>
      <c r="G598">
        <v>0</v>
      </c>
      <c r="H598">
        <v>0</v>
      </c>
      <c r="I598" s="1">
        <v>43974</v>
      </c>
    </row>
    <row r="599" spans="1:9" x14ac:dyDescent="0.3">
      <c r="A599">
        <v>1334</v>
      </c>
      <c r="B599">
        <v>0</v>
      </c>
      <c r="C599">
        <v>0</v>
      </c>
      <c r="D599">
        <v>0</v>
      </c>
      <c r="E599">
        <v>0</v>
      </c>
      <c r="F599">
        <v>0</v>
      </c>
      <c r="G599">
        <v>0</v>
      </c>
      <c r="H599">
        <v>0</v>
      </c>
      <c r="I599" s="1">
        <v>43974</v>
      </c>
    </row>
    <row r="600" spans="1:9" x14ac:dyDescent="0.3">
      <c r="A600">
        <v>1845</v>
      </c>
      <c r="B600">
        <v>0</v>
      </c>
      <c r="C600">
        <v>0</v>
      </c>
      <c r="D600">
        <v>0</v>
      </c>
      <c r="E600">
        <v>0</v>
      </c>
      <c r="F600">
        <v>0</v>
      </c>
      <c r="G600">
        <v>0</v>
      </c>
      <c r="H600">
        <v>0</v>
      </c>
      <c r="I600" s="1">
        <v>43974</v>
      </c>
    </row>
    <row r="601" spans="1:9" x14ac:dyDescent="0.3">
      <c r="A601">
        <v>2383</v>
      </c>
      <c r="B601">
        <v>0</v>
      </c>
      <c r="C601">
        <v>0</v>
      </c>
      <c r="D601">
        <v>0</v>
      </c>
      <c r="E601">
        <v>0</v>
      </c>
      <c r="F601">
        <v>0</v>
      </c>
      <c r="G601">
        <v>0</v>
      </c>
      <c r="H601">
        <v>0</v>
      </c>
      <c r="I601" s="1">
        <v>43974</v>
      </c>
    </row>
    <row r="602" spans="1:9" x14ac:dyDescent="0.3">
      <c r="A602">
        <v>1655</v>
      </c>
      <c r="B602">
        <v>0</v>
      </c>
      <c r="C602">
        <v>0</v>
      </c>
      <c r="D602">
        <v>0</v>
      </c>
      <c r="E602">
        <v>0</v>
      </c>
      <c r="F602">
        <v>0</v>
      </c>
      <c r="G602">
        <v>0</v>
      </c>
      <c r="H602">
        <v>0</v>
      </c>
      <c r="I602" s="1">
        <v>43973</v>
      </c>
    </row>
    <row r="603" spans="1:9" x14ac:dyDescent="0.3">
      <c r="A603">
        <v>1870</v>
      </c>
      <c r="B603">
        <v>0</v>
      </c>
      <c r="C603">
        <v>0</v>
      </c>
      <c r="D603">
        <v>0</v>
      </c>
      <c r="E603">
        <v>0</v>
      </c>
      <c r="F603">
        <v>0</v>
      </c>
      <c r="G603">
        <v>0</v>
      </c>
      <c r="H603">
        <v>0</v>
      </c>
      <c r="I603" s="1">
        <v>43973</v>
      </c>
    </row>
    <row r="604" spans="1:9" x14ac:dyDescent="0.3">
      <c r="A604">
        <v>2257</v>
      </c>
      <c r="B604">
        <v>1</v>
      </c>
      <c r="C604">
        <v>0</v>
      </c>
      <c r="D604">
        <v>0</v>
      </c>
      <c r="E604">
        <v>0</v>
      </c>
      <c r="F604">
        <v>0</v>
      </c>
      <c r="G604">
        <v>0</v>
      </c>
      <c r="H604">
        <v>0</v>
      </c>
      <c r="I604" s="1">
        <v>43973</v>
      </c>
    </row>
    <row r="605" spans="1:9" x14ac:dyDescent="0.3">
      <c r="A605">
        <v>2965</v>
      </c>
      <c r="B605">
        <v>0</v>
      </c>
      <c r="C605">
        <v>0</v>
      </c>
      <c r="D605">
        <v>0</v>
      </c>
      <c r="E605">
        <v>1</v>
      </c>
      <c r="F605">
        <v>0</v>
      </c>
      <c r="G605">
        <v>0</v>
      </c>
      <c r="H605">
        <v>1</v>
      </c>
      <c r="I605" s="1">
        <v>43973</v>
      </c>
    </row>
    <row r="606" spans="1:9" x14ac:dyDescent="0.3">
      <c r="A606">
        <v>2836</v>
      </c>
      <c r="B606">
        <v>0</v>
      </c>
      <c r="C606">
        <v>0</v>
      </c>
      <c r="D606">
        <v>0</v>
      </c>
      <c r="E606">
        <v>0</v>
      </c>
      <c r="F606">
        <v>0</v>
      </c>
      <c r="G606">
        <v>0</v>
      </c>
      <c r="H606">
        <v>0</v>
      </c>
      <c r="I606" s="1">
        <v>43972</v>
      </c>
    </row>
    <row r="607" spans="1:9" x14ac:dyDescent="0.3">
      <c r="A607">
        <v>3118</v>
      </c>
      <c r="B607">
        <v>0</v>
      </c>
      <c r="C607">
        <v>0</v>
      </c>
      <c r="D607">
        <v>0</v>
      </c>
      <c r="E607">
        <v>0</v>
      </c>
      <c r="F607">
        <v>0</v>
      </c>
      <c r="G607">
        <v>0</v>
      </c>
      <c r="H607">
        <v>0</v>
      </c>
      <c r="I607" s="1">
        <v>43972</v>
      </c>
    </row>
    <row r="608" spans="1:9" x14ac:dyDescent="0.3">
      <c r="A608">
        <v>1780</v>
      </c>
      <c r="B608">
        <v>0</v>
      </c>
      <c r="C608">
        <v>0</v>
      </c>
      <c r="D608">
        <v>0</v>
      </c>
      <c r="E608">
        <v>0</v>
      </c>
      <c r="F608">
        <v>0</v>
      </c>
      <c r="G608">
        <v>0</v>
      </c>
      <c r="H608">
        <v>0</v>
      </c>
      <c r="I608" s="1">
        <v>43971</v>
      </c>
    </row>
    <row r="609" spans="1:9" x14ac:dyDescent="0.3">
      <c r="A609">
        <v>2697</v>
      </c>
      <c r="B609">
        <v>0</v>
      </c>
      <c r="C609">
        <v>1</v>
      </c>
      <c r="D609">
        <v>1</v>
      </c>
      <c r="E609">
        <v>1</v>
      </c>
      <c r="F609">
        <v>0</v>
      </c>
      <c r="G609">
        <v>0</v>
      </c>
      <c r="H609">
        <v>1</v>
      </c>
      <c r="I609" s="1">
        <v>43971</v>
      </c>
    </row>
    <row r="610" spans="1:9" x14ac:dyDescent="0.3">
      <c r="A610">
        <v>1630</v>
      </c>
      <c r="B610">
        <v>0</v>
      </c>
      <c r="C610">
        <v>0</v>
      </c>
      <c r="D610">
        <v>0</v>
      </c>
      <c r="E610">
        <v>0</v>
      </c>
      <c r="F610">
        <v>0</v>
      </c>
      <c r="G610">
        <v>0</v>
      </c>
      <c r="H610">
        <v>0</v>
      </c>
      <c r="I610" s="1">
        <v>43970</v>
      </c>
    </row>
    <row r="611" spans="1:9" x14ac:dyDescent="0.3">
      <c r="A611">
        <v>1781</v>
      </c>
      <c r="B611">
        <v>0</v>
      </c>
      <c r="C611">
        <v>0</v>
      </c>
      <c r="D611">
        <v>0</v>
      </c>
      <c r="E611">
        <v>0</v>
      </c>
      <c r="F611">
        <v>0</v>
      </c>
      <c r="G611">
        <v>0</v>
      </c>
      <c r="H611">
        <v>0</v>
      </c>
      <c r="I611" s="1">
        <v>43970</v>
      </c>
    </row>
    <row r="612" spans="1:9" x14ac:dyDescent="0.3">
      <c r="A612">
        <v>1752</v>
      </c>
      <c r="B612">
        <v>0</v>
      </c>
      <c r="C612">
        <v>0</v>
      </c>
      <c r="D612">
        <v>0</v>
      </c>
      <c r="E612">
        <v>0</v>
      </c>
      <c r="F612">
        <v>0</v>
      </c>
      <c r="G612">
        <v>0</v>
      </c>
      <c r="H612">
        <v>0</v>
      </c>
      <c r="I612" s="1">
        <v>43969</v>
      </c>
    </row>
    <row r="613" spans="1:9" x14ac:dyDescent="0.3">
      <c r="A613">
        <v>2308</v>
      </c>
      <c r="B613">
        <v>0</v>
      </c>
      <c r="C613">
        <v>0</v>
      </c>
      <c r="D613">
        <v>0</v>
      </c>
      <c r="E613">
        <v>0</v>
      </c>
      <c r="F613">
        <v>0</v>
      </c>
      <c r="G613">
        <v>0</v>
      </c>
      <c r="H613">
        <v>0</v>
      </c>
      <c r="I613" s="1">
        <v>43969</v>
      </c>
    </row>
    <row r="614" spans="1:9" x14ac:dyDescent="0.3">
      <c r="A614">
        <v>2622</v>
      </c>
      <c r="B614">
        <v>0</v>
      </c>
      <c r="C614">
        <v>0</v>
      </c>
      <c r="D614">
        <v>0</v>
      </c>
      <c r="E614">
        <v>0</v>
      </c>
      <c r="F614">
        <v>0</v>
      </c>
      <c r="G614">
        <v>0</v>
      </c>
      <c r="H614">
        <v>0</v>
      </c>
      <c r="I614" s="1">
        <v>43969</v>
      </c>
    </row>
    <row r="615" spans="1:9" x14ac:dyDescent="0.3">
      <c r="A615">
        <v>1868</v>
      </c>
      <c r="B615">
        <v>0</v>
      </c>
      <c r="C615">
        <v>0</v>
      </c>
      <c r="D615">
        <v>0</v>
      </c>
      <c r="E615">
        <v>0</v>
      </c>
      <c r="F615">
        <v>0</v>
      </c>
      <c r="G615">
        <v>0</v>
      </c>
      <c r="H615">
        <v>0</v>
      </c>
      <c r="I615" s="1">
        <v>43968</v>
      </c>
    </row>
    <row r="616" spans="1:9" x14ac:dyDescent="0.3">
      <c r="A616">
        <v>2470</v>
      </c>
      <c r="B616">
        <v>0</v>
      </c>
      <c r="C616">
        <v>0</v>
      </c>
      <c r="D616">
        <v>0</v>
      </c>
      <c r="E616">
        <v>0</v>
      </c>
      <c r="F616">
        <v>0</v>
      </c>
      <c r="G616">
        <v>0</v>
      </c>
      <c r="H616">
        <v>0</v>
      </c>
      <c r="I616" s="1">
        <v>43968</v>
      </c>
    </row>
    <row r="617" spans="1:9" x14ac:dyDescent="0.3">
      <c r="A617">
        <v>2557</v>
      </c>
      <c r="B617">
        <v>0</v>
      </c>
      <c r="C617">
        <v>0</v>
      </c>
      <c r="D617">
        <v>0</v>
      </c>
      <c r="E617">
        <v>0</v>
      </c>
      <c r="F617">
        <v>0</v>
      </c>
      <c r="G617">
        <v>0</v>
      </c>
      <c r="H617">
        <v>0</v>
      </c>
      <c r="I617" s="1">
        <v>43968</v>
      </c>
    </row>
    <row r="618" spans="1:9" x14ac:dyDescent="0.3">
      <c r="A618">
        <v>2714</v>
      </c>
      <c r="B618">
        <v>0</v>
      </c>
      <c r="C618">
        <v>0</v>
      </c>
      <c r="D618">
        <v>0</v>
      </c>
      <c r="E618">
        <v>0</v>
      </c>
      <c r="F618">
        <v>0</v>
      </c>
      <c r="G618">
        <v>0</v>
      </c>
      <c r="H618">
        <v>0</v>
      </c>
      <c r="I618" s="1">
        <v>43968</v>
      </c>
    </row>
    <row r="619" spans="1:9" x14ac:dyDescent="0.3">
      <c r="A619">
        <v>1097</v>
      </c>
      <c r="B619">
        <v>0</v>
      </c>
      <c r="C619">
        <v>0</v>
      </c>
      <c r="D619">
        <v>0</v>
      </c>
      <c r="E619">
        <v>0</v>
      </c>
      <c r="F619">
        <v>0</v>
      </c>
      <c r="G619">
        <v>0</v>
      </c>
      <c r="H619">
        <v>0</v>
      </c>
      <c r="I619" s="1">
        <v>43967</v>
      </c>
    </row>
    <row r="620" spans="1:9" x14ac:dyDescent="0.3">
      <c r="A620">
        <v>2619</v>
      </c>
      <c r="B620">
        <v>0</v>
      </c>
      <c r="C620">
        <v>0</v>
      </c>
      <c r="D620">
        <v>0</v>
      </c>
      <c r="E620">
        <v>0</v>
      </c>
      <c r="F620">
        <v>0</v>
      </c>
      <c r="G620">
        <v>0</v>
      </c>
      <c r="H620">
        <v>0</v>
      </c>
      <c r="I620" s="1">
        <v>43967</v>
      </c>
    </row>
    <row r="621" spans="1:9" x14ac:dyDescent="0.3">
      <c r="A621">
        <v>1189</v>
      </c>
      <c r="B621">
        <v>0</v>
      </c>
      <c r="C621">
        <v>0</v>
      </c>
      <c r="D621">
        <v>0</v>
      </c>
      <c r="E621">
        <v>0</v>
      </c>
      <c r="F621">
        <v>0</v>
      </c>
      <c r="G621">
        <v>0</v>
      </c>
      <c r="H621">
        <v>0</v>
      </c>
      <c r="I621" s="1">
        <v>43966</v>
      </c>
    </row>
    <row r="622" spans="1:9" x14ac:dyDescent="0.3">
      <c r="A622">
        <v>1223</v>
      </c>
      <c r="B622">
        <v>0</v>
      </c>
      <c r="C622">
        <v>0</v>
      </c>
      <c r="D622">
        <v>0</v>
      </c>
      <c r="E622">
        <v>0</v>
      </c>
      <c r="F622">
        <v>0</v>
      </c>
      <c r="G622">
        <v>0</v>
      </c>
      <c r="H622">
        <v>0</v>
      </c>
      <c r="I622" s="1">
        <v>43966</v>
      </c>
    </row>
    <row r="623" spans="1:9" x14ac:dyDescent="0.3">
      <c r="A623">
        <v>1375</v>
      </c>
      <c r="B623">
        <v>0</v>
      </c>
      <c r="C623">
        <v>0</v>
      </c>
      <c r="D623">
        <v>0</v>
      </c>
      <c r="E623">
        <v>0</v>
      </c>
      <c r="F623">
        <v>0</v>
      </c>
      <c r="G623">
        <v>0</v>
      </c>
      <c r="H623">
        <v>0</v>
      </c>
      <c r="I623" s="1">
        <v>43966</v>
      </c>
    </row>
    <row r="624" spans="1:9" x14ac:dyDescent="0.3">
      <c r="A624">
        <v>1727</v>
      </c>
      <c r="B624">
        <v>0</v>
      </c>
      <c r="C624">
        <v>0</v>
      </c>
      <c r="D624">
        <v>0</v>
      </c>
      <c r="E624">
        <v>0</v>
      </c>
      <c r="F624">
        <v>0</v>
      </c>
      <c r="G624">
        <v>0</v>
      </c>
      <c r="H624">
        <v>0</v>
      </c>
      <c r="I624" s="1">
        <v>43966</v>
      </c>
    </row>
    <row r="625" spans="1:9" x14ac:dyDescent="0.3">
      <c r="A625">
        <v>2762</v>
      </c>
      <c r="B625">
        <v>0</v>
      </c>
      <c r="C625">
        <v>0</v>
      </c>
      <c r="D625">
        <v>0</v>
      </c>
      <c r="E625">
        <v>0</v>
      </c>
      <c r="F625">
        <v>0</v>
      </c>
      <c r="G625">
        <v>0</v>
      </c>
      <c r="H625">
        <v>0</v>
      </c>
      <c r="I625" s="1">
        <v>43966</v>
      </c>
    </row>
    <row r="626" spans="1:9" x14ac:dyDescent="0.3">
      <c r="A626">
        <v>1194</v>
      </c>
      <c r="B626">
        <v>1</v>
      </c>
      <c r="C626">
        <v>0</v>
      </c>
      <c r="D626">
        <v>0</v>
      </c>
      <c r="E626">
        <v>0</v>
      </c>
      <c r="F626">
        <v>0</v>
      </c>
      <c r="G626">
        <v>0</v>
      </c>
      <c r="H626">
        <v>0</v>
      </c>
      <c r="I626" s="1">
        <v>43965</v>
      </c>
    </row>
    <row r="627" spans="1:9" x14ac:dyDescent="0.3">
      <c r="A627">
        <v>1246</v>
      </c>
      <c r="B627">
        <v>0</v>
      </c>
      <c r="C627">
        <v>0</v>
      </c>
      <c r="D627">
        <v>0</v>
      </c>
      <c r="E627">
        <v>0</v>
      </c>
      <c r="F627">
        <v>0</v>
      </c>
      <c r="G627">
        <v>0</v>
      </c>
      <c r="H627">
        <v>0</v>
      </c>
      <c r="I627" s="1">
        <v>43965</v>
      </c>
    </row>
    <row r="628" spans="1:9" x14ac:dyDescent="0.3">
      <c r="A628">
        <v>1325</v>
      </c>
      <c r="B628">
        <v>0</v>
      </c>
      <c r="C628">
        <v>0</v>
      </c>
      <c r="D628">
        <v>0</v>
      </c>
      <c r="E628">
        <v>0</v>
      </c>
      <c r="F628">
        <v>0</v>
      </c>
      <c r="G628">
        <v>0</v>
      </c>
      <c r="H628">
        <v>0</v>
      </c>
      <c r="I628" s="1">
        <v>43964</v>
      </c>
    </row>
    <row r="629" spans="1:9" x14ac:dyDescent="0.3">
      <c r="A629">
        <v>2274</v>
      </c>
      <c r="B629">
        <v>0</v>
      </c>
      <c r="C629">
        <v>0</v>
      </c>
      <c r="D629">
        <v>0</v>
      </c>
      <c r="E629">
        <v>0</v>
      </c>
      <c r="F629">
        <v>0</v>
      </c>
      <c r="G629">
        <v>0</v>
      </c>
      <c r="H629">
        <v>0</v>
      </c>
      <c r="I629" s="1">
        <v>43964</v>
      </c>
    </row>
    <row r="630" spans="1:9" x14ac:dyDescent="0.3">
      <c r="A630">
        <v>2513</v>
      </c>
      <c r="B630">
        <v>0</v>
      </c>
      <c r="C630">
        <v>0</v>
      </c>
      <c r="D630">
        <v>0</v>
      </c>
      <c r="E630">
        <v>0</v>
      </c>
      <c r="F630">
        <v>0</v>
      </c>
      <c r="G630">
        <v>0</v>
      </c>
      <c r="H630">
        <v>1</v>
      </c>
      <c r="I630" s="1">
        <v>43964</v>
      </c>
    </row>
    <row r="631" spans="1:9" x14ac:dyDescent="0.3">
      <c r="A631">
        <v>2781</v>
      </c>
      <c r="B631">
        <v>0</v>
      </c>
      <c r="C631">
        <v>0</v>
      </c>
      <c r="D631">
        <v>0</v>
      </c>
      <c r="E631">
        <v>0</v>
      </c>
      <c r="F631">
        <v>0</v>
      </c>
      <c r="G631">
        <v>0</v>
      </c>
      <c r="H631">
        <v>0</v>
      </c>
      <c r="I631" s="1">
        <v>43964</v>
      </c>
    </row>
    <row r="632" spans="1:9" x14ac:dyDescent="0.3">
      <c r="A632">
        <v>2819</v>
      </c>
      <c r="B632">
        <v>0</v>
      </c>
      <c r="C632">
        <v>0</v>
      </c>
      <c r="D632">
        <v>0</v>
      </c>
      <c r="E632">
        <v>0</v>
      </c>
      <c r="F632">
        <v>0</v>
      </c>
      <c r="G632">
        <v>0</v>
      </c>
      <c r="H632">
        <v>0</v>
      </c>
      <c r="I632" s="1">
        <v>43964</v>
      </c>
    </row>
    <row r="633" spans="1:9" x14ac:dyDescent="0.3">
      <c r="A633">
        <v>1060</v>
      </c>
      <c r="B633">
        <v>0</v>
      </c>
      <c r="C633">
        <v>0</v>
      </c>
      <c r="D633">
        <v>0</v>
      </c>
      <c r="E633">
        <v>0</v>
      </c>
      <c r="F633">
        <v>0</v>
      </c>
      <c r="G633">
        <v>0</v>
      </c>
      <c r="H633">
        <v>0</v>
      </c>
      <c r="I633" s="1">
        <v>43963</v>
      </c>
    </row>
    <row r="634" spans="1:9" x14ac:dyDescent="0.3">
      <c r="A634">
        <v>1929</v>
      </c>
      <c r="B634">
        <v>0</v>
      </c>
      <c r="C634">
        <v>0</v>
      </c>
      <c r="D634">
        <v>0</v>
      </c>
      <c r="E634">
        <v>0</v>
      </c>
      <c r="F634">
        <v>0</v>
      </c>
      <c r="G634">
        <v>0</v>
      </c>
      <c r="H634">
        <v>0</v>
      </c>
      <c r="I634" s="1">
        <v>43963</v>
      </c>
    </row>
    <row r="635" spans="1:9" x14ac:dyDescent="0.3">
      <c r="A635">
        <v>2243</v>
      </c>
      <c r="B635">
        <v>1</v>
      </c>
      <c r="C635">
        <v>0</v>
      </c>
      <c r="D635">
        <v>0</v>
      </c>
      <c r="E635">
        <v>1</v>
      </c>
      <c r="F635">
        <v>0</v>
      </c>
      <c r="G635">
        <v>0</v>
      </c>
      <c r="H635">
        <v>0</v>
      </c>
      <c r="I635" s="1">
        <v>43962</v>
      </c>
    </row>
    <row r="636" spans="1:9" x14ac:dyDescent="0.3">
      <c r="A636">
        <v>3010</v>
      </c>
      <c r="B636">
        <v>0</v>
      </c>
      <c r="C636">
        <v>0</v>
      </c>
      <c r="D636">
        <v>0</v>
      </c>
      <c r="E636">
        <v>0</v>
      </c>
      <c r="F636">
        <v>0</v>
      </c>
      <c r="G636">
        <v>0</v>
      </c>
      <c r="H636">
        <v>0</v>
      </c>
      <c r="I636" s="1">
        <v>43962</v>
      </c>
    </row>
    <row r="637" spans="1:9" x14ac:dyDescent="0.3">
      <c r="A637">
        <v>1224</v>
      </c>
      <c r="B637">
        <v>0</v>
      </c>
      <c r="C637">
        <v>0</v>
      </c>
      <c r="D637">
        <v>0</v>
      </c>
      <c r="E637">
        <v>0</v>
      </c>
      <c r="F637">
        <v>0</v>
      </c>
      <c r="G637">
        <v>0</v>
      </c>
      <c r="H637">
        <v>0</v>
      </c>
      <c r="I637" s="1">
        <v>43961</v>
      </c>
    </row>
    <row r="638" spans="1:9" x14ac:dyDescent="0.3">
      <c r="A638">
        <v>1409</v>
      </c>
      <c r="B638">
        <v>0</v>
      </c>
      <c r="C638">
        <v>0</v>
      </c>
      <c r="D638">
        <v>0</v>
      </c>
      <c r="E638">
        <v>0</v>
      </c>
      <c r="F638">
        <v>0</v>
      </c>
      <c r="G638">
        <v>0</v>
      </c>
      <c r="H638">
        <v>0</v>
      </c>
      <c r="I638" s="1">
        <v>43961</v>
      </c>
    </row>
    <row r="639" spans="1:9" x14ac:dyDescent="0.3">
      <c r="A639">
        <v>1884</v>
      </c>
      <c r="B639">
        <v>0</v>
      </c>
      <c r="C639">
        <v>0</v>
      </c>
      <c r="D639">
        <v>0</v>
      </c>
      <c r="E639">
        <v>0</v>
      </c>
      <c r="F639">
        <v>0</v>
      </c>
      <c r="G639">
        <v>0</v>
      </c>
      <c r="H639">
        <v>0</v>
      </c>
      <c r="I639" s="1">
        <v>43961</v>
      </c>
    </row>
    <row r="640" spans="1:9" x14ac:dyDescent="0.3">
      <c r="A640">
        <v>3084</v>
      </c>
      <c r="B640">
        <v>0</v>
      </c>
      <c r="C640">
        <v>0</v>
      </c>
      <c r="D640">
        <v>0</v>
      </c>
      <c r="E640">
        <v>0</v>
      </c>
      <c r="F640">
        <v>0</v>
      </c>
      <c r="G640">
        <v>0</v>
      </c>
      <c r="H640">
        <v>0</v>
      </c>
      <c r="I640" s="1">
        <v>43961</v>
      </c>
    </row>
    <row r="641" spans="1:9" x14ac:dyDescent="0.3">
      <c r="A641">
        <v>1531</v>
      </c>
      <c r="B641">
        <v>0</v>
      </c>
      <c r="C641">
        <v>0</v>
      </c>
      <c r="D641">
        <v>0</v>
      </c>
      <c r="E641">
        <v>0</v>
      </c>
      <c r="F641">
        <v>0</v>
      </c>
      <c r="G641">
        <v>0</v>
      </c>
      <c r="H641">
        <v>0</v>
      </c>
      <c r="I641" s="1">
        <v>43960</v>
      </c>
    </row>
    <row r="642" spans="1:9" x14ac:dyDescent="0.3">
      <c r="A642">
        <v>1490</v>
      </c>
      <c r="B642">
        <v>0</v>
      </c>
      <c r="C642">
        <v>0</v>
      </c>
      <c r="D642">
        <v>0</v>
      </c>
      <c r="E642">
        <v>0</v>
      </c>
      <c r="F642">
        <v>0</v>
      </c>
      <c r="G642">
        <v>0</v>
      </c>
      <c r="H642">
        <v>0</v>
      </c>
      <c r="I642" s="1">
        <v>43959</v>
      </c>
    </row>
    <row r="643" spans="1:9" x14ac:dyDescent="0.3">
      <c r="A643">
        <v>1888</v>
      </c>
      <c r="B643">
        <v>0</v>
      </c>
      <c r="C643">
        <v>0</v>
      </c>
      <c r="D643">
        <v>0</v>
      </c>
      <c r="E643">
        <v>0</v>
      </c>
      <c r="F643">
        <v>0</v>
      </c>
      <c r="G643">
        <v>0</v>
      </c>
      <c r="H643">
        <v>0</v>
      </c>
      <c r="I643" s="1">
        <v>43959</v>
      </c>
    </row>
    <row r="644" spans="1:9" x14ac:dyDescent="0.3">
      <c r="A644">
        <v>2558</v>
      </c>
      <c r="B644">
        <v>0</v>
      </c>
      <c r="C644">
        <v>0</v>
      </c>
      <c r="D644">
        <v>0</v>
      </c>
      <c r="E644">
        <v>0</v>
      </c>
      <c r="F644">
        <v>0</v>
      </c>
      <c r="G644">
        <v>0</v>
      </c>
      <c r="H644">
        <v>0</v>
      </c>
      <c r="I644" s="1">
        <v>43959</v>
      </c>
    </row>
    <row r="645" spans="1:9" x14ac:dyDescent="0.3">
      <c r="A645">
        <v>1090</v>
      </c>
      <c r="B645">
        <v>0</v>
      </c>
      <c r="C645">
        <v>0</v>
      </c>
      <c r="D645">
        <v>0</v>
      </c>
      <c r="E645">
        <v>1</v>
      </c>
      <c r="F645">
        <v>0</v>
      </c>
      <c r="G645">
        <v>0</v>
      </c>
      <c r="H645">
        <v>0</v>
      </c>
      <c r="I645" s="1">
        <v>43958</v>
      </c>
    </row>
    <row r="646" spans="1:9" x14ac:dyDescent="0.3">
      <c r="A646">
        <v>1168</v>
      </c>
      <c r="B646">
        <v>0</v>
      </c>
      <c r="C646">
        <v>0</v>
      </c>
      <c r="D646">
        <v>0</v>
      </c>
      <c r="E646">
        <v>1</v>
      </c>
      <c r="F646">
        <v>0</v>
      </c>
      <c r="G646">
        <v>0</v>
      </c>
      <c r="H646">
        <v>0</v>
      </c>
      <c r="I646" s="1">
        <v>43958</v>
      </c>
    </row>
    <row r="647" spans="1:9" x14ac:dyDescent="0.3">
      <c r="A647">
        <v>1437</v>
      </c>
      <c r="B647">
        <v>0</v>
      </c>
      <c r="C647">
        <v>0</v>
      </c>
      <c r="D647">
        <v>0</v>
      </c>
      <c r="E647">
        <v>0</v>
      </c>
      <c r="F647">
        <v>0</v>
      </c>
      <c r="G647">
        <v>0</v>
      </c>
      <c r="H647">
        <v>0</v>
      </c>
      <c r="I647" s="1">
        <v>43958</v>
      </c>
    </row>
    <row r="648" spans="1:9" x14ac:dyDescent="0.3">
      <c r="A648">
        <v>2472</v>
      </c>
      <c r="B648">
        <v>0</v>
      </c>
      <c r="C648">
        <v>0</v>
      </c>
      <c r="D648">
        <v>0</v>
      </c>
      <c r="E648">
        <v>0</v>
      </c>
      <c r="F648">
        <v>0</v>
      </c>
      <c r="G648">
        <v>0</v>
      </c>
      <c r="H648">
        <v>0</v>
      </c>
      <c r="I648" s="1">
        <v>43958</v>
      </c>
    </row>
    <row r="649" spans="1:9" x14ac:dyDescent="0.3">
      <c r="A649">
        <v>3018</v>
      </c>
      <c r="B649">
        <v>0</v>
      </c>
      <c r="C649">
        <v>0</v>
      </c>
      <c r="D649">
        <v>0</v>
      </c>
      <c r="E649">
        <v>0</v>
      </c>
      <c r="F649">
        <v>0</v>
      </c>
      <c r="G649">
        <v>0</v>
      </c>
      <c r="H649">
        <v>0</v>
      </c>
      <c r="I649" s="1">
        <v>43958</v>
      </c>
    </row>
    <row r="650" spans="1:9" x14ac:dyDescent="0.3">
      <c r="A650">
        <v>3020</v>
      </c>
      <c r="B650">
        <v>0</v>
      </c>
      <c r="C650">
        <v>0</v>
      </c>
      <c r="D650">
        <v>0</v>
      </c>
      <c r="E650">
        <v>0</v>
      </c>
      <c r="F650">
        <v>0</v>
      </c>
      <c r="G650">
        <v>0</v>
      </c>
      <c r="H650">
        <v>0</v>
      </c>
      <c r="I650" s="1">
        <v>43957</v>
      </c>
    </row>
    <row r="651" spans="1:9" x14ac:dyDescent="0.3">
      <c r="A651">
        <v>1339</v>
      </c>
      <c r="B651">
        <v>0</v>
      </c>
      <c r="C651">
        <v>0</v>
      </c>
      <c r="D651">
        <v>0</v>
      </c>
      <c r="E651">
        <v>0</v>
      </c>
      <c r="F651">
        <v>0</v>
      </c>
      <c r="G651">
        <v>1</v>
      </c>
      <c r="H651">
        <v>0</v>
      </c>
      <c r="I651" s="1">
        <v>43956</v>
      </c>
    </row>
    <row r="652" spans="1:9" x14ac:dyDescent="0.3">
      <c r="A652">
        <v>2220</v>
      </c>
      <c r="B652">
        <v>0</v>
      </c>
      <c r="C652">
        <v>0</v>
      </c>
      <c r="D652">
        <v>0</v>
      </c>
      <c r="E652">
        <v>0</v>
      </c>
      <c r="F652">
        <v>0</v>
      </c>
      <c r="G652">
        <v>0</v>
      </c>
      <c r="H652">
        <v>0</v>
      </c>
      <c r="I652" s="1">
        <v>43956</v>
      </c>
    </row>
    <row r="653" spans="1:9" x14ac:dyDescent="0.3">
      <c r="A653">
        <v>2260</v>
      </c>
      <c r="B653">
        <v>0</v>
      </c>
      <c r="C653">
        <v>0</v>
      </c>
      <c r="D653">
        <v>0</v>
      </c>
      <c r="E653">
        <v>0</v>
      </c>
      <c r="F653">
        <v>0</v>
      </c>
      <c r="G653">
        <v>0</v>
      </c>
      <c r="H653">
        <v>0</v>
      </c>
      <c r="I653" s="1">
        <v>43956</v>
      </c>
    </row>
    <row r="654" spans="1:9" x14ac:dyDescent="0.3">
      <c r="A654">
        <v>3017</v>
      </c>
      <c r="B654">
        <v>0</v>
      </c>
      <c r="C654">
        <v>0</v>
      </c>
      <c r="D654">
        <v>0</v>
      </c>
      <c r="E654">
        <v>0</v>
      </c>
      <c r="F654">
        <v>0</v>
      </c>
      <c r="G654">
        <v>0</v>
      </c>
      <c r="H654">
        <v>0</v>
      </c>
      <c r="I654" s="1">
        <v>43956</v>
      </c>
    </row>
    <row r="655" spans="1:9" x14ac:dyDescent="0.3">
      <c r="A655">
        <v>1230</v>
      </c>
      <c r="B655">
        <v>0</v>
      </c>
      <c r="C655">
        <v>0</v>
      </c>
      <c r="D655">
        <v>0</v>
      </c>
      <c r="E655">
        <v>1</v>
      </c>
      <c r="F655">
        <v>0</v>
      </c>
      <c r="G655">
        <v>0</v>
      </c>
      <c r="H655">
        <v>1</v>
      </c>
      <c r="I655" s="1">
        <v>43955</v>
      </c>
    </row>
    <row r="656" spans="1:9" x14ac:dyDescent="0.3">
      <c r="A656">
        <v>2758</v>
      </c>
      <c r="B656">
        <v>0</v>
      </c>
      <c r="C656">
        <v>0</v>
      </c>
      <c r="D656">
        <v>0</v>
      </c>
      <c r="E656">
        <v>0</v>
      </c>
      <c r="F656">
        <v>0</v>
      </c>
      <c r="G656">
        <v>0</v>
      </c>
      <c r="H656">
        <v>0</v>
      </c>
      <c r="I656" s="1">
        <v>43955</v>
      </c>
    </row>
    <row r="657" spans="1:9" x14ac:dyDescent="0.3">
      <c r="A657">
        <v>1478</v>
      </c>
      <c r="B657">
        <v>0</v>
      </c>
      <c r="C657">
        <v>1</v>
      </c>
      <c r="D657">
        <v>0</v>
      </c>
      <c r="E657">
        <v>0</v>
      </c>
      <c r="F657">
        <v>0</v>
      </c>
      <c r="G657">
        <v>0</v>
      </c>
      <c r="H657">
        <v>0</v>
      </c>
      <c r="I657" s="1">
        <v>43954</v>
      </c>
    </row>
    <row r="658" spans="1:9" x14ac:dyDescent="0.3">
      <c r="A658">
        <v>1510</v>
      </c>
      <c r="B658">
        <v>0</v>
      </c>
      <c r="C658">
        <v>0</v>
      </c>
      <c r="D658">
        <v>0</v>
      </c>
      <c r="E658">
        <v>0</v>
      </c>
      <c r="F658">
        <v>0</v>
      </c>
      <c r="G658">
        <v>0</v>
      </c>
      <c r="H658">
        <v>0</v>
      </c>
      <c r="I658" s="1">
        <v>43954</v>
      </c>
    </row>
    <row r="659" spans="1:9" x14ac:dyDescent="0.3">
      <c r="A659">
        <v>2712</v>
      </c>
      <c r="B659">
        <v>0</v>
      </c>
      <c r="C659">
        <v>0</v>
      </c>
      <c r="D659">
        <v>1</v>
      </c>
      <c r="E659">
        <v>0</v>
      </c>
      <c r="F659">
        <v>0</v>
      </c>
      <c r="G659">
        <v>0</v>
      </c>
      <c r="H659">
        <v>0</v>
      </c>
      <c r="I659" s="1">
        <v>43953</v>
      </c>
    </row>
    <row r="660" spans="1:9" x14ac:dyDescent="0.3">
      <c r="A660">
        <v>3006</v>
      </c>
      <c r="B660">
        <v>0</v>
      </c>
      <c r="C660">
        <v>0</v>
      </c>
      <c r="D660">
        <v>0</v>
      </c>
      <c r="E660">
        <v>0</v>
      </c>
      <c r="F660">
        <v>0</v>
      </c>
      <c r="G660">
        <v>0</v>
      </c>
      <c r="H660">
        <v>0</v>
      </c>
      <c r="I660" s="1">
        <v>43953</v>
      </c>
    </row>
    <row r="661" spans="1:9" x14ac:dyDescent="0.3">
      <c r="A661">
        <v>3188</v>
      </c>
      <c r="B661">
        <v>0</v>
      </c>
      <c r="C661">
        <v>0</v>
      </c>
      <c r="D661">
        <v>0</v>
      </c>
      <c r="E661">
        <v>0</v>
      </c>
      <c r="F661">
        <v>0</v>
      </c>
      <c r="G661">
        <v>0</v>
      </c>
      <c r="H661">
        <v>0</v>
      </c>
      <c r="I661" s="1">
        <v>43953</v>
      </c>
    </row>
    <row r="662" spans="1:9" x14ac:dyDescent="0.3">
      <c r="A662">
        <v>1417</v>
      </c>
      <c r="B662">
        <v>0</v>
      </c>
      <c r="C662">
        <v>0</v>
      </c>
      <c r="D662">
        <v>0</v>
      </c>
      <c r="E662">
        <v>0</v>
      </c>
      <c r="F662">
        <v>0</v>
      </c>
      <c r="G662">
        <v>0</v>
      </c>
      <c r="H662">
        <v>0</v>
      </c>
      <c r="I662" s="1">
        <v>43952</v>
      </c>
    </row>
    <row r="663" spans="1:9" x14ac:dyDescent="0.3">
      <c r="A663">
        <v>1967</v>
      </c>
      <c r="B663">
        <v>0</v>
      </c>
      <c r="C663">
        <v>0</v>
      </c>
      <c r="D663">
        <v>0</v>
      </c>
      <c r="E663">
        <v>0</v>
      </c>
      <c r="F663">
        <v>0</v>
      </c>
      <c r="G663">
        <v>0</v>
      </c>
      <c r="H663">
        <v>0</v>
      </c>
      <c r="I663" s="1">
        <v>43952</v>
      </c>
    </row>
    <row r="664" spans="1:9" x14ac:dyDescent="0.3">
      <c r="A664">
        <v>2347</v>
      </c>
      <c r="B664">
        <v>0</v>
      </c>
      <c r="C664">
        <v>0</v>
      </c>
      <c r="D664">
        <v>0</v>
      </c>
      <c r="E664">
        <v>0</v>
      </c>
      <c r="F664">
        <v>0</v>
      </c>
      <c r="G664">
        <v>0</v>
      </c>
      <c r="H664">
        <v>0</v>
      </c>
      <c r="I664" s="1">
        <v>43952</v>
      </c>
    </row>
    <row r="665" spans="1:9" x14ac:dyDescent="0.3">
      <c r="A665">
        <v>1707</v>
      </c>
      <c r="B665">
        <v>0</v>
      </c>
      <c r="C665">
        <v>0</v>
      </c>
      <c r="D665">
        <v>0</v>
      </c>
      <c r="E665">
        <v>1</v>
      </c>
      <c r="F665">
        <v>0</v>
      </c>
      <c r="G665">
        <v>0</v>
      </c>
      <c r="H665">
        <v>0</v>
      </c>
      <c r="I665" s="1">
        <v>43950</v>
      </c>
    </row>
    <row r="666" spans="1:9" x14ac:dyDescent="0.3">
      <c r="A666">
        <v>1795</v>
      </c>
      <c r="B666">
        <v>0</v>
      </c>
      <c r="C666">
        <v>0</v>
      </c>
      <c r="D666">
        <v>0</v>
      </c>
      <c r="E666">
        <v>0</v>
      </c>
      <c r="F666">
        <v>0</v>
      </c>
      <c r="G666">
        <v>0</v>
      </c>
      <c r="H666">
        <v>0</v>
      </c>
      <c r="I666" s="1">
        <v>43950</v>
      </c>
    </row>
    <row r="667" spans="1:9" x14ac:dyDescent="0.3">
      <c r="A667">
        <v>2341</v>
      </c>
      <c r="B667">
        <v>1</v>
      </c>
      <c r="C667">
        <v>0</v>
      </c>
      <c r="D667">
        <v>0</v>
      </c>
      <c r="E667">
        <v>0</v>
      </c>
      <c r="F667">
        <v>0</v>
      </c>
      <c r="G667">
        <v>0</v>
      </c>
      <c r="H667">
        <v>0</v>
      </c>
      <c r="I667" s="1">
        <v>43950</v>
      </c>
    </row>
    <row r="668" spans="1:9" x14ac:dyDescent="0.3">
      <c r="A668">
        <v>2929</v>
      </c>
      <c r="B668">
        <v>0</v>
      </c>
      <c r="C668">
        <v>0</v>
      </c>
      <c r="D668">
        <v>0</v>
      </c>
      <c r="E668">
        <v>0</v>
      </c>
      <c r="F668">
        <v>0</v>
      </c>
      <c r="G668">
        <v>0</v>
      </c>
      <c r="H668">
        <v>0</v>
      </c>
      <c r="I668" s="1">
        <v>43950</v>
      </c>
    </row>
    <row r="669" spans="1:9" x14ac:dyDescent="0.3">
      <c r="A669">
        <v>3113</v>
      </c>
      <c r="B669">
        <v>0</v>
      </c>
      <c r="C669">
        <v>0</v>
      </c>
      <c r="D669">
        <v>1</v>
      </c>
      <c r="E669">
        <v>0</v>
      </c>
      <c r="F669">
        <v>0</v>
      </c>
      <c r="G669">
        <v>0</v>
      </c>
      <c r="H669">
        <v>1</v>
      </c>
      <c r="I669" s="1">
        <v>43950</v>
      </c>
    </row>
    <row r="670" spans="1:9" x14ac:dyDescent="0.3">
      <c r="A670">
        <v>3137</v>
      </c>
      <c r="B670">
        <v>0</v>
      </c>
      <c r="C670">
        <v>0</v>
      </c>
      <c r="D670">
        <v>0</v>
      </c>
      <c r="E670">
        <v>0</v>
      </c>
      <c r="F670">
        <v>0</v>
      </c>
      <c r="G670">
        <v>0</v>
      </c>
      <c r="H670">
        <v>0</v>
      </c>
      <c r="I670" s="1">
        <v>43950</v>
      </c>
    </row>
    <row r="671" spans="1:9" x14ac:dyDescent="0.3">
      <c r="A671">
        <v>1028</v>
      </c>
      <c r="B671">
        <v>0</v>
      </c>
      <c r="C671">
        <v>0</v>
      </c>
      <c r="D671">
        <v>1</v>
      </c>
      <c r="E671">
        <v>0</v>
      </c>
      <c r="F671">
        <v>0</v>
      </c>
      <c r="G671">
        <v>0</v>
      </c>
      <c r="H671">
        <v>0</v>
      </c>
      <c r="I671" s="1">
        <v>43949</v>
      </c>
    </row>
    <row r="672" spans="1:9" x14ac:dyDescent="0.3">
      <c r="A672">
        <v>1811</v>
      </c>
      <c r="B672">
        <v>0</v>
      </c>
      <c r="C672">
        <v>0</v>
      </c>
      <c r="D672">
        <v>0</v>
      </c>
      <c r="E672">
        <v>0</v>
      </c>
      <c r="F672">
        <v>0</v>
      </c>
      <c r="G672">
        <v>0</v>
      </c>
      <c r="H672">
        <v>0</v>
      </c>
      <c r="I672" s="1">
        <v>43949</v>
      </c>
    </row>
    <row r="673" spans="1:9" x14ac:dyDescent="0.3">
      <c r="A673">
        <v>2187</v>
      </c>
      <c r="B673">
        <v>0</v>
      </c>
      <c r="C673">
        <v>0</v>
      </c>
      <c r="D673">
        <v>1</v>
      </c>
      <c r="E673">
        <v>0</v>
      </c>
      <c r="F673">
        <v>0</v>
      </c>
      <c r="G673">
        <v>0</v>
      </c>
      <c r="H673">
        <v>0</v>
      </c>
      <c r="I673" s="1">
        <v>43949</v>
      </c>
    </row>
    <row r="674" spans="1:9" x14ac:dyDescent="0.3">
      <c r="A674">
        <v>1689</v>
      </c>
      <c r="B674">
        <v>1</v>
      </c>
      <c r="C674">
        <v>0</v>
      </c>
      <c r="D674">
        <v>0</v>
      </c>
      <c r="E674">
        <v>0</v>
      </c>
      <c r="F674">
        <v>0</v>
      </c>
      <c r="G674">
        <v>0</v>
      </c>
      <c r="H674">
        <v>0</v>
      </c>
      <c r="I674" s="1">
        <v>43948</v>
      </c>
    </row>
    <row r="675" spans="1:9" x14ac:dyDescent="0.3">
      <c r="A675">
        <v>1887</v>
      </c>
      <c r="B675">
        <v>0</v>
      </c>
      <c r="C675">
        <v>0</v>
      </c>
      <c r="D675">
        <v>0</v>
      </c>
      <c r="E675">
        <v>1</v>
      </c>
      <c r="F675">
        <v>0</v>
      </c>
      <c r="G675">
        <v>0</v>
      </c>
      <c r="H675">
        <v>1</v>
      </c>
      <c r="I675" s="1">
        <v>43948</v>
      </c>
    </row>
    <row r="676" spans="1:9" x14ac:dyDescent="0.3">
      <c r="A676">
        <v>1400</v>
      </c>
      <c r="B676">
        <v>1</v>
      </c>
      <c r="C676">
        <v>0</v>
      </c>
      <c r="D676">
        <v>0</v>
      </c>
      <c r="E676">
        <v>0</v>
      </c>
      <c r="F676">
        <v>0</v>
      </c>
      <c r="G676">
        <v>0</v>
      </c>
      <c r="H676">
        <v>0</v>
      </c>
      <c r="I676" s="1">
        <v>43947</v>
      </c>
    </row>
    <row r="677" spans="1:9" x14ac:dyDescent="0.3">
      <c r="A677">
        <v>2677</v>
      </c>
      <c r="B677">
        <v>0</v>
      </c>
      <c r="C677">
        <v>0</v>
      </c>
      <c r="D677">
        <v>0</v>
      </c>
      <c r="E677">
        <v>0</v>
      </c>
      <c r="F677">
        <v>0</v>
      </c>
      <c r="G677">
        <v>0</v>
      </c>
      <c r="H677">
        <v>0</v>
      </c>
      <c r="I677" s="1">
        <v>43947</v>
      </c>
    </row>
    <row r="678" spans="1:9" x14ac:dyDescent="0.3">
      <c r="A678">
        <v>2905</v>
      </c>
      <c r="B678">
        <v>0</v>
      </c>
      <c r="C678">
        <v>0</v>
      </c>
      <c r="D678">
        <v>0</v>
      </c>
      <c r="E678">
        <v>0</v>
      </c>
      <c r="F678">
        <v>0</v>
      </c>
      <c r="G678">
        <v>0</v>
      </c>
      <c r="H678">
        <v>0</v>
      </c>
      <c r="I678" s="1">
        <v>43947</v>
      </c>
    </row>
    <row r="679" spans="1:9" x14ac:dyDescent="0.3">
      <c r="A679">
        <v>1613</v>
      </c>
      <c r="B679">
        <v>0</v>
      </c>
      <c r="C679">
        <v>0</v>
      </c>
      <c r="D679">
        <v>0</v>
      </c>
      <c r="E679">
        <v>0</v>
      </c>
      <c r="F679">
        <v>0</v>
      </c>
      <c r="G679">
        <v>0</v>
      </c>
      <c r="H679">
        <v>0</v>
      </c>
      <c r="I679" s="1">
        <v>43946</v>
      </c>
    </row>
    <row r="680" spans="1:9" x14ac:dyDescent="0.3">
      <c r="A680">
        <v>2127</v>
      </c>
      <c r="B680">
        <v>1</v>
      </c>
      <c r="C680">
        <v>0</v>
      </c>
      <c r="D680">
        <v>0</v>
      </c>
      <c r="E680">
        <v>0</v>
      </c>
      <c r="F680">
        <v>0</v>
      </c>
      <c r="G680">
        <v>0</v>
      </c>
      <c r="H680">
        <v>1</v>
      </c>
      <c r="I680" s="1">
        <v>43946</v>
      </c>
    </row>
    <row r="681" spans="1:9" x14ac:dyDescent="0.3">
      <c r="A681">
        <v>2643</v>
      </c>
      <c r="B681">
        <v>0</v>
      </c>
      <c r="C681">
        <v>0</v>
      </c>
      <c r="D681">
        <v>0</v>
      </c>
      <c r="E681">
        <v>0</v>
      </c>
      <c r="F681">
        <v>0</v>
      </c>
      <c r="G681">
        <v>0</v>
      </c>
      <c r="H681">
        <v>0</v>
      </c>
      <c r="I681" s="1">
        <v>43946</v>
      </c>
    </row>
    <row r="682" spans="1:9" x14ac:dyDescent="0.3">
      <c r="A682">
        <v>1155</v>
      </c>
      <c r="B682">
        <v>1</v>
      </c>
      <c r="C682">
        <v>0</v>
      </c>
      <c r="D682">
        <v>0</v>
      </c>
      <c r="E682">
        <v>0</v>
      </c>
      <c r="F682">
        <v>0</v>
      </c>
      <c r="G682">
        <v>0</v>
      </c>
      <c r="H682">
        <v>0</v>
      </c>
      <c r="I682" s="1">
        <v>43945</v>
      </c>
    </row>
    <row r="683" spans="1:9" x14ac:dyDescent="0.3">
      <c r="A683">
        <v>1899</v>
      </c>
      <c r="B683">
        <v>0</v>
      </c>
      <c r="C683">
        <v>0</v>
      </c>
      <c r="D683">
        <v>0</v>
      </c>
      <c r="E683">
        <v>0</v>
      </c>
      <c r="F683">
        <v>0</v>
      </c>
      <c r="G683">
        <v>0</v>
      </c>
      <c r="H683">
        <v>0</v>
      </c>
      <c r="I683" s="1">
        <v>43944</v>
      </c>
    </row>
    <row r="684" spans="1:9" x14ac:dyDescent="0.3">
      <c r="A684">
        <v>1910</v>
      </c>
      <c r="B684">
        <v>0</v>
      </c>
      <c r="C684">
        <v>0</v>
      </c>
      <c r="D684">
        <v>0</v>
      </c>
      <c r="E684">
        <v>0</v>
      </c>
      <c r="F684">
        <v>0</v>
      </c>
      <c r="G684">
        <v>0</v>
      </c>
      <c r="H684">
        <v>0</v>
      </c>
      <c r="I684" s="1">
        <v>43944</v>
      </c>
    </row>
    <row r="685" spans="1:9" x14ac:dyDescent="0.3">
      <c r="A685">
        <v>1954</v>
      </c>
      <c r="B685">
        <v>0</v>
      </c>
      <c r="C685">
        <v>0</v>
      </c>
      <c r="D685">
        <v>0</v>
      </c>
      <c r="E685">
        <v>0</v>
      </c>
      <c r="F685">
        <v>0</v>
      </c>
      <c r="G685">
        <v>0</v>
      </c>
      <c r="H685">
        <v>0</v>
      </c>
      <c r="I685" s="1">
        <v>43944</v>
      </c>
    </row>
    <row r="686" spans="1:9" x14ac:dyDescent="0.3">
      <c r="A686">
        <v>2309</v>
      </c>
      <c r="B686">
        <v>1</v>
      </c>
      <c r="C686">
        <v>0</v>
      </c>
      <c r="D686">
        <v>0</v>
      </c>
      <c r="E686">
        <v>0</v>
      </c>
      <c r="F686">
        <v>0</v>
      </c>
      <c r="G686">
        <v>0</v>
      </c>
      <c r="H686">
        <v>1</v>
      </c>
      <c r="I686" s="1">
        <v>43944</v>
      </c>
    </row>
    <row r="687" spans="1:9" x14ac:dyDescent="0.3">
      <c r="A687">
        <v>1012</v>
      </c>
      <c r="B687">
        <v>0</v>
      </c>
      <c r="C687">
        <v>0</v>
      </c>
      <c r="D687">
        <v>0</v>
      </c>
      <c r="E687">
        <v>0</v>
      </c>
      <c r="F687">
        <v>0</v>
      </c>
      <c r="G687">
        <v>0</v>
      </c>
      <c r="H687">
        <v>0</v>
      </c>
      <c r="I687" s="1">
        <v>43942</v>
      </c>
    </row>
    <row r="688" spans="1:9" x14ac:dyDescent="0.3">
      <c r="A688">
        <v>1013</v>
      </c>
      <c r="B688">
        <v>0</v>
      </c>
      <c r="C688">
        <v>0</v>
      </c>
      <c r="D688">
        <v>0</v>
      </c>
      <c r="E688">
        <v>0</v>
      </c>
      <c r="F688">
        <v>0</v>
      </c>
      <c r="G688">
        <v>0</v>
      </c>
      <c r="H688">
        <v>0</v>
      </c>
      <c r="I688" s="1">
        <v>43942</v>
      </c>
    </row>
    <row r="689" spans="1:9" x14ac:dyDescent="0.3">
      <c r="A689">
        <v>1205</v>
      </c>
      <c r="B689">
        <v>0</v>
      </c>
      <c r="C689">
        <v>1</v>
      </c>
      <c r="D689">
        <v>1</v>
      </c>
      <c r="E689">
        <v>0</v>
      </c>
      <c r="F689">
        <v>0</v>
      </c>
      <c r="G689">
        <v>0</v>
      </c>
      <c r="H689">
        <v>0</v>
      </c>
      <c r="I689" s="1">
        <v>43942</v>
      </c>
    </row>
    <row r="690" spans="1:9" x14ac:dyDescent="0.3">
      <c r="A690">
        <v>1485</v>
      </c>
      <c r="B690">
        <v>0</v>
      </c>
      <c r="C690">
        <v>0</v>
      </c>
      <c r="D690">
        <v>0</v>
      </c>
      <c r="E690">
        <v>0</v>
      </c>
      <c r="F690">
        <v>0</v>
      </c>
      <c r="G690">
        <v>0</v>
      </c>
      <c r="H690">
        <v>0</v>
      </c>
      <c r="I690" s="1">
        <v>43942</v>
      </c>
    </row>
    <row r="691" spans="1:9" x14ac:dyDescent="0.3">
      <c r="A691">
        <v>2086</v>
      </c>
      <c r="B691">
        <v>0</v>
      </c>
      <c r="C691">
        <v>0</v>
      </c>
      <c r="D691">
        <v>0</v>
      </c>
      <c r="E691">
        <v>1</v>
      </c>
      <c r="F691">
        <v>0</v>
      </c>
      <c r="G691">
        <v>0</v>
      </c>
      <c r="H691">
        <v>0</v>
      </c>
      <c r="I691" s="1">
        <v>43942</v>
      </c>
    </row>
    <row r="692" spans="1:9" x14ac:dyDescent="0.3">
      <c r="A692">
        <v>1111</v>
      </c>
      <c r="B692">
        <v>0</v>
      </c>
      <c r="C692">
        <v>0</v>
      </c>
      <c r="D692">
        <v>0</v>
      </c>
      <c r="E692">
        <v>0</v>
      </c>
      <c r="F692">
        <v>0</v>
      </c>
      <c r="G692">
        <v>0</v>
      </c>
      <c r="H692">
        <v>0</v>
      </c>
      <c r="I692" s="1">
        <v>43941</v>
      </c>
    </row>
    <row r="693" spans="1:9" x14ac:dyDescent="0.3">
      <c r="A693">
        <v>1131</v>
      </c>
      <c r="B693">
        <v>0</v>
      </c>
      <c r="C693">
        <v>0</v>
      </c>
      <c r="D693">
        <v>0</v>
      </c>
      <c r="E693">
        <v>0</v>
      </c>
      <c r="F693">
        <v>0</v>
      </c>
      <c r="G693">
        <v>0</v>
      </c>
      <c r="H693">
        <v>1</v>
      </c>
      <c r="I693" s="1">
        <v>43941</v>
      </c>
    </row>
    <row r="694" spans="1:9" x14ac:dyDescent="0.3">
      <c r="A694">
        <v>1209</v>
      </c>
      <c r="B694">
        <v>0</v>
      </c>
      <c r="C694">
        <v>0</v>
      </c>
      <c r="D694">
        <v>0</v>
      </c>
      <c r="E694">
        <v>0</v>
      </c>
      <c r="F694">
        <v>0</v>
      </c>
      <c r="G694">
        <v>0</v>
      </c>
      <c r="H694">
        <v>0</v>
      </c>
      <c r="I694" s="1">
        <v>43941</v>
      </c>
    </row>
    <row r="695" spans="1:9" x14ac:dyDescent="0.3">
      <c r="A695">
        <v>1365</v>
      </c>
      <c r="B695">
        <v>0</v>
      </c>
      <c r="C695">
        <v>0</v>
      </c>
      <c r="D695">
        <v>0</v>
      </c>
      <c r="E695">
        <v>0</v>
      </c>
      <c r="F695">
        <v>0</v>
      </c>
      <c r="G695">
        <v>0</v>
      </c>
      <c r="H695">
        <v>0</v>
      </c>
      <c r="I695" s="1">
        <v>43941</v>
      </c>
    </row>
    <row r="696" spans="1:9" x14ac:dyDescent="0.3">
      <c r="A696">
        <v>1470</v>
      </c>
      <c r="B696">
        <v>0</v>
      </c>
      <c r="C696">
        <v>0</v>
      </c>
      <c r="D696">
        <v>0</v>
      </c>
      <c r="E696">
        <v>0</v>
      </c>
      <c r="F696">
        <v>0</v>
      </c>
      <c r="G696">
        <v>0</v>
      </c>
      <c r="H696">
        <v>0</v>
      </c>
      <c r="I696" s="1">
        <v>43941</v>
      </c>
    </row>
    <row r="697" spans="1:9" x14ac:dyDescent="0.3">
      <c r="A697">
        <v>1643</v>
      </c>
      <c r="B697">
        <v>0</v>
      </c>
      <c r="C697">
        <v>0</v>
      </c>
      <c r="D697">
        <v>0</v>
      </c>
      <c r="E697">
        <v>0</v>
      </c>
      <c r="F697">
        <v>0</v>
      </c>
      <c r="G697">
        <v>0</v>
      </c>
      <c r="H697">
        <v>0</v>
      </c>
      <c r="I697" s="1">
        <v>43941</v>
      </c>
    </row>
    <row r="698" spans="1:9" x14ac:dyDescent="0.3">
      <c r="A698">
        <v>1154</v>
      </c>
      <c r="B698">
        <v>0</v>
      </c>
      <c r="C698">
        <v>0</v>
      </c>
      <c r="D698">
        <v>0</v>
      </c>
      <c r="E698">
        <v>0</v>
      </c>
      <c r="F698">
        <v>0</v>
      </c>
      <c r="G698">
        <v>0</v>
      </c>
      <c r="H698">
        <v>0</v>
      </c>
      <c r="I698" s="1">
        <v>43940</v>
      </c>
    </row>
    <row r="699" spans="1:9" x14ac:dyDescent="0.3">
      <c r="A699">
        <v>2156</v>
      </c>
      <c r="B699">
        <v>0</v>
      </c>
      <c r="C699">
        <v>0</v>
      </c>
      <c r="D699">
        <v>0</v>
      </c>
      <c r="E699">
        <v>0</v>
      </c>
      <c r="F699">
        <v>0</v>
      </c>
      <c r="G699">
        <v>0</v>
      </c>
      <c r="H699">
        <v>0</v>
      </c>
      <c r="I699" s="1">
        <v>43940</v>
      </c>
    </row>
    <row r="700" spans="1:9" x14ac:dyDescent="0.3">
      <c r="A700">
        <v>2428</v>
      </c>
      <c r="B700">
        <v>0</v>
      </c>
      <c r="C700">
        <v>0</v>
      </c>
      <c r="D700">
        <v>0</v>
      </c>
      <c r="E700">
        <v>0</v>
      </c>
      <c r="F700">
        <v>0</v>
      </c>
      <c r="G700">
        <v>0</v>
      </c>
      <c r="H700">
        <v>1</v>
      </c>
      <c r="I700" s="1">
        <v>43940</v>
      </c>
    </row>
    <row r="701" spans="1:9" x14ac:dyDescent="0.3">
      <c r="A701">
        <v>2129</v>
      </c>
      <c r="B701">
        <v>0</v>
      </c>
      <c r="C701">
        <v>0</v>
      </c>
      <c r="D701">
        <v>0</v>
      </c>
      <c r="E701">
        <v>0</v>
      </c>
      <c r="F701">
        <v>0</v>
      </c>
      <c r="G701">
        <v>0</v>
      </c>
      <c r="H701">
        <v>0</v>
      </c>
      <c r="I701" s="1">
        <v>43939</v>
      </c>
    </row>
    <row r="702" spans="1:9" x14ac:dyDescent="0.3">
      <c r="A702">
        <v>3007</v>
      </c>
      <c r="B702">
        <v>0</v>
      </c>
      <c r="C702">
        <v>0</v>
      </c>
      <c r="D702">
        <v>0</v>
      </c>
      <c r="E702">
        <v>0</v>
      </c>
      <c r="F702">
        <v>0</v>
      </c>
      <c r="G702">
        <v>0</v>
      </c>
      <c r="H702">
        <v>0</v>
      </c>
      <c r="I702" s="1">
        <v>43939</v>
      </c>
    </row>
    <row r="703" spans="1:9" x14ac:dyDescent="0.3">
      <c r="A703">
        <v>1329</v>
      </c>
      <c r="B703">
        <v>0</v>
      </c>
      <c r="C703">
        <v>0</v>
      </c>
      <c r="D703">
        <v>0</v>
      </c>
      <c r="E703">
        <v>0</v>
      </c>
      <c r="F703">
        <v>0</v>
      </c>
      <c r="G703">
        <v>0</v>
      </c>
      <c r="H703">
        <v>0</v>
      </c>
      <c r="I703" s="1">
        <v>43937</v>
      </c>
    </row>
    <row r="704" spans="1:9" x14ac:dyDescent="0.3">
      <c r="A704">
        <v>1576</v>
      </c>
      <c r="B704">
        <v>0</v>
      </c>
      <c r="C704">
        <v>0</v>
      </c>
      <c r="D704">
        <v>0</v>
      </c>
      <c r="E704">
        <v>0</v>
      </c>
      <c r="F704">
        <v>0</v>
      </c>
      <c r="G704">
        <v>0</v>
      </c>
      <c r="H704">
        <v>0</v>
      </c>
      <c r="I704" s="1">
        <v>43937</v>
      </c>
    </row>
    <row r="705" spans="1:9" x14ac:dyDescent="0.3">
      <c r="A705">
        <v>2465</v>
      </c>
      <c r="B705">
        <v>0</v>
      </c>
      <c r="C705">
        <v>0</v>
      </c>
      <c r="D705">
        <v>0</v>
      </c>
      <c r="E705">
        <v>0</v>
      </c>
      <c r="F705">
        <v>0</v>
      </c>
      <c r="G705">
        <v>0</v>
      </c>
      <c r="H705">
        <v>0</v>
      </c>
      <c r="I705" s="1">
        <v>43937</v>
      </c>
    </row>
    <row r="706" spans="1:9" x14ac:dyDescent="0.3">
      <c r="A706">
        <v>1977</v>
      </c>
      <c r="B706">
        <v>0</v>
      </c>
      <c r="C706">
        <v>0</v>
      </c>
      <c r="D706">
        <v>0</v>
      </c>
      <c r="E706">
        <v>1</v>
      </c>
      <c r="F706">
        <v>0</v>
      </c>
      <c r="G706">
        <v>0</v>
      </c>
      <c r="H706">
        <v>0</v>
      </c>
      <c r="I706" s="1">
        <v>43936</v>
      </c>
    </row>
    <row r="707" spans="1:9" x14ac:dyDescent="0.3">
      <c r="A707">
        <v>1653</v>
      </c>
      <c r="B707">
        <v>0</v>
      </c>
      <c r="C707">
        <v>0</v>
      </c>
      <c r="D707">
        <v>0</v>
      </c>
      <c r="E707">
        <v>0</v>
      </c>
      <c r="F707">
        <v>0</v>
      </c>
      <c r="G707">
        <v>0</v>
      </c>
      <c r="H707">
        <v>0</v>
      </c>
      <c r="I707" s="1">
        <v>43935</v>
      </c>
    </row>
    <row r="708" spans="1:9" x14ac:dyDescent="0.3">
      <c r="A708">
        <v>1312</v>
      </c>
      <c r="B708">
        <v>0</v>
      </c>
      <c r="C708">
        <v>0</v>
      </c>
      <c r="D708">
        <v>0</v>
      </c>
      <c r="E708">
        <v>0</v>
      </c>
      <c r="F708">
        <v>0</v>
      </c>
      <c r="G708">
        <v>0</v>
      </c>
      <c r="H708">
        <v>0</v>
      </c>
      <c r="I708" s="1">
        <v>43934</v>
      </c>
    </row>
    <row r="709" spans="1:9" x14ac:dyDescent="0.3">
      <c r="A709">
        <v>1524</v>
      </c>
      <c r="B709">
        <v>0</v>
      </c>
      <c r="C709">
        <v>0</v>
      </c>
      <c r="D709">
        <v>0</v>
      </c>
      <c r="E709">
        <v>0</v>
      </c>
      <c r="F709">
        <v>0</v>
      </c>
      <c r="G709">
        <v>0</v>
      </c>
      <c r="H709">
        <v>0</v>
      </c>
      <c r="I709" s="1">
        <v>43934</v>
      </c>
    </row>
    <row r="710" spans="1:9" x14ac:dyDescent="0.3">
      <c r="A710">
        <v>1651</v>
      </c>
      <c r="B710">
        <v>0</v>
      </c>
      <c r="C710">
        <v>0</v>
      </c>
      <c r="D710">
        <v>0</v>
      </c>
      <c r="E710">
        <v>0</v>
      </c>
      <c r="F710">
        <v>0</v>
      </c>
      <c r="G710">
        <v>0</v>
      </c>
      <c r="H710">
        <v>0</v>
      </c>
      <c r="I710" s="1">
        <v>43934</v>
      </c>
    </row>
    <row r="711" spans="1:9" x14ac:dyDescent="0.3">
      <c r="A711">
        <v>1892</v>
      </c>
      <c r="B711">
        <v>0</v>
      </c>
      <c r="C711">
        <v>0</v>
      </c>
      <c r="D711">
        <v>0</v>
      </c>
      <c r="E711">
        <v>0</v>
      </c>
      <c r="F711">
        <v>0</v>
      </c>
      <c r="G711">
        <v>0</v>
      </c>
      <c r="H711">
        <v>0</v>
      </c>
      <c r="I711" s="1">
        <v>43934</v>
      </c>
    </row>
    <row r="712" spans="1:9" x14ac:dyDescent="0.3">
      <c r="A712">
        <v>2346</v>
      </c>
      <c r="B712">
        <v>0</v>
      </c>
      <c r="C712">
        <v>0</v>
      </c>
      <c r="D712">
        <v>0</v>
      </c>
      <c r="E712">
        <v>0</v>
      </c>
      <c r="F712">
        <v>0</v>
      </c>
      <c r="G712">
        <v>0</v>
      </c>
      <c r="H712">
        <v>0</v>
      </c>
      <c r="I712" s="1">
        <v>43934</v>
      </c>
    </row>
    <row r="713" spans="1:9" x14ac:dyDescent="0.3">
      <c r="A713">
        <v>2862</v>
      </c>
      <c r="B713">
        <v>1</v>
      </c>
      <c r="C713">
        <v>0</v>
      </c>
      <c r="D713">
        <v>0</v>
      </c>
      <c r="E713">
        <v>0</v>
      </c>
      <c r="F713">
        <v>0</v>
      </c>
      <c r="G713">
        <v>0</v>
      </c>
      <c r="H713">
        <v>1</v>
      </c>
      <c r="I713" s="1">
        <v>43934</v>
      </c>
    </row>
    <row r="714" spans="1:9" x14ac:dyDescent="0.3">
      <c r="A714">
        <v>2949</v>
      </c>
      <c r="B714">
        <v>0</v>
      </c>
      <c r="C714">
        <v>0</v>
      </c>
      <c r="D714">
        <v>0</v>
      </c>
      <c r="E714">
        <v>0</v>
      </c>
      <c r="F714">
        <v>0</v>
      </c>
      <c r="G714">
        <v>0</v>
      </c>
      <c r="H714">
        <v>0</v>
      </c>
      <c r="I714" s="1">
        <v>43934</v>
      </c>
    </row>
    <row r="715" spans="1:9" x14ac:dyDescent="0.3">
      <c r="A715">
        <v>2980</v>
      </c>
      <c r="B715">
        <v>0</v>
      </c>
      <c r="C715">
        <v>0</v>
      </c>
      <c r="D715">
        <v>0</v>
      </c>
      <c r="E715">
        <v>0</v>
      </c>
      <c r="F715">
        <v>0</v>
      </c>
      <c r="G715">
        <v>0</v>
      </c>
      <c r="H715">
        <v>0</v>
      </c>
      <c r="I715" s="1">
        <v>43934</v>
      </c>
    </row>
    <row r="716" spans="1:9" x14ac:dyDescent="0.3">
      <c r="A716">
        <v>1538</v>
      </c>
      <c r="B716">
        <v>0</v>
      </c>
      <c r="C716">
        <v>0</v>
      </c>
      <c r="D716">
        <v>0</v>
      </c>
      <c r="E716">
        <v>0</v>
      </c>
      <c r="F716">
        <v>0</v>
      </c>
      <c r="G716">
        <v>0</v>
      </c>
      <c r="H716">
        <v>1</v>
      </c>
      <c r="I716" s="1">
        <v>43933</v>
      </c>
    </row>
    <row r="717" spans="1:9" x14ac:dyDescent="0.3">
      <c r="A717">
        <v>1622</v>
      </c>
      <c r="B717">
        <v>1</v>
      </c>
      <c r="C717">
        <v>0</v>
      </c>
      <c r="D717">
        <v>0</v>
      </c>
      <c r="E717">
        <v>0</v>
      </c>
      <c r="F717">
        <v>0</v>
      </c>
      <c r="G717">
        <v>0</v>
      </c>
      <c r="H717">
        <v>0</v>
      </c>
      <c r="I717" s="1">
        <v>43933</v>
      </c>
    </row>
    <row r="718" spans="1:9" x14ac:dyDescent="0.3">
      <c r="A718">
        <v>2293</v>
      </c>
      <c r="B718">
        <v>0</v>
      </c>
      <c r="C718">
        <v>0</v>
      </c>
      <c r="D718">
        <v>0</v>
      </c>
      <c r="E718">
        <v>0</v>
      </c>
      <c r="F718">
        <v>0</v>
      </c>
      <c r="G718">
        <v>0</v>
      </c>
      <c r="H718">
        <v>0</v>
      </c>
      <c r="I718" s="1">
        <v>43933</v>
      </c>
    </row>
    <row r="719" spans="1:9" x14ac:dyDescent="0.3">
      <c r="A719">
        <v>2731</v>
      </c>
      <c r="B719">
        <v>0</v>
      </c>
      <c r="C719">
        <v>0</v>
      </c>
      <c r="D719">
        <v>0</v>
      </c>
      <c r="E719">
        <v>0</v>
      </c>
      <c r="F719">
        <v>0</v>
      </c>
      <c r="G719">
        <v>0</v>
      </c>
      <c r="H719">
        <v>0</v>
      </c>
      <c r="I719" s="1">
        <v>43933</v>
      </c>
    </row>
    <row r="720" spans="1:9" x14ac:dyDescent="0.3">
      <c r="A720">
        <v>3058</v>
      </c>
      <c r="B720">
        <v>0</v>
      </c>
      <c r="C720">
        <v>0</v>
      </c>
      <c r="D720">
        <v>0</v>
      </c>
      <c r="E720">
        <v>0</v>
      </c>
      <c r="F720">
        <v>0</v>
      </c>
      <c r="G720">
        <v>0</v>
      </c>
      <c r="H720">
        <v>0</v>
      </c>
      <c r="I720" s="1">
        <v>43933</v>
      </c>
    </row>
    <row r="721" spans="1:9" x14ac:dyDescent="0.3">
      <c r="A721">
        <v>1548</v>
      </c>
      <c r="B721">
        <v>0</v>
      </c>
      <c r="C721">
        <v>0</v>
      </c>
      <c r="D721">
        <v>0</v>
      </c>
      <c r="E721">
        <v>0</v>
      </c>
      <c r="F721">
        <v>0</v>
      </c>
      <c r="G721">
        <v>0</v>
      </c>
      <c r="H721">
        <v>0</v>
      </c>
      <c r="I721" s="1">
        <v>43932</v>
      </c>
    </row>
    <row r="722" spans="1:9" x14ac:dyDescent="0.3">
      <c r="A722">
        <v>1784</v>
      </c>
      <c r="B722">
        <v>0</v>
      </c>
      <c r="C722">
        <v>0</v>
      </c>
      <c r="D722">
        <v>0</v>
      </c>
      <c r="E722">
        <v>0</v>
      </c>
      <c r="F722">
        <v>0</v>
      </c>
      <c r="G722">
        <v>0</v>
      </c>
      <c r="H722">
        <v>0</v>
      </c>
      <c r="I722" s="1">
        <v>43932</v>
      </c>
    </row>
    <row r="723" spans="1:9" x14ac:dyDescent="0.3">
      <c r="A723">
        <v>2125</v>
      </c>
      <c r="B723">
        <v>0</v>
      </c>
      <c r="C723">
        <v>0</v>
      </c>
      <c r="D723">
        <v>0</v>
      </c>
      <c r="E723">
        <v>0</v>
      </c>
      <c r="F723">
        <v>0</v>
      </c>
      <c r="G723">
        <v>0</v>
      </c>
      <c r="H723">
        <v>0</v>
      </c>
      <c r="I723" s="1">
        <v>43932</v>
      </c>
    </row>
    <row r="724" spans="1:9" x14ac:dyDescent="0.3">
      <c r="A724">
        <v>1786</v>
      </c>
      <c r="B724">
        <v>0</v>
      </c>
      <c r="C724">
        <v>0</v>
      </c>
      <c r="D724">
        <v>0</v>
      </c>
      <c r="E724">
        <v>0</v>
      </c>
      <c r="F724">
        <v>0</v>
      </c>
      <c r="G724">
        <v>0</v>
      </c>
      <c r="H724">
        <v>0</v>
      </c>
      <c r="I724" s="1">
        <v>43931</v>
      </c>
    </row>
    <row r="725" spans="1:9" x14ac:dyDescent="0.3">
      <c r="A725">
        <v>2537</v>
      </c>
      <c r="B725">
        <v>0</v>
      </c>
      <c r="C725">
        <v>0</v>
      </c>
      <c r="D725">
        <v>0</v>
      </c>
      <c r="E725">
        <v>0</v>
      </c>
      <c r="F725">
        <v>0</v>
      </c>
      <c r="G725">
        <v>0</v>
      </c>
      <c r="H725">
        <v>0</v>
      </c>
      <c r="I725" s="1">
        <v>43931</v>
      </c>
    </row>
    <row r="726" spans="1:9" x14ac:dyDescent="0.3">
      <c r="A726">
        <v>3148</v>
      </c>
      <c r="B726">
        <v>0</v>
      </c>
      <c r="C726">
        <v>0</v>
      </c>
      <c r="D726">
        <v>0</v>
      </c>
      <c r="E726">
        <v>0</v>
      </c>
      <c r="F726">
        <v>0</v>
      </c>
      <c r="G726">
        <v>0</v>
      </c>
      <c r="H726">
        <v>0</v>
      </c>
      <c r="I726" s="1">
        <v>43931</v>
      </c>
    </row>
    <row r="727" spans="1:9" x14ac:dyDescent="0.3">
      <c r="A727">
        <v>1513</v>
      </c>
      <c r="B727">
        <v>0</v>
      </c>
      <c r="C727">
        <v>0</v>
      </c>
      <c r="D727">
        <v>0</v>
      </c>
      <c r="E727">
        <v>0</v>
      </c>
      <c r="F727">
        <v>0</v>
      </c>
      <c r="G727">
        <v>0</v>
      </c>
      <c r="H727">
        <v>0</v>
      </c>
      <c r="I727" s="1">
        <v>43930</v>
      </c>
    </row>
    <row r="728" spans="1:9" x14ac:dyDescent="0.3">
      <c r="A728">
        <v>1679</v>
      </c>
      <c r="B728">
        <v>0</v>
      </c>
      <c r="C728">
        <v>0</v>
      </c>
      <c r="D728">
        <v>0</v>
      </c>
      <c r="E728">
        <v>0</v>
      </c>
      <c r="F728">
        <v>0</v>
      </c>
      <c r="G728">
        <v>0</v>
      </c>
      <c r="H728">
        <v>0</v>
      </c>
      <c r="I728" s="1">
        <v>43930</v>
      </c>
    </row>
    <row r="729" spans="1:9" x14ac:dyDescent="0.3">
      <c r="A729">
        <v>1980</v>
      </c>
      <c r="B729">
        <v>0</v>
      </c>
      <c r="C729">
        <v>0</v>
      </c>
      <c r="D729">
        <v>0</v>
      </c>
      <c r="E729">
        <v>0</v>
      </c>
      <c r="F729">
        <v>0</v>
      </c>
      <c r="G729">
        <v>0</v>
      </c>
      <c r="H729">
        <v>0</v>
      </c>
      <c r="I729" s="1">
        <v>43930</v>
      </c>
    </row>
    <row r="730" spans="1:9" x14ac:dyDescent="0.3">
      <c r="A730">
        <v>3098</v>
      </c>
      <c r="B730">
        <v>0</v>
      </c>
      <c r="C730">
        <v>0</v>
      </c>
      <c r="D730">
        <v>0</v>
      </c>
      <c r="E730">
        <v>0</v>
      </c>
      <c r="F730">
        <v>0</v>
      </c>
      <c r="G730">
        <v>0</v>
      </c>
      <c r="H730">
        <v>0</v>
      </c>
      <c r="I730" s="1">
        <v>43930</v>
      </c>
    </row>
    <row r="731" spans="1:9" x14ac:dyDescent="0.3">
      <c r="A731">
        <v>1102</v>
      </c>
      <c r="B731">
        <v>0</v>
      </c>
      <c r="C731">
        <v>0</v>
      </c>
      <c r="D731">
        <v>0</v>
      </c>
      <c r="E731">
        <v>0</v>
      </c>
      <c r="F731">
        <v>0</v>
      </c>
      <c r="G731">
        <v>0</v>
      </c>
      <c r="H731">
        <v>0</v>
      </c>
      <c r="I731" s="1">
        <v>43929</v>
      </c>
    </row>
    <row r="732" spans="1:9" x14ac:dyDescent="0.3">
      <c r="A732">
        <v>1157</v>
      </c>
      <c r="B732">
        <v>0</v>
      </c>
      <c r="C732">
        <v>0</v>
      </c>
      <c r="D732">
        <v>0</v>
      </c>
      <c r="E732">
        <v>0</v>
      </c>
      <c r="F732">
        <v>0</v>
      </c>
      <c r="G732">
        <v>0</v>
      </c>
      <c r="H732">
        <v>0</v>
      </c>
      <c r="I732" s="1">
        <v>43929</v>
      </c>
    </row>
    <row r="733" spans="1:9" x14ac:dyDescent="0.3">
      <c r="A733">
        <v>1674</v>
      </c>
      <c r="B733">
        <v>0</v>
      </c>
      <c r="C733">
        <v>0</v>
      </c>
      <c r="D733">
        <v>0</v>
      </c>
      <c r="E733">
        <v>0</v>
      </c>
      <c r="F733">
        <v>0</v>
      </c>
      <c r="G733">
        <v>0</v>
      </c>
      <c r="H733">
        <v>0</v>
      </c>
      <c r="I733" s="1">
        <v>43929</v>
      </c>
    </row>
    <row r="734" spans="1:9" x14ac:dyDescent="0.3">
      <c r="A734">
        <v>2453</v>
      </c>
      <c r="B734">
        <v>0</v>
      </c>
      <c r="C734">
        <v>0</v>
      </c>
      <c r="D734">
        <v>0</v>
      </c>
      <c r="E734">
        <v>0</v>
      </c>
      <c r="F734">
        <v>0</v>
      </c>
      <c r="G734">
        <v>0</v>
      </c>
      <c r="H734">
        <v>0</v>
      </c>
      <c r="I734" s="1">
        <v>43929</v>
      </c>
    </row>
    <row r="735" spans="1:9" x14ac:dyDescent="0.3">
      <c r="A735">
        <v>2764</v>
      </c>
      <c r="B735">
        <v>0</v>
      </c>
      <c r="C735">
        <v>0</v>
      </c>
      <c r="D735">
        <v>0</v>
      </c>
      <c r="E735">
        <v>0</v>
      </c>
      <c r="F735">
        <v>0</v>
      </c>
      <c r="G735">
        <v>0</v>
      </c>
      <c r="H735">
        <v>0</v>
      </c>
      <c r="I735" s="1">
        <v>43929</v>
      </c>
    </row>
    <row r="736" spans="1:9" x14ac:dyDescent="0.3">
      <c r="A736">
        <v>3082</v>
      </c>
      <c r="B736">
        <v>0</v>
      </c>
      <c r="C736">
        <v>0</v>
      </c>
      <c r="D736">
        <v>0</v>
      </c>
      <c r="E736">
        <v>0</v>
      </c>
      <c r="F736">
        <v>0</v>
      </c>
      <c r="G736">
        <v>0</v>
      </c>
      <c r="H736">
        <v>0</v>
      </c>
      <c r="I736" s="1">
        <v>43928</v>
      </c>
    </row>
    <row r="737" spans="1:9" x14ac:dyDescent="0.3">
      <c r="A737">
        <v>1467</v>
      </c>
      <c r="B737">
        <v>0</v>
      </c>
      <c r="C737">
        <v>0</v>
      </c>
      <c r="D737">
        <v>0</v>
      </c>
      <c r="E737">
        <v>0</v>
      </c>
      <c r="F737">
        <v>0</v>
      </c>
      <c r="G737">
        <v>0</v>
      </c>
      <c r="H737">
        <v>0</v>
      </c>
      <c r="I737" s="1">
        <v>43926</v>
      </c>
    </row>
    <row r="738" spans="1:9" x14ac:dyDescent="0.3">
      <c r="A738">
        <v>2410</v>
      </c>
      <c r="B738">
        <v>0</v>
      </c>
      <c r="C738">
        <v>0</v>
      </c>
      <c r="D738">
        <v>0</v>
      </c>
      <c r="E738">
        <v>0</v>
      </c>
      <c r="F738">
        <v>0</v>
      </c>
      <c r="G738">
        <v>0</v>
      </c>
      <c r="H738">
        <v>0</v>
      </c>
      <c r="I738" s="1">
        <v>43926</v>
      </c>
    </row>
    <row r="739" spans="1:9" x14ac:dyDescent="0.3">
      <c r="A739">
        <v>1774</v>
      </c>
      <c r="B739">
        <v>0</v>
      </c>
      <c r="C739">
        <v>0</v>
      </c>
      <c r="D739">
        <v>0</v>
      </c>
      <c r="E739">
        <v>0</v>
      </c>
      <c r="F739">
        <v>0</v>
      </c>
      <c r="G739">
        <v>0</v>
      </c>
      <c r="H739">
        <v>0</v>
      </c>
      <c r="I739" s="1">
        <v>43925</v>
      </c>
    </row>
    <row r="740" spans="1:9" x14ac:dyDescent="0.3">
      <c r="A740">
        <v>2115</v>
      </c>
      <c r="B740">
        <v>0</v>
      </c>
      <c r="C740">
        <v>1</v>
      </c>
      <c r="D740">
        <v>1</v>
      </c>
      <c r="E740">
        <v>1</v>
      </c>
      <c r="F740">
        <v>0</v>
      </c>
      <c r="G740">
        <v>0</v>
      </c>
      <c r="H740">
        <v>1</v>
      </c>
      <c r="I740" s="1">
        <v>43925</v>
      </c>
    </row>
    <row r="741" spans="1:9" x14ac:dyDescent="0.3">
      <c r="A741">
        <v>2188</v>
      </c>
      <c r="B741">
        <v>0</v>
      </c>
      <c r="C741">
        <v>0</v>
      </c>
      <c r="D741">
        <v>0</v>
      </c>
      <c r="E741">
        <v>0</v>
      </c>
      <c r="F741">
        <v>0</v>
      </c>
      <c r="G741">
        <v>0</v>
      </c>
      <c r="H741">
        <v>0</v>
      </c>
      <c r="I741" s="1">
        <v>43925</v>
      </c>
    </row>
    <row r="742" spans="1:9" x14ac:dyDescent="0.3">
      <c r="A742">
        <v>1227</v>
      </c>
      <c r="B742">
        <v>0</v>
      </c>
      <c r="C742">
        <v>1</v>
      </c>
      <c r="D742">
        <v>0</v>
      </c>
      <c r="E742">
        <v>0</v>
      </c>
      <c r="F742">
        <v>0</v>
      </c>
      <c r="G742">
        <v>0</v>
      </c>
      <c r="H742">
        <v>0</v>
      </c>
      <c r="I742" s="1">
        <v>43924</v>
      </c>
    </row>
    <row r="743" spans="1:9" x14ac:dyDescent="0.3">
      <c r="A743">
        <v>1298</v>
      </c>
      <c r="B743">
        <v>0</v>
      </c>
      <c r="C743">
        <v>0</v>
      </c>
      <c r="D743">
        <v>0</v>
      </c>
      <c r="E743">
        <v>0</v>
      </c>
      <c r="F743">
        <v>0</v>
      </c>
      <c r="G743">
        <v>0</v>
      </c>
      <c r="H743">
        <v>0</v>
      </c>
      <c r="I743" s="1">
        <v>43924</v>
      </c>
    </row>
    <row r="744" spans="1:9" x14ac:dyDescent="0.3">
      <c r="A744">
        <v>1336</v>
      </c>
      <c r="B744">
        <v>0</v>
      </c>
      <c r="C744">
        <v>0</v>
      </c>
      <c r="D744">
        <v>0</v>
      </c>
      <c r="E744">
        <v>0</v>
      </c>
      <c r="F744">
        <v>0</v>
      </c>
      <c r="G744">
        <v>0</v>
      </c>
      <c r="H744">
        <v>1</v>
      </c>
      <c r="I744" s="1">
        <v>43924</v>
      </c>
    </row>
    <row r="745" spans="1:9" x14ac:dyDescent="0.3">
      <c r="A745">
        <v>1597</v>
      </c>
      <c r="B745">
        <v>0</v>
      </c>
      <c r="C745">
        <v>0</v>
      </c>
      <c r="D745">
        <v>0</v>
      </c>
      <c r="E745">
        <v>0</v>
      </c>
      <c r="F745">
        <v>0</v>
      </c>
      <c r="G745">
        <v>0</v>
      </c>
      <c r="H745">
        <v>0</v>
      </c>
      <c r="I745" s="1">
        <v>43924</v>
      </c>
    </row>
    <row r="746" spans="1:9" x14ac:dyDescent="0.3">
      <c r="A746">
        <v>1743</v>
      </c>
      <c r="B746">
        <v>0</v>
      </c>
      <c r="C746">
        <v>0</v>
      </c>
      <c r="D746">
        <v>0</v>
      </c>
      <c r="E746">
        <v>0</v>
      </c>
      <c r="F746">
        <v>0</v>
      </c>
      <c r="G746">
        <v>0</v>
      </c>
      <c r="H746">
        <v>0</v>
      </c>
      <c r="I746" s="1">
        <v>43924</v>
      </c>
    </row>
    <row r="747" spans="1:9" x14ac:dyDescent="0.3">
      <c r="A747">
        <v>2454</v>
      </c>
      <c r="B747">
        <v>0</v>
      </c>
      <c r="C747">
        <v>0</v>
      </c>
      <c r="D747">
        <v>0</v>
      </c>
      <c r="E747">
        <v>0</v>
      </c>
      <c r="F747">
        <v>0</v>
      </c>
      <c r="G747">
        <v>0</v>
      </c>
      <c r="H747">
        <v>0</v>
      </c>
      <c r="I747" s="1">
        <v>43924</v>
      </c>
    </row>
    <row r="748" spans="1:9" x14ac:dyDescent="0.3">
      <c r="A748">
        <v>2549</v>
      </c>
      <c r="B748">
        <v>0</v>
      </c>
      <c r="C748">
        <v>0</v>
      </c>
      <c r="D748">
        <v>0</v>
      </c>
      <c r="E748">
        <v>0</v>
      </c>
      <c r="F748">
        <v>0</v>
      </c>
      <c r="G748">
        <v>0</v>
      </c>
      <c r="H748">
        <v>0</v>
      </c>
      <c r="I748" s="1">
        <v>43924</v>
      </c>
    </row>
    <row r="749" spans="1:9" x14ac:dyDescent="0.3">
      <c r="A749">
        <v>3132</v>
      </c>
      <c r="B749">
        <v>0</v>
      </c>
      <c r="C749">
        <v>0</v>
      </c>
      <c r="D749">
        <v>0</v>
      </c>
      <c r="E749">
        <v>0</v>
      </c>
      <c r="F749">
        <v>0</v>
      </c>
      <c r="G749">
        <v>0</v>
      </c>
      <c r="H749">
        <v>0</v>
      </c>
      <c r="I749" s="1">
        <v>43924</v>
      </c>
    </row>
    <row r="750" spans="1:9" x14ac:dyDescent="0.3">
      <c r="A750">
        <v>1238</v>
      </c>
      <c r="B750">
        <v>0</v>
      </c>
      <c r="C750">
        <v>0</v>
      </c>
      <c r="D750">
        <v>0</v>
      </c>
      <c r="E750">
        <v>0</v>
      </c>
      <c r="F750">
        <v>0</v>
      </c>
      <c r="G750">
        <v>0</v>
      </c>
      <c r="H750">
        <v>0</v>
      </c>
      <c r="I750" s="1">
        <v>43923</v>
      </c>
    </row>
    <row r="751" spans="1:9" x14ac:dyDescent="0.3">
      <c r="A751">
        <v>2193</v>
      </c>
      <c r="B751">
        <v>1</v>
      </c>
      <c r="C751">
        <v>0</v>
      </c>
      <c r="D751">
        <v>0</v>
      </c>
      <c r="E751">
        <v>0</v>
      </c>
      <c r="F751">
        <v>0</v>
      </c>
      <c r="G751">
        <v>0</v>
      </c>
      <c r="H751">
        <v>0</v>
      </c>
      <c r="I751" s="1">
        <v>43923</v>
      </c>
    </row>
    <row r="752" spans="1:9" x14ac:dyDescent="0.3">
      <c r="A752">
        <v>2592</v>
      </c>
      <c r="B752">
        <v>0</v>
      </c>
      <c r="C752">
        <v>0</v>
      </c>
      <c r="D752">
        <v>0</v>
      </c>
      <c r="E752">
        <v>0</v>
      </c>
      <c r="F752">
        <v>0</v>
      </c>
      <c r="G752">
        <v>0</v>
      </c>
      <c r="H752">
        <v>0</v>
      </c>
      <c r="I752" s="1">
        <v>43923</v>
      </c>
    </row>
    <row r="753" spans="1:9" x14ac:dyDescent="0.3">
      <c r="A753">
        <v>2084</v>
      </c>
      <c r="B753">
        <v>0</v>
      </c>
      <c r="C753">
        <v>0</v>
      </c>
      <c r="D753">
        <v>0</v>
      </c>
      <c r="E753">
        <v>0</v>
      </c>
      <c r="F753">
        <v>0</v>
      </c>
      <c r="G753">
        <v>0</v>
      </c>
      <c r="H753">
        <v>0</v>
      </c>
      <c r="I753" s="1">
        <v>43922</v>
      </c>
    </row>
    <row r="754" spans="1:9" x14ac:dyDescent="0.3">
      <c r="A754">
        <v>1968</v>
      </c>
      <c r="B754">
        <v>1</v>
      </c>
      <c r="C754">
        <v>0</v>
      </c>
      <c r="D754">
        <v>1</v>
      </c>
      <c r="E754">
        <v>1</v>
      </c>
      <c r="F754">
        <v>0</v>
      </c>
      <c r="G754">
        <v>0</v>
      </c>
      <c r="H754">
        <v>1</v>
      </c>
      <c r="I754" s="1">
        <v>43921</v>
      </c>
    </row>
    <row r="755" spans="1:9" x14ac:dyDescent="0.3">
      <c r="A755">
        <v>2277</v>
      </c>
      <c r="B755">
        <v>0</v>
      </c>
      <c r="C755">
        <v>0</v>
      </c>
      <c r="D755">
        <v>0</v>
      </c>
      <c r="E755">
        <v>0</v>
      </c>
      <c r="F755">
        <v>0</v>
      </c>
      <c r="G755">
        <v>0</v>
      </c>
      <c r="H755">
        <v>0</v>
      </c>
      <c r="I755" s="1">
        <v>43921</v>
      </c>
    </row>
    <row r="756" spans="1:9" x14ac:dyDescent="0.3">
      <c r="A756">
        <v>2424</v>
      </c>
      <c r="B756">
        <v>0</v>
      </c>
      <c r="C756">
        <v>0</v>
      </c>
      <c r="D756">
        <v>0</v>
      </c>
      <c r="E756">
        <v>0</v>
      </c>
      <c r="F756">
        <v>0</v>
      </c>
      <c r="G756">
        <v>0</v>
      </c>
      <c r="H756">
        <v>0</v>
      </c>
      <c r="I756" s="1">
        <v>43921</v>
      </c>
    </row>
    <row r="757" spans="1:9" x14ac:dyDescent="0.3">
      <c r="A757">
        <v>2484</v>
      </c>
      <c r="B757">
        <v>0</v>
      </c>
      <c r="C757">
        <v>0</v>
      </c>
      <c r="D757">
        <v>0</v>
      </c>
      <c r="E757">
        <v>0</v>
      </c>
      <c r="F757">
        <v>0</v>
      </c>
      <c r="G757">
        <v>0</v>
      </c>
      <c r="H757">
        <v>0</v>
      </c>
      <c r="I757" s="1">
        <v>43921</v>
      </c>
    </row>
    <row r="758" spans="1:9" x14ac:dyDescent="0.3">
      <c r="A758">
        <v>2605</v>
      </c>
      <c r="B758">
        <v>0</v>
      </c>
      <c r="C758">
        <v>0</v>
      </c>
      <c r="D758">
        <v>0</v>
      </c>
      <c r="E758">
        <v>0</v>
      </c>
      <c r="F758">
        <v>0</v>
      </c>
      <c r="G758">
        <v>0</v>
      </c>
      <c r="H758">
        <v>0</v>
      </c>
      <c r="I758" s="1">
        <v>43921</v>
      </c>
    </row>
    <row r="759" spans="1:9" x14ac:dyDescent="0.3">
      <c r="A759">
        <v>2659</v>
      </c>
      <c r="B759">
        <v>0</v>
      </c>
      <c r="C759">
        <v>0</v>
      </c>
      <c r="D759">
        <v>0</v>
      </c>
      <c r="E759">
        <v>0</v>
      </c>
      <c r="F759">
        <v>0</v>
      </c>
      <c r="G759">
        <v>0</v>
      </c>
      <c r="H759">
        <v>0</v>
      </c>
      <c r="I759" s="1">
        <v>43921</v>
      </c>
    </row>
    <row r="760" spans="1:9" x14ac:dyDescent="0.3">
      <c r="A760">
        <v>3035</v>
      </c>
      <c r="B760">
        <v>0</v>
      </c>
      <c r="C760">
        <v>0</v>
      </c>
      <c r="D760">
        <v>0</v>
      </c>
      <c r="E760">
        <v>0</v>
      </c>
      <c r="F760">
        <v>0</v>
      </c>
      <c r="G760">
        <v>0</v>
      </c>
      <c r="H760">
        <v>0</v>
      </c>
      <c r="I760" s="1">
        <v>43921</v>
      </c>
    </row>
    <row r="761" spans="1:9" x14ac:dyDescent="0.3">
      <c r="A761">
        <v>1665</v>
      </c>
      <c r="B761">
        <v>0</v>
      </c>
      <c r="C761">
        <v>0</v>
      </c>
      <c r="D761">
        <v>0</v>
      </c>
      <c r="E761">
        <v>0</v>
      </c>
      <c r="F761">
        <v>0</v>
      </c>
      <c r="G761">
        <v>0</v>
      </c>
      <c r="H761">
        <v>0</v>
      </c>
      <c r="I761" s="1">
        <v>43920</v>
      </c>
    </row>
    <row r="762" spans="1:9" x14ac:dyDescent="0.3">
      <c r="A762">
        <v>1917</v>
      </c>
      <c r="B762">
        <v>0</v>
      </c>
      <c r="C762">
        <v>0</v>
      </c>
      <c r="D762">
        <v>0</v>
      </c>
      <c r="E762">
        <v>0</v>
      </c>
      <c r="F762">
        <v>0</v>
      </c>
      <c r="G762">
        <v>0</v>
      </c>
      <c r="H762">
        <v>0</v>
      </c>
      <c r="I762" s="1">
        <v>43920</v>
      </c>
    </row>
    <row r="763" spans="1:9" x14ac:dyDescent="0.3">
      <c r="A763">
        <v>2878</v>
      </c>
      <c r="B763">
        <v>0</v>
      </c>
      <c r="C763">
        <v>0</v>
      </c>
      <c r="D763">
        <v>0</v>
      </c>
      <c r="E763">
        <v>0</v>
      </c>
      <c r="F763">
        <v>0</v>
      </c>
      <c r="G763">
        <v>0</v>
      </c>
      <c r="H763">
        <v>0</v>
      </c>
      <c r="I763" s="1">
        <v>43920</v>
      </c>
    </row>
    <row r="764" spans="1:9" x14ac:dyDescent="0.3">
      <c r="A764">
        <v>3147</v>
      </c>
      <c r="B764">
        <v>0</v>
      </c>
      <c r="C764">
        <v>0</v>
      </c>
      <c r="D764">
        <v>0</v>
      </c>
      <c r="E764">
        <v>0</v>
      </c>
      <c r="F764">
        <v>0</v>
      </c>
      <c r="G764">
        <v>0</v>
      </c>
      <c r="H764">
        <v>0</v>
      </c>
      <c r="I764" s="1">
        <v>43920</v>
      </c>
    </row>
    <row r="765" spans="1:9" x14ac:dyDescent="0.3">
      <c r="A765">
        <v>1829</v>
      </c>
      <c r="B765">
        <v>0</v>
      </c>
      <c r="C765">
        <v>0</v>
      </c>
      <c r="D765">
        <v>0</v>
      </c>
      <c r="E765">
        <v>0</v>
      </c>
      <c r="F765">
        <v>0</v>
      </c>
      <c r="G765">
        <v>0</v>
      </c>
      <c r="H765">
        <v>0</v>
      </c>
      <c r="I765" s="1">
        <v>43919</v>
      </c>
    </row>
    <row r="766" spans="1:9" x14ac:dyDescent="0.3">
      <c r="A766">
        <v>2737</v>
      </c>
      <c r="B766">
        <v>0</v>
      </c>
      <c r="C766">
        <v>0</v>
      </c>
      <c r="D766">
        <v>0</v>
      </c>
      <c r="E766">
        <v>0</v>
      </c>
      <c r="F766">
        <v>0</v>
      </c>
      <c r="G766">
        <v>0</v>
      </c>
      <c r="H766">
        <v>0</v>
      </c>
      <c r="I766" s="1">
        <v>43919</v>
      </c>
    </row>
    <row r="767" spans="1:9" x14ac:dyDescent="0.3">
      <c r="A767">
        <v>1388</v>
      </c>
      <c r="B767">
        <v>0</v>
      </c>
      <c r="C767">
        <v>1</v>
      </c>
      <c r="D767">
        <v>0</v>
      </c>
      <c r="E767">
        <v>0</v>
      </c>
      <c r="F767">
        <v>0</v>
      </c>
      <c r="G767">
        <v>0</v>
      </c>
      <c r="H767">
        <v>1</v>
      </c>
      <c r="I767" s="1">
        <v>43918</v>
      </c>
    </row>
    <row r="768" spans="1:9" x14ac:dyDescent="0.3">
      <c r="A768">
        <v>1880</v>
      </c>
      <c r="B768">
        <v>0</v>
      </c>
      <c r="C768">
        <v>0</v>
      </c>
      <c r="D768">
        <v>0</v>
      </c>
      <c r="E768">
        <v>0</v>
      </c>
      <c r="F768">
        <v>0</v>
      </c>
      <c r="G768">
        <v>0</v>
      </c>
      <c r="H768">
        <v>0</v>
      </c>
      <c r="I768" s="1">
        <v>43918</v>
      </c>
    </row>
    <row r="769" spans="1:9" x14ac:dyDescent="0.3">
      <c r="A769">
        <v>2941</v>
      </c>
      <c r="B769">
        <v>0</v>
      </c>
      <c r="C769">
        <v>0</v>
      </c>
      <c r="D769">
        <v>0</v>
      </c>
      <c r="E769">
        <v>0</v>
      </c>
      <c r="F769">
        <v>0</v>
      </c>
      <c r="G769">
        <v>0</v>
      </c>
      <c r="H769">
        <v>0</v>
      </c>
      <c r="I769" s="1">
        <v>43918</v>
      </c>
    </row>
    <row r="770" spans="1:9" x14ac:dyDescent="0.3">
      <c r="A770">
        <v>1641</v>
      </c>
      <c r="B770">
        <v>1</v>
      </c>
      <c r="C770">
        <v>0</v>
      </c>
      <c r="D770">
        <v>0</v>
      </c>
      <c r="E770">
        <v>0</v>
      </c>
      <c r="F770">
        <v>0</v>
      </c>
      <c r="G770">
        <v>0</v>
      </c>
      <c r="H770">
        <v>0</v>
      </c>
      <c r="I770" s="1">
        <v>43917</v>
      </c>
    </row>
    <row r="771" spans="1:9" x14ac:dyDescent="0.3">
      <c r="A771">
        <v>1788</v>
      </c>
      <c r="B771">
        <v>0</v>
      </c>
      <c r="C771">
        <v>0</v>
      </c>
      <c r="D771">
        <v>0</v>
      </c>
      <c r="E771">
        <v>0</v>
      </c>
      <c r="F771">
        <v>0</v>
      </c>
      <c r="G771">
        <v>0</v>
      </c>
      <c r="H771">
        <v>0</v>
      </c>
      <c r="I771" s="1">
        <v>43917</v>
      </c>
    </row>
    <row r="772" spans="1:9" x14ac:dyDescent="0.3">
      <c r="A772">
        <v>2331</v>
      </c>
      <c r="B772">
        <v>0</v>
      </c>
      <c r="C772">
        <v>0</v>
      </c>
      <c r="D772">
        <v>0</v>
      </c>
      <c r="E772">
        <v>0</v>
      </c>
      <c r="F772">
        <v>0</v>
      </c>
      <c r="G772">
        <v>0</v>
      </c>
      <c r="H772">
        <v>1</v>
      </c>
      <c r="I772" s="1">
        <v>43917</v>
      </c>
    </row>
    <row r="773" spans="1:9" x14ac:dyDescent="0.3">
      <c r="A773">
        <v>2607</v>
      </c>
      <c r="B773">
        <v>0</v>
      </c>
      <c r="C773">
        <v>0</v>
      </c>
      <c r="D773">
        <v>0</v>
      </c>
      <c r="E773">
        <v>0</v>
      </c>
      <c r="F773">
        <v>0</v>
      </c>
      <c r="G773">
        <v>0</v>
      </c>
      <c r="H773">
        <v>0</v>
      </c>
      <c r="I773" s="1">
        <v>43917</v>
      </c>
    </row>
    <row r="774" spans="1:9" x14ac:dyDescent="0.3">
      <c r="A774">
        <v>2963</v>
      </c>
      <c r="B774">
        <v>0</v>
      </c>
      <c r="C774">
        <v>0</v>
      </c>
      <c r="D774">
        <v>0</v>
      </c>
      <c r="E774">
        <v>0</v>
      </c>
      <c r="F774">
        <v>0</v>
      </c>
      <c r="G774">
        <v>0</v>
      </c>
      <c r="H774">
        <v>0</v>
      </c>
      <c r="I774" s="1">
        <v>43917</v>
      </c>
    </row>
    <row r="775" spans="1:9" x14ac:dyDescent="0.3">
      <c r="A775">
        <v>3060</v>
      </c>
      <c r="B775">
        <v>0</v>
      </c>
      <c r="C775">
        <v>0</v>
      </c>
      <c r="D775">
        <v>0</v>
      </c>
      <c r="E775">
        <v>0</v>
      </c>
      <c r="F775">
        <v>0</v>
      </c>
      <c r="G775">
        <v>0</v>
      </c>
      <c r="H775">
        <v>0</v>
      </c>
      <c r="I775" s="1">
        <v>43917</v>
      </c>
    </row>
    <row r="776" spans="1:9" x14ac:dyDescent="0.3">
      <c r="A776">
        <v>1496</v>
      </c>
      <c r="B776">
        <v>0</v>
      </c>
      <c r="C776">
        <v>1</v>
      </c>
      <c r="D776">
        <v>0</v>
      </c>
      <c r="E776">
        <v>0</v>
      </c>
      <c r="F776">
        <v>0</v>
      </c>
      <c r="G776">
        <v>0</v>
      </c>
      <c r="H776">
        <v>0</v>
      </c>
      <c r="I776" s="1">
        <v>43916</v>
      </c>
    </row>
    <row r="777" spans="1:9" x14ac:dyDescent="0.3">
      <c r="A777">
        <v>1566</v>
      </c>
      <c r="B777">
        <v>0</v>
      </c>
      <c r="C777">
        <v>0</v>
      </c>
      <c r="D777">
        <v>0</v>
      </c>
      <c r="E777">
        <v>0</v>
      </c>
      <c r="F777">
        <v>0</v>
      </c>
      <c r="G777">
        <v>0</v>
      </c>
      <c r="H777">
        <v>0</v>
      </c>
      <c r="I777" s="1">
        <v>43916</v>
      </c>
    </row>
    <row r="778" spans="1:9" x14ac:dyDescent="0.3">
      <c r="A778">
        <v>2744</v>
      </c>
      <c r="B778">
        <v>1</v>
      </c>
      <c r="C778">
        <v>0</v>
      </c>
      <c r="D778">
        <v>0</v>
      </c>
      <c r="E778">
        <v>0</v>
      </c>
      <c r="F778">
        <v>0</v>
      </c>
      <c r="G778">
        <v>0</v>
      </c>
      <c r="H778">
        <v>0</v>
      </c>
      <c r="I778" s="1">
        <v>43916</v>
      </c>
    </row>
    <row r="779" spans="1:9" x14ac:dyDescent="0.3">
      <c r="A779">
        <v>2870</v>
      </c>
      <c r="B779">
        <v>0</v>
      </c>
      <c r="C779">
        <v>0</v>
      </c>
      <c r="D779">
        <v>0</v>
      </c>
      <c r="E779">
        <v>0</v>
      </c>
      <c r="F779">
        <v>0</v>
      </c>
      <c r="G779">
        <v>0</v>
      </c>
      <c r="H779">
        <v>0</v>
      </c>
      <c r="I779" s="1">
        <v>43916</v>
      </c>
    </row>
    <row r="780" spans="1:9" x14ac:dyDescent="0.3">
      <c r="A780">
        <v>1581</v>
      </c>
      <c r="B780">
        <v>0</v>
      </c>
      <c r="C780">
        <v>0</v>
      </c>
      <c r="D780">
        <v>0</v>
      </c>
      <c r="E780">
        <v>0</v>
      </c>
      <c r="F780">
        <v>0</v>
      </c>
      <c r="G780">
        <v>0</v>
      </c>
      <c r="H780">
        <v>0</v>
      </c>
      <c r="I780" s="1">
        <v>43915</v>
      </c>
    </row>
    <row r="781" spans="1:9" x14ac:dyDescent="0.3">
      <c r="A781">
        <v>3042</v>
      </c>
      <c r="B781">
        <v>0</v>
      </c>
      <c r="C781">
        <v>0</v>
      </c>
      <c r="D781">
        <v>0</v>
      </c>
      <c r="E781">
        <v>0</v>
      </c>
      <c r="F781">
        <v>0</v>
      </c>
      <c r="G781">
        <v>0</v>
      </c>
      <c r="H781">
        <v>0</v>
      </c>
      <c r="I781" s="1">
        <v>43915</v>
      </c>
    </row>
    <row r="782" spans="1:9" x14ac:dyDescent="0.3">
      <c r="A782">
        <v>1662</v>
      </c>
      <c r="B782">
        <v>0</v>
      </c>
      <c r="C782">
        <v>0</v>
      </c>
      <c r="D782">
        <v>0</v>
      </c>
      <c r="E782">
        <v>0</v>
      </c>
      <c r="F782">
        <v>0</v>
      </c>
      <c r="G782">
        <v>0</v>
      </c>
      <c r="H782">
        <v>0</v>
      </c>
      <c r="I782" s="1">
        <v>43914</v>
      </c>
    </row>
    <row r="783" spans="1:9" x14ac:dyDescent="0.3">
      <c r="A783">
        <v>2235</v>
      </c>
      <c r="B783">
        <v>0</v>
      </c>
      <c r="C783">
        <v>0</v>
      </c>
      <c r="D783">
        <v>0</v>
      </c>
      <c r="E783">
        <v>0</v>
      </c>
      <c r="F783">
        <v>0</v>
      </c>
      <c r="G783">
        <v>0</v>
      </c>
      <c r="H783">
        <v>0</v>
      </c>
      <c r="I783" s="1">
        <v>43914</v>
      </c>
    </row>
    <row r="784" spans="1:9" x14ac:dyDescent="0.3">
      <c r="A784">
        <v>1148</v>
      </c>
      <c r="B784">
        <v>0</v>
      </c>
      <c r="C784">
        <v>0</v>
      </c>
      <c r="D784">
        <v>0</v>
      </c>
      <c r="E784">
        <v>0</v>
      </c>
      <c r="F784">
        <v>0</v>
      </c>
      <c r="G784">
        <v>0</v>
      </c>
      <c r="H784">
        <v>0</v>
      </c>
      <c r="I784" s="1">
        <v>43913</v>
      </c>
    </row>
    <row r="785" spans="1:9" x14ac:dyDescent="0.3">
      <c r="A785">
        <v>1436</v>
      </c>
      <c r="B785">
        <v>0</v>
      </c>
      <c r="C785">
        <v>0</v>
      </c>
      <c r="D785">
        <v>0</v>
      </c>
      <c r="E785">
        <v>0</v>
      </c>
      <c r="F785">
        <v>0</v>
      </c>
      <c r="G785">
        <v>0</v>
      </c>
      <c r="H785">
        <v>0</v>
      </c>
      <c r="I785" s="1">
        <v>43913</v>
      </c>
    </row>
    <row r="786" spans="1:9" x14ac:dyDescent="0.3">
      <c r="A786">
        <v>2967</v>
      </c>
      <c r="B786">
        <v>0</v>
      </c>
      <c r="C786">
        <v>0</v>
      </c>
      <c r="D786">
        <v>1</v>
      </c>
      <c r="E786">
        <v>0</v>
      </c>
      <c r="F786">
        <v>0</v>
      </c>
      <c r="G786">
        <v>0</v>
      </c>
      <c r="H786">
        <v>1</v>
      </c>
      <c r="I786" s="1">
        <v>43913</v>
      </c>
    </row>
    <row r="787" spans="1:9" x14ac:dyDescent="0.3">
      <c r="A787">
        <v>3002</v>
      </c>
      <c r="B787">
        <v>0</v>
      </c>
      <c r="C787">
        <v>0</v>
      </c>
      <c r="D787">
        <v>0</v>
      </c>
      <c r="E787">
        <v>0</v>
      </c>
      <c r="F787">
        <v>0</v>
      </c>
      <c r="G787">
        <v>0</v>
      </c>
      <c r="H787">
        <v>0</v>
      </c>
      <c r="I787" s="1">
        <v>43913</v>
      </c>
    </row>
    <row r="788" spans="1:9" x14ac:dyDescent="0.3">
      <c r="A788">
        <v>1370</v>
      </c>
      <c r="B788">
        <v>0</v>
      </c>
      <c r="C788">
        <v>1</v>
      </c>
      <c r="D788">
        <v>0</v>
      </c>
      <c r="E788">
        <v>0</v>
      </c>
      <c r="F788">
        <v>0</v>
      </c>
      <c r="G788">
        <v>0</v>
      </c>
      <c r="H788">
        <v>1</v>
      </c>
      <c r="I788" s="1">
        <v>43912</v>
      </c>
    </row>
    <row r="789" spans="1:9" x14ac:dyDescent="0.3">
      <c r="A789">
        <v>1714</v>
      </c>
      <c r="B789">
        <v>0</v>
      </c>
      <c r="C789">
        <v>0</v>
      </c>
      <c r="D789">
        <v>0</v>
      </c>
      <c r="E789">
        <v>0</v>
      </c>
      <c r="F789">
        <v>0</v>
      </c>
      <c r="G789">
        <v>0</v>
      </c>
      <c r="H789">
        <v>0</v>
      </c>
      <c r="I789" s="1">
        <v>43912</v>
      </c>
    </row>
    <row r="790" spans="1:9" x14ac:dyDescent="0.3">
      <c r="A790">
        <v>1791</v>
      </c>
      <c r="B790">
        <v>0</v>
      </c>
      <c r="C790">
        <v>0</v>
      </c>
      <c r="D790">
        <v>0</v>
      </c>
      <c r="E790">
        <v>0</v>
      </c>
      <c r="F790">
        <v>0</v>
      </c>
      <c r="G790">
        <v>0</v>
      </c>
      <c r="H790">
        <v>0</v>
      </c>
      <c r="I790" s="1">
        <v>43912</v>
      </c>
    </row>
    <row r="791" spans="1:9" x14ac:dyDescent="0.3">
      <c r="A791">
        <v>2097</v>
      </c>
      <c r="B791">
        <v>1</v>
      </c>
      <c r="C791">
        <v>0</v>
      </c>
      <c r="D791">
        <v>0</v>
      </c>
      <c r="E791">
        <v>0</v>
      </c>
      <c r="F791">
        <v>0</v>
      </c>
      <c r="G791">
        <v>0</v>
      </c>
      <c r="H791">
        <v>1</v>
      </c>
      <c r="I791" s="1">
        <v>43912</v>
      </c>
    </row>
    <row r="792" spans="1:9" x14ac:dyDescent="0.3">
      <c r="A792">
        <v>2318</v>
      </c>
      <c r="B792">
        <v>0</v>
      </c>
      <c r="C792">
        <v>0</v>
      </c>
      <c r="D792">
        <v>0</v>
      </c>
      <c r="E792">
        <v>0</v>
      </c>
      <c r="F792">
        <v>0</v>
      </c>
      <c r="G792">
        <v>0</v>
      </c>
      <c r="H792">
        <v>0</v>
      </c>
      <c r="I792" s="1">
        <v>43912</v>
      </c>
    </row>
    <row r="793" spans="1:9" x14ac:dyDescent="0.3">
      <c r="A793">
        <v>2458</v>
      </c>
      <c r="B793">
        <v>0</v>
      </c>
      <c r="C793">
        <v>0</v>
      </c>
      <c r="D793">
        <v>0</v>
      </c>
      <c r="E793">
        <v>0</v>
      </c>
      <c r="F793">
        <v>0</v>
      </c>
      <c r="G793">
        <v>0</v>
      </c>
      <c r="H793">
        <v>0</v>
      </c>
      <c r="I793" s="1">
        <v>43912</v>
      </c>
    </row>
    <row r="794" spans="1:9" x14ac:dyDescent="0.3">
      <c r="A794">
        <v>2421</v>
      </c>
      <c r="B794">
        <v>0</v>
      </c>
      <c r="C794">
        <v>0</v>
      </c>
      <c r="D794">
        <v>0</v>
      </c>
      <c r="E794">
        <v>0</v>
      </c>
      <c r="F794">
        <v>0</v>
      </c>
      <c r="G794">
        <v>0</v>
      </c>
      <c r="H794">
        <v>0</v>
      </c>
      <c r="I794" s="1">
        <v>43911</v>
      </c>
    </row>
    <row r="795" spans="1:9" x14ac:dyDescent="0.3">
      <c r="A795">
        <v>2573</v>
      </c>
      <c r="B795">
        <v>1</v>
      </c>
      <c r="C795">
        <v>0</v>
      </c>
      <c r="D795">
        <v>0</v>
      </c>
      <c r="E795">
        <v>0</v>
      </c>
      <c r="F795">
        <v>0</v>
      </c>
      <c r="G795">
        <v>0</v>
      </c>
      <c r="H795">
        <v>0</v>
      </c>
      <c r="I795" s="1">
        <v>43911</v>
      </c>
    </row>
    <row r="796" spans="1:9" x14ac:dyDescent="0.3">
      <c r="A796">
        <v>1190</v>
      </c>
      <c r="B796">
        <v>0</v>
      </c>
      <c r="C796">
        <v>0</v>
      </c>
      <c r="D796">
        <v>0</v>
      </c>
      <c r="E796">
        <v>0</v>
      </c>
      <c r="F796">
        <v>0</v>
      </c>
      <c r="G796">
        <v>0</v>
      </c>
      <c r="H796">
        <v>0</v>
      </c>
      <c r="I796" s="1">
        <v>43910</v>
      </c>
    </row>
    <row r="797" spans="1:9" x14ac:dyDescent="0.3">
      <c r="A797">
        <v>1944</v>
      </c>
      <c r="B797">
        <v>0</v>
      </c>
      <c r="C797">
        <v>0</v>
      </c>
      <c r="D797">
        <v>0</v>
      </c>
      <c r="E797">
        <v>0</v>
      </c>
      <c r="F797">
        <v>0</v>
      </c>
      <c r="G797">
        <v>0</v>
      </c>
      <c r="H797">
        <v>0</v>
      </c>
      <c r="I797" s="1">
        <v>43910</v>
      </c>
    </row>
    <row r="798" spans="1:9" x14ac:dyDescent="0.3">
      <c r="A798">
        <v>1964</v>
      </c>
      <c r="B798">
        <v>0</v>
      </c>
      <c r="C798">
        <v>0</v>
      </c>
      <c r="D798">
        <v>0</v>
      </c>
      <c r="E798">
        <v>0</v>
      </c>
      <c r="F798">
        <v>0</v>
      </c>
      <c r="G798">
        <v>0</v>
      </c>
      <c r="H798">
        <v>0</v>
      </c>
      <c r="I798" s="1">
        <v>43910</v>
      </c>
    </row>
    <row r="799" spans="1:9" x14ac:dyDescent="0.3">
      <c r="A799">
        <v>2838</v>
      </c>
      <c r="B799">
        <v>0</v>
      </c>
      <c r="C799">
        <v>0</v>
      </c>
      <c r="D799">
        <v>0</v>
      </c>
      <c r="E799">
        <v>0</v>
      </c>
      <c r="F799">
        <v>0</v>
      </c>
      <c r="G799">
        <v>0</v>
      </c>
      <c r="H799">
        <v>0</v>
      </c>
      <c r="I799" s="1">
        <v>43910</v>
      </c>
    </row>
    <row r="800" spans="1:9" x14ac:dyDescent="0.3">
      <c r="A800">
        <v>2028</v>
      </c>
      <c r="B800">
        <v>0</v>
      </c>
      <c r="C800">
        <v>0</v>
      </c>
      <c r="D800">
        <v>0</v>
      </c>
      <c r="E800">
        <v>0</v>
      </c>
      <c r="F800">
        <v>0</v>
      </c>
      <c r="G800">
        <v>0</v>
      </c>
      <c r="H800">
        <v>0</v>
      </c>
      <c r="I800" s="1">
        <v>43909</v>
      </c>
    </row>
    <row r="801" spans="1:9" x14ac:dyDescent="0.3">
      <c r="A801">
        <v>2145</v>
      </c>
      <c r="B801">
        <v>0</v>
      </c>
      <c r="C801">
        <v>0</v>
      </c>
      <c r="D801">
        <v>0</v>
      </c>
      <c r="E801">
        <v>0</v>
      </c>
      <c r="F801">
        <v>0</v>
      </c>
      <c r="G801">
        <v>0</v>
      </c>
      <c r="H801">
        <v>0</v>
      </c>
      <c r="I801" s="1">
        <v>43909</v>
      </c>
    </row>
    <row r="802" spans="1:9" x14ac:dyDescent="0.3">
      <c r="A802">
        <v>2397</v>
      </c>
      <c r="B802">
        <v>0</v>
      </c>
      <c r="C802">
        <v>0</v>
      </c>
      <c r="D802">
        <v>0</v>
      </c>
      <c r="E802">
        <v>0</v>
      </c>
      <c r="F802">
        <v>0</v>
      </c>
      <c r="G802">
        <v>0</v>
      </c>
      <c r="H802">
        <v>0</v>
      </c>
      <c r="I802" s="1">
        <v>43909</v>
      </c>
    </row>
    <row r="803" spans="1:9" x14ac:dyDescent="0.3">
      <c r="A803">
        <v>1288</v>
      </c>
      <c r="B803">
        <v>0</v>
      </c>
      <c r="C803">
        <v>0</v>
      </c>
      <c r="D803">
        <v>0</v>
      </c>
      <c r="E803">
        <v>0</v>
      </c>
      <c r="F803">
        <v>0</v>
      </c>
      <c r="G803">
        <v>0</v>
      </c>
      <c r="H803">
        <v>0</v>
      </c>
      <c r="I803" s="1">
        <v>43908</v>
      </c>
    </row>
    <row r="804" spans="1:9" x14ac:dyDescent="0.3">
      <c r="A804">
        <v>2067</v>
      </c>
      <c r="B804">
        <v>0</v>
      </c>
      <c r="C804">
        <v>0</v>
      </c>
      <c r="D804">
        <v>0</v>
      </c>
      <c r="E804">
        <v>0</v>
      </c>
      <c r="F804">
        <v>0</v>
      </c>
      <c r="G804">
        <v>0</v>
      </c>
      <c r="H804">
        <v>0</v>
      </c>
      <c r="I804" s="1">
        <v>43908</v>
      </c>
    </row>
    <row r="805" spans="1:9" x14ac:dyDescent="0.3">
      <c r="A805">
        <v>2191</v>
      </c>
      <c r="B805">
        <v>0</v>
      </c>
      <c r="C805">
        <v>1</v>
      </c>
      <c r="D805">
        <v>0</v>
      </c>
      <c r="E805">
        <v>0</v>
      </c>
      <c r="F805">
        <v>0</v>
      </c>
      <c r="G805">
        <v>0</v>
      </c>
      <c r="H805">
        <v>0</v>
      </c>
      <c r="I805" s="1">
        <v>43908</v>
      </c>
    </row>
    <row r="806" spans="1:9" x14ac:dyDescent="0.3">
      <c r="A806">
        <v>2207</v>
      </c>
      <c r="B806">
        <v>0</v>
      </c>
      <c r="C806">
        <v>1</v>
      </c>
      <c r="D806">
        <v>0</v>
      </c>
      <c r="E806">
        <v>0</v>
      </c>
      <c r="F806">
        <v>0</v>
      </c>
      <c r="G806">
        <v>0</v>
      </c>
      <c r="H806">
        <v>0</v>
      </c>
      <c r="I806" s="1">
        <v>43908</v>
      </c>
    </row>
    <row r="807" spans="1:9" x14ac:dyDescent="0.3">
      <c r="A807">
        <v>2526</v>
      </c>
      <c r="B807">
        <v>0</v>
      </c>
      <c r="C807">
        <v>0</v>
      </c>
      <c r="D807">
        <v>0</v>
      </c>
      <c r="E807">
        <v>0</v>
      </c>
      <c r="F807">
        <v>0</v>
      </c>
      <c r="G807">
        <v>0</v>
      </c>
      <c r="H807">
        <v>0</v>
      </c>
      <c r="I807" s="1">
        <v>43908</v>
      </c>
    </row>
    <row r="808" spans="1:9" x14ac:dyDescent="0.3">
      <c r="A808">
        <v>3117</v>
      </c>
      <c r="B808">
        <v>0</v>
      </c>
      <c r="C808">
        <v>0</v>
      </c>
      <c r="D808">
        <v>0</v>
      </c>
      <c r="E808">
        <v>0</v>
      </c>
      <c r="F808">
        <v>0</v>
      </c>
      <c r="G808">
        <v>0</v>
      </c>
      <c r="H808">
        <v>0</v>
      </c>
      <c r="I808" s="1">
        <v>43908</v>
      </c>
    </row>
    <row r="809" spans="1:9" x14ac:dyDescent="0.3">
      <c r="A809">
        <v>1709</v>
      </c>
      <c r="B809">
        <v>0</v>
      </c>
      <c r="C809">
        <v>0</v>
      </c>
      <c r="D809">
        <v>0</v>
      </c>
      <c r="E809">
        <v>0</v>
      </c>
      <c r="F809">
        <v>0</v>
      </c>
      <c r="G809">
        <v>0</v>
      </c>
      <c r="H809">
        <v>0</v>
      </c>
      <c r="I809" s="1">
        <v>43907</v>
      </c>
    </row>
    <row r="810" spans="1:9" x14ac:dyDescent="0.3">
      <c r="A810">
        <v>1958</v>
      </c>
      <c r="B810">
        <v>0</v>
      </c>
      <c r="C810">
        <v>0</v>
      </c>
      <c r="D810">
        <v>0</v>
      </c>
      <c r="E810">
        <v>0</v>
      </c>
      <c r="F810">
        <v>0</v>
      </c>
      <c r="G810">
        <v>0</v>
      </c>
      <c r="H810">
        <v>0</v>
      </c>
      <c r="I810" s="1">
        <v>43907</v>
      </c>
    </row>
    <row r="811" spans="1:9" x14ac:dyDescent="0.3">
      <c r="A811">
        <v>2366</v>
      </c>
      <c r="B811">
        <v>0</v>
      </c>
      <c r="C811">
        <v>0</v>
      </c>
      <c r="D811">
        <v>0</v>
      </c>
      <c r="E811">
        <v>0</v>
      </c>
      <c r="F811">
        <v>0</v>
      </c>
      <c r="G811">
        <v>0</v>
      </c>
      <c r="H811">
        <v>0</v>
      </c>
      <c r="I811" s="1">
        <v>43907</v>
      </c>
    </row>
    <row r="812" spans="1:9" x14ac:dyDescent="0.3">
      <c r="A812">
        <v>2796</v>
      </c>
      <c r="B812">
        <v>0</v>
      </c>
      <c r="C812">
        <v>0</v>
      </c>
      <c r="D812">
        <v>0</v>
      </c>
      <c r="E812">
        <v>0</v>
      </c>
      <c r="F812">
        <v>0</v>
      </c>
      <c r="G812">
        <v>0</v>
      </c>
      <c r="H812">
        <v>0</v>
      </c>
      <c r="I812" s="1">
        <v>43907</v>
      </c>
    </row>
    <row r="813" spans="1:9" x14ac:dyDescent="0.3">
      <c r="A813">
        <v>1455</v>
      </c>
      <c r="B813">
        <v>0</v>
      </c>
      <c r="C813">
        <v>0</v>
      </c>
      <c r="D813">
        <v>0</v>
      </c>
      <c r="E813">
        <v>0</v>
      </c>
      <c r="F813">
        <v>0</v>
      </c>
      <c r="G813">
        <v>0</v>
      </c>
      <c r="H813">
        <v>1</v>
      </c>
      <c r="I813" s="1">
        <v>43906</v>
      </c>
    </row>
    <row r="814" spans="1:9" x14ac:dyDescent="0.3">
      <c r="A814">
        <v>2112</v>
      </c>
      <c r="B814">
        <v>0</v>
      </c>
      <c r="C814">
        <v>0</v>
      </c>
      <c r="D814">
        <v>0</v>
      </c>
      <c r="E814">
        <v>0</v>
      </c>
      <c r="F814">
        <v>0</v>
      </c>
      <c r="G814">
        <v>0</v>
      </c>
      <c r="H814">
        <v>0</v>
      </c>
      <c r="I814" s="1">
        <v>43906</v>
      </c>
    </row>
    <row r="815" spans="1:9" x14ac:dyDescent="0.3">
      <c r="A815">
        <v>1430</v>
      </c>
      <c r="B815">
        <v>0</v>
      </c>
      <c r="C815">
        <v>0</v>
      </c>
      <c r="D815">
        <v>0</v>
      </c>
      <c r="E815">
        <v>0</v>
      </c>
      <c r="F815">
        <v>0</v>
      </c>
      <c r="G815">
        <v>0</v>
      </c>
      <c r="H815">
        <v>0</v>
      </c>
      <c r="I815" s="1">
        <v>43905</v>
      </c>
    </row>
    <row r="816" spans="1:9" x14ac:dyDescent="0.3">
      <c r="A816">
        <v>1715</v>
      </c>
      <c r="B816">
        <v>0</v>
      </c>
      <c r="C816">
        <v>1</v>
      </c>
      <c r="D816">
        <v>1</v>
      </c>
      <c r="E816">
        <v>1</v>
      </c>
      <c r="F816">
        <v>0</v>
      </c>
      <c r="G816">
        <v>0</v>
      </c>
      <c r="H816">
        <v>0</v>
      </c>
      <c r="I816" s="1">
        <v>43905</v>
      </c>
    </row>
    <row r="817" spans="1:9" x14ac:dyDescent="0.3">
      <c r="A817">
        <v>1982</v>
      </c>
      <c r="B817">
        <v>0</v>
      </c>
      <c r="C817">
        <v>0</v>
      </c>
      <c r="D817">
        <v>1</v>
      </c>
      <c r="E817">
        <v>1</v>
      </c>
      <c r="F817">
        <v>0</v>
      </c>
      <c r="G817">
        <v>0</v>
      </c>
      <c r="H817">
        <v>1</v>
      </c>
      <c r="I817" s="1">
        <v>43905</v>
      </c>
    </row>
    <row r="818" spans="1:9" x14ac:dyDescent="0.3">
      <c r="A818">
        <v>1343</v>
      </c>
      <c r="B818">
        <v>0</v>
      </c>
      <c r="C818">
        <v>0</v>
      </c>
      <c r="D818">
        <v>0</v>
      </c>
      <c r="E818">
        <v>0</v>
      </c>
      <c r="F818">
        <v>0</v>
      </c>
      <c r="G818">
        <v>0</v>
      </c>
      <c r="H818">
        <v>0</v>
      </c>
      <c r="I818" s="1">
        <v>43904</v>
      </c>
    </row>
    <row r="819" spans="1:9" x14ac:dyDescent="0.3">
      <c r="A819">
        <v>2081</v>
      </c>
      <c r="B819">
        <v>1</v>
      </c>
      <c r="C819">
        <v>0</v>
      </c>
      <c r="D819">
        <v>1</v>
      </c>
      <c r="E819">
        <v>1</v>
      </c>
      <c r="F819">
        <v>0</v>
      </c>
      <c r="G819">
        <v>0</v>
      </c>
      <c r="H819">
        <v>1</v>
      </c>
      <c r="I819" s="1">
        <v>43904</v>
      </c>
    </row>
    <row r="820" spans="1:9" x14ac:dyDescent="0.3">
      <c r="A820">
        <v>2246</v>
      </c>
      <c r="B820">
        <v>1</v>
      </c>
      <c r="C820">
        <v>0</v>
      </c>
      <c r="D820">
        <v>1</v>
      </c>
      <c r="E820">
        <v>1</v>
      </c>
      <c r="F820">
        <v>0</v>
      </c>
      <c r="G820">
        <v>0</v>
      </c>
      <c r="H820">
        <v>1</v>
      </c>
      <c r="I820" s="1">
        <v>43904</v>
      </c>
    </row>
    <row r="821" spans="1:9" x14ac:dyDescent="0.3">
      <c r="A821">
        <v>2610</v>
      </c>
      <c r="B821">
        <v>0</v>
      </c>
      <c r="C821">
        <v>0</v>
      </c>
      <c r="D821">
        <v>0</v>
      </c>
      <c r="E821">
        <v>0</v>
      </c>
      <c r="F821">
        <v>0</v>
      </c>
      <c r="G821">
        <v>0</v>
      </c>
      <c r="H821">
        <v>0</v>
      </c>
      <c r="I821" s="1">
        <v>43904</v>
      </c>
    </row>
    <row r="822" spans="1:9" x14ac:dyDescent="0.3">
      <c r="A822">
        <v>2655</v>
      </c>
      <c r="B822">
        <v>0</v>
      </c>
      <c r="C822">
        <v>0</v>
      </c>
      <c r="D822">
        <v>0</v>
      </c>
      <c r="E822">
        <v>1</v>
      </c>
      <c r="F822">
        <v>0</v>
      </c>
      <c r="G822">
        <v>0</v>
      </c>
      <c r="H822">
        <v>0</v>
      </c>
      <c r="I822" s="1">
        <v>43904</v>
      </c>
    </row>
    <row r="823" spans="1:9" x14ac:dyDescent="0.3">
      <c r="A823">
        <v>2805</v>
      </c>
      <c r="B823">
        <v>0</v>
      </c>
      <c r="C823">
        <v>0</v>
      </c>
      <c r="D823">
        <v>0</v>
      </c>
      <c r="E823">
        <v>0</v>
      </c>
      <c r="F823">
        <v>0</v>
      </c>
      <c r="G823">
        <v>0</v>
      </c>
      <c r="H823">
        <v>0</v>
      </c>
      <c r="I823" s="1">
        <v>43904</v>
      </c>
    </row>
    <row r="824" spans="1:9" x14ac:dyDescent="0.3">
      <c r="A824">
        <v>1379</v>
      </c>
      <c r="B824">
        <v>0</v>
      </c>
      <c r="C824">
        <v>0</v>
      </c>
      <c r="D824">
        <v>0</v>
      </c>
      <c r="E824">
        <v>0</v>
      </c>
      <c r="F824">
        <v>0</v>
      </c>
      <c r="G824">
        <v>0</v>
      </c>
      <c r="H824">
        <v>0</v>
      </c>
      <c r="I824" s="1">
        <v>43902</v>
      </c>
    </row>
    <row r="825" spans="1:9" x14ac:dyDescent="0.3">
      <c r="A825">
        <v>1855</v>
      </c>
      <c r="B825">
        <v>0</v>
      </c>
      <c r="C825">
        <v>0</v>
      </c>
      <c r="D825">
        <v>0</v>
      </c>
      <c r="E825">
        <v>0</v>
      </c>
      <c r="F825">
        <v>0</v>
      </c>
      <c r="G825">
        <v>0</v>
      </c>
      <c r="H825">
        <v>0</v>
      </c>
      <c r="I825" s="1">
        <v>43902</v>
      </c>
    </row>
    <row r="826" spans="1:9" x14ac:dyDescent="0.3">
      <c r="A826">
        <v>2101</v>
      </c>
      <c r="B826">
        <v>0</v>
      </c>
      <c r="C826">
        <v>0</v>
      </c>
      <c r="D826">
        <v>0</v>
      </c>
      <c r="E826">
        <v>0</v>
      </c>
      <c r="F826">
        <v>0</v>
      </c>
      <c r="G826">
        <v>0</v>
      </c>
      <c r="H826">
        <v>0</v>
      </c>
      <c r="I826" s="1">
        <v>43902</v>
      </c>
    </row>
    <row r="827" spans="1:9" x14ac:dyDescent="0.3">
      <c r="A827">
        <v>2199</v>
      </c>
      <c r="B827">
        <v>0</v>
      </c>
      <c r="C827">
        <v>0</v>
      </c>
      <c r="D827">
        <v>0</v>
      </c>
      <c r="E827">
        <v>0</v>
      </c>
      <c r="F827">
        <v>0</v>
      </c>
      <c r="G827">
        <v>0</v>
      </c>
      <c r="H827">
        <v>0</v>
      </c>
      <c r="I827" s="1">
        <v>43902</v>
      </c>
    </row>
    <row r="828" spans="1:9" x14ac:dyDescent="0.3">
      <c r="A828">
        <v>2591</v>
      </c>
      <c r="B828">
        <v>0</v>
      </c>
      <c r="C828">
        <v>0</v>
      </c>
      <c r="D828">
        <v>0</v>
      </c>
      <c r="E828">
        <v>0</v>
      </c>
      <c r="F828">
        <v>0</v>
      </c>
      <c r="G828">
        <v>0</v>
      </c>
      <c r="H828">
        <v>0</v>
      </c>
      <c r="I828" s="1">
        <v>43901</v>
      </c>
    </row>
    <row r="829" spans="1:9" x14ac:dyDescent="0.3">
      <c r="A829">
        <v>2950</v>
      </c>
      <c r="B829">
        <v>0</v>
      </c>
      <c r="C829">
        <v>0</v>
      </c>
      <c r="D829">
        <v>0</v>
      </c>
      <c r="E829">
        <v>0</v>
      </c>
      <c r="F829">
        <v>0</v>
      </c>
      <c r="G829">
        <v>0</v>
      </c>
      <c r="H829">
        <v>0</v>
      </c>
      <c r="I829" s="1">
        <v>43901</v>
      </c>
    </row>
    <row r="830" spans="1:9" x14ac:dyDescent="0.3">
      <c r="A830">
        <v>1225</v>
      </c>
      <c r="B830">
        <v>0</v>
      </c>
      <c r="C830">
        <v>0</v>
      </c>
      <c r="D830">
        <v>0</v>
      </c>
      <c r="E830">
        <v>0</v>
      </c>
      <c r="F830">
        <v>0</v>
      </c>
      <c r="G830">
        <v>0</v>
      </c>
      <c r="H830">
        <v>0</v>
      </c>
      <c r="I830" s="1">
        <v>43900</v>
      </c>
    </row>
    <row r="831" spans="1:9" x14ac:dyDescent="0.3">
      <c r="A831">
        <v>1256</v>
      </c>
      <c r="B831">
        <v>0</v>
      </c>
      <c r="C831">
        <v>0</v>
      </c>
      <c r="D831">
        <v>0</v>
      </c>
      <c r="E831">
        <v>0</v>
      </c>
      <c r="F831">
        <v>0</v>
      </c>
      <c r="G831">
        <v>0</v>
      </c>
      <c r="H831">
        <v>0</v>
      </c>
      <c r="I831" s="1">
        <v>43900</v>
      </c>
    </row>
    <row r="832" spans="1:9" x14ac:dyDescent="0.3">
      <c r="A832">
        <v>2218</v>
      </c>
      <c r="B832">
        <v>0</v>
      </c>
      <c r="C832">
        <v>1</v>
      </c>
      <c r="D832">
        <v>1</v>
      </c>
      <c r="E832">
        <v>0</v>
      </c>
      <c r="F832">
        <v>1</v>
      </c>
      <c r="G832">
        <v>0</v>
      </c>
      <c r="H832">
        <v>0</v>
      </c>
      <c r="I832" s="1">
        <v>43900</v>
      </c>
    </row>
    <row r="833" spans="1:9" x14ac:dyDescent="0.3">
      <c r="A833">
        <v>2339</v>
      </c>
      <c r="B833">
        <v>0</v>
      </c>
      <c r="C833">
        <v>0</v>
      </c>
      <c r="D833">
        <v>0</v>
      </c>
      <c r="E833">
        <v>0</v>
      </c>
      <c r="F833">
        <v>0</v>
      </c>
      <c r="G833">
        <v>0</v>
      </c>
      <c r="H833">
        <v>0</v>
      </c>
      <c r="I833" s="1">
        <v>43900</v>
      </c>
    </row>
    <row r="834" spans="1:9" x14ac:dyDescent="0.3">
      <c r="A834">
        <v>2797</v>
      </c>
      <c r="B834">
        <v>0</v>
      </c>
      <c r="C834">
        <v>0</v>
      </c>
      <c r="D834">
        <v>0</v>
      </c>
      <c r="E834">
        <v>0</v>
      </c>
      <c r="F834">
        <v>0</v>
      </c>
      <c r="G834">
        <v>0</v>
      </c>
      <c r="H834">
        <v>0</v>
      </c>
      <c r="I834" s="1">
        <v>43900</v>
      </c>
    </row>
    <row r="835" spans="1:9" x14ac:dyDescent="0.3">
      <c r="A835">
        <v>3057</v>
      </c>
      <c r="B835">
        <v>0</v>
      </c>
      <c r="C835">
        <v>0</v>
      </c>
      <c r="D835">
        <v>0</v>
      </c>
      <c r="E835">
        <v>0</v>
      </c>
      <c r="F835">
        <v>0</v>
      </c>
      <c r="G835">
        <v>0</v>
      </c>
      <c r="H835">
        <v>0</v>
      </c>
      <c r="I835" s="1">
        <v>43900</v>
      </c>
    </row>
    <row r="836" spans="1:9" x14ac:dyDescent="0.3">
      <c r="A836">
        <v>3094</v>
      </c>
      <c r="B836">
        <v>0</v>
      </c>
      <c r="C836">
        <v>1</v>
      </c>
      <c r="D836">
        <v>1</v>
      </c>
      <c r="E836">
        <v>0</v>
      </c>
      <c r="F836">
        <v>1</v>
      </c>
      <c r="G836">
        <v>0</v>
      </c>
      <c r="H836">
        <v>0</v>
      </c>
      <c r="I836" s="1">
        <v>43900</v>
      </c>
    </row>
    <row r="837" spans="1:9" x14ac:dyDescent="0.3">
      <c r="A837">
        <v>1732</v>
      </c>
      <c r="B837">
        <v>0</v>
      </c>
      <c r="C837">
        <v>0</v>
      </c>
      <c r="D837">
        <v>0</v>
      </c>
      <c r="E837">
        <v>0</v>
      </c>
      <c r="F837">
        <v>0</v>
      </c>
      <c r="G837">
        <v>0</v>
      </c>
      <c r="H837">
        <v>0</v>
      </c>
      <c r="I837" s="1">
        <v>43899</v>
      </c>
    </row>
    <row r="838" spans="1:9" x14ac:dyDescent="0.3">
      <c r="A838">
        <v>1741</v>
      </c>
      <c r="B838">
        <v>0</v>
      </c>
      <c r="C838">
        <v>0</v>
      </c>
      <c r="D838">
        <v>0</v>
      </c>
      <c r="E838">
        <v>0</v>
      </c>
      <c r="F838">
        <v>0</v>
      </c>
      <c r="G838">
        <v>0</v>
      </c>
      <c r="H838">
        <v>0</v>
      </c>
      <c r="I838" s="1">
        <v>43899</v>
      </c>
    </row>
    <row r="839" spans="1:9" x14ac:dyDescent="0.3">
      <c r="A839">
        <v>2222</v>
      </c>
      <c r="B839">
        <v>0</v>
      </c>
      <c r="C839">
        <v>0</v>
      </c>
      <c r="D839">
        <v>0</v>
      </c>
      <c r="E839">
        <v>0</v>
      </c>
      <c r="F839">
        <v>0</v>
      </c>
      <c r="G839">
        <v>0</v>
      </c>
      <c r="H839">
        <v>0</v>
      </c>
      <c r="I839" s="1">
        <v>43899</v>
      </c>
    </row>
    <row r="840" spans="1:9" x14ac:dyDescent="0.3">
      <c r="A840">
        <v>2367</v>
      </c>
      <c r="B840">
        <v>0</v>
      </c>
      <c r="C840">
        <v>0</v>
      </c>
      <c r="D840">
        <v>0</v>
      </c>
      <c r="E840">
        <v>0</v>
      </c>
      <c r="F840">
        <v>0</v>
      </c>
      <c r="G840">
        <v>0</v>
      </c>
      <c r="H840">
        <v>0</v>
      </c>
      <c r="I840" s="1">
        <v>43899</v>
      </c>
    </row>
    <row r="841" spans="1:9" x14ac:dyDescent="0.3">
      <c r="A841">
        <v>2771</v>
      </c>
      <c r="B841">
        <v>0</v>
      </c>
      <c r="C841">
        <v>0</v>
      </c>
      <c r="D841">
        <v>0</v>
      </c>
      <c r="E841">
        <v>0</v>
      </c>
      <c r="F841">
        <v>0</v>
      </c>
      <c r="G841">
        <v>0</v>
      </c>
      <c r="H841">
        <v>0</v>
      </c>
      <c r="I841" s="1">
        <v>43899</v>
      </c>
    </row>
    <row r="842" spans="1:9" x14ac:dyDescent="0.3">
      <c r="A842">
        <v>1042</v>
      </c>
      <c r="B842">
        <v>0</v>
      </c>
      <c r="C842">
        <v>0</v>
      </c>
      <c r="D842">
        <v>0</v>
      </c>
      <c r="E842">
        <v>0</v>
      </c>
      <c r="F842">
        <v>0</v>
      </c>
      <c r="G842">
        <v>0</v>
      </c>
      <c r="H842">
        <v>0</v>
      </c>
      <c r="I842" s="1">
        <v>43898</v>
      </c>
    </row>
    <row r="843" spans="1:9" x14ac:dyDescent="0.3">
      <c r="A843">
        <v>1362</v>
      </c>
      <c r="B843">
        <v>0</v>
      </c>
      <c r="C843">
        <v>0</v>
      </c>
      <c r="D843">
        <v>0</v>
      </c>
      <c r="E843">
        <v>0</v>
      </c>
      <c r="F843">
        <v>0</v>
      </c>
      <c r="G843">
        <v>0</v>
      </c>
      <c r="H843">
        <v>0</v>
      </c>
      <c r="I843" s="1">
        <v>43898</v>
      </c>
    </row>
    <row r="844" spans="1:9" x14ac:dyDescent="0.3">
      <c r="A844">
        <v>1558</v>
      </c>
      <c r="B844">
        <v>0</v>
      </c>
      <c r="C844">
        <v>0</v>
      </c>
      <c r="D844">
        <v>0</v>
      </c>
      <c r="E844">
        <v>0</v>
      </c>
      <c r="F844">
        <v>0</v>
      </c>
      <c r="G844">
        <v>0</v>
      </c>
      <c r="H844">
        <v>0</v>
      </c>
      <c r="I844" s="1">
        <v>43898</v>
      </c>
    </row>
    <row r="845" spans="1:9" x14ac:dyDescent="0.3">
      <c r="A845">
        <v>1814</v>
      </c>
      <c r="B845">
        <v>0</v>
      </c>
      <c r="C845">
        <v>0</v>
      </c>
      <c r="D845">
        <v>0</v>
      </c>
      <c r="E845">
        <v>0</v>
      </c>
      <c r="F845">
        <v>0</v>
      </c>
      <c r="G845">
        <v>0</v>
      </c>
      <c r="H845">
        <v>0</v>
      </c>
      <c r="I845" s="1">
        <v>43898</v>
      </c>
    </row>
    <row r="846" spans="1:9" x14ac:dyDescent="0.3">
      <c r="A846">
        <v>2613</v>
      </c>
      <c r="B846">
        <v>0</v>
      </c>
      <c r="C846">
        <v>0</v>
      </c>
      <c r="D846">
        <v>0</v>
      </c>
      <c r="E846">
        <v>0</v>
      </c>
      <c r="F846">
        <v>0</v>
      </c>
      <c r="G846">
        <v>0</v>
      </c>
      <c r="H846">
        <v>0</v>
      </c>
      <c r="I846" s="1">
        <v>43898</v>
      </c>
    </row>
    <row r="847" spans="1:9" x14ac:dyDescent="0.3">
      <c r="A847">
        <v>3104</v>
      </c>
      <c r="B847">
        <v>1</v>
      </c>
      <c r="C847">
        <v>0</v>
      </c>
      <c r="D847">
        <v>0</v>
      </c>
      <c r="E847">
        <v>0</v>
      </c>
      <c r="F847">
        <v>0</v>
      </c>
      <c r="G847">
        <v>0</v>
      </c>
      <c r="H847">
        <v>0</v>
      </c>
      <c r="I847" s="1">
        <v>43898</v>
      </c>
    </row>
    <row r="848" spans="1:9" x14ac:dyDescent="0.3">
      <c r="A848">
        <v>3121</v>
      </c>
      <c r="B848">
        <v>1</v>
      </c>
      <c r="C848">
        <v>0</v>
      </c>
      <c r="D848">
        <v>0</v>
      </c>
      <c r="E848">
        <v>0</v>
      </c>
      <c r="F848">
        <v>0</v>
      </c>
      <c r="G848">
        <v>0</v>
      </c>
      <c r="H848">
        <v>0</v>
      </c>
      <c r="I848" s="1">
        <v>43898</v>
      </c>
    </row>
    <row r="849" spans="1:9" x14ac:dyDescent="0.3">
      <c r="A849">
        <v>2296</v>
      </c>
      <c r="B849">
        <v>0</v>
      </c>
      <c r="C849">
        <v>0</v>
      </c>
      <c r="D849">
        <v>0</v>
      </c>
      <c r="E849">
        <v>0</v>
      </c>
      <c r="F849">
        <v>0</v>
      </c>
      <c r="G849">
        <v>0</v>
      </c>
      <c r="H849">
        <v>0</v>
      </c>
      <c r="I849" s="1">
        <v>43897</v>
      </c>
    </row>
    <row r="850" spans="1:9" x14ac:dyDescent="0.3">
      <c r="A850">
        <v>2469</v>
      </c>
      <c r="B850">
        <v>0</v>
      </c>
      <c r="C850">
        <v>0</v>
      </c>
      <c r="D850">
        <v>0</v>
      </c>
      <c r="E850">
        <v>0</v>
      </c>
      <c r="F850">
        <v>0</v>
      </c>
      <c r="G850">
        <v>0</v>
      </c>
      <c r="H850">
        <v>0</v>
      </c>
      <c r="I850" s="1">
        <v>43897</v>
      </c>
    </row>
    <row r="851" spans="1:9" x14ac:dyDescent="0.3">
      <c r="A851">
        <v>2898</v>
      </c>
      <c r="B851">
        <v>0</v>
      </c>
      <c r="C851">
        <v>0</v>
      </c>
      <c r="D851">
        <v>1</v>
      </c>
      <c r="E851">
        <v>0</v>
      </c>
      <c r="F851">
        <v>0</v>
      </c>
      <c r="G851">
        <v>0</v>
      </c>
      <c r="H851">
        <v>0</v>
      </c>
      <c r="I851" s="1">
        <v>43897</v>
      </c>
    </row>
    <row r="852" spans="1:9" x14ac:dyDescent="0.3">
      <c r="A852">
        <v>1121</v>
      </c>
      <c r="B852">
        <v>0</v>
      </c>
      <c r="C852">
        <v>0</v>
      </c>
      <c r="D852">
        <v>0</v>
      </c>
      <c r="E852">
        <v>0</v>
      </c>
      <c r="F852">
        <v>0</v>
      </c>
      <c r="G852">
        <v>0</v>
      </c>
      <c r="H852">
        <v>0</v>
      </c>
      <c r="I852" s="1">
        <v>43896</v>
      </c>
    </row>
    <row r="853" spans="1:9" x14ac:dyDescent="0.3">
      <c r="A853">
        <v>1670</v>
      </c>
      <c r="B853">
        <v>0</v>
      </c>
      <c r="C853">
        <v>0</v>
      </c>
      <c r="D853">
        <v>0</v>
      </c>
      <c r="E853">
        <v>0</v>
      </c>
      <c r="F853">
        <v>0</v>
      </c>
      <c r="G853">
        <v>0</v>
      </c>
      <c r="H853">
        <v>0</v>
      </c>
      <c r="I853" s="1">
        <v>43896</v>
      </c>
    </row>
    <row r="854" spans="1:9" x14ac:dyDescent="0.3">
      <c r="A854">
        <v>1928</v>
      </c>
      <c r="B854">
        <v>0</v>
      </c>
      <c r="C854">
        <v>0</v>
      </c>
      <c r="D854">
        <v>0</v>
      </c>
      <c r="E854">
        <v>0</v>
      </c>
      <c r="F854">
        <v>0</v>
      </c>
      <c r="G854">
        <v>0</v>
      </c>
      <c r="H854">
        <v>0</v>
      </c>
      <c r="I854" s="1">
        <v>43896</v>
      </c>
    </row>
    <row r="855" spans="1:9" x14ac:dyDescent="0.3">
      <c r="A855">
        <v>2429</v>
      </c>
      <c r="B855">
        <v>0</v>
      </c>
      <c r="C855">
        <v>0</v>
      </c>
      <c r="D855">
        <v>0</v>
      </c>
      <c r="E855">
        <v>0</v>
      </c>
      <c r="F855">
        <v>0</v>
      </c>
      <c r="G855">
        <v>0</v>
      </c>
      <c r="H855">
        <v>0</v>
      </c>
      <c r="I855" s="1">
        <v>43896</v>
      </c>
    </row>
    <row r="856" spans="1:9" x14ac:dyDescent="0.3">
      <c r="A856">
        <v>3065</v>
      </c>
      <c r="B856">
        <v>0</v>
      </c>
      <c r="C856">
        <v>0</v>
      </c>
      <c r="D856">
        <v>0</v>
      </c>
      <c r="E856">
        <v>0</v>
      </c>
      <c r="F856">
        <v>0</v>
      </c>
      <c r="G856">
        <v>0</v>
      </c>
      <c r="H856">
        <v>0</v>
      </c>
      <c r="I856" s="1">
        <v>43896</v>
      </c>
    </row>
    <row r="857" spans="1:9" x14ac:dyDescent="0.3">
      <c r="A857">
        <v>1171</v>
      </c>
      <c r="B857">
        <v>0</v>
      </c>
      <c r="C857">
        <v>0</v>
      </c>
      <c r="D857">
        <v>0</v>
      </c>
      <c r="E857">
        <v>0</v>
      </c>
      <c r="F857">
        <v>0</v>
      </c>
      <c r="G857">
        <v>0</v>
      </c>
      <c r="H857">
        <v>0</v>
      </c>
      <c r="I857" s="1">
        <v>43894</v>
      </c>
    </row>
    <row r="858" spans="1:9" x14ac:dyDescent="0.3">
      <c r="A858">
        <v>1851</v>
      </c>
      <c r="B858">
        <v>0</v>
      </c>
      <c r="C858">
        <v>1</v>
      </c>
      <c r="D858">
        <v>0</v>
      </c>
      <c r="E858">
        <v>0</v>
      </c>
      <c r="F858">
        <v>1</v>
      </c>
      <c r="G858">
        <v>0</v>
      </c>
      <c r="H858">
        <v>0</v>
      </c>
      <c r="I858" s="1">
        <v>43894</v>
      </c>
    </row>
    <row r="859" spans="1:9" x14ac:dyDescent="0.3">
      <c r="A859">
        <v>2722</v>
      </c>
      <c r="B859">
        <v>0</v>
      </c>
      <c r="C859">
        <v>0</v>
      </c>
      <c r="D859">
        <v>0</v>
      </c>
      <c r="E859">
        <v>0</v>
      </c>
      <c r="F859">
        <v>0</v>
      </c>
      <c r="G859">
        <v>0</v>
      </c>
      <c r="H859">
        <v>0</v>
      </c>
      <c r="I859" s="1">
        <v>43894</v>
      </c>
    </row>
    <row r="860" spans="1:9" x14ac:dyDescent="0.3">
      <c r="A860">
        <v>2791</v>
      </c>
      <c r="B860">
        <v>0</v>
      </c>
      <c r="C860">
        <v>1</v>
      </c>
      <c r="D860">
        <v>0</v>
      </c>
      <c r="E860">
        <v>0</v>
      </c>
      <c r="F860">
        <v>0</v>
      </c>
      <c r="G860">
        <v>0</v>
      </c>
      <c r="H860">
        <v>0</v>
      </c>
      <c r="I860" s="1">
        <v>43894</v>
      </c>
    </row>
    <row r="861" spans="1:9" x14ac:dyDescent="0.3">
      <c r="A861">
        <v>2906</v>
      </c>
      <c r="B861">
        <v>0</v>
      </c>
      <c r="C861">
        <v>0</v>
      </c>
      <c r="D861">
        <v>0</v>
      </c>
      <c r="E861">
        <v>0</v>
      </c>
      <c r="F861">
        <v>0</v>
      </c>
      <c r="G861">
        <v>0</v>
      </c>
      <c r="H861">
        <v>0</v>
      </c>
      <c r="I861" s="1">
        <v>43894</v>
      </c>
    </row>
    <row r="862" spans="1:9" x14ac:dyDescent="0.3">
      <c r="A862">
        <v>3009</v>
      </c>
      <c r="B862">
        <v>1</v>
      </c>
      <c r="C862">
        <v>0</v>
      </c>
      <c r="D862">
        <v>0</v>
      </c>
      <c r="E862">
        <v>0</v>
      </c>
      <c r="F862">
        <v>0</v>
      </c>
      <c r="G862">
        <v>0</v>
      </c>
      <c r="H862">
        <v>0</v>
      </c>
      <c r="I862" s="1">
        <v>43894</v>
      </c>
    </row>
    <row r="863" spans="1:9" x14ac:dyDescent="0.3">
      <c r="A863">
        <v>1064</v>
      </c>
      <c r="B863">
        <v>0</v>
      </c>
      <c r="C863">
        <v>0</v>
      </c>
      <c r="D863">
        <v>0</v>
      </c>
      <c r="E863">
        <v>0</v>
      </c>
      <c r="F863">
        <v>0</v>
      </c>
      <c r="G863">
        <v>0</v>
      </c>
      <c r="H863">
        <v>0</v>
      </c>
      <c r="I863" s="1">
        <v>43893</v>
      </c>
    </row>
    <row r="864" spans="1:9" x14ac:dyDescent="0.3">
      <c r="A864">
        <v>1711</v>
      </c>
      <c r="B864">
        <v>0</v>
      </c>
      <c r="C864">
        <v>0</v>
      </c>
      <c r="D864">
        <v>0</v>
      </c>
      <c r="E864">
        <v>0</v>
      </c>
      <c r="F864">
        <v>0</v>
      </c>
      <c r="G864">
        <v>0</v>
      </c>
      <c r="H864">
        <v>0</v>
      </c>
      <c r="I864" s="1">
        <v>43893</v>
      </c>
    </row>
    <row r="865" spans="1:9" x14ac:dyDescent="0.3">
      <c r="A865">
        <v>2420</v>
      </c>
      <c r="B865">
        <v>0</v>
      </c>
      <c r="C865">
        <v>1</v>
      </c>
      <c r="D865">
        <v>0</v>
      </c>
      <c r="E865">
        <v>1</v>
      </c>
      <c r="F865">
        <v>0</v>
      </c>
      <c r="G865">
        <v>0</v>
      </c>
      <c r="H865">
        <v>0</v>
      </c>
      <c r="I865" s="1">
        <v>43893</v>
      </c>
    </row>
    <row r="866" spans="1:9" x14ac:dyDescent="0.3">
      <c r="A866">
        <v>2884</v>
      </c>
      <c r="B866">
        <v>1</v>
      </c>
      <c r="C866">
        <v>0</v>
      </c>
      <c r="D866">
        <v>0</v>
      </c>
      <c r="E866">
        <v>0</v>
      </c>
      <c r="F866">
        <v>0</v>
      </c>
      <c r="G866">
        <v>0</v>
      </c>
      <c r="H866">
        <v>0</v>
      </c>
      <c r="I866" s="1">
        <v>43892</v>
      </c>
    </row>
    <row r="867" spans="1:9" x14ac:dyDescent="0.3">
      <c r="A867">
        <v>1649</v>
      </c>
      <c r="B867">
        <v>0</v>
      </c>
      <c r="C867">
        <v>0</v>
      </c>
      <c r="D867">
        <v>0</v>
      </c>
      <c r="E867">
        <v>0</v>
      </c>
      <c r="F867">
        <v>0</v>
      </c>
      <c r="G867">
        <v>0</v>
      </c>
      <c r="H867">
        <v>0</v>
      </c>
      <c r="I867" s="1">
        <v>43891</v>
      </c>
    </row>
    <row r="868" spans="1:9" x14ac:dyDescent="0.3">
      <c r="A868">
        <v>2027</v>
      </c>
      <c r="B868">
        <v>0</v>
      </c>
      <c r="C868">
        <v>0</v>
      </c>
      <c r="D868">
        <v>0</v>
      </c>
      <c r="E868">
        <v>0</v>
      </c>
      <c r="F868">
        <v>0</v>
      </c>
      <c r="G868">
        <v>0</v>
      </c>
      <c r="H868">
        <v>0</v>
      </c>
      <c r="I868" s="1">
        <v>43891</v>
      </c>
    </row>
    <row r="869" spans="1:9" x14ac:dyDescent="0.3">
      <c r="A869">
        <v>2307</v>
      </c>
      <c r="B869">
        <v>0</v>
      </c>
      <c r="C869">
        <v>0</v>
      </c>
      <c r="D869">
        <v>0</v>
      </c>
      <c r="E869">
        <v>0</v>
      </c>
      <c r="F869">
        <v>0</v>
      </c>
      <c r="G869">
        <v>0</v>
      </c>
      <c r="H869">
        <v>0</v>
      </c>
      <c r="I869" s="1">
        <v>43891</v>
      </c>
    </row>
    <row r="870" spans="1:9" x14ac:dyDescent="0.3">
      <c r="A870">
        <v>1098</v>
      </c>
      <c r="B870">
        <v>0</v>
      </c>
      <c r="C870">
        <v>0</v>
      </c>
      <c r="D870">
        <v>0</v>
      </c>
      <c r="E870">
        <v>0</v>
      </c>
      <c r="F870">
        <v>0</v>
      </c>
      <c r="G870">
        <v>0</v>
      </c>
      <c r="H870">
        <v>0</v>
      </c>
      <c r="I870" s="1">
        <v>43890</v>
      </c>
    </row>
    <row r="871" spans="1:9" x14ac:dyDescent="0.3">
      <c r="A871">
        <v>1848</v>
      </c>
      <c r="B871">
        <v>0</v>
      </c>
      <c r="C871">
        <v>0</v>
      </c>
      <c r="D871">
        <v>0</v>
      </c>
      <c r="E871">
        <v>0</v>
      </c>
      <c r="F871">
        <v>0</v>
      </c>
      <c r="G871">
        <v>0</v>
      </c>
      <c r="H871">
        <v>0</v>
      </c>
      <c r="I871" s="1">
        <v>43890</v>
      </c>
    </row>
    <row r="872" spans="1:9" x14ac:dyDescent="0.3">
      <c r="A872">
        <v>2617</v>
      </c>
      <c r="B872">
        <v>1</v>
      </c>
      <c r="C872">
        <v>0</v>
      </c>
      <c r="D872">
        <v>1</v>
      </c>
      <c r="E872">
        <v>0</v>
      </c>
      <c r="F872">
        <v>1</v>
      </c>
      <c r="G872">
        <v>0</v>
      </c>
      <c r="H872">
        <v>1</v>
      </c>
      <c r="I872" s="1">
        <v>43889</v>
      </c>
    </row>
    <row r="873" spans="1:9" x14ac:dyDescent="0.3">
      <c r="A873">
        <v>2680</v>
      </c>
      <c r="B873">
        <v>0</v>
      </c>
      <c r="C873">
        <v>0</v>
      </c>
      <c r="D873">
        <v>0</v>
      </c>
      <c r="E873">
        <v>0</v>
      </c>
      <c r="F873">
        <v>0</v>
      </c>
      <c r="G873">
        <v>0</v>
      </c>
      <c r="H873">
        <v>0</v>
      </c>
      <c r="I873" s="1">
        <v>43889</v>
      </c>
    </row>
    <row r="874" spans="1:9" x14ac:dyDescent="0.3">
      <c r="A874">
        <v>1445</v>
      </c>
      <c r="B874">
        <v>0</v>
      </c>
      <c r="C874">
        <v>0</v>
      </c>
      <c r="D874">
        <v>0</v>
      </c>
      <c r="E874">
        <v>0</v>
      </c>
      <c r="F874">
        <v>0</v>
      </c>
      <c r="G874">
        <v>0</v>
      </c>
      <c r="H874">
        <v>0</v>
      </c>
      <c r="I874" s="1">
        <v>43888</v>
      </c>
    </row>
    <row r="875" spans="1:9" x14ac:dyDescent="0.3">
      <c r="A875">
        <v>2202</v>
      </c>
      <c r="B875">
        <v>0</v>
      </c>
      <c r="C875">
        <v>0</v>
      </c>
      <c r="D875">
        <v>0</v>
      </c>
      <c r="E875">
        <v>0</v>
      </c>
      <c r="F875">
        <v>0</v>
      </c>
      <c r="G875">
        <v>0</v>
      </c>
      <c r="H875">
        <v>0</v>
      </c>
      <c r="I875" s="1">
        <v>43888</v>
      </c>
    </row>
    <row r="876" spans="1:9" x14ac:dyDescent="0.3">
      <c r="A876">
        <v>2205</v>
      </c>
      <c r="B876">
        <v>0</v>
      </c>
      <c r="C876">
        <v>0</v>
      </c>
      <c r="D876">
        <v>0</v>
      </c>
      <c r="E876">
        <v>0</v>
      </c>
      <c r="F876">
        <v>0</v>
      </c>
      <c r="G876">
        <v>0</v>
      </c>
      <c r="H876">
        <v>0</v>
      </c>
      <c r="I876" s="1">
        <v>43888</v>
      </c>
    </row>
    <row r="877" spans="1:9" x14ac:dyDescent="0.3">
      <c r="A877">
        <v>3026</v>
      </c>
      <c r="B877">
        <v>0</v>
      </c>
      <c r="C877">
        <v>0</v>
      </c>
      <c r="D877">
        <v>0</v>
      </c>
      <c r="E877">
        <v>1</v>
      </c>
      <c r="F877">
        <v>0</v>
      </c>
      <c r="G877">
        <v>0</v>
      </c>
      <c r="H877">
        <v>0</v>
      </c>
      <c r="I877" s="1">
        <v>43888</v>
      </c>
    </row>
    <row r="878" spans="1:9" x14ac:dyDescent="0.3">
      <c r="A878">
        <v>2417</v>
      </c>
      <c r="B878">
        <v>0</v>
      </c>
      <c r="C878">
        <v>0</v>
      </c>
      <c r="D878">
        <v>0</v>
      </c>
      <c r="E878">
        <v>0</v>
      </c>
      <c r="F878">
        <v>0</v>
      </c>
      <c r="G878">
        <v>0</v>
      </c>
      <c r="H878">
        <v>0</v>
      </c>
      <c r="I878" s="1">
        <v>43887</v>
      </c>
    </row>
    <row r="879" spans="1:9" x14ac:dyDescent="0.3">
      <c r="A879">
        <v>2098</v>
      </c>
      <c r="B879">
        <v>1</v>
      </c>
      <c r="C879">
        <v>0</v>
      </c>
      <c r="D879">
        <v>0</v>
      </c>
      <c r="E879">
        <v>0</v>
      </c>
      <c r="F879">
        <v>0</v>
      </c>
      <c r="G879">
        <v>0</v>
      </c>
      <c r="H879">
        <v>1</v>
      </c>
      <c r="I879" s="1">
        <v>43886</v>
      </c>
    </row>
    <row r="880" spans="1:9" x14ac:dyDescent="0.3">
      <c r="A880">
        <v>2494</v>
      </c>
      <c r="B880">
        <v>0</v>
      </c>
      <c r="C880">
        <v>0</v>
      </c>
      <c r="D880">
        <v>0</v>
      </c>
      <c r="E880">
        <v>0</v>
      </c>
      <c r="F880">
        <v>0</v>
      </c>
      <c r="G880">
        <v>0</v>
      </c>
      <c r="H880">
        <v>0</v>
      </c>
      <c r="I880" s="1">
        <v>43886</v>
      </c>
    </row>
    <row r="881" spans="1:9" x14ac:dyDescent="0.3">
      <c r="A881">
        <v>2952</v>
      </c>
      <c r="B881">
        <v>0</v>
      </c>
      <c r="C881">
        <v>0</v>
      </c>
      <c r="D881">
        <v>0</v>
      </c>
      <c r="E881">
        <v>0</v>
      </c>
      <c r="F881">
        <v>0</v>
      </c>
      <c r="G881">
        <v>0</v>
      </c>
      <c r="H881">
        <v>0</v>
      </c>
      <c r="I881" s="1">
        <v>43886</v>
      </c>
    </row>
    <row r="882" spans="1:9" x14ac:dyDescent="0.3">
      <c r="A882">
        <v>1185</v>
      </c>
      <c r="B882">
        <v>0</v>
      </c>
      <c r="C882">
        <v>0</v>
      </c>
      <c r="D882">
        <v>1</v>
      </c>
      <c r="E882">
        <v>0</v>
      </c>
      <c r="F882">
        <v>0</v>
      </c>
      <c r="G882">
        <v>0</v>
      </c>
      <c r="H882">
        <v>0</v>
      </c>
      <c r="I882" s="1">
        <v>43885</v>
      </c>
    </row>
    <row r="883" spans="1:9" x14ac:dyDescent="0.3">
      <c r="A883">
        <v>1579</v>
      </c>
      <c r="B883">
        <v>0</v>
      </c>
      <c r="C883">
        <v>0</v>
      </c>
      <c r="D883">
        <v>0</v>
      </c>
      <c r="E883">
        <v>0</v>
      </c>
      <c r="F883">
        <v>0</v>
      </c>
      <c r="G883">
        <v>0</v>
      </c>
      <c r="H883">
        <v>1</v>
      </c>
      <c r="I883" s="1">
        <v>43885</v>
      </c>
    </row>
    <row r="884" spans="1:9" x14ac:dyDescent="0.3">
      <c r="A884">
        <v>1738</v>
      </c>
      <c r="B884">
        <v>0</v>
      </c>
      <c r="C884">
        <v>0</v>
      </c>
      <c r="D884">
        <v>0</v>
      </c>
      <c r="E884">
        <v>0</v>
      </c>
      <c r="F884">
        <v>0</v>
      </c>
      <c r="G884">
        <v>0</v>
      </c>
      <c r="H884">
        <v>0</v>
      </c>
      <c r="I884" s="1">
        <v>43885</v>
      </c>
    </row>
    <row r="885" spans="1:9" x14ac:dyDescent="0.3">
      <c r="A885">
        <v>1515</v>
      </c>
      <c r="B885">
        <v>0</v>
      </c>
      <c r="C885">
        <v>0</v>
      </c>
      <c r="D885">
        <v>0</v>
      </c>
      <c r="E885">
        <v>0</v>
      </c>
      <c r="F885">
        <v>0</v>
      </c>
      <c r="G885">
        <v>0</v>
      </c>
      <c r="H885">
        <v>0</v>
      </c>
      <c r="I885" s="1">
        <v>43884</v>
      </c>
    </row>
    <row r="886" spans="1:9" x14ac:dyDescent="0.3">
      <c r="A886">
        <v>2018</v>
      </c>
      <c r="B886">
        <v>0</v>
      </c>
      <c r="C886">
        <v>0</v>
      </c>
      <c r="D886">
        <v>0</v>
      </c>
      <c r="E886">
        <v>0</v>
      </c>
      <c r="F886">
        <v>0</v>
      </c>
      <c r="G886">
        <v>0</v>
      </c>
      <c r="H886">
        <v>0</v>
      </c>
      <c r="I886" s="1">
        <v>43884</v>
      </c>
    </row>
    <row r="887" spans="1:9" x14ac:dyDescent="0.3">
      <c r="A887">
        <v>2312</v>
      </c>
      <c r="B887">
        <v>0</v>
      </c>
      <c r="C887">
        <v>1</v>
      </c>
      <c r="D887">
        <v>0</v>
      </c>
      <c r="E887">
        <v>1</v>
      </c>
      <c r="F887">
        <v>0</v>
      </c>
      <c r="G887">
        <v>0</v>
      </c>
      <c r="H887">
        <v>0</v>
      </c>
      <c r="I887" s="1">
        <v>43884</v>
      </c>
    </row>
    <row r="888" spans="1:9" x14ac:dyDescent="0.3">
      <c r="A888">
        <v>2926</v>
      </c>
      <c r="B888">
        <v>0</v>
      </c>
      <c r="C888">
        <v>0</v>
      </c>
      <c r="D888">
        <v>0</v>
      </c>
      <c r="E888">
        <v>0</v>
      </c>
      <c r="F888">
        <v>0</v>
      </c>
      <c r="G888">
        <v>0</v>
      </c>
      <c r="H888">
        <v>0</v>
      </c>
      <c r="I888" s="1">
        <v>43884</v>
      </c>
    </row>
    <row r="889" spans="1:9" x14ac:dyDescent="0.3">
      <c r="A889">
        <v>2979</v>
      </c>
      <c r="B889">
        <v>0</v>
      </c>
      <c r="C889">
        <v>0</v>
      </c>
      <c r="D889">
        <v>0</v>
      </c>
      <c r="E889">
        <v>0</v>
      </c>
      <c r="F889">
        <v>0</v>
      </c>
      <c r="G889">
        <v>0</v>
      </c>
      <c r="H889">
        <v>0</v>
      </c>
      <c r="I889" s="1">
        <v>43884</v>
      </c>
    </row>
    <row r="890" spans="1:9" x14ac:dyDescent="0.3">
      <c r="A890">
        <v>1586</v>
      </c>
      <c r="B890">
        <v>0</v>
      </c>
      <c r="C890">
        <v>0</v>
      </c>
      <c r="D890">
        <v>0</v>
      </c>
      <c r="E890">
        <v>0</v>
      </c>
      <c r="F890">
        <v>0</v>
      </c>
      <c r="G890">
        <v>0</v>
      </c>
      <c r="H890">
        <v>0</v>
      </c>
      <c r="I890" s="1">
        <v>43883</v>
      </c>
    </row>
    <row r="891" spans="1:9" x14ac:dyDescent="0.3">
      <c r="A891">
        <v>1681</v>
      </c>
      <c r="B891">
        <v>0</v>
      </c>
      <c r="C891">
        <v>0</v>
      </c>
      <c r="D891">
        <v>0</v>
      </c>
      <c r="E891">
        <v>0</v>
      </c>
      <c r="F891">
        <v>0</v>
      </c>
      <c r="G891">
        <v>0</v>
      </c>
      <c r="H891">
        <v>0</v>
      </c>
      <c r="I891" s="1">
        <v>43883</v>
      </c>
    </row>
    <row r="892" spans="1:9" x14ac:dyDescent="0.3">
      <c r="A892">
        <v>1856</v>
      </c>
      <c r="B892">
        <v>1</v>
      </c>
      <c r="C892">
        <v>0</v>
      </c>
      <c r="D892">
        <v>1</v>
      </c>
      <c r="E892">
        <v>1</v>
      </c>
      <c r="F892">
        <v>0</v>
      </c>
      <c r="G892">
        <v>0</v>
      </c>
      <c r="H892">
        <v>0</v>
      </c>
      <c r="I892" s="1">
        <v>43883</v>
      </c>
    </row>
    <row r="893" spans="1:9" x14ac:dyDescent="0.3">
      <c r="A893">
        <v>2315</v>
      </c>
      <c r="B893">
        <v>0</v>
      </c>
      <c r="C893">
        <v>0</v>
      </c>
      <c r="D893">
        <v>0</v>
      </c>
      <c r="E893">
        <v>0</v>
      </c>
      <c r="F893">
        <v>0</v>
      </c>
      <c r="G893">
        <v>0</v>
      </c>
      <c r="H893">
        <v>0</v>
      </c>
      <c r="I893" s="1">
        <v>43883</v>
      </c>
    </row>
    <row r="894" spans="1:9" x14ac:dyDescent="0.3">
      <c r="A894">
        <v>2983</v>
      </c>
      <c r="B894">
        <v>0</v>
      </c>
      <c r="C894">
        <v>0</v>
      </c>
      <c r="D894">
        <v>0</v>
      </c>
      <c r="E894">
        <v>0</v>
      </c>
      <c r="F894">
        <v>0</v>
      </c>
      <c r="G894">
        <v>0</v>
      </c>
      <c r="H894">
        <v>0</v>
      </c>
      <c r="I894" s="1">
        <v>43883</v>
      </c>
    </row>
    <row r="895" spans="1:9" x14ac:dyDescent="0.3">
      <c r="A895">
        <v>1237</v>
      </c>
      <c r="B895">
        <v>0</v>
      </c>
      <c r="C895">
        <v>0</v>
      </c>
      <c r="D895">
        <v>0</v>
      </c>
      <c r="E895">
        <v>0</v>
      </c>
      <c r="F895">
        <v>0</v>
      </c>
      <c r="G895">
        <v>0</v>
      </c>
      <c r="H895">
        <v>0</v>
      </c>
      <c r="I895" s="1">
        <v>43882</v>
      </c>
    </row>
    <row r="896" spans="1:9" x14ac:dyDescent="0.3">
      <c r="A896">
        <v>1262</v>
      </c>
      <c r="B896">
        <v>0</v>
      </c>
      <c r="C896">
        <v>0</v>
      </c>
      <c r="D896">
        <v>0</v>
      </c>
      <c r="E896">
        <v>0</v>
      </c>
      <c r="F896">
        <v>0</v>
      </c>
      <c r="G896">
        <v>0</v>
      </c>
      <c r="H896">
        <v>0</v>
      </c>
      <c r="I896" s="1">
        <v>43882</v>
      </c>
    </row>
    <row r="897" spans="1:9" x14ac:dyDescent="0.3">
      <c r="A897">
        <v>1562</v>
      </c>
      <c r="B897">
        <v>0</v>
      </c>
      <c r="C897">
        <v>0</v>
      </c>
      <c r="D897">
        <v>0</v>
      </c>
      <c r="E897">
        <v>0</v>
      </c>
      <c r="F897">
        <v>0</v>
      </c>
      <c r="G897">
        <v>0</v>
      </c>
      <c r="H897">
        <v>0</v>
      </c>
      <c r="I897" s="1">
        <v>43882</v>
      </c>
    </row>
    <row r="898" spans="1:9" x14ac:dyDescent="0.3">
      <c r="A898">
        <v>1632</v>
      </c>
      <c r="B898">
        <v>0</v>
      </c>
      <c r="C898">
        <v>0</v>
      </c>
      <c r="D898">
        <v>0</v>
      </c>
      <c r="E898">
        <v>0</v>
      </c>
      <c r="F898">
        <v>0</v>
      </c>
      <c r="G898">
        <v>0</v>
      </c>
      <c r="H898">
        <v>0</v>
      </c>
      <c r="I898" s="1">
        <v>43882</v>
      </c>
    </row>
    <row r="899" spans="1:9" x14ac:dyDescent="0.3">
      <c r="A899">
        <v>2403</v>
      </c>
      <c r="B899">
        <v>0</v>
      </c>
      <c r="C899">
        <v>0</v>
      </c>
      <c r="D899">
        <v>0</v>
      </c>
      <c r="E899">
        <v>0</v>
      </c>
      <c r="F899">
        <v>0</v>
      </c>
      <c r="G899">
        <v>0</v>
      </c>
      <c r="H899">
        <v>0</v>
      </c>
      <c r="I899" s="1">
        <v>43882</v>
      </c>
    </row>
    <row r="900" spans="1:9" x14ac:dyDescent="0.3">
      <c r="A900">
        <v>1729</v>
      </c>
      <c r="B900">
        <v>1</v>
      </c>
      <c r="C900">
        <v>0</v>
      </c>
      <c r="D900">
        <v>0</v>
      </c>
      <c r="E900">
        <v>0</v>
      </c>
      <c r="F900">
        <v>0</v>
      </c>
      <c r="G900">
        <v>0</v>
      </c>
      <c r="H900">
        <v>0</v>
      </c>
      <c r="I900" s="1">
        <v>43881</v>
      </c>
    </row>
    <row r="901" spans="1:9" x14ac:dyDescent="0.3">
      <c r="A901">
        <v>2531</v>
      </c>
      <c r="B901">
        <v>0</v>
      </c>
      <c r="C901">
        <v>0</v>
      </c>
      <c r="D901">
        <v>0</v>
      </c>
      <c r="E901">
        <v>0</v>
      </c>
      <c r="F901">
        <v>0</v>
      </c>
      <c r="G901">
        <v>0</v>
      </c>
      <c r="H901">
        <v>0</v>
      </c>
      <c r="I901" s="1">
        <v>43881</v>
      </c>
    </row>
    <row r="902" spans="1:9" x14ac:dyDescent="0.3">
      <c r="A902">
        <v>2800</v>
      </c>
      <c r="B902">
        <v>0</v>
      </c>
      <c r="C902">
        <v>0</v>
      </c>
      <c r="D902">
        <v>0</v>
      </c>
      <c r="E902">
        <v>0</v>
      </c>
      <c r="F902">
        <v>0</v>
      </c>
      <c r="G902">
        <v>0</v>
      </c>
      <c r="H902">
        <v>0</v>
      </c>
      <c r="I902" s="1">
        <v>43881</v>
      </c>
    </row>
    <row r="903" spans="1:9" x14ac:dyDescent="0.3">
      <c r="A903">
        <v>3045</v>
      </c>
      <c r="B903">
        <v>0</v>
      </c>
      <c r="C903">
        <v>0</v>
      </c>
      <c r="D903">
        <v>0</v>
      </c>
      <c r="E903">
        <v>0</v>
      </c>
      <c r="F903">
        <v>0</v>
      </c>
      <c r="G903">
        <v>0</v>
      </c>
      <c r="H903">
        <v>0</v>
      </c>
      <c r="I903" s="1">
        <v>43881</v>
      </c>
    </row>
    <row r="904" spans="1:9" x14ac:dyDescent="0.3">
      <c r="A904">
        <v>1571</v>
      </c>
      <c r="B904">
        <v>0</v>
      </c>
      <c r="C904">
        <v>0</v>
      </c>
      <c r="D904">
        <v>0</v>
      </c>
      <c r="E904">
        <v>0</v>
      </c>
      <c r="F904">
        <v>0</v>
      </c>
      <c r="G904">
        <v>0</v>
      </c>
      <c r="H904">
        <v>0</v>
      </c>
      <c r="I904" s="1">
        <v>43880</v>
      </c>
    </row>
    <row r="905" spans="1:9" x14ac:dyDescent="0.3">
      <c r="A905">
        <v>1556</v>
      </c>
      <c r="B905">
        <v>0</v>
      </c>
      <c r="C905">
        <v>0</v>
      </c>
      <c r="D905">
        <v>0</v>
      </c>
      <c r="E905">
        <v>0</v>
      </c>
      <c r="F905">
        <v>0</v>
      </c>
      <c r="G905">
        <v>0</v>
      </c>
      <c r="H905">
        <v>0</v>
      </c>
      <c r="I905" s="1">
        <v>43879</v>
      </c>
    </row>
    <row r="906" spans="1:9" x14ac:dyDescent="0.3">
      <c r="A906">
        <v>1147</v>
      </c>
      <c r="B906">
        <v>0</v>
      </c>
      <c r="C906">
        <v>0</v>
      </c>
      <c r="D906">
        <v>0</v>
      </c>
      <c r="E906">
        <v>0</v>
      </c>
      <c r="F906">
        <v>0</v>
      </c>
      <c r="G906">
        <v>0</v>
      </c>
      <c r="H906">
        <v>0</v>
      </c>
      <c r="I906" s="1">
        <v>43878</v>
      </c>
    </row>
    <row r="907" spans="1:9" x14ac:dyDescent="0.3">
      <c r="A907">
        <v>1760</v>
      </c>
      <c r="B907">
        <v>0</v>
      </c>
      <c r="C907">
        <v>0</v>
      </c>
      <c r="D907">
        <v>0</v>
      </c>
      <c r="E907">
        <v>0</v>
      </c>
      <c r="F907">
        <v>0</v>
      </c>
      <c r="G907">
        <v>0</v>
      </c>
      <c r="H907">
        <v>0</v>
      </c>
      <c r="I907" s="1">
        <v>43878</v>
      </c>
    </row>
    <row r="908" spans="1:9" x14ac:dyDescent="0.3">
      <c r="A908">
        <v>1946</v>
      </c>
      <c r="B908">
        <v>0</v>
      </c>
      <c r="C908">
        <v>0</v>
      </c>
      <c r="D908">
        <v>0</v>
      </c>
      <c r="E908">
        <v>0</v>
      </c>
      <c r="F908">
        <v>0</v>
      </c>
      <c r="G908">
        <v>0</v>
      </c>
      <c r="H908">
        <v>0</v>
      </c>
      <c r="I908" s="1">
        <v>43878</v>
      </c>
    </row>
    <row r="909" spans="1:9" x14ac:dyDescent="0.3">
      <c r="A909">
        <v>1960</v>
      </c>
      <c r="B909">
        <v>1</v>
      </c>
      <c r="C909">
        <v>0</v>
      </c>
      <c r="D909">
        <v>0</v>
      </c>
      <c r="E909">
        <v>0</v>
      </c>
      <c r="F909">
        <v>0</v>
      </c>
      <c r="G909">
        <v>0</v>
      </c>
      <c r="H909">
        <v>0</v>
      </c>
      <c r="I909" s="1">
        <v>43878</v>
      </c>
    </row>
    <row r="910" spans="1:9" x14ac:dyDescent="0.3">
      <c r="A910">
        <v>2100</v>
      </c>
      <c r="B910">
        <v>0</v>
      </c>
      <c r="C910">
        <v>0</v>
      </c>
      <c r="D910">
        <v>0</v>
      </c>
      <c r="E910">
        <v>0</v>
      </c>
      <c r="F910">
        <v>0</v>
      </c>
      <c r="G910">
        <v>0</v>
      </c>
      <c r="H910">
        <v>0</v>
      </c>
      <c r="I910" s="1">
        <v>43878</v>
      </c>
    </row>
    <row r="911" spans="1:9" x14ac:dyDescent="0.3">
      <c r="A911">
        <v>2234</v>
      </c>
      <c r="B911">
        <v>0</v>
      </c>
      <c r="C911">
        <v>0</v>
      </c>
      <c r="D911">
        <v>0</v>
      </c>
      <c r="E911">
        <v>0</v>
      </c>
      <c r="F911">
        <v>0</v>
      </c>
      <c r="G911">
        <v>0</v>
      </c>
      <c r="H911">
        <v>0</v>
      </c>
      <c r="I911" s="1">
        <v>43878</v>
      </c>
    </row>
    <row r="912" spans="1:9" x14ac:dyDescent="0.3">
      <c r="A912">
        <v>1316</v>
      </c>
      <c r="B912">
        <v>0</v>
      </c>
      <c r="C912">
        <v>0</v>
      </c>
      <c r="D912">
        <v>0</v>
      </c>
      <c r="E912">
        <v>0</v>
      </c>
      <c r="F912">
        <v>0</v>
      </c>
      <c r="G912">
        <v>0</v>
      </c>
      <c r="H912">
        <v>0</v>
      </c>
      <c r="I912" s="1">
        <v>43877</v>
      </c>
    </row>
    <row r="913" spans="1:9" x14ac:dyDescent="0.3">
      <c r="A913">
        <v>1578</v>
      </c>
      <c r="B913">
        <v>0</v>
      </c>
      <c r="C913">
        <v>0</v>
      </c>
      <c r="D913">
        <v>0</v>
      </c>
      <c r="E913">
        <v>0</v>
      </c>
      <c r="F913">
        <v>0</v>
      </c>
      <c r="G913">
        <v>0</v>
      </c>
      <c r="H913">
        <v>0</v>
      </c>
      <c r="I913" s="1">
        <v>43877</v>
      </c>
    </row>
    <row r="914" spans="1:9" x14ac:dyDescent="0.3">
      <c r="A914">
        <v>2181</v>
      </c>
      <c r="B914">
        <v>0</v>
      </c>
      <c r="C914">
        <v>0</v>
      </c>
      <c r="D914">
        <v>0</v>
      </c>
      <c r="E914">
        <v>0</v>
      </c>
      <c r="F914">
        <v>0</v>
      </c>
      <c r="G914">
        <v>0</v>
      </c>
      <c r="H914">
        <v>0</v>
      </c>
      <c r="I914" s="1">
        <v>43877</v>
      </c>
    </row>
    <row r="915" spans="1:9" x14ac:dyDescent="0.3">
      <c r="A915">
        <v>2639</v>
      </c>
      <c r="B915">
        <v>0</v>
      </c>
      <c r="C915">
        <v>0</v>
      </c>
      <c r="D915">
        <v>0</v>
      </c>
      <c r="E915">
        <v>0</v>
      </c>
      <c r="F915">
        <v>0</v>
      </c>
      <c r="G915">
        <v>0</v>
      </c>
      <c r="H915">
        <v>0</v>
      </c>
      <c r="I915" s="1">
        <v>43877</v>
      </c>
    </row>
    <row r="916" spans="1:9" x14ac:dyDescent="0.3">
      <c r="A916">
        <v>2809</v>
      </c>
      <c r="B916">
        <v>0</v>
      </c>
      <c r="C916">
        <v>0</v>
      </c>
      <c r="D916">
        <v>0</v>
      </c>
      <c r="E916">
        <v>0</v>
      </c>
      <c r="F916">
        <v>0</v>
      </c>
      <c r="G916">
        <v>0</v>
      </c>
      <c r="H916">
        <v>1</v>
      </c>
      <c r="I916" s="1">
        <v>43877</v>
      </c>
    </row>
    <row r="917" spans="1:9" x14ac:dyDescent="0.3">
      <c r="A917">
        <v>3022</v>
      </c>
      <c r="B917">
        <v>0</v>
      </c>
      <c r="C917">
        <v>0</v>
      </c>
      <c r="D917">
        <v>1</v>
      </c>
      <c r="E917">
        <v>1</v>
      </c>
      <c r="F917">
        <v>0</v>
      </c>
      <c r="G917">
        <v>0</v>
      </c>
      <c r="H917">
        <v>0</v>
      </c>
      <c r="I917" s="1">
        <v>43877</v>
      </c>
    </row>
    <row r="918" spans="1:9" x14ac:dyDescent="0.3">
      <c r="A918">
        <v>1107</v>
      </c>
      <c r="B918">
        <v>0</v>
      </c>
      <c r="C918">
        <v>0</v>
      </c>
      <c r="D918">
        <v>0</v>
      </c>
      <c r="E918">
        <v>0</v>
      </c>
      <c r="F918">
        <v>0</v>
      </c>
      <c r="G918">
        <v>0</v>
      </c>
      <c r="H918">
        <v>0</v>
      </c>
      <c r="I918" s="1">
        <v>43876</v>
      </c>
    </row>
    <row r="919" spans="1:9" x14ac:dyDescent="0.3">
      <c r="A919">
        <v>1295</v>
      </c>
      <c r="B919">
        <v>0</v>
      </c>
      <c r="C919">
        <v>1</v>
      </c>
      <c r="D919">
        <v>0</v>
      </c>
      <c r="E919">
        <v>0</v>
      </c>
      <c r="F919">
        <v>0</v>
      </c>
      <c r="G919">
        <v>0</v>
      </c>
      <c r="H919">
        <v>0</v>
      </c>
      <c r="I919" s="1">
        <v>43876</v>
      </c>
    </row>
    <row r="920" spans="1:9" x14ac:dyDescent="0.3">
      <c r="A920">
        <v>2735</v>
      </c>
      <c r="B920">
        <v>0</v>
      </c>
      <c r="C920">
        <v>0</v>
      </c>
      <c r="D920">
        <v>0</v>
      </c>
      <c r="E920">
        <v>0</v>
      </c>
      <c r="F920">
        <v>0</v>
      </c>
      <c r="G920">
        <v>0</v>
      </c>
      <c r="H920">
        <v>0</v>
      </c>
      <c r="I920" s="1">
        <v>43876</v>
      </c>
    </row>
    <row r="921" spans="1:9" x14ac:dyDescent="0.3">
      <c r="A921">
        <v>2829</v>
      </c>
      <c r="B921">
        <v>0</v>
      </c>
      <c r="C921">
        <v>0</v>
      </c>
      <c r="D921">
        <v>0</v>
      </c>
      <c r="E921">
        <v>0</v>
      </c>
      <c r="F921">
        <v>0</v>
      </c>
      <c r="G921">
        <v>0</v>
      </c>
      <c r="H921">
        <v>1</v>
      </c>
      <c r="I921" s="1">
        <v>43876</v>
      </c>
    </row>
    <row r="922" spans="1:9" x14ac:dyDescent="0.3">
      <c r="A922">
        <v>1006</v>
      </c>
      <c r="B922">
        <v>0</v>
      </c>
      <c r="C922">
        <v>0</v>
      </c>
      <c r="D922">
        <v>0</v>
      </c>
      <c r="E922">
        <v>0</v>
      </c>
      <c r="F922">
        <v>0</v>
      </c>
      <c r="G922">
        <v>0</v>
      </c>
      <c r="H922">
        <v>0</v>
      </c>
      <c r="I922" s="1">
        <v>43875</v>
      </c>
    </row>
    <row r="923" spans="1:9" x14ac:dyDescent="0.3">
      <c r="A923">
        <v>1544</v>
      </c>
      <c r="B923">
        <v>0</v>
      </c>
      <c r="C923">
        <v>0</v>
      </c>
      <c r="D923">
        <v>0</v>
      </c>
      <c r="E923">
        <v>0</v>
      </c>
      <c r="F923">
        <v>0</v>
      </c>
      <c r="G923">
        <v>0</v>
      </c>
      <c r="H923">
        <v>0</v>
      </c>
      <c r="I923" s="1">
        <v>43875</v>
      </c>
    </row>
    <row r="924" spans="1:9" x14ac:dyDescent="0.3">
      <c r="A924">
        <v>2493</v>
      </c>
      <c r="B924">
        <v>0</v>
      </c>
      <c r="C924">
        <v>0</v>
      </c>
      <c r="D924">
        <v>0</v>
      </c>
      <c r="E924">
        <v>0</v>
      </c>
      <c r="F924">
        <v>0</v>
      </c>
      <c r="G924">
        <v>0</v>
      </c>
      <c r="H924">
        <v>0</v>
      </c>
      <c r="I924" s="1">
        <v>43875</v>
      </c>
    </row>
    <row r="925" spans="1:9" x14ac:dyDescent="0.3">
      <c r="A925">
        <v>2811</v>
      </c>
      <c r="B925">
        <v>0</v>
      </c>
      <c r="C925">
        <v>0</v>
      </c>
      <c r="D925">
        <v>0</v>
      </c>
      <c r="E925">
        <v>0</v>
      </c>
      <c r="F925">
        <v>0</v>
      </c>
      <c r="G925">
        <v>0</v>
      </c>
      <c r="H925">
        <v>0</v>
      </c>
      <c r="I925" s="1">
        <v>43875</v>
      </c>
    </row>
    <row r="926" spans="1:9" x14ac:dyDescent="0.3">
      <c r="A926">
        <v>2863</v>
      </c>
      <c r="B926">
        <v>0</v>
      </c>
      <c r="C926">
        <v>0</v>
      </c>
      <c r="D926">
        <v>0</v>
      </c>
      <c r="E926">
        <v>0</v>
      </c>
      <c r="F926">
        <v>0</v>
      </c>
      <c r="G926">
        <v>0</v>
      </c>
      <c r="H926">
        <v>0</v>
      </c>
      <c r="I926" s="1">
        <v>43875</v>
      </c>
    </row>
    <row r="927" spans="1:9" x14ac:dyDescent="0.3">
      <c r="A927">
        <v>1421</v>
      </c>
      <c r="B927">
        <v>0</v>
      </c>
      <c r="C927">
        <v>0</v>
      </c>
      <c r="D927">
        <v>0</v>
      </c>
      <c r="E927">
        <v>0</v>
      </c>
      <c r="F927">
        <v>0</v>
      </c>
      <c r="G927">
        <v>0</v>
      </c>
      <c r="H927">
        <v>0</v>
      </c>
      <c r="I927" s="1">
        <v>43873</v>
      </c>
    </row>
    <row r="928" spans="1:9" x14ac:dyDescent="0.3">
      <c r="A928">
        <v>1551</v>
      </c>
      <c r="B928">
        <v>0</v>
      </c>
      <c r="C928">
        <v>0</v>
      </c>
      <c r="D928">
        <v>0</v>
      </c>
      <c r="E928">
        <v>0</v>
      </c>
      <c r="F928">
        <v>0</v>
      </c>
      <c r="G928">
        <v>0</v>
      </c>
      <c r="H928">
        <v>0</v>
      </c>
      <c r="I928" s="1">
        <v>43873</v>
      </c>
    </row>
    <row r="929" spans="1:9" x14ac:dyDescent="0.3">
      <c r="A929">
        <v>2739</v>
      </c>
      <c r="B929">
        <v>0</v>
      </c>
      <c r="C929">
        <v>0</v>
      </c>
      <c r="D929">
        <v>0</v>
      </c>
      <c r="E929">
        <v>0</v>
      </c>
      <c r="F929">
        <v>0</v>
      </c>
      <c r="G929">
        <v>0</v>
      </c>
      <c r="H929">
        <v>0</v>
      </c>
      <c r="I929" s="1">
        <v>43873</v>
      </c>
    </row>
    <row r="930" spans="1:9" x14ac:dyDescent="0.3">
      <c r="A930">
        <v>2841</v>
      </c>
      <c r="B930">
        <v>0</v>
      </c>
      <c r="C930">
        <v>0</v>
      </c>
      <c r="D930">
        <v>0</v>
      </c>
      <c r="E930">
        <v>0</v>
      </c>
      <c r="F930">
        <v>0</v>
      </c>
      <c r="G930">
        <v>0</v>
      </c>
      <c r="H930">
        <v>0</v>
      </c>
      <c r="I930" s="1">
        <v>43872</v>
      </c>
    </row>
    <row r="931" spans="1:9" x14ac:dyDescent="0.3">
      <c r="A931">
        <v>2881</v>
      </c>
      <c r="B931">
        <v>0</v>
      </c>
      <c r="C931">
        <v>0</v>
      </c>
      <c r="D931">
        <v>0</v>
      </c>
      <c r="E931">
        <v>0</v>
      </c>
      <c r="F931">
        <v>0</v>
      </c>
      <c r="G931">
        <v>0</v>
      </c>
      <c r="H931">
        <v>0</v>
      </c>
      <c r="I931" s="1">
        <v>43872</v>
      </c>
    </row>
    <row r="932" spans="1:9" x14ac:dyDescent="0.3">
      <c r="A932">
        <v>3039</v>
      </c>
      <c r="B932">
        <v>0</v>
      </c>
      <c r="C932">
        <v>0</v>
      </c>
      <c r="D932">
        <v>0</v>
      </c>
      <c r="E932">
        <v>0</v>
      </c>
      <c r="F932">
        <v>0</v>
      </c>
      <c r="G932">
        <v>0</v>
      </c>
      <c r="H932">
        <v>0</v>
      </c>
      <c r="I932" s="1">
        <v>43872</v>
      </c>
    </row>
    <row r="933" spans="1:9" x14ac:dyDescent="0.3">
      <c r="A933">
        <v>2271</v>
      </c>
      <c r="B933">
        <v>0</v>
      </c>
      <c r="C933">
        <v>0</v>
      </c>
      <c r="D933">
        <v>0</v>
      </c>
      <c r="E933">
        <v>0</v>
      </c>
      <c r="F933">
        <v>0</v>
      </c>
      <c r="G933">
        <v>0</v>
      </c>
      <c r="H933">
        <v>0</v>
      </c>
      <c r="I933" s="1">
        <v>43871</v>
      </c>
    </row>
    <row r="934" spans="1:9" x14ac:dyDescent="0.3">
      <c r="A934">
        <v>2646</v>
      </c>
      <c r="B934">
        <v>0</v>
      </c>
      <c r="C934">
        <v>0</v>
      </c>
      <c r="D934">
        <v>0</v>
      </c>
      <c r="E934">
        <v>0</v>
      </c>
      <c r="F934">
        <v>0</v>
      </c>
      <c r="G934">
        <v>0</v>
      </c>
      <c r="H934">
        <v>0</v>
      </c>
      <c r="I934" s="1">
        <v>43871</v>
      </c>
    </row>
    <row r="935" spans="1:9" x14ac:dyDescent="0.3">
      <c r="A935">
        <v>2693</v>
      </c>
      <c r="B935">
        <v>0</v>
      </c>
      <c r="C935">
        <v>0</v>
      </c>
      <c r="D935">
        <v>0</v>
      </c>
      <c r="E935">
        <v>0</v>
      </c>
      <c r="F935">
        <v>0</v>
      </c>
      <c r="G935">
        <v>0</v>
      </c>
      <c r="H935">
        <v>0</v>
      </c>
      <c r="I935" s="1">
        <v>43871</v>
      </c>
    </row>
    <row r="936" spans="1:9" x14ac:dyDescent="0.3">
      <c r="A936">
        <v>2900</v>
      </c>
      <c r="B936">
        <v>0</v>
      </c>
      <c r="C936">
        <v>0</v>
      </c>
      <c r="D936">
        <v>0</v>
      </c>
      <c r="E936">
        <v>0</v>
      </c>
      <c r="F936">
        <v>0</v>
      </c>
      <c r="G936">
        <v>0</v>
      </c>
      <c r="H936">
        <v>0</v>
      </c>
      <c r="I936" s="1">
        <v>43871</v>
      </c>
    </row>
    <row r="937" spans="1:9" x14ac:dyDescent="0.3">
      <c r="A937">
        <v>1073</v>
      </c>
      <c r="B937">
        <v>0</v>
      </c>
      <c r="C937">
        <v>0</v>
      </c>
      <c r="D937">
        <v>0</v>
      </c>
      <c r="E937">
        <v>0</v>
      </c>
      <c r="F937">
        <v>0</v>
      </c>
      <c r="G937">
        <v>1</v>
      </c>
      <c r="H937">
        <v>0</v>
      </c>
      <c r="I937" s="1">
        <v>43870</v>
      </c>
    </row>
    <row r="938" spans="1:9" x14ac:dyDescent="0.3">
      <c r="A938">
        <v>1114</v>
      </c>
      <c r="B938">
        <v>0</v>
      </c>
      <c r="C938">
        <v>0</v>
      </c>
      <c r="D938">
        <v>0</v>
      </c>
      <c r="E938">
        <v>0</v>
      </c>
      <c r="F938">
        <v>0</v>
      </c>
      <c r="G938">
        <v>0</v>
      </c>
      <c r="H938">
        <v>0</v>
      </c>
      <c r="I938" s="1">
        <v>43870</v>
      </c>
    </row>
    <row r="939" spans="1:9" x14ac:dyDescent="0.3">
      <c r="A939">
        <v>1036</v>
      </c>
      <c r="B939">
        <v>0</v>
      </c>
      <c r="C939">
        <v>0</v>
      </c>
      <c r="D939">
        <v>0</v>
      </c>
      <c r="E939">
        <v>0</v>
      </c>
      <c r="F939">
        <v>0</v>
      </c>
      <c r="G939">
        <v>0</v>
      </c>
      <c r="H939">
        <v>0</v>
      </c>
      <c r="I939" s="1">
        <v>43868</v>
      </c>
    </row>
    <row r="940" spans="1:9" x14ac:dyDescent="0.3">
      <c r="A940">
        <v>2522</v>
      </c>
      <c r="B940">
        <v>0</v>
      </c>
      <c r="C940">
        <v>0</v>
      </c>
      <c r="D940">
        <v>0</v>
      </c>
      <c r="E940">
        <v>0</v>
      </c>
      <c r="F940">
        <v>0</v>
      </c>
      <c r="G940">
        <v>0</v>
      </c>
      <c r="H940">
        <v>0</v>
      </c>
      <c r="I940" s="1">
        <v>43868</v>
      </c>
    </row>
    <row r="941" spans="1:9" x14ac:dyDescent="0.3">
      <c r="A941">
        <v>1749</v>
      </c>
      <c r="B941">
        <v>0</v>
      </c>
      <c r="C941">
        <v>0</v>
      </c>
      <c r="D941">
        <v>0</v>
      </c>
      <c r="E941">
        <v>0</v>
      </c>
      <c r="F941">
        <v>0</v>
      </c>
      <c r="G941">
        <v>0</v>
      </c>
      <c r="H941">
        <v>0</v>
      </c>
      <c r="I941" s="1">
        <v>43867</v>
      </c>
    </row>
    <row r="942" spans="1:9" x14ac:dyDescent="0.3">
      <c r="A942">
        <v>1800</v>
      </c>
      <c r="B942">
        <v>0</v>
      </c>
      <c r="C942">
        <v>0</v>
      </c>
      <c r="D942">
        <v>0</v>
      </c>
      <c r="E942">
        <v>0</v>
      </c>
      <c r="F942">
        <v>0</v>
      </c>
      <c r="G942">
        <v>0</v>
      </c>
      <c r="H942">
        <v>0</v>
      </c>
      <c r="I942" s="1">
        <v>43867</v>
      </c>
    </row>
    <row r="943" spans="1:9" x14ac:dyDescent="0.3">
      <c r="A943">
        <v>2177</v>
      </c>
      <c r="B943">
        <v>0</v>
      </c>
      <c r="C943">
        <v>0</v>
      </c>
      <c r="D943">
        <v>0</v>
      </c>
      <c r="E943">
        <v>0</v>
      </c>
      <c r="F943">
        <v>0</v>
      </c>
      <c r="G943">
        <v>0</v>
      </c>
      <c r="H943">
        <v>0</v>
      </c>
      <c r="I943" s="1">
        <v>43867</v>
      </c>
    </row>
    <row r="944" spans="1:9" x14ac:dyDescent="0.3">
      <c r="A944">
        <v>1206</v>
      </c>
      <c r="B944">
        <v>0</v>
      </c>
      <c r="C944">
        <v>0</v>
      </c>
      <c r="D944">
        <v>0</v>
      </c>
      <c r="E944">
        <v>0</v>
      </c>
      <c r="F944">
        <v>0</v>
      </c>
      <c r="G944">
        <v>0</v>
      </c>
      <c r="H944">
        <v>0</v>
      </c>
      <c r="I944" s="1">
        <v>43866</v>
      </c>
    </row>
    <row r="945" spans="1:9" x14ac:dyDescent="0.3">
      <c r="A945">
        <v>1640</v>
      </c>
      <c r="B945">
        <v>0</v>
      </c>
      <c r="C945">
        <v>0</v>
      </c>
      <c r="D945">
        <v>0</v>
      </c>
      <c r="E945">
        <v>0</v>
      </c>
      <c r="F945">
        <v>0</v>
      </c>
      <c r="G945">
        <v>0</v>
      </c>
      <c r="H945">
        <v>0</v>
      </c>
      <c r="I945" s="1">
        <v>43866</v>
      </c>
    </row>
    <row r="946" spans="1:9" x14ac:dyDescent="0.3">
      <c r="A946">
        <v>2328</v>
      </c>
      <c r="B946">
        <v>0</v>
      </c>
      <c r="C946">
        <v>1</v>
      </c>
      <c r="D946">
        <v>0</v>
      </c>
      <c r="E946">
        <v>0</v>
      </c>
      <c r="F946">
        <v>0</v>
      </c>
      <c r="G946">
        <v>0</v>
      </c>
      <c r="H946">
        <v>0</v>
      </c>
      <c r="I946" s="1">
        <v>43866</v>
      </c>
    </row>
    <row r="947" spans="1:9" x14ac:dyDescent="0.3">
      <c r="A947">
        <v>2606</v>
      </c>
      <c r="B947">
        <v>0</v>
      </c>
      <c r="C947">
        <v>0</v>
      </c>
      <c r="D947">
        <v>0</v>
      </c>
      <c r="E947">
        <v>0</v>
      </c>
      <c r="F947">
        <v>0</v>
      </c>
      <c r="G947">
        <v>0</v>
      </c>
      <c r="H947">
        <v>0</v>
      </c>
      <c r="I947" s="1">
        <v>43866</v>
      </c>
    </row>
    <row r="948" spans="1:9" x14ac:dyDescent="0.3">
      <c r="A948">
        <v>2793</v>
      </c>
      <c r="B948">
        <v>0</v>
      </c>
      <c r="C948">
        <v>0</v>
      </c>
      <c r="D948">
        <v>0</v>
      </c>
      <c r="E948">
        <v>0</v>
      </c>
      <c r="F948">
        <v>0</v>
      </c>
      <c r="G948">
        <v>0</v>
      </c>
      <c r="H948">
        <v>0</v>
      </c>
      <c r="I948" s="1">
        <v>43866</v>
      </c>
    </row>
    <row r="949" spans="1:9" x14ac:dyDescent="0.3">
      <c r="A949">
        <v>2818</v>
      </c>
      <c r="B949">
        <v>0</v>
      </c>
      <c r="C949">
        <v>0</v>
      </c>
      <c r="D949">
        <v>0</v>
      </c>
      <c r="E949">
        <v>0</v>
      </c>
      <c r="F949">
        <v>0</v>
      </c>
      <c r="G949">
        <v>0</v>
      </c>
      <c r="H949">
        <v>0</v>
      </c>
      <c r="I949" s="1">
        <v>43866</v>
      </c>
    </row>
    <row r="950" spans="1:9" x14ac:dyDescent="0.3">
      <c r="A950">
        <v>2914</v>
      </c>
      <c r="B950">
        <v>0</v>
      </c>
      <c r="C950">
        <v>0</v>
      </c>
      <c r="D950">
        <v>0</v>
      </c>
      <c r="E950">
        <v>0</v>
      </c>
      <c r="F950">
        <v>0</v>
      </c>
      <c r="G950">
        <v>0</v>
      </c>
      <c r="H950">
        <v>0</v>
      </c>
      <c r="I950" s="1">
        <v>43866</v>
      </c>
    </row>
    <row r="951" spans="1:9" x14ac:dyDescent="0.3">
      <c r="A951">
        <v>3059</v>
      </c>
      <c r="B951">
        <v>0</v>
      </c>
      <c r="C951">
        <v>0</v>
      </c>
      <c r="D951">
        <v>0</v>
      </c>
      <c r="E951">
        <v>0</v>
      </c>
      <c r="F951">
        <v>0</v>
      </c>
      <c r="G951">
        <v>0</v>
      </c>
      <c r="H951">
        <v>1</v>
      </c>
      <c r="I951" s="1">
        <v>43866</v>
      </c>
    </row>
    <row r="952" spans="1:9" x14ac:dyDescent="0.3">
      <c r="A952">
        <v>1757</v>
      </c>
      <c r="B952">
        <v>0</v>
      </c>
      <c r="C952">
        <v>0</v>
      </c>
      <c r="D952">
        <v>0</v>
      </c>
      <c r="E952">
        <v>0</v>
      </c>
      <c r="F952">
        <v>0</v>
      </c>
      <c r="G952">
        <v>0</v>
      </c>
      <c r="H952">
        <v>0</v>
      </c>
      <c r="I952" s="1">
        <v>43865</v>
      </c>
    </row>
    <row r="953" spans="1:9" x14ac:dyDescent="0.3">
      <c r="A953">
        <v>2095</v>
      </c>
      <c r="B953">
        <v>0</v>
      </c>
      <c r="C953">
        <v>0</v>
      </c>
      <c r="D953">
        <v>0</v>
      </c>
      <c r="E953">
        <v>0</v>
      </c>
      <c r="F953">
        <v>0</v>
      </c>
      <c r="G953">
        <v>0</v>
      </c>
      <c r="H953">
        <v>0</v>
      </c>
      <c r="I953" s="1">
        <v>43865</v>
      </c>
    </row>
    <row r="954" spans="1:9" x14ac:dyDescent="0.3">
      <c r="A954">
        <v>2579</v>
      </c>
      <c r="B954">
        <v>0</v>
      </c>
      <c r="C954">
        <v>0</v>
      </c>
      <c r="D954">
        <v>0</v>
      </c>
      <c r="E954">
        <v>0</v>
      </c>
      <c r="F954">
        <v>0</v>
      </c>
      <c r="G954">
        <v>0</v>
      </c>
      <c r="H954">
        <v>0</v>
      </c>
      <c r="I954" s="1">
        <v>43865</v>
      </c>
    </row>
    <row r="955" spans="1:9" x14ac:dyDescent="0.3">
      <c r="A955">
        <v>1034</v>
      </c>
      <c r="B955">
        <v>0</v>
      </c>
      <c r="C955">
        <v>0</v>
      </c>
      <c r="D955">
        <v>0</v>
      </c>
      <c r="E955">
        <v>0</v>
      </c>
      <c r="F955">
        <v>0</v>
      </c>
      <c r="G955">
        <v>0</v>
      </c>
      <c r="H955">
        <v>0</v>
      </c>
      <c r="I955" s="1">
        <v>43864</v>
      </c>
    </row>
    <row r="956" spans="1:9" x14ac:dyDescent="0.3">
      <c r="A956">
        <v>1356</v>
      </c>
      <c r="B956">
        <v>1</v>
      </c>
      <c r="C956">
        <v>0</v>
      </c>
      <c r="D956">
        <v>0</v>
      </c>
      <c r="E956">
        <v>0</v>
      </c>
      <c r="F956">
        <v>0</v>
      </c>
      <c r="G956">
        <v>0</v>
      </c>
      <c r="H956">
        <v>0</v>
      </c>
      <c r="I956" s="1">
        <v>43864</v>
      </c>
    </row>
    <row r="957" spans="1:9" x14ac:dyDescent="0.3">
      <c r="A957">
        <v>1133</v>
      </c>
      <c r="B957">
        <v>0</v>
      </c>
      <c r="C957">
        <v>0</v>
      </c>
      <c r="D957">
        <v>0</v>
      </c>
      <c r="E957">
        <v>0</v>
      </c>
      <c r="F957">
        <v>0</v>
      </c>
      <c r="G957">
        <v>0</v>
      </c>
      <c r="H957">
        <v>0</v>
      </c>
      <c r="I957" s="1">
        <v>43863</v>
      </c>
    </row>
    <row r="958" spans="1:9" x14ac:dyDescent="0.3">
      <c r="A958">
        <v>1137</v>
      </c>
      <c r="B958">
        <v>0</v>
      </c>
      <c r="C958">
        <v>0</v>
      </c>
      <c r="D958">
        <v>0</v>
      </c>
      <c r="E958">
        <v>0</v>
      </c>
      <c r="F958">
        <v>0</v>
      </c>
      <c r="G958">
        <v>1</v>
      </c>
      <c r="H958">
        <v>0</v>
      </c>
      <c r="I958" s="1">
        <v>43863</v>
      </c>
    </row>
    <row r="959" spans="1:9" x14ac:dyDescent="0.3">
      <c r="A959">
        <v>1156</v>
      </c>
      <c r="B959">
        <v>0</v>
      </c>
      <c r="C959">
        <v>1</v>
      </c>
      <c r="D959">
        <v>0</v>
      </c>
      <c r="E959">
        <v>0</v>
      </c>
      <c r="F959">
        <v>0</v>
      </c>
      <c r="G959">
        <v>0</v>
      </c>
      <c r="H959">
        <v>0</v>
      </c>
      <c r="I959" s="1">
        <v>43863</v>
      </c>
    </row>
    <row r="960" spans="1:9" x14ac:dyDescent="0.3">
      <c r="A960">
        <v>2096</v>
      </c>
      <c r="B960">
        <v>0</v>
      </c>
      <c r="C960">
        <v>1</v>
      </c>
      <c r="D960">
        <v>1</v>
      </c>
      <c r="E960">
        <v>0</v>
      </c>
      <c r="F960">
        <v>0</v>
      </c>
      <c r="G960">
        <v>0</v>
      </c>
      <c r="H960">
        <v>0</v>
      </c>
      <c r="I960" s="1">
        <v>43863</v>
      </c>
    </row>
    <row r="961" spans="1:9" x14ac:dyDescent="0.3">
      <c r="A961">
        <v>2686</v>
      </c>
      <c r="B961">
        <v>1</v>
      </c>
      <c r="C961">
        <v>0</v>
      </c>
      <c r="D961">
        <v>1</v>
      </c>
      <c r="E961">
        <v>1</v>
      </c>
      <c r="F961">
        <v>0</v>
      </c>
      <c r="G961">
        <v>0</v>
      </c>
      <c r="H961">
        <v>1</v>
      </c>
      <c r="I961" s="1">
        <v>43863</v>
      </c>
    </row>
    <row r="962" spans="1:9" x14ac:dyDescent="0.3">
      <c r="A962">
        <v>2231</v>
      </c>
      <c r="B962">
        <v>0</v>
      </c>
      <c r="C962">
        <v>0</v>
      </c>
      <c r="D962">
        <v>1</v>
      </c>
      <c r="E962">
        <v>1</v>
      </c>
      <c r="F962">
        <v>0</v>
      </c>
      <c r="G962">
        <v>0</v>
      </c>
      <c r="H962">
        <v>1</v>
      </c>
      <c r="I962" s="1">
        <v>43862</v>
      </c>
    </row>
    <row r="963" spans="1:9" x14ac:dyDescent="0.3">
      <c r="A963">
        <v>2292</v>
      </c>
      <c r="B963">
        <v>0</v>
      </c>
      <c r="C963">
        <v>0</v>
      </c>
      <c r="D963">
        <v>0</v>
      </c>
      <c r="E963">
        <v>0</v>
      </c>
      <c r="F963">
        <v>0</v>
      </c>
      <c r="G963">
        <v>0</v>
      </c>
      <c r="H963">
        <v>0</v>
      </c>
      <c r="I963" s="1">
        <v>43861</v>
      </c>
    </row>
    <row r="964" spans="1:9" x14ac:dyDescent="0.3">
      <c r="A964">
        <v>2569</v>
      </c>
      <c r="B964">
        <v>0</v>
      </c>
      <c r="C964">
        <v>0</v>
      </c>
      <c r="D964">
        <v>0</v>
      </c>
      <c r="E964">
        <v>0</v>
      </c>
      <c r="F964">
        <v>0</v>
      </c>
      <c r="G964">
        <v>0</v>
      </c>
      <c r="H964">
        <v>0</v>
      </c>
      <c r="I964" s="1">
        <v>43861</v>
      </c>
    </row>
    <row r="965" spans="1:9" x14ac:dyDescent="0.3">
      <c r="A965">
        <v>3085</v>
      </c>
      <c r="B965">
        <v>0</v>
      </c>
      <c r="C965">
        <v>0</v>
      </c>
      <c r="D965">
        <v>0</v>
      </c>
      <c r="E965">
        <v>0</v>
      </c>
      <c r="F965">
        <v>0</v>
      </c>
      <c r="G965">
        <v>0</v>
      </c>
      <c r="H965">
        <v>0</v>
      </c>
      <c r="I965" s="1">
        <v>43861</v>
      </c>
    </row>
    <row r="966" spans="1:9" x14ac:dyDescent="0.3">
      <c r="A966">
        <v>1672</v>
      </c>
      <c r="B966">
        <v>0</v>
      </c>
      <c r="C966">
        <v>0</v>
      </c>
      <c r="D966">
        <v>0</v>
      </c>
      <c r="E966">
        <v>0</v>
      </c>
      <c r="F966">
        <v>0</v>
      </c>
      <c r="G966">
        <v>0</v>
      </c>
      <c r="H966">
        <v>0</v>
      </c>
      <c r="I966" s="1">
        <v>43860</v>
      </c>
    </row>
    <row r="967" spans="1:9" x14ac:dyDescent="0.3">
      <c r="A967">
        <v>2168</v>
      </c>
      <c r="B967">
        <v>0</v>
      </c>
      <c r="C967">
        <v>0</v>
      </c>
      <c r="D967">
        <v>0</v>
      </c>
      <c r="E967">
        <v>1</v>
      </c>
      <c r="F967">
        <v>0</v>
      </c>
      <c r="G967">
        <v>0</v>
      </c>
      <c r="H967">
        <v>0</v>
      </c>
      <c r="I967" s="1">
        <v>43860</v>
      </c>
    </row>
    <row r="968" spans="1:9" x14ac:dyDescent="0.3">
      <c r="A968">
        <v>2801</v>
      </c>
      <c r="B968">
        <v>0</v>
      </c>
      <c r="C968">
        <v>0</v>
      </c>
      <c r="D968">
        <v>0</v>
      </c>
      <c r="E968">
        <v>0</v>
      </c>
      <c r="F968">
        <v>0</v>
      </c>
      <c r="G968">
        <v>0</v>
      </c>
      <c r="H968">
        <v>0</v>
      </c>
      <c r="I968" s="1">
        <v>43860</v>
      </c>
    </row>
    <row r="969" spans="1:9" x14ac:dyDescent="0.3">
      <c r="A969">
        <v>2940</v>
      </c>
      <c r="B969">
        <v>0</v>
      </c>
      <c r="C969">
        <v>0</v>
      </c>
      <c r="D969">
        <v>0</v>
      </c>
      <c r="E969">
        <v>0</v>
      </c>
      <c r="F969">
        <v>0</v>
      </c>
      <c r="G969">
        <v>0</v>
      </c>
      <c r="H969">
        <v>0</v>
      </c>
      <c r="I969" s="1">
        <v>43859</v>
      </c>
    </row>
    <row r="970" spans="1:9" x14ac:dyDescent="0.3">
      <c r="A970">
        <v>1502</v>
      </c>
      <c r="B970">
        <v>0</v>
      </c>
      <c r="C970">
        <v>0</v>
      </c>
      <c r="D970">
        <v>0</v>
      </c>
      <c r="E970">
        <v>0</v>
      </c>
      <c r="F970">
        <v>0</v>
      </c>
      <c r="G970">
        <v>0</v>
      </c>
      <c r="H970">
        <v>0</v>
      </c>
      <c r="I970" s="1">
        <v>43858</v>
      </c>
    </row>
    <row r="971" spans="1:9" x14ac:dyDescent="0.3">
      <c r="A971">
        <v>1561</v>
      </c>
      <c r="B971">
        <v>0</v>
      </c>
      <c r="C971">
        <v>0</v>
      </c>
      <c r="D971">
        <v>0</v>
      </c>
      <c r="E971">
        <v>0</v>
      </c>
      <c r="F971">
        <v>0</v>
      </c>
      <c r="G971">
        <v>0</v>
      </c>
      <c r="H971">
        <v>0</v>
      </c>
      <c r="I971" s="1">
        <v>43858</v>
      </c>
    </row>
    <row r="972" spans="1:9" x14ac:dyDescent="0.3">
      <c r="A972">
        <v>2073</v>
      </c>
      <c r="B972">
        <v>0</v>
      </c>
      <c r="C972">
        <v>0</v>
      </c>
      <c r="D972">
        <v>0</v>
      </c>
      <c r="E972">
        <v>0</v>
      </c>
      <c r="F972">
        <v>0</v>
      </c>
      <c r="G972">
        <v>0</v>
      </c>
      <c r="H972">
        <v>0</v>
      </c>
      <c r="I972" s="1">
        <v>43858</v>
      </c>
    </row>
    <row r="973" spans="1:9" x14ac:dyDescent="0.3">
      <c r="A973">
        <v>1422</v>
      </c>
      <c r="B973">
        <v>0</v>
      </c>
      <c r="C973">
        <v>0</v>
      </c>
      <c r="D973">
        <v>0</v>
      </c>
      <c r="E973">
        <v>0</v>
      </c>
      <c r="F973">
        <v>0</v>
      </c>
      <c r="G973">
        <v>0</v>
      </c>
      <c r="H973">
        <v>0</v>
      </c>
      <c r="I973" s="1">
        <v>43857</v>
      </c>
    </row>
    <row r="974" spans="1:9" x14ac:dyDescent="0.3">
      <c r="A974">
        <v>2167</v>
      </c>
      <c r="B974">
        <v>0</v>
      </c>
      <c r="C974">
        <v>0</v>
      </c>
      <c r="D974">
        <v>0</v>
      </c>
      <c r="E974">
        <v>0</v>
      </c>
      <c r="F974">
        <v>0</v>
      </c>
      <c r="G974">
        <v>0</v>
      </c>
      <c r="H974">
        <v>0</v>
      </c>
      <c r="I974" s="1">
        <v>43857</v>
      </c>
    </row>
    <row r="975" spans="1:9" x14ac:dyDescent="0.3">
      <c r="A975">
        <v>2459</v>
      </c>
      <c r="B975">
        <v>0</v>
      </c>
      <c r="C975">
        <v>0</v>
      </c>
      <c r="D975">
        <v>0</v>
      </c>
      <c r="E975">
        <v>0</v>
      </c>
      <c r="F975">
        <v>0</v>
      </c>
      <c r="G975">
        <v>0</v>
      </c>
      <c r="H975">
        <v>0</v>
      </c>
      <c r="I975" s="1">
        <v>43857</v>
      </c>
    </row>
    <row r="976" spans="1:9" x14ac:dyDescent="0.3">
      <c r="A976">
        <v>1003</v>
      </c>
      <c r="B976">
        <v>0</v>
      </c>
      <c r="C976">
        <v>0</v>
      </c>
      <c r="D976">
        <v>0</v>
      </c>
      <c r="E976">
        <v>0</v>
      </c>
      <c r="F976">
        <v>0</v>
      </c>
      <c r="G976">
        <v>0</v>
      </c>
      <c r="H976">
        <v>0</v>
      </c>
      <c r="I976" s="1">
        <v>43856</v>
      </c>
    </row>
    <row r="977" spans="1:9" x14ac:dyDescent="0.3">
      <c r="A977">
        <v>1966</v>
      </c>
      <c r="B977">
        <v>0</v>
      </c>
      <c r="C977">
        <v>0</v>
      </c>
      <c r="D977">
        <v>0</v>
      </c>
      <c r="E977">
        <v>0</v>
      </c>
      <c r="F977">
        <v>0</v>
      </c>
      <c r="G977">
        <v>0</v>
      </c>
      <c r="H977">
        <v>0</v>
      </c>
      <c r="I977" s="1">
        <v>43856</v>
      </c>
    </row>
    <row r="978" spans="1:9" x14ac:dyDescent="0.3">
      <c r="A978">
        <v>2007</v>
      </c>
      <c r="B978">
        <v>1</v>
      </c>
      <c r="C978">
        <v>0</v>
      </c>
      <c r="D978">
        <v>0</v>
      </c>
      <c r="E978">
        <v>0</v>
      </c>
      <c r="F978">
        <v>0</v>
      </c>
      <c r="G978">
        <v>0</v>
      </c>
      <c r="H978">
        <v>1</v>
      </c>
      <c r="I978" s="1">
        <v>43856</v>
      </c>
    </row>
    <row r="979" spans="1:9" x14ac:dyDescent="0.3">
      <c r="A979">
        <v>3165</v>
      </c>
      <c r="B979">
        <v>1</v>
      </c>
      <c r="C979">
        <v>0</v>
      </c>
      <c r="D979">
        <v>0</v>
      </c>
      <c r="E979">
        <v>0</v>
      </c>
      <c r="F979">
        <v>0</v>
      </c>
      <c r="G979">
        <v>0</v>
      </c>
      <c r="H979">
        <v>0</v>
      </c>
      <c r="I979" s="1">
        <v>43856</v>
      </c>
    </row>
    <row r="980" spans="1:9" x14ac:dyDescent="0.3">
      <c r="A980">
        <v>1149</v>
      </c>
      <c r="B980">
        <v>0</v>
      </c>
      <c r="C980">
        <v>0</v>
      </c>
      <c r="D980">
        <v>0</v>
      </c>
      <c r="E980">
        <v>0</v>
      </c>
      <c r="F980">
        <v>0</v>
      </c>
      <c r="G980">
        <v>0</v>
      </c>
      <c r="H980">
        <v>0</v>
      </c>
      <c r="I980" s="1">
        <v>43855</v>
      </c>
    </row>
    <row r="981" spans="1:9" x14ac:dyDescent="0.3">
      <c r="A981">
        <v>1342</v>
      </c>
      <c r="B981">
        <v>0</v>
      </c>
      <c r="C981">
        <v>0</v>
      </c>
      <c r="D981">
        <v>0</v>
      </c>
      <c r="E981">
        <v>0</v>
      </c>
      <c r="F981">
        <v>0</v>
      </c>
      <c r="G981">
        <v>1</v>
      </c>
      <c r="H981">
        <v>0</v>
      </c>
      <c r="I981" s="1">
        <v>43855</v>
      </c>
    </row>
    <row r="982" spans="1:9" x14ac:dyDescent="0.3">
      <c r="A982">
        <v>1573</v>
      </c>
      <c r="B982">
        <v>0</v>
      </c>
      <c r="C982">
        <v>0</v>
      </c>
      <c r="D982">
        <v>0</v>
      </c>
      <c r="E982">
        <v>0</v>
      </c>
      <c r="F982">
        <v>0</v>
      </c>
      <c r="G982">
        <v>0</v>
      </c>
      <c r="H982">
        <v>0</v>
      </c>
      <c r="I982" s="1">
        <v>43855</v>
      </c>
    </row>
    <row r="983" spans="1:9" x14ac:dyDescent="0.3">
      <c r="A983">
        <v>2058</v>
      </c>
      <c r="B983">
        <v>0</v>
      </c>
      <c r="C983">
        <v>0</v>
      </c>
      <c r="D983">
        <v>0</v>
      </c>
      <c r="E983">
        <v>0</v>
      </c>
      <c r="F983">
        <v>0</v>
      </c>
      <c r="G983">
        <v>0</v>
      </c>
      <c r="H983">
        <v>0</v>
      </c>
      <c r="I983" s="1">
        <v>43855</v>
      </c>
    </row>
    <row r="984" spans="1:9" x14ac:dyDescent="0.3">
      <c r="A984">
        <v>2249</v>
      </c>
      <c r="B984">
        <v>0</v>
      </c>
      <c r="C984">
        <v>0</v>
      </c>
      <c r="D984">
        <v>0</v>
      </c>
      <c r="E984">
        <v>0</v>
      </c>
      <c r="F984">
        <v>0</v>
      </c>
      <c r="G984">
        <v>0</v>
      </c>
      <c r="H984">
        <v>0</v>
      </c>
      <c r="I984" s="1">
        <v>43855</v>
      </c>
    </row>
    <row r="985" spans="1:9" x14ac:dyDescent="0.3">
      <c r="A985">
        <v>2357</v>
      </c>
      <c r="B985">
        <v>1</v>
      </c>
      <c r="C985">
        <v>0</v>
      </c>
      <c r="D985">
        <v>0</v>
      </c>
      <c r="E985">
        <v>0</v>
      </c>
      <c r="F985">
        <v>0</v>
      </c>
      <c r="G985">
        <v>0</v>
      </c>
      <c r="H985">
        <v>1</v>
      </c>
      <c r="I985" s="1">
        <v>43855</v>
      </c>
    </row>
    <row r="986" spans="1:9" x14ac:dyDescent="0.3">
      <c r="A986">
        <v>2363</v>
      </c>
      <c r="B986">
        <v>0</v>
      </c>
      <c r="C986">
        <v>0</v>
      </c>
      <c r="D986">
        <v>0</v>
      </c>
      <c r="E986">
        <v>0</v>
      </c>
      <c r="F986">
        <v>0</v>
      </c>
      <c r="G986">
        <v>0</v>
      </c>
      <c r="H986">
        <v>0</v>
      </c>
      <c r="I986" s="1">
        <v>43855</v>
      </c>
    </row>
    <row r="987" spans="1:9" x14ac:dyDescent="0.3">
      <c r="A987">
        <v>2596</v>
      </c>
      <c r="B987">
        <v>0</v>
      </c>
      <c r="C987">
        <v>1</v>
      </c>
      <c r="D987">
        <v>0</v>
      </c>
      <c r="E987">
        <v>0</v>
      </c>
      <c r="F987">
        <v>0</v>
      </c>
      <c r="G987">
        <v>0</v>
      </c>
      <c r="H987">
        <v>0</v>
      </c>
      <c r="I987" s="1">
        <v>43855</v>
      </c>
    </row>
    <row r="988" spans="1:9" x14ac:dyDescent="0.3">
      <c r="A988">
        <v>2641</v>
      </c>
      <c r="B988">
        <v>0</v>
      </c>
      <c r="C988">
        <v>0</v>
      </c>
      <c r="D988">
        <v>0</v>
      </c>
      <c r="E988">
        <v>0</v>
      </c>
      <c r="F988">
        <v>0</v>
      </c>
      <c r="G988">
        <v>0</v>
      </c>
      <c r="H988">
        <v>0</v>
      </c>
      <c r="I988" s="1">
        <v>43855</v>
      </c>
    </row>
    <row r="989" spans="1:9" x14ac:dyDescent="0.3">
      <c r="A989">
        <v>2738</v>
      </c>
      <c r="B989">
        <v>0</v>
      </c>
      <c r="C989">
        <v>0</v>
      </c>
      <c r="D989">
        <v>0</v>
      </c>
      <c r="E989">
        <v>0</v>
      </c>
      <c r="F989">
        <v>0</v>
      </c>
      <c r="G989">
        <v>0</v>
      </c>
      <c r="H989">
        <v>0</v>
      </c>
      <c r="I989" s="1">
        <v>43855</v>
      </c>
    </row>
    <row r="990" spans="1:9" x14ac:dyDescent="0.3">
      <c r="A990">
        <v>1594</v>
      </c>
      <c r="B990">
        <v>0</v>
      </c>
      <c r="C990">
        <v>0</v>
      </c>
      <c r="D990">
        <v>0</v>
      </c>
      <c r="E990">
        <v>0</v>
      </c>
      <c r="F990">
        <v>0</v>
      </c>
      <c r="G990">
        <v>0</v>
      </c>
      <c r="H990">
        <v>0</v>
      </c>
      <c r="I990" s="1">
        <v>43854</v>
      </c>
    </row>
    <row r="991" spans="1:9" x14ac:dyDescent="0.3">
      <c r="A991">
        <v>1947</v>
      </c>
      <c r="B991">
        <v>0</v>
      </c>
      <c r="C991">
        <v>0</v>
      </c>
      <c r="D991">
        <v>1</v>
      </c>
      <c r="E991">
        <v>1</v>
      </c>
      <c r="F991">
        <v>0</v>
      </c>
      <c r="G991">
        <v>0</v>
      </c>
      <c r="H991">
        <v>1</v>
      </c>
      <c r="I991" s="1">
        <v>43854</v>
      </c>
    </row>
    <row r="992" spans="1:9" x14ac:dyDescent="0.3">
      <c r="A992">
        <v>2437</v>
      </c>
      <c r="B992">
        <v>0</v>
      </c>
      <c r="C992">
        <v>0</v>
      </c>
      <c r="D992">
        <v>0</v>
      </c>
      <c r="E992">
        <v>0</v>
      </c>
      <c r="F992">
        <v>0</v>
      </c>
      <c r="G992">
        <v>1</v>
      </c>
      <c r="H992">
        <v>0</v>
      </c>
      <c r="I992" s="1">
        <v>43854</v>
      </c>
    </row>
    <row r="993" spans="1:9" x14ac:dyDescent="0.3">
      <c r="A993">
        <v>1628</v>
      </c>
      <c r="B993">
        <v>0</v>
      </c>
      <c r="C993">
        <v>0</v>
      </c>
      <c r="D993">
        <v>0</v>
      </c>
      <c r="E993">
        <v>0</v>
      </c>
      <c r="F993">
        <v>0</v>
      </c>
      <c r="G993">
        <v>0</v>
      </c>
      <c r="H993">
        <v>0</v>
      </c>
      <c r="I993" s="1">
        <v>43853</v>
      </c>
    </row>
    <row r="994" spans="1:9" x14ac:dyDescent="0.3">
      <c r="A994">
        <v>2064</v>
      </c>
      <c r="B994">
        <v>0</v>
      </c>
      <c r="C994">
        <v>0</v>
      </c>
      <c r="D994">
        <v>0</v>
      </c>
      <c r="E994">
        <v>0</v>
      </c>
      <c r="F994">
        <v>0</v>
      </c>
      <c r="G994">
        <v>0</v>
      </c>
      <c r="H994">
        <v>0</v>
      </c>
      <c r="I994" s="1">
        <v>43852</v>
      </c>
    </row>
    <row r="995" spans="1:9" x14ac:dyDescent="0.3">
      <c r="A995">
        <v>2124</v>
      </c>
      <c r="B995">
        <v>0</v>
      </c>
      <c r="C995">
        <v>0</v>
      </c>
      <c r="D995">
        <v>0</v>
      </c>
      <c r="E995">
        <v>0</v>
      </c>
      <c r="F995">
        <v>0</v>
      </c>
      <c r="G995">
        <v>0</v>
      </c>
      <c r="H995">
        <v>0</v>
      </c>
      <c r="I995" s="1">
        <v>43852</v>
      </c>
    </row>
    <row r="996" spans="1:9" x14ac:dyDescent="0.3">
      <c r="A996">
        <v>2185</v>
      </c>
      <c r="B996">
        <v>0</v>
      </c>
      <c r="C996">
        <v>0</v>
      </c>
      <c r="D996">
        <v>0</v>
      </c>
      <c r="E996">
        <v>0</v>
      </c>
      <c r="F996">
        <v>0</v>
      </c>
      <c r="G996">
        <v>0</v>
      </c>
      <c r="H996">
        <v>0</v>
      </c>
      <c r="I996" s="1">
        <v>43852</v>
      </c>
    </row>
    <row r="997" spans="1:9" x14ac:dyDescent="0.3">
      <c r="A997">
        <v>2588</v>
      </c>
      <c r="B997">
        <v>1</v>
      </c>
      <c r="C997">
        <v>0</v>
      </c>
      <c r="D997">
        <v>0</v>
      </c>
      <c r="E997">
        <v>0</v>
      </c>
      <c r="F997">
        <v>0</v>
      </c>
      <c r="G997">
        <v>0</v>
      </c>
      <c r="H997">
        <v>1</v>
      </c>
      <c r="I997" s="1">
        <v>43852</v>
      </c>
    </row>
    <row r="998" spans="1:9" x14ac:dyDescent="0.3">
      <c r="A998">
        <v>1506</v>
      </c>
      <c r="B998">
        <v>0</v>
      </c>
      <c r="C998">
        <v>0</v>
      </c>
      <c r="D998">
        <v>0</v>
      </c>
      <c r="E998">
        <v>0</v>
      </c>
      <c r="F998">
        <v>0</v>
      </c>
      <c r="G998">
        <v>0</v>
      </c>
      <c r="H998">
        <v>0</v>
      </c>
      <c r="I998" s="1">
        <v>43851</v>
      </c>
    </row>
    <row r="999" spans="1:9" x14ac:dyDescent="0.3">
      <c r="A999">
        <v>1882</v>
      </c>
      <c r="B999">
        <v>0</v>
      </c>
      <c r="C999">
        <v>0</v>
      </c>
      <c r="D999">
        <v>0</v>
      </c>
      <c r="E999">
        <v>0</v>
      </c>
      <c r="F999">
        <v>0</v>
      </c>
      <c r="G999">
        <v>0</v>
      </c>
      <c r="H999">
        <v>0</v>
      </c>
      <c r="I999" s="1">
        <v>43851</v>
      </c>
    </row>
    <row r="1000" spans="1:9" x14ac:dyDescent="0.3">
      <c r="A1000">
        <v>2240</v>
      </c>
      <c r="B1000">
        <v>0</v>
      </c>
      <c r="C1000">
        <v>0</v>
      </c>
      <c r="D1000">
        <v>1</v>
      </c>
      <c r="E1000">
        <v>1</v>
      </c>
      <c r="F1000">
        <v>0</v>
      </c>
      <c r="G1000">
        <v>0</v>
      </c>
      <c r="H1000">
        <v>0</v>
      </c>
      <c r="I1000" s="1">
        <v>43851</v>
      </c>
    </row>
    <row r="1001" spans="1:9" x14ac:dyDescent="0.3">
      <c r="A1001">
        <v>1328</v>
      </c>
      <c r="B1001">
        <v>1</v>
      </c>
      <c r="C1001">
        <v>0</v>
      </c>
      <c r="D1001">
        <v>0</v>
      </c>
      <c r="E1001">
        <v>0</v>
      </c>
      <c r="F1001">
        <v>0</v>
      </c>
      <c r="G1001">
        <v>0</v>
      </c>
      <c r="H1001">
        <v>1</v>
      </c>
      <c r="I1001" s="1">
        <v>43850</v>
      </c>
    </row>
    <row r="1002" spans="1:9" x14ac:dyDescent="0.3">
      <c r="A1002">
        <v>1386</v>
      </c>
      <c r="B1002">
        <v>0</v>
      </c>
      <c r="C1002">
        <v>0</v>
      </c>
      <c r="D1002">
        <v>0</v>
      </c>
      <c r="E1002">
        <v>0</v>
      </c>
      <c r="F1002">
        <v>0</v>
      </c>
      <c r="G1002">
        <v>0</v>
      </c>
      <c r="H1002">
        <v>0</v>
      </c>
      <c r="I1002" s="1">
        <v>43850</v>
      </c>
    </row>
    <row r="1003" spans="1:9" x14ac:dyDescent="0.3">
      <c r="A1003">
        <v>1965</v>
      </c>
      <c r="B1003">
        <v>0</v>
      </c>
      <c r="C1003">
        <v>0</v>
      </c>
      <c r="D1003">
        <v>1</v>
      </c>
      <c r="E1003">
        <v>1</v>
      </c>
      <c r="F1003">
        <v>0</v>
      </c>
      <c r="G1003">
        <v>0</v>
      </c>
      <c r="H1003">
        <v>1</v>
      </c>
      <c r="I1003" s="1">
        <v>43850</v>
      </c>
    </row>
    <row r="1004" spans="1:9" x14ac:dyDescent="0.3">
      <c r="A1004">
        <v>2209</v>
      </c>
      <c r="B1004">
        <v>0</v>
      </c>
      <c r="C1004">
        <v>0</v>
      </c>
      <c r="D1004">
        <v>0</v>
      </c>
      <c r="E1004">
        <v>0</v>
      </c>
      <c r="F1004">
        <v>0</v>
      </c>
      <c r="G1004">
        <v>0</v>
      </c>
      <c r="H1004">
        <v>0</v>
      </c>
      <c r="I1004" s="1">
        <v>43850</v>
      </c>
    </row>
    <row r="1005" spans="1:9" x14ac:dyDescent="0.3">
      <c r="A1005">
        <v>2767</v>
      </c>
      <c r="B1005">
        <v>0</v>
      </c>
      <c r="C1005">
        <v>0</v>
      </c>
      <c r="D1005">
        <v>1</v>
      </c>
      <c r="E1005">
        <v>0</v>
      </c>
      <c r="F1005">
        <v>0</v>
      </c>
      <c r="G1005">
        <v>0</v>
      </c>
      <c r="H1005">
        <v>0</v>
      </c>
      <c r="I1005" s="1">
        <v>43850</v>
      </c>
    </row>
    <row r="1006" spans="1:9" x14ac:dyDescent="0.3">
      <c r="A1006">
        <v>1124</v>
      </c>
      <c r="B1006">
        <v>0</v>
      </c>
      <c r="C1006">
        <v>0</v>
      </c>
      <c r="D1006">
        <v>0</v>
      </c>
      <c r="E1006">
        <v>0</v>
      </c>
      <c r="F1006">
        <v>0</v>
      </c>
      <c r="G1006">
        <v>0</v>
      </c>
      <c r="H1006">
        <v>0</v>
      </c>
      <c r="I1006" s="1">
        <v>43849</v>
      </c>
    </row>
    <row r="1007" spans="1:9" x14ac:dyDescent="0.3">
      <c r="A1007">
        <v>1979</v>
      </c>
      <c r="B1007">
        <v>1</v>
      </c>
      <c r="C1007">
        <v>0</v>
      </c>
      <c r="D1007">
        <v>0</v>
      </c>
      <c r="E1007">
        <v>0</v>
      </c>
      <c r="F1007">
        <v>0</v>
      </c>
      <c r="G1007">
        <v>0</v>
      </c>
      <c r="H1007">
        <v>0</v>
      </c>
      <c r="I1007" s="1">
        <v>43848</v>
      </c>
    </row>
    <row r="1008" spans="1:9" x14ac:dyDescent="0.3">
      <c r="A1008">
        <v>2830</v>
      </c>
      <c r="B1008">
        <v>0</v>
      </c>
      <c r="C1008">
        <v>1</v>
      </c>
      <c r="D1008">
        <v>0</v>
      </c>
      <c r="E1008">
        <v>1</v>
      </c>
      <c r="F1008">
        <v>0</v>
      </c>
      <c r="G1008">
        <v>0</v>
      </c>
      <c r="H1008">
        <v>0</v>
      </c>
      <c r="I1008" s="1">
        <v>43847</v>
      </c>
    </row>
    <row r="1009" spans="1:9" x14ac:dyDescent="0.3">
      <c r="A1009">
        <v>1080</v>
      </c>
      <c r="B1009">
        <v>0</v>
      </c>
      <c r="C1009">
        <v>0</v>
      </c>
      <c r="D1009">
        <v>0</v>
      </c>
      <c r="E1009">
        <v>0</v>
      </c>
      <c r="F1009">
        <v>0</v>
      </c>
      <c r="G1009">
        <v>0</v>
      </c>
      <c r="H1009">
        <v>0</v>
      </c>
      <c r="I1009" s="1">
        <v>43846</v>
      </c>
    </row>
    <row r="1010" spans="1:9" x14ac:dyDescent="0.3">
      <c r="A1010">
        <v>1465</v>
      </c>
      <c r="B1010">
        <v>0</v>
      </c>
      <c r="C1010">
        <v>0</v>
      </c>
      <c r="D1010">
        <v>0</v>
      </c>
      <c r="E1010">
        <v>0</v>
      </c>
      <c r="F1010">
        <v>0</v>
      </c>
      <c r="G1010">
        <v>0</v>
      </c>
      <c r="H1010">
        <v>0</v>
      </c>
      <c r="I1010" s="1">
        <v>43846</v>
      </c>
    </row>
    <row r="1011" spans="1:9" x14ac:dyDescent="0.3">
      <c r="A1011">
        <v>1879</v>
      </c>
      <c r="B1011">
        <v>0</v>
      </c>
      <c r="C1011">
        <v>0</v>
      </c>
      <c r="D1011">
        <v>0</v>
      </c>
      <c r="E1011">
        <v>0</v>
      </c>
      <c r="F1011">
        <v>0</v>
      </c>
      <c r="G1011">
        <v>0</v>
      </c>
      <c r="H1011">
        <v>0</v>
      </c>
      <c r="I1011" s="1">
        <v>43846</v>
      </c>
    </row>
    <row r="1012" spans="1:9" x14ac:dyDescent="0.3">
      <c r="A1012">
        <v>3090</v>
      </c>
      <c r="B1012">
        <v>0</v>
      </c>
      <c r="C1012">
        <v>0</v>
      </c>
      <c r="D1012">
        <v>0</v>
      </c>
      <c r="E1012">
        <v>0</v>
      </c>
      <c r="F1012">
        <v>0</v>
      </c>
      <c r="G1012">
        <v>0</v>
      </c>
      <c r="H1012">
        <v>0</v>
      </c>
      <c r="I1012" s="1">
        <v>43845</v>
      </c>
    </row>
    <row r="1013" spans="1:9" x14ac:dyDescent="0.3">
      <c r="A1013">
        <v>1920</v>
      </c>
      <c r="B1013">
        <v>0</v>
      </c>
      <c r="C1013">
        <v>0</v>
      </c>
      <c r="D1013">
        <v>0</v>
      </c>
      <c r="E1013">
        <v>0</v>
      </c>
      <c r="F1013">
        <v>0</v>
      </c>
      <c r="G1013">
        <v>0</v>
      </c>
      <c r="H1013">
        <v>0</v>
      </c>
      <c r="I1013" s="1">
        <v>43844</v>
      </c>
    </row>
    <row r="1014" spans="1:9" x14ac:dyDescent="0.3">
      <c r="A1014">
        <v>2038</v>
      </c>
      <c r="B1014">
        <v>0</v>
      </c>
      <c r="C1014">
        <v>0</v>
      </c>
      <c r="D1014">
        <v>0</v>
      </c>
      <c r="E1014">
        <v>0</v>
      </c>
      <c r="F1014">
        <v>0</v>
      </c>
      <c r="G1014">
        <v>0</v>
      </c>
      <c r="H1014">
        <v>0</v>
      </c>
      <c r="I1014" s="1">
        <v>43844</v>
      </c>
    </row>
    <row r="1015" spans="1:9" x14ac:dyDescent="0.3">
      <c r="A1015">
        <v>2589</v>
      </c>
      <c r="B1015">
        <v>0</v>
      </c>
      <c r="C1015">
        <v>0</v>
      </c>
      <c r="D1015">
        <v>0</v>
      </c>
      <c r="E1015">
        <v>0</v>
      </c>
      <c r="F1015">
        <v>0</v>
      </c>
      <c r="G1015">
        <v>0</v>
      </c>
      <c r="H1015">
        <v>0</v>
      </c>
      <c r="I1015" s="1">
        <v>43844</v>
      </c>
    </row>
    <row r="1016" spans="1:9" x14ac:dyDescent="0.3">
      <c r="A1016">
        <v>2798</v>
      </c>
      <c r="B1016">
        <v>0</v>
      </c>
      <c r="C1016">
        <v>0</v>
      </c>
      <c r="D1016">
        <v>0</v>
      </c>
      <c r="E1016">
        <v>0</v>
      </c>
      <c r="F1016">
        <v>0</v>
      </c>
      <c r="G1016">
        <v>0</v>
      </c>
      <c r="H1016">
        <v>0</v>
      </c>
      <c r="I1016" s="1">
        <v>43844</v>
      </c>
    </row>
    <row r="1017" spans="1:9" x14ac:dyDescent="0.3">
      <c r="A1017">
        <v>1522</v>
      </c>
      <c r="B1017">
        <v>0</v>
      </c>
      <c r="C1017">
        <v>0</v>
      </c>
      <c r="D1017">
        <v>0</v>
      </c>
      <c r="E1017">
        <v>0</v>
      </c>
      <c r="F1017">
        <v>0</v>
      </c>
      <c r="G1017">
        <v>0</v>
      </c>
      <c r="H1017">
        <v>0</v>
      </c>
      <c r="I1017" s="1">
        <v>43843</v>
      </c>
    </row>
    <row r="1018" spans="1:9" x14ac:dyDescent="0.3">
      <c r="A1018">
        <v>1802</v>
      </c>
      <c r="B1018">
        <v>0</v>
      </c>
      <c r="C1018">
        <v>0</v>
      </c>
      <c r="D1018">
        <v>0</v>
      </c>
      <c r="E1018">
        <v>0</v>
      </c>
      <c r="F1018">
        <v>0</v>
      </c>
      <c r="G1018">
        <v>0</v>
      </c>
      <c r="H1018">
        <v>0</v>
      </c>
      <c r="I1018" s="1">
        <v>43843</v>
      </c>
    </row>
    <row r="1019" spans="1:9" x14ac:dyDescent="0.3">
      <c r="A1019">
        <v>1527</v>
      </c>
      <c r="B1019">
        <v>0</v>
      </c>
      <c r="C1019">
        <v>1</v>
      </c>
      <c r="D1019">
        <v>1</v>
      </c>
      <c r="E1019">
        <v>0</v>
      </c>
      <c r="F1019">
        <v>0</v>
      </c>
      <c r="G1019">
        <v>0</v>
      </c>
      <c r="H1019">
        <v>1</v>
      </c>
      <c r="I1019" s="1">
        <v>43842</v>
      </c>
    </row>
    <row r="1020" spans="1:9" x14ac:dyDescent="0.3">
      <c r="A1020">
        <v>1695</v>
      </c>
      <c r="B1020">
        <v>0</v>
      </c>
      <c r="C1020">
        <v>0</v>
      </c>
      <c r="D1020">
        <v>0</v>
      </c>
      <c r="E1020">
        <v>0</v>
      </c>
      <c r="F1020">
        <v>0</v>
      </c>
      <c r="G1020">
        <v>0</v>
      </c>
      <c r="H1020">
        <v>0</v>
      </c>
      <c r="I1020" s="1">
        <v>43842</v>
      </c>
    </row>
    <row r="1021" spans="1:9" x14ac:dyDescent="0.3">
      <c r="A1021">
        <v>1877</v>
      </c>
      <c r="B1021">
        <v>0</v>
      </c>
      <c r="C1021">
        <v>0</v>
      </c>
      <c r="D1021">
        <v>0</v>
      </c>
      <c r="E1021">
        <v>0</v>
      </c>
      <c r="F1021">
        <v>0</v>
      </c>
      <c r="G1021">
        <v>0</v>
      </c>
      <c r="H1021">
        <v>1</v>
      </c>
      <c r="I1021" s="1">
        <v>43842</v>
      </c>
    </row>
    <row r="1022" spans="1:9" x14ac:dyDescent="0.3">
      <c r="A1022">
        <v>1898</v>
      </c>
      <c r="B1022">
        <v>0</v>
      </c>
      <c r="C1022">
        <v>1</v>
      </c>
      <c r="D1022">
        <v>1</v>
      </c>
      <c r="E1022">
        <v>0</v>
      </c>
      <c r="F1022">
        <v>0</v>
      </c>
      <c r="G1022">
        <v>0</v>
      </c>
      <c r="H1022">
        <v>1</v>
      </c>
      <c r="I1022" s="1">
        <v>43842</v>
      </c>
    </row>
    <row r="1023" spans="1:9" x14ac:dyDescent="0.3">
      <c r="A1023">
        <v>1963</v>
      </c>
      <c r="B1023">
        <v>0</v>
      </c>
      <c r="C1023">
        <v>0</v>
      </c>
      <c r="D1023">
        <v>0</v>
      </c>
      <c r="E1023">
        <v>0</v>
      </c>
      <c r="F1023">
        <v>0</v>
      </c>
      <c r="G1023">
        <v>0</v>
      </c>
      <c r="H1023">
        <v>0</v>
      </c>
      <c r="I1023" s="1">
        <v>43842</v>
      </c>
    </row>
    <row r="1024" spans="1:9" x14ac:dyDescent="0.3">
      <c r="A1024">
        <v>2076</v>
      </c>
      <c r="B1024">
        <v>0</v>
      </c>
      <c r="C1024">
        <v>0</v>
      </c>
      <c r="D1024">
        <v>0</v>
      </c>
      <c r="E1024">
        <v>0</v>
      </c>
      <c r="F1024">
        <v>0</v>
      </c>
      <c r="G1024">
        <v>0</v>
      </c>
      <c r="H1024">
        <v>0</v>
      </c>
      <c r="I1024" s="1">
        <v>43842</v>
      </c>
    </row>
    <row r="1025" spans="1:9" x14ac:dyDescent="0.3">
      <c r="A1025">
        <v>2837</v>
      </c>
      <c r="B1025">
        <v>0</v>
      </c>
      <c r="C1025">
        <v>0</v>
      </c>
      <c r="D1025">
        <v>0</v>
      </c>
      <c r="E1025">
        <v>0</v>
      </c>
      <c r="F1025">
        <v>0</v>
      </c>
      <c r="G1025">
        <v>0</v>
      </c>
      <c r="H1025">
        <v>0</v>
      </c>
      <c r="I1025" s="1">
        <v>43842</v>
      </c>
    </row>
    <row r="1026" spans="1:9" x14ac:dyDescent="0.3">
      <c r="A1026">
        <v>1426</v>
      </c>
      <c r="B1026">
        <v>0</v>
      </c>
      <c r="C1026">
        <v>0</v>
      </c>
      <c r="D1026">
        <v>0</v>
      </c>
      <c r="E1026">
        <v>0</v>
      </c>
      <c r="F1026">
        <v>0</v>
      </c>
      <c r="G1026">
        <v>0</v>
      </c>
      <c r="H1026">
        <v>0</v>
      </c>
      <c r="I1026" s="1">
        <v>43841</v>
      </c>
    </row>
    <row r="1027" spans="1:9" x14ac:dyDescent="0.3">
      <c r="A1027">
        <v>2753</v>
      </c>
      <c r="B1027">
        <v>0</v>
      </c>
      <c r="C1027">
        <v>0</v>
      </c>
      <c r="D1027">
        <v>0</v>
      </c>
      <c r="E1027">
        <v>0</v>
      </c>
      <c r="F1027">
        <v>0</v>
      </c>
      <c r="G1027">
        <v>0</v>
      </c>
      <c r="H1027">
        <v>0</v>
      </c>
      <c r="I1027" s="1">
        <v>43841</v>
      </c>
    </row>
    <row r="1028" spans="1:9" x14ac:dyDescent="0.3">
      <c r="A1028">
        <v>2987</v>
      </c>
      <c r="B1028">
        <v>0</v>
      </c>
      <c r="C1028">
        <v>1</v>
      </c>
      <c r="D1028">
        <v>1</v>
      </c>
      <c r="E1028">
        <v>1</v>
      </c>
      <c r="F1028">
        <v>0</v>
      </c>
      <c r="G1028">
        <v>0</v>
      </c>
      <c r="H1028">
        <v>1</v>
      </c>
      <c r="I1028" s="1">
        <v>43841</v>
      </c>
    </row>
    <row r="1029" spans="1:9" x14ac:dyDescent="0.3">
      <c r="A1029">
        <v>1821</v>
      </c>
      <c r="B1029">
        <v>0</v>
      </c>
      <c r="C1029">
        <v>0</v>
      </c>
      <c r="D1029">
        <v>0</v>
      </c>
      <c r="E1029">
        <v>0</v>
      </c>
      <c r="F1029">
        <v>0</v>
      </c>
      <c r="G1029">
        <v>0</v>
      </c>
      <c r="H1029">
        <v>0</v>
      </c>
      <c r="I1029" s="1">
        <v>43840</v>
      </c>
    </row>
    <row r="1030" spans="1:9" x14ac:dyDescent="0.3">
      <c r="A1030">
        <v>2765</v>
      </c>
      <c r="B1030">
        <v>0</v>
      </c>
      <c r="C1030">
        <v>0</v>
      </c>
      <c r="D1030">
        <v>0</v>
      </c>
      <c r="E1030">
        <v>0</v>
      </c>
      <c r="F1030">
        <v>0</v>
      </c>
      <c r="G1030">
        <v>0</v>
      </c>
      <c r="H1030">
        <v>0</v>
      </c>
      <c r="I1030" s="1">
        <v>43840</v>
      </c>
    </row>
    <row r="1031" spans="1:9" x14ac:dyDescent="0.3">
      <c r="A1031">
        <v>3043</v>
      </c>
      <c r="B1031">
        <v>0</v>
      </c>
      <c r="C1031">
        <v>0</v>
      </c>
      <c r="D1031">
        <v>0</v>
      </c>
      <c r="E1031">
        <v>0</v>
      </c>
      <c r="F1031">
        <v>0</v>
      </c>
      <c r="G1031">
        <v>0</v>
      </c>
      <c r="H1031">
        <v>0</v>
      </c>
      <c r="I1031" s="1">
        <v>43840</v>
      </c>
    </row>
    <row r="1032" spans="1:9" x14ac:dyDescent="0.3">
      <c r="A1032">
        <v>3168</v>
      </c>
      <c r="B1032">
        <v>0</v>
      </c>
      <c r="C1032">
        <v>0</v>
      </c>
      <c r="D1032">
        <v>0</v>
      </c>
      <c r="E1032">
        <v>0</v>
      </c>
      <c r="F1032">
        <v>0</v>
      </c>
      <c r="G1032">
        <v>0</v>
      </c>
      <c r="H1032">
        <v>0</v>
      </c>
      <c r="I1032" s="1">
        <v>43840</v>
      </c>
    </row>
    <row r="1033" spans="1:9" x14ac:dyDescent="0.3">
      <c r="A1033">
        <v>2732</v>
      </c>
      <c r="B1033">
        <v>0</v>
      </c>
      <c r="C1033">
        <v>0</v>
      </c>
      <c r="D1033">
        <v>0</v>
      </c>
      <c r="E1033">
        <v>0</v>
      </c>
      <c r="F1033">
        <v>0</v>
      </c>
      <c r="G1033">
        <v>0</v>
      </c>
      <c r="H1033">
        <v>1</v>
      </c>
      <c r="I1033" s="1">
        <v>43839</v>
      </c>
    </row>
    <row r="1034" spans="1:9" x14ac:dyDescent="0.3">
      <c r="A1034">
        <v>1542</v>
      </c>
      <c r="B1034">
        <v>0</v>
      </c>
      <c r="C1034">
        <v>0</v>
      </c>
      <c r="D1034">
        <v>0</v>
      </c>
      <c r="E1034">
        <v>0</v>
      </c>
      <c r="F1034">
        <v>0</v>
      </c>
      <c r="G1034">
        <v>0</v>
      </c>
      <c r="H1034">
        <v>0</v>
      </c>
      <c r="I1034" s="1">
        <v>43838</v>
      </c>
    </row>
    <row r="1035" spans="1:9" x14ac:dyDescent="0.3">
      <c r="A1035">
        <v>2088</v>
      </c>
      <c r="B1035">
        <v>0</v>
      </c>
      <c r="C1035">
        <v>0</v>
      </c>
      <c r="D1035">
        <v>0</v>
      </c>
      <c r="E1035">
        <v>0</v>
      </c>
      <c r="F1035">
        <v>0</v>
      </c>
      <c r="G1035">
        <v>0</v>
      </c>
      <c r="H1035">
        <v>0</v>
      </c>
      <c r="I1035" s="1">
        <v>43838</v>
      </c>
    </row>
    <row r="1036" spans="1:9" x14ac:dyDescent="0.3">
      <c r="A1036">
        <v>1176</v>
      </c>
      <c r="B1036">
        <v>0</v>
      </c>
      <c r="C1036">
        <v>0</v>
      </c>
      <c r="D1036">
        <v>0</v>
      </c>
      <c r="E1036">
        <v>0</v>
      </c>
      <c r="F1036">
        <v>0</v>
      </c>
      <c r="G1036">
        <v>0</v>
      </c>
      <c r="H1036">
        <v>0</v>
      </c>
      <c r="I1036" s="1">
        <v>43837</v>
      </c>
    </row>
    <row r="1037" spans="1:9" x14ac:dyDescent="0.3">
      <c r="A1037">
        <v>2083</v>
      </c>
      <c r="B1037">
        <v>0</v>
      </c>
      <c r="C1037">
        <v>0</v>
      </c>
      <c r="D1037">
        <v>0</v>
      </c>
      <c r="E1037">
        <v>0</v>
      </c>
      <c r="F1037">
        <v>0</v>
      </c>
      <c r="G1037">
        <v>0</v>
      </c>
      <c r="H1037">
        <v>0</v>
      </c>
      <c r="I1037" s="1">
        <v>43837</v>
      </c>
    </row>
    <row r="1038" spans="1:9" x14ac:dyDescent="0.3">
      <c r="A1038">
        <v>2166</v>
      </c>
      <c r="B1038">
        <v>0</v>
      </c>
      <c r="C1038">
        <v>0</v>
      </c>
      <c r="D1038">
        <v>0</v>
      </c>
      <c r="E1038">
        <v>0</v>
      </c>
      <c r="F1038">
        <v>0</v>
      </c>
      <c r="G1038">
        <v>0</v>
      </c>
      <c r="H1038">
        <v>0</v>
      </c>
      <c r="I1038" s="1">
        <v>43837</v>
      </c>
    </row>
    <row r="1039" spans="1:9" x14ac:dyDescent="0.3">
      <c r="A1039">
        <v>3095</v>
      </c>
      <c r="B1039">
        <v>0</v>
      </c>
      <c r="C1039">
        <v>0</v>
      </c>
      <c r="D1039">
        <v>0</v>
      </c>
      <c r="E1039">
        <v>0</v>
      </c>
      <c r="F1039">
        <v>0</v>
      </c>
      <c r="G1039">
        <v>0</v>
      </c>
      <c r="H1039">
        <v>0</v>
      </c>
      <c r="I1039" s="1">
        <v>43837</v>
      </c>
    </row>
    <row r="1040" spans="1:9" x14ac:dyDescent="0.3">
      <c r="A1040">
        <v>1557</v>
      </c>
      <c r="B1040">
        <v>0</v>
      </c>
      <c r="C1040">
        <v>0</v>
      </c>
      <c r="D1040">
        <v>0</v>
      </c>
      <c r="E1040">
        <v>0</v>
      </c>
      <c r="F1040">
        <v>0</v>
      </c>
      <c r="G1040">
        <v>0</v>
      </c>
      <c r="H1040">
        <v>0</v>
      </c>
      <c r="I1040" s="1">
        <v>43836</v>
      </c>
    </row>
    <row r="1041" spans="1:9" x14ac:dyDescent="0.3">
      <c r="A1041">
        <v>1724</v>
      </c>
      <c r="B1041">
        <v>0</v>
      </c>
      <c r="C1041">
        <v>0</v>
      </c>
      <c r="D1041">
        <v>0</v>
      </c>
      <c r="E1041">
        <v>0</v>
      </c>
      <c r="F1041">
        <v>0</v>
      </c>
      <c r="G1041">
        <v>0</v>
      </c>
      <c r="H1041">
        <v>0</v>
      </c>
      <c r="I1041" s="1">
        <v>43836</v>
      </c>
    </row>
    <row r="1042" spans="1:9" x14ac:dyDescent="0.3">
      <c r="A1042">
        <v>2009</v>
      </c>
      <c r="B1042">
        <v>0</v>
      </c>
      <c r="C1042">
        <v>0</v>
      </c>
      <c r="D1042">
        <v>0</v>
      </c>
      <c r="E1042">
        <v>0</v>
      </c>
      <c r="F1042">
        <v>0</v>
      </c>
      <c r="G1042">
        <v>0</v>
      </c>
      <c r="H1042">
        <v>0</v>
      </c>
      <c r="I1042" s="1">
        <v>43836</v>
      </c>
    </row>
    <row r="1043" spans="1:9" x14ac:dyDescent="0.3">
      <c r="A1043">
        <v>2754</v>
      </c>
      <c r="B1043">
        <v>0</v>
      </c>
      <c r="C1043">
        <v>0</v>
      </c>
      <c r="D1043">
        <v>0</v>
      </c>
      <c r="E1043">
        <v>0</v>
      </c>
      <c r="F1043">
        <v>0</v>
      </c>
      <c r="G1043">
        <v>0</v>
      </c>
      <c r="H1043">
        <v>0</v>
      </c>
      <c r="I1043" s="1">
        <v>43836</v>
      </c>
    </row>
    <row r="1044" spans="1:9" x14ac:dyDescent="0.3">
      <c r="A1044">
        <v>3130</v>
      </c>
      <c r="B1044">
        <v>0</v>
      </c>
      <c r="C1044">
        <v>0</v>
      </c>
      <c r="D1044">
        <v>0</v>
      </c>
      <c r="E1044">
        <v>0</v>
      </c>
      <c r="F1044">
        <v>0</v>
      </c>
      <c r="G1044">
        <v>0</v>
      </c>
      <c r="H1044">
        <v>0</v>
      </c>
      <c r="I1044" s="1">
        <v>43836</v>
      </c>
    </row>
    <row r="1045" spans="1:9" x14ac:dyDescent="0.3">
      <c r="A1045">
        <v>1229</v>
      </c>
      <c r="B1045">
        <v>0</v>
      </c>
      <c r="C1045">
        <v>0</v>
      </c>
      <c r="D1045">
        <v>0</v>
      </c>
      <c r="E1045">
        <v>0</v>
      </c>
      <c r="F1045">
        <v>0</v>
      </c>
      <c r="G1045">
        <v>0</v>
      </c>
      <c r="H1045">
        <v>0</v>
      </c>
      <c r="I1045" s="1">
        <v>43835</v>
      </c>
    </row>
    <row r="1046" spans="1:9" x14ac:dyDescent="0.3">
      <c r="A1046">
        <v>2272</v>
      </c>
      <c r="B1046">
        <v>0</v>
      </c>
      <c r="C1046">
        <v>0</v>
      </c>
      <c r="D1046">
        <v>0</v>
      </c>
      <c r="E1046">
        <v>0</v>
      </c>
      <c r="F1046">
        <v>0</v>
      </c>
      <c r="G1046">
        <v>0</v>
      </c>
      <c r="H1046">
        <v>0</v>
      </c>
      <c r="I1046" s="1">
        <v>43835</v>
      </c>
    </row>
    <row r="1047" spans="1:9" x14ac:dyDescent="0.3">
      <c r="A1047">
        <v>2025</v>
      </c>
      <c r="B1047">
        <v>0</v>
      </c>
      <c r="C1047">
        <v>0</v>
      </c>
      <c r="D1047">
        <v>0</v>
      </c>
      <c r="E1047">
        <v>0</v>
      </c>
      <c r="F1047">
        <v>0</v>
      </c>
      <c r="G1047">
        <v>0</v>
      </c>
      <c r="H1047">
        <v>1</v>
      </c>
      <c r="I1047" s="1">
        <v>43834</v>
      </c>
    </row>
    <row r="1048" spans="1:9" x14ac:dyDescent="0.3">
      <c r="A1048">
        <v>2204</v>
      </c>
      <c r="B1048">
        <v>1</v>
      </c>
      <c r="C1048">
        <v>0</v>
      </c>
      <c r="D1048">
        <v>0</v>
      </c>
      <c r="E1048">
        <v>0</v>
      </c>
      <c r="F1048">
        <v>0</v>
      </c>
      <c r="G1048">
        <v>0</v>
      </c>
      <c r="H1048">
        <v>0</v>
      </c>
      <c r="I1048" s="1">
        <v>43834</v>
      </c>
    </row>
    <row r="1049" spans="1:9" x14ac:dyDescent="0.3">
      <c r="A1049">
        <v>2371</v>
      </c>
      <c r="B1049">
        <v>0</v>
      </c>
      <c r="C1049">
        <v>0</v>
      </c>
      <c r="D1049">
        <v>0</v>
      </c>
      <c r="E1049">
        <v>0</v>
      </c>
      <c r="F1049">
        <v>0</v>
      </c>
      <c r="G1049">
        <v>0</v>
      </c>
      <c r="H1049">
        <v>0</v>
      </c>
      <c r="I1049" s="1">
        <v>43834</v>
      </c>
    </row>
    <row r="1050" spans="1:9" x14ac:dyDescent="0.3">
      <c r="A1050">
        <v>2645</v>
      </c>
      <c r="B1050">
        <v>0</v>
      </c>
      <c r="C1050">
        <v>1</v>
      </c>
      <c r="D1050">
        <v>0</v>
      </c>
      <c r="E1050">
        <v>1</v>
      </c>
      <c r="F1050">
        <v>0</v>
      </c>
      <c r="G1050">
        <v>0</v>
      </c>
      <c r="H1050">
        <v>1</v>
      </c>
      <c r="I1050" s="1">
        <v>43834</v>
      </c>
    </row>
    <row r="1051" spans="1:9" x14ac:dyDescent="0.3">
      <c r="A1051">
        <v>3182</v>
      </c>
      <c r="B1051">
        <v>0</v>
      </c>
      <c r="C1051">
        <v>0</v>
      </c>
      <c r="D1051">
        <v>0</v>
      </c>
      <c r="E1051">
        <v>0</v>
      </c>
      <c r="F1051">
        <v>0</v>
      </c>
      <c r="G1051">
        <v>0</v>
      </c>
      <c r="H1051">
        <v>0</v>
      </c>
      <c r="I1051" s="1">
        <v>43834</v>
      </c>
    </row>
    <row r="1052" spans="1:9" x14ac:dyDescent="0.3">
      <c r="A1052">
        <v>1302</v>
      </c>
      <c r="B1052">
        <v>0</v>
      </c>
      <c r="C1052">
        <v>0</v>
      </c>
      <c r="D1052">
        <v>0</v>
      </c>
      <c r="E1052">
        <v>0</v>
      </c>
      <c r="F1052">
        <v>0</v>
      </c>
      <c r="G1052">
        <v>0</v>
      </c>
      <c r="H1052">
        <v>0</v>
      </c>
      <c r="I1052" s="1">
        <v>43833</v>
      </c>
    </row>
    <row r="1053" spans="1:9" x14ac:dyDescent="0.3">
      <c r="A1053">
        <v>1652</v>
      </c>
      <c r="B1053">
        <v>0</v>
      </c>
      <c r="C1053">
        <v>0</v>
      </c>
      <c r="D1053">
        <v>0</v>
      </c>
      <c r="E1053">
        <v>0</v>
      </c>
      <c r="F1053">
        <v>0</v>
      </c>
      <c r="G1053">
        <v>0</v>
      </c>
      <c r="H1053">
        <v>0</v>
      </c>
      <c r="I1053" s="1">
        <v>43833</v>
      </c>
    </row>
    <row r="1054" spans="1:9" x14ac:dyDescent="0.3">
      <c r="A1054">
        <v>2298</v>
      </c>
      <c r="B1054">
        <v>0</v>
      </c>
      <c r="C1054">
        <v>0</v>
      </c>
      <c r="D1054">
        <v>0</v>
      </c>
      <c r="E1054">
        <v>0</v>
      </c>
      <c r="F1054">
        <v>0</v>
      </c>
      <c r="G1054">
        <v>0</v>
      </c>
      <c r="H1054">
        <v>0</v>
      </c>
      <c r="I1054" s="1">
        <v>43833</v>
      </c>
    </row>
    <row r="1055" spans="1:9" x14ac:dyDescent="0.3">
      <c r="A1055">
        <v>2313</v>
      </c>
      <c r="B1055">
        <v>0</v>
      </c>
      <c r="C1055">
        <v>0</v>
      </c>
      <c r="D1055">
        <v>0</v>
      </c>
      <c r="E1055">
        <v>0</v>
      </c>
      <c r="F1055">
        <v>0</v>
      </c>
      <c r="G1055">
        <v>0</v>
      </c>
      <c r="H1055">
        <v>0</v>
      </c>
      <c r="I1055" s="1">
        <v>43833</v>
      </c>
    </row>
    <row r="1056" spans="1:9" x14ac:dyDescent="0.3">
      <c r="A1056">
        <v>3141</v>
      </c>
      <c r="B1056">
        <v>0</v>
      </c>
      <c r="C1056">
        <v>0</v>
      </c>
      <c r="D1056">
        <v>0</v>
      </c>
      <c r="E1056">
        <v>0</v>
      </c>
      <c r="F1056">
        <v>0</v>
      </c>
      <c r="G1056">
        <v>0</v>
      </c>
      <c r="H1056">
        <v>0</v>
      </c>
      <c r="I1056" s="1">
        <v>43833</v>
      </c>
    </row>
    <row r="1057" spans="1:9" x14ac:dyDescent="0.3">
      <c r="A1057">
        <v>1129</v>
      </c>
      <c r="B1057">
        <v>0</v>
      </c>
      <c r="C1057">
        <v>0</v>
      </c>
      <c r="D1057">
        <v>0</v>
      </c>
      <c r="E1057">
        <v>0</v>
      </c>
      <c r="F1057">
        <v>0</v>
      </c>
      <c r="G1057">
        <v>0</v>
      </c>
      <c r="H1057">
        <v>0</v>
      </c>
      <c r="I1057" s="1">
        <v>43832</v>
      </c>
    </row>
    <row r="1058" spans="1:9" x14ac:dyDescent="0.3">
      <c r="A1058">
        <v>1825</v>
      </c>
      <c r="B1058">
        <v>0</v>
      </c>
      <c r="C1058">
        <v>0</v>
      </c>
      <c r="D1058">
        <v>0</v>
      </c>
      <c r="E1058">
        <v>0</v>
      </c>
      <c r="F1058">
        <v>0</v>
      </c>
      <c r="G1058">
        <v>0</v>
      </c>
      <c r="H1058">
        <v>0</v>
      </c>
      <c r="I1058" s="1">
        <v>43831</v>
      </c>
    </row>
    <row r="1059" spans="1:9" x14ac:dyDescent="0.3">
      <c r="A1059">
        <v>2468</v>
      </c>
      <c r="B1059">
        <v>1</v>
      </c>
      <c r="C1059">
        <v>0</v>
      </c>
      <c r="D1059">
        <v>1</v>
      </c>
      <c r="E1059">
        <v>1</v>
      </c>
      <c r="F1059">
        <v>0</v>
      </c>
      <c r="G1059">
        <v>0</v>
      </c>
      <c r="H1059">
        <v>1</v>
      </c>
      <c r="I1059" s="1">
        <v>43831</v>
      </c>
    </row>
    <row r="1060" spans="1:9" x14ac:dyDescent="0.3">
      <c r="A1060">
        <v>2581</v>
      </c>
      <c r="B1060">
        <v>0</v>
      </c>
      <c r="C1060">
        <v>0</v>
      </c>
      <c r="D1060">
        <v>0</v>
      </c>
      <c r="E1060">
        <v>0</v>
      </c>
      <c r="F1060">
        <v>0</v>
      </c>
      <c r="G1060">
        <v>0</v>
      </c>
      <c r="H1060">
        <v>0</v>
      </c>
      <c r="I1060" s="1">
        <v>43831</v>
      </c>
    </row>
    <row r="1061" spans="1:9" x14ac:dyDescent="0.3">
      <c r="A1061">
        <v>1599</v>
      </c>
      <c r="B1061">
        <v>0</v>
      </c>
      <c r="C1061">
        <v>0</v>
      </c>
      <c r="D1061">
        <v>0</v>
      </c>
      <c r="E1061">
        <v>0</v>
      </c>
      <c r="F1061">
        <v>0</v>
      </c>
      <c r="G1061">
        <v>0</v>
      </c>
      <c r="H1061">
        <v>0</v>
      </c>
      <c r="I1061" s="1">
        <v>43830</v>
      </c>
    </row>
    <row r="1062" spans="1:9" x14ac:dyDescent="0.3">
      <c r="A1062">
        <v>1676</v>
      </c>
      <c r="B1062">
        <v>0</v>
      </c>
      <c r="C1062">
        <v>0</v>
      </c>
      <c r="D1062">
        <v>0</v>
      </c>
      <c r="E1062">
        <v>0</v>
      </c>
      <c r="F1062">
        <v>0</v>
      </c>
      <c r="G1062">
        <v>0</v>
      </c>
      <c r="H1062">
        <v>0</v>
      </c>
      <c r="I1062" s="1">
        <v>43830</v>
      </c>
    </row>
    <row r="1063" spans="1:9" x14ac:dyDescent="0.3">
      <c r="A1063">
        <v>1664</v>
      </c>
      <c r="B1063">
        <v>0</v>
      </c>
      <c r="C1063">
        <v>0</v>
      </c>
      <c r="D1063">
        <v>0</v>
      </c>
      <c r="E1063">
        <v>0</v>
      </c>
      <c r="F1063">
        <v>0</v>
      </c>
      <c r="G1063">
        <v>0</v>
      </c>
      <c r="H1063">
        <v>0</v>
      </c>
      <c r="I1063" s="1">
        <v>43829</v>
      </c>
    </row>
    <row r="1064" spans="1:9" x14ac:dyDescent="0.3">
      <c r="A1064">
        <v>2042</v>
      </c>
      <c r="B1064">
        <v>1</v>
      </c>
      <c r="C1064">
        <v>0</v>
      </c>
      <c r="D1064">
        <v>0</v>
      </c>
      <c r="E1064">
        <v>0</v>
      </c>
      <c r="F1064">
        <v>0</v>
      </c>
      <c r="G1064">
        <v>0</v>
      </c>
      <c r="H1064">
        <v>0</v>
      </c>
      <c r="I1064" s="1">
        <v>43829</v>
      </c>
    </row>
    <row r="1065" spans="1:9" x14ac:dyDescent="0.3">
      <c r="A1065">
        <v>2344</v>
      </c>
      <c r="B1065">
        <v>0</v>
      </c>
      <c r="C1065">
        <v>1</v>
      </c>
      <c r="D1065">
        <v>0</v>
      </c>
      <c r="E1065">
        <v>0</v>
      </c>
      <c r="F1065">
        <v>0</v>
      </c>
      <c r="G1065">
        <v>0</v>
      </c>
      <c r="H1065">
        <v>0</v>
      </c>
      <c r="I1065" s="1">
        <v>43829</v>
      </c>
    </row>
    <row r="1066" spans="1:9" x14ac:dyDescent="0.3">
      <c r="A1066">
        <v>2633</v>
      </c>
      <c r="B1066">
        <v>0</v>
      </c>
      <c r="C1066">
        <v>0</v>
      </c>
      <c r="D1066">
        <v>0</v>
      </c>
      <c r="E1066">
        <v>0</v>
      </c>
      <c r="F1066">
        <v>0</v>
      </c>
      <c r="G1066">
        <v>0</v>
      </c>
      <c r="H1066">
        <v>0</v>
      </c>
      <c r="I1066" s="1">
        <v>43828</v>
      </c>
    </row>
    <row r="1067" spans="1:9" x14ac:dyDescent="0.3">
      <c r="A1067">
        <v>3083</v>
      </c>
      <c r="B1067">
        <v>0</v>
      </c>
      <c r="C1067">
        <v>0</v>
      </c>
      <c r="D1067">
        <v>0</v>
      </c>
      <c r="E1067">
        <v>0</v>
      </c>
      <c r="F1067">
        <v>0</v>
      </c>
      <c r="G1067">
        <v>0</v>
      </c>
      <c r="H1067">
        <v>0</v>
      </c>
      <c r="I1067" s="1">
        <v>43828</v>
      </c>
    </row>
    <row r="1068" spans="1:9" x14ac:dyDescent="0.3">
      <c r="A1068">
        <v>1092</v>
      </c>
      <c r="B1068">
        <v>0</v>
      </c>
      <c r="C1068">
        <v>0</v>
      </c>
      <c r="D1068">
        <v>0</v>
      </c>
      <c r="E1068">
        <v>0</v>
      </c>
      <c r="F1068">
        <v>0</v>
      </c>
      <c r="G1068">
        <v>0</v>
      </c>
      <c r="H1068">
        <v>0</v>
      </c>
      <c r="I1068" s="1">
        <v>43827</v>
      </c>
    </row>
    <row r="1069" spans="1:9" x14ac:dyDescent="0.3">
      <c r="A1069">
        <v>1863</v>
      </c>
      <c r="B1069">
        <v>0</v>
      </c>
      <c r="C1069">
        <v>0</v>
      </c>
      <c r="D1069">
        <v>0</v>
      </c>
      <c r="E1069">
        <v>0</v>
      </c>
      <c r="F1069">
        <v>0</v>
      </c>
      <c r="G1069">
        <v>0</v>
      </c>
      <c r="H1069">
        <v>0</v>
      </c>
      <c r="I1069" s="1">
        <v>43827</v>
      </c>
    </row>
    <row r="1070" spans="1:9" x14ac:dyDescent="0.3">
      <c r="A1070">
        <v>2662</v>
      </c>
      <c r="B1070">
        <v>0</v>
      </c>
      <c r="C1070">
        <v>1</v>
      </c>
      <c r="D1070">
        <v>0</v>
      </c>
      <c r="E1070">
        <v>0</v>
      </c>
      <c r="F1070">
        <v>1</v>
      </c>
      <c r="G1070">
        <v>0</v>
      </c>
      <c r="H1070">
        <v>1</v>
      </c>
      <c r="I1070" s="1">
        <v>43827</v>
      </c>
    </row>
    <row r="1071" spans="1:9" x14ac:dyDescent="0.3">
      <c r="A1071">
        <v>2289</v>
      </c>
      <c r="B1071">
        <v>0</v>
      </c>
      <c r="C1071">
        <v>0</v>
      </c>
      <c r="D1071">
        <v>0</v>
      </c>
      <c r="E1071">
        <v>0</v>
      </c>
      <c r="F1071">
        <v>0</v>
      </c>
      <c r="G1071">
        <v>0</v>
      </c>
      <c r="H1071">
        <v>0</v>
      </c>
      <c r="I1071" s="1">
        <v>43826</v>
      </c>
    </row>
    <row r="1072" spans="1:9" x14ac:dyDescent="0.3">
      <c r="A1072">
        <v>2629</v>
      </c>
      <c r="B1072">
        <v>0</v>
      </c>
      <c r="C1072">
        <v>0</v>
      </c>
      <c r="D1072">
        <v>0</v>
      </c>
      <c r="E1072">
        <v>0</v>
      </c>
      <c r="F1072">
        <v>0</v>
      </c>
      <c r="G1072">
        <v>0</v>
      </c>
      <c r="H1072">
        <v>0</v>
      </c>
      <c r="I1072" s="1">
        <v>43826</v>
      </c>
    </row>
    <row r="1073" spans="1:9" x14ac:dyDescent="0.3">
      <c r="A1073">
        <v>2137</v>
      </c>
      <c r="B1073">
        <v>0</v>
      </c>
      <c r="C1073">
        <v>0</v>
      </c>
      <c r="D1073">
        <v>0</v>
      </c>
      <c r="E1073">
        <v>0</v>
      </c>
      <c r="F1073">
        <v>0</v>
      </c>
      <c r="G1073">
        <v>0</v>
      </c>
      <c r="H1073">
        <v>1</v>
      </c>
      <c r="I1073" s="1">
        <v>43825</v>
      </c>
    </row>
    <row r="1074" spans="1:9" x14ac:dyDescent="0.3">
      <c r="A1074">
        <v>2264</v>
      </c>
      <c r="B1074">
        <v>0</v>
      </c>
      <c r="C1074">
        <v>0</v>
      </c>
      <c r="D1074">
        <v>0</v>
      </c>
      <c r="E1074">
        <v>0</v>
      </c>
      <c r="F1074">
        <v>0</v>
      </c>
      <c r="G1074">
        <v>0</v>
      </c>
      <c r="H1074">
        <v>0</v>
      </c>
      <c r="I1074" s="1">
        <v>43825</v>
      </c>
    </row>
    <row r="1075" spans="1:9" x14ac:dyDescent="0.3">
      <c r="A1075">
        <v>2535</v>
      </c>
      <c r="B1075">
        <v>0</v>
      </c>
      <c r="C1075">
        <v>0</v>
      </c>
      <c r="D1075">
        <v>0</v>
      </c>
      <c r="E1075">
        <v>0</v>
      </c>
      <c r="F1075">
        <v>0</v>
      </c>
      <c r="G1075">
        <v>0</v>
      </c>
      <c r="H1075">
        <v>0</v>
      </c>
      <c r="I1075" s="1">
        <v>43825</v>
      </c>
    </row>
    <row r="1076" spans="1:9" x14ac:dyDescent="0.3">
      <c r="A1076">
        <v>2790</v>
      </c>
      <c r="B1076">
        <v>0</v>
      </c>
      <c r="C1076">
        <v>0</v>
      </c>
      <c r="D1076">
        <v>0</v>
      </c>
      <c r="E1076">
        <v>0</v>
      </c>
      <c r="F1076">
        <v>0</v>
      </c>
      <c r="G1076">
        <v>0</v>
      </c>
      <c r="H1076">
        <v>0</v>
      </c>
      <c r="I1076" s="1">
        <v>43825</v>
      </c>
    </row>
    <row r="1077" spans="1:9" x14ac:dyDescent="0.3">
      <c r="A1077">
        <v>3032</v>
      </c>
      <c r="B1077">
        <v>0</v>
      </c>
      <c r="C1077">
        <v>0</v>
      </c>
      <c r="D1077">
        <v>0</v>
      </c>
      <c r="E1077">
        <v>0</v>
      </c>
      <c r="F1077">
        <v>0</v>
      </c>
      <c r="G1077">
        <v>0</v>
      </c>
      <c r="H1077">
        <v>0</v>
      </c>
      <c r="I1077" s="1">
        <v>43825</v>
      </c>
    </row>
    <row r="1078" spans="1:9" x14ac:dyDescent="0.3">
      <c r="A1078">
        <v>1922</v>
      </c>
      <c r="B1078">
        <v>0</v>
      </c>
      <c r="C1078">
        <v>0</v>
      </c>
      <c r="D1078">
        <v>0</v>
      </c>
      <c r="E1078">
        <v>0</v>
      </c>
      <c r="F1078">
        <v>0</v>
      </c>
      <c r="G1078">
        <v>0</v>
      </c>
      <c r="H1078">
        <v>0</v>
      </c>
      <c r="I1078" s="1">
        <v>43824</v>
      </c>
    </row>
    <row r="1079" spans="1:9" x14ac:dyDescent="0.3">
      <c r="A1079">
        <v>1491</v>
      </c>
      <c r="B1079">
        <v>0</v>
      </c>
      <c r="C1079">
        <v>0</v>
      </c>
      <c r="D1079">
        <v>0</v>
      </c>
      <c r="E1079">
        <v>0</v>
      </c>
      <c r="F1079">
        <v>0</v>
      </c>
      <c r="G1079">
        <v>0</v>
      </c>
      <c r="H1079">
        <v>0</v>
      </c>
      <c r="I1079" s="1">
        <v>43823</v>
      </c>
    </row>
    <row r="1080" spans="1:9" x14ac:dyDescent="0.3">
      <c r="A1080">
        <v>1773</v>
      </c>
      <c r="B1080">
        <v>1</v>
      </c>
      <c r="C1080">
        <v>0</v>
      </c>
      <c r="D1080">
        <v>0</v>
      </c>
      <c r="E1080">
        <v>0</v>
      </c>
      <c r="F1080">
        <v>0</v>
      </c>
      <c r="G1080">
        <v>0</v>
      </c>
      <c r="H1080">
        <v>0</v>
      </c>
      <c r="I1080" s="1">
        <v>43823</v>
      </c>
    </row>
    <row r="1081" spans="1:9" x14ac:dyDescent="0.3">
      <c r="A1081">
        <v>2664</v>
      </c>
      <c r="B1081">
        <v>0</v>
      </c>
      <c r="C1081">
        <v>0</v>
      </c>
      <c r="D1081">
        <v>0</v>
      </c>
      <c r="E1081">
        <v>0</v>
      </c>
      <c r="F1081">
        <v>0</v>
      </c>
      <c r="G1081">
        <v>0</v>
      </c>
      <c r="H1081">
        <v>0</v>
      </c>
      <c r="I1081" s="1">
        <v>43823</v>
      </c>
    </row>
    <row r="1082" spans="1:9" x14ac:dyDescent="0.3">
      <c r="A1082">
        <v>2665</v>
      </c>
      <c r="B1082">
        <v>0</v>
      </c>
      <c r="C1082">
        <v>0</v>
      </c>
      <c r="D1082">
        <v>0</v>
      </c>
      <c r="E1082">
        <v>0</v>
      </c>
      <c r="F1082">
        <v>0</v>
      </c>
      <c r="G1082">
        <v>0</v>
      </c>
      <c r="H1082">
        <v>0</v>
      </c>
      <c r="I1082" s="1">
        <v>43823</v>
      </c>
    </row>
    <row r="1083" spans="1:9" x14ac:dyDescent="0.3">
      <c r="A1083">
        <v>2792</v>
      </c>
      <c r="B1083">
        <v>0</v>
      </c>
      <c r="C1083">
        <v>0</v>
      </c>
      <c r="D1083">
        <v>0</v>
      </c>
      <c r="E1083">
        <v>0</v>
      </c>
      <c r="F1083">
        <v>0</v>
      </c>
      <c r="G1083">
        <v>0</v>
      </c>
      <c r="H1083">
        <v>1</v>
      </c>
      <c r="I1083" s="1">
        <v>43823</v>
      </c>
    </row>
    <row r="1084" spans="1:9" x14ac:dyDescent="0.3">
      <c r="A1084">
        <v>1595</v>
      </c>
      <c r="B1084">
        <v>0</v>
      </c>
      <c r="C1084">
        <v>0</v>
      </c>
      <c r="D1084">
        <v>0</v>
      </c>
      <c r="E1084">
        <v>0</v>
      </c>
      <c r="F1084">
        <v>0</v>
      </c>
      <c r="G1084">
        <v>0</v>
      </c>
      <c r="H1084">
        <v>0</v>
      </c>
      <c r="I1084" s="1">
        <v>43822</v>
      </c>
    </row>
    <row r="1085" spans="1:9" x14ac:dyDescent="0.3">
      <c r="A1085">
        <v>2055</v>
      </c>
      <c r="B1085">
        <v>0</v>
      </c>
      <c r="C1085">
        <v>0</v>
      </c>
      <c r="D1085">
        <v>0</v>
      </c>
      <c r="E1085">
        <v>0</v>
      </c>
      <c r="F1085">
        <v>0</v>
      </c>
      <c r="G1085">
        <v>0</v>
      </c>
      <c r="H1085">
        <v>0</v>
      </c>
      <c r="I1085" s="1">
        <v>43822</v>
      </c>
    </row>
    <row r="1086" spans="1:9" x14ac:dyDescent="0.3">
      <c r="A1086">
        <v>2416</v>
      </c>
      <c r="B1086">
        <v>0</v>
      </c>
      <c r="C1086">
        <v>0</v>
      </c>
      <c r="D1086">
        <v>0</v>
      </c>
      <c r="E1086">
        <v>0</v>
      </c>
      <c r="F1086">
        <v>0</v>
      </c>
      <c r="G1086">
        <v>0</v>
      </c>
      <c r="H1086">
        <v>0</v>
      </c>
      <c r="I1086" s="1">
        <v>43822</v>
      </c>
    </row>
    <row r="1087" spans="1:9" x14ac:dyDescent="0.3">
      <c r="A1087">
        <v>1192</v>
      </c>
      <c r="B1087">
        <v>0</v>
      </c>
      <c r="C1087">
        <v>0</v>
      </c>
      <c r="D1087">
        <v>0</v>
      </c>
      <c r="E1087">
        <v>0</v>
      </c>
      <c r="F1087">
        <v>0</v>
      </c>
      <c r="G1087">
        <v>0</v>
      </c>
      <c r="H1087">
        <v>0</v>
      </c>
      <c r="I1087" s="1">
        <v>43821</v>
      </c>
    </row>
    <row r="1088" spans="1:9" x14ac:dyDescent="0.3">
      <c r="A1088">
        <v>2197</v>
      </c>
      <c r="B1088">
        <v>0</v>
      </c>
      <c r="C1088">
        <v>0</v>
      </c>
      <c r="D1088">
        <v>0</v>
      </c>
      <c r="E1088">
        <v>0</v>
      </c>
      <c r="F1088">
        <v>0</v>
      </c>
      <c r="G1088">
        <v>0</v>
      </c>
      <c r="H1088">
        <v>0</v>
      </c>
      <c r="I1088" s="1">
        <v>43821</v>
      </c>
    </row>
    <row r="1089" spans="1:9" x14ac:dyDescent="0.3">
      <c r="A1089">
        <v>1081</v>
      </c>
      <c r="B1089">
        <v>0</v>
      </c>
      <c r="C1089">
        <v>1</v>
      </c>
      <c r="D1089">
        <v>0</v>
      </c>
      <c r="E1089">
        <v>0</v>
      </c>
      <c r="F1089">
        <v>0</v>
      </c>
      <c r="G1089">
        <v>0</v>
      </c>
      <c r="H1089">
        <v>0</v>
      </c>
      <c r="I1089" s="1">
        <v>43820</v>
      </c>
    </row>
    <row r="1090" spans="1:9" x14ac:dyDescent="0.3">
      <c r="A1090">
        <v>1304</v>
      </c>
      <c r="B1090">
        <v>0</v>
      </c>
      <c r="C1090">
        <v>0</v>
      </c>
      <c r="D1090">
        <v>0</v>
      </c>
      <c r="E1090">
        <v>0</v>
      </c>
      <c r="F1090">
        <v>0</v>
      </c>
      <c r="G1090">
        <v>0</v>
      </c>
      <c r="H1090">
        <v>0</v>
      </c>
      <c r="I1090" s="1">
        <v>43820</v>
      </c>
    </row>
    <row r="1091" spans="1:9" x14ac:dyDescent="0.3">
      <c r="A1091">
        <v>2232</v>
      </c>
      <c r="B1091">
        <v>0</v>
      </c>
      <c r="C1091">
        <v>1</v>
      </c>
      <c r="D1091">
        <v>0</v>
      </c>
      <c r="E1091">
        <v>0</v>
      </c>
      <c r="F1091">
        <v>0</v>
      </c>
      <c r="G1091">
        <v>0</v>
      </c>
      <c r="H1091">
        <v>0</v>
      </c>
      <c r="I1091" s="1">
        <v>43820</v>
      </c>
    </row>
    <row r="1092" spans="1:9" x14ac:dyDescent="0.3">
      <c r="A1092">
        <v>2854</v>
      </c>
      <c r="B1092">
        <v>0</v>
      </c>
      <c r="C1092">
        <v>0</v>
      </c>
      <c r="D1092">
        <v>0</v>
      </c>
      <c r="E1092">
        <v>0</v>
      </c>
      <c r="F1092">
        <v>0</v>
      </c>
      <c r="G1092">
        <v>0</v>
      </c>
      <c r="H1092">
        <v>0</v>
      </c>
      <c r="I1092" s="1">
        <v>43819</v>
      </c>
    </row>
    <row r="1093" spans="1:9" x14ac:dyDescent="0.3">
      <c r="A1093">
        <v>3177</v>
      </c>
      <c r="B1093">
        <v>0</v>
      </c>
      <c r="C1093">
        <v>0</v>
      </c>
      <c r="D1093">
        <v>0</v>
      </c>
      <c r="E1093">
        <v>0</v>
      </c>
      <c r="F1093">
        <v>0</v>
      </c>
      <c r="G1093">
        <v>0</v>
      </c>
      <c r="H1093">
        <v>0</v>
      </c>
      <c r="I1093" s="1">
        <v>43819</v>
      </c>
    </row>
    <row r="1094" spans="1:9" x14ac:dyDescent="0.3">
      <c r="A1094">
        <v>1604</v>
      </c>
      <c r="B1094">
        <v>0</v>
      </c>
      <c r="C1094">
        <v>0</v>
      </c>
      <c r="D1094">
        <v>0</v>
      </c>
      <c r="E1094">
        <v>0</v>
      </c>
      <c r="F1094">
        <v>0</v>
      </c>
      <c r="G1094">
        <v>0</v>
      </c>
      <c r="H1094">
        <v>0</v>
      </c>
      <c r="I1094" s="1">
        <v>43818</v>
      </c>
    </row>
    <row r="1095" spans="1:9" x14ac:dyDescent="0.3">
      <c r="A1095">
        <v>1883</v>
      </c>
      <c r="B1095">
        <v>0</v>
      </c>
      <c r="C1095">
        <v>0</v>
      </c>
      <c r="D1095">
        <v>0</v>
      </c>
      <c r="E1095">
        <v>0</v>
      </c>
      <c r="F1095">
        <v>0</v>
      </c>
      <c r="G1095">
        <v>0</v>
      </c>
      <c r="H1095">
        <v>0</v>
      </c>
      <c r="I1095" s="1">
        <v>43818</v>
      </c>
    </row>
    <row r="1096" spans="1:9" x14ac:dyDescent="0.3">
      <c r="A1096">
        <v>1894</v>
      </c>
      <c r="B1096">
        <v>0</v>
      </c>
      <c r="C1096">
        <v>0</v>
      </c>
      <c r="D1096">
        <v>0</v>
      </c>
      <c r="E1096">
        <v>0</v>
      </c>
      <c r="F1096">
        <v>0</v>
      </c>
      <c r="G1096">
        <v>0</v>
      </c>
      <c r="H1096">
        <v>1</v>
      </c>
      <c r="I1096" s="1">
        <v>43818</v>
      </c>
    </row>
    <row r="1097" spans="1:9" x14ac:dyDescent="0.3">
      <c r="A1097">
        <v>1919</v>
      </c>
      <c r="B1097">
        <v>0</v>
      </c>
      <c r="C1097">
        <v>0</v>
      </c>
      <c r="D1097">
        <v>0</v>
      </c>
      <c r="E1097">
        <v>0</v>
      </c>
      <c r="F1097">
        <v>0</v>
      </c>
      <c r="G1097">
        <v>0</v>
      </c>
      <c r="H1097">
        <v>0</v>
      </c>
      <c r="I1097" s="1">
        <v>43818</v>
      </c>
    </row>
    <row r="1098" spans="1:9" x14ac:dyDescent="0.3">
      <c r="A1098">
        <v>1160</v>
      </c>
      <c r="B1098">
        <v>0</v>
      </c>
      <c r="C1098">
        <v>0</v>
      </c>
      <c r="D1098">
        <v>0</v>
      </c>
      <c r="E1098">
        <v>0</v>
      </c>
      <c r="F1098">
        <v>0</v>
      </c>
      <c r="G1098">
        <v>0</v>
      </c>
      <c r="H1098">
        <v>0</v>
      </c>
      <c r="I1098" s="1">
        <v>43817</v>
      </c>
    </row>
    <row r="1099" spans="1:9" x14ac:dyDescent="0.3">
      <c r="A1099">
        <v>1429</v>
      </c>
      <c r="B1099">
        <v>0</v>
      </c>
      <c r="C1099">
        <v>0</v>
      </c>
      <c r="D1099">
        <v>0</v>
      </c>
      <c r="E1099">
        <v>0</v>
      </c>
      <c r="F1099">
        <v>0</v>
      </c>
      <c r="G1099">
        <v>0</v>
      </c>
      <c r="H1099">
        <v>0</v>
      </c>
      <c r="I1099" s="1">
        <v>43817</v>
      </c>
    </row>
    <row r="1100" spans="1:9" x14ac:dyDescent="0.3">
      <c r="A1100">
        <v>2769</v>
      </c>
      <c r="B1100">
        <v>1</v>
      </c>
      <c r="C1100">
        <v>0</v>
      </c>
      <c r="D1100">
        <v>0</v>
      </c>
      <c r="E1100">
        <v>0</v>
      </c>
      <c r="F1100">
        <v>0</v>
      </c>
      <c r="G1100">
        <v>0</v>
      </c>
      <c r="H1100">
        <v>0</v>
      </c>
      <c r="I1100" s="1">
        <v>43817</v>
      </c>
    </row>
    <row r="1101" spans="1:9" x14ac:dyDescent="0.3">
      <c r="A1101">
        <v>1272</v>
      </c>
      <c r="B1101">
        <v>0</v>
      </c>
      <c r="C1101">
        <v>0</v>
      </c>
      <c r="D1101">
        <v>0</v>
      </c>
      <c r="E1101">
        <v>0</v>
      </c>
      <c r="F1101">
        <v>0</v>
      </c>
      <c r="G1101">
        <v>0</v>
      </c>
      <c r="H1101">
        <v>0</v>
      </c>
      <c r="I1101" s="1">
        <v>43816</v>
      </c>
    </row>
    <row r="1102" spans="1:9" x14ac:dyDescent="0.3">
      <c r="A1102">
        <v>1673</v>
      </c>
      <c r="B1102">
        <v>0</v>
      </c>
      <c r="C1102">
        <v>0</v>
      </c>
      <c r="D1102">
        <v>0</v>
      </c>
      <c r="E1102">
        <v>0</v>
      </c>
      <c r="F1102">
        <v>0</v>
      </c>
      <c r="G1102">
        <v>0</v>
      </c>
      <c r="H1102">
        <v>0</v>
      </c>
      <c r="I1102" s="1">
        <v>43816</v>
      </c>
    </row>
    <row r="1103" spans="1:9" x14ac:dyDescent="0.3">
      <c r="A1103">
        <v>1691</v>
      </c>
      <c r="B1103">
        <v>0</v>
      </c>
      <c r="C1103">
        <v>0</v>
      </c>
      <c r="D1103">
        <v>0</v>
      </c>
      <c r="E1103">
        <v>0</v>
      </c>
      <c r="F1103">
        <v>0</v>
      </c>
      <c r="G1103">
        <v>0</v>
      </c>
      <c r="H1103">
        <v>0</v>
      </c>
      <c r="I1103" s="1">
        <v>43816</v>
      </c>
    </row>
    <row r="1104" spans="1:9" x14ac:dyDescent="0.3">
      <c r="A1104">
        <v>1961</v>
      </c>
      <c r="B1104">
        <v>0</v>
      </c>
      <c r="C1104">
        <v>0</v>
      </c>
      <c r="D1104">
        <v>0</v>
      </c>
      <c r="E1104">
        <v>0</v>
      </c>
      <c r="F1104">
        <v>0</v>
      </c>
      <c r="G1104">
        <v>0</v>
      </c>
      <c r="H1104">
        <v>0</v>
      </c>
      <c r="I1104" s="1">
        <v>43816</v>
      </c>
    </row>
    <row r="1105" spans="1:9" x14ac:dyDescent="0.3">
      <c r="A1105">
        <v>1110</v>
      </c>
      <c r="B1105">
        <v>0</v>
      </c>
      <c r="C1105">
        <v>0</v>
      </c>
      <c r="D1105">
        <v>0</v>
      </c>
      <c r="E1105">
        <v>0</v>
      </c>
      <c r="F1105">
        <v>0</v>
      </c>
      <c r="G1105">
        <v>0</v>
      </c>
      <c r="H1105">
        <v>0</v>
      </c>
      <c r="I1105" s="1">
        <v>43815</v>
      </c>
    </row>
    <row r="1106" spans="1:9" x14ac:dyDescent="0.3">
      <c r="A1106">
        <v>1603</v>
      </c>
      <c r="B1106">
        <v>0</v>
      </c>
      <c r="C1106">
        <v>0</v>
      </c>
      <c r="D1106">
        <v>0</v>
      </c>
      <c r="E1106">
        <v>0</v>
      </c>
      <c r="F1106">
        <v>0</v>
      </c>
      <c r="G1106">
        <v>0</v>
      </c>
      <c r="H1106">
        <v>0</v>
      </c>
      <c r="I1106" s="1">
        <v>43815</v>
      </c>
    </row>
    <row r="1107" spans="1:9" x14ac:dyDescent="0.3">
      <c r="A1107">
        <v>1563</v>
      </c>
      <c r="B1107">
        <v>0</v>
      </c>
      <c r="C1107">
        <v>0</v>
      </c>
      <c r="D1107">
        <v>0</v>
      </c>
      <c r="E1107">
        <v>0</v>
      </c>
      <c r="F1107">
        <v>0</v>
      </c>
      <c r="G1107">
        <v>0</v>
      </c>
      <c r="H1107">
        <v>0</v>
      </c>
      <c r="I1107" s="1">
        <v>43813</v>
      </c>
    </row>
    <row r="1108" spans="1:9" x14ac:dyDescent="0.3">
      <c r="A1108">
        <v>2482</v>
      </c>
      <c r="B1108">
        <v>0</v>
      </c>
      <c r="C1108">
        <v>0</v>
      </c>
      <c r="D1108">
        <v>0</v>
      </c>
      <c r="E1108">
        <v>0</v>
      </c>
      <c r="F1108">
        <v>0</v>
      </c>
      <c r="G1108">
        <v>0</v>
      </c>
      <c r="H1108">
        <v>0</v>
      </c>
      <c r="I1108" s="1">
        <v>43813</v>
      </c>
    </row>
    <row r="1109" spans="1:9" x14ac:dyDescent="0.3">
      <c r="A1109">
        <v>2936</v>
      </c>
      <c r="B1109">
        <v>0</v>
      </c>
      <c r="C1109">
        <v>1</v>
      </c>
      <c r="D1109">
        <v>1</v>
      </c>
      <c r="E1109">
        <v>0</v>
      </c>
      <c r="F1109">
        <v>1</v>
      </c>
      <c r="G1109">
        <v>0</v>
      </c>
      <c r="H1109">
        <v>1</v>
      </c>
      <c r="I1109" s="1">
        <v>43813</v>
      </c>
    </row>
    <row r="1110" spans="1:9" x14ac:dyDescent="0.3">
      <c r="A1110">
        <v>1146</v>
      </c>
      <c r="B1110">
        <v>0</v>
      </c>
      <c r="C1110">
        <v>0</v>
      </c>
      <c r="D1110">
        <v>0</v>
      </c>
      <c r="E1110">
        <v>0</v>
      </c>
      <c r="F1110">
        <v>0</v>
      </c>
      <c r="G1110">
        <v>0</v>
      </c>
      <c r="H1110">
        <v>0</v>
      </c>
      <c r="I1110" s="1">
        <v>43812</v>
      </c>
    </row>
    <row r="1111" spans="1:9" x14ac:dyDescent="0.3">
      <c r="A1111">
        <v>2440</v>
      </c>
      <c r="B1111">
        <v>0</v>
      </c>
      <c r="C1111">
        <v>0</v>
      </c>
      <c r="D1111">
        <v>0</v>
      </c>
      <c r="E1111">
        <v>0</v>
      </c>
      <c r="F1111">
        <v>0</v>
      </c>
      <c r="G1111">
        <v>0</v>
      </c>
      <c r="H1111">
        <v>0</v>
      </c>
      <c r="I1111" s="1">
        <v>43812</v>
      </c>
    </row>
    <row r="1112" spans="1:9" x14ac:dyDescent="0.3">
      <c r="A1112">
        <v>2822</v>
      </c>
      <c r="B1112">
        <v>0</v>
      </c>
      <c r="C1112">
        <v>0</v>
      </c>
      <c r="D1112">
        <v>0</v>
      </c>
      <c r="E1112">
        <v>0</v>
      </c>
      <c r="F1112">
        <v>0</v>
      </c>
      <c r="G1112">
        <v>0</v>
      </c>
      <c r="H1112">
        <v>0</v>
      </c>
      <c r="I1112" s="1">
        <v>43812</v>
      </c>
    </row>
    <row r="1113" spans="1:9" x14ac:dyDescent="0.3">
      <c r="A1113">
        <v>2925</v>
      </c>
      <c r="B1113">
        <v>0</v>
      </c>
      <c r="C1113">
        <v>0</v>
      </c>
      <c r="D1113">
        <v>0</v>
      </c>
      <c r="E1113">
        <v>0</v>
      </c>
      <c r="F1113">
        <v>0</v>
      </c>
      <c r="G1113">
        <v>0</v>
      </c>
      <c r="H1113">
        <v>0</v>
      </c>
      <c r="I1113" s="1">
        <v>43812</v>
      </c>
    </row>
    <row r="1114" spans="1:9" x14ac:dyDescent="0.3">
      <c r="A1114">
        <v>1127</v>
      </c>
      <c r="B1114">
        <v>0</v>
      </c>
      <c r="C1114">
        <v>0</v>
      </c>
      <c r="D1114">
        <v>0</v>
      </c>
      <c r="E1114">
        <v>0</v>
      </c>
      <c r="F1114">
        <v>0</v>
      </c>
      <c r="G1114">
        <v>0</v>
      </c>
      <c r="H1114">
        <v>0</v>
      </c>
      <c r="I1114" s="1">
        <v>43811</v>
      </c>
    </row>
    <row r="1115" spans="1:9" x14ac:dyDescent="0.3">
      <c r="A1115">
        <v>2002</v>
      </c>
      <c r="B1115">
        <v>0</v>
      </c>
      <c r="C1115">
        <v>0</v>
      </c>
      <c r="D1115">
        <v>0</v>
      </c>
      <c r="E1115">
        <v>0</v>
      </c>
      <c r="F1115">
        <v>0</v>
      </c>
      <c r="G1115">
        <v>0</v>
      </c>
      <c r="H1115">
        <v>0</v>
      </c>
      <c r="I1115" s="1">
        <v>43811</v>
      </c>
    </row>
    <row r="1116" spans="1:9" x14ac:dyDescent="0.3">
      <c r="A1116">
        <v>3047</v>
      </c>
      <c r="B1116">
        <v>0</v>
      </c>
      <c r="C1116">
        <v>0</v>
      </c>
      <c r="D1116">
        <v>0</v>
      </c>
      <c r="E1116">
        <v>0</v>
      </c>
      <c r="F1116">
        <v>0</v>
      </c>
      <c r="G1116">
        <v>0</v>
      </c>
      <c r="H1116">
        <v>0</v>
      </c>
      <c r="I1116" s="1">
        <v>43811</v>
      </c>
    </row>
    <row r="1117" spans="1:9" x14ac:dyDescent="0.3">
      <c r="A1117">
        <v>2131</v>
      </c>
      <c r="B1117">
        <v>0</v>
      </c>
      <c r="C1117">
        <v>0</v>
      </c>
      <c r="D1117">
        <v>0</v>
      </c>
      <c r="E1117">
        <v>0</v>
      </c>
      <c r="F1117">
        <v>0</v>
      </c>
      <c r="G1117">
        <v>0</v>
      </c>
      <c r="H1117">
        <v>0</v>
      </c>
      <c r="I1117" s="1">
        <v>43810</v>
      </c>
    </row>
    <row r="1118" spans="1:9" x14ac:dyDescent="0.3">
      <c r="A1118">
        <v>2244</v>
      </c>
      <c r="B1118">
        <v>0</v>
      </c>
      <c r="C1118">
        <v>0</v>
      </c>
      <c r="D1118">
        <v>0</v>
      </c>
      <c r="E1118">
        <v>0</v>
      </c>
      <c r="F1118">
        <v>0</v>
      </c>
      <c r="G1118">
        <v>0</v>
      </c>
      <c r="H1118">
        <v>0</v>
      </c>
      <c r="I1118" s="1">
        <v>43810</v>
      </c>
    </row>
    <row r="1119" spans="1:9" x14ac:dyDescent="0.3">
      <c r="A1119">
        <v>2666</v>
      </c>
      <c r="B1119">
        <v>0</v>
      </c>
      <c r="C1119">
        <v>0</v>
      </c>
      <c r="D1119">
        <v>0</v>
      </c>
      <c r="E1119">
        <v>0</v>
      </c>
      <c r="F1119">
        <v>0</v>
      </c>
      <c r="G1119">
        <v>0</v>
      </c>
      <c r="H1119">
        <v>0</v>
      </c>
      <c r="I1119" s="1">
        <v>43810</v>
      </c>
    </row>
    <row r="1120" spans="1:9" x14ac:dyDescent="0.3">
      <c r="A1120">
        <v>3116</v>
      </c>
      <c r="B1120">
        <v>0</v>
      </c>
      <c r="C1120">
        <v>0</v>
      </c>
      <c r="D1120">
        <v>0</v>
      </c>
      <c r="E1120">
        <v>0</v>
      </c>
      <c r="F1120">
        <v>0</v>
      </c>
      <c r="G1120">
        <v>0</v>
      </c>
      <c r="H1120">
        <v>0</v>
      </c>
      <c r="I1120" s="1">
        <v>43810</v>
      </c>
    </row>
    <row r="1121" spans="1:9" x14ac:dyDescent="0.3">
      <c r="A1121">
        <v>1310</v>
      </c>
      <c r="B1121">
        <v>0</v>
      </c>
      <c r="C1121">
        <v>0</v>
      </c>
      <c r="D1121">
        <v>0</v>
      </c>
      <c r="E1121">
        <v>0</v>
      </c>
      <c r="F1121">
        <v>0</v>
      </c>
      <c r="G1121">
        <v>0</v>
      </c>
      <c r="H1121">
        <v>0</v>
      </c>
      <c r="I1121" s="1">
        <v>43809</v>
      </c>
    </row>
    <row r="1122" spans="1:9" x14ac:dyDescent="0.3">
      <c r="A1122">
        <v>1552</v>
      </c>
      <c r="B1122">
        <v>0</v>
      </c>
      <c r="C1122">
        <v>0</v>
      </c>
      <c r="D1122">
        <v>0</v>
      </c>
      <c r="E1122">
        <v>0</v>
      </c>
      <c r="F1122">
        <v>0</v>
      </c>
      <c r="G1122">
        <v>0</v>
      </c>
      <c r="H1122">
        <v>0</v>
      </c>
      <c r="I1122" s="1">
        <v>43809</v>
      </c>
    </row>
    <row r="1123" spans="1:9" x14ac:dyDescent="0.3">
      <c r="A1123">
        <v>2030</v>
      </c>
      <c r="B1123">
        <v>0</v>
      </c>
      <c r="C1123">
        <v>1</v>
      </c>
      <c r="D1123">
        <v>0</v>
      </c>
      <c r="E1123">
        <v>0</v>
      </c>
      <c r="F1123">
        <v>0</v>
      </c>
      <c r="G1123">
        <v>0</v>
      </c>
      <c r="H1123">
        <v>0</v>
      </c>
      <c r="I1123" s="1">
        <v>43809</v>
      </c>
    </row>
    <row r="1124" spans="1:9" x14ac:dyDescent="0.3">
      <c r="A1124">
        <v>2147</v>
      </c>
      <c r="B1124">
        <v>0</v>
      </c>
      <c r="C1124">
        <v>0</v>
      </c>
      <c r="D1124">
        <v>0</v>
      </c>
      <c r="E1124">
        <v>0</v>
      </c>
      <c r="F1124">
        <v>0</v>
      </c>
      <c r="G1124">
        <v>0</v>
      </c>
      <c r="H1124">
        <v>0</v>
      </c>
      <c r="I1124" s="1">
        <v>43809</v>
      </c>
    </row>
    <row r="1125" spans="1:9" x14ac:dyDescent="0.3">
      <c r="A1125">
        <v>3049</v>
      </c>
      <c r="B1125">
        <v>0</v>
      </c>
      <c r="C1125">
        <v>0</v>
      </c>
      <c r="D1125">
        <v>0</v>
      </c>
      <c r="E1125">
        <v>0</v>
      </c>
      <c r="F1125">
        <v>0</v>
      </c>
      <c r="G1125">
        <v>0</v>
      </c>
      <c r="H1125">
        <v>0</v>
      </c>
      <c r="I1125" s="1">
        <v>43809</v>
      </c>
    </row>
    <row r="1126" spans="1:9" x14ac:dyDescent="0.3">
      <c r="A1126">
        <v>1056</v>
      </c>
      <c r="B1126">
        <v>0</v>
      </c>
      <c r="C1126">
        <v>1</v>
      </c>
      <c r="D1126">
        <v>1</v>
      </c>
      <c r="E1126">
        <v>0</v>
      </c>
      <c r="F1126">
        <v>0</v>
      </c>
      <c r="G1126">
        <v>0</v>
      </c>
      <c r="H1126">
        <v>1</v>
      </c>
      <c r="I1126" s="1">
        <v>43808</v>
      </c>
    </row>
    <row r="1127" spans="1:9" x14ac:dyDescent="0.3">
      <c r="A1127">
        <v>1277</v>
      </c>
      <c r="B1127">
        <v>1</v>
      </c>
      <c r="C1127">
        <v>0</v>
      </c>
      <c r="D1127">
        <v>0</v>
      </c>
      <c r="E1127">
        <v>0</v>
      </c>
      <c r="F1127">
        <v>0</v>
      </c>
      <c r="G1127">
        <v>0</v>
      </c>
      <c r="H1127">
        <v>0</v>
      </c>
      <c r="I1127" s="1">
        <v>43808</v>
      </c>
    </row>
    <row r="1128" spans="1:9" x14ac:dyDescent="0.3">
      <c r="A1128">
        <v>1424</v>
      </c>
      <c r="B1128">
        <v>0</v>
      </c>
      <c r="C1128">
        <v>0</v>
      </c>
      <c r="D1128">
        <v>0</v>
      </c>
      <c r="E1128">
        <v>0</v>
      </c>
      <c r="F1128">
        <v>0</v>
      </c>
      <c r="G1128">
        <v>0</v>
      </c>
      <c r="H1128">
        <v>0</v>
      </c>
      <c r="I1128" s="1">
        <v>43808</v>
      </c>
    </row>
    <row r="1129" spans="1:9" x14ac:dyDescent="0.3">
      <c r="A1129">
        <v>2219</v>
      </c>
      <c r="B1129">
        <v>0</v>
      </c>
      <c r="C1129">
        <v>0</v>
      </c>
      <c r="D1129">
        <v>0</v>
      </c>
      <c r="E1129">
        <v>0</v>
      </c>
      <c r="F1129">
        <v>0</v>
      </c>
      <c r="G1129">
        <v>0</v>
      </c>
      <c r="H1129">
        <v>0</v>
      </c>
      <c r="I1129" s="1">
        <v>43808</v>
      </c>
    </row>
    <row r="1130" spans="1:9" x14ac:dyDescent="0.3">
      <c r="A1130">
        <v>2832</v>
      </c>
      <c r="B1130">
        <v>0</v>
      </c>
      <c r="C1130">
        <v>0</v>
      </c>
      <c r="D1130">
        <v>0</v>
      </c>
      <c r="E1130">
        <v>0</v>
      </c>
      <c r="F1130">
        <v>0</v>
      </c>
      <c r="G1130">
        <v>0</v>
      </c>
      <c r="H1130">
        <v>0</v>
      </c>
      <c r="I1130" s="1">
        <v>43808</v>
      </c>
    </row>
    <row r="1131" spans="1:9" x14ac:dyDescent="0.3">
      <c r="A1131">
        <v>3189</v>
      </c>
      <c r="B1131">
        <v>0</v>
      </c>
      <c r="C1131">
        <v>1</v>
      </c>
      <c r="D1131">
        <v>1</v>
      </c>
      <c r="E1131">
        <v>0</v>
      </c>
      <c r="F1131">
        <v>0</v>
      </c>
      <c r="G1131">
        <v>0</v>
      </c>
      <c r="H1131">
        <v>1</v>
      </c>
      <c r="I1131" s="1">
        <v>43808</v>
      </c>
    </row>
    <row r="1132" spans="1:9" x14ac:dyDescent="0.3">
      <c r="A1132">
        <v>1077</v>
      </c>
      <c r="B1132">
        <v>0</v>
      </c>
      <c r="C1132">
        <v>0</v>
      </c>
      <c r="D1132">
        <v>0</v>
      </c>
      <c r="E1132">
        <v>0</v>
      </c>
      <c r="F1132">
        <v>0</v>
      </c>
      <c r="G1132">
        <v>0</v>
      </c>
      <c r="H1132">
        <v>0</v>
      </c>
      <c r="I1132" s="1">
        <v>43807</v>
      </c>
    </row>
    <row r="1133" spans="1:9" x14ac:dyDescent="0.3">
      <c r="A1133">
        <v>1751</v>
      </c>
      <c r="B1133">
        <v>0</v>
      </c>
      <c r="C1133">
        <v>0</v>
      </c>
      <c r="D1133">
        <v>0</v>
      </c>
      <c r="E1133">
        <v>0</v>
      </c>
      <c r="F1133">
        <v>0</v>
      </c>
      <c r="G1133">
        <v>0</v>
      </c>
      <c r="H1133">
        <v>0</v>
      </c>
      <c r="I1133" s="1">
        <v>43807</v>
      </c>
    </row>
    <row r="1134" spans="1:9" x14ac:dyDescent="0.3">
      <c r="A1134">
        <v>2056</v>
      </c>
      <c r="B1134">
        <v>0</v>
      </c>
      <c r="C1134">
        <v>0</v>
      </c>
      <c r="D1134">
        <v>0</v>
      </c>
      <c r="E1134">
        <v>1</v>
      </c>
      <c r="F1134">
        <v>0</v>
      </c>
      <c r="G1134">
        <v>0</v>
      </c>
      <c r="H1134">
        <v>0</v>
      </c>
      <c r="I1134" s="1">
        <v>43807</v>
      </c>
    </row>
    <row r="1135" spans="1:9" x14ac:dyDescent="0.3">
      <c r="A1135">
        <v>2360</v>
      </c>
      <c r="B1135">
        <v>0</v>
      </c>
      <c r="C1135">
        <v>0</v>
      </c>
      <c r="D1135">
        <v>0</v>
      </c>
      <c r="E1135">
        <v>0</v>
      </c>
      <c r="F1135">
        <v>0</v>
      </c>
      <c r="G1135">
        <v>0</v>
      </c>
      <c r="H1135">
        <v>0</v>
      </c>
      <c r="I1135" s="1">
        <v>43807</v>
      </c>
    </row>
    <row r="1136" spans="1:9" x14ac:dyDescent="0.3">
      <c r="A1136">
        <v>2935</v>
      </c>
      <c r="B1136">
        <v>0</v>
      </c>
      <c r="C1136">
        <v>0</v>
      </c>
      <c r="D1136">
        <v>0</v>
      </c>
      <c r="E1136">
        <v>0</v>
      </c>
      <c r="F1136">
        <v>0</v>
      </c>
      <c r="G1136">
        <v>0</v>
      </c>
      <c r="H1136">
        <v>0</v>
      </c>
      <c r="I1136" s="1">
        <v>43807</v>
      </c>
    </row>
    <row r="1137" spans="1:9" x14ac:dyDescent="0.3">
      <c r="A1137">
        <v>1311</v>
      </c>
      <c r="B1137">
        <v>0</v>
      </c>
      <c r="C1137">
        <v>0</v>
      </c>
      <c r="D1137">
        <v>0</v>
      </c>
      <c r="E1137">
        <v>0</v>
      </c>
      <c r="F1137">
        <v>0</v>
      </c>
      <c r="G1137">
        <v>0</v>
      </c>
      <c r="H1137">
        <v>0</v>
      </c>
      <c r="I1137" s="1">
        <v>43806</v>
      </c>
    </row>
    <row r="1138" spans="1:9" x14ac:dyDescent="0.3">
      <c r="A1138">
        <v>1819</v>
      </c>
      <c r="B1138">
        <v>0</v>
      </c>
      <c r="C1138">
        <v>0</v>
      </c>
      <c r="D1138">
        <v>0</v>
      </c>
      <c r="E1138">
        <v>0</v>
      </c>
      <c r="F1138">
        <v>0</v>
      </c>
      <c r="G1138">
        <v>0</v>
      </c>
      <c r="H1138">
        <v>0</v>
      </c>
      <c r="I1138" s="1">
        <v>43806</v>
      </c>
    </row>
    <row r="1139" spans="1:9" x14ac:dyDescent="0.3">
      <c r="A1139">
        <v>1866</v>
      </c>
      <c r="B1139">
        <v>0</v>
      </c>
      <c r="C1139">
        <v>0</v>
      </c>
      <c r="D1139">
        <v>0</v>
      </c>
      <c r="E1139">
        <v>0</v>
      </c>
      <c r="F1139">
        <v>0</v>
      </c>
      <c r="G1139">
        <v>0</v>
      </c>
      <c r="H1139">
        <v>0</v>
      </c>
      <c r="I1139" s="1">
        <v>43806</v>
      </c>
    </row>
    <row r="1140" spans="1:9" x14ac:dyDescent="0.3">
      <c r="A1140">
        <v>1150</v>
      </c>
      <c r="B1140">
        <v>0</v>
      </c>
      <c r="C1140">
        <v>0</v>
      </c>
      <c r="D1140">
        <v>0</v>
      </c>
      <c r="E1140">
        <v>0</v>
      </c>
      <c r="F1140">
        <v>0</v>
      </c>
      <c r="G1140">
        <v>0</v>
      </c>
      <c r="H1140">
        <v>0</v>
      </c>
      <c r="I1140" s="1">
        <v>43805</v>
      </c>
    </row>
    <row r="1141" spans="1:9" x14ac:dyDescent="0.3">
      <c r="A1141">
        <v>1306</v>
      </c>
      <c r="B1141">
        <v>0</v>
      </c>
      <c r="C1141">
        <v>0</v>
      </c>
      <c r="D1141">
        <v>0</v>
      </c>
      <c r="E1141">
        <v>0</v>
      </c>
      <c r="F1141">
        <v>0</v>
      </c>
      <c r="G1141">
        <v>0</v>
      </c>
      <c r="H1141">
        <v>0</v>
      </c>
      <c r="I1141" s="1">
        <v>43805</v>
      </c>
    </row>
    <row r="1142" spans="1:9" x14ac:dyDescent="0.3">
      <c r="A1142">
        <v>3200</v>
      </c>
      <c r="B1142">
        <v>0</v>
      </c>
      <c r="C1142">
        <v>0</v>
      </c>
      <c r="D1142">
        <v>0</v>
      </c>
      <c r="E1142">
        <v>0</v>
      </c>
      <c r="F1142">
        <v>0</v>
      </c>
      <c r="G1142">
        <v>0</v>
      </c>
      <c r="H1142">
        <v>0</v>
      </c>
      <c r="I1142" s="1">
        <v>43805</v>
      </c>
    </row>
    <row r="1143" spans="1:9" x14ac:dyDescent="0.3">
      <c r="A1143">
        <v>3215</v>
      </c>
      <c r="B1143">
        <v>0</v>
      </c>
      <c r="C1143">
        <v>0</v>
      </c>
      <c r="D1143">
        <v>0</v>
      </c>
      <c r="E1143">
        <v>0</v>
      </c>
      <c r="F1143">
        <v>0</v>
      </c>
      <c r="G1143">
        <v>0</v>
      </c>
      <c r="H1143">
        <v>0</v>
      </c>
      <c r="I1143" s="1">
        <v>43805</v>
      </c>
    </row>
    <row r="1144" spans="1:9" x14ac:dyDescent="0.3">
      <c r="A1144">
        <v>1319</v>
      </c>
      <c r="B1144">
        <v>0</v>
      </c>
      <c r="C1144">
        <v>0</v>
      </c>
      <c r="D1144">
        <v>0</v>
      </c>
      <c r="E1144">
        <v>0</v>
      </c>
      <c r="F1144">
        <v>0</v>
      </c>
      <c r="G1144">
        <v>0</v>
      </c>
      <c r="H1144">
        <v>0</v>
      </c>
      <c r="I1144" s="1">
        <v>43804</v>
      </c>
    </row>
    <row r="1145" spans="1:9" x14ac:dyDescent="0.3">
      <c r="A1145">
        <v>1501</v>
      </c>
      <c r="B1145">
        <v>0</v>
      </c>
      <c r="C1145">
        <v>0</v>
      </c>
      <c r="D1145">
        <v>0</v>
      </c>
      <c r="E1145">
        <v>0</v>
      </c>
      <c r="F1145">
        <v>0</v>
      </c>
      <c r="G1145">
        <v>0</v>
      </c>
      <c r="H1145">
        <v>0</v>
      </c>
      <c r="I1145" s="1">
        <v>43804</v>
      </c>
    </row>
    <row r="1146" spans="1:9" x14ac:dyDescent="0.3">
      <c r="A1146">
        <v>1857</v>
      </c>
      <c r="B1146">
        <v>0</v>
      </c>
      <c r="C1146">
        <v>0</v>
      </c>
      <c r="D1146">
        <v>0</v>
      </c>
      <c r="E1146">
        <v>0</v>
      </c>
      <c r="F1146">
        <v>0</v>
      </c>
      <c r="G1146">
        <v>0</v>
      </c>
      <c r="H1146">
        <v>0</v>
      </c>
      <c r="I1146" s="1">
        <v>43804</v>
      </c>
    </row>
    <row r="1147" spans="1:9" x14ac:dyDescent="0.3">
      <c r="A1147">
        <v>1891</v>
      </c>
      <c r="B1147">
        <v>0</v>
      </c>
      <c r="C1147">
        <v>0</v>
      </c>
      <c r="D1147">
        <v>0</v>
      </c>
      <c r="E1147">
        <v>0</v>
      </c>
      <c r="F1147">
        <v>0</v>
      </c>
      <c r="G1147">
        <v>0</v>
      </c>
      <c r="H1147">
        <v>0</v>
      </c>
      <c r="I1147" s="1">
        <v>43803</v>
      </c>
    </row>
    <row r="1148" spans="1:9" x14ac:dyDescent="0.3">
      <c r="A1148">
        <v>2011</v>
      </c>
      <c r="B1148">
        <v>0</v>
      </c>
      <c r="C1148">
        <v>0</v>
      </c>
      <c r="D1148">
        <v>1</v>
      </c>
      <c r="E1148">
        <v>0</v>
      </c>
      <c r="F1148">
        <v>0</v>
      </c>
      <c r="G1148">
        <v>0</v>
      </c>
      <c r="H1148">
        <v>1</v>
      </c>
      <c r="I1148" s="1">
        <v>43803</v>
      </c>
    </row>
    <row r="1149" spans="1:9" x14ac:dyDescent="0.3">
      <c r="A1149">
        <v>2212</v>
      </c>
      <c r="B1149">
        <v>0</v>
      </c>
      <c r="C1149">
        <v>0</v>
      </c>
      <c r="D1149">
        <v>0</v>
      </c>
      <c r="E1149">
        <v>0</v>
      </c>
      <c r="F1149">
        <v>0</v>
      </c>
      <c r="G1149">
        <v>0</v>
      </c>
      <c r="H1149">
        <v>0</v>
      </c>
      <c r="I1149" s="1">
        <v>43803</v>
      </c>
    </row>
    <row r="1150" spans="1:9" x14ac:dyDescent="0.3">
      <c r="A1150">
        <v>2196</v>
      </c>
      <c r="B1150">
        <v>0</v>
      </c>
      <c r="C1150">
        <v>0</v>
      </c>
      <c r="D1150">
        <v>0</v>
      </c>
      <c r="E1150">
        <v>0</v>
      </c>
      <c r="F1150">
        <v>0</v>
      </c>
      <c r="G1150">
        <v>0</v>
      </c>
      <c r="H1150">
        <v>1</v>
      </c>
      <c r="I1150" s="1">
        <v>43802</v>
      </c>
    </row>
    <row r="1151" spans="1:9" x14ac:dyDescent="0.3">
      <c r="A1151">
        <v>2285</v>
      </c>
      <c r="B1151">
        <v>0</v>
      </c>
      <c r="C1151">
        <v>0</v>
      </c>
      <c r="D1151">
        <v>0</v>
      </c>
      <c r="E1151">
        <v>0</v>
      </c>
      <c r="F1151">
        <v>0</v>
      </c>
      <c r="G1151">
        <v>0</v>
      </c>
      <c r="H1151">
        <v>0</v>
      </c>
      <c r="I1151" s="1">
        <v>43802</v>
      </c>
    </row>
    <row r="1152" spans="1:9" x14ac:dyDescent="0.3">
      <c r="A1152">
        <v>3139</v>
      </c>
      <c r="B1152">
        <v>0</v>
      </c>
      <c r="C1152">
        <v>1</v>
      </c>
      <c r="D1152">
        <v>1</v>
      </c>
      <c r="E1152">
        <v>0</v>
      </c>
      <c r="F1152">
        <v>1</v>
      </c>
      <c r="G1152">
        <v>0</v>
      </c>
      <c r="H1152">
        <v>1</v>
      </c>
      <c r="I1152" s="1">
        <v>43802</v>
      </c>
    </row>
    <row r="1153" spans="1:9" x14ac:dyDescent="0.3">
      <c r="A1153">
        <v>2576</v>
      </c>
      <c r="B1153">
        <v>0</v>
      </c>
      <c r="C1153">
        <v>0</v>
      </c>
      <c r="D1153">
        <v>0</v>
      </c>
      <c r="E1153">
        <v>0</v>
      </c>
      <c r="F1153">
        <v>0</v>
      </c>
      <c r="G1153">
        <v>0</v>
      </c>
      <c r="H1153">
        <v>0</v>
      </c>
      <c r="I1153" s="1">
        <v>43801</v>
      </c>
    </row>
    <row r="1154" spans="1:9" x14ac:dyDescent="0.3">
      <c r="A1154">
        <v>2615</v>
      </c>
      <c r="B1154">
        <v>0</v>
      </c>
      <c r="C1154">
        <v>0</v>
      </c>
      <c r="D1154">
        <v>0</v>
      </c>
      <c r="E1154">
        <v>0</v>
      </c>
      <c r="F1154">
        <v>0</v>
      </c>
      <c r="G1154">
        <v>0</v>
      </c>
      <c r="H1154">
        <v>0</v>
      </c>
      <c r="I1154" s="1">
        <v>43801</v>
      </c>
    </row>
    <row r="1155" spans="1:9" x14ac:dyDescent="0.3">
      <c r="A1155">
        <v>2652</v>
      </c>
      <c r="B1155">
        <v>0</v>
      </c>
      <c r="C1155">
        <v>0</v>
      </c>
      <c r="D1155">
        <v>0</v>
      </c>
      <c r="E1155">
        <v>0</v>
      </c>
      <c r="F1155">
        <v>0</v>
      </c>
      <c r="G1155">
        <v>0</v>
      </c>
      <c r="H1155">
        <v>0</v>
      </c>
      <c r="I1155" s="1">
        <v>43801</v>
      </c>
    </row>
    <row r="1156" spans="1:9" x14ac:dyDescent="0.3">
      <c r="A1156">
        <v>3122</v>
      </c>
      <c r="B1156">
        <v>0</v>
      </c>
      <c r="C1156">
        <v>0</v>
      </c>
      <c r="D1156">
        <v>0</v>
      </c>
      <c r="E1156">
        <v>0</v>
      </c>
      <c r="F1156">
        <v>0</v>
      </c>
      <c r="G1156">
        <v>0</v>
      </c>
      <c r="H1156">
        <v>0</v>
      </c>
      <c r="I1156" s="1">
        <v>43801</v>
      </c>
    </row>
    <row r="1157" spans="1:9" x14ac:dyDescent="0.3">
      <c r="A1157">
        <v>1471</v>
      </c>
      <c r="B1157">
        <v>0</v>
      </c>
      <c r="C1157">
        <v>0</v>
      </c>
      <c r="D1157">
        <v>0</v>
      </c>
      <c r="E1157">
        <v>0</v>
      </c>
      <c r="F1157">
        <v>0</v>
      </c>
      <c r="G1157">
        <v>0</v>
      </c>
      <c r="H1157">
        <v>0</v>
      </c>
      <c r="I1157" s="1">
        <v>43800</v>
      </c>
    </row>
    <row r="1158" spans="1:9" x14ac:dyDescent="0.3">
      <c r="A1158">
        <v>1546</v>
      </c>
      <c r="B1158">
        <v>0</v>
      </c>
      <c r="C1158">
        <v>0</v>
      </c>
      <c r="D1158">
        <v>0</v>
      </c>
      <c r="E1158">
        <v>0</v>
      </c>
      <c r="F1158">
        <v>0</v>
      </c>
      <c r="G1158">
        <v>0</v>
      </c>
      <c r="H1158">
        <v>0</v>
      </c>
      <c r="I1158" s="1">
        <v>43799</v>
      </c>
    </row>
    <row r="1159" spans="1:9" x14ac:dyDescent="0.3">
      <c r="A1159">
        <v>2358</v>
      </c>
      <c r="B1159">
        <v>0</v>
      </c>
      <c r="C1159">
        <v>1</v>
      </c>
      <c r="D1159">
        <v>0</v>
      </c>
      <c r="E1159">
        <v>0</v>
      </c>
      <c r="F1159">
        <v>0</v>
      </c>
      <c r="G1159">
        <v>0</v>
      </c>
      <c r="H1159">
        <v>0</v>
      </c>
      <c r="I1159" s="1">
        <v>43799</v>
      </c>
    </row>
    <row r="1160" spans="1:9" x14ac:dyDescent="0.3">
      <c r="A1160">
        <v>2278</v>
      </c>
      <c r="B1160">
        <v>0</v>
      </c>
      <c r="C1160">
        <v>1</v>
      </c>
      <c r="D1160">
        <v>0</v>
      </c>
      <c r="E1160">
        <v>0</v>
      </c>
      <c r="F1160">
        <v>0</v>
      </c>
      <c r="G1160">
        <v>0</v>
      </c>
      <c r="H1160">
        <v>0</v>
      </c>
      <c r="I1160" s="1">
        <v>43798</v>
      </c>
    </row>
    <row r="1161" spans="1:9" x14ac:dyDescent="0.3">
      <c r="A1161">
        <v>2466</v>
      </c>
      <c r="B1161">
        <v>0</v>
      </c>
      <c r="C1161">
        <v>0</v>
      </c>
      <c r="D1161">
        <v>0</v>
      </c>
      <c r="E1161">
        <v>0</v>
      </c>
      <c r="F1161">
        <v>0</v>
      </c>
      <c r="G1161">
        <v>0</v>
      </c>
      <c r="H1161">
        <v>1</v>
      </c>
      <c r="I1161" s="1">
        <v>43798</v>
      </c>
    </row>
    <row r="1162" spans="1:9" x14ac:dyDescent="0.3">
      <c r="A1162">
        <v>3133</v>
      </c>
      <c r="B1162">
        <v>0</v>
      </c>
      <c r="C1162">
        <v>0</v>
      </c>
      <c r="D1162">
        <v>0</v>
      </c>
      <c r="E1162">
        <v>0</v>
      </c>
      <c r="F1162">
        <v>0</v>
      </c>
      <c r="G1162">
        <v>0</v>
      </c>
      <c r="H1162">
        <v>0</v>
      </c>
      <c r="I1162" s="1">
        <v>43798</v>
      </c>
    </row>
    <row r="1163" spans="1:9" x14ac:dyDescent="0.3">
      <c r="A1163">
        <v>1076</v>
      </c>
      <c r="B1163">
        <v>0</v>
      </c>
      <c r="C1163">
        <v>0</v>
      </c>
      <c r="D1163">
        <v>0</v>
      </c>
      <c r="E1163">
        <v>0</v>
      </c>
      <c r="F1163">
        <v>0</v>
      </c>
      <c r="G1163">
        <v>0</v>
      </c>
      <c r="H1163">
        <v>0</v>
      </c>
      <c r="I1163" s="1">
        <v>43797</v>
      </c>
    </row>
    <row r="1164" spans="1:9" x14ac:dyDescent="0.3">
      <c r="A1164">
        <v>1330</v>
      </c>
      <c r="B1164">
        <v>0</v>
      </c>
      <c r="C1164">
        <v>0</v>
      </c>
      <c r="D1164">
        <v>0</v>
      </c>
      <c r="E1164">
        <v>0</v>
      </c>
      <c r="F1164">
        <v>0</v>
      </c>
      <c r="G1164">
        <v>0</v>
      </c>
      <c r="H1164">
        <v>0</v>
      </c>
      <c r="I1164" s="1">
        <v>43797</v>
      </c>
    </row>
    <row r="1165" spans="1:9" x14ac:dyDescent="0.3">
      <c r="A1165">
        <v>2902</v>
      </c>
      <c r="B1165">
        <v>0</v>
      </c>
      <c r="C1165">
        <v>0</v>
      </c>
      <c r="D1165">
        <v>0</v>
      </c>
      <c r="E1165">
        <v>0</v>
      </c>
      <c r="F1165">
        <v>0</v>
      </c>
      <c r="G1165">
        <v>0</v>
      </c>
      <c r="H1165">
        <v>0</v>
      </c>
      <c r="I1165" s="1">
        <v>43797</v>
      </c>
    </row>
    <row r="1166" spans="1:9" x14ac:dyDescent="0.3">
      <c r="A1166">
        <v>1358</v>
      </c>
      <c r="B1166">
        <v>0</v>
      </c>
      <c r="C1166">
        <v>0</v>
      </c>
      <c r="D1166">
        <v>0</v>
      </c>
      <c r="E1166">
        <v>0</v>
      </c>
      <c r="F1166">
        <v>0</v>
      </c>
      <c r="G1166">
        <v>0</v>
      </c>
      <c r="H1166">
        <v>1</v>
      </c>
      <c r="I1166" s="1">
        <v>43796</v>
      </c>
    </row>
    <row r="1167" spans="1:9" x14ac:dyDescent="0.3">
      <c r="A1167">
        <v>2074</v>
      </c>
      <c r="B1167">
        <v>0</v>
      </c>
      <c r="C1167">
        <v>0</v>
      </c>
      <c r="D1167">
        <v>0</v>
      </c>
      <c r="E1167">
        <v>0</v>
      </c>
      <c r="F1167">
        <v>0</v>
      </c>
      <c r="G1167">
        <v>0</v>
      </c>
      <c r="H1167">
        <v>0</v>
      </c>
      <c r="I1167" s="1">
        <v>43796</v>
      </c>
    </row>
    <row r="1168" spans="1:9" x14ac:dyDescent="0.3">
      <c r="A1168">
        <v>2962</v>
      </c>
      <c r="B1168">
        <v>0</v>
      </c>
      <c r="C1168">
        <v>0</v>
      </c>
      <c r="D1168">
        <v>0</v>
      </c>
      <c r="E1168">
        <v>0</v>
      </c>
      <c r="F1168">
        <v>0</v>
      </c>
      <c r="G1168">
        <v>0</v>
      </c>
      <c r="H1168">
        <v>0</v>
      </c>
      <c r="I1168" s="1">
        <v>43796</v>
      </c>
    </row>
    <row r="1169" spans="1:9" x14ac:dyDescent="0.3">
      <c r="A1169">
        <v>1419</v>
      </c>
      <c r="B1169">
        <v>0</v>
      </c>
      <c r="C1169">
        <v>0</v>
      </c>
      <c r="D1169">
        <v>0</v>
      </c>
      <c r="E1169">
        <v>0</v>
      </c>
      <c r="F1169">
        <v>0</v>
      </c>
      <c r="G1169">
        <v>0</v>
      </c>
      <c r="H1169">
        <v>0</v>
      </c>
      <c r="I1169" s="1">
        <v>43795</v>
      </c>
    </row>
    <row r="1170" spans="1:9" x14ac:dyDescent="0.3">
      <c r="A1170">
        <v>1488</v>
      </c>
      <c r="B1170">
        <v>0</v>
      </c>
      <c r="C1170">
        <v>0</v>
      </c>
      <c r="D1170">
        <v>0</v>
      </c>
      <c r="E1170">
        <v>0</v>
      </c>
      <c r="F1170">
        <v>0</v>
      </c>
      <c r="G1170">
        <v>0</v>
      </c>
      <c r="H1170">
        <v>0</v>
      </c>
      <c r="I1170" s="1">
        <v>43795</v>
      </c>
    </row>
    <row r="1171" spans="1:9" x14ac:dyDescent="0.3">
      <c r="A1171">
        <v>1492</v>
      </c>
      <c r="B1171">
        <v>0</v>
      </c>
      <c r="C1171">
        <v>0</v>
      </c>
      <c r="D1171">
        <v>0</v>
      </c>
      <c r="E1171">
        <v>0</v>
      </c>
      <c r="F1171">
        <v>0</v>
      </c>
      <c r="G1171">
        <v>0</v>
      </c>
      <c r="H1171">
        <v>0</v>
      </c>
      <c r="I1171" s="1">
        <v>43795</v>
      </c>
    </row>
    <row r="1172" spans="1:9" x14ac:dyDescent="0.3">
      <c r="A1172">
        <v>2554</v>
      </c>
      <c r="B1172">
        <v>0</v>
      </c>
      <c r="C1172">
        <v>0</v>
      </c>
      <c r="D1172">
        <v>0</v>
      </c>
      <c r="E1172">
        <v>0</v>
      </c>
      <c r="F1172">
        <v>0</v>
      </c>
      <c r="G1172">
        <v>0</v>
      </c>
      <c r="H1172">
        <v>0</v>
      </c>
      <c r="I1172" s="1">
        <v>43795</v>
      </c>
    </row>
    <row r="1173" spans="1:9" x14ac:dyDescent="0.3">
      <c r="A1173">
        <v>1091</v>
      </c>
      <c r="B1173">
        <v>0</v>
      </c>
      <c r="C1173">
        <v>0</v>
      </c>
      <c r="D1173">
        <v>0</v>
      </c>
      <c r="E1173">
        <v>0</v>
      </c>
      <c r="F1173">
        <v>0</v>
      </c>
      <c r="G1173">
        <v>0</v>
      </c>
      <c r="H1173">
        <v>0</v>
      </c>
      <c r="I1173" s="1">
        <v>43794</v>
      </c>
    </row>
    <row r="1174" spans="1:9" x14ac:dyDescent="0.3">
      <c r="A1174">
        <v>1112</v>
      </c>
      <c r="B1174">
        <v>0</v>
      </c>
      <c r="C1174">
        <v>0</v>
      </c>
      <c r="D1174">
        <v>0</v>
      </c>
      <c r="E1174">
        <v>0</v>
      </c>
      <c r="F1174">
        <v>0</v>
      </c>
      <c r="G1174">
        <v>0</v>
      </c>
      <c r="H1174">
        <v>0</v>
      </c>
      <c r="I1174" s="1">
        <v>43794</v>
      </c>
    </row>
    <row r="1175" spans="1:9" x14ac:dyDescent="0.3">
      <c r="A1175">
        <v>2121</v>
      </c>
      <c r="B1175">
        <v>0</v>
      </c>
      <c r="C1175">
        <v>0</v>
      </c>
      <c r="D1175">
        <v>0</v>
      </c>
      <c r="E1175">
        <v>0</v>
      </c>
      <c r="F1175">
        <v>0</v>
      </c>
      <c r="G1175">
        <v>0</v>
      </c>
      <c r="H1175">
        <v>0</v>
      </c>
      <c r="I1175" s="1">
        <v>43794</v>
      </c>
    </row>
    <row r="1176" spans="1:9" x14ac:dyDescent="0.3">
      <c r="A1176">
        <v>2327</v>
      </c>
      <c r="B1176">
        <v>0</v>
      </c>
      <c r="C1176">
        <v>0</v>
      </c>
      <c r="D1176">
        <v>0</v>
      </c>
      <c r="E1176">
        <v>0</v>
      </c>
      <c r="F1176">
        <v>0</v>
      </c>
      <c r="G1176">
        <v>0</v>
      </c>
      <c r="H1176">
        <v>0</v>
      </c>
      <c r="I1176" s="1">
        <v>43794</v>
      </c>
    </row>
    <row r="1177" spans="1:9" x14ac:dyDescent="0.3">
      <c r="A1177">
        <v>2441</v>
      </c>
      <c r="B1177">
        <v>0</v>
      </c>
      <c r="C1177">
        <v>0</v>
      </c>
      <c r="D1177">
        <v>0</v>
      </c>
      <c r="E1177">
        <v>0</v>
      </c>
      <c r="F1177">
        <v>0</v>
      </c>
      <c r="G1177">
        <v>0</v>
      </c>
      <c r="H1177">
        <v>0</v>
      </c>
      <c r="I1177" s="1">
        <v>43794</v>
      </c>
    </row>
    <row r="1178" spans="1:9" x14ac:dyDescent="0.3">
      <c r="A1178">
        <v>1255</v>
      </c>
      <c r="B1178">
        <v>0</v>
      </c>
      <c r="C1178">
        <v>0</v>
      </c>
      <c r="D1178">
        <v>0</v>
      </c>
      <c r="E1178">
        <v>0</v>
      </c>
      <c r="F1178">
        <v>0</v>
      </c>
      <c r="G1178">
        <v>0</v>
      </c>
      <c r="H1178">
        <v>0</v>
      </c>
      <c r="I1178" s="1">
        <v>43793</v>
      </c>
    </row>
    <row r="1179" spans="1:9" x14ac:dyDescent="0.3">
      <c r="A1179">
        <v>2609</v>
      </c>
      <c r="B1179">
        <v>0</v>
      </c>
      <c r="C1179">
        <v>0</v>
      </c>
      <c r="D1179">
        <v>0</v>
      </c>
      <c r="E1179">
        <v>0</v>
      </c>
      <c r="F1179">
        <v>0</v>
      </c>
      <c r="G1179">
        <v>0</v>
      </c>
      <c r="H1179">
        <v>0</v>
      </c>
      <c r="I1179" s="1">
        <v>43793</v>
      </c>
    </row>
    <row r="1180" spans="1:9" x14ac:dyDescent="0.3">
      <c r="A1180">
        <v>2640</v>
      </c>
      <c r="B1180">
        <v>0</v>
      </c>
      <c r="C1180">
        <v>0</v>
      </c>
      <c r="D1180">
        <v>0</v>
      </c>
      <c r="E1180">
        <v>0</v>
      </c>
      <c r="F1180">
        <v>0</v>
      </c>
      <c r="G1180">
        <v>0</v>
      </c>
      <c r="H1180">
        <v>0</v>
      </c>
      <c r="I1180" s="1">
        <v>43793</v>
      </c>
    </row>
    <row r="1181" spans="1:9" x14ac:dyDescent="0.3">
      <c r="A1181">
        <v>3186</v>
      </c>
      <c r="B1181">
        <v>0</v>
      </c>
      <c r="C1181">
        <v>0</v>
      </c>
      <c r="D1181">
        <v>0</v>
      </c>
      <c r="E1181">
        <v>0</v>
      </c>
      <c r="F1181">
        <v>0</v>
      </c>
      <c r="G1181">
        <v>0</v>
      </c>
      <c r="H1181">
        <v>0</v>
      </c>
      <c r="I1181" s="1">
        <v>43793</v>
      </c>
    </row>
    <row r="1182" spans="1:9" x14ac:dyDescent="0.3">
      <c r="A1182">
        <v>1765</v>
      </c>
      <c r="B1182">
        <v>0</v>
      </c>
      <c r="C1182">
        <v>0</v>
      </c>
      <c r="D1182">
        <v>0</v>
      </c>
      <c r="E1182">
        <v>0</v>
      </c>
      <c r="F1182">
        <v>0</v>
      </c>
      <c r="G1182">
        <v>0</v>
      </c>
      <c r="H1182">
        <v>0</v>
      </c>
      <c r="I1182" s="1">
        <v>43792</v>
      </c>
    </row>
    <row r="1183" spans="1:9" x14ac:dyDescent="0.3">
      <c r="A1183">
        <v>3166</v>
      </c>
      <c r="B1183">
        <v>1</v>
      </c>
      <c r="C1183">
        <v>0</v>
      </c>
      <c r="D1183">
        <v>0</v>
      </c>
      <c r="E1183">
        <v>0</v>
      </c>
      <c r="F1183">
        <v>0</v>
      </c>
      <c r="G1183">
        <v>0</v>
      </c>
      <c r="H1183">
        <v>1</v>
      </c>
      <c r="I1183" s="1">
        <v>43792</v>
      </c>
    </row>
    <row r="1184" spans="1:9" x14ac:dyDescent="0.3">
      <c r="A1184">
        <v>1518</v>
      </c>
      <c r="B1184">
        <v>0</v>
      </c>
      <c r="C1184">
        <v>0</v>
      </c>
      <c r="D1184">
        <v>0</v>
      </c>
      <c r="E1184">
        <v>0</v>
      </c>
      <c r="F1184">
        <v>0</v>
      </c>
      <c r="G1184">
        <v>0</v>
      </c>
      <c r="H1184">
        <v>0</v>
      </c>
      <c r="I1184" s="1">
        <v>43791</v>
      </c>
    </row>
    <row r="1185" spans="1:9" x14ac:dyDescent="0.3">
      <c r="A1185">
        <v>2612</v>
      </c>
      <c r="B1185">
        <v>0</v>
      </c>
      <c r="C1185">
        <v>0</v>
      </c>
      <c r="D1185">
        <v>0</v>
      </c>
      <c r="E1185">
        <v>0</v>
      </c>
      <c r="F1185">
        <v>0</v>
      </c>
      <c r="G1185">
        <v>0</v>
      </c>
      <c r="H1185">
        <v>0</v>
      </c>
      <c r="I1185" s="1">
        <v>43791</v>
      </c>
    </row>
    <row r="1186" spans="1:9" x14ac:dyDescent="0.3">
      <c r="A1186">
        <v>2904</v>
      </c>
      <c r="B1186">
        <v>0</v>
      </c>
      <c r="C1186">
        <v>0</v>
      </c>
      <c r="D1186">
        <v>0</v>
      </c>
      <c r="E1186">
        <v>0</v>
      </c>
      <c r="F1186">
        <v>0</v>
      </c>
      <c r="G1186">
        <v>0</v>
      </c>
      <c r="H1186">
        <v>0</v>
      </c>
      <c r="I1186" s="1">
        <v>43791</v>
      </c>
    </row>
    <row r="1187" spans="1:9" x14ac:dyDescent="0.3">
      <c r="A1187">
        <v>1545</v>
      </c>
      <c r="B1187">
        <v>0</v>
      </c>
      <c r="C1187">
        <v>0</v>
      </c>
      <c r="D1187">
        <v>0</v>
      </c>
      <c r="E1187">
        <v>0</v>
      </c>
      <c r="F1187">
        <v>0</v>
      </c>
      <c r="G1187">
        <v>0</v>
      </c>
      <c r="H1187">
        <v>0</v>
      </c>
      <c r="I1187" s="1">
        <v>43790</v>
      </c>
    </row>
    <row r="1188" spans="1:9" x14ac:dyDescent="0.3">
      <c r="A1188">
        <v>1660</v>
      </c>
      <c r="B1188">
        <v>1</v>
      </c>
      <c r="C1188">
        <v>0</v>
      </c>
      <c r="D1188">
        <v>0</v>
      </c>
      <c r="E1188">
        <v>0</v>
      </c>
      <c r="F1188">
        <v>0</v>
      </c>
      <c r="G1188">
        <v>0</v>
      </c>
      <c r="H1188">
        <v>1</v>
      </c>
      <c r="I1188" s="1">
        <v>43790</v>
      </c>
    </row>
    <row r="1189" spans="1:9" x14ac:dyDescent="0.3">
      <c r="A1189">
        <v>1363</v>
      </c>
      <c r="B1189">
        <v>0</v>
      </c>
      <c r="C1189">
        <v>0</v>
      </c>
      <c r="D1189">
        <v>0</v>
      </c>
      <c r="E1189">
        <v>0</v>
      </c>
      <c r="F1189">
        <v>0</v>
      </c>
      <c r="G1189">
        <v>0</v>
      </c>
      <c r="H1189">
        <v>0</v>
      </c>
      <c r="I1189" s="1">
        <v>43788</v>
      </c>
    </row>
    <row r="1190" spans="1:9" x14ac:dyDescent="0.3">
      <c r="A1190">
        <v>2533</v>
      </c>
      <c r="B1190">
        <v>0</v>
      </c>
      <c r="C1190">
        <v>0</v>
      </c>
      <c r="D1190">
        <v>0</v>
      </c>
      <c r="E1190">
        <v>0</v>
      </c>
      <c r="F1190">
        <v>0</v>
      </c>
      <c r="G1190">
        <v>0</v>
      </c>
      <c r="H1190">
        <v>0</v>
      </c>
      <c r="I1190" s="1">
        <v>43788</v>
      </c>
    </row>
    <row r="1191" spans="1:9" x14ac:dyDescent="0.3">
      <c r="A1191">
        <v>2770</v>
      </c>
      <c r="B1191">
        <v>0</v>
      </c>
      <c r="C1191">
        <v>0</v>
      </c>
      <c r="D1191">
        <v>0</v>
      </c>
      <c r="E1191">
        <v>0</v>
      </c>
      <c r="F1191">
        <v>0</v>
      </c>
      <c r="G1191">
        <v>0</v>
      </c>
      <c r="H1191">
        <v>0</v>
      </c>
      <c r="I1191" s="1">
        <v>43788</v>
      </c>
    </row>
    <row r="1192" spans="1:9" x14ac:dyDescent="0.3">
      <c r="A1192">
        <v>1276</v>
      </c>
      <c r="B1192">
        <v>0</v>
      </c>
      <c r="C1192">
        <v>0</v>
      </c>
      <c r="D1192">
        <v>0</v>
      </c>
      <c r="E1192">
        <v>0</v>
      </c>
      <c r="F1192">
        <v>0</v>
      </c>
      <c r="G1192">
        <v>0</v>
      </c>
      <c r="H1192">
        <v>0</v>
      </c>
      <c r="I1192" s="1">
        <v>43787</v>
      </c>
    </row>
    <row r="1193" spans="1:9" x14ac:dyDescent="0.3">
      <c r="A1193">
        <v>1327</v>
      </c>
      <c r="B1193">
        <v>0</v>
      </c>
      <c r="C1193">
        <v>0</v>
      </c>
      <c r="D1193">
        <v>0</v>
      </c>
      <c r="E1193">
        <v>0</v>
      </c>
      <c r="F1193">
        <v>0</v>
      </c>
      <c r="G1193">
        <v>0</v>
      </c>
      <c r="H1193">
        <v>0</v>
      </c>
      <c r="I1193" s="1">
        <v>43787</v>
      </c>
    </row>
    <row r="1194" spans="1:9" x14ac:dyDescent="0.3">
      <c r="A1194">
        <v>1831</v>
      </c>
      <c r="B1194">
        <v>0</v>
      </c>
      <c r="C1194">
        <v>0</v>
      </c>
      <c r="D1194">
        <v>0</v>
      </c>
      <c r="E1194">
        <v>0</v>
      </c>
      <c r="F1194">
        <v>0</v>
      </c>
      <c r="G1194">
        <v>0</v>
      </c>
      <c r="H1194">
        <v>0</v>
      </c>
      <c r="I1194" s="1">
        <v>43787</v>
      </c>
    </row>
    <row r="1195" spans="1:9" x14ac:dyDescent="0.3">
      <c r="A1195">
        <v>2874</v>
      </c>
      <c r="B1195">
        <v>0</v>
      </c>
      <c r="C1195">
        <v>0</v>
      </c>
      <c r="D1195">
        <v>0</v>
      </c>
      <c r="E1195">
        <v>0</v>
      </c>
      <c r="F1195">
        <v>0</v>
      </c>
      <c r="G1195">
        <v>0</v>
      </c>
      <c r="H1195">
        <v>0</v>
      </c>
      <c r="I1195" s="1">
        <v>43787</v>
      </c>
    </row>
    <row r="1196" spans="1:9" x14ac:dyDescent="0.3">
      <c r="A1196">
        <v>3201</v>
      </c>
      <c r="B1196">
        <v>0</v>
      </c>
      <c r="C1196">
        <v>0</v>
      </c>
      <c r="D1196">
        <v>0</v>
      </c>
      <c r="E1196">
        <v>0</v>
      </c>
      <c r="F1196">
        <v>0</v>
      </c>
      <c r="G1196">
        <v>0</v>
      </c>
      <c r="H1196">
        <v>0</v>
      </c>
      <c r="I1196" s="1">
        <v>43787</v>
      </c>
    </row>
    <row r="1197" spans="1:9" x14ac:dyDescent="0.3">
      <c r="A1197">
        <v>3216</v>
      </c>
      <c r="B1197">
        <v>0</v>
      </c>
      <c r="C1197">
        <v>0</v>
      </c>
      <c r="D1197">
        <v>0</v>
      </c>
      <c r="E1197">
        <v>0</v>
      </c>
      <c r="F1197">
        <v>0</v>
      </c>
      <c r="G1197">
        <v>0</v>
      </c>
      <c r="H1197">
        <v>0</v>
      </c>
      <c r="I1197" s="1">
        <v>43787</v>
      </c>
    </row>
    <row r="1198" spans="1:9" x14ac:dyDescent="0.3">
      <c r="A1198">
        <v>1051</v>
      </c>
      <c r="B1198">
        <v>0</v>
      </c>
      <c r="C1198">
        <v>0</v>
      </c>
      <c r="D1198">
        <v>0</v>
      </c>
      <c r="E1198">
        <v>0</v>
      </c>
      <c r="F1198">
        <v>0</v>
      </c>
      <c r="G1198">
        <v>0</v>
      </c>
      <c r="H1198">
        <v>0</v>
      </c>
      <c r="I1198" s="1">
        <v>43786</v>
      </c>
    </row>
    <row r="1199" spans="1:9" x14ac:dyDescent="0.3">
      <c r="A1199">
        <v>1713</v>
      </c>
      <c r="B1199">
        <v>0</v>
      </c>
      <c r="C1199">
        <v>0</v>
      </c>
      <c r="D1199">
        <v>0</v>
      </c>
      <c r="E1199">
        <v>0</v>
      </c>
      <c r="F1199">
        <v>0</v>
      </c>
      <c r="G1199">
        <v>0</v>
      </c>
      <c r="H1199">
        <v>0</v>
      </c>
      <c r="I1199" s="1">
        <v>43786</v>
      </c>
    </row>
    <row r="1200" spans="1:9" x14ac:dyDescent="0.3">
      <c r="A1200">
        <v>2846</v>
      </c>
      <c r="B1200">
        <v>0</v>
      </c>
      <c r="C1200">
        <v>0</v>
      </c>
      <c r="D1200">
        <v>0</v>
      </c>
      <c r="E1200">
        <v>0</v>
      </c>
      <c r="F1200">
        <v>0</v>
      </c>
      <c r="G1200">
        <v>0</v>
      </c>
      <c r="H1200">
        <v>0</v>
      </c>
      <c r="I1200" s="1">
        <v>43786</v>
      </c>
    </row>
    <row r="1201" spans="1:9" x14ac:dyDescent="0.3">
      <c r="A1201">
        <v>1059</v>
      </c>
      <c r="B1201">
        <v>0</v>
      </c>
      <c r="C1201">
        <v>0</v>
      </c>
      <c r="D1201">
        <v>0</v>
      </c>
      <c r="E1201">
        <v>0</v>
      </c>
      <c r="F1201">
        <v>0</v>
      </c>
      <c r="G1201">
        <v>0</v>
      </c>
      <c r="H1201">
        <v>0</v>
      </c>
      <c r="I1201" s="1">
        <v>43785</v>
      </c>
    </row>
    <row r="1202" spans="1:9" x14ac:dyDescent="0.3">
      <c r="A1202">
        <v>1846</v>
      </c>
      <c r="B1202">
        <v>0</v>
      </c>
      <c r="C1202">
        <v>0</v>
      </c>
      <c r="D1202">
        <v>0</v>
      </c>
      <c r="E1202">
        <v>0</v>
      </c>
      <c r="F1202">
        <v>0</v>
      </c>
      <c r="G1202">
        <v>0</v>
      </c>
      <c r="H1202">
        <v>0</v>
      </c>
      <c r="I1202" s="1">
        <v>43785</v>
      </c>
    </row>
    <row r="1203" spans="1:9" x14ac:dyDescent="0.3">
      <c r="A1203">
        <v>1921</v>
      </c>
      <c r="B1203">
        <v>0</v>
      </c>
      <c r="C1203">
        <v>0</v>
      </c>
      <c r="D1203">
        <v>0</v>
      </c>
      <c r="E1203">
        <v>0</v>
      </c>
      <c r="F1203">
        <v>0</v>
      </c>
      <c r="G1203">
        <v>0</v>
      </c>
      <c r="H1203">
        <v>0</v>
      </c>
      <c r="I1203" s="1">
        <v>43784</v>
      </c>
    </row>
    <row r="1204" spans="1:9" x14ac:dyDescent="0.3">
      <c r="A1204">
        <v>2391</v>
      </c>
      <c r="B1204">
        <v>0</v>
      </c>
      <c r="C1204">
        <v>0</v>
      </c>
      <c r="D1204">
        <v>0</v>
      </c>
      <c r="E1204">
        <v>0</v>
      </c>
      <c r="F1204">
        <v>0</v>
      </c>
      <c r="G1204">
        <v>0</v>
      </c>
      <c r="H1204">
        <v>0</v>
      </c>
      <c r="I1204" s="1">
        <v>43784</v>
      </c>
    </row>
    <row r="1205" spans="1:9" x14ac:dyDescent="0.3">
      <c r="A1205">
        <v>2958</v>
      </c>
      <c r="B1205">
        <v>0</v>
      </c>
      <c r="C1205">
        <v>0</v>
      </c>
      <c r="D1205">
        <v>0</v>
      </c>
      <c r="E1205">
        <v>0</v>
      </c>
      <c r="F1205">
        <v>0</v>
      </c>
      <c r="G1205">
        <v>0</v>
      </c>
      <c r="H1205">
        <v>0</v>
      </c>
      <c r="I1205" s="1">
        <v>43784</v>
      </c>
    </row>
    <row r="1206" spans="1:9" x14ac:dyDescent="0.3">
      <c r="A1206">
        <v>3075</v>
      </c>
      <c r="B1206">
        <v>0</v>
      </c>
      <c r="C1206">
        <v>0</v>
      </c>
      <c r="D1206">
        <v>0</v>
      </c>
      <c r="E1206">
        <v>0</v>
      </c>
      <c r="F1206">
        <v>0</v>
      </c>
      <c r="G1206">
        <v>0</v>
      </c>
      <c r="H1206">
        <v>0</v>
      </c>
      <c r="I1206" s="1">
        <v>43784</v>
      </c>
    </row>
    <row r="1207" spans="1:9" x14ac:dyDescent="0.3">
      <c r="A1207">
        <v>1432</v>
      </c>
      <c r="B1207">
        <v>0</v>
      </c>
      <c r="C1207">
        <v>0</v>
      </c>
      <c r="D1207">
        <v>0</v>
      </c>
      <c r="E1207">
        <v>0</v>
      </c>
      <c r="F1207">
        <v>0</v>
      </c>
      <c r="G1207">
        <v>0</v>
      </c>
      <c r="H1207">
        <v>0</v>
      </c>
      <c r="I1207" s="1">
        <v>43783</v>
      </c>
    </row>
    <row r="1208" spans="1:9" x14ac:dyDescent="0.3">
      <c r="A1208">
        <v>2268</v>
      </c>
      <c r="B1208">
        <v>0</v>
      </c>
      <c r="C1208">
        <v>0</v>
      </c>
      <c r="D1208">
        <v>0</v>
      </c>
      <c r="E1208">
        <v>0</v>
      </c>
      <c r="F1208">
        <v>0</v>
      </c>
      <c r="G1208">
        <v>0</v>
      </c>
      <c r="H1208">
        <v>0</v>
      </c>
      <c r="I1208" s="1">
        <v>43782</v>
      </c>
    </row>
    <row r="1209" spans="1:9" x14ac:dyDescent="0.3">
      <c r="A1209">
        <v>2485</v>
      </c>
      <c r="B1209">
        <v>0</v>
      </c>
      <c r="C1209">
        <v>0</v>
      </c>
      <c r="D1209">
        <v>0</v>
      </c>
      <c r="E1209">
        <v>0</v>
      </c>
      <c r="F1209">
        <v>0</v>
      </c>
      <c r="G1209">
        <v>0</v>
      </c>
      <c r="H1209">
        <v>0</v>
      </c>
      <c r="I1209" s="1">
        <v>43782</v>
      </c>
    </row>
    <row r="1210" spans="1:9" x14ac:dyDescent="0.3">
      <c r="A1210">
        <v>2748</v>
      </c>
      <c r="B1210">
        <v>0</v>
      </c>
      <c r="C1210">
        <v>0</v>
      </c>
      <c r="D1210">
        <v>0</v>
      </c>
      <c r="E1210">
        <v>0</v>
      </c>
      <c r="F1210">
        <v>0</v>
      </c>
      <c r="G1210">
        <v>0</v>
      </c>
      <c r="H1210">
        <v>0</v>
      </c>
      <c r="I1210" s="1">
        <v>43782</v>
      </c>
    </row>
    <row r="1211" spans="1:9" x14ac:dyDescent="0.3">
      <c r="A1211">
        <v>2780</v>
      </c>
      <c r="B1211">
        <v>0</v>
      </c>
      <c r="C1211">
        <v>0</v>
      </c>
      <c r="D1211">
        <v>0</v>
      </c>
      <c r="E1211">
        <v>0</v>
      </c>
      <c r="F1211">
        <v>0</v>
      </c>
      <c r="G1211">
        <v>0</v>
      </c>
      <c r="H1211">
        <v>0</v>
      </c>
      <c r="I1211" s="1">
        <v>43782</v>
      </c>
    </row>
    <row r="1212" spans="1:9" x14ac:dyDescent="0.3">
      <c r="A1212">
        <v>3077</v>
      </c>
      <c r="B1212">
        <v>0</v>
      </c>
      <c r="C1212">
        <v>0</v>
      </c>
      <c r="D1212">
        <v>0</v>
      </c>
      <c r="E1212">
        <v>0</v>
      </c>
      <c r="F1212">
        <v>0</v>
      </c>
      <c r="G1212">
        <v>0</v>
      </c>
      <c r="H1212">
        <v>0</v>
      </c>
      <c r="I1212" s="1">
        <v>43782</v>
      </c>
    </row>
    <row r="1213" spans="1:9" x14ac:dyDescent="0.3">
      <c r="A1213">
        <v>1009</v>
      </c>
      <c r="B1213">
        <v>0</v>
      </c>
      <c r="C1213">
        <v>0</v>
      </c>
      <c r="D1213">
        <v>0</v>
      </c>
      <c r="E1213">
        <v>0</v>
      </c>
      <c r="F1213">
        <v>0</v>
      </c>
      <c r="G1213">
        <v>0</v>
      </c>
      <c r="H1213">
        <v>1</v>
      </c>
      <c r="I1213" s="1">
        <v>43780</v>
      </c>
    </row>
    <row r="1214" spans="1:9" x14ac:dyDescent="0.3">
      <c r="A1214">
        <v>1392</v>
      </c>
      <c r="B1214">
        <v>0</v>
      </c>
      <c r="C1214">
        <v>0</v>
      </c>
      <c r="D1214">
        <v>0</v>
      </c>
      <c r="E1214">
        <v>0</v>
      </c>
      <c r="F1214">
        <v>0</v>
      </c>
      <c r="G1214">
        <v>0</v>
      </c>
      <c r="H1214">
        <v>0</v>
      </c>
      <c r="I1214" s="1">
        <v>43780</v>
      </c>
    </row>
    <row r="1215" spans="1:9" x14ac:dyDescent="0.3">
      <c r="A1215">
        <v>2301</v>
      </c>
      <c r="B1215">
        <v>0</v>
      </c>
      <c r="C1215">
        <v>0</v>
      </c>
      <c r="D1215">
        <v>0</v>
      </c>
      <c r="E1215">
        <v>0</v>
      </c>
      <c r="F1215">
        <v>0</v>
      </c>
      <c r="G1215">
        <v>0</v>
      </c>
      <c r="H1215">
        <v>0</v>
      </c>
      <c r="I1215" s="1">
        <v>43780</v>
      </c>
    </row>
    <row r="1216" spans="1:9" x14ac:dyDescent="0.3">
      <c r="A1216">
        <v>1245</v>
      </c>
      <c r="B1216">
        <v>0</v>
      </c>
      <c r="C1216">
        <v>0</v>
      </c>
      <c r="D1216">
        <v>0</v>
      </c>
      <c r="E1216">
        <v>0</v>
      </c>
      <c r="F1216">
        <v>0</v>
      </c>
      <c r="G1216">
        <v>0</v>
      </c>
      <c r="H1216">
        <v>0</v>
      </c>
      <c r="I1216" s="1">
        <v>43778</v>
      </c>
    </row>
    <row r="1217" spans="1:9" x14ac:dyDescent="0.3">
      <c r="A1217">
        <v>1407</v>
      </c>
      <c r="B1217">
        <v>0</v>
      </c>
      <c r="C1217">
        <v>1</v>
      </c>
      <c r="D1217">
        <v>1</v>
      </c>
      <c r="E1217">
        <v>0</v>
      </c>
      <c r="F1217">
        <v>0</v>
      </c>
      <c r="G1217">
        <v>0</v>
      </c>
      <c r="H1217">
        <v>1</v>
      </c>
      <c r="I1217" s="1">
        <v>43778</v>
      </c>
    </row>
    <row r="1218" spans="1:9" x14ac:dyDescent="0.3">
      <c r="A1218">
        <v>1528</v>
      </c>
      <c r="B1218">
        <v>0</v>
      </c>
      <c r="C1218">
        <v>0</v>
      </c>
      <c r="D1218">
        <v>0</v>
      </c>
      <c r="E1218">
        <v>0</v>
      </c>
      <c r="F1218">
        <v>0</v>
      </c>
      <c r="G1218">
        <v>0</v>
      </c>
      <c r="H1218">
        <v>0</v>
      </c>
      <c r="I1218" s="1">
        <v>43778</v>
      </c>
    </row>
    <row r="1219" spans="1:9" x14ac:dyDescent="0.3">
      <c r="A1219">
        <v>1582</v>
      </c>
      <c r="B1219">
        <v>0</v>
      </c>
      <c r="C1219">
        <v>0</v>
      </c>
      <c r="D1219">
        <v>0</v>
      </c>
      <c r="E1219">
        <v>0</v>
      </c>
      <c r="F1219">
        <v>0</v>
      </c>
      <c r="G1219">
        <v>0</v>
      </c>
      <c r="H1219">
        <v>0</v>
      </c>
      <c r="I1219" s="1">
        <v>43778</v>
      </c>
    </row>
    <row r="1220" spans="1:9" x14ac:dyDescent="0.3">
      <c r="A1220">
        <v>1619</v>
      </c>
      <c r="B1220">
        <v>0</v>
      </c>
      <c r="C1220">
        <v>0</v>
      </c>
      <c r="D1220">
        <v>0</v>
      </c>
      <c r="E1220">
        <v>0</v>
      </c>
      <c r="F1220">
        <v>0</v>
      </c>
      <c r="G1220">
        <v>0</v>
      </c>
      <c r="H1220">
        <v>0</v>
      </c>
      <c r="I1220" s="1">
        <v>43778</v>
      </c>
    </row>
    <row r="1221" spans="1:9" x14ac:dyDescent="0.3">
      <c r="A1221">
        <v>2782</v>
      </c>
      <c r="B1221">
        <v>0</v>
      </c>
      <c r="C1221">
        <v>0</v>
      </c>
      <c r="D1221">
        <v>0</v>
      </c>
      <c r="E1221">
        <v>0</v>
      </c>
      <c r="F1221">
        <v>0</v>
      </c>
      <c r="G1221">
        <v>0</v>
      </c>
      <c r="H1221">
        <v>0</v>
      </c>
      <c r="I1221" s="1">
        <v>43778</v>
      </c>
    </row>
    <row r="1222" spans="1:9" x14ac:dyDescent="0.3">
      <c r="A1222">
        <v>1607</v>
      </c>
      <c r="B1222">
        <v>0</v>
      </c>
      <c r="C1222">
        <v>0</v>
      </c>
      <c r="D1222">
        <v>0</v>
      </c>
      <c r="E1222">
        <v>1</v>
      </c>
      <c r="F1222">
        <v>0</v>
      </c>
      <c r="G1222">
        <v>0</v>
      </c>
      <c r="H1222">
        <v>0</v>
      </c>
      <c r="I1222" s="1">
        <v>43777</v>
      </c>
    </row>
    <row r="1223" spans="1:9" x14ac:dyDescent="0.3">
      <c r="A1223">
        <v>1609</v>
      </c>
      <c r="B1223">
        <v>0</v>
      </c>
      <c r="C1223">
        <v>0</v>
      </c>
      <c r="D1223">
        <v>0</v>
      </c>
      <c r="E1223">
        <v>0</v>
      </c>
      <c r="F1223">
        <v>0</v>
      </c>
      <c r="G1223">
        <v>0</v>
      </c>
      <c r="H1223">
        <v>0</v>
      </c>
      <c r="I1223" s="1">
        <v>43777</v>
      </c>
    </row>
    <row r="1224" spans="1:9" x14ac:dyDescent="0.3">
      <c r="A1224">
        <v>2496</v>
      </c>
      <c r="B1224">
        <v>0</v>
      </c>
      <c r="C1224">
        <v>0</v>
      </c>
      <c r="D1224">
        <v>0</v>
      </c>
      <c r="E1224">
        <v>0</v>
      </c>
      <c r="F1224">
        <v>0</v>
      </c>
      <c r="G1224">
        <v>0</v>
      </c>
      <c r="H1224">
        <v>1</v>
      </c>
      <c r="I1224" s="1">
        <v>43777</v>
      </c>
    </row>
    <row r="1225" spans="1:9" x14ac:dyDescent="0.3">
      <c r="A1225">
        <v>2648</v>
      </c>
      <c r="B1225">
        <v>0</v>
      </c>
      <c r="C1225">
        <v>0</v>
      </c>
      <c r="D1225">
        <v>0</v>
      </c>
      <c r="E1225">
        <v>1</v>
      </c>
      <c r="F1225">
        <v>0</v>
      </c>
      <c r="G1225">
        <v>0</v>
      </c>
      <c r="H1225">
        <v>0</v>
      </c>
      <c r="I1225" s="1">
        <v>43777</v>
      </c>
    </row>
    <row r="1226" spans="1:9" x14ac:dyDescent="0.3">
      <c r="A1226">
        <v>2816</v>
      </c>
      <c r="B1226">
        <v>0</v>
      </c>
      <c r="C1226">
        <v>1</v>
      </c>
      <c r="D1226">
        <v>1</v>
      </c>
      <c r="E1226">
        <v>1</v>
      </c>
      <c r="F1226">
        <v>0</v>
      </c>
      <c r="G1226">
        <v>0</v>
      </c>
      <c r="H1226">
        <v>1</v>
      </c>
      <c r="I1226" s="1">
        <v>43777</v>
      </c>
    </row>
    <row r="1227" spans="1:9" x14ac:dyDescent="0.3">
      <c r="A1227">
        <v>3131</v>
      </c>
      <c r="B1227">
        <v>0</v>
      </c>
      <c r="C1227">
        <v>0</v>
      </c>
      <c r="D1227">
        <v>0</v>
      </c>
      <c r="E1227">
        <v>1</v>
      </c>
      <c r="F1227">
        <v>0</v>
      </c>
      <c r="G1227">
        <v>0</v>
      </c>
      <c r="H1227">
        <v>0</v>
      </c>
      <c r="I1227" s="1">
        <v>43777</v>
      </c>
    </row>
    <row r="1228" spans="1:9" x14ac:dyDescent="0.3">
      <c r="A1228">
        <v>3079</v>
      </c>
      <c r="B1228">
        <v>0</v>
      </c>
      <c r="C1228">
        <v>0</v>
      </c>
      <c r="D1228">
        <v>0</v>
      </c>
      <c r="E1228">
        <v>0</v>
      </c>
      <c r="F1228">
        <v>0</v>
      </c>
      <c r="G1228">
        <v>0</v>
      </c>
      <c r="H1228">
        <v>0</v>
      </c>
      <c r="I1228" s="1">
        <v>43776</v>
      </c>
    </row>
    <row r="1229" spans="1:9" x14ac:dyDescent="0.3">
      <c r="A1229">
        <v>2578</v>
      </c>
      <c r="B1229">
        <v>0</v>
      </c>
      <c r="C1229">
        <v>1</v>
      </c>
      <c r="D1229">
        <v>0</v>
      </c>
      <c r="E1229">
        <v>0</v>
      </c>
      <c r="F1229">
        <v>0</v>
      </c>
      <c r="G1229">
        <v>0</v>
      </c>
      <c r="H1229">
        <v>0</v>
      </c>
      <c r="I1229" s="1">
        <v>43775</v>
      </c>
    </row>
    <row r="1230" spans="1:9" x14ac:dyDescent="0.3">
      <c r="A1230">
        <v>3012</v>
      </c>
      <c r="B1230">
        <v>0</v>
      </c>
      <c r="C1230">
        <v>0</v>
      </c>
      <c r="D1230">
        <v>0</v>
      </c>
      <c r="E1230">
        <v>0</v>
      </c>
      <c r="F1230">
        <v>0</v>
      </c>
      <c r="G1230">
        <v>0</v>
      </c>
      <c r="H1230">
        <v>0</v>
      </c>
      <c r="I1230" s="1">
        <v>43775</v>
      </c>
    </row>
    <row r="1231" spans="1:9" x14ac:dyDescent="0.3">
      <c r="A1231">
        <v>1027</v>
      </c>
      <c r="B1231">
        <v>0</v>
      </c>
      <c r="C1231">
        <v>0</v>
      </c>
      <c r="D1231">
        <v>0</v>
      </c>
      <c r="E1231">
        <v>0</v>
      </c>
      <c r="F1231">
        <v>0</v>
      </c>
      <c r="G1231">
        <v>0</v>
      </c>
      <c r="H1231">
        <v>0</v>
      </c>
      <c r="I1231" s="1">
        <v>43774</v>
      </c>
    </row>
    <row r="1232" spans="1:9" x14ac:dyDescent="0.3">
      <c r="A1232">
        <v>2892</v>
      </c>
      <c r="B1232">
        <v>0</v>
      </c>
      <c r="C1232">
        <v>0</v>
      </c>
      <c r="D1232">
        <v>0</v>
      </c>
      <c r="E1232">
        <v>0</v>
      </c>
      <c r="F1232">
        <v>0</v>
      </c>
      <c r="G1232">
        <v>0</v>
      </c>
      <c r="H1232">
        <v>0</v>
      </c>
      <c r="I1232" s="1">
        <v>43774</v>
      </c>
    </row>
    <row r="1233" spans="1:9" x14ac:dyDescent="0.3">
      <c r="A1233">
        <v>1181</v>
      </c>
      <c r="B1233">
        <v>0</v>
      </c>
      <c r="C1233">
        <v>0</v>
      </c>
      <c r="D1233">
        <v>0</v>
      </c>
      <c r="E1233">
        <v>0</v>
      </c>
      <c r="F1233">
        <v>0</v>
      </c>
      <c r="G1233">
        <v>0</v>
      </c>
      <c r="H1233">
        <v>0</v>
      </c>
      <c r="I1233" s="1">
        <v>43773</v>
      </c>
    </row>
    <row r="1234" spans="1:9" x14ac:dyDescent="0.3">
      <c r="A1234">
        <v>2342</v>
      </c>
      <c r="B1234">
        <v>0</v>
      </c>
      <c r="C1234">
        <v>0</v>
      </c>
      <c r="D1234">
        <v>0</v>
      </c>
      <c r="E1234">
        <v>0</v>
      </c>
      <c r="F1234">
        <v>0</v>
      </c>
      <c r="G1234">
        <v>0</v>
      </c>
      <c r="H1234">
        <v>0</v>
      </c>
      <c r="I1234" s="1">
        <v>43773</v>
      </c>
    </row>
    <row r="1235" spans="1:9" x14ac:dyDescent="0.3">
      <c r="A1235">
        <v>1675</v>
      </c>
      <c r="B1235">
        <v>0</v>
      </c>
      <c r="C1235">
        <v>0</v>
      </c>
      <c r="D1235">
        <v>0</v>
      </c>
      <c r="E1235">
        <v>0</v>
      </c>
      <c r="F1235">
        <v>0</v>
      </c>
      <c r="G1235">
        <v>0</v>
      </c>
      <c r="H1235">
        <v>1</v>
      </c>
      <c r="I1235" s="1">
        <v>43772</v>
      </c>
    </row>
    <row r="1236" spans="1:9" x14ac:dyDescent="0.3">
      <c r="A1236">
        <v>2020</v>
      </c>
      <c r="B1236">
        <v>0</v>
      </c>
      <c r="C1236">
        <v>0</v>
      </c>
      <c r="D1236">
        <v>0</v>
      </c>
      <c r="E1236">
        <v>0</v>
      </c>
      <c r="F1236">
        <v>0</v>
      </c>
      <c r="G1236">
        <v>0</v>
      </c>
      <c r="H1236">
        <v>0</v>
      </c>
      <c r="I1236" s="1">
        <v>43772</v>
      </c>
    </row>
    <row r="1237" spans="1:9" x14ac:dyDescent="0.3">
      <c r="A1237">
        <v>2149</v>
      </c>
      <c r="B1237">
        <v>0</v>
      </c>
      <c r="C1237">
        <v>0</v>
      </c>
      <c r="D1237">
        <v>0</v>
      </c>
      <c r="E1237">
        <v>0</v>
      </c>
      <c r="F1237">
        <v>0</v>
      </c>
      <c r="G1237">
        <v>0</v>
      </c>
      <c r="H1237">
        <v>0</v>
      </c>
      <c r="I1237" s="1">
        <v>43772</v>
      </c>
    </row>
    <row r="1238" spans="1:9" x14ac:dyDescent="0.3">
      <c r="A1238">
        <v>2723</v>
      </c>
      <c r="B1238">
        <v>0</v>
      </c>
      <c r="C1238">
        <v>0</v>
      </c>
      <c r="D1238">
        <v>0</v>
      </c>
      <c r="E1238">
        <v>0</v>
      </c>
      <c r="F1238">
        <v>0</v>
      </c>
      <c r="G1238">
        <v>0</v>
      </c>
      <c r="H1238">
        <v>0</v>
      </c>
      <c r="I1238" s="1">
        <v>43772</v>
      </c>
    </row>
    <row r="1239" spans="1:9" x14ac:dyDescent="0.3">
      <c r="A1239">
        <v>1923</v>
      </c>
      <c r="B1239">
        <v>0</v>
      </c>
      <c r="C1239">
        <v>0</v>
      </c>
      <c r="D1239">
        <v>1</v>
      </c>
      <c r="E1239">
        <v>0</v>
      </c>
      <c r="F1239">
        <v>0</v>
      </c>
      <c r="G1239">
        <v>0</v>
      </c>
      <c r="H1239">
        <v>1</v>
      </c>
      <c r="I1239" s="1">
        <v>43771</v>
      </c>
    </row>
    <row r="1240" spans="1:9" x14ac:dyDescent="0.3">
      <c r="A1240">
        <v>1998</v>
      </c>
      <c r="B1240">
        <v>0</v>
      </c>
      <c r="C1240">
        <v>0</v>
      </c>
      <c r="D1240">
        <v>0</v>
      </c>
      <c r="E1240">
        <v>0</v>
      </c>
      <c r="F1240">
        <v>0</v>
      </c>
      <c r="G1240">
        <v>0</v>
      </c>
      <c r="H1240">
        <v>0</v>
      </c>
      <c r="I1240" s="1">
        <v>43771</v>
      </c>
    </row>
    <row r="1241" spans="1:9" x14ac:dyDescent="0.3">
      <c r="A1241">
        <v>2631</v>
      </c>
      <c r="B1241">
        <v>0</v>
      </c>
      <c r="C1241">
        <v>0</v>
      </c>
      <c r="D1241">
        <v>0</v>
      </c>
      <c r="E1241">
        <v>0</v>
      </c>
      <c r="F1241">
        <v>0</v>
      </c>
      <c r="G1241">
        <v>0</v>
      </c>
      <c r="H1241">
        <v>0</v>
      </c>
      <c r="I1241" s="1">
        <v>43771</v>
      </c>
    </row>
    <row r="1242" spans="1:9" x14ac:dyDescent="0.3">
      <c r="A1242">
        <v>3066</v>
      </c>
      <c r="B1242">
        <v>0</v>
      </c>
      <c r="C1242">
        <v>0</v>
      </c>
      <c r="D1242">
        <v>0</v>
      </c>
      <c r="E1242">
        <v>0</v>
      </c>
      <c r="F1242">
        <v>0</v>
      </c>
      <c r="G1242">
        <v>0</v>
      </c>
      <c r="H1242">
        <v>0</v>
      </c>
      <c r="I1242" s="1">
        <v>43771</v>
      </c>
    </row>
    <row r="1243" spans="1:9" x14ac:dyDescent="0.3">
      <c r="A1243">
        <v>1026</v>
      </c>
      <c r="B1243">
        <v>0</v>
      </c>
      <c r="C1243">
        <v>0</v>
      </c>
      <c r="D1243">
        <v>0</v>
      </c>
      <c r="E1243">
        <v>0</v>
      </c>
      <c r="F1243">
        <v>0</v>
      </c>
      <c r="G1243">
        <v>0</v>
      </c>
      <c r="H1243">
        <v>0</v>
      </c>
      <c r="I1243" s="1">
        <v>43770</v>
      </c>
    </row>
    <row r="1244" spans="1:9" x14ac:dyDescent="0.3">
      <c r="A1244">
        <v>1750</v>
      </c>
      <c r="B1244">
        <v>0</v>
      </c>
      <c r="C1244">
        <v>0</v>
      </c>
      <c r="D1244">
        <v>0</v>
      </c>
      <c r="E1244">
        <v>0</v>
      </c>
      <c r="F1244">
        <v>0</v>
      </c>
      <c r="G1244">
        <v>0</v>
      </c>
      <c r="H1244">
        <v>0</v>
      </c>
      <c r="I1244" s="1">
        <v>43769</v>
      </c>
    </row>
    <row r="1245" spans="1:9" x14ac:dyDescent="0.3">
      <c r="A1245">
        <v>2497</v>
      </c>
      <c r="B1245">
        <v>0</v>
      </c>
      <c r="C1245">
        <v>0</v>
      </c>
      <c r="D1245">
        <v>0</v>
      </c>
      <c r="E1245">
        <v>0</v>
      </c>
      <c r="F1245">
        <v>0</v>
      </c>
      <c r="G1245">
        <v>0</v>
      </c>
      <c r="H1245">
        <v>0</v>
      </c>
      <c r="I1245" s="1">
        <v>43769</v>
      </c>
    </row>
    <row r="1246" spans="1:9" x14ac:dyDescent="0.3">
      <c r="A1246">
        <v>2519</v>
      </c>
      <c r="B1246">
        <v>0</v>
      </c>
      <c r="C1246">
        <v>0</v>
      </c>
      <c r="D1246">
        <v>0</v>
      </c>
      <c r="E1246">
        <v>0</v>
      </c>
      <c r="F1246">
        <v>0</v>
      </c>
      <c r="G1246">
        <v>0</v>
      </c>
      <c r="H1246">
        <v>0</v>
      </c>
      <c r="I1246" s="1">
        <v>43769</v>
      </c>
    </row>
    <row r="1247" spans="1:9" x14ac:dyDescent="0.3">
      <c r="A1247">
        <v>2734</v>
      </c>
      <c r="B1247">
        <v>0</v>
      </c>
      <c r="C1247">
        <v>0</v>
      </c>
      <c r="D1247">
        <v>0</v>
      </c>
      <c r="E1247">
        <v>0</v>
      </c>
      <c r="F1247">
        <v>0</v>
      </c>
      <c r="G1247">
        <v>0</v>
      </c>
      <c r="H1247">
        <v>0</v>
      </c>
      <c r="I1247" s="1">
        <v>43769</v>
      </c>
    </row>
    <row r="1248" spans="1:9" x14ac:dyDescent="0.3">
      <c r="A1248">
        <v>1494</v>
      </c>
      <c r="B1248">
        <v>1</v>
      </c>
      <c r="C1248">
        <v>0</v>
      </c>
      <c r="D1248">
        <v>0</v>
      </c>
      <c r="E1248">
        <v>0</v>
      </c>
      <c r="F1248">
        <v>0</v>
      </c>
      <c r="G1248">
        <v>0</v>
      </c>
      <c r="H1248">
        <v>0</v>
      </c>
      <c r="I1248" s="1">
        <v>43768</v>
      </c>
    </row>
    <row r="1249" spans="1:9" x14ac:dyDescent="0.3">
      <c r="A1249">
        <v>1045</v>
      </c>
      <c r="B1249">
        <v>0</v>
      </c>
      <c r="C1249">
        <v>0</v>
      </c>
      <c r="D1249">
        <v>0</v>
      </c>
      <c r="E1249">
        <v>0</v>
      </c>
      <c r="F1249">
        <v>0</v>
      </c>
      <c r="G1249">
        <v>0</v>
      </c>
      <c r="H1249">
        <v>0</v>
      </c>
      <c r="I1249" s="1">
        <v>43767</v>
      </c>
    </row>
    <row r="1250" spans="1:9" x14ac:dyDescent="0.3">
      <c r="A1250">
        <v>2146</v>
      </c>
      <c r="B1250">
        <v>0</v>
      </c>
      <c r="C1250">
        <v>0</v>
      </c>
      <c r="D1250">
        <v>0</v>
      </c>
      <c r="E1250">
        <v>0</v>
      </c>
      <c r="F1250">
        <v>0</v>
      </c>
      <c r="G1250">
        <v>0</v>
      </c>
      <c r="H1250">
        <v>0</v>
      </c>
      <c r="I1250" s="1">
        <v>43766</v>
      </c>
    </row>
    <row r="1251" spans="1:9" x14ac:dyDescent="0.3">
      <c r="A1251">
        <v>2670</v>
      </c>
      <c r="B1251">
        <v>0</v>
      </c>
      <c r="C1251">
        <v>0</v>
      </c>
      <c r="D1251">
        <v>0</v>
      </c>
      <c r="E1251">
        <v>0</v>
      </c>
      <c r="F1251">
        <v>0</v>
      </c>
      <c r="G1251">
        <v>0</v>
      </c>
      <c r="H1251">
        <v>0</v>
      </c>
      <c r="I1251" s="1">
        <v>43766</v>
      </c>
    </row>
    <row r="1252" spans="1:9" x14ac:dyDescent="0.3">
      <c r="A1252">
        <v>2803</v>
      </c>
      <c r="B1252">
        <v>0</v>
      </c>
      <c r="C1252">
        <v>0</v>
      </c>
      <c r="D1252">
        <v>0</v>
      </c>
      <c r="E1252">
        <v>0</v>
      </c>
      <c r="F1252">
        <v>0</v>
      </c>
      <c r="G1252">
        <v>0</v>
      </c>
      <c r="H1252">
        <v>0</v>
      </c>
      <c r="I1252" s="1">
        <v>43766</v>
      </c>
    </row>
    <row r="1253" spans="1:9" x14ac:dyDescent="0.3">
      <c r="A1253">
        <v>1248</v>
      </c>
      <c r="B1253">
        <v>0</v>
      </c>
      <c r="C1253">
        <v>0</v>
      </c>
      <c r="D1253">
        <v>0</v>
      </c>
      <c r="E1253">
        <v>0</v>
      </c>
      <c r="F1253">
        <v>0</v>
      </c>
      <c r="G1253">
        <v>0</v>
      </c>
      <c r="H1253">
        <v>0</v>
      </c>
      <c r="I1253" s="1">
        <v>43765</v>
      </c>
    </row>
    <row r="1254" spans="1:9" x14ac:dyDescent="0.3">
      <c r="A1254">
        <v>1543</v>
      </c>
      <c r="B1254">
        <v>0</v>
      </c>
      <c r="C1254">
        <v>1</v>
      </c>
      <c r="D1254">
        <v>1</v>
      </c>
      <c r="E1254">
        <v>1</v>
      </c>
      <c r="F1254">
        <v>1</v>
      </c>
      <c r="G1254">
        <v>0</v>
      </c>
      <c r="H1254">
        <v>1</v>
      </c>
      <c r="I1254" s="1">
        <v>43765</v>
      </c>
    </row>
    <row r="1255" spans="1:9" x14ac:dyDescent="0.3">
      <c r="A1255">
        <v>1805</v>
      </c>
      <c r="B1255">
        <v>0</v>
      </c>
      <c r="C1255">
        <v>1</v>
      </c>
      <c r="D1255">
        <v>1</v>
      </c>
      <c r="E1255">
        <v>1</v>
      </c>
      <c r="F1255">
        <v>1</v>
      </c>
      <c r="G1255">
        <v>0</v>
      </c>
      <c r="H1255">
        <v>1</v>
      </c>
      <c r="I1255" s="1">
        <v>43765</v>
      </c>
    </row>
    <row r="1256" spans="1:9" x14ac:dyDescent="0.3">
      <c r="A1256">
        <v>1918</v>
      </c>
      <c r="B1256">
        <v>0</v>
      </c>
      <c r="C1256">
        <v>0</v>
      </c>
      <c r="D1256">
        <v>0</v>
      </c>
      <c r="E1256">
        <v>1</v>
      </c>
      <c r="F1256">
        <v>0</v>
      </c>
      <c r="G1256">
        <v>0</v>
      </c>
      <c r="H1256">
        <v>0</v>
      </c>
      <c r="I1256" s="1">
        <v>43765</v>
      </c>
    </row>
    <row r="1257" spans="1:9" x14ac:dyDescent="0.3">
      <c r="A1257">
        <v>2190</v>
      </c>
      <c r="B1257">
        <v>0</v>
      </c>
      <c r="C1257">
        <v>0</v>
      </c>
      <c r="D1257">
        <v>0</v>
      </c>
      <c r="E1257">
        <v>0</v>
      </c>
      <c r="F1257">
        <v>0</v>
      </c>
      <c r="G1257">
        <v>0</v>
      </c>
      <c r="H1257">
        <v>0</v>
      </c>
      <c r="I1257" s="1">
        <v>43765</v>
      </c>
    </row>
    <row r="1258" spans="1:9" x14ac:dyDescent="0.3">
      <c r="A1258">
        <v>2242</v>
      </c>
      <c r="B1258">
        <v>0</v>
      </c>
      <c r="C1258">
        <v>0</v>
      </c>
      <c r="D1258">
        <v>1</v>
      </c>
      <c r="E1258">
        <v>0</v>
      </c>
      <c r="F1258">
        <v>0</v>
      </c>
      <c r="G1258">
        <v>0</v>
      </c>
      <c r="H1258">
        <v>1</v>
      </c>
      <c r="I1258" s="1">
        <v>43765</v>
      </c>
    </row>
    <row r="1259" spans="1:9" x14ac:dyDescent="0.3">
      <c r="A1259">
        <v>2804</v>
      </c>
      <c r="B1259">
        <v>0</v>
      </c>
      <c r="C1259">
        <v>0</v>
      </c>
      <c r="D1259">
        <v>0</v>
      </c>
      <c r="E1259">
        <v>0</v>
      </c>
      <c r="F1259">
        <v>0</v>
      </c>
      <c r="G1259">
        <v>0</v>
      </c>
      <c r="H1259">
        <v>1</v>
      </c>
      <c r="I1259" s="1">
        <v>43765</v>
      </c>
    </row>
    <row r="1260" spans="1:9" x14ac:dyDescent="0.3">
      <c r="A1260">
        <v>1061</v>
      </c>
      <c r="B1260">
        <v>0</v>
      </c>
      <c r="C1260">
        <v>0</v>
      </c>
      <c r="D1260">
        <v>0</v>
      </c>
      <c r="E1260">
        <v>0</v>
      </c>
      <c r="F1260">
        <v>0</v>
      </c>
      <c r="G1260">
        <v>0</v>
      </c>
      <c r="H1260">
        <v>1</v>
      </c>
      <c r="I1260" s="1">
        <v>43764</v>
      </c>
    </row>
    <row r="1261" spans="1:9" x14ac:dyDescent="0.3">
      <c r="A1261">
        <v>3064</v>
      </c>
      <c r="B1261">
        <v>0</v>
      </c>
      <c r="C1261">
        <v>0</v>
      </c>
      <c r="D1261">
        <v>0</v>
      </c>
      <c r="E1261">
        <v>0</v>
      </c>
      <c r="F1261">
        <v>0</v>
      </c>
      <c r="G1261">
        <v>0</v>
      </c>
      <c r="H1261">
        <v>0</v>
      </c>
      <c r="I1261" s="1">
        <v>43764</v>
      </c>
    </row>
    <row r="1262" spans="1:9" x14ac:dyDescent="0.3">
      <c r="A1262">
        <v>1233</v>
      </c>
      <c r="B1262">
        <v>0</v>
      </c>
      <c r="C1262">
        <v>1</v>
      </c>
      <c r="D1262">
        <v>1</v>
      </c>
      <c r="E1262">
        <v>1</v>
      </c>
      <c r="F1262">
        <v>0</v>
      </c>
      <c r="G1262">
        <v>0</v>
      </c>
      <c r="H1262">
        <v>1</v>
      </c>
      <c r="I1262" s="1">
        <v>43763</v>
      </c>
    </row>
    <row r="1263" spans="1:9" x14ac:dyDescent="0.3">
      <c r="A1263">
        <v>2082</v>
      </c>
      <c r="B1263">
        <v>0</v>
      </c>
      <c r="C1263">
        <v>0</v>
      </c>
      <c r="D1263">
        <v>0</v>
      </c>
      <c r="E1263">
        <v>0</v>
      </c>
      <c r="F1263">
        <v>0</v>
      </c>
      <c r="G1263">
        <v>0</v>
      </c>
      <c r="H1263">
        <v>0</v>
      </c>
      <c r="I1263" s="1">
        <v>43763</v>
      </c>
    </row>
    <row r="1264" spans="1:9" x14ac:dyDescent="0.3">
      <c r="A1264">
        <v>2387</v>
      </c>
      <c r="B1264">
        <v>0</v>
      </c>
      <c r="C1264">
        <v>1</v>
      </c>
      <c r="D1264">
        <v>1</v>
      </c>
      <c r="E1264">
        <v>1</v>
      </c>
      <c r="F1264">
        <v>0</v>
      </c>
      <c r="G1264">
        <v>0</v>
      </c>
      <c r="H1264">
        <v>1</v>
      </c>
      <c r="I1264" s="1">
        <v>43763</v>
      </c>
    </row>
    <row r="1265" spans="1:9" x14ac:dyDescent="0.3">
      <c r="A1265">
        <v>2691</v>
      </c>
      <c r="B1265">
        <v>0</v>
      </c>
      <c r="C1265">
        <v>0</v>
      </c>
      <c r="D1265">
        <v>0</v>
      </c>
      <c r="E1265">
        <v>0</v>
      </c>
      <c r="F1265">
        <v>0</v>
      </c>
      <c r="G1265">
        <v>0</v>
      </c>
      <c r="H1265">
        <v>0</v>
      </c>
      <c r="I1265" s="1">
        <v>43763</v>
      </c>
    </row>
    <row r="1266" spans="1:9" x14ac:dyDescent="0.3">
      <c r="A1266">
        <v>2985</v>
      </c>
      <c r="B1266">
        <v>0</v>
      </c>
      <c r="C1266">
        <v>0</v>
      </c>
      <c r="D1266">
        <v>0</v>
      </c>
      <c r="E1266">
        <v>0</v>
      </c>
      <c r="F1266">
        <v>0</v>
      </c>
      <c r="G1266">
        <v>0</v>
      </c>
      <c r="H1266">
        <v>0</v>
      </c>
      <c r="I1266" s="1">
        <v>43763</v>
      </c>
    </row>
    <row r="1267" spans="1:9" x14ac:dyDescent="0.3">
      <c r="A1267">
        <v>3151</v>
      </c>
      <c r="B1267">
        <v>0</v>
      </c>
      <c r="C1267">
        <v>0</v>
      </c>
      <c r="D1267">
        <v>0</v>
      </c>
      <c r="E1267">
        <v>0</v>
      </c>
      <c r="F1267">
        <v>0</v>
      </c>
      <c r="G1267">
        <v>0</v>
      </c>
      <c r="H1267">
        <v>0</v>
      </c>
      <c r="I1267" s="1">
        <v>43763</v>
      </c>
    </row>
    <row r="1268" spans="1:9" x14ac:dyDescent="0.3">
      <c r="A1268">
        <v>2826</v>
      </c>
      <c r="B1268">
        <v>0</v>
      </c>
      <c r="C1268">
        <v>0</v>
      </c>
      <c r="D1268">
        <v>0</v>
      </c>
      <c r="E1268">
        <v>0</v>
      </c>
      <c r="F1268">
        <v>0</v>
      </c>
      <c r="G1268">
        <v>0</v>
      </c>
      <c r="H1268">
        <v>0</v>
      </c>
      <c r="I1268" s="1">
        <v>43762</v>
      </c>
    </row>
    <row r="1269" spans="1:9" x14ac:dyDescent="0.3">
      <c r="A1269">
        <v>2858</v>
      </c>
      <c r="B1269">
        <v>0</v>
      </c>
      <c r="C1269">
        <v>1</v>
      </c>
      <c r="D1269">
        <v>0</v>
      </c>
      <c r="E1269">
        <v>0</v>
      </c>
      <c r="F1269">
        <v>0</v>
      </c>
      <c r="G1269">
        <v>0</v>
      </c>
      <c r="H1269">
        <v>0</v>
      </c>
      <c r="I1269" s="1">
        <v>43762</v>
      </c>
    </row>
    <row r="1270" spans="1:9" x14ac:dyDescent="0.3">
      <c r="A1270">
        <v>1900</v>
      </c>
      <c r="B1270">
        <v>0</v>
      </c>
      <c r="C1270">
        <v>0</v>
      </c>
      <c r="D1270">
        <v>0</v>
      </c>
      <c r="E1270">
        <v>1</v>
      </c>
      <c r="F1270">
        <v>0</v>
      </c>
      <c r="G1270">
        <v>0</v>
      </c>
      <c r="H1270">
        <v>0</v>
      </c>
      <c r="I1270" s="1">
        <v>43761</v>
      </c>
    </row>
    <row r="1271" spans="1:9" x14ac:dyDescent="0.3">
      <c r="A1271">
        <v>2624</v>
      </c>
      <c r="B1271">
        <v>0</v>
      </c>
      <c r="C1271">
        <v>0</v>
      </c>
      <c r="D1271">
        <v>0</v>
      </c>
      <c r="E1271">
        <v>0</v>
      </c>
      <c r="F1271">
        <v>0</v>
      </c>
      <c r="G1271">
        <v>0</v>
      </c>
      <c r="H1271">
        <v>1</v>
      </c>
      <c r="I1271" s="1">
        <v>43761</v>
      </c>
    </row>
    <row r="1272" spans="1:9" x14ac:dyDescent="0.3">
      <c r="A1272">
        <v>1095</v>
      </c>
      <c r="B1272">
        <v>0</v>
      </c>
      <c r="C1272">
        <v>0</v>
      </c>
      <c r="D1272">
        <v>0</v>
      </c>
      <c r="E1272">
        <v>0</v>
      </c>
      <c r="F1272">
        <v>0</v>
      </c>
      <c r="G1272">
        <v>0</v>
      </c>
      <c r="H1272">
        <v>0</v>
      </c>
      <c r="I1272" s="1">
        <v>43760</v>
      </c>
    </row>
    <row r="1273" spans="1:9" x14ac:dyDescent="0.3">
      <c r="A1273">
        <v>1180</v>
      </c>
      <c r="B1273">
        <v>0</v>
      </c>
      <c r="C1273">
        <v>0</v>
      </c>
      <c r="D1273">
        <v>0</v>
      </c>
      <c r="E1273">
        <v>0</v>
      </c>
      <c r="F1273">
        <v>0</v>
      </c>
      <c r="G1273">
        <v>0</v>
      </c>
      <c r="H1273">
        <v>0</v>
      </c>
      <c r="I1273" s="1">
        <v>43760</v>
      </c>
    </row>
    <row r="1274" spans="1:9" x14ac:dyDescent="0.3">
      <c r="A1274">
        <v>1350</v>
      </c>
      <c r="B1274">
        <v>0</v>
      </c>
      <c r="C1274">
        <v>0</v>
      </c>
      <c r="D1274">
        <v>0</v>
      </c>
      <c r="E1274">
        <v>0</v>
      </c>
      <c r="F1274">
        <v>0</v>
      </c>
      <c r="G1274">
        <v>0</v>
      </c>
      <c r="H1274">
        <v>0</v>
      </c>
      <c r="I1274" s="1">
        <v>43760</v>
      </c>
    </row>
    <row r="1275" spans="1:9" x14ac:dyDescent="0.3">
      <c r="A1275">
        <v>1985</v>
      </c>
      <c r="B1275">
        <v>0</v>
      </c>
      <c r="C1275">
        <v>0</v>
      </c>
      <c r="D1275">
        <v>0</v>
      </c>
      <c r="E1275">
        <v>0</v>
      </c>
      <c r="F1275">
        <v>0</v>
      </c>
      <c r="G1275">
        <v>0</v>
      </c>
      <c r="H1275">
        <v>0</v>
      </c>
      <c r="I1275" s="1">
        <v>43760</v>
      </c>
    </row>
    <row r="1276" spans="1:9" x14ac:dyDescent="0.3">
      <c r="A1276">
        <v>2103</v>
      </c>
      <c r="B1276">
        <v>0</v>
      </c>
      <c r="C1276">
        <v>0</v>
      </c>
      <c r="D1276">
        <v>0</v>
      </c>
      <c r="E1276">
        <v>0</v>
      </c>
      <c r="F1276">
        <v>0</v>
      </c>
      <c r="G1276">
        <v>0</v>
      </c>
      <c r="H1276">
        <v>0</v>
      </c>
      <c r="I1276" s="1">
        <v>43760</v>
      </c>
    </row>
    <row r="1277" spans="1:9" x14ac:dyDescent="0.3">
      <c r="A1277">
        <v>2158</v>
      </c>
      <c r="B1277">
        <v>0</v>
      </c>
      <c r="C1277">
        <v>0</v>
      </c>
      <c r="D1277">
        <v>0</v>
      </c>
      <c r="E1277">
        <v>0</v>
      </c>
      <c r="F1277">
        <v>0</v>
      </c>
      <c r="G1277">
        <v>0</v>
      </c>
      <c r="H1277">
        <v>0</v>
      </c>
      <c r="I1277" s="1">
        <v>43760</v>
      </c>
    </row>
    <row r="1278" spans="1:9" x14ac:dyDescent="0.3">
      <c r="A1278">
        <v>1648</v>
      </c>
      <c r="B1278">
        <v>0</v>
      </c>
      <c r="C1278">
        <v>0</v>
      </c>
      <c r="D1278">
        <v>0</v>
      </c>
      <c r="E1278">
        <v>0</v>
      </c>
      <c r="F1278">
        <v>0</v>
      </c>
      <c r="G1278">
        <v>0</v>
      </c>
      <c r="H1278">
        <v>0</v>
      </c>
      <c r="I1278" s="1">
        <v>43759</v>
      </c>
    </row>
    <row r="1279" spans="1:9" x14ac:dyDescent="0.3">
      <c r="A1279">
        <v>1220</v>
      </c>
      <c r="B1279">
        <v>0</v>
      </c>
      <c r="C1279">
        <v>0</v>
      </c>
      <c r="D1279">
        <v>0</v>
      </c>
      <c r="E1279">
        <v>0</v>
      </c>
      <c r="F1279">
        <v>0</v>
      </c>
      <c r="G1279">
        <v>0</v>
      </c>
      <c r="H1279">
        <v>0</v>
      </c>
      <c r="I1279" s="1">
        <v>43758</v>
      </c>
    </row>
    <row r="1280" spans="1:9" x14ac:dyDescent="0.3">
      <c r="A1280">
        <v>1369</v>
      </c>
      <c r="B1280">
        <v>0</v>
      </c>
      <c r="C1280">
        <v>0</v>
      </c>
      <c r="D1280">
        <v>0</v>
      </c>
      <c r="E1280">
        <v>0</v>
      </c>
      <c r="F1280">
        <v>0</v>
      </c>
      <c r="G1280">
        <v>0</v>
      </c>
      <c r="H1280">
        <v>0</v>
      </c>
      <c r="I1280" s="1">
        <v>43758</v>
      </c>
    </row>
    <row r="1281" spans="1:9" x14ac:dyDescent="0.3">
      <c r="A1281">
        <v>2507</v>
      </c>
      <c r="B1281">
        <v>0</v>
      </c>
      <c r="C1281">
        <v>1</v>
      </c>
      <c r="D1281">
        <v>0</v>
      </c>
      <c r="E1281">
        <v>0</v>
      </c>
      <c r="F1281">
        <v>0</v>
      </c>
      <c r="G1281">
        <v>0</v>
      </c>
      <c r="H1281">
        <v>0</v>
      </c>
      <c r="I1281" s="1">
        <v>43758</v>
      </c>
    </row>
    <row r="1282" spans="1:9" x14ac:dyDescent="0.3">
      <c r="A1282">
        <v>2636</v>
      </c>
      <c r="B1282">
        <v>0</v>
      </c>
      <c r="C1282">
        <v>0</v>
      </c>
      <c r="D1282">
        <v>0</v>
      </c>
      <c r="E1282">
        <v>0</v>
      </c>
      <c r="F1282">
        <v>0</v>
      </c>
      <c r="G1282">
        <v>0</v>
      </c>
      <c r="H1282">
        <v>0</v>
      </c>
      <c r="I1282" s="1">
        <v>43758</v>
      </c>
    </row>
    <row r="1283" spans="1:9" x14ac:dyDescent="0.3">
      <c r="A1283">
        <v>1694</v>
      </c>
      <c r="B1283">
        <v>0</v>
      </c>
      <c r="C1283">
        <v>0</v>
      </c>
      <c r="D1283">
        <v>0</v>
      </c>
      <c r="E1283">
        <v>0</v>
      </c>
      <c r="F1283">
        <v>0</v>
      </c>
      <c r="G1283">
        <v>0</v>
      </c>
      <c r="H1283">
        <v>0</v>
      </c>
      <c r="I1283" s="1">
        <v>43757</v>
      </c>
    </row>
    <row r="1284" spans="1:9" x14ac:dyDescent="0.3">
      <c r="A1284">
        <v>1195</v>
      </c>
      <c r="B1284">
        <v>0</v>
      </c>
      <c r="C1284">
        <v>0</v>
      </c>
      <c r="D1284">
        <v>0</v>
      </c>
      <c r="E1284">
        <v>0</v>
      </c>
      <c r="F1284">
        <v>0</v>
      </c>
      <c r="G1284">
        <v>0</v>
      </c>
      <c r="H1284">
        <v>0</v>
      </c>
      <c r="I1284" s="1">
        <v>43756</v>
      </c>
    </row>
    <row r="1285" spans="1:9" x14ac:dyDescent="0.3">
      <c r="A1285">
        <v>1726</v>
      </c>
      <c r="B1285">
        <v>0</v>
      </c>
      <c r="C1285">
        <v>0</v>
      </c>
      <c r="D1285">
        <v>1</v>
      </c>
      <c r="E1285">
        <v>0</v>
      </c>
      <c r="F1285">
        <v>0</v>
      </c>
      <c r="G1285">
        <v>0</v>
      </c>
      <c r="H1285">
        <v>0</v>
      </c>
      <c r="I1285" s="1">
        <v>43755</v>
      </c>
    </row>
    <row r="1286" spans="1:9" x14ac:dyDescent="0.3">
      <c r="A1286">
        <v>1969</v>
      </c>
      <c r="B1286">
        <v>0</v>
      </c>
      <c r="C1286">
        <v>0</v>
      </c>
      <c r="D1286">
        <v>0</v>
      </c>
      <c r="E1286">
        <v>0</v>
      </c>
      <c r="F1286">
        <v>0</v>
      </c>
      <c r="G1286">
        <v>0</v>
      </c>
      <c r="H1286">
        <v>0</v>
      </c>
      <c r="I1286" s="1">
        <v>43755</v>
      </c>
    </row>
    <row r="1287" spans="1:9" x14ac:dyDescent="0.3">
      <c r="A1287">
        <v>1988</v>
      </c>
      <c r="B1287">
        <v>0</v>
      </c>
      <c r="C1287">
        <v>0</v>
      </c>
      <c r="D1287">
        <v>1</v>
      </c>
      <c r="E1287">
        <v>0</v>
      </c>
      <c r="F1287">
        <v>0</v>
      </c>
      <c r="G1287">
        <v>0</v>
      </c>
      <c r="H1287">
        <v>0</v>
      </c>
      <c r="I1287" s="1">
        <v>43755</v>
      </c>
    </row>
    <row r="1288" spans="1:9" x14ac:dyDescent="0.3">
      <c r="A1288">
        <v>2443</v>
      </c>
      <c r="B1288">
        <v>0</v>
      </c>
      <c r="C1288">
        <v>0</v>
      </c>
      <c r="D1288">
        <v>1</v>
      </c>
      <c r="E1288">
        <v>0</v>
      </c>
      <c r="F1288">
        <v>0</v>
      </c>
      <c r="G1288">
        <v>0</v>
      </c>
      <c r="H1288">
        <v>0</v>
      </c>
      <c r="I1288" s="1">
        <v>43755</v>
      </c>
    </row>
    <row r="1289" spans="1:9" x14ac:dyDescent="0.3">
      <c r="A1289">
        <v>1030</v>
      </c>
      <c r="B1289">
        <v>0</v>
      </c>
      <c r="C1289">
        <v>0</v>
      </c>
      <c r="D1289">
        <v>0</v>
      </c>
      <c r="E1289">
        <v>0</v>
      </c>
      <c r="F1289">
        <v>0</v>
      </c>
      <c r="G1289">
        <v>0</v>
      </c>
      <c r="H1289">
        <v>0</v>
      </c>
      <c r="I1289" s="1">
        <v>43754</v>
      </c>
    </row>
    <row r="1290" spans="1:9" x14ac:dyDescent="0.3">
      <c r="A1290">
        <v>1078</v>
      </c>
      <c r="B1290">
        <v>0</v>
      </c>
      <c r="C1290">
        <v>0</v>
      </c>
      <c r="D1290">
        <v>0</v>
      </c>
      <c r="E1290">
        <v>0</v>
      </c>
      <c r="F1290">
        <v>0</v>
      </c>
      <c r="G1290">
        <v>0</v>
      </c>
      <c r="H1290">
        <v>0</v>
      </c>
      <c r="I1290" s="1">
        <v>43754</v>
      </c>
    </row>
    <row r="1291" spans="1:9" x14ac:dyDescent="0.3">
      <c r="A1291">
        <v>1340</v>
      </c>
      <c r="B1291">
        <v>0</v>
      </c>
      <c r="C1291">
        <v>1</v>
      </c>
      <c r="D1291">
        <v>0</v>
      </c>
      <c r="E1291">
        <v>0</v>
      </c>
      <c r="F1291">
        <v>0</v>
      </c>
      <c r="G1291">
        <v>0</v>
      </c>
      <c r="H1291">
        <v>0</v>
      </c>
      <c r="I1291" s="1">
        <v>43754</v>
      </c>
    </row>
    <row r="1292" spans="1:9" x14ac:dyDescent="0.3">
      <c r="A1292">
        <v>1498</v>
      </c>
      <c r="B1292">
        <v>0</v>
      </c>
      <c r="C1292">
        <v>0</v>
      </c>
      <c r="D1292">
        <v>0</v>
      </c>
      <c r="E1292">
        <v>0</v>
      </c>
      <c r="F1292">
        <v>0</v>
      </c>
      <c r="G1292">
        <v>0</v>
      </c>
      <c r="H1292">
        <v>0</v>
      </c>
      <c r="I1292" s="1">
        <v>43754</v>
      </c>
    </row>
    <row r="1293" spans="1:9" x14ac:dyDescent="0.3">
      <c r="A1293">
        <v>1809</v>
      </c>
      <c r="B1293">
        <v>0</v>
      </c>
      <c r="C1293">
        <v>0</v>
      </c>
      <c r="D1293">
        <v>0</v>
      </c>
      <c r="E1293">
        <v>0</v>
      </c>
      <c r="F1293">
        <v>0</v>
      </c>
      <c r="G1293">
        <v>0</v>
      </c>
      <c r="H1293">
        <v>0</v>
      </c>
      <c r="I1293" s="1">
        <v>43754</v>
      </c>
    </row>
    <row r="1294" spans="1:9" x14ac:dyDescent="0.3">
      <c r="A1294">
        <v>1896</v>
      </c>
      <c r="B1294">
        <v>0</v>
      </c>
      <c r="C1294">
        <v>0</v>
      </c>
      <c r="D1294">
        <v>0</v>
      </c>
      <c r="E1294">
        <v>0</v>
      </c>
      <c r="F1294">
        <v>0</v>
      </c>
      <c r="G1294">
        <v>0</v>
      </c>
      <c r="H1294">
        <v>0</v>
      </c>
      <c r="I1294" s="1">
        <v>43754</v>
      </c>
    </row>
    <row r="1295" spans="1:9" x14ac:dyDescent="0.3">
      <c r="A1295">
        <v>1934</v>
      </c>
      <c r="B1295">
        <v>0</v>
      </c>
      <c r="C1295">
        <v>0</v>
      </c>
      <c r="D1295">
        <v>0</v>
      </c>
      <c r="E1295">
        <v>0</v>
      </c>
      <c r="F1295">
        <v>0</v>
      </c>
      <c r="G1295">
        <v>0</v>
      </c>
      <c r="H1295">
        <v>0</v>
      </c>
      <c r="I1295" s="1">
        <v>43754</v>
      </c>
    </row>
    <row r="1296" spans="1:9" x14ac:dyDescent="0.3">
      <c r="A1296">
        <v>2880</v>
      </c>
      <c r="B1296">
        <v>0</v>
      </c>
      <c r="C1296">
        <v>0</v>
      </c>
      <c r="D1296">
        <v>0</v>
      </c>
      <c r="E1296">
        <v>0</v>
      </c>
      <c r="F1296">
        <v>0</v>
      </c>
      <c r="G1296">
        <v>0</v>
      </c>
      <c r="H1296">
        <v>0</v>
      </c>
      <c r="I1296" s="1">
        <v>43754</v>
      </c>
    </row>
    <row r="1297" spans="1:9" x14ac:dyDescent="0.3">
      <c r="A1297">
        <v>1744</v>
      </c>
      <c r="B1297">
        <v>1</v>
      </c>
      <c r="C1297">
        <v>0</v>
      </c>
      <c r="D1297">
        <v>0</v>
      </c>
      <c r="E1297">
        <v>0</v>
      </c>
      <c r="F1297">
        <v>0</v>
      </c>
      <c r="G1297">
        <v>0</v>
      </c>
      <c r="H1297">
        <v>1</v>
      </c>
      <c r="I1297" s="1">
        <v>43753</v>
      </c>
    </row>
    <row r="1298" spans="1:9" x14ac:dyDescent="0.3">
      <c r="A1298">
        <v>1830</v>
      </c>
      <c r="B1298">
        <v>0</v>
      </c>
      <c r="C1298">
        <v>0</v>
      </c>
      <c r="D1298">
        <v>0</v>
      </c>
      <c r="E1298">
        <v>0</v>
      </c>
      <c r="F1298">
        <v>0</v>
      </c>
      <c r="G1298">
        <v>0</v>
      </c>
      <c r="H1298">
        <v>0</v>
      </c>
      <c r="I1298" s="1">
        <v>43753</v>
      </c>
    </row>
    <row r="1299" spans="1:9" x14ac:dyDescent="0.3">
      <c r="A1299">
        <v>1990</v>
      </c>
      <c r="B1299">
        <v>0</v>
      </c>
      <c r="C1299">
        <v>0</v>
      </c>
      <c r="D1299">
        <v>0</v>
      </c>
      <c r="E1299">
        <v>0</v>
      </c>
      <c r="F1299">
        <v>0</v>
      </c>
      <c r="G1299">
        <v>0</v>
      </c>
      <c r="H1299">
        <v>0</v>
      </c>
      <c r="I1299" s="1">
        <v>43753</v>
      </c>
    </row>
    <row r="1300" spans="1:9" x14ac:dyDescent="0.3">
      <c r="A1300">
        <v>2621</v>
      </c>
      <c r="B1300">
        <v>0</v>
      </c>
      <c r="C1300">
        <v>0</v>
      </c>
      <c r="D1300">
        <v>0</v>
      </c>
      <c r="E1300">
        <v>0</v>
      </c>
      <c r="F1300">
        <v>0</v>
      </c>
      <c r="G1300">
        <v>0</v>
      </c>
      <c r="H1300">
        <v>0</v>
      </c>
      <c r="I1300" s="1">
        <v>43753</v>
      </c>
    </row>
    <row r="1301" spans="1:9" x14ac:dyDescent="0.3">
      <c r="A1301">
        <v>1313</v>
      </c>
      <c r="B1301">
        <v>0</v>
      </c>
      <c r="C1301">
        <v>0</v>
      </c>
      <c r="D1301">
        <v>0</v>
      </c>
      <c r="E1301">
        <v>0</v>
      </c>
      <c r="F1301">
        <v>0</v>
      </c>
      <c r="G1301">
        <v>0</v>
      </c>
      <c r="H1301">
        <v>0</v>
      </c>
      <c r="I1301" s="1">
        <v>43752</v>
      </c>
    </row>
    <row r="1302" spans="1:9" x14ac:dyDescent="0.3">
      <c r="A1302">
        <v>1414</v>
      </c>
      <c r="B1302">
        <v>0</v>
      </c>
      <c r="C1302">
        <v>1</v>
      </c>
      <c r="D1302">
        <v>1</v>
      </c>
      <c r="E1302">
        <v>1</v>
      </c>
      <c r="F1302">
        <v>1</v>
      </c>
      <c r="G1302">
        <v>0</v>
      </c>
      <c r="H1302">
        <v>1</v>
      </c>
      <c r="I1302" s="1">
        <v>43752</v>
      </c>
    </row>
    <row r="1303" spans="1:9" x14ac:dyDescent="0.3">
      <c r="A1303">
        <v>1650</v>
      </c>
      <c r="B1303">
        <v>0</v>
      </c>
      <c r="C1303">
        <v>0</v>
      </c>
      <c r="D1303">
        <v>0</v>
      </c>
      <c r="E1303">
        <v>0</v>
      </c>
      <c r="F1303">
        <v>0</v>
      </c>
      <c r="G1303">
        <v>0</v>
      </c>
      <c r="H1303">
        <v>0</v>
      </c>
      <c r="I1303" s="1">
        <v>43752</v>
      </c>
    </row>
    <row r="1304" spans="1:9" x14ac:dyDescent="0.3">
      <c r="A1304">
        <v>1008</v>
      </c>
      <c r="B1304">
        <v>0</v>
      </c>
      <c r="C1304">
        <v>0</v>
      </c>
      <c r="D1304">
        <v>0</v>
      </c>
      <c r="E1304">
        <v>0</v>
      </c>
      <c r="F1304">
        <v>0</v>
      </c>
      <c r="G1304">
        <v>0</v>
      </c>
      <c r="H1304">
        <v>0</v>
      </c>
      <c r="I1304" s="1">
        <v>43751</v>
      </c>
    </row>
    <row r="1305" spans="1:9" x14ac:dyDescent="0.3">
      <c r="A1305">
        <v>1373</v>
      </c>
      <c r="B1305">
        <v>0</v>
      </c>
      <c r="C1305">
        <v>0</v>
      </c>
      <c r="D1305">
        <v>0</v>
      </c>
      <c r="E1305">
        <v>0</v>
      </c>
      <c r="F1305">
        <v>0</v>
      </c>
      <c r="G1305">
        <v>0</v>
      </c>
      <c r="H1305">
        <v>0</v>
      </c>
      <c r="I1305" s="1">
        <v>43751</v>
      </c>
    </row>
    <row r="1306" spans="1:9" x14ac:dyDescent="0.3">
      <c r="A1306">
        <v>2316</v>
      </c>
      <c r="B1306">
        <v>0</v>
      </c>
      <c r="C1306">
        <v>0</v>
      </c>
      <c r="D1306">
        <v>0</v>
      </c>
      <c r="E1306">
        <v>0</v>
      </c>
      <c r="F1306">
        <v>0</v>
      </c>
      <c r="G1306">
        <v>0</v>
      </c>
      <c r="H1306">
        <v>0</v>
      </c>
      <c r="I1306" s="1">
        <v>43751</v>
      </c>
    </row>
    <row r="1307" spans="1:9" x14ac:dyDescent="0.3">
      <c r="A1307">
        <v>2742</v>
      </c>
      <c r="B1307">
        <v>0</v>
      </c>
      <c r="C1307">
        <v>0</v>
      </c>
      <c r="D1307">
        <v>0</v>
      </c>
      <c r="E1307">
        <v>0</v>
      </c>
      <c r="F1307">
        <v>0</v>
      </c>
      <c r="G1307">
        <v>0</v>
      </c>
      <c r="H1307">
        <v>0</v>
      </c>
      <c r="I1307" s="1">
        <v>43751</v>
      </c>
    </row>
    <row r="1308" spans="1:9" x14ac:dyDescent="0.3">
      <c r="A1308">
        <v>1626</v>
      </c>
      <c r="B1308">
        <v>1</v>
      </c>
      <c r="C1308">
        <v>0</v>
      </c>
      <c r="D1308">
        <v>0</v>
      </c>
      <c r="E1308">
        <v>0</v>
      </c>
      <c r="F1308">
        <v>0</v>
      </c>
      <c r="G1308">
        <v>0</v>
      </c>
      <c r="H1308">
        <v>0</v>
      </c>
      <c r="I1308" s="1">
        <v>43750</v>
      </c>
    </row>
    <row r="1309" spans="1:9" x14ac:dyDescent="0.3">
      <c r="A1309">
        <v>1807</v>
      </c>
      <c r="B1309">
        <v>0</v>
      </c>
      <c r="C1309">
        <v>1</v>
      </c>
      <c r="D1309">
        <v>1</v>
      </c>
      <c r="E1309">
        <v>0</v>
      </c>
      <c r="F1309">
        <v>0</v>
      </c>
      <c r="G1309">
        <v>0</v>
      </c>
      <c r="H1309">
        <v>0</v>
      </c>
      <c r="I1309" s="1">
        <v>43750</v>
      </c>
    </row>
    <row r="1310" spans="1:9" x14ac:dyDescent="0.3">
      <c r="A1310">
        <v>3190</v>
      </c>
      <c r="B1310">
        <v>0</v>
      </c>
      <c r="C1310">
        <v>0</v>
      </c>
      <c r="D1310">
        <v>0</v>
      </c>
      <c r="E1310">
        <v>0</v>
      </c>
      <c r="F1310">
        <v>0</v>
      </c>
      <c r="G1310">
        <v>0</v>
      </c>
      <c r="H1310">
        <v>0</v>
      </c>
      <c r="I1310" s="1">
        <v>43750</v>
      </c>
    </row>
    <row r="1311" spans="1:9" x14ac:dyDescent="0.3">
      <c r="A1311">
        <v>1600</v>
      </c>
      <c r="B1311">
        <v>0</v>
      </c>
      <c r="C1311">
        <v>0</v>
      </c>
      <c r="D1311">
        <v>0</v>
      </c>
      <c r="E1311">
        <v>0</v>
      </c>
      <c r="F1311">
        <v>0</v>
      </c>
      <c r="G1311">
        <v>0</v>
      </c>
      <c r="H1311">
        <v>0</v>
      </c>
      <c r="I1311" s="1">
        <v>43749</v>
      </c>
    </row>
    <row r="1312" spans="1:9" x14ac:dyDescent="0.3">
      <c r="A1312">
        <v>1849</v>
      </c>
      <c r="B1312">
        <v>0</v>
      </c>
      <c r="C1312">
        <v>0</v>
      </c>
      <c r="D1312">
        <v>0</v>
      </c>
      <c r="E1312">
        <v>0</v>
      </c>
      <c r="F1312">
        <v>0</v>
      </c>
      <c r="G1312">
        <v>0</v>
      </c>
      <c r="H1312">
        <v>0</v>
      </c>
      <c r="I1312" s="1">
        <v>43749</v>
      </c>
    </row>
    <row r="1313" spans="1:9" x14ac:dyDescent="0.3">
      <c r="A1313">
        <v>2352</v>
      </c>
      <c r="B1313">
        <v>0</v>
      </c>
      <c r="C1313">
        <v>0</v>
      </c>
      <c r="D1313">
        <v>0</v>
      </c>
      <c r="E1313">
        <v>0</v>
      </c>
      <c r="F1313">
        <v>0</v>
      </c>
      <c r="G1313">
        <v>0</v>
      </c>
      <c r="H1313">
        <v>0</v>
      </c>
      <c r="I1313" s="1">
        <v>43749</v>
      </c>
    </row>
    <row r="1314" spans="1:9" x14ac:dyDescent="0.3">
      <c r="A1314">
        <v>2709</v>
      </c>
      <c r="B1314">
        <v>0</v>
      </c>
      <c r="C1314">
        <v>0</v>
      </c>
      <c r="D1314">
        <v>0</v>
      </c>
      <c r="E1314">
        <v>0</v>
      </c>
      <c r="F1314">
        <v>0</v>
      </c>
      <c r="G1314">
        <v>0</v>
      </c>
      <c r="H1314">
        <v>0</v>
      </c>
      <c r="I1314" s="1">
        <v>43749</v>
      </c>
    </row>
    <row r="1315" spans="1:9" x14ac:dyDescent="0.3">
      <c r="A1315">
        <v>2938</v>
      </c>
      <c r="B1315">
        <v>0</v>
      </c>
      <c r="C1315">
        <v>0</v>
      </c>
      <c r="D1315">
        <v>0</v>
      </c>
      <c r="E1315">
        <v>0</v>
      </c>
      <c r="F1315">
        <v>0</v>
      </c>
      <c r="G1315">
        <v>0</v>
      </c>
      <c r="H1315">
        <v>1</v>
      </c>
      <c r="I1315" s="1">
        <v>43749</v>
      </c>
    </row>
    <row r="1316" spans="1:9" x14ac:dyDescent="0.3">
      <c r="A1316">
        <v>1801</v>
      </c>
      <c r="B1316">
        <v>0</v>
      </c>
      <c r="C1316">
        <v>0</v>
      </c>
      <c r="D1316">
        <v>1</v>
      </c>
      <c r="E1316">
        <v>1</v>
      </c>
      <c r="F1316">
        <v>0</v>
      </c>
      <c r="G1316">
        <v>0</v>
      </c>
      <c r="H1316">
        <v>1</v>
      </c>
      <c r="I1316" s="1">
        <v>43748</v>
      </c>
    </row>
    <row r="1317" spans="1:9" x14ac:dyDescent="0.3">
      <c r="A1317">
        <v>1813</v>
      </c>
      <c r="B1317">
        <v>0</v>
      </c>
      <c r="C1317">
        <v>0</v>
      </c>
      <c r="D1317">
        <v>0</v>
      </c>
      <c r="E1317">
        <v>0</v>
      </c>
      <c r="F1317">
        <v>0</v>
      </c>
      <c r="G1317">
        <v>0</v>
      </c>
      <c r="H1317">
        <v>0</v>
      </c>
      <c r="I1317" s="1">
        <v>43748</v>
      </c>
    </row>
    <row r="1318" spans="1:9" x14ac:dyDescent="0.3">
      <c r="A1318">
        <v>1840</v>
      </c>
      <c r="B1318">
        <v>0</v>
      </c>
      <c r="C1318">
        <v>0</v>
      </c>
      <c r="D1318">
        <v>1</v>
      </c>
      <c r="E1318">
        <v>0</v>
      </c>
      <c r="F1318">
        <v>0</v>
      </c>
      <c r="G1318">
        <v>0</v>
      </c>
      <c r="H1318">
        <v>0</v>
      </c>
      <c r="I1318" s="1">
        <v>43748</v>
      </c>
    </row>
    <row r="1319" spans="1:9" x14ac:dyDescent="0.3">
      <c r="A1319">
        <v>1202</v>
      </c>
      <c r="B1319">
        <v>0</v>
      </c>
      <c r="C1319">
        <v>0</v>
      </c>
      <c r="D1319">
        <v>0</v>
      </c>
      <c r="E1319">
        <v>0</v>
      </c>
      <c r="F1319">
        <v>0</v>
      </c>
      <c r="G1319">
        <v>0</v>
      </c>
      <c r="H1319">
        <v>0</v>
      </c>
      <c r="I1319" s="1">
        <v>43747</v>
      </c>
    </row>
    <row r="1320" spans="1:9" x14ac:dyDescent="0.3">
      <c r="A1320">
        <v>2401</v>
      </c>
      <c r="B1320">
        <v>0</v>
      </c>
      <c r="C1320">
        <v>0</v>
      </c>
      <c r="D1320">
        <v>0</v>
      </c>
      <c r="E1320">
        <v>0</v>
      </c>
      <c r="F1320">
        <v>0</v>
      </c>
      <c r="G1320">
        <v>0</v>
      </c>
      <c r="H1320">
        <v>0</v>
      </c>
      <c r="I1320" s="1">
        <v>43747</v>
      </c>
    </row>
    <row r="1321" spans="1:9" x14ac:dyDescent="0.3">
      <c r="A1321">
        <v>2411</v>
      </c>
      <c r="B1321">
        <v>1</v>
      </c>
      <c r="C1321">
        <v>0</v>
      </c>
      <c r="D1321">
        <v>0</v>
      </c>
      <c r="E1321">
        <v>0</v>
      </c>
      <c r="F1321">
        <v>0</v>
      </c>
      <c r="G1321">
        <v>0</v>
      </c>
      <c r="H1321">
        <v>0</v>
      </c>
      <c r="I1321" s="1">
        <v>43747</v>
      </c>
    </row>
    <row r="1322" spans="1:9" x14ac:dyDescent="0.3">
      <c r="A1322">
        <v>2118</v>
      </c>
      <c r="B1322">
        <v>0</v>
      </c>
      <c r="C1322">
        <v>0</v>
      </c>
      <c r="D1322">
        <v>0</v>
      </c>
      <c r="E1322">
        <v>0</v>
      </c>
      <c r="F1322">
        <v>0</v>
      </c>
      <c r="G1322">
        <v>0</v>
      </c>
      <c r="H1322">
        <v>1</v>
      </c>
      <c r="I1322" s="1">
        <v>43746</v>
      </c>
    </row>
    <row r="1323" spans="1:9" x14ac:dyDescent="0.3">
      <c r="A1323">
        <v>2164</v>
      </c>
      <c r="B1323">
        <v>0</v>
      </c>
      <c r="C1323">
        <v>0</v>
      </c>
      <c r="D1323">
        <v>0</v>
      </c>
      <c r="E1323">
        <v>0</v>
      </c>
      <c r="F1323">
        <v>0</v>
      </c>
      <c r="G1323">
        <v>0</v>
      </c>
      <c r="H1323">
        <v>0</v>
      </c>
      <c r="I1323" s="1">
        <v>43746</v>
      </c>
    </row>
    <row r="1324" spans="1:9" x14ac:dyDescent="0.3">
      <c r="A1324">
        <v>2329</v>
      </c>
      <c r="B1324">
        <v>0</v>
      </c>
      <c r="C1324">
        <v>0</v>
      </c>
      <c r="D1324">
        <v>0</v>
      </c>
      <c r="E1324">
        <v>0</v>
      </c>
      <c r="F1324">
        <v>0</v>
      </c>
      <c r="G1324">
        <v>0</v>
      </c>
      <c r="H1324">
        <v>1</v>
      </c>
      <c r="I1324" s="1">
        <v>43746</v>
      </c>
    </row>
    <row r="1325" spans="1:9" x14ac:dyDescent="0.3">
      <c r="A1325">
        <v>1434</v>
      </c>
      <c r="B1325">
        <v>0</v>
      </c>
      <c r="C1325">
        <v>0</v>
      </c>
      <c r="D1325">
        <v>0</v>
      </c>
      <c r="E1325">
        <v>0</v>
      </c>
      <c r="F1325">
        <v>0</v>
      </c>
      <c r="G1325">
        <v>0</v>
      </c>
      <c r="H1325">
        <v>0</v>
      </c>
      <c r="I1325" s="1">
        <v>43745</v>
      </c>
    </row>
    <row r="1326" spans="1:9" x14ac:dyDescent="0.3">
      <c r="A1326">
        <v>1702</v>
      </c>
      <c r="B1326">
        <v>0</v>
      </c>
      <c r="C1326">
        <v>0</v>
      </c>
      <c r="D1326">
        <v>0</v>
      </c>
      <c r="E1326">
        <v>0</v>
      </c>
      <c r="F1326">
        <v>0</v>
      </c>
      <c r="G1326">
        <v>0</v>
      </c>
      <c r="H1326">
        <v>0</v>
      </c>
      <c r="I1326" s="1">
        <v>43745</v>
      </c>
    </row>
    <row r="1327" spans="1:9" x14ac:dyDescent="0.3">
      <c r="A1327">
        <v>2447</v>
      </c>
      <c r="B1327">
        <v>0</v>
      </c>
      <c r="C1327">
        <v>0</v>
      </c>
      <c r="D1327">
        <v>0</v>
      </c>
      <c r="E1327">
        <v>0</v>
      </c>
      <c r="F1327">
        <v>0</v>
      </c>
      <c r="G1327">
        <v>0</v>
      </c>
      <c r="H1327">
        <v>0</v>
      </c>
      <c r="I1327" s="1">
        <v>43745</v>
      </c>
    </row>
    <row r="1328" spans="1:9" x14ac:dyDescent="0.3">
      <c r="A1328">
        <v>2635</v>
      </c>
      <c r="B1328">
        <v>0</v>
      </c>
      <c r="C1328">
        <v>0</v>
      </c>
      <c r="D1328">
        <v>0</v>
      </c>
      <c r="E1328">
        <v>0</v>
      </c>
      <c r="F1328">
        <v>0</v>
      </c>
      <c r="G1328">
        <v>0</v>
      </c>
      <c r="H1328">
        <v>0</v>
      </c>
      <c r="I1328" s="1">
        <v>43745</v>
      </c>
    </row>
    <row r="1329" spans="1:9" x14ac:dyDescent="0.3">
      <c r="A1329">
        <v>3015</v>
      </c>
      <c r="B1329">
        <v>0</v>
      </c>
      <c r="C1329">
        <v>0</v>
      </c>
      <c r="D1329">
        <v>0</v>
      </c>
      <c r="E1329">
        <v>0</v>
      </c>
      <c r="F1329">
        <v>0</v>
      </c>
      <c r="G1329">
        <v>0</v>
      </c>
      <c r="H1329">
        <v>0</v>
      </c>
      <c r="I1329" s="1">
        <v>43745</v>
      </c>
    </row>
    <row r="1330" spans="1:9" x14ac:dyDescent="0.3">
      <c r="A1330">
        <v>1153</v>
      </c>
      <c r="B1330">
        <v>0</v>
      </c>
      <c r="C1330">
        <v>0</v>
      </c>
      <c r="D1330">
        <v>0</v>
      </c>
      <c r="E1330">
        <v>0</v>
      </c>
      <c r="F1330">
        <v>0</v>
      </c>
      <c r="G1330">
        <v>0</v>
      </c>
      <c r="H1330">
        <v>0</v>
      </c>
      <c r="I1330" s="1">
        <v>43744</v>
      </c>
    </row>
    <row r="1331" spans="1:9" x14ac:dyDescent="0.3">
      <c r="A1331">
        <v>2057</v>
      </c>
      <c r="B1331">
        <v>1</v>
      </c>
      <c r="C1331">
        <v>0</v>
      </c>
      <c r="D1331">
        <v>1</v>
      </c>
      <c r="E1331">
        <v>0</v>
      </c>
      <c r="F1331">
        <v>0</v>
      </c>
      <c r="G1331">
        <v>0</v>
      </c>
      <c r="H1331">
        <v>0</v>
      </c>
      <c r="I1331" s="1">
        <v>43744</v>
      </c>
    </row>
    <row r="1332" spans="1:9" x14ac:dyDescent="0.3">
      <c r="A1332">
        <v>2696</v>
      </c>
      <c r="B1332">
        <v>0</v>
      </c>
      <c r="C1332">
        <v>1</v>
      </c>
      <c r="D1332">
        <v>1</v>
      </c>
      <c r="E1332">
        <v>1</v>
      </c>
      <c r="F1332">
        <v>0</v>
      </c>
      <c r="G1332">
        <v>0</v>
      </c>
      <c r="H1332">
        <v>1</v>
      </c>
      <c r="I1332" s="1">
        <v>43744</v>
      </c>
    </row>
    <row r="1333" spans="1:9" x14ac:dyDescent="0.3">
      <c r="A1333">
        <v>2490</v>
      </c>
      <c r="B1333">
        <v>0</v>
      </c>
      <c r="C1333">
        <v>0</v>
      </c>
      <c r="D1333">
        <v>0</v>
      </c>
      <c r="E1333">
        <v>0</v>
      </c>
      <c r="F1333">
        <v>0</v>
      </c>
      <c r="G1333">
        <v>0</v>
      </c>
      <c r="H1333">
        <v>1</v>
      </c>
      <c r="I1333" s="1">
        <v>43743</v>
      </c>
    </row>
    <row r="1334" spans="1:9" x14ac:dyDescent="0.3">
      <c r="A1334">
        <v>1039</v>
      </c>
      <c r="B1334">
        <v>0</v>
      </c>
      <c r="C1334">
        <v>0</v>
      </c>
      <c r="D1334">
        <v>0</v>
      </c>
      <c r="E1334">
        <v>0</v>
      </c>
      <c r="F1334">
        <v>0</v>
      </c>
      <c r="G1334">
        <v>0</v>
      </c>
      <c r="H1334">
        <v>0</v>
      </c>
      <c r="I1334" s="1">
        <v>43742</v>
      </c>
    </row>
    <row r="1335" spans="1:9" x14ac:dyDescent="0.3">
      <c r="A1335">
        <v>3008</v>
      </c>
      <c r="B1335">
        <v>0</v>
      </c>
      <c r="C1335">
        <v>0</v>
      </c>
      <c r="D1335">
        <v>0</v>
      </c>
      <c r="E1335">
        <v>0</v>
      </c>
      <c r="F1335">
        <v>0</v>
      </c>
      <c r="G1335">
        <v>0</v>
      </c>
      <c r="H1335">
        <v>0</v>
      </c>
      <c r="I1335" s="1">
        <v>43742</v>
      </c>
    </row>
    <row r="1336" spans="1:9" x14ac:dyDescent="0.3">
      <c r="A1336">
        <v>2206</v>
      </c>
      <c r="B1336">
        <v>0</v>
      </c>
      <c r="C1336">
        <v>0</v>
      </c>
      <c r="D1336">
        <v>0</v>
      </c>
      <c r="E1336">
        <v>0</v>
      </c>
      <c r="F1336">
        <v>0</v>
      </c>
      <c r="G1336">
        <v>0</v>
      </c>
      <c r="H1336">
        <v>0</v>
      </c>
      <c r="I1336" s="1">
        <v>43741</v>
      </c>
    </row>
    <row r="1337" spans="1:9" x14ac:dyDescent="0.3">
      <c r="A1337">
        <v>2777</v>
      </c>
      <c r="B1337">
        <v>0</v>
      </c>
      <c r="C1337">
        <v>0</v>
      </c>
      <c r="D1337">
        <v>0</v>
      </c>
      <c r="E1337">
        <v>0</v>
      </c>
      <c r="F1337">
        <v>0</v>
      </c>
      <c r="G1337">
        <v>0</v>
      </c>
      <c r="H1337">
        <v>0</v>
      </c>
      <c r="I1337" s="1">
        <v>43741</v>
      </c>
    </row>
    <row r="1338" spans="1:9" x14ac:dyDescent="0.3">
      <c r="A1338">
        <v>1296</v>
      </c>
      <c r="B1338">
        <v>0</v>
      </c>
      <c r="C1338">
        <v>0</v>
      </c>
      <c r="D1338">
        <v>0</v>
      </c>
      <c r="E1338">
        <v>0</v>
      </c>
      <c r="F1338">
        <v>0</v>
      </c>
      <c r="G1338">
        <v>0</v>
      </c>
      <c r="H1338">
        <v>0</v>
      </c>
      <c r="I1338" s="1">
        <v>43740</v>
      </c>
    </row>
    <row r="1339" spans="1:9" x14ac:dyDescent="0.3">
      <c r="A1339">
        <v>1746</v>
      </c>
      <c r="B1339">
        <v>0</v>
      </c>
      <c r="C1339">
        <v>0</v>
      </c>
      <c r="D1339">
        <v>0</v>
      </c>
      <c r="E1339">
        <v>0</v>
      </c>
      <c r="F1339">
        <v>0</v>
      </c>
      <c r="G1339">
        <v>0</v>
      </c>
      <c r="H1339">
        <v>0</v>
      </c>
      <c r="I1339" s="1">
        <v>43740</v>
      </c>
    </row>
    <row r="1340" spans="1:9" x14ac:dyDescent="0.3">
      <c r="A1340">
        <v>1940</v>
      </c>
      <c r="B1340">
        <v>0</v>
      </c>
      <c r="C1340">
        <v>0</v>
      </c>
      <c r="D1340">
        <v>0</v>
      </c>
      <c r="E1340">
        <v>0</v>
      </c>
      <c r="F1340">
        <v>0</v>
      </c>
      <c r="G1340">
        <v>0</v>
      </c>
      <c r="H1340">
        <v>0</v>
      </c>
      <c r="I1340" s="1">
        <v>43740</v>
      </c>
    </row>
    <row r="1341" spans="1:9" x14ac:dyDescent="0.3">
      <c r="A1341">
        <v>2448</v>
      </c>
      <c r="B1341">
        <v>0</v>
      </c>
      <c r="C1341">
        <v>0</v>
      </c>
      <c r="D1341">
        <v>0</v>
      </c>
      <c r="E1341">
        <v>0</v>
      </c>
      <c r="F1341">
        <v>0</v>
      </c>
      <c r="G1341">
        <v>0</v>
      </c>
      <c r="H1341">
        <v>0</v>
      </c>
      <c r="I1341" s="1">
        <v>43740</v>
      </c>
    </row>
    <row r="1342" spans="1:9" x14ac:dyDescent="0.3">
      <c r="A1342">
        <v>2707</v>
      </c>
      <c r="B1342">
        <v>1</v>
      </c>
      <c r="C1342">
        <v>0</v>
      </c>
      <c r="D1342">
        <v>0</v>
      </c>
      <c r="E1342">
        <v>0</v>
      </c>
      <c r="F1342">
        <v>0</v>
      </c>
      <c r="G1342">
        <v>0</v>
      </c>
      <c r="H1342">
        <v>0</v>
      </c>
      <c r="I1342" s="1">
        <v>43740</v>
      </c>
    </row>
    <row r="1343" spans="1:9" x14ac:dyDescent="0.3">
      <c r="A1343">
        <v>1413</v>
      </c>
      <c r="B1343">
        <v>0</v>
      </c>
      <c r="C1343">
        <v>0</v>
      </c>
      <c r="D1343">
        <v>0</v>
      </c>
      <c r="E1343">
        <v>0</v>
      </c>
      <c r="F1343">
        <v>0</v>
      </c>
      <c r="G1343">
        <v>0</v>
      </c>
      <c r="H1343">
        <v>0</v>
      </c>
      <c r="I1343" s="1">
        <v>43738</v>
      </c>
    </row>
    <row r="1344" spans="1:9" x14ac:dyDescent="0.3">
      <c r="A1344">
        <v>1817</v>
      </c>
      <c r="B1344">
        <v>0</v>
      </c>
      <c r="C1344">
        <v>0</v>
      </c>
      <c r="D1344">
        <v>0</v>
      </c>
      <c r="E1344">
        <v>0</v>
      </c>
      <c r="F1344">
        <v>0</v>
      </c>
      <c r="G1344">
        <v>0</v>
      </c>
      <c r="H1344">
        <v>0</v>
      </c>
      <c r="I1344" s="1">
        <v>43738</v>
      </c>
    </row>
    <row r="1345" spans="1:9" x14ac:dyDescent="0.3">
      <c r="A1345">
        <v>1517</v>
      </c>
      <c r="B1345">
        <v>0</v>
      </c>
      <c r="C1345">
        <v>0</v>
      </c>
      <c r="D1345">
        <v>0</v>
      </c>
      <c r="E1345">
        <v>0</v>
      </c>
      <c r="F1345">
        <v>0</v>
      </c>
      <c r="G1345">
        <v>0</v>
      </c>
      <c r="H1345">
        <v>0</v>
      </c>
      <c r="I1345" s="1">
        <v>43737</v>
      </c>
    </row>
    <row r="1346" spans="1:9" x14ac:dyDescent="0.3">
      <c r="A1346">
        <v>1753</v>
      </c>
      <c r="B1346">
        <v>0</v>
      </c>
      <c r="C1346">
        <v>0</v>
      </c>
      <c r="D1346">
        <v>0</v>
      </c>
      <c r="E1346">
        <v>0</v>
      </c>
      <c r="F1346">
        <v>0</v>
      </c>
      <c r="G1346">
        <v>0</v>
      </c>
      <c r="H1346">
        <v>1</v>
      </c>
      <c r="I1346" s="1">
        <v>43737</v>
      </c>
    </row>
    <row r="1347" spans="1:9" x14ac:dyDescent="0.3">
      <c r="A1347">
        <v>1450</v>
      </c>
      <c r="B1347">
        <v>0</v>
      </c>
      <c r="C1347">
        <v>1</v>
      </c>
      <c r="D1347">
        <v>1</v>
      </c>
      <c r="E1347">
        <v>0</v>
      </c>
      <c r="F1347">
        <v>0</v>
      </c>
      <c r="G1347">
        <v>0</v>
      </c>
      <c r="H1347">
        <v>1</v>
      </c>
      <c r="I1347" s="1">
        <v>43736</v>
      </c>
    </row>
    <row r="1348" spans="1:9" x14ac:dyDescent="0.3">
      <c r="A1348">
        <v>2079</v>
      </c>
      <c r="B1348">
        <v>0</v>
      </c>
      <c r="C1348">
        <v>0</v>
      </c>
      <c r="D1348">
        <v>0</v>
      </c>
      <c r="E1348">
        <v>0</v>
      </c>
      <c r="F1348">
        <v>0</v>
      </c>
      <c r="G1348">
        <v>0</v>
      </c>
      <c r="H1348">
        <v>0</v>
      </c>
      <c r="I1348" s="1">
        <v>43736</v>
      </c>
    </row>
    <row r="1349" spans="1:9" x14ac:dyDescent="0.3">
      <c r="A1349">
        <v>2933</v>
      </c>
      <c r="B1349">
        <v>0</v>
      </c>
      <c r="C1349">
        <v>0</v>
      </c>
      <c r="D1349">
        <v>1</v>
      </c>
      <c r="E1349">
        <v>0</v>
      </c>
      <c r="F1349">
        <v>0</v>
      </c>
      <c r="G1349">
        <v>0</v>
      </c>
      <c r="H1349">
        <v>1</v>
      </c>
      <c r="I1349" s="1">
        <v>43736</v>
      </c>
    </row>
    <row r="1350" spans="1:9" x14ac:dyDescent="0.3">
      <c r="A1350">
        <v>1115</v>
      </c>
      <c r="B1350">
        <v>0</v>
      </c>
      <c r="C1350">
        <v>0</v>
      </c>
      <c r="D1350">
        <v>0</v>
      </c>
      <c r="E1350">
        <v>0</v>
      </c>
      <c r="F1350">
        <v>0</v>
      </c>
      <c r="G1350">
        <v>0</v>
      </c>
      <c r="H1350">
        <v>0</v>
      </c>
      <c r="I1350" s="1">
        <v>43735</v>
      </c>
    </row>
    <row r="1351" spans="1:9" x14ac:dyDescent="0.3">
      <c r="A1351">
        <v>2060</v>
      </c>
      <c r="B1351">
        <v>0</v>
      </c>
      <c r="C1351">
        <v>0</v>
      </c>
      <c r="D1351">
        <v>0</v>
      </c>
      <c r="E1351">
        <v>0</v>
      </c>
      <c r="F1351">
        <v>0</v>
      </c>
      <c r="G1351">
        <v>0</v>
      </c>
      <c r="H1351">
        <v>0</v>
      </c>
      <c r="I1351" s="1">
        <v>43735</v>
      </c>
    </row>
    <row r="1352" spans="1:9" x14ac:dyDescent="0.3">
      <c r="A1352">
        <v>2175</v>
      </c>
      <c r="B1352">
        <v>0</v>
      </c>
      <c r="C1352">
        <v>0</v>
      </c>
      <c r="D1352">
        <v>0</v>
      </c>
      <c r="E1352">
        <v>0</v>
      </c>
      <c r="F1352">
        <v>0</v>
      </c>
      <c r="G1352">
        <v>0</v>
      </c>
      <c r="H1352">
        <v>0</v>
      </c>
      <c r="I1352" s="1">
        <v>43735</v>
      </c>
    </row>
    <row r="1353" spans="1:9" x14ac:dyDescent="0.3">
      <c r="A1353">
        <v>2300</v>
      </c>
      <c r="B1353">
        <v>0</v>
      </c>
      <c r="C1353">
        <v>0</v>
      </c>
      <c r="D1353">
        <v>0</v>
      </c>
      <c r="E1353">
        <v>0</v>
      </c>
      <c r="F1353">
        <v>0</v>
      </c>
      <c r="G1353">
        <v>0</v>
      </c>
      <c r="H1353">
        <v>0</v>
      </c>
      <c r="I1353" s="1">
        <v>43735</v>
      </c>
    </row>
    <row r="1354" spans="1:9" x14ac:dyDescent="0.3">
      <c r="A1354">
        <v>2336</v>
      </c>
      <c r="B1354">
        <v>1</v>
      </c>
      <c r="C1354">
        <v>0</v>
      </c>
      <c r="D1354">
        <v>0</v>
      </c>
      <c r="E1354">
        <v>0</v>
      </c>
      <c r="F1354">
        <v>0</v>
      </c>
      <c r="G1354">
        <v>0</v>
      </c>
      <c r="H1354">
        <v>0</v>
      </c>
      <c r="I1354" s="1">
        <v>43735</v>
      </c>
    </row>
    <row r="1355" spans="1:9" x14ac:dyDescent="0.3">
      <c r="A1355">
        <v>3099</v>
      </c>
      <c r="B1355">
        <v>0</v>
      </c>
      <c r="C1355">
        <v>0</v>
      </c>
      <c r="D1355">
        <v>0</v>
      </c>
      <c r="E1355">
        <v>0</v>
      </c>
      <c r="F1355">
        <v>0</v>
      </c>
      <c r="G1355">
        <v>0</v>
      </c>
      <c r="H1355">
        <v>0</v>
      </c>
      <c r="I1355" s="1">
        <v>43735</v>
      </c>
    </row>
    <row r="1356" spans="1:9" x14ac:dyDescent="0.3">
      <c r="A1356">
        <v>1118</v>
      </c>
      <c r="B1356">
        <v>0</v>
      </c>
      <c r="C1356">
        <v>0</v>
      </c>
      <c r="D1356">
        <v>0</v>
      </c>
      <c r="E1356">
        <v>0</v>
      </c>
      <c r="F1356">
        <v>0</v>
      </c>
      <c r="G1356">
        <v>0</v>
      </c>
      <c r="H1356">
        <v>1</v>
      </c>
      <c r="I1356" s="1">
        <v>43734</v>
      </c>
    </row>
    <row r="1357" spans="1:9" x14ac:dyDescent="0.3">
      <c r="A1357">
        <v>1266</v>
      </c>
      <c r="B1357">
        <v>0</v>
      </c>
      <c r="C1357">
        <v>0</v>
      </c>
      <c r="D1357">
        <v>0</v>
      </c>
      <c r="E1357">
        <v>0</v>
      </c>
      <c r="F1357">
        <v>0</v>
      </c>
      <c r="G1357">
        <v>0</v>
      </c>
      <c r="H1357">
        <v>0</v>
      </c>
      <c r="I1357" s="1">
        <v>43734</v>
      </c>
    </row>
    <row r="1358" spans="1:9" x14ac:dyDescent="0.3">
      <c r="A1358">
        <v>1481</v>
      </c>
      <c r="B1358">
        <v>0</v>
      </c>
      <c r="C1358">
        <v>0</v>
      </c>
      <c r="D1358">
        <v>0</v>
      </c>
      <c r="E1358">
        <v>0</v>
      </c>
      <c r="F1358">
        <v>0</v>
      </c>
      <c r="G1358">
        <v>0</v>
      </c>
      <c r="H1358">
        <v>0</v>
      </c>
      <c r="I1358" s="1">
        <v>43734</v>
      </c>
    </row>
    <row r="1359" spans="1:9" x14ac:dyDescent="0.3">
      <c r="A1359">
        <v>2176</v>
      </c>
      <c r="B1359">
        <v>0</v>
      </c>
      <c r="C1359">
        <v>0</v>
      </c>
      <c r="D1359">
        <v>0</v>
      </c>
      <c r="E1359">
        <v>0</v>
      </c>
      <c r="F1359">
        <v>0</v>
      </c>
      <c r="G1359">
        <v>0</v>
      </c>
      <c r="H1359">
        <v>0</v>
      </c>
      <c r="I1359" s="1">
        <v>43734</v>
      </c>
    </row>
    <row r="1360" spans="1:9" x14ac:dyDescent="0.3">
      <c r="A1360">
        <v>2374</v>
      </c>
      <c r="B1360">
        <v>0</v>
      </c>
      <c r="C1360">
        <v>0</v>
      </c>
      <c r="D1360">
        <v>0</v>
      </c>
      <c r="E1360">
        <v>0</v>
      </c>
      <c r="F1360">
        <v>0</v>
      </c>
      <c r="G1360">
        <v>0</v>
      </c>
      <c r="H1360">
        <v>0</v>
      </c>
      <c r="I1360" s="1">
        <v>43734</v>
      </c>
    </row>
    <row r="1361" spans="1:9" x14ac:dyDescent="0.3">
      <c r="A1361">
        <v>1094</v>
      </c>
      <c r="B1361">
        <v>0</v>
      </c>
      <c r="C1361">
        <v>0</v>
      </c>
      <c r="D1361">
        <v>0</v>
      </c>
      <c r="E1361">
        <v>0</v>
      </c>
      <c r="F1361">
        <v>0</v>
      </c>
      <c r="G1361">
        <v>0</v>
      </c>
      <c r="H1361">
        <v>0</v>
      </c>
      <c r="I1361" s="1">
        <v>43733</v>
      </c>
    </row>
    <row r="1362" spans="1:9" x14ac:dyDescent="0.3">
      <c r="A1362">
        <v>1792</v>
      </c>
      <c r="B1362">
        <v>0</v>
      </c>
      <c r="C1362">
        <v>0</v>
      </c>
      <c r="D1362">
        <v>0</v>
      </c>
      <c r="E1362">
        <v>0</v>
      </c>
      <c r="F1362">
        <v>0</v>
      </c>
      <c r="G1362">
        <v>0</v>
      </c>
      <c r="H1362">
        <v>1</v>
      </c>
      <c r="I1362" s="1">
        <v>43733</v>
      </c>
    </row>
    <row r="1363" spans="1:9" x14ac:dyDescent="0.3">
      <c r="A1363">
        <v>2295</v>
      </c>
      <c r="B1363">
        <v>0</v>
      </c>
      <c r="C1363">
        <v>0</v>
      </c>
      <c r="D1363">
        <v>0</v>
      </c>
      <c r="E1363">
        <v>0</v>
      </c>
      <c r="F1363">
        <v>0</v>
      </c>
      <c r="G1363">
        <v>0</v>
      </c>
      <c r="H1363">
        <v>0</v>
      </c>
      <c r="I1363" s="1">
        <v>43733</v>
      </c>
    </row>
    <row r="1364" spans="1:9" x14ac:dyDescent="0.3">
      <c r="A1364">
        <v>1132</v>
      </c>
      <c r="B1364">
        <v>0</v>
      </c>
      <c r="C1364">
        <v>0</v>
      </c>
      <c r="D1364">
        <v>0</v>
      </c>
      <c r="E1364">
        <v>0</v>
      </c>
      <c r="F1364">
        <v>0</v>
      </c>
      <c r="G1364">
        <v>0</v>
      </c>
      <c r="H1364">
        <v>0</v>
      </c>
      <c r="I1364" s="1">
        <v>43732</v>
      </c>
    </row>
    <row r="1365" spans="1:9" x14ac:dyDescent="0.3">
      <c r="A1365">
        <v>1377</v>
      </c>
      <c r="B1365">
        <v>0</v>
      </c>
      <c r="C1365">
        <v>0</v>
      </c>
      <c r="D1365">
        <v>0</v>
      </c>
      <c r="E1365">
        <v>0</v>
      </c>
      <c r="F1365">
        <v>0</v>
      </c>
      <c r="G1365">
        <v>0</v>
      </c>
      <c r="H1365">
        <v>0</v>
      </c>
      <c r="I1365" s="1">
        <v>43731</v>
      </c>
    </row>
    <row r="1366" spans="1:9" x14ac:dyDescent="0.3">
      <c r="A1366">
        <v>1537</v>
      </c>
      <c r="B1366">
        <v>0</v>
      </c>
      <c r="C1366">
        <v>0</v>
      </c>
      <c r="D1366">
        <v>0</v>
      </c>
      <c r="E1366">
        <v>0</v>
      </c>
      <c r="F1366">
        <v>0</v>
      </c>
      <c r="G1366">
        <v>0</v>
      </c>
      <c r="H1366">
        <v>0</v>
      </c>
      <c r="I1366" s="1">
        <v>43731</v>
      </c>
    </row>
    <row r="1367" spans="1:9" x14ac:dyDescent="0.3">
      <c r="A1367">
        <v>1617</v>
      </c>
      <c r="B1367">
        <v>0</v>
      </c>
      <c r="C1367">
        <v>0</v>
      </c>
      <c r="D1367">
        <v>0</v>
      </c>
      <c r="E1367">
        <v>0</v>
      </c>
      <c r="F1367">
        <v>0</v>
      </c>
      <c r="G1367">
        <v>0</v>
      </c>
      <c r="H1367">
        <v>1</v>
      </c>
      <c r="I1367" s="1">
        <v>43731</v>
      </c>
    </row>
    <row r="1368" spans="1:9" x14ac:dyDescent="0.3">
      <c r="A1368">
        <v>1804</v>
      </c>
      <c r="B1368">
        <v>0</v>
      </c>
      <c r="C1368">
        <v>0</v>
      </c>
      <c r="D1368">
        <v>0</v>
      </c>
      <c r="E1368">
        <v>0</v>
      </c>
      <c r="F1368">
        <v>0</v>
      </c>
      <c r="G1368">
        <v>0</v>
      </c>
      <c r="H1368">
        <v>0</v>
      </c>
      <c r="I1368" s="1">
        <v>43731</v>
      </c>
    </row>
    <row r="1369" spans="1:9" x14ac:dyDescent="0.3">
      <c r="A1369">
        <v>2716</v>
      </c>
      <c r="B1369">
        <v>0</v>
      </c>
      <c r="C1369">
        <v>0</v>
      </c>
      <c r="D1369">
        <v>0</v>
      </c>
      <c r="E1369">
        <v>0</v>
      </c>
      <c r="F1369">
        <v>0</v>
      </c>
      <c r="G1369">
        <v>0</v>
      </c>
      <c r="H1369">
        <v>0</v>
      </c>
      <c r="I1369" s="1">
        <v>43731</v>
      </c>
    </row>
    <row r="1370" spans="1:9" x14ac:dyDescent="0.3">
      <c r="A1370">
        <v>2746</v>
      </c>
      <c r="B1370">
        <v>0</v>
      </c>
      <c r="C1370">
        <v>0</v>
      </c>
      <c r="D1370">
        <v>0</v>
      </c>
      <c r="E1370">
        <v>0</v>
      </c>
      <c r="F1370">
        <v>0</v>
      </c>
      <c r="G1370">
        <v>0</v>
      </c>
      <c r="H1370">
        <v>0</v>
      </c>
      <c r="I1370" s="1">
        <v>43731</v>
      </c>
    </row>
    <row r="1371" spans="1:9" x14ac:dyDescent="0.3">
      <c r="A1371">
        <v>1902</v>
      </c>
      <c r="B1371">
        <v>0</v>
      </c>
      <c r="C1371">
        <v>0</v>
      </c>
      <c r="D1371">
        <v>0</v>
      </c>
      <c r="E1371">
        <v>0</v>
      </c>
      <c r="F1371">
        <v>0</v>
      </c>
      <c r="G1371">
        <v>0</v>
      </c>
      <c r="H1371">
        <v>0</v>
      </c>
      <c r="I1371" s="1">
        <v>43730</v>
      </c>
    </row>
    <row r="1372" spans="1:9" x14ac:dyDescent="0.3">
      <c r="A1372">
        <v>2969</v>
      </c>
      <c r="B1372">
        <v>0</v>
      </c>
      <c r="C1372">
        <v>0</v>
      </c>
      <c r="D1372">
        <v>0</v>
      </c>
      <c r="E1372">
        <v>0</v>
      </c>
      <c r="F1372">
        <v>0</v>
      </c>
      <c r="G1372">
        <v>0</v>
      </c>
      <c r="H1372">
        <v>0</v>
      </c>
      <c r="I1372" s="1">
        <v>43730</v>
      </c>
    </row>
    <row r="1373" spans="1:9" x14ac:dyDescent="0.3">
      <c r="A1373">
        <v>1315</v>
      </c>
      <c r="B1373">
        <v>0</v>
      </c>
      <c r="C1373">
        <v>0</v>
      </c>
      <c r="D1373">
        <v>0</v>
      </c>
      <c r="E1373">
        <v>0</v>
      </c>
      <c r="F1373">
        <v>0</v>
      </c>
      <c r="G1373">
        <v>0</v>
      </c>
      <c r="H1373">
        <v>0</v>
      </c>
      <c r="I1373" s="1">
        <v>43729</v>
      </c>
    </row>
    <row r="1374" spans="1:9" x14ac:dyDescent="0.3">
      <c r="A1374">
        <v>1806</v>
      </c>
      <c r="B1374">
        <v>0</v>
      </c>
      <c r="C1374">
        <v>0</v>
      </c>
      <c r="D1374">
        <v>0</v>
      </c>
      <c r="E1374">
        <v>0</v>
      </c>
      <c r="F1374">
        <v>0</v>
      </c>
      <c r="G1374">
        <v>0</v>
      </c>
      <c r="H1374">
        <v>0</v>
      </c>
      <c r="I1374" s="1">
        <v>43729</v>
      </c>
    </row>
    <row r="1375" spans="1:9" x14ac:dyDescent="0.3">
      <c r="A1375">
        <v>1567</v>
      </c>
      <c r="B1375">
        <v>0</v>
      </c>
      <c r="C1375">
        <v>0</v>
      </c>
      <c r="D1375">
        <v>0</v>
      </c>
      <c r="E1375">
        <v>0</v>
      </c>
      <c r="F1375">
        <v>0</v>
      </c>
      <c r="G1375">
        <v>0</v>
      </c>
      <c r="H1375">
        <v>0</v>
      </c>
      <c r="I1375" s="1">
        <v>43728</v>
      </c>
    </row>
    <row r="1376" spans="1:9" x14ac:dyDescent="0.3">
      <c r="A1376">
        <v>1710</v>
      </c>
      <c r="B1376">
        <v>0</v>
      </c>
      <c r="C1376">
        <v>0</v>
      </c>
      <c r="D1376">
        <v>1</v>
      </c>
      <c r="E1376">
        <v>0</v>
      </c>
      <c r="F1376">
        <v>0</v>
      </c>
      <c r="G1376">
        <v>0</v>
      </c>
      <c r="H1376">
        <v>0</v>
      </c>
      <c r="I1376" s="1">
        <v>43728</v>
      </c>
    </row>
    <row r="1377" spans="1:9" x14ac:dyDescent="0.3">
      <c r="A1377">
        <v>2192</v>
      </c>
      <c r="B1377">
        <v>0</v>
      </c>
      <c r="C1377">
        <v>0</v>
      </c>
      <c r="D1377">
        <v>0</v>
      </c>
      <c r="E1377">
        <v>0</v>
      </c>
      <c r="F1377">
        <v>0</v>
      </c>
      <c r="G1377">
        <v>1</v>
      </c>
      <c r="H1377">
        <v>0</v>
      </c>
      <c r="I1377" s="1">
        <v>43728</v>
      </c>
    </row>
    <row r="1378" spans="1:9" x14ac:dyDescent="0.3">
      <c r="A1378">
        <v>2992</v>
      </c>
      <c r="B1378">
        <v>0</v>
      </c>
      <c r="C1378">
        <v>0</v>
      </c>
      <c r="D1378">
        <v>0</v>
      </c>
      <c r="E1378">
        <v>0</v>
      </c>
      <c r="F1378">
        <v>0</v>
      </c>
      <c r="G1378">
        <v>0</v>
      </c>
      <c r="H1378">
        <v>0</v>
      </c>
      <c r="I1378" s="1">
        <v>43728</v>
      </c>
    </row>
    <row r="1379" spans="1:9" x14ac:dyDescent="0.3">
      <c r="A1379">
        <v>1499</v>
      </c>
      <c r="B1379">
        <v>0</v>
      </c>
      <c r="C1379">
        <v>0</v>
      </c>
      <c r="D1379">
        <v>0</v>
      </c>
      <c r="E1379">
        <v>0</v>
      </c>
      <c r="F1379">
        <v>0</v>
      </c>
      <c r="G1379">
        <v>0</v>
      </c>
      <c r="H1379">
        <v>0</v>
      </c>
      <c r="I1379" s="1">
        <v>43727</v>
      </c>
    </row>
    <row r="1380" spans="1:9" x14ac:dyDescent="0.3">
      <c r="A1380">
        <v>1408</v>
      </c>
      <c r="B1380">
        <v>0</v>
      </c>
      <c r="C1380">
        <v>0</v>
      </c>
      <c r="D1380">
        <v>1</v>
      </c>
      <c r="E1380">
        <v>0</v>
      </c>
      <c r="F1380">
        <v>0</v>
      </c>
      <c r="G1380">
        <v>0</v>
      </c>
      <c r="H1380">
        <v>0</v>
      </c>
      <c r="I1380" s="1">
        <v>43726</v>
      </c>
    </row>
    <row r="1381" spans="1:9" x14ac:dyDescent="0.3">
      <c r="A1381">
        <v>1479</v>
      </c>
      <c r="B1381">
        <v>0</v>
      </c>
      <c r="C1381">
        <v>0</v>
      </c>
      <c r="D1381">
        <v>0</v>
      </c>
      <c r="E1381">
        <v>0</v>
      </c>
      <c r="F1381">
        <v>0</v>
      </c>
      <c r="G1381">
        <v>0</v>
      </c>
      <c r="H1381">
        <v>0</v>
      </c>
      <c r="I1381" s="1">
        <v>43726</v>
      </c>
    </row>
    <row r="1382" spans="1:9" x14ac:dyDescent="0.3">
      <c r="A1382">
        <v>1754</v>
      </c>
      <c r="B1382">
        <v>0</v>
      </c>
      <c r="C1382">
        <v>0</v>
      </c>
      <c r="D1382">
        <v>0</v>
      </c>
      <c r="E1382">
        <v>0</v>
      </c>
      <c r="F1382">
        <v>0</v>
      </c>
      <c r="G1382">
        <v>0</v>
      </c>
      <c r="H1382">
        <v>0</v>
      </c>
      <c r="I1382" s="1">
        <v>43726</v>
      </c>
    </row>
    <row r="1383" spans="1:9" x14ac:dyDescent="0.3">
      <c r="A1383">
        <v>1949</v>
      </c>
      <c r="B1383">
        <v>0</v>
      </c>
      <c r="C1383">
        <v>0</v>
      </c>
      <c r="D1383">
        <v>0</v>
      </c>
      <c r="E1383">
        <v>0</v>
      </c>
      <c r="F1383">
        <v>0</v>
      </c>
      <c r="G1383">
        <v>0</v>
      </c>
      <c r="H1383">
        <v>1</v>
      </c>
      <c r="I1383" s="1">
        <v>43726</v>
      </c>
    </row>
    <row r="1384" spans="1:9" x14ac:dyDescent="0.3">
      <c r="A1384">
        <v>2159</v>
      </c>
      <c r="B1384">
        <v>0</v>
      </c>
      <c r="C1384">
        <v>0</v>
      </c>
      <c r="D1384">
        <v>0</v>
      </c>
      <c r="E1384">
        <v>0</v>
      </c>
      <c r="F1384">
        <v>0</v>
      </c>
      <c r="G1384">
        <v>0</v>
      </c>
      <c r="H1384">
        <v>0</v>
      </c>
      <c r="I1384" s="1">
        <v>43726</v>
      </c>
    </row>
    <row r="1385" spans="1:9" x14ac:dyDescent="0.3">
      <c r="A1385">
        <v>2402</v>
      </c>
      <c r="B1385">
        <v>0</v>
      </c>
      <c r="C1385">
        <v>0</v>
      </c>
      <c r="D1385">
        <v>0</v>
      </c>
      <c r="E1385">
        <v>0</v>
      </c>
      <c r="F1385">
        <v>0</v>
      </c>
      <c r="G1385">
        <v>0</v>
      </c>
      <c r="H1385">
        <v>0</v>
      </c>
      <c r="I1385" s="1">
        <v>43726</v>
      </c>
    </row>
    <row r="1386" spans="1:9" x14ac:dyDescent="0.3">
      <c r="A1386">
        <v>2500</v>
      </c>
      <c r="B1386">
        <v>0</v>
      </c>
      <c r="C1386">
        <v>0</v>
      </c>
      <c r="D1386">
        <v>0</v>
      </c>
      <c r="E1386">
        <v>0</v>
      </c>
      <c r="F1386">
        <v>0</v>
      </c>
      <c r="G1386">
        <v>0</v>
      </c>
      <c r="H1386">
        <v>0</v>
      </c>
      <c r="I1386" s="1">
        <v>43726</v>
      </c>
    </row>
    <row r="1387" spans="1:9" x14ac:dyDescent="0.3">
      <c r="A1387">
        <v>2611</v>
      </c>
      <c r="B1387">
        <v>0</v>
      </c>
      <c r="C1387">
        <v>0</v>
      </c>
      <c r="D1387">
        <v>0</v>
      </c>
      <c r="E1387">
        <v>0</v>
      </c>
      <c r="F1387">
        <v>0</v>
      </c>
      <c r="G1387">
        <v>0</v>
      </c>
      <c r="H1387">
        <v>0</v>
      </c>
      <c r="I1387" s="1">
        <v>43725</v>
      </c>
    </row>
    <row r="1388" spans="1:9" x14ac:dyDescent="0.3">
      <c r="A1388">
        <v>1089</v>
      </c>
      <c r="B1388">
        <v>0</v>
      </c>
      <c r="C1388">
        <v>0</v>
      </c>
      <c r="D1388">
        <v>0</v>
      </c>
      <c r="E1388">
        <v>0</v>
      </c>
      <c r="F1388">
        <v>0</v>
      </c>
      <c r="G1388">
        <v>0</v>
      </c>
      <c r="H1388">
        <v>0</v>
      </c>
      <c r="I1388" s="1">
        <v>43724</v>
      </c>
    </row>
    <row r="1389" spans="1:9" x14ac:dyDescent="0.3">
      <c r="A1389">
        <v>1519</v>
      </c>
      <c r="B1389">
        <v>0</v>
      </c>
      <c r="C1389">
        <v>0</v>
      </c>
      <c r="D1389">
        <v>0</v>
      </c>
      <c r="E1389">
        <v>0</v>
      </c>
      <c r="F1389">
        <v>0</v>
      </c>
      <c r="G1389">
        <v>0</v>
      </c>
      <c r="H1389">
        <v>0</v>
      </c>
      <c r="I1389" s="1">
        <v>43724</v>
      </c>
    </row>
    <row r="1390" spans="1:9" x14ac:dyDescent="0.3">
      <c r="A1390">
        <v>2382</v>
      </c>
      <c r="B1390">
        <v>0</v>
      </c>
      <c r="C1390">
        <v>0</v>
      </c>
      <c r="D1390">
        <v>0</v>
      </c>
      <c r="E1390">
        <v>0</v>
      </c>
      <c r="F1390">
        <v>0</v>
      </c>
      <c r="G1390">
        <v>0</v>
      </c>
      <c r="H1390">
        <v>0</v>
      </c>
      <c r="I1390" s="1">
        <v>43724</v>
      </c>
    </row>
    <row r="1391" spans="1:9" x14ac:dyDescent="0.3">
      <c r="A1391">
        <v>1688</v>
      </c>
      <c r="B1391">
        <v>0</v>
      </c>
      <c r="C1391">
        <v>0</v>
      </c>
      <c r="D1391">
        <v>0</v>
      </c>
      <c r="E1391">
        <v>0</v>
      </c>
      <c r="F1391">
        <v>0</v>
      </c>
      <c r="G1391">
        <v>0</v>
      </c>
      <c r="H1391">
        <v>0</v>
      </c>
      <c r="I1391" s="1">
        <v>43723</v>
      </c>
    </row>
    <row r="1392" spans="1:9" x14ac:dyDescent="0.3">
      <c r="A1392">
        <v>2564</v>
      </c>
      <c r="B1392">
        <v>0</v>
      </c>
      <c r="C1392">
        <v>0</v>
      </c>
      <c r="D1392">
        <v>0</v>
      </c>
      <c r="E1392">
        <v>0</v>
      </c>
      <c r="F1392">
        <v>0</v>
      </c>
      <c r="G1392">
        <v>0</v>
      </c>
      <c r="H1392">
        <v>0</v>
      </c>
      <c r="I1392" s="1">
        <v>43723</v>
      </c>
    </row>
    <row r="1393" spans="1:9" x14ac:dyDescent="0.3">
      <c r="A1393">
        <v>3087</v>
      </c>
      <c r="B1393">
        <v>0</v>
      </c>
      <c r="C1393">
        <v>0</v>
      </c>
      <c r="D1393">
        <v>0</v>
      </c>
      <c r="E1393">
        <v>0</v>
      </c>
      <c r="F1393">
        <v>0</v>
      </c>
      <c r="G1393">
        <v>0</v>
      </c>
      <c r="H1393">
        <v>0</v>
      </c>
      <c r="I1393" s="1">
        <v>43723</v>
      </c>
    </row>
    <row r="1394" spans="1:9" x14ac:dyDescent="0.3">
      <c r="A1394">
        <v>2687</v>
      </c>
      <c r="B1394">
        <v>0</v>
      </c>
      <c r="C1394">
        <v>0</v>
      </c>
      <c r="D1394">
        <v>0</v>
      </c>
      <c r="E1394">
        <v>0</v>
      </c>
      <c r="F1394">
        <v>0</v>
      </c>
      <c r="G1394">
        <v>0</v>
      </c>
      <c r="H1394">
        <v>0</v>
      </c>
      <c r="I1394" s="1">
        <v>43722</v>
      </c>
    </row>
    <row r="1395" spans="1:9" x14ac:dyDescent="0.3">
      <c r="A1395">
        <v>1065</v>
      </c>
      <c r="B1395">
        <v>0</v>
      </c>
      <c r="C1395">
        <v>0</v>
      </c>
      <c r="D1395">
        <v>0</v>
      </c>
      <c r="E1395">
        <v>0</v>
      </c>
      <c r="F1395">
        <v>0</v>
      </c>
      <c r="G1395">
        <v>0</v>
      </c>
      <c r="H1395">
        <v>0</v>
      </c>
      <c r="I1395" s="1">
        <v>43721</v>
      </c>
    </row>
    <row r="1396" spans="1:9" x14ac:dyDescent="0.3">
      <c r="A1396">
        <v>1678</v>
      </c>
      <c r="B1396">
        <v>0</v>
      </c>
      <c r="C1396">
        <v>0</v>
      </c>
      <c r="D1396">
        <v>0</v>
      </c>
      <c r="E1396">
        <v>0</v>
      </c>
      <c r="F1396">
        <v>0</v>
      </c>
      <c r="G1396">
        <v>0</v>
      </c>
      <c r="H1396">
        <v>1</v>
      </c>
      <c r="I1396" s="1">
        <v>43721</v>
      </c>
    </row>
    <row r="1397" spans="1:9" x14ac:dyDescent="0.3">
      <c r="A1397">
        <v>2006</v>
      </c>
      <c r="B1397">
        <v>0</v>
      </c>
      <c r="C1397">
        <v>0</v>
      </c>
      <c r="D1397">
        <v>0</v>
      </c>
      <c r="E1397">
        <v>0</v>
      </c>
      <c r="F1397">
        <v>0</v>
      </c>
      <c r="G1397">
        <v>0</v>
      </c>
      <c r="H1397">
        <v>0</v>
      </c>
      <c r="I1397" s="1">
        <v>43721</v>
      </c>
    </row>
    <row r="1398" spans="1:9" x14ac:dyDescent="0.3">
      <c r="A1398">
        <v>2909</v>
      </c>
      <c r="B1398">
        <v>0</v>
      </c>
      <c r="C1398">
        <v>0</v>
      </c>
      <c r="D1398">
        <v>0</v>
      </c>
      <c r="E1398">
        <v>0</v>
      </c>
      <c r="F1398">
        <v>0</v>
      </c>
      <c r="G1398">
        <v>0</v>
      </c>
      <c r="H1398">
        <v>0</v>
      </c>
      <c r="I1398" s="1">
        <v>43721</v>
      </c>
    </row>
    <row r="1399" spans="1:9" x14ac:dyDescent="0.3">
      <c r="A1399">
        <v>2948</v>
      </c>
      <c r="B1399">
        <v>0</v>
      </c>
      <c r="C1399">
        <v>0</v>
      </c>
      <c r="D1399">
        <v>0</v>
      </c>
      <c r="E1399">
        <v>0</v>
      </c>
      <c r="F1399">
        <v>0</v>
      </c>
      <c r="G1399">
        <v>0</v>
      </c>
      <c r="H1399">
        <v>0</v>
      </c>
      <c r="I1399" s="1">
        <v>43720</v>
      </c>
    </row>
    <row r="1400" spans="1:9" x14ac:dyDescent="0.3">
      <c r="A1400">
        <v>1785</v>
      </c>
      <c r="B1400">
        <v>0</v>
      </c>
      <c r="C1400">
        <v>1</v>
      </c>
      <c r="D1400">
        <v>0</v>
      </c>
      <c r="E1400">
        <v>1</v>
      </c>
      <c r="F1400">
        <v>1</v>
      </c>
      <c r="G1400">
        <v>0</v>
      </c>
      <c r="H1400">
        <v>1</v>
      </c>
      <c r="I1400" s="1">
        <v>43719</v>
      </c>
    </row>
    <row r="1401" spans="1:9" x14ac:dyDescent="0.3">
      <c r="A1401">
        <v>1790</v>
      </c>
      <c r="B1401">
        <v>0</v>
      </c>
      <c r="C1401">
        <v>0</v>
      </c>
      <c r="D1401">
        <v>0</v>
      </c>
      <c r="E1401">
        <v>0</v>
      </c>
      <c r="F1401">
        <v>0</v>
      </c>
      <c r="G1401">
        <v>0</v>
      </c>
      <c r="H1401">
        <v>0</v>
      </c>
      <c r="I1401" s="1">
        <v>43719</v>
      </c>
    </row>
    <row r="1402" spans="1:9" x14ac:dyDescent="0.3">
      <c r="A1402">
        <v>1068</v>
      </c>
      <c r="B1402">
        <v>0</v>
      </c>
      <c r="C1402">
        <v>1</v>
      </c>
      <c r="D1402">
        <v>0</v>
      </c>
      <c r="E1402">
        <v>0</v>
      </c>
      <c r="F1402">
        <v>0</v>
      </c>
      <c r="G1402">
        <v>0</v>
      </c>
      <c r="H1402">
        <v>0</v>
      </c>
      <c r="I1402" s="1">
        <v>43718</v>
      </c>
    </row>
    <row r="1403" spans="1:9" x14ac:dyDescent="0.3">
      <c r="A1403">
        <v>1239</v>
      </c>
      <c r="B1403">
        <v>0</v>
      </c>
      <c r="C1403">
        <v>1</v>
      </c>
      <c r="D1403">
        <v>1</v>
      </c>
      <c r="E1403">
        <v>1</v>
      </c>
      <c r="F1403">
        <v>1</v>
      </c>
      <c r="G1403">
        <v>0</v>
      </c>
      <c r="H1403">
        <v>1</v>
      </c>
      <c r="I1403" s="1">
        <v>43718</v>
      </c>
    </row>
    <row r="1404" spans="1:9" x14ac:dyDescent="0.3">
      <c r="A1404">
        <v>1541</v>
      </c>
      <c r="B1404">
        <v>0</v>
      </c>
      <c r="C1404">
        <v>0</v>
      </c>
      <c r="D1404">
        <v>1</v>
      </c>
      <c r="E1404">
        <v>0</v>
      </c>
      <c r="F1404">
        <v>0</v>
      </c>
      <c r="G1404">
        <v>0</v>
      </c>
      <c r="H1404">
        <v>0</v>
      </c>
      <c r="I1404" s="1">
        <v>43718</v>
      </c>
    </row>
    <row r="1405" spans="1:9" x14ac:dyDescent="0.3">
      <c r="A1405">
        <v>1775</v>
      </c>
      <c r="B1405">
        <v>0</v>
      </c>
      <c r="C1405">
        <v>0</v>
      </c>
      <c r="D1405">
        <v>0</v>
      </c>
      <c r="E1405">
        <v>0</v>
      </c>
      <c r="F1405">
        <v>0</v>
      </c>
      <c r="G1405">
        <v>0</v>
      </c>
      <c r="H1405">
        <v>0</v>
      </c>
      <c r="I1405" s="1">
        <v>43718</v>
      </c>
    </row>
    <row r="1406" spans="1:9" x14ac:dyDescent="0.3">
      <c r="A1406">
        <v>2035</v>
      </c>
      <c r="B1406">
        <v>0</v>
      </c>
      <c r="C1406">
        <v>0</v>
      </c>
      <c r="D1406">
        <v>0</v>
      </c>
      <c r="E1406">
        <v>0</v>
      </c>
      <c r="F1406">
        <v>0</v>
      </c>
      <c r="G1406">
        <v>0</v>
      </c>
      <c r="H1406">
        <v>0</v>
      </c>
      <c r="I1406" s="1">
        <v>43718</v>
      </c>
    </row>
    <row r="1407" spans="1:9" x14ac:dyDescent="0.3">
      <c r="A1407">
        <v>2228</v>
      </c>
      <c r="B1407">
        <v>0</v>
      </c>
      <c r="C1407">
        <v>0</v>
      </c>
      <c r="D1407">
        <v>0</v>
      </c>
      <c r="E1407">
        <v>0</v>
      </c>
      <c r="F1407">
        <v>0</v>
      </c>
      <c r="G1407">
        <v>0</v>
      </c>
      <c r="H1407">
        <v>0</v>
      </c>
      <c r="I1407" s="1">
        <v>43718</v>
      </c>
    </row>
    <row r="1408" spans="1:9" x14ac:dyDescent="0.3">
      <c r="A1408">
        <v>2406</v>
      </c>
      <c r="B1408">
        <v>0</v>
      </c>
      <c r="C1408">
        <v>0</v>
      </c>
      <c r="D1408">
        <v>0</v>
      </c>
      <c r="E1408">
        <v>0</v>
      </c>
      <c r="F1408">
        <v>0</v>
      </c>
      <c r="G1408">
        <v>0</v>
      </c>
      <c r="H1408">
        <v>0</v>
      </c>
      <c r="I1408" s="1">
        <v>43718</v>
      </c>
    </row>
    <row r="1409" spans="1:9" x14ac:dyDescent="0.3">
      <c r="A1409">
        <v>2996</v>
      </c>
      <c r="B1409">
        <v>0</v>
      </c>
      <c r="C1409">
        <v>0</v>
      </c>
      <c r="D1409">
        <v>0</v>
      </c>
      <c r="E1409">
        <v>0</v>
      </c>
      <c r="F1409">
        <v>0</v>
      </c>
      <c r="G1409">
        <v>0</v>
      </c>
      <c r="H1409">
        <v>0</v>
      </c>
      <c r="I1409" s="1">
        <v>43718</v>
      </c>
    </row>
    <row r="1410" spans="1:9" x14ac:dyDescent="0.3">
      <c r="A1410">
        <v>1317</v>
      </c>
      <c r="B1410">
        <v>0</v>
      </c>
      <c r="C1410">
        <v>0</v>
      </c>
      <c r="D1410">
        <v>0</v>
      </c>
      <c r="E1410">
        <v>0</v>
      </c>
      <c r="F1410">
        <v>0</v>
      </c>
      <c r="G1410">
        <v>0</v>
      </c>
      <c r="H1410">
        <v>1</v>
      </c>
      <c r="I1410" s="1">
        <v>43716</v>
      </c>
    </row>
    <row r="1411" spans="1:9" x14ac:dyDescent="0.3">
      <c r="A1411">
        <v>1483</v>
      </c>
      <c r="B1411">
        <v>0</v>
      </c>
      <c r="C1411">
        <v>0</v>
      </c>
      <c r="D1411">
        <v>0</v>
      </c>
      <c r="E1411">
        <v>0</v>
      </c>
      <c r="F1411">
        <v>0</v>
      </c>
      <c r="G1411">
        <v>0</v>
      </c>
      <c r="H1411">
        <v>0</v>
      </c>
      <c r="I1411" s="1">
        <v>43716</v>
      </c>
    </row>
    <row r="1412" spans="1:9" x14ac:dyDescent="0.3">
      <c r="A1412">
        <v>2286</v>
      </c>
      <c r="B1412">
        <v>0</v>
      </c>
      <c r="C1412">
        <v>0</v>
      </c>
      <c r="D1412">
        <v>0</v>
      </c>
      <c r="E1412">
        <v>0</v>
      </c>
      <c r="F1412">
        <v>0</v>
      </c>
      <c r="G1412">
        <v>0</v>
      </c>
      <c r="H1412">
        <v>0</v>
      </c>
      <c r="I1412" s="1">
        <v>43716</v>
      </c>
    </row>
    <row r="1413" spans="1:9" x14ac:dyDescent="0.3">
      <c r="A1413">
        <v>1053</v>
      </c>
      <c r="B1413">
        <v>0</v>
      </c>
      <c r="C1413">
        <v>0</v>
      </c>
      <c r="D1413">
        <v>0</v>
      </c>
      <c r="E1413">
        <v>0</v>
      </c>
      <c r="F1413">
        <v>0</v>
      </c>
      <c r="G1413">
        <v>0</v>
      </c>
      <c r="H1413">
        <v>1</v>
      </c>
      <c r="I1413" s="1">
        <v>43715</v>
      </c>
    </row>
    <row r="1414" spans="1:9" x14ac:dyDescent="0.3">
      <c r="A1414">
        <v>1265</v>
      </c>
      <c r="B1414">
        <v>0</v>
      </c>
      <c r="C1414">
        <v>0</v>
      </c>
      <c r="D1414">
        <v>0</v>
      </c>
      <c r="E1414">
        <v>1</v>
      </c>
      <c r="F1414">
        <v>0</v>
      </c>
      <c r="G1414">
        <v>0</v>
      </c>
      <c r="H1414">
        <v>1</v>
      </c>
      <c r="I1414" s="1">
        <v>43715</v>
      </c>
    </row>
    <row r="1415" spans="1:9" x14ac:dyDescent="0.3">
      <c r="A1415">
        <v>1441</v>
      </c>
      <c r="B1415">
        <v>1</v>
      </c>
      <c r="C1415">
        <v>0</v>
      </c>
      <c r="D1415">
        <v>0</v>
      </c>
      <c r="E1415">
        <v>0</v>
      </c>
      <c r="F1415">
        <v>0</v>
      </c>
      <c r="G1415">
        <v>0</v>
      </c>
      <c r="H1415">
        <v>1</v>
      </c>
      <c r="I1415" s="1">
        <v>43714</v>
      </c>
    </row>
    <row r="1416" spans="1:9" x14ac:dyDescent="0.3">
      <c r="A1416">
        <v>1836</v>
      </c>
      <c r="B1416">
        <v>0</v>
      </c>
      <c r="C1416">
        <v>0</v>
      </c>
      <c r="D1416">
        <v>0</v>
      </c>
      <c r="E1416">
        <v>0</v>
      </c>
      <c r="F1416">
        <v>0</v>
      </c>
      <c r="G1416">
        <v>0</v>
      </c>
      <c r="H1416">
        <v>0</v>
      </c>
      <c r="I1416" s="1">
        <v>43714</v>
      </c>
    </row>
    <row r="1417" spans="1:9" x14ac:dyDescent="0.3">
      <c r="A1417">
        <v>1869</v>
      </c>
      <c r="B1417">
        <v>0</v>
      </c>
      <c r="C1417">
        <v>0</v>
      </c>
      <c r="D1417">
        <v>0</v>
      </c>
      <c r="E1417">
        <v>0</v>
      </c>
      <c r="F1417">
        <v>0</v>
      </c>
      <c r="G1417">
        <v>0</v>
      </c>
      <c r="H1417">
        <v>0</v>
      </c>
      <c r="I1417" s="1">
        <v>43714</v>
      </c>
    </row>
    <row r="1418" spans="1:9" x14ac:dyDescent="0.3">
      <c r="A1418">
        <v>2456</v>
      </c>
      <c r="B1418">
        <v>0</v>
      </c>
      <c r="C1418">
        <v>0</v>
      </c>
      <c r="D1418">
        <v>0</v>
      </c>
      <c r="E1418">
        <v>0</v>
      </c>
      <c r="F1418">
        <v>0</v>
      </c>
      <c r="G1418">
        <v>0</v>
      </c>
      <c r="H1418">
        <v>0</v>
      </c>
      <c r="I1418" s="1">
        <v>43714</v>
      </c>
    </row>
    <row r="1419" spans="1:9" x14ac:dyDescent="0.3">
      <c r="A1419">
        <v>1198</v>
      </c>
      <c r="B1419">
        <v>0</v>
      </c>
      <c r="C1419">
        <v>0</v>
      </c>
      <c r="D1419">
        <v>0</v>
      </c>
      <c r="E1419">
        <v>0</v>
      </c>
      <c r="F1419">
        <v>0</v>
      </c>
      <c r="G1419">
        <v>0</v>
      </c>
      <c r="H1419">
        <v>0</v>
      </c>
      <c r="I1419" s="1">
        <v>43713</v>
      </c>
    </row>
    <row r="1420" spans="1:9" x14ac:dyDescent="0.3">
      <c r="A1420">
        <v>1699</v>
      </c>
      <c r="B1420">
        <v>0</v>
      </c>
      <c r="C1420">
        <v>0</v>
      </c>
      <c r="D1420">
        <v>0</v>
      </c>
      <c r="E1420">
        <v>0</v>
      </c>
      <c r="F1420">
        <v>0</v>
      </c>
      <c r="G1420">
        <v>0</v>
      </c>
      <c r="H1420">
        <v>0</v>
      </c>
      <c r="I1420" s="1">
        <v>43713</v>
      </c>
    </row>
    <row r="1421" spans="1:9" x14ac:dyDescent="0.3">
      <c r="A1421">
        <v>2040</v>
      </c>
      <c r="B1421">
        <v>0</v>
      </c>
      <c r="C1421">
        <v>0</v>
      </c>
      <c r="D1421">
        <v>0</v>
      </c>
      <c r="E1421">
        <v>0</v>
      </c>
      <c r="F1421">
        <v>0</v>
      </c>
      <c r="G1421">
        <v>0</v>
      </c>
      <c r="H1421">
        <v>0</v>
      </c>
      <c r="I1421" s="1">
        <v>43713</v>
      </c>
    </row>
    <row r="1422" spans="1:9" x14ac:dyDescent="0.3">
      <c r="A1422">
        <v>2178</v>
      </c>
      <c r="B1422">
        <v>0</v>
      </c>
      <c r="C1422">
        <v>1</v>
      </c>
      <c r="D1422">
        <v>0</v>
      </c>
      <c r="E1422">
        <v>0</v>
      </c>
      <c r="F1422">
        <v>0</v>
      </c>
      <c r="G1422">
        <v>0</v>
      </c>
      <c r="H1422">
        <v>0</v>
      </c>
      <c r="I1422" s="1">
        <v>43713</v>
      </c>
    </row>
    <row r="1423" spans="1:9" x14ac:dyDescent="0.3">
      <c r="A1423">
        <v>2923</v>
      </c>
      <c r="B1423">
        <v>0</v>
      </c>
      <c r="C1423">
        <v>0</v>
      </c>
      <c r="D1423">
        <v>0</v>
      </c>
      <c r="E1423">
        <v>0</v>
      </c>
      <c r="F1423">
        <v>0</v>
      </c>
      <c r="G1423">
        <v>0</v>
      </c>
      <c r="H1423">
        <v>0</v>
      </c>
      <c r="I1423" s="1">
        <v>43713</v>
      </c>
    </row>
    <row r="1424" spans="1:9" x14ac:dyDescent="0.3">
      <c r="A1424">
        <v>1396</v>
      </c>
      <c r="B1424">
        <v>0</v>
      </c>
      <c r="C1424">
        <v>0</v>
      </c>
      <c r="D1424">
        <v>0</v>
      </c>
      <c r="E1424">
        <v>1</v>
      </c>
      <c r="F1424">
        <v>0</v>
      </c>
      <c r="G1424">
        <v>0</v>
      </c>
      <c r="H1424">
        <v>0</v>
      </c>
      <c r="I1424" s="1">
        <v>43712</v>
      </c>
    </row>
    <row r="1425" spans="1:9" x14ac:dyDescent="0.3">
      <c r="A1425">
        <v>2330</v>
      </c>
      <c r="B1425">
        <v>0</v>
      </c>
      <c r="C1425">
        <v>0</v>
      </c>
      <c r="D1425">
        <v>0</v>
      </c>
      <c r="E1425">
        <v>0</v>
      </c>
      <c r="F1425">
        <v>0</v>
      </c>
      <c r="G1425">
        <v>0</v>
      </c>
      <c r="H1425">
        <v>0</v>
      </c>
      <c r="I1425" s="1">
        <v>43712</v>
      </c>
    </row>
    <row r="1426" spans="1:9" x14ac:dyDescent="0.3">
      <c r="A1426">
        <v>2583</v>
      </c>
      <c r="B1426">
        <v>1</v>
      </c>
      <c r="C1426">
        <v>0</v>
      </c>
      <c r="D1426">
        <v>0</v>
      </c>
      <c r="E1426">
        <v>0</v>
      </c>
      <c r="F1426">
        <v>0</v>
      </c>
      <c r="G1426">
        <v>0</v>
      </c>
      <c r="H1426">
        <v>0</v>
      </c>
      <c r="I1426" s="1">
        <v>43712</v>
      </c>
    </row>
    <row r="1427" spans="1:9" x14ac:dyDescent="0.3">
      <c r="A1427">
        <v>3096</v>
      </c>
      <c r="B1427">
        <v>0</v>
      </c>
      <c r="C1427">
        <v>0</v>
      </c>
      <c r="D1427">
        <v>1</v>
      </c>
      <c r="E1427">
        <v>0</v>
      </c>
      <c r="F1427">
        <v>0</v>
      </c>
      <c r="G1427">
        <v>0</v>
      </c>
      <c r="H1427">
        <v>1</v>
      </c>
      <c r="I1427" s="1">
        <v>43712</v>
      </c>
    </row>
    <row r="1428" spans="1:9" x14ac:dyDescent="0.3">
      <c r="A1428">
        <v>1717</v>
      </c>
      <c r="B1428">
        <v>0</v>
      </c>
      <c r="C1428">
        <v>0</v>
      </c>
      <c r="D1428">
        <v>0</v>
      </c>
      <c r="E1428">
        <v>0</v>
      </c>
      <c r="F1428">
        <v>0</v>
      </c>
      <c r="G1428">
        <v>0</v>
      </c>
      <c r="H1428">
        <v>0</v>
      </c>
      <c r="I1428" s="1">
        <v>43711</v>
      </c>
    </row>
    <row r="1429" spans="1:9" x14ac:dyDescent="0.3">
      <c r="A1429">
        <v>1816</v>
      </c>
      <c r="B1429">
        <v>0</v>
      </c>
      <c r="C1429">
        <v>0</v>
      </c>
      <c r="D1429">
        <v>0</v>
      </c>
      <c r="E1429">
        <v>0</v>
      </c>
      <c r="F1429">
        <v>0</v>
      </c>
      <c r="G1429">
        <v>0</v>
      </c>
      <c r="H1429">
        <v>0</v>
      </c>
      <c r="I1429" s="1">
        <v>43711</v>
      </c>
    </row>
    <row r="1430" spans="1:9" x14ac:dyDescent="0.3">
      <c r="A1430">
        <v>2525</v>
      </c>
      <c r="B1430">
        <v>0</v>
      </c>
      <c r="C1430">
        <v>0</v>
      </c>
      <c r="D1430">
        <v>0</v>
      </c>
      <c r="E1430">
        <v>0</v>
      </c>
      <c r="F1430">
        <v>0</v>
      </c>
      <c r="G1430">
        <v>0</v>
      </c>
      <c r="H1430">
        <v>0</v>
      </c>
      <c r="I1430" s="1">
        <v>43711</v>
      </c>
    </row>
    <row r="1431" spans="1:9" x14ac:dyDescent="0.3">
      <c r="A1431">
        <v>2551</v>
      </c>
      <c r="B1431">
        <v>0</v>
      </c>
      <c r="C1431">
        <v>0</v>
      </c>
      <c r="D1431">
        <v>0</v>
      </c>
      <c r="E1431">
        <v>0</v>
      </c>
      <c r="F1431">
        <v>0</v>
      </c>
      <c r="G1431">
        <v>0</v>
      </c>
      <c r="H1431">
        <v>0</v>
      </c>
      <c r="I1431" s="1">
        <v>43711</v>
      </c>
    </row>
    <row r="1432" spans="1:9" x14ac:dyDescent="0.3">
      <c r="A1432">
        <v>2990</v>
      </c>
      <c r="B1432">
        <v>0</v>
      </c>
      <c r="C1432">
        <v>0</v>
      </c>
      <c r="D1432">
        <v>0</v>
      </c>
      <c r="E1432">
        <v>0</v>
      </c>
      <c r="F1432">
        <v>0</v>
      </c>
      <c r="G1432">
        <v>0</v>
      </c>
      <c r="H1432">
        <v>0</v>
      </c>
      <c r="I1432" s="1">
        <v>43711</v>
      </c>
    </row>
    <row r="1433" spans="1:9" x14ac:dyDescent="0.3">
      <c r="A1433">
        <v>1018</v>
      </c>
      <c r="B1433">
        <v>0</v>
      </c>
      <c r="C1433">
        <v>0</v>
      </c>
      <c r="D1433">
        <v>0</v>
      </c>
      <c r="E1433">
        <v>1</v>
      </c>
      <c r="F1433">
        <v>0</v>
      </c>
      <c r="G1433">
        <v>0</v>
      </c>
      <c r="H1433">
        <v>0</v>
      </c>
      <c r="I1433" s="1">
        <v>43710</v>
      </c>
    </row>
    <row r="1434" spans="1:9" x14ac:dyDescent="0.3">
      <c r="A1434">
        <v>1292</v>
      </c>
      <c r="B1434">
        <v>0</v>
      </c>
      <c r="C1434">
        <v>0</v>
      </c>
      <c r="D1434">
        <v>0</v>
      </c>
      <c r="E1434">
        <v>1</v>
      </c>
      <c r="F1434">
        <v>0</v>
      </c>
      <c r="G1434">
        <v>0</v>
      </c>
      <c r="H1434">
        <v>0</v>
      </c>
      <c r="I1434" s="1">
        <v>43710</v>
      </c>
    </row>
    <row r="1435" spans="1:9" x14ac:dyDescent="0.3">
      <c r="A1435">
        <v>1495</v>
      </c>
      <c r="B1435">
        <v>0</v>
      </c>
      <c r="C1435">
        <v>0</v>
      </c>
      <c r="D1435">
        <v>0</v>
      </c>
      <c r="E1435">
        <v>0</v>
      </c>
      <c r="F1435">
        <v>0</v>
      </c>
      <c r="G1435">
        <v>0</v>
      </c>
      <c r="H1435">
        <v>0</v>
      </c>
      <c r="I1435" s="1">
        <v>43710</v>
      </c>
    </row>
    <row r="1436" spans="1:9" x14ac:dyDescent="0.3">
      <c r="A1436">
        <v>2966</v>
      </c>
      <c r="B1436">
        <v>0</v>
      </c>
      <c r="C1436">
        <v>0</v>
      </c>
      <c r="D1436">
        <v>0</v>
      </c>
      <c r="E1436">
        <v>0</v>
      </c>
      <c r="F1436">
        <v>0</v>
      </c>
      <c r="G1436">
        <v>0</v>
      </c>
      <c r="H1436">
        <v>0</v>
      </c>
      <c r="I1436" s="1">
        <v>43710</v>
      </c>
    </row>
    <row r="1437" spans="1:9" x14ac:dyDescent="0.3">
      <c r="A1437">
        <v>3013</v>
      </c>
      <c r="B1437">
        <v>0</v>
      </c>
      <c r="C1437">
        <v>0</v>
      </c>
      <c r="D1437">
        <v>0</v>
      </c>
      <c r="E1437">
        <v>0</v>
      </c>
      <c r="F1437">
        <v>0</v>
      </c>
      <c r="G1437">
        <v>0</v>
      </c>
      <c r="H1437">
        <v>0</v>
      </c>
      <c r="I1437" s="1">
        <v>43710</v>
      </c>
    </row>
    <row r="1438" spans="1:9" x14ac:dyDescent="0.3">
      <c r="A1438">
        <v>1454</v>
      </c>
      <c r="B1438">
        <v>0</v>
      </c>
      <c r="C1438">
        <v>0</v>
      </c>
      <c r="D1438">
        <v>0</v>
      </c>
      <c r="E1438">
        <v>0</v>
      </c>
      <c r="F1438">
        <v>0</v>
      </c>
      <c r="G1438">
        <v>0</v>
      </c>
      <c r="H1438">
        <v>0</v>
      </c>
      <c r="I1438" s="1">
        <v>43709</v>
      </c>
    </row>
    <row r="1439" spans="1:9" x14ac:dyDescent="0.3">
      <c r="A1439">
        <v>1983</v>
      </c>
      <c r="B1439">
        <v>1</v>
      </c>
      <c r="C1439">
        <v>0</v>
      </c>
      <c r="D1439">
        <v>0</v>
      </c>
      <c r="E1439">
        <v>1</v>
      </c>
      <c r="F1439">
        <v>0</v>
      </c>
      <c r="G1439">
        <v>0</v>
      </c>
      <c r="H1439">
        <v>1</v>
      </c>
      <c r="I1439" s="1">
        <v>43709</v>
      </c>
    </row>
    <row r="1440" spans="1:9" x14ac:dyDescent="0.3">
      <c r="A1440">
        <v>2545</v>
      </c>
      <c r="B1440">
        <v>0</v>
      </c>
      <c r="C1440">
        <v>0</v>
      </c>
      <c r="D1440">
        <v>0</v>
      </c>
      <c r="E1440">
        <v>0</v>
      </c>
      <c r="F1440">
        <v>0</v>
      </c>
      <c r="G1440">
        <v>0</v>
      </c>
      <c r="H1440">
        <v>0</v>
      </c>
      <c r="I1440" s="1">
        <v>43709</v>
      </c>
    </row>
    <row r="1441" spans="1:9" x14ac:dyDescent="0.3">
      <c r="A1441">
        <v>3135</v>
      </c>
      <c r="B1441">
        <v>1</v>
      </c>
      <c r="C1441">
        <v>0</v>
      </c>
      <c r="D1441">
        <v>1</v>
      </c>
      <c r="E1441">
        <v>1</v>
      </c>
      <c r="F1441">
        <v>1</v>
      </c>
      <c r="G1441">
        <v>0</v>
      </c>
      <c r="H1441">
        <v>1</v>
      </c>
      <c r="I1441" s="1">
        <v>43709</v>
      </c>
    </row>
    <row r="1442" spans="1:9" x14ac:dyDescent="0.3">
      <c r="A1442">
        <v>1213</v>
      </c>
      <c r="B1442">
        <v>0</v>
      </c>
      <c r="C1442">
        <v>0</v>
      </c>
      <c r="D1442">
        <v>0</v>
      </c>
      <c r="E1442">
        <v>0</v>
      </c>
      <c r="F1442">
        <v>0</v>
      </c>
      <c r="G1442">
        <v>0</v>
      </c>
      <c r="H1442">
        <v>0</v>
      </c>
      <c r="I1442" s="1">
        <v>43708</v>
      </c>
    </row>
    <row r="1443" spans="1:9" x14ac:dyDescent="0.3">
      <c r="A1443">
        <v>1782</v>
      </c>
      <c r="B1443">
        <v>0</v>
      </c>
      <c r="C1443">
        <v>0</v>
      </c>
      <c r="D1443">
        <v>0</v>
      </c>
      <c r="E1443">
        <v>0</v>
      </c>
      <c r="F1443">
        <v>0</v>
      </c>
      <c r="G1443">
        <v>0</v>
      </c>
      <c r="H1443">
        <v>0</v>
      </c>
      <c r="I1443" s="1">
        <v>43708</v>
      </c>
    </row>
    <row r="1444" spans="1:9" x14ac:dyDescent="0.3">
      <c r="A1444">
        <v>1847</v>
      </c>
      <c r="B1444">
        <v>0</v>
      </c>
      <c r="C1444">
        <v>0</v>
      </c>
      <c r="D1444">
        <v>0</v>
      </c>
      <c r="E1444">
        <v>0</v>
      </c>
      <c r="F1444">
        <v>0</v>
      </c>
      <c r="G1444">
        <v>0</v>
      </c>
      <c r="H1444">
        <v>0</v>
      </c>
      <c r="I1444" s="1">
        <v>43708</v>
      </c>
    </row>
    <row r="1445" spans="1:9" x14ac:dyDescent="0.3">
      <c r="A1445">
        <v>2740</v>
      </c>
      <c r="B1445">
        <v>0</v>
      </c>
      <c r="C1445">
        <v>0</v>
      </c>
      <c r="D1445">
        <v>0</v>
      </c>
      <c r="E1445">
        <v>0</v>
      </c>
      <c r="F1445">
        <v>0</v>
      </c>
      <c r="G1445">
        <v>0</v>
      </c>
      <c r="H1445">
        <v>0</v>
      </c>
      <c r="I1445" s="1">
        <v>43708</v>
      </c>
    </row>
    <row r="1446" spans="1:9" x14ac:dyDescent="0.3">
      <c r="A1446">
        <v>2651</v>
      </c>
      <c r="B1446">
        <v>0</v>
      </c>
      <c r="C1446">
        <v>0</v>
      </c>
      <c r="D1446">
        <v>0</v>
      </c>
      <c r="E1446">
        <v>0</v>
      </c>
      <c r="F1446">
        <v>0</v>
      </c>
      <c r="G1446">
        <v>0</v>
      </c>
      <c r="H1446">
        <v>0</v>
      </c>
      <c r="I1446" s="1">
        <v>43707</v>
      </c>
    </row>
    <row r="1447" spans="1:9" x14ac:dyDescent="0.3">
      <c r="A1447">
        <v>1885</v>
      </c>
      <c r="B1447">
        <v>0</v>
      </c>
      <c r="C1447">
        <v>0</v>
      </c>
      <c r="D1447">
        <v>0</v>
      </c>
      <c r="E1447">
        <v>0</v>
      </c>
      <c r="F1447">
        <v>0</v>
      </c>
      <c r="G1447">
        <v>0</v>
      </c>
      <c r="H1447">
        <v>0</v>
      </c>
      <c r="I1447" s="1">
        <v>43706</v>
      </c>
    </row>
    <row r="1448" spans="1:9" x14ac:dyDescent="0.3">
      <c r="A1448">
        <v>2505</v>
      </c>
      <c r="B1448">
        <v>0</v>
      </c>
      <c r="C1448">
        <v>0</v>
      </c>
      <c r="D1448">
        <v>0</v>
      </c>
      <c r="E1448">
        <v>0</v>
      </c>
      <c r="F1448">
        <v>0</v>
      </c>
      <c r="G1448">
        <v>0</v>
      </c>
      <c r="H1448">
        <v>0</v>
      </c>
      <c r="I1448" s="1">
        <v>43706</v>
      </c>
    </row>
    <row r="1449" spans="1:9" x14ac:dyDescent="0.3">
      <c r="A1449">
        <v>3194</v>
      </c>
      <c r="B1449">
        <v>0</v>
      </c>
      <c r="C1449">
        <v>0</v>
      </c>
      <c r="D1449">
        <v>0</v>
      </c>
      <c r="E1449">
        <v>0</v>
      </c>
      <c r="F1449">
        <v>0</v>
      </c>
      <c r="G1449">
        <v>0</v>
      </c>
      <c r="H1449">
        <v>0</v>
      </c>
      <c r="I1449" s="1">
        <v>43706</v>
      </c>
    </row>
    <row r="1450" spans="1:9" x14ac:dyDescent="0.3">
      <c r="A1450">
        <v>3209</v>
      </c>
      <c r="B1450">
        <v>0</v>
      </c>
      <c r="C1450">
        <v>0</v>
      </c>
      <c r="D1450">
        <v>0</v>
      </c>
      <c r="E1450">
        <v>0</v>
      </c>
      <c r="F1450">
        <v>0</v>
      </c>
      <c r="G1450">
        <v>0</v>
      </c>
      <c r="H1450">
        <v>0</v>
      </c>
      <c r="I1450" s="1">
        <v>43706</v>
      </c>
    </row>
    <row r="1451" spans="1:9" x14ac:dyDescent="0.3">
      <c r="A1451">
        <v>1222</v>
      </c>
      <c r="B1451">
        <v>0</v>
      </c>
      <c r="C1451">
        <v>0</v>
      </c>
      <c r="D1451">
        <v>0</v>
      </c>
      <c r="E1451">
        <v>0</v>
      </c>
      <c r="F1451">
        <v>0</v>
      </c>
      <c r="G1451">
        <v>0</v>
      </c>
      <c r="H1451">
        <v>0</v>
      </c>
      <c r="I1451" s="1">
        <v>43705</v>
      </c>
    </row>
    <row r="1452" spans="1:9" x14ac:dyDescent="0.3">
      <c r="A1452">
        <v>1384</v>
      </c>
      <c r="B1452">
        <v>0</v>
      </c>
      <c r="C1452">
        <v>0</v>
      </c>
      <c r="D1452">
        <v>0</v>
      </c>
      <c r="E1452">
        <v>0</v>
      </c>
      <c r="F1452">
        <v>0</v>
      </c>
      <c r="G1452">
        <v>0</v>
      </c>
      <c r="H1452">
        <v>0</v>
      </c>
      <c r="I1452" s="1">
        <v>43705</v>
      </c>
    </row>
    <row r="1453" spans="1:9" x14ac:dyDescent="0.3">
      <c r="A1453">
        <v>1721</v>
      </c>
      <c r="B1453">
        <v>0</v>
      </c>
      <c r="C1453">
        <v>0</v>
      </c>
      <c r="D1453">
        <v>0</v>
      </c>
      <c r="E1453">
        <v>0</v>
      </c>
      <c r="F1453">
        <v>0</v>
      </c>
      <c r="G1453">
        <v>0</v>
      </c>
      <c r="H1453">
        <v>0</v>
      </c>
      <c r="I1453" s="1">
        <v>43705</v>
      </c>
    </row>
    <row r="1454" spans="1:9" x14ac:dyDescent="0.3">
      <c r="A1454">
        <v>1789</v>
      </c>
      <c r="B1454">
        <v>0</v>
      </c>
      <c r="C1454">
        <v>1</v>
      </c>
      <c r="D1454">
        <v>0</v>
      </c>
      <c r="E1454">
        <v>0</v>
      </c>
      <c r="F1454">
        <v>0</v>
      </c>
      <c r="G1454">
        <v>0</v>
      </c>
      <c r="H1454">
        <v>0</v>
      </c>
      <c r="I1454" s="1">
        <v>43704</v>
      </c>
    </row>
    <row r="1455" spans="1:9" x14ac:dyDescent="0.3">
      <c r="A1455">
        <v>2812</v>
      </c>
      <c r="B1455">
        <v>0</v>
      </c>
      <c r="C1455">
        <v>1</v>
      </c>
      <c r="D1455">
        <v>0</v>
      </c>
      <c r="E1455">
        <v>0</v>
      </c>
      <c r="F1455">
        <v>0</v>
      </c>
      <c r="G1455">
        <v>0</v>
      </c>
      <c r="H1455">
        <v>0</v>
      </c>
      <c r="I1455" s="1">
        <v>43704</v>
      </c>
    </row>
    <row r="1456" spans="1:9" x14ac:dyDescent="0.3">
      <c r="A1456">
        <v>3163</v>
      </c>
      <c r="B1456">
        <v>0</v>
      </c>
      <c r="C1456">
        <v>0</v>
      </c>
      <c r="D1456">
        <v>0</v>
      </c>
      <c r="E1456">
        <v>0</v>
      </c>
      <c r="F1456">
        <v>0</v>
      </c>
      <c r="G1456">
        <v>0</v>
      </c>
      <c r="H1456">
        <v>0</v>
      </c>
      <c r="I1456" s="1">
        <v>43704</v>
      </c>
    </row>
    <row r="1457" spans="1:9" x14ac:dyDescent="0.3">
      <c r="A1457">
        <v>2214</v>
      </c>
      <c r="B1457">
        <v>0</v>
      </c>
      <c r="C1457">
        <v>0</v>
      </c>
      <c r="D1457">
        <v>0</v>
      </c>
      <c r="E1457">
        <v>0</v>
      </c>
      <c r="F1457">
        <v>0</v>
      </c>
      <c r="G1457">
        <v>0</v>
      </c>
      <c r="H1457">
        <v>0</v>
      </c>
      <c r="I1457" s="1">
        <v>43703</v>
      </c>
    </row>
    <row r="1458" spans="1:9" x14ac:dyDescent="0.3">
      <c r="A1458">
        <v>3184</v>
      </c>
      <c r="B1458">
        <v>0</v>
      </c>
      <c r="C1458">
        <v>0</v>
      </c>
      <c r="D1458">
        <v>0</v>
      </c>
      <c r="E1458">
        <v>0</v>
      </c>
      <c r="F1458">
        <v>0</v>
      </c>
      <c r="G1458">
        <v>0</v>
      </c>
      <c r="H1458">
        <v>0</v>
      </c>
      <c r="I1458" s="1">
        <v>43703</v>
      </c>
    </row>
    <row r="1459" spans="1:9" x14ac:dyDescent="0.3">
      <c r="A1459">
        <v>1218</v>
      </c>
      <c r="B1459">
        <v>0</v>
      </c>
      <c r="C1459">
        <v>0</v>
      </c>
      <c r="D1459">
        <v>0</v>
      </c>
      <c r="E1459">
        <v>0</v>
      </c>
      <c r="F1459">
        <v>0</v>
      </c>
      <c r="G1459">
        <v>0</v>
      </c>
      <c r="H1459">
        <v>1</v>
      </c>
      <c r="I1459" s="1">
        <v>43702</v>
      </c>
    </row>
    <row r="1460" spans="1:9" x14ac:dyDescent="0.3">
      <c r="A1460">
        <v>2324</v>
      </c>
      <c r="B1460">
        <v>0</v>
      </c>
      <c r="C1460">
        <v>0</v>
      </c>
      <c r="D1460">
        <v>0</v>
      </c>
      <c r="E1460">
        <v>0</v>
      </c>
      <c r="F1460">
        <v>0</v>
      </c>
      <c r="G1460">
        <v>0</v>
      </c>
      <c r="H1460">
        <v>0</v>
      </c>
      <c r="I1460" s="1">
        <v>43702</v>
      </c>
    </row>
    <row r="1461" spans="1:9" x14ac:dyDescent="0.3">
      <c r="A1461">
        <v>2778</v>
      </c>
      <c r="B1461">
        <v>0</v>
      </c>
      <c r="C1461">
        <v>0</v>
      </c>
      <c r="D1461">
        <v>0</v>
      </c>
      <c r="E1461">
        <v>0</v>
      </c>
      <c r="F1461">
        <v>0</v>
      </c>
      <c r="G1461">
        <v>0</v>
      </c>
      <c r="H1461">
        <v>1</v>
      </c>
      <c r="I1461" s="1">
        <v>43702</v>
      </c>
    </row>
    <row r="1462" spans="1:9" x14ac:dyDescent="0.3">
      <c r="A1462">
        <v>1134</v>
      </c>
      <c r="B1462">
        <v>0</v>
      </c>
      <c r="C1462">
        <v>0</v>
      </c>
      <c r="D1462">
        <v>0</v>
      </c>
      <c r="E1462">
        <v>0</v>
      </c>
      <c r="F1462">
        <v>0</v>
      </c>
      <c r="G1462">
        <v>0</v>
      </c>
      <c r="H1462">
        <v>0</v>
      </c>
      <c r="I1462" s="1">
        <v>43701</v>
      </c>
    </row>
    <row r="1463" spans="1:9" x14ac:dyDescent="0.3">
      <c r="A1463">
        <v>1177</v>
      </c>
      <c r="B1463">
        <v>0</v>
      </c>
      <c r="C1463">
        <v>0</v>
      </c>
      <c r="D1463">
        <v>0</v>
      </c>
      <c r="E1463">
        <v>0</v>
      </c>
      <c r="F1463">
        <v>0</v>
      </c>
      <c r="G1463">
        <v>0</v>
      </c>
      <c r="H1463">
        <v>0</v>
      </c>
      <c r="I1463" s="1">
        <v>43701</v>
      </c>
    </row>
    <row r="1464" spans="1:9" x14ac:dyDescent="0.3">
      <c r="A1464">
        <v>2254</v>
      </c>
      <c r="B1464">
        <v>0</v>
      </c>
      <c r="C1464">
        <v>0</v>
      </c>
      <c r="D1464">
        <v>0</v>
      </c>
      <c r="E1464">
        <v>0</v>
      </c>
      <c r="F1464">
        <v>0</v>
      </c>
      <c r="G1464">
        <v>0</v>
      </c>
      <c r="H1464">
        <v>0</v>
      </c>
      <c r="I1464" s="1">
        <v>43701</v>
      </c>
    </row>
    <row r="1465" spans="1:9" x14ac:dyDescent="0.3">
      <c r="A1465">
        <v>2883</v>
      </c>
      <c r="B1465">
        <v>0</v>
      </c>
      <c r="C1465">
        <v>0</v>
      </c>
      <c r="D1465">
        <v>0</v>
      </c>
      <c r="E1465">
        <v>0</v>
      </c>
      <c r="F1465">
        <v>0</v>
      </c>
      <c r="G1465">
        <v>0</v>
      </c>
      <c r="H1465">
        <v>0</v>
      </c>
      <c r="I1465" s="1">
        <v>43701</v>
      </c>
    </row>
    <row r="1466" spans="1:9" x14ac:dyDescent="0.3">
      <c r="A1466">
        <v>3030</v>
      </c>
      <c r="B1466">
        <v>0</v>
      </c>
      <c r="C1466">
        <v>0</v>
      </c>
      <c r="D1466">
        <v>0</v>
      </c>
      <c r="E1466">
        <v>0</v>
      </c>
      <c r="F1466">
        <v>0</v>
      </c>
      <c r="G1466">
        <v>0</v>
      </c>
      <c r="H1466">
        <v>0</v>
      </c>
      <c r="I1466" s="1">
        <v>43701</v>
      </c>
    </row>
    <row r="1467" spans="1:9" x14ac:dyDescent="0.3">
      <c r="A1467">
        <v>1024</v>
      </c>
      <c r="B1467">
        <v>0</v>
      </c>
      <c r="C1467">
        <v>0</v>
      </c>
      <c r="D1467">
        <v>0</v>
      </c>
      <c r="E1467">
        <v>0</v>
      </c>
      <c r="F1467">
        <v>0</v>
      </c>
      <c r="G1467">
        <v>0</v>
      </c>
      <c r="H1467">
        <v>0</v>
      </c>
      <c r="I1467" s="1">
        <v>43700</v>
      </c>
    </row>
    <row r="1468" spans="1:9" x14ac:dyDescent="0.3">
      <c r="A1468">
        <v>1360</v>
      </c>
      <c r="B1468">
        <v>1</v>
      </c>
      <c r="C1468">
        <v>0</v>
      </c>
      <c r="D1468">
        <v>0</v>
      </c>
      <c r="E1468">
        <v>0</v>
      </c>
      <c r="F1468">
        <v>0</v>
      </c>
      <c r="G1468">
        <v>0</v>
      </c>
      <c r="H1468">
        <v>1</v>
      </c>
      <c r="I1468" s="1">
        <v>43700</v>
      </c>
    </row>
    <row r="1469" spans="1:9" x14ac:dyDescent="0.3">
      <c r="A1469">
        <v>1565</v>
      </c>
      <c r="B1469">
        <v>0</v>
      </c>
      <c r="C1469">
        <v>0</v>
      </c>
      <c r="D1469">
        <v>0</v>
      </c>
      <c r="E1469">
        <v>0</v>
      </c>
      <c r="F1469">
        <v>0</v>
      </c>
      <c r="G1469">
        <v>0</v>
      </c>
      <c r="H1469">
        <v>0</v>
      </c>
      <c r="I1469" s="1">
        <v>43700</v>
      </c>
    </row>
    <row r="1470" spans="1:9" x14ac:dyDescent="0.3">
      <c r="A1470">
        <v>1601</v>
      </c>
      <c r="B1470">
        <v>0</v>
      </c>
      <c r="C1470">
        <v>0</v>
      </c>
      <c r="D1470">
        <v>0</v>
      </c>
      <c r="E1470">
        <v>0</v>
      </c>
      <c r="F1470">
        <v>0</v>
      </c>
      <c r="G1470">
        <v>0</v>
      </c>
      <c r="H1470">
        <v>0</v>
      </c>
      <c r="I1470" s="1">
        <v>43700</v>
      </c>
    </row>
    <row r="1471" spans="1:9" x14ac:dyDescent="0.3">
      <c r="A1471">
        <v>1719</v>
      </c>
      <c r="B1471">
        <v>0</v>
      </c>
      <c r="C1471">
        <v>0</v>
      </c>
      <c r="D1471">
        <v>0</v>
      </c>
      <c r="E1471">
        <v>0</v>
      </c>
      <c r="F1471">
        <v>0</v>
      </c>
      <c r="G1471">
        <v>0</v>
      </c>
      <c r="H1471">
        <v>0</v>
      </c>
      <c r="I1471" s="1">
        <v>43700</v>
      </c>
    </row>
    <row r="1472" spans="1:9" x14ac:dyDescent="0.3">
      <c r="A1472">
        <v>1067</v>
      </c>
      <c r="B1472">
        <v>0</v>
      </c>
      <c r="C1472">
        <v>0</v>
      </c>
      <c r="D1472">
        <v>0</v>
      </c>
      <c r="E1472">
        <v>0</v>
      </c>
      <c r="F1472">
        <v>0</v>
      </c>
      <c r="G1472">
        <v>0</v>
      </c>
      <c r="H1472">
        <v>0</v>
      </c>
      <c r="I1472" s="1">
        <v>43699</v>
      </c>
    </row>
    <row r="1473" spans="1:9" x14ac:dyDescent="0.3">
      <c r="A1473">
        <v>1125</v>
      </c>
      <c r="B1473">
        <v>0</v>
      </c>
      <c r="C1473">
        <v>1</v>
      </c>
      <c r="D1473">
        <v>0</v>
      </c>
      <c r="E1473">
        <v>0</v>
      </c>
      <c r="F1473">
        <v>0</v>
      </c>
      <c r="G1473">
        <v>0</v>
      </c>
      <c r="H1473">
        <v>0</v>
      </c>
      <c r="I1473" s="1">
        <v>43699</v>
      </c>
    </row>
    <row r="1474" spans="1:9" x14ac:dyDescent="0.3">
      <c r="A1474">
        <v>2335</v>
      </c>
      <c r="B1474">
        <v>0</v>
      </c>
      <c r="C1474">
        <v>0</v>
      </c>
      <c r="D1474">
        <v>0</v>
      </c>
      <c r="E1474">
        <v>0</v>
      </c>
      <c r="F1474">
        <v>0</v>
      </c>
      <c r="G1474">
        <v>0</v>
      </c>
      <c r="H1474">
        <v>0</v>
      </c>
      <c r="I1474" s="1">
        <v>43699</v>
      </c>
    </row>
    <row r="1475" spans="1:9" x14ac:dyDescent="0.3">
      <c r="A1475">
        <v>2603</v>
      </c>
      <c r="B1475">
        <v>0</v>
      </c>
      <c r="C1475">
        <v>0</v>
      </c>
      <c r="D1475">
        <v>0</v>
      </c>
      <c r="E1475">
        <v>0</v>
      </c>
      <c r="F1475">
        <v>0</v>
      </c>
      <c r="G1475">
        <v>0</v>
      </c>
      <c r="H1475">
        <v>0</v>
      </c>
      <c r="I1475" s="1">
        <v>43699</v>
      </c>
    </row>
    <row r="1476" spans="1:9" x14ac:dyDescent="0.3">
      <c r="A1476">
        <v>2730</v>
      </c>
      <c r="B1476">
        <v>0</v>
      </c>
      <c r="C1476">
        <v>0</v>
      </c>
      <c r="D1476">
        <v>0</v>
      </c>
      <c r="E1476">
        <v>0</v>
      </c>
      <c r="F1476">
        <v>0</v>
      </c>
      <c r="G1476">
        <v>0</v>
      </c>
      <c r="H1476">
        <v>0</v>
      </c>
      <c r="I1476" s="1">
        <v>43699</v>
      </c>
    </row>
    <row r="1477" spans="1:9" x14ac:dyDescent="0.3">
      <c r="A1477">
        <v>1351</v>
      </c>
      <c r="B1477">
        <v>0</v>
      </c>
      <c r="C1477">
        <v>0</v>
      </c>
      <c r="D1477">
        <v>0</v>
      </c>
      <c r="E1477">
        <v>0</v>
      </c>
      <c r="F1477">
        <v>0</v>
      </c>
      <c r="G1477">
        <v>0</v>
      </c>
      <c r="H1477">
        <v>0</v>
      </c>
      <c r="I1477" s="1">
        <v>43698</v>
      </c>
    </row>
    <row r="1478" spans="1:9" x14ac:dyDescent="0.3">
      <c r="A1478">
        <v>3197</v>
      </c>
      <c r="B1478">
        <v>1</v>
      </c>
      <c r="C1478">
        <v>0</v>
      </c>
      <c r="D1478">
        <v>0</v>
      </c>
      <c r="E1478">
        <v>0</v>
      </c>
      <c r="F1478">
        <v>0</v>
      </c>
      <c r="G1478">
        <v>0</v>
      </c>
      <c r="H1478">
        <v>0</v>
      </c>
      <c r="I1478" s="1">
        <v>43698</v>
      </c>
    </row>
    <row r="1479" spans="1:9" x14ac:dyDescent="0.3">
      <c r="A1479">
        <v>3212</v>
      </c>
      <c r="B1479">
        <v>1</v>
      </c>
      <c r="C1479">
        <v>0</v>
      </c>
      <c r="D1479">
        <v>0</v>
      </c>
      <c r="E1479">
        <v>0</v>
      </c>
      <c r="F1479">
        <v>0</v>
      </c>
      <c r="G1479">
        <v>0</v>
      </c>
      <c r="H1479">
        <v>0</v>
      </c>
      <c r="I1479" s="1">
        <v>43698</v>
      </c>
    </row>
    <row r="1480" spans="1:9" x14ac:dyDescent="0.3">
      <c r="A1480">
        <v>1739</v>
      </c>
      <c r="B1480">
        <v>0</v>
      </c>
      <c r="C1480">
        <v>0</v>
      </c>
      <c r="D1480">
        <v>0</v>
      </c>
      <c r="E1480">
        <v>0</v>
      </c>
      <c r="F1480">
        <v>0</v>
      </c>
      <c r="G1480">
        <v>0</v>
      </c>
      <c r="H1480">
        <v>0</v>
      </c>
      <c r="I1480" s="1">
        <v>43697</v>
      </c>
    </row>
    <row r="1481" spans="1:9" x14ac:dyDescent="0.3">
      <c r="A1481">
        <v>2806</v>
      </c>
      <c r="B1481">
        <v>0</v>
      </c>
      <c r="C1481">
        <v>0</v>
      </c>
      <c r="D1481">
        <v>0</v>
      </c>
      <c r="E1481">
        <v>0</v>
      </c>
      <c r="F1481">
        <v>0</v>
      </c>
      <c r="G1481">
        <v>0</v>
      </c>
      <c r="H1481">
        <v>0</v>
      </c>
      <c r="I1481" s="1">
        <v>43697</v>
      </c>
    </row>
    <row r="1482" spans="1:9" x14ac:dyDescent="0.3">
      <c r="A1482">
        <v>1252</v>
      </c>
      <c r="B1482">
        <v>0</v>
      </c>
      <c r="C1482">
        <v>0</v>
      </c>
      <c r="D1482">
        <v>0</v>
      </c>
      <c r="E1482">
        <v>0</v>
      </c>
      <c r="F1482">
        <v>0</v>
      </c>
      <c r="G1482">
        <v>0</v>
      </c>
      <c r="H1482">
        <v>0</v>
      </c>
      <c r="I1482" s="1">
        <v>43696</v>
      </c>
    </row>
    <row r="1483" spans="1:9" x14ac:dyDescent="0.3">
      <c r="A1483">
        <v>2266</v>
      </c>
      <c r="B1483">
        <v>0</v>
      </c>
      <c r="C1483">
        <v>0</v>
      </c>
      <c r="D1483">
        <v>0</v>
      </c>
      <c r="E1483">
        <v>0</v>
      </c>
      <c r="F1483">
        <v>0</v>
      </c>
      <c r="G1483">
        <v>0</v>
      </c>
      <c r="H1483">
        <v>0</v>
      </c>
      <c r="I1483" s="1">
        <v>43696</v>
      </c>
    </row>
    <row r="1484" spans="1:9" x14ac:dyDescent="0.3">
      <c r="A1484">
        <v>1040</v>
      </c>
      <c r="B1484">
        <v>0</v>
      </c>
      <c r="C1484">
        <v>0</v>
      </c>
      <c r="D1484">
        <v>0</v>
      </c>
      <c r="E1484">
        <v>0</v>
      </c>
      <c r="F1484">
        <v>0</v>
      </c>
      <c r="G1484">
        <v>0</v>
      </c>
      <c r="H1484">
        <v>0</v>
      </c>
      <c r="I1484" s="1">
        <v>43694</v>
      </c>
    </row>
    <row r="1485" spans="1:9" x14ac:dyDescent="0.3">
      <c r="A1485">
        <v>1116</v>
      </c>
      <c r="B1485">
        <v>0</v>
      </c>
      <c r="C1485">
        <v>1</v>
      </c>
      <c r="D1485">
        <v>1</v>
      </c>
      <c r="E1485">
        <v>1</v>
      </c>
      <c r="F1485">
        <v>0</v>
      </c>
      <c r="G1485">
        <v>0</v>
      </c>
      <c r="H1485">
        <v>1</v>
      </c>
      <c r="I1485" s="1">
        <v>43694</v>
      </c>
    </row>
    <row r="1486" spans="1:9" x14ac:dyDescent="0.3">
      <c r="A1486">
        <v>1281</v>
      </c>
      <c r="B1486">
        <v>0</v>
      </c>
      <c r="C1486">
        <v>0</v>
      </c>
      <c r="D1486">
        <v>0</v>
      </c>
      <c r="E1486">
        <v>0</v>
      </c>
      <c r="F1486">
        <v>0</v>
      </c>
      <c r="G1486">
        <v>0</v>
      </c>
      <c r="H1486">
        <v>0</v>
      </c>
      <c r="I1486" s="1">
        <v>43694</v>
      </c>
    </row>
    <row r="1487" spans="1:9" x14ac:dyDescent="0.3">
      <c r="A1487">
        <v>2194</v>
      </c>
      <c r="B1487">
        <v>0</v>
      </c>
      <c r="C1487">
        <v>0</v>
      </c>
      <c r="D1487">
        <v>1</v>
      </c>
      <c r="E1487">
        <v>0</v>
      </c>
      <c r="F1487">
        <v>0</v>
      </c>
      <c r="G1487">
        <v>0</v>
      </c>
      <c r="H1487">
        <v>0</v>
      </c>
      <c r="I1487" s="1">
        <v>43694</v>
      </c>
    </row>
    <row r="1488" spans="1:9" x14ac:dyDescent="0.3">
      <c r="A1488">
        <v>3001</v>
      </c>
      <c r="B1488">
        <v>0</v>
      </c>
      <c r="C1488">
        <v>0</v>
      </c>
      <c r="D1488">
        <v>0</v>
      </c>
      <c r="E1488">
        <v>0</v>
      </c>
      <c r="F1488">
        <v>0</v>
      </c>
      <c r="G1488">
        <v>0</v>
      </c>
      <c r="H1488">
        <v>0</v>
      </c>
      <c r="I1488" s="1">
        <v>43694</v>
      </c>
    </row>
    <row r="1489" spans="1:9" x14ac:dyDescent="0.3">
      <c r="A1489">
        <v>1387</v>
      </c>
      <c r="B1489">
        <v>0</v>
      </c>
      <c r="C1489">
        <v>0</v>
      </c>
      <c r="D1489">
        <v>0</v>
      </c>
      <c r="E1489">
        <v>0</v>
      </c>
      <c r="F1489">
        <v>0</v>
      </c>
      <c r="G1489">
        <v>0</v>
      </c>
      <c r="H1489">
        <v>0</v>
      </c>
      <c r="I1489" s="1">
        <v>43693</v>
      </c>
    </row>
    <row r="1490" spans="1:9" x14ac:dyDescent="0.3">
      <c r="A1490">
        <v>1591</v>
      </c>
      <c r="B1490">
        <v>0</v>
      </c>
      <c r="C1490">
        <v>0</v>
      </c>
      <c r="D1490">
        <v>0</v>
      </c>
      <c r="E1490">
        <v>0</v>
      </c>
      <c r="F1490">
        <v>0</v>
      </c>
      <c r="G1490">
        <v>0</v>
      </c>
      <c r="H1490">
        <v>0</v>
      </c>
      <c r="I1490" s="1">
        <v>43693</v>
      </c>
    </row>
    <row r="1491" spans="1:9" x14ac:dyDescent="0.3">
      <c r="A1491">
        <v>2140</v>
      </c>
      <c r="B1491">
        <v>0</v>
      </c>
      <c r="C1491">
        <v>0</v>
      </c>
      <c r="D1491">
        <v>0</v>
      </c>
      <c r="E1491">
        <v>0</v>
      </c>
      <c r="F1491">
        <v>0</v>
      </c>
      <c r="G1491">
        <v>0</v>
      </c>
      <c r="H1491">
        <v>0</v>
      </c>
      <c r="I1491" s="1">
        <v>43693</v>
      </c>
    </row>
    <row r="1492" spans="1:9" x14ac:dyDescent="0.3">
      <c r="A1492">
        <v>3100</v>
      </c>
      <c r="B1492">
        <v>0</v>
      </c>
      <c r="C1492">
        <v>0</v>
      </c>
      <c r="D1492">
        <v>0</v>
      </c>
      <c r="E1492">
        <v>1</v>
      </c>
      <c r="F1492">
        <v>0</v>
      </c>
      <c r="G1492">
        <v>0</v>
      </c>
      <c r="H1492">
        <v>1</v>
      </c>
      <c r="I1492" s="1">
        <v>43693</v>
      </c>
    </row>
    <row r="1493" spans="1:9" x14ac:dyDescent="0.3">
      <c r="A1493">
        <v>1122</v>
      </c>
      <c r="B1493">
        <v>0</v>
      </c>
      <c r="C1493">
        <v>0</v>
      </c>
      <c r="D1493">
        <v>0</v>
      </c>
      <c r="E1493">
        <v>0</v>
      </c>
      <c r="F1493">
        <v>0</v>
      </c>
      <c r="G1493">
        <v>0</v>
      </c>
      <c r="H1493">
        <v>0</v>
      </c>
      <c r="I1493" s="1">
        <v>43692</v>
      </c>
    </row>
    <row r="1494" spans="1:9" x14ac:dyDescent="0.3">
      <c r="A1494">
        <v>1627</v>
      </c>
      <c r="B1494">
        <v>0</v>
      </c>
      <c r="C1494">
        <v>1</v>
      </c>
      <c r="D1494">
        <v>1</v>
      </c>
      <c r="E1494">
        <v>0</v>
      </c>
      <c r="F1494">
        <v>0</v>
      </c>
      <c r="G1494">
        <v>0</v>
      </c>
      <c r="H1494">
        <v>1</v>
      </c>
      <c r="I1494" s="1">
        <v>43692</v>
      </c>
    </row>
    <row r="1495" spans="1:9" x14ac:dyDescent="0.3">
      <c r="A1495">
        <v>2736</v>
      </c>
      <c r="B1495">
        <v>0</v>
      </c>
      <c r="C1495">
        <v>0</v>
      </c>
      <c r="D1495">
        <v>0</v>
      </c>
      <c r="E1495">
        <v>0</v>
      </c>
      <c r="F1495">
        <v>0</v>
      </c>
      <c r="G1495">
        <v>0</v>
      </c>
      <c r="H1495">
        <v>0</v>
      </c>
      <c r="I1495" s="1">
        <v>43692</v>
      </c>
    </row>
    <row r="1496" spans="1:9" x14ac:dyDescent="0.3">
      <c r="A1496">
        <v>2911</v>
      </c>
      <c r="B1496">
        <v>0</v>
      </c>
      <c r="C1496">
        <v>0</v>
      </c>
      <c r="D1496">
        <v>0</v>
      </c>
      <c r="E1496">
        <v>0</v>
      </c>
      <c r="F1496">
        <v>0</v>
      </c>
      <c r="G1496">
        <v>0</v>
      </c>
      <c r="H1496">
        <v>1</v>
      </c>
      <c r="I1496" s="1">
        <v>43692</v>
      </c>
    </row>
    <row r="1497" spans="1:9" x14ac:dyDescent="0.3">
      <c r="A1497">
        <v>3005</v>
      </c>
      <c r="B1497">
        <v>1</v>
      </c>
      <c r="C1497">
        <v>0</v>
      </c>
      <c r="D1497">
        <v>0</v>
      </c>
      <c r="E1497">
        <v>0</v>
      </c>
      <c r="F1497">
        <v>0</v>
      </c>
      <c r="G1497">
        <v>0</v>
      </c>
      <c r="H1497">
        <v>1</v>
      </c>
      <c r="I1497" s="1">
        <v>43692</v>
      </c>
    </row>
    <row r="1498" spans="1:9" x14ac:dyDescent="0.3">
      <c r="A1498">
        <v>3025</v>
      </c>
      <c r="B1498">
        <v>0</v>
      </c>
      <c r="C1498">
        <v>0</v>
      </c>
      <c r="D1498">
        <v>0</v>
      </c>
      <c r="E1498">
        <v>0</v>
      </c>
      <c r="F1498">
        <v>0</v>
      </c>
      <c r="G1498">
        <v>0</v>
      </c>
      <c r="H1498">
        <v>0</v>
      </c>
      <c r="I1498" s="1">
        <v>43691</v>
      </c>
    </row>
    <row r="1499" spans="1:9" x14ac:dyDescent="0.3">
      <c r="A1499">
        <v>2517</v>
      </c>
      <c r="B1499">
        <v>0</v>
      </c>
      <c r="C1499">
        <v>0</v>
      </c>
      <c r="D1499">
        <v>0</v>
      </c>
      <c r="E1499">
        <v>0</v>
      </c>
      <c r="F1499">
        <v>0</v>
      </c>
      <c r="G1499">
        <v>0</v>
      </c>
      <c r="H1499">
        <v>0</v>
      </c>
      <c r="I1499" s="1">
        <v>43690</v>
      </c>
    </row>
    <row r="1500" spans="1:9" x14ac:dyDescent="0.3">
      <c r="A1500">
        <v>2703</v>
      </c>
      <c r="B1500">
        <v>0</v>
      </c>
      <c r="C1500">
        <v>0</v>
      </c>
      <c r="D1500">
        <v>0</v>
      </c>
      <c r="E1500">
        <v>0</v>
      </c>
      <c r="F1500">
        <v>0</v>
      </c>
      <c r="G1500">
        <v>0</v>
      </c>
      <c r="H1500">
        <v>0</v>
      </c>
      <c r="I1500" s="1">
        <v>43690</v>
      </c>
    </row>
    <row r="1501" spans="1:9" x14ac:dyDescent="0.3">
      <c r="A1501">
        <v>2975</v>
      </c>
      <c r="B1501">
        <v>0</v>
      </c>
      <c r="C1501">
        <v>0</v>
      </c>
      <c r="D1501">
        <v>0</v>
      </c>
      <c r="E1501">
        <v>0</v>
      </c>
      <c r="F1501">
        <v>0</v>
      </c>
      <c r="G1501">
        <v>0</v>
      </c>
      <c r="H1501">
        <v>0</v>
      </c>
      <c r="I1501" s="1">
        <v>43690</v>
      </c>
    </row>
    <row r="1502" spans="1:9" x14ac:dyDescent="0.3">
      <c r="A1502">
        <v>1283</v>
      </c>
      <c r="B1502">
        <v>0</v>
      </c>
      <c r="C1502">
        <v>0</v>
      </c>
      <c r="D1502">
        <v>0</v>
      </c>
      <c r="E1502">
        <v>0</v>
      </c>
      <c r="F1502">
        <v>0</v>
      </c>
      <c r="G1502">
        <v>0</v>
      </c>
      <c r="H1502">
        <v>0</v>
      </c>
      <c r="I1502" s="1">
        <v>43689</v>
      </c>
    </row>
    <row r="1503" spans="1:9" x14ac:dyDescent="0.3">
      <c r="A1503">
        <v>1667</v>
      </c>
      <c r="B1503">
        <v>0</v>
      </c>
      <c r="C1503">
        <v>0</v>
      </c>
      <c r="D1503">
        <v>0</v>
      </c>
      <c r="E1503">
        <v>0</v>
      </c>
      <c r="F1503">
        <v>0</v>
      </c>
      <c r="G1503">
        <v>0</v>
      </c>
      <c r="H1503">
        <v>0</v>
      </c>
      <c r="I1503" s="1">
        <v>43689</v>
      </c>
    </row>
    <row r="1504" spans="1:9" x14ac:dyDescent="0.3">
      <c r="A1504">
        <v>1993</v>
      </c>
      <c r="B1504">
        <v>0</v>
      </c>
      <c r="C1504">
        <v>0</v>
      </c>
      <c r="D1504">
        <v>0</v>
      </c>
      <c r="E1504">
        <v>0</v>
      </c>
      <c r="F1504">
        <v>0</v>
      </c>
      <c r="G1504">
        <v>0</v>
      </c>
      <c r="H1504">
        <v>0</v>
      </c>
      <c r="I1504" s="1">
        <v>43689</v>
      </c>
    </row>
    <row r="1505" spans="1:9" x14ac:dyDescent="0.3">
      <c r="A1505">
        <v>3149</v>
      </c>
      <c r="B1505">
        <v>0</v>
      </c>
      <c r="C1505">
        <v>1</v>
      </c>
      <c r="D1505">
        <v>0</v>
      </c>
      <c r="E1505">
        <v>0</v>
      </c>
      <c r="F1505">
        <v>0</v>
      </c>
      <c r="G1505">
        <v>0</v>
      </c>
      <c r="H1505">
        <v>0</v>
      </c>
      <c r="I1505" s="1">
        <v>43689</v>
      </c>
    </row>
    <row r="1506" spans="1:9" x14ac:dyDescent="0.3">
      <c r="A1506">
        <v>1722</v>
      </c>
      <c r="B1506">
        <v>0</v>
      </c>
      <c r="C1506">
        <v>0</v>
      </c>
      <c r="D1506">
        <v>0</v>
      </c>
      <c r="E1506">
        <v>0</v>
      </c>
      <c r="F1506">
        <v>0</v>
      </c>
      <c r="G1506">
        <v>0</v>
      </c>
      <c r="H1506">
        <v>0</v>
      </c>
      <c r="I1506" s="1">
        <v>43688</v>
      </c>
    </row>
    <row r="1507" spans="1:9" x14ac:dyDescent="0.3">
      <c r="A1507">
        <v>1756</v>
      </c>
      <c r="B1507">
        <v>0</v>
      </c>
      <c r="C1507">
        <v>0</v>
      </c>
      <c r="D1507">
        <v>0</v>
      </c>
      <c r="E1507">
        <v>0</v>
      </c>
      <c r="F1507">
        <v>0</v>
      </c>
      <c r="G1507">
        <v>0</v>
      </c>
      <c r="H1507">
        <v>0</v>
      </c>
      <c r="I1507" s="1">
        <v>43688</v>
      </c>
    </row>
    <row r="1508" spans="1:9" x14ac:dyDescent="0.3">
      <c r="A1508">
        <v>1403</v>
      </c>
      <c r="B1508">
        <v>0</v>
      </c>
      <c r="C1508">
        <v>0</v>
      </c>
      <c r="D1508">
        <v>0</v>
      </c>
      <c r="E1508">
        <v>0</v>
      </c>
      <c r="F1508">
        <v>0</v>
      </c>
      <c r="G1508">
        <v>0</v>
      </c>
      <c r="H1508">
        <v>0</v>
      </c>
      <c r="I1508" s="1">
        <v>43687</v>
      </c>
    </row>
    <row r="1509" spans="1:9" x14ac:dyDescent="0.3">
      <c r="A1509">
        <v>1924</v>
      </c>
      <c r="B1509">
        <v>0</v>
      </c>
      <c r="C1509">
        <v>1</v>
      </c>
      <c r="D1509">
        <v>1</v>
      </c>
      <c r="E1509">
        <v>1</v>
      </c>
      <c r="F1509">
        <v>0</v>
      </c>
      <c r="G1509">
        <v>0</v>
      </c>
      <c r="H1509">
        <v>1</v>
      </c>
      <c r="I1509" s="1">
        <v>43686</v>
      </c>
    </row>
    <row r="1510" spans="1:9" x14ac:dyDescent="0.3">
      <c r="A1510">
        <v>2003</v>
      </c>
      <c r="B1510">
        <v>0</v>
      </c>
      <c r="C1510">
        <v>0</v>
      </c>
      <c r="D1510">
        <v>0</v>
      </c>
      <c r="E1510">
        <v>0</v>
      </c>
      <c r="F1510">
        <v>0</v>
      </c>
      <c r="G1510">
        <v>0</v>
      </c>
      <c r="H1510">
        <v>1</v>
      </c>
      <c r="I1510" s="1">
        <v>43686</v>
      </c>
    </row>
    <row r="1511" spans="1:9" x14ac:dyDescent="0.3">
      <c r="A1511">
        <v>2281</v>
      </c>
      <c r="B1511">
        <v>0</v>
      </c>
      <c r="C1511">
        <v>1</v>
      </c>
      <c r="D1511">
        <v>1</v>
      </c>
      <c r="E1511">
        <v>1</v>
      </c>
      <c r="F1511">
        <v>0</v>
      </c>
      <c r="G1511">
        <v>0</v>
      </c>
      <c r="H1511">
        <v>1</v>
      </c>
      <c r="I1511" s="1">
        <v>43686</v>
      </c>
    </row>
    <row r="1512" spans="1:9" x14ac:dyDescent="0.3">
      <c r="A1512">
        <v>2405</v>
      </c>
      <c r="B1512">
        <v>0</v>
      </c>
      <c r="C1512">
        <v>0</v>
      </c>
      <c r="D1512">
        <v>0</v>
      </c>
      <c r="E1512">
        <v>0</v>
      </c>
      <c r="F1512">
        <v>0</v>
      </c>
      <c r="G1512">
        <v>0</v>
      </c>
      <c r="H1512">
        <v>0</v>
      </c>
      <c r="I1512" s="1">
        <v>43686</v>
      </c>
    </row>
    <row r="1513" spans="1:9" x14ac:dyDescent="0.3">
      <c r="A1513">
        <v>1323</v>
      </c>
      <c r="B1513">
        <v>0</v>
      </c>
      <c r="C1513">
        <v>0</v>
      </c>
      <c r="D1513">
        <v>1</v>
      </c>
      <c r="E1513">
        <v>0</v>
      </c>
      <c r="F1513">
        <v>0</v>
      </c>
      <c r="G1513">
        <v>0</v>
      </c>
      <c r="H1513">
        <v>1</v>
      </c>
      <c r="I1513" s="1">
        <v>43685</v>
      </c>
    </row>
    <row r="1514" spans="1:9" x14ac:dyDescent="0.3">
      <c r="A1514">
        <v>2354</v>
      </c>
      <c r="B1514">
        <v>0</v>
      </c>
      <c r="C1514">
        <v>0</v>
      </c>
      <c r="D1514">
        <v>0</v>
      </c>
      <c r="E1514">
        <v>0</v>
      </c>
      <c r="F1514">
        <v>0</v>
      </c>
      <c r="G1514">
        <v>0</v>
      </c>
      <c r="H1514">
        <v>0</v>
      </c>
      <c r="I1514" s="1">
        <v>43685</v>
      </c>
    </row>
    <row r="1515" spans="1:9" x14ac:dyDescent="0.3">
      <c r="A1515">
        <v>2461</v>
      </c>
      <c r="B1515">
        <v>0</v>
      </c>
      <c r="C1515">
        <v>0</v>
      </c>
      <c r="D1515">
        <v>0</v>
      </c>
      <c r="E1515">
        <v>0</v>
      </c>
      <c r="F1515">
        <v>0</v>
      </c>
      <c r="G1515">
        <v>0</v>
      </c>
      <c r="H1515">
        <v>0</v>
      </c>
      <c r="I1515" s="1">
        <v>43685</v>
      </c>
    </row>
    <row r="1516" spans="1:9" x14ac:dyDescent="0.3">
      <c r="A1516">
        <v>2724</v>
      </c>
      <c r="B1516">
        <v>0</v>
      </c>
      <c r="C1516">
        <v>1</v>
      </c>
      <c r="D1516">
        <v>1</v>
      </c>
      <c r="E1516">
        <v>1</v>
      </c>
      <c r="F1516">
        <v>0</v>
      </c>
      <c r="G1516">
        <v>0</v>
      </c>
      <c r="H1516">
        <v>0</v>
      </c>
      <c r="I1516" s="1">
        <v>43685</v>
      </c>
    </row>
    <row r="1517" spans="1:9" x14ac:dyDescent="0.3">
      <c r="A1517">
        <v>3195</v>
      </c>
      <c r="B1517">
        <v>0</v>
      </c>
      <c r="C1517">
        <v>0</v>
      </c>
      <c r="D1517">
        <v>0</v>
      </c>
      <c r="E1517">
        <v>0</v>
      </c>
      <c r="F1517">
        <v>0</v>
      </c>
      <c r="G1517">
        <v>0</v>
      </c>
      <c r="H1517">
        <v>0</v>
      </c>
      <c r="I1517" s="1">
        <v>43685</v>
      </c>
    </row>
    <row r="1518" spans="1:9" x14ac:dyDescent="0.3">
      <c r="A1518">
        <v>3210</v>
      </c>
      <c r="B1518">
        <v>0</v>
      </c>
      <c r="C1518">
        <v>0</v>
      </c>
      <c r="D1518">
        <v>0</v>
      </c>
      <c r="E1518">
        <v>0</v>
      </c>
      <c r="F1518">
        <v>0</v>
      </c>
      <c r="G1518">
        <v>0</v>
      </c>
      <c r="H1518">
        <v>0</v>
      </c>
      <c r="I1518" s="1">
        <v>43685</v>
      </c>
    </row>
    <row r="1519" spans="1:9" x14ac:dyDescent="0.3">
      <c r="A1519">
        <v>1779</v>
      </c>
      <c r="B1519">
        <v>0</v>
      </c>
      <c r="C1519">
        <v>0</v>
      </c>
      <c r="D1519">
        <v>0</v>
      </c>
      <c r="E1519">
        <v>0</v>
      </c>
      <c r="F1519">
        <v>0</v>
      </c>
      <c r="G1519">
        <v>0</v>
      </c>
      <c r="H1519">
        <v>0</v>
      </c>
      <c r="I1519" s="1">
        <v>43684</v>
      </c>
    </row>
    <row r="1520" spans="1:9" x14ac:dyDescent="0.3">
      <c r="A1520">
        <v>1540</v>
      </c>
      <c r="B1520">
        <v>0</v>
      </c>
      <c r="C1520">
        <v>0</v>
      </c>
      <c r="D1520">
        <v>0</v>
      </c>
      <c r="E1520">
        <v>0</v>
      </c>
      <c r="F1520">
        <v>0</v>
      </c>
      <c r="G1520">
        <v>0</v>
      </c>
      <c r="H1520">
        <v>0</v>
      </c>
      <c r="I1520" s="1">
        <v>43683</v>
      </c>
    </row>
    <row r="1521" spans="1:9" x14ac:dyDescent="0.3">
      <c r="A1521">
        <v>2092</v>
      </c>
      <c r="B1521">
        <v>0</v>
      </c>
      <c r="C1521">
        <v>0</v>
      </c>
      <c r="D1521">
        <v>0</v>
      </c>
      <c r="E1521">
        <v>1</v>
      </c>
      <c r="F1521">
        <v>0</v>
      </c>
      <c r="G1521">
        <v>0</v>
      </c>
      <c r="H1521">
        <v>1</v>
      </c>
      <c r="I1521" s="1">
        <v>43683</v>
      </c>
    </row>
    <row r="1522" spans="1:9" x14ac:dyDescent="0.3">
      <c r="A1522">
        <v>2991</v>
      </c>
      <c r="B1522">
        <v>0</v>
      </c>
      <c r="C1522">
        <v>0</v>
      </c>
      <c r="D1522">
        <v>0</v>
      </c>
      <c r="E1522">
        <v>0</v>
      </c>
      <c r="F1522">
        <v>0</v>
      </c>
      <c r="G1522">
        <v>0</v>
      </c>
      <c r="H1522">
        <v>1</v>
      </c>
      <c r="I1522" s="1">
        <v>43683</v>
      </c>
    </row>
    <row r="1523" spans="1:9" x14ac:dyDescent="0.3">
      <c r="A1523">
        <v>1734</v>
      </c>
      <c r="B1523">
        <v>0</v>
      </c>
      <c r="C1523">
        <v>1</v>
      </c>
      <c r="D1523">
        <v>1</v>
      </c>
      <c r="E1523">
        <v>1</v>
      </c>
      <c r="F1523">
        <v>0</v>
      </c>
      <c r="G1523">
        <v>0</v>
      </c>
      <c r="H1523">
        <v>1</v>
      </c>
      <c r="I1523" s="1">
        <v>43682</v>
      </c>
    </row>
    <row r="1524" spans="1:9" x14ac:dyDescent="0.3">
      <c r="A1524">
        <v>3073</v>
      </c>
      <c r="B1524">
        <v>0</v>
      </c>
      <c r="C1524">
        <v>0</v>
      </c>
      <c r="D1524">
        <v>0</v>
      </c>
      <c r="E1524">
        <v>0</v>
      </c>
      <c r="F1524">
        <v>0</v>
      </c>
      <c r="G1524">
        <v>0</v>
      </c>
      <c r="H1524">
        <v>0</v>
      </c>
      <c r="I1524" s="1">
        <v>43682</v>
      </c>
    </row>
    <row r="1525" spans="1:9" x14ac:dyDescent="0.3">
      <c r="A1525">
        <v>2672</v>
      </c>
      <c r="B1525">
        <v>0</v>
      </c>
      <c r="C1525">
        <v>0</v>
      </c>
      <c r="D1525">
        <v>1</v>
      </c>
      <c r="E1525">
        <v>0</v>
      </c>
      <c r="F1525">
        <v>0</v>
      </c>
      <c r="G1525">
        <v>0</v>
      </c>
      <c r="H1525">
        <v>0</v>
      </c>
      <c r="I1525" s="1">
        <v>43681</v>
      </c>
    </row>
    <row r="1526" spans="1:9" x14ac:dyDescent="0.3">
      <c r="A1526">
        <v>2943</v>
      </c>
      <c r="B1526">
        <v>0</v>
      </c>
      <c r="C1526">
        <v>0</v>
      </c>
      <c r="D1526">
        <v>0</v>
      </c>
      <c r="E1526">
        <v>1</v>
      </c>
      <c r="F1526">
        <v>0</v>
      </c>
      <c r="G1526">
        <v>0</v>
      </c>
      <c r="H1526">
        <v>1</v>
      </c>
      <c r="I1526" s="1">
        <v>43681</v>
      </c>
    </row>
    <row r="1527" spans="1:9" x14ac:dyDescent="0.3">
      <c r="A1527">
        <v>2955</v>
      </c>
      <c r="B1527">
        <v>0</v>
      </c>
      <c r="C1527">
        <v>0</v>
      </c>
      <c r="D1527">
        <v>0</v>
      </c>
      <c r="E1527">
        <v>0</v>
      </c>
      <c r="F1527">
        <v>0</v>
      </c>
      <c r="G1527">
        <v>0</v>
      </c>
      <c r="H1527">
        <v>0</v>
      </c>
      <c r="I1527" s="1">
        <v>43681</v>
      </c>
    </row>
    <row r="1528" spans="1:9" x14ac:dyDescent="0.3">
      <c r="A1528">
        <v>2256</v>
      </c>
      <c r="B1528">
        <v>0</v>
      </c>
      <c r="C1528">
        <v>1</v>
      </c>
      <c r="D1528">
        <v>0</v>
      </c>
      <c r="E1528">
        <v>0</v>
      </c>
      <c r="F1528">
        <v>0</v>
      </c>
      <c r="G1528">
        <v>0</v>
      </c>
      <c r="H1528">
        <v>0</v>
      </c>
      <c r="I1528" s="1">
        <v>43680</v>
      </c>
    </row>
    <row r="1529" spans="1:9" x14ac:dyDescent="0.3">
      <c r="A1529">
        <v>2864</v>
      </c>
      <c r="B1529">
        <v>1</v>
      </c>
      <c r="C1529">
        <v>0</v>
      </c>
      <c r="D1529">
        <v>0</v>
      </c>
      <c r="E1529">
        <v>0</v>
      </c>
      <c r="F1529">
        <v>0</v>
      </c>
      <c r="G1529">
        <v>0</v>
      </c>
      <c r="H1529">
        <v>0</v>
      </c>
      <c r="I1529" s="1">
        <v>43680</v>
      </c>
    </row>
    <row r="1530" spans="1:9" x14ac:dyDescent="0.3">
      <c r="A1530">
        <v>2091</v>
      </c>
      <c r="B1530">
        <v>0</v>
      </c>
      <c r="C1530">
        <v>0</v>
      </c>
      <c r="D1530">
        <v>0</v>
      </c>
      <c r="E1530">
        <v>0</v>
      </c>
      <c r="F1530">
        <v>0</v>
      </c>
      <c r="G1530">
        <v>0</v>
      </c>
      <c r="H1530">
        <v>0</v>
      </c>
      <c r="I1530" s="1">
        <v>43679</v>
      </c>
    </row>
    <row r="1531" spans="1:9" x14ac:dyDescent="0.3">
      <c r="A1531">
        <v>2283</v>
      </c>
      <c r="B1531">
        <v>0</v>
      </c>
      <c r="C1531">
        <v>0</v>
      </c>
      <c r="D1531">
        <v>0</v>
      </c>
      <c r="E1531">
        <v>0</v>
      </c>
      <c r="F1531">
        <v>0</v>
      </c>
      <c r="G1531">
        <v>0</v>
      </c>
      <c r="H1531">
        <v>0</v>
      </c>
      <c r="I1531" s="1">
        <v>43679</v>
      </c>
    </row>
    <row r="1532" spans="1:9" x14ac:dyDescent="0.3">
      <c r="A1532">
        <v>3158</v>
      </c>
      <c r="B1532">
        <v>0</v>
      </c>
      <c r="C1532">
        <v>0</v>
      </c>
      <c r="D1532">
        <v>0</v>
      </c>
      <c r="E1532">
        <v>0</v>
      </c>
      <c r="F1532">
        <v>0</v>
      </c>
      <c r="G1532">
        <v>0</v>
      </c>
      <c r="H1532">
        <v>1</v>
      </c>
      <c r="I1532" s="1">
        <v>43679</v>
      </c>
    </row>
    <row r="1533" spans="1:9" x14ac:dyDescent="0.3">
      <c r="A1533">
        <v>1178</v>
      </c>
      <c r="B1533">
        <v>0</v>
      </c>
      <c r="C1533">
        <v>0</v>
      </c>
      <c r="D1533">
        <v>0</v>
      </c>
      <c r="E1533">
        <v>0</v>
      </c>
      <c r="F1533">
        <v>0</v>
      </c>
      <c r="G1533">
        <v>0</v>
      </c>
      <c r="H1533">
        <v>0</v>
      </c>
      <c r="I1533" s="1">
        <v>43677</v>
      </c>
    </row>
    <row r="1534" spans="1:9" x14ac:dyDescent="0.3">
      <c r="A1534">
        <v>2875</v>
      </c>
      <c r="B1534">
        <v>0</v>
      </c>
      <c r="C1534">
        <v>0</v>
      </c>
      <c r="D1534">
        <v>0</v>
      </c>
      <c r="E1534">
        <v>0</v>
      </c>
      <c r="F1534">
        <v>0</v>
      </c>
      <c r="G1534">
        <v>0</v>
      </c>
      <c r="H1534">
        <v>0</v>
      </c>
      <c r="I1534" s="1">
        <v>43677</v>
      </c>
    </row>
    <row r="1535" spans="1:9" x14ac:dyDescent="0.3">
      <c r="A1535">
        <v>1402</v>
      </c>
      <c r="B1535">
        <v>0</v>
      </c>
      <c r="C1535">
        <v>0</v>
      </c>
      <c r="D1535">
        <v>1</v>
      </c>
      <c r="E1535">
        <v>1</v>
      </c>
      <c r="F1535">
        <v>0</v>
      </c>
      <c r="G1535">
        <v>0</v>
      </c>
      <c r="H1535">
        <v>1</v>
      </c>
      <c r="I1535" s="1">
        <v>43676</v>
      </c>
    </row>
    <row r="1536" spans="1:9" x14ac:dyDescent="0.3">
      <c r="A1536">
        <v>1476</v>
      </c>
      <c r="B1536">
        <v>0</v>
      </c>
      <c r="C1536">
        <v>0</v>
      </c>
      <c r="D1536">
        <v>0</v>
      </c>
      <c r="E1536">
        <v>1</v>
      </c>
      <c r="F1536">
        <v>0</v>
      </c>
      <c r="G1536">
        <v>0</v>
      </c>
      <c r="H1536">
        <v>0</v>
      </c>
      <c r="I1536" s="1">
        <v>43676</v>
      </c>
    </row>
    <row r="1537" spans="1:9" x14ac:dyDescent="0.3">
      <c r="A1537">
        <v>2233</v>
      </c>
      <c r="B1537">
        <v>1</v>
      </c>
      <c r="C1537">
        <v>0</v>
      </c>
      <c r="D1537">
        <v>0</v>
      </c>
      <c r="E1537">
        <v>0</v>
      </c>
      <c r="F1537">
        <v>0</v>
      </c>
      <c r="G1537">
        <v>0</v>
      </c>
      <c r="H1537">
        <v>1</v>
      </c>
      <c r="I1537" s="1">
        <v>43676</v>
      </c>
    </row>
    <row r="1538" spans="1:9" x14ac:dyDescent="0.3">
      <c r="A1538">
        <v>2644</v>
      </c>
      <c r="B1538">
        <v>1</v>
      </c>
      <c r="C1538">
        <v>0</v>
      </c>
      <c r="D1538">
        <v>0</v>
      </c>
      <c r="E1538">
        <v>0</v>
      </c>
      <c r="F1538">
        <v>0</v>
      </c>
      <c r="G1538">
        <v>0</v>
      </c>
      <c r="H1538">
        <v>1</v>
      </c>
      <c r="I1538" s="1">
        <v>43676</v>
      </c>
    </row>
    <row r="1539" spans="1:9" x14ac:dyDescent="0.3">
      <c r="A1539">
        <v>1584</v>
      </c>
      <c r="B1539">
        <v>0</v>
      </c>
      <c r="C1539">
        <v>0</v>
      </c>
      <c r="D1539">
        <v>0</v>
      </c>
      <c r="E1539">
        <v>0</v>
      </c>
      <c r="F1539">
        <v>0</v>
      </c>
      <c r="G1539">
        <v>0</v>
      </c>
      <c r="H1539">
        <v>0</v>
      </c>
      <c r="I1539" s="1">
        <v>43675</v>
      </c>
    </row>
    <row r="1540" spans="1:9" x14ac:dyDescent="0.3">
      <c r="A1540">
        <v>3159</v>
      </c>
      <c r="B1540">
        <v>0</v>
      </c>
      <c r="C1540">
        <v>0</v>
      </c>
      <c r="D1540">
        <v>0</v>
      </c>
      <c r="E1540">
        <v>0</v>
      </c>
      <c r="F1540">
        <v>0</v>
      </c>
      <c r="G1540">
        <v>0</v>
      </c>
      <c r="H1540">
        <v>0</v>
      </c>
      <c r="I1540" s="1">
        <v>43675</v>
      </c>
    </row>
    <row r="1541" spans="1:9" x14ac:dyDescent="0.3">
      <c r="A1541">
        <v>1033</v>
      </c>
      <c r="B1541">
        <v>0</v>
      </c>
      <c r="C1541">
        <v>0</v>
      </c>
      <c r="D1541">
        <v>0</v>
      </c>
      <c r="E1541">
        <v>0</v>
      </c>
      <c r="F1541">
        <v>0</v>
      </c>
      <c r="G1541">
        <v>0</v>
      </c>
      <c r="H1541">
        <v>0</v>
      </c>
      <c r="I1541" s="1">
        <v>43674</v>
      </c>
    </row>
    <row r="1542" spans="1:9" x14ac:dyDescent="0.3">
      <c r="A1542">
        <v>1693</v>
      </c>
      <c r="B1542">
        <v>0</v>
      </c>
      <c r="C1542">
        <v>0</v>
      </c>
      <c r="D1542">
        <v>0</v>
      </c>
      <c r="E1542">
        <v>0</v>
      </c>
      <c r="F1542">
        <v>0</v>
      </c>
      <c r="G1542">
        <v>0</v>
      </c>
      <c r="H1542">
        <v>0</v>
      </c>
      <c r="I1542" s="1">
        <v>43674</v>
      </c>
    </row>
    <row r="1543" spans="1:9" x14ac:dyDescent="0.3">
      <c r="A1543">
        <v>2000</v>
      </c>
      <c r="B1543">
        <v>0</v>
      </c>
      <c r="C1543">
        <v>0</v>
      </c>
      <c r="D1543">
        <v>0</v>
      </c>
      <c r="E1543">
        <v>0</v>
      </c>
      <c r="F1543">
        <v>0</v>
      </c>
      <c r="G1543">
        <v>0</v>
      </c>
      <c r="H1543">
        <v>0</v>
      </c>
      <c r="I1543" s="1">
        <v>43674</v>
      </c>
    </row>
    <row r="1544" spans="1:9" x14ac:dyDescent="0.3">
      <c r="A1544">
        <v>2186</v>
      </c>
      <c r="B1544">
        <v>1</v>
      </c>
      <c r="C1544">
        <v>0</v>
      </c>
      <c r="D1544">
        <v>0</v>
      </c>
      <c r="E1544">
        <v>0</v>
      </c>
      <c r="F1544">
        <v>0</v>
      </c>
      <c r="G1544">
        <v>0</v>
      </c>
      <c r="H1544">
        <v>0</v>
      </c>
      <c r="I1544" s="1">
        <v>43674</v>
      </c>
    </row>
    <row r="1545" spans="1:9" x14ac:dyDescent="0.3">
      <c r="A1545">
        <v>2325</v>
      </c>
      <c r="B1545">
        <v>0</v>
      </c>
      <c r="C1545">
        <v>0</v>
      </c>
      <c r="D1545">
        <v>0</v>
      </c>
      <c r="E1545">
        <v>0</v>
      </c>
      <c r="F1545">
        <v>0</v>
      </c>
      <c r="G1545">
        <v>0</v>
      </c>
      <c r="H1545">
        <v>0</v>
      </c>
      <c r="I1545" s="1">
        <v>43674</v>
      </c>
    </row>
    <row r="1546" spans="1:9" x14ac:dyDescent="0.3">
      <c r="A1546">
        <v>2893</v>
      </c>
      <c r="B1546">
        <v>0</v>
      </c>
      <c r="C1546">
        <v>0</v>
      </c>
      <c r="D1546">
        <v>0</v>
      </c>
      <c r="E1546">
        <v>0</v>
      </c>
      <c r="F1546">
        <v>0</v>
      </c>
      <c r="G1546">
        <v>0</v>
      </c>
      <c r="H1546">
        <v>0</v>
      </c>
      <c r="I1546" s="1">
        <v>43674</v>
      </c>
    </row>
    <row r="1547" spans="1:9" x14ac:dyDescent="0.3">
      <c r="A1547">
        <v>1109</v>
      </c>
      <c r="B1547">
        <v>0</v>
      </c>
      <c r="C1547">
        <v>0</v>
      </c>
      <c r="D1547">
        <v>0</v>
      </c>
      <c r="E1547">
        <v>0</v>
      </c>
      <c r="F1547">
        <v>0</v>
      </c>
      <c r="G1547">
        <v>0</v>
      </c>
      <c r="H1547">
        <v>0</v>
      </c>
      <c r="I1547" s="1">
        <v>43673</v>
      </c>
    </row>
    <row r="1548" spans="1:9" x14ac:dyDescent="0.3">
      <c r="A1548">
        <v>1145</v>
      </c>
      <c r="B1548">
        <v>0</v>
      </c>
      <c r="C1548">
        <v>1</v>
      </c>
      <c r="D1548">
        <v>1</v>
      </c>
      <c r="E1548">
        <v>0</v>
      </c>
      <c r="F1548">
        <v>0</v>
      </c>
      <c r="G1548">
        <v>0</v>
      </c>
      <c r="H1548">
        <v>1</v>
      </c>
      <c r="I1548" s="1">
        <v>43673</v>
      </c>
    </row>
    <row r="1549" spans="1:9" x14ac:dyDescent="0.3">
      <c r="A1549">
        <v>1838</v>
      </c>
      <c r="B1549">
        <v>0</v>
      </c>
      <c r="C1549">
        <v>0</v>
      </c>
      <c r="D1549">
        <v>0</v>
      </c>
      <c r="E1549">
        <v>0</v>
      </c>
      <c r="F1549">
        <v>0</v>
      </c>
      <c r="G1549">
        <v>0</v>
      </c>
      <c r="H1549">
        <v>0</v>
      </c>
      <c r="I1549" s="1">
        <v>43673</v>
      </c>
    </row>
    <row r="1550" spans="1:9" x14ac:dyDescent="0.3">
      <c r="A1550">
        <v>2667</v>
      </c>
      <c r="B1550">
        <v>0</v>
      </c>
      <c r="C1550">
        <v>0</v>
      </c>
      <c r="D1550">
        <v>0</v>
      </c>
      <c r="E1550">
        <v>0</v>
      </c>
      <c r="F1550">
        <v>0</v>
      </c>
      <c r="G1550">
        <v>0</v>
      </c>
      <c r="H1550">
        <v>0</v>
      </c>
      <c r="I1550" s="1">
        <v>43673</v>
      </c>
    </row>
    <row r="1551" spans="1:9" x14ac:dyDescent="0.3">
      <c r="A1551">
        <v>2853</v>
      </c>
      <c r="B1551">
        <v>0</v>
      </c>
      <c r="C1551">
        <v>0</v>
      </c>
      <c r="D1551">
        <v>0</v>
      </c>
      <c r="E1551">
        <v>0</v>
      </c>
      <c r="F1551">
        <v>0</v>
      </c>
      <c r="G1551">
        <v>0</v>
      </c>
      <c r="H1551">
        <v>0</v>
      </c>
      <c r="I1551" s="1">
        <v>43673</v>
      </c>
    </row>
    <row r="1552" spans="1:9" x14ac:dyDescent="0.3">
      <c r="A1552">
        <v>1058</v>
      </c>
      <c r="B1552">
        <v>0</v>
      </c>
      <c r="C1552">
        <v>0</v>
      </c>
      <c r="D1552">
        <v>0</v>
      </c>
      <c r="E1552">
        <v>0</v>
      </c>
      <c r="F1552">
        <v>0</v>
      </c>
      <c r="G1552">
        <v>0</v>
      </c>
      <c r="H1552">
        <v>0</v>
      </c>
      <c r="I1552" s="1">
        <v>43672</v>
      </c>
    </row>
    <row r="1553" spans="1:9" x14ac:dyDescent="0.3">
      <c r="A1553">
        <v>1117</v>
      </c>
      <c r="B1553">
        <v>0</v>
      </c>
      <c r="C1553">
        <v>0</v>
      </c>
      <c r="D1553">
        <v>0</v>
      </c>
      <c r="E1553">
        <v>0</v>
      </c>
      <c r="F1553">
        <v>0</v>
      </c>
      <c r="G1553">
        <v>0</v>
      </c>
      <c r="H1553">
        <v>0</v>
      </c>
      <c r="I1553" s="1">
        <v>43672</v>
      </c>
    </row>
    <row r="1554" spans="1:9" x14ac:dyDescent="0.3">
      <c r="A1554">
        <v>1182</v>
      </c>
      <c r="B1554">
        <v>0</v>
      </c>
      <c r="C1554">
        <v>0</v>
      </c>
      <c r="D1554">
        <v>0</v>
      </c>
      <c r="E1554">
        <v>0</v>
      </c>
      <c r="F1554">
        <v>0</v>
      </c>
      <c r="G1554">
        <v>0</v>
      </c>
      <c r="H1554">
        <v>0</v>
      </c>
      <c r="I1554" s="1">
        <v>43672</v>
      </c>
    </row>
    <row r="1555" spans="1:9" x14ac:dyDescent="0.3">
      <c r="A1555">
        <v>1459</v>
      </c>
      <c r="B1555">
        <v>0</v>
      </c>
      <c r="C1555">
        <v>0</v>
      </c>
      <c r="D1555">
        <v>0</v>
      </c>
      <c r="E1555">
        <v>0</v>
      </c>
      <c r="F1555">
        <v>0</v>
      </c>
      <c r="G1555">
        <v>0</v>
      </c>
      <c r="H1555">
        <v>0</v>
      </c>
      <c r="I1555" s="1">
        <v>43672</v>
      </c>
    </row>
    <row r="1556" spans="1:9" x14ac:dyDescent="0.3">
      <c r="A1556">
        <v>2710</v>
      </c>
      <c r="B1556">
        <v>0</v>
      </c>
      <c r="C1556">
        <v>0</v>
      </c>
      <c r="D1556">
        <v>0</v>
      </c>
      <c r="E1556">
        <v>0</v>
      </c>
      <c r="F1556">
        <v>0</v>
      </c>
      <c r="G1556">
        <v>0</v>
      </c>
      <c r="H1556">
        <v>0</v>
      </c>
      <c r="I1556" s="1">
        <v>43672</v>
      </c>
    </row>
    <row r="1557" spans="1:9" x14ac:dyDescent="0.3">
      <c r="A1557">
        <v>2426</v>
      </c>
      <c r="B1557">
        <v>0</v>
      </c>
      <c r="C1557">
        <v>0</v>
      </c>
      <c r="D1557">
        <v>0</v>
      </c>
      <c r="E1557">
        <v>0</v>
      </c>
      <c r="F1557">
        <v>0</v>
      </c>
      <c r="G1557">
        <v>0</v>
      </c>
      <c r="H1557">
        <v>0</v>
      </c>
      <c r="I1557" s="1">
        <v>43671</v>
      </c>
    </row>
    <row r="1558" spans="1:9" x14ac:dyDescent="0.3">
      <c r="A1558">
        <v>2704</v>
      </c>
      <c r="B1558">
        <v>0</v>
      </c>
      <c r="C1558">
        <v>0</v>
      </c>
      <c r="D1558">
        <v>0</v>
      </c>
      <c r="E1558">
        <v>0</v>
      </c>
      <c r="F1558">
        <v>0</v>
      </c>
      <c r="G1558">
        <v>0</v>
      </c>
      <c r="H1558">
        <v>0</v>
      </c>
      <c r="I1558" s="1">
        <v>43671</v>
      </c>
    </row>
    <row r="1559" spans="1:9" x14ac:dyDescent="0.3">
      <c r="A1559">
        <v>2807</v>
      </c>
      <c r="B1559">
        <v>0</v>
      </c>
      <c r="C1559">
        <v>0</v>
      </c>
      <c r="D1559">
        <v>0</v>
      </c>
      <c r="E1559">
        <v>0</v>
      </c>
      <c r="F1559">
        <v>0</v>
      </c>
      <c r="G1559">
        <v>0</v>
      </c>
      <c r="H1559">
        <v>0</v>
      </c>
      <c r="I1559" s="1">
        <v>43671</v>
      </c>
    </row>
    <row r="1560" spans="1:9" x14ac:dyDescent="0.3">
      <c r="A1560">
        <v>1435</v>
      </c>
      <c r="B1560">
        <v>0</v>
      </c>
      <c r="C1560">
        <v>0</v>
      </c>
      <c r="D1560">
        <v>0</v>
      </c>
      <c r="E1560">
        <v>0</v>
      </c>
      <c r="F1560">
        <v>0</v>
      </c>
      <c r="G1560">
        <v>0</v>
      </c>
      <c r="H1560">
        <v>0</v>
      </c>
      <c r="I1560" s="1">
        <v>43670</v>
      </c>
    </row>
    <row r="1561" spans="1:9" x14ac:dyDescent="0.3">
      <c r="A1561">
        <v>2033</v>
      </c>
      <c r="B1561">
        <v>0</v>
      </c>
      <c r="C1561">
        <v>0</v>
      </c>
      <c r="D1561">
        <v>0</v>
      </c>
      <c r="E1561">
        <v>0</v>
      </c>
      <c r="F1561">
        <v>0</v>
      </c>
      <c r="G1561">
        <v>0</v>
      </c>
      <c r="H1561">
        <v>0</v>
      </c>
      <c r="I1561" s="1">
        <v>43670</v>
      </c>
    </row>
    <row r="1562" spans="1:9" x14ac:dyDescent="0.3">
      <c r="A1562">
        <v>2323</v>
      </c>
      <c r="B1562">
        <v>0</v>
      </c>
      <c r="C1562">
        <v>0</v>
      </c>
      <c r="D1562">
        <v>0</v>
      </c>
      <c r="E1562">
        <v>0</v>
      </c>
      <c r="F1562">
        <v>0</v>
      </c>
      <c r="G1562">
        <v>0</v>
      </c>
      <c r="H1562">
        <v>0</v>
      </c>
      <c r="I1562" s="1">
        <v>43670</v>
      </c>
    </row>
    <row r="1563" spans="1:9" x14ac:dyDescent="0.3">
      <c r="A1563">
        <v>2891</v>
      </c>
      <c r="B1563">
        <v>0</v>
      </c>
      <c r="C1563">
        <v>0</v>
      </c>
      <c r="D1563">
        <v>0</v>
      </c>
      <c r="E1563">
        <v>0</v>
      </c>
      <c r="F1563">
        <v>0</v>
      </c>
      <c r="G1563">
        <v>0</v>
      </c>
      <c r="H1563">
        <v>0</v>
      </c>
      <c r="I1563" s="1">
        <v>43670</v>
      </c>
    </row>
    <row r="1564" spans="1:9" x14ac:dyDescent="0.3">
      <c r="A1564">
        <v>2999</v>
      </c>
      <c r="B1564">
        <v>0</v>
      </c>
      <c r="C1564">
        <v>0</v>
      </c>
      <c r="D1564">
        <v>0</v>
      </c>
      <c r="E1564">
        <v>0</v>
      </c>
      <c r="F1564">
        <v>0</v>
      </c>
      <c r="G1564">
        <v>0</v>
      </c>
      <c r="H1564">
        <v>0</v>
      </c>
      <c r="I1564" s="1">
        <v>43670</v>
      </c>
    </row>
    <row r="1565" spans="1:9" x14ac:dyDescent="0.3">
      <c r="A1565">
        <v>3054</v>
      </c>
      <c r="B1565">
        <v>0</v>
      </c>
      <c r="C1565">
        <v>0</v>
      </c>
      <c r="D1565">
        <v>0</v>
      </c>
      <c r="E1565">
        <v>0</v>
      </c>
      <c r="F1565">
        <v>0</v>
      </c>
      <c r="G1565">
        <v>0</v>
      </c>
      <c r="H1565">
        <v>0</v>
      </c>
      <c r="I1565" s="1">
        <v>43670</v>
      </c>
    </row>
    <row r="1566" spans="1:9" x14ac:dyDescent="0.3">
      <c r="A1566">
        <v>3172</v>
      </c>
      <c r="B1566">
        <v>0</v>
      </c>
      <c r="C1566">
        <v>0</v>
      </c>
      <c r="D1566">
        <v>0</v>
      </c>
      <c r="E1566">
        <v>0</v>
      </c>
      <c r="F1566">
        <v>0</v>
      </c>
      <c r="G1566">
        <v>0</v>
      </c>
      <c r="H1566">
        <v>0</v>
      </c>
      <c r="I1566" s="1">
        <v>43670</v>
      </c>
    </row>
    <row r="1567" spans="1:9" x14ac:dyDescent="0.3">
      <c r="A1567">
        <v>1514</v>
      </c>
      <c r="B1567">
        <v>0</v>
      </c>
      <c r="C1567">
        <v>0</v>
      </c>
      <c r="D1567">
        <v>0</v>
      </c>
      <c r="E1567">
        <v>0</v>
      </c>
      <c r="F1567">
        <v>0</v>
      </c>
      <c r="G1567">
        <v>0</v>
      </c>
      <c r="H1567">
        <v>0</v>
      </c>
      <c r="I1567" s="1">
        <v>43669</v>
      </c>
    </row>
    <row r="1568" spans="1:9" x14ac:dyDescent="0.3">
      <c r="A1568">
        <v>2211</v>
      </c>
      <c r="B1568">
        <v>0</v>
      </c>
      <c r="C1568">
        <v>0</v>
      </c>
      <c r="D1568">
        <v>0</v>
      </c>
      <c r="E1568">
        <v>0</v>
      </c>
      <c r="F1568">
        <v>0</v>
      </c>
      <c r="G1568">
        <v>0</v>
      </c>
      <c r="H1568">
        <v>0</v>
      </c>
      <c r="I1568" s="1">
        <v>43669</v>
      </c>
    </row>
    <row r="1569" spans="1:9" x14ac:dyDescent="0.3">
      <c r="A1569">
        <v>2802</v>
      </c>
      <c r="B1569">
        <v>0</v>
      </c>
      <c r="C1569">
        <v>0</v>
      </c>
      <c r="D1569">
        <v>0</v>
      </c>
      <c r="E1569">
        <v>0</v>
      </c>
      <c r="F1569">
        <v>0</v>
      </c>
      <c r="G1569">
        <v>0</v>
      </c>
      <c r="H1569">
        <v>1</v>
      </c>
      <c r="I1569" s="1">
        <v>43669</v>
      </c>
    </row>
    <row r="1570" spans="1:9" x14ac:dyDescent="0.3">
      <c r="A1570">
        <v>1815</v>
      </c>
      <c r="B1570">
        <v>0</v>
      </c>
      <c r="C1570">
        <v>0</v>
      </c>
      <c r="D1570">
        <v>0</v>
      </c>
      <c r="E1570">
        <v>0</v>
      </c>
      <c r="F1570">
        <v>0</v>
      </c>
      <c r="G1570">
        <v>0</v>
      </c>
      <c r="H1570">
        <v>0</v>
      </c>
      <c r="I1570" s="1">
        <v>43668</v>
      </c>
    </row>
    <row r="1571" spans="1:9" x14ac:dyDescent="0.3">
      <c r="A1571">
        <v>1858</v>
      </c>
      <c r="B1571">
        <v>0</v>
      </c>
      <c r="C1571">
        <v>0</v>
      </c>
      <c r="D1571">
        <v>0</v>
      </c>
      <c r="E1571">
        <v>0</v>
      </c>
      <c r="F1571">
        <v>0</v>
      </c>
      <c r="G1571">
        <v>0</v>
      </c>
      <c r="H1571">
        <v>0</v>
      </c>
      <c r="I1571" s="1">
        <v>43668</v>
      </c>
    </row>
    <row r="1572" spans="1:9" x14ac:dyDescent="0.3">
      <c r="A1572">
        <v>2034</v>
      </c>
      <c r="B1572">
        <v>0</v>
      </c>
      <c r="C1572">
        <v>0</v>
      </c>
      <c r="D1572">
        <v>0</v>
      </c>
      <c r="E1572">
        <v>0</v>
      </c>
      <c r="F1572">
        <v>0</v>
      </c>
      <c r="G1572">
        <v>0</v>
      </c>
      <c r="H1572">
        <v>1</v>
      </c>
      <c r="I1572" s="1">
        <v>43668</v>
      </c>
    </row>
    <row r="1573" spans="1:9" x14ac:dyDescent="0.3">
      <c r="A1573">
        <v>2305</v>
      </c>
      <c r="B1573">
        <v>0</v>
      </c>
      <c r="C1573">
        <v>0</v>
      </c>
      <c r="D1573">
        <v>0</v>
      </c>
      <c r="E1573">
        <v>0</v>
      </c>
      <c r="F1573">
        <v>0</v>
      </c>
      <c r="G1573">
        <v>0</v>
      </c>
      <c r="H1573">
        <v>0</v>
      </c>
      <c r="I1573" s="1">
        <v>43668</v>
      </c>
    </row>
    <row r="1574" spans="1:9" x14ac:dyDescent="0.3">
      <c r="A1574">
        <v>2415</v>
      </c>
      <c r="B1574">
        <v>0</v>
      </c>
      <c r="C1574">
        <v>0</v>
      </c>
      <c r="D1574">
        <v>0</v>
      </c>
      <c r="E1574">
        <v>0</v>
      </c>
      <c r="F1574">
        <v>0</v>
      </c>
      <c r="G1574">
        <v>0</v>
      </c>
      <c r="H1574">
        <v>0</v>
      </c>
      <c r="I1574" s="1">
        <v>43668</v>
      </c>
    </row>
    <row r="1575" spans="1:9" x14ac:dyDescent="0.3">
      <c r="A1575">
        <v>2536</v>
      </c>
      <c r="B1575">
        <v>0</v>
      </c>
      <c r="C1575">
        <v>0</v>
      </c>
      <c r="D1575">
        <v>0</v>
      </c>
      <c r="E1575">
        <v>0</v>
      </c>
      <c r="F1575">
        <v>0</v>
      </c>
      <c r="G1575">
        <v>0</v>
      </c>
      <c r="H1575">
        <v>0</v>
      </c>
      <c r="I1575" s="1">
        <v>43668</v>
      </c>
    </row>
    <row r="1576" spans="1:9" x14ac:dyDescent="0.3">
      <c r="A1576">
        <v>2567</v>
      </c>
      <c r="B1576">
        <v>0</v>
      </c>
      <c r="C1576">
        <v>0</v>
      </c>
      <c r="D1576">
        <v>0</v>
      </c>
      <c r="E1576">
        <v>0</v>
      </c>
      <c r="F1576">
        <v>0</v>
      </c>
      <c r="G1576">
        <v>0</v>
      </c>
      <c r="H1576">
        <v>0</v>
      </c>
      <c r="I1576" s="1">
        <v>43668</v>
      </c>
    </row>
    <row r="1577" spans="1:9" x14ac:dyDescent="0.3">
      <c r="A1577">
        <v>2789</v>
      </c>
      <c r="B1577">
        <v>0</v>
      </c>
      <c r="C1577">
        <v>0</v>
      </c>
      <c r="D1577">
        <v>0</v>
      </c>
      <c r="E1577">
        <v>0</v>
      </c>
      <c r="F1577">
        <v>0</v>
      </c>
      <c r="G1577">
        <v>0</v>
      </c>
      <c r="H1577">
        <v>0</v>
      </c>
      <c r="I1577" s="1">
        <v>43668</v>
      </c>
    </row>
    <row r="1578" spans="1:9" x14ac:dyDescent="0.3">
      <c r="A1578">
        <v>2945</v>
      </c>
      <c r="B1578">
        <v>1</v>
      </c>
      <c r="C1578">
        <v>0</v>
      </c>
      <c r="D1578">
        <v>0</v>
      </c>
      <c r="E1578">
        <v>0</v>
      </c>
      <c r="F1578">
        <v>0</v>
      </c>
      <c r="G1578">
        <v>0</v>
      </c>
      <c r="H1578">
        <v>0</v>
      </c>
      <c r="I1578" s="1">
        <v>43668</v>
      </c>
    </row>
    <row r="1579" spans="1:9" x14ac:dyDescent="0.3">
      <c r="A1579">
        <v>2986</v>
      </c>
      <c r="B1579">
        <v>0</v>
      </c>
      <c r="C1579">
        <v>0</v>
      </c>
      <c r="D1579">
        <v>0</v>
      </c>
      <c r="E1579">
        <v>0</v>
      </c>
      <c r="F1579">
        <v>0</v>
      </c>
      <c r="G1579">
        <v>0</v>
      </c>
      <c r="H1579">
        <v>0</v>
      </c>
      <c r="I1579" s="1">
        <v>43668</v>
      </c>
    </row>
    <row r="1580" spans="1:9" x14ac:dyDescent="0.3">
      <c r="A1580">
        <v>3134</v>
      </c>
      <c r="B1580">
        <v>0</v>
      </c>
      <c r="C1580">
        <v>0</v>
      </c>
      <c r="D1580">
        <v>0</v>
      </c>
      <c r="E1580">
        <v>0</v>
      </c>
      <c r="F1580">
        <v>0</v>
      </c>
      <c r="G1580">
        <v>0</v>
      </c>
      <c r="H1580">
        <v>0</v>
      </c>
      <c r="I1580" s="1">
        <v>43668</v>
      </c>
    </row>
    <row r="1581" spans="1:9" x14ac:dyDescent="0.3">
      <c r="A1581">
        <v>1314</v>
      </c>
      <c r="B1581">
        <v>0</v>
      </c>
      <c r="C1581">
        <v>0</v>
      </c>
      <c r="D1581">
        <v>0</v>
      </c>
      <c r="E1581">
        <v>0</v>
      </c>
      <c r="F1581">
        <v>0</v>
      </c>
      <c r="G1581">
        <v>0</v>
      </c>
      <c r="H1581">
        <v>0</v>
      </c>
      <c r="I1581" s="1">
        <v>43667</v>
      </c>
    </row>
    <row r="1582" spans="1:9" x14ac:dyDescent="0.3">
      <c r="A1582">
        <v>1704</v>
      </c>
      <c r="B1582">
        <v>0</v>
      </c>
      <c r="C1582">
        <v>0</v>
      </c>
      <c r="D1582">
        <v>0</v>
      </c>
      <c r="E1582">
        <v>0</v>
      </c>
      <c r="F1582">
        <v>0</v>
      </c>
      <c r="G1582">
        <v>0</v>
      </c>
      <c r="H1582">
        <v>0</v>
      </c>
      <c r="I1582" s="1">
        <v>43667</v>
      </c>
    </row>
    <row r="1583" spans="1:9" x14ac:dyDescent="0.3">
      <c r="A1583">
        <v>1984</v>
      </c>
      <c r="B1583">
        <v>0</v>
      </c>
      <c r="C1583">
        <v>0</v>
      </c>
      <c r="D1583">
        <v>0</v>
      </c>
      <c r="E1583">
        <v>0</v>
      </c>
      <c r="F1583">
        <v>0</v>
      </c>
      <c r="G1583">
        <v>0</v>
      </c>
      <c r="H1583">
        <v>0</v>
      </c>
      <c r="I1583" s="1">
        <v>43667</v>
      </c>
    </row>
    <row r="1584" spans="1:9" x14ac:dyDescent="0.3">
      <c r="A1584">
        <v>2390</v>
      </c>
      <c r="B1584">
        <v>0</v>
      </c>
      <c r="C1584">
        <v>0</v>
      </c>
      <c r="D1584">
        <v>0</v>
      </c>
      <c r="E1584">
        <v>0</v>
      </c>
      <c r="F1584">
        <v>0</v>
      </c>
      <c r="G1584">
        <v>0</v>
      </c>
      <c r="H1584">
        <v>0</v>
      </c>
      <c r="I1584" s="1">
        <v>43667</v>
      </c>
    </row>
    <row r="1585" spans="1:9" x14ac:dyDescent="0.3">
      <c r="A1585">
        <v>2442</v>
      </c>
      <c r="B1585">
        <v>0</v>
      </c>
      <c r="C1585">
        <v>0</v>
      </c>
      <c r="D1585">
        <v>0</v>
      </c>
      <c r="E1585">
        <v>0</v>
      </c>
      <c r="F1585">
        <v>0</v>
      </c>
      <c r="G1585">
        <v>0</v>
      </c>
      <c r="H1585">
        <v>0</v>
      </c>
      <c r="I1585" s="1">
        <v>43667</v>
      </c>
    </row>
    <row r="1586" spans="1:9" x14ac:dyDescent="0.3">
      <c r="A1586">
        <v>2982</v>
      </c>
      <c r="B1586">
        <v>1</v>
      </c>
      <c r="C1586">
        <v>0</v>
      </c>
      <c r="D1586">
        <v>0</v>
      </c>
      <c r="E1586">
        <v>0</v>
      </c>
      <c r="F1586">
        <v>0</v>
      </c>
      <c r="G1586">
        <v>0</v>
      </c>
      <c r="H1586">
        <v>0</v>
      </c>
      <c r="I1586" s="1">
        <v>43667</v>
      </c>
    </row>
    <row r="1587" spans="1:9" x14ac:dyDescent="0.3">
      <c r="A1587">
        <v>3178</v>
      </c>
      <c r="B1587">
        <v>0</v>
      </c>
      <c r="C1587">
        <v>0</v>
      </c>
      <c r="D1587">
        <v>0</v>
      </c>
      <c r="E1587">
        <v>0</v>
      </c>
      <c r="F1587">
        <v>0</v>
      </c>
      <c r="G1587">
        <v>0</v>
      </c>
      <c r="H1587">
        <v>0</v>
      </c>
      <c r="I1587" s="1">
        <v>43667</v>
      </c>
    </row>
    <row r="1588" spans="1:9" x14ac:dyDescent="0.3">
      <c r="A1588">
        <v>2451</v>
      </c>
      <c r="B1588">
        <v>0</v>
      </c>
      <c r="C1588">
        <v>0</v>
      </c>
      <c r="D1588">
        <v>0</v>
      </c>
      <c r="E1588">
        <v>0</v>
      </c>
      <c r="F1588">
        <v>0</v>
      </c>
      <c r="G1588">
        <v>0</v>
      </c>
      <c r="H1588">
        <v>0</v>
      </c>
      <c r="I1588" s="1">
        <v>43666</v>
      </c>
    </row>
    <row r="1589" spans="1:9" x14ac:dyDescent="0.3">
      <c r="A1589">
        <v>2653</v>
      </c>
      <c r="B1589">
        <v>0</v>
      </c>
      <c r="C1589">
        <v>0</v>
      </c>
      <c r="D1589">
        <v>0</v>
      </c>
      <c r="E1589">
        <v>0</v>
      </c>
      <c r="F1589">
        <v>0</v>
      </c>
      <c r="G1589">
        <v>0</v>
      </c>
      <c r="H1589">
        <v>0</v>
      </c>
      <c r="I1589" s="1">
        <v>43666</v>
      </c>
    </row>
    <row r="1590" spans="1:9" x14ac:dyDescent="0.3">
      <c r="A1590">
        <v>2728</v>
      </c>
      <c r="B1590">
        <v>0</v>
      </c>
      <c r="C1590">
        <v>1</v>
      </c>
      <c r="D1590">
        <v>0</v>
      </c>
      <c r="E1590">
        <v>0</v>
      </c>
      <c r="F1590">
        <v>0</v>
      </c>
      <c r="G1590">
        <v>0</v>
      </c>
      <c r="H1590">
        <v>1</v>
      </c>
      <c r="I1590" s="1">
        <v>43666</v>
      </c>
    </row>
    <row r="1591" spans="1:9" x14ac:dyDescent="0.3">
      <c r="A1591">
        <v>2924</v>
      </c>
      <c r="B1591">
        <v>0</v>
      </c>
      <c r="C1591">
        <v>0</v>
      </c>
      <c r="D1591">
        <v>0</v>
      </c>
      <c r="E1591">
        <v>0</v>
      </c>
      <c r="F1591">
        <v>0</v>
      </c>
      <c r="G1591">
        <v>0</v>
      </c>
      <c r="H1591">
        <v>0</v>
      </c>
      <c r="I1591" s="1">
        <v>43666</v>
      </c>
    </row>
    <row r="1592" spans="1:9" x14ac:dyDescent="0.3">
      <c r="A1592">
        <v>2959</v>
      </c>
      <c r="B1592">
        <v>0</v>
      </c>
      <c r="C1592">
        <v>0</v>
      </c>
      <c r="D1592">
        <v>0</v>
      </c>
      <c r="E1592">
        <v>0</v>
      </c>
      <c r="F1592">
        <v>0</v>
      </c>
      <c r="G1592">
        <v>0</v>
      </c>
      <c r="H1592">
        <v>0</v>
      </c>
      <c r="I1592" s="1">
        <v>43666</v>
      </c>
    </row>
    <row r="1593" spans="1:9" x14ac:dyDescent="0.3">
      <c r="A1593">
        <v>1267</v>
      </c>
      <c r="B1593">
        <v>0</v>
      </c>
      <c r="C1593">
        <v>0</v>
      </c>
      <c r="D1593">
        <v>0</v>
      </c>
      <c r="E1593">
        <v>0</v>
      </c>
      <c r="F1593">
        <v>0</v>
      </c>
      <c r="G1593">
        <v>0</v>
      </c>
      <c r="H1593">
        <v>0</v>
      </c>
      <c r="I1593" s="1">
        <v>43665</v>
      </c>
    </row>
    <row r="1594" spans="1:9" x14ac:dyDescent="0.3">
      <c r="A1594">
        <v>1698</v>
      </c>
      <c r="B1594">
        <v>0</v>
      </c>
      <c r="C1594">
        <v>0</v>
      </c>
      <c r="D1594">
        <v>0</v>
      </c>
      <c r="E1594">
        <v>0</v>
      </c>
      <c r="F1594">
        <v>0</v>
      </c>
      <c r="G1594">
        <v>0</v>
      </c>
      <c r="H1594">
        <v>0</v>
      </c>
      <c r="I1594" s="1">
        <v>43665</v>
      </c>
    </row>
    <row r="1595" spans="1:9" x14ac:dyDescent="0.3">
      <c r="A1595">
        <v>2476</v>
      </c>
      <c r="B1595">
        <v>0</v>
      </c>
      <c r="C1595">
        <v>0</v>
      </c>
      <c r="D1595">
        <v>0</v>
      </c>
      <c r="E1595">
        <v>0</v>
      </c>
      <c r="F1595">
        <v>0</v>
      </c>
      <c r="G1595">
        <v>0</v>
      </c>
      <c r="H1595">
        <v>0</v>
      </c>
      <c r="I1595" s="1">
        <v>43665</v>
      </c>
    </row>
    <row r="1596" spans="1:9" x14ac:dyDescent="0.3">
      <c r="A1596">
        <v>2815</v>
      </c>
      <c r="B1596">
        <v>0</v>
      </c>
      <c r="C1596">
        <v>0</v>
      </c>
      <c r="D1596">
        <v>0</v>
      </c>
      <c r="E1596">
        <v>0</v>
      </c>
      <c r="F1596">
        <v>0</v>
      </c>
      <c r="G1596">
        <v>0</v>
      </c>
      <c r="H1596">
        <v>0</v>
      </c>
      <c r="I1596" s="1">
        <v>43665</v>
      </c>
    </row>
    <row r="1597" spans="1:9" x14ac:dyDescent="0.3">
      <c r="A1597">
        <v>1936</v>
      </c>
      <c r="B1597">
        <v>0</v>
      </c>
      <c r="C1597">
        <v>0</v>
      </c>
      <c r="D1597">
        <v>0</v>
      </c>
      <c r="E1597">
        <v>0</v>
      </c>
      <c r="F1597">
        <v>0</v>
      </c>
      <c r="G1597">
        <v>0</v>
      </c>
      <c r="H1597">
        <v>0</v>
      </c>
      <c r="I1597" s="1">
        <v>43664</v>
      </c>
    </row>
    <row r="1598" spans="1:9" x14ac:dyDescent="0.3">
      <c r="A1598">
        <v>2269</v>
      </c>
      <c r="B1598">
        <v>1</v>
      </c>
      <c r="C1598">
        <v>0</v>
      </c>
      <c r="D1598">
        <v>1</v>
      </c>
      <c r="E1598">
        <v>1</v>
      </c>
      <c r="F1598">
        <v>0</v>
      </c>
      <c r="G1598">
        <v>0</v>
      </c>
      <c r="H1598">
        <v>1</v>
      </c>
      <c r="I1598" s="1">
        <v>43664</v>
      </c>
    </row>
    <row r="1599" spans="1:9" x14ac:dyDescent="0.3">
      <c r="A1599">
        <v>2326</v>
      </c>
      <c r="B1599">
        <v>0</v>
      </c>
      <c r="C1599">
        <v>0</v>
      </c>
      <c r="D1599">
        <v>0</v>
      </c>
      <c r="E1599">
        <v>0</v>
      </c>
      <c r="F1599">
        <v>0</v>
      </c>
      <c r="G1599">
        <v>0</v>
      </c>
      <c r="H1599">
        <v>0</v>
      </c>
      <c r="I1599" s="1">
        <v>43664</v>
      </c>
    </row>
    <row r="1600" spans="1:9" x14ac:dyDescent="0.3">
      <c r="A1600">
        <v>1736</v>
      </c>
      <c r="B1600">
        <v>0</v>
      </c>
      <c r="C1600">
        <v>0</v>
      </c>
      <c r="D1600">
        <v>0</v>
      </c>
      <c r="E1600">
        <v>0</v>
      </c>
      <c r="F1600">
        <v>0</v>
      </c>
      <c r="G1600">
        <v>0</v>
      </c>
      <c r="H1600">
        <v>0</v>
      </c>
      <c r="I1600" s="1">
        <v>43663</v>
      </c>
    </row>
    <row r="1601" spans="1:9" x14ac:dyDescent="0.3">
      <c r="A1601">
        <v>1871</v>
      </c>
      <c r="B1601">
        <v>1</v>
      </c>
      <c r="C1601">
        <v>0</v>
      </c>
      <c r="D1601">
        <v>0</v>
      </c>
      <c r="E1601">
        <v>0</v>
      </c>
      <c r="F1601">
        <v>0</v>
      </c>
      <c r="G1601">
        <v>0</v>
      </c>
      <c r="H1601">
        <v>0</v>
      </c>
      <c r="I1601" s="1">
        <v>43663</v>
      </c>
    </row>
    <row r="1602" spans="1:9" x14ac:dyDescent="0.3">
      <c r="A1602">
        <v>2248</v>
      </c>
      <c r="B1602">
        <v>0</v>
      </c>
      <c r="C1602">
        <v>0</v>
      </c>
      <c r="D1602">
        <v>0</v>
      </c>
      <c r="E1602">
        <v>0</v>
      </c>
      <c r="F1602">
        <v>0</v>
      </c>
      <c r="G1602">
        <v>0</v>
      </c>
      <c r="H1602">
        <v>0</v>
      </c>
      <c r="I1602" s="1">
        <v>43662</v>
      </c>
    </row>
    <row r="1603" spans="1:9" x14ac:dyDescent="0.3">
      <c r="A1603">
        <v>3014</v>
      </c>
      <c r="B1603">
        <v>1</v>
      </c>
      <c r="C1603">
        <v>0</v>
      </c>
      <c r="D1603">
        <v>0</v>
      </c>
      <c r="E1603">
        <v>0</v>
      </c>
      <c r="F1603">
        <v>0</v>
      </c>
      <c r="G1603">
        <v>0</v>
      </c>
      <c r="H1603">
        <v>0</v>
      </c>
      <c r="I1603" s="1">
        <v>43662</v>
      </c>
    </row>
    <row r="1604" spans="1:9" x14ac:dyDescent="0.3">
      <c r="A1604">
        <v>1308</v>
      </c>
      <c r="B1604">
        <v>0</v>
      </c>
      <c r="C1604">
        <v>0</v>
      </c>
      <c r="D1604">
        <v>0</v>
      </c>
      <c r="E1604">
        <v>0</v>
      </c>
      <c r="F1604">
        <v>0</v>
      </c>
      <c r="G1604">
        <v>0</v>
      </c>
      <c r="H1604">
        <v>0</v>
      </c>
      <c r="I1604" s="1">
        <v>43661</v>
      </c>
    </row>
    <row r="1605" spans="1:9" x14ac:dyDescent="0.3">
      <c r="A1605">
        <v>1423</v>
      </c>
      <c r="B1605">
        <v>0</v>
      </c>
      <c r="C1605">
        <v>0</v>
      </c>
      <c r="D1605">
        <v>0</v>
      </c>
      <c r="E1605">
        <v>0</v>
      </c>
      <c r="F1605">
        <v>0</v>
      </c>
      <c r="G1605">
        <v>0</v>
      </c>
      <c r="H1605">
        <v>0</v>
      </c>
      <c r="I1605" s="1">
        <v>43661</v>
      </c>
    </row>
    <row r="1606" spans="1:9" x14ac:dyDescent="0.3">
      <c r="A1606">
        <v>1261</v>
      </c>
      <c r="B1606">
        <v>0</v>
      </c>
      <c r="C1606">
        <v>0</v>
      </c>
      <c r="D1606">
        <v>0</v>
      </c>
      <c r="E1606">
        <v>0</v>
      </c>
      <c r="F1606">
        <v>0</v>
      </c>
      <c r="G1606">
        <v>0</v>
      </c>
      <c r="H1606">
        <v>0</v>
      </c>
      <c r="I1606" s="1">
        <v>43660</v>
      </c>
    </row>
    <row r="1607" spans="1:9" x14ac:dyDescent="0.3">
      <c r="A1607">
        <v>1299</v>
      </c>
      <c r="B1607">
        <v>0</v>
      </c>
      <c r="C1607">
        <v>0</v>
      </c>
      <c r="D1607">
        <v>0</v>
      </c>
      <c r="E1607">
        <v>0</v>
      </c>
      <c r="F1607">
        <v>0</v>
      </c>
      <c r="G1607">
        <v>0</v>
      </c>
      <c r="H1607">
        <v>0</v>
      </c>
      <c r="I1607" s="1">
        <v>43660</v>
      </c>
    </row>
    <row r="1608" spans="1:9" x14ac:dyDescent="0.3">
      <c r="A1608">
        <v>1881</v>
      </c>
      <c r="B1608">
        <v>0</v>
      </c>
      <c r="C1608">
        <v>0</v>
      </c>
      <c r="D1608">
        <v>0</v>
      </c>
      <c r="E1608">
        <v>0</v>
      </c>
      <c r="F1608">
        <v>0</v>
      </c>
      <c r="G1608">
        <v>0</v>
      </c>
      <c r="H1608">
        <v>0</v>
      </c>
      <c r="I1608" s="1">
        <v>43660</v>
      </c>
    </row>
    <row r="1609" spans="1:9" x14ac:dyDescent="0.3">
      <c r="A1609">
        <v>2920</v>
      </c>
      <c r="B1609">
        <v>0</v>
      </c>
      <c r="C1609">
        <v>0</v>
      </c>
      <c r="D1609">
        <v>0</v>
      </c>
      <c r="E1609">
        <v>0</v>
      </c>
      <c r="F1609">
        <v>0</v>
      </c>
      <c r="G1609">
        <v>0</v>
      </c>
      <c r="H1609">
        <v>0</v>
      </c>
      <c r="I1609" s="1">
        <v>43660</v>
      </c>
    </row>
    <row r="1610" spans="1:9" x14ac:dyDescent="0.3">
      <c r="A1610">
        <v>2961</v>
      </c>
      <c r="B1610">
        <v>0</v>
      </c>
      <c r="C1610">
        <v>0</v>
      </c>
      <c r="D1610">
        <v>0</v>
      </c>
      <c r="E1610">
        <v>0</v>
      </c>
      <c r="F1610">
        <v>0</v>
      </c>
      <c r="G1610">
        <v>0</v>
      </c>
      <c r="H1610">
        <v>0</v>
      </c>
      <c r="I1610" s="1">
        <v>43660</v>
      </c>
    </row>
    <row r="1611" spans="1:9" x14ac:dyDescent="0.3">
      <c r="A1611">
        <v>1794</v>
      </c>
      <c r="B1611">
        <v>0</v>
      </c>
      <c r="C1611">
        <v>0</v>
      </c>
      <c r="D1611">
        <v>0</v>
      </c>
      <c r="E1611">
        <v>0</v>
      </c>
      <c r="F1611">
        <v>0</v>
      </c>
      <c r="G1611">
        <v>0</v>
      </c>
      <c r="H1611">
        <v>0</v>
      </c>
      <c r="I1611" s="1">
        <v>43658</v>
      </c>
    </row>
    <row r="1612" spans="1:9" x14ac:dyDescent="0.3">
      <c r="A1612">
        <v>2066</v>
      </c>
      <c r="B1612">
        <v>0</v>
      </c>
      <c r="C1612">
        <v>0</v>
      </c>
      <c r="D1612">
        <v>0</v>
      </c>
      <c r="E1612">
        <v>0</v>
      </c>
      <c r="F1612">
        <v>0</v>
      </c>
      <c r="G1612">
        <v>0</v>
      </c>
      <c r="H1612">
        <v>0</v>
      </c>
      <c r="I1612" s="1">
        <v>43658</v>
      </c>
    </row>
    <row r="1613" spans="1:9" x14ac:dyDescent="0.3">
      <c r="A1613">
        <v>1251</v>
      </c>
      <c r="B1613">
        <v>0</v>
      </c>
      <c r="C1613">
        <v>0</v>
      </c>
      <c r="D1613">
        <v>0</v>
      </c>
      <c r="E1613">
        <v>0</v>
      </c>
      <c r="F1613">
        <v>0</v>
      </c>
      <c r="G1613">
        <v>0</v>
      </c>
      <c r="H1613">
        <v>1</v>
      </c>
      <c r="I1613" s="1">
        <v>43657</v>
      </c>
    </row>
    <row r="1614" spans="1:9" x14ac:dyDescent="0.3">
      <c r="A1614">
        <v>1500</v>
      </c>
      <c r="B1614">
        <v>0</v>
      </c>
      <c r="C1614">
        <v>0</v>
      </c>
      <c r="D1614">
        <v>0</v>
      </c>
      <c r="E1614">
        <v>0</v>
      </c>
      <c r="F1614">
        <v>0</v>
      </c>
      <c r="G1614">
        <v>0</v>
      </c>
      <c r="H1614">
        <v>0</v>
      </c>
      <c r="I1614" s="1">
        <v>43657</v>
      </c>
    </row>
    <row r="1615" spans="1:9" x14ac:dyDescent="0.3">
      <c r="A1615">
        <v>1099</v>
      </c>
      <c r="B1615">
        <v>0</v>
      </c>
      <c r="C1615">
        <v>0</v>
      </c>
      <c r="D1615">
        <v>0</v>
      </c>
      <c r="E1615">
        <v>0</v>
      </c>
      <c r="F1615">
        <v>0</v>
      </c>
      <c r="G1615">
        <v>0</v>
      </c>
      <c r="H1615">
        <v>0</v>
      </c>
      <c r="I1615" s="1">
        <v>43656</v>
      </c>
    </row>
    <row r="1616" spans="1:9" x14ac:dyDescent="0.3">
      <c r="A1616">
        <v>1986</v>
      </c>
      <c r="B1616">
        <v>1</v>
      </c>
      <c r="C1616">
        <v>0</v>
      </c>
      <c r="D1616">
        <v>0</v>
      </c>
      <c r="E1616">
        <v>0</v>
      </c>
      <c r="F1616">
        <v>0</v>
      </c>
      <c r="G1616">
        <v>0</v>
      </c>
      <c r="H1616">
        <v>1</v>
      </c>
      <c r="I1616" s="1">
        <v>43656</v>
      </c>
    </row>
    <row r="1617" spans="1:9" x14ac:dyDescent="0.3">
      <c r="A1617">
        <v>2065</v>
      </c>
      <c r="B1617">
        <v>0</v>
      </c>
      <c r="C1617">
        <v>0</v>
      </c>
      <c r="D1617">
        <v>0</v>
      </c>
      <c r="E1617">
        <v>1</v>
      </c>
      <c r="F1617">
        <v>0</v>
      </c>
      <c r="G1617">
        <v>0</v>
      </c>
      <c r="H1617">
        <v>1</v>
      </c>
      <c r="I1617" s="1">
        <v>43656</v>
      </c>
    </row>
    <row r="1618" spans="1:9" x14ac:dyDescent="0.3">
      <c r="A1618">
        <v>2120</v>
      </c>
      <c r="B1618">
        <v>0</v>
      </c>
      <c r="C1618">
        <v>0</v>
      </c>
      <c r="D1618">
        <v>0</v>
      </c>
      <c r="E1618">
        <v>0</v>
      </c>
      <c r="F1618">
        <v>0</v>
      </c>
      <c r="G1618">
        <v>0</v>
      </c>
      <c r="H1618">
        <v>0</v>
      </c>
      <c r="I1618" s="1">
        <v>43656</v>
      </c>
    </row>
    <row r="1619" spans="1:9" x14ac:dyDescent="0.3">
      <c r="A1619">
        <v>1038</v>
      </c>
      <c r="B1619">
        <v>1</v>
      </c>
      <c r="C1619">
        <v>0</v>
      </c>
      <c r="D1619">
        <v>0</v>
      </c>
      <c r="E1619">
        <v>0</v>
      </c>
      <c r="F1619">
        <v>0</v>
      </c>
      <c r="G1619">
        <v>0</v>
      </c>
      <c r="H1619">
        <v>1</v>
      </c>
      <c r="I1619" s="1">
        <v>43655</v>
      </c>
    </row>
    <row r="1620" spans="1:9" x14ac:dyDescent="0.3">
      <c r="A1620">
        <v>1875</v>
      </c>
      <c r="B1620">
        <v>1</v>
      </c>
      <c r="C1620">
        <v>0</v>
      </c>
      <c r="D1620">
        <v>0</v>
      </c>
      <c r="E1620">
        <v>0</v>
      </c>
      <c r="F1620">
        <v>0</v>
      </c>
      <c r="G1620">
        <v>0</v>
      </c>
      <c r="H1620">
        <v>1</v>
      </c>
      <c r="I1620" s="1">
        <v>43655</v>
      </c>
    </row>
    <row r="1621" spans="1:9" x14ac:dyDescent="0.3">
      <c r="A1621">
        <v>3110</v>
      </c>
      <c r="B1621">
        <v>0</v>
      </c>
      <c r="C1621">
        <v>0</v>
      </c>
      <c r="D1621">
        <v>0</v>
      </c>
      <c r="E1621">
        <v>0</v>
      </c>
      <c r="F1621">
        <v>0</v>
      </c>
      <c r="G1621">
        <v>0</v>
      </c>
      <c r="H1621">
        <v>0</v>
      </c>
      <c r="I1621" s="1">
        <v>43655</v>
      </c>
    </row>
    <row r="1622" spans="1:9" x14ac:dyDescent="0.3">
      <c r="A1622">
        <v>1559</v>
      </c>
      <c r="B1622">
        <v>0</v>
      </c>
      <c r="C1622">
        <v>1</v>
      </c>
      <c r="D1622">
        <v>0</v>
      </c>
      <c r="E1622">
        <v>1</v>
      </c>
      <c r="F1622">
        <v>1</v>
      </c>
      <c r="G1622">
        <v>0</v>
      </c>
      <c r="H1622">
        <v>1</v>
      </c>
      <c r="I1622" s="1">
        <v>43654</v>
      </c>
    </row>
    <row r="1623" spans="1:9" x14ac:dyDescent="0.3">
      <c r="A1623">
        <v>2122</v>
      </c>
      <c r="B1623">
        <v>0</v>
      </c>
      <c r="C1623">
        <v>0</v>
      </c>
      <c r="D1623">
        <v>0</v>
      </c>
      <c r="E1623">
        <v>0</v>
      </c>
      <c r="F1623">
        <v>0</v>
      </c>
      <c r="G1623">
        <v>0</v>
      </c>
      <c r="H1623">
        <v>0</v>
      </c>
      <c r="I1623" s="1">
        <v>43654</v>
      </c>
    </row>
    <row r="1624" spans="1:9" x14ac:dyDescent="0.3">
      <c r="A1624">
        <v>1273</v>
      </c>
      <c r="B1624">
        <v>0</v>
      </c>
      <c r="C1624">
        <v>0</v>
      </c>
      <c r="D1624">
        <v>0</v>
      </c>
      <c r="E1624">
        <v>0</v>
      </c>
      <c r="F1624">
        <v>0</v>
      </c>
      <c r="G1624">
        <v>0</v>
      </c>
      <c r="H1624">
        <v>0</v>
      </c>
      <c r="I1624" s="1">
        <v>43652</v>
      </c>
    </row>
    <row r="1625" spans="1:9" x14ac:dyDescent="0.3">
      <c r="A1625">
        <v>1933</v>
      </c>
      <c r="B1625">
        <v>0</v>
      </c>
      <c r="C1625">
        <v>0</v>
      </c>
      <c r="D1625">
        <v>0</v>
      </c>
      <c r="E1625">
        <v>0</v>
      </c>
      <c r="F1625">
        <v>0</v>
      </c>
      <c r="G1625">
        <v>0</v>
      </c>
      <c r="H1625">
        <v>1</v>
      </c>
      <c r="I1625" s="1">
        <v>43652</v>
      </c>
    </row>
    <row r="1626" spans="1:9" x14ac:dyDescent="0.3">
      <c r="A1626">
        <v>2008</v>
      </c>
      <c r="B1626">
        <v>0</v>
      </c>
      <c r="C1626">
        <v>0</v>
      </c>
      <c r="D1626">
        <v>0</v>
      </c>
      <c r="E1626">
        <v>0</v>
      </c>
      <c r="F1626">
        <v>0</v>
      </c>
      <c r="G1626">
        <v>0</v>
      </c>
      <c r="H1626">
        <v>0</v>
      </c>
      <c r="I1626" s="1">
        <v>43652</v>
      </c>
    </row>
    <row r="1627" spans="1:9" x14ac:dyDescent="0.3">
      <c r="A1627">
        <v>2867</v>
      </c>
      <c r="B1627">
        <v>0</v>
      </c>
      <c r="C1627">
        <v>0</v>
      </c>
      <c r="D1627">
        <v>0</v>
      </c>
      <c r="E1627">
        <v>0</v>
      </c>
      <c r="F1627">
        <v>0</v>
      </c>
      <c r="G1627">
        <v>0</v>
      </c>
      <c r="H1627">
        <v>0</v>
      </c>
      <c r="I1627" s="1">
        <v>43650</v>
      </c>
    </row>
    <row r="1628" spans="1:9" x14ac:dyDescent="0.3">
      <c r="A1628">
        <v>2988</v>
      </c>
      <c r="B1628">
        <v>0</v>
      </c>
      <c r="C1628">
        <v>0</v>
      </c>
      <c r="D1628">
        <v>0</v>
      </c>
      <c r="E1628">
        <v>0</v>
      </c>
      <c r="F1628">
        <v>0</v>
      </c>
      <c r="G1628">
        <v>0</v>
      </c>
      <c r="H1628">
        <v>0</v>
      </c>
      <c r="I1628" s="1">
        <v>43650</v>
      </c>
    </row>
    <row r="1629" spans="1:9" x14ac:dyDescent="0.3">
      <c r="A1629">
        <v>1588</v>
      </c>
      <c r="B1629">
        <v>0</v>
      </c>
      <c r="C1629">
        <v>0</v>
      </c>
      <c r="D1629">
        <v>0</v>
      </c>
      <c r="E1629">
        <v>0</v>
      </c>
      <c r="F1629">
        <v>0</v>
      </c>
      <c r="G1629">
        <v>0</v>
      </c>
      <c r="H1629">
        <v>0</v>
      </c>
      <c r="I1629" s="1">
        <v>43649</v>
      </c>
    </row>
    <row r="1630" spans="1:9" x14ac:dyDescent="0.3">
      <c r="A1630">
        <v>2203</v>
      </c>
      <c r="B1630">
        <v>0</v>
      </c>
      <c r="C1630">
        <v>0</v>
      </c>
      <c r="D1630">
        <v>0</v>
      </c>
      <c r="E1630">
        <v>1</v>
      </c>
      <c r="F1630">
        <v>0</v>
      </c>
      <c r="G1630">
        <v>0</v>
      </c>
      <c r="H1630">
        <v>0</v>
      </c>
      <c r="I1630" s="1">
        <v>43649</v>
      </c>
    </row>
    <row r="1631" spans="1:9" x14ac:dyDescent="0.3">
      <c r="A1631">
        <v>2833</v>
      </c>
      <c r="B1631">
        <v>0</v>
      </c>
      <c r="C1631">
        <v>0</v>
      </c>
      <c r="D1631">
        <v>0</v>
      </c>
      <c r="E1631">
        <v>0</v>
      </c>
      <c r="F1631">
        <v>0</v>
      </c>
      <c r="G1631">
        <v>0</v>
      </c>
      <c r="H1631">
        <v>0</v>
      </c>
      <c r="I1631" s="1">
        <v>43649</v>
      </c>
    </row>
    <row r="1632" spans="1:9" x14ac:dyDescent="0.3">
      <c r="A1632">
        <v>1893</v>
      </c>
      <c r="B1632">
        <v>0</v>
      </c>
      <c r="C1632">
        <v>0</v>
      </c>
      <c r="D1632">
        <v>0</v>
      </c>
      <c r="E1632">
        <v>0</v>
      </c>
      <c r="F1632">
        <v>0</v>
      </c>
      <c r="G1632">
        <v>0</v>
      </c>
      <c r="H1632">
        <v>1</v>
      </c>
      <c r="I1632" s="1">
        <v>43648</v>
      </c>
    </row>
    <row r="1633" spans="1:9" x14ac:dyDescent="0.3">
      <c r="A1633">
        <v>2182</v>
      </c>
      <c r="B1633">
        <v>0</v>
      </c>
      <c r="C1633">
        <v>0</v>
      </c>
      <c r="D1633">
        <v>0</v>
      </c>
      <c r="E1633">
        <v>0</v>
      </c>
      <c r="F1633">
        <v>0</v>
      </c>
      <c r="G1633">
        <v>1</v>
      </c>
      <c r="H1633">
        <v>0</v>
      </c>
      <c r="I1633" s="1">
        <v>43648</v>
      </c>
    </row>
    <row r="1634" spans="1:9" x14ac:dyDescent="0.3">
      <c r="A1634">
        <v>2413</v>
      </c>
      <c r="B1634">
        <v>0</v>
      </c>
      <c r="C1634">
        <v>0</v>
      </c>
      <c r="D1634">
        <v>0</v>
      </c>
      <c r="E1634">
        <v>0</v>
      </c>
      <c r="F1634">
        <v>0</v>
      </c>
      <c r="G1634">
        <v>0</v>
      </c>
      <c r="H1634">
        <v>0</v>
      </c>
      <c r="I1634" s="1">
        <v>43648</v>
      </c>
    </row>
    <row r="1635" spans="1:9" x14ac:dyDescent="0.3">
      <c r="A1635">
        <v>2889</v>
      </c>
      <c r="B1635">
        <v>0</v>
      </c>
      <c r="C1635">
        <v>0</v>
      </c>
      <c r="D1635">
        <v>0</v>
      </c>
      <c r="E1635">
        <v>0</v>
      </c>
      <c r="F1635">
        <v>0</v>
      </c>
      <c r="G1635">
        <v>0</v>
      </c>
      <c r="H1635">
        <v>0</v>
      </c>
      <c r="I1635" s="1">
        <v>43648</v>
      </c>
    </row>
    <row r="1636" spans="1:9" x14ac:dyDescent="0.3">
      <c r="A1636">
        <v>1903</v>
      </c>
      <c r="B1636">
        <v>0</v>
      </c>
      <c r="C1636">
        <v>0</v>
      </c>
      <c r="D1636">
        <v>0</v>
      </c>
      <c r="E1636">
        <v>0</v>
      </c>
      <c r="F1636">
        <v>0</v>
      </c>
      <c r="G1636">
        <v>0</v>
      </c>
      <c r="H1636">
        <v>1</v>
      </c>
      <c r="I1636" s="1">
        <v>43647</v>
      </c>
    </row>
    <row r="1637" spans="1:9" x14ac:dyDescent="0.3">
      <c r="A1637">
        <v>1398</v>
      </c>
      <c r="B1637">
        <v>0</v>
      </c>
      <c r="C1637">
        <v>0</v>
      </c>
      <c r="D1637">
        <v>0</v>
      </c>
      <c r="E1637">
        <v>0</v>
      </c>
      <c r="F1637">
        <v>0</v>
      </c>
      <c r="G1637">
        <v>0</v>
      </c>
      <c r="H1637">
        <v>0</v>
      </c>
      <c r="I1637" s="1">
        <v>43646</v>
      </c>
    </row>
    <row r="1638" spans="1:9" x14ac:dyDescent="0.3">
      <c r="A1638">
        <v>1416</v>
      </c>
      <c r="B1638">
        <v>0</v>
      </c>
      <c r="C1638">
        <v>0</v>
      </c>
      <c r="D1638">
        <v>0</v>
      </c>
      <c r="E1638">
        <v>0</v>
      </c>
      <c r="F1638">
        <v>0</v>
      </c>
      <c r="G1638">
        <v>0</v>
      </c>
      <c r="H1638">
        <v>0</v>
      </c>
      <c r="I1638" s="1">
        <v>43646</v>
      </c>
    </row>
    <row r="1639" spans="1:9" x14ac:dyDescent="0.3">
      <c r="A1639">
        <v>2534</v>
      </c>
      <c r="B1639">
        <v>0</v>
      </c>
      <c r="C1639">
        <v>0</v>
      </c>
      <c r="D1639">
        <v>0</v>
      </c>
      <c r="E1639">
        <v>0</v>
      </c>
      <c r="F1639">
        <v>0</v>
      </c>
      <c r="G1639">
        <v>0</v>
      </c>
      <c r="H1639">
        <v>0</v>
      </c>
      <c r="I1639" s="1">
        <v>43646</v>
      </c>
    </row>
    <row r="1640" spans="1:9" x14ac:dyDescent="0.3">
      <c r="A1640">
        <v>2555</v>
      </c>
      <c r="B1640">
        <v>0</v>
      </c>
      <c r="C1640">
        <v>0</v>
      </c>
      <c r="D1640">
        <v>0</v>
      </c>
      <c r="E1640">
        <v>0</v>
      </c>
      <c r="F1640">
        <v>0</v>
      </c>
      <c r="G1640">
        <v>0</v>
      </c>
      <c r="H1640">
        <v>0</v>
      </c>
      <c r="I1640" s="1">
        <v>43646</v>
      </c>
    </row>
    <row r="1641" spans="1:9" x14ac:dyDescent="0.3">
      <c r="A1641">
        <v>2600</v>
      </c>
      <c r="B1641">
        <v>0</v>
      </c>
      <c r="C1641">
        <v>0</v>
      </c>
      <c r="D1641">
        <v>0</v>
      </c>
      <c r="E1641">
        <v>0</v>
      </c>
      <c r="F1641">
        <v>0</v>
      </c>
      <c r="G1641">
        <v>0</v>
      </c>
      <c r="H1641">
        <v>0</v>
      </c>
      <c r="I1641" s="1">
        <v>43646</v>
      </c>
    </row>
    <row r="1642" spans="1:9" x14ac:dyDescent="0.3">
      <c r="A1642">
        <v>2014</v>
      </c>
      <c r="B1642">
        <v>0</v>
      </c>
      <c r="C1642">
        <v>0</v>
      </c>
      <c r="D1642">
        <v>0</v>
      </c>
      <c r="E1642">
        <v>0</v>
      </c>
      <c r="F1642">
        <v>0</v>
      </c>
      <c r="G1642">
        <v>0</v>
      </c>
      <c r="H1642">
        <v>0</v>
      </c>
      <c r="I1642" s="1">
        <v>43645</v>
      </c>
    </row>
    <row r="1643" spans="1:9" x14ac:dyDescent="0.3">
      <c r="A1643">
        <v>2252</v>
      </c>
      <c r="B1643">
        <v>0</v>
      </c>
      <c r="C1643">
        <v>0</v>
      </c>
      <c r="D1643">
        <v>0</v>
      </c>
      <c r="E1643">
        <v>0</v>
      </c>
      <c r="F1643">
        <v>0</v>
      </c>
      <c r="G1643">
        <v>0</v>
      </c>
      <c r="H1643">
        <v>0</v>
      </c>
      <c r="I1643" s="1">
        <v>43645</v>
      </c>
    </row>
    <row r="1644" spans="1:9" x14ac:dyDescent="0.3">
      <c r="A1644">
        <v>1201</v>
      </c>
      <c r="B1644">
        <v>0</v>
      </c>
      <c r="C1644">
        <v>0</v>
      </c>
      <c r="D1644">
        <v>0</v>
      </c>
      <c r="E1644">
        <v>0</v>
      </c>
      <c r="F1644">
        <v>0</v>
      </c>
      <c r="G1644">
        <v>0</v>
      </c>
      <c r="H1644">
        <v>0</v>
      </c>
      <c r="I1644" s="1">
        <v>43644</v>
      </c>
    </row>
    <row r="1645" spans="1:9" x14ac:dyDescent="0.3">
      <c r="A1645">
        <v>1629</v>
      </c>
      <c r="B1645">
        <v>0</v>
      </c>
      <c r="C1645">
        <v>0</v>
      </c>
      <c r="D1645">
        <v>1</v>
      </c>
      <c r="E1645">
        <v>1</v>
      </c>
      <c r="F1645">
        <v>0</v>
      </c>
      <c r="G1645">
        <v>0</v>
      </c>
      <c r="H1645">
        <v>1</v>
      </c>
      <c r="I1645" s="1">
        <v>43644</v>
      </c>
    </row>
    <row r="1646" spans="1:9" x14ac:dyDescent="0.3">
      <c r="A1646">
        <v>2467</v>
      </c>
      <c r="B1646">
        <v>0</v>
      </c>
      <c r="C1646">
        <v>0</v>
      </c>
      <c r="D1646">
        <v>0</v>
      </c>
      <c r="E1646">
        <v>0</v>
      </c>
      <c r="F1646">
        <v>0</v>
      </c>
      <c r="G1646">
        <v>0</v>
      </c>
      <c r="H1646">
        <v>0</v>
      </c>
      <c r="I1646" s="1">
        <v>43644</v>
      </c>
    </row>
    <row r="1647" spans="1:9" x14ac:dyDescent="0.3">
      <c r="A1647">
        <v>1608</v>
      </c>
      <c r="B1647">
        <v>0</v>
      </c>
      <c r="C1647">
        <v>0</v>
      </c>
      <c r="D1647">
        <v>0</v>
      </c>
      <c r="E1647">
        <v>0</v>
      </c>
      <c r="F1647">
        <v>0</v>
      </c>
      <c r="G1647">
        <v>0</v>
      </c>
      <c r="H1647">
        <v>0</v>
      </c>
      <c r="I1647" s="1">
        <v>43643</v>
      </c>
    </row>
    <row r="1648" spans="1:9" x14ac:dyDescent="0.3">
      <c r="A1648">
        <v>1776</v>
      </c>
      <c r="B1648">
        <v>0</v>
      </c>
      <c r="C1648">
        <v>1</v>
      </c>
      <c r="D1648">
        <v>0</v>
      </c>
      <c r="E1648">
        <v>0</v>
      </c>
      <c r="F1648">
        <v>0</v>
      </c>
      <c r="G1648">
        <v>0</v>
      </c>
      <c r="H1648">
        <v>0</v>
      </c>
      <c r="I1648" s="1">
        <v>43643</v>
      </c>
    </row>
    <row r="1649" spans="1:9" x14ac:dyDescent="0.3">
      <c r="A1649">
        <v>2524</v>
      </c>
      <c r="B1649">
        <v>0</v>
      </c>
      <c r="C1649">
        <v>0</v>
      </c>
      <c r="D1649">
        <v>0</v>
      </c>
      <c r="E1649">
        <v>0</v>
      </c>
      <c r="F1649">
        <v>0</v>
      </c>
      <c r="G1649">
        <v>0</v>
      </c>
      <c r="H1649">
        <v>0</v>
      </c>
      <c r="I1649" s="1">
        <v>43643</v>
      </c>
    </row>
    <row r="1650" spans="1:9" x14ac:dyDescent="0.3">
      <c r="A1650">
        <v>2719</v>
      </c>
      <c r="B1650">
        <v>0</v>
      </c>
      <c r="C1650">
        <v>0</v>
      </c>
      <c r="D1650">
        <v>0</v>
      </c>
      <c r="E1650">
        <v>0</v>
      </c>
      <c r="F1650">
        <v>0</v>
      </c>
      <c r="G1650">
        <v>0</v>
      </c>
      <c r="H1650">
        <v>0</v>
      </c>
      <c r="I1650" s="1">
        <v>43643</v>
      </c>
    </row>
    <row r="1651" spans="1:9" x14ac:dyDescent="0.3">
      <c r="A1651">
        <v>2788</v>
      </c>
      <c r="B1651">
        <v>0</v>
      </c>
      <c r="C1651">
        <v>0</v>
      </c>
      <c r="D1651">
        <v>0</v>
      </c>
      <c r="E1651">
        <v>1</v>
      </c>
      <c r="F1651">
        <v>0</v>
      </c>
      <c r="G1651">
        <v>0</v>
      </c>
      <c r="H1651">
        <v>0</v>
      </c>
      <c r="I1651" s="1">
        <v>43643</v>
      </c>
    </row>
    <row r="1652" spans="1:9" x14ac:dyDescent="0.3">
      <c r="A1652">
        <v>1783</v>
      </c>
      <c r="B1652">
        <v>0</v>
      </c>
      <c r="C1652">
        <v>0</v>
      </c>
      <c r="D1652">
        <v>0</v>
      </c>
      <c r="E1652">
        <v>0</v>
      </c>
      <c r="F1652">
        <v>0</v>
      </c>
      <c r="G1652">
        <v>0</v>
      </c>
      <c r="H1652">
        <v>0</v>
      </c>
      <c r="I1652" s="1">
        <v>43642</v>
      </c>
    </row>
    <row r="1653" spans="1:9" x14ac:dyDescent="0.3">
      <c r="A1653">
        <v>2163</v>
      </c>
      <c r="B1653">
        <v>0</v>
      </c>
      <c r="C1653">
        <v>1</v>
      </c>
      <c r="D1653">
        <v>0</v>
      </c>
      <c r="E1653">
        <v>0</v>
      </c>
      <c r="F1653">
        <v>0</v>
      </c>
      <c r="G1653">
        <v>0</v>
      </c>
      <c r="H1653">
        <v>1</v>
      </c>
      <c r="I1653" s="1">
        <v>43642</v>
      </c>
    </row>
    <row r="1654" spans="1:9" x14ac:dyDescent="0.3">
      <c r="A1654">
        <v>2200</v>
      </c>
      <c r="B1654">
        <v>0</v>
      </c>
      <c r="C1654">
        <v>0</v>
      </c>
      <c r="D1654">
        <v>0</v>
      </c>
      <c r="E1654">
        <v>0</v>
      </c>
      <c r="F1654">
        <v>0</v>
      </c>
      <c r="G1654">
        <v>0</v>
      </c>
      <c r="H1654">
        <v>0</v>
      </c>
      <c r="I1654" s="1">
        <v>43642</v>
      </c>
    </row>
    <row r="1655" spans="1:9" x14ac:dyDescent="0.3">
      <c r="A1655">
        <v>2541</v>
      </c>
      <c r="B1655">
        <v>0</v>
      </c>
      <c r="C1655">
        <v>0</v>
      </c>
      <c r="D1655">
        <v>0</v>
      </c>
      <c r="E1655">
        <v>0</v>
      </c>
      <c r="F1655">
        <v>0</v>
      </c>
      <c r="G1655">
        <v>0</v>
      </c>
      <c r="H1655">
        <v>0</v>
      </c>
      <c r="I1655" s="1">
        <v>43642</v>
      </c>
    </row>
    <row r="1656" spans="1:9" x14ac:dyDescent="0.3">
      <c r="A1656">
        <v>1186</v>
      </c>
      <c r="B1656">
        <v>0</v>
      </c>
      <c r="C1656">
        <v>0</v>
      </c>
      <c r="D1656">
        <v>0</v>
      </c>
      <c r="E1656">
        <v>0</v>
      </c>
      <c r="F1656">
        <v>0</v>
      </c>
      <c r="G1656">
        <v>0</v>
      </c>
      <c r="H1656">
        <v>0</v>
      </c>
      <c r="I1656" s="1">
        <v>43640</v>
      </c>
    </row>
    <row r="1657" spans="1:9" x14ac:dyDescent="0.3">
      <c r="A1657">
        <v>1263</v>
      </c>
      <c r="B1657">
        <v>0</v>
      </c>
      <c r="C1657">
        <v>0</v>
      </c>
      <c r="D1657">
        <v>0</v>
      </c>
      <c r="E1657">
        <v>0</v>
      </c>
      <c r="F1657">
        <v>0</v>
      </c>
      <c r="G1657">
        <v>0</v>
      </c>
      <c r="H1657">
        <v>1</v>
      </c>
      <c r="I1657" s="1">
        <v>43640</v>
      </c>
    </row>
    <row r="1658" spans="1:9" x14ac:dyDescent="0.3">
      <c r="A1658">
        <v>1305</v>
      </c>
      <c r="B1658">
        <v>0</v>
      </c>
      <c r="C1658">
        <v>0</v>
      </c>
      <c r="D1658">
        <v>0</v>
      </c>
      <c r="E1658">
        <v>0</v>
      </c>
      <c r="F1658">
        <v>0</v>
      </c>
      <c r="G1658">
        <v>0</v>
      </c>
      <c r="H1658">
        <v>0</v>
      </c>
      <c r="I1658" s="1">
        <v>43640</v>
      </c>
    </row>
    <row r="1659" spans="1:9" x14ac:dyDescent="0.3">
      <c r="A1659">
        <v>1860</v>
      </c>
      <c r="B1659">
        <v>0</v>
      </c>
      <c r="C1659">
        <v>0</v>
      </c>
      <c r="D1659">
        <v>0</v>
      </c>
      <c r="E1659">
        <v>0</v>
      </c>
      <c r="F1659">
        <v>0</v>
      </c>
      <c r="G1659">
        <v>0</v>
      </c>
      <c r="H1659">
        <v>0</v>
      </c>
      <c r="I1659" s="1">
        <v>43640</v>
      </c>
    </row>
    <row r="1660" spans="1:9" x14ac:dyDescent="0.3">
      <c r="A1660">
        <v>1952</v>
      </c>
      <c r="B1660">
        <v>0</v>
      </c>
      <c r="C1660">
        <v>0</v>
      </c>
      <c r="D1660">
        <v>0</v>
      </c>
      <c r="E1660">
        <v>0</v>
      </c>
      <c r="F1660">
        <v>0</v>
      </c>
      <c r="G1660">
        <v>0</v>
      </c>
      <c r="H1660">
        <v>0</v>
      </c>
      <c r="I1660" s="1">
        <v>43640</v>
      </c>
    </row>
    <row r="1661" spans="1:9" x14ac:dyDescent="0.3">
      <c r="A1661">
        <v>2012</v>
      </c>
      <c r="B1661">
        <v>0</v>
      </c>
      <c r="C1661">
        <v>0</v>
      </c>
      <c r="D1661">
        <v>0</v>
      </c>
      <c r="E1661">
        <v>0</v>
      </c>
      <c r="F1661">
        <v>0</v>
      </c>
      <c r="G1661">
        <v>0</v>
      </c>
      <c r="H1661">
        <v>1</v>
      </c>
      <c r="I1661" s="1">
        <v>43640</v>
      </c>
    </row>
    <row r="1662" spans="1:9" x14ac:dyDescent="0.3">
      <c r="A1662">
        <v>2099</v>
      </c>
      <c r="B1662">
        <v>0</v>
      </c>
      <c r="C1662">
        <v>0</v>
      </c>
      <c r="D1662">
        <v>0</v>
      </c>
      <c r="E1662">
        <v>0</v>
      </c>
      <c r="F1662">
        <v>0</v>
      </c>
      <c r="G1662">
        <v>0</v>
      </c>
      <c r="H1662">
        <v>0</v>
      </c>
      <c r="I1662" s="1">
        <v>43639</v>
      </c>
    </row>
    <row r="1663" spans="1:9" x14ac:dyDescent="0.3">
      <c r="A1663">
        <v>2392</v>
      </c>
      <c r="B1663">
        <v>0</v>
      </c>
      <c r="C1663">
        <v>0</v>
      </c>
      <c r="D1663">
        <v>0</v>
      </c>
      <c r="E1663">
        <v>0</v>
      </c>
      <c r="F1663">
        <v>0</v>
      </c>
      <c r="G1663">
        <v>0</v>
      </c>
      <c r="H1663">
        <v>0</v>
      </c>
      <c r="I1663" s="1">
        <v>43639</v>
      </c>
    </row>
    <row r="1664" spans="1:9" x14ac:dyDescent="0.3">
      <c r="A1664">
        <v>2445</v>
      </c>
      <c r="B1664">
        <v>0</v>
      </c>
      <c r="C1664">
        <v>0</v>
      </c>
      <c r="D1664">
        <v>0</v>
      </c>
      <c r="E1664">
        <v>0</v>
      </c>
      <c r="F1664">
        <v>0</v>
      </c>
      <c r="G1664">
        <v>0</v>
      </c>
      <c r="H1664">
        <v>0</v>
      </c>
      <c r="I1664" s="1">
        <v>43639</v>
      </c>
    </row>
    <row r="1665" spans="1:9" x14ac:dyDescent="0.3">
      <c r="A1665">
        <v>2582</v>
      </c>
      <c r="B1665">
        <v>0</v>
      </c>
      <c r="C1665">
        <v>0</v>
      </c>
      <c r="D1665">
        <v>0</v>
      </c>
      <c r="E1665">
        <v>0</v>
      </c>
      <c r="F1665">
        <v>0</v>
      </c>
      <c r="G1665">
        <v>0</v>
      </c>
      <c r="H1665">
        <v>0</v>
      </c>
      <c r="I1665" s="1">
        <v>43639</v>
      </c>
    </row>
    <row r="1666" spans="1:9" x14ac:dyDescent="0.3">
      <c r="A1666">
        <v>2599</v>
      </c>
      <c r="B1666">
        <v>0</v>
      </c>
      <c r="C1666">
        <v>0</v>
      </c>
      <c r="D1666">
        <v>0</v>
      </c>
      <c r="E1666">
        <v>0</v>
      </c>
      <c r="F1666">
        <v>0</v>
      </c>
      <c r="G1666">
        <v>0</v>
      </c>
      <c r="H1666">
        <v>0</v>
      </c>
      <c r="I1666" s="1">
        <v>43639</v>
      </c>
    </row>
    <row r="1667" spans="1:9" x14ac:dyDescent="0.3">
      <c r="A1667">
        <v>2718</v>
      </c>
      <c r="B1667">
        <v>0</v>
      </c>
      <c r="C1667">
        <v>0</v>
      </c>
      <c r="D1667">
        <v>0</v>
      </c>
      <c r="E1667">
        <v>0</v>
      </c>
      <c r="F1667">
        <v>0</v>
      </c>
      <c r="G1667">
        <v>0</v>
      </c>
      <c r="H1667">
        <v>1</v>
      </c>
      <c r="I1667" s="1">
        <v>43639</v>
      </c>
    </row>
    <row r="1668" spans="1:9" x14ac:dyDescent="0.3">
      <c r="A1668">
        <v>2973</v>
      </c>
      <c r="B1668">
        <v>1</v>
      </c>
      <c r="C1668">
        <v>0</v>
      </c>
      <c r="D1668">
        <v>0</v>
      </c>
      <c r="E1668">
        <v>0</v>
      </c>
      <c r="F1668">
        <v>0</v>
      </c>
      <c r="G1668">
        <v>0</v>
      </c>
      <c r="H1668">
        <v>0</v>
      </c>
      <c r="I1668" s="1">
        <v>43639</v>
      </c>
    </row>
    <row r="1669" spans="1:9" x14ac:dyDescent="0.3">
      <c r="A1669">
        <v>1771</v>
      </c>
      <c r="B1669">
        <v>0</v>
      </c>
      <c r="C1669">
        <v>0</v>
      </c>
      <c r="D1669">
        <v>0</v>
      </c>
      <c r="E1669">
        <v>0</v>
      </c>
      <c r="F1669">
        <v>0</v>
      </c>
      <c r="G1669">
        <v>0</v>
      </c>
      <c r="H1669">
        <v>0</v>
      </c>
      <c r="I1669" s="1">
        <v>43638</v>
      </c>
    </row>
    <row r="1670" spans="1:9" x14ac:dyDescent="0.3">
      <c r="A1670">
        <v>2111</v>
      </c>
      <c r="B1670">
        <v>0</v>
      </c>
      <c r="C1670">
        <v>1</v>
      </c>
      <c r="D1670">
        <v>0</v>
      </c>
      <c r="E1670">
        <v>0</v>
      </c>
      <c r="F1670">
        <v>0</v>
      </c>
      <c r="G1670">
        <v>0</v>
      </c>
      <c r="H1670">
        <v>0</v>
      </c>
      <c r="I1670" s="1">
        <v>43638</v>
      </c>
    </row>
    <row r="1671" spans="1:9" x14ac:dyDescent="0.3">
      <c r="A1671">
        <v>2916</v>
      </c>
      <c r="B1671">
        <v>0</v>
      </c>
      <c r="C1671">
        <v>0</v>
      </c>
      <c r="D1671">
        <v>0</v>
      </c>
      <c r="E1671">
        <v>0</v>
      </c>
      <c r="F1671">
        <v>0</v>
      </c>
      <c r="G1671">
        <v>0</v>
      </c>
      <c r="H1671">
        <v>0</v>
      </c>
      <c r="I1671" s="1">
        <v>43637</v>
      </c>
    </row>
    <row r="1672" spans="1:9" x14ac:dyDescent="0.3">
      <c r="A1672">
        <v>1284</v>
      </c>
      <c r="B1672">
        <v>0</v>
      </c>
      <c r="C1672">
        <v>0</v>
      </c>
      <c r="D1672">
        <v>0</v>
      </c>
      <c r="E1672">
        <v>0</v>
      </c>
      <c r="F1672">
        <v>0</v>
      </c>
      <c r="G1672">
        <v>0</v>
      </c>
      <c r="H1672">
        <v>0</v>
      </c>
      <c r="I1672" s="1">
        <v>43636</v>
      </c>
    </row>
    <row r="1673" spans="1:9" x14ac:dyDescent="0.3">
      <c r="A1673">
        <v>2161</v>
      </c>
      <c r="B1673">
        <v>0</v>
      </c>
      <c r="C1673">
        <v>0</v>
      </c>
      <c r="D1673">
        <v>0</v>
      </c>
      <c r="E1673">
        <v>0</v>
      </c>
      <c r="F1673">
        <v>0</v>
      </c>
      <c r="G1673">
        <v>1</v>
      </c>
      <c r="H1673">
        <v>0</v>
      </c>
      <c r="I1673" s="1">
        <v>43636</v>
      </c>
    </row>
    <row r="1674" spans="1:9" x14ac:dyDescent="0.3">
      <c r="A1674">
        <v>2475</v>
      </c>
      <c r="B1674">
        <v>0</v>
      </c>
      <c r="C1674">
        <v>0</v>
      </c>
      <c r="D1674">
        <v>0</v>
      </c>
      <c r="E1674">
        <v>0</v>
      </c>
      <c r="F1674">
        <v>0</v>
      </c>
      <c r="G1674">
        <v>0</v>
      </c>
      <c r="H1674">
        <v>0</v>
      </c>
      <c r="I1674" s="1">
        <v>43636</v>
      </c>
    </row>
    <row r="1675" spans="1:9" x14ac:dyDescent="0.3">
      <c r="A1675">
        <v>2521</v>
      </c>
      <c r="B1675">
        <v>0</v>
      </c>
      <c r="C1675">
        <v>0</v>
      </c>
      <c r="D1675">
        <v>0</v>
      </c>
      <c r="E1675">
        <v>0</v>
      </c>
      <c r="F1675">
        <v>0</v>
      </c>
      <c r="G1675">
        <v>0</v>
      </c>
      <c r="H1675">
        <v>0</v>
      </c>
      <c r="I1675" s="1">
        <v>43636</v>
      </c>
    </row>
    <row r="1676" spans="1:9" x14ac:dyDescent="0.3">
      <c r="A1676">
        <v>2695</v>
      </c>
      <c r="B1676">
        <v>0</v>
      </c>
      <c r="C1676">
        <v>0</v>
      </c>
      <c r="D1676">
        <v>0</v>
      </c>
      <c r="E1676">
        <v>0</v>
      </c>
      <c r="F1676">
        <v>0</v>
      </c>
      <c r="G1676">
        <v>1</v>
      </c>
      <c r="H1676">
        <v>0</v>
      </c>
      <c r="I1676" s="1">
        <v>43636</v>
      </c>
    </row>
    <row r="1677" spans="1:9" x14ac:dyDescent="0.3">
      <c r="A1677">
        <v>3053</v>
      </c>
      <c r="B1677">
        <v>0</v>
      </c>
      <c r="C1677">
        <v>0</v>
      </c>
      <c r="D1677">
        <v>0</v>
      </c>
      <c r="E1677">
        <v>0</v>
      </c>
      <c r="F1677">
        <v>0</v>
      </c>
      <c r="G1677">
        <v>0</v>
      </c>
      <c r="H1677">
        <v>0</v>
      </c>
      <c r="I1677" s="1">
        <v>43636</v>
      </c>
    </row>
    <row r="1678" spans="1:9" x14ac:dyDescent="0.3">
      <c r="A1678">
        <v>1285</v>
      </c>
      <c r="B1678">
        <v>0</v>
      </c>
      <c r="C1678">
        <v>0</v>
      </c>
      <c r="D1678">
        <v>0</v>
      </c>
      <c r="E1678">
        <v>0</v>
      </c>
      <c r="F1678">
        <v>0</v>
      </c>
      <c r="G1678">
        <v>0</v>
      </c>
      <c r="H1678">
        <v>0</v>
      </c>
      <c r="I1678" s="1">
        <v>43635</v>
      </c>
    </row>
    <row r="1679" spans="1:9" x14ac:dyDescent="0.3">
      <c r="A1679">
        <v>1477</v>
      </c>
      <c r="B1679">
        <v>0</v>
      </c>
      <c r="C1679">
        <v>0</v>
      </c>
      <c r="D1679">
        <v>0</v>
      </c>
      <c r="E1679">
        <v>0</v>
      </c>
      <c r="F1679">
        <v>0</v>
      </c>
      <c r="G1679">
        <v>0</v>
      </c>
      <c r="H1679">
        <v>0</v>
      </c>
      <c r="I1679" s="1">
        <v>43635</v>
      </c>
    </row>
    <row r="1680" spans="1:9" x14ac:dyDescent="0.3">
      <c r="A1680">
        <v>1808</v>
      </c>
      <c r="B1680">
        <v>0</v>
      </c>
      <c r="C1680">
        <v>0</v>
      </c>
      <c r="D1680">
        <v>0</v>
      </c>
      <c r="E1680">
        <v>0</v>
      </c>
      <c r="F1680">
        <v>0</v>
      </c>
      <c r="G1680">
        <v>0</v>
      </c>
      <c r="H1680">
        <v>0</v>
      </c>
      <c r="I1680" s="1">
        <v>43635</v>
      </c>
    </row>
    <row r="1681" spans="1:9" x14ac:dyDescent="0.3">
      <c r="A1681">
        <v>2109</v>
      </c>
      <c r="B1681">
        <v>0</v>
      </c>
      <c r="C1681">
        <v>0</v>
      </c>
      <c r="D1681">
        <v>0</v>
      </c>
      <c r="E1681">
        <v>0</v>
      </c>
      <c r="F1681">
        <v>0</v>
      </c>
      <c r="G1681">
        <v>0</v>
      </c>
      <c r="H1681">
        <v>0</v>
      </c>
      <c r="I1681" s="1">
        <v>43635</v>
      </c>
    </row>
    <row r="1682" spans="1:9" x14ac:dyDescent="0.3">
      <c r="A1682">
        <v>2433</v>
      </c>
      <c r="B1682">
        <v>0</v>
      </c>
      <c r="C1682">
        <v>0</v>
      </c>
      <c r="D1682">
        <v>0</v>
      </c>
      <c r="E1682">
        <v>0</v>
      </c>
      <c r="F1682">
        <v>0</v>
      </c>
      <c r="G1682">
        <v>0</v>
      </c>
      <c r="H1682">
        <v>0</v>
      </c>
      <c r="I1682" s="1">
        <v>43635</v>
      </c>
    </row>
    <row r="1683" spans="1:9" x14ac:dyDescent="0.3">
      <c r="A1683">
        <v>2515</v>
      </c>
      <c r="B1683">
        <v>0</v>
      </c>
      <c r="C1683">
        <v>0</v>
      </c>
      <c r="D1683">
        <v>0</v>
      </c>
      <c r="E1683">
        <v>0</v>
      </c>
      <c r="F1683">
        <v>0</v>
      </c>
      <c r="G1683">
        <v>0</v>
      </c>
      <c r="H1683">
        <v>0</v>
      </c>
      <c r="I1683" s="1">
        <v>43635</v>
      </c>
    </row>
    <row r="1684" spans="1:9" x14ac:dyDescent="0.3">
      <c r="A1684">
        <v>2597</v>
      </c>
      <c r="B1684">
        <v>0</v>
      </c>
      <c r="C1684">
        <v>0</v>
      </c>
      <c r="D1684">
        <v>0</v>
      </c>
      <c r="E1684">
        <v>0</v>
      </c>
      <c r="F1684">
        <v>0</v>
      </c>
      <c r="G1684">
        <v>0</v>
      </c>
      <c r="H1684">
        <v>0</v>
      </c>
      <c r="I1684" s="1">
        <v>43635</v>
      </c>
    </row>
    <row r="1685" spans="1:9" x14ac:dyDescent="0.3">
      <c r="A1685">
        <v>3036</v>
      </c>
      <c r="B1685">
        <v>0</v>
      </c>
      <c r="C1685">
        <v>0</v>
      </c>
      <c r="D1685">
        <v>0</v>
      </c>
      <c r="E1685">
        <v>0</v>
      </c>
      <c r="F1685">
        <v>0</v>
      </c>
      <c r="G1685">
        <v>0</v>
      </c>
      <c r="H1685">
        <v>0</v>
      </c>
      <c r="I1685" s="1">
        <v>43635</v>
      </c>
    </row>
    <row r="1686" spans="1:9" x14ac:dyDescent="0.3">
      <c r="A1686">
        <v>1309</v>
      </c>
      <c r="B1686">
        <v>0</v>
      </c>
      <c r="C1686">
        <v>0</v>
      </c>
      <c r="D1686">
        <v>0</v>
      </c>
      <c r="E1686">
        <v>0</v>
      </c>
      <c r="F1686">
        <v>0</v>
      </c>
      <c r="G1686">
        <v>0</v>
      </c>
      <c r="H1686">
        <v>0</v>
      </c>
      <c r="I1686" s="1">
        <v>43634</v>
      </c>
    </row>
    <row r="1687" spans="1:9" x14ac:dyDescent="0.3">
      <c r="A1687">
        <v>2464</v>
      </c>
      <c r="B1687">
        <v>0</v>
      </c>
      <c r="C1687">
        <v>0</v>
      </c>
      <c r="D1687">
        <v>1</v>
      </c>
      <c r="E1687">
        <v>0</v>
      </c>
      <c r="F1687">
        <v>0</v>
      </c>
      <c r="G1687">
        <v>0</v>
      </c>
      <c r="H1687">
        <v>0</v>
      </c>
      <c r="I1687" s="1">
        <v>43634</v>
      </c>
    </row>
    <row r="1688" spans="1:9" x14ac:dyDescent="0.3">
      <c r="A1688">
        <v>2647</v>
      </c>
      <c r="B1688">
        <v>0</v>
      </c>
      <c r="C1688">
        <v>0</v>
      </c>
      <c r="D1688">
        <v>1</v>
      </c>
      <c r="E1688">
        <v>0</v>
      </c>
      <c r="F1688">
        <v>0</v>
      </c>
      <c r="G1688">
        <v>0</v>
      </c>
      <c r="H1688">
        <v>1</v>
      </c>
      <c r="I1688" s="1">
        <v>43634</v>
      </c>
    </row>
    <row r="1689" spans="1:9" x14ac:dyDescent="0.3">
      <c r="A1689">
        <v>2828</v>
      </c>
      <c r="B1689">
        <v>0</v>
      </c>
      <c r="C1689">
        <v>0</v>
      </c>
      <c r="D1689">
        <v>0</v>
      </c>
      <c r="E1689">
        <v>0</v>
      </c>
      <c r="F1689">
        <v>0</v>
      </c>
      <c r="G1689">
        <v>0</v>
      </c>
      <c r="H1689">
        <v>1</v>
      </c>
      <c r="I1689" s="1">
        <v>43634</v>
      </c>
    </row>
    <row r="1690" spans="1:9" x14ac:dyDescent="0.3">
      <c r="A1690">
        <v>3143</v>
      </c>
      <c r="B1690">
        <v>0</v>
      </c>
      <c r="C1690">
        <v>0</v>
      </c>
      <c r="D1690">
        <v>1</v>
      </c>
      <c r="E1690">
        <v>1</v>
      </c>
      <c r="F1690">
        <v>0</v>
      </c>
      <c r="G1690">
        <v>0</v>
      </c>
      <c r="H1690">
        <v>1</v>
      </c>
      <c r="I1690" s="1">
        <v>43634</v>
      </c>
    </row>
    <row r="1691" spans="1:9" x14ac:dyDescent="0.3">
      <c r="A1691">
        <v>1318</v>
      </c>
      <c r="B1691">
        <v>1</v>
      </c>
      <c r="C1691">
        <v>0</v>
      </c>
      <c r="D1691">
        <v>0</v>
      </c>
      <c r="E1691">
        <v>0</v>
      </c>
      <c r="F1691">
        <v>0</v>
      </c>
      <c r="G1691">
        <v>0</v>
      </c>
      <c r="H1691">
        <v>1</v>
      </c>
      <c r="I1691" s="1">
        <v>43633</v>
      </c>
    </row>
    <row r="1692" spans="1:9" x14ac:dyDescent="0.3">
      <c r="A1692">
        <v>1335</v>
      </c>
      <c r="B1692">
        <v>1</v>
      </c>
      <c r="C1692">
        <v>0</v>
      </c>
      <c r="D1692">
        <v>1</v>
      </c>
      <c r="E1692">
        <v>0</v>
      </c>
      <c r="F1692">
        <v>0</v>
      </c>
      <c r="G1692">
        <v>0</v>
      </c>
      <c r="H1692">
        <v>0</v>
      </c>
      <c r="I1692" s="1">
        <v>43633</v>
      </c>
    </row>
    <row r="1693" spans="1:9" x14ac:dyDescent="0.3">
      <c r="A1693">
        <v>1686</v>
      </c>
      <c r="B1693">
        <v>1</v>
      </c>
      <c r="C1693">
        <v>0</v>
      </c>
      <c r="D1693">
        <v>1</v>
      </c>
      <c r="E1693">
        <v>0</v>
      </c>
      <c r="F1693">
        <v>0</v>
      </c>
      <c r="G1693">
        <v>0</v>
      </c>
      <c r="H1693">
        <v>0</v>
      </c>
      <c r="I1693" s="1">
        <v>43633</v>
      </c>
    </row>
    <row r="1694" spans="1:9" x14ac:dyDescent="0.3">
      <c r="A1694">
        <v>1690</v>
      </c>
      <c r="B1694">
        <v>1</v>
      </c>
      <c r="C1694">
        <v>0</v>
      </c>
      <c r="D1694">
        <v>0</v>
      </c>
      <c r="E1694">
        <v>0</v>
      </c>
      <c r="F1694">
        <v>0</v>
      </c>
      <c r="G1694">
        <v>0</v>
      </c>
      <c r="H1694">
        <v>1</v>
      </c>
      <c r="I1694" s="1">
        <v>43633</v>
      </c>
    </row>
    <row r="1695" spans="1:9" x14ac:dyDescent="0.3">
      <c r="A1695">
        <v>2043</v>
      </c>
      <c r="B1695">
        <v>0</v>
      </c>
      <c r="C1695">
        <v>0</v>
      </c>
      <c r="D1695">
        <v>0</v>
      </c>
      <c r="E1695">
        <v>0</v>
      </c>
      <c r="F1695">
        <v>0</v>
      </c>
      <c r="G1695">
        <v>0</v>
      </c>
      <c r="H1695">
        <v>1</v>
      </c>
      <c r="I1695" s="1">
        <v>43633</v>
      </c>
    </row>
    <row r="1696" spans="1:9" x14ac:dyDescent="0.3">
      <c r="A1696">
        <v>3046</v>
      </c>
      <c r="B1696">
        <v>0</v>
      </c>
      <c r="C1696">
        <v>0</v>
      </c>
      <c r="D1696">
        <v>0</v>
      </c>
      <c r="E1696">
        <v>0</v>
      </c>
      <c r="F1696">
        <v>0</v>
      </c>
      <c r="G1696">
        <v>0</v>
      </c>
      <c r="H1696">
        <v>1</v>
      </c>
      <c r="I1696" s="1">
        <v>43633</v>
      </c>
    </row>
    <row r="1697" spans="1:9" x14ac:dyDescent="0.3">
      <c r="A1697">
        <v>3153</v>
      </c>
      <c r="B1697">
        <v>0</v>
      </c>
      <c r="C1697">
        <v>1</v>
      </c>
      <c r="D1697">
        <v>0</v>
      </c>
      <c r="E1697">
        <v>0</v>
      </c>
      <c r="F1697">
        <v>0</v>
      </c>
      <c r="G1697">
        <v>0</v>
      </c>
      <c r="H1697">
        <v>0</v>
      </c>
      <c r="I1697" s="1">
        <v>43633</v>
      </c>
    </row>
    <row r="1698" spans="1:9" x14ac:dyDescent="0.3">
      <c r="A1698">
        <v>1234</v>
      </c>
      <c r="B1698">
        <v>0</v>
      </c>
      <c r="C1698">
        <v>0</v>
      </c>
      <c r="D1698">
        <v>0</v>
      </c>
      <c r="E1698">
        <v>0</v>
      </c>
      <c r="F1698">
        <v>0</v>
      </c>
      <c r="G1698">
        <v>0</v>
      </c>
      <c r="H1698">
        <v>0</v>
      </c>
      <c r="I1698" s="1">
        <v>43632</v>
      </c>
    </row>
    <row r="1699" spans="1:9" x14ac:dyDescent="0.3">
      <c r="A1699">
        <v>1843</v>
      </c>
      <c r="B1699">
        <v>0</v>
      </c>
      <c r="C1699">
        <v>0</v>
      </c>
      <c r="D1699">
        <v>0</v>
      </c>
      <c r="E1699">
        <v>0</v>
      </c>
      <c r="F1699">
        <v>0</v>
      </c>
      <c r="G1699">
        <v>0</v>
      </c>
      <c r="H1699">
        <v>0</v>
      </c>
      <c r="I1699" s="1">
        <v>43632</v>
      </c>
    </row>
    <row r="1700" spans="1:9" x14ac:dyDescent="0.3">
      <c r="A1700">
        <v>1274</v>
      </c>
      <c r="B1700">
        <v>0</v>
      </c>
      <c r="C1700">
        <v>0</v>
      </c>
      <c r="D1700">
        <v>0</v>
      </c>
      <c r="E1700">
        <v>0</v>
      </c>
      <c r="F1700">
        <v>0</v>
      </c>
      <c r="G1700">
        <v>0</v>
      </c>
      <c r="H1700">
        <v>0</v>
      </c>
      <c r="I1700" s="1">
        <v>43631</v>
      </c>
    </row>
    <row r="1701" spans="1:9" x14ac:dyDescent="0.3">
      <c r="A1701">
        <v>1364</v>
      </c>
      <c r="B1701">
        <v>0</v>
      </c>
      <c r="C1701">
        <v>0</v>
      </c>
      <c r="D1701">
        <v>0</v>
      </c>
      <c r="E1701">
        <v>0</v>
      </c>
      <c r="F1701">
        <v>0</v>
      </c>
      <c r="G1701">
        <v>0</v>
      </c>
      <c r="H1701">
        <v>0</v>
      </c>
      <c r="I1701" s="1">
        <v>43631</v>
      </c>
    </row>
    <row r="1702" spans="1:9" x14ac:dyDescent="0.3">
      <c r="A1702">
        <v>1620</v>
      </c>
      <c r="B1702">
        <v>0</v>
      </c>
      <c r="C1702">
        <v>0</v>
      </c>
      <c r="D1702">
        <v>0</v>
      </c>
      <c r="E1702">
        <v>0</v>
      </c>
      <c r="F1702">
        <v>0</v>
      </c>
      <c r="G1702">
        <v>0</v>
      </c>
      <c r="H1702">
        <v>0</v>
      </c>
      <c r="I1702" s="1">
        <v>43631</v>
      </c>
    </row>
    <row r="1703" spans="1:9" x14ac:dyDescent="0.3">
      <c r="A1703">
        <v>2155</v>
      </c>
      <c r="B1703">
        <v>0</v>
      </c>
      <c r="C1703">
        <v>0</v>
      </c>
      <c r="D1703">
        <v>0</v>
      </c>
      <c r="E1703">
        <v>0</v>
      </c>
      <c r="F1703">
        <v>0</v>
      </c>
      <c r="G1703">
        <v>0</v>
      </c>
      <c r="H1703">
        <v>0</v>
      </c>
      <c r="I1703" s="1">
        <v>43631</v>
      </c>
    </row>
    <row r="1704" spans="1:9" x14ac:dyDescent="0.3">
      <c r="A1704">
        <v>2899</v>
      </c>
      <c r="B1704">
        <v>0</v>
      </c>
      <c r="C1704">
        <v>0</v>
      </c>
      <c r="D1704">
        <v>0</v>
      </c>
      <c r="E1704">
        <v>0</v>
      </c>
      <c r="F1704">
        <v>0</v>
      </c>
      <c r="G1704">
        <v>1</v>
      </c>
      <c r="H1704">
        <v>0</v>
      </c>
      <c r="I1704" s="1">
        <v>43631</v>
      </c>
    </row>
    <row r="1705" spans="1:9" x14ac:dyDescent="0.3">
      <c r="A1705">
        <v>2702</v>
      </c>
      <c r="B1705">
        <v>0</v>
      </c>
      <c r="C1705">
        <v>0</v>
      </c>
      <c r="D1705">
        <v>0</v>
      </c>
      <c r="E1705">
        <v>0</v>
      </c>
      <c r="F1705">
        <v>0</v>
      </c>
      <c r="G1705">
        <v>0</v>
      </c>
      <c r="H1705">
        <v>0</v>
      </c>
      <c r="I1705" s="1">
        <v>43630</v>
      </c>
    </row>
    <row r="1706" spans="1:9" x14ac:dyDescent="0.3">
      <c r="A1706">
        <v>3146</v>
      </c>
      <c r="B1706">
        <v>1</v>
      </c>
      <c r="C1706">
        <v>0</v>
      </c>
      <c r="D1706">
        <v>0</v>
      </c>
      <c r="E1706">
        <v>0</v>
      </c>
      <c r="F1706">
        <v>0</v>
      </c>
      <c r="G1706">
        <v>0</v>
      </c>
      <c r="H1706">
        <v>0</v>
      </c>
      <c r="I1706" s="1">
        <v>43630</v>
      </c>
    </row>
    <row r="1707" spans="1:9" x14ac:dyDescent="0.3">
      <c r="A1707">
        <v>1021</v>
      </c>
      <c r="B1707">
        <v>0</v>
      </c>
      <c r="C1707">
        <v>0</v>
      </c>
      <c r="D1707">
        <v>0</v>
      </c>
      <c r="E1707">
        <v>0</v>
      </c>
      <c r="F1707">
        <v>0</v>
      </c>
      <c r="G1707">
        <v>0</v>
      </c>
      <c r="H1707">
        <v>0</v>
      </c>
      <c r="I1707" s="1">
        <v>43629</v>
      </c>
    </row>
    <row r="1708" spans="1:9" x14ac:dyDescent="0.3">
      <c r="A1708">
        <v>3038</v>
      </c>
      <c r="B1708">
        <v>0</v>
      </c>
      <c r="C1708">
        <v>0</v>
      </c>
      <c r="D1708">
        <v>0</v>
      </c>
      <c r="E1708">
        <v>0</v>
      </c>
      <c r="F1708">
        <v>0</v>
      </c>
      <c r="G1708">
        <v>0</v>
      </c>
      <c r="H1708">
        <v>0</v>
      </c>
      <c r="I1708" s="1">
        <v>43629</v>
      </c>
    </row>
    <row r="1709" spans="1:9" x14ac:dyDescent="0.3">
      <c r="A1709">
        <v>1211</v>
      </c>
      <c r="B1709">
        <v>0</v>
      </c>
      <c r="C1709">
        <v>0</v>
      </c>
      <c r="D1709">
        <v>0</v>
      </c>
      <c r="E1709">
        <v>0</v>
      </c>
      <c r="F1709">
        <v>0</v>
      </c>
      <c r="G1709">
        <v>0</v>
      </c>
      <c r="H1709">
        <v>0</v>
      </c>
      <c r="I1709" s="1">
        <v>43628</v>
      </c>
    </row>
    <row r="1710" spans="1:9" x14ac:dyDescent="0.3">
      <c r="A1710">
        <v>1219</v>
      </c>
      <c r="B1710">
        <v>0</v>
      </c>
      <c r="C1710">
        <v>0</v>
      </c>
      <c r="D1710">
        <v>1</v>
      </c>
      <c r="E1710">
        <v>0</v>
      </c>
      <c r="F1710">
        <v>0</v>
      </c>
      <c r="G1710">
        <v>0</v>
      </c>
      <c r="H1710">
        <v>0</v>
      </c>
      <c r="I1710" s="1">
        <v>43628</v>
      </c>
    </row>
    <row r="1711" spans="1:9" x14ac:dyDescent="0.3">
      <c r="A1711">
        <v>2162</v>
      </c>
      <c r="B1711">
        <v>0</v>
      </c>
      <c r="C1711">
        <v>0</v>
      </c>
      <c r="D1711">
        <v>0</v>
      </c>
      <c r="E1711">
        <v>0</v>
      </c>
      <c r="F1711">
        <v>0</v>
      </c>
      <c r="G1711">
        <v>0</v>
      </c>
      <c r="H1711">
        <v>0</v>
      </c>
      <c r="I1711" s="1">
        <v>43628</v>
      </c>
    </row>
    <row r="1712" spans="1:9" x14ac:dyDescent="0.3">
      <c r="A1712">
        <v>3033</v>
      </c>
      <c r="B1712">
        <v>0</v>
      </c>
      <c r="C1712">
        <v>0</v>
      </c>
      <c r="D1712">
        <v>0</v>
      </c>
      <c r="E1712">
        <v>0</v>
      </c>
      <c r="F1712">
        <v>0</v>
      </c>
      <c r="G1712">
        <v>0</v>
      </c>
      <c r="H1712">
        <v>0</v>
      </c>
      <c r="I1712" s="1">
        <v>43628</v>
      </c>
    </row>
    <row r="1713" spans="1:9" x14ac:dyDescent="0.3">
      <c r="A1713">
        <v>2068</v>
      </c>
      <c r="B1713">
        <v>0</v>
      </c>
      <c r="C1713">
        <v>1</v>
      </c>
      <c r="D1713">
        <v>1</v>
      </c>
      <c r="E1713">
        <v>1</v>
      </c>
      <c r="F1713">
        <v>1</v>
      </c>
      <c r="G1713">
        <v>0</v>
      </c>
      <c r="H1713">
        <v>1</v>
      </c>
      <c r="I1713" s="1">
        <v>43627</v>
      </c>
    </row>
    <row r="1714" spans="1:9" x14ac:dyDescent="0.3">
      <c r="A1714">
        <v>2663</v>
      </c>
      <c r="B1714">
        <v>0</v>
      </c>
      <c r="C1714">
        <v>0</v>
      </c>
      <c r="D1714">
        <v>0</v>
      </c>
      <c r="E1714">
        <v>0</v>
      </c>
      <c r="F1714">
        <v>0</v>
      </c>
      <c r="G1714">
        <v>0</v>
      </c>
      <c r="H1714">
        <v>0</v>
      </c>
      <c r="I1714" s="1">
        <v>43627</v>
      </c>
    </row>
    <row r="1715" spans="1:9" x14ac:dyDescent="0.3">
      <c r="A1715">
        <v>1999</v>
      </c>
      <c r="B1715">
        <v>0</v>
      </c>
      <c r="C1715">
        <v>0</v>
      </c>
      <c r="D1715">
        <v>0</v>
      </c>
      <c r="E1715">
        <v>0</v>
      </c>
      <c r="F1715">
        <v>0</v>
      </c>
      <c r="G1715">
        <v>0</v>
      </c>
      <c r="H1715">
        <v>0</v>
      </c>
      <c r="I1715" s="1">
        <v>43626</v>
      </c>
    </row>
    <row r="1716" spans="1:9" x14ac:dyDescent="0.3">
      <c r="A1716">
        <v>1025</v>
      </c>
      <c r="B1716">
        <v>0</v>
      </c>
      <c r="C1716">
        <v>0</v>
      </c>
      <c r="D1716">
        <v>0</v>
      </c>
      <c r="E1716">
        <v>0</v>
      </c>
      <c r="F1716">
        <v>0</v>
      </c>
      <c r="G1716">
        <v>0</v>
      </c>
      <c r="H1716">
        <v>0</v>
      </c>
      <c r="I1716" s="1">
        <v>43625</v>
      </c>
    </row>
    <row r="1717" spans="1:9" x14ac:dyDescent="0.3">
      <c r="A1717">
        <v>1049</v>
      </c>
      <c r="B1717">
        <v>0</v>
      </c>
      <c r="C1717">
        <v>0</v>
      </c>
      <c r="D1717">
        <v>0</v>
      </c>
      <c r="E1717">
        <v>0</v>
      </c>
      <c r="F1717">
        <v>0</v>
      </c>
      <c r="G1717">
        <v>0</v>
      </c>
      <c r="H1717">
        <v>0</v>
      </c>
      <c r="I1717" s="1">
        <v>43625</v>
      </c>
    </row>
    <row r="1718" spans="1:9" x14ac:dyDescent="0.3">
      <c r="A1718">
        <v>1074</v>
      </c>
      <c r="B1718">
        <v>1</v>
      </c>
      <c r="C1718">
        <v>0</v>
      </c>
      <c r="D1718">
        <v>0</v>
      </c>
      <c r="E1718">
        <v>0</v>
      </c>
      <c r="F1718">
        <v>0</v>
      </c>
      <c r="G1718">
        <v>0</v>
      </c>
      <c r="H1718">
        <v>1</v>
      </c>
      <c r="I1718" s="1">
        <v>43625</v>
      </c>
    </row>
    <row r="1719" spans="1:9" x14ac:dyDescent="0.3">
      <c r="A1719">
        <v>1105</v>
      </c>
      <c r="B1719">
        <v>0</v>
      </c>
      <c r="C1719">
        <v>1</v>
      </c>
      <c r="D1719">
        <v>1</v>
      </c>
      <c r="E1719">
        <v>0</v>
      </c>
      <c r="F1719">
        <v>0</v>
      </c>
      <c r="G1719">
        <v>0</v>
      </c>
      <c r="H1719">
        <v>1</v>
      </c>
      <c r="I1719" s="1">
        <v>43625</v>
      </c>
    </row>
    <row r="1720" spans="1:9" x14ac:dyDescent="0.3">
      <c r="A1720">
        <v>1457</v>
      </c>
      <c r="B1720">
        <v>0</v>
      </c>
      <c r="C1720">
        <v>0</v>
      </c>
      <c r="D1720">
        <v>0</v>
      </c>
      <c r="E1720">
        <v>0</v>
      </c>
      <c r="F1720">
        <v>0</v>
      </c>
      <c r="G1720">
        <v>0</v>
      </c>
      <c r="H1720">
        <v>0</v>
      </c>
      <c r="I1720" s="1">
        <v>43625</v>
      </c>
    </row>
    <row r="1721" spans="1:9" x14ac:dyDescent="0.3">
      <c r="A1721">
        <v>1768</v>
      </c>
      <c r="B1721">
        <v>1</v>
      </c>
      <c r="C1721">
        <v>0</v>
      </c>
      <c r="D1721">
        <v>0</v>
      </c>
      <c r="E1721">
        <v>0</v>
      </c>
      <c r="F1721">
        <v>0</v>
      </c>
      <c r="G1721">
        <v>0</v>
      </c>
      <c r="H1721">
        <v>1</v>
      </c>
      <c r="I1721" s="1">
        <v>43625</v>
      </c>
    </row>
    <row r="1722" spans="1:9" x14ac:dyDescent="0.3">
      <c r="A1722">
        <v>2080</v>
      </c>
      <c r="B1722">
        <v>0</v>
      </c>
      <c r="C1722">
        <v>0</v>
      </c>
      <c r="D1722">
        <v>0</v>
      </c>
      <c r="E1722">
        <v>0</v>
      </c>
      <c r="F1722">
        <v>0</v>
      </c>
      <c r="G1722">
        <v>0</v>
      </c>
      <c r="H1722">
        <v>0</v>
      </c>
      <c r="I1722" s="1">
        <v>43625</v>
      </c>
    </row>
    <row r="1723" spans="1:9" x14ac:dyDescent="0.3">
      <c r="A1723">
        <v>2848</v>
      </c>
      <c r="B1723">
        <v>0</v>
      </c>
      <c r="C1723">
        <v>0</v>
      </c>
      <c r="D1723">
        <v>0</v>
      </c>
      <c r="E1723">
        <v>0</v>
      </c>
      <c r="F1723">
        <v>0</v>
      </c>
      <c r="G1723">
        <v>0</v>
      </c>
      <c r="H1723">
        <v>0</v>
      </c>
      <c r="I1723" s="1">
        <v>43625</v>
      </c>
    </row>
    <row r="1724" spans="1:9" x14ac:dyDescent="0.3">
      <c r="A1724">
        <v>3171</v>
      </c>
      <c r="B1724">
        <v>0</v>
      </c>
      <c r="C1724">
        <v>0</v>
      </c>
      <c r="D1724">
        <v>0</v>
      </c>
      <c r="E1724">
        <v>0</v>
      </c>
      <c r="F1724">
        <v>0</v>
      </c>
      <c r="G1724">
        <v>0</v>
      </c>
      <c r="H1724">
        <v>0</v>
      </c>
      <c r="I1724" s="1">
        <v>43625</v>
      </c>
    </row>
    <row r="1725" spans="1:9" x14ac:dyDescent="0.3">
      <c r="A1725">
        <v>1646</v>
      </c>
      <c r="B1725">
        <v>0</v>
      </c>
      <c r="C1725">
        <v>0</v>
      </c>
      <c r="D1725">
        <v>0</v>
      </c>
      <c r="E1725">
        <v>0</v>
      </c>
      <c r="F1725">
        <v>0</v>
      </c>
      <c r="G1725">
        <v>0</v>
      </c>
      <c r="H1725">
        <v>0</v>
      </c>
      <c r="I1725" s="1">
        <v>43624</v>
      </c>
    </row>
    <row r="1726" spans="1:9" x14ac:dyDescent="0.3">
      <c r="A1726">
        <v>2258</v>
      </c>
      <c r="B1726">
        <v>0</v>
      </c>
      <c r="C1726">
        <v>0</v>
      </c>
      <c r="D1726">
        <v>0</v>
      </c>
      <c r="E1726">
        <v>0</v>
      </c>
      <c r="F1726">
        <v>0</v>
      </c>
      <c r="G1726">
        <v>1</v>
      </c>
      <c r="H1726">
        <v>0</v>
      </c>
      <c r="I1726" s="1">
        <v>43624</v>
      </c>
    </row>
    <row r="1727" spans="1:9" x14ac:dyDescent="0.3">
      <c r="A1727">
        <v>2759</v>
      </c>
      <c r="B1727">
        <v>0</v>
      </c>
      <c r="C1727">
        <v>0</v>
      </c>
      <c r="D1727">
        <v>0</v>
      </c>
      <c r="E1727">
        <v>0</v>
      </c>
      <c r="F1727">
        <v>0</v>
      </c>
      <c r="G1727">
        <v>0</v>
      </c>
      <c r="H1727">
        <v>1</v>
      </c>
      <c r="I1727" s="1">
        <v>43624</v>
      </c>
    </row>
    <row r="1728" spans="1:9" x14ac:dyDescent="0.3">
      <c r="A1728">
        <v>2947</v>
      </c>
      <c r="B1728">
        <v>0</v>
      </c>
      <c r="C1728">
        <v>0</v>
      </c>
      <c r="D1728">
        <v>0</v>
      </c>
      <c r="E1728">
        <v>0</v>
      </c>
      <c r="F1728">
        <v>0</v>
      </c>
      <c r="G1728">
        <v>0</v>
      </c>
      <c r="H1728">
        <v>1</v>
      </c>
      <c r="I1728" s="1">
        <v>43624</v>
      </c>
    </row>
    <row r="1729" spans="1:9" x14ac:dyDescent="0.3">
      <c r="A1729">
        <v>2669</v>
      </c>
      <c r="B1729">
        <v>0</v>
      </c>
      <c r="C1729">
        <v>0</v>
      </c>
      <c r="D1729">
        <v>0</v>
      </c>
      <c r="E1729">
        <v>0</v>
      </c>
      <c r="F1729">
        <v>0</v>
      </c>
      <c r="G1729">
        <v>0</v>
      </c>
      <c r="H1729">
        <v>0</v>
      </c>
      <c r="I1729" s="1">
        <v>43623</v>
      </c>
    </row>
    <row r="1730" spans="1:9" x14ac:dyDescent="0.3">
      <c r="A1730">
        <v>1361</v>
      </c>
      <c r="B1730">
        <v>0</v>
      </c>
      <c r="C1730">
        <v>0</v>
      </c>
      <c r="D1730">
        <v>0</v>
      </c>
      <c r="E1730">
        <v>0</v>
      </c>
      <c r="F1730">
        <v>0</v>
      </c>
      <c r="G1730">
        <v>0</v>
      </c>
      <c r="H1730">
        <v>0</v>
      </c>
      <c r="I1730" s="1">
        <v>43622</v>
      </c>
    </row>
    <row r="1731" spans="1:9" x14ac:dyDescent="0.3">
      <c r="A1731">
        <v>1427</v>
      </c>
      <c r="B1731">
        <v>0</v>
      </c>
      <c r="C1731">
        <v>0</v>
      </c>
      <c r="D1731">
        <v>0</v>
      </c>
      <c r="E1731">
        <v>0</v>
      </c>
      <c r="F1731">
        <v>0</v>
      </c>
      <c r="G1731">
        <v>0</v>
      </c>
      <c r="H1731">
        <v>0</v>
      </c>
      <c r="I1731" s="1">
        <v>43622</v>
      </c>
    </row>
    <row r="1732" spans="1:9" x14ac:dyDescent="0.3">
      <c r="A1732">
        <v>1625</v>
      </c>
      <c r="B1732">
        <v>0</v>
      </c>
      <c r="C1732">
        <v>0</v>
      </c>
      <c r="D1732">
        <v>0</v>
      </c>
      <c r="E1732">
        <v>0</v>
      </c>
      <c r="F1732">
        <v>0</v>
      </c>
      <c r="G1732">
        <v>0</v>
      </c>
      <c r="H1732">
        <v>0</v>
      </c>
      <c r="I1732" s="1">
        <v>43622</v>
      </c>
    </row>
    <row r="1733" spans="1:9" x14ac:dyDescent="0.3">
      <c r="A1733">
        <v>1943</v>
      </c>
      <c r="B1733">
        <v>0</v>
      </c>
      <c r="C1733">
        <v>0</v>
      </c>
      <c r="D1733">
        <v>0</v>
      </c>
      <c r="E1733">
        <v>0</v>
      </c>
      <c r="F1733">
        <v>0</v>
      </c>
      <c r="G1733">
        <v>0</v>
      </c>
      <c r="H1733">
        <v>1</v>
      </c>
      <c r="I1733" s="1">
        <v>43622</v>
      </c>
    </row>
    <row r="1734" spans="1:9" x14ac:dyDescent="0.3">
      <c r="A1734">
        <v>2270</v>
      </c>
      <c r="B1734">
        <v>0</v>
      </c>
      <c r="C1734">
        <v>0</v>
      </c>
      <c r="D1734">
        <v>0</v>
      </c>
      <c r="E1734">
        <v>0</v>
      </c>
      <c r="F1734">
        <v>0</v>
      </c>
      <c r="G1734">
        <v>0</v>
      </c>
      <c r="H1734">
        <v>0</v>
      </c>
      <c r="I1734" s="1">
        <v>43622</v>
      </c>
    </row>
    <row r="1735" spans="1:9" x14ac:dyDescent="0.3">
      <c r="A1735">
        <v>1486</v>
      </c>
      <c r="B1735">
        <v>0</v>
      </c>
      <c r="C1735">
        <v>0</v>
      </c>
      <c r="D1735">
        <v>0</v>
      </c>
      <c r="E1735">
        <v>0</v>
      </c>
      <c r="F1735">
        <v>0</v>
      </c>
      <c r="G1735">
        <v>0</v>
      </c>
      <c r="H1735">
        <v>0</v>
      </c>
      <c r="I1735" s="1">
        <v>43621</v>
      </c>
    </row>
    <row r="1736" spans="1:9" x14ac:dyDescent="0.3">
      <c r="A1736">
        <v>1589</v>
      </c>
      <c r="B1736">
        <v>0</v>
      </c>
      <c r="C1736">
        <v>0</v>
      </c>
      <c r="D1736">
        <v>0</v>
      </c>
      <c r="E1736">
        <v>0</v>
      </c>
      <c r="F1736">
        <v>0</v>
      </c>
      <c r="G1736">
        <v>0</v>
      </c>
      <c r="H1736">
        <v>1</v>
      </c>
      <c r="I1736" s="1">
        <v>43621</v>
      </c>
    </row>
    <row r="1737" spans="1:9" x14ac:dyDescent="0.3">
      <c r="A1737">
        <v>1348</v>
      </c>
      <c r="B1737">
        <v>0</v>
      </c>
      <c r="C1737">
        <v>0</v>
      </c>
      <c r="D1737">
        <v>0</v>
      </c>
      <c r="E1737">
        <v>0</v>
      </c>
      <c r="F1737">
        <v>0</v>
      </c>
      <c r="G1737">
        <v>0</v>
      </c>
      <c r="H1737">
        <v>0</v>
      </c>
      <c r="I1737" s="1">
        <v>43620</v>
      </c>
    </row>
    <row r="1738" spans="1:9" x14ac:dyDescent="0.3">
      <c r="A1738">
        <v>1647</v>
      </c>
      <c r="B1738">
        <v>0</v>
      </c>
      <c r="C1738">
        <v>0</v>
      </c>
      <c r="D1738">
        <v>0</v>
      </c>
      <c r="E1738">
        <v>0</v>
      </c>
      <c r="F1738">
        <v>0</v>
      </c>
      <c r="G1738">
        <v>0</v>
      </c>
      <c r="H1738">
        <v>0</v>
      </c>
      <c r="I1738" s="1">
        <v>43620</v>
      </c>
    </row>
    <row r="1739" spans="1:9" x14ac:dyDescent="0.3">
      <c r="A1739">
        <v>2400</v>
      </c>
      <c r="B1739">
        <v>0</v>
      </c>
      <c r="C1739">
        <v>0</v>
      </c>
      <c r="D1739">
        <v>0</v>
      </c>
      <c r="E1739">
        <v>0</v>
      </c>
      <c r="F1739">
        <v>0</v>
      </c>
      <c r="G1739">
        <v>0</v>
      </c>
      <c r="H1739">
        <v>0</v>
      </c>
      <c r="I1739" s="1">
        <v>43620</v>
      </c>
    </row>
    <row r="1740" spans="1:9" x14ac:dyDescent="0.3">
      <c r="A1740">
        <v>2706</v>
      </c>
      <c r="B1740">
        <v>0</v>
      </c>
      <c r="C1740">
        <v>0</v>
      </c>
      <c r="D1740">
        <v>0</v>
      </c>
      <c r="E1740">
        <v>0</v>
      </c>
      <c r="F1740">
        <v>0</v>
      </c>
      <c r="G1740">
        <v>0</v>
      </c>
      <c r="H1740">
        <v>0</v>
      </c>
      <c r="I1740" s="1">
        <v>43620</v>
      </c>
    </row>
    <row r="1741" spans="1:9" x14ac:dyDescent="0.3">
      <c r="A1741">
        <v>2280</v>
      </c>
      <c r="B1741">
        <v>0</v>
      </c>
      <c r="C1741">
        <v>0</v>
      </c>
      <c r="D1741">
        <v>0</v>
      </c>
      <c r="E1741">
        <v>0</v>
      </c>
      <c r="F1741">
        <v>0</v>
      </c>
      <c r="G1741">
        <v>0</v>
      </c>
      <c r="H1741">
        <v>0</v>
      </c>
      <c r="I1741" s="1">
        <v>43619</v>
      </c>
    </row>
    <row r="1742" spans="1:9" x14ac:dyDescent="0.3">
      <c r="A1742">
        <v>2894</v>
      </c>
      <c r="B1742">
        <v>0</v>
      </c>
      <c r="C1742">
        <v>0</v>
      </c>
      <c r="D1742">
        <v>0</v>
      </c>
      <c r="E1742">
        <v>0</v>
      </c>
      <c r="F1742">
        <v>0</v>
      </c>
      <c r="G1742">
        <v>0</v>
      </c>
      <c r="H1742">
        <v>0</v>
      </c>
      <c r="I1742" s="1">
        <v>43618</v>
      </c>
    </row>
    <row r="1743" spans="1:9" x14ac:dyDescent="0.3">
      <c r="A1743">
        <v>1332</v>
      </c>
      <c r="B1743">
        <v>0</v>
      </c>
      <c r="C1743">
        <v>0</v>
      </c>
      <c r="D1743">
        <v>0</v>
      </c>
      <c r="E1743">
        <v>0</v>
      </c>
      <c r="F1743">
        <v>0</v>
      </c>
      <c r="G1743">
        <v>0</v>
      </c>
      <c r="H1743">
        <v>0</v>
      </c>
      <c r="I1743" s="1">
        <v>43617</v>
      </c>
    </row>
    <row r="1744" spans="1:9" x14ac:dyDescent="0.3">
      <c r="A1744">
        <v>2729</v>
      </c>
      <c r="B1744">
        <v>0</v>
      </c>
      <c r="C1744">
        <v>0</v>
      </c>
      <c r="D1744">
        <v>0</v>
      </c>
      <c r="E1744">
        <v>0</v>
      </c>
      <c r="F1744">
        <v>0</v>
      </c>
      <c r="G1744">
        <v>0</v>
      </c>
      <c r="H1744">
        <v>0</v>
      </c>
      <c r="I1744" s="1">
        <v>43617</v>
      </c>
    </row>
    <row r="1745" spans="1:9" x14ac:dyDescent="0.3">
      <c r="A1745">
        <v>2972</v>
      </c>
      <c r="B1745">
        <v>0</v>
      </c>
      <c r="C1745">
        <v>0</v>
      </c>
      <c r="D1745">
        <v>0</v>
      </c>
      <c r="E1745">
        <v>0</v>
      </c>
      <c r="F1745">
        <v>0</v>
      </c>
      <c r="G1745">
        <v>0</v>
      </c>
      <c r="H1745">
        <v>0</v>
      </c>
      <c r="I1745" s="1">
        <v>43617</v>
      </c>
    </row>
    <row r="1746" spans="1:9" x14ac:dyDescent="0.3">
      <c r="A1746">
        <v>1016</v>
      </c>
      <c r="B1746">
        <v>0</v>
      </c>
      <c r="C1746">
        <v>0</v>
      </c>
      <c r="D1746">
        <v>0</v>
      </c>
      <c r="E1746">
        <v>0</v>
      </c>
      <c r="F1746">
        <v>0</v>
      </c>
      <c r="G1746">
        <v>0</v>
      </c>
      <c r="H1746">
        <v>0</v>
      </c>
      <c r="I1746" s="1">
        <v>43616</v>
      </c>
    </row>
    <row r="1747" spans="1:9" x14ac:dyDescent="0.3">
      <c r="A1747">
        <v>1041</v>
      </c>
      <c r="B1747">
        <v>0</v>
      </c>
      <c r="C1747">
        <v>0</v>
      </c>
      <c r="D1747">
        <v>0</v>
      </c>
      <c r="E1747">
        <v>0</v>
      </c>
      <c r="F1747">
        <v>0</v>
      </c>
      <c r="G1747">
        <v>0</v>
      </c>
      <c r="H1747">
        <v>0</v>
      </c>
      <c r="I1747" s="1">
        <v>43616</v>
      </c>
    </row>
    <row r="1748" spans="1:9" x14ac:dyDescent="0.3">
      <c r="A1748">
        <v>1382</v>
      </c>
      <c r="B1748">
        <v>0</v>
      </c>
      <c r="C1748">
        <v>0</v>
      </c>
      <c r="D1748">
        <v>0</v>
      </c>
      <c r="E1748">
        <v>0</v>
      </c>
      <c r="F1748">
        <v>0</v>
      </c>
      <c r="G1748">
        <v>0</v>
      </c>
      <c r="H1748">
        <v>0</v>
      </c>
      <c r="I1748" s="1">
        <v>43616</v>
      </c>
    </row>
    <row r="1749" spans="1:9" x14ac:dyDescent="0.3">
      <c r="A1749">
        <v>1828</v>
      </c>
      <c r="B1749">
        <v>0</v>
      </c>
      <c r="C1749">
        <v>0</v>
      </c>
      <c r="D1749">
        <v>0</v>
      </c>
      <c r="E1749">
        <v>0</v>
      </c>
      <c r="F1749">
        <v>0</v>
      </c>
      <c r="G1749">
        <v>0</v>
      </c>
      <c r="H1749">
        <v>0</v>
      </c>
      <c r="I1749" s="1">
        <v>43616</v>
      </c>
    </row>
    <row r="1750" spans="1:9" x14ac:dyDescent="0.3">
      <c r="A1750">
        <v>2960</v>
      </c>
      <c r="B1750">
        <v>0</v>
      </c>
      <c r="C1750">
        <v>0</v>
      </c>
      <c r="D1750">
        <v>0</v>
      </c>
      <c r="E1750">
        <v>0</v>
      </c>
      <c r="F1750">
        <v>0</v>
      </c>
      <c r="G1750">
        <v>0</v>
      </c>
      <c r="H1750">
        <v>0</v>
      </c>
      <c r="I1750" s="1">
        <v>43616</v>
      </c>
    </row>
    <row r="1751" spans="1:9" x14ac:dyDescent="0.3">
      <c r="A1751">
        <v>1022</v>
      </c>
      <c r="B1751">
        <v>0</v>
      </c>
      <c r="C1751">
        <v>1</v>
      </c>
      <c r="D1751">
        <v>0</v>
      </c>
      <c r="E1751">
        <v>0</v>
      </c>
      <c r="F1751">
        <v>0</v>
      </c>
      <c r="G1751">
        <v>0</v>
      </c>
      <c r="H1751">
        <v>0</v>
      </c>
      <c r="I1751" s="1">
        <v>43615</v>
      </c>
    </row>
    <row r="1752" spans="1:9" x14ac:dyDescent="0.3">
      <c r="A1752">
        <v>1228</v>
      </c>
      <c r="B1752">
        <v>0</v>
      </c>
      <c r="C1752">
        <v>0</v>
      </c>
      <c r="D1752">
        <v>0</v>
      </c>
      <c r="E1752">
        <v>0</v>
      </c>
      <c r="F1752">
        <v>0</v>
      </c>
      <c r="G1752">
        <v>0</v>
      </c>
      <c r="H1752">
        <v>0</v>
      </c>
      <c r="I1752" s="1">
        <v>43615</v>
      </c>
    </row>
    <row r="1753" spans="1:9" x14ac:dyDescent="0.3">
      <c r="A1753">
        <v>1338</v>
      </c>
      <c r="B1753">
        <v>0</v>
      </c>
      <c r="C1753">
        <v>0</v>
      </c>
      <c r="D1753">
        <v>0</v>
      </c>
      <c r="E1753">
        <v>0</v>
      </c>
      <c r="F1753">
        <v>0</v>
      </c>
      <c r="G1753">
        <v>0</v>
      </c>
      <c r="H1753">
        <v>0</v>
      </c>
      <c r="I1753" s="1">
        <v>43614</v>
      </c>
    </row>
    <row r="1754" spans="1:9" x14ac:dyDescent="0.3">
      <c r="A1754">
        <v>1914</v>
      </c>
      <c r="B1754">
        <v>0</v>
      </c>
      <c r="C1754">
        <v>0</v>
      </c>
      <c r="D1754">
        <v>0</v>
      </c>
      <c r="E1754">
        <v>0</v>
      </c>
      <c r="F1754">
        <v>0</v>
      </c>
      <c r="G1754">
        <v>0</v>
      </c>
      <c r="H1754">
        <v>0</v>
      </c>
      <c r="I1754" s="1">
        <v>43614</v>
      </c>
    </row>
    <row r="1755" spans="1:9" x14ac:dyDescent="0.3">
      <c r="A1755">
        <v>1925</v>
      </c>
      <c r="B1755">
        <v>0</v>
      </c>
      <c r="C1755">
        <v>0</v>
      </c>
      <c r="D1755">
        <v>0</v>
      </c>
      <c r="E1755">
        <v>0</v>
      </c>
      <c r="F1755">
        <v>0</v>
      </c>
      <c r="G1755">
        <v>0</v>
      </c>
      <c r="H1755">
        <v>0</v>
      </c>
      <c r="I1755" s="1">
        <v>43614</v>
      </c>
    </row>
    <row r="1756" spans="1:9" x14ac:dyDescent="0.3">
      <c r="A1756">
        <v>2171</v>
      </c>
      <c r="B1756">
        <v>0</v>
      </c>
      <c r="C1756">
        <v>0</v>
      </c>
      <c r="D1756">
        <v>0</v>
      </c>
      <c r="E1756">
        <v>0</v>
      </c>
      <c r="F1756">
        <v>0</v>
      </c>
      <c r="G1756">
        <v>0</v>
      </c>
      <c r="H1756">
        <v>1</v>
      </c>
      <c r="I1756" s="1">
        <v>43614</v>
      </c>
    </row>
    <row r="1757" spans="1:9" x14ac:dyDescent="0.3">
      <c r="A1757">
        <v>3144</v>
      </c>
      <c r="B1757">
        <v>0</v>
      </c>
      <c r="C1757">
        <v>0</v>
      </c>
      <c r="D1757">
        <v>0</v>
      </c>
      <c r="E1757">
        <v>0</v>
      </c>
      <c r="F1757">
        <v>0</v>
      </c>
      <c r="G1757">
        <v>0</v>
      </c>
      <c r="H1757">
        <v>0</v>
      </c>
      <c r="I1757" s="1">
        <v>43614</v>
      </c>
    </row>
    <row r="1758" spans="1:9" x14ac:dyDescent="0.3">
      <c r="A1758">
        <v>3080</v>
      </c>
      <c r="B1758">
        <v>1</v>
      </c>
      <c r="C1758">
        <v>0</v>
      </c>
      <c r="D1758">
        <v>0</v>
      </c>
      <c r="E1758">
        <v>0</v>
      </c>
      <c r="F1758">
        <v>0</v>
      </c>
      <c r="G1758">
        <v>0</v>
      </c>
      <c r="H1758">
        <v>0</v>
      </c>
      <c r="I1758" s="1">
        <v>43613</v>
      </c>
    </row>
    <row r="1759" spans="1:9" x14ac:dyDescent="0.3">
      <c r="A1759">
        <v>3183</v>
      </c>
      <c r="B1759">
        <v>0</v>
      </c>
      <c r="C1759">
        <v>0</v>
      </c>
      <c r="D1759">
        <v>0</v>
      </c>
      <c r="E1759">
        <v>0</v>
      </c>
      <c r="F1759">
        <v>0</v>
      </c>
      <c r="G1759">
        <v>0</v>
      </c>
      <c r="H1759">
        <v>0</v>
      </c>
      <c r="I1759" s="1">
        <v>43612</v>
      </c>
    </row>
    <row r="1760" spans="1:9" x14ac:dyDescent="0.3">
      <c r="A1760">
        <v>1070</v>
      </c>
      <c r="B1760">
        <v>0</v>
      </c>
      <c r="C1760">
        <v>0</v>
      </c>
      <c r="D1760">
        <v>0</v>
      </c>
      <c r="E1760">
        <v>0</v>
      </c>
      <c r="F1760">
        <v>0</v>
      </c>
      <c r="G1760">
        <v>0</v>
      </c>
      <c r="H1760">
        <v>0</v>
      </c>
      <c r="I1760" s="1">
        <v>43611</v>
      </c>
    </row>
    <row r="1761" spans="1:9" x14ac:dyDescent="0.3">
      <c r="A1761">
        <v>1100</v>
      </c>
      <c r="B1761">
        <v>0</v>
      </c>
      <c r="C1761">
        <v>0</v>
      </c>
      <c r="D1761">
        <v>0</v>
      </c>
      <c r="E1761">
        <v>0</v>
      </c>
      <c r="F1761">
        <v>0</v>
      </c>
      <c r="G1761">
        <v>0</v>
      </c>
      <c r="H1761">
        <v>0</v>
      </c>
      <c r="I1761" s="1">
        <v>43611</v>
      </c>
    </row>
    <row r="1762" spans="1:9" x14ac:dyDescent="0.3">
      <c r="A1762">
        <v>1701</v>
      </c>
      <c r="B1762">
        <v>0</v>
      </c>
      <c r="C1762">
        <v>0</v>
      </c>
      <c r="D1762">
        <v>0</v>
      </c>
      <c r="E1762">
        <v>0</v>
      </c>
      <c r="F1762">
        <v>0</v>
      </c>
      <c r="G1762">
        <v>0</v>
      </c>
      <c r="H1762">
        <v>0</v>
      </c>
      <c r="I1762" s="1">
        <v>43611</v>
      </c>
    </row>
    <row r="1763" spans="1:9" x14ac:dyDescent="0.3">
      <c r="A1763">
        <v>3062</v>
      </c>
      <c r="B1763">
        <v>0</v>
      </c>
      <c r="C1763">
        <v>0</v>
      </c>
      <c r="D1763">
        <v>1</v>
      </c>
      <c r="E1763">
        <v>1</v>
      </c>
      <c r="F1763">
        <v>0</v>
      </c>
      <c r="G1763">
        <v>0</v>
      </c>
      <c r="H1763">
        <v>1</v>
      </c>
      <c r="I1763" s="1">
        <v>43611</v>
      </c>
    </row>
    <row r="1764" spans="1:9" x14ac:dyDescent="0.3">
      <c r="A1764">
        <v>1612</v>
      </c>
      <c r="B1764">
        <v>0</v>
      </c>
      <c r="C1764">
        <v>0</v>
      </c>
      <c r="D1764">
        <v>0</v>
      </c>
      <c r="E1764">
        <v>0</v>
      </c>
      <c r="F1764">
        <v>0</v>
      </c>
      <c r="G1764">
        <v>0</v>
      </c>
      <c r="H1764">
        <v>0</v>
      </c>
      <c r="I1764" s="1">
        <v>43610</v>
      </c>
    </row>
    <row r="1765" spans="1:9" x14ac:dyDescent="0.3">
      <c r="A1765">
        <v>2106</v>
      </c>
      <c r="B1765">
        <v>0</v>
      </c>
      <c r="C1765">
        <v>0</v>
      </c>
      <c r="D1765">
        <v>0</v>
      </c>
      <c r="E1765">
        <v>0</v>
      </c>
      <c r="F1765">
        <v>0</v>
      </c>
      <c r="G1765">
        <v>0</v>
      </c>
      <c r="H1765">
        <v>1</v>
      </c>
      <c r="I1765" s="1">
        <v>43610</v>
      </c>
    </row>
    <row r="1766" spans="1:9" x14ac:dyDescent="0.3">
      <c r="A1766">
        <v>2755</v>
      </c>
      <c r="B1766">
        <v>0</v>
      </c>
      <c r="C1766">
        <v>0</v>
      </c>
      <c r="D1766">
        <v>0</v>
      </c>
      <c r="E1766">
        <v>0</v>
      </c>
      <c r="F1766">
        <v>0</v>
      </c>
      <c r="G1766">
        <v>0</v>
      </c>
      <c r="H1766">
        <v>0</v>
      </c>
      <c r="I1766" s="1">
        <v>43609</v>
      </c>
    </row>
    <row r="1767" spans="1:9" x14ac:dyDescent="0.3">
      <c r="A1767">
        <v>1165</v>
      </c>
      <c r="B1767">
        <v>0</v>
      </c>
      <c r="C1767">
        <v>1</v>
      </c>
      <c r="D1767">
        <v>0</v>
      </c>
      <c r="E1767">
        <v>1</v>
      </c>
      <c r="F1767">
        <v>0</v>
      </c>
      <c r="G1767">
        <v>0</v>
      </c>
      <c r="H1767">
        <v>1</v>
      </c>
      <c r="I1767" s="1">
        <v>43608</v>
      </c>
    </row>
    <row r="1768" spans="1:9" x14ac:dyDescent="0.3">
      <c r="A1768">
        <v>1493</v>
      </c>
      <c r="B1768">
        <v>0</v>
      </c>
      <c r="C1768">
        <v>0</v>
      </c>
      <c r="D1768">
        <v>0</v>
      </c>
      <c r="E1768">
        <v>0</v>
      </c>
      <c r="F1768">
        <v>0</v>
      </c>
      <c r="G1768">
        <v>0</v>
      </c>
      <c r="H1768">
        <v>0</v>
      </c>
      <c r="I1768" s="1">
        <v>43608</v>
      </c>
    </row>
    <row r="1769" spans="1:9" x14ac:dyDescent="0.3">
      <c r="A1769">
        <v>2364</v>
      </c>
      <c r="B1769">
        <v>0</v>
      </c>
      <c r="C1769">
        <v>0</v>
      </c>
      <c r="D1769">
        <v>0</v>
      </c>
      <c r="E1769">
        <v>0</v>
      </c>
      <c r="F1769">
        <v>0</v>
      </c>
      <c r="G1769">
        <v>0</v>
      </c>
      <c r="H1769">
        <v>0</v>
      </c>
      <c r="I1769" s="1">
        <v>43608</v>
      </c>
    </row>
    <row r="1770" spans="1:9" x14ac:dyDescent="0.3">
      <c r="A1770">
        <v>2422</v>
      </c>
      <c r="B1770">
        <v>0</v>
      </c>
      <c r="C1770">
        <v>0</v>
      </c>
      <c r="D1770">
        <v>0</v>
      </c>
      <c r="E1770">
        <v>0</v>
      </c>
      <c r="F1770">
        <v>0</v>
      </c>
      <c r="G1770">
        <v>0</v>
      </c>
      <c r="H1770">
        <v>0</v>
      </c>
      <c r="I1770" s="1">
        <v>43608</v>
      </c>
    </row>
    <row r="1771" spans="1:9" x14ac:dyDescent="0.3">
      <c r="A1771">
        <v>3055</v>
      </c>
      <c r="B1771">
        <v>0</v>
      </c>
      <c r="C1771">
        <v>0</v>
      </c>
      <c r="D1771">
        <v>0</v>
      </c>
      <c r="E1771">
        <v>0</v>
      </c>
      <c r="F1771">
        <v>0</v>
      </c>
      <c r="G1771">
        <v>0</v>
      </c>
      <c r="H1771">
        <v>0</v>
      </c>
      <c r="I1771" s="1">
        <v>43607</v>
      </c>
    </row>
    <row r="1772" spans="1:9" x14ac:dyDescent="0.3">
      <c r="A1772">
        <v>3076</v>
      </c>
      <c r="B1772">
        <v>1</v>
      </c>
      <c r="C1772">
        <v>0</v>
      </c>
      <c r="D1772">
        <v>0</v>
      </c>
      <c r="E1772">
        <v>0</v>
      </c>
      <c r="F1772">
        <v>0</v>
      </c>
      <c r="G1772">
        <v>0</v>
      </c>
      <c r="H1772">
        <v>1</v>
      </c>
      <c r="I1772" s="1">
        <v>43607</v>
      </c>
    </row>
    <row r="1773" spans="1:9" x14ac:dyDescent="0.3">
      <c r="A1773">
        <v>1142</v>
      </c>
      <c r="B1773">
        <v>0</v>
      </c>
      <c r="C1773">
        <v>0</v>
      </c>
      <c r="D1773">
        <v>0</v>
      </c>
      <c r="E1773">
        <v>0</v>
      </c>
      <c r="F1773">
        <v>0</v>
      </c>
      <c r="G1773">
        <v>0</v>
      </c>
      <c r="H1773">
        <v>0</v>
      </c>
      <c r="I1773" s="1">
        <v>43606</v>
      </c>
    </row>
    <row r="1774" spans="1:9" x14ac:dyDescent="0.3">
      <c r="A1774">
        <v>1106</v>
      </c>
      <c r="B1774">
        <v>0</v>
      </c>
      <c r="C1774">
        <v>0</v>
      </c>
      <c r="D1774">
        <v>0</v>
      </c>
      <c r="E1774">
        <v>0</v>
      </c>
      <c r="F1774">
        <v>0</v>
      </c>
      <c r="G1774">
        <v>0</v>
      </c>
      <c r="H1774">
        <v>0</v>
      </c>
      <c r="I1774" s="1">
        <v>43604</v>
      </c>
    </row>
    <row r="1775" spans="1:9" x14ac:dyDescent="0.3">
      <c r="A1775">
        <v>1341</v>
      </c>
      <c r="B1775">
        <v>0</v>
      </c>
      <c r="C1775">
        <v>0</v>
      </c>
      <c r="D1775">
        <v>0</v>
      </c>
      <c r="E1775">
        <v>0</v>
      </c>
      <c r="F1775">
        <v>0</v>
      </c>
      <c r="G1775">
        <v>0</v>
      </c>
      <c r="H1775">
        <v>0</v>
      </c>
      <c r="I1775" s="1">
        <v>43604</v>
      </c>
    </row>
    <row r="1776" spans="1:9" x14ac:dyDescent="0.3">
      <c r="A1776">
        <v>1366</v>
      </c>
      <c r="B1776">
        <v>0</v>
      </c>
      <c r="C1776">
        <v>0</v>
      </c>
      <c r="D1776">
        <v>0</v>
      </c>
      <c r="E1776">
        <v>0</v>
      </c>
      <c r="F1776">
        <v>0</v>
      </c>
      <c r="G1776">
        <v>0</v>
      </c>
      <c r="H1776">
        <v>0</v>
      </c>
      <c r="I1776" s="1">
        <v>43604</v>
      </c>
    </row>
    <row r="1777" spans="1:9" x14ac:dyDescent="0.3">
      <c r="A1777">
        <v>1575</v>
      </c>
      <c r="B1777">
        <v>0</v>
      </c>
      <c r="C1777">
        <v>0</v>
      </c>
      <c r="D1777">
        <v>1</v>
      </c>
      <c r="E1777">
        <v>1</v>
      </c>
      <c r="F1777">
        <v>0</v>
      </c>
      <c r="G1777">
        <v>0</v>
      </c>
      <c r="H1777">
        <v>1</v>
      </c>
      <c r="I1777" s="1">
        <v>43604</v>
      </c>
    </row>
    <row r="1778" spans="1:9" x14ac:dyDescent="0.3">
      <c r="A1778">
        <v>1876</v>
      </c>
      <c r="B1778">
        <v>0</v>
      </c>
      <c r="C1778">
        <v>0</v>
      </c>
      <c r="D1778">
        <v>0</v>
      </c>
      <c r="E1778">
        <v>0</v>
      </c>
      <c r="F1778">
        <v>0</v>
      </c>
      <c r="G1778">
        <v>0</v>
      </c>
      <c r="H1778">
        <v>0</v>
      </c>
      <c r="I1778" s="1">
        <v>43604</v>
      </c>
    </row>
    <row r="1779" spans="1:9" x14ac:dyDescent="0.3">
      <c r="A1779">
        <v>2311</v>
      </c>
      <c r="B1779">
        <v>0</v>
      </c>
      <c r="C1779">
        <v>0</v>
      </c>
      <c r="D1779">
        <v>0</v>
      </c>
      <c r="E1779">
        <v>0</v>
      </c>
      <c r="F1779">
        <v>0</v>
      </c>
      <c r="G1779">
        <v>0</v>
      </c>
      <c r="H1779">
        <v>1</v>
      </c>
      <c r="I1779" s="1">
        <v>43604</v>
      </c>
    </row>
    <row r="1780" spans="1:9" x14ac:dyDescent="0.3">
      <c r="A1780">
        <v>1596</v>
      </c>
      <c r="B1780">
        <v>0</v>
      </c>
      <c r="C1780">
        <v>0</v>
      </c>
      <c r="D1780">
        <v>0</v>
      </c>
      <c r="E1780">
        <v>0</v>
      </c>
      <c r="F1780">
        <v>0</v>
      </c>
      <c r="G1780">
        <v>0</v>
      </c>
      <c r="H1780">
        <v>0</v>
      </c>
      <c r="I1780" s="1">
        <v>43603</v>
      </c>
    </row>
    <row r="1781" spans="1:9" x14ac:dyDescent="0.3">
      <c r="A1781">
        <v>2503</v>
      </c>
      <c r="B1781">
        <v>0</v>
      </c>
      <c r="C1781">
        <v>0</v>
      </c>
      <c r="D1781">
        <v>0</v>
      </c>
      <c r="E1781">
        <v>0</v>
      </c>
      <c r="F1781">
        <v>0</v>
      </c>
      <c r="G1781">
        <v>0</v>
      </c>
      <c r="H1781">
        <v>0</v>
      </c>
      <c r="I1781" s="1">
        <v>43603</v>
      </c>
    </row>
    <row r="1782" spans="1:9" x14ac:dyDescent="0.3">
      <c r="A1782">
        <v>2506</v>
      </c>
      <c r="B1782">
        <v>1</v>
      </c>
      <c r="C1782">
        <v>0</v>
      </c>
      <c r="D1782">
        <v>0</v>
      </c>
      <c r="E1782">
        <v>0</v>
      </c>
      <c r="F1782">
        <v>0</v>
      </c>
      <c r="G1782">
        <v>0</v>
      </c>
      <c r="H1782">
        <v>0</v>
      </c>
      <c r="I1782" s="1">
        <v>43603</v>
      </c>
    </row>
    <row r="1783" spans="1:9" x14ac:dyDescent="0.3">
      <c r="A1783">
        <v>2375</v>
      </c>
      <c r="B1783">
        <v>0</v>
      </c>
      <c r="C1783">
        <v>0</v>
      </c>
      <c r="D1783">
        <v>0</v>
      </c>
      <c r="E1783">
        <v>0</v>
      </c>
      <c r="F1783">
        <v>0</v>
      </c>
      <c r="G1783">
        <v>0</v>
      </c>
      <c r="H1783">
        <v>0</v>
      </c>
      <c r="I1783" s="1">
        <v>43602</v>
      </c>
    </row>
    <row r="1784" spans="1:9" x14ac:dyDescent="0.3">
      <c r="A1784">
        <v>2810</v>
      </c>
      <c r="B1784">
        <v>0</v>
      </c>
      <c r="C1784">
        <v>0</v>
      </c>
      <c r="D1784">
        <v>0</v>
      </c>
      <c r="E1784">
        <v>0</v>
      </c>
      <c r="F1784">
        <v>0</v>
      </c>
      <c r="G1784">
        <v>0</v>
      </c>
      <c r="H1784">
        <v>0</v>
      </c>
      <c r="I1784" s="1">
        <v>43602</v>
      </c>
    </row>
    <row r="1785" spans="1:9" x14ac:dyDescent="0.3">
      <c r="A1785">
        <v>1215</v>
      </c>
      <c r="B1785">
        <v>0</v>
      </c>
      <c r="C1785">
        <v>0</v>
      </c>
      <c r="D1785">
        <v>0</v>
      </c>
      <c r="E1785">
        <v>0</v>
      </c>
      <c r="F1785">
        <v>0</v>
      </c>
      <c r="G1785">
        <v>0</v>
      </c>
      <c r="H1785">
        <v>0</v>
      </c>
      <c r="I1785" s="1">
        <v>43601</v>
      </c>
    </row>
    <row r="1786" spans="1:9" x14ac:dyDescent="0.3">
      <c r="A1786">
        <v>1587</v>
      </c>
      <c r="B1786">
        <v>0</v>
      </c>
      <c r="C1786">
        <v>0</v>
      </c>
      <c r="D1786">
        <v>0</v>
      </c>
      <c r="E1786">
        <v>0</v>
      </c>
      <c r="F1786">
        <v>0</v>
      </c>
      <c r="G1786">
        <v>0</v>
      </c>
      <c r="H1786">
        <v>0</v>
      </c>
      <c r="I1786" s="1">
        <v>43601</v>
      </c>
    </row>
    <row r="1787" spans="1:9" x14ac:dyDescent="0.3">
      <c r="A1787">
        <v>1755</v>
      </c>
      <c r="B1787">
        <v>0</v>
      </c>
      <c r="C1787">
        <v>0</v>
      </c>
      <c r="D1787">
        <v>0</v>
      </c>
      <c r="E1787">
        <v>0</v>
      </c>
      <c r="F1787">
        <v>0</v>
      </c>
      <c r="G1787">
        <v>0</v>
      </c>
      <c r="H1787">
        <v>0</v>
      </c>
      <c r="I1787" s="1">
        <v>43600</v>
      </c>
    </row>
    <row r="1788" spans="1:9" x14ac:dyDescent="0.3">
      <c r="A1788">
        <v>1101</v>
      </c>
      <c r="B1788">
        <v>0</v>
      </c>
      <c r="C1788">
        <v>0</v>
      </c>
      <c r="D1788">
        <v>0</v>
      </c>
      <c r="E1788">
        <v>0</v>
      </c>
      <c r="F1788">
        <v>0</v>
      </c>
      <c r="G1788">
        <v>0</v>
      </c>
      <c r="H1788">
        <v>0</v>
      </c>
      <c r="I1788" s="1">
        <v>43599</v>
      </c>
    </row>
    <row r="1789" spans="1:9" x14ac:dyDescent="0.3">
      <c r="A1789">
        <v>1553</v>
      </c>
      <c r="B1789">
        <v>0</v>
      </c>
      <c r="C1789">
        <v>0</v>
      </c>
      <c r="D1789">
        <v>0</v>
      </c>
      <c r="E1789">
        <v>0</v>
      </c>
      <c r="F1789">
        <v>0</v>
      </c>
      <c r="G1789">
        <v>0</v>
      </c>
      <c r="H1789">
        <v>0</v>
      </c>
      <c r="I1789" s="1">
        <v>43599</v>
      </c>
    </row>
    <row r="1790" spans="1:9" x14ac:dyDescent="0.3">
      <c r="A1790">
        <v>1642</v>
      </c>
      <c r="B1790">
        <v>0</v>
      </c>
      <c r="C1790">
        <v>0</v>
      </c>
      <c r="D1790">
        <v>0</v>
      </c>
      <c r="E1790">
        <v>0</v>
      </c>
      <c r="F1790">
        <v>0</v>
      </c>
      <c r="G1790">
        <v>0</v>
      </c>
      <c r="H1790">
        <v>0</v>
      </c>
      <c r="I1790" s="1">
        <v>43599</v>
      </c>
    </row>
    <row r="1791" spans="1:9" x14ac:dyDescent="0.3">
      <c r="A1791">
        <v>1696</v>
      </c>
      <c r="B1791">
        <v>0</v>
      </c>
      <c r="C1791">
        <v>0</v>
      </c>
      <c r="D1791">
        <v>0</v>
      </c>
      <c r="E1791">
        <v>0</v>
      </c>
      <c r="F1791">
        <v>0</v>
      </c>
      <c r="G1791">
        <v>0</v>
      </c>
      <c r="H1791">
        <v>0</v>
      </c>
      <c r="I1791" s="1">
        <v>43599</v>
      </c>
    </row>
    <row r="1792" spans="1:9" x14ac:dyDescent="0.3">
      <c r="A1792">
        <v>3176</v>
      </c>
      <c r="B1792">
        <v>0</v>
      </c>
      <c r="C1792">
        <v>0</v>
      </c>
      <c r="D1792">
        <v>0</v>
      </c>
      <c r="E1792">
        <v>0</v>
      </c>
      <c r="F1792">
        <v>0</v>
      </c>
      <c r="G1792">
        <v>0</v>
      </c>
      <c r="H1792">
        <v>0</v>
      </c>
      <c r="I1792" s="1">
        <v>43599</v>
      </c>
    </row>
    <row r="1793" spans="1:9" x14ac:dyDescent="0.3">
      <c r="A1793">
        <v>1321</v>
      </c>
      <c r="B1793">
        <v>0</v>
      </c>
      <c r="C1793">
        <v>1</v>
      </c>
      <c r="D1793">
        <v>1</v>
      </c>
      <c r="E1793">
        <v>1</v>
      </c>
      <c r="F1793">
        <v>0</v>
      </c>
      <c r="G1793">
        <v>0</v>
      </c>
      <c r="H1793">
        <v>1</v>
      </c>
      <c r="I1793" s="1">
        <v>43598</v>
      </c>
    </row>
    <row r="1794" spans="1:9" x14ac:dyDescent="0.3">
      <c r="A1794">
        <v>2169</v>
      </c>
      <c r="B1794">
        <v>0</v>
      </c>
      <c r="C1794">
        <v>0</v>
      </c>
      <c r="D1794">
        <v>0</v>
      </c>
      <c r="E1794">
        <v>0</v>
      </c>
      <c r="F1794">
        <v>0</v>
      </c>
      <c r="G1794">
        <v>0</v>
      </c>
      <c r="H1794">
        <v>0</v>
      </c>
      <c r="I1794" s="1">
        <v>43598</v>
      </c>
    </row>
    <row r="1795" spans="1:9" x14ac:dyDescent="0.3">
      <c r="A1795">
        <v>2566</v>
      </c>
      <c r="B1795">
        <v>0</v>
      </c>
      <c r="C1795">
        <v>0</v>
      </c>
      <c r="D1795">
        <v>0</v>
      </c>
      <c r="E1795">
        <v>0</v>
      </c>
      <c r="F1795">
        <v>0</v>
      </c>
      <c r="G1795">
        <v>0</v>
      </c>
      <c r="H1795">
        <v>0</v>
      </c>
      <c r="I1795" s="1">
        <v>43598</v>
      </c>
    </row>
    <row r="1796" spans="1:9" x14ac:dyDescent="0.3">
      <c r="A1796">
        <v>1174</v>
      </c>
      <c r="B1796">
        <v>0</v>
      </c>
      <c r="C1796">
        <v>0</v>
      </c>
      <c r="D1796">
        <v>0</v>
      </c>
      <c r="E1796">
        <v>0</v>
      </c>
      <c r="F1796">
        <v>0</v>
      </c>
      <c r="G1796">
        <v>0</v>
      </c>
      <c r="H1796">
        <v>0</v>
      </c>
      <c r="I1796" s="1">
        <v>43597</v>
      </c>
    </row>
    <row r="1797" spans="1:9" x14ac:dyDescent="0.3">
      <c r="A1797">
        <v>1550</v>
      </c>
      <c r="B1797">
        <v>0</v>
      </c>
      <c r="C1797">
        <v>0</v>
      </c>
      <c r="D1797">
        <v>0</v>
      </c>
      <c r="E1797">
        <v>0</v>
      </c>
      <c r="F1797">
        <v>0</v>
      </c>
      <c r="G1797">
        <v>0</v>
      </c>
      <c r="H1797">
        <v>0</v>
      </c>
      <c r="I1797" s="1">
        <v>43597</v>
      </c>
    </row>
    <row r="1798" spans="1:9" x14ac:dyDescent="0.3">
      <c r="A1798">
        <v>2138</v>
      </c>
      <c r="B1798">
        <v>0</v>
      </c>
      <c r="C1798">
        <v>0</v>
      </c>
      <c r="D1798">
        <v>0</v>
      </c>
      <c r="E1798">
        <v>0</v>
      </c>
      <c r="F1798">
        <v>0</v>
      </c>
      <c r="G1798">
        <v>0</v>
      </c>
      <c r="H1798">
        <v>0</v>
      </c>
      <c r="I1798" s="1">
        <v>43597</v>
      </c>
    </row>
    <row r="1799" spans="1:9" x14ac:dyDescent="0.3">
      <c r="A1799">
        <v>2954</v>
      </c>
      <c r="B1799">
        <v>1</v>
      </c>
      <c r="C1799">
        <v>0</v>
      </c>
      <c r="D1799">
        <v>0</v>
      </c>
      <c r="E1799">
        <v>0</v>
      </c>
      <c r="F1799">
        <v>0</v>
      </c>
      <c r="G1799">
        <v>0</v>
      </c>
      <c r="H1799">
        <v>1</v>
      </c>
      <c r="I1799" s="1">
        <v>43597</v>
      </c>
    </row>
    <row r="1800" spans="1:9" x14ac:dyDescent="0.3">
      <c r="A1800">
        <v>1509</v>
      </c>
      <c r="B1800">
        <v>0</v>
      </c>
      <c r="C1800">
        <v>0</v>
      </c>
      <c r="D1800">
        <v>0</v>
      </c>
      <c r="E1800">
        <v>0</v>
      </c>
      <c r="F1800">
        <v>0</v>
      </c>
      <c r="G1800">
        <v>0</v>
      </c>
      <c r="H1800">
        <v>0</v>
      </c>
      <c r="I1800" s="1">
        <v>43596</v>
      </c>
    </row>
    <row r="1801" spans="1:9" x14ac:dyDescent="0.3">
      <c r="A1801">
        <v>2587</v>
      </c>
      <c r="B1801">
        <v>0</v>
      </c>
      <c r="C1801">
        <v>0</v>
      </c>
      <c r="D1801">
        <v>0</v>
      </c>
      <c r="E1801">
        <v>0</v>
      </c>
      <c r="F1801">
        <v>0</v>
      </c>
      <c r="G1801">
        <v>0</v>
      </c>
      <c r="H1801">
        <v>0</v>
      </c>
      <c r="I1801" s="1">
        <v>43596</v>
      </c>
    </row>
    <row r="1802" spans="1:9" x14ac:dyDescent="0.3">
      <c r="A1802">
        <v>1475</v>
      </c>
      <c r="B1802">
        <v>0</v>
      </c>
      <c r="C1802">
        <v>0</v>
      </c>
      <c r="D1802">
        <v>0</v>
      </c>
      <c r="E1802">
        <v>0</v>
      </c>
      <c r="F1802">
        <v>0</v>
      </c>
      <c r="G1802">
        <v>0</v>
      </c>
      <c r="H1802">
        <v>0</v>
      </c>
      <c r="I1802" s="1">
        <v>43595</v>
      </c>
    </row>
    <row r="1803" spans="1:9" x14ac:dyDescent="0.3">
      <c r="A1803">
        <v>1895</v>
      </c>
      <c r="B1803">
        <v>0</v>
      </c>
      <c r="C1803">
        <v>0</v>
      </c>
      <c r="D1803">
        <v>1</v>
      </c>
      <c r="E1803">
        <v>0</v>
      </c>
      <c r="F1803">
        <v>0</v>
      </c>
      <c r="G1803">
        <v>0</v>
      </c>
      <c r="H1803">
        <v>1</v>
      </c>
      <c r="I1803" s="1">
        <v>43595</v>
      </c>
    </row>
    <row r="1804" spans="1:9" x14ac:dyDescent="0.3">
      <c r="A1804">
        <v>2052</v>
      </c>
      <c r="B1804">
        <v>0</v>
      </c>
      <c r="C1804">
        <v>0</v>
      </c>
      <c r="D1804">
        <v>0</v>
      </c>
      <c r="E1804">
        <v>0</v>
      </c>
      <c r="F1804">
        <v>0</v>
      </c>
      <c r="G1804">
        <v>0</v>
      </c>
      <c r="H1804">
        <v>0</v>
      </c>
      <c r="I1804" s="1">
        <v>43595</v>
      </c>
    </row>
    <row r="1805" spans="1:9" x14ac:dyDescent="0.3">
      <c r="A1805">
        <v>2227</v>
      </c>
      <c r="B1805">
        <v>0</v>
      </c>
      <c r="C1805">
        <v>0</v>
      </c>
      <c r="D1805">
        <v>0</v>
      </c>
      <c r="E1805">
        <v>0</v>
      </c>
      <c r="F1805">
        <v>0</v>
      </c>
      <c r="G1805">
        <v>0</v>
      </c>
      <c r="H1805">
        <v>0</v>
      </c>
      <c r="I1805" s="1">
        <v>43595</v>
      </c>
    </row>
    <row r="1806" spans="1:9" x14ac:dyDescent="0.3">
      <c r="A1806">
        <v>2355</v>
      </c>
      <c r="B1806">
        <v>0</v>
      </c>
      <c r="C1806">
        <v>0</v>
      </c>
      <c r="D1806">
        <v>0</v>
      </c>
      <c r="E1806">
        <v>0</v>
      </c>
      <c r="F1806">
        <v>0</v>
      </c>
      <c r="G1806">
        <v>0</v>
      </c>
      <c r="H1806">
        <v>0</v>
      </c>
      <c r="I1806" s="1">
        <v>43594</v>
      </c>
    </row>
    <row r="1807" spans="1:9" x14ac:dyDescent="0.3">
      <c r="A1807">
        <v>2542</v>
      </c>
      <c r="B1807">
        <v>0</v>
      </c>
      <c r="C1807">
        <v>1</v>
      </c>
      <c r="D1807">
        <v>0</v>
      </c>
      <c r="E1807">
        <v>0</v>
      </c>
      <c r="F1807">
        <v>0</v>
      </c>
      <c r="G1807">
        <v>0</v>
      </c>
      <c r="H1807">
        <v>0</v>
      </c>
      <c r="I1807" s="1">
        <v>43594</v>
      </c>
    </row>
    <row r="1808" spans="1:9" x14ac:dyDescent="0.3">
      <c r="A1808">
        <v>1353</v>
      </c>
      <c r="B1808">
        <v>0</v>
      </c>
      <c r="C1808">
        <v>0</v>
      </c>
      <c r="D1808">
        <v>0</v>
      </c>
      <c r="E1808">
        <v>0</v>
      </c>
      <c r="F1808">
        <v>0</v>
      </c>
      <c r="G1808">
        <v>0</v>
      </c>
      <c r="H1808">
        <v>0</v>
      </c>
      <c r="I1808" s="1">
        <v>43593</v>
      </c>
    </row>
    <row r="1809" spans="1:9" x14ac:dyDescent="0.3">
      <c r="A1809">
        <v>1656</v>
      </c>
      <c r="B1809">
        <v>0</v>
      </c>
      <c r="C1809">
        <v>0</v>
      </c>
      <c r="D1809">
        <v>0</v>
      </c>
      <c r="E1809">
        <v>0</v>
      </c>
      <c r="F1809">
        <v>0</v>
      </c>
      <c r="G1809">
        <v>0</v>
      </c>
      <c r="H1809">
        <v>0</v>
      </c>
      <c r="I1809" s="1">
        <v>43593</v>
      </c>
    </row>
    <row r="1810" spans="1:9" x14ac:dyDescent="0.3">
      <c r="A1810">
        <v>1937</v>
      </c>
      <c r="B1810">
        <v>0</v>
      </c>
      <c r="C1810">
        <v>0</v>
      </c>
      <c r="D1810">
        <v>0</v>
      </c>
      <c r="E1810">
        <v>0</v>
      </c>
      <c r="F1810">
        <v>0</v>
      </c>
      <c r="G1810">
        <v>0</v>
      </c>
      <c r="H1810">
        <v>1</v>
      </c>
      <c r="I1810" s="1">
        <v>43593</v>
      </c>
    </row>
    <row r="1811" spans="1:9" x14ac:dyDescent="0.3">
      <c r="A1811">
        <v>2423</v>
      </c>
      <c r="B1811">
        <v>1</v>
      </c>
      <c r="C1811">
        <v>0</v>
      </c>
      <c r="D1811">
        <v>0</v>
      </c>
      <c r="E1811">
        <v>0</v>
      </c>
      <c r="F1811">
        <v>0</v>
      </c>
      <c r="G1811">
        <v>0</v>
      </c>
      <c r="H1811">
        <v>0</v>
      </c>
      <c r="I1811" s="1">
        <v>43593</v>
      </c>
    </row>
    <row r="1812" spans="1:9" x14ac:dyDescent="0.3">
      <c r="A1812">
        <v>2053</v>
      </c>
      <c r="B1812">
        <v>0</v>
      </c>
      <c r="C1812">
        <v>0</v>
      </c>
      <c r="D1812">
        <v>0</v>
      </c>
      <c r="E1812">
        <v>0</v>
      </c>
      <c r="F1812">
        <v>0</v>
      </c>
      <c r="G1812">
        <v>0</v>
      </c>
      <c r="H1812">
        <v>0</v>
      </c>
      <c r="I1812" s="1">
        <v>43592</v>
      </c>
    </row>
    <row r="1813" spans="1:9" x14ac:dyDescent="0.3">
      <c r="A1813">
        <v>1822</v>
      </c>
      <c r="B1813">
        <v>0</v>
      </c>
      <c r="C1813">
        <v>0</v>
      </c>
      <c r="D1813">
        <v>0</v>
      </c>
      <c r="E1813">
        <v>0</v>
      </c>
      <c r="F1813">
        <v>0</v>
      </c>
      <c r="G1813">
        <v>0</v>
      </c>
      <c r="H1813">
        <v>0</v>
      </c>
      <c r="I1813" s="1">
        <v>43591</v>
      </c>
    </row>
    <row r="1814" spans="1:9" x14ac:dyDescent="0.3">
      <c r="A1814">
        <v>1972</v>
      </c>
      <c r="B1814">
        <v>0</v>
      </c>
      <c r="C1814">
        <v>0</v>
      </c>
      <c r="D1814">
        <v>0</v>
      </c>
      <c r="E1814">
        <v>0</v>
      </c>
      <c r="F1814">
        <v>0</v>
      </c>
      <c r="G1814">
        <v>0</v>
      </c>
      <c r="H1814">
        <v>0</v>
      </c>
      <c r="I1814" s="1">
        <v>43591</v>
      </c>
    </row>
    <row r="1815" spans="1:9" x14ac:dyDescent="0.3">
      <c r="A1815">
        <v>2518</v>
      </c>
      <c r="B1815">
        <v>0</v>
      </c>
      <c r="C1815">
        <v>0</v>
      </c>
      <c r="D1815">
        <v>0</v>
      </c>
      <c r="E1815">
        <v>0</v>
      </c>
      <c r="F1815">
        <v>0</v>
      </c>
      <c r="G1815">
        <v>0</v>
      </c>
      <c r="H1815">
        <v>0</v>
      </c>
      <c r="I1815" s="1">
        <v>43591</v>
      </c>
    </row>
    <row r="1816" spans="1:9" x14ac:dyDescent="0.3">
      <c r="A1816">
        <v>3068</v>
      </c>
      <c r="B1816">
        <v>0</v>
      </c>
      <c r="C1816">
        <v>1</v>
      </c>
      <c r="D1816">
        <v>0</v>
      </c>
      <c r="E1816">
        <v>0</v>
      </c>
      <c r="F1816">
        <v>1</v>
      </c>
      <c r="G1816">
        <v>0</v>
      </c>
      <c r="H1816">
        <v>0</v>
      </c>
      <c r="I1816" s="1">
        <v>43591</v>
      </c>
    </row>
    <row r="1817" spans="1:9" x14ac:dyDescent="0.3">
      <c r="A1817">
        <v>1526</v>
      </c>
      <c r="B1817">
        <v>0</v>
      </c>
      <c r="C1817">
        <v>0</v>
      </c>
      <c r="D1817">
        <v>0</v>
      </c>
      <c r="E1817">
        <v>0</v>
      </c>
      <c r="F1817">
        <v>0</v>
      </c>
      <c r="G1817">
        <v>0</v>
      </c>
      <c r="H1817">
        <v>0</v>
      </c>
      <c r="I1817" s="1">
        <v>43590</v>
      </c>
    </row>
    <row r="1818" spans="1:9" x14ac:dyDescent="0.3">
      <c r="A1818">
        <v>2492</v>
      </c>
      <c r="B1818">
        <v>0</v>
      </c>
      <c r="C1818">
        <v>0</v>
      </c>
      <c r="D1818">
        <v>0</v>
      </c>
      <c r="E1818">
        <v>0</v>
      </c>
      <c r="F1818">
        <v>0</v>
      </c>
      <c r="G1818">
        <v>0</v>
      </c>
      <c r="H1818">
        <v>0</v>
      </c>
      <c r="I1818" s="1">
        <v>43590</v>
      </c>
    </row>
    <row r="1819" spans="1:9" x14ac:dyDescent="0.3">
      <c r="A1819">
        <v>2650</v>
      </c>
      <c r="B1819">
        <v>0</v>
      </c>
      <c r="C1819">
        <v>0</v>
      </c>
      <c r="D1819">
        <v>0</v>
      </c>
      <c r="E1819">
        <v>0</v>
      </c>
      <c r="F1819">
        <v>0</v>
      </c>
      <c r="G1819">
        <v>0</v>
      </c>
      <c r="H1819">
        <v>0</v>
      </c>
      <c r="I1819" s="1">
        <v>43590</v>
      </c>
    </row>
    <row r="1820" spans="1:9" x14ac:dyDescent="0.3">
      <c r="A1820">
        <v>2039</v>
      </c>
      <c r="B1820">
        <v>0</v>
      </c>
      <c r="C1820">
        <v>0</v>
      </c>
      <c r="D1820">
        <v>0</v>
      </c>
      <c r="E1820">
        <v>0</v>
      </c>
      <c r="F1820">
        <v>0</v>
      </c>
      <c r="G1820">
        <v>0</v>
      </c>
      <c r="H1820">
        <v>0</v>
      </c>
      <c r="I1820" s="1">
        <v>43589</v>
      </c>
    </row>
    <row r="1821" spans="1:9" x14ac:dyDescent="0.3">
      <c r="A1821">
        <v>1867</v>
      </c>
      <c r="B1821">
        <v>0</v>
      </c>
      <c r="C1821">
        <v>0</v>
      </c>
      <c r="D1821">
        <v>0</v>
      </c>
      <c r="E1821">
        <v>0</v>
      </c>
      <c r="F1821">
        <v>0</v>
      </c>
      <c r="G1821">
        <v>0</v>
      </c>
      <c r="H1821">
        <v>0</v>
      </c>
      <c r="I1821" s="1">
        <v>43588</v>
      </c>
    </row>
    <row r="1822" spans="1:9" x14ac:dyDescent="0.3">
      <c r="A1822">
        <v>2981</v>
      </c>
      <c r="B1822">
        <v>0</v>
      </c>
      <c r="C1822">
        <v>0</v>
      </c>
      <c r="D1822">
        <v>0</v>
      </c>
      <c r="E1822">
        <v>0</v>
      </c>
      <c r="F1822">
        <v>0</v>
      </c>
      <c r="G1822">
        <v>0</v>
      </c>
      <c r="H1822">
        <v>0</v>
      </c>
      <c r="I1822" s="1">
        <v>43588</v>
      </c>
    </row>
    <row r="1823" spans="1:9" x14ac:dyDescent="0.3">
      <c r="A1823">
        <v>2488</v>
      </c>
      <c r="B1823">
        <v>0</v>
      </c>
      <c r="C1823">
        <v>0</v>
      </c>
      <c r="D1823">
        <v>0</v>
      </c>
      <c r="E1823">
        <v>0</v>
      </c>
      <c r="F1823">
        <v>0</v>
      </c>
      <c r="G1823">
        <v>0</v>
      </c>
      <c r="H1823">
        <v>0</v>
      </c>
      <c r="I1823" s="1">
        <v>43587</v>
      </c>
    </row>
    <row r="1824" spans="1:9" x14ac:dyDescent="0.3">
      <c r="A1824">
        <v>2694</v>
      </c>
      <c r="B1824">
        <v>1</v>
      </c>
      <c r="C1824">
        <v>0</v>
      </c>
      <c r="D1824">
        <v>0</v>
      </c>
      <c r="E1824">
        <v>0</v>
      </c>
      <c r="F1824">
        <v>0</v>
      </c>
      <c r="G1824">
        <v>0</v>
      </c>
      <c r="H1824">
        <v>1</v>
      </c>
      <c r="I1824" s="1">
        <v>43587</v>
      </c>
    </row>
    <row r="1825" spans="1:9" x14ac:dyDescent="0.3">
      <c r="A1825">
        <v>1015</v>
      </c>
      <c r="B1825">
        <v>0</v>
      </c>
      <c r="C1825">
        <v>0</v>
      </c>
      <c r="D1825">
        <v>1</v>
      </c>
      <c r="E1825">
        <v>1</v>
      </c>
      <c r="F1825">
        <v>0</v>
      </c>
      <c r="G1825">
        <v>0</v>
      </c>
      <c r="H1825">
        <v>1</v>
      </c>
      <c r="I1825" s="1">
        <v>43586</v>
      </c>
    </row>
    <row r="1826" spans="1:9" x14ac:dyDescent="0.3">
      <c r="A1826">
        <v>1798</v>
      </c>
      <c r="B1826">
        <v>0</v>
      </c>
      <c r="C1826">
        <v>0</v>
      </c>
      <c r="D1826">
        <v>0</v>
      </c>
      <c r="E1826">
        <v>0</v>
      </c>
      <c r="F1826">
        <v>0</v>
      </c>
      <c r="G1826">
        <v>0</v>
      </c>
      <c r="H1826">
        <v>0</v>
      </c>
      <c r="I1826" s="1">
        <v>43586</v>
      </c>
    </row>
    <row r="1827" spans="1:9" x14ac:dyDescent="0.3">
      <c r="A1827">
        <v>2546</v>
      </c>
      <c r="B1827">
        <v>0</v>
      </c>
      <c r="C1827">
        <v>0</v>
      </c>
      <c r="D1827">
        <v>1</v>
      </c>
      <c r="E1827">
        <v>1</v>
      </c>
      <c r="F1827">
        <v>0</v>
      </c>
      <c r="G1827">
        <v>0</v>
      </c>
      <c r="H1827">
        <v>1</v>
      </c>
      <c r="I1827" s="1">
        <v>43586</v>
      </c>
    </row>
    <row r="1828" spans="1:9" x14ac:dyDescent="0.3">
      <c r="A1828">
        <v>1250</v>
      </c>
      <c r="B1828">
        <v>0</v>
      </c>
      <c r="C1828">
        <v>0</v>
      </c>
      <c r="D1828">
        <v>0</v>
      </c>
      <c r="E1828">
        <v>0</v>
      </c>
      <c r="F1828">
        <v>0</v>
      </c>
      <c r="G1828">
        <v>0</v>
      </c>
      <c r="H1828">
        <v>0</v>
      </c>
      <c r="I1828" s="1">
        <v>43585</v>
      </c>
    </row>
    <row r="1829" spans="1:9" x14ac:dyDescent="0.3">
      <c r="A1829">
        <v>1326</v>
      </c>
      <c r="B1829">
        <v>0</v>
      </c>
      <c r="C1829">
        <v>1</v>
      </c>
      <c r="D1829">
        <v>0</v>
      </c>
      <c r="E1829">
        <v>0</v>
      </c>
      <c r="F1829">
        <v>1</v>
      </c>
      <c r="G1829">
        <v>0</v>
      </c>
      <c r="H1829">
        <v>0</v>
      </c>
      <c r="I1829" s="1">
        <v>43585</v>
      </c>
    </row>
    <row r="1830" spans="1:9" x14ac:dyDescent="0.3">
      <c r="A1830">
        <v>1347</v>
      </c>
      <c r="B1830">
        <v>0</v>
      </c>
      <c r="C1830">
        <v>0</v>
      </c>
      <c r="D1830">
        <v>0</v>
      </c>
      <c r="E1830">
        <v>0</v>
      </c>
      <c r="F1830">
        <v>0</v>
      </c>
      <c r="G1830">
        <v>0</v>
      </c>
      <c r="H1830">
        <v>0</v>
      </c>
      <c r="I1830" s="1">
        <v>43585</v>
      </c>
    </row>
    <row r="1831" spans="1:9" x14ac:dyDescent="0.3">
      <c r="A1831">
        <v>2267</v>
      </c>
      <c r="B1831">
        <v>0</v>
      </c>
      <c r="C1831">
        <v>1</v>
      </c>
      <c r="D1831">
        <v>0</v>
      </c>
      <c r="E1831">
        <v>0</v>
      </c>
      <c r="F1831">
        <v>0</v>
      </c>
      <c r="G1831">
        <v>0</v>
      </c>
      <c r="H1831">
        <v>1</v>
      </c>
      <c r="I1831" s="1">
        <v>43585</v>
      </c>
    </row>
    <row r="1832" spans="1:9" x14ac:dyDescent="0.3">
      <c r="A1832">
        <v>2291</v>
      </c>
      <c r="B1832">
        <v>0</v>
      </c>
      <c r="C1832">
        <v>0</v>
      </c>
      <c r="D1832">
        <v>0</v>
      </c>
      <c r="E1832">
        <v>0</v>
      </c>
      <c r="F1832">
        <v>0</v>
      </c>
      <c r="G1832">
        <v>0</v>
      </c>
      <c r="H1832">
        <v>0</v>
      </c>
      <c r="I1832" s="1">
        <v>43585</v>
      </c>
    </row>
    <row r="1833" spans="1:9" x14ac:dyDescent="0.3">
      <c r="A1833">
        <v>2452</v>
      </c>
      <c r="B1833">
        <v>0</v>
      </c>
      <c r="C1833">
        <v>0</v>
      </c>
      <c r="D1833">
        <v>0</v>
      </c>
      <c r="E1833">
        <v>0</v>
      </c>
      <c r="F1833">
        <v>0</v>
      </c>
      <c r="G1833">
        <v>0</v>
      </c>
      <c r="H1833">
        <v>0</v>
      </c>
      <c r="I1833" s="1">
        <v>43585</v>
      </c>
    </row>
    <row r="1834" spans="1:9" x14ac:dyDescent="0.3">
      <c r="A1834">
        <v>2901</v>
      </c>
      <c r="B1834">
        <v>0</v>
      </c>
      <c r="C1834">
        <v>1</v>
      </c>
      <c r="D1834">
        <v>0</v>
      </c>
      <c r="E1834">
        <v>0</v>
      </c>
      <c r="F1834">
        <v>1</v>
      </c>
      <c r="G1834">
        <v>0</v>
      </c>
      <c r="H1834">
        <v>0</v>
      </c>
      <c r="I1834" s="1">
        <v>43585</v>
      </c>
    </row>
    <row r="1835" spans="1:9" x14ac:dyDescent="0.3">
      <c r="A1835">
        <v>3169</v>
      </c>
      <c r="B1835">
        <v>0</v>
      </c>
      <c r="C1835">
        <v>0</v>
      </c>
      <c r="D1835">
        <v>0</v>
      </c>
      <c r="E1835">
        <v>0</v>
      </c>
      <c r="F1835">
        <v>0</v>
      </c>
      <c r="G1835">
        <v>0</v>
      </c>
      <c r="H1835">
        <v>0</v>
      </c>
      <c r="I1835" s="1">
        <v>43585</v>
      </c>
    </row>
    <row r="1836" spans="1:9" x14ac:dyDescent="0.3">
      <c r="A1836">
        <v>1088</v>
      </c>
      <c r="B1836">
        <v>0</v>
      </c>
      <c r="C1836">
        <v>1</v>
      </c>
      <c r="D1836">
        <v>0</v>
      </c>
      <c r="E1836">
        <v>0</v>
      </c>
      <c r="F1836">
        <v>0</v>
      </c>
      <c r="G1836">
        <v>0</v>
      </c>
      <c r="H1836">
        <v>0</v>
      </c>
      <c r="I1836" s="1">
        <v>43584</v>
      </c>
    </row>
    <row r="1837" spans="1:9" x14ac:dyDescent="0.3">
      <c r="A1837">
        <v>2102</v>
      </c>
      <c r="B1837">
        <v>0</v>
      </c>
      <c r="C1837">
        <v>0</v>
      </c>
      <c r="D1837">
        <v>0</v>
      </c>
      <c r="E1837">
        <v>0</v>
      </c>
      <c r="F1837">
        <v>0</v>
      </c>
      <c r="G1837">
        <v>0</v>
      </c>
      <c r="H1837">
        <v>0</v>
      </c>
      <c r="I1837" s="1">
        <v>43584</v>
      </c>
    </row>
    <row r="1838" spans="1:9" x14ac:dyDescent="0.3">
      <c r="A1838">
        <v>2649</v>
      </c>
      <c r="B1838">
        <v>0</v>
      </c>
      <c r="C1838">
        <v>0</v>
      </c>
      <c r="D1838">
        <v>0</v>
      </c>
      <c r="E1838">
        <v>0</v>
      </c>
      <c r="F1838">
        <v>0</v>
      </c>
      <c r="G1838">
        <v>0</v>
      </c>
      <c r="H1838">
        <v>0</v>
      </c>
      <c r="I1838" s="1">
        <v>43584</v>
      </c>
    </row>
    <row r="1839" spans="1:9" x14ac:dyDescent="0.3">
      <c r="A1839">
        <v>2255</v>
      </c>
      <c r="B1839">
        <v>0</v>
      </c>
      <c r="C1839">
        <v>0</v>
      </c>
      <c r="D1839">
        <v>0</v>
      </c>
      <c r="E1839">
        <v>0</v>
      </c>
      <c r="F1839">
        <v>0</v>
      </c>
      <c r="G1839">
        <v>0</v>
      </c>
      <c r="H1839">
        <v>0</v>
      </c>
      <c r="I1839" s="1">
        <v>43583</v>
      </c>
    </row>
    <row r="1840" spans="1:9" x14ac:dyDescent="0.3">
      <c r="A1840">
        <v>2321</v>
      </c>
      <c r="B1840">
        <v>0</v>
      </c>
      <c r="C1840">
        <v>0</v>
      </c>
      <c r="D1840">
        <v>0</v>
      </c>
      <c r="E1840">
        <v>0</v>
      </c>
      <c r="F1840">
        <v>0</v>
      </c>
      <c r="G1840">
        <v>0</v>
      </c>
      <c r="H1840">
        <v>0</v>
      </c>
      <c r="I1840" s="1">
        <v>43583</v>
      </c>
    </row>
    <row r="1841" spans="1:9" x14ac:dyDescent="0.3">
      <c r="A1841">
        <v>2501</v>
      </c>
      <c r="B1841">
        <v>0</v>
      </c>
      <c r="C1841">
        <v>0</v>
      </c>
      <c r="D1841">
        <v>0</v>
      </c>
      <c r="E1841">
        <v>0</v>
      </c>
      <c r="F1841">
        <v>0</v>
      </c>
      <c r="G1841">
        <v>0</v>
      </c>
      <c r="H1841">
        <v>0</v>
      </c>
      <c r="I1841" s="1">
        <v>43582</v>
      </c>
    </row>
    <row r="1842" spans="1:9" x14ac:dyDescent="0.3">
      <c r="A1842">
        <v>2721</v>
      </c>
      <c r="B1842">
        <v>0</v>
      </c>
      <c r="C1842">
        <v>0</v>
      </c>
      <c r="D1842">
        <v>0</v>
      </c>
      <c r="E1842">
        <v>0</v>
      </c>
      <c r="F1842">
        <v>0</v>
      </c>
      <c r="G1842">
        <v>0</v>
      </c>
      <c r="H1842">
        <v>0</v>
      </c>
      <c r="I1842" s="1">
        <v>43582</v>
      </c>
    </row>
    <row r="1843" spans="1:9" x14ac:dyDescent="0.3">
      <c r="A1843">
        <v>1052</v>
      </c>
      <c r="B1843">
        <v>0</v>
      </c>
      <c r="C1843">
        <v>0</v>
      </c>
      <c r="D1843">
        <v>1</v>
      </c>
      <c r="E1843">
        <v>0</v>
      </c>
      <c r="F1843">
        <v>0</v>
      </c>
      <c r="G1843">
        <v>0</v>
      </c>
      <c r="H1843">
        <v>1</v>
      </c>
      <c r="I1843" s="1">
        <v>43581</v>
      </c>
    </row>
    <row r="1844" spans="1:9" x14ac:dyDescent="0.3">
      <c r="A1844">
        <v>2912</v>
      </c>
      <c r="B1844">
        <v>0</v>
      </c>
      <c r="C1844">
        <v>0</v>
      </c>
      <c r="D1844">
        <v>0</v>
      </c>
      <c r="E1844">
        <v>0</v>
      </c>
      <c r="F1844">
        <v>0</v>
      </c>
      <c r="G1844">
        <v>0</v>
      </c>
      <c r="H1844">
        <v>1</v>
      </c>
      <c r="I1844" s="1">
        <v>43581</v>
      </c>
    </row>
    <row r="1845" spans="1:9" x14ac:dyDescent="0.3">
      <c r="A1845">
        <v>2105</v>
      </c>
      <c r="B1845">
        <v>0</v>
      </c>
      <c r="C1845">
        <v>0</v>
      </c>
      <c r="D1845">
        <v>0</v>
      </c>
      <c r="E1845">
        <v>0</v>
      </c>
      <c r="F1845">
        <v>0</v>
      </c>
      <c r="G1845">
        <v>0</v>
      </c>
      <c r="H1845">
        <v>0</v>
      </c>
      <c r="I1845" s="1">
        <v>43580</v>
      </c>
    </row>
    <row r="1846" spans="1:9" x14ac:dyDescent="0.3">
      <c r="A1846">
        <v>1352</v>
      </c>
      <c r="B1846">
        <v>0</v>
      </c>
      <c r="C1846">
        <v>0</v>
      </c>
      <c r="D1846">
        <v>0</v>
      </c>
      <c r="E1846">
        <v>0</v>
      </c>
      <c r="F1846">
        <v>0</v>
      </c>
      <c r="G1846">
        <v>0</v>
      </c>
      <c r="H1846">
        <v>0</v>
      </c>
      <c r="I1846" s="1">
        <v>43579</v>
      </c>
    </row>
    <row r="1847" spans="1:9" x14ac:dyDescent="0.3">
      <c r="A1847">
        <v>1394</v>
      </c>
      <c r="B1847">
        <v>0</v>
      </c>
      <c r="C1847">
        <v>0</v>
      </c>
      <c r="D1847">
        <v>0</v>
      </c>
      <c r="E1847">
        <v>0</v>
      </c>
      <c r="F1847">
        <v>0</v>
      </c>
      <c r="G1847">
        <v>0</v>
      </c>
      <c r="H1847">
        <v>1</v>
      </c>
      <c r="I1847" s="1">
        <v>43579</v>
      </c>
    </row>
    <row r="1848" spans="1:9" x14ac:dyDescent="0.3">
      <c r="A1848">
        <v>2062</v>
      </c>
      <c r="B1848">
        <v>0</v>
      </c>
      <c r="C1848">
        <v>0</v>
      </c>
      <c r="D1848">
        <v>0</v>
      </c>
      <c r="E1848">
        <v>0</v>
      </c>
      <c r="F1848">
        <v>0</v>
      </c>
      <c r="G1848">
        <v>0</v>
      </c>
      <c r="H1848">
        <v>1</v>
      </c>
      <c r="I1848" s="1">
        <v>43579</v>
      </c>
    </row>
    <row r="1849" spans="1:9" x14ac:dyDescent="0.3">
      <c r="A1849">
        <v>2172</v>
      </c>
      <c r="B1849">
        <v>0</v>
      </c>
      <c r="C1849">
        <v>1</v>
      </c>
      <c r="D1849">
        <v>1</v>
      </c>
      <c r="E1849">
        <v>0</v>
      </c>
      <c r="F1849">
        <v>0</v>
      </c>
      <c r="G1849">
        <v>0</v>
      </c>
      <c r="H1849">
        <v>1</v>
      </c>
      <c r="I1849" s="1">
        <v>43579</v>
      </c>
    </row>
    <row r="1850" spans="1:9" x14ac:dyDescent="0.3">
      <c r="A1850">
        <v>2831</v>
      </c>
      <c r="B1850">
        <v>0</v>
      </c>
      <c r="C1850">
        <v>0</v>
      </c>
      <c r="D1850">
        <v>0</v>
      </c>
      <c r="E1850">
        <v>0</v>
      </c>
      <c r="F1850">
        <v>0</v>
      </c>
      <c r="G1850">
        <v>0</v>
      </c>
      <c r="H1850">
        <v>0</v>
      </c>
      <c r="I1850" s="1">
        <v>43579</v>
      </c>
    </row>
    <row r="1851" spans="1:9" x14ac:dyDescent="0.3">
      <c r="A1851">
        <v>2450</v>
      </c>
      <c r="B1851">
        <v>0</v>
      </c>
      <c r="C1851">
        <v>0</v>
      </c>
      <c r="D1851">
        <v>0</v>
      </c>
      <c r="E1851">
        <v>0</v>
      </c>
      <c r="F1851">
        <v>0</v>
      </c>
      <c r="G1851">
        <v>0</v>
      </c>
      <c r="H1851">
        <v>0</v>
      </c>
      <c r="I1851" s="1">
        <v>43578</v>
      </c>
    </row>
    <row r="1852" spans="1:9" x14ac:dyDescent="0.3">
      <c r="A1852">
        <v>2786</v>
      </c>
      <c r="B1852">
        <v>0</v>
      </c>
      <c r="C1852">
        <v>0</v>
      </c>
      <c r="D1852">
        <v>0</v>
      </c>
      <c r="E1852">
        <v>0</v>
      </c>
      <c r="F1852">
        <v>0</v>
      </c>
      <c r="G1852">
        <v>0</v>
      </c>
      <c r="H1852">
        <v>0</v>
      </c>
      <c r="I1852" s="1">
        <v>43578</v>
      </c>
    </row>
    <row r="1853" spans="1:9" x14ac:dyDescent="0.3">
      <c r="A1853">
        <v>1207</v>
      </c>
      <c r="B1853">
        <v>0</v>
      </c>
      <c r="C1853">
        <v>0</v>
      </c>
      <c r="D1853">
        <v>0</v>
      </c>
      <c r="E1853">
        <v>0</v>
      </c>
      <c r="F1853">
        <v>0</v>
      </c>
      <c r="G1853">
        <v>0</v>
      </c>
      <c r="H1853">
        <v>0</v>
      </c>
      <c r="I1853" s="1">
        <v>43576</v>
      </c>
    </row>
    <row r="1854" spans="1:9" x14ac:dyDescent="0.3">
      <c r="A1854">
        <v>1007</v>
      </c>
      <c r="B1854">
        <v>0</v>
      </c>
      <c r="C1854">
        <v>0</v>
      </c>
      <c r="D1854">
        <v>0</v>
      </c>
      <c r="E1854">
        <v>0</v>
      </c>
      <c r="F1854">
        <v>0</v>
      </c>
      <c r="G1854">
        <v>0</v>
      </c>
      <c r="H1854">
        <v>0</v>
      </c>
      <c r="I1854" s="1">
        <v>43575</v>
      </c>
    </row>
    <row r="1855" spans="1:9" x14ac:dyDescent="0.3">
      <c r="A1855">
        <v>1011</v>
      </c>
      <c r="B1855">
        <v>0</v>
      </c>
      <c r="C1855">
        <v>0</v>
      </c>
      <c r="D1855">
        <v>0</v>
      </c>
      <c r="E1855">
        <v>0</v>
      </c>
      <c r="F1855">
        <v>0</v>
      </c>
      <c r="G1855">
        <v>0</v>
      </c>
      <c r="H1855">
        <v>0</v>
      </c>
      <c r="I1855" s="1">
        <v>43575</v>
      </c>
    </row>
    <row r="1856" spans="1:9" x14ac:dyDescent="0.3">
      <c r="A1856">
        <v>2029</v>
      </c>
      <c r="B1856">
        <v>0</v>
      </c>
      <c r="C1856">
        <v>0</v>
      </c>
      <c r="D1856">
        <v>0</v>
      </c>
      <c r="E1856">
        <v>0</v>
      </c>
      <c r="F1856">
        <v>0</v>
      </c>
      <c r="G1856">
        <v>0</v>
      </c>
      <c r="H1856">
        <v>1</v>
      </c>
      <c r="I1856" s="1">
        <v>43575</v>
      </c>
    </row>
    <row r="1857" spans="1:9" x14ac:dyDescent="0.3">
      <c r="A1857">
        <v>2474</v>
      </c>
      <c r="B1857">
        <v>0</v>
      </c>
      <c r="C1857">
        <v>0</v>
      </c>
      <c r="D1857">
        <v>0</v>
      </c>
      <c r="E1857">
        <v>0</v>
      </c>
      <c r="F1857">
        <v>0</v>
      </c>
      <c r="G1857">
        <v>0</v>
      </c>
      <c r="H1857">
        <v>0</v>
      </c>
      <c r="I1857" s="1">
        <v>43575</v>
      </c>
    </row>
    <row r="1858" spans="1:9" x14ac:dyDescent="0.3">
      <c r="A1858">
        <v>2690</v>
      </c>
      <c r="B1858">
        <v>0</v>
      </c>
      <c r="C1858">
        <v>0</v>
      </c>
      <c r="D1858">
        <v>0</v>
      </c>
      <c r="E1858">
        <v>0</v>
      </c>
      <c r="F1858">
        <v>0</v>
      </c>
      <c r="G1858">
        <v>0</v>
      </c>
      <c r="H1858">
        <v>0</v>
      </c>
      <c r="I1858" s="1">
        <v>43575</v>
      </c>
    </row>
    <row r="1859" spans="1:9" x14ac:dyDescent="0.3">
      <c r="A1859">
        <v>2903</v>
      </c>
      <c r="B1859">
        <v>0</v>
      </c>
      <c r="C1859">
        <v>0</v>
      </c>
      <c r="D1859">
        <v>0</v>
      </c>
      <c r="E1859">
        <v>0</v>
      </c>
      <c r="F1859">
        <v>0</v>
      </c>
      <c r="G1859">
        <v>0</v>
      </c>
      <c r="H1859">
        <v>1</v>
      </c>
      <c r="I1859" s="1">
        <v>43575</v>
      </c>
    </row>
    <row r="1860" spans="1:9" x14ac:dyDescent="0.3">
      <c r="A1860">
        <v>1322</v>
      </c>
      <c r="B1860">
        <v>0</v>
      </c>
      <c r="C1860">
        <v>0</v>
      </c>
      <c r="D1860">
        <v>0</v>
      </c>
      <c r="E1860">
        <v>0</v>
      </c>
      <c r="F1860">
        <v>0</v>
      </c>
      <c r="G1860">
        <v>0</v>
      </c>
      <c r="H1860">
        <v>0</v>
      </c>
      <c r="I1860" s="1">
        <v>43574</v>
      </c>
    </row>
    <row r="1861" spans="1:9" x14ac:dyDescent="0.3">
      <c r="A1861">
        <v>1953</v>
      </c>
      <c r="B1861">
        <v>0</v>
      </c>
      <c r="C1861">
        <v>0</v>
      </c>
      <c r="D1861">
        <v>0</v>
      </c>
      <c r="E1861">
        <v>0</v>
      </c>
      <c r="F1861">
        <v>0</v>
      </c>
      <c r="G1861">
        <v>1</v>
      </c>
      <c r="H1861">
        <v>0</v>
      </c>
      <c r="I1861" s="1">
        <v>43574</v>
      </c>
    </row>
    <row r="1862" spans="1:9" x14ac:dyDescent="0.3">
      <c r="A1862">
        <v>2114</v>
      </c>
      <c r="B1862">
        <v>0</v>
      </c>
      <c r="C1862">
        <v>0</v>
      </c>
      <c r="D1862">
        <v>0</v>
      </c>
      <c r="E1862">
        <v>1</v>
      </c>
      <c r="F1862">
        <v>0</v>
      </c>
      <c r="G1862">
        <v>0</v>
      </c>
      <c r="H1862">
        <v>0</v>
      </c>
      <c r="I1862" s="1">
        <v>43574</v>
      </c>
    </row>
    <row r="1863" spans="1:9" x14ac:dyDescent="0.3">
      <c r="A1863">
        <v>1357</v>
      </c>
      <c r="B1863">
        <v>0</v>
      </c>
      <c r="C1863">
        <v>1</v>
      </c>
      <c r="D1863">
        <v>0</v>
      </c>
      <c r="E1863">
        <v>0</v>
      </c>
      <c r="F1863">
        <v>0</v>
      </c>
      <c r="G1863">
        <v>0</v>
      </c>
      <c r="H1863">
        <v>0</v>
      </c>
      <c r="I1863" s="1">
        <v>43573</v>
      </c>
    </row>
    <row r="1864" spans="1:9" x14ac:dyDescent="0.3">
      <c r="A1864">
        <v>2398</v>
      </c>
      <c r="B1864">
        <v>0</v>
      </c>
      <c r="C1864">
        <v>1</v>
      </c>
      <c r="D1864">
        <v>0</v>
      </c>
      <c r="E1864">
        <v>0</v>
      </c>
      <c r="F1864">
        <v>0</v>
      </c>
      <c r="G1864">
        <v>0</v>
      </c>
      <c r="H1864">
        <v>0</v>
      </c>
      <c r="I1864" s="1">
        <v>43573</v>
      </c>
    </row>
    <row r="1865" spans="1:9" x14ac:dyDescent="0.3">
      <c r="A1865">
        <v>2495</v>
      </c>
      <c r="B1865">
        <v>0</v>
      </c>
      <c r="C1865">
        <v>0</v>
      </c>
      <c r="D1865">
        <v>0</v>
      </c>
      <c r="E1865">
        <v>0</v>
      </c>
      <c r="F1865">
        <v>0</v>
      </c>
      <c r="G1865">
        <v>0</v>
      </c>
      <c r="H1865">
        <v>1</v>
      </c>
      <c r="I1865" s="1">
        <v>43573</v>
      </c>
    </row>
    <row r="1866" spans="1:9" x14ac:dyDescent="0.3">
      <c r="A1866">
        <v>1103</v>
      </c>
      <c r="B1866">
        <v>0</v>
      </c>
      <c r="C1866">
        <v>1</v>
      </c>
      <c r="D1866">
        <v>0</v>
      </c>
      <c r="E1866">
        <v>0</v>
      </c>
      <c r="F1866">
        <v>0</v>
      </c>
      <c r="G1866">
        <v>0</v>
      </c>
      <c r="H1866">
        <v>1</v>
      </c>
      <c r="I1866" s="1">
        <v>43572</v>
      </c>
    </row>
    <row r="1867" spans="1:9" x14ac:dyDescent="0.3">
      <c r="A1867">
        <v>1193</v>
      </c>
      <c r="B1867">
        <v>1</v>
      </c>
      <c r="C1867">
        <v>0</v>
      </c>
      <c r="D1867">
        <v>0</v>
      </c>
      <c r="E1867">
        <v>0</v>
      </c>
      <c r="F1867">
        <v>0</v>
      </c>
      <c r="G1867">
        <v>0</v>
      </c>
      <c r="H1867">
        <v>1</v>
      </c>
      <c r="I1867" s="1">
        <v>43572</v>
      </c>
    </row>
    <row r="1868" spans="1:9" x14ac:dyDescent="0.3">
      <c r="A1868">
        <v>1564</v>
      </c>
      <c r="B1868">
        <v>0</v>
      </c>
      <c r="C1868">
        <v>1</v>
      </c>
      <c r="D1868">
        <v>0</v>
      </c>
      <c r="E1868">
        <v>0</v>
      </c>
      <c r="F1868">
        <v>0</v>
      </c>
      <c r="G1868">
        <v>0</v>
      </c>
      <c r="H1868">
        <v>0</v>
      </c>
      <c r="I1868" s="1">
        <v>43572</v>
      </c>
    </row>
    <row r="1869" spans="1:9" x14ac:dyDescent="0.3">
      <c r="A1869">
        <v>1824</v>
      </c>
      <c r="B1869">
        <v>0</v>
      </c>
      <c r="C1869">
        <v>0</v>
      </c>
      <c r="D1869">
        <v>0</v>
      </c>
      <c r="E1869">
        <v>0</v>
      </c>
      <c r="F1869">
        <v>0</v>
      </c>
      <c r="G1869">
        <v>0</v>
      </c>
      <c r="H1869">
        <v>0</v>
      </c>
      <c r="I1869" s="1">
        <v>43572</v>
      </c>
    </row>
    <row r="1870" spans="1:9" x14ac:dyDescent="0.3">
      <c r="A1870">
        <v>2688</v>
      </c>
      <c r="B1870">
        <v>0</v>
      </c>
      <c r="C1870">
        <v>0</v>
      </c>
      <c r="D1870">
        <v>1</v>
      </c>
      <c r="E1870">
        <v>0</v>
      </c>
      <c r="F1870">
        <v>0</v>
      </c>
      <c r="G1870">
        <v>0</v>
      </c>
      <c r="H1870">
        <v>0</v>
      </c>
      <c r="I1870" s="1">
        <v>43572</v>
      </c>
    </row>
    <row r="1871" spans="1:9" x14ac:dyDescent="0.3">
      <c r="A1871">
        <v>2886</v>
      </c>
      <c r="B1871">
        <v>0</v>
      </c>
      <c r="C1871">
        <v>1</v>
      </c>
      <c r="D1871">
        <v>0</v>
      </c>
      <c r="E1871">
        <v>0</v>
      </c>
      <c r="F1871">
        <v>0</v>
      </c>
      <c r="G1871">
        <v>0</v>
      </c>
      <c r="H1871">
        <v>0</v>
      </c>
      <c r="I1871" s="1">
        <v>43572</v>
      </c>
    </row>
    <row r="1872" spans="1:9" x14ac:dyDescent="0.3">
      <c r="A1872">
        <v>1044</v>
      </c>
      <c r="B1872">
        <v>0</v>
      </c>
      <c r="C1872">
        <v>0</v>
      </c>
      <c r="D1872">
        <v>0</v>
      </c>
      <c r="E1872">
        <v>0</v>
      </c>
      <c r="F1872">
        <v>0</v>
      </c>
      <c r="G1872">
        <v>0</v>
      </c>
      <c r="H1872">
        <v>1</v>
      </c>
      <c r="I1872" s="1">
        <v>43571</v>
      </c>
    </row>
    <row r="1873" spans="1:9" x14ac:dyDescent="0.3">
      <c r="A1873">
        <v>1383</v>
      </c>
      <c r="B1873">
        <v>0</v>
      </c>
      <c r="C1873">
        <v>0</v>
      </c>
      <c r="D1873">
        <v>0</v>
      </c>
      <c r="E1873">
        <v>0</v>
      </c>
      <c r="F1873">
        <v>0</v>
      </c>
      <c r="G1873">
        <v>0</v>
      </c>
      <c r="H1873">
        <v>1</v>
      </c>
      <c r="I1873" s="1">
        <v>43571</v>
      </c>
    </row>
    <row r="1874" spans="1:9" x14ac:dyDescent="0.3">
      <c r="A1874">
        <v>1395</v>
      </c>
      <c r="B1874">
        <v>0</v>
      </c>
      <c r="C1874">
        <v>0</v>
      </c>
      <c r="D1874">
        <v>0</v>
      </c>
      <c r="E1874">
        <v>0</v>
      </c>
      <c r="F1874">
        <v>0</v>
      </c>
      <c r="G1874">
        <v>0</v>
      </c>
      <c r="H1874">
        <v>0</v>
      </c>
      <c r="I1874" s="1">
        <v>43571</v>
      </c>
    </row>
    <row r="1875" spans="1:9" x14ac:dyDescent="0.3">
      <c r="A1875">
        <v>1598</v>
      </c>
      <c r="B1875">
        <v>0</v>
      </c>
      <c r="C1875">
        <v>0</v>
      </c>
      <c r="D1875">
        <v>0</v>
      </c>
      <c r="E1875">
        <v>0</v>
      </c>
      <c r="F1875">
        <v>0</v>
      </c>
      <c r="G1875">
        <v>0</v>
      </c>
      <c r="H1875">
        <v>1</v>
      </c>
      <c r="I1875" s="1">
        <v>43571</v>
      </c>
    </row>
    <row r="1876" spans="1:9" x14ac:dyDescent="0.3">
      <c r="A1876">
        <v>2334</v>
      </c>
      <c r="B1876">
        <v>0</v>
      </c>
      <c r="C1876">
        <v>0</v>
      </c>
      <c r="D1876">
        <v>1</v>
      </c>
      <c r="E1876">
        <v>0</v>
      </c>
      <c r="F1876">
        <v>0</v>
      </c>
      <c r="G1876">
        <v>0</v>
      </c>
      <c r="H1876">
        <v>1</v>
      </c>
      <c r="I1876" s="1">
        <v>43571</v>
      </c>
    </row>
    <row r="1877" spans="1:9" x14ac:dyDescent="0.3">
      <c r="A1877">
        <v>2369</v>
      </c>
      <c r="B1877">
        <v>0</v>
      </c>
      <c r="C1877">
        <v>0</v>
      </c>
      <c r="D1877">
        <v>0</v>
      </c>
      <c r="E1877">
        <v>0</v>
      </c>
      <c r="F1877">
        <v>0</v>
      </c>
      <c r="G1877">
        <v>0</v>
      </c>
      <c r="H1877">
        <v>0</v>
      </c>
      <c r="I1877" s="1">
        <v>43571</v>
      </c>
    </row>
    <row r="1878" spans="1:9" x14ac:dyDescent="0.3">
      <c r="A1878">
        <v>2523</v>
      </c>
      <c r="B1878">
        <v>0</v>
      </c>
      <c r="C1878">
        <v>0</v>
      </c>
      <c r="D1878">
        <v>0</v>
      </c>
      <c r="E1878">
        <v>0</v>
      </c>
      <c r="F1878">
        <v>0</v>
      </c>
      <c r="G1878">
        <v>0</v>
      </c>
      <c r="H1878">
        <v>1</v>
      </c>
      <c r="I1878" s="1">
        <v>43571</v>
      </c>
    </row>
    <row r="1879" spans="1:9" x14ac:dyDescent="0.3">
      <c r="A1879">
        <v>2839</v>
      </c>
      <c r="B1879">
        <v>0</v>
      </c>
      <c r="C1879">
        <v>0</v>
      </c>
      <c r="D1879">
        <v>1</v>
      </c>
      <c r="E1879">
        <v>0</v>
      </c>
      <c r="F1879">
        <v>0</v>
      </c>
      <c r="G1879">
        <v>0</v>
      </c>
      <c r="H1879">
        <v>1</v>
      </c>
      <c r="I1879" s="1">
        <v>43571</v>
      </c>
    </row>
    <row r="1880" spans="1:9" x14ac:dyDescent="0.3">
      <c r="A1880">
        <v>1046</v>
      </c>
      <c r="B1880">
        <v>0</v>
      </c>
      <c r="C1880">
        <v>0</v>
      </c>
      <c r="D1880">
        <v>0</v>
      </c>
      <c r="E1880">
        <v>0</v>
      </c>
      <c r="F1880">
        <v>0</v>
      </c>
      <c r="G1880">
        <v>0</v>
      </c>
      <c r="H1880">
        <v>0</v>
      </c>
      <c r="I1880" s="1">
        <v>43570</v>
      </c>
    </row>
    <row r="1881" spans="1:9" x14ac:dyDescent="0.3">
      <c r="A1881">
        <v>2332</v>
      </c>
      <c r="B1881">
        <v>0</v>
      </c>
      <c r="C1881">
        <v>0</v>
      </c>
      <c r="D1881">
        <v>0</v>
      </c>
      <c r="E1881">
        <v>0</v>
      </c>
      <c r="F1881">
        <v>0</v>
      </c>
      <c r="G1881">
        <v>0</v>
      </c>
      <c r="H1881">
        <v>0</v>
      </c>
      <c r="I1881" s="1">
        <v>43570</v>
      </c>
    </row>
    <row r="1882" spans="1:9" x14ac:dyDescent="0.3">
      <c r="A1882">
        <v>2595</v>
      </c>
      <c r="B1882">
        <v>0</v>
      </c>
      <c r="C1882">
        <v>0</v>
      </c>
      <c r="D1882">
        <v>0</v>
      </c>
      <c r="E1882">
        <v>0</v>
      </c>
      <c r="F1882">
        <v>0</v>
      </c>
      <c r="G1882">
        <v>0</v>
      </c>
      <c r="H1882">
        <v>0</v>
      </c>
      <c r="I1882" s="1">
        <v>43570</v>
      </c>
    </row>
    <row r="1883" spans="1:9" x14ac:dyDescent="0.3">
      <c r="A1883">
        <v>1489</v>
      </c>
      <c r="B1883">
        <v>0</v>
      </c>
      <c r="C1883">
        <v>0</v>
      </c>
      <c r="D1883">
        <v>0</v>
      </c>
      <c r="E1883">
        <v>0</v>
      </c>
      <c r="F1883">
        <v>0</v>
      </c>
      <c r="G1883">
        <v>0</v>
      </c>
      <c r="H1883">
        <v>0</v>
      </c>
      <c r="I1883" s="1">
        <v>43569</v>
      </c>
    </row>
    <row r="1884" spans="1:9" x14ac:dyDescent="0.3">
      <c r="A1884">
        <v>1772</v>
      </c>
      <c r="B1884">
        <v>0</v>
      </c>
      <c r="C1884">
        <v>1</v>
      </c>
      <c r="D1884">
        <v>1</v>
      </c>
      <c r="E1884">
        <v>1</v>
      </c>
      <c r="F1884">
        <v>0</v>
      </c>
      <c r="G1884">
        <v>0</v>
      </c>
      <c r="H1884">
        <v>1</v>
      </c>
      <c r="I1884" s="1">
        <v>43569</v>
      </c>
    </row>
    <row r="1885" spans="1:9" x14ac:dyDescent="0.3">
      <c r="A1885">
        <v>2483</v>
      </c>
      <c r="B1885">
        <v>1</v>
      </c>
      <c r="C1885">
        <v>0</v>
      </c>
      <c r="D1885">
        <v>0</v>
      </c>
      <c r="E1885">
        <v>0</v>
      </c>
      <c r="F1885">
        <v>0</v>
      </c>
      <c r="G1885">
        <v>0</v>
      </c>
      <c r="H1885">
        <v>0</v>
      </c>
      <c r="I1885" s="1">
        <v>43569</v>
      </c>
    </row>
    <row r="1886" spans="1:9" x14ac:dyDescent="0.3">
      <c r="A1886">
        <v>2835</v>
      </c>
      <c r="B1886">
        <v>0</v>
      </c>
      <c r="C1886">
        <v>0</v>
      </c>
      <c r="D1886">
        <v>0</v>
      </c>
      <c r="E1886">
        <v>0</v>
      </c>
      <c r="F1886">
        <v>0</v>
      </c>
      <c r="G1886">
        <v>0</v>
      </c>
      <c r="H1886">
        <v>0</v>
      </c>
      <c r="I1886" s="1">
        <v>43569</v>
      </c>
    </row>
    <row r="1887" spans="1:9" x14ac:dyDescent="0.3">
      <c r="A1887">
        <v>3052</v>
      </c>
      <c r="B1887">
        <v>0</v>
      </c>
      <c r="C1887">
        <v>0</v>
      </c>
      <c r="D1887">
        <v>0</v>
      </c>
      <c r="E1887">
        <v>0</v>
      </c>
      <c r="F1887">
        <v>0</v>
      </c>
      <c r="G1887">
        <v>0</v>
      </c>
      <c r="H1887">
        <v>0</v>
      </c>
      <c r="I1887" s="1">
        <v>43569</v>
      </c>
    </row>
    <row r="1888" spans="1:9" x14ac:dyDescent="0.3">
      <c r="A1888">
        <v>1833</v>
      </c>
      <c r="B1888">
        <v>1</v>
      </c>
      <c r="C1888">
        <v>0</v>
      </c>
      <c r="D1888">
        <v>0</v>
      </c>
      <c r="E1888">
        <v>1</v>
      </c>
      <c r="F1888">
        <v>0</v>
      </c>
      <c r="G1888">
        <v>0</v>
      </c>
      <c r="H1888">
        <v>0</v>
      </c>
      <c r="I1888" s="1">
        <v>43568</v>
      </c>
    </row>
    <row r="1889" spans="1:9" x14ac:dyDescent="0.3">
      <c r="A1889">
        <v>3161</v>
      </c>
      <c r="B1889">
        <v>1</v>
      </c>
      <c r="C1889">
        <v>0</v>
      </c>
      <c r="D1889">
        <v>0</v>
      </c>
      <c r="E1889">
        <v>1</v>
      </c>
      <c r="F1889">
        <v>0</v>
      </c>
      <c r="G1889">
        <v>0</v>
      </c>
      <c r="H1889">
        <v>1</v>
      </c>
      <c r="I1889" s="1">
        <v>43568</v>
      </c>
    </row>
    <row r="1890" spans="1:9" x14ac:dyDescent="0.3">
      <c r="A1890">
        <v>1151</v>
      </c>
      <c r="B1890">
        <v>0</v>
      </c>
      <c r="C1890">
        <v>0</v>
      </c>
      <c r="D1890">
        <v>0</v>
      </c>
      <c r="E1890">
        <v>0</v>
      </c>
      <c r="F1890">
        <v>0</v>
      </c>
      <c r="G1890">
        <v>0</v>
      </c>
      <c r="H1890">
        <v>0</v>
      </c>
      <c r="I1890" s="1">
        <v>43567</v>
      </c>
    </row>
    <row r="1891" spans="1:9" x14ac:dyDescent="0.3">
      <c r="A1891">
        <v>1987</v>
      </c>
      <c r="B1891">
        <v>0</v>
      </c>
      <c r="C1891">
        <v>0</v>
      </c>
      <c r="D1891">
        <v>0</v>
      </c>
      <c r="E1891">
        <v>0</v>
      </c>
      <c r="F1891">
        <v>0</v>
      </c>
      <c r="G1891">
        <v>0</v>
      </c>
      <c r="H1891">
        <v>0</v>
      </c>
      <c r="I1891" s="1">
        <v>43567</v>
      </c>
    </row>
    <row r="1892" spans="1:9" x14ac:dyDescent="0.3">
      <c r="A1892">
        <v>2265</v>
      </c>
      <c r="B1892">
        <v>0</v>
      </c>
      <c r="C1892">
        <v>0</v>
      </c>
      <c r="D1892">
        <v>0</v>
      </c>
      <c r="E1892">
        <v>0</v>
      </c>
      <c r="F1892">
        <v>0</v>
      </c>
      <c r="G1892">
        <v>0</v>
      </c>
      <c r="H1892">
        <v>0</v>
      </c>
      <c r="I1892" s="1">
        <v>43567</v>
      </c>
    </row>
    <row r="1893" spans="1:9" x14ac:dyDescent="0.3">
      <c r="A1893">
        <v>2479</v>
      </c>
      <c r="B1893">
        <v>0</v>
      </c>
      <c r="C1893">
        <v>0</v>
      </c>
      <c r="D1893">
        <v>0</v>
      </c>
      <c r="E1893">
        <v>0</v>
      </c>
      <c r="F1893">
        <v>0</v>
      </c>
      <c r="G1893">
        <v>0</v>
      </c>
      <c r="H1893">
        <v>0</v>
      </c>
      <c r="I1893" s="1">
        <v>43567</v>
      </c>
    </row>
    <row r="1894" spans="1:9" x14ac:dyDescent="0.3">
      <c r="A1894">
        <v>2784</v>
      </c>
      <c r="B1894">
        <v>1</v>
      </c>
      <c r="C1894">
        <v>0</v>
      </c>
      <c r="D1894">
        <v>0</v>
      </c>
      <c r="E1894">
        <v>0</v>
      </c>
      <c r="F1894">
        <v>0</v>
      </c>
      <c r="G1894">
        <v>0</v>
      </c>
      <c r="H1894">
        <v>0</v>
      </c>
      <c r="I1894" s="1">
        <v>43567</v>
      </c>
    </row>
    <row r="1895" spans="1:9" x14ac:dyDescent="0.3">
      <c r="A1895">
        <v>2010</v>
      </c>
      <c r="B1895">
        <v>0</v>
      </c>
      <c r="C1895">
        <v>0</v>
      </c>
      <c r="D1895">
        <v>0</v>
      </c>
      <c r="E1895">
        <v>0</v>
      </c>
      <c r="F1895">
        <v>0</v>
      </c>
      <c r="G1895">
        <v>0</v>
      </c>
      <c r="H1895">
        <v>0</v>
      </c>
      <c r="I1895" s="1">
        <v>43566</v>
      </c>
    </row>
    <row r="1896" spans="1:9" x14ac:dyDescent="0.3">
      <c r="A1896">
        <v>1019</v>
      </c>
      <c r="B1896">
        <v>0</v>
      </c>
      <c r="C1896">
        <v>0</v>
      </c>
      <c r="D1896">
        <v>0</v>
      </c>
      <c r="E1896">
        <v>0</v>
      </c>
      <c r="F1896">
        <v>0</v>
      </c>
      <c r="G1896">
        <v>0</v>
      </c>
      <c r="H1896">
        <v>0</v>
      </c>
      <c r="I1896" s="1">
        <v>43565</v>
      </c>
    </row>
    <row r="1897" spans="1:9" x14ac:dyDescent="0.3">
      <c r="A1897">
        <v>2005</v>
      </c>
      <c r="B1897">
        <v>0</v>
      </c>
      <c r="C1897">
        <v>0</v>
      </c>
      <c r="D1897">
        <v>0</v>
      </c>
      <c r="E1897">
        <v>0</v>
      </c>
      <c r="F1897">
        <v>0</v>
      </c>
      <c r="G1897">
        <v>0</v>
      </c>
      <c r="H1897">
        <v>0</v>
      </c>
      <c r="I1897" s="1">
        <v>43565</v>
      </c>
    </row>
    <row r="1898" spans="1:9" x14ac:dyDescent="0.3">
      <c r="A1898">
        <v>2022</v>
      </c>
      <c r="B1898">
        <v>0</v>
      </c>
      <c r="C1898">
        <v>0</v>
      </c>
      <c r="D1898">
        <v>0</v>
      </c>
      <c r="E1898">
        <v>0</v>
      </c>
      <c r="F1898">
        <v>0</v>
      </c>
      <c r="G1898">
        <v>1</v>
      </c>
      <c r="H1898">
        <v>0</v>
      </c>
      <c r="I1898" s="1">
        <v>43565</v>
      </c>
    </row>
    <row r="1899" spans="1:9" x14ac:dyDescent="0.3">
      <c r="A1899">
        <v>2157</v>
      </c>
      <c r="B1899">
        <v>0</v>
      </c>
      <c r="C1899">
        <v>0</v>
      </c>
      <c r="D1899">
        <v>0</v>
      </c>
      <c r="E1899">
        <v>0</v>
      </c>
      <c r="F1899">
        <v>0</v>
      </c>
      <c r="G1899">
        <v>0</v>
      </c>
      <c r="H1899">
        <v>0</v>
      </c>
      <c r="I1899" s="1">
        <v>43565</v>
      </c>
    </row>
    <row r="1900" spans="1:9" x14ac:dyDescent="0.3">
      <c r="A1900">
        <v>2547</v>
      </c>
      <c r="B1900">
        <v>0</v>
      </c>
      <c r="C1900">
        <v>0</v>
      </c>
      <c r="D1900">
        <v>0</v>
      </c>
      <c r="E1900">
        <v>0</v>
      </c>
      <c r="F1900">
        <v>0</v>
      </c>
      <c r="G1900">
        <v>1</v>
      </c>
      <c r="H1900">
        <v>0</v>
      </c>
      <c r="I1900" s="1">
        <v>43565</v>
      </c>
    </row>
    <row r="1901" spans="1:9" x14ac:dyDescent="0.3">
      <c r="A1901">
        <v>2657</v>
      </c>
      <c r="B1901">
        <v>0</v>
      </c>
      <c r="C1901">
        <v>0</v>
      </c>
      <c r="D1901">
        <v>0</v>
      </c>
      <c r="E1901">
        <v>0</v>
      </c>
      <c r="F1901">
        <v>0</v>
      </c>
      <c r="G1901">
        <v>0</v>
      </c>
      <c r="H1901">
        <v>0</v>
      </c>
      <c r="I1901" s="1">
        <v>43565</v>
      </c>
    </row>
    <row r="1902" spans="1:9" x14ac:dyDescent="0.3">
      <c r="A1902">
        <v>2760</v>
      </c>
      <c r="B1902">
        <v>0</v>
      </c>
      <c r="C1902">
        <v>0</v>
      </c>
      <c r="D1902">
        <v>0</v>
      </c>
      <c r="E1902">
        <v>0</v>
      </c>
      <c r="F1902">
        <v>0</v>
      </c>
      <c r="G1902">
        <v>0</v>
      </c>
      <c r="H1902">
        <v>0</v>
      </c>
      <c r="I1902" s="1">
        <v>43565</v>
      </c>
    </row>
    <row r="1903" spans="1:9" x14ac:dyDescent="0.3">
      <c r="A1903">
        <v>2860</v>
      </c>
      <c r="B1903">
        <v>0</v>
      </c>
      <c r="C1903">
        <v>0</v>
      </c>
      <c r="D1903">
        <v>0</v>
      </c>
      <c r="E1903">
        <v>0</v>
      </c>
      <c r="F1903">
        <v>0</v>
      </c>
      <c r="G1903">
        <v>0</v>
      </c>
      <c r="H1903">
        <v>0</v>
      </c>
      <c r="I1903" s="1">
        <v>43565</v>
      </c>
    </row>
    <row r="1904" spans="1:9" x14ac:dyDescent="0.3">
      <c r="A1904">
        <v>1191</v>
      </c>
      <c r="B1904">
        <v>0</v>
      </c>
      <c r="C1904">
        <v>1</v>
      </c>
      <c r="D1904">
        <v>1</v>
      </c>
      <c r="E1904">
        <v>1</v>
      </c>
      <c r="F1904">
        <v>0</v>
      </c>
      <c r="G1904">
        <v>0</v>
      </c>
      <c r="H1904">
        <v>1</v>
      </c>
      <c r="I1904" s="1">
        <v>43564</v>
      </c>
    </row>
    <row r="1905" spans="1:9" x14ac:dyDescent="0.3">
      <c r="A1905">
        <v>2921</v>
      </c>
      <c r="B1905">
        <v>0</v>
      </c>
      <c r="C1905">
        <v>0</v>
      </c>
      <c r="D1905">
        <v>0</v>
      </c>
      <c r="E1905">
        <v>0</v>
      </c>
      <c r="F1905">
        <v>0</v>
      </c>
      <c r="G1905">
        <v>0</v>
      </c>
      <c r="H1905">
        <v>1</v>
      </c>
      <c r="I1905" s="1">
        <v>43564</v>
      </c>
    </row>
    <row r="1906" spans="1:9" x14ac:dyDescent="0.3">
      <c r="A1906">
        <v>2284</v>
      </c>
      <c r="B1906">
        <v>0</v>
      </c>
      <c r="C1906">
        <v>1</v>
      </c>
      <c r="D1906">
        <v>0</v>
      </c>
      <c r="E1906">
        <v>0</v>
      </c>
      <c r="F1906">
        <v>0</v>
      </c>
      <c r="G1906">
        <v>0</v>
      </c>
      <c r="H1906">
        <v>0</v>
      </c>
      <c r="I1906" s="1">
        <v>43563</v>
      </c>
    </row>
    <row r="1907" spans="1:9" x14ac:dyDescent="0.3">
      <c r="A1907">
        <v>2538</v>
      </c>
      <c r="B1907">
        <v>0</v>
      </c>
      <c r="C1907">
        <v>0</v>
      </c>
      <c r="D1907">
        <v>0</v>
      </c>
      <c r="E1907">
        <v>0</v>
      </c>
      <c r="F1907">
        <v>0</v>
      </c>
      <c r="G1907">
        <v>0</v>
      </c>
      <c r="H1907">
        <v>0</v>
      </c>
      <c r="I1907" s="1">
        <v>43563</v>
      </c>
    </row>
    <row r="1908" spans="1:9" x14ac:dyDescent="0.3">
      <c r="A1908">
        <v>1279</v>
      </c>
      <c r="B1908">
        <v>0</v>
      </c>
      <c r="C1908">
        <v>0</v>
      </c>
      <c r="D1908">
        <v>1</v>
      </c>
      <c r="E1908">
        <v>0</v>
      </c>
      <c r="F1908">
        <v>0</v>
      </c>
      <c r="G1908">
        <v>0</v>
      </c>
      <c r="H1908">
        <v>0</v>
      </c>
      <c r="I1908" s="1">
        <v>43562</v>
      </c>
    </row>
    <row r="1909" spans="1:9" x14ac:dyDescent="0.3">
      <c r="A1909">
        <v>1451</v>
      </c>
      <c r="B1909">
        <v>0</v>
      </c>
      <c r="C1909">
        <v>0</v>
      </c>
      <c r="D1909">
        <v>0</v>
      </c>
      <c r="E1909">
        <v>0</v>
      </c>
      <c r="F1909">
        <v>0</v>
      </c>
      <c r="G1909">
        <v>0</v>
      </c>
      <c r="H1909">
        <v>0</v>
      </c>
      <c r="I1909" s="1">
        <v>43562</v>
      </c>
    </row>
    <row r="1910" spans="1:9" x14ac:dyDescent="0.3">
      <c r="A1910">
        <v>1463</v>
      </c>
      <c r="B1910">
        <v>0</v>
      </c>
      <c r="C1910">
        <v>0</v>
      </c>
      <c r="D1910">
        <v>0</v>
      </c>
      <c r="E1910">
        <v>0</v>
      </c>
      <c r="F1910">
        <v>0</v>
      </c>
      <c r="G1910">
        <v>0</v>
      </c>
      <c r="H1910">
        <v>0</v>
      </c>
      <c r="I1910" s="1">
        <v>43562</v>
      </c>
    </row>
    <row r="1911" spans="1:9" x14ac:dyDescent="0.3">
      <c r="A1911">
        <v>2078</v>
      </c>
      <c r="B1911">
        <v>0</v>
      </c>
      <c r="C1911">
        <v>0</v>
      </c>
      <c r="D1911">
        <v>0</v>
      </c>
      <c r="E1911">
        <v>0</v>
      </c>
      <c r="F1911">
        <v>0</v>
      </c>
      <c r="G1911">
        <v>0</v>
      </c>
      <c r="H1911">
        <v>0</v>
      </c>
      <c r="I1911" s="1">
        <v>43562</v>
      </c>
    </row>
    <row r="1912" spans="1:9" x14ac:dyDescent="0.3">
      <c r="A1912">
        <v>2195</v>
      </c>
      <c r="B1912">
        <v>0</v>
      </c>
      <c r="C1912">
        <v>0</v>
      </c>
      <c r="D1912">
        <v>0</v>
      </c>
      <c r="E1912">
        <v>0</v>
      </c>
      <c r="F1912">
        <v>0</v>
      </c>
      <c r="G1912">
        <v>0</v>
      </c>
      <c r="H1912">
        <v>0</v>
      </c>
      <c r="I1912" s="1">
        <v>43562</v>
      </c>
    </row>
    <row r="1913" spans="1:9" x14ac:dyDescent="0.3">
      <c r="A1913">
        <v>1658</v>
      </c>
      <c r="B1913">
        <v>0</v>
      </c>
      <c r="C1913">
        <v>0</v>
      </c>
      <c r="D1913">
        <v>0</v>
      </c>
      <c r="E1913">
        <v>1</v>
      </c>
      <c r="F1913">
        <v>0</v>
      </c>
      <c r="G1913">
        <v>0</v>
      </c>
      <c r="H1913">
        <v>1</v>
      </c>
      <c r="I1913" s="1">
        <v>43561</v>
      </c>
    </row>
    <row r="1914" spans="1:9" x14ac:dyDescent="0.3">
      <c r="A1914">
        <v>1032</v>
      </c>
      <c r="B1914">
        <v>0</v>
      </c>
      <c r="C1914">
        <v>0</v>
      </c>
      <c r="D1914">
        <v>0</v>
      </c>
      <c r="E1914">
        <v>0</v>
      </c>
      <c r="F1914">
        <v>0</v>
      </c>
      <c r="G1914">
        <v>0</v>
      </c>
      <c r="H1914">
        <v>1</v>
      </c>
      <c r="I1914" s="1">
        <v>43560</v>
      </c>
    </row>
    <row r="1915" spans="1:9" x14ac:dyDescent="0.3">
      <c r="A1915">
        <v>1236</v>
      </c>
      <c r="B1915">
        <v>0</v>
      </c>
      <c r="C1915">
        <v>0</v>
      </c>
      <c r="D1915">
        <v>0</v>
      </c>
      <c r="E1915">
        <v>0</v>
      </c>
      <c r="F1915">
        <v>0</v>
      </c>
      <c r="G1915">
        <v>0</v>
      </c>
      <c r="H1915">
        <v>0</v>
      </c>
      <c r="I1915" s="1">
        <v>43560</v>
      </c>
    </row>
    <row r="1916" spans="1:9" x14ac:dyDescent="0.3">
      <c r="A1916">
        <v>1415</v>
      </c>
      <c r="B1916">
        <v>0</v>
      </c>
      <c r="C1916">
        <v>0</v>
      </c>
      <c r="D1916">
        <v>0</v>
      </c>
      <c r="E1916">
        <v>0</v>
      </c>
      <c r="F1916">
        <v>0</v>
      </c>
      <c r="G1916">
        <v>0</v>
      </c>
      <c r="H1916">
        <v>0</v>
      </c>
      <c r="I1916" s="1">
        <v>43560</v>
      </c>
    </row>
    <row r="1917" spans="1:9" x14ac:dyDescent="0.3">
      <c r="A1917">
        <v>1766</v>
      </c>
      <c r="B1917">
        <v>0</v>
      </c>
      <c r="C1917">
        <v>0</v>
      </c>
      <c r="D1917">
        <v>0</v>
      </c>
      <c r="E1917">
        <v>0</v>
      </c>
      <c r="F1917">
        <v>0</v>
      </c>
      <c r="G1917">
        <v>0</v>
      </c>
      <c r="H1917">
        <v>0</v>
      </c>
      <c r="I1917" s="1">
        <v>43560</v>
      </c>
    </row>
    <row r="1918" spans="1:9" x14ac:dyDescent="0.3">
      <c r="A1918">
        <v>2701</v>
      </c>
      <c r="B1918">
        <v>0</v>
      </c>
      <c r="C1918">
        <v>0</v>
      </c>
      <c r="D1918">
        <v>0</v>
      </c>
      <c r="E1918">
        <v>0</v>
      </c>
      <c r="F1918">
        <v>0</v>
      </c>
      <c r="G1918">
        <v>0</v>
      </c>
      <c r="H1918">
        <v>1</v>
      </c>
      <c r="I1918" s="1">
        <v>43560</v>
      </c>
    </row>
    <row r="1919" spans="1:9" x14ac:dyDescent="0.3">
      <c r="A1919">
        <v>2750</v>
      </c>
      <c r="B1919">
        <v>0</v>
      </c>
      <c r="C1919">
        <v>0</v>
      </c>
      <c r="D1919">
        <v>0</v>
      </c>
      <c r="E1919">
        <v>0</v>
      </c>
      <c r="F1919">
        <v>0</v>
      </c>
      <c r="G1919">
        <v>0</v>
      </c>
      <c r="H1919">
        <v>1</v>
      </c>
      <c r="I1919" s="1">
        <v>43560</v>
      </c>
    </row>
    <row r="1920" spans="1:9" x14ac:dyDescent="0.3">
      <c r="A1920">
        <v>2827</v>
      </c>
      <c r="B1920">
        <v>0</v>
      </c>
      <c r="C1920">
        <v>0</v>
      </c>
      <c r="D1920">
        <v>0</v>
      </c>
      <c r="E1920">
        <v>0</v>
      </c>
      <c r="F1920">
        <v>0</v>
      </c>
      <c r="G1920">
        <v>0</v>
      </c>
      <c r="H1920">
        <v>0</v>
      </c>
      <c r="I1920" s="1">
        <v>43560</v>
      </c>
    </row>
    <row r="1921" spans="1:9" x14ac:dyDescent="0.3">
      <c r="A1921">
        <v>3040</v>
      </c>
      <c r="B1921">
        <v>0</v>
      </c>
      <c r="C1921">
        <v>0</v>
      </c>
      <c r="D1921">
        <v>0</v>
      </c>
      <c r="E1921">
        <v>0</v>
      </c>
      <c r="F1921">
        <v>0</v>
      </c>
      <c r="G1921">
        <v>0</v>
      </c>
      <c r="H1921">
        <v>0</v>
      </c>
      <c r="I1921" s="1">
        <v>43560</v>
      </c>
    </row>
    <row r="1922" spans="1:9" x14ac:dyDescent="0.3">
      <c r="A1922">
        <v>3074</v>
      </c>
      <c r="B1922">
        <v>0</v>
      </c>
      <c r="C1922">
        <v>0</v>
      </c>
      <c r="D1922">
        <v>0</v>
      </c>
      <c r="E1922">
        <v>0</v>
      </c>
      <c r="F1922">
        <v>0</v>
      </c>
      <c r="G1922">
        <v>0</v>
      </c>
      <c r="H1922">
        <v>0</v>
      </c>
      <c r="I1922" s="1">
        <v>43560</v>
      </c>
    </row>
    <row r="1923" spans="1:9" x14ac:dyDescent="0.3">
      <c r="A1923">
        <v>1136</v>
      </c>
      <c r="B1923">
        <v>0</v>
      </c>
      <c r="C1923">
        <v>0</v>
      </c>
      <c r="D1923">
        <v>0</v>
      </c>
      <c r="E1923">
        <v>0</v>
      </c>
      <c r="F1923">
        <v>0</v>
      </c>
      <c r="G1923">
        <v>0</v>
      </c>
      <c r="H1923">
        <v>1</v>
      </c>
      <c r="I1923" s="1">
        <v>43559</v>
      </c>
    </row>
    <row r="1924" spans="1:9" x14ac:dyDescent="0.3">
      <c r="A1924">
        <v>1355</v>
      </c>
      <c r="B1924">
        <v>0</v>
      </c>
      <c r="C1924">
        <v>0</v>
      </c>
      <c r="D1924">
        <v>0</v>
      </c>
      <c r="E1924">
        <v>0</v>
      </c>
      <c r="F1924">
        <v>0</v>
      </c>
      <c r="G1924">
        <v>0</v>
      </c>
      <c r="H1924">
        <v>0</v>
      </c>
      <c r="I1924" s="1">
        <v>43559</v>
      </c>
    </row>
    <row r="1925" spans="1:9" x14ac:dyDescent="0.3">
      <c r="A1925">
        <v>1473</v>
      </c>
      <c r="B1925">
        <v>0</v>
      </c>
      <c r="C1925">
        <v>0</v>
      </c>
      <c r="D1925">
        <v>0</v>
      </c>
      <c r="E1925">
        <v>0</v>
      </c>
      <c r="F1925">
        <v>0</v>
      </c>
      <c r="G1925">
        <v>0</v>
      </c>
      <c r="H1925">
        <v>0</v>
      </c>
      <c r="I1925" s="1">
        <v>43559</v>
      </c>
    </row>
    <row r="1926" spans="1:9" x14ac:dyDescent="0.3">
      <c r="A1926">
        <v>2532</v>
      </c>
      <c r="B1926">
        <v>1</v>
      </c>
      <c r="C1926">
        <v>0</v>
      </c>
      <c r="D1926">
        <v>0</v>
      </c>
      <c r="E1926">
        <v>0</v>
      </c>
      <c r="F1926">
        <v>0</v>
      </c>
      <c r="G1926">
        <v>0</v>
      </c>
      <c r="H1926">
        <v>1</v>
      </c>
      <c r="I1926" s="1">
        <v>43559</v>
      </c>
    </row>
    <row r="1927" spans="1:9" x14ac:dyDescent="0.3">
      <c r="A1927">
        <v>1337</v>
      </c>
      <c r="B1927">
        <v>0</v>
      </c>
      <c r="C1927">
        <v>0</v>
      </c>
      <c r="D1927">
        <v>0</v>
      </c>
      <c r="E1927">
        <v>0</v>
      </c>
      <c r="F1927">
        <v>0</v>
      </c>
      <c r="G1927">
        <v>0</v>
      </c>
      <c r="H1927">
        <v>0</v>
      </c>
      <c r="I1927" s="1">
        <v>43558</v>
      </c>
    </row>
    <row r="1928" spans="1:9" x14ac:dyDescent="0.3">
      <c r="A1928">
        <v>2618</v>
      </c>
      <c r="B1928">
        <v>0</v>
      </c>
      <c r="C1928">
        <v>0</v>
      </c>
      <c r="D1928">
        <v>0</v>
      </c>
      <c r="E1928">
        <v>0</v>
      </c>
      <c r="F1928">
        <v>0</v>
      </c>
      <c r="G1928">
        <v>0</v>
      </c>
      <c r="H1928">
        <v>0</v>
      </c>
      <c r="I1928" s="1">
        <v>43558</v>
      </c>
    </row>
    <row r="1929" spans="1:9" x14ac:dyDescent="0.3">
      <c r="A1929">
        <v>1580</v>
      </c>
      <c r="B1929">
        <v>0</v>
      </c>
      <c r="C1929">
        <v>0</v>
      </c>
      <c r="D1929">
        <v>0</v>
      </c>
      <c r="E1929">
        <v>0</v>
      </c>
      <c r="F1929">
        <v>0</v>
      </c>
      <c r="G1929">
        <v>0</v>
      </c>
      <c r="H1929">
        <v>0</v>
      </c>
      <c r="I1929" s="1">
        <v>43557</v>
      </c>
    </row>
    <row r="1930" spans="1:9" x14ac:dyDescent="0.3">
      <c r="A1930">
        <v>1592</v>
      </c>
      <c r="B1930">
        <v>0</v>
      </c>
      <c r="C1930">
        <v>0</v>
      </c>
      <c r="D1930">
        <v>0</v>
      </c>
      <c r="E1930">
        <v>0</v>
      </c>
      <c r="F1930">
        <v>0</v>
      </c>
      <c r="G1930">
        <v>0</v>
      </c>
      <c r="H1930">
        <v>0</v>
      </c>
      <c r="I1930" s="1">
        <v>43557</v>
      </c>
    </row>
    <row r="1931" spans="1:9" x14ac:dyDescent="0.3">
      <c r="A1931">
        <v>2720</v>
      </c>
      <c r="B1931">
        <v>0</v>
      </c>
      <c r="C1931">
        <v>0</v>
      </c>
      <c r="D1931">
        <v>0</v>
      </c>
      <c r="E1931">
        <v>0</v>
      </c>
      <c r="F1931">
        <v>0</v>
      </c>
      <c r="G1931">
        <v>0</v>
      </c>
      <c r="H1931">
        <v>0</v>
      </c>
      <c r="I1931" s="1">
        <v>43557</v>
      </c>
    </row>
    <row r="1932" spans="1:9" x14ac:dyDescent="0.3">
      <c r="A1932">
        <v>1214</v>
      </c>
      <c r="B1932">
        <v>0</v>
      </c>
      <c r="C1932">
        <v>0</v>
      </c>
      <c r="D1932">
        <v>0</v>
      </c>
      <c r="E1932">
        <v>0</v>
      </c>
      <c r="F1932">
        <v>0</v>
      </c>
      <c r="G1932">
        <v>0</v>
      </c>
      <c r="H1932">
        <v>0</v>
      </c>
      <c r="I1932" s="1">
        <v>43556</v>
      </c>
    </row>
    <row r="1933" spans="1:9" x14ac:dyDescent="0.3">
      <c r="A1933">
        <v>1268</v>
      </c>
      <c r="B1933">
        <v>0</v>
      </c>
      <c r="C1933">
        <v>0</v>
      </c>
      <c r="D1933">
        <v>0</v>
      </c>
      <c r="E1933">
        <v>0</v>
      </c>
      <c r="F1933">
        <v>0</v>
      </c>
      <c r="G1933">
        <v>0</v>
      </c>
      <c r="H1933">
        <v>0</v>
      </c>
      <c r="I1933" s="1">
        <v>43556</v>
      </c>
    </row>
    <row r="1934" spans="1:9" x14ac:dyDescent="0.3">
      <c r="A1934">
        <v>2419</v>
      </c>
      <c r="B1934">
        <v>0</v>
      </c>
      <c r="C1934">
        <v>0</v>
      </c>
      <c r="D1934">
        <v>0</v>
      </c>
      <c r="E1934">
        <v>1</v>
      </c>
      <c r="F1934">
        <v>0</v>
      </c>
      <c r="G1934">
        <v>0</v>
      </c>
      <c r="H1934">
        <v>1</v>
      </c>
      <c r="I1934" s="1">
        <v>43555</v>
      </c>
    </row>
    <row r="1935" spans="1:9" x14ac:dyDescent="0.3">
      <c r="A1935">
        <v>1462</v>
      </c>
      <c r="B1935">
        <v>0</v>
      </c>
      <c r="C1935">
        <v>0</v>
      </c>
      <c r="D1935">
        <v>0</v>
      </c>
      <c r="E1935">
        <v>0</v>
      </c>
      <c r="F1935">
        <v>0</v>
      </c>
      <c r="G1935">
        <v>0</v>
      </c>
      <c r="H1935">
        <v>0</v>
      </c>
      <c r="I1935" s="1">
        <v>43554</v>
      </c>
    </row>
    <row r="1936" spans="1:9" x14ac:dyDescent="0.3">
      <c r="A1936">
        <v>1778</v>
      </c>
      <c r="B1936">
        <v>0</v>
      </c>
      <c r="C1936">
        <v>0</v>
      </c>
      <c r="D1936">
        <v>0</v>
      </c>
      <c r="E1936">
        <v>0</v>
      </c>
      <c r="F1936">
        <v>0</v>
      </c>
      <c r="G1936">
        <v>0</v>
      </c>
      <c r="H1936">
        <v>0</v>
      </c>
      <c r="I1936" s="1">
        <v>43554</v>
      </c>
    </row>
    <row r="1937" spans="1:9" x14ac:dyDescent="0.3">
      <c r="A1937">
        <v>1244</v>
      </c>
      <c r="B1937">
        <v>0</v>
      </c>
      <c r="C1937">
        <v>0</v>
      </c>
      <c r="D1937">
        <v>0</v>
      </c>
      <c r="E1937">
        <v>0</v>
      </c>
      <c r="F1937">
        <v>0</v>
      </c>
      <c r="G1937">
        <v>0</v>
      </c>
      <c r="H1937">
        <v>0</v>
      </c>
      <c r="I1937" s="1">
        <v>43553</v>
      </c>
    </row>
    <row r="1938" spans="1:9" x14ac:dyDescent="0.3">
      <c r="A1938">
        <v>2208</v>
      </c>
      <c r="B1938">
        <v>1</v>
      </c>
      <c r="C1938">
        <v>0</v>
      </c>
      <c r="D1938">
        <v>0</v>
      </c>
      <c r="E1938">
        <v>0</v>
      </c>
      <c r="F1938">
        <v>0</v>
      </c>
      <c r="G1938">
        <v>0</v>
      </c>
      <c r="H1938">
        <v>1</v>
      </c>
      <c r="I1938" s="1">
        <v>43553</v>
      </c>
    </row>
    <row r="1939" spans="1:9" x14ac:dyDescent="0.3">
      <c r="A1939">
        <v>2932</v>
      </c>
      <c r="B1939">
        <v>1</v>
      </c>
      <c r="C1939">
        <v>0</v>
      </c>
      <c r="D1939">
        <v>0</v>
      </c>
      <c r="E1939">
        <v>0</v>
      </c>
      <c r="F1939">
        <v>0</v>
      </c>
      <c r="G1939">
        <v>0</v>
      </c>
      <c r="H1939">
        <v>0</v>
      </c>
      <c r="I1939" s="1">
        <v>43553</v>
      </c>
    </row>
    <row r="1940" spans="1:9" x14ac:dyDescent="0.3">
      <c r="A1940">
        <v>1692</v>
      </c>
      <c r="B1940">
        <v>0</v>
      </c>
      <c r="C1940">
        <v>0</v>
      </c>
      <c r="D1940">
        <v>0</v>
      </c>
      <c r="E1940">
        <v>0</v>
      </c>
      <c r="F1940">
        <v>0</v>
      </c>
      <c r="G1940">
        <v>0</v>
      </c>
      <c r="H1940">
        <v>0</v>
      </c>
      <c r="I1940" s="1">
        <v>43552</v>
      </c>
    </row>
    <row r="1941" spans="1:9" x14ac:dyDescent="0.3">
      <c r="A1941">
        <v>2143</v>
      </c>
      <c r="B1941">
        <v>0</v>
      </c>
      <c r="C1941">
        <v>1</v>
      </c>
      <c r="D1941">
        <v>0</v>
      </c>
      <c r="E1941">
        <v>0</v>
      </c>
      <c r="F1941">
        <v>0</v>
      </c>
      <c r="G1941">
        <v>0</v>
      </c>
      <c r="H1941">
        <v>0</v>
      </c>
      <c r="I1941" s="1">
        <v>43551</v>
      </c>
    </row>
    <row r="1942" spans="1:9" x14ac:dyDescent="0.3">
      <c r="A1942">
        <v>2897</v>
      </c>
      <c r="B1942">
        <v>0</v>
      </c>
      <c r="C1942">
        <v>1</v>
      </c>
      <c r="D1942">
        <v>1</v>
      </c>
      <c r="E1942">
        <v>1</v>
      </c>
      <c r="F1942">
        <v>1</v>
      </c>
      <c r="G1942">
        <v>0</v>
      </c>
      <c r="H1942">
        <v>1</v>
      </c>
      <c r="I1942" s="1">
        <v>43551</v>
      </c>
    </row>
    <row r="1943" spans="1:9" x14ac:dyDescent="0.3">
      <c r="A1943">
        <v>1130</v>
      </c>
      <c r="B1943">
        <v>0</v>
      </c>
      <c r="C1943">
        <v>0</v>
      </c>
      <c r="D1943">
        <v>0</v>
      </c>
      <c r="E1943">
        <v>0</v>
      </c>
      <c r="F1943">
        <v>0</v>
      </c>
      <c r="G1943">
        <v>0</v>
      </c>
      <c r="H1943">
        <v>0</v>
      </c>
      <c r="I1943" s="1">
        <v>43550</v>
      </c>
    </row>
    <row r="1944" spans="1:9" x14ac:dyDescent="0.3">
      <c r="A1944">
        <v>1135</v>
      </c>
      <c r="B1944">
        <v>0</v>
      </c>
      <c r="C1944">
        <v>0</v>
      </c>
      <c r="D1944">
        <v>0</v>
      </c>
      <c r="E1944">
        <v>0</v>
      </c>
      <c r="F1944">
        <v>0</v>
      </c>
      <c r="G1944">
        <v>0</v>
      </c>
      <c r="H1944">
        <v>0</v>
      </c>
      <c r="I1944" s="1">
        <v>43549</v>
      </c>
    </row>
    <row r="1945" spans="1:9" x14ac:dyDescent="0.3">
      <c r="A1945">
        <v>2571</v>
      </c>
      <c r="B1945">
        <v>0</v>
      </c>
      <c r="C1945">
        <v>0</v>
      </c>
      <c r="D1945">
        <v>0</v>
      </c>
      <c r="E1945">
        <v>0</v>
      </c>
      <c r="F1945">
        <v>0</v>
      </c>
      <c r="G1945">
        <v>0</v>
      </c>
      <c r="H1945">
        <v>1</v>
      </c>
      <c r="I1945" s="1">
        <v>43549</v>
      </c>
    </row>
    <row r="1946" spans="1:9" x14ac:dyDescent="0.3">
      <c r="A1946">
        <v>3088</v>
      </c>
      <c r="B1946">
        <v>0</v>
      </c>
      <c r="C1946">
        <v>0</v>
      </c>
      <c r="D1946">
        <v>0</v>
      </c>
      <c r="E1946">
        <v>0</v>
      </c>
      <c r="F1946">
        <v>0</v>
      </c>
      <c r="G1946">
        <v>0</v>
      </c>
      <c r="H1946">
        <v>0</v>
      </c>
      <c r="I1946" s="1">
        <v>43549</v>
      </c>
    </row>
    <row r="1947" spans="1:9" x14ac:dyDescent="0.3">
      <c r="A1947">
        <v>3145</v>
      </c>
      <c r="B1947">
        <v>0</v>
      </c>
      <c r="C1947">
        <v>0</v>
      </c>
      <c r="D1947">
        <v>0</v>
      </c>
      <c r="E1947">
        <v>0</v>
      </c>
      <c r="F1947">
        <v>0</v>
      </c>
      <c r="G1947">
        <v>0</v>
      </c>
      <c r="H1947">
        <v>0</v>
      </c>
      <c r="I1947" s="1">
        <v>43549</v>
      </c>
    </row>
    <row r="1948" spans="1:9" x14ac:dyDescent="0.3">
      <c r="A1948">
        <v>3170</v>
      </c>
      <c r="B1948">
        <v>0</v>
      </c>
      <c r="C1948">
        <v>0</v>
      </c>
      <c r="D1948">
        <v>0</v>
      </c>
      <c r="E1948">
        <v>0</v>
      </c>
      <c r="F1948">
        <v>0</v>
      </c>
      <c r="G1948">
        <v>0</v>
      </c>
      <c r="H1948">
        <v>1</v>
      </c>
      <c r="I1948" s="1">
        <v>43549</v>
      </c>
    </row>
    <row r="1949" spans="1:9" x14ac:dyDescent="0.3">
      <c r="A1949">
        <v>1393</v>
      </c>
      <c r="B1949">
        <v>0</v>
      </c>
      <c r="C1949">
        <v>0</v>
      </c>
      <c r="D1949">
        <v>0</v>
      </c>
      <c r="E1949">
        <v>0</v>
      </c>
      <c r="F1949">
        <v>0</v>
      </c>
      <c r="G1949">
        <v>0</v>
      </c>
      <c r="H1949">
        <v>0</v>
      </c>
      <c r="I1949" s="1">
        <v>43548</v>
      </c>
    </row>
    <row r="1950" spans="1:9" x14ac:dyDescent="0.3">
      <c r="A1950">
        <v>1850</v>
      </c>
      <c r="B1950">
        <v>0</v>
      </c>
      <c r="C1950">
        <v>0</v>
      </c>
      <c r="D1950">
        <v>0</v>
      </c>
      <c r="E1950">
        <v>0</v>
      </c>
      <c r="F1950">
        <v>0</v>
      </c>
      <c r="G1950">
        <v>0</v>
      </c>
      <c r="H1950">
        <v>0</v>
      </c>
      <c r="I1950" s="1">
        <v>43548</v>
      </c>
    </row>
    <row r="1951" spans="1:9" x14ac:dyDescent="0.3">
      <c r="A1951">
        <v>1243</v>
      </c>
      <c r="B1951">
        <v>0</v>
      </c>
      <c r="C1951">
        <v>1</v>
      </c>
      <c r="D1951">
        <v>0</v>
      </c>
      <c r="E1951">
        <v>0</v>
      </c>
      <c r="F1951">
        <v>0</v>
      </c>
      <c r="G1951">
        <v>0</v>
      </c>
      <c r="H1951">
        <v>0</v>
      </c>
      <c r="I1951" s="1">
        <v>43547</v>
      </c>
    </row>
    <row r="1952" spans="1:9" x14ac:dyDescent="0.3">
      <c r="A1952">
        <v>1862</v>
      </c>
      <c r="B1952">
        <v>0</v>
      </c>
      <c r="C1952">
        <v>0</v>
      </c>
      <c r="D1952">
        <v>0</v>
      </c>
      <c r="E1952">
        <v>0</v>
      </c>
      <c r="F1952">
        <v>0</v>
      </c>
      <c r="G1952">
        <v>0</v>
      </c>
      <c r="H1952">
        <v>0</v>
      </c>
      <c r="I1952" s="1">
        <v>43547</v>
      </c>
    </row>
    <row r="1953" spans="1:9" x14ac:dyDescent="0.3">
      <c r="A1953">
        <v>2514</v>
      </c>
      <c r="B1953">
        <v>0</v>
      </c>
      <c r="C1953">
        <v>1</v>
      </c>
      <c r="D1953">
        <v>0</v>
      </c>
      <c r="E1953">
        <v>0</v>
      </c>
      <c r="F1953">
        <v>0</v>
      </c>
      <c r="G1953">
        <v>0</v>
      </c>
      <c r="H1953">
        <v>0</v>
      </c>
      <c r="I1953" s="1">
        <v>43547</v>
      </c>
    </row>
    <row r="1954" spans="1:9" x14ac:dyDescent="0.3">
      <c r="A1954">
        <v>2725</v>
      </c>
      <c r="B1954">
        <v>0</v>
      </c>
      <c r="C1954">
        <v>1</v>
      </c>
      <c r="D1954">
        <v>0</v>
      </c>
      <c r="E1954">
        <v>0</v>
      </c>
      <c r="F1954">
        <v>0</v>
      </c>
      <c r="G1954">
        <v>0</v>
      </c>
      <c r="H1954">
        <v>1</v>
      </c>
      <c r="I1954" s="1">
        <v>43547</v>
      </c>
    </row>
    <row r="1955" spans="1:9" x14ac:dyDescent="0.3">
      <c r="A1955">
        <v>1254</v>
      </c>
      <c r="B1955">
        <v>1</v>
      </c>
      <c r="C1955">
        <v>0</v>
      </c>
      <c r="D1955">
        <v>0</v>
      </c>
      <c r="E1955">
        <v>0</v>
      </c>
      <c r="F1955">
        <v>0</v>
      </c>
      <c r="G1955">
        <v>0</v>
      </c>
      <c r="H1955">
        <v>1</v>
      </c>
      <c r="I1955" s="1">
        <v>43546</v>
      </c>
    </row>
    <row r="1956" spans="1:9" x14ac:dyDescent="0.3">
      <c r="A1956">
        <v>2855</v>
      </c>
      <c r="B1956">
        <v>0</v>
      </c>
      <c r="C1956">
        <v>0</v>
      </c>
      <c r="D1956">
        <v>0</v>
      </c>
      <c r="E1956">
        <v>0</v>
      </c>
      <c r="F1956">
        <v>0</v>
      </c>
      <c r="G1956">
        <v>0</v>
      </c>
      <c r="H1956">
        <v>1</v>
      </c>
      <c r="I1956" s="1">
        <v>43546</v>
      </c>
    </row>
    <row r="1957" spans="1:9" x14ac:dyDescent="0.3">
      <c r="A1957">
        <v>3173</v>
      </c>
      <c r="B1957">
        <v>0</v>
      </c>
      <c r="C1957">
        <v>0</v>
      </c>
      <c r="D1957">
        <v>0</v>
      </c>
      <c r="E1957">
        <v>0</v>
      </c>
      <c r="F1957">
        <v>0</v>
      </c>
      <c r="G1957">
        <v>0</v>
      </c>
      <c r="H1957">
        <v>0</v>
      </c>
      <c r="I1957" s="1">
        <v>43546</v>
      </c>
    </row>
    <row r="1958" spans="1:9" x14ac:dyDescent="0.3">
      <c r="A1958">
        <v>3205</v>
      </c>
      <c r="B1958">
        <v>0</v>
      </c>
      <c r="C1958">
        <v>0</v>
      </c>
      <c r="D1958">
        <v>0</v>
      </c>
      <c r="E1958">
        <v>0</v>
      </c>
      <c r="F1958">
        <v>0</v>
      </c>
      <c r="G1958">
        <v>0</v>
      </c>
      <c r="H1958">
        <v>1</v>
      </c>
      <c r="I1958" s="1">
        <v>43546</v>
      </c>
    </row>
    <row r="1959" spans="1:9" x14ac:dyDescent="0.3">
      <c r="A1959">
        <v>3220</v>
      </c>
      <c r="B1959">
        <v>0</v>
      </c>
      <c r="C1959">
        <v>0</v>
      </c>
      <c r="D1959">
        <v>0</v>
      </c>
      <c r="E1959">
        <v>0</v>
      </c>
      <c r="F1959">
        <v>0</v>
      </c>
      <c r="G1959">
        <v>0</v>
      </c>
      <c r="H1959">
        <v>1</v>
      </c>
      <c r="I1959" s="1">
        <v>43546</v>
      </c>
    </row>
    <row r="1960" spans="1:9" x14ac:dyDescent="0.3">
      <c r="A1960">
        <v>1955</v>
      </c>
      <c r="B1960">
        <v>0</v>
      </c>
      <c r="C1960">
        <v>0</v>
      </c>
      <c r="D1960">
        <v>0</v>
      </c>
      <c r="E1960">
        <v>0</v>
      </c>
      <c r="F1960">
        <v>0</v>
      </c>
      <c r="G1960">
        <v>0</v>
      </c>
      <c r="H1960">
        <v>0</v>
      </c>
      <c r="I1960" s="1">
        <v>43545</v>
      </c>
    </row>
    <row r="1961" spans="1:9" x14ac:dyDescent="0.3">
      <c r="A1961">
        <v>2757</v>
      </c>
      <c r="B1961">
        <v>0</v>
      </c>
      <c r="C1961">
        <v>0</v>
      </c>
      <c r="D1961">
        <v>0</v>
      </c>
      <c r="E1961">
        <v>0</v>
      </c>
      <c r="F1961">
        <v>0</v>
      </c>
      <c r="G1961">
        <v>0</v>
      </c>
      <c r="H1961">
        <v>0</v>
      </c>
      <c r="I1961" s="1">
        <v>43545</v>
      </c>
    </row>
    <row r="1962" spans="1:9" x14ac:dyDescent="0.3">
      <c r="A1962">
        <v>2776</v>
      </c>
      <c r="B1962">
        <v>0</v>
      </c>
      <c r="C1962">
        <v>0</v>
      </c>
      <c r="D1962">
        <v>1</v>
      </c>
      <c r="E1962">
        <v>0</v>
      </c>
      <c r="F1962">
        <v>0</v>
      </c>
      <c r="G1962">
        <v>0</v>
      </c>
      <c r="H1962">
        <v>0</v>
      </c>
      <c r="I1962" s="1">
        <v>43545</v>
      </c>
    </row>
    <row r="1963" spans="1:9" x14ac:dyDescent="0.3">
      <c r="A1963">
        <v>2887</v>
      </c>
      <c r="B1963">
        <v>0</v>
      </c>
      <c r="C1963">
        <v>0</v>
      </c>
      <c r="D1963">
        <v>0</v>
      </c>
      <c r="E1963">
        <v>0</v>
      </c>
      <c r="F1963">
        <v>0</v>
      </c>
      <c r="G1963">
        <v>0</v>
      </c>
      <c r="H1963">
        <v>0</v>
      </c>
      <c r="I1963" s="1">
        <v>43545</v>
      </c>
    </row>
    <row r="1964" spans="1:9" x14ac:dyDescent="0.3">
      <c r="A1964">
        <v>3187</v>
      </c>
      <c r="B1964">
        <v>0</v>
      </c>
      <c r="C1964">
        <v>0</v>
      </c>
      <c r="D1964">
        <v>0</v>
      </c>
      <c r="E1964">
        <v>0</v>
      </c>
      <c r="F1964">
        <v>0</v>
      </c>
      <c r="G1964">
        <v>0</v>
      </c>
      <c r="H1964">
        <v>0</v>
      </c>
      <c r="I1964" s="1">
        <v>43545</v>
      </c>
    </row>
    <row r="1965" spans="1:9" x14ac:dyDescent="0.3">
      <c r="A1965">
        <v>1242</v>
      </c>
      <c r="B1965">
        <v>0</v>
      </c>
      <c r="C1965">
        <v>0</v>
      </c>
      <c r="D1965">
        <v>0</v>
      </c>
      <c r="E1965">
        <v>0</v>
      </c>
      <c r="F1965">
        <v>0</v>
      </c>
      <c r="G1965">
        <v>0</v>
      </c>
      <c r="H1965">
        <v>0</v>
      </c>
      <c r="I1965" s="1">
        <v>43544</v>
      </c>
    </row>
    <row r="1966" spans="1:9" x14ac:dyDescent="0.3">
      <c r="A1966">
        <v>1950</v>
      </c>
      <c r="B1966">
        <v>0</v>
      </c>
      <c r="C1966">
        <v>0</v>
      </c>
      <c r="D1966">
        <v>0</v>
      </c>
      <c r="E1966">
        <v>0</v>
      </c>
      <c r="F1966">
        <v>0</v>
      </c>
      <c r="G1966">
        <v>0</v>
      </c>
      <c r="H1966">
        <v>0</v>
      </c>
      <c r="I1966" s="1">
        <v>43544</v>
      </c>
    </row>
    <row r="1967" spans="1:9" x14ac:dyDescent="0.3">
      <c r="A1967">
        <v>2026</v>
      </c>
      <c r="B1967">
        <v>0</v>
      </c>
      <c r="C1967">
        <v>0</v>
      </c>
      <c r="D1967">
        <v>0</v>
      </c>
      <c r="E1967">
        <v>0</v>
      </c>
      <c r="F1967">
        <v>0</v>
      </c>
      <c r="G1967">
        <v>0</v>
      </c>
      <c r="H1967">
        <v>0</v>
      </c>
      <c r="I1967" s="1">
        <v>43544</v>
      </c>
    </row>
    <row r="1968" spans="1:9" x14ac:dyDescent="0.3">
      <c r="A1968">
        <v>2130</v>
      </c>
      <c r="B1968">
        <v>1</v>
      </c>
      <c r="C1968">
        <v>0</v>
      </c>
      <c r="D1968">
        <v>0</v>
      </c>
      <c r="E1968">
        <v>0</v>
      </c>
      <c r="F1968">
        <v>0</v>
      </c>
      <c r="G1968">
        <v>0</v>
      </c>
      <c r="H1968">
        <v>1</v>
      </c>
      <c r="I1968" s="1">
        <v>43544</v>
      </c>
    </row>
    <row r="1969" spans="1:9" x14ac:dyDescent="0.3">
      <c r="A1969">
        <v>2432</v>
      </c>
      <c r="B1969">
        <v>0</v>
      </c>
      <c r="C1969">
        <v>0</v>
      </c>
      <c r="D1969">
        <v>0</v>
      </c>
      <c r="E1969">
        <v>0</v>
      </c>
      <c r="F1969">
        <v>0</v>
      </c>
      <c r="G1969">
        <v>0</v>
      </c>
      <c r="H1969">
        <v>1</v>
      </c>
      <c r="I1969" s="1">
        <v>43544</v>
      </c>
    </row>
    <row r="1970" spans="1:9" x14ac:dyDescent="0.3">
      <c r="A1970">
        <v>2752</v>
      </c>
      <c r="B1970">
        <v>0</v>
      </c>
      <c r="C1970">
        <v>0</v>
      </c>
      <c r="D1970">
        <v>0</v>
      </c>
      <c r="E1970">
        <v>0</v>
      </c>
      <c r="F1970">
        <v>0</v>
      </c>
      <c r="G1970">
        <v>0</v>
      </c>
      <c r="H1970">
        <v>0</v>
      </c>
      <c r="I1970" s="1">
        <v>43544</v>
      </c>
    </row>
    <row r="1971" spans="1:9" x14ac:dyDescent="0.3">
      <c r="A1971">
        <v>1072</v>
      </c>
      <c r="B1971">
        <v>1</v>
      </c>
      <c r="C1971">
        <v>0</v>
      </c>
      <c r="D1971">
        <v>0</v>
      </c>
      <c r="E1971">
        <v>0</v>
      </c>
      <c r="F1971">
        <v>0</v>
      </c>
      <c r="G1971">
        <v>0</v>
      </c>
      <c r="H1971">
        <v>1</v>
      </c>
      <c r="I1971" s="1">
        <v>43543</v>
      </c>
    </row>
    <row r="1972" spans="1:9" x14ac:dyDescent="0.3">
      <c r="A1972">
        <v>1574</v>
      </c>
      <c r="B1972">
        <v>0</v>
      </c>
      <c r="C1972">
        <v>0</v>
      </c>
      <c r="D1972">
        <v>0</v>
      </c>
      <c r="E1972">
        <v>0</v>
      </c>
      <c r="F1972">
        <v>0</v>
      </c>
      <c r="G1972">
        <v>1</v>
      </c>
      <c r="H1972">
        <v>1</v>
      </c>
      <c r="I1972" s="1">
        <v>43543</v>
      </c>
    </row>
    <row r="1973" spans="1:9" x14ac:dyDescent="0.3">
      <c r="A1973">
        <v>1948</v>
      </c>
      <c r="B1973">
        <v>0</v>
      </c>
      <c r="C1973">
        <v>0</v>
      </c>
      <c r="D1973">
        <v>0</v>
      </c>
      <c r="E1973">
        <v>0</v>
      </c>
      <c r="F1973">
        <v>0</v>
      </c>
      <c r="G1973">
        <v>0</v>
      </c>
      <c r="H1973">
        <v>0</v>
      </c>
      <c r="I1973" s="1">
        <v>43543</v>
      </c>
    </row>
    <row r="1974" spans="1:9" x14ac:dyDescent="0.3">
      <c r="A1974">
        <v>2380</v>
      </c>
      <c r="B1974">
        <v>0</v>
      </c>
      <c r="C1974">
        <v>0</v>
      </c>
      <c r="D1974">
        <v>0</v>
      </c>
      <c r="E1974">
        <v>0</v>
      </c>
      <c r="F1974">
        <v>0</v>
      </c>
      <c r="G1974">
        <v>0</v>
      </c>
      <c r="H1974">
        <v>0</v>
      </c>
      <c r="I1974" s="1">
        <v>43543</v>
      </c>
    </row>
    <row r="1975" spans="1:9" x14ac:dyDescent="0.3">
      <c r="A1975">
        <v>3181</v>
      </c>
      <c r="B1975">
        <v>0</v>
      </c>
      <c r="C1975">
        <v>0</v>
      </c>
      <c r="D1975">
        <v>0</v>
      </c>
      <c r="E1975">
        <v>0</v>
      </c>
      <c r="F1975">
        <v>0</v>
      </c>
      <c r="G1975">
        <v>0</v>
      </c>
      <c r="H1975">
        <v>0</v>
      </c>
      <c r="I1975" s="1">
        <v>43543</v>
      </c>
    </row>
    <row r="1976" spans="1:9" x14ac:dyDescent="0.3">
      <c r="A1976">
        <v>3128</v>
      </c>
      <c r="B1976">
        <v>0</v>
      </c>
      <c r="C1976">
        <v>0</v>
      </c>
      <c r="D1976">
        <v>0</v>
      </c>
      <c r="E1976">
        <v>0</v>
      </c>
      <c r="F1976">
        <v>0</v>
      </c>
      <c r="G1976">
        <v>0</v>
      </c>
      <c r="H1976">
        <v>1</v>
      </c>
      <c r="I1976" s="1">
        <v>43542</v>
      </c>
    </row>
    <row r="1977" spans="1:9" x14ac:dyDescent="0.3">
      <c r="A1977">
        <v>1014</v>
      </c>
      <c r="B1977">
        <v>0</v>
      </c>
      <c r="C1977">
        <v>0</v>
      </c>
      <c r="D1977">
        <v>0</v>
      </c>
      <c r="E1977">
        <v>0</v>
      </c>
      <c r="F1977">
        <v>0</v>
      </c>
      <c r="G1977">
        <v>0</v>
      </c>
      <c r="H1977">
        <v>0</v>
      </c>
      <c r="I1977" s="1">
        <v>43541</v>
      </c>
    </row>
    <row r="1978" spans="1:9" x14ac:dyDescent="0.3">
      <c r="A1978">
        <v>1031</v>
      </c>
      <c r="B1978">
        <v>0</v>
      </c>
      <c r="C1978">
        <v>1</v>
      </c>
      <c r="D1978">
        <v>0</v>
      </c>
      <c r="E1978">
        <v>0</v>
      </c>
      <c r="F1978">
        <v>0</v>
      </c>
      <c r="G1978">
        <v>0</v>
      </c>
      <c r="H1978">
        <v>0</v>
      </c>
      <c r="I1978" s="1">
        <v>43541</v>
      </c>
    </row>
    <row r="1979" spans="1:9" x14ac:dyDescent="0.3">
      <c r="A1979">
        <v>1247</v>
      </c>
      <c r="B1979">
        <v>1</v>
      </c>
      <c r="C1979">
        <v>0</v>
      </c>
      <c r="D1979">
        <v>0</v>
      </c>
      <c r="E1979">
        <v>0</v>
      </c>
      <c r="F1979">
        <v>0</v>
      </c>
      <c r="G1979">
        <v>0</v>
      </c>
      <c r="H1979">
        <v>1</v>
      </c>
      <c r="I1979" s="1">
        <v>43541</v>
      </c>
    </row>
    <row r="1980" spans="1:9" x14ac:dyDescent="0.3">
      <c r="A1980">
        <v>1468</v>
      </c>
      <c r="B1980">
        <v>0</v>
      </c>
      <c r="C1980">
        <v>0</v>
      </c>
      <c r="D1980">
        <v>0</v>
      </c>
      <c r="E1980">
        <v>0</v>
      </c>
      <c r="F1980">
        <v>0</v>
      </c>
      <c r="G1980">
        <v>0</v>
      </c>
      <c r="H1980">
        <v>0</v>
      </c>
      <c r="I1980" s="1">
        <v>43541</v>
      </c>
    </row>
    <row r="1981" spans="1:9" x14ac:dyDescent="0.3">
      <c r="A1981">
        <v>2184</v>
      </c>
      <c r="B1981">
        <v>1</v>
      </c>
      <c r="C1981">
        <v>0</v>
      </c>
      <c r="D1981">
        <v>0</v>
      </c>
      <c r="E1981">
        <v>0</v>
      </c>
      <c r="F1981">
        <v>0</v>
      </c>
      <c r="G1981">
        <v>0</v>
      </c>
      <c r="H1981">
        <v>1</v>
      </c>
      <c r="I1981" s="1">
        <v>43541</v>
      </c>
    </row>
    <row r="1982" spans="1:9" x14ac:dyDescent="0.3">
      <c r="A1982">
        <v>1144</v>
      </c>
      <c r="B1982">
        <v>0</v>
      </c>
      <c r="C1982">
        <v>0</v>
      </c>
      <c r="D1982">
        <v>0</v>
      </c>
      <c r="E1982">
        <v>0</v>
      </c>
      <c r="F1982">
        <v>0</v>
      </c>
      <c r="G1982">
        <v>0</v>
      </c>
      <c r="H1982">
        <v>0</v>
      </c>
      <c r="I1982" s="1">
        <v>43540</v>
      </c>
    </row>
    <row r="1983" spans="1:9" x14ac:dyDescent="0.3">
      <c r="A1983">
        <v>2840</v>
      </c>
      <c r="B1983">
        <v>0</v>
      </c>
      <c r="C1983">
        <v>1</v>
      </c>
      <c r="D1983">
        <v>0</v>
      </c>
      <c r="E1983">
        <v>0</v>
      </c>
      <c r="F1983">
        <v>0</v>
      </c>
      <c r="G1983">
        <v>0</v>
      </c>
      <c r="H1983">
        <v>1</v>
      </c>
      <c r="I1983" s="1">
        <v>43538</v>
      </c>
    </row>
    <row r="1984" spans="1:9" x14ac:dyDescent="0.3">
      <c r="A1984">
        <v>2361</v>
      </c>
      <c r="B1984">
        <v>0</v>
      </c>
      <c r="C1984">
        <v>0</v>
      </c>
      <c r="D1984">
        <v>0</v>
      </c>
      <c r="E1984">
        <v>0</v>
      </c>
      <c r="F1984">
        <v>0</v>
      </c>
      <c r="G1984">
        <v>0</v>
      </c>
      <c r="H1984">
        <v>0</v>
      </c>
      <c r="I1984" s="1">
        <v>43537</v>
      </c>
    </row>
    <row r="1985" spans="1:9" x14ac:dyDescent="0.3">
      <c r="A1985">
        <v>3031</v>
      </c>
      <c r="B1985">
        <v>0</v>
      </c>
      <c r="C1985">
        <v>0</v>
      </c>
      <c r="D1985">
        <v>0</v>
      </c>
      <c r="E1985">
        <v>0</v>
      </c>
      <c r="F1985">
        <v>0</v>
      </c>
      <c r="G1985">
        <v>0</v>
      </c>
      <c r="H1985">
        <v>0</v>
      </c>
      <c r="I1985" s="1">
        <v>43537</v>
      </c>
    </row>
    <row r="1986" spans="1:9" x14ac:dyDescent="0.3">
      <c r="A1986">
        <v>1200</v>
      </c>
      <c r="B1986">
        <v>0</v>
      </c>
      <c r="C1986">
        <v>0</v>
      </c>
      <c r="D1986">
        <v>0</v>
      </c>
      <c r="E1986">
        <v>0</v>
      </c>
      <c r="F1986">
        <v>0</v>
      </c>
      <c r="G1986">
        <v>0</v>
      </c>
      <c r="H1986">
        <v>0</v>
      </c>
      <c r="I1986" s="1">
        <v>43536</v>
      </c>
    </row>
    <row r="1987" spans="1:9" x14ac:dyDescent="0.3">
      <c r="A1987">
        <v>1371</v>
      </c>
      <c r="B1987">
        <v>0</v>
      </c>
      <c r="C1987">
        <v>0</v>
      </c>
      <c r="D1987">
        <v>0</v>
      </c>
      <c r="E1987">
        <v>0</v>
      </c>
      <c r="F1987">
        <v>0</v>
      </c>
      <c r="G1987">
        <v>0</v>
      </c>
      <c r="H1987">
        <v>0</v>
      </c>
      <c r="I1987" s="1">
        <v>43536</v>
      </c>
    </row>
    <row r="1988" spans="1:9" x14ac:dyDescent="0.3">
      <c r="A1988">
        <v>1623</v>
      </c>
      <c r="B1988">
        <v>0</v>
      </c>
      <c r="C1988">
        <v>0</v>
      </c>
      <c r="D1988">
        <v>0</v>
      </c>
      <c r="E1988">
        <v>0</v>
      </c>
      <c r="F1988">
        <v>0</v>
      </c>
      <c r="G1988">
        <v>0</v>
      </c>
      <c r="H1988">
        <v>0</v>
      </c>
      <c r="I1988" s="1">
        <v>43536</v>
      </c>
    </row>
    <row r="1989" spans="1:9" x14ac:dyDescent="0.3">
      <c r="A1989">
        <v>2036</v>
      </c>
      <c r="B1989">
        <v>0</v>
      </c>
      <c r="C1989">
        <v>0</v>
      </c>
      <c r="D1989">
        <v>0</v>
      </c>
      <c r="E1989">
        <v>0</v>
      </c>
      <c r="F1989">
        <v>0</v>
      </c>
      <c r="G1989">
        <v>0</v>
      </c>
      <c r="H1989">
        <v>0</v>
      </c>
      <c r="I1989" s="1">
        <v>43536</v>
      </c>
    </row>
    <row r="1990" spans="1:9" x14ac:dyDescent="0.3">
      <c r="A1990">
        <v>2511</v>
      </c>
      <c r="B1990">
        <v>0</v>
      </c>
      <c r="C1990">
        <v>0</v>
      </c>
      <c r="D1990">
        <v>0</v>
      </c>
      <c r="E1990">
        <v>0</v>
      </c>
      <c r="F1990">
        <v>0</v>
      </c>
      <c r="G1990">
        <v>0</v>
      </c>
      <c r="H1990">
        <v>0</v>
      </c>
      <c r="I1990" s="1">
        <v>43536</v>
      </c>
    </row>
    <row r="1991" spans="1:9" x14ac:dyDescent="0.3">
      <c r="A1991">
        <v>2747</v>
      </c>
      <c r="B1991">
        <v>0</v>
      </c>
      <c r="C1991">
        <v>0</v>
      </c>
      <c r="D1991">
        <v>0</v>
      </c>
      <c r="E1991">
        <v>0</v>
      </c>
      <c r="F1991">
        <v>0</v>
      </c>
      <c r="G1991">
        <v>0</v>
      </c>
      <c r="H1991">
        <v>0</v>
      </c>
      <c r="I1991" s="1">
        <v>43536</v>
      </c>
    </row>
    <row r="1992" spans="1:9" x14ac:dyDescent="0.3">
      <c r="A1992">
        <v>1671</v>
      </c>
      <c r="B1992">
        <v>0</v>
      </c>
      <c r="C1992">
        <v>1</v>
      </c>
      <c r="D1992">
        <v>0</v>
      </c>
      <c r="E1992">
        <v>0</v>
      </c>
      <c r="F1992">
        <v>0</v>
      </c>
      <c r="G1992">
        <v>0</v>
      </c>
      <c r="H1992">
        <v>1</v>
      </c>
      <c r="I1992" s="1">
        <v>43535</v>
      </c>
    </row>
    <row r="1993" spans="1:9" x14ac:dyDescent="0.3">
      <c r="A1993">
        <v>1839</v>
      </c>
      <c r="B1993">
        <v>0</v>
      </c>
      <c r="C1993">
        <v>0</v>
      </c>
      <c r="D1993">
        <v>0</v>
      </c>
      <c r="E1993">
        <v>0</v>
      </c>
      <c r="F1993">
        <v>0</v>
      </c>
      <c r="G1993">
        <v>0</v>
      </c>
      <c r="H1993">
        <v>0</v>
      </c>
      <c r="I1993" s="1">
        <v>43535</v>
      </c>
    </row>
    <row r="1994" spans="1:9" x14ac:dyDescent="0.3">
      <c r="A1994">
        <v>1844</v>
      </c>
      <c r="B1994">
        <v>0</v>
      </c>
      <c r="C1994">
        <v>0</v>
      </c>
      <c r="D1994">
        <v>0</v>
      </c>
      <c r="E1994">
        <v>0</v>
      </c>
      <c r="F1994">
        <v>0</v>
      </c>
      <c r="G1994">
        <v>0</v>
      </c>
      <c r="H1994">
        <v>0</v>
      </c>
      <c r="I1994" s="1">
        <v>43535</v>
      </c>
    </row>
    <row r="1995" spans="1:9" x14ac:dyDescent="0.3">
      <c r="A1995">
        <v>2353</v>
      </c>
      <c r="B1995">
        <v>0</v>
      </c>
      <c r="C1995">
        <v>1</v>
      </c>
      <c r="D1995">
        <v>0</v>
      </c>
      <c r="E1995">
        <v>0</v>
      </c>
      <c r="F1995">
        <v>0</v>
      </c>
      <c r="G1995">
        <v>0</v>
      </c>
      <c r="H1995">
        <v>0</v>
      </c>
      <c r="I1995" s="1">
        <v>43535</v>
      </c>
    </row>
    <row r="1996" spans="1:9" x14ac:dyDescent="0.3">
      <c r="A1996">
        <v>2785</v>
      </c>
      <c r="B1996">
        <v>0</v>
      </c>
      <c r="C1996">
        <v>0</v>
      </c>
      <c r="D1996">
        <v>0</v>
      </c>
      <c r="E1996">
        <v>0</v>
      </c>
      <c r="F1996">
        <v>0</v>
      </c>
      <c r="G1996">
        <v>0</v>
      </c>
      <c r="H1996">
        <v>0</v>
      </c>
      <c r="I1996" s="1">
        <v>43535</v>
      </c>
    </row>
    <row r="1997" spans="1:9" x14ac:dyDescent="0.3">
      <c r="A1997">
        <v>3011</v>
      </c>
      <c r="B1997">
        <v>0</v>
      </c>
      <c r="C1997">
        <v>0</v>
      </c>
      <c r="D1997">
        <v>0</v>
      </c>
      <c r="E1997">
        <v>0</v>
      </c>
      <c r="F1997">
        <v>0</v>
      </c>
      <c r="G1997">
        <v>0</v>
      </c>
      <c r="H1997">
        <v>0</v>
      </c>
      <c r="I1997" s="1">
        <v>43535</v>
      </c>
    </row>
    <row r="1998" spans="1:9" x14ac:dyDescent="0.3">
      <c r="A1998">
        <v>2679</v>
      </c>
      <c r="B1998">
        <v>0</v>
      </c>
      <c r="C1998">
        <v>0</v>
      </c>
      <c r="D1998">
        <v>0</v>
      </c>
      <c r="E1998">
        <v>0</v>
      </c>
      <c r="F1998">
        <v>0</v>
      </c>
      <c r="G1998">
        <v>0</v>
      </c>
      <c r="H1998">
        <v>1</v>
      </c>
      <c r="I1998" s="1">
        <v>43533</v>
      </c>
    </row>
    <row r="1999" spans="1:9" x14ac:dyDescent="0.3">
      <c r="A1999">
        <v>1926</v>
      </c>
      <c r="B1999">
        <v>0</v>
      </c>
      <c r="C1999">
        <v>1</v>
      </c>
      <c r="D1999">
        <v>1</v>
      </c>
      <c r="E1999">
        <v>0</v>
      </c>
      <c r="F1999">
        <v>0</v>
      </c>
      <c r="G1999">
        <v>0</v>
      </c>
      <c r="H1999">
        <v>0</v>
      </c>
      <c r="I1999" s="1">
        <v>43532</v>
      </c>
    </row>
    <row r="2000" spans="1:9" x14ac:dyDescent="0.3">
      <c r="A2000">
        <v>1930</v>
      </c>
      <c r="B2000">
        <v>0</v>
      </c>
      <c r="C2000">
        <v>0</v>
      </c>
      <c r="D2000">
        <v>0</v>
      </c>
      <c r="E2000">
        <v>0</v>
      </c>
      <c r="F2000">
        <v>0</v>
      </c>
      <c r="G2000">
        <v>0</v>
      </c>
      <c r="H2000">
        <v>0</v>
      </c>
      <c r="I2000" s="1">
        <v>43532</v>
      </c>
    </row>
    <row r="2001" spans="1:9" x14ac:dyDescent="0.3">
      <c r="A2001">
        <v>2041</v>
      </c>
      <c r="B2001">
        <v>0</v>
      </c>
      <c r="C2001">
        <v>1</v>
      </c>
      <c r="D2001">
        <v>0</v>
      </c>
      <c r="E2001">
        <v>0</v>
      </c>
      <c r="F2001">
        <v>0</v>
      </c>
      <c r="G2001">
        <v>0</v>
      </c>
      <c r="H2001">
        <v>0</v>
      </c>
      <c r="I2001" s="1">
        <v>43532</v>
      </c>
    </row>
    <row r="2002" spans="1:9" x14ac:dyDescent="0.3">
      <c r="A2002">
        <v>2322</v>
      </c>
      <c r="B2002">
        <v>0</v>
      </c>
      <c r="C2002">
        <v>1</v>
      </c>
      <c r="D2002">
        <v>0</v>
      </c>
      <c r="E2002">
        <v>0</v>
      </c>
      <c r="F2002">
        <v>0</v>
      </c>
      <c r="G2002">
        <v>0</v>
      </c>
      <c r="H2002">
        <v>1</v>
      </c>
      <c r="I2002" s="1">
        <v>43532</v>
      </c>
    </row>
    <row r="2003" spans="1:9" x14ac:dyDescent="0.3">
      <c r="A2003">
        <v>2843</v>
      </c>
      <c r="B2003">
        <v>0</v>
      </c>
      <c r="C2003">
        <v>0</v>
      </c>
      <c r="D2003">
        <v>0</v>
      </c>
      <c r="E2003">
        <v>0</v>
      </c>
      <c r="F2003">
        <v>0</v>
      </c>
      <c r="G2003">
        <v>0</v>
      </c>
      <c r="H2003">
        <v>0</v>
      </c>
      <c r="I2003" s="1">
        <v>43532</v>
      </c>
    </row>
    <row r="2004" spans="1:9" x14ac:dyDescent="0.3">
      <c r="A2004">
        <v>1507</v>
      </c>
      <c r="B2004">
        <v>0</v>
      </c>
      <c r="C2004">
        <v>1</v>
      </c>
      <c r="D2004">
        <v>1</v>
      </c>
      <c r="E2004">
        <v>0</v>
      </c>
      <c r="F2004">
        <v>0</v>
      </c>
      <c r="G2004">
        <v>0</v>
      </c>
      <c r="H2004">
        <v>0</v>
      </c>
      <c r="I2004" s="1">
        <v>43531</v>
      </c>
    </row>
    <row r="2005" spans="1:9" x14ac:dyDescent="0.3">
      <c r="A2005">
        <v>1827</v>
      </c>
      <c r="B2005">
        <v>0</v>
      </c>
      <c r="C2005">
        <v>0</v>
      </c>
      <c r="D2005">
        <v>0</v>
      </c>
      <c r="E2005">
        <v>0</v>
      </c>
      <c r="F2005">
        <v>0</v>
      </c>
      <c r="G2005">
        <v>0</v>
      </c>
      <c r="H2005">
        <v>0</v>
      </c>
      <c r="I2005" s="1">
        <v>43530</v>
      </c>
    </row>
    <row r="2006" spans="1:9" x14ac:dyDescent="0.3">
      <c r="A2006">
        <v>3067</v>
      </c>
      <c r="B2006">
        <v>1</v>
      </c>
      <c r="C2006">
        <v>0</v>
      </c>
      <c r="D2006">
        <v>1</v>
      </c>
      <c r="E2006">
        <v>0</v>
      </c>
      <c r="F2006">
        <v>0</v>
      </c>
      <c r="G2006">
        <v>0</v>
      </c>
      <c r="H2006">
        <v>1</v>
      </c>
      <c r="I2006" s="1">
        <v>43530</v>
      </c>
    </row>
    <row r="2007" spans="1:9" x14ac:dyDescent="0.3">
      <c r="A2007">
        <v>1344</v>
      </c>
      <c r="B2007">
        <v>0</v>
      </c>
      <c r="C2007">
        <v>1</v>
      </c>
      <c r="D2007">
        <v>0</v>
      </c>
      <c r="E2007">
        <v>0</v>
      </c>
      <c r="F2007">
        <v>0</v>
      </c>
      <c r="G2007">
        <v>0</v>
      </c>
      <c r="H2007">
        <v>0</v>
      </c>
      <c r="I2007" s="1">
        <v>43529</v>
      </c>
    </row>
    <row r="2008" spans="1:9" x14ac:dyDescent="0.3">
      <c r="A2008">
        <v>1621</v>
      </c>
      <c r="B2008">
        <v>0</v>
      </c>
      <c r="C2008">
        <v>0</v>
      </c>
      <c r="D2008">
        <v>0</v>
      </c>
      <c r="E2008">
        <v>0</v>
      </c>
      <c r="F2008">
        <v>0</v>
      </c>
      <c r="G2008">
        <v>0</v>
      </c>
      <c r="H2008">
        <v>1</v>
      </c>
      <c r="I2008" s="1">
        <v>43529</v>
      </c>
    </row>
    <row r="2009" spans="1:9" x14ac:dyDescent="0.3">
      <c r="A2009">
        <v>2386</v>
      </c>
      <c r="B2009">
        <v>0</v>
      </c>
      <c r="C2009">
        <v>0</v>
      </c>
      <c r="D2009">
        <v>0</v>
      </c>
      <c r="E2009">
        <v>0</v>
      </c>
      <c r="F2009">
        <v>0</v>
      </c>
      <c r="G2009">
        <v>0</v>
      </c>
      <c r="H2009">
        <v>0</v>
      </c>
      <c r="I2009" s="1">
        <v>43529</v>
      </c>
    </row>
    <row r="2010" spans="1:9" x14ac:dyDescent="0.3">
      <c r="A2010">
        <v>2574</v>
      </c>
      <c r="B2010">
        <v>0</v>
      </c>
      <c r="C2010">
        <v>0</v>
      </c>
      <c r="D2010">
        <v>0</v>
      </c>
      <c r="E2010">
        <v>0</v>
      </c>
      <c r="F2010">
        <v>0</v>
      </c>
      <c r="G2010">
        <v>0</v>
      </c>
      <c r="H2010">
        <v>0</v>
      </c>
      <c r="I2010" s="1">
        <v>43529</v>
      </c>
    </row>
    <row r="2011" spans="1:9" x14ac:dyDescent="0.3">
      <c r="A2011">
        <v>1385</v>
      </c>
      <c r="B2011">
        <v>0</v>
      </c>
      <c r="C2011">
        <v>0</v>
      </c>
      <c r="D2011">
        <v>0</v>
      </c>
      <c r="E2011">
        <v>0</v>
      </c>
      <c r="F2011">
        <v>0</v>
      </c>
      <c r="G2011">
        <v>0</v>
      </c>
      <c r="H2011">
        <v>0</v>
      </c>
      <c r="I2011" s="1">
        <v>43528</v>
      </c>
    </row>
    <row r="2012" spans="1:9" x14ac:dyDescent="0.3">
      <c r="A2012">
        <v>2544</v>
      </c>
      <c r="B2012">
        <v>0</v>
      </c>
      <c r="C2012">
        <v>0</v>
      </c>
      <c r="D2012">
        <v>0</v>
      </c>
      <c r="E2012">
        <v>0</v>
      </c>
      <c r="F2012">
        <v>0</v>
      </c>
      <c r="G2012">
        <v>0</v>
      </c>
      <c r="H2012">
        <v>1</v>
      </c>
      <c r="I2012" s="1">
        <v>43528</v>
      </c>
    </row>
    <row r="2013" spans="1:9" x14ac:dyDescent="0.3">
      <c r="A2013">
        <v>2340</v>
      </c>
      <c r="B2013">
        <v>0</v>
      </c>
      <c r="C2013">
        <v>0</v>
      </c>
      <c r="D2013">
        <v>0</v>
      </c>
      <c r="E2013">
        <v>0</v>
      </c>
      <c r="F2013">
        <v>0</v>
      </c>
      <c r="G2013">
        <v>0</v>
      </c>
      <c r="H2013">
        <v>0</v>
      </c>
      <c r="I2013" s="1">
        <v>43527</v>
      </c>
    </row>
    <row r="2014" spans="1:9" x14ac:dyDescent="0.3">
      <c r="A2014">
        <v>2577</v>
      </c>
      <c r="B2014">
        <v>0</v>
      </c>
      <c r="C2014">
        <v>0</v>
      </c>
      <c r="D2014">
        <v>0</v>
      </c>
      <c r="E2014">
        <v>1</v>
      </c>
      <c r="F2014">
        <v>0</v>
      </c>
      <c r="G2014">
        <v>0</v>
      </c>
      <c r="H2014">
        <v>0</v>
      </c>
      <c r="I2014" s="1">
        <v>43527</v>
      </c>
    </row>
    <row r="2015" spans="1:9" x14ac:dyDescent="0.3">
      <c r="A2015">
        <v>3193</v>
      </c>
      <c r="B2015">
        <v>0</v>
      </c>
      <c r="C2015">
        <v>0</v>
      </c>
      <c r="D2015">
        <v>0</v>
      </c>
      <c r="E2015">
        <v>0</v>
      </c>
      <c r="F2015">
        <v>0</v>
      </c>
      <c r="G2015">
        <v>0</v>
      </c>
      <c r="H2015">
        <v>0</v>
      </c>
      <c r="I2015" s="1">
        <v>43527</v>
      </c>
    </row>
    <row r="2016" spans="1:9" x14ac:dyDescent="0.3">
      <c r="A2016">
        <v>3208</v>
      </c>
      <c r="B2016">
        <v>0</v>
      </c>
      <c r="C2016">
        <v>0</v>
      </c>
      <c r="D2016">
        <v>0</v>
      </c>
      <c r="E2016">
        <v>0</v>
      </c>
      <c r="F2016">
        <v>0</v>
      </c>
      <c r="G2016">
        <v>0</v>
      </c>
      <c r="H2016">
        <v>0</v>
      </c>
      <c r="I2016" s="1">
        <v>43527</v>
      </c>
    </row>
    <row r="2017" spans="1:9" x14ac:dyDescent="0.3">
      <c r="A2017">
        <v>1443</v>
      </c>
      <c r="B2017">
        <v>0</v>
      </c>
      <c r="C2017">
        <v>0</v>
      </c>
      <c r="D2017">
        <v>0</v>
      </c>
      <c r="E2017">
        <v>0</v>
      </c>
      <c r="F2017">
        <v>0</v>
      </c>
      <c r="G2017">
        <v>0</v>
      </c>
      <c r="H2017">
        <v>0</v>
      </c>
      <c r="I2017" s="1">
        <v>43526</v>
      </c>
    </row>
    <row r="2018" spans="1:9" x14ac:dyDescent="0.3">
      <c r="A2018">
        <v>2598</v>
      </c>
      <c r="B2018">
        <v>0</v>
      </c>
      <c r="C2018">
        <v>0</v>
      </c>
      <c r="D2018">
        <v>0</v>
      </c>
      <c r="E2018">
        <v>0</v>
      </c>
      <c r="F2018">
        <v>0</v>
      </c>
      <c r="G2018">
        <v>0</v>
      </c>
      <c r="H2018">
        <v>0</v>
      </c>
      <c r="I2018" s="1">
        <v>43526</v>
      </c>
    </row>
    <row r="2019" spans="1:9" x14ac:dyDescent="0.3">
      <c r="A2019">
        <v>2994</v>
      </c>
      <c r="B2019">
        <v>0</v>
      </c>
      <c r="C2019">
        <v>0</v>
      </c>
      <c r="D2019">
        <v>0</v>
      </c>
      <c r="E2019">
        <v>0</v>
      </c>
      <c r="F2019">
        <v>0</v>
      </c>
      <c r="G2019">
        <v>0</v>
      </c>
      <c r="H2019">
        <v>0</v>
      </c>
      <c r="I2019" s="1">
        <v>43526</v>
      </c>
    </row>
    <row r="2020" spans="1:9" x14ac:dyDescent="0.3">
      <c r="A2020">
        <v>3016</v>
      </c>
      <c r="B2020">
        <v>0</v>
      </c>
      <c r="C2020">
        <v>0</v>
      </c>
      <c r="D2020">
        <v>0</v>
      </c>
      <c r="E2020">
        <v>0</v>
      </c>
      <c r="F2020">
        <v>0</v>
      </c>
      <c r="G2020">
        <v>0</v>
      </c>
      <c r="H2020">
        <v>0</v>
      </c>
      <c r="I2020" s="1">
        <v>43526</v>
      </c>
    </row>
    <row r="2021" spans="1:9" x14ac:dyDescent="0.3">
      <c r="A2021">
        <v>1474</v>
      </c>
      <c r="B2021">
        <v>0</v>
      </c>
      <c r="C2021">
        <v>0</v>
      </c>
      <c r="D2021">
        <v>0</v>
      </c>
      <c r="E2021">
        <v>0</v>
      </c>
      <c r="F2021">
        <v>0</v>
      </c>
      <c r="G2021">
        <v>0</v>
      </c>
      <c r="H2021">
        <v>0</v>
      </c>
      <c r="I2021" s="1">
        <v>43525</v>
      </c>
    </row>
    <row r="2022" spans="1:9" x14ac:dyDescent="0.3">
      <c r="A2022">
        <v>2247</v>
      </c>
      <c r="B2022">
        <v>0</v>
      </c>
      <c r="C2022">
        <v>0</v>
      </c>
      <c r="D2022">
        <v>0</v>
      </c>
      <c r="E2022">
        <v>0</v>
      </c>
      <c r="F2022">
        <v>0</v>
      </c>
      <c r="G2022">
        <v>0</v>
      </c>
      <c r="H2022">
        <v>1</v>
      </c>
      <c r="I2022" s="1">
        <v>43525</v>
      </c>
    </row>
    <row r="2023" spans="1:9" x14ac:dyDescent="0.3">
      <c r="A2023">
        <v>1570</v>
      </c>
      <c r="B2023">
        <v>1</v>
      </c>
      <c r="C2023">
        <v>0</v>
      </c>
      <c r="D2023">
        <v>1</v>
      </c>
      <c r="E2023">
        <v>1</v>
      </c>
      <c r="F2023">
        <v>0</v>
      </c>
      <c r="G2023">
        <v>0</v>
      </c>
      <c r="H2023">
        <v>1</v>
      </c>
      <c r="I2023" s="1">
        <v>43524</v>
      </c>
    </row>
    <row r="2024" spans="1:9" x14ac:dyDescent="0.3">
      <c r="A2024">
        <v>1697</v>
      </c>
      <c r="B2024">
        <v>0</v>
      </c>
      <c r="C2024">
        <v>0</v>
      </c>
      <c r="D2024">
        <v>1</v>
      </c>
      <c r="E2024">
        <v>0</v>
      </c>
      <c r="F2024">
        <v>0</v>
      </c>
      <c r="G2024">
        <v>0</v>
      </c>
      <c r="H2024">
        <v>1</v>
      </c>
      <c r="I2024" s="1">
        <v>43524</v>
      </c>
    </row>
    <row r="2025" spans="1:9" x14ac:dyDescent="0.3">
      <c r="A2025">
        <v>1818</v>
      </c>
      <c r="B2025">
        <v>0</v>
      </c>
      <c r="C2025">
        <v>0</v>
      </c>
      <c r="D2025">
        <v>0</v>
      </c>
      <c r="E2025">
        <v>0</v>
      </c>
      <c r="F2025">
        <v>0</v>
      </c>
      <c r="G2025">
        <v>0</v>
      </c>
      <c r="H2025">
        <v>0</v>
      </c>
      <c r="I2025" s="1">
        <v>43524</v>
      </c>
    </row>
    <row r="2026" spans="1:9" x14ac:dyDescent="0.3">
      <c r="A2026">
        <v>1240</v>
      </c>
      <c r="B2026">
        <v>0</v>
      </c>
      <c r="C2026">
        <v>0</v>
      </c>
      <c r="D2026">
        <v>0</v>
      </c>
      <c r="E2026">
        <v>0</v>
      </c>
      <c r="F2026">
        <v>0</v>
      </c>
      <c r="G2026">
        <v>0</v>
      </c>
      <c r="H2026">
        <v>0</v>
      </c>
      <c r="I2026" s="1">
        <v>43523</v>
      </c>
    </row>
    <row r="2027" spans="1:9" x14ac:dyDescent="0.3">
      <c r="A2027">
        <v>1257</v>
      </c>
      <c r="B2027">
        <v>0</v>
      </c>
      <c r="C2027">
        <v>0</v>
      </c>
      <c r="D2027">
        <v>0</v>
      </c>
      <c r="E2027">
        <v>0</v>
      </c>
      <c r="F2027">
        <v>0</v>
      </c>
      <c r="G2027">
        <v>0</v>
      </c>
      <c r="H2027">
        <v>1</v>
      </c>
      <c r="I2027" s="1">
        <v>43523</v>
      </c>
    </row>
    <row r="2028" spans="1:9" x14ac:dyDescent="0.3">
      <c r="A2028">
        <v>1639</v>
      </c>
      <c r="B2028">
        <v>0</v>
      </c>
      <c r="C2028">
        <v>0</v>
      </c>
      <c r="D2028">
        <v>0</v>
      </c>
      <c r="E2028">
        <v>0</v>
      </c>
      <c r="F2028">
        <v>0</v>
      </c>
      <c r="G2028">
        <v>0</v>
      </c>
      <c r="H2028">
        <v>0</v>
      </c>
      <c r="I2028" s="1">
        <v>43523</v>
      </c>
    </row>
    <row r="2029" spans="1:9" x14ac:dyDescent="0.3">
      <c r="A2029">
        <v>2134</v>
      </c>
      <c r="B2029">
        <v>0</v>
      </c>
      <c r="C2029">
        <v>0</v>
      </c>
      <c r="D2029">
        <v>1</v>
      </c>
      <c r="E2029">
        <v>0</v>
      </c>
      <c r="F2029">
        <v>0</v>
      </c>
      <c r="G2029">
        <v>0</v>
      </c>
      <c r="H2029">
        <v>1</v>
      </c>
      <c r="I2029" s="1">
        <v>43523</v>
      </c>
    </row>
    <row r="2030" spans="1:9" x14ac:dyDescent="0.3">
      <c r="A2030">
        <v>2673</v>
      </c>
      <c r="B2030">
        <v>0</v>
      </c>
      <c r="C2030">
        <v>0</v>
      </c>
      <c r="D2030">
        <v>0</v>
      </c>
      <c r="E2030">
        <v>0</v>
      </c>
      <c r="F2030">
        <v>0</v>
      </c>
      <c r="G2030">
        <v>0</v>
      </c>
      <c r="H2030">
        <v>0</v>
      </c>
      <c r="I2030" s="1">
        <v>43523</v>
      </c>
    </row>
    <row r="2031" spans="1:9" x14ac:dyDescent="0.3">
      <c r="A2031">
        <v>2814</v>
      </c>
      <c r="B2031">
        <v>0</v>
      </c>
      <c r="C2031">
        <v>0</v>
      </c>
      <c r="D2031">
        <v>0</v>
      </c>
      <c r="E2031">
        <v>0</v>
      </c>
      <c r="F2031">
        <v>0</v>
      </c>
      <c r="G2031">
        <v>0</v>
      </c>
      <c r="H2031">
        <v>1</v>
      </c>
      <c r="I2031" s="1">
        <v>43523</v>
      </c>
    </row>
    <row r="2032" spans="1:9" x14ac:dyDescent="0.3">
      <c r="A2032">
        <v>1610</v>
      </c>
      <c r="B2032">
        <v>0</v>
      </c>
      <c r="C2032">
        <v>0</v>
      </c>
      <c r="D2032">
        <v>0</v>
      </c>
      <c r="E2032">
        <v>0</v>
      </c>
      <c r="F2032">
        <v>0</v>
      </c>
      <c r="G2032">
        <v>0</v>
      </c>
      <c r="H2032">
        <v>1</v>
      </c>
      <c r="I2032" s="1">
        <v>43522</v>
      </c>
    </row>
    <row r="2033" spans="1:9" x14ac:dyDescent="0.3">
      <c r="A2033">
        <v>1941</v>
      </c>
      <c r="B2033">
        <v>0</v>
      </c>
      <c r="C2033">
        <v>0</v>
      </c>
      <c r="D2033">
        <v>0</v>
      </c>
      <c r="E2033">
        <v>0</v>
      </c>
      <c r="F2033">
        <v>0</v>
      </c>
      <c r="G2033">
        <v>0</v>
      </c>
      <c r="H2033">
        <v>0</v>
      </c>
      <c r="I2033" s="1">
        <v>43522</v>
      </c>
    </row>
    <row r="2034" spans="1:9" x14ac:dyDescent="0.3">
      <c r="A2034">
        <v>2259</v>
      </c>
      <c r="B2034">
        <v>0</v>
      </c>
      <c r="C2034">
        <v>0</v>
      </c>
      <c r="D2034">
        <v>0</v>
      </c>
      <c r="E2034">
        <v>1</v>
      </c>
      <c r="F2034">
        <v>0</v>
      </c>
      <c r="G2034">
        <v>0</v>
      </c>
      <c r="H2034">
        <v>0</v>
      </c>
      <c r="I2034" s="1">
        <v>43522</v>
      </c>
    </row>
    <row r="2035" spans="1:9" x14ac:dyDescent="0.3">
      <c r="A2035">
        <v>2761</v>
      </c>
      <c r="B2035">
        <v>0</v>
      </c>
      <c r="C2035">
        <v>0</v>
      </c>
      <c r="D2035">
        <v>0</v>
      </c>
      <c r="E2035">
        <v>0</v>
      </c>
      <c r="F2035">
        <v>0</v>
      </c>
      <c r="G2035">
        <v>0</v>
      </c>
      <c r="H2035">
        <v>0</v>
      </c>
      <c r="I2035" s="1">
        <v>43522</v>
      </c>
    </row>
    <row r="2036" spans="1:9" x14ac:dyDescent="0.3">
      <c r="A2036">
        <v>2263</v>
      </c>
      <c r="B2036">
        <v>0</v>
      </c>
      <c r="C2036">
        <v>0</v>
      </c>
      <c r="D2036">
        <v>0</v>
      </c>
      <c r="E2036">
        <v>0</v>
      </c>
      <c r="F2036">
        <v>0</v>
      </c>
      <c r="G2036">
        <v>0</v>
      </c>
      <c r="H2036">
        <v>0</v>
      </c>
      <c r="I2036" s="1">
        <v>43521</v>
      </c>
    </row>
    <row r="2037" spans="1:9" x14ac:dyDescent="0.3">
      <c r="A2037">
        <v>2681</v>
      </c>
      <c r="B2037">
        <v>0</v>
      </c>
      <c r="C2037">
        <v>0</v>
      </c>
      <c r="D2037">
        <v>1</v>
      </c>
      <c r="E2037">
        <v>0</v>
      </c>
      <c r="F2037">
        <v>0</v>
      </c>
      <c r="G2037">
        <v>0</v>
      </c>
      <c r="H2037">
        <v>0</v>
      </c>
      <c r="I2037" s="1">
        <v>43521</v>
      </c>
    </row>
    <row r="2038" spans="1:9" x14ac:dyDescent="0.3">
      <c r="A2038">
        <v>2671</v>
      </c>
      <c r="B2038">
        <v>0</v>
      </c>
      <c r="C2038">
        <v>0</v>
      </c>
      <c r="D2038">
        <v>0</v>
      </c>
      <c r="E2038">
        <v>0</v>
      </c>
      <c r="F2038">
        <v>0</v>
      </c>
      <c r="G2038">
        <v>0</v>
      </c>
      <c r="H2038">
        <v>0</v>
      </c>
      <c r="I2038" s="1">
        <v>43520</v>
      </c>
    </row>
    <row r="2039" spans="1:9" x14ac:dyDescent="0.3">
      <c r="A2039">
        <v>1293</v>
      </c>
      <c r="B2039">
        <v>0</v>
      </c>
      <c r="C2039">
        <v>0</v>
      </c>
      <c r="D2039">
        <v>0</v>
      </c>
      <c r="E2039">
        <v>0</v>
      </c>
      <c r="F2039">
        <v>0</v>
      </c>
      <c r="G2039">
        <v>0</v>
      </c>
      <c r="H2039">
        <v>1</v>
      </c>
      <c r="I2039" s="1">
        <v>43519</v>
      </c>
    </row>
    <row r="2040" spans="1:9" x14ac:dyDescent="0.3">
      <c r="A2040">
        <v>2023</v>
      </c>
      <c r="B2040">
        <v>0</v>
      </c>
      <c r="C2040">
        <v>0</v>
      </c>
      <c r="D2040">
        <v>0</v>
      </c>
      <c r="E2040">
        <v>0</v>
      </c>
      <c r="F2040">
        <v>0</v>
      </c>
      <c r="G2040">
        <v>0</v>
      </c>
      <c r="H2040">
        <v>0</v>
      </c>
      <c r="I2040" s="1">
        <v>43519</v>
      </c>
    </row>
    <row r="2041" spans="1:9" x14ac:dyDescent="0.3">
      <c r="A2041">
        <v>2745</v>
      </c>
      <c r="B2041">
        <v>0</v>
      </c>
      <c r="C2041">
        <v>0</v>
      </c>
      <c r="D2041">
        <v>0</v>
      </c>
      <c r="E2041">
        <v>0</v>
      </c>
      <c r="F2041">
        <v>0</v>
      </c>
      <c r="G2041">
        <v>0</v>
      </c>
      <c r="H2041">
        <v>1</v>
      </c>
      <c r="I2041" s="1">
        <v>43519</v>
      </c>
    </row>
    <row r="2042" spans="1:9" x14ac:dyDescent="0.3">
      <c r="A2042">
        <v>2825</v>
      </c>
      <c r="B2042">
        <v>1</v>
      </c>
      <c r="C2042">
        <v>0</v>
      </c>
      <c r="D2042">
        <v>1</v>
      </c>
      <c r="E2042">
        <v>0</v>
      </c>
      <c r="F2042">
        <v>0</v>
      </c>
      <c r="G2042">
        <v>1</v>
      </c>
      <c r="H2042">
        <v>1</v>
      </c>
      <c r="I2042" s="1">
        <v>43519</v>
      </c>
    </row>
    <row r="2043" spans="1:9" x14ac:dyDescent="0.3">
      <c r="A2043">
        <v>2834</v>
      </c>
      <c r="B2043">
        <v>0</v>
      </c>
      <c r="C2043">
        <v>0</v>
      </c>
      <c r="D2043">
        <v>0</v>
      </c>
      <c r="E2043">
        <v>0</v>
      </c>
      <c r="F2043">
        <v>0</v>
      </c>
      <c r="G2043">
        <v>0</v>
      </c>
      <c r="H2043">
        <v>0</v>
      </c>
      <c r="I2043" s="1">
        <v>43519</v>
      </c>
    </row>
    <row r="2044" spans="1:9" x14ac:dyDescent="0.3">
      <c r="A2044">
        <v>2956</v>
      </c>
      <c r="B2044">
        <v>0</v>
      </c>
      <c r="C2044">
        <v>0</v>
      </c>
      <c r="D2044">
        <v>0</v>
      </c>
      <c r="E2044">
        <v>0</v>
      </c>
      <c r="F2044">
        <v>0</v>
      </c>
      <c r="G2044">
        <v>0</v>
      </c>
      <c r="H2044">
        <v>1</v>
      </c>
      <c r="I2044" s="1">
        <v>43519</v>
      </c>
    </row>
    <row r="2045" spans="1:9" x14ac:dyDescent="0.3">
      <c r="A2045">
        <v>3071</v>
      </c>
      <c r="B2045">
        <v>0</v>
      </c>
      <c r="C2045">
        <v>0</v>
      </c>
      <c r="D2045">
        <v>0</v>
      </c>
      <c r="E2045">
        <v>0</v>
      </c>
      <c r="F2045">
        <v>0</v>
      </c>
      <c r="G2045">
        <v>0</v>
      </c>
      <c r="H2045">
        <v>1</v>
      </c>
      <c r="I2045" s="1">
        <v>43518</v>
      </c>
    </row>
    <row r="2046" spans="1:9" x14ac:dyDescent="0.3">
      <c r="A2046">
        <v>3078</v>
      </c>
      <c r="B2046">
        <v>0</v>
      </c>
      <c r="C2046">
        <v>0</v>
      </c>
      <c r="D2046">
        <v>1</v>
      </c>
      <c r="E2046">
        <v>0</v>
      </c>
      <c r="F2046">
        <v>0</v>
      </c>
      <c r="G2046">
        <v>0</v>
      </c>
      <c r="H2046">
        <v>1</v>
      </c>
      <c r="I2046" s="1">
        <v>43518</v>
      </c>
    </row>
    <row r="2047" spans="1:9" x14ac:dyDescent="0.3">
      <c r="A2047">
        <v>3119</v>
      </c>
      <c r="B2047">
        <v>0</v>
      </c>
      <c r="C2047">
        <v>0</v>
      </c>
      <c r="D2047">
        <v>0</v>
      </c>
      <c r="E2047">
        <v>1</v>
      </c>
      <c r="F2047">
        <v>0</v>
      </c>
      <c r="G2047">
        <v>0</v>
      </c>
      <c r="H2047">
        <v>0</v>
      </c>
      <c r="I2047" s="1">
        <v>43518</v>
      </c>
    </row>
    <row r="2048" spans="1:9" x14ac:dyDescent="0.3">
      <c r="A2048">
        <v>1380</v>
      </c>
      <c r="B2048">
        <v>0</v>
      </c>
      <c r="C2048">
        <v>0</v>
      </c>
      <c r="D2048">
        <v>0</v>
      </c>
      <c r="E2048">
        <v>0</v>
      </c>
      <c r="F2048">
        <v>0</v>
      </c>
      <c r="G2048">
        <v>0</v>
      </c>
      <c r="H2048">
        <v>0</v>
      </c>
      <c r="I2048" s="1">
        <v>43516</v>
      </c>
    </row>
    <row r="2049" spans="1:9" x14ac:dyDescent="0.3">
      <c r="A2049">
        <v>1440</v>
      </c>
      <c r="B2049">
        <v>0</v>
      </c>
      <c r="C2049">
        <v>1</v>
      </c>
      <c r="D2049">
        <v>0</v>
      </c>
      <c r="E2049">
        <v>1</v>
      </c>
      <c r="F2049">
        <v>0</v>
      </c>
      <c r="G2049">
        <v>0</v>
      </c>
      <c r="H2049">
        <v>1</v>
      </c>
      <c r="I2049" s="1">
        <v>43516</v>
      </c>
    </row>
    <row r="2050" spans="1:9" x14ac:dyDescent="0.3">
      <c r="A2050">
        <v>1469</v>
      </c>
      <c r="B2050">
        <v>0</v>
      </c>
      <c r="C2050">
        <v>0</v>
      </c>
      <c r="D2050">
        <v>0</v>
      </c>
      <c r="E2050">
        <v>0</v>
      </c>
      <c r="F2050">
        <v>0</v>
      </c>
      <c r="G2050">
        <v>0</v>
      </c>
      <c r="H2050">
        <v>1</v>
      </c>
      <c r="I2050" s="1">
        <v>43515</v>
      </c>
    </row>
    <row r="2051" spans="1:9" x14ac:dyDescent="0.3">
      <c r="A2051">
        <v>2128</v>
      </c>
      <c r="B2051">
        <v>0</v>
      </c>
      <c r="C2051">
        <v>0</v>
      </c>
      <c r="D2051">
        <v>0</v>
      </c>
      <c r="E2051">
        <v>0</v>
      </c>
      <c r="F2051">
        <v>0</v>
      </c>
      <c r="G2051">
        <v>0</v>
      </c>
      <c r="H2051">
        <v>0</v>
      </c>
      <c r="I2051" s="1">
        <v>43515</v>
      </c>
    </row>
    <row r="2052" spans="1:9" x14ac:dyDescent="0.3">
      <c r="A2052">
        <v>2142</v>
      </c>
      <c r="B2052">
        <v>0</v>
      </c>
      <c r="C2052">
        <v>0</v>
      </c>
      <c r="D2052">
        <v>0</v>
      </c>
      <c r="E2052">
        <v>0</v>
      </c>
      <c r="F2052">
        <v>0</v>
      </c>
      <c r="G2052">
        <v>0</v>
      </c>
      <c r="H2052">
        <v>0</v>
      </c>
      <c r="I2052" s="1">
        <v>43515</v>
      </c>
    </row>
    <row r="2053" spans="1:9" x14ac:dyDescent="0.3">
      <c r="A2053">
        <v>2435</v>
      </c>
      <c r="B2053">
        <v>0</v>
      </c>
      <c r="C2053">
        <v>0</v>
      </c>
      <c r="D2053">
        <v>0</v>
      </c>
      <c r="E2053">
        <v>0</v>
      </c>
      <c r="F2053">
        <v>0</v>
      </c>
      <c r="G2053">
        <v>0</v>
      </c>
      <c r="H2053">
        <v>1</v>
      </c>
      <c r="I2053" s="1">
        <v>43515</v>
      </c>
    </row>
    <row r="2054" spans="1:9" x14ac:dyDescent="0.3">
      <c r="A2054">
        <v>2919</v>
      </c>
      <c r="B2054">
        <v>0</v>
      </c>
      <c r="C2054">
        <v>0</v>
      </c>
      <c r="D2054">
        <v>0</v>
      </c>
      <c r="E2054">
        <v>0</v>
      </c>
      <c r="F2054">
        <v>0</v>
      </c>
      <c r="G2054">
        <v>0</v>
      </c>
      <c r="H2054">
        <v>0</v>
      </c>
      <c r="I2054" s="1">
        <v>43515</v>
      </c>
    </row>
    <row r="2055" spans="1:9" x14ac:dyDescent="0.3">
      <c r="A2055">
        <v>1164</v>
      </c>
      <c r="B2055">
        <v>0</v>
      </c>
      <c r="C2055">
        <v>0</v>
      </c>
      <c r="D2055">
        <v>0</v>
      </c>
      <c r="E2055">
        <v>0</v>
      </c>
      <c r="F2055">
        <v>0</v>
      </c>
      <c r="G2055">
        <v>0</v>
      </c>
      <c r="H2055">
        <v>0</v>
      </c>
      <c r="I2055" s="1">
        <v>43513</v>
      </c>
    </row>
    <row r="2056" spans="1:9" x14ac:dyDescent="0.3">
      <c r="A2056">
        <v>1320</v>
      </c>
      <c r="B2056">
        <v>0</v>
      </c>
      <c r="C2056">
        <v>0</v>
      </c>
      <c r="D2056">
        <v>0</v>
      </c>
      <c r="E2056">
        <v>0</v>
      </c>
      <c r="F2056">
        <v>0</v>
      </c>
      <c r="G2056">
        <v>0</v>
      </c>
      <c r="H2056">
        <v>0</v>
      </c>
      <c r="I2056" s="1">
        <v>43513</v>
      </c>
    </row>
    <row r="2057" spans="1:9" x14ac:dyDescent="0.3">
      <c r="A2057">
        <v>1539</v>
      </c>
      <c r="B2057">
        <v>0</v>
      </c>
      <c r="C2057">
        <v>0</v>
      </c>
      <c r="D2057">
        <v>0</v>
      </c>
      <c r="E2057">
        <v>0</v>
      </c>
      <c r="F2057">
        <v>0</v>
      </c>
      <c r="G2057">
        <v>0</v>
      </c>
      <c r="H2057">
        <v>0</v>
      </c>
      <c r="I2057" s="1">
        <v>43513</v>
      </c>
    </row>
    <row r="2058" spans="1:9" x14ac:dyDescent="0.3">
      <c r="A2058">
        <v>1554</v>
      </c>
      <c r="B2058">
        <v>0</v>
      </c>
      <c r="C2058">
        <v>0</v>
      </c>
      <c r="D2058">
        <v>0</v>
      </c>
      <c r="E2058">
        <v>0</v>
      </c>
      <c r="F2058">
        <v>0</v>
      </c>
      <c r="G2058">
        <v>0</v>
      </c>
      <c r="H2058">
        <v>0</v>
      </c>
      <c r="I2058" s="1">
        <v>43513</v>
      </c>
    </row>
    <row r="2059" spans="1:9" x14ac:dyDescent="0.3">
      <c r="A2059">
        <v>1654</v>
      </c>
      <c r="B2059">
        <v>0</v>
      </c>
      <c r="C2059">
        <v>0</v>
      </c>
      <c r="D2059">
        <v>0</v>
      </c>
      <c r="E2059">
        <v>0</v>
      </c>
      <c r="F2059">
        <v>0</v>
      </c>
      <c r="G2059">
        <v>0</v>
      </c>
      <c r="H2059">
        <v>0</v>
      </c>
      <c r="I2059" s="1">
        <v>43513</v>
      </c>
    </row>
    <row r="2060" spans="1:9" x14ac:dyDescent="0.3">
      <c r="A2060">
        <v>1668</v>
      </c>
      <c r="B2060">
        <v>0</v>
      </c>
      <c r="C2060">
        <v>0</v>
      </c>
      <c r="D2060">
        <v>0</v>
      </c>
      <c r="E2060">
        <v>0</v>
      </c>
      <c r="F2060">
        <v>0</v>
      </c>
      <c r="G2060">
        <v>0</v>
      </c>
      <c r="H2060">
        <v>1</v>
      </c>
      <c r="I2060" s="1">
        <v>43513</v>
      </c>
    </row>
    <row r="2061" spans="1:9" x14ac:dyDescent="0.3">
      <c r="A2061">
        <v>1865</v>
      </c>
      <c r="B2061">
        <v>0</v>
      </c>
      <c r="C2061">
        <v>0</v>
      </c>
      <c r="D2061">
        <v>0</v>
      </c>
      <c r="E2061">
        <v>0</v>
      </c>
      <c r="F2061">
        <v>0</v>
      </c>
      <c r="G2061">
        <v>0</v>
      </c>
      <c r="H2061">
        <v>1</v>
      </c>
      <c r="I2061" s="1">
        <v>43513</v>
      </c>
    </row>
    <row r="2062" spans="1:9" x14ac:dyDescent="0.3">
      <c r="A2062">
        <v>2046</v>
      </c>
      <c r="B2062">
        <v>0</v>
      </c>
      <c r="C2062">
        <v>0</v>
      </c>
      <c r="D2062">
        <v>0</v>
      </c>
      <c r="E2062">
        <v>0</v>
      </c>
      <c r="F2062">
        <v>0</v>
      </c>
      <c r="G2062">
        <v>0</v>
      </c>
      <c r="H2062">
        <v>0</v>
      </c>
      <c r="I2062" s="1">
        <v>43513</v>
      </c>
    </row>
    <row r="2063" spans="1:9" x14ac:dyDescent="0.3">
      <c r="A2063">
        <v>2726</v>
      </c>
      <c r="B2063">
        <v>0</v>
      </c>
      <c r="C2063">
        <v>0</v>
      </c>
      <c r="D2063">
        <v>0</v>
      </c>
      <c r="E2063">
        <v>0</v>
      </c>
      <c r="F2063">
        <v>0</v>
      </c>
      <c r="G2063">
        <v>0</v>
      </c>
      <c r="H2063">
        <v>0</v>
      </c>
      <c r="I2063" s="1">
        <v>43513</v>
      </c>
    </row>
    <row r="2064" spans="1:9" x14ac:dyDescent="0.3">
      <c r="A2064">
        <v>2820</v>
      </c>
      <c r="B2064">
        <v>1</v>
      </c>
      <c r="C2064">
        <v>0</v>
      </c>
      <c r="D2064">
        <v>1</v>
      </c>
      <c r="E2064">
        <v>1</v>
      </c>
      <c r="F2064">
        <v>0</v>
      </c>
      <c r="G2064">
        <v>0</v>
      </c>
      <c r="H2064">
        <v>1</v>
      </c>
      <c r="I2064" s="1">
        <v>43513</v>
      </c>
    </row>
    <row r="2065" spans="1:9" x14ac:dyDescent="0.3">
      <c r="A2065">
        <v>3089</v>
      </c>
      <c r="B2065">
        <v>0</v>
      </c>
      <c r="C2065">
        <v>0</v>
      </c>
      <c r="D2065">
        <v>0</v>
      </c>
      <c r="E2065">
        <v>0</v>
      </c>
      <c r="F2065">
        <v>0</v>
      </c>
      <c r="G2065">
        <v>0</v>
      </c>
      <c r="H2065">
        <v>0</v>
      </c>
      <c r="I2065" s="1">
        <v>43513</v>
      </c>
    </row>
    <row r="2066" spans="1:9" x14ac:dyDescent="0.3">
      <c r="A2066">
        <v>1066</v>
      </c>
      <c r="B2066">
        <v>0</v>
      </c>
      <c r="C2066">
        <v>0</v>
      </c>
      <c r="D2066">
        <v>0</v>
      </c>
      <c r="E2066">
        <v>0</v>
      </c>
      <c r="F2066">
        <v>0</v>
      </c>
      <c r="G2066">
        <v>0</v>
      </c>
      <c r="H2066">
        <v>0</v>
      </c>
      <c r="I2066" s="1">
        <v>43512</v>
      </c>
    </row>
    <row r="2067" spans="1:9" x14ac:dyDescent="0.3">
      <c r="A2067">
        <v>1747</v>
      </c>
      <c r="B2067">
        <v>0</v>
      </c>
      <c r="C2067">
        <v>0</v>
      </c>
      <c r="D2067">
        <v>0</v>
      </c>
      <c r="E2067">
        <v>0</v>
      </c>
      <c r="F2067">
        <v>0</v>
      </c>
      <c r="G2067">
        <v>0</v>
      </c>
      <c r="H2067">
        <v>0</v>
      </c>
      <c r="I2067" s="1">
        <v>43512</v>
      </c>
    </row>
    <row r="2068" spans="1:9" x14ac:dyDescent="0.3">
      <c r="A2068">
        <v>3019</v>
      </c>
      <c r="B2068">
        <v>0</v>
      </c>
      <c r="C2068">
        <v>0</v>
      </c>
      <c r="D2068">
        <v>0</v>
      </c>
      <c r="E2068">
        <v>0</v>
      </c>
      <c r="F2068">
        <v>0</v>
      </c>
      <c r="G2068">
        <v>0</v>
      </c>
      <c r="H2068">
        <v>0</v>
      </c>
      <c r="I2068" s="1">
        <v>43512</v>
      </c>
    </row>
    <row r="2069" spans="1:9" x14ac:dyDescent="0.3">
      <c r="A2069">
        <v>1197</v>
      </c>
      <c r="B2069">
        <v>1</v>
      </c>
      <c r="C2069">
        <v>0</v>
      </c>
      <c r="D2069">
        <v>0</v>
      </c>
      <c r="E2069">
        <v>0</v>
      </c>
      <c r="F2069">
        <v>0</v>
      </c>
      <c r="G2069">
        <v>0</v>
      </c>
      <c r="H2069">
        <v>1</v>
      </c>
      <c r="I2069" s="1">
        <v>43511</v>
      </c>
    </row>
    <row r="2070" spans="1:9" x14ac:dyDescent="0.3">
      <c r="A2070">
        <v>1812</v>
      </c>
      <c r="B2070">
        <v>0</v>
      </c>
      <c r="C2070">
        <v>0</v>
      </c>
      <c r="D2070">
        <v>0</v>
      </c>
      <c r="E2070">
        <v>0</v>
      </c>
      <c r="F2070">
        <v>0</v>
      </c>
      <c r="G2070">
        <v>0</v>
      </c>
      <c r="H2070">
        <v>0</v>
      </c>
      <c r="I2070" s="1">
        <v>43511</v>
      </c>
    </row>
    <row r="2071" spans="1:9" x14ac:dyDescent="0.3">
      <c r="A2071">
        <v>1981</v>
      </c>
      <c r="B2071">
        <v>0</v>
      </c>
      <c r="C2071">
        <v>1</v>
      </c>
      <c r="D2071">
        <v>1</v>
      </c>
      <c r="E2071">
        <v>0</v>
      </c>
      <c r="F2071">
        <v>0</v>
      </c>
      <c r="G2071">
        <v>0</v>
      </c>
      <c r="H2071">
        <v>1</v>
      </c>
      <c r="I2071" s="1">
        <v>43511</v>
      </c>
    </row>
    <row r="2072" spans="1:9" x14ac:dyDescent="0.3">
      <c r="A2072">
        <v>1994</v>
      </c>
      <c r="B2072">
        <v>0</v>
      </c>
      <c r="C2072">
        <v>0</v>
      </c>
      <c r="D2072">
        <v>0</v>
      </c>
      <c r="E2072">
        <v>0</v>
      </c>
      <c r="F2072">
        <v>0</v>
      </c>
      <c r="G2072">
        <v>0</v>
      </c>
      <c r="H2072">
        <v>0</v>
      </c>
      <c r="I2072" s="1">
        <v>43511</v>
      </c>
    </row>
    <row r="2073" spans="1:9" x14ac:dyDescent="0.3">
      <c r="A2073">
        <v>1179</v>
      </c>
      <c r="B2073">
        <v>1</v>
      </c>
      <c r="C2073">
        <v>0</v>
      </c>
      <c r="D2073">
        <v>0</v>
      </c>
      <c r="E2073">
        <v>0</v>
      </c>
      <c r="F2073">
        <v>0</v>
      </c>
      <c r="G2073">
        <v>0</v>
      </c>
      <c r="H2073">
        <v>0</v>
      </c>
      <c r="I2073" s="1">
        <v>43510</v>
      </c>
    </row>
    <row r="2074" spans="1:9" x14ac:dyDescent="0.3">
      <c r="A2074">
        <v>2180</v>
      </c>
      <c r="B2074">
        <v>0</v>
      </c>
      <c r="C2074">
        <v>0</v>
      </c>
      <c r="D2074">
        <v>0</v>
      </c>
      <c r="E2074">
        <v>0</v>
      </c>
      <c r="F2074">
        <v>0</v>
      </c>
      <c r="G2074">
        <v>0</v>
      </c>
      <c r="H2074">
        <v>0</v>
      </c>
      <c r="I2074" s="1">
        <v>43510</v>
      </c>
    </row>
    <row r="2075" spans="1:9" x14ac:dyDescent="0.3">
      <c r="A2075">
        <v>2871</v>
      </c>
      <c r="B2075">
        <v>1</v>
      </c>
      <c r="C2075">
        <v>0</v>
      </c>
      <c r="D2075">
        <v>0</v>
      </c>
      <c r="E2075">
        <v>0</v>
      </c>
      <c r="F2075">
        <v>0</v>
      </c>
      <c r="G2075">
        <v>0</v>
      </c>
      <c r="H2075">
        <v>0</v>
      </c>
      <c r="I2075" s="1">
        <v>43510</v>
      </c>
    </row>
    <row r="2076" spans="1:9" x14ac:dyDescent="0.3">
      <c r="A2076">
        <v>1212</v>
      </c>
      <c r="B2076">
        <v>0</v>
      </c>
      <c r="C2076">
        <v>0</v>
      </c>
      <c r="D2076">
        <v>0</v>
      </c>
      <c r="E2076">
        <v>0</v>
      </c>
      <c r="F2076">
        <v>0</v>
      </c>
      <c r="G2076">
        <v>0</v>
      </c>
      <c r="H2076">
        <v>0</v>
      </c>
      <c r="I2076" s="1">
        <v>43509</v>
      </c>
    </row>
    <row r="2077" spans="1:9" x14ac:dyDescent="0.3">
      <c r="A2077">
        <v>1508</v>
      </c>
      <c r="B2077">
        <v>0</v>
      </c>
      <c r="C2077">
        <v>0</v>
      </c>
      <c r="D2077">
        <v>0</v>
      </c>
      <c r="E2077">
        <v>0</v>
      </c>
      <c r="F2077">
        <v>0</v>
      </c>
      <c r="G2077">
        <v>0</v>
      </c>
      <c r="H2077">
        <v>1</v>
      </c>
      <c r="I2077" s="1">
        <v>43509</v>
      </c>
    </row>
    <row r="2078" spans="1:9" x14ac:dyDescent="0.3">
      <c r="A2078">
        <v>1770</v>
      </c>
      <c r="B2078">
        <v>0</v>
      </c>
      <c r="C2078">
        <v>0</v>
      </c>
      <c r="D2078">
        <v>0</v>
      </c>
      <c r="E2078">
        <v>0</v>
      </c>
      <c r="F2078">
        <v>0</v>
      </c>
      <c r="G2078">
        <v>0</v>
      </c>
      <c r="H2078">
        <v>0</v>
      </c>
      <c r="I2078" s="1">
        <v>43509</v>
      </c>
    </row>
    <row r="2079" spans="1:9" x14ac:dyDescent="0.3">
      <c r="A2079">
        <v>1872</v>
      </c>
      <c r="B2079">
        <v>0</v>
      </c>
      <c r="C2079">
        <v>0</v>
      </c>
      <c r="D2079">
        <v>0</v>
      </c>
      <c r="E2079">
        <v>0</v>
      </c>
      <c r="F2079">
        <v>0</v>
      </c>
      <c r="G2079">
        <v>0</v>
      </c>
      <c r="H2079">
        <v>0</v>
      </c>
      <c r="I2079" s="1">
        <v>43509</v>
      </c>
    </row>
    <row r="2080" spans="1:9" x14ac:dyDescent="0.3">
      <c r="A2080">
        <v>2384</v>
      </c>
      <c r="B2080">
        <v>0</v>
      </c>
      <c r="C2080">
        <v>0</v>
      </c>
      <c r="D2080">
        <v>0</v>
      </c>
      <c r="E2080">
        <v>0</v>
      </c>
      <c r="F2080">
        <v>0</v>
      </c>
      <c r="G2080">
        <v>0</v>
      </c>
      <c r="H2080">
        <v>0</v>
      </c>
      <c r="I2080" s="1">
        <v>43509</v>
      </c>
    </row>
    <row r="2081" spans="1:9" x14ac:dyDescent="0.3">
      <c r="A2081">
        <v>2602</v>
      </c>
      <c r="B2081">
        <v>0</v>
      </c>
      <c r="C2081">
        <v>0</v>
      </c>
      <c r="D2081">
        <v>0</v>
      </c>
      <c r="E2081">
        <v>0</v>
      </c>
      <c r="F2081">
        <v>0</v>
      </c>
      <c r="G2081">
        <v>0</v>
      </c>
      <c r="H2081">
        <v>0</v>
      </c>
      <c r="I2081" s="1">
        <v>43509</v>
      </c>
    </row>
    <row r="2082" spans="1:9" x14ac:dyDescent="0.3">
      <c r="A2082">
        <v>1057</v>
      </c>
      <c r="B2082">
        <v>0</v>
      </c>
      <c r="C2082">
        <v>0</v>
      </c>
      <c r="D2082">
        <v>0</v>
      </c>
      <c r="E2082">
        <v>0</v>
      </c>
      <c r="F2082">
        <v>0</v>
      </c>
      <c r="G2082">
        <v>0</v>
      </c>
      <c r="H2082">
        <v>0</v>
      </c>
      <c r="I2082" s="1">
        <v>43508</v>
      </c>
    </row>
    <row r="2083" spans="1:9" x14ac:dyDescent="0.3">
      <c r="A2083">
        <v>1438</v>
      </c>
      <c r="B2083">
        <v>0</v>
      </c>
      <c r="C2083">
        <v>0</v>
      </c>
      <c r="D2083">
        <v>0</v>
      </c>
      <c r="E2083">
        <v>0</v>
      </c>
      <c r="F2083">
        <v>0</v>
      </c>
      <c r="G2083">
        <v>0</v>
      </c>
      <c r="H2083">
        <v>0</v>
      </c>
      <c r="I2083" s="1">
        <v>43508</v>
      </c>
    </row>
    <row r="2084" spans="1:9" x14ac:dyDescent="0.3">
      <c r="A2084">
        <v>1645</v>
      </c>
      <c r="B2084">
        <v>0</v>
      </c>
      <c r="C2084">
        <v>0</v>
      </c>
      <c r="D2084">
        <v>0</v>
      </c>
      <c r="E2084">
        <v>0</v>
      </c>
      <c r="F2084">
        <v>0</v>
      </c>
      <c r="G2084">
        <v>0</v>
      </c>
      <c r="H2084">
        <v>0</v>
      </c>
      <c r="I2084" s="1">
        <v>43508</v>
      </c>
    </row>
    <row r="2085" spans="1:9" x14ac:dyDescent="0.3">
      <c r="A2085">
        <v>2628</v>
      </c>
      <c r="B2085">
        <v>0</v>
      </c>
      <c r="C2085">
        <v>0</v>
      </c>
      <c r="D2085">
        <v>0</v>
      </c>
      <c r="E2085">
        <v>0</v>
      </c>
      <c r="F2085">
        <v>0</v>
      </c>
      <c r="G2085">
        <v>0</v>
      </c>
      <c r="H2085">
        <v>1</v>
      </c>
      <c r="I2085" s="1">
        <v>43508</v>
      </c>
    </row>
    <row r="2086" spans="1:9" x14ac:dyDescent="0.3">
      <c r="A2086">
        <v>3003</v>
      </c>
      <c r="B2086">
        <v>1</v>
      </c>
      <c r="C2086">
        <v>0</v>
      </c>
      <c r="D2086">
        <v>0</v>
      </c>
      <c r="E2086">
        <v>0</v>
      </c>
      <c r="F2086">
        <v>0</v>
      </c>
      <c r="G2086">
        <v>0</v>
      </c>
      <c r="H2086">
        <v>1</v>
      </c>
      <c r="I2086" s="1">
        <v>43508</v>
      </c>
    </row>
    <row r="2087" spans="1:9" x14ac:dyDescent="0.3">
      <c r="A2087">
        <v>3063</v>
      </c>
      <c r="B2087">
        <v>1</v>
      </c>
      <c r="C2087">
        <v>0</v>
      </c>
      <c r="D2087">
        <v>0</v>
      </c>
      <c r="E2087">
        <v>0</v>
      </c>
      <c r="F2087">
        <v>0</v>
      </c>
      <c r="G2087">
        <v>0</v>
      </c>
      <c r="H2087">
        <v>1</v>
      </c>
      <c r="I2087" s="1">
        <v>43508</v>
      </c>
    </row>
    <row r="2088" spans="1:9" x14ac:dyDescent="0.3">
      <c r="A2088">
        <v>1611</v>
      </c>
      <c r="B2088">
        <v>0</v>
      </c>
      <c r="C2088">
        <v>0</v>
      </c>
      <c r="D2088">
        <v>0</v>
      </c>
      <c r="E2088">
        <v>0</v>
      </c>
      <c r="F2088">
        <v>0</v>
      </c>
      <c r="G2088">
        <v>0</v>
      </c>
      <c r="H2088">
        <v>0</v>
      </c>
      <c r="I2088" s="1">
        <v>43507</v>
      </c>
    </row>
    <row r="2089" spans="1:9" x14ac:dyDescent="0.3">
      <c r="A2089">
        <v>2385</v>
      </c>
      <c r="B2089">
        <v>0</v>
      </c>
      <c r="C2089">
        <v>0</v>
      </c>
      <c r="D2089">
        <v>0</v>
      </c>
      <c r="E2089">
        <v>0</v>
      </c>
      <c r="F2089">
        <v>0</v>
      </c>
      <c r="G2089">
        <v>0</v>
      </c>
      <c r="H2089">
        <v>1</v>
      </c>
      <c r="I2089" s="1">
        <v>43507</v>
      </c>
    </row>
    <row r="2090" spans="1:9" x14ac:dyDescent="0.3">
      <c r="A2090">
        <v>2910</v>
      </c>
      <c r="B2090">
        <v>0</v>
      </c>
      <c r="C2090">
        <v>0</v>
      </c>
      <c r="D2090">
        <v>0</v>
      </c>
      <c r="E2090">
        <v>0</v>
      </c>
      <c r="F2090">
        <v>0</v>
      </c>
      <c r="G2090">
        <v>0</v>
      </c>
      <c r="H2090">
        <v>0</v>
      </c>
      <c r="I2090" s="1">
        <v>43507</v>
      </c>
    </row>
    <row r="2091" spans="1:9" x14ac:dyDescent="0.3">
      <c r="A2091">
        <v>2977</v>
      </c>
      <c r="B2091">
        <v>0</v>
      </c>
      <c r="C2091">
        <v>0</v>
      </c>
      <c r="D2091">
        <v>0</v>
      </c>
      <c r="E2091">
        <v>0</v>
      </c>
      <c r="F2091">
        <v>0</v>
      </c>
      <c r="G2091">
        <v>0</v>
      </c>
      <c r="H2091">
        <v>1</v>
      </c>
      <c r="I2091" s="1">
        <v>43507</v>
      </c>
    </row>
    <row r="2092" spans="1:9" x14ac:dyDescent="0.3">
      <c r="A2092">
        <v>1748</v>
      </c>
      <c r="B2092">
        <v>0</v>
      </c>
      <c r="C2092">
        <v>0</v>
      </c>
      <c r="D2092">
        <v>0</v>
      </c>
      <c r="E2092">
        <v>0</v>
      </c>
      <c r="F2092">
        <v>0</v>
      </c>
      <c r="G2092">
        <v>0</v>
      </c>
      <c r="H2092">
        <v>0</v>
      </c>
      <c r="I2092" s="1">
        <v>43506</v>
      </c>
    </row>
    <row r="2093" spans="1:9" x14ac:dyDescent="0.3">
      <c r="A2093">
        <v>1001</v>
      </c>
      <c r="B2093">
        <v>0</v>
      </c>
      <c r="C2093">
        <v>0</v>
      </c>
      <c r="D2093">
        <v>0</v>
      </c>
      <c r="E2093">
        <v>0</v>
      </c>
      <c r="F2093">
        <v>0</v>
      </c>
      <c r="G2093">
        <v>0</v>
      </c>
      <c r="H2093">
        <v>1</v>
      </c>
      <c r="I2093" s="1">
        <v>43505</v>
      </c>
    </row>
    <row r="2094" spans="1:9" x14ac:dyDescent="0.3">
      <c r="A2094">
        <v>2345</v>
      </c>
      <c r="B2094">
        <v>0</v>
      </c>
      <c r="C2094">
        <v>0</v>
      </c>
      <c r="D2094">
        <v>0</v>
      </c>
      <c r="E2094">
        <v>0</v>
      </c>
      <c r="F2094">
        <v>0</v>
      </c>
      <c r="G2094">
        <v>0</v>
      </c>
      <c r="H2094">
        <v>1</v>
      </c>
      <c r="I2094" s="1">
        <v>43505</v>
      </c>
    </row>
    <row r="2095" spans="1:9" x14ac:dyDescent="0.3">
      <c r="A2095">
        <v>2510</v>
      </c>
      <c r="B2095">
        <v>0</v>
      </c>
      <c r="C2095">
        <v>0</v>
      </c>
      <c r="D2095">
        <v>0</v>
      </c>
      <c r="E2095">
        <v>0</v>
      </c>
      <c r="F2095">
        <v>0</v>
      </c>
      <c r="G2095">
        <v>0</v>
      </c>
      <c r="H2095">
        <v>0</v>
      </c>
      <c r="I2095" s="1">
        <v>43505</v>
      </c>
    </row>
    <row r="2096" spans="1:9" x14ac:dyDescent="0.3">
      <c r="A2096">
        <v>2799</v>
      </c>
      <c r="B2096">
        <v>0</v>
      </c>
      <c r="C2096">
        <v>0</v>
      </c>
      <c r="D2096">
        <v>0</v>
      </c>
      <c r="E2096">
        <v>0</v>
      </c>
      <c r="F2096">
        <v>0</v>
      </c>
      <c r="G2096">
        <v>0</v>
      </c>
      <c r="H2096">
        <v>0</v>
      </c>
      <c r="I2096" s="1">
        <v>43505</v>
      </c>
    </row>
    <row r="2097" spans="1:9" x14ac:dyDescent="0.3">
      <c r="A2097">
        <v>2303</v>
      </c>
      <c r="B2097">
        <v>1</v>
      </c>
      <c r="C2097">
        <v>0</v>
      </c>
      <c r="D2097">
        <v>0</v>
      </c>
      <c r="E2097">
        <v>0</v>
      </c>
      <c r="F2097">
        <v>0</v>
      </c>
      <c r="G2097">
        <v>1</v>
      </c>
      <c r="H2097">
        <v>1</v>
      </c>
      <c r="I2097" s="1">
        <v>43504</v>
      </c>
    </row>
    <row r="2098" spans="1:9" x14ac:dyDescent="0.3">
      <c r="A2098">
        <v>2418</v>
      </c>
      <c r="B2098">
        <v>0</v>
      </c>
      <c r="C2098">
        <v>0</v>
      </c>
      <c r="D2098">
        <v>0</v>
      </c>
      <c r="E2098">
        <v>0</v>
      </c>
      <c r="F2098">
        <v>0</v>
      </c>
      <c r="G2098">
        <v>0</v>
      </c>
      <c r="H2098">
        <v>1</v>
      </c>
      <c r="I2098" s="1">
        <v>43504</v>
      </c>
    </row>
    <row r="2099" spans="1:9" x14ac:dyDescent="0.3">
      <c r="A2099">
        <v>3097</v>
      </c>
      <c r="B2099">
        <v>0</v>
      </c>
      <c r="C2099">
        <v>0</v>
      </c>
      <c r="D2099">
        <v>0</v>
      </c>
      <c r="E2099">
        <v>0</v>
      </c>
      <c r="F2099">
        <v>0</v>
      </c>
      <c r="G2099">
        <v>0</v>
      </c>
      <c r="H2099">
        <v>1</v>
      </c>
      <c r="I2099" s="1">
        <v>43504</v>
      </c>
    </row>
    <row r="2100" spans="1:9" x14ac:dyDescent="0.3">
      <c r="A2100">
        <v>2528</v>
      </c>
      <c r="B2100">
        <v>0</v>
      </c>
      <c r="C2100">
        <v>0</v>
      </c>
      <c r="D2100">
        <v>0</v>
      </c>
      <c r="E2100">
        <v>0</v>
      </c>
      <c r="F2100">
        <v>0</v>
      </c>
      <c r="G2100">
        <v>0</v>
      </c>
      <c r="H2100">
        <v>0</v>
      </c>
      <c r="I2100" s="1">
        <v>43503</v>
      </c>
    </row>
    <row r="2101" spans="1:9" x14ac:dyDescent="0.3">
      <c r="A2101">
        <v>2449</v>
      </c>
      <c r="B2101">
        <v>0</v>
      </c>
      <c r="C2101">
        <v>1</v>
      </c>
      <c r="D2101">
        <v>1</v>
      </c>
      <c r="E2101">
        <v>0</v>
      </c>
      <c r="F2101">
        <v>0</v>
      </c>
      <c r="G2101">
        <v>0</v>
      </c>
      <c r="H2101">
        <v>1</v>
      </c>
      <c r="I2101" s="1">
        <v>43502</v>
      </c>
    </row>
    <row r="2102" spans="1:9" x14ac:dyDescent="0.3">
      <c r="A2102">
        <v>1017</v>
      </c>
      <c r="B2102">
        <v>0</v>
      </c>
      <c r="C2102">
        <v>0</v>
      </c>
      <c r="D2102">
        <v>0</v>
      </c>
      <c r="E2102">
        <v>0</v>
      </c>
      <c r="F2102">
        <v>0</v>
      </c>
      <c r="G2102">
        <v>0</v>
      </c>
      <c r="H2102">
        <v>0</v>
      </c>
      <c r="I2102" s="1">
        <v>43501</v>
      </c>
    </row>
    <row r="2103" spans="1:9" x14ac:dyDescent="0.3">
      <c r="A2103">
        <v>1235</v>
      </c>
      <c r="B2103">
        <v>0</v>
      </c>
      <c r="C2103">
        <v>0</v>
      </c>
      <c r="D2103">
        <v>0</v>
      </c>
      <c r="E2103">
        <v>0</v>
      </c>
      <c r="F2103">
        <v>0</v>
      </c>
      <c r="G2103">
        <v>0</v>
      </c>
      <c r="H2103">
        <v>0</v>
      </c>
      <c r="I2103" s="1">
        <v>43501</v>
      </c>
    </row>
    <row r="2104" spans="1:9" x14ac:dyDescent="0.3">
      <c r="A2104">
        <v>1269</v>
      </c>
      <c r="B2104">
        <v>0</v>
      </c>
      <c r="C2104">
        <v>0</v>
      </c>
      <c r="D2104">
        <v>0</v>
      </c>
      <c r="E2104">
        <v>0</v>
      </c>
      <c r="F2104">
        <v>0</v>
      </c>
      <c r="G2104">
        <v>0</v>
      </c>
      <c r="H2104">
        <v>0</v>
      </c>
      <c r="I2104" s="1">
        <v>43501</v>
      </c>
    </row>
    <row r="2105" spans="1:9" x14ac:dyDescent="0.3">
      <c r="A2105">
        <v>1381</v>
      </c>
      <c r="B2105">
        <v>0</v>
      </c>
      <c r="C2105">
        <v>0</v>
      </c>
      <c r="D2105">
        <v>0</v>
      </c>
      <c r="E2105">
        <v>0</v>
      </c>
      <c r="F2105">
        <v>0</v>
      </c>
      <c r="G2105">
        <v>0</v>
      </c>
      <c r="H2105">
        <v>1</v>
      </c>
      <c r="I2105" s="1">
        <v>43501</v>
      </c>
    </row>
    <row r="2106" spans="1:9" x14ac:dyDescent="0.3">
      <c r="A2106">
        <v>1585</v>
      </c>
      <c r="B2106">
        <v>0</v>
      </c>
      <c r="C2106">
        <v>0</v>
      </c>
      <c r="D2106">
        <v>0</v>
      </c>
      <c r="E2106">
        <v>0</v>
      </c>
      <c r="F2106">
        <v>0</v>
      </c>
      <c r="G2106">
        <v>0</v>
      </c>
      <c r="H2106">
        <v>0</v>
      </c>
      <c r="I2106" s="1">
        <v>43501</v>
      </c>
    </row>
    <row r="2107" spans="1:9" x14ac:dyDescent="0.3">
      <c r="A2107">
        <v>1906</v>
      </c>
      <c r="B2107">
        <v>0</v>
      </c>
      <c r="C2107">
        <v>0</v>
      </c>
      <c r="D2107">
        <v>0</v>
      </c>
      <c r="E2107">
        <v>0</v>
      </c>
      <c r="F2107">
        <v>0</v>
      </c>
      <c r="G2107">
        <v>0</v>
      </c>
      <c r="H2107">
        <v>0</v>
      </c>
      <c r="I2107" s="1">
        <v>43501</v>
      </c>
    </row>
    <row r="2108" spans="1:9" x14ac:dyDescent="0.3">
      <c r="A2108">
        <v>1973</v>
      </c>
      <c r="B2108">
        <v>1</v>
      </c>
      <c r="C2108">
        <v>0</v>
      </c>
      <c r="D2108">
        <v>0</v>
      </c>
      <c r="E2108">
        <v>0</v>
      </c>
      <c r="F2108">
        <v>0</v>
      </c>
      <c r="G2108">
        <v>0</v>
      </c>
      <c r="H2108">
        <v>0</v>
      </c>
      <c r="I2108" s="1">
        <v>43501</v>
      </c>
    </row>
    <row r="2109" spans="1:9" x14ac:dyDescent="0.3">
      <c r="A2109">
        <v>2457</v>
      </c>
      <c r="B2109">
        <v>0</v>
      </c>
      <c r="C2109">
        <v>0</v>
      </c>
      <c r="D2109">
        <v>0</v>
      </c>
      <c r="E2109">
        <v>0</v>
      </c>
      <c r="F2109">
        <v>0</v>
      </c>
      <c r="G2109">
        <v>0</v>
      </c>
      <c r="H2109">
        <v>0</v>
      </c>
      <c r="I2109" s="1">
        <v>43501</v>
      </c>
    </row>
    <row r="2110" spans="1:9" x14ac:dyDescent="0.3">
      <c r="A2110">
        <v>2520</v>
      </c>
      <c r="B2110">
        <v>0</v>
      </c>
      <c r="C2110">
        <v>0</v>
      </c>
      <c r="D2110">
        <v>0</v>
      </c>
      <c r="E2110">
        <v>0</v>
      </c>
      <c r="F2110">
        <v>0</v>
      </c>
      <c r="G2110">
        <v>0</v>
      </c>
      <c r="H2110">
        <v>0</v>
      </c>
      <c r="I2110" s="1">
        <v>43501</v>
      </c>
    </row>
    <row r="2111" spans="1:9" x14ac:dyDescent="0.3">
      <c r="A2111">
        <v>2568</v>
      </c>
      <c r="B2111">
        <v>1</v>
      </c>
      <c r="C2111">
        <v>0</v>
      </c>
      <c r="D2111">
        <v>0</v>
      </c>
      <c r="E2111">
        <v>0</v>
      </c>
      <c r="F2111">
        <v>0</v>
      </c>
      <c r="G2111">
        <v>0</v>
      </c>
      <c r="H2111">
        <v>0</v>
      </c>
      <c r="I2111" s="1">
        <v>43501</v>
      </c>
    </row>
    <row r="2112" spans="1:9" x14ac:dyDescent="0.3">
      <c r="A2112">
        <v>2675</v>
      </c>
      <c r="B2112">
        <v>0</v>
      </c>
      <c r="C2112">
        <v>0</v>
      </c>
      <c r="D2112">
        <v>0</v>
      </c>
      <c r="E2112">
        <v>0</v>
      </c>
      <c r="F2112">
        <v>0</v>
      </c>
      <c r="G2112">
        <v>0</v>
      </c>
      <c r="H2112">
        <v>0</v>
      </c>
      <c r="I2112" s="1">
        <v>43501</v>
      </c>
    </row>
    <row r="2113" spans="1:9" x14ac:dyDescent="0.3">
      <c r="A2113">
        <v>2865</v>
      </c>
      <c r="B2113">
        <v>0</v>
      </c>
      <c r="C2113">
        <v>0</v>
      </c>
      <c r="D2113">
        <v>0</v>
      </c>
      <c r="E2113">
        <v>0</v>
      </c>
      <c r="F2113">
        <v>0</v>
      </c>
      <c r="G2113">
        <v>0</v>
      </c>
      <c r="H2113">
        <v>0</v>
      </c>
      <c r="I2113" s="1">
        <v>43501</v>
      </c>
    </row>
    <row r="2114" spans="1:9" x14ac:dyDescent="0.3">
      <c r="A2114">
        <v>1372</v>
      </c>
      <c r="B2114">
        <v>0</v>
      </c>
      <c r="C2114">
        <v>0</v>
      </c>
      <c r="D2114">
        <v>0</v>
      </c>
      <c r="E2114">
        <v>0</v>
      </c>
      <c r="F2114">
        <v>0</v>
      </c>
      <c r="G2114">
        <v>0</v>
      </c>
      <c r="H2114">
        <v>0</v>
      </c>
      <c r="I2114" s="1">
        <v>43500</v>
      </c>
    </row>
    <row r="2115" spans="1:9" x14ac:dyDescent="0.3">
      <c r="A2115">
        <v>1390</v>
      </c>
      <c r="B2115">
        <v>0</v>
      </c>
      <c r="C2115">
        <v>0</v>
      </c>
      <c r="D2115">
        <v>0</v>
      </c>
      <c r="E2115">
        <v>0</v>
      </c>
      <c r="F2115">
        <v>0</v>
      </c>
      <c r="G2115">
        <v>0</v>
      </c>
      <c r="H2115">
        <v>1</v>
      </c>
      <c r="I2115" s="1">
        <v>43500</v>
      </c>
    </row>
    <row r="2116" spans="1:9" x14ac:dyDescent="0.3">
      <c r="A2116">
        <v>1663</v>
      </c>
      <c r="B2116">
        <v>0</v>
      </c>
      <c r="C2116">
        <v>0</v>
      </c>
      <c r="D2116">
        <v>0</v>
      </c>
      <c r="E2116">
        <v>0</v>
      </c>
      <c r="F2116">
        <v>0</v>
      </c>
      <c r="G2116">
        <v>0</v>
      </c>
      <c r="H2116">
        <v>0</v>
      </c>
      <c r="I2116" s="1">
        <v>43500</v>
      </c>
    </row>
    <row r="2117" spans="1:9" x14ac:dyDescent="0.3">
      <c r="A2117">
        <v>3091</v>
      </c>
      <c r="B2117">
        <v>0</v>
      </c>
      <c r="C2117">
        <v>0</v>
      </c>
      <c r="D2117">
        <v>0</v>
      </c>
      <c r="E2117">
        <v>0</v>
      </c>
      <c r="F2117">
        <v>0</v>
      </c>
      <c r="G2117">
        <v>0</v>
      </c>
      <c r="H2117">
        <v>0</v>
      </c>
      <c r="I2117" s="1">
        <v>43500</v>
      </c>
    </row>
    <row r="2118" spans="1:9" x14ac:dyDescent="0.3">
      <c r="A2118">
        <v>1075</v>
      </c>
      <c r="B2118">
        <v>0</v>
      </c>
      <c r="C2118">
        <v>0</v>
      </c>
      <c r="D2118">
        <v>0</v>
      </c>
      <c r="E2118">
        <v>0</v>
      </c>
      <c r="F2118">
        <v>0</v>
      </c>
      <c r="G2118">
        <v>0</v>
      </c>
      <c r="H2118">
        <v>0</v>
      </c>
      <c r="I2118" s="1">
        <v>43499</v>
      </c>
    </row>
    <row r="2119" spans="1:9" x14ac:dyDescent="0.3">
      <c r="A2119">
        <v>1241</v>
      </c>
      <c r="B2119">
        <v>0</v>
      </c>
      <c r="C2119">
        <v>0</v>
      </c>
      <c r="D2119">
        <v>0</v>
      </c>
      <c r="E2119">
        <v>0</v>
      </c>
      <c r="F2119">
        <v>0</v>
      </c>
      <c r="G2119">
        <v>0</v>
      </c>
      <c r="H2119">
        <v>0</v>
      </c>
      <c r="I2119" s="1">
        <v>43499</v>
      </c>
    </row>
    <row r="2120" spans="1:9" x14ac:dyDescent="0.3">
      <c r="A2120">
        <v>2016</v>
      </c>
      <c r="B2120">
        <v>0</v>
      </c>
      <c r="C2120">
        <v>0</v>
      </c>
      <c r="D2120">
        <v>0</v>
      </c>
      <c r="E2120">
        <v>0</v>
      </c>
      <c r="F2120">
        <v>0</v>
      </c>
      <c r="G2120">
        <v>0</v>
      </c>
      <c r="H2120">
        <v>0</v>
      </c>
      <c r="I2120" s="1">
        <v>43499</v>
      </c>
    </row>
    <row r="2121" spans="1:9" x14ac:dyDescent="0.3">
      <c r="A2121">
        <v>2037</v>
      </c>
      <c r="B2121">
        <v>0</v>
      </c>
      <c r="C2121">
        <v>0</v>
      </c>
      <c r="D2121">
        <v>0</v>
      </c>
      <c r="E2121">
        <v>0</v>
      </c>
      <c r="F2121">
        <v>0</v>
      </c>
      <c r="G2121">
        <v>0</v>
      </c>
      <c r="H2121">
        <v>0</v>
      </c>
      <c r="I2121" s="1">
        <v>43499</v>
      </c>
    </row>
    <row r="2122" spans="1:9" x14ac:dyDescent="0.3">
      <c r="A2122">
        <v>2132</v>
      </c>
      <c r="B2122">
        <v>0</v>
      </c>
      <c r="C2122">
        <v>0</v>
      </c>
      <c r="D2122">
        <v>0</v>
      </c>
      <c r="E2122">
        <v>0</v>
      </c>
      <c r="F2122">
        <v>0</v>
      </c>
      <c r="G2122">
        <v>0</v>
      </c>
      <c r="H2122">
        <v>0</v>
      </c>
      <c r="I2122" s="1">
        <v>43499</v>
      </c>
    </row>
    <row r="2123" spans="1:9" x14ac:dyDescent="0.3">
      <c r="A2123">
        <v>2133</v>
      </c>
      <c r="B2123">
        <v>0</v>
      </c>
      <c r="C2123">
        <v>0</v>
      </c>
      <c r="D2123">
        <v>0</v>
      </c>
      <c r="E2123">
        <v>0</v>
      </c>
      <c r="F2123">
        <v>0</v>
      </c>
      <c r="G2123">
        <v>0</v>
      </c>
      <c r="H2123">
        <v>0</v>
      </c>
      <c r="I2123" s="1">
        <v>43499</v>
      </c>
    </row>
    <row r="2124" spans="1:9" x14ac:dyDescent="0.3">
      <c r="A2124">
        <v>2751</v>
      </c>
      <c r="B2124">
        <v>0</v>
      </c>
      <c r="C2124">
        <v>0</v>
      </c>
      <c r="D2124">
        <v>0</v>
      </c>
      <c r="E2124">
        <v>0</v>
      </c>
      <c r="F2124">
        <v>0</v>
      </c>
      <c r="G2124">
        <v>0</v>
      </c>
      <c r="H2124">
        <v>0</v>
      </c>
      <c r="I2124" s="1">
        <v>43499</v>
      </c>
    </row>
    <row r="2125" spans="1:9" x14ac:dyDescent="0.3">
      <c r="A2125">
        <v>2971</v>
      </c>
      <c r="B2125">
        <v>0</v>
      </c>
      <c r="C2125">
        <v>0</v>
      </c>
      <c r="D2125">
        <v>0</v>
      </c>
      <c r="E2125">
        <v>1</v>
      </c>
      <c r="F2125">
        <v>0</v>
      </c>
      <c r="G2125">
        <v>0</v>
      </c>
      <c r="H2125">
        <v>1</v>
      </c>
      <c r="I2125" s="1">
        <v>43499</v>
      </c>
    </row>
    <row r="2126" spans="1:9" x14ac:dyDescent="0.3">
      <c r="A2126">
        <v>2430</v>
      </c>
      <c r="B2126">
        <v>0</v>
      </c>
      <c r="C2126">
        <v>0</v>
      </c>
      <c r="D2126">
        <v>0</v>
      </c>
      <c r="E2126">
        <v>0</v>
      </c>
      <c r="F2126">
        <v>0</v>
      </c>
      <c r="G2126">
        <v>0</v>
      </c>
      <c r="H2126">
        <v>0</v>
      </c>
      <c r="I2126" s="1">
        <v>43498</v>
      </c>
    </row>
    <row r="2127" spans="1:9" x14ac:dyDescent="0.3">
      <c r="A2127">
        <v>2763</v>
      </c>
      <c r="B2127">
        <v>0</v>
      </c>
      <c r="C2127">
        <v>0</v>
      </c>
      <c r="D2127">
        <v>0</v>
      </c>
      <c r="E2127">
        <v>0</v>
      </c>
      <c r="F2127">
        <v>0</v>
      </c>
      <c r="G2127">
        <v>0</v>
      </c>
      <c r="H2127">
        <v>0</v>
      </c>
      <c r="I2127" s="1">
        <v>43498</v>
      </c>
    </row>
    <row r="2128" spans="1:9" x14ac:dyDescent="0.3">
      <c r="A2128">
        <v>1071</v>
      </c>
      <c r="B2128">
        <v>0</v>
      </c>
      <c r="C2128">
        <v>0</v>
      </c>
      <c r="D2128">
        <v>0</v>
      </c>
      <c r="E2128">
        <v>0</v>
      </c>
      <c r="F2128">
        <v>0</v>
      </c>
      <c r="G2128">
        <v>0</v>
      </c>
      <c r="H2128">
        <v>1</v>
      </c>
      <c r="I2128" s="1">
        <v>43497</v>
      </c>
    </row>
    <row r="2129" spans="1:9" x14ac:dyDescent="0.3">
      <c r="A2129">
        <v>1634</v>
      </c>
      <c r="B2129">
        <v>0</v>
      </c>
      <c r="C2129">
        <v>0</v>
      </c>
      <c r="D2129">
        <v>0</v>
      </c>
      <c r="E2129">
        <v>0</v>
      </c>
      <c r="F2129">
        <v>0</v>
      </c>
      <c r="G2129">
        <v>0</v>
      </c>
      <c r="H2129">
        <v>0</v>
      </c>
      <c r="I2129" s="1">
        <v>43497</v>
      </c>
    </row>
    <row r="2130" spans="1:9" x14ac:dyDescent="0.3">
      <c r="A2130">
        <v>2668</v>
      </c>
      <c r="B2130">
        <v>0</v>
      </c>
      <c r="C2130">
        <v>0</v>
      </c>
      <c r="D2130">
        <v>0</v>
      </c>
      <c r="E2130">
        <v>0</v>
      </c>
      <c r="F2130">
        <v>0</v>
      </c>
      <c r="G2130">
        <v>0</v>
      </c>
      <c r="H2130">
        <v>0</v>
      </c>
      <c r="I2130" s="1">
        <v>43497</v>
      </c>
    </row>
    <row r="2131" spans="1:9" x14ac:dyDescent="0.3">
      <c r="A2131">
        <v>2153</v>
      </c>
      <c r="B2131">
        <v>0</v>
      </c>
      <c r="C2131">
        <v>0</v>
      </c>
      <c r="D2131">
        <v>0</v>
      </c>
      <c r="E2131">
        <v>0</v>
      </c>
      <c r="F2131">
        <v>0</v>
      </c>
      <c r="G2131">
        <v>0</v>
      </c>
      <c r="H2131">
        <v>0</v>
      </c>
      <c r="I2131" s="1">
        <v>43496</v>
      </c>
    </row>
    <row r="2132" spans="1:9" x14ac:dyDescent="0.3">
      <c r="A2132">
        <v>2253</v>
      </c>
      <c r="B2132">
        <v>1</v>
      </c>
      <c r="C2132">
        <v>0</v>
      </c>
      <c r="D2132">
        <v>0</v>
      </c>
      <c r="E2132">
        <v>0</v>
      </c>
      <c r="F2132">
        <v>0</v>
      </c>
      <c r="G2132">
        <v>0</v>
      </c>
      <c r="H2132">
        <v>1</v>
      </c>
      <c r="I2132" s="1">
        <v>43496</v>
      </c>
    </row>
    <row r="2133" spans="1:9" x14ac:dyDescent="0.3">
      <c r="A2133">
        <v>3051</v>
      </c>
      <c r="B2133">
        <v>0</v>
      </c>
      <c r="C2133">
        <v>0</v>
      </c>
      <c r="D2133">
        <v>0</v>
      </c>
      <c r="E2133">
        <v>0</v>
      </c>
      <c r="F2133">
        <v>0</v>
      </c>
      <c r="G2133">
        <v>0</v>
      </c>
      <c r="H2133">
        <v>0</v>
      </c>
      <c r="I2133" s="1">
        <v>43496</v>
      </c>
    </row>
    <row r="2134" spans="1:9" x14ac:dyDescent="0.3">
      <c r="A2134">
        <v>1991</v>
      </c>
      <c r="B2134">
        <v>0</v>
      </c>
      <c r="C2134">
        <v>1</v>
      </c>
      <c r="D2134">
        <v>1</v>
      </c>
      <c r="E2134">
        <v>1</v>
      </c>
      <c r="F2134">
        <v>0</v>
      </c>
      <c r="G2134">
        <v>0</v>
      </c>
      <c r="H2134">
        <v>0</v>
      </c>
      <c r="I2134" s="1">
        <v>43495</v>
      </c>
    </row>
    <row r="2135" spans="1:9" x14ac:dyDescent="0.3">
      <c r="A2135">
        <v>2376</v>
      </c>
      <c r="B2135">
        <v>0</v>
      </c>
      <c r="C2135">
        <v>0</v>
      </c>
      <c r="D2135">
        <v>0</v>
      </c>
      <c r="E2135">
        <v>0</v>
      </c>
      <c r="F2135">
        <v>0</v>
      </c>
      <c r="G2135">
        <v>0</v>
      </c>
      <c r="H2135">
        <v>0</v>
      </c>
      <c r="I2135" s="1">
        <v>43495</v>
      </c>
    </row>
    <row r="2136" spans="1:9" x14ac:dyDescent="0.3">
      <c r="A2136">
        <v>2412</v>
      </c>
      <c r="B2136">
        <v>0</v>
      </c>
      <c r="C2136">
        <v>0</v>
      </c>
      <c r="D2136">
        <v>0</v>
      </c>
      <c r="E2136">
        <v>0</v>
      </c>
      <c r="F2136">
        <v>0</v>
      </c>
      <c r="G2136">
        <v>0</v>
      </c>
      <c r="H2136">
        <v>0</v>
      </c>
      <c r="I2136" s="1">
        <v>43495</v>
      </c>
    </row>
    <row r="2137" spans="1:9" x14ac:dyDescent="0.3">
      <c r="A2137">
        <v>1487</v>
      </c>
      <c r="B2137">
        <v>0</v>
      </c>
      <c r="C2137">
        <v>0</v>
      </c>
      <c r="D2137">
        <v>0</v>
      </c>
      <c r="E2137">
        <v>0</v>
      </c>
      <c r="F2137">
        <v>0</v>
      </c>
      <c r="G2137">
        <v>0</v>
      </c>
      <c r="H2137">
        <v>0</v>
      </c>
      <c r="I2137" s="1">
        <v>43494</v>
      </c>
    </row>
    <row r="2138" spans="1:9" x14ac:dyDescent="0.3">
      <c r="A2138">
        <v>2890</v>
      </c>
      <c r="B2138">
        <v>0</v>
      </c>
      <c r="C2138">
        <v>1</v>
      </c>
      <c r="D2138">
        <v>0</v>
      </c>
      <c r="E2138">
        <v>0</v>
      </c>
      <c r="F2138">
        <v>1</v>
      </c>
      <c r="G2138">
        <v>0</v>
      </c>
      <c r="H2138">
        <v>1</v>
      </c>
      <c r="I2138" s="1">
        <v>43494</v>
      </c>
    </row>
    <row r="2139" spans="1:9" x14ac:dyDescent="0.3">
      <c r="A2139">
        <v>1282</v>
      </c>
      <c r="B2139">
        <v>0</v>
      </c>
      <c r="C2139">
        <v>1</v>
      </c>
      <c r="D2139">
        <v>0</v>
      </c>
      <c r="E2139">
        <v>0</v>
      </c>
      <c r="F2139">
        <v>1</v>
      </c>
      <c r="G2139">
        <v>0</v>
      </c>
      <c r="H2139">
        <v>0</v>
      </c>
      <c r="I2139" s="1">
        <v>43493</v>
      </c>
    </row>
    <row r="2140" spans="1:9" x14ac:dyDescent="0.3">
      <c r="A2140">
        <v>1138</v>
      </c>
      <c r="B2140">
        <v>0</v>
      </c>
      <c r="C2140">
        <v>0</v>
      </c>
      <c r="D2140">
        <v>0</v>
      </c>
      <c r="E2140">
        <v>0</v>
      </c>
      <c r="F2140">
        <v>0</v>
      </c>
      <c r="G2140">
        <v>0</v>
      </c>
      <c r="H2140">
        <v>0</v>
      </c>
      <c r="I2140" s="1">
        <v>43492</v>
      </c>
    </row>
    <row r="2141" spans="1:9" x14ac:dyDescent="0.3">
      <c r="A2141">
        <v>1367</v>
      </c>
      <c r="B2141">
        <v>0</v>
      </c>
      <c r="C2141">
        <v>0</v>
      </c>
      <c r="D2141">
        <v>0</v>
      </c>
      <c r="E2141">
        <v>0</v>
      </c>
      <c r="F2141">
        <v>0</v>
      </c>
      <c r="G2141">
        <v>0</v>
      </c>
      <c r="H2141">
        <v>0</v>
      </c>
      <c r="I2141" s="1">
        <v>43492</v>
      </c>
    </row>
    <row r="2142" spans="1:9" x14ac:dyDescent="0.3">
      <c r="A2142">
        <v>1397</v>
      </c>
      <c r="B2142">
        <v>0</v>
      </c>
      <c r="C2142">
        <v>0</v>
      </c>
      <c r="D2142">
        <v>0</v>
      </c>
      <c r="E2142">
        <v>0</v>
      </c>
      <c r="F2142">
        <v>0</v>
      </c>
      <c r="G2142">
        <v>0</v>
      </c>
      <c r="H2142">
        <v>0</v>
      </c>
      <c r="I2142" s="1">
        <v>43492</v>
      </c>
    </row>
    <row r="2143" spans="1:9" x14ac:dyDescent="0.3">
      <c r="A2143">
        <v>2063</v>
      </c>
      <c r="B2143">
        <v>0</v>
      </c>
      <c r="C2143">
        <v>0</v>
      </c>
      <c r="D2143">
        <v>0</v>
      </c>
      <c r="E2143">
        <v>0</v>
      </c>
      <c r="F2143">
        <v>0</v>
      </c>
      <c r="G2143">
        <v>0</v>
      </c>
      <c r="H2143">
        <v>1</v>
      </c>
      <c r="I2143" s="1">
        <v>43492</v>
      </c>
    </row>
    <row r="2144" spans="1:9" x14ac:dyDescent="0.3">
      <c r="A2144">
        <v>2144</v>
      </c>
      <c r="B2144">
        <v>0</v>
      </c>
      <c r="C2144">
        <v>0</v>
      </c>
      <c r="D2144">
        <v>0</v>
      </c>
      <c r="E2144">
        <v>0</v>
      </c>
      <c r="F2144">
        <v>0</v>
      </c>
      <c r="G2144">
        <v>0</v>
      </c>
      <c r="H2144">
        <v>0</v>
      </c>
      <c r="I2144" s="1">
        <v>43492</v>
      </c>
    </row>
    <row r="2145" spans="1:9" x14ac:dyDescent="0.3">
      <c r="A2145">
        <v>2148</v>
      </c>
      <c r="B2145">
        <v>0</v>
      </c>
      <c r="C2145">
        <v>0</v>
      </c>
      <c r="D2145">
        <v>0</v>
      </c>
      <c r="E2145">
        <v>0</v>
      </c>
      <c r="F2145">
        <v>0</v>
      </c>
      <c r="G2145">
        <v>0</v>
      </c>
      <c r="H2145">
        <v>0</v>
      </c>
      <c r="I2145" s="1">
        <v>43492</v>
      </c>
    </row>
    <row r="2146" spans="1:9" x14ac:dyDescent="0.3">
      <c r="A2146">
        <v>2201</v>
      </c>
      <c r="B2146">
        <v>0</v>
      </c>
      <c r="C2146">
        <v>0</v>
      </c>
      <c r="D2146">
        <v>0</v>
      </c>
      <c r="E2146">
        <v>0</v>
      </c>
      <c r="F2146">
        <v>0</v>
      </c>
      <c r="G2146">
        <v>0</v>
      </c>
      <c r="H2146">
        <v>0</v>
      </c>
      <c r="I2146" s="1">
        <v>43492</v>
      </c>
    </row>
    <row r="2147" spans="1:9" x14ac:dyDescent="0.3">
      <c r="A2147">
        <v>2888</v>
      </c>
      <c r="B2147">
        <v>0</v>
      </c>
      <c r="C2147">
        <v>1</v>
      </c>
      <c r="D2147">
        <v>0</v>
      </c>
      <c r="E2147">
        <v>1</v>
      </c>
      <c r="F2147">
        <v>0</v>
      </c>
      <c r="G2147">
        <v>0</v>
      </c>
      <c r="H2147">
        <v>1</v>
      </c>
      <c r="I2147" s="1">
        <v>43492</v>
      </c>
    </row>
    <row r="2148" spans="1:9" x14ac:dyDescent="0.3">
      <c r="A2148">
        <v>1349</v>
      </c>
      <c r="B2148">
        <v>0</v>
      </c>
      <c r="C2148">
        <v>0</v>
      </c>
      <c r="D2148">
        <v>0</v>
      </c>
      <c r="E2148">
        <v>0</v>
      </c>
      <c r="F2148">
        <v>0</v>
      </c>
      <c r="G2148">
        <v>0</v>
      </c>
      <c r="H2148">
        <v>0</v>
      </c>
      <c r="I2148" s="1">
        <v>43491</v>
      </c>
    </row>
    <row r="2149" spans="1:9" x14ac:dyDescent="0.3">
      <c r="A2149">
        <v>3198</v>
      </c>
      <c r="B2149">
        <v>0</v>
      </c>
      <c r="C2149">
        <v>0</v>
      </c>
      <c r="D2149">
        <v>0</v>
      </c>
      <c r="E2149">
        <v>0</v>
      </c>
      <c r="F2149">
        <v>0</v>
      </c>
      <c r="G2149">
        <v>0</v>
      </c>
      <c r="H2149">
        <v>0</v>
      </c>
      <c r="I2149" s="1">
        <v>43491</v>
      </c>
    </row>
    <row r="2150" spans="1:9" x14ac:dyDescent="0.3">
      <c r="A2150">
        <v>3213</v>
      </c>
      <c r="B2150">
        <v>0</v>
      </c>
      <c r="C2150">
        <v>0</v>
      </c>
      <c r="D2150">
        <v>0</v>
      </c>
      <c r="E2150">
        <v>0</v>
      </c>
      <c r="F2150">
        <v>0</v>
      </c>
      <c r="G2150">
        <v>0</v>
      </c>
      <c r="H2150">
        <v>0</v>
      </c>
      <c r="I2150" s="1">
        <v>43491</v>
      </c>
    </row>
    <row r="2151" spans="1:9" x14ac:dyDescent="0.3">
      <c r="A2151">
        <v>1439</v>
      </c>
      <c r="B2151">
        <v>0</v>
      </c>
      <c r="C2151">
        <v>0</v>
      </c>
      <c r="D2151">
        <v>0</v>
      </c>
      <c r="E2151">
        <v>0</v>
      </c>
      <c r="F2151">
        <v>0</v>
      </c>
      <c r="G2151">
        <v>0</v>
      </c>
      <c r="H2151">
        <v>0</v>
      </c>
      <c r="I2151" s="1">
        <v>43490</v>
      </c>
    </row>
    <row r="2152" spans="1:9" x14ac:dyDescent="0.3">
      <c r="A2152">
        <v>2480</v>
      </c>
      <c r="B2152">
        <v>1</v>
      </c>
      <c r="C2152">
        <v>0</v>
      </c>
      <c r="D2152">
        <v>0</v>
      </c>
      <c r="E2152">
        <v>0</v>
      </c>
      <c r="F2152">
        <v>0</v>
      </c>
      <c r="G2152">
        <v>0</v>
      </c>
      <c r="H2152">
        <v>1</v>
      </c>
      <c r="I2152" s="1">
        <v>43490</v>
      </c>
    </row>
    <row r="2153" spans="1:9" x14ac:dyDescent="0.3">
      <c r="A2153">
        <v>2627</v>
      </c>
      <c r="B2153">
        <v>0</v>
      </c>
      <c r="C2153">
        <v>0</v>
      </c>
      <c r="D2153">
        <v>0</v>
      </c>
      <c r="E2153">
        <v>0</v>
      </c>
      <c r="F2153">
        <v>0</v>
      </c>
      <c r="G2153">
        <v>0</v>
      </c>
      <c r="H2153">
        <v>1</v>
      </c>
      <c r="I2153" s="1">
        <v>43490</v>
      </c>
    </row>
    <row r="2154" spans="1:9" x14ac:dyDescent="0.3">
      <c r="A2154">
        <v>1466</v>
      </c>
      <c r="B2154">
        <v>1</v>
      </c>
      <c r="C2154">
        <v>0</v>
      </c>
      <c r="D2154">
        <v>0</v>
      </c>
      <c r="E2154">
        <v>0</v>
      </c>
      <c r="F2154">
        <v>0</v>
      </c>
      <c r="G2154">
        <v>0</v>
      </c>
      <c r="H2154">
        <v>1</v>
      </c>
      <c r="I2154" s="1">
        <v>43489</v>
      </c>
    </row>
    <row r="2155" spans="1:9" x14ac:dyDescent="0.3">
      <c r="A2155">
        <v>2562</v>
      </c>
      <c r="B2155">
        <v>0</v>
      </c>
      <c r="C2155">
        <v>0</v>
      </c>
      <c r="D2155">
        <v>0</v>
      </c>
      <c r="E2155">
        <v>0</v>
      </c>
      <c r="F2155">
        <v>0</v>
      </c>
      <c r="G2155">
        <v>0</v>
      </c>
      <c r="H2155">
        <v>1</v>
      </c>
      <c r="I2155" s="1">
        <v>43489</v>
      </c>
    </row>
    <row r="2156" spans="1:9" x14ac:dyDescent="0.3">
      <c r="A2156">
        <v>1359</v>
      </c>
      <c r="B2156">
        <v>0</v>
      </c>
      <c r="C2156">
        <v>0</v>
      </c>
      <c r="D2156">
        <v>0</v>
      </c>
      <c r="E2156">
        <v>0</v>
      </c>
      <c r="F2156">
        <v>0</v>
      </c>
      <c r="G2156">
        <v>0</v>
      </c>
      <c r="H2156">
        <v>0</v>
      </c>
      <c r="I2156" s="1">
        <v>43488</v>
      </c>
    </row>
    <row r="2157" spans="1:9" x14ac:dyDescent="0.3">
      <c r="A2157">
        <v>2262</v>
      </c>
      <c r="B2157">
        <v>0</v>
      </c>
      <c r="C2157">
        <v>1</v>
      </c>
      <c r="D2157">
        <v>0</v>
      </c>
      <c r="E2157">
        <v>0</v>
      </c>
      <c r="F2157">
        <v>1</v>
      </c>
      <c r="G2157">
        <v>0</v>
      </c>
      <c r="H2157">
        <v>1</v>
      </c>
      <c r="I2157" s="1">
        <v>43488</v>
      </c>
    </row>
    <row r="2158" spans="1:9" x14ac:dyDescent="0.3">
      <c r="A2158">
        <v>2314</v>
      </c>
      <c r="B2158">
        <v>0</v>
      </c>
      <c r="C2158">
        <v>1</v>
      </c>
      <c r="D2158">
        <v>1</v>
      </c>
      <c r="E2158">
        <v>1</v>
      </c>
      <c r="F2158">
        <v>0</v>
      </c>
      <c r="G2158">
        <v>0</v>
      </c>
      <c r="H2158">
        <v>1</v>
      </c>
      <c r="I2158" s="1">
        <v>43488</v>
      </c>
    </row>
    <row r="2159" spans="1:9" x14ac:dyDescent="0.3">
      <c r="A2159">
        <v>2487</v>
      </c>
      <c r="B2159">
        <v>0</v>
      </c>
      <c r="C2159">
        <v>0</v>
      </c>
      <c r="D2159">
        <v>0</v>
      </c>
      <c r="E2159">
        <v>0</v>
      </c>
      <c r="F2159">
        <v>0</v>
      </c>
      <c r="G2159">
        <v>0</v>
      </c>
      <c r="H2159">
        <v>0</v>
      </c>
      <c r="I2159" s="1">
        <v>43488</v>
      </c>
    </row>
    <row r="2160" spans="1:9" x14ac:dyDescent="0.3">
      <c r="A2160">
        <v>2509</v>
      </c>
      <c r="B2160">
        <v>0</v>
      </c>
      <c r="C2160">
        <v>0</v>
      </c>
      <c r="D2160">
        <v>0</v>
      </c>
      <c r="E2160">
        <v>0</v>
      </c>
      <c r="F2160">
        <v>0</v>
      </c>
      <c r="G2160">
        <v>0</v>
      </c>
      <c r="H2160">
        <v>1</v>
      </c>
      <c r="I2160" s="1">
        <v>43488</v>
      </c>
    </row>
    <row r="2161" spans="1:9" x14ac:dyDescent="0.3">
      <c r="A2161">
        <v>1231</v>
      </c>
      <c r="B2161">
        <v>0</v>
      </c>
      <c r="C2161">
        <v>0</v>
      </c>
      <c r="D2161">
        <v>0</v>
      </c>
      <c r="E2161">
        <v>0</v>
      </c>
      <c r="F2161">
        <v>0</v>
      </c>
      <c r="G2161">
        <v>0</v>
      </c>
      <c r="H2161">
        <v>0</v>
      </c>
      <c r="I2161" s="1">
        <v>43487</v>
      </c>
    </row>
    <row r="2162" spans="1:9" x14ac:dyDescent="0.3">
      <c r="A2162">
        <v>1583</v>
      </c>
      <c r="B2162">
        <v>0</v>
      </c>
      <c r="C2162">
        <v>0</v>
      </c>
      <c r="D2162">
        <v>0</v>
      </c>
      <c r="E2162">
        <v>0</v>
      </c>
      <c r="F2162">
        <v>0</v>
      </c>
      <c r="G2162">
        <v>0</v>
      </c>
      <c r="H2162">
        <v>0</v>
      </c>
      <c r="I2162" s="1">
        <v>43487</v>
      </c>
    </row>
    <row r="2163" spans="1:9" x14ac:dyDescent="0.3">
      <c r="A2163">
        <v>1602</v>
      </c>
      <c r="B2163">
        <v>0</v>
      </c>
      <c r="C2163">
        <v>0</v>
      </c>
      <c r="D2163">
        <v>0</v>
      </c>
      <c r="E2163">
        <v>0</v>
      </c>
      <c r="F2163">
        <v>0</v>
      </c>
      <c r="G2163">
        <v>0</v>
      </c>
      <c r="H2163">
        <v>0</v>
      </c>
      <c r="I2163" s="1">
        <v>43487</v>
      </c>
    </row>
    <row r="2164" spans="1:9" x14ac:dyDescent="0.3">
      <c r="A2164">
        <v>1938</v>
      </c>
      <c r="B2164">
        <v>0</v>
      </c>
      <c r="C2164">
        <v>0</v>
      </c>
      <c r="D2164">
        <v>0</v>
      </c>
      <c r="E2164">
        <v>0</v>
      </c>
      <c r="F2164">
        <v>0</v>
      </c>
      <c r="G2164">
        <v>0</v>
      </c>
      <c r="H2164">
        <v>0</v>
      </c>
      <c r="I2164" s="1">
        <v>43487</v>
      </c>
    </row>
    <row r="2165" spans="1:9" x14ac:dyDescent="0.3">
      <c r="A2165">
        <v>2478</v>
      </c>
      <c r="B2165">
        <v>0</v>
      </c>
      <c r="C2165">
        <v>0</v>
      </c>
      <c r="D2165">
        <v>0</v>
      </c>
      <c r="E2165">
        <v>0</v>
      </c>
      <c r="F2165">
        <v>0</v>
      </c>
      <c r="G2165">
        <v>0</v>
      </c>
      <c r="H2165">
        <v>1</v>
      </c>
      <c r="I2165" s="1">
        <v>43487</v>
      </c>
    </row>
    <row r="2166" spans="1:9" x14ac:dyDescent="0.3">
      <c r="A2166">
        <v>2550</v>
      </c>
      <c r="B2166">
        <v>0</v>
      </c>
      <c r="C2166">
        <v>0</v>
      </c>
      <c r="D2166">
        <v>0</v>
      </c>
      <c r="E2166">
        <v>0</v>
      </c>
      <c r="F2166">
        <v>0</v>
      </c>
      <c r="G2166">
        <v>0</v>
      </c>
      <c r="H2166">
        <v>1</v>
      </c>
      <c r="I2166" s="1">
        <v>43487</v>
      </c>
    </row>
    <row r="2167" spans="1:9" x14ac:dyDescent="0.3">
      <c r="A2167">
        <v>3023</v>
      </c>
      <c r="B2167">
        <v>0</v>
      </c>
      <c r="C2167">
        <v>0</v>
      </c>
      <c r="D2167">
        <v>0</v>
      </c>
      <c r="E2167">
        <v>0</v>
      </c>
      <c r="F2167">
        <v>0</v>
      </c>
      <c r="G2167">
        <v>0</v>
      </c>
      <c r="H2167">
        <v>1</v>
      </c>
      <c r="I2167" s="1">
        <v>43487</v>
      </c>
    </row>
    <row r="2168" spans="1:9" x14ac:dyDescent="0.3">
      <c r="A2168">
        <v>3199</v>
      </c>
      <c r="B2168">
        <v>0</v>
      </c>
      <c r="C2168">
        <v>0</v>
      </c>
      <c r="D2168">
        <v>0</v>
      </c>
      <c r="E2168">
        <v>0</v>
      </c>
      <c r="F2168">
        <v>0</v>
      </c>
      <c r="G2168">
        <v>0</v>
      </c>
      <c r="H2168">
        <v>0</v>
      </c>
      <c r="I2168" s="1">
        <v>43487</v>
      </c>
    </row>
    <row r="2169" spans="1:9" x14ac:dyDescent="0.3">
      <c r="A2169">
        <v>3214</v>
      </c>
      <c r="B2169">
        <v>0</v>
      </c>
      <c r="C2169">
        <v>0</v>
      </c>
      <c r="D2169">
        <v>0</v>
      </c>
      <c r="E2169">
        <v>0</v>
      </c>
      <c r="F2169">
        <v>0</v>
      </c>
      <c r="G2169">
        <v>0</v>
      </c>
      <c r="H2169">
        <v>0</v>
      </c>
      <c r="I2169" s="1">
        <v>43487</v>
      </c>
    </row>
    <row r="2170" spans="1:9" x14ac:dyDescent="0.3">
      <c r="A2170">
        <v>2473</v>
      </c>
      <c r="B2170">
        <v>1</v>
      </c>
      <c r="C2170">
        <v>0</v>
      </c>
      <c r="D2170">
        <v>0</v>
      </c>
      <c r="E2170">
        <v>0</v>
      </c>
      <c r="F2170">
        <v>0</v>
      </c>
      <c r="G2170">
        <v>0</v>
      </c>
      <c r="H2170">
        <v>1</v>
      </c>
      <c r="I2170" s="1">
        <v>43486</v>
      </c>
    </row>
    <row r="2171" spans="1:9" x14ac:dyDescent="0.3">
      <c r="A2171">
        <v>2682</v>
      </c>
      <c r="B2171">
        <v>0</v>
      </c>
      <c r="C2171">
        <v>0</v>
      </c>
      <c r="D2171">
        <v>0</v>
      </c>
      <c r="E2171">
        <v>0</v>
      </c>
      <c r="F2171">
        <v>0</v>
      </c>
      <c r="G2171">
        <v>0</v>
      </c>
      <c r="H2171">
        <v>0</v>
      </c>
      <c r="I2171" s="1">
        <v>43486</v>
      </c>
    </row>
    <row r="2172" spans="1:9" x14ac:dyDescent="0.3">
      <c r="A2172">
        <v>2851</v>
      </c>
      <c r="B2172">
        <v>0</v>
      </c>
      <c r="C2172">
        <v>0</v>
      </c>
      <c r="D2172">
        <v>0</v>
      </c>
      <c r="E2172">
        <v>0</v>
      </c>
      <c r="F2172">
        <v>0</v>
      </c>
      <c r="G2172">
        <v>0</v>
      </c>
      <c r="H2172">
        <v>1</v>
      </c>
      <c r="I2172" s="1">
        <v>43486</v>
      </c>
    </row>
    <row r="2173" spans="1:9" x14ac:dyDescent="0.3">
      <c r="A2173">
        <v>1453</v>
      </c>
      <c r="B2173">
        <v>0</v>
      </c>
      <c r="C2173">
        <v>0</v>
      </c>
      <c r="D2173">
        <v>0</v>
      </c>
      <c r="E2173">
        <v>0</v>
      </c>
      <c r="F2173">
        <v>0</v>
      </c>
      <c r="G2173">
        <v>0</v>
      </c>
      <c r="H2173">
        <v>0</v>
      </c>
      <c r="I2173" s="1">
        <v>43485</v>
      </c>
    </row>
    <row r="2174" spans="1:9" x14ac:dyDescent="0.3">
      <c r="A2174">
        <v>1303</v>
      </c>
      <c r="B2174">
        <v>0</v>
      </c>
      <c r="C2174">
        <v>0</v>
      </c>
      <c r="D2174">
        <v>0</v>
      </c>
      <c r="E2174">
        <v>0</v>
      </c>
      <c r="F2174">
        <v>0</v>
      </c>
      <c r="G2174">
        <v>0</v>
      </c>
      <c r="H2174">
        <v>0</v>
      </c>
      <c r="I2174" s="1">
        <v>43484</v>
      </c>
    </row>
    <row r="2175" spans="1:9" x14ac:dyDescent="0.3">
      <c r="A2175">
        <v>3101</v>
      </c>
      <c r="B2175">
        <v>0</v>
      </c>
      <c r="C2175">
        <v>0</v>
      </c>
      <c r="D2175">
        <v>0</v>
      </c>
      <c r="E2175">
        <v>0</v>
      </c>
      <c r="F2175">
        <v>0</v>
      </c>
      <c r="G2175">
        <v>0</v>
      </c>
      <c r="H2175">
        <v>0</v>
      </c>
      <c r="I2175" s="1">
        <v>43484</v>
      </c>
    </row>
    <row r="2176" spans="1:9" x14ac:dyDescent="0.3">
      <c r="A2176">
        <v>2379</v>
      </c>
      <c r="B2176">
        <v>0</v>
      </c>
      <c r="C2176">
        <v>0</v>
      </c>
      <c r="D2176">
        <v>0</v>
      </c>
      <c r="E2176">
        <v>0</v>
      </c>
      <c r="F2176">
        <v>0</v>
      </c>
      <c r="G2176">
        <v>0</v>
      </c>
      <c r="H2176">
        <v>1</v>
      </c>
      <c r="I2176" s="1">
        <v>43483</v>
      </c>
    </row>
    <row r="2177" spans="1:9" x14ac:dyDescent="0.3">
      <c r="A2177">
        <v>2928</v>
      </c>
      <c r="B2177">
        <v>0</v>
      </c>
      <c r="C2177">
        <v>0</v>
      </c>
      <c r="D2177">
        <v>0</v>
      </c>
      <c r="E2177">
        <v>0</v>
      </c>
      <c r="F2177">
        <v>0</v>
      </c>
      <c r="G2177">
        <v>0</v>
      </c>
      <c r="H2177">
        <v>1</v>
      </c>
      <c r="I2177" s="1">
        <v>43483</v>
      </c>
    </row>
    <row r="2178" spans="1:9" x14ac:dyDescent="0.3">
      <c r="A2178">
        <v>1512</v>
      </c>
      <c r="B2178">
        <v>0</v>
      </c>
      <c r="C2178">
        <v>0</v>
      </c>
      <c r="D2178">
        <v>0</v>
      </c>
      <c r="E2178">
        <v>0</v>
      </c>
      <c r="F2178">
        <v>0</v>
      </c>
      <c r="G2178">
        <v>0</v>
      </c>
      <c r="H2178">
        <v>0</v>
      </c>
      <c r="I2178" s="1">
        <v>43482</v>
      </c>
    </row>
    <row r="2179" spans="1:9" x14ac:dyDescent="0.3">
      <c r="A2179">
        <v>1635</v>
      </c>
      <c r="B2179">
        <v>0</v>
      </c>
      <c r="C2179">
        <v>0</v>
      </c>
      <c r="D2179">
        <v>0</v>
      </c>
      <c r="E2179">
        <v>0</v>
      </c>
      <c r="F2179">
        <v>0</v>
      </c>
      <c r="G2179">
        <v>0</v>
      </c>
      <c r="H2179">
        <v>0</v>
      </c>
      <c r="I2179" s="1">
        <v>43482</v>
      </c>
    </row>
    <row r="2180" spans="1:9" x14ac:dyDescent="0.3">
      <c r="A2180">
        <v>1913</v>
      </c>
      <c r="B2180">
        <v>0</v>
      </c>
      <c r="C2180">
        <v>1</v>
      </c>
      <c r="D2180">
        <v>0</v>
      </c>
      <c r="E2180">
        <v>0</v>
      </c>
      <c r="F2180">
        <v>0</v>
      </c>
      <c r="G2180">
        <v>0</v>
      </c>
      <c r="H2180">
        <v>0</v>
      </c>
      <c r="I2180" s="1">
        <v>43482</v>
      </c>
    </row>
    <row r="2181" spans="1:9" x14ac:dyDescent="0.3">
      <c r="A2181">
        <v>2530</v>
      </c>
      <c r="B2181">
        <v>0</v>
      </c>
      <c r="C2181">
        <v>0</v>
      </c>
      <c r="D2181">
        <v>0</v>
      </c>
      <c r="E2181">
        <v>0</v>
      </c>
      <c r="F2181">
        <v>0</v>
      </c>
      <c r="G2181">
        <v>0</v>
      </c>
      <c r="H2181">
        <v>0</v>
      </c>
      <c r="I2181" s="1">
        <v>43482</v>
      </c>
    </row>
    <row r="2182" spans="1:9" x14ac:dyDescent="0.3">
      <c r="A2182">
        <v>3037</v>
      </c>
      <c r="B2182">
        <v>0</v>
      </c>
      <c r="C2182">
        <v>0</v>
      </c>
      <c r="D2182">
        <v>0</v>
      </c>
      <c r="E2182">
        <v>0</v>
      </c>
      <c r="F2182">
        <v>0</v>
      </c>
      <c r="G2182">
        <v>0</v>
      </c>
      <c r="H2182">
        <v>0</v>
      </c>
      <c r="I2182" s="1">
        <v>43482</v>
      </c>
    </row>
    <row r="2183" spans="1:9" x14ac:dyDescent="0.3">
      <c r="A2183">
        <v>1048</v>
      </c>
      <c r="B2183">
        <v>0</v>
      </c>
      <c r="C2183">
        <v>0</v>
      </c>
      <c r="D2183">
        <v>0</v>
      </c>
      <c r="E2183">
        <v>0</v>
      </c>
      <c r="F2183">
        <v>0</v>
      </c>
      <c r="G2183">
        <v>0</v>
      </c>
      <c r="H2183">
        <v>0</v>
      </c>
      <c r="I2183" s="1">
        <v>43481</v>
      </c>
    </row>
    <row r="2184" spans="1:9" x14ac:dyDescent="0.3">
      <c r="A2184">
        <v>1737</v>
      </c>
      <c r="B2184">
        <v>0</v>
      </c>
      <c r="C2184">
        <v>0</v>
      </c>
      <c r="D2184">
        <v>0</v>
      </c>
      <c r="E2184">
        <v>0</v>
      </c>
      <c r="F2184">
        <v>0</v>
      </c>
      <c r="G2184">
        <v>0</v>
      </c>
      <c r="H2184">
        <v>1</v>
      </c>
      <c r="I2184" s="1">
        <v>43481</v>
      </c>
    </row>
    <row r="2185" spans="1:9" x14ac:dyDescent="0.3">
      <c r="A2185">
        <v>3174</v>
      </c>
      <c r="B2185">
        <v>0</v>
      </c>
      <c r="C2185">
        <v>0</v>
      </c>
      <c r="D2185">
        <v>0</v>
      </c>
      <c r="E2185">
        <v>0</v>
      </c>
      <c r="F2185">
        <v>0</v>
      </c>
      <c r="G2185">
        <v>0</v>
      </c>
      <c r="H2185">
        <v>0</v>
      </c>
      <c r="I2185" s="1">
        <v>43481</v>
      </c>
    </row>
    <row r="2186" spans="1:9" x14ac:dyDescent="0.3">
      <c r="A2186">
        <v>1324</v>
      </c>
      <c r="B2186">
        <v>0</v>
      </c>
      <c r="C2186">
        <v>0</v>
      </c>
      <c r="D2186">
        <v>0</v>
      </c>
      <c r="E2186">
        <v>0</v>
      </c>
      <c r="F2186">
        <v>0</v>
      </c>
      <c r="G2186">
        <v>0</v>
      </c>
      <c r="H2186">
        <v>0</v>
      </c>
      <c r="I2186" s="1">
        <v>43480</v>
      </c>
    </row>
    <row r="2187" spans="1:9" x14ac:dyDescent="0.3">
      <c r="A2187">
        <v>2586</v>
      </c>
      <c r="B2187">
        <v>0</v>
      </c>
      <c r="C2187">
        <v>0</v>
      </c>
      <c r="D2187">
        <v>0</v>
      </c>
      <c r="E2187">
        <v>0</v>
      </c>
      <c r="F2187">
        <v>0</v>
      </c>
      <c r="G2187">
        <v>0</v>
      </c>
      <c r="H2187">
        <v>0</v>
      </c>
      <c r="I2187" s="1">
        <v>43480</v>
      </c>
    </row>
    <row r="2188" spans="1:9" x14ac:dyDescent="0.3">
      <c r="A2188">
        <v>1720</v>
      </c>
      <c r="B2188">
        <v>0</v>
      </c>
      <c r="C2188">
        <v>0</v>
      </c>
      <c r="D2188">
        <v>0</v>
      </c>
      <c r="E2188">
        <v>0</v>
      </c>
      <c r="F2188">
        <v>0</v>
      </c>
      <c r="G2188">
        <v>0</v>
      </c>
      <c r="H2188">
        <v>0</v>
      </c>
      <c r="I2188" s="1">
        <v>43479</v>
      </c>
    </row>
    <row r="2189" spans="1:9" x14ac:dyDescent="0.3">
      <c r="A2189">
        <v>2261</v>
      </c>
      <c r="B2189">
        <v>0</v>
      </c>
      <c r="C2189">
        <v>0</v>
      </c>
      <c r="D2189">
        <v>1</v>
      </c>
      <c r="E2189">
        <v>0</v>
      </c>
      <c r="F2189">
        <v>0</v>
      </c>
      <c r="G2189">
        <v>0</v>
      </c>
      <c r="H2189">
        <v>1</v>
      </c>
      <c r="I2189" s="1">
        <v>43479</v>
      </c>
    </row>
    <row r="2190" spans="1:9" x14ac:dyDescent="0.3">
      <c r="A2190">
        <v>1020</v>
      </c>
      <c r="B2190">
        <v>0</v>
      </c>
      <c r="C2190">
        <v>0</v>
      </c>
      <c r="D2190">
        <v>0</v>
      </c>
      <c r="E2190">
        <v>0</v>
      </c>
      <c r="F2190">
        <v>0</v>
      </c>
      <c r="G2190">
        <v>0</v>
      </c>
      <c r="H2190">
        <v>0</v>
      </c>
      <c r="I2190" s="1">
        <v>43478</v>
      </c>
    </row>
    <row r="2191" spans="1:9" x14ac:dyDescent="0.3">
      <c r="A2191">
        <v>1126</v>
      </c>
      <c r="B2191">
        <v>0</v>
      </c>
      <c r="C2191">
        <v>0</v>
      </c>
      <c r="D2191">
        <v>0</v>
      </c>
      <c r="E2191">
        <v>0</v>
      </c>
      <c r="F2191">
        <v>0</v>
      </c>
      <c r="G2191">
        <v>0</v>
      </c>
      <c r="H2191">
        <v>0</v>
      </c>
      <c r="I2191" s="1">
        <v>43478</v>
      </c>
    </row>
    <row r="2192" spans="1:9" x14ac:dyDescent="0.3">
      <c r="A2192">
        <v>1216</v>
      </c>
      <c r="B2192">
        <v>0</v>
      </c>
      <c r="C2192">
        <v>0</v>
      </c>
      <c r="D2192">
        <v>0</v>
      </c>
      <c r="E2192">
        <v>0</v>
      </c>
      <c r="F2192">
        <v>0</v>
      </c>
      <c r="G2192">
        <v>0</v>
      </c>
      <c r="H2192">
        <v>0</v>
      </c>
      <c r="I2192" s="1">
        <v>43478</v>
      </c>
    </row>
    <row r="2193" spans="1:9" x14ac:dyDescent="0.3">
      <c r="A2193">
        <v>2107</v>
      </c>
      <c r="B2193">
        <v>0</v>
      </c>
      <c r="C2193">
        <v>0</v>
      </c>
      <c r="D2193">
        <v>0</v>
      </c>
      <c r="E2193">
        <v>0</v>
      </c>
      <c r="F2193">
        <v>0</v>
      </c>
      <c r="G2193">
        <v>0</v>
      </c>
      <c r="H2193">
        <v>0</v>
      </c>
      <c r="I2193" s="1">
        <v>43478</v>
      </c>
    </row>
    <row r="2194" spans="1:9" x14ac:dyDescent="0.3">
      <c r="A2194">
        <v>2198</v>
      </c>
      <c r="B2194">
        <v>0</v>
      </c>
      <c r="C2194">
        <v>0</v>
      </c>
      <c r="D2194">
        <v>0</v>
      </c>
      <c r="E2194">
        <v>0</v>
      </c>
      <c r="F2194">
        <v>0</v>
      </c>
      <c r="G2194">
        <v>0</v>
      </c>
      <c r="H2194">
        <v>0</v>
      </c>
      <c r="I2194" s="1">
        <v>43478</v>
      </c>
    </row>
    <row r="2195" spans="1:9" x14ac:dyDescent="0.3">
      <c r="A2195">
        <v>2319</v>
      </c>
      <c r="B2195">
        <v>0</v>
      </c>
      <c r="C2195">
        <v>0</v>
      </c>
      <c r="D2195">
        <v>0</v>
      </c>
      <c r="E2195">
        <v>0</v>
      </c>
      <c r="F2195">
        <v>0</v>
      </c>
      <c r="G2195">
        <v>0</v>
      </c>
      <c r="H2195">
        <v>1</v>
      </c>
      <c r="I2195" s="1">
        <v>43478</v>
      </c>
    </row>
    <row r="2196" spans="1:9" x14ac:dyDescent="0.3">
      <c r="A2196">
        <v>2661</v>
      </c>
      <c r="B2196">
        <v>0</v>
      </c>
      <c r="C2196">
        <v>0</v>
      </c>
      <c r="D2196">
        <v>0</v>
      </c>
      <c r="E2196">
        <v>0</v>
      </c>
      <c r="F2196">
        <v>0</v>
      </c>
      <c r="G2196">
        <v>0</v>
      </c>
      <c r="H2196">
        <v>1</v>
      </c>
      <c r="I2196" s="1">
        <v>43478</v>
      </c>
    </row>
    <row r="2197" spans="1:9" x14ac:dyDescent="0.3">
      <c r="A2197">
        <v>1712</v>
      </c>
      <c r="B2197">
        <v>0</v>
      </c>
      <c r="C2197">
        <v>0</v>
      </c>
      <c r="D2197">
        <v>0</v>
      </c>
      <c r="E2197">
        <v>0</v>
      </c>
      <c r="F2197">
        <v>0</v>
      </c>
      <c r="G2197">
        <v>0</v>
      </c>
      <c r="H2197">
        <v>0</v>
      </c>
      <c r="I2197" s="1">
        <v>43477</v>
      </c>
    </row>
    <row r="2198" spans="1:9" x14ac:dyDescent="0.3">
      <c r="A2198">
        <v>2381</v>
      </c>
      <c r="B2198">
        <v>0</v>
      </c>
      <c r="C2198">
        <v>0</v>
      </c>
      <c r="D2198">
        <v>0</v>
      </c>
      <c r="E2198">
        <v>0</v>
      </c>
      <c r="F2198">
        <v>0</v>
      </c>
      <c r="G2198">
        <v>0</v>
      </c>
      <c r="H2198">
        <v>0</v>
      </c>
      <c r="I2198" s="1">
        <v>43477</v>
      </c>
    </row>
    <row r="2199" spans="1:9" x14ac:dyDescent="0.3">
      <c r="A2199">
        <v>2917</v>
      </c>
      <c r="B2199">
        <v>0</v>
      </c>
      <c r="C2199">
        <v>0</v>
      </c>
      <c r="D2199">
        <v>0</v>
      </c>
      <c r="E2199">
        <v>0</v>
      </c>
      <c r="F2199">
        <v>0</v>
      </c>
      <c r="G2199">
        <v>0</v>
      </c>
      <c r="H2199">
        <v>0</v>
      </c>
      <c r="I2199" s="1">
        <v>43477</v>
      </c>
    </row>
    <row r="2200" spans="1:9" x14ac:dyDescent="0.3">
      <c r="A2200">
        <v>2989</v>
      </c>
      <c r="B2200">
        <v>0</v>
      </c>
      <c r="C2200">
        <v>0</v>
      </c>
      <c r="D2200">
        <v>0</v>
      </c>
      <c r="E2200">
        <v>0</v>
      </c>
      <c r="F2200">
        <v>0</v>
      </c>
      <c r="G2200">
        <v>0</v>
      </c>
      <c r="H2200">
        <v>1</v>
      </c>
      <c r="I2200" s="1">
        <v>43477</v>
      </c>
    </row>
    <row r="2201" spans="1:9" x14ac:dyDescent="0.3">
      <c r="A2201">
        <v>1484</v>
      </c>
      <c r="B2201">
        <v>0</v>
      </c>
      <c r="C2201">
        <v>0</v>
      </c>
      <c r="D2201">
        <v>0</v>
      </c>
      <c r="E2201">
        <v>0</v>
      </c>
      <c r="F2201">
        <v>0</v>
      </c>
      <c r="G2201">
        <v>0</v>
      </c>
      <c r="H2201">
        <v>0</v>
      </c>
      <c r="I2201" s="1">
        <v>43476</v>
      </c>
    </row>
    <row r="2202" spans="1:9" x14ac:dyDescent="0.3">
      <c r="A2202">
        <v>1525</v>
      </c>
      <c r="B2202">
        <v>0</v>
      </c>
      <c r="C2202">
        <v>0</v>
      </c>
      <c r="D2202">
        <v>0</v>
      </c>
      <c r="E2202">
        <v>0</v>
      </c>
      <c r="F2202">
        <v>0</v>
      </c>
      <c r="G2202">
        <v>0</v>
      </c>
      <c r="H2202">
        <v>0</v>
      </c>
      <c r="I2202" s="1">
        <v>43476</v>
      </c>
    </row>
    <row r="2203" spans="1:9" x14ac:dyDescent="0.3">
      <c r="A2203">
        <v>3107</v>
      </c>
      <c r="B2203">
        <v>0</v>
      </c>
      <c r="C2203">
        <v>0</v>
      </c>
      <c r="D2203">
        <v>0</v>
      </c>
      <c r="E2203">
        <v>0</v>
      </c>
      <c r="F2203">
        <v>0</v>
      </c>
      <c r="G2203">
        <v>0</v>
      </c>
      <c r="H2203">
        <v>1</v>
      </c>
      <c r="I2203" s="1">
        <v>43476</v>
      </c>
    </row>
    <row r="2204" spans="1:9" x14ac:dyDescent="0.3">
      <c r="A2204">
        <v>2117</v>
      </c>
      <c r="B2204">
        <v>0</v>
      </c>
      <c r="C2204">
        <v>0</v>
      </c>
      <c r="D2204">
        <v>0</v>
      </c>
      <c r="E2204">
        <v>0</v>
      </c>
      <c r="F2204">
        <v>0</v>
      </c>
      <c r="G2204">
        <v>0</v>
      </c>
      <c r="H2204">
        <v>0</v>
      </c>
      <c r="I2204" s="1">
        <v>43475</v>
      </c>
    </row>
    <row r="2205" spans="1:9" x14ac:dyDescent="0.3">
      <c r="A2205">
        <v>1456</v>
      </c>
      <c r="B2205">
        <v>0</v>
      </c>
      <c r="C2205">
        <v>1</v>
      </c>
      <c r="D2205">
        <v>0</v>
      </c>
      <c r="E2205">
        <v>0</v>
      </c>
      <c r="F2205">
        <v>0</v>
      </c>
      <c r="G2205">
        <v>0</v>
      </c>
      <c r="H2205">
        <v>1</v>
      </c>
      <c r="I2205" s="1">
        <v>43474</v>
      </c>
    </row>
    <row r="2206" spans="1:9" x14ac:dyDescent="0.3">
      <c r="A2206">
        <v>2049</v>
      </c>
      <c r="B2206">
        <v>0</v>
      </c>
      <c r="C2206">
        <v>0</v>
      </c>
      <c r="D2206">
        <v>0</v>
      </c>
      <c r="E2206">
        <v>0</v>
      </c>
      <c r="F2206">
        <v>0</v>
      </c>
      <c r="G2206">
        <v>0</v>
      </c>
      <c r="H2206">
        <v>0</v>
      </c>
      <c r="I2206" s="1">
        <v>43474</v>
      </c>
    </row>
    <row r="2207" spans="1:9" x14ac:dyDescent="0.3">
      <c r="A2207">
        <v>2225</v>
      </c>
      <c r="B2207">
        <v>0</v>
      </c>
      <c r="C2207">
        <v>0</v>
      </c>
      <c r="D2207">
        <v>0</v>
      </c>
      <c r="E2207">
        <v>0</v>
      </c>
      <c r="F2207">
        <v>0</v>
      </c>
      <c r="G2207">
        <v>0</v>
      </c>
      <c r="H2207">
        <v>0</v>
      </c>
      <c r="I2207" s="1">
        <v>43474</v>
      </c>
    </row>
    <row r="2208" spans="1:9" x14ac:dyDescent="0.3">
      <c r="A2208">
        <v>1637</v>
      </c>
      <c r="B2208">
        <v>0</v>
      </c>
      <c r="C2208">
        <v>0</v>
      </c>
      <c r="D2208">
        <v>0</v>
      </c>
      <c r="E2208">
        <v>0</v>
      </c>
      <c r="F2208">
        <v>0</v>
      </c>
      <c r="G2208">
        <v>0</v>
      </c>
      <c r="H2208">
        <v>0</v>
      </c>
      <c r="I2208" s="1">
        <v>43473</v>
      </c>
    </row>
    <row r="2209" spans="1:9" x14ac:dyDescent="0.3">
      <c r="A2209">
        <v>2048</v>
      </c>
      <c r="B2209">
        <v>0</v>
      </c>
      <c r="C2209">
        <v>0</v>
      </c>
      <c r="D2209">
        <v>0</v>
      </c>
      <c r="E2209">
        <v>0</v>
      </c>
      <c r="F2209">
        <v>0</v>
      </c>
      <c r="G2209">
        <v>0</v>
      </c>
      <c r="H2209">
        <v>0</v>
      </c>
      <c r="I2209" s="1">
        <v>43473</v>
      </c>
    </row>
    <row r="2210" spans="1:9" x14ac:dyDescent="0.3">
      <c r="A2210">
        <v>2237</v>
      </c>
      <c r="B2210">
        <v>0</v>
      </c>
      <c r="C2210">
        <v>0</v>
      </c>
      <c r="D2210">
        <v>0</v>
      </c>
      <c r="E2210">
        <v>0</v>
      </c>
      <c r="F2210">
        <v>0</v>
      </c>
      <c r="G2210">
        <v>0</v>
      </c>
      <c r="H2210">
        <v>1</v>
      </c>
      <c r="I2210" s="1">
        <v>43473</v>
      </c>
    </row>
    <row r="2211" spans="1:9" x14ac:dyDescent="0.3">
      <c r="A2211">
        <v>2813</v>
      </c>
      <c r="B2211">
        <v>0</v>
      </c>
      <c r="C2211">
        <v>0</v>
      </c>
      <c r="D2211">
        <v>0</v>
      </c>
      <c r="E2211">
        <v>0</v>
      </c>
      <c r="F2211">
        <v>0</v>
      </c>
      <c r="G2211">
        <v>0</v>
      </c>
      <c r="H2211">
        <v>0</v>
      </c>
      <c r="I2211" s="1">
        <v>43473</v>
      </c>
    </row>
    <row r="2212" spans="1:9" x14ac:dyDescent="0.3">
      <c r="A2212">
        <v>3092</v>
      </c>
      <c r="B2212">
        <v>0</v>
      </c>
      <c r="C2212">
        <v>0</v>
      </c>
      <c r="D2212">
        <v>0</v>
      </c>
      <c r="E2212">
        <v>0</v>
      </c>
      <c r="F2212">
        <v>0</v>
      </c>
      <c r="G2212">
        <v>0</v>
      </c>
      <c r="H2212">
        <v>0</v>
      </c>
      <c r="I2212" s="1">
        <v>43473</v>
      </c>
    </row>
    <row r="2213" spans="1:9" x14ac:dyDescent="0.3">
      <c r="A2213">
        <v>2460</v>
      </c>
      <c r="B2213">
        <v>0</v>
      </c>
      <c r="C2213">
        <v>0</v>
      </c>
      <c r="D2213">
        <v>0</v>
      </c>
      <c r="E2213">
        <v>0</v>
      </c>
      <c r="F2213">
        <v>0</v>
      </c>
      <c r="G2213">
        <v>0</v>
      </c>
      <c r="H2213">
        <v>0</v>
      </c>
      <c r="I2213" s="1">
        <v>43472</v>
      </c>
    </row>
    <row r="2214" spans="1:9" x14ac:dyDescent="0.3">
      <c r="A2214">
        <v>2951</v>
      </c>
      <c r="B2214">
        <v>0</v>
      </c>
      <c r="C2214">
        <v>0</v>
      </c>
      <c r="D2214">
        <v>0</v>
      </c>
      <c r="E2214">
        <v>0</v>
      </c>
      <c r="F2214">
        <v>0</v>
      </c>
      <c r="G2214">
        <v>0</v>
      </c>
      <c r="H2214">
        <v>0</v>
      </c>
      <c r="I2214" s="1">
        <v>43472</v>
      </c>
    </row>
    <row r="2215" spans="1:9" x14ac:dyDescent="0.3">
      <c r="A2215">
        <v>3160</v>
      </c>
      <c r="B2215">
        <v>0</v>
      </c>
      <c r="C2215">
        <v>0</v>
      </c>
      <c r="D2215">
        <v>0</v>
      </c>
      <c r="E2215">
        <v>0</v>
      </c>
      <c r="F2215">
        <v>0</v>
      </c>
      <c r="G2215">
        <v>0</v>
      </c>
      <c r="H2215">
        <v>0</v>
      </c>
      <c r="I2215" s="1">
        <v>43472</v>
      </c>
    </row>
    <row r="2216" spans="1:9" x14ac:dyDescent="0.3">
      <c r="A2216">
        <v>1705</v>
      </c>
      <c r="B2216">
        <v>1</v>
      </c>
      <c r="C2216">
        <v>0</v>
      </c>
      <c r="D2216">
        <v>0</v>
      </c>
      <c r="E2216">
        <v>0</v>
      </c>
      <c r="F2216">
        <v>0</v>
      </c>
      <c r="G2216">
        <v>0</v>
      </c>
      <c r="H2216">
        <v>1</v>
      </c>
      <c r="I2216" s="1">
        <v>43471</v>
      </c>
    </row>
    <row r="2217" spans="1:9" x14ac:dyDescent="0.3">
      <c r="A2217">
        <v>1957</v>
      </c>
      <c r="B2217">
        <v>0</v>
      </c>
      <c r="C2217">
        <v>0</v>
      </c>
      <c r="D2217">
        <v>1</v>
      </c>
      <c r="E2217">
        <v>0</v>
      </c>
      <c r="F2217">
        <v>0</v>
      </c>
      <c r="G2217">
        <v>0</v>
      </c>
      <c r="H2217">
        <v>0</v>
      </c>
      <c r="I2217" s="1">
        <v>43471</v>
      </c>
    </row>
    <row r="2218" spans="1:9" x14ac:dyDescent="0.3">
      <c r="A2218">
        <v>3004</v>
      </c>
      <c r="B2218">
        <v>0</v>
      </c>
      <c r="C2218">
        <v>0</v>
      </c>
      <c r="D2218">
        <v>0</v>
      </c>
      <c r="E2218">
        <v>0</v>
      </c>
      <c r="F2218">
        <v>0</v>
      </c>
      <c r="G2218">
        <v>0</v>
      </c>
      <c r="H2218">
        <v>0</v>
      </c>
      <c r="I2218" s="1">
        <v>43471</v>
      </c>
    </row>
    <row r="2219" spans="1:9" x14ac:dyDescent="0.3">
      <c r="A2219">
        <v>3162</v>
      </c>
      <c r="B2219">
        <v>1</v>
      </c>
      <c r="C2219">
        <v>0</v>
      </c>
      <c r="D2219">
        <v>0</v>
      </c>
      <c r="E2219">
        <v>0</v>
      </c>
      <c r="F2219">
        <v>0</v>
      </c>
      <c r="G2219">
        <v>0</v>
      </c>
      <c r="H2219">
        <v>1</v>
      </c>
      <c r="I2219" s="1">
        <v>43471</v>
      </c>
    </row>
    <row r="2220" spans="1:9" x14ac:dyDescent="0.3">
      <c r="A2220">
        <v>2343</v>
      </c>
      <c r="B2220">
        <v>0</v>
      </c>
      <c r="C2220">
        <v>0</v>
      </c>
      <c r="D2220">
        <v>0</v>
      </c>
      <c r="E2220">
        <v>0</v>
      </c>
      <c r="F2220">
        <v>0</v>
      </c>
      <c r="G2220">
        <v>0</v>
      </c>
      <c r="H2220">
        <v>0</v>
      </c>
      <c r="I2220" s="1">
        <v>43470</v>
      </c>
    </row>
    <row r="2221" spans="1:9" x14ac:dyDescent="0.3">
      <c r="A2221">
        <v>2236</v>
      </c>
      <c r="B2221">
        <v>0</v>
      </c>
      <c r="C2221">
        <v>0</v>
      </c>
      <c r="D2221">
        <v>0</v>
      </c>
      <c r="E2221">
        <v>0</v>
      </c>
      <c r="F2221">
        <v>0</v>
      </c>
      <c r="G2221">
        <v>0</v>
      </c>
      <c r="H2221">
        <v>1</v>
      </c>
      <c r="I2221" s="1">
        <v>43469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41F00-4CC6-4D88-A13E-50DC37DA59A0}">
  <sheetPr>
    <tabColor rgb="FFFFC000"/>
  </sheetPr>
  <dimension ref="A1:N2221"/>
  <sheetViews>
    <sheetView workbookViewId="0">
      <selection activeCell="N1" sqref="N1"/>
    </sheetView>
  </sheetViews>
  <sheetFormatPr defaultRowHeight="14.4" x14ac:dyDescent="0.3"/>
  <cols>
    <col min="11" max="11" width="9.109375" customWidth="1"/>
  </cols>
  <sheetData>
    <row r="1" spans="1:14" x14ac:dyDescent="0.3">
      <c r="A1" t="s">
        <v>0</v>
      </c>
      <c r="B1" t="s">
        <v>29</v>
      </c>
      <c r="C1" t="s">
        <v>30</v>
      </c>
      <c r="D1" t="s">
        <v>31</v>
      </c>
      <c r="E1" t="s">
        <v>32</v>
      </c>
      <c r="F1" t="s">
        <v>33</v>
      </c>
      <c r="G1" t="s">
        <v>34</v>
      </c>
      <c r="H1" t="s">
        <v>35</v>
      </c>
      <c r="I1" t="s">
        <v>36</v>
      </c>
      <c r="J1" t="s">
        <v>37</v>
      </c>
      <c r="K1" t="s">
        <v>38</v>
      </c>
      <c r="L1" t="s">
        <v>39</v>
      </c>
      <c r="M1" t="s">
        <v>40</v>
      </c>
      <c r="N1" t="s">
        <v>41</v>
      </c>
    </row>
    <row r="2" spans="1:14" x14ac:dyDescent="0.3">
      <c r="A2">
        <v>1428</v>
      </c>
      <c r="B2">
        <v>99</v>
      </c>
      <c r="C2">
        <v>0</v>
      </c>
      <c r="D2">
        <v>36</v>
      </c>
      <c r="E2">
        <v>18</v>
      </c>
      <c r="F2">
        <v>42</v>
      </c>
      <c r="G2">
        <v>36</v>
      </c>
      <c r="H2">
        <v>72</v>
      </c>
      <c r="I2">
        <v>60</v>
      </c>
      <c r="J2">
        <v>1</v>
      </c>
      <c r="K2">
        <v>1</v>
      </c>
      <c r="L2">
        <v>0</v>
      </c>
      <c r="M2">
        <v>3</v>
      </c>
      <c r="N2">
        <v>8</v>
      </c>
    </row>
    <row r="3" spans="1:14" x14ac:dyDescent="0.3">
      <c r="A3">
        <v>2152</v>
      </c>
      <c r="B3">
        <v>99</v>
      </c>
      <c r="C3">
        <v>0</v>
      </c>
      <c r="D3">
        <v>36</v>
      </c>
      <c r="E3">
        <v>18</v>
      </c>
      <c r="F3">
        <v>42</v>
      </c>
      <c r="G3">
        <v>36</v>
      </c>
      <c r="H3">
        <v>72</v>
      </c>
      <c r="I3">
        <v>60</v>
      </c>
      <c r="J3">
        <v>1</v>
      </c>
      <c r="K3">
        <v>1</v>
      </c>
      <c r="L3">
        <v>0</v>
      </c>
      <c r="M3">
        <v>3</v>
      </c>
      <c r="N3">
        <v>8</v>
      </c>
    </row>
    <row r="4" spans="1:14" x14ac:dyDescent="0.3">
      <c r="A4">
        <v>2014</v>
      </c>
      <c r="B4">
        <v>99</v>
      </c>
      <c r="C4">
        <v>21</v>
      </c>
      <c r="D4">
        <v>42</v>
      </c>
      <c r="E4">
        <v>55</v>
      </c>
      <c r="F4">
        <v>13</v>
      </c>
      <c r="G4">
        <v>34</v>
      </c>
      <c r="H4">
        <v>68</v>
      </c>
      <c r="I4">
        <v>97</v>
      </c>
      <c r="J4">
        <v>1</v>
      </c>
      <c r="K4">
        <v>1</v>
      </c>
      <c r="L4">
        <v>0</v>
      </c>
      <c r="M4">
        <v>3</v>
      </c>
      <c r="N4">
        <v>8</v>
      </c>
    </row>
    <row r="5" spans="1:14" x14ac:dyDescent="0.3">
      <c r="A5">
        <v>2660</v>
      </c>
      <c r="B5">
        <v>99</v>
      </c>
      <c r="C5">
        <v>81</v>
      </c>
      <c r="D5">
        <v>0</v>
      </c>
      <c r="E5">
        <v>27</v>
      </c>
      <c r="F5">
        <v>0</v>
      </c>
      <c r="G5">
        <v>3</v>
      </c>
      <c r="H5">
        <v>13</v>
      </c>
      <c r="I5">
        <v>98</v>
      </c>
      <c r="J5">
        <v>1</v>
      </c>
      <c r="K5">
        <v>1</v>
      </c>
      <c r="L5">
        <v>0</v>
      </c>
      <c r="M5">
        <v>3</v>
      </c>
      <c r="N5">
        <v>5</v>
      </c>
    </row>
    <row r="6" spans="1:14" x14ac:dyDescent="0.3">
      <c r="A6">
        <v>1196</v>
      </c>
      <c r="B6">
        <v>99</v>
      </c>
      <c r="C6">
        <v>175</v>
      </c>
      <c r="D6">
        <v>0</v>
      </c>
      <c r="E6">
        <v>23</v>
      </c>
      <c r="F6">
        <v>0</v>
      </c>
      <c r="G6">
        <v>0</v>
      </c>
      <c r="H6">
        <v>13</v>
      </c>
      <c r="I6">
        <v>184</v>
      </c>
      <c r="J6">
        <v>1</v>
      </c>
      <c r="K6">
        <v>2</v>
      </c>
      <c r="L6">
        <v>0</v>
      </c>
      <c r="M6">
        <v>3</v>
      </c>
      <c r="N6">
        <v>6</v>
      </c>
    </row>
    <row r="7" spans="1:14" x14ac:dyDescent="0.3">
      <c r="A7">
        <v>1706</v>
      </c>
      <c r="B7">
        <v>99</v>
      </c>
      <c r="C7">
        <v>175</v>
      </c>
      <c r="D7">
        <v>0</v>
      </c>
      <c r="E7">
        <v>23</v>
      </c>
      <c r="F7">
        <v>0</v>
      </c>
      <c r="G7">
        <v>0</v>
      </c>
      <c r="H7">
        <v>13</v>
      </c>
      <c r="I7">
        <v>184</v>
      </c>
      <c r="J7">
        <v>1</v>
      </c>
      <c r="K7">
        <v>2</v>
      </c>
      <c r="L7">
        <v>0</v>
      </c>
      <c r="M7">
        <v>3</v>
      </c>
      <c r="N7">
        <v>6</v>
      </c>
    </row>
    <row r="8" spans="1:14" x14ac:dyDescent="0.3">
      <c r="A8">
        <v>1037</v>
      </c>
      <c r="B8">
        <v>99</v>
      </c>
      <c r="C8">
        <v>185</v>
      </c>
      <c r="D8">
        <v>0</v>
      </c>
      <c r="E8">
        <v>20</v>
      </c>
      <c r="F8">
        <v>7</v>
      </c>
      <c r="G8">
        <v>0</v>
      </c>
      <c r="H8">
        <v>13</v>
      </c>
      <c r="I8">
        <v>198</v>
      </c>
      <c r="J8">
        <v>2</v>
      </c>
      <c r="K8">
        <v>1</v>
      </c>
      <c r="L8">
        <v>1</v>
      </c>
      <c r="M8">
        <v>3</v>
      </c>
      <c r="N8">
        <v>5</v>
      </c>
    </row>
    <row r="9" spans="1:14" x14ac:dyDescent="0.3">
      <c r="A9">
        <v>1590</v>
      </c>
      <c r="B9">
        <v>99</v>
      </c>
      <c r="C9">
        <v>185</v>
      </c>
      <c r="D9">
        <v>0</v>
      </c>
      <c r="E9">
        <v>20</v>
      </c>
      <c r="F9">
        <v>7</v>
      </c>
      <c r="G9">
        <v>0</v>
      </c>
      <c r="H9">
        <v>13</v>
      </c>
      <c r="I9">
        <v>198</v>
      </c>
      <c r="J9">
        <v>2</v>
      </c>
      <c r="K9">
        <v>1</v>
      </c>
      <c r="L9">
        <v>1</v>
      </c>
      <c r="M9">
        <v>3</v>
      </c>
      <c r="N9">
        <v>5</v>
      </c>
    </row>
    <row r="10" spans="1:14" x14ac:dyDescent="0.3">
      <c r="A10">
        <v>2449</v>
      </c>
      <c r="B10">
        <v>99</v>
      </c>
      <c r="C10">
        <v>347</v>
      </c>
      <c r="D10">
        <v>49</v>
      </c>
      <c r="E10">
        <v>1136</v>
      </c>
      <c r="F10">
        <v>386</v>
      </c>
      <c r="G10">
        <v>0</v>
      </c>
      <c r="H10">
        <v>296</v>
      </c>
      <c r="I10">
        <v>1623</v>
      </c>
      <c r="J10">
        <v>1</v>
      </c>
      <c r="K10">
        <v>8</v>
      </c>
      <c r="L10">
        <v>5</v>
      </c>
      <c r="M10">
        <v>4</v>
      </c>
      <c r="N10">
        <v>7</v>
      </c>
    </row>
    <row r="11" spans="1:14" x14ac:dyDescent="0.3">
      <c r="A11">
        <v>1475</v>
      </c>
      <c r="B11">
        <v>99</v>
      </c>
      <c r="C11">
        <v>584</v>
      </c>
      <c r="D11">
        <v>6</v>
      </c>
      <c r="E11">
        <v>278</v>
      </c>
      <c r="F11">
        <v>47</v>
      </c>
      <c r="G11">
        <v>16</v>
      </c>
      <c r="H11">
        <v>44</v>
      </c>
      <c r="I11">
        <v>888</v>
      </c>
      <c r="J11">
        <v>2</v>
      </c>
      <c r="K11">
        <v>6</v>
      </c>
      <c r="L11">
        <v>1</v>
      </c>
      <c r="M11">
        <v>5</v>
      </c>
      <c r="N11">
        <v>8</v>
      </c>
    </row>
    <row r="12" spans="1:14" x14ac:dyDescent="0.3">
      <c r="A12">
        <v>2869</v>
      </c>
      <c r="B12">
        <v>99</v>
      </c>
      <c r="C12">
        <v>665</v>
      </c>
      <c r="D12">
        <v>209</v>
      </c>
      <c r="E12">
        <v>506</v>
      </c>
      <c r="F12">
        <v>431</v>
      </c>
      <c r="G12">
        <v>34</v>
      </c>
      <c r="H12">
        <v>105</v>
      </c>
      <c r="I12">
        <v>1741</v>
      </c>
      <c r="J12">
        <v>1</v>
      </c>
      <c r="K12">
        <v>2</v>
      </c>
      <c r="L12">
        <v>3</v>
      </c>
      <c r="M12">
        <v>5</v>
      </c>
      <c r="N12">
        <v>1</v>
      </c>
    </row>
    <row r="13" spans="1:14" x14ac:dyDescent="0.3">
      <c r="A13">
        <v>2518</v>
      </c>
      <c r="B13">
        <v>99</v>
      </c>
      <c r="C13">
        <v>673</v>
      </c>
      <c r="D13">
        <v>96</v>
      </c>
      <c r="E13">
        <v>1766</v>
      </c>
      <c r="F13">
        <v>375</v>
      </c>
      <c r="G13">
        <v>416</v>
      </c>
      <c r="H13">
        <v>159</v>
      </c>
      <c r="I13">
        <v>3167</v>
      </c>
      <c r="J13">
        <v>1</v>
      </c>
      <c r="K13">
        <v>5</v>
      </c>
      <c r="L13">
        <v>4</v>
      </c>
      <c r="M13">
        <v>10</v>
      </c>
      <c r="N13">
        <v>3</v>
      </c>
    </row>
    <row r="14" spans="1:14" x14ac:dyDescent="0.3">
      <c r="A14">
        <v>1681</v>
      </c>
      <c r="B14">
        <v>99</v>
      </c>
      <c r="C14">
        <v>728</v>
      </c>
      <c r="D14">
        <v>25</v>
      </c>
      <c r="E14">
        <v>701</v>
      </c>
      <c r="F14">
        <v>75</v>
      </c>
      <c r="G14">
        <v>59</v>
      </c>
      <c r="H14">
        <v>77</v>
      </c>
      <c r="I14">
        <v>1510</v>
      </c>
      <c r="J14">
        <v>3</v>
      </c>
      <c r="K14">
        <v>9</v>
      </c>
      <c r="L14">
        <v>3</v>
      </c>
      <c r="M14">
        <v>5</v>
      </c>
      <c r="N14">
        <v>4</v>
      </c>
    </row>
    <row r="15" spans="1:14" x14ac:dyDescent="0.3">
      <c r="A15">
        <v>1667</v>
      </c>
      <c r="B15">
        <v>99</v>
      </c>
      <c r="C15">
        <v>932</v>
      </c>
      <c r="D15">
        <v>45</v>
      </c>
      <c r="E15">
        <v>316</v>
      </c>
      <c r="F15">
        <v>118</v>
      </c>
      <c r="G15">
        <v>120</v>
      </c>
      <c r="H15">
        <v>195</v>
      </c>
      <c r="I15">
        <v>1335</v>
      </c>
      <c r="J15">
        <v>2</v>
      </c>
      <c r="K15">
        <v>5</v>
      </c>
      <c r="L15">
        <v>2</v>
      </c>
      <c r="M15">
        <v>11</v>
      </c>
      <c r="N15">
        <v>4</v>
      </c>
    </row>
    <row r="16" spans="1:14" x14ac:dyDescent="0.3">
      <c r="A16">
        <v>2795</v>
      </c>
      <c r="B16">
        <v>99</v>
      </c>
      <c r="C16">
        <v>941</v>
      </c>
      <c r="D16">
        <v>44</v>
      </c>
      <c r="E16">
        <v>1034</v>
      </c>
      <c r="F16">
        <v>208</v>
      </c>
      <c r="G16">
        <v>91</v>
      </c>
      <c r="H16">
        <v>158</v>
      </c>
      <c r="I16">
        <v>2159</v>
      </c>
      <c r="J16">
        <v>3</v>
      </c>
      <c r="K16">
        <v>5</v>
      </c>
      <c r="L16">
        <v>3</v>
      </c>
      <c r="M16">
        <v>5</v>
      </c>
      <c r="N16">
        <v>4</v>
      </c>
    </row>
    <row r="17" spans="1:14" x14ac:dyDescent="0.3">
      <c r="A17">
        <v>2775</v>
      </c>
      <c r="B17">
        <v>99</v>
      </c>
      <c r="C17">
        <v>1031</v>
      </c>
      <c r="D17">
        <v>86</v>
      </c>
      <c r="E17">
        <v>635</v>
      </c>
      <c r="F17">
        <v>428</v>
      </c>
      <c r="G17">
        <v>86</v>
      </c>
      <c r="H17">
        <v>416</v>
      </c>
      <c r="I17">
        <v>1850</v>
      </c>
      <c r="J17">
        <v>2</v>
      </c>
      <c r="K17">
        <v>7</v>
      </c>
      <c r="L17">
        <v>7</v>
      </c>
      <c r="M17">
        <v>10</v>
      </c>
      <c r="N17">
        <v>3</v>
      </c>
    </row>
    <row r="18" spans="1:14" x14ac:dyDescent="0.3">
      <c r="A18">
        <v>1529</v>
      </c>
      <c r="B18">
        <v>98</v>
      </c>
      <c r="C18">
        <v>40</v>
      </c>
      <c r="D18">
        <v>20</v>
      </c>
      <c r="E18">
        <v>51</v>
      </c>
      <c r="F18">
        <v>30</v>
      </c>
      <c r="G18">
        <v>35</v>
      </c>
      <c r="H18">
        <v>30</v>
      </c>
      <c r="I18">
        <v>146</v>
      </c>
      <c r="J18">
        <v>2</v>
      </c>
      <c r="K18">
        <v>2</v>
      </c>
      <c r="L18">
        <v>0</v>
      </c>
      <c r="M18">
        <v>4</v>
      </c>
      <c r="N18">
        <v>5</v>
      </c>
    </row>
    <row r="19" spans="1:14" x14ac:dyDescent="0.3">
      <c r="A19">
        <v>3004</v>
      </c>
      <c r="B19">
        <v>98</v>
      </c>
      <c r="C19">
        <v>72</v>
      </c>
      <c r="D19">
        <v>244</v>
      </c>
      <c r="E19">
        <v>244</v>
      </c>
      <c r="F19">
        <v>186</v>
      </c>
      <c r="G19">
        <v>201</v>
      </c>
      <c r="H19">
        <v>487</v>
      </c>
      <c r="I19">
        <v>459</v>
      </c>
      <c r="J19">
        <v>4</v>
      </c>
      <c r="K19">
        <v>2</v>
      </c>
      <c r="L19">
        <v>1</v>
      </c>
      <c r="M19">
        <v>3</v>
      </c>
      <c r="N19">
        <v>9</v>
      </c>
    </row>
    <row r="20" spans="1:14" x14ac:dyDescent="0.3">
      <c r="A20">
        <v>2687</v>
      </c>
      <c r="B20">
        <v>98</v>
      </c>
      <c r="C20">
        <v>151</v>
      </c>
      <c r="D20">
        <v>7</v>
      </c>
      <c r="E20">
        <v>38</v>
      </c>
      <c r="F20">
        <v>7</v>
      </c>
      <c r="G20">
        <v>10</v>
      </c>
      <c r="H20">
        <v>24</v>
      </c>
      <c r="I20">
        <v>189</v>
      </c>
      <c r="J20">
        <v>1</v>
      </c>
      <c r="K20">
        <v>1</v>
      </c>
      <c r="L20">
        <v>0</v>
      </c>
      <c r="M20">
        <v>4</v>
      </c>
      <c r="N20">
        <v>5</v>
      </c>
    </row>
    <row r="21" spans="1:14" x14ac:dyDescent="0.3">
      <c r="A21">
        <v>2136</v>
      </c>
      <c r="B21">
        <v>98</v>
      </c>
      <c r="C21">
        <v>187</v>
      </c>
      <c r="D21">
        <v>0</v>
      </c>
      <c r="E21">
        <v>59</v>
      </c>
      <c r="F21">
        <v>0</v>
      </c>
      <c r="G21">
        <v>0</v>
      </c>
      <c r="H21">
        <v>11</v>
      </c>
      <c r="I21">
        <v>235</v>
      </c>
      <c r="J21">
        <v>4</v>
      </c>
      <c r="K21">
        <v>2</v>
      </c>
      <c r="L21">
        <v>1</v>
      </c>
      <c r="M21">
        <v>3</v>
      </c>
      <c r="N21">
        <v>7</v>
      </c>
    </row>
    <row r="22" spans="1:14" x14ac:dyDescent="0.3">
      <c r="A22">
        <v>3133</v>
      </c>
      <c r="B22">
        <v>98</v>
      </c>
      <c r="C22">
        <v>258</v>
      </c>
      <c r="D22">
        <v>4</v>
      </c>
      <c r="E22">
        <v>83</v>
      </c>
      <c r="F22">
        <v>17</v>
      </c>
      <c r="G22">
        <v>0</v>
      </c>
      <c r="H22">
        <v>29</v>
      </c>
      <c r="I22">
        <v>333</v>
      </c>
      <c r="J22">
        <v>2</v>
      </c>
      <c r="K22">
        <v>2</v>
      </c>
      <c r="L22">
        <v>1</v>
      </c>
      <c r="M22">
        <v>3</v>
      </c>
      <c r="N22">
        <v>8</v>
      </c>
    </row>
    <row r="23" spans="1:14" x14ac:dyDescent="0.3">
      <c r="A23">
        <v>1906</v>
      </c>
      <c r="B23">
        <v>98</v>
      </c>
      <c r="C23">
        <v>372</v>
      </c>
      <c r="D23">
        <v>143</v>
      </c>
      <c r="E23">
        <v>1106</v>
      </c>
      <c r="F23">
        <v>51</v>
      </c>
      <c r="G23">
        <v>122</v>
      </c>
      <c r="H23">
        <v>586</v>
      </c>
      <c r="I23">
        <v>1208</v>
      </c>
      <c r="J23">
        <v>3</v>
      </c>
      <c r="K23">
        <v>6</v>
      </c>
      <c r="L23">
        <v>1</v>
      </c>
      <c r="M23">
        <v>6</v>
      </c>
      <c r="N23">
        <v>8</v>
      </c>
    </row>
    <row r="24" spans="1:14" x14ac:dyDescent="0.3">
      <c r="A24">
        <v>2684</v>
      </c>
      <c r="B24">
        <v>98</v>
      </c>
      <c r="C24">
        <v>566</v>
      </c>
      <c r="D24">
        <v>34</v>
      </c>
      <c r="E24">
        <v>88</v>
      </c>
      <c r="F24">
        <v>9</v>
      </c>
      <c r="G24">
        <v>34</v>
      </c>
      <c r="H24">
        <v>20</v>
      </c>
      <c r="I24">
        <v>711</v>
      </c>
      <c r="J24">
        <v>1</v>
      </c>
      <c r="K24">
        <v>3</v>
      </c>
      <c r="L24">
        <v>3</v>
      </c>
      <c r="M24">
        <v>5</v>
      </c>
      <c r="N24">
        <v>3</v>
      </c>
    </row>
    <row r="25" spans="1:14" x14ac:dyDescent="0.3">
      <c r="A25">
        <v>2037</v>
      </c>
      <c r="B25">
        <v>98</v>
      </c>
      <c r="C25">
        <v>643</v>
      </c>
      <c r="D25">
        <v>17</v>
      </c>
      <c r="E25">
        <v>178</v>
      </c>
      <c r="F25">
        <v>0</v>
      </c>
      <c r="G25">
        <v>17</v>
      </c>
      <c r="H25">
        <v>50</v>
      </c>
      <c r="I25">
        <v>804</v>
      </c>
      <c r="J25">
        <v>4</v>
      </c>
      <c r="K25">
        <v>6</v>
      </c>
      <c r="L25">
        <v>1</v>
      </c>
      <c r="M25">
        <v>4</v>
      </c>
      <c r="N25">
        <v>8</v>
      </c>
    </row>
    <row r="26" spans="1:14" x14ac:dyDescent="0.3">
      <c r="A26">
        <v>3016</v>
      </c>
      <c r="B26">
        <v>98</v>
      </c>
      <c r="C26">
        <v>953</v>
      </c>
      <c r="D26">
        <v>196</v>
      </c>
      <c r="E26">
        <v>1431</v>
      </c>
      <c r="F26">
        <v>35</v>
      </c>
      <c r="G26">
        <v>224</v>
      </c>
      <c r="H26">
        <v>224</v>
      </c>
      <c r="I26">
        <v>2615</v>
      </c>
      <c r="J26">
        <v>10</v>
      </c>
      <c r="K26">
        <v>4</v>
      </c>
      <c r="L26">
        <v>6</v>
      </c>
      <c r="M26">
        <v>9</v>
      </c>
      <c r="N26">
        <v>7</v>
      </c>
    </row>
    <row r="27" spans="1:14" x14ac:dyDescent="0.3">
      <c r="A27">
        <v>1777</v>
      </c>
      <c r="B27">
        <v>98</v>
      </c>
      <c r="C27">
        <v>1159</v>
      </c>
      <c r="D27">
        <v>68</v>
      </c>
      <c r="E27">
        <v>329</v>
      </c>
      <c r="F27">
        <v>182</v>
      </c>
      <c r="G27">
        <v>34</v>
      </c>
      <c r="H27">
        <v>85</v>
      </c>
      <c r="I27">
        <v>1687</v>
      </c>
      <c r="J27">
        <v>3</v>
      </c>
      <c r="K27">
        <v>10</v>
      </c>
      <c r="L27">
        <v>3</v>
      </c>
      <c r="M27">
        <v>7</v>
      </c>
      <c r="N27">
        <v>6</v>
      </c>
    </row>
    <row r="28" spans="1:14" x14ac:dyDescent="0.3">
      <c r="A28">
        <v>1180</v>
      </c>
      <c r="B28">
        <v>98</v>
      </c>
      <c r="C28">
        <v>1162</v>
      </c>
      <c r="D28">
        <v>55</v>
      </c>
      <c r="E28">
        <v>1077</v>
      </c>
      <c r="F28">
        <v>366</v>
      </c>
      <c r="G28">
        <v>282</v>
      </c>
      <c r="H28">
        <v>254</v>
      </c>
      <c r="I28">
        <v>2688</v>
      </c>
      <c r="J28">
        <v>1</v>
      </c>
      <c r="K28">
        <v>8</v>
      </c>
      <c r="L28">
        <v>7</v>
      </c>
      <c r="M28">
        <v>12</v>
      </c>
      <c r="N28">
        <v>3</v>
      </c>
    </row>
    <row r="29" spans="1:14" x14ac:dyDescent="0.3">
      <c r="A29">
        <v>1818</v>
      </c>
      <c r="B29">
        <v>98</v>
      </c>
      <c r="C29">
        <v>1252</v>
      </c>
      <c r="D29">
        <v>111</v>
      </c>
      <c r="E29">
        <v>1721</v>
      </c>
      <c r="F29">
        <v>62</v>
      </c>
      <c r="G29">
        <v>69</v>
      </c>
      <c r="H29">
        <v>416</v>
      </c>
      <c r="I29">
        <v>2800</v>
      </c>
      <c r="J29">
        <v>1</v>
      </c>
      <c r="K29">
        <v>7</v>
      </c>
      <c r="L29">
        <v>7</v>
      </c>
      <c r="M29">
        <v>12</v>
      </c>
      <c r="N29">
        <v>3</v>
      </c>
    </row>
    <row r="30" spans="1:14" x14ac:dyDescent="0.3">
      <c r="A30">
        <v>1671</v>
      </c>
      <c r="B30">
        <v>98</v>
      </c>
      <c r="C30">
        <v>1366</v>
      </c>
      <c r="D30">
        <v>0</v>
      </c>
      <c r="E30">
        <v>71</v>
      </c>
      <c r="F30">
        <v>18</v>
      </c>
      <c r="G30">
        <v>0</v>
      </c>
      <c r="H30">
        <v>12</v>
      </c>
      <c r="I30">
        <v>1443</v>
      </c>
      <c r="J30">
        <v>6</v>
      </c>
      <c r="K30">
        <v>4</v>
      </c>
      <c r="L30">
        <v>5</v>
      </c>
      <c r="M30">
        <v>7</v>
      </c>
      <c r="N30">
        <v>6</v>
      </c>
    </row>
    <row r="31" spans="1:14" x14ac:dyDescent="0.3">
      <c r="A31">
        <v>2353</v>
      </c>
      <c r="B31">
        <v>98</v>
      </c>
      <c r="C31">
        <v>1366</v>
      </c>
      <c r="D31">
        <v>0</v>
      </c>
      <c r="E31">
        <v>71</v>
      </c>
      <c r="F31">
        <v>18</v>
      </c>
      <c r="G31">
        <v>0</v>
      </c>
      <c r="H31">
        <v>12</v>
      </c>
      <c r="I31">
        <v>1443</v>
      </c>
      <c r="J31">
        <v>6</v>
      </c>
      <c r="K31">
        <v>4</v>
      </c>
      <c r="L31">
        <v>5</v>
      </c>
      <c r="M31">
        <v>7</v>
      </c>
      <c r="N31">
        <v>6</v>
      </c>
    </row>
    <row r="32" spans="1:14" x14ac:dyDescent="0.3">
      <c r="A32">
        <v>2100</v>
      </c>
      <c r="B32">
        <v>98</v>
      </c>
      <c r="C32">
        <v>1588</v>
      </c>
      <c r="D32">
        <v>34</v>
      </c>
      <c r="E32">
        <v>184</v>
      </c>
      <c r="F32">
        <v>72</v>
      </c>
      <c r="G32">
        <v>16</v>
      </c>
      <c r="H32">
        <v>91</v>
      </c>
      <c r="I32">
        <v>1804</v>
      </c>
      <c r="J32">
        <v>5</v>
      </c>
      <c r="K32">
        <v>11</v>
      </c>
      <c r="L32">
        <v>1</v>
      </c>
      <c r="M32">
        <v>6</v>
      </c>
      <c r="N32">
        <v>9</v>
      </c>
    </row>
    <row r="33" spans="1:14" x14ac:dyDescent="0.3">
      <c r="A33">
        <v>2030</v>
      </c>
      <c r="B33">
        <v>98</v>
      </c>
      <c r="C33">
        <v>1746</v>
      </c>
      <c r="D33">
        <v>42</v>
      </c>
      <c r="E33">
        <v>295</v>
      </c>
      <c r="F33">
        <v>55</v>
      </c>
      <c r="G33">
        <v>19</v>
      </c>
      <c r="H33">
        <v>84</v>
      </c>
      <c r="I33">
        <v>2074</v>
      </c>
      <c r="J33">
        <v>6</v>
      </c>
      <c r="K33">
        <v>6</v>
      </c>
      <c r="L33">
        <v>2</v>
      </c>
      <c r="M33">
        <v>11</v>
      </c>
      <c r="N33">
        <v>5</v>
      </c>
    </row>
    <row r="34" spans="1:14" x14ac:dyDescent="0.3">
      <c r="A34">
        <v>2242</v>
      </c>
      <c r="B34">
        <v>98</v>
      </c>
      <c r="C34">
        <v>2065</v>
      </c>
      <c r="D34">
        <v>36</v>
      </c>
      <c r="E34">
        <v>1413</v>
      </c>
      <c r="F34">
        <v>48</v>
      </c>
      <c r="G34">
        <v>71</v>
      </c>
      <c r="H34">
        <v>107</v>
      </c>
      <c r="I34">
        <v>3526</v>
      </c>
      <c r="J34">
        <v>1</v>
      </c>
      <c r="K34">
        <v>6</v>
      </c>
      <c r="L34">
        <v>2</v>
      </c>
      <c r="M34">
        <v>8</v>
      </c>
      <c r="N34">
        <v>2</v>
      </c>
    </row>
    <row r="35" spans="1:14" x14ac:dyDescent="0.3">
      <c r="A35">
        <v>1227</v>
      </c>
      <c r="B35">
        <v>98</v>
      </c>
      <c r="C35">
        <v>2128</v>
      </c>
      <c r="D35">
        <v>144</v>
      </c>
      <c r="E35">
        <v>1788</v>
      </c>
      <c r="F35">
        <v>439</v>
      </c>
      <c r="G35">
        <v>385</v>
      </c>
      <c r="H35">
        <v>47</v>
      </c>
      <c r="I35">
        <v>4836</v>
      </c>
      <c r="J35">
        <v>1</v>
      </c>
      <c r="K35">
        <v>6</v>
      </c>
      <c r="L35">
        <v>5</v>
      </c>
      <c r="M35">
        <v>10</v>
      </c>
      <c r="N35">
        <v>3</v>
      </c>
    </row>
    <row r="36" spans="1:14" x14ac:dyDescent="0.3">
      <c r="A36">
        <v>2218</v>
      </c>
      <c r="B36">
        <v>98</v>
      </c>
      <c r="C36">
        <v>2171</v>
      </c>
      <c r="D36">
        <v>33</v>
      </c>
      <c r="E36">
        <v>902</v>
      </c>
      <c r="F36">
        <v>216</v>
      </c>
      <c r="G36">
        <v>65</v>
      </c>
      <c r="H36">
        <v>166</v>
      </c>
      <c r="I36">
        <v>3221</v>
      </c>
      <c r="J36">
        <v>1</v>
      </c>
      <c r="K36">
        <v>5</v>
      </c>
      <c r="L36">
        <v>6</v>
      </c>
      <c r="M36">
        <v>12</v>
      </c>
      <c r="N36">
        <v>2</v>
      </c>
    </row>
    <row r="37" spans="1:14" x14ac:dyDescent="0.3">
      <c r="A37">
        <v>3094</v>
      </c>
      <c r="B37">
        <v>98</v>
      </c>
      <c r="C37">
        <v>2171</v>
      </c>
      <c r="D37">
        <v>33</v>
      </c>
      <c r="E37">
        <v>902</v>
      </c>
      <c r="F37">
        <v>216</v>
      </c>
      <c r="G37">
        <v>65</v>
      </c>
      <c r="H37">
        <v>166</v>
      </c>
      <c r="I37">
        <v>3221</v>
      </c>
      <c r="J37">
        <v>1</v>
      </c>
      <c r="K37">
        <v>5</v>
      </c>
      <c r="L37">
        <v>6</v>
      </c>
      <c r="M37">
        <v>12</v>
      </c>
      <c r="N37">
        <v>2</v>
      </c>
    </row>
    <row r="38" spans="1:14" x14ac:dyDescent="0.3">
      <c r="A38">
        <v>2757</v>
      </c>
      <c r="B38">
        <v>98</v>
      </c>
      <c r="C38">
        <v>2344</v>
      </c>
      <c r="D38">
        <v>352</v>
      </c>
      <c r="E38">
        <v>428</v>
      </c>
      <c r="F38">
        <v>92</v>
      </c>
      <c r="G38">
        <v>117</v>
      </c>
      <c r="H38">
        <v>76</v>
      </c>
      <c r="I38">
        <v>3257</v>
      </c>
      <c r="J38">
        <v>1</v>
      </c>
      <c r="K38">
        <v>9</v>
      </c>
      <c r="L38">
        <v>4</v>
      </c>
      <c r="M38">
        <v>10</v>
      </c>
      <c r="N38">
        <v>6</v>
      </c>
    </row>
    <row r="39" spans="1:14" x14ac:dyDescent="0.3">
      <c r="A39">
        <v>2347</v>
      </c>
      <c r="B39">
        <v>97</v>
      </c>
      <c r="C39">
        <v>18</v>
      </c>
      <c r="D39">
        <v>15</v>
      </c>
      <c r="E39">
        <v>36</v>
      </c>
      <c r="F39">
        <v>7</v>
      </c>
      <c r="G39">
        <v>7</v>
      </c>
      <c r="H39">
        <v>25</v>
      </c>
      <c r="I39">
        <v>58</v>
      </c>
      <c r="J39">
        <v>1</v>
      </c>
      <c r="K39">
        <v>1</v>
      </c>
      <c r="L39">
        <v>0</v>
      </c>
      <c r="M39">
        <v>3</v>
      </c>
      <c r="N39">
        <v>8</v>
      </c>
    </row>
    <row r="40" spans="1:14" x14ac:dyDescent="0.3">
      <c r="A40">
        <v>2255</v>
      </c>
      <c r="B40">
        <v>97</v>
      </c>
      <c r="C40">
        <v>31</v>
      </c>
      <c r="D40">
        <v>31</v>
      </c>
      <c r="E40">
        <v>151</v>
      </c>
      <c r="F40">
        <v>63</v>
      </c>
      <c r="G40">
        <v>78</v>
      </c>
      <c r="H40">
        <v>42</v>
      </c>
      <c r="I40">
        <v>313</v>
      </c>
      <c r="J40">
        <v>3</v>
      </c>
      <c r="K40">
        <v>2</v>
      </c>
      <c r="L40">
        <v>1</v>
      </c>
      <c r="M40">
        <v>3</v>
      </c>
      <c r="N40">
        <v>8</v>
      </c>
    </row>
    <row r="41" spans="1:14" x14ac:dyDescent="0.3">
      <c r="A41">
        <v>3013</v>
      </c>
      <c r="B41">
        <v>97</v>
      </c>
      <c r="C41">
        <v>39</v>
      </c>
      <c r="D41">
        <v>0</v>
      </c>
      <c r="E41">
        <v>129</v>
      </c>
      <c r="F41">
        <v>54</v>
      </c>
      <c r="G41">
        <v>18</v>
      </c>
      <c r="H41">
        <v>43</v>
      </c>
      <c r="I41">
        <v>197</v>
      </c>
      <c r="J41">
        <v>1</v>
      </c>
      <c r="K41">
        <v>2</v>
      </c>
      <c r="L41">
        <v>0</v>
      </c>
      <c r="M41">
        <v>3</v>
      </c>
      <c r="N41">
        <v>7</v>
      </c>
    </row>
    <row r="42" spans="1:14" x14ac:dyDescent="0.3">
      <c r="A42">
        <v>3029</v>
      </c>
      <c r="B42">
        <v>97</v>
      </c>
      <c r="C42">
        <v>76</v>
      </c>
      <c r="D42">
        <v>0</v>
      </c>
      <c r="E42">
        <v>34</v>
      </c>
      <c r="F42">
        <v>9</v>
      </c>
      <c r="G42">
        <v>0</v>
      </c>
      <c r="H42">
        <v>46</v>
      </c>
      <c r="I42">
        <v>73</v>
      </c>
      <c r="J42">
        <v>1</v>
      </c>
      <c r="K42">
        <v>1</v>
      </c>
      <c r="L42">
        <v>0</v>
      </c>
      <c r="M42">
        <v>3</v>
      </c>
      <c r="N42">
        <v>4</v>
      </c>
    </row>
    <row r="43" spans="1:14" x14ac:dyDescent="0.3">
      <c r="A43">
        <v>2277</v>
      </c>
      <c r="B43">
        <v>97</v>
      </c>
      <c r="C43">
        <v>79</v>
      </c>
      <c r="D43">
        <v>8</v>
      </c>
      <c r="E43">
        <v>55</v>
      </c>
      <c r="F43">
        <v>12</v>
      </c>
      <c r="G43">
        <v>0</v>
      </c>
      <c r="H43">
        <v>39</v>
      </c>
      <c r="I43">
        <v>114</v>
      </c>
      <c r="J43">
        <v>1</v>
      </c>
      <c r="K43">
        <v>2</v>
      </c>
      <c r="L43">
        <v>0</v>
      </c>
      <c r="M43">
        <v>2</v>
      </c>
      <c r="N43">
        <v>9</v>
      </c>
    </row>
    <row r="44" spans="1:14" x14ac:dyDescent="0.3">
      <c r="A44">
        <v>2955</v>
      </c>
      <c r="B44">
        <v>97</v>
      </c>
      <c r="C44">
        <v>142</v>
      </c>
      <c r="D44">
        <v>172</v>
      </c>
      <c r="E44">
        <v>314</v>
      </c>
      <c r="F44">
        <v>56</v>
      </c>
      <c r="G44">
        <v>71</v>
      </c>
      <c r="H44">
        <v>223</v>
      </c>
      <c r="I44">
        <v>532</v>
      </c>
      <c r="J44">
        <v>3</v>
      </c>
      <c r="K44">
        <v>4</v>
      </c>
      <c r="L44">
        <v>0</v>
      </c>
      <c r="M44">
        <v>4</v>
      </c>
      <c r="N44">
        <v>9</v>
      </c>
    </row>
    <row r="45" spans="1:14" x14ac:dyDescent="0.3">
      <c r="A45">
        <v>2980</v>
      </c>
      <c r="B45">
        <v>97</v>
      </c>
      <c r="C45">
        <v>150</v>
      </c>
      <c r="D45">
        <v>0</v>
      </c>
      <c r="E45">
        <v>56</v>
      </c>
      <c r="F45">
        <v>9</v>
      </c>
      <c r="G45">
        <v>0</v>
      </c>
      <c r="H45">
        <v>9</v>
      </c>
      <c r="I45">
        <v>206</v>
      </c>
      <c r="J45">
        <v>2</v>
      </c>
      <c r="K45">
        <v>2</v>
      </c>
      <c r="L45">
        <v>0</v>
      </c>
      <c r="M45">
        <v>3</v>
      </c>
      <c r="N45">
        <v>8</v>
      </c>
    </row>
    <row r="46" spans="1:14" x14ac:dyDescent="0.3">
      <c r="A46">
        <v>2715</v>
      </c>
      <c r="B46">
        <v>97</v>
      </c>
      <c r="C46">
        <v>380</v>
      </c>
      <c r="D46">
        <v>3</v>
      </c>
      <c r="E46">
        <v>34</v>
      </c>
      <c r="F46">
        <v>0</v>
      </c>
      <c r="G46">
        <v>8</v>
      </c>
      <c r="H46">
        <v>89</v>
      </c>
      <c r="I46">
        <v>335</v>
      </c>
      <c r="J46">
        <v>2</v>
      </c>
      <c r="K46">
        <v>4</v>
      </c>
      <c r="L46">
        <v>1</v>
      </c>
      <c r="M46">
        <v>3</v>
      </c>
      <c r="N46">
        <v>6</v>
      </c>
    </row>
    <row r="47" spans="1:14" x14ac:dyDescent="0.3">
      <c r="A47">
        <v>1244</v>
      </c>
      <c r="B47">
        <v>97</v>
      </c>
      <c r="C47">
        <v>438</v>
      </c>
      <c r="D47">
        <v>105</v>
      </c>
      <c r="E47">
        <v>276</v>
      </c>
      <c r="F47">
        <v>89</v>
      </c>
      <c r="G47">
        <v>76</v>
      </c>
      <c r="H47">
        <v>38</v>
      </c>
      <c r="I47">
        <v>946</v>
      </c>
      <c r="J47">
        <v>4</v>
      </c>
      <c r="K47">
        <v>3</v>
      </c>
      <c r="L47">
        <v>2</v>
      </c>
      <c r="M47">
        <v>7</v>
      </c>
      <c r="N47">
        <v>3</v>
      </c>
    </row>
    <row r="48" spans="1:14" x14ac:dyDescent="0.3">
      <c r="A48">
        <v>1494</v>
      </c>
      <c r="B48">
        <v>97</v>
      </c>
      <c r="C48">
        <v>447</v>
      </c>
      <c r="D48">
        <v>4</v>
      </c>
      <c r="E48">
        <v>197</v>
      </c>
      <c r="F48">
        <v>0</v>
      </c>
      <c r="G48">
        <v>4</v>
      </c>
      <c r="H48">
        <v>109</v>
      </c>
      <c r="I48">
        <v>542</v>
      </c>
      <c r="J48">
        <v>3</v>
      </c>
      <c r="K48">
        <v>4</v>
      </c>
      <c r="L48">
        <v>2</v>
      </c>
      <c r="M48">
        <v>3</v>
      </c>
      <c r="N48">
        <v>7</v>
      </c>
    </row>
    <row r="49" spans="1:14" x14ac:dyDescent="0.3">
      <c r="A49">
        <v>2116</v>
      </c>
      <c r="B49">
        <v>97</v>
      </c>
      <c r="C49">
        <v>500</v>
      </c>
      <c r="D49">
        <v>15</v>
      </c>
      <c r="E49">
        <v>322</v>
      </c>
      <c r="F49">
        <v>33</v>
      </c>
      <c r="G49">
        <v>24</v>
      </c>
      <c r="H49">
        <v>87</v>
      </c>
      <c r="I49">
        <v>808</v>
      </c>
      <c r="J49">
        <v>2</v>
      </c>
      <c r="K49">
        <v>5</v>
      </c>
      <c r="L49">
        <v>1</v>
      </c>
      <c r="M49">
        <v>6</v>
      </c>
      <c r="N49">
        <v>6</v>
      </c>
    </row>
    <row r="50" spans="1:14" x14ac:dyDescent="0.3">
      <c r="A50">
        <v>2511</v>
      </c>
      <c r="B50">
        <v>97</v>
      </c>
      <c r="C50">
        <v>550</v>
      </c>
      <c r="D50">
        <v>106</v>
      </c>
      <c r="E50">
        <v>534</v>
      </c>
      <c r="F50">
        <v>127</v>
      </c>
      <c r="G50">
        <v>79</v>
      </c>
      <c r="H50">
        <v>26</v>
      </c>
      <c r="I50">
        <v>1369</v>
      </c>
      <c r="J50">
        <v>6</v>
      </c>
      <c r="K50">
        <v>5</v>
      </c>
      <c r="L50">
        <v>1</v>
      </c>
      <c r="M50">
        <v>5</v>
      </c>
      <c r="N50">
        <v>9</v>
      </c>
    </row>
    <row r="51" spans="1:14" x14ac:dyDescent="0.3">
      <c r="A51">
        <v>2801</v>
      </c>
      <c r="B51">
        <v>97</v>
      </c>
      <c r="C51">
        <v>760</v>
      </c>
      <c r="D51">
        <v>17</v>
      </c>
      <c r="E51">
        <v>154</v>
      </c>
      <c r="F51">
        <v>23</v>
      </c>
      <c r="G51">
        <v>9</v>
      </c>
      <c r="H51">
        <v>142</v>
      </c>
      <c r="I51">
        <v>820</v>
      </c>
      <c r="J51">
        <v>2</v>
      </c>
      <c r="K51">
        <v>5</v>
      </c>
      <c r="L51">
        <v>2</v>
      </c>
      <c r="M51">
        <v>6</v>
      </c>
      <c r="N51">
        <v>5</v>
      </c>
    </row>
    <row r="52" spans="1:14" x14ac:dyDescent="0.3">
      <c r="A52">
        <v>1228</v>
      </c>
      <c r="B52">
        <v>97</v>
      </c>
      <c r="C52">
        <v>970</v>
      </c>
      <c r="D52">
        <v>289</v>
      </c>
      <c r="E52">
        <v>701</v>
      </c>
      <c r="F52">
        <v>190</v>
      </c>
      <c r="G52">
        <v>315</v>
      </c>
      <c r="H52">
        <v>96</v>
      </c>
      <c r="I52">
        <v>2369</v>
      </c>
      <c r="J52">
        <v>2</v>
      </c>
      <c r="K52">
        <v>6</v>
      </c>
      <c r="L52">
        <v>4</v>
      </c>
      <c r="M52">
        <v>4</v>
      </c>
      <c r="N52">
        <v>3</v>
      </c>
    </row>
    <row r="53" spans="1:14" x14ac:dyDescent="0.3">
      <c r="A53">
        <v>2846</v>
      </c>
      <c r="B53">
        <v>97</v>
      </c>
      <c r="C53">
        <v>1001</v>
      </c>
      <c r="D53">
        <v>418</v>
      </c>
      <c r="E53">
        <v>372</v>
      </c>
      <c r="F53">
        <v>364</v>
      </c>
      <c r="G53">
        <v>255</v>
      </c>
      <c r="H53">
        <v>139</v>
      </c>
      <c r="I53">
        <v>2272</v>
      </c>
      <c r="J53">
        <v>2</v>
      </c>
      <c r="K53">
        <v>7</v>
      </c>
      <c r="L53">
        <v>6</v>
      </c>
      <c r="M53">
        <v>11</v>
      </c>
      <c r="N53">
        <v>4</v>
      </c>
    </row>
    <row r="54" spans="1:14" x14ac:dyDescent="0.3">
      <c r="A54">
        <v>1878</v>
      </c>
      <c r="B54">
        <v>97</v>
      </c>
      <c r="C54">
        <v>1721</v>
      </c>
      <c r="D54">
        <v>314</v>
      </c>
      <c r="E54">
        <v>806</v>
      </c>
      <c r="F54">
        <v>364</v>
      </c>
      <c r="G54">
        <v>385</v>
      </c>
      <c r="H54">
        <v>139</v>
      </c>
      <c r="I54">
        <v>3451</v>
      </c>
      <c r="J54">
        <v>2</v>
      </c>
      <c r="K54">
        <v>10</v>
      </c>
      <c r="L54">
        <v>6</v>
      </c>
      <c r="M54">
        <v>7</v>
      </c>
      <c r="N54">
        <v>4</v>
      </c>
    </row>
    <row r="55" spans="1:14" x14ac:dyDescent="0.3">
      <c r="A55">
        <v>2773</v>
      </c>
      <c r="B55">
        <v>97</v>
      </c>
      <c r="C55">
        <v>1892</v>
      </c>
      <c r="D55">
        <v>67</v>
      </c>
      <c r="E55">
        <v>180</v>
      </c>
      <c r="F55">
        <v>28</v>
      </c>
      <c r="G55">
        <v>113</v>
      </c>
      <c r="H55">
        <v>44</v>
      </c>
      <c r="I55">
        <v>2237</v>
      </c>
      <c r="J55">
        <v>2</v>
      </c>
      <c r="K55">
        <v>6</v>
      </c>
      <c r="L55">
        <v>3</v>
      </c>
      <c r="M55">
        <v>4</v>
      </c>
      <c r="N55">
        <v>4</v>
      </c>
    </row>
    <row r="56" spans="1:14" x14ac:dyDescent="0.3">
      <c r="A56">
        <v>2233</v>
      </c>
      <c r="B56">
        <v>97</v>
      </c>
      <c r="C56">
        <v>2295</v>
      </c>
      <c r="D56">
        <v>135</v>
      </c>
      <c r="E56">
        <v>606</v>
      </c>
      <c r="F56">
        <v>263</v>
      </c>
      <c r="G56">
        <v>135</v>
      </c>
      <c r="H56">
        <v>62</v>
      </c>
      <c r="I56">
        <v>3372</v>
      </c>
      <c r="J56">
        <v>2</v>
      </c>
      <c r="K56">
        <v>11</v>
      </c>
      <c r="L56">
        <v>10</v>
      </c>
      <c r="M56">
        <v>11</v>
      </c>
      <c r="N56">
        <v>6</v>
      </c>
    </row>
    <row r="57" spans="1:14" x14ac:dyDescent="0.3">
      <c r="A57">
        <v>2644</v>
      </c>
      <c r="B57">
        <v>97</v>
      </c>
      <c r="C57">
        <v>2295</v>
      </c>
      <c r="D57">
        <v>135</v>
      </c>
      <c r="E57">
        <v>606</v>
      </c>
      <c r="F57">
        <v>263</v>
      </c>
      <c r="G57">
        <v>135</v>
      </c>
      <c r="H57">
        <v>62</v>
      </c>
      <c r="I57">
        <v>3372</v>
      </c>
      <c r="J57">
        <v>2</v>
      </c>
      <c r="K57">
        <v>11</v>
      </c>
      <c r="L57">
        <v>10</v>
      </c>
      <c r="M57">
        <v>11</v>
      </c>
      <c r="N57">
        <v>6</v>
      </c>
    </row>
    <row r="58" spans="1:14" x14ac:dyDescent="0.3">
      <c r="A58">
        <v>1807</v>
      </c>
      <c r="B58">
        <v>97</v>
      </c>
      <c r="C58">
        <v>2648</v>
      </c>
      <c r="D58">
        <v>31</v>
      </c>
      <c r="E58">
        <v>594</v>
      </c>
      <c r="F58">
        <v>41</v>
      </c>
      <c r="G58">
        <v>0</v>
      </c>
      <c r="H58">
        <v>31</v>
      </c>
      <c r="I58">
        <v>3284</v>
      </c>
      <c r="J58">
        <v>3</v>
      </c>
      <c r="K58">
        <v>3</v>
      </c>
      <c r="L58">
        <v>4</v>
      </c>
      <c r="M58">
        <v>7</v>
      </c>
      <c r="N58">
        <v>5</v>
      </c>
    </row>
    <row r="59" spans="1:14" x14ac:dyDescent="0.3">
      <c r="A59">
        <v>1167</v>
      </c>
      <c r="B59">
        <v>96</v>
      </c>
      <c r="C59">
        <v>7</v>
      </c>
      <c r="D59">
        <v>0</v>
      </c>
      <c r="E59">
        <v>18</v>
      </c>
      <c r="F59">
        <v>7</v>
      </c>
      <c r="G59">
        <v>0</v>
      </c>
      <c r="H59">
        <v>4</v>
      </c>
      <c r="I59">
        <v>29</v>
      </c>
      <c r="J59">
        <v>1</v>
      </c>
      <c r="K59">
        <v>0</v>
      </c>
      <c r="L59">
        <v>0</v>
      </c>
      <c r="M59">
        <v>3</v>
      </c>
      <c r="N59">
        <v>2</v>
      </c>
    </row>
    <row r="60" spans="1:14" x14ac:dyDescent="0.3">
      <c r="A60">
        <v>1423</v>
      </c>
      <c r="B60">
        <v>96</v>
      </c>
      <c r="C60">
        <v>14</v>
      </c>
      <c r="D60">
        <v>158</v>
      </c>
      <c r="E60">
        <v>72</v>
      </c>
      <c r="F60">
        <v>57</v>
      </c>
      <c r="G60">
        <v>86</v>
      </c>
      <c r="H60">
        <v>129</v>
      </c>
      <c r="I60">
        <v>258</v>
      </c>
      <c r="J60">
        <v>2</v>
      </c>
      <c r="K60">
        <v>2</v>
      </c>
      <c r="L60">
        <v>0</v>
      </c>
      <c r="M60">
        <v>3</v>
      </c>
      <c r="N60">
        <v>8</v>
      </c>
    </row>
    <row r="61" spans="1:14" x14ac:dyDescent="0.3">
      <c r="A61">
        <v>2414</v>
      </c>
      <c r="B61">
        <v>96</v>
      </c>
      <c r="C61">
        <v>47</v>
      </c>
      <c r="D61">
        <v>121</v>
      </c>
      <c r="E61">
        <v>37</v>
      </c>
      <c r="F61">
        <v>10</v>
      </c>
      <c r="G61">
        <v>87</v>
      </c>
      <c r="H61">
        <v>117</v>
      </c>
      <c r="I61">
        <v>184</v>
      </c>
      <c r="J61">
        <v>1</v>
      </c>
      <c r="K61">
        <v>1</v>
      </c>
      <c r="L61">
        <v>1</v>
      </c>
      <c r="M61">
        <v>4</v>
      </c>
      <c r="N61">
        <v>2</v>
      </c>
    </row>
    <row r="62" spans="1:14" x14ac:dyDescent="0.3">
      <c r="A62">
        <v>3150</v>
      </c>
      <c r="B62">
        <v>96</v>
      </c>
      <c r="C62">
        <v>47</v>
      </c>
      <c r="D62">
        <v>121</v>
      </c>
      <c r="E62">
        <v>37</v>
      </c>
      <c r="F62">
        <v>10</v>
      </c>
      <c r="G62">
        <v>87</v>
      </c>
      <c r="H62">
        <v>117</v>
      </c>
      <c r="I62">
        <v>184</v>
      </c>
      <c r="J62">
        <v>1</v>
      </c>
      <c r="K62">
        <v>1</v>
      </c>
      <c r="L62">
        <v>1</v>
      </c>
      <c r="M62">
        <v>4</v>
      </c>
      <c r="N62">
        <v>2</v>
      </c>
    </row>
    <row r="63" spans="1:14" x14ac:dyDescent="0.3">
      <c r="A63">
        <v>1830</v>
      </c>
      <c r="B63">
        <v>96</v>
      </c>
      <c r="C63">
        <v>61</v>
      </c>
      <c r="D63">
        <v>15</v>
      </c>
      <c r="E63">
        <v>115</v>
      </c>
      <c r="F63">
        <v>0</v>
      </c>
      <c r="G63">
        <v>76</v>
      </c>
      <c r="H63">
        <v>137</v>
      </c>
      <c r="I63">
        <v>130</v>
      </c>
      <c r="J63">
        <v>4</v>
      </c>
      <c r="K63">
        <v>3</v>
      </c>
      <c r="L63">
        <v>1</v>
      </c>
      <c r="M63">
        <v>3</v>
      </c>
      <c r="N63">
        <v>5</v>
      </c>
    </row>
    <row r="64" spans="1:14" x14ac:dyDescent="0.3">
      <c r="A64">
        <v>3041</v>
      </c>
      <c r="B64">
        <v>96</v>
      </c>
      <c r="C64">
        <v>79</v>
      </c>
      <c r="D64">
        <v>4</v>
      </c>
      <c r="E64">
        <v>83</v>
      </c>
      <c r="F64">
        <v>66</v>
      </c>
      <c r="G64">
        <v>58</v>
      </c>
      <c r="H64">
        <v>116</v>
      </c>
      <c r="I64">
        <v>174</v>
      </c>
      <c r="J64">
        <v>2</v>
      </c>
      <c r="K64">
        <v>3</v>
      </c>
      <c r="L64">
        <v>0</v>
      </c>
      <c r="M64">
        <v>4</v>
      </c>
      <c r="N64">
        <v>5</v>
      </c>
    </row>
    <row r="65" spans="1:14" x14ac:dyDescent="0.3">
      <c r="A65">
        <v>1860</v>
      </c>
      <c r="B65">
        <v>96</v>
      </c>
      <c r="C65">
        <v>82</v>
      </c>
      <c r="D65">
        <v>157</v>
      </c>
      <c r="E65">
        <v>260</v>
      </c>
      <c r="F65">
        <v>205</v>
      </c>
      <c r="G65">
        <v>123</v>
      </c>
      <c r="H65">
        <v>48</v>
      </c>
      <c r="I65">
        <v>780</v>
      </c>
      <c r="J65">
        <v>4</v>
      </c>
      <c r="K65">
        <v>3</v>
      </c>
      <c r="L65">
        <v>1</v>
      </c>
      <c r="M65">
        <v>3</v>
      </c>
      <c r="N65">
        <v>9</v>
      </c>
    </row>
    <row r="66" spans="1:14" x14ac:dyDescent="0.3">
      <c r="A66">
        <v>1473</v>
      </c>
      <c r="B66">
        <v>96</v>
      </c>
      <c r="C66">
        <v>108</v>
      </c>
      <c r="D66">
        <v>5</v>
      </c>
      <c r="E66">
        <v>488</v>
      </c>
      <c r="F66">
        <v>131</v>
      </c>
      <c r="G66">
        <v>131</v>
      </c>
      <c r="H66">
        <v>63</v>
      </c>
      <c r="I66">
        <v>799</v>
      </c>
      <c r="J66">
        <v>1</v>
      </c>
      <c r="K66">
        <v>4</v>
      </c>
      <c r="L66">
        <v>1</v>
      </c>
      <c r="M66">
        <v>4</v>
      </c>
      <c r="N66">
        <v>8</v>
      </c>
    </row>
    <row r="67" spans="1:14" x14ac:dyDescent="0.3">
      <c r="A67">
        <v>1767</v>
      </c>
      <c r="B67">
        <v>96</v>
      </c>
      <c r="C67">
        <v>123</v>
      </c>
      <c r="D67">
        <v>14</v>
      </c>
      <c r="E67">
        <v>130</v>
      </c>
      <c r="F67">
        <v>0</v>
      </c>
      <c r="G67">
        <v>14</v>
      </c>
      <c r="H67">
        <v>41</v>
      </c>
      <c r="I67">
        <v>239</v>
      </c>
      <c r="J67">
        <v>5</v>
      </c>
      <c r="K67">
        <v>3</v>
      </c>
      <c r="L67">
        <v>0</v>
      </c>
      <c r="M67">
        <v>4</v>
      </c>
      <c r="N67">
        <v>7</v>
      </c>
    </row>
    <row r="68" spans="1:14" x14ac:dyDescent="0.3">
      <c r="A68">
        <v>2572</v>
      </c>
      <c r="B68">
        <v>96</v>
      </c>
      <c r="C68">
        <v>123</v>
      </c>
      <c r="D68">
        <v>14</v>
      </c>
      <c r="E68">
        <v>130</v>
      </c>
      <c r="F68">
        <v>0</v>
      </c>
      <c r="G68">
        <v>14</v>
      </c>
      <c r="H68">
        <v>41</v>
      </c>
      <c r="I68">
        <v>239</v>
      </c>
      <c r="J68">
        <v>5</v>
      </c>
      <c r="K68">
        <v>3</v>
      </c>
      <c r="L68">
        <v>0</v>
      </c>
      <c r="M68">
        <v>4</v>
      </c>
      <c r="N68">
        <v>7</v>
      </c>
    </row>
    <row r="69" spans="1:14" x14ac:dyDescent="0.3">
      <c r="A69">
        <v>1937</v>
      </c>
      <c r="B69">
        <v>96</v>
      </c>
      <c r="C69">
        <v>307</v>
      </c>
      <c r="D69">
        <v>72</v>
      </c>
      <c r="E69">
        <v>118</v>
      </c>
      <c r="F69">
        <v>11</v>
      </c>
      <c r="G69">
        <v>390</v>
      </c>
      <c r="H69">
        <v>372</v>
      </c>
      <c r="I69">
        <v>527</v>
      </c>
      <c r="J69">
        <v>3</v>
      </c>
      <c r="K69">
        <v>5</v>
      </c>
      <c r="L69">
        <v>2</v>
      </c>
      <c r="M69">
        <v>6</v>
      </c>
      <c r="N69">
        <v>5</v>
      </c>
    </row>
    <row r="70" spans="1:14" x14ac:dyDescent="0.3">
      <c r="A70">
        <v>2350</v>
      </c>
      <c r="B70">
        <v>96</v>
      </c>
      <c r="C70">
        <v>392</v>
      </c>
      <c r="D70">
        <v>16</v>
      </c>
      <c r="E70">
        <v>143</v>
      </c>
      <c r="F70">
        <v>30</v>
      </c>
      <c r="G70">
        <v>22</v>
      </c>
      <c r="H70">
        <v>47</v>
      </c>
      <c r="I70">
        <v>557</v>
      </c>
      <c r="J70">
        <v>2</v>
      </c>
      <c r="K70">
        <v>4</v>
      </c>
      <c r="L70">
        <v>1</v>
      </c>
      <c r="M70">
        <v>5</v>
      </c>
      <c r="N70">
        <v>5</v>
      </c>
    </row>
    <row r="71" spans="1:14" x14ac:dyDescent="0.3">
      <c r="A71">
        <v>2925</v>
      </c>
      <c r="B71">
        <v>96</v>
      </c>
      <c r="C71">
        <v>426</v>
      </c>
      <c r="D71">
        <v>0</v>
      </c>
      <c r="E71">
        <v>21</v>
      </c>
      <c r="F71">
        <v>0</v>
      </c>
      <c r="G71">
        <v>0</v>
      </c>
      <c r="H71">
        <v>18</v>
      </c>
      <c r="I71">
        <v>429</v>
      </c>
      <c r="J71">
        <v>1</v>
      </c>
      <c r="K71">
        <v>3</v>
      </c>
      <c r="L71">
        <v>1</v>
      </c>
      <c r="M71">
        <v>4</v>
      </c>
      <c r="N71">
        <v>5</v>
      </c>
    </row>
    <row r="72" spans="1:14" x14ac:dyDescent="0.3">
      <c r="A72">
        <v>1141</v>
      </c>
      <c r="B72">
        <v>96</v>
      </c>
      <c r="C72">
        <v>872</v>
      </c>
      <c r="D72">
        <v>43</v>
      </c>
      <c r="E72">
        <v>121</v>
      </c>
      <c r="F72">
        <v>58</v>
      </c>
      <c r="G72">
        <v>33</v>
      </c>
      <c r="H72">
        <v>33</v>
      </c>
      <c r="I72">
        <v>1094</v>
      </c>
      <c r="J72">
        <v>4</v>
      </c>
      <c r="K72">
        <v>8</v>
      </c>
      <c r="L72">
        <v>1</v>
      </c>
      <c r="M72">
        <v>6</v>
      </c>
      <c r="N72">
        <v>6</v>
      </c>
    </row>
    <row r="73" spans="1:14" x14ac:dyDescent="0.3">
      <c r="A73">
        <v>1987</v>
      </c>
      <c r="B73">
        <v>96</v>
      </c>
      <c r="C73">
        <v>1002</v>
      </c>
      <c r="D73">
        <v>116</v>
      </c>
      <c r="E73">
        <v>727</v>
      </c>
      <c r="F73">
        <v>51</v>
      </c>
      <c r="G73">
        <v>96</v>
      </c>
      <c r="H73">
        <v>177</v>
      </c>
      <c r="I73">
        <v>1816</v>
      </c>
      <c r="J73">
        <v>2</v>
      </c>
      <c r="K73">
        <v>6</v>
      </c>
      <c r="L73">
        <v>5</v>
      </c>
      <c r="M73">
        <v>10</v>
      </c>
      <c r="N73">
        <v>3</v>
      </c>
    </row>
    <row r="74" spans="1:14" x14ac:dyDescent="0.3">
      <c r="A74">
        <v>2191</v>
      </c>
      <c r="B74">
        <v>96</v>
      </c>
      <c r="C74">
        <v>1041</v>
      </c>
      <c r="D74">
        <v>10</v>
      </c>
      <c r="E74">
        <v>81</v>
      </c>
      <c r="F74">
        <v>13</v>
      </c>
      <c r="G74">
        <v>10</v>
      </c>
      <c r="H74">
        <v>67</v>
      </c>
      <c r="I74">
        <v>1088</v>
      </c>
      <c r="J74">
        <v>2</v>
      </c>
      <c r="K74">
        <v>5</v>
      </c>
      <c r="L74">
        <v>1</v>
      </c>
      <c r="M74">
        <v>7</v>
      </c>
      <c r="N74">
        <v>7</v>
      </c>
    </row>
    <row r="75" spans="1:14" x14ac:dyDescent="0.3">
      <c r="A75">
        <v>1028</v>
      </c>
      <c r="B75">
        <v>96</v>
      </c>
      <c r="C75">
        <v>1492</v>
      </c>
      <c r="D75">
        <v>218</v>
      </c>
      <c r="E75">
        <v>1748</v>
      </c>
      <c r="F75">
        <v>46</v>
      </c>
      <c r="G75">
        <v>144</v>
      </c>
      <c r="H75">
        <v>0</v>
      </c>
      <c r="I75">
        <v>3648</v>
      </c>
      <c r="J75">
        <v>1</v>
      </c>
      <c r="K75">
        <v>6</v>
      </c>
      <c r="L75">
        <v>9</v>
      </c>
      <c r="M75">
        <v>10</v>
      </c>
      <c r="N75">
        <v>2</v>
      </c>
    </row>
    <row r="76" spans="1:14" x14ac:dyDescent="0.3">
      <c r="A76">
        <v>2187</v>
      </c>
      <c r="B76">
        <v>96</v>
      </c>
      <c r="C76">
        <v>1492</v>
      </c>
      <c r="D76">
        <v>218</v>
      </c>
      <c r="E76">
        <v>1748</v>
      </c>
      <c r="F76">
        <v>46</v>
      </c>
      <c r="G76">
        <v>144</v>
      </c>
      <c r="H76">
        <v>0</v>
      </c>
      <c r="I76">
        <v>3648</v>
      </c>
      <c r="J76">
        <v>1</v>
      </c>
      <c r="K76">
        <v>6</v>
      </c>
      <c r="L76">
        <v>9</v>
      </c>
      <c r="M76">
        <v>10</v>
      </c>
      <c r="N76">
        <v>2</v>
      </c>
    </row>
    <row r="77" spans="1:14" x14ac:dyDescent="0.3">
      <c r="A77">
        <v>2462</v>
      </c>
      <c r="B77">
        <v>96</v>
      </c>
      <c r="C77">
        <v>1697</v>
      </c>
      <c r="D77">
        <v>287</v>
      </c>
      <c r="E77">
        <v>1552</v>
      </c>
      <c r="F77">
        <v>45</v>
      </c>
      <c r="G77">
        <v>34</v>
      </c>
      <c r="H77">
        <v>70</v>
      </c>
      <c r="I77">
        <v>3545</v>
      </c>
      <c r="J77">
        <v>1</v>
      </c>
      <c r="K77">
        <v>4</v>
      </c>
      <c r="L77">
        <v>6</v>
      </c>
      <c r="M77">
        <v>4</v>
      </c>
      <c r="N77">
        <v>2</v>
      </c>
    </row>
    <row r="78" spans="1:14" x14ac:dyDescent="0.3">
      <c r="A78">
        <v>1689</v>
      </c>
      <c r="B78">
        <v>96</v>
      </c>
      <c r="C78">
        <v>1785</v>
      </c>
      <c r="D78">
        <v>0</v>
      </c>
      <c r="E78">
        <v>113</v>
      </c>
      <c r="F78">
        <v>0</v>
      </c>
      <c r="G78">
        <v>0</v>
      </c>
      <c r="H78">
        <v>479</v>
      </c>
      <c r="I78">
        <v>1419</v>
      </c>
      <c r="J78">
        <v>3</v>
      </c>
      <c r="K78">
        <v>2</v>
      </c>
      <c r="L78">
        <v>4</v>
      </c>
      <c r="M78">
        <v>5</v>
      </c>
      <c r="N78">
        <v>7</v>
      </c>
    </row>
    <row r="79" spans="1:14" x14ac:dyDescent="0.3">
      <c r="A79">
        <v>1668</v>
      </c>
      <c r="B79">
        <v>96</v>
      </c>
      <c r="C79">
        <v>1934</v>
      </c>
      <c r="D79">
        <v>219</v>
      </c>
      <c r="E79">
        <v>1803</v>
      </c>
      <c r="F79">
        <v>286</v>
      </c>
      <c r="G79">
        <v>219</v>
      </c>
      <c r="H79">
        <v>86</v>
      </c>
      <c r="I79">
        <v>4376</v>
      </c>
      <c r="J79">
        <v>1</v>
      </c>
      <c r="K79">
        <v>5</v>
      </c>
      <c r="L79">
        <v>6</v>
      </c>
      <c r="M79">
        <v>10</v>
      </c>
      <c r="N79">
        <v>2</v>
      </c>
    </row>
    <row r="80" spans="1:14" x14ac:dyDescent="0.3">
      <c r="A80">
        <v>1865</v>
      </c>
      <c r="B80">
        <v>96</v>
      </c>
      <c r="C80">
        <v>1934</v>
      </c>
      <c r="D80">
        <v>219</v>
      </c>
      <c r="E80">
        <v>1803</v>
      </c>
      <c r="F80">
        <v>286</v>
      </c>
      <c r="G80">
        <v>219</v>
      </c>
      <c r="H80">
        <v>86</v>
      </c>
      <c r="I80">
        <v>4376</v>
      </c>
      <c r="J80">
        <v>1</v>
      </c>
      <c r="K80">
        <v>5</v>
      </c>
      <c r="L80">
        <v>6</v>
      </c>
      <c r="M80">
        <v>10</v>
      </c>
      <c r="N80">
        <v>2</v>
      </c>
    </row>
    <row r="81" spans="1:14" x14ac:dyDescent="0.3">
      <c r="A81">
        <v>2132</v>
      </c>
      <c r="B81">
        <v>96</v>
      </c>
      <c r="C81">
        <v>2213</v>
      </c>
      <c r="D81">
        <v>311</v>
      </c>
      <c r="E81">
        <v>484</v>
      </c>
      <c r="F81">
        <v>225</v>
      </c>
      <c r="G81">
        <v>276</v>
      </c>
      <c r="H81">
        <v>91</v>
      </c>
      <c r="I81">
        <v>3418</v>
      </c>
      <c r="J81">
        <v>3</v>
      </c>
      <c r="K81">
        <v>10</v>
      </c>
      <c r="L81">
        <v>4</v>
      </c>
      <c r="M81">
        <v>7</v>
      </c>
      <c r="N81">
        <v>6</v>
      </c>
    </row>
    <row r="82" spans="1:14" x14ac:dyDescent="0.3">
      <c r="A82">
        <v>2064</v>
      </c>
      <c r="B82">
        <v>95</v>
      </c>
      <c r="C82">
        <v>17</v>
      </c>
      <c r="D82">
        <v>0</v>
      </c>
      <c r="E82">
        <v>28</v>
      </c>
      <c r="F82">
        <v>7</v>
      </c>
      <c r="G82">
        <v>0</v>
      </c>
      <c r="H82">
        <v>0</v>
      </c>
      <c r="I82">
        <v>52</v>
      </c>
      <c r="J82">
        <v>1</v>
      </c>
      <c r="K82">
        <v>0</v>
      </c>
      <c r="L82">
        <v>0</v>
      </c>
      <c r="M82">
        <v>3</v>
      </c>
      <c r="N82">
        <v>4</v>
      </c>
    </row>
    <row r="83" spans="1:14" x14ac:dyDescent="0.3">
      <c r="A83">
        <v>2671</v>
      </c>
      <c r="B83">
        <v>95</v>
      </c>
      <c r="C83">
        <v>37</v>
      </c>
      <c r="D83">
        <v>3</v>
      </c>
      <c r="E83">
        <v>14</v>
      </c>
      <c r="F83">
        <v>7</v>
      </c>
      <c r="G83">
        <v>0</v>
      </c>
      <c r="H83">
        <v>24</v>
      </c>
      <c r="I83">
        <v>37</v>
      </c>
      <c r="J83">
        <v>1</v>
      </c>
      <c r="K83">
        <v>1</v>
      </c>
      <c r="L83">
        <v>0</v>
      </c>
      <c r="M83">
        <v>2</v>
      </c>
      <c r="N83">
        <v>7</v>
      </c>
    </row>
    <row r="84" spans="1:14" x14ac:dyDescent="0.3">
      <c r="A84">
        <v>2884</v>
      </c>
      <c r="B84">
        <v>95</v>
      </c>
      <c r="C84">
        <v>63</v>
      </c>
      <c r="D84">
        <v>17</v>
      </c>
      <c r="E84">
        <v>54</v>
      </c>
      <c r="F84">
        <v>0</v>
      </c>
      <c r="G84">
        <v>0</v>
      </c>
      <c r="H84">
        <v>79</v>
      </c>
      <c r="I84">
        <v>54</v>
      </c>
      <c r="J84">
        <v>1</v>
      </c>
      <c r="K84">
        <v>1</v>
      </c>
      <c r="L84">
        <v>1</v>
      </c>
      <c r="M84">
        <v>2</v>
      </c>
      <c r="N84">
        <v>7</v>
      </c>
    </row>
    <row r="85" spans="1:14" x14ac:dyDescent="0.3">
      <c r="A85">
        <v>1080</v>
      </c>
      <c r="B85">
        <v>95</v>
      </c>
      <c r="C85">
        <v>75</v>
      </c>
      <c r="D85">
        <v>35</v>
      </c>
      <c r="E85">
        <v>62</v>
      </c>
      <c r="F85">
        <v>44</v>
      </c>
      <c r="G85">
        <v>18</v>
      </c>
      <c r="H85">
        <v>13</v>
      </c>
      <c r="I85">
        <v>220</v>
      </c>
      <c r="J85">
        <v>2</v>
      </c>
      <c r="K85">
        <v>1</v>
      </c>
      <c r="L85">
        <v>0</v>
      </c>
      <c r="M85">
        <v>4</v>
      </c>
      <c r="N85">
        <v>7</v>
      </c>
    </row>
    <row r="86" spans="1:14" x14ac:dyDescent="0.3">
      <c r="A86">
        <v>1245</v>
      </c>
      <c r="B86">
        <v>95</v>
      </c>
      <c r="C86">
        <v>76</v>
      </c>
      <c r="D86">
        <v>25</v>
      </c>
      <c r="E86">
        <v>13</v>
      </c>
      <c r="F86">
        <v>63</v>
      </c>
      <c r="G86">
        <v>38</v>
      </c>
      <c r="H86">
        <v>63</v>
      </c>
      <c r="I86">
        <v>152</v>
      </c>
      <c r="J86">
        <v>4</v>
      </c>
      <c r="K86">
        <v>2</v>
      </c>
      <c r="L86">
        <v>0</v>
      </c>
      <c r="M86">
        <v>4</v>
      </c>
      <c r="N86">
        <v>5</v>
      </c>
    </row>
    <row r="87" spans="1:14" x14ac:dyDescent="0.3">
      <c r="A87">
        <v>2782</v>
      </c>
      <c r="B87">
        <v>95</v>
      </c>
      <c r="C87">
        <v>76</v>
      </c>
      <c r="D87">
        <v>25</v>
      </c>
      <c r="E87">
        <v>13</v>
      </c>
      <c r="F87">
        <v>63</v>
      </c>
      <c r="G87">
        <v>38</v>
      </c>
      <c r="H87">
        <v>63</v>
      </c>
      <c r="I87">
        <v>152</v>
      </c>
      <c r="J87">
        <v>4</v>
      </c>
      <c r="K87">
        <v>2</v>
      </c>
      <c r="L87">
        <v>0</v>
      </c>
      <c r="M87">
        <v>4</v>
      </c>
      <c r="N87">
        <v>5</v>
      </c>
    </row>
    <row r="88" spans="1:14" x14ac:dyDescent="0.3">
      <c r="A88">
        <v>2083</v>
      </c>
      <c r="B88">
        <v>95</v>
      </c>
      <c r="C88">
        <v>432</v>
      </c>
      <c r="D88">
        <v>68</v>
      </c>
      <c r="E88">
        <v>741</v>
      </c>
      <c r="F88">
        <v>90</v>
      </c>
      <c r="G88">
        <v>68</v>
      </c>
      <c r="H88">
        <v>194</v>
      </c>
      <c r="I88">
        <v>1205</v>
      </c>
      <c r="J88">
        <v>6</v>
      </c>
      <c r="K88">
        <v>7</v>
      </c>
      <c r="L88">
        <v>2</v>
      </c>
      <c r="M88">
        <v>5</v>
      </c>
      <c r="N88">
        <v>8</v>
      </c>
    </row>
    <row r="89" spans="1:14" x14ac:dyDescent="0.3">
      <c r="A89">
        <v>2723</v>
      </c>
      <c r="B89">
        <v>95</v>
      </c>
      <c r="C89">
        <v>758</v>
      </c>
      <c r="D89">
        <v>51</v>
      </c>
      <c r="E89">
        <v>501</v>
      </c>
      <c r="F89">
        <v>248</v>
      </c>
      <c r="G89">
        <v>224</v>
      </c>
      <c r="H89">
        <v>362</v>
      </c>
      <c r="I89">
        <v>1419</v>
      </c>
      <c r="J89">
        <v>3</v>
      </c>
      <c r="K89">
        <v>7</v>
      </c>
      <c r="L89">
        <v>3</v>
      </c>
      <c r="M89">
        <v>10</v>
      </c>
      <c r="N89">
        <v>5</v>
      </c>
    </row>
    <row r="90" spans="1:14" x14ac:dyDescent="0.3">
      <c r="A90">
        <v>1105</v>
      </c>
      <c r="B90">
        <v>95</v>
      </c>
      <c r="C90">
        <v>1060</v>
      </c>
      <c r="D90">
        <v>95</v>
      </c>
      <c r="E90">
        <v>270</v>
      </c>
      <c r="F90">
        <v>63</v>
      </c>
      <c r="G90">
        <v>43</v>
      </c>
      <c r="H90">
        <v>48</v>
      </c>
      <c r="I90">
        <v>1483</v>
      </c>
      <c r="J90">
        <v>1</v>
      </c>
      <c r="K90">
        <v>6</v>
      </c>
      <c r="L90">
        <v>7</v>
      </c>
      <c r="M90">
        <v>11</v>
      </c>
      <c r="N90">
        <v>3</v>
      </c>
    </row>
    <row r="91" spans="1:14" x14ac:dyDescent="0.3">
      <c r="A91">
        <v>2020</v>
      </c>
      <c r="B91">
        <v>95</v>
      </c>
      <c r="C91">
        <v>1112</v>
      </c>
      <c r="D91">
        <v>0</v>
      </c>
      <c r="E91">
        <v>415</v>
      </c>
      <c r="F91">
        <v>40</v>
      </c>
      <c r="G91">
        <v>81</v>
      </c>
      <c r="H91">
        <v>381</v>
      </c>
      <c r="I91">
        <v>1266</v>
      </c>
      <c r="J91">
        <v>4</v>
      </c>
      <c r="K91">
        <v>6</v>
      </c>
      <c r="L91">
        <v>3</v>
      </c>
      <c r="M91">
        <v>8</v>
      </c>
      <c r="N91">
        <v>5</v>
      </c>
    </row>
    <row r="92" spans="1:14" x14ac:dyDescent="0.3">
      <c r="A92">
        <v>1324</v>
      </c>
      <c r="B92">
        <v>95</v>
      </c>
      <c r="C92">
        <v>1120</v>
      </c>
      <c r="D92">
        <v>47</v>
      </c>
      <c r="E92">
        <v>2044</v>
      </c>
      <c r="F92">
        <v>184</v>
      </c>
      <c r="G92">
        <v>290</v>
      </c>
      <c r="H92">
        <v>93</v>
      </c>
      <c r="I92">
        <v>3591</v>
      </c>
      <c r="J92">
        <v>1</v>
      </c>
      <c r="K92">
        <v>4</v>
      </c>
      <c r="L92">
        <v>5</v>
      </c>
      <c r="M92">
        <v>11</v>
      </c>
      <c r="N92">
        <v>3</v>
      </c>
    </row>
    <row r="93" spans="1:14" x14ac:dyDescent="0.3">
      <c r="A93">
        <v>2586</v>
      </c>
      <c r="B93">
        <v>95</v>
      </c>
      <c r="C93">
        <v>1120</v>
      </c>
      <c r="D93">
        <v>47</v>
      </c>
      <c r="E93">
        <v>2044</v>
      </c>
      <c r="F93">
        <v>184</v>
      </c>
      <c r="G93">
        <v>290</v>
      </c>
      <c r="H93">
        <v>93</v>
      </c>
      <c r="I93">
        <v>3591</v>
      </c>
      <c r="J93">
        <v>1</v>
      </c>
      <c r="K93">
        <v>4</v>
      </c>
      <c r="L93">
        <v>5</v>
      </c>
      <c r="M93">
        <v>11</v>
      </c>
      <c r="N93">
        <v>3</v>
      </c>
    </row>
    <row r="94" spans="1:14" x14ac:dyDescent="0.3">
      <c r="A94">
        <v>1334</v>
      </c>
      <c r="B94">
        <v>95</v>
      </c>
      <c r="C94">
        <v>1191</v>
      </c>
      <c r="D94">
        <v>79</v>
      </c>
      <c r="E94">
        <v>614</v>
      </c>
      <c r="F94">
        <v>26</v>
      </c>
      <c r="G94">
        <v>79</v>
      </c>
      <c r="H94">
        <v>19</v>
      </c>
      <c r="I94">
        <v>1971</v>
      </c>
      <c r="J94">
        <v>4</v>
      </c>
      <c r="K94">
        <v>6</v>
      </c>
      <c r="L94">
        <v>7</v>
      </c>
      <c r="M94">
        <v>9</v>
      </c>
      <c r="N94">
        <v>4</v>
      </c>
    </row>
    <row r="95" spans="1:14" x14ac:dyDescent="0.3">
      <c r="A95">
        <v>3047</v>
      </c>
      <c r="B95">
        <v>95</v>
      </c>
      <c r="C95">
        <v>1529</v>
      </c>
      <c r="D95">
        <v>293</v>
      </c>
      <c r="E95">
        <v>1010</v>
      </c>
      <c r="F95">
        <v>295</v>
      </c>
      <c r="G95">
        <v>195</v>
      </c>
      <c r="H95">
        <v>227</v>
      </c>
      <c r="I95">
        <v>3094</v>
      </c>
      <c r="J95">
        <v>1</v>
      </c>
      <c r="K95">
        <v>9</v>
      </c>
      <c r="L95">
        <v>6</v>
      </c>
      <c r="M95">
        <v>5</v>
      </c>
      <c r="N95">
        <v>5</v>
      </c>
    </row>
    <row r="96" spans="1:14" x14ac:dyDescent="0.3">
      <c r="A96">
        <v>1856</v>
      </c>
      <c r="B96">
        <v>95</v>
      </c>
      <c r="C96">
        <v>1721</v>
      </c>
      <c r="D96">
        <v>49</v>
      </c>
      <c r="E96">
        <v>1119</v>
      </c>
      <c r="F96">
        <v>470</v>
      </c>
      <c r="G96">
        <v>320</v>
      </c>
      <c r="H96">
        <v>74</v>
      </c>
      <c r="I96">
        <v>3605</v>
      </c>
      <c r="J96">
        <v>1</v>
      </c>
      <c r="K96">
        <v>4</v>
      </c>
      <c r="L96">
        <v>8</v>
      </c>
      <c r="M96">
        <v>5</v>
      </c>
      <c r="N96">
        <v>2</v>
      </c>
    </row>
    <row r="97" spans="1:14" x14ac:dyDescent="0.3">
      <c r="A97">
        <v>2259</v>
      </c>
      <c r="B97">
        <v>95</v>
      </c>
      <c r="C97">
        <v>1763</v>
      </c>
      <c r="D97">
        <v>50</v>
      </c>
      <c r="E97">
        <v>254</v>
      </c>
      <c r="F97">
        <v>132</v>
      </c>
      <c r="G97">
        <v>151</v>
      </c>
      <c r="H97">
        <v>502</v>
      </c>
      <c r="I97">
        <v>1847</v>
      </c>
      <c r="J97">
        <v>0</v>
      </c>
      <c r="K97">
        <v>6</v>
      </c>
      <c r="L97">
        <v>7</v>
      </c>
      <c r="M97">
        <v>9</v>
      </c>
      <c r="N97">
        <v>3</v>
      </c>
    </row>
    <row r="98" spans="1:14" x14ac:dyDescent="0.3">
      <c r="A98">
        <v>2520</v>
      </c>
      <c r="B98">
        <v>95</v>
      </c>
      <c r="C98">
        <v>1845</v>
      </c>
      <c r="D98">
        <v>0</v>
      </c>
      <c r="E98">
        <v>336</v>
      </c>
      <c r="F98">
        <v>29</v>
      </c>
      <c r="G98">
        <v>20</v>
      </c>
      <c r="H98">
        <v>88</v>
      </c>
      <c r="I98">
        <v>2143</v>
      </c>
      <c r="J98">
        <v>3</v>
      </c>
      <c r="K98">
        <v>9</v>
      </c>
      <c r="L98">
        <v>2</v>
      </c>
      <c r="M98">
        <v>10</v>
      </c>
      <c r="N98">
        <v>7</v>
      </c>
    </row>
    <row r="99" spans="1:14" x14ac:dyDescent="0.3">
      <c r="A99">
        <v>1505</v>
      </c>
      <c r="B99">
        <v>95</v>
      </c>
      <c r="C99">
        <v>2319</v>
      </c>
      <c r="D99">
        <v>172</v>
      </c>
      <c r="E99">
        <v>829</v>
      </c>
      <c r="F99">
        <v>132</v>
      </c>
      <c r="G99">
        <v>33</v>
      </c>
      <c r="H99">
        <v>413</v>
      </c>
      <c r="I99">
        <v>3072</v>
      </c>
      <c r="J99">
        <v>1</v>
      </c>
      <c r="K99">
        <v>2</v>
      </c>
      <c r="L99">
        <v>4</v>
      </c>
      <c r="M99">
        <v>6</v>
      </c>
      <c r="N99">
        <v>5</v>
      </c>
    </row>
    <row r="100" spans="1:14" x14ac:dyDescent="0.3">
      <c r="A100">
        <v>1843</v>
      </c>
      <c r="B100">
        <v>94</v>
      </c>
      <c r="C100">
        <v>0</v>
      </c>
      <c r="D100">
        <v>29</v>
      </c>
      <c r="E100">
        <v>43</v>
      </c>
      <c r="F100">
        <v>57</v>
      </c>
      <c r="G100">
        <v>14</v>
      </c>
      <c r="H100">
        <v>72</v>
      </c>
      <c r="I100">
        <v>72</v>
      </c>
      <c r="J100">
        <v>1</v>
      </c>
      <c r="K100">
        <v>0</v>
      </c>
      <c r="L100">
        <v>0</v>
      </c>
      <c r="M100">
        <v>3</v>
      </c>
      <c r="N100">
        <v>6</v>
      </c>
    </row>
    <row r="101" spans="1:14" x14ac:dyDescent="0.3">
      <c r="A101">
        <v>1097</v>
      </c>
      <c r="B101">
        <v>94</v>
      </c>
      <c r="C101">
        <v>5</v>
      </c>
      <c r="D101">
        <v>15</v>
      </c>
      <c r="E101">
        <v>30</v>
      </c>
      <c r="F101">
        <v>51</v>
      </c>
      <c r="G101">
        <v>0</v>
      </c>
      <c r="H101">
        <v>46</v>
      </c>
      <c r="I101">
        <v>56</v>
      </c>
      <c r="J101">
        <v>1</v>
      </c>
      <c r="K101">
        <v>1</v>
      </c>
      <c r="L101">
        <v>0</v>
      </c>
      <c r="M101">
        <v>3</v>
      </c>
      <c r="N101">
        <v>5</v>
      </c>
    </row>
    <row r="102" spans="1:14" x14ac:dyDescent="0.3">
      <c r="A102">
        <v>2619</v>
      </c>
      <c r="B102">
        <v>94</v>
      </c>
      <c r="C102">
        <v>5</v>
      </c>
      <c r="D102">
        <v>15</v>
      </c>
      <c r="E102">
        <v>30</v>
      </c>
      <c r="F102">
        <v>51</v>
      </c>
      <c r="G102">
        <v>0</v>
      </c>
      <c r="H102">
        <v>46</v>
      </c>
      <c r="I102">
        <v>56</v>
      </c>
      <c r="J102">
        <v>1</v>
      </c>
      <c r="K102">
        <v>1</v>
      </c>
      <c r="L102">
        <v>0</v>
      </c>
      <c r="M102">
        <v>3</v>
      </c>
      <c r="N102">
        <v>5</v>
      </c>
    </row>
    <row r="103" spans="1:14" x14ac:dyDescent="0.3">
      <c r="A103">
        <v>2166</v>
      </c>
      <c r="B103">
        <v>94</v>
      </c>
      <c r="C103">
        <v>27</v>
      </c>
      <c r="D103">
        <v>22</v>
      </c>
      <c r="E103">
        <v>44</v>
      </c>
      <c r="F103">
        <v>11</v>
      </c>
      <c r="G103">
        <v>0</v>
      </c>
      <c r="H103">
        <v>27</v>
      </c>
      <c r="I103">
        <v>77</v>
      </c>
      <c r="J103">
        <v>1</v>
      </c>
      <c r="K103">
        <v>1</v>
      </c>
      <c r="L103">
        <v>0</v>
      </c>
      <c r="M103">
        <v>3</v>
      </c>
      <c r="N103">
        <v>5</v>
      </c>
    </row>
    <row r="104" spans="1:14" x14ac:dyDescent="0.3">
      <c r="A104">
        <v>1573</v>
      </c>
      <c r="B104">
        <v>94</v>
      </c>
      <c r="C104">
        <v>41</v>
      </c>
      <c r="D104">
        <v>46</v>
      </c>
      <c r="E104">
        <v>46</v>
      </c>
      <c r="F104">
        <v>10</v>
      </c>
      <c r="G104">
        <v>26</v>
      </c>
      <c r="H104">
        <v>113</v>
      </c>
      <c r="I104">
        <v>56</v>
      </c>
      <c r="J104">
        <v>1</v>
      </c>
      <c r="K104">
        <v>1</v>
      </c>
      <c r="L104">
        <v>1</v>
      </c>
      <c r="M104">
        <v>3</v>
      </c>
      <c r="N104">
        <v>4</v>
      </c>
    </row>
    <row r="105" spans="1:14" x14ac:dyDescent="0.3">
      <c r="A105">
        <v>1611</v>
      </c>
      <c r="B105">
        <v>94</v>
      </c>
      <c r="C105">
        <v>74</v>
      </c>
      <c r="D105">
        <v>70</v>
      </c>
      <c r="E105">
        <v>129</v>
      </c>
      <c r="F105">
        <v>94</v>
      </c>
      <c r="G105">
        <v>4</v>
      </c>
      <c r="H105">
        <v>31</v>
      </c>
      <c r="I105">
        <v>339</v>
      </c>
      <c r="J105">
        <v>3</v>
      </c>
      <c r="K105">
        <v>3</v>
      </c>
      <c r="L105">
        <v>0</v>
      </c>
      <c r="M105">
        <v>3</v>
      </c>
      <c r="N105">
        <v>9</v>
      </c>
    </row>
    <row r="106" spans="1:14" x14ac:dyDescent="0.3">
      <c r="A106">
        <v>1889</v>
      </c>
      <c r="B106">
        <v>94</v>
      </c>
      <c r="C106">
        <v>90</v>
      </c>
      <c r="D106">
        <v>0</v>
      </c>
      <c r="E106">
        <v>90</v>
      </c>
      <c r="F106">
        <v>0</v>
      </c>
      <c r="G106">
        <v>15</v>
      </c>
      <c r="H106">
        <v>12</v>
      </c>
      <c r="I106">
        <v>182</v>
      </c>
      <c r="J106">
        <v>1</v>
      </c>
      <c r="K106">
        <v>2</v>
      </c>
      <c r="L106">
        <v>0</v>
      </c>
      <c r="M106">
        <v>3</v>
      </c>
      <c r="N106">
        <v>5</v>
      </c>
    </row>
    <row r="107" spans="1:14" x14ac:dyDescent="0.3">
      <c r="A107">
        <v>1815</v>
      </c>
      <c r="B107">
        <v>94</v>
      </c>
      <c r="C107">
        <v>96</v>
      </c>
      <c r="D107">
        <v>4</v>
      </c>
      <c r="E107">
        <v>34</v>
      </c>
      <c r="F107">
        <v>8</v>
      </c>
      <c r="G107">
        <v>4</v>
      </c>
      <c r="H107">
        <v>4</v>
      </c>
      <c r="I107">
        <v>141</v>
      </c>
      <c r="J107">
        <v>2</v>
      </c>
      <c r="K107">
        <v>1</v>
      </c>
      <c r="L107">
        <v>0</v>
      </c>
      <c r="M107">
        <v>3</v>
      </c>
      <c r="N107">
        <v>8</v>
      </c>
    </row>
    <row r="108" spans="1:14" x14ac:dyDescent="0.3">
      <c r="A108">
        <v>1600</v>
      </c>
      <c r="B108">
        <v>94</v>
      </c>
      <c r="C108">
        <v>102</v>
      </c>
      <c r="D108">
        <v>0</v>
      </c>
      <c r="E108">
        <v>19</v>
      </c>
      <c r="F108">
        <v>0</v>
      </c>
      <c r="G108">
        <v>0</v>
      </c>
      <c r="H108">
        <v>11</v>
      </c>
      <c r="I108">
        <v>110</v>
      </c>
      <c r="J108">
        <v>2</v>
      </c>
      <c r="K108">
        <v>1</v>
      </c>
      <c r="L108">
        <v>0</v>
      </c>
      <c r="M108">
        <v>3</v>
      </c>
      <c r="N108">
        <v>8</v>
      </c>
    </row>
    <row r="109" spans="1:14" x14ac:dyDescent="0.3">
      <c r="A109">
        <v>2352</v>
      </c>
      <c r="B109">
        <v>94</v>
      </c>
      <c r="C109">
        <v>102</v>
      </c>
      <c r="D109">
        <v>0</v>
      </c>
      <c r="E109">
        <v>19</v>
      </c>
      <c r="F109">
        <v>0</v>
      </c>
      <c r="G109">
        <v>0</v>
      </c>
      <c r="H109">
        <v>11</v>
      </c>
      <c r="I109">
        <v>110</v>
      </c>
      <c r="J109">
        <v>2</v>
      </c>
      <c r="K109">
        <v>1</v>
      </c>
      <c r="L109">
        <v>0</v>
      </c>
      <c r="M109">
        <v>3</v>
      </c>
      <c r="N109">
        <v>8</v>
      </c>
    </row>
    <row r="110" spans="1:14" x14ac:dyDescent="0.3">
      <c r="A110">
        <v>2108</v>
      </c>
      <c r="B110">
        <v>94</v>
      </c>
      <c r="C110">
        <v>128</v>
      </c>
      <c r="D110">
        <v>0</v>
      </c>
      <c r="E110">
        <v>53</v>
      </c>
      <c r="F110">
        <v>9</v>
      </c>
      <c r="G110">
        <v>3</v>
      </c>
      <c r="H110">
        <v>50</v>
      </c>
      <c r="I110">
        <v>144</v>
      </c>
      <c r="J110">
        <v>2</v>
      </c>
      <c r="K110">
        <v>1</v>
      </c>
      <c r="L110">
        <v>1</v>
      </c>
      <c r="M110">
        <v>3</v>
      </c>
      <c r="N110">
        <v>3</v>
      </c>
    </row>
    <row r="111" spans="1:14" x14ac:dyDescent="0.3">
      <c r="A111">
        <v>2248</v>
      </c>
      <c r="B111">
        <v>94</v>
      </c>
      <c r="C111">
        <v>152</v>
      </c>
      <c r="D111">
        <v>24</v>
      </c>
      <c r="E111">
        <v>55</v>
      </c>
      <c r="F111">
        <v>37</v>
      </c>
      <c r="G111">
        <v>49</v>
      </c>
      <c r="H111">
        <v>195</v>
      </c>
      <c r="I111">
        <v>122</v>
      </c>
      <c r="J111">
        <v>3</v>
      </c>
      <c r="K111">
        <v>2</v>
      </c>
      <c r="L111">
        <v>1</v>
      </c>
      <c r="M111">
        <v>3</v>
      </c>
      <c r="N111">
        <v>7</v>
      </c>
    </row>
    <row r="112" spans="1:14" x14ac:dyDescent="0.3">
      <c r="A112">
        <v>2174</v>
      </c>
      <c r="B112">
        <v>94</v>
      </c>
      <c r="C112">
        <v>227</v>
      </c>
      <c r="D112">
        <v>34</v>
      </c>
      <c r="E112">
        <v>89</v>
      </c>
      <c r="F112">
        <v>26</v>
      </c>
      <c r="G112">
        <v>16</v>
      </c>
      <c r="H112">
        <v>26</v>
      </c>
      <c r="I112">
        <v>365</v>
      </c>
      <c r="J112">
        <v>1</v>
      </c>
      <c r="K112">
        <v>4</v>
      </c>
      <c r="L112">
        <v>0</v>
      </c>
      <c r="M112">
        <v>4</v>
      </c>
      <c r="N112">
        <v>5</v>
      </c>
    </row>
    <row r="113" spans="1:14" x14ac:dyDescent="0.3">
      <c r="A113">
        <v>1676</v>
      </c>
      <c r="B113">
        <v>94</v>
      </c>
      <c r="C113">
        <v>241</v>
      </c>
      <c r="D113">
        <v>10</v>
      </c>
      <c r="E113">
        <v>47</v>
      </c>
      <c r="F113">
        <v>8</v>
      </c>
      <c r="G113">
        <v>8</v>
      </c>
      <c r="H113">
        <v>16</v>
      </c>
      <c r="I113">
        <v>298</v>
      </c>
      <c r="J113">
        <v>1</v>
      </c>
      <c r="K113">
        <v>2</v>
      </c>
      <c r="L113">
        <v>1</v>
      </c>
      <c r="M113">
        <v>4</v>
      </c>
      <c r="N113">
        <v>3</v>
      </c>
    </row>
    <row r="114" spans="1:14" x14ac:dyDescent="0.3">
      <c r="A114">
        <v>2919</v>
      </c>
      <c r="B114">
        <v>94</v>
      </c>
      <c r="C114">
        <v>265</v>
      </c>
      <c r="D114">
        <v>23</v>
      </c>
      <c r="E114">
        <v>148</v>
      </c>
      <c r="F114">
        <v>12</v>
      </c>
      <c r="G114">
        <v>23</v>
      </c>
      <c r="H114">
        <v>160</v>
      </c>
      <c r="I114">
        <v>312</v>
      </c>
      <c r="J114">
        <v>2</v>
      </c>
      <c r="K114">
        <v>2</v>
      </c>
      <c r="L114">
        <v>2</v>
      </c>
      <c r="M114">
        <v>3</v>
      </c>
      <c r="N114">
        <v>7</v>
      </c>
    </row>
    <row r="115" spans="1:14" x14ac:dyDescent="0.3">
      <c r="A115">
        <v>1138</v>
      </c>
      <c r="B115">
        <v>94</v>
      </c>
      <c r="C115">
        <v>278</v>
      </c>
      <c r="D115">
        <v>11</v>
      </c>
      <c r="E115">
        <v>342</v>
      </c>
      <c r="F115">
        <v>46</v>
      </c>
      <c r="G115">
        <v>4</v>
      </c>
      <c r="H115">
        <v>122</v>
      </c>
      <c r="I115">
        <v>559</v>
      </c>
      <c r="J115">
        <v>7</v>
      </c>
      <c r="K115">
        <v>4</v>
      </c>
      <c r="L115">
        <v>1</v>
      </c>
      <c r="M115">
        <v>4</v>
      </c>
      <c r="N115">
        <v>8</v>
      </c>
    </row>
    <row r="116" spans="1:14" x14ac:dyDescent="0.3">
      <c r="A116">
        <v>1367</v>
      </c>
      <c r="B116">
        <v>94</v>
      </c>
      <c r="C116">
        <v>278</v>
      </c>
      <c r="D116">
        <v>11</v>
      </c>
      <c r="E116">
        <v>342</v>
      </c>
      <c r="F116">
        <v>46</v>
      </c>
      <c r="G116">
        <v>4</v>
      </c>
      <c r="H116">
        <v>122</v>
      </c>
      <c r="I116">
        <v>559</v>
      </c>
      <c r="J116">
        <v>7</v>
      </c>
      <c r="K116">
        <v>4</v>
      </c>
      <c r="L116">
        <v>1</v>
      </c>
      <c r="M116">
        <v>4</v>
      </c>
      <c r="N116">
        <v>8</v>
      </c>
    </row>
    <row r="117" spans="1:14" x14ac:dyDescent="0.3">
      <c r="A117">
        <v>3135</v>
      </c>
      <c r="B117">
        <v>94</v>
      </c>
      <c r="C117">
        <v>340</v>
      </c>
      <c r="D117">
        <v>59</v>
      </c>
      <c r="E117">
        <v>1715</v>
      </c>
      <c r="F117">
        <v>0</v>
      </c>
      <c r="G117">
        <v>59</v>
      </c>
      <c r="H117">
        <v>117</v>
      </c>
      <c r="I117">
        <v>2055</v>
      </c>
      <c r="J117">
        <v>0</v>
      </c>
      <c r="K117">
        <v>4</v>
      </c>
      <c r="L117">
        <v>3</v>
      </c>
      <c r="M117">
        <v>7</v>
      </c>
      <c r="N117">
        <v>3</v>
      </c>
    </row>
    <row r="118" spans="1:14" x14ac:dyDescent="0.3">
      <c r="A118">
        <v>1005</v>
      </c>
      <c r="B118">
        <v>94</v>
      </c>
      <c r="C118">
        <v>470</v>
      </c>
      <c r="D118">
        <v>117</v>
      </c>
      <c r="E118">
        <v>320</v>
      </c>
      <c r="F118">
        <v>125</v>
      </c>
      <c r="G118">
        <v>73</v>
      </c>
      <c r="H118">
        <v>41</v>
      </c>
      <c r="I118">
        <v>1064</v>
      </c>
      <c r="J118">
        <v>5</v>
      </c>
      <c r="K118">
        <v>5</v>
      </c>
      <c r="L118">
        <v>3</v>
      </c>
      <c r="M118">
        <v>6</v>
      </c>
      <c r="N118">
        <v>5</v>
      </c>
    </row>
    <row r="119" spans="1:14" x14ac:dyDescent="0.3">
      <c r="A119">
        <v>2877</v>
      </c>
      <c r="B119">
        <v>94</v>
      </c>
      <c r="C119">
        <v>643</v>
      </c>
      <c r="D119">
        <v>17</v>
      </c>
      <c r="E119">
        <v>189</v>
      </c>
      <c r="F119">
        <v>47</v>
      </c>
      <c r="G119">
        <v>17</v>
      </c>
      <c r="H119">
        <v>26</v>
      </c>
      <c r="I119">
        <v>886</v>
      </c>
      <c r="J119">
        <v>1</v>
      </c>
      <c r="K119">
        <v>4</v>
      </c>
      <c r="L119">
        <v>4</v>
      </c>
      <c r="M119">
        <v>6</v>
      </c>
      <c r="N119">
        <v>2</v>
      </c>
    </row>
    <row r="120" spans="1:14" x14ac:dyDescent="0.3">
      <c r="A120">
        <v>1576</v>
      </c>
      <c r="B120">
        <v>94</v>
      </c>
      <c r="C120">
        <v>710</v>
      </c>
      <c r="D120">
        <v>309</v>
      </c>
      <c r="E120">
        <v>1544</v>
      </c>
      <c r="F120">
        <v>321</v>
      </c>
      <c r="G120">
        <v>309</v>
      </c>
      <c r="H120">
        <v>401</v>
      </c>
      <c r="I120">
        <v>2791</v>
      </c>
      <c r="J120">
        <v>1</v>
      </c>
      <c r="K120">
        <v>3</v>
      </c>
      <c r="L120">
        <v>7</v>
      </c>
      <c r="M120">
        <v>9</v>
      </c>
      <c r="N120">
        <v>1</v>
      </c>
    </row>
    <row r="121" spans="1:14" x14ac:dyDescent="0.3">
      <c r="A121">
        <v>1938</v>
      </c>
      <c r="B121">
        <v>94</v>
      </c>
      <c r="C121">
        <v>753</v>
      </c>
      <c r="D121">
        <v>14</v>
      </c>
      <c r="E121">
        <v>667</v>
      </c>
      <c r="F121">
        <v>197</v>
      </c>
      <c r="G121">
        <v>117</v>
      </c>
      <c r="H121">
        <v>238</v>
      </c>
      <c r="I121">
        <v>1511</v>
      </c>
      <c r="J121">
        <v>4</v>
      </c>
      <c r="K121">
        <v>5</v>
      </c>
      <c r="L121">
        <v>5</v>
      </c>
      <c r="M121">
        <v>8</v>
      </c>
      <c r="N121">
        <v>5</v>
      </c>
    </row>
    <row r="122" spans="1:14" x14ac:dyDescent="0.3">
      <c r="A122">
        <v>1812</v>
      </c>
      <c r="B122">
        <v>94</v>
      </c>
      <c r="C122">
        <v>1070</v>
      </c>
      <c r="D122">
        <v>49</v>
      </c>
      <c r="E122">
        <v>476</v>
      </c>
      <c r="F122">
        <v>21</v>
      </c>
      <c r="G122">
        <v>15</v>
      </c>
      <c r="H122">
        <v>442</v>
      </c>
      <c r="I122">
        <v>1189</v>
      </c>
      <c r="J122">
        <v>1</v>
      </c>
      <c r="K122">
        <v>6</v>
      </c>
      <c r="L122">
        <v>4</v>
      </c>
      <c r="M122">
        <v>7</v>
      </c>
      <c r="N122">
        <v>6</v>
      </c>
    </row>
    <row r="123" spans="1:14" x14ac:dyDescent="0.3">
      <c r="A123">
        <v>1886</v>
      </c>
      <c r="B123">
        <v>94</v>
      </c>
      <c r="C123">
        <v>1075</v>
      </c>
      <c r="D123">
        <v>200</v>
      </c>
      <c r="E123">
        <v>851</v>
      </c>
      <c r="F123">
        <v>422</v>
      </c>
      <c r="G123">
        <v>24</v>
      </c>
      <c r="H123">
        <v>524</v>
      </c>
      <c r="I123">
        <v>2047</v>
      </c>
      <c r="J123">
        <v>1</v>
      </c>
      <c r="K123">
        <v>3</v>
      </c>
      <c r="L123">
        <v>4</v>
      </c>
      <c r="M123">
        <v>10</v>
      </c>
      <c r="N123">
        <v>0</v>
      </c>
    </row>
    <row r="124" spans="1:14" x14ac:dyDescent="0.3">
      <c r="A124">
        <v>3011</v>
      </c>
      <c r="B124">
        <v>94</v>
      </c>
      <c r="C124">
        <v>1292</v>
      </c>
      <c r="D124">
        <v>191</v>
      </c>
      <c r="E124">
        <v>598</v>
      </c>
      <c r="F124">
        <v>216</v>
      </c>
      <c r="G124">
        <v>142</v>
      </c>
      <c r="H124">
        <v>142</v>
      </c>
      <c r="I124">
        <v>2297</v>
      </c>
      <c r="J124">
        <v>4</v>
      </c>
      <c r="K124">
        <v>10</v>
      </c>
      <c r="L124">
        <v>3</v>
      </c>
      <c r="M124">
        <v>12</v>
      </c>
      <c r="N124">
        <v>6</v>
      </c>
    </row>
    <row r="125" spans="1:14" x14ac:dyDescent="0.3">
      <c r="A125">
        <v>2284</v>
      </c>
      <c r="B125">
        <v>94</v>
      </c>
      <c r="C125">
        <v>1308</v>
      </c>
      <c r="D125">
        <v>173</v>
      </c>
      <c r="E125">
        <v>901</v>
      </c>
      <c r="F125">
        <v>225</v>
      </c>
      <c r="G125">
        <v>347</v>
      </c>
      <c r="H125">
        <v>173</v>
      </c>
      <c r="I125">
        <v>2782</v>
      </c>
      <c r="J125">
        <v>1</v>
      </c>
      <c r="K125">
        <v>5</v>
      </c>
      <c r="L125">
        <v>5</v>
      </c>
      <c r="M125">
        <v>8</v>
      </c>
      <c r="N125">
        <v>3</v>
      </c>
    </row>
    <row r="126" spans="1:14" x14ac:dyDescent="0.3">
      <c r="A126">
        <v>2008</v>
      </c>
      <c r="B126">
        <v>93</v>
      </c>
      <c r="C126">
        <v>31</v>
      </c>
      <c r="D126">
        <v>61</v>
      </c>
      <c r="E126">
        <v>84</v>
      </c>
      <c r="F126">
        <v>145</v>
      </c>
      <c r="G126">
        <v>92</v>
      </c>
      <c r="H126">
        <v>199</v>
      </c>
      <c r="I126">
        <v>214</v>
      </c>
      <c r="J126">
        <v>2</v>
      </c>
      <c r="K126">
        <v>2</v>
      </c>
      <c r="L126">
        <v>1</v>
      </c>
      <c r="M126">
        <v>2</v>
      </c>
      <c r="N126">
        <v>9</v>
      </c>
    </row>
    <row r="127" spans="1:14" x14ac:dyDescent="0.3">
      <c r="A127">
        <v>1181</v>
      </c>
      <c r="B127">
        <v>93</v>
      </c>
      <c r="C127">
        <v>82</v>
      </c>
      <c r="D127">
        <v>11</v>
      </c>
      <c r="E127">
        <v>75</v>
      </c>
      <c r="F127">
        <v>11</v>
      </c>
      <c r="G127">
        <v>68</v>
      </c>
      <c r="H127">
        <v>79</v>
      </c>
      <c r="I127">
        <v>168</v>
      </c>
      <c r="J127">
        <v>2</v>
      </c>
      <c r="K127">
        <v>3</v>
      </c>
      <c r="L127">
        <v>0</v>
      </c>
      <c r="M127">
        <v>3</v>
      </c>
      <c r="N127">
        <v>8</v>
      </c>
    </row>
    <row r="128" spans="1:14" x14ac:dyDescent="0.3">
      <c r="A128">
        <v>1608</v>
      </c>
      <c r="B128">
        <v>93</v>
      </c>
      <c r="C128">
        <v>83</v>
      </c>
      <c r="D128">
        <v>17</v>
      </c>
      <c r="E128">
        <v>125</v>
      </c>
      <c r="F128">
        <v>17</v>
      </c>
      <c r="G128">
        <v>8</v>
      </c>
      <c r="H128">
        <v>50</v>
      </c>
      <c r="I128">
        <v>200</v>
      </c>
      <c r="J128">
        <v>2</v>
      </c>
      <c r="K128">
        <v>2</v>
      </c>
      <c r="L128">
        <v>0</v>
      </c>
      <c r="M128">
        <v>3</v>
      </c>
      <c r="N128">
        <v>6</v>
      </c>
    </row>
    <row r="129" spans="1:14" x14ac:dyDescent="0.3">
      <c r="A129">
        <v>1208</v>
      </c>
      <c r="B129">
        <v>93</v>
      </c>
      <c r="C129">
        <v>96</v>
      </c>
      <c r="D129">
        <v>35</v>
      </c>
      <c r="E129">
        <v>80</v>
      </c>
      <c r="F129">
        <v>93</v>
      </c>
      <c r="G129">
        <v>3</v>
      </c>
      <c r="H129">
        <v>58</v>
      </c>
      <c r="I129">
        <v>251</v>
      </c>
      <c r="J129">
        <v>1</v>
      </c>
      <c r="K129">
        <v>1</v>
      </c>
      <c r="L129">
        <v>1</v>
      </c>
      <c r="M129">
        <v>4</v>
      </c>
      <c r="N129">
        <v>3</v>
      </c>
    </row>
    <row r="130" spans="1:14" x14ac:dyDescent="0.3">
      <c r="A130">
        <v>3036</v>
      </c>
      <c r="B130">
        <v>93</v>
      </c>
      <c r="C130">
        <v>97</v>
      </c>
      <c r="D130">
        <v>3</v>
      </c>
      <c r="E130">
        <v>37</v>
      </c>
      <c r="F130">
        <v>0</v>
      </c>
      <c r="G130">
        <v>0</v>
      </c>
      <c r="H130">
        <v>0</v>
      </c>
      <c r="I130">
        <v>137</v>
      </c>
      <c r="J130">
        <v>2</v>
      </c>
      <c r="K130">
        <v>2</v>
      </c>
      <c r="L130">
        <v>0</v>
      </c>
      <c r="M130">
        <v>3</v>
      </c>
      <c r="N130">
        <v>4</v>
      </c>
    </row>
    <row r="131" spans="1:14" x14ac:dyDescent="0.3">
      <c r="A131">
        <v>2906</v>
      </c>
      <c r="B131">
        <v>93</v>
      </c>
      <c r="C131">
        <v>402</v>
      </c>
      <c r="D131">
        <v>77</v>
      </c>
      <c r="E131">
        <v>315</v>
      </c>
      <c r="F131">
        <v>20</v>
      </c>
      <c r="G131">
        <v>42</v>
      </c>
      <c r="H131">
        <v>171</v>
      </c>
      <c r="I131">
        <v>685</v>
      </c>
      <c r="J131">
        <v>2</v>
      </c>
      <c r="K131">
        <v>4</v>
      </c>
      <c r="L131">
        <v>2</v>
      </c>
      <c r="M131">
        <v>7</v>
      </c>
      <c r="N131">
        <v>3</v>
      </c>
    </row>
    <row r="132" spans="1:14" x14ac:dyDescent="0.3">
      <c r="A132">
        <v>2156</v>
      </c>
      <c r="B132">
        <v>93</v>
      </c>
      <c r="C132">
        <v>573</v>
      </c>
      <c r="D132">
        <v>6</v>
      </c>
      <c r="E132">
        <v>59</v>
      </c>
      <c r="F132">
        <v>25</v>
      </c>
      <c r="G132">
        <v>25</v>
      </c>
      <c r="H132">
        <v>12</v>
      </c>
      <c r="I132">
        <v>675</v>
      </c>
      <c r="J132">
        <v>3</v>
      </c>
      <c r="K132">
        <v>2</v>
      </c>
      <c r="L132">
        <v>2</v>
      </c>
      <c r="M132">
        <v>6</v>
      </c>
      <c r="N132">
        <v>5</v>
      </c>
    </row>
    <row r="133" spans="1:14" x14ac:dyDescent="0.3">
      <c r="A133">
        <v>1873</v>
      </c>
      <c r="B133">
        <v>93</v>
      </c>
      <c r="C133">
        <v>588</v>
      </c>
      <c r="D133">
        <v>71</v>
      </c>
      <c r="E133">
        <v>1028</v>
      </c>
      <c r="F133">
        <v>92</v>
      </c>
      <c r="G133">
        <v>129</v>
      </c>
      <c r="H133">
        <v>403</v>
      </c>
      <c r="I133">
        <v>1505</v>
      </c>
      <c r="J133">
        <v>1</v>
      </c>
      <c r="K133">
        <v>3</v>
      </c>
      <c r="L133">
        <v>10</v>
      </c>
      <c r="M133">
        <v>11</v>
      </c>
      <c r="N133">
        <v>1</v>
      </c>
    </row>
    <row r="134" spans="1:14" x14ac:dyDescent="0.3">
      <c r="A134">
        <v>1496</v>
      </c>
      <c r="B134">
        <v>93</v>
      </c>
      <c r="C134">
        <v>725</v>
      </c>
      <c r="D134">
        <v>52</v>
      </c>
      <c r="E134">
        <v>207</v>
      </c>
      <c r="F134">
        <v>24</v>
      </c>
      <c r="G134">
        <v>30</v>
      </c>
      <c r="H134">
        <v>18</v>
      </c>
      <c r="I134">
        <v>1020</v>
      </c>
      <c r="J134">
        <v>3</v>
      </c>
      <c r="K134">
        <v>6</v>
      </c>
      <c r="L134">
        <v>2</v>
      </c>
      <c r="M134">
        <v>5</v>
      </c>
      <c r="N134">
        <v>7</v>
      </c>
    </row>
    <row r="135" spans="1:14" x14ac:dyDescent="0.3">
      <c r="A135">
        <v>1907</v>
      </c>
      <c r="B135">
        <v>93</v>
      </c>
      <c r="C135">
        <v>851</v>
      </c>
      <c r="D135">
        <v>53</v>
      </c>
      <c r="E135">
        <v>879</v>
      </c>
      <c r="F135">
        <v>572</v>
      </c>
      <c r="G135">
        <v>27</v>
      </c>
      <c r="H135">
        <v>247</v>
      </c>
      <c r="I135">
        <v>2136</v>
      </c>
      <c r="J135">
        <v>1</v>
      </c>
      <c r="K135">
        <v>4</v>
      </c>
      <c r="L135">
        <v>5</v>
      </c>
      <c r="M135">
        <v>9</v>
      </c>
      <c r="N135">
        <v>2</v>
      </c>
    </row>
    <row r="136" spans="1:14" x14ac:dyDescent="0.3">
      <c r="A136">
        <v>1468</v>
      </c>
      <c r="B136">
        <v>93</v>
      </c>
      <c r="C136">
        <v>896</v>
      </c>
      <c r="D136">
        <v>62</v>
      </c>
      <c r="E136">
        <v>220</v>
      </c>
      <c r="F136">
        <v>264</v>
      </c>
      <c r="G136">
        <v>163</v>
      </c>
      <c r="H136">
        <v>40</v>
      </c>
      <c r="I136">
        <v>1566</v>
      </c>
      <c r="J136">
        <v>1</v>
      </c>
      <c r="K136">
        <v>5</v>
      </c>
      <c r="L136">
        <v>9</v>
      </c>
      <c r="M136">
        <v>4</v>
      </c>
      <c r="N136">
        <v>3</v>
      </c>
    </row>
    <row r="137" spans="1:14" x14ac:dyDescent="0.3">
      <c r="A137">
        <v>1462</v>
      </c>
      <c r="B137">
        <v>93</v>
      </c>
      <c r="C137">
        <v>969</v>
      </c>
      <c r="D137">
        <v>57</v>
      </c>
      <c r="E137">
        <v>102</v>
      </c>
      <c r="F137">
        <v>16</v>
      </c>
      <c r="G137">
        <v>0</v>
      </c>
      <c r="H137">
        <v>240</v>
      </c>
      <c r="I137">
        <v>904</v>
      </c>
      <c r="J137">
        <v>4</v>
      </c>
      <c r="K137">
        <v>6</v>
      </c>
      <c r="L137">
        <v>2</v>
      </c>
      <c r="M137">
        <v>7</v>
      </c>
      <c r="N137">
        <v>5</v>
      </c>
    </row>
    <row r="138" spans="1:14" x14ac:dyDescent="0.3">
      <c r="A138">
        <v>2422</v>
      </c>
      <c r="B138">
        <v>93</v>
      </c>
      <c r="C138">
        <v>1100</v>
      </c>
      <c r="D138">
        <v>80</v>
      </c>
      <c r="E138">
        <v>1262</v>
      </c>
      <c r="F138">
        <v>164</v>
      </c>
      <c r="G138">
        <v>365</v>
      </c>
      <c r="H138">
        <v>39</v>
      </c>
      <c r="I138">
        <v>2932</v>
      </c>
      <c r="J138">
        <v>1</v>
      </c>
      <c r="K138">
        <v>4</v>
      </c>
      <c r="L138">
        <v>4</v>
      </c>
      <c r="M138">
        <v>9</v>
      </c>
      <c r="N138">
        <v>2</v>
      </c>
    </row>
    <row r="139" spans="1:14" x14ac:dyDescent="0.3">
      <c r="A139">
        <v>2050</v>
      </c>
      <c r="B139">
        <v>93</v>
      </c>
      <c r="C139">
        <v>1106</v>
      </c>
      <c r="D139">
        <v>110</v>
      </c>
      <c r="E139">
        <v>952</v>
      </c>
      <c r="F139">
        <v>27</v>
      </c>
      <c r="G139">
        <v>20</v>
      </c>
      <c r="H139">
        <v>42</v>
      </c>
      <c r="I139">
        <v>2173</v>
      </c>
      <c r="J139">
        <v>1</v>
      </c>
      <c r="K139">
        <v>3</v>
      </c>
      <c r="L139">
        <v>7</v>
      </c>
      <c r="M139">
        <v>13</v>
      </c>
      <c r="N139">
        <v>2</v>
      </c>
    </row>
    <row r="140" spans="1:14" x14ac:dyDescent="0.3">
      <c r="A140">
        <v>1295</v>
      </c>
      <c r="B140">
        <v>93</v>
      </c>
      <c r="C140">
        <v>1303</v>
      </c>
      <c r="D140">
        <v>0</v>
      </c>
      <c r="E140">
        <v>69</v>
      </c>
      <c r="F140">
        <v>0</v>
      </c>
      <c r="G140">
        <v>0</v>
      </c>
      <c r="H140">
        <v>26</v>
      </c>
      <c r="I140">
        <v>1347</v>
      </c>
      <c r="J140">
        <v>1</v>
      </c>
      <c r="K140">
        <v>8</v>
      </c>
      <c r="L140">
        <v>3</v>
      </c>
      <c r="M140">
        <v>6</v>
      </c>
      <c r="N140">
        <v>7</v>
      </c>
    </row>
    <row r="141" spans="1:14" x14ac:dyDescent="0.3">
      <c r="A141">
        <v>1335</v>
      </c>
      <c r="B141">
        <v>93</v>
      </c>
      <c r="C141">
        <v>1568</v>
      </c>
      <c r="D141">
        <v>191</v>
      </c>
      <c r="E141">
        <v>1087</v>
      </c>
      <c r="F141">
        <v>124</v>
      </c>
      <c r="G141">
        <v>256</v>
      </c>
      <c r="H141">
        <v>222</v>
      </c>
      <c r="I141">
        <v>3004</v>
      </c>
      <c r="J141">
        <v>2</v>
      </c>
      <c r="K141">
        <v>8</v>
      </c>
      <c r="L141">
        <v>4</v>
      </c>
      <c r="M141">
        <v>8</v>
      </c>
      <c r="N141">
        <v>4</v>
      </c>
    </row>
    <row r="142" spans="1:14" x14ac:dyDescent="0.3">
      <c r="A142">
        <v>1686</v>
      </c>
      <c r="B142">
        <v>93</v>
      </c>
      <c r="C142">
        <v>1568</v>
      </c>
      <c r="D142">
        <v>191</v>
      </c>
      <c r="E142">
        <v>1087</v>
      </c>
      <c r="F142">
        <v>124</v>
      </c>
      <c r="G142">
        <v>256</v>
      </c>
      <c r="H142">
        <v>222</v>
      </c>
      <c r="I142">
        <v>3004</v>
      </c>
      <c r="J142">
        <v>2</v>
      </c>
      <c r="K142">
        <v>8</v>
      </c>
      <c r="L142">
        <v>4</v>
      </c>
      <c r="M142">
        <v>8</v>
      </c>
      <c r="N142">
        <v>4</v>
      </c>
    </row>
    <row r="143" spans="1:14" x14ac:dyDescent="0.3">
      <c r="A143">
        <v>3087</v>
      </c>
      <c r="B143">
        <v>93</v>
      </c>
      <c r="C143">
        <v>1946</v>
      </c>
      <c r="D143">
        <v>100</v>
      </c>
      <c r="E143">
        <v>1073</v>
      </c>
      <c r="F143">
        <v>131</v>
      </c>
      <c r="G143">
        <v>134</v>
      </c>
      <c r="H143">
        <v>367</v>
      </c>
      <c r="I143">
        <v>3017</v>
      </c>
      <c r="J143">
        <v>1</v>
      </c>
      <c r="K143">
        <v>3</v>
      </c>
      <c r="L143">
        <v>10</v>
      </c>
      <c r="M143">
        <v>8</v>
      </c>
      <c r="N143">
        <v>2</v>
      </c>
    </row>
    <row r="144" spans="1:14" x14ac:dyDescent="0.3">
      <c r="A144">
        <v>2423</v>
      </c>
      <c r="B144">
        <v>93</v>
      </c>
      <c r="C144">
        <v>2065</v>
      </c>
      <c r="D144">
        <v>23</v>
      </c>
      <c r="E144">
        <v>286</v>
      </c>
      <c r="F144">
        <v>32</v>
      </c>
      <c r="G144">
        <v>0</v>
      </c>
      <c r="H144">
        <v>136</v>
      </c>
      <c r="I144">
        <v>2270</v>
      </c>
      <c r="J144">
        <v>4</v>
      </c>
      <c r="K144">
        <v>10</v>
      </c>
      <c r="L144">
        <v>7</v>
      </c>
      <c r="M144">
        <v>5</v>
      </c>
      <c r="N144">
        <v>8</v>
      </c>
    </row>
    <row r="145" spans="1:14" x14ac:dyDescent="0.3">
      <c r="A145">
        <v>2888</v>
      </c>
      <c r="B145">
        <v>93</v>
      </c>
      <c r="C145">
        <v>2323</v>
      </c>
      <c r="D145">
        <v>114</v>
      </c>
      <c r="E145">
        <v>1142</v>
      </c>
      <c r="F145">
        <v>148</v>
      </c>
      <c r="G145">
        <v>114</v>
      </c>
      <c r="H145">
        <v>304</v>
      </c>
      <c r="I145">
        <v>3538</v>
      </c>
      <c r="J145">
        <v>3</v>
      </c>
      <c r="K145">
        <v>5</v>
      </c>
      <c r="L145">
        <v>5</v>
      </c>
      <c r="M145">
        <v>5</v>
      </c>
      <c r="N145">
        <v>8</v>
      </c>
    </row>
    <row r="146" spans="1:14" x14ac:dyDescent="0.3">
      <c r="A146">
        <v>2542</v>
      </c>
      <c r="B146">
        <v>93</v>
      </c>
      <c r="C146">
        <v>2379</v>
      </c>
      <c r="D146">
        <v>161</v>
      </c>
      <c r="E146">
        <v>651</v>
      </c>
      <c r="F146">
        <v>0</v>
      </c>
      <c r="G146">
        <v>31</v>
      </c>
      <c r="H146">
        <v>31</v>
      </c>
      <c r="I146">
        <v>3191</v>
      </c>
      <c r="J146">
        <v>4</v>
      </c>
      <c r="K146">
        <v>5</v>
      </c>
      <c r="L146">
        <v>4</v>
      </c>
      <c r="M146">
        <v>10</v>
      </c>
      <c r="N146">
        <v>4</v>
      </c>
    </row>
    <row r="147" spans="1:14" x14ac:dyDescent="0.3">
      <c r="A147">
        <v>1363</v>
      </c>
      <c r="B147">
        <v>92</v>
      </c>
      <c r="C147">
        <v>13</v>
      </c>
      <c r="D147">
        <v>38</v>
      </c>
      <c r="E147">
        <v>55</v>
      </c>
      <c r="F147">
        <v>8</v>
      </c>
      <c r="G147">
        <v>51</v>
      </c>
      <c r="H147">
        <v>51</v>
      </c>
      <c r="I147">
        <v>115</v>
      </c>
      <c r="J147">
        <v>1</v>
      </c>
      <c r="K147">
        <v>1</v>
      </c>
      <c r="L147">
        <v>0</v>
      </c>
      <c r="M147">
        <v>3</v>
      </c>
      <c r="N147">
        <v>7</v>
      </c>
    </row>
    <row r="148" spans="1:14" x14ac:dyDescent="0.3">
      <c r="A148">
        <v>1929</v>
      </c>
      <c r="B148">
        <v>92</v>
      </c>
      <c r="C148">
        <v>21</v>
      </c>
      <c r="D148">
        <v>7</v>
      </c>
      <c r="E148">
        <v>63</v>
      </c>
      <c r="F148">
        <v>7</v>
      </c>
      <c r="G148">
        <v>28</v>
      </c>
      <c r="H148">
        <v>49</v>
      </c>
      <c r="I148">
        <v>77</v>
      </c>
      <c r="J148">
        <v>1</v>
      </c>
      <c r="K148">
        <v>2</v>
      </c>
      <c r="L148">
        <v>0</v>
      </c>
      <c r="M148">
        <v>3</v>
      </c>
      <c r="N148">
        <v>4</v>
      </c>
    </row>
    <row r="149" spans="1:14" x14ac:dyDescent="0.3">
      <c r="A149">
        <v>2510</v>
      </c>
      <c r="B149">
        <v>92</v>
      </c>
      <c r="C149">
        <v>26</v>
      </c>
      <c r="D149">
        <v>190</v>
      </c>
      <c r="E149">
        <v>37</v>
      </c>
      <c r="F149">
        <v>0</v>
      </c>
      <c r="G149">
        <v>53</v>
      </c>
      <c r="H149">
        <v>238</v>
      </c>
      <c r="I149">
        <v>69</v>
      </c>
      <c r="J149">
        <v>2</v>
      </c>
      <c r="K149">
        <v>3</v>
      </c>
      <c r="L149">
        <v>0</v>
      </c>
      <c r="M149">
        <v>3</v>
      </c>
      <c r="N149">
        <v>8</v>
      </c>
    </row>
    <row r="150" spans="1:14" x14ac:dyDescent="0.3">
      <c r="A150">
        <v>1045</v>
      </c>
      <c r="B150">
        <v>92</v>
      </c>
      <c r="C150">
        <v>44</v>
      </c>
      <c r="D150">
        <v>20</v>
      </c>
      <c r="E150">
        <v>51</v>
      </c>
      <c r="F150">
        <v>10</v>
      </c>
      <c r="G150">
        <v>17</v>
      </c>
      <c r="H150">
        <v>44</v>
      </c>
      <c r="I150">
        <v>98</v>
      </c>
      <c r="J150">
        <v>1</v>
      </c>
      <c r="K150">
        <v>2</v>
      </c>
      <c r="L150">
        <v>0</v>
      </c>
      <c r="M150">
        <v>2</v>
      </c>
      <c r="N150">
        <v>10</v>
      </c>
    </row>
    <row r="151" spans="1:14" x14ac:dyDescent="0.3">
      <c r="A151">
        <v>1484</v>
      </c>
      <c r="B151">
        <v>92</v>
      </c>
      <c r="C151">
        <v>61</v>
      </c>
      <c r="D151">
        <v>9</v>
      </c>
      <c r="E151">
        <v>98</v>
      </c>
      <c r="F151">
        <v>19</v>
      </c>
      <c r="G151">
        <v>0</v>
      </c>
      <c r="H151">
        <v>112</v>
      </c>
      <c r="I151">
        <v>75</v>
      </c>
      <c r="J151">
        <v>2</v>
      </c>
      <c r="K151">
        <v>1</v>
      </c>
      <c r="L151">
        <v>1</v>
      </c>
      <c r="M151">
        <v>2</v>
      </c>
      <c r="N151">
        <v>8</v>
      </c>
    </row>
    <row r="152" spans="1:14" x14ac:dyDescent="0.3">
      <c r="A152">
        <v>1604</v>
      </c>
      <c r="B152">
        <v>92</v>
      </c>
      <c r="C152">
        <v>71</v>
      </c>
      <c r="D152">
        <v>33</v>
      </c>
      <c r="E152">
        <v>50</v>
      </c>
      <c r="F152">
        <v>46</v>
      </c>
      <c r="G152">
        <v>62</v>
      </c>
      <c r="H152">
        <v>133</v>
      </c>
      <c r="I152">
        <v>129</v>
      </c>
      <c r="J152">
        <v>1</v>
      </c>
      <c r="K152">
        <v>2</v>
      </c>
      <c r="L152">
        <v>1</v>
      </c>
      <c r="M152">
        <v>2</v>
      </c>
      <c r="N152">
        <v>7</v>
      </c>
    </row>
    <row r="153" spans="1:14" x14ac:dyDescent="0.3">
      <c r="A153">
        <v>2054</v>
      </c>
      <c r="B153">
        <v>92</v>
      </c>
      <c r="C153">
        <v>113</v>
      </c>
      <c r="D153">
        <v>0</v>
      </c>
      <c r="E153">
        <v>18</v>
      </c>
      <c r="F153">
        <v>7</v>
      </c>
      <c r="G153">
        <v>0</v>
      </c>
      <c r="H153">
        <v>28</v>
      </c>
      <c r="I153">
        <v>109</v>
      </c>
      <c r="J153">
        <v>2</v>
      </c>
      <c r="K153">
        <v>2</v>
      </c>
      <c r="L153">
        <v>0</v>
      </c>
      <c r="M153">
        <v>3</v>
      </c>
      <c r="N153">
        <v>5</v>
      </c>
    </row>
    <row r="154" spans="1:14" x14ac:dyDescent="0.3">
      <c r="A154">
        <v>2022</v>
      </c>
      <c r="B154">
        <v>92</v>
      </c>
      <c r="C154">
        <v>121</v>
      </c>
      <c r="D154">
        <v>4</v>
      </c>
      <c r="E154">
        <v>50</v>
      </c>
      <c r="F154">
        <v>0</v>
      </c>
      <c r="G154">
        <v>0</v>
      </c>
      <c r="H154">
        <v>18</v>
      </c>
      <c r="I154">
        <v>157</v>
      </c>
      <c r="J154">
        <v>3</v>
      </c>
      <c r="K154">
        <v>2</v>
      </c>
      <c r="L154">
        <v>0</v>
      </c>
      <c r="M154">
        <v>3</v>
      </c>
      <c r="N154">
        <v>8</v>
      </c>
    </row>
    <row r="155" spans="1:14" x14ac:dyDescent="0.3">
      <c r="A155">
        <v>2547</v>
      </c>
      <c r="B155">
        <v>92</v>
      </c>
      <c r="C155">
        <v>121</v>
      </c>
      <c r="D155">
        <v>4</v>
      </c>
      <c r="E155">
        <v>50</v>
      </c>
      <c r="F155">
        <v>0</v>
      </c>
      <c r="G155">
        <v>0</v>
      </c>
      <c r="H155">
        <v>18</v>
      </c>
      <c r="I155">
        <v>157</v>
      </c>
      <c r="J155">
        <v>3</v>
      </c>
      <c r="K155">
        <v>2</v>
      </c>
      <c r="L155">
        <v>0</v>
      </c>
      <c r="M155">
        <v>3</v>
      </c>
      <c r="N155">
        <v>8</v>
      </c>
    </row>
    <row r="156" spans="1:14" x14ac:dyDescent="0.3">
      <c r="A156">
        <v>1240</v>
      </c>
      <c r="B156">
        <v>92</v>
      </c>
      <c r="C156">
        <v>215</v>
      </c>
      <c r="D156">
        <v>224</v>
      </c>
      <c r="E156">
        <v>248</v>
      </c>
      <c r="F156">
        <v>100</v>
      </c>
      <c r="G156">
        <v>96</v>
      </c>
      <c r="H156">
        <v>119</v>
      </c>
      <c r="I156">
        <v>764</v>
      </c>
      <c r="J156">
        <v>2</v>
      </c>
      <c r="K156">
        <v>3</v>
      </c>
      <c r="L156">
        <v>1</v>
      </c>
      <c r="M156">
        <v>5</v>
      </c>
      <c r="N156">
        <v>6</v>
      </c>
    </row>
    <row r="157" spans="1:14" x14ac:dyDescent="0.3">
      <c r="A157">
        <v>1639</v>
      </c>
      <c r="B157">
        <v>92</v>
      </c>
      <c r="C157">
        <v>215</v>
      </c>
      <c r="D157">
        <v>224</v>
      </c>
      <c r="E157">
        <v>248</v>
      </c>
      <c r="F157">
        <v>100</v>
      </c>
      <c r="G157">
        <v>96</v>
      </c>
      <c r="H157">
        <v>119</v>
      </c>
      <c r="I157">
        <v>764</v>
      </c>
      <c r="J157">
        <v>2</v>
      </c>
      <c r="K157">
        <v>3</v>
      </c>
      <c r="L157">
        <v>1</v>
      </c>
      <c r="M157">
        <v>5</v>
      </c>
      <c r="N157">
        <v>6</v>
      </c>
    </row>
    <row r="158" spans="1:14" x14ac:dyDescent="0.3">
      <c r="A158">
        <v>1430</v>
      </c>
      <c r="B158">
        <v>92</v>
      </c>
      <c r="C158">
        <v>254</v>
      </c>
      <c r="D158">
        <v>47</v>
      </c>
      <c r="E158">
        <v>248</v>
      </c>
      <c r="F158">
        <v>44</v>
      </c>
      <c r="G158">
        <v>17</v>
      </c>
      <c r="H158">
        <v>33</v>
      </c>
      <c r="I158">
        <v>576</v>
      </c>
      <c r="J158">
        <v>2</v>
      </c>
      <c r="K158">
        <v>5</v>
      </c>
      <c r="L158">
        <v>0</v>
      </c>
      <c r="M158">
        <v>4</v>
      </c>
      <c r="N158">
        <v>8</v>
      </c>
    </row>
    <row r="159" spans="1:14" x14ac:dyDescent="0.3">
      <c r="A159">
        <v>2234</v>
      </c>
      <c r="B159">
        <v>92</v>
      </c>
      <c r="C159">
        <v>311</v>
      </c>
      <c r="D159">
        <v>63</v>
      </c>
      <c r="E159">
        <v>984</v>
      </c>
      <c r="F159">
        <v>30</v>
      </c>
      <c r="G159">
        <v>456</v>
      </c>
      <c r="H159">
        <v>166</v>
      </c>
      <c r="I159">
        <v>1679</v>
      </c>
      <c r="J159">
        <v>2</v>
      </c>
      <c r="K159">
        <v>7</v>
      </c>
      <c r="L159">
        <v>3</v>
      </c>
      <c r="M159">
        <v>5</v>
      </c>
      <c r="N159">
        <v>4</v>
      </c>
    </row>
    <row r="160" spans="1:14" x14ac:dyDescent="0.3">
      <c r="A160">
        <v>2589</v>
      </c>
      <c r="B160">
        <v>92</v>
      </c>
      <c r="C160">
        <v>395</v>
      </c>
      <c r="D160">
        <v>8</v>
      </c>
      <c r="E160">
        <v>505</v>
      </c>
      <c r="F160">
        <v>91</v>
      </c>
      <c r="G160">
        <v>28</v>
      </c>
      <c r="H160">
        <v>39</v>
      </c>
      <c r="I160">
        <v>986</v>
      </c>
      <c r="J160">
        <v>4</v>
      </c>
      <c r="K160">
        <v>5</v>
      </c>
      <c r="L160">
        <v>1</v>
      </c>
      <c r="M160">
        <v>5</v>
      </c>
      <c r="N160">
        <v>8</v>
      </c>
    </row>
    <row r="161" spans="1:14" x14ac:dyDescent="0.3">
      <c r="A161">
        <v>1745</v>
      </c>
      <c r="B161">
        <v>92</v>
      </c>
      <c r="C161">
        <v>473</v>
      </c>
      <c r="D161">
        <v>82</v>
      </c>
      <c r="E161">
        <v>711</v>
      </c>
      <c r="F161">
        <v>107</v>
      </c>
      <c r="G161">
        <v>40</v>
      </c>
      <c r="H161">
        <v>529</v>
      </c>
      <c r="I161">
        <v>883</v>
      </c>
      <c r="J161">
        <v>1</v>
      </c>
      <c r="K161">
        <v>2</v>
      </c>
      <c r="L161">
        <v>11</v>
      </c>
      <c r="M161">
        <v>5</v>
      </c>
      <c r="N161">
        <v>1</v>
      </c>
    </row>
    <row r="162" spans="1:14" x14ac:dyDescent="0.3">
      <c r="A162">
        <v>1915</v>
      </c>
      <c r="B162">
        <v>92</v>
      </c>
      <c r="C162">
        <v>473</v>
      </c>
      <c r="D162">
        <v>82</v>
      </c>
      <c r="E162">
        <v>711</v>
      </c>
      <c r="F162">
        <v>107</v>
      </c>
      <c r="G162">
        <v>40</v>
      </c>
      <c r="H162">
        <v>529</v>
      </c>
      <c r="I162">
        <v>883</v>
      </c>
      <c r="J162">
        <v>1</v>
      </c>
      <c r="K162">
        <v>2</v>
      </c>
      <c r="L162">
        <v>11</v>
      </c>
      <c r="M162">
        <v>5</v>
      </c>
      <c r="N162">
        <v>1</v>
      </c>
    </row>
    <row r="163" spans="1:14" x14ac:dyDescent="0.3">
      <c r="A163">
        <v>2376</v>
      </c>
      <c r="B163">
        <v>92</v>
      </c>
      <c r="C163">
        <v>533</v>
      </c>
      <c r="D163">
        <v>5</v>
      </c>
      <c r="E163">
        <v>114</v>
      </c>
      <c r="F163">
        <v>8</v>
      </c>
      <c r="G163">
        <v>13</v>
      </c>
      <c r="H163">
        <v>93</v>
      </c>
      <c r="I163">
        <v>581</v>
      </c>
      <c r="J163">
        <v>4</v>
      </c>
      <c r="K163">
        <v>5</v>
      </c>
      <c r="L163">
        <v>1</v>
      </c>
      <c r="M163">
        <v>5</v>
      </c>
      <c r="N163">
        <v>6</v>
      </c>
    </row>
    <row r="164" spans="1:14" x14ac:dyDescent="0.3">
      <c r="A164">
        <v>2412</v>
      </c>
      <c r="B164">
        <v>92</v>
      </c>
      <c r="C164">
        <v>533</v>
      </c>
      <c r="D164">
        <v>5</v>
      </c>
      <c r="E164">
        <v>114</v>
      </c>
      <c r="F164">
        <v>8</v>
      </c>
      <c r="G164">
        <v>13</v>
      </c>
      <c r="H164">
        <v>93</v>
      </c>
      <c r="I164">
        <v>581</v>
      </c>
      <c r="J164">
        <v>4</v>
      </c>
      <c r="K164">
        <v>5</v>
      </c>
      <c r="L164">
        <v>1</v>
      </c>
      <c r="M164">
        <v>5</v>
      </c>
      <c r="N164">
        <v>6</v>
      </c>
    </row>
    <row r="165" spans="1:14" x14ac:dyDescent="0.3">
      <c r="A165">
        <v>3083</v>
      </c>
      <c r="B165">
        <v>92</v>
      </c>
      <c r="C165">
        <v>599</v>
      </c>
      <c r="D165">
        <v>10</v>
      </c>
      <c r="E165">
        <v>574</v>
      </c>
      <c r="F165">
        <v>64</v>
      </c>
      <c r="G165">
        <v>10</v>
      </c>
      <c r="H165">
        <v>137</v>
      </c>
      <c r="I165">
        <v>1118</v>
      </c>
      <c r="J165">
        <v>5</v>
      </c>
      <c r="K165">
        <v>7</v>
      </c>
      <c r="L165">
        <v>1</v>
      </c>
      <c r="M165">
        <v>6</v>
      </c>
      <c r="N165">
        <v>7</v>
      </c>
    </row>
    <row r="166" spans="1:14" x14ac:dyDescent="0.3">
      <c r="A166">
        <v>3015</v>
      </c>
      <c r="B166">
        <v>92</v>
      </c>
      <c r="C166">
        <v>608</v>
      </c>
      <c r="D166">
        <v>141</v>
      </c>
      <c r="E166">
        <v>593</v>
      </c>
      <c r="F166">
        <v>166</v>
      </c>
      <c r="G166">
        <v>126</v>
      </c>
      <c r="H166">
        <v>448</v>
      </c>
      <c r="I166">
        <v>1186</v>
      </c>
      <c r="J166">
        <v>1</v>
      </c>
      <c r="K166">
        <v>5</v>
      </c>
      <c r="L166">
        <v>4</v>
      </c>
      <c r="M166">
        <v>8</v>
      </c>
      <c r="N166">
        <v>4</v>
      </c>
    </row>
    <row r="167" spans="1:14" x14ac:dyDescent="0.3">
      <c r="A167">
        <v>2688</v>
      </c>
      <c r="B167">
        <v>92</v>
      </c>
      <c r="C167">
        <v>767</v>
      </c>
      <c r="D167">
        <v>114</v>
      </c>
      <c r="E167">
        <v>2100</v>
      </c>
      <c r="F167">
        <v>464</v>
      </c>
      <c r="G167">
        <v>79</v>
      </c>
      <c r="H167">
        <v>58</v>
      </c>
      <c r="I167">
        <v>3467</v>
      </c>
      <c r="J167">
        <v>1</v>
      </c>
      <c r="K167">
        <v>5</v>
      </c>
      <c r="L167">
        <v>8</v>
      </c>
      <c r="M167">
        <v>12</v>
      </c>
      <c r="N167">
        <v>3</v>
      </c>
    </row>
    <row r="168" spans="1:14" x14ac:dyDescent="0.3">
      <c r="A168">
        <v>2988</v>
      </c>
      <c r="B168">
        <v>92</v>
      </c>
      <c r="C168">
        <v>890</v>
      </c>
      <c r="D168">
        <v>476</v>
      </c>
      <c r="E168">
        <v>476</v>
      </c>
      <c r="F168">
        <v>812</v>
      </c>
      <c r="G168">
        <v>504</v>
      </c>
      <c r="H168">
        <v>117</v>
      </c>
      <c r="I168">
        <v>3041</v>
      </c>
      <c r="J168">
        <v>6</v>
      </c>
      <c r="K168">
        <v>11</v>
      </c>
      <c r="L168">
        <v>2</v>
      </c>
      <c r="M168">
        <v>8</v>
      </c>
      <c r="N168">
        <v>9</v>
      </c>
    </row>
    <row r="169" spans="1:14" x14ac:dyDescent="0.3">
      <c r="A169">
        <v>1732</v>
      </c>
      <c r="B169">
        <v>92</v>
      </c>
      <c r="C169">
        <v>1029</v>
      </c>
      <c r="D169">
        <v>24</v>
      </c>
      <c r="E169">
        <v>194</v>
      </c>
      <c r="F169">
        <v>50</v>
      </c>
      <c r="G169">
        <v>12</v>
      </c>
      <c r="H169">
        <v>12</v>
      </c>
      <c r="I169">
        <v>1297</v>
      </c>
      <c r="J169">
        <v>2</v>
      </c>
      <c r="K169">
        <v>3</v>
      </c>
      <c r="L169">
        <v>2</v>
      </c>
      <c r="M169">
        <v>10</v>
      </c>
      <c r="N169">
        <v>3</v>
      </c>
    </row>
    <row r="170" spans="1:14" x14ac:dyDescent="0.3">
      <c r="A170">
        <v>2781</v>
      </c>
      <c r="B170">
        <v>92</v>
      </c>
      <c r="C170">
        <v>1215</v>
      </c>
      <c r="D170">
        <v>60</v>
      </c>
      <c r="E170">
        <v>495</v>
      </c>
      <c r="F170">
        <v>75</v>
      </c>
      <c r="G170">
        <v>30</v>
      </c>
      <c r="H170">
        <v>4364</v>
      </c>
      <c r="I170">
        <v>-2490</v>
      </c>
      <c r="J170">
        <v>0</v>
      </c>
      <c r="K170">
        <v>23</v>
      </c>
      <c r="L170">
        <v>1</v>
      </c>
      <c r="M170">
        <v>1</v>
      </c>
      <c r="N170">
        <v>0</v>
      </c>
    </row>
    <row r="171" spans="1:14" x14ac:dyDescent="0.3">
      <c r="A171">
        <v>1471</v>
      </c>
      <c r="B171">
        <v>92</v>
      </c>
      <c r="C171">
        <v>1337</v>
      </c>
      <c r="D171">
        <v>32</v>
      </c>
      <c r="E171">
        <v>290</v>
      </c>
      <c r="F171">
        <v>43</v>
      </c>
      <c r="G171">
        <v>16</v>
      </c>
      <c r="H171">
        <v>240</v>
      </c>
      <c r="I171">
        <v>1479</v>
      </c>
      <c r="J171">
        <v>2</v>
      </c>
      <c r="K171">
        <v>7</v>
      </c>
      <c r="L171">
        <v>2</v>
      </c>
      <c r="M171">
        <v>10</v>
      </c>
      <c r="N171">
        <v>6</v>
      </c>
    </row>
    <row r="172" spans="1:14" x14ac:dyDescent="0.3">
      <c r="A172">
        <v>3038</v>
      </c>
      <c r="B172">
        <v>92</v>
      </c>
      <c r="C172">
        <v>1355</v>
      </c>
      <c r="D172">
        <v>87</v>
      </c>
      <c r="E172">
        <v>331</v>
      </c>
      <c r="F172">
        <v>57</v>
      </c>
      <c r="G172">
        <v>376</v>
      </c>
      <c r="H172">
        <v>267</v>
      </c>
      <c r="I172">
        <v>1941</v>
      </c>
      <c r="J172">
        <v>2</v>
      </c>
      <c r="K172">
        <v>4</v>
      </c>
      <c r="L172">
        <v>5</v>
      </c>
      <c r="M172">
        <v>4</v>
      </c>
      <c r="N172">
        <v>2</v>
      </c>
    </row>
    <row r="173" spans="1:14" x14ac:dyDescent="0.3">
      <c r="A173">
        <v>2803</v>
      </c>
      <c r="B173">
        <v>92</v>
      </c>
      <c r="C173">
        <v>1509</v>
      </c>
      <c r="D173">
        <v>206</v>
      </c>
      <c r="E173">
        <v>1648</v>
      </c>
      <c r="F173">
        <v>87</v>
      </c>
      <c r="G173">
        <v>0</v>
      </c>
      <c r="H173">
        <v>206</v>
      </c>
      <c r="I173">
        <v>3244</v>
      </c>
      <c r="J173">
        <v>1</v>
      </c>
      <c r="K173">
        <v>3</v>
      </c>
      <c r="L173">
        <v>11</v>
      </c>
      <c r="M173">
        <v>9</v>
      </c>
      <c r="N173">
        <v>1</v>
      </c>
    </row>
    <row r="174" spans="1:14" x14ac:dyDescent="0.3">
      <c r="A174">
        <v>2488</v>
      </c>
      <c r="B174">
        <v>92</v>
      </c>
      <c r="C174">
        <v>1914</v>
      </c>
      <c r="D174">
        <v>179</v>
      </c>
      <c r="E174">
        <v>1010</v>
      </c>
      <c r="F174">
        <v>234</v>
      </c>
      <c r="G174">
        <v>323</v>
      </c>
      <c r="H174">
        <v>253</v>
      </c>
      <c r="I174">
        <v>3408</v>
      </c>
      <c r="J174">
        <v>3</v>
      </c>
      <c r="K174">
        <v>10</v>
      </c>
      <c r="L174">
        <v>4</v>
      </c>
      <c r="M174">
        <v>9</v>
      </c>
      <c r="N174">
        <v>7</v>
      </c>
    </row>
    <row r="175" spans="1:14" x14ac:dyDescent="0.3">
      <c r="A175">
        <v>1453</v>
      </c>
      <c r="B175">
        <v>92</v>
      </c>
      <c r="C175">
        <v>1936</v>
      </c>
      <c r="D175">
        <v>24</v>
      </c>
      <c r="E175">
        <v>503</v>
      </c>
      <c r="F175">
        <v>33</v>
      </c>
      <c r="G175">
        <v>24</v>
      </c>
      <c r="H175">
        <v>176</v>
      </c>
      <c r="I175">
        <v>2345</v>
      </c>
      <c r="J175">
        <v>3</v>
      </c>
      <c r="K175">
        <v>7</v>
      </c>
      <c r="L175">
        <v>3</v>
      </c>
      <c r="M175">
        <v>12</v>
      </c>
      <c r="N175">
        <v>7</v>
      </c>
    </row>
    <row r="176" spans="1:14" x14ac:dyDescent="0.3">
      <c r="A176">
        <v>2595</v>
      </c>
      <c r="B176">
        <v>92</v>
      </c>
      <c r="C176">
        <v>2472</v>
      </c>
      <c r="D176">
        <v>0</v>
      </c>
      <c r="E176">
        <v>219</v>
      </c>
      <c r="F176">
        <v>35</v>
      </c>
      <c r="G176">
        <v>26</v>
      </c>
      <c r="H176">
        <v>575</v>
      </c>
      <c r="I176">
        <v>2177</v>
      </c>
      <c r="J176">
        <v>7</v>
      </c>
      <c r="K176">
        <v>9</v>
      </c>
      <c r="L176">
        <v>6</v>
      </c>
      <c r="M176">
        <v>9</v>
      </c>
      <c r="N176">
        <v>8</v>
      </c>
    </row>
    <row r="177" spans="1:14" x14ac:dyDescent="0.3">
      <c r="A177">
        <v>2274</v>
      </c>
      <c r="B177">
        <v>91</v>
      </c>
      <c r="C177">
        <v>13</v>
      </c>
      <c r="D177">
        <v>0</v>
      </c>
      <c r="E177">
        <v>17</v>
      </c>
      <c r="F177">
        <v>0</v>
      </c>
      <c r="G177">
        <v>3</v>
      </c>
      <c r="H177">
        <v>17</v>
      </c>
      <c r="I177">
        <v>17</v>
      </c>
      <c r="J177">
        <v>1</v>
      </c>
      <c r="K177">
        <v>1</v>
      </c>
      <c r="L177">
        <v>0</v>
      </c>
      <c r="M177">
        <v>2</v>
      </c>
      <c r="N177">
        <v>7</v>
      </c>
    </row>
    <row r="178" spans="1:14" x14ac:dyDescent="0.3">
      <c r="A178">
        <v>2049</v>
      </c>
      <c r="B178">
        <v>91</v>
      </c>
      <c r="C178">
        <v>16</v>
      </c>
      <c r="D178">
        <v>11</v>
      </c>
      <c r="E178">
        <v>38</v>
      </c>
      <c r="F178">
        <v>0</v>
      </c>
      <c r="G178">
        <v>22</v>
      </c>
      <c r="H178">
        <v>11</v>
      </c>
      <c r="I178">
        <v>77</v>
      </c>
      <c r="J178">
        <v>1</v>
      </c>
      <c r="K178">
        <v>1</v>
      </c>
      <c r="L178">
        <v>0</v>
      </c>
      <c r="M178">
        <v>2</v>
      </c>
      <c r="N178">
        <v>8</v>
      </c>
    </row>
    <row r="179" spans="1:14" x14ac:dyDescent="0.3">
      <c r="A179">
        <v>1457</v>
      </c>
      <c r="B179">
        <v>91</v>
      </c>
      <c r="C179">
        <v>79</v>
      </c>
      <c r="D179">
        <v>4</v>
      </c>
      <c r="E179">
        <v>47</v>
      </c>
      <c r="F179">
        <v>14</v>
      </c>
      <c r="G179">
        <v>0</v>
      </c>
      <c r="H179">
        <v>14</v>
      </c>
      <c r="I179">
        <v>130</v>
      </c>
      <c r="J179">
        <v>2</v>
      </c>
      <c r="K179">
        <v>1</v>
      </c>
      <c r="L179">
        <v>0</v>
      </c>
      <c r="M179">
        <v>3</v>
      </c>
      <c r="N179">
        <v>7</v>
      </c>
    </row>
    <row r="180" spans="1:14" x14ac:dyDescent="0.3">
      <c r="A180">
        <v>2512</v>
      </c>
      <c r="B180">
        <v>91</v>
      </c>
      <c r="C180">
        <v>106</v>
      </c>
      <c r="D180">
        <v>0</v>
      </c>
      <c r="E180">
        <v>83</v>
      </c>
      <c r="F180">
        <v>24</v>
      </c>
      <c r="G180">
        <v>0</v>
      </c>
      <c r="H180">
        <v>47</v>
      </c>
      <c r="I180">
        <v>165</v>
      </c>
      <c r="J180">
        <v>1</v>
      </c>
      <c r="K180">
        <v>1</v>
      </c>
      <c r="L180">
        <v>1</v>
      </c>
      <c r="M180">
        <v>2</v>
      </c>
      <c r="N180">
        <v>8</v>
      </c>
    </row>
    <row r="181" spans="1:14" x14ac:dyDescent="0.3">
      <c r="A181">
        <v>2027</v>
      </c>
      <c r="B181">
        <v>91</v>
      </c>
      <c r="C181">
        <v>119</v>
      </c>
      <c r="D181">
        <v>44</v>
      </c>
      <c r="E181">
        <v>131</v>
      </c>
      <c r="F181">
        <v>52</v>
      </c>
      <c r="G181">
        <v>24</v>
      </c>
      <c r="H181">
        <v>115</v>
      </c>
      <c r="I181">
        <v>255</v>
      </c>
      <c r="J181">
        <v>1</v>
      </c>
      <c r="K181">
        <v>2</v>
      </c>
      <c r="L181">
        <v>0</v>
      </c>
      <c r="M181">
        <v>4</v>
      </c>
      <c r="N181">
        <v>4</v>
      </c>
    </row>
    <row r="182" spans="1:14" x14ac:dyDescent="0.3">
      <c r="A182">
        <v>1749</v>
      </c>
      <c r="B182">
        <v>91</v>
      </c>
      <c r="C182">
        <v>135</v>
      </c>
      <c r="D182">
        <v>38</v>
      </c>
      <c r="E182">
        <v>72</v>
      </c>
      <c r="F182">
        <v>91</v>
      </c>
      <c r="G182">
        <v>47</v>
      </c>
      <c r="H182">
        <v>191</v>
      </c>
      <c r="I182">
        <v>191</v>
      </c>
      <c r="J182">
        <v>1</v>
      </c>
      <c r="K182">
        <v>2</v>
      </c>
      <c r="L182">
        <v>1</v>
      </c>
      <c r="M182">
        <v>4</v>
      </c>
      <c r="N182">
        <v>4</v>
      </c>
    </row>
    <row r="183" spans="1:14" x14ac:dyDescent="0.3">
      <c r="A183">
        <v>2177</v>
      </c>
      <c r="B183">
        <v>91</v>
      </c>
      <c r="C183">
        <v>135</v>
      </c>
      <c r="D183">
        <v>38</v>
      </c>
      <c r="E183">
        <v>72</v>
      </c>
      <c r="F183">
        <v>91</v>
      </c>
      <c r="G183">
        <v>47</v>
      </c>
      <c r="H183">
        <v>191</v>
      </c>
      <c r="I183">
        <v>191</v>
      </c>
      <c r="J183">
        <v>1</v>
      </c>
      <c r="K183">
        <v>2</v>
      </c>
      <c r="L183">
        <v>1</v>
      </c>
      <c r="M183">
        <v>4</v>
      </c>
      <c r="N183">
        <v>4</v>
      </c>
    </row>
    <row r="184" spans="1:14" x14ac:dyDescent="0.3">
      <c r="A184">
        <v>2072</v>
      </c>
      <c r="B184">
        <v>91</v>
      </c>
      <c r="C184">
        <v>242</v>
      </c>
      <c r="D184">
        <v>28</v>
      </c>
      <c r="E184">
        <v>64</v>
      </c>
      <c r="F184">
        <v>67</v>
      </c>
      <c r="G184">
        <v>28</v>
      </c>
      <c r="H184">
        <v>43</v>
      </c>
      <c r="I184">
        <v>387</v>
      </c>
      <c r="J184">
        <v>2</v>
      </c>
      <c r="K184">
        <v>2</v>
      </c>
      <c r="L184">
        <v>1</v>
      </c>
      <c r="M184">
        <v>4</v>
      </c>
      <c r="N184">
        <v>5</v>
      </c>
    </row>
    <row r="185" spans="1:14" x14ac:dyDescent="0.3">
      <c r="A185">
        <v>1152</v>
      </c>
      <c r="B185">
        <v>91</v>
      </c>
      <c r="C185">
        <v>281</v>
      </c>
      <c r="D185">
        <v>16</v>
      </c>
      <c r="E185">
        <v>260</v>
      </c>
      <c r="F185">
        <v>37</v>
      </c>
      <c r="G185">
        <v>21</v>
      </c>
      <c r="H185">
        <v>27</v>
      </c>
      <c r="I185">
        <v>589</v>
      </c>
      <c r="J185">
        <v>4</v>
      </c>
      <c r="K185">
        <v>3</v>
      </c>
      <c r="L185">
        <v>0</v>
      </c>
      <c r="M185">
        <v>4</v>
      </c>
      <c r="N185">
        <v>8</v>
      </c>
    </row>
    <row r="186" spans="1:14" x14ac:dyDescent="0.3">
      <c r="A186">
        <v>1433</v>
      </c>
      <c r="B186">
        <v>91</v>
      </c>
      <c r="C186">
        <v>581</v>
      </c>
      <c r="D186">
        <v>20</v>
      </c>
      <c r="E186">
        <v>229</v>
      </c>
      <c r="F186">
        <v>84</v>
      </c>
      <c r="G186">
        <v>184</v>
      </c>
      <c r="H186">
        <v>98</v>
      </c>
      <c r="I186">
        <v>1001</v>
      </c>
      <c r="J186">
        <v>2</v>
      </c>
      <c r="K186">
        <v>3</v>
      </c>
      <c r="L186">
        <v>2</v>
      </c>
      <c r="M186">
        <v>9</v>
      </c>
      <c r="N186">
        <v>3</v>
      </c>
    </row>
    <row r="187" spans="1:14" x14ac:dyDescent="0.3">
      <c r="A187">
        <v>2129</v>
      </c>
      <c r="B187">
        <v>91</v>
      </c>
      <c r="C187">
        <v>956</v>
      </c>
      <c r="D187">
        <v>8</v>
      </c>
      <c r="E187">
        <v>107</v>
      </c>
      <c r="F187">
        <v>0</v>
      </c>
      <c r="G187">
        <v>0</v>
      </c>
      <c r="H187">
        <v>52</v>
      </c>
      <c r="I187">
        <v>1019</v>
      </c>
      <c r="J187">
        <v>2</v>
      </c>
      <c r="K187">
        <v>9</v>
      </c>
      <c r="L187">
        <v>1</v>
      </c>
      <c r="M187">
        <v>4</v>
      </c>
      <c r="N187">
        <v>8</v>
      </c>
    </row>
    <row r="188" spans="1:14" x14ac:dyDescent="0.3">
      <c r="A188">
        <v>2793</v>
      </c>
      <c r="B188">
        <v>91</v>
      </c>
      <c r="C188">
        <v>1101</v>
      </c>
      <c r="D188">
        <v>27</v>
      </c>
      <c r="E188">
        <v>260</v>
      </c>
      <c r="F188">
        <v>36</v>
      </c>
      <c r="G188">
        <v>42</v>
      </c>
      <c r="H188">
        <v>101</v>
      </c>
      <c r="I188">
        <v>1364</v>
      </c>
      <c r="J188">
        <v>3</v>
      </c>
      <c r="K188">
        <v>6</v>
      </c>
      <c r="L188">
        <v>2</v>
      </c>
      <c r="M188">
        <v>8</v>
      </c>
      <c r="N188">
        <v>5</v>
      </c>
    </row>
    <row r="189" spans="1:14" x14ac:dyDescent="0.3">
      <c r="A189">
        <v>3136</v>
      </c>
      <c r="B189">
        <v>91</v>
      </c>
      <c r="C189">
        <v>1425</v>
      </c>
      <c r="D189">
        <v>304</v>
      </c>
      <c r="E189">
        <v>281</v>
      </c>
      <c r="F189">
        <v>198</v>
      </c>
      <c r="G189">
        <v>405</v>
      </c>
      <c r="H189">
        <v>509</v>
      </c>
      <c r="I189">
        <v>2105</v>
      </c>
      <c r="J189">
        <v>1</v>
      </c>
      <c r="K189">
        <v>4</v>
      </c>
      <c r="L189">
        <v>8</v>
      </c>
      <c r="M189">
        <v>5</v>
      </c>
      <c r="N189">
        <v>1</v>
      </c>
    </row>
    <row r="190" spans="1:14" x14ac:dyDescent="0.3">
      <c r="A190">
        <v>2758</v>
      </c>
      <c r="B190">
        <v>91</v>
      </c>
      <c r="C190">
        <v>1570</v>
      </c>
      <c r="D190">
        <v>41</v>
      </c>
      <c r="E190">
        <v>409</v>
      </c>
      <c r="F190">
        <v>82</v>
      </c>
      <c r="G190">
        <v>63</v>
      </c>
      <c r="H190">
        <v>41</v>
      </c>
      <c r="I190">
        <v>2123</v>
      </c>
      <c r="J190">
        <v>2</v>
      </c>
      <c r="K190">
        <v>11</v>
      </c>
      <c r="L190">
        <v>2</v>
      </c>
      <c r="M190">
        <v>10</v>
      </c>
      <c r="N190">
        <v>7</v>
      </c>
    </row>
    <row r="191" spans="1:14" x14ac:dyDescent="0.3">
      <c r="A191">
        <v>2240</v>
      </c>
      <c r="B191">
        <v>91</v>
      </c>
      <c r="C191">
        <v>1696</v>
      </c>
      <c r="D191">
        <v>145</v>
      </c>
      <c r="E191">
        <v>2180</v>
      </c>
      <c r="F191">
        <v>505</v>
      </c>
      <c r="G191">
        <v>436</v>
      </c>
      <c r="H191">
        <v>290</v>
      </c>
      <c r="I191">
        <v>4671</v>
      </c>
      <c r="J191">
        <v>1</v>
      </c>
      <c r="K191">
        <v>4</v>
      </c>
      <c r="L191">
        <v>7</v>
      </c>
      <c r="M191">
        <v>11</v>
      </c>
      <c r="N191">
        <v>2</v>
      </c>
    </row>
    <row r="192" spans="1:14" x14ac:dyDescent="0.3">
      <c r="A192">
        <v>2330</v>
      </c>
      <c r="B192">
        <v>91</v>
      </c>
      <c r="C192">
        <v>1831</v>
      </c>
      <c r="D192">
        <v>168</v>
      </c>
      <c r="E192">
        <v>1322</v>
      </c>
      <c r="F192">
        <v>0</v>
      </c>
      <c r="G192">
        <v>67</v>
      </c>
      <c r="H192">
        <v>32</v>
      </c>
      <c r="I192">
        <v>3356</v>
      </c>
      <c r="J192">
        <v>1</v>
      </c>
      <c r="K192">
        <v>4</v>
      </c>
      <c r="L192">
        <v>8</v>
      </c>
      <c r="M192">
        <v>10</v>
      </c>
      <c r="N192">
        <v>2</v>
      </c>
    </row>
    <row r="193" spans="1:14" x14ac:dyDescent="0.3">
      <c r="A193">
        <v>3218</v>
      </c>
      <c r="B193">
        <v>91</v>
      </c>
      <c r="C193">
        <v>2257</v>
      </c>
      <c r="D193">
        <v>119</v>
      </c>
      <c r="E193">
        <v>539</v>
      </c>
      <c r="F193">
        <v>80</v>
      </c>
      <c r="G193">
        <v>30</v>
      </c>
      <c r="H193">
        <v>60</v>
      </c>
      <c r="I193">
        <v>2965</v>
      </c>
      <c r="J193">
        <v>1</v>
      </c>
      <c r="K193">
        <v>2</v>
      </c>
      <c r="L193">
        <v>3</v>
      </c>
      <c r="M193">
        <v>-10</v>
      </c>
      <c r="N193">
        <v>6</v>
      </c>
    </row>
    <row r="194" spans="1:14" x14ac:dyDescent="0.3">
      <c r="A194">
        <v>1018</v>
      </c>
      <c r="B194">
        <v>91</v>
      </c>
      <c r="C194">
        <v>2326</v>
      </c>
      <c r="D194">
        <v>184</v>
      </c>
      <c r="E194">
        <v>1145</v>
      </c>
      <c r="F194">
        <v>0</v>
      </c>
      <c r="G194">
        <v>37</v>
      </c>
      <c r="H194">
        <v>405</v>
      </c>
      <c r="I194">
        <v>3287</v>
      </c>
      <c r="J194">
        <v>2</v>
      </c>
      <c r="K194">
        <v>11</v>
      </c>
      <c r="L194">
        <v>4</v>
      </c>
      <c r="M194">
        <v>9</v>
      </c>
      <c r="N194">
        <v>5</v>
      </c>
    </row>
    <row r="195" spans="1:14" x14ac:dyDescent="0.3">
      <c r="A195">
        <v>3203</v>
      </c>
      <c r="B195">
        <v>91</v>
      </c>
      <c r="C195">
        <v>2502</v>
      </c>
      <c r="D195">
        <v>132</v>
      </c>
      <c r="E195">
        <v>598</v>
      </c>
      <c r="F195">
        <v>88</v>
      </c>
      <c r="G195">
        <v>33</v>
      </c>
      <c r="H195">
        <v>66</v>
      </c>
      <c r="I195">
        <v>3287</v>
      </c>
      <c r="J195">
        <v>1</v>
      </c>
      <c r="K195">
        <v>2</v>
      </c>
      <c r="L195">
        <v>3</v>
      </c>
      <c r="M195">
        <v>13</v>
      </c>
      <c r="N195">
        <v>6</v>
      </c>
    </row>
    <row r="196" spans="1:14" x14ac:dyDescent="0.3">
      <c r="A196">
        <v>1333</v>
      </c>
      <c r="B196">
        <v>90</v>
      </c>
      <c r="C196">
        <v>36</v>
      </c>
      <c r="D196">
        <v>0</v>
      </c>
      <c r="E196">
        <v>12</v>
      </c>
      <c r="F196">
        <v>0</v>
      </c>
      <c r="G196">
        <v>0</v>
      </c>
      <c r="H196">
        <v>16</v>
      </c>
      <c r="I196">
        <v>32</v>
      </c>
      <c r="J196">
        <v>1</v>
      </c>
      <c r="K196">
        <v>1</v>
      </c>
      <c r="L196">
        <v>0</v>
      </c>
      <c r="M196">
        <v>2</v>
      </c>
      <c r="N196">
        <v>6</v>
      </c>
    </row>
    <row r="197" spans="1:14" x14ac:dyDescent="0.3">
      <c r="A197">
        <v>2817</v>
      </c>
      <c r="B197">
        <v>90</v>
      </c>
      <c r="C197">
        <v>38</v>
      </c>
      <c r="D197">
        <v>14</v>
      </c>
      <c r="E197">
        <v>89</v>
      </c>
      <c r="F197">
        <v>0</v>
      </c>
      <c r="G197">
        <v>9</v>
      </c>
      <c r="H197">
        <v>14</v>
      </c>
      <c r="I197">
        <v>136</v>
      </c>
      <c r="J197">
        <v>2</v>
      </c>
      <c r="K197">
        <v>2</v>
      </c>
      <c r="L197">
        <v>0</v>
      </c>
      <c r="M197">
        <v>3</v>
      </c>
      <c r="N197">
        <v>6</v>
      </c>
    </row>
    <row r="198" spans="1:14" x14ac:dyDescent="0.3">
      <c r="A198">
        <v>2707</v>
      </c>
      <c r="B198">
        <v>90</v>
      </c>
      <c r="C198">
        <v>66</v>
      </c>
      <c r="D198">
        <v>7</v>
      </c>
      <c r="E198">
        <v>37</v>
      </c>
      <c r="F198">
        <v>0</v>
      </c>
      <c r="G198">
        <v>0</v>
      </c>
      <c r="H198">
        <v>92</v>
      </c>
      <c r="I198">
        <v>18</v>
      </c>
      <c r="J198">
        <v>1</v>
      </c>
      <c r="K198">
        <v>1</v>
      </c>
      <c r="L198">
        <v>1</v>
      </c>
      <c r="M198">
        <v>2</v>
      </c>
      <c r="N198">
        <v>7</v>
      </c>
    </row>
    <row r="199" spans="1:14" x14ac:dyDescent="0.3">
      <c r="A199">
        <v>3064</v>
      </c>
      <c r="B199">
        <v>90</v>
      </c>
      <c r="C199">
        <v>79</v>
      </c>
      <c r="D199">
        <v>3</v>
      </c>
      <c r="E199">
        <v>31</v>
      </c>
      <c r="F199">
        <v>6</v>
      </c>
      <c r="G199">
        <v>0</v>
      </c>
      <c r="H199">
        <v>3</v>
      </c>
      <c r="I199">
        <v>116</v>
      </c>
      <c r="J199">
        <v>1</v>
      </c>
      <c r="K199">
        <v>1</v>
      </c>
      <c r="L199">
        <v>0</v>
      </c>
      <c r="M199">
        <v>3</v>
      </c>
      <c r="N199">
        <v>5</v>
      </c>
    </row>
    <row r="200" spans="1:14" x14ac:dyDescent="0.3">
      <c r="A200">
        <v>1166</v>
      </c>
      <c r="B200">
        <v>90</v>
      </c>
      <c r="C200">
        <v>104</v>
      </c>
      <c r="D200">
        <v>0</v>
      </c>
      <c r="E200">
        <v>50</v>
      </c>
      <c r="F200">
        <v>0</v>
      </c>
      <c r="G200">
        <v>0</v>
      </c>
      <c r="H200">
        <v>7</v>
      </c>
      <c r="I200">
        <v>147</v>
      </c>
      <c r="J200">
        <v>2</v>
      </c>
      <c r="K200">
        <v>2</v>
      </c>
      <c r="L200">
        <v>0</v>
      </c>
      <c r="M200">
        <v>3</v>
      </c>
      <c r="N200">
        <v>7</v>
      </c>
    </row>
    <row r="201" spans="1:14" x14ac:dyDescent="0.3">
      <c r="A201">
        <v>1673</v>
      </c>
      <c r="B201">
        <v>90</v>
      </c>
      <c r="C201">
        <v>225</v>
      </c>
      <c r="D201">
        <v>50</v>
      </c>
      <c r="E201">
        <v>269</v>
      </c>
      <c r="F201">
        <v>57</v>
      </c>
      <c r="G201">
        <v>37</v>
      </c>
      <c r="H201">
        <v>269</v>
      </c>
      <c r="I201">
        <v>370</v>
      </c>
      <c r="J201">
        <v>3</v>
      </c>
      <c r="K201">
        <v>1</v>
      </c>
      <c r="L201">
        <v>4</v>
      </c>
      <c r="M201">
        <v>4</v>
      </c>
      <c r="N201">
        <v>3</v>
      </c>
    </row>
    <row r="202" spans="1:14" x14ac:dyDescent="0.3">
      <c r="A202">
        <v>1397</v>
      </c>
      <c r="B202">
        <v>90</v>
      </c>
      <c r="C202">
        <v>266</v>
      </c>
      <c r="D202">
        <v>138</v>
      </c>
      <c r="E202">
        <v>169</v>
      </c>
      <c r="F202">
        <v>319</v>
      </c>
      <c r="G202">
        <v>244</v>
      </c>
      <c r="H202">
        <v>19</v>
      </c>
      <c r="I202">
        <v>1118</v>
      </c>
      <c r="J202">
        <v>3</v>
      </c>
      <c r="K202">
        <v>5</v>
      </c>
      <c r="L202">
        <v>1</v>
      </c>
      <c r="M202">
        <v>7</v>
      </c>
      <c r="N202">
        <v>7</v>
      </c>
    </row>
    <row r="203" spans="1:14" x14ac:dyDescent="0.3">
      <c r="A203">
        <v>1746</v>
      </c>
      <c r="B203">
        <v>90</v>
      </c>
      <c r="C203">
        <v>421</v>
      </c>
      <c r="D203">
        <v>9</v>
      </c>
      <c r="E203">
        <v>116</v>
      </c>
      <c r="F203">
        <v>12</v>
      </c>
      <c r="G203">
        <v>0</v>
      </c>
      <c r="H203">
        <v>180</v>
      </c>
      <c r="I203">
        <v>378</v>
      </c>
      <c r="J203">
        <v>3</v>
      </c>
      <c r="K203">
        <v>3</v>
      </c>
      <c r="L203">
        <v>2</v>
      </c>
      <c r="M203">
        <v>4</v>
      </c>
      <c r="N203">
        <v>6</v>
      </c>
    </row>
    <row r="204" spans="1:14" x14ac:dyDescent="0.3">
      <c r="A204">
        <v>1595</v>
      </c>
      <c r="B204">
        <v>90</v>
      </c>
      <c r="C204">
        <v>522</v>
      </c>
      <c r="D204">
        <v>81</v>
      </c>
      <c r="E204">
        <v>171</v>
      </c>
      <c r="F204">
        <v>52</v>
      </c>
      <c r="G204">
        <v>0</v>
      </c>
      <c r="H204">
        <v>32</v>
      </c>
      <c r="I204">
        <v>793</v>
      </c>
      <c r="J204">
        <v>1</v>
      </c>
      <c r="K204">
        <v>3</v>
      </c>
      <c r="L204">
        <v>1</v>
      </c>
      <c r="M204">
        <v>7</v>
      </c>
      <c r="N204">
        <v>3</v>
      </c>
    </row>
    <row r="205" spans="1:14" x14ac:dyDescent="0.3">
      <c r="A205">
        <v>1439</v>
      </c>
      <c r="B205">
        <v>90</v>
      </c>
      <c r="C205">
        <v>585</v>
      </c>
      <c r="D205">
        <v>86</v>
      </c>
      <c r="E205">
        <v>367</v>
      </c>
      <c r="F205">
        <v>43</v>
      </c>
      <c r="G205">
        <v>11</v>
      </c>
      <c r="H205">
        <v>150</v>
      </c>
      <c r="I205">
        <v>941</v>
      </c>
      <c r="J205">
        <v>7</v>
      </c>
      <c r="K205">
        <v>5</v>
      </c>
      <c r="L205">
        <v>1</v>
      </c>
      <c r="M205">
        <v>6</v>
      </c>
      <c r="N205">
        <v>8</v>
      </c>
    </row>
    <row r="206" spans="1:14" x14ac:dyDescent="0.3">
      <c r="A206">
        <v>2225</v>
      </c>
      <c r="B206">
        <v>90</v>
      </c>
      <c r="C206">
        <v>701</v>
      </c>
      <c r="D206">
        <v>42</v>
      </c>
      <c r="E206">
        <v>558</v>
      </c>
      <c r="F206">
        <v>55</v>
      </c>
      <c r="G206">
        <v>55</v>
      </c>
      <c r="H206">
        <v>208</v>
      </c>
      <c r="I206">
        <v>1204</v>
      </c>
      <c r="J206">
        <v>4</v>
      </c>
      <c r="K206">
        <v>6</v>
      </c>
      <c r="L206">
        <v>2</v>
      </c>
      <c r="M206">
        <v>4</v>
      </c>
      <c r="N206">
        <v>8</v>
      </c>
    </row>
    <row r="207" spans="1:14" x14ac:dyDescent="0.3">
      <c r="A207">
        <v>1702</v>
      </c>
      <c r="B207">
        <v>90</v>
      </c>
      <c r="C207">
        <v>1410</v>
      </c>
      <c r="D207">
        <v>0</v>
      </c>
      <c r="E207">
        <v>361</v>
      </c>
      <c r="F207">
        <v>75</v>
      </c>
      <c r="G207">
        <v>75</v>
      </c>
      <c r="H207">
        <v>417</v>
      </c>
      <c r="I207">
        <v>1505</v>
      </c>
      <c r="J207">
        <v>1</v>
      </c>
      <c r="K207">
        <v>11</v>
      </c>
      <c r="L207">
        <v>1</v>
      </c>
      <c r="M207">
        <v>8</v>
      </c>
      <c r="N207">
        <v>7</v>
      </c>
    </row>
    <row r="208" spans="1:14" x14ac:dyDescent="0.3">
      <c r="A208">
        <v>2984</v>
      </c>
      <c r="B208">
        <v>90</v>
      </c>
      <c r="C208">
        <v>1413</v>
      </c>
      <c r="D208">
        <v>35</v>
      </c>
      <c r="E208">
        <v>285</v>
      </c>
      <c r="F208">
        <v>25</v>
      </c>
      <c r="G208">
        <v>35</v>
      </c>
      <c r="H208">
        <v>88</v>
      </c>
      <c r="I208">
        <v>1706</v>
      </c>
      <c r="J208">
        <v>3</v>
      </c>
      <c r="K208">
        <v>8</v>
      </c>
      <c r="L208">
        <v>2</v>
      </c>
      <c r="M208">
        <v>10</v>
      </c>
      <c r="N208">
        <v>5</v>
      </c>
    </row>
    <row r="209" spans="1:14" x14ac:dyDescent="0.3">
      <c r="A209">
        <v>1758</v>
      </c>
      <c r="B209">
        <v>90</v>
      </c>
      <c r="C209">
        <v>1596</v>
      </c>
      <c r="D209">
        <v>26</v>
      </c>
      <c r="E209">
        <v>920</v>
      </c>
      <c r="F209">
        <v>176</v>
      </c>
      <c r="G209">
        <v>0</v>
      </c>
      <c r="H209">
        <v>0</v>
      </c>
      <c r="I209">
        <v>2718</v>
      </c>
      <c r="J209">
        <v>1</v>
      </c>
      <c r="K209">
        <v>2</v>
      </c>
      <c r="L209">
        <v>11</v>
      </c>
      <c r="M209">
        <v>4</v>
      </c>
      <c r="N209">
        <v>1</v>
      </c>
    </row>
    <row r="210" spans="1:14" x14ac:dyDescent="0.3">
      <c r="A210">
        <v>2262</v>
      </c>
      <c r="B210">
        <v>90</v>
      </c>
      <c r="C210">
        <v>1882</v>
      </c>
      <c r="D210">
        <v>164</v>
      </c>
      <c r="E210">
        <v>726</v>
      </c>
      <c r="F210">
        <v>301</v>
      </c>
      <c r="G210">
        <v>298</v>
      </c>
      <c r="H210">
        <v>361</v>
      </c>
      <c r="I210">
        <v>3009</v>
      </c>
      <c r="J210">
        <v>2</v>
      </c>
      <c r="K210">
        <v>9</v>
      </c>
      <c r="L210">
        <v>7</v>
      </c>
      <c r="M210">
        <v>10</v>
      </c>
      <c r="N210">
        <v>7</v>
      </c>
    </row>
    <row r="211" spans="1:14" x14ac:dyDescent="0.3">
      <c r="A211">
        <v>1065</v>
      </c>
      <c r="B211">
        <v>90</v>
      </c>
      <c r="C211">
        <v>2000</v>
      </c>
      <c r="D211">
        <v>138</v>
      </c>
      <c r="E211">
        <v>1138</v>
      </c>
      <c r="F211">
        <v>135</v>
      </c>
      <c r="G211">
        <v>68</v>
      </c>
      <c r="H211">
        <v>171</v>
      </c>
      <c r="I211">
        <v>3308</v>
      </c>
      <c r="J211">
        <v>7</v>
      </c>
      <c r="K211">
        <v>2</v>
      </c>
      <c r="L211">
        <v>5</v>
      </c>
      <c r="M211">
        <v>5</v>
      </c>
      <c r="N211">
        <v>5</v>
      </c>
    </row>
    <row r="212" spans="1:14" x14ac:dyDescent="0.3">
      <c r="A212">
        <v>2872</v>
      </c>
      <c r="B212">
        <v>90</v>
      </c>
      <c r="C212">
        <v>2142</v>
      </c>
      <c r="D212">
        <v>65</v>
      </c>
      <c r="E212">
        <v>903</v>
      </c>
      <c r="F212">
        <v>130</v>
      </c>
      <c r="G212">
        <v>132</v>
      </c>
      <c r="H212">
        <v>166</v>
      </c>
      <c r="I212">
        <v>3206</v>
      </c>
      <c r="J212">
        <v>1</v>
      </c>
      <c r="K212">
        <v>4</v>
      </c>
      <c r="L212">
        <v>6</v>
      </c>
      <c r="M212">
        <v>4</v>
      </c>
      <c r="N212">
        <v>1</v>
      </c>
    </row>
    <row r="213" spans="1:14" x14ac:dyDescent="0.3">
      <c r="A213">
        <v>1235</v>
      </c>
      <c r="B213">
        <v>90</v>
      </c>
      <c r="C213">
        <v>2143</v>
      </c>
      <c r="D213">
        <v>332</v>
      </c>
      <c r="E213">
        <v>1905</v>
      </c>
      <c r="F213">
        <v>372</v>
      </c>
      <c r="G213">
        <v>94</v>
      </c>
      <c r="H213">
        <v>427</v>
      </c>
      <c r="I213">
        <v>4420</v>
      </c>
      <c r="J213">
        <v>1</v>
      </c>
      <c r="K213">
        <v>4</v>
      </c>
      <c r="L213">
        <v>10</v>
      </c>
      <c r="M213">
        <v>5</v>
      </c>
      <c r="N213">
        <v>3</v>
      </c>
    </row>
    <row r="214" spans="1:14" x14ac:dyDescent="0.3">
      <c r="A214">
        <v>2865</v>
      </c>
      <c r="B214">
        <v>90</v>
      </c>
      <c r="C214">
        <v>2143</v>
      </c>
      <c r="D214">
        <v>332</v>
      </c>
      <c r="E214">
        <v>1905</v>
      </c>
      <c r="F214">
        <v>372</v>
      </c>
      <c r="G214">
        <v>94</v>
      </c>
      <c r="H214">
        <v>427</v>
      </c>
      <c r="I214">
        <v>4420</v>
      </c>
      <c r="J214">
        <v>1</v>
      </c>
      <c r="K214">
        <v>4</v>
      </c>
      <c r="L214">
        <v>10</v>
      </c>
      <c r="M214">
        <v>5</v>
      </c>
      <c r="N214">
        <v>3</v>
      </c>
    </row>
    <row r="215" spans="1:14" x14ac:dyDescent="0.3">
      <c r="A215">
        <v>3128</v>
      </c>
      <c r="B215">
        <v>90</v>
      </c>
      <c r="C215">
        <v>2676</v>
      </c>
      <c r="D215">
        <v>79</v>
      </c>
      <c r="E215">
        <v>1054</v>
      </c>
      <c r="F215">
        <v>159</v>
      </c>
      <c r="G215">
        <v>122</v>
      </c>
      <c r="H215">
        <v>404</v>
      </c>
      <c r="I215">
        <v>3686</v>
      </c>
      <c r="J215">
        <v>3</v>
      </c>
      <c r="K215">
        <v>9</v>
      </c>
      <c r="L215">
        <v>10</v>
      </c>
      <c r="M215">
        <v>4</v>
      </c>
      <c r="N215">
        <v>6</v>
      </c>
    </row>
    <row r="216" spans="1:14" x14ac:dyDescent="0.3">
      <c r="A216">
        <v>1797</v>
      </c>
      <c r="B216">
        <v>89</v>
      </c>
      <c r="C216">
        <v>30</v>
      </c>
      <c r="D216">
        <v>8</v>
      </c>
      <c r="E216">
        <v>17</v>
      </c>
      <c r="F216">
        <v>8</v>
      </c>
      <c r="G216">
        <v>4</v>
      </c>
      <c r="H216">
        <v>17</v>
      </c>
      <c r="I216">
        <v>51</v>
      </c>
      <c r="J216">
        <v>1</v>
      </c>
      <c r="K216">
        <v>1</v>
      </c>
      <c r="L216">
        <v>0</v>
      </c>
      <c r="M216">
        <v>2</v>
      </c>
      <c r="N216">
        <v>6</v>
      </c>
    </row>
    <row r="217" spans="1:14" x14ac:dyDescent="0.3">
      <c r="A217">
        <v>2265</v>
      </c>
      <c r="B217">
        <v>89</v>
      </c>
      <c r="C217">
        <v>33</v>
      </c>
      <c r="D217">
        <v>108</v>
      </c>
      <c r="E217">
        <v>367</v>
      </c>
      <c r="F217">
        <v>626</v>
      </c>
      <c r="G217">
        <v>231</v>
      </c>
      <c r="H217">
        <v>677</v>
      </c>
      <c r="I217">
        <v>687</v>
      </c>
      <c r="J217">
        <v>2</v>
      </c>
      <c r="K217">
        <v>4</v>
      </c>
      <c r="L217">
        <v>2</v>
      </c>
      <c r="M217">
        <v>5</v>
      </c>
      <c r="N217">
        <v>7</v>
      </c>
    </row>
    <row r="218" spans="1:14" x14ac:dyDescent="0.3">
      <c r="A218">
        <v>1025</v>
      </c>
      <c r="B218">
        <v>89</v>
      </c>
      <c r="C218">
        <v>38</v>
      </c>
      <c r="D218">
        <v>26</v>
      </c>
      <c r="E218">
        <v>159</v>
      </c>
      <c r="F218">
        <v>96</v>
      </c>
      <c r="G218">
        <v>77</v>
      </c>
      <c r="H218">
        <v>83</v>
      </c>
      <c r="I218">
        <v>313</v>
      </c>
      <c r="J218">
        <v>2</v>
      </c>
      <c r="K218">
        <v>2</v>
      </c>
      <c r="L218">
        <v>1</v>
      </c>
      <c r="M218">
        <v>3</v>
      </c>
      <c r="N218">
        <v>7</v>
      </c>
    </row>
    <row r="219" spans="1:14" x14ac:dyDescent="0.3">
      <c r="A219">
        <v>2531</v>
      </c>
      <c r="B219">
        <v>89</v>
      </c>
      <c r="C219">
        <v>44</v>
      </c>
      <c r="D219">
        <v>4</v>
      </c>
      <c r="E219">
        <v>22</v>
      </c>
      <c r="F219">
        <v>0</v>
      </c>
      <c r="G219">
        <v>4</v>
      </c>
      <c r="H219">
        <v>18</v>
      </c>
      <c r="I219">
        <v>55</v>
      </c>
      <c r="J219">
        <v>2</v>
      </c>
      <c r="K219">
        <v>1</v>
      </c>
      <c r="L219">
        <v>0</v>
      </c>
      <c r="M219">
        <v>3</v>
      </c>
      <c r="N219">
        <v>7</v>
      </c>
    </row>
    <row r="220" spans="1:14" x14ac:dyDescent="0.3">
      <c r="A220">
        <v>2992</v>
      </c>
      <c r="B220">
        <v>89</v>
      </c>
      <c r="C220">
        <v>55</v>
      </c>
      <c r="D220">
        <v>5</v>
      </c>
      <c r="E220">
        <v>73</v>
      </c>
      <c r="F220">
        <v>18</v>
      </c>
      <c r="G220">
        <v>5</v>
      </c>
      <c r="H220">
        <v>14</v>
      </c>
      <c r="I220">
        <v>142</v>
      </c>
      <c r="J220">
        <v>3</v>
      </c>
      <c r="K220">
        <v>2</v>
      </c>
      <c r="L220">
        <v>0</v>
      </c>
      <c r="M220">
        <v>3</v>
      </c>
      <c r="N220">
        <v>8</v>
      </c>
    </row>
    <row r="221" spans="1:14" x14ac:dyDescent="0.3">
      <c r="A221">
        <v>1289</v>
      </c>
      <c r="B221">
        <v>89</v>
      </c>
      <c r="C221">
        <v>117</v>
      </c>
      <c r="D221">
        <v>0</v>
      </c>
      <c r="E221">
        <v>145</v>
      </c>
      <c r="F221">
        <v>13</v>
      </c>
      <c r="G221">
        <v>9</v>
      </c>
      <c r="H221">
        <v>0</v>
      </c>
      <c r="I221">
        <v>284</v>
      </c>
      <c r="J221">
        <v>1</v>
      </c>
      <c r="K221">
        <v>2</v>
      </c>
      <c r="L221">
        <v>1</v>
      </c>
      <c r="M221">
        <v>3</v>
      </c>
      <c r="N221">
        <v>4</v>
      </c>
    </row>
    <row r="222" spans="1:14" x14ac:dyDescent="0.3">
      <c r="A222">
        <v>2351</v>
      </c>
      <c r="B222">
        <v>89</v>
      </c>
      <c r="C222">
        <v>152</v>
      </c>
      <c r="D222">
        <v>12</v>
      </c>
      <c r="E222">
        <v>72</v>
      </c>
      <c r="F222">
        <v>12</v>
      </c>
      <c r="G222">
        <v>21</v>
      </c>
      <c r="H222">
        <v>3</v>
      </c>
      <c r="I222">
        <v>265</v>
      </c>
      <c r="J222">
        <v>2</v>
      </c>
      <c r="K222">
        <v>2</v>
      </c>
      <c r="L222">
        <v>0</v>
      </c>
      <c r="M222">
        <v>4</v>
      </c>
      <c r="N222">
        <v>6</v>
      </c>
    </row>
    <row r="223" spans="1:14" x14ac:dyDescent="0.3">
      <c r="A223">
        <v>2636</v>
      </c>
      <c r="B223">
        <v>89</v>
      </c>
      <c r="C223">
        <v>197</v>
      </c>
      <c r="D223">
        <v>89</v>
      </c>
      <c r="E223">
        <v>317</v>
      </c>
      <c r="F223">
        <v>128</v>
      </c>
      <c r="G223">
        <v>0</v>
      </c>
      <c r="H223">
        <v>162</v>
      </c>
      <c r="I223">
        <v>568</v>
      </c>
      <c r="J223">
        <v>4</v>
      </c>
      <c r="K223">
        <v>5</v>
      </c>
      <c r="L223">
        <v>1</v>
      </c>
      <c r="M223">
        <v>3</v>
      </c>
      <c r="N223">
        <v>9</v>
      </c>
    </row>
    <row r="224" spans="1:14" x14ac:dyDescent="0.3">
      <c r="A224">
        <v>2832</v>
      </c>
      <c r="B224">
        <v>89</v>
      </c>
      <c r="C224">
        <v>207</v>
      </c>
      <c r="D224">
        <v>23</v>
      </c>
      <c r="E224">
        <v>104</v>
      </c>
      <c r="F224">
        <v>35</v>
      </c>
      <c r="G224">
        <v>12</v>
      </c>
      <c r="H224">
        <v>104</v>
      </c>
      <c r="I224">
        <v>276</v>
      </c>
      <c r="J224">
        <v>1</v>
      </c>
      <c r="K224">
        <v>2</v>
      </c>
      <c r="L224">
        <v>0</v>
      </c>
      <c r="M224">
        <v>4</v>
      </c>
      <c r="N224">
        <v>7</v>
      </c>
    </row>
    <row r="225" spans="1:14" x14ac:dyDescent="0.3">
      <c r="A225">
        <v>2966</v>
      </c>
      <c r="B225">
        <v>89</v>
      </c>
      <c r="C225">
        <v>299</v>
      </c>
      <c r="D225">
        <v>53</v>
      </c>
      <c r="E225">
        <v>95</v>
      </c>
      <c r="F225">
        <v>46</v>
      </c>
      <c r="G225">
        <v>46</v>
      </c>
      <c r="H225">
        <v>74</v>
      </c>
      <c r="I225">
        <v>464</v>
      </c>
      <c r="J225">
        <v>2</v>
      </c>
      <c r="K225">
        <v>3</v>
      </c>
      <c r="L225">
        <v>1</v>
      </c>
      <c r="M225">
        <v>4</v>
      </c>
      <c r="N225">
        <v>7</v>
      </c>
    </row>
    <row r="226" spans="1:14" x14ac:dyDescent="0.3">
      <c r="A226">
        <v>1422</v>
      </c>
      <c r="B226">
        <v>89</v>
      </c>
      <c r="C226">
        <v>408</v>
      </c>
      <c r="D226">
        <v>0</v>
      </c>
      <c r="E226">
        <v>62</v>
      </c>
      <c r="F226">
        <v>8</v>
      </c>
      <c r="G226">
        <v>4</v>
      </c>
      <c r="H226">
        <v>21</v>
      </c>
      <c r="I226">
        <v>462</v>
      </c>
      <c r="J226">
        <v>3</v>
      </c>
      <c r="K226">
        <v>2</v>
      </c>
      <c r="L226">
        <v>1</v>
      </c>
      <c r="M226">
        <v>4</v>
      </c>
      <c r="N226">
        <v>7</v>
      </c>
    </row>
    <row r="227" spans="1:14" x14ac:dyDescent="0.3">
      <c r="A227">
        <v>2296</v>
      </c>
      <c r="B227">
        <v>89</v>
      </c>
      <c r="C227">
        <v>535</v>
      </c>
      <c r="D227">
        <v>141</v>
      </c>
      <c r="E227">
        <v>228</v>
      </c>
      <c r="F227">
        <v>185</v>
      </c>
      <c r="G227">
        <v>31</v>
      </c>
      <c r="H227">
        <v>281</v>
      </c>
      <c r="I227">
        <v>838</v>
      </c>
      <c r="J227">
        <v>4</v>
      </c>
      <c r="K227">
        <v>3</v>
      </c>
      <c r="L227">
        <v>2</v>
      </c>
      <c r="M227">
        <v>8</v>
      </c>
      <c r="N227">
        <v>4</v>
      </c>
    </row>
    <row r="228" spans="1:14" x14ac:dyDescent="0.3">
      <c r="A228">
        <v>1731</v>
      </c>
      <c r="B228">
        <v>89</v>
      </c>
      <c r="C228">
        <v>1139</v>
      </c>
      <c r="D228">
        <v>92</v>
      </c>
      <c r="E228">
        <v>1631</v>
      </c>
      <c r="F228">
        <v>121</v>
      </c>
      <c r="G228">
        <v>123</v>
      </c>
      <c r="H228">
        <v>185</v>
      </c>
      <c r="I228">
        <v>2922</v>
      </c>
      <c r="J228">
        <v>1</v>
      </c>
      <c r="K228">
        <v>6</v>
      </c>
      <c r="L228">
        <v>10</v>
      </c>
      <c r="M228">
        <v>5</v>
      </c>
      <c r="N228">
        <v>2</v>
      </c>
    </row>
    <row r="229" spans="1:14" x14ac:dyDescent="0.3">
      <c r="A229">
        <v>1222</v>
      </c>
      <c r="B229">
        <v>89</v>
      </c>
      <c r="C229">
        <v>1458</v>
      </c>
      <c r="D229">
        <v>54</v>
      </c>
      <c r="E229">
        <v>1204</v>
      </c>
      <c r="F229">
        <v>73</v>
      </c>
      <c r="G229">
        <v>26</v>
      </c>
      <c r="H229">
        <v>83</v>
      </c>
      <c r="I229">
        <v>2731</v>
      </c>
      <c r="J229">
        <v>3</v>
      </c>
      <c r="K229">
        <v>7</v>
      </c>
      <c r="L229">
        <v>8</v>
      </c>
      <c r="M229">
        <v>11</v>
      </c>
      <c r="N229">
        <v>5</v>
      </c>
    </row>
    <row r="230" spans="1:14" x14ac:dyDescent="0.3">
      <c r="A230">
        <v>2114</v>
      </c>
      <c r="B230">
        <v>89</v>
      </c>
      <c r="C230">
        <v>1555</v>
      </c>
      <c r="D230">
        <v>91</v>
      </c>
      <c r="E230">
        <v>1873</v>
      </c>
      <c r="F230">
        <v>475</v>
      </c>
      <c r="G230">
        <v>65</v>
      </c>
      <c r="H230">
        <v>182</v>
      </c>
      <c r="I230">
        <v>3877</v>
      </c>
      <c r="J230">
        <v>2</v>
      </c>
      <c r="K230">
        <v>6</v>
      </c>
      <c r="L230">
        <v>7</v>
      </c>
      <c r="M230">
        <v>9</v>
      </c>
      <c r="N230">
        <v>3</v>
      </c>
    </row>
    <row r="231" spans="1:14" x14ac:dyDescent="0.3">
      <c r="A231">
        <v>2767</v>
      </c>
      <c r="B231">
        <v>89</v>
      </c>
      <c r="C231">
        <v>1628</v>
      </c>
      <c r="D231">
        <v>49</v>
      </c>
      <c r="E231">
        <v>776</v>
      </c>
      <c r="F231">
        <v>335</v>
      </c>
      <c r="G231">
        <v>55</v>
      </c>
      <c r="H231">
        <v>222</v>
      </c>
      <c r="I231">
        <v>2621</v>
      </c>
      <c r="J231">
        <v>1</v>
      </c>
      <c r="K231">
        <v>3</v>
      </c>
      <c r="L231">
        <v>9</v>
      </c>
      <c r="M231">
        <v>13</v>
      </c>
      <c r="N231">
        <v>1</v>
      </c>
    </row>
    <row r="232" spans="1:14" x14ac:dyDescent="0.3">
      <c r="A232">
        <v>3078</v>
      </c>
      <c r="B232">
        <v>89</v>
      </c>
      <c r="C232">
        <v>1838</v>
      </c>
      <c r="D232">
        <v>131</v>
      </c>
      <c r="E232">
        <v>2144</v>
      </c>
      <c r="F232">
        <v>113</v>
      </c>
      <c r="G232">
        <v>175</v>
      </c>
      <c r="H232">
        <v>42</v>
      </c>
      <c r="I232">
        <v>4358</v>
      </c>
      <c r="J232">
        <v>1</v>
      </c>
      <c r="K232">
        <v>5</v>
      </c>
      <c r="L232">
        <v>3</v>
      </c>
      <c r="M232">
        <v>12</v>
      </c>
      <c r="N232">
        <v>2</v>
      </c>
    </row>
    <row r="233" spans="1:14" x14ac:dyDescent="0.3">
      <c r="A233">
        <v>3072</v>
      </c>
      <c r="B233">
        <v>89</v>
      </c>
      <c r="C233">
        <v>2129</v>
      </c>
      <c r="D233">
        <v>55</v>
      </c>
      <c r="E233">
        <v>524</v>
      </c>
      <c r="F233">
        <v>36</v>
      </c>
      <c r="G233">
        <v>55</v>
      </c>
      <c r="H233">
        <v>82</v>
      </c>
      <c r="I233">
        <v>2718</v>
      </c>
      <c r="J233">
        <v>2</v>
      </c>
      <c r="K233">
        <v>8</v>
      </c>
      <c r="L233">
        <v>4</v>
      </c>
      <c r="M233">
        <v>6</v>
      </c>
      <c r="N233">
        <v>3</v>
      </c>
    </row>
    <row r="234" spans="1:14" x14ac:dyDescent="0.3">
      <c r="A234">
        <v>2854</v>
      </c>
      <c r="B234">
        <v>89</v>
      </c>
      <c r="C234">
        <v>2531</v>
      </c>
      <c r="D234">
        <v>148</v>
      </c>
      <c r="E234">
        <v>819</v>
      </c>
      <c r="F234">
        <v>145</v>
      </c>
      <c r="G234">
        <v>111</v>
      </c>
      <c r="H234">
        <v>111</v>
      </c>
      <c r="I234">
        <v>3643</v>
      </c>
      <c r="J234">
        <v>3</v>
      </c>
      <c r="K234">
        <v>5</v>
      </c>
      <c r="L234">
        <v>5</v>
      </c>
      <c r="M234">
        <v>13</v>
      </c>
      <c r="N234">
        <v>8</v>
      </c>
    </row>
    <row r="235" spans="1:14" x14ac:dyDescent="0.3">
      <c r="A235">
        <v>2553</v>
      </c>
      <c r="B235">
        <v>89</v>
      </c>
      <c r="C235">
        <v>2787</v>
      </c>
      <c r="D235">
        <v>0</v>
      </c>
      <c r="E235">
        <v>1035</v>
      </c>
      <c r="F235">
        <v>102</v>
      </c>
      <c r="G235">
        <v>78</v>
      </c>
      <c r="H235">
        <v>0</v>
      </c>
      <c r="I235">
        <v>4002</v>
      </c>
      <c r="J235">
        <v>1</v>
      </c>
      <c r="K235">
        <v>4</v>
      </c>
      <c r="L235">
        <v>5</v>
      </c>
      <c r="M235">
        <v>8</v>
      </c>
      <c r="N235">
        <v>1</v>
      </c>
    </row>
    <row r="236" spans="1:14" x14ac:dyDescent="0.3">
      <c r="A236">
        <v>3183</v>
      </c>
      <c r="B236">
        <v>88</v>
      </c>
      <c r="C236">
        <v>15</v>
      </c>
      <c r="D236">
        <v>7</v>
      </c>
      <c r="E236">
        <v>19</v>
      </c>
      <c r="F236">
        <v>0</v>
      </c>
      <c r="G236">
        <v>0</v>
      </c>
      <c r="H236">
        <v>19</v>
      </c>
      <c r="I236">
        <v>22</v>
      </c>
      <c r="J236">
        <v>1</v>
      </c>
      <c r="K236">
        <v>1</v>
      </c>
      <c r="L236">
        <v>0</v>
      </c>
      <c r="M236">
        <v>2</v>
      </c>
      <c r="N236">
        <v>6</v>
      </c>
    </row>
    <row r="237" spans="1:14" x14ac:dyDescent="0.3">
      <c r="A237">
        <v>1194</v>
      </c>
      <c r="B237">
        <v>88</v>
      </c>
      <c r="C237">
        <v>31</v>
      </c>
      <c r="D237">
        <v>26</v>
      </c>
      <c r="E237">
        <v>57</v>
      </c>
      <c r="F237">
        <v>31</v>
      </c>
      <c r="G237">
        <v>26</v>
      </c>
      <c r="H237">
        <v>61</v>
      </c>
      <c r="I237">
        <v>109</v>
      </c>
      <c r="J237">
        <v>1</v>
      </c>
      <c r="K237">
        <v>1</v>
      </c>
      <c r="L237">
        <v>0</v>
      </c>
      <c r="M237">
        <v>3</v>
      </c>
      <c r="N237">
        <v>9</v>
      </c>
    </row>
    <row r="238" spans="1:14" x14ac:dyDescent="0.3">
      <c r="A238">
        <v>1646</v>
      </c>
      <c r="B238">
        <v>88</v>
      </c>
      <c r="C238">
        <v>31</v>
      </c>
      <c r="D238">
        <v>8</v>
      </c>
      <c r="E238">
        <v>86</v>
      </c>
      <c r="F238">
        <v>47</v>
      </c>
      <c r="G238">
        <v>16</v>
      </c>
      <c r="H238">
        <v>16</v>
      </c>
      <c r="I238">
        <v>172</v>
      </c>
      <c r="J238">
        <v>1</v>
      </c>
      <c r="K238">
        <v>1</v>
      </c>
      <c r="L238">
        <v>0</v>
      </c>
      <c r="M238">
        <v>3</v>
      </c>
      <c r="N238">
        <v>6</v>
      </c>
    </row>
    <row r="239" spans="1:14" x14ac:dyDescent="0.3">
      <c r="A239">
        <v>1040</v>
      </c>
      <c r="B239">
        <v>88</v>
      </c>
      <c r="C239">
        <v>76</v>
      </c>
      <c r="D239">
        <v>6</v>
      </c>
      <c r="E239">
        <v>170</v>
      </c>
      <c r="F239">
        <v>18</v>
      </c>
      <c r="G239">
        <v>0</v>
      </c>
      <c r="H239">
        <v>41</v>
      </c>
      <c r="I239">
        <v>229</v>
      </c>
      <c r="J239">
        <v>2</v>
      </c>
      <c r="K239">
        <v>2</v>
      </c>
      <c r="L239">
        <v>0</v>
      </c>
      <c r="M239">
        <v>3</v>
      </c>
      <c r="N239">
        <v>8</v>
      </c>
    </row>
    <row r="240" spans="1:14" x14ac:dyDescent="0.3">
      <c r="A240">
        <v>2421</v>
      </c>
      <c r="B240">
        <v>88</v>
      </c>
      <c r="C240">
        <v>290</v>
      </c>
      <c r="D240">
        <v>79</v>
      </c>
      <c r="E240">
        <v>299</v>
      </c>
      <c r="F240">
        <v>82</v>
      </c>
      <c r="G240">
        <v>141</v>
      </c>
      <c r="H240">
        <v>18</v>
      </c>
      <c r="I240">
        <v>872</v>
      </c>
      <c r="J240">
        <v>1</v>
      </c>
      <c r="K240">
        <v>2</v>
      </c>
      <c r="L240">
        <v>2</v>
      </c>
      <c r="M240">
        <v>8</v>
      </c>
      <c r="N240">
        <v>1</v>
      </c>
    </row>
    <row r="241" spans="1:14" x14ac:dyDescent="0.3">
      <c r="A241">
        <v>2659</v>
      </c>
      <c r="B241">
        <v>88</v>
      </c>
      <c r="C241">
        <v>620</v>
      </c>
      <c r="D241">
        <v>21</v>
      </c>
      <c r="E241">
        <v>124</v>
      </c>
      <c r="F241">
        <v>9</v>
      </c>
      <c r="G241">
        <v>6</v>
      </c>
      <c r="H241">
        <v>139</v>
      </c>
      <c r="I241">
        <v>641</v>
      </c>
      <c r="J241">
        <v>2</v>
      </c>
      <c r="K241">
        <v>4</v>
      </c>
      <c r="L241">
        <v>2</v>
      </c>
      <c r="M241">
        <v>5</v>
      </c>
      <c r="N241">
        <v>5</v>
      </c>
    </row>
    <row r="242" spans="1:14" x14ac:dyDescent="0.3">
      <c r="A242">
        <v>1599</v>
      </c>
      <c r="B242">
        <v>88</v>
      </c>
      <c r="C242">
        <v>684</v>
      </c>
      <c r="D242">
        <v>41</v>
      </c>
      <c r="E242">
        <v>277</v>
      </c>
      <c r="F242">
        <v>54</v>
      </c>
      <c r="G242">
        <v>54</v>
      </c>
      <c r="H242">
        <v>76</v>
      </c>
      <c r="I242">
        <v>1034</v>
      </c>
      <c r="J242">
        <v>5</v>
      </c>
      <c r="K242">
        <v>6</v>
      </c>
      <c r="L242">
        <v>2</v>
      </c>
      <c r="M242">
        <v>5</v>
      </c>
      <c r="N242">
        <v>7</v>
      </c>
    </row>
    <row r="243" spans="1:14" x14ac:dyDescent="0.3">
      <c r="A243">
        <v>2320</v>
      </c>
      <c r="B243">
        <v>88</v>
      </c>
      <c r="C243">
        <v>821</v>
      </c>
      <c r="D243">
        <v>0</v>
      </c>
      <c r="E243">
        <v>63</v>
      </c>
      <c r="F243">
        <v>12</v>
      </c>
      <c r="G243">
        <v>18</v>
      </c>
      <c r="H243">
        <v>45</v>
      </c>
      <c r="I243">
        <v>869</v>
      </c>
      <c r="J243">
        <v>1</v>
      </c>
      <c r="K243">
        <v>5</v>
      </c>
      <c r="L243">
        <v>1</v>
      </c>
      <c r="M243">
        <v>6</v>
      </c>
      <c r="N243">
        <v>6</v>
      </c>
    </row>
    <row r="244" spans="1:14" x14ac:dyDescent="0.3">
      <c r="A244">
        <v>1274</v>
      </c>
      <c r="B244">
        <v>88</v>
      </c>
      <c r="C244">
        <v>845</v>
      </c>
      <c r="D244">
        <v>83</v>
      </c>
      <c r="E244">
        <v>717</v>
      </c>
      <c r="F244">
        <v>163</v>
      </c>
      <c r="G244">
        <v>338</v>
      </c>
      <c r="H244">
        <v>400</v>
      </c>
      <c r="I244">
        <v>1746</v>
      </c>
      <c r="J244">
        <v>13</v>
      </c>
      <c r="K244">
        <v>6</v>
      </c>
      <c r="L244">
        <v>2</v>
      </c>
      <c r="M244">
        <v>12</v>
      </c>
      <c r="N244">
        <v>5</v>
      </c>
    </row>
    <row r="245" spans="1:14" x14ac:dyDescent="0.3">
      <c r="A245">
        <v>1479</v>
      </c>
      <c r="B245">
        <v>88</v>
      </c>
      <c r="C245">
        <v>850</v>
      </c>
      <c r="D245">
        <v>67</v>
      </c>
      <c r="E245">
        <v>711</v>
      </c>
      <c r="F245">
        <v>67</v>
      </c>
      <c r="G245">
        <v>51</v>
      </c>
      <c r="H245">
        <v>32</v>
      </c>
      <c r="I245">
        <v>1714</v>
      </c>
      <c r="J245">
        <v>3</v>
      </c>
      <c r="K245">
        <v>5</v>
      </c>
      <c r="L245">
        <v>3</v>
      </c>
      <c r="M245">
        <v>11</v>
      </c>
      <c r="N245">
        <v>5</v>
      </c>
    </row>
    <row r="246" spans="1:14" x14ac:dyDescent="0.3">
      <c r="A246">
        <v>3171</v>
      </c>
      <c r="B246">
        <v>88</v>
      </c>
      <c r="C246">
        <v>862</v>
      </c>
      <c r="D246">
        <v>292</v>
      </c>
      <c r="E246">
        <v>367</v>
      </c>
      <c r="F246">
        <v>167</v>
      </c>
      <c r="G246">
        <v>184</v>
      </c>
      <c r="H246">
        <v>127</v>
      </c>
      <c r="I246">
        <v>1745</v>
      </c>
      <c r="J246">
        <v>2</v>
      </c>
      <c r="K246">
        <v>5</v>
      </c>
      <c r="L246">
        <v>5</v>
      </c>
      <c r="M246">
        <v>11</v>
      </c>
      <c r="N246">
        <v>2</v>
      </c>
    </row>
    <row r="247" spans="1:14" x14ac:dyDescent="0.3">
      <c r="A247">
        <v>2483</v>
      </c>
      <c r="B247">
        <v>88</v>
      </c>
      <c r="C247">
        <v>1098</v>
      </c>
      <c r="D247">
        <v>326</v>
      </c>
      <c r="E247">
        <v>593</v>
      </c>
      <c r="F247">
        <v>618</v>
      </c>
      <c r="G247">
        <v>474</v>
      </c>
      <c r="H247">
        <v>179</v>
      </c>
      <c r="I247">
        <v>2931</v>
      </c>
      <c r="J247">
        <v>6</v>
      </c>
      <c r="K247">
        <v>11</v>
      </c>
      <c r="L247">
        <v>8</v>
      </c>
      <c r="M247">
        <v>5</v>
      </c>
      <c r="N247">
        <v>8</v>
      </c>
    </row>
    <row r="248" spans="1:14" x14ac:dyDescent="0.3">
      <c r="A248">
        <v>1068</v>
      </c>
      <c r="B248">
        <v>88</v>
      </c>
      <c r="C248">
        <v>1497</v>
      </c>
      <c r="D248">
        <v>16</v>
      </c>
      <c r="E248">
        <v>172</v>
      </c>
      <c r="F248">
        <v>0</v>
      </c>
      <c r="G248">
        <v>16</v>
      </c>
      <c r="H248">
        <v>50</v>
      </c>
      <c r="I248">
        <v>1651</v>
      </c>
      <c r="J248">
        <v>5</v>
      </c>
      <c r="K248">
        <v>9</v>
      </c>
      <c r="L248">
        <v>2</v>
      </c>
      <c r="M248">
        <v>8</v>
      </c>
      <c r="N248">
        <v>7</v>
      </c>
    </row>
    <row r="249" spans="1:14" x14ac:dyDescent="0.3">
      <c r="A249">
        <v>2118</v>
      </c>
      <c r="B249">
        <v>88</v>
      </c>
      <c r="C249">
        <v>1547</v>
      </c>
      <c r="D249">
        <v>165</v>
      </c>
      <c r="E249">
        <v>856</v>
      </c>
      <c r="F249">
        <v>251</v>
      </c>
      <c r="G249">
        <v>0</v>
      </c>
      <c r="H249">
        <v>26</v>
      </c>
      <c r="I249">
        <v>2793</v>
      </c>
      <c r="J249">
        <v>1</v>
      </c>
      <c r="K249">
        <v>4</v>
      </c>
      <c r="L249">
        <v>6</v>
      </c>
      <c r="M249">
        <v>9</v>
      </c>
      <c r="N249">
        <v>1</v>
      </c>
    </row>
    <row r="250" spans="1:14" x14ac:dyDescent="0.3">
      <c r="A250">
        <v>2329</v>
      </c>
      <c r="B250">
        <v>88</v>
      </c>
      <c r="C250">
        <v>1547</v>
      </c>
      <c r="D250">
        <v>165</v>
      </c>
      <c r="E250">
        <v>856</v>
      </c>
      <c r="F250">
        <v>251</v>
      </c>
      <c r="G250">
        <v>0</v>
      </c>
      <c r="H250">
        <v>26</v>
      </c>
      <c r="I250">
        <v>2793</v>
      </c>
      <c r="J250">
        <v>1</v>
      </c>
      <c r="K250">
        <v>4</v>
      </c>
      <c r="L250">
        <v>6</v>
      </c>
      <c r="M250">
        <v>9</v>
      </c>
      <c r="N250">
        <v>1</v>
      </c>
    </row>
    <row r="251" spans="1:14" x14ac:dyDescent="0.3">
      <c r="A251">
        <v>1688</v>
      </c>
      <c r="B251">
        <v>88</v>
      </c>
      <c r="C251">
        <v>1780</v>
      </c>
      <c r="D251">
        <v>20</v>
      </c>
      <c r="E251">
        <v>139</v>
      </c>
      <c r="F251">
        <v>53</v>
      </c>
      <c r="G251">
        <v>20</v>
      </c>
      <c r="H251">
        <v>99</v>
      </c>
      <c r="I251">
        <v>1913</v>
      </c>
      <c r="J251">
        <v>2</v>
      </c>
      <c r="K251">
        <v>9</v>
      </c>
      <c r="L251">
        <v>3</v>
      </c>
      <c r="M251">
        <v>6</v>
      </c>
      <c r="N251">
        <v>8</v>
      </c>
    </row>
    <row r="252" spans="1:14" x14ac:dyDescent="0.3">
      <c r="A252">
        <v>2112</v>
      </c>
      <c r="B252">
        <v>87</v>
      </c>
      <c r="C252">
        <v>29</v>
      </c>
      <c r="D252">
        <v>5</v>
      </c>
      <c r="E252">
        <v>10</v>
      </c>
      <c r="F252">
        <v>10</v>
      </c>
      <c r="G252">
        <v>0</v>
      </c>
      <c r="H252">
        <v>19</v>
      </c>
      <c r="I252">
        <v>34</v>
      </c>
      <c r="J252">
        <v>1</v>
      </c>
      <c r="K252">
        <v>1</v>
      </c>
      <c r="L252">
        <v>0</v>
      </c>
      <c r="M252">
        <v>2</v>
      </c>
      <c r="N252">
        <v>7</v>
      </c>
    </row>
    <row r="253" spans="1:14" x14ac:dyDescent="0.3">
      <c r="A253">
        <v>1534</v>
      </c>
      <c r="B253">
        <v>87</v>
      </c>
      <c r="C253">
        <v>53</v>
      </c>
      <c r="D253">
        <v>14</v>
      </c>
      <c r="E253">
        <v>35</v>
      </c>
      <c r="F253">
        <v>11</v>
      </c>
      <c r="G253">
        <v>14</v>
      </c>
      <c r="H253">
        <v>64</v>
      </c>
      <c r="I253">
        <v>64</v>
      </c>
      <c r="J253">
        <v>2</v>
      </c>
      <c r="K253">
        <v>1</v>
      </c>
      <c r="L253">
        <v>1</v>
      </c>
      <c r="M253">
        <v>3</v>
      </c>
      <c r="N253">
        <v>3</v>
      </c>
    </row>
    <row r="254" spans="1:14" x14ac:dyDescent="0.3">
      <c r="A254">
        <v>1077</v>
      </c>
      <c r="B254">
        <v>87</v>
      </c>
      <c r="C254">
        <v>131</v>
      </c>
      <c r="D254">
        <v>26</v>
      </c>
      <c r="E254">
        <v>100</v>
      </c>
      <c r="F254">
        <v>37</v>
      </c>
      <c r="G254">
        <v>0</v>
      </c>
      <c r="H254">
        <v>121</v>
      </c>
      <c r="I254">
        <v>173</v>
      </c>
      <c r="J254">
        <v>3</v>
      </c>
      <c r="K254">
        <v>3</v>
      </c>
      <c r="L254">
        <v>0</v>
      </c>
      <c r="M254">
        <v>3</v>
      </c>
      <c r="N254">
        <v>7</v>
      </c>
    </row>
    <row r="255" spans="1:14" x14ac:dyDescent="0.3">
      <c r="A255">
        <v>2002</v>
      </c>
      <c r="B255">
        <v>87</v>
      </c>
      <c r="C255">
        <v>172</v>
      </c>
      <c r="D255">
        <v>5</v>
      </c>
      <c r="E255">
        <v>108</v>
      </c>
      <c r="F255">
        <v>0</v>
      </c>
      <c r="G255">
        <v>0</v>
      </c>
      <c r="H255">
        <v>0</v>
      </c>
      <c r="I255">
        <v>285</v>
      </c>
      <c r="J255">
        <v>1</v>
      </c>
      <c r="K255">
        <v>2</v>
      </c>
      <c r="L255">
        <v>0</v>
      </c>
      <c r="M255">
        <v>3</v>
      </c>
      <c r="N255">
        <v>8</v>
      </c>
    </row>
    <row r="256" spans="1:14" x14ac:dyDescent="0.3">
      <c r="A256">
        <v>1075</v>
      </c>
      <c r="B256">
        <v>87</v>
      </c>
      <c r="C256">
        <v>279</v>
      </c>
      <c r="D256">
        <v>17</v>
      </c>
      <c r="E256">
        <v>296</v>
      </c>
      <c r="F256">
        <v>31</v>
      </c>
      <c r="G256">
        <v>22</v>
      </c>
      <c r="H256">
        <v>74</v>
      </c>
      <c r="I256">
        <v>571</v>
      </c>
      <c r="J256">
        <v>4</v>
      </c>
      <c r="K256">
        <v>3</v>
      </c>
      <c r="L256">
        <v>1</v>
      </c>
      <c r="M256">
        <v>4</v>
      </c>
      <c r="N256">
        <v>8</v>
      </c>
    </row>
    <row r="257" spans="1:14" x14ac:dyDescent="0.3">
      <c r="A257">
        <v>2751</v>
      </c>
      <c r="B257">
        <v>87</v>
      </c>
      <c r="C257">
        <v>279</v>
      </c>
      <c r="D257">
        <v>17</v>
      </c>
      <c r="E257">
        <v>296</v>
      </c>
      <c r="F257">
        <v>31</v>
      </c>
      <c r="G257">
        <v>22</v>
      </c>
      <c r="H257">
        <v>74</v>
      </c>
      <c r="I257">
        <v>571</v>
      </c>
      <c r="J257">
        <v>4</v>
      </c>
      <c r="K257">
        <v>3</v>
      </c>
      <c r="L257">
        <v>1</v>
      </c>
      <c r="M257">
        <v>4</v>
      </c>
      <c r="N257">
        <v>8</v>
      </c>
    </row>
    <row r="258" spans="1:14" x14ac:dyDescent="0.3">
      <c r="A258">
        <v>1638</v>
      </c>
      <c r="B258">
        <v>87</v>
      </c>
      <c r="C258">
        <v>292</v>
      </c>
      <c r="D258">
        <v>8</v>
      </c>
      <c r="E258">
        <v>74</v>
      </c>
      <c r="F258">
        <v>5</v>
      </c>
      <c r="G258">
        <v>16</v>
      </c>
      <c r="H258">
        <v>39</v>
      </c>
      <c r="I258">
        <v>355</v>
      </c>
      <c r="J258">
        <v>2</v>
      </c>
      <c r="K258">
        <v>3</v>
      </c>
      <c r="L258">
        <v>1</v>
      </c>
      <c r="M258">
        <v>4</v>
      </c>
      <c r="N258">
        <v>6</v>
      </c>
    </row>
    <row r="259" spans="1:14" x14ac:dyDescent="0.3">
      <c r="A259">
        <v>2432</v>
      </c>
      <c r="B259">
        <v>87</v>
      </c>
      <c r="C259">
        <v>301</v>
      </c>
      <c r="D259">
        <v>10</v>
      </c>
      <c r="E259">
        <v>172</v>
      </c>
      <c r="F259">
        <v>7</v>
      </c>
      <c r="G259">
        <v>3</v>
      </c>
      <c r="H259">
        <v>103</v>
      </c>
      <c r="I259">
        <v>391</v>
      </c>
      <c r="J259">
        <v>3</v>
      </c>
      <c r="K259">
        <v>4</v>
      </c>
      <c r="L259">
        <v>0</v>
      </c>
      <c r="M259">
        <v>4</v>
      </c>
      <c r="N259">
        <v>8</v>
      </c>
    </row>
    <row r="260" spans="1:14" x14ac:dyDescent="0.3">
      <c r="A260">
        <v>1437</v>
      </c>
      <c r="B260">
        <v>87</v>
      </c>
      <c r="C260">
        <v>340</v>
      </c>
      <c r="D260">
        <v>169</v>
      </c>
      <c r="E260">
        <v>256</v>
      </c>
      <c r="F260">
        <v>174</v>
      </c>
      <c r="G260">
        <v>46</v>
      </c>
      <c r="H260">
        <v>55</v>
      </c>
      <c r="I260">
        <v>929</v>
      </c>
      <c r="J260">
        <v>2</v>
      </c>
      <c r="K260">
        <v>4</v>
      </c>
      <c r="L260">
        <v>2</v>
      </c>
      <c r="M260">
        <v>8</v>
      </c>
      <c r="N260">
        <v>3</v>
      </c>
    </row>
    <row r="261" spans="1:14" x14ac:dyDescent="0.3">
      <c r="A261">
        <v>1117</v>
      </c>
      <c r="B261">
        <v>87</v>
      </c>
      <c r="C261">
        <v>389</v>
      </c>
      <c r="D261">
        <v>79</v>
      </c>
      <c r="E261">
        <v>297</v>
      </c>
      <c r="F261">
        <v>96</v>
      </c>
      <c r="G261">
        <v>67</v>
      </c>
      <c r="H261">
        <v>413</v>
      </c>
      <c r="I261">
        <v>516</v>
      </c>
      <c r="J261">
        <v>2</v>
      </c>
      <c r="K261">
        <v>3</v>
      </c>
      <c r="L261">
        <v>4</v>
      </c>
      <c r="M261">
        <v>7</v>
      </c>
      <c r="N261">
        <v>1</v>
      </c>
    </row>
    <row r="262" spans="1:14" x14ac:dyDescent="0.3">
      <c r="A262">
        <v>1946</v>
      </c>
      <c r="B262">
        <v>87</v>
      </c>
      <c r="C262">
        <v>557</v>
      </c>
      <c r="D262">
        <v>302</v>
      </c>
      <c r="E262">
        <v>642</v>
      </c>
      <c r="F262">
        <v>20</v>
      </c>
      <c r="G262">
        <v>167</v>
      </c>
      <c r="H262">
        <v>370</v>
      </c>
      <c r="I262">
        <v>1317</v>
      </c>
      <c r="J262">
        <v>3</v>
      </c>
      <c r="K262">
        <v>5</v>
      </c>
      <c r="L262">
        <v>2</v>
      </c>
      <c r="M262">
        <v>11</v>
      </c>
      <c r="N262">
        <v>4</v>
      </c>
    </row>
    <row r="263" spans="1:14" x14ac:dyDescent="0.3">
      <c r="A263">
        <v>1867</v>
      </c>
      <c r="B263">
        <v>87</v>
      </c>
      <c r="C263">
        <v>598</v>
      </c>
      <c r="D263">
        <v>6</v>
      </c>
      <c r="E263">
        <v>174</v>
      </c>
      <c r="F263">
        <v>0</v>
      </c>
      <c r="G263">
        <v>16</v>
      </c>
      <c r="H263">
        <v>38</v>
      </c>
      <c r="I263">
        <v>756</v>
      </c>
      <c r="J263">
        <v>4</v>
      </c>
      <c r="K263">
        <v>6</v>
      </c>
      <c r="L263">
        <v>1</v>
      </c>
      <c r="M263">
        <v>4</v>
      </c>
      <c r="N263">
        <v>9</v>
      </c>
    </row>
    <row r="264" spans="1:14" x14ac:dyDescent="0.3">
      <c r="A264">
        <v>2670</v>
      </c>
      <c r="B264">
        <v>87</v>
      </c>
      <c r="C264">
        <v>633</v>
      </c>
      <c r="D264">
        <v>341</v>
      </c>
      <c r="E264">
        <v>565</v>
      </c>
      <c r="F264">
        <v>221</v>
      </c>
      <c r="G264">
        <v>16</v>
      </c>
      <c r="H264">
        <v>68</v>
      </c>
      <c r="I264">
        <v>1708</v>
      </c>
      <c r="J264">
        <v>2</v>
      </c>
      <c r="K264">
        <v>3</v>
      </c>
      <c r="L264">
        <v>3</v>
      </c>
      <c r="M264">
        <v>13</v>
      </c>
      <c r="N264">
        <v>2</v>
      </c>
    </row>
    <row r="265" spans="1:14" x14ac:dyDescent="0.3">
      <c r="A265">
        <v>1653</v>
      </c>
      <c r="B265">
        <v>87</v>
      </c>
      <c r="C265">
        <v>879</v>
      </c>
      <c r="D265">
        <v>24</v>
      </c>
      <c r="E265">
        <v>328</v>
      </c>
      <c r="F265">
        <v>51</v>
      </c>
      <c r="G265">
        <v>38</v>
      </c>
      <c r="H265">
        <v>223</v>
      </c>
      <c r="I265">
        <v>1097</v>
      </c>
      <c r="J265">
        <v>5</v>
      </c>
      <c r="K265">
        <v>5</v>
      </c>
      <c r="L265">
        <v>2</v>
      </c>
      <c r="M265">
        <v>9</v>
      </c>
      <c r="N265">
        <v>6</v>
      </c>
    </row>
    <row r="266" spans="1:14" x14ac:dyDescent="0.3">
      <c r="A266">
        <v>1431</v>
      </c>
      <c r="B266">
        <v>87</v>
      </c>
      <c r="C266">
        <v>888</v>
      </c>
      <c r="D266">
        <v>424</v>
      </c>
      <c r="E266">
        <v>1198</v>
      </c>
      <c r="F266">
        <v>136</v>
      </c>
      <c r="G266">
        <v>348</v>
      </c>
      <c r="H266">
        <v>83</v>
      </c>
      <c r="I266">
        <v>2911</v>
      </c>
      <c r="J266">
        <v>1</v>
      </c>
      <c r="K266">
        <v>4</v>
      </c>
      <c r="L266">
        <v>5</v>
      </c>
      <c r="M266">
        <v>7</v>
      </c>
      <c r="N266">
        <v>1</v>
      </c>
    </row>
    <row r="267" spans="1:14" x14ac:dyDescent="0.3">
      <c r="A267">
        <v>3194</v>
      </c>
      <c r="B267">
        <v>87</v>
      </c>
      <c r="C267">
        <v>1174</v>
      </c>
      <c r="D267">
        <v>13</v>
      </c>
      <c r="E267">
        <v>272</v>
      </c>
      <c r="F267">
        <v>39</v>
      </c>
      <c r="G267">
        <v>44</v>
      </c>
      <c r="H267">
        <v>136</v>
      </c>
      <c r="I267">
        <v>1405</v>
      </c>
      <c r="J267">
        <v>8</v>
      </c>
      <c r="K267">
        <v>11</v>
      </c>
      <c r="L267">
        <v>1</v>
      </c>
      <c r="M267">
        <v>6</v>
      </c>
      <c r="N267">
        <v>8</v>
      </c>
    </row>
    <row r="268" spans="1:14" x14ac:dyDescent="0.3">
      <c r="A268">
        <v>1644</v>
      </c>
      <c r="B268">
        <v>87</v>
      </c>
      <c r="C268">
        <v>1208</v>
      </c>
      <c r="D268">
        <v>144</v>
      </c>
      <c r="E268">
        <v>578</v>
      </c>
      <c r="F268">
        <v>282</v>
      </c>
      <c r="G268">
        <v>266</v>
      </c>
      <c r="H268">
        <v>410</v>
      </c>
      <c r="I268">
        <v>2068</v>
      </c>
      <c r="J268">
        <v>1</v>
      </c>
      <c r="K268">
        <v>6</v>
      </c>
      <c r="L268">
        <v>4</v>
      </c>
      <c r="M268">
        <v>13</v>
      </c>
      <c r="N268">
        <v>4</v>
      </c>
    </row>
    <row r="269" spans="1:14" x14ac:dyDescent="0.3">
      <c r="A269">
        <v>1733</v>
      </c>
      <c r="B269">
        <v>87</v>
      </c>
      <c r="C269">
        <v>1208</v>
      </c>
      <c r="D269">
        <v>144</v>
      </c>
      <c r="E269">
        <v>578</v>
      </c>
      <c r="F269">
        <v>282</v>
      </c>
      <c r="G269">
        <v>266</v>
      </c>
      <c r="H269">
        <v>410</v>
      </c>
      <c r="I269">
        <v>2068</v>
      </c>
      <c r="J269">
        <v>1</v>
      </c>
      <c r="K269">
        <v>6</v>
      </c>
      <c r="L269">
        <v>4</v>
      </c>
      <c r="M269">
        <v>13</v>
      </c>
      <c r="N269">
        <v>4</v>
      </c>
    </row>
    <row r="270" spans="1:14" x14ac:dyDescent="0.3">
      <c r="A270">
        <v>3209</v>
      </c>
      <c r="B270">
        <v>87</v>
      </c>
      <c r="C270">
        <v>1254</v>
      </c>
      <c r="D270">
        <v>14</v>
      </c>
      <c r="E270">
        <v>291</v>
      </c>
      <c r="F270">
        <v>41</v>
      </c>
      <c r="G270">
        <v>47</v>
      </c>
      <c r="H270">
        <v>145</v>
      </c>
      <c r="I270">
        <v>1501</v>
      </c>
      <c r="J270">
        <v>8</v>
      </c>
      <c r="K270">
        <v>11</v>
      </c>
      <c r="L270">
        <v>1</v>
      </c>
      <c r="M270">
        <v>6</v>
      </c>
      <c r="N270">
        <v>8</v>
      </c>
    </row>
    <row r="271" spans="1:14" x14ac:dyDescent="0.3">
      <c r="A271">
        <v>1666</v>
      </c>
      <c r="B271">
        <v>87</v>
      </c>
      <c r="C271">
        <v>1424</v>
      </c>
      <c r="D271">
        <v>81</v>
      </c>
      <c r="E271">
        <v>1096</v>
      </c>
      <c r="F271">
        <v>71</v>
      </c>
      <c r="G271">
        <v>81</v>
      </c>
      <c r="H271">
        <v>136</v>
      </c>
      <c r="I271">
        <v>2616</v>
      </c>
      <c r="J271">
        <v>1</v>
      </c>
      <c r="K271">
        <v>2</v>
      </c>
      <c r="L271">
        <v>8</v>
      </c>
      <c r="M271">
        <v>6</v>
      </c>
      <c r="N271">
        <v>1</v>
      </c>
    </row>
    <row r="272" spans="1:14" x14ac:dyDescent="0.3">
      <c r="A272">
        <v>2039</v>
      </c>
      <c r="B272">
        <v>87</v>
      </c>
      <c r="C272">
        <v>1505</v>
      </c>
      <c r="D272">
        <v>67</v>
      </c>
      <c r="E272">
        <v>1171</v>
      </c>
      <c r="F272">
        <v>72</v>
      </c>
      <c r="G272">
        <v>33</v>
      </c>
      <c r="H272">
        <v>134</v>
      </c>
      <c r="I272">
        <v>2714</v>
      </c>
      <c r="J272">
        <v>1</v>
      </c>
      <c r="K272">
        <v>6</v>
      </c>
      <c r="L272">
        <v>7</v>
      </c>
      <c r="M272">
        <v>8</v>
      </c>
      <c r="N272">
        <v>3</v>
      </c>
    </row>
    <row r="273" spans="1:14" x14ac:dyDescent="0.3">
      <c r="A273">
        <v>2186</v>
      </c>
      <c r="B273">
        <v>87</v>
      </c>
      <c r="C273">
        <v>1611</v>
      </c>
      <c r="D273">
        <v>39</v>
      </c>
      <c r="E273">
        <v>252</v>
      </c>
      <c r="F273">
        <v>24</v>
      </c>
      <c r="G273">
        <v>18</v>
      </c>
      <c r="H273">
        <v>86</v>
      </c>
      <c r="I273">
        <v>1857</v>
      </c>
      <c r="J273">
        <v>3</v>
      </c>
      <c r="K273">
        <v>10</v>
      </c>
      <c r="L273">
        <v>4</v>
      </c>
      <c r="M273">
        <v>5</v>
      </c>
      <c r="N273">
        <v>8</v>
      </c>
    </row>
    <row r="274" spans="1:14" x14ac:dyDescent="0.3">
      <c r="A274">
        <v>1789</v>
      </c>
      <c r="B274">
        <v>87</v>
      </c>
      <c r="C274">
        <v>1667</v>
      </c>
      <c r="D274">
        <v>142</v>
      </c>
      <c r="E274">
        <v>476</v>
      </c>
      <c r="F274">
        <v>62</v>
      </c>
      <c r="G274">
        <v>45</v>
      </c>
      <c r="H274">
        <v>356</v>
      </c>
      <c r="I274">
        <v>2036</v>
      </c>
      <c r="J274">
        <v>7</v>
      </c>
      <c r="K274">
        <v>3</v>
      </c>
      <c r="L274">
        <v>2</v>
      </c>
      <c r="M274">
        <v>8</v>
      </c>
      <c r="N274">
        <v>8</v>
      </c>
    </row>
    <row r="275" spans="1:14" x14ac:dyDescent="0.3">
      <c r="A275">
        <v>1344</v>
      </c>
      <c r="B275">
        <v>87</v>
      </c>
      <c r="C275">
        <v>1672</v>
      </c>
      <c r="D275">
        <v>370</v>
      </c>
      <c r="E275">
        <v>1858</v>
      </c>
      <c r="F275">
        <v>482</v>
      </c>
      <c r="G275">
        <v>370</v>
      </c>
      <c r="H275">
        <v>139</v>
      </c>
      <c r="I275">
        <v>4614</v>
      </c>
      <c r="J275">
        <v>1</v>
      </c>
      <c r="K275">
        <v>4</v>
      </c>
      <c r="L275">
        <v>7</v>
      </c>
      <c r="M275">
        <v>10</v>
      </c>
      <c r="N275">
        <v>2</v>
      </c>
    </row>
    <row r="276" spans="1:14" x14ac:dyDescent="0.3">
      <c r="A276">
        <v>2866</v>
      </c>
      <c r="B276">
        <v>87</v>
      </c>
      <c r="C276">
        <v>2039</v>
      </c>
      <c r="D276">
        <v>326</v>
      </c>
      <c r="E276">
        <v>1304</v>
      </c>
      <c r="F276">
        <v>211</v>
      </c>
      <c r="G276">
        <v>202</v>
      </c>
      <c r="H276">
        <v>326</v>
      </c>
      <c r="I276">
        <v>3757</v>
      </c>
      <c r="J276">
        <v>1</v>
      </c>
      <c r="K276">
        <v>4</v>
      </c>
      <c r="L276">
        <v>7</v>
      </c>
      <c r="M276">
        <v>8</v>
      </c>
      <c r="N276">
        <v>1</v>
      </c>
    </row>
    <row r="277" spans="1:14" x14ac:dyDescent="0.3">
      <c r="A277">
        <v>2776</v>
      </c>
      <c r="B277">
        <v>87</v>
      </c>
      <c r="C277">
        <v>2490</v>
      </c>
      <c r="D277">
        <v>0</v>
      </c>
      <c r="E277">
        <v>1460</v>
      </c>
      <c r="F277">
        <v>337</v>
      </c>
      <c r="G277">
        <v>86</v>
      </c>
      <c r="H277">
        <v>86</v>
      </c>
      <c r="I277">
        <v>4287</v>
      </c>
      <c r="J277">
        <v>1</v>
      </c>
      <c r="K277">
        <v>10</v>
      </c>
      <c r="L277">
        <v>5</v>
      </c>
      <c r="M277">
        <v>13</v>
      </c>
      <c r="N277">
        <v>6</v>
      </c>
    </row>
    <row r="278" spans="1:14" x14ac:dyDescent="0.3">
      <c r="A278">
        <v>1019</v>
      </c>
      <c r="B278">
        <v>86</v>
      </c>
      <c r="C278">
        <v>16</v>
      </c>
      <c r="D278">
        <v>67</v>
      </c>
      <c r="E278">
        <v>75</v>
      </c>
      <c r="F278">
        <v>119</v>
      </c>
      <c r="G278">
        <v>95</v>
      </c>
      <c r="H278">
        <v>154</v>
      </c>
      <c r="I278">
        <v>218</v>
      </c>
      <c r="J278">
        <v>2</v>
      </c>
      <c r="K278">
        <v>2</v>
      </c>
      <c r="L278">
        <v>1</v>
      </c>
      <c r="M278">
        <v>3</v>
      </c>
      <c r="N278">
        <v>6</v>
      </c>
    </row>
    <row r="279" spans="1:14" x14ac:dyDescent="0.3">
      <c r="A279">
        <v>2626</v>
      </c>
      <c r="B279">
        <v>86</v>
      </c>
      <c r="C279">
        <v>16</v>
      </c>
      <c r="D279">
        <v>5</v>
      </c>
      <c r="E279">
        <v>44</v>
      </c>
      <c r="F279">
        <v>125</v>
      </c>
      <c r="G279">
        <v>11</v>
      </c>
      <c r="H279">
        <v>98</v>
      </c>
      <c r="I279">
        <v>104</v>
      </c>
      <c r="J279">
        <v>3</v>
      </c>
      <c r="K279">
        <v>2</v>
      </c>
      <c r="L279">
        <v>1</v>
      </c>
      <c r="M279">
        <v>3</v>
      </c>
      <c r="N279">
        <v>3</v>
      </c>
    </row>
    <row r="280" spans="1:14" x14ac:dyDescent="0.3">
      <c r="A280">
        <v>1297</v>
      </c>
      <c r="B280">
        <v>86</v>
      </c>
      <c r="C280">
        <v>27</v>
      </c>
      <c r="D280">
        <v>45</v>
      </c>
      <c r="E280">
        <v>125</v>
      </c>
      <c r="F280">
        <v>18</v>
      </c>
      <c r="G280">
        <v>107</v>
      </c>
      <c r="H280">
        <v>152</v>
      </c>
      <c r="I280">
        <v>170</v>
      </c>
      <c r="J280">
        <v>4</v>
      </c>
      <c r="K280">
        <v>3</v>
      </c>
      <c r="L280">
        <v>1</v>
      </c>
      <c r="M280">
        <v>3</v>
      </c>
      <c r="N280">
        <v>6</v>
      </c>
    </row>
    <row r="281" spans="1:14" x14ac:dyDescent="0.3">
      <c r="A281">
        <v>1756</v>
      </c>
      <c r="B281">
        <v>86</v>
      </c>
      <c r="C281">
        <v>44</v>
      </c>
      <c r="D281">
        <v>0</v>
      </c>
      <c r="E281">
        <v>10</v>
      </c>
      <c r="F281">
        <v>0</v>
      </c>
      <c r="G281">
        <v>0</v>
      </c>
      <c r="H281">
        <v>0</v>
      </c>
      <c r="I281">
        <v>55</v>
      </c>
      <c r="J281">
        <v>1</v>
      </c>
      <c r="K281">
        <v>1</v>
      </c>
      <c r="L281">
        <v>0</v>
      </c>
      <c r="M281">
        <v>2</v>
      </c>
      <c r="N281">
        <v>7</v>
      </c>
    </row>
    <row r="282" spans="1:14" x14ac:dyDescent="0.3">
      <c r="A282">
        <v>2306</v>
      </c>
      <c r="B282">
        <v>86</v>
      </c>
      <c r="C282">
        <v>50</v>
      </c>
      <c r="D282">
        <v>35</v>
      </c>
      <c r="E282">
        <v>126</v>
      </c>
      <c r="F282">
        <v>30</v>
      </c>
      <c r="G282">
        <v>15</v>
      </c>
      <c r="H282">
        <v>35</v>
      </c>
      <c r="I282">
        <v>222</v>
      </c>
      <c r="J282">
        <v>1</v>
      </c>
      <c r="K282">
        <v>3</v>
      </c>
      <c r="L282">
        <v>0</v>
      </c>
      <c r="M282">
        <v>3</v>
      </c>
      <c r="N282">
        <v>7</v>
      </c>
    </row>
    <row r="283" spans="1:14" x14ac:dyDescent="0.3">
      <c r="A283">
        <v>2969</v>
      </c>
      <c r="B283">
        <v>86</v>
      </c>
      <c r="C283">
        <v>50</v>
      </c>
      <c r="D283">
        <v>17</v>
      </c>
      <c r="E283">
        <v>75</v>
      </c>
      <c r="F283">
        <v>17</v>
      </c>
      <c r="G283">
        <v>8</v>
      </c>
      <c r="H283">
        <v>42</v>
      </c>
      <c r="I283">
        <v>125</v>
      </c>
      <c r="J283">
        <v>2</v>
      </c>
      <c r="K283">
        <v>1</v>
      </c>
      <c r="L283">
        <v>0</v>
      </c>
      <c r="M283">
        <v>3</v>
      </c>
      <c r="N283">
        <v>8</v>
      </c>
    </row>
    <row r="284" spans="1:14" x14ac:dyDescent="0.3">
      <c r="A284">
        <v>1925</v>
      </c>
      <c r="B284">
        <v>86</v>
      </c>
      <c r="C284">
        <v>54</v>
      </c>
      <c r="D284">
        <v>54</v>
      </c>
      <c r="E284">
        <v>108</v>
      </c>
      <c r="F284">
        <v>54</v>
      </c>
      <c r="G284">
        <v>123</v>
      </c>
      <c r="H284">
        <v>116</v>
      </c>
      <c r="I284">
        <v>278</v>
      </c>
      <c r="J284">
        <v>3</v>
      </c>
      <c r="K284">
        <v>2</v>
      </c>
      <c r="L284">
        <v>1</v>
      </c>
      <c r="M284">
        <v>3</v>
      </c>
      <c r="N284">
        <v>7</v>
      </c>
    </row>
    <row r="285" spans="1:14" x14ac:dyDescent="0.3">
      <c r="A285">
        <v>2167</v>
      </c>
      <c r="B285">
        <v>86</v>
      </c>
      <c r="C285">
        <v>78</v>
      </c>
      <c r="D285">
        <v>7</v>
      </c>
      <c r="E285">
        <v>65</v>
      </c>
      <c r="F285">
        <v>7</v>
      </c>
      <c r="G285">
        <v>7</v>
      </c>
      <c r="H285">
        <v>33</v>
      </c>
      <c r="I285">
        <v>130</v>
      </c>
      <c r="J285">
        <v>2</v>
      </c>
      <c r="K285">
        <v>1</v>
      </c>
      <c r="L285">
        <v>0</v>
      </c>
      <c r="M285">
        <v>4</v>
      </c>
      <c r="N285">
        <v>4</v>
      </c>
    </row>
    <row r="286" spans="1:14" x14ac:dyDescent="0.3">
      <c r="A286">
        <v>2212</v>
      </c>
      <c r="B286">
        <v>86</v>
      </c>
      <c r="C286">
        <v>83</v>
      </c>
      <c r="D286">
        <v>0</v>
      </c>
      <c r="E286">
        <v>40</v>
      </c>
      <c r="F286">
        <v>7</v>
      </c>
      <c r="G286">
        <v>4</v>
      </c>
      <c r="H286">
        <v>11</v>
      </c>
      <c r="I286">
        <v>123</v>
      </c>
      <c r="J286">
        <v>1</v>
      </c>
      <c r="K286">
        <v>1</v>
      </c>
      <c r="L286">
        <v>0</v>
      </c>
      <c r="M286">
        <v>3</v>
      </c>
      <c r="N286">
        <v>5</v>
      </c>
    </row>
    <row r="287" spans="1:14" x14ac:dyDescent="0.3">
      <c r="A287">
        <v>2470</v>
      </c>
      <c r="B287">
        <v>86</v>
      </c>
      <c r="C287">
        <v>84</v>
      </c>
      <c r="D287">
        <v>11</v>
      </c>
      <c r="E287">
        <v>114</v>
      </c>
      <c r="F287">
        <v>0</v>
      </c>
      <c r="G287">
        <v>19</v>
      </c>
      <c r="H287">
        <v>57</v>
      </c>
      <c r="I287">
        <v>171</v>
      </c>
      <c r="J287">
        <v>2</v>
      </c>
      <c r="K287">
        <v>2</v>
      </c>
      <c r="L287">
        <v>0</v>
      </c>
      <c r="M287">
        <v>4</v>
      </c>
      <c r="N287">
        <v>6</v>
      </c>
    </row>
    <row r="288" spans="1:14" x14ac:dyDescent="0.3">
      <c r="A288">
        <v>1301</v>
      </c>
      <c r="B288">
        <v>86</v>
      </c>
      <c r="C288">
        <v>107</v>
      </c>
      <c r="D288">
        <v>0</v>
      </c>
      <c r="E288">
        <v>31</v>
      </c>
      <c r="F288">
        <v>0</v>
      </c>
      <c r="G288">
        <v>0</v>
      </c>
      <c r="H288">
        <v>4</v>
      </c>
      <c r="I288">
        <v>134</v>
      </c>
      <c r="J288">
        <v>2</v>
      </c>
      <c r="K288">
        <v>2</v>
      </c>
      <c r="L288">
        <v>0</v>
      </c>
      <c r="M288">
        <v>3</v>
      </c>
      <c r="N288">
        <v>5</v>
      </c>
    </row>
    <row r="289" spans="1:14" x14ac:dyDescent="0.3">
      <c r="A289">
        <v>1359</v>
      </c>
      <c r="B289">
        <v>86</v>
      </c>
      <c r="C289">
        <v>181</v>
      </c>
      <c r="D289">
        <v>0</v>
      </c>
      <c r="E289">
        <v>86</v>
      </c>
      <c r="F289">
        <v>0</v>
      </c>
      <c r="G289">
        <v>0</v>
      </c>
      <c r="H289">
        <v>114</v>
      </c>
      <c r="I289">
        <v>152</v>
      </c>
      <c r="J289">
        <v>4</v>
      </c>
      <c r="K289">
        <v>3</v>
      </c>
      <c r="L289">
        <v>2</v>
      </c>
      <c r="M289">
        <v>2</v>
      </c>
      <c r="N289">
        <v>8</v>
      </c>
    </row>
    <row r="290" spans="1:14" x14ac:dyDescent="0.3">
      <c r="A290">
        <v>2487</v>
      </c>
      <c r="B290">
        <v>86</v>
      </c>
      <c r="C290">
        <v>181</v>
      </c>
      <c r="D290">
        <v>0</v>
      </c>
      <c r="E290">
        <v>86</v>
      </c>
      <c r="F290">
        <v>0</v>
      </c>
      <c r="G290">
        <v>0</v>
      </c>
      <c r="H290">
        <v>114</v>
      </c>
      <c r="I290">
        <v>152</v>
      </c>
      <c r="J290">
        <v>4</v>
      </c>
      <c r="K290">
        <v>3</v>
      </c>
      <c r="L290">
        <v>2</v>
      </c>
      <c r="M290">
        <v>2</v>
      </c>
      <c r="N290">
        <v>8</v>
      </c>
    </row>
    <row r="291" spans="1:14" x14ac:dyDescent="0.3">
      <c r="A291">
        <v>2509</v>
      </c>
      <c r="B291">
        <v>86</v>
      </c>
      <c r="C291">
        <v>181</v>
      </c>
      <c r="D291">
        <v>0</v>
      </c>
      <c r="E291">
        <v>86</v>
      </c>
      <c r="F291">
        <v>0</v>
      </c>
      <c r="G291">
        <v>0</v>
      </c>
      <c r="H291">
        <v>114</v>
      </c>
      <c r="I291">
        <v>152</v>
      </c>
      <c r="J291">
        <v>4</v>
      </c>
      <c r="K291">
        <v>3</v>
      </c>
      <c r="L291">
        <v>2</v>
      </c>
      <c r="M291">
        <v>2</v>
      </c>
      <c r="N291">
        <v>8</v>
      </c>
    </row>
    <row r="292" spans="1:14" x14ac:dyDescent="0.3">
      <c r="A292">
        <v>1740</v>
      </c>
      <c r="B292">
        <v>86</v>
      </c>
      <c r="C292">
        <v>272</v>
      </c>
      <c r="D292">
        <v>0</v>
      </c>
      <c r="E292">
        <v>25</v>
      </c>
      <c r="F292">
        <v>0</v>
      </c>
      <c r="G292">
        <v>0</v>
      </c>
      <c r="H292">
        <v>57</v>
      </c>
      <c r="I292">
        <v>240</v>
      </c>
      <c r="J292">
        <v>1</v>
      </c>
      <c r="K292">
        <v>3</v>
      </c>
      <c r="L292">
        <v>2</v>
      </c>
      <c r="M292">
        <v>2</v>
      </c>
      <c r="N292">
        <v>5</v>
      </c>
    </row>
    <row r="293" spans="1:14" x14ac:dyDescent="0.3">
      <c r="A293">
        <v>1377</v>
      </c>
      <c r="B293">
        <v>86</v>
      </c>
      <c r="C293">
        <v>302</v>
      </c>
      <c r="D293">
        <v>27</v>
      </c>
      <c r="E293">
        <v>187</v>
      </c>
      <c r="F293">
        <v>6</v>
      </c>
      <c r="G293">
        <v>27</v>
      </c>
      <c r="H293">
        <v>71</v>
      </c>
      <c r="I293">
        <v>477</v>
      </c>
      <c r="J293">
        <v>1</v>
      </c>
      <c r="K293">
        <v>4</v>
      </c>
      <c r="L293">
        <v>1</v>
      </c>
      <c r="M293">
        <v>4</v>
      </c>
      <c r="N293">
        <v>6</v>
      </c>
    </row>
    <row r="294" spans="1:14" x14ac:dyDescent="0.3">
      <c r="A294">
        <v>2746</v>
      </c>
      <c r="B294">
        <v>86</v>
      </c>
      <c r="C294">
        <v>302</v>
      </c>
      <c r="D294">
        <v>27</v>
      </c>
      <c r="E294">
        <v>187</v>
      </c>
      <c r="F294">
        <v>6</v>
      </c>
      <c r="G294">
        <v>27</v>
      </c>
      <c r="H294">
        <v>71</v>
      </c>
      <c r="I294">
        <v>477</v>
      </c>
      <c r="J294">
        <v>1</v>
      </c>
      <c r="K294">
        <v>4</v>
      </c>
      <c r="L294">
        <v>1</v>
      </c>
      <c r="M294">
        <v>4</v>
      </c>
      <c r="N294">
        <v>6</v>
      </c>
    </row>
    <row r="295" spans="1:14" x14ac:dyDescent="0.3">
      <c r="A295">
        <v>1641</v>
      </c>
      <c r="B295">
        <v>86</v>
      </c>
      <c r="C295">
        <v>314</v>
      </c>
      <c r="D295">
        <v>3</v>
      </c>
      <c r="E295">
        <v>122</v>
      </c>
      <c r="F295">
        <v>19</v>
      </c>
      <c r="G295">
        <v>3</v>
      </c>
      <c r="H295">
        <v>239</v>
      </c>
      <c r="I295">
        <v>223</v>
      </c>
      <c r="J295">
        <v>4</v>
      </c>
      <c r="K295">
        <v>3</v>
      </c>
      <c r="L295">
        <v>2</v>
      </c>
      <c r="M295">
        <v>3</v>
      </c>
      <c r="N295">
        <v>6</v>
      </c>
    </row>
    <row r="296" spans="1:14" x14ac:dyDescent="0.3">
      <c r="A296">
        <v>3092</v>
      </c>
      <c r="B296">
        <v>86</v>
      </c>
      <c r="C296">
        <v>507</v>
      </c>
      <c r="D296">
        <v>207</v>
      </c>
      <c r="E296">
        <v>282</v>
      </c>
      <c r="F296">
        <v>391</v>
      </c>
      <c r="G296">
        <v>60</v>
      </c>
      <c r="H296">
        <v>659</v>
      </c>
      <c r="I296">
        <v>789</v>
      </c>
      <c r="J296">
        <v>4</v>
      </c>
      <c r="K296">
        <v>5</v>
      </c>
      <c r="L296">
        <v>2</v>
      </c>
      <c r="M296">
        <v>12</v>
      </c>
      <c r="N296">
        <v>5</v>
      </c>
    </row>
    <row r="297" spans="1:14" x14ac:dyDescent="0.3">
      <c r="A297">
        <v>2864</v>
      </c>
      <c r="B297">
        <v>86</v>
      </c>
      <c r="C297">
        <v>591</v>
      </c>
      <c r="D297">
        <v>34</v>
      </c>
      <c r="E297">
        <v>371</v>
      </c>
      <c r="F297">
        <v>182</v>
      </c>
      <c r="G297">
        <v>20</v>
      </c>
      <c r="H297">
        <v>91</v>
      </c>
      <c r="I297">
        <v>1107</v>
      </c>
      <c r="J297">
        <v>2</v>
      </c>
      <c r="K297">
        <v>6</v>
      </c>
      <c r="L297">
        <v>3</v>
      </c>
      <c r="M297">
        <v>4</v>
      </c>
      <c r="N297">
        <v>6</v>
      </c>
    </row>
    <row r="298" spans="1:14" x14ac:dyDescent="0.3">
      <c r="A298">
        <v>1452</v>
      </c>
      <c r="B298">
        <v>86</v>
      </c>
      <c r="C298">
        <v>958</v>
      </c>
      <c r="D298">
        <v>120</v>
      </c>
      <c r="E298">
        <v>363</v>
      </c>
      <c r="F298">
        <v>80</v>
      </c>
      <c r="G298">
        <v>14</v>
      </c>
      <c r="H298">
        <v>14</v>
      </c>
      <c r="I298">
        <v>1521</v>
      </c>
      <c r="J298">
        <v>3</v>
      </c>
      <c r="K298">
        <v>7</v>
      </c>
      <c r="L298">
        <v>2</v>
      </c>
      <c r="M298">
        <v>8</v>
      </c>
      <c r="N298">
        <v>6</v>
      </c>
    </row>
    <row r="299" spans="1:14" x14ac:dyDescent="0.3">
      <c r="A299">
        <v>2818</v>
      </c>
      <c r="B299">
        <v>86</v>
      </c>
      <c r="C299">
        <v>960</v>
      </c>
      <c r="D299">
        <v>163</v>
      </c>
      <c r="E299">
        <v>1007</v>
      </c>
      <c r="F299">
        <v>91</v>
      </c>
      <c r="G299">
        <v>141</v>
      </c>
      <c r="H299">
        <v>210</v>
      </c>
      <c r="I299">
        <v>2152</v>
      </c>
      <c r="J299">
        <v>1</v>
      </c>
      <c r="K299">
        <v>4</v>
      </c>
      <c r="L299">
        <v>4</v>
      </c>
      <c r="M299">
        <v>6</v>
      </c>
      <c r="N299">
        <v>2</v>
      </c>
    </row>
    <row r="300" spans="1:14" x14ac:dyDescent="0.3">
      <c r="A300">
        <v>1761</v>
      </c>
      <c r="B300">
        <v>86</v>
      </c>
      <c r="C300">
        <v>988</v>
      </c>
      <c r="D300">
        <v>29</v>
      </c>
      <c r="E300">
        <v>1310</v>
      </c>
      <c r="F300">
        <v>187</v>
      </c>
      <c r="G300">
        <v>437</v>
      </c>
      <c r="H300">
        <v>0</v>
      </c>
      <c r="I300">
        <v>2951</v>
      </c>
      <c r="J300">
        <v>1</v>
      </c>
      <c r="K300">
        <v>4</v>
      </c>
      <c r="L300">
        <v>4</v>
      </c>
      <c r="M300">
        <v>10</v>
      </c>
      <c r="N300">
        <v>1</v>
      </c>
    </row>
    <row r="301" spans="1:14" x14ac:dyDescent="0.3">
      <c r="A301">
        <v>2674</v>
      </c>
      <c r="B301">
        <v>86</v>
      </c>
      <c r="C301">
        <v>1442</v>
      </c>
      <c r="D301">
        <v>214</v>
      </c>
      <c r="E301">
        <v>1226</v>
      </c>
      <c r="F301">
        <v>608</v>
      </c>
      <c r="G301">
        <v>252</v>
      </c>
      <c r="H301">
        <v>252</v>
      </c>
      <c r="I301">
        <v>3490</v>
      </c>
      <c r="J301">
        <v>2</v>
      </c>
      <c r="K301">
        <v>9</v>
      </c>
      <c r="L301">
        <v>6</v>
      </c>
      <c r="M301">
        <v>8</v>
      </c>
      <c r="N301">
        <v>5</v>
      </c>
    </row>
    <row r="302" spans="1:14" x14ac:dyDescent="0.3">
      <c r="A302">
        <v>1262</v>
      </c>
      <c r="B302">
        <v>86</v>
      </c>
      <c r="C302">
        <v>1567</v>
      </c>
      <c r="D302">
        <v>18</v>
      </c>
      <c r="E302">
        <v>248</v>
      </c>
      <c r="F302">
        <v>25</v>
      </c>
      <c r="G302">
        <v>55</v>
      </c>
      <c r="H302">
        <v>18</v>
      </c>
      <c r="I302">
        <v>1896</v>
      </c>
      <c r="J302">
        <v>2</v>
      </c>
      <c r="K302">
        <v>6</v>
      </c>
      <c r="L302">
        <v>3</v>
      </c>
      <c r="M302">
        <v>12</v>
      </c>
      <c r="N302">
        <v>4</v>
      </c>
    </row>
    <row r="303" spans="1:14" x14ac:dyDescent="0.3">
      <c r="A303">
        <v>1897</v>
      </c>
      <c r="B303">
        <v>86</v>
      </c>
      <c r="C303">
        <v>1754</v>
      </c>
      <c r="D303">
        <v>45</v>
      </c>
      <c r="E303">
        <v>365</v>
      </c>
      <c r="F303">
        <v>118</v>
      </c>
      <c r="G303">
        <v>21</v>
      </c>
      <c r="H303">
        <v>66</v>
      </c>
      <c r="I303">
        <v>2238</v>
      </c>
      <c r="J303">
        <v>1</v>
      </c>
      <c r="K303">
        <v>3</v>
      </c>
      <c r="L303">
        <v>4</v>
      </c>
      <c r="M303">
        <v>7</v>
      </c>
      <c r="N303">
        <v>2</v>
      </c>
    </row>
    <row r="304" spans="1:14" x14ac:dyDescent="0.3">
      <c r="A304">
        <v>2826</v>
      </c>
      <c r="B304">
        <v>85</v>
      </c>
      <c r="C304">
        <v>11</v>
      </c>
      <c r="D304">
        <v>5</v>
      </c>
      <c r="E304">
        <v>22</v>
      </c>
      <c r="F304">
        <v>16</v>
      </c>
      <c r="G304">
        <v>5</v>
      </c>
      <c r="H304">
        <v>11</v>
      </c>
      <c r="I304">
        <v>49</v>
      </c>
      <c r="J304">
        <v>1</v>
      </c>
      <c r="K304">
        <v>1</v>
      </c>
      <c r="L304">
        <v>0</v>
      </c>
      <c r="M304">
        <v>2</v>
      </c>
      <c r="N304">
        <v>8</v>
      </c>
    </row>
    <row r="305" spans="1:14" x14ac:dyDescent="0.3">
      <c r="A305">
        <v>2372</v>
      </c>
      <c r="B305">
        <v>85</v>
      </c>
      <c r="C305">
        <v>39</v>
      </c>
      <c r="D305">
        <v>0</v>
      </c>
      <c r="E305">
        <v>11</v>
      </c>
      <c r="F305">
        <v>0</v>
      </c>
      <c r="G305">
        <v>0</v>
      </c>
      <c r="H305">
        <v>4</v>
      </c>
      <c r="I305">
        <v>46</v>
      </c>
      <c r="J305">
        <v>1</v>
      </c>
      <c r="K305">
        <v>1</v>
      </c>
      <c r="L305">
        <v>0</v>
      </c>
      <c r="M305">
        <v>2</v>
      </c>
      <c r="N305">
        <v>6</v>
      </c>
    </row>
    <row r="306" spans="1:14" x14ac:dyDescent="0.3">
      <c r="A306">
        <v>1110</v>
      </c>
      <c r="B306">
        <v>85</v>
      </c>
      <c r="C306">
        <v>51</v>
      </c>
      <c r="D306">
        <v>21</v>
      </c>
      <c r="E306">
        <v>106</v>
      </c>
      <c r="F306">
        <v>0</v>
      </c>
      <c r="G306">
        <v>38</v>
      </c>
      <c r="H306">
        <v>128</v>
      </c>
      <c r="I306">
        <v>89</v>
      </c>
      <c r="J306">
        <v>2</v>
      </c>
      <c r="K306">
        <v>1</v>
      </c>
      <c r="L306">
        <v>1</v>
      </c>
      <c r="M306">
        <v>3</v>
      </c>
      <c r="N306">
        <v>5</v>
      </c>
    </row>
    <row r="307" spans="1:14" x14ac:dyDescent="0.3">
      <c r="A307">
        <v>2777</v>
      </c>
      <c r="B307">
        <v>85</v>
      </c>
      <c r="C307">
        <v>362</v>
      </c>
      <c r="D307">
        <v>0</v>
      </c>
      <c r="E307">
        <v>27</v>
      </c>
      <c r="F307">
        <v>0</v>
      </c>
      <c r="G307">
        <v>11</v>
      </c>
      <c r="H307">
        <v>97</v>
      </c>
      <c r="I307">
        <v>303</v>
      </c>
      <c r="J307">
        <v>2</v>
      </c>
      <c r="K307">
        <v>3</v>
      </c>
      <c r="L307">
        <v>1</v>
      </c>
      <c r="M307">
        <v>4</v>
      </c>
      <c r="N307">
        <v>5</v>
      </c>
    </row>
    <row r="308" spans="1:14" x14ac:dyDescent="0.3">
      <c r="A308">
        <v>1563</v>
      </c>
      <c r="B308">
        <v>85</v>
      </c>
      <c r="C308">
        <v>411</v>
      </c>
      <c r="D308">
        <v>37</v>
      </c>
      <c r="E308">
        <v>130</v>
      </c>
      <c r="F308">
        <v>48</v>
      </c>
      <c r="G308">
        <v>6</v>
      </c>
      <c r="H308">
        <v>11</v>
      </c>
      <c r="I308">
        <v>620</v>
      </c>
      <c r="J308">
        <v>6</v>
      </c>
      <c r="K308">
        <v>4</v>
      </c>
      <c r="L308">
        <v>2</v>
      </c>
      <c r="M308">
        <v>4</v>
      </c>
      <c r="N308">
        <v>7</v>
      </c>
    </row>
    <row r="309" spans="1:14" x14ac:dyDescent="0.3">
      <c r="A309">
        <v>3044</v>
      </c>
      <c r="B309">
        <v>85</v>
      </c>
      <c r="C309">
        <v>440</v>
      </c>
      <c r="D309">
        <v>426</v>
      </c>
      <c r="E309">
        <v>426</v>
      </c>
      <c r="F309">
        <v>246</v>
      </c>
      <c r="G309">
        <v>93</v>
      </c>
      <c r="H309">
        <v>79</v>
      </c>
      <c r="I309">
        <v>1552</v>
      </c>
      <c r="J309">
        <v>1</v>
      </c>
      <c r="K309">
        <v>6</v>
      </c>
      <c r="L309">
        <v>3</v>
      </c>
      <c r="M309">
        <v>10</v>
      </c>
      <c r="N309">
        <v>3</v>
      </c>
    </row>
    <row r="310" spans="1:14" x14ac:dyDescent="0.3">
      <c r="A310">
        <v>1249</v>
      </c>
      <c r="B310">
        <v>85</v>
      </c>
      <c r="C310">
        <v>545</v>
      </c>
      <c r="D310">
        <v>7</v>
      </c>
      <c r="E310">
        <v>202</v>
      </c>
      <c r="F310">
        <v>78</v>
      </c>
      <c r="G310">
        <v>42</v>
      </c>
      <c r="H310">
        <v>23</v>
      </c>
      <c r="I310">
        <v>852</v>
      </c>
      <c r="J310">
        <v>4</v>
      </c>
      <c r="K310">
        <v>4</v>
      </c>
      <c r="L310">
        <v>1</v>
      </c>
      <c r="M310">
        <v>6</v>
      </c>
      <c r="N310">
        <v>5</v>
      </c>
    </row>
    <row r="311" spans="1:14" x14ac:dyDescent="0.3">
      <c r="A311">
        <v>2024</v>
      </c>
      <c r="B311">
        <v>85</v>
      </c>
      <c r="C311">
        <v>676</v>
      </c>
      <c r="D311">
        <v>69</v>
      </c>
      <c r="E311">
        <v>960</v>
      </c>
      <c r="F311">
        <v>146</v>
      </c>
      <c r="G311">
        <v>76</v>
      </c>
      <c r="H311">
        <v>463</v>
      </c>
      <c r="I311">
        <v>1465</v>
      </c>
      <c r="J311">
        <v>1</v>
      </c>
      <c r="K311">
        <v>4</v>
      </c>
      <c r="L311">
        <v>5</v>
      </c>
      <c r="M311">
        <v>4</v>
      </c>
      <c r="N311">
        <v>2</v>
      </c>
    </row>
    <row r="312" spans="1:14" x14ac:dyDescent="0.3">
      <c r="A312">
        <v>2529</v>
      </c>
      <c r="B312">
        <v>85</v>
      </c>
      <c r="C312">
        <v>676</v>
      </c>
      <c r="D312">
        <v>69</v>
      </c>
      <c r="E312">
        <v>960</v>
      </c>
      <c r="F312">
        <v>146</v>
      </c>
      <c r="G312">
        <v>76</v>
      </c>
      <c r="H312">
        <v>463</v>
      </c>
      <c r="I312">
        <v>1465</v>
      </c>
      <c r="J312">
        <v>1</v>
      </c>
      <c r="K312">
        <v>4</v>
      </c>
      <c r="L312">
        <v>5</v>
      </c>
      <c r="M312">
        <v>4</v>
      </c>
      <c r="N312">
        <v>2</v>
      </c>
    </row>
    <row r="313" spans="1:14" x14ac:dyDescent="0.3">
      <c r="A313">
        <v>2338</v>
      </c>
      <c r="B313">
        <v>85</v>
      </c>
      <c r="C313">
        <v>1247</v>
      </c>
      <c r="D313">
        <v>289</v>
      </c>
      <c r="E313">
        <v>2203</v>
      </c>
      <c r="F313">
        <v>432</v>
      </c>
      <c r="G313">
        <v>83</v>
      </c>
      <c r="H313">
        <v>40</v>
      </c>
      <c r="I313">
        <v>4214</v>
      </c>
      <c r="J313">
        <v>1</v>
      </c>
      <c r="K313">
        <v>5</v>
      </c>
      <c r="L313">
        <v>8</v>
      </c>
      <c r="M313">
        <v>5</v>
      </c>
      <c r="N313">
        <v>2</v>
      </c>
    </row>
    <row r="314" spans="1:14" x14ac:dyDescent="0.3">
      <c r="A314">
        <v>1478</v>
      </c>
      <c r="B314">
        <v>85</v>
      </c>
      <c r="C314">
        <v>1410</v>
      </c>
      <c r="D314">
        <v>36</v>
      </c>
      <c r="E314">
        <v>367</v>
      </c>
      <c r="F314">
        <v>22</v>
      </c>
      <c r="G314">
        <v>0</v>
      </c>
      <c r="H314">
        <v>73</v>
      </c>
      <c r="I314">
        <v>1763</v>
      </c>
      <c r="J314">
        <v>1</v>
      </c>
      <c r="K314">
        <v>9</v>
      </c>
      <c r="L314">
        <v>4</v>
      </c>
      <c r="M314">
        <v>6</v>
      </c>
      <c r="N314">
        <v>7</v>
      </c>
    </row>
    <row r="315" spans="1:14" x14ac:dyDescent="0.3">
      <c r="A315">
        <v>1294</v>
      </c>
      <c r="B315">
        <v>85</v>
      </c>
      <c r="C315">
        <v>1546</v>
      </c>
      <c r="D315">
        <v>25</v>
      </c>
      <c r="E315">
        <v>916</v>
      </c>
      <c r="F315">
        <v>34</v>
      </c>
      <c r="G315">
        <v>103</v>
      </c>
      <c r="H315">
        <v>25</v>
      </c>
      <c r="I315">
        <v>2600</v>
      </c>
      <c r="J315">
        <v>1</v>
      </c>
      <c r="K315">
        <v>2</v>
      </c>
      <c r="L315">
        <v>5</v>
      </c>
      <c r="M315">
        <v>10</v>
      </c>
      <c r="N315">
        <v>1</v>
      </c>
    </row>
    <row r="316" spans="1:14" x14ac:dyDescent="0.3">
      <c r="A316">
        <v>2678</v>
      </c>
      <c r="B316">
        <v>85</v>
      </c>
      <c r="C316">
        <v>1640</v>
      </c>
      <c r="D316">
        <v>0</v>
      </c>
      <c r="E316">
        <v>183</v>
      </c>
      <c r="F316">
        <v>0</v>
      </c>
      <c r="G316">
        <v>0</v>
      </c>
      <c r="H316">
        <v>37</v>
      </c>
      <c r="I316">
        <v>1786</v>
      </c>
      <c r="J316">
        <v>6</v>
      </c>
      <c r="K316">
        <v>8</v>
      </c>
      <c r="L316">
        <v>2</v>
      </c>
      <c r="M316">
        <v>9</v>
      </c>
      <c r="N316">
        <v>5</v>
      </c>
    </row>
    <row r="317" spans="1:14" x14ac:dyDescent="0.3">
      <c r="A317">
        <v>1955</v>
      </c>
      <c r="B317">
        <v>85</v>
      </c>
      <c r="C317">
        <v>1858</v>
      </c>
      <c r="D317">
        <v>309</v>
      </c>
      <c r="E317">
        <v>964</v>
      </c>
      <c r="F317">
        <v>134</v>
      </c>
      <c r="G317">
        <v>206</v>
      </c>
      <c r="H317">
        <v>34</v>
      </c>
      <c r="I317">
        <v>3438</v>
      </c>
      <c r="J317">
        <v>1</v>
      </c>
      <c r="K317">
        <v>4</v>
      </c>
      <c r="L317">
        <v>6</v>
      </c>
      <c r="M317">
        <v>13</v>
      </c>
      <c r="N317">
        <v>2</v>
      </c>
    </row>
    <row r="318" spans="1:14" x14ac:dyDescent="0.3">
      <c r="A318">
        <v>2887</v>
      </c>
      <c r="B318">
        <v>85</v>
      </c>
      <c r="C318">
        <v>1858</v>
      </c>
      <c r="D318">
        <v>309</v>
      </c>
      <c r="E318">
        <v>964</v>
      </c>
      <c r="F318">
        <v>134</v>
      </c>
      <c r="G318">
        <v>206</v>
      </c>
      <c r="H318">
        <v>34</v>
      </c>
      <c r="I318">
        <v>3438</v>
      </c>
      <c r="J318">
        <v>1</v>
      </c>
      <c r="K318">
        <v>4</v>
      </c>
      <c r="L318">
        <v>6</v>
      </c>
      <c r="M318">
        <v>13</v>
      </c>
      <c r="N318">
        <v>2</v>
      </c>
    </row>
    <row r="319" spans="1:14" x14ac:dyDescent="0.3">
      <c r="A319">
        <v>2243</v>
      </c>
      <c r="B319">
        <v>85</v>
      </c>
      <c r="C319">
        <v>2697</v>
      </c>
      <c r="D319">
        <v>120</v>
      </c>
      <c r="E319">
        <v>980</v>
      </c>
      <c r="F319">
        <v>213</v>
      </c>
      <c r="G319">
        <v>163</v>
      </c>
      <c r="H319">
        <v>87</v>
      </c>
      <c r="I319">
        <v>4085</v>
      </c>
      <c r="J319">
        <v>1</v>
      </c>
      <c r="K319">
        <v>7</v>
      </c>
      <c r="L319">
        <v>8</v>
      </c>
      <c r="M319">
        <v>11</v>
      </c>
      <c r="N319">
        <v>3</v>
      </c>
    </row>
    <row r="320" spans="1:14" x14ac:dyDescent="0.3">
      <c r="A320">
        <v>2464</v>
      </c>
      <c r="B320">
        <v>85</v>
      </c>
      <c r="C320">
        <v>3331</v>
      </c>
      <c r="D320">
        <v>205</v>
      </c>
      <c r="E320">
        <v>370</v>
      </c>
      <c r="F320">
        <v>159</v>
      </c>
      <c r="G320">
        <v>80</v>
      </c>
      <c r="H320">
        <v>246</v>
      </c>
      <c r="I320">
        <v>3899</v>
      </c>
      <c r="J320">
        <v>2</v>
      </c>
      <c r="K320">
        <v>11</v>
      </c>
      <c r="L320">
        <v>8</v>
      </c>
      <c r="M320">
        <v>8</v>
      </c>
      <c r="N320">
        <v>6</v>
      </c>
    </row>
    <row r="321" spans="1:14" x14ac:dyDescent="0.3">
      <c r="A321">
        <v>2388</v>
      </c>
      <c r="B321">
        <v>84</v>
      </c>
      <c r="C321">
        <v>17</v>
      </c>
      <c r="D321">
        <v>3</v>
      </c>
      <c r="E321">
        <v>23</v>
      </c>
      <c r="F321">
        <v>7</v>
      </c>
      <c r="G321">
        <v>3</v>
      </c>
      <c r="H321">
        <v>13</v>
      </c>
      <c r="I321">
        <v>40</v>
      </c>
      <c r="J321">
        <v>1</v>
      </c>
      <c r="K321">
        <v>1</v>
      </c>
      <c r="L321">
        <v>0</v>
      </c>
      <c r="M321">
        <v>2</v>
      </c>
      <c r="N321">
        <v>7</v>
      </c>
    </row>
    <row r="322" spans="1:14" x14ac:dyDescent="0.3">
      <c r="A322">
        <v>2310</v>
      </c>
      <c r="B322">
        <v>84</v>
      </c>
      <c r="C322">
        <v>28</v>
      </c>
      <c r="D322">
        <v>23</v>
      </c>
      <c r="E322">
        <v>79</v>
      </c>
      <c r="F322">
        <v>14</v>
      </c>
      <c r="G322">
        <v>112</v>
      </c>
      <c r="H322">
        <v>215</v>
      </c>
      <c r="I322">
        <v>42</v>
      </c>
      <c r="J322">
        <v>2</v>
      </c>
      <c r="K322">
        <v>2</v>
      </c>
      <c r="L322">
        <v>2</v>
      </c>
      <c r="M322">
        <v>2</v>
      </c>
      <c r="N322">
        <v>7</v>
      </c>
    </row>
    <row r="323" spans="1:14" x14ac:dyDescent="0.3">
      <c r="A323">
        <v>2268</v>
      </c>
      <c r="B323">
        <v>84</v>
      </c>
      <c r="C323">
        <v>69</v>
      </c>
      <c r="D323">
        <v>6</v>
      </c>
      <c r="E323">
        <v>31</v>
      </c>
      <c r="F323">
        <v>19</v>
      </c>
      <c r="G323">
        <v>13</v>
      </c>
      <c r="H323">
        <v>107</v>
      </c>
      <c r="I323">
        <v>31</v>
      </c>
      <c r="J323">
        <v>2</v>
      </c>
      <c r="K323">
        <v>1</v>
      </c>
      <c r="L323">
        <v>2</v>
      </c>
      <c r="M323">
        <v>2</v>
      </c>
      <c r="N323">
        <v>4</v>
      </c>
    </row>
    <row r="324" spans="1:14" x14ac:dyDescent="0.3">
      <c r="A324">
        <v>1158</v>
      </c>
      <c r="B324">
        <v>84</v>
      </c>
      <c r="C324">
        <v>72</v>
      </c>
      <c r="D324">
        <v>48</v>
      </c>
      <c r="E324">
        <v>92</v>
      </c>
      <c r="F324">
        <v>39</v>
      </c>
      <c r="G324">
        <v>82</v>
      </c>
      <c r="H324">
        <v>97</v>
      </c>
      <c r="I324">
        <v>237</v>
      </c>
      <c r="J324">
        <v>3</v>
      </c>
      <c r="K324">
        <v>2</v>
      </c>
      <c r="L324">
        <v>1</v>
      </c>
      <c r="M324">
        <v>3</v>
      </c>
      <c r="N324">
        <v>5</v>
      </c>
    </row>
    <row r="325" spans="1:14" x14ac:dyDescent="0.3">
      <c r="A325">
        <v>1978</v>
      </c>
      <c r="B325">
        <v>84</v>
      </c>
      <c r="C325">
        <v>72</v>
      </c>
      <c r="D325">
        <v>48</v>
      </c>
      <c r="E325">
        <v>92</v>
      </c>
      <c r="F325">
        <v>39</v>
      </c>
      <c r="G325">
        <v>82</v>
      </c>
      <c r="H325">
        <v>97</v>
      </c>
      <c r="I325">
        <v>237</v>
      </c>
      <c r="J325">
        <v>3</v>
      </c>
      <c r="K325">
        <v>2</v>
      </c>
      <c r="L325">
        <v>1</v>
      </c>
      <c r="M325">
        <v>3</v>
      </c>
      <c r="N325">
        <v>5</v>
      </c>
    </row>
    <row r="326" spans="1:14" x14ac:dyDescent="0.3">
      <c r="A326">
        <v>1935</v>
      </c>
      <c r="B326">
        <v>84</v>
      </c>
      <c r="C326">
        <v>95</v>
      </c>
      <c r="D326">
        <v>0</v>
      </c>
      <c r="E326">
        <v>25</v>
      </c>
      <c r="F326">
        <v>6</v>
      </c>
      <c r="G326">
        <v>0</v>
      </c>
      <c r="H326">
        <v>44</v>
      </c>
      <c r="I326">
        <v>82</v>
      </c>
      <c r="J326">
        <v>1</v>
      </c>
      <c r="K326">
        <v>1</v>
      </c>
      <c r="L326">
        <v>1</v>
      </c>
      <c r="M326">
        <v>2</v>
      </c>
      <c r="N326">
        <v>6</v>
      </c>
    </row>
    <row r="327" spans="1:14" x14ac:dyDescent="0.3">
      <c r="A327">
        <v>1086</v>
      </c>
      <c r="B327">
        <v>84</v>
      </c>
      <c r="C327">
        <v>141</v>
      </c>
      <c r="D327">
        <v>10</v>
      </c>
      <c r="E327">
        <v>73</v>
      </c>
      <c r="F327">
        <v>0</v>
      </c>
      <c r="G327">
        <v>0</v>
      </c>
      <c r="H327">
        <v>0</v>
      </c>
      <c r="I327">
        <v>225</v>
      </c>
      <c r="J327">
        <v>3</v>
      </c>
      <c r="K327">
        <v>3</v>
      </c>
      <c r="L327">
        <v>1</v>
      </c>
      <c r="M327">
        <v>3</v>
      </c>
      <c r="N327">
        <v>5</v>
      </c>
    </row>
    <row r="328" spans="1:14" x14ac:dyDescent="0.3">
      <c r="A328">
        <v>2656</v>
      </c>
      <c r="B328">
        <v>84</v>
      </c>
      <c r="C328">
        <v>155</v>
      </c>
      <c r="D328">
        <v>18</v>
      </c>
      <c r="E328">
        <v>101</v>
      </c>
      <c r="F328">
        <v>25</v>
      </c>
      <c r="G328">
        <v>22</v>
      </c>
      <c r="H328">
        <v>119</v>
      </c>
      <c r="I328">
        <v>202</v>
      </c>
      <c r="J328">
        <v>4</v>
      </c>
      <c r="K328">
        <v>3</v>
      </c>
      <c r="L328">
        <v>1</v>
      </c>
      <c r="M328">
        <v>3</v>
      </c>
      <c r="N328">
        <v>5</v>
      </c>
    </row>
    <row r="329" spans="1:14" x14ac:dyDescent="0.3">
      <c r="A329">
        <v>2831</v>
      </c>
      <c r="B329">
        <v>84</v>
      </c>
      <c r="C329">
        <v>185</v>
      </c>
      <c r="D329">
        <v>3</v>
      </c>
      <c r="E329">
        <v>35</v>
      </c>
      <c r="F329">
        <v>8</v>
      </c>
      <c r="G329">
        <v>14</v>
      </c>
      <c r="H329">
        <v>35</v>
      </c>
      <c r="I329">
        <v>209</v>
      </c>
      <c r="J329">
        <v>1</v>
      </c>
      <c r="K329">
        <v>2</v>
      </c>
      <c r="L329">
        <v>0</v>
      </c>
      <c r="M329">
        <v>4</v>
      </c>
      <c r="N329">
        <v>6</v>
      </c>
    </row>
    <row r="330" spans="1:14" x14ac:dyDescent="0.3">
      <c r="A330">
        <v>1944</v>
      </c>
      <c r="B330">
        <v>84</v>
      </c>
      <c r="C330">
        <v>279</v>
      </c>
      <c r="D330">
        <v>14</v>
      </c>
      <c r="E330">
        <v>160</v>
      </c>
      <c r="F330">
        <v>0</v>
      </c>
      <c r="G330">
        <v>59</v>
      </c>
      <c r="H330">
        <v>7</v>
      </c>
      <c r="I330">
        <v>505</v>
      </c>
      <c r="J330">
        <v>5</v>
      </c>
      <c r="K330">
        <v>2</v>
      </c>
      <c r="L330">
        <v>1</v>
      </c>
      <c r="M330">
        <v>5</v>
      </c>
      <c r="N330">
        <v>6</v>
      </c>
    </row>
    <row r="331" spans="1:14" x14ac:dyDescent="0.3">
      <c r="A331">
        <v>1665</v>
      </c>
      <c r="B331">
        <v>84</v>
      </c>
      <c r="C331">
        <v>414</v>
      </c>
      <c r="D331">
        <v>21</v>
      </c>
      <c r="E331">
        <v>293</v>
      </c>
      <c r="F331">
        <v>21</v>
      </c>
      <c r="G331">
        <v>21</v>
      </c>
      <c r="H331">
        <v>146</v>
      </c>
      <c r="I331">
        <v>624</v>
      </c>
      <c r="J331">
        <v>2</v>
      </c>
      <c r="K331">
        <v>3</v>
      </c>
      <c r="L331">
        <v>1</v>
      </c>
      <c r="M331">
        <v>6</v>
      </c>
      <c r="N331">
        <v>5</v>
      </c>
    </row>
    <row r="332" spans="1:14" x14ac:dyDescent="0.3">
      <c r="A332">
        <v>3147</v>
      </c>
      <c r="B332">
        <v>84</v>
      </c>
      <c r="C332">
        <v>414</v>
      </c>
      <c r="D332">
        <v>21</v>
      </c>
      <c r="E332">
        <v>293</v>
      </c>
      <c r="F332">
        <v>21</v>
      </c>
      <c r="G332">
        <v>21</v>
      </c>
      <c r="H332">
        <v>146</v>
      </c>
      <c r="I332">
        <v>624</v>
      </c>
      <c r="J332">
        <v>2</v>
      </c>
      <c r="K332">
        <v>3</v>
      </c>
      <c r="L332">
        <v>1</v>
      </c>
      <c r="M332">
        <v>6</v>
      </c>
      <c r="N332">
        <v>5</v>
      </c>
    </row>
    <row r="333" spans="1:14" x14ac:dyDescent="0.3">
      <c r="A333">
        <v>2040</v>
      </c>
      <c r="B333">
        <v>84</v>
      </c>
      <c r="C333">
        <v>833</v>
      </c>
      <c r="D333">
        <v>69</v>
      </c>
      <c r="E333">
        <v>699</v>
      </c>
      <c r="F333">
        <v>456</v>
      </c>
      <c r="G333">
        <v>134</v>
      </c>
      <c r="H333">
        <v>134</v>
      </c>
      <c r="I333">
        <v>2058</v>
      </c>
      <c r="J333">
        <v>1</v>
      </c>
      <c r="K333">
        <v>2</v>
      </c>
      <c r="L333">
        <v>8</v>
      </c>
      <c r="M333">
        <v>6</v>
      </c>
      <c r="N333">
        <v>1</v>
      </c>
    </row>
    <row r="334" spans="1:14" x14ac:dyDescent="0.3">
      <c r="A334">
        <v>1214</v>
      </c>
      <c r="B334">
        <v>84</v>
      </c>
      <c r="C334">
        <v>875</v>
      </c>
      <c r="D334">
        <v>21</v>
      </c>
      <c r="E334">
        <v>233</v>
      </c>
      <c r="F334">
        <v>0</v>
      </c>
      <c r="G334">
        <v>32</v>
      </c>
      <c r="H334">
        <v>536</v>
      </c>
      <c r="I334">
        <v>625</v>
      </c>
      <c r="J334">
        <v>2</v>
      </c>
      <c r="K334">
        <v>8</v>
      </c>
      <c r="L334">
        <v>2</v>
      </c>
      <c r="M334">
        <v>4</v>
      </c>
      <c r="N334">
        <v>8</v>
      </c>
    </row>
    <row r="335" spans="1:14" x14ac:dyDescent="0.3">
      <c r="A335">
        <v>1268</v>
      </c>
      <c r="B335">
        <v>84</v>
      </c>
      <c r="C335">
        <v>875</v>
      </c>
      <c r="D335">
        <v>21</v>
      </c>
      <c r="E335">
        <v>233</v>
      </c>
      <c r="F335">
        <v>0</v>
      </c>
      <c r="G335">
        <v>32</v>
      </c>
      <c r="H335">
        <v>536</v>
      </c>
      <c r="I335">
        <v>625</v>
      </c>
      <c r="J335">
        <v>2</v>
      </c>
      <c r="K335">
        <v>8</v>
      </c>
      <c r="L335">
        <v>2</v>
      </c>
      <c r="M335">
        <v>4</v>
      </c>
      <c r="N335">
        <v>8</v>
      </c>
    </row>
    <row r="336" spans="1:14" x14ac:dyDescent="0.3">
      <c r="A336">
        <v>1593</v>
      </c>
      <c r="B336">
        <v>84</v>
      </c>
      <c r="C336">
        <v>915</v>
      </c>
      <c r="D336">
        <v>0</v>
      </c>
      <c r="E336">
        <v>1321</v>
      </c>
      <c r="F336">
        <v>328</v>
      </c>
      <c r="G336">
        <v>49</v>
      </c>
      <c r="H336">
        <v>49</v>
      </c>
      <c r="I336">
        <v>2565</v>
      </c>
      <c r="J336">
        <v>1</v>
      </c>
      <c r="K336">
        <v>6</v>
      </c>
      <c r="L336">
        <v>4</v>
      </c>
      <c r="M336">
        <v>7</v>
      </c>
      <c r="N336">
        <v>3</v>
      </c>
    </row>
    <row r="337" spans="1:14" x14ac:dyDescent="0.3">
      <c r="A337">
        <v>2203</v>
      </c>
      <c r="B337">
        <v>84</v>
      </c>
      <c r="C337">
        <v>936</v>
      </c>
      <c r="D337">
        <v>140</v>
      </c>
      <c r="E337">
        <v>250</v>
      </c>
      <c r="F337">
        <v>110</v>
      </c>
      <c r="G337">
        <v>280</v>
      </c>
      <c r="H337">
        <v>94</v>
      </c>
      <c r="I337">
        <v>1622</v>
      </c>
      <c r="J337">
        <v>1</v>
      </c>
      <c r="K337">
        <v>5</v>
      </c>
      <c r="L337">
        <v>7</v>
      </c>
      <c r="M337">
        <v>9</v>
      </c>
      <c r="N337">
        <v>4</v>
      </c>
    </row>
    <row r="338" spans="1:14" x14ac:dyDescent="0.3">
      <c r="A338">
        <v>2799</v>
      </c>
      <c r="B338">
        <v>84</v>
      </c>
      <c r="C338">
        <v>1066</v>
      </c>
      <c r="D338">
        <v>49</v>
      </c>
      <c r="E338">
        <v>700</v>
      </c>
      <c r="F338">
        <v>302</v>
      </c>
      <c r="G338">
        <v>546</v>
      </c>
      <c r="H338">
        <v>674</v>
      </c>
      <c r="I338">
        <v>1989</v>
      </c>
      <c r="J338">
        <v>2</v>
      </c>
      <c r="K338">
        <v>9</v>
      </c>
      <c r="L338">
        <v>5</v>
      </c>
      <c r="M338">
        <v>9</v>
      </c>
      <c r="N338">
        <v>7</v>
      </c>
    </row>
    <row r="339" spans="1:14" x14ac:dyDescent="0.3">
      <c r="A339">
        <v>2125</v>
      </c>
      <c r="B339">
        <v>84</v>
      </c>
      <c r="C339">
        <v>1311</v>
      </c>
      <c r="D339">
        <v>320</v>
      </c>
      <c r="E339">
        <v>642</v>
      </c>
      <c r="F339">
        <v>129</v>
      </c>
      <c r="G339">
        <v>98</v>
      </c>
      <c r="H339">
        <v>346</v>
      </c>
      <c r="I339">
        <v>2154</v>
      </c>
      <c r="J339">
        <v>1</v>
      </c>
      <c r="K339">
        <v>6</v>
      </c>
      <c r="L339">
        <v>5</v>
      </c>
      <c r="M339">
        <v>13</v>
      </c>
      <c r="N339">
        <v>3</v>
      </c>
    </row>
    <row r="340" spans="1:14" x14ac:dyDescent="0.3">
      <c r="A340">
        <v>2461</v>
      </c>
      <c r="B340">
        <v>84</v>
      </c>
      <c r="C340">
        <v>1339</v>
      </c>
      <c r="D340">
        <v>61</v>
      </c>
      <c r="E340">
        <v>344</v>
      </c>
      <c r="F340">
        <v>157</v>
      </c>
      <c r="G340">
        <v>162</v>
      </c>
      <c r="H340">
        <v>19</v>
      </c>
      <c r="I340">
        <v>2043</v>
      </c>
      <c r="J340">
        <v>3</v>
      </c>
      <c r="K340">
        <v>6</v>
      </c>
      <c r="L340">
        <v>3</v>
      </c>
      <c r="M340">
        <v>13</v>
      </c>
      <c r="N340">
        <v>4</v>
      </c>
    </row>
    <row r="341" spans="1:14" x14ac:dyDescent="0.3">
      <c r="A341">
        <v>2408</v>
      </c>
      <c r="B341">
        <v>84</v>
      </c>
      <c r="C341">
        <v>1442</v>
      </c>
      <c r="D341">
        <v>44</v>
      </c>
      <c r="E341">
        <v>246</v>
      </c>
      <c r="F341">
        <v>229</v>
      </c>
      <c r="G341">
        <v>306</v>
      </c>
      <c r="H341">
        <v>87</v>
      </c>
      <c r="I341">
        <v>2178</v>
      </c>
      <c r="J341">
        <v>1</v>
      </c>
      <c r="K341">
        <v>6</v>
      </c>
      <c r="L341">
        <v>5</v>
      </c>
      <c r="M341">
        <v>11</v>
      </c>
      <c r="N341">
        <v>2</v>
      </c>
    </row>
    <row r="342" spans="1:14" x14ac:dyDescent="0.3">
      <c r="A342">
        <v>2492</v>
      </c>
      <c r="B342">
        <v>84</v>
      </c>
      <c r="C342">
        <v>1886</v>
      </c>
      <c r="D342">
        <v>0</v>
      </c>
      <c r="E342">
        <v>237</v>
      </c>
      <c r="F342">
        <v>28</v>
      </c>
      <c r="G342">
        <v>20</v>
      </c>
      <c r="H342">
        <v>215</v>
      </c>
      <c r="I342">
        <v>1955</v>
      </c>
      <c r="J342">
        <v>5</v>
      </c>
      <c r="K342">
        <v>10</v>
      </c>
      <c r="L342">
        <v>3</v>
      </c>
      <c r="M342">
        <v>8</v>
      </c>
      <c r="N342">
        <v>8</v>
      </c>
    </row>
    <row r="343" spans="1:14" x14ac:dyDescent="0.3">
      <c r="A343">
        <v>2897</v>
      </c>
      <c r="B343">
        <v>84</v>
      </c>
      <c r="C343">
        <v>2775</v>
      </c>
      <c r="D343">
        <v>57</v>
      </c>
      <c r="E343">
        <v>249</v>
      </c>
      <c r="F343">
        <v>149</v>
      </c>
      <c r="G343">
        <v>226</v>
      </c>
      <c r="H343">
        <v>57</v>
      </c>
      <c r="I343">
        <v>3400</v>
      </c>
      <c r="J343">
        <v>0</v>
      </c>
      <c r="K343">
        <v>7</v>
      </c>
      <c r="L343">
        <v>9</v>
      </c>
      <c r="M343">
        <v>6</v>
      </c>
      <c r="N343">
        <v>4</v>
      </c>
    </row>
    <row r="344" spans="1:14" x14ac:dyDescent="0.3">
      <c r="A344">
        <v>2282</v>
      </c>
      <c r="B344">
        <v>83</v>
      </c>
      <c r="C344">
        <v>21</v>
      </c>
      <c r="D344">
        <v>32</v>
      </c>
      <c r="E344">
        <v>43</v>
      </c>
      <c r="F344">
        <v>32</v>
      </c>
      <c r="G344">
        <v>16</v>
      </c>
      <c r="H344">
        <v>53</v>
      </c>
      <c r="I344">
        <v>90</v>
      </c>
      <c r="J344">
        <v>1</v>
      </c>
      <c r="K344">
        <v>2</v>
      </c>
      <c r="L344">
        <v>0</v>
      </c>
      <c r="M344">
        <v>3</v>
      </c>
      <c r="N344">
        <v>7</v>
      </c>
    </row>
    <row r="345" spans="1:14" x14ac:dyDescent="0.3">
      <c r="A345">
        <v>1154</v>
      </c>
      <c r="B345">
        <v>83</v>
      </c>
      <c r="C345">
        <v>59</v>
      </c>
      <c r="D345">
        <v>3</v>
      </c>
      <c r="E345">
        <v>106</v>
      </c>
      <c r="F345">
        <v>20</v>
      </c>
      <c r="G345">
        <v>10</v>
      </c>
      <c r="H345">
        <v>92</v>
      </c>
      <c r="I345">
        <v>106</v>
      </c>
      <c r="J345">
        <v>3</v>
      </c>
      <c r="K345">
        <v>2</v>
      </c>
      <c r="L345">
        <v>0</v>
      </c>
      <c r="M345">
        <v>4</v>
      </c>
      <c r="N345">
        <v>6</v>
      </c>
    </row>
    <row r="346" spans="1:14" x14ac:dyDescent="0.3">
      <c r="A346">
        <v>1864</v>
      </c>
      <c r="B346">
        <v>83</v>
      </c>
      <c r="C346">
        <v>65</v>
      </c>
      <c r="D346">
        <v>0</v>
      </c>
      <c r="E346">
        <v>56</v>
      </c>
      <c r="F346">
        <v>18</v>
      </c>
      <c r="G346">
        <v>15</v>
      </c>
      <c r="H346">
        <v>9</v>
      </c>
      <c r="I346">
        <v>145</v>
      </c>
      <c r="J346">
        <v>2</v>
      </c>
      <c r="K346">
        <v>2</v>
      </c>
      <c r="L346">
        <v>0</v>
      </c>
      <c r="M346">
        <v>3</v>
      </c>
      <c r="N346">
        <v>6</v>
      </c>
    </row>
    <row r="347" spans="1:14" x14ac:dyDescent="0.3">
      <c r="A347">
        <v>1115</v>
      </c>
      <c r="B347">
        <v>83</v>
      </c>
      <c r="C347">
        <v>72</v>
      </c>
      <c r="D347">
        <v>0</v>
      </c>
      <c r="E347">
        <v>59</v>
      </c>
      <c r="F347">
        <v>30</v>
      </c>
      <c r="G347">
        <v>13</v>
      </c>
      <c r="H347">
        <v>8</v>
      </c>
      <c r="I347">
        <v>165</v>
      </c>
      <c r="J347">
        <v>1</v>
      </c>
      <c r="K347">
        <v>1</v>
      </c>
      <c r="L347">
        <v>0</v>
      </c>
      <c r="M347">
        <v>3</v>
      </c>
      <c r="N347">
        <v>7</v>
      </c>
    </row>
    <row r="348" spans="1:14" x14ac:dyDescent="0.3">
      <c r="A348">
        <v>3099</v>
      </c>
      <c r="B348">
        <v>83</v>
      </c>
      <c r="C348">
        <v>72</v>
      </c>
      <c r="D348">
        <v>0</v>
      </c>
      <c r="E348">
        <v>59</v>
      </c>
      <c r="F348">
        <v>30</v>
      </c>
      <c r="G348">
        <v>13</v>
      </c>
      <c r="H348">
        <v>8</v>
      </c>
      <c r="I348">
        <v>165</v>
      </c>
      <c r="J348">
        <v>1</v>
      </c>
      <c r="K348">
        <v>1</v>
      </c>
      <c r="L348">
        <v>0</v>
      </c>
      <c r="M348">
        <v>3</v>
      </c>
      <c r="N348">
        <v>7</v>
      </c>
    </row>
    <row r="349" spans="1:14" x14ac:dyDescent="0.3">
      <c r="A349">
        <v>1787</v>
      </c>
      <c r="B349">
        <v>83</v>
      </c>
      <c r="C349">
        <v>94</v>
      </c>
      <c r="D349">
        <v>3</v>
      </c>
      <c r="E349">
        <v>52</v>
      </c>
      <c r="F349">
        <v>6</v>
      </c>
      <c r="G349">
        <v>19</v>
      </c>
      <c r="H349">
        <v>0</v>
      </c>
      <c r="I349">
        <v>174</v>
      </c>
      <c r="J349">
        <v>1</v>
      </c>
      <c r="K349">
        <v>1</v>
      </c>
      <c r="L349">
        <v>1</v>
      </c>
      <c r="M349">
        <v>3</v>
      </c>
      <c r="N349">
        <v>2</v>
      </c>
    </row>
    <row r="350" spans="1:14" x14ac:dyDescent="0.3">
      <c r="A350">
        <v>2847</v>
      </c>
      <c r="B350">
        <v>83</v>
      </c>
      <c r="C350">
        <v>101</v>
      </c>
      <c r="D350">
        <v>3</v>
      </c>
      <c r="E350">
        <v>26</v>
      </c>
      <c r="F350">
        <v>0</v>
      </c>
      <c r="G350">
        <v>0</v>
      </c>
      <c r="H350">
        <v>26</v>
      </c>
      <c r="I350">
        <v>104</v>
      </c>
      <c r="J350">
        <v>2</v>
      </c>
      <c r="K350">
        <v>2</v>
      </c>
      <c r="L350">
        <v>0</v>
      </c>
      <c r="M350">
        <v>3</v>
      </c>
      <c r="N350">
        <v>6</v>
      </c>
    </row>
    <row r="351" spans="1:14" x14ac:dyDescent="0.3">
      <c r="A351">
        <v>2905</v>
      </c>
      <c r="B351">
        <v>83</v>
      </c>
      <c r="C351">
        <v>120</v>
      </c>
      <c r="D351">
        <v>10</v>
      </c>
      <c r="E351">
        <v>94</v>
      </c>
      <c r="F351">
        <v>5</v>
      </c>
      <c r="G351">
        <v>5</v>
      </c>
      <c r="H351">
        <v>3</v>
      </c>
      <c r="I351">
        <v>233</v>
      </c>
      <c r="J351">
        <v>1</v>
      </c>
      <c r="K351">
        <v>2</v>
      </c>
      <c r="L351">
        <v>0</v>
      </c>
      <c r="M351">
        <v>4</v>
      </c>
      <c r="N351">
        <v>5</v>
      </c>
    </row>
    <row r="352" spans="1:14" x14ac:dyDescent="0.3">
      <c r="A352">
        <v>1386</v>
      </c>
      <c r="B352">
        <v>83</v>
      </c>
      <c r="C352">
        <v>225</v>
      </c>
      <c r="D352">
        <v>17</v>
      </c>
      <c r="E352">
        <v>205</v>
      </c>
      <c r="F352">
        <v>10</v>
      </c>
      <c r="G352">
        <v>27</v>
      </c>
      <c r="H352">
        <v>64</v>
      </c>
      <c r="I352">
        <v>420</v>
      </c>
      <c r="J352">
        <v>5</v>
      </c>
      <c r="K352">
        <v>2</v>
      </c>
      <c r="L352">
        <v>1</v>
      </c>
      <c r="M352">
        <v>5</v>
      </c>
      <c r="N352">
        <v>5</v>
      </c>
    </row>
    <row r="353" spans="1:14" x14ac:dyDescent="0.3">
      <c r="A353">
        <v>1928</v>
      </c>
      <c r="B353">
        <v>83</v>
      </c>
      <c r="C353">
        <v>333</v>
      </c>
      <c r="D353">
        <v>62</v>
      </c>
      <c r="E353">
        <v>126</v>
      </c>
      <c r="F353">
        <v>57</v>
      </c>
      <c r="G353">
        <v>62</v>
      </c>
      <c r="H353">
        <v>113</v>
      </c>
      <c r="I353">
        <v>525</v>
      </c>
      <c r="J353">
        <v>2</v>
      </c>
      <c r="K353">
        <v>4</v>
      </c>
      <c r="L353">
        <v>2</v>
      </c>
      <c r="M353">
        <v>5</v>
      </c>
      <c r="N353">
        <v>3</v>
      </c>
    </row>
    <row r="354" spans="1:14" x14ac:dyDescent="0.3">
      <c r="A354">
        <v>2567</v>
      </c>
      <c r="B354">
        <v>83</v>
      </c>
      <c r="C354">
        <v>467</v>
      </c>
      <c r="D354">
        <v>155</v>
      </c>
      <c r="E354">
        <v>739</v>
      </c>
      <c r="F354">
        <v>228</v>
      </c>
      <c r="G354">
        <v>408</v>
      </c>
      <c r="H354">
        <v>96</v>
      </c>
      <c r="I354">
        <v>1901</v>
      </c>
      <c r="J354">
        <v>1</v>
      </c>
      <c r="K354">
        <v>4</v>
      </c>
      <c r="L354">
        <v>3</v>
      </c>
      <c r="M354">
        <v>5</v>
      </c>
      <c r="N354">
        <v>2</v>
      </c>
    </row>
    <row r="355" spans="1:14" x14ac:dyDescent="0.3">
      <c r="A355">
        <v>2391</v>
      </c>
      <c r="B355">
        <v>83</v>
      </c>
      <c r="C355">
        <v>523</v>
      </c>
      <c r="D355">
        <v>153</v>
      </c>
      <c r="E355">
        <v>381</v>
      </c>
      <c r="F355">
        <v>140</v>
      </c>
      <c r="G355">
        <v>22</v>
      </c>
      <c r="H355">
        <v>274</v>
      </c>
      <c r="I355">
        <v>945</v>
      </c>
      <c r="J355">
        <v>4</v>
      </c>
      <c r="K355">
        <v>4</v>
      </c>
      <c r="L355">
        <v>3</v>
      </c>
      <c r="M355">
        <v>8</v>
      </c>
      <c r="N355">
        <v>4</v>
      </c>
    </row>
    <row r="356" spans="1:14" x14ac:dyDescent="0.3">
      <c r="A356">
        <v>1725</v>
      </c>
      <c r="B356">
        <v>83</v>
      </c>
      <c r="C356">
        <v>680</v>
      </c>
      <c r="D356">
        <v>58</v>
      </c>
      <c r="E356">
        <v>798</v>
      </c>
      <c r="F356">
        <v>306</v>
      </c>
      <c r="G356">
        <v>69</v>
      </c>
      <c r="H356">
        <v>89</v>
      </c>
      <c r="I356">
        <v>1822</v>
      </c>
      <c r="J356">
        <v>1</v>
      </c>
      <c r="K356">
        <v>6</v>
      </c>
      <c r="L356">
        <v>9</v>
      </c>
      <c r="M356">
        <v>5</v>
      </c>
      <c r="N356">
        <v>3</v>
      </c>
    </row>
    <row r="357" spans="1:14" x14ac:dyDescent="0.3">
      <c r="A357">
        <v>2053</v>
      </c>
      <c r="B357">
        <v>83</v>
      </c>
      <c r="C357">
        <v>1262</v>
      </c>
      <c r="D357">
        <v>56</v>
      </c>
      <c r="E357">
        <v>470</v>
      </c>
      <c r="F357">
        <v>51</v>
      </c>
      <c r="G357">
        <v>56</v>
      </c>
      <c r="H357">
        <v>149</v>
      </c>
      <c r="I357">
        <v>1745</v>
      </c>
      <c r="J357">
        <v>3</v>
      </c>
      <c r="K357">
        <v>9</v>
      </c>
      <c r="L357">
        <v>2</v>
      </c>
      <c r="M357">
        <v>9</v>
      </c>
      <c r="N357">
        <v>6</v>
      </c>
    </row>
    <row r="358" spans="1:14" x14ac:dyDescent="0.3">
      <c r="A358">
        <v>1398</v>
      </c>
      <c r="B358">
        <v>83</v>
      </c>
      <c r="C358">
        <v>1360</v>
      </c>
      <c r="D358">
        <v>79</v>
      </c>
      <c r="E358">
        <v>721</v>
      </c>
      <c r="F358">
        <v>0</v>
      </c>
      <c r="G358">
        <v>51</v>
      </c>
      <c r="H358">
        <v>292</v>
      </c>
      <c r="I358">
        <v>1919</v>
      </c>
      <c r="J358">
        <v>2</v>
      </c>
      <c r="K358">
        <v>5</v>
      </c>
      <c r="L358">
        <v>4</v>
      </c>
      <c r="M358">
        <v>8</v>
      </c>
      <c r="N358">
        <v>3</v>
      </c>
    </row>
    <row r="359" spans="1:14" x14ac:dyDescent="0.3">
      <c r="A359">
        <v>1585</v>
      </c>
      <c r="B359">
        <v>83</v>
      </c>
      <c r="C359">
        <v>1363</v>
      </c>
      <c r="D359">
        <v>73</v>
      </c>
      <c r="E359">
        <v>350</v>
      </c>
      <c r="F359">
        <v>26</v>
      </c>
      <c r="G359">
        <v>54</v>
      </c>
      <c r="H359">
        <v>257</v>
      </c>
      <c r="I359">
        <v>1610</v>
      </c>
      <c r="J359">
        <v>3</v>
      </c>
      <c r="K359">
        <v>5</v>
      </c>
      <c r="L359">
        <v>3</v>
      </c>
      <c r="M359">
        <v>12</v>
      </c>
      <c r="N359">
        <v>5</v>
      </c>
    </row>
    <row r="360" spans="1:14" x14ac:dyDescent="0.3">
      <c r="A360">
        <v>2457</v>
      </c>
      <c r="B360">
        <v>83</v>
      </c>
      <c r="C360">
        <v>1363</v>
      </c>
      <c r="D360">
        <v>73</v>
      </c>
      <c r="E360">
        <v>350</v>
      </c>
      <c r="F360">
        <v>26</v>
      </c>
      <c r="G360">
        <v>54</v>
      </c>
      <c r="H360">
        <v>257</v>
      </c>
      <c r="I360">
        <v>1610</v>
      </c>
      <c r="J360">
        <v>3</v>
      </c>
      <c r="K360">
        <v>5</v>
      </c>
      <c r="L360">
        <v>3</v>
      </c>
      <c r="M360">
        <v>12</v>
      </c>
      <c r="N360">
        <v>5</v>
      </c>
    </row>
    <row r="361" spans="1:14" x14ac:dyDescent="0.3">
      <c r="A361">
        <v>1642</v>
      </c>
      <c r="B361">
        <v>83</v>
      </c>
      <c r="C361">
        <v>1414</v>
      </c>
      <c r="D361">
        <v>0</v>
      </c>
      <c r="E361">
        <v>181</v>
      </c>
      <c r="F361">
        <v>19</v>
      </c>
      <c r="G361">
        <v>31</v>
      </c>
      <c r="H361">
        <v>14</v>
      </c>
      <c r="I361">
        <v>1630</v>
      </c>
      <c r="J361">
        <v>4</v>
      </c>
      <c r="K361">
        <v>7</v>
      </c>
      <c r="L361">
        <v>2</v>
      </c>
      <c r="M361">
        <v>9</v>
      </c>
      <c r="N361">
        <v>6</v>
      </c>
    </row>
    <row r="362" spans="1:14" x14ac:dyDescent="0.3">
      <c r="A362">
        <v>1809</v>
      </c>
      <c r="B362">
        <v>83</v>
      </c>
      <c r="C362">
        <v>1922</v>
      </c>
      <c r="D362">
        <v>63</v>
      </c>
      <c r="E362">
        <v>914</v>
      </c>
      <c r="F362">
        <v>163</v>
      </c>
      <c r="G362">
        <v>125</v>
      </c>
      <c r="H362">
        <v>125</v>
      </c>
      <c r="I362">
        <v>3061</v>
      </c>
      <c r="J362">
        <v>1</v>
      </c>
      <c r="K362">
        <v>8</v>
      </c>
      <c r="L362">
        <v>9</v>
      </c>
      <c r="M362">
        <v>4</v>
      </c>
      <c r="N362">
        <v>4</v>
      </c>
    </row>
    <row r="363" spans="1:14" x14ac:dyDescent="0.3">
      <c r="A363">
        <v>1449</v>
      </c>
      <c r="B363">
        <v>83</v>
      </c>
      <c r="C363">
        <v>1974</v>
      </c>
      <c r="D363">
        <v>63</v>
      </c>
      <c r="E363">
        <v>1051</v>
      </c>
      <c r="F363">
        <v>40</v>
      </c>
      <c r="G363">
        <v>95</v>
      </c>
      <c r="H363">
        <v>0</v>
      </c>
      <c r="I363">
        <v>3222</v>
      </c>
      <c r="J363">
        <v>1</v>
      </c>
      <c r="K363">
        <v>2</v>
      </c>
      <c r="L363">
        <v>8</v>
      </c>
      <c r="M363">
        <v>9</v>
      </c>
      <c r="N363">
        <v>1</v>
      </c>
    </row>
    <row r="364" spans="1:14" x14ac:dyDescent="0.3">
      <c r="A364">
        <v>1481</v>
      </c>
      <c r="B364">
        <v>83</v>
      </c>
      <c r="C364">
        <v>3171</v>
      </c>
      <c r="D364">
        <v>0</v>
      </c>
      <c r="E364">
        <v>731</v>
      </c>
      <c r="F364">
        <v>104</v>
      </c>
      <c r="G364">
        <v>80</v>
      </c>
      <c r="H364">
        <v>39</v>
      </c>
      <c r="I364">
        <v>4048</v>
      </c>
      <c r="J364">
        <v>1</v>
      </c>
      <c r="K364">
        <v>4</v>
      </c>
      <c r="L364">
        <v>9</v>
      </c>
      <c r="M364">
        <v>4</v>
      </c>
      <c r="N364">
        <v>6</v>
      </c>
    </row>
    <row r="365" spans="1:14" x14ac:dyDescent="0.3">
      <c r="A365">
        <v>1914</v>
      </c>
      <c r="B365">
        <v>82</v>
      </c>
      <c r="C365">
        <v>5</v>
      </c>
      <c r="D365">
        <v>20</v>
      </c>
      <c r="E365">
        <v>15</v>
      </c>
      <c r="F365">
        <v>39</v>
      </c>
      <c r="G365">
        <v>44</v>
      </c>
      <c r="H365">
        <v>35</v>
      </c>
      <c r="I365">
        <v>89</v>
      </c>
      <c r="J365">
        <v>1</v>
      </c>
      <c r="K365">
        <v>1</v>
      </c>
      <c r="L365">
        <v>0</v>
      </c>
      <c r="M365">
        <v>3</v>
      </c>
      <c r="N365">
        <v>8</v>
      </c>
    </row>
    <row r="366" spans="1:14" x14ac:dyDescent="0.3">
      <c r="A366">
        <v>2668</v>
      </c>
      <c r="B366">
        <v>82</v>
      </c>
      <c r="C366">
        <v>5</v>
      </c>
      <c r="D366">
        <v>31</v>
      </c>
      <c r="E366">
        <v>10</v>
      </c>
      <c r="F366">
        <v>41</v>
      </c>
      <c r="G366">
        <v>10</v>
      </c>
      <c r="H366">
        <v>61</v>
      </c>
      <c r="I366">
        <v>36</v>
      </c>
      <c r="J366">
        <v>1</v>
      </c>
      <c r="K366">
        <v>1</v>
      </c>
      <c r="L366">
        <v>0</v>
      </c>
      <c r="M366">
        <v>2</v>
      </c>
      <c r="N366">
        <v>7</v>
      </c>
    </row>
    <row r="367" spans="1:14" x14ac:dyDescent="0.3">
      <c r="A367">
        <v>1351</v>
      </c>
      <c r="B367">
        <v>82</v>
      </c>
      <c r="C367">
        <v>8</v>
      </c>
      <c r="D367">
        <v>12</v>
      </c>
      <c r="E367">
        <v>83</v>
      </c>
      <c r="F367">
        <v>25</v>
      </c>
      <c r="G367">
        <v>46</v>
      </c>
      <c r="H367">
        <v>37</v>
      </c>
      <c r="I367">
        <v>137</v>
      </c>
      <c r="J367">
        <v>2</v>
      </c>
      <c r="K367">
        <v>2</v>
      </c>
      <c r="L367">
        <v>0</v>
      </c>
      <c r="M367">
        <v>3</v>
      </c>
      <c r="N367">
        <v>7</v>
      </c>
    </row>
    <row r="368" spans="1:14" x14ac:dyDescent="0.3">
      <c r="A368">
        <v>2695</v>
      </c>
      <c r="B368">
        <v>82</v>
      </c>
      <c r="C368">
        <v>13</v>
      </c>
      <c r="D368">
        <v>13</v>
      </c>
      <c r="E368">
        <v>7</v>
      </c>
      <c r="F368">
        <v>20</v>
      </c>
      <c r="G368">
        <v>7</v>
      </c>
      <c r="H368">
        <v>13</v>
      </c>
      <c r="I368">
        <v>47</v>
      </c>
      <c r="J368">
        <v>1</v>
      </c>
      <c r="K368">
        <v>1</v>
      </c>
      <c r="L368">
        <v>0</v>
      </c>
      <c r="M368">
        <v>2</v>
      </c>
      <c r="N368">
        <v>8</v>
      </c>
    </row>
    <row r="369" spans="1:14" x14ac:dyDescent="0.3">
      <c r="A369">
        <v>2228</v>
      </c>
      <c r="B369">
        <v>82</v>
      </c>
      <c r="C369">
        <v>42</v>
      </c>
      <c r="D369">
        <v>0</v>
      </c>
      <c r="E369">
        <v>17</v>
      </c>
      <c r="F369">
        <v>0</v>
      </c>
      <c r="G369">
        <v>0</v>
      </c>
      <c r="H369">
        <v>14</v>
      </c>
      <c r="I369">
        <v>45</v>
      </c>
      <c r="J369">
        <v>1</v>
      </c>
      <c r="K369">
        <v>0</v>
      </c>
      <c r="L369">
        <v>1</v>
      </c>
      <c r="M369">
        <v>2</v>
      </c>
      <c r="N369">
        <v>5</v>
      </c>
    </row>
    <row r="370" spans="1:14" x14ac:dyDescent="0.3">
      <c r="A370">
        <v>2446</v>
      </c>
      <c r="B370">
        <v>82</v>
      </c>
      <c r="C370">
        <v>43</v>
      </c>
      <c r="D370">
        <v>16</v>
      </c>
      <c r="E370">
        <v>48</v>
      </c>
      <c r="F370">
        <v>101</v>
      </c>
      <c r="G370">
        <v>21</v>
      </c>
      <c r="H370">
        <v>117</v>
      </c>
      <c r="I370">
        <v>112</v>
      </c>
      <c r="J370">
        <v>3</v>
      </c>
      <c r="K370">
        <v>1</v>
      </c>
      <c r="L370">
        <v>1</v>
      </c>
      <c r="M370">
        <v>3</v>
      </c>
      <c r="N370">
        <v>6</v>
      </c>
    </row>
    <row r="371" spans="1:14" x14ac:dyDescent="0.3">
      <c r="A371">
        <v>2779</v>
      </c>
      <c r="B371">
        <v>82</v>
      </c>
      <c r="C371">
        <v>58</v>
      </c>
      <c r="D371">
        <v>0</v>
      </c>
      <c r="E371">
        <v>16</v>
      </c>
      <c r="F371">
        <v>0</v>
      </c>
      <c r="G371">
        <v>0</v>
      </c>
      <c r="H371">
        <v>36</v>
      </c>
      <c r="I371">
        <v>39</v>
      </c>
      <c r="J371">
        <v>2</v>
      </c>
      <c r="K371">
        <v>1</v>
      </c>
      <c r="L371">
        <v>1</v>
      </c>
      <c r="M371">
        <v>2</v>
      </c>
      <c r="N371">
        <v>7</v>
      </c>
    </row>
    <row r="372" spans="1:14" x14ac:dyDescent="0.3">
      <c r="A372">
        <v>3212</v>
      </c>
      <c r="B372">
        <v>82</v>
      </c>
      <c r="C372">
        <v>64</v>
      </c>
      <c r="D372">
        <v>8</v>
      </c>
      <c r="E372">
        <v>-69</v>
      </c>
      <c r="F372">
        <v>19</v>
      </c>
      <c r="G372">
        <v>3</v>
      </c>
      <c r="H372">
        <v>61</v>
      </c>
      <c r="I372">
        <v>101</v>
      </c>
      <c r="J372">
        <v>3</v>
      </c>
      <c r="K372">
        <v>3</v>
      </c>
      <c r="L372">
        <v>1</v>
      </c>
      <c r="M372">
        <v>2</v>
      </c>
      <c r="N372">
        <v>9</v>
      </c>
    </row>
    <row r="373" spans="1:14" x14ac:dyDescent="0.3">
      <c r="A373">
        <v>2892</v>
      </c>
      <c r="B373">
        <v>82</v>
      </c>
      <c r="C373">
        <v>87</v>
      </c>
      <c r="D373">
        <v>0</v>
      </c>
      <c r="E373">
        <v>57</v>
      </c>
      <c r="F373">
        <v>0</v>
      </c>
      <c r="G373">
        <v>8</v>
      </c>
      <c r="H373">
        <v>26</v>
      </c>
      <c r="I373">
        <v>125</v>
      </c>
      <c r="J373">
        <v>2</v>
      </c>
      <c r="K373">
        <v>3</v>
      </c>
      <c r="L373">
        <v>0</v>
      </c>
      <c r="M373">
        <v>3</v>
      </c>
      <c r="N373">
        <v>6</v>
      </c>
    </row>
    <row r="374" spans="1:14" x14ac:dyDescent="0.3">
      <c r="A374">
        <v>2498</v>
      </c>
      <c r="B374">
        <v>82</v>
      </c>
      <c r="C374">
        <v>124</v>
      </c>
      <c r="D374">
        <v>22</v>
      </c>
      <c r="E374">
        <v>77</v>
      </c>
      <c r="F374">
        <v>40</v>
      </c>
      <c r="G374">
        <v>15</v>
      </c>
      <c r="H374">
        <v>29</v>
      </c>
      <c r="I374">
        <v>248</v>
      </c>
      <c r="J374">
        <v>1</v>
      </c>
      <c r="K374">
        <v>2</v>
      </c>
      <c r="L374">
        <v>1</v>
      </c>
      <c r="M374">
        <v>3</v>
      </c>
      <c r="N374">
        <v>6</v>
      </c>
    </row>
    <row r="375" spans="1:14" x14ac:dyDescent="0.3">
      <c r="A375">
        <v>2768</v>
      </c>
      <c r="B375">
        <v>82</v>
      </c>
      <c r="C375">
        <v>124</v>
      </c>
      <c r="D375">
        <v>22</v>
      </c>
      <c r="E375">
        <v>77</v>
      </c>
      <c r="F375">
        <v>40</v>
      </c>
      <c r="G375">
        <v>15</v>
      </c>
      <c r="H375">
        <v>29</v>
      </c>
      <c r="I375">
        <v>248</v>
      </c>
      <c r="J375">
        <v>1</v>
      </c>
      <c r="K375">
        <v>2</v>
      </c>
      <c r="L375">
        <v>1</v>
      </c>
      <c r="M375">
        <v>3</v>
      </c>
      <c r="N375">
        <v>6</v>
      </c>
    </row>
    <row r="376" spans="1:14" x14ac:dyDescent="0.3">
      <c r="A376">
        <v>2429</v>
      </c>
      <c r="B376">
        <v>82</v>
      </c>
      <c r="C376">
        <v>129</v>
      </c>
      <c r="D376">
        <v>0</v>
      </c>
      <c r="E376">
        <v>59</v>
      </c>
      <c r="F376">
        <v>0</v>
      </c>
      <c r="G376">
        <v>0</v>
      </c>
      <c r="H376">
        <v>10</v>
      </c>
      <c r="I376">
        <v>178</v>
      </c>
      <c r="J376">
        <v>1</v>
      </c>
      <c r="K376">
        <v>2</v>
      </c>
      <c r="L376">
        <v>0</v>
      </c>
      <c r="M376">
        <v>3</v>
      </c>
      <c r="N376">
        <v>7</v>
      </c>
    </row>
    <row r="377" spans="1:14" x14ac:dyDescent="0.3">
      <c r="A377">
        <v>3197</v>
      </c>
      <c r="B377">
        <v>82</v>
      </c>
      <c r="C377">
        <v>242</v>
      </c>
      <c r="D377">
        <v>30</v>
      </c>
      <c r="E377">
        <v>262</v>
      </c>
      <c r="F377">
        <v>71</v>
      </c>
      <c r="G377">
        <v>10</v>
      </c>
      <c r="H377">
        <v>232</v>
      </c>
      <c r="I377">
        <v>383</v>
      </c>
      <c r="J377">
        <v>3</v>
      </c>
      <c r="K377">
        <v>3</v>
      </c>
      <c r="L377">
        <v>1</v>
      </c>
      <c r="M377">
        <v>2</v>
      </c>
      <c r="N377">
        <v>9</v>
      </c>
    </row>
    <row r="378" spans="1:14" x14ac:dyDescent="0.3">
      <c r="A378">
        <v>3009</v>
      </c>
      <c r="B378">
        <v>82</v>
      </c>
      <c r="C378">
        <v>385</v>
      </c>
      <c r="D378">
        <v>101</v>
      </c>
      <c r="E378">
        <v>322</v>
      </c>
      <c r="F378">
        <v>98</v>
      </c>
      <c r="G378">
        <v>35</v>
      </c>
      <c r="H378">
        <v>507</v>
      </c>
      <c r="I378">
        <v>434</v>
      </c>
      <c r="J378">
        <v>1</v>
      </c>
      <c r="K378">
        <v>6</v>
      </c>
      <c r="L378">
        <v>2</v>
      </c>
      <c r="M378">
        <v>3</v>
      </c>
      <c r="N378">
        <v>8</v>
      </c>
    </row>
    <row r="379" spans="1:14" x14ac:dyDescent="0.3">
      <c r="A379">
        <v>1012</v>
      </c>
      <c r="B379">
        <v>82</v>
      </c>
      <c r="C379">
        <v>502</v>
      </c>
      <c r="D379">
        <v>158</v>
      </c>
      <c r="E379">
        <v>1242</v>
      </c>
      <c r="F379">
        <v>582</v>
      </c>
      <c r="G379">
        <v>290</v>
      </c>
      <c r="H379">
        <v>78</v>
      </c>
      <c r="I379">
        <v>2695</v>
      </c>
      <c r="J379">
        <v>1</v>
      </c>
      <c r="K379">
        <v>3</v>
      </c>
      <c r="L379">
        <v>4</v>
      </c>
      <c r="M379">
        <v>8</v>
      </c>
      <c r="N379">
        <v>2</v>
      </c>
    </row>
    <row r="380" spans="1:14" x14ac:dyDescent="0.3">
      <c r="A380">
        <v>2920</v>
      </c>
      <c r="B380">
        <v>82</v>
      </c>
      <c r="C380">
        <v>830</v>
      </c>
      <c r="D380">
        <v>109</v>
      </c>
      <c r="E380">
        <v>1578</v>
      </c>
      <c r="F380">
        <v>251</v>
      </c>
      <c r="G380">
        <v>27</v>
      </c>
      <c r="H380">
        <v>275</v>
      </c>
      <c r="I380">
        <v>2519</v>
      </c>
      <c r="J380">
        <v>2</v>
      </c>
      <c r="K380">
        <v>3</v>
      </c>
      <c r="L380">
        <v>4</v>
      </c>
      <c r="M380">
        <v>10</v>
      </c>
      <c r="N380">
        <v>3</v>
      </c>
    </row>
    <row r="381" spans="1:14" x14ac:dyDescent="0.3">
      <c r="A381">
        <v>1185</v>
      </c>
      <c r="B381">
        <v>82</v>
      </c>
      <c r="C381">
        <v>1167</v>
      </c>
      <c r="D381">
        <v>38</v>
      </c>
      <c r="E381">
        <v>1828</v>
      </c>
      <c r="F381">
        <v>61</v>
      </c>
      <c r="G381">
        <v>389</v>
      </c>
      <c r="H381">
        <v>115</v>
      </c>
      <c r="I381">
        <v>3369</v>
      </c>
      <c r="J381">
        <v>1</v>
      </c>
      <c r="K381">
        <v>4</v>
      </c>
      <c r="L381">
        <v>6</v>
      </c>
      <c r="M381">
        <v>6</v>
      </c>
      <c r="N381">
        <v>2</v>
      </c>
    </row>
    <row r="382" spans="1:14" x14ac:dyDescent="0.3">
      <c r="A382">
        <v>2267</v>
      </c>
      <c r="B382">
        <v>82</v>
      </c>
      <c r="C382">
        <v>1271</v>
      </c>
      <c r="D382">
        <v>0</v>
      </c>
      <c r="E382">
        <v>66</v>
      </c>
      <c r="F382">
        <v>17</v>
      </c>
      <c r="G382">
        <v>0</v>
      </c>
      <c r="H382">
        <v>11</v>
      </c>
      <c r="I382">
        <v>1343</v>
      </c>
      <c r="J382">
        <v>2</v>
      </c>
      <c r="K382">
        <v>9</v>
      </c>
      <c r="L382">
        <v>2</v>
      </c>
      <c r="M382">
        <v>5</v>
      </c>
      <c r="N382">
        <v>7</v>
      </c>
    </row>
    <row r="383" spans="1:14" x14ac:dyDescent="0.3">
      <c r="A383">
        <v>1905</v>
      </c>
      <c r="B383">
        <v>82</v>
      </c>
      <c r="C383">
        <v>1790</v>
      </c>
      <c r="D383">
        <v>218</v>
      </c>
      <c r="E383">
        <v>950</v>
      </c>
      <c r="F383">
        <v>522</v>
      </c>
      <c r="G383">
        <v>328</v>
      </c>
      <c r="H383">
        <v>73</v>
      </c>
      <c r="I383">
        <v>3736</v>
      </c>
      <c r="J383">
        <v>1</v>
      </c>
      <c r="K383">
        <v>11</v>
      </c>
      <c r="L383">
        <v>4</v>
      </c>
      <c r="M383">
        <v>10</v>
      </c>
      <c r="N383">
        <v>5</v>
      </c>
    </row>
    <row r="384" spans="1:14" x14ac:dyDescent="0.3">
      <c r="A384">
        <v>1317</v>
      </c>
      <c r="B384">
        <v>82</v>
      </c>
      <c r="C384">
        <v>2279</v>
      </c>
      <c r="D384">
        <v>28</v>
      </c>
      <c r="E384">
        <v>547</v>
      </c>
      <c r="F384">
        <v>0</v>
      </c>
      <c r="G384">
        <v>0</v>
      </c>
      <c r="H384">
        <v>58</v>
      </c>
      <c r="I384">
        <v>2796</v>
      </c>
      <c r="J384">
        <v>2</v>
      </c>
      <c r="K384">
        <v>9</v>
      </c>
      <c r="L384">
        <v>3</v>
      </c>
      <c r="M384">
        <v>5</v>
      </c>
      <c r="N384">
        <v>5</v>
      </c>
    </row>
    <row r="385" spans="1:14" x14ac:dyDescent="0.3">
      <c r="A385">
        <v>2033</v>
      </c>
      <c r="B385">
        <v>82</v>
      </c>
      <c r="C385">
        <v>3218</v>
      </c>
      <c r="D385">
        <v>54</v>
      </c>
      <c r="E385">
        <v>1909</v>
      </c>
      <c r="F385">
        <v>355</v>
      </c>
      <c r="G385">
        <v>0</v>
      </c>
      <c r="H385">
        <v>436</v>
      </c>
      <c r="I385">
        <v>5100</v>
      </c>
      <c r="J385">
        <v>1</v>
      </c>
      <c r="K385">
        <v>7</v>
      </c>
      <c r="L385">
        <v>8</v>
      </c>
      <c r="M385">
        <v>9</v>
      </c>
      <c r="N385">
        <v>5</v>
      </c>
    </row>
    <row r="386" spans="1:14" x14ac:dyDescent="0.3">
      <c r="A386">
        <v>2151</v>
      </c>
      <c r="B386">
        <v>81</v>
      </c>
      <c r="C386">
        <v>0</v>
      </c>
      <c r="D386">
        <v>0</v>
      </c>
      <c r="E386">
        <v>16</v>
      </c>
      <c r="F386">
        <v>24</v>
      </c>
      <c r="G386">
        <v>24</v>
      </c>
      <c r="H386">
        <v>63</v>
      </c>
      <c r="I386">
        <v>0</v>
      </c>
      <c r="J386">
        <v>1</v>
      </c>
      <c r="K386">
        <v>1</v>
      </c>
      <c r="L386">
        <v>0</v>
      </c>
      <c r="M386">
        <v>2</v>
      </c>
      <c r="N386">
        <v>5</v>
      </c>
    </row>
    <row r="387" spans="1:14" x14ac:dyDescent="0.3">
      <c r="A387">
        <v>3215</v>
      </c>
      <c r="B387">
        <v>81</v>
      </c>
      <c r="C387">
        <v>8</v>
      </c>
      <c r="D387">
        <v>8</v>
      </c>
      <c r="E387">
        <v>18</v>
      </c>
      <c r="F387">
        <v>15</v>
      </c>
      <c r="G387">
        <v>5</v>
      </c>
      <c r="H387">
        <v>23</v>
      </c>
      <c r="I387">
        <v>31</v>
      </c>
      <c r="J387">
        <v>1000000</v>
      </c>
      <c r="K387">
        <v>1</v>
      </c>
      <c r="L387">
        <v>0</v>
      </c>
      <c r="M387">
        <v>2</v>
      </c>
      <c r="N387">
        <v>7</v>
      </c>
    </row>
    <row r="388" spans="1:14" x14ac:dyDescent="0.3">
      <c r="A388">
        <v>1306</v>
      </c>
      <c r="B388">
        <v>81</v>
      </c>
      <c r="C388">
        <v>12</v>
      </c>
      <c r="D388">
        <v>12</v>
      </c>
      <c r="E388">
        <v>27</v>
      </c>
      <c r="F388">
        <v>23</v>
      </c>
      <c r="G388">
        <v>8</v>
      </c>
      <c r="H388">
        <v>35</v>
      </c>
      <c r="I388">
        <v>47</v>
      </c>
      <c r="J388">
        <v>1</v>
      </c>
      <c r="K388">
        <v>1</v>
      </c>
      <c r="L388">
        <v>0</v>
      </c>
      <c r="M388">
        <v>2</v>
      </c>
      <c r="N388">
        <v>7</v>
      </c>
    </row>
    <row r="389" spans="1:14" x14ac:dyDescent="0.3">
      <c r="A389">
        <v>3200</v>
      </c>
      <c r="B389">
        <v>81</v>
      </c>
      <c r="C389">
        <v>12</v>
      </c>
      <c r="D389">
        <v>12</v>
      </c>
      <c r="E389">
        <v>27</v>
      </c>
      <c r="F389">
        <v>23</v>
      </c>
      <c r="G389">
        <v>8</v>
      </c>
      <c r="H389">
        <v>35</v>
      </c>
      <c r="I389">
        <v>47</v>
      </c>
      <c r="J389">
        <v>1</v>
      </c>
      <c r="K389">
        <v>1</v>
      </c>
      <c r="L389">
        <v>0</v>
      </c>
      <c r="M389">
        <v>2</v>
      </c>
      <c r="N389">
        <v>7</v>
      </c>
    </row>
    <row r="390" spans="1:14" x14ac:dyDescent="0.3">
      <c r="A390">
        <v>2739</v>
      </c>
      <c r="B390">
        <v>81</v>
      </c>
      <c r="C390">
        <v>28</v>
      </c>
      <c r="D390">
        <v>6</v>
      </c>
      <c r="E390">
        <v>39</v>
      </c>
      <c r="F390">
        <v>94</v>
      </c>
      <c r="G390">
        <v>78</v>
      </c>
      <c r="H390">
        <v>61</v>
      </c>
      <c r="I390">
        <v>183</v>
      </c>
      <c r="J390">
        <v>2</v>
      </c>
      <c r="K390">
        <v>2</v>
      </c>
      <c r="L390">
        <v>1</v>
      </c>
      <c r="M390">
        <v>3</v>
      </c>
      <c r="N390">
        <v>6</v>
      </c>
    </row>
    <row r="391" spans="1:14" x14ac:dyDescent="0.3">
      <c r="A391">
        <v>2519</v>
      </c>
      <c r="B391">
        <v>81</v>
      </c>
      <c r="C391">
        <v>41</v>
      </c>
      <c r="D391">
        <v>0</v>
      </c>
      <c r="E391">
        <v>9</v>
      </c>
      <c r="F391">
        <v>0</v>
      </c>
      <c r="G391">
        <v>0</v>
      </c>
      <c r="H391">
        <v>3</v>
      </c>
      <c r="I391">
        <v>47</v>
      </c>
      <c r="J391">
        <v>1</v>
      </c>
      <c r="K391">
        <v>0</v>
      </c>
      <c r="L391">
        <v>0</v>
      </c>
      <c r="M391">
        <v>3</v>
      </c>
      <c r="N391">
        <v>5</v>
      </c>
    </row>
    <row r="392" spans="1:14" x14ac:dyDescent="0.3">
      <c r="A392">
        <v>3042</v>
      </c>
      <c r="B392">
        <v>81</v>
      </c>
      <c r="C392">
        <v>63</v>
      </c>
      <c r="D392">
        <v>12</v>
      </c>
      <c r="E392">
        <v>59</v>
      </c>
      <c r="F392">
        <v>8</v>
      </c>
      <c r="G392">
        <v>4</v>
      </c>
      <c r="H392">
        <v>43</v>
      </c>
      <c r="I392">
        <v>102</v>
      </c>
      <c r="J392">
        <v>1</v>
      </c>
      <c r="K392">
        <v>1</v>
      </c>
      <c r="L392">
        <v>0</v>
      </c>
      <c r="M392">
        <v>3</v>
      </c>
      <c r="N392">
        <v>7</v>
      </c>
    </row>
    <row r="393" spans="1:14" x14ac:dyDescent="0.3">
      <c r="A393">
        <v>2399</v>
      </c>
      <c r="B393">
        <v>81</v>
      </c>
      <c r="C393">
        <v>85</v>
      </c>
      <c r="D393">
        <v>3</v>
      </c>
      <c r="E393">
        <v>23</v>
      </c>
      <c r="F393">
        <v>0</v>
      </c>
      <c r="G393">
        <v>0</v>
      </c>
      <c r="H393">
        <v>9</v>
      </c>
      <c r="I393">
        <v>103</v>
      </c>
      <c r="J393">
        <v>1</v>
      </c>
      <c r="K393">
        <v>1</v>
      </c>
      <c r="L393">
        <v>0</v>
      </c>
      <c r="M393">
        <v>3</v>
      </c>
      <c r="N393">
        <v>7</v>
      </c>
    </row>
    <row r="394" spans="1:14" x14ac:dyDescent="0.3">
      <c r="A394">
        <v>2205</v>
      </c>
      <c r="B394">
        <v>81</v>
      </c>
      <c r="C394">
        <v>247</v>
      </c>
      <c r="D394">
        <v>4</v>
      </c>
      <c r="E394">
        <v>64</v>
      </c>
      <c r="F394">
        <v>12</v>
      </c>
      <c r="G394">
        <v>8</v>
      </c>
      <c r="H394">
        <v>24</v>
      </c>
      <c r="I394">
        <v>311</v>
      </c>
      <c r="J394">
        <v>4</v>
      </c>
      <c r="K394">
        <v>2</v>
      </c>
      <c r="L394">
        <v>1</v>
      </c>
      <c r="M394">
        <v>4</v>
      </c>
      <c r="N394">
        <v>5</v>
      </c>
    </row>
    <row r="395" spans="1:14" x14ac:dyDescent="0.3">
      <c r="A395">
        <v>2217</v>
      </c>
      <c r="B395">
        <v>81</v>
      </c>
      <c r="C395">
        <v>273</v>
      </c>
      <c r="D395">
        <v>3</v>
      </c>
      <c r="E395">
        <v>53</v>
      </c>
      <c r="F395">
        <v>6</v>
      </c>
      <c r="G395">
        <v>0</v>
      </c>
      <c r="H395">
        <v>31</v>
      </c>
      <c r="I395">
        <v>303</v>
      </c>
      <c r="J395">
        <v>1</v>
      </c>
      <c r="K395">
        <v>2</v>
      </c>
      <c r="L395">
        <v>1</v>
      </c>
      <c r="M395">
        <v>4</v>
      </c>
      <c r="N395">
        <v>3</v>
      </c>
    </row>
    <row r="396" spans="1:14" x14ac:dyDescent="0.3">
      <c r="A396">
        <v>1187</v>
      </c>
      <c r="B396">
        <v>81</v>
      </c>
      <c r="C396">
        <v>301</v>
      </c>
      <c r="D396">
        <v>3</v>
      </c>
      <c r="E396">
        <v>248</v>
      </c>
      <c r="F396">
        <v>22</v>
      </c>
      <c r="G396">
        <v>3</v>
      </c>
      <c r="H396">
        <v>248</v>
      </c>
      <c r="I396">
        <v>329</v>
      </c>
      <c r="J396">
        <v>6</v>
      </c>
      <c r="K396">
        <v>5</v>
      </c>
      <c r="L396">
        <v>1</v>
      </c>
      <c r="M396">
        <v>3</v>
      </c>
      <c r="N396">
        <v>8</v>
      </c>
    </row>
    <row r="397" spans="1:14" x14ac:dyDescent="0.3">
      <c r="A397">
        <v>1169</v>
      </c>
      <c r="B397">
        <v>81</v>
      </c>
      <c r="C397">
        <v>446</v>
      </c>
      <c r="D397">
        <v>9</v>
      </c>
      <c r="E397">
        <v>65</v>
      </c>
      <c r="F397">
        <v>6</v>
      </c>
      <c r="G397">
        <v>15</v>
      </c>
      <c r="H397">
        <v>21</v>
      </c>
      <c r="I397">
        <v>520</v>
      </c>
      <c r="J397">
        <v>1</v>
      </c>
      <c r="K397">
        <v>4</v>
      </c>
      <c r="L397">
        <v>1</v>
      </c>
      <c r="M397">
        <v>4</v>
      </c>
      <c r="N397">
        <v>5</v>
      </c>
    </row>
    <row r="398" spans="1:14" x14ac:dyDescent="0.3">
      <c r="A398">
        <v>2532</v>
      </c>
      <c r="B398">
        <v>81</v>
      </c>
      <c r="C398">
        <v>521</v>
      </c>
      <c r="D398">
        <v>6</v>
      </c>
      <c r="E398">
        <v>137</v>
      </c>
      <c r="F398">
        <v>19</v>
      </c>
      <c r="G398">
        <v>6</v>
      </c>
      <c r="H398">
        <v>59</v>
      </c>
      <c r="I398">
        <v>630</v>
      </c>
      <c r="J398">
        <v>7</v>
      </c>
      <c r="K398">
        <v>4</v>
      </c>
      <c r="L398">
        <v>2</v>
      </c>
      <c r="M398">
        <v>4</v>
      </c>
      <c r="N398">
        <v>8</v>
      </c>
    </row>
    <row r="399" spans="1:14" x14ac:dyDescent="0.3">
      <c r="A399">
        <v>2555</v>
      </c>
      <c r="B399">
        <v>81</v>
      </c>
      <c r="C399">
        <v>677</v>
      </c>
      <c r="D399">
        <v>114</v>
      </c>
      <c r="E399">
        <v>356</v>
      </c>
      <c r="F399">
        <v>98</v>
      </c>
      <c r="G399">
        <v>37</v>
      </c>
      <c r="H399">
        <v>64</v>
      </c>
      <c r="I399">
        <v>1218</v>
      </c>
      <c r="J399">
        <v>1</v>
      </c>
      <c r="K399">
        <v>7</v>
      </c>
      <c r="L399">
        <v>2</v>
      </c>
      <c r="M399">
        <v>7</v>
      </c>
      <c r="N399">
        <v>7</v>
      </c>
    </row>
    <row r="400" spans="1:14" x14ac:dyDescent="0.3">
      <c r="A400">
        <v>2120</v>
      </c>
      <c r="B400">
        <v>81</v>
      </c>
      <c r="C400">
        <v>690</v>
      </c>
      <c r="D400">
        <v>15</v>
      </c>
      <c r="E400">
        <v>169</v>
      </c>
      <c r="F400">
        <v>9</v>
      </c>
      <c r="G400">
        <v>6</v>
      </c>
      <c r="H400">
        <v>60</v>
      </c>
      <c r="I400">
        <v>829</v>
      </c>
      <c r="J400">
        <v>2</v>
      </c>
      <c r="K400">
        <v>6</v>
      </c>
      <c r="L400">
        <v>2</v>
      </c>
      <c r="M400">
        <v>4</v>
      </c>
      <c r="N400">
        <v>7</v>
      </c>
    </row>
    <row r="401" spans="1:14" x14ac:dyDescent="0.3">
      <c r="A401">
        <v>3188</v>
      </c>
      <c r="B401">
        <v>81</v>
      </c>
      <c r="C401">
        <v>735</v>
      </c>
      <c r="D401">
        <v>84</v>
      </c>
      <c r="E401">
        <v>240</v>
      </c>
      <c r="F401">
        <v>30</v>
      </c>
      <c r="G401">
        <v>131</v>
      </c>
      <c r="H401">
        <v>60</v>
      </c>
      <c r="I401">
        <v>1160</v>
      </c>
      <c r="J401">
        <v>3</v>
      </c>
      <c r="K401">
        <v>3</v>
      </c>
      <c r="L401">
        <v>2</v>
      </c>
      <c r="M401">
        <v>10</v>
      </c>
      <c r="N401">
        <v>4</v>
      </c>
    </row>
    <row r="402" spans="1:14" x14ac:dyDescent="0.3">
      <c r="A402">
        <v>2683</v>
      </c>
      <c r="B402">
        <v>81</v>
      </c>
      <c r="C402">
        <v>745</v>
      </c>
      <c r="D402">
        <v>0</v>
      </c>
      <c r="E402">
        <v>315</v>
      </c>
      <c r="F402">
        <v>455</v>
      </c>
      <c r="G402">
        <v>247</v>
      </c>
      <c r="H402">
        <v>132</v>
      </c>
      <c r="I402">
        <v>1630</v>
      </c>
      <c r="J402">
        <v>1</v>
      </c>
      <c r="K402">
        <v>7</v>
      </c>
      <c r="L402">
        <v>2</v>
      </c>
      <c r="M402">
        <v>10</v>
      </c>
      <c r="N402">
        <v>5</v>
      </c>
    </row>
    <row r="403" spans="1:14" x14ac:dyDescent="0.3">
      <c r="A403">
        <v>1781</v>
      </c>
      <c r="B403">
        <v>81</v>
      </c>
      <c r="C403">
        <v>863</v>
      </c>
      <c r="D403">
        <v>13</v>
      </c>
      <c r="E403">
        <v>416</v>
      </c>
      <c r="F403">
        <v>94</v>
      </c>
      <c r="G403">
        <v>71</v>
      </c>
      <c r="H403">
        <v>42</v>
      </c>
      <c r="I403">
        <v>1415</v>
      </c>
      <c r="J403">
        <v>4</v>
      </c>
      <c r="K403">
        <v>4</v>
      </c>
      <c r="L403">
        <v>4</v>
      </c>
      <c r="M403">
        <v>9</v>
      </c>
      <c r="N403">
        <v>4</v>
      </c>
    </row>
    <row r="404" spans="1:14" x14ac:dyDescent="0.3">
      <c r="A404">
        <v>1652</v>
      </c>
      <c r="B404">
        <v>81</v>
      </c>
      <c r="C404">
        <v>1123</v>
      </c>
      <c r="D404">
        <v>164</v>
      </c>
      <c r="E404">
        <v>1150</v>
      </c>
      <c r="F404">
        <v>215</v>
      </c>
      <c r="G404">
        <v>137</v>
      </c>
      <c r="H404">
        <v>27</v>
      </c>
      <c r="I404">
        <v>2761</v>
      </c>
      <c r="J404">
        <v>3</v>
      </c>
      <c r="K404">
        <v>7</v>
      </c>
      <c r="L404">
        <v>8</v>
      </c>
      <c r="M404">
        <v>10</v>
      </c>
      <c r="N404">
        <v>5</v>
      </c>
    </row>
    <row r="405" spans="1:14" x14ac:dyDescent="0.3">
      <c r="A405">
        <v>2985</v>
      </c>
      <c r="B405">
        <v>81</v>
      </c>
      <c r="C405">
        <v>1403</v>
      </c>
      <c r="D405">
        <v>122</v>
      </c>
      <c r="E405">
        <v>2227</v>
      </c>
      <c r="F405">
        <v>430</v>
      </c>
      <c r="G405">
        <v>81</v>
      </c>
      <c r="H405">
        <v>206</v>
      </c>
      <c r="I405">
        <v>4058</v>
      </c>
      <c r="J405">
        <v>1</v>
      </c>
      <c r="K405">
        <v>5</v>
      </c>
      <c r="L405">
        <v>6</v>
      </c>
      <c r="M405">
        <v>5</v>
      </c>
      <c r="N405">
        <v>3</v>
      </c>
    </row>
    <row r="406" spans="1:14" x14ac:dyDescent="0.3">
      <c r="A406">
        <v>2881</v>
      </c>
      <c r="B406">
        <v>81</v>
      </c>
      <c r="C406">
        <v>1690</v>
      </c>
      <c r="D406">
        <v>125</v>
      </c>
      <c r="E406">
        <v>629</v>
      </c>
      <c r="F406">
        <v>32</v>
      </c>
      <c r="G406">
        <v>50</v>
      </c>
      <c r="H406">
        <v>202</v>
      </c>
      <c r="I406">
        <v>2324</v>
      </c>
      <c r="J406">
        <v>4</v>
      </c>
      <c r="K406">
        <v>6</v>
      </c>
      <c r="L406">
        <v>11</v>
      </c>
      <c r="M406">
        <v>7</v>
      </c>
      <c r="N406">
        <v>5</v>
      </c>
    </row>
    <row r="407" spans="1:14" x14ac:dyDescent="0.3">
      <c r="A407">
        <v>1456</v>
      </c>
      <c r="B407">
        <v>81</v>
      </c>
      <c r="C407">
        <v>2056</v>
      </c>
      <c r="D407">
        <v>22</v>
      </c>
      <c r="E407">
        <v>345</v>
      </c>
      <c r="F407">
        <v>30</v>
      </c>
      <c r="G407">
        <v>22</v>
      </c>
      <c r="H407">
        <v>22</v>
      </c>
      <c r="I407">
        <v>2453</v>
      </c>
      <c r="J407">
        <v>7</v>
      </c>
      <c r="K407">
        <v>8</v>
      </c>
      <c r="L407">
        <v>6</v>
      </c>
      <c r="M407">
        <v>9</v>
      </c>
      <c r="N407">
        <v>6</v>
      </c>
    </row>
    <row r="408" spans="1:14" x14ac:dyDescent="0.3">
      <c r="A408">
        <v>1876</v>
      </c>
      <c r="B408">
        <v>81</v>
      </c>
      <c r="C408">
        <v>2318</v>
      </c>
      <c r="D408">
        <v>22</v>
      </c>
      <c r="E408">
        <v>149</v>
      </c>
      <c r="F408">
        <v>31</v>
      </c>
      <c r="G408">
        <v>0</v>
      </c>
      <c r="H408">
        <v>680</v>
      </c>
      <c r="I408">
        <v>1840</v>
      </c>
      <c r="J408">
        <v>2</v>
      </c>
      <c r="K408">
        <v>8</v>
      </c>
      <c r="L408">
        <v>10</v>
      </c>
      <c r="M408">
        <v>5</v>
      </c>
      <c r="N408">
        <v>6</v>
      </c>
    </row>
    <row r="409" spans="1:14" x14ac:dyDescent="0.3">
      <c r="A409">
        <v>1205</v>
      </c>
      <c r="B409">
        <v>81</v>
      </c>
      <c r="C409">
        <v>2360</v>
      </c>
      <c r="D409">
        <v>35</v>
      </c>
      <c r="E409">
        <v>915</v>
      </c>
      <c r="F409">
        <v>92</v>
      </c>
      <c r="G409">
        <v>105</v>
      </c>
      <c r="H409">
        <v>35</v>
      </c>
      <c r="I409">
        <v>3472</v>
      </c>
      <c r="J409">
        <v>1</v>
      </c>
      <c r="K409">
        <v>8</v>
      </c>
      <c r="L409">
        <v>10</v>
      </c>
      <c r="M409">
        <v>6</v>
      </c>
      <c r="N409">
        <v>3</v>
      </c>
    </row>
    <row r="410" spans="1:14" x14ac:dyDescent="0.3">
      <c r="A410">
        <v>2003</v>
      </c>
      <c r="B410">
        <v>81</v>
      </c>
      <c r="C410">
        <v>2515</v>
      </c>
      <c r="D410">
        <v>92</v>
      </c>
      <c r="E410">
        <v>428</v>
      </c>
      <c r="F410">
        <v>41</v>
      </c>
      <c r="G410">
        <v>0</v>
      </c>
      <c r="H410">
        <v>275</v>
      </c>
      <c r="I410">
        <v>2800</v>
      </c>
      <c r="J410">
        <v>7</v>
      </c>
      <c r="K410">
        <v>11</v>
      </c>
      <c r="L410">
        <v>3</v>
      </c>
      <c r="M410">
        <v>4</v>
      </c>
      <c r="N410">
        <v>7</v>
      </c>
    </row>
    <row r="411" spans="1:14" x14ac:dyDescent="0.3">
      <c r="A411">
        <v>1663</v>
      </c>
      <c r="B411">
        <v>81</v>
      </c>
      <c r="C411">
        <v>2779</v>
      </c>
      <c r="D411">
        <v>329</v>
      </c>
      <c r="E411">
        <v>943</v>
      </c>
      <c r="F411">
        <v>430</v>
      </c>
      <c r="G411">
        <v>329</v>
      </c>
      <c r="H411">
        <v>282</v>
      </c>
      <c r="I411">
        <v>4526</v>
      </c>
      <c r="J411">
        <v>1</v>
      </c>
      <c r="K411">
        <v>11</v>
      </c>
      <c r="L411">
        <v>5</v>
      </c>
      <c r="M411">
        <v>13</v>
      </c>
      <c r="N411">
        <v>7</v>
      </c>
    </row>
    <row r="412" spans="1:14" x14ac:dyDescent="0.3">
      <c r="A412">
        <v>2172</v>
      </c>
      <c r="B412">
        <v>81</v>
      </c>
      <c r="C412">
        <v>3225</v>
      </c>
      <c r="D412">
        <v>0</v>
      </c>
      <c r="E412">
        <v>174</v>
      </c>
      <c r="F412">
        <v>92</v>
      </c>
      <c r="G412">
        <v>35</v>
      </c>
      <c r="H412">
        <v>104</v>
      </c>
      <c r="I412">
        <v>3421</v>
      </c>
      <c r="J412">
        <v>4</v>
      </c>
      <c r="K412">
        <v>7</v>
      </c>
      <c r="L412">
        <v>4</v>
      </c>
      <c r="M412">
        <v>10</v>
      </c>
      <c r="N412">
        <v>4</v>
      </c>
    </row>
    <row r="413" spans="1:14" x14ac:dyDescent="0.3">
      <c r="A413">
        <v>1173</v>
      </c>
      <c r="B413">
        <v>80</v>
      </c>
      <c r="C413">
        <v>5</v>
      </c>
      <c r="D413">
        <v>41</v>
      </c>
      <c r="E413">
        <v>32</v>
      </c>
      <c r="F413">
        <v>9</v>
      </c>
      <c r="G413">
        <v>64</v>
      </c>
      <c r="H413">
        <v>45</v>
      </c>
      <c r="I413">
        <v>104</v>
      </c>
      <c r="J413">
        <v>1</v>
      </c>
      <c r="K413">
        <v>2</v>
      </c>
      <c r="L413">
        <v>0</v>
      </c>
      <c r="M413">
        <v>3</v>
      </c>
      <c r="N413">
        <v>6</v>
      </c>
    </row>
    <row r="414" spans="1:14" x14ac:dyDescent="0.3">
      <c r="A414">
        <v>2743</v>
      </c>
      <c r="B414">
        <v>80</v>
      </c>
      <c r="C414">
        <v>5</v>
      </c>
      <c r="D414">
        <v>41</v>
      </c>
      <c r="E414">
        <v>32</v>
      </c>
      <c r="F414">
        <v>9</v>
      </c>
      <c r="G414">
        <v>64</v>
      </c>
      <c r="H414">
        <v>45</v>
      </c>
      <c r="I414">
        <v>104</v>
      </c>
      <c r="J414">
        <v>1</v>
      </c>
      <c r="K414">
        <v>2</v>
      </c>
      <c r="L414">
        <v>0</v>
      </c>
      <c r="M414">
        <v>3</v>
      </c>
      <c r="N414">
        <v>6</v>
      </c>
    </row>
    <row r="415" spans="1:14" x14ac:dyDescent="0.3">
      <c r="A415">
        <v>1848</v>
      </c>
      <c r="B415">
        <v>80</v>
      </c>
      <c r="C415">
        <v>37</v>
      </c>
      <c r="D415">
        <v>0</v>
      </c>
      <c r="E415">
        <v>25</v>
      </c>
      <c r="F415">
        <v>0</v>
      </c>
      <c r="G415">
        <v>0</v>
      </c>
      <c r="H415">
        <v>0</v>
      </c>
      <c r="I415">
        <v>61</v>
      </c>
      <c r="J415">
        <v>1</v>
      </c>
      <c r="K415">
        <v>1</v>
      </c>
      <c r="L415">
        <v>0</v>
      </c>
      <c r="M415">
        <v>2</v>
      </c>
      <c r="N415">
        <v>7</v>
      </c>
    </row>
    <row r="416" spans="1:14" x14ac:dyDescent="0.3">
      <c r="A416">
        <v>1931</v>
      </c>
      <c r="B416">
        <v>80</v>
      </c>
      <c r="C416">
        <v>50</v>
      </c>
      <c r="D416">
        <v>0</v>
      </c>
      <c r="E416">
        <v>60</v>
      </c>
      <c r="F416">
        <v>9</v>
      </c>
      <c r="G416">
        <v>18</v>
      </c>
      <c r="H416">
        <v>50</v>
      </c>
      <c r="I416">
        <v>87</v>
      </c>
      <c r="J416">
        <v>1</v>
      </c>
      <c r="K416">
        <v>2</v>
      </c>
      <c r="L416">
        <v>0</v>
      </c>
      <c r="M416">
        <v>3</v>
      </c>
      <c r="N416">
        <v>4</v>
      </c>
    </row>
    <row r="417" spans="1:14" x14ac:dyDescent="0.3">
      <c r="A417">
        <v>3120</v>
      </c>
      <c r="B417">
        <v>80</v>
      </c>
      <c r="C417">
        <v>61</v>
      </c>
      <c r="D417">
        <v>61</v>
      </c>
      <c r="E417">
        <v>75</v>
      </c>
      <c r="F417">
        <v>89</v>
      </c>
      <c r="G417">
        <v>68</v>
      </c>
      <c r="H417">
        <v>109</v>
      </c>
      <c r="I417">
        <v>246</v>
      </c>
      <c r="J417">
        <v>4</v>
      </c>
      <c r="K417">
        <v>3</v>
      </c>
      <c r="L417">
        <v>1</v>
      </c>
      <c r="M417">
        <v>3</v>
      </c>
      <c r="N417">
        <v>8</v>
      </c>
    </row>
    <row r="418" spans="1:14" x14ac:dyDescent="0.3">
      <c r="A418">
        <v>2640</v>
      </c>
      <c r="B418">
        <v>80</v>
      </c>
      <c r="C418">
        <v>72</v>
      </c>
      <c r="D418">
        <v>27</v>
      </c>
      <c r="E418">
        <v>68</v>
      </c>
      <c r="F418">
        <v>51</v>
      </c>
      <c r="G418">
        <v>10</v>
      </c>
      <c r="H418">
        <v>31</v>
      </c>
      <c r="I418">
        <v>198</v>
      </c>
      <c r="J418">
        <v>1</v>
      </c>
      <c r="K418">
        <v>2</v>
      </c>
      <c r="L418">
        <v>0</v>
      </c>
      <c r="M418">
        <v>3</v>
      </c>
      <c r="N418">
        <v>7</v>
      </c>
    </row>
    <row r="419" spans="1:14" x14ac:dyDescent="0.3">
      <c r="A419">
        <v>2731</v>
      </c>
      <c r="B419">
        <v>80</v>
      </c>
      <c r="C419">
        <v>82</v>
      </c>
      <c r="D419">
        <v>7</v>
      </c>
      <c r="E419">
        <v>79</v>
      </c>
      <c r="F419">
        <v>0</v>
      </c>
      <c r="G419">
        <v>27</v>
      </c>
      <c r="H419">
        <v>82</v>
      </c>
      <c r="I419">
        <v>113</v>
      </c>
      <c r="J419">
        <v>3</v>
      </c>
      <c r="K419">
        <v>2</v>
      </c>
      <c r="L419">
        <v>1</v>
      </c>
      <c r="M419">
        <v>3</v>
      </c>
      <c r="N419">
        <v>6</v>
      </c>
    </row>
    <row r="420" spans="1:14" x14ac:dyDescent="0.3">
      <c r="A420">
        <v>1580</v>
      </c>
      <c r="B420">
        <v>80</v>
      </c>
      <c r="C420">
        <v>83</v>
      </c>
      <c r="D420">
        <v>62</v>
      </c>
      <c r="E420">
        <v>93</v>
      </c>
      <c r="F420">
        <v>36</v>
      </c>
      <c r="G420">
        <v>5</v>
      </c>
      <c r="H420">
        <v>67</v>
      </c>
      <c r="I420">
        <v>212</v>
      </c>
      <c r="J420">
        <v>1</v>
      </c>
      <c r="K420">
        <v>2</v>
      </c>
      <c r="L420">
        <v>0</v>
      </c>
      <c r="M420">
        <v>3</v>
      </c>
      <c r="N420">
        <v>7</v>
      </c>
    </row>
    <row r="421" spans="1:14" x14ac:dyDescent="0.3">
      <c r="A421">
        <v>2790</v>
      </c>
      <c r="B421">
        <v>80</v>
      </c>
      <c r="C421">
        <v>95</v>
      </c>
      <c r="D421">
        <v>0</v>
      </c>
      <c r="E421">
        <v>50</v>
      </c>
      <c r="F421">
        <v>0</v>
      </c>
      <c r="G421">
        <v>0</v>
      </c>
      <c r="H421">
        <v>6</v>
      </c>
      <c r="I421">
        <v>139</v>
      </c>
      <c r="J421">
        <v>1</v>
      </c>
      <c r="K421">
        <v>1</v>
      </c>
      <c r="L421">
        <v>0</v>
      </c>
      <c r="M421">
        <v>3</v>
      </c>
      <c r="N421">
        <v>9</v>
      </c>
    </row>
    <row r="422" spans="1:14" x14ac:dyDescent="0.3">
      <c r="A422">
        <v>1384</v>
      </c>
      <c r="B422">
        <v>80</v>
      </c>
      <c r="C422">
        <v>96</v>
      </c>
      <c r="D422">
        <v>4</v>
      </c>
      <c r="E422">
        <v>105</v>
      </c>
      <c r="F422">
        <v>0</v>
      </c>
      <c r="G422">
        <v>33</v>
      </c>
      <c r="H422">
        <v>29</v>
      </c>
      <c r="I422">
        <v>209</v>
      </c>
      <c r="J422">
        <v>4</v>
      </c>
      <c r="K422">
        <v>2</v>
      </c>
      <c r="L422">
        <v>1</v>
      </c>
      <c r="M422">
        <v>3</v>
      </c>
      <c r="N422">
        <v>6</v>
      </c>
    </row>
    <row r="423" spans="1:14" x14ac:dyDescent="0.3">
      <c r="A423">
        <v>2559</v>
      </c>
      <c r="B423">
        <v>80</v>
      </c>
      <c r="C423">
        <v>105</v>
      </c>
      <c r="D423">
        <v>25</v>
      </c>
      <c r="E423">
        <v>32</v>
      </c>
      <c r="F423">
        <v>6</v>
      </c>
      <c r="G423">
        <v>32</v>
      </c>
      <c r="H423">
        <v>10</v>
      </c>
      <c r="I423">
        <v>191</v>
      </c>
      <c r="J423">
        <v>2</v>
      </c>
      <c r="K423">
        <v>2</v>
      </c>
      <c r="L423">
        <v>1</v>
      </c>
      <c r="M423">
        <v>3</v>
      </c>
      <c r="N423">
        <v>4</v>
      </c>
    </row>
    <row r="424" spans="1:14" x14ac:dyDescent="0.3">
      <c r="A424">
        <v>2772</v>
      </c>
      <c r="B424">
        <v>80</v>
      </c>
      <c r="C424">
        <v>109</v>
      </c>
      <c r="D424">
        <v>11</v>
      </c>
      <c r="E424">
        <v>113</v>
      </c>
      <c r="F424">
        <v>11</v>
      </c>
      <c r="G424">
        <v>8</v>
      </c>
      <c r="H424">
        <v>34</v>
      </c>
      <c r="I424">
        <v>218</v>
      </c>
      <c r="J424">
        <v>2</v>
      </c>
      <c r="K424">
        <v>3</v>
      </c>
      <c r="L424">
        <v>0</v>
      </c>
      <c r="M424">
        <v>3</v>
      </c>
      <c r="N424">
        <v>6</v>
      </c>
    </row>
    <row r="425" spans="1:14" x14ac:dyDescent="0.3">
      <c r="A425">
        <v>3018</v>
      </c>
      <c r="B425">
        <v>80</v>
      </c>
      <c r="C425">
        <v>119</v>
      </c>
      <c r="D425">
        <v>0</v>
      </c>
      <c r="E425">
        <v>23</v>
      </c>
      <c r="F425">
        <v>10</v>
      </c>
      <c r="G425">
        <v>0</v>
      </c>
      <c r="H425">
        <v>10</v>
      </c>
      <c r="I425">
        <v>142</v>
      </c>
      <c r="J425">
        <v>1</v>
      </c>
      <c r="K425">
        <v>2</v>
      </c>
      <c r="L425">
        <v>0</v>
      </c>
      <c r="M425">
        <v>3</v>
      </c>
      <c r="N425">
        <v>5</v>
      </c>
    </row>
    <row r="426" spans="1:14" x14ac:dyDescent="0.3">
      <c r="A426">
        <v>1844</v>
      </c>
      <c r="B426">
        <v>80</v>
      </c>
      <c r="C426">
        <v>165</v>
      </c>
      <c r="D426">
        <v>125</v>
      </c>
      <c r="E426">
        <v>247</v>
      </c>
      <c r="F426">
        <v>301</v>
      </c>
      <c r="G426">
        <v>147</v>
      </c>
      <c r="H426">
        <v>237</v>
      </c>
      <c r="I426">
        <v>749</v>
      </c>
      <c r="J426">
        <v>6</v>
      </c>
      <c r="K426">
        <v>4</v>
      </c>
      <c r="L426">
        <v>1</v>
      </c>
      <c r="M426">
        <v>6</v>
      </c>
      <c r="N426">
        <v>7</v>
      </c>
    </row>
    <row r="427" spans="1:14" x14ac:dyDescent="0.3">
      <c r="A427">
        <v>2068</v>
      </c>
      <c r="B427">
        <v>80</v>
      </c>
      <c r="C427">
        <v>332</v>
      </c>
      <c r="D427">
        <v>59</v>
      </c>
      <c r="E427">
        <v>225</v>
      </c>
      <c r="F427">
        <v>232</v>
      </c>
      <c r="G427">
        <v>118</v>
      </c>
      <c r="H427">
        <v>177</v>
      </c>
      <c r="I427">
        <v>788</v>
      </c>
      <c r="J427">
        <v>0</v>
      </c>
      <c r="K427">
        <v>9</v>
      </c>
      <c r="L427">
        <v>9</v>
      </c>
      <c r="M427">
        <v>4</v>
      </c>
      <c r="N427">
        <v>5</v>
      </c>
    </row>
    <row r="428" spans="1:14" x14ac:dyDescent="0.3">
      <c r="A428">
        <v>1514</v>
      </c>
      <c r="B428">
        <v>80</v>
      </c>
      <c r="C428">
        <v>502</v>
      </c>
      <c r="D428">
        <v>189</v>
      </c>
      <c r="E428">
        <v>257</v>
      </c>
      <c r="F428">
        <v>300</v>
      </c>
      <c r="G428">
        <v>177</v>
      </c>
      <c r="H428">
        <v>189</v>
      </c>
      <c r="I428">
        <v>1236</v>
      </c>
      <c r="J428">
        <v>4</v>
      </c>
      <c r="K428">
        <v>4</v>
      </c>
      <c r="L428">
        <v>3</v>
      </c>
      <c r="M428">
        <v>8</v>
      </c>
      <c r="N428">
        <v>5</v>
      </c>
    </row>
    <row r="429" spans="1:14" x14ac:dyDescent="0.3">
      <c r="A429">
        <v>3173</v>
      </c>
      <c r="B429">
        <v>80</v>
      </c>
      <c r="C429">
        <v>598</v>
      </c>
      <c r="D429">
        <v>0</v>
      </c>
      <c r="E429">
        <v>87</v>
      </c>
      <c r="F429">
        <v>0</v>
      </c>
      <c r="G429">
        <v>0</v>
      </c>
      <c r="H429">
        <v>68</v>
      </c>
      <c r="I429">
        <v>617</v>
      </c>
      <c r="J429">
        <v>6</v>
      </c>
      <c r="K429">
        <v>3</v>
      </c>
      <c r="L429">
        <v>1</v>
      </c>
      <c r="M429">
        <v>5</v>
      </c>
      <c r="N429">
        <v>8</v>
      </c>
    </row>
    <row r="430" spans="1:14" x14ac:dyDescent="0.3">
      <c r="A430">
        <v>3019</v>
      </c>
      <c r="B430">
        <v>80</v>
      </c>
      <c r="C430">
        <v>617</v>
      </c>
      <c r="D430">
        <v>137</v>
      </c>
      <c r="E430">
        <v>236</v>
      </c>
      <c r="F430">
        <v>181</v>
      </c>
      <c r="G430">
        <v>126</v>
      </c>
      <c r="H430">
        <v>428</v>
      </c>
      <c r="I430">
        <v>868</v>
      </c>
      <c r="J430">
        <v>8</v>
      </c>
      <c r="K430">
        <v>4</v>
      </c>
      <c r="L430">
        <v>3</v>
      </c>
      <c r="M430">
        <v>6</v>
      </c>
      <c r="N430">
        <v>7</v>
      </c>
    </row>
    <row r="431" spans="1:14" x14ac:dyDescent="0.3">
      <c r="A431">
        <v>2675</v>
      </c>
      <c r="B431">
        <v>80</v>
      </c>
      <c r="C431">
        <v>1021</v>
      </c>
      <c r="D431">
        <v>332</v>
      </c>
      <c r="E431">
        <v>902</v>
      </c>
      <c r="F431">
        <v>0</v>
      </c>
      <c r="G431">
        <v>119</v>
      </c>
      <c r="H431">
        <v>475</v>
      </c>
      <c r="I431">
        <v>1899</v>
      </c>
      <c r="J431">
        <v>5</v>
      </c>
      <c r="K431">
        <v>8</v>
      </c>
      <c r="L431">
        <v>4</v>
      </c>
      <c r="M431">
        <v>11</v>
      </c>
      <c r="N431">
        <v>6</v>
      </c>
    </row>
    <row r="432" spans="1:14" x14ac:dyDescent="0.3">
      <c r="A432">
        <v>1378</v>
      </c>
      <c r="B432">
        <v>80</v>
      </c>
      <c r="C432">
        <v>1337</v>
      </c>
      <c r="D432">
        <v>84</v>
      </c>
      <c r="E432">
        <v>273</v>
      </c>
      <c r="F432">
        <v>0</v>
      </c>
      <c r="G432">
        <v>17</v>
      </c>
      <c r="H432">
        <v>188</v>
      </c>
      <c r="I432">
        <v>1523</v>
      </c>
      <c r="J432">
        <v>3</v>
      </c>
      <c r="K432">
        <v>5</v>
      </c>
      <c r="L432">
        <v>3</v>
      </c>
      <c r="M432">
        <v>12</v>
      </c>
      <c r="N432">
        <v>3</v>
      </c>
    </row>
    <row r="433" spans="1:14" x14ac:dyDescent="0.3">
      <c r="A433">
        <v>3005</v>
      </c>
      <c r="B433">
        <v>80</v>
      </c>
      <c r="C433">
        <v>1525</v>
      </c>
      <c r="D433">
        <v>109</v>
      </c>
      <c r="E433">
        <v>531</v>
      </c>
      <c r="F433">
        <v>0</v>
      </c>
      <c r="G433">
        <v>42</v>
      </c>
      <c r="H433">
        <v>89</v>
      </c>
      <c r="I433">
        <v>2118</v>
      </c>
      <c r="J433">
        <v>2</v>
      </c>
      <c r="K433">
        <v>11</v>
      </c>
      <c r="L433">
        <v>8</v>
      </c>
      <c r="M433">
        <v>4</v>
      </c>
      <c r="N433">
        <v>6</v>
      </c>
    </row>
    <row r="434" spans="1:14" x14ac:dyDescent="0.3">
      <c r="A434">
        <v>1184</v>
      </c>
      <c r="B434">
        <v>80</v>
      </c>
      <c r="C434">
        <v>1598</v>
      </c>
      <c r="D434">
        <v>39</v>
      </c>
      <c r="E434">
        <v>258</v>
      </c>
      <c r="F434">
        <v>78</v>
      </c>
      <c r="G434">
        <v>39</v>
      </c>
      <c r="H434">
        <v>19</v>
      </c>
      <c r="I434">
        <v>1992</v>
      </c>
      <c r="J434">
        <v>1</v>
      </c>
      <c r="K434">
        <v>7</v>
      </c>
      <c r="L434">
        <v>3</v>
      </c>
      <c r="M434">
        <v>12</v>
      </c>
      <c r="N434">
        <v>3</v>
      </c>
    </row>
    <row r="435" spans="1:14" x14ac:dyDescent="0.3">
      <c r="A435">
        <v>3084</v>
      </c>
      <c r="B435">
        <v>80</v>
      </c>
      <c r="C435">
        <v>1858</v>
      </c>
      <c r="D435">
        <v>70</v>
      </c>
      <c r="E435">
        <v>381</v>
      </c>
      <c r="F435">
        <v>63</v>
      </c>
      <c r="G435">
        <v>23</v>
      </c>
      <c r="H435">
        <v>143</v>
      </c>
      <c r="I435">
        <v>2251</v>
      </c>
      <c r="J435">
        <v>2</v>
      </c>
      <c r="K435">
        <v>6</v>
      </c>
      <c r="L435">
        <v>8</v>
      </c>
      <c r="M435">
        <v>10</v>
      </c>
      <c r="N435">
        <v>4</v>
      </c>
    </row>
    <row r="436" spans="1:14" x14ac:dyDescent="0.3">
      <c r="A436">
        <v>1550</v>
      </c>
      <c r="B436">
        <v>80</v>
      </c>
      <c r="C436">
        <v>1869</v>
      </c>
      <c r="D436">
        <v>25</v>
      </c>
      <c r="E436">
        <v>403</v>
      </c>
      <c r="F436">
        <v>163</v>
      </c>
      <c r="G436">
        <v>100</v>
      </c>
      <c r="H436">
        <v>105</v>
      </c>
      <c r="I436">
        <v>2455</v>
      </c>
      <c r="J436">
        <v>4</v>
      </c>
      <c r="K436">
        <v>4</v>
      </c>
      <c r="L436">
        <v>2</v>
      </c>
      <c r="M436">
        <v>9</v>
      </c>
      <c r="N436">
        <v>8</v>
      </c>
    </row>
    <row r="437" spans="1:14" x14ac:dyDescent="0.3">
      <c r="A437">
        <v>2719</v>
      </c>
      <c r="B437">
        <v>80</v>
      </c>
      <c r="C437">
        <v>1927</v>
      </c>
      <c r="D437">
        <v>19</v>
      </c>
      <c r="E437">
        <v>169</v>
      </c>
      <c r="F437">
        <v>0</v>
      </c>
      <c r="G437">
        <v>0</v>
      </c>
      <c r="H437">
        <v>41</v>
      </c>
      <c r="I437">
        <v>2074</v>
      </c>
      <c r="J437">
        <v>2</v>
      </c>
      <c r="K437">
        <v>11</v>
      </c>
      <c r="L437">
        <v>3</v>
      </c>
      <c r="M437">
        <v>7</v>
      </c>
      <c r="N437">
        <v>8</v>
      </c>
    </row>
    <row r="438" spans="1:14" x14ac:dyDescent="0.3">
      <c r="A438">
        <v>2269</v>
      </c>
      <c r="B438">
        <v>80</v>
      </c>
      <c r="C438">
        <v>2132</v>
      </c>
      <c r="D438">
        <v>324</v>
      </c>
      <c r="E438">
        <v>1855</v>
      </c>
      <c r="F438">
        <v>302</v>
      </c>
      <c r="G438">
        <v>93</v>
      </c>
      <c r="H438">
        <v>463</v>
      </c>
      <c r="I438">
        <v>4242</v>
      </c>
      <c r="J438">
        <v>1</v>
      </c>
      <c r="K438">
        <v>5</v>
      </c>
      <c r="L438">
        <v>7</v>
      </c>
      <c r="M438">
        <v>10</v>
      </c>
      <c r="N438">
        <v>2</v>
      </c>
    </row>
    <row r="439" spans="1:14" x14ac:dyDescent="0.3">
      <c r="A439">
        <v>3031</v>
      </c>
      <c r="B439">
        <v>80</v>
      </c>
      <c r="C439">
        <v>2305</v>
      </c>
      <c r="D439">
        <v>383</v>
      </c>
      <c r="E439">
        <v>1075</v>
      </c>
      <c r="F439">
        <v>48</v>
      </c>
      <c r="G439">
        <v>0</v>
      </c>
      <c r="H439">
        <v>75</v>
      </c>
      <c r="I439">
        <v>3736</v>
      </c>
      <c r="J439">
        <v>3</v>
      </c>
      <c r="K439">
        <v>2</v>
      </c>
      <c r="L439">
        <v>10</v>
      </c>
      <c r="M439">
        <v>12</v>
      </c>
      <c r="N439">
        <v>7</v>
      </c>
    </row>
    <row r="440" spans="1:14" x14ac:dyDescent="0.3">
      <c r="A440">
        <v>3090</v>
      </c>
      <c r="B440">
        <v>79</v>
      </c>
      <c r="C440">
        <v>20</v>
      </c>
      <c r="D440">
        <v>0</v>
      </c>
      <c r="E440">
        <v>20</v>
      </c>
      <c r="F440">
        <v>0</v>
      </c>
      <c r="G440">
        <v>0</v>
      </c>
      <c r="H440">
        <v>25</v>
      </c>
      <c r="I440">
        <v>15</v>
      </c>
      <c r="J440">
        <v>1</v>
      </c>
      <c r="K440">
        <v>1</v>
      </c>
      <c r="L440">
        <v>0</v>
      </c>
      <c r="M440">
        <v>2</v>
      </c>
      <c r="N440">
        <v>7</v>
      </c>
    </row>
    <row r="441" spans="1:14" x14ac:dyDescent="0.3">
      <c r="A441">
        <v>2005</v>
      </c>
      <c r="B441">
        <v>79</v>
      </c>
      <c r="C441">
        <v>27</v>
      </c>
      <c r="D441">
        <v>61</v>
      </c>
      <c r="E441">
        <v>108</v>
      </c>
      <c r="F441">
        <v>115</v>
      </c>
      <c r="G441">
        <v>0</v>
      </c>
      <c r="H441">
        <v>81</v>
      </c>
      <c r="I441">
        <v>230</v>
      </c>
      <c r="J441">
        <v>2</v>
      </c>
      <c r="K441">
        <v>2</v>
      </c>
      <c r="L441">
        <v>1</v>
      </c>
      <c r="M441">
        <v>2</v>
      </c>
      <c r="N441">
        <v>8</v>
      </c>
    </row>
    <row r="442" spans="1:14" x14ac:dyDescent="0.3">
      <c r="A442">
        <v>1315</v>
      </c>
      <c r="B442">
        <v>79</v>
      </c>
      <c r="C442">
        <v>46</v>
      </c>
      <c r="D442">
        <v>5</v>
      </c>
      <c r="E442">
        <v>31</v>
      </c>
      <c r="F442">
        <v>15</v>
      </c>
      <c r="G442">
        <v>0</v>
      </c>
      <c r="H442">
        <v>21</v>
      </c>
      <c r="I442">
        <v>77</v>
      </c>
      <c r="J442">
        <v>1</v>
      </c>
      <c r="K442">
        <v>1</v>
      </c>
      <c r="L442">
        <v>0</v>
      </c>
      <c r="M442">
        <v>2</v>
      </c>
      <c r="N442">
        <v>8</v>
      </c>
    </row>
    <row r="443" spans="1:14" x14ac:dyDescent="0.3">
      <c r="A443">
        <v>2411</v>
      </c>
      <c r="B443">
        <v>79</v>
      </c>
      <c r="C443">
        <v>67</v>
      </c>
      <c r="D443">
        <v>8</v>
      </c>
      <c r="E443">
        <v>46</v>
      </c>
      <c r="F443">
        <v>13</v>
      </c>
      <c r="G443">
        <v>0</v>
      </c>
      <c r="H443">
        <v>67</v>
      </c>
      <c r="I443">
        <v>67</v>
      </c>
      <c r="J443">
        <v>2</v>
      </c>
      <c r="K443">
        <v>1</v>
      </c>
      <c r="L443">
        <v>1</v>
      </c>
      <c r="M443">
        <v>2</v>
      </c>
      <c r="N443">
        <v>8</v>
      </c>
    </row>
    <row r="444" spans="1:14" x14ac:dyDescent="0.3">
      <c r="A444">
        <v>1759</v>
      </c>
      <c r="B444">
        <v>79</v>
      </c>
      <c r="C444">
        <v>77</v>
      </c>
      <c r="D444">
        <v>3</v>
      </c>
      <c r="E444">
        <v>33</v>
      </c>
      <c r="F444">
        <v>0</v>
      </c>
      <c r="G444">
        <v>3</v>
      </c>
      <c r="H444">
        <v>12</v>
      </c>
      <c r="I444">
        <v>103</v>
      </c>
      <c r="J444">
        <v>2</v>
      </c>
      <c r="K444">
        <v>1</v>
      </c>
      <c r="L444">
        <v>0</v>
      </c>
      <c r="M444">
        <v>3</v>
      </c>
      <c r="N444">
        <v>3</v>
      </c>
    </row>
    <row r="445" spans="1:14" x14ac:dyDescent="0.3">
      <c r="A445">
        <v>1723</v>
      </c>
      <c r="B445">
        <v>79</v>
      </c>
      <c r="C445">
        <v>85</v>
      </c>
      <c r="D445">
        <v>3</v>
      </c>
      <c r="E445">
        <v>64</v>
      </c>
      <c r="F445">
        <v>9</v>
      </c>
      <c r="G445">
        <v>0</v>
      </c>
      <c r="H445">
        <v>31</v>
      </c>
      <c r="I445">
        <v>131</v>
      </c>
      <c r="J445">
        <v>3</v>
      </c>
      <c r="K445">
        <v>2</v>
      </c>
      <c r="L445">
        <v>1</v>
      </c>
      <c r="M445">
        <v>3</v>
      </c>
      <c r="N445">
        <v>5</v>
      </c>
    </row>
    <row r="446" spans="1:14" x14ac:dyDescent="0.3">
      <c r="A446">
        <v>3020</v>
      </c>
      <c r="B446">
        <v>79</v>
      </c>
      <c r="C446">
        <v>150</v>
      </c>
      <c r="D446">
        <v>23</v>
      </c>
      <c r="E446">
        <v>329</v>
      </c>
      <c r="F446">
        <v>13</v>
      </c>
      <c r="G446">
        <v>83</v>
      </c>
      <c r="H446">
        <v>143</v>
      </c>
      <c r="I446">
        <v>455</v>
      </c>
      <c r="J446">
        <v>3</v>
      </c>
      <c r="K446">
        <v>4</v>
      </c>
      <c r="L446">
        <v>1</v>
      </c>
      <c r="M446">
        <v>4</v>
      </c>
      <c r="N446">
        <v>6</v>
      </c>
    </row>
    <row r="447" spans="1:14" x14ac:dyDescent="0.3">
      <c r="A447">
        <v>1829</v>
      </c>
      <c r="B447">
        <v>79</v>
      </c>
      <c r="C447">
        <v>312</v>
      </c>
      <c r="D447">
        <v>3</v>
      </c>
      <c r="E447">
        <v>162</v>
      </c>
      <c r="F447">
        <v>39</v>
      </c>
      <c r="G447">
        <v>27</v>
      </c>
      <c r="H447">
        <v>42</v>
      </c>
      <c r="I447">
        <v>501</v>
      </c>
      <c r="J447">
        <v>2</v>
      </c>
      <c r="K447">
        <v>3</v>
      </c>
      <c r="L447">
        <v>1</v>
      </c>
      <c r="M447">
        <v>5</v>
      </c>
      <c r="N447">
        <v>5</v>
      </c>
    </row>
    <row r="448" spans="1:14" x14ac:dyDescent="0.3">
      <c r="A448">
        <v>1084</v>
      </c>
      <c r="B448">
        <v>79</v>
      </c>
      <c r="C448">
        <v>384</v>
      </c>
      <c r="D448">
        <v>26</v>
      </c>
      <c r="E448">
        <v>111</v>
      </c>
      <c r="F448">
        <v>11</v>
      </c>
      <c r="G448">
        <v>0</v>
      </c>
      <c r="H448">
        <v>20</v>
      </c>
      <c r="I448">
        <v>512</v>
      </c>
      <c r="J448">
        <v>1</v>
      </c>
      <c r="K448">
        <v>2</v>
      </c>
      <c r="L448">
        <v>2</v>
      </c>
      <c r="M448">
        <v>5</v>
      </c>
      <c r="N448">
        <v>2</v>
      </c>
    </row>
    <row r="449" spans="1:14" x14ac:dyDescent="0.3">
      <c r="A449">
        <v>1203</v>
      </c>
      <c r="B449">
        <v>79</v>
      </c>
      <c r="C449">
        <v>584</v>
      </c>
      <c r="D449">
        <v>24</v>
      </c>
      <c r="E449">
        <v>584</v>
      </c>
      <c r="F449">
        <v>85</v>
      </c>
      <c r="G449">
        <v>65</v>
      </c>
      <c r="H449">
        <v>304</v>
      </c>
      <c r="I449">
        <v>1038</v>
      </c>
      <c r="J449">
        <v>6</v>
      </c>
      <c r="K449">
        <v>8</v>
      </c>
      <c r="L449">
        <v>1</v>
      </c>
      <c r="M449">
        <v>5</v>
      </c>
      <c r="N449">
        <v>8</v>
      </c>
    </row>
    <row r="450" spans="1:14" x14ac:dyDescent="0.3">
      <c r="A450">
        <v>1586</v>
      </c>
      <c r="B450">
        <v>79</v>
      </c>
      <c r="C450">
        <v>949</v>
      </c>
      <c r="D450">
        <v>76</v>
      </c>
      <c r="E450">
        <v>1231</v>
      </c>
      <c r="F450">
        <v>168</v>
      </c>
      <c r="G450">
        <v>178</v>
      </c>
      <c r="H450">
        <v>128</v>
      </c>
      <c r="I450">
        <v>2474</v>
      </c>
      <c r="J450">
        <v>1</v>
      </c>
      <c r="K450">
        <v>3</v>
      </c>
      <c r="L450">
        <v>4</v>
      </c>
      <c r="M450">
        <v>9</v>
      </c>
      <c r="N450">
        <v>1</v>
      </c>
    </row>
    <row r="451" spans="1:14" x14ac:dyDescent="0.3">
      <c r="A451">
        <v>2091</v>
      </c>
      <c r="B451">
        <v>79</v>
      </c>
      <c r="C451">
        <v>1188</v>
      </c>
      <c r="D451">
        <v>129</v>
      </c>
      <c r="E451">
        <v>1034</v>
      </c>
      <c r="F451">
        <v>198</v>
      </c>
      <c r="G451">
        <v>76</v>
      </c>
      <c r="H451">
        <v>37</v>
      </c>
      <c r="I451">
        <v>2588</v>
      </c>
      <c r="J451">
        <v>1</v>
      </c>
      <c r="K451">
        <v>2</v>
      </c>
      <c r="L451">
        <v>2</v>
      </c>
      <c r="M451">
        <v>11</v>
      </c>
      <c r="N451">
        <v>1</v>
      </c>
    </row>
    <row r="452" spans="1:14" x14ac:dyDescent="0.3">
      <c r="A452">
        <v>2345</v>
      </c>
      <c r="B452">
        <v>79</v>
      </c>
      <c r="C452">
        <v>1266</v>
      </c>
      <c r="D452">
        <v>23</v>
      </c>
      <c r="E452">
        <v>478</v>
      </c>
      <c r="F452">
        <v>373</v>
      </c>
      <c r="G452">
        <v>333</v>
      </c>
      <c r="H452">
        <v>191</v>
      </c>
      <c r="I452">
        <v>2282</v>
      </c>
      <c r="J452">
        <v>1</v>
      </c>
      <c r="K452">
        <v>6</v>
      </c>
      <c r="L452">
        <v>3</v>
      </c>
      <c r="M452">
        <v>6</v>
      </c>
      <c r="N452">
        <v>3</v>
      </c>
    </row>
    <row r="453" spans="1:14" x14ac:dyDescent="0.3">
      <c r="A453">
        <v>1704</v>
      </c>
      <c r="B453">
        <v>79</v>
      </c>
      <c r="C453">
        <v>1424</v>
      </c>
      <c r="D453">
        <v>396</v>
      </c>
      <c r="E453">
        <v>1424</v>
      </c>
      <c r="F453">
        <v>410</v>
      </c>
      <c r="G453">
        <v>396</v>
      </c>
      <c r="H453">
        <v>594</v>
      </c>
      <c r="I453">
        <v>3456</v>
      </c>
      <c r="J453">
        <v>1</v>
      </c>
      <c r="K453">
        <v>5</v>
      </c>
      <c r="L453">
        <v>6</v>
      </c>
      <c r="M453">
        <v>4</v>
      </c>
      <c r="N453">
        <v>3</v>
      </c>
    </row>
    <row r="454" spans="1:14" x14ac:dyDescent="0.3">
      <c r="A454">
        <v>2987</v>
      </c>
      <c r="B454">
        <v>79</v>
      </c>
      <c r="C454">
        <v>1845</v>
      </c>
      <c r="D454">
        <v>87</v>
      </c>
      <c r="E454">
        <v>1494</v>
      </c>
      <c r="F454">
        <v>81</v>
      </c>
      <c r="G454">
        <v>394</v>
      </c>
      <c r="H454">
        <v>43</v>
      </c>
      <c r="I454">
        <v>3859</v>
      </c>
      <c r="J454">
        <v>1</v>
      </c>
      <c r="K454">
        <v>7</v>
      </c>
      <c r="L454">
        <v>7</v>
      </c>
      <c r="M454">
        <v>9</v>
      </c>
      <c r="N454">
        <v>2</v>
      </c>
    </row>
    <row r="455" spans="1:14" x14ac:dyDescent="0.3">
      <c r="A455">
        <v>1165</v>
      </c>
      <c r="B455">
        <v>79</v>
      </c>
      <c r="C455">
        <v>1857</v>
      </c>
      <c r="D455">
        <v>145</v>
      </c>
      <c r="E455">
        <v>261</v>
      </c>
      <c r="F455">
        <v>189</v>
      </c>
      <c r="G455">
        <v>195</v>
      </c>
      <c r="H455">
        <v>243</v>
      </c>
      <c r="I455">
        <v>2403</v>
      </c>
      <c r="J455">
        <v>1</v>
      </c>
      <c r="K455">
        <v>9</v>
      </c>
      <c r="L455">
        <v>10</v>
      </c>
      <c r="M455">
        <v>5</v>
      </c>
      <c r="N455">
        <v>4</v>
      </c>
    </row>
    <row r="456" spans="1:14" x14ac:dyDescent="0.3">
      <c r="A456">
        <v>2455</v>
      </c>
      <c r="B456">
        <v>79</v>
      </c>
      <c r="C456">
        <v>2598</v>
      </c>
      <c r="D456">
        <v>0</v>
      </c>
      <c r="E456">
        <v>165</v>
      </c>
      <c r="F456">
        <v>0</v>
      </c>
      <c r="G456">
        <v>0</v>
      </c>
      <c r="H456">
        <v>83</v>
      </c>
      <c r="I456">
        <v>2681</v>
      </c>
      <c r="J456">
        <v>2</v>
      </c>
      <c r="K456">
        <v>7</v>
      </c>
      <c r="L456">
        <v>5</v>
      </c>
      <c r="M456">
        <v>13</v>
      </c>
      <c r="N456">
        <v>5</v>
      </c>
    </row>
    <row r="457" spans="1:14" x14ac:dyDescent="0.3">
      <c r="A457">
        <v>1863</v>
      </c>
      <c r="B457">
        <v>78</v>
      </c>
      <c r="C457">
        <v>34</v>
      </c>
      <c r="D457">
        <v>4</v>
      </c>
      <c r="E457">
        <v>19</v>
      </c>
      <c r="F457">
        <v>0</v>
      </c>
      <c r="G457">
        <v>0</v>
      </c>
      <c r="H457">
        <v>4</v>
      </c>
      <c r="I457">
        <v>52</v>
      </c>
      <c r="J457">
        <v>1</v>
      </c>
      <c r="K457">
        <v>0</v>
      </c>
      <c r="L457">
        <v>0</v>
      </c>
      <c r="M457">
        <v>3</v>
      </c>
      <c r="N457">
        <v>5</v>
      </c>
    </row>
    <row r="458" spans="1:14" x14ac:dyDescent="0.3">
      <c r="A458">
        <v>2093</v>
      </c>
      <c r="B458">
        <v>78</v>
      </c>
      <c r="C458">
        <v>34</v>
      </c>
      <c r="D458">
        <v>0</v>
      </c>
      <c r="E458">
        <v>11</v>
      </c>
      <c r="F458">
        <v>0</v>
      </c>
      <c r="G458">
        <v>0</v>
      </c>
      <c r="H458">
        <v>0</v>
      </c>
      <c r="I458">
        <v>45</v>
      </c>
      <c r="J458">
        <v>1</v>
      </c>
      <c r="K458">
        <v>1</v>
      </c>
      <c r="L458">
        <v>0</v>
      </c>
      <c r="M458">
        <v>2</v>
      </c>
      <c r="N458">
        <v>5</v>
      </c>
    </row>
    <row r="459" spans="1:14" x14ac:dyDescent="0.3">
      <c r="A459">
        <v>1160</v>
      </c>
      <c r="B459">
        <v>78</v>
      </c>
      <c r="C459">
        <v>54</v>
      </c>
      <c r="D459">
        <v>18</v>
      </c>
      <c r="E459">
        <v>27</v>
      </c>
      <c r="F459">
        <v>49</v>
      </c>
      <c r="G459">
        <v>36</v>
      </c>
      <c r="H459">
        <v>72</v>
      </c>
      <c r="I459">
        <v>112</v>
      </c>
      <c r="J459">
        <v>2</v>
      </c>
      <c r="K459">
        <v>2</v>
      </c>
      <c r="L459">
        <v>0</v>
      </c>
      <c r="M459">
        <v>3</v>
      </c>
      <c r="N459">
        <v>8</v>
      </c>
    </row>
    <row r="460" spans="1:14" x14ac:dyDescent="0.3">
      <c r="A460">
        <v>2580</v>
      </c>
      <c r="B460">
        <v>78</v>
      </c>
      <c r="C460">
        <v>56</v>
      </c>
      <c r="D460">
        <v>5</v>
      </c>
      <c r="E460">
        <v>98</v>
      </c>
      <c r="F460">
        <v>9</v>
      </c>
      <c r="G460">
        <v>9</v>
      </c>
      <c r="H460">
        <v>14</v>
      </c>
      <c r="I460">
        <v>164</v>
      </c>
      <c r="J460">
        <v>2</v>
      </c>
      <c r="K460">
        <v>2</v>
      </c>
      <c r="L460">
        <v>0</v>
      </c>
      <c r="M460">
        <v>3</v>
      </c>
      <c r="N460">
        <v>7</v>
      </c>
    </row>
    <row r="461" spans="1:14" x14ac:dyDescent="0.3">
      <c r="A461">
        <v>1963</v>
      </c>
      <c r="B461">
        <v>78</v>
      </c>
      <c r="C461">
        <v>88</v>
      </c>
      <c r="D461">
        <v>12</v>
      </c>
      <c r="E461">
        <v>72</v>
      </c>
      <c r="F461">
        <v>0</v>
      </c>
      <c r="G461">
        <v>0</v>
      </c>
      <c r="H461">
        <v>44</v>
      </c>
      <c r="I461">
        <v>128</v>
      </c>
      <c r="J461">
        <v>1</v>
      </c>
      <c r="K461">
        <v>2</v>
      </c>
      <c r="L461">
        <v>0</v>
      </c>
      <c r="M461">
        <v>3</v>
      </c>
      <c r="N461">
        <v>7</v>
      </c>
    </row>
    <row r="462" spans="1:14" x14ac:dyDescent="0.3">
      <c r="A462">
        <v>1912</v>
      </c>
      <c r="B462">
        <v>78</v>
      </c>
      <c r="C462">
        <v>98</v>
      </c>
      <c r="D462">
        <v>29</v>
      </c>
      <c r="E462">
        <v>86</v>
      </c>
      <c r="F462">
        <v>51</v>
      </c>
      <c r="G462">
        <v>29</v>
      </c>
      <c r="H462">
        <v>105</v>
      </c>
      <c r="I462">
        <v>187</v>
      </c>
      <c r="J462">
        <v>1</v>
      </c>
      <c r="K462">
        <v>1</v>
      </c>
      <c r="L462">
        <v>1</v>
      </c>
      <c r="M462">
        <v>4</v>
      </c>
      <c r="N462">
        <v>3</v>
      </c>
    </row>
    <row r="463" spans="1:14" x14ac:dyDescent="0.3">
      <c r="A463">
        <v>1916</v>
      </c>
      <c r="B463">
        <v>78</v>
      </c>
      <c r="C463">
        <v>105</v>
      </c>
      <c r="D463">
        <v>0</v>
      </c>
      <c r="E463">
        <v>61</v>
      </c>
      <c r="F463">
        <v>8</v>
      </c>
      <c r="G463">
        <v>4</v>
      </c>
      <c r="H463">
        <v>8</v>
      </c>
      <c r="I463">
        <v>170</v>
      </c>
      <c r="J463">
        <v>2</v>
      </c>
      <c r="K463">
        <v>3</v>
      </c>
      <c r="L463">
        <v>0</v>
      </c>
      <c r="M463">
        <v>3</v>
      </c>
      <c r="N463">
        <v>8</v>
      </c>
    </row>
    <row r="464" spans="1:14" x14ac:dyDescent="0.3">
      <c r="A464">
        <v>2051</v>
      </c>
      <c r="B464">
        <v>78</v>
      </c>
      <c r="C464">
        <v>105</v>
      </c>
      <c r="D464">
        <v>0</v>
      </c>
      <c r="E464">
        <v>61</v>
      </c>
      <c r="F464">
        <v>8</v>
      </c>
      <c r="G464">
        <v>4</v>
      </c>
      <c r="H464">
        <v>8</v>
      </c>
      <c r="I464">
        <v>170</v>
      </c>
      <c r="J464">
        <v>2</v>
      </c>
      <c r="K464">
        <v>3</v>
      </c>
      <c r="L464">
        <v>0</v>
      </c>
      <c r="M464">
        <v>3</v>
      </c>
      <c r="N464">
        <v>8</v>
      </c>
    </row>
    <row r="465" spans="1:14" x14ac:dyDescent="0.3">
      <c r="A465">
        <v>2841</v>
      </c>
      <c r="B465">
        <v>78</v>
      </c>
      <c r="C465">
        <v>113</v>
      </c>
      <c r="D465">
        <v>0</v>
      </c>
      <c r="E465">
        <v>53</v>
      </c>
      <c r="F465">
        <v>16</v>
      </c>
      <c r="G465">
        <v>8</v>
      </c>
      <c r="H465">
        <v>32</v>
      </c>
      <c r="I465">
        <v>158</v>
      </c>
      <c r="J465">
        <v>3</v>
      </c>
      <c r="K465">
        <v>2</v>
      </c>
      <c r="L465">
        <v>1</v>
      </c>
      <c r="M465">
        <v>3</v>
      </c>
      <c r="N465">
        <v>5</v>
      </c>
    </row>
    <row r="466" spans="1:14" x14ac:dyDescent="0.3">
      <c r="A466">
        <v>3127</v>
      </c>
      <c r="B466">
        <v>78</v>
      </c>
      <c r="C466">
        <v>238</v>
      </c>
      <c r="D466">
        <v>40</v>
      </c>
      <c r="E466">
        <v>238</v>
      </c>
      <c r="F466">
        <v>91</v>
      </c>
      <c r="G466">
        <v>112</v>
      </c>
      <c r="H466">
        <v>13</v>
      </c>
      <c r="I466">
        <v>706</v>
      </c>
      <c r="J466">
        <v>1</v>
      </c>
      <c r="K466">
        <v>4</v>
      </c>
      <c r="L466">
        <v>1</v>
      </c>
      <c r="M466">
        <v>6</v>
      </c>
      <c r="N466">
        <v>4</v>
      </c>
    </row>
    <row r="467" spans="1:14" x14ac:dyDescent="0.3">
      <c r="A467">
        <v>2734</v>
      </c>
      <c r="B467">
        <v>78</v>
      </c>
      <c r="C467">
        <v>315</v>
      </c>
      <c r="D467">
        <v>274</v>
      </c>
      <c r="E467">
        <v>466</v>
      </c>
      <c r="F467">
        <v>37</v>
      </c>
      <c r="G467">
        <v>288</v>
      </c>
      <c r="H467">
        <v>137</v>
      </c>
      <c r="I467">
        <v>1242</v>
      </c>
      <c r="J467">
        <v>3</v>
      </c>
      <c r="K467">
        <v>7</v>
      </c>
      <c r="L467">
        <v>4</v>
      </c>
      <c r="M467">
        <v>7</v>
      </c>
      <c r="N467">
        <v>5</v>
      </c>
    </row>
    <row r="468" spans="1:14" x14ac:dyDescent="0.3">
      <c r="A468">
        <v>2558</v>
      </c>
      <c r="B468">
        <v>78</v>
      </c>
      <c r="C468">
        <v>564</v>
      </c>
      <c r="D468">
        <v>104</v>
      </c>
      <c r="E468">
        <v>1268</v>
      </c>
      <c r="F468">
        <v>115</v>
      </c>
      <c r="G468">
        <v>71</v>
      </c>
      <c r="H468">
        <v>33</v>
      </c>
      <c r="I468">
        <v>2089</v>
      </c>
      <c r="J468">
        <v>1</v>
      </c>
      <c r="K468">
        <v>5</v>
      </c>
      <c r="L468">
        <v>3</v>
      </c>
      <c r="M468">
        <v>6</v>
      </c>
      <c r="N468">
        <v>1</v>
      </c>
    </row>
    <row r="469" spans="1:14" x14ac:dyDescent="0.3">
      <c r="A469">
        <v>1443</v>
      </c>
      <c r="B469">
        <v>78</v>
      </c>
      <c r="C469">
        <v>995</v>
      </c>
      <c r="D469">
        <v>240</v>
      </c>
      <c r="E469">
        <v>1118</v>
      </c>
      <c r="F469">
        <v>550</v>
      </c>
      <c r="G469">
        <v>240</v>
      </c>
      <c r="H469">
        <v>80</v>
      </c>
      <c r="I469">
        <v>3063</v>
      </c>
      <c r="J469">
        <v>1</v>
      </c>
      <c r="K469">
        <v>5</v>
      </c>
      <c r="L469">
        <v>7</v>
      </c>
      <c r="M469">
        <v>6</v>
      </c>
      <c r="N469">
        <v>3</v>
      </c>
    </row>
    <row r="470" spans="1:14" x14ac:dyDescent="0.3">
      <c r="A470">
        <v>2598</v>
      </c>
      <c r="B470">
        <v>78</v>
      </c>
      <c r="C470">
        <v>995</v>
      </c>
      <c r="D470">
        <v>240</v>
      </c>
      <c r="E470">
        <v>1118</v>
      </c>
      <c r="F470">
        <v>550</v>
      </c>
      <c r="G470">
        <v>240</v>
      </c>
      <c r="H470">
        <v>80</v>
      </c>
      <c r="I470">
        <v>3063</v>
      </c>
      <c r="J470">
        <v>1</v>
      </c>
      <c r="K470">
        <v>5</v>
      </c>
      <c r="L470">
        <v>7</v>
      </c>
      <c r="M470">
        <v>6</v>
      </c>
      <c r="N470">
        <v>3</v>
      </c>
    </row>
    <row r="471" spans="1:14" x14ac:dyDescent="0.3">
      <c r="A471">
        <v>2691</v>
      </c>
      <c r="B471">
        <v>78</v>
      </c>
      <c r="C471">
        <v>1383</v>
      </c>
      <c r="D471">
        <v>53</v>
      </c>
      <c r="E471">
        <v>976</v>
      </c>
      <c r="F471">
        <v>104</v>
      </c>
      <c r="G471">
        <v>215</v>
      </c>
      <c r="H471">
        <v>106</v>
      </c>
      <c r="I471">
        <v>2626</v>
      </c>
      <c r="J471">
        <v>2</v>
      </c>
      <c r="K471">
        <v>6</v>
      </c>
      <c r="L471">
        <v>3</v>
      </c>
      <c r="M471">
        <v>6</v>
      </c>
      <c r="N471">
        <v>5</v>
      </c>
    </row>
    <row r="472" spans="1:14" x14ac:dyDescent="0.3">
      <c r="A472">
        <v>2291</v>
      </c>
      <c r="B472">
        <v>78</v>
      </c>
      <c r="C472">
        <v>1413</v>
      </c>
      <c r="D472">
        <v>36</v>
      </c>
      <c r="E472">
        <v>1823</v>
      </c>
      <c r="F472">
        <v>534</v>
      </c>
      <c r="G472">
        <v>0</v>
      </c>
      <c r="H472">
        <v>109</v>
      </c>
      <c r="I472">
        <v>3696</v>
      </c>
      <c r="J472">
        <v>1</v>
      </c>
      <c r="K472">
        <v>7</v>
      </c>
      <c r="L472">
        <v>5</v>
      </c>
      <c r="M472">
        <v>10</v>
      </c>
      <c r="N472">
        <v>4</v>
      </c>
    </row>
    <row r="473" spans="1:14" x14ac:dyDescent="0.3">
      <c r="A473">
        <v>2452</v>
      </c>
      <c r="B473">
        <v>78</v>
      </c>
      <c r="C473">
        <v>1413</v>
      </c>
      <c r="D473">
        <v>36</v>
      </c>
      <c r="E473">
        <v>1823</v>
      </c>
      <c r="F473">
        <v>534</v>
      </c>
      <c r="G473">
        <v>0</v>
      </c>
      <c r="H473">
        <v>109</v>
      </c>
      <c r="I473">
        <v>3696</v>
      </c>
      <c r="J473">
        <v>1</v>
      </c>
      <c r="K473">
        <v>7</v>
      </c>
      <c r="L473">
        <v>5</v>
      </c>
      <c r="M473">
        <v>10</v>
      </c>
      <c r="N473">
        <v>4</v>
      </c>
    </row>
    <row r="474" spans="1:14" x14ac:dyDescent="0.3">
      <c r="A474">
        <v>1309</v>
      </c>
      <c r="B474">
        <v>78</v>
      </c>
      <c r="C474">
        <v>1472</v>
      </c>
      <c r="D474">
        <v>59</v>
      </c>
      <c r="E474">
        <v>410</v>
      </c>
      <c r="F474">
        <v>24</v>
      </c>
      <c r="G474">
        <v>80</v>
      </c>
      <c r="H474">
        <v>142</v>
      </c>
      <c r="I474">
        <v>1902</v>
      </c>
      <c r="J474">
        <v>6</v>
      </c>
      <c r="K474">
        <v>8</v>
      </c>
      <c r="L474">
        <v>2</v>
      </c>
      <c r="M474">
        <v>8</v>
      </c>
      <c r="N474">
        <v>8</v>
      </c>
    </row>
    <row r="475" spans="1:14" x14ac:dyDescent="0.3">
      <c r="A475">
        <v>1371</v>
      </c>
      <c r="B475">
        <v>78</v>
      </c>
      <c r="C475">
        <v>1472</v>
      </c>
      <c r="D475">
        <v>129</v>
      </c>
      <c r="E475">
        <v>366</v>
      </c>
      <c r="F475">
        <v>85</v>
      </c>
      <c r="G475">
        <v>129</v>
      </c>
      <c r="H475">
        <v>410</v>
      </c>
      <c r="I475">
        <v>1771</v>
      </c>
      <c r="J475">
        <v>4</v>
      </c>
      <c r="K475">
        <v>4</v>
      </c>
      <c r="L475">
        <v>5</v>
      </c>
      <c r="M475">
        <v>13</v>
      </c>
      <c r="N475">
        <v>2</v>
      </c>
    </row>
    <row r="476" spans="1:14" x14ac:dyDescent="0.3">
      <c r="A476">
        <v>1623</v>
      </c>
      <c r="B476">
        <v>78</v>
      </c>
      <c r="C476">
        <v>1472</v>
      </c>
      <c r="D476">
        <v>129</v>
      </c>
      <c r="E476">
        <v>366</v>
      </c>
      <c r="F476">
        <v>85</v>
      </c>
      <c r="G476">
        <v>129</v>
      </c>
      <c r="H476">
        <v>410</v>
      </c>
      <c r="I476">
        <v>1771</v>
      </c>
      <c r="J476">
        <v>4</v>
      </c>
      <c r="K476">
        <v>4</v>
      </c>
      <c r="L476">
        <v>5</v>
      </c>
      <c r="M476">
        <v>13</v>
      </c>
      <c r="N476">
        <v>2</v>
      </c>
    </row>
    <row r="477" spans="1:14" x14ac:dyDescent="0.3">
      <c r="A477">
        <v>2086</v>
      </c>
      <c r="B477">
        <v>78</v>
      </c>
      <c r="C477">
        <v>1759</v>
      </c>
      <c r="D477">
        <v>123</v>
      </c>
      <c r="E477">
        <v>926</v>
      </c>
      <c r="F477">
        <v>39</v>
      </c>
      <c r="G477">
        <v>215</v>
      </c>
      <c r="H477">
        <v>0</v>
      </c>
      <c r="I477">
        <v>3063</v>
      </c>
      <c r="J477">
        <v>1</v>
      </c>
      <c r="K477">
        <v>4</v>
      </c>
      <c r="L477">
        <v>5</v>
      </c>
      <c r="M477">
        <v>11</v>
      </c>
      <c r="N477">
        <v>2</v>
      </c>
    </row>
    <row r="478" spans="1:14" x14ac:dyDescent="0.3">
      <c r="A478">
        <v>2081</v>
      </c>
      <c r="B478">
        <v>78</v>
      </c>
      <c r="C478">
        <v>1967</v>
      </c>
      <c r="D478">
        <v>353</v>
      </c>
      <c r="E478">
        <v>943</v>
      </c>
      <c r="F478">
        <v>408</v>
      </c>
      <c r="G478">
        <v>353</v>
      </c>
      <c r="H478">
        <v>59</v>
      </c>
      <c r="I478">
        <v>3965</v>
      </c>
      <c r="J478">
        <v>0</v>
      </c>
      <c r="K478">
        <v>4</v>
      </c>
      <c r="L478">
        <v>7</v>
      </c>
      <c r="M478">
        <v>6</v>
      </c>
      <c r="N478">
        <v>1</v>
      </c>
    </row>
    <row r="479" spans="1:14" x14ac:dyDescent="0.3">
      <c r="A479">
        <v>2246</v>
      </c>
      <c r="B479">
        <v>78</v>
      </c>
      <c r="C479">
        <v>1967</v>
      </c>
      <c r="D479">
        <v>353</v>
      </c>
      <c r="E479">
        <v>943</v>
      </c>
      <c r="F479">
        <v>408</v>
      </c>
      <c r="G479">
        <v>353</v>
      </c>
      <c r="H479">
        <v>59</v>
      </c>
      <c r="I479">
        <v>3965</v>
      </c>
      <c r="J479">
        <v>0</v>
      </c>
      <c r="K479">
        <v>4</v>
      </c>
      <c r="L479">
        <v>7</v>
      </c>
      <c r="M479">
        <v>6</v>
      </c>
      <c r="N479">
        <v>1</v>
      </c>
    </row>
    <row r="480" spans="1:14" x14ac:dyDescent="0.3">
      <c r="A480">
        <v>2107</v>
      </c>
      <c r="B480">
        <v>78</v>
      </c>
      <c r="C480">
        <v>2065</v>
      </c>
      <c r="D480">
        <v>101</v>
      </c>
      <c r="E480">
        <v>1066</v>
      </c>
      <c r="F480">
        <v>177</v>
      </c>
      <c r="G480">
        <v>101</v>
      </c>
      <c r="H480">
        <v>205</v>
      </c>
      <c r="I480">
        <v>3306</v>
      </c>
      <c r="J480">
        <v>4</v>
      </c>
      <c r="K480">
        <v>5</v>
      </c>
      <c r="L480">
        <v>3</v>
      </c>
      <c r="M480">
        <v>6</v>
      </c>
      <c r="N480">
        <v>8</v>
      </c>
    </row>
    <row r="481" spans="1:14" x14ac:dyDescent="0.3">
      <c r="A481">
        <v>2194</v>
      </c>
      <c r="B481">
        <v>78</v>
      </c>
      <c r="C481">
        <v>2269</v>
      </c>
      <c r="D481">
        <v>138</v>
      </c>
      <c r="E481">
        <v>2132</v>
      </c>
      <c r="F481">
        <v>58</v>
      </c>
      <c r="G481">
        <v>44</v>
      </c>
      <c r="H481">
        <v>138</v>
      </c>
      <c r="I481">
        <v>4504</v>
      </c>
      <c r="J481">
        <v>1</v>
      </c>
      <c r="K481">
        <v>5</v>
      </c>
      <c r="L481">
        <v>9</v>
      </c>
      <c r="M481">
        <v>6</v>
      </c>
      <c r="N481">
        <v>3</v>
      </c>
    </row>
    <row r="482" spans="1:14" x14ac:dyDescent="0.3">
      <c r="A482">
        <v>1497</v>
      </c>
      <c r="B482">
        <v>78</v>
      </c>
      <c r="C482">
        <v>2479</v>
      </c>
      <c r="D482">
        <v>195</v>
      </c>
      <c r="E482">
        <v>866</v>
      </c>
      <c r="F482">
        <v>153</v>
      </c>
      <c r="G482">
        <v>274</v>
      </c>
      <c r="H482">
        <v>117</v>
      </c>
      <c r="I482">
        <v>3849</v>
      </c>
      <c r="J482">
        <v>1</v>
      </c>
      <c r="K482">
        <v>5</v>
      </c>
      <c r="L482">
        <v>6</v>
      </c>
      <c r="M482">
        <v>7</v>
      </c>
      <c r="N482">
        <v>1</v>
      </c>
    </row>
    <row r="483" spans="1:14" x14ac:dyDescent="0.3">
      <c r="A483">
        <v>2533</v>
      </c>
      <c r="B483">
        <v>77</v>
      </c>
      <c r="C483">
        <v>12</v>
      </c>
      <c r="D483">
        <v>4</v>
      </c>
      <c r="E483">
        <v>12</v>
      </c>
      <c r="F483">
        <v>33</v>
      </c>
      <c r="G483">
        <v>0</v>
      </c>
      <c r="H483">
        <v>21</v>
      </c>
      <c r="I483">
        <v>41</v>
      </c>
      <c r="J483">
        <v>1</v>
      </c>
      <c r="K483">
        <v>1</v>
      </c>
      <c r="L483">
        <v>0</v>
      </c>
      <c r="M483">
        <v>2</v>
      </c>
      <c r="N483">
        <v>7</v>
      </c>
    </row>
    <row r="484" spans="1:14" x14ac:dyDescent="0.3">
      <c r="A484">
        <v>3050</v>
      </c>
      <c r="B484">
        <v>77</v>
      </c>
      <c r="C484">
        <v>17</v>
      </c>
      <c r="D484">
        <v>17</v>
      </c>
      <c r="E484">
        <v>132</v>
      </c>
      <c r="F484">
        <v>188</v>
      </c>
      <c r="G484">
        <v>39</v>
      </c>
      <c r="H484">
        <v>171</v>
      </c>
      <c r="I484">
        <v>221</v>
      </c>
      <c r="J484">
        <v>1</v>
      </c>
      <c r="K484">
        <v>2</v>
      </c>
      <c r="L484">
        <v>1</v>
      </c>
      <c r="M484">
        <v>3</v>
      </c>
      <c r="N484">
        <v>5</v>
      </c>
    </row>
    <row r="485" spans="1:14" x14ac:dyDescent="0.3">
      <c r="A485">
        <v>2069</v>
      </c>
      <c r="B485">
        <v>77</v>
      </c>
      <c r="C485">
        <v>26</v>
      </c>
      <c r="D485">
        <v>0</v>
      </c>
      <c r="E485">
        <v>30</v>
      </c>
      <c r="F485">
        <v>7</v>
      </c>
      <c r="G485">
        <v>3</v>
      </c>
      <c r="H485">
        <v>10</v>
      </c>
      <c r="I485">
        <v>56</v>
      </c>
      <c r="J485">
        <v>1</v>
      </c>
      <c r="K485">
        <v>1</v>
      </c>
      <c r="L485">
        <v>0</v>
      </c>
      <c r="M485">
        <v>2</v>
      </c>
      <c r="N485">
        <v>6</v>
      </c>
    </row>
    <row r="486" spans="1:14" x14ac:dyDescent="0.3">
      <c r="A486">
        <v>1647</v>
      </c>
      <c r="B486">
        <v>77</v>
      </c>
      <c r="C486">
        <v>38</v>
      </c>
      <c r="D486">
        <v>6</v>
      </c>
      <c r="E486">
        <v>44</v>
      </c>
      <c r="F486">
        <v>146</v>
      </c>
      <c r="G486">
        <v>25</v>
      </c>
      <c r="H486">
        <v>121</v>
      </c>
      <c r="I486">
        <v>140</v>
      </c>
      <c r="J486">
        <v>1</v>
      </c>
      <c r="K486">
        <v>1</v>
      </c>
      <c r="L486">
        <v>1</v>
      </c>
      <c r="M486">
        <v>2</v>
      </c>
      <c r="N486">
        <v>8</v>
      </c>
    </row>
    <row r="487" spans="1:14" x14ac:dyDescent="0.3">
      <c r="A487">
        <v>2400</v>
      </c>
      <c r="B487">
        <v>77</v>
      </c>
      <c r="C487">
        <v>38</v>
      </c>
      <c r="D487">
        <v>6</v>
      </c>
      <c r="E487">
        <v>44</v>
      </c>
      <c r="F487">
        <v>146</v>
      </c>
      <c r="G487">
        <v>25</v>
      </c>
      <c r="H487">
        <v>121</v>
      </c>
      <c r="I487">
        <v>140</v>
      </c>
      <c r="J487">
        <v>1</v>
      </c>
      <c r="K487">
        <v>1</v>
      </c>
      <c r="L487">
        <v>1</v>
      </c>
      <c r="M487">
        <v>2</v>
      </c>
      <c r="N487">
        <v>8</v>
      </c>
    </row>
    <row r="488" spans="1:14" x14ac:dyDescent="0.3">
      <c r="A488">
        <v>2706</v>
      </c>
      <c r="B488">
        <v>77</v>
      </c>
      <c r="C488">
        <v>38</v>
      </c>
      <c r="D488">
        <v>6</v>
      </c>
      <c r="E488">
        <v>44</v>
      </c>
      <c r="F488">
        <v>146</v>
      </c>
      <c r="G488">
        <v>25</v>
      </c>
      <c r="H488">
        <v>121</v>
      </c>
      <c r="I488">
        <v>140</v>
      </c>
      <c r="J488">
        <v>1</v>
      </c>
      <c r="K488">
        <v>1</v>
      </c>
      <c r="L488">
        <v>1</v>
      </c>
      <c r="M488">
        <v>2</v>
      </c>
      <c r="N488">
        <v>8</v>
      </c>
    </row>
    <row r="489" spans="1:14" x14ac:dyDescent="0.3">
      <c r="A489">
        <v>2878</v>
      </c>
      <c r="B489">
        <v>77</v>
      </c>
      <c r="C489">
        <v>39</v>
      </c>
      <c r="D489">
        <v>4</v>
      </c>
      <c r="E489">
        <v>104</v>
      </c>
      <c r="F489">
        <v>9</v>
      </c>
      <c r="G489">
        <v>4</v>
      </c>
      <c r="H489">
        <v>9</v>
      </c>
      <c r="I489">
        <v>152</v>
      </c>
      <c r="J489">
        <v>3</v>
      </c>
      <c r="K489">
        <v>3</v>
      </c>
      <c r="L489">
        <v>0</v>
      </c>
      <c r="M489">
        <v>3</v>
      </c>
      <c r="N489">
        <v>6</v>
      </c>
    </row>
    <row r="490" spans="1:14" x14ac:dyDescent="0.3">
      <c r="A490">
        <v>1501</v>
      </c>
      <c r="B490">
        <v>77</v>
      </c>
      <c r="C490">
        <v>53</v>
      </c>
      <c r="D490">
        <v>34</v>
      </c>
      <c r="E490">
        <v>43</v>
      </c>
      <c r="F490">
        <v>14</v>
      </c>
      <c r="G490">
        <v>5</v>
      </c>
      <c r="H490">
        <v>53</v>
      </c>
      <c r="I490">
        <v>97</v>
      </c>
      <c r="J490">
        <v>1</v>
      </c>
      <c r="K490">
        <v>1</v>
      </c>
      <c r="L490">
        <v>0</v>
      </c>
      <c r="M490">
        <v>3</v>
      </c>
      <c r="N490">
        <v>7</v>
      </c>
    </row>
    <row r="491" spans="1:14" x14ac:dyDescent="0.3">
      <c r="A491">
        <v>2258</v>
      </c>
      <c r="B491">
        <v>77</v>
      </c>
      <c r="C491">
        <v>83</v>
      </c>
      <c r="D491">
        <v>0</v>
      </c>
      <c r="E491">
        <v>93</v>
      </c>
      <c r="F491">
        <v>28</v>
      </c>
      <c r="G491">
        <v>104</v>
      </c>
      <c r="H491">
        <v>35</v>
      </c>
      <c r="I491">
        <v>273</v>
      </c>
      <c r="J491">
        <v>2</v>
      </c>
      <c r="K491">
        <v>3</v>
      </c>
      <c r="L491">
        <v>0</v>
      </c>
      <c r="M491">
        <v>3</v>
      </c>
      <c r="N491">
        <v>7</v>
      </c>
    </row>
    <row r="492" spans="1:14" x14ac:dyDescent="0.3">
      <c r="A492">
        <v>1170</v>
      </c>
      <c r="B492">
        <v>77</v>
      </c>
      <c r="C492">
        <v>86</v>
      </c>
      <c r="D492">
        <v>79</v>
      </c>
      <c r="E492">
        <v>72</v>
      </c>
      <c r="F492">
        <v>21</v>
      </c>
      <c r="G492">
        <v>86</v>
      </c>
      <c r="H492">
        <v>64</v>
      </c>
      <c r="I492">
        <v>279</v>
      </c>
      <c r="J492">
        <v>3</v>
      </c>
      <c r="K492">
        <v>2</v>
      </c>
      <c r="L492">
        <v>1</v>
      </c>
      <c r="M492">
        <v>3</v>
      </c>
      <c r="N492">
        <v>6</v>
      </c>
    </row>
    <row r="493" spans="1:14" x14ac:dyDescent="0.3">
      <c r="A493">
        <v>2294</v>
      </c>
      <c r="B493">
        <v>77</v>
      </c>
      <c r="C493">
        <v>94</v>
      </c>
      <c r="D493">
        <v>108</v>
      </c>
      <c r="E493">
        <v>299</v>
      </c>
      <c r="F493">
        <v>97</v>
      </c>
      <c r="G493">
        <v>108</v>
      </c>
      <c r="H493">
        <v>32</v>
      </c>
      <c r="I493">
        <v>673</v>
      </c>
      <c r="J493">
        <v>3</v>
      </c>
      <c r="K493">
        <v>3</v>
      </c>
      <c r="L493">
        <v>1</v>
      </c>
      <c r="M493">
        <v>7</v>
      </c>
      <c r="N493">
        <v>4</v>
      </c>
    </row>
    <row r="494" spans="1:14" x14ac:dyDescent="0.3">
      <c r="A494">
        <v>2630</v>
      </c>
      <c r="B494">
        <v>77</v>
      </c>
      <c r="C494">
        <v>114</v>
      </c>
      <c r="D494">
        <v>19</v>
      </c>
      <c r="E494">
        <v>88</v>
      </c>
      <c r="F494">
        <v>15</v>
      </c>
      <c r="G494">
        <v>4</v>
      </c>
      <c r="H494">
        <v>15</v>
      </c>
      <c r="I494">
        <v>225</v>
      </c>
      <c r="J494">
        <v>1</v>
      </c>
      <c r="K494">
        <v>2</v>
      </c>
      <c r="L494">
        <v>0</v>
      </c>
      <c r="M494">
        <v>3</v>
      </c>
      <c r="N494">
        <v>7</v>
      </c>
    </row>
    <row r="495" spans="1:14" x14ac:dyDescent="0.3">
      <c r="A495">
        <v>1163</v>
      </c>
      <c r="B495">
        <v>77</v>
      </c>
      <c r="C495">
        <v>172</v>
      </c>
      <c r="D495">
        <v>0</v>
      </c>
      <c r="E495">
        <v>35</v>
      </c>
      <c r="F495">
        <v>0</v>
      </c>
      <c r="G495">
        <v>0</v>
      </c>
      <c r="H495">
        <v>140</v>
      </c>
      <c r="I495">
        <v>67</v>
      </c>
      <c r="J495">
        <v>1</v>
      </c>
      <c r="K495">
        <v>2</v>
      </c>
      <c r="L495">
        <v>2</v>
      </c>
      <c r="M495">
        <v>2</v>
      </c>
      <c r="N495">
        <v>4</v>
      </c>
    </row>
    <row r="496" spans="1:14" x14ac:dyDescent="0.3">
      <c r="A496">
        <v>2001</v>
      </c>
      <c r="B496">
        <v>77</v>
      </c>
      <c r="C496">
        <v>174</v>
      </c>
      <c r="D496">
        <v>8</v>
      </c>
      <c r="E496">
        <v>100</v>
      </c>
      <c r="F496">
        <v>15</v>
      </c>
      <c r="G496">
        <v>4</v>
      </c>
      <c r="H496">
        <v>4</v>
      </c>
      <c r="I496">
        <v>297</v>
      </c>
      <c r="J496">
        <v>3</v>
      </c>
      <c r="K496">
        <v>3</v>
      </c>
      <c r="L496">
        <v>1</v>
      </c>
      <c r="M496">
        <v>3</v>
      </c>
      <c r="N496">
        <v>7</v>
      </c>
    </row>
    <row r="497" spans="1:14" x14ac:dyDescent="0.3">
      <c r="A497">
        <v>1588</v>
      </c>
      <c r="B497">
        <v>77</v>
      </c>
      <c r="C497">
        <v>241</v>
      </c>
      <c r="D497">
        <v>9</v>
      </c>
      <c r="E497">
        <v>78</v>
      </c>
      <c r="F497">
        <v>12</v>
      </c>
      <c r="G497">
        <v>6</v>
      </c>
      <c r="H497">
        <v>42</v>
      </c>
      <c r="I497">
        <v>305</v>
      </c>
      <c r="J497">
        <v>4</v>
      </c>
      <c r="K497">
        <v>3</v>
      </c>
      <c r="L497">
        <v>1</v>
      </c>
      <c r="M497">
        <v>3</v>
      </c>
      <c r="N497">
        <v>7</v>
      </c>
    </row>
    <row r="498" spans="1:14" x14ac:dyDescent="0.3">
      <c r="A498">
        <v>2503</v>
      </c>
      <c r="B498">
        <v>77</v>
      </c>
      <c r="C498">
        <v>242</v>
      </c>
      <c r="D498">
        <v>36</v>
      </c>
      <c r="E498">
        <v>78</v>
      </c>
      <c r="F498">
        <v>59</v>
      </c>
      <c r="G498">
        <v>0</v>
      </c>
      <c r="H498">
        <v>96</v>
      </c>
      <c r="I498">
        <v>319</v>
      </c>
      <c r="J498">
        <v>3</v>
      </c>
      <c r="K498">
        <v>2</v>
      </c>
      <c r="L498">
        <v>2</v>
      </c>
      <c r="M498">
        <v>2</v>
      </c>
      <c r="N498">
        <v>7</v>
      </c>
    </row>
    <row r="499" spans="1:14" x14ac:dyDescent="0.3">
      <c r="A499">
        <v>1490</v>
      </c>
      <c r="B499">
        <v>77</v>
      </c>
      <c r="C499">
        <v>568</v>
      </c>
      <c r="D499">
        <v>409</v>
      </c>
      <c r="E499">
        <v>976</v>
      </c>
      <c r="F499">
        <v>267</v>
      </c>
      <c r="G499">
        <v>91</v>
      </c>
      <c r="H499">
        <v>73</v>
      </c>
      <c r="I499">
        <v>2238</v>
      </c>
      <c r="J499">
        <v>1</v>
      </c>
      <c r="K499">
        <v>5</v>
      </c>
      <c r="L499">
        <v>10</v>
      </c>
      <c r="M499">
        <v>8</v>
      </c>
      <c r="N499">
        <v>3</v>
      </c>
    </row>
    <row r="500" spans="1:14" x14ac:dyDescent="0.3">
      <c r="A500">
        <v>1491</v>
      </c>
      <c r="B500">
        <v>77</v>
      </c>
      <c r="C500">
        <v>1100</v>
      </c>
      <c r="D500">
        <v>156</v>
      </c>
      <c r="E500">
        <v>723</v>
      </c>
      <c r="F500">
        <v>326</v>
      </c>
      <c r="G500">
        <v>89</v>
      </c>
      <c r="H500">
        <v>187</v>
      </c>
      <c r="I500">
        <v>2207</v>
      </c>
      <c r="J500">
        <v>1</v>
      </c>
      <c r="K500">
        <v>3</v>
      </c>
      <c r="L500">
        <v>7</v>
      </c>
      <c r="M500">
        <v>11</v>
      </c>
      <c r="N500">
        <v>1</v>
      </c>
    </row>
    <row r="501" spans="1:14" x14ac:dyDescent="0.3">
      <c r="A501">
        <v>2664</v>
      </c>
      <c r="B501">
        <v>77</v>
      </c>
      <c r="C501">
        <v>1100</v>
      </c>
      <c r="D501">
        <v>156</v>
      </c>
      <c r="E501">
        <v>723</v>
      </c>
      <c r="F501">
        <v>326</v>
      </c>
      <c r="G501">
        <v>89</v>
      </c>
      <c r="H501">
        <v>187</v>
      </c>
      <c r="I501">
        <v>2207</v>
      </c>
      <c r="J501">
        <v>1</v>
      </c>
      <c r="K501">
        <v>3</v>
      </c>
      <c r="L501">
        <v>7</v>
      </c>
      <c r="M501">
        <v>11</v>
      </c>
      <c r="N501">
        <v>1</v>
      </c>
    </row>
    <row r="502" spans="1:14" x14ac:dyDescent="0.3">
      <c r="A502">
        <v>1699</v>
      </c>
      <c r="B502">
        <v>77</v>
      </c>
      <c r="C502">
        <v>1189</v>
      </c>
      <c r="D502">
        <v>219</v>
      </c>
      <c r="E502">
        <v>995</v>
      </c>
      <c r="F502">
        <v>0</v>
      </c>
      <c r="G502">
        <v>330</v>
      </c>
      <c r="H502">
        <v>470</v>
      </c>
      <c r="I502">
        <v>2263</v>
      </c>
      <c r="J502">
        <v>6</v>
      </c>
      <c r="K502">
        <v>11</v>
      </c>
      <c r="L502">
        <v>5</v>
      </c>
      <c r="M502">
        <v>9</v>
      </c>
      <c r="N502">
        <v>6</v>
      </c>
    </row>
    <row r="503" spans="1:14" x14ac:dyDescent="0.3">
      <c r="A503">
        <v>2637</v>
      </c>
      <c r="B503">
        <v>77</v>
      </c>
      <c r="C503">
        <v>1339</v>
      </c>
      <c r="D503">
        <v>61</v>
      </c>
      <c r="E503">
        <v>584</v>
      </c>
      <c r="F503">
        <v>81</v>
      </c>
      <c r="G503">
        <v>61</v>
      </c>
      <c r="H503">
        <v>165</v>
      </c>
      <c r="I503">
        <v>1962</v>
      </c>
      <c r="J503">
        <v>2</v>
      </c>
      <c r="K503">
        <v>6</v>
      </c>
      <c r="L503">
        <v>4</v>
      </c>
      <c r="M503">
        <v>12</v>
      </c>
      <c r="N503">
        <v>4</v>
      </c>
    </row>
    <row r="504" spans="1:14" x14ac:dyDescent="0.3">
      <c r="A504">
        <v>1241</v>
      </c>
      <c r="B504">
        <v>77</v>
      </c>
      <c r="C504">
        <v>1509</v>
      </c>
      <c r="D504">
        <v>65</v>
      </c>
      <c r="E504">
        <v>819</v>
      </c>
      <c r="F504">
        <v>104</v>
      </c>
      <c r="G504">
        <v>97</v>
      </c>
      <c r="H504">
        <v>70</v>
      </c>
      <c r="I504">
        <v>2525</v>
      </c>
      <c r="J504">
        <v>5</v>
      </c>
      <c r="K504">
        <v>4</v>
      </c>
      <c r="L504">
        <v>6</v>
      </c>
      <c r="M504">
        <v>11</v>
      </c>
      <c r="N504">
        <v>8</v>
      </c>
    </row>
    <row r="505" spans="1:14" x14ac:dyDescent="0.3">
      <c r="A505">
        <v>1477</v>
      </c>
      <c r="B505">
        <v>77</v>
      </c>
      <c r="C505">
        <v>1876</v>
      </c>
      <c r="D505">
        <v>0</v>
      </c>
      <c r="E505">
        <v>187</v>
      </c>
      <c r="F505">
        <v>27</v>
      </c>
      <c r="G505">
        <v>0</v>
      </c>
      <c r="H505">
        <v>353</v>
      </c>
      <c r="I505">
        <v>1738</v>
      </c>
      <c r="J505">
        <v>4</v>
      </c>
      <c r="K505">
        <v>2</v>
      </c>
      <c r="L505">
        <v>6</v>
      </c>
      <c r="M505">
        <v>3</v>
      </c>
      <c r="N505">
        <v>8</v>
      </c>
    </row>
    <row r="506" spans="1:14" x14ac:dyDescent="0.3">
      <c r="A506">
        <v>3139</v>
      </c>
      <c r="B506">
        <v>77</v>
      </c>
      <c r="C506">
        <v>2315</v>
      </c>
      <c r="D506">
        <v>25</v>
      </c>
      <c r="E506">
        <v>325</v>
      </c>
      <c r="F506">
        <v>33</v>
      </c>
      <c r="G506">
        <v>0</v>
      </c>
      <c r="H506">
        <v>325</v>
      </c>
      <c r="I506">
        <v>2373</v>
      </c>
      <c r="J506">
        <v>1</v>
      </c>
      <c r="K506">
        <v>11</v>
      </c>
      <c r="L506">
        <v>3</v>
      </c>
      <c r="M506">
        <v>12</v>
      </c>
      <c r="N506">
        <v>7</v>
      </c>
    </row>
    <row r="507" spans="1:14" x14ac:dyDescent="0.3">
      <c r="A507">
        <v>1408</v>
      </c>
      <c r="B507">
        <v>77</v>
      </c>
      <c r="C507">
        <v>2666</v>
      </c>
      <c r="D507">
        <v>87</v>
      </c>
      <c r="E507">
        <v>1486</v>
      </c>
      <c r="F507">
        <v>114</v>
      </c>
      <c r="G507">
        <v>0</v>
      </c>
      <c r="H507">
        <v>44</v>
      </c>
      <c r="I507">
        <v>4310</v>
      </c>
      <c r="J507">
        <v>0</v>
      </c>
      <c r="K507">
        <v>7</v>
      </c>
      <c r="L507">
        <v>10</v>
      </c>
      <c r="M507">
        <v>5</v>
      </c>
      <c r="N507">
        <v>2</v>
      </c>
    </row>
    <row r="508" spans="1:14" x14ac:dyDescent="0.3">
      <c r="A508">
        <v>2123</v>
      </c>
      <c r="B508">
        <v>76</v>
      </c>
      <c r="C508">
        <v>6</v>
      </c>
      <c r="D508">
        <v>28</v>
      </c>
      <c r="E508">
        <v>46</v>
      </c>
      <c r="F508">
        <v>23</v>
      </c>
      <c r="G508">
        <v>46</v>
      </c>
      <c r="H508">
        <v>114</v>
      </c>
      <c r="I508">
        <v>34</v>
      </c>
      <c r="J508">
        <v>2</v>
      </c>
      <c r="K508">
        <v>2</v>
      </c>
      <c r="L508">
        <v>1</v>
      </c>
      <c r="M508">
        <v>2</v>
      </c>
      <c r="N508">
        <v>6</v>
      </c>
    </row>
    <row r="509" spans="1:14" x14ac:dyDescent="0.3">
      <c r="A509">
        <v>1824</v>
      </c>
      <c r="B509">
        <v>76</v>
      </c>
      <c r="C509">
        <v>12</v>
      </c>
      <c r="D509">
        <v>86</v>
      </c>
      <c r="E509">
        <v>172</v>
      </c>
      <c r="F509">
        <v>98</v>
      </c>
      <c r="G509">
        <v>18</v>
      </c>
      <c r="H509">
        <v>43</v>
      </c>
      <c r="I509">
        <v>344</v>
      </c>
      <c r="J509">
        <v>4</v>
      </c>
      <c r="K509">
        <v>4</v>
      </c>
      <c r="L509">
        <v>0</v>
      </c>
      <c r="M509">
        <v>3</v>
      </c>
      <c r="N509">
        <v>9</v>
      </c>
    </row>
    <row r="510" spans="1:14" x14ac:dyDescent="0.3">
      <c r="A510">
        <v>1394</v>
      </c>
      <c r="B510">
        <v>76</v>
      </c>
      <c r="C510">
        <v>21</v>
      </c>
      <c r="D510">
        <v>115</v>
      </c>
      <c r="E510">
        <v>58</v>
      </c>
      <c r="F510">
        <v>16</v>
      </c>
      <c r="G510">
        <v>37</v>
      </c>
      <c r="H510">
        <v>168</v>
      </c>
      <c r="I510">
        <v>79</v>
      </c>
      <c r="J510">
        <v>2</v>
      </c>
      <c r="K510">
        <v>3</v>
      </c>
      <c r="L510">
        <v>0</v>
      </c>
      <c r="M510">
        <v>3</v>
      </c>
      <c r="N510">
        <v>8</v>
      </c>
    </row>
    <row r="511" spans="1:14" x14ac:dyDescent="0.3">
      <c r="A511">
        <v>1036</v>
      </c>
      <c r="B511">
        <v>76</v>
      </c>
      <c r="C511">
        <v>31</v>
      </c>
      <c r="D511">
        <v>16</v>
      </c>
      <c r="E511">
        <v>73</v>
      </c>
      <c r="F511">
        <v>78</v>
      </c>
      <c r="G511">
        <v>37</v>
      </c>
      <c r="H511">
        <v>188</v>
      </c>
      <c r="I511">
        <v>47</v>
      </c>
      <c r="J511">
        <v>3</v>
      </c>
      <c r="K511">
        <v>3</v>
      </c>
      <c r="L511">
        <v>1</v>
      </c>
      <c r="M511">
        <v>2</v>
      </c>
      <c r="N511">
        <v>7</v>
      </c>
    </row>
    <row r="512" spans="1:14" x14ac:dyDescent="0.3">
      <c r="A512">
        <v>1509</v>
      </c>
      <c r="B512">
        <v>76</v>
      </c>
      <c r="C512">
        <v>32</v>
      </c>
      <c r="D512">
        <v>16</v>
      </c>
      <c r="E512">
        <v>61</v>
      </c>
      <c r="F512">
        <v>28</v>
      </c>
      <c r="G512">
        <v>24</v>
      </c>
      <c r="H512">
        <v>8</v>
      </c>
      <c r="I512">
        <v>154</v>
      </c>
      <c r="J512">
        <v>1</v>
      </c>
      <c r="K512">
        <v>1</v>
      </c>
      <c r="L512">
        <v>0</v>
      </c>
      <c r="M512">
        <v>3</v>
      </c>
      <c r="N512">
        <v>8</v>
      </c>
    </row>
    <row r="513" spans="1:14" x14ac:dyDescent="0.3">
      <c r="A513">
        <v>2164</v>
      </c>
      <c r="B513">
        <v>76</v>
      </c>
      <c r="C513">
        <v>46</v>
      </c>
      <c r="D513">
        <v>92</v>
      </c>
      <c r="E513">
        <v>23</v>
      </c>
      <c r="F513">
        <v>160</v>
      </c>
      <c r="G513">
        <v>46</v>
      </c>
      <c r="H513">
        <v>306</v>
      </c>
      <c r="I513">
        <v>61</v>
      </c>
      <c r="J513">
        <v>5</v>
      </c>
      <c r="K513">
        <v>2</v>
      </c>
      <c r="L513">
        <v>2</v>
      </c>
      <c r="M513">
        <v>3</v>
      </c>
      <c r="N513">
        <v>5</v>
      </c>
    </row>
    <row r="514" spans="1:14" x14ac:dyDescent="0.3">
      <c r="A514">
        <v>1280</v>
      </c>
      <c r="B514">
        <v>76</v>
      </c>
      <c r="C514">
        <v>56</v>
      </c>
      <c r="D514">
        <v>21</v>
      </c>
      <c r="E514">
        <v>154</v>
      </c>
      <c r="F514">
        <v>147</v>
      </c>
      <c r="G514">
        <v>7</v>
      </c>
      <c r="H514">
        <v>91</v>
      </c>
      <c r="I514">
        <v>295</v>
      </c>
      <c r="J514">
        <v>3</v>
      </c>
      <c r="K514">
        <v>3</v>
      </c>
      <c r="L514">
        <v>0</v>
      </c>
      <c r="M514">
        <v>3</v>
      </c>
      <c r="N514">
        <v>9</v>
      </c>
    </row>
    <row r="515" spans="1:14" x14ac:dyDescent="0.3">
      <c r="A515">
        <v>3175</v>
      </c>
      <c r="B515">
        <v>76</v>
      </c>
      <c r="C515">
        <v>169</v>
      </c>
      <c r="D515">
        <v>0</v>
      </c>
      <c r="E515">
        <v>41</v>
      </c>
      <c r="F515">
        <v>0</v>
      </c>
      <c r="G515">
        <v>0</v>
      </c>
      <c r="H515">
        <v>12</v>
      </c>
      <c r="I515">
        <v>197</v>
      </c>
      <c r="J515">
        <v>4</v>
      </c>
      <c r="K515">
        <v>2</v>
      </c>
      <c r="L515">
        <v>1</v>
      </c>
      <c r="M515">
        <v>3</v>
      </c>
      <c r="N515">
        <v>7</v>
      </c>
    </row>
    <row r="516" spans="1:14" x14ac:dyDescent="0.3">
      <c r="A516">
        <v>1612</v>
      </c>
      <c r="B516">
        <v>76</v>
      </c>
      <c r="C516">
        <v>184</v>
      </c>
      <c r="D516">
        <v>22</v>
      </c>
      <c r="E516">
        <v>577</v>
      </c>
      <c r="F516">
        <v>45</v>
      </c>
      <c r="G516">
        <v>13</v>
      </c>
      <c r="H516">
        <v>13</v>
      </c>
      <c r="I516">
        <v>828</v>
      </c>
      <c r="J516">
        <v>3</v>
      </c>
      <c r="K516">
        <v>4</v>
      </c>
      <c r="L516">
        <v>1</v>
      </c>
      <c r="M516">
        <v>4</v>
      </c>
      <c r="N516">
        <v>9</v>
      </c>
    </row>
    <row r="517" spans="1:14" x14ac:dyDescent="0.3">
      <c r="A517">
        <v>2124</v>
      </c>
      <c r="B517">
        <v>76</v>
      </c>
      <c r="C517">
        <v>224</v>
      </c>
      <c r="D517">
        <v>0</v>
      </c>
      <c r="E517">
        <v>48</v>
      </c>
      <c r="F517">
        <v>0</v>
      </c>
      <c r="G517">
        <v>0</v>
      </c>
      <c r="H517">
        <v>72</v>
      </c>
      <c r="I517">
        <v>200</v>
      </c>
      <c r="J517">
        <v>2</v>
      </c>
      <c r="K517">
        <v>2</v>
      </c>
      <c r="L517">
        <v>0</v>
      </c>
      <c r="M517">
        <v>4</v>
      </c>
      <c r="N517">
        <v>7</v>
      </c>
    </row>
    <row r="518" spans="1:14" x14ac:dyDescent="0.3">
      <c r="A518">
        <v>3106</v>
      </c>
      <c r="B518">
        <v>76</v>
      </c>
      <c r="C518">
        <v>270</v>
      </c>
      <c r="D518">
        <v>31</v>
      </c>
      <c r="E518">
        <v>125</v>
      </c>
      <c r="F518">
        <v>10</v>
      </c>
      <c r="G518">
        <v>31</v>
      </c>
      <c r="H518">
        <v>13</v>
      </c>
      <c r="I518">
        <v>454</v>
      </c>
      <c r="J518">
        <v>1</v>
      </c>
      <c r="K518">
        <v>2</v>
      </c>
      <c r="L518">
        <v>2</v>
      </c>
      <c r="M518">
        <v>5</v>
      </c>
      <c r="N518">
        <v>2</v>
      </c>
    </row>
    <row r="519" spans="1:14" x14ac:dyDescent="0.3">
      <c r="A519">
        <v>1651</v>
      </c>
      <c r="B519">
        <v>76</v>
      </c>
      <c r="C519">
        <v>314</v>
      </c>
      <c r="D519">
        <v>45</v>
      </c>
      <c r="E519">
        <v>105</v>
      </c>
      <c r="F519">
        <v>20</v>
      </c>
      <c r="G519">
        <v>25</v>
      </c>
      <c r="H519">
        <v>51</v>
      </c>
      <c r="I519">
        <v>458</v>
      </c>
      <c r="J519">
        <v>3</v>
      </c>
      <c r="K519">
        <v>3</v>
      </c>
      <c r="L519">
        <v>1</v>
      </c>
      <c r="M519">
        <v>5</v>
      </c>
      <c r="N519">
        <v>3</v>
      </c>
    </row>
    <row r="520" spans="1:14" x14ac:dyDescent="0.3">
      <c r="A520">
        <v>2949</v>
      </c>
      <c r="B520">
        <v>76</v>
      </c>
      <c r="C520">
        <v>314</v>
      </c>
      <c r="D520">
        <v>45</v>
      </c>
      <c r="E520">
        <v>105</v>
      </c>
      <c r="F520">
        <v>20</v>
      </c>
      <c r="G520">
        <v>25</v>
      </c>
      <c r="H520">
        <v>51</v>
      </c>
      <c r="I520">
        <v>458</v>
      </c>
      <c r="J520">
        <v>3</v>
      </c>
      <c r="K520">
        <v>3</v>
      </c>
      <c r="L520">
        <v>1</v>
      </c>
      <c r="M520">
        <v>5</v>
      </c>
      <c r="N520">
        <v>3</v>
      </c>
    </row>
    <row r="521" spans="1:14" x14ac:dyDescent="0.3">
      <c r="A521">
        <v>1923</v>
      </c>
      <c r="B521">
        <v>76</v>
      </c>
      <c r="C521">
        <v>593</v>
      </c>
      <c r="D521">
        <v>217</v>
      </c>
      <c r="E521">
        <v>1345</v>
      </c>
      <c r="F521">
        <v>107</v>
      </c>
      <c r="G521">
        <v>155</v>
      </c>
      <c r="H521">
        <v>217</v>
      </c>
      <c r="I521">
        <v>2199</v>
      </c>
      <c r="J521">
        <v>1</v>
      </c>
      <c r="K521">
        <v>3</v>
      </c>
      <c r="L521">
        <v>2</v>
      </c>
      <c r="M521">
        <v>6</v>
      </c>
      <c r="N521">
        <v>1</v>
      </c>
    </row>
    <row r="522" spans="1:14" x14ac:dyDescent="0.3">
      <c r="A522">
        <v>2524</v>
      </c>
      <c r="B522">
        <v>76</v>
      </c>
      <c r="C522">
        <v>737</v>
      </c>
      <c r="D522">
        <v>88</v>
      </c>
      <c r="E522">
        <v>450</v>
      </c>
      <c r="F522">
        <v>116</v>
      </c>
      <c r="G522">
        <v>148</v>
      </c>
      <c r="H522">
        <v>163</v>
      </c>
      <c r="I522">
        <v>1375</v>
      </c>
      <c r="J522">
        <v>2</v>
      </c>
      <c r="K522">
        <v>8</v>
      </c>
      <c r="L522">
        <v>3</v>
      </c>
      <c r="M522">
        <v>7</v>
      </c>
      <c r="N522">
        <v>7</v>
      </c>
    </row>
    <row r="523" spans="1:14" x14ac:dyDescent="0.3">
      <c r="A523">
        <v>1416</v>
      </c>
      <c r="B523">
        <v>76</v>
      </c>
      <c r="C523">
        <v>1280</v>
      </c>
      <c r="D523">
        <v>117</v>
      </c>
      <c r="E523">
        <v>450</v>
      </c>
      <c r="F523">
        <v>370</v>
      </c>
      <c r="G523">
        <v>236</v>
      </c>
      <c r="H523">
        <v>236</v>
      </c>
      <c r="I523">
        <v>2217</v>
      </c>
      <c r="J523">
        <v>15</v>
      </c>
      <c r="K523">
        <v>9</v>
      </c>
      <c r="L523">
        <v>6</v>
      </c>
      <c r="M523">
        <v>9</v>
      </c>
      <c r="N523">
        <v>7</v>
      </c>
    </row>
    <row r="524" spans="1:14" x14ac:dyDescent="0.3">
      <c r="A524">
        <v>2207</v>
      </c>
      <c r="B524">
        <v>76</v>
      </c>
      <c r="C524">
        <v>1626</v>
      </c>
      <c r="D524">
        <v>39</v>
      </c>
      <c r="E524">
        <v>279</v>
      </c>
      <c r="F524">
        <v>53</v>
      </c>
      <c r="G524">
        <v>18</v>
      </c>
      <c r="H524">
        <v>118</v>
      </c>
      <c r="I524">
        <v>1897</v>
      </c>
      <c r="J524">
        <v>1</v>
      </c>
      <c r="K524">
        <v>11</v>
      </c>
      <c r="L524">
        <v>2</v>
      </c>
      <c r="M524">
        <v>8</v>
      </c>
      <c r="N524">
        <v>6</v>
      </c>
    </row>
    <row r="525" spans="1:14" x14ac:dyDescent="0.3">
      <c r="A525">
        <v>1755</v>
      </c>
      <c r="B525">
        <v>76</v>
      </c>
      <c r="C525">
        <v>1672</v>
      </c>
      <c r="D525">
        <v>31</v>
      </c>
      <c r="E525">
        <v>188</v>
      </c>
      <c r="F525">
        <v>31</v>
      </c>
      <c r="G525">
        <v>31</v>
      </c>
      <c r="H525">
        <v>188</v>
      </c>
      <c r="I525">
        <v>1766</v>
      </c>
      <c r="J525">
        <v>0</v>
      </c>
      <c r="K525">
        <v>0</v>
      </c>
      <c r="L525">
        <v>0</v>
      </c>
      <c r="M525">
        <v>1</v>
      </c>
      <c r="N525">
        <v>20</v>
      </c>
    </row>
    <row r="526" spans="1:14" x14ac:dyDescent="0.3">
      <c r="A526">
        <v>1785</v>
      </c>
      <c r="B526">
        <v>76</v>
      </c>
      <c r="C526">
        <v>3195</v>
      </c>
      <c r="D526">
        <v>132</v>
      </c>
      <c r="E526">
        <v>627</v>
      </c>
      <c r="F526">
        <v>470</v>
      </c>
      <c r="G526">
        <v>178</v>
      </c>
      <c r="H526">
        <v>89</v>
      </c>
      <c r="I526">
        <v>4514</v>
      </c>
      <c r="J526">
        <v>3</v>
      </c>
      <c r="K526">
        <v>2</v>
      </c>
      <c r="L526">
        <v>8</v>
      </c>
      <c r="M526">
        <v>12</v>
      </c>
      <c r="N526">
        <v>8</v>
      </c>
    </row>
    <row r="527" spans="1:14" x14ac:dyDescent="0.3">
      <c r="A527">
        <v>1061</v>
      </c>
      <c r="B527">
        <v>75</v>
      </c>
      <c r="C527">
        <v>5</v>
      </c>
      <c r="D527">
        <v>15</v>
      </c>
      <c r="E527">
        <v>29</v>
      </c>
      <c r="F527">
        <v>15</v>
      </c>
      <c r="G527">
        <v>29</v>
      </c>
      <c r="H527">
        <v>73</v>
      </c>
      <c r="I527">
        <v>20</v>
      </c>
      <c r="J527">
        <v>1</v>
      </c>
      <c r="K527">
        <v>1</v>
      </c>
      <c r="L527">
        <v>1</v>
      </c>
      <c r="M527">
        <v>2</v>
      </c>
      <c r="N527">
        <v>7</v>
      </c>
    </row>
    <row r="528" spans="1:14" x14ac:dyDescent="0.3">
      <c r="A528">
        <v>1406</v>
      </c>
      <c r="B528">
        <v>75</v>
      </c>
      <c r="C528">
        <v>13</v>
      </c>
      <c r="D528">
        <v>13</v>
      </c>
      <c r="E528">
        <v>13</v>
      </c>
      <c r="F528">
        <v>13</v>
      </c>
      <c r="G528">
        <v>6</v>
      </c>
      <c r="H528">
        <v>6</v>
      </c>
      <c r="I528">
        <v>51</v>
      </c>
      <c r="J528">
        <v>1</v>
      </c>
      <c r="K528">
        <v>1</v>
      </c>
      <c r="L528">
        <v>0</v>
      </c>
      <c r="M528">
        <v>2</v>
      </c>
      <c r="N528">
        <v>8</v>
      </c>
    </row>
    <row r="529" spans="1:14" x14ac:dyDescent="0.3">
      <c r="A529">
        <v>2994</v>
      </c>
      <c r="B529">
        <v>75</v>
      </c>
      <c r="C529">
        <v>34</v>
      </c>
      <c r="D529">
        <v>0</v>
      </c>
      <c r="E529">
        <v>22</v>
      </c>
      <c r="F529">
        <v>0</v>
      </c>
      <c r="G529">
        <v>13</v>
      </c>
      <c r="H529">
        <v>26</v>
      </c>
      <c r="I529">
        <v>43</v>
      </c>
      <c r="J529">
        <v>1</v>
      </c>
      <c r="K529">
        <v>0</v>
      </c>
      <c r="L529">
        <v>0</v>
      </c>
      <c r="M529">
        <v>3</v>
      </c>
      <c r="N529">
        <v>8</v>
      </c>
    </row>
    <row r="530" spans="1:14" x14ac:dyDescent="0.3">
      <c r="A530">
        <v>2409</v>
      </c>
      <c r="B530">
        <v>75</v>
      </c>
      <c r="C530">
        <v>35</v>
      </c>
      <c r="D530">
        <v>12</v>
      </c>
      <c r="E530">
        <v>58</v>
      </c>
      <c r="F530">
        <v>8</v>
      </c>
      <c r="G530">
        <v>12</v>
      </c>
      <c r="H530">
        <v>8</v>
      </c>
      <c r="I530">
        <v>116</v>
      </c>
      <c r="J530">
        <v>2</v>
      </c>
      <c r="K530">
        <v>2</v>
      </c>
      <c r="L530">
        <v>0</v>
      </c>
      <c r="M530">
        <v>3</v>
      </c>
      <c r="N530">
        <v>6</v>
      </c>
    </row>
    <row r="531" spans="1:14" x14ac:dyDescent="0.3">
      <c r="A531">
        <v>1272</v>
      </c>
      <c r="B531">
        <v>75</v>
      </c>
      <c r="C531">
        <v>64</v>
      </c>
      <c r="D531">
        <v>26</v>
      </c>
      <c r="E531">
        <v>85</v>
      </c>
      <c r="F531">
        <v>17</v>
      </c>
      <c r="G531">
        <v>21</v>
      </c>
      <c r="H531">
        <v>85</v>
      </c>
      <c r="I531">
        <v>128</v>
      </c>
      <c r="J531">
        <v>1</v>
      </c>
      <c r="K531">
        <v>3</v>
      </c>
      <c r="L531">
        <v>1</v>
      </c>
      <c r="M531">
        <v>2</v>
      </c>
      <c r="N531">
        <v>7</v>
      </c>
    </row>
    <row r="532" spans="1:14" x14ac:dyDescent="0.3">
      <c r="A532">
        <v>1229</v>
      </c>
      <c r="B532">
        <v>75</v>
      </c>
      <c r="C532">
        <v>75</v>
      </c>
      <c r="D532">
        <v>5</v>
      </c>
      <c r="E532">
        <v>38</v>
      </c>
      <c r="F532">
        <v>11</v>
      </c>
      <c r="G532">
        <v>5</v>
      </c>
      <c r="H532">
        <v>5</v>
      </c>
      <c r="I532">
        <v>129</v>
      </c>
      <c r="J532">
        <v>1</v>
      </c>
      <c r="K532">
        <v>2</v>
      </c>
      <c r="L532">
        <v>0</v>
      </c>
      <c r="M532">
        <v>2</v>
      </c>
      <c r="N532">
        <v>9</v>
      </c>
    </row>
    <row r="533" spans="1:14" x14ac:dyDescent="0.3">
      <c r="A533">
        <v>2272</v>
      </c>
      <c r="B533">
        <v>75</v>
      </c>
      <c r="C533">
        <v>75</v>
      </c>
      <c r="D533">
        <v>5</v>
      </c>
      <c r="E533">
        <v>38</v>
      </c>
      <c r="F533">
        <v>11</v>
      </c>
      <c r="G533">
        <v>5</v>
      </c>
      <c r="H533">
        <v>5</v>
      </c>
      <c r="I533">
        <v>129</v>
      </c>
      <c r="J533">
        <v>1</v>
      </c>
      <c r="K533">
        <v>2</v>
      </c>
      <c r="L533">
        <v>0</v>
      </c>
      <c r="M533">
        <v>2</v>
      </c>
      <c r="N533">
        <v>9</v>
      </c>
    </row>
    <row r="534" spans="1:14" x14ac:dyDescent="0.3">
      <c r="A534">
        <v>2418</v>
      </c>
      <c r="B534">
        <v>75</v>
      </c>
      <c r="C534">
        <v>79</v>
      </c>
      <c r="D534">
        <v>0</v>
      </c>
      <c r="E534">
        <v>129</v>
      </c>
      <c r="F534">
        <v>22</v>
      </c>
      <c r="G534">
        <v>28</v>
      </c>
      <c r="H534">
        <v>107</v>
      </c>
      <c r="I534">
        <v>152</v>
      </c>
      <c r="J534">
        <v>3</v>
      </c>
      <c r="K534">
        <v>3</v>
      </c>
      <c r="L534">
        <v>0</v>
      </c>
      <c r="M534">
        <v>3</v>
      </c>
      <c r="N534">
        <v>9</v>
      </c>
    </row>
    <row r="535" spans="1:14" x14ac:dyDescent="0.3">
      <c r="A535">
        <v>1808</v>
      </c>
      <c r="B535">
        <v>75</v>
      </c>
      <c r="C535">
        <v>80</v>
      </c>
      <c r="D535">
        <v>4</v>
      </c>
      <c r="E535">
        <v>29</v>
      </c>
      <c r="F535">
        <v>7</v>
      </c>
      <c r="G535">
        <v>4</v>
      </c>
      <c r="H535">
        <v>7</v>
      </c>
      <c r="I535">
        <v>117</v>
      </c>
      <c r="J535">
        <v>2</v>
      </c>
      <c r="K535">
        <v>1</v>
      </c>
      <c r="L535">
        <v>0</v>
      </c>
      <c r="M535">
        <v>3</v>
      </c>
      <c r="N535">
        <v>8</v>
      </c>
    </row>
    <row r="536" spans="1:14" x14ac:dyDescent="0.3">
      <c r="A536">
        <v>2095</v>
      </c>
      <c r="B536">
        <v>75</v>
      </c>
      <c r="C536">
        <v>136</v>
      </c>
      <c r="D536">
        <v>21</v>
      </c>
      <c r="E536">
        <v>129</v>
      </c>
      <c r="F536">
        <v>21</v>
      </c>
      <c r="G536">
        <v>7</v>
      </c>
      <c r="H536">
        <v>0</v>
      </c>
      <c r="I536">
        <v>314</v>
      </c>
      <c r="J536">
        <v>3</v>
      </c>
      <c r="K536">
        <v>3</v>
      </c>
      <c r="L536">
        <v>0</v>
      </c>
      <c r="M536">
        <v>3</v>
      </c>
      <c r="N536">
        <v>8</v>
      </c>
    </row>
    <row r="537" spans="1:14" x14ac:dyDescent="0.3">
      <c r="A537">
        <v>2405</v>
      </c>
      <c r="B537">
        <v>75</v>
      </c>
      <c r="C537">
        <v>136</v>
      </c>
      <c r="D537">
        <v>360</v>
      </c>
      <c r="E537">
        <v>265</v>
      </c>
      <c r="F537">
        <v>723</v>
      </c>
      <c r="G537">
        <v>66</v>
      </c>
      <c r="H537">
        <v>306</v>
      </c>
      <c r="I537">
        <v>1244</v>
      </c>
      <c r="J537">
        <v>1</v>
      </c>
      <c r="K537">
        <v>6</v>
      </c>
      <c r="L537">
        <v>1</v>
      </c>
      <c r="M537">
        <v>6</v>
      </c>
      <c r="N537">
        <v>7</v>
      </c>
    </row>
    <row r="538" spans="1:14" x14ac:dyDescent="0.3">
      <c r="A538">
        <v>1695</v>
      </c>
      <c r="B538">
        <v>75</v>
      </c>
      <c r="C538">
        <v>296</v>
      </c>
      <c r="D538">
        <v>39</v>
      </c>
      <c r="E538">
        <v>197</v>
      </c>
      <c r="F538">
        <v>129</v>
      </c>
      <c r="G538">
        <v>24</v>
      </c>
      <c r="H538">
        <v>12</v>
      </c>
      <c r="I538">
        <v>673</v>
      </c>
      <c r="J538">
        <v>3</v>
      </c>
      <c r="K538">
        <v>4</v>
      </c>
      <c r="L538">
        <v>1</v>
      </c>
      <c r="M538">
        <v>5</v>
      </c>
      <c r="N538">
        <v>7</v>
      </c>
    </row>
    <row r="539" spans="1:14" x14ac:dyDescent="0.3">
      <c r="A539">
        <v>1659</v>
      </c>
      <c r="B539">
        <v>75</v>
      </c>
      <c r="C539">
        <v>453</v>
      </c>
      <c r="D539">
        <v>196</v>
      </c>
      <c r="E539">
        <v>361</v>
      </c>
      <c r="F539">
        <v>61</v>
      </c>
      <c r="G539">
        <v>104</v>
      </c>
      <c r="H539">
        <v>220</v>
      </c>
      <c r="I539">
        <v>954</v>
      </c>
      <c r="J539">
        <v>1</v>
      </c>
      <c r="K539">
        <v>2</v>
      </c>
      <c r="L539">
        <v>2</v>
      </c>
      <c r="M539">
        <v>12</v>
      </c>
      <c r="N539">
        <v>1</v>
      </c>
    </row>
    <row r="540" spans="1:14" x14ac:dyDescent="0.3">
      <c r="A540">
        <v>1545</v>
      </c>
      <c r="B540">
        <v>75</v>
      </c>
      <c r="C540">
        <v>554</v>
      </c>
      <c r="D540">
        <v>340</v>
      </c>
      <c r="E540">
        <v>2090</v>
      </c>
      <c r="F540">
        <v>129</v>
      </c>
      <c r="G540">
        <v>298</v>
      </c>
      <c r="H540">
        <v>84</v>
      </c>
      <c r="I540">
        <v>3326</v>
      </c>
      <c r="J540">
        <v>0</v>
      </c>
      <c r="K540">
        <v>6</v>
      </c>
      <c r="L540">
        <v>6</v>
      </c>
      <c r="M540">
        <v>7</v>
      </c>
      <c r="N540">
        <v>2</v>
      </c>
    </row>
    <row r="541" spans="1:14" x14ac:dyDescent="0.3">
      <c r="A541">
        <v>1891</v>
      </c>
      <c r="B541">
        <v>75</v>
      </c>
      <c r="C541">
        <v>1374</v>
      </c>
      <c r="D541">
        <v>64</v>
      </c>
      <c r="E541">
        <v>1533</v>
      </c>
      <c r="F541">
        <v>207</v>
      </c>
      <c r="G541">
        <v>64</v>
      </c>
      <c r="H541">
        <v>64</v>
      </c>
      <c r="I541">
        <v>3178</v>
      </c>
      <c r="J541">
        <v>1</v>
      </c>
      <c r="K541">
        <v>3</v>
      </c>
      <c r="L541">
        <v>10</v>
      </c>
      <c r="M541">
        <v>8</v>
      </c>
      <c r="N541">
        <v>1</v>
      </c>
    </row>
    <row r="542" spans="1:14" x14ac:dyDescent="0.3">
      <c r="A542">
        <v>2968</v>
      </c>
      <c r="B542">
        <v>75</v>
      </c>
      <c r="C542">
        <v>2094</v>
      </c>
      <c r="D542">
        <v>68</v>
      </c>
      <c r="E542">
        <v>858</v>
      </c>
      <c r="F542">
        <v>222</v>
      </c>
      <c r="G542">
        <v>206</v>
      </c>
      <c r="H542">
        <v>33</v>
      </c>
      <c r="I542">
        <v>3415</v>
      </c>
      <c r="J542">
        <v>1</v>
      </c>
      <c r="K542">
        <v>5</v>
      </c>
      <c r="L542">
        <v>5</v>
      </c>
      <c r="M542">
        <v>5</v>
      </c>
      <c r="N542">
        <v>5</v>
      </c>
    </row>
    <row r="543" spans="1:14" x14ac:dyDescent="0.3">
      <c r="A543">
        <v>1365</v>
      </c>
      <c r="B543">
        <v>74</v>
      </c>
      <c r="C543">
        <v>18</v>
      </c>
      <c r="D543">
        <v>36</v>
      </c>
      <c r="E543">
        <v>30</v>
      </c>
      <c r="F543">
        <v>0</v>
      </c>
      <c r="G543">
        <v>12</v>
      </c>
      <c r="H543">
        <v>36</v>
      </c>
      <c r="I543">
        <v>60</v>
      </c>
      <c r="J543">
        <v>1</v>
      </c>
      <c r="K543">
        <v>0</v>
      </c>
      <c r="L543">
        <v>0</v>
      </c>
      <c r="M543">
        <v>3</v>
      </c>
      <c r="N543">
        <v>7</v>
      </c>
    </row>
    <row r="544" spans="1:14" x14ac:dyDescent="0.3">
      <c r="A544">
        <v>1643</v>
      </c>
      <c r="B544">
        <v>74</v>
      </c>
      <c r="C544">
        <v>18</v>
      </c>
      <c r="D544">
        <v>36</v>
      </c>
      <c r="E544">
        <v>30</v>
      </c>
      <c r="F544">
        <v>0</v>
      </c>
      <c r="G544">
        <v>12</v>
      </c>
      <c r="H544">
        <v>36</v>
      </c>
      <c r="I544">
        <v>60</v>
      </c>
      <c r="J544">
        <v>1</v>
      </c>
      <c r="K544">
        <v>0</v>
      </c>
      <c r="L544">
        <v>0</v>
      </c>
      <c r="M544">
        <v>3</v>
      </c>
      <c r="N544">
        <v>7</v>
      </c>
    </row>
    <row r="545" spans="1:14" x14ac:dyDescent="0.3">
      <c r="A545">
        <v>1129</v>
      </c>
      <c r="B545">
        <v>74</v>
      </c>
      <c r="C545">
        <v>63</v>
      </c>
      <c r="D545">
        <v>4</v>
      </c>
      <c r="E545">
        <v>45</v>
      </c>
      <c r="F545">
        <v>11</v>
      </c>
      <c r="G545">
        <v>4</v>
      </c>
      <c r="H545">
        <v>15</v>
      </c>
      <c r="I545">
        <v>111</v>
      </c>
      <c r="J545">
        <v>2</v>
      </c>
      <c r="K545">
        <v>2</v>
      </c>
      <c r="L545">
        <v>0</v>
      </c>
      <c r="M545">
        <v>3</v>
      </c>
      <c r="N545">
        <v>7</v>
      </c>
    </row>
    <row r="546" spans="1:14" x14ac:dyDescent="0.3">
      <c r="A546">
        <v>2222</v>
      </c>
      <c r="B546">
        <v>74</v>
      </c>
      <c r="C546">
        <v>124</v>
      </c>
      <c r="D546">
        <v>3</v>
      </c>
      <c r="E546">
        <v>32</v>
      </c>
      <c r="F546">
        <v>8</v>
      </c>
      <c r="G546">
        <v>0</v>
      </c>
      <c r="H546">
        <v>24</v>
      </c>
      <c r="I546">
        <v>143</v>
      </c>
      <c r="J546">
        <v>2</v>
      </c>
      <c r="K546">
        <v>2</v>
      </c>
      <c r="L546">
        <v>0</v>
      </c>
      <c r="M546">
        <v>3</v>
      </c>
      <c r="N546">
        <v>4</v>
      </c>
    </row>
    <row r="547" spans="1:14" x14ac:dyDescent="0.3">
      <c r="A547">
        <v>1278</v>
      </c>
      <c r="B547">
        <v>74</v>
      </c>
      <c r="C547">
        <v>141</v>
      </c>
      <c r="D547">
        <v>0</v>
      </c>
      <c r="E547">
        <v>202</v>
      </c>
      <c r="F547">
        <v>72</v>
      </c>
      <c r="G547">
        <v>29</v>
      </c>
      <c r="H547">
        <v>50</v>
      </c>
      <c r="I547">
        <v>393</v>
      </c>
      <c r="J547">
        <v>3</v>
      </c>
      <c r="K547">
        <v>3</v>
      </c>
      <c r="L547">
        <v>1</v>
      </c>
      <c r="M547">
        <v>3</v>
      </c>
      <c r="N547">
        <v>7</v>
      </c>
    </row>
    <row r="548" spans="1:14" x14ac:dyDescent="0.3">
      <c r="A548">
        <v>3034</v>
      </c>
      <c r="B548">
        <v>74</v>
      </c>
      <c r="C548">
        <v>141</v>
      </c>
      <c r="D548">
        <v>0</v>
      </c>
      <c r="E548">
        <v>202</v>
      </c>
      <c r="F548">
        <v>72</v>
      </c>
      <c r="G548">
        <v>29</v>
      </c>
      <c r="H548">
        <v>50</v>
      </c>
      <c r="I548">
        <v>393</v>
      </c>
      <c r="J548">
        <v>3</v>
      </c>
      <c r="K548">
        <v>3</v>
      </c>
      <c r="L548">
        <v>1</v>
      </c>
      <c r="M548">
        <v>3</v>
      </c>
      <c r="N548">
        <v>7</v>
      </c>
    </row>
    <row r="549" spans="1:14" x14ac:dyDescent="0.3">
      <c r="A549">
        <v>1537</v>
      </c>
      <c r="B549">
        <v>74</v>
      </c>
      <c r="C549">
        <v>164</v>
      </c>
      <c r="D549">
        <v>16</v>
      </c>
      <c r="E549">
        <v>257</v>
      </c>
      <c r="F549">
        <v>104</v>
      </c>
      <c r="G549">
        <v>115</v>
      </c>
      <c r="H549">
        <v>229</v>
      </c>
      <c r="I549">
        <v>426</v>
      </c>
      <c r="J549">
        <v>1</v>
      </c>
      <c r="K549">
        <v>3</v>
      </c>
      <c r="L549">
        <v>2</v>
      </c>
      <c r="M549">
        <v>2</v>
      </c>
      <c r="N549">
        <v>8</v>
      </c>
    </row>
    <row r="550" spans="1:14" x14ac:dyDescent="0.3">
      <c r="A550">
        <v>1804</v>
      </c>
      <c r="B550">
        <v>74</v>
      </c>
      <c r="C550">
        <v>164</v>
      </c>
      <c r="D550">
        <v>16</v>
      </c>
      <c r="E550">
        <v>257</v>
      </c>
      <c r="F550">
        <v>104</v>
      </c>
      <c r="G550">
        <v>115</v>
      </c>
      <c r="H550">
        <v>229</v>
      </c>
      <c r="I550">
        <v>426</v>
      </c>
      <c r="J550">
        <v>1</v>
      </c>
      <c r="K550">
        <v>3</v>
      </c>
      <c r="L550">
        <v>2</v>
      </c>
      <c r="M550">
        <v>2</v>
      </c>
      <c r="N550">
        <v>8</v>
      </c>
    </row>
    <row r="551" spans="1:14" x14ac:dyDescent="0.3">
      <c r="A551">
        <v>1109</v>
      </c>
      <c r="B551">
        <v>74</v>
      </c>
      <c r="C551">
        <v>176</v>
      </c>
      <c r="D551">
        <v>336</v>
      </c>
      <c r="E551">
        <v>351</v>
      </c>
      <c r="F551">
        <v>460</v>
      </c>
      <c r="G551">
        <v>385</v>
      </c>
      <c r="H551">
        <v>448</v>
      </c>
      <c r="I551">
        <v>1259</v>
      </c>
      <c r="J551">
        <v>5</v>
      </c>
      <c r="K551">
        <v>9</v>
      </c>
      <c r="L551">
        <v>1</v>
      </c>
      <c r="M551">
        <v>5</v>
      </c>
      <c r="N551">
        <v>9</v>
      </c>
    </row>
    <row r="552" spans="1:14" x14ac:dyDescent="0.3">
      <c r="A552">
        <v>2491</v>
      </c>
      <c r="B552">
        <v>74</v>
      </c>
      <c r="C552">
        <v>176</v>
      </c>
      <c r="D552">
        <v>150</v>
      </c>
      <c r="E552">
        <v>255</v>
      </c>
      <c r="F552">
        <v>18</v>
      </c>
      <c r="G552">
        <v>59</v>
      </c>
      <c r="H552">
        <v>150</v>
      </c>
      <c r="I552">
        <v>507</v>
      </c>
      <c r="J552">
        <v>2</v>
      </c>
      <c r="K552">
        <v>4</v>
      </c>
      <c r="L552">
        <v>2</v>
      </c>
      <c r="M552">
        <v>4</v>
      </c>
      <c r="N552">
        <v>5</v>
      </c>
    </row>
    <row r="553" spans="1:14" x14ac:dyDescent="0.3">
      <c r="A553">
        <v>2360</v>
      </c>
      <c r="B553">
        <v>74</v>
      </c>
      <c r="C553">
        <v>239</v>
      </c>
      <c r="D553">
        <v>28</v>
      </c>
      <c r="E553">
        <v>97</v>
      </c>
      <c r="F553">
        <v>31</v>
      </c>
      <c r="G553">
        <v>28</v>
      </c>
      <c r="H553">
        <v>80</v>
      </c>
      <c r="I553">
        <v>344</v>
      </c>
      <c r="J553">
        <v>4</v>
      </c>
      <c r="K553">
        <v>3</v>
      </c>
      <c r="L553">
        <v>1</v>
      </c>
      <c r="M553">
        <v>4</v>
      </c>
      <c r="N553">
        <v>6</v>
      </c>
    </row>
    <row r="554" spans="1:14" x14ac:dyDescent="0.3">
      <c r="A554">
        <v>1714</v>
      </c>
      <c r="B554">
        <v>74</v>
      </c>
      <c r="C554">
        <v>463</v>
      </c>
      <c r="D554">
        <v>6</v>
      </c>
      <c r="E554">
        <v>319</v>
      </c>
      <c r="F554">
        <v>23</v>
      </c>
      <c r="G554">
        <v>6</v>
      </c>
      <c r="H554">
        <v>97</v>
      </c>
      <c r="I554">
        <v>721</v>
      </c>
      <c r="J554">
        <v>5</v>
      </c>
      <c r="K554">
        <v>6</v>
      </c>
      <c r="L554">
        <v>1</v>
      </c>
      <c r="M554">
        <v>4</v>
      </c>
      <c r="N554">
        <v>8</v>
      </c>
    </row>
    <row r="555" spans="1:14" x14ac:dyDescent="0.3">
      <c r="A555">
        <v>1594</v>
      </c>
      <c r="B555">
        <v>74</v>
      </c>
      <c r="C555">
        <v>477</v>
      </c>
      <c r="D555">
        <v>61</v>
      </c>
      <c r="E555">
        <v>359</v>
      </c>
      <c r="F555">
        <v>94</v>
      </c>
      <c r="G555">
        <v>85</v>
      </c>
      <c r="H555">
        <v>189</v>
      </c>
      <c r="I555">
        <v>887</v>
      </c>
      <c r="J555">
        <v>2</v>
      </c>
      <c r="K555">
        <v>3</v>
      </c>
      <c r="L555">
        <v>1</v>
      </c>
      <c r="M555">
        <v>6</v>
      </c>
      <c r="N555">
        <v>6</v>
      </c>
    </row>
    <row r="556" spans="1:14" x14ac:dyDescent="0.3">
      <c r="A556">
        <v>1270</v>
      </c>
      <c r="B556">
        <v>74</v>
      </c>
      <c r="C556">
        <v>515</v>
      </c>
      <c r="D556">
        <v>18</v>
      </c>
      <c r="E556">
        <v>376</v>
      </c>
      <c r="F556">
        <v>50</v>
      </c>
      <c r="G556">
        <v>38</v>
      </c>
      <c r="H556">
        <v>167</v>
      </c>
      <c r="I556">
        <v>830</v>
      </c>
      <c r="J556">
        <v>1</v>
      </c>
      <c r="K556">
        <v>5</v>
      </c>
      <c r="L556">
        <v>1</v>
      </c>
      <c r="M556">
        <v>8</v>
      </c>
      <c r="N556">
        <v>2</v>
      </c>
    </row>
    <row r="557" spans="1:14" x14ac:dyDescent="0.3">
      <c r="A557">
        <v>3129</v>
      </c>
      <c r="B557">
        <v>74</v>
      </c>
      <c r="C557">
        <v>580</v>
      </c>
      <c r="D557">
        <v>31</v>
      </c>
      <c r="E557">
        <v>124</v>
      </c>
      <c r="F557">
        <v>10</v>
      </c>
      <c r="G557">
        <v>31</v>
      </c>
      <c r="H557">
        <v>31</v>
      </c>
      <c r="I557">
        <v>745</v>
      </c>
      <c r="J557">
        <v>1</v>
      </c>
      <c r="K557">
        <v>6</v>
      </c>
      <c r="L557">
        <v>2</v>
      </c>
      <c r="M557">
        <v>4</v>
      </c>
      <c r="N557">
        <v>6</v>
      </c>
    </row>
    <row r="558" spans="1:14" x14ac:dyDescent="0.3">
      <c r="A558">
        <v>2292</v>
      </c>
      <c r="B558">
        <v>74</v>
      </c>
      <c r="C558">
        <v>649</v>
      </c>
      <c r="D558">
        <v>16</v>
      </c>
      <c r="E558">
        <v>238</v>
      </c>
      <c r="F558">
        <v>35</v>
      </c>
      <c r="G558">
        <v>16</v>
      </c>
      <c r="H558">
        <v>45</v>
      </c>
      <c r="I558">
        <v>910</v>
      </c>
      <c r="J558">
        <v>3</v>
      </c>
      <c r="K558">
        <v>6</v>
      </c>
      <c r="L558">
        <v>1</v>
      </c>
      <c r="M558">
        <v>5</v>
      </c>
      <c r="N558">
        <v>7</v>
      </c>
    </row>
    <row r="559" spans="1:14" x14ac:dyDescent="0.3">
      <c r="A559">
        <v>2569</v>
      </c>
      <c r="B559">
        <v>74</v>
      </c>
      <c r="C559">
        <v>649</v>
      </c>
      <c r="D559">
        <v>16</v>
      </c>
      <c r="E559">
        <v>238</v>
      </c>
      <c r="F559">
        <v>35</v>
      </c>
      <c r="G559">
        <v>16</v>
      </c>
      <c r="H559">
        <v>45</v>
      </c>
      <c r="I559">
        <v>910</v>
      </c>
      <c r="J559">
        <v>3</v>
      </c>
      <c r="K559">
        <v>6</v>
      </c>
      <c r="L559">
        <v>1</v>
      </c>
      <c r="M559">
        <v>5</v>
      </c>
      <c r="N559">
        <v>7</v>
      </c>
    </row>
    <row r="560" spans="1:14" x14ac:dyDescent="0.3">
      <c r="A560">
        <v>1571</v>
      </c>
      <c r="B560">
        <v>74</v>
      </c>
      <c r="C560">
        <v>691</v>
      </c>
      <c r="D560">
        <v>123</v>
      </c>
      <c r="E560">
        <v>492</v>
      </c>
      <c r="F560">
        <v>141</v>
      </c>
      <c r="G560">
        <v>123</v>
      </c>
      <c r="H560">
        <v>29</v>
      </c>
      <c r="I560">
        <v>1542</v>
      </c>
      <c r="J560">
        <v>2</v>
      </c>
      <c r="K560">
        <v>4</v>
      </c>
      <c r="L560">
        <v>4</v>
      </c>
      <c r="M560">
        <v>10</v>
      </c>
      <c r="N560">
        <v>2</v>
      </c>
    </row>
    <row r="561" spans="1:14" x14ac:dyDescent="0.3">
      <c r="A561">
        <v>2720</v>
      </c>
      <c r="B561">
        <v>74</v>
      </c>
      <c r="C561">
        <v>720</v>
      </c>
      <c r="D561">
        <v>293</v>
      </c>
      <c r="E561">
        <v>1540</v>
      </c>
      <c r="F561">
        <v>60</v>
      </c>
      <c r="G561">
        <v>262</v>
      </c>
      <c r="H561">
        <v>196</v>
      </c>
      <c r="I561">
        <v>2680</v>
      </c>
      <c r="J561">
        <v>1</v>
      </c>
      <c r="K561">
        <v>4</v>
      </c>
      <c r="L561">
        <v>11</v>
      </c>
      <c r="M561">
        <v>7</v>
      </c>
      <c r="N561">
        <v>2</v>
      </c>
    </row>
    <row r="562" spans="1:14" x14ac:dyDescent="0.3">
      <c r="A562">
        <v>2143</v>
      </c>
      <c r="B562">
        <v>74</v>
      </c>
      <c r="C562">
        <v>1224</v>
      </c>
      <c r="D562">
        <v>11</v>
      </c>
      <c r="E562">
        <v>78</v>
      </c>
      <c r="F562">
        <v>0</v>
      </c>
      <c r="G562">
        <v>0</v>
      </c>
      <c r="H562">
        <v>24</v>
      </c>
      <c r="I562">
        <v>1288</v>
      </c>
      <c r="J562">
        <v>1</v>
      </c>
      <c r="K562">
        <v>8</v>
      </c>
      <c r="L562">
        <v>1</v>
      </c>
      <c r="M562">
        <v>7</v>
      </c>
      <c r="N562">
        <v>7</v>
      </c>
    </row>
    <row r="563" spans="1:14" x14ac:dyDescent="0.3">
      <c r="A563">
        <v>2858</v>
      </c>
      <c r="B563">
        <v>74</v>
      </c>
      <c r="C563">
        <v>1507</v>
      </c>
      <c r="D563">
        <v>127</v>
      </c>
      <c r="E563">
        <v>407</v>
      </c>
      <c r="F563">
        <v>112</v>
      </c>
      <c r="G563">
        <v>21</v>
      </c>
      <c r="H563">
        <v>280</v>
      </c>
      <c r="I563">
        <v>1893</v>
      </c>
      <c r="J563">
        <v>1</v>
      </c>
      <c r="K563">
        <v>5</v>
      </c>
      <c r="L563">
        <v>6</v>
      </c>
      <c r="M563">
        <v>11</v>
      </c>
      <c r="N563">
        <v>2</v>
      </c>
    </row>
    <row r="564" spans="1:14" x14ac:dyDescent="0.3">
      <c r="A564">
        <v>2479</v>
      </c>
      <c r="B564">
        <v>74</v>
      </c>
      <c r="C564">
        <v>1535</v>
      </c>
      <c r="D564">
        <v>17</v>
      </c>
      <c r="E564">
        <v>259</v>
      </c>
      <c r="F564">
        <v>23</v>
      </c>
      <c r="G564">
        <v>17</v>
      </c>
      <c r="H564">
        <v>276</v>
      </c>
      <c r="I564">
        <v>1575</v>
      </c>
      <c r="J564">
        <v>13</v>
      </c>
      <c r="K564">
        <v>8</v>
      </c>
      <c r="L564">
        <v>2</v>
      </c>
      <c r="M564">
        <v>9</v>
      </c>
      <c r="N564">
        <v>8</v>
      </c>
    </row>
    <row r="565" spans="1:14" x14ac:dyDescent="0.3">
      <c r="A565">
        <v>1234</v>
      </c>
      <c r="B565">
        <v>74</v>
      </c>
      <c r="C565">
        <v>2158</v>
      </c>
      <c r="D565">
        <v>149</v>
      </c>
      <c r="E565">
        <v>418</v>
      </c>
      <c r="F565">
        <v>310</v>
      </c>
      <c r="G565">
        <v>28</v>
      </c>
      <c r="H565">
        <v>180</v>
      </c>
      <c r="I565">
        <v>2883</v>
      </c>
      <c r="J565">
        <v>2</v>
      </c>
      <c r="K565">
        <v>9</v>
      </c>
      <c r="L565">
        <v>4</v>
      </c>
      <c r="M565">
        <v>6</v>
      </c>
      <c r="N565">
        <v>5</v>
      </c>
    </row>
    <row r="566" spans="1:14" x14ac:dyDescent="0.3">
      <c r="A566">
        <v>2206</v>
      </c>
      <c r="B566">
        <v>74</v>
      </c>
      <c r="C566">
        <v>2221</v>
      </c>
      <c r="D566">
        <v>28</v>
      </c>
      <c r="E566">
        <v>420</v>
      </c>
      <c r="F566">
        <v>110</v>
      </c>
      <c r="G566">
        <v>28</v>
      </c>
      <c r="H566">
        <v>28</v>
      </c>
      <c r="I566">
        <v>2778</v>
      </c>
      <c r="J566">
        <v>2</v>
      </c>
      <c r="K566">
        <v>5</v>
      </c>
      <c r="L566">
        <v>4</v>
      </c>
      <c r="M566">
        <v>9</v>
      </c>
      <c r="N566">
        <v>3</v>
      </c>
    </row>
    <row r="567" spans="1:14" x14ac:dyDescent="0.3">
      <c r="A567">
        <v>2784</v>
      </c>
      <c r="B567">
        <v>74</v>
      </c>
      <c r="C567">
        <v>2493</v>
      </c>
      <c r="D567">
        <v>88</v>
      </c>
      <c r="E567">
        <v>1514</v>
      </c>
      <c r="F567">
        <v>230</v>
      </c>
      <c r="G567">
        <v>222</v>
      </c>
      <c r="H567">
        <v>96</v>
      </c>
      <c r="I567">
        <v>4451</v>
      </c>
      <c r="J567">
        <v>1</v>
      </c>
      <c r="K567">
        <v>3</v>
      </c>
      <c r="L567">
        <v>5</v>
      </c>
      <c r="M567">
        <v>8</v>
      </c>
      <c r="N567">
        <v>3</v>
      </c>
    </row>
    <row r="568" spans="1:14" x14ac:dyDescent="0.3">
      <c r="A568">
        <v>2115</v>
      </c>
      <c r="B568">
        <v>74</v>
      </c>
      <c r="C568">
        <v>2531</v>
      </c>
      <c r="D568">
        <v>327</v>
      </c>
      <c r="E568">
        <v>1779</v>
      </c>
      <c r="F568">
        <v>0</v>
      </c>
      <c r="G568">
        <v>45</v>
      </c>
      <c r="H568">
        <v>92</v>
      </c>
      <c r="I568">
        <v>4589</v>
      </c>
      <c r="J568">
        <v>1</v>
      </c>
      <c r="K568">
        <v>7</v>
      </c>
      <c r="L568">
        <v>5</v>
      </c>
      <c r="M568">
        <v>8</v>
      </c>
      <c r="N568">
        <v>4</v>
      </c>
    </row>
    <row r="569" spans="1:14" x14ac:dyDescent="0.3">
      <c r="A569">
        <v>1871</v>
      </c>
      <c r="B569">
        <v>73</v>
      </c>
      <c r="C569">
        <v>145</v>
      </c>
      <c r="D569">
        <v>12</v>
      </c>
      <c r="E569">
        <v>83</v>
      </c>
      <c r="F569">
        <v>17</v>
      </c>
      <c r="G569">
        <v>4</v>
      </c>
      <c r="H569">
        <v>83</v>
      </c>
      <c r="I569">
        <v>178</v>
      </c>
      <c r="J569">
        <v>2</v>
      </c>
      <c r="K569">
        <v>2</v>
      </c>
      <c r="L569">
        <v>0</v>
      </c>
      <c r="M569">
        <v>3</v>
      </c>
      <c r="N569">
        <v>9</v>
      </c>
    </row>
    <row r="570" spans="1:14" x14ac:dyDescent="0.3">
      <c r="A570">
        <v>2974</v>
      </c>
      <c r="B570">
        <v>73</v>
      </c>
      <c r="C570">
        <v>223</v>
      </c>
      <c r="D570">
        <v>94</v>
      </c>
      <c r="E570">
        <v>166</v>
      </c>
      <c r="F570">
        <v>82</v>
      </c>
      <c r="G570">
        <v>89</v>
      </c>
      <c r="H570">
        <v>166</v>
      </c>
      <c r="I570">
        <v>489</v>
      </c>
      <c r="J570">
        <v>1</v>
      </c>
      <c r="K570">
        <v>4</v>
      </c>
      <c r="L570">
        <v>1</v>
      </c>
      <c r="M570">
        <v>6</v>
      </c>
      <c r="N570">
        <v>3</v>
      </c>
    </row>
    <row r="571" spans="1:14" x14ac:dyDescent="0.3">
      <c r="A571">
        <v>2816</v>
      </c>
      <c r="B571">
        <v>73</v>
      </c>
      <c r="C571">
        <v>364</v>
      </c>
      <c r="D571">
        <v>105</v>
      </c>
      <c r="E571">
        <v>1311</v>
      </c>
      <c r="F571">
        <v>137</v>
      </c>
      <c r="G571">
        <v>157</v>
      </c>
      <c r="H571">
        <v>157</v>
      </c>
      <c r="I571">
        <v>1916</v>
      </c>
      <c r="J571">
        <v>1</v>
      </c>
      <c r="K571">
        <v>3</v>
      </c>
      <c r="L571">
        <v>10</v>
      </c>
      <c r="M571">
        <v>4</v>
      </c>
      <c r="N571">
        <v>2</v>
      </c>
    </row>
    <row r="572" spans="1:14" x14ac:dyDescent="0.3">
      <c r="A572">
        <v>2983</v>
      </c>
      <c r="B572">
        <v>73</v>
      </c>
      <c r="C572">
        <v>447</v>
      </c>
      <c r="D572">
        <v>5</v>
      </c>
      <c r="E572">
        <v>120</v>
      </c>
      <c r="F572">
        <v>42</v>
      </c>
      <c r="G572">
        <v>32</v>
      </c>
      <c r="H572">
        <v>49</v>
      </c>
      <c r="I572">
        <v>596</v>
      </c>
      <c r="J572">
        <v>1</v>
      </c>
      <c r="K572">
        <v>3</v>
      </c>
      <c r="L572">
        <v>1</v>
      </c>
      <c r="M572">
        <v>7</v>
      </c>
      <c r="N572">
        <v>2</v>
      </c>
    </row>
    <row r="573" spans="1:14" x14ac:dyDescent="0.3">
      <c r="A573">
        <v>3187</v>
      </c>
      <c r="B573">
        <v>73</v>
      </c>
      <c r="C573">
        <v>597</v>
      </c>
      <c r="D573">
        <v>10</v>
      </c>
      <c r="E573">
        <v>451</v>
      </c>
      <c r="F573">
        <v>91</v>
      </c>
      <c r="G573">
        <v>84</v>
      </c>
      <c r="H573">
        <v>217</v>
      </c>
      <c r="I573">
        <v>1017</v>
      </c>
      <c r="J573">
        <v>4</v>
      </c>
      <c r="K573">
        <v>6</v>
      </c>
      <c r="L573">
        <v>1</v>
      </c>
      <c r="M573">
        <v>6</v>
      </c>
      <c r="N573">
        <v>7</v>
      </c>
    </row>
    <row r="574" spans="1:14" x14ac:dyDescent="0.3">
      <c r="A574">
        <v>1883</v>
      </c>
      <c r="B574">
        <v>73</v>
      </c>
      <c r="C574">
        <v>607</v>
      </c>
      <c r="D574">
        <v>252</v>
      </c>
      <c r="E574">
        <v>1011</v>
      </c>
      <c r="F574">
        <v>72</v>
      </c>
      <c r="G574">
        <v>100</v>
      </c>
      <c r="H574">
        <v>100</v>
      </c>
      <c r="I574">
        <v>1942</v>
      </c>
      <c r="J574">
        <v>1</v>
      </c>
      <c r="K574">
        <v>4</v>
      </c>
      <c r="L574">
        <v>5</v>
      </c>
      <c r="M574">
        <v>6</v>
      </c>
      <c r="N574">
        <v>2</v>
      </c>
    </row>
    <row r="575" spans="1:14" x14ac:dyDescent="0.3">
      <c r="A575">
        <v>2471</v>
      </c>
      <c r="B575">
        <v>73</v>
      </c>
      <c r="C575">
        <v>624</v>
      </c>
      <c r="D575">
        <v>407</v>
      </c>
      <c r="E575">
        <v>745</v>
      </c>
      <c r="F575">
        <v>531</v>
      </c>
      <c r="G575">
        <v>215</v>
      </c>
      <c r="H575">
        <v>119</v>
      </c>
      <c r="I575">
        <v>2403</v>
      </c>
      <c r="J575">
        <v>2</v>
      </c>
      <c r="K575">
        <v>4</v>
      </c>
      <c r="L575">
        <v>7</v>
      </c>
      <c r="M575">
        <v>13</v>
      </c>
      <c r="N575">
        <v>2</v>
      </c>
    </row>
    <row r="576" spans="1:14" x14ac:dyDescent="0.3">
      <c r="A576">
        <v>2141</v>
      </c>
      <c r="B576">
        <v>73</v>
      </c>
      <c r="C576">
        <v>693</v>
      </c>
      <c r="D576">
        <v>16</v>
      </c>
      <c r="E576">
        <v>91</v>
      </c>
      <c r="F576">
        <v>23</v>
      </c>
      <c r="G576">
        <v>23</v>
      </c>
      <c r="H576">
        <v>133</v>
      </c>
      <c r="I576">
        <v>713</v>
      </c>
      <c r="J576">
        <v>1</v>
      </c>
      <c r="K576">
        <v>4</v>
      </c>
      <c r="L576">
        <v>1</v>
      </c>
      <c r="M576">
        <v>6</v>
      </c>
      <c r="N576">
        <v>5</v>
      </c>
    </row>
    <row r="577" spans="1:14" x14ac:dyDescent="0.3">
      <c r="A577">
        <v>1132</v>
      </c>
      <c r="B577">
        <v>73</v>
      </c>
      <c r="C577">
        <v>862</v>
      </c>
      <c r="D577">
        <v>61</v>
      </c>
      <c r="E577">
        <v>1634</v>
      </c>
      <c r="F577">
        <v>78</v>
      </c>
      <c r="G577">
        <v>86</v>
      </c>
      <c r="H577">
        <v>272</v>
      </c>
      <c r="I577">
        <v>2449</v>
      </c>
      <c r="J577">
        <v>1</v>
      </c>
      <c r="K577">
        <v>5</v>
      </c>
      <c r="L577">
        <v>7</v>
      </c>
      <c r="M577">
        <v>10</v>
      </c>
      <c r="N577">
        <v>2</v>
      </c>
    </row>
    <row r="578" spans="1:14" x14ac:dyDescent="0.3">
      <c r="A578">
        <v>1399</v>
      </c>
      <c r="B578">
        <v>73</v>
      </c>
      <c r="C578">
        <v>1120</v>
      </c>
      <c r="D578">
        <v>0</v>
      </c>
      <c r="E578">
        <v>1370</v>
      </c>
      <c r="F578">
        <v>362</v>
      </c>
      <c r="G578">
        <v>0</v>
      </c>
      <c r="H578">
        <v>28</v>
      </c>
      <c r="I578">
        <v>2823</v>
      </c>
      <c r="J578">
        <v>1</v>
      </c>
      <c r="K578">
        <v>3</v>
      </c>
      <c r="L578">
        <v>5</v>
      </c>
      <c r="M578">
        <v>10</v>
      </c>
      <c r="N578">
        <v>1</v>
      </c>
    </row>
    <row r="579" spans="1:14" x14ac:dyDescent="0.3">
      <c r="A579">
        <v>2971</v>
      </c>
      <c r="B579">
        <v>73</v>
      </c>
      <c r="C579">
        <v>1140</v>
      </c>
      <c r="D579">
        <v>52</v>
      </c>
      <c r="E579">
        <v>265</v>
      </c>
      <c r="F579">
        <v>405</v>
      </c>
      <c r="G579">
        <v>63</v>
      </c>
      <c r="H579">
        <v>100</v>
      </c>
      <c r="I579">
        <v>1826</v>
      </c>
      <c r="J579">
        <v>1</v>
      </c>
      <c r="K579">
        <v>6</v>
      </c>
      <c r="L579">
        <v>5</v>
      </c>
      <c r="M579">
        <v>4</v>
      </c>
      <c r="N579">
        <v>4</v>
      </c>
    </row>
    <row r="580" spans="1:14" x14ac:dyDescent="0.3">
      <c r="A580">
        <v>1598</v>
      </c>
      <c r="B580">
        <v>73</v>
      </c>
      <c r="C580">
        <v>1195</v>
      </c>
      <c r="D580">
        <v>280</v>
      </c>
      <c r="E580">
        <v>762</v>
      </c>
      <c r="F580">
        <v>197</v>
      </c>
      <c r="G580">
        <v>151</v>
      </c>
      <c r="H580">
        <v>126</v>
      </c>
      <c r="I580">
        <v>2458</v>
      </c>
      <c r="J580">
        <v>3</v>
      </c>
      <c r="K580">
        <v>6</v>
      </c>
      <c r="L580">
        <v>3</v>
      </c>
      <c r="M580">
        <v>13</v>
      </c>
      <c r="N580">
        <v>5</v>
      </c>
    </row>
    <row r="581" spans="1:14" x14ac:dyDescent="0.3">
      <c r="A581">
        <v>1536</v>
      </c>
      <c r="B581">
        <v>73</v>
      </c>
      <c r="C581">
        <v>1215</v>
      </c>
      <c r="D581">
        <v>0</v>
      </c>
      <c r="E581">
        <v>64</v>
      </c>
      <c r="F581">
        <v>16</v>
      </c>
      <c r="G581">
        <v>11</v>
      </c>
      <c r="H581">
        <v>90</v>
      </c>
      <c r="I581">
        <v>1215</v>
      </c>
      <c r="J581">
        <v>2</v>
      </c>
      <c r="K581">
        <v>6</v>
      </c>
      <c r="L581">
        <v>2</v>
      </c>
      <c r="M581">
        <v>8</v>
      </c>
      <c r="N581">
        <v>6</v>
      </c>
    </row>
    <row r="582" spans="1:14" x14ac:dyDescent="0.3">
      <c r="A582">
        <v>1672</v>
      </c>
      <c r="B582">
        <v>73</v>
      </c>
      <c r="C582">
        <v>1227</v>
      </c>
      <c r="D582">
        <v>0</v>
      </c>
      <c r="E582">
        <v>590</v>
      </c>
      <c r="F582">
        <v>313</v>
      </c>
      <c r="G582">
        <v>129</v>
      </c>
      <c r="H582">
        <v>261</v>
      </c>
      <c r="I582">
        <v>1999</v>
      </c>
      <c r="J582">
        <v>1</v>
      </c>
      <c r="K582">
        <v>5</v>
      </c>
      <c r="L582">
        <v>3</v>
      </c>
      <c r="M582">
        <v>4</v>
      </c>
      <c r="N582">
        <v>2</v>
      </c>
    </row>
    <row r="583" spans="1:14" x14ac:dyDescent="0.3">
      <c r="A583">
        <v>2250</v>
      </c>
      <c r="B583">
        <v>73</v>
      </c>
      <c r="C583">
        <v>1367</v>
      </c>
      <c r="D583">
        <v>56</v>
      </c>
      <c r="E583">
        <v>1326</v>
      </c>
      <c r="F583">
        <v>95</v>
      </c>
      <c r="G583">
        <v>39</v>
      </c>
      <c r="H583">
        <v>117</v>
      </c>
      <c r="I583">
        <v>2766</v>
      </c>
      <c r="J583">
        <v>1</v>
      </c>
      <c r="K583">
        <v>6</v>
      </c>
      <c r="L583">
        <v>6</v>
      </c>
      <c r="M583">
        <v>6</v>
      </c>
      <c r="N583">
        <v>2</v>
      </c>
    </row>
    <row r="584" spans="1:14" x14ac:dyDescent="0.3">
      <c r="A584">
        <v>2833</v>
      </c>
      <c r="B584">
        <v>73</v>
      </c>
      <c r="C584">
        <v>1715</v>
      </c>
      <c r="D584">
        <v>107</v>
      </c>
      <c r="E584">
        <v>1463</v>
      </c>
      <c r="F584">
        <v>230</v>
      </c>
      <c r="G584">
        <v>141</v>
      </c>
      <c r="H584">
        <v>70</v>
      </c>
      <c r="I584">
        <v>3586</v>
      </c>
      <c r="J584">
        <v>1</v>
      </c>
      <c r="K584">
        <v>2</v>
      </c>
      <c r="L584">
        <v>8</v>
      </c>
      <c r="M584">
        <v>12</v>
      </c>
      <c r="N584">
        <v>1</v>
      </c>
    </row>
    <row r="585" spans="1:14" x14ac:dyDescent="0.3">
      <c r="A585">
        <v>2496</v>
      </c>
      <c r="B585">
        <v>73</v>
      </c>
      <c r="C585">
        <v>1954</v>
      </c>
      <c r="D585">
        <v>238</v>
      </c>
      <c r="E585">
        <v>1554</v>
      </c>
      <c r="F585">
        <v>105</v>
      </c>
      <c r="G585">
        <v>159</v>
      </c>
      <c r="H585">
        <v>118</v>
      </c>
      <c r="I585">
        <v>3892</v>
      </c>
      <c r="J585">
        <v>1</v>
      </c>
      <c r="K585">
        <v>10</v>
      </c>
      <c r="L585">
        <v>2</v>
      </c>
      <c r="M585">
        <v>6</v>
      </c>
      <c r="N585">
        <v>3</v>
      </c>
    </row>
    <row r="586" spans="1:14" x14ac:dyDescent="0.3">
      <c r="A586">
        <v>1900</v>
      </c>
      <c r="B586">
        <v>73</v>
      </c>
      <c r="C586">
        <v>2246</v>
      </c>
      <c r="D586">
        <v>150</v>
      </c>
      <c r="E586">
        <v>1086</v>
      </c>
      <c r="F586">
        <v>342</v>
      </c>
      <c r="G586">
        <v>0</v>
      </c>
      <c r="H586">
        <v>37</v>
      </c>
      <c r="I586">
        <v>3786</v>
      </c>
      <c r="J586">
        <v>1</v>
      </c>
      <c r="K586">
        <v>6</v>
      </c>
      <c r="L586">
        <v>9</v>
      </c>
      <c r="M586">
        <v>9</v>
      </c>
      <c r="N586">
        <v>3</v>
      </c>
    </row>
    <row r="587" spans="1:14" x14ac:dyDescent="0.3">
      <c r="A587">
        <v>1627</v>
      </c>
      <c r="B587">
        <v>73</v>
      </c>
      <c r="C587">
        <v>2746</v>
      </c>
      <c r="D587">
        <v>240</v>
      </c>
      <c r="E587">
        <v>1734</v>
      </c>
      <c r="F587">
        <v>0</v>
      </c>
      <c r="G587">
        <v>96</v>
      </c>
      <c r="H587">
        <v>336</v>
      </c>
      <c r="I587">
        <v>4480</v>
      </c>
      <c r="J587">
        <v>1</v>
      </c>
      <c r="K587">
        <v>4</v>
      </c>
      <c r="L587">
        <v>2</v>
      </c>
      <c r="M587">
        <v>6</v>
      </c>
      <c r="N587">
        <v>2</v>
      </c>
    </row>
    <row r="588" spans="1:14" x14ac:dyDescent="0.3">
      <c r="A588">
        <v>1507</v>
      </c>
      <c r="B588">
        <v>73</v>
      </c>
      <c r="C588">
        <v>3335</v>
      </c>
      <c r="D588">
        <v>80</v>
      </c>
      <c r="E588">
        <v>522</v>
      </c>
      <c r="F588">
        <v>0</v>
      </c>
      <c r="G588">
        <v>80</v>
      </c>
      <c r="H588">
        <v>160</v>
      </c>
      <c r="I588">
        <v>3857</v>
      </c>
      <c r="J588">
        <v>1</v>
      </c>
      <c r="K588">
        <v>2</v>
      </c>
      <c r="L588">
        <v>4</v>
      </c>
      <c r="M588">
        <v>9</v>
      </c>
      <c r="N588">
        <v>6</v>
      </c>
    </row>
    <row r="589" spans="1:14" x14ac:dyDescent="0.3">
      <c r="A589">
        <v>1429</v>
      </c>
      <c r="B589">
        <v>72</v>
      </c>
      <c r="C589">
        <v>0</v>
      </c>
      <c r="D589">
        <v>0</v>
      </c>
      <c r="E589">
        <v>5</v>
      </c>
      <c r="F589">
        <v>11</v>
      </c>
      <c r="G589">
        <v>64</v>
      </c>
      <c r="H589">
        <v>26</v>
      </c>
      <c r="I589">
        <v>53</v>
      </c>
      <c r="J589">
        <v>1</v>
      </c>
      <c r="K589">
        <v>1</v>
      </c>
      <c r="L589">
        <v>0</v>
      </c>
      <c r="M589">
        <v>2</v>
      </c>
      <c r="N589">
        <v>8</v>
      </c>
    </row>
    <row r="590" spans="1:14" x14ac:dyDescent="0.3">
      <c r="A590">
        <v>2824</v>
      </c>
      <c r="B590">
        <v>72</v>
      </c>
      <c r="C590">
        <v>10</v>
      </c>
      <c r="D590">
        <v>40</v>
      </c>
      <c r="E590">
        <v>40</v>
      </c>
      <c r="F590">
        <v>30</v>
      </c>
      <c r="G590">
        <v>5</v>
      </c>
      <c r="H590">
        <v>45</v>
      </c>
      <c r="I590">
        <v>80</v>
      </c>
      <c r="J590">
        <v>2</v>
      </c>
      <c r="K590">
        <v>1</v>
      </c>
      <c r="L590">
        <v>0</v>
      </c>
      <c r="M590">
        <v>3</v>
      </c>
      <c r="N590">
        <v>8</v>
      </c>
    </row>
    <row r="591" spans="1:14" x14ac:dyDescent="0.3">
      <c r="A591">
        <v>2894</v>
      </c>
      <c r="B591">
        <v>72</v>
      </c>
      <c r="C591">
        <v>59</v>
      </c>
      <c r="D591">
        <v>0</v>
      </c>
      <c r="E591">
        <v>16</v>
      </c>
      <c r="F591">
        <v>0</v>
      </c>
      <c r="G591">
        <v>0</v>
      </c>
      <c r="H591">
        <v>8</v>
      </c>
      <c r="I591">
        <v>67</v>
      </c>
      <c r="J591">
        <v>1</v>
      </c>
      <c r="K591">
        <v>1</v>
      </c>
      <c r="L591">
        <v>0</v>
      </c>
      <c r="M591">
        <v>2</v>
      </c>
      <c r="N591">
        <v>7</v>
      </c>
    </row>
    <row r="592" spans="1:14" x14ac:dyDescent="0.3">
      <c r="A592">
        <v>1192</v>
      </c>
      <c r="B592">
        <v>72</v>
      </c>
      <c r="C592">
        <v>76</v>
      </c>
      <c r="D592">
        <v>0</v>
      </c>
      <c r="E592">
        <v>45</v>
      </c>
      <c r="F592">
        <v>0</v>
      </c>
      <c r="G592">
        <v>0</v>
      </c>
      <c r="H592">
        <v>10</v>
      </c>
      <c r="I592">
        <v>111</v>
      </c>
      <c r="J592">
        <v>2</v>
      </c>
      <c r="K592">
        <v>1</v>
      </c>
      <c r="L592">
        <v>0</v>
      </c>
      <c r="M592">
        <v>3</v>
      </c>
      <c r="N592">
        <v>7</v>
      </c>
    </row>
    <row r="593" spans="1:14" x14ac:dyDescent="0.3">
      <c r="A593">
        <v>1531</v>
      </c>
      <c r="B593">
        <v>72</v>
      </c>
      <c r="C593">
        <v>130</v>
      </c>
      <c r="D593">
        <v>22</v>
      </c>
      <c r="E593">
        <v>133</v>
      </c>
      <c r="F593">
        <v>62</v>
      </c>
      <c r="G593">
        <v>37</v>
      </c>
      <c r="H593">
        <v>31</v>
      </c>
      <c r="I593">
        <v>352</v>
      </c>
      <c r="J593">
        <v>1</v>
      </c>
      <c r="K593">
        <v>3</v>
      </c>
      <c r="L593">
        <v>0</v>
      </c>
      <c r="M593">
        <v>4</v>
      </c>
      <c r="N593">
        <v>6</v>
      </c>
    </row>
    <row r="594" spans="1:14" x14ac:dyDescent="0.3">
      <c r="A594">
        <v>3110</v>
      </c>
      <c r="B594">
        <v>72</v>
      </c>
      <c r="C594">
        <v>159</v>
      </c>
      <c r="D594">
        <v>15</v>
      </c>
      <c r="E594">
        <v>44</v>
      </c>
      <c r="F594">
        <v>30</v>
      </c>
      <c r="G594">
        <v>0</v>
      </c>
      <c r="H594">
        <v>100</v>
      </c>
      <c r="I594">
        <v>148</v>
      </c>
      <c r="J594">
        <v>5</v>
      </c>
      <c r="K594">
        <v>2</v>
      </c>
      <c r="L594">
        <v>1</v>
      </c>
      <c r="M594">
        <v>4</v>
      </c>
      <c r="N594">
        <v>5</v>
      </c>
    </row>
    <row r="595" spans="1:14" x14ac:dyDescent="0.3">
      <c r="A595">
        <v>2159</v>
      </c>
      <c r="B595">
        <v>72</v>
      </c>
      <c r="C595">
        <v>198</v>
      </c>
      <c r="D595">
        <v>23</v>
      </c>
      <c r="E595">
        <v>86</v>
      </c>
      <c r="F595">
        <v>0</v>
      </c>
      <c r="G595">
        <v>18</v>
      </c>
      <c r="H595">
        <v>86</v>
      </c>
      <c r="I595">
        <v>239</v>
      </c>
      <c r="J595">
        <v>3</v>
      </c>
      <c r="K595">
        <v>2</v>
      </c>
      <c r="L595">
        <v>0</v>
      </c>
      <c r="M595">
        <v>4</v>
      </c>
      <c r="N595">
        <v>5</v>
      </c>
    </row>
    <row r="596" spans="1:14" x14ac:dyDescent="0.3">
      <c r="A596">
        <v>1425</v>
      </c>
      <c r="B596">
        <v>72</v>
      </c>
      <c r="C596">
        <v>214</v>
      </c>
      <c r="D596">
        <v>78</v>
      </c>
      <c r="E596">
        <v>86</v>
      </c>
      <c r="F596">
        <v>44</v>
      </c>
      <c r="G596">
        <v>0</v>
      </c>
      <c r="H596">
        <v>11</v>
      </c>
      <c r="I596">
        <v>411</v>
      </c>
      <c r="J596">
        <v>2</v>
      </c>
      <c r="K596">
        <v>2</v>
      </c>
      <c r="L596">
        <v>1</v>
      </c>
      <c r="M596">
        <v>5</v>
      </c>
      <c r="N596">
        <v>4</v>
      </c>
    </row>
    <row r="597" spans="1:14" x14ac:dyDescent="0.3">
      <c r="A597">
        <v>1043</v>
      </c>
      <c r="B597">
        <v>72</v>
      </c>
      <c r="C597">
        <v>277</v>
      </c>
      <c r="D597">
        <v>369</v>
      </c>
      <c r="E597">
        <v>599</v>
      </c>
      <c r="F597">
        <v>511</v>
      </c>
      <c r="G597">
        <v>68</v>
      </c>
      <c r="H597">
        <v>392</v>
      </c>
      <c r="I597">
        <v>1432</v>
      </c>
      <c r="J597">
        <v>1</v>
      </c>
      <c r="K597">
        <v>2</v>
      </c>
      <c r="L597">
        <v>4</v>
      </c>
      <c r="M597">
        <v>9</v>
      </c>
      <c r="N597">
        <v>1</v>
      </c>
    </row>
    <row r="598" spans="1:14" x14ac:dyDescent="0.3">
      <c r="A598">
        <v>2756</v>
      </c>
      <c r="B598">
        <v>72</v>
      </c>
      <c r="C598">
        <v>312</v>
      </c>
      <c r="D598">
        <v>3</v>
      </c>
      <c r="E598">
        <v>70</v>
      </c>
      <c r="F598">
        <v>0</v>
      </c>
      <c r="G598">
        <v>13</v>
      </c>
      <c r="H598">
        <v>84</v>
      </c>
      <c r="I598">
        <v>315</v>
      </c>
      <c r="J598">
        <v>3</v>
      </c>
      <c r="K598">
        <v>2</v>
      </c>
      <c r="L598">
        <v>1</v>
      </c>
      <c r="M598">
        <v>4</v>
      </c>
      <c r="N598">
        <v>5</v>
      </c>
    </row>
    <row r="599" spans="1:14" x14ac:dyDescent="0.3">
      <c r="A599">
        <v>1998</v>
      </c>
      <c r="B599">
        <v>72</v>
      </c>
      <c r="C599">
        <v>361</v>
      </c>
      <c r="D599">
        <v>11</v>
      </c>
      <c r="E599">
        <v>208</v>
      </c>
      <c r="F599">
        <v>43</v>
      </c>
      <c r="G599">
        <v>17</v>
      </c>
      <c r="H599">
        <v>31</v>
      </c>
      <c r="I599">
        <v>609</v>
      </c>
      <c r="J599">
        <v>1</v>
      </c>
      <c r="K599">
        <v>2</v>
      </c>
      <c r="L599">
        <v>1</v>
      </c>
      <c r="M599">
        <v>7</v>
      </c>
      <c r="N599">
        <v>2</v>
      </c>
    </row>
    <row r="600" spans="1:14" x14ac:dyDescent="0.3">
      <c r="A600">
        <v>1511</v>
      </c>
      <c r="B600">
        <v>72</v>
      </c>
      <c r="C600">
        <v>421</v>
      </c>
      <c r="D600">
        <v>45</v>
      </c>
      <c r="E600">
        <v>457</v>
      </c>
      <c r="F600">
        <v>200</v>
      </c>
      <c r="G600">
        <v>93</v>
      </c>
      <c r="H600">
        <v>105</v>
      </c>
      <c r="I600">
        <v>1111</v>
      </c>
      <c r="J600">
        <v>1</v>
      </c>
      <c r="K600">
        <v>4</v>
      </c>
      <c r="L600">
        <v>4</v>
      </c>
      <c r="M600">
        <v>6</v>
      </c>
      <c r="N600">
        <v>3</v>
      </c>
    </row>
    <row r="601" spans="1:14" x14ac:dyDescent="0.3">
      <c r="A601">
        <v>2236</v>
      </c>
      <c r="B601">
        <v>72</v>
      </c>
      <c r="C601">
        <v>824</v>
      </c>
      <c r="D601">
        <v>0</v>
      </c>
      <c r="E601">
        <v>245</v>
      </c>
      <c r="F601">
        <v>11</v>
      </c>
      <c r="G601">
        <v>31</v>
      </c>
      <c r="H601">
        <v>65</v>
      </c>
      <c r="I601">
        <v>1046</v>
      </c>
      <c r="J601">
        <v>4</v>
      </c>
      <c r="K601">
        <v>7</v>
      </c>
      <c r="L601">
        <v>2</v>
      </c>
      <c r="M601">
        <v>5</v>
      </c>
      <c r="N601">
        <v>7</v>
      </c>
    </row>
    <row r="602" spans="1:14" x14ac:dyDescent="0.3">
      <c r="A602">
        <v>1619</v>
      </c>
      <c r="B602">
        <v>72</v>
      </c>
      <c r="C602">
        <v>845</v>
      </c>
      <c r="D602">
        <v>44</v>
      </c>
      <c r="E602">
        <v>1556</v>
      </c>
      <c r="F602">
        <v>83</v>
      </c>
      <c r="G602">
        <v>118</v>
      </c>
      <c r="H602">
        <v>356</v>
      </c>
      <c r="I602">
        <v>2289</v>
      </c>
      <c r="J602">
        <v>1</v>
      </c>
      <c r="K602">
        <v>9</v>
      </c>
      <c r="L602">
        <v>11</v>
      </c>
      <c r="M602">
        <v>11</v>
      </c>
      <c r="N602">
        <v>5</v>
      </c>
    </row>
    <row r="603" spans="1:14" x14ac:dyDescent="0.3">
      <c r="A603">
        <v>1795</v>
      </c>
      <c r="B603">
        <v>72</v>
      </c>
      <c r="C603">
        <v>857</v>
      </c>
      <c r="D603">
        <v>153</v>
      </c>
      <c r="E603">
        <v>1561</v>
      </c>
      <c r="F603">
        <v>159</v>
      </c>
      <c r="G603">
        <v>336</v>
      </c>
      <c r="H603">
        <v>63</v>
      </c>
      <c r="I603">
        <v>3002</v>
      </c>
      <c r="J603">
        <v>0</v>
      </c>
      <c r="K603">
        <v>5</v>
      </c>
      <c r="L603">
        <v>5</v>
      </c>
      <c r="M603">
        <v>12</v>
      </c>
      <c r="N603">
        <v>1</v>
      </c>
    </row>
    <row r="604" spans="1:14" x14ac:dyDescent="0.3">
      <c r="A604">
        <v>1120</v>
      </c>
      <c r="B604">
        <v>72</v>
      </c>
      <c r="C604">
        <v>1128</v>
      </c>
      <c r="D604">
        <v>44</v>
      </c>
      <c r="E604">
        <v>252</v>
      </c>
      <c r="F604">
        <v>37</v>
      </c>
      <c r="G604">
        <v>28</v>
      </c>
      <c r="H604">
        <v>28</v>
      </c>
      <c r="I604">
        <v>1460</v>
      </c>
      <c r="J604">
        <v>4</v>
      </c>
      <c r="K604">
        <v>6</v>
      </c>
      <c r="L604">
        <v>3</v>
      </c>
      <c r="M604">
        <v>10</v>
      </c>
      <c r="N604">
        <v>4</v>
      </c>
    </row>
    <row r="605" spans="1:14" x14ac:dyDescent="0.3">
      <c r="A605">
        <v>1794</v>
      </c>
      <c r="B605">
        <v>72</v>
      </c>
      <c r="C605">
        <v>1138</v>
      </c>
      <c r="D605">
        <v>0</v>
      </c>
      <c r="E605">
        <v>692</v>
      </c>
      <c r="F605">
        <v>261</v>
      </c>
      <c r="G605">
        <v>200</v>
      </c>
      <c r="H605">
        <v>200</v>
      </c>
      <c r="I605">
        <v>2091</v>
      </c>
      <c r="J605">
        <v>6</v>
      </c>
      <c r="K605">
        <v>5</v>
      </c>
      <c r="L605">
        <v>7</v>
      </c>
      <c r="M605">
        <v>9</v>
      </c>
      <c r="N605">
        <v>4</v>
      </c>
    </row>
    <row r="606" spans="1:14" x14ac:dyDescent="0.3">
      <c r="A606">
        <v>2672</v>
      </c>
      <c r="B606">
        <v>72</v>
      </c>
      <c r="C606">
        <v>1146</v>
      </c>
      <c r="D606">
        <v>45</v>
      </c>
      <c r="E606">
        <v>274</v>
      </c>
      <c r="F606">
        <v>56</v>
      </c>
      <c r="G606">
        <v>43</v>
      </c>
      <c r="H606">
        <v>43</v>
      </c>
      <c r="I606">
        <v>1521</v>
      </c>
      <c r="J606">
        <v>0</v>
      </c>
      <c r="K606">
        <v>4</v>
      </c>
      <c r="L606">
        <v>2</v>
      </c>
      <c r="M606">
        <v>5</v>
      </c>
      <c r="N606">
        <v>1</v>
      </c>
    </row>
    <row r="607" spans="1:14" x14ac:dyDescent="0.3">
      <c r="A607">
        <v>2740</v>
      </c>
      <c r="B607">
        <v>72</v>
      </c>
      <c r="C607">
        <v>1158</v>
      </c>
      <c r="D607">
        <v>177</v>
      </c>
      <c r="E607">
        <v>622</v>
      </c>
      <c r="F607">
        <v>232</v>
      </c>
      <c r="G607">
        <v>87</v>
      </c>
      <c r="H607">
        <v>154</v>
      </c>
      <c r="I607">
        <v>2121</v>
      </c>
      <c r="J607">
        <v>3</v>
      </c>
      <c r="K607">
        <v>9</v>
      </c>
      <c r="L607">
        <v>2</v>
      </c>
      <c r="M607">
        <v>12</v>
      </c>
      <c r="N607">
        <v>6</v>
      </c>
    </row>
    <row r="608" spans="1:14" x14ac:dyDescent="0.3">
      <c r="A608">
        <v>2787</v>
      </c>
      <c r="B608">
        <v>72</v>
      </c>
      <c r="C608">
        <v>1289</v>
      </c>
      <c r="D608">
        <v>18</v>
      </c>
      <c r="E608">
        <v>523</v>
      </c>
      <c r="F608">
        <v>52</v>
      </c>
      <c r="G608">
        <v>140</v>
      </c>
      <c r="H608">
        <v>38</v>
      </c>
      <c r="I608">
        <v>1984</v>
      </c>
      <c r="J608">
        <v>1</v>
      </c>
      <c r="K608">
        <v>4</v>
      </c>
      <c r="L608">
        <v>3</v>
      </c>
      <c r="M608">
        <v>6</v>
      </c>
      <c r="N608">
        <v>1</v>
      </c>
    </row>
    <row r="609" spans="1:14" x14ac:dyDescent="0.3">
      <c r="A609">
        <v>2179</v>
      </c>
      <c r="B609">
        <v>72</v>
      </c>
      <c r="C609">
        <v>1305</v>
      </c>
      <c r="D609">
        <v>18</v>
      </c>
      <c r="E609">
        <v>591</v>
      </c>
      <c r="F609">
        <v>78</v>
      </c>
      <c r="G609">
        <v>80</v>
      </c>
      <c r="H609">
        <v>182</v>
      </c>
      <c r="I609">
        <v>1889</v>
      </c>
      <c r="J609">
        <v>1</v>
      </c>
      <c r="K609">
        <v>3</v>
      </c>
      <c r="L609">
        <v>5</v>
      </c>
      <c r="M609">
        <v>5</v>
      </c>
      <c r="N609">
        <v>1</v>
      </c>
    </row>
    <row r="610" spans="1:14" x14ac:dyDescent="0.3">
      <c r="A610">
        <v>1088</v>
      </c>
      <c r="B610">
        <v>72</v>
      </c>
      <c r="C610">
        <v>1559</v>
      </c>
      <c r="D610">
        <v>0</v>
      </c>
      <c r="E610">
        <v>80</v>
      </c>
      <c r="F610">
        <v>0</v>
      </c>
      <c r="G610">
        <v>0</v>
      </c>
      <c r="H610">
        <v>232</v>
      </c>
      <c r="I610">
        <v>1408</v>
      </c>
      <c r="J610">
        <v>5</v>
      </c>
      <c r="K610">
        <v>7</v>
      </c>
      <c r="L610">
        <v>4</v>
      </c>
      <c r="M610">
        <v>6</v>
      </c>
      <c r="N610">
        <v>6</v>
      </c>
    </row>
    <row r="611" spans="1:14" x14ac:dyDescent="0.3">
      <c r="A611">
        <v>2763</v>
      </c>
      <c r="B611">
        <v>72</v>
      </c>
      <c r="C611">
        <v>1586</v>
      </c>
      <c r="D611">
        <v>56</v>
      </c>
      <c r="E611">
        <v>338</v>
      </c>
      <c r="F611">
        <v>590</v>
      </c>
      <c r="G611">
        <v>397</v>
      </c>
      <c r="H611">
        <v>338</v>
      </c>
      <c r="I611">
        <v>2628</v>
      </c>
      <c r="J611">
        <v>13</v>
      </c>
      <c r="K611">
        <v>2</v>
      </c>
      <c r="L611">
        <v>2</v>
      </c>
      <c r="M611">
        <v>12</v>
      </c>
      <c r="N611">
        <v>8</v>
      </c>
    </row>
    <row r="612" spans="1:14" x14ac:dyDescent="0.3">
      <c r="A612">
        <v>1216</v>
      </c>
      <c r="B612">
        <v>72</v>
      </c>
      <c r="C612">
        <v>1783</v>
      </c>
      <c r="D612">
        <v>194</v>
      </c>
      <c r="E612">
        <v>1666</v>
      </c>
      <c r="F612">
        <v>151</v>
      </c>
      <c r="G612">
        <v>115</v>
      </c>
      <c r="H612">
        <v>38</v>
      </c>
      <c r="I612">
        <v>3870</v>
      </c>
      <c r="J612">
        <v>1</v>
      </c>
      <c r="K612">
        <v>3</v>
      </c>
      <c r="L612">
        <v>5</v>
      </c>
      <c r="M612">
        <v>8</v>
      </c>
      <c r="N612">
        <v>2</v>
      </c>
    </row>
    <row r="613" spans="1:14" x14ac:dyDescent="0.3">
      <c r="A613">
        <v>2354</v>
      </c>
      <c r="B613">
        <v>72</v>
      </c>
      <c r="C613">
        <v>1914</v>
      </c>
      <c r="D613">
        <v>22</v>
      </c>
      <c r="E613">
        <v>464</v>
      </c>
      <c r="F613">
        <v>31</v>
      </c>
      <c r="G613">
        <v>22</v>
      </c>
      <c r="H613">
        <v>244</v>
      </c>
      <c r="I613">
        <v>2209</v>
      </c>
      <c r="J613">
        <v>5</v>
      </c>
      <c r="K613">
        <v>8</v>
      </c>
      <c r="L613">
        <v>4</v>
      </c>
      <c r="M613">
        <v>11</v>
      </c>
      <c r="N613">
        <v>6</v>
      </c>
    </row>
    <row r="614" spans="1:14" x14ac:dyDescent="0.3">
      <c r="A614">
        <v>2807</v>
      </c>
      <c r="B614">
        <v>72</v>
      </c>
      <c r="C614">
        <v>1940</v>
      </c>
      <c r="D614">
        <v>48</v>
      </c>
      <c r="E614">
        <v>402</v>
      </c>
      <c r="F614">
        <v>65</v>
      </c>
      <c r="G614">
        <v>74</v>
      </c>
      <c r="H614">
        <v>99</v>
      </c>
      <c r="I614">
        <v>2430</v>
      </c>
      <c r="J614">
        <v>8</v>
      </c>
      <c r="K614">
        <v>6</v>
      </c>
      <c r="L614">
        <v>4</v>
      </c>
      <c r="M614">
        <v>13</v>
      </c>
      <c r="N614">
        <v>6</v>
      </c>
    </row>
    <row r="615" spans="1:14" x14ac:dyDescent="0.3">
      <c r="A615">
        <v>1476</v>
      </c>
      <c r="B615">
        <v>72</v>
      </c>
      <c r="C615">
        <v>2276</v>
      </c>
      <c r="D615">
        <v>46</v>
      </c>
      <c r="E615">
        <v>901</v>
      </c>
      <c r="F615">
        <v>556</v>
      </c>
      <c r="G615">
        <v>116</v>
      </c>
      <c r="H615">
        <v>93</v>
      </c>
      <c r="I615">
        <v>3802</v>
      </c>
      <c r="J615">
        <v>1</v>
      </c>
      <c r="K615">
        <v>3</v>
      </c>
      <c r="L615">
        <v>5</v>
      </c>
      <c r="M615">
        <v>13</v>
      </c>
      <c r="N615">
        <v>6</v>
      </c>
    </row>
    <row r="616" spans="1:14" x14ac:dyDescent="0.3">
      <c r="A616">
        <v>1382</v>
      </c>
      <c r="B616">
        <v>71</v>
      </c>
      <c r="C616">
        <v>11</v>
      </c>
      <c r="D616">
        <v>0</v>
      </c>
      <c r="E616">
        <v>32</v>
      </c>
      <c r="F616">
        <v>42</v>
      </c>
      <c r="G616">
        <v>32</v>
      </c>
      <c r="H616">
        <v>26</v>
      </c>
      <c r="I616">
        <v>90</v>
      </c>
      <c r="J616">
        <v>1</v>
      </c>
      <c r="K616">
        <v>1</v>
      </c>
      <c r="L616">
        <v>0</v>
      </c>
      <c r="M616">
        <v>3</v>
      </c>
      <c r="N616">
        <v>7</v>
      </c>
    </row>
    <row r="617" spans="1:14" x14ac:dyDescent="0.3">
      <c r="A617">
        <v>1850</v>
      </c>
      <c r="B617">
        <v>71</v>
      </c>
      <c r="C617">
        <v>17</v>
      </c>
      <c r="D617">
        <v>51</v>
      </c>
      <c r="E617">
        <v>64</v>
      </c>
      <c r="F617">
        <v>81</v>
      </c>
      <c r="G617">
        <v>30</v>
      </c>
      <c r="H617">
        <v>51</v>
      </c>
      <c r="I617">
        <v>192</v>
      </c>
      <c r="J617">
        <v>2</v>
      </c>
      <c r="K617">
        <v>2</v>
      </c>
      <c r="L617">
        <v>0</v>
      </c>
      <c r="M617">
        <v>3</v>
      </c>
      <c r="N617">
        <v>7</v>
      </c>
    </row>
    <row r="618" spans="1:14" x14ac:dyDescent="0.3">
      <c r="A618">
        <v>3168</v>
      </c>
      <c r="B618">
        <v>71</v>
      </c>
      <c r="C618">
        <v>36</v>
      </c>
      <c r="D618">
        <v>79</v>
      </c>
      <c r="E618">
        <v>115</v>
      </c>
      <c r="F618">
        <v>151</v>
      </c>
      <c r="G618">
        <v>57</v>
      </c>
      <c r="H618">
        <v>323</v>
      </c>
      <c r="I618">
        <v>115</v>
      </c>
      <c r="J618">
        <v>2</v>
      </c>
      <c r="K618">
        <v>2</v>
      </c>
      <c r="L618">
        <v>2</v>
      </c>
      <c r="M618">
        <v>2</v>
      </c>
      <c r="N618">
        <v>8</v>
      </c>
    </row>
    <row r="619" spans="1:14" x14ac:dyDescent="0.3">
      <c r="A619">
        <v>1383</v>
      </c>
      <c r="B619">
        <v>71</v>
      </c>
      <c r="C619">
        <v>47</v>
      </c>
      <c r="D619">
        <v>32</v>
      </c>
      <c r="E619">
        <v>71</v>
      </c>
      <c r="F619">
        <v>47</v>
      </c>
      <c r="G619">
        <v>284</v>
      </c>
      <c r="H619">
        <v>276</v>
      </c>
      <c r="I619">
        <v>205</v>
      </c>
      <c r="J619">
        <v>4</v>
      </c>
      <c r="K619">
        <v>2</v>
      </c>
      <c r="L619">
        <v>2</v>
      </c>
      <c r="M619">
        <v>3</v>
      </c>
      <c r="N619">
        <v>7</v>
      </c>
    </row>
    <row r="620" spans="1:14" x14ac:dyDescent="0.3">
      <c r="A620">
        <v>1724</v>
      </c>
      <c r="B620">
        <v>71</v>
      </c>
      <c r="C620">
        <v>47</v>
      </c>
      <c r="D620">
        <v>39</v>
      </c>
      <c r="E620">
        <v>86</v>
      </c>
      <c r="F620">
        <v>47</v>
      </c>
      <c r="G620">
        <v>29</v>
      </c>
      <c r="H620">
        <v>143</v>
      </c>
      <c r="I620">
        <v>104</v>
      </c>
      <c r="J620">
        <v>2</v>
      </c>
      <c r="K620">
        <v>3</v>
      </c>
      <c r="L620">
        <v>0</v>
      </c>
      <c r="M620">
        <v>4</v>
      </c>
      <c r="N620">
        <v>6</v>
      </c>
    </row>
    <row r="621" spans="1:14" x14ac:dyDescent="0.3">
      <c r="A621">
        <v>2849</v>
      </c>
      <c r="B621">
        <v>71</v>
      </c>
      <c r="C621">
        <v>54</v>
      </c>
      <c r="D621">
        <v>30</v>
      </c>
      <c r="E621">
        <v>9</v>
      </c>
      <c r="F621">
        <v>9</v>
      </c>
      <c r="G621">
        <v>15</v>
      </c>
      <c r="H621">
        <v>0</v>
      </c>
      <c r="I621">
        <v>118</v>
      </c>
      <c r="J621">
        <v>1</v>
      </c>
      <c r="K621">
        <v>1</v>
      </c>
      <c r="L621">
        <v>0</v>
      </c>
      <c r="M621">
        <v>3</v>
      </c>
      <c r="N621">
        <v>2</v>
      </c>
    </row>
    <row r="622" spans="1:14" x14ac:dyDescent="0.3">
      <c r="A622">
        <v>1782</v>
      </c>
      <c r="B622">
        <v>71</v>
      </c>
      <c r="C622">
        <v>59</v>
      </c>
      <c r="D622">
        <v>3</v>
      </c>
      <c r="E622">
        <v>31</v>
      </c>
      <c r="F622">
        <v>6</v>
      </c>
      <c r="G622">
        <v>3</v>
      </c>
      <c r="H622">
        <v>25</v>
      </c>
      <c r="I622">
        <v>78</v>
      </c>
      <c r="J622">
        <v>1</v>
      </c>
      <c r="K622">
        <v>1</v>
      </c>
      <c r="L622">
        <v>0</v>
      </c>
      <c r="M622">
        <v>3</v>
      </c>
      <c r="N622">
        <v>5</v>
      </c>
    </row>
    <row r="623" spans="1:14" x14ac:dyDescent="0.3">
      <c r="A623">
        <v>2845</v>
      </c>
      <c r="B623">
        <v>71</v>
      </c>
      <c r="C623">
        <v>62</v>
      </c>
      <c r="D623">
        <v>10</v>
      </c>
      <c r="E623">
        <v>71</v>
      </c>
      <c r="F623">
        <v>10</v>
      </c>
      <c r="G623">
        <v>10</v>
      </c>
      <c r="H623">
        <v>38</v>
      </c>
      <c r="I623">
        <v>124</v>
      </c>
      <c r="J623">
        <v>2</v>
      </c>
      <c r="K623">
        <v>2</v>
      </c>
      <c r="L623">
        <v>0</v>
      </c>
      <c r="M623">
        <v>3</v>
      </c>
      <c r="N623">
        <v>6</v>
      </c>
    </row>
    <row r="624" spans="1:14" x14ac:dyDescent="0.3">
      <c r="A624">
        <v>1841</v>
      </c>
      <c r="B624">
        <v>71</v>
      </c>
      <c r="C624">
        <v>69</v>
      </c>
      <c r="D624">
        <v>11</v>
      </c>
      <c r="E624">
        <v>95</v>
      </c>
      <c r="F624">
        <v>32</v>
      </c>
      <c r="G624">
        <v>5</v>
      </c>
      <c r="H624">
        <v>0</v>
      </c>
      <c r="I624">
        <v>212</v>
      </c>
      <c r="J624">
        <v>2</v>
      </c>
      <c r="K624">
        <v>2</v>
      </c>
      <c r="L624">
        <v>0</v>
      </c>
      <c r="M624">
        <v>3</v>
      </c>
      <c r="N624">
        <v>8</v>
      </c>
    </row>
    <row r="625" spans="1:14" x14ac:dyDescent="0.3">
      <c r="A625">
        <v>2642</v>
      </c>
      <c r="B625">
        <v>71</v>
      </c>
      <c r="C625">
        <v>78</v>
      </c>
      <c r="D625">
        <v>19</v>
      </c>
      <c r="E625">
        <v>11</v>
      </c>
      <c r="F625">
        <v>37</v>
      </c>
      <c r="G625">
        <v>4</v>
      </c>
      <c r="H625">
        <v>26</v>
      </c>
      <c r="I625">
        <v>123</v>
      </c>
      <c r="J625">
        <v>3</v>
      </c>
      <c r="K625">
        <v>1</v>
      </c>
      <c r="L625">
        <v>1</v>
      </c>
      <c r="M625">
        <v>4</v>
      </c>
      <c r="N625">
        <v>2</v>
      </c>
    </row>
    <row r="626" spans="1:14" x14ac:dyDescent="0.3">
      <c r="A626">
        <v>1636</v>
      </c>
      <c r="B626">
        <v>71</v>
      </c>
      <c r="C626">
        <v>89</v>
      </c>
      <c r="D626">
        <v>6</v>
      </c>
      <c r="E626">
        <v>74</v>
      </c>
      <c r="F626">
        <v>0</v>
      </c>
      <c r="G626">
        <v>3</v>
      </c>
      <c r="H626">
        <v>27</v>
      </c>
      <c r="I626">
        <v>146</v>
      </c>
      <c r="J626">
        <v>1</v>
      </c>
      <c r="K626">
        <v>1</v>
      </c>
      <c r="L626">
        <v>1</v>
      </c>
      <c r="M626">
        <v>4</v>
      </c>
      <c r="N626">
        <v>2</v>
      </c>
    </row>
    <row r="627" spans="1:14" x14ac:dyDescent="0.3">
      <c r="A627">
        <v>2581</v>
      </c>
      <c r="B627">
        <v>71</v>
      </c>
      <c r="C627">
        <v>100</v>
      </c>
      <c r="D627">
        <v>0</v>
      </c>
      <c r="E627">
        <v>11</v>
      </c>
      <c r="F627">
        <v>0</v>
      </c>
      <c r="G627">
        <v>0</v>
      </c>
      <c r="H627">
        <v>0</v>
      </c>
      <c r="I627">
        <v>111</v>
      </c>
      <c r="J627">
        <v>1</v>
      </c>
      <c r="K627">
        <v>2</v>
      </c>
      <c r="L627">
        <v>0</v>
      </c>
      <c r="M627">
        <v>2</v>
      </c>
      <c r="N627">
        <v>8</v>
      </c>
    </row>
    <row r="628" spans="1:14" x14ac:dyDescent="0.3">
      <c r="A628">
        <v>1492</v>
      </c>
      <c r="B628">
        <v>71</v>
      </c>
      <c r="C628">
        <v>131</v>
      </c>
      <c r="D628">
        <v>15</v>
      </c>
      <c r="E628">
        <v>255</v>
      </c>
      <c r="F628">
        <v>12</v>
      </c>
      <c r="G628">
        <v>39</v>
      </c>
      <c r="H628">
        <v>77</v>
      </c>
      <c r="I628">
        <v>375</v>
      </c>
      <c r="J628">
        <v>1</v>
      </c>
      <c r="K628">
        <v>2</v>
      </c>
      <c r="L628">
        <v>1</v>
      </c>
      <c r="M628">
        <v>4</v>
      </c>
      <c r="N628">
        <v>7</v>
      </c>
    </row>
    <row r="629" spans="1:14" x14ac:dyDescent="0.3">
      <c r="A629">
        <v>2554</v>
      </c>
      <c r="B629">
        <v>71</v>
      </c>
      <c r="C629">
        <v>131</v>
      </c>
      <c r="D629">
        <v>15</v>
      </c>
      <c r="E629">
        <v>255</v>
      </c>
      <c r="F629">
        <v>12</v>
      </c>
      <c r="G629">
        <v>39</v>
      </c>
      <c r="H629">
        <v>77</v>
      </c>
      <c r="I629">
        <v>375</v>
      </c>
      <c r="J629">
        <v>1</v>
      </c>
      <c r="K629">
        <v>2</v>
      </c>
      <c r="L629">
        <v>1</v>
      </c>
      <c r="M629">
        <v>4</v>
      </c>
      <c r="N629">
        <v>7</v>
      </c>
    </row>
    <row r="630" spans="1:14" x14ac:dyDescent="0.3">
      <c r="A630">
        <v>2882</v>
      </c>
      <c r="B630">
        <v>71</v>
      </c>
      <c r="C630">
        <v>180</v>
      </c>
      <c r="D630">
        <v>0</v>
      </c>
      <c r="E630">
        <v>64</v>
      </c>
      <c r="F630">
        <v>8</v>
      </c>
      <c r="G630">
        <v>4</v>
      </c>
      <c r="H630">
        <v>24</v>
      </c>
      <c r="I630">
        <v>233</v>
      </c>
      <c r="J630">
        <v>1</v>
      </c>
      <c r="K630">
        <v>3</v>
      </c>
      <c r="L630">
        <v>0</v>
      </c>
      <c r="M630">
        <v>3</v>
      </c>
      <c r="N630">
        <v>7</v>
      </c>
    </row>
    <row r="631" spans="1:14" x14ac:dyDescent="0.3">
      <c r="A631">
        <v>2693</v>
      </c>
      <c r="B631">
        <v>71</v>
      </c>
      <c r="C631">
        <v>283</v>
      </c>
      <c r="D631">
        <v>16</v>
      </c>
      <c r="E631">
        <v>231</v>
      </c>
      <c r="F631">
        <v>23</v>
      </c>
      <c r="G631">
        <v>39</v>
      </c>
      <c r="H631">
        <v>94</v>
      </c>
      <c r="I631">
        <v>498</v>
      </c>
      <c r="J631">
        <v>5</v>
      </c>
      <c r="K631">
        <v>4</v>
      </c>
      <c r="L631">
        <v>1</v>
      </c>
      <c r="M631">
        <v>4</v>
      </c>
      <c r="N631">
        <v>7</v>
      </c>
    </row>
    <row r="632" spans="1:14" x14ac:dyDescent="0.3">
      <c r="A632">
        <v>2078</v>
      </c>
      <c r="B632">
        <v>71</v>
      </c>
      <c r="C632">
        <v>358</v>
      </c>
      <c r="D632">
        <v>179</v>
      </c>
      <c r="E632">
        <v>825</v>
      </c>
      <c r="F632">
        <v>150</v>
      </c>
      <c r="G632">
        <v>87</v>
      </c>
      <c r="H632">
        <v>92</v>
      </c>
      <c r="I632">
        <v>1507</v>
      </c>
      <c r="J632">
        <v>1</v>
      </c>
      <c r="K632">
        <v>3</v>
      </c>
      <c r="L632">
        <v>3</v>
      </c>
      <c r="M632">
        <v>8</v>
      </c>
      <c r="N632">
        <v>1</v>
      </c>
    </row>
    <row r="633" spans="1:14" x14ac:dyDescent="0.3">
      <c r="A633">
        <v>1441</v>
      </c>
      <c r="B633">
        <v>71</v>
      </c>
      <c r="C633">
        <v>391</v>
      </c>
      <c r="D633">
        <v>37</v>
      </c>
      <c r="E633">
        <v>243</v>
      </c>
      <c r="F633">
        <v>10</v>
      </c>
      <c r="G633">
        <v>57</v>
      </c>
      <c r="H633">
        <v>155</v>
      </c>
      <c r="I633">
        <v>583</v>
      </c>
      <c r="J633">
        <v>4</v>
      </c>
      <c r="K633">
        <v>4</v>
      </c>
      <c r="L633">
        <v>1</v>
      </c>
      <c r="M633">
        <v>5</v>
      </c>
      <c r="N633">
        <v>6</v>
      </c>
    </row>
    <row r="634" spans="1:14" x14ac:dyDescent="0.3">
      <c r="A634">
        <v>2090</v>
      </c>
      <c r="B634">
        <v>71</v>
      </c>
      <c r="C634">
        <v>498</v>
      </c>
      <c r="D634">
        <v>23</v>
      </c>
      <c r="E634">
        <v>143</v>
      </c>
      <c r="F634">
        <v>50</v>
      </c>
      <c r="G634">
        <v>53</v>
      </c>
      <c r="H634">
        <v>15</v>
      </c>
      <c r="I634">
        <v>751</v>
      </c>
      <c r="J634">
        <v>7</v>
      </c>
      <c r="K634">
        <v>4</v>
      </c>
      <c r="L634">
        <v>1</v>
      </c>
      <c r="M634">
        <v>7</v>
      </c>
      <c r="N634">
        <v>4</v>
      </c>
    </row>
    <row r="635" spans="1:14" x14ac:dyDescent="0.3">
      <c r="A635">
        <v>1327</v>
      </c>
      <c r="B635">
        <v>71</v>
      </c>
      <c r="C635">
        <v>1016</v>
      </c>
      <c r="D635">
        <v>38</v>
      </c>
      <c r="E635">
        <v>183</v>
      </c>
      <c r="F635">
        <v>51</v>
      </c>
      <c r="G635">
        <v>38</v>
      </c>
      <c r="H635">
        <v>38</v>
      </c>
      <c r="I635">
        <v>1287</v>
      </c>
      <c r="J635">
        <v>2</v>
      </c>
      <c r="K635">
        <v>3</v>
      </c>
      <c r="L635">
        <v>5</v>
      </c>
      <c r="M635">
        <v>8</v>
      </c>
      <c r="N635">
        <v>3</v>
      </c>
    </row>
    <row r="636" spans="1:14" x14ac:dyDescent="0.3">
      <c r="A636">
        <v>2874</v>
      </c>
      <c r="B636">
        <v>71</v>
      </c>
      <c r="C636">
        <v>1016</v>
      </c>
      <c r="D636">
        <v>38</v>
      </c>
      <c r="E636">
        <v>183</v>
      </c>
      <c r="F636">
        <v>51</v>
      </c>
      <c r="G636">
        <v>38</v>
      </c>
      <c r="H636">
        <v>38</v>
      </c>
      <c r="I636">
        <v>1287</v>
      </c>
      <c r="J636">
        <v>2</v>
      </c>
      <c r="K636">
        <v>3</v>
      </c>
      <c r="L636">
        <v>5</v>
      </c>
      <c r="M636">
        <v>8</v>
      </c>
      <c r="N636">
        <v>3</v>
      </c>
    </row>
    <row r="637" spans="1:14" x14ac:dyDescent="0.3">
      <c r="A637">
        <v>1434</v>
      </c>
      <c r="B637">
        <v>71</v>
      </c>
      <c r="C637">
        <v>1172</v>
      </c>
      <c r="D637">
        <v>44</v>
      </c>
      <c r="E637">
        <v>878</v>
      </c>
      <c r="F637">
        <v>117</v>
      </c>
      <c r="G637">
        <v>65</v>
      </c>
      <c r="H637">
        <v>90</v>
      </c>
      <c r="I637">
        <v>2186</v>
      </c>
      <c r="J637">
        <v>5</v>
      </c>
      <c r="K637">
        <v>4</v>
      </c>
      <c r="L637">
        <v>7</v>
      </c>
      <c r="M637">
        <v>11</v>
      </c>
      <c r="N637">
        <v>3</v>
      </c>
    </row>
    <row r="638" spans="1:14" x14ac:dyDescent="0.3">
      <c r="A638">
        <v>2623</v>
      </c>
      <c r="B638">
        <v>71</v>
      </c>
      <c r="C638">
        <v>1295</v>
      </c>
      <c r="D638">
        <v>95</v>
      </c>
      <c r="E638">
        <v>484</v>
      </c>
      <c r="F638">
        <v>76</v>
      </c>
      <c r="G638">
        <v>19</v>
      </c>
      <c r="H638">
        <v>230</v>
      </c>
      <c r="I638">
        <v>1739</v>
      </c>
      <c r="J638">
        <v>1</v>
      </c>
      <c r="K638">
        <v>5</v>
      </c>
      <c r="L638">
        <v>3</v>
      </c>
      <c r="M638">
        <v>12</v>
      </c>
      <c r="N638">
        <v>2</v>
      </c>
    </row>
    <row r="639" spans="1:14" x14ac:dyDescent="0.3">
      <c r="A639">
        <v>2666</v>
      </c>
      <c r="B639">
        <v>71</v>
      </c>
      <c r="C639">
        <v>1626</v>
      </c>
      <c r="D639">
        <v>191</v>
      </c>
      <c r="E639">
        <v>1084</v>
      </c>
      <c r="F639">
        <v>204</v>
      </c>
      <c r="G639">
        <v>126</v>
      </c>
      <c r="H639">
        <v>223</v>
      </c>
      <c r="I639">
        <v>3009</v>
      </c>
      <c r="J639">
        <v>1</v>
      </c>
      <c r="K639">
        <v>8</v>
      </c>
      <c r="L639">
        <v>4</v>
      </c>
      <c r="M639">
        <v>6</v>
      </c>
      <c r="N639">
        <v>5</v>
      </c>
    </row>
    <row r="640" spans="1:14" x14ac:dyDescent="0.3">
      <c r="A640">
        <v>2696</v>
      </c>
      <c r="B640">
        <v>71</v>
      </c>
      <c r="C640">
        <v>2037</v>
      </c>
      <c r="D640">
        <v>92</v>
      </c>
      <c r="E640">
        <v>1946</v>
      </c>
      <c r="F640">
        <v>60</v>
      </c>
      <c r="G640">
        <v>52</v>
      </c>
      <c r="H640">
        <v>46</v>
      </c>
      <c r="I640">
        <v>4142</v>
      </c>
      <c r="J640">
        <v>1</v>
      </c>
      <c r="K640">
        <v>7</v>
      </c>
      <c r="L640">
        <v>5</v>
      </c>
      <c r="M640">
        <v>12</v>
      </c>
      <c r="N640">
        <v>3</v>
      </c>
    </row>
    <row r="641" spans="1:14" x14ac:dyDescent="0.3">
      <c r="A641">
        <v>2420</v>
      </c>
      <c r="B641">
        <v>71</v>
      </c>
      <c r="C641">
        <v>2135</v>
      </c>
      <c r="D641">
        <v>371</v>
      </c>
      <c r="E641">
        <v>1485</v>
      </c>
      <c r="F641">
        <v>544</v>
      </c>
      <c r="G641">
        <v>232</v>
      </c>
      <c r="H641">
        <v>278</v>
      </c>
      <c r="I641">
        <v>4488</v>
      </c>
      <c r="J641">
        <v>1</v>
      </c>
      <c r="K641">
        <v>7</v>
      </c>
      <c r="L641">
        <v>5</v>
      </c>
      <c r="M641">
        <v>10</v>
      </c>
      <c r="N641">
        <v>4</v>
      </c>
    </row>
    <row r="642" spans="1:14" x14ac:dyDescent="0.3">
      <c r="A642">
        <v>3213</v>
      </c>
      <c r="B642">
        <v>71</v>
      </c>
      <c r="C642">
        <v>2234</v>
      </c>
      <c r="D642">
        <v>26</v>
      </c>
      <c r="E642">
        <v>375</v>
      </c>
      <c r="F642">
        <v>-34</v>
      </c>
      <c r="G642">
        <v>26</v>
      </c>
      <c r="H642">
        <v>52</v>
      </c>
      <c r="I642">
        <v>2643</v>
      </c>
      <c r="J642">
        <v>2</v>
      </c>
      <c r="K642">
        <v>9</v>
      </c>
      <c r="L642">
        <v>4</v>
      </c>
      <c r="M642">
        <v>12</v>
      </c>
      <c r="N642">
        <v>8</v>
      </c>
    </row>
    <row r="643" spans="1:14" x14ac:dyDescent="0.3">
      <c r="A643">
        <v>2786</v>
      </c>
      <c r="B643">
        <v>71</v>
      </c>
      <c r="C643">
        <v>2439</v>
      </c>
      <c r="D643">
        <v>94</v>
      </c>
      <c r="E643">
        <v>512</v>
      </c>
      <c r="F643">
        <v>0</v>
      </c>
      <c r="G643">
        <v>160</v>
      </c>
      <c r="H643">
        <v>383</v>
      </c>
      <c r="I643">
        <v>2822</v>
      </c>
      <c r="J643">
        <v>6</v>
      </c>
      <c r="K643">
        <v>4</v>
      </c>
      <c r="L643">
        <v>4</v>
      </c>
      <c r="M643">
        <v>7</v>
      </c>
      <c r="N643">
        <v>9</v>
      </c>
    </row>
    <row r="644" spans="1:14" x14ac:dyDescent="0.3">
      <c r="A644">
        <v>3198</v>
      </c>
      <c r="B644">
        <v>71</v>
      </c>
      <c r="C644">
        <v>2757</v>
      </c>
      <c r="D644">
        <v>32</v>
      </c>
      <c r="E644">
        <v>462</v>
      </c>
      <c r="F644">
        <v>42</v>
      </c>
      <c r="G644">
        <v>32</v>
      </c>
      <c r="H644">
        <v>65</v>
      </c>
      <c r="I644">
        <v>3261</v>
      </c>
      <c r="J644">
        <v>2</v>
      </c>
      <c r="K644">
        <v>9</v>
      </c>
      <c r="L644">
        <v>4</v>
      </c>
      <c r="M644">
        <v>12</v>
      </c>
      <c r="N644">
        <v>8</v>
      </c>
    </row>
    <row r="645" spans="1:14" x14ac:dyDescent="0.3">
      <c r="A645">
        <v>2617</v>
      </c>
      <c r="B645">
        <v>71</v>
      </c>
      <c r="C645">
        <v>3734</v>
      </c>
      <c r="D645">
        <v>0</v>
      </c>
      <c r="E645">
        <v>156</v>
      </c>
      <c r="F645">
        <v>0</v>
      </c>
      <c r="G645">
        <v>38</v>
      </c>
      <c r="H645">
        <v>550</v>
      </c>
      <c r="I645">
        <v>3378</v>
      </c>
      <c r="J645">
        <v>5</v>
      </c>
      <c r="K645">
        <v>2</v>
      </c>
      <c r="L645">
        <v>5</v>
      </c>
      <c r="M645">
        <v>6</v>
      </c>
      <c r="N645">
        <v>5</v>
      </c>
    </row>
    <row r="646" spans="1:14" x14ac:dyDescent="0.3">
      <c r="A646">
        <v>2669</v>
      </c>
      <c r="B646">
        <v>70</v>
      </c>
      <c r="C646">
        <v>78</v>
      </c>
      <c r="D646">
        <v>26</v>
      </c>
      <c r="E646">
        <v>123</v>
      </c>
      <c r="F646">
        <v>78</v>
      </c>
      <c r="G646">
        <v>39</v>
      </c>
      <c r="H646">
        <v>91</v>
      </c>
      <c r="I646">
        <v>253</v>
      </c>
      <c r="J646">
        <v>1</v>
      </c>
      <c r="K646">
        <v>2</v>
      </c>
      <c r="L646">
        <v>0</v>
      </c>
      <c r="M646">
        <v>3</v>
      </c>
      <c r="N646">
        <v>8</v>
      </c>
    </row>
    <row r="647" spans="1:14" x14ac:dyDescent="0.3">
      <c r="A647">
        <v>1775</v>
      </c>
      <c r="B647">
        <v>70</v>
      </c>
      <c r="C647">
        <v>98</v>
      </c>
      <c r="D647">
        <v>60</v>
      </c>
      <c r="E647">
        <v>110</v>
      </c>
      <c r="F647">
        <v>82</v>
      </c>
      <c r="G647">
        <v>44</v>
      </c>
      <c r="H647">
        <v>164</v>
      </c>
      <c r="I647">
        <v>230</v>
      </c>
      <c r="J647">
        <v>2</v>
      </c>
      <c r="K647">
        <v>1</v>
      </c>
      <c r="L647">
        <v>1</v>
      </c>
      <c r="M647">
        <v>5</v>
      </c>
      <c r="N647">
        <v>3</v>
      </c>
    </row>
    <row r="648" spans="1:14" x14ac:dyDescent="0.3">
      <c r="A648">
        <v>3007</v>
      </c>
      <c r="B648">
        <v>70</v>
      </c>
      <c r="C648">
        <v>100</v>
      </c>
      <c r="D648">
        <v>7</v>
      </c>
      <c r="E648">
        <v>153</v>
      </c>
      <c r="F648">
        <v>0</v>
      </c>
      <c r="G648">
        <v>33</v>
      </c>
      <c r="H648">
        <v>7</v>
      </c>
      <c r="I648">
        <v>287</v>
      </c>
      <c r="J648">
        <v>3</v>
      </c>
      <c r="K648">
        <v>3</v>
      </c>
      <c r="L648">
        <v>0</v>
      </c>
      <c r="M648">
        <v>3</v>
      </c>
      <c r="N648">
        <v>8</v>
      </c>
    </row>
    <row r="649" spans="1:14" x14ac:dyDescent="0.3">
      <c r="A649">
        <v>1254</v>
      </c>
      <c r="B649">
        <v>70</v>
      </c>
      <c r="C649">
        <v>279</v>
      </c>
      <c r="D649">
        <v>7</v>
      </c>
      <c r="E649">
        <v>127</v>
      </c>
      <c r="F649">
        <v>0</v>
      </c>
      <c r="G649">
        <v>4</v>
      </c>
      <c r="H649">
        <v>250</v>
      </c>
      <c r="I649">
        <v>167</v>
      </c>
      <c r="J649">
        <v>4</v>
      </c>
      <c r="K649">
        <v>3</v>
      </c>
      <c r="L649">
        <v>2</v>
      </c>
      <c r="M649">
        <v>2</v>
      </c>
      <c r="N649">
        <v>7</v>
      </c>
    </row>
    <row r="650" spans="1:14" x14ac:dyDescent="0.3">
      <c r="A650">
        <v>1519</v>
      </c>
      <c r="B650">
        <v>70</v>
      </c>
      <c r="C650">
        <v>535</v>
      </c>
      <c r="D650">
        <v>37</v>
      </c>
      <c r="E650">
        <v>349</v>
      </c>
      <c r="F650">
        <v>25</v>
      </c>
      <c r="G650">
        <v>0</v>
      </c>
      <c r="H650">
        <v>47</v>
      </c>
      <c r="I650">
        <v>899</v>
      </c>
      <c r="J650">
        <v>4</v>
      </c>
      <c r="K650">
        <v>6</v>
      </c>
      <c r="L650">
        <v>1</v>
      </c>
      <c r="M650">
        <v>5</v>
      </c>
      <c r="N650">
        <v>7</v>
      </c>
    </row>
    <row r="651" spans="1:14" x14ac:dyDescent="0.3">
      <c r="A651">
        <v>2382</v>
      </c>
      <c r="B651">
        <v>70</v>
      </c>
      <c r="C651">
        <v>535</v>
      </c>
      <c r="D651">
        <v>37</v>
      </c>
      <c r="E651">
        <v>349</v>
      </c>
      <c r="F651">
        <v>25</v>
      </c>
      <c r="G651">
        <v>0</v>
      </c>
      <c r="H651">
        <v>47</v>
      </c>
      <c r="I651">
        <v>899</v>
      </c>
      <c r="J651">
        <v>4</v>
      </c>
      <c r="K651">
        <v>6</v>
      </c>
      <c r="L651">
        <v>1</v>
      </c>
      <c r="M651">
        <v>5</v>
      </c>
      <c r="N651">
        <v>7</v>
      </c>
    </row>
    <row r="652" spans="1:14" x14ac:dyDescent="0.3">
      <c r="A652">
        <v>1974</v>
      </c>
      <c r="B652">
        <v>70</v>
      </c>
      <c r="C652">
        <v>556</v>
      </c>
      <c r="D652">
        <v>161</v>
      </c>
      <c r="E652">
        <v>720</v>
      </c>
      <c r="F652">
        <v>350</v>
      </c>
      <c r="G652">
        <v>89</v>
      </c>
      <c r="H652">
        <v>179</v>
      </c>
      <c r="I652">
        <v>1697</v>
      </c>
      <c r="J652">
        <v>4</v>
      </c>
      <c r="K652">
        <v>5</v>
      </c>
      <c r="L652">
        <v>3</v>
      </c>
      <c r="M652">
        <v>12</v>
      </c>
      <c r="N652">
        <v>4</v>
      </c>
    </row>
    <row r="653" spans="1:14" x14ac:dyDescent="0.3">
      <c r="A653">
        <v>1200</v>
      </c>
      <c r="B653">
        <v>70</v>
      </c>
      <c r="C653">
        <v>729</v>
      </c>
      <c r="D653">
        <v>0</v>
      </c>
      <c r="E653">
        <v>98</v>
      </c>
      <c r="F653">
        <v>0</v>
      </c>
      <c r="G653">
        <v>0</v>
      </c>
      <c r="H653">
        <v>33</v>
      </c>
      <c r="I653">
        <v>794</v>
      </c>
      <c r="J653">
        <v>8</v>
      </c>
      <c r="K653">
        <v>5</v>
      </c>
      <c r="L653">
        <v>1</v>
      </c>
      <c r="M653">
        <v>5</v>
      </c>
      <c r="N653">
        <v>8</v>
      </c>
    </row>
    <row r="654" spans="1:14" x14ac:dyDescent="0.3">
      <c r="A654">
        <v>1083</v>
      </c>
      <c r="B654">
        <v>70</v>
      </c>
      <c r="C654">
        <v>790</v>
      </c>
      <c r="D654">
        <v>135</v>
      </c>
      <c r="E654">
        <v>1282</v>
      </c>
      <c r="F654">
        <v>248</v>
      </c>
      <c r="G654">
        <v>300</v>
      </c>
      <c r="H654">
        <v>327</v>
      </c>
      <c r="I654">
        <v>2428</v>
      </c>
      <c r="J654">
        <v>1</v>
      </c>
      <c r="K654">
        <v>5</v>
      </c>
      <c r="L654">
        <v>6</v>
      </c>
      <c r="M654">
        <v>7</v>
      </c>
      <c r="N654">
        <v>2</v>
      </c>
    </row>
    <row r="655" spans="1:14" x14ac:dyDescent="0.3">
      <c r="A655">
        <v>2015</v>
      </c>
      <c r="B655">
        <v>70</v>
      </c>
      <c r="C655">
        <v>790</v>
      </c>
      <c r="D655">
        <v>135</v>
      </c>
      <c r="E655">
        <v>1282</v>
      </c>
      <c r="F655">
        <v>248</v>
      </c>
      <c r="G655">
        <v>300</v>
      </c>
      <c r="H655">
        <v>327</v>
      </c>
      <c r="I655">
        <v>2428</v>
      </c>
      <c r="J655">
        <v>1</v>
      </c>
      <c r="K655">
        <v>5</v>
      </c>
      <c r="L655">
        <v>6</v>
      </c>
      <c r="M655">
        <v>7</v>
      </c>
      <c r="N655">
        <v>2</v>
      </c>
    </row>
    <row r="656" spans="1:14" x14ac:dyDescent="0.3">
      <c r="A656">
        <v>2286</v>
      </c>
      <c r="B656">
        <v>70</v>
      </c>
      <c r="C656">
        <v>796</v>
      </c>
      <c r="D656">
        <v>18</v>
      </c>
      <c r="E656">
        <v>153</v>
      </c>
      <c r="F656">
        <v>24</v>
      </c>
      <c r="G656">
        <v>18</v>
      </c>
      <c r="H656">
        <v>191</v>
      </c>
      <c r="I656">
        <v>817</v>
      </c>
      <c r="J656">
        <v>6</v>
      </c>
      <c r="K656">
        <v>7</v>
      </c>
      <c r="L656">
        <v>1</v>
      </c>
      <c r="M656">
        <v>5</v>
      </c>
      <c r="N656">
        <v>8</v>
      </c>
    </row>
    <row r="657" spans="1:14" x14ac:dyDescent="0.3">
      <c r="A657">
        <v>2021</v>
      </c>
      <c r="B657">
        <v>70</v>
      </c>
      <c r="C657">
        <v>1062</v>
      </c>
      <c r="D657">
        <v>63</v>
      </c>
      <c r="E657">
        <v>76</v>
      </c>
      <c r="F657">
        <v>16</v>
      </c>
      <c r="G657">
        <v>63</v>
      </c>
      <c r="H657">
        <v>574</v>
      </c>
      <c r="I657">
        <v>706</v>
      </c>
      <c r="J657">
        <v>2</v>
      </c>
      <c r="K657">
        <v>5</v>
      </c>
      <c r="L657">
        <v>5</v>
      </c>
      <c r="M657">
        <v>6</v>
      </c>
      <c r="N657">
        <v>3</v>
      </c>
    </row>
    <row r="658" spans="1:14" x14ac:dyDescent="0.3">
      <c r="A658">
        <v>2792</v>
      </c>
      <c r="B658">
        <v>70</v>
      </c>
      <c r="C658">
        <v>1199</v>
      </c>
      <c r="D658">
        <v>64</v>
      </c>
      <c r="E658">
        <v>999</v>
      </c>
      <c r="F658">
        <v>215</v>
      </c>
      <c r="G658">
        <v>331</v>
      </c>
      <c r="H658">
        <v>365</v>
      </c>
      <c r="I658">
        <v>2443</v>
      </c>
      <c r="J658">
        <v>1</v>
      </c>
      <c r="K658">
        <v>5</v>
      </c>
      <c r="L658">
        <v>7</v>
      </c>
      <c r="M658">
        <v>9</v>
      </c>
      <c r="N658">
        <v>7</v>
      </c>
    </row>
    <row r="659" spans="1:14" x14ac:dyDescent="0.3">
      <c r="A659">
        <v>2712</v>
      </c>
      <c r="B659">
        <v>70</v>
      </c>
      <c r="C659">
        <v>1283</v>
      </c>
      <c r="D659">
        <v>48</v>
      </c>
      <c r="E659">
        <v>1013</v>
      </c>
      <c r="F659">
        <v>66</v>
      </c>
      <c r="G659">
        <v>101</v>
      </c>
      <c r="H659">
        <v>66</v>
      </c>
      <c r="I659">
        <v>2445</v>
      </c>
      <c r="J659">
        <v>1</v>
      </c>
      <c r="K659">
        <v>4</v>
      </c>
      <c r="L659">
        <v>5</v>
      </c>
      <c r="M659">
        <v>13</v>
      </c>
      <c r="N659">
        <v>1</v>
      </c>
    </row>
    <row r="660" spans="1:14" x14ac:dyDescent="0.3">
      <c r="A660">
        <v>1960</v>
      </c>
      <c r="B660">
        <v>70</v>
      </c>
      <c r="C660">
        <v>2102</v>
      </c>
      <c r="D660">
        <v>49</v>
      </c>
      <c r="E660">
        <v>383</v>
      </c>
      <c r="F660">
        <v>32</v>
      </c>
      <c r="G660">
        <v>0</v>
      </c>
      <c r="H660">
        <v>562</v>
      </c>
      <c r="I660">
        <v>2004</v>
      </c>
      <c r="J660">
        <v>5</v>
      </c>
      <c r="K660">
        <v>10</v>
      </c>
      <c r="L660">
        <v>6</v>
      </c>
      <c r="M660">
        <v>7</v>
      </c>
      <c r="N660">
        <v>7</v>
      </c>
    </row>
    <row r="661" spans="1:14" x14ac:dyDescent="0.3">
      <c r="A661">
        <v>2830</v>
      </c>
      <c r="B661">
        <v>70</v>
      </c>
      <c r="C661">
        <v>2630</v>
      </c>
      <c r="D661">
        <v>0</v>
      </c>
      <c r="E661">
        <v>169</v>
      </c>
      <c r="F661">
        <v>0</v>
      </c>
      <c r="G661">
        <v>28</v>
      </c>
      <c r="H661">
        <v>28</v>
      </c>
      <c r="I661">
        <v>2799</v>
      </c>
      <c r="J661">
        <v>4</v>
      </c>
      <c r="K661">
        <v>10</v>
      </c>
      <c r="L661">
        <v>8</v>
      </c>
      <c r="M661">
        <v>10</v>
      </c>
      <c r="N661">
        <v>6</v>
      </c>
    </row>
    <row r="662" spans="1:14" x14ac:dyDescent="0.3">
      <c r="A662">
        <v>3040</v>
      </c>
      <c r="B662">
        <v>70</v>
      </c>
      <c r="C662">
        <v>2849</v>
      </c>
      <c r="D662">
        <v>76</v>
      </c>
      <c r="E662">
        <v>760</v>
      </c>
      <c r="F662">
        <v>48</v>
      </c>
      <c r="G662">
        <v>76</v>
      </c>
      <c r="H662">
        <v>37</v>
      </c>
      <c r="I662">
        <v>3771</v>
      </c>
      <c r="J662">
        <v>2</v>
      </c>
      <c r="K662">
        <v>4</v>
      </c>
      <c r="L662">
        <v>7</v>
      </c>
      <c r="M662">
        <v>4</v>
      </c>
      <c r="N662">
        <v>7</v>
      </c>
    </row>
    <row r="663" spans="1:14" x14ac:dyDescent="0.3">
      <c r="A663">
        <v>2096</v>
      </c>
      <c r="B663">
        <v>70</v>
      </c>
      <c r="C663">
        <v>2928</v>
      </c>
      <c r="D663">
        <v>67</v>
      </c>
      <c r="E663">
        <v>335</v>
      </c>
      <c r="F663">
        <v>0</v>
      </c>
      <c r="G663">
        <v>33</v>
      </c>
      <c r="H663">
        <v>402</v>
      </c>
      <c r="I663">
        <v>2962</v>
      </c>
      <c r="J663">
        <v>3</v>
      </c>
      <c r="K663">
        <v>3</v>
      </c>
      <c r="L663">
        <v>3</v>
      </c>
      <c r="M663">
        <v>5</v>
      </c>
      <c r="N663">
        <v>6</v>
      </c>
    </row>
    <row r="664" spans="1:14" x14ac:dyDescent="0.3">
      <c r="A664">
        <v>3101</v>
      </c>
      <c r="B664">
        <v>69</v>
      </c>
      <c r="C664">
        <v>7</v>
      </c>
      <c r="D664">
        <v>22</v>
      </c>
      <c r="E664">
        <v>14</v>
      </c>
      <c r="F664">
        <v>145</v>
      </c>
      <c r="G664">
        <v>217</v>
      </c>
      <c r="H664">
        <v>341</v>
      </c>
      <c r="I664">
        <v>65</v>
      </c>
      <c r="J664">
        <v>3</v>
      </c>
      <c r="K664">
        <v>2</v>
      </c>
      <c r="L664">
        <v>1</v>
      </c>
      <c r="M664">
        <v>2</v>
      </c>
      <c r="N664">
        <v>8</v>
      </c>
    </row>
    <row r="665" spans="1:14" x14ac:dyDescent="0.3">
      <c r="A665">
        <v>2336</v>
      </c>
      <c r="B665">
        <v>69</v>
      </c>
      <c r="C665">
        <v>29</v>
      </c>
      <c r="D665">
        <v>54</v>
      </c>
      <c r="E665">
        <v>98</v>
      </c>
      <c r="F665">
        <v>0</v>
      </c>
      <c r="G665">
        <v>72</v>
      </c>
      <c r="H665">
        <v>120</v>
      </c>
      <c r="I665">
        <v>134</v>
      </c>
      <c r="J665">
        <v>2</v>
      </c>
      <c r="K665">
        <v>3</v>
      </c>
      <c r="L665">
        <v>1</v>
      </c>
      <c r="M665">
        <v>2</v>
      </c>
      <c r="N665">
        <v>8</v>
      </c>
    </row>
    <row r="666" spans="1:14" x14ac:dyDescent="0.3">
      <c r="A666">
        <v>1085</v>
      </c>
      <c r="B666">
        <v>69</v>
      </c>
      <c r="C666">
        <v>50</v>
      </c>
      <c r="D666">
        <v>7</v>
      </c>
      <c r="E666">
        <v>34</v>
      </c>
      <c r="F666">
        <v>0</v>
      </c>
      <c r="G666">
        <v>3</v>
      </c>
      <c r="H666">
        <v>13</v>
      </c>
      <c r="I666">
        <v>81</v>
      </c>
      <c r="J666">
        <v>1</v>
      </c>
      <c r="K666">
        <v>1</v>
      </c>
      <c r="L666">
        <v>0</v>
      </c>
      <c r="M666">
        <v>3</v>
      </c>
      <c r="N666">
        <v>7</v>
      </c>
    </row>
    <row r="667" spans="1:14" x14ac:dyDescent="0.3">
      <c r="A667">
        <v>1355</v>
      </c>
      <c r="B667">
        <v>69</v>
      </c>
      <c r="C667">
        <v>489</v>
      </c>
      <c r="D667">
        <v>12</v>
      </c>
      <c r="E667">
        <v>138</v>
      </c>
      <c r="F667">
        <v>18</v>
      </c>
      <c r="G667">
        <v>6</v>
      </c>
      <c r="H667">
        <v>117</v>
      </c>
      <c r="I667">
        <v>547</v>
      </c>
      <c r="J667">
        <v>6</v>
      </c>
      <c r="K667">
        <v>5</v>
      </c>
      <c r="L667">
        <v>1</v>
      </c>
      <c r="M667">
        <v>4</v>
      </c>
      <c r="N667">
        <v>8</v>
      </c>
    </row>
    <row r="668" spans="1:14" x14ac:dyDescent="0.3">
      <c r="A668">
        <v>2769</v>
      </c>
      <c r="B668">
        <v>69</v>
      </c>
      <c r="C668">
        <v>531</v>
      </c>
      <c r="D668">
        <v>4</v>
      </c>
      <c r="E668">
        <v>161</v>
      </c>
      <c r="F668">
        <v>39</v>
      </c>
      <c r="G668">
        <v>4</v>
      </c>
      <c r="H668">
        <v>264</v>
      </c>
      <c r="I668">
        <v>476</v>
      </c>
      <c r="J668">
        <v>5</v>
      </c>
      <c r="K668">
        <v>3</v>
      </c>
      <c r="L668">
        <v>3</v>
      </c>
      <c r="M668">
        <v>3</v>
      </c>
      <c r="N668">
        <v>6</v>
      </c>
    </row>
    <row r="669" spans="1:14" x14ac:dyDescent="0.3">
      <c r="A669">
        <v>1513</v>
      </c>
      <c r="B669">
        <v>69</v>
      </c>
      <c r="C669">
        <v>625</v>
      </c>
      <c r="D669">
        <v>30</v>
      </c>
      <c r="E669">
        <v>203</v>
      </c>
      <c r="F669">
        <v>91</v>
      </c>
      <c r="G669">
        <v>82</v>
      </c>
      <c r="H669">
        <v>215</v>
      </c>
      <c r="I669">
        <v>816</v>
      </c>
      <c r="J669">
        <v>6</v>
      </c>
      <c r="K669">
        <v>4</v>
      </c>
      <c r="L669">
        <v>1</v>
      </c>
      <c r="M669">
        <v>8</v>
      </c>
      <c r="N669">
        <v>6</v>
      </c>
    </row>
    <row r="670" spans="1:14" x14ac:dyDescent="0.3">
      <c r="A670">
        <v>2150</v>
      </c>
      <c r="B670">
        <v>69</v>
      </c>
      <c r="C670">
        <v>810</v>
      </c>
      <c r="D670">
        <v>89</v>
      </c>
      <c r="E670">
        <v>945</v>
      </c>
      <c r="F670">
        <v>351</v>
      </c>
      <c r="G670">
        <v>133</v>
      </c>
      <c r="H670">
        <v>111</v>
      </c>
      <c r="I670">
        <v>2218</v>
      </c>
      <c r="J670">
        <v>1</v>
      </c>
      <c r="K670">
        <v>3</v>
      </c>
      <c r="L670">
        <v>4</v>
      </c>
      <c r="M670">
        <v>8</v>
      </c>
      <c r="N670">
        <v>1</v>
      </c>
    </row>
    <row r="671" spans="1:14" x14ac:dyDescent="0.3">
      <c r="A671">
        <v>1024</v>
      </c>
      <c r="B671">
        <v>69</v>
      </c>
      <c r="C671">
        <v>934</v>
      </c>
      <c r="D671">
        <v>10</v>
      </c>
      <c r="E671">
        <v>93</v>
      </c>
      <c r="F671">
        <v>135</v>
      </c>
      <c r="G671">
        <v>21</v>
      </c>
      <c r="H671">
        <v>342</v>
      </c>
      <c r="I671">
        <v>851</v>
      </c>
      <c r="J671">
        <v>7</v>
      </c>
      <c r="K671">
        <v>7</v>
      </c>
      <c r="L671">
        <v>1</v>
      </c>
      <c r="M671">
        <v>5</v>
      </c>
      <c r="N671">
        <v>8</v>
      </c>
    </row>
    <row r="672" spans="1:14" x14ac:dyDescent="0.3">
      <c r="A672">
        <v>1565</v>
      </c>
      <c r="B672">
        <v>69</v>
      </c>
      <c r="C672">
        <v>934</v>
      </c>
      <c r="D672">
        <v>10</v>
      </c>
      <c r="E672">
        <v>93</v>
      </c>
      <c r="F672">
        <v>135</v>
      </c>
      <c r="G672">
        <v>21</v>
      </c>
      <c r="H672">
        <v>342</v>
      </c>
      <c r="I672">
        <v>851</v>
      </c>
      <c r="J672">
        <v>7</v>
      </c>
      <c r="K672">
        <v>7</v>
      </c>
      <c r="L672">
        <v>1</v>
      </c>
      <c r="M672">
        <v>5</v>
      </c>
      <c r="N672">
        <v>8</v>
      </c>
    </row>
    <row r="673" spans="1:14" x14ac:dyDescent="0.3">
      <c r="A673">
        <v>1717</v>
      </c>
      <c r="B673">
        <v>69</v>
      </c>
      <c r="C673">
        <v>1073</v>
      </c>
      <c r="D673">
        <v>196</v>
      </c>
      <c r="E673">
        <v>847</v>
      </c>
      <c r="F673">
        <v>439</v>
      </c>
      <c r="G673">
        <v>338</v>
      </c>
      <c r="H673">
        <v>422</v>
      </c>
      <c r="I673">
        <v>2471</v>
      </c>
      <c r="J673">
        <v>2</v>
      </c>
      <c r="K673">
        <v>8</v>
      </c>
      <c r="L673">
        <v>5</v>
      </c>
      <c r="M673">
        <v>4</v>
      </c>
      <c r="N673">
        <v>4</v>
      </c>
    </row>
    <row r="674" spans="1:14" x14ac:dyDescent="0.3">
      <c r="A674">
        <v>1587</v>
      </c>
      <c r="B674">
        <v>69</v>
      </c>
      <c r="C674">
        <v>1077</v>
      </c>
      <c r="D674">
        <v>42</v>
      </c>
      <c r="E674">
        <v>299</v>
      </c>
      <c r="F674">
        <v>0</v>
      </c>
      <c r="G674">
        <v>13</v>
      </c>
      <c r="H674">
        <v>129</v>
      </c>
      <c r="I674">
        <v>1303</v>
      </c>
      <c r="J674">
        <v>3</v>
      </c>
      <c r="K674">
        <v>5</v>
      </c>
      <c r="L674">
        <v>2</v>
      </c>
      <c r="M674">
        <v>10</v>
      </c>
      <c r="N674">
        <v>5</v>
      </c>
    </row>
    <row r="675" spans="1:14" x14ac:dyDescent="0.3">
      <c r="A675">
        <v>1942</v>
      </c>
      <c r="B675">
        <v>69</v>
      </c>
      <c r="C675">
        <v>1427</v>
      </c>
      <c r="D675">
        <v>0</v>
      </c>
      <c r="E675">
        <v>107</v>
      </c>
      <c r="F675">
        <v>20</v>
      </c>
      <c r="G675">
        <v>0</v>
      </c>
      <c r="H675">
        <v>122</v>
      </c>
      <c r="I675">
        <v>1433</v>
      </c>
      <c r="J675">
        <v>3</v>
      </c>
      <c r="K675">
        <v>6</v>
      </c>
      <c r="L675">
        <v>3</v>
      </c>
      <c r="M675">
        <v>8</v>
      </c>
      <c r="N675">
        <v>5</v>
      </c>
    </row>
    <row r="676" spans="1:14" x14ac:dyDescent="0.3">
      <c r="A676">
        <v>1116</v>
      </c>
      <c r="B676">
        <v>69</v>
      </c>
      <c r="C676">
        <v>1430</v>
      </c>
      <c r="D676">
        <v>53</v>
      </c>
      <c r="E676">
        <v>202</v>
      </c>
      <c r="F676">
        <v>87</v>
      </c>
      <c r="G676">
        <v>143</v>
      </c>
      <c r="H676">
        <v>333</v>
      </c>
      <c r="I676">
        <v>1583</v>
      </c>
      <c r="J676">
        <v>0</v>
      </c>
      <c r="K676">
        <v>6</v>
      </c>
      <c r="L676">
        <v>8</v>
      </c>
      <c r="M676">
        <v>13</v>
      </c>
      <c r="N676">
        <v>2</v>
      </c>
    </row>
    <row r="677" spans="1:14" x14ac:dyDescent="0.3">
      <c r="A677">
        <v>3149</v>
      </c>
      <c r="B677">
        <v>69</v>
      </c>
      <c r="C677">
        <v>1680</v>
      </c>
      <c r="D677">
        <v>0</v>
      </c>
      <c r="E677">
        <v>68</v>
      </c>
      <c r="F677">
        <v>0</v>
      </c>
      <c r="G677">
        <v>0</v>
      </c>
      <c r="H677">
        <v>16</v>
      </c>
      <c r="I677">
        <v>1732</v>
      </c>
      <c r="J677">
        <v>4</v>
      </c>
      <c r="K677">
        <v>8</v>
      </c>
      <c r="L677">
        <v>2</v>
      </c>
      <c r="M677">
        <v>7</v>
      </c>
      <c r="N677">
        <v>8</v>
      </c>
    </row>
    <row r="678" spans="1:14" x14ac:dyDescent="0.3">
      <c r="A678">
        <v>2578</v>
      </c>
      <c r="B678">
        <v>69</v>
      </c>
      <c r="C678">
        <v>2454</v>
      </c>
      <c r="D678">
        <v>29</v>
      </c>
      <c r="E678">
        <v>519</v>
      </c>
      <c r="F678">
        <v>39</v>
      </c>
      <c r="G678">
        <v>29</v>
      </c>
      <c r="H678">
        <v>152</v>
      </c>
      <c r="I678">
        <v>2918</v>
      </c>
      <c r="J678">
        <v>1</v>
      </c>
      <c r="K678">
        <v>4</v>
      </c>
      <c r="L678">
        <v>5</v>
      </c>
      <c r="M678">
        <v>10</v>
      </c>
      <c r="N678">
        <v>3</v>
      </c>
    </row>
    <row r="679" spans="1:14" x14ac:dyDescent="0.3">
      <c r="A679">
        <v>1070</v>
      </c>
      <c r="B679">
        <v>68</v>
      </c>
      <c r="C679">
        <v>7</v>
      </c>
      <c r="D679">
        <v>3</v>
      </c>
      <c r="E679">
        <v>21</v>
      </c>
      <c r="F679">
        <v>7</v>
      </c>
      <c r="G679">
        <v>3</v>
      </c>
      <c r="H679">
        <v>3</v>
      </c>
      <c r="I679">
        <v>38</v>
      </c>
      <c r="J679">
        <v>1</v>
      </c>
      <c r="K679">
        <v>1</v>
      </c>
      <c r="L679">
        <v>0</v>
      </c>
      <c r="M679">
        <v>2</v>
      </c>
      <c r="N679">
        <v>6</v>
      </c>
    </row>
    <row r="680" spans="1:14" x14ac:dyDescent="0.3">
      <c r="A680">
        <v>3081</v>
      </c>
      <c r="B680">
        <v>68</v>
      </c>
      <c r="C680">
        <v>27</v>
      </c>
      <c r="D680">
        <v>8</v>
      </c>
      <c r="E680">
        <v>35</v>
      </c>
      <c r="F680">
        <v>8</v>
      </c>
      <c r="G680">
        <v>0</v>
      </c>
      <c r="H680">
        <v>8</v>
      </c>
      <c r="I680">
        <v>70</v>
      </c>
      <c r="J680">
        <v>2</v>
      </c>
      <c r="K680">
        <v>1</v>
      </c>
      <c r="L680">
        <v>0</v>
      </c>
      <c r="M680">
        <v>3</v>
      </c>
      <c r="N680">
        <v>4</v>
      </c>
    </row>
    <row r="681" spans="1:14" x14ac:dyDescent="0.3">
      <c r="A681">
        <v>1291</v>
      </c>
      <c r="B681">
        <v>68</v>
      </c>
      <c r="C681">
        <v>72</v>
      </c>
      <c r="D681">
        <v>5</v>
      </c>
      <c r="E681">
        <v>109</v>
      </c>
      <c r="F681">
        <v>10</v>
      </c>
      <c r="G681">
        <v>16</v>
      </c>
      <c r="H681">
        <v>129</v>
      </c>
      <c r="I681">
        <v>83</v>
      </c>
      <c r="J681">
        <v>3</v>
      </c>
      <c r="K681">
        <v>3</v>
      </c>
      <c r="L681">
        <v>1</v>
      </c>
      <c r="M681">
        <v>3</v>
      </c>
      <c r="N681">
        <v>7</v>
      </c>
    </row>
    <row r="682" spans="1:14" x14ac:dyDescent="0.3">
      <c r="A682">
        <v>2299</v>
      </c>
      <c r="B682">
        <v>68</v>
      </c>
      <c r="C682">
        <v>74</v>
      </c>
      <c r="D682">
        <v>7</v>
      </c>
      <c r="E682">
        <v>33</v>
      </c>
      <c r="F682">
        <v>15</v>
      </c>
      <c r="G682">
        <v>22</v>
      </c>
      <c r="H682">
        <v>74</v>
      </c>
      <c r="I682">
        <v>77</v>
      </c>
      <c r="J682">
        <v>1</v>
      </c>
      <c r="K682">
        <v>1</v>
      </c>
      <c r="L682">
        <v>1</v>
      </c>
      <c r="M682">
        <v>2</v>
      </c>
      <c r="N682">
        <v>4</v>
      </c>
    </row>
    <row r="683" spans="1:14" x14ac:dyDescent="0.3">
      <c r="A683">
        <v>2916</v>
      </c>
      <c r="B683">
        <v>68</v>
      </c>
      <c r="C683">
        <v>86</v>
      </c>
      <c r="D683">
        <v>5</v>
      </c>
      <c r="E683">
        <v>63</v>
      </c>
      <c r="F683">
        <v>14</v>
      </c>
      <c r="G683">
        <v>9</v>
      </c>
      <c r="H683">
        <v>18</v>
      </c>
      <c r="I683">
        <v>159</v>
      </c>
      <c r="J683">
        <v>1</v>
      </c>
      <c r="K683">
        <v>1</v>
      </c>
      <c r="L683">
        <v>0</v>
      </c>
      <c r="M683">
        <v>3</v>
      </c>
      <c r="N683">
        <v>8</v>
      </c>
    </row>
    <row r="684" spans="1:14" x14ac:dyDescent="0.3">
      <c r="A684">
        <v>2526</v>
      </c>
      <c r="B684">
        <v>68</v>
      </c>
      <c r="C684">
        <v>137</v>
      </c>
      <c r="D684">
        <v>3</v>
      </c>
      <c r="E684">
        <v>74</v>
      </c>
      <c r="F684">
        <v>16</v>
      </c>
      <c r="G684">
        <v>19</v>
      </c>
      <c r="H684">
        <v>3</v>
      </c>
      <c r="I684">
        <v>246</v>
      </c>
      <c r="J684">
        <v>1</v>
      </c>
      <c r="K684">
        <v>1</v>
      </c>
      <c r="L684">
        <v>1</v>
      </c>
      <c r="M684">
        <v>4</v>
      </c>
      <c r="N684">
        <v>1</v>
      </c>
    </row>
    <row r="685" spans="1:14" x14ac:dyDescent="0.3">
      <c r="A685">
        <v>3093</v>
      </c>
      <c r="B685">
        <v>68</v>
      </c>
      <c r="C685">
        <v>162</v>
      </c>
      <c r="D685">
        <v>0</v>
      </c>
      <c r="E685">
        <v>30</v>
      </c>
      <c r="F685">
        <v>0</v>
      </c>
      <c r="G685">
        <v>0</v>
      </c>
      <c r="H685">
        <v>6</v>
      </c>
      <c r="I685">
        <v>186</v>
      </c>
      <c r="J685">
        <v>2</v>
      </c>
      <c r="K685">
        <v>1</v>
      </c>
      <c r="L685">
        <v>0</v>
      </c>
      <c r="M685">
        <v>4</v>
      </c>
      <c r="N685">
        <v>5</v>
      </c>
    </row>
    <row r="686" spans="1:14" x14ac:dyDescent="0.3">
      <c r="A686">
        <v>2447</v>
      </c>
      <c r="B686">
        <v>68</v>
      </c>
      <c r="C686">
        <v>281</v>
      </c>
      <c r="D686">
        <v>27</v>
      </c>
      <c r="E686">
        <v>227</v>
      </c>
      <c r="F686">
        <v>51</v>
      </c>
      <c r="G686">
        <v>4</v>
      </c>
      <c r="H686">
        <v>94</v>
      </c>
      <c r="I686">
        <v>496</v>
      </c>
      <c r="J686">
        <v>4</v>
      </c>
      <c r="K686">
        <v>4</v>
      </c>
      <c r="L686">
        <v>1</v>
      </c>
      <c r="M686">
        <v>3</v>
      </c>
      <c r="N686">
        <v>8</v>
      </c>
    </row>
    <row r="687" spans="1:14" x14ac:dyDescent="0.3">
      <c r="A687">
        <v>2029</v>
      </c>
      <c r="B687">
        <v>68</v>
      </c>
      <c r="C687">
        <v>288</v>
      </c>
      <c r="D687">
        <v>46</v>
      </c>
      <c r="E687">
        <v>542</v>
      </c>
      <c r="F687">
        <v>165</v>
      </c>
      <c r="G687">
        <v>150</v>
      </c>
      <c r="H687">
        <v>718</v>
      </c>
      <c r="I687">
        <v>472</v>
      </c>
      <c r="J687">
        <v>6</v>
      </c>
      <c r="K687">
        <v>6</v>
      </c>
      <c r="L687">
        <v>1</v>
      </c>
      <c r="M687">
        <v>5</v>
      </c>
      <c r="N687">
        <v>8</v>
      </c>
    </row>
    <row r="688" spans="1:14" x14ac:dyDescent="0.3">
      <c r="A688">
        <v>2690</v>
      </c>
      <c r="B688">
        <v>68</v>
      </c>
      <c r="C688">
        <v>288</v>
      </c>
      <c r="D688">
        <v>46</v>
      </c>
      <c r="E688">
        <v>542</v>
      </c>
      <c r="F688">
        <v>165</v>
      </c>
      <c r="G688">
        <v>150</v>
      </c>
      <c r="H688">
        <v>718</v>
      </c>
      <c r="I688">
        <v>472</v>
      </c>
      <c r="J688">
        <v>6</v>
      </c>
      <c r="K688">
        <v>6</v>
      </c>
      <c r="L688">
        <v>1</v>
      </c>
      <c r="M688">
        <v>5</v>
      </c>
      <c r="N688">
        <v>8</v>
      </c>
    </row>
    <row r="689" spans="1:14" x14ac:dyDescent="0.3">
      <c r="A689">
        <v>2454</v>
      </c>
      <c r="B689">
        <v>68</v>
      </c>
      <c r="C689">
        <v>385</v>
      </c>
      <c r="D689">
        <v>3</v>
      </c>
      <c r="E689">
        <v>186</v>
      </c>
      <c r="F689">
        <v>24</v>
      </c>
      <c r="G689">
        <v>24</v>
      </c>
      <c r="H689">
        <v>124</v>
      </c>
      <c r="I689">
        <v>498</v>
      </c>
      <c r="J689">
        <v>1</v>
      </c>
      <c r="K689">
        <v>3</v>
      </c>
      <c r="L689">
        <v>2</v>
      </c>
      <c r="M689">
        <v>4</v>
      </c>
      <c r="N689">
        <v>3</v>
      </c>
    </row>
    <row r="690" spans="1:14" x14ac:dyDescent="0.3">
      <c r="A690">
        <v>2735</v>
      </c>
      <c r="B690">
        <v>68</v>
      </c>
      <c r="C690">
        <v>430</v>
      </c>
      <c r="D690">
        <v>194</v>
      </c>
      <c r="E690">
        <v>249</v>
      </c>
      <c r="F690">
        <v>308</v>
      </c>
      <c r="G690">
        <v>277</v>
      </c>
      <c r="H690">
        <v>153</v>
      </c>
      <c r="I690">
        <v>1305</v>
      </c>
      <c r="J690">
        <v>3</v>
      </c>
      <c r="K690">
        <v>7</v>
      </c>
      <c r="L690">
        <v>2</v>
      </c>
      <c r="M690">
        <v>8</v>
      </c>
      <c r="N690">
        <v>4</v>
      </c>
    </row>
    <row r="691" spans="1:14" x14ac:dyDescent="0.3">
      <c r="A691">
        <v>2162</v>
      </c>
      <c r="B691">
        <v>68</v>
      </c>
      <c r="C691">
        <v>445</v>
      </c>
      <c r="D691">
        <v>27</v>
      </c>
      <c r="E691">
        <v>252</v>
      </c>
      <c r="F691">
        <v>20</v>
      </c>
      <c r="G691">
        <v>0</v>
      </c>
      <c r="H691">
        <v>36</v>
      </c>
      <c r="I691">
        <v>707</v>
      </c>
      <c r="J691">
        <v>1</v>
      </c>
      <c r="K691">
        <v>4</v>
      </c>
      <c r="L691">
        <v>1</v>
      </c>
      <c r="M691">
        <v>5</v>
      </c>
      <c r="N691">
        <v>6</v>
      </c>
    </row>
    <row r="692" spans="1:14" x14ac:dyDescent="0.3">
      <c r="A692">
        <v>2337</v>
      </c>
      <c r="B692">
        <v>68</v>
      </c>
      <c r="C692">
        <v>475</v>
      </c>
      <c r="D692">
        <v>44</v>
      </c>
      <c r="E692">
        <v>676</v>
      </c>
      <c r="F692">
        <v>201</v>
      </c>
      <c r="G692">
        <v>183</v>
      </c>
      <c r="H692">
        <v>76</v>
      </c>
      <c r="I692">
        <v>1503</v>
      </c>
      <c r="J692">
        <v>1</v>
      </c>
      <c r="K692">
        <v>6</v>
      </c>
      <c r="L692">
        <v>2</v>
      </c>
      <c r="M692">
        <v>10</v>
      </c>
      <c r="N692">
        <v>4</v>
      </c>
    </row>
    <row r="693" spans="1:14" x14ac:dyDescent="0.3">
      <c r="A693">
        <v>1010</v>
      </c>
      <c r="B693">
        <v>68</v>
      </c>
      <c r="C693">
        <v>524</v>
      </c>
      <c r="D693">
        <v>0</v>
      </c>
      <c r="E693">
        <v>112</v>
      </c>
      <c r="F693">
        <v>19</v>
      </c>
      <c r="G693">
        <v>19</v>
      </c>
      <c r="H693">
        <v>243</v>
      </c>
      <c r="I693">
        <v>430</v>
      </c>
      <c r="J693">
        <v>1</v>
      </c>
      <c r="K693">
        <v>1</v>
      </c>
      <c r="L693">
        <v>0</v>
      </c>
      <c r="M693">
        <v>0</v>
      </c>
      <c r="N693">
        <v>20</v>
      </c>
    </row>
    <row r="694" spans="1:14" x14ac:dyDescent="0.3">
      <c r="A694">
        <v>2573</v>
      </c>
      <c r="B694">
        <v>68</v>
      </c>
      <c r="C694">
        <v>531</v>
      </c>
      <c r="D694">
        <v>30</v>
      </c>
      <c r="E694">
        <v>486</v>
      </c>
      <c r="F694">
        <v>11</v>
      </c>
      <c r="G694">
        <v>41</v>
      </c>
      <c r="H694">
        <v>177</v>
      </c>
      <c r="I694">
        <v>924</v>
      </c>
      <c r="J694">
        <v>3</v>
      </c>
      <c r="K694">
        <v>7</v>
      </c>
      <c r="L694">
        <v>1</v>
      </c>
      <c r="M694">
        <v>4</v>
      </c>
      <c r="N694">
        <v>9</v>
      </c>
    </row>
    <row r="695" spans="1:14" x14ac:dyDescent="0.3">
      <c r="A695">
        <v>2061</v>
      </c>
      <c r="B695">
        <v>68</v>
      </c>
      <c r="C695">
        <v>630</v>
      </c>
      <c r="D695">
        <v>271</v>
      </c>
      <c r="E695">
        <v>838</v>
      </c>
      <c r="F695">
        <v>163</v>
      </c>
      <c r="G695">
        <v>231</v>
      </c>
      <c r="H695">
        <v>293</v>
      </c>
      <c r="I695">
        <v>1839</v>
      </c>
      <c r="J695">
        <v>1</v>
      </c>
      <c r="K695">
        <v>4</v>
      </c>
      <c r="L695">
        <v>3</v>
      </c>
      <c r="M695">
        <v>5</v>
      </c>
      <c r="N695">
        <v>2</v>
      </c>
    </row>
    <row r="696" spans="1:14" x14ac:dyDescent="0.3">
      <c r="A696">
        <v>2270</v>
      </c>
      <c r="B696">
        <v>68</v>
      </c>
      <c r="C696">
        <v>822</v>
      </c>
      <c r="D696">
        <v>325</v>
      </c>
      <c r="E696">
        <v>438</v>
      </c>
      <c r="F696">
        <v>148</v>
      </c>
      <c r="G696">
        <v>209</v>
      </c>
      <c r="H696">
        <v>363</v>
      </c>
      <c r="I696">
        <v>1580</v>
      </c>
      <c r="J696">
        <v>2</v>
      </c>
      <c r="K696">
        <v>7</v>
      </c>
      <c r="L696">
        <v>2</v>
      </c>
      <c r="M696">
        <v>10</v>
      </c>
      <c r="N696">
        <v>6</v>
      </c>
    </row>
    <row r="697" spans="1:14" x14ac:dyDescent="0.3">
      <c r="A697">
        <v>2036</v>
      </c>
      <c r="B697">
        <v>68</v>
      </c>
      <c r="C697">
        <v>839</v>
      </c>
      <c r="D697">
        <v>106</v>
      </c>
      <c r="E697">
        <v>1290</v>
      </c>
      <c r="F697">
        <v>41</v>
      </c>
      <c r="G697">
        <v>0</v>
      </c>
      <c r="H697">
        <v>63</v>
      </c>
      <c r="I697">
        <v>2214</v>
      </c>
      <c r="J697">
        <v>1</v>
      </c>
      <c r="K697">
        <v>3</v>
      </c>
      <c r="L697">
        <v>5</v>
      </c>
      <c r="M697">
        <v>12</v>
      </c>
      <c r="N697">
        <v>2</v>
      </c>
    </row>
    <row r="698" spans="1:14" x14ac:dyDescent="0.3">
      <c r="A698">
        <v>2747</v>
      </c>
      <c r="B698">
        <v>68</v>
      </c>
      <c r="C698">
        <v>839</v>
      </c>
      <c r="D698">
        <v>106</v>
      </c>
      <c r="E698">
        <v>1290</v>
      </c>
      <c r="F698">
        <v>41</v>
      </c>
      <c r="G698">
        <v>0</v>
      </c>
      <c r="H698">
        <v>63</v>
      </c>
      <c r="I698">
        <v>2214</v>
      </c>
      <c r="J698">
        <v>1</v>
      </c>
      <c r="K698">
        <v>3</v>
      </c>
      <c r="L698">
        <v>5</v>
      </c>
      <c r="M698">
        <v>12</v>
      </c>
      <c r="N698">
        <v>2</v>
      </c>
    </row>
    <row r="699" spans="1:14" x14ac:dyDescent="0.3">
      <c r="A699">
        <v>1530</v>
      </c>
      <c r="B699">
        <v>68</v>
      </c>
      <c r="C699">
        <v>902</v>
      </c>
      <c r="D699">
        <v>100</v>
      </c>
      <c r="E699">
        <v>2005</v>
      </c>
      <c r="F699">
        <v>130</v>
      </c>
      <c r="G699">
        <v>232</v>
      </c>
      <c r="H699">
        <v>100</v>
      </c>
      <c r="I699">
        <v>3269</v>
      </c>
      <c r="J699">
        <v>1</v>
      </c>
      <c r="K699">
        <v>3</v>
      </c>
      <c r="L699">
        <v>6</v>
      </c>
      <c r="M699">
        <v>4</v>
      </c>
      <c r="N699">
        <v>1</v>
      </c>
    </row>
    <row r="700" spans="1:14" x14ac:dyDescent="0.3">
      <c r="A700">
        <v>2223</v>
      </c>
      <c r="B700">
        <v>68</v>
      </c>
      <c r="C700">
        <v>947</v>
      </c>
      <c r="D700">
        <v>244</v>
      </c>
      <c r="E700">
        <v>339</v>
      </c>
      <c r="F700">
        <v>124</v>
      </c>
      <c r="G700">
        <v>265</v>
      </c>
      <c r="H700">
        <v>152</v>
      </c>
      <c r="I700">
        <v>1768</v>
      </c>
      <c r="J700">
        <v>1</v>
      </c>
      <c r="K700">
        <v>5</v>
      </c>
      <c r="L700">
        <v>10</v>
      </c>
      <c r="M700">
        <v>7</v>
      </c>
      <c r="N700">
        <v>1</v>
      </c>
    </row>
    <row r="701" spans="1:14" x14ac:dyDescent="0.3">
      <c r="A701">
        <v>2982</v>
      </c>
      <c r="B701">
        <v>68</v>
      </c>
      <c r="C701">
        <v>1072</v>
      </c>
      <c r="D701">
        <v>0</v>
      </c>
      <c r="E701">
        <v>105</v>
      </c>
      <c r="F701">
        <v>14</v>
      </c>
      <c r="G701">
        <v>0</v>
      </c>
      <c r="H701">
        <v>310</v>
      </c>
      <c r="I701">
        <v>881</v>
      </c>
      <c r="J701">
        <v>4</v>
      </c>
      <c r="K701">
        <v>5</v>
      </c>
      <c r="L701">
        <v>5</v>
      </c>
      <c r="M701">
        <v>3</v>
      </c>
      <c r="N701">
        <v>8</v>
      </c>
    </row>
    <row r="702" spans="1:14" x14ac:dyDescent="0.3">
      <c r="A702">
        <v>2788</v>
      </c>
      <c r="B702">
        <v>68</v>
      </c>
      <c r="C702">
        <v>1131</v>
      </c>
      <c r="D702">
        <v>436</v>
      </c>
      <c r="E702">
        <v>1459</v>
      </c>
      <c r="F702">
        <v>235</v>
      </c>
      <c r="G702">
        <v>436</v>
      </c>
      <c r="H702">
        <v>181</v>
      </c>
      <c r="I702">
        <v>3517</v>
      </c>
      <c r="J702">
        <v>1</v>
      </c>
      <c r="K702">
        <v>2</v>
      </c>
      <c r="L702">
        <v>3</v>
      </c>
      <c r="M702">
        <v>6</v>
      </c>
      <c r="N702">
        <v>7</v>
      </c>
    </row>
    <row r="703" spans="1:14" x14ac:dyDescent="0.3">
      <c r="A703">
        <v>1095</v>
      </c>
      <c r="B703">
        <v>68</v>
      </c>
      <c r="C703">
        <v>1416</v>
      </c>
      <c r="D703">
        <v>204</v>
      </c>
      <c r="E703">
        <v>695</v>
      </c>
      <c r="F703">
        <v>201</v>
      </c>
      <c r="G703">
        <v>101</v>
      </c>
      <c r="H703">
        <v>204</v>
      </c>
      <c r="I703">
        <v>2413</v>
      </c>
      <c r="J703">
        <v>1</v>
      </c>
      <c r="K703">
        <v>6</v>
      </c>
      <c r="L703">
        <v>3</v>
      </c>
      <c r="M703">
        <v>6</v>
      </c>
      <c r="N703">
        <v>4</v>
      </c>
    </row>
    <row r="704" spans="1:14" x14ac:dyDescent="0.3">
      <c r="A704">
        <v>2702</v>
      </c>
      <c r="B704">
        <v>67</v>
      </c>
      <c r="C704">
        <v>47</v>
      </c>
      <c r="D704">
        <v>37</v>
      </c>
      <c r="E704">
        <v>68</v>
      </c>
      <c r="F704">
        <v>16</v>
      </c>
      <c r="G704">
        <v>11</v>
      </c>
      <c r="H704">
        <v>105</v>
      </c>
      <c r="I704">
        <v>74</v>
      </c>
      <c r="J704">
        <v>1</v>
      </c>
      <c r="K704">
        <v>1</v>
      </c>
      <c r="L704">
        <v>1</v>
      </c>
      <c r="M704">
        <v>2</v>
      </c>
      <c r="N704">
        <v>6</v>
      </c>
    </row>
    <row r="705" spans="1:14" x14ac:dyDescent="0.3">
      <c r="A705">
        <v>1903</v>
      </c>
      <c r="B705">
        <v>67</v>
      </c>
      <c r="C705">
        <v>53</v>
      </c>
      <c r="D705">
        <v>70</v>
      </c>
      <c r="E705">
        <v>88</v>
      </c>
      <c r="F705">
        <v>7</v>
      </c>
      <c r="G705">
        <v>25</v>
      </c>
      <c r="H705">
        <v>91</v>
      </c>
      <c r="I705">
        <v>151</v>
      </c>
      <c r="J705">
        <v>1</v>
      </c>
      <c r="K705">
        <v>2</v>
      </c>
      <c r="L705">
        <v>0</v>
      </c>
      <c r="M705">
        <v>4</v>
      </c>
      <c r="N705">
        <v>6</v>
      </c>
    </row>
    <row r="706" spans="1:14" x14ac:dyDescent="0.3">
      <c r="A706">
        <v>1460</v>
      </c>
      <c r="B706">
        <v>67</v>
      </c>
      <c r="C706">
        <v>68</v>
      </c>
      <c r="D706">
        <v>10</v>
      </c>
      <c r="E706">
        <v>14</v>
      </c>
      <c r="F706">
        <v>7</v>
      </c>
      <c r="G706">
        <v>0</v>
      </c>
      <c r="H706">
        <v>7</v>
      </c>
      <c r="I706">
        <v>92</v>
      </c>
      <c r="J706">
        <v>2</v>
      </c>
      <c r="K706">
        <v>1</v>
      </c>
      <c r="L706">
        <v>0</v>
      </c>
      <c r="M706">
        <v>3</v>
      </c>
      <c r="N706">
        <v>3</v>
      </c>
    </row>
    <row r="707" spans="1:14" x14ac:dyDescent="0.3">
      <c r="A707">
        <v>2214</v>
      </c>
      <c r="B707">
        <v>67</v>
      </c>
      <c r="C707">
        <v>81</v>
      </c>
      <c r="D707">
        <v>14</v>
      </c>
      <c r="E707">
        <v>86</v>
      </c>
      <c r="F707">
        <v>14</v>
      </c>
      <c r="G707">
        <v>14</v>
      </c>
      <c r="H707">
        <v>27</v>
      </c>
      <c r="I707">
        <v>181</v>
      </c>
      <c r="J707">
        <v>2</v>
      </c>
      <c r="K707">
        <v>2</v>
      </c>
      <c r="L707">
        <v>0</v>
      </c>
      <c r="M707">
        <v>3</v>
      </c>
      <c r="N707">
        <v>8</v>
      </c>
    </row>
    <row r="708" spans="1:14" x14ac:dyDescent="0.3">
      <c r="A708">
        <v>3184</v>
      </c>
      <c r="B708">
        <v>67</v>
      </c>
      <c r="C708">
        <v>81</v>
      </c>
      <c r="D708">
        <v>14</v>
      </c>
      <c r="E708">
        <v>86</v>
      </c>
      <c r="F708">
        <v>14</v>
      </c>
      <c r="G708">
        <v>14</v>
      </c>
      <c r="H708">
        <v>27</v>
      </c>
      <c r="I708">
        <v>181</v>
      </c>
      <c r="J708">
        <v>2</v>
      </c>
      <c r="K708">
        <v>2</v>
      </c>
      <c r="L708">
        <v>0</v>
      </c>
      <c r="M708">
        <v>3</v>
      </c>
      <c r="N708">
        <v>8</v>
      </c>
    </row>
    <row r="709" spans="1:14" x14ac:dyDescent="0.3">
      <c r="A709">
        <v>1523</v>
      </c>
      <c r="B709">
        <v>67</v>
      </c>
      <c r="C709">
        <v>102</v>
      </c>
      <c r="D709">
        <v>16</v>
      </c>
      <c r="E709">
        <v>102</v>
      </c>
      <c r="F709">
        <v>21</v>
      </c>
      <c r="G709">
        <v>27</v>
      </c>
      <c r="H709">
        <v>139</v>
      </c>
      <c r="I709">
        <v>129</v>
      </c>
      <c r="J709">
        <v>3</v>
      </c>
      <c r="K709">
        <v>3</v>
      </c>
      <c r="L709">
        <v>0</v>
      </c>
      <c r="M709">
        <v>3</v>
      </c>
      <c r="N709">
        <v>7</v>
      </c>
    </row>
    <row r="710" spans="1:14" x14ac:dyDescent="0.3">
      <c r="A710">
        <v>1504</v>
      </c>
      <c r="B710">
        <v>67</v>
      </c>
      <c r="C710">
        <v>115</v>
      </c>
      <c r="D710">
        <v>4</v>
      </c>
      <c r="E710">
        <v>51</v>
      </c>
      <c r="F710">
        <v>9</v>
      </c>
      <c r="G710">
        <v>0</v>
      </c>
      <c r="H710">
        <v>43</v>
      </c>
      <c r="I710">
        <v>136</v>
      </c>
      <c r="J710">
        <v>2</v>
      </c>
      <c r="K710">
        <v>2</v>
      </c>
      <c r="L710">
        <v>0</v>
      </c>
      <c r="M710">
        <v>3</v>
      </c>
      <c r="N710">
        <v>7</v>
      </c>
    </row>
    <row r="711" spans="1:14" x14ac:dyDescent="0.3">
      <c r="A711">
        <v>1798</v>
      </c>
      <c r="B711">
        <v>67</v>
      </c>
      <c r="C711">
        <v>370</v>
      </c>
      <c r="D711">
        <v>0</v>
      </c>
      <c r="E711">
        <v>1230</v>
      </c>
      <c r="F711">
        <v>278</v>
      </c>
      <c r="G711">
        <v>855</v>
      </c>
      <c r="H711">
        <v>370</v>
      </c>
      <c r="I711">
        <v>2362</v>
      </c>
      <c r="J711">
        <v>3</v>
      </c>
      <c r="K711">
        <v>10</v>
      </c>
      <c r="L711">
        <v>2</v>
      </c>
      <c r="M711">
        <v>4</v>
      </c>
      <c r="N711">
        <v>9</v>
      </c>
    </row>
    <row r="712" spans="1:14" x14ac:dyDescent="0.3">
      <c r="A712">
        <v>2103</v>
      </c>
      <c r="B712">
        <v>67</v>
      </c>
      <c r="C712">
        <v>427</v>
      </c>
      <c r="D712">
        <v>0</v>
      </c>
      <c r="E712">
        <v>272</v>
      </c>
      <c r="F712">
        <v>20</v>
      </c>
      <c r="G712">
        <v>38</v>
      </c>
      <c r="H712">
        <v>213</v>
      </c>
      <c r="I712">
        <v>543</v>
      </c>
      <c r="J712">
        <v>5</v>
      </c>
      <c r="K712">
        <v>4</v>
      </c>
      <c r="L712">
        <v>2</v>
      </c>
      <c r="M712">
        <v>5</v>
      </c>
      <c r="N712">
        <v>7</v>
      </c>
    </row>
    <row r="713" spans="1:14" x14ac:dyDescent="0.3">
      <c r="A713">
        <v>2860</v>
      </c>
      <c r="B713">
        <v>67</v>
      </c>
      <c r="C713">
        <v>538</v>
      </c>
      <c r="D713">
        <v>23</v>
      </c>
      <c r="E713">
        <v>387</v>
      </c>
      <c r="F713">
        <v>163</v>
      </c>
      <c r="G713">
        <v>163</v>
      </c>
      <c r="H713">
        <v>35</v>
      </c>
      <c r="I713">
        <v>1239</v>
      </c>
      <c r="J713">
        <v>2</v>
      </c>
      <c r="K713">
        <v>7</v>
      </c>
      <c r="L713">
        <v>1</v>
      </c>
      <c r="M713">
        <v>7</v>
      </c>
      <c r="N713">
        <v>7</v>
      </c>
    </row>
    <row r="714" spans="1:14" x14ac:dyDescent="0.3">
      <c r="A714">
        <v>2918</v>
      </c>
      <c r="B714">
        <v>67</v>
      </c>
      <c r="C714">
        <v>652</v>
      </c>
      <c r="D714">
        <v>197</v>
      </c>
      <c r="E714">
        <v>514</v>
      </c>
      <c r="F714">
        <v>359</v>
      </c>
      <c r="G714">
        <v>335</v>
      </c>
      <c r="H714">
        <v>533</v>
      </c>
      <c r="I714">
        <v>1524</v>
      </c>
      <c r="J714">
        <v>1</v>
      </c>
      <c r="K714">
        <v>4</v>
      </c>
      <c r="L714">
        <v>6</v>
      </c>
      <c r="M714">
        <v>12</v>
      </c>
      <c r="N714">
        <v>1</v>
      </c>
    </row>
    <row r="715" spans="1:14" x14ac:dyDescent="0.3">
      <c r="A715">
        <v>1348</v>
      </c>
      <c r="B715">
        <v>67</v>
      </c>
      <c r="C715">
        <v>727</v>
      </c>
      <c r="D715">
        <v>24</v>
      </c>
      <c r="E715">
        <v>471</v>
      </c>
      <c r="F715">
        <v>18</v>
      </c>
      <c r="G715">
        <v>24</v>
      </c>
      <c r="H715">
        <v>191</v>
      </c>
      <c r="I715">
        <v>1071</v>
      </c>
      <c r="J715">
        <v>7</v>
      </c>
      <c r="K715">
        <v>6</v>
      </c>
      <c r="L715">
        <v>3</v>
      </c>
      <c r="M715">
        <v>6</v>
      </c>
      <c r="N715">
        <v>7</v>
      </c>
    </row>
    <row r="716" spans="1:14" x14ac:dyDescent="0.3">
      <c r="A716">
        <v>1902</v>
      </c>
      <c r="B716">
        <v>67</v>
      </c>
      <c r="C716">
        <v>750</v>
      </c>
      <c r="D716">
        <v>62</v>
      </c>
      <c r="E716">
        <v>1127</v>
      </c>
      <c r="F716">
        <v>524</v>
      </c>
      <c r="G716">
        <v>29</v>
      </c>
      <c r="H716">
        <v>434</v>
      </c>
      <c r="I716">
        <v>2058</v>
      </c>
      <c r="J716">
        <v>1</v>
      </c>
      <c r="K716">
        <v>2</v>
      </c>
      <c r="L716">
        <v>10</v>
      </c>
      <c r="M716">
        <v>6</v>
      </c>
      <c r="N716">
        <v>1</v>
      </c>
    </row>
    <row r="717" spans="1:14" x14ac:dyDescent="0.3">
      <c r="A717">
        <v>2862</v>
      </c>
      <c r="B717">
        <v>67</v>
      </c>
      <c r="C717">
        <v>1255</v>
      </c>
      <c r="D717">
        <v>215</v>
      </c>
      <c r="E717">
        <v>1795</v>
      </c>
      <c r="F717">
        <v>140</v>
      </c>
      <c r="G717">
        <v>178</v>
      </c>
      <c r="H717">
        <v>75</v>
      </c>
      <c r="I717">
        <v>3508</v>
      </c>
      <c r="J717">
        <v>1</v>
      </c>
      <c r="K717">
        <v>5</v>
      </c>
      <c r="L717">
        <v>5</v>
      </c>
      <c r="M717">
        <v>5</v>
      </c>
      <c r="N717">
        <v>2</v>
      </c>
    </row>
    <row r="718" spans="1:14" x14ac:dyDescent="0.3">
      <c r="A718">
        <v>1866</v>
      </c>
      <c r="B718">
        <v>67</v>
      </c>
      <c r="C718">
        <v>1972</v>
      </c>
      <c r="D718">
        <v>122</v>
      </c>
      <c r="E718">
        <v>1520</v>
      </c>
      <c r="F718">
        <v>373</v>
      </c>
      <c r="G718">
        <v>204</v>
      </c>
      <c r="H718">
        <v>286</v>
      </c>
      <c r="I718">
        <v>3904</v>
      </c>
      <c r="J718">
        <v>1</v>
      </c>
      <c r="K718">
        <v>3</v>
      </c>
      <c r="L718">
        <v>2</v>
      </c>
      <c r="M718">
        <v>13</v>
      </c>
      <c r="N718">
        <v>1</v>
      </c>
    </row>
    <row r="719" spans="1:14" x14ac:dyDescent="0.3">
      <c r="A719">
        <v>2111</v>
      </c>
      <c r="B719">
        <v>67</v>
      </c>
      <c r="C719">
        <v>2025</v>
      </c>
      <c r="D719">
        <v>20</v>
      </c>
      <c r="E719">
        <v>132</v>
      </c>
      <c r="F719">
        <v>27</v>
      </c>
      <c r="G719">
        <v>0</v>
      </c>
      <c r="H719">
        <v>174</v>
      </c>
      <c r="I719">
        <v>2030</v>
      </c>
      <c r="J719">
        <v>4</v>
      </c>
      <c r="K719">
        <v>2</v>
      </c>
      <c r="L719">
        <v>2</v>
      </c>
      <c r="M719">
        <v>9</v>
      </c>
      <c r="N719">
        <v>7</v>
      </c>
    </row>
    <row r="720" spans="1:14" x14ac:dyDescent="0.3">
      <c r="A720">
        <v>3068</v>
      </c>
      <c r="B720">
        <v>67</v>
      </c>
      <c r="C720">
        <v>2581</v>
      </c>
      <c r="D720">
        <v>28</v>
      </c>
      <c r="E720">
        <v>296</v>
      </c>
      <c r="F720">
        <v>76</v>
      </c>
      <c r="G720">
        <v>28</v>
      </c>
      <c r="H720">
        <v>176</v>
      </c>
      <c r="I720">
        <v>2833</v>
      </c>
      <c r="J720">
        <v>1</v>
      </c>
      <c r="K720">
        <v>2</v>
      </c>
      <c r="L720">
        <v>3</v>
      </c>
      <c r="M720">
        <v>4</v>
      </c>
      <c r="N720">
        <v>6</v>
      </c>
    </row>
    <row r="721" spans="1:14" x14ac:dyDescent="0.3">
      <c r="A721">
        <v>1217</v>
      </c>
      <c r="B721">
        <v>66</v>
      </c>
      <c r="C721">
        <v>16</v>
      </c>
      <c r="D721">
        <v>4</v>
      </c>
      <c r="E721">
        <v>35</v>
      </c>
      <c r="F721">
        <v>12</v>
      </c>
      <c r="G721">
        <v>0</v>
      </c>
      <c r="H721">
        <v>0</v>
      </c>
      <c r="I721">
        <v>67</v>
      </c>
      <c r="J721">
        <v>1</v>
      </c>
      <c r="K721">
        <v>1</v>
      </c>
      <c r="L721">
        <v>0</v>
      </c>
      <c r="M721">
        <v>2</v>
      </c>
      <c r="N721">
        <v>8</v>
      </c>
    </row>
    <row r="722" spans="1:14" x14ac:dyDescent="0.3">
      <c r="A722">
        <v>2975</v>
      </c>
      <c r="B722">
        <v>66</v>
      </c>
      <c r="C722">
        <v>36</v>
      </c>
      <c r="D722">
        <v>10</v>
      </c>
      <c r="E722">
        <v>41</v>
      </c>
      <c r="F722">
        <v>15</v>
      </c>
      <c r="G722">
        <v>10</v>
      </c>
      <c r="H722">
        <v>15</v>
      </c>
      <c r="I722">
        <v>97</v>
      </c>
      <c r="J722">
        <v>1</v>
      </c>
      <c r="K722">
        <v>1</v>
      </c>
      <c r="L722">
        <v>0</v>
      </c>
      <c r="M722">
        <v>3</v>
      </c>
      <c r="N722">
        <v>6</v>
      </c>
    </row>
    <row r="723" spans="1:14" x14ac:dyDescent="0.3">
      <c r="A723">
        <v>1354</v>
      </c>
      <c r="B723">
        <v>66</v>
      </c>
      <c r="C723">
        <v>38</v>
      </c>
      <c r="D723">
        <v>15</v>
      </c>
      <c r="E723">
        <v>27</v>
      </c>
      <c r="F723">
        <v>0</v>
      </c>
      <c r="G723">
        <v>23</v>
      </c>
      <c r="H723">
        <v>11</v>
      </c>
      <c r="I723">
        <v>91</v>
      </c>
      <c r="J723">
        <v>1</v>
      </c>
      <c r="K723">
        <v>1</v>
      </c>
      <c r="L723">
        <v>0</v>
      </c>
      <c r="M723">
        <v>3</v>
      </c>
      <c r="N723">
        <v>6</v>
      </c>
    </row>
    <row r="724" spans="1:14" x14ac:dyDescent="0.3">
      <c r="A724">
        <v>3137</v>
      </c>
      <c r="B724">
        <v>66</v>
      </c>
      <c r="C724">
        <v>78</v>
      </c>
      <c r="D724">
        <v>14</v>
      </c>
      <c r="E724">
        <v>34</v>
      </c>
      <c r="F724">
        <v>0</v>
      </c>
      <c r="G724">
        <v>7</v>
      </c>
      <c r="H724">
        <v>51</v>
      </c>
      <c r="I724">
        <v>81</v>
      </c>
      <c r="J724">
        <v>1</v>
      </c>
      <c r="K724">
        <v>1</v>
      </c>
      <c r="L724">
        <v>0</v>
      </c>
      <c r="M724">
        <v>3</v>
      </c>
      <c r="N724">
        <v>4</v>
      </c>
    </row>
    <row r="725" spans="1:14" x14ac:dyDescent="0.3">
      <c r="A725">
        <v>1202</v>
      </c>
      <c r="B725">
        <v>66</v>
      </c>
      <c r="C725">
        <v>576</v>
      </c>
      <c r="D725">
        <v>24</v>
      </c>
      <c r="E725">
        <v>1335</v>
      </c>
      <c r="F725">
        <v>612</v>
      </c>
      <c r="G725">
        <v>210</v>
      </c>
      <c r="H725">
        <v>130</v>
      </c>
      <c r="I725">
        <v>2626</v>
      </c>
      <c r="J725">
        <v>1</v>
      </c>
      <c r="K725">
        <v>3</v>
      </c>
      <c r="L725">
        <v>4</v>
      </c>
      <c r="M725">
        <v>9</v>
      </c>
      <c r="N725">
        <v>1</v>
      </c>
    </row>
    <row r="726" spans="1:14" x14ac:dyDescent="0.3">
      <c r="A726">
        <v>2182</v>
      </c>
      <c r="B726">
        <v>66</v>
      </c>
      <c r="C726">
        <v>601</v>
      </c>
      <c r="D726">
        <v>283</v>
      </c>
      <c r="E726">
        <v>460</v>
      </c>
      <c r="F726">
        <v>278</v>
      </c>
      <c r="G726">
        <v>212</v>
      </c>
      <c r="H726">
        <v>229</v>
      </c>
      <c r="I726">
        <v>1605</v>
      </c>
      <c r="J726">
        <v>3</v>
      </c>
      <c r="K726">
        <v>9</v>
      </c>
      <c r="L726">
        <v>2</v>
      </c>
      <c r="M726">
        <v>8</v>
      </c>
      <c r="N726">
        <v>7</v>
      </c>
    </row>
    <row r="727" spans="1:14" x14ac:dyDescent="0.3">
      <c r="A727">
        <v>2084</v>
      </c>
      <c r="B727">
        <v>66</v>
      </c>
      <c r="C727">
        <v>608</v>
      </c>
      <c r="D727">
        <v>6</v>
      </c>
      <c r="E727">
        <v>86</v>
      </c>
      <c r="F727">
        <v>20</v>
      </c>
      <c r="G727">
        <v>20</v>
      </c>
      <c r="H727">
        <v>29</v>
      </c>
      <c r="I727">
        <v>711</v>
      </c>
      <c r="J727">
        <v>2</v>
      </c>
      <c r="K727">
        <v>4</v>
      </c>
      <c r="L727">
        <v>1</v>
      </c>
      <c r="M727">
        <v>6</v>
      </c>
      <c r="N727">
        <v>5</v>
      </c>
    </row>
    <row r="728" spans="1:14" x14ac:dyDescent="0.3">
      <c r="A728">
        <v>1376</v>
      </c>
      <c r="B728">
        <v>66</v>
      </c>
      <c r="C728">
        <v>880</v>
      </c>
      <c r="D728">
        <v>357</v>
      </c>
      <c r="E728">
        <v>786</v>
      </c>
      <c r="F728">
        <v>218</v>
      </c>
      <c r="G728">
        <v>213</v>
      </c>
      <c r="H728">
        <v>190</v>
      </c>
      <c r="I728">
        <v>2264</v>
      </c>
      <c r="J728">
        <v>1</v>
      </c>
      <c r="K728">
        <v>5</v>
      </c>
      <c r="L728">
        <v>4</v>
      </c>
      <c r="M728">
        <v>6</v>
      </c>
      <c r="N728">
        <v>2</v>
      </c>
    </row>
    <row r="729" spans="1:14" x14ac:dyDescent="0.3">
      <c r="A729">
        <v>1909</v>
      </c>
      <c r="B729">
        <v>66</v>
      </c>
      <c r="C729">
        <v>880</v>
      </c>
      <c r="D729">
        <v>357</v>
      </c>
      <c r="E729">
        <v>786</v>
      </c>
      <c r="F729">
        <v>218</v>
      </c>
      <c r="G729">
        <v>213</v>
      </c>
      <c r="H729">
        <v>190</v>
      </c>
      <c r="I729">
        <v>2264</v>
      </c>
      <c r="J729">
        <v>1</v>
      </c>
      <c r="K729">
        <v>5</v>
      </c>
      <c r="L729">
        <v>4</v>
      </c>
      <c r="M729">
        <v>6</v>
      </c>
      <c r="N729">
        <v>2</v>
      </c>
    </row>
    <row r="730" spans="1:14" x14ac:dyDescent="0.3">
      <c r="A730">
        <v>2646</v>
      </c>
      <c r="B730">
        <v>66</v>
      </c>
      <c r="C730">
        <v>961</v>
      </c>
      <c r="D730">
        <v>231</v>
      </c>
      <c r="E730">
        <v>1655</v>
      </c>
      <c r="F730">
        <v>71</v>
      </c>
      <c r="G730">
        <v>422</v>
      </c>
      <c r="H730">
        <v>114</v>
      </c>
      <c r="I730">
        <v>3225</v>
      </c>
      <c r="J730">
        <v>1</v>
      </c>
      <c r="K730">
        <v>5</v>
      </c>
      <c r="L730">
        <v>6</v>
      </c>
      <c r="M730">
        <v>6</v>
      </c>
      <c r="N730">
        <v>2</v>
      </c>
    </row>
    <row r="731" spans="1:14" x14ac:dyDescent="0.3">
      <c r="A731">
        <v>1838</v>
      </c>
      <c r="B731">
        <v>66</v>
      </c>
      <c r="C731">
        <v>1050</v>
      </c>
      <c r="D731">
        <v>180</v>
      </c>
      <c r="E731">
        <v>326</v>
      </c>
      <c r="F731">
        <v>236</v>
      </c>
      <c r="G731">
        <v>70</v>
      </c>
      <c r="H731">
        <v>180</v>
      </c>
      <c r="I731">
        <v>1681</v>
      </c>
      <c r="J731">
        <v>3</v>
      </c>
      <c r="K731">
        <v>6</v>
      </c>
      <c r="L731">
        <v>2</v>
      </c>
      <c r="M731">
        <v>11</v>
      </c>
      <c r="N731">
        <v>5</v>
      </c>
    </row>
    <row r="732" spans="1:14" x14ac:dyDescent="0.3">
      <c r="A732">
        <v>1786</v>
      </c>
      <c r="B732">
        <v>66</v>
      </c>
      <c r="C732">
        <v>1238</v>
      </c>
      <c r="D732">
        <v>0</v>
      </c>
      <c r="E732">
        <v>78</v>
      </c>
      <c r="F732">
        <v>0</v>
      </c>
      <c r="G732">
        <v>0</v>
      </c>
      <c r="H732">
        <v>63</v>
      </c>
      <c r="I732">
        <v>1253</v>
      </c>
      <c r="J732">
        <v>6</v>
      </c>
      <c r="K732">
        <v>7</v>
      </c>
      <c r="L732">
        <v>1</v>
      </c>
      <c r="M732">
        <v>7</v>
      </c>
      <c r="N732">
        <v>7</v>
      </c>
    </row>
    <row r="733" spans="1:14" x14ac:dyDescent="0.3">
      <c r="A733">
        <v>2537</v>
      </c>
      <c r="B733">
        <v>66</v>
      </c>
      <c r="C733">
        <v>1238</v>
      </c>
      <c r="D733">
        <v>0</v>
      </c>
      <c r="E733">
        <v>78</v>
      </c>
      <c r="F733">
        <v>0</v>
      </c>
      <c r="G733">
        <v>0</v>
      </c>
      <c r="H733">
        <v>63</v>
      </c>
      <c r="I733">
        <v>1253</v>
      </c>
      <c r="J733">
        <v>6</v>
      </c>
      <c r="K733">
        <v>7</v>
      </c>
      <c r="L733">
        <v>1</v>
      </c>
      <c r="M733">
        <v>7</v>
      </c>
      <c r="N733">
        <v>7</v>
      </c>
    </row>
    <row r="734" spans="1:14" x14ac:dyDescent="0.3">
      <c r="A734">
        <v>1957</v>
      </c>
      <c r="B734">
        <v>66</v>
      </c>
      <c r="C734">
        <v>2666</v>
      </c>
      <c r="D734">
        <v>122</v>
      </c>
      <c r="E734">
        <v>984</v>
      </c>
      <c r="F734">
        <v>371</v>
      </c>
      <c r="G734">
        <v>40</v>
      </c>
      <c r="H734">
        <v>40</v>
      </c>
      <c r="I734">
        <v>4143</v>
      </c>
      <c r="J734">
        <v>1</v>
      </c>
      <c r="K734">
        <v>2</v>
      </c>
      <c r="L734">
        <v>4</v>
      </c>
      <c r="M734">
        <v>12</v>
      </c>
      <c r="N734">
        <v>1</v>
      </c>
    </row>
    <row r="735" spans="1:14" x14ac:dyDescent="0.3">
      <c r="A735">
        <v>1487</v>
      </c>
      <c r="B735">
        <v>66</v>
      </c>
      <c r="C735">
        <v>2674</v>
      </c>
      <c r="D735">
        <v>0</v>
      </c>
      <c r="E735">
        <v>358</v>
      </c>
      <c r="F735">
        <v>171</v>
      </c>
      <c r="G735">
        <v>97</v>
      </c>
      <c r="H735">
        <v>391</v>
      </c>
      <c r="I735">
        <v>2909</v>
      </c>
      <c r="J735">
        <v>2</v>
      </c>
      <c r="K735">
        <v>4</v>
      </c>
      <c r="L735">
        <v>3</v>
      </c>
      <c r="M735">
        <v>12</v>
      </c>
      <c r="N735">
        <v>8</v>
      </c>
    </row>
    <row r="736" spans="1:14" x14ac:dyDescent="0.3">
      <c r="A736">
        <v>2855</v>
      </c>
      <c r="B736">
        <v>66</v>
      </c>
      <c r="C736">
        <v>2942</v>
      </c>
      <c r="D736">
        <v>258</v>
      </c>
      <c r="E736">
        <v>734</v>
      </c>
      <c r="F736">
        <v>56</v>
      </c>
      <c r="G736">
        <v>345</v>
      </c>
      <c r="H736">
        <v>80</v>
      </c>
      <c r="I736">
        <v>4256</v>
      </c>
      <c r="J736">
        <v>1</v>
      </c>
      <c r="K736">
        <v>5</v>
      </c>
      <c r="L736">
        <v>8</v>
      </c>
      <c r="M736">
        <v>4</v>
      </c>
      <c r="N736">
        <v>6</v>
      </c>
    </row>
    <row r="737" spans="1:14" x14ac:dyDescent="0.3">
      <c r="A737">
        <v>1220</v>
      </c>
      <c r="B737">
        <v>65</v>
      </c>
      <c r="C737">
        <v>11</v>
      </c>
      <c r="D737">
        <v>4</v>
      </c>
      <c r="E737">
        <v>29</v>
      </c>
      <c r="F737">
        <v>14</v>
      </c>
      <c r="G737">
        <v>11</v>
      </c>
      <c r="H737">
        <v>11</v>
      </c>
      <c r="I737">
        <v>57</v>
      </c>
      <c r="J737">
        <v>1</v>
      </c>
      <c r="K737">
        <v>1</v>
      </c>
      <c r="L737">
        <v>0</v>
      </c>
      <c r="M737">
        <v>2</v>
      </c>
      <c r="N737">
        <v>8</v>
      </c>
    </row>
    <row r="738" spans="1:14" x14ac:dyDescent="0.3">
      <c r="A738">
        <v>1677</v>
      </c>
      <c r="B738">
        <v>65</v>
      </c>
      <c r="C738">
        <v>15</v>
      </c>
      <c r="D738">
        <v>8</v>
      </c>
      <c r="E738">
        <v>43</v>
      </c>
      <c r="F738">
        <v>8</v>
      </c>
      <c r="G738">
        <v>0</v>
      </c>
      <c r="H738">
        <v>15</v>
      </c>
      <c r="I738">
        <v>58</v>
      </c>
      <c r="J738">
        <v>1</v>
      </c>
      <c r="K738">
        <v>1</v>
      </c>
      <c r="L738">
        <v>0</v>
      </c>
      <c r="M738">
        <v>2</v>
      </c>
      <c r="N738">
        <v>6</v>
      </c>
    </row>
    <row r="739" spans="1:14" x14ac:dyDescent="0.3">
      <c r="A739">
        <v>1976</v>
      </c>
      <c r="B739">
        <v>65</v>
      </c>
      <c r="C739">
        <v>15</v>
      </c>
      <c r="D739">
        <v>8</v>
      </c>
      <c r="E739">
        <v>43</v>
      </c>
      <c r="F739">
        <v>8</v>
      </c>
      <c r="G739">
        <v>0</v>
      </c>
      <c r="H739">
        <v>15</v>
      </c>
      <c r="I739">
        <v>58</v>
      </c>
      <c r="J739">
        <v>1</v>
      </c>
      <c r="K739">
        <v>1</v>
      </c>
      <c r="L739">
        <v>0</v>
      </c>
      <c r="M739">
        <v>2</v>
      </c>
      <c r="N739">
        <v>6</v>
      </c>
    </row>
    <row r="740" spans="1:14" x14ac:dyDescent="0.3">
      <c r="A740">
        <v>3098</v>
      </c>
      <c r="B740">
        <v>65</v>
      </c>
      <c r="C740">
        <v>16</v>
      </c>
      <c r="D740">
        <v>0</v>
      </c>
      <c r="E740">
        <v>8</v>
      </c>
      <c r="F740">
        <v>0</v>
      </c>
      <c r="G740">
        <v>0</v>
      </c>
      <c r="H740">
        <v>8</v>
      </c>
      <c r="I740">
        <v>16</v>
      </c>
      <c r="J740">
        <v>1</v>
      </c>
      <c r="K740">
        <v>1</v>
      </c>
      <c r="L740">
        <v>0</v>
      </c>
      <c r="M740">
        <v>2</v>
      </c>
      <c r="N740">
        <v>7</v>
      </c>
    </row>
    <row r="741" spans="1:14" x14ac:dyDescent="0.3">
      <c r="A741">
        <v>2060</v>
      </c>
      <c r="B741">
        <v>65</v>
      </c>
      <c r="C741">
        <v>24</v>
      </c>
      <c r="D741">
        <v>7</v>
      </c>
      <c r="E741">
        <v>21</v>
      </c>
      <c r="F741">
        <v>7</v>
      </c>
      <c r="G741">
        <v>0</v>
      </c>
      <c r="H741">
        <v>10</v>
      </c>
      <c r="I741">
        <v>48</v>
      </c>
      <c r="J741">
        <v>1</v>
      </c>
      <c r="K741">
        <v>1</v>
      </c>
      <c r="L741">
        <v>0</v>
      </c>
      <c r="M741">
        <v>2</v>
      </c>
      <c r="N741">
        <v>7</v>
      </c>
    </row>
    <row r="742" spans="1:14" x14ac:dyDescent="0.3">
      <c r="A742">
        <v>2155</v>
      </c>
      <c r="B742">
        <v>65</v>
      </c>
      <c r="C742">
        <v>26</v>
      </c>
      <c r="D742">
        <v>120</v>
      </c>
      <c r="E742">
        <v>78</v>
      </c>
      <c r="F742">
        <v>0</v>
      </c>
      <c r="G742">
        <v>94</v>
      </c>
      <c r="H742">
        <v>73</v>
      </c>
      <c r="I742">
        <v>245</v>
      </c>
      <c r="J742">
        <v>2</v>
      </c>
      <c r="K742">
        <v>2</v>
      </c>
      <c r="L742">
        <v>0</v>
      </c>
      <c r="M742">
        <v>3</v>
      </c>
      <c r="N742">
        <v>8</v>
      </c>
    </row>
    <row r="743" spans="1:14" x14ac:dyDescent="0.3">
      <c r="A743">
        <v>1811</v>
      </c>
      <c r="B743">
        <v>65</v>
      </c>
      <c r="C743">
        <v>28</v>
      </c>
      <c r="D743">
        <v>14</v>
      </c>
      <c r="E743">
        <v>79</v>
      </c>
      <c r="F743">
        <v>31</v>
      </c>
      <c r="G743">
        <v>3</v>
      </c>
      <c r="H743">
        <v>22</v>
      </c>
      <c r="I743">
        <v>132</v>
      </c>
      <c r="J743">
        <v>1</v>
      </c>
      <c r="K743">
        <v>2</v>
      </c>
      <c r="L743">
        <v>0</v>
      </c>
      <c r="M743">
        <v>3</v>
      </c>
      <c r="N743">
        <v>5</v>
      </c>
    </row>
    <row r="744" spans="1:14" x14ac:dyDescent="0.3">
      <c r="A744">
        <v>2505</v>
      </c>
      <c r="B744">
        <v>65</v>
      </c>
      <c r="C744">
        <v>42</v>
      </c>
      <c r="D744">
        <v>67</v>
      </c>
      <c r="E744">
        <v>18</v>
      </c>
      <c r="F744">
        <v>61</v>
      </c>
      <c r="G744">
        <v>24</v>
      </c>
      <c r="H744">
        <v>121</v>
      </c>
      <c r="I744">
        <v>91</v>
      </c>
      <c r="J744">
        <v>2</v>
      </c>
      <c r="K744">
        <v>1</v>
      </c>
      <c r="L744">
        <v>1</v>
      </c>
      <c r="M744">
        <v>3</v>
      </c>
      <c r="N744">
        <v>5</v>
      </c>
    </row>
    <row r="745" spans="1:14" x14ac:dyDescent="0.3">
      <c r="A745">
        <v>2226</v>
      </c>
      <c r="B745">
        <v>65</v>
      </c>
      <c r="C745">
        <v>59</v>
      </c>
      <c r="D745">
        <v>59</v>
      </c>
      <c r="E745">
        <v>176</v>
      </c>
      <c r="F745">
        <v>59</v>
      </c>
      <c r="G745">
        <v>59</v>
      </c>
      <c r="H745">
        <v>59</v>
      </c>
      <c r="I745">
        <v>353</v>
      </c>
      <c r="J745">
        <v>15</v>
      </c>
      <c r="K745">
        <v>0</v>
      </c>
      <c r="L745">
        <v>0</v>
      </c>
      <c r="M745">
        <v>0</v>
      </c>
      <c r="N745">
        <v>20</v>
      </c>
    </row>
    <row r="746" spans="1:14" x14ac:dyDescent="0.3">
      <c r="A746">
        <v>1330</v>
      </c>
      <c r="B746">
        <v>65</v>
      </c>
      <c r="C746">
        <v>98</v>
      </c>
      <c r="D746">
        <v>0</v>
      </c>
      <c r="E746">
        <v>29</v>
      </c>
      <c r="F746">
        <v>0</v>
      </c>
      <c r="G746">
        <v>0</v>
      </c>
      <c r="H746">
        <v>10</v>
      </c>
      <c r="I746">
        <v>117</v>
      </c>
      <c r="J746">
        <v>2</v>
      </c>
      <c r="K746">
        <v>1</v>
      </c>
      <c r="L746">
        <v>0</v>
      </c>
      <c r="M746">
        <v>3</v>
      </c>
      <c r="N746">
        <v>6</v>
      </c>
    </row>
    <row r="747" spans="1:14" x14ac:dyDescent="0.3">
      <c r="A747">
        <v>2448</v>
      </c>
      <c r="B747">
        <v>65</v>
      </c>
      <c r="C747">
        <v>113</v>
      </c>
      <c r="D747">
        <v>0</v>
      </c>
      <c r="E747">
        <v>19</v>
      </c>
      <c r="F747">
        <v>0</v>
      </c>
      <c r="G747">
        <v>4</v>
      </c>
      <c r="H747">
        <v>19</v>
      </c>
      <c r="I747">
        <v>116</v>
      </c>
      <c r="J747">
        <v>1</v>
      </c>
      <c r="K747">
        <v>1</v>
      </c>
      <c r="L747">
        <v>0</v>
      </c>
      <c r="M747">
        <v>3</v>
      </c>
      <c r="N747">
        <v>5</v>
      </c>
    </row>
    <row r="748" spans="1:14" x14ac:dyDescent="0.3">
      <c r="A748">
        <v>2373</v>
      </c>
      <c r="B748">
        <v>65</v>
      </c>
      <c r="C748">
        <v>118</v>
      </c>
      <c r="D748">
        <v>14</v>
      </c>
      <c r="E748">
        <v>76</v>
      </c>
      <c r="F748">
        <v>38</v>
      </c>
      <c r="G748">
        <v>24</v>
      </c>
      <c r="H748">
        <v>9</v>
      </c>
      <c r="I748">
        <v>261</v>
      </c>
      <c r="J748">
        <v>2</v>
      </c>
      <c r="K748">
        <v>2</v>
      </c>
      <c r="L748">
        <v>1</v>
      </c>
      <c r="M748">
        <v>3</v>
      </c>
      <c r="N748">
        <v>6</v>
      </c>
    </row>
    <row r="749" spans="1:14" x14ac:dyDescent="0.3">
      <c r="A749">
        <v>1139</v>
      </c>
      <c r="B749">
        <v>65</v>
      </c>
      <c r="C749">
        <v>127</v>
      </c>
      <c r="D749">
        <v>48</v>
      </c>
      <c r="E749">
        <v>87</v>
      </c>
      <c r="F749">
        <v>36</v>
      </c>
      <c r="G749">
        <v>60</v>
      </c>
      <c r="H749">
        <v>24</v>
      </c>
      <c r="I749">
        <v>335</v>
      </c>
      <c r="J749">
        <v>1</v>
      </c>
      <c r="K749">
        <v>2</v>
      </c>
      <c r="L749">
        <v>1</v>
      </c>
      <c r="M749">
        <v>4</v>
      </c>
      <c r="N749">
        <v>3</v>
      </c>
    </row>
    <row r="750" spans="1:14" x14ac:dyDescent="0.3">
      <c r="A750">
        <v>3167</v>
      </c>
      <c r="B750">
        <v>65</v>
      </c>
      <c r="C750">
        <v>144</v>
      </c>
      <c r="D750">
        <v>4</v>
      </c>
      <c r="E750">
        <v>59</v>
      </c>
      <c r="F750">
        <v>7</v>
      </c>
      <c r="G750">
        <v>0</v>
      </c>
      <c r="H750">
        <v>11</v>
      </c>
      <c r="I750">
        <v>203</v>
      </c>
      <c r="J750">
        <v>4</v>
      </c>
      <c r="K750">
        <v>3</v>
      </c>
      <c r="L750">
        <v>0</v>
      </c>
      <c r="M750">
        <v>3</v>
      </c>
      <c r="N750">
        <v>8</v>
      </c>
    </row>
    <row r="751" spans="1:14" x14ac:dyDescent="0.3">
      <c r="A751">
        <v>2016</v>
      </c>
      <c r="B751">
        <v>65</v>
      </c>
      <c r="C751">
        <v>178</v>
      </c>
      <c r="D751">
        <v>151</v>
      </c>
      <c r="E751">
        <v>593</v>
      </c>
      <c r="F751">
        <v>187</v>
      </c>
      <c r="G751">
        <v>119</v>
      </c>
      <c r="H751">
        <v>201</v>
      </c>
      <c r="I751">
        <v>1027</v>
      </c>
      <c r="J751">
        <v>2</v>
      </c>
      <c r="K751">
        <v>5</v>
      </c>
      <c r="L751">
        <v>1</v>
      </c>
      <c r="M751">
        <v>5</v>
      </c>
      <c r="N751">
        <v>8</v>
      </c>
    </row>
    <row r="752" spans="1:14" x14ac:dyDescent="0.3">
      <c r="A752">
        <v>1517</v>
      </c>
      <c r="B752">
        <v>65</v>
      </c>
      <c r="C752">
        <v>283</v>
      </c>
      <c r="D752">
        <v>15</v>
      </c>
      <c r="E752">
        <v>233</v>
      </c>
      <c r="F752">
        <v>8</v>
      </c>
      <c r="G752">
        <v>23</v>
      </c>
      <c r="H752">
        <v>96</v>
      </c>
      <c r="I752">
        <v>466</v>
      </c>
      <c r="J752">
        <v>2</v>
      </c>
      <c r="K752">
        <v>3</v>
      </c>
      <c r="L752">
        <v>2</v>
      </c>
      <c r="M752">
        <v>5</v>
      </c>
      <c r="N752">
        <v>4</v>
      </c>
    </row>
    <row r="753" spans="1:14" x14ac:dyDescent="0.3">
      <c r="A753">
        <v>2435</v>
      </c>
      <c r="B753">
        <v>65</v>
      </c>
      <c r="C753">
        <v>551</v>
      </c>
      <c r="D753">
        <v>231</v>
      </c>
      <c r="E753">
        <v>443</v>
      </c>
      <c r="F753">
        <v>418</v>
      </c>
      <c r="G753">
        <v>231</v>
      </c>
      <c r="H753">
        <v>50</v>
      </c>
      <c r="I753">
        <v>1823</v>
      </c>
      <c r="J753">
        <v>2</v>
      </c>
      <c r="K753">
        <v>5</v>
      </c>
      <c r="L753">
        <v>2</v>
      </c>
      <c r="M753">
        <v>9</v>
      </c>
      <c r="N753">
        <v>6</v>
      </c>
    </row>
    <row r="754" spans="1:14" x14ac:dyDescent="0.3">
      <c r="A754">
        <v>2507</v>
      </c>
      <c r="B754">
        <v>65</v>
      </c>
      <c r="C754">
        <v>620</v>
      </c>
      <c r="D754">
        <v>20</v>
      </c>
      <c r="E754">
        <v>95</v>
      </c>
      <c r="F754">
        <v>9</v>
      </c>
      <c r="G754">
        <v>0</v>
      </c>
      <c r="H754">
        <v>37</v>
      </c>
      <c r="I754">
        <v>707</v>
      </c>
      <c r="J754">
        <v>6</v>
      </c>
      <c r="K754">
        <v>5</v>
      </c>
      <c r="L754">
        <v>1</v>
      </c>
      <c r="M754">
        <v>5</v>
      </c>
      <c r="N754">
        <v>7</v>
      </c>
    </row>
    <row r="755" spans="1:14" x14ac:dyDescent="0.3">
      <c r="A755">
        <v>1969</v>
      </c>
      <c r="B755">
        <v>65</v>
      </c>
      <c r="C755">
        <v>701</v>
      </c>
      <c r="D755">
        <v>59</v>
      </c>
      <c r="E755">
        <v>1443</v>
      </c>
      <c r="F755">
        <v>406</v>
      </c>
      <c r="G755">
        <v>83</v>
      </c>
      <c r="H755">
        <v>273</v>
      </c>
      <c r="I755">
        <v>2419</v>
      </c>
      <c r="J755">
        <v>1</v>
      </c>
      <c r="K755">
        <v>4</v>
      </c>
      <c r="L755">
        <v>9</v>
      </c>
      <c r="M755">
        <v>13</v>
      </c>
      <c r="N755">
        <v>2</v>
      </c>
    </row>
    <row r="756" spans="1:14" x14ac:dyDescent="0.3">
      <c r="A756">
        <v>1112</v>
      </c>
      <c r="B756">
        <v>65</v>
      </c>
      <c r="C756">
        <v>890</v>
      </c>
      <c r="D756">
        <v>134</v>
      </c>
      <c r="E756">
        <v>370</v>
      </c>
      <c r="F756">
        <v>108</v>
      </c>
      <c r="G756">
        <v>200</v>
      </c>
      <c r="H756">
        <v>134</v>
      </c>
      <c r="I756">
        <v>1569</v>
      </c>
      <c r="J756">
        <v>4</v>
      </c>
      <c r="K756">
        <v>6</v>
      </c>
      <c r="L756">
        <v>2</v>
      </c>
      <c r="M756">
        <v>10</v>
      </c>
      <c r="N756">
        <v>4</v>
      </c>
    </row>
    <row r="757" spans="1:14" x14ac:dyDescent="0.3">
      <c r="A757">
        <v>2121</v>
      </c>
      <c r="B757">
        <v>65</v>
      </c>
      <c r="C757">
        <v>890</v>
      </c>
      <c r="D757">
        <v>134</v>
      </c>
      <c r="E757">
        <v>370</v>
      </c>
      <c r="F757">
        <v>108</v>
      </c>
      <c r="G757">
        <v>200</v>
      </c>
      <c r="H757">
        <v>134</v>
      </c>
      <c r="I757">
        <v>1569</v>
      </c>
      <c r="J757">
        <v>4</v>
      </c>
      <c r="K757">
        <v>6</v>
      </c>
      <c r="L757">
        <v>2</v>
      </c>
      <c r="M757">
        <v>10</v>
      </c>
      <c r="N757">
        <v>4</v>
      </c>
    </row>
    <row r="758" spans="1:14" x14ac:dyDescent="0.3">
      <c r="A758">
        <v>2838</v>
      </c>
      <c r="B758">
        <v>65</v>
      </c>
      <c r="C758">
        <v>981</v>
      </c>
      <c r="D758">
        <v>169</v>
      </c>
      <c r="E758">
        <v>576</v>
      </c>
      <c r="F758">
        <v>248</v>
      </c>
      <c r="G758">
        <v>212</v>
      </c>
      <c r="H758">
        <v>128</v>
      </c>
      <c r="I758">
        <v>2059</v>
      </c>
      <c r="J758">
        <v>1</v>
      </c>
      <c r="K758">
        <v>5</v>
      </c>
      <c r="L758">
        <v>4</v>
      </c>
      <c r="M758">
        <v>4</v>
      </c>
      <c r="N758">
        <v>2</v>
      </c>
    </row>
    <row r="759" spans="1:14" x14ac:dyDescent="0.3">
      <c r="A759">
        <v>1349</v>
      </c>
      <c r="B759">
        <v>65</v>
      </c>
      <c r="C759">
        <v>1141</v>
      </c>
      <c r="D759">
        <v>0</v>
      </c>
      <c r="E759">
        <v>260</v>
      </c>
      <c r="F759">
        <v>79</v>
      </c>
      <c r="G759">
        <v>76</v>
      </c>
      <c r="H759">
        <v>401</v>
      </c>
      <c r="I759">
        <v>1155</v>
      </c>
      <c r="J759">
        <v>2</v>
      </c>
      <c r="K759">
        <v>6</v>
      </c>
      <c r="L759">
        <v>2</v>
      </c>
      <c r="M759">
        <v>9</v>
      </c>
      <c r="N759">
        <v>4</v>
      </c>
    </row>
    <row r="760" spans="1:14" x14ac:dyDescent="0.3">
      <c r="A760">
        <v>1941</v>
      </c>
      <c r="B760">
        <v>65</v>
      </c>
      <c r="C760">
        <v>1355</v>
      </c>
      <c r="D760">
        <v>205</v>
      </c>
      <c r="E760">
        <v>413</v>
      </c>
      <c r="F760">
        <v>60</v>
      </c>
      <c r="G760">
        <v>297</v>
      </c>
      <c r="H760">
        <v>275</v>
      </c>
      <c r="I760">
        <v>2056</v>
      </c>
      <c r="J760">
        <v>2</v>
      </c>
      <c r="K760">
        <v>4</v>
      </c>
      <c r="L760">
        <v>7</v>
      </c>
      <c r="M760">
        <v>13</v>
      </c>
      <c r="N760">
        <v>2</v>
      </c>
    </row>
    <row r="761" spans="1:14" x14ac:dyDescent="0.3">
      <c r="A761">
        <v>1515</v>
      </c>
      <c r="B761">
        <v>65</v>
      </c>
      <c r="C761">
        <v>1471</v>
      </c>
      <c r="D761">
        <v>128</v>
      </c>
      <c r="E761">
        <v>618</v>
      </c>
      <c r="F761">
        <v>302</v>
      </c>
      <c r="G761">
        <v>128</v>
      </c>
      <c r="H761">
        <v>128</v>
      </c>
      <c r="I761">
        <v>2518</v>
      </c>
      <c r="J761">
        <v>1</v>
      </c>
      <c r="K761">
        <v>4</v>
      </c>
      <c r="L761">
        <v>7</v>
      </c>
      <c r="M761">
        <v>5</v>
      </c>
      <c r="N761">
        <v>1</v>
      </c>
    </row>
    <row r="762" spans="1:14" x14ac:dyDescent="0.3">
      <c r="A762">
        <v>1342</v>
      </c>
      <c r="B762">
        <v>65</v>
      </c>
      <c r="C762">
        <v>1596</v>
      </c>
      <c r="D762">
        <v>43</v>
      </c>
      <c r="E762">
        <v>449</v>
      </c>
      <c r="F762">
        <v>175</v>
      </c>
      <c r="G762">
        <v>0</v>
      </c>
      <c r="H762">
        <v>20</v>
      </c>
      <c r="I762">
        <v>2242</v>
      </c>
      <c r="J762">
        <v>1</v>
      </c>
      <c r="K762">
        <v>5</v>
      </c>
      <c r="L762">
        <v>3</v>
      </c>
      <c r="M762">
        <v>5</v>
      </c>
      <c r="N762">
        <v>2</v>
      </c>
    </row>
    <row r="763" spans="1:14" x14ac:dyDescent="0.3">
      <c r="A763">
        <v>2481</v>
      </c>
      <c r="B763">
        <v>65</v>
      </c>
      <c r="C763">
        <v>1937</v>
      </c>
      <c r="D763">
        <v>21</v>
      </c>
      <c r="E763">
        <v>323</v>
      </c>
      <c r="F763">
        <v>28</v>
      </c>
      <c r="G763">
        <v>21</v>
      </c>
      <c r="H763">
        <v>67</v>
      </c>
      <c r="I763">
        <v>2262</v>
      </c>
      <c r="J763">
        <v>1</v>
      </c>
      <c r="K763">
        <v>4</v>
      </c>
      <c r="L763">
        <v>3</v>
      </c>
      <c r="M763">
        <v>6</v>
      </c>
      <c r="N763">
        <v>2</v>
      </c>
    </row>
    <row r="764" spans="1:14" x14ac:dyDescent="0.3">
      <c r="A764">
        <v>1570</v>
      </c>
      <c r="B764">
        <v>65</v>
      </c>
      <c r="C764">
        <v>2388</v>
      </c>
      <c r="D764">
        <v>47</v>
      </c>
      <c r="E764">
        <v>1194</v>
      </c>
      <c r="F764">
        <v>72</v>
      </c>
      <c r="G764">
        <v>0</v>
      </c>
      <c r="H764">
        <v>505</v>
      </c>
      <c r="I764">
        <v>3197</v>
      </c>
      <c r="J764">
        <v>1</v>
      </c>
      <c r="K764">
        <v>5</v>
      </c>
      <c r="L764">
        <v>11</v>
      </c>
      <c r="M764">
        <v>5</v>
      </c>
      <c r="N764">
        <v>3</v>
      </c>
    </row>
    <row r="765" spans="1:14" x14ac:dyDescent="0.3">
      <c r="A765">
        <v>1326</v>
      </c>
      <c r="B765">
        <v>65</v>
      </c>
      <c r="C765">
        <v>3101</v>
      </c>
      <c r="D765">
        <v>0</v>
      </c>
      <c r="E765">
        <v>127</v>
      </c>
      <c r="F765">
        <v>0</v>
      </c>
      <c r="G765">
        <v>0</v>
      </c>
      <c r="H765">
        <v>96</v>
      </c>
      <c r="I765">
        <v>3132</v>
      </c>
      <c r="J765">
        <v>3</v>
      </c>
      <c r="K765">
        <v>4</v>
      </c>
      <c r="L765">
        <v>2</v>
      </c>
      <c r="M765">
        <v>11</v>
      </c>
      <c r="N765">
        <v>8</v>
      </c>
    </row>
    <row r="766" spans="1:14" x14ac:dyDescent="0.3">
      <c r="A766">
        <v>2901</v>
      </c>
      <c r="B766">
        <v>65</v>
      </c>
      <c r="C766">
        <v>3101</v>
      </c>
      <c r="D766">
        <v>0</v>
      </c>
      <c r="E766">
        <v>127</v>
      </c>
      <c r="F766">
        <v>0</v>
      </c>
      <c r="G766">
        <v>0</v>
      </c>
      <c r="H766">
        <v>96</v>
      </c>
      <c r="I766">
        <v>3132</v>
      </c>
      <c r="J766">
        <v>3</v>
      </c>
      <c r="K766">
        <v>4</v>
      </c>
      <c r="L766">
        <v>2</v>
      </c>
      <c r="M766">
        <v>11</v>
      </c>
      <c r="N766">
        <v>8</v>
      </c>
    </row>
    <row r="767" spans="1:14" x14ac:dyDescent="0.3">
      <c r="A767">
        <v>2755</v>
      </c>
      <c r="B767">
        <v>64</v>
      </c>
      <c r="C767">
        <v>0</v>
      </c>
      <c r="D767">
        <v>24</v>
      </c>
      <c r="E767">
        <v>42</v>
      </c>
      <c r="F767">
        <v>65</v>
      </c>
      <c r="G767">
        <v>60</v>
      </c>
      <c r="H767">
        <v>89</v>
      </c>
      <c r="I767">
        <v>101</v>
      </c>
      <c r="J767">
        <v>2</v>
      </c>
      <c r="K767">
        <v>2</v>
      </c>
      <c r="L767">
        <v>0</v>
      </c>
      <c r="M767">
        <v>3</v>
      </c>
      <c r="N767">
        <v>6</v>
      </c>
    </row>
    <row r="768" spans="1:14" x14ac:dyDescent="0.3">
      <c r="A768">
        <v>1293</v>
      </c>
      <c r="B768">
        <v>64</v>
      </c>
      <c r="C768">
        <v>5</v>
      </c>
      <c r="D768">
        <v>122</v>
      </c>
      <c r="E768">
        <v>117</v>
      </c>
      <c r="F768">
        <v>80</v>
      </c>
      <c r="G768">
        <v>108</v>
      </c>
      <c r="H768">
        <v>70</v>
      </c>
      <c r="I768">
        <v>362</v>
      </c>
      <c r="J768">
        <v>1</v>
      </c>
      <c r="K768">
        <v>3</v>
      </c>
      <c r="L768">
        <v>0</v>
      </c>
      <c r="M768">
        <v>3</v>
      </c>
      <c r="N768">
        <v>9</v>
      </c>
    </row>
    <row r="769" spans="1:14" x14ac:dyDescent="0.3">
      <c r="A769">
        <v>2035</v>
      </c>
      <c r="B769">
        <v>64</v>
      </c>
      <c r="C769">
        <v>56</v>
      </c>
      <c r="D769">
        <v>0</v>
      </c>
      <c r="E769">
        <v>61</v>
      </c>
      <c r="F769">
        <v>9</v>
      </c>
      <c r="G769">
        <v>0</v>
      </c>
      <c r="H769">
        <v>47</v>
      </c>
      <c r="I769">
        <v>80</v>
      </c>
      <c r="J769">
        <v>1</v>
      </c>
      <c r="K769">
        <v>1</v>
      </c>
      <c r="L769">
        <v>0</v>
      </c>
      <c r="M769">
        <v>3</v>
      </c>
      <c r="N769">
        <v>7</v>
      </c>
    </row>
    <row r="770" spans="1:14" x14ac:dyDescent="0.3">
      <c r="A770">
        <v>2406</v>
      </c>
      <c r="B770">
        <v>64</v>
      </c>
      <c r="C770">
        <v>56</v>
      </c>
      <c r="D770">
        <v>0</v>
      </c>
      <c r="E770">
        <v>61</v>
      </c>
      <c r="F770">
        <v>9</v>
      </c>
      <c r="G770">
        <v>0</v>
      </c>
      <c r="H770">
        <v>47</v>
      </c>
      <c r="I770">
        <v>80</v>
      </c>
      <c r="J770">
        <v>1</v>
      </c>
      <c r="K770">
        <v>1</v>
      </c>
      <c r="L770">
        <v>0</v>
      </c>
      <c r="M770">
        <v>3</v>
      </c>
      <c r="N770">
        <v>7</v>
      </c>
    </row>
    <row r="771" spans="1:14" x14ac:dyDescent="0.3">
      <c r="A771">
        <v>2917</v>
      </c>
      <c r="B771">
        <v>64</v>
      </c>
      <c r="C771">
        <v>115</v>
      </c>
      <c r="D771">
        <v>0</v>
      </c>
      <c r="E771">
        <v>31</v>
      </c>
      <c r="F771">
        <v>31</v>
      </c>
      <c r="G771">
        <v>10</v>
      </c>
      <c r="H771">
        <v>31</v>
      </c>
      <c r="I771">
        <v>156</v>
      </c>
      <c r="J771">
        <v>1</v>
      </c>
      <c r="K771">
        <v>1</v>
      </c>
      <c r="L771">
        <v>0</v>
      </c>
      <c r="M771">
        <v>3</v>
      </c>
      <c r="N771">
        <v>7</v>
      </c>
    </row>
    <row r="772" spans="1:14" x14ac:dyDescent="0.3">
      <c r="A772">
        <v>1568</v>
      </c>
      <c r="B772">
        <v>64</v>
      </c>
      <c r="C772">
        <v>163</v>
      </c>
      <c r="D772">
        <v>0</v>
      </c>
      <c r="E772">
        <v>25</v>
      </c>
      <c r="F772">
        <v>0</v>
      </c>
      <c r="G772">
        <v>0</v>
      </c>
      <c r="H772">
        <v>7</v>
      </c>
      <c r="I772">
        <v>180</v>
      </c>
      <c r="J772">
        <v>2</v>
      </c>
      <c r="K772">
        <v>2</v>
      </c>
      <c r="L772">
        <v>0</v>
      </c>
      <c r="M772">
        <v>3</v>
      </c>
      <c r="N772">
        <v>6</v>
      </c>
    </row>
    <row r="773" spans="1:14" x14ac:dyDescent="0.3">
      <c r="A773">
        <v>1757</v>
      </c>
      <c r="B773">
        <v>64</v>
      </c>
      <c r="C773">
        <v>242</v>
      </c>
      <c r="D773">
        <v>0</v>
      </c>
      <c r="E773">
        <v>59</v>
      </c>
      <c r="F773">
        <v>0</v>
      </c>
      <c r="G773">
        <v>0</v>
      </c>
      <c r="H773">
        <v>21</v>
      </c>
      <c r="I773">
        <v>280</v>
      </c>
      <c r="J773">
        <v>2</v>
      </c>
      <c r="K773">
        <v>2</v>
      </c>
      <c r="L773">
        <v>1</v>
      </c>
      <c r="M773">
        <v>3</v>
      </c>
      <c r="N773">
        <v>6</v>
      </c>
    </row>
    <row r="774" spans="1:14" x14ac:dyDescent="0.3">
      <c r="A774">
        <v>2195</v>
      </c>
      <c r="B774">
        <v>64</v>
      </c>
      <c r="C774">
        <v>434</v>
      </c>
      <c r="D774">
        <v>17</v>
      </c>
      <c r="E774">
        <v>108</v>
      </c>
      <c r="F774">
        <v>17</v>
      </c>
      <c r="G774">
        <v>36</v>
      </c>
      <c r="H774">
        <v>207</v>
      </c>
      <c r="I774">
        <v>403</v>
      </c>
      <c r="J774">
        <v>5</v>
      </c>
      <c r="K774">
        <v>4</v>
      </c>
      <c r="L774">
        <v>1</v>
      </c>
      <c r="M774">
        <v>5</v>
      </c>
      <c r="N774">
        <v>6</v>
      </c>
    </row>
    <row r="775" spans="1:14" x14ac:dyDescent="0.3">
      <c r="A775">
        <v>2607</v>
      </c>
      <c r="B775">
        <v>64</v>
      </c>
      <c r="C775">
        <v>531</v>
      </c>
      <c r="D775">
        <v>7</v>
      </c>
      <c r="E775">
        <v>170</v>
      </c>
      <c r="F775">
        <v>20</v>
      </c>
      <c r="G775">
        <v>7</v>
      </c>
      <c r="H775">
        <v>80</v>
      </c>
      <c r="I775">
        <v>655</v>
      </c>
      <c r="J775">
        <v>3</v>
      </c>
      <c r="K775">
        <v>4</v>
      </c>
      <c r="L775">
        <v>1</v>
      </c>
      <c r="M775">
        <v>5</v>
      </c>
      <c r="N775">
        <v>5</v>
      </c>
    </row>
    <row r="776" spans="1:14" x14ac:dyDescent="0.3">
      <c r="A776">
        <v>1564</v>
      </c>
      <c r="B776">
        <v>64</v>
      </c>
      <c r="C776">
        <v>652</v>
      </c>
      <c r="D776">
        <v>0</v>
      </c>
      <c r="E776">
        <v>32</v>
      </c>
      <c r="F776">
        <v>0</v>
      </c>
      <c r="G776">
        <v>0</v>
      </c>
      <c r="H776">
        <v>6</v>
      </c>
      <c r="I776">
        <v>678</v>
      </c>
      <c r="J776">
        <v>5</v>
      </c>
      <c r="K776">
        <v>3</v>
      </c>
      <c r="L776">
        <v>1</v>
      </c>
      <c r="M776">
        <v>6</v>
      </c>
      <c r="N776">
        <v>6</v>
      </c>
    </row>
    <row r="777" spans="1:14" x14ac:dyDescent="0.3">
      <c r="A777">
        <v>2185</v>
      </c>
      <c r="B777">
        <v>64</v>
      </c>
      <c r="C777">
        <v>728</v>
      </c>
      <c r="D777">
        <v>25</v>
      </c>
      <c r="E777">
        <v>1723</v>
      </c>
      <c r="F777">
        <v>210</v>
      </c>
      <c r="G777">
        <v>25</v>
      </c>
      <c r="H777">
        <v>0</v>
      </c>
      <c r="I777">
        <v>2711</v>
      </c>
      <c r="J777">
        <v>1</v>
      </c>
      <c r="K777">
        <v>3</v>
      </c>
      <c r="L777">
        <v>4</v>
      </c>
      <c r="M777">
        <v>9</v>
      </c>
      <c r="N777">
        <v>1</v>
      </c>
    </row>
    <row r="778" spans="1:14" x14ac:dyDescent="0.3">
      <c r="A778">
        <v>1350</v>
      </c>
      <c r="B778">
        <v>64</v>
      </c>
      <c r="C778">
        <v>752</v>
      </c>
      <c r="D778">
        <v>0</v>
      </c>
      <c r="E778">
        <v>1840</v>
      </c>
      <c r="F778">
        <v>291</v>
      </c>
      <c r="G778">
        <v>95</v>
      </c>
      <c r="H778">
        <v>65</v>
      </c>
      <c r="I778">
        <v>2912</v>
      </c>
      <c r="J778">
        <v>1</v>
      </c>
      <c r="K778">
        <v>4</v>
      </c>
      <c r="L778">
        <v>10</v>
      </c>
      <c r="M778">
        <v>11</v>
      </c>
      <c r="N778">
        <v>2</v>
      </c>
    </row>
    <row r="779" spans="1:14" x14ac:dyDescent="0.3">
      <c r="A779">
        <v>2209</v>
      </c>
      <c r="B779">
        <v>64</v>
      </c>
      <c r="C779">
        <v>899</v>
      </c>
      <c r="D779">
        <v>8</v>
      </c>
      <c r="E779">
        <v>48</v>
      </c>
      <c r="F779">
        <v>11</v>
      </c>
      <c r="G779">
        <v>20</v>
      </c>
      <c r="H779">
        <v>158</v>
      </c>
      <c r="I779">
        <v>828</v>
      </c>
      <c r="J779">
        <v>5</v>
      </c>
      <c r="K779">
        <v>4</v>
      </c>
      <c r="L779">
        <v>1</v>
      </c>
      <c r="M779">
        <v>8</v>
      </c>
      <c r="N779">
        <v>4</v>
      </c>
    </row>
    <row r="780" spans="1:14" x14ac:dyDescent="0.3">
      <c r="A780">
        <v>2599</v>
      </c>
      <c r="B780">
        <v>64</v>
      </c>
      <c r="C780">
        <v>931</v>
      </c>
      <c r="D780">
        <v>24</v>
      </c>
      <c r="E780">
        <v>309</v>
      </c>
      <c r="F780">
        <v>18</v>
      </c>
      <c r="G780">
        <v>12</v>
      </c>
      <c r="H780">
        <v>375</v>
      </c>
      <c r="I780">
        <v>919</v>
      </c>
      <c r="J780">
        <v>9</v>
      </c>
      <c r="K780">
        <v>8</v>
      </c>
      <c r="L780">
        <v>1</v>
      </c>
      <c r="M780">
        <v>6</v>
      </c>
      <c r="N780">
        <v>9</v>
      </c>
    </row>
    <row r="781" spans="1:14" x14ac:dyDescent="0.3">
      <c r="A781">
        <v>2576</v>
      </c>
      <c r="B781">
        <v>64</v>
      </c>
      <c r="C781">
        <v>1080</v>
      </c>
      <c r="D781">
        <v>0</v>
      </c>
      <c r="E781">
        <v>251</v>
      </c>
      <c r="F781">
        <v>54</v>
      </c>
      <c r="G781">
        <v>11</v>
      </c>
      <c r="H781">
        <v>209</v>
      </c>
      <c r="I781">
        <v>1189</v>
      </c>
      <c r="J781">
        <v>4</v>
      </c>
      <c r="K781">
        <v>8</v>
      </c>
      <c r="L781">
        <v>5</v>
      </c>
      <c r="M781">
        <v>3</v>
      </c>
      <c r="N781">
        <v>7</v>
      </c>
    </row>
    <row r="782" spans="1:14" x14ac:dyDescent="0.3">
      <c r="A782">
        <v>1149</v>
      </c>
      <c r="B782">
        <v>64</v>
      </c>
      <c r="C782">
        <v>1203</v>
      </c>
      <c r="D782">
        <v>25</v>
      </c>
      <c r="E782">
        <v>869</v>
      </c>
      <c r="F782">
        <v>335</v>
      </c>
      <c r="G782">
        <v>204</v>
      </c>
      <c r="H782">
        <v>128</v>
      </c>
      <c r="I782">
        <v>2508</v>
      </c>
      <c r="J782">
        <v>1</v>
      </c>
      <c r="K782">
        <v>3</v>
      </c>
      <c r="L782">
        <v>4</v>
      </c>
      <c r="M782">
        <v>10</v>
      </c>
      <c r="N782">
        <v>1</v>
      </c>
    </row>
    <row r="783" spans="1:14" x14ac:dyDescent="0.3">
      <c r="A783">
        <v>1857</v>
      </c>
      <c r="B783">
        <v>64</v>
      </c>
      <c r="C783">
        <v>1264</v>
      </c>
      <c r="D783">
        <v>13</v>
      </c>
      <c r="E783">
        <v>310</v>
      </c>
      <c r="F783">
        <v>40</v>
      </c>
      <c r="G783">
        <v>30</v>
      </c>
      <c r="H783">
        <v>327</v>
      </c>
      <c r="I783">
        <v>1330</v>
      </c>
      <c r="J783">
        <v>7</v>
      </c>
      <c r="K783">
        <v>6</v>
      </c>
      <c r="L783">
        <v>6</v>
      </c>
      <c r="M783">
        <v>4</v>
      </c>
      <c r="N783">
        <v>6</v>
      </c>
    </row>
    <row r="784" spans="1:14" x14ac:dyDescent="0.3">
      <c r="A784">
        <v>1266</v>
      </c>
      <c r="B784">
        <v>64</v>
      </c>
      <c r="C784">
        <v>1630</v>
      </c>
      <c r="D784">
        <v>38</v>
      </c>
      <c r="E784">
        <v>257</v>
      </c>
      <c r="F784">
        <v>51</v>
      </c>
      <c r="G784">
        <v>18</v>
      </c>
      <c r="H784">
        <v>336</v>
      </c>
      <c r="I784">
        <v>1658</v>
      </c>
      <c r="J784">
        <v>1</v>
      </c>
      <c r="K784">
        <v>9</v>
      </c>
      <c r="L784">
        <v>3</v>
      </c>
      <c r="M784">
        <v>9</v>
      </c>
      <c r="N784">
        <v>6</v>
      </c>
    </row>
    <row r="785" spans="1:14" x14ac:dyDescent="0.3">
      <c r="A785">
        <v>2176</v>
      </c>
      <c r="B785">
        <v>64</v>
      </c>
      <c r="C785">
        <v>1630</v>
      </c>
      <c r="D785">
        <v>38</v>
      </c>
      <c r="E785">
        <v>257</v>
      </c>
      <c r="F785">
        <v>51</v>
      </c>
      <c r="G785">
        <v>18</v>
      </c>
      <c r="H785">
        <v>336</v>
      </c>
      <c r="I785">
        <v>1658</v>
      </c>
      <c r="J785">
        <v>1</v>
      </c>
      <c r="K785">
        <v>9</v>
      </c>
      <c r="L785">
        <v>3</v>
      </c>
      <c r="M785">
        <v>9</v>
      </c>
      <c r="N785">
        <v>6</v>
      </c>
    </row>
    <row r="786" spans="1:14" x14ac:dyDescent="0.3">
      <c r="A786">
        <v>2374</v>
      </c>
      <c r="B786">
        <v>64</v>
      </c>
      <c r="C786">
        <v>1630</v>
      </c>
      <c r="D786">
        <v>38</v>
      </c>
      <c r="E786">
        <v>257</v>
      </c>
      <c r="F786">
        <v>51</v>
      </c>
      <c r="G786">
        <v>18</v>
      </c>
      <c r="H786">
        <v>336</v>
      </c>
      <c r="I786">
        <v>1658</v>
      </c>
      <c r="J786">
        <v>1</v>
      </c>
      <c r="K786">
        <v>9</v>
      </c>
      <c r="L786">
        <v>3</v>
      </c>
      <c r="M786">
        <v>9</v>
      </c>
      <c r="N786">
        <v>6</v>
      </c>
    </row>
    <row r="787" spans="1:14" x14ac:dyDescent="0.3">
      <c r="A787">
        <v>1696</v>
      </c>
      <c r="B787">
        <v>64</v>
      </c>
      <c r="C787">
        <v>1727</v>
      </c>
      <c r="D787">
        <v>92</v>
      </c>
      <c r="E787">
        <v>678</v>
      </c>
      <c r="F787">
        <v>279</v>
      </c>
      <c r="G787">
        <v>369</v>
      </c>
      <c r="H787">
        <v>339</v>
      </c>
      <c r="I787">
        <v>2805</v>
      </c>
      <c r="J787">
        <v>1</v>
      </c>
      <c r="K787">
        <v>3</v>
      </c>
      <c r="L787">
        <v>2</v>
      </c>
      <c r="M787">
        <v>5</v>
      </c>
      <c r="N787">
        <v>1</v>
      </c>
    </row>
    <row r="788" spans="1:14" x14ac:dyDescent="0.3">
      <c r="A788">
        <v>2231</v>
      </c>
      <c r="B788">
        <v>64</v>
      </c>
      <c r="C788">
        <v>2143</v>
      </c>
      <c r="D788">
        <v>70</v>
      </c>
      <c r="E788">
        <v>1249</v>
      </c>
      <c r="F788">
        <v>92</v>
      </c>
      <c r="G788">
        <v>70</v>
      </c>
      <c r="H788">
        <v>107</v>
      </c>
      <c r="I788">
        <v>3517</v>
      </c>
      <c r="J788">
        <v>1</v>
      </c>
      <c r="K788">
        <v>4</v>
      </c>
      <c r="L788">
        <v>2</v>
      </c>
      <c r="M788">
        <v>6</v>
      </c>
      <c r="N788">
        <v>3</v>
      </c>
    </row>
    <row r="789" spans="1:14" x14ac:dyDescent="0.3">
      <c r="A789">
        <v>3100</v>
      </c>
      <c r="B789">
        <v>64</v>
      </c>
      <c r="C789">
        <v>2288</v>
      </c>
      <c r="D789">
        <v>0</v>
      </c>
      <c r="E789">
        <v>2104</v>
      </c>
      <c r="F789">
        <v>119</v>
      </c>
      <c r="G789">
        <v>91</v>
      </c>
      <c r="H789">
        <v>0</v>
      </c>
      <c r="I789">
        <v>4601</v>
      </c>
      <c r="J789">
        <v>1</v>
      </c>
      <c r="K789">
        <v>5</v>
      </c>
      <c r="L789">
        <v>6</v>
      </c>
      <c r="M789">
        <v>8</v>
      </c>
      <c r="N789">
        <v>3</v>
      </c>
    </row>
    <row r="790" spans="1:14" x14ac:dyDescent="0.3">
      <c r="A790">
        <v>2229</v>
      </c>
      <c r="B790">
        <v>63</v>
      </c>
      <c r="C790">
        <v>29</v>
      </c>
      <c r="D790">
        <v>0</v>
      </c>
      <c r="E790">
        <v>24</v>
      </c>
      <c r="F790">
        <v>0</v>
      </c>
      <c r="G790">
        <v>0</v>
      </c>
      <c r="H790">
        <v>6</v>
      </c>
      <c r="I790">
        <v>47</v>
      </c>
      <c r="J790">
        <v>1</v>
      </c>
      <c r="K790">
        <v>1</v>
      </c>
      <c r="L790">
        <v>0</v>
      </c>
      <c r="M790">
        <v>2</v>
      </c>
      <c r="N790">
        <v>8</v>
      </c>
    </row>
    <row r="791" spans="1:14" x14ac:dyDescent="0.3">
      <c r="A791">
        <v>1114</v>
      </c>
      <c r="B791">
        <v>63</v>
      </c>
      <c r="C791">
        <v>55</v>
      </c>
      <c r="D791">
        <v>0</v>
      </c>
      <c r="E791">
        <v>43</v>
      </c>
      <c r="F791">
        <v>18</v>
      </c>
      <c r="G791">
        <v>25</v>
      </c>
      <c r="H791">
        <v>43</v>
      </c>
      <c r="I791">
        <v>98</v>
      </c>
      <c r="J791">
        <v>2</v>
      </c>
      <c r="K791">
        <v>1</v>
      </c>
      <c r="L791">
        <v>0</v>
      </c>
      <c r="M791">
        <v>3</v>
      </c>
      <c r="N791">
        <v>7</v>
      </c>
    </row>
    <row r="792" spans="1:14" x14ac:dyDescent="0.3">
      <c r="A792">
        <v>3159</v>
      </c>
      <c r="B792">
        <v>63</v>
      </c>
      <c r="C792">
        <v>79</v>
      </c>
      <c r="D792">
        <v>3</v>
      </c>
      <c r="E792">
        <v>24</v>
      </c>
      <c r="F792">
        <v>0</v>
      </c>
      <c r="G792">
        <v>14</v>
      </c>
      <c r="H792">
        <v>83</v>
      </c>
      <c r="I792">
        <v>38</v>
      </c>
      <c r="J792">
        <v>1</v>
      </c>
      <c r="K792">
        <v>1</v>
      </c>
      <c r="L792">
        <v>1</v>
      </c>
      <c r="M792">
        <v>2</v>
      </c>
      <c r="N792">
        <v>7</v>
      </c>
    </row>
    <row r="793" spans="1:14" x14ac:dyDescent="0.3">
      <c r="A793">
        <v>2117</v>
      </c>
      <c r="B793">
        <v>63</v>
      </c>
      <c r="C793">
        <v>108</v>
      </c>
      <c r="D793">
        <v>15</v>
      </c>
      <c r="E793">
        <v>126</v>
      </c>
      <c r="F793">
        <v>7</v>
      </c>
      <c r="G793">
        <v>15</v>
      </c>
      <c r="H793">
        <v>15</v>
      </c>
      <c r="I793">
        <v>257</v>
      </c>
      <c r="J793">
        <v>3</v>
      </c>
      <c r="K793">
        <v>3</v>
      </c>
      <c r="L793">
        <v>0</v>
      </c>
      <c r="M793">
        <v>3</v>
      </c>
      <c r="N793">
        <v>9</v>
      </c>
    </row>
    <row r="794" spans="1:14" x14ac:dyDescent="0.3">
      <c r="A794">
        <v>1175</v>
      </c>
      <c r="B794">
        <v>63</v>
      </c>
      <c r="C794">
        <v>143</v>
      </c>
      <c r="D794">
        <v>0</v>
      </c>
      <c r="E794">
        <v>8</v>
      </c>
      <c r="F794">
        <v>0</v>
      </c>
      <c r="G794">
        <v>0</v>
      </c>
      <c r="H794">
        <v>8</v>
      </c>
      <c r="I794">
        <v>143</v>
      </c>
      <c r="J794">
        <v>2</v>
      </c>
      <c r="K794">
        <v>1</v>
      </c>
      <c r="L794">
        <v>0</v>
      </c>
      <c r="M794">
        <v>4</v>
      </c>
      <c r="N794">
        <v>5</v>
      </c>
    </row>
    <row r="795" spans="1:14" x14ac:dyDescent="0.3">
      <c r="A795">
        <v>2227</v>
      </c>
      <c r="B795">
        <v>63</v>
      </c>
      <c r="C795">
        <v>143</v>
      </c>
      <c r="D795">
        <v>244</v>
      </c>
      <c r="E795">
        <v>258</v>
      </c>
      <c r="F795">
        <v>115</v>
      </c>
      <c r="G795">
        <v>373</v>
      </c>
      <c r="H795">
        <v>573</v>
      </c>
      <c r="I795">
        <v>559</v>
      </c>
      <c r="J795">
        <v>4</v>
      </c>
      <c r="K795">
        <v>3</v>
      </c>
      <c r="L795">
        <v>2</v>
      </c>
      <c r="M795">
        <v>2</v>
      </c>
      <c r="N795">
        <v>9</v>
      </c>
    </row>
    <row r="796" spans="1:14" x14ac:dyDescent="0.3">
      <c r="A796">
        <v>1992</v>
      </c>
      <c r="B796">
        <v>63</v>
      </c>
      <c r="C796">
        <v>246</v>
      </c>
      <c r="D796">
        <v>3</v>
      </c>
      <c r="E796">
        <v>94</v>
      </c>
      <c r="F796">
        <v>6</v>
      </c>
      <c r="G796">
        <v>3</v>
      </c>
      <c r="H796">
        <v>0</v>
      </c>
      <c r="I796">
        <v>352</v>
      </c>
      <c r="J796">
        <v>1</v>
      </c>
      <c r="K796">
        <v>1</v>
      </c>
      <c r="L796">
        <v>1</v>
      </c>
      <c r="M796">
        <v>5</v>
      </c>
      <c r="N796">
        <v>2</v>
      </c>
    </row>
    <row r="797" spans="1:14" x14ac:dyDescent="0.3">
      <c r="A797">
        <v>2465</v>
      </c>
      <c r="B797">
        <v>63</v>
      </c>
      <c r="C797">
        <v>370</v>
      </c>
      <c r="D797">
        <v>51</v>
      </c>
      <c r="E797">
        <v>514</v>
      </c>
      <c r="F797">
        <v>117</v>
      </c>
      <c r="G797">
        <v>0</v>
      </c>
      <c r="H797">
        <v>90</v>
      </c>
      <c r="I797">
        <v>962</v>
      </c>
      <c r="J797">
        <v>5</v>
      </c>
      <c r="K797">
        <v>6</v>
      </c>
      <c r="L797">
        <v>2</v>
      </c>
      <c r="M797">
        <v>5</v>
      </c>
      <c r="N797">
        <v>6</v>
      </c>
    </row>
    <row r="798" spans="1:14" x14ac:dyDescent="0.3">
      <c r="A798">
        <v>1156</v>
      </c>
      <c r="B798">
        <v>63</v>
      </c>
      <c r="C798">
        <v>617</v>
      </c>
      <c r="D798">
        <v>15</v>
      </c>
      <c r="E798">
        <v>96</v>
      </c>
      <c r="F798">
        <v>20</v>
      </c>
      <c r="G798">
        <v>0</v>
      </c>
      <c r="H798">
        <v>6</v>
      </c>
      <c r="I798">
        <v>742</v>
      </c>
      <c r="J798">
        <v>1</v>
      </c>
      <c r="K798">
        <v>3</v>
      </c>
      <c r="L798">
        <v>2</v>
      </c>
      <c r="M798">
        <v>6</v>
      </c>
      <c r="N798">
        <v>4</v>
      </c>
    </row>
    <row r="799" spans="1:14" x14ac:dyDescent="0.3">
      <c r="A799">
        <v>3165</v>
      </c>
      <c r="B799">
        <v>63</v>
      </c>
      <c r="C799">
        <v>820</v>
      </c>
      <c r="D799">
        <v>22</v>
      </c>
      <c r="E799">
        <v>347</v>
      </c>
      <c r="F799">
        <v>31</v>
      </c>
      <c r="G799">
        <v>11</v>
      </c>
      <c r="H799">
        <v>297</v>
      </c>
      <c r="I799">
        <v>935</v>
      </c>
      <c r="J799">
        <v>2</v>
      </c>
      <c r="K799">
        <v>6</v>
      </c>
      <c r="L799">
        <v>6</v>
      </c>
      <c r="M799">
        <v>3</v>
      </c>
      <c r="N799">
        <v>6</v>
      </c>
    </row>
    <row r="800" spans="1:14" x14ac:dyDescent="0.3">
      <c r="A800">
        <v>3043</v>
      </c>
      <c r="B800">
        <v>63</v>
      </c>
      <c r="C800">
        <v>1065</v>
      </c>
      <c r="D800">
        <v>11</v>
      </c>
      <c r="E800">
        <v>266</v>
      </c>
      <c r="F800">
        <v>34</v>
      </c>
      <c r="G800">
        <v>25</v>
      </c>
      <c r="H800">
        <v>68</v>
      </c>
      <c r="I800">
        <v>1334</v>
      </c>
      <c r="J800">
        <v>3</v>
      </c>
      <c r="K800">
        <v>6</v>
      </c>
      <c r="L800">
        <v>2</v>
      </c>
      <c r="M800">
        <v>8</v>
      </c>
      <c r="N800">
        <v>5</v>
      </c>
    </row>
    <row r="801" spans="1:14" x14ac:dyDescent="0.3">
      <c r="A801">
        <v>1055</v>
      </c>
      <c r="B801">
        <v>63</v>
      </c>
      <c r="C801">
        <v>1246</v>
      </c>
      <c r="D801">
        <v>0</v>
      </c>
      <c r="E801">
        <v>78</v>
      </c>
      <c r="F801">
        <v>0</v>
      </c>
      <c r="G801">
        <v>0</v>
      </c>
      <c r="H801">
        <v>120</v>
      </c>
      <c r="I801">
        <v>1204</v>
      </c>
      <c r="J801">
        <v>3</v>
      </c>
      <c r="K801">
        <v>8</v>
      </c>
      <c r="L801">
        <v>2</v>
      </c>
      <c r="M801">
        <v>6</v>
      </c>
      <c r="N801">
        <v>7</v>
      </c>
    </row>
    <row r="802" spans="1:14" x14ac:dyDescent="0.3">
      <c r="A802">
        <v>1482</v>
      </c>
      <c r="B802">
        <v>63</v>
      </c>
      <c r="C802">
        <v>1308</v>
      </c>
      <c r="D802">
        <v>0</v>
      </c>
      <c r="E802">
        <v>880</v>
      </c>
      <c r="F802">
        <v>156</v>
      </c>
      <c r="G802">
        <v>69</v>
      </c>
      <c r="H802">
        <v>0</v>
      </c>
      <c r="I802">
        <v>2413</v>
      </c>
      <c r="J802">
        <v>3</v>
      </c>
      <c r="K802">
        <v>6</v>
      </c>
      <c r="L802">
        <v>7</v>
      </c>
      <c r="M802">
        <v>11</v>
      </c>
      <c r="N802">
        <v>3</v>
      </c>
    </row>
    <row r="803" spans="1:14" x14ac:dyDescent="0.3">
      <c r="A803">
        <v>3070</v>
      </c>
      <c r="B803">
        <v>63</v>
      </c>
      <c r="C803">
        <v>1308</v>
      </c>
      <c r="D803">
        <v>0</v>
      </c>
      <c r="E803">
        <v>880</v>
      </c>
      <c r="F803">
        <v>156</v>
      </c>
      <c r="G803">
        <v>69</v>
      </c>
      <c r="H803">
        <v>0</v>
      </c>
      <c r="I803">
        <v>2413</v>
      </c>
      <c r="J803">
        <v>3</v>
      </c>
      <c r="K803">
        <v>6</v>
      </c>
      <c r="L803">
        <v>7</v>
      </c>
      <c r="M803">
        <v>11</v>
      </c>
      <c r="N803">
        <v>3</v>
      </c>
    </row>
    <row r="804" spans="1:14" x14ac:dyDescent="0.3">
      <c r="A804">
        <v>3131</v>
      </c>
      <c r="B804">
        <v>63</v>
      </c>
      <c r="C804">
        <v>1331</v>
      </c>
      <c r="D804">
        <v>171</v>
      </c>
      <c r="E804">
        <v>1434</v>
      </c>
      <c r="F804">
        <v>311</v>
      </c>
      <c r="G804">
        <v>238</v>
      </c>
      <c r="H804">
        <v>171</v>
      </c>
      <c r="I804">
        <v>3315</v>
      </c>
      <c r="J804">
        <v>1</v>
      </c>
      <c r="K804">
        <v>6</v>
      </c>
      <c r="L804">
        <v>5</v>
      </c>
      <c r="M804">
        <v>11</v>
      </c>
      <c r="N804">
        <v>3</v>
      </c>
    </row>
    <row r="805" spans="1:14" x14ac:dyDescent="0.3">
      <c r="A805">
        <v>1190</v>
      </c>
      <c r="B805">
        <v>63</v>
      </c>
      <c r="C805">
        <v>1509</v>
      </c>
      <c r="D805">
        <v>111</v>
      </c>
      <c r="E805">
        <v>866</v>
      </c>
      <c r="F805">
        <v>108</v>
      </c>
      <c r="G805">
        <v>224</v>
      </c>
      <c r="H805">
        <v>139</v>
      </c>
      <c r="I805">
        <v>2678</v>
      </c>
      <c r="J805">
        <v>3</v>
      </c>
      <c r="K805">
        <v>11</v>
      </c>
      <c r="L805">
        <v>6</v>
      </c>
      <c r="M805">
        <v>9</v>
      </c>
      <c r="N805">
        <v>6</v>
      </c>
    </row>
    <row r="806" spans="1:14" x14ac:dyDescent="0.3">
      <c r="A806">
        <v>1964</v>
      </c>
      <c r="B806">
        <v>63</v>
      </c>
      <c r="C806">
        <v>1509</v>
      </c>
      <c r="D806">
        <v>111</v>
      </c>
      <c r="E806">
        <v>866</v>
      </c>
      <c r="F806">
        <v>108</v>
      </c>
      <c r="G806">
        <v>224</v>
      </c>
      <c r="H806">
        <v>139</v>
      </c>
      <c r="I806">
        <v>2678</v>
      </c>
      <c r="J806">
        <v>3</v>
      </c>
      <c r="K806">
        <v>11</v>
      </c>
      <c r="L806">
        <v>6</v>
      </c>
      <c r="M806">
        <v>9</v>
      </c>
      <c r="N806">
        <v>6</v>
      </c>
    </row>
    <row r="807" spans="1:14" x14ac:dyDescent="0.3">
      <c r="A807">
        <v>1635</v>
      </c>
      <c r="B807">
        <v>63</v>
      </c>
      <c r="C807">
        <v>1879</v>
      </c>
      <c r="D807">
        <v>199</v>
      </c>
      <c r="E807">
        <v>539</v>
      </c>
      <c r="F807">
        <v>72</v>
      </c>
      <c r="G807">
        <v>199</v>
      </c>
      <c r="H807">
        <v>27</v>
      </c>
      <c r="I807">
        <v>2860</v>
      </c>
      <c r="J807">
        <v>5</v>
      </c>
      <c r="K807">
        <v>9</v>
      </c>
      <c r="L807">
        <v>6</v>
      </c>
      <c r="M807">
        <v>12</v>
      </c>
      <c r="N807">
        <v>6</v>
      </c>
    </row>
    <row r="808" spans="1:14" x14ac:dyDescent="0.3">
      <c r="A808">
        <v>2530</v>
      </c>
      <c r="B808">
        <v>63</v>
      </c>
      <c r="C808">
        <v>1879</v>
      </c>
      <c r="D808">
        <v>199</v>
      </c>
      <c r="E808">
        <v>539</v>
      </c>
      <c r="F808">
        <v>72</v>
      </c>
      <c r="G808">
        <v>199</v>
      </c>
      <c r="H808">
        <v>27</v>
      </c>
      <c r="I808">
        <v>2860</v>
      </c>
      <c r="J808">
        <v>5</v>
      </c>
      <c r="K808">
        <v>9</v>
      </c>
      <c r="L808">
        <v>6</v>
      </c>
      <c r="M808">
        <v>12</v>
      </c>
      <c r="N808">
        <v>6</v>
      </c>
    </row>
    <row r="809" spans="1:14" x14ac:dyDescent="0.3">
      <c r="A809">
        <v>3037</v>
      </c>
      <c r="B809">
        <v>63</v>
      </c>
      <c r="C809">
        <v>1879</v>
      </c>
      <c r="D809">
        <v>199</v>
      </c>
      <c r="E809">
        <v>539</v>
      </c>
      <c r="F809">
        <v>72</v>
      </c>
      <c r="G809">
        <v>199</v>
      </c>
      <c r="H809">
        <v>27</v>
      </c>
      <c r="I809">
        <v>2860</v>
      </c>
      <c r="J809">
        <v>5</v>
      </c>
      <c r="K809">
        <v>9</v>
      </c>
      <c r="L809">
        <v>6</v>
      </c>
      <c r="M809">
        <v>12</v>
      </c>
      <c r="N809">
        <v>6</v>
      </c>
    </row>
    <row r="810" spans="1:14" x14ac:dyDescent="0.3">
      <c r="A810">
        <v>1353</v>
      </c>
      <c r="B810">
        <v>63</v>
      </c>
      <c r="C810">
        <v>2289</v>
      </c>
      <c r="D810">
        <v>0</v>
      </c>
      <c r="E810">
        <v>412</v>
      </c>
      <c r="F810">
        <v>35</v>
      </c>
      <c r="G810">
        <v>26</v>
      </c>
      <c r="H810">
        <v>110</v>
      </c>
      <c r="I810">
        <v>2651</v>
      </c>
      <c r="J810">
        <v>2</v>
      </c>
      <c r="K810">
        <v>2</v>
      </c>
      <c r="L810">
        <v>4</v>
      </c>
      <c r="M810">
        <v>8</v>
      </c>
      <c r="N810">
        <v>8</v>
      </c>
    </row>
    <row r="811" spans="1:14" x14ac:dyDescent="0.3">
      <c r="A811">
        <v>1656</v>
      </c>
      <c r="B811">
        <v>63</v>
      </c>
      <c r="C811">
        <v>2289</v>
      </c>
      <c r="D811">
        <v>0</v>
      </c>
      <c r="E811">
        <v>412</v>
      </c>
      <c r="F811">
        <v>35</v>
      </c>
      <c r="G811">
        <v>26</v>
      </c>
      <c r="H811">
        <v>110</v>
      </c>
      <c r="I811">
        <v>2651</v>
      </c>
      <c r="J811">
        <v>2</v>
      </c>
      <c r="K811">
        <v>2</v>
      </c>
      <c r="L811">
        <v>4</v>
      </c>
      <c r="M811">
        <v>8</v>
      </c>
      <c r="N811">
        <v>8</v>
      </c>
    </row>
    <row r="812" spans="1:14" x14ac:dyDescent="0.3">
      <c r="A812">
        <v>1022</v>
      </c>
      <c r="B812">
        <v>63</v>
      </c>
      <c r="C812">
        <v>2346</v>
      </c>
      <c r="D812">
        <v>0</v>
      </c>
      <c r="E812">
        <v>233</v>
      </c>
      <c r="F812">
        <v>0</v>
      </c>
      <c r="G812">
        <v>0</v>
      </c>
      <c r="H812">
        <v>51</v>
      </c>
      <c r="I812">
        <v>2528</v>
      </c>
      <c r="J812">
        <v>3</v>
      </c>
      <c r="K812">
        <v>2</v>
      </c>
      <c r="L812">
        <v>3</v>
      </c>
      <c r="M812">
        <v>9</v>
      </c>
      <c r="N812">
        <v>8</v>
      </c>
    </row>
    <row r="813" spans="1:14" x14ac:dyDescent="0.3">
      <c r="A813">
        <v>2297</v>
      </c>
      <c r="B813">
        <v>62</v>
      </c>
      <c r="C813">
        <v>38</v>
      </c>
      <c r="D813">
        <v>6</v>
      </c>
      <c r="E813">
        <v>63</v>
      </c>
      <c r="F813">
        <v>10</v>
      </c>
      <c r="G813">
        <v>6</v>
      </c>
      <c r="H813">
        <v>16</v>
      </c>
      <c r="I813">
        <v>108</v>
      </c>
      <c r="J813">
        <v>1</v>
      </c>
      <c r="K813">
        <v>1</v>
      </c>
      <c r="L813">
        <v>0</v>
      </c>
      <c r="M813">
        <v>3</v>
      </c>
      <c r="N813">
        <v>7</v>
      </c>
    </row>
    <row r="814" spans="1:14" x14ac:dyDescent="0.3">
      <c r="A814">
        <v>2867</v>
      </c>
      <c r="B814">
        <v>62</v>
      </c>
      <c r="C814">
        <v>105</v>
      </c>
      <c r="D814">
        <v>25</v>
      </c>
      <c r="E814">
        <v>67</v>
      </c>
      <c r="F814">
        <v>84</v>
      </c>
      <c r="G814">
        <v>0</v>
      </c>
      <c r="H814">
        <v>21</v>
      </c>
      <c r="I814">
        <v>261</v>
      </c>
      <c r="J814">
        <v>2</v>
      </c>
      <c r="K814">
        <v>2</v>
      </c>
      <c r="L814">
        <v>0</v>
      </c>
      <c r="M814">
        <v>3</v>
      </c>
      <c r="N814">
        <v>8</v>
      </c>
    </row>
    <row r="815" spans="1:14" x14ac:dyDescent="0.3">
      <c r="A815">
        <v>1783</v>
      </c>
      <c r="B815">
        <v>62</v>
      </c>
      <c r="C815">
        <v>108</v>
      </c>
      <c r="D815">
        <v>89</v>
      </c>
      <c r="E815">
        <v>112</v>
      </c>
      <c r="F815">
        <v>112</v>
      </c>
      <c r="G815">
        <v>54</v>
      </c>
      <c r="H815">
        <v>182</v>
      </c>
      <c r="I815">
        <v>294</v>
      </c>
      <c r="J815">
        <v>3</v>
      </c>
      <c r="K815">
        <v>2</v>
      </c>
      <c r="L815">
        <v>1</v>
      </c>
      <c r="M815">
        <v>4</v>
      </c>
      <c r="N815">
        <v>6</v>
      </c>
    </row>
    <row r="816" spans="1:14" x14ac:dyDescent="0.3">
      <c r="A816">
        <v>2210</v>
      </c>
      <c r="B816">
        <v>62</v>
      </c>
      <c r="C816">
        <v>202</v>
      </c>
      <c r="D816">
        <v>0</v>
      </c>
      <c r="E816">
        <v>50</v>
      </c>
      <c r="F816">
        <v>0</v>
      </c>
      <c r="G816">
        <v>0</v>
      </c>
      <c r="H816">
        <v>7</v>
      </c>
      <c r="I816">
        <v>245</v>
      </c>
      <c r="J816">
        <v>3</v>
      </c>
      <c r="K816">
        <v>3</v>
      </c>
      <c r="L816">
        <v>0</v>
      </c>
      <c r="M816">
        <v>3</v>
      </c>
      <c r="N816">
        <v>7</v>
      </c>
    </row>
    <row r="817" spans="1:14" x14ac:dyDescent="0.3">
      <c r="A817">
        <v>2676</v>
      </c>
      <c r="B817">
        <v>62</v>
      </c>
      <c r="C817">
        <v>202</v>
      </c>
      <c r="D817">
        <v>0</v>
      </c>
      <c r="E817">
        <v>50</v>
      </c>
      <c r="F817">
        <v>0</v>
      </c>
      <c r="G817">
        <v>0</v>
      </c>
      <c r="H817">
        <v>7</v>
      </c>
      <c r="I817">
        <v>245</v>
      </c>
      <c r="J817">
        <v>3</v>
      </c>
      <c r="K817">
        <v>3</v>
      </c>
      <c r="L817">
        <v>0</v>
      </c>
      <c r="M817">
        <v>3</v>
      </c>
      <c r="N817">
        <v>7</v>
      </c>
    </row>
    <row r="818" spans="1:14" x14ac:dyDescent="0.3">
      <c r="A818">
        <v>2390</v>
      </c>
      <c r="B818">
        <v>62</v>
      </c>
      <c r="C818">
        <v>203</v>
      </c>
      <c r="D818">
        <v>47</v>
      </c>
      <c r="E818">
        <v>195</v>
      </c>
      <c r="F818">
        <v>16</v>
      </c>
      <c r="G818">
        <v>141</v>
      </c>
      <c r="H818">
        <v>215</v>
      </c>
      <c r="I818">
        <v>387</v>
      </c>
      <c r="J818">
        <v>3</v>
      </c>
      <c r="K818">
        <v>5</v>
      </c>
      <c r="L818">
        <v>0</v>
      </c>
      <c r="M818">
        <v>3</v>
      </c>
      <c r="N818">
        <v>9</v>
      </c>
    </row>
    <row r="819" spans="1:14" x14ac:dyDescent="0.3">
      <c r="A819">
        <v>2635</v>
      </c>
      <c r="B819">
        <v>62</v>
      </c>
      <c r="C819">
        <v>710</v>
      </c>
      <c r="D819">
        <v>39</v>
      </c>
      <c r="E819">
        <v>425</v>
      </c>
      <c r="F819">
        <v>134</v>
      </c>
      <c r="G819">
        <v>12</v>
      </c>
      <c r="H819">
        <v>155</v>
      </c>
      <c r="I819">
        <v>1165</v>
      </c>
      <c r="J819">
        <v>9</v>
      </c>
      <c r="K819">
        <v>6</v>
      </c>
      <c r="L819">
        <v>2</v>
      </c>
      <c r="M819">
        <v>7</v>
      </c>
      <c r="N819">
        <v>6</v>
      </c>
    </row>
    <row r="820" spans="1:14" x14ac:dyDescent="0.3">
      <c r="A820">
        <v>2827</v>
      </c>
      <c r="B820">
        <v>62</v>
      </c>
      <c r="C820">
        <v>768</v>
      </c>
      <c r="D820">
        <v>126</v>
      </c>
      <c r="E820">
        <v>2145</v>
      </c>
      <c r="F820">
        <v>81</v>
      </c>
      <c r="G820">
        <v>95</v>
      </c>
      <c r="H820">
        <v>126</v>
      </c>
      <c r="I820">
        <v>3090</v>
      </c>
      <c r="J820">
        <v>1</v>
      </c>
      <c r="K820">
        <v>4</v>
      </c>
      <c r="L820">
        <v>6</v>
      </c>
      <c r="M820">
        <v>10</v>
      </c>
      <c r="N820">
        <v>2</v>
      </c>
    </row>
    <row r="821" spans="1:14" x14ac:dyDescent="0.3">
      <c r="A821">
        <v>1498</v>
      </c>
      <c r="B821">
        <v>62</v>
      </c>
      <c r="C821">
        <v>928</v>
      </c>
      <c r="D821">
        <v>0</v>
      </c>
      <c r="E821">
        <v>180</v>
      </c>
      <c r="F821">
        <v>0</v>
      </c>
      <c r="G821">
        <v>20</v>
      </c>
      <c r="H821">
        <v>170</v>
      </c>
      <c r="I821">
        <v>957</v>
      </c>
      <c r="J821">
        <v>4</v>
      </c>
      <c r="K821">
        <v>6</v>
      </c>
      <c r="L821">
        <v>2</v>
      </c>
      <c r="M821">
        <v>5</v>
      </c>
      <c r="N821">
        <v>8</v>
      </c>
    </row>
    <row r="822" spans="1:14" x14ac:dyDescent="0.3">
      <c r="A822">
        <v>1276</v>
      </c>
      <c r="B822">
        <v>62</v>
      </c>
      <c r="C822">
        <v>948</v>
      </c>
      <c r="D822">
        <v>11</v>
      </c>
      <c r="E822">
        <v>310</v>
      </c>
      <c r="F822">
        <v>15</v>
      </c>
      <c r="G822">
        <v>11</v>
      </c>
      <c r="H822">
        <v>195</v>
      </c>
      <c r="I822">
        <v>1101</v>
      </c>
      <c r="J822">
        <v>3</v>
      </c>
      <c r="K822">
        <v>7</v>
      </c>
      <c r="L822">
        <v>1</v>
      </c>
      <c r="M822">
        <v>5</v>
      </c>
      <c r="N822">
        <v>8</v>
      </c>
    </row>
    <row r="823" spans="1:14" x14ac:dyDescent="0.3">
      <c r="A823">
        <v>2023</v>
      </c>
      <c r="B823">
        <v>62</v>
      </c>
      <c r="C823">
        <v>982</v>
      </c>
      <c r="D823">
        <v>242</v>
      </c>
      <c r="E823">
        <v>888</v>
      </c>
      <c r="F823">
        <v>94</v>
      </c>
      <c r="G823">
        <v>161</v>
      </c>
      <c r="H823">
        <v>27</v>
      </c>
      <c r="I823">
        <v>2341</v>
      </c>
      <c r="J823">
        <v>15</v>
      </c>
      <c r="K823">
        <v>0</v>
      </c>
      <c r="L823">
        <v>1</v>
      </c>
      <c r="M823">
        <v>0</v>
      </c>
      <c r="N823">
        <v>19</v>
      </c>
    </row>
    <row r="824" spans="1:14" x14ac:dyDescent="0.3">
      <c r="A824">
        <v>1707</v>
      </c>
      <c r="B824">
        <v>62</v>
      </c>
      <c r="C824">
        <v>999</v>
      </c>
      <c r="D824">
        <v>56</v>
      </c>
      <c r="E824">
        <v>1584</v>
      </c>
      <c r="F824">
        <v>180</v>
      </c>
      <c r="G824">
        <v>171</v>
      </c>
      <c r="H824">
        <v>108</v>
      </c>
      <c r="I824">
        <v>2881</v>
      </c>
      <c r="J824">
        <v>1</v>
      </c>
      <c r="K824">
        <v>6</v>
      </c>
      <c r="L824">
        <v>5</v>
      </c>
      <c r="M824">
        <v>12</v>
      </c>
      <c r="N824">
        <v>2</v>
      </c>
    </row>
    <row r="825" spans="1:14" x14ac:dyDescent="0.3">
      <c r="A825">
        <v>2080</v>
      </c>
      <c r="B825">
        <v>62</v>
      </c>
      <c r="C825">
        <v>1695</v>
      </c>
      <c r="D825">
        <v>97</v>
      </c>
      <c r="E825">
        <v>442</v>
      </c>
      <c r="F825">
        <v>160</v>
      </c>
      <c r="G825">
        <v>97</v>
      </c>
      <c r="H825">
        <v>97</v>
      </c>
      <c r="I825">
        <v>2394</v>
      </c>
      <c r="J825">
        <v>2</v>
      </c>
      <c r="K825">
        <v>5</v>
      </c>
      <c r="L825">
        <v>8</v>
      </c>
      <c r="M825">
        <v>10</v>
      </c>
      <c r="N825">
        <v>5</v>
      </c>
    </row>
    <row r="826" spans="1:14" x14ac:dyDescent="0.3">
      <c r="A826">
        <v>2912</v>
      </c>
      <c r="B826">
        <v>62</v>
      </c>
      <c r="C826">
        <v>2016</v>
      </c>
      <c r="D826">
        <v>43</v>
      </c>
      <c r="E826">
        <v>85</v>
      </c>
      <c r="F826">
        <v>57</v>
      </c>
      <c r="G826">
        <v>0</v>
      </c>
      <c r="H826">
        <v>0</v>
      </c>
      <c r="I826">
        <v>2201</v>
      </c>
      <c r="J826">
        <v>3</v>
      </c>
      <c r="K826">
        <v>11</v>
      </c>
      <c r="L826">
        <v>2</v>
      </c>
      <c r="M826">
        <v>8</v>
      </c>
      <c r="N826">
        <v>8</v>
      </c>
    </row>
    <row r="827" spans="1:14" x14ac:dyDescent="0.3">
      <c r="A827">
        <v>2071</v>
      </c>
      <c r="B827">
        <v>62</v>
      </c>
      <c r="C827">
        <v>2031</v>
      </c>
      <c r="D827">
        <v>41</v>
      </c>
      <c r="E827">
        <v>1825</v>
      </c>
      <c r="F827">
        <v>54</v>
      </c>
      <c r="G827">
        <v>206</v>
      </c>
      <c r="H827">
        <v>82</v>
      </c>
      <c r="I827">
        <v>4074</v>
      </c>
      <c r="J827">
        <v>1</v>
      </c>
      <c r="K827">
        <v>6</v>
      </c>
      <c r="L827">
        <v>6</v>
      </c>
      <c r="M827">
        <v>7</v>
      </c>
      <c r="N827">
        <v>2</v>
      </c>
    </row>
    <row r="828" spans="1:14" x14ac:dyDescent="0.3">
      <c r="A828">
        <v>1924</v>
      </c>
      <c r="B828">
        <v>62</v>
      </c>
      <c r="C828">
        <v>2288</v>
      </c>
      <c r="D828">
        <v>49</v>
      </c>
      <c r="E828">
        <v>1627</v>
      </c>
      <c r="F828">
        <v>330</v>
      </c>
      <c r="G828">
        <v>93</v>
      </c>
      <c r="H828">
        <v>354</v>
      </c>
      <c r="I828">
        <v>4033</v>
      </c>
      <c r="J828">
        <v>0</v>
      </c>
      <c r="K828">
        <v>5</v>
      </c>
      <c r="L828">
        <v>8</v>
      </c>
      <c r="M828">
        <v>5</v>
      </c>
      <c r="N828">
        <v>2</v>
      </c>
    </row>
    <row r="829" spans="1:14" x14ac:dyDescent="0.3">
      <c r="A829">
        <v>2281</v>
      </c>
      <c r="B829">
        <v>62</v>
      </c>
      <c r="C829">
        <v>2288</v>
      </c>
      <c r="D829">
        <v>49</v>
      </c>
      <c r="E829">
        <v>1627</v>
      </c>
      <c r="F829">
        <v>330</v>
      </c>
      <c r="G829">
        <v>93</v>
      </c>
      <c r="H829">
        <v>354</v>
      </c>
      <c r="I829">
        <v>4033</v>
      </c>
      <c r="J829">
        <v>0</v>
      </c>
      <c r="K829">
        <v>5</v>
      </c>
      <c r="L829">
        <v>8</v>
      </c>
      <c r="M829">
        <v>5</v>
      </c>
      <c r="N829">
        <v>2</v>
      </c>
    </row>
    <row r="830" spans="1:14" x14ac:dyDescent="0.3">
      <c r="A830">
        <v>2468</v>
      </c>
      <c r="B830">
        <v>62</v>
      </c>
      <c r="C830">
        <v>2695</v>
      </c>
      <c r="D830">
        <v>368</v>
      </c>
      <c r="E830">
        <v>1745</v>
      </c>
      <c r="F830">
        <v>208</v>
      </c>
      <c r="G830">
        <v>317</v>
      </c>
      <c r="H830">
        <v>71</v>
      </c>
      <c r="I830">
        <v>5261</v>
      </c>
      <c r="J830">
        <v>1</v>
      </c>
      <c r="K830">
        <v>7</v>
      </c>
      <c r="L830">
        <v>11</v>
      </c>
      <c r="M830">
        <v>10</v>
      </c>
      <c r="N830">
        <v>4</v>
      </c>
    </row>
    <row r="831" spans="1:14" x14ac:dyDescent="0.3">
      <c r="A831">
        <v>1282</v>
      </c>
      <c r="B831">
        <v>62</v>
      </c>
      <c r="C831">
        <v>3459</v>
      </c>
      <c r="D831">
        <v>0</v>
      </c>
      <c r="E831">
        <v>223</v>
      </c>
      <c r="F831">
        <v>0</v>
      </c>
      <c r="G831">
        <v>36</v>
      </c>
      <c r="H831">
        <v>111</v>
      </c>
      <c r="I831">
        <v>3607</v>
      </c>
      <c r="J831">
        <v>3</v>
      </c>
      <c r="K831">
        <v>3</v>
      </c>
      <c r="L831">
        <v>6</v>
      </c>
      <c r="M831">
        <v>11</v>
      </c>
      <c r="N831">
        <v>8</v>
      </c>
    </row>
    <row r="832" spans="1:14" x14ac:dyDescent="0.3">
      <c r="A832">
        <v>1591</v>
      </c>
      <c r="B832">
        <v>61</v>
      </c>
      <c r="C832">
        <v>24</v>
      </c>
      <c r="D832">
        <v>5</v>
      </c>
      <c r="E832">
        <v>63</v>
      </c>
      <c r="F832">
        <v>14</v>
      </c>
      <c r="G832">
        <v>24</v>
      </c>
      <c r="H832">
        <v>5</v>
      </c>
      <c r="I832">
        <v>125</v>
      </c>
      <c r="J832">
        <v>1</v>
      </c>
      <c r="K832">
        <v>1</v>
      </c>
      <c r="L832">
        <v>0</v>
      </c>
      <c r="M832">
        <v>3</v>
      </c>
      <c r="N832">
        <v>7</v>
      </c>
    </row>
    <row r="833" spans="1:14" x14ac:dyDescent="0.3">
      <c r="A833">
        <v>2403</v>
      </c>
      <c r="B833">
        <v>61</v>
      </c>
      <c r="C833">
        <v>33</v>
      </c>
      <c r="D833">
        <v>3</v>
      </c>
      <c r="E833">
        <v>23</v>
      </c>
      <c r="F833">
        <v>0</v>
      </c>
      <c r="G833">
        <v>0</v>
      </c>
      <c r="H833">
        <v>3</v>
      </c>
      <c r="I833">
        <v>56</v>
      </c>
      <c r="J833">
        <v>1</v>
      </c>
      <c r="K833">
        <v>1</v>
      </c>
      <c r="L833">
        <v>0</v>
      </c>
      <c r="M833">
        <v>2</v>
      </c>
      <c r="N833">
        <v>8</v>
      </c>
    </row>
    <row r="834" spans="1:14" x14ac:dyDescent="0.3">
      <c r="A834">
        <v>2133</v>
      </c>
      <c r="B834">
        <v>61</v>
      </c>
      <c r="C834">
        <v>72</v>
      </c>
      <c r="D834">
        <v>29</v>
      </c>
      <c r="E834">
        <v>43</v>
      </c>
      <c r="F834">
        <v>43</v>
      </c>
      <c r="G834">
        <v>0</v>
      </c>
      <c r="H834">
        <v>72</v>
      </c>
      <c r="I834">
        <v>115</v>
      </c>
      <c r="J834">
        <v>1</v>
      </c>
      <c r="K834">
        <v>1</v>
      </c>
      <c r="L834">
        <v>0</v>
      </c>
      <c r="M834">
        <v>2</v>
      </c>
      <c r="N834">
        <v>8</v>
      </c>
    </row>
    <row r="835" spans="1:14" x14ac:dyDescent="0.3">
      <c r="A835">
        <v>1127</v>
      </c>
      <c r="B835">
        <v>61</v>
      </c>
      <c r="C835">
        <v>210</v>
      </c>
      <c r="D835">
        <v>4</v>
      </c>
      <c r="E835">
        <v>135</v>
      </c>
      <c r="F835">
        <v>8</v>
      </c>
      <c r="G835">
        <v>0</v>
      </c>
      <c r="H835">
        <v>63</v>
      </c>
      <c r="I835">
        <v>293</v>
      </c>
      <c r="J835">
        <v>3</v>
      </c>
      <c r="K835">
        <v>2</v>
      </c>
      <c r="L835">
        <v>2</v>
      </c>
      <c r="M835">
        <v>2</v>
      </c>
      <c r="N835">
        <v>8</v>
      </c>
    </row>
    <row r="836" spans="1:14" x14ac:dyDescent="0.3">
      <c r="A836">
        <v>1340</v>
      </c>
      <c r="B836">
        <v>61</v>
      </c>
      <c r="C836">
        <v>232</v>
      </c>
      <c r="D836">
        <v>0</v>
      </c>
      <c r="E836">
        <v>33</v>
      </c>
      <c r="F836">
        <v>0</v>
      </c>
      <c r="G836">
        <v>0</v>
      </c>
      <c r="H836">
        <v>30</v>
      </c>
      <c r="I836">
        <v>235</v>
      </c>
      <c r="J836">
        <v>1</v>
      </c>
      <c r="K836">
        <v>2</v>
      </c>
      <c r="L836">
        <v>0</v>
      </c>
      <c r="M836">
        <v>4</v>
      </c>
      <c r="N836">
        <v>6</v>
      </c>
    </row>
    <row r="837" spans="1:14" x14ac:dyDescent="0.3">
      <c r="A837">
        <v>1845</v>
      </c>
      <c r="B837">
        <v>61</v>
      </c>
      <c r="C837">
        <v>266</v>
      </c>
      <c r="D837">
        <v>118</v>
      </c>
      <c r="E837">
        <v>236</v>
      </c>
      <c r="F837">
        <v>175</v>
      </c>
      <c r="G837">
        <v>39</v>
      </c>
      <c r="H837">
        <v>281</v>
      </c>
      <c r="I837">
        <v>553</v>
      </c>
      <c r="J837">
        <v>2</v>
      </c>
      <c r="K837">
        <v>6</v>
      </c>
      <c r="L837">
        <v>1</v>
      </c>
      <c r="M837">
        <v>4</v>
      </c>
      <c r="N837">
        <v>7</v>
      </c>
    </row>
    <row r="838" spans="1:14" x14ac:dyDescent="0.3">
      <c r="A838">
        <v>1822</v>
      </c>
      <c r="B838">
        <v>61</v>
      </c>
      <c r="C838">
        <v>318</v>
      </c>
      <c r="D838">
        <v>227</v>
      </c>
      <c r="E838">
        <v>182</v>
      </c>
      <c r="F838">
        <v>35</v>
      </c>
      <c r="G838">
        <v>154</v>
      </c>
      <c r="H838">
        <v>98</v>
      </c>
      <c r="I838">
        <v>818</v>
      </c>
      <c r="J838">
        <v>3</v>
      </c>
      <c r="K838">
        <v>3</v>
      </c>
      <c r="L838">
        <v>2</v>
      </c>
      <c r="M838">
        <v>6</v>
      </c>
      <c r="N838">
        <v>5</v>
      </c>
    </row>
    <row r="839" spans="1:14" x14ac:dyDescent="0.3">
      <c r="A839">
        <v>1881</v>
      </c>
      <c r="B839">
        <v>61</v>
      </c>
      <c r="C839">
        <v>408</v>
      </c>
      <c r="D839">
        <v>74</v>
      </c>
      <c r="E839">
        <v>1099</v>
      </c>
      <c r="F839">
        <v>132</v>
      </c>
      <c r="G839">
        <v>230</v>
      </c>
      <c r="H839">
        <v>127</v>
      </c>
      <c r="I839">
        <v>1815</v>
      </c>
      <c r="J839">
        <v>1</v>
      </c>
      <c r="K839">
        <v>4</v>
      </c>
      <c r="L839">
        <v>3</v>
      </c>
      <c r="M839">
        <v>10</v>
      </c>
      <c r="N839">
        <v>2</v>
      </c>
    </row>
    <row r="840" spans="1:14" x14ac:dyDescent="0.3">
      <c r="A840">
        <v>3055</v>
      </c>
      <c r="B840">
        <v>61</v>
      </c>
      <c r="C840">
        <v>421</v>
      </c>
      <c r="D840">
        <v>54</v>
      </c>
      <c r="E840">
        <v>1305</v>
      </c>
      <c r="F840">
        <v>144</v>
      </c>
      <c r="G840">
        <v>37</v>
      </c>
      <c r="H840">
        <v>105</v>
      </c>
      <c r="I840">
        <v>1855</v>
      </c>
      <c r="J840">
        <v>1</v>
      </c>
      <c r="K840">
        <v>4</v>
      </c>
      <c r="L840">
        <v>6</v>
      </c>
      <c r="M840">
        <v>7</v>
      </c>
      <c r="N840">
        <v>2</v>
      </c>
    </row>
    <row r="841" spans="1:14" x14ac:dyDescent="0.3">
      <c r="A841">
        <v>2476</v>
      </c>
      <c r="B841">
        <v>61</v>
      </c>
      <c r="C841">
        <v>622</v>
      </c>
      <c r="D841">
        <v>26</v>
      </c>
      <c r="E841">
        <v>164</v>
      </c>
      <c r="F841">
        <v>58</v>
      </c>
      <c r="G841">
        <v>26</v>
      </c>
      <c r="H841">
        <v>360</v>
      </c>
      <c r="I841">
        <v>535</v>
      </c>
      <c r="J841">
        <v>7</v>
      </c>
      <c r="K841">
        <v>4</v>
      </c>
      <c r="L841">
        <v>3</v>
      </c>
      <c r="M841">
        <v>5</v>
      </c>
      <c r="N841">
        <v>5</v>
      </c>
    </row>
    <row r="842" spans="1:14" x14ac:dyDescent="0.3">
      <c r="A842">
        <v>2154</v>
      </c>
      <c r="B842">
        <v>61</v>
      </c>
      <c r="C842">
        <v>872</v>
      </c>
      <c r="D842">
        <v>17</v>
      </c>
      <c r="E842">
        <v>87</v>
      </c>
      <c r="F842">
        <v>0</v>
      </c>
      <c r="G842">
        <v>0</v>
      </c>
      <c r="H842">
        <v>117</v>
      </c>
      <c r="I842">
        <v>860</v>
      </c>
      <c r="J842">
        <v>3</v>
      </c>
      <c r="K842">
        <v>8</v>
      </c>
      <c r="L842">
        <v>2</v>
      </c>
      <c r="M842">
        <v>4</v>
      </c>
      <c r="N842">
        <v>7</v>
      </c>
    </row>
    <row r="843" spans="1:14" x14ac:dyDescent="0.3">
      <c r="A843">
        <v>2584</v>
      </c>
      <c r="B843">
        <v>61</v>
      </c>
      <c r="C843">
        <v>969</v>
      </c>
      <c r="D843">
        <v>8</v>
      </c>
      <c r="E843">
        <v>40</v>
      </c>
      <c r="F843">
        <v>11</v>
      </c>
      <c r="G843">
        <v>8</v>
      </c>
      <c r="H843">
        <v>29</v>
      </c>
      <c r="I843">
        <v>1006</v>
      </c>
      <c r="J843">
        <v>5</v>
      </c>
      <c r="K843">
        <v>7</v>
      </c>
      <c r="L843">
        <v>2</v>
      </c>
      <c r="M843">
        <v>5</v>
      </c>
      <c r="N843">
        <v>6</v>
      </c>
    </row>
    <row r="844" spans="1:14" x14ac:dyDescent="0.3">
      <c r="A844">
        <v>2140</v>
      </c>
      <c r="B844">
        <v>61</v>
      </c>
      <c r="C844">
        <v>977</v>
      </c>
      <c r="D844">
        <v>220</v>
      </c>
      <c r="E844">
        <v>903</v>
      </c>
      <c r="F844">
        <v>379</v>
      </c>
      <c r="G844">
        <v>47</v>
      </c>
      <c r="H844">
        <v>291</v>
      </c>
      <c r="I844">
        <v>2234</v>
      </c>
      <c r="J844">
        <v>2</v>
      </c>
      <c r="K844">
        <v>7</v>
      </c>
      <c r="L844">
        <v>6</v>
      </c>
      <c r="M844">
        <v>10</v>
      </c>
      <c r="N844">
        <v>5</v>
      </c>
    </row>
    <row r="845" spans="1:14" x14ac:dyDescent="0.3">
      <c r="A845">
        <v>2704</v>
      </c>
      <c r="B845">
        <v>61</v>
      </c>
      <c r="C845">
        <v>1283</v>
      </c>
      <c r="D845">
        <v>24</v>
      </c>
      <c r="E845">
        <v>522</v>
      </c>
      <c r="F845">
        <v>476</v>
      </c>
      <c r="G845">
        <v>419</v>
      </c>
      <c r="H845">
        <v>469</v>
      </c>
      <c r="I845">
        <v>2255</v>
      </c>
      <c r="J845">
        <v>2</v>
      </c>
      <c r="K845">
        <v>7</v>
      </c>
      <c r="L845">
        <v>6</v>
      </c>
      <c r="M845">
        <v>13</v>
      </c>
      <c r="N845">
        <v>4</v>
      </c>
    </row>
    <row r="846" spans="1:14" x14ac:dyDescent="0.3">
      <c r="A846">
        <v>1852</v>
      </c>
      <c r="B846">
        <v>61</v>
      </c>
      <c r="C846">
        <v>1340</v>
      </c>
      <c r="D846">
        <v>122</v>
      </c>
      <c r="E846">
        <v>695</v>
      </c>
      <c r="F846">
        <v>161</v>
      </c>
      <c r="G846">
        <v>172</v>
      </c>
      <c r="H846">
        <v>99</v>
      </c>
      <c r="I846">
        <v>2391</v>
      </c>
      <c r="J846">
        <v>2</v>
      </c>
      <c r="K846">
        <v>5</v>
      </c>
      <c r="L846">
        <v>5</v>
      </c>
      <c r="M846">
        <v>4</v>
      </c>
      <c r="N846">
        <v>3</v>
      </c>
    </row>
    <row r="847" spans="1:14" x14ac:dyDescent="0.3">
      <c r="A847">
        <v>2981</v>
      </c>
      <c r="B847">
        <v>61</v>
      </c>
      <c r="C847">
        <v>1478</v>
      </c>
      <c r="D847">
        <v>206</v>
      </c>
      <c r="E847">
        <v>1100</v>
      </c>
      <c r="F847">
        <v>535</v>
      </c>
      <c r="G847">
        <v>239</v>
      </c>
      <c r="H847">
        <v>206</v>
      </c>
      <c r="I847">
        <v>3352</v>
      </c>
      <c r="J847">
        <v>3</v>
      </c>
      <c r="K847">
        <v>8</v>
      </c>
      <c r="L847">
        <v>4</v>
      </c>
      <c r="M847">
        <v>8</v>
      </c>
      <c r="N847">
        <v>5</v>
      </c>
    </row>
    <row r="848" spans="1:14" x14ac:dyDescent="0.3">
      <c r="A848">
        <v>2285</v>
      </c>
      <c r="B848">
        <v>61</v>
      </c>
      <c r="C848">
        <v>1601</v>
      </c>
      <c r="D848">
        <v>18</v>
      </c>
      <c r="E848">
        <v>410</v>
      </c>
      <c r="F848">
        <v>26</v>
      </c>
      <c r="G848">
        <v>0</v>
      </c>
      <c r="H848">
        <v>143</v>
      </c>
      <c r="I848">
        <v>1913</v>
      </c>
      <c r="J848">
        <v>5</v>
      </c>
      <c r="K848">
        <v>10</v>
      </c>
      <c r="L848">
        <v>3</v>
      </c>
      <c r="M848">
        <v>8</v>
      </c>
      <c r="N848">
        <v>7</v>
      </c>
    </row>
    <row r="849" spans="1:14" x14ac:dyDescent="0.3">
      <c r="A849">
        <v>2649</v>
      </c>
      <c r="B849">
        <v>61</v>
      </c>
      <c r="C849">
        <v>1778</v>
      </c>
      <c r="D849">
        <v>130</v>
      </c>
      <c r="E849">
        <v>889</v>
      </c>
      <c r="F849">
        <v>301</v>
      </c>
      <c r="G849">
        <v>262</v>
      </c>
      <c r="H849">
        <v>394</v>
      </c>
      <c r="I849">
        <v>2966</v>
      </c>
      <c r="J849">
        <v>4</v>
      </c>
      <c r="K849">
        <v>8</v>
      </c>
      <c r="L849">
        <v>9</v>
      </c>
      <c r="M849">
        <v>13</v>
      </c>
      <c r="N849">
        <v>5</v>
      </c>
    </row>
    <row r="850" spans="1:14" x14ac:dyDescent="0.3">
      <c r="A850">
        <v>3162</v>
      </c>
      <c r="B850">
        <v>61</v>
      </c>
      <c r="C850">
        <v>1962</v>
      </c>
      <c r="D850">
        <v>188</v>
      </c>
      <c r="E850">
        <v>855</v>
      </c>
      <c r="F850">
        <v>122</v>
      </c>
      <c r="G850">
        <v>61</v>
      </c>
      <c r="H850">
        <v>410</v>
      </c>
      <c r="I850">
        <v>2779</v>
      </c>
      <c r="J850">
        <v>2</v>
      </c>
      <c r="K850">
        <v>9</v>
      </c>
      <c r="L850">
        <v>5</v>
      </c>
      <c r="M850">
        <v>6</v>
      </c>
      <c r="N850">
        <v>6</v>
      </c>
    </row>
    <row r="851" spans="1:14" x14ac:dyDescent="0.3">
      <c r="A851">
        <v>1543</v>
      </c>
      <c r="B851">
        <v>61</v>
      </c>
      <c r="C851">
        <v>3192</v>
      </c>
      <c r="D851">
        <v>81</v>
      </c>
      <c r="E851">
        <v>614</v>
      </c>
      <c r="F851">
        <v>107</v>
      </c>
      <c r="G851">
        <v>122</v>
      </c>
      <c r="H851">
        <v>71</v>
      </c>
      <c r="I851">
        <v>4045</v>
      </c>
      <c r="J851">
        <v>1</v>
      </c>
      <c r="K851">
        <v>5</v>
      </c>
      <c r="L851">
        <v>10</v>
      </c>
      <c r="M851">
        <v>4</v>
      </c>
      <c r="N851">
        <v>6</v>
      </c>
    </row>
    <row r="852" spans="1:14" x14ac:dyDescent="0.3">
      <c r="A852">
        <v>1805</v>
      </c>
      <c r="B852">
        <v>61</v>
      </c>
      <c r="C852">
        <v>3192</v>
      </c>
      <c r="D852">
        <v>81</v>
      </c>
      <c r="E852">
        <v>614</v>
      </c>
      <c r="F852">
        <v>107</v>
      </c>
      <c r="G852">
        <v>122</v>
      </c>
      <c r="H852">
        <v>71</v>
      </c>
      <c r="I852">
        <v>4045</v>
      </c>
      <c r="J852">
        <v>1</v>
      </c>
      <c r="K852">
        <v>5</v>
      </c>
      <c r="L852">
        <v>10</v>
      </c>
      <c r="M852">
        <v>4</v>
      </c>
      <c r="N852">
        <v>6</v>
      </c>
    </row>
    <row r="853" spans="1:14" x14ac:dyDescent="0.3">
      <c r="A853">
        <v>1247</v>
      </c>
      <c r="B853">
        <v>60</v>
      </c>
      <c r="C853">
        <v>8</v>
      </c>
      <c r="D853">
        <v>15</v>
      </c>
      <c r="E853">
        <v>60</v>
      </c>
      <c r="F853">
        <v>30</v>
      </c>
      <c r="G853">
        <v>23</v>
      </c>
      <c r="H853">
        <v>98</v>
      </c>
      <c r="I853">
        <v>38</v>
      </c>
      <c r="J853">
        <v>2</v>
      </c>
      <c r="K853">
        <v>1</v>
      </c>
      <c r="L853">
        <v>1</v>
      </c>
      <c r="M853">
        <v>2</v>
      </c>
      <c r="N853">
        <v>7</v>
      </c>
    </row>
    <row r="854" spans="1:14" x14ac:dyDescent="0.3">
      <c r="A854">
        <v>2184</v>
      </c>
      <c r="B854">
        <v>60</v>
      </c>
      <c r="C854">
        <v>8</v>
      </c>
      <c r="D854">
        <v>15</v>
      </c>
      <c r="E854">
        <v>60</v>
      </c>
      <c r="F854">
        <v>30</v>
      </c>
      <c r="G854">
        <v>23</v>
      </c>
      <c r="H854">
        <v>98</v>
      </c>
      <c r="I854">
        <v>38</v>
      </c>
      <c r="J854">
        <v>2</v>
      </c>
      <c r="K854">
        <v>1</v>
      </c>
      <c r="L854">
        <v>1</v>
      </c>
      <c r="M854">
        <v>2</v>
      </c>
      <c r="N854">
        <v>7</v>
      </c>
    </row>
    <row r="855" spans="1:14" x14ac:dyDescent="0.3">
      <c r="A855">
        <v>2404</v>
      </c>
      <c r="B855">
        <v>60</v>
      </c>
      <c r="C855">
        <v>25</v>
      </c>
      <c r="D855">
        <v>36</v>
      </c>
      <c r="E855">
        <v>61</v>
      </c>
      <c r="F855">
        <v>29</v>
      </c>
      <c r="G855">
        <v>21</v>
      </c>
      <c r="H855">
        <v>47</v>
      </c>
      <c r="I855">
        <v>125</v>
      </c>
      <c r="J855">
        <v>2</v>
      </c>
      <c r="K855">
        <v>2</v>
      </c>
      <c r="L855">
        <v>0</v>
      </c>
      <c r="M855">
        <v>3</v>
      </c>
      <c r="N855">
        <v>7</v>
      </c>
    </row>
    <row r="856" spans="1:14" x14ac:dyDescent="0.3">
      <c r="A856">
        <v>1551</v>
      </c>
      <c r="B856">
        <v>60</v>
      </c>
      <c r="C856">
        <v>26</v>
      </c>
      <c r="D856">
        <v>0</v>
      </c>
      <c r="E856">
        <v>9</v>
      </c>
      <c r="F856">
        <v>9</v>
      </c>
      <c r="G856">
        <v>0</v>
      </c>
      <c r="H856">
        <v>4</v>
      </c>
      <c r="I856">
        <v>40</v>
      </c>
      <c r="J856">
        <v>1</v>
      </c>
      <c r="K856">
        <v>1</v>
      </c>
      <c r="L856">
        <v>0</v>
      </c>
      <c r="M856">
        <v>2</v>
      </c>
      <c r="N856">
        <v>5</v>
      </c>
    </row>
    <row r="857" spans="1:14" x14ac:dyDescent="0.3">
      <c r="A857">
        <v>1464</v>
      </c>
      <c r="B857">
        <v>60</v>
      </c>
      <c r="C857">
        <v>68</v>
      </c>
      <c r="D857">
        <v>25</v>
      </c>
      <c r="E857">
        <v>68</v>
      </c>
      <c r="F857">
        <v>0</v>
      </c>
      <c r="G857">
        <v>4</v>
      </c>
      <c r="H857">
        <v>86</v>
      </c>
      <c r="I857">
        <v>78</v>
      </c>
      <c r="J857">
        <v>1</v>
      </c>
      <c r="K857">
        <v>2</v>
      </c>
      <c r="L857">
        <v>1</v>
      </c>
      <c r="M857">
        <v>2</v>
      </c>
      <c r="N857">
        <v>7</v>
      </c>
    </row>
    <row r="858" spans="1:14" x14ac:dyDescent="0.3">
      <c r="A858">
        <v>2416</v>
      </c>
      <c r="B858">
        <v>60</v>
      </c>
      <c r="C858">
        <v>104</v>
      </c>
      <c r="D858">
        <v>8</v>
      </c>
      <c r="E858">
        <v>76</v>
      </c>
      <c r="F858">
        <v>40</v>
      </c>
      <c r="G858">
        <v>20</v>
      </c>
      <c r="H858">
        <v>32</v>
      </c>
      <c r="I858">
        <v>216</v>
      </c>
      <c r="J858">
        <v>3</v>
      </c>
      <c r="K858">
        <v>2</v>
      </c>
      <c r="L858">
        <v>1</v>
      </c>
      <c r="M858">
        <v>3</v>
      </c>
      <c r="N858">
        <v>8</v>
      </c>
    </row>
    <row r="859" spans="1:14" x14ac:dyDescent="0.3">
      <c r="A859">
        <v>2815</v>
      </c>
      <c r="B859">
        <v>60</v>
      </c>
      <c r="C859">
        <v>352</v>
      </c>
      <c r="D859">
        <v>16</v>
      </c>
      <c r="E859">
        <v>229</v>
      </c>
      <c r="F859">
        <v>8</v>
      </c>
      <c r="G859">
        <v>16</v>
      </c>
      <c r="H859">
        <v>29</v>
      </c>
      <c r="I859">
        <v>594</v>
      </c>
      <c r="J859">
        <v>3</v>
      </c>
      <c r="K859">
        <v>4</v>
      </c>
      <c r="L859">
        <v>0</v>
      </c>
      <c r="M859">
        <v>4</v>
      </c>
      <c r="N859">
        <v>9</v>
      </c>
    </row>
    <row r="860" spans="1:14" x14ac:dyDescent="0.3">
      <c r="A860">
        <v>1445</v>
      </c>
      <c r="B860">
        <v>60</v>
      </c>
      <c r="C860">
        <v>390</v>
      </c>
      <c r="D860">
        <v>0</v>
      </c>
      <c r="E860">
        <v>614</v>
      </c>
      <c r="F860">
        <v>483</v>
      </c>
      <c r="G860">
        <v>463</v>
      </c>
      <c r="H860">
        <v>296</v>
      </c>
      <c r="I860">
        <v>1654</v>
      </c>
      <c r="J860">
        <v>1</v>
      </c>
      <c r="K860">
        <v>3</v>
      </c>
      <c r="L860">
        <v>7</v>
      </c>
      <c r="M860">
        <v>11</v>
      </c>
      <c r="N860">
        <v>1</v>
      </c>
    </row>
    <row r="861" spans="1:14" x14ac:dyDescent="0.3">
      <c r="A861">
        <v>1189</v>
      </c>
      <c r="B861">
        <v>60</v>
      </c>
      <c r="C861">
        <v>614</v>
      </c>
      <c r="D861">
        <v>320</v>
      </c>
      <c r="E861">
        <v>1281</v>
      </c>
      <c r="F861">
        <v>519</v>
      </c>
      <c r="G861">
        <v>53</v>
      </c>
      <c r="H861">
        <v>213</v>
      </c>
      <c r="I861">
        <v>2574</v>
      </c>
      <c r="J861">
        <v>1</v>
      </c>
      <c r="K861">
        <v>4</v>
      </c>
      <c r="L861">
        <v>4</v>
      </c>
      <c r="M861">
        <v>9</v>
      </c>
      <c r="N861">
        <v>1</v>
      </c>
    </row>
    <row r="862" spans="1:14" x14ac:dyDescent="0.3">
      <c r="A862">
        <v>1709</v>
      </c>
      <c r="B862">
        <v>60</v>
      </c>
      <c r="C862">
        <v>805</v>
      </c>
      <c r="D862">
        <v>8</v>
      </c>
      <c r="E862">
        <v>212</v>
      </c>
      <c r="F862">
        <v>28</v>
      </c>
      <c r="G862">
        <v>8</v>
      </c>
      <c r="H862">
        <v>72</v>
      </c>
      <c r="I862">
        <v>989</v>
      </c>
      <c r="J862">
        <v>7</v>
      </c>
      <c r="K862">
        <v>6</v>
      </c>
      <c r="L862">
        <v>3</v>
      </c>
      <c r="M862">
        <v>5</v>
      </c>
      <c r="N862">
        <v>7</v>
      </c>
    </row>
    <row r="863" spans="1:14" x14ac:dyDescent="0.3">
      <c r="A863">
        <v>1958</v>
      </c>
      <c r="B863">
        <v>60</v>
      </c>
      <c r="C863">
        <v>805</v>
      </c>
      <c r="D863">
        <v>8</v>
      </c>
      <c r="E863">
        <v>212</v>
      </c>
      <c r="F863">
        <v>28</v>
      </c>
      <c r="G863">
        <v>8</v>
      </c>
      <c r="H863">
        <v>72</v>
      </c>
      <c r="I863">
        <v>989</v>
      </c>
      <c r="J863">
        <v>7</v>
      </c>
      <c r="K863">
        <v>6</v>
      </c>
      <c r="L863">
        <v>3</v>
      </c>
      <c r="M863">
        <v>5</v>
      </c>
      <c r="N863">
        <v>7</v>
      </c>
    </row>
    <row r="864" spans="1:14" x14ac:dyDescent="0.3">
      <c r="A864">
        <v>2933</v>
      </c>
      <c r="B864">
        <v>60</v>
      </c>
      <c r="C864">
        <v>911</v>
      </c>
      <c r="D864">
        <v>144</v>
      </c>
      <c r="E864">
        <v>1933</v>
      </c>
      <c r="F864">
        <v>81</v>
      </c>
      <c r="G864">
        <v>35</v>
      </c>
      <c r="H864">
        <v>35</v>
      </c>
      <c r="I864">
        <v>3069</v>
      </c>
      <c r="J864">
        <v>1</v>
      </c>
      <c r="K864">
        <v>6</v>
      </c>
      <c r="L864">
        <v>11</v>
      </c>
      <c r="M864">
        <v>10</v>
      </c>
      <c r="N864">
        <v>2</v>
      </c>
    </row>
    <row r="865" spans="1:14" x14ac:dyDescent="0.3">
      <c r="A865">
        <v>1712</v>
      </c>
      <c r="B865">
        <v>60</v>
      </c>
      <c r="C865">
        <v>1000</v>
      </c>
      <c r="D865">
        <v>11</v>
      </c>
      <c r="E865">
        <v>224</v>
      </c>
      <c r="F865">
        <v>17</v>
      </c>
      <c r="G865">
        <v>0</v>
      </c>
      <c r="H865">
        <v>123</v>
      </c>
      <c r="I865">
        <v>1129</v>
      </c>
      <c r="J865">
        <v>8</v>
      </c>
      <c r="K865">
        <v>7</v>
      </c>
      <c r="L865">
        <v>2</v>
      </c>
      <c r="M865">
        <v>6</v>
      </c>
      <c r="N865">
        <v>8</v>
      </c>
    </row>
    <row r="866" spans="1:14" x14ac:dyDescent="0.3">
      <c r="A866">
        <v>2927</v>
      </c>
      <c r="B866">
        <v>60</v>
      </c>
      <c r="C866">
        <v>1080</v>
      </c>
      <c r="D866">
        <v>161</v>
      </c>
      <c r="E866">
        <v>1268</v>
      </c>
      <c r="F866">
        <v>210</v>
      </c>
      <c r="G866">
        <v>27</v>
      </c>
      <c r="H866">
        <v>242</v>
      </c>
      <c r="I866">
        <v>2505</v>
      </c>
      <c r="J866">
        <v>1</v>
      </c>
      <c r="K866">
        <v>4</v>
      </c>
      <c r="L866">
        <v>4</v>
      </c>
      <c r="M866">
        <v>10</v>
      </c>
      <c r="N866">
        <v>1</v>
      </c>
    </row>
    <row r="867" spans="1:14" x14ac:dyDescent="0.3">
      <c r="A867">
        <v>2943</v>
      </c>
      <c r="B867">
        <v>60</v>
      </c>
      <c r="C867">
        <v>1250</v>
      </c>
      <c r="D867">
        <v>190</v>
      </c>
      <c r="E867">
        <v>1314</v>
      </c>
      <c r="F867">
        <v>292</v>
      </c>
      <c r="G867">
        <v>223</v>
      </c>
      <c r="H867">
        <v>126</v>
      </c>
      <c r="I867">
        <v>3144</v>
      </c>
      <c r="J867">
        <v>1</v>
      </c>
      <c r="K867">
        <v>3</v>
      </c>
      <c r="L867">
        <v>10</v>
      </c>
      <c r="M867">
        <v>7</v>
      </c>
      <c r="N867">
        <v>2</v>
      </c>
    </row>
    <row r="868" spans="1:14" x14ac:dyDescent="0.3">
      <c r="A868">
        <v>3155</v>
      </c>
      <c r="B868">
        <v>60</v>
      </c>
      <c r="C868">
        <v>1337</v>
      </c>
      <c r="D868">
        <v>166</v>
      </c>
      <c r="E868">
        <v>1639</v>
      </c>
      <c r="F868">
        <v>129</v>
      </c>
      <c r="G868">
        <v>98</v>
      </c>
      <c r="H868">
        <v>57</v>
      </c>
      <c r="I868">
        <v>3314</v>
      </c>
      <c r="J868">
        <v>1</v>
      </c>
      <c r="K868">
        <v>7</v>
      </c>
      <c r="L868">
        <v>10</v>
      </c>
      <c r="M868">
        <v>6</v>
      </c>
      <c r="N868">
        <v>2</v>
      </c>
    </row>
    <row r="869" spans="1:14" x14ac:dyDescent="0.3">
      <c r="A869">
        <v>2641</v>
      </c>
      <c r="B869">
        <v>60</v>
      </c>
      <c r="C869">
        <v>1531</v>
      </c>
      <c r="D869">
        <v>77</v>
      </c>
      <c r="E869">
        <v>235</v>
      </c>
      <c r="F869">
        <v>75</v>
      </c>
      <c r="G869">
        <v>57</v>
      </c>
      <c r="H869">
        <v>18</v>
      </c>
      <c r="I869">
        <v>1956</v>
      </c>
      <c r="J869">
        <v>1</v>
      </c>
      <c r="K869">
        <v>6</v>
      </c>
      <c r="L869">
        <v>3</v>
      </c>
      <c r="M869">
        <v>12</v>
      </c>
      <c r="N869">
        <v>4</v>
      </c>
    </row>
    <row r="870" spans="1:14" x14ac:dyDescent="0.3">
      <c r="A870">
        <v>1828</v>
      </c>
      <c r="B870">
        <v>60</v>
      </c>
      <c r="C870">
        <v>1536</v>
      </c>
      <c r="D870">
        <v>20</v>
      </c>
      <c r="E870">
        <v>393</v>
      </c>
      <c r="F870">
        <v>0</v>
      </c>
      <c r="G870">
        <v>20</v>
      </c>
      <c r="H870">
        <v>177</v>
      </c>
      <c r="I870">
        <v>1792</v>
      </c>
      <c r="J870">
        <v>3</v>
      </c>
      <c r="K870">
        <v>7</v>
      </c>
      <c r="L870">
        <v>5</v>
      </c>
      <c r="M870">
        <v>8</v>
      </c>
      <c r="N870">
        <v>5</v>
      </c>
    </row>
    <row r="871" spans="1:14" x14ac:dyDescent="0.3">
      <c r="A871">
        <v>3022</v>
      </c>
      <c r="B871">
        <v>60</v>
      </c>
      <c r="C871">
        <v>1805</v>
      </c>
      <c r="D871">
        <v>0</v>
      </c>
      <c r="E871">
        <v>668</v>
      </c>
      <c r="F871">
        <v>304</v>
      </c>
      <c r="G871">
        <v>202</v>
      </c>
      <c r="H871">
        <v>86</v>
      </c>
      <c r="I871">
        <v>2893</v>
      </c>
      <c r="J871">
        <v>1</v>
      </c>
      <c r="K871">
        <v>7</v>
      </c>
      <c r="L871">
        <v>8</v>
      </c>
      <c r="M871">
        <v>12</v>
      </c>
      <c r="N871">
        <v>4</v>
      </c>
    </row>
    <row r="872" spans="1:14" x14ac:dyDescent="0.3">
      <c r="A872">
        <v>3096</v>
      </c>
      <c r="B872">
        <v>60</v>
      </c>
      <c r="C872">
        <v>2903</v>
      </c>
      <c r="D872">
        <v>0</v>
      </c>
      <c r="E872">
        <v>795</v>
      </c>
      <c r="F872">
        <v>102</v>
      </c>
      <c r="G872">
        <v>197</v>
      </c>
      <c r="H872">
        <v>38</v>
      </c>
      <c r="I872">
        <v>3960</v>
      </c>
      <c r="J872">
        <v>1</v>
      </c>
      <c r="K872">
        <v>4</v>
      </c>
      <c r="L872">
        <v>3</v>
      </c>
      <c r="M872">
        <v>10</v>
      </c>
      <c r="N872">
        <v>2</v>
      </c>
    </row>
    <row r="873" spans="1:14" x14ac:dyDescent="0.3">
      <c r="A873">
        <v>3067</v>
      </c>
      <c r="B873">
        <v>60</v>
      </c>
      <c r="C873">
        <v>3300</v>
      </c>
      <c r="D873">
        <v>122</v>
      </c>
      <c r="E873">
        <v>617</v>
      </c>
      <c r="F873">
        <v>109</v>
      </c>
      <c r="G873">
        <v>0</v>
      </c>
      <c r="H873">
        <v>411</v>
      </c>
      <c r="I873">
        <v>3737</v>
      </c>
      <c r="J873">
        <v>2</v>
      </c>
      <c r="K873">
        <v>4</v>
      </c>
      <c r="L873">
        <v>4</v>
      </c>
      <c r="M873">
        <v>10</v>
      </c>
      <c r="N873">
        <v>6</v>
      </c>
    </row>
    <row r="874" spans="1:14" x14ac:dyDescent="0.3">
      <c r="A874">
        <v>1926</v>
      </c>
      <c r="B874">
        <v>60</v>
      </c>
      <c r="C874">
        <v>3427</v>
      </c>
      <c r="D874">
        <v>0</v>
      </c>
      <c r="E874">
        <v>141</v>
      </c>
      <c r="F874">
        <v>0</v>
      </c>
      <c r="G874">
        <v>0</v>
      </c>
      <c r="H874">
        <v>106</v>
      </c>
      <c r="I874">
        <v>3463</v>
      </c>
      <c r="J874">
        <v>1</v>
      </c>
      <c r="K874">
        <v>4</v>
      </c>
      <c r="L874">
        <v>4</v>
      </c>
      <c r="M874">
        <v>10</v>
      </c>
      <c r="N874">
        <v>8</v>
      </c>
    </row>
    <row r="875" spans="1:14" x14ac:dyDescent="0.3">
      <c r="A875">
        <v>2931</v>
      </c>
      <c r="B875">
        <v>59</v>
      </c>
      <c r="C875">
        <v>35</v>
      </c>
      <c r="D875">
        <v>0</v>
      </c>
      <c r="E875">
        <v>31</v>
      </c>
      <c r="F875">
        <v>13</v>
      </c>
      <c r="G875">
        <v>4</v>
      </c>
      <c r="H875">
        <v>4</v>
      </c>
      <c r="I875">
        <v>79</v>
      </c>
      <c r="J875">
        <v>1</v>
      </c>
      <c r="K875">
        <v>1</v>
      </c>
      <c r="L875">
        <v>0</v>
      </c>
      <c r="M875">
        <v>3</v>
      </c>
      <c r="N875">
        <v>6</v>
      </c>
    </row>
    <row r="876" spans="1:14" x14ac:dyDescent="0.3">
      <c r="A876">
        <v>1237</v>
      </c>
      <c r="B876">
        <v>59</v>
      </c>
      <c r="C876">
        <v>67</v>
      </c>
      <c r="D876">
        <v>13</v>
      </c>
      <c r="E876">
        <v>105</v>
      </c>
      <c r="F876">
        <v>25</v>
      </c>
      <c r="G876">
        <v>4</v>
      </c>
      <c r="H876">
        <v>55</v>
      </c>
      <c r="I876">
        <v>160</v>
      </c>
      <c r="J876">
        <v>2</v>
      </c>
      <c r="K876">
        <v>2</v>
      </c>
      <c r="L876">
        <v>0</v>
      </c>
      <c r="M876">
        <v>3</v>
      </c>
      <c r="N876">
        <v>8</v>
      </c>
    </row>
    <row r="877" spans="1:14" x14ac:dyDescent="0.3">
      <c r="A877">
        <v>1011</v>
      </c>
      <c r="B877">
        <v>59</v>
      </c>
      <c r="C877">
        <v>86</v>
      </c>
      <c r="D877">
        <v>229</v>
      </c>
      <c r="E877">
        <v>158</v>
      </c>
      <c r="F877">
        <v>158</v>
      </c>
      <c r="G877">
        <v>14</v>
      </c>
      <c r="H877">
        <v>229</v>
      </c>
      <c r="I877">
        <v>416</v>
      </c>
      <c r="J877">
        <v>1</v>
      </c>
      <c r="K877">
        <v>2</v>
      </c>
      <c r="L877">
        <v>0</v>
      </c>
      <c r="M877">
        <v>3</v>
      </c>
      <c r="N877">
        <v>8</v>
      </c>
    </row>
    <row r="878" spans="1:14" x14ac:dyDescent="0.3">
      <c r="A878">
        <v>1302</v>
      </c>
      <c r="B878">
        <v>59</v>
      </c>
      <c r="C878">
        <v>153</v>
      </c>
      <c r="D878">
        <v>14</v>
      </c>
      <c r="E878">
        <v>73</v>
      </c>
      <c r="F878">
        <v>21</v>
      </c>
      <c r="G878">
        <v>0</v>
      </c>
      <c r="H878">
        <v>94</v>
      </c>
      <c r="I878">
        <v>167</v>
      </c>
      <c r="J878">
        <v>2</v>
      </c>
      <c r="K878">
        <v>3</v>
      </c>
      <c r="L878">
        <v>0</v>
      </c>
      <c r="M878">
        <v>3</v>
      </c>
      <c r="N878">
        <v>7</v>
      </c>
    </row>
    <row r="879" spans="1:14" x14ac:dyDescent="0.3">
      <c r="A879">
        <v>2298</v>
      </c>
      <c r="B879">
        <v>59</v>
      </c>
      <c r="C879">
        <v>153</v>
      </c>
      <c r="D879">
        <v>14</v>
      </c>
      <c r="E879">
        <v>73</v>
      </c>
      <c r="F879">
        <v>21</v>
      </c>
      <c r="G879">
        <v>0</v>
      </c>
      <c r="H879">
        <v>94</v>
      </c>
      <c r="I879">
        <v>167</v>
      </c>
      <c r="J879">
        <v>2</v>
      </c>
      <c r="K879">
        <v>3</v>
      </c>
      <c r="L879">
        <v>0</v>
      </c>
      <c r="M879">
        <v>3</v>
      </c>
      <c r="N879">
        <v>7</v>
      </c>
    </row>
    <row r="880" spans="1:14" x14ac:dyDescent="0.3">
      <c r="A880">
        <v>1140</v>
      </c>
      <c r="B880">
        <v>59</v>
      </c>
      <c r="C880">
        <v>792</v>
      </c>
      <c r="D880">
        <v>56</v>
      </c>
      <c r="E880">
        <v>209</v>
      </c>
      <c r="F880">
        <v>105</v>
      </c>
      <c r="G880">
        <v>35</v>
      </c>
      <c r="H880">
        <v>35</v>
      </c>
      <c r="I880">
        <v>1163</v>
      </c>
      <c r="J880">
        <v>1</v>
      </c>
      <c r="K880">
        <v>4</v>
      </c>
      <c r="L880">
        <v>4</v>
      </c>
      <c r="M880">
        <v>7</v>
      </c>
      <c r="N880">
        <v>3</v>
      </c>
    </row>
    <row r="881" spans="1:14" x14ac:dyDescent="0.3">
      <c r="A881">
        <v>1094</v>
      </c>
      <c r="B881">
        <v>59</v>
      </c>
      <c r="C881">
        <v>836</v>
      </c>
      <c r="D881">
        <v>373</v>
      </c>
      <c r="E881">
        <v>397</v>
      </c>
      <c r="F881">
        <v>401</v>
      </c>
      <c r="G881">
        <v>286</v>
      </c>
      <c r="H881">
        <v>241</v>
      </c>
      <c r="I881">
        <v>2052</v>
      </c>
      <c r="J881">
        <v>2</v>
      </c>
      <c r="K881">
        <v>9</v>
      </c>
      <c r="L881">
        <v>5</v>
      </c>
      <c r="M881">
        <v>11</v>
      </c>
      <c r="N881">
        <v>5</v>
      </c>
    </row>
    <row r="882" spans="1:14" x14ac:dyDescent="0.3">
      <c r="A882">
        <v>2752</v>
      </c>
      <c r="B882">
        <v>59</v>
      </c>
      <c r="C882">
        <v>917</v>
      </c>
      <c r="D882">
        <v>0</v>
      </c>
      <c r="E882">
        <v>205</v>
      </c>
      <c r="F882">
        <v>13</v>
      </c>
      <c r="G882">
        <v>9</v>
      </c>
      <c r="H882">
        <v>53</v>
      </c>
      <c r="I882">
        <v>1091</v>
      </c>
      <c r="J882">
        <v>2</v>
      </c>
      <c r="K882">
        <v>5</v>
      </c>
      <c r="L882">
        <v>1</v>
      </c>
      <c r="M882">
        <v>5</v>
      </c>
      <c r="N882">
        <v>8</v>
      </c>
    </row>
    <row r="883" spans="1:14" x14ac:dyDescent="0.3">
      <c r="A883">
        <v>2941</v>
      </c>
      <c r="B883">
        <v>59</v>
      </c>
      <c r="C883">
        <v>972</v>
      </c>
      <c r="D883">
        <v>89</v>
      </c>
      <c r="E883">
        <v>439</v>
      </c>
      <c r="F883">
        <v>143</v>
      </c>
      <c r="G883">
        <v>219</v>
      </c>
      <c r="H883">
        <v>237</v>
      </c>
      <c r="I883">
        <v>1625</v>
      </c>
      <c r="J883">
        <v>2</v>
      </c>
      <c r="K883">
        <v>8</v>
      </c>
      <c r="L883">
        <v>2</v>
      </c>
      <c r="M883">
        <v>10</v>
      </c>
      <c r="N883">
        <v>5</v>
      </c>
    </row>
    <row r="884" spans="1:14" x14ac:dyDescent="0.3">
      <c r="A884">
        <v>1919</v>
      </c>
      <c r="B884">
        <v>59</v>
      </c>
      <c r="C884">
        <v>1043</v>
      </c>
      <c r="D884">
        <v>48</v>
      </c>
      <c r="E884">
        <v>669</v>
      </c>
      <c r="F884">
        <v>65</v>
      </c>
      <c r="G884">
        <v>67</v>
      </c>
      <c r="H884">
        <v>298</v>
      </c>
      <c r="I884">
        <v>1593</v>
      </c>
      <c r="J884">
        <v>3</v>
      </c>
      <c r="K884">
        <v>7</v>
      </c>
      <c r="L884">
        <v>5</v>
      </c>
      <c r="M884">
        <v>11</v>
      </c>
      <c r="N884">
        <v>5</v>
      </c>
    </row>
    <row r="885" spans="1:14" x14ac:dyDescent="0.3">
      <c r="A885">
        <v>2582</v>
      </c>
      <c r="B885">
        <v>59</v>
      </c>
      <c r="C885">
        <v>1311</v>
      </c>
      <c r="D885">
        <v>74</v>
      </c>
      <c r="E885">
        <v>1009</v>
      </c>
      <c r="F885">
        <v>0</v>
      </c>
      <c r="G885">
        <v>268</v>
      </c>
      <c r="H885">
        <v>67</v>
      </c>
      <c r="I885">
        <v>2595</v>
      </c>
      <c r="J885">
        <v>4</v>
      </c>
      <c r="K885">
        <v>5</v>
      </c>
      <c r="L885">
        <v>5</v>
      </c>
      <c r="M885">
        <v>11</v>
      </c>
      <c r="N885">
        <v>3</v>
      </c>
    </row>
    <row r="886" spans="1:14" x14ac:dyDescent="0.3">
      <c r="A886">
        <v>3126</v>
      </c>
      <c r="B886">
        <v>59</v>
      </c>
      <c r="C886">
        <v>1561</v>
      </c>
      <c r="D886">
        <v>19</v>
      </c>
      <c r="E886">
        <v>312</v>
      </c>
      <c r="F886">
        <v>51</v>
      </c>
      <c r="G886">
        <v>19</v>
      </c>
      <c r="H886">
        <v>19</v>
      </c>
      <c r="I886">
        <v>1943</v>
      </c>
      <c r="J886">
        <v>2</v>
      </c>
      <c r="K886">
        <v>7</v>
      </c>
      <c r="L886">
        <v>4</v>
      </c>
      <c r="M886">
        <v>9</v>
      </c>
      <c r="N886">
        <v>6</v>
      </c>
    </row>
    <row r="887" spans="1:14" x14ac:dyDescent="0.3">
      <c r="A887">
        <v>2131</v>
      </c>
      <c r="B887">
        <v>59</v>
      </c>
      <c r="C887">
        <v>2013</v>
      </c>
      <c r="D887">
        <v>110</v>
      </c>
      <c r="E887">
        <v>501</v>
      </c>
      <c r="F887">
        <v>142</v>
      </c>
      <c r="G887">
        <v>55</v>
      </c>
      <c r="H887">
        <v>82</v>
      </c>
      <c r="I887">
        <v>2739</v>
      </c>
      <c r="J887">
        <v>2</v>
      </c>
      <c r="K887">
        <v>9</v>
      </c>
      <c r="L887">
        <v>3</v>
      </c>
      <c r="M887">
        <v>13</v>
      </c>
      <c r="N887">
        <v>6</v>
      </c>
    </row>
    <row r="888" spans="1:14" x14ac:dyDescent="0.3">
      <c r="A888">
        <v>2514</v>
      </c>
      <c r="B888">
        <v>59</v>
      </c>
      <c r="C888">
        <v>2389</v>
      </c>
      <c r="D888">
        <v>0</v>
      </c>
      <c r="E888">
        <v>182</v>
      </c>
      <c r="F888">
        <v>0</v>
      </c>
      <c r="G888">
        <v>0</v>
      </c>
      <c r="H888">
        <v>24</v>
      </c>
      <c r="I888">
        <v>2547</v>
      </c>
      <c r="J888">
        <v>3</v>
      </c>
      <c r="K888">
        <v>3</v>
      </c>
      <c r="L888">
        <v>4</v>
      </c>
      <c r="M888">
        <v>9</v>
      </c>
      <c r="N888">
        <v>8</v>
      </c>
    </row>
    <row r="889" spans="1:14" x14ac:dyDescent="0.3">
      <c r="A889">
        <v>2324</v>
      </c>
      <c r="B889">
        <v>58</v>
      </c>
      <c r="C889">
        <v>10</v>
      </c>
      <c r="D889">
        <v>20</v>
      </c>
      <c r="E889">
        <v>10</v>
      </c>
      <c r="F889">
        <v>0</v>
      </c>
      <c r="G889">
        <v>56</v>
      </c>
      <c r="H889">
        <v>26</v>
      </c>
      <c r="I889">
        <v>71</v>
      </c>
      <c r="J889">
        <v>1</v>
      </c>
      <c r="K889">
        <v>1</v>
      </c>
      <c r="L889">
        <v>0</v>
      </c>
      <c r="M889">
        <v>2</v>
      </c>
      <c r="N889">
        <v>9</v>
      </c>
    </row>
    <row r="890" spans="1:14" x14ac:dyDescent="0.3">
      <c r="A890">
        <v>1458</v>
      </c>
      <c r="B890">
        <v>58</v>
      </c>
      <c r="C890">
        <v>23</v>
      </c>
      <c r="D890">
        <v>6</v>
      </c>
      <c r="E890">
        <v>35</v>
      </c>
      <c r="F890">
        <v>23</v>
      </c>
      <c r="G890">
        <v>6</v>
      </c>
      <c r="H890">
        <v>53</v>
      </c>
      <c r="I890">
        <v>41</v>
      </c>
      <c r="J890">
        <v>1</v>
      </c>
      <c r="K890">
        <v>1</v>
      </c>
      <c r="L890">
        <v>1</v>
      </c>
      <c r="M890">
        <v>2</v>
      </c>
      <c r="N890">
        <v>5</v>
      </c>
    </row>
    <row r="891" spans="1:14" x14ac:dyDescent="0.3">
      <c r="A891">
        <v>1159</v>
      </c>
      <c r="B891">
        <v>58</v>
      </c>
      <c r="C891">
        <v>28</v>
      </c>
      <c r="D891">
        <v>12</v>
      </c>
      <c r="E891">
        <v>40</v>
      </c>
      <c r="F891">
        <v>32</v>
      </c>
      <c r="G891">
        <v>4</v>
      </c>
      <c r="H891">
        <v>28</v>
      </c>
      <c r="I891">
        <v>88</v>
      </c>
      <c r="J891">
        <v>2</v>
      </c>
      <c r="K891">
        <v>1</v>
      </c>
      <c r="L891">
        <v>0</v>
      </c>
      <c r="M891">
        <v>3</v>
      </c>
      <c r="N891">
        <v>7</v>
      </c>
    </row>
    <row r="892" spans="1:14" x14ac:dyDescent="0.3">
      <c r="A892">
        <v>1069</v>
      </c>
      <c r="B892">
        <v>58</v>
      </c>
      <c r="C892">
        <v>63</v>
      </c>
      <c r="D892">
        <v>45</v>
      </c>
      <c r="E892">
        <v>59</v>
      </c>
      <c r="F892">
        <v>18</v>
      </c>
      <c r="G892">
        <v>68</v>
      </c>
      <c r="H892">
        <v>41</v>
      </c>
      <c r="I892">
        <v>213</v>
      </c>
      <c r="J892">
        <v>1</v>
      </c>
      <c r="K892">
        <v>2</v>
      </c>
      <c r="L892">
        <v>1</v>
      </c>
      <c r="M892">
        <v>4</v>
      </c>
      <c r="N892">
        <v>2</v>
      </c>
    </row>
    <row r="893" spans="1:14" x14ac:dyDescent="0.3">
      <c r="A893">
        <v>1904</v>
      </c>
      <c r="B893">
        <v>58</v>
      </c>
      <c r="C893">
        <v>74</v>
      </c>
      <c r="D893">
        <v>23</v>
      </c>
      <c r="E893">
        <v>78</v>
      </c>
      <c r="F893">
        <v>0</v>
      </c>
      <c r="G893">
        <v>20</v>
      </c>
      <c r="H893">
        <v>47</v>
      </c>
      <c r="I893">
        <v>148</v>
      </c>
      <c r="J893">
        <v>3</v>
      </c>
      <c r="K893">
        <v>1</v>
      </c>
      <c r="L893">
        <v>1</v>
      </c>
      <c r="M893">
        <v>4</v>
      </c>
      <c r="N893">
        <v>4</v>
      </c>
    </row>
    <row r="894" spans="1:14" x14ac:dyDescent="0.3">
      <c r="A894">
        <v>1555</v>
      </c>
      <c r="B894">
        <v>58</v>
      </c>
      <c r="C894">
        <v>115</v>
      </c>
      <c r="D894">
        <v>0</v>
      </c>
      <c r="E894">
        <v>18</v>
      </c>
      <c r="F894">
        <v>0</v>
      </c>
      <c r="G894">
        <v>0</v>
      </c>
      <c r="H894">
        <v>4</v>
      </c>
      <c r="I894">
        <v>130</v>
      </c>
      <c r="J894">
        <v>2</v>
      </c>
      <c r="K894">
        <v>1</v>
      </c>
      <c r="L894">
        <v>0</v>
      </c>
      <c r="M894">
        <v>3</v>
      </c>
      <c r="N894">
        <v>7</v>
      </c>
    </row>
    <row r="895" spans="1:14" x14ac:dyDescent="0.3">
      <c r="A895">
        <v>1772</v>
      </c>
      <c r="B895">
        <v>58</v>
      </c>
      <c r="C895">
        <v>408</v>
      </c>
      <c r="D895">
        <v>51</v>
      </c>
      <c r="E895">
        <v>990</v>
      </c>
      <c r="F895">
        <v>67</v>
      </c>
      <c r="G895">
        <v>51</v>
      </c>
      <c r="H895">
        <v>51</v>
      </c>
      <c r="I895">
        <v>1516</v>
      </c>
      <c r="J895">
        <v>1</v>
      </c>
      <c r="K895">
        <v>5</v>
      </c>
      <c r="L895">
        <v>4</v>
      </c>
      <c r="M895">
        <v>7</v>
      </c>
      <c r="N895">
        <v>2</v>
      </c>
    </row>
    <row r="896" spans="1:14" x14ac:dyDescent="0.3">
      <c r="A896">
        <v>2192</v>
      </c>
      <c r="B896">
        <v>58</v>
      </c>
      <c r="C896">
        <v>434</v>
      </c>
      <c r="D896">
        <v>184</v>
      </c>
      <c r="E896">
        <v>234</v>
      </c>
      <c r="F896">
        <v>239</v>
      </c>
      <c r="G896">
        <v>197</v>
      </c>
      <c r="H896">
        <v>86</v>
      </c>
      <c r="I896">
        <v>1202</v>
      </c>
      <c r="J896">
        <v>2</v>
      </c>
      <c r="K896">
        <v>2</v>
      </c>
      <c r="L896">
        <v>4</v>
      </c>
      <c r="M896">
        <v>10</v>
      </c>
      <c r="N896">
        <v>1</v>
      </c>
    </row>
    <row r="897" spans="1:14" x14ac:dyDescent="0.3">
      <c r="A897">
        <v>1329</v>
      </c>
      <c r="B897">
        <v>58</v>
      </c>
      <c r="C897">
        <v>451</v>
      </c>
      <c r="D897">
        <v>75</v>
      </c>
      <c r="E897">
        <v>451</v>
      </c>
      <c r="F897">
        <v>380</v>
      </c>
      <c r="G897">
        <v>338</v>
      </c>
      <c r="H897">
        <v>382</v>
      </c>
      <c r="I897">
        <v>1313</v>
      </c>
      <c r="J897">
        <v>1</v>
      </c>
      <c r="K897">
        <v>2</v>
      </c>
      <c r="L897">
        <v>9</v>
      </c>
      <c r="M897">
        <v>4</v>
      </c>
      <c r="N897">
        <v>1</v>
      </c>
    </row>
    <row r="898" spans="1:14" x14ac:dyDescent="0.3">
      <c r="A898">
        <v>3062</v>
      </c>
      <c r="B898">
        <v>58</v>
      </c>
      <c r="C898">
        <v>1065</v>
      </c>
      <c r="D898">
        <v>231</v>
      </c>
      <c r="E898">
        <v>283</v>
      </c>
      <c r="F898">
        <v>480</v>
      </c>
      <c r="G898">
        <v>138</v>
      </c>
      <c r="H898">
        <v>554</v>
      </c>
      <c r="I898">
        <v>1642</v>
      </c>
      <c r="J898">
        <v>1</v>
      </c>
      <c r="K898">
        <v>4</v>
      </c>
      <c r="L898">
        <v>10</v>
      </c>
      <c r="M898">
        <v>7</v>
      </c>
      <c r="N898">
        <v>1</v>
      </c>
    </row>
    <row r="899" spans="1:14" x14ac:dyDescent="0.3">
      <c r="A899">
        <v>2940</v>
      </c>
      <c r="B899">
        <v>58</v>
      </c>
      <c r="C899">
        <v>1169</v>
      </c>
      <c r="D899">
        <v>349</v>
      </c>
      <c r="E899">
        <v>1909</v>
      </c>
      <c r="F899">
        <v>405</v>
      </c>
      <c r="G899">
        <v>115</v>
      </c>
      <c r="H899">
        <v>115</v>
      </c>
      <c r="I899">
        <v>3832</v>
      </c>
      <c r="J899">
        <v>1</v>
      </c>
      <c r="K899">
        <v>6</v>
      </c>
      <c r="L899">
        <v>7</v>
      </c>
      <c r="M899">
        <v>12</v>
      </c>
      <c r="N899">
        <v>3</v>
      </c>
    </row>
    <row r="900" spans="1:14" x14ac:dyDescent="0.3">
      <c r="A900">
        <v>2012</v>
      </c>
      <c r="B900">
        <v>58</v>
      </c>
      <c r="C900">
        <v>1204</v>
      </c>
      <c r="D900">
        <v>360</v>
      </c>
      <c r="E900">
        <v>2009</v>
      </c>
      <c r="F900">
        <v>261</v>
      </c>
      <c r="G900">
        <v>240</v>
      </c>
      <c r="H900">
        <v>40</v>
      </c>
      <c r="I900">
        <v>4035</v>
      </c>
      <c r="J900">
        <v>1</v>
      </c>
      <c r="K900">
        <v>8</v>
      </c>
      <c r="L900">
        <v>6</v>
      </c>
      <c r="M900">
        <v>5</v>
      </c>
      <c r="N900">
        <v>3</v>
      </c>
    </row>
    <row r="901" spans="1:14" x14ac:dyDescent="0.3">
      <c r="A901">
        <v>3112</v>
      </c>
      <c r="B901">
        <v>58</v>
      </c>
      <c r="C901">
        <v>1655</v>
      </c>
      <c r="D901">
        <v>18</v>
      </c>
      <c r="E901">
        <v>233</v>
      </c>
      <c r="F901">
        <v>0</v>
      </c>
      <c r="G901">
        <v>38</v>
      </c>
      <c r="H901">
        <v>76</v>
      </c>
      <c r="I901">
        <v>1868</v>
      </c>
      <c r="J901">
        <v>7</v>
      </c>
      <c r="K901">
        <v>9</v>
      </c>
      <c r="L901">
        <v>4</v>
      </c>
      <c r="M901">
        <v>8</v>
      </c>
      <c r="N901">
        <v>6</v>
      </c>
    </row>
    <row r="902" spans="1:14" x14ac:dyDescent="0.3">
      <c r="A902">
        <v>1622</v>
      </c>
      <c r="B902">
        <v>58</v>
      </c>
      <c r="C902">
        <v>1666</v>
      </c>
      <c r="D902">
        <v>49</v>
      </c>
      <c r="E902">
        <v>589</v>
      </c>
      <c r="F902">
        <v>200</v>
      </c>
      <c r="G902">
        <v>101</v>
      </c>
      <c r="H902">
        <v>172</v>
      </c>
      <c r="I902">
        <v>2435</v>
      </c>
      <c r="J902">
        <v>2</v>
      </c>
      <c r="K902">
        <v>6</v>
      </c>
      <c r="L902">
        <v>2</v>
      </c>
      <c r="M902">
        <v>8</v>
      </c>
      <c r="N902">
        <v>2</v>
      </c>
    </row>
    <row r="903" spans="1:14" x14ac:dyDescent="0.3">
      <c r="A903">
        <v>1001</v>
      </c>
      <c r="B903">
        <v>58</v>
      </c>
      <c r="C903">
        <v>1727</v>
      </c>
      <c r="D903">
        <v>239</v>
      </c>
      <c r="E903">
        <v>1485</v>
      </c>
      <c r="F903">
        <v>468</v>
      </c>
      <c r="G903">
        <v>239</v>
      </c>
      <c r="H903">
        <v>239</v>
      </c>
      <c r="I903">
        <v>3920</v>
      </c>
      <c r="J903">
        <v>3</v>
      </c>
      <c r="K903">
        <v>8</v>
      </c>
      <c r="L903">
        <v>10</v>
      </c>
      <c r="M903">
        <v>4</v>
      </c>
      <c r="N903">
        <v>7</v>
      </c>
    </row>
    <row r="904" spans="1:14" x14ac:dyDescent="0.3">
      <c r="A904">
        <v>1518</v>
      </c>
      <c r="B904">
        <v>57</v>
      </c>
      <c r="C904">
        <v>50</v>
      </c>
      <c r="D904">
        <v>14</v>
      </c>
      <c r="E904">
        <v>99</v>
      </c>
      <c r="F904">
        <v>9</v>
      </c>
      <c r="G904">
        <v>9</v>
      </c>
      <c r="H904">
        <v>27</v>
      </c>
      <c r="I904">
        <v>153</v>
      </c>
      <c r="J904">
        <v>2</v>
      </c>
      <c r="K904">
        <v>2</v>
      </c>
      <c r="L904">
        <v>0</v>
      </c>
      <c r="M904">
        <v>3</v>
      </c>
      <c r="N904">
        <v>6</v>
      </c>
    </row>
    <row r="905" spans="1:14" x14ac:dyDescent="0.3">
      <c r="A905">
        <v>2579</v>
      </c>
      <c r="B905">
        <v>57</v>
      </c>
      <c r="C905">
        <v>75</v>
      </c>
      <c r="D905">
        <v>3</v>
      </c>
      <c r="E905">
        <v>19</v>
      </c>
      <c r="F905">
        <v>0</v>
      </c>
      <c r="G905">
        <v>0</v>
      </c>
      <c r="H905">
        <v>6</v>
      </c>
      <c r="I905">
        <v>91</v>
      </c>
      <c r="J905">
        <v>2</v>
      </c>
      <c r="K905">
        <v>1</v>
      </c>
      <c r="L905">
        <v>0</v>
      </c>
      <c r="M905">
        <v>3</v>
      </c>
      <c r="N905">
        <v>4</v>
      </c>
    </row>
    <row r="906" spans="1:14" x14ac:dyDescent="0.3">
      <c r="A906">
        <v>2629</v>
      </c>
      <c r="B906">
        <v>57</v>
      </c>
      <c r="C906">
        <v>94</v>
      </c>
      <c r="D906">
        <v>0</v>
      </c>
      <c r="E906">
        <v>25</v>
      </c>
      <c r="F906">
        <v>0</v>
      </c>
      <c r="G906">
        <v>0</v>
      </c>
      <c r="H906">
        <v>40</v>
      </c>
      <c r="I906">
        <v>79</v>
      </c>
      <c r="J906">
        <v>2</v>
      </c>
      <c r="K906">
        <v>1</v>
      </c>
      <c r="L906">
        <v>0</v>
      </c>
      <c r="M906">
        <v>3</v>
      </c>
      <c r="N906">
        <v>6</v>
      </c>
    </row>
    <row r="907" spans="1:14" x14ac:dyDescent="0.3">
      <c r="A907">
        <v>1583</v>
      </c>
      <c r="B907">
        <v>57</v>
      </c>
      <c r="C907">
        <v>131</v>
      </c>
      <c r="D907">
        <v>13</v>
      </c>
      <c r="E907">
        <v>131</v>
      </c>
      <c r="F907">
        <v>8</v>
      </c>
      <c r="G907">
        <v>34</v>
      </c>
      <c r="H907">
        <v>17</v>
      </c>
      <c r="I907">
        <v>299</v>
      </c>
      <c r="J907">
        <v>3</v>
      </c>
      <c r="K907">
        <v>3</v>
      </c>
      <c r="L907">
        <v>0</v>
      </c>
      <c r="M907">
        <v>4</v>
      </c>
      <c r="N907">
        <v>8</v>
      </c>
    </row>
    <row r="908" spans="1:14" x14ac:dyDescent="0.3">
      <c r="A908">
        <v>1567</v>
      </c>
      <c r="B908">
        <v>57</v>
      </c>
      <c r="C908">
        <v>172</v>
      </c>
      <c r="D908">
        <v>56</v>
      </c>
      <c r="E908">
        <v>107</v>
      </c>
      <c r="F908">
        <v>37</v>
      </c>
      <c r="G908">
        <v>51</v>
      </c>
      <c r="H908">
        <v>241</v>
      </c>
      <c r="I908">
        <v>181</v>
      </c>
      <c r="J908">
        <v>1</v>
      </c>
      <c r="K908">
        <v>2</v>
      </c>
      <c r="L908">
        <v>1</v>
      </c>
      <c r="M908">
        <v>3</v>
      </c>
      <c r="N908">
        <v>7</v>
      </c>
    </row>
    <row r="909" spans="1:14" x14ac:dyDescent="0.3">
      <c r="A909">
        <v>3124</v>
      </c>
      <c r="B909">
        <v>57</v>
      </c>
      <c r="C909">
        <v>262</v>
      </c>
      <c r="D909">
        <v>27</v>
      </c>
      <c r="E909">
        <v>149</v>
      </c>
      <c r="F909">
        <v>34</v>
      </c>
      <c r="G909">
        <v>34</v>
      </c>
      <c r="H909">
        <v>85</v>
      </c>
      <c r="I909">
        <v>421</v>
      </c>
      <c r="J909">
        <v>5</v>
      </c>
      <c r="K909">
        <v>3</v>
      </c>
      <c r="L909">
        <v>1</v>
      </c>
      <c r="M909">
        <v>4</v>
      </c>
      <c r="N909">
        <v>6</v>
      </c>
    </row>
    <row r="910" spans="1:14" x14ac:dyDescent="0.3">
      <c r="A910">
        <v>2896</v>
      </c>
      <c r="B910">
        <v>57</v>
      </c>
      <c r="C910">
        <v>482</v>
      </c>
      <c r="D910">
        <v>465</v>
      </c>
      <c r="E910">
        <v>241</v>
      </c>
      <c r="F910">
        <v>111</v>
      </c>
      <c r="G910">
        <v>446</v>
      </c>
      <c r="H910">
        <v>446</v>
      </c>
      <c r="I910">
        <v>1299</v>
      </c>
      <c r="J910">
        <v>2</v>
      </c>
      <c r="K910">
        <v>6</v>
      </c>
      <c r="L910">
        <v>2</v>
      </c>
      <c r="M910">
        <v>12</v>
      </c>
      <c r="N910">
        <v>3</v>
      </c>
    </row>
    <row r="911" spans="1:14" x14ac:dyDescent="0.3">
      <c r="A911">
        <v>1051</v>
      </c>
      <c r="B911">
        <v>57</v>
      </c>
      <c r="C911">
        <v>822</v>
      </c>
      <c r="D911">
        <v>23</v>
      </c>
      <c r="E911">
        <v>311</v>
      </c>
      <c r="F911">
        <v>30</v>
      </c>
      <c r="G911">
        <v>60</v>
      </c>
      <c r="H911">
        <v>273</v>
      </c>
      <c r="I911">
        <v>973</v>
      </c>
      <c r="J911">
        <v>7</v>
      </c>
      <c r="K911">
        <v>4</v>
      </c>
      <c r="L911">
        <v>2</v>
      </c>
      <c r="M911">
        <v>10</v>
      </c>
      <c r="N911">
        <v>3</v>
      </c>
    </row>
    <row r="912" spans="1:14" x14ac:dyDescent="0.3">
      <c r="A912">
        <v>1713</v>
      </c>
      <c r="B912">
        <v>57</v>
      </c>
      <c r="C912">
        <v>822</v>
      </c>
      <c r="D912">
        <v>23</v>
      </c>
      <c r="E912">
        <v>311</v>
      </c>
      <c r="F912">
        <v>30</v>
      </c>
      <c r="G912">
        <v>60</v>
      </c>
      <c r="H912">
        <v>273</v>
      </c>
      <c r="I912">
        <v>973</v>
      </c>
      <c r="J912">
        <v>7</v>
      </c>
      <c r="K912">
        <v>4</v>
      </c>
      <c r="L912">
        <v>2</v>
      </c>
      <c r="M912">
        <v>10</v>
      </c>
      <c r="N912">
        <v>3</v>
      </c>
    </row>
    <row r="913" spans="1:14" x14ac:dyDescent="0.3">
      <c r="A913">
        <v>1540</v>
      </c>
      <c r="B913">
        <v>57</v>
      </c>
      <c r="C913">
        <v>869</v>
      </c>
      <c r="D913">
        <v>240</v>
      </c>
      <c r="E913">
        <v>387</v>
      </c>
      <c r="F913">
        <v>288</v>
      </c>
      <c r="G913">
        <v>127</v>
      </c>
      <c r="H913">
        <v>333</v>
      </c>
      <c r="I913">
        <v>1578</v>
      </c>
      <c r="J913">
        <v>2</v>
      </c>
      <c r="K913">
        <v>6</v>
      </c>
      <c r="L913">
        <v>2</v>
      </c>
      <c r="M913">
        <v>11</v>
      </c>
      <c r="N913">
        <v>5</v>
      </c>
    </row>
    <row r="914" spans="1:14" x14ac:dyDescent="0.3">
      <c r="A914">
        <v>2798</v>
      </c>
      <c r="B914">
        <v>57</v>
      </c>
      <c r="C914">
        <v>992</v>
      </c>
      <c r="D914">
        <v>215</v>
      </c>
      <c r="E914">
        <v>361</v>
      </c>
      <c r="F914">
        <v>187</v>
      </c>
      <c r="G914">
        <v>90</v>
      </c>
      <c r="H914">
        <v>415</v>
      </c>
      <c r="I914">
        <v>1430</v>
      </c>
      <c r="J914">
        <v>3</v>
      </c>
      <c r="K914">
        <v>4</v>
      </c>
      <c r="L914">
        <v>4</v>
      </c>
      <c r="M914">
        <v>12</v>
      </c>
      <c r="N914">
        <v>2</v>
      </c>
    </row>
    <row r="915" spans="1:14" x14ac:dyDescent="0.3">
      <c r="A915">
        <v>1624</v>
      </c>
      <c r="B915">
        <v>57</v>
      </c>
      <c r="C915">
        <v>1356</v>
      </c>
      <c r="D915">
        <v>153</v>
      </c>
      <c r="E915">
        <v>1511</v>
      </c>
      <c r="F915">
        <v>39</v>
      </c>
      <c r="G915">
        <v>0</v>
      </c>
      <c r="H915">
        <v>60</v>
      </c>
      <c r="I915">
        <v>2998</v>
      </c>
      <c r="J915">
        <v>1</v>
      </c>
      <c r="K915">
        <v>5</v>
      </c>
      <c r="L915">
        <v>9</v>
      </c>
      <c r="M915">
        <v>6</v>
      </c>
      <c r="N915">
        <v>2</v>
      </c>
    </row>
    <row r="916" spans="1:14" x14ac:dyDescent="0.3">
      <c r="A916">
        <v>2632</v>
      </c>
      <c r="B916">
        <v>57</v>
      </c>
      <c r="C916">
        <v>1399</v>
      </c>
      <c r="D916">
        <v>78</v>
      </c>
      <c r="E916">
        <v>239</v>
      </c>
      <c r="F916">
        <v>208</v>
      </c>
      <c r="G916">
        <v>119</v>
      </c>
      <c r="H916">
        <v>99</v>
      </c>
      <c r="I916">
        <v>1944</v>
      </c>
      <c r="J916">
        <v>1</v>
      </c>
      <c r="K916">
        <v>5</v>
      </c>
      <c r="L916">
        <v>3</v>
      </c>
      <c r="M916">
        <v>13</v>
      </c>
      <c r="N916">
        <v>3</v>
      </c>
    </row>
    <row r="917" spans="1:14" x14ac:dyDescent="0.3">
      <c r="A917">
        <v>2313</v>
      </c>
      <c r="B917">
        <v>57</v>
      </c>
      <c r="C917">
        <v>1626</v>
      </c>
      <c r="D917">
        <v>147</v>
      </c>
      <c r="E917">
        <v>248</v>
      </c>
      <c r="F917">
        <v>382</v>
      </c>
      <c r="G917">
        <v>393</v>
      </c>
      <c r="H917">
        <v>195</v>
      </c>
      <c r="I917">
        <v>2601</v>
      </c>
      <c r="J917">
        <v>1</v>
      </c>
      <c r="K917">
        <v>4</v>
      </c>
      <c r="L917">
        <v>9</v>
      </c>
      <c r="M917">
        <v>13</v>
      </c>
      <c r="N917">
        <v>1</v>
      </c>
    </row>
    <row r="918" spans="1:14" x14ac:dyDescent="0.3">
      <c r="A918">
        <v>1752</v>
      </c>
      <c r="B918">
        <v>57</v>
      </c>
      <c r="C918">
        <v>1800</v>
      </c>
      <c r="D918">
        <v>261</v>
      </c>
      <c r="E918">
        <v>551</v>
      </c>
      <c r="F918">
        <v>340</v>
      </c>
      <c r="G918">
        <v>0</v>
      </c>
      <c r="H918">
        <v>465</v>
      </c>
      <c r="I918">
        <v>2487</v>
      </c>
      <c r="J918">
        <v>1</v>
      </c>
      <c r="K918">
        <v>8</v>
      </c>
      <c r="L918">
        <v>5</v>
      </c>
      <c r="M918">
        <v>6</v>
      </c>
      <c r="N918">
        <v>3</v>
      </c>
    </row>
    <row r="919" spans="1:14" x14ac:dyDescent="0.3">
      <c r="A919">
        <v>2999</v>
      </c>
      <c r="B919">
        <v>57</v>
      </c>
      <c r="C919">
        <v>1809</v>
      </c>
      <c r="D919">
        <v>103</v>
      </c>
      <c r="E919">
        <v>543</v>
      </c>
      <c r="F919">
        <v>166</v>
      </c>
      <c r="G919">
        <v>24</v>
      </c>
      <c r="H919">
        <v>490</v>
      </c>
      <c r="I919">
        <v>2155</v>
      </c>
      <c r="J919">
        <v>2</v>
      </c>
      <c r="K919">
        <v>8</v>
      </c>
      <c r="L919">
        <v>5</v>
      </c>
      <c r="M919">
        <v>13</v>
      </c>
      <c r="N919">
        <v>4</v>
      </c>
    </row>
    <row r="920" spans="1:14" x14ac:dyDescent="0.3">
      <c r="A920">
        <v>1373</v>
      </c>
      <c r="B920">
        <v>57</v>
      </c>
      <c r="C920">
        <v>1901</v>
      </c>
      <c r="D920">
        <v>46</v>
      </c>
      <c r="E920">
        <v>331</v>
      </c>
      <c r="F920">
        <v>61</v>
      </c>
      <c r="G920">
        <v>46</v>
      </c>
      <c r="H920">
        <v>189</v>
      </c>
      <c r="I920">
        <v>2197</v>
      </c>
      <c r="J920">
        <v>3</v>
      </c>
      <c r="K920">
        <v>2</v>
      </c>
      <c r="L920">
        <v>2</v>
      </c>
      <c r="M920">
        <v>12</v>
      </c>
      <c r="N920">
        <v>5</v>
      </c>
    </row>
    <row r="921" spans="1:14" x14ac:dyDescent="0.3">
      <c r="A921">
        <v>1726</v>
      </c>
      <c r="B921">
        <v>57</v>
      </c>
      <c r="C921">
        <v>1976</v>
      </c>
      <c r="D921">
        <v>68</v>
      </c>
      <c r="E921">
        <v>756</v>
      </c>
      <c r="F921">
        <v>164</v>
      </c>
      <c r="G921">
        <v>68</v>
      </c>
      <c r="H921">
        <v>419</v>
      </c>
      <c r="I921">
        <v>2614</v>
      </c>
      <c r="J921">
        <v>1</v>
      </c>
      <c r="K921">
        <v>4</v>
      </c>
      <c r="L921">
        <v>4</v>
      </c>
      <c r="M921">
        <v>11</v>
      </c>
      <c r="N921">
        <v>1</v>
      </c>
    </row>
    <row r="922" spans="1:14" x14ac:dyDescent="0.3">
      <c r="A922">
        <v>1988</v>
      </c>
      <c r="B922">
        <v>57</v>
      </c>
      <c r="C922">
        <v>1976</v>
      </c>
      <c r="D922">
        <v>68</v>
      </c>
      <c r="E922">
        <v>756</v>
      </c>
      <c r="F922">
        <v>164</v>
      </c>
      <c r="G922">
        <v>68</v>
      </c>
      <c r="H922">
        <v>419</v>
      </c>
      <c r="I922">
        <v>2614</v>
      </c>
      <c r="J922">
        <v>1</v>
      </c>
      <c r="K922">
        <v>4</v>
      </c>
      <c r="L922">
        <v>4</v>
      </c>
      <c r="M922">
        <v>11</v>
      </c>
      <c r="N922">
        <v>1</v>
      </c>
    </row>
    <row r="923" spans="1:14" x14ac:dyDescent="0.3">
      <c r="A923">
        <v>2443</v>
      </c>
      <c r="B923">
        <v>57</v>
      </c>
      <c r="C923">
        <v>1976</v>
      </c>
      <c r="D923">
        <v>68</v>
      </c>
      <c r="E923">
        <v>756</v>
      </c>
      <c r="F923">
        <v>164</v>
      </c>
      <c r="G923">
        <v>68</v>
      </c>
      <c r="H923">
        <v>419</v>
      </c>
      <c r="I923">
        <v>2614</v>
      </c>
      <c r="J923">
        <v>1</v>
      </c>
      <c r="K923">
        <v>4</v>
      </c>
      <c r="L923">
        <v>4</v>
      </c>
      <c r="M923">
        <v>11</v>
      </c>
      <c r="N923">
        <v>1</v>
      </c>
    </row>
    <row r="924" spans="1:14" x14ac:dyDescent="0.3">
      <c r="A924">
        <v>1144</v>
      </c>
      <c r="B924">
        <v>57</v>
      </c>
      <c r="C924">
        <v>2343</v>
      </c>
      <c r="D924">
        <v>0</v>
      </c>
      <c r="E924">
        <v>150</v>
      </c>
      <c r="F924">
        <v>0</v>
      </c>
      <c r="G924">
        <v>0</v>
      </c>
      <c r="H924">
        <v>201</v>
      </c>
      <c r="I924">
        <v>2293</v>
      </c>
      <c r="J924">
        <v>2</v>
      </c>
      <c r="K924">
        <v>8</v>
      </c>
      <c r="L924">
        <v>5</v>
      </c>
      <c r="M924">
        <v>11</v>
      </c>
      <c r="N924">
        <v>5</v>
      </c>
    </row>
    <row r="925" spans="1:14" x14ac:dyDescent="0.3">
      <c r="A925">
        <v>1236</v>
      </c>
      <c r="B925">
        <v>57</v>
      </c>
      <c r="C925">
        <v>2433</v>
      </c>
      <c r="D925">
        <v>71</v>
      </c>
      <c r="E925">
        <v>464</v>
      </c>
      <c r="F925">
        <v>558</v>
      </c>
      <c r="G925">
        <v>177</v>
      </c>
      <c r="H925">
        <v>177</v>
      </c>
      <c r="I925">
        <v>3525</v>
      </c>
      <c r="J925">
        <v>4</v>
      </c>
      <c r="K925">
        <v>9</v>
      </c>
      <c r="L925">
        <v>6</v>
      </c>
      <c r="M925">
        <v>6</v>
      </c>
      <c r="N925">
        <v>6</v>
      </c>
    </row>
    <row r="926" spans="1:14" x14ac:dyDescent="0.3">
      <c r="A926">
        <v>1338</v>
      </c>
      <c r="B926">
        <v>57</v>
      </c>
      <c r="C926">
        <v>2795</v>
      </c>
      <c r="D926">
        <v>0</v>
      </c>
      <c r="E926">
        <v>579</v>
      </c>
      <c r="F926">
        <v>0</v>
      </c>
      <c r="G926">
        <v>0</v>
      </c>
      <c r="H926">
        <v>32</v>
      </c>
      <c r="I926">
        <v>3341</v>
      </c>
      <c r="J926">
        <v>5</v>
      </c>
      <c r="K926">
        <v>11</v>
      </c>
      <c r="L926">
        <v>3</v>
      </c>
      <c r="M926">
        <v>5</v>
      </c>
      <c r="N926">
        <v>6</v>
      </c>
    </row>
    <row r="927" spans="1:14" x14ac:dyDescent="0.3">
      <c r="A927">
        <v>2954</v>
      </c>
      <c r="B927">
        <v>56</v>
      </c>
      <c r="C927">
        <v>13</v>
      </c>
      <c r="D927">
        <v>8</v>
      </c>
      <c r="E927">
        <v>50</v>
      </c>
      <c r="F927">
        <v>0</v>
      </c>
      <c r="G927">
        <v>4</v>
      </c>
      <c r="H927">
        <v>38</v>
      </c>
      <c r="I927">
        <v>38</v>
      </c>
      <c r="J927">
        <v>1</v>
      </c>
      <c r="K927">
        <v>1</v>
      </c>
      <c r="L927">
        <v>0</v>
      </c>
      <c r="M927">
        <v>2</v>
      </c>
      <c r="N927">
        <v>8</v>
      </c>
    </row>
    <row r="928" spans="1:14" x14ac:dyDescent="0.3">
      <c r="A928">
        <v>1424</v>
      </c>
      <c r="B928">
        <v>56</v>
      </c>
      <c r="C928">
        <v>22</v>
      </c>
      <c r="D928">
        <v>18</v>
      </c>
      <c r="E928">
        <v>58</v>
      </c>
      <c r="F928">
        <v>36</v>
      </c>
      <c r="G928">
        <v>0</v>
      </c>
      <c r="H928">
        <v>18</v>
      </c>
      <c r="I928">
        <v>117</v>
      </c>
      <c r="J928">
        <v>1</v>
      </c>
      <c r="K928">
        <v>1</v>
      </c>
      <c r="L928">
        <v>0</v>
      </c>
      <c r="M928">
        <v>3</v>
      </c>
      <c r="N928">
        <v>8</v>
      </c>
    </row>
    <row r="929" spans="1:14" x14ac:dyDescent="0.3">
      <c r="A929">
        <v>2219</v>
      </c>
      <c r="B929">
        <v>56</v>
      </c>
      <c r="C929">
        <v>22</v>
      </c>
      <c r="D929">
        <v>18</v>
      </c>
      <c r="E929">
        <v>58</v>
      </c>
      <c r="F929">
        <v>36</v>
      </c>
      <c r="G929">
        <v>0</v>
      </c>
      <c r="H929">
        <v>18</v>
      </c>
      <c r="I929">
        <v>117</v>
      </c>
      <c r="J929">
        <v>1</v>
      </c>
      <c r="K929">
        <v>1</v>
      </c>
      <c r="L929">
        <v>0</v>
      </c>
      <c r="M929">
        <v>3</v>
      </c>
      <c r="N929">
        <v>8</v>
      </c>
    </row>
    <row r="930" spans="1:14" x14ac:dyDescent="0.3">
      <c r="A930">
        <v>2616</v>
      </c>
      <c r="B930">
        <v>56</v>
      </c>
      <c r="C930">
        <v>30</v>
      </c>
      <c r="D930">
        <v>0</v>
      </c>
      <c r="E930">
        <v>53</v>
      </c>
      <c r="F930">
        <v>8</v>
      </c>
      <c r="G930">
        <v>11</v>
      </c>
      <c r="H930">
        <v>26</v>
      </c>
      <c r="I930">
        <v>76</v>
      </c>
      <c r="J930">
        <v>1</v>
      </c>
      <c r="K930">
        <v>1</v>
      </c>
      <c r="L930">
        <v>0</v>
      </c>
      <c r="M930">
        <v>3</v>
      </c>
      <c r="N930">
        <v>5</v>
      </c>
    </row>
    <row r="931" spans="1:14" x14ac:dyDescent="0.3">
      <c r="A931">
        <v>2500</v>
      </c>
      <c r="B931">
        <v>56</v>
      </c>
      <c r="C931">
        <v>59</v>
      </c>
      <c r="D931">
        <v>30</v>
      </c>
      <c r="E931">
        <v>30</v>
      </c>
      <c r="F931">
        <v>0</v>
      </c>
      <c r="G931">
        <v>0</v>
      </c>
      <c r="H931">
        <v>30</v>
      </c>
      <c r="I931">
        <v>89</v>
      </c>
      <c r="J931">
        <v>0</v>
      </c>
      <c r="K931">
        <v>0</v>
      </c>
      <c r="L931">
        <v>0</v>
      </c>
      <c r="M931">
        <v>0</v>
      </c>
      <c r="N931">
        <v>14</v>
      </c>
    </row>
    <row r="932" spans="1:14" x14ac:dyDescent="0.3">
      <c r="A932">
        <v>1558</v>
      </c>
      <c r="B932">
        <v>56</v>
      </c>
      <c r="C932">
        <v>93</v>
      </c>
      <c r="D932">
        <v>22</v>
      </c>
      <c r="E932">
        <v>93</v>
      </c>
      <c r="F932">
        <v>22</v>
      </c>
      <c r="G932">
        <v>0</v>
      </c>
      <c r="H932">
        <v>0</v>
      </c>
      <c r="I932">
        <v>230</v>
      </c>
      <c r="J932">
        <v>2</v>
      </c>
      <c r="K932">
        <v>2</v>
      </c>
      <c r="L932">
        <v>0</v>
      </c>
      <c r="M932">
        <v>3</v>
      </c>
      <c r="N932">
        <v>8</v>
      </c>
    </row>
    <row r="933" spans="1:14" x14ac:dyDescent="0.3">
      <c r="A933">
        <v>2126</v>
      </c>
      <c r="B933">
        <v>56</v>
      </c>
      <c r="C933">
        <v>165</v>
      </c>
      <c r="D933">
        <v>0</v>
      </c>
      <c r="E933">
        <v>143</v>
      </c>
      <c r="F933">
        <v>11</v>
      </c>
      <c r="G933">
        <v>11</v>
      </c>
      <c r="H933">
        <v>17</v>
      </c>
      <c r="I933">
        <v>314</v>
      </c>
      <c r="J933">
        <v>4</v>
      </c>
      <c r="K933">
        <v>2</v>
      </c>
      <c r="L933">
        <v>1</v>
      </c>
      <c r="M933">
        <v>4</v>
      </c>
      <c r="N933">
        <v>4</v>
      </c>
    </row>
    <row r="934" spans="1:14" x14ac:dyDescent="0.3">
      <c r="A934">
        <v>1996</v>
      </c>
      <c r="B934">
        <v>56</v>
      </c>
      <c r="C934">
        <v>241</v>
      </c>
      <c r="D934">
        <v>180</v>
      </c>
      <c r="E934">
        <v>443</v>
      </c>
      <c r="F934">
        <v>80</v>
      </c>
      <c r="G934">
        <v>115</v>
      </c>
      <c r="H934">
        <v>30</v>
      </c>
      <c r="I934">
        <v>1030</v>
      </c>
      <c r="J934">
        <v>1</v>
      </c>
      <c r="K934">
        <v>4</v>
      </c>
      <c r="L934">
        <v>2</v>
      </c>
      <c r="M934">
        <v>8</v>
      </c>
      <c r="N934">
        <v>3</v>
      </c>
    </row>
    <row r="935" spans="1:14" x14ac:dyDescent="0.3">
      <c r="A935">
        <v>1372</v>
      </c>
      <c r="B935">
        <v>56</v>
      </c>
      <c r="C935">
        <v>250</v>
      </c>
      <c r="D935">
        <v>0</v>
      </c>
      <c r="E935">
        <v>39</v>
      </c>
      <c r="F935">
        <v>7</v>
      </c>
      <c r="G935">
        <v>29</v>
      </c>
      <c r="H935">
        <v>82</v>
      </c>
      <c r="I935">
        <v>243</v>
      </c>
      <c r="J935">
        <v>1</v>
      </c>
      <c r="K935">
        <v>2</v>
      </c>
      <c r="L935">
        <v>1</v>
      </c>
      <c r="M935">
        <v>3</v>
      </c>
      <c r="N935">
        <v>6</v>
      </c>
    </row>
    <row r="936" spans="1:14" x14ac:dyDescent="0.3">
      <c r="A936">
        <v>2359</v>
      </c>
      <c r="B936">
        <v>56</v>
      </c>
      <c r="C936">
        <v>300</v>
      </c>
      <c r="D936">
        <v>44</v>
      </c>
      <c r="E936">
        <v>202</v>
      </c>
      <c r="F936">
        <v>6</v>
      </c>
      <c r="G936">
        <v>28</v>
      </c>
      <c r="H936">
        <v>120</v>
      </c>
      <c r="I936">
        <v>461</v>
      </c>
      <c r="J936">
        <v>1</v>
      </c>
      <c r="K936">
        <v>4</v>
      </c>
      <c r="L936">
        <v>2</v>
      </c>
      <c r="M936">
        <v>3</v>
      </c>
      <c r="N936">
        <v>7</v>
      </c>
    </row>
    <row r="937" spans="1:14" x14ac:dyDescent="0.3">
      <c r="A937">
        <v>2857</v>
      </c>
      <c r="B937">
        <v>56</v>
      </c>
      <c r="C937">
        <v>381</v>
      </c>
      <c r="D937">
        <v>0</v>
      </c>
      <c r="E937">
        <v>48</v>
      </c>
      <c r="F937">
        <v>0</v>
      </c>
      <c r="G937">
        <v>3</v>
      </c>
      <c r="H937">
        <v>12</v>
      </c>
      <c r="I937">
        <v>420</v>
      </c>
      <c r="J937">
        <v>2</v>
      </c>
      <c r="K937">
        <v>4</v>
      </c>
      <c r="L937">
        <v>0</v>
      </c>
      <c r="M937">
        <v>4</v>
      </c>
      <c r="N937">
        <v>7</v>
      </c>
    </row>
    <row r="938" spans="1:14" x14ac:dyDescent="0.3">
      <c r="A938">
        <v>1030</v>
      </c>
      <c r="B938">
        <v>56</v>
      </c>
      <c r="C938">
        <v>402</v>
      </c>
      <c r="D938">
        <v>61</v>
      </c>
      <c r="E938">
        <v>158</v>
      </c>
      <c r="F938">
        <v>122</v>
      </c>
      <c r="G938">
        <v>79</v>
      </c>
      <c r="H938">
        <v>319</v>
      </c>
      <c r="I938">
        <v>503</v>
      </c>
      <c r="J938">
        <v>1</v>
      </c>
      <c r="K938">
        <v>2</v>
      </c>
      <c r="L938">
        <v>5</v>
      </c>
      <c r="M938">
        <v>3</v>
      </c>
      <c r="N938">
        <v>3</v>
      </c>
    </row>
    <row r="939" spans="1:14" x14ac:dyDescent="0.3">
      <c r="A939">
        <v>1078</v>
      </c>
      <c r="B939">
        <v>56</v>
      </c>
      <c r="C939">
        <v>402</v>
      </c>
      <c r="D939">
        <v>61</v>
      </c>
      <c r="E939">
        <v>158</v>
      </c>
      <c r="F939">
        <v>122</v>
      </c>
      <c r="G939">
        <v>79</v>
      </c>
      <c r="H939">
        <v>319</v>
      </c>
      <c r="I939">
        <v>503</v>
      </c>
      <c r="J939">
        <v>1</v>
      </c>
      <c r="K939">
        <v>2</v>
      </c>
      <c r="L939">
        <v>5</v>
      </c>
      <c r="M939">
        <v>3</v>
      </c>
      <c r="N939">
        <v>3</v>
      </c>
    </row>
    <row r="940" spans="1:14" x14ac:dyDescent="0.3">
      <c r="A940">
        <v>2076</v>
      </c>
      <c r="B940">
        <v>56</v>
      </c>
      <c r="C940">
        <v>424</v>
      </c>
      <c r="D940">
        <v>131</v>
      </c>
      <c r="E940">
        <v>262</v>
      </c>
      <c r="F940">
        <v>144</v>
      </c>
      <c r="G940">
        <v>79</v>
      </c>
      <c r="H940">
        <v>71</v>
      </c>
      <c r="I940">
        <v>968</v>
      </c>
      <c r="J940">
        <v>1</v>
      </c>
      <c r="K940">
        <v>4</v>
      </c>
      <c r="L940">
        <v>2</v>
      </c>
      <c r="M940">
        <v>8</v>
      </c>
      <c r="N940">
        <v>4</v>
      </c>
    </row>
    <row r="941" spans="1:14" x14ac:dyDescent="0.3">
      <c r="A941">
        <v>2837</v>
      </c>
      <c r="B941">
        <v>56</v>
      </c>
      <c r="C941">
        <v>424</v>
      </c>
      <c r="D941">
        <v>131</v>
      </c>
      <c r="E941">
        <v>262</v>
      </c>
      <c r="F941">
        <v>144</v>
      </c>
      <c r="G941">
        <v>79</v>
      </c>
      <c r="H941">
        <v>71</v>
      </c>
      <c r="I941">
        <v>968</v>
      </c>
      <c r="J941">
        <v>1</v>
      </c>
      <c r="K941">
        <v>4</v>
      </c>
      <c r="L941">
        <v>2</v>
      </c>
      <c r="M941">
        <v>8</v>
      </c>
      <c r="N941">
        <v>4</v>
      </c>
    </row>
    <row r="942" spans="1:14" x14ac:dyDescent="0.3">
      <c r="A942">
        <v>1609</v>
      </c>
      <c r="B942">
        <v>56</v>
      </c>
      <c r="C942">
        <v>470</v>
      </c>
      <c r="D942">
        <v>138</v>
      </c>
      <c r="E942">
        <v>1109</v>
      </c>
      <c r="F942">
        <v>505</v>
      </c>
      <c r="G942">
        <v>68</v>
      </c>
      <c r="H942">
        <v>416</v>
      </c>
      <c r="I942">
        <v>1875</v>
      </c>
      <c r="J942">
        <v>1</v>
      </c>
      <c r="K942">
        <v>8</v>
      </c>
      <c r="L942">
        <v>4</v>
      </c>
      <c r="M942">
        <v>7</v>
      </c>
      <c r="N942">
        <v>3</v>
      </c>
    </row>
    <row r="943" spans="1:14" x14ac:dyDescent="0.3">
      <c r="A943">
        <v>1628</v>
      </c>
      <c r="B943">
        <v>56</v>
      </c>
      <c r="C943">
        <v>514</v>
      </c>
      <c r="D943">
        <v>6</v>
      </c>
      <c r="E943">
        <v>126</v>
      </c>
      <c r="F943">
        <v>25</v>
      </c>
      <c r="G943">
        <v>35</v>
      </c>
      <c r="H943">
        <v>35</v>
      </c>
      <c r="I943">
        <v>671</v>
      </c>
      <c r="J943">
        <v>7</v>
      </c>
      <c r="K943">
        <v>3</v>
      </c>
      <c r="L943">
        <v>1</v>
      </c>
      <c r="M943">
        <v>6</v>
      </c>
      <c r="N943">
        <v>6</v>
      </c>
    </row>
    <row r="944" spans="1:14" x14ac:dyDescent="0.3">
      <c r="A944">
        <v>1528</v>
      </c>
      <c r="B944">
        <v>56</v>
      </c>
      <c r="C944">
        <v>564</v>
      </c>
      <c r="D944">
        <v>51</v>
      </c>
      <c r="E944">
        <v>718</v>
      </c>
      <c r="F944">
        <v>91</v>
      </c>
      <c r="G944">
        <v>308</v>
      </c>
      <c r="H944">
        <v>154</v>
      </c>
      <c r="I944">
        <v>1579</v>
      </c>
      <c r="J944">
        <v>2</v>
      </c>
      <c r="K944">
        <v>4</v>
      </c>
      <c r="L944">
        <v>6</v>
      </c>
      <c r="M944">
        <v>8</v>
      </c>
      <c r="N944">
        <v>3</v>
      </c>
    </row>
    <row r="945" spans="1:14" x14ac:dyDescent="0.3">
      <c r="A945">
        <v>1263</v>
      </c>
      <c r="B945">
        <v>56</v>
      </c>
      <c r="C945">
        <v>572</v>
      </c>
      <c r="D945">
        <v>429</v>
      </c>
      <c r="E945">
        <v>593</v>
      </c>
      <c r="F945">
        <v>267</v>
      </c>
      <c r="G945">
        <v>244</v>
      </c>
      <c r="H945">
        <v>429</v>
      </c>
      <c r="I945">
        <v>1676</v>
      </c>
      <c r="J945">
        <v>2</v>
      </c>
      <c r="K945">
        <v>7</v>
      </c>
      <c r="L945">
        <v>4</v>
      </c>
      <c r="M945">
        <v>10</v>
      </c>
      <c r="N945">
        <v>5</v>
      </c>
    </row>
    <row r="946" spans="1:14" x14ac:dyDescent="0.3">
      <c r="A946">
        <v>2812</v>
      </c>
      <c r="B946">
        <v>56</v>
      </c>
      <c r="C946">
        <v>613</v>
      </c>
      <c r="D946">
        <v>6</v>
      </c>
      <c r="E946">
        <v>133</v>
      </c>
      <c r="F946">
        <v>0</v>
      </c>
      <c r="G946">
        <v>37</v>
      </c>
      <c r="H946">
        <v>62</v>
      </c>
      <c r="I946">
        <v>727</v>
      </c>
      <c r="J946">
        <v>3</v>
      </c>
      <c r="K946">
        <v>4</v>
      </c>
      <c r="L946">
        <v>1</v>
      </c>
      <c r="M946">
        <v>6</v>
      </c>
      <c r="N946">
        <v>6</v>
      </c>
    </row>
    <row r="947" spans="1:14" x14ac:dyDescent="0.3">
      <c r="A947">
        <v>1927</v>
      </c>
      <c r="B947">
        <v>56</v>
      </c>
      <c r="C947">
        <v>711</v>
      </c>
      <c r="D947">
        <v>114</v>
      </c>
      <c r="E947">
        <v>393</v>
      </c>
      <c r="F947">
        <v>150</v>
      </c>
      <c r="G947">
        <v>131</v>
      </c>
      <c r="H947">
        <v>363</v>
      </c>
      <c r="I947">
        <v>1137</v>
      </c>
      <c r="J947">
        <v>3</v>
      </c>
      <c r="K947">
        <v>4</v>
      </c>
      <c r="L947">
        <v>4</v>
      </c>
      <c r="M947">
        <v>9</v>
      </c>
      <c r="N947">
        <v>3</v>
      </c>
    </row>
    <row r="948" spans="1:14" x14ac:dyDescent="0.3">
      <c r="A948">
        <v>2622</v>
      </c>
      <c r="B948">
        <v>56</v>
      </c>
      <c r="C948">
        <v>807</v>
      </c>
      <c r="D948">
        <v>19</v>
      </c>
      <c r="E948">
        <v>184</v>
      </c>
      <c r="F948">
        <v>11</v>
      </c>
      <c r="G948">
        <v>0</v>
      </c>
      <c r="H948">
        <v>51</v>
      </c>
      <c r="I948">
        <v>970</v>
      </c>
      <c r="J948">
        <v>2</v>
      </c>
      <c r="K948">
        <v>6</v>
      </c>
      <c r="L948">
        <v>2</v>
      </c>
      <c r="M948">
        <v>6</v>
      </c>
      <c r="N948">
        <v>6</v>
      </c>
    </row>
    <row r="949" spans="1:14" x14ac:dyDescent="0.3">
      <c r="A949">
        <v>2478</v>
      </c>
      <c r="B949">
        <v>56</v>
      </c>
      <c r="C949">
        <v>825</v>
      </c>
      <c r="D949">
        <v>51</v>
      </c>
      <c r="E949">
        <v>365</v>
      </c>
      <c r="F949">
        <v>14</v>
      </c>
      <c r="G949">
        <v>51</v>
      </c>
      <c r="H949">
        <v>169</v>
      </c>
      <c r="I949">
        <v>1136</v>
      </c>
      <c r="J949">
        <v>6</v>
      </c>
      <c r="K949">
        <v>7</v>
      </c>
      <c r="L949">
        <v>1</v>
      </c>
      <c r="M949">
        <v>6</v>
      </c>
      <c r="N949">
        <v>8</v>
      </c>
    </row>
    <row r="950" spans="1:14" x14ac:dyDescent="0.3">
      <c r="A950">
        <v>2550</v>
      </c>
      <c r="B950">
        <v>56</v>
      </c>
      <c r="C950">
        <v>825</v>
      </c>
      <c r="D950">
        <v>51</v>
      </c>
      <c r="E950">
        <v>365</v>
      </c>
      <c r="F950">
        <v>14</v>
      </c>
      <c r="G950">
        <v>51</v>
      </c>
      <c r="H950">
        <v>169</v>
      </c>
      <c r="I950">
        <v>1136</v>
      </c>
      <c r="J950">
        <v>6</v>
      </c>
      <c r="K950">
        <v>7</v>
      </c>
      <c r="L950">
        <v>1</v>
      </c>
      <c r="M950">
        <v>6</v>
      </c>
      <c r="N950">
        <v>8</v>
      </c>
    </row>
    <row r="951" spans="1:14" x14ac:dyDescent="0.3">
      <c r="A951">
        <v>1099</v>
      </c>
      <c r="B951">
        <v>56</v>
      </c>
      <c r="C951">
        <v>858</v>
      </c>
      <c r="D951">
        <v>308</v>
      </c>
      <c r="E951">
        <v>788</v>
      </c>
      <c r="F951">
        <v>218</v>
      </c>
      <c r="G951">
        <v>285</v>
      </c>
      <c r="H951">
        <v>189</v>
      </c>
      <c r="I951">
        <v>2268</v>
      </c>
      <c r="J951">
        <v>4</v>
      </c>
      <c r="K951">
        <v>6</v>
      </c>
      <c r="L951">
        <v>4</v>
      </c>
      <c r="M951">
        <v>12</v>
      </c>
      <c r="N951">
        <v>6</v>
      </c>
    </row>
    <row r="952" spans="1:14" x14ac:dyDescent="0.3">
      <c r="A952">
        <v>1209</v>
      </c>
      <c r="B952">
        <v>56</v>
      </c>
      <c r="C952">
        <v>897</v>
      </c>
      <c r="D952">
        <v>24</v>
      </c>
      <c r="E952">
        <v>1285</v>
      </c>
      <c r="F952">
        <v>190</v>
      </c>
      <c r="G952">
        <v>71</v>
      </c>
      <c r="H952">
        <v>24</v>
      </c>
      <c r="I952">
        <v>2444</v>
      </c>
      <c r="J952">
        <v>1</v>
      </c>
      <c r="K952">
        <v>3</v>
      </c>
      <c r="L952">
        <v>5</v>
      </c>
      <c r="M952">
        <v>7</v>
      </c>
      <c r="N952">
        <v>1</v>
      </c>
    </row>
    <row r="953" spans="1:14" x14ac:dyDescent="0.3">
      <c r="A953">
        <v>3217</v>
      </c>
      <c r="B953">
        <v>56</v>
      </c>
      <c r="C953">
        <v>1019</v>
      </c>
      <c r="D953">
        <v>0</v>
      </c>
      <c r="E953">
        <v>75</v>
      </c>
      <c r="F953">
        <v>0</v>
      </c>
      <c r="G953">
        <v>0</v>
      </c>
      <c r="H953">
        <v>20</v>
      </c>
      <c r="I953">
        <v>1075</v>
      </c>
      <c r="J953">
        <v>7</v>
      </c>
      <c r="K953">
        <v>8</v>
      </c>
      <c r="L953">
        <v>0.2</v>
      </c>
      <c r="M953">
        <v>5</v>
      </c>
      <c r="N953">
        <v>7</v>
      </c>
    </row>
    <row r="954" spans="1:14" x14ac:dyDescent="0.3">
      <c r="A954">
        <v>2463</v>
      </c>
      <c r="B954">
        <v>56</v>
      </c>
      <c r="C954">
        <v>1040</v>
      </c>
      <c r="D954">
        <v>0</v>
      </c>
      <c r="E954">
        <v>77</v>
      </c>
      <c r="F954">
        <v>0</v>
      </c>
      <c r="G954">
        <v>0</v>
      </c>
      <c r="H954">
        <v>20</v>
      </c>
      <c r="I954">
        <v>1097</v>
      </c>
      <c r="J954">
        <v>7</v>
      </c>
      <c r="K954">
        <v>8</v>
      </c>
      <c r="L954">
        <v>2</v>
      </c>
      <c r="M954">
        <v>5</v>
      </c>
      <c r="N954">
        <v>7</v>
      </c>
    </row>
    <row r="955" spans="1:14" x14ac:dyDescent="0.3">
      <c r="A955">
        <v>3202</v>
      </c>
      <c r="B955">
        <v>56</v>
      </c>
      <c r="C955">
        <v>1040</v>
      </c>
      <c r="D955">
        <v>0</v>
      </c>
      <c r="E955">
        <v>77</v>
      </c>
      <c r="F955">
        <v>0</v>
      </c>
      <c r="G955">
        <v>0</v>
      </c>
      <c r="H955">
        <v>20</v>
      </c>
      <c r="I955">
        <v>1097</v>
      </c>
      <c r="J955">
        <v>7</v>
      </c>
      <c r="K955">
        <v>8</v>
      </c>
      <c r="L955">
        <v>2</v>
      </c>
      <c r="M955">
        <v>5</v>
      </c>
      <c r="N955">
        <v>7</v>
      </c>
    </row>
    <row r="956" spans="1:14" x14ac:dyDescent="0.3">
      <c r="A956">
        <v>2825</v>
      </c>
      <c r="B956">
        <v>56</v>
      </c>
      <c r="C956">
        <v>1180</v>
      </c>
      <c r="D956">
        <v>59</v>
      </c>
      <c r="E956">
        <v>1299</v>
      </c>
      <c r="F956">
        <v>84</v>
      </c>
      <c r="G956">
        <v>236</v>
      </c>
      <c r="H956">
        <v>147</v>
      </c>
      <c r="I956">
        <v>2710</v>
      </c>
      <c r="J956">
        <v>1</v>
      </c>
      <c r="K956">
        <v>5</v>
      </c>
      <c r="L956">
        <v>10</v>
      </c>
      <c r="M956">
        <v>12</v>
      </c>
      <c r="N956">
        <v>6</v>
      </c>
    </row>
    <row r="957" spans="1:14" x14ac:dyDescent="0.3">
      <c r="A957">
        <v>1735</v>
      </c>
      <c r="B957">
        <v>56</v>
      </c>
      <c r="C957">
        <v>1648</v>
      </c>
      <c r="D957">
        <v>216</v>
      </c>
      <c r="E957">
        <v>869</v>
      </c>
      <c r="F957">
        <v>242</v>
      </c>
      <c r="G957">
        <v>186</v>
      </c>
      <c r="H957">
        <v>186</v>
      </c>
      <c r="I957">
        <v>2975</v>
      </c>
      <c r="J957">
        <v>1</v>
      </c>
      <c r="K957">
        <v>8</v>
      </c>
      <c r="L957">
        <v>6</v>
      </c>
      <c r="M957">
        <v>6</v>
      </c>
      <c r="N957">
        <v>3</v>
      </c>
    </row>
    <row r="958" spans="1:14" x14ac:dyDescent="0.3">
      <c r="A958">
        <v>2365</v>
      </c>
      <c r="B958">
        <v>56</v>
      </c>
      <c r="C958">
        <v>1648</v>
      </c>
      <c r="D958">
        <v>216</v>
      </c>
      <c r="E958">
        <v>869</v>
      </c>
      <c r="F958">
        <v>242</v>
      </c>
      <c r="G958">
        <v>186</v>
      </c>
      <c r="H958">
        <v>186</v>
      </c>
      <c r="I958">
        <v>2975</v>
      </c>
      <c r="J958">
        <v>1</v>
      </c>
      <c r="K958">
        <v>8</v>
      </c>
      <c r="L958">
        <v>6</v>
      </c>
      <c r="M958">
        <v>6</v>
      </c>
      <c r="N958">
        <v>3</v>
      </c>
    </row>
    <row r="959" spans="1:14" x14ac:dyDescent="0.3">
      <c r="A959">
        <v>1379</v>
      </c>
      <c r="B959">
        <v>56</v>
      </c>
      <c r="C959">
        <v>2257</v>
      </c>
      <c r="D959">
        <v>0</v>
      </c>
      <c r="E959">
        <v>1240</v>
      </c>
      <c r="F959">
        <v>243</v>
      </c>
      <c r="G959">
        <v>74</v>
      </c>
      <c r="H959">
        <v>111</v>
      </c>
      <c r="I959">
        <v>3704</v>
      </c>
      <c r="J959">
        <v>1</v>
      </c>
      <c r="K959">
        <v>4</v>
      </c>
      <c r="L959">
        <v>9</v>
      </c>
      <c r="M959">
        <v>10</v>
      </c>
      <c r="N959">
        <v>2</v>
      </c>
    </row>
    <row r="960" spans="1:14" x14ac:dyDescent="0.3">
      <c r="A960">
        <v>2199</v>
      </c>
      <c r="B960">
        <v>56</v>
      </c>
      <c r="C960">
        <v>2257</v>
      </c>
      <c r="D960">
        <v>0</v>
      </c>
      <c r="E960">
        <v>1240</v>
      </c>
      <c r="F960">
        <v>243</v>
      </c>
      <c r="G960">
        <v>74</v>
      </c>
      <c r="H960">
        <v>111</v>
      </c>
      <c r="I960">
        <v>3704</v>
      </c>
      <c r="J960">
        <v>1</v>
      </c>
      <c r="K960">
        <v>4</v>
      </c>
      <c r="L960">
        <v>9</v>
      </c>
      <c r="M960">
        <v>10</v>
      </c>
      <c r="N960">
        <v>2</v>
      </c>
    </row>
    <row r="961" spans="1:14" x14ac:dyDescent="0.3">
      <c r="A961">
        <v>2915</v>
      </c>
      <c r="B961">
        <v>56</v>
      </c>
      <c r="C961">
        <v>2481</v>
      </c>
      <c r="D961">
        <v>33</v>
      </c>
      <c r="E961">
        <v>761</v>
      </c>
      <c r="F961">
        <v>0</v>
      </c>
      <c r="G961">
        <v>33</v>
      </c>
      <c r="H961">
        <v>265</v>
      </c>
      <c r="I961">
        <v>3044</v>
      </c>
      <c r="J961">
        <v>1</v>
      </c>
      <c r="K961">
        <v>5</v>
      </c>
      <c r="L961">
        <v>11</v>
      </c>
      <c r="M961">
        <v>5</v>
      </c>
      <c r="N961">
        <v>2</v>
      </c>
    </row>
    <row r="962" spans="1:14" x14ac:dyDescent="0.3">
      <c r="A962">
        <v>1164</v>
      </c>
      <c r="B962">
        <v>56</v>
      </c>
      <c r="C962">
        <v>2578</v>
      </c>
      <c r="D962">
        <v>159</v>
      </c>
      <c r="E962">
        <v>1007</v>
      </c>
      <c r="F962">
        <v>155</v>
      </c>
      <c r="G962">
        <v>159</v>
      </c>
      <c r="H962">
        <v>58</v>
      </c>
      <c r="I962">
        <v>4000</v>
      </c>
      <c r="J962">
        <v>1</v>
      </c>
      <c r="K962">
        <v>11</v>
      </c>
      <c r="L962">
        <v>8</v>
      </c>
      <c r="M962">
        <v>8</v>
      </c>
      <c r="N962">
        <v>5</v>
      </c>
    </row>
    <row r="963" spans="1:14" x14ac:dyDescent="0.3">
      <c r="A963">
        <v>2256</v>
      </c>
      <c r="B963">
        <v>56</v>
      </c>
      <c r="C963">
        <v>2734</v>
      </c>
      <c r="D963">
        <v>30</v>
      </c>
      <c r="E963">
        <v>241</v>
      </c>
      <c r="F963">
        <v>40</v>
      </c>
      <c r="G963">
        <v>30</v>
      </c>
      <c r="H963">
        <v>150</v>
      </c>
      <c r="I963">
        <v>2925</v>
      </c>
      <c r="J963">
        <v>4</v>
      </c>
      <c r="K963">
        <v>3</v>
      </c>
      <c r="L963">
        <v>4</v>
      </c>
      <c r="M963">
        <v>11</v>
      </c>
      <c r="N963">
        <v>8</v>
      </c>
    </row>
    <row r="964" spans="1:14" x14ac:dyDescent="0.3">
      <c r="A964">
        <v>2724</v>
      </c>
      <c r="B964">
        <v>56</v>
      </c>
      <c r="C964">
        <v>3351</v>
      </c>
      <c r="D964">
        <v>193</v>
      </c>
      <c r="E964">
        <v>1019</v>
      </c>
      <c r="F964">
        <v>251</v>
      </c>
      <c r="G964">
        <v>97</v>
      </c>
      <c r="H964">
        <v>97</v>
      </c>
      <c r="I964">
        <v>4814</v>
      </c>
      <c r="J964">
        <v>2</v>
      </c>
      <c r="K964">
        <v>4</v>
      </c>
      <c r="L964">
        <v>4</v>
      </c>
      <c r="M964">
        <v>5</v>
      </c>
      <c r="N964">
        <v>2</v>
      </c>
    </row>
    <row r="965" spans="1:14" x14ac:dyDescent="0.3">
      <c r="A965">
        <v>1853</v>
      </c>
      <c r="B965">
        <v>55</v>
      </c>
      <c r="C965">
        <v>22</v>
      </c>
      <c r="D965">
        <v>0</v>
      </c>
      <c r="E965">
        <v>90</v>
      </c>
      <c r="F965">
        <v>95</v>
      </c>
      <c r="G965">
        <v>22</v>
      </c>
      <c r="H965">
        <v>22</v>
      </c>
      <c r="I965">
        <v>208</v>
      </c>
      <c r="J965">
        <v>3</v>
      </c>
      <c r="K965">
        <v>4</v>
      </c>
      <c r="L965">
        <v>0</v>
      </c>
      <c r="M965">
        <v>3</v>
      </c>
      <c r="N965">
        <v>7</v>
      </c>
    </row>
    <row r="966" spans="1:14" x14ac:dyDescent="0.3">
      <c r="A966">
        <v>2173</v>
      </c>
      <c r="B966">
        <v>55</v>
      </c>
      <c r="C966">
        <v>27</v>
      </c>
      <c r="D966">
        <v>0</v>
      </c>
      <c r="E966">
        <v>30</v>
      </c>
      <c r="F966">
        <v>46</v>
      </c>
      <c r="G966">
        <v>79</v>
      </c>
      <c r="H966">
        <v>79</v>
      </c>
      <c r="I966">
        <v>103</v>
      </c>
      <c r="J966">
        <v>1</v>
      </c>
      <c r="K966">
        <v>1</v>
      </c>
      <c r="L966">
        <v>2</v>
      </c>
      <c r="M966">
        <v>2</v>
      </c>
      <c r="N966">
        <v>4</v>
      </c>
    </row>
    <row r="967" spans="1:14" x14ac:dyDescent="0.3">
      <c r="A967">
        <v>1961</v>
      </c>
      <c r="B967">
        <v>55</v>
      </c>
      <c r="C967">
        <v>38</v>
      </c>
      <c r="D967">
        <v>3</v>
      </c>
      <c r="E967">
        <v>9</v>
      </c>
      <c r="F967">
        <v>0</v>
      </c>
      <c r="G967">
        <v>0</v>
      </c>
      <c r="H967">
        <v>22</v>
      </c>
      <c r="I967">
        <v>28</v>
      </c>
      <c r="J967">
        <v>1</v>
      </c>
      <c r="K967">
        <v>0</v>
      </c>
      <c r="L967">
        <v>1</v>
      </c>
      <c r="M967">
        <v>2</v>
      </c>
      <c r="N967">
        <v>4</v>
      </c>
    </row>
    <row r="968" spans="1:14" x14ac:dyDescent="0.3">
      <c r="A968">
        <v>2770</v>
      </c>
      <c r="B968">
        <v>55</v>
      </c>
      <c r="C968">
        <v>50</v>
      </c>
      <c r="D968">
        <v>0</v>
      </c>
      <c r="E968">
        <v>45</v>
      </c>
      <c r="F968">
        <v>0</v>
      </c>
      <c r="G968">
        <v>9</v>
      </c>
      <c r="H968">
        <v>90</v>
      </c>
      <c r="I968">
        <v>14</v>
      </c>
      <c r="J968">
        <v>1</v>
      </c>
      <c r="K968">
        <v>1</v>
      </c>
      <c r="L968">
        <v>1</v>
      </c>
      <c r="M968">
        <v>2</v>
      </c>
      <c r="N968">
        <v>6</v>
      </c>
    </row>
    <row r="969" spans="1:14" x14ac:dyDescent="0.3">
      <c r="A969">
        <v>1260</v>
      </c>
      <c r="B969">
        <v>55</v>
      </c>
      <c r="C969">
        <v>57</v>
      </c>
      <c r="D969">
        <v>9</v>
      </c>
      <c r="E969">
        <v>62</v>
      </c>
      <c r="F969">
        <v>35</v>
      </c>
      <c r="G969">
        <v>31</v>
      </c>
      <c r="H969">
        <v>18</v>
      </c>
      <c r="I969">
        <v>176</v>
      </c>
      <c r="J969">
        <v>4</v>
      </c>
      <c r="K969">
        <v>2</v>
      </c>
      <c r="L969">
        <v>0</v>
      </c>
      <c r="M969">
        <v>4</v>
      </c>
      <c r="N969">
        <v>6</v>
      </c>
    </row>
    <row r="970" spans="1:14" x14ac:dyDescent="0.3">
      <c r="A970">
        <v>1389</v>
      </c>
      <c r="B970">
        <v>55</v>
      </c>
      <c r="C970">
        <v>71</v>
      </c>
      <c r="D970">
        <v>0</v>
      </c>
      <c r="E970">
        <v>34</v>
      </c>
      <c r="F970">
        <v>9</v>
      </c>
      <c r="G970">
        <v>6</v>
      </c>
      <c r="H970">
        <v>6</v>
      </c>
      <c r="I970">
        <v>114</v>
      </c>
      <c r="J970">
        <v>1</v>
      </c>
      <c r="K970">
        <v>1</v>
      </c>
      <c r="L970">
        <v>0</v>
      </c>
      <c r="M970">
        <v>3</v>
      </c>
      <c r="N970">
        <v>6</v>
      </c>
    </row>
    <row r="971" spans="1:14" x14ac:dyDescent="0.3">
      <c r="A971">
        <v>1034</v>
      </c>
      <c r="B971">
        <v>55</v>
      </c>
      <c r="C971">
        <v>121</v>
      </c>
      <c r="D971">
        <v>0</v>
      </c>
      <c r="E971">
        <v>57</v>
      </c>
      <c r="F971">
        <v>6</v>
      </c>
      <c r="G971">
        <v>3</v>
      </c>
      <c r="H971">
        <v>9</v>
      </c>
      <c r="I971">
        <v>178</v>
      </c>
      <c r="J971">
        <v>1</v>
      </c>
      <c r="K971">
        <v>2</v>
      </c>
      <c r="L971">
        <v>0</v>
      </c>
      <c r="M971">
        <v>3</v>
      </c>
      <c r="N971">
        <v>7</v>
      </c>
    </row>
    <row r="972" spans="1:14" x14ac:dyDescent="0.3">
      <c r="A972">
        <v>2200</v>
      </c>
      <c r="B972">
        <v>55</v>
      </c>
      <c r="C972">
        <v>242</v>
      </c>
      <c r="D972">
        <v>0</v>
      </c>
      <c r="E972">
        <v>86</v>
      </c>
      <c r="F972">
        <v>12</v>
      </c>
      <c r="G972">
        <v>4</v>
      </c>
      <c r="H972">
        <v>102</v>
      </c>
      <c r="I972">
        <v>242</v>
      </c>
      <c r="J972">
        <v>2</v>
      </c>
      <c r="K972">
        <v>2</v>
      </c>
      <c r="L972">
        <v>2</v>
      </c>
      <c r="M972">
        <v>2</v>
      </c>
      <c r="N972">
        <v>7</v>
      </c>
    </row>
    <row r="973" spans="1:14" x14ac:dyDescent="0.3">
      <c r="A973">
        <v>2596</v>
      </c>
      <c r="B973">
        <v>55</v>
      </c>
      <c r="C973">
        <v>287</v>
      </c>
      <c r="D973">
        <v>3</v>
      </c>
      <c r="E973">
        <v>50</v>
      </c>
      <c r="F973">
        <v>0</v>
      </c>
      <c r="G973">
        <v>3</v>
      </c>
      <c r="H973">
        <v>15</v>
      </c>
      <c r="I973">
        <v>329</v>
      </c>
      <c r="J973">
        <v>1</v>
      </c>
      <c r="K973">
        <v>3</v>
      </c>
      <c r="L973">
        <v>0</v>
      </c>
      <c r="M973">
        <v>4</v>
      </c>
      <c r="N973">
        <v>7</v>
      </c>
    </row>
    <row r="974" spans="1:14" x14ac:dyDescent="0.3">
      <c r="A974">
        <v>2682</v>
      </c>
      <c r="B974">
        <v>55</v>
      </c>
      <c r="C974">
        <v>327</v>
      </c>
      <c r="D974">
        <v>29</v>
      </c>
      <c r="E974">
        <v>312</v>
      </c>
      <c r="F974">
        <v>88</v>
      </c>
      <c r="G974">
        <v>0</v>
      </c>
      <c r="H974">
        <v>58</v>
      </c>
      <c r="I974">
        <v>698</v>
      </c>
      <c r="J974">
        <v>2</v>
      </c>
      <c r="K974">
        <v>5</v>
      </c>
      <c r="L974">
        <v>2</v>
      </c>
      <c r="M974">
        <v>4</v>
      </c>
      <c r="N974">
        <v>7</v>
      </c>
    </row>
    <row r="975" spans="1:14" x14ac:dyDescent="0.3">
      <c r="A975">
        <v>2932</v>
      </c>
      <c r="B975">
        <v>55</v>
      </c>
      <c r="C975">
        <v>538</v>
      </c>
      <c r="D975">
        <v>128</v>
      </c>
      <c r="E975">
        <v>269</v>
      </c>
      <c r="F975">
        <v>141</v>
      </c>
      <c r="G975">
        <v>19</v>
      </c>
      <c r="H975">
        <v>84</v>
      </c>
      <c r="I975">
        <v>1010</v>
      </c>
      <c r="J975">
        <v>5</v>
      </c>
      <c r="K975">
        <v>5</v>
      </c>
      <c r="L975">
        <v>3</v>
      </c>
      <c r="M975">
        <v>5</v>
      </c>
      <c r="N975">
        <v>7</v>
      </c>
    </row>
    <row r="976" spans="1:14" x14ac:dyDescent="0.3">
      <c r="A976">
        <v>2144</v>
      </c>
      <c r="B976">
        <v>55</v>
      </c>
      <c r="C976">
        <v>540</v>
      </c>
      <c r="D976">
        <v>101</v>
      </c>
      <c r="E976">
        <v>1353</v>
      </c>
      <c r="F976">
        <v>76</v>
      </c>
      <c r="G976">
        <v>58</v>
      </c>
      <c r="H976">
        <v>121</v>
      </c>
      <c r="I976">
        <v>2006</v>
      </c>
      <c r="J976">
        <v>1</v>
      </c>
      <c r="K976">
        <v>6</v>
      </c>
      <c r="L976">
        <v>4</v>
      </c>
      <c r="M976">
        <v>10</v>
      </c>
      <c r="N976">
        <v>2</v>
      </c>
    </row>
    <row r="977" spans="1:14" x14ac:dyDescent="0.3">
      <c r="A977">
        <v>2340</v>
      </c>
      <c r="B977">
        <v>55</v>
      </c>
      <c r="C977">
        <v>996</v>
      </c>
      <c r="D977">
        <v>65</v>
      </c>
      <c r="E977">
        <v>184</v>
      </c>
      <c r="F977">
        <v>103</v>
      </c>
      <c r="G977">
        <v>0</v>
      </c>
      <c r="H977">
        <v>238</v>
      </c>
      <c r="I977">
        <v>1110</v>
      </c>
      <c r="J977">
        <v>6</v>
      </c>
      <c r="K977">
        <v>8</v>
      </c>
      <c r="L977">
        <v>2</v>
      </c>
      <c r="M977">
        <v>6</v>
      </c>
      <c r="N977">
        <v>7</v>
      </c>
    </row>
    <row r="978" spans="1:14" x14ac:dyDescent="0.3">
      <c r="A978">
        <v>3193</v>
      </c>
      <c r="B978">
        <v>55</v>
      </c>
      <c r="C978">
        <v>996</v>
      </c>
      <c r="D978">
        <v>65</v>
      </c>
      <c r="E978">
        <v>184</v>
      </c>
      <c r="F978">
        <v>103</v>
      </c>
      <c r="G978">
        <v>0</v>
      </c>
      <c r="H978">
        <v>238</v>
      </c>
      <c r="I978">
        <v>1110</v>
      </c>
      <c r="J978">
        <v>6</v>
      </c>
      <c r="K978">
        <v>8</v>
      </c>
      <c r="L978">
        <v>2</v>
      </c>
      <c r="M978">
        <v>6</v>
      </c>
      <c r="N978">
        <v>7</v>
      </c>
    </row>
    <row r="979" spans="1:14" x14ac:dyDescent="0.3">
      <c r="A979">
        <v>3208</v>
      </c>
      <c r="B979">
        <v>55</v>
      </c>
      <c r="C979">
        <v>1023</v>
      </c>
      <c r="D979">
        <v>67</v>
      </c>
      <c r="E979">
        <v>189</v>
      </c>
      <c r="F979">
        <v>106</v>
      </c>
      <c r="G979">
        <v>0</v>
      </c>
      <c r="H979">
        <v>245</v>
      </c>
      <c r="I979">
        <v>1140</v>
      </c>
      <c r="J979">
        <v>6</v>
      </c>
      <c r="K979">
        <v>8</v>
      </c>
      <c r="L979">
        <v>2</v>
      </c>
      <c r="M979">
        <v>6</v>
      </c>
      <c r="N979">
        <v>7</v>
      </c>
    </row>
    <row r="980" spans="1:14" x14ac:dyDescent="0.3">
      <c r="A980">
        <v>2230</v>
      </c>
      <c r="B980">
        <v>55</v>
      </c>
      <c r="C980">
        <v>2003</v>
      </c>
      <c r="D980">
        <v>48</v>
      </c>
      <c r="E980">
        <v>337</v>
      </c>
      <c r="F980">
        <v>30</v>
      </c>
      <c r="G980">
        <v>0</v>
      </c>
      <c r="H980">
        <v>48</v>
      </c>
      <c r="I980">
        <v>2371</v>
      </c>
      <c r="J980">
        <v>3</v>
      </c>
      <c r="K980">
        <v>8</v>
      </c>
      <c r="L980">
        <v>3</v>
      </c>
      <c r="M980">
        <v>13</v>
      </c>
      <c r="N980">
        <v>6</v>
      </c>
    </row>
    <row r="981" spans="1:14" x14ac:dyDescent="0.3">
      <c r="A981">
        <v>1737</v>
      </c>
      <c r="B981">
        <v>55</v>
      </c>
      <c r="C981">
        <v>2083</v>
      </c>
      <c r="D981">
        <v>31</v>
      </c>
      <c r="E981">
        <v>978</v>
      </c>
      <c r="F981">
        <v>42</v>
      </c>
      <c r="G981">
        <v>31</v>
      </c>
      <c r="H981">
        <v>31</v>
      </c>
      <c r="I981">
        <v>3134</v>
      </c>
      <c r="J981">
        <v>5</v>
      </c>
      <c r="K981">
        <v>7</v>
      </c>
      <c r="L981">
        <v>6</v>
      </c>
      <c r="M981">
        <v>5</v>
      </c>
      <c r="N981">
        <v>6</v>
      </c>
    </row>
    <row r="982" spans="1:14" x14ac:dyDescent="0.3">
      <c r="A982">
        <v>1052</v>
      </c>
      <c r="B982">
        <v>55</v>
      </c>
      <c r="C982">
        <v>2178</v>
      </c>
      <c r="D982">
        <v>113</v>
      </c>
      <c r="E982">
        <v>956</v>
      </c>
      <c r="F982">
        <v>398</v>
      </c>
      <c r="G982">
        <v>266</v>
      </c>
      <c r="H982">
        <v>421</v>
      </c>
      <c r="I982">
        <v>3491</v>
      </c>
      <c r="J982">
        <v>1</v>
      </c>
      <c r="K982">
        <v>3</v>
      </c>
      <c r="L982">
        <v>10</v>
      </c>
      <c r="M982">
        <v>13</v>
      </c>
      <c r="N982">
        <v>1</v>
      </c>
    </row>
    <row r="983" spans="1:14" x14ac:dyDescent="0.3">
      <c r="A983">
        <v>2634</v>
      </c>
      <c r="B983">
        <v>55</v>
      </c>
      <c r="C983">
        <v>2395</v>
      </c>
      <c r="D983">
        <v>81</v>
      </c>
      <c r="E983">
        <v>1280</v>
      </c>
      <c r="F983">
        <v>320</v>
      </c>
      <c r="G983">
        <v>122</v>
      </c>
      <c r="H983">
        <v>81</v>
      </c>
      <c r="I983">
        <v>4116</v>
      </c>
      <c r="J983">
        <v>1</v>
      </c>
      <c r="K983">
        <v>4</v>
      </c>
      <c r="L983">
        <v>6</v>
      </c>
      <c r="M983">
        <v>6</v>
      </c>
      <c r="N983">
        <v>2</v>
      </c>
    </row>
    <row r="984" spans="1:14" x14ac:dyDescent="0.3">
      <c r="A984">
        <v>2814</v>
      </c>
      <c r="B984">
        <v>55</v>
      </c>
      <c r="C984">
        <v>2582</v>
      </c>
      <c r="D984">
        <v>38</v>
      </c>
      <c r="E984">
        <v>1089</v>
      </c>
      <c r="F984">
        <v>209</v>
      </c>
      <c r="G984">
        <v>159</v>
      </c>
      <c r="H984">
        <v>483</v>
      </c>
      <c r="I984">
        <v>3595</v>
      </c>
      <c r="J984">
        <v>11</v>
      </c>
      <c r="K984">
        <v>8</v>
      </c>
      <c r="L984">
        <v>5</v>
      </c>
      <c r="M984">
        <v>9</v>
      </c>
      <c r="N984">
        <v>6</v>
      </c>
    </row>
    <row r="985" spans="1:14" x14ac:dyDescent="0.3">
      <c r="A985">
        <v>2163</v>
      </c>
      <c r="B985">
        <v>55</v>
      </c>
      <c r="C985">
        <v>3237</v>
      </c>
      <c r="D985">
        <v>0</v>
      </c>
      <c r="E985">
        <v>169</v>
      </c>
      <c r="F985">
        <v>0</v>
      </c>
      <c r="G985">
        <v>0</v>
      </c>
      <c r="H985">
        <v>68</v>
      </c>
      <c r="I985">
        <v>3338</v>
      </c>
      <c r="J985">
        <v>3</v>
      </c>
      <c r="K985">
        <v>9</v>
      </c>
      <c r="L985">
        <v>5</v>
      </c>
      <c r="M985">
        <v>4</v>
      </c>
      <c r="N985">
        <v>7</v>
      </c>
    </row>
    <row r="986" spans="1:14" x14ac:dyDescent="0.3">
      <c r="A986">
        <v>2407</v>
      </c>
      <c r="B986">
        <v>54</v>
      </c>
      <c r="C986">
        <v>8</v>
      </c>
      <c r="D986">
        <v>13</v>
      </c>
      <c r="E986">
        <v>42</v>
      </c>
      <c r="F986">
        <v>46</v>
      </c>
      <c r="G986">
        <v>8</v>
      </c>
      <c r="H986">
        <v>42</v>
      </c>
      <c r="I986">
        <v>76</v>
      </c>
      <c r="J986">
        <v>1</v>
      </c>
      <c r="K986">
        <v>1</v>
      </c>
      <c r="L986">
        <v>0</v>
      </c>
      <c r="M986">
        <v>3</v>
      </c>
      <c r="N986">
        <v>6</v>
      </c>
    </row>
    <row r="987" spans="1:14" x14ac:dyDescent="0.3">
      <c r="A987">
        <v>2477</v>
      </c>
      <c r="B987">
        <v>54</v>
      </c>
      <c r="C987">
        <v>8</v>
      </c>
      <c r="D987">
        <v>13</v>
      </c>
      <c r="E987">
        <v>42</v>
      </c>
      <c r="F987">
        <v>46</v>
      </c>
      <c r="G987">
        <v>8</v>
      </c>
      <c r="H987">
        <v>42</v>
      </c>
      <c r="I987">
        <v>76</v>
      </c>
      <c r="J987">
        <v>1</v>
      </c>
      <c r="K987">
        <v>1</v>
      </c>
      <c r="L987">
        <v>0</v>
      </c>
      <c r="M987">
        <v>3</v>
      </c>
      <c r="N987">
        <v>6</v>
      </c>
    </row>
    <row r="988" spans="1:14" x14ac:dyDescent="0.3">
      <c r="A988">
        <v>1566</v>
      </c>
      <c r="B988">
        <v>54</v>
      </c>
      <c r="C988">
        <v>28</v>
      </c>
      <c r="D988">
        <v>0</v>
      </c>
      <c r="E988">
        <v>49</v>
      </c>
      <c r="F988">
        <v>19</v>
      </c>
      <c r="G988">
        <v>19</v>
      </c>
      <c r="H988">
        <v>31</v>
      </c>
      <c r="I988">
        <v>83</v>
      </c>
      <c r="J988">
        <v>1</v>
      </c>
      <c r="K988">
        <v>1</v>
      </c>
      <c r="L988">
        <v>0</v>
      </c>
      <c r="M988">
        <v>3</v>
      </c>
      <c r="N988">
        <v>8</v>
      </c>
    </row>
    <row r="989" spans="1:14" x14ac:dyDescent="0.3">
      <c r="A989">
        <v>1049</v>
      </c>
      <c r="B989">
        <v>54</v>
      </c>
      <c r="C989">
        <v>46</v>
      </c>
      <c r="D989">
        <v>23</v>
      </c>
      <c r="E989">
        <v>76</v>
      </c>
      <c r="F989">
        <v>114</v>
      </c>
      <c r="G989">
        <v>4</v>
      </c>
      <c r="H989">
        <v>11</v>
      </c>
      <c r="I989">
        <v>250</v>
      </c>
      <c r="J989">
        <v>2</v>
      </c>
      <c r="K989">
        <v>2</v>
      </c>
      <c r="L989">
        <v>0</v>
      </c>
      <c r="M989">
        <v>3</v>
      </c>
      <c r="N989">
        <v>7</v>
      </c>
    </row>
    <row r="990" spans="1:14" x14ac:dyDescent="0.3">
      <c r="A990">
        <v>2923</v>
      </c>
      <c r="B990">
        <v>54</v>
      </c>
      <c r="C990">
        <v>68</v>
      </c>
      <c r="D990">
        <v>26</v>
      </c>
      <c r="E990">
        <v>128</v>
      </c>
      <c r="F990">
        <v>38</v>
      </c>
      <c r="G990">
        <v>8</v>
      </c>
      <c r="H990">
        <v>11</v>
      </c>
      <c r="I990">
        <v>257</v>
      </c>
      <c r="J990">
        <v>3</v>
      </c>
      <c r="K990">
        <v>3</v>
      </c>
      <c r="L990">
        <v>0</v>
      </c>
      <c r="M990">
        <v>3</v>
      </c>
      <c r="N990">
        <v>8</v>
      </c>
    </row>
    <row r="991" spans="1:14" x14ac:dyDescent="0.3">
      <c r="A991">
        <v>1226</v>
      </c>
      <c r="B991">
        <v>54</v>
      </c>
      <c r="C991">
        <v>72</v>
      </c>
      <c r="D991">
        <v>43</v>
      </c>
      <c r="E991">
        <v>143</v>
      </c>
      <c r="F991">
        <v>172</v>
      </c>
      <c r="G991">
        <v>100</v>
      </c>
      <c r="H991">
        <v>287</v>
      </c>
      <c r="I991">
        <v>244</v>
      </c>
      <c r="J991">
        <v>4</v>
      </c>
      <c r="K991">
        <v>3</v>
      </c>
      <c r="L991">
        <v>1</v>
      </c>
      <c r="M991">
        <v>3</v>
      </c>
      <c r="N991">
        <v>7</v>
      </c>
    </row>
    <row r="992" spans="1:14" x14ac:dyDescent="0.3">
      <c r="A992">
        <v>2007</v>
      </c>
      <c r="B992">
        <v>54</v>
      </c>
      <c r="C992">
        <v>85</v>
      </c>
      <c r="D992">
        <v>36</v>
      </c>
      <c r="E992">
        <v>130</v>
      </c>
      <c r="F992">
        <v>0</v>
      </c>
      <c r="G992">
        <v>54</v>
      </c>
      <c r="H992">
        <v>117</v>
      </c>
      <c r="I992">
        <v>189</v>
      </c>
      <c r="J992">
        <v>1</v>
      </c>
      <c r="K992">
        <v>2</v>
      </c>
      <c r="L992">
        <v>2</v>
      </c>
      <c r="M992">
        <v>2</v>
      </c>
      <c r="N992">
        <v>7</v>
      </c>
    </row>
    <row r="993" spans="1:14" x14ac:dyDescent="0.3">
      <c r="A993">
        <v>1465</v>
      </c>
      <c r="B993">
        <v>54</v>
      </c>
      <c r="C993">
        <v>95</v>
      </c>
      <c r="D993">
        <v>11</v>
      </c>
      <c r="E993">
        <v>47</v>
      </c>
      <c r="F993">
        <v>7</v>
      </c>
      <c r="G993">
        <v>36</v>
      </c>
      <c r="H993">
        <v>0</v>
      </c>
      <c r="I993">
        <v>197</v>
      </c>
      <c r="J993">
        <v>1</v>
      </c>
      <c r="K993">
        <v>2</v>
      </c>
      <c r="L993">
        <v>0</v>
      </c>
      <c r="M993">
        <v>3</v>
      </c>
      <c r="N993">
        <v>6</v>
      </c>
    </row>
    <row r="994" spans="1:14" x14ac:dyDescent="0.3">
      <c r="A994">
        <v>1959</v>
      </c>
      <c r="B994">
        <v>54</v>
      </c>
      <c r="C994">
        <v>114</v>
      </c>
      <c r="D994">
        <v>34</v>
      </c>
      <c r="E994">
        <v>46</v>
      </c>
      <c r="F994">
        <v>8</v>
      </c>
      <c r="G994">
        <v>42</v>
      </c>
      <c r="H994">
        <v>114</v>
      </c>
      <c r="I994">
        <v>129</v>
      </c>
      <c r="J994">
        <v>3</v>
      </c>
      <c r="K994">
        <v>2</v>
      </c>
      <c r="L994">
        <v>0</v>
      </c>
      <c r="M994">
        <v>4</v>
      </c>
      <c r="N994">
        <v>4</v>
      </c>
    </row>
    <row r="995" spans="1:14" x14ac:dyDescent="0.3">
      <c r="A995">
        <v>2189</v>
      </c>
      <c r="B995">
        <v>54</v>
      </c>
      <c r="C995">
        <v>122</v>
      </c>
      <c r="D995">
        <v>0</v>
      </c>
      <c r="E995">
        <v>14</v>
      </c>
      <c r="F995">
        <v>0</v>
      </c>
      <c r="G995">
        <v>0</v>
      </c>
      <c r="H995">
        <v>35</v>
      </c>
      <c r="I995">
        <v>101</v>
      </c>
      <c r="J995">
        <v>1</v>
      </c>
      <c r="K995">
        <v>1</v>
      </c>
      <c r="L995">
        <v>1</v>
      </c>
      <c r="M995">
        <v>2</v>
      </c>
      <c r="N995">
        <v>5</v>
      </c>
    </row>
    <row r="996" spans="1:14" x14ac:dyDescent="0.3">
      <c r="A996">
        <v>2762</v>
      </c>
      <c r="B996">
        <v>54</v>
      </c>
      <c r="C996">
        <v>174</v>
      </c>
      <c r="D996">
        <v>0</v>
      </c>
      <c r="E996">
        <v>113</v>
      </c>
      <c r="F996">
        <v>45</v>
      </c>
      <c r="G996">
        <v>4</v>
      </c>
      <c r="H996">
        <v>113</v>
      </c>
      <c r="I996">
        <v>223</v>
      </c>
      <c r="J996">
        <v>1</v>
      </c>
      <c r="K996">
        <v>2</v>
      </c>
      <c r="L996">
        <v>0</v>
      </c>
      <c r="M996">
        <v>4</v>
      </c>
      <c r="N996">
        <v>6</v>
      </c>
    </row>
    <row r="997" spans="1:14" x14ac:dyDescent="0.3">
      <c r="A997">
        <v>2570</v>
      </c>
      <c r="B997">
        <v>54</v>
      </c>
      <c r="C997">
        <v>247</v>
      </c>
      <c r="D997">
        <v>0</v>
      </c>
      <c r="E997">
        <v>9</v>
      </c>
      <c r="F997">
        <v>0</v>
      </c>
      <c r="G997">
        <v>0</v>
      </c>
      <c r="H997">
        <v>20</v>
      </c>
      <c r="I997">
        <v>235</v>
      </c>
      <c r="J997">
        <v>1</v>
      </c>
      <c r="K997">
        <v>2</v>
      </c>
      <c r="L997">
        <v>0</v>
      </c>
      <c r="M997">
        <v>4</v>
      </c>
      <c r="N997">
        <v>3</v>
      </c>
    </row>
    <row r="998" spans="1:14" x14ac:dyDescent="0.3">
      <c r="A998">
        <v>2307</v>
      </c>
      <c r="B998">
        <v>54</v>
      </c>
      <c r="C998">
        <v>310</v>
      </c>
      <c r="D998">
        <v>13</v>
      </c>
      <c r="E998">
        <v>141</v>
      </c>
      <c r="F998">
        <v>19</v>
      </c>
      <c r="G998">
        <v>3</v>
      </c>
      <c r="H998">
        <v>58</v>
      </c>
      <c r="I998">
        <v>428</v>
      </c>
      <c r="J998">
        <v>1</v>
      </c>
      <c r="K998">
        <v>3</v>
      </c>
      <c r="L998">
        <v>1</v>
      </c>
      <c r="M998">
        <v>4</v>
      </c>
      <c r="N998">
        <v>5</v>
      </c>
    </row>
    <row r="999" spans="1:14" x14ac:dyDescent="0.3">
      <c r="A999">
        <v>1849</v>
      </c>
      <c r="B999">
        <v>54</v>
      </c>
      <c r="C999">
        <v>349</v>
      </c>
      <c r="D999">
        <v>179</v>
      </c>
      <c r="E999">
        <v>259</v>
      </c>
      <c r="F999">
        <v>196</v>
      </c>
      <c r="G999">
        <v>58</v>
      </c>
      <c r="H999">
        <v>360</v>
      </c>
      <c r="I999">
        <v>680</v>
      </c>
      <c r="J999">
        <v>3</v>
      </c>
      <c r="K999">
        <v>2</v>
      </c>
      <c r="L999">
        <v>3</v>
      </c>
      <c r="M999">
        <v>8</v>
      </c>
      <c r="N999">
        <v>3</v>
      </c>
    </row>
    <row r="1000" spans="1:14" x14ac:dyDescent="0.3">
      <c r="A1000">
        <v>2106</v>
      </c>
      <c r="B1000">
        <v>54</v>
      </c>
      <c r="C1000">
        <v>582</v>
      </c>
      <c r="D1000">
        <v>11</v>
      </c>
      <c r="E1000">
        <v>519</v>
      </c>
      <c r="F1000">
        <v>14</v>
      </c>
      <c r="G1000">
        <v>85</v>
      </c>
      <c r="H1000">
        <v>145</v>
      </c>
      <c r="I1000">
        <v>1066</v>
      </c>
      <c r="J1000">
        <v>7</v>
      </c>
      <c r="K1000">
        <v>6</v>
      </c>
      <c r="L1000">
        <v>2</v>
      </c>
      <c r="M1000">
        <v>5</v>
      </c>
      <c r="N1000">
        <v>8</v>
      </c>
    </row>
    <row r="1001" spans="1:14" x14ac:dyDescent="0.3">
      <c r="A1001">
        <v>1872</v>
      </c>
      <c r="B1001">
        <v>54</v>
      </c>
      <c r="C1001">
        <v>604</v>
      </c>
      <c r="D1001">
        <v>59</v>
      </c>
      <c r="E1001">
        <v>138</v>
      </c>
      <c r="F1001">
        <v>68</v>
      </c>
      <c r="G1001">
        <v>6</v>
      </c>
      <c r="H1001">
        <v>165</v>
      </c>
      <c r="I1001">
        <v>710</v>
      </c>
      <c r="J1001">
        <v>6</v>
      </c>
      <c r="K1001">
        <v>5</v>
      </c>
      <c r="L1001">
        <v>2</v>
      </c>
      <c r="M1001">
        <v>5</v>
      </c>
      <c r="N1001">
        <v>5</v>
      </c>
    </row>
    <row r="1002" spans="1:14" x14ac:dyDescent="0.3">
      <c r="A1002">
        <v>2502</v>
      </c>
      <c r="B1002">
        <v>54</v>
      </c>
      <c r="C1002">
        <v>737</v>
      </c>
      <c r="D1002">
        <v>430</v>
      </c>
      <c r="E1002">
        <v>837</v>
      </c>
      <c r="F1002">
        <v>331</v>
      </c>
      <c r="G1002">
        <v>277</v>
      </c>
      <c r="H1002">
        <v>126</v>
      </c>
      <c r="I1002">
        <v>2485</v>
      </c>
      <c r="J1002">
        <v>0</v>
      </c>
      <c r="K1002">
        <v>4</v>
      </c>
      <c r="L1002">
        <v>6</v>
      </c>
      <c r="M1002">
        <v>7</v>
      </c>
      <c r="N1002">
        <v>1</v>
      </c>
    </row>
    <row r="1003" spans="1:14" x14ac:dyDescent="0.3">
      <c r="A1003">
        <v>3185</v>
      </c>
      <c r="B1003">
        <v>54</v>
      </c>
      <c r="C1003">
        <v>737</v>
      </c>
      <c r="D1003">
        <v>430</v>
      </c>
      <c r="E1003">
        <v>837</v>
      </c>
      <c r="F1003">
        <v>331</v>
      </c>
      <c r="G1003">
        <v>277</v>
      </c>
      <c r="H1003">
        <v>126</v>
      </c>
      <c r="I1003">
        <v>2485</v>
      </c>
      <c r="J1003">
        <v>0</v>
      </c>
      <c r="K1003">
        <v>4</v>
      </c>
      <c r="L1003">
        <v>6</v>
      </c>
      <c r="M1003">
        <v>7</v>
      </c>
      <c r="N1003">
        <v>1</v>
      </c>
    </row>
    <row r="1004" spans="1:14" x14ac:dyDescent="0.3">
      <c r="A1004">
        <v>2748</v>
      </c>
      <c r="B1004">
        <v>54</v>
      </c>
      <c r="C1004">
        <v>816</v>
      </c>
      <c r="D1004">
        <v>115</v>
      </c>
      <c r="E1004">
        <v>1003</v>
      </c>
      <c r="F1004">
        <v>365</v>
      </c>
      <c r="G1004">
        <v>115</v>
      </c>
      <c r="H1004">
        <v>115</v>
      </c>
      <c r="I1004">
        <v>2299</v>
      </c>
      <c r="J1004">
        <v>1</v>
      </c>
      <c r="K1004">
        <v>2</v>
      </c>
      <c r="L1004">
        <v>7</v>
      </c>
      <c r="M1004">
        <v>7</v>
      </c>
      <c r="N1004">
        <v>0</v>
      </c>
    </row>
    <row r="1005" spans="1:14" x14ac:dyDescent="0.3">
      <c r="A1005">
        <v>1917</v>
      </c>
      <c r="B1005">
        <v>54</v>
      </c>
      <c r="C1005">
        <v>847</v>
      </c>
      <c r="D1005">
        <v>50</v>
      </c>
      <c r="E1005">
        <v>744</v>
      </c>
      <c r="F1005">
        <v>400</v>
      </c>
      <c r="G1005">
        <v>179</v>
      </c>
      <c r="H1005">
        <v>77</v>
      </c>
      <c r="I1005">
        <v>2144</v>
      </c>
      <c r="J1005">
        <v>1</v>
      </c>
      <c r="K1005">
        <v>9</v>
      </c>
      <c r="L1005">
        <v>3</v>
      </c>
      <c r="M1005">
        <v>4</v>
      </c>
      <c r="N1005">
        <v>4</v>
      </c>
    </row>
    <row r="1006" spans="1:14" x14ac:dyDescent="0.3">
      <c r="A1006">
        <v>1607</v>
      </c>
      <c r="B1006">
        <v>54</v>
      </c>
      <c r="C1006">
        <v>927</v>
      </c>
      <c r="D1006">
        <v>52</v>
      </c>
      <c r="E1006">
        <v>768</v>
      </c>
      <c r="F1006">
        <v>247</v>
      </c>
      <c r="G1006">
        <v>83</v>
      </c>
      <c r="H1006">
        <v>254</v>
      </c>
      <c r="I1006">
        <v>1823</v>
      </c>
      <c r="J1006">
        <v>1</v>
      </c>
      <c r="K1006">
        <v>6</v>
      </c>
      <c r="L1006">
        <v>8</v>
      </c>
      <c r="M1006">
        <v>6</v>
      </c>
      <c r="N1006">
        <v>3</v>
      </c>
    </row>
    <row r="1007" spans="1:14" x14ac:dyDescent="0.3">
      <c r="A1007">
        <v>2648</v>
      </c>
      <c r="B1007">
        <v>54</v>
      </c>
      <c r="C1007">
        <v>927</v>
      </c>
      <c r="D1007">
        <v>52</v>
      </c>
      <c r="E1007">
        <v>768</v>
      </c>
      <c r="F1007">
        <v>247</v>
      </c>
      <c r="G1007">
        <v>83</v>
      </c>
      <c r="H1007">
        <v>254</v>
      </c>
      <c r="I1007">
        <v>1823</v>
      </c>
      <c r="J1007">
        <v>1</v>
      </c>
      <c r="K1007">
        <v>6</v>
      </c>
      <c r="L1007">
        <v>8</v>
      </c>
      <c r="M1007">
        <v>6</v>
      </c>
      <c r="N1007">
        <v>3</v>
      </c>
    </row>
    <row r="1008" spans="1:14" x14ac:dyDescent="0.3">
      <c r="A1008">
        <v>2149</v>
      </c>
      <c r="B1008">
        <v>54</v>
      </c>
      <c r="C1008">
        <v>1093</v>
      </c>
      <c r="D1008">
        <v>172</v>
      </c>
      <c r="E1008">
        <v>372</v>
      </c>
      <c r="F1008">
        <v>67</v>
      </c>
      <c r="G1008">
        <v>347</v>
      </c>
      <c r="H1008">
        <v>223</v>
      </c>
      <c r="I1008">
        <v>1828</v>
      </c>
      <c r="J1008">
        <v>1</v>
      </c>
      <c r="K1008">
        <v>4</v>
      </c>
      <c r="L1008">
        <v>4</v>
      </c>
      <c r="M1008">
        <v>8</v>
      </c>
      <c r="N1008">
        <v>2</v>
      </c>
    </row>
    <row r="1009" spans="1:14" x14ac:dyDescent="0.3">
      <c r="A1009">
        <v>1050</v>
      </c>
      <c r="B1009">
        <v>54</v>
      </c>
      <c r="C1009">
        <v>1128</v>
      </c>
      <c r="D1009">
        <v>265</v>
      </c>
      <c r="E1009">
        <v>1216</v>
      </c>
      <c r="F1009">
        <v>345</v>
      </c>
      <c r="G1009">
        <v>88</v>
      </c>
      <c r="H1009">
        <v>533</v>
      </c>
      <c r="I1009">
        <v>2509</v>
      </c>
      <c r="J1009">
        <v>1</v>
      </c>
      <c r="K1009">
        <v>4</v>
      </c>
      <c r="L1009">
        <v>9</v>
      </c>
      <c r="M1009">
        <v>7</v>
      </c>
      <c r="N1009">
        <v>1</v>
      </c>
    </row>
    <row r="1010" spans="1:14" x14ac:dyDescent="0.3">
      <c r="A1010">
        <v>2077</v>
      </c>
      <c r="B1010">
        <v>54</v>
      </c>
      <c r="C1010">
        <v>1293</v>
      </c>
      <c r="D1010">
        <v>18</v>
      </c>
      <c r="E1010">
        <v>487</v>
      </c>
      <c r="F1010">
        <v>47</v>
      </c>
      <c r="G1010">
        <v>36</v>
      </c>
      <c r="H1010">
        <v>74</v>
      </c>
      <c r="I1010">
        <v>1807</v>
      </c>
      <c r="J1010">
        <v>1</v>
      </c>
      <c r="K1010">
        <v>4</v>
      </c>
      <c r="L1010">
        <v>3</v>
      </c>
      <c r="M1010">
        <v>5</v>
      </c>
      <c r="N1010">
        <v>1</v>
      </c>
    </row>
    <row r="1011" spans="1:14" x14ac:dyDescent="0.3">
      <c r="A1011">
        <v>2424</v>
      </c>
      <c r="B1011">
        <v>54</v>
      </c>
      <c r="C1011">
        <v>1425</v>
      </c>
      <c r="D1011">
        <v>131</v>
      </c>
      <c r="E1011">
        <v>845</v>
      </c>
      <c r="F1011">
        <v>172</v>
      </c>
      <c r="G1011">
        <v>131</v>
      </c>
      <c r="H1011">
        <v>316</v>
      </c>
      <c r="I1011">
        <v>2389</v>
      </c>
      <c r="J1011">
        <v>1</v>
      </c>
      <c r="K1011">
        <v>4</v>
      </c>
      <c r="L1011">
        <v>4</v>
      </c>
      <c r="M1011">
        <v>8</v>
      </c>
      <c r="N1011">
        <v>2</v>
      </c>
    </row>
    <row r="1012" spans="1:14" x14ac:dyDescent="0.3">
      <c r="A1012">
        <v>3035</v>
      </c>
      <c r="B1012">
        <v>54</v>
      </c>
      <c r="C1012">
        <v>1425</v>
      </c>
      <c r="D1012">
        <v>131</v>
      </c>
      <c r="E1012">
        <v>845</v>
      </c>
      <c r="F1012">
        <v>172</v>
      </c>
      <c r="G1012">
        <v>131</v>
      </c>
      <c r="H1012">
        <v>316</v>
      </c>
      <c r="I1012">
        <v>2389</v>
      </c>
      <c r="J1012">
        <v>1</v>
      </c>
      <c r="K1012">
        <v>4</v>
      </c>
      <c r="L1012">
        <v>4</v>
      </c>
      <c r="M1012">
        <v>8</v>
      </c>
      <c r="N1012">
        <v>2</v>
      </c>
    </row>
    <row r="1013" spans="1:14" x14ac:dyDescent="0.3">
      <c r="A1013">
        <v>1779</v>
      </c>
      <c r="B1013">
        <v>54</v>
      </c>
      <c r="C1013">
        <v>1475</v>
      </c>
      <c r="D1013">
        <v>214</v>
      </c>
      <c r="E1013">
        <v>1405</v>
      </c>
      <c r="F1013">
        <v>374</v>
      </c>
      <c r="G1013">
        <v>214</v>
      </c>
      <c r="H1013">
        <v>35</v>
      </c>
      <c r="I1013">
        <v>3647</v>
      </c>
      <c r="J1013">
        <v>1</v>
      </c>
      <c r="K1013">
        <v>6</v>
      </c>
      <c r="L1013">
        <v>5</v>
      </c>
      <c r="M1013">
        <v>12</v>
      </c>
      <c r="N1013">
        <v>3</v>
      </c>
    </row>
    <row r="1014" spans="1:14" x14ac:dyDescent="0.3">
      <c r="A1014">
        <v>1191</v>
      </c>
      <c r="B1014">
        <v>54</v>
      </c>
      <c r="C1014">
        <v>1510</v>
      </c>
      <c r="D1014">
        <v>57</v>
      </c>
      <c r="E1014">
        <v>273</v>
      </c>
      <c r="F1014">
        <v>150</v>
      </c>
      <c r="G1014">
        <v>348</v>
      </c>
      <c r="H1014">
        <v>115</v>
      </c>
      <c r="I1014">
        <v>2224</v>
      </c>
      <c r="J1014">
        <v>0</v>
      </c>
      <c r="K1014">
        <v>7</v>
      </c>
      <c r="L1014">
        <v>9</v>
      </c>
      <c r="M1014">
        <v>10</v>
      </c>
      <c r="N1014">
        <v>4</v>
      </c>
    </row>
    <row r="1015" spans="1:14" x14ac:dyDescent="0.3">
      <c r="A1015">
        <v>1799</v>
      </c>
      <c r="B1015">
        <v>54</v>
      </c>
      <c r="C1015">
        <v>1619</v>
      </c>
      <c r="D1015">
        <v>35</v>
      </c>
      <c r="E1015">
        <v>124</v>
      </c>
      <c r="F1015">
        <v>0</v>
      </c>
      <c r="G1015">
        <v>18</v>
      </c>
      <c r="H1015">
        <v>144</v>
      </c>
      <c r="I1015">
        <v>1652</v>
      </c>
      <c r="J1015">
        <v>1</v>
      </c>
      <c r="K1015">
        <v>9</v>
      </c>
      <c r="L1015">
        <v>2</v>
      </c>
      <c r="M1015">
        <v>9</v>
      </c>
      <c r="N1015">
        <v>5</v>
      </c>
    </row>
    <row r="1016" spans="1:14" x14ac:dyDescent="0.3">
      <c r="A1016">
        <v>2377</v>
      </c>
      <c r="B1016">
        <v>54</v>
      </c>
      <c r="C1016">
        <v>1619</v>
      </c>
      <c r="D1016">
        <v>35</v>
      </c>
      <c r="E1016">
        <v>124</v>
      </c>
      <c r="F1016">
        <v>0</v>
      </c>
      <c r="G1016">
        <v>18</v>
      </c>
      <c r="H1016">
        <v>144</v>
      </c>
      <c r="I1016">
        <v>1652</v>
      </c>
      <c r="J1016">
        <v>1</v>
      </c>
      <c r="K1016">
        <v>9</v>
      </c>
      <c r="L1016">
        <v>2</v>
      </c>
      <c r="M1016">
        <v>9</v>
      </c>
      <c r="N1016">
        <v>5</v>
      </c>
    </row>
    <row r="1017" spans="1:14" x14ac:dyDescent="0.3">
      <c r="A1017">
        <v>2010</v>
      </c>
      <c r="B1017">
        <v>54</v>
      </c>
      <c r="C1017">
        <v>1986</v>
      </c>
      <c r="D1017">
        <v>197</v>
      </c>
      <c r="E1017">
        <v>397</v>
      </c>
      <c r="F1017">
        <v>296</v>
      </c>
      <c r="G1017">
        <v>27</v>
      </c>
      <c r="H1017">
        <v>81</v>
      </c>
      <c r="I1017">
        <v>2821</v>
      </c>
      <c r="J1017">
        <v>5</v>
      </c>
      <c r="K1017">
        <v>10</v>
      </c>
      <c r="L1017">
        <v>7</v>
      </c>
      <c r="M1017">
        <v>10</v>
      </c>
      <c r="N1017">
        <v>6</v>
      </c>
    </row>
    <row r="1018" spans="1:14" x14ac:dyDescent="0.3">
      <c r="A1018">
        <v>2658</v>
      </c>
      <c r="B1018">
        <v>53</v>
      </c>
      <c r="C1018">
        <v>31</v>
      </c>
      <c r="D1018">
        <v>0</v>
      </c>
      <c r="E1018">
        <v>16</v>
      </c>
      <c r="F1018">
        <v>0</v>
      </c>
      <c r="G1018">
        <v>0</v>
      </c>
      <c r="H1018">
        <v>5</v>
      </c>
      <c r="I1018">
        <v>42</v>
      </c>
      <c r="J1018">
        <v>1</v>
      </c>
      <c r="K1018">
        <v>0</v>
      </c>
      <c r="L1018">
        <v>0</v>
      </c>
      <c r="M1018">
        <v>3</v>
      </c>
      <c r="N1018">
        <v>3</v>
      </c>
    </row>
    <row r="1019" spans="1:14" x14ac:dyDescent="0.3">
      <c r="A1019">
        <v>2605</v>
      </c>
      <c r="B1019">
        <v>53</v>
      </c>
      <c r="C1019">
        <v>41</v>
      </c>
      <c r="D1019">
        <v>45</v>
      </c>
      <c r="E1019">
        <v>131</v>
      </c>
      <c r="F1019">
        <v>11</v>
      </c>
      <c r="G1019">
        <v>19</v>
      </c>
      <c r="H1019">
        <v>45</v>
      </c>
      <c r="I1019">
        <v>203</v>
      </c>
      <c r="J1019">
        <v>1</v>
      </c>
      <c r="K1019">
        <v>3</v>
      </c>
      <c r="L1019">
        <v>0</v>
      </c>
      <c r="M1019">
        <v>3</v>
      </c>
      <c r="N1019">
        <v>7</v>
      </c>
    </row>
    <row r="1020" spans="1:14" x14ac:dyDescent="0.3">
      <c r="A1020">
        <v>2996</v>
      </c>
      <c r="B1020">
        <v>53</v>
      </c>
      <c r="C1020">
        <v>46</v>
      </c>
      <c r="D1020">
        <v>33</v>
      </c>
      <c r="E1020">
        <v>95</v>
      </c>
      <c r="F1020">
        <v>13</v>
      </c>
      <c r="G1020">
        <v>23</v>
      </c>
      <c r="H1020">
        <v>49</v>
      </c>
      <c r="I1020">
        <v>161</v>
      </c>
      <c r="J1020">
        <v>1</v>
      </c>
      <c r="K1020">
        <v>2</v>
      </c>
      <c r="L1020">
        <v>0</v>
      </c>
      <c r="M1020">
        <v>3</v>
      </c>
      <c r="N1020">
        <v>6</v>
      </c>
    </row>
    <row r="1021" spans="1:14" x14ac:dyDescent="0.3">
      <c r="A1021">
        <v>1934</v>
      </c>
      <c r="B1021">
        <v>53</v>
      </c>
      <c r="C1021">
        <v>67</v>
      </c>
      <c r="D1021">
        <v>20</v>
      </c>
      <c r="E1021">
        <v>144</v>
      </c>
      <c r="F1021">
        <v>63</v>
      </c>
      <c r="G1021">
        <v>17</v>
      </c>
      <c r="H1021">
        <v>127</v>
      </c>
      <c r="I1021">
        <v>184</v>
      </c>
      <c r="J1021">
        <v>1</v>
      </c>
      <c r="K1021">
        <v>3</v>
      </c>
      <c r="L1021">
        <v>1</v>
      </c>
      <c r="M1021">
        <v>2</v>
      </c>
      <c r="N1021">
        <v>8</v>
      </c>
    </row>
    <row r="1022" spans="1:14" x14ac:dyDescent="0.3">
      <c r="A1022">
        <v>1346</v>
      </c>
      <c r="B1022">
        <v>53</v>
      </c>
      <c r="C1022">
        <v>86</v>
      </c>
      <c r="D1022">
        <v>14</v>
      </c>
      <c r="E1022">
        <v>45</v>
      </c>
      <c r="F1022">
        <v>50</v>
      </c>
      <c r="G1022">
        <v>36</v>
      </c>
      <c r="H1022">
        <v>27</v>
      </c>
      <c r="I1022">
        <v>203</v>
      </c>
      <c r="J1022">
        <v>3</v>
      </c>
      <c r="K1022">
        <v>2</v>
      </c>
      <c r="L1022">
        <v>1</v>
      </c>
      <c r="M1022">
        <v>4</v>
      </c>
      <c r="N1022">
        <v>4</v>
      </c>
    </row>
    <row r="1023" spans="1:14" x14ac:dyDescent="0.3">
      <c r="A1023">
        <v>1287</v>
      </c>
      <c r="B1023">
        <v>53</v>
      </c>
      <c r="C1023">
        <v>138</v>
      </c>
      <c r="D1023">
        <v>0</v>
      </c>
      <c r="E1023">
        <v>46</v>
      </c>
      <c r="F1023">
        <v>8</v>
      </c>
      <c r="G1023">
        <v>8</v>
      </c>
      <c r="H1023">
        <v>38</v>
      </c>
      <c r="I1023">
        <v>161</v>
      </c>
      <c r="J1023">
        <v>4</v>
      </c>
      <c r="K1023">
        <v>3</v>
      </c>
      <c r="L1023">
        <v>1</v>
      </c>
      <c r="M1023">
        <v>3</v>
      </c>
      <c r="N1023">
        <v>5</v>
      </c>
    </row>
    <row r="1024" spans="1:14" x14ac:dyDescent="0.3">
      <c r="A1024">
        <v>2997</v>
      </c>
      <c r="B1024">
        <v>53</v>
      </c>
      <c r="C1024">
        <v>326</v>
      </c>
      <c r="D1024">
        <v>83</v>
      </c>
      <c r="E1024">
        <v>209</v>
      </c>
      <c r="F1024">
        <v>160</v>
      </c>
      <c r="G1024">
        <v>22</v>
      </c>
      <c r="H1024">
        <v>15</v>
      </c>
      <c r="I1024">
        <v>784</v>
      </c>
      <c r="J1024">
        <v>6</v>
      </c>
      <c r="K1024">
        <v>4</v>
      </c>
      <c r="L1024">
        <v>2</v>
      </c>
      <c r="M1024">
        <v>5</v>
      </c>
      <c r="N1024">
        <v>6</v>
      </c>
    </row>
    <row r="1025" spans="1:14" x14ac:dyDescent="0.3">
      <c r="A1025">
        <v>2190</v>
      </c>
      <c r="B1025">
        <v>53</v>
      </c>
      <c r="C1025">
        <v>327</v>
      </c>
      <c r="D1025">
        <v>11</v>
      </c>
      <c r="E1025">
        <v>94</v>
      </c>
      <c r="F1025">
        <v>11</v>
      </c>
      <c r="G1025">
        <v>8</v>
      </c>
      <c r="H1025">
        <v>49</v>
      </c>
      <c r="I1025">
        <v>402</v>
      </c>
      <c r="J1025">
        <v>2</v>
      </c>
      <c r="K1025">
        <v>3</v>
      </c>
      <c r="L1025">
        <v>0</v>
      </c>
      <c r="M1025">
        <v>4</v>
      </c>
      <c r="N1025">
        <v>7</v>
      </c>
    </row>
    <row r="1026" spans="1:14" x14ac:dyDescent="0.3">
      <c r="A1026">
        <v>2211</v>
      </c>
      <c r="B1026">
        <v>53</v>
      </c>
      <c r="C1026">
        <v>358</v>
      </c>
      <c r="D1026">
        <v>16</v>
      </c>
      <c r="E1026">
        <v>192</v>
      </c>
      <c r="F1026">
        <v>23</v>
      </c>
      <c r="G1026">
        <v>3</v>
      </c>
      <c r="H1026">
        <v>23</v>
      </c>
      <c r="I1026">
        <v>569</v>
      </c>
      <c r="J1026">
        <v>5</v>
      </c>
      <c r="K1026">
        <v>5</v>
      </c>
      <c r="L1026">
        <v>0</v>
      </c>
      <c r="M1026">
        <v>4</v>
      </c>
      <c r="N1026">
        <v>8</v>
      </c>
    </row>
    <row r="1027" spans="1:14" x14ac:dyDescent="0.3">
      <c r="A1027">
        <v>1013</v>
      </c>
      <c r="B1027">
        <v>53</v>
      </c>
      <c r="C1027">
        <v>626</v>
      </c>
      <c r="D1027">
        <v>5</v>
      </c>
      <c r="E1027">
        <v>142</v>
      </c>
      <c r="F1027">
        <v>8</v>
      </c>
      <c r="G1027">
        <v>13</v>
      </c>
      <c r="H1027">
        <v>38</v>
      </c>
      <c r="I1027">
        <v>757</v>
      </c>
      <c r="J1027">
        <v>3</v>
      </c>
      <c r="K1027">
        <v>6</v>
      </c>
      <c r="L1027">
        <v>1</v>
      </c>
      <c r="M1027">
        <v>5</v>
      </c>
      <c r="N1027">
        <v>6</v>
      </c>
    </row>
    <row r="1028" spans="1:14" x14ac:dyDescent="0.3">
      <c r="A1028">
        <v>2379</v>
      </c>
      <c r="B1028">
        <v>53</v>
      </c>
      <c r="C1028">
        <v>757</v>
      </c>
      <c r="D1028">
        <v>19</v>
      </c>
      <c r="E1028">
        <v>145</v>
      </c>
      <c r="F1028">
        <v>63</v>
      </c>
      <c r="G1028">
        <v>0</v>
      </c>
      <c r="H1028">
        <v>330</v>
      </c>
      <c r="I1028">
        <v>653</v>
      </c>
      <c r="J1028">
        <v>3</v>
      </c>
      <c r="K1028">
        <v>5</v>
      </c>
      <c r="L1028">
        <v>2</v>
      </c>
      <c r="M1028">
        <v>4</v>
      </c>
      <c r="N1028">
        <v>8</v>
      </c>
    </row>
    <row r="1029" spans="1:14" x14ac:dyDescent="0.3">
      <c r="A1029">
        <v>2557</v>
      </c>
      <c r="B1029">
        <v>53</v>
      </c>
      <c r="C1029">
        <v>839</v>
      </c>
      <c r="D1029">
        <v>73</v>
      </c>
      <c r="E1029">
        <v>1457</v>
      </c>
      <c r="F1029">
        <v>30</v>
      </c>
      <c r="G1029">
        <v>98</v>
      </c>
      <c r="H1029">
        <v>23</v>
      </c>
      <c r="I1029">
        <v>2474</v>
      </c>
      <c r="J1029">
        <v>1</v>
      </c>
      <c r="K1029">
        <v>4</v>
      </c>
      <c r="L1029">
        <v>7</v>
      </c>
      <c r="M1029">
        <v>5</v>
      </c>
      <c r="N1029">
        <v>1</v>
      </c>
    </row>
    <row r="1030" spans="1:14" x14ac:dyDescent="0.3">
      <c r="A1030">
        <v>2146</v>
      </c>
      <c r="B1030">
        <v>53</v>
      </c>
      <c r="C1030">
        <v>1144</v>
      </c>
      <c r="D1030">
        <v>91</v>
      </c>
      <c r="E1030">
        <v>215</v>
      </c>
      <c r="F1030">
        <v>18</v>
      </c>
      <c r="G1030">
        <v>75</v>
      </c>
      <c r="H1030">
        <v>29</v>
      </c>
      <c r="I1030">
        <v>1515</v>
      </c>
      <c r="J1030">
        <v>4</v>
      </c>
      <c r="K1030">
        <v>4</v>
      </c>
      <c r="L1030">
        <v>2</v>
      </c>
      <c r="M1030">
        <v>12</v>
      </c>
      <c r="N1030">
        <v>4</v>
      </c>
    </row>
    <row r="1031" spans="1:14" x14ac:dyDescent="0.3">
      <c r="A1031">
        <v>1038</v>
      </c>
      <c r="B1031">
        <v>53</v>
      </c>
      <c r="C1031">
        <v>1330</v>
      </c>
      <c r="D1031">
        <v>24</v>
      </c>
      <c r="E1031">
        <v>627</v>
      </c>
      <c r="F1031">
        <v>487</v>
      </c>
      <c r="G1031">
        <v>149</v>
      </c>
      <c r="H1031">
        <v>128</v>
      </c>
      <c r="I1031">
        <v>2489</v>
      </c>
      <c r="J1031">
        <v>2</v>
      </c>
      <c r="K1031">
        <v>7</v>
      </c>
      <c r="L1031">
        <v>10</v>
      </c>
      <c r="M1031">
        <v>5</v>
      </c>
      <c r="N1031">
        <v>6</v>
      </c>
    </row>
    <row r="1032" spans="1:14" x14ac:dyDescent="0.3">
      <c r="A1032">
        <v>1875</v>
      </c>
      <c r="B1032">
        <v>53</v>
      </c>
      <c r="C1032">
        <v>1330</v>
      </c>
      <c r="D1032">
        <v>24</v>
      </c>
      <c r="E1032">
        <v>627</v>
      </c>
      <c r="F1032">
        <v>487</v>
      </c>
      <c r="G1032">
        <v>149</v>
      </c>
      <c r="H1032">
        <v>128</v>
      </c>
      <c r="I1032">
        <v>2489</v>
      </c>
      <c r="J1032">
        <v>2</v>
      </c>
      <c r="K1032">
        <v>7</v>
      </c>
      <c r="L1032">
        <v>10</v>
      </c>
      <c r="M1032">
        <v>5</v>
      </c>
      <c r="N1032">
        <v>6</v>
      </c>
    </row>
    <row r="1033" spans="1:14" x14ac:dyDescent="0.3">
      <c r="A1033">
        <v>2544</v>
      </c>
      <c r="B1033">
        <v>53</v>
      </c>
      <c r="C1033">
        <v>1353</v>
      </c>
      <c r="D1033">
        <v>0</v>
      </c>
      <c r="E1033">
        <v>303</v>
      </c>
      <c r="F1033">
        <v>0</v>
      </c>
      <c r="G1033">
        <v>17</v>
      </c>
      <c r="H1033">
        <v>101</v>
      </c>
      <c r="I1033">
        <v>1572</v>
      </c>
      <c r="J1033">
        <v>5</v>
      </c>
      <c r="K1033">
        <v>11</v>
      </c>
      <c r="L1033">
        <v>1</v>
      </c>
      <c r="M1033">
        <v>6</v>
      </c>
      <c r="N1033">
        <v>9</v>
      </c>
    </row>
    <row r="1034" spans="1:14" x14ac:dyDescent="0.3">
      <c r="A1034">
        <v>1908</v>
      </c>
      <c r="B1034">
        <v>53</v>
      </c>
      <c r="C1034">
        <v>2046</v>
      </c>
      <c r="D1034">
        <v>261</v>
      </c>
      <c r="E1034">
        <v>1654</v>
      </c>
      <c r="F1034">
        <v>341</v>
      </c>
      <c r="G1034">
        <v>129</v>
      </c>
      <c r="H1034">
        <v>390</v>
      </c>
      <c r="I1034">
        <v>4041</v>
      </c>
      <c r="J1034">
        <v>1</v>
      </c>
      <c r="K1034">
        <v>4</v>
      </c>
      <c r="L1034">
        <v>4</v>
      </c>
      <c r="M1034">
        <v>10</v>
      </c>
      <c r="N1034">
        <v>2</v>
      </c>
    </row>
    <row r="1035" spans="1:14" x14ac:dyDescent="0.3">
      <c r="A1035">
        <v>1621</v>
      </c>
      <c r="B1035">
        <v>53</v>
      </c>
      <c r="C1035">
        <v>2494</v>
      </c>
      <c r="D1035">
        <v>178</v>
      </c>
      <c r="E1035">
        <v>721</v>
      </c>
      <c r="F1035">
        <v>140</v>
      </c>
      <c r="G1035">
        <v>106</v>
      </c>
      <c r="H1035">
        <v>178</v>
      </c>
      <c r="I1035">
        <v>3460</v>
      </c>
      <c r="J1035">
        <v>5</v>
      </c>
      <c r="K1035">
        <v>8</v>
      </c>
      <c r="L1035">
        <v>4</v>
      </c>
      <c r="M1035">
        <v>9</v>
      </c>
      <c r="N1035">
        <v>7</v>
      </c>
    </row>
    <row r="1036" spans="1:14" x14ac:dyDescent="0.3">
      <c r="A1036">
        <v>2898</v>
      </c>
      <c r="B1036">
        <v>53</v>
      </c>
      <c r="C1036">
        <v>2730</v>
      </c>
      <c r="D1036">
        <v>76</v>
      </c>
      <c r="E1036">
        <v>643</v>
      </c>
      <c r="F1036">
        <v>295</v>
      </c>
      <c r="G1036">
        <v>151</v>
      </c>
      <c r="H1036">
        <v>76</v>
      </c>
      <c r="I1036">
        <v>3820</v>
      </c>
      <c r="J1036">
        <v>1</v>
      </c>
      <c r="K1036">
        <v>7</v>
      </c>
      <c r="L1036">
        <v>5</v>
      </c>
      <c r="M1036">
        <v>13</v>
      </c>
      <c r="N1036">
        <v>3</v>
      </c>
    </row>
    <row r="1037" spans="1:14" x14ac:dyDescent="0.3">
      <c r="A1037">
        <v>1874</v>
      </c>
      <c r="B1037">
        <v>52</v>
      </c>
      <c r="C1037">
        <v>0</v>
      </c>
      <c r="D1037">
        <v>0</v>
      </c>
      <c r="E1037">
        <v>5</v>
      </c>
      <c r="F1037">
        <v>38</v>
      </c>
      <c r="G1037">
        <v>14</v>
      </c>
      <c r="H1037">
        <v>9</v>
      </c>
      <c r="I1037">
        <v>47</v>
      </c>
      <c r="J1037">
        <v>1</v>
      </c>
      <c r="K1037">
        <v>1</v>
      </c>
      <c r="L1037">
        <v>0</v>
      </c>
      <c r="M1037">
        <v>2</v>
      </c>
      <c r="N1037">
        <v>7</v>
      </c>
    </row>
    <row r="1038" spans="1:14" x14ac:dyDescent="0.3">
      <c r="A1038">
        <v>1179</v>
      </c>
      <c r="B1038">
        <v>52</v>
      </c>
      <c r="C1038">
        <v>5</v>
      </c>
      <c r="D1038">
        <v>20</v>
      </c>
      <c r="E1038">
        <v>50</v>
      </c>
      <c r="F1038">
        <v>146</v>
      </c>
      <c r="G1038">
        <v>0</v>
      </c>
      <c r="H1038">
        <v>181</v>
      </c>
      <c r="I1038">
        <v>40</v>
      </c>
      <c r="J1038">
        <v>1</v>
      </c>
      <c r="K1038">
        <v>1</v>
      </c>
      <c r="L1038">
        <v>1</v>
      </c>
      <c r="M1038">
        <v>2</v>
      </c>
      <c r="N1038">
        <v>6</v>
      </c>
    </row>
    <row r="1039" spans="1:14" x14ac:dyDescent="0.3">
      <c r="A1039">
        <v>2871</v>
      </c>
      <c r="B1039">
        <v>52</v>
      </c>
      <c r="C1039">
        <v>5</v>
      </c>
      <c r="D1039">
        <v>20</v>
      </c>
      <c r="E1039">
        <v>50</v>
      </c>
      <c r="F1039">
        <v>146</v>
      </c>
      <c r="G1039">
        <v>0</v>
      </c>
      <c r="H1039">
        <v>181</v>
      </c>
      <c r="I1039">
        <v>40</v>
      </c>
      <c r="J1039">
        <v>1</v>
      </c>
      <c r="K1039">
        <v>1</v>
      </c>
      <c r="L1039">
        <v>1</v>
      </c>
      <c r="M1039">
        <v>2</v>
      </c>
      <c r="N1039">
        <v>6</v>
      </c>
    </row>
    <row r="1040" spans="1:14" x14ac:dyDescent="0.3">
      <c r="A1040">
        <v>1238</v>
      </c>
      <c r="B1040">
        <v>52</v>
      </c>
      <c r="C1040">
        <v>13</v>
      </c>
      <c r="D1040">
        <v>13</v>
      </c>
      <c r="E1040">
        <v>30</v>
      </c>
      <c r="F1040">
        <v>0</v>
      </c>
      <c r="G1040">
        <v>9</v>
      </c>
      <c r="H1040">
        <v>48</v>
      </c>
      <c r="I1040">
        <v>17</v>
      </c>
      <c r="J1040">
        <v>2</v>
      </c>
      <c r="K1040">
        <v>1</v>
      </c>
      <c r="L1040">
        <v>0</v>
      </c>
      <c r="M1040">
        <v>3</v>
      </c>
      <c r="N1040">
        <v>6</v>
      </c>
    </row>
    <row r="1041" spans="1:14" x14ac:dyDescent="0.3">
      <c r="A1041">
        <v>1412</v>
      </c>
      <c r="B1041">
        <v>52</v>
      </c>
      <c r="C1041">
        <v>21</v>
      </c>
      <c r="D1041">
        <v>21</v>
      </c>
      <c r="E1041">
        <v>117</v>
      </c>
      <c r="F1041">
        <v>106</v>
      </c>
      <c r="G1041">
        <v>64</v>
      </c>
      <c r="H1041">
        <v>127</v>
      </c>
      <c r="I1041">
        <v>202</v>
      </c>
      <c r="J1041">
        <v>2</v>
      </c>
      <c r="K1041">
        <v>1</v>
      </c>
      <c r="L1041">
        <v>0</v>
      </c>
      <c r="M1041">
        <v>4</v>
      </c>
      <c r="N1041">
        <v>5</v>
      </c>
    </row>
    <row r="1042" spans="1:14" x14ac:dyDescent="0.3">
      <c r="A1042">
        <v>3176</v>
      </c>
      <c r="B1042">
        <v>52</v>
      </c>
      <c r="C1042">
        <v>23</v>
      </c>
      <c r="D1042">
        <v>23</v>
      </c>
      <c r="E1042">
        <v>23</v>
      </c>
      <c r="F1042">
        <v>116</v>
      </c>
      <c r="G1042">
        <v>31</v>
      </c>
      <c r="H1042">
        <v>116</v>
      </c>
      <c r="I1042">
        <v>100</v>
      </c>
      <c r="J1042">
        <v>1</v>
      </c>
      <c r="K1042">
        <v>1</v>
      </c>
      <c r="L1042">
        <v>0</v>
      </c>
      <c r="M1042">
        <v>3</v>
      </c>
      <c r="N1042">
        <v>6</v>
      </c>
    </row>
    <row r="1043" spans="1:14" x14ac:dyDescent="0.3">
      <c r="A1043">
        <v>1356</v>
      </c>
      <c r="B1043">
        <v>52</v>
      </c>
      <c r="C1043">
        <v>31</v>
      </c>
      <c r="D1043">
        <v>4</v>
      </c>
      <c r="E1043">
        <v>26</v>
      </c>
      <c r="F1043">
        <v>13</v>
      </c>
      <c r="G1043">
        <v>4</v>
      </c>
      <c r="H1043">
        <v>48</v>
      </c>
      <c r="I1043">
        <v>31</v>
      </c>
      <c r="J1043">
        <v>1</v>
      </c>
      <c r="K1043">
        <v>1</v>
      </c>
      <c r="L1043">
        <v>1</v>
      </c>
      <c r="M1043">
        <v>2</v>
      </c>
      <c r="N1043">
        <v>4</v>
      </c>
    </row>
    <row r="1044" spans="1:14" x14ac:dyDescent="0.3">
      <c r="A1044">
        <v>1990</v>
      </c>
      <c r="B1044">
        <v>52</v>
      </c>
      <c r="C1044">
        <v>37</v>
      </c>
      <c r="D1044">
        <v>0</v>
      </c>
      <c r="E1044">
        <v>11</v>
      </c>
      <c r="F1044">
        <v>0</v>
      </c>
      <c r="G1044">
        <v>0</v>
      </c>
      <c r="H1044">
        <v>15</v>
      </c>
      <c r="I1044">
        <v>33</v>
      </c>
      <c r="J1044">
        <v>1</v>
      </c>
      <c r="K1044">
        <v>1</v>
      </c>
      <c r="L1044">
        <v>0</v>
      </c>
      <c r="M1044">
        <v>2</v>
      </c>
      <c r="N1044">
        <v>6</v>
      </c>
    </row>
    <row r="1045" spans="1:14" x14ac:dyDescent="0.3">
      <c r="A1045">
        <v>2733</v>
      </c>
      <c r="B1045">
        <v>52</v>
      </c>
      <c r="C1045">
        <v>111</v>
      </c>
      <c r="D1045">
        <v>0</v>
      </c>
      <c r="E1045">
        <v>21</v>
      </c>
      <c r="F1045">
        <v>7</v>
      </c>
      <c r="G1045">
        <v>4</v>
      </c>
      <c r="H1045">
        <v>18</v>
      </c>
      <c r="I1045">
        <v>125</v>
      </c>
      <c r="J1045">
        <v>2</v>
      </c>
      <c r="K1045">
        <v>1</v>
      </c>
      <c r="L1045">
        <v>0</v>
      </c>
      <c r="M1045">
        <v>4</v>
      </c>
      <c r="N1045">
        <v>4</v>
      </c>
    </row>
    <row r="1046" spans="1:14" x14ac:dyDescent="0.3">
      <c r="A1046">
        <v>3163</v>
      </c>
      <c r="B1046">
        <v>52</v>
      </c>
      <c r="C1046">
        <v>148</v>
      </c>
      <c r="D1046">
        <v>0</v>
      </c>
      <c r="E1046">
        <v>160</v>
      </c>
      <c r="F1046">
        <v>49</v>
      </c>
      <c r="G1046">
        <v>25</v>
      </c>
      <c r="H1046">
        <v>49</v>
      </c>
      <c r="I1046">
        <v>333</v>
      </c>
      <c r="J1046">
        <v>4</v>
      </c>
      <c r="K1046">
        <v>3</v>
      </c>
      <c r="L1046">
        <v>0</v>
      </c>
      <c r="M1046">
        <v>3</v>
      </c>
      <c r="N1046">
        <v>8</v>
      </c>
    </row>
    <row r="1047" spans="1:14" x14ac:dyDescent="0.3">
      <c r="A1047">
        <v>2562</v>
      </c>
      <c r="B1047">
        <v>52</v>
      </c>
      <c r="C1047">
        <v>156</v>
      </c>
      <c r="D1047">
        <v>42</v>
      </c>
      <c r="E1047">
        <v>181</v>
      </c>
      <c r="F1047">
        <v>87</v>
      </c>
      <c r="G1047">
        <v>76</v>
      </c>
      <c r="H1047">
        <v>45</v>
      </c>
      <c r="I1047">
        <v>497</v>
      </c>
      <c r="J1047">
        <v>4</v>
      </c>
      <c r="K1047">
        <v>3</v>
      </c>
      <c r="L1047">
        <v>1</v>
      </c>
      <c r="M1047">
        <v>4</v>
      </c>
      <c r="N1047">
        <v>7</v>
      </c>
    </row>
    <row r="1048" spans="1:14" x14ac:dyDescent="0.3">
      <c r="A1048">
        <v>1442</v>
      </c>
      <c r="B1048">
        <v>52</v>
      </c>
      <c r="C1048">
        <v>427</v>
      </c>
      <c r="D1048">
        <v>45</v>
      </c>
      <c r="E1048">
        <v>179</v>
      </c>
      <c r="F1048">
        <v>72</v>
      </c>
      <c r="G1048">
        <v>69</v>
      </c>
      <c r="H1048">
        <v>15</v>
      </c>
      <c r="I1048">
        <v>777</v>
      </c>
      <c r="J1048">
        <v>2</v>
      </c>
      <c r="K1048">
        <v>2</v>
      </c>
      <c r="L1048">
        <v>1</v>
      </c>
      <c r="M1048">
        <v>8</v>
      </c>
      <c r="N1048">
        <v>2</v>
      </c>
    </row>
    <row r="1049" spans="1:14" x14ac:dyDescent="0.3">
      <c r="A1049">
        <v>2138</v>
      </c>
      <c r="B1049">
        <v>52</v>
      </c>
      <c r="C1049">
        <v>713</v>
      </c>
      <c r="D1049">
        <v>290</v>
      </c>
      <c r="E1049">
        <v>660</v>
      </c>
      <c r="F1049">
        <v>655</v>
      </c>
      <c r="G1049">
        <v>475</v>
      </c>
      <c r="H1049">
        <v>25</v>
      </c>
      <c r="I1049">
        <v>2769</v>
      </c>
      <c r="J1049">
        <v>1</v>
      </c>
      <c r="K1049">
        <v>7</v>
      </c>
      <c r="L1049">
        <v>3</v>
      </c>
      <c r="M1049">
        <v>4</v>
      </c>
      <c r="N1049">
        <v>4</v>
      </c>
    </row>
    <row r="1050" spans="1:14" x14ac:dyDescent="0.3">
      <c r="A1050">
        <v>1750</v>
      </c>
      <c r="B1050">
        <v>52</v>
      </c>
      <c r="C1050">
        <v>786</v>
      </c>
      <c r="D1050">
        <v>18</v>
      </c>
      <c r="E1050">
        <v>193</v>
      </c>
      <c r="F1050">
        <v>26</v>
      </c>
      <c r="G1050">
        <v>0</v>
      </c>
      <c r="H1050">
        <v>151</v>
      </c>
      <c r="I1050">
        <v>872</v>
      </c>
      <c r="J1050">
        <v>4</v>
      </c>
      <c r="K1050">
        <v>6</v>
      </c>
      <c r="L1050">
        <v>1</v>
      </c>
      <c r="M1050">
        <v>7</v>
      </c>
      <c r="N1050">
        <v>6</v>
      </c>
    </row>
    <row r="1051" spans="1:14" x14ac:dyDescent="0.3">
      <c r="A1051">
        <v>2346</v>
      </c>
      <c r="B1051">
        <v>52</v>
      </c>
      <c r="C1051">
        <v>794</v>
      </c>
      <c r="D1051">
        <v>22</v>
      </c>
      <c r="E1051">
        <v>338</v>
      </c>
      <c r="F1051">
        <v>63</v>
      </c>
      <c r="G1051">
        <v>0</v>
      </c>
      <c r="H1051">
        <v>81</v>
      </c>
      <c r="I1051">
        <v>1135</v>
      </c>
      <c r="J1051">
        <v>3</v>
      </c>
      <c r="K1051">
        <v>6</v>
      </c>
      <c r="L1051">
        <v>3</v>
      </c>
      <c r="M1051">
        <v>5</v>
      </c>
      <c r="N1051">
        <v>6</v>
      </c>
    </row>
    <row r="1052" spans="1:14" x14ac:dyDescent="0.3">
      <c r="A1052">
        <v>1343</v>
      </c>
      <c r="B1052">
        <v>52</v>
      </c>
      <c r="C1052">
        <v>845</v>
      </c>
      <c r="D1052">
        <v>47</v>
      </c>
      <c r="E1052">
        <v>217</v>
      </c>
      <c r="F1052">
        <v>47</v>
      </c>
      <c r="G1052">
        <v>60</v>
      </c>
      <c r="H1052">
        <v>119</v>
      </c>
      <c r="I1052">
        <v>1097</v>
      </c>
      <c r="J1052">
        <v>2</v>
      </c>
      <c r="K1052">
        <v>4</v>
      </c>
      <c r="L1052">
        <v>6</v>
      </c>
      <c r="M1052">
        <v>4</v>
      </c>
      <c r="N1052">
        <v>5</v>
      </c>
    </row>
    <row r="1053" spans="1:14" x14ac:dyDescent="0.3">
      <c r="A1053">
        <v>2610</v>
      </c>
      <c r="B1053">
        <v>52</v>
      </c>
      <c r="C1053">
        <v>845</v>
      </c>
      <c r="D1053">
        <v>47</v>
      </c>
      <c r="E1053">
        <v>217</v>
      </c>
      <c r="F1053">
        <v>47</v>
      </c>
      <c r="G1053">
        <v>60</v>
      </c>
      <c r="H1053">
        <v>119</v>
      </c>
      <c r="I1053">
        <v>1097</v>
      </c>
      <c r="J1053">
        <v>2</v>
      </c>
      <c r="K1053">
        <v>4</v>
      </c>
      <c r="L1053">
        <v>6</v>
      </c>
      <c r="M1053">
        <v>4</v>
      </c>
      <c r="N1053">
        <v>5</v>
      </c>
    </row>
    <row r="1054" spans="1:14" x14ac:dyDescent="0.3">
      <c r="A1054">
        <v>2852</v>
      </c>
      <c r="B1054">
        <v>52</v>
      </c>
      <c r="C1054">
        <v>965</v>
      </c>
      <c r="D1054">
        <v>270</v>
      </c>
      <c r="E1054">
        <v>1055</v>
      </c>
      <c r="F1054">
        <v>429</v>
      </c>
      <c r="G1054">
        <v>391</v>
      </c>
      <c r="H1054">
        <v>481</v>
      </c>
      <c r="I1054">
        <v>2630</v>
      </c>
      <c r="J1054">
        <v>1</v>
      </c>
      <c r="K1054">
        <v>3</v>
      </c>
      <c r="L1054">
        <v>7</v>
      </c>
      <c r="M1054">
        <v>9</v>
      </c>
      <c r="N1054">
        <v>1</v>
      </c>
    </row>
    <row r="1055" spans="1:14" x14ac:dyDescent="0.3">
      <c r="A1055">
        <v>1516</v>
      </c>
      <c r="B1055">
        <v>52</v>
      </c>
      <c r="C1055">
        <v>1243</v>
      </c>
      <c r="D1055">
        <v>11</v>
      </c>
      <c r="E1055">
        <v>65</v>
      </c>
      <c r="F1055">
        <v>0</v>
      </c>
      <c r="G1055">
        <v>0</v>
      </c>
      <c r="H1055">
        <v>25</v>
      </c>
      <c r="I1055">
        <v>1295</v>
      </c>
      <c r="J1055">
        <v>7</v>
      </c>
      <c r="K1055">
        <v>8</v>
      </c>
      <c r="L1055">
        <v>2</v>
      </c>
      <c r="M1055">
        <v>6</v>
      </c>
      <c r="N1055">
        <v>7</v>
      </c>
    </row>
    <row r="1056" spans="1:14" x14ac:dyDescent="0.3">
      <c r="A1056">
        <v>1605</v>
      </c>
      <c r="B1056">
        <v>52</v>
      </c>
      <c r="C1056">
        <v>1489</v>
      </c>
      <c r="D1056">
        <v>83</v>
      </c>
      <c r="E1056">
        <v>403</v>
      </c>
      <c r="F1056">
        <v>138</v>
      </c>
      <c r="G1056">
        <v>41</v>
      </c>
      <c r="H1056">
        <v>83</v>
      </c>
      <c r="I1056">
        <v>2071</v>
      </c>
      <c r="J1056">
        <v>1</v>
      </c>
      <c r="K1056">
        <v>4</v>
      </c>
      <c r="L1056">
        <v>3</v>
      </c>
      <c r="M1056">
        <v>6</v>
      </c>
      <c r="N1056">
        <v>1</v>
      </c>
    </row>
    <row r="1057" spans="1:14" x14ac:dyDescent="0.3">
      <c r="A1057">
        <v>2048</v>
      </c>
      <c r="B1057">
        <v>52</v>
      </c>
      <c r="C1057">
        <v>3108</v>
      </c>
      <c r="D1057">
        <v>84</v>
      </c>
      <c r="E1057">
        <v>637</v>
      </c>
      <c r="F1057">
        <v>164</v>
      </c>
      <c r="G1057">
        <v>297</v>
      </c>
      <c r="H1057">
        <v>381</v>
      </c>
      <c r="I1057">
        <v>3909</v>
      </c>
      <c r="J1057">
        <v>8</v>
      </c>
      <c r="K1057">
        <v>8</v>
      </c>
      <c r="L1057">
        <v>9</v>
      </c>
      <c r="M1057">
        <v>8</v>
      </c>
      <c r="N1057">
        <v>6</v>
      </c>
    </row>
    <row r="1058" spans="1:14" x14ac:dyDescent="0.3">
      <c r="A1058">
        <v>2109</v>
      </c>
      <c r="B1058">
        <v>51</v>
      </c>
      <c r="C1058">
        <v>7</v>
      </c>
      <c r="D1058">
        <v>21</v>
      </c>
      <c r="E1058">
        <v>28</v>
      </c>
      <c r="F1058">
        <v>14</v>
      </c>
      <c r="G1058">
        <v>21</v>
      </c>
      <c r="H1058">
        <v>77</v>
      </c>
      <c r="I1058">
        <v>14</v>
      </c>
      <c r="J1058">
        <v>1</v>
      </c>
      <c r="K1058">
        <v>0</v>
      </c>
      <c r="L1058">
        <v>0</v>
      </c>
      <c r="M1058">
        <v>3</v>
      </c>
      <c r="N1058">
        <v>4</v>
      </c>
    </row>
    <row r="1059" spans="1:14" x14ac:dyDescent="0.3">
      <c r="A1059">
        <v>2842</v>
      </c>
      <c r="B1059">
        <v>51</v>
      </c>
      <c r="C1059">
        <v>12</v>
      </c>
      <c r="D1059">
        <v>8</v>
      </c>
      <c r="E1059">
        <v>39</v>
      </c>
      <c r="F1059">
        <v>12</v>
      </c>
      <c r="G1059">
        <v>0</v>
      </c>
      <c r="H1059">
        <v>8</v>
      </c>
      <c r="I1059">
        <v>62</v>
      </c>
      <c r="J1059">
        <v>1</v>
      </c>
      <c r="K1059">
        <v>1</v>
      </c>
      <c r="L1059">
        <v>0</v>
      </c>
      <c r="M1059">
        <v>3</v>
      </c>
      <c r="N1059">
        <v>6</v>
      </c>
    </row>
    <row r="1060" spans="1:14" x14ac:dyDescent="0.3">
      <c r="A1060">
        <v>3088</v>
      </c>
      <c r="B1060">
        <v>51</v>
      </c>
      <c r="C1060">
        <v>24</v>
      </c>
      <c r="D1060">
        <v>10</v>
      </c>
      <c r="E1060">
        <v>39</v>
      </c>
      <c r="F1060">
        <v>10</v>
      </c>
      <c r="G1060">
        <v>10</v>
      </c>
      <c r="H1060">
        <v>44</v>
      </c>
      <c r="I1060">
        <v>49</v>
      </c>
      <c r="J1060">
        <v>1</v>
      </c>
      <c r="K1060">
        <v>0</v>
      </c>
      <c r="L1060">
        <v>1</v>
      </c>
      <c r="M1060">
        <v>2</v>
      </c>
      <c r="N1060">
        <v>7</v>
      </c>
    </row>
    <row r="1061" spans="1:14" x14ac:dyDescent="0.3">
      <c r="A1061">
        <v>1381</v>
      </c>
      <c r="B1061">
        <v>51</v>
      </c>
      <c r="C1061">
        <v>38</v>
      </c>
      <c r="D1061">
        <v>15</v>
      </c>
      <c r="E1061">
        <v>120</v>
      </c>
      <c r="F1061">
        <v>23</v>
      </c>
      <c r="G1061">
        <v>15</v>
      </c>
      <c r="H1061">
        <v>143</v>
      </c>
      <c r="I1061">
        <v>68</v>
      </c>
      <c r="J1061">
        <v>2</v>
      </c>
      <c r="K1061">
        <v>1</v>
      </c>
      <c r="L1061">
        <v>1</v>
      </c>
      <c r="M1061">
        <v>2</v>
      </c>
      <c r="N1061">
        <v>8</v>
      </c>
    </row>
    <row r="1062" spans="1:14" x14ac:dyDescent="0.3">
      <c r="A1062">
        <v>2367</v>
      </c>
      <c r="B1062">
        <v>51</v>
      </c>
      <c r="C1062">
        <v>54</v>
      </c>
      <c r="D1062">
        <v>76</v>
      </c>
      <c r="E1062">
        <v>157</v>
      </c>
      <c r="F1062">
        <v>22</v>
      </c>
      <c r="G1062">
        <v>11</v>
      </c>
      <c r="H1062">
        <v>195</v>
      </c>
      <c r="I1062">
        <v>124</v>
      </c>
      <c r="J1062">
        <v>3</v>
      </c>
      <c r="K1062">
        <v>2</v>
      </c>
      <c r="L1062">
        <v>1</v>
      </c>
      <c r="M1062">
        <v>4</v>
      </c>
      <c r="N1062">
        <v>4</v>
      </c>
    </row>
    <row r="1063" spans="1:14" x14ac:dyDescent="0.3">
      <c r="A1063">
        <v>1319</v>
      </c>
      <c r="B1063">
        <v>51</v>
      </c>
      <c r="C1063">
        <v>61</v>
      </c>
      <c r="D1063">
        <v>11</v>
      </c>
      <c r="E1063">
        <v>50</v>
      </c>
      <c r="F1063">
        <v>17</v>
      </c>
      <c r="G1063">
        <v>0</v>
      </c>
      <c r="H1063">
        <v>44</v>
      </c>
      <c r="I1063">
        <v>94</v>
      </c>
      <c r="J1063">
        <v>2</v>
      </c>
      <c r="K1063">
        <v>2</v>
      </c>
      <c r="L1063">
        <v>0</v>
      </c>
      <c r="M1063">
        <v>3</v>
      </c>
      <c r="N1063">
        <v>8</v>
      </c>
    </row>
    <row r="1064" spans="1:14" x14ac:dyDescent="0.3">
      <c r="A1064">
        <v>2800</v>
      </c>
      <c r="B1064">
        <v>51</v>
      </c>
      <c r="C1064">
        <v>74</v>
      </c>
      <c r="D1064">
        <v>0</v>
      </c>
      <c r="E1064">
        <v>54</v>
      </c>
      <c r="F1064">
        <v>0</v>
      </c>
      <c r="G1064">
        <v>10</v>
      </c>
      <c r="H1064">
        <v>45</v>
      </c>
      <c r="I1064">
        <v>94</v>
      </c>
      <c r="J1064">
        <v>1</v>
      </c>
      <c r="K1064">
        <v>1</v>
      </c>
      <c r="L1064">
        <v>1</v>
      </c>
      <c r="M1064">
        <v>2</v>
      </c>
      <c r="N1064">
        <v>8</v>
      </c>
    </row>
    <row r="1065" spans="1:14" x14ac:dyDescent="0.3">
      <c r="A1065">
        <v>3045</v>
      </c>
      <c r="B1065">
        <v>51</v>
      </c>
      <c r="C1065">
        <v>74</v>
      </c>
      <c r="D1065">
        <v>0</v>
      </c>
      <c r="E1065">
        <v>54</v>
      </c>
      <c r="F1065">
        <v>0</v>
      </c>
      <c r="G1065">
        <v>10</v>
      </c>
      <c r="H1065">
        <v>45</v>
      </c>
      <c r="I1065">
        <v>94</v>
      </c>
      <c r="J1065">
        <v>1</v>
      </c>
      <c r="K1065">
        <v>1</v>
      </c>
      <c r="L1065">
        <v>1</v>
      </c>
      <c r="M1065">
        <v>2</v>
      </c>
      <c r="N1065">
        <v>8</v>
      </c>
    </row>
    <row r="1066" spans="1:14" x14ac:dyDescent="0.3">
      <c r="A1066">
        <v>2122</v>
      </c>
      <c r="B1066">
        <v>51</v>
      </c>
      <c r="C1066">
        <v>85</v>
      </c>
      <c r="D1066">
        <v>0</v>
      </c>
      <c r="E1066">
        <v>96</v>
      </c>
      <c r="F1066">
        <v>26</v>
      </c>
      <c r="G1066">
        <v>55</v>
      </c>
      <c r="H1066">
        <v>11</v>
      </c>
      <c r="I1066">
        <v>251</v>
      </c>
      <c r="J1066">
        <v>1</v>
      </c>
      <c r="K1066">
        <v>2</v>
      </c>
      <c r="L1066">
        <v>0</v>
      </c>
      <c r="M1066">
        <v>4</v>
      </c>
      <c r="N1066">
        <v>5</v>
      </c>
    </row>
    <row r="1067" spans="1:14" x14ac:dyDescent="0.3">
      <c r="A1067">
        <v>3030</v>
      </c>
      <c r="B1067">
        <v>51</v>
      </c>
      <c r="C1067">
        <v>147</v>
      </c>
      <c r="D1067">
        <v>32</v>
      </c>
      <c r="E1067">
        <v>142</v>
      </c>
      <c r="F1067">
        <v>63</v>
      </c>
      <c r="G1067">
        <v>89</v>
      </c>
      <c r="H1067">
        <v>205</v>
      </c>
      <c r="I1067">
        <v>268</v>
      </c>
      <c r="J1067">
        <v>1</v>
      </c>
      <c r="K1067">
        <v>3</v>
      </c>
      <c r="L1067">
        <v>0</v>
      </c>
      <c r="M1067">
        <v>3</v>
      </c>
      <c r="N1067">
        <v>8</v>
      </c>
    </row>
    <row r="1068" spans="1:14" x14ac:dyDescent="0.3">
      <c r="A1068">
        <v>1016</v>
      </c>
      <c r="B1068">
        <v>51</v>
      </c>
      <c r="C1068">
        <v>180</v>
      </c>
      <c r="D1068">
        <v>17</v>
      </c>
      <c r="E1068">
        <v>64</v>
      </c>
      <c r="F1068">
        <v>7</v>
      </c>
      <c r="G1068">
        <v>44</v>
      </c>
      <c r="H1068">
        <v>14</v>
      </c>
      <c r="I1068">
        <v>298</v>
      </c>
      <c r="J1068">
        <v>3</v>
      </c>
      <c r="K1068">
        <v>3</v>
      </c>
      <c r="L1068">
        <v>0</v>
      </c>
      <c r="M1068">
        <v>3</v>
      </c>
      <c r="N1068">
        <v>8</v>
      </c>
    </row>
    <row r="1069" spans="1:14" x14ac:dyDescent="0.3">
      <c r="A1069">
        <v>1119</v>
      </c>
      <c r="B1069">
        <v>51</v>
      </c>
      <c r="C1069">
        <v>199</v>
      </c>
      <c r="D1069">
        <v>0</v>
      </c>
      <c r="E1069">
        <v>45</v>
      </c>
      <c r="F1069">
        <v>0</v>
      </c>
      <c r="G1069">
        <v>0</v>
      </c>
      <c r="H1069">
        <v>11</v>
      </c>
      <c r="I1069">
        <v>233</v>
      </c>
      <c r="J1069">
        <v>2</v>
      </c>
      <c r="K1069">
        <v>2</v>
      </c>
      <c r="L1069">
        <v>0</v>
      </c>
      <c r="M1069">
        <v>4</v>
      </c>
      <c r="N1069">
        <v>6</v>
      </c>
    </row>
    <row r="1070" spans="1:14" x14ac:dyDescent="0.3">
      <c r="A1070">
        <v>2315</v>
      </c>
      <c r="B1070">
        <v>51</v>
      </c>
      <c r="C1070">
        <v>240</v>
      </c>
      <c r="D1070">
        <v>97</v>
      </c>
      <c r="E1070">
        <v>158</v>
      </c>
      <c r="F1070">
        <v>208</v>
      </c>
      <c r="G1070">
        <v>88</v>
      </c>
      <c r="H1070">
        <v>120</v>
      </c>
      <c r="I1070">
        <v>670</v>
      </c>
      <c r="J1070">
        <v>2</v>
      </c>
      <c r="K1070">
        <v>5</v>
      </c>
      <c r="L1070">
        <v>2</v>
      </c>
      <c r="M1070">
        <v>4</v>
      </c>
      <c r="N1070">
        <v>5</v>
      </c>
    </row>
    <row r="1071" spans="1:14" x14ac:dyDescent="0.3">
      <c r="A1071">
        <v>2004</v>
      </c>
      <c r="B1071">
        <v>51</v>
      </c>
      <c r="C1071">
        <v>243</v>
      </c>
      <c r="D1071">
        <v>0</v>
      </c>
      <c r="E1071">
        <v>12</v>
      </c>
      <c r="F1071">
        <v>0</v>
      </c>
      <c r="G1071">
        <v>0</v>
      </c>
      <c r="H1071">
        <v>28</v>
      </c>
      <c r="I1071">
        <v>227</v>
      </c>
      <c r="J1071">
        <v>1</v>
      </c>
      <c r="K1071">
        <v>1</v>
      </c>
      <c r="L1071">
        <v>1</v>
      </c>
      <c r="M1071">
        <v>3</v>
      </c>
      <c r="N1071">
        <v>5</v>
      </c>
    </row>
    <row r="1072" spans="1:14" x14ac:dyDescent="0.3">
      <c r="A1072">
        <v>2713</v>
      </c>
      <c r="B1072">
        <v>51</v>
      </c>
      <c r="C1072">
        <v>488</v>
      </c>
      <c r="D1072">
        <v>37</v>
      </c>
      <c r="E1072">
        <v>369</v>
      </c>
      <c r="F1072">
        <v>90</v>
      </c>
      <c r="G1072">
        <v>8</v>
      </c>
      <c r="H1072">
        <v>17</v>
      </c>
      <c r="I1072">
        <v>975</v>
      </c>
      <c r="J1072">
        <v>4</v>
      </c>
      <c r="K1072">
        <v>6</v>
      </c>
      <c r="L1072">
        <v>1</v>
      </c>
      <c r="M1072">
        <v>6</v>
      </c>
      <c r="N1072">
        <v>7</v>
      </c>
    </row>
    <row r="1073" spans="1:14" x14ac:dyDescent="0.3">
      <c r="A1073">
        <v>2618</v>
      </c>
      <c r="B1073">
        <v>51</v>
      </c>
      <c r="C1073">
        <v>638</v>
      </c>
      <c r="D1073">
        <v>133</v>
      </c>
      <c r="E1073">
        <v>594</v>
      </c>
      <c r="F1073">
        <v>36</v>
      </c>
      <c r="G1073">
        <v>89</v>
      </c>
      <c r="H1073">
        <v>208</v>
      </c>
      <c r="I1073">
        <v>1281</v>
      </c>
      <c r="J1073">
        <v>8</v>
      </c>
      <c r="K1073">
        <v>9</v>
      </c>
      <c r="L1073">
        <v>1</v>
      </c>
      <c r="M1073">
        <v>7</v>
      </c>
      <c r="N1073">
        <v>9</v>
      </c>
    </row>
    <row r="1074" spans="1:14" x14ac:dyDescent="0.3">
      <c r="A1074">
        <v>1993</v>
      </c>
      <c r="B1074">
        <v>51</v>
      </c>
      <c r="C1074">
        <v>664</v>
      </c>
      <c r="D1074">
        <v>86</v>
      </c>
      <c r="E1074">
        <v>285</v>
      </c>
      <c r="F1074">
        <v>0</v>
      </c>
      <c r="G1074">
        <v>52</v>
      </c>
      <c r="H1074">
        <v>116</v>
      </c>
      <c r="I1074">
        <v>971</v>
      </c>
      <c r="J1074">
        <v>7</v>
      </c>
      <c r="K1074">
        <v>6</v>
      </c>
      <c r="L1074">
        <v>1</v>
      </c>
      <c r="M1074">
        <v>4</v>
      </c>
      <c r="N1074">
        <v>9</v>
      </c>
    </row>
    <row r="1075" spans="1:14" x14ac:dyDescent="0.3">
      <c r="A1075">
        <v>1124</v>
      </c>
      <c r="B1075">
        <v>51</v>
      </c>
      <c r="C1075">
        <v>749</v>
      </c>
      <c r="D1075">
        <v>0</v>
      </c>
      <c r="E1075">
        <v>112</v>
      </c>
      <c r="F1075">
        <v>10</v>
      </c>
      <c r="G1075">
        <v>0</v>
      </c>
      <c r="H1075">
        <v>78</v>
      </c>
      <c r="I1075">
        <v>794</v>
      </c>
      <c r="J1075">
        <v>5</v>
      </c>
      <c r="K1075">
        <v>5</v>
      </c>
      <c r="L1075">
        <v>1</v>
      </c>
      <c r="M1075">
        <v>5</v>
      </c>
      <c r="N1075">
        <v>8</v>
      </c>
    </row>
    <row r="1076" spans="1:14" x14ac:dyDescent="0.3">
      <c r="A1076">
        <v>1896</v>
      </c>
      <c r="B1076">
        <v>51</v>
      </c>
      <c r="C1076">
        <v>1032</v>
      </c>
      <c r="D1076">
        <v>158</v>
      </c>
      <c r="E1076">
        <v>687</v>
      </c>
      <c r="F1076">
        <v>358</v>
      </c>
      <c r="G1076">
        <v>158</v>
      </c>
      <c r="H1076">
        <v>137</v>
      </c>
      <c r="I1076">
        <v>2255</v>
      </c>
      <c r="J1076">
        <v>1</v>
      </c>
      <c r="K1076">
        <v>3</v>
      </c>
      <c r="L1076">
        <v>4</v>
      </c>
      <c r="M1076">
        <v>6</v>
      </c>
      <c r="N1076">
        <v>1</v>
      </c>
    </row>
    <row r="1077" spans="1:14" x14ac:dyDescent="0.3">
      <c r="A1077">
        <v>2880</v>
      </c>
      <c r="B1077">
        <v>51</v>
      </c>
      <c r="C1077">
        <v>1032</v>
      </c>
      <c r="D1077">
        <v>158</v>
      </c>
      <c r="E1077">
        <v>687</v>
      </c>
      <c r="F1077">
        <v>358</v>
      </c>
      <c r="G1077">
        <v>158</v>
      </c>
      <c r="H1077">
        <v>137</v>
      </c>
      <c r="I1077">
        <v>2255</v>
      </c>
      <c r="J1077">
        <v>1</v>
      </c>
      <c r="K1077">
        <v>3</v>
      </c>
      <c r="L1077">
        <v>4</v>
      </c>
      <c r="M1077">
        <v>6</v>
      </c>
      <c r="N1077">
        <v>1</v>
      </c>
    </row>
    <row r="1078" spans="1:14" x14ac:dyDescent="0.3">
      <c r="A1078">
        <v>1921</v>
      </c>
      <c r="B1078">
        <v>51</v>
      </c>
      <c r="C1078">
        <v>1220</v>
      </c>
      <c r="D1078">
        <v>219</v>
      </c>
      <c r="E1078">
        <v>633</v>
      </c>
      <c r="F1078">
        <v>191</v>
      </c>
      <c r="G1078">
        <v>219</v>
      </c>
      <c r="H1078">
        <v>366</v>
      </c>
      <c r="I1078">
        <v>2115</v>
      </c>
      <c r="J1078">
        <v>8</v>
      </c>
      <c r="K1078">
        <v>6</v>
      </c>
      <c r="L1078">
        <v>3</v>
      </c>
      <c r="M1078">
        <v>5</v>
      </c>
      <c r="N1078">
        <v>6</v>
      </c>
    </row>
    <row r="1079" spans="1:14" x14ac:dyDescent="0.3">
      <c r="A1079">
        <v>2254</v>
      </c>
      <c r="B1079">
        <v>51</v>
      </c>
      <c r="C1079">
        <v>1275</v>
      </c>
      <c r="D1079">
        <v>14</v>
      </c>
      <c r="E1079">
        <v>176</v>
      </c>
      <c r="F1079">
        <v>19</v>
      </c>
      <c r="G1079">
        <v>0</v>
      </c>
      <c r="H1079">
        <v>192</v>
      </c>
      <c r="I1079">
        <v>1292</v>
      </c>
      <c r="J1079">
        <v>8</v>
      </c>
      <c r="K1079">
        <v>9</v>
      </c>
      <c r="L1079">
        <v>1</v>
      </c>
      <c r="M1079">
        <v>7</v>
      </c>
      <c r="N1079">
        <v>8</v>
      </c>
    </row>
    <row r="1080" spans="1:14" x14ac:dyDescent="0.3">
      <c r="A1080">
        <v>1922</v>
      </c>
      <c r="B1080">
        <v>51</v>
      </c>
      <c r="C1080">
        <v>1439</v>
      </c>
      <c r="D1080">
        <v>33</v>
      </c>
      <c r="E1080">
        <v>150</v>
      </c>
      <c r="F1080">
        <v>45</v>
      </c>
      <c r="G1080">
        <v>17</v>
      </c>
      <c r="H1080">
        <v>334</v>
      </c>
      <c r="I1080">
        <v>1350</v>
      </c>
      <c r="J1080">
        <v>2</v>
      </c>
      <c r="K1080">
        <v>7</v>
      </c>
      <c r="L1080">
        <v>4</v>
      </c>
      <c r="M1080">
        <v>7</v>
      </c>
      <c r="N1080">
        <v>5</v>
      </c>
    </row>
    <row r="1081" spans="1:14" x14ac:dyDescent="0.3">
      <c r="A1081">
        <v>1662</v>
      </c>
      <c r="B1081">
        <v>51</v>
      </c>
      <c r="C1081">
        <v>1468</v>
      </c>
      <c r="D1081">
        <v>57</v>
      </c>
      <c r="E1081">
        <v>304</v>
      </c>
      <c r="F1081">
        <v>25</v>
      </c>
      <c r="G1081">
        <v>57</v>
      </c>
      <c r="H1081">
        <v>380</v>
      </c>
      <c r="I1081">
        <v>1530</v>
      </c>
      <c r="J1081">
        <v>2</v>
      </c>
      <c r="K1081">
        <v>8</v>
      </c>
      <c r="L1081">
        <v>9</v>
      </c>
      <c r="M1081">
        <v>4</v>
      </c>
      <c r="N1081">
        <v>6</v>
      </c>
    </row>
    <row r="1082" spans="1:14" x14ac:dyDescent="0.3">
      <c r="A1082">
        <v>2235</v>
      </c>
      <c r="B1082">
        <v>51</v>
      </c>
      <c r="C1082">
        <v>1468</v>
      </c>
      <c r="D1082">
        <v>57</v>
      </c>
      <c r="E1082">
        <v>304</v>
      </c>
      <c r="F1082">
        <v>25</v>
      </c>
      <c r="G1082">
        <v>57</v>
      </c>
      <c r="H1082">
        <v>380</v>
      </c>
      <c r="I1082">
        <v>1530</v>
      </c>
      <c r="J1082">
        <v>2</v>
      </c>
      <c r="K1082">
        <v>8</v>
      </c>
      <c r="L1082">
        <v>9</v>
      </c>
      <c r="M1082">
        <v>4</v>
      </c>
      <c r="N1082">
        <v>6</v>
      </c>
    </row>
    <row r="1083" spans="1:14" x14ac:dyDescent="0.3">
      <c r="A1083">
        <v>2232</v>
      </c>
      <c r="B1083">
        <v>51</v>
      </c>
      <c r="C1083">
        <v>1527</v>
      </c>
      <c r="D1083">
        <v>70</v>
      </c>
      <c r="E1083">
        <v>643</v>
      </c>
      <c r="F1083">
        <v>30</v>
      </c>
      <c r="G1083">
        <v>119</v>
      </c>
      <c r="H1083">
        <v>74</v>
      </c>
      <c r="I1083">
        <v>2314</v>
      </c>
      <c r="J1083">
        <v>4</v>
      </c>
      <c r="K1083">
        <v>6</v>
      </c>
      <c r="L1083">
        <v>5</v>
      </c>
      <c r="M1083">
        <v>13</v>
      </c>
      <c r="N1083">
        <v>4</v>
      </c>
    </row>
    <row r="1084" spans="1:14" x14ac:dyDescent="0.3">
      <c r="A1084">
        <v>3144</v>
      </c>
      <c r="B1084">
        <v>51</v>
      </c>
      <c r="C1084">
        <v>1652</v>
      </c>
      <c r="D1084">
        <v>152</v>
      </c>
      <c r="E1084">
        <v>1536</v>
      </c>
      <c r="F1084">
        <v>499</v>
      </c>
      <c r="G1084">
        <v>152</v>
      </c>
      <c r="H1084">
        <v>230</v>
      </c>
      <c r="I1084">
        <v>3760</v>
      </c>
      <c r="J1084">
        <v>1</v>
      </c>
      <c r="K1084">
        <v>4</v>
      </c>
      <c r="L1084">
        <v>2</v>
      </c>
      <c r="M1084">
        <v>10</v>
      </c>
      <c r="N1084">
        <v>2</v>
      </c>
    </row>
    <row r="1085" spans="1:14" x14ac:dyDescent="0.3">
      <c r="A1085">
        <v>1806</v>
      </c>
      <c r="B1085">
        <v>51</v>
      </c>
      <c r="C1085">
        <v>1712</v>
      </c>
      <c r="D1085">
        <v>278</v>
      </c>
      <c r="E1085">
        <v>1084</v>
      </c>
      <c r="F1085">
        <v>89</v>
      </c>
      <c r="G1085">
        <v>348</v>
      </c>
      <c r="H1085">
        <v>77</v>
      </c>
      <c r="I1085">
        <v>3433</v>
      </c>
      <c r="J1085">
        <v>1</v>
      </c>
      <c r="K1085">
        <v>10</v>
      </c>
      <c r="L1085">
        <v>2</v>
      </c>
      <c r="M1085">
        <v>11</v>
      </c>
      <c r="N1085">
        <v>8</v>
      </c>
    </row>
    <row r="1086" spans="1:14" x14ac:dyDescent="0.3">
      <c r="A1086">
        <v>2202</v>
      </c>
      <c r="B1086">
        <v>50</v>
      </c>
      <c r="C1086">
        <v>10</v>
      </c>
      <c r="D1086">
        <v>29</v>
      </c>
      <c r="E1086">
        <v>19</v>
      </c>
      <c r="F1086">
        <v>14</v>
      </c>
      <c r="G1086">
        <v>5</v>
      </c>
      <c r="H1086">
        <v>43</v>
      </c>
      <c r="I1086">
        <v>34</v>
      </c>
      <c r="J1086">
        <v>1</v>
      </c>
      <c r="K1086">
        <v>1</v>
      </c>
      <c r="L1086">
        <v>0</v>
      </c>
      <c r="M1086">
        <v>2</v>
      </c>
      <c r="N1086">
        <v>8</v>
      </c>
    </row>
    <row r="1087" spans="1:14" x14ac:dyDescent="0.3">
      <c r="A1087">
        <v>3214</v>
      </c>
      <c r="B1087">
        <v>50</v>
      </c>
      <c r="C1087">
        <v>13</v>
      </c>
      <c r="D1087">
        <v>3</v>
      </c>
      <c r="E1087">
        <v>16</v>
      </c>
      <c r="F1087">
        <v>8</v>
      </c>
      <c r="G1087">
        <v>-10</v>
      </c>
      <c r="H1087">
        <v>8</v>
      </c>
      <c r="I1087">
        <v>41</v>
      </c>
      <c r="J1087">
        <v>1</v>
      </c>
      <c r="K1087">
        <v>0</v>
      </c>
      <c r="L1087">
        <v>0</v>
      </c>
      <c r="M1087">
        <v>3</v>
      </c>
      <c r="N1087">
        <v>4</v>
      </c>
    </row>
    <row r="1088" spans="1:14" x14ac:dyDescent="0.3">
      <c r="A1088">
        <v>3199</v>
      </c>
      <c r="B1088">
        <v>50</v>
      </c>
      <c r="C1088">
        <v>24</v>
      </c>
      <c r="D1088">
        <v>5</v>
      </c>
      <c r="E1088">
        <v>28</v>
      </c>
      <c r="F1088">
        <v>14</v>
      </c>
      <c r="G1088">
        <v>19</v>
      </c>
      <c r="H1088">
        <v>14</v>
      </c>
      <c r="I1088">
        <v>76</v>
      </c>
      <c r="J1088">
        <v>1</v>
      </c>
      <c r="K1088">
        <v>0</v>
      </c>
      <c r="L1088">
        <v>0</v>
      </c>
      <c r="M1088">
        <v>3</v>
      </c>
      <c r="N1088">
        <v>4</v>
      </c>
    </row>
    <row r="1089" spans="1:14" x14ac:dyDescent="0.3">
      <c r="A1089">
        <v>1606</v>
      </c>
      <c r="B1089">
        <v>50</v>
      </c>
      <c r="C1089">
        <v>37</v>
      </c>
      <c r="D1089">
        <v>22</v>
      </c>
      <c r="E1089">
        <v>41</v>
      </c>
      <c r="F1089">
        <v>0</v>
      </c>
      <c r="G1089">
        <v>15</v>
      </c>
      <c r="H1089">
        <v>7</v>
      </c>
      <c r="I1089">
        <v>107</v>
      </c>
      <c r="J1089">
        <v>1</v>
      </c>
      <c r="K1089">
        <v>1</v>
      </c>
      <c r="L1089">
        <v>0</v>
      </c>
      <c r="M1089">
        <v>3</v>
      </c>
      <c r="N1089">
        <v>7</v>
      </c>
    </row>
    <row r="1090" spans="1:14" x14ac:dyDescent="0.3">
      <c r="A1090">
        <v>1936</v>
      </c>
      <c r="B1090">
        <v>50</v>
      </c>
      <c r="C1090">
        <v>138</v>
      </c>
      <c r="D1090">
        <v>14</v>
      </c>
      <c r="E1090">
        <v>159</v>
      </c>
      <c r="F1090">
        <v>21</v>
      </c>
      <c r="G1090">
        <v>7</v>
      </c>
      <c r="H1090">
        <v>28</v>
      </c>
      <c r="I1090">
        <v>311</v>
      </c>
      <c r="J1090">
        <v>5</v>
      </c>
      <c r="K1090">
        <v>3</v>
      </c>
      <c r="L1090">
        <v>0</v>
      </c>
      <c r="M1090">
        <v>4</v>
      </c>
      <c r="N1090">
        <v>8</v>
      </c>
    </row>
    <row r="1091" spans="1:14" x14ac:dyDescent="0.3">
      <c r="A1091">
        <v>2534</v>
      </c>
      <c r="B1091">
        <v>50</v>
      </c>
      <c r="C1091">
        <v>140</v>
      </c>
      <c r="D1091">
        <v>23</v>
      </c>
      <c r="E1091">
        <v>103</v>
      </c>
      <c r="F1091">
        <v>37</v>
      </c>
      <c r="G1091">
        <v>42</v>
      </c>
      <c r="H1091">
        <v>131</v>
      </c>
      <c r="I1091">
        <v>215</v>
      </c>
      <c r="J1091">
        <v>4</v>
      </c>
      <c r="K1091">
        <v>2</v>
      </c>
      <c r="L1091">
        <v>1</v>
      </c>
      <c r="M1091">
        <v>4</v>
      </c>
      <c r="N1091">
        <v>6</v>
      </c>
    </row>
    <row r="1092" spans="1:14" x14ac:dyDescent="0.3">
      <c r="A1092">
        <v>2494</v>
      </c>
      <c r="B1092">
        <v>50</v>
      </c>
      <c r="C1092">
        <v>146</v>
      </c>
      <c r="D1092">
        <v>4</v>
      </c>
      <c r="E1092">
        <v>146</v>
      </c>
      <c r="F1092">
        <v>15</v>
      </c>
      <c r="G1092">
        <v>11</v>
      </c>
      <c r="H1092">
        <v>66</v>
      </c>
      <c r="I1092">
        <v>255</v>
      </c>
      <c r="J1092">
        <v>1</v>
      </c>
      <c r="K1092">
        <v>3</v>
      </c>
      <c r="L1092">
        <v>0</v>
      </c>
      <c r="M1092">
        <v>3</v>
      </c>
      <c r="N1092">
        <v>8</v>
      </c>
    </row>
    <row r="1093" spans="1:14" x14ac:dyDescent="0.3">
      <c r="A1093">
        <v>2175</v>
      </c>
      <c r="B1093">
        <v>50</v>
      </c>
      <c r="C1093">
        <v>188</v>
      </c>
      <c r="D1093">
        <v>7</v>
      </c>
      <c r="E1093">
        <v>168</v>
      </c>
      <c r="F1093">
        <v>13</v>
      </c>
      <c r="G1093">
        <v>7</v>
      </c>
      <c r="H1093">
        <v>76</v>
      </c>
      <c r="I1093">
        <v>306</v>
      </c>
      <c r="J1093">
        <v>3</v>
      </c>
      <c r="K1093">
        <v>2</v>
      </c>
      <c r="L1093">
        <v>1</v>
      </c>
      <c r="M1093">
        <v>4</v>
      </c>
      <c r="N1093">
        <v>6</v>
      </c>
    </row>
    <row r="1094" spans="1:14" x14ac:dyDescent="0.3">
      <c r="A1094">
        <v>2523</v>
      </c>
      <c r="B1094">
        <v>50</v>
      </c>
      <c r="C1094">
        <v>216</v>
      </c>
      <c r="D1094">
        <v>17</v>
      </c>
      <c r="E1094">
        <v>211</v>
      </c>
      <c r="F1094">
        <v>51</v>
      </c>
      <c r="G1094">
        <v>4</v>
      </c>
      <c r="H1094">
        <v>207</v>
      </c>
      <c r="I1094">
        <v>292</v>
      </c>
      <c r="J1094">
        <v>1</v>
      </c>
      <c r="K1094">
        <v>4</v>
      </c>
      <c r="L1094">
        <v>0</v>
      </c>
      <c r="M1094">
        <v>3</v>
      </c>
      <c r="N1094">
        <v>8</v>
      </c>
    </row>
    <row r="1095" spans="1:14" x14ac:dyDescent="0.3">
      <c r="A1095">
        <v>1195</v>
      </c>
      <c r="B1095">
        <v>50</v>
      </c>
      <c r="C1095">
        <v>247</v>
      </c>
      <c r="D1095">
        <v>55</v>
      </c>
      <c r="E1095">
        <v>345</v>
      </c>
      <c r="F1095">
        <v>143</v>
      </c>
      <c r="G1095">
        <v>40</v>
      </c>
      <c r="H1095">
        <v>64</v>
      </c>
      <c r="I1095">
        <v>766</v>
      </c>
      <c r="J1095">
        <v>6</v>
      </c>
      <c r="K1095">
        <v>4</v>
      </c>
      <c r="L1095">
        <v>2</v>
      </c>
      <c r="M1095">
        <v>5</v>
      </c>
      <c r="N1095">
        <v>6</v>
      </c>
    </row>
    <row r="1096" spans="1:14" x14ac:dyDescent="0.3">
      <c r="A1096">
        <v>1522</v>
      </c>
      <c r="B1096">
        <v>50</v>
      </c>
      <c r="C1096">
        <v>272</v>
      </c>
      <c r="D1096">
        <v>11</v>
      </c>
      <c r="E1096">
        <v>88</v>
      </c>
      <c r="F1096">
        <v>102</v>
      </c>
      <c r="G1096">
        <v>148</v>
      </c>
      <c r="H1096">
        <v>16</v>
      </c>
      <c r="I1096">
        <v>604</v>
      </c>
      <c r="J1096">
        <v>2</v>
      </c>
      <c r="K1096">
        <v>2</v>
      </c>
      <c r="L1096">
        <v>1</v>
      </c>
      <c r="M1096">
        <v>7</v>
      </c>
      <c r="N1096">
        <v>2</v>
      </c>
    </row>
    <row r="1097" spans="1:14" x14ac:dyDescent="0.3">
      <c r="A1097">
        <v>1539</v>
      </c>
      <c r="B1097">
        <v>50</v>
      </c>
      <c r="C1097">
        <v>297</v>
      </c>
      <c r="D1097">
        <v>56</v>
      </c>
      <c r="E1097">
        <v>320</v>
      </c>
      <c r="F1097">
        <v>50</v>
      </c>
      <c r="G1097">
        <v>20</v>
      </c>
      <c r="H1097">
        <v>50</v>
      </c>
      <c r="I1097">
        <v>693</v>
      </c>
      <c r="J1097">
        <v>6</v>
      </c>
      <c r="K1097">
        <v>4</v>
      </c>
      <c r="L1097">
        <v>1</v>
      </c>
      <c r="M1097">
        <v>5</v>
      </c>
      <c r="N1097">
        <v>8</v>
      </c>
    </row>
    <row r="1098" spans="1:14" x14ac:dyDescent="0.3">
      <c r="A1098">
        <v>3021</v>
      </c>
      <c r="B1098">
        <v>50</v>
      </c>
      <c r="C1098">
        <v>372</v>
      </c>
      <c r="D1098">
        <v>0</v>
      </c>
      <c r="E1098">
        <v>61</v>
      </c>
      <c r="F1098">
        <v>0</v>
      </c>
      <c r="G1098">
        <v>3</v>
      </c>
      <c r="H1098">
        <v>20</v>
      </c>
      <c r="I1098">
        <v>415</v>
      </c>
      <c r="J1098">
        <v>1</v>
      </c>
      <c r="K1098">
        <v>3</v>
      </c>
      <c r="L1098">
        <v>1</v>
      </c>
      <c r="M1098">
        <v>4</v>
      </c>
      <c r="N1098">
        <v>4</v>
      </c>
    </row>
    <row r="1099" spans="1:14" x14ac:dyDescent="0.3">
      <c r="A1099">
        <v>1879</v>
      </c>
      <c r="B1099">
        <v>50</v>
      </c>
      <c r="C1099">
        <v>717</v>
      </c>
      <c r="D1099">
        <v>203</v>
      </c>
      <c r="E1099">
        <v>495</v>
      </c>
      <c r="F1099">
        <v>55</v>
      </c>
      <c r="G1099">
        <v>0</v>
      </c>
      <c r="H1099">
        <v>11</v>
      </c>
      <c r="I1099">
        <v>1460</v>
      </c>
      <c r="J1099">
        <v>3</v>
      </c>
      <c r="K1099">
        <v>4</v>
      </c>
      <c r="L1099">
        <v>2</v>
      </c>
      <c r="M1099">
        <v>8</v>
      </c>
      <c r="N1099">
        <v>6</v>
      </c>
    </row>
    <row r="1100" spans="1:14" x14ac:dyDescent="0.3">
      <c r="A1100">
        <v>2909</v>
      </c>
      <c r="B1100">
        <v>50</v>
      </c>
      <c r="C1100">
        <v>788</v>
      </c>
      <c r="D1100">
        <v>250</v>
      </c>
      <c r="E1100">
        <v>429</v>
      </c>
      <c r="F1100">
        <v>301</v>
      </c>
      <c r="G1100">
        <v>88</v>
      </c>
      <c r="H1100">
        <v>232</v>
      </c>
      <c r="I1100">
        <v>1625</v>
      </c>
      <c r="J1100">
        <v>2</v>
      </c>
      <c r="K1100">
        <v>6</v>
      </c>
      <c r="L1100">
        <v>6</v>
      </c>
      <c r="M1100">
        <v>9</v>
      </c>
      <c r="N1100">
        <v>3</v>
      </c>
    </row>
    <row r="1101" spans="1:14" x14ac:dyDescent="0.3">
      <c r="A1101">
        <v>1816</v>
      </c>
      <c r="B1101">
        <v>50</v>
      </c>
      <c r="C1101">
        <v>807</v>
      </c>
      <c r="D1101">
        <v>295</v>
      </c>
      <c r="E1101">
        <v>658</v>
      </c>
      <c r="F1101">
        <v>110</v>
      </c>
      <c r="G1101">
        <v>295</v>
      </c>
      <c r="H1101">
        <v>339</v>
      </c>
      <c r="I1101">
        <v>1827</v>
      </c>
      <c r="J1101">
        <v>5</v>
      </c>
      <c r="K1101">
        <v>6</v>
      </c>
      <c r="L1101">
        <v>5</v>
      </c>
      <c r="M1101">
        <v>12</v>
      </c>
      <c r="N1101">
        <v>3</v>
      </c>
    </row>
    <row r="1102" spans="1:14" x14ac:dyDescent="0.3">
      <c r="A1102">
        <v>1985</v>
      </c>
      <c r="B1102">
        <v>50</v>
      </c>
      <c r="C1102">
        <v>827</v>
      </c>
      <c r="D1102">
        <v>7</v>
      </c>
      <c r="E1102">
        <v>115</v>
      </c>
      <c r="F1102">
        <v>0</v>
      </c>
      <c r="G1102">
        <v>7</v>
      </c>
      <c r="H1102">
        <v>145</v>
      </c>
      <c r="I1102">
        <v>812</v>
      </c>
      <c r="J1102">
        <v>5</v>
      </c>
      <c r="K1102">
        <v>5</v>
      </c>
      <c r="L1102">
        <v>2</v>
      </c>
      <c r="M1102">
        <v>4</v>
      </c>
      <c r="N1102">
        <v>8</v>
      </c>
    </row>
    <row r="1103" spans="1:14" x14ac:dyDescent="0.3">
      <c r="A1103">
        <v>2460</v>
      </c>
      <c r="B1103">
        <v>50</v>
      </c>
      <c r="C1103">
        <v>879</v>
      </c>
      <c r="D1103">
        <v>226</v>
      </c>
      <c r="E1103">
        <v>602</v>
      </c>
      <c r="F1103">
        <v>458</v>
      </c>
      <c r="G1103">
        <v>451</v>
      </c>
      <c r="H1103">
        <v>79</v>
      </c>
      <c r="I1103">
        <v>2536</v>
      </c>
      <c r="J1103">
        <v>2</v>
      </c>
      <c r="K1103">
        <v>7</v>
      </c>
      <c r="L1103">
        <v>3</v>
      </c>
      <c r="M1103">
        <v>6</v>
      </c>
      <c r="N1103">
        <v>4</v>
      </c>
    </row>
    <row r="1104" spans="1:14" x14ac:dyDescent="0.3">
      <c r="A1104">
        <v>2290</v>
      </c>
      <c r="B1104">
        <v>50</v>
      </c>
      <c r="C1104">
        <v>936</v>
      </c>
      <c r="D1104">
        <v>81</v>
      </c>
      <c r="E1104">
        <v>477</v>
      </c>
      <c r="F1104">
        <v>0</v>
      </c>
      <c r="G1104">
        <v>146</v>
      </c>
      <c r="H1104">
        <v>15</v>
      </c>
      <c r="I1104">
        <v>1624</v>
      </c>
      <c r="J1104">
        <v>2</v>
      </c>
      <c r="K1104">
        <v>5</v>
      </c>
      <c r="L1104">
        <v>4</v>
      </c>
      <c r="M1104">
        <v>10</v>
      </c>
      <c r="N1104">
        <v>4</v>
      </c>
    </row>
    <row r="1105" spans="1:14" x14ac:dyDescent="0.3">
      <c r="A1105">
        <v>2528</v>
      </c>
      <c r="B1105">
        <v>50</v>
      </c>
      <c r="C1105">
        <v>1085</v>
      </c>
      <c r="D1105">
        <v>472</v>
      </c>
      <c r="E1105">
        <v>944</v>
      </c>
      <c r="F1105">
        <v>33</v>
      </c>
      <c r="G1105">
        <v>249</v>
      </c>
      <c r="H1105">
        <v>54</v>
      </c>
      <c r="I1105">
        <v>2728</v>
      </c>
      <c r="J1105">
        <v>1</v>
      </c>
      <c r="K1105">
        <v>6</v>
      </c>
      <c r="L1105">
        <v>4</v>
      </c>
      <c r="M1105">
        <v>6</v>
      </c>
      <c r="N1105">
        <v>5</v>
      </c>
    </row>
    <row r="1106" spans="1:14" x14ac:dyDescent="0.3">
      <c r="A1106">
        <v>1188</v>
      </c>
      <c r="B1106">
        <v>50</v>
      </c>
      <c r="C1106">
        <v>1096</v>
      </c>
      <c r="D1106">
        <v>10</v>
      </c>
      <c r="E1106">
        <v>83</v>
      </c>
      <c r="F1106">
        <v>15</v>
      </c>
      <c r="G1106">
        <v>10</v>
      </c>
      <c r="H1106">
        <v>95</v>
      </c>
      <c r="I1106">
        <v>1118</v>
      </c>
      <c r="J1106">
        <v>3</v>
      </c>
      <c r="K1106">
        <v>8</v>
      </c>
      <c r="L1106">
        <v>1</v>
      </c>
      <c r="M1106">
        <v>7</v>
      </c>
      <c r="N1106">
        <v>5</v>
      </c>
    </row>
    <row r="1107" spans="1:14" x14ac:dyDescent="0.3">
      <c r="A1107">
        <v>1395</v>
      </c>
      <c r="B1107">
        <v>50</v>
      </c>
      <c r="C1107">
        <v>1163</v>
      </c>
      <c r="D1107">
        <v>151</v>
      </c>
      <c r="E1107">
        <v>631</v>
      </c>
      <c r="F1107">
        <v>166</v>
      </c>
      <c r="G1107">
        <v>429</v>
      </c>
      <c r="H1107">
        <v>74</v>
      </c>
      <c r="I1107">
        <v>2465</v>
      </c>
      <c r="J1107">
        <v>4</v>
      </c>
      <c r="K1107">
        <v>4</v>
      </c>
      <c r="L1107">
        <v>3</v>
      </c>
      <c r="M1107">
        <v>6</v>
      </c>
      <c r="N1107">
        <v>4</v>
      </c>
    </row>
    <row r="1108" spans="1:14" x14ac:dyDescent="0.3">
      <c r="A1108">
        <v>3086</v>
      </c>
      <c r="B1108">
        <v>50</v>
      </c>
      <c r="C1108">
        <v>1824</v>
      </c>
      <c r="D1108">
        <v>173</v>
      </c>
      <c r="E1108">
        <v>423</v>
      </c>
      <c r="F1108">
        <v>32</v>
      </c>
      <c r="G1108">
        <v>24</v>
      </c>
      <c r="H1108">
        <v>49</v>
      </c>
      <c r="I1108">
        <v>2428</v>
      </c>
      <c r="J1108">
        <v>2</v>
      </c>
      <c r="K1108">
        <v>6</v>
      </c>
      <c r="L1108">
        <v>8</v>
      </c>
      <c r="M1108">
        <v>11</v>
      </c>
      <c r="N1108">
        <v>2</v>
      </c>
    </row>
    <row r="1109" spans="1:14" x14ac:dyDescent="0.3">
      <c r="A1109">
        <v>3060</v>
      </c>
      <c r="B1109">
        <v>49</v>
      </c>
      <c r="C1109">
        <v>0</v>
      </c>
      <c r="D1109">
        <v>5</v>
      </c>
      <c r="E1109">
        <v>22</v>
      </c>
      <c r="F1109">
        <v>82</v>
      </c>
      <c r="G1109">
        <v>5</v>
      </c>
      <c r="H1109">
        <v>27</v>
      </c>
      <c r="I1109">
        <v>87</v>
      </c>
      <c r="J1109">
        <v>1</v>
      </c>
      <c r="K1109">
        <v>1</v>
      </c>
      <c r="L1109">
        <v>0</v>
      </c>
      <c r="M1109">
        <v>2</v>
      </c>
      <c r="N1109">
        <v>7</v>
      </c>
    </row>
    <row r="1110" spans="1:14" x14ac:dyDescent="0.3">
      <c r="A1110">
        <v>2721</v>
      </c>
      <c r="B1110">
        <v>49</v>
      </c>
      <c r="C1110">
        <v>5</v>
      </c>
      <c r="D1110">
        <v>23</v>
      </c>
      <c r="E1110">
        <v>14</v>
      </c>
      <c r="F1110">
        <v>32</v>
      </c>
      <c r="G1110">
        <v>18</v>
      </c>
      <c r="H1110">
        <v>36</v>
      </c>
      <c r="I1110">
        <v>54</v>
      </c>
      <c r="J1110">
        <v>1</v>
      </c>
      <c r="K1110">
        <v>1</v>
      </c>
      <c r="L1110">
        <v>0</v>
      </c>
      <c r="M1110">
        <v>2</v>
      </c>
      <c r="N1110">
        <v>7</v>
      </c>
    </row>
    <row r="1111" spans="1:14" x14ac:dyDescent="0.3">
      <c r="A1111">
        <v>2459</v>
      </c>
      <c r="B1111">
        <v>49</v>
      </c>
      <c r="C1111">
        <v>12</v>
      </c>
      <c r="D1111">
        <v>25</v>
      </c>
      <c r="E1111">
        <v>56</v>
      </c>
      <c r="F1111">
        <v>62</v>
      </c>
      <c r="G1111">
        <v>31</v>
      </c>
      <c r="H1111">
        <v>100</v>
      </c>
      <c r="I1111">
        <v>87</v>
      </c>
      <c r="J1111">
        <v>2</v>
      </c>
      <c r="K1111">
        <v>1</v>
      </c>
      <c r="L1111">
        <v>0</v>
      </c>
      <c r="M1111">
        <v>3</v>
      </c>
      <c r="N1111">
        <v>7</v>
      </c>
    </row>
    <row r="1112" spans="1:14" x14ac:dyDescent="0.3">
      <c r="A1112">
        <v>1147</v>
      </c>
      <c r="B1112">
        <v>49</v>
      </c>
      <c r="C1112">
        <v>21</v>
      </c>
      <c r="D1112">
        <v>3</v>
      </c>
      <c r="E1112">
        <v>19</v>
      </c>
      <c r="F1112">
        <v>5</v>
      </c>
      <c r="G1112">
        <v>0</v>
      </c>
      <c r="H1112">
        <v>0</v>
      </c>
      <c r="I1112">
        <v>48</v>
      </c>
      <c r="J1112">
        <v>1</v>
      </c>
      <c r="K1112">
        <v>0</v>
      </c>
      <c r="L1112">
        <v>0</v>
      </c>
      <c r="M1112">
        <v>3</v>
      </c>
      <c r="N1112">
        <v>4</v>
      </c>
    </row>
    <row r="1113" spans="1:14" x14ac:dyDescent="0.3">
      <c r="A1113">
        <v>1137</v>
      </c>
      <c r="B1113">
        <v>49</v>
      </c>
      <c r="C1113">
        <v>22</v>
      </c>
      <c r="D1113">
        <v>4</v>
      </c>
      <c r="E1113">
        <v>36</v>
      </c>
      <c r="F1113">
        <v>0</v>
      </c>
      <c r="G1113">
        <v>4</v>
      </c>
      <c r="H1113">
        <v>14</v>
      </c>
      <c r="I1113">
        <v>50</v>
      </c>
      <c r="J1113">
        <v>1</v>
      </c>
      <c r="K1113">
        <v>1</v>
      </c>
      <c r="L1113">
        <v>0</v>
      </c>
      <c r="M1113">
        <v>2</v>
      </c>
      <c r="N1113">
        <v>8</v>
      </c>
    </row>
    <row r="1114" spans="1:14" x14ac:dyDescent="0.3">
      <c r="A1114">
        <v>1223</v>
      </c>
      <c r="B1114">
        <v>49</v>
      </c>
      <c r="C1114">
        <v>28</v>
      </c>
      <c r="D1114">
        <v>50</v>
      </c>
      <c r="E1114">
        <v>110</v>
      </c>
      <c r="F1114">
        <v>33</v>
      </c>
      <c r="G1114">
        <v>44</v>
      </c>
      <c r="H1114">
        <v>116</v>
      </c>
      <c r="I1114">
        <v>149</v>
      </c>
      <c r="J1114">
        <v>2</v>
      </c>
      <c r="K1114">
        <v>2</v>
      </c>
      <c r="L1114">
        <v>0</v>
      </c>
      <c r="M1114">
        <v>4</v>
      </c>
      <c r="N1114">
        <v>6</v>
      </c>
    </row>
    <row r="1115" spans="1:14" x14ac:dyDescent="0.3">
      <c r="A1115">
        <v>1773</v>
      </c>
      <c r="B1115">
        <v>49</v>
      </c>
      <c r="C1115">
        <v>28</v>
      </c>
      <c r="D1115">
        <v>56</v>
      </c>
      <c r="E1115">
        <v>76</v>
      </c>
      <c r="F1115">
        <v>83</v>
      </c>
      <c r="G1115">
        <v>14</v>
      </c>
      <c r="H1115">
        <v>90</v>
      </c>
      <c r="I1115">
        <v>167</v>
      </c>
      <c r="J1115">
        <v>1</v>
      </c>
      <c r="K1115">
        <v>2</v>
      </c>
      <c r="L1115">
        <v>0</v>
      </c>
      <c r="M1115">
        <v>3</v>
      </c>
      <c r="N1115">
        <v>7</v>
      </c>
    </row>
    <row r="1116" spans="1:14" x14ac:dyDescent="0.3">
      <c r="A1116">
        <v>2677</v>
      </c>
      <c r="B1116">
        <v>49</v>
      </c>
      <c r="C1116">
        <v>39</v>
      </c>
      <c r="D1116">
        <v>52</v>
      </c>
      <c r="E1116">
        <v>122</v>
      </c>
      <c r="F1116">
        <v>103</v>
      </c>
      <c r="G1116">
        <v>26</v>
      </c>
      <c r="H1116">
        <v>26</v>
      </c>
      <c r="I1116">
        <v>316</v>
      </c>
      <c r="J1116">
        <v>3</v>
      </c>
      <c r="K1116">
        <v>3</v>
      </c>
      <c r="L1116">
        <v>0</v>
      </c>
      <c r="M1116">
        <v>4</v>
      </c>
      <c r="N1116">
        <v>7</v>
      </c>
    </row>
    <row r="1117" spans="1:14" x14ac:dyDescent="0.3">
      <c r="A1117">
        <v>2263</v>
      </c>
      <c r="B1117">
        <v>49</v>
      </c>
      <c r="C1117">
        <v>48</v>
      </c>
      <c r="D1117">
        <v>15</v>
      </c>
      <c r="E1117">
        <v>73</v>
      </c>
      <c r="F1117">
        <v>0</v>
      </c>
      <c r="G1117">
        <v>0</v>
      </c>
      <c r="H1117">
        <v>4</v>
      </c>
      <c r="I1117">
        <v>132</v>
      </c>
      <c r="J1117">
        <v>2</v>
      </c>
      <c r="K1117">
        <v>1</v>
      </c>
      <c r="L1117">
        <v>0</v>
      </c>
      <c r="M1117">
        <v>3</v>
      </c>
      <c r="N1117">
        <v>9</v>
      </c>
    </row>
    <row r="1118" spans="1:14" x14ac:dyDescent="0.3">
      <c r="A1118">
        <v>3000</v>
      </c>
      <c r="B1118">
        <v>49</v>
      </c>
      <c r="C1118">
        <v>53</v>
      </c>
      <c r="D1118">
        <v>12</v>
      </c>
      <c r="E1118">
        <v>69</v>
      </c>
      <c r="F1118">
        <v>28</v>
      </c>
      <c r="G1118">
        <v>12</v>
      </c>
      <c r="H1118">
        <v>12</v>
      </c>
      <c r="I1118">
        <v>162</v>
      </c>
      <c r="J1118">
        <v>2</v>
      </c>
      <c r="K1118">
        <v>2</v>
      </c>
      <c r="L1118">
        <v>0</v>
      </c>
      <c r="M1118">
        <v>4</v>
      </c>
      <c r="N1118">
        <v>5</v>
      </c>
    </row>
    <row r="1119" spans="1:14" x14ac:dyDescent="0.3">
      <c r="A1119">
        <v>2433</v>
      </c>
      <c r="B1119">
        <v>49</v>
      </c>
      <c r="C1119">
        <v>72</v>
      </c>
      <c r="D1119">
        <v>38</v>
      </c>
      <c r="E1119">
        <v>77</v>
      </c>
      <c r="F1119">
        <v>53</v>
      </c>
      <c r="G1119">
        <v>24</v>
      </c>
      <c r="H1119">
        <v>106</v>
      </c>
      <c r="I1119">
        <v>159</v>
      </c>
      <c r="J1119">
        <v>4</v>
      </c>
      <c r="K1119">
        <v>2</v>
      </c>
      <c r="L1119">
        <v>0</v>
      </c>
      <c r="M1119">
        <v>4</v>
      </c>
      <c r="N1119">
        <v>6</v>
      </c>
    </row>
    <row r="1120" spans="1:14" x14ac:dyDescent="0.3">
      <c r="A1120">
        <v>1419</v>
      </c>
      <c r="B1120">
        <v>49</v>
      </c>
      <c r="C1120">
        <v>92</v>
      </c>
      <c r="D1120">
        <v>0</v>
      </c>
      <c r="E1120">
        <v>21</v>
      </c>
      <c r="F1120">
        <v>6</v>
      </c>
      <c r="G1120">
        <v>0</v>
      </c>
      <c r="H1120">
        <v>18</v>
      </c>
      <c r="I1120">
        <v>101</v>
      </c>
      <c r="J1120">
        <v>1</v>
      </c>
      <c r="K1120">
        <v>1</v>
      </c>
      <c r="L1120">
        <v>0</v>
      </c>
      <c r="M1120">
        <v>3</v>
      </c>
      <c r="N1120">
        <v>5</v>
      </c>
    </row>
    <row r="1121" spans="1:14" x14ac:dyDescent="0.3">
      <c r="A1121">
        <v>1488</v>
      </c>
      <c r="B1121">
        <v>49</v>
      </c>
      <c r="C1121">
        <v>92</v>
      </c>
      <c r="D1121">
        <v>0</v>
      </c>
      <c r="E1121">
        <v>21</v>
      </c>
      <c r="F1121">
        <v>6</v>
      </c>
      <c r="G1121">
        <v>0</v>
      </c>
      <c r="H1121">
        <v>18</v>
      </c>
      <c r="I1121">
        <v>101</v>
      </c>
      <c r="J1121">
        <v>1</v>
      </c>
      <c r="K1121">
        <v>1</v>
      </c>
      <c r="L1121">
        <v>0</v>
      </c>
      <c r="M1121">
        <v>3</v>
      </c>
      <c r="N1121">
        <v>5</v>
      </c>
    </row>
    <row r="1122" spans="1:14" x14ac:dyDescent="0.3">
      <c r="A1122">
        <v>1839</v>
      </c>
      <c r="B1122">
        <v>49</v>
      </c>
      <c r="C1122">
        <v>99</v>
      </c>
      <c r="D1122">
        <v>7</v>
      </c>
      <c r="E1122">
        <v>36</v>
      </c>
      <c r="F1122">
        <v>0</v>
      </c>
      <c r="G1122">
        <v>0</v>
      </c>
      <c r="H1122">
        <v>4</v>
      </c>
      <c r="I1122">
        <v>139</v>
      </c>
      <c r="J1122">
        <v>2</v>
      </c>
      <c r="K1122">
        <v>1</v>
      </c>
      <c r="L1122">
        <v>0</v>
      </c>
      <c r="M1122">
        <v>3</v>
      </c>
      <c r="N1122">
        <v>8</v>
      </c>
    </row>
    <row r="1123" spans="1:14" x14ac:dyDescent="0.3">
      <c r="A1123">
        <v>2785</v>
      </c>
      <c r="B1123">
        <v>49</v>
      </c>
      <c r="C1123">
        <v>99</v>
      </c>
      <c r="D1123">
        <v>7</v>
      </c>
      <c r="E1123">
        <v>36</v>
      </c>
      <c r="F1123">
        <v>0</v>
      </c>
      <c r="G1123">
        <v>0</v>
      </c>
      <c r="H1123">
        <v>4</v>
      </c>
      <c r="I1123">
        <v>139</v>
      </c>
      <c r="J1123">
        <v>2</v>
      </c>
      <c r="K1123">
        <v>1</v>
      </c>
      <c r="L1123">
        <v>0</v>
      </c>
      <c r="M1123">
        <v>3</v>
      </c>
      <c r="N1123">
        <v>8</v>
      </c>
    </row>
    <row r="1124" spans="1:14" x14ac:dyDescent="0.3">
      <c r="A1124">
        <v>3148</v>
      </c>
      <c r="B1124">
        <v>49</v>
      </c>
      <c r="C1124">
        <v>106</v>
      </c>
      <c r="D1124">
        <v>10</v>
      </c>
      <c r="E1124">
        <v>87</v>
      </c>
      <c r="F1124">
        <v>0</v>
      </c>
      <c r="G1124">
        <v>10</v>
      </c>
      <c r="H1124">
        <v>58</v>
      </c>
      <c r="I1124">
        <v>155</v>
      </c>
      <c r="J1124">
        <v>3</v>
      </c>
      <c r="K1124">
        <v>3</v>
      </c>
      <c r="L1124">
        <v>0</v>
      </c>
      <c r="M1124">
        <v>3</v>
      </c>
      <c r="N1124">
        <v>8</v>
      </c>
    </row>
    <row r="1125" spans="1:14" x14ac:dyDescent="0.3">
      <c r="A1125">
        <v>1975</v>
      </c>
      <c r="B1125">
        <v>49</v>
      </c>
      <c r="C1125">
        <v>168</v>
      </c>
      <c r="D1125">
        <v>0</v>
      </c>
      <c r="E1125">
        <v>41</v>
      </c>
      <c r="F1125">
        <v>0</v>
      </c>
      <c r="G1125">
        <v>15</v>
      </c>
      <c r="H1125">
        <v>51</v>
      </c>
      <c r="I1125">
        <v>173</v>
      </c>
      <c r="J1125">
        <v>2</v>
      </c>
      <c r="K1125">
        <v>1</v>
      </c>
      <c r="L1125">
        <v>1</v>
      </c>
      <c r="M1125">
        <v>4</v>
      </c>
      <c r="N1125">
        <v>3</v>
      </c>
    </row>
    <row r="1126" spans="1:14" x14ac:dyDescent="0.3">
      <c r="A1126">
        <v>2600</v>
      </c>
      <c r="B1126">
        <v>49</v>
      </c>
      <c r="C1126">
        <v>309</v>
      </c>
      <c r="D1126">
        <v>51</v>
      </c>
      <c r="E1126">
        <v>45</v>
      </c>
      <c r="F1126">
        <v>68</v>
      </c>
      <c r="G1126">
        <v>74</v>
      </c>
      <c r="H1126">
        <v>51</v>
      </c>
      <c r="I1126">
        <v>497</v>
      </c>
      <c r="J1126">
        <v>4</v>
      </c>
      <c r="K1126">
        <v>3</v>
      </c>
      <c r="L1126">
        <v>1</v>
      </c>
      <c r="M1126">
        <v>5</v>
      </c>
      <c r="N1126">
        <v>4</v>
      </c>
    </row>
    <row r="1127" spans="1:14" x14ac:dyDescent="0.3">
      <c r="A1127">
        <v>2381</v>
      </c>
      <c r="B1127">
        <v>49</v>
      </c>
      <c r="C1127">
        <v>326</v>
      </c>
      <c r="D1127">
        <v>11</v>
      </c>
      <c r="E1127">
        <v>78</v>
      </c>
      <c r="F1127">
        <v>15</v>
      </c>
      <c r="G1127">
        <v>4</v>
      </c>
      <c r="H1127">
        <v>107</v>
      </c>
      <c r="I1127">
        <v>326</v>
      </c>
      <c r="J1127">
        <v>4</v>
      </c>
      <c r="K1127">
        <v>3</v>
      </c>
      <c r="L1127">
        <v>0</v>
      </c>
      <c r="M1127">
        <v>4</v>
      </c>
      <c r="N1127">
        <v>9</v>
      </c>
    </row>
    <row r="1128" spans="1:14" x14ac:dyDescent="0.3">
      <c r="A1128">
        <v>2238</v>
      </c>
      <c r="B1128">
        <v>49</v>
      </c>
      <c r="C1128">
        <v>355</v>
      </c>
      <c r="D1128">
        <v>190</v>
      </c>
      <c r="E1128">
        <v>202</v>
      </c>
      <c r="F1128">
        <v>394</v>
      </c>
      <c r="G1128">
        <v>214</v>
      </c>
      <c r="H1128">
        <v>150</v>
      </c>
      <c r="I1128">
        <v>1204</v>
      </c>
      <c r="J1128">
        <v>2</v>
      </c>
      <c r="K1128">
        <v>4</v>
      </c>
      <c r="L1128">
        <v>2</v>
      </c>
      <c r="M1128">
        <v>11</v>
      </c>
      <c r="N1128">
        <v>2</v>
      </c>
    </row>
    <row r="1129" spans="1:14" x14ac:dyDescent="0.3">
      <c r="A1129">
        <v>2198</v>
      </c>
      <c r="B1129">
        <v>49</v>
      </c>
      <c r="C1129">
        <v>525</v>
      </c>
      <c r="D1129">
        <v>0</v>
      </c>
      <c r="E1129">
        <v>64</v>
      </c>
      <c r="F1129">
        <v>0</v>
      </c>
      <c r="G1129">
        <v>0</v>
      </c>
      <c r="H1129">
        <v>16</v>
      </c>
      <c r="I1129">
        <v>572</v>
      </c>
      <c r="J1129">
        <v>5</v>
      </c>
      <c r="K1129">
        <v>3</v>
      </c>
      <c r="L1129">
        <v>1</v>
      </c>
      <c r="M1129">
        <v>4</v>
      </c>
      <c r="N1129">
        <v>9</v>
      </c>
    </row>
    <row r="1130" spans="1:14" x14ac:dyDescent="0.3">
      <c r="A1130">
        <v>2645</v>
      </c>
      <c r="B1130">
        <v>49</v>
      </c>
      <c r="C1130">
        <v>735</v>
      </c>
      <c r="D1130">
        <v>7</v>
      </c>
      <c r="E1130">
        <v>167</v>
      </c>
      <c r="F1130">
        <v>11</v>
      </c>
      <c r="G1130">
        <v>7</v>
      </c>
      <c r="H1130">
        <v>36</v>
      </c>
      <c r="I1130">
        <v>891</v>
      </c>
      <c r="J1130">
        <v>2</v>
      </c>
      <c r="K1130">
        <v>4</v>
      </c>
      <c r="L1130">
        <v>2</v>
      </c>
      <c r="M1130">
        <v>5</v>
      </c>
      <c r="N1130">
        <v>7</v>
      </c>
    </row>
    <row r="1131" spans="1:14" x14ac:dyDescent="0.3">
      <c r="A1131">
        <v>2959</v>
      </c>
      <c r="B1131">
        <v>49</v>
      </c>
      <c r="C1131">
        <v>806</v>
      </c>
      <c r="D1131">
        <v>20</v>
      </c>
      <c r="E1131">
        <v>233</v>
      </c>
      <c r="F1131">
        <v>58</v>
      </c>
      <c r="G1131">
        <v>0</v>
      </c>
      <c r="H1131">
        <v>78</v>
      </c>
      <c r="I1131">
        <v>1040</v>
      </c>
      <c r="J1131">
        <v>8</v>
      </c>
      <c r="K1131">
        <v>6</v>
      </c>
      <c r="L1131">
        <v>3</v>
      </c>
      <c r="M1131">
        <v>5</v>
      </c>
      <c r="N1131">
        <v>7</v>
      </c>
    </row>
    <row r="1132" spans="1:14" x14ac:dyDescent="0.3">
      <c r="A1132">
        <v>1493</v>
      </c>
      <c r="B1132">
        <v>49</v>
      </c>
      <c r="C1132">
        <v>1006</v>
      </c>
      <c r="D1132">
        <v>363</v>
      </c>
      <c r="E1132">
        <v>171</v>
      </c>
      <c r="F1132">
        <v>158</v>
      </c>
      <c r="G1132">
        <v>68</v>
      </c>
      <c r="H1132">
        <v>155</v>
      </c>
      <c r="I1132">
        <v>1611</v>
      </c>
      <c r="J1132">
        <v>6</v>
      </c>
      <c r="K1132">
        <v>5</v>
      </c>
      <c r="L1132">
        <v>2</v>
      </c>
      <c r="M1132">
        <v>12</v>
      </c>
      <c r="N1132">
        <v>5</v>
      </c>
    </row>
    <row r="1133" spans="1:14" x14ac:dyDescent="0.3">
      <c r="A1133">
        <v>3027</v>
      </c>
      <c r="B1133">
        <v>49</v>
      </c>
      <c r="C1133">
        <v>1215</v>
      </c>
      <c r="D1133">
        <v>81</v>
      </c>
      <c r="E1133">
        <v>494</v>
      </c>
      <c r="F1133">
        <v>159</v>
      </c>
      <c r="G1133">
        <v>122</v>
      </c>
      <c r="H1133">
        <v>81</v>
      </c>
      <c r="I1133">
        <v>1991</v>
      </c>
      <c r="J1133">
        <v>2</v>
      </c>
      <c r="K1133">
        <v>6</v>
      </c>
      <c r="L1133">
        <v>3</v>
      </c>
      <c r="M1133">
        <v>4</v>
      </c>
      <c r="N1133">
        <v>2</v>
      </c>
    </row>
    <row r="1134" spans="1:14" x14ac:dyDescent="0.3">
      <c r="A1134">
        <v>2278</v>
      </c>
      <c r="B1134">
        <v>49</v>
      </c>
      <c r="C1134">
        <v>1488</v>
      </c>
      <c r="D1134">
        <v>19</v>
      </c>
      <c r="E1134">
        <v>311</v>
      </c>
      <c r="F1134">
        <v>101</v>
      </c>
      <c r="G1134">
        <v>57</v>
      </c>
      <c r="H1134">
        <v>213</v>
      </c>
      <c r="I1134">
        <v>1763</v>
      </c>
      <c r="J1134">
        <v>5</v>
      </c>
      <c r="K1134">
        <v>7</v>
      </c>
      <c r="L1134">
        <v>2</v>
      </c>
      <c r="M1134">
        <v>11</v>
      </c>
      <c r="N1134">
        <v>5</v>
      </c>
    </row>
    <row r="1135" spans="1:14" x14ac:dyDescent="0.3">
      <c r="A1135">
        <v>2655</v>
      </c>
      <c r="B1135">
        <v>49</v>
      </c>
      <c r="C1135">
        <v>1670</v>
      </c>
      <c r="D1135">
        <v>283</v>
      </c>
      <c r="E1135">
        <v>1207</v>
      </c>
      <c r="F1135">
        <v>184</v>
      </c>
      <c r="G1135">
        <v>247</v>
      </c>
      <c r="H1135">
        <v>213</v>
      </c>
      <c r="I1135">
        <v>3378</v>
      </c>
      <c r="J1135">
        <v>1</v>
      </c>
      <c r="K1135">
        <v>5</v>
      </c>
      <c r="L1135">
        <v>10</v>
      </c>
      <c r="M1135">
        <v>7</v>
      </c>
      <c r="N1135">
        <v>3</v>
      </c>
    </row>
    <row r="1136" spans="1:14" x14ac:dyDescent="0.3">
      <c r="A1136">
        <v>1692</v>
      </c>
      <c r="B1136">
        <v>49</v>
      </c>
      <c r="C1136">
        <v>1866</v>
      </c>
      <c r="D1136">
        <v>163</v>
      </c>
      <c r="E1136">
        <v>233</v>
      </c>
      <c r="F1136">
        <v>90</v>
      </c>
      <c r="G1136">
        <v>0</v>
      </c>
      <c r="H1136">
        <v>185</v>
      </c>
      <c r="I1136">
        <v>2166</v>
      </c>
      <c r="J1136">
        <v>4</v>
      </c>
      <c r="K1136">
        <v>7</v>
      </c>
      <c r="L1136">
        <v>5</v>
      </c>
      <c r="M1136">
        <v>10</v>
      </c>
      <c r="N1136">
        <v>5</v>
      </c>
    </row>
    <row r="1137" spans="1:14" x14ac:dyDescent="0.3">
      <c r="A1137">
        <v>1310</v>
      </c>
      <c r="B1137">
        <v>49</v>
      </c>
      <c r="C1137">
        <v>2066</v>
      </c>
      <c r="D1137">
        <v>0</v>
      </c>
      <c r="E1137">
        <v>717</v>
      </c>
      <c r="F1137">
        <v>117</v>
      </c>
      <c r="G1137">
        <v>117</v>
      </c>
      <c r="H1137">
        <v>329</v>
      </c>
      <c r="I1137">
        <v>2689</v>
      </c>
      <c r="J1137">
        <v>1</v>
      </c>
      <c r="K1137">
        <v>4</v>
      </c>
      <c r="L1137">
        <v>8</v>
      </c>
      <c r="M1137">
        <v>5</v>
      </c>
      <c r="N1137">
        <v>3</v>
      </c>
    </row>
    <row r="1138" spans="1:14" x14ac:dyDescent="0.3">
      <c r="A1138">
        <v>2914</v>
      </c>
      <c r="B1138">
        <v>48</v>
      </c>
      <c r="C1138">
        <v>10</v>
      </c>
      <c r="D1138">
        <v>10</v>
      </c>
      <c r="E1138">
        <v>20</v>
      </c>
      <c r="F1138">
        <v>64</v>
      </c>
      <c r="G1138">
        <v>64</v>
      </c>
      <c r="H1138">
        <v>20</v>
      </c>
      <c r="I1138">
        <v>148</v>
      </c>
      <c r="J1138">
        <v>1</v>
      </c>
      <c r="K1138">
        <v>1</v>
      </c>
      <c r="L1138">
        <v>0</v>
      </c>
      <c r="M1138">
        <v>4</v>
      </c>
      <c r="N1138">
        <v>4</v>
      </c>
    </row>
    <row r="1139" spans="1:14" x14ac:dyDescent="0.3">
      <c r="A1139">
        <v>2859</v>
      </c>
      <c r="B1139">
        <v>48</v>
      </c>
      <c r="C1139">
        <v>26</v>
      </c>
      <c r="D1139">
        <v>13</v>
      </c>
      <c r="E1139">
        <v>52</v>
      </c>
      <c r="F1139">
        <v>26</v>
      </c>
      <c r="G1139">
        <v>4</v>
      </c>
      <c r="H1139">
        <v>0</v>
      </c>
      <c r="I1139">
        <v>120</v>
      </c>
      <c r="J1139">
        <v>1</v>
      </c>
      <c r="K1139">
        <v>1</v>
      </c>
      <c r="L1139">
        <v>1</v>
      </c>
      <c r="M1139">
        <v>3</v>
      </c>
      <c r="N1139">
        <v>3</v>
      </c>
    </row>
    <row r="1140" spans="1:14" x14ac:dyDescent="0.3">
      <c r="A1140">
        <v>1949</v>
      </c>
      <c r="B1140">
        <v>48</v>
      </c>
      <c r="C1140">
        <v>54</v>
      </c>
      <c r="D1140">
        <v>0</v>
      </c>
      <c r="E1140">
        <v>8</v>
      </c>
      <c r="F1140">
        <v>0</v>
      </c>
      <c r="G1140">
        <v>0</v>
      </c>
      <c r="H1140">
        <v>27</v>
      </c>
      <c r="I1140">
        <v>35</v>
      </c>
      <c r="J1140">
        <v>1</v>
      </c>
      <c r="K1140">
        <v>1</v>
      </c>
      <c r="L1140">
        <v>0</v>
      </c>
      <c r="M1140">
        <v>2</v>
      </c>
      <c r="N1140">
        <v>8</v>
      </c>
    </row>
    <row r="1141" spans="1:14" x14ac:dyDescent="0.3">
      <c r="A1141">
        <v>2402</v>
      </c>
      <c r="B1141">
        <v>48</v>
      </c>
      <c r="C1141">
        <v>54</v>
      </c>
      <c r="D1141">
        <v>0</v>
      </c>
      <c r="E1141">
        <v>8</v>
      </c>
      <c r="F1141">
        <v>0</v>
      </c>
      <c r="G1141">
        <v>0</v>
      </c>
      <c r="H1141">
        <v>27</v>
      </c>
      <c r="I1141">
        <v>35</v>
      </c>
      <c r="J1141">
        <v>1</v>
      </c>
      <c r="K1141">
        <v>1</v>
      </c>
      <c r="L1141">
        <v>0</v>
      </c>
      <c r="M1141">
        <v>2</v>
      </c>
      <c r="N1141">
        <v>8</v>
      </c>
    </row>
    <row r="1142" spans="1:14" x14ac:dyDescent="0.3">
      <c r="A1142">
        <v>1561</v>
      </c>
      <c r="B1142">
        <v>48</v>
      </c>
      <c r="C1142">
        <v>77</v>
      </c>
      <c r="D1142">
        <v>34</v>
      </c>
      <c r="E1142">
        <v>145</v>
      </c>
      <c r="F1142">
        <v>85</v>
      </c>
      <c r="G1142">
        <v>17</v>
      </c>
      <c r="H1142">
        <v>60</v>
      </c>
      <c r="I1142">
        <v>299</v>
      </c>
      <c r="J1142">
        <v>4</v>
      </c>
      <c r="K1142">
        <v>3</v>
      </c>
      <c r="L1142">
        <v>0</v>
      </c>
      <c r="M1142">
        <v>3</v>
      </c>
      <c r="N1142">
        <v>8</v>
      </c>
    </row>
    <row r="1143" spans="1:14" x14ac:dyDescent="0.3">
      <c r="A1143">
        <v>2625</v>
      </c>
      <c r="B1143">
        <v>48</v>
      </c>
      <c r="C1143">
        <v>185</v>
      </c>
      <c r="D1143">
        <v>11</v>
      </c>
      <c r="E1143">
        <v>89</v>
      </c>
      <c r="F1143">
        <v>47</v>
      </c>
      <c r="G1143">
        <v>6</v>
      </c>
      <c r="H1143">
        <v>44</v>
      </c>
      <c r="I1143">
        <v>293</v>
      </c>
      <c r="J1143">
        <v>3</v>
      </c>
      <c r="K1143">
        <v>2</v>
      </c>
      <c r="L1143">
        <v>1</v>
      </c>
      <c r="M1143">
        <v>4</v>
      </c>
      <c r="N1143">
        <v>4</v>
      </c>
    </row>
    <row r="1144" spans="1:14" x14ac:dyDescent="0.3">
      <c r="A1144">
        <v>2934</v>
      </c>
      <c r="B1144">
        <v>48</v>
      </c>
      <c r="C1144">
        <v>185</v>
      </c>
      <c r="D1144">
        <v>11</v>
      </c>
      <c r="E1144">
        <v>89</v>
      </c>
      <c r="F1144">
        <v>47</v>
      </c>
      <c r="G1144">
        <v>6</v>
      </c>
      <c r="H1144">
        <v>44</v>
      </c>
      <c r="I1144">
        <v>293</v>
      </c>
      <c r="J1144">
        <v>3</v>
      </c>
      <c r="K1144">
        <v>2</v>
      </c>
      <c r="L1144">
        <v>1</v>
      </c>
      <c r="M1144">
        <v>4</v>
      </c>
      <c r="N1144">
        <v>4</v>
      </c>
    </row>
    <row r="1145" spans="1:14" x14ac:dyDescent="0.3">
      <c r="A1145">
        <v>2220</v>
      </c>
      <c r="B1145">
        <v>48</v>
      </c>
      <c r="C1145">
        <v>310</v>
      </c>
      <c r="D1145">
        <v>36</v>
      </c>
      <c r="E1145">
        <v>114</v>
      </c>
      <c r="F1145">
        <v>0</v>
      </c>
      <c r="G1145">
        <v>13</v>
      </c>
      <c r="H1145">
        <v>23</v>
      </c>
      <c r="I1145">
        <v>450</v>
      </c>
      <c r="J1145">
        <v>4</v>
      </c>
      <c r="K1145">
        <v>2</v>
      </c>
      <c r="L1145">
        <v>1</v>
      </c>
      <c r="M1145">
        <v>5</v>
      </c>
      <c r="N1145">
        <v>6</v>
      </c>
    </row>
    <row r="1146" spans="1:14" x14ac:dyDescent="0.3">
      <c r="A1146">
        <v>1081</v>
      </c>
      <c r="B1146">
        <v>48</v>
      </c>
      <c r="C1146">
        <v>490</v>
      </c>
      <c r="D1146">
        <v>0</v>
      </c>
      <c r="E1146">
        <v>60</v>
      </c>
      <c r="F1146">
        <v>0</v>
      </c>
      <c r="G1146">
        <v>0</v>
      </c>
      <c r="H1146">
        <v>19</v>
      </c>
      <c r="I1146">
        <v>531</v>
      </c>
      <c r="J1146">
        <v>5</v>
      </c>
      <c r="K1146">
        <v>3</v>
      </c>
      <c r="L1146">
        <v>1</v>
      </c>
      <c r="M1146">
        <v>4</v>
      </c>
      <c r="N1146">
        <v>7</v>
      </c>
    </row>
    <row r="1147" spans="1:14" x14ac:dyDescent="0.3">
      <c r="A1147">
        <v>3079</v>
      </c>
      <c r="B1147">
        <v>48</v>
      </c>
      <c r="C1147">
        <v>513</v>
      </c>
      <c r="D1147">
        <v>27</v>
      </c>
      <c r="E1147">
        <v>687</v>
      </c>
      <c r="F1147">
        <v>152</v>
      </c>
      <c r="G1147">
        <v>117</v>
      </c>
      <c r="H1147">
        <v>174</v>
      </c>
      <c r="I1147">
        <v>1323</v>
      </c>
      <c r="J1147">
        <v>6</v>
      </c>
      <c r="K1147">
        <v>8</v>
      </c>
      <c r="L1147">
        <v>2</v>
      </c>
      <c r="M1147">
        <v>7</v>
      </c>
      <c r="N1147">
        <v>7</v>
      </c>
    </row>
    <row r="1148" spans="1:14" x14ac:dyDescent="0.3">
      <c r="A1148">
        <v>1549</v>
      </c>
      <c r="B1148">
        <v>48</v>
      </c>
      <c r="C1148">
        <v>551</v>
      </c>
      <c r="D1148">
        <v>6</v>
      </c>
      <c r="E1148">
        <v>85</v>
      </c>
      <c r="F1148">
        <v>9</v>
      </c>
      <c r="G1148">
        <v>6</v>
      </c>
      <c r="H1148">
        <v>117</v>
      </c>
      <c r="I1148">
        <v>540</v>
      </c>
      <c r="J1148">
        <v>2</v>
      </c>
      <c r="K1148">
        <v>3</v>
      </c>
      <c r="L1148">
        <v>2</v>
      </c>
      <c r="M1148">
        <v>5</v>
      </c>
      <c r="N1148">
        <v>4</v>
      </c>
    </row>
    <row r="1149" spans="1:14" x14ac:dyDescent="0.3">
      <c r="A1149">
        <v>2283</v>
      </c>
      <c r="B1149">
        <v>48</v>
      </c>
      <c r="C1149">
        <v>596</v>
      </c>
      <c r="D1149">
        <v>16</v>
      </c>
      <c r="E1149">
        <v>212</v>
      </c>
      <c r="F1149">
        <v>10</v>
      </c>
      <c r="G1149">
        <v>16</v>
      </c>
      <c r="H1149">
        <v>160</v>
      </c>
      <c r="I1149">
        <v>691</v>
      </c>
      <c r="J1149">
        <v>5</v>
      </c>
      <c r="K1149">
        <v>5</v>
      </c>
      <c r="L1149">
        <v>2</v>
      </c>
      <c r="M1149">
        <v>4</v>
      </c>
      <c r="N1149">
        <v>9</v>
      </c>
    </row>
    <row r="1150" spans="1:14" x14ac:dyDescent="0.3">
      <c r="A1150">
        <v>1506</v>
      </c>
      <c r="B1150">
        <v>48</v>
      </c>
      <c r="C1150">
        <v>598</v>
      </c>
      <c r="D1150">
        <v>7</v>
      </c>
      <c r="E1150">
        <v>214</v>
      </c>
      <c r="F1150">
        <v>127</v>
      </c>
      <c r="G1150">
        <v>57</v>
      </c>
      <c r="H1150">
        <v>194</v>
      </c>
      <c r="I1150">
        <v>809</v>
      </c>
      <c r="J1150">
        <v>1</v>
      </c>
      <c r="K1150">
        <v>5</v>
      </c>
      <c r="L1150">
        <v>1</v>
      </c>
      <c r="M1150">
        <v>6</v>
      </c>
      <c r="N1150">
        <v>5</v>
      </c>
    </row>
    <row r="1151" spans="1:14" x14ac:dyDescent="0.3">
      <c r="A1151">
        <v>3102</v>
      </c>
      <c r="B1151">
        <v>48</v>
      </c>
      <c r="C1151">
        <v>606</v>
      </c>
      <c r="D1151">
        <v>169</v>
      </c>
      <c r="E1151">
        <v>1264</v>
      </c>
      <c r="F1151">
        <v>503</v>
      </c>
      <c r="G1151">
        <v>0</v>
      </c>
      <c r="H1151">
        <v>412</v>
      </c>
      <c r="I1151">
        <v>2130</v>
      </c>
      <c r="J1151">
        <v>3</v>
      </c>
      <c r="K1151">
        <v>3</v>
      </c>
      <c r="L1151">
        <v>5</v>
      </c>
      <c r="M1151">
        <v>6</v>
      </c>
      <c r="N1151">
        <v>2</v>
      </c>
    </row>
    <row r="1152" spans="1:14" x14ac:dyDescent="0.3">
      <c r="A1152">
        <v>3156</v>
      </c>
      <c r="B1152">
        <v>48</v>
      </c>
      <c r="C1152">
        <v>606</v>
      </c>
      <c r="D1152">
        <v>169</v>
      </c>
      <c r="E1152">
        <v>1264</v>
      </c>
      <c r="F1152">
        <v>503</v>
      </c>
      <c r="G1152">
        <v>0</v>
      </c>
      <c r="H1152">
        <v>412</v>
      </c>
      <c r="I1152">
        <v>2130</v>
      </c>
      <c r="J1152">
        <v>3</v>
      </c>
      <c r="K1152">
        <v>3</v>
      </c>
      <c r="L1152">
        <v>5</v>
      </c>
      <c r="M1152">
        <v>6</v>
      </c>
      <c r="N1152">
        <v>2</v>
      </c>
    </row>
    <row r="1153" spans="1:14" x14ac:dyDescent="0.3">
      <c r="A1153">
        <v>2145</v>
      </c>
      <c r="B1153">
        <v>48</v>
      </c>
      <c r="C1153">
        <v>731</v>
      </c>
      <c r="D1153">
        <v>0</v>
      </c>
      <c r="E1153">
        <v>21</v>
      </c>
      <c r="F1153">
        <v>0</v>
      </c>
      <c r="G1153">
        <v>0</v>
      </c>
      <c r="H1153">
        <v>7</v>
      </c>
      <c r="I1153">
        <v>744</v>
      </c>
      <c r="J1153">
        <v>2</v>
      </c>
      <c r="K1153">
        <v>4</v>
      </c>
      <c r="L1153">
        <v>1</v>
      </c>
      <c r="M1153">
        <v>5</v>
      </c>
      <c r="N1153">
        <v>7</v>
      </c>
    </row>
    <row r="1154" spans="1:14" x14ac:dyDescent="0.3">
      <c r="A1154">
        <v>1940</v>
      </c>
      <c r="B1154">
        <v>48</v>
      </c>
      <c r="C1154">
        <v>759</v>
      </c>
      <c r="D1154">
        <v>9</v>
      </c>
      <c r="E1154">
        <v>85</v>
      </c>
      <c r="F1154">
        <v>11</v>
      </c>
      <c r="G1154">
        <v>0</v>
      </c>
      <c r="H1154">
        <v>162</v>
      </c>
      <c r="I1154">
        <v>702</v>
      </c>
      <c r="J1154">
        <v>4</v>
      </c>
      <c r="K1154">
        <v>5</v>
      </c>
      <c r="L1154">
        <v>2</v>
      </c>
      <c r="M1154">
        <v>5</v>
      </c>
      <c r="N1154">
        <v>6</v>
      </c>
    </row>
    <row r="1155" spans="1:14" x14ac:dyDescent="0.3">
      <c r="A1155">
        <v>2482</v>
      </c>
      <c r="B1155">
        <v>48</v>
      </c>
      <c r="C1155">
        <v>842</v>
      </c>
      <c r="D1155">
        <v>14</v>
      </c>
      <c r="E1155">
        <v>300</v>
      </c>
      <c r="F1155">
        <v>58</v>
      </c>
      <c r="G1155">
        <v>300</v>
      </c>
      <c r="H1155">
        <v>253</v>
      </c>
      <c r="I1155">
        <v>1260</v>
      </c>
      <c r="J1155">
        <v>9</v>
      </c>
      <c r="K1155">
        <v>5</v>
      </c>
      <c r="L1155">
        <v>2</v>
      </c>
      <c r="M1155">
        <v>10</v>
      </c>
      <c r="N1155">
        <v>6</v>
      </c>
    </row>
    <row r="1156" spans="1:14" x14ac:dyDescent="0.3">
      <c r="A1156">
        <v>2469</v>
      </c>
      <c r="B1156">
        <v>48</v>
      </c>
      <c r="C1156">
        <v>938</v>
      </c>
      <c r="D1156">
        <v>95</v>
      </c>
      <c r="E1156">
        <v>486</v>
      </c>
      <c r="F1156">
        <v>41</v>
      </c>
      <c r="G1156">
        <v>63</v>
      </c>
      <c r="H1156">
        <v>46</v>
      </c>
      <c r="I1156">
        <v>1577</v>
      </c>
      <c r="J1156">
        <v>7</v>
      </c>
      <c r="K1156">
        <v>7</v>
      </c>
      <c r="L1156">
        <v>2</v>
      </c>
      <c r="M1156">
        <v>9</v>
      </c>
      <c r="N1156">
        <v>6</v>
      </c>
    </row>
    <row r="1157" spans="1:14" x14ac:dyDescent="0.3">
      <c r="A1157">
        <v>2899</v>
      </c>
      <c r="B1157">
        <v>48</v>
      </c>
      <c r="C1157">
        <v>1129</v>
      </c>
      <c r="D1157">
        <v>306</v>
      </c>
      <c r="E1157">
        <v>896</v>
      </c>
      <c r="F1157">
        <v>232</v>
      </c>
      <c r="G1157">
        <v>49</v>
      </c>
      <c r="H1157">
        <v>49</v>
      </c>
      <c r="I1157">
        <v>2563</v>
      </c>
      <c r="J1157">
        <v>3</v>
      </c>
      <c r="K1157">
        <v>11</v>
      </c>
      <c r="L1157">
        <v>5</v>
      </c>
      <c r="M1157">
        <v>11</v>
      </c>
      <c r="N1157">
        <v>5</v>
      </c>
    </row>
    <row r="1158" spans="1:14" x14ac:dyDescent="0.3">
      <c r="A1158">
        <v>2517</v>
      </c>
      <c r="B1158">
        <v>48</v>
      </c>
      <c r="C1158">
        <v>1179</v>
      </c>
      <c r="D1158">
        <v>168</v>
      </c>
      <c r="E1158">
        <v>631</v>
      </c>
      <c r="F1158">
        <v>84</v>
      </c>
      <c r="G1158">
        <v>63</v>
      </c>
      <c r="H1158">
        <v>126</v>
      </c>
      <c r="I1158">
        <v>1999</v>
      </c>
      <c r="J1158">
        <v>4</v>
      </c>
      <c r="K1158">
        <v>9</v>
      </c>
      <c r="L1158">
        <v>2</v>
      </c>
      <c r="M1158">
        <v>12</v>
      </c>
      <c r="N1158">
        <v>5</v>
      </c>
    </row>
    <row r="1159" spans="1:14" x14ac:dyDescent="0.3">
      <c r="A1159">
        <v>2703</v>
      </c>
      <c r="B1159">
        <v>48</v>
      </c>
      <c r="C1159">
        <v>1179</v>
      </c>
      <c r="D1159">
        <v>168</v>
      </c>
      <c r="E1159">
        <v>631</v>
      </c>
      <c r="F1159">
        <v>84</v>
      </c>
      <c r="G1159">
        <v>63</v>
      </c>
      <c r="H1159">
        <v>126</v>
      </c>
      <c r="I1159">
        <v>1999</v>
      </c>
      <c r="J1159">
        <v>4</v>
      </c>
      <c r="K1159">
        <v>9</v>
      </c>
      <c r="L1159">
        <v>2</v>
      </c>
      <c r="M1159">
        <v>12</v>
      </c>
      <c r="N1159">
        <v>5</v>
      </c>
    </row>
    <row r="1160" spans="1:14" x14ac:dyDescent="0.3">
      <c r="A1160">
        <v>2475</v>
      </c>
      <c r="B1160">
        <v>48</v>
      </c>
      <c r="C1160">
        <v>1865</v>
      </c>
      <c r="D1160">
        <v>30</v>
      </c>
      <c r="E1160">
        <v>947</v>
      </c>
      <c r="F1160">
        <v>81</v>
      </c>
      <c r="G1160">
        <v>219</v>
      </c>
      <c r="H1160">
        <v>219</v>
      </c>
      <c r="I1160">
        <v>2923</v>
      </c>
      <c r="J1160">
        <v>1</v>
      </c>
      <c r="K1160">
        <v>9</v>
      </c>
      <c r="L1160">
        <v>7</v>
      </c>
      <c r="M1160">
        <v>13</v>
      </c>
      <c r="N1160">
        <v>4</v>
      </c>
    </row>
    <row r="1161" spans="1:14" x14ac:dyDescent="0.3">
      <c r="A1161">
        <v>3053</v>
      </c>
      <c r="B1161">
        <v>48</v>
      </c>
      <c r="C1161">
        <v>1865</v>
      </c>
      <c r="D1161">
        <v>30</v>
      </c>
      <c r="E1161">
        <v>947</v>
      </c>
      <c r="F1161">
        <v>81</v>
      </c>
      <c r="G1161">
        <v>219</v>
      </c>
      <c r="H1161">
        <v>219</v>
      </c>
      <c r="I1161">
        <v>2923</v>
      </c>
      <c r="J1161">
        <v>1</v>
      </c>
      <c r="K1161">
        <v>9</v>
      </c>
      <c r="L1161">
        <v>7</v>
      </c>
      <c r="M1161">
        <v>13</v>
      </c>
      <c r="N1161">
        <v>4</v>
      </c>
    </row>
    <row r="1162" spans="1:14" x14ac:dyDescent="0.3">
      <c r="A1162">
        <v>1207</v>
      </c>
      <c r="B1162">
        <v>48</v>
      </c>
      <c r="C1162">
        <v>2009</v>
      </c>
      <c r="D1162">
        <v>78</v>
      </c>
      <c r="E1162">
        <v>395</v>
      </c>
      <c r="F1162">
        <v>102</v>
      </c>
      <c r="G1162">
        <v>78</v>
      </c>
      <c r="H1162">
        <v>105</v>
      </c>
      <c r="I1162">
        <v>2558</v>
      </c>
      <c r="J1162">
        <v>2</v>
      </c>
      <c r="K1162">
        <v>11</v>
      </c>
      <c r="L1162">
        <v>4</v>
      </c>
      <c r="M1162">
        <v>11</v>
      </c>
      <c r="N1162">
        <v>6</v>
      </c>
    </row>
    <row r="1163" spans="1:14" x14ac:dyDescent="0.3">
      <c r="A1163">
        <v>2627</v>
      </c>
      <c r="B1163">
        <v>48</v>
      </c>
      <c r="C1163">
        <v>2175</v>
      </c>
      <c r="D1163">
        <v>82</v>
      </c>
      <c r="E1163">
        <v>588</v>
      </c>
      <c r="F1163">
        <v>78</v>
      </c>
      <c r="G1163">
        <v>362</v>
      </c>
      <c r="H1163">
        <v>69</v>
      </c>
      <c r="I1163">
        <v>3216</v>
      </c>
      <c r="J1163">
        <v>1</v>
      </c>
      <c r="K1163">
        <v>3</v>
      </c>
      <c r="L1163">
        <v>6</v>
      </c>
      <c r="M1163">
        <v>12</v>
      </c>
      <c r="N1163">
        <v>6</v>
      </c>
    </row>
    <row r="1164" spans="1:14" x14ac:dyDescent="0.3">
      <c r="A1164">
        <v>1243</v>
      </c>
      <c r="B1164">
        <v>48</v>
      </c>
      <c r="C1164">
        <v>2367</v>
      </c>
      <c r="D1164">
        <v>54</v>
      </c>
      <c r="E1164">
        <v>304</v>
      </c>
      <c r="F1164">
        <v>34</v>
      </c>
      <c r="G1164">
        <v>26</v>
      </c>
      <c r="H1164">
        <v>54</v>
      </c>
      <c r="I1164">
        <v>2731</v>
      </c>
      <c r="J1164">
        <v>3</v>
      </c>
      <c r="K1164">
        <v>8</v>
      </c>
      <c r="L1164">
        <v>3</v>
      </c>
      <c r="M1164">
        <v>5</v>
      </c>
      <c r="N1164">
        <v>6</v>
      </c>
    </row>
    <row r="1165" spans="1:14" x14ac:dyDescent="0.3">
      <c r="A1165">
        <v>2725</v>
      </c>
      <c r="B1165">
        <v>48</v>
      </c>
      <c r="C1165">
        <v>2367</v>
      </c>
      <c r="D1165">
        <v>54</v>
      </c>
      <c r="E1165">
        <v>304</v>
      </c>
      <c r="F1165">
        <v>34</v>
      </c>
      <c r="G1165">
        <v>26</v>
      </c>
      <c r="H1165">
        <v>54</v>
      </c>
      <c r="I1165">
        <v>2731</v>
      </c>
      <c r="J1165">
        <v>3</v>
      </c>
      <c r="K1165">
        <v>8</v>
      </c>
      <c r="L1165">
        <v>3</v>
      </c>
      <c r="M1165">
        <v>5</v>
      </c>
      <c r="N1165">
        <v>6</v>
      </c>
    </row>
    <row r="1166" spans="1:14" x14ac:dyDescent="0.3">
      <c r="A1166">
        <v>1136</v>
      </c>
      <c r="B1166">
        <v>47</v>
      </c>
      <c r="C1166">
        <v>10</v>
      </c>
      <c r="D1166">
        <v>5</v>
      </c>
      <c r="E1166">
        <v>93</v>
      </c>
      <c r="F1166">
        <v>103</v>
      </c>
      <c r="G1166">
        <v>57</v>
      </c>
      <c r="H1166">
        <v>83</v>
      </c>
      <c r="I1166">
        <v>186</v>
      </c>
      <c r="J1166">
        <v>1</v>
      </c>
      <c r="K1166">
        <v>2</v>
      </c>
      <c r="L1166">
        <v>0</v>
      </c>
      <c r="M1166">
        <v>3</v>
      </c>
      <c r="N1166">
        <v>6</v>
      </c>
    </row>
    <row r="1167" spans="1:14" x14ac:dyDescent="0.3">
      <c r="A1167">
        <v>2099</v>
      </c>
      <c r="B1167">
        <v>47</v>
      </c>
      <c r="C1167">
        <v>11</v>
      </c>
      <c r="D1167">
        <v>125</v>
      </c>
      <c r="E1167">
        <v>60</v>
      </c>
      <c r="F1167">
        <v>43</v>
      </c>
      <c r="G1167">
        <v>33</v>
      </c>
      <c r="H1167">
        <v>249</v>
      </c>
      <c r="I1167">
        <v>22</v>
      </c>
      <c r="J1167">
        <v>1</v>
      </c>
      <c r="K1167">
        <v>2</v>
      </c>
      <c r="L1167">
        <v>1</v>
      </c>
      <c r="M1167">
        <v>2</v>
      </c>
      <c r="N1167">
        <v>8</v>
      </c>
    </row>
    <row r="1168" spans="1:14" x14ac:dyDescent="0.3">
      <c r="A1168">
        <v>2392</v>
      </c>
      <c r="B1168">
        <v>47</v>
      </c>
      <c r="C1168">
        <v>11</v>
      </c>
      <c r="D1168">
        <v>125</v>
      </c>
      <c r="E1168">
        <v>60</v>
      </c>
      <c r="F1168">
        <v>43</v>
      </c>
      <c r="G1168">
        <v>33</v>
      </c>
      <c r="H1168">
        <v>249</v>
      </c>
      <c r="I1168">
        <v>22</v>
      </c>
      <c r="J1168">
        <v>1</v>
      </c>
      <c r="K1168">
        <v>2</v>
      </c>
      <c r="L1168">
        <v>1</v>
      </c>
      <c r="M1168">
        <v>2</v>
      </c>
      <c r="N1168">
        <v>8</v>
      </c>
    </row>
    <row r="1169" spans="1:14" x14ac:dyDescent="0.3">
      <c r="A1169">
        <v>2215</v>
      </c>
      <c r="B1169">
        <v>47</v>
      </c>
      <c r="C1169">
        <v>66</v>
      </c>
      <c r="D1169">
        <v>0</v>
      </c>
      <c r="E1169">
        <v>33</v>
      </c>
      <c r="F1169">
        <v>0</v>
      </c>
      <c r="G1169">
        <v>4</v>
      </c>
      <c r="H1169">
        <v>40</v>
      </c>
      <c r="I1169">
        <v>62</v>
      </c>
      <c r="J1169">
        <v>1</v>
      </c>
      <c r="K1169">
        <v>1</v>
      </c>
      <c r="L1169">
        <v>0</v>
      </c>
      <c r="M1169">
        <v>3</v>
      </c>
      <c r="N1169">
        <v>6</v>
      </c>
    </row>
    <row r="1170" spans="1:14" x14ac:dyDescent="0.3">
      <c r="A1170">
        <v>2908</v>
      </c>
      <c r="B1170">
        <v>47</v>
      </c>
      <c r="C1170">
        <v>75</v>
      </c>
      <c r="D1170">
        <v>13</v>
      </c>
      <c r="E1170">
        <v>79</v>
      </c>
      <c r="F1170">
        <v>13</v>
      </c>
      <c r="G1170">
        <v>18</v>
      </c>
      <c r="H1170">
        <v>79</v>
      </c>
      <c r="I1170">
        <v>118</v>
      </c>
      <c r="J1170">
        <v>2</v>
      </c>
      <c r="K1170">
        <v>3</v>
      </c>
      <c r="L1170">
        <v>1</v>
      </c>
      <c r="M1170">
        <v>2</v>
      </c>
      <c r="N1170">
        <v>7</v>
      </c>
    </row>
    <row r="1171" spans="1:14" x14ac:dyDescent="0.3">
      <c r="A1171">
        <v>1532</v>
      </c>
      <c r="B1171">
        <v>47</v>
      </c>
      <c r="C1171">
        <v>86</v>
      </c>
      <c r="D1171">
        <v>18</v>
      </c>
      <c r="E1171">
        <v>129</v>
      </c>
      <c r="F1171">
        <v>12</v>
      </c>
      <c r="G1171">
        <v>6</v>
      </c>
      <c r="H1171">
        <v>171</v>
      </c>
      <c r="I1171">
        <v>80</v>
      </c>
      <c r="J1171">
        <v>4</v>
      </c>
      <c r="K1171">
        <v>3</v>
      </c>
      <c r="L1171">
        <v>1</v>
      </c>
      <c r="M1171">
        <v>2</v>
      </c>
      <c r="N1171">
        <v>8</v>
      </c>
    </row>
    <row r="1172" spans="1:14" x14ac:dyDescent="0.3">
      <c r="A1172">
        <v>1989</v>
      </c>
      <c r="B1172">
        <v>47</v>
      </c>
      <c r="C1172">
        <v>86</v>
      </c>
      <c r="D1172">
        <v>18</v>
      </c>
      <c r="E1172">
        <v>129</v>
      </c>
      <c r="F1172">
        <v>12</v>
      </c>
      <c r="G1172">
        <v>6</v>
      </c>
      <c r="H1172">
        <v>171</v>
      </c>
      <c r="I1172">
        <v>80</v>
      </c>
      <c r="J1172">
        <v>4</v>
      </c>
      <c r="K1172">
        <v>3</v>
      </c>
      <c r="L1172">
        <v>1</v>
      </c>
      <c r="M1172">
        <v>2</v>
      </c>
      <c r="N1172">
        <v>8</v>
      </c>
    </row>
    <row r="1173" spans="1:14" x14ac:dyDescent="0.3">
      <c r="A1173">
        <v>1948</v>
      </c>
      <c r="B1173">
        <v>47</v>
      </c>
      <c r="C1173">
        <v>171</v>
      </c>
      <c r="D1173">
        <v>8</v>
      </c>
      <c r="E1173">
        <v>108</v>
      </c>
      <c r="F1173">
        <v>0</v>
      </c>
      <c r="G1173">
        <v>36</v>
      </c>
      <c r="H1173">
        <v>48</v>
      </c>
      <c r="I1173">
        <v>275</v>
      </c>
      <c r="J1173">
        <v>3</v>
      </c>
      <c r="K1173">
        <v>3</v>
      </c>
      <c r="L1173">
        <v>0</v>
      </c>
      <c r="M1173">
        <v>4</v>
      </c>
      <c r="N1173">
        <v>7</v>
      </c>
    </row>
    <row r="1174" spans="1:14" x14ac:dyDescent="0.3">
      <c r="A1174">
        <v>1945</v>
      </c>
      <c r="B1174">
        <v>47</v>
      </c>
      <c r="C1174">
        <v>290</v>
      </c>
      <c r="D1174">
        <v>36</v>
      </c>
      <c r="E1174">
        <v>251</v>
      </c>
      <c r="F1174">
        <v>39</v>
      </c>
      <c r="G1174">
        <v>30</v>
      </c>
      <c r="H1174">
        <v>45</v>
      </c>
      <c r="I1174">
        <v>602</v>
      </c>
      <c r="J1174">
        <v>7</v>
      </c>
      <c r="K1174">
        <v>3</v>
      </c>
      <c r="L1174">
        <v>1</v>
      </c>
      <c r="M1174">
        <v>6</v>
      </c>
      <c r="N1174">
        <v>5</v>
      </c>
    </row>
    <row r="1175" spans="1:14" x14ac:dyDescent="0.3">
      <c r="A1175">
        <v>1578</v>
      </c>
      <c r="B1175">
        <v>47</v>
      </c>
      <c r="C1175">
        <v>347</v>
      </c>
      <c r="D1175">
        <v>80</v>
      </c>
      <c r="E1175">
        <v>448</v>
      </c>
      <c r="F1175">
        <v>53</v>
      </c>
      <c r="G1175">
        <v>91</v>
      </c>
      <c r="H1175">
        <v>0</v>
      </c>
      <c r="I1175">
        <v>1019</v>
      </c>
      <c r="J1175">
        <v>1</v>
      </c>
      <c r="K1175">
        <v>3</v>
      </c>
      <c r="L1175">
        <v>4</v>
      </c>
      <c r="M1175">
        <v>7</v>
      </c>
      <c r="N1175">
        <v>1</v>
      </c>
    </row>
    <row r="1176" spans="1:14" x14ac:dyDescent="0.3">
      <c r="A1176">
        <v>2737</v>
      </c>
      <c r="B1176">
        <v>47</v>
      </c>
      <c r="C1176">
        <v>477</v>
      </c>
      <c r="D1176">
        <v>8</v>
      </c>
      <c r="E1176">
        <v>228</v>
      </c>
      <c r="F1176">
        <v>190</v>
      </c>
      <c r="G1176">
        <v>177</v>
      </c>
      <c r="H1176">
        <v>156</v>
      </c>
      <c r="I1176">
        <v>925</v>
      </c>
      <c r="J1176">
        <v>2</v>
      </c>
      <c r="K1176">
        <v>3</v>
      </c>
      <c r="L1176">
        <v>3</v>
      </c>
      <c r="M1176">
        <v>8</v>
      </c>
      <c r="N1176">
        <v>2</v>
      </c>
    </row>
    <row r="1177" spans="1:14" x14ac:dyDescent="0.3">
      <c r="A1177">
        <v>3065</v>
      </c>
      <c r="B1177">
        <v>47</v>
      </c>
      <c r="C1177">
        <v>539</v>
      </c>
      <c r="D1177">
        <v>297</v>
      </c>
      <c r="E1177">
        <v>1000</v>
      </c>
      <c r="F1177">
        <v>562</v>
      </c>
      <c r="G1177">
        <v>432</v>
      </c>
      <c r="H1177">
        <v>243</v>
      </c>
      <c r="I1177">
        <v>2587</v>
      </c>
      <c r="J1177">
        <v>1</v>
      </c>
      <c r="K1177">
        <v>3</v>
      </c>
      <c r="L1177">
        <v>7</v>
      </c>
      <c r="M1177">
        <v>8</v>
      </c>
      <c r="N1177">
        <v>1</v>
      </c>
    </row>
    <row r="1178" spans="1:14" x14ac:dyDescent="0.3">
      <c r="A1178">
        <v>2216</v>
      </c>
      <c r="B1178">
        <v>47</v>
      </c>
      <c r="C1178">
        <v>771</v>
      </c>
      <c r="D1178">
        <v>0</v>
      </c>
      <c r="E1178">
        <v>713</v>
      </c>
      <c r="F1178">
        <v>153</v>
      </c>
      <c r="G1178">
        <v>374</v>
      </c>
      <c r="H1178">
        <v>38</v>
      </c>
      <c r="I1178">
        <v>1972</v>
      </c>
      <c r="J1178">
        <v>4</v>
      </c>
      <c r="K1178">
        <v>8</v>
      </c>
      <c r="L1178">
        <v>2</v>
      </c>
      <c r="M1178">
        <v>11</v>
      </c>
      <c r="N1178">
        <v>6</v>
      </c>
    </row>
    <row r="1179" spans="1:14" x14ac:dyDescent="0.3">
      <c r="A1179">
        <v>1253</v>
      </c>
      <c r="B1179">
        <v>47</v>
      </c>
      <c r="C1179">
        <v>1086</v>
      </c>
      <c r="D1179">
        <v>189</v>
      </c>
      <c r="E1179">
        <v>895</v>
      </c>
      <c r="F1179">
        <v>461</v>
      </c>
      <c r="G1179">
        <v>189</v>
      </c>
      <c r="H1179">
        <v>542</v>
      </c>
      <c r="I1179">
        <v>2277</v>
      </c>
      <c r="J1179">
        <v>1</v>
      </c>
      <c r="K1179">
        <v>3</v>
      </c>
      <c r="L1179">
        <v>7</v>
      </c>
      <c r="M1179">
        <v>8</v>
      </c>
      <c r="N1179">
        <v>1</v>
      </c>
    </row>
    <row r="1180" spans="1:14" x14ac:dyDescent="0.3">
      <c r="A1180">
        <v>1447</v>
      </c>
      <c r="B1180">
        <v>47</v>
      </c>
      <c r="C1180">
        <v>1086</v>
      </c>
      <c r="D1180">
        <v>189</v>
      </c>
      <c r="E1180">
        <v>895</v>
      </c>
      <c r="F1180">
        <v>461</v>
      </c>
      <c r="G1180">
        <v>189</v>
      </c>
      <c r="H1180">
        <v>542</v>
      </c>
      <c r="I1180">
        <v>2277</v>
      </c>
      <c r="J1180">
        <v>1</v>
      </c>
      <c r="K1180">
        <v>3</v>
      </c>
      <c r="L1180">
        <v>7</v>
      </c>
      <c r="M1180">
        <v>8</v>
      </c>
      <c r="N1180">
        <v>1</v>
      </c>
    </row>
    <row r="1181" spans="1:14" x14ac:dyDescent="0.3">
      <c r="A1181">
        <v>1454</v>
      </c>
      <c r="B1181">
        <v>47</v>
      </c>
      <c r="C1181">
        <v>1479</v>
      </c>
      <c r="D1181">
        <v>200</v>
      </c>
      <c r="E1181">
        <v>1009</v>
      </c>
      <c r="F1181">
        <v>221</v>
      </c>
      <c r="G1181">
        <v>504</v>
      </c>
      <c r="H1181">
        <v>234</v>
      </c>
      <c r="I1181">
        <v>3179</v>
      </c>
      <c r="J1181">
        <v>4</v>
      </c>
      <c r="K1181">
        <v>6</v>
      </c>
      <c r="L1181">
        <v>10</v>
      </c>
      <c r="M1181">
        <v>13</v>
      </c>
      <c r="N1181">
        <v>4</v>
      </c>
    </row>
    <row r="1182" spans="1:14" x14ac:dyDescent="0.3">
      <c r="A1182">
        <v>1133</v>
      </c>
      <c r="B1182">
        <v>47</v>
      </c>
      <c r="C1182">
        <v>1512</v>
      </c>
      <c r="D1182">
        <v>39</v>
      </c>
      <c r="E1182">
        <v>325</v>
      </c>
      <c r="F1182">
        <v>106</v>
      </c>
      <c r="G1182">
        <v>81</v>
      </c>
      <c r="H1182">
        <v>81</v>
      </c>
      <c r="I1182">
        <v>1983</v>
      </c>
      <c r="J1182">
        <v>3</v>
      </c>
      <c r="K1182">
        <v>8</v>
      </c>
      <c r="L1182">
        <v>5</v>
      </c>
      <c r="M1182">
        <v>9</v>
      </c>
      <c r="N1182">
        <v>6</v>
      </c>
    </row>
    <row r="1183" spans="1:14" x14ac:dyDescent="0.3">
      <c r="A1183">
        <v>2967</v>
      </c>
      <c r="B1183">
        <v>47</v>
      </c>
      <c r="C1183">
        <v>2667</v>
      </c>
      <c r="D1183">
        <v>50</v>
      </c>
      <c r="E1183">
        <v>1559</v>
      </c>
      <c r="F1183">
        <v>196</v>
      </c>
      <c r="G1183">
        <v>61</v>
      </c>
      <c r="H1183">
        <v>100</v>
      </c>
      <c r="I1183">
        <v>4434</v>
      </c>
      <c r="J1183">
        <v>0</v>
      </c>
      <c r="K1183">
        <v>9</v>
      </c>
      <c r="L1183">
        <v>7</v>
      </c>
      <c r="M1183">
        <v>11</v>
      </c>
      <c r="N1183">
        <v>3</v>
      </c>
    </row>
    <row r="1184" spans="1:14" x14ac:dyDescent="0.3">
      <c r="A1184">
        <v>1499</v>
      </c>
      <c r="B1184">
        <v>47</v>
      </c>
      <c r="C1184">
        <v>2875</v>
      </c>
      <c r="D1184">
        <v>45</v>
      </c>
      <c r="E1184">
        <v>1368</v>
      </c>
      <c r="F1184">
        <v>179</v>
      </c>
      <c r="G1184">
        <v>136</v>
      </c>
      <c r="H1184">
        <v>60</v>
      </c>
      <c r="I1184">
        <v>4542</v>
      </c>
      <c r="J1184">
        <v>1</v>
      </c>
      <c r="K1184">
        <v>5</v>
      </c>
      <c r="L1184">
        <v>7</v>
      </c>
      <c r="M1184">
        <v>9</v>
      </c>
      <c r="N1184">
        <v>2</v>
      </c>
    </row>
    <row r="1185" spans="1:14" x14ac:dyDescent="0.3">
      <c r="A1185">
        <v>1524</v>
      </c>
      <c r="B1185">
        <v>46</v>
      </c>
      <c r="C1185">
        <v>5</v>
      </c>
      <c r="D1185">
        <v>45</v>
      </c>
      <c r="E1185">
        <v>40</v>
      </c>
      <c r="F1185">
        <v>54</v>
      </c>
      <c r="G1185">
        <v>15</v>
      </c>
      <c r="H1185">
        <v>109</v>
      </c>
      <c r="I1185">
        <v>50</v>
      </c>
      <c r="J1185">
        <v>3</v>
      </c>
      <c r="K1185">
        <v>3</v>
      </c>
      <c r="L1185">
        <v>0</v>
      </c>
      <c r="M1185">
        <v>3</v>
      </c>
      <c r="N1185">
        <v>8</v>
      </c>
    </row>
    <row r="1186" spans="1:14" x14ac:dyDescent="0.3">
      <c r="A1186">
        <v>1267</v>
      </c>
      <c r="B1186">
        <v>46</v>
      </c>
      <c r="C1186">
        <v>20</v>
      </c>
      <c r="D1186">
        <v>97</v>
      </c>
      <c r="E1186">
        <v>46</v>
      </c>
      <c r="F1186">
        <v>142</v>
      </c>
      <c r="G1186">
        <v>127</v>
      </c>
      <c r="H1186">
        <v>86</v>
      </c>
      <c r="I1186">
        <v>346</v>
      </c>
      <c r="J1186">
        <v>3</v>
      </c>
      <c r="K1186">
        <v>3</v>
      </c>
      <c r="L1186">
        <v>0</v>
      </c>
      <c r="M1186">
        <v>4</v>
      </c>
      <c r="N1186">
        <v>7</v>
      </c>
    </row>
    <row r="1187" spans="1:14" x14ac:dyDescent="0.3">
      <c r="A1187">
        <v>1448</v>
      </c>
      <c r="B1187">
        <v>46</v>
      </c>
      <c r="C1187">
        <v>28</v>
      </c>
      <c r="D1187">
        <v>20</v>
      </c>
      <c r="E1187">
        <v>157</v>
      </c>
      <c r="F1187">
        <v>68</v>
      </c>
      <c r="G1187">
        <v>60</v>
      </c>
      <c r="H1187">
        <v>149</v>
      </c>
      <c r="I1187">
        <v>185</v>
      </c>
      <c r="J1187">
        <v>2</v>
      </c>
      <c r="K1187">
        <v>4</v>
      </c>
      <c r="L1187">
        <v>0</v>
      </c>
      <c r="M1187">
        <v>3</v>
      </c>
      <c r="N1187">
        <v>7</v>
      </c>
    </row>
    <row r="1188" spans="1:14" x14ac:dyDescent="0.3">
      <c r="A1188">
        <v>2692</v>
      </c>
      <c r="B1188">
        <v>46</v>
      </c>
      <c r="C1188">
        <v>28</v>
      </c>
      <c r="D1188">
        <v>17</v>
      </c>
      <c r="E1188">
        <v>50</v>
      </c>
      <c r="F1188">
        <v>33</v>
      </c>
      <c r="G1188">
        <v>11</v>
      </c>
      <c r="H1188">
        <v>33</v>
      </c>
      <c r="I1188">
        <v>105</v>
      </c>
      <c r="J1188">
        <v>2</v>
      </c>
      <c r="K1188">
        <v>2</v>
      </c>
      <c r="L1188">
        <v>0</v>
      </c>
      <c r="M1188">
        <v>3</v>
      </c>
      <c r="N1188">
        <v>7</v>
      </c>
    </row>
    <row r="1189" spans="1:14" x14ac:dyDescent="0.3">
      <c r="A1189">
        <v>2525</v>
      </c>
      <c r="B1189">
        <v>46</v>
      </c>
      <c r="C1189">
        <v>41</v>
      </c>
      <c r="D1189">
        <v>4</v>
      </c>
      <c r="E1189">
        <v>7</v>
      </c>
      <c r="F1189">
        <v>7</v>
      </c>
      <c r="G1189">
        <v>4</v>
      </c>
      <c r="H1189">
        <v>22</v>
      </c>
      <c r="I1189">
        <v>41</v>
      </c>
      <c r="J1189">
        <v>1</v>
      </c>
      <c r="K1189">
        <v>0</v>
      </c>
      <c r="L1189">
        <v>0</v>
      </c>
      <c r="M1189">
        <v>3</v>
      </c>
      <c r="N1189">
        <v>6</v>
      </c>
    </row>
    <row r="1190" spans="1:14" x14ac:dyDescent="0.3">
      <c r="A1190">
        <v>2990</v>
      </c>
      <c r="B1190">
        <v>46</v>
      </c>
      <c r="C1190">
        <v>41</v>
      </c>
      <c r="D1190">
        <v>4</v>
      </c>
      <c r="E1190">
        <v>7</v>
      </c>
      <c r="F1190">
        <v>7</v>
      </c>
      <c r="G1190">
        <v>4</v>
      </c>
      <c r="H1190">
        <v>22</v>
      </c>
      <c r="I1190">
        <v>41</v>
      </c>
      <c r="J1190">
        <v>1</v>
      </c>
      <c r="K1190">
        <v>0</v>
      </c>
      <c r="L1190">
        <v>0</v>
      </c>
      <c r="M1190">
        <v>3</v>
      </c>
      <c r="N1190">
        <v>6</v>
      </c>
    </row>
    <row r="1191" spans="1:14" x14ac:dyDescent="0.3">
      <c r="A1191">
        <v>1224</v>
      </c>
      <c r="B1191">
        <v>46</v>
      </c>
      <c r="C1191">
        <v>94</v>
      </c>
      <c r="D1191">
        <v>0</v>
      </c>
      <c r="E1191">
        <v>21</v>
      </c>
      <c r="F1191">
        <v>0</v>
      </c>
      <c r="G1191">
        <v>0</v>
      </c>
      <c r="H1191">
        <v>5</v>
      </c>
      <c r="I1191">
        <v>110</v>
      </c>
      <c r="J1191">
        <v>1</v>
      </c>
      <c r="K1191">
        <v>1</v>
      </c>
      <c r="L1191">
        <v>0</v>
      </c>
      <c r="M1191">
        <v>3</v>
      </c>
      <c r="N1191">
        <v>7</v>
      </c>
    </row>
    <row r="1192" spans="1:14" x14ac:dyDescent="0.3">
      <c r="A1192">
        <v>3082</v>
      </c>
      <c r="B1192">
        <v>46</v>
      </c>
      <c r="C1192">
        <v>116</v>
      </c>
      <c r="D1192">
        <v>13</v>
      </c>
      <c r="E1192">
        <v>57</v>
      </c>
      <c r="F1192">
        <v>23</v>
      </c>
      <c r="G1192">
        <v>20</v>
      </c>
      <c r="H1192">
        <v>213</v>
      </c>
      <c r="I1192">
        <v>17</v>
      </c>
      <c r="J1192">
        <v>1</v>
      </c>
      <c r="K1192">
        <v>2</v>
      </c>
      <c r="L1192">
        <v>2</v>
      </c>
      <c r="M1192">
        <v>2</v>
      </c>
      <c r="N1192">
        <v>5</v>
      </c>
    </row>
    <row r="1193" spans="1:14" x14ac:dyDescent="0.3">
      <c r="A1193">
        <v>1316</v>
      </c>
      <c r="B1193">
        <v>46</v>
      </c>
      <c r="C1193">
        <v>158</v>
      </c>
      <c r="D1193">
        <v>8</v>
      </c>
      <c r="E1193">
        <v>59</v>
      </c>
      <c r="F1193">
        <v>32</v>
      </c>
      <c r="G1193">
        <v>0</v>
      </c>
      <c r="H1193">
        <v>24</v>
      </c>
      <c r="I1193">
        <v>233</v>
      </c>
      <c r="J1193">
        <v>1</v>
      </c>
      <c r="K1193">
        <v>1</v>
      </c>
      <c r="L1193">
        <v>1</v>
      </c>
      <c r="M1193">
        <v>3</v>
      </c>
      <c r="N1193">
        <v>4</v>
      </c>
    </row>
    <row r="1194" spans="1:14" x14ac:dyDescent="0.3">
      <c r="A1194">
        <v>2639</v>
      </c>
      <c r="B1194">
        <v>46</v>
      </c>
      <c r="C1194">
        <v>158</v>
      </c>
      <c r="D1194">
        <v>8</v>
      </c>
      <c r="E1194">
        <v>59</v>
      </c>
      <c r="F1194">
        <v>32</v>
      </c>
      <c r="G1194">
        <v>0</v>
      </c>
      <c r="H1194">
        <v>24</v>
      </c>
      <c r="I1194">
        <v>233</v>
      </c>
      <c r="J1194">
        <v>1</v>
      </c>
      <c r="K1194">
        <v>1</v>
      </c>
      <c r="L1194">
        <v>1</v>
      </c>
      <c r="M1194">
        <v>3</v>
      </c>
      <c r="N1194">
        <v>4</v>
      </c>
    </row>
    <row r="1195" spans="1:14" x14ac:dyDescent="0.3">
      <c r="A1195">
        <v>2426</v>
      </c>
      <c r="B1195">
        <v>46</v>
      </c>
      <c r="C1195">
        <v>178</v>
      </c>
      <c r="D1195">
        <v>32</v>
      </c>
      <c r="E1195">
        <v>292</v>
      </c>
      <c r="F1195">
        <v>60</v>
      </c>
      <c r="G1195">
        <v>22</v>
      </c>
      <c r="H1195">
        <v>79</v>
      </c>
      <c r="I1195">
        <v>504</v>
      </c>
      <c r="J1195">
        <v>3</v>
      </c>
      <c r="K1195">
        <v>3</v>
      </c>
      <c r="L1195">
        <v>2</v>
      </c>
      <c r="M1195">
        <v>4</v>
      </c>
      <c r="N1195">
        <v>5</v>
      </c>
    </row>
    <row r="1196" spans="1:14" x14ac:dyDescent="0.3">
      <c r="A1196">
        <v>3028</v>
      </c>
      <c r="B1196">
        <v>46</v>
      </c>
      <c r="C1196">
        <v>189</v>
      </c>
      <c r="D1196">
        <v>0</v>
      </c>
      <c r="E1196">
        <v>59</v>
      </c>
      <c r="F1196">
        <v>0</v>
      </c>
      <c r="G1196">
        <v>0</v>
      </c>
      <c r="H1196">
        <v>15</v>
      </c>
      <c r="I1196">
        <v>234</v>
      </c>
      <c r="J1196">
        <v>2</v>
      </c>
      <c r="K1196">
        <v>3</v>
      </c>
      <c r="L1196">
        <v>0</v>
      </c>
      <c r="M1196">
        <v>3</v>
      </c>
      <c r="N1196">
        <v>8</v>
      </c>
    </row>
    <row r="1197" spans="1:14" x14ac:dyDescent="0.3">
      <c r="A1197">
        <v>1213</v>
      </c>
      <c r="B1197">
        <v>46</v>
      </c>
      <c r="C1197">
        <v>443</v>
      </c>
      <c r="D1197">
        <v>0</v>
      </c>
      <c r="E1197">
        <v>54</v>
      </c>
      <c r="F1197">
        <v>7</v>
      </c>
      <c r="G1197">
        <v>3</v>
      </c>
      <c r="H1197">
        <v>132</v>
      </c>
      <c r="I1197">
        <v>375</v>
      </c>
      <c r="J1197">
        <v>4</v>
      </c>
      <c r="K1197">
        <v>3</v>
      </c>
      <c r="L1197">
        <v>1</v>
      </c>
      <c r="M1197">
        <v>4</v>
      </c>
      <c r="N1197">
        <v>8</v>
      </c>
    </row>
    <row r="1198" spans="1:14" x14ac:dyDescent="0.3">
      <c r="A1198">
        <v>1882</v>
      </c>
      <c r="B1198">
        <v>46</v>
      </c>
      <c r="C1198">
        <v>487</v>
      </c>
      <c r="D1198">
        <v>0</v>
      </c>
      <c r="E1198">
        <v>31</v>
      </c>
      <c r="F1198">
        <v>0</v>
      </c>
      <c r="G1198">
        <v>3</v>
      </c>
      <c r="H1198">
        <v>57</v>
      </c>
      <c r="I1198">
        <v>464</v>
      </c>
      <c r="J1198">
        <v>2</v>
      </c>
      <c r="K1198">
        <v>4</v>
      </c>
      <c r="L1198">
        <v>1</v>
      </c>
      <c r="M1198">
        <v>4</v>
      </c>
      <c r="N1198">
        <v>6</v>
      </c>
    </row>
    <row r="1199" spans="1:14" x14ac:dyDescent="0.3">
      <c r="A1199">
        <v>1817</v>
      </c>
      <c r="B1199">
        <v>46</v>
      </c>
      <c r="C1199">
        <v>577</v>
      </c>
      <c r="D1199">
        <v>27</v>
      </c>
      <c r="E1199">
        <v>293</v>
      </c>
      <c r="F1199">
        <v>0</v>
      </c>
      <c r="G1199">
        <v>18</v>
      </c>
      <c r="H1199">
        <v>248</v>
      </c>
      <c r="I1199">
        <v>668</v>
      </c>
      <c r="J1199">
        <v>2</v>
      </c>
      <c r="K1199">
        <v>6</v>
      </c>
      <c r="L1199">
        <v>1</v>
      </c>
      <c r="M1199">
        <v>5</v>
      </c>
      <c r="N1199">
        <v>7</v>
      </c>
    </row>
    <row r="1200" spans="1:14" x14ac:dyDescent="0.3">
      <c r="A1200">
        <v>1986</v>
      </c>
      <c r="B1200">
        <v>46</v>
      </c>
      <c r="C1200">
        <v>592</v>
      </c>
      <c r="D1200">
        <v>162</v>
      </c>
      <c r="E1200">
        <v>479</v>
      </c>
      <c r="F1200">
        <v>256</v>
      </c>
      <c r="G1200">
        <v>211</v>
      </c>
      <c r="H1200">
        <v>139</v>
      </c>
      <c r="I1200">
        <v>1560</v>
      </c>
      <c r="J1200">
        <v>6</v>
      </c>
      <c r="K1200">
        <v>3</v>
      </c>
      <c r="L1200">
        <v>8</v>
      </c>
      <c r="M1200">
        <v>4</v>
      </c>
      <c r="N1200">
        <v>4</v>
      </c>
    </row>
    <row r="1201" spans="1:14" x14ac:dyDescent="0.3">
      <c r="A1201">
        <v>1950</v>
      </c>
      <c r="B1201">
        <v>46</v>
      </c>
      <c r="C1201">
        <v>609</v>
      </c>
      <c r="D1201">
        <v>118</v>
      </c>
      <c r="E1201">
        <v>766</v>
      </c>
      <c r="F1201">
        <v>281</v>
      </c>
      <c r="G1201">
        <v>236</v>
      </c>
      <c r="H1201">
        <v>157</v>
      </c>
      <c r="I1201">
        <v>1852</v>
      </c>
      <c r="J1201">
        <v>6</v>
      </c>
      <c r="K1201">
        <v>10</v>
      </c>
      <c r="L1201">
        <v>2</v>
      </c>
      <c r="M1201">
        <v>6</v>
      </c>
      <c r="N1201">
        <v>9</v>
      </c>
    </row>
    <row r="1202" spans="1:14" x14ac:dyDescent="0.3">
      <c r="A1202">
        <v>2972</v>
      </c>
      <c r="B1202">
        <v>46</v>
      </c>
      <c r="C1202">
        <v>626</v>
      </c>
      <c r="D1202">
        <v>61</v>
      </c>
      <c r="E1202">
        <v>368</v>
      </c>
      <c r="F1202">
        <v>113</v>
      </c>
      <c r="G1202">
        <v>86</v>
      </c>
      <c r="H1202">
        <v>86</v>
      </c>
      <c r="I1202">
        <v>1168</v>
      </c>
      <c r="J1202">
        <v>3</v>
      </c>
      <c r="K1202">
        <v>4</v>
      </c>
      <c r="L1202">
        <v>3</v>
      </c>
      <c r="M1202">
        <v>8</v>
      </c>
      <c r="N1202">
        <v>4</v>
      </c>
    </row>
    <row r="1203" spans="1:14" x14ac:dyDescent="0.3">
      <c r="A1203">
        <v>1869</v>
      </c>
      <c r="B1203">
        <v>46</v>
      </c>
      <c r="C1203">
        <v>679</v>
      </c>
      <c r="D1203">
        <v>41</v>
      </c>
      <c r="E1203">
        <v>461</v>
      </c>
      <c r="F1203">
        <v>242</v>
      </c>
      <c r="G1203">
        <v>71</v>
      </c>
      <c r="H1203">
        <v>171</v>
      </c>
      <c r="I1203">
        <v>1323</v>
      </c>
      <c r="J1203">
        <v>8</v>
      </c>
      <c r="K1203">
        <v>9</v>
      </c>
      <c r="L1203">
        <v>2</v>
      </c>
      <c r="M1203">
        <v>5</v>
      </c>
      <c r="N1203">
        <v>8</v>
      </c>
    </row>
    <row r="1204" spans="1:14" x14ac:dyDescent="0.3">
      <c r="A1204">
        <v>1157</v>
      </c>
      <c r="B1204">
        <v>46</v>
      </c>
      <c r="C1204">
        <v>691</v>
      </c>
      <c r="D1204">
        <v>404</v>
      </c>
      <c r="E1204">
        <v>761</v>
      </c>
      <c r="F1204">
        <v>431</v>
      </c>
      <c r="G1204">
        <v>190</v>
      </c>
      <c r="H1204">
        <v>309</v>
      </c>
      <c r="I1204">
        <v>2167</v>
      </c>
      <c r="J1204">
        <v>1</v>
      </c>
      <c r="K1204">
        <v>3</v>
      </c>
      <c r="L1204">
        <v>4</v>
      </c>
      <c r="M1204">
        <v>7</v>
      </c>
      <c r="N1204">
        <v>1</v>
      </c>
    </row>
    <row r="1205" spans="1:14" x14ac:dyDescent="0.3">
      <c r="A1205">
        <v>1679</v>
      </c>
      <c r="B1205">
        <v>46</v>
      </c>
      <c r="C1205">
        <v>867</v>
      </c>
      <c r="D1205">
        <v>35</v>
      </c>
      <c r="E1205">
        <v>565</v>
      </c>
      <c r="F1205">
        <v>197</v>
      </c>
      <c r="G1205">
        <v>264</v>
      </c>
      <c r="H1205">
        <v>92</v>
      </c>
      <c r="I1205">
        <v>1836</v>
      </c>
      <c r="J1205">
        <v>2</v>
      </c>
      <c r="K1205">
        <v>8</v>
      </c>
      <c r="L1205">
        <v>4</v>
      </c>
      <c r="M1205">
        <v>6</v>
      </c>
      <c r="N1205">
        <v>6</v>
      </c>
    </row>
    <row r="1206" spans="1:14" x14ac:dyDescent="0.3">
      <c r="A1206">
        <v>1102</v>
      </c>
      <c r="B1206">
        <v>46</v>
      </c>
      <c r="C1206">
        <v>975</v>
      </c>
      <c r="D1206">
        <v>264</v>
      </c>
      <c r="E1206">
        <v>670</v>
      </c>
      <c r="F1206">
        <v>53</v>
      </c>
      <c r="G1206">
        <v>80</v>
      </c>
      <c r="H1206">
        <v>181</v>
      </c>
      <c r="I1206">
        <v>1860</v>
      </c>
      <c r="J1206">
        <v>1</v>
      </c>
      <c r="K1206">
        <v>6</v>
      </c>
      <c r="L1206">
        <v>6</v>
      </c>
      <c r="M1206">
        <v>11</v>
      </c>
      <c r="N1206">
        <v>3</v>
      </c>
    </row>
    <row r="1207" spans="1:14" x14ac:dyDescent="0.3">
      <c r="A1207">
        <v>2764</v>
      </c>
      <c r="B1207">
        <v>46</v>
      </c>
      <c r="C1207">
        <v>975</v>
      </c>
      <c r="D1207">
        <v>264</v>
      </c>
      <c r="E1207">
        <v>670</v>
      </c>
      <c r="F1207">
        <v>53</v>
      </c>
      <c r="G1207">
        <v>80</v>
      </c>
      <c r="H1207">
        <v>181</v>
      </c>
      <c r="I1207">
        <v>1860</v>
      </c>
      <c r="J1207">
        <v>1</v>
      </c>
      <c r="K1207">
        <v>6</v>
      </c>
      <c r="L1207">
        <v>6</v>
      </c>
      <c r="M1207">
        <v>11</v>
      </c>
      <c r="N1207">
        <v>3</v>
      </c>
    </row>
    <row r="1208" spans="1:14" x14ac:dyDescent="0.3">
      <c r="A1208">
        <v>1248</v>
      </c>
      <c r="B1208">
        <v>46</v>
      </c>
      <c r="C1208">
        <v>1349</v>
      </c>
      <c r="D1208">
        <v>100</v>
      </c>
      <c r="E1208">
        <v>524</v>
      </c>
      <c r="F1208">
        <v>27</v>
      </c>
      <c r="G1208">
        <v>0</v>
      </c>
      <c r="H1208">
        <v>58</v>
      </c>
      <c r="I1208">
        <v>1941</v>
      </c>
      <c r="J1208">
        <v>3</v>
      </c>
      <c r="K1208">
        <v>10</v>
      </c>
      <c r="L1208">
        <v>2</v>
      </c>
      <c r="M1208">
        <v>10</v>
      </c>
      <c r="N1208">
        <v>5</v>
      </c>
    </row>
    <row r="1209" spans="1:14" x14ac:dyDescent="0.3">
      <c r="A1209">
        <v>1614</v>
      </c>
      <c r="B1209">
        <v>46</v>
      </c>
      <c r="C1209">
        <v>1524</v>
      </c>
      <c r="D1209">
        <v>114</v>
      </c>
      <c r="E1209">
        <v>523</v>
      </c>
      <c r="F1209">
        <v>91</v>
      </c>
      <c r="G1209">
        <v>45</v>
      </c>
      <c r="H1209">
        <v>136</v>
      </c>
      <c r="I1209">
        <v>2161</v>
      </c>
      <c r="J1209">
        <v>1</v>
      </c>
      <c r="K1209">
        <v>3</v>
      </c>
      <c r="L1209">
        <v>4</v>
      </c>
      <c r="M1209">
        <v>6</v>
      </c>
      <c r="N1209">
        <v>1</v>
      </c>
    </row>
    <row r="1210" spans="1:14" x14ac:dyDescent="0.3">
      <c r="A1210">
        <v>3216</v>
      </c>
      <c r="B1210">
        <v>46</v>
      </c>
      <c r="C1210">
        <v>1798</v>
      </c>
      <c r="D1210">
        <v>109</v>
      </c>
      <c r="E1210">
        <v>462</v>
      </c>
      <c r="F1210">
        <v>107</v>
      </c>
      <c r="G1210">
        <v>299</v>
      </c>
      <c r="H1210">
        <v>626</v>
      </c>
      <c r="I1210">
        <v>2148</v>
      </c>
      <c r="J1210">
        <v>2</v>
      </c>
      <c r="L1210">
        <v>3</v>
      </c>
      <c r="M1210">
        <v>4</v>
      </c>
      <c r="N1210">
        <v>5</v>
      </c>
    </row>
    <row r="1211" spans="1:14" x14ac:dyDescent="0.3">
      <c r="A1211">
        <v>2066</v>
      </c>
      <c r="B1211">
        <v>46</v>
      </c>
      <c r="C1211">
        <v>1854</v>
      </c>
      <c r="D1211">
        <v>23</v>
      </c>
      <c r="E1211">
        <v>449</v>
      </c>
      <c r="F1211">
        <v>60</v>
      </c>
      <c r="G1211">
        <v>0</v>
      </c>
      <c r="H1211">
        <v>404</v>
      </c>
      <c r="I1211">
        <v>1982</v>
      </c>
      <c r="J1211">
        <v>4</v>
      </c>
      <c r="K1211">
        <v>11</v>
      </c>
      <c r="L1211">
        <v>6</v>
      </c>
      <c r="M1211">
        <v>5</v>
      </c>
      <c r="N1211">
        <v>8</v>
      </c>
    </row>
    <row r="1212" spans="1:14" x14ac:dyDescent="0.3">
      <c r="A1212">
        <v>3201</v>
      </c>
      <c r="B1212">
        <v>46</v>
      </c>
      <c r="C1212">
        <v>1867</v>
      </c>
      <c r="D1212">
        <v>113</v>
      </c>
      <c r="E1212">
        <v>479</v>
      </c>
      <c r="F1212">
        <v>111</v>
      </c>
      <c r="G1212">
        <v>311</v>
      </c>
      <c r="H1212">
        <v>650</v>
      </c>
      <c r="I1212">
        <v>2230</v>
      </c>
      <c r="J1212">
        <v>2</v>
      </c>
      <c r="K1212">
        <v>9</v>
      </c>
      <c r="L1212">
        <v>3</v>
      </c>
      <c r="M1212">
        <v>4</v>
      </c>
      <c r="N1212">
        <v>5</v>
      </c>
    </row>
    <row r="1213" spans="1:14" x14ac:dyDescent="0.3">
      <c r="A1213">
        <v>1130</v>
      </c>
      <c r="B1213">
        <v>46</v>
      </c>
      <c r="C1213">
        <v>1998</v>
      </c>
      <c r="D1213">
        <v>127</v>
      </c>
      <c r="E1213">
        <v>1913</v>
      </c>
      <c r="F1213">
        <v>108</v>
      </c>
      <c r="G1213">
        <v>127</v>
      </c>
      <c r="H1213">
        <v>42</v>
      </c>
      <c r="I1213">
        <v>4231</v>
      </c>
      <c r="J1213">
        <v>1</v>
      </c>
      <c r="K1213">
        <v>5</v>
      </c>
      <c r="L1213">
        <v>4</v>
      </c>
      <c r="M1213">
        <v>12</v>
      </c>
      <c r="N1213">
        <v>2</v>
      </c>
    </row>
    <row r="1214" spans="1:14" x14ac:dyDescent="0.3">
      <c r="A1214">
        <v>1716</v>
      </c>
      <c r="B1214">
        <v>46</v>
      </c>
      <c r="C1214">
        <v>2310</v>
      </c>
      <c r="D1214">
        <v>0</v>
      </c>
      <c r="E1214">
        <v>1474</v>
      </c>
      <c r="F1214">
        <v>103</v>
      </c>
      <c r="G1214">
        <v>119</v>
      </c>
      <c r="H1214">
        <v>0</v>
      </c>
      <c r="I1214">
        <v>4005</v>
      </c>
      <c r="J1214">
        <v>1</v>
      </c>
      <c r="K1214">
        <v>4</v>
      </c>
      <c r="L1214">
        <v>8</v>
      </c>
      <c r="M1214">
        <v>13</v>
      </c>
      <c r="N1214">
        <v>2</v>
      </c>
    </row>
    <row r="1215" spans="1:14" x14ac:dyDescent="0.3">
      <c r="A1215">
        <v>2710</v>
      </c>
      <c r="B1215">
        <v>46</v>
      </c>
      <c r="C1215">
        <v>2605</v>
      </c>
      <c r="D1215">
        <v>0</v>
      </c>
      <c r="E1215">
        <v>607</v>
      </c>
      <c r="F1215">
        <v>371</v>
      </c>
      <c r="G1215">
        <v>34</v>
      </c>
      <c r="H1215">
        <v>34</v>
      </c>
      <c r="I1215">
        <v>3583</v>
      </c>
      <c r="J1215">
        <v>4</v>
      </c>
      <c r="K1215">
        <v>7</v>
      </c>
      <c r="L1215">
        <v>10</v>
      </c>
      <c r="M1215">
        <v>5</v>
      </c>
      <c r="N1215">
        <v>5</v>
      </c>
    </row>
    <row r="1216" spans="1:14" x14ac:dyDescent="0.3">
      <c r="A1216">
        <v>1968</v>
      </c>
      <c r="B1216">
        <v>46</v>
      </c>
      <c r="C1216">
        <v>3234</v>
      </c>
      <c r="D1216">
        <v>51</v>
      </c>
      <c r="E1216">
        <v>1643</v>
      </c>
      <c r="F1216">
        <v>206</v>
      </c>
      <c r="G1216">
        <v>211</v>
      </c>
      <c r="H1216">
        <v>422</v>
      </c>
      <c r="I1216">
        <v>4923</v>
      </c>
      <c r="J1216">
        <v>1</v>
      </c>
      <c r="K1216">
        <v>9</v>
      </c>
      <c r="L1216">
        <v>7</v>
      </c>
      <c r="M1216">
        <v>9</v>
      </c>
      <c r="N1216">
        <v>5</v>
      </c>
    </row>
    <row r="1217" spans="1:14" x14ac:dyDescent="0.3">
      <c r="A1217">
        <v>1698</v>
      </c>
      <c r="B1217">
        <v>45</v>
      </c>
      <c r="C1217">
        <v>44</v>
      </c>
      <c r="D1217">
        <v>19</v>
      </c>
      <c r="E1217">
        <v>88</v>
      </c>
      <c r="F1217">
        <v>34</v>
      </c>
      <c r="G1217">
        <v>24</v>
      </c>
      <c r="H1217">
        <v>24</v>
      </c>
      <c r="I1217">
        <v>185</v>
      </c>
      <c r="J1217">
        <v>2</v>
      </c>
      <c r="K1217">
        <v>2</v>
      </c>
      <c r="L1217">
        <v>0</v>
      </c>
      <c r="M1217">
        <v>3</v>
      </c>
      <c r="N1217">
        <v>7</v>
      </c>
    </row>
    <row r="1218" spans="1:14" x14ac:dyDescent="0.3">
      <c r="A1218">
        <v>1174</v>
      </c>
      <c r="B1218">
        <v>45</v>
      </c>
      <c r="C1218">
        <v>50</v>
      </c>
      <c r="D1218">
        <v>5</v>
      </c>
      <c r="E1218">
        <v>89</v>
      </c>
      <c r="F1218">
        <v>50</v>
      </c>
      <c r="G1218">
        <v>20</v>
      </c>
      <c r="H1218">
        <v>35</v>
      </c>
      <c r="I1218">
        <v>178</v>
      </c>
      <c r="J1218">
        <v>1</v>
      </c>
      <c r="K1218">
        <v>1</v>
      </c>
      <c r="L1218">
        <v>1</v>
      </c>
      <c r="M1218">
        <v>2</v>
      </c>
      <c r="N1218">
        <v>9</v>
      </c>
    </row>
    <row r="1219" spans="1:14" x14ac:dyDescent="0.3">
      <c r="A1219">
        <v>2638</v>
      </c>
      <c r="B1219">
        <v>45</v>
      </c>
      <c r="C1219">
        <v>63</v>
      </c>
      <c r="D1219">
        <v>16</v>
      </c>
      <c r="E1219">
        <v>40</v>
      </c>
      <c r="F1219">
        <v>33</v>
      </c>
      <c r="G1219">
        <v>10</v>
      </c>
      <c r="H1219">
        <v>63</v>
      </c>
      <c r="I1219">
        <v>99</v>
      </c>
      <c r="J1219">
        <v>3</v>
      </c>
      <c r="K1219">
        <v>3</v>
      </c>
      <c r="L1219">
        <v>1</v>
      </c>
      <c r="M1219">
        <v>2</v>
      </c>
      <c r="N1219">
        <v>6</v>
      </c>
    </row>
    <row r="1220" spans="1:14" x14ac:dyDescent="0.3">
      <c r="A1220">
        <v>1339</v>
      </c>
      <c r="B1220">
        <v>45</v>
      </c>
      <c r="C1220">
        <v>79</v>
      </c>
      <c r="D1220">
        <v>7</v>
      </c>
      <c r="E1220">
        <v>50</v>
      </c>
      <c r="F1220">
        <v>0</v>
      </c>
      <c r="G1220">
        <v>4</v>
      </c>
      <c r="H1220">
        <v>36</v>
      </c>
      <c r="I1220">
        <v>104</v>
      </c>
      <c r="J1220">
        <v>2</v>
      </c>
      <c r="K1220">
        <v>2</v>
      </c>
      <c r="L1220">
        <v>0</v>
      </c>
      <c r="M1220">
        <v>3</v>
      </c>
      <c r="N1220">
        <v>7</v>
      </c>
    </row>
    <row r="1221" spans="1:14" x14ac:dyDescent="0.3">
      <c r="A1221">
        <v>2736</v>
      </c>
      <c r="B1221">
        <v>45</v>
      </c>
      <c r="C1221">
        <v>101</v>
      </c>
      <c r="D1221">
        <v>25</v>
      </c>
      <c r="E1221">
        <v>67</v>
      </c>
      <c r="F1221">
        <v>67</v>
      </c>
      <c r="G1221">
        <v>0</v>
      </c>
      <c r="H1221">
        <v>143</v>
      </c>
      <c r="I1221">
        <v>117</v>
      </c>
      <c r="J1221">
        <v>2</v>
      </c>
      <c r="K1221">
        <v>2</v>
      </c>
      <c r="L1221">
        <v>0</v>
      </c>
      <c r="M1221">
        <v>3</v>
      </c>
      <c r="N1221">
        <v>7</v>
      </c>
    </row>
    <row r="1222" spans="1:14" x14ac:dyDescent="0.3">
      <c r="A1222">
        <v>2393</v>
      </c>
      <c r="B1222">
        <v>45</v>
      </c>
      <c r="C1222">
        <v>201</v>
      </c>
      <c r="D1222">
        <v>83</v>
      </c>
      <c r="E1222">
        <v>115</v>
      </c>
      <c r="F1222">
        <v>47</v>
      </c>
      <c r="G1222">
        <v>88</v>
      </c>
      <c r="H1222">
        <v>121</v>
      </c>
      <c r="I1222">
        <v>413</v>
      </c>
      <c r="J1222">
        <v>1</v>
      </c>
      <c r="K1222">
        <v>2</v>
      </c>
      <c r="L1222">
        <v>2</v>
      </c>
      <c r="M1222">
        <v>5</v>
      </c>
      <c r="N1222">
        <v>2</v>
      </c>
    </row>
    <row r="1223" spans="1:14" x14ac:dyDescent="0.3">
      <c r="A1223">
        <v>2651</v>
      </c>
      <c r="B1223">
        <v>45</v>
      </c>
      <c r="C1223">
        <v>231</v>
      </c>
      <c r="D1223">
        <v>69</v>
      </c>
      <c r="E1223">
        <v>509</v>
      </c>
      <c r="F1223">
        <v>180</v>
      </c>
      <c r="G1223">
        <v>69</v>
      </c>
      <c r="H1223">
        <v>69</v>
      </c>
      <c r="I1223">
        <v>990</v>
      </c>
      <c r="J1223">
        <v>4</v>
      </c>
      <c r="K1223">
        <v>5</v>
      </c>
      <c r="L1223">
        <v>1</v>
      </c>
      <c r="M1223">
        <v>4</v>
      </c>
      <c r="N1223">
        <v>8</v>
      </c>
    </row>
    <row r="1224" spans="1:14" x14ac:dyDescent="0.3">
      <c r="A1224">
        <v>2961</v>
      </c>
      <c r="B1224">
        <v>45</v>
      </c>
      <c r="C1224">
        <v>501</v>
      </c>
      <c r="D1224">
        <v>11</v>
      </c>
      <c r="E1224">
        <v>91</v>
      </c>
      <c r="F1224">
        <v>0</v>
      </c>
      <c r="G1224">
        <v>6</v>
      </c>
      <c r="H1224">
        <v>116</v>
      </c>
      <c r="I1224">
        <v>492</v>
      </c>
      <c r="J1224">
        <v>6</v>
      </c>
      <c r="K1224">
        <v>4</v>
      </c>
      <c r="L1224">
        <v>1</v>
      </c>
      <c r="M1224">
        <v>5</v>
      </c>
      <c r="N1224">
        <v>7</v>
      </c>
    </row>
    <row r="1225" spans="1:14" x14ac:dyDescent="0.3">
      <c r="A1225">
        <v>2902</v>
      </c>
      <c r="B1225">
        <v>45</v>
      </c>
      <c r="C1225">
        <v>853</v>
      </c>
      <c r="D1225">
        <v>147</v>
      </c>
      <c r="E1225">
        <v>1819</v>
      </c>
      <c r="F1225">
        <v>97</v>
      </c>
      <c r="G1225">
        <v>111</v>
      </c>
      <c r="H1225">
        <v>65</v>
      </c>
      <c r="I1225">
        <v>2962</v>
      </c>
      <c r="J1225">
        <v>1</v>
      </c>
      <c r="K1225">
        <v>3</v>
      </c>
      <c r="L1225">
        <v>3</v>
      </c>
      <c r="M1225">
        <v>7</v>
      </c>
      <c r="N1225">
        <v>2</v>
      </c>
    </row>
    <row r="1226" spans="1:14" x14ac:dyDescent="0.3">
      <c r="A1226">
        <v>1285</v>
      </c>
      <c r="B1226">
        <v>45</v>
      </c>
      <c r="C1226">
        <v>971</v>
      </c>
      <c r="D1226">
        <v>37</v>
      </c>
      <c r="E1226">
        <v>646</v>
      </c>
      <c r="F1226">
        <v>147</v>
      </c>
      <c r="G1226">
        <v>133</v>
      </c>
      <c r="H1226">
        <v>93</v>
      </c>
      <c r="I1226">
        <v>1840</v>
      </c>
      <c r="J1226">
        <v>1</v>
      </c>
      <c r="K1226">
        <v>2</v>
      </c>
      <c r="L1226">
        <v>3</v>
      </c>
      <c r="M1226">
        <v>6</v>
      </c>
      <c r="N1226">
        <v>1</v>
      </c>
    </row>
    <row r="1227" spans="1:14" x14ac:dyDescent="0.3">
      <c r="A1227">
        <v>2442</v>
      </c>
      <c r="B1227">
        <v>45</v>
      </c>
      <c r="C1227">
        <v>1316</v>
      </c>
      <c r="D1227">
        <v>30</v>
      </c>
      <c r="E1227">
        <v>223</v>
      </c>
      <c r="F1227">
        <v>0</v>
      </c>
      <c r="G1227">
        <v>30</v>
      </c>
      <c r="H1227">
        <v>143</v>
      </c>
      <c r="I1227">
        <v>1456</v>
      </c>
      <c r="J1227">
        <v>4</v>
      </c>
      <c r="K1227">
        <v>8</v>
      </c>
      <c r="L1227">
        <v>1</v>
      </c>
      <c r="M1227">
        <v>8</v>
      </c>
      <c r="N1227">
        <v>8</v>
      </c>
    </row>
    <row r="1228" spans="1:14" x14ac:dyDescent="0.3">
      <c r="A1228">
        <v>1771</v>
      </c>
      <c r="B1228">
        <v>45</v>
      </c>
      <c r="C1228">
        <v>1350</v>
      </c>
      <c r="D1228">
        <v>435</v>
      </c>
      <c r="E1228">
        <v>1829</v>
      </c>
      <c r="F1228">
        <v>207</v>
      </c>
      <c r="G1228">
        <v>197</v>
      </c>
      <c r="H1228">
        <v>158</v>
      </c>
      <c r="I1228">
        <v>3861</v>
      </c>
      <c r="J1228">
        <v>1</v>
      </c>
      <c r="K1228">
        <v>3</v>
      </c>
      <c r="L1228">
        <v>6</v>
      </c>
      <c r="M1228">
        <v>4</v>
      </c>
      <c r="N1228">
        <v>2</v>
      </c>
    </row>
    <row r="1229" spans="1:14" x14ac:dyDescent="0.3">
      <c r="A1229">
        <v>2665</v>
      </c>
      <c r="B1229">
        <v>45</v>
      </c>
      <c r="C1229">
        <v>1500</v>
      </c>
      <c r="D1229">
        <v>15</v>
      </c>
      <c r="E1229">
        <v>249</v>
      </c>
      <c r="F1229">
        <v>21</v>
      </c>
      <c r="G1229">
        <v>0</v>
      </c>
      <c r="H1229">
        <v>304</v>
      </c>
      <c r="I1229">
        <v>1482</v>
      </c>
      <c r="J1229">
        <v>3</v>
      </c>
      <c r="K1229">
        <v>7</v>
      </c>
      <c r="L1229">
        <v>2</v>
      </c>
      <c r="M1229">
        <v>9</v>
      </c>
      <c r="N1229">
        <v>7</v>
      </c>
    </row>
    <row r="1230" spans="1:14" x14ac:dyDescent="0.3">
      <c r="A1230">
        <v>1357</v>
      </c>
      <c r="B1230">
        <v>45</v>
      </c>
      <c r="C1230">
        <v>2508</v>
      </c>
      <c r="D1230">
        <v>31</v>
      </c>
      <c r="E1230">
        <v>649</v>
      </c>
      <c r="F1230">
        <v>41</v>
      </c>
      <c r="G1230">
        <v>31</v>
      </c>
      <c r="H1230">
        <v>259</v>
      </c>
      <c r="I1230">
        <v>3001</v>
      </c>
      <c r="J1230">
        <v>4</v>
      </c>
      <c r="K1230">
        <v>4</v>
      </c>
      <c r="L1230">
        <v>3</v>
      </c>
      <c r="M1230">
        <v>12</v>
      </c>
      <c r="N1230">
        <v>8</v>
      </c>
    </row>
    <row r="1231" spans="1:14" x14ac:dyDescent="0.3">
      <c r="A1231">
        <v>2398</v>
      </c>
      <c r="B1231">
        <v>45</v>
      </c>
      <c r="C1231">
        <v>2508</v>
      </c>
      <c r="D1231">
        <v>31</v>
      </c>
      <c r="E1231">
        <v>649</v>
      </c>
      <c r="F1231">
        <v>41</v>
      </c>
      <c r="G1231">
        <v>31</v>
      </c>
      <c r="H1231">
        <v>259</v>
      </c>
      <c r="I1231">
        <v>3001</v>
      </c>
      <c r="J1231">
        <v>4</v>
      </c>
      <c r="K1231">
        <v>4</v>
      </c>
      <c r="L1231">
        <v>3</v>
      </c>
      <c r="M1231">
        <v>12</v>
      </c>
      <c r="N1231">
        <v>8</v>
      </c>
    </row>
    <row r="1232" spans="1:14" x14ac:dyDescent="0.3">
      <c r="A1232">
        <v>1918</v>
      </c>
      <c r="B1232">
        <v>45</v>
      </c>
      <c r="C1232">
        <v>3108</v>
      </c>
      <c r="D1232">
        <v>0</v>
      </c>
      <c r="E1232">
        <v>1109</v>
      </c>
      <c r="F1232">
        <v>57</v>
      </c>
      <c r="G1232">
        <v>176</v>
      </c>
      <c r="H1232">
        <v>87</v>
      </c>
      <c r="I1232">
        <v>4364</v>
      </c>
      <c r="J1232">
        <v>3</v>
      </c>
      <c r="K1232">
        <v>11</v>
      </c>
      <c r="L1232">
        <v>5</v>
      </c>
      <c r="M1232">
        <v>11</v>
      </c>
      <c r="N1232">
        <v>8</v>
      </c>
    </row>
    <row r="1233" spans="1:14" x14ac:dyDescent="0.3">
      <c r="A1233">
        <v>2749</v>
      </c>
      <c r="B1233">
        <v>44</v>
      </c>
      <c r="C1233">
        <v>70</v>
      </c>
      <c r="D1233">
        <v>0</v>
      </c>
      <c r="E1233">
        <v>10</v>
      </c>
      <c r="F1233">
        <v>0</v>
      </c>
      <c r="G1233">
        <v>0</v>
      </c>
      <c r="H1233">
        <v>0</v>
      </c>
      <c r="I1233">
        <v>80</v>
      </c>
      <c r="J1233">
        <v>1</v>
      </c>
      <c r="K1233">
        <v>1</v>
      </c>
      <c r="L1233">
        <v>0</v>
      </c>
      <c r="M1233">
        <v>3</v>
      </c>
      <c r="N1233">
        <v>6</v>
      </c>
    </row>
    <row r="1234" spans="1:14" x14ac:dyDescent="0.3">
      <c r="A1234">
        <v>2017</v>
      </c>
      <c r="B1234">
        <v>44</v>
      </c>
      <c r="C1234">
        <v>96</v>
      </c>
      <c r="D1234">
        <v>4</v>
      </c>
      <c r="E1234">
        <v>59</v>
      </c>
      <c r="F1234">
        <v>7</v>
      </c>
      <c r="G1234">
        <v>7</v>
      </c>
      <c r="H1234">
        <v>55</v>
      </c>
      <c r="I1234">
        <v>118</v>
      </c>
      <c r="J1234">
        <v>4</v>
      </c>
      <c r="K1234">
        <v>3</v>
      </c>
      <c r="L1234">
        <v>0</v>
      </c>
      <c r="M1234">
        <v>4</v>
      </c>
      <c r="N1234">
        <v>4</v>
      </c>
    </row>
    <row r="1235" spans="1:14" x14ac:dyDescent="0.3">
      <c r="A1235">
        <v>2890</v>
      </c>
      <c r="B1235">
        <v>44</v>
      </c>
      <c r="C1235">
        <v>437</v>
      </c>
      <c r="D1235">
        <v>0</v>
      </c>
      <c r="E1235">
        <v>330</v>
      </c>
      <c r="F1235">
        <v>0</v>
      </c>
      <c r="G1235">
        <v>0</v>
      </c>
      <c r="H1235">
        <v>377</v>
      </c>
      <c r="I1235">
        <v>391</v>
      </c>
      <c r="J1235">
        <v>7</v>
      </c>
      <c r="K1235">
        <v>4</v>
      </c>
      <c r="L1235">
        <v>4</v>
      </c>
      <c r="M1235">
        <v>8</v>
      </c>
      <c r="N1235">
        <v>8</v>
      </c>
    </row>
    <row r="1236" spans="1:14" x14ac:dyDescent="0.3">
      <c r="A1236">
        <v>1090</v>
      </c>
      <c r="B1236">
        <v>44</v>
      </c>
      <c r="C1236">
        <v>471</v>
      </c>
      <c r="D1236">
        <v>59</v>
      </c>
      <c r="E1236">
        <v>1016</v>
      </c>
      <c r="F1236">
        <v>171</v>
      </c>
      <c r="G1236">
        <v>0</v>
      </c>
      <c r="H1236">
        <v>507</v>
      </c>
      <c r="I1236">
        <v>1210</v>
      </c>
      <c r="J1236">
        <v>1</v>
      </c>
      <c r="K1236">
        <v>5</v>
      </c>
      <c r="L1236">
        <v>7</v>
      </c>
      <c r="M1236">
        <v>12</v>
      </c>
      <c r="N1236">
        <v>2</v>
      </c>
    </row>
    <row r="1237" spans="1:14" x14ac:dyDescent="0.3">
      <c r="A1237">
        <v>1168</v>
      </c>
      <c r="B1237">
        <v>44</v>
      </c>
      <c r="C1237">
        <v>471</v>
      </c>
      <c r="D1237">
        <v>59</v>
      </c>
      <c r="E1237">
        <v>1016</v>
      </c>
      <c r="F1237">
        <v>171</v>
      </c>
      <c r="G1237">
        <v>0</v>
      </c>
      <c r="H1237">
        <v>507</v>
      </c>
      <c r="I1237">
        <v>1210</v>
      </c>
      <c r="J1237">
        <v>1</v>
      </c>
      <c r="K1237">
        <v>5</v>
      </c>
      <c r="L1237">
        <v>7</v>
      </c>
      <c r="M1237">
        <v>12</v>
      </c>
      <c r="N1237">
        <v>2</v>
      </c>
    </row>
    <row r="1238" spans="1:14" x14ac:dyDescent="0.3">
      <c r="A1238">
        <v>1211</v>
      </c>
      <c r="B1238">
        <v>44</v>
      </c>
      <c r="C1238">
        <v>659</v>
      </c>
      <c r="D1238">
        <v>4</v>
      </c>
      <c r="E1238">
        <v>106</v>
      </c>
      <c r="F1238">
        <v>0</v>
      </c>
      <c r="G1238">
        <v>4</v>
      </c>
      <c r="H1238">
        <v>13</v>
      </c>
      <c r="I1238">
        <v>761</v>
      </c>
      <c r="J1238">
        <v>4</v>
      </c>
      <c r="K1238">
        <v>4</v>
      </c>
      <c r="L1238">
        <v>1</v>
      </c>
      <c r="M1238">
        <v>4</v>
      </c>
      <c r="N1238">
        <v>8</v>
      </c>
    </row>
    <row r="1239" spans="1:14" x14ac:dyDescent="0.3">
      <c r="A1239">
        <v>1694</v>
      </c>
      <c r="B1239">
        <v>44</v>
      </c>
      <c r="C1239">
        <v>811</v>
      </c>
      <c r="D1239">
        <v>14</v>
      </c>
      <c r="E1239">
        <v>545</v>
      </c>
      <c r="F1239">
        <v>57</v>
      </c>
      <c r="G1239">
        <v>57</v>
      </c>
      <c r="H1239">
        <v>133</v>
      </c>
      <c r="I1239">
        <v>1351</v>
      </c>
      <c r="J1239">
        <v>3</v>
      </c>
      <c r="K1239">
        <v>5</v>
      </c>
      <c r="L1239">
        <v>4</v>
      </c>
      <c r="M1239">
        <v>8</v>
      </c>
      <c r="N1239">
        <v>4</v>
      </c>
    </row>
    <row r="1240" spans="1:14" x14ac:dyDescent="0.3">
      <c r="A1240">
        <v>1292</v>
      </c>
      <c r="B1240">
        <v>44</v>
      </c>
      <c r="C1240">
        <v>1174</v>
      </c>
      <c r="D1240">
        <v>329</v>
      </c>
      <c r="E1240">
        <v>250</v>
      </c>
      <c r="F1240">
        <v>490</v>
      </c>
      <c r="G1240">
        <v>329</v>
      </c>
      <c r="H1240">
        <v>141</v>
      </c>
      <c r="I1240">
        <v>2430</v>
      </c>
      <c r="J1240">
        <v>1</v>
      </c>
      <c r="K1240">
        <v>6</v>
      </c>
      <c r="L1240">
        <v>7</v>
      </c>
      <c r="M1240">
        <v>9</v>
      </c>
      <c r="N1240">
        <v>2</v>
      </c>
    </row>
    <row r="1241" spans="1:14" x14ac:dyDescent="0.3">
      <c r="A1241">
        <v>1440</v>
      </c>
      <c r="B1241">
        <v>44</v>
      </c>
      <c r="C1241">
        <v>1283</v>
      </c>
      <c r="D1241">
        <v>51</v>
      </c>
      <c r="E1241">
        <v>2061</v>
      </c>
      <c r="F1241">
        <v>417</v>
      </c>
      <c r="G1241">
        <v>411</v>
      </c>
      <c r="H1241">
        <v>135</v>
      </c>
      <c r="I1241">
        <v>4087</v>
      </c>
      <c r="J1241">
        <v>1</v>
      </c>
      <c r="K1241">
        <v>7</v>
      </c>
      <c r="L1241">
        <v>7</v>
      </c>
      <c r="M1241">
        <v>9</v>
      </c>
      <c r="N1241">
        <v>4</v>
      </c>
    </row>
    <row r="1242" spans="1:14" x14ac:dyDescent="0.3">
      <c r="A1242">
        <v>1288</v>
      </c>
      <c r="B1242">
        <v>44</v>
      </c>
      <c r="C1242">
        <v>1385</v>
      </c>
      <c r="D1242">
        <v>38</v>
      </c>
      <c r="E1242">
        <v>416</v>
      </c>
      <c r="F1242">
        <v>51</v>
      </c>
      <c r="G1242">
        <v>0</v>
      </c>
      <c r="H1242">
        <v>76</v>
      </c>
      <c r="I1242">
        <v>1814</v>
      </c>
      <c r="J1242">
        <v>1</v>
      </c>
      <c r="K1242">
        <v>9</v>
      </c>
      <c r="L1242">
        <v>2</v>
      </c>
      <c r="M1242">
        <v>9</v>
      </c>
      <c r="N1242">
        <v>6</v>
      </c>
    </row>
    <row r="1243" spans="1:14" x14ac:dyDescent="0.3">
      <c r="A1243">
        <v>3023</v>
      </c>
      <c r="B1243">
        <v>44</v>
      </c>
      <c r="C1243">
        <v>1560</v>
      </c>
      <c r="D1243">
        <v>372</v>
      </c>
      <c r="E1243">
        <v>983</v>
      </c>
      <c r="F1243">
        <v>485</v>
      </c>
      <c r="G1243">
        <v>102</v>
      </c>
      <c r="H1243">
        <v>134</v>
      </c>
      <c r="I1243">
        <v>3367</v>
      </c>
      <c r="J1243">
        <v>2</v>
      </c>
      <c r="K1243">
        <v>2</v>
      </c>
      <c r="L1243">
        <v>5</v>
      </c>
      <c r="M1243">
        <v>5</v>
      </c>
      <c r="N1243">
        <v>6</v>
      </c>
    </row>
    <row r="1244" spans="1:14" x14ac:dyDescent="0.3">
      <c r="A1244">
        <v>2439</v>
      </c>
      <c r="B1244">
        <v>43</v>
      </c>
      <c r="C1244">
        <v>14</v>
      </c>
      <c r="D1244">
        <v>92</v>
      </c>
      <c r="E1244">
        <v>42</v>
      </c>
      <c r="F1244">
        <v>49</v>
      </c>
      <c r="G1244">
        <v>35</v>
      </c>
      <c r="H1244">
        <v>78</v>
      </c>
      <c r="I1244">
        <v>155</v>
      </c>
      <c r="J1244">
        <v>3</v>
      </c>
      <c r="K1244">
        <v>3</v>
      </c>
      <c r="L1244">
        <v>0</v>
      </c>
      <c r="M1244">
        <v>3</v>
      </c>
      <c r="N1244">
        <v>7</v>
      </c>
    </row>
    <row r="1245" spans="1:14" x14ac:dyDescent="0.3">
      <c r="A1245">
        <v>2568</v>
      </c>
      <c r="B1245">
        <v>43</v>
      </c>
      <c r="C1245">
        <v>17</v>
      </c>
      <c r="D1245">
        <v>58</v>
      </c>
      <c r="E1245">
        <v>41</v>
      </c>
      <c r="F1245">
        <v>17</v>
      </c>
      <c r="G1245">
        <v>124</v>
      </c>
      <c r="H1245">
        <v>224</v>
      </c>
      <c r="I1245">
        <v>33</v>
      </c>
      <c r="J1245">
        <v>1</v>
      </c>
      <c r="K1245">
        <v>2</v>
      </c>
      <c r="L1245">
        <v>0</v>
      </c>
      <c r="M1245">
        <v>2</v>
      </c>
      <c r="N1245">
        <v>9</v>
      </c>
    </row>
    <row r="1246" spans="1:14" x14ac:dyDescent="0.3">
      <c r="A1246">
        <v>1703</v>
      </c>
      <c r="B1246">
        <v>43</v>
      </c>
      <c r="C1246">
        <v>38</v>
      </c>
      <c r="D1246">
        <v>0</v>
      </c>
      <c r="E1246">
        <v>38</v>
      </c>
      <c r="F1246">
        <v>13</v>
      </c>
      <c r="G1246">
        <v>6</v>
      </c>
      <c r="H1246">
        <v>6</v>
      </c>
      <c r="I1246">
        <v>88</v>
      </c>
      <c r="J1246">
        <v>2</v>
      </c>
      <c r="K1246">
        <v>1</v>
      </c>
      <c r="L1246">
        <v>0</v>
      </c>
      <c r="M1246">
        <v>3</v>
      </c>
      <c r="N1246">
        <v>7</v>
      </c>
    </row>
    <row r="1247" spans="1:14" x14ac:dyDescent="0.3">
      <c r="A1247">
        <v>1802</v>
      </c>
      <c r="B1247">
        <v>43</v>
      </c>
      <c r="C1247">
        <v>39</v>
      </c>
      <c r="D1247">
        <v>55</v>
      </c>
      <c r="E1247">
        <v>72</v>
      </c>
      <c r="F1247">
        <v>17</v>
      </c>
      <c r="G1247">
        <v>61</v>
      </c>
      <c r="H1247">
        <v>61</v>
      </c>
      <c r="I1247">
        <v>183</v>
      </c>
      <c r="J1247">
        <v>2</v>
      </c>
      <c r="K1247">
        <v>2</v>
      </c>
      <c r="L1247">
        <v>0</v>
      </c>
      <c r="M1247">
        <v>3</v>
      </c>
      <c r="N1247">
        <v>7</v>
      </c>
    </row>
    <row r="1248" spans="1:14" x14ac:dyDescent="0.3">
      <c r="A1248">
        <v>1552</v>
      </c>
      <c r="B1248">
        <v>43</v>
      </c>
      <c r="C1248">
        <v>43</v>
      </c>
      <c r="D1248">
        <v>0</v>
      </c>
      <c r="E1248">
        <v>9</v>
      </c>
      <c r="F1248">
        <v>0</v>
      </c>
      <c r="G1248">
        <v>0</v>
      </c>
      <c r="H1248">
        <v>12</v>
      </c>
      <c r="I1248">
        <v>40</v>
      </c>
      <c r="J1248">
        <v>1</v>
      </c>
      <c r="K1248">
        <v>1</v>
      </c>
      <c r="L1248">
        <v>0</v>
      </c>
      <c r="M1248">
        <v>2</v>
      </c>
      <c r="N1248">
        <v>6</v>
      </c>
    </row>
    <row r="1249" spans="1:14" x14ac:dyDescent="0.3">
      <c r="A1249">
        <v>2266</v>
      </c>
      <c r="B1249">
        <v>43</v>
      </c>
      <c r="C1249">
        <v>63</v>
      </c>
      <c r="D1249">
        <v>8</v>
      </c>
      <c r="E1249">
        <v>71</v>
      </c>
      <c r="F1249">
        <v>8</v>
      </c>
      <c r="G1249">
        <v>4</v>
      </c>
      <c r="H1249">
        <v>20</v>
      </c>
      <c r="I1249">
        <v>134</v>
      </c>
      <c r="J1249">
        <v>1</v>
      </c>
      <c r="K1249">
        <v>1</v>
      </c>
      <c r="L1249">
        <v>0</v>
      </c>
      <c r="M1249">
        <v>3</v>
      </c>
      <c r="N1249">
        <v>7</v>
      </c>
    </row>
    <row r="1250" spans="1:14" x14ac:dyDescent="0.3">
      <c r="A1250">
        <v>1834</v>
      </c>
      <c r="B1250">
        <v>43</v>
      </c>
      <c r="C1250">
        <v>102</v>
      </c>
      <c r="D1250">
        <v>0</v>
      </c>
      <c r="E1250">
        <v>8</v>
      </c>
      <c r="F1250">
        <v>0</v>
      </c>
      <c r="G1250">
        <v>0</v>
      </c>
      <c r="H1250">
        <v>38</v>
      </c>
      <c r="I1250">
        <v>72</v>
      </c>
      <c r="J1250">
        <v>2</v>
      </c>
      <c r="K1250">
        <v>1</v>
      </c>
      <c r="L1250">
        <v>1</v>
      </c>
      <c r="M1250">
        <v>2</v>
      </c>
      <c r="N1250">
        <v>5</v>
      </c>
    </row>
    <row r="1251" spans="1:14" x14ac:dyDescent="0.3">
      <c r="A1251">
        <v>1650</v>
      </c>
      <c r="B1251">
        <v>43</v>
      </c>
      <c r="C1251">
        <v>115</v>
      </c>
      <c r="D1251">
        <v>0</v>
      </c>
      <c r="E1251">
        <v>27</v>
      </c>
      <c r="F1251">
        <v>0</v>
      </c>
      <c r="G1251">
        <v>0</v>
      </c>
      <c r="H1251">
        <v>9</v>
      </c>
      <c r="I1251">
        <v>133</v>
      </c>
      <c r="J1251">
        <v>1</v>
      </c>
      <c r="K1251">
        <v>1</v>
      </c>
      <c r="L1251">
        <v>0</v>
      </c>
      <c r="M1251">
        <v>3</v>
      </c>
      <c r="N1251">
        <v>8</v>
      </c>
    </row>
    <row r="1252" spans="1:14" x14ac:dyDescent="0.3">
      <c r="A1252">
        <v>1093</v>
      </c>
      <c r="B1252">
        <v>43</v>
      </c>
      <c r="C1252">
        <v>160</v>
      </c>
      <c r="D1252">
        <v>4</v>
      </c>
      <c r="E1252">
        <v>23</v>
      </c>
      <c r="F1252">
        <v>8</v>
      </c>
      <c r="G1252">
        <v>0</v>
      </c>
      <c r="H1252">
        <v>19</v>
      </c>
      <c r="I1252">
        <v>175</v>
      </c>
      <c r="J1252">
        <v>2</v>
      </c>
      <c r="K1252">
        <v>2</v>
      </c>
      <c r="L1252">
        <v>0</v>
      </c>
      <c r="M1252">
        <v>3</v>
      </c>
      <c r="N1252">
        <v>6</v>
      </c>
    </row>
    <row r="1253" spans="1:14" x14ac:dyDescent="0.3">
      <c r="A1253">
        <v>1284</v>
      </c>
      <c r="B1253">
        <v>43</v>
      </c>
      <c r="C1253">
        <v>218</v>
      </c>
      <c r="D1253">
        <v>13</v>
      </c>
      <c r="E1253">
        <v>54</v>
      </c>
      <c r="F1253">
        <v>0</v>
      </c>
      <c r="G1253">
        <v>13</v>
      </c>
      <c r="H1253">
        <v>37</v>
      </c>
      <c r="I1253">
        <v>262</v>
      </c>
      <c r="J1253">
        <v>1</v>
      </c>
      <c r="K1253">
        <v>3</v>
      </c>
      <c r="L1253">
        <v>0</v>
      </c>
      <c r="M1253">
        <v>3</v>
      </c>
      <c r="N1253">
        <v>8</v>
      </c>
    </row>
    <row r="1254" spans="1:14" x14ac:dyDescent="0.3">
      <c r="A1254">
        <v>2521</v>
      </c>
      <c r="B1254">
        <v>43</v>
      </c>
      <c r="C1254">
        <v>218</v>
      </c>
      <c r="D1254">
        <v>13</v>
      </c>
      <c r="E1254">
        <v>54</v>
      </c>
      <c r="F1254">
        <v>0</v>
      </c>
      <c r="G1254">
        <v>13</v>
      </c>
      <c r="H1254">
        <v>37</v>
      </c>
      <c r="I1254">
        <v>262</v>
      </c>
      <c r="J1254">
        <v>1</v>
      </c>
      <c r="K1254">
        <v>3</v>
      </c>
      <c r="L1254">
        <v>0</v>
      </c>
      <c r="M1254">
        <v>3</v>
      </c>
      <c r="N1254">
        <v>8</v>
      </c>
    </row>
    <row r="1255" spans="1:14" x14ac:dyDescent="0.3">
      <c r="A1255">
        <v>1290</v>
      </c>
      <c r="B1255">
        <v>43</v>
      </c>
      <c r="C1255">
        <v>281</v>
      </c>
      <c r="D1255">
        <v>53</v>
      </c>
      <c r="E1255">
        <v>327</v>
      </c>
      <c r="F1255">
        <v>70</v>
      </c>
      <c r="G1255">
        <v>46</v>
      </c>
      <c r="H1255">
        <v>183</v>
      </c>
      <c r="I1255">
        <v>594</v>
      </c>
      <c r="J1255">
        <v>3</v>
      </c>
      <c r="K1255">
        <v>5</v>
      </c>
      <c r="L1255">
        <v>1</v>
      </c>
      <c r="M1255">
        <v>4</v>
      </c>
      <c r="N1255">
        <v>8</v>
      </c>
    </row>
    <row r="1256" spans="1:14" x14ac:dyDescent="0.3">
      <c r="A1256">
        <v>2608</v>
      </c>
      <c r="B1256">
        <v>43</v>
      </c>
      <c r="C1256">
        <v>304</v>
      </c>
      <c r="D1256">
        <v>0</v>
      </c>
      <c r="E1256">
        <v>29</v>
      </c>
      <c r="F1256">
        <v>0</v>
      </c>
      <c r="G1256">
        <v>3</v>
      </c>
      <c r="H1256">
        <v>0</v>
      </c>
      <c r="I1256">
        <v>335</v>
      </c>
      <c r="J1256">
        <v>2</v>
      </c>
      <c r="K1256">
        <v>2</v>
      </c>
      <c r="L1256">
        <v>1</v>
      </c>
      <c r="M1256">
        <v>4</v>
      </c>
      <c r="N1256">
        <v>5</v>
      </c>
    </row>
    <row r="1257" spans="1:14" x14ac:dyDescent="0.3">
      <c r="A1257">
        <v>2385</v>
      </c>
      <c r="B1257">
        <v>43</v>
      </c>
      <c r="C1257">
        <v>371</v>
      </c>
      <c r="D1257">
        <v>7</v>
      </c>
      <c r="E1257">
        <v>59</v>
      </c>
      <c r="F1257">
        <v>7</v>
      </c>
      <c r="G1257">
        <v>4</v>
      </c>
      <c r="H1257">
        <v>115</v>
      </c>
      <c r="I1257">
        <v>334</v>
      </c>
      <c r="J1257">
        <v>4</v>
      </c>
      <c r="K1257">
        <v>3</v>
      </c>
      <c r="L1257">
        <v>2</v>
      </c>
      <c r="M1257">
        <v>2</v>
      </c>
      <c r="N1257">
        <v>9</v>
      </c>
    </row>
    <row r="1258" spans="1:14" x14ac:dyDescent="0.3">
      <c r="A1258">
        <v>1966</v>
      </c>
      <c r="B1258">
        <v>43</v>
      </c>
      <c r="C1258">
        <v>719</v>
      </c>
      <c r="D1258">
        <v>8</v>
      </c>
      <c r="E1258">
        <v>213</v>
      </c>
      <c r="F1258">
        <v>10</v>
      </c>
      <c r="G1258">
        <v>18</v>
      </c>
      <c r="H1258">
        <v>58</v>
      </c>
      <c r="I1258">
        <v>908</v>
      </c>
      <c r="J1258">
        <v>2</v>
      </c>
      <c r="K1258">
        <v>4</v>
      </c>
      <c r="L1258">
        <v>2</v>
      </c>
      <c r="M1258">
        <v>8</v>
      </c>
      <c r="N1258">
        <v>4</v>
      </c>
    </row>
    <row r="1259" spans="1:14" x14ac:dyDescent="0.3">
      <c r="A1259">
        <v>1790</v>
      </c>
      <c r="B1259">
        <v>43</v>
      </c>
      <c r="C1259">
        <v>1437</v>
      </c>
      <c r="D1259">
        <v>62</v>
      </c>
      <c r="E1259">
        <v>1118</v>
      </c>
      <c r="F1259">
        <v>293</v>
      </c>
      <c r="G1259">
        <v>383</v>
      </c>
      <c r="H1259">
        <v>224</v>
      </c>
      <c r="I1259">
        <v>3069</v>
      </c>
      <c r="J1259">
        <v>2</v>
      </c>
      <c r="K1259">
        <v>5</v>
      </c>
      <c r="L1259">
        <v>9</v>
      </c>
      <c r="M1259">
        <v>6</v>
      </c>
      <c r="N1259">
        <v>2</v>
      </c>
    </row>
    <row r="1260" spans="1:14" x14ac:dyDescent="0.3">
      <c r="A1260">
        <v>1826</v>
      </c>
      <c r="B1260">
        <v>43</v>
      </c>
      <c r="C1260">
        <v>1616</v>
      </c>
      <c r="D1260">
        <v>165</v>
      </c>
      <c r="E1260">
        <v>2073</v>
      </c>
      <c r="F1260">
        <v>216</v>
      </c>
      <c r="G1260">
        <v>123</v>
      </c>
      <c r="H1260">
        <v>290</v>
      </c>
      <c r="I1260">
        <v>3903</v>
      </c>
      <c r="J1260">
        <v>1</v>
      </c>
      <c r="K1260">
        <v>5</v>
      </c>
      <c r="L1260">
        <v>6</v>
      </c>
      <c r="M1260">
        <v>7</v>
      </c>
      <c r="N1260">
        <v>2</v>
      </c>
    </row>
    <row r="1261" spans="1:14" x14ac:dyDescent="0.3">
      <c r="A1261">
        <v>2287</v>
      </c>
      <c r="B1261">
        <v>43</v>
      </c>
      <c r="C1261">
        <v>2551</v>
      </c>
      <c r="D1261">
        <v>65</v>
      </c>
      <c r="E1261">
        <v>556</v>
      </c>
      <c r="F1261">
        <v>85</v>
      </c>
      <c r="G1261">
        <v>65</v>
      </c>
      <c r="H1261">
        <v>31</v>
      </c>
      <c r="I1261">
        <v>3290</v>
      </c>
      <c r="J1261">
        <v>1</v>
      </c>
      <c r="K1261">
        <v>5</v>
      </c>
      <c r="L1261">
        <v>5</v>
      </c>
      <c r="M1261">
        <v>12</v>
      </c>
      <c r="N1261">
        <v>2</v>
      </c>
    </row>
    <row r="1262" spans="1:14" x14ac:dyDescent="0.3">
      <c r="A1262">
        <v>1613</v>
      </c>
      <c r="B1262">
        <v>43</v>
      </c>
      <c r="C1262">
        <v>2891</v>
      </c>
      <c r="D1262">
        <v>262</v>
      </c>
      <c r="E1262">
        <v>487</v>
      </c>
      <c r="F1262">
        <v>95</v>
      </c>
      <c r="G1262">
        <v>73</v>
      </c>
      <c r="H1262">
        <v>73</v>
      </c>
      <c r="I1262">
        <v>3735</v>
      </c>
      <c r="J1262">
        <v>2</v>
      </c>
      <c r="K1262">
        <v>7</v>
      </c>
      <c r="L1262">
        <v>3</v>
      </c>
      <c r="M1262">
        <v>13</v>
      </c>
      <c r="N1262">
        <v>8</v>
      </c>
    </row>
    <row r="1263" spans="1:14" x14ac:dyDescent="0.3">
      <c r="A1263">
        <v>2643</v>
      </c>
      <c r="B1263">
        <v>43</v>
      </c>
      <c r="C1263">
        <v>2891</v>
      </c>
      <c r="D1263">
        <v>262</v>
      </c>
      <c r="E1263">
        <v>487</v>
      </c>
      <c r="F1263">
        <v>95</v>
      </c>
      <c r="G1263">
        <v>73</v>
      </c>
      <c r="H1263">
        <v>73</v>
      </c>
      <c r="I1263">
        <v>3735</v>
      </c>
      <c r="J1263">
        <v>2</v>
      </c>
      <c r="K1263">
        <v>7</v>
      </c>
      <c r="L1263">
        <v>3</v>
      </c>
      <c r="M1263">
        <v>13</v>
      </c>
      <c r="N1263">
        <v>8</v>
      </c>
    </row>
    <row r="1264" spans="1:14" x14ac:dyDescent="0.3">
      <c r="A1264">
        <v>2730</v>
      </c>
      <c r="B1264">
        <v>42</v>
      </c>
      <c r="C1264">
        <v>22</v>
      </c>
      <c r="D1264">
        <v>65</v>
      </c>
      <c r="E1264">
        <v>29</v>
      </c>
      <c r="F1264">
        <v>51</v>
      </c>
      <c r="G1264">
        <v>58</v>
      </c>
      <c r="H1264">
        <v>51</v>
      </c>
      <c r="I1264">
        <v>174</v>
      </c>
      <c r="J1264">
        <v>4</v>
      </c>
      <c r="K1264">
        <v>1</v>
      </c>
      <c r="L1264">
        <v>1</v>
      </c>
      <c r="M1264">
        <v>4</v>
      </c>
      <c r="N1264">
        <v>3</v>
      </c>
    </row>
    <row r="1265" spans="1:14" x14ac:dyDescent="0.3">
      <c r="A1265">
        <v>1762</v>
      </c>
      <c r="B1265">
        <v>42</v>
      </c>
      <c r="C1265">
        <v>23</v>
      </c>
      <c r="D1265">
        <v>19</v>
      </c>
      <c r="E1265">
        <v>19</v>
      </c>
      <c r="F1265">
        <v>30</v>
      </c>
      <c r="G1265">
        <v>0</v>
      </c>
      <c r="H1265">
        <v>19</v>
      </c>
      <c r="I1265">
        <v>71</v>
      </c>
      <c r="J1265">
        <v>2</v>
      </c>
      <c r="K1265">
        <v>1</v>
      </c>
      <c r="L1265">
        <v>0</v>
      </c>
      <c r="M1265">
        <v>3</v>
      </c>
      <c r="N1265">
        <v>4</v>
      </c>
    </row>
    <row r="1266" spans="1:14" x14ac:dyDescent="0.3">
      <c r="A1266">
        <v>1021</v>
      </c>
      <c r="B1266">
        <v>42</v>
      </c>
      <c r="C1266">
        <v>42</v>
      </c>
      <c r="D1266">
        <v>42</v>
      </c>
      <c r="E1266">
        <v>72219</v>
      </c>
      <c r="F1266">
        <v>42</v>
      </c>
      <c r="G1266">
        <v>42</v>
      </c>
      <c r="H1266">
        <v>42</v>
      </c>
      <c r="I1266">
        <v>72345</v>
      </c>
      <c r="J1266">
        <v>15</v>
      </c>
      <c r="K1266">
        <v>0</v>
      </c>
      <c r="L1266">
        <v>28</v>
      </c>
      <c r="M1266">
        <v>0</v>
      </c>
      <c r="N1266">
        <v>1</v>
      </c>
    </row>
    <row r="1267" spans="1:14" x14ac:dyDescent="0.3">
      <c r="A1267">
        <v>3049</v>
      </c>
      <c r="B1267">
        <v>42</v>
      </c>
      <c r="C1267">
        <v>64</v>
      </c>
      <c r="D1267">
        <v>0</v>
      </c>
      <c r="E1267">
        <v>18</v>
      </c>
      <c r="F1267">
        <v>0</v>
      </c>
      <c r="G1267">
        <v>0</v>
      </c>
      <c r="H1267">
        <v>37</v>
      </c>
      <c r="I1267">
        <v>46</v>
      </c>
      <c r="J1267">
        <v>1</v>
      </c>
      <c r="K1267">
        <v>1</v>
      </c>
      <c r="L1267">
        <v>1</v>
      </c>
      <c r="M1267">
        <v>2</v>
      </c>
      <c r="N1267">
        <v>6</v>
      </c>
    </row>
    <row r="1268" spans="1:14" x14ac:dyDescent="0.3">
      <c r="A1268">
        <v>1819</v>
      </c>
      <c r="B1268">
        <v>42</v>
      </c>
      <c r="C1268">
        <v>99</v>
      </c>
      <c r="D1268">
        <v>0</v>
      </c>
      <c r="E1268">
        <v>19</v>
      </c>
      <c r="F1268">
        <v>0</v>
      </c>
      <c r="G1268">
        <v>3</v>
      </c>
      <c r="H1268">
        <v>25</v>
      </c>
      <c r="I1268">
        <v>95</v>
      </c>
      <c r="J1268">
        <v>1</v>
      </c>
      <c r="K1268">
        <v>1</v>
      </c>
      <c r="L1268">
        <v>0</v>
      </c>
      <c r="M1268">
        <v>3</v>
      </c>
      <c r="N1268">
        <v>6</v>
      </c>
    </row>
    <row r="1269" spans="1:14" x14ac:dyDescent="0.3">
      <c r="A1269">
        <v>2995</v>
      </c>
      <c r="B1269">
        <v>42</v>
      </c>
      <c r="C1269">
        <v>99</v>
      </c>
      <c r="D1269">
        <v>18</v>
      </c>
      <c r="E1269">
        <v>76</v>
      </c>
      <c r="F1269">
        <v>54</v>
      </c>
      <c r="G1269">
        <v>45</v>
      </c>
      <c r="H1269">
        <v>58</v>
      </c>
      <c r="I1269">
        <v>234</v>
      </c>
      <c r="J1269">
        <v>3</v>
      </c>
      <c r="K1269">
        <v>2</v>
      </c>
      <c r="L1269">
        <v>0</v>
      </c>
      <c r="M1269">
        <v>4</v>
      </c>
      <c r="N1269">
        <v>6</v>
      </c>
    </row>
    <row r="1270" spans="1:14" x14ac:dyDescent="0.3">
      <c r="A1270">
        <v>1556</v>
      </c>
      <c r="B1270">
        <v>42</v>
      </c>
      <c r="C1270">
        <v>183</v>
      </c>
      <c r="D1270">
        <v>43</v>
      </c>
      <c r="E1270">
        <v>176</v>
      </c>
      <c r="F1270">
        <v>61</v>
      </c>
      <c r="G1270">
        <v>86</v>
      </c>
      <c r="H1270">
        <v>86</v>
      </c>
      <c r="I1270">
        <v>463</v>
      </c>
      <c r="J1270">
        <v>3</v>
      </c>
      <c r="K1270">
        <v>4</v>
      </c>
      <c r="L1270">
        <v>1</v>
      </c>
      <c r="M1270">
        <v>3</v>
      </c>
      <c r="N1270">
        <v>8</v>
      </c>
    </row>
    <row r="1271" spans="1:14" x14ac:dyDescent="0.3">
      <c r="A1271">
        <v>2183</v>
      </c>
      <c r="B1271">
        <v>42</v>
      </c>
      <c r="C1271">
        <v>412</v>
      </c>
      <c r="D1271">
        <v>9</v>
      </c>
      <c r="E1271">
        <v>85</v>
      </c>
      <c r="F1271">
        <v>12</v>
      </c>
      <c r="G1271">
        <v>15</v>
      </c>
      <c r="H1271">
        <v>41</v>
      </c>
      <c r="I1271">
        <v>492</v>
      </c>
      <c r="J1271">
        <v>2</v>
      </c>
      <c r="K1271">
        <v>3</v>
      </c>
      <c r="L1271">
        <v>2</v>
      </c>
      <c r="M1271">
        <v>4</v>
      </c>
      <c r="N1271">
        <v>4</v>
      </c>
    </row>
    <row r="1272" spans="1:14" x14ac:dyDescent="0.3">
      <c r="A1272">
        <v>2110</v>
      </c>
      <c r="B1272">
        <v>42</v>
      </c>
      <c r="C1272">
        <v>451</v>
      </c>
      <c r="D1272">
        <v>74</v>
      </c>
      <c r="E1272">
        <v>2096</v>
      </c>
      <c r="F1272">
        <v>0</v>
      </c>
      <c r="G1272">
        <v>85</v>
      </c>
      <c r="H1272">
        <v>287</v>
      </c>
      <c r="I1272">
        <v>2419</v>
      </c>
      <c r="J1272">
        <v>1</v>
      </c>
      <c r="K1272">
        <v>7</v>
      </c>
      <c r="L1272">
        <v>6</v>
      </c>
      <c r="M1272">
        <v>11</v>
      </c>
      <c r="N1272">
        <v>4</v>
      </c>
    </row>
    <row r="1273" spans="1:14" x14ac:dyDescent="0.3">
      <c r="A1273">
        <v>2834</v>
      </c>
      <c r="B1273">
        <v>42</v>
      </c>
      <c r="C1273">
        <v>496</v>
      </c>
      <c r="D1273">
        <v>220</v>
      </c>
      <c r="E1273">
        <v>579</v>
      </c>
      <c r="F1273">
        <v>17</v>
      </c>
      <c r="G1273">
        <v>68</v>
      </c>
      <c r="H1273">
        <v>277</v>
      </c>
      <c r="I1273">
        <v>1104</v>
      </c>
      <c r="J1273">
        <v>2</v>
      </c>
      <c r="K1273">
        <v>8</v>
      </c>
      <c r="L1273">
        <v>1</v>
      </c>
      <c r="M1273">
        <v>7</v>
      </c>
      <c r="N1273">
        <v>7</v>
      </c>
    </row>
    <row r="1274" spans="1:14" x14ac:dyDescent="0.3">
      <c r="A1274">
        <v>1415</v>
      </c>
      <c r="B1274">
        <v>42</v>
      </c>
      <c r="C1274">
        <v>789</v>
      </c>
      <c r="D1274">
        <v>0</v>
      </c>
      <c r="E1274">
        <v>789</v>
      </c>
      <c r="F1274">
        <v>64</v>
      </c>
      <c r="G1274">
        <v>13</v>
      </c>
      <c r="H1274">
        <v>642</v>
      </c>
      <c r="I1274">
        <v>1014</v>
      </c>
      <c r="J1274">
        <v>5</v>
      </c>
      <c r="K1274">
        <v>8</v>
      </c>
      <c r="L1274">
        <v>1</v>
      </c>
      <c r="M1274">
        <v>7</v>
      </c>
      <c r="N1274">
        <v>8</v>
      </c>
    </row>
    <row r="1275" spans="1:14" x14ac:dyDescent="0.3">
      <c r="A1275">
        <v>1911</v>
      </c>
      <c r="B1275">
        <v>42</v>
      </c>
      <c r="C1275">
        <v>1062</v>
      </c>
      <c r="D1275">
        <v>0</v>
      </c>
      <c r="E1275">
        <v>1150</v>
      </c>
      <c r="F1275">
        <v>223</v>
      </c>
      <c r="G1275">
        <v>47</v>
      </c>
      <c r="H1275">
        <v>27</v>
      </c>
      <c r="I1275">
        <v>2457</v>
      </c>
      <c r="J1275">
        <v>1</v>
      </c>
      <c r="K1275">
        <v>6</v>
      </c>
      <c r="L1275">
        <v>4</v>
      </c>
      <c r="M1275">
        <v>9</v>
      </c>
      <c r="N1275">
        <v>2</v>
      </c>
    </row>
    <row r="1276" spans="1:14" x14ac:dyDescent="0.3">
      <c r="A1276">
        <v>3179</v>
      </c>
      <c r="B1276">
        <v>42</v>
      </c>
      <c r="C1276">
        <v>1107</v>
      </c>
      <c r="D1276">
        <v>151</v>
      </c>
      <c r="E1276">
        <v>1834</v>
      </c>
      <c r="F1276">
        <v>198</v>
      </c>
      <c r="G1276">
        <v>58</v>
      </c>
      <c r="H1276">
        <v>113</v>
      </c>
      <c r="I1276">
        <v>3235</v>
      </c>
      <c r="J1276">
        <v>1</v>
      </c>
      <c r="K1276">
        <v>6</v>
      </c>
      <c r="L1276">
        <v>2</v>
      </c>
      <c r="M1276">
        <v>9</v>
      </c>
      <c r="N1276">
        <v>2</v>
      </c>
    </row>
    <row r="1277" spans="1:14" x14ac:dyDescent="0.3">
      <c r="A1277">
        <v>1410</v>
      </c>
      <c r="B1277">
        <v>42</v>
      </c>
      <c r="C1277">
        <v>1144</v>
      </c>
      <c r="D1277">
        <v>284</v>
      </c>
      <c r="E1277">
        <v>1644</v>
      </c>
      <c r="F1277">
        <v>372</v>
      </c>
      <c r="G1277">
        <v>214</v>
      </c>
      <c r="H1277">
        <v>69</v>
      </c>
      <c r="I1277">
        <v>3590</v>
      </c>
      <c r="J1277">
        <v>1</v>
      </c>
      <c r="K1277">
        <v>6</v>
      </c>
      <c r="L1277">
        <v>7</v>
      </c>
      <c r="M1277">
        <v>13</v>
      </c>
      <c r="N1277">
        <v>1</v>
      </c>
    </row>
    <row r="1278" spans="1:14" x14ac:dyDescent="0.3">
      <c r="A1278">
        <v>1813</v>
      </c>
      <c r="B1278">
        <v>42</v>
      </c>
      <c r="C1278">
        <v>1165</v>
      </c>
      <c r="D1278">
        <v>14</v>
      </c>
      <c r="E1278">
        <v>249</v>
      </c>
      <c r="F1278">
        <v>0</v>
      </c>
      <c r="G1278">
        <v>44</v>
      </c>
      <c r="H1278">
        <v>28</v>
      </c>
      <c r="I1278">
        <v>1445</v>
      </c>
      <c r="J1278">
        <v>3</v>
      </c>
      <c r="K1278">
        <v>7</v>
      </c>
      <c r="L1278">
        <v>3</v>
      </c>
      <c r="M1278">
        <v>7</v>
      </c>
      <c r="N1278">
        <v>5</v>
      </c>
    </row>
    <row r="1279" spans="1:14" x14ac:dyDescent="0.3">
      <c r="A1279">
        <v>3181</v>
      </c>
      <c r="B1279">
        <v>42</v>
      </c>
      <c r="C1279">
        <v>1331</v>
      </c>
      <c r="D1279">
        <v>114</v>
      </c>
      <c r="E1279">
        <v>1414</v>
      </c>
      <c r="F1279">
        <v>161</v>
      </c>
      <c r="G1279">
        <v>123</v>
      </c>
      <c r="H1279">
        <v>72</v>
      </c>
      <c r="I1279">
        <v>3072</v>
      </c>
      <c r="J1279">
        <v>1</v>
      </c>
      <c r="K1279">
        <v>4</v>
      </c>
      <c r="L1279">
        <v>6</v>
      </c>
      <c r="M1279">
        <v>8</v>
      </c>
      <c r="N1279">
        <v>2</v>
      </c>
    </row>
    <row r="1280" spans="1:14" x14ac:dyDescent="0.3">
      <c r="A1280">
        <v>1122</v>
      </c>
      <c r="B1280">
        <v>42</v>
      </c>
      <c r="C1280">
        <v>1405</v>
      </c>
      <c r="D1280">
        <v>13</v>
      </c>
      <c r="E1280">
        <v>124</v>
      </c>
      <c r="F1280">
        <v>0</v>
      </c>
      <c r="G1280">
        <v>13</v>
      </c>
      <c r="H1280">
        <v>108</v>
      </c>
      <c r="I1280">
        <v>1447</v>
      </c>
      <c r="J1280">
        <v>5</v>
      </c>
      <c r="K1280">
        <v>11</v>
      </c>
      <c r="L1280">
        <v>1</v>
      </c>
      <c r="M1280">
        <v>6</v>
      </c>
      <c r="N1280">
        <v>8</v>
      </c>
    </row>
    <row r="1281" spans="1:14" x14ac:dyDescent="0.3">
      <c r="A1281">
        <v>1631</v>
      </c>
      <c r="B1281">
        <v>42</v>
      </c>
      <c r="C1281">
        <v>1637</v>
      </c>
      <c r="D1281">
        <v>0</v>
      </c>
      <c r="E1281">
        <v>345</v>
      </c>
      <c r="F1281">
        <v>270</v>
      </c>
      <c r="G1281">
        <v>114</v>
      </c>
      <c r="H1281">
        <v>114</v>
      </c>
      <c r="I1281">
        <v>2252</v>
      </c>
      <c r="J1281">
        <v>3</v>
      </c>
      <c r="K1281">
        <v>7</v>
      </c>
      <c r="L1281">
        <v>6</v>
      </c>
      <c r="M1281">
        <v>12</v>
      </c>
      <c r="N1281">
        <v>4</v>
      </c>
    </row>
    <row r="1282" spans="1:14" x14ac:dyDescent="0.3">
      <c r="A1282">
        <v>2903</v>
      </c>
      <c r="B1282">
        <v>42</v>
      </c>
      <c r="C1282">
        <v>1657</v>
      </c>
      <c r="D1282">
        <v>122</v>
      </c>
      <c r="E1282">
        <v>890</v>
      </c>
      <c r="F1282">
        <v>239</v>
      </c>
      <c r="G1282">
        <v>214</v>
      </c>
      <c r="H1282">
        <v>275</v>
      </c>
      <c r="I1282">
        <v>2847</v>
      </c>
      <c r="J1282">
        <v>1</v>
      </c>
      <c r="K1282">
        <v>9</v>
      </c>
      <c r="L1282">
        <v>3</v>
      </c>
      <c r="M1282">
        <v>6</v>
      </c>
      <c r="N1282">
        <v>5</v>
      </c>
    </row>
    <row r="1283" spans="1:14" x14ac:dyDescent="0.3">
      <c r="A1283">
        <v>1299</v>
      </c>
      <c r="B1283">
        <v>42</v>
      </c>
      <c r="C1283">
        <v>1851</v>
      </c>
      <c r="D1283">
        <v>106</v>
      </c>
      <c r="E1283">
        <v>1352</v>
      </c>
      <c r="F1283">
        <v>186</v>
      </c>
      <c r="G1283">
        <v>106</v>
      </c>
      <c r="H1283">
        <v>34</v>
      </c>
      <c r="I1283">
        <v>3568</v>
      </c>
      <c r="J1283">
        <v>1</v>
      </c>
      <c r="K1283">
        <v>6</v>
      </c>
      <c r="L1283">
        <v>6</v>
      </c>
      <c r="M1283">
        <v>10</v>
      </c>
      <c r="N1283">
        <v>3</v>
      </c>
    </row>
    <row r="1284" spans="1:14" x14ac:dyDescent="0.3">
      <c r="A1284">
        <v>1596</v>
      </c>
      <c r="B1284">
        <v>41</v>
      </c>
      <c r="C1284">
        <v>13</v>
      </c>
      <c r="D1284">
        <v>50</v>
      </c>
      <c r="E1284">
        <v>6</v>
      </c>
      <c r="F1284">
        <v>25</v>
      </c>
      <c r="G1284">
        <v>44</v>
      </c>
      <c r="H1284">
        <v>94</v>
      </c>
      <c r="I1284">
        <v>44</v>
      </c>
      <c r="J1284">
        <v>1</v>
      </c>
      <c r="K1284">
        <v>1</v>
      </c>
      <c r="L1284">
        <v>0</v>
      </c>
      <c r="M1284">
        <v>3</v>
      </c>
      <c r="N1284">
        <v>8</v>
      </c>
    </row>
    <row r="1285" spans="1:14" x14ac:dyDescent="0.3">
      <c r="A1285">
        <v>2689</v>
      </c>
      <c r="B1285">
        <v>41</v>
      </c>
      <c r="C1285">
        <v>13</v>
      </c>
      <c r="D1285">
        <v>63</v>
      </c>
      <c r="E1285">
        <v>70</v>
      </c>
      <c r="F1285">
        <v>76</v>
      </c>
      <c r="G1285">
        <v>57</v>
      </c>
      <c r="H1285">
        <v>127</v>
      </c>
      <c r="I1285">
        <v>152</v>
      </c>
      <c r="J1285">
        <v>2</v>
      </c>
      <c r="K1285">
        <v>3</v>
      </c>
      <c r="L1285">
        <v>0</v>
      </c>
      <c r="M1285">
        <v>3</v>
      </c>
      <c r="N1285">
        <v>6</v>
      </c>
    </row>
    <row r="1286" spans="1:14" x14ac:dyDescent="0.3">
      <c r="A1286">
        <v>2549</v>
      </c>
      <c r="B1286">
        <v>41</v>
      </c>
      <c r="C1286">
        <v>33</v>
      </c>
      <c r="D1286">
        <v>19</v>
      </c>
      <c r="E1286">
        <v>108</v>
      </c>
      <c r="F1286">
        <v>33</v>
      </c>
      <c r="G1286">
        <v>0</v>
      </c>
      <c r="H1286">
        <v>51</v>
      </c>
      <c r="I1286">
        <v>140</v>
      </c>
      <c r="J1286">
        <v>1</v>
      </c>
      <c r="K1286">
        <v>1</v>
      </c>
      <c r="L1286">
        <v>0</v>
      </c>
      <c r="M1286">
        <v>3</v>
      </c>
      <c r="N1286">
        <v>7</v>
      </c>
    </row>
    <row r="1287" spans="1:14" x14ac:dyDescent="0.3">
      <c r="A1287">
        <v>1574</v>
      </c>
      <c r="B1287">
        <v>41</v>
      </c>
      <c r="C1287">
        <v>67</v>
      </c>
      <c r="D1287">
        <v>0</v>
      </c>
      <c r="E1287">
        <v>123</v>
      </c>
      <c r="F1287">
        <v>21</v>
      </c>
      <c r="G1287">
        <v>14</v>
      </c>
      <c r="H1287">
        <v>60</v>
      </c>
      <c r="I1287">
        <v>165</v>
      </c>
      <c r="J1287">
        <v>2</v>
      </c>
      <c r="K1287">
        <v>2</v>
      </c>
      <c r="L1287">
        <v>1</v>
      </c>
      <c r="M1287">
        <v>2</v>
      </c>
      <c r="N1287">
        <v>7</v>
      </c>
    </row>
    <row r="1288" spans="1:14" x14ac:dyDescent="0.3">
      <c r="A1288">
        <v>1020</v>
      </c>
      <c r="B1288">
        <v>41</v>
      </c>
      <c r="C1288">
        <v>318</v>
      </c>
      <c r="D1288">
        <v>7</v>
      </c>
      <c r="E1288">
        <v>270</v>
      </c>
      <c r="F1288">
        <v>255</v>
      </c>
      <c r="G1288">
        <v>141</v>
      </c>
      <c r="H1288">
        <v>178</v>
      </c>
      <c r="I1288">
        <v>814</v>
      </c>
      <c r="J1288">
        <v>1</v>
      </c>
      <c r="K1288">
        <v>4</v>
      </c>
      <c r="L1288">
        <v>2</v>
      </c>
      <c r="M1288">
        <v>5</v>
      </c>
      <c r="N1288">
        <v>8</v>
      </c>
    </row>
    <row r="1289" spans="1:14" x14ac:dyDescent="0.3">
      <c r="A1289">
        <v>3140</v>
      </c>
      <c r="B1289">
        <v>41</v>
      </c>
      <c r="C1289">
        <v>592</v>
      </c>
      <c r="D1289">
        <v>409</v>
      </c>
      <c r="E1289">
        <v>409</v>
      </c>
      <c r="F1289">
        <v>507</v>
      </c>
      <c r="G1289">
        <v>246</v>
      </c>
      <c r="H1289">
        <v>143</v>
      </c>
      <c r="I1289">
        <v>2020</v>
      </c>
      <c r="J1289">
        <v>2</v>
      </c>
      <c r="K1289">
        <v>6</v>
      </c>
      <c r="L1289">
        <v>4</v>
      </c>
      <c r="M1289">
        <v>11</v>
      </c>
      <c r="N1289">
        <v>4</v>
      </c>
    </row>
    <row r="1290" spans="1:14" x14ac:dyDescent="0.3">
      <c r="A1290">
        <v>1708</v>
      </c>
      <c r="B1290">
        <v>41</v>
      </c>
      <c r="C1290">
        <v>686</v>
      </c>
      <c r="D1290">
        <v>331</v>
      </c>
      <c r="E1290">
        <v>509</v>
      </c>
      <c r="F1290">
        <v>383</v>
      </c>
      <c r="G1290">
        <v>135</v>
      </c>
      <c r="H1290">
        <v>352</v>
      </c>
      <c r="I1290">
        <v>1692</v>
      </c>
      <c r="J1290">
        <v>1</v>
      </c>
      <c r="K1290">
        <v>3</v>
      </c>
      <c r="L1290">
        <v>8</v>
      </c>
      <c r="M1290">
        <v>11</v>
      </c>
      <c r="N1290">
        <v>1</v>
      </c>
    </row>
    <row r="1291" spans="1:14" x14ac:dyDescent="0.3">
      <c r="A1291">
        <v>1463</v>
      </c>
      <c r="B1291">
        <v>41</v>
      </c>
      <c r="C1291">
        <v>964</v>
      </c>
      <c r="D1291">
        <v>24</v>
      </c>
      <c r="E1291">
        <v>288</v>
      </c>
      <c r="F1291">
        <v>51</v>
      </c>
      <c r="G1291">
        <v>0</v>
      </c>
      <c r="H1291">
        <v>408</v>
      </c>
      <c r="I1291">
        <v>920</v>
      </c>
      <c r="J1291">
        <v>7</v>
      </c>
      <c r="K1291">
        <v>7</v>
      </c>
      <c r="L1291">
        <v>3</v>
      </c>
      <c r="M1291">
        <v>4</v>
      </c>
      <c r="N1291">
        <v>8</v>
      </c>
    </row>
    <row r="1292" spans="1:14" x14ac:dyDescent="0.3">
      <c r="A1292">
        <v>2425</v>
      </c>
      <c r="B1292">
        <v>41</v>
      </c>
      <c r="C1292">
        <v>974</v>
      </c>
      <c r="D1292">
        <v>66</v>
      </c>
      <c r="E1292">
        <v>388</v>
      </c>
      <c r="F1292">
        <v>142</v>
      </c>
      <c r="G1292">
        <v>20</v>
      </c>
      <c r="H1292">
        <v>95</v>
      </c>
      <c r="I1292">
        <v>1494</v>
      </c>
      <c r="J1292">
        <v>4</v>
      </c>
      <c r="K1292">
        <v>4</v>
      </c>
      <c r="L1292">
        <v>4</v>
      </c>
      <c r="M1292">
        <v>5</v>
      </c>
      <c r="N1292">
        <v>2</v>
      </c>
    </row>
    <row r="1293" spans="1:14" x14ac:dyDescent="0.3">
      <c r="A1293">
        <v>2247</v>
      </c>
      <c r="B1293">
        <v>41</v>
      </c>
      <c r="C1293">
        <v>1405</v>
      </c>
      <c r="D1293">
        <v>17</v>
      </c>
      <c r="E1293">
        <v>437</v>
      </c>
      <c r="F1293">
        <v>23</v>
      </c>
      <c r="G1293">
        <v>17</v>
      </c>
      <c r="H1293">
        <v>379</v>
      </c>
      <c r="I1293">
        <v>1520</v>
      </c>
      <c r="J1293">
        <v>10</v>
      </c>
      <c r="K1293">
        <v>9</v>
      </c>
      <c r="L1293">
        <v>4</v>
      </c>
      <c r="M1293">
        <v>6</v>
      </c>
      <c r="N1293">
        <v>8</v>
      </c>
    </row>
    <row r="1294" spans="1:14" x14ac:dyDescent="0.3">
      <c r="A1294">
        <v>1997</v>
      </c>
      <c r="B1294">
        <v>41</v>
      </c>
      <c r="C1294">
        <v>1530</v>
      </c>
      <c r="D1294">
        <v>275</v>
      </c>
      <c r="E1294">
        <v>612</v>
      </c>
      <c r="F1294">
        <v>318</v>
      </c>
      <c r="G1294">
        <v>366</v>
      </c>
      <c r="H1294">
        <v>183</v>
      </c>
      <c r="I1294">
        <v>2918</v>
      </c>
      <c r="J1294">
        <v>1</v>
      </c>
      <c r="K1294">
        <v>6</v>
      </c>
      <c r="L1294">
        <v>6</v>
      </c>
      <c r="M1294">
        <v>7</v>
      </c>
      <c r="N1294">
        <v>3</v>
      </c>
    </row>
    <row r="1295" spans="1:14" x14ac:dyDescent="0.3">
      <c r="A1295">
        <v>2031</v>
      </c>
      <c r="B1295">
        <v>41</v>
      </c>
      <c r="C1295">
        <v>1530</v>
      </c>
      <c r="D1295">
        <v>275</v>
      </c>
      <c r="E1295">
        <v>612</v>
      </c>
      <c r="F1295">
        <v>318</v>
      </c>
      <c r="G1295">
        <v>366</v>
      </c>
      <c r="H1295">
        <v>183</v>
      </c>
      <c r="I1295">
        <v>2918</v>
      </c>
      <c r="J1295">
        <v>1</v>
      </c>
      <c r="K1295">
        <v>6</v>
      </c>
      <c r="L1295">
        <v>6</v>
      </c>
      <c r="M1295">
        <v>7</v>
      </c>
      <c r="N1295">
        <v>3</v>
      </c>
    </row>
    <row r="1296" spans="1:14" x14ac:dyDescent="0.3">
      <c r="A1296">
        <v>2508</v>
      </c>
      <c r="B1296">
        <v>41</v>
      </c>
      <c r="C1296">
        <v>1647</v>
      </c>
      <c r="D1296">
        <v>151</v>
      </c>
      <c r="E1296">
        <v>327</v>
      </c>
      <c r="F1296">
        <v>0</v>
      </c>
      <c r="G1296">
        <v>64</v>
      </c>
      <c r="H1296">
        <v>20</v>
      </c>
      <c r="I1296">
        <v>2170</v>
      </c>
      <c r="J1296">
        <v>4</v>
      </c>
      <c r="K1296">
        <v>7</v>
      </c>
      <c r="L1296">
        <v>3</v>
      </c>
      <c r="M1296">
        <v>13</v>
      </c>
      <c r="N1296">
        <v>5</v>
      </c>
    </row>
    <row r="1297" spans="1:14" x14ac:dyDescent="0.3">
      <c r="A1297">
        <v>1308</v>
      </c>
      <c r="B1297">
        <v>41</v>
      </c>
      <c r="C1297">
        <v>1867</v>
      </c>
      <c r="D1297">
        <v>153</v>
      </c>
      <c r="E1297">
        <v>902</v>
      </c>
      <c r="F1297">
        <v>199</v>
      </c>
      <c r="G1297">
        <v>31</v>
      </c>
      <c r="H1297">
        <v>186</v>
      </c>
      <c r="I1297">
        <v>2966</v>
      </c>
      <c r="J1297">
        <v>5</v>
      </c>
      <c r="K1297">
        <v>10</v>
      </c>
      <c r="L1297">
        <v>3</v>
      </c>
      <c r="M1297">
        <v>5</v>
      </c>
      <c r="N1297">
        <v>7</v>
      </c>
    </row>
    <row r="1298" spans="1:14" x14ac:dyDescent="0.3">
      <c r="A1298">
        <v>2944</v>
      </c>
      <c r="B1298">
        <v>41</v>
      </c>
      <c r="C1298">
        <v>1978</v>
      </c>
      <c r="D1298">
        <v>56</v>
      </c>
      <c r="E1298">
        <v>815</v>
      </c>
      <c r="F1298">
        <v>37</v>
      </c>
      <c r="G1298">
        <v>56</v>
      </c>
      <c r="H1298">
        <v>28</v>
      </c>
      <c r="I1298">
        <v>2914</v>
      </c>
      <c r="J1298">
        <v>1</v>
      </c>
      <c r="K1298">
        <v>3</v>
      </c>
      <c r="L1298">
        <v>6</v>
      </c>
      <c r="M1298">
        <v>11</v>
      </c>
      <c r="N1298">
        <v>1</v>
      </c>
    </row>
    <row r="1299" spans="1:14" x14ac:dyDescent="0.3">
      <c r="A1299">
        <v>3073</v>
      </c>
      <c r="B1299">
        <v>40</v>
      </c>
      <c r="C1299">
        <v>16</v>
      </c>
      <c r="D1299">
        <v>56</v>
      </c>
      <c r="E1299">
        <v>89</v>
      </c>
      <c r="F1299">
        <v>129</v>
      </c>
      <c r="G1299">
        <v>97</v>
      </c>
      <c r="H1299">
        <v>217</v>
      </c>
      <c r="I1299">
        <v>169</v>
      </c>
      <c r="J1299">
        <v>1</v>
      </c>
      <c r="K1299">
        <v>2</v>
      </c>
      <c r="L1299">
        <v>0</v>
      </c>
      <c r="M1299">
        <v>4</v>
      </c>
      <c r="N1299">
        <v>6</v>
      </c>
    </row>
    <row r="1300" spans="1:14" x14ac:dyDescent="0.3">
      <c r="A1300">
        <v>1765</v>
      </c>
      <c r="B1300">
        <v>40</v>
      </c>
      <c r="C1300">
        <v>25</v>
      </c>
      <c r="D1300">
        <v>8</v>
      </c>
      <c r="E1300">
        <v>62</v>
      </c>
      <c r="F1300">
        <v>25</v>
      </c>
      <c r="G1300">
        <v>25</v>
      </c>
      <c r="H1300">
        <v>12</v>
      </c>
      <c r="I1300">
        <v>133</v>
      </c>
      <c r="J1300">
        <v>1</v>
      </c>
      <c r="K1300">
        <v>1</v>
      </c>
      <c r="L1300">
        <v>0</v>
      </c>
      <c r="M1300">
        <v>3</v>
      </c>
      <c r="N1300">
        <v>8</v>
      </c>
    </row>
    <row r="1301" spans="1:14" x14ac:dyDescent="0.3">
      <c r="A1301">
        <v>2609</v>
      </c>
      <c r="B1301">
        <v>40</v>
      </c>
      <c r="C1301">
        <v>27</v>
      </c>
      <c r="D1301">
        <v>5</v>
      </c>
      <c r="E1301">
        <v>43</v>
      </c>
      <c r="F1301">
        <v>0</v>
      </c>
      <c r="G1301">
        <v>0</v>
      </c>
      <c r="H1301">
        <v>5</v>
      </c>
      <c r="I1301">
        <v>70</v>
      </c>
      <c r="J1301">
        <v>1</v>
      </c>
      <c r="K1301">
        <v>1</v>
      </c>
      <c r="L1301">
        <v>0</v>
      </c>
      <c r="M1301">
        <v>2</v>
      </c>
      <c r="N1301">
        <v>8</v>
      </c>
    </row>
    <row r="1302" spans="1:14" x14ac:dyDescent="0.3">
      <c r="A1302">
        <v>3186</v>
      </c>
      <c r="B1302">
        <v>40</v>
      </c>
      <c r="C1302">
        <v>27</v>
      </c>
      <c r="D1302">
        <v>5</v>
      </c>
      <c r="E1302">
        <v>43</v>
      </c>
      <c r="F1302">
        <v>0</v>
      </c>
      <c r="G1302">
        <v>0</v>
      </c>
      <c r="H1302">
        <v>5</v>
      </c>
      <c r="I1302">
        <v>70</v>
      </c>
      <c r="J1302">
        <v>1</v>
      </c>
      <c r="K1302">
        <v>1</v>
      </c>
      <c r="L1302">
        <v>0</v>
      </c>
      <c r="M1302">
        <v>2</v>
      </c>
      <c r="N1302">
        <v>8</v>
      </c>
    </row>
    <row r="1303" spans="1:14" x14ac:dyDescent="0.3">
      <c r="A1303">
        <v>2910</v>
      </c>
      <c r="B1303">
        <v>40</v>
      </c>
      <c r="C1303">
        <v>31</v>
      </c>
      <c r="D1303">
        <v>15</v>
      </c>
      <c r="E1303">
        <v>58</v>
      </c>
      <c r="F1303">
        <v>12</v>
      </c>
      <c r="G1303">
        <v>19</v>
      </c>
      <c r="H1303">
        <v>12</v>
      </c>
      <c r="I1303">
        <v>123</v>
      </c>
      <c r="J1303">
        <v>2</v>
      </c>
      <c r="K1303">
        <v>1</v>
      </c>
      <c r="L1303">
        <v>0</v>
      </c>
      <c r="M1303">
        <v>3</v>
      </c>
      <c r="N1303">
        <v>7</v>
      </c>
    </row>
    <row r="1304" spans="1:14" x14ac:dyDescent="0.3">
      <c r="A1304">
        <v>3051</v>
      </c>
      <c r="B1304">
        <v>40</v>
      </c>
      <c r="C1304">
        <v>37</v>
      </c>
      <c r="D1304">
        <v>120</v>
      </c>
      <c r="E1304">
        <v>211</v>
      </c>
      <c r="F1304">
        <v>175</v>
      </c>
      <c r="G1304">
        <v>41</v>
      </c>
      <c r="H1304">
        <v>225</v>
      </c>
      <c r="I1304">
        <v>359</v>
      </c>
      <c r="J1304">
        <v>2</v>
      </c>
      <c r="K1304">
        <v>3</v>
      </c>
      <c r="L1304">
        <v>0</v>
      </c>
      <c r="M1304">
        <v>4</v>
      </c>
      <c r="N1304">
        <v>8</v>
      </c>
    </row>
    <row r="1305" spans="1:14" x14ac:dyDescent="0.3">
      <c r="A1305">
        <v>2907</v>
      </c>
      <c r="B1305">
        <v>40</v>
      </c>
      <c r="C1305">
        <v>46</v>
      </c>
      <c r="D1305">
        <v>17</v>
      </c>
      <c r="E1305">
        <v>109</v>
      </c>
      <c r="F1305">
        <v>17</v>
      </c>
      <c r="G1305">
        <v>17</v>
      </c>
      <c r="H1305">
        <v>46</v>
      </c>
      <c r="I1305">
        <v>161</v>
      </c>
      <c r="J1305">
        <v>3</v>
      </c>
      <c r="K1305">
        <v>3</v>
      </c>
      <c r="L1305">
        <v>0</v>
      </c>
      <c r="M1305">
        <v>3</v>
      </c>
      <c r="N1305">
        <v>6</v>
      </c>
    </row>
    <row r="1306" spans="1:14" x14ac:dyDescent="0.3">
      <c r="A1306">
        <v>2130</v>
      </c>
      <c r="B1306">
        <v>40</v>
      </c>
      <c r="C1306">
        <v>48</v>
      </c>
      <c r="D1306">
        <v>0</v>
      </c>
      <c r="E1306">
        <v>38</v>
      </c>
      <c r="F1306">
        <v>0</v>
      </c>
      <c r="G1306">
        <v>0</v>
      </c>
      <c r="H1306">
        <v>43</v>
      </c>
      <c r="I1306">
        <v>43</v>
      </c>
      <c r="J1306">
        <v>1</v>
      </c>
      <c r="K1306">
        <v>1</v>
      </c>
      <c r="L1306">
        <v>0</v>
      </c>
      <c r="M1306">
        <v>2</v>
      </c>
      <c r="N1306">
        <v>9</v>
      </c>
    </row>
    <row r="1307" spans="1:14" x14ac:dyDescent="0.3">
      <c r="A1307">
        <v>2667</v>
      </c>
      <c r="B1307">
        <v>40</v>
      </c>
      <c r="C1307">
        <v>59</v>
      </c>
      <c r="D1307">
        <v>0</v>
      </c>
      <c r="E1307">
        <v>33</v>
      </c>
      <c r="F1307">
        <v>0</v>
      </c>
      <c r="G1307">
        <v>0</v>
      </c>
      <c r="H1307">
        <v>46</v>
      </c>
      <c r="I1307">
        <v>46</v>
      </c>
      <c r="J1307">
        <v>1</v>
      </c>
      <c r="K1307">
        <v>1</v>
      </c>
      <c r="L1307">
        <v>0</v>
      </c>
      <c r="M1307">
        <v>2</v>
      </c>
      <c r="N1307">
        <v>8</v>
      </c>
    </row>
    <row r="1308" spans="1:14" x14ac:dyDescent="0.3">
      <c r="A1308">
        <v>2575</v>
      </c>
      <c r="B1308">
        <v>40</v>
      </c>
      <c r="C1308">
        <v>67</v>
      </c>
      <c r="D1308">
        <v>0</v>
      </c>
      <c r="E1308">
        <v>22</v>
      </c>
      <c r="F1308">
        <v>11</v>
      </c>
      <c r="G1308">
        <v>11</v>
      </c>
      <c r="H1308">
        <v>19</v>
      </c>
      <c r="I1308">
        <v>93</v>
      </c>
      <c r="J1308">
        <v>1</v>
      </c>
      <c r="K1308">
        <v>1</v>
      </c>
      <c r="L1308">
        <v>1</v>
      </c>
      <c r="M1308">
        <v>3</v>
      </c>
      <c r="N1308">
        <v>2</v>
      </c>
    </row>
    <row r="1309" spans="1:14" x14ac:dyDescent="0.3">
      <c r="A1309">
        <v>3069</v>
      </c>
      <c r="B1309">
        <v>40</v>
      </c>
      <c r="C1309">
        <v>84</v>
      </c>
      <c r="D1309">
        <v>0</v>
      </c>
      <c r="E1309">
        <v>23</v>
      </c>
      <c r="F1309">
        <v>6</v>
      </c>
      <c r="G1309">
        <v>0</v>
      </c>
      <c r="H1309">
        <v>17</v>
      </c>
      <c r="I1309">
        <v>95</v>
      </c>
      <c r="J1309">
        <v>1</v>
      </c>
      <c r="K1309">
        <v>1</v>
      </c>
      <c r="L1309">
        <v>0</v>
      </c>
      <c r="M1309">
        <v>3</v>
      </c>
      <c r="N1309">
        <v>4</v>
      </c>
    </row>
    <row r="1310" spans="1:14" x14ac:dyDescent="0.3">
      <c r="A1310">
        <v>2244</v>
      </c>
      <c r="B1310">
        <v>40</v>
      </c>
      <c r="C1310">
        <v>117</v>
      </c>
      <c r="D1310">
        <v>0</v>
      </c>
      <c r="E1310">
        <v>46</v>
      </c>
      <c r="F1310">
        <v>0</v>
      </c>
      <c r="G1310">
        <v>0</v>
      </c>
      <c r="H1310">
        <v>38</v>
      </c>
      <c r="I1310">
        <v>125</v>
      </c>
      <c r="J1310">
        <v>3</v>
      </c>
      <c r="K1310">
        <v>2</v>
      </c>
      <c r="L1310">
        <v>0</v>
      </c>
      <c r="M1310">
        <v>3</v>
      </c>
      <c r="N1310">
        <v>8</v>
      </c>
    </row>
    <row r="1311" spans="1:14" x14ac:dyDescent="0.3">
      <c r="A1311">
        <v>3039</v>
      </c>
      <c r="B1311">
        <v>40</v>
      </c>
      <c r="C1311">
        <v>135</v>
      </c>
      <c r="D1311">
        <v>51</v>
      </c>
      <c r="E1311">
        <v>51</v>
      </c>
      <c r="F1311">
        <v>57</v>
      </c>
      <c r="G1311">
        <v>20</v>
      </c>
      <c r="H1311">
        <v>24</v>
      </c>
      <c r="I1311">
        <v>290</v>
      </c>
      <c r="J1311">
        <v>1</v>
      </c>
      <c r="K1311">
        <v>2</v>
      </c>
      <c r="L1311">
        <v>1</v>
      </c>
      <c r="M1311">
        <v>3</v>
      </c>
      <c r="N1311">
        <v>4</v>
      </c>
    </row>
    <row r="1312" spans="1:14" x14ac:dyDescent="0.3">
      <c r="A1312">
        <v>3220</v>
      </c>
      <c r="B1312">
        <v>40</v>
      </c>
      <c r="C1312">
        <v>205</v>
      </c>
      <c r="D1312">
        <v>7</v>
      </c>
      <c r="E1312">
        <v>149</v>
      </c>
      <c r="F1312">
        <v>5</v>
      </c>
      <c r="G1312">
        <v>2</v>
      </c>
      <c r="H1312">
        <v>51</v>
      </c>
      <c r="I1312">
        <v>317</v>
      </c>
      <c r="J1312">
        <v>3</v>
      </c>
      <c r="K1312">
        <v>3</v>
      </c>
      <c r="L1312">
        <v>1</v>
      </c>
      <c r="M1312">
        <v>4</v>
      </c>
      <c r="N1312">
        <v>7</v>
      </c>
    </row>
    <row r="1313" spans="1:14" x14ac:dyDescent="0.3">
      <c r="A1313">
        <v>3205</v>
      </c>
      <c r="B1313">
        <v>40</v>
      </c>
      <c r="C1313">
        <v>243</v>
      </c>
      <c r="D1313">
        <v>9</v>
      </c>
      <c r="E1313">
        <v>176</v>
      </c>
      <c r="F1313">
        <v>6</v>
      </c>
      <c r="G1313">
        <v>3</v>
      </c>
      <c r="H1313">
        <v>61</v>
      </c>
      <c r="I1313">
        <v>376</v>
      </c>
      <c r="J1313">
        <v>3</v>
      </c>
      <c r="K1313">
        <v>3</v>
      </c>
      <c r="L1313">
        <v>1</v>
      </c>
      <c r="M1313">
        <v>4</v>
      </c>
      <c r="N1313">
        <v>7</v>
      </c>
    </row>
    <row r="1314" spans="1:14" x14ac:dyDescent="0.3">
      <c r="A1314">
        <v>2105</v>
      </c>
      <c r="B1314">
        <v>40</v>
      </c>
      <c r="C1314">
        <v>345</v>
      </c>
      <c r="D1314">
        <v>16</v>
      </c>
      <c r="E1314">
        <v>430</v>
      </c>
      <c r="F1314">
        <v>82</v>
      </c>
      <c r="G1314">
        <v>72</v>
      </c>
      <c r="H1314">
        <v>91</v>
      </c>
      <c r="I1314">
        <v>854</v>
      </c>
      <c r="J1314">
        <v>2</v>
      </c>
      <c r="K1314">
        <v>6</v>
      </c>
      <c r="L1314">
        <v>1</v>
      </c>
      <c r="M1314">
        <v>5</v>
      </c>
      <c r="N1314">
        <v>7</v>
      </c>
    </row>
    <row r="1315" spans="1:14" x14ac:dyDescent="0.3">
      <c r="A1315">
        <v>2384</v>
      </c>
      <c r="B1315">
        <v>40</v>
      </c>
      <c r="C1315">
        <v>815</v>
      </c>
      <c r="D1315">
        <v>36</v>
      </c>
      <c r="E1315">
        <v>286</v>
      </c>
      <c r="F1315">
        <v>30</v>
      </c>
      <c r="G1315">
        <v>36</v>
      </c>
      <c r="H1315">
        <v>47</v>
      </c>
      <c r="I1315">
        <v>1156</v>
      </c>
      <c r="J1315">
        <v>3</v>
      </c>
      <c r="K1315">
        <v>4</v>
      </c>
      <c r="L1315">
        <v>2</v>
      </c>
      <c r="M1315">
        <v>9</v>
      </c>
      <c r="N1315">
        <v>3</v>
      </c>
    </row>
    <row r="1316" spans="1:14" x14ac:dyDescent="0.3">
      <c r="A1316">
        <v>2383</v>
      </c>
      <c r="B1316">
        <v>40</v>
      </c>
      <c r="C1316">
        <v>819</v>
      </c>
      <c r="D1316">
        <v>87</v>
      </c>
      <c r="E1316">
        <v>553</v>
      </c>
      <c r="F1316">
        <v>324</v>
      </c>
      <c r="G1316">
        <v>87</v>
      </c>
      <c r="H1316">
        <v>107</v>
      </c>
      <c r="I1316">
        <v>1763</v>
      </c>
      <c r="J1316">
        <v>2</v>
      </c>
      <c r="K1316">
        <v>7</v>
      </c>
      <c r="L1316">
        <v>5</v>
      </c>
      <c r="M1316">
        <v>8</v>
      </c>
      <c r="N1316">
        <v>4</v>
      </c>
    </row>
    <row r="1317" spans="1:14" x14ac:dyDescent="0.3">
      <c r="A1317">
        <v>1459</v>
      </c>
      <c r="B1317">
        <v>40</v>
      </c>
      <c r="C1317">
        <v>1243</v>
      </c>
      <c r="D1317">
        <v>0</v>
      </c>
      <c r="E1317">
        <v>502</v>
      </c>
      <c r="F1317">
        <v>286</v>
      </c>
      <c r="G1317">
        <v>195</v>
      </c>
      <c r="H1317">
        <v>304</v>
      </c>
      <c r="I1317">
        <v>1921</v>
      </c>
      <c r="J1317">
        <v>4</v>
      </c>
      <c r="K1317">
        <v>8</v>
      </c>
      <c r="L1317">
        <v>3</v>
      </c>
      <c r="M1317">
        <v>11</v>
      </c>
      <c r="N1317">
        <v>5</v>
      </c>
    </row>
    <row r="1318" spans="1:14" x14ac:dyDescent="0.3">
      <c r="A1318">
        <v>1892</v>
      </c>
      <c r="B1318">
        <v>40</v>
      </c>
      <c r="C1318">
        <v>1331</v>
      </c>
      <c r="D1318">
        <v>28</v>
      </c>
      <c r="E1318">
        <v>1219</v>
      </c>
      <c r="F1318">
        <v>147</v>
      </c>
      <c r="G1318">
        <v>140</v>
      </c>
      <c r="H1318">
        <v>56</v>
      </c>
      <c r="I1318">
        <v>2809</v>
      </c>
      <c r="J1318">
        <v>1</v>
      </c>
      <c r="K1318">
        <v>3</v>
      </c>
      <c r="L1318">
        <v>10</v>
      </c>
      <c r="M1318">
        <v>5</v>
      </c>
      <c r="N1318">
        <v>2</v>
      </c>
    </row>
    <row r="1319" spans="1:14" x14ac:dyDescent="0.3">
      <c r="A1319">
        <v>2428</v>
      </c>
      <c r="B1319">
        <v>40</v>
      </c>
      <c r="C1319">
        <v>1654</v>
      </c>
      <c r="D1319">
        <v>240</v>
      </c>
      <c r="E1319">
        <v>1414</v>
      </c>
      <c r="F1319">
        <v>0</v>
      </c>
      <c r="G1319">
        <v>136</v>
      </c>
      <c r="H1319">
        <v>101</v>
      </c>
      <c r="I1319">
        <v>3344</v>
      </c>
      <c r="J1319">
        <v>1</v>
      </c>
      <c r="K1319">
        <v>3</v>
      </c>
      <c r="L1319">
        <v>11</v>
      </c>
      <c r="M1319">
        <v>8</v>
      </c>
      <c r="N1319">
        <v>1</v>
      </c>
    </row>
    <row r="1320" spans="1:14" x14ac:dyDescent="0.3">
      <c r="A1320">
        <v>1669</v>
      </c>
      <c r="B1320">
        <v>40</v>
      </c>
      <c r="C1320">
        <v>1736</v>
      </c>
      <c r="D1320">
        <v>91</v>
      </c>
      <c r="E1320">
        <v>1097</v>
      </c>
      <c r="F1320">
        <v>0</v>
      </c>
      <c r="G1320">
        <v>91</v>
      </c>
      <c r="H1320">
        <v>59</v>
      </c>
      <c r="I1320">
        <v>2956</v>
      </c>
      <c r="J1320">
        <v>1</v>
      </c>
      <c r="K1320">
        <v>3</v>
      </c>
      <c r="L1320">
        <v>5</v>
      </c>
      <c r="M1320">
        <v>12</v>
      </c>
      <c r="N1320">
        <v>1</v>
      </c>
    </row>
    <row r="1321" spans="1:14" x14ac:dyDescent="0.3">
      <c r="A1321">
        <v>1072</v>
      </c>
      <c r="B1321">
        <v>40</v>
      </c>
      <c r="C1321">
        <v>2393</v>
      </c>
      <c r="D1321">
        <v>243</v>
      </c>
      <c r="E1321">
        <v>1806</v>
      </c>
      <c r="F1321">
        <v>318</v>
      </c>
      <c r="G1321">
        <v>243</v>
      </c>
      <c r="H1321">
        <v>118</v>
      </c>
      <c r="I1321">
        <v>4886</v>
      </c>
      <c r="J1321">
        <v>0</v>
      </c>
      <c r="K1321">
        <v>5</v>
      </c>
      <c r="L1321">
        <v>8</v>
      </c>
      <c r="M1321">
        <v>9</v>
      </c>
      <c r="N1321">
        <v>4</v>
      </c>
    </row>
    <row r="1322" spans="1:14" x14ac:dyDescent="0.3">
      <c r="A1322">
        <v>1233</v>
      </c>
      <c r="B1322">
        <v>40</v>
      </c>
      <c r="C1322">
        <v>2738</v>
      </c>
      <c r="D1322">
        <v>36</v>
      </c>
      <c r="E1322">
        <v>611</v>
      </c>
      <c r="F1322">
        <v>234</v>
      </c>
      <c r="G1322">
        <v>0</v>
      </c>
      <c r="H1322">
        <v>180</v>
      </c>
      <c r="I1322">
        <v>3439</v>
      </c>
      <c r="J1322">
        <v>2</v>
      </c>
      <c r="K1322">
        <v>5</v>
      </c>
      <c r="L1322">
        <v>3</v>
      </c>
      <c r="M1322">
        <v>6</v>
      </c>
      <c r="N1322">
        <v>6</v>
      </c>
    </row>
    <row r="1323" spans="1:14" x14ac:dyDescent="0.3">
      <c r="A1323">
        <v>2387</v>
      </c>
      <c r="B1323">
        <v>40</v>
      </c>
      <c r="C1323">
        <v>2738</v>
      </c>
      <c r="D1323">
        <v>36</v>
      </c>
      <c r="E1323">
        <v>611</v>
      </c>
      <c r="F1323">
        <v>234</v>
      </c>
      <c r="G1323">
        <v>0</v>
      </c>
      <c r="H1323">
        <v>180</v>
      </c>
      <c r="I1323">
        <v>3439</v>
      </c>
      <c r="J1323">
        <v>2</v>
      </c>
      <c r="K1323">
        <v>5</v>
      </c>
      <c r="L1323">
        <v>3</v>
      </c>
      <c r="M1323">
        <v>6</v>
      </c>
      <c r="N1323">
        <v>6</v>
      </c>
    </row>
    <row r="1324" spans="1:14" x14ac:dyDescent="0.3">
      <c r="A1324">
        <v>1103</v>
      </c>
      <c r="B1324">
        <v>40</v>
      </c>
      <c r="C1324">
        <v>3287</v>
      </c>
      <c r="D1324">
        <v>42</v>
      </c>
      <c r="E1324">
        <v>768</v>
      </c>
      <c r="F1324">
        <v>57</v>
      </c>
      <c r="G1324">
        <v>126</v>
      </c>
      <c r="H1324">
        <v>212</v>
      </c>
      <c r="I1324">
        <v>4067</v>
      </c>
      <c r="J1324">
        <v>1</v>
      </c>
      <c r="K1324">
        <v>7</v>
      </c>
      <c r="L1324">
        <v>4</v>
      </c>
      <c r="M1324">
        <v>5</v>
      </c>
      <c r="N1324">
        <v>9</v>
      </c>
    </row>
    <row r="1325" spans="1:14" x14ac:dyDescent="0.3">
      <c r="A1325">
        <v>3210</v>
      </c>
      <c r="B1325">
        <v>39</v>
      </c>
      <c r="C1325">
        <v>-621</v>
      </c>
      <c r="D1325">
        <v>19</v>
      </c>
      <c r="E1325">
        <v>371</v>
      </c>
      <c r="F1325">
        <v>11</v>
      </c>
      <c r="G1325">
        <v>0</v>
      </c>
      <c r="H1325">
        <v>247</v>
      </c>
      <c r="I1325">
        <v>776</v>
      </c>
      <c r="J1325">
        <v>5</v>
      </c>
      <c r="K1325">
        <v>4</v>
      </c>
      <c r="L1325">
        <v>2</v>
      </c>
      <c r="M1325">
        <v>8</v>
      </c>
      <c r="N1325">
        <v>5</v>
      </c>
    </row>
    <row r="1326" spans="1:14" x14ac:dyDescent="0.3">
      <c r="A1326">
        <v>1763</v>
      </c>
      <c r="B1326">
        <v>39</v>
      </c>
      <c r="C1326">
        <v>12</v>
      </c>
      <c r="D1326">
        <v>18</v>
      </c>
      <c r="E1326">
        <v>35</v>
      </c>
      <c r="F1326">
        <v>23</v>
      </c>
      <c r="G1326">
        <v>6</v>
      </c>
      <c r="H1326">
        <v>53</v>
      </c>
      <c r="I1326">
        <v>41</v>
      </c>
      <c r="J1326">
        <v>1</v>
      </c>
      <c r="K1326">
        <v>1</v>
      </c>
      <c r="L1326">
        <v>1</v>
      </c>
      <c r="M1326">
        <v>2</v>
      </c>
      <c r="N1326">
        <v>7</v>
      </c>
    </row>
    <row r="1327" spans="1:14" x14ac:dyDescent="0.3">
      <c r="A1327">
        <v>3105</v>
      </c>
      <c r="B1327">
        <v>39</v>
      </c>
      <c r="C1327">
        <v>12</v>
      </c>
      <c r="D1327">
        <v>18</v>
      </c>
      <c r="E1327">
        <v>35</v>
      </c>
      <c r="F1327">
        <v>23</v>
      </c>
      <c r="G1327">
        <v>6</v>
      </c>
      <c r="H1327">
        <v>53</v>
      </c>
      <c r="I1327">
        <v>41</v>
      </c>
      <c r="J1327">
        <v>1</v>
      </c>
      <c r="K1327">
        <v>1</v>
      </c>
      <c r="L1327">
        <v>1</v>
      </c>
      <c r="M1327">
        <v>2</v>
      </c>
      <c r="N1327">
        <v>7</v>
      </c>
    </row>
    <row r="1328" spans="1:14" x14ac:dyDescent="0.3">
      <c r="A1328">
        <v>1582</v>
      </c>
      <c r="B1328">
        <v>39</v>
      </c>
      <c r="C1328">
        <v>19</v>
      </c>
      <c r="D1328">
        <v>34</v>
      </c>
      <c r="E1328">
        <v>72</v>
      </c>
      <c r="F1328">
        <v>63</v>
      </c>
      <c r="G1328">
        <v>43</v>
      </c>
      <c r="H1328">
        <v>72</v>
      </c>
      <c r="I1328">
        <v>159</v>
      </c>
      <c r="J1328">
        <v>3</v>
      </c>
      <c r="K1328">
        <v>2</v>
      </c>
      <c r="L1328">
        <v>1</v>
      </c>
      <c r="M1328">
        <v>3</v>
      </c>
      <c r="N1328">
        <v>6</v>
      </c>
    </row>
    <row r="1329" spans="1:14" x14ac:dyDescent="0.3">
      <c r="A1329">
        <v>3058</v>
      </c>
      <c r="B1329">
        <v>39</v>
      </c>
      <c r="C1329">
        <v>35</v>
      </c>
      <c r="D1329">
        <v>4</v>
      </c>
      <c r="E1329">
        <v>20</v>
      </c>
      <c r="F1329">
        <v>8</v>
      </c>
      <c r="G1329">
        <v>4</v>
      </c>
      <c r="H1329">
        <v>16</v>
      </c>
      <c r="I1329">
        <v>55</v>
      </c>
      <c r="J1329">
        <v>1</v>
      </c>
      <c r="K1329">
        <v>0</v>
      </c>
      <c r="L1329">
        <v>0</v>
      </c>
      <c r="M1329">
        <v>3</v>
      </c>
      <c r="N1329">
        <v>4</v>
      </c>
    </row>
    <row r="1330" spans="1:14" x14ac:dyDescent="0.3">
      <c r="A1330">
        <v>1932</v>
      </c>
      <c r="B1330">
        <v>39</v>
      </c>
      <c r="C1330">
        <v>122</v>
      </c>
      <c r="D1330">
        <v>0</v>
      </c>
      <c r="E1330">
        <v>50</v>
      </c>
      <c r="F1330">
        <v>0</v>
      </c>
      <c r="G1330">
        <v>0</v>
      </c>
      <c r="H1330">
        <v>52</v>
      </c>
      <c r="I1330">
        <v>120</v>
      </c>
      <c r="J1330">
        <v>3</v>
      </c>
      <c r="K1330">
        <v>2</v>
      </c>
      <c r="L1330">
        <v>1</v>
      </c>
      <c r="M1330">
        <v>3</v>
      </c>
      <c r="N1330">
        <v>5</v>
      </c>
    </row>
    <row r="1331" spans="1:14" x14ac:dyDescent="0.3">
      <c r="A1331">
        <v>2563</v>
      </c>
      <c r="B1331">
        <v>39</v>
      </c>
      <c r="C1331">
        <v>126</v>
      </c>
      <c r="D1331">
        <v>152</v>
      </c>
      <c r="E1331">
        <v>179</v>
      </c>
      <c r="F1331">
        <v>42</v>
      </c>
      <c r="G1331">
        <v>173</v>
      </c>
      <c r="H1331">
        <v>113</v>
      </c>
      <c r="I1331">
        <v>559</v>
      </c>
      <c r="J1331">
        <v>1</v>
      </c>
      <c r="K1331">
        <v>3</v>
      </c>
      <c r="L1331">
        <v>2</v>
      </c>
      <c r="M1331">
        <v>6</v>
      </c>
      <c r="N1331">
        <v>2</v>
      </c>
    </row>
    <row r="1332" spans="1:14" x14ac:dyDescent="0.3">
      <c r="A1332">
        <v>1780</v>
      </c>
      <c r="B1332">
        <v>39</v>
      </c>
      <c r="C1332">
        <v>148</v>
      </c>
      <c r="D1332">
        <v>6</v>
      </c>
      <c r="E1332">
        <v>99</v>
      </c>
      <c r="F1332">
        <v>74</v>
      </c>
      <c r="G1332">
        <v>12</v>
      </c>
      <c r="H1332">
        <v>31</v>
      </c>
      <c r="I1332">
        <v>309</v>
      </c>
      <c r="J1332">
        <v>3</v>
      </c>
      <c r="K1332">
        <v>4</v>
      </c>
      <c r="L1332">
        <v>0</v>
      </c>
      <c r="M1332">
        <v>3</v>
      </c>
      <c r="N1332">
        <v>8</v>
      </c>
    </row>
    <row r="1333" spans="1:14" x14ac:dyDescent="0.3">
      <c r="A1333">
        <v>1311</v>
      </c>
      <c r="B1333">
        <v>39</v>
      </c>
      <c r="C1333">
        <v>162</v>
      </c>
      <c r="D1333">
        <v>15</v>
      </c>
      <c r="E1333">
        <v>217</v>
      </c>
      <c r="F1333">
        <v>23</v>
      </c>
      <c r="G1333">
        <v>15</v>
      </c>
      <c r="H1333">
        <v>70</v>
      </c>
      <c r="I1333">
        <v>364</v>
      </c>
      <c r="J1333">
        <v>3</v>
      </c>
      <c r="K1333">
        <v>2</v>
      </c>
      <c r="L1333">
        <v>0</v>
      </c>
      <c r="M1333">
        <v>4</v>
      </c>
      <c r="N1333">
        <v>8</v>
      </c>
    </row>
    <row r="1334" spans="1:14" x14ac:dyDescent="0.3">
      <c r="A1334">
        <v>2295</v>
      </c>
      <c r="B1334">
        <v>39</v>
      </c>
      <c r="C1334">
        <v>173</v>
      </c>
      <c r="D1334">
        <v>0</v>
      </c>
      <c r="E1334">
        <v>79</v>
      </c>
      <c r="F1334">
        <v>0</v>
      </c>
      <c r="G1334">
        <v>0</v>
      </c>
      <c r="H1334">
        <v>14</v>
      </c>
      <c r="I1334">
        <v>238</v>
      </c>
      <c r="J1334">
        <v>3</v>
      </c>
      <c r="K1334">
        <v>3</v>
      </c>
      <c r="L1334">
        <v>0</v>
      </c>
      <c r="M1334">
        <v>3</v>
      </c>
      <c r="N1334">
        <v>9</v>
      </c>
    </row>
    <row r="1335" spans="1:14" x14ac:dyDescent="0.3">
      <c r="A1335">
        <v>1562</v>
      </c>
      <c r="B1335">
        <v>39</v>
      </c>
      <c r="C1335">
        <v>174</v>
      </c>
      <c r="D1335">
        <v>0</v>
      </c>
      <c r="E1335">
        <v>34</v>
      </c>
      <c r="F1335">
        <v>0</v>
      </c>
      <c r="G1335">
        <v>0</v>
      </c>
      <c r="H1335">
        <v>25</v>
      </c>
      <c r="I1335">
        <v>183</v>
      </c>
      <c r="J1335">
        <v>2</v>
      </c>
      <c r="K1335">
        <v>2</v>
      </c>
      <c r="L1335">
        <v>0</v>
      </c>
      <c r="M1335">
        <v>4</v>
      </c>
      <c r="N1335">
        <v>5</v>
      </c>
    </row>
    <row r="1336" spans="1:14" x14ac:dyDescent="0.3">
      <c r="A1336">
        <v>2963</v>
      </c>
      <c r="B1336">
        <v>39</v>
      </c>
      <c r="C1336">
        <v>200</v>
      </c>
      <c r="D1336">
        <v>79</v>
      </c>
      <c r="E1336">
        <v>284</v>
      </c>
      <c r="F1336">
        <v>16</v>
      </c>
      <c r="G1336">
        <v>42</v>
      </c>
      <c r="H1336">
        <v>153</v>
      </c>
      <c r="I1336">
        <v>468</v>
      </c>
      <c r="J1336">
        <v>3</v>
      </c>
      <c r="K1336">
        <v>3</v>
      </c>
      <c r="L1336">
        <v>0</v>
      </c>
      <c r="M1336">
        <v>4</v>
      </c>
      <c r="N1336">
        <v>8</v>
      </c>
    </row>
    <row r="1337" spans="1:14" x14ac:dyDescent="0.3">
      <c r="A1337">
        <v>2808</v>
      </c>
      <c r="B1337">
        <v>39</v>
      </c>
      <c r="C1337">
        <v>298</v>
      </c>
      <c r="D1337">
        <v>9</v>
      </c>
      <c r="E1337">
        <v>203</v>
      </c>
      <c r="F1337">
        <v>37</v>
      </c>
      <c r="G1337">
        <v>22</v>
      </c>
      <c r="H1337">
        <v>105</v>
      </c>
      <c r="I1337">
        <v>464</v>
      </c>
      <c r="J1337">
        <v>3</v>
      </c>
      <c r="K1337">
        <v>4</v>
      </c>
      <c r="L1337">
        <v>1</v>
      </c>
      <c r="M1337">
        <v>4</v>
      </c>
      <c r="N1337">
        <v>7</v>
      </c>
    </row>
    <row r="1338" spans="1:14" x14ac:dyDescent="0.3">
      <c r="A1338">
        <v>3195</v>
      </c>
      <c r="B1338">
        <v>39</v>
      </c>
      <c r="C1338">
        <v>624</v>
      </c>
      <c r="D1338">
        <v>19</v>
      </c>
      <c r="E1338">
        <v>373</v>
      </c>
      <c r="F1338">
        <v>11</v>
      </c>
      <c r="G1338">
        <v>0</v>
      </c>
      <c r="H1338">
        <v>248</v>
      </c>
      <c r="I1338">
        <v>779</v>
      </c>
      <c r="J1338">
        <v>5</v>
      </c>
      <c r="K1338">
        <v>4</v>
      </c>
      <c r="L1338">
        <v>2</v>
      </c>
      <c r="M1338">
        <v>8</v>
      </c>
      <c r="N1338">
        <v>5</v>
      </c>
    </row>
    <row r="1339" spans="1:14" x14ac:dyDescent="0.3">
      <c r="A1339">
        <v>2237</v>
      </c>
      <c r="B1339">
        <v>39</v>
      </c>
      <c r="C1339">
        <v>810</v>
      </c>
      <c r="D1339">
        <v>39</v>
      </c>
      <c r="E1339">
        <v>122</v>
      </c>
      <c r="F1339">
        <v>52</v>
      </c>
      <c r="G1339">
        <v>0</v>
      </c>
      <c r="H1339">
        <v>497</v>
      </c>
      <c r="I1339">
        <v>525</v>
      </c>
      <c r="J1339">
        <v>2</v>
      </c>
      <c r="K1339">
        <v>7</v>
      </c>
      <c r="L1339">
        <v>4</v>
      </c>
      <c r="M1339">
        <v>3</v>
      </c>
      <c r="N1339">
        <v>6</v>
      </c>
    </row>
    <row r="1340" spans="1:14" x14ac:dyDescent="0.3">
      <c r="A1340">
        <v>2813</v>
      </c>
      <c r="B1340">
        <v>39</v>
      </c>
      <c r="C1340">
        <v>810</v>
      </c>
      <c r="D1340">
        <v>39</v>
      </c>
      <c r="E1340">
        <v>122</v>
      </c>
      <c r="F1340">
        <v>52</v>
      </c>
      <c r="G1340">
        <v>0</v>
      </c>
      <c r="H1340">
        <v>497</v>
      </c>
      <c r="I1340">
        <v>525</v>
      </c>
      <c r="J1340">
        <v>2</v>
      </c>
      <c r="K1340">
        <v>7</v>
      </c>
      <c r="L1340">
        <v>4</v>
      </c>
      <c r="M1340">
        <v>3</v>
      </c>
      <c r="N1340">
        <v>6</v>
      </c>
    </row>
    <row r="1341" spans="1:14" x14ac:dyDescent="0.3">
      <c r="A1341">
        <v>2728</v>
      </c>
      <c r="B1341">
        <v>39</v>
      </c>
      <c r="C1341">
        <v>1117</v>
      </c>
      <c r="D1341">
        <v>0</v>
      </c>
      <c r="E1341">
        <v>138</v>
      </c>
      <c r="F1341">
        <v>18</v>
      </c>
      <c r="G1341">
        <v>0</v>
      </c>
      <c r="H1341">
        <v>100</v>
      </c>
      <c r="I1341">
        <v>1173</v>
      </c>
      <c r="J1341">
        <v>4</v>
      </c>
      <c r="K1341">
        <v>7</v>
      </c>
      <c r="L1341">
        <v>1</v>
      </c>
      <c r="M1341">
        <v>7</v>
      </c>
      <c r="N1341">
        <v>8</v>
      </c>
    </row>
    <row r="1342" spans="1:14" x14ac:dyDescent="0.3">
      <c r="A1342">
        <v>2380</v>
      </c>
      <c r="B1342">
        <v>39</v>
      </c>
      <c r="C1342">
        <v>1666</v>
      </c>
      <c r="D1342">
        <v>23</v>
      </c>
      <c r="E1342">
        <v>432</v>
      </c>
      <c r="F1342">
        <v>149</v>
      </c>
      <c r="G1342">
        <v>45</v>
      </c>
      <c r="H1342">
        <v>45</v>
      </c>
      <c r="I1342">
        <v>2269</v>
      </c>
      <c r="J1342">
        <v>6</v>
      </c>
      <c r="K1342">
        <v>8</v>
      </c>
      <c r="L1342">
        <v>4</v>
      </c>
      <c r="M1342">
        <v>8</v>
      </c>
      <c r="N1342">
        <v>8</v>
      </c>
    </row>
    <row r="1343" spans="1:14" x14ac:dyDescent="0.3">
      <c r="A1343">
        <v>1046</v>
      </c>
      <c r="B1343">
        <v>39</v>
      </c>
      <c r="C1343">
        <v>1965</v>
      </c>
      <c r="D1343">
        <v>119</v>
      </c>
      <c r="E1343">
        <v>754</v>
      </c>
      <c r="F1343">
        <v>119</v>
      </c>
      <c r="G1343">
        <v>90</v>
      </c>
      <c r="H1343">
        <v>90</v>
      </c>
      <c r="I1343">
        <v>2956</v>
      </c>
      <c r="J1343">
        <v>9</v>
      </c>
      <c r="K1343">
        <v>5</v>
      </c>
      <c r="L1343">
        <v>2</v>
      </c>
      <c r="M1343">
        <v>12</v>
      </c>
      <c r="N1343">
        <v>8</v>
      </c>
    </row>
    <row r="1344" spans="1:14" x14ac:dyDescent="0.3">
      <c r="A1344">
        <v>1014</v>
      </c>
      <c r="B1344">
        <v>38</v>
      </c>
      <c r="C1344">
        <v>20</v>
      </c>
      <c r="D1344">
        <v>95</v>
      </c>
      <c r="E1344">
        <v>115</v>
      </c>
      <c r="F1344">
        <v>41</v>
      </c>
      <c r="G1344">
        <v>7</v>
      </c>
      <c r="H1344">
        <v>34</v>
      </c>
      <c r="I1344">
        <v>244</v>
      </c>
      <c r="J1344">
        <v>1</v>
      </c>
      <c r="K1344">
        <v>1</v>
      </c>
      <c r="L1344">
        <v>0</v>
      </c>
      <c r="M1344">
        <v>3</v>
      </c>
      <c r="N1344">
        <v>8</v>
      </c>
    </row>
    <row r="1345" spans="1:14" x14ac:dyDescent="0.3">
      <c r="A1345">
        <v>2079</v>
      </c>
      <c r="B1345">
        <v>38</v>
      </c>
      <c r="C1345">
        <v>28</v>
      </c>
      <c r="D1345">
        <v>0</v>
      </c>
      <c r="E1345">
        <v>23</v>
      </c>
      <c r="F1345">
        <v>0</v>
      </c>
      <c r="G1345">
        <v>0</v>
      </c>
      <c r="H1345">
        <v>5</v>
      </c>
      <c r="I1345">
        <v>46</v>
      </c>
      <c r="J1345">
        <v>1</v>
      </c>
      <c r="K1345">
        <v>1</v>
      </c>
      <c r="L1345">
        <v>0</v>
      </c>
      <c r="M1345">
        <v>2</v>
      </c>
      <c r="N1345">
        <v>7</v>
      </c>
    </row>
    <row r="1346" spans="1:14" x14ac:dyDescent="0.3">
      <c r="A1346">
        <v>1002</v>
      </c>
      <c r="B1346">
        <v>38</v>
      </c>
      <c r="C1346">
        <v>35</v>
      </c>
      <c r="D1346">
        <v>3</v>
      </c>
      <c r="E1346">
        <v>19</v>
      </c>
      <c r="F1346">
        <v>6</v>
      </c>
      <c r="G1346">
        <v>3</v>
      </c>
      <c r="H1346">
        <v>19</v>
      </c>
      <c r="I1346">
        <v>47</v>
      </c>
      <c r="J1346">
        <v>2</v>
      </c>
      <c r="K1346">
        <v>1</v>
      </c>
      <c r="L1346">
        <v>1</v>
      </c>
      <c r="M1346">
        <v>2</v>
      </c>
      <c r="N1346">
        <v>5</v>
      </c>
    </row>
    <row r="1347" spans="1:14" x14ac:dyDescent="0.3">
      <c r="A1347">
        <v>1880</v>
      </c>
      <c r="B1347">
        <v>38</v>
      </c>
      <c r="C1347">
        <v>39</v>
      </c>
      <c r="D1347">
        <v>95</v>
      </c>
      <c r="E1347">
        <v>100</v>
      </c>
      <c r="F1347">
        <v>33</v>
      </c>
      <c r="G1347">
        <v>56</v>
      </c>
      <c r="H1347">
        <v>145</v>
      </c>
      <c r="I1347">
        <v>178</v>
      </c>
      <c r="J1347">
        <v>4</v>
      </c>
      <c r="K1347">
        <v>4</v>
      </c>
      <c r="L1347">
        <v>0</v>
      </c>
      <c r="M1347">
        <v>3</v>
      </c>
      <c r="N1347">
        <v>8</v>
      </c>
    </row>
    <row r="1348" spans="1:14" x14ac:dyDescent="0.3">
      <c r="A1348">
        <v>1364</v>
      </c>
      <c r="B1348">
        <v>38</v>
      </c>
      <c r="C1348">
        <v>44</v>
      </c>
      <c r="D1348">
        <v>0</v>
      </c>
      <c r="E1348">
        <v>20</v>
      </c>
      <c r="F1348">
        <v>0</v>
      </c>
      <c r="G1348">
        <v>0</v>
      </c>
      <c r="H1348">
        <v>4</v>
      </c>
      <c r="I1348">
        <v>60</v>
      </c>
      <c r="J1348">
        <v>1</v>
      </c>
      <c r="K1348">
        <v>1</v>
      </c>
      <c r="L1348">
        <v>0</v>
      </c>
      <c r="M1348">
        <v>2</v>
      </c>
      <c r="N1348">
        <v>8</v>
      </c>
    </row>
    <row r="1349" spans="1:14" x14ac:dyDescent="0.3">
      <c r="A1349">
        <v>2587</v>
      </c>
      <c r="B1349">
        <v>38</v>
      </c>
      <c r="C1349">
        <v>45</v>
      </c>
      <c r="D1349">
        <v>54</v>
      </c>
      <c r="E1349">
        <v>136</v>
      </c>
      <c r="F1349">
        <v>100</v>
      </c>
      <c r="G1349">
        <v>63</v>
      </c>
      <c r="H1349">
        <v>118</v>
      </c>
      <c r="I1349">
        <v>281</v>
      </c>
      <c r="J1349">
        <v>1</v>
      </c>
      <c r="K1349">
        <v>2</v>
      </c>
      <c r="L1349">
        <v>0</v>
      </c>
      <c r="M1349">
        <v>3</v>
      </c>
      <c r="N1349">
        <v>9</v>
      </c>
    </row>
    <row r="1350" spans="1:14" x14ac:dyDescent="0.3">
      <c r="A1350">
        <v>1634</v>
      </c>
      <c r="B1350">
        <v>38</v>
      </c>
      <c r="C1350">
        <v>71</v>
      </c>
      <c r="D1350">
        <v>0</v>
      </c>
      <c r="E1350">
        <v>75</v>
      </c>
      <c r="F1350">
        <v>27</v>
      </c>
      <c r="G1350">
        <v>13</v>
      </c>
      <c r="H1350">
        <v>27</v>
      </c>
      <c r="I1350">
        <v>160</v>
      </c>
      <c r="J1350">
        <v>2</v>
      </c>
      <c r="K1350">
        <v>1</v>
      </c>
      <c r="L1350">
        <v>0</v>
      </c>
      <c r="M1350">
        <v>3</v>
      </c>
      <c r="N1350">
        <v>9</v>
      </c>
    </row>
    <row r="1351" spans="1:14" x14ac:dyDescent="0.3">
      <c r="A1351">
        <v>1261</v>
      </c>
      <c r="B1351">
        <v>38</v>
      </c>
      <c r="C1351">
        <v>132</v>
      </c>
      <c r="D1351">
        <v>24</v>
      </c>
      <c r="E1351">
        <v>160</v>
      </c>
      <c r="F1351">
        <v>12</v>
      </c>
      <c r="G1351">
        <v>28</v>
      </c>
      <c r="H1351">
        <v>40</v>
      </c>
      <c r="I1351">
        <v>316</v>
      </c>
      <c r="J1351">
        <v>3</v>
      </c>
      <c r="K1351">
        <v>2</v>
      </c>
      <c r="L1351">
        <v>0</v>
      </c>
      <c r="M1351">
        <v>4</v>
      </c>
      <c r="N1351">
        <v>7</v>
      </c>
    </row>
    <row r="1352" spans="1:14" x14ac:dyDescent="0.3">
      <c r="A1352">
        <v>2657</v>
      </c>
      <c r="B1352">
        <v>38</v>
      </c>
      <c r="C1352">
        <v>147</v>
      </c>
      <c r="D1352">
        <v>0</v>
      </c>
      <c r="E1352">
        <v>54</v>
      </c>
      <c r="F1352">
        <v>0</v>
      </c>
      <c r="G1352">
        <v>0</v>
      </c>
      <c r="H1352">
        <v>22</v>
      </c>
      <c r="I1352">
        <v>179</v>
      </c>
      <c r="J1352">
        <v>4</v>
      </c>
      <c r="K1352">
        <v>2</v>
      </c>
      <c r="L1352">
        <v>0</v>
      </c>
      <c r="M1352">
        <v>4</v>
      </c>
      <c r="N1352">
        <v>5</v>
      </c>
    </row>
    <row r="1353" spans="1:14" x14ac:dyDescent="0.3">
      <c r="A1353">
        <v>1981</v>
      </c>
      <c r="B1353">
        <v>38</v>
      </c>
      <c r="C1353">
        <v>360</v>
      </c>
      <c r="D1353">
        <v>43</v>
      </c>
      <c r="E1353">
        <v>657</v>
      </c>
      <c r="F1353">
        <v>57</v>
      </c>
      <c r="G1353">
        <v>0</v>
      </c>
      <c r="H1353">
        <v>87</v>
      </c>
      <c r="I1353">
        <v>1031</v>
      </c>
      <c r="J1353">
        <v>1</v>
      </c>
      <c r="K1353">
        <v>6</v>
      </c>
      <c r="L1353">
        <v>4</v>
      </c>
      <c r="M1353">
        <v>9</v>
      </c>
      <c r="N1353">
        <v>7</v>
      </c>
    </row>
    <row r="1354" spans="1:14" x14ac:dyDescent="0.3">
      <c r="A1354">
        <v>2709</v>
      </c>
      <c r="B1354">
        <v>38</v>
      </c>
      <c r="C1354">
        <v>475</v>
      </c>
      <c r="D1354">
        <v>226</v>
      </c>
      <c r="E1354">
        <v>226</v>
      </c>
      <c r="F1354">
        <v>49</v>
      </c>
      <c r="G1354">
        <v>275</v>
      </c>
      <c r="H1354">
        <v>61</v>
      </c>
      <c r="I1354">
        <v>1189</v>
      </c>
      <c r="J1354">
        <v>1</v>
      </c>
      <c r="K1354">
        <v>5</v>
      </c>
      <c r="L1354">
        <v>2</v>
      </c>
      <c r="M1354">
        <v>10</v>
      </c>
      <c r="N1354">
        <v>4</v>
      </c>
    </row>
    <row r="1355" spans="1:14" x14ac:dyDescent="0.3">
      <c r="A1355">
        <v>2964</v>
      </c>
      <c r="B1355">
        <v>38</v>
      </c>
      <c r="C1355">
        <v>620</v>
      </c>
      <c r="D1355">
        <v>52</v>
      </c>
      <c r="E1355">
        <v>354</v>
      </c>
      <c r="F1355">
        <v>11</v>
      </c>
      <c r="G1355">
        <v>30</v>
      </c>
      <c r="H1355">
        <v>139</v>
      </c>
      <c r="I1355">
        <v>928</v>
      </c>
      <c r="J1355">
        <v>2</v>
      </c>
      <c r="K1355">
        <v>3</v>
      </c>
      <c r="L1355">
        <v>3</v>
      </c>
      <c r="M1355">
        <v>8</v>
      </c>
      <c r="N1355">
        <v>2</v>
      </c>
    </row>
    <row r="1356" spans="1:14" x14ac:dyDescent="0.3">
      <c r="A1356">
        <v>1655</v>
      </c>
      <c r="B1356">
        <v>38</v>
      </c>
      <c r="C1356">
        <v>631</v>
      </c>
      <c r="D1356">
        <v>135</v>
      </c>
      <c r="E1356">
        <v>245</v>
      </c>
      <c r="F1356">
        <v>158</v>
      </c>
      <c r="G1356">
        <v>232</v>
      </c>
      <c r="H1356">
        <v>135</v>
      </c>
      <c r="I1356">
        <v>1266</v>
      </c>
      <c r="J1356">
        <v>2</v>
      </c>
      <c r="K1356">
        <v>6</v>
      </c>
      <c r="L1356">
        <v>4</v>
      </c>
      <c r="M1356">
        <v>8</v>
      </c>
      <c r="N1356">
        <v>4</v>
      </c>
    </row>
    <row r="1357" spans="1:14" x14ac:dyDescent="0.3">
      <c r="A1357">
        <v>2430</v>
      </c>
      <c r="B1357">
        <v>38</v>
      </c>
      <c r="C1357">
        <v>677</v>
      </c>
      <c r="D1357">
        <v>53</v>
      </c>
      <c r="E1357">
        <v>730</v>
      </c>
      <c r="F1357">
        <v>349</v>
      </c>
      <c r="G1357">
        <v>53</v>
      </c>
      <c r="H1357">
        <v>284</v>
      </c>
      <c r="I1357">
        <v>1578</v>
      </c>
      <c r="J1357">
        <v>2</v>
      </c>
      <c r="K1357">
        <v>7</v>
      </c>
      <c r="L1357">
        <v>3</v>
      </c>
      <c r="M1357">
        <v>5</v>
      </c>
      <c r="N1357">
        <v>8</v>
      </c>
    </row>
    <row r="1358" spans="1:14" x14ac:dyDescent="0.3">
      <c r="A1358">
        <v>1182</v>
      </c>
      <c r="B1358">
        <v>38</v>
      </c>
      <c r="C1358">
        <v>694</v>
      </c>
      <c r="D1358">
        <v>18</v>
      </c>
      <c r="E1358">
        <v>133</v>
      </c>
      <c r="F1358">
        <v>24</v>
      </c>
      <c r="G1358">
        <v>27</v>
      </c>
      <c r="H1358">
        <v>35</v>
      </c>
      <c r="I1358">
        <v>860</v>
      </c>
      <c r="J1358">
        <v>4</v>
      </c>
      <c r="K1358">
        <v>5</v>
      </c>
      <c r="L1358">
        <v>1</v>
      </c>
      <c r="M1358">
        <v>6</v>
      </c>
      <c r="N1358">
        <v>6</v>
      </c>
    </row>
    <row r="1359" spans="1:14" x14ac:dyDescent="0.3">
      <c r="A1359">
        <v>2863</v>
      </c>
      <c r="B1359">
        <v>38</v>
      </c>
      <c r="C1359">
        <v>819</v>
      </c>
      <c r="D1359">
        <v>69</v>
      </c>
      <c r="E1359">
        <v>408</v>
      </c>
      <c r="F1359">
        <v>208</v>
      </c>
      <c r="G1359">
        <v>318</v>
      </c>
      <c r="H1359">
        <v>69</v>
      </c>
      <c r="I1359">
        <v>1753</v>
      </c>
      <c r="J1359">
        <v>4</v>
      </c>
      <c r="K1359">
        <v>9</v>
      </c>
      <c r="L1359">
        <v>5</v>
      </c>
      <c r="M1359">
        <v>7</v>
      </c>
      <c r="N1359">
        <v>5</v>
      </c>
    </row>
    <row r="1360" spans="1:14" x14ac:dyDescent="0.3">
      <c r="A1360">
        <v>1320</v>
      </c>
      <c r="B1360">
        <v>38</v>
      </c>
      <c r="C1360">
        <v>827</v>
      </c>
      <c r="D1360">
        <v>120</v>
      </c>
      <c r="E1360">
        <v>644</v>
      </c>
      <c r="F1360">
        <v>394</v>
      </c>
      <c r="G1360">
        <v>120</v>
      </c>
      <c r="H1360">
        <v>362</v>
      </c>
      <c r="I1360">
        <v>1742</v>
      </c>
      <c r="J1360">
        <v>1</v>
      </c>
      <c r="K1360">
        <v>4</v>
      </c>
      <c r="L1360">
        <v>5</v>
      </c>
      <c r="M1360">
        <v>12</v>
      </c>
      <c r="N1360">
        <v>3</v>
      </c>
    </row>
    <row r="1361" spans="1:14" x14ac:dyDescent="0.3">
      <c r="A1361">
        <v>1526</v>
      </c>
      <c r="B1361">
        <v>38</v>
      </c>
      <c r="C1361">
        <v>842</v>
      </c>
      <c r="D1361">
        <v>10</v>
      </c>
      <c r="E1361">
        <v>140</v>
      </c>
      <c r="F1361">
        <v>13</v>
      </c>
      <c r="G1361">
        <v>10</v>
      </c>
      <c r="H1361">
        <v>341</v>
      </c>
      <c r="I1361">
        <v>675</v>
      </c>
      <c r="J1361">
        <v>2</v>
      </c>
      <c r="K1361">
        <v>4</v>
      </c>
      <c r="L1361">
        <v>5</v>
      </c>
      <c r="M1361">
        <v>3</v>
      </c>
      <c r="N1361">
        <v>6</v>
      </c>
    </row>
    <row r="1362" spans="1:14" x14ac:dyDescent="0.3">
      <c r="A1362">
        <v>2973</v>
      </c>
      <c r="B1362">
        <v>38</v>
      </c>
      <c r="C1362">
        <v>971</v>
      </c>
      <c r="D1362">
        <v>12</v>
      </c>
      <c r="E1362">
        <v>573</v>
      </c>
      <c r="F1362">
        <v>0</v>
      </c>
      <c r="G1362">
        <v>28</v>
      </c>
      <c r="H1362">
        <v>93</v>
      </c>
      <c r="I1362">
        <v>1491</v>
      </c>
      <c r="J1362">
        <v>4</v>
      </c>
      <c r="K1362">
        <v>7</v>
      </c>
      <c r="L1362">
        <v>1</v>
      </c>
      <c r="M1362">
        <v>6</v>
      </c>
      <c r="N1362">
        <v>8</v>
      </c>
    </row>
    <row r="1363" spans="1:14" x14ac:dyDescent="0.3">
      <c r="A1363">
        <v>1336</v>
      </c>
      <c r="B1363">
        <v>38</v>
      </c>
      <c r="C1363">
        <v>1100</v>
      </c>
      <c r="D1363">
        <v>49</v>
      </c>
      <c r="E1363">
        <v>1251</v>
      </c>
      <c r="F1363">
        <v>32</v>
      </c>
      <c r="G1363">
        <v>73</v>
      </c>
      <c r="H1363">
        <v>0</v>
      </c>
      <c r="I1363">
        <v>2504</v>
      </c>
      <c r="J1363">
        <v>3</v>
      </c>
      <c r="K1363">
        <v>4</v>
      </c>
      <c r="L1363">
        <v>6</v>
      </c>
      <c r="M1363">
        <v>5</v>
      </c>
      <c r="N1363">
        <v>3</v>
      </c>
    </row>
    <row r="1364" spans="1:14" x14ac:dyDescent="0.3">
      <c r="A1364">
        <v>1833</v>
      </c>
      <c r="B1364">
        <v>38</v>
      </c>
      <c r="C1364">
        <v>1231</v>
      </c>
      <c r="D1364">
        <v>120</v>
      </c>
      <c r="E1364">
        <v>1871</v>
      </c>
      <c r="F1364">
        <v>447</v>
      </c>
      <c r="G1364">
        <v>295</v>
      </c>
      <c r="H1364">
        <v>140</v>
      </c>
      <c r="I1364">
        <v>3824</v>
      </c>
      <c r="J1364">
        <v>1</v>
      </c>
      <c r="K1364">
        <v>7</v>
      </c>
      <c r="L1364">
        <v>7</v>
      </c>
      <c r="M1364">
        <v>10</v>
      </c>
      <c r="N1364">
        <v>3</v>
      </c>
    </row>
    <row r="1365" spans="1:14" x14ac:dyDescent="0.3">
      <c r="A1365">
        <v>3161</v>
      </c>
      <c r="B1365">
        <v>38</v>
      </c>
      <c r="C1365">
        <v>1231</v>
      </c>
      <c r="D1365">
        <v>120</v>
      </c>
      <c r="E1365">
        <v>1871</v>
      </c>
      <c r="F1365">
        <v>447</v>
      </c>
      <c r="G1365">
        <v>295</v>
      </c>
      <c r="H1365">
        <v>140</v>
      </c>
      <c r="I1365">
        <v>3824</v>
      </c>
      <c r="J1365">
        <v>1</v>
      </c>
      <c r="K1365">
        <v>7</v>
      </c>
      <c r="L1365">
        <v>7</v>
      </c>
      <c r="M1365">
        <v>10</v>
      </c>
      <c r="N1365">
        <v>3</v>
      </c>
    </row>
    <row r="1366" spans="1:14" x14ac:dyDescent="0.3">
      <c r="A1366">
        <v>2935</v>
      </c>
      <c r="B1366">
        <v>38</v>
      </c>
      <c r="C1366">
        <v>1243</v>
      </c>
      <c r="D1366">
        <v>129</v>
      </c>
      <c r="E1366">
        <v>238</v>
      </c>
      <c r="F1366">
        <v>197</v>
      </c>
      <c r="G1366">
        <v>435</v>
      </c>
      <c r="H1366">
        <v>216</v>
      </c>
      <c r="I1366">
        <v>2025</v>
      </c>
      <c r="J1366">
        <v>3</v>
      </c>
      <c r="K1366">
        <v>8</v>
      </c>
      <c r="L1366">
        <v>5</v>
      </c>
      <c r="M1366">
        <v>10</v>
      </c>
      <c r="N1366">
        <v>5</v>
      </c>
    </row>
    <row r="1367" spans="1:14" x14ac:dyDescent="0.3">
      <c r="A1367">
        <v>1345</v>
      </c>
      <c r="B1367">
        <v>38</v>
      </c>
      <c r="C1367">
        <v>1335</v>
      </c>
      <c r="D1367">
        <v>0</v>
      </c>
      <c r="E1367">
        <v>216</v>
      </c>
      <c r="F1367">
        <v>0</v>
      </c>
      <c r="G1367">
        <v>0</v>
      </c>
      <c r="H1367">
        <v>107</v>
      </c>
      <c r="I1367">
        <v>1445</v>
      </c>
      <c r="J1367">
        <v>3</v>
      </c>
      <c r="K1367">
        <v>6</v>
      </c>
      <c r="L1367">
        <v>2</v>
      </c>
      <c r="M1367">
        <v>10</v>
      </c>
      <c r="N1367">
        <v>4</v>
      </c>
    </row>
    <row r="1368" spans="1:14" x14ac:dyDescent="0.3">
      <c r="A1368">
        <v>1212</v>
      </c>
      <c r="B1368">
        <v>38</v>
      </c>
      <c r="C1368">
        <v>2301</v>
      </c>
      <c r="D1368">
        <v>59</v>
      </c>
      <c r="E1368">
        <v>531</v>
      </c>
      <c r="F1368">
        <v>38</v>
      </c>
      <c r="G1368">
        <v>28</v>
      </c>
      <c r="H1368">
        <v>236</v>
      </c>
      <c r="I1368">
        <v>2722</v>
      </c>
      <c r="J1368">
        <v>5</v>
      </c>
      <c r="K1368">
        <v>9</v>
      </c>
      <c r="L1368">
        <v>6</v>
      </c>
      <c r="M1368">
        <v>12</v>
      </c>
      <c r="N1368">
        <v>6</v>
      </c>
    </row>
    <row r="1369" spans="1:14" x14ac:dyDescent="0.3">
      <c r="A1369">
        <v>1221</v>
      </c>
      <c r="B1369">
        <v>37</v>
      </c>
      <c r="C1369">
        <v>0</v>
      </c>
      <c r="D1369">
        <v>31</v>
      </c>
      <c r="E1369">
        <v>38</v>
      </c>
      <c r="F1369">
        <v>46</v>
      </c>
      <c r="G1369">
        <v>0</v>
      </c>
      <c r="H1369">
        <v>31</v>
      </c>
      <c r="I1369">
        <v>84</v>
      </c>
      <c r="J1369">
        <v>1</v>
      </c>
      <c r="K1369">
        <v>1</v>
      </c>
      <c r="L1369">
        <v>0</v>
      </c>
      <c r="M1369">
        <v>3</v>
      </c>
      <c r="N1369">
        <v>3</v>
      </c>
    </row>
    <row r="1370" spans="1:14" x14ac:dyDescent="0.3">
      <c r="A1370">
        <v>1719</v>
      </c>
      <c r="B1370">
        <v>37</v>
      </c>
      <c r="C1370">
        <v>0</v>
      </c>
      <c r="D1370">
        <v>0</v>
      </c>
      <c r="E1370">
        <v>7</v>
      </c>
      <c r="F1370">
        <v>47</v>
      </c>
      <c r="G1370">
        <v>27</v>
      </c>
      <c r="H1370">
        <v>40</v>
      </c>
      <c r="I1370">
        <v>40</v>
      </c>
      <c r="J1370">
        <v>1</v>
      </c>
      <c r="K1370">
        <v>1</v>
      </c>
      <c r="L1370">
        <v>0</v>
      </c>
      <c r="M1370">
        <v>2</v>
      </c>
      <c r="N1370">
        <v>7</v>
      </c>
    </row>
    <row r="1371" spans="1:14" x14ac:dyDescent="0.3">
      <c r="A1371">
        <v>1111</v>
      </c>
      <c r="B1371">
        <v>37</v>
      </c>
      <c r="C1371">
        <v>6</v>
      </c>
      <c r="D1371">
        <v>33</v>
      </c>
      <c r="E1371">
        <v>39</v>
      </c>
      <c r="F1371">
        <v>61</v>
      </c>
      <c r="G1371">
        <v>28</v>
      </c>
      <c r="H1371">
        <v>17</v>
      </c>
      <c r="I1371">
        <v>150</v>
      </c>
      <c r="J1371">
        <v>2</v>
      </c>
      <c r="K1371">
        <v>2</v>
      </c>
      <c r="L1371">
        <v>0</v>
      </c>
      <c r="M1371">
        <v>3</v>
      </c>
      <c r="N1371">
        <v>6</v>
      </c>
    </row>
    <row r="1372" spans="1:14" x14ac:dyDescent="0.3">
      <c r="A1372">
        <v>1727</v>
      </c>
      <c r="B1372">
        <v>37</v>
      </c>
      <c r="C1372">
        <v>14</v>
      </c>
      <c r="D1372">
        <v>34</v>
      </c>
      <c r="E1372">
        <v>83</v>
      </c>
      <c r="F1372">
        <v>28</v>
      </c>
      <c r="G1372">
        <v>55</v>
      </c>
      <c r="H1372">
        <v>48</v>
      </c>
      <c r="I1372">
        <v>165</v>
      </c>
      <c r="J1372">
        <v>3</v>
      </c>
      <c r="K1372">
        <v>2</v>
      </c>
      <c r="L1372">
        <v>0</v>
      </c>
      <c r="M1372">
        <v>4</v>
      </c>
      <c r="N1372">
        <v>5</v>
      </c>
    </row>
    <row r="1373" spans="1:14" x14ac:dyDescent="0.3">
      <c r="A1373">
        <v>1888</v>
      </c>
      <c r="B1373">
        <v>37</v>
      </c>
      <c r="C1373">
        <v>16</v>
      </c>
      <c r="D1373">
        <v>3</v>
      </c>
      <c r="E1373">
        <v>16</v>
      </c>
      <c r="F1373">
        <v>32</v>
      </c>
      <c r="G1373">
        <v>0</v>
      </c>
      <c r="H1373">
        <v>22</v>
      </c>
      <c r="I1373">
        <v>45</v>
      </c>
      <c r="J1373">
        <v>1</v>
      </c>
      <c r="K1373">
        <v>1</v>
      </c>
      <c r="L1373">
        <v>0</v>
      </c>
      <c r="M1373">
        <v>2</v>
      </c>
      <c r="N1373">
        <v>7</v>
      </c>
    </row>
    <row r="1374" spans="1:14" x14ac:dyDescent="0.3">
      <c r="A1374">
        <v>1128</v>
      </c>
      <c r="B1374">
        <v>37</v>
      </c>
      <c r="C1374">
        <v>57</v>
      </c>
      <c r="D1374">
        <v>0</v>
      </c>
      <c r="E1374">
        <v>30</v>
      </c>
      <c r="F1374">
        <v>15</v>
      </c>
      <c r="G1374">
        <v>8</v>
      </c>
      <c r="H1374">
        <v>76</v>
      </c>
      <c r="I1374">
        <v>34</v>
      </c>
      <c r="J1374">
        <v>2</v>
      </c>
      <c r="K1374">
        <v>1</v>
      </c>
      <c r="L1374">
        <v>1</v>
      </c>
      <c r="M1374">
        <v>2</v>
      </c>
      <c r="N1374">
        <v>5</v>
      </c>
    </row>
    <row r="1375" spans="1:14" x14ac:dyDescent="0.3">
      <c r="A1375">
        <v>2044</v>
      </c>
      <c r="B1375">
        <v>37</v>
      </c>
      <c r="C1375">
        <v>57</v>
      </c>
      <c r="D1375">
        <v>0</v>
      </c>
      <c r="E1375">
        <v>30</v>
      </c>
      <c r="F1375">
        <v>15</v>
      </c>
      <c r="G1375">
        <v>8</v>
      </c>
      <c r="H1375">
        <v>76</v>
      </c>
      <c r="I1375">
        <v>34</v>
      </c>
      <c r="J1375">
        <v>2</v>
      </c>
      <c r="K1375">
        <v>1</v>
      </c>
      <c r="L1375">
        <v>1</v>
      </c>
      <c r="M1375">
        <v>2</v>
      </c>
      <c r="N1375">
        <v>5</v>
      </c>
    </row>
    <row r="1376" spans="1:14" x14ac:dyDescent="0.3">
      <c r="A1376">
        <v>2241</v>
      </c>
      <c r="B1376">
        <v>37</v>
      </c>
      <c r="C1376">
        <v>57</v>
      </c>
      <c r="D1376">
        <v>0</v>
      </c>
      <c r="E1376">
        <v>30</v>
      </c>
      <c r="F1376">
        <v>15</v>
      </c>
      <c r="G1376">
        <v>8</v>
      </c>
      <c r="H1376">
        <v>76</v>
      </c>
      <c r="I1376">
        <v>34</v>
      </c>
      <c r="J1376">
        <v>2</v>
      </c>
      <c r="K1376">
        <v>1</v>
      </c>
      <c r="L1376">
        <v>1</v>
      </c>
      <c r="M1376">
        <v>2</v>
      </c>
      <c r="N1376">
        <v>5</v>
      </c>
    </row>
    <row r="1377" spans="1:14" x14ac:dyDescent="0.3">
      <c r="A1377">
        <v>2561</v>
      </c>
      <c r="B1377">
        <v>37</v>
      </c>
      <c r="C1377">
        <v>57</v>
      </c>
      <c r="D1377">
        <v>0</v>
      </c>
      <c r="E1377">
        <v>30</v>
      </c>
      <c r="F1377">
        <v>15</v>
      </c>
      <c r="G1377">
        <v>8</v>
      </c>
      <c r="H1377">
        <v>76</v>
      </c>
      <c r="I1377">
        <v>34</v>
      </c>
      <c r="J1377">
        <v>2</v>
      </c>
      <c r="K1377">
        <v>1</v>
      </c>
      <c r="L1377">
        <v>1</v>
      </c>
      <c r="M1377">
        <v>2</v>
      </c>
      <c r="N1377">
        <v>5</v>
      </c>
    </row>
    <row r="1378" spans="1:14" x14ac:dyDescent="0.3">
      <c r="A1378">
        <v>1313</v>
      </c>
      <c r="B1378">
        <v>37</v>
      </c>
      <c r="C1378">
        <v>94</v>
      </c>
      <c r="D1378">
        <v>0</v>
      </c>
      <c r="E1378">
        <v>14</v>
      </c>
      <c r="F1378">
        <v>0</v>
      </c>
      <c r="G1378">
        <v>0</v>
      </c>
      <c r="H1378">
        <v>0</v>
      </c>
      <c r="I1378">
        <v>108</v>
      </c>
      <c r="J1378">
        <v>1</v>
      </c>
      <c r="K1378">
        <v>1</v>
      </c>
      <c r="L1378">
        <v>0</v>
      </c>
      <c r="M1378">
        <v>3</v>
      </c>
      <c r="N1378">
        <v>4</v>
      </c>
    </row>
    <row r="1379" spans="1:14" x14ac:dyDescent="0.3">
      <c r="A1379">
        <v>1089</v>
      </c>
      <c r="B1379">
        <v>37</v>
      </c>
      <c r="C1379">
        <v>149</v>
      </c>
      <c r="D1379">
        <v>6</v>
      </c>
      <c r="E1379">
        <v>21</v>
      </c>
      <c r="F1379">
        <v>0</v>
      </c>
      <c r="G1379">
        <v>3</v>
      </c>
      <c r="H1379">
        <v>6</v>
      </c>
      <c r="I1379">
        <v>173</v>
      </c>
      <c r="J1379">
        <v>2</v>
      </c>
      <c r="K1379">
        <v>2</v>
      </c>
      <c r="L1379">
        <v>0</v>
      </c>
      <c r="M1379">
        <v>3</v>
      </c>
      <c r="N1379">
        <v>7</v>
      </c>
    </row>
    <row r="1380" spans="1:14" x14ac:dyDescent="0.3">
      <c r="A1380">
        <v>1952</v>
      </c>
      <c r="B1380">
        <v>37</v>
      </c>
      <c r="C1380">
        <v>204</v>
      </c>
      <c r="D1380">
        <v>0</v>
      </c>
      <c r="E1380">
        <v>38</v>
      </c>
      <c r="F1380">
        <v>14</v>
      </c>
      <c r="G1380">
        <v>7</v>
      </c>
      <c r="H1380">
        <v>17</v>
      </c>
      <c r="I1380">
        <v>245</v>
      </c>
      <c r="J1380">
        <v>4</v>
      </c>
      <c r="K1380">
        <v>3</v>
      </c>
      <c r="L1380">
        <v>0</v>
      </c>
      <c r="M1380">
        <v>4</v>
      </c>
      <c r="N1380">
        <v>7</v>
      </c>
    </row>
    <row r="1381" spans="1:14" x14ac:dyDescent="0.3">
      <c r="A1381">
        <v>1525</v>
      </c>
      <c r="B1381">
        <v>37</v>
      </c>
      <c r="C1381">
        <v>207</v>
      </c>
      <c r="D1381">
        <v>33</v>
      </c>
      <c r="E1381">
        <v>273</v>
      </c>
      <c r="F1381">
        <v>23</v>
      </c>
      <c r="G1381">
        <v>63</v>
      </c>
      <c r="H1381">
        <v>63</v>
      </c>
      <c r="I1381">
        <v>537</v>
      </c>
      <c r="J1381">
        <v>2</v>
      </c>
      <c r="K1381">
        <v>4</v>
      </c>
      <c r="L1381">
        <v>1</v>
      </c>
      <c r="M1381">
        <v>4</v>
      </c>
      <c r="N1381">
        <v>7</v>
      </c>
    </row>
    <row r="1382" spans="1:14" x14ac:dyDescent="0.3">
      <c r="A1382">
        <v>2962</v>
      </c>
      <c r="B1382">
        <v>37</v>
      </c>
      <c r="C1382">
        <v>245</v>
      </c>
      <c r="D1382">
        <v>6</v>
      </c>
      <c r="E1382">
        <v>298</v>
      </c>
      <c r="F1382">
        <v>189</v>
      </c>
      <c r="G1382">
        <v>77</v>
      </c>
      <c r="H1382">
        <v>345</v>
      </c>
      <c r="I1382">
        <v>469</v>
      </c>
      <c r="J1382">
        <v>1</v>
      </c>
      <c r="K1382">
        <v>3</v>
      </c>
      <c r="L1382">
        <v>5</v>
      </c>
      <c r="M1382">
        <v>3</v>
      </c>
      <c r="N1382">
        <v>4</v>
      </c>
    </row>
    <row r="1383" spans="1:14" x14ac:dyDescent="0.3">
      <c r="A1383">
        <v>2301</v>
      </c>
      <c r="B1383">
        <v>37</v>
      </c>
      <c r="C1383">
        <v>534</v>
      </c>
      <c r="D1383">
        <v>19</v>
      </c>
      <c r="E1383">
        <v>305</v>
      </c>
      <c r="F1383">
        <v>75</v>
      </c>
      <c r="G1383">
        <v>38</v>
      </c>
      <c r="H1383">
        <v>276</v>
      </c>
      <c r="I1383">
        <v>694</v>
      </c>
      <c r="J1383">
        <v>3</v>
      </c>
      <c r="K1383">
        <v>6</v>
      </c>
      <c r="L1383">
        <v>1</v>
      </c>
      <c r="M1383">
        <v>5</v>
      </c>
      <c r="N1383">
        <v>6</v>
      </c>
    </row>
    <row r="1384" spans="1:14" x14ac:dyDescent="0.3">
      <c r="A1384">
        <v>1774</v>
      </c>
      <c r="B1384">
        <v>37</v>
      </c>
      <c r="C1384">
        <v>540</v>
      </c>
      <c r="D1384">
        <v>6</v>
      </c>
      <c r="E1384">
        <v>189</v>
      </c>
      <c r="F1384">
        <v>21</v>
      </c>
      <c r="G1384">
        <v>6</v>
      </c>
      <c r="H1384">
        <v>35</v>
      </c>
      <c r="I1384">
        <v>726</v>
      </c>
      <c r="J1384">
        <v>4</v>
      </c>
      <c r="K1384">
        <v>3</v>
      </c>
      <c r="L1384">
        <v>3</v>
      </c>
      <c r="M1384">
        <v>5</v>
      </c>
      <c r="N1384">
        <v>4</v>
      </c>
    </row>
    <row r="1385" spans="1:14" x14ac:dyDescent="0.3">
      <c r="A1385">
        <v>2819</v>
      </c>
      <c r="B1385">
        <v>37</v>
      </c>
      <c r="C1385">
        <v>603</v>
      </c>
      <c r="D1385">
        <v>18</v>
      </c>
      <c r="E1385">
        <v>300</v>
      </c>
      <c r="F1385">
        <v>10</v>
      </c>
      <c r="G1385">
        <v>38</v>
      </c>
      <c r="H1385">
        <v>28</v>
      </c>
      <c r="I1385">
        <v>940</v>
      </c>
      <c r="J1385">
        <v>5</v>
      </c>
      <c r="K1385">
        <v>6</v>
      </c>
      <c r="L1385">
        <v>2</v>
      </c>
      <c r="M1385">
        <v>6</v>
      </c>
      <c r="N1385">
        <v>7</v>
      </c>
    </row>
    <row r="1386" spans="1:14" x14ac:dyDescent="0.3">
      <c r="A1386">
        <v>1118</v>
      </c>
      <c r="B1386">
        <v>37</v>
      </c>
      <c r="C1386">
        <v>1015</v>
      </c>
      <c r="D1386">
        <v>300</v>
      </c>
      <c r="E1386">
        <v>2146</v>
      </c>
      <c r="F1386">
        <v>390</v>
      </c>
      <c r="G1386">
        <v>0</v>
      </c>
      <c r="H1386">
        <v>487</v>
      </c>
      <c r="I1386">
        <v>3364</v>
      </c>
      <c r="J1386">
        <v>1</v>
      </c>
      <c r="K1386">
        <v>3</v>
      </c>
      <c r="L1386">
        <v>6</v>
      </c>
      <c r="M1386">
        <v>6</v>
      </c>
      <c r="N1386">
        <v>1</v>
      </c>
    </row>
    <row r="1387" spans="1:14" x14ac:dyDescent="0.3">
      <c r="A1387">
        <v>2930</v>
      </c>
      <c r="B1387">
        <v>37</v>
      </c>
      <c r="C1387">
        <v>1392</v>
      </c>
      <c r="D1387">
        <v>23</v>
      </c>
      <c r="E1387">
        <v>794</v>
      </c>
      <c r="F1387">
        <v>193</v>
      </c>
      <c r="G1387">
        <v>124</v>
      </c>
      <c r="H1387">
        <v>74</v>
      </c>
      <c r="I1387">
        <v>2453</v>
      </c>
      <c r="J1387">
        <v>1</v>
      </c>
      <c r="K1387">
        <v>1</v>
      </c>
      <c r="L1387">
        <v>8</v>
      </c>
      <c r="M1387">
        <v>7</v>
      </c>
      <c r="N1387">
        <v>0</v>
      </c>
    </row>
    <row r="1388" spans="1:14" x14ac:dyDescent="0.3">
      <c r="A1388">
        <v>1035</v>
      </c>
      <c r="B1388">
        <v>37</v>
      </c>
      <c r="C1388">
        <v>1744</v>
      </c>
      <c r="D1388">
        <v>42</v>
      </c>
      <c r="E1388">
        <v>375</v>
      </c>
      <c r="F1388">
        <v>0</v>
      </c>
      <c r="G1388">
        <v>20</v>
      </c>
      <c r="H1388">
        <v>87</v>
      </c>
      <c r="I1388">
        <v>2095</v>
      </c>
      <c r="J1388">
        <v>5</v>
      </c>
      <c r="K1388">
        <v>5</v>
      </c>
      <c r="L1388">
        <v>6</v>
      </c>
      <c r="M1388">
        <v>12</v>
      </c>
      <c r="N1388">
        <v>2</v>
      </c>
    </row>
    <row r="1389" spans="1:14" x14ac:dyDescent="0.3">
      <c r="A1389">
        <v>2289</v>
      </c>
      <c r="B1389">
        <v>37</v>
      </c>
      <c r="C1389">
        <v>2059</v>
      </c>
      <c r="D1389">
        <v>136</v>
      </c>
      <c r="E1389">
        <v>411</v>
      </c>
      <c r="F1389">
        <v>144</v>
      </c>
      <c r="G1389">
        <v>27</v>
      </c>
      <c r="H1389">
        <v>411</v>
      </c>
      <c r="I1389">
        <v>2366</v>
      </c>
      <c r="J1389">
        <v>7</v>
      </c>
      <c r="K1389">
        <v>11</v>
      </c>
      <c r="L1389">
        <v>2</v>
      </c>
      <c r="M1389">
        <v>12</v>
      </c>
      <c r="N1389">
        <v>6</v>
      </c>
    </row>
    <row r="1390" spans="1:14" x14ac:dyDescent="0.3">
      <c r="A1390">
        <v>1231</v>
      </c>
      <c r="B1390">
        <v>37</v>
      </c>
      <c r="C1390">
        <v>2081</v>
      </c>
      <c r="D1390">
        <v>0</v>
      </c>
      <c r="E1390">
        <v>351</v>
      </c>
      <c r="F1390">
        <v>0</v>
      </c>
      <c r="G1390">
        <v>74</v>
      </c>
      <c r="H1390">
        <v>401</v>
      </c>
      <c r="I1390">
        <v>2105</v>
      </c>
      <c r="J1390">
        <v>7</v>
      </c>
      <c r="K1390">
        <v>11</v>
      </c>
      <c r="L1390">
        <v>5</v>
      </c>
      <c r="M1390">
        <v>8</v>
      </c>
      <c r="N1390">
        <v>7</v>
      </c>
    </row>
    <row r="1391" spans="1:14" x14ac:dyDescent="0.3">
      <c r="A1391">
        <v>1625</v>
      </c>
      <c r="B1391">
        <v>37</v>
      </c>
      <c r="C1391">
        <v>2754</v>
      </c>
      <c r="D1391">
        <v>231</v>
      </c>
      <c r="E1391">
        <v>264</v>
      </c>
      <c r="F1391">
        <v>41</v>
      </c>
      <c r="G1391">
        <v>31</v>
      </c>
      <c r="H1391">
        <v>65</v>
      </c>
      <c r="I1391">
        <v>3257</v>
      </c>
      <c r="J1391">
        <v>4</v>
      </c>
      <c r="K1391">
        <v>9</v>
      </c>
      <c r="L1391">
        <v>4</v>
      </c>
      <c r="M1391">
        <v>6</v>
      </c>
      <c r="N1391">
        <v>6</v>
      </c>
    </row>
    <row r="1392" spans="1:14" x14ac:dyDescent="0.3">
      <c r="A1392">
        <v>2976</v>
      </c>
      <c r="B1392">
        <v>36</v>
      </c>
      <c r="C1392">
        <v>18</v>
      </c>
      <c r="D1392">
        <v>9</v>
      </c>
      <c r="E1392">
        <v>23</v>
      </c>
      <c r="F1392">
        <v>9</v>
      </c>
      <c r="G1392">
        <v>0</v>
      </c>
      <c r="H1392">
        <v>0</v>
      </c>
      <c r="I1392">
        <v>59</v>
      </c>
      <c r="J1392">
        <v>1</v>
      </c>
      <c r="K1392">
        <v>1</v>
      </c>
      <c r="L1392">
        <v>0</v>
      </c>
      <c r="M1392">
        <v>2</v>
      </c>
      <c r="N1392">
        <v>6</v>
      </c>
    </row>
    <row r="1393" spans="1:14" x14ac:dyDescent="0.3">
      <c r="A1393">
        <v>3157</v>
      </c>
      <c r="B1393">
        <v>36</v>
      </c>
      <c r="C1393">
        <v>20</v>
      </c>
      <c r="D1393">
        <v>45</v>
      </c>
      <c r="E1393">
        <v>60</v>
      </c>
      <c r="F1393">
        <v>55</v>
      </c>
      <c r="G1393">
        <v>10</v>
      </c>
      <c r="H1393">
        <v>40</v>
      </c>
      <c r="I1393">
        <v>149</v>
      </c>
      <c r="J1393">
        <v>2</v>
      </c>
      <c r="K1393">
        <v>1</v>
      </c>
      <c r="L1393">
        <v>1</v>
      </c>
      <c r="M1393">
        <v>3</v>
      </c>
      <c r="N1393">
        <v>3</v>
      </c>
    </row>
    <row r="1394" spans="1:14" x14ac:dyDescent="0.3">
      <c r="A1394">
        <v>2208</v>
      </c>
      <c r="B1394">
        <v>36</v>
      </c>
      <c r="C1394">
        <v>60</v>
      </c>
      <c r="D1394">
        <v>38</v>
      </c>
      <c r="E1394">
        <v>65</v>
      </c>
      <c r="F1394">
        <v>11</v>
      </c>
      <c r="G1394">
        <v>11</v>
      </c>
      <c r="H1394">
        <v>147</v>
      </c>
      <c r="I1394">
        <v>38</v>
      </c>
      <c r="J1394">
        <v>2</v>
      </c>
      <c r="K1394">
        <v>2</v>
      </c>
      <c r="L1394">
        <v>1</v>
      </c>
      <c r="M1394">
        <v>2</v>
      </c>
      <c r="N1394">
        <v>5</v>
      </c>
    </row>
    <row r="1395" spans="1:14" x14ac:dyDescent="0.3">
      <c r="A1395">
        <v>2883</v>
      </c>
      <c r="B1395">
        <v>36</v>
      </c>
      <c r="C1395">
        <v>80</v>
      </c>
      <c r="D1395">
        <v>4</v>
      </c>
      <c r="E1395">
        <v>34</v>
      </c>
      <c r="F1395">
        <v>27</v>
      </c>
      <c r="G1395">
        <v>11</v>
      </c>
      <c r="H1395">
        <v>19</v>
      </c>
      <c r="I1395">
        <v>137</v>
      </c>
      <c r="J1395">
        <v>1</v>
      </c>
      <c r="K1395">
        <v>1</v>
      </c>
      <c r="L1395">
        <v>0</v>
      </c>
      <c r="M1395">
        <v>3</v>
      </c>
      <c r="N1395">
        <v>6</v>
      </c>
    </row>
    <row r="1396" spans="1:14" x14ac:dyDescent="0.3">
      <c r="A1396">
        <v>2705</v>
      </c>
      <c r="B1396">
        <v>36</v>
      </c>
      <c r="C1396">
        <v>150</v>
      </c>
      <c r="D1396">
        <v>0</v>
      </c>
      <c r="E1396">
        <v>44</v>
      </c>
      <c r="F1396">
        <v>0</v>
      </c>
      <c r="G1396">
        <v>0</v>
      </c>
      <c r="H1396">
        <v>19</v>
      </c>
      <c r="I1396">
        <v>175</v>
      </c>
      <c r="J1396">
        <v>2</v>
      </c>
      <c r="K1396">
        <v>2</v>
      </c>
      <c r="L1396">
        <v>0</v>
      </c>
      <c r="M1396">
        <v>3</v>
      </c>
      <c r="N1396">
        <v>6</v>
      </c>
    </row>
    <row r="1397" spans="1:14" x14ac:dyDescent="0.3">
      <c r="A1397">
        <v>2472</v>
      </c>
      <c r="B1397">
        <v>36</v>
      </c>
      <c r="C1397">
        <v>153</v>
      </c>
      <c r="D1397">
        <v>0</v>
      </c>
      <c r="E1397">
        <v>48</v>
      </c>
      <c r="F1397">
        <v>12</v>
      </c>
      <c r="G1397">
        <v>4</v>
      </c>
      <c r="H1397">
        <v>4</v>
      </c>
      <c r="I1397">
        <v>214</v>
      </c>
      <c r="J1397">
        <v>1</v>
      </c>
      <c r="K1397">
        <v>2</v>
      </c>
      <c r="L1397">
        <v>0</v>
      </c>
      <c r="M1397">
        <v>3</v>
      </c>
      <c r="N1397">
        <v>7</v>
      </c>
    </row>
    <row r="1398" spans="1:14" x14ac:dyDescent="0.3">
      <c r="A1398">
        <v>2319</v>
      </c>
      <c r="B1398">
        <v>36</v>
      </c>
      <c r="C1398">
        <v>489</v>
      </c>
      <c r="D1398">
        <v>46</v>
      </c>
      <c r="E1398">
        <v>275</v>
      </c>
      <c r="F1398">
        <v>70</v>
      </c>
      <c r="G1398">
        <v>46</v>
      </c>
      <c r="H1398">
        <v>127</v>
      </c>
      <c r="I1398">
        <v>799</v>
      </c>
      <c r="J1398">
        <v>3</v>
      </c>
      <c r="K1398">
        <v>7</v>
      </c>
      <c r="L1398">
        <v>1</v>
      </c>
      <c r="M1398">
        <v>3</v>
      </c>
      <c r="N1398">
        <v>9</v>
      </c>
    </row>
    <row r="1399" spans="1:14" x14ac:dyDescent="0.3">
      <c r="A1399">
        <v>2224</v>
      </c>
      <c r="B1399">
        <v>36</v>
      </c>
      <c r="C1399">
        <v>614</v>
      </c>
      <c r="D1399">
        <v>128</v>
      </c>
      <c r="E1399">
        <v>679</v>
      </c>
      <c r="F1399">
        <v>254</v>
      </c>
      <c r="G1399">
        <v>0</v>
      </c>
      <c r="H1399">
        <v>113</v>
      </c>
      <c r="I1399">
        <v>1562</v>
      </c>
      <c r="J1399">
        <v>1</v>
      </c>
      <c r="K1399">
        <v>1</v>
      </c>
      <c r="L1399">
        <v>3</v>
      </c>
      <c r="M1399">
        <v>5</v>
      </c>
      <c r="N1399">
        <v>1</v>
      </c>
    </row>
    <row r="1400" spans="1:14" x14ac:dyDescent="0.3">
      <c r="A1400">
        <v>2260</v>
      </c>
      <c r="B1400">
        <v>36</v>
      </c>
      <c r="C1400">
        <v>804</v>
      </c>
      <c r="D1400">
        <v>19</v>
      </c>
      <c r="E1400">
        <v>225</v>
      </c>
      <c r="F1400">
        <v>13</v>
      </c>
      <c r="G1400">
        <v>0</v>
      </c>
      <c r="H1400">
        <v>86</v>
      </c>
      <c r="I1400">
        <v>975</v>
      </c>
      <c r="J1400">
        <v>5</v>
      </c>
      <c r="K1400">
        <v>5</v>
      </c>
      <c r="L1400">
        <v>1</v>
      </c>
      <c r="M1400">
        <v>7</v>
      </c>
      <c r="N1400">
        <v>5</v>
      </c>
    </row>
    <row r="1401" spans="1:14" x14ac:dyDescent="0.3">
      <c r="A1401">
        <v>1640</v>
      </c>
      <c r="B1401">
        <v>36</v>
      </c>
      <c r="C1401">
        <v>971</v>
      </c>
      <c r="D1401">
        <v>265</v>
      </c>
      <c r="E1401">
        <v>995</v>
      </c>
      <c r="F1401">
        <v>0</v>
      </c>
      <c r="G1401">
        <v>194</v>
      </c>
      <c r="H1401">
        <v>168</v>
      </c>
      <c r="I1401">
        <v>2257</v>
      </c>
      <c r="J1401">
        <v>1</v>
      </c>
      <c r="K1401">
        <v>9</v>
      </c>
      <c r="L1401">
        <v>3</v>
      </c>
      <c r="M1401">
        <v>13</v>
      </c>
      <c r="N1401">
        <v>4</v>
      </c>
    </row>
    <row r="1402" spans="1:14" x14ac:dyDescent="0.3">
      <c r="A1402">
        <v>2606</v>
      </c>
      <c r="B1402">
        <v>36</v>
      </c>
      <c r="C1402">
        <v>971</v>
      </c>
      <c r="D1402">
        <v>265</v>
      </c>
      <c r="E1402">
        <v>995</v>
      </c>
      <c r="F1402">
        <v>0</v>
      </c>
      <c r="G1402">
        <v>194</v>
      </c>
      <c r="H1402">
        <v>168</v>
      </c>
      <c r="I1402">
        <v>2257</v>
      </c>
      <c r="J1402">
        <v>1</v>
      </c>
      <c r="K1402">
        <v>9</v>
      </c>
      <c r="L1402">
        <v>3</v>
      </c>
      <c r="M1402">
        <v>13</v>
      </c>
      <c r="N1402">
        <v>4</v>
      </c>
    </row>
    <row r="1403" spans="1:14" x14ac:dyDescent="0.3">
      <c r="A1403">
        <v>2302</v>
      </c>
      <c r="B1403">
        <v>36</v>
      </c>
      <c r="C1403">
        <v>1126</v>
      </c>
      <c r="D1403">
        <v>110</v>
      </c>
      <c r="E1403">
        <v>530</v>
      </c>
      <c r="F1403">
        <v>257</v>
      </c>
      <c r="G1403">
        <v>241</v>
      </c>
      <c r="H1403">
        <v>307</v>
      </c>
      <c r="I1403">
        <v>1955</v>
      </c>
      <c r="J1403">
        <v>2</v>
      </c>
      <c r="K1403">
        <v>5</v>
      </c>
      <c r="L1403">
        <v>7</v>
      </c>
      <c r="M1403">
        <v>12</v>
      </c>
      <c r="N1403">
        <v>1</v>
      </c>
    </row>
    <row r="1404" spans="1:14" x14ac:dyDescent="0.3">
      <c r="A1404">
        <v>3158</v>
      </c>
      <c r="B1404">
        <v>36</v>
      </c>
      <c r="C1404">
        <v>1420</v>
      </c>
      <c r="D1404">
        <v>99</v>
      </c>
      <c r="E1404">
        <v>1386</v>
      </c>
      <c r="F1404">
        <v>307</v>
      </c>
      <c r="G1404">
        <v>235</v>
      </c>
      <c r="H1404">
        <v>32</v>
      </c>
      <c r="I1404">
        <v>3415</v>
      </c>
      <c r="J1404">
        <v>1</v>
      </c>
      <c r="K1404">
        <v>7</v>
      </c>
      <c r="L1404">
        <v>5</v>
      </c>
      <c r="M1404">
        <v>12</v>
      </c>
      <c r="N1404">
        <v>2</v>
      </c>
    </row>
    <row r="1405" spans="1:14" x14ac:dyDescent="0.3">
      <c r="A1405">
        <v>2343</v>
      </c>
      <c r="B1405">
        <v>36</v>
      </c>
      <c r="C1405">
        <v>1423</v>
      </c>
      <c r="D1405">
        <v>61</v>
      </c>
      <c r="E1405">
        <v>694</v>
      </c>
      <c r="F1405">
        <v>163</v>
      </c>
      <c r="G1405">
        <v>315</v>
      </c>
      <c r="H1405">
        <v>82</v>
      </c>
      <c r="I1405">
        <v>2574</v>
      </c>
      <c r="J1405">
        <v>1</v>
      </c>
      <c r="K1405">
        <v>8</v>
      </c>
      <c r="L1405">
        <v>7</v>
      </c>
      <c r="M1405">
        <v>11</v>
      </c>
      <c r="N1405">
        <v>6</v>
      </c>
    </row>
    <row r="1406" spans="1:14" x14ac:dyDescent="0.3">
      <c r="A1406">
        <v>1135</v>
      </c>
      <c r="B1406">
        <v>36</v>
      </c>
      <c r="C1406">
        <v>1598</v>
      </c>
      <c r="D1406">
        <v>43</v>
      </c>
      <c r="E1406">
        <v>377</v>
      </c>
      <c r="F1406">
        <v>86</v>
      </c>
      <c r="G1406">
        <v>110</v>
      </c>
      <c r="H1406">
        <v>131</v>
      </c>
      <c r="I1406">
        <v>2081</v>
      </c>
      <c r="J1406">
        <v>3</v>
      </c>
      <c r="K1406">
        <v>3</v>
      </c>
      <c r="L1406">
        <v>3</v>
      </c>
      <c r="M1406">
        <v>6</v>
      </c>
      <c r="N1406">
        <v>8</v>
      </c>
    </row>
    <row r="1407" spans="1:14" x14ac:dyDescent="0.3">
      <c r="A1407">
        <v>1629</v>
      </c>
      <c r="B1407">
        <v>36</v>
      </c>
      <c r="C1407">
        <v>1966</v>
      </c>
      <c r="D1407">
        <v>353</v>
      </c>
      <c r="E1407">
        <v>203</v>
      </c>
      <c r="F1407">
        <v>394</v>
      </c>
      <c r="G1407">
        <v>41</v>
      </c>
      <c r="H1407">
        <v>403</v>
      </c>
      <c r="I1407">
        <v>2552</v>
      </c>
      <c r="J1407">
        <v>0</v>
      </c>
      <c r="K1407">
        <v>9</v>
      </c>
      <c r="L1407">
        <v>8</v>
      </c>
      <c r="M1407">
        <v>13</v>
      </c>
      <c r="N1407">
        <v>3</v>
      </c>
    </row>
    <row r="1408" spans="1:14" x14ac:dyDescent="0.3">
      <c r="A1408">
        <v>2419</v>
      </c>
      <c r="B1408">
        <v>36</v>
      </c>
      <c r="C1408">
        <v>2211</v>
      </c>
      <c r="D1408">
        <v>43</v>
      </c>
      <c r="E1408">
        <v>1354</v>
      </c>
      <c r="F1408">
        <v>410</v>
      </c>
      <c r="G1408">
        <v>59</v>
      </c>
      <c r="H1408">
        <v>314</v>
      </c>
      <c r="I1408">
        <v>3763</v>
      </c>
      <c r="J1408">
        <v>3</v>
      </c>
      <c r="K1408">
        <v>3</v>
      </c>
      <c r="L1408">
        <v>7</v>
      </c>
      <c r="M1408">
        <v>10</v>
      </c>
      <c r="N1408">
        <v>3</v>
      </c>
    </row>
    <row r="1409" spans="1:14" x14ac:dyDescent="0.3">
      <c r="A1409">
        <v>2592</v>
      </c>
      <c r="B1409">
        <v>35</v>
      </c>
      <c r="C1409">
        <v>27</v>
      </c>
      <c r="D1409">
        <v>0</v>
      </c>
      <c r="E1409">
        <v>23</v>
      </c>
      <c r="F1409">
        <v>9</v>
      </c>
      <c r="G1409">
        <v>5</v>
      </c>
      <c r="H1409">
        <v>9</v>
      </c>
      <c r="I1409">
        <v>54</v>
      </c>
      <c r="J1409">
        <v>1</v>
      </c>
      <c r="K1409">
        <v>1</v>
      </c>
      <c r="L1409">
        <v>0</v>
      </c>
      <c r="M1409">
        <v>2</v>
      </c>
      <c r="N1409">
        <v>7</v>
      </c>
    </row>
    <row r="1410" spans="1:14" x14ac:dyDescent="0.3">
      <c r="A1410">
        <v>2364</v>
      </c>
      <c r="B1410">
        <v>35</v>
      </c>
      <c r="C1410">
        <v>61</v>
      </c>
      <c r="D1410">
        <v>3</v>
      </c>
      <c r="E1410">
        <v>55</v>
      </c>
      <c r="F1410">
        <v>6</v>
      </c>
      <c r="G1410">
        <v>0</v>
      </c>
      <c r="H1410">
        <v>6</v>
      </c>
      <c r="I1410">
        <v>119</v>
      </c>
      <c r="J1410">
        <v>1</v>
      </c>
      <c r="K1410">
        <v>1</v>
      </c>
      <c r="L1410">
        <v>0</v>
      </c>
      <c r="M1410">
        <v>3</v>
      </c>
      <c r="N1410">
        <v>8</v>
      </c>
    </row>
    <row r="1411" spans="1:14" x14ac:dyDescent="0.3">
      <c r="A1411">
        <v>1242</v>
      </c>
      <c r="B1411">
        <v>35</v>
      </c>
      <c r="C1411">
        <v>102</v>
      </c>
      <c r="D1411">
        <v>0</v>
      </c>
      <c r="E1411">
        <v>34</v>
      </c>
      <c r="F1411">
        <v>0</v>
      </c>
      <c r="G1411">
        <v>0</v>
      </c>
      <c r="H1411">
        <v>4</v>
      </c>
      <c r="I1411">
        <v>131</v>
      </c>
      <c r="J1411">
        <v>2</v>
      </c>
      <c r="K1411">
        <v>1</v>
      </c>
      <c r="L1411">
        <v>0</v>
      </c>
      <c r="M1411">
        <v>3</v>
      </c>
      <c r="N1411">
        <v>6</v>
      </c>
    </row>
    <row r="1412" spans="1:14" x14ac:dyDescent="0.3">
      <c r="A1412">
        <v>1508</v>
      </c>
      <c r="B1412">
        <v>35</v>
      </c>
      <c r="C1412">
        <v>157</v>
      </c>
      <c r="D1412">
        <v>5</v>
      </c>
      <c r="E1412">
        <v>315</v>
      </c>
      <c r="F1412">
        <v>79</v>
      </c>
      <c r="G1412">
        <v>59</v>
      </c>
      <c r="H1412">
        <v>418</v>
      </c>
      <c r="I1412">
        <v>197</v>
      </c>
      <c r="J1412">
        <v>3</v>
      </c>
      <c r="K1412">
        <v>2</v>
      </c>
      <c r="L1412">
        <v>2</v>
      </c>
      <c r="M1412">
        <v>3</v>
      </c>
      <c r="N1412">
        <v>6</v>
      </c>
    </row>
    <row r="1413" spans="1:14" x14ac:dyDescent="0.3">
      <c r="A1413">
        <v>1854</v>
      </c>
      <c r="B1413">
        <v>35</v>
      </c>
      <c r="C1413">
        <v>161</v>
      </c>
      <c r="D1413">
        <v>44</v>
      </c>
      <c r="E1413">
        <v>191</v>
      </c>
      <c r="F1413">
        <v>81</v>
      </c>
      <c r="G1413">
        <v>50</v>
      </c>
      <c r="H1413">
        <v>84</v>
      </c>
      <c r="I1413">
        <v>443</v>
      </c>
      <c r="J1413">
        <v>4</v>
      </c>
      <c r="K1413">
        <v>3</v>
      </c>
      <c r="L1413">
        <v>1</v>
      </c>
      <c r="M1413">
        <v>4</v>
      </c>
      <c r="N1413">
        <v>7</v>
      </c>
    </row>
    <row r="1414" spans="1:14" x14ac:dyDescent="0.3">
      <c r="A1414">
        <v>1096</v>
      </c>
      <c r="B1414">
        <v>35</v>
      </c>
      <c r="C1414">
        <v>466</v>
      </c>
      <c r="D1414">
        <v>163</v>
      </c>
      <c r="E1414">
        <v>1481</v>
      </c>
      <c r="F1414">
        <v>107</v>
      </c>
      <c r="G1414">
        <v>56</v>
      </c>
      <c r="H1414">
        <v>82</v>
      </c>
      <c r="I1414">
        <v>2192</v>
      </c>
      <c r="J1414">
        <v>1</v>
      </c>
      <c r="K1414">
        <v>3</v>
      </c>
      <c r="L1414">
        <v>11</v>
      </c>
      <c r="M1414">
        <v>5</v>
      </c>
      <c r="N1414">
        <v>1</v>
      </c>
    </row>
    <row r="1415" spans="1:14" x14ac:dyDescent="0.3">
      <c r="A1415">
        <v>1842</v>
      </c>
      <c r="B1415">
        <v>35</v>
      </c>
      <c r="C1415">
        <v>541</v>
      </c>
      <c r="D1415">
        <v>6</v>
      </c>
      <c r="E1415">
        <v>289</v>
      </c>
      <c r="F1415">
        <v>0</v>
      </c>
      <c r="G1415">
        <v>0</v>
      </c>
      <c r="H1415">
        <v>110</v>
      </c>
      <c r="I1415">
        <v>726</v>
      </c>
      <c r="J1415">
        <v>6</v>
      </c>
      <c r="K1415">
        <v>6</v>
      </c>
      <c r="L1415">
        <v>1</v>
      </c>
      <c r="M1415">
        <v>4</v>
      </c>
      <c r="N1415">
        <v>8</v>
      </c>
    </row>
    <row r="1416" spans="1:14" x14ac:dyDescent="0.3">
      <c r="A1416">
        <v>2335</v>
      </c>
      <c r="B1416">
        <v>35</v>
      </c>
      <c r="C1416">
        <v>563</v>
      </c>
      <c r="D1416">
        <v>392</v>
      </c>
      <c r="E1416">
        <v>524</v>
      </c>
      <c r="F1416">
        <v>417</v>
      </c>
      <c r="G1416">
        <v>73</v>
      </c>
      <c r="H1416">
        <v>129</v>
      </c>
      <c r="I1416">
        <v>1839</v>
      </c>
      <c r="J1416">
        <v>2</v>
      </c>
      <c r="K1416">
        <v>8</v>
      </c>
      <c r="L1416">
        <v>2</v>
      </c>
      <c r="M1416">
        <v>11</v>
      </c>
      <c r="N1416">
        <v>5</v>
      </c>
    </row>
    <row r="1417" spans="1:14" x14ac:dyDescent="0.3">
      <c r="A1417">
        <v>3026</v>
      </c>
      <c r="B1417">
        <v>35</v>
      </c>
      <c r="C1417">
        <v>1025</v>
      </c>
      <c r="D1417">
        <v>11</v>
      </c>
      <c r="E1417">
        <v>142</v>
      </c>
      <c r="F1417">
        <v>17</v>
      </c>
      <c r="G1417">
        <v>11</v>
      </c>
      <c r="H1417">
        <v>265</v>
      </c>
      <c r="I1417">
        <v>941</v>
      </c>
      <c r="J1417">
        <v>6</v>
      </c>
      <c r="K1417">
        <v>7</v>
      </c>
      <c r="L1417">
        <v>2</v>
      </c>
      <c r="M1417">
        <v>6</v>
      </c>
      <c r="N1417">
        <v>7</v>
      </c>
    </row>
    <row r="1418" spans="1:14" x14ac:dyDescent="0.3">
      <c r="A1418">
        <v>2708</v>
      </c>
      <c r="B1418">
        <v>35</v>
      </c>
      <c r="C1418">
        <v>1067</v>
      </c>
      <c r="D1418">
        <v>325</v>
      </c>
      <c r="E1418">
        <v>1127</v>
      </c>
      <c r="F1418">
        <v>230</v>
      </c>
      <c r="G1418">
        <v>237</v>
      </c>
      <c r="H1418">
        <v>237</v>
      </c>
      <c r="I1418">
        <v>2749</v>
      </c>
      <c r="J1418">
        <v>1</v>
      </c>
      <c r="K1418">
        <v>3</v>
      </c>
      <c r="L1418">
        <v>5</v>
      </c>
      <c r="M1418">
        <v>12</v>
      </c>
      <c r="N1418">
        <v>1</v>
      </c>
    </row>
    <row r="1419" spans="1:14" x14ac:dyDescent="0.3">
      <c r="A1419">
        <v>1469</v>
      </c>
      <c r="B1419">
        <v>35</v>
      </c>
      <c r="C1419">
        <v>1096</v>
      </c>
      <c r="D1419">
        <v>168</v>
      </c>
      <c r="E1419">
        <v>259</v>
      </c>
      <c r="F1419">
        <v>383</v>
      </c>
      <c r="G1419">
        <v>84</v>
      </c>
      <c r="H1419">
        <v>41</v>
      </c>
      <c r="I1419">
        <v>1949</v>
      </c>
      <c r="J1419">
        <v>1</v>
      </c>
      <c r="K1419">
        <v>5</v>
      </c>
      <c r="L1419">
        <v>10</v>
      </c>
      <c r="M1419">
        <v>13</v>
      </c>
      <c r="N1419">
        <v>3</v>
      </c>
    </row>
    <row r="1420" spans="1:14" x14ac:dyDescent="0.3">
      <c r="A1420">
        <v>1947</v>
      </c>
      <c r="B1420">
        <v>35</v>
      </c>
      <c r="C1420">
        <v>1439</v>
      </c>
      <c r="D1420">
        <v>44</v>
      </c>
      <c r="E1420">
        <v>1920</v>
      </c>
      <c r="F1420">
        <v>64</v>
      </c>
      <c r="G1420">
        <v>50</v>
      </c>
      <c r="H1420">
        <v>174</v>
      </c>
      <c r="I1420">
        <v>3342</v>
      </c>
      <c r="J1420">
        <v>1</v>
      </c>
      <c r="K1420">
        <v>6</v>
      </c>
      <c r="L1420">
        <v>7</v>
      </c>
      <c r="M1420">
        <v>9</v>
      </c>
      <c r="N1420">
        <v>2</v>
      </c>
    </row>
    <row r="1421" spans="1:14" x14ac:dyDescent="0.3">
      <c r="A1421">
        <v>2957</v>
      </c>
      <c r="B1421">
        <v>35</v>
      </c>
      <c r="C1421">
        <v>1808</v>
      </c>
      <c r="D1421">
        <v>294</v>
      </c>
      <c r="E1421">
        <v>1639</v>
      </c>
      <c r="F1421">
        <v>218</v>
      </c>
      <c r="G1421">
        <v>294</v>
      </c>
      <c r="H1421">
        <v>294</v>
      </c>
      <c r="I1421">
        <v>3959</v>
      </c>
      <c r="J1421">
        <v>0</v>
      </c>
      <c r="K1421">
        <v>5</v>
      </c>
      <c r="L1421">
        <v>7</v>
      </c>
      <c r="M1421">
        <v>9</v>
      </c>
      <c r="N1421">
        <v>1</v>
      </c>
    </row>
    <row r="1422" spans="1:14" x14ac:dyDescent="0.3">
      <c r="A1422">
        <v>2171</v>
      </c>
      <c r="B1422">
        <v>35</v>
      </c>
      <c r="C1422">
        <v>1854</v>
      </c>
      <c r="D1422">
        <v>150</v>
      </c>
      <c r="E1422">
        <v>1248</v>
      </c>
      <c r="F1422">
        <v>491</v>
      </c>
      <c r="G1422">
        <v>150</v>
      </c>
      <c r="H1422">
        <v>225</v>
      </c>
      <c r="I1422">
        <v>3668</v>
      </c>
      <c r="J1422">
        <v>1</v>
      </c>
      <c r="K1422">
        <v>5</v>
      </c>
      <c r="L1422">
        <v>6</v>
      </c>
      <c r="M1422">
        <v>4</v>
      </c>
      <c r="N1422">
        <v>3</v>
      </c>
    </row>
    <row r="1423" spans="1:14" x14ac:dyDescent="0.3">
      <c r="A1423">
        <v>2602</v>
      </c>
      <c r="B1423">
        <v>35</v>
      </c>
      <c r="C1423">
        <v>1858</v>
      </c>
      <c r="D1423">
        <v>222</v>
      </c>
      <c r="E1423">
        <v>478</v>
      </c>
      <c r="F1423">
        <v>375</v>
      </c>
      <c r="G1423">
        <v>350</v>
      </c>
      <c r="H1423">
        <v>128</v>
      </c>
      <c r="I1423">
        <v>3154</v>
      </c>
      <c r="J1423">
        <v>6</v>
      </c>
      <c r="K1423">
        <v>3</v>
      </c>
      <c r="L1423">
        <v>2</v>
      </c>
      <c r="M1423">
        <v>10</v>
      </c>
      <c r="N1423">
        <v>9</v>
      </c>
    </row>
    <row r="1424" spans="1:14" x14ac:dyDescent="0.3">
      <c r="A1424">
        <v>2662</v>
      </c>
      <c r="B1424">
        <v>35</v>
      </c>
      <c r="C1424">
        <v>1913</v>
      </c>
      <c r="D1424">
        <v>19</v>
      </c>
      <c r="E1424">
        <v>169</v>
      </c>
      <c r="F1424">
        <v>28</v>
      </c>
      <c r="G1424">
        <v>0</v>
      </c>
      <c r="H1424">
        <v>127</v>
      </c>
      <c r="I1424">
        <v>2002</v>
      </c>
      <c r="J1424">
        <v>4</v>
      </c>
      <c r="K1424">
        <v>10</v>
      </c>
      <c r="L1424">
        <v>4</v>
      </c>
      <c r="M1424">
        <v>7</v>
      </c>
      <c r="N1424">
        <v>8</v>
      </c>
    </row>
    <row r="1425" spans="1:14" x14ac:dyDescent="0.3">
      <c r="A1425">
        <v>2480</v>
      </c>
      <c r="B1425">
        <v>35</v>
      </c>
      <c r="C1425">
        <v>3559</v>
      </c>
      <c r="D1425">
        <v>78</v>
      </c>
      <c r="E1425">
        <v>362</v>
      </c>
      <c r="F1425">
        <v>51</v>
      </c>
      <c r="G1425">
        <v>39</v>
      </c>
      <c r="H1425">
        <v>118</v>
      </c>
      <c r="I1425">
        <v>3972</v>
      </c>
      <c r="J1425">
        <v>2</v>
      </c>
      <c r="K1425">
        <v>5</v>
      </c>
      <c r="L1425">
        <v>10</v>
      </c>
      <c r="M1425">
        <v>5</v>
      </c>
      <c r="N1425">
        <v>8</v>
      </c>
    </row>
    <row r="1426" spans="1:14" x14ac:dyDescent="0.3">
      <c r="A1426">
        <v>1649</v>
      </c>
      <c r="B1426">
        <v>34</v>
      </c>
      <c r="C1426">
        <v>6</v>
      </c>
      <c r="D1426">
        <v>57</v>
      </c>
      <c r="E1426">
        <v>63</v>
      </c>
      <c r="F1426">
        <v>109</v>
      </c>
      <c r="G1426">
        <v>17</v>
      </c>
      <c r="H1426">
        <v>86</v>
      </c>
      <c r="I1426">
        <v>167</v>
      </c>
      <c r="J1426">
        <v>2</v>
      </c>
      <c r="K1426">
        <v>2</v>
      </c>
      <c r="L1426">
        <v>0</v>
      </c>
      <c r="M1426">
        <v>3</v>
      </c>
      <c r="N1426">
        <v>6</v>
      </c>
    </row>
    <row r="1427" spans="1:14" x14ac:dyDescent="0.3">
      <c r="A1427">
        <v>1729</v>
      </c>
      <c r="B1427">
        <v>34</v>
      </c>
      <c r="C1427">
        <v>16</v>
      </c>
      <c r="D1427">
        <v>12</v>
      </c>
      <c r="E1427">
        <v>28</v>
      </c>
      <c r="F1427">
        <v>0</v>
      </c>
      <c r="G1427">
        <v>12</v>
      </c>
      <c r="H1427">
        <v>44</v>
      </c>
      <c r="I1427">
        <v>24</v>
      </c>
      <c r="J1427">
        <v>1</v>
      </c>
      <c r="K1427">
        <v>1</v>
      </c>
      <c r="L1427">
        <v>0</v>
      </c>
      <c r="M1427">
        <v>2</v>
      </c>
      <c r="N1427">
        <v>7</v>
      </c>
    </row>
    <row r="1428" spans="1:14" x14ac:dyDescent="0.3">
      <c r="A1428">
        <v>1800</v>
      </c>
      <c r="B1428">
        <v>34</v>
      </c>
      <c r="C1428">
        <v>39</v>
      </c>
      <c r="D1428">
        <v>34</v>
      </c>
      <c r="E1428">
        <v>44</v>
      </c>
      <c r="F1428">
        <v>63</v>
      </c>
      <c r="G1428">
        <v>29</v>
      </c>
      <c r="H1428">
        <v>59</v>
      </c>
      <c r="I1428">
        <v>151</v>
      </c>
      <c r="J1428">
        <v>2</v>
      </c>
      <c r="K1428">
        <v>2</v>
      </c>
      <c r="L1428">
        <v>0</v>
      </c>
      <c r="M1428">
        <v>3</v>
      </c>
      <c r="N1428">
        <v>8</v>
      </c>
    </row>
    <row r="1429" spans="1:14" x14ac:dyDescent="0.3">
      <c r="A1429">
        <v>2394</v>
      </c>
      <c r="B1429">
        <v>34</v>
      </c>
      <c r="C1429">
        <v>76</v>
      </c>
      <c r="D1429">
        <v>15</v>
      </c>
      <c r="E1429">
        <v>38</v>
      </c>
      <c r="F1429">
        <v>23</v>
      </c>
      <c r="G1429">
        <v>15</v>
      </c>
      <c r="H1429">
        <v>64</v>
      </c>
      <c r="I1429">
        <v>102</v>
      </c>
      <c r="J1429">
        <v>2</v>
      </c>
      <c r="K1429">
        <v>2</v>
      </c>
      <c r="L1429">
        <v>0</v>
      </c>
      <c r="M1429">
        <v>3</v>
      </c>
      <c r="N1429">
        <v>6</v>
      </c>
    </row>
    <row r="1430" spans="1:14" x14ac:dyDescent="0.3">
      <c r="A1430">
        <v>1029</v>
      </c>
      <c r="B1430">
        <v>34</v>
      </c>
      <c r="C1430">
        <v>81</v>
      </c>
      <c r="D1430">
        <v>40</v>
      </c>
      <c r="E1430">
        <v>101</v>
      </c>
      <c r="F1430">
        <v>20</v>
      </c>
      <c r="G1430">
        <v>20</v>
      </c>
      <c r="H1430">
        <v>40</v>
      </c>
      <c r="I1430">
        <v>222</v>
      </c>
      <c r="J1430">
        <v>2</v>
      </c>
      <c r="K1430">
        <v>3</v>
      </c>
      <c r="L1430">
        <v>0</v>
      </c>
      <c r="M1430">
        <v>3</v>
      </c>
      <c r="N1430">
        <v>5</v>
      </c>
    </row>
    <row r="1431" spans="1:14" x14ac:dyDescent="0.3">
      <c r="A1431">
        <v>2119</v>
      </c>
      <c r="B1431">
        <v>34</v>
      </c>
      <c r="C1431">
        <v>81</v>
      </c>
      <c r="D1431">
        <v>40</v>
      </c>
      <c r="E1431">
        <v>101</v>
      </c>
      <c r="F1431">
        <v>20</v>
      </c>
      <c r="G1431">
        <v>20</v>
      </c>
      <c r="H1431">
        <v>40</v>
      </c>
      <c r="I1431">
        <v>222</v>
      </c>
      <c r="J1431">
        <v>2</v>
      </c>
      <c r="K1431">
        <v>3</v>
      </c>
      <c r="L1431">
        <v>0</v>
      </c>
      <c r="M1431">
        <v>3</v>
      </c>
      <c r="N1431">
        <v>5</v>
      </c>
    </row>
    <row r="1432" spans="1:14" x14ac:dyDescent="0.3">
      <c r="A1432">
        <v>1687</v>
      </c>
      <c r="B1432">
        <v>34</v>
      </c>
      <c r="C1432">
        <v>87</v>
      </c>
      <c r="D1432">
        <v>0</v>
      </c>
      <c r="E1432">
        <v>30</v>
      </c>
      <c r="F1432">
        <v>23</v>
      </c>
      <c r="G1432">
        <v>8</v>
      </c>
      <c r="H1432">
        <v>68</v>
      </c>
      <c r="I1432">
        <v>80</v>
      </c>
      <c r="J1432">
        <v>1</v>
      </c>
      <c r="K1432">
        <v>1</v>
      </c>
      <c r="L1432">
        <v>1</v>
      </c>
      <c r="M1432">
        <v>3</v>
      </c>
      <c r="N1432">
        <v>2</v>
      </c>
    </row>
    <row r="1433" spans="1:14" x14ac:dyDescent="0.3">
      <c r="A1433">
        <v>3109</v>
      </c>
      <c r="B1433">
        <v>34</v>
      </c>
      <c r="C1433">
        <v>87</v>
      </c>
      <c r="D1433">
        <v>8</v>
      </c>
      <c r="E1433">
        <v>42</v>
      </c>
      <c r="F1433">
        <v>11</v>
      </c>
      <c r="G1433">
        <v>4</v>
      </c>
      <c r="H1433">
        <v>15</v>
      </c>
      <c r="I1433">
        <v>137</v>
      </c>
      <c r="J1433">
        <v>2</v>
      </c>
      <c r="K1433">
        <v>2</v>
      </c>
      <c r="L1433">
        <v>0</v>
      </c>
      <c r="M1433">
        <v>3</v>
      </c>
      <c r="N1433">
        <v>6</v>
      </c>
    </row>
    <row r="1434" spans="1:14" x14ac:dyDescent="0.3">
      <c r="A1434">
        <v>2148</v>
      </c>
      <c r="B1434">
        <v>34</v>
      </c>
      <c r="C1434">
        <v>107</v>
      </c>
      <c r="D1434">
        <v>34</v>
      </c>
      <c r="E1434">
        <v>142</v>
      </c>
      <c r="F1434">
        <v>46</v>
      </c>
      <c r="G1434">
        <v>27</v>
      </c>
      <c r="H1434">
        <v>50</v>
      </c>
      <c r="I1434">
        <v>306</v>
      </c>
      <c r="J1434">
        <v>3</v>
      </c>
      <c r="K1434">
        <v>2</v>
      </c>
      <c r="L1434">
        <v>0</v>
      </c>
      <c r="M1434">
        <v>4</v>
      </c>
      <c r="N1434">
        <v>8</v>
      </c>
    </row>
    <row r="1435" spans="1:14" x14ac:dyDescent="0.3">
      <c r="A1435">
        <v>1868</v>
      </c>
      <c r="B1435">
        <v>34</v>
      </c>
      <c r="C1435">
        <v>162</v>
      </c>
      <c r="D1435">
        <v>0</v>
      </c>
      <c r="E1435">
        <v>7</v>
      </c>
      <c r="F1435">
        <v>0</v>
      </c>
      <c r="G1435">
        <v>0</v>
      </c>
      <c r="H1435">
        <v>17</v>
      </c>
      <c r="I1435">
        <v>152</v>
      </c>
      <c r="J1435">
        <v>2</v>
      </c>
      <c r="K1435">
        <v>2</v>
      </c>
      <c r="L1435">
        <v>0</v>
      </c>
      <c r="M1435">
        <v>3</v>
      </c>
      <c r="N1435">
        <v>7</v>
      </c>
    </row>
    <row r="1436" spans="1:14" x14ac:dyDescent="0.3">
      <c r="A1436">
        <v>2339</v>
      </c>
      <c r="B1436">
        <v>34</v>
      </c>
      <c r="C1436">
        <v>316</v>
      </c>
      <c r="D1436">
        <v>4</v>
      </c>
      <c r="E1436">
        <v>124</v>
      </c>
      <c r="F1436">
        <v>16</v>
      </c>
      <c r="G1436">
        <v>16</v>
      </c>
      <c r="H1436">
        <v>48</v>
      </c>
      <c r="I1436">
        <v>428</v>
      </c>
      <c r="J1436">
        <v>3</v>
      </c>
      <c r="K1436">
        <v>2</v>
      </c>
      <c r="L1436">
        <v>1</v>
      </c>
      <c r="M1436">
        <v>4</v>
      </c>
      <c r="N1436">
        <v>6</v>
      </c>
    </row>
    <row r="1437" spans="1:14" x14ac:dyDescent="0.3">
      <c r="A1437">
        <v>2797</v>
      </c>
      <c r="B1437">
        <v>34</v>
      </c>
      <c r="C1437">
        <v>316</v>
      </c>
      <c r="D1437">
        <v>4</v>
      </c>
      <c r="E1437">
        <v>124</v>
      </c>
      <c r="F1437">
        <v>16</v>
      </c>
      <c r="G1437">
        <v>16</v>
      </c>
      <c r="H1437">
        <v>48</v>
      </c>
      <c r="I1437">
        <v>428</v>
      </c>
      <c r="J1437">
        <v>3</v>
      </c>
      <c r="K1437">
        <v>2</v>
      </c>
      <c r="L1437">
        <v>1</v>
      </c>
      <c r="M1437">
        <v>4</v>
      </c>
      <c r="N1437">
        <v>6</v>
      </c>
    </row>
    <row r="1438" spans="1:14" x14ac:dyDescent="0.3">
      <c r="A1438">
        <v>1007</v>
      </c>
      <c r="B1438">
        <v>34</v>
      </c>
      <c r="C1438">
        <v>657</v>
      </c>
      <c r="D1438">
        <v>182</v>
      </c>
      <c r="E1438">
        <v>459</v>
      </c>
      <c r="F1438">
        <v>140</v>
      </c>
      <c r="G1438">
        <v>137</v>
      </c>
      <c r="H1438">
        <v>76</v>
      </c>
      <c r="I1438">
        <v>1499</v>
      </c>
      <c r="J1438">
        <v>4</v>
      </c>
      <c r="K1438">
        <v>7</v>
      </c>
      <c r="L1438">
        <v>3</v>
      </c>
      <c r="M1438">
        <v>7</v>
      </c>
      <c r="N1438">
        <v>6</v>
      </c>
    </row>
    <row r="1439" spans="1:14" x14ac:dyDescent="0.3">
      <c r="A1439">
        <v>1980</v>
      </c>
      <c r="B1439">
        <v>34</v>
      </c>
      <c r="C1439">
        <v>773</v>
      </c>
      <c r="D1439">
        <v>25</v>
      </c>
      <c r="E1439">
        <v>101</v>
      </c>
      <c r="F1439">
        <v>22</v>
      </c>
      <c r="G1439">
        <v>6</v>
      </c>
      <c r="H1439">
        <v>158</v>
      </c>
      <c r="I1439">
        <v>770</v>
      </c>
      <c r="J1439">
        <v>4</v>
      </c>
      <c r="K1439">
        <v>3</v>
      </c>
      <c r="L1439">
        <v>1</v>
      </c>
      <c r="M1439">
        <v>8</v>
      </c>
      <c r="N1439">
        <v>4</v>
      </c>
    </row>
    <row r="1440" spans="1:14" x14ac:dyDescent="0.3">
      <c r="A1440">
        <v>1176</v>
      </c>
      <c r="B1440">
        <v>34</v>
      </c>
      <c r="C1440">
        <v>937</v>
      </c>
      <c r="D1440">
        <v>0</v>
      </c>
      <c r="E1440">
        <v>282</v>
      </c>
      <c r="F1440">
        <v>50</v>
      </c>
      <c r="G1440">
        <v>24</v>
      </c>
      <c r="H1440">
        <v>308</v>
      </c>
      <c r="I1440">
        <v>984</v>
      </c>
      <c r="J1440">
        <v>2</v>
      </c>
      <c r="K1440">
        <v>7</v>
      </c>
      <c r="L1440">
        <v>1</v>
      </c>
      <c r="M1440">
        <v>8</v>
      </c>
      <c r="N1440">
        <v>5</v>
      </c>
    </row>
    <row r="1441" spans="1:14" x14ac:dyDescent="0.3">
      <c r="A1441">
        <v>3095</v>
      </c>
      <c r="B1441">
        <v>34</v>
      </c>
      <c r="C1441">
        <v>937</v>
      </c>
      <c r="D1441">
        <v>0</v>
      </c>
      <c r="E1441">
        <v>282</v>
      </c>
      <c r="F1441">
        <v>50</v>
      </c>
      <c r="G1441">
        <v>24</v>
      </c>
      <c r="H1441">
        <v>308</v>
      </c>
      <c r="I1441">
        <v>984</v>
      </c>
      <c r="J1441">
        <v>2</v>
      </c>
      <c r="K1441">
        <v>7</v>
      </c>
      <c r="L1441">
        <v>1</v>
      </c>
      <c r="M1441">
        <v>8</v>
      </c>
      <c r="N1441">
        <v>5</v>
      </c>
    </row>
    <row r="1442" spans="1:14" x14ac:dyDescent="0.3">
      <c r="A1442">
        <v>1973</v>
      </c>
      <c r="B1442">
        <v>34</v>
      </c>
      <c r="C1442">
        <v>1328</v>
      </c>
      <c r="D1442">
        <v>17</v>
      </c>
      <c r="E1442">
        <v>460</v>
      </c>
      <c r="F1442">
        <v>24</v>
      </c>
      <c r="G1442">
        <v>17</v>
      </c>
      <c r="H1442">
        <v>91</v>
      </c>
      <c r="I1442">
        <v>1754</v>
      </c>
      <c r="J1442">
        <v>5</v>
      </c>
      <c r="K1442">
        <v>10</v>
      </c>
      <c r="L1442">
        <v>1</v>
      </c>
      <c r="M1442">
        <v>6</v>
      </c>
      <c r="N1442">
        <v>9</v>
      </c>
    </row>
    <row r="1443" spans="1:14" x14ac:dyDescent="0.3">
      <c r="A1443">
        <v>1855</v>
      </c>
      <c r="B1443">
        <v>34</v>
      </c>
      <c r="C1443">
        <v>1478</v>
      </c>
      <c r="D1443">
        <v>153</v>
      </c>
      <c r="E1443">
        <v>442</v>
      </c>
      <c r="F1443">
        <v>113</v>
      </c>
      <c r="G1443">
        <v>42</v>
      </c>
      <c r="H1443">
        <v>373</v>
      </c>
      <c r="I1443">
        <v>1854</v>
      </c>
      <c r="J1443">
        <v>1</v>
      </c>
      <c r="K1443">
        <v>5</v>
      </c>
      <c r="L1443">
        <v>7</v>
      </c>
      <c r="M1443">
        <v>10</v>
      </c>
      <c r="N1443">
        <v>3</v>
      </c>
    </row>
    <row r="1444" spans="1:14" x14ac:dyDescent="0.3">
      <c r="A1444">
        <v>1071</v>
      </c>
      <c r="B1444">
        <v>34</v>
      </c>
      <c r="C1444">
        <v>1679</v>
      </c>
      <c r="D1444">
        <v>259</v>
      </c>
      <c r="E1444">
        <v>2154</v>
      </c>
      <c r="F1444">
        <v>226</v>
      </c>
      <c r="G1444">
        <v>42</v>
      </c>
      <c r="H1444">
        <v>42</v>
      </c>
      <c r="I1444">
        <v>4318</v>
      </c>
      <c r="J1444">
        <v>1</v>
      </c>
      <c r="K1444">
        <v>7</v>
      </c>
      <c r="L1444">
        <v>6</v>
      </c>
      <c r="M1444">
        <v>5</v>
      </c>
      <c r="N1444">
        <v>5</v>
      </c>
    </row>
    <row r="1445" spans="1:14" x14ac:dyDescent="0.3">
      <c r="A1445">
        <v>2738</v>
      </c>
      <c r="B1445">
        <v>34</v>
      </c>
      <c r="C1445">
        <v>1687</v>
      </c>
      <c r="D1445">
        <v>48</v>
      </c>
      <c r="E1445">
        <v>408</v>
      </c>
      <c r="F1445">
        <v>155</v>
      </c>
      <c r="G1445">
        <v>143</v>
      </c>
      <c r="H1445">
        <v>119</v>
      </c>
      <c r="I1445">
        <v>2322</v>
      </c>
      <c r="J1445">
        <v>1</v>
      </c>
      <c r="K1445">
        <v>9</v>
      </c>
      <c r="L1445">
        <v>7</v>
      </c>
      <c r="M1445">
        <v>9</v>
      </c>
      <c r="N1445">
        <v>5</v>
      </c>
    </row>
    <row r="1446" spans="1:14" x14ac:dyDescent="0.3">
      <c r="A1446">
        <v>2042</v>
      </c>
      <c r="B1446">
        <v>34</v>
      </c>
      <c r="C1446">
        <v>1883</v>
      </c>
      <c r="D1446">
        <v>48</v>
      </c>
      <c r="E1446">
        <v>459</v>
      </c>
      <c r="F1446">
        <v>30</v>
      </c>
      <c r="G1446">
        <v>0</v>
      </c>
      <c r="H1446">
        <v>507</v>
      </c>
      <c r="I1446">
        <v>1913</v>
      </c>
      <c r="J1446">
        <v>2</v>
      </c>
      <c r="K1446">
        <v>7</v>
      </c>
      <c r="L1446">
        <v>6</v>
      </c>
      <c r="M1446">
        <v>11</v>
      </c>
      <c r="N1446">
        <v>5</v>
      </c>
    </row>
    <row r="1447" spans="1:14" x14ac:dyDescent="0.3">
      <c r="A1447">
        <v>1286</v>
      </c>
      <c r="B1447">
        <v>34</v>
      </c>
      <c r="C1447">
        <v>2184</v>
      </c>
      <c r="D1447">
        <v>0</v>
      </c>
      <c r="E1447">
        <v>218</v>
      </c>
      <c r="F1447">
        <v>0</v>
      </c>
      <c r="G1447">
        <v>0</v>
      </c>
      <c r="H1447">
        <v>95</v>
      </c>
      <c r="I1447">
        <v>2307</v>
      </c>
      <c r="J1447">
        <v>5</v>
      </c>
      <c r="K1447">
        <v>8</v>
      </c>
      <c r="L1447">
        <v>3</v>
      </c>
      <c r="M1447">
        <v>12</v>
      </c>
      <c r="N1447">
        <v>5</v>
      </c>
    </row>
    <row r="1448" spans="1:14" x14ac:dyDescent="0.3">
      <c r="A1448">
        <v>2473</v>
      </c>
      <c r="B1448">
        <v>34</v>
      </c>
      <c r="C1448">
        <v>2575</v>
      </c>
      <c r="D1448">
        <v>29</v>
      </c>
      <c r="E1448">
        <v>290</v>
      </c>
      <c r="F1448">
        <v>37</v>
      </c>
      <c r="G1448">
        <v>29</v>
      </c>
      <c r="H1448">
        <v>98</v>
      </c>
      <c r="I1448">
        <v>2862</v>
      </c>
      <c r="J1448">
        <v>6</v>
      </c>
      <c r="K1448">
        <v>4</v>
      </c>
      <c r="L1448">
        <v>2</v>
      </c>
      <c r="M1448">
        <v>9</v>
      </c>
      <c r="N1448">
        <v>9</v>
      </c>
    </row>
    <row r="1449" spans="1:14" x14ac:dyDescent="0.3">
      <c r="A1449">
        <v>3206</v>
      </c>
      <c r="B1449">
        <v>33</v>
      </c>
      <c r="C1449">
        <v>0</v>
      </c>
      <c r="D1449">
        <v>0</v>
      </c>
      <c r="E1449">
        <v>0</v>
      </c>
      <c r="F1449">
        <v>0</v>
      </c>
      <c r="G1449">
        <v>0</v>
      </c>
      <c r="H1449">
        <v>0</v>
      </c>
      <c r="I1449">
        <v>0</v>
      </c>
      <c r="J1449">
        <v>3</v>
      </c>
      <c r="K1449">
        <v>2</v>
      </c>
      <c r="L1449">
        <v>0</v>
      </c>
      <c r="M1449">
        <v>4</v>
      </c>
      <c r="N1449">
        <v>4</v>
      </c>
    </row>
    <row r="1450" spans="1:14" x14ac:dyDescent="0.3">
      <c r="A1450">
        <v>1368</v>
      </c>
      <c r="B1450">
        <v>33</v>
      </c>
      <c r="C1450">
        <v>45</v>
      </c>
      <c r="D1450">
        <v>0</v>
      </c>
      <c r="E1450">
        <v>4</v>
      </c>
      <c r="F1450">
        <v>0</v>
      </c>
      <c r="G1450">
        <v>0</v>
      </c>
      <c r="H1450">
        <v>23</v>
      </c>
      <c r="I1450">
        <v>26</v>
      </c>
      <c r="J1450">
        <v>1</v>
      </c>
      <c r="K1450">
        <v>0</v>
      </c>
      <c r="L1450">
        <v>1</v>
      </c>
      <c r="M1450">
        <v>2</v>
      </c>
      <c r="N1450">
        <v>3</v>
      </c>
    </row>
    <row r="1451" spans="1:14" x14ac:dyDescent="0.3">
      <c r="A1451">
        <v>1304</v>
      </c>
      <c r="B1451">
        <v>33</v>
      </c>
      <c r="C1451">
        <v>47</v>
      </c>
      <c r="D1451">
        <v>0</v>
      </c>
      <c r="E1451">
        <v>30</v>
      </c>
      <c r="F1451">
        <v>13</v>
      </c>
      <c r="G1451">
        <v>4</v>
      </c>
      <c r="H1451">
        <v>25</v>
      </c>
      <c r="I1451">
        <v>68</v>
      </c>
      <c r="J1451">
        <v>2</v>
      </c>
      <c r="K1451">
        <v>1</v>
      </c>
      <c r="L1451">
        <v>0</v>
      </c>
      <c r="M1451">
        <v>3</v>
      </c>
      <c r="N1451">
        <v>5</v>
      </c>
    </row>
    <row r="1452" spans="1:14" x14ac:dyDescent="0.3">
      <c r="A1452">
        <v>1332</v>
      </c>
      <c r="B1452">
        <v>33</v>
      </c>
      <c r="C1452">
        <v>64</v>
      </c>
      <c r="D1452">
        <v>0</v>
      </c>
      <c r="E1452">
        <v>52</v>
      </c>
      <c r="F1452">
        <v>30</v>
      </c>
      <c r="G1452">
        <v>13</v>
      </c>
      <c r="H1452">
        <v>30</v>
      </c>
      <c r="I1452">
        <v>129</v>
      </c>
      <c r="J1452">
        <v>3</v>
      </c>
      <c r="K1452">
        <v>2</v>
      </c>
      <c r="L1452">
        <v>0</v>
      </c>
      <c r="M1452">
        <v>3</v>
      </c>
      <c r="N1452">
        <v>7</v>
      </c>
    </row>
    <row r="1453" spans="1:14" x14ac:dyDescent="0.3">
      <c r="A1453">
        <v>2729</v>
      </c>
      <c r="B1453">
        <v>33</v>
      </c>
      <c r="C1453">
        <v>64</v>
      </c>
      <c r="D1453">
        <v>0</v>
      </c>
      <c r="E1453">
        <v>52</v>
      </c>
      <c r="F1453">
        <v>30</v>
      </c>
      <c r="G1453">
        <v>13</v>
      </c>
      <c r="H1453">
        <v>30</v>
      </c>
      <c r="I1453">
        <v>129</v>
      </c>
      <c r="J1453">
        <v>3</v>
      </c>
      <c r="K1453">
        <v>2</v>
      </c>
      <c r="L1453">
        <v>0</v>
      </c>
      <c r="M1453">
        <v>3</v>
      </c>
      <c r="N1453">
        <v>7</v>
      </c>
    </row>
    <row r="1454" spans="1:14" x14ac:dyDescent="0.3">
      <c r="A1454">
        <v>1533</v>
      </c>
      <c r="B1454">
        <v>33</v>
      </c>
      <c r="C1454">
        <v>80</v>
      </c>
      <c r="D1454">
        <v>0</v>
      </c>
      <c r="E1454">
        <v>14</v>
      </c>
      <c r="F1454">
        <v>0</v>
      </c>
      <c r="G1454">
        <v>0</v>
      </c>
      <c r="H1454">
        <v>5</v>
      </c>
      <c r="I1454">
        <v>89</v>
      </c>
      <c r="J1454">
        <v>2</v>
      </c>
      <c r="K1454">
        <v>1</v>
      </c>
      <c r="L1454">
        <v>0</v>
      </c>
      <c r="M1454">
        <v>3</v>
      </c>
      <c r="N1454">
        <v>6</v>
      </c>
    </row>
    <row r="1455" spans="1:14" x14ac:dyDescent="0.3">
      <c r="A1455">
        <v>3115</v>
      </c>
      <c r="B1455">
        <v>33</v>
      </c>
      <c r="C1455">
        <v>82</v>
      </c>
      <c r="D1455">
        <v>14</v>
      </c>
      <c r="E1455">
        <v>75</v>
      </c>
      <c r="F1455">
        <v>0</v>
      </c>
      <c r="G1455">
        <v>7</v>
      </c>
      <c r="H1455">
        <v>31</v>
      </c>
      <c r="I1455">
        <v>147</v>
      </c>
      <c r="J1455">
        <v>4</v>
      </c>
      <c r="K1455">
        <v>3</v>
      </c>
      <c r="L1455">
        <v>1</v>
      </c>
      <c r="M1455">
        <v>3</v>
      </c>
      <c r="N1455">
        <v>5</v>
      </c>
    </row>
    <row r="1456" spans="1:14" x14ac:dyDescent="0.3">
      <c r="A1456">
        <v>3191</v>
      </c>
      <c r="B1456">
        <v>33</v>
      </c>
      <c r="C1456">
        <v>84</v>
      </c>
      <c r="D1456">
        <v>48</v>
      </c>
      <c r="E1456">
        <v>48</v>
      </c>
      <c r="F1456">
        <v>0</v>
      </c>
      <c r="G1456">
        <v>12</v>
      </c>
      <c r="H1456">
        <v>12</v>
      </c>
      <c r="I1456">
        <v>179</v>
      </c>
      <c r="J1456">
        <v>3</v>
      </c>
      <c r="K1456">
        <v>2</v>
      </c>
      <c r="L1456">
        <v>0</v>
      </c>
      <c r="M1456">
        <v>4</v>
      </c>
      <c r="N1456">
        <v>4</v>
      </c>
    </row>
    <row r="1457" spans="1:14" x14ac:dyDescent="0.3">
      <c r="A1457">
        <v>1678</v>
      </c>
      <c r="B1457">
        <v>33</v>
      </c>
      <c r="C1457">
        <v>95</v>
      </c>
      <c r="D1457">
        <v>5</v>
      </c>
      <c r="E1457">
        <v>134</v>
      </c>
      <c r="F1457">
        <v>14</v>
      </c>
      <c r="G1457">
        <v>14</v>
      </c>
      <c r="H1457">
        <v>10</v>
      </c>
      <c r="I1457">
        <v>253</v>
      </c>
      <c r="J1457">
        <v>3</v>
      </c>
      <c r="K1457">
        <v>2</v>
      </c>
      <c r="L1457">
        <v>0</v>
      </c>
      <c r="M1457">
        <v>3</v>
      </c>
      <c r="N1457">
        <v>8</v>
      </c>
    </row>
    <row r="1458" spans="1:14" x14ac:dyDescent="0.3">
      <c r="A1458">
        <v>2527</v>
      </c>
      <c r="B1458">
        <v>33</v>
      </c>
      <c r="C1458">
        <v>398</v>
      </c>
      <c r="D1458">
        <v>60</v>
      </c>
      <c r="E1458">
        <v>587</v>
      </c>
      <c r="F1458">
        <v>81</v>
      </c>
      <c r="G1458">
        <v>163</v>
      </c>
      <c r="H1458">
        <v>186</v>
      </c>
      <c r="I1458">
        <v>1103</v>
      </c>
      <c r="J1458">
        <v>1</v>
      </c>
      <c r="K1458">
        <v>4</v>
      </c>
      <c r="L1458">
        <v>4</v>
      </c>
      <c r="M1458">
        <v>7</v>
      </c>
      <c r="N1458">
        <v>1</v>
      </c>
    </row>
    <row r="1459" spans="1:14" x14ac:dyDescent="0.3">
      <c r="A1459">
        <v>1742</v>
      </c>
      <c r="B1459">
        <v>33</v>
      </c>
      <c r="C1459">
        <v>555</v>
      </c>
      <c r="D1459">
        <v>36</v>
      </c>
      <c r="E1459">
        <v>505</v>
      </c>
      <c r="F1459">
        <v>48</v>
      </c>
      <c r="G1459">
        <v>97</v>
      </c>
      <c r="H1459">
        <v>36</v>
      </c>
      <c r="I1459">
        <v>1204</v>
      </c>
      <c r="J1459">
        <v>2</v>
      </c>
      <c r="K1459">
        <v>8</v>
      </c>
      <c r="L1459">
        <v>1</v>
      </c>
      <c r="M1459">
        <v>8</v>
      </c>
      <c r="N1459">
        <v>6</v>
      </c>
    </row>
    <row r="1460" spans="1:14" x14ac:dyDescent="0.3">
      <c r="A1460">
        <v>2711</v>
      </c>
      <c r="B1460">
        <v>33</v>
      </c>
      <c r="C1460">
        <v>555</v>
      </c>
      <c r="D1460">
        <v>36</v>
      </c>
      <c r="E1460">
        <v>505</v>
      </c>
      <c r="F1460">
        <v>48</v>
      </c>
      <c r="G1460">
        <v>97</v>
      </c>
      <c r="H1460">
        <v>36</v>
      </c>
      <c r="I1460">
        <v>1204</v>
      </c>
      <c r="J1460">
        <v>2</v>
      </c>
      <c r="K1460">
        <v>8</v>
      </c>
      <c r="L1460">
        <v>1</v>
      </c>
      <c r="M1460">
        <v>8</v>
      </c>
      <c r="N1460">
        <v>6</v>
      </c>
    </row>
    <row r="1461" spans="1:14" x14ac:dyDescent="0.3">
      <c r="A1461">
        <v>1776</v>
      </c>
      <c r="B1461">
        <v>33</v>
      </c>
      <c r="C1461">
        <v>704</v>
      </c>
      <c r="D1461">
        <v>10</v>
      </c>
      <c r="E1461">
        <v>193</v>
      </c>
      <c r="F1461">
        <v>39</v>
      </c>
      <c r="G1461">
        <v>29</v>
      </c>
      <c r="H1461">
        <v>39</v>
      </c>
      <c r="I1461">
        <v>935</v>
      </c>
      <c r="J1461">
        <v>1</v>
      </c>
      <c r="K1461">
        <v>4</v>
      </c>
      <c r="L1461">
        <v>1</v>
      </c>
      <c r="M1461">
        <v>7</v>
      </c>
      <c r="N1461">
        <v>7</v>
      </c>
    </row>
    <row r="1462" spans="1:14" x14ac:dyDescent="0.3">
      <c r="A1462">
        <v>1654</v>
      </c>
      <c r="B1462">
        <v>33</v>
      </c>
      <c r="C1462">
        <v>927</v>
      </c>
      <c r="D1462">
        <v>397</v>
      </c>
      <c r="E1462">
        <v>485</v>
      </c>
      <c r="F1462">
        <v>145</v>
      </c>
      <c r="G1462">
        <v>265</v>
      </c>
      <c r="H1462">
        <v>352</v>
      </c>
      <c r="I1462">
        <v>1866</v>
      </c>
      <c r="J1462">
        <v>4</v>
      </c>
      <c r="K1462">
        <v>4</v>
      </c>
      <c r="L1462">
        <v>3</v>
      </c>
      <c r="M1462">
        <v>6</v>
      </c>
      <c r="N1462">
        <v>3</v>
      </c>
    </row>
    <row r="1463" spans="1:14" x14ac:dyDescent="0.3">
      <c r="A1463">
        <v>2161</v>
      </c>
      <c r="B1463">
        <v>33</v>
      </c>
      <c r="C1463">
        <v>1149</v>
      </c>
      <c r="D1463">
        <v>43</v>
      </c>
      <c r="E1463">
        <v>256</v>
      </c>
      <c r="F1463">
        <v>18</v>
      </c>
      <c r="G1463">
        <v>28</v>
      </c>
      <c r="H1463">
        <v>59</v>
      </c>
      <c r="I1463">
        <v>1435</v>
      </c>
      <c r="J1463">
        <v>3</v>
      </c>
      <c r="K1463">
        <v>8</v>
      </c>
      <c r="L1463">
        <v>2</v>
      </c>
      <c r="M1463">
        <v>6</v>
      </c>
      <c r="N1463">
        <v>7</v>
      </c>
    </row>
    <row r="1464" spans="1:14" x14ac:dyDescent="0.3">
      <c r="A1464">
        <v>1402</v>
      </c>
      <c r="B1464">
        <v>33</v>
      </c>
      <c r="C1464">
        <v>1725</v>
      </c>
      <c r="D1464">
        <v>239</v>
      </c>
      <c r="E1464">
        <v>227</v>
      </c>
      <c r="F1464">
        <v>376</v>
      </c>
      <c r="G1464">
        <v>287</v>
      </c>
      <c r="H1464">
        <v>239</v>
      </c>
      <c r="I1464">
        <v>2614</v>
      </c>
      <c r="J1464">
        <v>1</v>
      </c>
      <c r="K1464">
        <v>7</v>
      </c>
      <c r="L1464">
        <v>9</v>
      </c>
      <c r="M1464">
        <v>9</v>
      </c>
      <c r="N1464">
        <v>3</v>
      </c>
    </row>
    <row r="1465" spans="1:14" x14ac:dyDescent="0.3">
      <c r="A1465">
        <v>2565</v>
      </c>
      <c r="B1465">
        <v>33</v>
      </c>
      <c r="C1465">
        <v>1749</v>
      </c>
      <c r="D1465">
        <v>371</v>
      </c>
      <c r="E1465">
        <v>1450</v>
      </c>
      <c r="F1465">
        <v>146</v>
      </c>
      <c r="G1465">
        <v>74</v>
      </c>
      <c r="H1465">
        <v>111</v>
      </c>
      <c r="I1465">
        <v>3679</v>
      </c>
      <c r="J1465">
        <v>1</v>
      </c>
      <c r="K1465">
        <v>7</v>
      </c>
      <c r="L1465">
        <v>5</v>
      </c>
      <c r="M1465">
        <v>12</v>
      </c>
      <c r="N1465">
        <v>3</v>
      </c>
    </row>
    <row r="1466" spans="1:14" x14ac:dyDescent="0.3">
      <c r="A1466">
        <v>2506</v>
      </c>
      <c r="B1466">
        <v>33</v>
      </c>
      <c r="C1466">
        <v>3224</v>
      </c>
      <c r="D1466">
        <v>118</v>
      </c>
      <c r="E1466">
        <v>603</v>
      </c>
      <c r="F1466">
        <v>52</v>
      </c>
      <c r="G1466">
        <v>39</v>
      </c>
      <c r="H1466">
        <v>129</v>
      </c>
      <c r="I1466">
        <v>3907</v>
      </c>
      <c r="J1466">
        <v>4</v>
      </c>
      <c r="K1466">
        <v>6</v>
      </c>
      <c r="L1466">
        <v>3</v>
      </c>
      <c r="M1466">
        <v>13</v>
      </c>
      <c r="N1466">
        <v>9</v>
      </c>
    </row>
    <row r="1467" spans="1:14" x14ac:dyDescent="0.3">
      <c r="A1467">
        <v>2458</v>
      </c>
      <c r="B1467">
        <v>32</v>
      </c>
      <c r="C1467">
        <v>12</v>
      </c>
      <c r="D1467">
        <v>18</v>
      </c>
      <c r="E1467">
        <v>74</v>
      </c>
      <c r="F1467">
        <v>18</v>
      </c>
      <c r="G1467">
        <v>31</v>
      </c>
      <c r="H1467">
        <v>43</v>
      </c>
      <c r="I1467">
        <v>111</v>
      </c>
      <c r="J1467">
        <v>1</v>
      </c>
      <c r="K1467">
        <v>1</v>
      </c>
      <c r="L1467">
        <v>0</v>
      </c>
      <c r="M1467">
        <v>3</v>
      </c>
      <c r="N1467">
        <v>8</v>
      </c>
    </row>
    <row r="1468" spans="1:14" x14ac:dyDescent="0.3">
      <c r="A1468">
        <v>1972</v>
      </c>
      <c r="B1468">
        <v>32</v>
      </c>
      <c r="C1468">
        <v>15</v>
      </c>
      <c r="D1468">
        <v>30</v>
      </c>
      <c r="E1468">
        <v>35</v>
      </c>
      <c r="F1468">
        <v>0</v>
      </c>
      <c r="G1468">
        <v>0</v>
      </c>
      <c r="H1468">
        <v>15</v>
      </c>
      <c r="I1468">
        <v>65</v>
      </c>
      <c r="J1468">
        <v>1</v>
      </c>
      <c r="K1468">
        <v>0</v>
      </c>
      <c r="L1468">
        <v>0</v>
      </c>
      <c r="M1468">
        <v>3</v>
      </c>
      <c r="N1468">
        <v>7</v>
      </c>
    </row>
    <row r="1469" spans="1:14" x14ac:dyDescent="0.3">
      <c r="A1469">
        <v>1369</v>
      </c>
      <c r="B1469">
        <v>32</v>
      </c>
      <c r="C1469">
        <v>43</v>
      </c>
      <c r="D1469">
        <v>75</v>
      </c>
      <c r="E1469">
        <v>75</v>
      </c>
      <c r="F1469">
        <v>65</v>
      </c>
      <c r="G1469">
        <v>43</v>
      </c>
      <c r="H1469">
        <v>140</v>
      </c>
      <c r="I1469">
        <v>161</v>
      </c>
      <c r="J1469">
        <v>3</v>
      </c>
      <c r="K1469">
        <v>1</v>
      </c>
      <c r="L1469">
        <v>2</v>
      </c>
      <c r="M1469">
        <v>2</v>
      </c>
      <c r="N1469">
        <v>5</v>
      </c>
    </row>
    <row r="1470" spans="1:14" x14ac:dyDescent="0.3">
      <c r="A1470">
        <v>2104</v>
      </c>
      <c r="B1470">
        <v>32</v>
      </c>
      <c r="C1470">
        <v>70</v>
      </c>
      <c r="D1470">
        <v>52</v>
      </c>
      <c r="E1470">
        <v>70</v>
      </c>
      <c r="F1470">
        <v>132</v>
      </c>
      <c r="G1470">
        <v>61</v>
      </c>
      <c r="H1470">
        <v>28</v>
      </c>
      <c r="I1470">
        <v>358</v>
      </c>
      <c r="J1470">
        <v>1</v>
      </c>
      <c r="K1470">
        <v>2</v>
      </c>
      <c r="L1470">
        <v>1</v>
      </c>
      <c r="M1470">
        <v>4</v>
      </c>
      <c r="N1470">
        <v>3</v>
      </c>
    </row>
    <row r="1471" spans="1:14" x14ac:dyDescent="0.3">
      <c r="A1471">
        <v>1664</v>
      </c>
      <c r="B1471">
        <v>32</v>
      </c>
      <c r="C1471">
        <v>117</v>
      </c>
      <c r="D1471">
        <v>38</v>
      </c>
      <c r="E1471">
        <v>471</v>
      </c>
      <c r="F1471">
        <v>615</v>
      </c>
      <c r="G1471">
        <v>210</v>
      </c>
      <c r="H1471">
        <v>155</v>
      </c>
      <c r="I1471">
        <v>1296</v>
      </c>
      <c r="J1471">
        <v>1</v>
      </c>
      <c r="K1471">
        <v>8</v>
      </c>
      <c r="L1471">
        <v>1</v>
      </c>
      <c r="M1471">
        <v>5</v>
      </c>
      <c r="N1471">
        <v>8</v>
      </c>
    </row>
    <row r="1472" spans="1:14" x14ac:dyDescent="0.3">
      <c r="A1472">
        <v>2938</v>
      </c>
      <c r="B1472">
        <v>32</v>
      </c>
      <c r="C1472">
        <v>172</v>
      </c>
      <c r="D1472">
        <v>14</v>
      </c>
      <c r="E1472">
        <v>152</v>
      </c>
      <c r="F1472">
        <v>34</v>
      </c>
      <c r="G1472">
        <v>34</v>
      </c>
      <c r="H1472">
        <v>148</v>
      </c>
      <c r="I1472">
        <v>258</v>
      </c>
      <c r="J1472">
        <v>3</v>
      </c>
      <c r="K1472">
        <v>3</v>
      </c>
      <c r="L1472">
        <v>1</v>
      </c>
      <c r="M1472">
        <v>3</v>
      </c>
      <c r="N1472">
        <v>9</v>
      </c>
    </row>
    <row r="1473" spans="1:14" x14ac:dyDescent="0.3">
      <c r="A1473">
        <v>2951</v>
      </c>
      <c r="B1473">
        <v>32</v>
      </c>
      <c r="C1473">
        <v>256</v>
      </c>
      <c r="D1473">
        <v>614</v>
      </c>
      <c r="E1473">
        <v>557</v>
      </c>
      <c r="F1473">
        <v>622</v>
      </c>
      <c r="G1473">
        <v>77</v>
      </c>
      <c r="H1473">
        <v>215</v>
      </c>
      <c r="I1473">
        <v>1910</v>
      </c>
      <c r="J1473">
        <v>2</v>
      </c>
      <c r="K1473">
        <v>4</v>
      </c>
      <c r="L1473">
        <v>4</v>
      </c>
      <c r="M1473">
        <v>8</v>
      </c>
      <c r="N1473">
        <v>5</v>
      </c>
    </row>
    <row r="1474" spans="1:14" x14ac:dyDescent="0.3">
      <c r="A1474">
        <v>1008</v>
      </c>
      <c r="B1474">
        <v>32</v>
      </c>
      <c r="C1474">
        <v>303</v>
      </c>
      <c r="D1474">
        <v>40</v>
      </c>
      <c r="E1474">
        <v>223</v>
      </c>
      <c r="F1474">
        <v>12</v>
      </c>
      <c r="G1474">
        <v>4</v>
      </c>
      <c r="H1474">
        <v>92</v>
      </c>
      <c r="I1474">
        <v>491</v>
      </c>
      <c r="J1474">
        <v>2</v>
      </c>
      <c r="K1474">
        <v>4</v>
      </c>
      <c r="L1474">
        <v>0</v>
      </c>
      <c r="M1474">
        <v>4</v>
      </c>
      <c r="N1474">
        <v>8</v>
      </c>
    </row>
    <row r="1475" spans="1:14" x14ac:dyDescent="0.3">
      <c r="A1475">
        <v>1091</v>
      </c>
      <c r="B1475">
        <v>32</v>
      </c>
      <c r="C1475">
        <v>404</v>
      </c>
      <c r="D1475">
        <v>138</v>
      </c>
      <c r="E1475">
        <v>275</v>
      </c>
      <c r="F1475">
        <v>195</v>
      </c>
      <c r="G1475">
        <v>183</v>
      </c>
      <c r="H1475">
        <v>33</v>
      </c>
      <c r="I1475">
        <v>1162</v>
      </c>
      <c r="J1475">
        <v>2</v>
      </c>
      <c r="K1475">
        <v>5</v>
      </c>
      <c r="L1475">
        <v>2</v>
      </c>
      <c r="M1475">
        <v>7</v>
      </c>
      <c r="N1475">
        <v>5</v>
      </c>
    </row>
    <row r="1476" spans="1:14" x14ac:dyDescent="0.3">
      <c r="A1476">
        <v>2327</v>
      </c>
      <c r="B1476">
        <v>32</v>
      </c>
      <c r="C1476">
        <v>404</v>
      </c>
      <c r="D1476">
        <v>138</v>
      </c>
      <c r="E1476">
        <v>275</v>
      </c>
      <c r="F1476">
        <v>195</v>
      </c>
      <c r="G1476">
        <v>183</v>
      </c>
      <c r="H1476">
        <v>33</v>
      </c>
      <c r="I1476">
        <v>1162</v>
      </c>
      <c r="J1476">
        <v>2</v>
      </c>
      <c r="K1476">
        <v>5</v>
      </c>
      <c r="L1476">
        <v>2</v>
      </c>
      <c r="M1476">
        <v>7</v>
      </c>
      <c r="N1476">
        <v>5</v>
      </c>
    </row>
    <row r="1477" spans="1:14" x14ac:dyDescent="0.3">
      <c r="A1477">
        <v>2038</v>
      </c>
      <c r="B1477">
        <v>32</v>
      </c>
      <c r="C1477">
        <v>693</v>
      </c>
      <c r="D1477">
        <v>0</v>
      </c>
      <c r="E1477">
        <v>35</v>
      </c>
      <c r="F1477">
        <v>0</v>
      </c>
      <c r="G1477">
        <v>0</v>
      </c>
      <c r="H1477">
        <v>72</v>
      </c>
      <c r="I1477">
        <v>656</v>
      </c>
      <c r="J1477">
        <v>1</v>
      </c>
      <c r="K1477">
        <v>5</v>
      </c>
      <c r="L1477">
        <v>1</v>
      </c>
      <c r="M1477">
        <v>5</v>
      </c>
      <c r="N1477">
        <v>7</v>
      </c>
    </row>
    <row r="1478" spans="1:14" x14ac:dyDescent="0.3">
      <c r="A1478">
        <v>3146</v>
      </c>
      <c r="B1478">
        <v>32</v>
      </c>
      <c r="C1478">
        <v>734</v>
      </c>
      <c r="D1478">
        <v>29</v>
      </c>
      <c r="E1478">
        <v>127</v>
      </c>
      <c r="F1478">
        <v>87</v>
      </c>
      <c r="G1478">
        <v>29</v>
      </c>
      <c r="H1478">
        <v>656</v>
      </c>
      <c r="I1478">
        <v>350</v>
      </c>
      <c r="J1478">
        <v>2</v>
      </c>
      <c r="K1478">
        <v>7</v>
      </c>
      <c r="L1478">
        <v>3</v>
      </c>
      <c r="M1478">
        <v>3</v>
      </c>
      <c r="N1478">
        <v>7</v>
      </c>
    </row>
    <row r="1479" spans="1:14" x14ac:dyDescent="0.3">
      <c r="A1479">
        <v>3052</v>
      </c>
      <c r="B1479">
        <v>32</v>
      </c>
      <c r="C1479">
        <v>860</v>
      </c>
      <c r="D1479">
        <v>18</v>
      </c>
      <c r="E1479">
        <v>68</v>
      </c>
      <c r="F1479">
        <v>38</v>
      </c>
      <c r="G1479">
        <v>18</v>
      </c>
      <c r="H1479">
        <v>270</v>
      </c>
      <c r="I1479">
        <v>731</v>
      </c>
      <c r="J1479">
        <v>4</v>
      </c>
      <c r="K1479">
        <v>6</v>
      </c>
      <c r="L1479">
        <v>2</v>
      </c>
      <c r="M1479">
        <v>5</v>
      </c>
      <c r="N1479">
        <v>8</v>
      </c>
    </row>
    <row r="1480" spans="1:14" x14ac:dyDescent="0.3">
      <c r="A1480">
        <v>1225</v>
      </c>
      <c r="B1480">
        <v>32</v>
      </c>
      <c r="C1480">
        <v>935</v>
      </c>
      <c r="D1480">
        <v>11</v>
      </c>
      <c r="E1480">
        <v>279</v>
      </c>
      <c r="F1480">
        <v>34</v>
      </c>
      <c r="G1480">
        <v>79</v>
      </c>
      <c r="H1480">
        <v>25</v>
      </c>
      <c r="I1480">
        <v>1314</v>
      </c>
      <c r="J1480">
        <v>1</v>
      </c>
      <c r="K1480">
        <v>5</v>
      </c>
      <c r="L1480">
        <v>2</v>
      </c>
      <c r="M1480">
        <v>11</v>
      </c>
      <c r="N1480">
        <v>3</v>
      </c>
    </row>
    <row r="1481" spans="1:14" x14ac:dyDescent="0.3">
      <c r="A1481">
        <v>2716</v>
      </c>
      <c r="B1481">
        <v>32</v>
      </c>
      <c r="C1481">
        <v>1012</v>
      </c>
      <c r="D1481">
        <v>0</v>
      </c>
      <c r="E1481">
        <v>317</v>
      </c>
      <c r="F1481">
        <v>37</v>
      </c>
      <c r="G1481">
        <v>85</v>
      </c>
      <c r="H1481">
        <v>243</v>
      </c>
      <c r="I1481">
        <v>1208</v>
      </c>
      <c r="J1481">
        <v>5</v>
      </c>
      <c r="K1481">
        <v>6</v>
      </c>
      <c r="L1481">
        <v>3</v>
      </c>
      <c r="M1481">
        <v>5</v>
      </c>
      <c r="N1481">
        <v>8</v>
      </c>
    </row>
    <row r="1482" spans="1:14" x14ac:dyDescent="0.3">
      <c r="A1482">
        <v>2885</v>
      </c>
      <c r="B1482">
        <v>32</v>
      </c>
      <c r="C1482">
        <v>1026</v>
      </c>
      <c r="D1482">
        <v>381</v>
      </c>
      <c r="E1482">
        <v>732</v>
      </c>
      <c r="F1482">
        <v>383</v>
      </c>
      <c r="G1482">
        <v>48</v>
      </c>
      <c r="H1482">
        <v>58</v>
      </c>
      <c r="I1482">
        <v>2511</v>
      </c>
      <c r="J1482">
        <v>0</v>
      </c>
      <c r="K1482">
        <v>3</v>
      </c>
      <c r="L1482">
        <v>5</v>
      </c>
      <c r="M1482">
        <v>13</v>
      </c>
      <c r="N1482">
        <v>0</v>
      </c>
    </row>
    <row r="1483" spans="1:14" x14ac:dyDescent="0.3">
      <c r="A1483">
        <v>3008</v>
      </c>
      <c r="B1483">
        <v>32</v>
      </c>
      <c r="C1483">
        <v>1071</v>
      </c>
      <c r="D1483">
        <v>167</v>
      </c>
      <c r="E1483">
        <v>1015</v>
      </c>
      <c r="F1483">
        <v>332</v>
      </c>
      <c r="G1483">
        <v>282</v>
      </c>
      <c r="H1483">
        <v>647</v>
      </c>
      <c r="I1483">
        <v>2220</v>
      </c>
      <c r="J1483">
        <v>4</v>
      </c>
      <c r="K1483">
        <v>11</v>
      </c>
      <c r="L1483">
        <v>6</v>
      </c>
      <c r="M1483">
        <v>8</v>
      </c>
      <c r="N1483">
        <v>7</v>
      </c>
    </row>
    <row r="1484" spans="1:14" x14ac:dyDescent="0.3">
      <c r="A1484">
        <v>2697</v>
      </c>
      <c r="B1484">
        <v>32</v>
      </c>
      <c r="C1484">
        <v>1484</v>
      </c>
      <c r="D1484">
        <v>272</v>
      </c>
      <c r="E1484">
        <v>1798</v>
      </c>
      <c r="F1484">
        <v>253</v>
      </c>
      <c r="G1484">
        <v>156</v>
      </c>
      <c r="H1484">
        <v>234</v>
      </c>
      <c r="I1484">
        <v>3729</v>
      </c>
      <c r="J1484">
        <v>1</v>
      </c>
      <c r="K1484">
        <v>5</v>
      </c>
      <c r="L1484">
        <v>6</v>
      </c>
      <c r="M1484">
        <v>7</v>
      </c>
      <c r="N1484">
        <v>2</v>
      </c>
    </row>
    <row r="1485" spans="1:14" x14ac:dyDescent="0.3">
      <c r="A1485">
        <v>1279</v>
      </c>
      <c r="B1485">
        <v>32</v>
      </c>
      <c r="C1485">
        <v>1719</v>
      </c>
      <c r="D1485">
        <v>285</v>
      </c>
      <c r="E1485">
        <v>1268</v>
      </c>
      <c r="F1485">
        <v>478</v>
      </c>
      <c r="G1485">
        <v>46</v>
      </c>
      <c r="H1485">
        <v>449</v>
      </c>
      <c r="I1485">
        <v>3347</v>
      </c>
      <c r="J1485">
        <v>1</v>
      </c>
      <c r="K1485">
        <v>2</v>
      </c>
      <c r="L1485">
        <v>7</v>
      </c>
      <c r="M1485">
        <v>9</v>
      </c>
      <c r="N1485">
        <v>4</v>
      </c>
    </row>
    <row r="1486" spans="1:14" x14ac:dyDescent="0.3">
      <c r="A1486">
        <v>2056</v>
      </c>
      <c r="B1486">
        <v>32</v>
      </c>
      <c r="C1486">
        <v>2238</v>
      </c>
      <c r="D1486">
        <v>379</v>
      </c>
      <c r="E1486">
        <v>1183</v>
      </c>
      <c r="F1486">
        <v>164</v>
      </c>
      <c r="G1486">
        <v>294</v>
      </c>
      <c r="H1486">
        <v>252</v>
      </c>
      <c r="I1486">
        <v>4008</v>
      </c>
      <c r="J1486">
        <v>1</v>
      </c>
      <c r="K1486">
        <v>4</v>
      </c>
      <c r="L1486">
        <v>7</v>
      </c>
      <c r="M1486">
        <v>9</v>
      </c>
      <c r="N1486">
        <v>1</v>
      </c>
    </row>
    <row r="1487" spans="1:14" x14ac:dyDescent="0.3">
      <c r="A1487">
        <v>2886</v>
      </c>
      <c r="B1487">
        <v>32</v>
      </c>
      <c r="C1487">
        <v>2377</v>
      </c>
      <c r="D1487">
        <v>99</v>
      </c>
      <c r="E1487">
        <v>435</v>
      </c>
      <c r="F1487">
        <v>392</v>
      </c>
      <c r="G1487">
        <v>132</v>
      </c>
      <c r="H1487">
        <v>266</v>
      </c>
      <c r="I1487">
        <v>3170</v>
      </c>
      <c r="J1487">
        <v>2</v>
      </c>
      <c r="K1487">
        <v>7</v>
      </c>
      <c r="L1487">
        <v>8</v>
      </c>
      <c r="M1487">
        <v>5</v>
      </c>
      <c r="N1487">
        <v>5</v>
      </c>
    </row>
    <row r="1488" spans="1:14" x14ac:dyDescent="0.3">
      <c r="A1488">
        <v>1126</v>
      </c>
      <c r="B1488">
        <v>31</v>
      </c>
      <c r="C1488">
        <v>0</v>
      </c>
      <c r="D1488">
        <v>11</v>
      </c>
      <c r="E1488">
        <v>34</v>
      </c>
      <c r="F1488">
        <v>115</v>
      </c>
      <c r="G1488">
        <v>69</v>
      </c>
      <c r="H1488">
        <v>103</v>
      </c>
      <c r="I1488">
        <v>126</v>
      </c>
      <c r="J1488">
        <v>2</v>
      </c>
      <c r="K1488">
        <v>1</v>
      </c>
      <c r="L1488">
        <v>0</v>
      </c>
      <c r="M1488">
        <v>3</v>
      </c>
      <c r="N1488">
        <v>8</v>
      </c>
    </row>
    <row r="1489" spans="1:14" x14ac:dyDescent="0.3">
      <c r="A1489">
        <v>1601</v>
      </c>
      <c r="B1489">
        <v>31</v>
      </c>
      <c r="C1489">
        <v>14</v>
      </c>
      <c r="D1489">
        <v>17</v>
      </c>
      <c r="E1489">
        <v>28</v>
      </c>
      <c r="F1489">
        <v>17</v>
      </c>
      <c r="G1489">
        <v>14</v>
      </c>
      <c r="H1489">
        <v>28</v>
      </c>
      <c r="I1489">
        <v>63</v>
      </c>
      <c r="J1489">
        <v>1</v>
      </c>
      <c r="K1489">
        <v>1</v>
      </c>
      <c r="L1489">
        <v>0</v>
      </c>
      <c r="M1489">
        <v>3</v>
      </c>
      <c r="N1489">
        <v>4</v>
      </c>
    </row>
    <row r="1490" spans="1:14" x14ac:dyDescent="0.3">
      <c r="A1490">
        <v>2556</v>
      </c>
      <c r="B1490">
        <v>31</v>
      </c>
      <c r="C1490">
        <v>31</v>
      </c>
      <c r="D1490">
        <v>4</v>
      </c>
      <c r="E1490">
        <v>19</v>
      </c>
      <c r="F1490">
        <v>0</v>
      </c>
      <c r="G1490">
        <v>0</v>
      </c>
      <c r="H1490">
        <v>4</v>
      </c>
      <c r="I1490">
        <v>51</v>
      </c>
      <c r="J1490">
        <v>1</v>
      </c>
      <c r="K1490">
        <v>1</v>
      </c>
      <c r="L1490">
        <v>0</v>
      </c>
      <c r="M1490">
        <v>2</v>
      </c>
      <c r="N1490">
        <v>6</v>
      </c>
    </row>
    <row r="1491" spans="1:14" x14ac:dyDescent="0.3">
      <c r="A1491">
        <v>1250</v>
      </c>
      <c r="B1491">
        <v>31</v>
      </c>
      <c r="C1491">
        <v>33</v>
      </c>
      <c r="D1491">
        <v>0</v>
      </c>
      <c r="E1491">
        <v>22</v>
      </c>
      <c r="F1491">
        <v>15</v>
      </c>
      <c r="G1491">
        <v>4</v>
      </c>
      <c r="H1491">
        <v>18</v>
      </c>
      <c r="I1491">
        <v>55</v>
      </c>
      <c r="J1491">
        <v>1</v>
      </c>
      <c r="K1491">
        <v>1</v>
      </c>
      <c r="L1491">
        <v>0</v>
      </c>
      <c r="M1491">
        <v>2</v>
      </c>
      <c r="N1491">
        <v>9</v>
      </c>
    </row>
    <row r="1492" spans="1:14" x14ac:dyDescent="0.3">
      <c r="A1492">
        <v>1347</v>
      </c>
      <c r="B1492">
        <v>31</v>
      </c>
      <c r="C1492">
        <v>33</v>
      </c>
      <c r="D1492">
        <v>0</v>
      </c>
      <c r="E1492">
        <v>22</v>
      </c>
      <c r="F1492">
        <v>15</v>
      </c>
      <c r="G1492">
        <v>4</v>
      </c>
      <c r="H1492">
        <v>18</v>
      </c>
      <c r="I1492">
        <v>55</v>
      </c>
      <c r="J1492">
        <v>1</v>
      </c>
      <c r="K1492">
        <v>1</v>
      </c>
      <c r="L1492">
        <v>0</v>
      </c>
      <c r="M1492">
        <v>2</v>
      </c>
      <c r="N1492">
        <v>9</v>
      </c>
    </row>
    <row r="1493" spans="1:14" x14ac:dyDescent="0.3">
      <c r="A1493">
        <v>1232</v>
      </c>
      <c r="B1493">
        <v>31</v>
      </c>
      <c r="C1493">
        <v>46</v>
      </c>
      <c r="D1493">
        <v>0</v>
      </c>
      <c r="E1493">
        <v>21</v>
      </c>
      <c r="F1493">
        <v>0</v>
      </c>
      <c r="G1493">
        <v>0</v>
      </c>
      <c r="H1493">
        <v>4</v>
      </c>
      <c r="I1493">
        <v>62</v>
      </c>
      <c r="J1493">
        <v>2</v>
      </c>
      <c r="K1493">
        <v>1</v>
      </c>
      <c r="L1493">
        <v>0</v>
      </c>
      <c r="M1493">
        <v>3</v>
      </c>
      <c r="N1493">
        <v>6</v>
      </c>
    </row>
    <row r="1494" spans="1:14" x14ac:dyDescent="0.3">
      <c r="A1494">
        <v>1054</v>
      </c>
      <c r="B1494">
        <v>31</v>
      </c>
      <c r="C1494">
        <v>60</v>
      </c>
      <c r="D1494">
        <v>0</v>
      </c>
      <c r="E1494">
        <v>37</v>
      </c>
      <c r="F1494">
        <v>9</v>
      </c>
      <c r="G1494">
        <v>5</v>
      </c>
      <c r="H1494">
        <v>23</v>
      </c>
      <c r="I1494">
        <v>87</v>
      </c>
      <c r="J1494">
        <v>1</v>
      </c>
      <c r="K1494">
        <v>1</v>
      </c>
      <c r="L1494">
        <v>0</v>
      </c>
      <c r="M1494">
        <v>4</v>
      </c>
      <c r="N1494">
        <v>3</v>
      </c>
    </row>
    <row r="1495" spans="1:14" x14ac:dyDescent="0.3">
      <c r="A1495">
        <v>2993</v>
      </c>
      <c r="B1495">
        <v>31</v>
      </c>
      <c r="C1495">
        <v>93</v>
      </c>
      <c r="D1495">
        <v>0</v>
      </c>
      <c r="E1495">
        <v>11</v>
      </c>
      <c r="F1495">
        <v>0</v>
      </c>
      <c r="G1495">
        <v>0</v>
      </c>
      <c r="H1495">
        <v>11</v>
      </c>
      <c r="I1495">
        <v>93</v>
      </c>
      <c r="J1495">
        <v>2</v>
      </c>
      <c r="K1495">
        <v>1</v>
      </c>
      <c r="L1495">
        <v>0</v>
      </c>
      <c r="M1495">
        <v>3</v>
      </c>
      <c r="N1495">
        <v>6</v>
      </c>
    </row>
    <row r="1496" spans="1:14" x14ac:dyDescent="0.3">
      <c r="A1496">
        <v>2127</v>
      </c>
      <c r="B1496">
        <v>31</v>
      </c>
      <c r="C1496">
        <v>155</v>
      </c>
      <c r="D1496">
        <v>24</v>
      </c>
      <c r="E1496">
        <v>199</v>
      </c>
      <c r="F1496">
        <v>7</v>
      </c>
      <c r="G1496">
        <v>13</v>
      </c>
      <c r="H1496">
        <v>91</v>
      </c>
      <c r="I1496">
        <v>307</v>
      </c>
      <c r="J1496">
        <v>2</v>
      </c>
      <c r="K1496">
        <v>3</v>
      </c>
      <c r="L1496">
        <v>1</v>
      </c>
      <c r="M1496">
        <v>3</v>
      </c>
      <c r="N1496">
        <v>6</v>
      </c>
    </row>
    <row r="1497" spans="1:14" x14ac:dyDescent="0.3">
      <c r="A1497">
        <v>3061</v>
      </c>
      <c r="B1497">
        <v>31</v>
      </c>
      <c r="C1497">
        <v>291</v>
      </c>
      <c r="D1497">
        <v>58</v>
      </c>
      <c r="E1497">
        <v>298</v>
      </c>
      <c r="F1497">
        <v>58</v>
      </c>
      <c r="G1497">
        <v>36</v>
      </c>
      <c r="H1497">
        <v>101</v>
      </c>
      <c r="I1497">
        <v>639</v>
      </c>
      <c r="J1497">
        <v>1</v>
      </c>
      <c r="K1497">
        <v>4</v>
      </c>
      <c r="L1497">
        <v>1</v>
      </c>
      <c r="M1497">
        <v>7</v>
      </c>
      <c r="N1497">
        <v>2</v>
      </c>
    </row>
    <row r="1498" spans="1:14" x14ac:dyDescent="0.3">
      <c r="A1498">
        <v>1031</v>
      </c>
      <c r="B1498">
        <v>31</v>
      </c>
      <c r="C1498">
        <v>381</v>
      </c>
      <c r="D1498">
        <v>0</v>
      </c>
      <c r="E1498">
        <v>17</v>
      </c>
      <c r="F1498">
        <v>7</v>
      </c>
      <c r="G1498">
        <v>0</v>
      </c>
      <c r="H1498">
        <v>10</v>
      </c>
      <c r="I1498">
        <v>395</v>
      </c>
      <c r="J1498">
        <v>2</v>
      </c>
      <c r="K1498">
        <v>2</v>
      </c>
      <c r="L1498">
        <v>1</v>
      </c>
      <c r="M1498">
        <v>4</v>
      </c>
      <c r="N1498">
        <v>5</v>
      </c>
    </row>
    <row r="1499" spans="1:14" x14ac:dyDescent="0.3">
      <c r="A1499">
        <v>3178</v>
      </c>
      <c r="B1499">
        <v>31</v>
      </c>
      <c r="C1499">
        <v>1025</v>
      </c>
      <c r="D1499">
        <v>98</v>
      </c>
      <c r="E1499">
        <v>445</v>
      </c>
      <c r="F1499">
        <v>109</v>
      </c>
      <c r="G1499">
        <v>0</v>
      </c>
      <c r="H1499">
        <v>92</v>
      </c>
      <c r="I1499">
        <v>1585</v>
      </c>
      <c r="J1499">
        <v>6</v>
      </c>
      <c r="K1499">
        <v>8</v>
      </c>
      <c r="L1499">
        <v>1</v>
      </c>
      <c r="M1499">
        <v>7</v>
      </c>
      <c r="N1499">
        <v>8</v>
      </c>
    </row>
    <row r="1500" spans="1:14" x14ac:dyDescent="0.3">
      <c r="A1500">
        <v>1930</v>
      </c>
      <c r="B1500">
        <v>31</v>
      </c>
      <c r="C1500">
        <v>1758</v>
      </c>
      <c r="D1500">
        <v>69</v>
      </c>
      <c r="E1500">
        <v>351</v>
      </c>
      <c r="F1500">
        <v>121</v>
      </c>
      <c r="G1500">
        <v>45</v>
      </c>
      <c r="H1500">
        <v>116</v>
      </c>
      <c r="I1500">
        <v>2228</v>
      </c>
      <c r="J1500">
        <v>2</v>
      </c>
      <c r="K1500">
        <v>3</v>
      </c>
      <c r="L1500">
        <v>2</v>
      </c>
      <c r="M1500">
        <v>9</v>
      </c>
      <c r="N1500">
        <v>8</v>
      </c>
    </row>
    <row r="1501" spans="1:14" x14ac:dyDescent="0.3">
      <c r="A1501">
        <v>1257</v>
      </c>
      <c r="B1501">
        <v>31</v>
      </c>
      <c r="C1501">
        <v>1901</v>
      </c>
      <c r="D1501">
        <v>108</v>
      </c>
      <c r="E1501">
        <v>1219</v>
      </c>
      <c r="F1501">
        <v>232</v>
      </c>
      <c r="G1501">
        <v>178</v>
      </c>
      <c r="H1501">
        <v>357</v>
      </c>
      <c r="I1501">
        <v>3282</v>
      </c>
      <c r="J1501">
        <v>2</v>
      </c>
      <c r="K1501">
        <v>3</v>
      </c>
      <c r="L1501">
        <v>4</v>
      </c>
      <c r="M1501">
        <v>5</v>
      </c>
      <c r="N1501">
        <v>7</v>
      </c>
    </row>
    <row r="1502" spans="1:14" x14ac:dyDescent="0.3">
      <c r="A1502">
        <v>2685</v>
      </c>
      <c r="B1502">
        <v>31</v>
      </c>
      <c r="C1502">
        <v>2329</v>
      </c>
      <c r="D1502">
        <v>134</v>
      </c>
      <c r="E1502">
        <v>1835</v>
      </c>
      <c r="F1502">
        <v>176</v>
      </c>
      <c r="G1502">
        <v>44</v>
      </c>
      <c r="H1502">
        <v>222</v>
      </c>
      <c r="I1502">
        <v>4296</v>
      </c>
      <c r="J1502">
        <v>1</v>
      </c>
      <c r="K1502">
        <v>4</v>
      </c>
      <c r="L1502">
        <v>7</v>
      </c>
      <c r="M1502">
        <v>10</v>
      </c>
      <c r="N1502">
        <v>1</v>
      </c>
    </row>
    <row r="1503" spans="1:14" x14ac:dyDescent="0.3">
      <c r="A1503">
        <v>3080</v>
      </c>
      <c r="B1503">
        <v>31</v>
      </c>
      <c r="C1503">
        <v>2347</v>
      </c>
      <c r="D1503">
        <v>55</v>
      </c>
      <c r="E1503">
        <v>429</v>
      </c>
      <c r="F1503">
        <v>35</v>
      </c>
      <c r="G1503">
        <v>26</v>
      </c>
      <c r="H1503">
        <v>400</v>
      </c>
      <c r="I1503">
        <v>2493</v>
      </c>
      <c r="J1503">
        <v>1</v>
      </c>
      <c r="K1503">
        <v>7</v>
      </c>
      <c r="L1503">
        <v>3</v>
      </c>
      <c r="M1503">
        <v>13</v>
      </c>
      <c r="N1503">
        <v>6</v>
      </c>
    </row>
    <row r="1504" spans="1:14" x14ac:dyDescent="0.3">
      <c r="A1504">
        <v>2989</v>
      </c>
      <c r="B1504">
        <v>31</v>
      </c>
      <c r="C1504">
        <v>2452</v>
      </c>
      <c r="D1504">
        <v>276</v>
      </c>
      <c r="E1504">
        <v>1028</v>
      </c>
      <c r="F1504">
        <v>104</v>
      </c>
      <c r="G1504">
        <v>118</v>
      </c>
      <c r="H1504">
        <v>101</v>
      </c>
      <c r="I1504">
        <v>3877</v>
      </c>
      <c r="J1504">
        <v>1</v>
      </c>
      <c r="K1504">
        <v>2</v>
      </c>
      <c r="L1504">
        <v>9</v>
      </c>
      <c r="M1504">
        <v>13</v>
      </c>
      <c r="N1504">
        <v>5</v>
      </c>
    </row>
    <row r="1505" spans="1:14" x14ac:dyDescent="0.3">
      <c r="A1505">
        <v>1087</v>
      </c>
      <c r="B1505">
        <v>30</v>
      </c>
      <c r="C1505">
        <v>22</v>
      </c>
      <c r="D1505">
        <v>13</v>
      </c>
      <c r="E1505">
        <v>48</v>
      </c>
      <c r="F1505">
        <v>52</v>
      </c>
      <c r="G1505">
        <v>22</v>
      </c>
      <c r="H1505">
        <v>39</v>
      </c>
      <c r="I1505">
        <v>117</v>
      </c>
      <c r="J1505">
        <v>1</v>
      </c>
      <c r="K1505">
        <v>2</v>
      </c>
      <c r="L1505">
        <v>0</v>
      </c>
      <c r="M1505">
        <v>3</v>
      </c>
      <c r="N1505">
        <v>6</v>
      </c>
    </row>
    <row r="1506" spans="1:14" x14ac:dyDescent="0.3">
      <c r="A1506">
        <v>1405</v>
      </c>
      <c r="B1506">
        <v>30</v>
      </c>
      <c r="C1506">
        <v>22</v>
      </c>
      <c r="D1506">
        <v>13</v>
      </c>
      <c r="E1506">
        <v>48</v>
      </c>
      <c r="F1506">
        <v>52</v>
      </c>
      <c r="G1506">
        <v>22</v>
      </c>
      <c r="H1506">
        <v>39</v>
      </c>
      <c r="I1506">
        <v>117</v>
      </c>
      <c r="J1506">
        <v>1</v>
      </c>
      <c r="K1506">
        <v>2</v>
      </c>
      <c r="L1506">
        <v>0</v>
      </c>
      <c r="M1506">
        <v>3</v>
      </c>
      <c r="N1506">
        <v>6</v>
      </c>
    </row>
    <row r="1507" spans="1:14" x14ac:dyDescent="0.3">
      <c r="A1507">
        <v>2369</v>
      </c>
      <c r="B1507">
        <v>30</v>
      </c>
      <c r="C1507">
        <v>27</v>
      </c>
      <c r="D1507">
        <v>14</v>
      </c>
      <c r="E1507">
        <v>41</v>
      </c>
      <c r="F1507">
        <v>51</v>
      </c>
      <c r="G1507">
        <v>14</v>
      </c>
      <c r="H1507">
        <v>99</v>
      </c>
      <c r="I1507">
        <v>48</v>
      </c>
      <c r="J1507">
        <v>2</v>
      </c>
      <c r="K1507">
        <v>1</v>
      </c>
      <c r="L1507">
        <v>1</v>
      </c>
      <c r="M1507">
        <v>2</v>
      </c>
      <c r="N1507">
        <v>4</v>
      </c>
    </row>
    <row r="1508" spans="1:14" x14ac:dyDescent="0.3">
      <c r="A1508">
        <v>2804</v>
      </c>
      <c r="B1508">
        <v>30</v>
      </c>
      <c r="C1508">
        <v>87</v>
      </c>
      <c r="D1508">
        <v>76</v>
      </c>
      <c r="E1508">
        <v>195</v>
      </c>
      <c r="F1508">
        <v>200</v>
      </c>
      <c r="G1508">
        <v>119</v>
      </c>
      <c r="H1508">
        <v>260</v>
      </c>
      <c r="I1508">
        <v>417</v>
      </c>
      <c r="J1508">
        <v>3</v>
      </c>
      <c r="K1508">
        <v>4</v>
      </c>
      <c r="L1508">
        <v>1</v>
      </c>
      <c r="M1508">
        <v>2</v>
      </c>
      <c r="N1508">
        <v>9</v>
      </c>
    </row>
    <row r="1509" spans="1:14" x14ac:dyDescent="0.3">
      <c r="A1509">
        <v>1858</v>
      </c>
      <c r="B1509">
        <v>30</v>
      </c>
      <c r="C1509">
        <v>102</v>
      </c>
      <c r="D1509">
        <v>42</v>
      </c>
      <c r="E1509">
        <v>207</v>
      </c>
      <c r="F1509">
        <v>67</v>
      </c>
      <c r="G1509">
        <v>4</v>
      </c>
      <c r="H1509">
        <v>126</v>
      </c>
      <c r="I1509">
        <v>294</v>
      </c>
      <c r="J1509">
        <v>2</v>
      </c>
      <c r="K1509">
        <v>3</v>
      </c>
      <c r="L1509">
        <v>0</v>
      </c>
      <c r="M1509">
        <v>4</v>
      </c>
      <c r="N1509">
        <v>8</v>
      </c>
    </row>
    <row r="1510" spans="1:14" x14ac:dyDescent="0.3">
      <c r="A1510">
        <v>2415</v>
      </c>
      <c r="B1510">
        <v>30</v>
      </c>
      <c r="C1510">
        <v>102</v>
      </c>
      <c r="D1510">
        <v>42</v>
      </c>
      <c r="E1510">
        <v>207</v>
      </c>
      <c r="F1510">
        <v>67</v>
      </c>
      <c r="G1510">
        <v>4</v>
      </c>
      <c r="H1510">
        <v>126</v>
      </c>
      <c r="I1510">
        <v>294</v>
      </c>
      <c r="J1510">
        <v>2</v>
      </c>
      <c r="K1510">
        <v>3</v>
      </c>
      <c r="L1510">
        <v>0</v>
      </c>
      <c r="M1510">
        <v>4</v>
      </c>
      <c r="N1510">
        <v>8</v>
      </c>
    </row>
    <row r="1511" spans="1:14" x14ac:dyDescent="0.3">
      <c r="A1511">
        <v>2536</v>
      </c>
      <c r="B1511">
        <v>30</v>
      </c>
      <c r="C1511">
        <v>102</v>
      </c>
      <c r="D1511">
        <v>42</v>
      </c>
      <c r="E1511">
        <v>207</v>
      </c>
      <c r="F1511">
        <v>67</v>
      </c>
      <c r="G1511">
        <v>4</v>
      </c>
      <c r="H1511">
        <v>126</v>
      </c>
      <c r="I1511">
        <v>294</v>
      </c>
      <c r="J1511">
        <v>2</v>
      </c>
      <c r="K1511">
        <v>3</v>
      </c>
      <c r="L1511">
        <v>0</v>
      </c>
      <c r="M1511">
        <v>4</v>
      </c>
      <c r="N1511">
        <v>8</v>
      </c>
    </row>
    <row r="1512" spans="1:14" x14ac:dyDescent="0.3">
      <c r="A1512">
        <v>1252</v>
      </c>
      <c r="B1512">
        <v>30</v>
      </c>
      <c r="C1512">
        <v>138</v>
      </c>
      <c r="D1512">
        <v>14</v>
      </c>
      <c r="E1512">
        <v>80</v>
      </c>
      <c r="F1512">
        <v>14</v>
      </c>
      <c r="G1512">
        <v>7</v>
      </c>
      <c r="H1512">
        <v>72</v>
      </c>
      <c r="I1512">
        <v>181</v>
      </c>
      <c r="J1512">
        <v>4</v>
      </c>
      <c r="K1512">
        <v>3</v>
      </c>
      <c r="L1512">
        <v>1</v>
      </c>
      <c r="M1512">
        <v>3</v>
      </c>
      <c r="N1512">
        <v>7</v>
      </c>
    </row>
    <row r="1513" spans="1:14" x14ac:dyDescent="0.3">
      <c r="A1513">
        <v>2540</v>
      </c>
      <c r="B1513">
        <v>30</v>
      </c>
      <c r="C1513">
        <v>150</v>
      </c>
      <c r="D1513">
        <v>0</v>
      </c>
      <c r="E1513">
        <v>130</v>
      </c>
      <c r="F1513">
        <v>10</v>
      </c>
      <c r="G1513">
        <v>0</v>
      </c>
      <c r="H1513">
        <v>10</v>
      </c>
      <c r="I1513">
        <v>280</v>
      </c>
      <c r="J1513">
        <v>2</v>
      </c>
      <c r="K1513">
        <v>3</v>
      </c>
      <c r="L1513">
        <v>0</v>
      </c>
      <c r="M1513">
        <v>3</v>
      </c>
      <c r="N1513">
        <v>8</v>
      </c>
    </row>
    <row r="1514" spans="1:14" x14ac:dyDescent="0.3">
      <c r="A1514">
        <v>2805</v>
      </c>
      <c r="B1514">
        <v>30</v>
      </c>
      <c r="C1514">
        <v>164</v>
      </c>
      <c r="D1514">
        <v>18</v>
      </c>
      <c r="E1514">
        <v>106</v>
      </c>
      <c r="F1514">
        <v>71</v>
      </c>
      <c r="G1514">
        <v>40</v>
      </c>
      <c r="H1514">
        <v>40</v>
      </c>
      <c r="I1514">
        <v>358</v>
      </c>
      <c r="J1514">
        <v>2</v>
      </c>
      <c r="K1514">
        <v>4</v>
      </c>
      <c r="L1514">
        <v>0</v>
      </c>
      <c r="M1514">
        <v>3</v>
      </c>
      <c r="N1514">
        <v>9</v>
      </c>
    </row>
    <row r="1515" spans="1:14" x14ac:dyDescent="0.3">
      <c r="A1515">
        <v>2204</v>
      </c>
      <c r="B1515">
        <v>30</v>
      </c>
      <c r="C1515">
        <v>178</v>
      </c>
      <c r="D1515">
        <v>3</v>
      </c>
      <c r="E1515">
        <v>24</v>
      </c>
      <c r="F1515">
        <v>7</v>
      </c>
      <c r="G1515">
        <v>3</v>
      </c>
      <c r="H1515">
        <v>87</v>
      </c>
      <c r="I1515">
        <v>129</v>
      </c>
      <c r="J1515">
        <v>2</v>
      </c>
      <c r="K1515">
        <v>2</v>
      </c>
      <c r="L1515">
        <v>1</v>
      </c>
      <c r="M1515">
        <v>2</v>
      </c>
      <c r="N1515">
        <v>8</v>
      </c>
    </row>
    <row r="1516" spans="1:14" x14ac:dyDescent="0.3">
      <c r="A1516">
        <v>1303</v>
      </c>
      <c r="B1516">
        <v>30</v>
      </c>
      <c r="C1516">
        <v>228</v>
      </c>
      <c r="D1516">
        <v>160</v>
      </c>
      <c r="E1516">
        <v>320</v>
      </c>
      <c r="F1516">
        <v>163</v>
      </c>
      <c r="G1516">
        <v>8</v>
      </c>
      <c r="H1516">
        <v>125</v>
      </c>
      <c r="I1516">
        <v>754</v>
      </c>
      <c r="J1516">
        <v>2</v>
      </c>
      <c r="K1516">
        <v>4</v>
      </c>
      <c r="L1516">
        <v>3</v>
      </c>
      <c r="M1516">
        <v>6</v>
      </c>
      <c r="N1516">
        <v>3</v>
      </c>
    </row>
    <row r="1517" spans="1:14" x14ac:dyDescent="0.3">
      <c r="A1517">
        <v>3116</v>
      </c>
      <c r="B1517">
        <v>30</v>
      </c>
      <c r="C1517">
        <v>363</v>
      </c>
      <c r="D1517">
        <v>28</v>
      </c>
      <c r="E1517">
        <v>293</v>
      </c>
      <c r="F1517">
        <v>39</v>
      </c>
      <c r="G1517">
        <v>36</v>
      </c>
      <c r="H1517">
        <v>13</v>
      </c>
      <c r="I1517">
        <v>747</v>
      </c>
      <c r="J1517">
        <v>4</v>
      </c>
      <c r="K1517">
        <v>4</v>
      </c>
      <c r="L1517">
        <v>1</v>
      </c>
      <c r="M1517">
        <v>7</v>
      </c>
      <c r="N1517">
        <v>5</v>
      </c>
    </row>
    <row r="1518" spans="1:14" x14ac:dyDescent="0.3">
      <c r="A1518">
        <v>2744</v>
      </c>
      <c r="B1518">
        <v>30</v>
      </c>
      <c r="C1518">
        <v>380</v>
      </c>
      <c r="D1518">
        <v>3</v>
      </c>
      <c r="E1518">
        <v>80</v>
      </c>
      <c r="F1518">
        <v>6</v>
      </c>
      <c r="G1518">
        <v>0</v>
      </c>
      <c r="H1518">
        <v>223</v>
      </c>
      <c r="I1518">
        <v>247</v>
      </c>
      <c r="J1518">
        <v>2</v>
      </c>
      <c r="K1518">
        <v>3</v>
      </c>
      <c r="L1518">
        <v>2</v>
      </c>
      <c r="M1518">
        <v>3</v>
      </c>
      <c r="N1518">
        <v>7</v>
      </c>
    </row>
    <row r="1519" spans="1:14" x14ac:dyDescent="0.3">
      <c r="A1519">
        <v>2342</v>
      </c>
      <c r="B1519">
        <v>30</v>
      </c>
      <c r="C1519">
        <v>462</v>
      </c>
      <c r="D1519">
        <v>43</v>
      </c>
      <c r="E1519">
        <v>566</v>
      </c>
      <c r="F1519">
        <v>43</v>
      </c>
      <c r="G1519">
        <v>32</v>
      </c>
      <c r="H1519">
        <v>144</v>
      </c>
      <c r="I1519">
        <v>1001</v>
      </c>
      <c r="J1519">
        <v>8</v>
      </c>
      <c r="K1519">
        <v>6</v>
      </c>
      <c r="L1519">
        <v>1</v>
      </c>
      <c r="M1519">
        <v>7</v>
      </c>
      <c r="N1519">
        <v>8</v>
      </c>
    </row>
    <row r="1520" spans="1:14" x14ac:dyDescent="0.3">
      <c r="A1520">
        <v>1265</v>
      </c>
      <c r="B1520">
        <v>30</v>
      </c>
      <c r="C1520">
        <v>477</v>
      </c>
      <c r="D1520">
        <v>0</v>
      </c>
      <c r="E1520">
        <v>1245</v>
      </c>
      <c r="F1520">
        <v>80</v>
      </c>
      <c r="G1520">
        <v>316</v>
      </c>
      <c r="H1520">
        <v>131</v>
      </c>
      <c r="I1520">
        <v>1986</v>
      </c>
      <c r="J1520">
        <v>1</v>
      </c>
      <c r="K1520">
        <v>3</v>
      </c>
      <c r="L1520">
        <v>5</v>
      </c>
      <c r="M1520">
        <v>8</v>
      </c>
      <c r="N1520">
        <v>1</v>
      </c>
    </row>
    <row r="1521" spans="1:14" x14ac:dyDescent="0.3">
      <c r="A1521">
        <v>1899</v>
      </c>
      <c r="B1521">
        <v>30</v>
      </c>
      <c r="C1521">
        <v>522</v>
      </c>
      <c r="D1521">
        <v>97</v>
      </c>
      <c r="E1521">
        <v>187</v>
      </c>
      <c r="F1521">
        <v>100</v>
      </c>
      <c r="G1521">
        <v>107</v>
      </c>
      <c r="H1521">
        <v>157</v>
      </c>
      <c r="I1521">
        <v>857</v>
      </c>
      <c r="J1521">
        <v>2</v>
      </c>
      <c r="K1521">
        <v>3</v>
      </c>
      <c r="L1521">
        <v>2</v>
      </c>
      <c r="M1521">
        <v>7</v>
      </c>
      <c r="N1521">
        <v>3</v>
      </c>
    </row>
    <row r="1522" spans="1:14" x14ac:dyDescent="0.3">
      <c r="A1522">
        <v>3104</v>
      </c>
      <c r="B1522">
        <v>30</v>
      </c>
      <c r="C1522">
        <v>533</v>
      </c>
      <c r="D1522">
        <v>0</v>
      </c>
      <c r="E1522">
        <v>173</v>
      </c>
      <c r="F1522">
        <v>21</v>
      </c>
      <c r="G1522">
        <v>38</v>
      </c>
      <c r="H1522">
        <v>128</v>
      </c>
      <c r="I1522">
        <v>637</v>
      </c>
      <c r="J1522">
        <v>5</v>
      </c>
      <c r="K1522">
        <v>3</v>
      </c>
      <c r="L1522">
        <v>4</v>
      </c>
      <c r="M1522">
        <v>3</v>
      </c>
      <c r="N1522">
        <v>6</v>
      </c>
    </row>
    <row r="1523" spans="1:14" x14ac:dyDescent="0.3">
      <c r="A1523">
        <v>3121</v>
      </c>
      <c r="B1523">
        <v>30</v>
      </c>
      <c r="C1523">
        <v>533</v>
      </c>
      <c r="D1523">
        <v>0</v>
      </c>
      <c r="E1523">
        <v>173</v>
      </c>
      <c r="F1523">
        <v>21</v>
      </c>
      <c r="G1523">
        <v>38</v>
      </c>
      <c r="H1523">
        <v>128</v>
      </c>
      <c r="I1523">
        <v>637</v>
      </c>
      <c r="J1523">
        <v>5</v>
      </c>
      <c r="K1523">
        <v>3</v>
      </c>
      <c r="L1523">
        <v>4</v>
      </c>
      <c r="M1523">
        <v>3</v>
      </c>
      <c r="N1523">
        <v>6</v>
      </c>
    </row>
    <row r="1524" spans="1:14" x14ac:dyDescent="0.3">
      <c r="A1524">
        <v>1728</v>
      </c>
      <c r="B1524">
        <v>30</v>
      </c>
      <c r="C1524">
        <v>681</v>
      </c>
      <c r="D1524">
        <v>41</v>
      </c>
      <c r="E1524">
        <v>895</v>
      </c>
      <c r="F1524">
        <v>332</v>
      </c>
      <c r="G1524">
        <v>255</v>
      </c>
      <c r="H1524">
        <v>106</v>
      </c>
      <c r="I1524">
        <v>2097</v>
      </c>
      <c r="J1524">
        <v>1</v>
      </c>
      <c r="K1524">
        <v>3</v>
      </c>
      <c r="L1524">
        <v>8</v>
      </c>
      <c r="M1524">
        <v>12</v>
      </c>
      <c r="N1524">
        <v>1</v>
      </c>
    </row>
    <row r="1525" spans="1:14" x14ac:dyDescent="0.3">
      <c r="A1525">
        <v>1467</v>
      </c>
      <c r="B1525">
        <v>30</v>
      </c>
      <c r="C1525">
        <v>708</v>
      </c>
      <c r="D1525">
        <v>7</v>
      </c>
      <c r="E1525">
        <v>146</v>
      </c>
      <c r="F1525">
        <v>0</v>
      </c>
      <c r="G1525">
        <v>7</v>
      </c>
      <c r="H1525">
        <v>17</v>
      </c>
      <c r="I1525">
        <v>851</v>
      </c>
      <c r="J1525">
        <v>4</v>
      </c>
      <c r="K1525">
        <v>4</v>
      </c>
      <c r="L1525">
        <v>2</v>
      </c>
      <c r="M1525">
        <v>5</v>
      </c>
      <c r="N1525">
        <v>5</v>
      </c>
    </row>
    <row r="1526" spans="1:14" x14ac:dyDescent="0.3">
      <c r="A1526">
        <v>1053</v>
      </c>
      <c r="B1526">
        <v>30</v>
      </c>
      <c r="C1526">
        <v>715</v>
      </c>
      <c r="D1526">
        <v>85</v>
      </c>
      <c r="E1526">
        <v>1168</v>
      </c>
      <c r="F1526">
        <v>293</v>
      </c>
      <c r="G1526">
        <v>291</v>
      </c>
      <c r="H1526">
        <v>97</v>
      </c>
      <c r="I1526">
        <v>2454</v>
      </c>
      <c r="J1526">
        <v>1</v>
      </c>
      <c r="K1526">
        <v>5</v>
      </c>
      <c r="L1526">
        <v>5</v>
      </c>
      <c r="M1526">
        <v>10</v>
      </c>
      <c r="N1526">
        <v>3</v>
      </c>
    </row>
    <row r="1527" spans="1:14" x14ac:dyDescent="0.3">
      <c r="A1527">
        <v>1770</v>
      </c>
      <c r="B1527">
        <v>30</v>
      </c>
      <c r="C1527">
        <v>791</v>
      </c>
      <c r="D1527">
        <v>93</v>
      </c>
      <c r="E1527">
        <v>245</v>
      </c>
      <c r="F1527">
        <v>45</v>
      </c>
      <c r="G1527">
        <v>10</v>
      </c>
      <c r="H1527">
        <v>117</v>
      </c>
      <c r="I1527">
        <v>1067</v>
      </c>
      <c r="J1527">
        <v>4</v>
      </c>
      <c r="K1527">
        <v>7</v>
      </c>
      <c r="L1527">
        <v>1</v>
      </c>
      <c r="M1527">
        <v>5</v>
      </c>
      <c r="N1527">
        <v>9</v>
      </c>
    </row>
    <row r="1528" spans="1:14" x14ac:dyDescent="0.3">
      <c r="A1528">
        <v>1218</v>
      </c>
      <c r="B1528">
        <v>30</v>
      </c>
      <c r="C1528">
        <v>854</v>
      </c>
      <c r="D1528">
        <v>26</v>
      </c>
      <c r="E1528">
        <v>507</v>
      </c>
      <c r="F1528">
        <v>15</v>
      </c>
      <c r="G1528">
        <v>55</v>
      </c>
      <c r="H1528">
        <v>144</v>
      </c>
      <c r="I1528">
        <v>1313</v>
      </c>
      <c r="J1528">
        <v>9</v>
      </c>
      <c r="K1528">
        <v>5</v>
      </c>
      <c r="L1528">
        <v>1</v>
      </c>
      <c r="M1528">
        <v>8</v>
      </c>
      <c r="N1528">
        <v>7</v>
      </c>
    </row>
    <row r="1529" spans="1:14" x14ac:dyDescent="0.3">
      <c r="A1529">
        <v>2778</v>
      </c>
      <c r="B1529">
        <v>30</v>
      </c>
      <c r="C1529">
        <v>854</v>
      </c>
      <c r="D1529">
        <v>26</v>
      </c>
      <c r="E1529">
        <v>507</v>
      </c>
      <c r="F1529">
        <v>15</v>
      </c>
      <c r="G1529">
        <v>55</v>
      </c>
      <c r="H1529">
        <v>144</v>
      </c>
      <c r="I1529">
        <v>1313</v>
      </c>
      <c r="J1529">
        <v>9</v>
      </c>
      <c r="K1529">
        <v>5</v>
      </c>
      <c r="L1529">
        <v>1</v>
      </c>
      <c r="M1529">
        <v>8</v>
      </c>
      <c r="N1529">
        <v>7</v>
      </c>
    </row>
    <row r="1530" spans="1:14" x14ac:dyDescent="0.3">
      <c r="A1530">
        <v>2252</v>
      </c>
      <c r="B1530">
        <v>30</v>
      </c>
      <c r="C1530">
        <v>1074</v>
      </c>
      <c r="D1530">
        <v>38</v>
      </c>
      <c r="E1530">
        <v>476</v>
      </c>
      <c r="F1530">
        <v>386</v>
      </c>
      <c r="G1530">
        <v>97</v>
      </c>
      <c r="H1530">
        <v>38</v>
      </c>
      <c r="I1530">
        <v>2033</v>
      </c>
      <c r="J1530">
        <v>3</v>
      </c>
      <c r="K1530">
        <v>5</v>
      </c>
      <c r="L1530">
        <v>3</v>
      </c>
      <c r="M1530">
        <v>13</v>
      </c>
      <c r="N1530">
        <v>3</v>
      </c>
    </row>
    <row r="1531" spans="1:14" x14ac:dyDescent="0.3">
      <c r="A1531">
        <v>1541</v>
      </c>
      <c r="B1531">
        <v>30</v>
      </c>
      <c r="C1531">
        <v>1254</v>
      </c>
      <c r="D1531">
        <v>290</v>
      </c>
      <c r="E1531">
        <v>1713</v>
      </c>
      <c r="F1531">
        <v>65</v>
      </c>
      <c r="G1531">
        <v>417</v>
      </c>
      <c r="H1531">
        <v>250</v>
      </c>
      <c r="I1531">
        <v>3490</v>
      </c>
      <c r="J1531">
        <v>1</v>
      </c>
      <c r="K1531">
        <v>5</v>
      </c>
      <c r="L1531">
        <v>6</v>
      </c>
      <c r="M1531">
        <v>7</v>
      </c>
      <c r="N1531">
        <v>2</v>
      </c>
    </row>
    <row r="1532" spans="1:14" x14ac:dyDescent="0.3">
      <c r="A1532">
        <v>1820</v>
      </c>
      <c r="B1532">
        <v>30</v>
      </c>
      <c r="C1532">
        <v>1325</v>
      </c>
      <c r="D1532">
        <v>14</v>
      </c>
      <c r="E1532">
        <v>227</v>
      </c>
      <c r="F1532">
        <v>19</v>
      </c>
      <c r="G1532">
        <v>47</v>
      </c>
      <c r="H1532">
        <v>473</v>
      </c>
      <c r="I1532">
        <v>1159</v>
      </c>
      <c r="J1532">
        <v>2</v>
      </c>
      <c r="K1532">
        <v>7</v>
      </c>
      <c r="L1532">
        <v>6</v>
      </c>
      <c r="M1532">
        <v>5</v>
      </c>
      <c r="N1532">
        <v>5</v>
      </c>
    </row>
    <row r="1533" spans="1:14" x14ac:dyDescent="0.3">
      <c r="A1533">
        <v>2844</v>
      </c>
      <c r="B1533">
        <v>30</v>
      </c>
      <c r="C1533">
        <v>2077</v>
      </c>
      <c r="D1533">
        <v>314</v>
      </c>
      <c r="E1533">
        <v>1670</v>
      </c>
      <c r="F1533">
        <v>352</v>
      </c>
      <c r="G1533">
        <v>179</v>
      </c>
      <c r="H1533">
        <v>405</v>
      </c>
      <c r="I1533">
        <v>4188</v>
      </c>
      <c r="J1533">
        <v>1</v>
      </c>
      <c r="K1533">
        <v>5</v>
      </c>
      <c r="L1533">
        <v>10</v>
      </c>
      <c r="M1533">
        <v>6</v>
      </c>
      <c r="N1533">
        <v>2</v>
      </c>
    </row>
    <row r="1534" spans="1:14" x14ac:dyDescent="0.3">
      <c r="A1534">
        <v>2686</v>
      </c>
      <c r="B1534">
        <v>30</v>
      </c>
      <c r="C1534">
        <v>2153</v>
      </c>
      <c r="D1534">
        <v>101</v>
      </c>
      <c r="E1534">
        <v>907</v>
      </c>
      <c r="F1534">
        <v>0</v>
      </c>
      <c r="G1534">
        <v>202</v>
      </c>
      <c r="H1534">
        <v>133</v>
      </c>
      <c r="I1534">
        <v>3229</v>
      </c>
      <c r="J1534">
        <v>1</v>
      </c>
      <c r="K1534">
        <v>8</v>
      </c>
      <c r="L1534">
        <v>7</v>
      </c>
      <c r="M1534">
        <v>7</v>
      </c>
      <c r="N1534">
        <v>4</v>
      </c>
    </row>
    <row r="1535" spans="1:14" x14ac:dyDescent="0.3">
      <c r="A1535">
        <v>1683</v>
      </c>
      <c r="B1535">
        <v>30</v>
      </c>
      <c r="C1535">
        <v>2189</v>
      </c>
      <c r="D1535">
        <v>29</v>
      </c>
      <c r="E1535">
        <v>669</v>
      </c>
      <c r="F1535">
        <v>0</v>
      </c>
      <c r="G1535">
        <v>29</v>
      </c>
      <c r="H1535">
        <v>583</v>
      </c>
      <c r="I1535">
        <v>2333</v>
      </c>
      <c r="J1535">
        <v>3</v>
      </c>
      <c r="K1535">
        <v>5</v>
      </c>
      <c r="L1535">
        <v>2</v>
      </c>
      <c r="M1535">
        <v>11</v>
      </c>
      <c r="N1535">
        <v>8</v>
      </c>
    </row>
    <row r="1536" spans="1:14" x14ac:dyDescent="0.3">
      <c r="A1536">
        <v>1991</v>
      </c>
      <c r="B1536">
        <v>30</v>
      </c>
      <c r="C1536">
        <v>2816</v>
      </c>
      <c r="D1536">
        <v>0</v>
      </c>
      <c r="E1536">
        <v>907</v>
      </c>
      <c r="F1536">
        <v>531</v>
      </c>
      <c r="G1536">
        <v>407</v>
      </c>
      <c r="H1536">
        <v>362</v>
      </c>
      <c r="I1536">
        <v>4299</v>
      </c>
      <c r="J1536">
        <v>1</v>
      </c>
      <c r="K1536">
        <v>10</v>
      </c>
      <c r="L1536">
        <v>2</v>
      </c>
      <c r="M1536">
        <v>8</v>
      </c>
      <c r="N1536">
        <v>5</v>
      </c>
    </row>
    <row r="1537" spans="1:14" x14ac:dyDescent="0.3">
      <c r="A1537">
        <v>1645</v>
      </c>
      <c r="B1537">
        <v>29</v>
      </c>
      <c r="C1537">
        <v>10</v>
      </c>
      <c r="D1537">
        <v>10</v>
      </c>
      <c r="E1537">
        <v>53</v>
      </c>
      <c r="F1537">
        <v>199</v>
      </c>
      <c r="G1537">
        <v>34</v>
      </c>
      <c r="H1537">
        <v>53</v>
      </c>
      <c r="I1537">
        <v>252</v>
      </c>
      <c r="J1537">
        <v>1</v>
      </c>
      <c r="K1537">
        <v>2</v>
      </c>
      <c r="L1537">
        <v>0</v>
      </c>
      <c r="M1537">
        <v>3</v>
      </c>
      <c r="N1537">
        <v>8</v>
      </c>
    </row>
    <row r="1538" spans="1:14" x14ac:dyDescent="0.3">
      <c r="A1538">
        <v>1674</v>
      </c>
      <c r="B1538">
        <v>29</v>
      </c>
      <c r="C1538">
        <v>17</v>
      </c>
      <c r="D1538">
        <v>0</v>
      </c>
      <c r="E1538">
        <v>61</v>
      </c>
      <c r="F1538">
        <v>26</v>
      </c>
      <c r="G1538">
        <v>61</v>
      </c>
      <c r="H1538">
        <v>86</v>
      </c>
      <c r="I1538">
        <v>78</v>
      </c>
      <c r="J1538">
        <v>1</v>
      </c>
      <c r="K1538">
        <v>1</v>
      </c>
      <c r="L1538">
        <v>0</v>
      </c>
      <c r="M1538">
        <v>3</v>
      </c>
      <c r="N1538">
        <v>6</v>
      </c>
    </row>
    <row r="1539" spans="1:14" x14ac:dyDescent="0.3">
      <c r="A1539">
        <v>2113</v>
      </c>
      <c r="B1539">
        <v>29</v>
      </c>
      <c r="C1539">
        <v>27</v>
      </c>
      <c r="D1539">
        <v>13</v>
      </c>
      <c r="E1539">
        <v>67</v>
      </c>
      <c r="F1539">
        <v>20</v>
      </c>
      <c r="G1539">
        <v>10</v>
      </c>
      <c r="H1539">
        <v>53</v>
      </c>
      <c r="I1539">
        <v>84</v>
      </c>
      <c r="J1539">
        <v>1</v>
      </c>
      <c r="K1539">
        <v>1</v>
      </c>
      <c r="L1539">
        <v>0</v>
      </c>
      <c r="M1539">
        <v>3</v>
      </c>
      <c r="N1539">
        <v>5</v>
      </c>
    </row>
    <row r="1540" spans="1:14" x14ac:dyDescent="0.3">
      <c r="A1540">
        <v>2978</v>
      </c>
      <c r="B1540">
        <v>29</v>
      </c>
      <c r="C1540">
        <v>40</v>
      </c>
      <c r="D1540">
        <v>12</v>
      </c>
      <c r="E1540">
        <v>12</v>
      </c>
      <c r="F1540">
        <v>0</v>
      </c>
      <c r="G1540">
        <v>0</v>
      </c>
      <c r="H1540">
        <v>0</v>
      </c>
      <c r="I1540">
        <v>64</v>
      </c>
      <c r="J1540">
        <v>1</v>
      </c>
      <c r="K1540">
        <v>0</v>
      </c>
      <c r="L1540">
        <v>0</v>
      </c>
      <c r="M1540">
        <v>3</v>
      </c>
      <c r="N1540">
        <v>3</v>
      </c>
    </row>
    <row r="1541" spans="1:14" x14ac:dyDescent="0.3">
      <c r="A1541">
        <v>2977</v>
      </c>
      <c r="B1541">
        <v>29</v>
      </c>
      <c r="C1541">
        <v>86</v>
      </c>
      <c r="D1541">
        <v>91</v>
      </c>
      <c r="E1541">
        <v>102</v>
      </c>
      <c r="F1541">
        <v>107</v>
      </c>
      <c r="G1541">
        <v>112</v>
      </c>
      <c r="H1541">
        <v>118</v>
      </c>
      <c r="I1541">
        <v>380</v>
      </c>
      <c r="J1541">
        <v>3</v>
      </c>
      <c r="K1541">
        <v>3</v>
      </c>
      <c r="L1541">
        <v>2</v>
      </c>
      <c r="M1541">
        <v>2</v>
      </c>
      <c r="N1541">
        <v>8</v>
      </c>
    </row>
    <row r="1542" spans="1:14" x14ac:dyDescent="0.3">
      <c r="A1542">
        <v>3002</v>
      </c>
      <c r="B1542">
        <v>29</v>
      </c>
      <c r="C1542">
        <v>101</v>
      </c>
      <c r="D1542">
        <v>16</v>
      </c>
      <c r="E1542">
        <v>32</v>
      </c>
      <c r="F1542">
        <v>21</v>
      </c>
      <c r="G1542">
        <v>11</v>
      </c>
      <c r="H1542">
        <v>64</v>
      </c>
      <c r="I1542">
        <v>117</v>
      </c>
      <c r="J1542">
        <v>1</v>
      </c>
      <c r="K1542">
        <v>1</v>
      </c>
      <c r="L1542">
        <v>0</v>
      </c>
      <c r="M1542">
        <v>3</v>
      </c>
      <c r="N1542">
        <v>4</v>
      </c>
    </row>
    <row r="1543" spans="1:14" x14ac:dyDescent="0.3">
      <c r="A1543">
        <v>2821</v>
      </c>
      <c r="B1543">
        <v>29</v>
      </c>
      <c r="C1543">
        <v>129</v>
      </c>
      <c r="D1543">
        <v>0</v>
      </c>
      <c r="E1543">
        <v>26</v>
      </c>
      <c r="F1543">
        <v>26</v>
      </c>
      <c r="G1543">
        <v>26</v>
      </c>
      <c r="H1543">
        <v>26</v>
      </c>
      <c r="I1543">
        <v>181</v>
      </c>
      <c r="J1543">
        <v>15</v>
      </c>
      <c r="K1543">
        <v>0</v>
      </c>
      <c r="L1543">
        <v>0</v>
      </c>
      <c r="M1543">
        <v>0</v>
      </c>
      <c r="N1543">
        <v>19</v>
      </c>
    </row>
    <row r="1544" spans="1:14" x14ac:dyDescent="0.3">
      <c r="A1544">
        <v>1264</v>
      </c>
      <c r="B1544">
        <v>29</v>
      </c>
      <c r="C1544">
        <v>155</v>
      </c>
      <c r="D1544">
        <v>295</v>
      </c>
      <c r="E1544">
        <v>904</v>
      </c>
      <c r="F1544">
        <v>429</v>
      </c>
      <c r="G1544">
        <v>50</v>
      </c>
      <c r="H1544">
        <v>34</v>
      </c>
      <c r="I1544">
        <v>1800</v>
      </c>
      <c r="J1544">
        <v>1</v>
      </c>
      <c r="K1544">
        <v>3</v>
      </c>
      <c r="L1544">
        <v>3</v>
      </c>
      <c r="M1544">
        <v>5</v>
      </c>
      <c r="N1544">
        <v>1</v>
      </c>
    </row>
    <row r="1545" spans="1:14" x14ac:dyDescent="0.3">
      <c r="A1545">
        <v>1387</v>
      </c>
      <c r="B1545">
        <v>29</v>
      </c>
      <c r="C1545">
        <v>278</v>
      </c>
      <c r="D1545">
        <v>154</v>
      </c>
      <c r="E1545">
        <v>317</v>
      </c>
      <c r="F1545">
        <v>163</v>
      </c>
      <c r="G1545">
        <v>86</v>
      </c>
      <c r="H1545">
        <v>471</v>
      </c>
      <c r="I1545">
        <v>526</v>
      </c>
      <c r="J1545">
        <v>1</v>
      </c>
      <c r="K1545">
        <v>5</v>
      </c>
      <c r="L1545">
        <v>1</v>
      </c>
      <c r="M1545">
        <v>4</v>
      </c>
      <c r="N1545">
        <v>7</v>
      </c>
    </row>
    <row r="1546" spans="1:14" x14ac:dyDescent="0.3">
      <c r="A1546">
        <v>1718</v>
      </c>
      <c r="B1546">
        <v>29</v>
      </c>
      <c r="C1546">
        <v>334</v>
      </c>
      <c r="D1546">
        <v>94</v>
      </c>
      <c r="E1546">
        <v>152</v>
      </c>
      <c r="F1546">
        <v>133</v>
      </c>
      <c r="G1546">
        <v>44</v>
      </c>
      <c r="H1546">
        <v>51</v>
      </c>
      <c r="I1546">
        <v>706</v>
      </c>
      <c r="J1546">
        <v>1</v>
      </c>
      <c r="K1546">
        <v>4</v>
      </c>
      <c r="L1546">
        <v>1</v>
      </c>
      <c r="M1546">
        <v>7</v>
      </c>
      <c r="N1546">
        <v>2</v>
      </c>
    </row>
    <row r="1547" spans="1:14" x14ac:dyDescent="0.3">
      <c r="A1547">
        <v>2870</v>
      </c>
      <c r="B1547">
        <v>29</v>
      </c>
      <c r="C1547">
        <v>370</v>
      </c>
      <c r="D1547">
        <v>64</v>
      </c>
      <c r="E1547">
        <v>130</v>
      </c>
      <c r="F1547">
        <v>76</v>
      </c>
      <c r="G1547">
        <v>30</v>
      </c>
      <c r="H1547">
        <v>46</v>
      </c>
      <c r="I1547">
        <v>625</v>
      </c>
      <c r="J1547">
        <v>2</v>
      </c>
      <c r="K1547">
        <v>3</v>
      </c>
      <c r="L1547">
        <v>1</v>
      </c>
      <c r="M1547">
        <v>6</v>
      </c>
      <c r="N1547">
        <v>6</v>
      </c>
    </row>
    <row r="1548" spans="1:14" x14ac:dyDescent="0.3">
      <c r="A1548">
        <v>1047</v>
      </c>
      <c r="B1548">
        <v>29</v>
      </c>
      <c r="C1548">
        <v>619</v>
      </c>
      <c r="D1548">
        <v>48</v>
      </c>
      <c r="E1548">
        <v>316</v>
      </c>
      <c r="F1548">
        <v>94</v>
      </c>
      <c r="G1548">
        <v>169</v>
      </c>
      <c r="H1548">
        <v>35</v>
      </c>
      <c r="I1548">
        <v>1210</v>
      </c>
      <c r="J1548">
        <v>1</v>
      </c>
      <c r="K1548">
        <v>4</v>
      </c>
      <c r="L1548">
        <v>2</v>
      </c>
      <c r="M1548">
        <v>10</v>
      </c>
      <c r="N1548">
        <v>2</v>
      </c>
    </row>
    <row r="1549" spans="1:14" x14ac:dyDescent="0.3">
      <c r="A1549">
        <v>1954</v>
      </c>
      <c r="B1549">
        <v>29</v>
      </c>
      <c r="C1549">
        <v>619</v>
      </c>
      <c r="D1549">
        <v>94</v>
      </c>
      <c r="E1549">
        <v>202</v>
      </c>
      <c r="F1549">
        <v>170</v>
      </c>
      <c r="G1549">
        <v>154</v>
      </c>
      <c r="H1549">
        <v>83</v>
      </c>
      <c r="I1549">
        <v>1155</v>
      </c>
      <c r="J1549">
        <v>3</v>
      </c>
      <c r="K1549">
        <v>7</v>
      </c>
      <c r="L1549">
        <v>1</v>
      </c>
      <c r="M1549">
        <v>7</v>
      </c>
      <c r="N1549">
        <v>5</v>
      </c>
    </row>
    <row r="1550" spans="1:14" x14ac:dyDescent="0.3">
      <c r="A1550">
        <v>1067</v>
      </c>
      <c r="B1550">
        <v>29</v>
      </c>
      <c r="C1550">
        <v>655</v>
      </c>
      <c r="D1550">
        <v>272</v>
      </c>
      <c r="E1550">
        <v>738</v>
      </c>
      <c r="F1550">
        <v>213</v>
      </c>
      <c r="G1550">
        <v>94</v>
      </c>
      <c r="H1550">
        <v>218</v>
      </c>
      <c r="I1550">
        <v>1754</v>
      </c>
      <c r="J1550">
        <v>4</v>
      </c>
      <c r="K1550">
        <v>10</v>
      </c>
      <c r="L1550">
        <v>3</v>
      </c>
      <c r="M1550">
        <v>13</v>
      </c>
      <c r="N1550">
        <v>7</v>
      </c>
    </row>
    <row r="1551" spans="1:14" x14ac:dyDescent="0.3">
      <c r="A1551">
        <v>1846</v>
      </c>
      <c r="B1551">
        <v>29</v>
      </c>
      <c r="C1551">
        <v>663</v>
      </c>
      <c r="D1551">
        <v>30</v>
      </c>
      <c r="E1551">
        <v>325</v>
      </c>
      <c r="F1551">
        <v>27</v>
      </c>
      <c r="G1551">
        <v>8</v>
      </c>
      <c r="H1551">
        <v>41</v>
      </c>
      <c r="I1551">
        <v>1012</v>
      </c>
      <c r="J1551">
        <v>3</v>
      </c>
      <c r="K1551">
        <v>4</v>
      </c>
      <c r="L1551">
        <v>2</v>
      </c>
      <c r="M1551">
        <v>8</v>
      </c>
      <c r="N1551">
        <v>4</v>
      </c>
    </row>
    <row r="1552" spans="1:14" x14ac:dyDescent="0.3">
      <c r="A1552">
        <v>2316</v>
      </c>
      <c r="B1552">
        <v>29</v>
      </c>
      <c r="C1552">
        <v>856</v>
      </c>
      <c r="D1552">
        <v>258</v>
      </c>
      <c r="E1552">
        <v>988</v>
      </c>
      <c r="F1552">
        <v>337</v>
      </c>
      <c r="G1552">
        <v>232</v>
      </c>
      <c r="H1552">
        <v>77</v>
      </c>
      <c r="I1552">
        <v>2595</v>
      </c>
      <c r="J1552">
        <v>1</v>
      </c>
      <c r="K1552">
        <v>2</v>
      </c>
      <c r="L1552">
        <v>8</v>
      </c>
      <c r="M1552">
        <v>6</v>
      </c>
      <c r="N1552">
        <v>1</v>
      </c>
    </row>
    <row r="1553" spans="1:14" x14ac:dyDescent="0.3">
      <c r="A1553">
        <v>2742</v>
      </c>
      <c r="B1553">
        <v>29</v>
      </c>
      <c r="C1553">
        <v>856</v>
      </c>
      <c r="D1553">
        <v>258</v>
      </c>
      <c r="E1553">
        <v>988</v>
      </c>
      <c r="F1553">
        <v>337</v>
      </c>
      <c r="G1553">
        <v>232</v>
      </c>
      <c r="H1553">
        <v>77</v>
      </c>
      <c r="I1553">
        <v>2595</v>
      </c>
      <c r="J1553">
        <v>1</v>
      </c>
      <c r="K1553">
        <v>2</v>
      </c>
      <c r="L1553">
        <v>8</v>
      </c>
      <c r="M1553">
        <v>6</v>
      </c>
      <c r="N1553">
        <v>1</v>
      </c>
    </row>
    <row r="1554" spans="1:14" x14ac:dyDescent="0.3">
      <c r="A1554">
        <v>1060</v>
      </c>
      <c r="B1554">
        <v>29</v>
      </c>
      <c r="C1554">
        <v>961</v>
      </c>
      <c r="D1554">
        <v>97</v>
      </c>
      <c r="E1554">
        <v>886</v>
      </c>
      <c r="F1554">
        <v>287</v>
      </c>
      <c r="G1554">
        <v>295</v>
      </c>
      <c r="H1554">
        <v>72</v>
      </c>
      <c r="I1554">
        <v>2454</v>
      </c>
      <c r="J1554">
        <v>1</v>
      </c>
      <c r="K1554">
        <v>7</v>
      </c>
      <c r="L1554">
        <v>4</v>
      </c>
      <c r="M1554">
        <v>4</v>
      </c>
      <c r="N1554">
        <v>4</v>
      </c>
    </row>
    <row r="1555" spans="1:14" x14ac:dyDescent="0.3">
      <c r="A1555">
        <v>2904</v>
      </c>
      <c r="B1555">
        <v>29</v>
      </c>
      <c r="C1555">
        <v>984</v>
      </c>
      <c r="D1555">
        <v>16</v>
      </c>
      <c r="E1555">
        <v>407</v>
      </c>
      <c r="F1555">
        <v>65</v>
      </c>
      <c r="G1555">
        <v>236</v>
      </c>
      <c r="H1555">
        <v>236</v>
      </c>
      <c r="I1555">
        <v>1471</v>
      </c>
      <c r="J1555">
        <v>5</v>
      </c>
      <c r="K1555">
        <v>9</v>
      </c>
      <c r="L1555">
        <v>3</v>
      </c>
      <c r="M1555">
        <v>7</v>
      </c>
      <c r="N1555">
        <v>7</v>
      </c>
    </row>
    <row r="1556" spans="1:14" x14ac:dyDescent="0.3">
      <c r="A1556">
        <v>1680</v>
      </c>
      <c r="B1556">
        <v>29</v>
      </c>
      <c r="C1556">
        <v>987</v>
      </c>
      <c r="D1556">
        <v>50</v>
      </c>
      <c r="E1556">
        <v>882</v>
      </c>
      <c r="F1556">
        <v>237</v>
      </c>
      <c r="G1556">
        <v>50</v>
      </c>
      <c r="H1556">
        <v>77</v>
      </c>
      <c r="I1556">
        <v>2129</v>
      </c>
      <c r="J1556">
        <v>1</v>
      </c>
      <c r="K1556">
        <v>10</v>
      </c>
      <c r="L1556">
        <v>7</v>
      </c>
      <c r="M1556">
        <v>10</v>
      </c>
      <c r="N1556">
        <v>4</v>
      </c>
    </row>
    <row r="1557" spans="1:14" x14ac:dyDescent="0.3">
      <c r="A1557">
        <v>2441</v>
      </c>
      <c r="B1557">
        <v>29</v>
      </c>
      <c r="C1557">
        <v>1166</v>
      </c>
      <c r="D1557">
        <v>69</v>
      </c>
      <c r="E1557">
        <v>287</v>
      </c>
      <c r="F1557">
        <v>163</v>
      </c>
      <c r="G1557">
        <v>124</v>
      </c>
      <c r="H1557">
        <v>592</v>
      </c>
      <c r="I1557">
        <v>1218</v>
      </c>
      <c r="J1557">
        <v>4</v>
      </c>
      <c r="K1557">
        <v>2</v>
      </c>
      <c r="L1557">
        <v>11</v>
      </c>
      <c r="M1557">
        <v>5</v>
      </c>
      <c r="N1557">
        <v>2</v>
      </c>
    </row>
    <row r="1558" spans="1:14" x14ac:dyDescent="0.3">
      <c r="A1558">
        <v>2942</v>
      </c>
      <c r="B1558">
        <v>29</v>
      </c>
      <c r="C1558">
        <v>1448</v>
      </c>
      <c r="D1558">
        <v>99</v>
      </c>
      <c r="E1558">
        <v>548</v>
      </c>
      <c r="F1558">
        <v>294</v>
      </c>
      <c r="G1558">
        <v>174</v>
      </c>
      <c r="H1558">
        <v>48</v>
      </c>
      <c r="I1558">
        <v>2515</v>
      </c>
      <c r="J1558">
        <v>2</v>
      </c>
      <c r="K1558">
        <v>6</v>
      </c>
      <c r="L1558">
        <v>8</v>
      </c>
      <c r="M1558">
        <v>12</v>
      </c>
      <c r="N1558">
        <v>3</v>
      </c>
    </row>
    <row r="1559" spans="1:14" x14ac:dyDescent="0.3">
      <c r="A1559">
        <v>1895</v>
      </c>
      <c r="B1559">
        <v>29</v>
      </c>
      <c r="C1559">
        <v>1576</v>
      </c>
      <c r="D1559">
        <v>59</v>
      </c>
      <c r="E1559">
        <v>1822</v>
      </c>
      <c r="F1559">
        <v>512</v>
      </c>
      <c r="G1559">
        <v>55</v>
      </c>
      <c r="H1559">
        <v>49</v>
      </c>
      <c r="I1559">
        <v>3975</v>
      </c>
      <c r="J1559">
        <v>1</v>
      </c>
      <c r="K1559">
        <v>7</v>
      </c>
      <c r="L1559">
        <v>3</v>
      </c>
      <c r="M1559">
        <v>7</v>
      </c>
      <c r="N1559">
        <v>3</v>
      </c>
    </row>
    <row r="1560" spans="1:14" x14ac:dyDescent="0.3">
      <c r="A1560">
        <v>3033</v>
      </c>
      <c r="B1560">
        <v>29</v>
      </c>
      <c r="C1560">
        <v>1942</v>
      </c>
      <c r="D1560">
        <v>46</v>
      </c>
      <c r="E1560">
        <v>383</v>
      </c>
      <c r="F1560">
        <v>0</v>
      </c>
      <c r="G1560">
        <v>21</v>
      </c>
      <c r="H1560">
        <v>526</v>
      </c>
      <c r="I1560">
        <v>1866</v>
      </c>
      <c r="J1560">
        <v>2</v>
      </c>
      <c r="K1560">
        <v>9</v>
      </c>
      <c r="L1560">
        <v>2</v>
      </c>
      <c r="M1560">
        <v>12</v>
      </c>
      <c r="N1560">
        <v>7</v>
      </c>
    </row>
    <row r="1561" spans="1:14" x14ac:dyDescent="0.3">
      <c r="A1561">
        <v>1913</v>
      </c>
      <c r="B1561">
        <v>29</v>
      </c>
      <c r="C1561">
        <v>2080</v>
      </c>
      <c r="D1561">
        <v>0</v>
      </c>
      <c r="E1561">
        <v>183</v>
      </c>
      <c r="F1561">
        <v>30</v>
      </c>
      <c r="G1561">
        <v>0</v>
      </c>
      <c r="H1561">
        <v>160</v>
      </c>
      <c r="I1561">
        <v>2133</v>
      </c>
      <c r="J1561">
        <v>2</v>
      </c>
      <c r="K1561">
        <v>11</v>
      </c>
      <c r="L1561">
        <v>2</v>
      </c>
      <c r="M1561">
        <v>10</v>
      </c>
      <c r="N1561">
        <v>7</v>
      </c>
    </row>
    <row r="1562" spans="1:14" x14ac:dyDescent="0.3">
      <c r="A1562">
        <v>2445</v>
      </c>
      <c r="B1562">
        <v>29</v>
      </c>
      <c r="C1562">
        <v>2101</v>
      </c>
      <c r="D1562">
        <v>209</v>
      </c>
      <c r="E1562">
        <v>874</v>
      </c>
      <c r="F1562">
        <v>226</v>
      </c>
      <c r="G1562">
        <v>139</v>
      </c>
      <c r="H1562">
        <v>104</v>
      </c>
      <c r="I1562">
        <v>3444</v>
      </c>
      <c r="J1562">
        <v>4</v>
      </c>
      <c r="K1562">
        <v>9</v>
      </c>
      <c r="L1562">
        <v>4</v>
      </c>
      <c r="M1562">
        <v>8</v>
      </c>
      <c r="N1562">
        <v>5</v>
      </c>
    </row>
    <row r="1563" spans="1:14" x14ac:dyDescent="0.3">
      <c r="A1563">
        <v>1489</v>
      </c>
      <c r="B1563">
        <v>29</v>
      </c>
      <c r="C1563">
        <v>2334</v>
      </c>
      <c r="D1563">
        <v>29</v>
      </c>
      <c r="E1563">
        <v>684</v>
      </c>
      <c r="F1563">
        <v>80</v>
      </c>
      <c r="G1563">
        <v>29</v>
      </c>
      <c r="H1563">
        <v>309</v>
      </c>
      <c r="I1563">
        <v>2847</v>
      </c>
      <c r="J1563">
        <v>2</v>
      </c>
      <c r="K1563">
        <v>10</v>
      </c>
      <c r="L1563">
        <v>4</v>
      </c>
      <c r="M1563">
        <v>12</v>
      </c>
      <c r="N1563">
        <v>6</v>
      </c>
    </row>
    <row r="1564" spans="1:14" x14ac:dyDescent="0.3">
      <c r="A1564">
        <v>2160</v>
      </c>
      <c r="B1564">
        <v>29</v>
      </c>
      <c r="C1564">
        <v>2431</v>
      </c>
      <c r="D1564">
        <v>252</v>
      </c>
      <c r="E1564">
        <v>1925</v>
      </c>
      <c r="F1564">
        <v>198</v>
      </c>
      <c r="G1564">
        <v>303</v>
      </c>
      <c r="H1564">
        <v>202</v>
      </c>
      <c r="I1564">
        <v>4907</v>
      </c>
      <c r="J1564">
        <v>1</v>
      </c>
      <c r="K1564">
        <v>3</v>
      </c>
      <c r="L1564">
        <v>4</v>
      </c>
      <c r="M1564">
        <v>10</v>
      </c>
      <c r="N1564">
        <v>1</v>
      </c>
    </row>
    <row r="1565" spans="1:14" x14ac:dyDescent="0.3">
      <c r="A1565">
        <v>2548</v>
      </c>
      <c r="B1565">
        <v>29</v>
      </c>
      <c r="C1565">
        <v>2431</v>
      </c>
      <c r="D1565">
        <v>252</v>
      </c>
      <c r="E1565">
        <v>1925</v>
      </c>
      <c r="F1565">
        <v>198</v>
      </c>
      <c r="G1565">
        <v>303</v>
      </c>
      <c r="H1565">
        <v>202</v>
      </c>
      <c r="I1565">
        <v>4907</v>
      </c>
      <c r="J1565">
        <v>1</v>
      </c>
      <c r="K1565">
        <v>3</v>
      </c>
      <c r="L1565">
        <v>4</v>
      </c>
      <c r="M1565">
        <v>10</v>
      </c>
      <c r="N1565">
        <v>1</v>
      </c>
    </row>
    <row r="1566" spans="1:14" x14ac:dyDescent="0.3">
      <c r="A1566">
        <v>2085</v>
      </c>
      <c r="B1566">
        <v>28</v>
      </c>
      <c r="C1566">
        <v>48</v>
      </c>
      <c r="D1566">
        <v>0</v>
      </c>
      <c r="E1566">
        <v>69</v>
      </c>
      <c r="F1566">
        <v>30</v>
      </c>
      <c r="G1566">
        <v>26</v>
      </c>
      <c r="H1566">
        <v>91</v>
      </c>
      <c r="I1566">
        <v>82</v>
      </c>
      <c r="J1566">
        <v>1</v>
      </c>
      <c r="K1566">
        <v>2</v>
      </c>
      <c r="L1566">
        <v>0</v>
      </c>
      <c r="M1566">
        <v>3</v>
      </c>
      <c r="N1566">
        <v>8</v>
      </c>
    </row>
    <row r="1567" spans="1:14" x14ac:dyDescent="0.3">
      <c r="A1567">
        <v>2946</v>
      </c>
      <c r="B1567">
        <v>28</v>
      </c>
      <c r="C1567">
        <v>82</v>
      </c>
      <c r="D1567">
        <v>0</v>
      </c>
      <c r="E1567">
        <v>32</v>
      </c>
      <c r="F1567">
        <v>0</v>
      </c>
      <c r="G1567">
        <v>0</v>
      </c>
      <c r="H1567">
        <v>43</v>
      </c>
      <c r="I1567">
        <v>71</v>
      </c>
      <c r="J1567">
        <v>1</v>
      </c>
      <c r="K1567">
        <v>1</v>
      </c>
      <c r="L1567">
        <v>0</v>
      </c>
      <c r="M1567">
        <v>3</v>
      </c>
      <c r="N1567">
        <v>4</v>
      </c>
    </row>
    <row r="1568" spans="1:14" x14ac:dyDescent="0.3">
      <c r="A1568">
        <v>2654</v>
      </c>
      <c r="B1568">
        <v>28</v>
      </c>
      <c r="C1568">
        <v>88</v>
      </c>
      <c r="D1568">
        <v>8</v>
      </c>
      <c r="E1568">
        <v>124</v>
      </c>
      <c r="F1568">
        <v>28</v>
      </c>
      <c r="G1568">
        <v>16</v>
      </c>
      <c r="H1568">
        <v>20</v>
      </c>
      <c r="I1568">
        <v>245</v>
      </c>
      <c r="J1568">
        <v>1</v>
      </c>
      <c r="K1568">
        <v>2</v>
      </c>
      <c r="L1568">
        <v>0</v>
      </c>
      <c r="M1568">
        <v>3</v>
      </c>
      <c r="N1568">
        <v>7</v>
      </c>
    </row>
    <row r="1569" spans="1:14" x14ac:dyDescent="0.3">
      <c r="A1569">
        <v>3025</v>
      </c>
      <c r="B1569">
        <v>28</v>
      </c>
      <c r="C1569">
        <v>89</v>
      </c>
      <c r="D1569">
        <v>8</v>
      </c>
      <c r="E1569">
        <v>49</v>
      </c>
      <c r="F1569">
        <v>0</v>
      </c>
      <c r="G1569">
        <v>8</v>
      </c>
      <c r="H1569">
        <v>20</v>
      </c>
      <c r="I1569">
        <v>133</v>
      </c>
      <c r="J1569">
        <v>1</v>
      </c>
      <c r="K1569">
        <v>1</v>
      </c>
      <c r="L1569">
        <v>0</v>
      </c>
      <c r="M1569">
        <v>3</v>
      </c>
      <c r="N1569">
        <v>4</v>
      </c>
    </row>
    <row r="1570" spans="1:14" x14ac:dyDescent="0.3">
      <c r="A1570">
        <v>3177</v>
      </c>
      <c r="B1570">
        <v>28</v>
      </c>
      <c r="C1570">
        <v>106</v>
      </c>
      <c r="D1570">
        <v>0</v>
      </c>
      <c r="E1570">
        <v>16</v>
      </c>
      <c r="F1570">
        <v>0</v>
      </c>
      <c r="G1570">
        <v>0</v>
      </c>
      <c r="H1570">
        <v>48</v>
      </c>
      <c r="I1570">
        <v>74</v>
      </c>
      <c r="J1570">
        <v>2</v>
      </c>
      <c r="K1570">
        <v>1</v>
      </c>
      <c r="L1570">
        <v>1</v>
      </c>
      <c r="M1570">
        <v>2</v>
      </c>
      <c r="N1570">
        <v>4</v>
      </c>
    </row>
    <row r="1571" spans="1:14" x14ac:dyDescent="0.3">
      <c r="A1571">
        <v>1418</v>
      </c>
      <c r="B1571">
        <v>28</v>
      </c>
      <c r="C1571">
        <v>108</v>
      </c>
      <c r="D1571">
        <v>0</v>
      </c>
      <c r="E1571">
        <v>95</v>
      </c>
      <c r="F1571">
        <v>9</v>
      </c>
      <c r="G1571">
        <v>13</v>
      </c>
      <c r="H1571">
        <v>22</v>
      </c>
      <c r="I1571">
        <v>204</v>
      </c>
      <c r="J1571">
        <v>2</v>
      </c>
      <c r="K1571">
        <v>1</v>
      </c>
      <c r="L1571">
        <v>0</v>
      </c>
      <c r="M1571">
        <v>4</v>
      </c>
      <c r="N1571">
        <v>5</v>
      </c>
    </row>
    <row r="1572" spans="1:14" x14ac:dyDescent="0.3">
      <c r="A1572">
        <v>1298</v>
      </c>
      <c r="B1572">
        <v>28</v>
      </c>
      <c r="C1572">
        <v>136</v>
      </c>
      <c r="D1572">
        <v>0</v>
      </c>
      <c r="E1572">
        <v>43</v>
      </c>
      <c r="F1572">
        <v>11</v>
      </c>
      <c r="G1572">
        <v>0</v>
      </c>
      <c r="H1572">
        <v>11</v>
      </c>
      <c r="I1572">
        <v>179</v>
      </c>
      <c r="J1572">
        <v>2</v>
      </c>
      <c r="K1572">
        <v>2</v>
      </c>
      <c r="L1572">
        <v>0</v>
      </c>
      <c r="M1572">
        <v>3</v>
      </c>
      <c r="N1572">
        <v>7</v>
      </c>
    </row>
    <row r="1573" spans="1:14" x14ac:dyDescent="0.3">
      <c r="A1573">
        <v>1597</v>
      </c>
      <c r="B1573">
        <v>28</v>
      </c>
      <c r="C1573">
        <v>136</v>
      </c>
      <c r="D1573">
        <v>0</v>
      </c>
      <c r="E1573">
        <v>43</v>
      </c>
      <c r="F1573">
        <v>11</v>
      </c>
      <c r="G1573">
        <v>0</v>
      </c>
      <c r="H1573">
        <v>11</v>
      </c>
      <c r="I1573">
        <v>179</v>
      </c>
      <c r="J1573">
        <v>2</v>
      </c>
      <c r="K1573">
        <v>2</v>
      </c>
      <c r="L1573">
        <v>0</v>
      </c>
      <c r="M1573">
        <v>3</v>
      </c>
      <c r="N1573">
        <v>7</v>
      </c>
    </row>
    <row r="1574" spans="1:14" x14ac:dyDescent="0.3">
      <c r="A1574">
        <v>2276</v>
      </c>
      <c r="B1574">
        <v>28</v>
      </c>
      <c r="C1574">
        <v>165</v>
      </c>
      <c r="D1574">
        <v>3</v>
      </c>
      <c r="E1574">
        <v>152</v>
      </c>
      <c r="F1574">
        <v>51</v>
      </c>
      <c r="G1574">
        <v>29</v>
      </c>
      <c r="H1574">
        <v>128</v>
      </c>
      <c r="I1574">
        <v>272</v>
      </c>
      <c r="J1574">
        <v>2</v>
      </c>
      <c r="K1574">
        <v>2</v>
      </c>
      <c r="L1574">
        <v>1</v>
      </c>
      <c r="M1574">
        <v>5</v>
      </c>
      <c r="N1574">
        <v>2</v>
      </c>
    </row>
    <row r="1575" spans="1:14" x14ac:dyDescent="0.3">
      <c r="A1575">
        <v>1788</v>
      </c>
      <c r="B1575">
        <v>28</v>
      </c>
      <c r="C1575">
        <v>452</v>
      </c>
      <c r="D1575">
        <v>79</v>
      </c>
      <c r="E1575">
        <v>382</v>
      </c>
      <c r="F1575">
        <v>90</v>
      </c>
      <c r="G1575">
        <v>8</v>
      </c>
      <c r="H1575">
        <v>126</v>
      </c>
      <c r="I1575">
        <v>885</v>
      </c>
      <c r="J1575">
        <v>4</v>
      </c>
      <c r="K1575">
        <v>3</v>
      </c>
      <c r="L1575">
        <v>4</v>
      </c>
      <c r="M1575">
        <v>6</v>
      </c>
      <c r="N1575">
        <v>3</v>
      </c>
    </row>
    <row r="1576" spans="1:14" x14ac:dyDescent="0.3">
      <c r="A1576">
        <v>2427</v>
      </c>
      <c r="B1576">
        <v>28</v>
      </c>
      <c r="C1576">
        <v>520</v>
      </c>
      <c r="D1576">
        <v>346</v>
      </c>
      <c r="E1576">
        <v>1314</v>
      </c>
      <c r="F1576">
        <v>225</v>
      </c>
      <c r="G1576">
        <v>124</v>
      </c>
      <c r="H1576">
        <v>71</v>
      </c>
      <c r="I1576">
        <v>2458</v>
      </c>
      <c r="J1576">
        <v>1</v>
      </c>
      <c r="K1576">
        <v>3</v>
      </c>
      <c r="L1576">
        <v>4</v>
      </c>
      <c r="M1576">
        <v>9</v>
      </c>
      <c r="N1576">
        <v>1</v>
      </c>
    </row>
    <row r="1577" spans="1:14" x14ac:dyDescent="0.3">
      <c r="A1577">
        <v>2303</v>
      </c>
      <c r="B1577">
        <v>28</v>
      </c>
      <c r="C1577">
        <v>631</v>
      </c>
      <c r="D1577">
        <v>29</v>
      </c>
      <c r="E1577">
        <v>390</v>
      </c>
      <c r="F1577">
        <v>26</v>
      </c>
      <c r="G1577">
        <v>7</v>
      </c>
      <c r="H1577">
        <v>642</v>
      </c>
      <c r="I1577">
        <v>441</v>
      </c>
      <c r="J1577">
        <v>4</v>
      </c>
      <c r="K1577">
        <v>7</v>
      </c>
      <c r="L1577">
        <v>2</v>
      </c>
      <c r="M1577">
        <v>3</v>
      </c>
      <c r="N1577">
        <v>9</v>
      </c>
    </row>
    <row r="1578" spans="1:14" x14ac:dyDescent="0.3">
      <c r="A1578">
        <v>1142</v>
      </c>
      <c r="B1578">
        <v>28</v>
      </c>
      <c r="C1578">
        <v>736</v>
      </c>
      <c r="D1578">
        <v>63</v>
      </c>
      <c r="E1578">
        <v>180</v>
      </c>
      <c r="F1578">
        <v>25</v>
      </c>
      <c r="G1578">
        <v>63</v>
      </c>
      <c r="H1578">
        <v>287</v>
      </c>
      <c r="I1578">
        <v>780</v>
      </c>
      <c r="J1578">
        <v>4</v>
      </c>
      <c r="K1578">
        <v>7</v>
      </c>
      <c r="L1578">
        <v>1</v>
      </c>
      <c r="M1578">
        <v>5</v>
      </c>
      <c r="N1578">
        <v>7</v>
      </c>
    </row>
    <row r="1579" spans="1:14" x14ac:dyDescent="0.3">
      <c r="A1579">
        <v>1632</v>
      </c>
      <c r="B1579">
        <v>28</v>
      </c>
      <c r="C1579">
        <v>786</v>
      </c>
      <c r="D1579">
        <v>10</v>
      </c>
      <c r="E1579">
        <v>155</v>
      </c>
      <c r="F1579">
        <v>102</v>
      </c>
      <c r="G1579">
        <v>77</v>
      </c>
      <c r="H1579">
        <v>364</v>
      </c>
      <c r="I1579">
        <v>766</v>
      </c>
      <c r="J1579">
        <v>2</v>
      </c>
      <c r="K1579">
        <v>7</v>
      </c>
      <c r="L1579">
        <v>1</v>
      </c>
      <c r="M1579">
        <v>7</v>
      </c>
      <c r="N1579">
        <v>5</v>
      </c>
    </row>
    <row r="1580" spans="1:14" x14ac:dyDescent="0.3">
      <c r="A1580">
        <v>1736</v>
      </c>
      <c r="B1580">
        <v>28</v>
      </c>
      <c r="C1580">
        <v>921</v>
      </c>
      <c r="D1580">
        <v>90</v>
      </c>
      <c r="E1580">
        <v>806</v>
      </c>
      <c r="F1580">
        <v>239</v>
      </c>
      <c r="G1580">
        <v>298</v>
      </c>
      <c r="H1580">
        <v>228</v>
      </c>
      <c r="I1580">
        <v>2125</v>
      </c>
      <c r="J1580">
        <v>1</v>
      </c>
      <c r="K1580">
        <v>7</v>
      </c>
      <c r="L1580">
        <v>3</v>
      </c>
      <c r="M1580">
        <v>13</v>
      </c>
      <c r="N1580">
        <v>4</v>
      </c>
    </row>
    <row r="1581" spans="1:14" x14ac:dyDescent="0.3">
      <c r="A1581">
        <v>2583</v>
      </c>
      <c r="B1581">
        <v>28</v>
      </c>
      <c r="C1581">
        <v>1009</v>
      </c>
      <c r="D1581">
        <v>94</v>
      </c>
      <c r="E1581">
        <v>679</v>
      </c>
      <c r="F1581">
        <v>100</v>
      </c>
      <c r="G1581">
        <v>94</v>
      </c>
      <c r="H1581">
        <v>118</v>
      </c>
      <c r="I1581">
        <v>1859</v>
      </c>
      <c r="J1581">
        <v>5</v>
      </c>
      <c r="K1581">
        <v>10</v>
      </c>
      <c r="L1581">
        <v>5</v>
      </c>
      <c r="M1581">
        <v>4</v>
      </c>
      <c r="N1581">
        <v>9</v>
      </c>
    </row>
    <row r="1582" spans="1:14" x14ac:dyDescent="0.3">
      <c r="A1582">
        <v>1768</v>
      </c>
      <c r="B1582">
        <v>28</v>
      </c>
      <c r="C1582">
        <v>1085</v>
      </c>
      <c r="D1582">
        <v>161</v>
      </c>
      <c r="E1582">
        <v>623</v>
      </c>
      <c r="F1582">
        <v>131</v>
      </c>
      <c r="G1582">
        <v>60</v>
      </c>
      <c r="H1582">
        <v>663</v>
      </c>
      <c r="I1582">
        <v>1397</v>
      </c>
      <c r="J1582">
        <v>6</v>
      </c>
      <c r="K1582">
        <v>6</v>
      </c>
      <c r="L1582">
        <v>8</v>
      </c>
      <c r="M1582">
        <v>4</v>
      </c>
      <c r="N1582">
        <v>7</v>
      </c>
    </row>
    <row r="1583" spans="1:14" x14ac:dyDescent="0.3">
      <c r="A1583">
        <v>1393</v>
      </c>
      <c r="B1583">
        <v>28</v>
      </c>
      <c r="C1583">
        <v>1104</v>
      </c>
      <c r="D1583">
        <v>27</v>
      </c>
      <c r="E1583">
        <v>274</v>
      </c>
      <c r="F1583">
        <v>18</v>
      </c>
      <c r="G1583">
        <v>27</v>
      </c>
      <c r="H1583">
        <v>12</v>
      </c>
      <c r="I1583">
        <v>1438</v>
      </c>
      <c r="J1583">
        <v>3</v>
      </c>
      <c r="K1583">
        <v>7</v>
      </c>
      <c r="L1583">
        <v>1</v>
      </c>
      <c r="M1583">
        <v>8</v>
      </c>
      <c r="N1583">
        <v>7</v>
      </c>
    </row>
    <row r="1584" spans="1:14" x14ac:dyDescent="0.3">
      <c r="A1584">
        <v>1760</v>
      </c>
      <c r="B1584">
        <v>28</v>
      </c>
      <c r="C1584">
        <v>1244</v>
      </c>
      <c r="D1584">
        <v>0</v>
      </c>
      <c r="E1584">
        <v>1244</v>
      </c>
      <c r="F1584">
        <v>541</v>
      </c>
      <c r="G1584">
        <v>286</v>
      </c>
      <c r="H1584">
        <v>319</v>
      </c>
      <c r="I1584">
        <v>2997</v>
      </c>
      <c r="J1584">
        <v>2</v>
      </c>
      <c r="K1584">
        <v>6</v>
      </c>
      <c r="L1584">
        <v>9</v>
      </c>
      <c r="M1584">
        <v>5</v>
      </c>
      <c r="N1584">
        <v>2</v>
      </c>
    </row>
    <row r="1585" spans="1:14" x14ac:dyDescent="0.3">
      <c r="A1585">
        <v>2829</v>
      </c>
      <c r="B1585">
        <v>28</v>
      </c>
      <c r="C1585">
        <v>1573</v>
      </c>
      <c r="D1585">
        <v>110</v>
      </c>
      <c r="E1585">
        <v>928</v>
      </c>
      <c r="F1585">
        <v>144</v>
      </c>
      <c r="G1585">
        <v>84</v>
      </c>
      <c r="H1585">
        <v>84</v>
      </c>
      <c r="I1585">
        <v>2754</v>
      </c>
      <c r="J1585">
        <v>1</v>
      </c>
      <c r="K1585">
        <v>8</v>
      </c>
      <c r="L1585">
        <v>4</v>
      </c>
      <c r="M1585">
        <v>7</v>
      </c>
      <c r="N1585">
        <v>4</v>
      </c>
    </row>
    <row r="1586" spans="1:14" x14ac:dyDescent="0.3">
      <c r="A1586">
        <v>1411</v>
      </c>
      <c r="B1586">
        <v>28</v>
      </c>
      <c r="C1586">
        <v>1861</v>
      </c>
      <c r="D1586">
        <v>0</v>
      </c>
      <c r="E1586">
        <v>691</v>
      </c>
      <c r="F1586">
        <v>0</v>
      </c>
      <c r="G1586">
        <v>79</v>
      </c>
      <c r="H1586">
        <v>133</v>
      </c>
      <c r="I1586">
        <v>2498</v>
      </c>
      <c r="J1586">
        <v>2</v>
      </c>
      <c r="K1586">
        <v>2</v>
      </c>
      <c r="L1586">
        <v>5</v>
      </c>
      <c r="M1586">
        <v>10</v>
      </c>
      <c r="N1586">
        <v>6</v>
      </c>
    </row>
    <row r="1587" spans="1:14" x14ac:dyDescent="0.3">
      <c r="A1587">
        <v>2698</v>
      </c>
      <c r="B1587">
        <v>28</v>
      </c>
      <c r="C1587">
        <v>1904</v>
      </c>
      <c r="D1587">
        <v>69</v>
      </c>
      <c r="E1587">
        <v>1234</v>
      </c>
      <c r="F1587">
        <v>137</v>
      </c>
      <c r="G1587">
        <v>210</v>
      </c>
      <c r="H1587">
        <v>175</v>
      </c>
      <c r="I1587">
        <v>3379</v>
      </c>
      <c r="J1587">
        <v>0</v>
      </c>
      <c r="K1587">
        <v>6</v>
      </c>
      <c r="L1587">
        <v>5</v>
      </c>
      <c r="M1587">
        <v>13</v>
      </c>
      <c r="N1587">
        <v>2</v>
      </c>
    </row>
    <row r="1588" spans="1:14" x14ac:dyDescent="0.3">
      <c r="A1588">
        <v>1610</v>
      </c>
      <c r="B1588">
        <v>28</v>
      </c>
      <c r="C1588">
        <v>2411</v>
      </c>
      <c r="D1588">
        <v>41</v>
      </c>
      <c r="E1588">
        <v>1378</v>
      </c>
      <c r="F1588">
        <v>224</v>
      </c>
      <c r="G1588">
        <v>301</v>
      </c>
      <c r="H1588">
        <v>41</v>
      </c>
      <c r="I1588">
        <v>4315</v>
      </c>
      <c r="J1588">
        <v>7</v>
      </c>
      <c r="K1588">
        <v>11</v>
      </c>
      <c r="L1588">
        <v>11</v>
      </c>
      <c r="M1588">
        <v>5</v>
      </c>
      <c r="N1588">
        <v>7</v>
      </c>
    </row>
    <row r="1589" spans="1:14" x14ac:dyDescent="0.3">
      <c r="A1589">
        <v>2326</v>
      </c>
      <c r="B1589">
        <v>27</v>
      </c>
      <c r="C1589">
        <v>28</v>
      </c>
      <c r="D1589">
        <v>33</v>
      </c>
      <c r="E1589">
        <v>19</v>
      </c>
      <c r="F1589">
        <v>14</v>
      </c>
      <c r="G1589">
        <v>19</v>
      </c>
      <c r="H1589">
        <v>28</v>
      </c>
      <c r="I1589">
        <v>85</v>
      </c>
      <c r="J1589">
        <v>1</v>
      </c>
      <c r="K1589">
        <v>1</v>
      </c>
      <c r="L1589">
        <v>0</v>
      </c>
      <c r="M1589">
        <v>3</v>
      </c>
      <c r="N1589">
        <v>6</v>
      </c>
    </row>
    <row r="1590" spans="1:14" x14ac:dyDescent="0.3">
      <c r="A1590">
        <v>1616</v>
      </c>
      <c r="B1590">
        <v>27</v>
      </c>
      <c r="C1590">
        <v>41</v>
      </c>
      <c r="D1590">
        <v>98</v>
      </c>
      <c r="E1590">
        <v>62</v>
      </c>
      <c r="F1590">
        <v>53</v>
      </c>
      <c r="G1590">
        <v>4</v>
      </c>
      <c r="H1590">
        <v>123</v>
      </c>
      <c r="I1590">
        <v>135</v>
      </c>
      <c r="J1590">
        <v>1</v>
      </c>
      <c r="K1590">
        <v>2</v>
      </c>
      <c r="L1590">
        <v>1</v>
      </c>
      <c r="M1590">
        <v>3</v>
      </c>
      <c r="N1590">
        <v>7</v>
      </c>
    </row>
    <row r="1591" spans="1:14" x14ac:dyDescent="0.3">
      <c r="A1591">
        <v>1542</v>
      </c>
      <c r="B1591">
        <v>27</v>
      </c>
      <c r="C1591">
        <v>53</v>
      </c>
      <c r="D1591">
        <v>30</v>
      </c>
      <c r="E1591">
        <v>98</v>
      </c>
      <c r="F1591">
        <v>113</v>
      </c>
      <c r="G1591">
        <v>60</v>
      </c>
      <c r="H1591">
        <v>128</v>
      </c>
      <c r="I1591">
        <v>226</v>
      </c>
      <c r="J1591">
        <v>2</v>
      </c>
      <c r="K1591">
        <v>2</v>
      </c>
      <c r="L1591">
        <v>0</v>
      </c>
      <c r="M1591">
        <v>4</v>
      </c>
      <c r="N1591">
        <v>5</v>
      </c>
    </row>
    <row r="1592" spans="1:14" x14ac:dyDescent="0.3">
      <c r="A1592">
        <v>2088</v>
      </c>
      <c r="B1592">
        <v>27</v>
      </c>
      <c r="C1592">
        <v>53</v>
      </c>
      <c r="D1592">
        <v>30</v>
      </c>
      <c r="E1592">
        <v>98</v>
      </c>
      <c r="F1592">
        <v>113</v>
      </c>
      <c r="G1592">
        <v>60</v>
      </c>
      <c r="H1592">
        <v>128</v>
      </c>
      <c r="I1592">
        <v>226</v>
      </c>
      <c r="J1592">
        <v>2</v>
      </c>
      <c r="K1592">
        <v>2</v>
      </c>
      <c r="L1592">
        <v>0</v>
      </c>
      <c r="M1592">
        <v>4</v>
      </c>
      <c r="N1592">
        <v>5</v>
      </c>
    </row>
    <row r="1593" spans="1:14" x14ac:dyDescent="0.3">
      <c r="A1593">
        <v>2000</v>
      </c>
      <c r="B1593">
        <v>27</v>
      </c>
      <c r="C1593">
        <v>107</v>
      </c>
      <c r="D1593">
        <v>250</v>
      </c>
      <c r="E1593">
        <v>143</v>
      </c>
      <c r="F1593">
        <v>89</v>
      </c>
      <c r="G1593">
        <v>119</v>
      </c>
      <c r="H1593">
        <v>107</v>
      </c>
      <c r="I1593">
        <v>601</v>
      </c>
      <c r="J1593">
        <v>1</v>
      </c>
      <c r="K1593">
        <v>2</v>
      </c>
      <c r="L1593">
        <v>1</v>
      </c>
      <c r="M1593">
        <v>4</v>
      </c>
      <c r="N1593">
        <v>7</v>
      </c>
    </row>
    <row r="1594" spans="1:14" x14ac:dyDescent="0.3">
      <c r="A1594">
        <v>2893</v>
      </c>
      <c r="B1594">
        <v>27</v>
      </c>
      <c r="C1594">
        <v>107</v>
      </c>
      <c r="D1594">
        <v>250</v>
      </c>
      <c r="E1594">
        <v>143</v>
      </c>
      <c r="F1594">
        <v>89</v>
      </c>
      <c r="G1594">
        <v>119</v>
      </c>
      <c r="H1594">
        <v>107</v>
      </c>
      <c r="I1594">
        <v>601</v>
      </c>
      <c r="J1594">
        <v>1</v>
      </c>
      <c r="K1594">
        <v>2</v>
      </c>
      <c r="L1594">
        <v>1</v>
      </c>
      <c r="M1594">
        <v>4</v>
      </c>
      <c r="N1594">
        <v>7</v>
      </c>
    </row>
    <row r="1595" spans="1:14" x14ac:dyDescent="0.3">
      <c r="A1595">
        <v>1584</v>
      </c>
      <c r="B1595">
        <v>27</v>
      </c>
      <c r="C1595">
        <v>156</v>
      </c>
      <c r="D1595">
        <v>0</v>
      </c>
      <c r="E1595">
        <v>9</v>
      </c>
      <c r="F1595">
        <v>0</v>
      </c>
      <c r="G1595">
        <v>0</v>
      </c>
      <c r="H1595">
        <v>17</v>
      </c>
      <c r="I1595">
        <v>147</v>
      </c>
      <c r="J1595">
        <v>1</v>
      </c>
      <c r="K1595">
        <v>1</v>
      </c>
      <c r="L1595">
        <v>0</v>
      </c>
      <c r="M1595">
        <v>3</v>
      </c>
      <c r="N1595">
        <v>7</v>
      </c>
    </row>
    <row r="1596" spans="1:14" x14ac:dyDescent="0.3">
      <c r="A1596">
        <v>1107</v>
      </c>
      <c r="B1596">
        <v>27</v>
      </c>
      <c r="C1596">
        <v>190</v>
      </c>
      <c r="D1596">
        <v>3</v>
      </c>
      <c r="E1596">
        <v>62</v>
      </c>
      <c r="F1596">
        <v>0</v>
      </c>
      <c r="G1596">
        <v>3</v>
      </c>
      <c r="H1596">
        <v>80</v>
      </c>
      <c r="I1596">
        <v>178</v>
      </c>
      <c r="J1596">
        <v>2</v>
      </c>
      <c r="K1596">
        <v>2</v>
      </c>
      <c r="L1596">
        <v>1</v>
      </c>
      <c r="M1596">
        <v>3</v>
      </c>
      <c r="N1596">
        <v>6</v>
      </c>
    </row>
    <row r="1597" spans="1:14" x14ac:dyDescent="0.3">
      <c r="A1597">
        <v>2939</v>
      </c>
      <c r="B1597">
        <v>27</v>
      </c>
      <c r="C1597">
        <v>311</v>
      </c>
      <c r="D1597">
        <v>3</v>
      </c>
      <c r="E1597">
        <v>46</v>
      </c>
      <c r="F1597">
        <v>6</v>
      </c>
      <c r="G1597">
        <v>0</v>
      </c>
      <c r="H1597">
        <v>73</v>
      </c>
      <c r="I1597">
        <v>292</v>
      </c>
      <c r="J1597">
        <v>1</v>
      </c>
      <c r="K1597">
        <v>3</v>
      </c>
      <c r="L1597">
        <v>0</v>
      </c>
      <c r="M1597">
        <v>4</v>
      </c>
      <c r="N1597">
        <v>7</v>
      </c>
    </row>
    <row r="1598" spans="1:14" x14ac:dyDescent="0.3">
      <c r="A1598">
        <v>1155</v>
      </c>
      <c r="B1598">
        <v>27</v>
      </c>
      <c r="C1598">
        <v>325</v>
      </c>
      <c r="D1598">
        <v>42</v>
      </c>
      <c r="E1598">
        <v>255</v>
      </c>
      <c r="F1598">
        <v>348</v>
      </c>
      <c r="G1598">
        <v>55</v>
      </c>
      <c r="H1598">
        <v>70</v>
      </c>
      <c r="I1598">
        <v>954</v>
      </c>
      <c r="J1598">
        <v>1</v>
      </c>
      <c r="K1598">
        <v>6</v>
      </c>
      <c r="L1598">
        <v>7</v>
      </c>
      <c r="M1598">
        <v>4</v>
      </c>
      <c r="N1598">
        <v>3</v>
      </c>
    </row>
    <row r="1599" spans="1:14" x14ac:dyDescent="0.3">
      <c r="A1599">
        <v>1557</v>
      </c>
      <c r="B1599">
        <v>27</v>
      </c>
      <c r="C1599">
        <v>510</v>
      </c>
      <c r="D1599">
        <v>13</v>
      </c>
      <c r="E1599">
        <v>112</v>
      </c>
      <c r="F1599">
        <v>0</v>
      </c>
      <c r="G1599">
        <v>26</v>
      </c>
      <c r="H1599">
        <v>51</v>
      </c>
      <c r="I1599">
        <v>610</v>
      </c>
      <c r="J1599">
        <v>1</v>
      </c>
      <c r="K1599">
        <v>5</v>
      </c>
      <c r="L1599">
        <v>1</v>
      </c>
      <c r="M1599">
        <v>5</v>
      </c>
      <c r="N1599">
        <v>5</v>
      </c>
    </row>
    <row r="1600" spans="1:14" x14ac:dyDescent="0.3">
      <c r="A1600">
        <v>3010</v>
      </c>
      <c r="B1600">
        <v>27</v>
      </c>
      <c r="C1600">
        <v>550</v>
      </c>
      <c r="D1600">
        <v>45</v>
      </c>
      <c r="E1600">
        <v>201</v>
      </c>
      <c r="F1600">
        <v>95</v>
      </c>
      <c r="G1600">
        <v>45</v>
      </c>
      <c r="H1600">
        <v>100</v>
      </c>
      <c r="I1600">
        <v>835</v>
      </c>
      <c r="J1600">
        <v>2</v>
      </c>
      <c r="K1600">
        <v>3</v>
      </c>
      <c r="L1600">
        <v>3</v>
      </c>
      <c r="M1600">
        <v>7</v>
      </c>
      <c r="N1600">
        <v>2</v>
      </c>
    </row>
    <row r="1601" spans="1:14" x14ac:dyDescent="0.3">
      <c r="A1601">
        <v>2620</v>
      </c>
      <c r="B1601">
        <v>27</v>
      </c>
      <c r="C1601">
        <v>789</v>
      </c>
      <c r="D1601">
        <v>49</v>
      </c>
      <c r="E1601">
        <v>311</v>
      </c>
      <c r="F1601">
        <v>598</v>
      </c>
      <c r="G1601">
        <v>32</v>
      </c>
      <c r="H1601">
        <v>130</v>
      </c>
      <c r="I1601">
        <v>1649</v>
      </c>
      <c r="J1601">
        <v>1</v>
      </c>
      <c r="K1601">
        <v>7</v>
      </c>
      <c r="L1601">
        <v>5</v>
      </c>
      <c r="M1601">
        <v>8</v>
      </c>
      <c r="N1601">
        <v>4</v>
      </c>
    </row>
    <row r="1602" spans="1:14" x14ac:dyDescent="0.3">
      <c r="A1602">
        <v>2774</v>
      </c>
      <c r="B1602">
        <v>27</v>
      </c>
      <c r="C1602">
        <v>789</v>
      </c>
      <c r="D1602">
        <v>49</v>
      </c>
      <c r="E1602">
        <v>311</v>
      </c>
      <c r="F1602">
        <v>598</v>
      </c>
      <c r="G1602">
        <v>32</v>
      </c>
      <c r="H1602">
        <v>130</v>
      </c>
      <c r="I1602">
        <v>1649</v>
      </c>
      <c r="J1602">
        <v>1</v>
      </c>
      <c r="K1602">
        <v>7</v>
      </c>
      <c r="L1602">
        <v>5</v>
      </c>
      <c r="M1602">
        <v>8</v>
      </c>
      <c r="N1602">
        <v>4</v>
      </c>
    </row>
    <row r="1603" spans="1:14" x14ac:dyDescent="0.3">
      <c r="A1603">
        <v>1951</v>
      </c>
      <c r="B1603">
        <v>27</v>
      </c>
      <c r="C1603">
        <v>949</v>
      </c>
      <c r="D1603">
        <v>300</v>
      </c>
      <c r="E1603">
        <v>875</v>
      </c>
      <c r="F1603">
        <v>98</v>
      </c>
      <c r="G1603">
        <v>300</v>
      </c>
      <c r="H1603">
        <v>98</v>
      </c>
      <c r="I1603">
        <v>2424</v>
      </c>
      <c r="J1603">
        <v>1</v>
      </c>
      <c r="K1603">
        <v>3</v>
      </c>
      <c r="L1603">
        <v>4</v>
      </c>
      <c r="M1603">
        <v>10</v>
      </c>
      <c r="N1603">
        <v>1</v>
      </c>
    </row>
    <row r="1604" spans="1:14" x14ac:dyDescent="0.3">
      <c r="A1604">
        <v>2486</v>
      </c>
      <c r="B1604">
        <v>27</v>
      </c>
      <c r="C1604">
        <v>949</v>
      </c>
      <c r="D1604">
        <v>300</v>
      </c>
      <c r="E1604">
        <v>875</v>
      </c>
      <c r="F1604">
        <v>98</v>
      </c>
      <c r="G1604">
        <v>300</v>
      </c>
      <c r="H1604">
        <v>98</v>
      </c>
      <c r="I1604">
        <v>2424</v>
      </c>
      <c r="J1604">
        <v>1</v>
      </c>
      <c r="K1604">
        <v>3</v>
      </c>
      <c r="L1604">
        <v>4</v>
      </c>
      <c r="M1604">
        <v>10</v>
      </c>
      <c r="N1604">
        <v>1</v>
      </c>
    </row>
    <row r="1605" spans="1:14" x14ac:dyDescent="0.3">
      <c r="A1605">
        <v>1417</v>
      </c>
      <c r="B1605">
        <v>27</v>
      </c>
      <c r="C1605">
        <v>1020</v>
      </c>
      <c r="D1605">
        <v>154</v>
      </c>
      <c r="E1605">
        <v>932</v>
      </c>
      <c r="F1605">
        <v>28</v>
      </c>
      <c r="G1605">
        <v>89</v>
      </c>
      <c r="H1605">
        <v>266</v>
      </c>
      <c r="I1605">
        <v>1956</v>
      </c>
      <c r="J1605">
        <v>1</v>
      </c>
      <c r="K1605">
        <v>8</v>
      </c>
      <c r="L1605">
        <v>3</v>
      </c>
      <c r="M1605">
        <v>13</v>
      </c>
      <c r="N1605">
        <v>4</v>
      </c>
    </row>
    <row r="1606" spans="1:14" x14ac:dyDescent="0.3">
      <c r="A1606">
        <v>2843</v>
      </c>
      <c r="B1606">
        <v>27</v>
      </c>
      <c r="C1606">
        <v>1214</v>
      </c>
      <c r="D1606">
        <v>0</v>
      </c>
      <c r="E1606">
        <v>222</v>
      </c>
      <c r="F1606">
        <v>34</v>
      </c>
      <c r="G1606">
        <v>13</v>
      </c>
      <c r="H1606">
        <v>85</v>
      </c>
      <c r="I1606">
        <v>1398</v>
      </c>
      <c r="J1606">
        <v>4</v>
      </c>
      <c r="K1606">
        <v>9</v>
      </c>
      <c r="L1606">
        <v>0</v>
      </c>
      <c r="M1606">
        <v>4</v>
      </c>
      <c r="N1606">
        <v>10</v>
      </c>
    </row>
    <row r="1607" spans="1:14" x14ac:dyDescent="0.3">
      <c r="A1607">
        <v>1104</v>
      </c>
      <c r="B1607">
        <v>27</v>
      </c>
      <c r="C1607">
        <v>1447</v>
      </c>
      <c r="D1607">
        <v>0</v>
      </c>
      <c r="E1607">
        <v>58</v>
      </c>
      <c r="F1607">
        <v>0</v>
      </c>
      <c r="G1607">
        <v>0</v>
      </c>
      <c r="H1607">
        <v>165</v>
      </c>
      <c r="I1607">
        <v>1340</v>
      </c>
      <c r="J1607">
        <v>3</v>
      </c>
      <c r="K1607">
        <v>8</v>
      </c>
      <c r="L1607">
        <v>1</v>
      </c>
      <c r="M1607">
        <v>8</v>
      </c>
      <c r="N1607">
        <v>6</v>
      </c>
    </row>
    <row r="1608" spans="1:14" x14ac:dyDescent="0.3">
      <c r="A1608">
        <v>1827</v>
      </c>
      <c r="B1608">
        <v>27</v>
      </c>
      <c r="C1608">
        <v>1587</v>
      </c>
      <c r="D1608">
        <v>239</v>
      </c>
      <c r="E1608">
        <v>1047</v>
      </c>
      <c r="F1608">
        <v>0</v>
      </c>
      <c r="G1608">
        <v>118</v>
      </c>
      <c r="H1608">
        <v>538</v>
      </c>
      <c r="I1608">
        <v>2452</v>
      </c>
      <c r="J1608">
        <v>2</v>
      </c>
      <c r="K1608">
        <v>3</v>
      </c>
      <c r="L1608">
        <v>6</v>
      </c>
      <c r="M1608">
        <v>8</v>
      </c>
      <c r="N1608">
        <v>3</v>
      </c>
    </row>
    <row r="1609" spans="1:14" x14ac:dyDescent="0.3">
      <c r="A1609">
        <v>2945</v>
      </c>
      <c r="B1609">
        <v>27</v>
      </c>
      <c r="C1609">
        <v>1882</v>
      </c>
      <c r="D1609">
        <v>0</v>
      </c>
      <c r="E1609">
        <v>556</v>
      </c>
      <c r="F1609">
        <v>103</v>
      </c>
      <c r="G1609">
        <v>131</v>
      </c>
      <c r="H1609">
        <v>73</v>
      </c>
      <c r="I1609">
        <v>2600</v>
      </c>
      <c r="J1609">
        <v>2</v>
      </c>
      <c r="K1609">
        <v>6</v>
      </c>
      <c r="L1609">
        <v>3</v>
      </c>
      <c r="M1609">
        <v>5</v>
      </c>
      <c r="N1609">
        <v>4</v>
      </c>
    </row>
    <row r="1610" spans="1:14" x14ac:dyDescent="0.3">
      <c r="A1610">
        <v>1352</v>
      </c>
      <c r="B1610">
        <v>27</v>
      </c>
      <c r="C1610">
        <v>1990</v>
      </c>
      <c r="D1610">
        <v>79</v>
      </c>
      <c r="E1610">
        <v>1311</v>
      </c>
      <c r="F1610">
        <v>361</v>
      </c>
      <c r="G1610">
        <v>318</v>
      </c>
      <c r="H1610">
        <v>556</v>
      </c>
      <c r="I1610">
        <v>3501</v>
      </c>
      <c r="J1610">
        <v>1</v>
      </c>
      <c r="K1610">
        <v>4</v>
      </c>
      <c r="L1610">
        <v>3</v>
      </c>
      <c r="M1610">
        <v>8</v>
      </c>
      <c r="N1610">
        <v>3</v>
      </c>
    </row>
    <row r="1611" spans="1:14" x14ac:dyDescent="0.3">
      <c r="A1611">
        <v>2057</v>
      </c>
      <c r="B1611">
        <v>27</v>
      </c>
      <c r="C1611">
        <v>2149</v>
      </c>
      <c r="D1611">
        <v>94</v>
      </c>
      <c r="E1611">
        <v>230</v>
      </c>
      <c r="F1611">
        <v>125</v>
      </c>
      <c r="G1611">
        <v>94</v>
      </c>
      <c r="H1611">
        <v>94</v>
      </c>
      <c r="I1611">
        <v>2598</v>
      </c>
      <c r="J1611">
        <v>1</v>
      </c>
      <c r="K1611">
        <v>6</v>
      </c>
      <c r="L1611">
        <v>7</v>
      </c>
      <c r="M1611">
        <v>11</v>
      </c>
      <c r="N1611">
        <v>2</v>
      </c>
    </row>
    <row r="1612" spans="1:14" x14ac:dyDescent="0.3">
      <c r="A1612">
        <v>1215</v>
      </c>
      <c r="B1612">
        <v>27</v>
      </c>
      <c r="C1612">
        <v>2314</v>
      </c>
      <c r="D1612">
        <v>59</v>
      </c>
      <c r="E1612">
        <v>600</v>
      </c>
      <c r="F1612">
        <v>0</v>
      </c>
      <c r="G1612">
        <v>0</v>
      </c>
      <c r="H1612">
        <v>271</v>
      </c>
      <c r="I1612">
        <v>2702</v>
      </c>
      <c r="J1612">
        <v>3</v>
      </c>
      <c r="K1612">
        <v>2</v>
      </c>
      <c r="L1612">
        <v>2</v>
      </c>
      <c r="M1612">
        <v>11</v>
      </c>
      <c r="N1612">
        <v>8</v>
      </c>
    </row>
    <row r="1613" spans="1:14" x14ac:dyDescent="0.3">
      <c r="A1613">
        <v>1684</v>
      </c>
      <c r="B1613">
        <v>27</v>
      </c>
      <c r="C1613">
        <v>2496</v>
      </c>
      <c r="D1613">
        <v>67</v>
      </c>
      <c r="E1613">
        <v>742</v>
      </c>
      <c r="F1613">
        <v>44</v>
      </c>
      <c r="G1613">
        <v>34</v>
      </c>
      <c r="H1613">
        <v>34</v>
      </c>
      <c r="I1613">
        <v>3350</v>
      </c>
      <c r="J1613">
        <v>1</v>
      </c>
      <c r="K1613">
        <v>3</v>
      </c>
      <c r="L1613">
        <v>4</v>
      </c>
      <c r="M1613">
        <v>7</v>
      </c>
      <c r="N1613">
        <v>1</v>
      </c>
    </row>
    <row r="1614" spans="1:14" x14ac:dyDescent="0.3">
      <c r="A1614">
        <v>1559</v>
      </c>
      <c r="B1614">
        <v>27</v>
      </c>
      <c r="C1614">
        <v>2744</v>
      </c>
      <c r="D1614">
        <v>31</v>
      </c>
      <c r="E1614">
        <v>376</v>
      </c>
      <c r="F1614">
        <v>0</v>
      </c>
      <c r="G1614">
        <v>0</v>
      </c>
      <c r="H1614">
        <v>63</v>
      </c>
      <c r="I1614">
        <v>3089</v>
      </c>
      <c r="J1614">
        <v>3</v>
      </c>
      <c r="K1614">
        <v>6</v>
      </c>
      <c r="L1614">
        <v>4</v>
      </c>
      <c r="M1614">
        <v>8</v>
      </c>
      <c r="N1614">
        <v>5</v>
      </c>
    </row>
    <row r="1615" spans="1:14" x14ac:dyDescent="0.3">
      <c r="A1615">
        <v>1851</v>
      </c>
      <c r="B1615">
        <v>27</v>
      </c>
      <c r="C1615">
        <v>3173</v>
      </c>
      <c r="D1615">
        <v>0</v>
      </c>
      <c r="E1615">
        <v>961</v>
      </c>
      <c r="F1615">
        <v>56</v>
      </c>
      <c r="G1615">
        <v>0</v>
      </c>
      <c r="H1615">
        <v>0</v>
      </c>
      <c r="I1615">
        <v>4190</v>
      </c>
      <c r="J1615">
        <v>1</v>
      </c>
      <c r="K1615">
        <v>5</v>
      </c>
      <c r="L1615">
        <v>7</v>
      </c>
      <c r="M1615">
        <v>4</v>
      </c>
      <c r="N1615">
        <v>3</v>
      </c>
    </row>
    <row r="1616" spans="1:14" x14ac:dyDescent="0.3">
      <c r="A1616">
        <v>1657</v>
      </c>
      <c r="B1616">
        <v>26</v>
      </c>
      <c r="C1616">
        <v>5</v>
      </c>
      <c r="D1616">
        <v>5</v>
      </c>
      <c r="E1616">
        <v>24</v>
      </c>
      <c r="F1616">
        <v>0</v>
      </c>
      <c r="G1616">
        <v>14</v>
      </c>
      <c r="H1616">
        <v>5</v>
      </c>
      <c r="I1616">
        <v>43</v>
      </c>
      <c r="J1616">
        <v>1</v>
      </c>
      <c r="K1616">
        <v>1</v>
      </c>
      <c r="L1616">
        <v>0</v>
      </c>
      <c r="M1616">
        <v>2</v>
      </c>
      <c r="N1616">
        <v>8</v>
      </c>
    </row>
    <row r="1617" spans="1:14" x14ac:dyDescent="0.3">
      <c r="A1617">
        <v>1691</v>
      </c>
      <c r="B1617">
        <v>26</v>
      </c>
      <c r="C1617">
        <v>5</v>
      </c>
      <c r="D1617">
        <v>15</v>
      </c>
      <c r="E1617">
        <v>20</v>
      </c>
      <c r="F1617">
        <v>10</v>
      </c>
      <c r="G1617">
        <v>10</v>
      </c>
      <c r="H1617">
        <v>30</v>
      </c>
      <c r="I1617">
        <v>30</v>
      </c>
      <c r="J1617">
        <v>1</v>
      </c>
      <c r="K1617">
        <v>1</v>
      </c>
      <c r="L1617">
        <v>0</v>
      </c>
      <c r="M1617">
        <v>2</v>
      </c>
      <c r="N1617">
        <v>8</v>
      </c>
    </row>
    <row r="1618" spans="1:14" x14ac:dyDescent="0.3">
      <c r="A1618">
        <v>2652</v>
      </c>
      <c r="B1618">
        <v>26</v>
      </c>
      <c r="C1618">
        <v>7</v>
      </c>
      <c r="D1618">
        <v>7</v>
      </c>
      <c r="E1618">
        <v>29</v>
      </c>
      <c r="F1618">
        <v>80</v>
      </c>
      <c r="G1618">
        <v>66</v>
      </c>
      <c r="H1618">
        <v>73</v>
      </c>
      <c r="I1618">
        <v>117</v>
      </c>
      <c r="J1618">
        <v>1</v>
      </c>
      <c r="K1618">
        <v>1</v>
      </c>
      <c r="L1618">
        <v>0</v>
      </c>
      <c r="M1618">
        <v>3</v>
      </c>
      <c r="N1618">
        <v>8</v>
      </c>
    </row>
    <row r="1619" spans="1:14" x14ac:dyDescent="0.3">
      <c r="A1619">
        <v>3108</v>
      </c>
      <c r="B1619">
        <v>26</v>
      </c>
      <c r="C1619">
        <v>12</v>
      </c>
      <c r="D1619">
        <v>0</v>
      </c>
      <c r="E1619">
        <v>56</v>
      </c>
      <c r="F1619">
        <v>19</v>
      </c>
      <c r="G1619">
        <v>37</v>
      </c>
      <c r="H1619">
        <v>12</v>
      </c>
      <c r="I1619">
        <v>111</v>
      </c>
      <c r="J1619">
        <v>1</v>
      </c>
      <c r="K1619">
        <v>1</v>
      </c>
      <c r="L1619">
        <v>0</v>
      </c>
      <c r="M1619">
        <v>3</v>
      </c>
      <c r="N1619">
        <v>8</v>
      </c>
    </row>
    <row r="1620" spans="1:14" x14ac:dyDescent="0.3">
      <c r="A1620">
        <v>1004</v>
      </c>
      <c r="B1620">
        <v>26</v>
      </c>
      <c r="C1620">
        <v>52</v>
      </c>
      <c r="D1620">
        <v>19</v>
      </c>
      <c r="E1620">
        <v>95</v>
      </c>
      <c r="F1620">
        <v>48</v>
      </c>
      <c r="G1620">
        <v>14</v>
      </c>
      <c r="H1620">
        <v>24</v>
      </c>
      <c r="I1620">
        <v>204</v>
      </c>
      <c r="J1620">
        <v>2</v>
      </c>
      <c r="K1620">
        <v>2</v>
      </c>
      <c r="L1620">
        <v>0</v>
      </c>
      <c r="M1620">
        <v>4</v>
      </c>
      <c r="N1620">
        <v>6</v>
      </c>
    </row>
    <row r="1621" spans="1:14" x14ac:dyDescent="0.3">
      <c r="A1621">
        <v>1027</v>
      </c>
      <c r="B1621">
        <v>26</v>
      </c>
      <c r="C1621">
        <v>130</v>
      </c>
      <c r="D1621">
        <v>7</v>
      </c>
      <c r="E1621">
        <v>151</v>
      </c>
      <c r="F1621">
        <v>72</v>
      </c>
      <c r="G1621">
        <v>76</v>
      </c>
      <c r="H1621">
        <v>36</v>
      </c>
      <c r="I1621">
        <v>400</v>
      </c>
      <c r="J1621">
        <v>2</v>
      </c>
      <c r="K1621">
        <v>2</v>
      </c>
      <c r="L1621">
        <v>1</v>
      </c>
      <c r="M1621">
        <v>4</v>
      </c>
      <c r="N1621">
        <v>3</v>
      </c>
    </row>
    <row r="1622" spans="1:14" x14ac:dyDescent="0.3">
      <c r="A1622">
        <v>1722</v>
      </c>
      <c r="B1622">
        <v>26</v>
      </c>
      <c r="C1622">
        <v>151</v>
      </c>
      <c r="D1622">
        <v>8</v>
      </c>
      <c r="E1622">
        <v>97</v>
      </c>
      <c r="F1622">
        <v>15</v>
      </c>
      <c r="G1622">
        <v>12</v>
      </c>
      <c r="H1622">
        <v>93</v>
      </c>
      <c r="I1622">
        <v>189</v>
      </c>
      <c r="J1622">
        <v>2</v>
      </c>
      <c r="K1622">
        <v>3</v>
      </c>
      <c r="L1622">
        <v>0</v>
      </c>
      <c r="M1622">
        <v>3</v>
      </c>
      <c r="N1622">
        <v>8</v>
      </c>
    </row>
    <row r="1623" spans="1:14" x14ac:dyDescent="0.3">
      <c r="A1623">
        <v>2196</v>
      </c>
      <c r="B1623">
        <v>26</v>
      </c>
      <c r="C1623">
        <v>162</v>
      </c>
      <c r="D1623">
        <v>30</v>
      </c>
      <c r="E1623">
        <v>152</v>
      </c>
      <c r="F1623">
        <v>10</v>
      </c>
      <c r="G1623">
        <v>51</v>
      </c>
      <c r="H1623">
        <v>67</v>
      </c>
      <c r="I1623">
        <v>337</v>
      </c>
      <c r="J1623">
        <v>4</v>
      </c>
      <c r="K1623">
        <v>2</v>
      </c>
      <c r="L1623">
        <v>1</v>
      </c>
      <c r="M1623">
        <v>4</v>
      </c>
      <c r="N1623">
        <v>6</v>
      </c>
    </row>
    <row r="1624" spans="1:14" x14ac:dyDescent="0.3">
      <c r="A1624">
        <v>2453</v>
      </c>
      <c r="B1624">
        <v>26</v>
      </c>
      <c r="C1624">
        <v>195</v>
      </c>
      <c r="D1624">
        <v>0</v>
      </c>
      <c r="E1624">
        <v>35</v>
      </c>
      <c r="F1624">
        <v>0</v>
      </c>
      <c r="G1624">
        <v>3</v>
      </c>
      <c r="H1624">
        <v>0</v>
      </c>
      <c r="I1624">
        <v>232</v>
      </c>
      <c r="J1624">
        <v>1</v>
      </c>
      <c r="K1624">
        <v>2</v>
      </c>
      <c r="L1624">
        <v>1</v>
      </c>
      <c r="M1624">
        <v>3</v>
      </c>
      <c r="N1624">
        <v>3</v>
      </c>
    </row>
    <row r="1625" spans="1:14" x14ac:dyDescent="0.3">
      <c r="A1625">
        <v>1554</v>
      </c>
      <c r="B1625">
        <v>26</v>
      </c>
      <c r="C1625">
        <v>316</v>
      </c>
      <c r="D1625">
        <v>0</v>
      </c>
      <c r="E1625">
        <v>342</v>
      </c>
      <c r="F1625">
        <v>158</v>
      </c>
      <c r="G1625">
        <v>32</v>
      </c>
      <c r="H1625">
        <v>342</v>
      </c>
      <c r="I1625">
        <v>506</v>
      </c>
      <c r="J1625">
        <v>5</v>
      </c>
      <c r="K1625">
        <v>5</v>
      </c>
      <c r="L1625">
        <v>1</v>
      </c>
      <c r="M1625">
        <v>5</v>
      </c>
      <c r="N1625">
        <v>6</v>
      </c>
    </row>
    <row r="1626" spans="1:14" x14ac:dyDescent="0.3">
      <c r="A1626">
        <v>2726</v>
      </c>
      <c r="B1626">
        <v>26</v>
      </c>
      <c r="C1626">
        <v>316</v>
      </c>
      <c r="D1626">
        <v>0</v>
      </c>
      <c r="E1626">
        <v>342</v>
      </c>
      <c r="F1626">
        <v>158</v>
      </c>
      <c r="G1626">
        <v>32</v>
      </c>
      <c r="H1626">
        <v>342</v>
      </c>
      <c r="I1626">
        <v>506</v>
      </c>
      <c r="J1626">
        <v>5</v>
      </c>
      <c r="K1626">
        <v>5</v>
      </c>
      <c r="L1626">
        <v>1</v>
      </c>
      <c r="M1626">
        <v>5</v>
      </c>
      <c r="N1626">
        <v>6</v>
      </c>
    </row>
    <row r="1627" spans="1:14" x14ac:dyDescent="0.3">
      <c r="A1627">
        <v>3091</v>
      </c>
      <c r="B1627">
        <v>26</v>
      </c>
      <c r="C1627">
        <v>326</v>
      </c>
      <c r="D1627">
        <v>7</v>
      </c>
      <c r="E1627">
        <v>36</v>
      </c>
      <c r="F1627">
        <v>13</v>
      </c>
      <c r="G1627">
        <v>0</v>
      </c>
      <c r="H1627">
        <v>53</v>
      </c>
      <c r="I1627">
        <v>329</v>
      </c>
      <c r="J1627">
        <v>3</v>
      </c>
      <c r="K1627">
        <v>3</v>
      </c>
      <c r="L1627">
        <v>0</v>
      </c>
      <c r="M1627">
        <v>4</v>
      </c>
      <c r="N1627">
        <v>8</v>
      </c>
    </row>
    <row r="1628" spans="1:14" x14ac:dyDescent="0.3">
      <c r="A1628">
        <v>1682</v>
      </c>
      <c r="B1628">
        <v>26</v>
      </c>
      <c r="C1628">
        <v>509</v>
      </c>
      <c r="D1628">
        <v>295</v>
      </c>
      <c r="E1628">
        <v>425</v>
      </c>
      <c r="F1628">
        <v>36</v>
      </c>
      <c r="G1628">
        <v>154</v>
      </c>
      <c r="H1628">
        <v>55</v>
      </c>
      <c r="I1628">
        <v>1363</v>
      </c>
      <c r="J1628">
        <v>2</v>
      </c>
      <c r="K1628">
        <v>8</v>
      </c>
      <c r="L1628">
        <v>2</v>
      </c>
      <c r="M1628">
        <v>8</v>
      </c>
      <c r="N1628">
        <v>4</v>
      </c>
    </row>
    <row r="1629" spans="1:14" x14ac:dyDescent="0.3">
      <c r="A1629">
        <v>1466</v>
      </c>
      <c r="B1629">
        <v>26</v>
      </c>
      <c r="C1629">
        <v>566</v>
      </c>
      <c r="D1629">
        <v>62</v>
      </c>
      <c r="E1629">
        <v>144</v>
      </c>
      <c r="F1629">
        <v>103</v>
      </c>
      <c r="G1629">
        <v>45</v>
      </c>
      <c r="H1629">
        <v>295</v>
      </c>
      <c r="I1629">
        <v>624</v>
      </c>
      <c r="J1629">
        <v>2</v>
      </c>
      <c r="K1629">
        <v>6</v>
      </c>
      <c r="L1629">
        <v>2</v>
      </c>
      <c r="M1629">
        <v>2</v>
      </c>
      <c r="N1629">
        <v>9</v>
      </c>
    </row>
    <row r="1630" spans="1:14" x14ac:dyDescent="0.3">
      <c r="A1630">
        <v>2356</v>
      </c>
      <c r="B1630">
        <v>26</v>
      </c>
      <c r="C1630">
        <v>964</v>
      </c>
      <c r="D1630">
        <v>0</v>
      </c>
      <c r="E1630">
        <v>97</v>
      </c>
      <c r="F1630">
        <v>11</v>
      </c>
      <c r="G1630">
        <v>8</v>
      </c>
      <c r="H1630">
        <v>19</v>
      </c>
      <c r="I1630">
        <v>1061</v>
      </c>
      <c r="J1630">
        <v>6</v>
      </c>
      <c r="K1630">
        <v>4</v>
      </c>
      <c r="L1630">
        <v>2</v>
      </c>
      <c r="M1630">
        <v>8</v>
      </c>
      <c r="N1630">
        <v>5</v>
      </c>
    </row>
    <row r="1631" spans="1:14" x14ac:dyDescent="0.3">
      <c r="A1631">
        <v>1003</v>
      </c>
      <c r="B1631">
        <v>26</v>
      </c>
      <c r="C1631">
        <v>1021</v>
      </c>
      <c r="D1631">
        <v>117</v>
      </c>
      <c r="E1631">
        <v>304</v>
      </c>
      <c r="F1631">
        <v>266</v>
      </c>
      <c r="G1631">
        <v>50</v>
      </c>
      <c r="H1631">
        <v>101</v>
      </c>
      <c r="I1631">
        <v>1658</v>
      </c>
      <c r="J1631">
        <v>1</v>
      </c>
      <c r="K1631">
        <v>8</v>
      </c>
      <c r="L1631">
        <v>2</v>
      </c>
      <c r="M1631">
        <v>10</v>
      </c>
      <c r="N1631">
        <v>4</v>
      </c>
    </row>
    <row r="1632" spans="1:14" x14ac:dyDescent="0.3">
      <c r="A1632">
        <v>1720</v>
      </c>
      <c r="B1632">
        <v>26</v>
      </c>
      <c r="C1632">
        <v>1318</v>
      </c>
      <c r="D1632">
        <v>345</v>
      </c>
      <c r="E1632">
        <v>1287</v>
      </c>
      <c r="F1632">
        <v>202</v>
      </c>
      <c r="G1632">
        <v>62</v>
      </c>
      <c r="H1632">
        <v>251</v>
      </c>
      <c r="I1632">
        <v>2963</v>
      </c>
      <c r="J1632">
        <v>2</v>
      </c>
      <c r="K1632">
        <v>7</v>
      </c>
      <c r="L1632">
        <v>5</v>
      </c>
      <c r="M1632">
        <v>6</v>
      </c>
      <c r="N1632">
        <v>4</v>
      </c>
    </row>
    <row r="1633" spans="1:14" x14ac:dyDescent="0.3">
      <c r="A1633">
        <v>1058</v>
      </c>
      <c r="B1633">
        <v>26</v>
      </c>
      <c r="C1633">
        <v>1369</v>
      </c>
      <c r="D1633">
        <v>18</v>
      </c>
      <c r="E1633">
        <v>351</v>
      </c>
      <c r="F1633">
        <v>97</v>
      </c>
      <c r="G1633">
        <v>37</v>
      </c>
      <c r="H1633">
        <v>442</v>
      </c>
      <c r="I1633">
        <v>1429</v>
      </c>
      <c r="J1633">
        <v>4</v>
      </c>
      <c r="K1633">
        <v>8</v>
      </c>
      <c r="L1633">
        <v>2</v>
      </c>
      <c r="M1633">
        <v>10</v>
      </c>
      <c r="N1633">
        <v>7</v>
      </c>
    </row>
    <row r="1634" spans="1:14" x14ac:dyDescent="0.3">
      <c r="A1634">
        <v>2545</v>
      </c>
      <c r="B1634">
        <v>26</v>
      </c>
      <c r="C1634">
        <v>1707</v>
      </c>
      <c r="D1634">
        <v>21</v>
      </c>
      <c r="E1634">
        <v>419</v>
      </c>
      <c r="F1634">
        <v>28</v>
      </c>
      <c r="G1634">
        <v>44</v>
      </c>
      <c r="H1634">
        <v>154</v>
      </c>
      <c r="I1634">
        <v>2065</v>
      </c>
      <c r="J1634">
        <v>11</v>
      </c>
      <c r="K1634">
        <v>6</v>
      </c>
      <c r="L1634">
        <v>3</v>
      </c>
      <c r="M1634">
        <v>5</v>
      </c>
      <c r="N1634">
        <v>4</v>
      </c>
    </row>
    <row r="1635" spans="1:14" x14ac:dyDescent="0.3">
      <c r="A1635">
        <v>2577</v>
      </c>
      <c r="B1635">
        <v>26</v>
      </c>
      <c r="C1635">
        <v>2283</v>
      </c>
      <c r="D1635">
        <v>228</v>
      </c>
      <c r="E1635">
        <v>1368</v>
      </c>
      <c r="F1635">
        <v>533</v>
      </c>
      <c r="G1635">
        <v>318</v>
      </c>
      <c r="H1635">
        <v>228</v>
      </c>
      <c r="I1635">
        <v>4503</v>
      </c>
      <c r="J1635">
        <v>1</v>
      </c>
      <c r="K1635">
        <v>4</v>
      </c>
      <c r="L1635">
        <v>7</v>
      </c>
      <c r="M1635">
        <v>12</v>
      </c>
      <c r="N1635">
        <v>2</v>
      </c>
    </row>
    <row r="1636" spans="1:14" x14ac:dyDescent="0.3">
      <c r="A1636">
        <v>1407</v>
      </c>
      <c r="B1636">
        <v>26</v>
      </c>
      <c r="C1636">
        <v>2379</v>
      </c>
      <c r="D1636">
        <v>150</v>
      </c>
      <c r="E1636">
        <v>228</v>
      </c>
      <c r="F1636">
        <v>64</v>
      </c>
      <c r="G1636">
        <v>201</v>
      </c>
      <c r="H1636">
        <v>150</v>
      </c>
      <c r="I1636">
        <v>2872</v>
      </c>
      <c r="J1636">
        <v>1</v>
      </c>
      <c r="K1636">
        <v>3</v>
      </c>
      <c r="L1636">
        <v>4</v>
      </c>
      <c r="M1636">
        <v>8</v>
      </c>
      <c r="N1636">
        <v>1</v>
      </c>
    </row>
    <row r="1637" spans="1:14" x14ac:dyDescent="0.3">
      <c r="A1637">
        <v>2201</v>
      </c>
      <c r="B1637">
        <v>25</v>
      </c>
      <c r="C1637">
        <v>12</v>
      </c>
      <c r="D1637">
        <v>548</v>
      </c>
      <c r="E1637">
        <v>37</v>
      </c>
      <c r="F1637">
        <v>49</v>
      </c>
      <c r="G1637">
        <v>73</v>
      </c>
      <c r="H1637">
        <v>512</v>
      </c>
      <c r="I1637">
        <v>207</v>
      </c>
      <c r="J1637">
        <v>3</v>
      </c>
      <c r="K1637">
        <v>3</v>
      </c>
      <c r="L1637">
        <v>1</v>
      </c>
      <c r="M1637">
        <v>3</v>
      </c>
      <c r="N1637">
        <v>8</v>
      </c>
    </row>
    <row r="1638" spans="1:14" x14ac:dyDescent="0.3">
      <c r="A1638">
        <v>1984</v>
      </c>
      <c r="B1638">
        <v>25</v>
      </c>
      <c r="C1638">
        <v>22</v>
      </c>
      <c r="D1638">
        <v>65</v>
      </c>
      <c r="E1638">
        <v>60</v>
      </c>
      <c r="F1638">
        <v>16</v>
      </c>
      <c r="G1638">
        <v>71</v>
      </c>
      <c r="H1638">
        <v>82</v>
      </c>
      <c r="I1638">
        <v>153</v>
      </c>
      <c r="J1638">
        <v>2</v>
      </c>
      <c r="K1638">
        <v>2</v>
      </c>
      <c r="L1638">
        <v>0</v>
      </c>
      <c r="M1638">
        <v>3</v>
      </c>
      <c r="N1638">
        <v>8</v>
      </c>
    </row>
    <row r="1639" spans="1:14" x14ac:dyDescent="0.3">
      <c r="A1639">
        <v>2913</v>
      </c>
      <c r="B1639">
        <v>25</v>
      </c>
      <c r="C1639">
        <v>31</v>
      </c>
      <c r="D1639">
        <v>8</v>
      </c>
      <c r="E1639">
        <v>16</v>
      </c>
      <c r="F1639">
        <v>0</v>
      </c>
      <c r="G1639">
        <v>0</v>
      </c>
      <c r="H1639">
        <v>4</v>
      </c>
      <c r="I1639">
        <v>51</v>
      </c>
      <c r="J1639">
        <v>1</v>
      </c>
      <c r="K1639">
        <v>0</v>
      </c>
      <c r="L1639">
        <v>0</v>
      </c>
      <c r="M1639">
        <v>3</v>
      </c>
      <c r="N1639">
        <v>5</v>
      </c>
    </row>
    <row r="1640" spans="1:14" x14ac:dyDescent="0.3">
      <c r="A1640">
        <v>1648</v>
      </c>
      <c r="B1640">
        <v>25</v>
      </c>
      <c r="C1640">
        <v>45</v>
      </c>
      <c r="D1640">
        <v>0</v>
      </c>
      <c r="E1640">
        <v>10</v>
      </c>
      <c r="F1640">
        <v>0</v>
      </c>
      <c r="G1640">
        <v>0</v>
      </c>
      <c r="H1640">
        <v>10</v>
      </c>
      <c r="I1640">
        <v>45</v>
      </c>
      <c r="J1640">
        <v>1</v>
      </c>
      <c r="K1640">
        <v>1</v>
      </c>
      <c r="L1640">
        <v>0</v>
      </c>
      <c r="M1640">
        <v>2</v>
      </c>
      <c r="N1640">
        <v>7</v>
      </c>
    </row>
    <row r="1641" spans="1:14" x14ac:dyDescent="0.3">
      <c r="A1641">
        <v>3118</v>
      </c>
      <c r="B1641">
        <v>25</v>
      </c>
      <c r="C1641">
        <v>106</v>
      </c>
      <c r="D1641">
        <v>3</v>
      </c>
      <c r="E1641">
        <v>48</v>
      </c>
      <c r="F1641">
        <v>0</v>
      </c>
      <c r="G1641">
        <v>3</v>
      </c>
      <c r="H1641">
        <v>3</v>
      </c>
      <c r="I1641">
        <v>157</v>
      </c>
      <c r="J1641">
        <v>2</v>
      </c>
      <c r="K1641">
        <v>2</v>
      </c>
      <c r="L1641">
        <v>0</v>
      </c>
      <c r="M1641">
        <v>3</v>
      </c>
      <c r="N1641">
        <v>7</v>
      </c>
    </row>
    <row r="1642" spans="1:14" x14ac:dyDescent="0.3">
      <c r="A1642">
        <v>1901</v>
      </c>
      <c r="B1642">
        <v>25</v>
      </c>
      <c r="C1642">
        <v>121</v>
      </c>
      <c r="D1642">
        <v>0</v>
      </c>
      <c r="E1642">
        <v>6</v>
      </c>
      <c r="F1642">
        <v>0</v>
      </c>
      <c r="G1642">
        <v>0</v>
      </c>
      <c r="H1642">
        <v>19</v>
      </c>
      <c r="I1642">
        <v>108</v>
      </c>
      <c r="J1642">
        <v>1</v>
      </c>
      <c r="K1642">
        <v>1</v>
      </c>
      <c r="L1642">
        <v>0</v>
      </c>
      <c r="M1642">
        <v>3</v>
      </c>
      <c r="N1642">
        <v>7</v>
      </c>
    </row>
    <row r="1643" spans="1:14" x14ac:dyDescent="0.3">
      <c r="A1643">
        <v>2438</v>
      </c>
      <c r="B1643">
        <v>25</v>
      </c>
      <c r="C1643">
        <v>121</v>
      </c>
      <c r="D1643">
        <v>0</v>
      </c>
      <c r="E1643">
        <v>6</v>
      </c>
      <c r="F1643">
        <v>0</v>
      </c>
      <c r="G1643">
        <v>0</v>
      </c>
      <c r="H1643">
        <v>19</v>
      </c>
      <c r="I1643">
        <v>108</v>
      </c>
      <c r="J1643">
        <v>1</v>
      </c>
      <c r="K1643">
        <v>1</v>
      </c>
      <c r="L1643">
        <v>0</v>
      </c>
      <c r="M1643">
        <v>3</v>
      </c>
      <c r="N1643">
        <v>7</v>
      </c>
    </row>
    <row r="1644" spans="1:14" x14ac:dyDescent="0.3">
      <c r="A1644">
        <v>2796</v>
      </c>
      <c r="B1644">
        <v>25</v>
      </c>
      <c r="C1644">
        <v>181</v>
      </c>
      <c r="D1644">
        <v>0</v>
      </c>
      <c r="E1644">
        <v>29</v>
      </c>
      <c r="F1644">
        <v>0</v>
      </c>
      <c r="G1644">
        <v>0</v>
      </c>
      <c r="H1644">
        <v>10</v>
      </c>
      <c r="I1644">
        <v>201</v>
      </c>
      <c r="J1644">
        <v>2</v>
      </c>
      <c r="K1644">
        <v>2</v>
      </c>
      <c r="L1644">
        <v>0</v>
      </c>
      <c r="M1644">
        <v>3</v>
      </c>
      <c r="N1644">
        <v>7</v>
      </c>
    </row>
    <row r="1645" spans="1:14" x14ac:dyDescent="0.3">
      <c r="A1645">
        <v>3164</v>
      </c>
      <c r="B1645">
        <v>25</v>
      </c>
      <c r="C1645">
        <v>185</v>
      </c>
      <c r="D1645">
        <v>23</v>
      </c>
      <c r="E1645">
        <v>159</v>
      </c>
      <c r="F1645">
        <v>33</v>
      </c>
      <c r="G1645">
        <v>7</v>
      </c>
      <c r="H1645">
        <v>60</v>
      </c>
      <c r="I1645">
        <v>347</v>
      </c>
      <c r="J1645">
        <v>1</v>
      </c>
      <c r="K1645">
        <v>3</v>
      </c>
      <c r="L1645">
        <v>0</v>
      </c>
      <c r="M1645">
        <v>4</v>
      </c>
      <c r="N1645">
        <v>7</v>
      </c>
    </row>
    <row r="1646" spans="1:14" x14ac:dyDescent="0.3">
      <c r="A1646">
        <v>1939</v>
      </c>
      <c r="B1646">
        <v>25</v>
      </c>
      <c r="C1646">
        <v>186</v>
      </c>
      <c r="D1646">
        <v>5</v>
      </c>
      <c r="E1646">
        <v>40</v>
      </c>
      <c r="F1646">
        <v>5</v>
      </c>
      <c r="G1646">
        <v>5</v>
      </c>
      <c r="H1646">
        <v>16</v>
      </c>
      <c r="I1646">
        <v>226</v>
      </c>
      <c r="J1646">
        <v>2</v>
      </c>
      <c r="K1646">
        <v>2</v>
      </c>
      <c r="L1646">
        <v>0</v>
      </c>
      <c r="M1646">
        <v>4</v>
      </c>
      <c r="N1646">
        <v>5</v>
      </c>
    </row>
    <row r="1647" spans="1:14" x14ac:dyDescent="0.3">
      <c r="A1647">
        <v>1446</v>
      </c>
      <c r="B1647">
        <v>25</v>
      </c>
      <c r="C1647">
        <v>334</v>
      </c>
      <c r="D1647">
        <v>0</v>
      </c>
      <c r="E1647">
        <v>18</v>
      </c>
      <c r="F1647">
        <v>6</v>
      </c>
      <c r="G1647">
        <v>3</v>
      </c>
      <c r="H1647">
        <v>42</v>
      </c>
      <c r="I1647">
        <v>319</v>
      </c>
      <c r="J1647">
        <v>2</v>
      </c>
      <c r="K1647">
        <v>3</v>
      </c>
      <c r="L1647">
        <v>1</v>
      </c>
      <c r="M1647">
        <v>3</v>
      </c>
      <c r="N1647">
        <v>6</v>
      </c>
    </row>
    <row r="1648" spans="1:14" x14ac:dyDescent="0.3">
      <c r="A1648">
        <v>3066</v>
      </c>
      <c r="B1648">
        <v>25</v>
      </c>
      <c r="C1648">
        <v>506</v>
      </c>
      <c r="D1648">
        <v>11</v>
      </c>
      <c r="E1648">
        <v>74</v>
      </c>
      <c r="F1648">
        <v>23</v>
      </c>
      <c r="G1648">
        <v>11</v>
      </c>
      <c r="H1648">
        <v>125</v>
      </c>
      <c r="I1648">
        <v>500</v>
      </c>
      <c r="J1648">
        <v>5</v>
      </c>
      <c r="K1648">
        <v>4</v>
      </c>
      <c r="L1648">
        <v>1</v>
      </c>
      <c r="M1648">
        <v>5</v>
      </c>
      <c r="N1648">
        <v>6</v>
      </c>
    </row>
    <row r="1649" spans="1:14" x14ac:dyDescent="0.3">
      <c r="A1649">
        <v>1836</v>
      </c>
      <c r="B1649">
        <v>25</v>
      </c>
      <c r="C1649">
        <v>703</v>
      </c>
      <c r="D1649">
        <v>528</v>
      </c>
      <c r="E1649">
        <v>804</v>
      </c>
      <c r="F1649">
        <v>621</v>
      </c>
      <c r="G1649">
        <v>24</v>
      </c>
      <c r="H1649">
        <v>451</v>
      </c>
      <c r="I1649">
        <v>2229</v>
      </c>
      <c r="J1649">
        <v>7</v>
      </c>
      <c r="K1649">
        <v>10</v>
      </c>
      <c r="L1649">
        <v>2</v>
      </c>
      <c r="M1649">
        <v>12</v>
      </c>
      <c r="N1649">
        <v>7</v>
      </c>
    </row>
    <row r="1650" spans="1:14" x14ac:dyDescent="0.3">
      <c r="A1650">
        <v>2456</v>
      </c>
      <c r="B1650">
        <v>25</v>
      </c>
      <c r="C1650">
        <v>703</v>
      </c>
      <c r="D1650">
        <v>528</v>
      </c>
      <c r="E1650">
        <v>804</v>
      </c>
      <c r="F1650">
        <v>621</v>
      </c>
      <c r="G1650">
        <v>24</v>
      </c>
      <c r="H1650">
        <v>451</v>
      </c>
      <c r="I1650">
        <v>2229</v>
      </c>
      <c r="J1650">
        <v>7</v>
      </c>
      <c r="K1650">
        <v>10</v>
      </c>
      <c r="L1650">
        <v>2</v>
      </c>
      <c r="M1650">
        <v>12</v>
      </c>
      <c r="N1650">
        <v>7</v>
      </c>
    </row>
    <row r="1651" spans="1:14" x14ac:dyDescent="0.3">
      <c r="A1651">
        <v>1983</v>
      </c>
      <c r="B1651">
        <v>25</v>
      </c>
      <c r="C1651">
        <v>968</v>
      </c>
      <c r="D1651">
        <v>44</v>
      </c>
      <c r="E1651">
        <v>400</v>
      </c>
      <c r="F1651">
        <v>78</v>
      </c>
      <c r="G1651">
        <v>14</v>
      </c>
      <c r="H1651">
        <v>505</v>
      </c>
      <c r="I1651">
        <v>999</v>
      </c>
      <c r="J1651">
        <v>5</v>
      </c>
      <c r="K1651">
        <v>8</v>
      </c>
      <c r="L1651">
        <v>5</v>
      </c>
      <c r="M1651">
        <v>4</v>
      </c>
      <c r="N1651">
        <v>8</v>
      </c>
    </row>
    <row r="1652" spans="1:14" x14ac:dyDescent="0.3">
      <c r="A1652">
        <v>2389</v>
      </c>
      <c r="B1652">
        <v>25</v>
      </c>
      <c r="C1652">
        <v>1136</v>
      </c>
      <c r="D1652">
        <v>208</v>
      </c>
      <c r="E1652">
        <v>1165</v>
      </c>
      <c r="F1652">
        <v>542</v>
      </c>
      <c r="G1652">
        <v>90</v>
      </c>
      <c r="H1652">
        <v>58</v>
      </c>
      <c r="I1652">
        <v>3083</v>
      </c>
      <c r="J1652">
        <v>1</v>
      </c>
      <c r="K1652">
        <v>5</v>
      </c>
      <c r="L1652">
        <v>10</v>
      </c>
      <c r="M1652">
        <v>5</v>
      </c>
      <c r="N1652">
        <v>1</v>
      </c>
    </row>
    <row r="1653" spans="1:14" x14ac:dyDescent="0.3">
      <c r="A1653">
        <v>1108</v>
      </c>
      <c r="B1653">
        <v>25</v>
      </c>
      <c r="C1653">
        <v>1150</v>
      </c>
      <c r="D1653">
        <v>208</v>
      </c>
      <c r="E1653">
        <v>1707</v>
      </c>
      <c r="F1653">
        <v>317</v>
      </c>
      <c r="G1653">
        <v>172</v>
      </c>
      <c r="H1653">
        <v>69</v>
      </c>
      <c r="I1653">
        <v>3485</v>
      </c>
      <c r="J1653">
        <v>0</v>
      </c>
      <c r="K1653">
        <v>4</v>
      </c>
      <c r="L1653">
        <v>6</v>
      </c>
      <c r="M1653">
        <v>5</v>
      </c>
      <c r="N1653">
        <v>1</v>
      </c>
    </row>
    <row r="1654" spans="1:14" x14ac:dyDescent="0.3">
      <c r="A1654">
        <v>3142</v>
      </c>
      <c r="B1654">
        <v>25</v>
      </c>
      <c r="C1654">
        <v>1586</v>
      </c>
      <c r="D1654">
        <v>0</v>
      </c>
      <c r="E1654">
        <v>177</v>
      </c>
      <c r="F1654">
        <v>0</v>
      </c>
      <c r="G1654">
        <v>18</v>
      </c>
      <c r="H1654">
        <v>71</v>
      </c>
      <c r="I1654">
        <v>1710</v>
      </c>
      <c r="J1654">
        <v>2</v>
      </c>
      <c r="K1654">
        <v>9</v>
      </c>
      <c r="L1654">
        <v>3</v>
      </c>
      <c r="M1654">
        <v>8</v>
      </c>
      <c r="N1654">
        <v>6</v>
      </c>
    </row>
    <row r="1655" spans="1:14" x14ac:dyDescent="0.3">
      <c r="A1655">
        <v>1575</v>
      </c>
      <c r="B1655">
        <v>25</v>
      </c>
      <c r="C1655">
        <v>1703</v>
      </c>
      <c r="D1655">
        <v>382</v>
      </c>
      <c r="E1655">
        <v>1662</v>
      </c>
      <c r="F1655">
        <v>221</v>
      </c>
      <c r="G1655">
        <v>340</v>
      </c>
      <c r="H1655">
        <v>42</v>
      </c>
      <c r="I1655">
        <v>4266</v>
      </c>
      <c r="J1655">
        <v>0</v>
      </c>
      <c r="K1655">
        <v>5</v>
      </c>
      <c r="L1655">
        <v>11</v>
      </c>
      <c r="M1655">
        <v>5</v>
      </c>
      <c r="N1655">
        <v>2</v>
      </c>
    </row>
    <row r="1656" spans="1:14" x14ac:dyDescent="0.3">
      <c r="A1656">
        <v>1977</v>
      </c>
      <c r="B1656">
        <v>25</v>
      </c>
      <c r="C1656">
        <v>1849</v>
      </c>
      <c r="D1656">
        <v>0</v>
      </c>
      <c r="E1656">
        <v>1267</v>
      </c>
      <c r="F1656">
        <v>221</v>
      </c>
      <c r="G1656">
        <v>135</v>
      </c>
      <c r="H1656">
        <v>0</v>
      </c>
      <c r="I1656">
        <v>3472</v>
      </c>
      <c r="J1656">
        <v>1</v>
      </c>
      <c r="K1656">
        <v>8</v>
      </c>
      <c r="L1656">
        <v>4</v>
      </c>
      <c r="M1656">
        <v>10</v>
      </c>
      <c r="N1656">
        <v>6</v>
      </c>
    </row>
    <row r="1657" spans="1:14" x14ac:dyDescent="0.3">
      <c r="A1657">
        <v>3014</v>
      </c>
      <c r="B1657">
        <v>25</v>
      </c>
      <c r="C1657">
        <v>2229</v>
      </c>
      <c r="D1657">
        <v>405</v>
      </c>
      <c r="E1657">
        <v>849</v>
      </c>
      <c r="F1657">
        <v>528</v>
      </c>
      <c r="G1657">
        <v>160</v>
      </c>
      <c r="H1657">
        <v>205</v>
      </c>
      <c r="I1657">
        <v>3966</v>
      </c>
      <c r="J1657">
        <v>1</v>
      </c>
      <c r="K1657">
        <v>10</v>
      </c>
      <c r="L1657">
        <v>3</v>
      </c>
      <c r="M1657">
        <v>10</v>
      </c>
      <c r="N1657">
        <v>6</v>
      </c>
    </row>
    <row r="1658" spans="1:14" x14ac:dyDescent="0.3">
      <c r="A1658">
        <v>2168</v>
      </c>
      <c r="B1658">
        <v>25</v>
      </c>
      <c r="C1658">
        <v>2349</v>
      </c>
      <c r="D1658">
        <v>0</v>
      </c>
      <c r="E1658">
        <v>264</v>
      </c>
      <c r="F1658">
        <v>0</v>
      </c>
      <c r="G1658">
        <v>0</v>
      </c>
      <c r="H1658">
        <v>52</v>
      </c>
      <c r="I1658">
        <v>2561</v>
      </c>
      <c r="J1658">
        <v>1</v>
      </c>
      <c r="K1658">
        <v>6</v>
      </c>
      <c r="L1658">
        <v>6</v>
      </c>
      <c r="M1658">
        <v>13</v>
      </c>
      <c r="N1658">
        <v>4</v>
      </c>
    </row>
    <row r="1659" spans="1:14" x14ac:dyDescent="0.3">
      <c r="A1659">
        <v>1738</v>
      </c>
      <c r="B1659">
        <v>25</v>
      </c>
      <c r="C1659">
        <v>2425</v>
      </c>
      <c r="D1659">
        <v>27</v>
      </c>
      <c r="E1659">
        <v>274</v>
      </c>
      <c r="F1659">
        <v>35</v>
      </c>
      <c r="G1659">
        <v>0</v>
      </c>
      <c r="H1659">
        <v>412</v>
      </c>
      <c r="I1659">
        <v>2349</v>
      </c>
      <c r="J1659">
        <v>5</v>
      </c>
      <c r="K1659">
        <v>3</v>
      </c>
      <c r="L1659">
        <v>4</v>
      </c>
      <c r="M1659">
        <v>8</v>
      </c>
      <c r="N1659">
        <v>8</v>
      </c>
    </row>
    <row r="1660" spans="1:14" x14ac:dyDescent="0.3">
      <c r="A1660">
        <v>2681</v>
      </c>
      <c r="B1660">
        <v>25</v>
      </c>
      <c r="C1660">
        <v>2602</v>
      </c>
      <c r="D1660">
        <v>32</v>
      </c>
      <c r="E1660">
        <v>525</v>
      </c>
      <c r="F1660">
        <v>43</v>
      </c>
      <c r="G1660">
        <v>65</v>
      </c>
      <c r="H1660">
        <v>32</v>
      </c>
      <c r="I1660">
        <v>3235</v>
      </c>
      <c r="J1660">
        <v>4</v>
      </c>
      <c r="K1660">
        <v>7</v>
      </c>
      <c r="L1660">
        <v>8</v>
      </c>
      <c r="M1660">
        <v>13</v>
      </c>
      <c r="N1660">
        <v>6</v>
      </c>
    </row>
    <row r="1661" spans="1:14" x14ac:dyDescent="0.3">
      <c r="A1661">
        <v>3207</v>
      </c>
      <c r="B1661">
        <v>24</v>
      </c>
      <c r="C1661">
        <v>0</v>
      </c>
      <c r="D1661">
        <v>0</v>
      </c>
      <c r="E1661">
        <v>0</v>
      </c>
      <c r="F1661">
        <v>0</v>
      </c>
      <c r="G1661">
        <v>0</v>
      </c>
      <c r="H1661">
        <v>0</v>
      </c>
      <c r="I1661">
        <v>0</v>
      </c>
      <c r="J1661">
        <v>3</v>
      </c>
      <c r="K1661">
        <v>7</v>
      </c>
      <c r="L1661">
        <v>6</v>
      </c>
      <c r="M1661">
        <v>6</v>
      </c>
      <c r="N1661">
        <v>4</v>
      </c>
    </row>
    <row r="1662" spans="1:14" x14ac:dyDescent="0.3">
      <c r="A1662">
        <v>1400</v>
      </c>
      <c r="B1662">
        <v>24</v>
      </c>
      <c r="C1662">
        <v>12</v>
      </c>
      <c r="D1662">
        <v>30</v>
      </c>
      <c r="E1662">
        <v>54</v>
      </c>
      <c r="F1662">
        <v>169</v>
      </c>
      <c r="G1662">
        <v>36</v>
      </c>
      <c r="H1662">
        <v>169</v>
      </c>
      <c r="I1662">
        <v>133</v>
      </c>
      <c r="J1662">
        <v>3</v>
      </c>
      <c r="K1662">
        <v>2</v>
      </c>
      <c r="L1662">
        <v>1</v>
      </c>
      <c r="M1662">
        <v>3</v>
      </c>
      <c r="N1662">
        <v>5</v>
      </c>
    </row>
    <row r="1663" spans="1:14" x14ac:dyDescent="0.3">
      <c r="A1663">
        <v>1711</v>
      </c>
      <c r="B1663">
        <v>24</v>
      </c>
      <c r="C1663">
        <v>30</v>
      </c>
      <c r="D1663">
        <v>0</v>
      </c>
      <c r="E1663">
        <v>11</v>
      </c>
      <c r="F1663">
        <v>0</v>
      </c>
      <c r="G1663">
        <v>0</v>
      </c>
      <c r="H1663">
        <v>0</v>
      </c>
      <c r="I1663">
        <v>42</v>
      </c>
      <c r="J1663">
        <v>1</v>
      </c>
      <c r="K1663">
        <v>0</v>
      </c>
      <c r="L1663">
        <v>0</v>
      </c>
      <c r="M1663">
        <v>3</v>
      </c>
      <c r="N1663">
        <v>5</v>
      </c>
    </row>
    <row r="1664" spans="1:14" x14ac:dyDescent="0.3">
      <c r="A1664">
        <v>2157</v>
      </c>
      <c r="B1664">
        <v>24</v>
      </c>
      <c r="C1664">
        <v>32</v>
      </c>
      <c r="D1664">
        <v>0</v>
      </c>
      <c r="E1664">
        <v>32</v>
      </c>
      <c r="F1664">
        <v>0</v>
      </c>
      <c r="G1664">
        <v>0</v>
      </c>
      <c r="H1664">
        <v>8</v>
      </c>
      <c r="I1664">
        <v>56</v>
      </c>
      <c r="J1664">
        <v>1</v>
      </c>
      <c r="K1664">
        <v>1</v>
      </c>
      <c r="L1664">
        <v>0</v>
      </c>
      <c r="M1664">
        <v>2</v>
      </c>
      <c r="N1664">
        <v>8</v>
      </c>
    </row>
    <row r="1665" spans="1:14" x14ac:dyDescent="0.3">
      <c r="A1665">
        <v>1246</v>
      </c>
      <c r="B1665">
        <v>24</v>
      </c>
      <c r="C1665">
        <v>38</v>
      </c>
      <c r="D1665">
        <v>0</v>
      </c>
      <c r="E1665">
        <v>14</v>
      </c>
      <c r="F1665">
        <v>0</v>
      </c>
      <c r="G1665">
        <v>0</v>
      </c>
      <c r="H1665">
        <v>7</v>
      </c>
      <c r="I1665">
        <v>45</v>
      </c>
      <c r="J1665">
        <v>1</v>
      </c>
      <c r="K1665">
        <v>1</v>
      </c>
      <c r="L1665">
        <v>0</v>
      </c>
      <c r="M1665">
        <v>2</v>
      </c>
      <c r="N1665">
        <v>8</v>
      </c>
    </row>
    <row r="1666" spans="1:14" x14ac:dyDescent="0.3">
      <c r="A1666">
        <v>1183</v>
      </c>
      <c r="B1666">
        <v>24</v>
      </c>
      <c r="C1666">
        <v>42</v>
      </c>
      <c r="D1666">
        <v>0</v>
      </c>
      <c r="E1666">
        <v>42</v>
      </c>
      <c r="F1666">
        <v>13</v>
      </c>
      <c r="G1666">
        <v>4</v>
      </c>
      <c r="H1666">
        <v>29</v>
      </c>
      <c r="I1666">
        <v>71</v>
      </c>
      <c r="J1666">
        <v>2</v>
      </c>
      <c r="K1666">
        <v>1</v>
      </c>
      <c r="L1666">
        <v>1</v>
      </c>
      <c r="M1666">
        <v>2</v>
      </c>
      <c r="N1666">
        <v>8</v>
      </c>
    </row>
    <row r="1667" spans="1:14" x14ac:dyDescent="0.3">
      <c r="A1667">
        <v>2590</v>
      </c>
      <c r="B1667">
        <v>24</v>
      </c>
      <c r="C1667">
        <v>42</v>
      </c>
      <c r="D1667">
        <v>0</v>
      </c>
      <c r="E1667">
        <v>42</v>
      </c>
      <c r="F1667">
        <v>13</v>
      </c>
      <c r="G1667">
        <v>4</v>
      </c>
      <c r="H1667">
        <v>29</v>
      </c>
      <c r="I1667">
        <v>71</v>
      </c>
      <c r="J1667">
        <v>2</v>
      </c>
      <c r="K1667">
        <v>1</v>
      </c>
      <c r="L1667">
        <v>1</v>
      </c>
      <c r="M1667">
        <v>2</v>
      </c>
      <c r="N1667">
        <v>8</v>
      </c>
    </row>
    <row r="1668" spans="1:14" x14ac:dyDescent="0.3">
      <c r="A1668">
        <v>1044</v>
      </c>
      <c r="B1668">
        <v>24</v>
      </c>
      <c r="C1668">
        <v>43</v>
      </c>
      <c r="D1668">
        <v>258</v>
      </c>
      <c r="E1668">
        <v>201</v>
      </c>
      <c r="F1668">
        <v>215</v>
      </c>
      <c r="G1668">
        <v>315</v>
      </c>
      <c r="H1668">
        <v>717</v>
      </c>
      <c r="I1668">
        <v>315</v>
      </c>
      <c r="J1668">
        <v>3</v>
      </c>
      <c r="K1668">
        <v>3</v>
      </c>
      <c r="L1668">
        <v>1</v>
      </c>
      <c r="M1668">
        <v>3</v>
      </c>
      <c r="N1668">
        <v>9</v>
      </c>
    </row>
    <row r="1669" spans="1:14" x14ac:dyDescent="0.3">
      <c r="A1669">
        <v>2861</v>
      </c>
      <c r="B1669">
        <v>24</v>
      </c>
      <c r="C1669">
        <v>72</v>
      </c>
      <c r="D1669">
        <v>3</v>
      </c>
      <c r="E1669">
        <v>29</v>
      </c>
      <c r="F1669">
        <v>0</v>
      </c>
      <c r="G1669">
        <v>0</v>
      </c>
      <c r="H1669">
        <v>46</v>
      </c>
      <c r="I1669">
        <v>59</v>
      </c>
      <c r="J1669">
        <v>1</v>
      </c>
      <c r="K1669">
        <v>1</v>
      </c>
      <c r="L1669">
        <v>1</v>
      </c>
      <c r="M1669">
        <v>2</v>
      </c>
      <c r="N1669">
        <v>4</v>
      </c>
    </row>
    <row r="1670" spans="1:14" x14ac:dyDescent="0.3">
      <c r="A1670">
        <v>3180</v>
      </c>
      <c r="B1670">
        <v>24</v>
      </c>
      <c r="C1670">
        <v>83</v>
      </c>
      <c r="D1670">
        <v>7</v>
      </c>
      <c r="E1670">
        <v>62</v>
      </c>
      <c r="F1670">
        <v>7</v>
      </c>
      <c r="G1670">
        <v>4</v>
      </c>
      <c r="H1670">
        <v>0</v>
      </c>
      <c r="I1670">
        <v>163</v>
      </c>
      <c r="J1670">
        <v>2</v>
      </c>
      <c r="K1670">
        <v>2</v>
      </c>
      <c r="L1670">
        <v>0</v>
      </c>
      <c r="M1670">
        <v>3</v>
      </c>
      <c r="N1670">
        <v>7</v>
      </c>
    </row>
    <row r="1671" spans="1:14" x14ac:dyDescent="0.3">
      <c r="A1671">
        <v>1472</v>
      </c>
      <c r="B1671">
        <v>24</v>
      </c>
      <c r="C1671">
        <v>89</v>
      </c>
      <c r="D1671">
        <v>0</v>
      </c>
      <c r="E1671">
        <v>41</v>
      </c>
      <c r="F1671">
        <v>16</v>
      </c>
      <c r="G1671">
        <v>8</v>
      </c>
      <c r="H1671">
        <v>8</v>
      </c>
      <c r="I1671">
        <v>146</v>
      </c>
      <c r="J1671">
        <v>1</v>
      </c>
      <c r="K1671">
        <v>1</v>
      </c>
      <c r="L1671">
        <v>0</v>
      </c>
      <c r="M1671">
        <v>3</v>
      </c>
      <c r="N1671">
        <v>7</v>
      </c>
    </row>
    <row r="1672" spans="1:14" x14ac:dyDescent="0.3">
      <c r="A1672">
        <v>2361</v>
      </c>
      <c r="B1672">
        <v>24</v>
      </c>
      <c r="C1672">
        <v>104</v>
      </c>
      <c r="D1672">
        <v>17</v>
      </c>
      <c r="E1672">
        <v>98</v>
      </c>
      <c r="F1672">
        <v>17</v>
      </c>
      <c r="G1672">
        <v>0</v>
      </c>
      <c r="H1672">
        <v>23</v>
      </c>
      <c r="I1672">
        <v>214</v>
      </c>
      <c r="J1672">
        <v>1</v>
      </c>
      <c r="K1672">
        <v>2</v>
      </c>
      <c r="L1672">
        <v>0</v>
      </c>
      <c r="M1672">
        <v>3</v>
      </c>
      <c r="N1672">
        <v>9</v>
      </c>
    </row>
    <row r="1673" spans="1:14" x14ac:dyDescent="0.3">
      <c r="A1673">
        <v>3089</v>
      </c>
      <c r="B1673">
        <v>24</v>
      </c>
      <c r="C1673">
        <v>136</v>
      </c>
      <c r="D1673">
        <v>18</v>
      </c>
      <c r="E1673">
        <v>205</v>
      </c>
      <c r="F1673">
        <v>44</v>
      </c>
      <c r="G1673">
        <v>29</v>
      </c>
      <c r="H1673">
        <v>18</v>
      </c>
      <c r="I1673">
        <v>414</v>
      </c>
      <c r="J1673">
        <v>2</v>
      </c>
      <c r="K1673">
        <v>3</v>
      </c>
      <c r="L1673">
        <v>0</v>
      </c>
      <c r="M1673">
        <v>4</v>
      </c>
      <c r="N1673">
        <v>7</v>
      </c>
    </row>
    <row r="1674" spans="1:14" x14ac:dyDescent="0.3">
      <c r="A1674">
        <v>2098</v>
      </c>
      <c r="B1674">
        <v>24</v>
      </c>
      <c r="C1674">
        <v>331</v>
      </c>
      <c r="D1674">
        <v>147</v>
      </c>
      <c r="E1674">
        <v>203</v>
      </c>
      <c r="F1674">
        <v>240</v>
      </c>
      <c r="G1674">
        <v>105</v>
      </c>
      <c r="H1674">
        <v>575</v>
      </c>
      <c r="I1674">
        <v>451</v>
      </c>
      <c r="J1674">
        <v>1</v>
      </c>
      <c r="K1674">
        <v>3</v>
      </c>
      <c r="L1674">
        <v>5</v>
      </c>
      <c r="M1674">
        <v>3</v>
      </c>
      <c r="N1674">
        <v>6</v>
      </c>
    </row>
    <row r="1675" spans="1:14" x14ac:dyDescent="0.3">
      <c r="A1675">
        <v>2314</v>
      </c>
      <c r="B1675">
        <v>24</v>
      </c>
      <c r="C1675">
        <v>348</v>
      </c>
      <c r="D1675">
        <v>0</v>
      </c>
      <c r="E1675">
        <v>1025</v>
      </c>
      <c r="F1675">
        <v>0</v>
      </c>
      <c r="G1675">
        <v>269</v>
      </c>
      <c r="H1675">
        <v>160</v>
      </c>
      <c r="I1675">
        <v>1482</v>
      </c>
      <c r="J1675">
        <v>1</v>
      </c>
      <c r="K1675">
        <v>6</v>
      </c>
      <c r="L1675">
        <v>5</v>
      </c>
      <c r="M1675">
        <v>8</v>
      </c>
      <c r="N1675">
        <v>9</v>
      </c>
    </row>
    <row r="1676" spans="1:14" x14ac:dyDescent="0.3">
      <c r="A1676">
        <v>1685</v>
      </c>
      <c r="B1676">
        <v>24</v>
      </c>
      <c r="C1676">
        <v>383</v>
      </c>
      <c r="D1676">
        <v>65</v>
      </c>
      <c r="E1676">
        <v>72</v>
      </c>
      <c r="F1676">
        <v>55</v>
      </c>
      <c r="G1676">
        <v>48</v>
      </c>
      <c r="H1676">
        <v>17</v>
      </c>
      <c r="I1676">
        <v>605</v>
      </c>
      <c r="J1676">
        <v>3</v>
      </c>
      <c r="K1676">
        <v>4</v>
      </c>
      <c r="L1676">
        <v>1</v>
      </c>
      <c r="M1676">
        <v>4</v>
      </c>
      <c r="N1676">
        <v>7</v>
      </c>
    </row>
    <row r="1677" spans="1:14" x14ac:dyDescent="0.3">
      <c r="A1677">
        <v>2348</v>
      </c>
      <c r="B1677">
        <v>24</v>
      </c>
      <c r="C1677">
        <v>383</v>
      </c>
      <c r="D1677">
        <v>65</v>
      </c>
      <c r="E1677">
        <v>72</v>
      </c>
      <c r="F1677">
        <v>55</v>
      </c>
      <c r="G1677">
        <v>48</v>
      </c>
      <c r="H1677">
        <v>17</v>
      </c>
      <c r="I1677">
        <v>605</v>
      </c>
      <c r="J1677">
        <v>3</v>
      </c>
      <c r="K1677">
        <v>4</v>
      </c>
      <c r="L1677">
        <v>1</v>
      </c>
      <c r="M1677">
        <v>4</v>
      </c>
      <c r="N1677">
        <v>7</v>
      </c>
    </row>
    <row r="1678" spans="1:14" x14ac:dyDescent="0.3">
      <c r="A1678">
        <v>2922</v>
      </c>
      <c r="B1678">
        <v>24</v>
      </c>
      <c r="C1678">
        <v>476</v>
      </c>
      <c r="D1678">
        <v>83</v>
      </c>
      <c r="E1678">
        <v>767</v>
      </c>
      <c r="F1678">
        <v>243</v>
      </c>
      <c r="G1678">
        <v>186</v>
      </c>
      <c r="H1678">
        <v>33</v>
      </c>
      <c r="I1678">
        <v>1723</v>
      </c>
      <c r="J1678">
        <v>1</v>
      </c>
      <c r="K1678">
        <v>4</v>
      </c>
      <c r="L1678">
        <v>7</v>
      </c>
      <c r="M1678">
        <v>10</v>
      </c>
      <c r="N1678">
        <v>1</v>
      </c>
    </row>
    <row r="1679" spans="1:14" x14ac:dyDescent="0.3">
      <c r="A1679">
        <v>3077</v>
      </c>
      <c r="B1679">
        <v>24</v>
      </c>
      <c r="C1679">
        <v>532</v>
      </c>
      <c r="D1679">
        <v>6</v>
      </c>
      <c r="E1679">
        <v>120</v>
      </c>
      <c r="F1679">
        <v>9</v>
      </c>
      <c r="G1679">
        <v>6</v>
      </c>
      <c r="H1679">
        <v>145</v>
      </c>
      <c r="I1679">
        <v>529</v>
      </c>
      <c r="J1679">
        <v>3</v>
      </c>
      <c r="K1679">
        <v>5</v>
      </c>
      <c r="L1679">
        <v>1</v>
      </c>
      <c r="M1679">
        <v>4</v>
      </c>
      <c r="N1679">
        <v>7</v>
      </c>
    </row>
    <row r="1680" spans="1:14" x14ac:dyDescent="0.3">
      <c r="A1680">
        <v>1502</v>
      </c>
      <c r="B1680">
        <v>24</v>
      </c>
      <c r="C1680">
        <v>545</v>
      </c>
      <c r="D1680">
        <v>55</v>
      </c>
      <c r="E1680">
        <v>934</v>
      </c>
      <c r="F1680">
        <v>101</v>
      </c>
      <c r="G1680">
        <v>50</v>
      </c>
      <c r="H1680">
        <v>180</v>
      </c>
      <c r="I1680">
        <v>1506</v>
      </c>
      <c r="J1680">
        <v>1</v>
      </c>
      <c r="K1680">
        <v>4</v>
      </c>
      <c r="L1680">
        <v>5</v>
      </c>
      <c r="M1680">
        <v>7</v>
      </c>
      <c r="N1680">
        <v>2</v>
      </c>
    </row>
    <row r="1681" spans="1:14" x14ac:dyDescent="0.3">
      <c r="A1681">
        <v>2073</v>
      </c>
      <c r="B1681">
        <v>24</v>
      </c>
      <c r="C1681">
        <v>545</v>
      </c>
      <c r="D1681">
        <v>55</v>
      </c>
      <c r="E1681">
        <v>934</v>
      </c>
      <c r="F1681">
        <v>101</v>
      </c>
      <c r="G1681">
        <v>50</v>
      </c>
      <c r="H1681">
        <v>180</v>
      </c>
      <c r="I1681">
        <v>1506</v>
      </c>
      <c r="J1681">
        <v>1</v>
      </c>
      <c r="K1681">
        <v>4</v>
      </c>
      <c r="L1681">
        <v>5</v>
      </c>
      <c r="M1681">
        <v>7</v>
      </c>
      <c r="N1681">
        <v>2</v>
      </c>
    </row>
    <row r="1682" spans="1:14" x14ac:dyDescent="0.3">
      <c r="A1682">
        <v>1206</v>
      </c>
      <c r="B1682">
        <v>24</v>
      </c>
      <c r="C1682">
        <v>591</v>
      </c>
      <c r="D1682">
        <v>13</v>
      </c>
      <c r="E1682">
        <v>107</v>
      </c>
      <c r="F1682">
        <v>0</v>
      </c>
      <c r="G1682">
        <v>0</v>
      </c>
      <c r="H1682">
        <v>214</v>
      </c>
      <c r="I1682">
        <v>496</v>
      </c>
      <c r="J1682">
        <v>2</v>
      </c>
      <c r="K1682">
        <v>4</v>
      </c>
      <c r="L1682">
        <v>1</v>
      </c>
      <c r="M1682">
        <v>5</v>
      </c>
      <c r="N1682">
        <v>7</v>
      </c>
    </row>
    <row r="1683" spans="1:14" x14ac:dyDescent="0.3">
      <c r="A1683">
        <v>2437</v>
      </c>
      <c r="B1683">
        <v>24</v>
      </c>
      <c r="C1683">
        <v>790</v>
      </c>
      <c r="D1683">
        <v>161</v>
      </c>
      <c r="E1683">
        <v>482</v>
      </c>
      <c r="F1683">
        <v>210</v>
      </c>
      <c r="G1683">
        <v>14</v>
      </c>
      <c r="H1683">
        <v>79</v>
      </c>
      <c r="I1683">
        <v>1578</v>
      </c>
      <c r="J1683">
        <v>7</v>
      </c>
      <c r="K1683">
        <v>4</v>
      </c>
      <c r="L1683">
        <v>6</v>
      </c>
      <c r="M1683">
        <v>8</v>
      </c>
      <c r="N1683">
        <v>3</v>
      </c>
    </row>
    <row r="1684" spans="1:14" x14ac:dyDescent="0.3">
      <c r="A1684">
        <v>2633</v>
      </c>
      <c r="B1684">
        <v>24</v>
      </c>
      <c r="C1684">
        <v>848</v>
      </c>
      <c r="D1684">
        <v>48</v>
      </c>
      <c r="E1684">
        <v>478</v>
      </c>
      <c r="F1684">
        <v>251</v>
      </c>
      <c r="G1684">
        <v>48</v>
      </c>
      <c r="H1684">
        <v>400</v>
      </c>
      <c r="I1684">
        <v>1272</v>
      </c>
      <c r="J1684">
        <v>6</v>
      </c>
      <c r="K1684">
        <v>7</v>
      </c>
      <c r="L1684">
        <v>4</v>
      </c>
      <c r="M1684">
        <v>6</v>
      </c>
      <c r="N1684">
        <v>6</v>
      </c>
    </row>
    <row r="1685" spans="1:14" x14ac:dyDescent="0.3">
      <c r="A1685">
        <v>3192</v>
      </c>
      <c r="B1685">
        <v>24</v>
      </c>
      <c r="C1685">
        <v>1586</v>
      </c>
      <c r="D1685">
        <v>16</v>
      </c>
      <c r="E1685">
        <v>159</v>
      </c>
      <c r="F1685">
        <v>22</v>
      </c>
      <c r="G1685">
        <v>0</v>
      </c>
      <c r="H1685">
        <v>74</v>
      </c>
      <c r="I1685">
        <v>1709</v>
      </c>
      <c r="J1685">
        <v>3</v>
      </c>
      <c r="K1685">
        <v>7</v>
      </c>
      <c r="L1685">
        <v>6</v>
      </c>
      <c r="M1685">
        <v>6</v>
      </c>
      <c r="N1685">
        <v>4</v>
      </c>
    </row>
    <row r="1686" spans="1:14" x14ac:dyDescent="0.3">
      <c r="A1686">
        <v>1435</v>
      </c>
      <c r="B1686">
        <v>24</v>
      </c>
      <c r="C1686">
        <v>1811</v>
      </c>
      <c r="D1686">
        <v>105</v>
      </c>
      <c r="E1686">
        <v>444</v>
      </c>
      <c r="F1686">
        <v>171</v>
      </c>
      <c r="G1686">
        <v>130</v>
      </c>
      <c r="H1686">
        <v>102</v>
      </c>
      <c r="I1686">
        <v>2559</v>
      </c>
      <c r="J1686">
        <v>3</v>
      </c>
      <c r="K1686">
        <v>8</v>
      </c>
      <c r="L1686">
        <v>9</v>
      </c>
      <c r="M1686">
        <v>7</v>
      </c>
      <c r="N1686">
        <v>7</v>
      </c>
    </row>
    <row r="1687" spans="1:14" x14ac:dyDescent="0.3">
      <c r="A1687">
        <v>3054</v>
      </c>
      <c r="B1687">
        <v>24</v>
      </c>
      <c r="C1687">
        <v>1811</v>
      </c>
      <c r="D1687">
        <v>105</v>
      </c>
      <c r="E1687">
        <v>444</v>
      </c>
      <c r="F1687">
        <v>171</v>
      </c>
      <c r="G1687">
        <v>130</v>
      </c>
      <c r="H1687">
        <v>102</v>
      </c>
      <c r="I1687">
        <v>2559</v>
      </c>
      <c r="J1687">
        <v>3</v>
      </c>
      <c r="K1687">
        <v>8</v>
      </c>
      <c r="L1687">
        <v>9</v>
      </c>
      <c r="M1687">
        <v>7</v>
      </c>
      <c r="N1687">
        <v>7</v>
      </c>
    </row>
    <row r="1688" spans="1:14" x14ac:dyDescent="0.3">
      <c r="A1688">
        <v>1893</v>
      </c>
      <c r="B1688">
        <v>24</v>
      </c>
      <c r="C1688">
        <v>2776</v>
      </c>
      <c r="D1688">
        <v>0</v>
      </c>
      <c r="E1688">
        <v>207</v>
      </c>
      <c r="F1688">
        <v>0</v>
      </c>
      <c r="G1688">
        <v>0</v>
      </c>
      <c r="H1688">
        <v>507</v>
      </c>
      <c r="I1688">
        <v>2476</v>
      </c>
      <c r="J1688">
        <v>6</v>
      </c>
      <c r="K1688">
        <v>10</v>
      </c>
      <c r="L1688">
        <v>5</v>
      </c>
      <c r="M1688">
        <v>10</v>
      </c>
      <c r="N1688">
        <v>8</v>
      </c>
    </row>
    <row r="1689" spans="1:14" x14ac:dyDescent="0.3">
      <c r="A1689">
        <v>2889</v>
      </c>
      <c r="B1689">
        <v>24</v>
      </c>
      <c r="C1689">
        <v>2776</v>
      </c>
      <c r="D1689">
        <v>0</v>
      </c>
      <c r="E1689">
        <v>207</v>
      </c>
      <c r="F1689">
        <v>0</v>
      </c>
      <c r="G1689">
        <v>0</v>
      </c>
      <c r="H1689">
        <v>507</v>
      </c>
      <c r="I1689">
        <v>2476</v>
      </c>
      <c r="J1689">
        <v>6</v>
      </c>
      <c r="K1689">
        <v>10</v>
      </c>
      <c r="L1689">
        <v>5</v>
      </c>
      <c r="M1689">
        <v>10</v>
      </c>
      <c r="N1689">
        <v>8</v>
      </c>
    </row>
    <row r="1690" spans="1:14" x14ac:dyDescent="0.3">
      <c r="A1690">
        <v>3151</v>
      </c>
      <c r="B1690">
        <v>23</v>
      </c>
      <c r="C1690">
        <v>10</v>
      </c>
      <c r="D1690">
        <v>38</v>
      </c>
      <c r="E1690">
        <v>48</v>
      </c>
      <c r="F1690">
        <v>57</v>
      </c>
      <c r="G1690">
        <v>67</v>
      </c>
      <c r="H1690">
        <v>110</v>
      </c>
      <c r="I1690">
        <v>110</v>
      </c>
      <c r="J1690">
        <v>3</v>
      </c>
      <c r="K1690">
        <v>2</v>
      </c>
      <c r="L1690">
        <v>1</v>
      </c>
      <c r="M1690">
        <v>3</v>
      </c>
      <c r="N1690">
        <v>5</v>
      </c>
    </row>
    <row r="1691" spans="1:14" x14ac:dyDescent="0.3">
      <c r="A1691">
        <v>2401</v>
      </c>
      <c r="B1691">
        <v>23</v>
      </c>
      <c r="C1691">
        <v>14</v>
      </c>
      <c r="D1691">
        <v>82</v>
      </c>
      <c r="E1691">
        <v>118</v>
      </c>
      <c r="F1691">
        <v>50</v>
      </c>
      <c r="G1691">
        <v>36</v>
      </c>
      <c r="H1691">
        <v>55</v>
      </c>
      <c r="I1691">
        <v>246</v>
      </c>
      <c r="J1691">
        <v>3</v>
      </c>
      <c r="K1691">
        <v>2</v>
      </c>
      <c r="L1691">
        <v>0</v>
      </c>
      <c r="M1691">
        <v>4</v>
      </c>
      <c r="N1691">
        <v>7</v>
      </c>
    </row>
    <row r="1692" spans="1:14" x14ac:dyDescent="0.3">
      <c r="A1692">
        <v>1360</v>
      </c>
      <c r="B1692">
        <v>23</v>
      </c>
      <c r="C1692">
        <v>16</v>
      </c>
      <c r="D1692">
        <v>49</v>
      </c>
      <c r="E1692">
        <v>81</v>
      </c>
      <c r="F1692">
        <v>71</v>
      </c>
      <c r="G1692">
        <v>11</v>
      </c>
      <c r="H1692">
        <v>212</v>
      </c>
      <c r="I1692">
        <v>16</v>
      </c>
      <c r="J1692">
        <v>1</v>
      </c>
      <c r="K1692">
        <v>1</v>
      </c>
      <c r="L1692">
        <v>1</v>
      </c>
      <c r="M1692">
        <v>2</v>
      </c>
      <c r="N1692">
        <v>9</v>
      </c>
    </row>
    <row r="1693" spans="1:14" x14ac:dyDescent="0.3">
      <c r="A1693">
        <v>1810</v>
      </c>
      <c r="B1693">
        <v>23</v>
      </c>
      <c r="C1693">
        <v>21</v>
      </c>
      <c r="D1693">
        <v>0</v>
      </c>
      <c r="E1693">
        <v>35</v>
      </c>
      <c r="F1693">
        <v>92</v>
      </c>
      <c r="G1693">
        <v>0</v>
      </c>
      <c r="H1693">
        <v>7</v>
      </c>
      <c r="I1693">
        <v>141</v>
      </c>
      <c r="J1693">
        <v>1</v>
      </c>
      <c r="K1693">
        <v>1</v>
      </c>
      <c r="L1693">
        <v>0</v>
      </c>
      <c r="M1693">
        <v>3</v>
      </c>
      <c r="N1693">
        <v>6</v>
      </c>
    </row>
    <row r="1694" spans="1:14" x14ac:dyDescent="0.3">
      <c r="A1694">
        <v>1592</v>
      </c>
      <c r="B1694">
        <v>23</v>
      </c>
      <c r="C1694">
        <v>34</v>
      </c>
      <c r="D1694">
        <v>17</v>
      </c>
      <c r="E1694">
        <v>21</v>
      </c>
      <c r="F1694">
        <v>64</v>
      </c>
      <c r="G1694">
        <v>8</v>
      </c>
      <c r="H1694">
        <v>47</v>
      </c>
      <c r="I1694">
        <v>98</v>
      </c>
      <c r="J1694">
        <v>2</v>
      </c>
      <c r="K1694">
        <v>1</v>
      </c>
      <c r="L1694">
        <v>0</v>
      </c>
      <c r="M1694">
        <v>3</v>
      </c>
      <c r="N1694">
        <v>7</v>
      </c>
    </row>
    <row r="1695" spans="1:14" x14ac:dyDescent="0.3">
      <c r="A1695">
        <v>2318</v>
      </c>
      <c r="B1695">
        <v>23</v>
      </c>
      <c r="C1695">
        <v>45</v>
      </c>
      <c r="D1695">
        <v>21</v>
      </c>
      <c r="E1695">
        <v>24</v>
      </c>
      <c r="F1695">
        <v>0</v>
      </c>
      <c r="G1695">
        <v>10</v>
      </c>
      <c r="H1695">
        <v>10</v>
      </c>
      <c r="I1695">
        <v>91</v>
      </c>
      <c r="J1695">
        <v>1</v>
      </c>
      <c r="K1695">
        <v>1</v>
      </c>
      <c r="L1695">
        <v>0</v>
      </c>
      <c r="M1695">
        <v>3</v>
      </c>
      <c r="N1695">
        <v>6</v>
      </c>
    </row>
    <row r="1696" spans="1:14" x14ac:dyDescent="0.3">
      <c r="A1696">
        <v>2741</v>
      </c>
      <c r="B1696">
        <v>23</v>
      </c>
      <c r="C1696">
        <v>59</v>
      </c>
      <c r="D1696">
        <v>4</v>
      </c>
      <c r="E1696">
        <v>7</v>
      </c>
      <c r="F1696">
        <v>0</v>
      </c>
      <c r="G1696">
        <v>0</v>
      </c>
      <c r="H1696">
        <v>4</v>
      </c>
      <c r="I1696">
        <v>67</v>
      </c>
      <c r="J1696">
        <v>1</v>
      </c>
      <c r="K1696">
        <v>1</v>
      </c>
      <c r="L1696">
        <v>0</v>
      </c>
      <c r="M1696">
        <v>3</v>
      </c>
      <c r="N1696">
        <v>5</v>
      </c>
    </row>
    <row r="1697" spans="1:14" x14ac:dyDescent="0.3">
      <c r="A1697">
        <v>3114</v>
      </c>
      <c r="B1697">
        <v>23</v>
      </c>
      <c r="C1697">
        <v>109</v>
      </c>
      <c r="D1697">
        <v>0</v>
      </c>
      <c r="E1697">
        <v>35</v>
      </c>
      <c r="F1697">
        <v>0</v>
      </c>
      <c r="G1697">
        <v>4</v>
      </c>
      <c r="H1697">
        <v>17</v>
      </c>
      <c r="I1697">
        <v>131</v>
      </c>
      <c r="J1697">
        <v>1</v>
      </c>
      <c r="K1697">
        <v>2</v>
      </c>
      <c r="L1697">
        <v>0</v>
      </c>
      <c r="M1697">
        <v>2</v>
      </c>
      <c r="N1697">
        <v>9</v>
      </c>
    </row>
    <row r="1698" spans="1:14" x14ac:dyDescent="0.3">
      <c r="A1698">
        <v>2333</v>
      </c>
      <c r="B1698">
        <v>23</v>
      </c>
      <c r="C1698">
        <v>210</v>
      </c>
      <c r="D1698">
        <v>29</v>
      </c>
      <c r="E1698">
        <v>183</v>
      </c>
      <c r="F1698">
        <v>81</v>
      </c>
      <c r="G1698">
        <v>37</v>
      </c>
      <c r="H1698">
        <v>15</v>
      </c>
      <c r="I1698">
        <v>526</v>
      </c>
      <c r="J1698">
        <v>1</v>
      </c>
      <c r="K1698">
        <v>4</v>
      </c>
      <c r="L1698">
        <v>1</v>
      </c>
      <c r="M1698">
        <v>5</v>
      </c>
      <c r="N1698">
        <v>4</v>
      </c>
    </row>
    <row r="1699" spans="1:14" x14ac:dyDescent="0.3">
      <c r="A1699">
        <v>2594</v>
      </c>
      <c r="B1699">
        <v>23</v>
      </c>
      <c r="C1699">
        <v>210</v>
      </c>
      <c r="D1699">
        <v>29</v>
      </c>
      <c r="E1699">
        <v>183</v>
      </c>
      <c r="F1699">
        <v>81</v>
      </c>
      <c r="G1699">
        <v>37</v>
      </c>
      <c r="H1699">
        <v>15</v>
      </c>
      <c r="I1699">
        <v>526</v>
      </c>
      <c r="J1699">
        <v>1</v>
      </c>
      <c r="K1699">
        <v>4</v>
      </c>
      <c r="L1699">
        <v>1</v>
      </c>
      <c r="M1699">
        <v>5</v>
      </c>
      <c r="N1699">
        <v>4</v>
      </c>
    </row>
    <row r="1700" spans="1:14" x14ac:dyDescent="0.3">
      <c r="A1700">
        <v>1890</v>
      </c>
      <c r="B1700">
        <v>23</v>
      </c>
      <c r="C1700">
        <v>324</v>
      </c>
      <c r="D1700">
        <v>29</v>
      </c>
      <c r="E1700">
        <v>156</v>
      </c>
      <c r="F1700">
        <v>76</v>
      </c>
      <c r="G1700">
        <v>10</v>
      </c>
      <c r="H1700">
        <v>38</v>
      </c>
      <c r="I1700">
        <v>556</v>
      </c>
      <c r="J1700">
        <v>1</v>
      </c>
      <c r="K1700">
        <v>2</v>
      </c>
      <c r="L1700">
        <v>1</v>
      </c>
      <c r="M1700">
        <v>6</v>
      </c>
      <c r="N1700">
        <v>4</v>
      </c>
    </row>
    <row r="1701" spans="1:14" x14ac:dyDescent="0.3">
      <c r="A1701">
        <v>2043</v>
      </c>
      <c r="B1701">
        <v>23</v>
      </c>
      <c r="C1701">
        <v>419</v>
      </c>
      <c r="D1701">
        <v>281</v>
      </c>
      <c r="E1701">
        <v>903</v>
      </c>
      <c r="F1701">
        <v>287</v>
      </c>
      <c r="G1701">
        <v>199</v>
      </c>
      <c r="H1701">
        <v>118</v>
      </c>
      <c r="I1701">
        <v>1971</v>
      </c>
      <c r="J1701">
        <v>2</v>
      </c>
      <c r="K1701">
        <v>5</v>
      </c>
      <c r="L1701">
        <v>2</v>
      </c>
      <c r="M1701">
        <v>11</v>
      </c>
      <c r="N1701">
        <v>5</v>
      </c>
    </row>
    <row r="1702" spans="1:14" x14ac:dyDescent="0.3">
      <c r="A1702">
        <v>3046</v>
      </c>
      <c r="B1702">
        <v>23</v>
      </c>
      <c r="C1702">
        <v>419</v>
      </c>
      <c r="D1702">
        <v>281</v>
      </c>
      <c r="E1702">
        <v>903</v>
      </c>
      <c r="F1702">
        <v>287</v>
      </c>
      <c r="G1702">
        <v>199</v>
      </c>
      <c r="H1702">
        <v>118</v>
      </c>
      <c r="I1702">
        <v>1971</v>
      </c>
      <c r="J1702">
        <v>2</v>
      </c>
      <c r="K1702">
        <v>5</v>
      </c>
      <c r="L1702">
        <v>2</v>
      </c>
      <c r="M1702">
        <v>11</v>
      </c>
      <c r="N1702">
        <v>5</v>
      </c>
    </row>
    <row r="1703" spans="1:14" x14ac:dyDescent="0.3">
      <c r="A1703">
        <v>2613</v>
      </c>
      <c r="B1703">
        <v>23</v>
      </c>
      <c r="C1703">
        <v>528</v>
      </c>
      <c r="D1703">
        <v>187</v>
      </c>
      <c r="E1703">
        <v>908</v>
      </c>
      <c r="F1703">
        <v>270</v>
      </c>
      <c r="G1703">
        <v>56</v>
      </c>
      <c r="H1703">
        <v>226</v>
      </c>
      <c r="I1703">
        <v>1723</v>
      </c>
      <c r="J1703">
        <v>1</v>
      </c>
      <c r="K1703">
        <v>3</v>
      </c>
      <c r="L1703">
        <v>6</v>
      </c>
      <c r="M1703">
        <v>12</v>
      </c>
      <c r="N1703">
        <v>1</v>
      </c>
    </row>
    <row r="1704" spans="1:14" x14ac:dyDescent="0.3">
      <c r="A1704">
        <v>3012</v>
      </c>
      <c r="B1704">
        <v>23</v>
      </c>
      <c r="C1704">
        <v>635</v>
      </c>
      <c r="D1704">
        <v>238</v>
      </c>
      <c r="E1704">
        <v>572</v>
      </c>
      <c r="F1704">
        <v>167</v>
      </c>
      <c r="G1704">
        <v>16</v>
      </c>
      <c r="H1704">
        <v>64</v>
      </c>
      <c r="I1704">
        <v>1565</v>
      </c>
      <c r="J1704">
        <v>4</v>
      </c>
      <c r="K1704">
        <v>4</v>
      </c>
      <c r="L1704">
        <v>4</v>
      </c>
      <c r="M1704">
        <v>10</v>
      </c>
      <c r="N1704">
        <v>3</v>
      </c>
    </row>
    <row r="1705" spans="1:14" x14ac:dyDescent="0.3">
      <c r="A1705">
        <v>1603</v>
      </c>
      <c r="B1705">
        <v>23</v>
      </c>
      <c r="C1705">
        <v>998</v>
      </c>
      <c r="D1705">
        <v>0</v>
      </c>
      <c r="E1705">
        <v>77</v>
      </c>
      <c r="F1705">
        <v>28</v>
      </c>
      <c r="G1705">
        <v>0</v>
      </c>
      <c r="H1705">
        <v>43</v>
      </c>
      <c r="I1705">
        <v>1061</v>
      </c>
      <c r="J1705">
        <v>3</v>
      </c>
      <c r="K1705">
        <v>6</v>
      </c>
      <c r="L1705">
        <v>1</v>
      </c>
      <c r="M1705">
        <v>7</v>
      </c>
      <c r="N1705">
        <v>6</v>
      </c>
    </row>
    <row r="1706" spans="1:14" x14ac:dyDescent="0.3">
      <c r="A1706">
        <v>1305</v>
      </c>
      <c r="B1706">
        <v>23</v>
      </c>
      <c r="C1706">
        <v>1048</v>
      </c>
      <c r="D1706">
        <v>13</v>
      </c>
      <c r="E1706">
        <v>303</v>
      </c>
      <c r="F1706">
        <v>97</v>
      </c>
      <c r="G1706">
        <v>74</v>
      </c>
      <c r="H1706">
        <v>196</v>
      </c>
      <c r="I1706">
        <v>1338</v>
      </c>
      <c r="J1706">
        <v>3</v>
      </c>
      <c r="K1706">
        <v>3</v>
      </c>
      <c r="L1706">
        <v>3</v>
      </c>
      <c r="M1706">
        <v>12</v>
      </c>
      <c r="N1706">
        <v>2</v>
      </c>
    </row>
    <row r="1707" spans="1:14" x14ac:dyDescent="0.3">
      <c r="A1707">
        <v>2868</v>
      </c>
      <c r="B1707">
        <v>23</v>
      </c>
      <c r="C1707">
        <v>1680</v>
      </c>
      <c r="D1707">
        <v>18</v>
      </c>
      <c r="E1707">
        <v>147</v>
      </c>
      <c r="F1707">
        <v>0</v>
      </c>
      <c r="G1707">
        <v>0</v>
      </c>
      <c r="H1707">
        <v>73</v>
      </c>
      <c r="I1707">
        <v>1772</v>
      </c>
      <c r="J1707">
        <v>8</v>
      </c>
      <c r="K1707">
        <v>10</v>
      </c>
      <c r="L1707">
        <v>4</v>
      </c>
      <c r="M1707">
        <v>6</v>
      </c>
      <c r="N1707">
        <v>8</v>
      </c>
    </row>
    <row r="1708" spans="1:14" x14ac:dyDescent="0.3">
      <c r="A1708">
        <v>2052</v>
      </c>
      <c r="B1708">
        <v>23</v>
      </c>
      <c r="C1708">
        <v>1777</v>
      </c>
      <c r="D1708">
        <v>275</v>
      </c>
      <c r="E1708">
        <v>674</v>
      </c>
      <c r="F1708">
        <v>198</v>
      </c>
      <c r="G1708">
        <v>183</v>
      </c>
      <c r="H1708">
        <v>459</v>
      </c>
      <c r="I1708">
        <v>2648</v>
      </c>
      <c r="J1708">
        <v>6</v>
      </c>
      <c r="K1708">
        <v>5</v>
      </c>
      <c r="L1708">
        <v>6</v>
      </c>
      <c r="M1708">
        <v>8</v>
      </c>
      <c r="N1708">
        <v>3</v>
      </c>
    </row>
    <row r="1709" spans="1:14" x14ac:dyDescent="0.3">
      <c r="A1709">
        <v>2998</v>
      </c>
      <c r="B1709">
        <v>23</v>
      </c>
      <c r="C1709">
        <v>1885</v>
      </c>
      <c r="D1709">
        <v>131</v>
      </c>
      <c r="E1709">
        <v>556</v>
      </c>
      <c r="F1709">
        <v>103</v>
      </c>
      <c r="G1709">
        <v>0</v>
      </c>
      <c r="H1709">
        <v>25</v>
      </c>
      <c r="I1709">
        <v>2650</v>
      </c>
      <c r="J1709">
        <v>2</v>
      </c>
      <c r="K1709">
        <v>8</v>
      </c>
      <c r="L1709">
        <v>3</v>
      </c>
      <c r="M1709">
        <v>6</v>
      </c>
      <c r="N1709">
        <v>4</v>
      </c>
    </row>
    <row r="1710" spans="1:14" x14ac:dyDescent="0.3">
      <c r="A1710">
        <v>1633</v>
      </c>
      <c r="B1710">
        <v>23</v>
      </c>
      <c r="C1710">
        <v>2012</v>
      </c>
      <c r="D1710">
        <v>38</v>
      </c>
      <c r="E1710">
        <v>1431</v>
      </c>
      <c r="F1710">
        <v>252</v>
      </c>
      <c r="G1710">
        <v>231</v>
      </c>
      <c r="H1710">
        <v>76</v>
      </c>
      <c r="I1710">
        <v>3888</v>
      </c>
      <c r="J1710">
        <v>0</v>
      </c>
      <c r="K1710">
        <v>4</v>
      </c>
      <c r="L1710">
        <v>6</v>
      </c>
      <c r="M1710">
        <v>9</v>
      </c>
      <c r="N1710">
        <v>1</v>
      </c>
    </row>
    <row r="1711" spans="1:14" x14ac:dyDescent="0.3">
      <c r="A1711">
        <v>2094</v>
      </c>
      <c r="B1711">
        <v>23</v>
      </c>
      <c r="C1711">
        <v>2012</v>
      </c>
      <c r="D1711">
        <v>38</v>
      </c>
      <c r="E1711">
        <v>1431</v>
      </c>
      <c r="F1711">
        <v>252</v>
      </c>
      <c r="G1711">
        <v>231</v>
      </c>
      <c r="H1711">
        <v>76</v>
      </c>
      <c r="I1711">
        <v>3888</v>
      </c>
      <c r="J1711">
        <v>0</v>
      </c>
      <c r="K1711">
        <v>4</v>
      </c>
      <c r="L1711">
        <v>6</v>
      </c>
      <c r="M1711">
        <v>9</v>
      </c>
      <c r="N1711">
        <v>1</v>
      </c>
    </row>
    <row r="1712" spans="1:14" x14ac:dyDescent="0.3">
      <c r="A1712">
        <v>1015</v>
      </c>
      <c r="B1712">
        <v>23</v>
      </c>
      <c r="C1712">
        <v>2221</v>
      </c>
      <c r="D1712">
        <v>49</v>
      </c>
      <c r="E1712">
        <v>254</v>
      </c>
      <c r="F1712">
        <v>130</v>
      </c>
      <c r="G1712">
        <v>150</v>
      </c>
      <c r="H1712">
        <v>99</v>
      </c>
      <c r="I1712">
        <v>2704</v>
      </c>
      <c r="J1712">
        <v>1</v>
      </c>
      <c r="K1712">
        <v>7</v>
      </c>
      <c r="L1712">
        <v>6</v>
      </c>
      <c r="M1712">
        <v>12</v>
      </c>
      <c r="N1712">
        <v>3</v>
      </c>
    </row>
    <row r="1713" spans="1:14" x14ac:dyDescent="0.3">
      <c r="A1713">
        <v>2546</v>
      </c>
      <c r="B1713">
        <v>23</v>
      </c>
      <c r="C1713">
        <v>2221</v>
      </c>
      <c r="D1713">
        <v>49</v>
      </c>
      <c r="E1713">
        <v>254</v>
      </c>
      <c r="F1713">
        <v>130</v>
      </c>
      <c r="G1713">
        <v>150</v>
      </c>
      <c r="H1713">
        <v>99</v>
      </c>
      <c r="I1713">
        <v>2704</v>
      </c>
      <c r="J1713">
        <v>1</v>
      </c>
      <c r="K1713">
        <v>7</v>
      </c>
      <c r="L1713">
        <v>6</v>
      </c>
      <c r="M1713">
        <v>12</v>
      </c>
      <c r="N1713">
        <v>3</v>
      </c>
    </row>
    <row r="1714" spans="1:14" x14ac:dyDescent="0.3">
      <c r="A1714">
        <v>2288</v>
      </c>
      <c r="B1714">
        <v>23</v>
      </c>
      <c r="C1714">
        <v>2722</v>
      </c>
      <c r="D1714">
        <v>0</v>
      </c>
      <c r="E1714">
        <v>175</v>
      </c>
      <c r="F1714">
        <v>0</v>
      </c>
      <c r="G1714">
        <v>0</v>
      </c>
      <c r="H1714">
        <v>117</v>
      </c>
      <c r="I1714">
        <v>2780</v>
      </c>
      <c r="J1714">
        <v>1</v>
      </c>
      <c r="K1714">
        <v>10</v>
      </c>
      <c r="L1714">
        <v>4</v>
      </c>
      <c r="M1714">
        <v>13</v>
      </c>
      <c r="N1714">
        <v>6</v>
      </c>
    </row>
    <row r="1715" spans="1:14" x14ac:dyDescent="0.3">
      <c r="A1715">
        <v>2856</v>
      </c>
      <c r="B1715">
        <v>22</v>
      </c>
      <c r="C1715">
        <v>64</v>
      </c>
      <c r="D1715">
        <v>0</v>
      </c>
      <c r="E1715">
        <v>26</v>
      </c>
      <c r="F1715">
        <v>0</v>
      </c>
      <c r="G1715">
        <v>4</v>
      </c>
      <c r="H1715">
        <v>51</v>
      </c>
      <c r="I1715">
        <v>43</v>
      </c>
      <c r="J1715">
        <v>2</v>
      </c>
      <c r="K1715">
        <v>1</v>
      </c>
      <c r="L1715">
        <v>1</v>
      </c>
      <c r="M1715">
        <v>2</v>
      </c>
      <c r="N1715">
        <v>7</v>
      </c>
    </row>
    <row r="1716" spans="1:14" x14ac:dyDescent="0.3">
      <c r="A1716">
        <v>1480</v>
      </c>
      <c r="B1716">
        <v>22</v>
      </c>
      <c r="C1716">
        <v>81</v>
      </c>
      <c r="D1716">
        <v>3</v>
      </c>
      <c r="E1716">
        <v>25</v>
      </c>
      <c r="F1716">
        <v>6</v>
      </c>
      <c r="G1716">
        <v>0</v>
      </c>
      <c r="H1716">
        <v>6</v>
      </c>
      <c r="I1716">
        <v>109</v>
      </c>
      <c r="J1716">
        <v>1</v>
      </c>
      <c r="K1716">
        <v>2</v>
      </c>
      <c r="L1716">
        <v>0</v>
      </c>
      <c r="M1716">
        <v>3</v>
      </c>
      <c r="N1716">
        <v>3</v>
      </c>
    </row>
    <row r="1717" spans="1:14" x14ac:dyDescent="0.3">
      <c r="A1717">
        <v>1754</v>
      </c>
      <c r="B1717">
        <v>22</v>
      </c>
      <c r="C1717">
        <v>155</v>
      </c>
      <c r="D1717">
        <v>4</v>
      </c>
      <c r="E1717">
        <v>87</v>
      </c>
      <c r="F1717">
        <v>12</v>
      </c>
      <c r="G1717">
        <v>16</v>
      </c>
      <c r="H1717">
        <v>48</v>
      </c>
      <c r="I1717">
        <v>227</v>
      </c>
      <c r="J1717">
        <v>3</v>
      </c>
      <c r="K1717">
        <v>2</v>
      </c>
      <c r="L1717">
        <v>0</v>
      </c>
      <c r="M1717">
        <v>4</v>
      </c>
      <c r="N1717">
        <v>7</v>
      </c>
    </row>
    <row r="1718" spans="1:14" x14ac:dyDescent="0.3">
      <c r="A1718">
        <v>2075</v>
      </c>
      <c r="B1718">
        <v>22</v>
      </c>
      <c r="C1718">
        <v>288</v>
      </c>
      <c r="D1718">
        <v>0</v>
      </c>
      <c r="E1718">
        <v>25</v>
      </c>
      <c r="F1718">
        <v>5</v>
      </c>
      <c r="G1718">
        <v>3</v>
      </c>
      <c r="H1718">
        <v>11</v>
      </c>
      <c r="I1718">
        <v>310</v>
      </c>
      <c r="J1718">
        <v>3</v>
      </c>
      <c r="K1718">
        <v>2</v>
      </c>
      <c r="L1718">
        <v>1</v>
      </c>
      <c r="M1718">
        <v>4</v>
      </c>
      <c r="N1718">
        <v>3</v>
      </c>
    </row>
    <row r="1719" spans="1:14" x14ac:dyDescent="0.3">
      <c r="A1719">
        <v>1314</v>
      </c>
      <c r="B1719">
        <v>22</v>
      </c>
      <c r="C1719">
        <v>295</v>
      </c>
      <c r="D1719">
        <v>30</v>
      </c>
      <c r="E1719">
        <v>256</v>
      </c>
      <c r="F1719">
        <v>43</v>
      </c>
      <c r="G1719">
        <v>22</v>
      </c>
      <c r="H1719">
        <v>48</v>
      </c>
      <c r="I1719">
        <v>598</v>
      </c>
      <c r="J1719">
        <v>4</v>
      </c>
      <c r="K1719">
        <v>3</v>
      </c>
      <c r="L1719">
        <v>1</v>
      </c>
      <c r="M1719">
        <v>4</v>
      </c>
      <c r="N1719">
        <v>8</v>
      </c>
    </row>
    <row r="1720" spans="1:14" x14ac:dyDescent="0.3">
      <c r="A1720">
        <v>2169</v>
      </c>
      <c r="B1720">
        <v>22</v>
      </c>
      <c r="C1720">
        <v>451</v>
      </c>
      <c r="D1720">
        <v>4</v>
      </c>
      <c r="E1720">
        <v>117</v>
      </c>
      <c r="F1720">
        <v>54</v>
      </c>
      <c r="G1720">
        <v>4</v>
      </c>
      <c r="H1720">
        <v>17</v>
      </c>
      <c r="I1720">
        <v>614</v>
      </c>
      <c r="J1720">
        <v>2</v>
      </c>
      <c r="K1720">
        <v>3</v>
      </c>
      <c r="L1720">
        <v>1</v>
      </c>
      <c r="M1720">
        <v>4</v>
      </c>
      <c r="N1720">
        <v>8</v>
      </c>
    </row>
    <row r="1721" spans="1:14" x14ac:dyDescent="0.3">
      <c r="A1721">
        <v>2566</v>
      </c>
      <c r="B1721">
        <v>22</v>
      </c>
      <c r="C1721">
        <v>451</v>
      </c>
      <c r="D1721">
        <v>4</v>
      </c>
      <c r="E1721">
        <v>117</v>
      </c>
      <c r="F1721">
        <v>54</v>
      </c>
      <c r="G1721">
        <v>4</v>
      </c>
      <c r="H1721">
        <v>17</v>
      </c>
      <c r="I1721">
        <v>614</v>
      </c>
      <c r="J1721">
        <v>2</v>
      </c>
      <c r="K1721">
        <v>3</v>
      </c>
      <c r="L1721">
        <v>1</v>
      </c>
      <c r="M1721">
        <v>4</v>
      </c>
      <c r="N1721">
        <v>8</v>
      </c>
    </row>
    <row r="1722" spans="1:14" x14ac:dyDescent="0.3">
      <c r="A1722">
        <v>2358</v>
      </c>
      <c r="B1722">
        <v>22</v>
      </c>
      <c r="C1722">
        <v>768</v>
      </c>
      <c r="D1722">
        <v>0</v>
      </c>
      <c r="E1722">
        <v>49</v>
      </c>
      <c r="F1722">
        <v>0</v>
      </c>
      <c r="G1722">
        <v>0</v>
      </c>
      <c r="H1722">
        <v>66</v>
      </c>
      <c r="I1722">
        <v>751</v>
      </c>
      <c r="J1722">
        <v>3</v>
      </c>
      <c r="K1722">
        <v>5</v>
      </c>
      <c r="L1722">
        <v>1</v>
      </c>
      <c r="M1722">
        <v>6</v>
      </c>
      <c r="N1722">
        <v>7</v>
      </c>
    </row>
    <row r="1723" spans="1:14" x14ac:dyDescent="0.3">
      <c r="A1723">
        <v>2045</v>
      </c>
      <c r="B1723">
        <v>22</v>
      </c>
      <c r="C1723">
        <v>1003</v>
      </c>
      <c r="D1723">
        <v>48</v>
      </c>
      <c r="E1723">
        <v>174</v>
      </c>
      <c r="F1723">
        <v>30</v>
      </c>
      <c r="G1723">
        <v>0</v>
      </c>
      <c r="H1723">
        <v>23</v>
      </c>
      <c r="I1723">
        <v>1233</v>
      </c>
      <c r="J1723">
        <v>1</v>
      </c>
      <c r="K1723">
        <v>4</v>
      </c>
      <c r="L1723">
        <v>4</v>
      </c>
      <c r="M1723">
        <v>8</v>
      </c>
      <c r="N1723">
        <v>2</v>
      </c>
    </row>
    <row r="1724" spans="1:14" x14ac:dyDescent="0.3">
      <c r="A1724">
        <v>2585</v>
      </c>
      <c r="B1724">
        <v>22</v>
      </c>
      <c r="C1724">
        <v>1003</v>
      </c>
      <c r="D1724">
        <v>48</v>
      </c>
      <c r="E1724">
        <v>174</v>
      </c>
      <c r="F1724">
        <v>30</v>
      </c>
      <c r="G1724">
        <v>0</v>
      </c>
      <c r="H1724">
        <v>23</v>
      </c>
      <c r="I1724">
        <v>1233</v>
      </c>
      <c r="J1724">
        <v>1</v>
      </c>
      <c r="K1724">
        <v>4</v>
      </c>
      <c r="L1724">
        <v>4</v>
      </c>
      <c r="M1724">
        <v>8</v>
      </c>
      <c r="N1724">
        <v>2</v>
      </c>
    </row>
    <row r="1725" spans="1:14" x14ac:dyDescent="0.3">
      <c r="A1725">
        <v>1769</v>
      </c>
      <c r="B1725">
        <v>22</v>
      </c>
      <c r="C1725">
        <v>1074</v>
      </c>
      <c r="D1725">
        <v>30</v>
      </c>
      <c r="E1725">
        <v>410</v>
      </c>
      <c r="F1725">
        <v>82</v>
      </c>
      <c r="G1725">
        <v>13</v>
      </c>
      <c r="H1725">
        <v>456</v>
      </c>
      <c r="I1725">
        <v>1153</v>
      </c>
      <c r="J1725">
        <v>6</v>
      </c>
      <c r="K1725">
        <v>7</v>
      </c>
      <c r="L1725">
        <v>1</v>
      </c>
      <c r="M1725">
        <v>8</v>
      </c>
      <c r="N1725">
        <v>7</v>
      </c>
    </row>
    <row r="1726" spans="1:14" x14ac:dyDescent="0.3">
      <c r="A1726">
        <v>2251</v>
      </c>
      <c r="B1726">
        <v>22</v>
      </c>
      <c r="C1726">
        <v>2118</v>
      </c>
      <c r="D1726">
        <v>106</v>
      </c>
      <c r="E1726">
        <v>290</v>
      </c>
      <c r="F1726">
        <v>139</v>
      </c>
      <c r="G1726">
        <v>25</v>
      </c>
      <c r="H1726">
        <v>106</v>
      </c>
      <c r="I1726">
        <v>2573</v>
      </c>
      <c r="J1726">
        <v>2</v>
      </c>
      <c r="K1726">
        <v>7</v>
      </c>
      <c r="L1726">
        <v>3</v>
      </c>
      <c r="M1726">
        <v>4</v>
      </c>
      <c r="N1726">
        <v>4</v>
      </c>
    </row>
    <row r="1727" spans="1:14" x14ac:dyDescent="0.3">
      <c r="A1727">
        <v>1715</v>
      </c>
      <c r="B1727">
        <v>22</v>
      </c>
      <c r="C1727">
        <v>2381</v>
      </c>
      <c r="D1727">
        <v>59</v>
      </c>
      <c r="E1727">
        <v>446</v>
      </c>
      <c r="F1727">
        <v>78</v>
      </c>
      <c r="G1727">
        <v>59</v>
      </c>
      <c r="H1727">
        <v>89</v>
      </c>
      <c r="I1727">
        <v>2935</v>
      </c>
      <c r="J1727">
        <v>3</v>
      </c>
      <c r="K1727">
        <v>4</v>
      </c>
      <c r="L1727">
        <v>3</v>
      </c>
      <c r="M1727">
        <v>4</v>
      </c>
      <c r="N1727">
        <v>5</v>
      </c>
    </row>
    <row r="1728" spans="1:14" x14ac:dyDescent="0.3">
      <c r="A1728">
        <v>2332</v>
      </c>
      <c r="B1728">
        <v>21</v>
      </c>
      <c r="C1728">
        <v>6</v>
      </c>
      <c r="D1728">
        <v>13</v>
      </c>
      <c r="E1728">
        <v>45</v>
      </c>
      <c r="F1728">
        <v>26</v>
      </c>
      <c r="G1728">
        <v>19</v>
      </c>
      <c r="H1728">
        <v>71</v>
      </c>
      <c r="I1728">
        <v>39</v>
      </c>
      <c r="J1728">
        <v>1</v>
      </c>
      <c r="K1728">
        <v>0</v>
      </c>
      <c r="L1728">
        <v>1</v>
      </c>
      <c r="M1728">
        <v>2</v>
      </c>
      <c r="N1728">
        <v>8</v>
      </c>
    </row>
    <row r="1729" spans="1:14" x14ac:dyDescent="0.3">
      <c r="A1729">
        <v>2239</v>
      </c>
      <c r="B1729">
        <v>21</v>
      </c>
      <c r="C1729">
        <v>53</v>
      </c>
      <c r="D1729">
        <v>0</v>
      </c>
      <c r="E1729">
        <v>7</v>
      </c>
      <c r="F1729">
        <v>0</v>
      </c>
      <c r="G1729">
        <v>0</v>
      </c>
      <c r="H1729">
        <v>21</v>
      </c>
      <c r="I1729">
        <v>39</v>
      </c>
      <c r="J1729">
        <v>1</v>
      </c>
      <c r="K1729">
        <v>1</v>
      </c>
      <c r="L1729">
        <v>0</v>
      </c>
      <c r="M1729">
        <v>2</v>
      </c>
      <c r="N1729">
        <v>6</v>
      </c>
    </row>
    <row r="1730" spans="1:14" x14ac:dyDescent="0.3">
      <c r="A1730">
        <v>2370</v>
      </c>
      <c r="B1730">
        <v>21</v>
      </c>
      <c r="C1730">
        <v>61</v>
      </c>
      <c r="D1730">
        <v>0</v>
      </c>
      <c r="E1730">
        <v>26</v>
      </c>
      <c r="F1730">
        <v>0</v>
      </c>
      <c r="G1730">
        <v>0</v>
      </c>
      <c r="H1730">
        <v>0</v>
      </c>
      <c r="I1730">
        <v>87</v>
      </c>
      <c r="J1730">
        <v>2</v>
      </c>
      <c r="K1730">
        <v>2</v>
      </c>
      <c r="L1730">
        <v>0</v>
      </c>
      <c r="M1730">
        <v>3</v>
      </c>
      <c r="N1730">
        <v>5</v>
      </c>
    </row>
    <row r="1731" spans="1:14" x14ac:dyDescent="0.3">
      <c r="A1731">
        <v>2275</v>
      </c>
      <c r="B1731">
        <v>21</v>
      </c>
      <c r="C1731">
        <v>158</v>
      </c>
      <c r="D1731">
        <v>0</v>
      </c>
      <c r="E1731">
        <v>27</v>
      </c>
      <c r="F1731">
        <v>0</v>
      </c>
      <c r="G1731">
        <v>0</v>
      </c>
      <c r="H1731">
        <v>3</v>
      </c>
      <c r="I1731">
        <v>183</v>
      </c>
      <c r="J1731">
        <v>2</v>
      </c>
      <c r="K1731">
        <v>1</v>
      </c>
      <c r="L1731">
        <v>0</v>
      </c>
      <c r="M1731">
        <v>4</v>
      </c>
      <c r="N1731">
        <v>4</v>
      </c>
    </row>
    <row r="1732" spans="1:14" x14ac:dyDescent="0.3">
      <c r="A1732">
        <v>2766</v>
      </c>
      <c r="B1732">
        <v>21</v>
      </c>
      <c r="C1732">
        <v>158</v>
      </c>
      <c r="D1732">
        <v>0</v>
      </c>
      <c r="E1732">
        <v>27</v>
      </c>
      <c r="F1732">
        <v>0</v>
      </c>
      <c r="G1732">
        <v>0</v>
      </c>
      <c r="H1732">
        <v>3</v>
      </c>
      <c r="I1732">
        <v>183</v>
      </c>
      <c r="J1732">
        <v>2</v>
      </c>
      <c r="K1732">
        <v>1</v>
      </c>
      <c r="L1732">
        <v>0</v>
      </c>
      <c r="M1732">
        <v>4</v>
      </c>
      <c r="N1732">
        <v>4</v>
      </c>
    </row>
    <row r="1733" spans="1:14" x14ac:dyDescent="0.3">
      <c r="A1733">
        <v>2253</v>
      </c>
      <c r="B1733">
        <v>21</v>
      </c>
      <c r="C1733">
        <v>447</v>
      </c>
      <c r="D1733">
        <v>61</v>
      </c>
      <c r="E1733">
        <v>186</v>
      </c>
      <c r="F1733">
        <v>11</v>
      </c>
      <c r="G1733">
        <v>68</v>
      </c>
      <c r="H1733">
        <v>107</v>
      </c>
      <c r="I1733">
        <v>665</v>
      </c>
      <c r="J1733">
        <v>4</v>
      </c>
      <c r="K1733">
        <v>5</v>
      </c>
      <c r="L1733">
        <v>1</v>
      </c>
      <c r="M1733">
        <v>4</v>
      </c>
      <c r="N1733">
        <v>8</v>
      </c>
    </row>
    <row r="1734" spans="1:14" x14ac:dyDescent="0.3">
      <c r="A1734">
        <v>2497</v>
      </c>
      <c r="B1734">
        <v>21</v>
      </c>
      <c r="C1734">
        <v>612</v>
      </c>
      <c r="D1734">
        <v>238</v>
      </c>
      <c r="E1734">
        <v>2010</v>
      </c>
      <c r="F1734">
        <v>532</v>
      </c>
      <c r="G1734">
        <v>170</v>
      </c>
      <c r="H1734">
        <v>476</v>
      </c>
      <c r="I1734">
        <v>3086</v>
      </c>
      <c r="J1734">
        <v>1</v>
      </c>
      <c r="K1734">
        <v>4</v>
      </c>
      <c r="L1734">
        <v>5</v>
      </c>
      <c r="M1734">
        <v>12</v>
      </c>
      <c r="N1734">
        <v>3</v>
      </c>
    </row>
    <row r="1735" spans="1:14" x14ac:dyDescent="0.3">
      <c r="A1735">
        <v>2591</v>
      </c>
      <c r="B1735">
        <v>21</v>
      </c>
      <c r="C1735">
        <v>667</v>
      </c>
      <c r="D1735">
        <v>322</v>
      </c>
      <c r="E1735">
        <v>603</v>
      </c>
      <c r="F1735">
        <v>474</v>
      </c>
      <c r="G1735">
        <v>193</v>
      </c>
      <c r="H1735">
        <v>213</v>
      </c>
      <c r="I1735">
        <v>2047</v>
      </c>
      <c r="J1735">
        <v>3</v>
      </c>
      <c r="K1735">
        <v>5</v>
      </c>
      <c r="L1735">
        <v>3</v>
      </c>
      <c r="M1735">
        <v>13</v>
      </c>
      <c r="N1735">
        <v>4</v>
      </c>
    </row>
    <row r="1736" spans="1:14" x14ac:dyDescent="0.3">
      <c r="A1736">
        <v>3103</v>
      </c>
      <c r="B1736">
        <v>21</v>
      </c>
      <c r="C1736">
        <v>814</v>
      </c>
      <c r="D1736">
        <v>30</v>
      </c>
      <c r="E1736">
        <v>165</v>
      </c>
      <c r="F1736">
        <v>11</v>
      </c>
      <c r="G1736">
        <v>19</v>
      </c>
      <c r="H1736">
        <v>30</v>
      </c>
      <c r="I1736">
        <v>1009</v>
      </c>
      <c r="J1736">
        <v>1</v>
      </c>
      <c r="K1736">
        <v>8</v>
      </c>
      <c r="L1736">
        <v>2</v>
      </c>
      <c r="M1736">
        <v>4</v>
      </c>
      <c r="N1736">
        <v>7</v>
      </c>
    </row>
    <row r="1737" spans="1:14" x14ac:dyDescent="0.3">
      <c r="A1737">
        <v>2011</v>
      </c>
      <c r="B1737">
        <v>21</v>
      </c>
      <c r="C1737">
        <v>890</v>
      </c>
      <c r="D1737">
        <v>229</v>
      </c>
      <c r="E1737">
        <v>1716</v>
      </c>
      <c r="F1737">
        <v>258</v>
      </c>
      <c r="G1737">
        <v>262</v>
      </c>
      <c r="H1737">
        <v>66</v>
      </c>
      <c r="I1737">
        <v>3290</v>
      </c>
      <c r="J1737">
        <v>1</v>
      </c>
      <c r="K1737">
        <v>8</v>
      </c>
      <c r="L1737">
        <v>8</v>
      </c>
      <c r="M1737">
        <v>5</v>
      </c>
      <c r="N1737">
        <v>3</v>
      </c>
    </row>
    <row r="1738" spans="1:14" x14ac:dyDescent="0.3">
      <c r="A1738">
        <v>3154</v>
      </c>
      <c r="B1738">
        <v>21</v>
      </c>
      <c r="C1738">
        <v>1200</v>
      </c>
      <c r="D1738">
        <v>116</v>
      </c>
      <c r="E1738">
        <v>386</v>
      </c>
      <c r="F1738">
        <v>301</v>
      </c>
      <c r="G1738">
        <v>0</v>
      </c>
      <c r="H1738">
        <v>95</v>
      </c>
      <c r="I1738">
        <v>1907</v>
      </c>
      <c r="J1738">
        <v>1</v>
      </c>
      <c r="K1738">
        <v>8</v>
      </c>
      <c r="L1738">
        <v>3</v>
      </c>
      <c r="M1738">
        <v>11</v>
      </c>
      <c r="N1738">
        <v>3</v>
      </c>
    </row>
    <row r="1739" spans="1:14" x14ac:dyDescent="0.3">
      <c r="A1739">
        <v>1438</v>
      </c>
      <c r="B1739">
        <v>21</v>
      </c>
      <c r="C1739">
        <v>1275</v>
      </c>
      <c r="D1739">
        <v>48</v>
      </c>
      <c r="E1739">
        <v>916</v>
      </c>
      <c r="F1739">
        <v>63</v>
      </c>
      <c r="G1739">
        <v>118</v>
      </c>
      <c r="H1739">
        <v>23</v>
      </c>
      <c r="I1739">
        <v>2397</v>
      </c>
      <c r="J1739">
        <v>3</v>
      </c>
      <c r="K1739">
        <v>9</v>
      </c>
      <c r="L1739">
        <v>5</v>
      </c>
      <c r="M1739">
        <v>10</v>
      </c>
      <c r="N1739">
        <v>7</v>
      </c>
    </row>
    <row r="1740" spans="1:14" x14ac:dyDescent="0.3">
      <c r="A1740">
        <v>1201</v>
      </c>
      <c r="B1740">
        <v>21</v>
      </c>
      <c r="C1740">
        <v>1301</v>
      </c>
      <c r="D1740">
        <v>0</v>
      </c>
      <c r="E1740">
        <v>187</v>
      </c>
      <c r="F1740">
        <v>60</v>
      </c>
      <c r="G1740">
        <v>29</v>
      </c>
      <c r="H1740">
        <v>140</v>
      </c>
      <c r="I1740">
        <v>1437</v>
      </c>
      <c r="J1740">
        <v>10</v>
      </c>
      <c r="K1740">
        <v>7</v>
      </c>
      <c r="L1740">
        <v>1</v>
      </c>
      <c r="M1740">
        <v>8</v>
      </c>
      <c r="N1740">
        <v>7</v>
      </c>
    </row>
    <row r="1741" spans="1:14" x14ac:dyDescent="0.3">
      <c r="A1741">
        <v>2612</v>
      </c>
      <c r="B1741">
        <v>21</v>
      </c>
      <c r="C1741">
        <v>1329</v>
      </c>
      <c r="D1741">
        <v>15</v>
      </c>
      <c r="E1741">
        <v>213</v>
      </c>
      <c r="F1741">
        <v>63</v>
      </c>
      <c r="G1741">
        <v>48</v>
      </c>
      <c r="H1741">
        <v>246</v>
      </c>
      <c r="I1741">
        <v>1422</v>
      </c>
      <c r="J1741">
        <v>2</v>
      </c>
      <c r="K1741">
        <v>8</v>
      </c>
      <c r="L1741">
        <v>2</v>
      </c>
      <c r="M1741">
        <v>7</v>
      </c>
      <c r="N1741">
        <v>7</v>
      </c>
    </row>
    <row r="1742" spans="1:14" x14ac:dyDescent="0.3">
      <c r="A1742">
        <v>3141</v>
      </c>
      <c r="B1742">
        <v>21</v>
      </c>
      <c r="C1742">
        <v>1367</v>
      </c>
      <c r="D1742">
        <v>45</v>
      </c>
      <c r="E1742">
        <v>683</v>
      </c>
      <c r="F1742">
        <v>119</v>
      </c>
      <c r="G1742">
        <v>91</v>
      </c>
      <c r="H1742">
        <v>593</v>
      </c>
      <c r="I1742">
        <v>1713</v>
      </c>
      <c r="J1742">
        <v>3</v>
      </c>
      <c r="K1742">
        <v>6</v>
      </c>
      <c r="L1742">
        <v>3</v>
      </c>
      <c r="M1742">
        <v>5</v>
      </c>
      <c r="N1742">
        <v>3</v>
      </c>
    </row>
    <row r="1743" spans="1:14" x14ac:dyDescent="0.3">
      <c r="A1743">
        <v>1171</v>
      </c>
      <c r="B1743">
        <v>21</v>
      </c>
      <c r="C1743">
        <v>1548</v>
      </c>
      <c r="D1743">
        <v>65</v>
      </c>
      <c r="E1743">
        <v>487</v>
      </c>
      <c r="F1743">
        <v>85</v>
      </c>
      <c r="G1743">
        <v>42</v>
      </c>
      <c r="H1743">
        <v>352</v>
      </c>
      <c r="I1743">
        <v>1875</v>
      </c>
      <c r="J1743">
        <v>1</v>
      </c>
      <c r="K1743">
        <v>6</v>
      </c>
      <c r="L1743">
        <v>4</v>
      </c>
      <c r="M1743">
        <v>13</v>
      </c>
      <c r="N1743">
        <v>2</v>
      </c>
    </row>
    <row r="1744" spans="1:14" x14ac:dyDescent="0.3">
      <c r="A1744">
        <v>2722</v>
      </c>
      <c r="B1744">
        <v>21</v>
      </c>
      <c r="C1744">
        <v>1548</v>
      </c>
      <c r="D1744">
        <v>65</v>
      </c>
      <c r="E1744">
        <v>487</v>
      </c>
      <c r="F1744">
        <v>85</v>
      </c>
      <c r="G1744">
        <v>42</v>
      </c>
      <c r="H1744">
        <v>352</v>
      </c>
      <c r="I1744">
        <v>1875</v>
      </c>
      <c r="J1744">
        <v>1</v>
      </c>
      <c r="K1744">
        <v>6</v>
      </c>
      <c r="L1744">
        <v>4</v>
      </c>
      <c r="M1744">
        <v>13</v>
      </c>
      <c r="N1744">
        <v>2</v>
      </c>
    </row>
    <row r="1745" spans="1:14" x14ac:dyDescent="0.3">
      <c r="A1745">
        <v>2485</v>
      </c>
      <c r="B1745">
        <v>21</v>
      </c>
      <c r="C1745">
        <v>1769</v>
      </c>
      <c r="D1745">
        <v>46</v>
      </c>
      <c r="E1745">
        <v>471</v>
      </c>
      <c r="F1745">
        <v>0</v>
      </c>
      <c r="G1745">
        <v>68</v>
      </c>
      <c r="H1745">
        <v>234</v>
      </c>
      <c r="I1745">
        <v>2120</v>
      </c>
      <c r="J1745">
        <v>5</v>
      </c>
      <c r="K1745">
        <v>5</v>
      </c>
      <c r="L1745">
        <v>5</v>
      </c>
      <c r="M1745">
        <v>12</v>
      </c>
      <c r="N1745">
        <v>5</v>
      </c>
    </row>
    <row r="1746" spans="1:14" x14ac:dyDescent="0.3">
      <c r="A1746">
        <v>2780</v>
      </c>
      <c r="B1746">
        <v>21</v>
      </c>
      <c r="C1746">
        <v>1769</v>
      </c>
      <c r="D1746">
        <v>46</v>
      </c>
      <c r="E1746">
        <v>471</v>
      </c>
      <c r="F1746">
        <v>0</v>
      </c>
      <c r="G1746">
        <v>68</v>
      </c>
      <c r="H1746">
        <v>234</v>
      </c>
      <c r="I1746">
        <v>2120</v>
      </c>
      <c r="J1746">
        <v>5</v>
      </c>
      <c r="K1746">
        <v>5</v>
      </c>
      <c r="L1746">
        <v>5</v>
      </c>
      <c r="M1746">
        <v>12</v>
      </c>
      <c r="N1746">
        <v>5</v>
      </c>
    </row>
    <row r="1747" spans="1:14" x14ac:dyDescent="0.3">
      <c r="A1747">
        <v>1125</v>
      </c>
      <c r="B1747">
        <v>21</v>
      </c>
      <c r="C1747">
        <v>2060</v>
      </c>
      <c r="D1747">
        <v>36</v>
      </c>
      <c r="E1747">
        <v>1527</v>
      </c>
      <c r="F1747">
        <v>98</v>
      </c>
      <c r="G1747">
        <v>114</v>
      </c>
      <c r="H1747">
        <v>0</v>
      </c>
      <c r="I1747">
        <v>3835</v>
      </c>
      <c r="J1747">
        <v>1</v>
      </c>
      <c r="K1747">
        <v>4</v>
      </c>
      <c r="L1747">
        <v>5</v>
      </c>
      <c r="M1747">
        <v>13</v>
      </c>
      <c r="N1747">
        <v>3</v>
      </c>
    </row>
    <row r="1748" spans="1:14" x14ac:dyDescent="0.3">
      <c r="A1748">
        <v>1283</v>
      </c>
      <c r="B1748">
        <v>20</v>
      </c>
      <c r="C1748">
        <v>23</v>
      </c>
      <c r="D1748">
        <v>15</v>
      </c>
      <c r="E1748">
        <v>27</v>
      </c>
      <c r="F1748">
        <v>15</v>
      </c>
      <c r="G1748">
        <v>11</v>
      </c>
      <c r="H1748">
        <v>31</v>
      </c>
      <c r="I1748">
        <v>61</v>
      </c>
      <c r="J1748">
        <v>1</v>
      </c>
      <c r="K1748">
        <v>1</v>
      </c>
      <c r="L1748">
        <v>0</v>
      </c>
      <c r="M1748">
        <v>3</v>
      </c>
      <c r="N1748">
        <v>7</v>
      </c>
    </row>
    <row r="1749" spans="1:14" x14ac:dyDescent="0.3">
      <c r="A1749">
        <v>2444</v>
      </c>
      <c r="B1749">
        <v>20</v>
      </c>
      <c r="C1749">
        <v>31</v>
      </c>
      <c r="D1749">
        <v>0</v>
      </c>
      <c r="E1749">
        <v>10</v>
      </c>
      <c r="F1749">
        <v>0</v>
      </c>
      <c r="G1749">
        <v>0</v>
      </c>
      <c r="H1749">
        <v>3</v>
      </c>
      <c r="I1749">
        <v>38</v>
      </c>
      <c r="J1749">
        <v>1</v>
      </c>
      <c r="K1749">
        <v>0</v>
      </c>
      <c r="L1749">
        <v>0</v>
      </c>
      <c r="M1749">
        <v>3</v>
      </c>
      <c r="N1749">
        <v>3</v>
      </c>
    </row>
    <row r="1750" spans="1:14" x14ac:dyDescent="0.3">
      <c r="A1750">
        <v>1962</v>
      </c>
      <c r="B1750">
        <v>20</v>
      </c>
      <c r="C1750">
        <v>43</v>
      </c>
      <c r="D1750">
        <v>22</v>
      </c>
      <c r="E1750">
        <v>22</v>
      </c>
      <c r="F1750">
        <v>22</v>
      </c>
      <c r="G1750">
        <v>0</v>
      </c>
      <c r="H1750">
        <v>22</v>
      </c>
      <c r="I1750">
        <v>86</v>
      </c>
      <c r="J1750">
        <v>0</v>
      </c>
      <c r="K1750">
        <v>0</v>
      </c>
      <c r="L1750">
        <v>0</v>
      </c>
      <c r="M1750">
        <v>0</v>
      </c>
      <c r="N1750">
        <v>14</v>
      </c>
    </row>
    <row r="1751" spans="1:14" x14ac:dyDescent="0.3">
      <c r="A1751">
        <v>1581</v>
      </c>
      <c r="B1751">
        <v>20</v>
      </c>
      <c r="C1751">
        <v>64</v>
      </c>
      <c r="D1751">
        <v>0</v>
      </c>
      <c r="E1751">
        <v>30</v>
      </c>
      <c r="F1751">
        <v>0</v>
      </c>
      <c r="G1751">
        <v>0</v>
      </c>
      <c r="H1751">
        <v>7</v>
      </c>
      <c r="I1751">
        <v>88</v>
      </c>
      <c r="J1751">
        <v>2</v>
      </c>
      <c r="K1751">
        <v>1</v>
      </c>
      <c r="L1751">
        <v>0</v>
      </c>
      <c r="M1751">
        <v>3</v>
      </c>
      <c r="N1751">
        <v>8</v>
      </c>
    </row>
    <row r="1752" spans="1:14" x14ac:dyDescent="0.3">
      <c r="A1752">
        <v>1995</v>
      </c>
      <c r="B1752">
        <v>20</v>
      </c>
      <c r="C1752">
        <v>109</v>
      </c>
      <c r="D1752">
        <v>0</v>
      </c>
      <c r="E1752">
        <v>40</v>
      </c>
      <c r="F1752">
        <v>0</v>
      </c>
      <c r="G1752">
        <v>0</v>
      </c>
      <c r="H1752">
        <v>11</v>
      </c>
      <c r="I1752">
        <v>137</v>
      </c>
      <c r="J1752">
        <v>3</v>
      </c>
      <c r="K1752">
        <v>2</v>
      </c>
      <c r="L1752">
        <v>0</v>
      </c>
      <c r="M1752">
        <v>4</v>
      </c>
      <c r="N1752">
        <v>5</v>
      </c>
    </row>
    <row r="1753" spans="1:14" x14ac:dyDescent="0.3">
      <c r="A1753">
        <v>2451</v>
      </c>
      <c r="B1753">
        <v>20</v>
      </c>
      <c r="C1753">
        <v>242</v>
      </c>
      <c r="D1753">
        <v>28</v>
      </c>
      <c r="E1753">
        <v>91</v>
      </c>
      <c r="F1753">
        <v>42</v>
      </c>
      <c r="G1753">
        <v>25</v>
      </c>
      <c r="H1753">
        <v>42</v>
      </c>
      <c r="I1753">
        <v>386</v>
      </c>
      <c r="J1753">
        <v>2</v>
      </c>
      <c r="K1753">
        <v>3</v>
      </c>
      <c r="L1753">
        <v>0</v>
      </c>
      <c r="M1753">
        <v>4</v>
      </c>
      <c r="N1753">
        <v>7</v>
      </c>
    </row>
    <row r="1754" spans="1:14" x14ac:dyDescent="0.3">
      <c r="A1754">
        <v>2924</v>
      </c>
      <c r="B1754">
        <v>20</v>
      </c>
      <c r="C1754">
        <v>242</v>
      </c>
      <c r="D1754">
        <v>28</v>
      </c>
      <c r="E1754">
        <v>91</v>
      </c>
      <c r="F1754">
        <v>42</v>
      </c>
      <c r="G1754">
        <v>25</v>
      </c>
      <c r="H1754">
        <v>42</v>
      </c>
      <c r="I1754">
        <v>386</v>
      </c>
      <c r="J1754">
        <v>2</v>
      </c>
      <c r="K1754">
        <v>3</v>
      </c>
      <c r="L1754">
        <v>0</v>
      </c>
      <c r="M1754">
        <v>4</v>
      </c>
      <c r="N1754">
        <v>7</v>
      </c>
    </row>
    <row r="1755" spans="1:14" x14ac:dyDescent="0.3">
      <c r="A1755">
        <v>1933</v>
      </c>
      <c r="B1755">
        <v>20</v>
      </c>
      <c r="C1755">
        <v>258</v>
      </c>
      <c r="D1755">
        <v>23</v>
      </c>
      <c r="E1755">
        <v>190</v>
      </c>
      <c r="F1755">
        <v>20</v>
      </c>
      <c r="G1755">
        <v>10</v>
      </c>
      <c r="H1755">
        <v>59</v>
      </c>
      <c r="I1755">
        <v>441</v>
      </c>
      <c r="J1755">
        <v>4</v>
      </c>
      <c r="K1755">
        <v>3</v>
      </c>
      <c r="L1755">
        <v>1</v>
      </c>
      <c r="M1755">
        <v>4</v>
      </c>
      <c r="N1755">
        <v>6</v>
      </c>
    </row>
    <row r="1756" spans="1:14" x14ac:dyDescent="0.3">
      <c r="A1756">
        <v>1017</v>
      </c>
      <c r="B1756">
        <v>20</v>
      </c>
      <c r="C1756">
        <v>306</v>
      </c>
      <c r="D1756">
        <v>18</v>
      </c>
      <c r="E1756">
        <v>139</v>
      </c>
      <c r="F1756">
        <v>547</v>
      </c>
      <c r="G1756">
        <v>44</v>
      </c>
      <c r="H1756">
        <v>102</v>
      </c>
      <c r="I1756">
        <v>952</v>
      </c>
      <c r="J1756">
        <v>2</v>
      </c>
      <c r="K1756">
        <v>4</v>
      </c>
      <c r="L1756">
        <v>1</v>
      </c>
      <c r="M1756">
        <v>6</v>
      </c>
      <c r="N1756">
        <v>7</v>
      </c>
    </row>
    <row r="1757" spans="1:14" x14ac:dyDescent="0.3">
      <c r="A1757">
        <v>1269</v>
      </c>
      <c r="B1757">
        <v>20</v>
      </c>
      <c r="C1757">
        <v>306</v>
      </c>
      <c r="D1757">
        <v>18</v>
      </c>
      <c r="E1757">
        <v>139</v>
      </c>
      <c r="F1757">
        <v>547</v>
      </c>
      <c r="G1757">
        <v>44</v>
      </c>
      <c r="H1757">
        <v>102</v>
      </c>
      <c r="I1757">
        <v>952</v>
      </c>
      <c r="J1757">
        <v>2</v>
      </c>
      <c r="K1757">
        <v>4</v>
      </c>
      <c r="L1757">
        <v>1</v>
      </c>
      <c r="M1757">
        <v>6</v>
      </c>
      <c r="N1757">
        <v>7</v>
      </c>
    </row>
    <row r="1758" spans="1:14" x14ac:dyDescent="0.3">
      <c r="A1758">
        <v>2760</v>
      </c>
      <c r="B1758">
        <v>20</v>
      </c>
      <c r="C1758">
        <v>479</v>
      </c>
      <c r="D1758">
        <v>13</v>
      </c>
      <c r="E1758">
        <v>175</v>
      </c>
      <c r="F1758">
        <v>0</v>
      </c>
      <c r="G1758">
        <v>28</v>
      </c>
      <c r="H1758">
        <v>97</v>
      </c>
      <c r="I1758">
        <v>598</v>
      </c>
      <c r="J1758">
        <v>4</v>
      </c>
      <c r="K1758">
        <v>5</v>
      </c>
      <c r="L1758">
        <v>1</v>
      </c>
      <c r="M1758">
        <v>4</v>
      </c>
      <c r="N1758">
        <v>8</v>
      </c>
    </row>
    <row r="1759" spans="1:14" x14ac:dyDescent="0.3">
      <c r="A1759">
        <v>2699</v>
      </c>
      <c r="B1759">
        <v>20</v>
      </c>
      <c r="C1759">
        <v>619</v>
      </c>
      <c r="D1759">
        <v>11</v>
      </c>
      <c r="E1759">
        <v>414</v>
      </c>
      <c r="F1759">
        <v>58</v>
      </c>
      <c r="G1759">
        <v>0</v>
      </c>
      <c r="H1759">
        <v>65</v>
      </c>
      <c r="I1759">
        <v>1036</v>
      </c>
      <c r="J1759">
        <v>5</v>
      </c>
      <c r="K1759">
        <v>6</v>
      </c>
      <c r="L1759">
        <v>1</v>
      </c>
      <c r="M1759">
        <v>5</v>
      </c>
      <c r="N1759">
        <v>8</v>
      </c>
    </row>
    <row r="1760" spans="1:14" x14ac:dyDescent="0.3">
      <c r="A1760">
        <v>1186</v>
      </c>
      <c r="B1760">
        <v>20</v>
      </c>
      <c r="C1760">
        <v>741</v>
      </c>
      <c r="D1760">
        <v>407</v>
      </c>
      <c r="E1760">
        <v>1038</v>
      </c>
      <c r="F1760">
        <v>108</v>
      </c>
      <c r="G1760">
        <v>71</v>
      </c>
      <c r="H1760">
        <v>370</v>
      </c>
      <c r="I1760">
        <v>1994</v>
      </c>
      <c r="J1760">
        <v>1</v>
      </c>
      <c r="K1760">
        <v>5</v>
      </c>
      <c r="L1760">
        <v>6</v>
      </c>
      <c r="M1760">
        <v>5</v>
      </c>
      <c r="N1760">
        <v>2</v>
      </c>
    </row>
    <row r="1761" spans="1:14" x14ac:dyDescent="0.3">
      <c r="A1761">
        <v>2879</v>
      </c>
      <c r="B1761">
        <v>20</v>
      </c>
      <c r="C1761">
        <v>890</v>
      </c>
      <c r="D1761">
        <v>0</v>
      </c>
      <c r="E1761">
        <v>57</v>
      </c>
      <c r="F1761">
        <v>0</v>
      </c>
      <c r="G1761">
        <v>0</v>
      </c>
      <c r="H1761">
        <v>29</v>
      </c>
      <c r="I1761">
        <v>918</v>
      </c>
      <c r="J1761">
        <v>2</v>
      </c>
      <c r="K1761">
        <v>3</v>
      </c>
      <c r="L1761">
        <v>1</v>
      </c>
      <c r="M1761">
        <v>8</v>
      </c>
      <c r="N1761">
        <v>4</v>
      </c>
    </row>
    <row r="1762" spans="1:14" x14ac:dyDescent="0.3">
      <c r="A1762">
        <v>1626</v>
      </c>
      <c r="B1762">
        <v>20</v>
      </c>
      <c r="C1762">
        <v>969</v>
      </c>
      <c r="D1762">
        <v>10</v>
      </c>
      <c r="E1762">
        <v>86</v>
      </c>
      <c r="F1762">
        <v>13</v>
      </c>
      <c r="G1762">
        <v>10</v>
      </c>
      <c r="H1762">
        <v>458</v>
      </c>
      <c r="I1762">
        <v>629</v>
      </c>
      <c r="J1762">
        <v>2</v>
      </c>
      <c r="K1762">
        <v>5</v>
      </c>
      <c r="L1762">
        <v>4</v>
      </c>
      <c r="M1762">
        <v>4</v>
      </c>
      <c r="N1762">
        <v>5</v>
      </c>
    </row>
    <row r="1763" spans="1:14" x14ac:dyDescent="0.3">
      <c r="A1763">
        <v>2501</v>
      </c>
      <c r="B1763">
        <v>20</v>
      </c>
      <c r="C1763">
        <v>1326</v>
      </c>
      <c r="D1763">
        <v>0</v>
      </c>
      <c r="E1763">
        <v>498</v>
      </c>
      <c r="F1763">
        <v>27</v>
      </c>
      <c r="G1763">
        <v>76</v>
      </c>
      <c r="H1763">
        <v>57</v>
      </c>
      <c r="I1763">
        <v>1870</v>
      </c>
      <c r="J1763">
        <v>12</v>
      </c>
      <c r="K1763">
        <v>7</v>
      </c>
      <c r="L1763">
        <v>4</v>
      </c>
      <c r="M1763">
        <v>9</v>
      </c>
      <c r="N1763">
        <v>7</v>
      </c>
    </row>
    <row r="1764" spans="1:14" x14ac:dyDescent="0.3">
      <c r="A1764">
        <v>1734</v>
      </c>
      <c r="B1764">
        <v>20</v>
      </c>
      <c r="C1764">
        <v>1739</v>
      </c>
      <c r="D1764">
        <v>398</v>
      </c>
      <c r="E1764">
        <v>1540</v>
      </c>
      <c r="F1764">
        <v>92</v>
      </c>
      <c r="G1764">
        <v>60</v>
      </c>
      <c r="H1764">
        <v>98</v>
      </c>
      <c r="I1764">
        <v>3731</v>
      </c>
      <c r="J1764">
        <v>1</v>
      </c>
      <c r="K1764">
        <v>8</v>
      </c>
      <c r="L1764">
        <v>5</v>
      </c>
      <c r="M1764">
        <v>11</v>
      </c>
      <c r="N1764">
        <v>8</v>
      </c>
    </row>
    <row r="1765" spans="1:14" x14ac:dyDescent="0.3">
      <c r="A1765">
        <v>1510</v>
      </c>
      <c r="B1765">
        <v>20</v>
      </c>
      <c r="C1765">
        <v>2012</v>
      </c>
      <c r="D1765">
        <v>87</v>
      </c>
      <c r="E1765">
        <v>729</v>
      </c>
      <c r="F1765">
        <v>37</v>
      </c>
      <c r="G1765">
        <v>57</v>
      </c>
      <c r="H1765">
        <v>27</v>
      </c>
      <c r="I1765">
        <v>2894</v>
      </c>
      <c r="J1765">
        <v>1</v>
      </c>
      <c r="K1765">
        <v>4</v>
      </c>
      <c r="L1765">
        <v>5</v>
      </c>
      <c r="M1765">
        <v>10</v>
      </c>
      <c r="N1765">
        <v>2</v>
      </c>
    </row>
    <row r="1766" spans="1:14" x14ac:dyDescent="0.3">
      <c r="A1766">
        <v>1512</v>
      </c>
      <c r="B1766">
        <v>20</v>
      </c>
      <c r="C1766">
        <v>2617</v>
      </c>
      <c r="D1766">
        <v>406</v>
      </c>
      <c r="E1766">
        <v>992</v>
      </c>
      <c r="F1766">
        <v>586</v>
      </c>
      <c r="G1766">
        <v>44</v>
      </c>
      <c r="H1766">
        <v>314</v>
      </c>
      <c r="I1766">
        <v>4331</v>
      </c>
      <c r="J1766">
        <v>1</v>
      </c>
      <c r="K1766">
        <v>4</v>
      </c>
      <c r="L1766">
        <v>8</v>
      </c>
      <c r="M1766">
        <v>4</v>
      </c>
      <c r="N1766">
        <v>8</v>
      </c>
    </row>
    <row r="1767" spans="1:14" x14ac:dyDescent="0.3">
      <c r="A1767">
        <v>2647</v>
      </c>
      <c r="B1767">
        <v>20</v>
      </c>
      <c r="C1767">
        <v>2661</v>
      </c>
      <c r="D1767">
        <v>229</v>
      </c>
      <c r="E1767">
        <v>1513</v>
      </c>
      <c r="F1767">
        <v>117</v>
      </c>
      <c r="G1767">
        <v>90</v>
      </c>
      <c r="H1767">
        <v>90</v>
      </c>
      <c r="I1767">
        <v>4520</v>
      </c>
      <c r="J1767">
        <v>1</v>
      </c>
      <c r="K1767">
        <v>7</v>
      </c>
      <c r="L1767">
        <v>4</v>
      </c>
      <c r="M1767">
        <v>10</v>
      </c>
      <c r="N1767">
        <v>6</v>
      </c>
    </row>
    <row r="1768" spans="1:14" x14ac:dyDescent="0.3">
      <c r="A1768">
        <v>1151</v>
      </c>
      <c r="B1768">
        <v>20</v>
      </c>
      <c r="C1768">
        <v>3266</v>
      </c>
      <c r="D1768">
        <v>39</v>
      </c>
      <c r="E1768">
        <v>603</v>
      </c>
      <c r="F1768">
        <v>104</v>
      </c>
      <c r="G1768">
        <v>39</v>
      </c>
      <c r="H1768">
        <v>80</v>
      </c>
      <c r="I1768">
        <v>3971</v>
      </c>
      <c r="J1768">
        <v>2</v>
      </c>
      <c r="K1768">
        <v>10</v>
      </c>
      <c r="L1768">
        <v>6</v>
      </c>
      <c r="M1768">
        <v>9</v>
      </c>
      <c r="N1768">
        <v>6</v>
      </c>
    </row>
    <row r="1769" spans="1:14" x14ac:dyDescent="0.3">
      <c r="A1769">
        <v>2822</v>
      </c>
      <c r="B1769">
        <v>19</v>
      </c>
      <c r="C1769">
        <v>9</v>
      </c>
      <c r="D1769">
        <v>26</v>
      </c>
      <c r="E1769">
        <v>121</v>
      </c>
      <c r="F1769">
        <v>56</v>
      </c>
      <c r="G1769">
        <v>17</v>
      </c>
      <c r="H1769">
        <v>69</v>
      </c>
      <c r="I1769">
        <v>160</v>
      </c>
      <c r="J1769">
        <v>1</v>
      </c>
      <c r="K1769">
        <v>2</v>
      </c>
      <c r="L1769">
        <v>0</v>
      </c>
      <c r="M1769">
        <v>3</v>
      </c>
      <c r="N1769">
        <v>7</v>
      </c>
    </row>
    <row r="1770" spans="1:14" x14ac:dyDescent="0.3">
      <c r="A1770">
        <v>3017</v>
      </c>
      <c r="B1770">
        <v>19</v>
      </c>
      <c r="C1770">
        <v>27</v>
      </c>
      <c r="D1770">
        <v>27</v>
      </c>
      <c r="E1770">
        <v>67</v>
      </c>
      <c r="F1770">
        <v>44</v>
      </c>
      <c r="G1770">
        <v>22</v>
      </c>
      <c r="H1770">
        <v>9</v>
      </c>
      <c r="I1770">
        <v>178</v>
      </c>
      <c r="J1770">
        <v>2</v>
      </c>
      <c r="K1770">
        <v>2</v>
      </c>
      <c r="L1770">
        <v>0</v>
      </c>
      <c r="M1770">
        <v>3</v>
      </c>
      <c r="N1770">
        <v>6</v>
      </c>
    </row>
    <row r="1771" spans="1:14" x14ac:dyDescent="0.3">
      <c r="A1771">
        <v>1042</v>
      </c>
      <c r="B1771">
        <v>19</v>
      </c>
      <c r="C1771">
        <v>43</v>
      </c>
      <c r="D1771">
        <v>14</v>
      </c>
      <c r="E1771">
        <v>143</v>
      </c>
      <c r="F1771">
        <v>43</v>
      </c>
      <c r="G1771">
        <v>29</v>
      </c>
      <c r="H1771">
        <v>172</v>
      </c>
      <c r="I1771">
        <v>100</v>
      </c>
      <c r="J1771">
        <v>3</v>
      </c>
      <c r="K1771">
        <v>2</v>
      </c>
      <c r="L1771">
        <v>0</v>
      </c>
      <c r="M1771">
        <v>3</v>
      </c>
      <c r="N1771">
        <v>5</v>
      </c>
    </row>
    <row r="1772" spans="1:14" x14ac:dyDescent="0.3">
      <c r="A1772">
        <v>1553</v>
      </c>
      <c r="B1772">
        <v>19</v>
      </c>
      <c r="C1772">
        <v>43</v>
      </c>
      <c r="D1772">
        <v>0</v>
      </c>
      <c r="E1772">
        <v>14</v>
      </c>
      <c r="F1772">
        <v>0</v>
      </c>
      <c r="G1772">
        <v>0</v>
      </c>
      <c r="H1772">
        <v>4</v>
      </c>
      <c r="I1772">
        <v>54</v>
      </c>
      <c r="J1772">
        <v>1</v>
      </c>
      <c r="K1772">
        <v>1</v>
      </c>
      <c r="L1772">
        <v>0</v>
      </c>
      <c r="M1772">
        <v>2</v>
      </c>
      <c r="N1772">
        <v>7</v>
      </c>
    </row>
    <row r="1773" spans="1:14" x14ac:dyDescent="0.3">
      <c r="A1773">
        <v>1009</v>
      </c>
      <c r="B1773">
        <v>19</v>
      </c>
      <c r="C1773">
        <v>60</v>
      </c>
      <c r="D1773">
        <v>0</v>
      </c>
      <c r="E1773">
        <v>103</v>
      </c>
      <c r="F1773">
        <v>13</v>
      </c>
      <c r="G1773">
        <v>13</v>
      </c>
      <c r="H1773">
        <v>9</v>
      </c>
      <c r="I1773">
        <v>180</v>
      </c>
      <c r="J1773">
        <v>1</v>
      </c>
      <c r="K1773">
        <v>3</v>
      </c>
      <c r="L1773">
        <v>0</v>
      </c>
      <c r="M1773">
        <v>2</v>
      </c>
      <c r="N1773">
        <v>9</v>
      </c>
    </row>
    <row r="1774" spans="1:14" x14ac:dyDescent="0.3">
      <c r="A1774">
        <v>1392</v>
      </c>
      <c r="B1774">
        <v>19</v>
      </c>
      <c r="C1774">
        <v>60</v>
      </c>
      <c r="D1774">
        <v>0</v>
      </c>
      <c r="E1774">
        <v>103</v>
      </c>
      <c r="F1774">
        <v>13</v>
      </c>
      <c r="G1774">
        <v>13</v>
      </c>
      <c r="H1774">
        <v>9</v>
      </c>
      <c r="I1774">
        <v>180</v>
      </c>
      <c r="J1774">
        <v>1</v>
      </c>
      <c r="K1774">
        <v>3</v>
      </c>
      <c r="L1774">
        <v>0</v>
      </c>
      <c r="M1774">
        <v>2</v>
      </c>
      <c r="N1774">
        <v>9</v>
      </c>
    </row>
    <row r="1775" spans="1:14" x14ac:dyDescent="0.3">
      <c r="A1775">
        <v>2937</v>
      </c>
      <c r="B1775">
        <v>19</v>
      </c>
      <c r="C1775">
        <v>65</v>
      </c>
      <c r="D1775">
        <v>0</v>
      </c>
      <c r="E1775">
        <v>46</v>
      </c>
      <c r="F1775">
        <v>23</v>
      </c>
      <c r="G1775">
        <v>10</v>
      </c>
      <c r="H1775">
        <v>3</v>
      </c>
      <c r="I1775">
        <v>140</v>
      </c>
      <c r="J1775">
        <v>3</v>
      </c>
      <c r="K1775">
        <v>2</v>
      </c>
      <c r="L1775">
        <v>0</v>
      </c>
      <c r="M1775">
        <v>4</v>
      </c>
      <c r="N1775">
        <v>3</v>
      </c>
    </row>
    <row r="1776" spans="1:14" x14ac:dyDescent="0.3">
      <c r="A1776">
        <v>2046</v>
      </c>
      <c r="B1776">
        <v>19</v>
      </c>
      <c r="C1776">
        <v>69</v>
      </c>
      <c r="D1776">
        <v>28</v>
      </c>
      <c r="E1776">
        <v>28</v>
      </c>
      <c r="F1776">
        <v>21</v>
      </c>
      <c r="G1776">
        <v>21</v>
      </c>
      <c r="H1776">
        <v>97</v>
      </c>
      <c r="I1776">
        <v>69</v>
      </c>
      <c r="J1776">
        <v>3</v>
      </c>
      <c r="K1776">
        <v>1</v>
      </c>
      <c r="L1776">
        <v>1</v>
      </c>
      <c r="M1776">
        <v>3</v>
      </c>
      <c r="N1776">
        <v>7</v>
      </c>
    </row>
    <row r="1777" spans="1:14" x14ac:dyDescent="0.3">
      <c r="A1777">
        <v>1390</v>
      </c>
      <c r="B1777">
        <v>19</v>
      </c>
      <c r="C1777">
        <v>89</v>
      </c>
      <c r="D1777">
        <v>14</v>
      </c>
      <c r="E1777">
        <v>122</v>
      </c>
      <c r="F1777">
        <v>47</v>
      </c>
      <c r="G1777">
        <v>42</v>
      </c>
      <c r="H1777">
        <v>14</v>
      </c>
      <c r="I1777">
        <v>299</v>
      </c>
      <c r="J1777">
        <v>3</v>
      </c>
      <c r="K1777">
        <v>2</v>
      </c>
      <c r="L1777">
        <v>0</v>
      </c>
      <c r="M1777">
        <v>4</v>
      </c>
      <c r="N1777">
        <v>8</v>
      </c>
    </row>
    <row r="1778" spans="1:14" x14ac:dyDescent="0.3">
      <c r="A1778">
        <v>1705</v>
      </c>
      <c r="B1778">
        <v>19</v>
      </c>
      <c r="C1778">
        <v>100</v>
      </c>
      <c r="D1778">
        <v>0</v>
      </c>
      <c r="E1778">
        <v>172</v>
      </c>
      <c r="F1778">
        <v>186</v>
      </c>
      <c r="G1778">
        <v>100</v>
      </c>
      <c r="H1778">
        <v>459</v>
      </c>
      <c r="I1778">
        <v>100</v>
      </c>
      <c r="J1778">
        <v>5</v>
      </c>
      <c r="K1778">
        <v>4</v>
      </c>
      <c r="L1778">
        <v>1</v>
      </c>
      <c r="M1778">
        <v>2</v>
      </c>
      <c r="N1778">
        <v>9</v>
      </c>
    </row>
    <row r="1779" spans="1:14" x14ac:dyDescent="0.3">
      <c r="A1779">
        <v>1884</v>
      </c>
      <c r="B1779">
        <v>19</v>
      </c>
      <c r="C1779">
        <v>498</v>
      </c>
      <c r="D1779">
        <v>58</v>
      </c>
      <c r="E1779">
        <v>190</v>
      </c>
      <c r="F1779">
        <v>107</v>
      </c>
      <c r="G1779">
        <v>8</v>
      </c>
      <c r="H1779">
        <v>264</v>
      </c>
      <c r="I1779">
        <v>597</v>
      </c>
      <c r="J1779">
        <v>1</v>
      </c>
      <c r="K1779">
        <v>3</v>
      </c>
      <c r="L1779">
        <v>3</v>
      </c>
      <c r="M1779">
        <v>6</v>
      </c>
      <c r="N1779">
        <v>3</v>
      </c>
    </row>
    <row r="1780" spans="1:14" x14ac:dyDescent="0.3">
      <c r="A1780">
        <v>2926</v>
      </c>
      <c r="B1780">
        <v>19</v>
      </c>
      <c r="C1780">
        <v>706</v>
      </c>
      <c r="D1780">
        <v>94</v>
      </c>
      <c r="E1780">
        <v>284</v>
      </c>
      <c r="F1780">
        <v>248</v>
      </c>
      <c r="G1780">
        <v>80</v>
      </c>
      <c r="H1780">
        <v>135</v>
      </c>
      <c r="I1780">
        <v>1276</v>
      </c>
      <c r="J1780">
        <v>2</v>
      </c>
      <c r="K1780">
        <v>3</v>
      </c>
      <c r="L1780">
        <v>3</v>
      </c>
      <c r="M1780">
        <v>10</v>
      </c>
      <c r="N1780">
        <v>3</v>
      </c>
    </row>
    <row r="1781" spans="1:14" x14ac:dyDescent="0.3">
      <c r="A1781">
        <v>1697</v>
      </c>
      <c r="B1781">
        <v>19</v>
      </c>
      <c r="C1781">
        <v>740</v>
      </c>
      <c r="D1781">
        <v>54</v>
      </c>
      <c r="E1781">
        <v>1075</v>
      </c>
      <c r="F1781">
        <v>135</v>
      </c>
      <c r="G1781">
        <v>296</v>
      </c>
      <c r="H1781">
        <v>172</v>
      </c>
      <c r="I1781">
        <v>2128</v>
      </c>
      <c r="J1781">
        <v>1</v>
      </c>
      <c r="K1781">
        <v>5</v>
      </c>
      <c r="L1781">
        <v>3</v>
      </c>
      <c r="M1781">
        <v>8</v>
      </c>
      <c r="N1781">
        <v>2</v>
      </c>
    </row>
    <row r="1782" spans="1:14" x14ac:dyDescent="0.3">
      <c r="A1782">
        <v>2484</v>
      </c>
      <c r="B1782">
        <v>19</v>
      </c>
      <c r="C1782">
        <v>750</v>
      </c>
      <c r="D1782">
        <v>447</v>
      </c>
      <c r="E1782">
        <v>385</v>
      </c>
      <c r="F1782">
        <v>131</v>
      </c>
      <c r="G1782">
        <v>345</v>
      </c>
      <c r="H1782">
        <v>79</v>
      </c>
      <c r="I1782">
        <v>1979</v>
      </c>
      <c r="J1782">
        <v>1</v>
      </c>
      <c r="K1782">
        <v>2</v>
      </c>
      <c r="L1782">
        <v>8</v>
      </c>
      <c r="M1782">
        <v>13</v>
      </c>
      <c r="N1782">
        <v>1</v>
      </c>
    </row>
    <row r="1783" spans="1:14" x14ac:dyDescent="0.3">
      <c r="A1783">
        <v>2551</v>
      </c>
      <c r="B1783">
        <v>19</v>
      </c>
      <c r="C1783">
        <v>843</v>
      </c>
      <c r="D1783">
        <v>0</v>
      </c>
      <c r="E1783">
        <v>83</v>
      </c>
      <c r="F1783">
        <v>0</v>
      </c>
      <c r="G1783">
        <v>0</v>
      </c>
      <c r="H1783">
        <v>43</v>
      </c>
      <c r="I1783">
        <v>883</v>
      </c>
      <c r="J1783">
        <v>4</v>
      </c>
      <c r="K1783">
        <v>5</v>
      </c>
      <c r="L1783">
        <v>1</v>
      </c>
      <c r="M1783">
        <v>5</v>
      </c>
      <c r="N1783">
        <v>8</v>
      </c>
    </row>
    <row r="1784" spans="1:14" x14ac:dyDescent="0.3">
      <c r="A1784">
        <v>1275</v>
      </c>
      <c r="B1784">
        <v>19</v>
      </c>
      <c r="C1784">
        <v>889</v>
      </c>
      <c r="D1784">
        <v>412</v>
      </c>
      <c r="E1784">
        <v>1272</v>
      </c>
      <c r="F1784">
        <v>374</v>
      </c>
      <c r="G1784">
        <v>317</v>
      </c>
      <c r="H1784">
        <v>63</v>
      </c>
      <c r="I1784">
        <v>3201</v>
      </c>
      <c r="J1784">
        <v>1</v>
      </c>
      <c r="K1784">
        <v>5</v>
      </c>
      <c r="L1784">
        <v>11</v>
      </c>
      <c r="M1784">
        <v>5</v>
      </c>
      <c r="N1784">
        <v>3</v>
      </c>
    </row>
    <row r="1785" spans="1:14" x14ac:dyDescent="0.3">
      <c r="A1785">
        <v>1661</v>
      </c>
      <c r="B1785">
        <v>19</v>
      </c>
      <c r="C1785">
        <v>924</v>
      </c>
      <c r="D1785">
        <v>81</v>
      </c>
      <c r="E1785">
        <v>296</v>
      </c>
      <c r="F1785">
        <v>86</v>
      </c>
      <c r="G1785">
        <v>278</v>
      </c>
      <c r="H1785">
        <v>15</v>
      </c>
      <c r="I1785">
        <v>1651</v>
      </c>
      <c r="J1785">
        <v>1</v>
      </c>
      <c r="K1785">
        <v>3</v>
      </c>
      <c r="L1785">
        <v>3</v>
      </c>
      <c r="M1785">
        <v>13</v>
      </c>
      <c r="N1785">
        <v>2</v>
      </c>
    </row>
    <row r="1786" spans="1:14" x14ac:dyDescent="0.3">
      <c r="A1786">
        <v>1521</v>
      </c>
      <c r="B1786">
        <v>19</v>
      </c>
      <c r="C1786">
        <v>1067</v>
      </c>
      <c r="D1786">
        <v>347</v>
      </c>
      <c r="E1786">
        <v>671</v>
      </c>
      <c r="F1786">
        <v>149</v>
      </c>
      <c r="G1786">
        <v>138</v>
      </c>
      <c r="H1786">
        <v>69</v>
      </c>
      <c r="I1786">
        <v>2304</v>
      </c>
      <c r="J1786">
        <v>1</v>
      </c>
      <c r="K1786">
        <v>8</v>
      </c>
      <c r="L1786">
        <v>3</v>
      </c>
      <c r="M1786">
        <v>4</v>
      </c>
      <c r="N1786">
        <v>4</v>
      </c>
    </row>
    <row r="1787" spans="1:14" x14ac:dyDescent="0.3">
      <c r="A1787">
        <v>1106</v>
      </c>
      <c r="B1787">
        <v>19</v>
      </c>
      <c r="C1787">
        <v>1238</v>
      </c>
      <c r="D1787">
        <v>0</v>
      </c>
      <c r="E1787">
        <v>331</v>
      </c>
      <c r="F1787">
        <v>0</v>
      </c>
      <c r="G1787">
        <v>0</v>
      </c>
      <c r="H1787">
        <v>236</v>
      </c>
      <c r="I1787">
        <v>1333</v>
      </c>
      <c r="J1787">
        <v>5</v>
      </c>
      <c r="K1787">
        <v>6</v>
      </c>
      <c r="L1787">
        <v>4</v>
      </c>
      <c r="M1787">
        <v>6</v>
      </c>
      <c r="N1787">
        <v>7</v>
      </c>
    </row>
    <row r="1788" spans="1:14" x14ac:dyDescent="0.3">
      <c r="A1788">
        <v>1461</v>
      </c>
      <c r="B1788">
        <v>19</v>
      </c>
      <c r="C1788">
        <v>1259</v>
      </c>
      <c r="D1788">
        <v>0</v>
      </c>
      <c r="E1788">
        <v>109</v>
      </c>
      <c r="F1788">
        <v>0</v>
      </c>
      <c r="G1788">
        <v>11</v>
      </c>
      <c r="H1788">
        <v>67</v>
      </c>
      <c r="I1788">
        <v>1312</v>
      </c>
      <c r="J1788">
        <v>1</v>
      </c>
      <c r="K1788">
        <v>7</v>
      </c>
      <c r="L1788">
        <v>1</v>
      </c>
      <c r="M1788">
        <v>8</v>
      </c>
      <c r="N1788">
        <v>5</v>
      </c>
    </row>
    <row r="1789" spans="1:14" x14ac:dyDescent="0.3">
      <c r="A1789">
        <v>1063</v>
      </c>
      <c r="B1789">
        <v>19</v>
      </c>
      <c r="C1789">
        <v>1468</v>
      </c>
      <c r="D1789">
        <v>30</v>
      </c>
      <c r="E1789">
        <v>659</v>
      </c>
      <c r="F1789">
        <v>429</v>
      </c>
      <c r="G1789">
        <v>51</v>
      </c>
      <c r="H1789">
        <v>81</v>
      </c>
      <c r="I1789">
        <v>2556</v>
      </c>
      <c r="J1789">
        <v>1</v>
      </c>
      <c r="K1789">
        <v>11</v>
      </c>
      <c r="L1789">
        <v>10</v>
      </c>
      <c r="M1789">
        <v>10</v>
      </c>
      <c r="N1789">
        <v>5</v>
      </c>
    </row>
    <row r="1790" spans="1:14" x14ac:dyDescent="0.3">
      <c r="A1790">
        <v>2139</v>
      </c>
      <c r="B1790">
        <v>19</v>
      </c>
      <c r="C1790">
        <v>1487</v>
      </c>
      <c r="D1790">
        <v>181</v>
      </c>
      <c r="E1790">
        <v>1091</v>
      </c>
      <c r="F1790">
        <v>278</v>
      </c>
      <c r="G1790">
        <v>29</v>
      </c>
      <c r="H1790">
        <v>29</v>
      </c>
      <c r="I1790">
        <v>3036</v>
      </c>
      <c r="J1790">
        <v>1</v>
      </c>
      <c r="K1790">
        <v>3</v>
      </c>
      <c r="L1790">
        <v>2</v>
      </c>
      <c r="M1790">
        <v>5</v>
      </c>
      <c r="N1790">
        <v>1</v>
      </c>
    </row>
    <row r="1791" spans="1:14" x14ac:dyDescent="0.3">
      <c r="A1791">
        <v>2588</v>
      </c>
      <c r="B1791">
        <v>19</v>
      </c>
      <c r="C1791">
        <v>2132</v>
      </c>
      <c r="D1791">
        <v>472</v>
      </c>
      <c r="E1791">
        <v>1466</v>
      </c>
      <c r="F1791">
        <v>61</v>
      </c>
      <c r="G1791">
        <v>64</v>
      </c>
      <c r="H1791">
        <v>196</v>
      </c>
      <c r="I1791">
        <v>3999</v>
      </c>
      <c r="J1791">
        <v>1</v>
      </c>
      <c r="K1791">
        <v>6</v>
      </c>
      <c r="L1791">
        <v>3</v>
      </c>
      <c r="M1791">
        <v>9</v>
      </c>
      <c r="N1791">
        <v>4</v>
      </c>
    </row>
    <row r="1792" spans="1:14" x14ac:dyDescent="0.3">
      <c r="A1792">
        <v>1503</v>
      </c>
      <c r="B1792">
        <v>19</v>
      </c>
      <c r="C1792">
        <v>2326</v>
      </c>
      <c r="D1792">
        <v>301</v>
      </c>
      <c r="E1792">
        <v>1506</v>
      </c>
      <c r="F1792">
        <v>56</v>
      </c>
      <c r="G1792">
        <v>85</v>
      </c>
      <c r="H1792">
        <v>0</v>
      </c>
      <c r="I1792">
        <v>4274</v>
      </c>
      <c r="J1792">
        <v>1</v>
      </c>
      <c r="K1792">
        <v>6</v>
      </c>
      <c r="L1792">
        <v>3</v>
      </c>
      <c r="M1792">
        <v>10</v>
      </c>
      <c r="N1792">
        <v>3</v>
      </c>
    </row>
    <row r="1793" spans="1:14" x14ac:dyDescent="0.3">
      <c r="A1793">
        <v>2221</v>
      </c>
      <c r="B1793">
        <v>18</v>
      </c>
      <c r="C1793">
        <v>5</v>
      </c>
      <c r="D1793">
        <v>29</v>
      </c>
      <c r="E1793">
        <v>10</v>
      </c>
      <c r="F1793">
        <v>15</v>
      </c>
      <c r="G1793">
        <v>29</v>
      </c>
      <c r="H1793">
        <v>15</v>
      </c>
      <c r="I1793">
        <v>73</v>
      </c>
      <c r="J1793">
        <v>1</v>
      </c>
      <c r="K1793">
        <v>1</v>
      </c>
      <c r="L1793">
        <v>0</v>
      </c>
      <c r="M1793">
        <v>3</v>
      </c>
      <c r="N1793">
        <v>7</v>
      </c>
    </row>
    <row r="1794" spans="1:14" x14ac:dyDescent="0.3">
      <c r="A1794">
        <v>1455</v>
      </c>
      <c r="B1794">
        <v>18</v>
      </c>
      <c r="C1794">
        <v>7</v>
      </c>
      <c r="D1794">
        <v>0</v>
      </c>
      <c r="E1794">
        <v>29</v>
      </c>
      <c r="F1794">
        <v>7</v>
      </c>
      <c r="G1794">
        <v>7</v>
      </c>
      <c r="H1794">
        <v>11</v>
      </c>
      <c r="I1794">
        <v>40</v>
      </c>
      <c r="J1794">
        <v>1</v>
      </c>
      <c r="K1794">
        <v>1</v>
      </c>
      <c r="L1794">
        <v>0</v>
      </c>
      <c r="M1794">
        <v>2</v>
      </c>
      <c r="N1794">
        <v>8</v>
      </c>
    </row>
    <row r="1795" spans="1:14" x14ac:dyDescent="0.3">
      <c r="A1795">
        <v>2650</v>
      </c>
      <c r="B1795">
        <v>18</v>
      </c>
      <c r="C1795">
        <v>48</v>
      </c>
      <c r="D1795">
        <v>48</v>
      </c>
      <c r="E1795">
        <v>131</v>
      </c>
      <c r="F1795">
        <v>143</v>
      </c>
      <c r="G1795">
        <v>65</v>
      </c>
      <c r="H1795">
        <v>54</v>
      </c>
      <c r="I1795">
        <v>381</v>
      </c>
      <c r="J1795">
        <v>1</v>
      </c>
      <c r="K1795">
        <v>1</v>
      </c>
      <c r="L1795">
        <v>1</v>
      </c>
      <c r="M1795">
        <v>4</v>
      </c>
      <c r="N1795">
        <v>4</v>
      </c>
    </row>
    <row r="1796" spans="1:14" x14ac:dyDescent="0.3">
      <c r="A1796">
        <v>2714</v>
      </c>
      <c r="B1796">
        <v>18</v>
      </c>
      <c r="C1796">
        <v>74</v>
      </c>
      <c r="D1796">
        <v>3</v>
      </c>
      <c r="E1796">
        <v>37</v>
      </c>
      <c r="F1796">
        <v>0</v>
      </c>
      <c r="G1796">
        <v>17</v>
      </c>
      <c r="H1796">
        <v>10</v>
      </c>
      <c r="I1796">
        <v>121</v>
      </c>
      <c r="J1796">
        <v>1</v>
      </c>
      <c r="K1796">
        <v>1</v>
      </c>
      <c r="L1796">
        <v>0</v>
      </c>
      <c r="M1796">
        <v>3</v>
      </c>
      <c r="N1796">
        <v>8</v>
      </c>
    </row>
    <row r="1797" spans="1:14" x14ac:dyDescent="0.3">
      <c r="A1797">
        <v>3152</v>
      </c>
      <c r="B1797">
        <v>18</v>
      </c>
      <c r="C1797">
        <v>81</v>
      </c>
      <c r="D1797">
        <v>0</v>
      </c>
      <c r="E1797">
        <v>26</v>
      </c>
      <c r="F1797">
        <v>9</v>
      </c>
      <c r="G1797">
        <v>0</v>
      </c>
      <c r="H1797">
        <v>0</v>
      </c>
      <c r="I1797">
        <v>115</v>
      </c>
      <c r="J1797">
        <v>1</v>
      </c>
      <c r="K1797">
        <v>1</v>
      </c>
      <c r="L1797">
        <v>0</v>
      </c>
      <c r="M1797">
        <v>3</v>
      </c>
      <c r="N1797">
        <v>4</v>
      </c>
    </row>
    <row r="1798" spans="1:14" x14ac:dyDescent="0.3">
      <c r="A1798">
        <v>1271</v>
      </c>
      <c r="B1798">
        <v>18</v>
      </c>
      <c r="C1798">
        <v>85</v>
      </c>
      <c r="D1798">
        <v>0</v>
      </c>
      <c r="E1798">
        <v>26</v>
      </c>
      <c r="F1798">
        <v>0</v>
      </c>
      <c r="G1798">
        <v>0</v>
      </c>
      <c r="H1798">
        <v>10</v>
      </c>
      <c r="I1798">
        <v>101</v>
      </c>
      <c r="J1798">
        <v>2</v>
      </c>
      <c r="K1798">
        <v>2</v>
      </c>
      <c r="L1798">
        <v>0</v>
      </c>
      <c r="M1798">
        <v>3</v>
      </c>
      <c r="N1798">
        <v>5</v>
      </c>
    </row>
    <row r="1799" spans="1:14" x14ac:dyDescent="0.3">
      <c r="A1799">
        <v>2082</v>
      </c>
      <c r="B1799">
        <v>18</v>
      </c>
      <c r="C1799">
        <v>199</v>
      </c>
      <c r="D1799">
        <v>154</v>
      </c>
      <c r="E1799">
        <v>310</v>
      </c>
      <c r="F1799">
        <v>228</v>
      </c>
      <c r="G1799">
        <v>26</v>
      </c>
      <c r="H1799">
        <v>128</v>
      </c>
      <c r="I1799">
        <v>788</v>
      </c>
      <c r="J1799">
        <v>2</v>
      </c>
      <c r="K1799">
        <v>4</v>
      </c>
      <c r="L1799">
        <v>1</v>
      </c>
      <c r="M1799">
        <v>7</v>
      </c>
      <c r="N1799">
        <v>5</v>
      </c>
    </row>
    <row r="1800" spans="1:14" x14ac:dyDescent="0.3">
      <c r="A1800">
        <v>1380</v>
      </c>
      <c r="B1800">
        <v>18</v>
      </c>
      <c r="C1800">
        <v>315</v>
      </c>
      <c r="D1800">
        <v>3</v>
      </c>
      <c r="E1800">
        <v>138</v>
      </c>
      <c r="F1800">
        <v>39</v>
      </c>
      <c r="G1800">
        <v>10</v>
      </c>
      <c r="H1800">
        <v>105</v>
      </c>
      <c r="I1800">
        <v>400</v>
      </c>
      <c r="J1800">
        <v>4</v>
      </c>
      <c r="K1800">
        <v>3</v>
      </c>
      <c r="L1800">
        <v>1</v>
      </c>
      <c r="M1800">
        <v>4</v>
      </c>
      <c r="N1800">
        <v>8</v>
      </c>
    </row>
    <row r="1801" spans="1:14" x14ac:dyDescent="0.3">
      <c r="A1801">
        <v>1079</v>
      </c>
      <c r="B1801">
        <v>18</v>
      </c>
      <c r="C1801">
        <v>363</v>
      </c>
      <c r="D1801">
        <v>51</v>
      </c>
      <c r="E1801">
        <v>945</v>
      </c>
      <c r="F1801">
        <v>60</v>
      </c>
      <c r="G1801">
        <v>145</v>
      </c>
      <c r="H1801">
        <v>169</v>
      </c>
      <c r="I1801">
        <v>1395</v>
      </c>
      <c r="J1801">
        <v>1</v>
      </c>
      <c r="K1801">
        <v>3</v>
      </c>
      <c r="L1801">
        <v>10</v>
      </c>
      <c r="M1801">
        <v>13</v>
      </c>
      <c r="N1801">
        <v>1</v>
      </c>
    </row>
    <row r="1802" spans="1:14" x14ac:dyDescent="0.3">
      <c r="A1802">
        <v>2560</v>
      </c>
      <c r="B1802">
        <v>18</v>
      </c>
      <c r="C1802">
        <v>363</v>
      </c>
      <c r="D1802">
        <v>51</v>
      </c>
      <c r="E1802">
        <v>945</v>
      </c>
      <c r="F1802">
        <v>60</v>
      </c>
      <c r="G1802">
        <v>145</v>
      </c>
      <c r="H1802">
        <v>169</v>
      </c>
      <c r="I1802">
        <v>1395</v>
      </c>
      <c r="J1802">
        <v>1</v>
      </c>
      <c r="K1802">
        <v>3</v>
      </c>
      <c r="L1802">
        <v>10</v>
      </c>
      <c r="M1802">
        <v>13</v>
      </c>
      <c r="N1802">
        <v>1</v>
      </c>
    </row>
    <row r="1803" spans="1:14" x14ac:dyDescent="0.3">
      <c r="A1803">
        <v>2264</v>
      </c>
      <c r="B1803">
        <v>18</v>
      </c>
      <c r="C1803">
        <v>397</v>
      </c>
      <c r="D1803">
        <v>214</v>
      </c>
      <c r="E1803">
        <v>717</v>
      </c>
      <c r="F1803">
        <v>119</v>
      </c>
      <c r="G1803">
        <v>91</v>
      </c>
      <c r="H1803">
        <v>165</v>
      </c>
      <c r="I1803">
        <v>1374</v>
      </c>
      <c r="J1803">
        <v>2</v>
      </c>
      <c r="K1803">
        <v>7</v>
      </c>
      <c r="L1803">
        <v>1</v>
      </c>
      <c r="M1803">
        <v>7</v>
      </c>
      <c r="N1803">
        <v>8</v>
      </c>
    </row>
    <row r="1804" spans="1:14" x14ac:dyDescent="0.3">
      <c r="A1804">
        <v>2397</v>
      </c>
      <c r="B1804">
        <v>18</v>
      </c>
      <c r="C1804">
        <v>704</v>
      </c>
      <c r="D1804">
        <v>434</v>
      </c>
      <c r="E1804">
        <v>187</v>
      </c>
      <c r="F1804">
        <v>96</v>
      </c>
      <c r="G1804">
        <v>20</v>
      </c>
      <c r="H1804">
        <v>620</v>
      </c>
      <c r="I1804">
        <v>820</v>
      </c>
      <c r="J1804">
        <v>1</v>
      </c>
      <c r="K1804">
        <v>2</v>
      </c>
      <c r="L1804">
        <v>10</v>
      </c>
      <c r="M1804">
        <v>10</v>
      </c>
      <c r="N1804">
        <v>1</v>
      </c>
    </row>
    <row r="1805" spans="1:14" x14ac:dyDescent="0.3">
      <c r="A1805">
        <v>2624</v>
      </c>
      <c r="B1805">
        <v>18</v>
      </c>
      <c r="C1805">
        <v>734</v>
      </c>
      <c r="D1805">
        <v>385</v>
      </c>
      <c r="E1805">
        <v>1647</v>
      </c>
      <c r="F1805">
        <v>94</v>
      </c>
      <c r="G1805">
        <v>33</v>
      </c>
      <c r="H1805">
        <v>349</v>
      </c>
      <c r="I1805">
        <v>2544</v>
      </c>
      <c r="J1805">
        <v>1</v>
      </c>
      <c r="K1805">
        <v>7</v>
      </c>
      <c r="L1805">
        <v>5</v>
      </c>
      <c r="M1805">
        <v>7</v>
      </c>
      <c r="N1805">
        <v>6</v>
      </c>
    </row>
    <row r="1806" spans="1:14" x14ac:dyDescent="0.3">
      <c r="A1806">
        <v>2948</v>
      </c>
      <c r="B1806">
        <v>18</v>
      </c>
      <c r="C1806">
        <v>901</v>
      </c>
      <c r="D1806">
        <v>79</v>
      </c>
      <c r="E1806">
        <v>252</v>
      </c>
      <c r="F1806">
        <v>14</v>
      </c>
      <c r="G1806">
        <v>79</v>
      </c>
      <c r="H1806">
        <v>173</v>
      </c>
      <c r="I1806">
        <v>1153</v>
      </c>
      <c r="J1806">
        <v>2</v>
      </c>
      <c r="K1806">
        <v>6</v>
      </c>
      <c r="L1806">
        <v>3</v>
      </c>
      <c r="M1806">
        <v>5</v>
      </c>
      <c r="N1806">
        <v>7</v>
      </c>
    </row>
    <row r="1807" spans="1:14" x14ac:dyDescent="0.3">
      <c r="A1807">
        <v>1101</v>
      </c>
      <c r="B1807">
        <v>18</v>
      </c>
      <c r="C1807">
        <v>964</v>
      </c>
      <c r="D1807">
        <v>412</v>
      </c>
      <c r="E1807">
        <v>225</v>
      </c>
      <c r="F1807">
        <v>66</v>
      </c>
      <c r="G1807">
        <v>47</v>
      </c>
      <c r="H1807">
        <v>91</v>
      </c>
      <c r="I1807">
        <v>1622</v>
      </c>
      <c r="J1807">
        <v>1</v>
      </c>
      <c r="K1807">
        <v>5</v>
      </c>
      <c r="L1807">
        <v>4</v>
      </c>
      <c r="M1807">
        <v>4</v>
      </c>
      <c r="N1807">
        <v>2</v>
      </c>
    </row>
    <row r="1808" spans="1:14" x14ac:dyDescent="0.3">
      <c r="A1808">
        <v>1057</v>
      </c>
      <c r="B1808">
        <v>18</v>
      </c>
      <c r="C1808">
        <v>1130</v>
      </c>
      <c r="D1808">
        <v>45</v>
      </c>
      <c r="E1808">
        <v>255</v>
      </c>
      <c r="F1808">
        <v>40</v>
      </c>
      <c r="G1808">
        <v>45</v>
      </c>
      <c r="H1808">
        <v>15</v>
      </c>
      <c r="I1808">
        <v>1500</v>
      </c>
      <c r="J1808">
        <v>4</v>
      </c>
      <c r="K1808">
        <v>4</v>
      </c>
      <c r="L1808">
        <v>2</v>
      </c>
      <c r="M1808">
        <v>12</v>
      </c>
      <c r="N1808">
        <v>3</v>
      </c>
    </row>
    <row r="1809" spans="1:14" x14ac:dyDescent="0.3">
      <c r="A1809">
        <v>1337</v>
      </c>
      <c r="B1809">
        <v>18</v>
      </c>
      <c r="C1809">
        <v>1303</v>
      </c>
      <c r="D1809">
        <v>217</v>
      </c>
      <c r="E1809">
        <v>979</v>
      </c>
      <c r="F1809">
        <v>284</v>
      </c>
      <c r="G1809">
        <v>0</v>
      </c>
      <c r="H1809">
        <v>53</v>
      </c>
      <c r="I1809">
        <v>2731</v>
      </c>
      <c r="J1809">
        <v>1</v>
      </c>
      <c r="K1809">
        <v>3</v>
      </c>
      <c r="L1809">
        <v>4</v>
      </c>
      <c r="M1809">
        <v>10</v>
      </c>
      <c r="N1809">
        <v>1</v>
      </c>
    </row>
    <row r="1810" spans="1:14" x14ac:dyDescent="0.3">
      <c r="A1810">
        <v>1199</v>
      </c>
      <c r="B1810">
        <v>18</v>
      </c>
      <c r="C1810">
        <v>1399</v>
      </c>
      <c r="D1810">
        <v>50</v>
      </c>
      <c r="E1810">
        <v>728</v>
      </c>
      <c r="F1810">
        <v>75</v>
      </c>
      <c r="G1810">
        <v>233</v>
      </c>
      <c r="H1810">
        <v>27</v>
      </c>
      <c r="I1810">
        <v>2458</v>
      </c>
      <c r="J1810">
        <v>1</v>
      </c>
      <c r="K1810">
        <v>4</v>
      </c>
      <c r="L1810">
        <v>6</v>
      </c>
      <c r="M1810">
        <v>9</v>
      </c>
      <c r="N1810">
        <v>1</v>
      </c>
    </row>
    <row r="1811" spans="1:14" x14ac:dyDescent="0.3">
      <c r="A1811">
        <v>1323</v>
      </c>
      <c r="B1811">
        <v>18</v>
      </c>
      <c r="C1811">
        <v>1887</v>
      </c>
      <c r="D1811">
        <v>134</v>
      </c>
      <c r="E1811">
        <v>1257</v>
      </c>
      <c r="F1811">
        <v>88</v>
      </c>
      <c r="G1811">
        <v>55</v>
      </c>
      <c r="H1811">
        <v>269</v>
      </c>
      <c r="I1811">
        <v>3153</v>
      </c>
      <c r="J1811">
        <v>1</v>
      </c>
      <c r="K1811">
        <v>7</v>
      </c>
      <c r="L1811">
        <v>6</v>
      </c>
      <c r="M1811">
        <v>8</v>
      </c>
      <c r="N1811">
        <v>3</v>
      </c>
    </row>
    <row r="1812" spans="1:14" x14ac:dyDescent="0.3">
      <c r="A1812">
        <v>2165</v>
      </c>
      <c r="B1812">
        <v>17</v>
      </c>
      <c r="C1812">
        <v>19</v>
      </c>
      <c r="D1812">
        <v>5</v>
      </c>
      <c r="E1812">
        <v>52</v>
      </c>
      <c r="F1812">
        <v>0</v>
      </c>
      <c r="G1812">
        <v>0</v>
      </c>
      <c r="H1812">
        <v>5</v>
      </c>
      <c r="I1812">
        <v>71</v>
      </c>
      <c r="J1812">
        <v>1</v>
      </c>
      <c r="K1812">
        <v>1</v>
      </c>
      <c r="L1812">
        <v>0</v>
      </c>
      <c r="M1812">
        <v>2</v>
      </c>
      <c r="N1812">
        <v>7</v>
      </c>
    </row>
    <row r="1813" spans="1:14" x14ac:dyDescent="0.3">
      <c r="A1813">
        <v>1436</v>
      </c>
      <c r="B1813">
        <v>17</v>
      </c>
      <c r="C1813">
        <v>53</v>
      </c>
      <c r="D1813">
        <v>8</v>
      </c>
      <c r="E1813">
        <v>113</v>
      </c>
      <c r="F1813">
        <v>30</v>
      </c>
      <c r="G1813">
        <v>8</v>
      </c>
      <c r="H1813">
        <v>11</v>
      </c>
      <c r="I1813">
        <v>199</v>
      </c>
      <c r="J1813">
        <v>1</v>
      </c>
      <c r="K1813">
        <v>2</v>
      </c>
      <c r="L1813">
        <v>0</v>
      </c>
      <c r="M1813">
        <v>4</v>
      </c>
      <c r="N1813">
        <v>5</v>
      </c>
    </row>
    <row r="1814" spans="1:14" x14ac:dyDescent="0.3">
      <c r="A1814">
        <v>2614</v>
      </c>
      <c r="B1814">
        <v>17</v>
      </c>
      <c r="C1814">
        <v>78</v>
      </c>
      <c r="D1814">
        <v>3</v>
      </c>
      <c r="E1814">
        <v>33</v>
      </c>
      <c r="F1814">
        <v>7</v>
      </c>
      <c r="G1814">
        <v>0</v>
      </c>
      <c r="H1814">
        <v>13</v>
      </c>
      <c r="I1814">
        <v>108</v>
      </c>
      <c r="J1814">
        <v>2</v>
      </c>
      <c r="K1814">
        <v>2</v>
      </c>
      <c r="L1814">
        <v>0</v>
      </c>
      <c r="M1814">
        <v>3</v>
      </c>
      <c r="N1814">
        <v>5</v>
      </c>
    </row>
    <row r="1815" spans="1:14" x14ac:dyDescent="0.3">
      <c r="A1815">
        <v>2368</v>
      </c>
      <c r="B1815">
        <v>17</v>
      </c>
      <c r="C1815">
        <v>89</v>
      </c>
      <c r="D1815">
        <v>4</v>
      </c>
      <c r="E1815">
        <v>46</v>
      </c>
      <c r="F1815">
        <v>0</v>
      </c>
      <c r="G1815">
        <v>0</v>
      </c>
      <c r="H1815">
        <v>11</v>
      </c>
      <c r="I1815">
        <v>129</v>
      </c>
      <c r="J1815">
        <v>1</v>
      </c>
      <c r="K1815">
        <v>1</v>
      </c>
      <c r="L1815">
        <v>0</v>
      </c>
      <c r="M1815">
        <v>3</v>
      </c>
      <c r="N1815">
        <v>7</v>
      </c>
    </row>
    <row r="1816" spans="1:14" x14ac:dyDescent="0.3">
      <c r="A1816">
        <v>1162</v>
      </c>
      <c r="B1816">
        <v>17</v>
      </c>
      <c r="C1816">
        <v>232</v>
      </c>
      <c r="D1816">
        <v>0</v>
      </c>
      <c r="E1816">
        <v>17</v>
      </c>
      <c r="F1816">
        <v>0</v>
      </c>
      <c r="G1816">
        <v>0</v>
      </c>
      <c r="H1816">
        <v>17</v>
      </c>
      <c r="I1816">
        <v>232</v>
      </c>
      <c r="J1816">
        <v>2</v>
      </c>
      <c r="K1816">
        <v>2</v>
      </c>
      <c r="L1816">
        <v>1</v>
      </c>
      <c r="M1816">
        <v>3</v>
      </c>
      <c r="N1816">
        <v>5</v>
      </c>
    </row>
    <row r="1817" spans="1:14" x14ac:dyDescent="0.3">
      <c r="A1817">
        <v>1100</v>
      </c>
      <c r="B1817">
        <v>17</v>
      </c>
      <c r="C1817">
        <v>273</v>
      </c>
      <c r="D1817">
        <v>11</v>
      </c>
      <c r="E1817">
        <v>111</v>
      </c>
      <c r="F1817">
        <v>14</v>
      </c>
      <c r="G1817">
        <v>14</v>
      </c>
      <c r="H1817">
        <v>97</v>
      </c>
      <c r="I1817">
        <v>327</v>
      </c>
      <c r="J1817">
        <v>2</v>
      </c>
      <c r="K1817">
        <v>3</v>
      </c>
      <c r="L1817">
        <v>1</v>
      </c>
      <c r="M1817">
        <v>3</v>
      </c>
      <c r="N1817">
        <v>7</v>
      </c>
    </row>
    <row r="1818" spans="1:14" x14ac:dyDescent="0.3">
      <c r="A1818">
        <v>1831</v>
      </c>
      <c r="B1818">
        <v>17</v>
      </c>
      <c r="C1818">
        <v>680</v>
      </c>
      <c r="D1818">
        <v>6</v>
      </c>
      <c r="E1818">
        <v>76</v>
      </c>
      <c r="F1818">
        <v>21</v>
      </c>
      <c r="G1818">
        <v>0</v>
      </c>
      <c r="H1818">
        <v>334</v>
      </c>
      <c r="I1818">
        <v>449</v>
      </c>
      <c r="J1818">
        <v>2</v>
      </c>
      <c r="K1818">
        <v>5</v>
      </c>
      <c r="L1818">
        <v>3</v>
      </c>
      <c r="M1818">
        <v>3</v>
      </c>
      <c r="N1818">
        <v>6</v>
      </c>
    </row>
    <row r="1819" spans="1:14" x14ac:dyDescent="0.3">
      <c r="A1819">
        <v>1273</v>
      </c>
      <c r="B1819">
        <v>17</v>
      </c>
      <c r="C1819">
        <v>708</v>
      </c>
      <c r="D1819">
        <v>228</v>
      </c>
      <c r="E1819">
        <v>536</v>
      </c>
      <c r="F1819">
        <v>349</v>
      </c>
      <c r="G1819">
        <v>172</v>
      </c>
      <c r="H1819">
        <v>172</v>
      </c>
      <c r="I1819">
        <v>1821</v>
      </c>
      <c r="J1819">
        <v>1</v>
      </c>
      <c r="K1819">
        <v>6</v>
      </c>
      <c r="L1819">
        <v>3</v>
      </c>
      <c r="M1819">
        <v>13</v>
      </c>
      <c r="N1819">
        <v>3</v>
      </c>
    </row>
    <row r="1820" spans="1:14" x14ac:dyDescent="0.3">
      <c r="A1820">
        <v>2466</v>
      </c>
      <c r="B1820">
        <v>17</v>
      </c>
      <c r="C1820">
        <v>708</v>
      </c>
      <c r="D1820">
        <v>111</v>
      </c>
      <c r="E1820">
        <v>819</v>
      </c>
      <c r="F1820">
        <v>146</v>
      </c>
      <c r="G1820">
        <v>111</v>
      </c>
      <c r="H1820">
        <v>56</v>
      </c>
      <c r="I1820">
        <v>1839</v>
      </c>
      <c r="J1820">
        <v>10</v>
      </c>
      <c r="K1820">
        <v>7</v>
      </c>
      <c r="L1820">
        <v>4</v>
      </c>
      <c r="M1820">
        <v>9</v>
      </c>
      <c r="N1820">
        <v>5</v>
      </c>
    </row>
    <row r="1821" spans="1:14" x14ac:dyDescent="0.3">
      <c r="A1821">
        <v>3174</v>
      </c>
      <c r="B1821">
        <v>17</v>
      </c>
      <c r="C1821">
        <v>710</v>
      </c>
      <c r="D1821">
        <v>340</v>
      </c>
      <c r="E1821">
        <v>1306</v>
      </c>
      <c r="F1821">
        <v>480</v>
      </c>
      <c r="G1821">
        <v>113</v>
      </c>
      <c r="H1821">
        <v>77</v>
      </c>
      <c r="I1821">
        <v>2874</v>
      </c>
      <c r="J1821">
        <v>4</v>
      </c>
      <c r="K1821">
        <v>9</v>
      </c>
      <c r="L1821">
        <v>3</v>
      </c>
      <c r="M1821">
        <v>4</v>
      </c>
      <c r="N1821">
        <v>7</v>
      </c>
    </row>
    <row r="1822" spans="1:14" x14ac:dyDescent="0.3">
      <c r="A1822">
        <v>1710</v>
      </c>
      <c r="B1822">
        <v>17</v>
      </c>
      <c r="C1822">
        <v>870</v>
      </c>
      <c r="D1822">
        <v>46</v>
      </c>
      <c r="E1822">
        <v>279</v>
      </c>
      <c r="F1822">
        <v>125</v>
      </c>
      <c r="G1822">
        <v>59</v>
      </c>
      <c r="H1822">
        <v>387</v>
      </c>
      <c r="I1822">
        <v>993</v>
      </c>
      <c r="J1822">
        <v>1</v>
      </c>
      <c r="K1822">
        <v>11</v>
      </c>
      <c r="L1822">
        <v>6</v>
      </c>
      <c r="M1822">
        <v>8</v>
      </c>
      <c r="N1822">
        <v>4</v>
      </c>
    </row>
    <row r="1823" spans="1:14" x14ac:dyDescent="0.3">
      <c r="A1823">
        <v>2089</v>
      </c>
      <c r="B1823">
        <v>17</v>
      </c>
      <c r="C1823">
        <v>988</v>
      </c>
      <c r="D1823">
        <v>81</v>
      </c>
      <c r="E1823">
        <v>177</v>
      </c>
      <c r="F1823">
        <v>53</v>
      </c>
      <c r="G1823">
        <v>81</v>
      </c>
      <c r="H1823">
        <v>40</v>
      </c>
      <c r="I1823">
        <v>1340</v>
      </c>
      <c r="J1823">
        <v>2</v>
      </c>
      <c r="K1823">
        <v>6</v>
      </c>
      <c r="L1823">
        <v>2</v>
      </c>
      <c r="M1823">
        <v>9</v>
      </c>
      <c r="N1823">
        <v>5</v>
      </c>
    </row>
    <row r="1824" spans="1:14" x14ac:dyDescent="0.3">
      <c r="A1824">
        <v>2386</v>
      </c>
      <c r="B1824">
        <v>17</v>
      </c>
      <c r="C1824">
        <v>1030</v>
      </c>
      <c r="D1824">
        <v>17</v>
      </c>
      <c r="E1824">
        <v>581</v>
      </c>
      <c r="F1824">
        <v>168</v>
      </c>
      <c r="G1824">
        <v>112</v>
      </c>
      <c r="H1824">
        <v>37</v>
      </c>
      <c r="I1824">
        <v>1872</v>
      </c>
      <c r="J1824">
        <v>1</v>
      </c>
      <c r="K1824">
        <v>7</v>
      </c>
      <c r="L1824">
        <v>2</v>
      </c>
      <c r="M1824">
        <v>12</v>
      </c>
      <c r="N1824">
        <v>4</v>
      </c>
    </row>
    <row r="1825" spans="1:14" x14ac:dyDescent="0.3">
      <c r="A1825">
        <v>1965</v>
      </c>
      <c r="B1825">
        <v>17</v>
      </c>
      <c r="C1825">
        <v>1509</v>
      </c>
      <c r="D1825">
        <v>376</v>
      </c>
      <c r="E1825">
        <v>242</v>
      </c>
      <c r="F1825">
        <v>430</v>
      </c>
      <c r="G1825">
        <v>94</v>
      </c>
      <c r="H1825">
        <v>517</v>
      </c>
      <c r="I1825">
        <v>2133</v>
      </c>
      <c r="J1825">
        <v>1</v>
      </c>
      <c r="K1825">
        <v>5</v>
      </c>
      <c r="L1825">
        <v>11</v>
      </c>
      <c r="M1825">
        <v>6</v>
      </c>
      <c r="N1825">
        <v>3</v>
      </c>
    </row>
    <row r="1826" spans="1:14" x14ac:dyDescent="0.3">
      <c r="A1826">
        <v>1778</v>
      </c>
      <c r="B1826">
        <v>17</v>
      </c>
      <c r="C1826">
        <v>1555</v>
      </c>
      <c r="D1826">
        <v>117</v>
      </c>
      <c r="E1826">
        <v>564</v>
      </c>
      <c r="F1826">
        <v>122</v>
      </c>
      <c r="G1826">
        <v>21</v>
      </c>
      <c r="H1826">
        <v>471</v>
      </c>
      <c r="I1826">
        <v>1909</v>
      </c>
      <c r="J1826">
        <v>3</v>
      </c>
      <c r="K1826">
        <v>11</v>
      </c>
      <c r="L1826">
        <v>4</v>
      </c>
      <c r="M1826">
        <v>8</v>
      </c>
      <c r="N1826">
        <v>8</v>
      </c>
    </row>
    <row r="1827" spans="1:14" x14ac:dyDescent="0.3">
      <c r="A1827">
        <v>1658</v>
      </c>
      <c r="B1827">
        <v>17</v>
      </c>
      <c r="C1827">
        <v>2239</v>
      </c>
      <c r="D1827">
        <v>27</v>
      </c>
      <c r="E1827">
        <v>323</v>
      </c>
      <c r="F1827">
        <v>71</v>
      </c>
      <c r="G1827">
        <v>27</v>
      </c>
      <c r="H1827">
        <v>80</v>
      </c>
      <c r="I1827">
        <v>2607</v>
      </c>
      <c r="J1827">
        <v>3</v>
      </c>
      <c r="K1827">
        <v>10</v>
      </c>
      <c r="L1827">
        <v>3</v>
      </c>
      <c r="M1827">
        <v>5</v>
      </c>
      <c r="N1827">
        <v>5</v>
      </c>
    </row>
    <row r="1828" spans="1:14" x14ac:dyDescent="0.3">
      <c r="A1828">
        <v>2305</v>
      </c>
      <c r="B1828">
        <v>17</v>
      </c>
      <c r="C1828">
        <v>2860</v>
      </c>
      <c r="D1828">
        <v>0</v>
      </c>
      <c r="E1828">
        <v>558</v>
      </c>
      <c r="F1828">
        <v>45</v>
      </c>
      <c r="G1828">
        <v>33</v>
      </c>
      <c r="H1828">
        <v>486</v>
      </c>
      <c r="I1828">
        <v>3009</v>
      </c>
      <c r="J1828">
        <v>6</v>
      </c>
      <c r="K1828">
        <v>6</v>
      </c>
      <c r="L1828">
        <v>3</v>
      </c>
      <c r="M1828">
        <v>13</v>
      </c>
      <c r="N1828">
        <v>7</v>
      </c>
    </row>
    <row r="1829" spans="1:14" x14ac:dyDescent="0.3">
      <c r="A1829">
        <v>1450</v>
      </c>
      <c r="B1829">
        <v>17</v>
      </c>
      <c r="C1829">
        <v>2885</v>
      </c>
      <c r="D1829">
        <v>40</v>
      </c>
      <c r="E1829">
        <v>962</v>
      </c>
      <c r="F1829">
        <v>54</v>
      </c>
      <c r="G1829">
        <v>79</v>
      </c>
      <c r="H1829">
        <v>40</v>
      </c>
      <c r="I1829">
        <v>3980</v>
      </c>
      <c r="J1829">
        <v>1</v>
      </c>
      <c r="K1829">
        <v>5</v>
      </c>
      <c r="L1829">
        <v>6</v>
      </c>
      <c r="M1829">
        <v>5</v>
      </c>
      <c r="N1829">
        <v>2</v>
      </c>
    </row>
    <row r="1830" spans="1:14" x14ac:dyDescent="0.3">
      <c r="A1830">
        <v>1197</v>
      </c>
      <c r="B1830">
        <v>17</v>
      </c>
      <c r="C1830">
        <v>2984</v>
      </c>
      <c r="D1830">
        <v>122</v>
      </c>
      <c r="E1830">
        <v>816</v>
      </c>
      <c r="F1830">
        <v>107</v>
      </c>
      <c r="G1830">
        <v>82</v>
      </c>
      <c r="H1830">
        <v>490</v>
      </c>
      <c r="I1830">
        <v>3622</v>
      </c>
      <c r="J1830">
        <v>5</v>
      </c>
      <c r="K1830">
        <v>11</v>
      </c>
      <c r="L1830">
        <v>4</v>
      </c>
      <c r="M1830">
        <v>9</v>
      </c>
      <c r="N1830">
        <v>8</v>
      </c>
    </row>
    <row r="1831" spans="1:14" x14ac:dyDescent="0.3">
      <c r="A1831">
        <v>2836</v>
      </c>
      <c r="B1831">
        <v>16</v>
      </c>
      <c r="C1831">
        <v>0</v>
      </c>
      <c r="D1831">
        <v>0</v>
      </c>
      <c r="E1831">
        <v>0</v>
      </c>
      <c r="F1831">
        <v>58</v>
      </c>
      <c r="G1831">
        <v>19</v>
      </c>
      <c r="H1831">
        <v>58</v>
      </c>
      <c r="I1831">
        <v>19</v>
      </c>
      <c r="J1831">
        <v>1</v>
      </c>
      <c r="K1831">
        <v>1</v>
      </c>
      <c r="L1831">
        <v>0</v>
      </c>
      <c r="M1831">
        <v>2</v>
      </c>
      <c r="N1831">
        <v>6</v>
      </c>
    </row>
    <row r="1832" spans="1:14" x14ac:dyDescent="0.3">
      <c r="A1832">
        <v>3085</v>
      </c>
      <c r="B1832">
        <v>16</v>
      </c>
      <c r="C1832">
        <v>0</v>
      </c>
      <c r="D1832">
        <v>32</v>
      </c>
      <c r="E1832">
        <v>23</v>
      </c>
      <c r="F1832">
        <v>120</v>
      </c>
      <c r="G1832">
        <v>9</v>
      </c>
      <c r="H1832">
        <v>78</v>
      </c>
      <c r="I1832">
        <v>106</v>
      </c>
      <c r="J1832">
        <v>2</v>
      </c>
      <c r="K1832">
        <v>2</v>
      </c>
      <c r="L1832">
        <v>0</v>
      </c>
      <c r="M1832">
        <v>3</v>
      </c>
      <c r="N1832">
        <v>7</v>
      </c>
    </row>
    <row r="1833" spans="1:14" x14ac:dyDescent="0.3">
      <c r="A1833">
        <v>2538</v>
      </c>
      <c r="B1833">
        <v>16</v>
      </c>
      <c r="C1833">
        <v>25</v>
      </c>
      <c r="D1833">
        <v>15</v>
      </c>
      <c r="E1833">
        <v>20</v>
      </c>
      <c r="F1833">
        <v>20</v>
      </c>
      <c r="G1833">
        <v>5</v>
      </c>
      <c r="H1833">
        <v>0</v>
      </c>
      <c r="I1833">
        <v>86</v>
      </c>
      <c r="J1833">
        <v>1</v>
      </c>
      <c r="K1833">
        <v>1</v>
      </c>
      <c r="L1833">
        <v>0</v>
      </c>
      <c r="M1833">
        <v>2</v>
      </c>
      <c r="N1833">
        <v>8</v>
      </c>
    </row>
    <row r="1834" spans="1:14" x14ac:dyDescent="0.3">
      <c r="A1834">
        <v>2413</v>
      </c>
      <c r="B1834">
        <v>16</v>
      </c>
      <c r="C1834">
        <v>29</v>
      </c>
      <c r="D1834">
        <v>24</v>
      </c>
      <c r="E1834">
        <v>29</v>
      </c>
      <c r="F1834">
        <v>24</v>
      </c>
      <c r="G1834">
        <v>12</v>
      </c>
      <c r="H1834">
        <v>59</v>
      </c>
      <c r="I1834">
        <v>59</v>
      </c>
      <c r="J1834">
        <v>1</v>
      </c>
      <c r="K1834">
        <v>0</v>
      </c>
      <c r="L1834">
        <v>1</v>
      </c>
      <c r="M1834">
        <v>2</v>
      </c>
      <c r="N1834">
        <v>7</v>
      </c>
    </row>
    <row r="1835" spans="1:14" x14ac:dyDescent="0.3">
      <c r="A1835">
        <v>1861</v>
      </c>
      <c r="B1835">
        <v>16</v>
      </c>
      <c r="C1835">
        <v>30</v>
      </c>
      <c r="D1835">
        <v>50</v>
      </c>
      <c r="E1835">
        <v>60</v>
      </c>
      <c r="F1835">
        <v>15</v>
      </c>
      <c r="G1835">
        <v>76</v>
      </c>
      <c r="H1835">
        <v>202</v>
      </c>
      <c r="I1835">
        <v>30</v>
      </c>
      <c r="J1835">
        <v>3</v>
      </c>
      <c r="K1835">
        <v>3</v>
      </c>
      <c r="L1835">
        <v>1</v>
      </c>
      <c r="M1835">
        <v>2</v>
      </c>
      <c r="N1835">
        <v>8</v>
      </c>
    </row>
    <row r="1836" spans="1:14" x14ac:dyDescent="0.3">
      <c r="A1836">
        <v>2032</v>
      </c>
      <c r="B1836">
        <v>16</v>
      </c>
      <c r="C1836">
        <v>36</v>
      </c>
      <c r="D1836">
        <v>0</v>
      </c>
      <c r="E1836">
        <v>13</v>
      </c>
      <c r="F1836">
        <v>0</v>
      </c>
      <c r="G1836">
        <v>0</v>
      </c>
      <c r="H1836">
        <v>4</v>
      </c>
      <c r="I1836">
        <v>45</v>
      </c>
      <c r="J1836">
        <v>1</v>
      </c>
      <c r="K1836">
        <v>1</v>
      </c>
      <c r="L1836">
        <v>0</v>
      </c>
      <c r="M1836">
        <v>2</v>
      </c>
      <c r="N1836">
        <v>8</v>
      </c>
    </row>
    <row r="1837" spans="1:14" x14ac:dyDescent="0.3">
      <c r="A1837">
        <v>3057</v>
      </c>
      <c r="B1837">
        <v>16</v>
      </c>
      <c r="C1837">
        <v>68</v>
      </c>
      <c r="D1837">
        <v>47</v>
      </c>
      <c r="E1837">
        <v>64</v>
      </c>
      <c r="F1837">
        <v>8</v>
      </c>
      <c r="G1837">
        <v>0</v>
      </c>
      <c r="H1837">
        <v>51</v>
      </c>
      <c r="I1837">
        <v>136</v>
      </c>
      <c r="J1837">
        <v>2</v>
      </c>
      <c r="K1837">
        <v>1</v>
      </c>
      <c r="L1837">
        <v>1</v>
      </c>
      <c r="M1837">
        <v>4</v>
      </c>
      <c r="N1837">
        <v>3</v>
      </c>
    </row>
    <row r="1838" spans="1:14" x14ac:dyDescent="0.3">
      <c r="A1838">
        <v>2876</v>
      </c>
      <c r="B1838">
        <v>16</v>
      </c>
      <c r="C1838">
        <v>83</v>
      </c>
      <c r="D1838">
        <v>28</v>
      </c>
      <c r="E1838">
        <v>77</v>
      </c>
      <c r="F1838">
        <v>0</v>
      </c>
      <c r="G1838">
        <v>22</v>
      </c>
      <c r="H1838">
        <v>61</v>
      </c>
      <c r="I1838">
        <v>149</v>
      </c>
      <c r="J1838">
        <v>1</v>
      </c>
      <c r="K1838">
        <v>1</v>
      </c>
      <c r="L1838">
        <v>0</v>
      </c>
      <c r="M1838">
        <v>3</v>
      </c>
      <c r="N1838">
        <v>7</v>
      </c>
    </row>
    <row r="1839" spans="1:14" x14ac:dyDescent="0.3">
      <c r="A1839">
        <v>1862</v>
      </c>
      <c r="B1839">
        <v>16</v>
      </c>
      <c r="C1839">
        <v>102</v>
      </c>
      <c r="D1839">
        <v>4</v>
      </c>
      <c r="E1839">
        <v>53</v>
      </c>
      <c r="F1839">
        <v>15</v>
      </c>
      <c r="G1839">
        <v>4</v>
      </c>
      <c r="H1839">
        <v>80</v>
      </c>
      <c r="I1839">
        <v>99</v>
      </c>
      <c r="J1839">
        <v>2</v>
      </c>
      <c r="K1839">
        <v>2</v>
      </c>
      <c r="L1839">
        <v>0</v>
      </c>
      <c r="M1839">
        <v>3</v>
      </c>
      <c r="N1839">
        <v>8</v>
      </c>
    </row>
    <row r="1840" spans="1:14" x14ac:dyDescent="0.3">
      <c r="A1840">
        <v>3123</v>
      </c>
      <c r="B1840">
        <v>16</v>
      </c>
      <c r="C1840">
        <v>107</v>
      </c>
      <c r="D1840">
        <v>12</v>
      </c>
      <c r="E1840">
        <v>95</v>
      </c>
      <c r="F1840">
        <v>16</v>
      </c>
      <c r="G1840">
        <v>29</v>
      </c>
      <c r="H1840">
        <v>12</v>
      </c>
      <c r="I1840">
        <v>247</v>
      </c>
      <c r="J1840">
        <v>2</v>
      </c>
      <c r="K1840">
        <v>2</v>
      </c>
      <c r="L1840">
        <v>0</v>
      </c>
      <c r="M1840">
        <v>4</v>
      </c>
      <c r="N1840">
        <v>6</v>
      </c>
    </row>
    <row r="1841" spans="1:14" x14ac:dyDescent="0.3">
      <c r="A1841">
        <v>2953</v>
      </c>
      <c r="B1841">
        <v>16</v>
      </c>
      <c r="C1841">
        <v>108</v>
      </c>
      <c r="D1841">
        <v>4</v>
      </c>
      <c r="E1841">
        <v>63</v>
      </c>
      <c r="F1841">
        <v>0</v>
      </c>
      <c r="G1841">
        <v>11</v>
      </c>
      <c r="H1841">
        <v>48</v>
      </c>
      <c r="I1841">
        <v>138</v>
      </c>
      <c r="J1841">
        <v>1</v>
      </c>
      <c r="K1841">
        <v>2</v>
      </c>
      <c r="L1841">
        <v>1</v>
      </c>
      <c r="M1841">
        <v>2</v>
      </c>
      <c r="N1841">
        <v>8</v>
      </c>
    </row>
    <row r="1842" spans="1:14" x14ac:dyDescent="0.3">
      <c r="A1842">
        <v>1172</v>
      </c>
      <c r="B1842">
        <v>16</v>
      </c>
      <c r="C1842">
        <v>201</v>
      </c>
      <c r="D1842">
        <v>4</v>
      </c>
      <c r="E1842">
        <v>26</v>
      </c>
      <c r="F1842">
        <v>0</v>
      </c>
      <c r="G1842">
        <v>0</v>
      </c>
      <c r="H1842">
        <v>51</v>
      </c>
      <c r="I1842">
        <v>180</v>
      </c>
      <c r="J1842">
        <v>1</v>
      </c>
      <c r="K1842">
        <v>1</v>
      </c>
      <c r="L1842">
        <v>1</v>
      </c>
      <c r="M1842">
        <v>3</v>
      </c>
      <c r="N1842">
        <v>6</v>
      </c>
    </row>
    <row r="1843" spans="1:14" x14ac:dyDescent="0.3">
      <c r="A1843">
        <v>2753</v>
      </c>
      <c r="B1843">
        <v>16</v>
      </c>
      <c r="C1843">
        <v>251</v>
      </c>
      <c r="D1843">
        <v>0</v>
      </c>
      <c r="E1843">
        <v>64</v>
      </c>
      <c r="F1843">
        <v>0</v>
      </c>
      <c r="G1843">
        <v>0</v>
      </c>
      <c r="H1843">
        <v>46</v>
      </c>
      <c r="I1843">
        <v>269</v>
      </c>
      <c r="J1843">
        <v>1</v>
      </c>
      <c r="K1843">
        <v>3</v>
      </c>
      <c r="L1843">
        <v>1</v>
      </c>
      <c r="M1843">
        <v>2</v>
      </c>
      <c r="N1843">
        <v>7</v>
      </c>
    </row>
    <row r="1844" spans="1:14" x14ac:dyDescent="0.3">
      <c r="A1844">
        <v>2410</v>
      </c>
      <c r="B1844">
        <v>16</v>
      </c>
      <c r="C1844">
        <v>311</v>
      </c>
      <c r="D1844">
        <v>63</v>
      </c>
      <c r="E1844">
        <v>162</v>
      </c>
      <c r="F1844">
        <v>7</v>
      </c>
      <c r="G1844">
        <v>162</v>
      </c>
      <c r="H1844">
        <v>5</v>
      </c>
      <c r="I1844">
        <v>699</v>
      </c>
      <c r="J1844">
        <v>5</v>
      </c>
      <c r="K1844">
        <v>6</v>
      </c>
      <c r="L1844">
        <v>1</v>
      </c>
      <c r="M1844">
        <v>5</v>
      </c>
      <c r="N1844">
        <v>7</v>
      </c>
    </row>
    <row r="1845" spans="1:14" x14ac:dyDescent="0.3">
      <c r="A1845">
        <v>2135</v>
      </c>
      <c r="B1845">
        <v>16</v>
      </c>
      <c r="C1845">
        <v>461</v>
      </c>
      <c r="D1845">
        <v>17</v>
      </c>
      <c r="E1845">
        <v>105</v>
      </c>
      <c r="F1845">
        <v>17</v>
      </c>
      <c r="G1845">
        <v>37</v>
      </c>
      <c r="H1845">
        <v>37</v>
      </c>
      <c r="I1845">
        <v>600</v>
      </c>
      <c r="J1845">
        <v>2</v>
      </c>
      <c r="K1845">
        <v>1</v>
      </c>
      <c r="L1845">
        <v>3</v>
      </c>
      <c r="M1845">
        <v>6</v>
      </c>
      <c r="N1845">
        <v>1</v>
      </c>
    </row>
    <row r="1846" spans="1:14" x14ac:dyDescent="0.3">
      <c r="A1846">
        <v>2062</v>
      </c>
      <c r="B1846">
        <v>16</v>
      </c>
      <c r="C1846">
        <v>640</v>
      </c>
      <c r="D1846">
        <v>37</v>
      </c>
      <c r="E1846">
        <v>465</v>
      </c>
      <c r="F1846">
        <v>78</v>
      </c>
      <c r="G1846">
        <v>48</v>
      </c>
      <c r="H1846">
        <v>60</v>
      </c>
      <c r="I1846">
        <v>1210</v>
      </c>
      <c r="J1846">
        <v>6</v>
      </c>
      <c r="K1846">
        <v>7</v>
      </c>
      <c r="L1846">
        <v>2</v>
      </c>
      <c r="M1846">
        <v>4</v>
      </c>
      <c r="N1846">
        <v>9</v>
      </c>
    </row>
    <row r="1847" spans="1:14" x14ac:dyDescent="0.3">
      <c r="A1847">
        <v>1006</v>
      </c>
      <c r="B1847">
        <v>16</v>
      </c>
      <c r="C1847">
        <v>1352</v>
      </c>
      <c r="D1847">
        <v>109</v>
      </c>
      <c r="E1847">
        <v>255</v>
      </c>
      <c r="F1847">
        <v>0</v>
      </c>
      <c r="G1847">
        <v>109</v>
      </c>
      <c r="H1847">
        <v>36</v>
      </c>
      <c r="I1847">
        <v>1789</v>
      </c>
      <c r="J1847">
        <v>2</v>
      </c>
      <c r="K1847">
        <v>6</v>
      </c>
      <c r="L1847">
        <v>4</v>
      </c>
      <c r="M1847">
        <v>10</v>
      </c>
      <c r="N1847">
        <v>6</v>
      </c>
    </row>
    <row r="1848" spans="1:14" x14ac:dyDescent="0.3">
      <c r="A1848">
        <v>2835</v>
      </c>
      <c r="B1848">
        <v>16</v>
      </c>
      <c r="C1848">
        <v>1630</v>
      </c>
      <c r="D1848">
        <v>86</v>
      </c>
      <c r="E1848">
        <v>304</v>
      </c>
      <c r="F1848">
        <v>169</v>
      </c>
      <c r="G1848">
        <v>20</v>
      </c>
      <c r="H1848">
        <v>64</v>
      </c>
      <c r="I1848">
        <v>2144</v>
      </c>
      <c r="J1848">
        <v>1</v>
      </c>
      <c r="K1848">
        <v>5</v>
      </c>
      <c r="L1848">
        <v>3</v>
      </c>
      <c r="M1848">
        <v>5</v>
      </c>
      <c r="N1848">
        <v>3</v>
      </c>
    </row>
    <row r="1849" spans="1:14" x14ac:dyDescent="0.3">
      <c r="A1849">
        <v>2065</v>
      </c>
      <c r="B1849">
        <v>16</v>
      </c>
      <c r="C1849">
        <v>2136</v>
      </c>
      <c r="D1849">
        <v>133</v>
      </c>
      <c r="E1849">
        <v>1960</v>
      </c>
      <c r="F1849">
        <v>230</v>
      </c>
      <c r="G1849">
        <v>88</v>
      </c>
      <c r="H1849">
        <v>310</v>
      </c>
      <c r="I1849">
        <v>4238</v>
      </c>
      <c r="J1849">
        <v>1</v>
      </c>
      <c r="K1849">
        <v>5</v>
      </c>
      <c r="L1849">
        <v>8</v>
      </c>
      <c r="M1849">
        <v>6</v>
      </c>
      <c r="N1849">
        <v>3</v>
      </c>
    </row>
    <row r="1850" spans="1:14" x14ac:dyDescent="0.3">
      <c r="A1850">
        <v>2474</v>
      </c>
      <c r="B1850">
        <v>16</v>
      </c>
      <c r="C1850">
        <v>2229</v>
      </c>
      <c r="D1850">
        <v>134</v>
      </c>
      <c r="E1850">
        <v>606</v>
      </c>
      <c r="F1850">
        <v>218</v>
      </c>
      <c r="G1850">
        <v>235</v>
      </c>
      <c r="H1850">
        <v>34</v>
      </c>
      <c r="I1850">
        <v>3388</v>
      </c>
      <c r="J1850">
        <v>4</v>
      </c>
      <c r="K1850">
        <v>9</v>
      </c>
      <c r="L1850">
        <v>5</v>
      </c>
      <c r="M1850">
        <v>7</v>
      </c>
      <c r="N1850">
        <v>5</v>
      </c>
    </row>
    <row r="1851" spans="1:14" x14ac:dyDescent="0.3">
      <c r="A1851">
        <v>2434</v>
      </c>
      <c r="B1851">
        <v>16</v>
      </c>
      <c r="C1851">
        <v>2690</v>
      </c>
      <c r="D1851">
        <v>141</v>
      </c>
      <c r="E1851">
        <v>1510</v>
      </c>
      <c r="F1851">
        <v>184</v>
      </c>
      <c r="G1851">
        <v>236</v>
      </c>
      <c r="H1851">
        <v>93</v>
      </c>
      <c r="I1851">
        <v>4668</v>
      </c>
      <c r="J1851">
        <v>0</v>
      </c>
      <c r="K1851">
        <v>6</v>
      </c>
      <c r="L1851">
        <v>7</v>
      </c>
      <c r="M1851">
        <v>12</v>
      </c>
      <c r="N1851">
        <v>2</v>
      </c>
    </row>
    <row r="1852" spans="1:14" x14ac:dyDescent="0.3">
      <c r="A1852">
        <v>1258</v>
      </c>
      <c r="B1852">
        <v>15</v>
      </c>
      <c r="C1852">
        <v>66</v>
      </c>
      <c r="D1852">
        <v>29</v>
      </c>
      <c r="E1852">
        <v>95</v>
      </c>
      <c r="F1852">
        <v>0</v>
      </c>
      <c r="G1852">
        <v>33</v>
      </c>
      <c r="H1852">
        <v>25</v>
      </c>
      <c r="I1852">
        <v>199</v>
      </c>
      <c r="J1852">
        <v>3</v>
      </c>
      <c r="K1852">
        <v>3</v>
      </c>
      <c r="L1852">
        <v>0</v>
      </c>
      <c r="M1852">
        <v>4</v>
      </c>
      <c r="N1852">
        <v>5</v>
      </c>
    </row>
    <row r="1853" spans="1:14" x14ac:dyDescent="0.3">
      <c r="A1853">
        <v>2170</v>
      </c>
      <c r="B1853">
        <v>15</v>
      </c>
      <c r="C1853">
        <v>86</v>
      </c>
      <c r="D1853">
        <v>6</v>
      </c>
      <c r="E1853">
        <v>22</v>
      </c>
      <c r="F1853">
        <v>0</v>
      </c>
      <c r="G1853">
        <v>6</v>
      </c>
      <c r="H1853">
        <v>41</v>
      </c>
      <c r="I1853">
        <v>79</v>
      </c>
      <c r="J1853">
        <v>1</v>
      </c>
      <c r="K1853">
        <v>1</v>
      </c>
      <c r="L1853">
        <v>0</v>
      </c>
      <c r="M1853">
        <v>3</v>
      </c>
      <c r="N1853">
        <v>5</v>
      </c>
    </row>
    <row r="1854" spans="1:14" x14ac:dyDescent="0.3">
      <c r="A1854">
        <v>2213</v>
      </c>
      <c r="B1854">
        <v>15</v>
      </c>
      <c r="C1854">
        <v>91</v>
      </c>
      <c r="D1854">
        <v>17</v>
      </c>
      <c r="E1854">
        <v>27</v>
      </c>
      <c r="F1854">
        <v>27</v>
      </c>
      <c r="G1854">
        <v>10</v>
      </c>
      <c r="H1854">
        <v>41</v>
      </c>
      <c r="I1854">
        <v>132</v>
      </c>
      <c r="J1854">
        <v>3</v>
      </c>
      <c r="K1854">
        <v>3</v>
      </c>
      <c r="L1854">
        <v>0</v>
      </c>
      <c r="M1854">
        <v>4</v>
      </c>
      <c r="N1854">
        <v>4</v>
      </c>
    </row>
    <row r="1855" spans="1:14" x14ac:dyDescent="0.3">
      <c r="A1855">
        <v>2810</v>
      </c>
      <c r="B1855">
        <v>15</v>
      </c>
      <c r="C1855">
        <v>191</v>
      </c>
      <c r="D1855">
        <v>17</v>
      </c>
      <c r="E1855">
        <v>82</v>
      </c>
      <c r="F1855">
        <v>14</v>
      </c>
      <c r="G1855">
        <v>0</v>
      </c>
      <c r="H1855">
        <v>10</v>
      </c>
      <c r="I1855">
        <v>293</v>
      </c>
      <c r="J1855">
        <v>3</v>
      </c>
      <c r="K1855">
        <v>2</v>
      </c>
      <c r="L1855">
        <v>1</v>
      </c>
      <c r="M1855">
        <v>3</v>
      </c>
      <c r="N1855">
        <v>5</v>
      </c>
    </row>
    <row r="1856" spans="1:14" x14ac:dyDescent="0.3">
      <c r="A1856">
        <v>2745</v>
      </c>
      <c r="B1856">
        <v>15</v>
      </c>
      <c r="C1856">
        <v>197</v>
      </c>
      <c r="D1856">
        <v>15</v>
      </c>
      <c r="E1856">
        <v>148</v>
      </c>
      <c r="F1856">
        <v>49</v>
      </c>
      <c r="G1856">
        <v>34</v>
      </c>
      <c r="H1856">
        <v>54</v>
      </c>
      <c r="I1856">
        <v>389</v>
      </c>
      <c r="J1856">
        <v>3</v>
      </c>
      <c r="K1856">
        <v>3</v>
      </c>
      <c r="L1856">
        <v>0</v>
      </c>
      <c r="M1856">
        <v>3</v>
      </c>
      <c r="N1856">
        <v>9</v>
      </c>
    </row>
    <row r="1857" spans="1:14" x14ac:dyDescent="0.3">
      <c r="A1857">
        <v>2956</v>
      </c>
      <c r="B1857">
        <v>15</v>
      </c>
      <c r="C1857">
        <v>197</v>
      </c>
      <c r="D1857">
        <v>15</v>
      </c>
      <c r="E1857">
        <v>148</v>
      </c>
      <c r="F1857">
        <v>49</v>
      </c>
      <c r="G1857">
        <v>34</v>
      </c>
      <c r="H1857">
        <v>54</v>
      </c>
      <c r="I1857">
        <v>389</v>
      </c>
      <c r="J1857">
        <v>3</v>
      </c>
      <c r="K1857">
        <v>3</v>
      </c>
      <c r="L1857">
        <v>0</v>
      </c>
      <c r="M1857">
        <v>3</v>
      </c>
      <c r="N1857">
        <v>9</v>
      </c>
    </row>
    <row r="1858" spans="1:14" x14ac:dyDescent="0.3">
      <c r="A1858">
        <v>2323</v>
      </c>
      <c r="B1858">
        <v>15</v>
      </c>
      <c r="C1858">
        <v>201</v>
      </c>
      <c r="D1858">
        <v>0</v>
      </c>
      <c r="E1858">
        <v>50</v>
      </c>
      <c r="F1858">
        <v>145</v>
      </c>
      <c r="G1858">
        <v>25</v>
      </c>
      <c r="H1858">
        <v>113</v>
      </c>
      <c r="I1858">
        <v>308</v>
      </c>
      <c r="J1858">
        <v>1</v>
      </c>
      <c r="K1858">
        <v>1</v>
      </c>
      <c r="L1858">
        <v>0</v>
      </c>
      <c r="M1858">
        <v>4</v>
      </c>
      <c r="N1858">
        <v>6</v>
      </c>
    </row>
    <row r="1859" spans="1:14" x14ac:dyDescent="0.3">
      <c r="A1859">
        <v>2891</v>
      </c>
      <c r="B1859">
        <v>15</v>
      </c>
      <c r="C1859">
        <v>201</v>
      </c>
      <c r="D1859">
        <v>0</v>
      </c>
      <c r="E1859">
        <v>50</v>
      </c>
      <c r="F1859">
        <v>145</v>
      </c>
      <c r="G1859">
        <v>25</v>
      </c>
      <c r="H1859">
        <v>113</v>
      </c>
      <c r="I1859">
        <v>308</v>
      </c>
      <c r="J1859">
        <v>1</v>
      </c>
      <c r="K1859">
        <v>1</v>
      </c>
      <c r="L1859">
        <v>0</v>
      </c>
      <c r="M1859">
        <v>4</v>
      </c>
      <c r="N1859">
        <v>6</v>
      </c>
    </row>
    <row r="1860" spans="1:14" x14ac:dyDescent="0.3">
      <c r="A1860">
        <v>3172</v>
      </c>
      <c r="B1860">
        <v>15</v>
      </c>
      <c r="C1860">
        <v>201</v>
      </c>
      <c r="D1860">
        <v>0</v>
      </c>
      <c r="E1860">
        <v>50</v>
      </c>
      <c r="F1860">
        <v>145</v>
      </c>
      <c r="G1860">
        <v>25</v>
      </c>
      <c r="H1860">
        <v>113</v>
      </c>
      <c r="I1860">
        <v>308</v>
      </c>
      <c r="J1860">
        <v>1</v>
      </c>
      <c r="K1860">
        <v>1</v>
      </c>
      <c r="L1860">
        <v>0</v>
      </c>
      <c r="M1860">
        <v>4</v>
      </c>
      <c r="N1860">
        <v>6</v>
      </c>
    </row>
    <row r="1861" spans="1:14" x14ac:dyDescent="0.3">
      <c r="A1861">
        <v>3117</v>
      </c>
      <c r="B1861">
        <v>15</v>
      </c>
      <c r="C1861">
        <v>237</v>
      </c>
      <c r="D1861">
        <v>0</v>
      </c>
      <c r="E1861">
        <v>43</v>
      </c>
      <c r="F1861">
        <v>10</v>
      </c>
      <c r="G1861">
        <v>3</v>
      </c>
      <c r="H1861">
        <v>0</v>
      </c>
      <c r="I1861">
        <v>294</v>
      </c>
      <c r="J1861">
        <v>2</v>
      </c>
      <c r="K1861">
        <v>1</v>
      </c>
      <c r="L1861">
        <v>1</v>
      </c>
      <c r="M1861">
        <v>4</v>
      </c>
      <c r="N1861">
        <v>4</v>
      </c>
    </row>
    <row r="1862" spans="1:14" x14ac:dyDescent="0.3">
      <c r="A1862">
        <v>2102</v>
      </c>
      <c r="B1862">
        <v>15</v>
      </c>
      <c r="C1862">
        <v>308</v>
      </c>
      <c r="D1862">
        <v>0</v>
      </c>
      <c r="E1862">
        <v>175</v>
      </c>
      <c r="F1862">
        <v>8</v>
      </c>
      <c r="G1862">
        <v>4</v>
      </c>
      <c r="H1862">
        <v>25</v>
      </c>
      <c r="I1862">
        <v>471</v>
      </c>
      <c r="J1862">
        <v>2</v>
      </c>
      <c r="K1862">
        <v>2</v>
      </c>
      <c r="L1862">
        <v>1</v>
      </c>
      <c r="M1862">
        <v>4</v>
      </c>
      <c r="N1862">
        <v>7</v>
      </c>
    </row>
    <row r="1863" spans="1:14" x14ac:dyDescent="0.3">
      <c r="A1863">
        <v>2851</v>
      </c>
      <c r="B1863">
        <v>15</v>
      </c>
      <c r="C1863">
        <v>403</v>
      </c>
      <c r="D1863">
        <v>286</v>
      </c>
      <c r="E1863">
        <v>978</v>
      </c>
      <c r="F1863">
        <v>435</v>
      </c>
      <c r="G1863">
        <v>378</v>
      </c>
      <c r="H1863">
        <v>882</v>
      </c>
      <c r="I1863">
        <v>1598</v>
      </c>
      <c r="J1863">
        <v>3</v>
      </c>
      <c r="K1863">
        <v>9</v>
      </c>
      <c r="L1863">
        <v>1</v>
      </c>
      <c r="M1863">
        <v>8</v>
      </c>
      <c r="N1863">
        <v>9</v>
      </c>
    </row>
    <row r="1864" spans="1:14" x14ac:dyDescent="0.3">
      <c r="A1864">
        <v>1098</v>
      </c>
      <c r="B1864">
        <v>15</v>
      </c>
      <c r="C1864">
        <v>437</v>
      </c>
      <c r="D1864">
        <v>3</v>
      </c>
      <c r="E1864">
        <v>97</v>
      </c>
      <c r="F1864">
        <v>6</v>
      </c>
      <c r="G1864">
        <v>3</v>
      </c>
      <c r="H1864">
        <v>21</v>
      </c>
      <c r="I1864">
        <v>525</v>
      </c>
      <c r="J1864">
        <v>4</v>
      </c>
      <c r="K1864">
        <v>4</v>
      </c>
      <c r="L1864">
        <v>1</v>
      </c>
      <c r="M1864">
        <v>4</v>
      </c>
      <c r="N1864">
        <v>7</v>
      </c>
    </row>
    <row r="1865" spans="1:14" x14ac:dyDescent="0.3">
      <c r="A1865">
        <v>1589</v>
      </c>
      <c r="B1865">
        <v>15</v>
      </c>
      <c r="C1865">
        <v>490</v>
      </c>
      <c r="D1865">
        <v>56</v>
      </c>
      <c r="E1865">
        <v>256</v>
      </c>
      <c r="F1865">
        <v>11</v>
      </c>
      <c r="G1865">
        <v>17</v>
      </c>
      <c r="H1865">
        <v>356</v>
      </c>
      <c r="I1865">
        <v>473</v>
      </c>
      <c r="J1865">
        <v>4</v>
      </c>
      <c r="K1865">
        <v>5</v>
      </c>
      <c r="L1865">
        <v>1</v>
      </c>
      <c r="M1865">
        <v>2</v>
      </c>
      <c r="N1865">
        <v>10</v>
      </c>
    </row>
    <row r="1866" spans="1:14" x14ac:dyDescent="0.3">
      <c r="A1866">
        <v>2791</v>
      </c>
      <c r="B1866">
        <v>15</v>
      </c>
      <c r="C1866">
        <v>1088</v>
      </c>
      <c r="D1866">
        <v>95</v>
      </c>
      <c r="E1866">
        <v>287</v>
      </c>
      <c r="F1866">
        <v>273</v>
      </c>
      <c r="G1866">
        <v>208</v>
      </c>
      <c r="H1866">
        <v>114</v>
      </c>
      <c r="I1866">
        <v>1838</v>
      </c>
      <c r="J1866">
        <v>2</v>
      </c>
      <c r="K1866">
        <v>9</v>
      </c>
      <c r="L1866">
        <v>2</v>
      </c>
      <c r="M1866">
        <v>9</v>
      </c>
      <c r="N1866">
        <v>5</v>
      </c>
    </row>
    <row r="1867" spans="1:14" x14ac:dyDescent="0.3">
      <c r="A1867">
        <v>1801</v>
      </c>
      <c r="B1867">
        <v>15</v>
      </c>
      <c r="C1867">
        <v>1939</v>
      </c>
      <c r="D1867">
        <v>122</v>
      </c>
      <c r="E1867">
        <v>1856</v>
      </c>
      <c r="F1867">
        <v>53</v>
      </c>
      <c r="G1867">
        <v>164</v>
      </c>
      <c r="H1867">
        <v>39</v>
      </c>
      <c r="I1867">
        <v>4096</v>
      </c>
      <c r="J1867">
        <v>1</v>
      </c>
      <c r="K1867">
        <v>5</v>
      </c>
      <c r="L1867">
        <v>4</v>
      </c>
      <c r="M1867">
        <v>8</v>
      </c>
      <c r="N1867">
        <v>3</v>
      </c>
    </row>
    <row r="1868" spans="1:14" x14ac:dyDescent="0.3">
      <c r="A1868">
        <v>2991</v>
      </c>
      <c r="B1868">
        <v>14</v>
      </c>
      <c r="C1868">
        <v>11</v>
      </c>
      <c r="D1868">
        <v>11</v>
      </c>
      <c r="E1868">
        <v>52</v>
      </c>
      <c r="F1868">
        <v>56</v>
      </c>
      <c r="G1868">
        <v>78</v>
      </c>
      <c r="H1868">
        <v>37</v>
      </c>
      <c r="I1868">
        <v>171</v>
      </c>
      <c r="J1868">
        <v>1</v>
      </c>
      <c r="K1868">
        <v>2</v>
      </c>
      <c r="L1868">
        <v>1</v>
      </c>
      <c r="M1868">
        <v>2</v>
      </c>
      <c r="N1868">
        <v>9</v>
      </c>
    </row>
    <row r="1869" spans="1:14" x14ac:dyDescent="0.3">
      <c r="A1869">
        <v>2490</v>
      </c>
      <c r="B1869">
        <v>14</v>
      </c>
      <c r="C1869">
        <v>12</v>
      </c>
      <c r="D1869">
        <v>69</v>
      </c>
      <c r="E1869">
        <v>58</v>
      </c>
      <c r="F1869">
        <v>35</v>
      </c>
      <c r="G1869">
        <v>75</v>
      </c>
      <c r="H1869">
        <v>173</v>
      </c>
      <c r="I1869">
        <v>75</v>
      </c>
      <c r="J1869">
        <v>1</v>
      </c>
      <c r="K1869">
        <v>3</v>
      </c>
      <c r="L1869">
        <v>1</v>
      </c>
      <c r="M1869">
        <v>2</v>
      </c>
      <c r="N1869">
        <v>8</v>
      </c>
    </row>
    <row r="1870" spans="1:14" x14ac:dyDescent="0.3">
      <c r="A1870">
        <v>1426</v>
      </c>
      <c r="B1870">
        <v>14</v>
      </c>
      <c r="C1870">
        <v>20</v>
      </c>
      <c r="D1870">
        <v>7</v>
      </c>
      <c r="E1870">
        <v>13</v>
      </c>
      <c r="F1870">
        <v>26</v>
      </c>
      <c r="G1870">
        <v>20</v>
      </c>
      <c r="H1870">
        <v>7</v>
      </c>
      <c r="I1870">
        <v>78</v>
      </c>
      <c r="J1870">
        <v>1</v>
      </c>
      <c r="K1870">
        <v>0</v>
      </c>
      <c r="L1870">
        <v>0</v>
      </c>
      <c r="M1870">
        <v>3</v>
      </c>
      <c r="N1870">
        <v>5</v>
      </c>
    </row>
    <row r="1871" spans="1:14" x14ac:dyDescent="0.3">
      <c r="A1871">
        <v>2597</v>
      </c>
      <c r="B1871">
        <v>14</v>
      </c>
      <c r="C1871">
        <v>25</v>
      </c>
      <c r="D1871">
        <v>101</v>
      </c>
      <c r="E1871">
        <v>126</v>
      </c>
      <c r="F1871">
        <v>0</v>
      </c>
      <c r="G1871">
        <v>107</v>
      </c>
      <c r="H1871">
        <v>126</v>
      </c>
      <c r="I1871">
        <v>234</v>
      </c>
      <c r="J1871">
        <v>3</v>
      </c>
      <c r="K1871">
        <v>2</v>
      </c>
      <c r="L1871">
        <v>0</v>
      </c>
      <c r="M1871">
        <v>4</v>
      </c>
      <c r="N1871">
        <v>8</v>
      </c>
    </row>
    <row r="1872" spans="1:14" x14ac:dyDescent="0.3">
      <c r="A1872">
        <v>1322</v>
      </c>
      <c r="B1872">
        <v>14</v>
      </c>
      <c r="C1872">
        <v>43</v>
      </c>
      <c r="D1872">
        <v>9</v>
      </c>
      <c r="E1872">
        <v>68</v>
      </c>
      <c r="F1872">
        <v>47</v>
      </c>
      <c r="G1872">
        <v>9</v>
      </c>
      <c r="H1872">
        <v>89</v>
      </c>
      <c r="I1872">
        <v>85</v>
      </c>
      <c r="J1872">
        <v>1</v>
      </c>
      <c r="K1872">
        <v>1</v>
      </c>
      <c r="L1872">
        <v>0</v>
      </c>
      <c r="M1872">
        <v>3</v>
      </c>
      <c r="N1872">
        <v>8</v>
      </c>
    </row>
    <row r="1873" spans="1:14" x14ac:dyDescent="0.3">
      <c r="A1873">
        <v>1404</v>
      </c>
      <c r="B1873">
        <v>14</v>
      </c>
      <c r="C1873">
        <v>70</v>
      </c>
      <c r="D1873">
        <v>11</v>
      </c>
      <c r="E1873">
        <v>70</v>
      </c>
      <c r="F1873">
        <v>11</v>
      </c>
      <c r="G1873">
        <v>4</v>
      </c>
      <c r="H1873">
        <v>11</v>
      </c>
      <c r="I1873">
        <v>154</v>
      </c>
      <c r="J1873">
        <v>2</v>
      </c>
      <c r="K1873">
        <v>2</v>
      </c>
      <c r="L1873">
        <v>0</v>
      </c>
      <c r="M1873">
        <v>3</v>
      </c>
      <c r="N1873">
        <v>7</v>
      </c>
    </row>
    <row r="1874" spans="1:14" x14ac:dyDescent="0.3">
      <c r="A1874">
        <v>2499</v>
      </c>
      <c r="B1874">
        <v>14</v>
      </c>
      <c r="C1874">
        <v>70</v>
      </c>
      <c r="D1874">
        <v>11</v>
      </c>
      <c r="E1874">
        <v>70</v>
      </c>
      <c r="F1874">
        <v>11</v>
      </c>
      <c r="G1874">
        <v>4</v>
      </c>
      <c r="H1874">
        <v>11</v>
      </c>
      <c r="I1874">
        <v>154</v>
      </c>
      <c r="J1874">
        <v>2</v>
      </c>
      <c r="K1874">
        <v>2</v>
      </c>
      <c r="L1874">
        <v>0</v>
      </c>
      <c r="M1874">
        <v>3</v>
      </c>
      <c r="N1874">
        <v>7</v>
      </c>
    </row>
    <row r="1875" spans="1:14" x14ac:dyDescent="0.3">
      <c r="A1875">
        <v>1366</v>
      </c>
      <c r="B1875">
        <v>14</v>
      </c>
      <c r="C1875">
        <v>200</v>
      </c>
      <c r="D1875">
        <v>56</v>
      </c>
      <c r="E1875">
        <v>446</v>
      </c>
      <c r="F1875">
        <v>362</v>
      </c>
      <c r="G1875">
        <v>186</v>
      </c>
      <c r="H1875">
        <v>256</v>
      </c>
      <c r="I1875">
        <v>994</v>
      </c>
      <c r="J1875">
        <v>3</v>
      </c>
      <c r="K1875">
        <v>4</v>
      </c>
      <c r="L1875">
        <v>1</v>
      </c>
      <c r="M1875">
        <v>6</v>
      </c>
      <c r="N1875">
        <v>7</v>
      </c>
    </row>
    <row r="1876" spans="1:14" x14ac:dyDescent="0.3">
      <c r="A1876">
        <v>1994</v>
      </c>
      <c r="B1876">
        <v>14</v>
      </c>
      <c r="C1876">
        <v>248</v>
      </c>
      <c r="D1876">
        <v>0</v>
      </c>
      <c r="E1876">
        <v>83</v>
      </c>
      <c r="F1876">
        <v>28</v>
      </c>
      <c r="G1876">
        <v>0</v>
      </c>
      <c r="H1876">
        <v>47</v>
      </c>
      <c r="I1876">
        <v>311</v>
      </c>
      <c r="J1876">
        <v>1</v>
      </c>
      <c r="K1876">
        <v>3</v>
      </c>
      <c r="L1876">
        <v>0</v>
      </c>
      <c r="M1876">
        <v>3</v>
      </c>
      <c r="N1876">
        <v>8</v>
      </c>
    </row>
    <row r="1877" spans="1:14" x14ac:dyDescent="0.3">
      <c r="A1877">
        <v>2293</v>
      </c>
      <c r="B1877">
        <v>14</v>
      </c>
      <c r="C1877">
        <v>488</v>
      </c>
      <c r="D1877">
        <v>379</v>
      </c>
      <c r="E1877">
        <v>488</v>
      </c>
      <c r="F1877">
        <v>96</v>
      </c>
      <c r="G1877">
        <v>379</v>
      </c>
      <c r="H1877">
        <v>86</v>
      </c>
      <c r="I1877">
        <v>1743</v>
      </c>
      <c r="J1877">
        <v>5</v>
      </c>
      <c r="K1877">
        <v>4</v>
      </c>
      <c r="L1877">
        <v>7</v>
      </c>
      <c r="M1877">
        <v>10</v>
      </c>
      <c r="N1877">
        <v>2</v>
      </c>
    </row>
    <row r="1878" spans="1:14" x14ac:dyDescent="0.3">
      <c r="A1878">
        <v>2823</v>
      </c>
      <c r="B1878">
        <v>14</v>
      </c>
      <c r="C1878">
        <v>1047</v>
      </c>
      <c r="D1878">
        <v>0</v>
      </c>
      <c r="E1878">
        <v>145</v>
      </c>
      <c r="F1878">
        <v>16</v>
      </c>
      <c r="G1878">
        <v>11</v>
      </c>
      <c r="H1878">
        <v>109</v>
      </c>
      <c r="I1878">
        <v>1110</v>
      </c>
      <c r="J1878">
        <v>3</v>
      </c>
      <c r="K1878">
        <v>8</v>
      </c>
      <c r="L1878">
        <v>1</v>
      </c>
      <c r="M1878">
        <v>6</v>
      </c>
      <c r="N1878">
        <v>6</v>
      </c>
    </row>
    <row r="1879" spans="1:14" x14ac:dyDescent="0.3">
      <c r="A1879">
        <v>2543</v>
      </c>
      <c r="B1879">
        <v>14</v>
      </c>
      <c r="C1879">
        <v>1068</v>
      </c>
      <c r="D1879">
        <v>35</v>
      </c>
      <c r="E1879">
        <v>398</v>
      </c>
      <c r="F1879">
        <v>331</v>
      </c>
      <c r="G1879">
        <v>54</v>
      </c>
      <c r="H1879">
        <v>72</v>
      </c>
      <c r="I1879">
        <v>1813</v>
      </c>
      <c r="J1879">
        <v>2</v>
      </c>
      <c r="K1879">
        <v>5</v>
      </c>
      <c r="L1879">
        <v>4</v>
      </c>
      <c r="M1879">
        <v>12</v>
      </c>
      <c r="N1879">
        <v>2</v>
      </c>
    </row>
    <row r="1880" spans="1:14" x14ac:dyDescent="0.3">
      <c r="A1880">
        <v>1421</v>
      </c>
      <c r="B1880">
        <v>14</v>
      </c>
      <c r="C1880">
        <v>1176</v>
      </c>
      <c r="D1880">
        <v>12</v>
      </c>
      <c r="E1880">
        <v>103</v>
      </c>
      <c r="F1880">
        <v>18</v>
      </c>
      <c r="G1880">
        <v>0</v>
      </c>
      <c r="H1880">
        <v>65</v>
      </c>
      <c r="I1880">
        <v>1244</v>
      </c>
      <c r="J1880">
        <v>2</v>
      </c>
      <c r="K1880">
        <v>9</v>
      </c>
      <c r="L1880">
        <v>1</v>
      </c>
      <c r="M1880">
        <v>5</v>
      </c>
      <c r="N1880">
        <v>8</v>
      </c>
    </row>
    <row r="1881" spans="1:14" x14ac:dyDescent="0.3">
      <c r="A1881">
        <v>3138</v>
      </c>
      <c r="B1881">
        <v>14</v>
      </c>
      <c r="C1881">
        <v>1202</v>
      </c>
      <c r="D1881">
        <v>12</v>
      </c>
      <c r="E1881">
        <v>78</v>
      </c>
      <c r="F1881">
        <v>32</v>
      </c>
      <c r="G1881">
        <v>12</v>
      </c>
      <c r="H1881">
        <v>51</v>
      </c>
      <c r="I1881">
        <v>1285</v>
      </c>
      <c r="J1881">
        <v>1</v>
      </c>
      <c r="K1881">
        <v>9</v>
      </c>
      <c r="L1881">
        <v>1</v>
      </c>
      <c r="M1881">
        <v>7</v>
      </c>
      <c r="N1881">
        <v>6</v>
      </c>
    </row>
    <row r="1882" spans="1:14" x14ac:dyDescent="0.3">
      <c r="A1882">
        <v>2279</v>
      </c>
      <c r="B1882">
        <v>14</v>
      </c>
      <c r="C1882">
        <v>1268</v>
      </c>
      <c r="D1882">
        <v>180</v>
      </c>
      <c r="E1882">
        <v>1414</v>
      </c>
      <c r="F1882">
        <v>470</v>
      </c>
      <c r="G1882">
        <v>398</v>
      </c>
      <c r="H1882">
        <v>216</v>
      </c>
      <c r="I1882">
        <v>3514</v>
      </c>
      <c r="J1882">
        <v>1</v>
      </c>
      <c r="K1882">
        <v>4</v>
      </c>
      <c r="L1882">
        <v>6</v>
      </c>
      <c r="M1882">
        <v>4</v>
      </c>
      <c r="N1882">
        <v>1</v>
      </c>
    </row>
    <row r="1883" spans="1:14" x14ac:dyDescent="0.3">
      <c r="A1883">
        <v>2134</v>
      </c>
      <c r="B1883">
        <v>14</v>
      </c>
      <c r="C1883">
        <v>1712</v>
      </c>
      <c r="D1883">
        <v>77</v>
      </c>
      <c r="E1883">
        <v>1610</v>
      </c>
      <c r="F1883">
        <v>86</v>
      </c>
      <c r="G1883">
        <v>302</v>
      </c>
      <c r="H1883">
        <v>251</v>
      </c>
      <c r="I1883">
        <v>3535</v>
      </c>
      <c r="J1883">
        <v>1</v>
      </c>
      <c r="K1883">
        <v>5</v>
      </c>
      <c r="L1883">
        <v>9</v>
      </c>
      <c r="M1883">
        <v>11</v>
      </c>
      <c r="N1883">
        <v>2</v>
      </c>
    </row>
    <row r="1884" spans="1:14" x14ac:dyDescent="0.3">
      <c r="A1884">
        <v>1177</v>
      </c>
      <c r="B1884">
        <v>14</v>
      </c>
      <c r="C1884">
        <v>1840</v>
      </c>
      <c r="D1884">
        <v>71</v>
      </c>
      <c r="E1884">
        <v>1262</v>
      </c>
      <c r="F1884">
        <v>329</v>
      </c>
      <c r="G1884">
        <v>179</v>
      </c>
      <c r="H1884">
        <v>35</v>
      </c>
      <c r="I1884">
        <v>3645</v>
      </c>
      <c r="J1884">
        <v>1</v>
      </c>
      <c r="K1884">
        <v>4</v>
      </c>
      <c r="L1884">
        <v>10</v>
      </c>
      <c r="M1884">
        <v>9</v>
      </c>
      <c r="N1884">
        <v>2</v>
      </c>
    </row>
    <row r="1885" spans="1:14" x14ac:dyDescent="0.3">
      <c r="A1885">
        <v>2344</v>
      </c>
      <c r="B1885">
        <v>14</v>
      </c>
      <c r="C1885">
        <v>1850</v>
      </c>
      <c r="D1885">
        <v>19</v>
      </c>
      <c r="E1885">
        <v>185</v>
      </c>
      <c r="F1885">
        <v>0</v>
      </c>
      <c r="G1885">
        <v>19</v>
      </c>
      <c r="H1885">
        <v>62</v>
      </c>
      <c r="I1885">
        <v>2011</v>
      </c>
      <c r="J1885">
        <v>4</v>
      </c>
      <c r="K1885">
        <v>2</v>
      </c>
      <c r="L1885">
        <v>2</v>
      </c>
      <c r="M1885">
        <v>7</v>
      </c>
      <c r="N1885">
        <v>8</v>
      </c>
    </row>
    <row r="1886" spans="1:14" x14ac:dyDescent="0.3">
      <c r="A1886">
        <v>1362</v>
      </c>
      <c r="B1886">
        <v>14</v>
      </c>
      <c r="C1886">
        <v>2613</v>
      </c>
      <c r="D1886">
        <v>60</v>
      </c>
      <c r="E1886">
        <v>243</v>
      </c>
      <c r="F1886">
        <v>80</v>
      </c>
      <c r="G1886">
        <v>60</v>
      </c>
      <c r="H1886">
        <v>393</v>
      </c>
      <c r="I1886">
        <v>2663</v>
      </c>
      <c r="J1886">
        <v>2</v>
      </c>
      <c r="K1886">
        <v>3</v>
      </c>
      <c r="L1886">
        <v>5</v>
      </c>
      <c r="M1886">
        <v>10</v>
      </c>
      <c r="N1886">
        <v>6</v>
      </c>
    </row>
    <row r="1887" spans="1:14" x14ac:dyDescent="0.3">
      <c r="A1887">
        <v>1328</v>
      </c>
      <c r="B1887">
        <v>13</v>
      </c>
      <c r="C1887">
        <v>5</v>
      </c>
      <c r="D1887">
        <v>28</v>
      </c>
      <c r="E1887">
        <v>33</v>
      </c>
      <c r="F1887">
        <v>0</v>
      </c>
      <c r="G1887">
        <v>5</v>
      </c>
      <c r="H1887">
        <v>14</v>
      </c>
      <c r="I1887">
        <v>56</v>
      </c>
      <c r="J1887">
        <v>1</v>
      </c>
      <c r="K1887">
        <v>1</v>
      </c>
      <c r="L1887">
        <v>0</v>
      </c>
      <c r="M1887">
        <v>2</v>
      </c>
      <c r="N1887">
        <v>8</v>
      </c>
    </row>
    <row r="1888" spans="1:14" x14ac:dyDescent="0.3">
      <c r="A1888">
        <v>3132</v>
      </c>
      <c r="B1888">
        <v>13</v>
      </c>
      <c r="C1888">
        <v>8</v>
      </c>
      <c r="D1888">
        <v>23</v>
      </c>
      <c r="E1888">
        <v>23</v>
      </c>
      <c r="F1888">
        <v>60</v>
      </c>
      <c r="G1888">
        <v>8</v>
      </c>
      <c r="H1888">
        <v>98</v>
      </c>
      <c r="I1888">
        <v>23</v>
      </c>
      <c r="J1888">
        <v>2</v>
      </c>
      <c r="K1888">
        <v>1</v>
      </c>
      <c r="L1888">
        <v>0</v>
      </c>
      <c r="M1888">
        <v>3</v>
      </c>
      <c r="N1888">
        <v>7</v>
      </c>
    </row>
    <row r="1889" spans="1:14" x14ac:dyDescent="0.3">
      <c r="A1889">
        <v>1451</v>
      </c>
      <c r="B1889">
        <v>13</v>
      </c>
      <c r="C1889">
        <v>17</v>
      </c>
      <c r="D1889">
        <v>4</v>
      </c>
      <c r="E1889">
        <v>21</v>
      </c>
      <c r="F1889">
        <v>8</v>
      </c>
      <c r="G1889">
        <v>0</v>
      </c>
      <c r="H1889">
        <v>12</v>
      </c>
      <c r="I1889">
        <v>37</v>
      </c>
      <c r="J1889">
        <v>1</v>
      </c>
      <c r="K1889">
        <v>1</v>
      </c>
      <c r="L1889">
        <v>0</v>
      </c>
      <c r="M1889">
        <v>2</v>
      </c>
      <c r="N1889">
        <v>8</v>
      </c>
    </row>
    <row r="1890" spans="1:14" x14ac:dyDescent="0.3">
      <c r="A1890">
        <v>3111</v>
      </c>
      <c r="B1890">
        <v>13</v>
      </c>
      <c r="C1890">
        <v>21</v>
      </c>
      <c r="D1890">
        <v>126</v>
      </c>
      <c r="E1890">
        <v>58</v>
      </c>
      <c r="F1890">
        <v>84</v>
      </c>
      <c r="G1890">
        <v>5</v>
      </c>
      <c r="H1890">
        <v>131</v>
      </c>
      <c r="I1890">
        <v>163</v>
      </c>
      <c r="J1890">
        <v>1</v>
      </c>
      <c r="K1890">
        <v>2</v>
      </c>
      <c r="L1890">
        <v>0</v>
      </c>
      <c r="M1890">
        <v>4</v>
      </c>
      <c r="N1890">
        <v>6</v>
      </c>
    </row>
    <row r="1891" spans="1:14" x14ac:dyDescent="0.3">
      <c r="A1891">
        <v>1361</v>
      </c>
      <c r="B1891">
        <v>13</v>
      </c>
      <c r="C1891">
        <v>43</v>
      </c>
      <c r="D1891">
        <v>17</v>
      </c>
      <c r="E1891">
        <v>60</v>
      </c>
      <c r="F1891">
        <v>17</v>
      </c>
      <c r="G1891">
        <v>17</v>
      </c>
      <c r="H1891">
        <v>4</v>
      </c>
      <c r="I1891">
        <v>151</v>
      </c>
      <c r="J1891">
        <v>1</v>
      </c>
      <c r="K1891">
        <v>1</v>
      </c>
      <c r="L1891">
        <v>0</v>
      </c>
      <c r="M1891">
        <v>3</v>
      </c>
      <c r="N1891">
        <v>8</v>
      </c>
    </row>
    <row r="1892" spans="1:14" x14ac:dyDescent="0.3">
      <c r="A1892">
        <v>1427</v>
      </c>
      <c r="B1892">
        <v>13</v>
      </c>
      <c r="C1892">
        <v>43</v>
      </c>
      <c r="D1892">
        <v>17</v>
      </c>
      <c r="E1892">
        <v>60</v>
      </c>
      <c r="F1892">
        <v>17</v>
      </c>
      <c r="G1892">
        <v>17</v>
      </c>
      <c r="H1892">
        <v>4</v>
      </c>
      <c r="I1892">
        <v>151</v>
      </c>
      <c r="J1892">
        <v>1</v>
      </c>
      <c r="K1892">
        <v>1</v>
      </c>
      <c r="L1892">
        <v>0</v>
      </c>
      <c r="M1892">
        <v>3</v>
      </c>
      <c r="N1892">
        <v>8</v>
      </c>
    </row>
    <row r="1893" spans="1:14" x14ac:dyDescent="0.3">
      <c r="A1893">
        <v>2147</v>
      </c>
      <c r="B1893">
        <v>13</v>
      </c>
      <c r="C1893">
        <v>58</v>
      </c>
      <c r="D1893">
        <v>40</v>
      </c>
      <c r="E1893">
        <v>55</v>
      </c>
      <c r="F1893">
        <v>30</v>
      </c>
      <c r="G1893">
        <v>21</v>
      </c>
      <c r="H1893">
        <v>24</v>
      </c>
      <c r="I1893">
        <v>179</v>
      </c>
      <c r="J1893">
        <v>1</v>
      </c>
      <c r="K1893">
        <v>1</v>
      </c>
      <c r="L1893">
        <v>1</v>
      </c>
      <c r="M1893">
        <v>3</v>
      </c>
      <c r="N1893">
        <v>3</v>
      </c>
    </row>
    <row r="1894" spans="1:14" x14ac:dyDescent="0.3">
      <c r="A1894">
        <v>1134</v>
      </c>
      <c r="B1894">
        <v>13</v>
      </c>
      <c r="C1894">
        <v>108</v>
      </c>
      <c r="D1894">
        <v>115</v>
      </c>
      <c r="E1894">
        <v>139</v>
      </c>
      <c r="F1894">
        <v>247</v>
      </c>
      <c r="G1894">
        <v>54</v>
      </c>
      <c r="H1894">
        <v>393</v>
      </c>
      <c r="I1894">
        <v>271</v>
      </c>
      <c r="J1894">
        <v>3</v>
      </c>
      <c r="K1894">
        <v>4</v>
      </c>
      <c r="L1894">
        <v>2</v>
      </c>
      <c r="M1894">
        <v>3</v>
      </c>
      <c r="N1894">
        <v>7</v>
      </c>
    </row>
    <row r="1895" spans="1:14" x14ac:dyDescent="0.3">
      <c r="A1895">
        <v>1178</v>
      </c>
      <c r="B1895">
        <v>13</v>
      </c>
      <c r="C1895">
        <v>134</v>
      </c>
      <c r="D1895">
        <v>3</v>
      </c>
      <c r="E1895">
        <v>57</v>
      </c>
      <c r="F1895">
        <v>10</v>
      </c>
      <c r="G1895">
        <v>0</v>
      </c>
      <c r="H1895">
        <v>13</v>
      </c>
      <c r="I1895">
        <v>191</v>
      </c>
      <c r="J1895">
        <v>2</v>
      </c>
      <c r="K1895">
        <v>2</v>
      </c>
      <c r="L1895">
        <v>0</v>
      </c>
      <c r="M1895">
        <v>3</v>
      </c>
      <c r="N1895">
        <v>7</v>
      </c>
    </row>
    <row r="1896" spans="1:14" x14ac:dyDescent="0.3">
      <c r="A1896">
        <v>2875</v>
      </c>
      <c r="B1896">
        <v>13</v>
      </c>
      <c r="C1896">
        <v>134</v>
      </c>
      <c r="D1896">
        <v>3</v>
      </c>
      <c r="E1896">
        <v>57</v>
      </c>
      <c r="F1896">
        <v>10</v>
      </c>
      <c r="G1896">
        <v>0</v>
      </c>
      <c r="H1896">
        <v>13</v>
      </c>
      <c r="I1896">
        <v>191</v>
      </c>
      <c r="J1896">
        <v>2</v>
      </c>
      <c r="K1896">
        <v>2</v>
      </c>
      <c r="L1896">
        <v>0</v>
      </c>
      <c r="M1896">
        <v>3</v>
      </c>
      <c r="N1896">
        <v>7</v>
      </c>
    </row>
    <row r="1897" spans="1:14" x14ac:dyDescent="0.3">
      <c r="A1897">
        <v>1113</v>
      </c>
      <c r="B1897">
        <v>13</v>
      </c>
      <c r="C1897">
        <v>138</v>
      </c>
      <c r="D1897">
        <v>12</v>
      </c>
      <c r="E1897">
        <v>118</v>
      </c>
      <c r="F1897">
        <v>0</v>
      </c>
      <c r="G1897">
        <v>16</v>
      </c>
      <c r="H1897">
        <v>41</v>
      </c>
      <c r="I1897">
        <v>244</v>
      </c>
      <c r="J1897">
        <v>3</v>
      </c>
      <c r="K1897">
        <v>2</v>
      </c>
      <c r="L1897">
        <v>1</v>
      </c>
      <c r="M1897">
        <v>3</v>
      </c>
      <c r="N1897">
        <v>5</v>
      </c>
    </row>
    <row r="1898" spans="1:14" x14ac:dyDescent="0.3">
      <c r="A1898">
        <v>2087</v>
      </c>
      <c r="B1898">
        <v>13</v>
      </c>
      <c r="C1898">
        <v>157</v>
      </c>
      <c r="D1898">
        <v>0</v>
      </c>
      <c r="E1898">
        <v>24</v>
      </c>
      <c r="F1898">
        <v>0</v>
      </c>
      <c r="G1898">
        <v>0</v>
      </c>
      <c r="H1898">
        <v>6</v>
      </c>
      <c r="I1898">
        <v>175</v>
      </c>
      <c r="J1898">
        <v>1</v>
      </c>
      <c r="K1898">
        <v>2</v>
      </c>
      <c r="L1898">
        <v>0</v>
      </c>
      <c r="M1898">
        <v>3</v>
      </c>
      <c r="N1898">
        <v>5</v>
      </c>
    </row>
    <row r="1899" spans="1:14" x14ac:dyDescent="0.3">
      <c r="A1899">
        <v>1660</v>
      </c>
      <c r="B1899">
        <v>13</v>
      </c>
      <c r="C1899">
        <v>211</v>
      </c>
      <c r="D1899">
        <v>15</v>
      </c>
      <c r="E1899">
        <v>286</v>
      </c>
      <c r="F1899">
        <v>64</v>
      </c>
      <c r="G1899">
        <v>4</v>
      </c>
      <c r="H1899">
        <v>68</v>
      </c>
      <c r="I1899">
        <v>512</v>
      </c>
      <c r="J1899">
        <v>4</v>
      </c>
      <c r="K1899">
        <v>4</v>
      </c>
      <c r="L1899">
        <v>1</v>
      </c>
      <c r="M1899">
        <v>3</v>
      </c>
      <c r="N1899">
        <v>9</v>
      </c>
    </row>
    <row r="1900" spans="1:14" x14ac:dyDescent="0.3">
      <c r="A1900">
        <v>2317</v>
      </c>
      <c r="B1900">
        <v>13</v>
      </c>
      <c r="C1900">
        <v>250</v>
      </c>
      <c r="D1900">
        <v>8</v>
      </c>
      <c r="E1900">
        <v>151</v>
      </c>
      <c r="F1900">
        <v>15</v>
      </c>
      <c r="G1900">
        <v>11</v>
      </c>
      <c r="H1900">
        <v>53</v>
      </c>
      <c r="I1900">
        <v>383</v>
      </c>
      <c r="J1900">
        <v>1</v>
      </c>
      <c r="K1900">
        <v>3</v>
      </c>
      <c r="L1900">
        <v>1</v>
      </c>
      <c r="M1900">
        <v>3</v>
      </c>
      <c r="N1900">
        <v>6</v>
      </c>
    </row>
    <row r="1901" spans="1:14" x14ac:dyDescent="0.3">
      <c r="A1901">
        <v>1547</v>
      </c>
      <c r="B1901">
        <v>13</v>
      </c>
      <c r="C1901">
        <v>336</v>
      </c>
      <c r="D1901">
        <v>336</v>
      </c>
      <c r="E1901">
        <v>674</v>
      </c>
      <c r="F1901">
        <v>437</v>
      </c>
      <c r="G1901">
        <v>315</v>
      </c>
      <c r="H1901">
        <v>216</v>
      </c>
      <c r="I1901">
        <v>1880</v>
      </c>
      <c r="J1901">
        <v>5</v>
      </c>
      <c r="K1901">
        <v>6</v>
      </c>
      <c r="L1901">
        <v>3</v>
      </c>
      <c r="M1901">
        <v>12</v>
      </c>
      <c r="N1901">
        <v>4</v>
      </c>
    </row>
    <row r="1902" spans="1:14" x14ac:dyDescent="0.3">
      <c r="A1902">
        <v>1615</v>
      </c>
      <c r="B1902">
        <v>13</v>
      </c>
      <c r="C1902">
        <v>336</v>
      </c>
      <c r="D1902">
        <v>336</v>
      </c>
      <c r="E1902">
        <v>674</v>
      </c>
      <c r="F1902">
        <v>437</v>
      </c>
      <c r="G1902">
        <v>315</v>
      </c>
      <c r="H1902">
        <v>216</v>
      </c>
      <c r="I1902">
        <v>1880</v>
      </c>
      <c r="J1902">
        <v>5</v>
      </c>
      <c r="K1902">
        <v>6</v>
      </c>
      <c r="L1902">
        <v>3</v>
      </c>
      <c r="M1902">
        <v>12</v>
      </c>
      <c r="N1902">
        <v>4</v>
      </c>
    </row>
    <row r="1903" spans="1:14" x14ac:dyDescent="0.3">
      <c r="A1903">
        <v>2771</v>
      </c>
      <c r="B1903">
        <v>13</v>
      </c>
      <c r="C1903">
        <v>424</v>
      </c>
      <c r="D1903">
        <v>125</v>
      </c>
      <c r="E1903">
        <v>234</v>
      </c>
      <c r="F1903">
        <v>0</v>
      </c>
      <c r="G1903">
        <v>117</v>
      </c>
      <c r="H1903">
        <v>135</v>
      </c>
      <c r="I1903">
        <v>764</v>
      </c>
      <c r="J1903">
        <v>1</v>
      </c>
      <c r="K1903">
        <v>3</v>
      </c>
      <c r="L1903">
        <v>2</v>
      </c>
      <c r="M1903">
        <v>8</v>
      </c>
      <c r="N1903">
        <v>3</v>
      </c>
    </row>
    <row r="1904" spans="1:14" x14ac:dyDescent="0.3">
      <c r="A1904">
        <v>1255</v>
      </c>
      <c r="B1904">
        <v>13</v>
      </c>
      <c r="C1904">
        <v>432</v>
      </c>
      <c r="D1904">
        <v>175</v>
      </c>
      <c r="E1904">
        <v>707</v>
      </c>
      <c r="F1904">
        <v>384</v>
      </c>
      <c r="G1904">
        <v>353</v>
      </c>
      <c r="H1904">
        <v>275</v>
      </c>
      <c r="I1904">
        <v>1776</v>
      </c>
      <c r="J1904">
        <v>1</v>
      </c>
      <c r="K1904">
        <v>3</v>
      </c>
      <c r="L1904">
        <v>3</v>
      </c>
      <c r="M1904">
        <v>6</v>
      </c>
      <c r="N1904">
        <v>1</v>
      </c>
    </row>
    <row r="1905" spans="1:14" x14ac:dyDescent="0.3">
      <c r="A1905">
        <v>1300</v>
      </c>
      <c r="B1905">
        <v>13</v>
      </c>
      <c r="C1905">
        <v>526</v>
      </c>
      <c r="D1905">
        <v>0</v>
      </c>
      <c r="E1905">
        <v>80</v>
      </c>
      <c r="F1905">
        <v>9</v>
      </c>
      <c r="G1905">
        <v>6</v>
      </c>
      <c r="H1905">
        <v>48</v>
      </c>
      <c r="I1905">
        <v>572</v>
      </c>
      <c r="J1905">
        <v>6</v>
      </c>
      <c r="K1905">
        <v>3</v>
      </c>
      <c r="L1905">
        <v>1</v>
      </c>
      <c r="M1905">
        <v>6</v>
      </c>
      <c r="N1905">
        <v>4</v>
      </c>
    </row>
    <row r="1906" spans="1:14" x14ac:dyDescent="0.3">
      <c r="A1906">
        <v>2802</v>
      </c>
      <c r="B1906">
        <v>13</v>
      </c>
      <c r="C1906">
        <v>678</v>
      </c>
      <c r="D1906">
        <v>61</v>
      </c>
      <c r="E1906">
        <v>1586</v>
      </c>
      <c r="F1906">
        <v>492</v>
      </c>
      <c r="G1906">
        <v>55</v>
      </c>
      <c r="H1906">
        <v>378</v>
      </c>
      <c r="I1906">
        <v>2494</v>
      </c>
      <c r="J1906">
        <v>1</v>
      </c>
      <c r="K1906">
        <v>4</v>
      </c>
      <c r="L1906">
        <v>6</v>
      </c>
      <c r="M1906">
        <v>5</v>
      </c>
      <c r="N1906">
        <v>2</v>
      </c>
    </row>
    <row r="1907" spans="1:14" x14ac:dyDescent="0.3">
      <c r="A1907">
        <v>2929</v>
      </c>
      <c r="B1907">
        <v>13</v>
      </c>
      <c r="C1907">
        <v>885</v>
      </c>
      <c r="D1907">
        <v>10</v>
      </c>
      <c r="E1907">
        <v>233</v>
      </c>
      <c r="F1907">
        <v>29</v>
      </c>
      <c r="G1907">
        <v>21</v>
      </c>
      <c r="H1907">
        <v>34</v>
      </c>
      <c r="I1907">
        <v>1144</v>
      </c>
      <c r="J1907">
        <v>1</v>
      </c>
      <c r="K1907">
        <v>4</v>
      </c>
      <c r="L1907">
        <v>2</v>
      </c>
      <c r="M1907">
        <v>9</v>
      </c>
      <c r="N1907">
        <v>4</v>
      </c>
    </row>
    <row r="1908" spans="1:14" x14ac:dyDescent="0.3">
      <c r="A1908">
        <v>2840</v>
      </c>
      <c r="B1908">
        <v>13</v>
      </c>
      <c r="C1908">
        <v>1299</v>
      </c>
      <c r="D1908">
        <v>61</v>
      </c>
      <c r="E1908">
        <v>189</v>
      </c>
      <c r="F1908">
        <v>40</v>
      </c>
      <c r="G1908">
        <v>0</v>
      </c>
      <c r="H1908">
        <v>157</v>
      </c>
      <c r="I1908">
        <v>1432</v>
      </c>
      <c r="J1908">
        <v>11</v>
      </c>
      <c r="K1908">
        <v>8</v>
      </c>
      <c r="L1908">
        <v>3</v>
      </c>
      <c r="M1908">
        <v>7</v>
      </c>
      <c r="N1908">
        <v>7</v>
      </c>
    </row>
    <row r="1909" spans="1:14" x14ac:dyDescent="0.3">
      <c r="A1909">
        <v>1743</v>
      </c>
      <c r="B1909">
        <v>13</v>
      </c>
      <c r="C1909">
        <v>1473</v>
      </c>
      <c r="D1909">
        <v>244</v>
      </c>
      <c r="E1909">
        <v>890</v>
      </c>
      <c r="F1909">
        <v>399</v>
      </c>
      <c r="G1909">
        <v>153</v>
      </c>
      <c r="H1909">
        <v>91</v>
      </c>
      <c r="I1909">
        <v>3068</v>
      </c>
      <c r="J1909">
        <v>1</v>
      </c>
      <c r="K1909">
        <v>6</v>
      </c>
      <c r="L1909">
        <v>4</v>
      </c>
      <c r="M1909">
        <v>10</v>
      </c>
      <c r="N1909">
        <v>3</v>
      </c>
    </row>
    <row r="1910" spans="1:14" x14ac:dyDescent="0.3">
      <c r="A1910">
        <v>2300</v>
      </c>
      <c r="B1910">
        <v>13</v>
      </c>
      <c r="C1910">
        <v>1731</v>
      </c>
      <c r="D1910">
        <v>191</v>
      </c>
      <c r="E1910">
        <v>1193</v>
      </c>
      <c r="F1910">
        <v>76</v>
      </c>
      <c r="G1910">
        <v>153</v>
      </c>
      <c r="H1910">
        <v>307</v>
      </c>
      <c r="I1910">
        <v>3037</v>
      </c>
      <c r="J1910">
        <v>1</v>
      </c>
      <c r="K1910">
        <v>5</v>
      </c>
      <c r="L1910">
        <v>9</v>
      </c>
      <c r="M1910">
        <v>12</v>
      </c>
      <c r="N1910">
        <v>3</v>
      </c>
    </row>
    <row r="1911" spans="1:14" x14ac:dyDescent="0.3">
      <c r="A1911">
        <v>2261</v>
      </c>
      <c r="B1911">
        <v>13</v>
      </c>
      <c r="C1911">
        <v>1855</v>
      </c>
      <c r="D1911">
        <v>420</v>
      </c>
      <c r="E1911">
        <v>1560</v>
      </c>
      <c r="F1911">
        <v>329</v>
      </c>
      <c r="G1911">
        <v>125</v>
      </c>
      <c r="H1911">
        <v>547</v>
      </c>
      <c r="I1911">
        <v>3742</v>
      </c>
      <c r="J1911">
        <v>1</v>
      </c>
      <c r="K1911">
        <v>4</v>
      </c>
      <c r="L1911">
        <v>6</v>
      </c>
      <c r="M1911">
        <v>8</v>
      </c>
      <c r="N1911">
        <v>2</v>
      </c>
    </row>
    <row r="1912" spans="1:14" x14ac:dyDescent="0.3">
      <c r="A1912">
        <v>1967</v>
      </c>
      <c r="B1912">
        <v>13</v>
      </c>
      <c r="C1912">
        <v>2268</v>
      </c>
      <c r="D1912">
        <v>206</v>
      </c>
      <c r="E1912">
        <v>1443</v>
      </c>
      <c r="F1912">
        <v>109</v>
      </c>
      <c r="G1912">
        <v>122</v>
      </c>
      <c r="H1912">
        <v>82</v>
      </c>
      <c r="I1912">
        <v>4066</v>
      </c>
      <c r="J1912">
        <v>1</v>
      </c>
      <c r="K1912">
        <v>5</v>
      </c>
      <c r="L1912">
        <v>6</v>
      </c>
      <c r="M1912">
        <v>7</v>
      </c>
      <c r="N1912">
        <v>2</v>
      </c>
    </row>
    <row r="1913" spans="1:14" x14ac:dyDescent="0.3">
      <c r="A1913">
        <v>1073</v>
      </c>
      <c r="B1913">
        <v>12</v>
      </c>
      <c r="C1913">
        <v>5</v>
      </c>
      <c r="D1913">
        <v>0</v>
      </c>
      <c r="E1913">
        <v>24</v>
      </c>
      <c r="F1913">
        <v>0</v>
      </c>
      <c r="G1913">
        <v>14</v>
      </c>
      <c r="H1913">
        <v>43</v>
      </c>
      <c r="I1913">
        <v>0</v>
      </c>
      <c r="J1913">
        <v>1</v>
      </c>
      <c r="K1913">
        <v>0</v>
      </c>
      <c r="L1913">
        <v>0</v>
      </c>
      <c r="M1913">
        <v>3</v>
      </c>
      <c r="N1913">
        <v>3</v>
      </c>
    </row>
    <row r="1914" spans="1:14" x14ac:dyDescent="0.3">
      <c r="A1914">
        <v>2271</v>
      </c>
      <c r="B1914">
        <v>12</v>
      </c>
      <c r="C1914">
        <v>7</v>
      </c>
      <c r="D1914">
        <v>15</v>
      </c>
      <c r="E1914">
        <v>37</v>
      </c>
      <c r="F1914">
        <v>44</v>
      </c>
      <c r="G1914">
        <v>0</v>
      </c>
      <c r="H1914">
        <v>22</v>
      </c>
      <c r="I1914">
        <v>81</v>
      </c>
      <c r="J1914">
        <v>1</v>
      </c>
      <c r="K1914">
        <v>1</v>
      </c>
      <c r="L1914">
        <v>0</v>
      </c>
      <c r="M1914">
        <v>2</v>
      </c>
      <c r="N1914">
        <v>7</v>
      </c>
    </row>
    <row r="1915" spans="1:14" x14ac:dyDescent="0.3">
      <c r="A1915">
        <v>1143</v>
      </c>
      <c r="B1915">
        <v>12</v>
      </c>
      <c r="C1915">
        <v>20</v>
      </c>
      <c r="D1915">
        <v>27</v>
      </c>
      <c r="E1915">
        <v>94</v>
      </c>
      <c r="F1915">
        <v>75</v>
      </c>
      <c r="G1915">
        <v>55</v>
      </c>
      <c r="H1915">
        <v>79</v>
      </c>
      <c r="I1915">
        <v>192</v>
      </c>
      <c r="J1915">
        <v>4</v>
      </c>
      <c r="K1915">
        <v>3</v>
      </c>
      <c r="L1915">
        <v>0</v>
      </c>
      <c r="M1915">
        <v>4</v>
      </c>
      <c r="N1915">
        <v>6</v>
      </c>
    </row>
    <row r="1916" spans="1:14" x14ac:dyDescent="0.3">
      <c r="A1916">
        <v>1823</v>
      </c>
      <c r="B1916">
        <v>12</v>
      </c>
      <c r="C1916">
        <v>20</v>
      </c>
      <c r="D1916">
        <v>27</v>
      </c>
      <c r="E1916">
        <v>94</v>
      </c>
      <c r="F1916">
        <v>75</v>
      </c>
      <c r="G1916">
        <v>55</v>
      </c>
      <c r="H1916">
        <v>79</v>
      </c>
      <c r="I1916">
        <v>192</v>
      </c>
      <c r="J1916">
        <v>4</v>
      </c>
      <c r="K1916">
        <v>3</v>
      </c>
      <c r="L1916">
        <v>0</v>
      </c>
      <c r="M1916">
        <v>4</v>
      </c>
      <c r="N1916">
        <v>6</v>
      </c>
    </row>
    <row r="1917" spans="1:14" x14ac:dyDescent="0.3">
      <c r="A1917">
        <v>1579</v>
      </c>
      <c r="B1917">
        <v>12</v>
      </c>
      <c r="C1917">
        <v>40</v>
      </c>
      <c r="D1917">
        <v>27</v>
      </c>
      <c r="E1917">
        <v>108</v>
      </c>
      <c r="F1917">
        <v>20</v>
      </c>
      <c r="G1917">
        <v>67</v>
      </c>
      <c r="H1917">
        <v>202</v>
      </c>
      <c r="I1917">
        <v>61</v>
      </c>
      <c r="J1917">
        <v>3</v>
      </c>
      <c r="K1917">
        <v>3</v>
      </c>
      <c r="L1917">
        <v>1</v>
      </c>
      <c r="M1917">
        <v>2</v>
      </c>
      <c r="N1917">
        <v>7</v>
      </c>
    </row>
    <row r="1918" spans="1:14" x14ac:dyDescent="0.3">
      <c r="A1918">
        <v>1943</v>
      </c>
      <c r="B1918">
        <v>12</v>
      </c>
      <c r="C1918">
        <v>48</v>
      </c>
      <c r="D1918">
        <v>24</v>
      </c>
      <c r="E1918">
        <v>31</v>
      </c>
      <c r="F1918">
        <v>21</v>
      </c>
      <c r="G1918">
        <v>55</v>
      </c>
      <c r="H1918">
        <v>41</v>
      </c>
      <c r="I1918">
        <v>138</v>
      </c>
      <c r="J1918">
        <v>2</v>
      </c>
      <c r="K1918">
        <v>2</v>
      </c>
      <c r="L1918">
        <v>0</v>
      </c>
      <c r="M1918">
        <v>3</v>
      </c>
      <c r="N1918">
        <v>6</v>
      </c>
    </row>
    <row r="1919" spans="1:14" x14ac:dyDescent="0.3">
      <c r="A1919">
        <v>2539</v>
      </c>
      <c r="B1919">
        <v>12</v>
      </c>
      <c r="C1919">
        <v>160</v>
      </c>
      <c r="D1919">
        <v>223</v>
      </c>
      <c r="E1919">
        <v>626</v>
      </c>
      <c r="F1919">
        <v>417</v>
      </c>
      <c r="G1919">
        <v>273</v>
      </c>
      <c r="H1919">
        <v>86</v>
      </c>
      <c r="I1919">
        <v>1613</v>
      </c>
      <c r="J1919">
        <v>1</v>
      </c>
      <c r="K1919">
        <v>5</v>
      </c>
      <c r="L1919">
        <v>10</v>
      </c>
      <c r="M1919">
        <v>5</v>
      </c>
      <c r="N1919">
        <v>1</v>
      </c>
    </row>
    <row r="1920" spans="1:14" x14ac:dyDescent="0.3">
      <c r="A1920">
        <v>1744</v>
      </c>
      <c r="B1920">
        <v>12</v>
      </c>
      <c r="C1920">
        <v>162</v>
      </c>
      <c r="D1920">
        <v>4</v>
      </c>
      <c r="E1920">
        <v>37</v>
      </c>
      <c r="F1920">
        <v>8</v>
      </c>
      <c r="G1920">
        <v>4</v>
      </c>
      <c r="H1920">
        <v>142</v>
      </c>
      <c r="I1920">
        <v>75</v>
      </c>
      <c r="J1920">
        <v>1</v>
      </c>
      <c r="K1920">
        <v>2</v>
      </c>
      <c r="L1920">
        <v>1</v>
      </c>
      <c r="M1920">
        <v>2</v>
      </c>
      <c r="N1920">
        <v>7</v>
      </c>
    </row>
    <row r="1921" spans="1:14" x14ac:dyDescent="0.3">
      <c r="A1921">
        <v>3182</v>
      </c>
      <c r="B1921">
        <v>12</v>
      </c>
      <c r="C1921">
        <v>238</v>
      </c>
      <c r="D1921">
        <v>79</v>
      </c>
      <c r="E1921">
        <v>139</v>
      </c>
      <c r="F1921">
        <v>20</v>
      </c>
      <c r="G1921">
        <v>60</v>
      </c>
      <c r="H1921">
        <v>99</v>
      </c>
      <c r="I1921">
        <v>437</v>
      </c>
      <c r="J1921">
        <v>0</v>
      </c>
      <c r="K1921">
        <v>1</v>
      </c>
      <c r="L1921">
        <v>0</v>
      </c>
      <c r="M1921">
        <v>0</v>
      </c>
      <c r="N1921">
        <v>13</v>
      </c>
    </row>
    <row r="1922" spans="1:14" x14ac:dyDescent="0.3">
      <c r="A1922">
        <v>2811</v>
      </c>
      <c r="B1922">
        <v>12</v>
      </c>
      <c r="C1922">
        <v>469</v>
      </c>
      <c r="D1922">
        <v>43</v>
      </c>
      <c r="E1922">
        <v>1024</v>
      </c>
      <c r="F1922">
        <v>359</v>
      </c>
      <c r="G1922">
        <v>319</v>
      </c>
      <c r="H1922">
        <v>148</v>
      </c>
      <c r="I1922">
        <v>2065</v>
      </c>
      <c r="J1922">
        <v>1</v>
      </c>
      <c r="K1922">
        <v>2</v>
      </c>
      <c r="L1922">
        <v>9</v>
      </c>
      <c r="M1922">
        <v>13</v>
      </c>
      <c r="N1922">
        <v>1</v>
      </c>
    </row>
    <row r="1923" spans="1:14" x14ac:dyDescent="0.3">
      <c r="A1923">
        <v>1296</v>
      </c>
      <c r="B1923">
        <v>12</v>
      </c>
      <c r="C1923">
        <v>515</v>
      </c>
      <c r="D1923">
        <v>7</v>
      </c>
      <c r="E1923">
        <v>154</v>
      </c>
      <c r="F1923">
        <v>67</v>
      </c>
      <c r="G1923">
        <v>13</v>
      </c>
      <c r="H1923">
        <v>50</v>
      </c>
      <c r="I1923">
        <v>705</v>
      </c>
      <c r="J1923">
        <v>1</v>
      </c>
      <c r="K1923">
        <v>4</v>
      </c>
      <c r="L1923">
        <v>2</v>
      </c>
      <c r="M1923">
        <v>4</v>
      </c>
      <c r="N1923">
        <v>4</v>
      </c>
    </row>
    <row r="1924" spans="1:14" x14ac:dyDescent="0.3">
      <c r="A1924">
        <v>1859</v>
      </c>
      <c r="B1924">
        <v>12</v>
      </c>
      <c r="C1924">
        <v>835</v>
      </c>
      <c r="D1924">
        <v>147</v>
      </c>
      <c r="E1924">
        <v>1227</v>
      </c>
      <c r="F1924">
        <v>192</v>
      </c>
      <c r="G1924">
        <v>97</v>
      </c>
      <c r="H1924">
        <v>147</v>
      </c>
      <c r="I1924">
        <v>2351</v>
      </c>
      <c r="J1924">
        <v>1</v>
      </c>
      <c r="K1924">
        <v>6</v>
      </c>
      <c r="L1924">
        <v>9</v>
      </c>
      <c r="M1924">
        <v>12</v>
      </c>
      <c r="N1924">
        <v>1</v>
      </c>
    </row>
    <row r="1925" spans="1:14" x14ac:dyDescent="0.3">
      <c r="A1925">
        <v>1420</v>
      </c>
      <c r="B1925">
        <v>12</v>
      </c>
      <c r="C1925">
        <v>888</v>
      </c>
      <c r="D1925">
        <v>87</v>
      </c>
      <c r="E1925">
        <v>674</v>
      </c>
      <c r="F1925">
        <v>70</v>
      </c>
      <c r="G1925">
        <v>70</v>
      </c>
      <c r="H1925">
        <v>35</v>
      </c>
      <c r="I1925">
        <v>1753</v>
      </c>
      <c r="J1925">
        <v>3</v>
      </c>
      <c r="K1925">
        <v>6</v>
      </c>
      <c r="L1925">
        <v>2</v>
      </c>
      <c r="M1925">
        <v>12</v>
      </c>
      <c r="N1925">
        <v>5</v>
      </c>
    </row>
    <row r="1926" spans="1:14" x14ac:dyDescent="0.3">
      <c r="A1926">
        <v>1796</v>
      </c>
      <c r="B1926">
        <v>12</v>
      </c>
      <c r="C1926">
        <v>946</v>
      </c>
      <c r="D1926">
        <v>23</v>
      </c>
      <c r="E1926">
        <v>209</v>
      </c>
      <c r="F1926">
        <v>48</v>
      </c>
      <c r="G1926">
        <v>10</v>
      </c>
      <c r="H1926">
        <v>10</v>
      </c>
      <c r="I1926">
        <v>1225</v>
      </c>
      <c r="J1926">
        <v>2</v>
      </c>
      <c r="K1926">
        <v>5</v>
      </c>
      <c r="L1926">
        <v>4</v>
      </c>
      <c r="M1926">
        <v>7</v>
      </c>
      <c r="N1926">
        <v>3</v>
      </c>
    </row>
    <row r="1927" spans="1:14" x14ac:dyDescent="0.3">
      <c r="A1927">
        <v>2331</v>
      </c>
      <c r="B1927">
        <v>12</v>
      </c>
      <c r="C1927">
        <v>1016</v>
      </c>
      <c r="D1927">
        <v>0</v>
      </c>
      <c r="E1927">
        <v>1093</v>
      </c>
      <c r="F1927">
        <v>440</v>
      </c>
      <c r="G1927">
        <v>155</v>
      </c>
      <c r="H1927">
        <v>339</v>
      </c>
      <c r="I1927">
        <v>2365</v>
      </c>
      <c r="J1927">
        <v>1</v>
      </c>
      <c r="K1927">
        <v>6</v>
      </c>
      <c r="L1927">
        <v>6</v>
      </c>
      <c r="M1927">
        <v>4</v>
      </c>
      <c r="N1927">
        <v>2</v>
      </c>
    </row>
    <row r="1928" spans="1:14" x14ac:dyDescent="0.3">
      <c r="A1928">
        <v>1546</v>
      </c>
      <c r="B1928">
        <v>12</v>
      </c>
      <c r="C1928">
        <v>1115</v>
      </c>
      <c r="D1928">
        <v>60</v>
      </c>
      <c r="E1928">
        <v>317</v>
      </c>
      <c r="F1928">
        <v>326</v>
      </c>
      <c r="G1928">
        <v>0</v>
      </c>
      <c r="H1928">
        <v>89</v>
      </c>
      <c r="I1928">
        <v>1729</v>
      </c>
      <c r="J1928">
        <v>2</v>
      </c>
      <c r="K1928">
        <v>8</v>
      </c>
      <c r="L1928">
        <v>3</v>
      </c>
      <c r="M1928">
        <v>13</v>
      </c>
      <c r="N1928">
        <v>4</v>
      </c>
    </row>
    <row r="1929" spans="1:14" x14ac:dyDescent="0.3">
      <c r="A1929">
        <v>1617</v>
      </c>
      <c r="B1929">
        <v>12</v>
      </c>
      <c r="C1929">
        <v>1127</v>
      </c>
      <c r="D1929">
        <v>48</v>
      </c>
      <c r="E1929">
        <v>1604</v>
      </c>
      <c r="F1929">
        <v>92</v>
      </c>
      <c r="G1929">
        <v>434</v>
      </c>
      <c r="H1929">
        <v>173</v>
      </c>
      <c r="I1929">
        <v>3132</v>
      </c>
      <c r="J1929">
        <v>1</v>
      </c>
      <c r="K1929">
        <v>6</v>
      </c>
      <c r="L1929">
        <v>7</v>
      </c>
      <c r="M1929">
        <v>7</v>
      </c>
      <c r="N1929">
        <v>3</v>
      </c>
    </row>
    <row r="1930" spans="1:14" x14ac:dyDescent="0.3">
      <c r="A1930">
        <v>2063</v>
      </c>
      <c r="B1930">
        <v>12</v>
      </c>
      <c r="C1930">
        <v>1276</v>
      </c>
      <c r="D1930">
        <v>95</v>
      </c>
      <c r="E1930">
        <v>1238</v>
      </c>
      <c r="F1930">
        <v>145</v>
      </c>
      <c r="G1930">
        <v>187</v>
      </c>
      <c r="H1930">
        <v>224</v>
      </c>
      <c r="I1930">
        <v>2717</v>
      </c>
      <c r="J1930">
        <v>1</v>
      </c>
      <c r="K1930">
        <v>5</v>
      </c>
      <c r="L1930">
        <v>6</v>
      </c>
      <c r="M1930">
        <v>4</v>
      </c>
      <c r="N1930">
        <v>3</v>
      </c>
    </row>
    <row r="1931" spans="1:14" x14ac:dyDescent="0.3">
      <c r="A1931">
        <v>2193</v>
      </c>
      <c r="B1931">
        <v>12</v>
      </c>
      <c r="C1931">
        <v>1436</v>
      </c>
      <c r="D1931">
        <v>87</v>
      </c>
      <c r="E1931">
        <v>556</v>
      </c>
      <c r="F1931">
        <v>115</v>
      </c>
      <c r="G1931">
        <v>78</v>
      </c>
      <c r="H1931">
        <v>175</v>
      </c>
      <c r="I1931">
        <v>2098</v>
      </c>
      <c r="J1931">
        <v>2</v>
      </c>
      <c r="K1931">
        <v>7</v>
      </c>
      <c r="L1931">
        <v>11</v>
      </c>
      <c r="M1931">
        <v>11</v>
      </c>
      <c r="N1931">
        <v>4</v>
      </c>
    </row>
    <row r="1932" spans="1:14" x14ac:dyDescent="0.3">
      <c r="A1932">
        <v>2661</v>
      </c>
      <c r="B1932">
        <v>12</v>
      </c>
      <c r="C1932">
        <v>1514</v>
      </c>
      <c r="D1932">
        <v>113</v>
      </c>
      <c r="E1932">
        <v>1929</v>
      </c>
      <c r="F1932">
        <v>48</v>
      </c>
      <c r="G1932">
        <v>188</v>
      </c>
      <c r="H1932">
        <v>188</v>
      </c>
      <c r="I1932">
        <v>3604</v>
      </c>
      <c r="J1932">
        <v>1</v>
      </c>
      <c r="K1932">
        <v>4</v>
      </c>
      <c r="L1932">
        <v>6</v>
      </c>
      <c r="M1932">
        <v>5</v>
      </c>
      <c r="N1932">
        <v>2</v>
      </c>
    </row>
    <row r="1933" spans="1:14" x14ac:dyDescent="0.3">
      <c r="A1933">
        <v>1056</v>
      </c>
      <c r="B1933">
        <v>12</v>
      </c>
      <c r="C1933">
        <v>1652</v>
      </c>
      <c r="D1933">
        <v>60</v>
      </c>
      <c r="E1933">
        <v>1248</v>
      </c>
      <c r="F1933">
        <v>160</v>
      </c>
      <c r="G1933">
        <v>30</v>
      </c>
      <c r="H1933">
        <v>186</v>
      </c>
      <c r="I1933">
        <v>2965</v>
      </c>
      <c r="J1933">
        <v>1</v>
      </c>
      <c r="K1933">
        <v>3</v>
      </c>
      <c r="L1933">
        <v>6</v>
      </c>
      <c r="M1933">
        <v>11</v>
      </c>
      <c r="N1933">
        <v>1</v>
      </c>
    </row>
    <row r="1934" spans="1:14" x14ac:dyDescent="0.3">
      <c r="A1934">
        <v>3189</v>
      </c>
      <c r="B1934">
        <v>12</v>
      </c>
      <c r="C1934">
        <v>1652</v>
      </c>
      <c r="D1934">
        <v>60</v>
      </c>
      <c r="E1934">
        <v>1248</v>
      </c>
      <c r="F1934">
        <v>160</v>
      </c>
      <c r="G1934">
        <v>30</v>
      </c>
      <c r="H1934">
        <v>186</v>
      </c>
      <c r="I1934">
        <v>2965</v>
      </c>
      <c r="J1934">
        <v>1</v>
      </c>
      <c r="K1934">
        <v>3</v>
      </c>
      <c r="L1934">
        <v>6</v>
      </c>
      <c r="M1934">
        <v>11</v>
      </c>
      <c r="N1934">
        <v>1</v>
      </c>
    </row>
    <row r="1935" spans="1:14" x14ac:dyDescent="0.3">
      <c r="A1935">
        <v>2328</v>
      </c>
      <c r="B1935">
        <v>12</v>
      </c>
      <c r="C1935">
        <v>1674</v>
      </c>
      <c r="D1935">
        <v>18</v>
      </c>
      <c r="E1935">
        <v>219</v>
      </c>
      <c r="F1935">
        <v>0</v>
      </c>
      <c r="G1935">
        <v>78</v>
      </c>
      <c r="H1935">
        <v>99</v>
      </c>
      <c r="I1935">
        <v>1891</v>
      </c>
      <c r="J1935">
        <v>3</v>
      </c>
      <c r="K1935">
        <v>10</v>
      </c>
      <c r="L1935">
        <v>4</v>
      </c>
      <c r="M1935">
        <v>7</v>
      </c>
      <c r="N1935">
        <v>6</v>
      </c>
    </row>
    <row r="1936" spans="1:14" x14ac:dyDescent="0.3">
      <c r="A1936">
        <v>3113</v>
      </c>
      <c r="B1936">
        <v>12</v>
      </c>
      <c r="C1936">
        <v>2074</v>
      </c>
      <c r="D1936">
        <v>164</v>
      </c>
      <c r="E1936">
        <v>387</v>
      </c>
      <c r="F1936">
        <v>107</v>
      </c>
      <c r="G1936">
        <v>82</v>
      </c>
      <c r="H1936">
        <v>221</v>
      </c>
      <c r="I1936">
        <v>2592</v>
      </c>
      <c r="J1936">
        <v>1</v>
      </c>
      <c r="K1936">
        <v>11</v>
      </c>
      <c r="L1936">
        <v>3</v>
      </c>
      <c r="M1936">
        <v>4</v>
      </c>
      <c r="N1936">
        <v>4</v>
      </c>
    </row>
    <row r="1937" spans="1:14" x14ac:dyDescent="0.3">
      <c r="A1937">
        <v>1693</v>
      </c>
      <c r="B1937">
        <v>11</v>
      </c>
      <c r="C1937">
        <v>24</v>
      </c>
      <c r="D1937">
        <v>40</v>
      </c>
      <c r="E1937">
        <v>84</v>
      </c>
      <c r="F1937">
        <v>76</v>
      </c>
      <c r="G1937">
        <v>56</v>
      </c>
      <c r="H1937">
        <v>168</v>
      </c>
      <c r="I1937">
        <v>112</v>
      </c>
      <c r="J1937">
        <v>2</v>
      </c>
      <c r="K1937">
        <v>2</v>
      </c>
      <c r="L1937">
        <v>1</v>
      </c>
      <c r="M1937">
        <v>3</v>
      </c>
      <c r="N1937">
        <v>6</v>
      </c>
    </row>
    <row r="1938" spans="1:14" x14ac:dyDescent="0.3">
      <c r="A1938">
        <v>2325</v>
      </c>
      <c r="B1938">
        <v>11</v>
      </c>
      <c r="C1938">
        <v>24</v>
      </c>
      <c r="D1938">
        <v>40</v>
      </c>
      <c r="E1938">
        <v>84</v>
      </c>
      <c r="F1938">
        <v>76</v>
      </c>
      <c r="G1938">
        <v>56</v>
      </c>
      <c r="H1938">
        <v>168</v>
      </c>
      <c r="I1938">
        <v>112</v>
      </c>
      <c r="J1938">
        <v>2</v>
      </c>
      <c r="K1938">
        <v>2</v>
      </c>
      <c r="L1938">
        <v>1</v>
      </c>
      <c r="M1938">
        <v>3</v>
      </c>
      <c r="N1938">
        <v>6</v>
      </c>
    </row>
    <row r="1939" spans="1:14" x14ac:dyDescent="0.3">
      <c r="A1939">
        <v>2417</v>
      </c>
      <c r="B1939">
        <v>11</v>
      </c>
      <c r="C1939">
        <v>34</v>
      </c>
      <c r="D1939">
        <v>4</v>
      </c>
      <c r="E1939">
        <v>15</v>
      </c>
      <c r="F1939">
        <v>11</v>
      </c>
      <c r="G1939">
        <v>7</v>
      </c>
      <c r="H1939">
        <v>11</v>
      </c>
      <c r="I1939">
        <v>60</v>
      </c>
      <c r="J1939">
        <v>1</v>
      </c>
      <c r="K1939">
        <v>1</v>
      </c>
      <c r="L1939">
        <v>0</v>
      </c>
      <c r="M1939">
        <v>2</v>
      </c>
      <c r="N1939">
        <v>6</v>
      </c>
    </row>
    <row r="1940" spans="1:14" x14ac:dyDescent="0.3">
      <c r="A1940">
        <v>1256</v>
      </c>
      <c r="B1940">
        <v>11</v>
      </c>
      <c r="C1940">
        <v>55</v>
      </c>
      <c r="D1940">
        <v>39</v>
      </c>
      <c r="E1940">
        <v>105</v>
      </c>
      <c r="F1940">
        <v>44</v>
      </c>
      <c r="G1940">
        <v>11</v>
      </c>
      <c r="H1940">
        <v>116</v>
      </c>
      <c r="I1940">
        <v>138</v>
      </c>
      <c r="J1940">
        <v>2</v>
      </c>
      <c r="K1940">
        <v>2</v>
      </c>
      <c r="L1940">
        <v>2</v>
      </c>
      <c r="M1940">
        <v>2</v>
      </c>
      <c r="N1940">
        <v>6</v>
      </c>
    </row>
    <row r="1941" spans="1:14" x14ac:dyDescent="0.3">
      <c r="A1941">
        <v>1821</v>
      </c>
      <c r="B1941">
        <v>11</v>
      </c>
      <c r="C1941">
        <v>71</v>
      </c>
      <c r="D1941">
        <v>24</v>
      </c>
      <c r="E1941">
        <v>59</v>
      </c>
      <c r="F1941">
        <v>47</v>
      </c>
      <c r="G1941">
        <v>32</v>
      </c>
      <c r="H1941">
        <v>67</v>
      </c>
      <c r="I1941">
        <v>165</v>
      </c>
      <c r="J1941">
        <v>3</v>
      </c>
      <c r="K1941">
        <v>2</v>
      </c>
      <c r="L1941">
        <v>1</v>
      </c>
      <c r="M1941">
        <v>3</v>
      </c>
      <c r="N1941">
        <v>5</v>
      </c>
    </row>
    <row r="1942" spans="1:14" x14ac:dyDescent="0.3">
      <c r="A1942">
        <v>2765</v>
      </c>
      <c r="B1942">
        <v>11</v>
      </c>
      <c r="C1942">
        <v>71</v>
      </c>
      <c r="D1942">
        <v>24</v>
      </c>
      <c r="E1942">
        <v>59</v>
      </c>
      <c r="F1942">
        <v>47</v>
      </c>
      <c r="G1942">
        <v>32</v>
      </c>
      <c r="H1942">
        <v>67</v>
      </c>
      <c r="I1942">
        <v>165</v>
      </c>
      <c r="J1942">
        <v>3</v>
      </c>
      <c r="K1942">
        <v>2</v>
      </c>
      <c r="L1942">
        <v>1</v>
      </c>
      <c r="M1942">
        <v>3</v>
      </c>
      <c r="N1942">
        <v>5</v>
      </c>
    </row>
    <row r="1943" spans="1:14" x14ac:dyDescent="0.3">
      <c r="A1943">
        <v>1277</v>
      </c>
      <c r="B1943">
        <v>11</v>
      </c>
      <c r="C1943">
        <v>82</v>
      </c>
      <c r="D1943">
        <v>25</v>
      </c>
      <c r="E1943">
        <v>20</v>
      </c>
      <c r="F1943">
        <v>0</v>
      </c>
      <c r="G1943">
        <v>37</v>
      </c>
      <c r="H1943">
        <v>49</v>
      </c>
      <c r="I1943">
        <v>114</v>
      </c>
      <c r="J1943">
        <v>1</v>
      </c>
      <c r="K1943">
        <v>1</v>
      </c>
      <c r="L1943">
        <v>0</v>
      </c>
      <c r="M1943">
        <v>3</v>
      </c>
      <c r="N1943">
        <v>7</v>
      </c>
    </row>
    <row r="1944" spans="1:14" x14ac:dyDescent="0.3">
      <c r="A1944">
        <v>1325</v>
      </c>
      <c r="B1944">
        <v>11</v>
      </c>
      <c r="C1944">
        <v>126</v>
      </c>
      <c r="D1944">
        <v>109</v>
      </c>
      <c r="E1944">
        <v>130</v>
      </c>
      <c r="F1944">
        <v>38</v>
      </c>
      <c r="G1944">
        <v>10</v>
      </c>
      <c r="H1944">
        <v>61</v>
      </c>
      <c r="I1944">
        <v>352</v>
      </c>
      <c r="J1944">
        <v>1</v>
      </c>
      <c r="K1944">
        <v>2</v>
      </c>
      <c r="L1944">
        <v>1</v>
      </c>
      <c r="M1944">
        <v>4</v>
      </c>
      <c r="N1944">
        <v>6</v>
      </c>
    </row>
    <row r="1945" spans="1:14" x14ac:dyDescent="0.3">
      <c r="A1945">
        <v>1198</v>
      </c>
      <c r="B1945">
        <v>11</v>
      </c>
      <c r="C1945">
        <v>228</v>
      </c>
      <c r="D1945">
        <v>76</v>
      </c>
      <c r="E1945">
        <v>216</v>
      </c>
      <c r="F1945">
        <v>206</v>
      </c>
      <c r="G1945">
        <v>13</v>
      </c>
      <c r="H1945">
        <v>25</v>
      </c>
      <c r="I1945">
        <v>713</v>
      </c>
      <c r="J1945">
        <v>5</v>
      </c>
      <c r="K1945">
        <v>3</v>
      </c>
      <c r="L1945">
        <v>1</v>
      </c>
      <c r="M1945">
        <v>6</v>
      </c>
      <c r="N1945">
        <v>4</v>
      </c>
    </row>
    <row r="1946" spans="1:14" x14ac:dyDescent="0.3">
      <c r="A1946">
        <v>1894</v>
      </c>
      <c r="B1946">
        <v>11</v>
      </c>
      <c r="C1946">
        <v>240</v>
      </c>
      <c r="D1946">
        <v>11</v>
      </c>
      <c r="E1946">
        <v>255</v>
      </c>
      <c r="F1946">
        <v>30</v>
      </c>
      <c r="G1946">
        <v>34</v>
      </c>
      <c r="H1946">
        <v>107</v>
      </c>
      <c r="I1946">
        <v>464</v>
      </c>
      <c r="J1946">
        <v>2</v>
      </c>
      <c r="K1946">
        <v>3</v>
      </c>
      <c r="L1946">
        <v>1</v>
      </c>
      <c r="M1946">
        <v>4</v>
      </c>
      <c r="N1946">
        <v>7</v>
      </c>
    </row>
    <row r="1947" spans="1:14" x14ac:dyDescent="0.3">
      <c r="A1947">
        <v>2375</v>
      </c>
      <c r="B1947">
        <v>11</v>
      </c>
      <c r="C1947">
        <v>296</v>
      </c>
      <c r="D1947">
        <v>189</v>
      </c>
      <c r="E1947">
        <v>234</v>
      </c>
      <c r="F1947">
        <v>192</v>
      </c>
      <c r="G1947">
        <v>0</v>
      </c>
      <c r="H1947">
        <v>323</v>
      </c>
      <c r="I1947">
        <v>589</v>
      </c>
      <c r="J1947">
        <v>2</v>
      </c>
      <c r="K1947">
        <v>6</v>
      </c>
      <c r="L1947">
        <v>2</v>
      </c>
      <c r="M1947">
        <v>4</v>
      </c>
      <c r="N1947">
        <v>7</v>
      </c>
    </row>
    <row r="1948" spans="1:14" x14ac:dyDescent="0.3">
      <c r="A1948">
        <v>3107</v>
      </c>
      <c r="B1948">
        <v>11</v>
      </c>
      <c r="C1948">
        <v>308</v>
      </c>
      <c r="D1948">
        <v>13</v>
      </c>
      <c r="E1948">
        <v>163</v>
      </c>
      <c r="F1948">
        <v>18</v>
      </c>
      <c r="G1948">
        <v>9</v>
      </c>
      <c r="H1948">
        <v>281</v>
      </c>
      <c r="I1948">
        <v>229</v>
      </c>
      <c r="J1948">
        <v>4</v>
      </c>
      <c r="K1948">
        <v>3</v>
      </c>
      <c r="L1948">
        <v>2</v>
      </c>
      <c r="M1948">
        <v>2</v>
      </c>
      <c r="N1948">
        <v>9</v>
      </c>
    </row>
    <row r="1949" spans="1:14" x14ac:dyDescent="0.3">
      <c r="A1949">
        <v>2603</v>
      </c>
      <c r="B1949">
        <v>11</v>
      </c>
      <c r="C1949">
        <v>423</v>
      </c>
      <c r="D1949">
        <v>457</v>
      </c>
      <c r="E1949">
        <v>488</v>
      </c>
      <c r="F1949">
        <v>244</v>
      </c>
      <c r="G1949">
        <v>151</v>
      </c>
      <c r="H1949">
        <v>303</v>
      </c>
      <c r="I1949">
        <v>1462</v>
      </c>
      <c r="J1949">
        <v>1</v>
      </c>
      <c r="K1949">
        <v>6</v>
      </c>
      <c r="L1949">
        <v>2</v>
      </c>
      <c r="M1949">
        <v>8</v>
      </c>
      <c r="N1949">
        <v>6</v>
      </c>
    </row>
    <row r="1950" spans="1:14" x14ac:dyDescent="0.3">
      <c r="A1950">
        <v>3048</v>
      </c>
      <c r="B1950">
        <v>11</v>
      </c>
      <c r="C1950">
        <v>458</v>
      </c>
      <c r="D1950">
        <v>153</v>
      </c>
      <c r="E1950">
        <v>613</v>
      </c>
      <c r="F1950">
        <v>33</v>
      </c>
      <c r="G1950">
        <v>137</v>
      </c>
      <c r="H1950">
        <v>137</v>
      </c>
      <c r="I1950">
        <v>1257</v>
      </c>
      <c r="J1950">
        <v>2</v>
      </c>
      <c r="K1950">
        <v>5</v>
      </c>
      <c r="L1950">
        <v>5</v>
      </c>
      <c r="M1950">
        <v>7</v>
      </c>
      <c r="N1950">
        <v>4</v>
      </c>
    </row>
    <row r="1951" spans="1:14" x14ac:dyDescent="0.3">
      <c r="A1951">
        <v>2806</v>
      </c>
      <c r="B1951">
        <v>11</v>
      </c>
      <c r="C1951">
        <v>513</v>
      </c>
      <c r="D1951">
        <v>0</v>
      </c>
      <c r="E1951">
        <v>71</v>
      </c>
      <c r="F1951">
        <v>6</v>
      </c>
      <c r="G1951">
        <v>3</v>
      </c>
      <c r="H1951">
        <v>100</v>
      </c>
      <c r="I1951">
        <v>494</v>
      </c>
      <c r="J1951">
        <v>3</v>
      </c>
      <c r="K1951">
        <v>4</v>
      </c>
      <c r="L1951">
        <v>1</v>
      </c>
      <c r="M1951">
        <v>4</v>
      </c>
      <c r="N1951">
        <v>7</v>
      </c>
    </row>
    <row r="1952" spans="1:14" x14ac:dyDescent="0.3">
      <c r="A1952">
        <v>2006</v>
      </c>
      <c r="B1952">
        <v>11</v>
      </c>
      <c r="C1952">
        <v>558</v>
      </c>
      <c r="D1952">
        <v>147</v>
      </c>
      <c r="E1952">
        <v>477</v>
      </c>
      <c r="F1952">
        <v>322</v>
      </c>
      <c r="G1952">
        <v>214</v>
      </c>
      <c r="H1952">
        <v>230</v>
      </c>
      <c r="I1952">
        <v>1488</v>
      </c>
      <c r="J1952">
        <v>3</v>
      </c>
      <c r="K1952">
        <v>5</v>
      </c>
      <c r="L1952">
        <v>4</v>
      </c>
      <c r="M1952">
        <v>9</v>
      </c>
      <c r="N1952">
        <v>4</v>
      </c>
    </row>
    <row r="1953" spans="1:14" x14ac:dyDescent="0.3">
      <c r="A1953">
        <v>2564</v>
      </c>
      <c r="B1953">
        <v>11</v>
      </c>
      <c r="C1953">
        <v>610</v>
      </c>
      <c r="D1953">
        <v>23</v>
      </c>
      <c r="E1953">
        <v>174</v>
      </c>
      <c r="F1953">
        <v>31</v>
      </c>
      <c r="G1953">
        <v>8</v>
      </c>
      <c r="H1953">
        <v>8</v>
      </c>
      <c r="I1953">
        <v>838</v>
      </c>
      <c r="J1953">
        <v>7</v>
      </c>
      <c r="K1953">
        <v>3</v>
      </c>
      <c r="L1953">
        <v>2</v>
      </c>
      <c r="M1953">
        <v>5</v>
      </c>
      <c r="N1953">
        <v>7</v>
      </c>
    </row>
    <row r="1954" spans="1:14" x14ac:dyDescent="0.3">
      <c r="A1954">
        <v>2467</v>
      </c>
      <c r="B1954">
        <v>11</v>
      </c>
      <c r="C1954">
        <v>696</v>
      </c>
      <c r="D1954">
        <v>0</v>
      </c>
      <c r="E1954">
        <v>133</v>
      </c>
      <c r="F1954">
        <v>10</v>
      </c>
      <c r="G1954">
        <v>7</v>
      </c>
      <c r="H1954">
        <v>50</v>
      </c>
      <c r="I1954">
        <v>796</v>
      </c>
      <c r="J1954">
        <v>4</v>
      </c>
      <c r="K1954">
        <v>6</v>
      </c>
      <c r="L1954">
        <v>1</v>
      </c>
      <c r="M1954">
        <v>4</v>
      </c>
      <c r="N1954">
        <v>8</v>
      </c>
    </row>
    <row r="1955" spans="1:14" x14ac:dyDescent="0.3">
      <c r="A1955">
        <v>1370</v>
      </c>
      <c r="B1955">
        <v>11</v>
      </c>
      <c r="C1955">
        <v>1031</v>
      </c>
      <c r="D1955">
        <v>36</v>
      </c>
      <c r="E1955">
        <v>174</v>
      </c>
      <c r="F1955">
        <v>13</v>
      </c>
      <c r="G1955">
        <v>10</v>
      </c>
      <c r="H1955">
        <v>351</v>
      </c>
      <c r="I1955">
        <v>913</v>
      </c>
      <c r="J1955">
        <v>3</v>
      </c>
      <c r="K1955">
        <v>7</v>
      </c>
      <c r="L1955">
        <v>3</v>
      </c>
      <c r="M1955">
        <v>4</v>
      </c>
      <c r="N1955">
        <v>7</v>
      </c>
    </row>
    <row r="1956" spans="1:14" x14ac:dyDescent="0.3">
      <c r="A1956">
        <v>2137</v>
      </c>
      <c r="B1956">
        <v>11</v>
      </c>
      <c r="C1956">
        <v>1085</v>
      </c>
      <c r="D1956">
        <v>29</v>
      </c>
      <c r="E1956">
        <v>355</v>
      </c>
      <c r="F1956">
        <v>60</v>
      </c>
      <c r="G1956">
        <v>44</v>
      </c>
      <c r="H1956">
        <v>60</v>
      </c>
      <c r="I1956">
        <v>1513</v>
      </c>
      <c r="J1956">
        <v>10</v>
      </c>
      <c r="K1956">
        <v>5</v>
      </c>
      <c r="L1956">
        <v>2</v>
      </c>
      <c r="M1956">
        <v>9</v>
      </c>
      <c r="N1956">
        <v>7</v>
      </c>
    </row>
    <row r="1957" spans="1:14" x14ac:dyDescent="0.3">
      <c r="A1957">
        <v>1388</v>
      </c>
      <c r="B1957">
        <v>11</v>
      </c>
      <c r="C1957">
        <v>1165</v>
      </c>
      <c r="D1957">
        <v>0</v>
      </c>
      <c r="E1957">
        <v>73</v>
      </c>
      <c r="F1957">
        <v>0</v>
      </c>
      <c r="G1957">
        <v>0</v>
      </c>
      <c r="H1957">
        <v>11</v>
      </c>
      <c r="I1957">
        <v>1227</v>
      </c>
      <c r="J1957">
        <v>9</v>
      </c>
      <c r="K1957">
        <v>6</v>
      </c>
      <c r="L1957">
        <v>3</v>
      </c>
      <c r="M1957">
        <v>6</v>
      </c>
      <c r="N1957">
        <v>7</v>
      </c>
    </row>
    <row r="1958" spans="1:14" x14ac:dyDescent="0.3">
      <c r="A1958">
        <v>2611</v>
      </c>
      <c r="B1958">
        <v>11</v>
      </c>
      <c r="C1958">
        <v>1680</v>
      </c>
      <c r="D1958">
        <v>0</v>
      </c>
      <c r="E1958">
        <v>187</v>
      </c>
      <c r="F1958">
        <v>0</v>
      </c>
      <c r="G1958">
        <v>0</v>
      </c>
      <c r="H1958">
        <v>94</v>
      </c>
      <c r="I1958">
        <v>1774</v>
      </c>
      <c r="J1958">
        <v>6</v>
      </c>
      <c r="K1958">
        <v>11</v>
      </c>
      <c r="L1958">
        <v>2</v>
      </c>
      <c r="M1958">
        <v>7</v>
      </c>
      <c r="N1958">
        <v>8</v>
      </c>
    </row>
    <row r="1959" spans="1:14" x14ac:dyDescent="0.3">
      <c r="A1959">
        <v>1401</v>
      </c>
      <c r="B1959">
        <v>11</v>
      </c>
      <c r="C1959">
        <v>2171</v>
      </c>
      <c r="D1959">
        <v>58</v>
      </c>
      <c r="E1959">
        <v>634</v>
      </c>
      <c r="F1959">
        <v>117</v>
      </c>
      <c r="G1959">
        <v>58</v>
      </c>
      <c r="H1959">
        <v>58</v>
      </c>
      <c r="I1959">
        <v>2981</v>
      </c>
      <c r="J1959">
        <v>1</v>
      </c>
      <c r="K1959">
        <v>2</v>
      </c>
      <c r="L1959">
        <v>7</v>
      </c>
      <c r="M1959">
        <v>11</v>
      </c>
      <c r="N1959">
        <v>5</v>
      </c>
    </row>
    <row r="1960" spans="1:14" x14ac:dyDescent="0.3">
      <c r="A1960">
        <v>2178</v>
      </c>
      <c r="B1960">
        <v>11</v>
      </c>
      <c r="C1960">
        <v>2339</v>
      </c>
      <c r="D1960">
        <v>83</v>
      </c>
      <c r="E1960">
        <v>332</v>
      </c>
      <c r="F1960">
        <v>36</v>
      </c>
      <c r="G1960">
        <v>0</v>
      </c>
      <c r="H1960">
        <v>27</v>
      </c>
      <c r="I1960">
        <v>2764</v>
      </c>
      <c r="J1960">
        <v>2</v>
      </c>
      <c r="K1960">
        <v>5</v>
      </c>
      <c r="L1960">
        <v>2</v>
      </c>
      <c r="M1960">
        <v>10</v>
      </c>
      <c r="N1960">
        <v>8</v>
      </c>
    </row>
    <row r="1961" spans="1:14" x14ac:dyDescent="0.3">
      <c r="A1961">
        <v>1474</v>
      </c>
      <c r="B1961">
        <v>11</v>
      </c>
      <c r="C1961">
        <v>2652</v>
      </c>
      <c r="D1961">
        <v>43</v>
      </c>
      <c r="E1961">
        <v>1346</v>
      </c>
      <c r="F1961">
        <v>224</v>
      </c>
      <c r="G1961">
        <v>172</v>
      </c>
      <c r="H1961">
        <v>304</v>
      </c>
      <c r="I1961">
        <v>4134</v>
      </c>
      <c r="J1961">
        <v>2</v>
      </c>
      <c r="K1961">
        <v>2</v>
      </c>
      <c r="L1961">
        <v>5</v>
      </c>
      <c r="M1961">
        <v>12</v>
      </c>
      <c r="N1961">
        <v>6</v>
      </c>
    </row>
    <row r="1962" spans="1:14" x14ac:dyDescent="0.3">
      <c r="A1962">
        <v>1814</v>
      </c>
      <c r="B1962">
        <v>10</v>
      </c>
      <c r="C1962">
        <v>10</v>
      </c>
      <c r="D1962">
        <v>25</v>
      </c>
      <c r="E1962">
        <v>35</v>
      </c>
      <c r="F1962">
        <v>0</v>
      </c>
      <c r="G1962">
        <v>90</v>
      </c>
      <c r="H1962">
        <v>90</v>
      </c>
      <c r="I1962">
        <v>70</v>
      </c>
      <c r="J1962">
        <v>2</v>
      </c>
      <c r="K1962">
        <v>2</v>
      </c>
      <c r="L1962">
        <v>0</v>
      </c>
      <c r="M1962">
        <v>3</v>
      </c>
      <c r="N1962">
        <v>7</v>
      </c>
    </row>
    <row r="1963" spans="1:14" x14ac:dyDescent="0.3">
      <c r="A1963">
        <v>2794</v>
      </c>
      <c r="B1963">
        <v>10</v>
      </c>
      <c r="C1963">
        <v>20</v>
      </c>
      <c r="D1963">
        <v>0</v>
      </c>
      <c r="E1963">
        <v>12</v>
      </c>
      <c r="F1963">
        <v>0</v>
      </c>
      <c r="G1963">
        <v>0</v>
      </c>
      <c r="H1963">
        <v>4</v>
      </c>
      <c r="I1963">
        <v>28</v>
      </c>
      <c r="J1963">
        <v>1</v>
      </c>
      <c r="K1963">
        <v>1</v>
      </c>
      <c r="L1963">
        <v>0</v>
      </c>
      <c r="M1963">
        <v>2</v>
      </c>
      <c r="N1963">
        <v>7</v>
      </c>
    </row>
    <row r="1964" spans="1:14" x14ac:dyDescent="0.3">
      <c r="A1964">
        <v>2700</v>
      </c>
      <c r="B1964">
        <v>10</v>
      </c>
      <c r="C1964">
        <v>35</v>
      </c>
      <c r="D1964">
        <v>49</v>
      </c>
      <c r="E1964">
        <v>217</v>
      </c>
      <c r="F1964">
        <v>105</v>
      </c>
      <c r="G1964">
        <v>28</v>
      </c>
      <c r="H1964">
        <v>49</v>
      </c>
      <c r="I1964">
        <v>385</v>
      </c>
      <c r="J1964">
        <v>3</v>
      </c>
      <c r="K1964">
        <v>2</v>
      </c>
      <c r="L1964">
        <v>1</v>
      </c>
      <c r="M1964">
        <v>3</v>
      </c>
      <c r="N1964">
        <v>6</v>
      </c>
    </row>
    <row r="1965" spans="1:14" x14ac:dyDescent="0.3">
      <c r="A1965">
        <v>2341</v>
      </c>
      <c r="B1965">
        <v>10</v>
      </c>
      <c r="C1965">
        <v>41</v>
      </c>
      <c r="D1965">
        <v>27</v>
      </c>
      <c r="E1965">
        <v>95</v>
      </c>
      <c r="F1965">
        <v>54</v>
      </c>
      <c r="G1965">
        <v>54</v>
      </c>
      <c r="H1965">
        <v>149</v>
      </c>
      <c r="I1965">
        <v>122</v>
      </c>
      <c r="J1965">
        <v>2</v>
      </c>
      <c r="K1965">
        <v>2</v>
      </c>
      <c r="L1965">
        <v>1</v>
      </c>
      <c r="M1965">
        <v>2</v>
      </c>
      <c r="N1965">
        <v>8</v>
      </c>
    </row>
    <row r="1966" spans="1:14" x14ac:dyDescent="0.3">
      <c r="A1966">
        <v>2058</v>
      </c>
      <c r="B1966">
        <v>10</v>
      </c>
      <c r="C1966">
        <v>42</v>
      </c>
      <c r="D1966">
        <v>5</v>
      </c>
      <c r="E1966">
        <v>33</v>
      </c>
      <c r="F1966">
        <v>0</v>
      </c>
      <c r="G1966">
        <v>14</v>
      </c>
      <c r="H1966">
        <v>9</v>
      </c>
      <c r="I1966">
        <v>85</v>
      </c>
      <c r="J1966">
        <v>2</v>
      </c>
      <c r="K1966">
        <v>1</v>
      </c>
      <c r="L1966">
        <v>0</v>
      </c>
      <c r="M1966">
        <v>3</v>
      </c>
      <c r="N1966">
        <v>7</v>
      </c>
    </row>
    <row r="1967" spans="1:14" x14ac:dyDescent="0.3">
      <c r="A1967">
        <v>2363</v>
      </c>
      <c r="B1967">
        <v>10</v>
      </c>
      <c r="C1967">
        <v>42</v>
      </c>
      <c r="D1967">
        <v>5</v>
      </c>
      <c r="E1967">
        <v>33</v>
      </c>
      <c r="F1967">
        <v>0</v>
      </c>
      <c r="G1967">
        <v>14</v>
      </c>
      <c r="H1967">
        <v>9</v>
      </c>
      <c r="I1967">
        <v>85</v>
      </c>
      <c r="J1967">
        <v>2</v>
      </c>
      <c r="K1967">
        <v>1</v>
      </c>
      <c r="L1967">
        <v>0</v>
      </c>
      <c r="M1967">
        <v>3</v>
      </c>
      <c r="N1967">
        <v>7</v>
      </c>
    </row>
    <row r="1968" spans="1:14" x14ac:dyDescent="0.3">
      <c r="A1968">
        <v>2097</v>
      </c>
      <c r="B1968">
        <v>10</v>
      </c>
      <c r="C1968">
        <v>64</v>
      </c>
      <c r="D1968">
        <v>8</v>
      </c>
      <c r="E1968">
        <v>72</v>
      </c>
      <c r="F1968">
        <v>12</v>
      </c>
      <c r="G1968">
        <v>0</v>
      </c>
      <c r="H1968">
        <v>95</v>
      </c>
      <c r="I1968">
        <v>60</v>
      </c>
      <c r="J1968">
        <v>1</v>
      </c>
      <c r="K1968">
        <v>1</v>
      </c>
      <c r="L1968">
        <v>1</v>
      </c>
      <c r="M1968">
        <v>2</v>
      </c>
      <c r="N1968">
        <v>8</v>
      </c>
    </row>
    <row r="1969" spans="1:14" x14ac:dyDescent="0.3">
      <c r="A1969">
        <v>1318</v>
      </c>
      <c r="B1969">
        <v>10</v>
      </c>
      <c r="C1969">
        <v>88</v>
      </c>
      <c r="D1969">
        <v>4</v>
      </c>
      <c r="E1969">
        <v>50</v>
      </c>
      <c r="F1969">
        <v>8</v>
      </c>
      <c r="G1969">
        <v>8</v>
      </c>
      <c r="H1969">
        <v>69</v>
      </c>
      <c r="I1969">
        <v>88</v>
      </c>
      <c r="J1969">
        <v>1</v>
      </c>
      <c r="K1969">
        <v>1</v>
      </c>
      <c r="L1969">
        <v>1</v>
      </c>
      <c r="M1969">
        <v>2</v>
      </c>
      <c r="N1969">
        <v>7</v>
      </c>
    </row>
    <row r="1970" spans="1:14" x14ac:dyDescent="0.3">
      <c r="A1970">
        <v>1690</v>
      </c>
      <c r="B1970">
        <v>10</v>
      </c>
      <c r="C1970">
        <v>88</v>
      </c>
      <c r="D1970">
        <v>4</v>
      </c>
      <c r="E1970">
        <v>50</v>
      </c>
      <c r="F1970">
        <v>8</v>
      </c>
      <c r="G1970">
        <v>8</v>
      </c>
      <c r="H1970">
        <v>69</v>
      </c>
      <c r="I1970">
        <v>88</v>
      </c>
      <c r="J1970">
        <v>1</v>
      </c>
      <c r="K1970">
        <v>1</v>
      </c>
      <c r="L1970">
        <v>1</v>
      </c>
      <c r="M1970">
        <v>2</v>
      </c>
      <c r="N1970">
        <v>7</v>
      </c>
    </row>
    <row r="1971" spans="1:14" x14ac:dyDescent="0.3">
      <c r="A1971">
        <v>2273</v>
      </c>
      <c r="B1971">
        <v>10</v>
      </c>
      <c r="C1971">
        <v>100</v>
      </c>
      <c r="D1971">
        <v>17</v>
      </c>
      <c r="E1971">
        <v>80</v>
      </c>
      <c r="F1971">
        <v>20</v>
      </c>
      <c r="G1971">
        <v>10</v>
      </c>
      <c r="H1971">
        <v>27</v>
      </c>
      <c r="I1971">
        <v>199</v>
      </c>
      <c r="J1971">
        <v>2</v>
      </c>
      <c r="K1971">
        <v>2</v>
      </c>
      <c r="L1971">
        <v>0</v>
      </c>
      <c r="M1971">
        <v>4</v>
      </c>
      <c r="N1971">
        <v>5</v>
      </c>
    </row>
    <row r="1972" spans="1:14" x14ac:dyDescent="0.3">
      <c r="A1972">
        <v>2440</v>
      </c>
      <c r="B1972">
        <v>10</v>
      </c>
      <c r="C1972">
        <v>137</v>
      </c>
      <c r="D1972">
        <v>0</v>
      </c>
      <c r="E1972">
        <v>46</v>
      </c>
      <c r="F1972">
        <v>9</v>
      </c>
      <c r="G1972">
        <v>0</v>
      </c>
      <c r="H1972">
        <v>23</v>
      </c>
      <c r="I1972">
        <v>169</v>
      </c>
      <c r="J1972">
        <v>1</v>
      </c>
      <c r="K1972">
        <v>1</v>
      </c>
      <c r="L1972">
        <v>0</v>
      </c>
      <c r="M1972">
        <v>3</v>
      </c>
      <c r="N1972">
        <v>7</v>
      </c>
    </row>
    <row r="1973" spans="1:14" x14ac:dyDescent="0.3">
      <c r="A1973">
        <v>1569</v>
      </c>
      <c r="B1973">
        <v>10</v>
      </c>
      <c r="C1973">
        <v>146</v>
      </c>
      <c r="D1973">
        <v>5</v>
      </c>
      <c r="E1973">
        <v>61</v>
      </c>
      <c r="F1973">
        <v>33</v>
      </c>
      <c r="G1973">
        <v>9</v>
      </c>
      <c r="H1973">
        <v>43</v>
      </c>
      <c r="I1973">
        <v>213</v>
      </c>
      <c r="J1973">
        <v>4</v>
      </c>
      <c r="K1973">
        <v>2</v>
      </c>
      <c r="L1973">
        <v>1</v>
      </c>
      <c r="M1973">
        <v>4</v>
      </c>
      <c r="N1973">
        <v>4</v>
      </c>
    </row>
    <row r="1974" spans="1:14" x14ac:dyDescent="0.3">
      <c r="A1974">
        <v>1121</v>
      </c>
      <c r="B1974">
        <v>10</v>
      </c>
      <c r="C1974">
        <v>310</v>
      </c>
      <c r="D1974">
        <v>150</v>
      </c>
      <c r="E1974">
        <v>189</v>
      </c>
      <c r="F1974">
        <v>168</v>
      </c>
      <c r="G1974">
        <v>230</v>
      </c>
      <c r="H1974">
        <v>150</v>
      </c>
      <c r="I1974">
        <v>898</v>
      </c>
      <c r="J1974">
        <v>5</v>
      </c>
      <c r="K1974">
        <v>5</v>
      </c>
      <c r="L1974">
        <v>4</v>
      </c>
      <c r="M1974">
        <v>5</v>
      </c>
      <c r="N1974">
        <v>5</v>
      </c>
    </row>
    <row r="1975" spans="1:14" x14ac:dyDescent="0.3">
      <c r="A1975">
        <v>1560</v>
      </c>
      <c r="B1975">
        <v>10</v>
      </c>
      <c r="C1975">
        <v>345</v>
      </c>
      <c r="D1975">
        <v>0</v>
      </c>
      <c r="E1975">
        <v>65</v>
      </c>
      <c r="F1975">
        <v>38</v>
      </c>
      <c r="G1975">
        <v>0</v>
      </c>
      <c r="H1975">
        <v>88</v>
      </c>
      <c r="I1975">
        <v>360</v>
      </c>
      <c r="J1975">
        <v>3</v>
      </c>
      <c r="K1975">
        <v>4</v>
      </c>
      <c r="L1975">
        <v>1</v>
      </c>
      <c r="M1975">
        <v>3</v>
      </c>
      <c r="N1975">
        <v>7</v>
      </c>
    </row>
    <row r="1976" spans="1:14" x14ac:dyDescent="0.3">
      <c r="A1976">
        <v>1885</v>
      </c>
      <c r="B1976">
        <v>10</v>
      </c>
      <c r="C1976">
        <v>407</v>
      </c>
      <c r="D1976">
        <v>19</v>
      </c>
      <c r="E1976">
        <v>240</v>
      </c>
      <c r="F1976">
        <v>0</v>
      </c>
      <c r="G1976">
        <v>19</v>
      </c>
      <c r="H1976">
        <v>76</v>
      </c>
      <c r="I1976">
        <v>610</v>
      </c>
      <c r="J1976">
        <v>5</v>
      </c>
      <c r="K1976">
        <v>4</v>
      </c>
      <c r="L1976">
        <v>1</v>
      </c>
      <c r="M1976">
        <v>6</v>
      </c>
      <c r="N1976">
        <v>5</v>
      </c>
    </row>
    <row r="1977" spans="1:14" x14ac:dyDescent="0.3">
      <c r="A1977">
        <v>2249</v>
      </c>
      <c r="B1977">
        <v>10</v>
      </c>
      <c r="C1977">
        <v>463</v>
      </c>
      <c r="D1977">
        <v>3</v>
      </c>
      <c r="E1977">
        <v>105</v>
      </c>
      <c r="F1977">
        <v>6</v>
      </c>
      <c r="G1977">
        <v>3</v>
      </c>
      <c r="H1977">
        <v>3</v>
      </c>
      <c r="I1977">
        <v>578</v>
      </c>
      <c r="J1977">
        <v>1</v>
      </c>
      <c r="K1977">
        <v>4</v>
      </c>
      <c r="L1977">
        <v>1</v>
      </c>
      <c r="M1977">
        <v>4</v>
      </c>
      <c r="N1977">
        <v>6</v>
      </c>
    </row>
    <row r="1978" spans="1:14" x14ac:dyDescent="0.3">
      <c r="A1978">
        <v>1123</v>
      </c>
      <c r="B1978">
        <v>10</v>
      </c>
      <c r="C1978">
        <v>557</v>
      </c>
      <c r="D1978">
        <v>250</v>
      </c>
      <c r="E1978">
        <v>446</v>
      </c>
      <c r="F1978">
        <v>54</v>
      </c>
      <c r="G1978">
        <v>97</v>
      </c>
      <c r="H1978">
        <v>307</v>
      </c>
      <c r="I1978">
        <v>1098</v>
      </c>
      <c r="J1978">
        <v>1</v>
      </c>
      <c r="K1978">
        <v>7</v>
      </c>
      <c r="L1978">
        <v>2</v>
      </c>
      <c r="M1978">
        <v>9</v>
      </c>
      <c r="N1978">
        <v>4</v>
      </c>
    </row>
    <row r="1979" spans="1:14" x14ac:dyDescent="0.3">
      <c r="A1979">
        <v>3130</v>
      </c>
      <c r="B1979">
        <v>10</v>
      </c>
      <c r="C1979">
        <v>623</v>
      </c>
      <c r="D1979">
        <v>59</v>
      </c>
      <c r="E1979">
        <v>346</v>
      </c>
      <c r="F1979">
        <v>156</v>
      </c>
      <c r="G1979">
        <v>47</v>
      </c>
      <c r="H1979">
        <v>59</v>
      </c>
      <c r="I1979">
        <v>1171</v>
      </c>
      <c r="J1979">
        <v>6</v>
      </c>
      <c r="K1979">
        <v>5</v>
      </c>
      <c r="L1979">
        <v>1</v>
      </c>
      <c r="M1979">
        <v>8</v>
      </c>
      <c r="N1979">
        <v>6</v>
      </c>
    </row>
    <row r="1980" spans="1:14" x14ac:dyDescent="0.3">
      <c r="A1980">
        <v>3166</v>
      </c>
      <c r="B1980">
        <v>10</v>
      </c>
      <c r="C1980">
        <v>885</v>
      </c>
      <c r="D1980">
        <v>0</v>
      </c>
      <c r="E1980">
        <v>113</v>
      </c>
      <c r="F1980">
        <v>39</v>
      </c>
      <c r="G1980">
        <v>0</v>
      </c>
      <c r="H1980">
        <v>453</v>
      </c>
      <c r="I1980">
        <v>584</v>
      </c>
      <c r="J1980">
        <v>7</v>
      </c>
      <c r="K1980">
        <v>5</v>
      </c>
      <c r="L1980">
        <v>4</v>
      </c>
      <c r="M1980">
        <v>4</v>
      </c>
      <c r="N1980">
        <v>6</v>
      </c>
    </row>
    <row r="1981" spans="1:14" x14ac:dyDescent="0.3">
      <c r="A1981">
        <v>1887</v>
      </c>
      <c r="B1981">
        <v>10</v>
      </c>
      <c r="C1981">
        <v>1001</v>
      </c>
      <c r="D1981">
        <v>60</v>
      </c>
      <c r="E1981">
        <v>1883</v>
      </c>
      <c r="F1981">
        <v>63</v>
      </c>
      <c r="G1981">
        <v>39</v>
      </c>
      <c r="H1981">
        <v>80</v>
      </c>
      <c r="I1981">
        <v>2966</v>
      </c>
      <c r="J1981">
        <v>0</v>
      </c>
      <c r="K1981">
        <v>7</v>
      </c>
      <c r="L1981">
        <v>4</v>
      </c>
      <c r="M1981">
        <v>7</v>
      </c>
      <c r="N1981">
        <v>2</v>
      </c>
    </row>
    <row r="1982" spans="1:14" x14ac:dyDescent="0.3">
      <c r="A1982">
        <v>2535</v>
      </c>
      <c r="B1982">
        <v>10</v>
      </c>
      <c r="C1982">
        <v>1290</v>
      </c>
      <c r="D1982">
        <v>213</v>
      </c>
      <c r="E1982">
        <v>407</v>
      </c>
      <c r="F1982">
        <v>167</v>
      </c>
      <c r="G1982">
        <v>107</v>
      </c>
      <c r="H1982">
        <v>323</v>
      </c>
      <c r="I1982">
        <v>1862</v>
      </c>
      <c r="J1982">
        <v>3</v>
      </c>
      <c r="K1982">
        <v>7</v>
      </c>
      <c r="L1982">
        <v>3</v>
      </c>
      <c r="M1982">
        <v>13</v>
      </c>
      <c r="N1982">
        <v>5</v>
      </c>
    </row>
    <row r="1983" spans="1:14" x14ac:dyDescent="0.3">
      <c r="A1983">
        <v>3032</v>
      </c>
      <c r="B1983">
        <v>10</v>
      </c>
      <c r="C1983">
        <v>1290</v>
      </c>
      <c r="D1983">
        <v>213</v>
      </c>
      <c r="E1983">
        <v>407</v>
      </c>
      <c r="F1983">
        <v>167</v>
      </c>
      <c r="G1983">
        <v>107</v>
      </c>
      <c r="H1983">
        <v>323</v>
      </c>
      <c r="I1983">
        <v>1862</v>
      </c>
      <c r="J1983">
        <v>3</v>
      </c>
      <c r="K1983">
        <v>7</v>
      </c>
      <c r="L1983">
        <v>3</v>
      </c>
      <c r="M1983">
        <v>13</v>
      </c>
      <c r="N1983">
        <v>5</v>
      </c>
    </row>
    <row r="1984" spans="1:14" x14ac:dyDescent="0.3">
      <c r="A1984">
        <v>1321</v>
      </c>
      <c r="B1984">
        <v>10</v>
      </c>
      <c r="C1984">
        <v>1850</v>
      </c>
      <c r="D1984">
        <v>355</v>
      </c>
      <c r="E1984">
        <v>680</v>
      </c>
      <c r="F1984">
        <v>167</v>
      </c>
      <c r="G1984">
        <v>225</v>
      </c>
      <c r="H1984">
        <v>70</v>
      </c>
      <c r="I1984">
        <v>3208</v>
      </c>
      <c r="J1984">
        <v>1</v>
      </c>
      <c r="K1984">
        <v>11</v>
      </c>
      <c r="L1984">
        <v>4</v>
      </c>
      <c r="M1984">
        <v>6</v>
      </c>
      <c r="N1984">
        <v>4</v>
      </c>
    </row>
    <row r="1985" spans="1:14" x14ac:dyDescent="0.3">
      <c r="A1985">
        <v>2334</v>
      </c>
      <c r="B1985">
        <v>10</v>
      </c>
      <c r="C1985">
        <v>2014</v>
      </c>
      <c r="D1985">
        <v>61</v>
      </c>
      <c r="E1985">
        <v>1123</v>
      </c>
      <c r="F1985">
        <v>303</v>
      </c>
      <c r="G1985">
        <v>71</v>
      </c>
      <c r="H1985">
        <v>232</v>
      </c>
      <c r="I1985">
        <v>3340</v>
      </c>
      <c r="J1985">
        <v>1</v>
      </c>
      <c r="K1985">
        <v>6</v>
      </c>
      <c r="L1985">
        <v>6</v>
      </c>
      <c r="M1985">
        <v>7</v>
      </c>
      <c r="N1985">
        <v>4</v>
      </c>
    </row>
    <row r="1986" spans="1:14" x14ac:dyDescent="0.3">
      <c r="A1986">
        <v>2839</v>
      </c>
      <c r="B1986">
        <v>10</v>
      </c>
      <c r="C1986">
        <v>2014</v>
      </c>
      <c r="D1986">
        <v>61</v>
      </c>
      <c r="E1986">
        <v>1123</v>
      </c>
      <c r="F1986">
        <v>303</v>
      </c>
      <c r="G1986">
        <v>71</v>
      </c>
      <c r="H1986">
        <v>232</v>
      </c>
      <c r="I1986">
        <v>3340</v>
      </c>
      <c r="J1986">
        <v>1</v>
      </c>
      <c r="K1986">
        <v>6</v>
      </c>
      <c r="L1986">
        <v>6</v>
      </c>
      <c r="M1986">
        <v>7</v>
      </c>
      <c r="N1986">
        <v>4</v>
      </c>
    </row>
    <row r="1987" spans="1:14" x14ac:dyDescent="0.3">
      <c r="A1987">
        <v>1145</v>
      </c>
      <c r="B1987">
        <v>10</v>
      </c>
      <c r="C1987">
        <v>2434</v>
      </c>
      <c r="D1987">
        <v>63</v>
      </c>
      <c r="E1987">
        <v>657</v>
      </c>
      <c r="F1987">
        <v>83</v>
      </c>
      <c r="G1987">
        <v>32</v>
      </c>
      <c r="H1987">
        <v>103</v>
      </c>
      <c r="I1987">
        <v>3167</v>
      </c>
      <c r="J1987">
        <v>1</v>
      </c>
      <c r="K1987">
        <v>10</v>
      </c>
      <c r="L1987">
        <v>4</v>
      </c>
      <c r="M1987">
        <v>6</v>
      </c>
      <c r="N1987">
        <v>4</v>
      </c>
    </row>
    <row r="1988" spans="1:14" x14ac:dyDescent="0.3">
      <c r="A1988">
        <v>3211</v>
      </c>
      <c r="B1988">
        <v>9</v>
      </c>
      <c r="C1988">
        <v>8</v>
      </c>
      <c r="D1988">
        <v>-5</v>
      </c>
      <c r="E1988">
        <v>21</v>
      </c>
      <c r="F1988">
        <v>54</v>
      </c>
      <c r="G1988">
        <v>0</v>
      </c>
      <c r="H1988">
        <v>46</v>
      </c>
      <c r="I1988">
        <v>43</v>
      </c>
      <c r="J1988">
        <v>2</v>
      </c>
      <c r="K1988">
        <v>2</v>
      </c>
      <c r="L1988">
        <v>1</v>
      </c>
      <c r="M1988">
        <v>2</v>
      </c>
      <c r="N1988">
        <v>7</v>
      </c>
    </row>
    <row r="1989" spans="1:14" x14ac:dyDescent="0.3">
      <c r="A1989">
        <v>2873</v>
      </c>
      <c r="B1989">
        <v>9</v>
      </c>
      <c r="C1989">
        <v>11</v>
      </c>
      <c r="D1989">
        <v>4</v>
      </c>
      <c r="E1989">
        <v>6</v>
      </c>
      <c r="F1989">
        <v>2</v>
      </c>
      <c r="G1989">
        <v>492</v>
      </c>
      <c r="H1989">
        <v>6</v>
      </c>
      <c r="I1989">
        <v>509</v>
      </c>
      <c r="J1989">
        <v>0</v>
      </c>
      <c r="K1989">
        <v>27</v>
      </c>
      <c r="L1989">
        <v>0</v>
      </c>
      <c r="M1989">
        <v>0</v>
      </c>
      <c r="N1989">
        <v>1</v>
      </c>
    </row>
    <row r="1990" spans="1:14" x14ac:dyDescent="0.3">
      <c r="A1990">
        <v>3196</v>
      </c>
      <c r="B1990">
        <v>9</v>
      </c>
      <c r="C1990">
        <v>15</v>
      </c>
      <c r="D1990">
        <v>10</v>
      </c>
      <c r="E1990">
        <v>41</v>
      </c>
      <c r="F1990">
        <v>102</v>
      </c>
      <c r="G1990">
        <v>0</v>
      </c>
      <c r="H1990">
        <v>87</v>
      </c>
      <c r="I1990">
        <v>81</v>
      </c>
      <c r="J1990">
        <v>2</v>
      </c>
      <c r="K1990">
        <v>2</v>
      </c>
      <c r="L1990">
        <v>1</v>
      </c>
      <c r="M1990">
        <v>2</v>
      </c>
      <c r="N1990">
        <v>7</v>
      </c>
    </row>
    <row r="1991" spans="1:14" x14ac:dyDescent="0.3">
      <c r="A1991">
        <v>1700</v>
      </c>
      <c r="B1991">
        <v>9</v>
      </c>
      <c r="C1991">
        <v>26</v>
      </c>
      <c r="D1991">
        <v>6</v>
      </c>
      <c r="E1991">
        <v>16</v>
      </c>
      <c r="F1991">
        <v>10</v>
      </c>
      <c r="G1991">
        <v>0</v>
      </c>
      <c r="H1991">
        <v>10</v>
      </c>
      <c r="I1991">
        <v>48</v>
      </c>
      <c r="J1991">
        <v>1</v>
      </c>
      <c r="K1991">
        <v>1</v>
      </c>
      <c r="L1991">
        <v>0</v>
      </c>
      <c r="M1991">
        <v>2</v>
      </c>
      <c r="N1991">
        <v>7</v>
      </c>
    </row>
    <row r="1992" spans="1:14" x14ac:dyDescent="0.3">
      <c r="A1992">
        <v>3125</v>
      </c>
      <c r="B1992">
        <v>9</v>
      </c>
      <c r="C1992">
        <v>43</v>
      </c>
      <c r="D1992">
        <v>8</v>
      </c>
      <c r="E1992">
        <v>27</v>
      </c>
      <c r="F1992">
        <v>16</v>
      </c>
      <c r="G1992">
        <v>8</v>
      </c>
      <c r="H1992">
        <v>8</v>
      </c>
      <c r="I1992">
        <v>94</v>
      </c>
      <c r="J1992">
        <v>1</v>
      </c>
      <c r="K1992">
        <v>1</v>
      </c>
      <c r="L1992">
        <v>0</v>
      </c>
      <c r="M1992">
        <v>3</v>
      </c>
      <c r="N1992">
        <v>3</v>
      </c>
    </row>
    <row r="1993" spans="1:14" x14ac:dyDescent="0.3">
      <c r="A1993">
        <v>1577</v>
      </c>
      <c r="B1993">
        <v>9</v>
      </c>
      <c r="C1993">
        <v>48</v>
      </c>
      <c r="D1993">
        <v>24</v>
      </c>
      <c r="E1993">
        <v>8</v>
      </c>
      <c r="F1993">
        <v>44</v>
      </c>
      <c r="G1993">
        <v>8</v>
      </c>
      <c r="H1993">
        <v>64</v>
      </c>
      <c r="I1993">
        <v>68</v>
      </c>
      <c r="J1993">
        <v>1</v>
      </c>
      <c r="K1993">
        <v>1</v>
      </c>
      <c r="L1993">
        <v>0</v>
      </c>
      <c r="M1993">
        <v>3</v>
      </c>
      <c r="N1993">
        <v>4</v>
      </c>
    </row>
    <row r="1994" spans="1:14" x14ac:dyDescent="0.3">
      <c r="A1994">
        <v>2019</v>
      </c>
      <c r="B1994">
        <v>9</v>
      </c>
      <c r="C1994">
        <v>166</v>
      </c>
      <c r="D1994">
        <v>11</v>
      </c>
      <c r="E1994">
        <v>33</v>
      </c>
      <c r="F1994">
        <v>15</v>
      </c>
      <c r="G1994">
        <v>15</v>
      </c>
      <c r="H1994">
        <v>26</v>
      </c>
      <c r="I1994">
        <v>214</v>
      </c>
      <c r="J1994">
        <v>1</v>
      </c>
      <c r="K1994">
        <v>1</v>
      </c>
      <c r="L1994">
        <v>2</v>
      </c>
      <c r="M1994">
        <v>2</v>
      </c>
      <c r="N1994">
        <v>6</v>
      </c>
    </row>
    <row r="1995" spans="1:14" x14ac:dyDescent="0.3">
      <c r="A1995">
        <v>2717</v>
      </c>
      <c r="B1995">
        <v>9</v>
      </c>
      <c r="C1995">
        <v>179</v>
      </c>
      <c r="D1995">
        <v>61</v>
      </c>
      <c r="E1995">
        <v>93</v>
      </c>
      <c r="F1995">
        <v>6</v>
      </c>
      <c r="G1995">
        <v>45</v>
      </c>
      <c r="H1995">
        <v>80</v>
      </c>
      <c r="I1995">
        <v>303</v>
      </c>
      <c r="J1995">
        <v>1</v>
      </c>
      <c r="K1995">
        <v>3</v>
      </c>
      <c r="L1995">
        <v>1</v>
      </c>
      <c r="M1995">
        <v>3</v>
      </c>
      <c r="N1995">
        <v>8</v>
      </c>
    </row>
    <row r="1996" spans="1:14" x14ac:dyDescent="0.3">
      <c r="A1996">
        <v>1500</v>
      </c>
      <c r="B1996">
        <v>9</v>
      </c>
      <c r="C1996">
        <v>243</v>
      </c>
      <c r="D1996">
        <v>0</v>
      </c>
      <c r="E1996">
        <v>172</v>
      </c>
      <c r="F1996">
        <v>15</v>
      </c>
      <c r="G1996">
        <v>11</v>
      </c>
      <c r="H1996">
        <v>75</v>
      </c>
      <c r="I1996">
        <v>367</v>
      </c>
      <c r="J1996">
        <v>4</v>
      </c>
      <c r="K1996">
        <v>3</v>
      </c>
      <c r="L1996">
        <v>1</v>
      </c>
      <c r="M1996">
        <v>3</v>
      </c>
      <c r="N1996">
        <v>8</v>
      </c>
    </row>
    <row r="1997" spans="1:14" x14ac:dyDescent="0.3">
      <c r="A1997">
        <v>2732</v>
      </c>
      <c r="B1997">
        <v>9</v>
      </c>
      <c r="C1997">
        <v>281</v>
      </c>
      <c r="D1997">
        <v>4</v>
      </c>
      <c r="E1997">
        <v>211</v>
      </c>
      <c r="F1997">
        <v>14</v>
      </c>
      <c r="G1997">
        <v>21</v>
      </c>
      <c r="H1997">
        <v>56</v>
      </c>
      <c r="I1997">
        <v>475</v>
      </c>
      <c r="J1997">
        <v>2</v>
      </c>
      <c r="K1997">
        <v>5</v>
      </c>
      <c r="L1997">
        <v>1</v>
      </c>
      <c r="M1997">
        <v>2</v>
      </c>
      <c r="N1997">
        <v>9</v>
      </c>
    </row>
    <row r="1998" spans="1:14" x14ac:dyDescent="0.3">
      <c r="A1998">
        <v>1630</v>
      </c>
      <c r="B1998">
        <v>9</v>
      </c>
      <c r="C1998">
        <v>351</v>
      </c>
      <c r="D1998">
        <v>17</v>
      </c>
      <c r="E1998">
        <v>205</v>
      </c>
      <c r="F1998">
        <v>22</v>
      </c>
      <c r="G1998">
        <v>11</v>
      </c>
      <c r="H1998">
        <v>53</v>
      </c>
      <c r="I1998">
        <v>553</v>
      </c>
      <c r="J1998">
        <v>1</v>
      </c>
      <c r="K1998">
        <v>3</v>
      </c>
      <c r="L1998">
        <v>1</v>
      </c>
      <c r="M1998">
        <v>6</v>
      </c>
      <c r="N1998">
        <v>4</v>
      </c>
    </row>
    <row r="1999" spans="1:14" x14ac:dyDescent="0.3">
      <c r="A1999">
        <v>2593</v>
      </c>
      <c r="B1999">
        <v>9</v>
      </c>
      <c r="C1999">
        <v>435</v>
      </c>
      <c r="D1999">
        <v>30</v>
      </c>
      <c r="E1999">
        <v>272</v>
      </c>
      <c r="F1999">
        <v>41</v>
      </c>
      <c r="G1999">
        <v>30</v>
      </c>
      <c r="H1999">
        <v>47</v>
      </c>
      <c r="I1999">
        <v>762</v>
      </c>
      <c r="J1999">
        <v>2</v>
      </c>
      <c r="K1999">
        <v>3</v>
      </c>
      <c r="L1999">
        <v>2</v>
      </c>
      <c r="M1999">
        <v>7</v>
      </c>
      <c r="N1999">
        <v>3</v>
      </c>
    </row>
    <row r="2000" spans="1:14" x14ac:dyDescent="0.3">
      <c r="A2000">
        <v>1548</v>
      </c>
      <c r="B2000">
        <v>9</v>
      </c>
      <c r="C2000">
        <v>531</v>
      </c>
      <c r="D2000">
        <v>55</v>
      </c>
      <c r="E2000">
        <v>247</v>
      </c>
      <c r="F2000">
        <v>85</v>
      </c>
      <c r="G2000">
        <v>18</v>
      </c>
      <c r="H2000">
        <v>73</v>
      </c>
      <c r="I2000">
        <v>863</v>
      </c>
      <c r="J2000">
        <v>3</v>
      </c>
      <c r="K2000">
        <v>3</v>
      </c>
      <c r="L2000">
        <v>2</v>
      </c>
      <c r="M2000">
        <v>7</v>
      </c>
      <c r="N2000">
        <v>3</v>
      </c>
    </row>
    <row r="2001" spans="1:14" x14ac:dyDescent="0.3">
      <c r="A2001">
        <v>1251</v>
      </c>
      <c r="B2001">
        <v>9</v>
      </c>
      <c r="C2001">
        <v>581</v>
      </c>
      <c r="D2001">
        <v>7</v>
      </c>
      <c r="E2001">
        <v>233</v>
      </c>
      <c r="F2001">
        <v>10</v>
      </c>
      <c r="G2001">
        <v>7</v>
      </c>
      <c r="H2001">
        <v>66</v>
      </c>
      <c r="I2001">
        <v>772</v>
      </c>
      <c r="J2001">
        <v>6</v>
      </c>
      <c r="K2001">
        <v>5</v>
      </c>
      <c r="L2001">
        <v>2</v>
      </c>
      <c r="M2001">
        <v>4</v>
      </c>
      <c r="N2001">
        <v>8</v>
      </c>
    </row>
    <row r="2002" spans="1:14" x14ac:dyDescent="0.3">
      <c r="A2002">
        <v>1637</v>
      </c>
      <c r="B2002">
        <v>9</v>
      </c>
      <c r="C2002">
        <v>662</v>
      </c>
      <c r="D2002">
        <v>9</v>
      </c>
      <c r="E2002">
        <v>302</v>
      </c>
      <c r="F2002">
        <v>79</v>
      </c>
      <c r="G2002">
        <v>0</v>
      </c>
      <c r="H2002">
        <v>51</v>
      </c>
      <c r="I2002">
        <v>1001</v>
      </c>
      <c r="J2002">
        <v>2</v>
      </c>
      <c r="K2002">
        <v>7</v>
      </c>
      <c r="L2002">
        <v>1</v>
      </c>
      <c r="M2002">
        <v>5</v>
      </c>
      <c r="N2002">
        <v>8</v>
      </c>
    </row>
    <row r="2003" spans="1:14" x14ac:dyDescent="0.3">
      <c r="A2003">
        <v>2059</v>
      </c>
      <c r="B2003">
        <v>9</v>
      </c>
      <c r="C2003">
        <v>702</v>
      </c>
      <c r="D2003">
        <v>42</v>
      </c>
      <c r="E2003">
        <v>231</v>
      </c>
      <c r="F2003">
        <v>57</v>
      </c>
      <c r="G2003">
        <v>30</v>
      </c>
      <c r="H2003">
        <v>126</v>
      </c>
      <c r="I2003">
        <v>936</v>
      </c>
      <c r="J2003">
        <v>2</v>
      </c>
      <c r="K2003">
        <v>4</v>
      </c>
      <c r="L2003">
        <v>1</v>
      </c>
      <c r="M2003">
        <v>8</v>
      </c>
      <c r="N2003">
        <v>5</v>
      </c>
    </row>
    <row r="2004" spans="1:14" x14ac:dyDescent="0.3">
      <c r="A2004">
        <v>1483</v>
      </c>
      <c r="B2004">
        <v>9</v>
      </c>
      <c r="C2004">
        <v>982</v>
      </c>
      <c r="D2004">
        <v>35</v>
      </c>
      <c r="E2004">
        <v>552</v>
      </c>
      <c r="F2004">
        <v>230</v>
      </c>
      <c r="G2004">
        <v>35</v>
      </c>
      <c r="H2004">
        <v>53</v>
      </c>
      <c r="I2004">
        <v>1783</v>
      </c>
      <c r="J2004">
        <v>1</v>
      </c>
      <c r="K2004">
        <v>4</v>
      </c>
      <c r="L2004">
        <v>3</v>
      </c>
      <c r="M2004">
        <v>13</v>
      </c>
      <c r="N2004">
        <v>2</v>
      </c>
    </row>
    <row r="2005" spans="1:14" x14ac:dyDescent="0.3">
      <c r="A2005">
        <v>2450</v>
      </c>
      <c r="B2005">
        <v>9</v>
      </c>
      <c r="C2005">
        <v>1166</v>
      </c>
      <c r="D2005">
        <v>89</v>
      </c>
      <c r="E2005">
        <v>1070</v>
      </c>
      <c r="F2005">
        <v>84</v>
      </c>
      <c r="G2005">
        <v>30</v>
      </c>
      <c r="H2005">
        <v>388</v>
      </c>
      <c r="I2005">
        <v>2051</v>
      </c>
      <c r="J2005">
        <v>2</v>
      </c>
      <c r="K2005">
        <v>6</v>
      </c>
      <c r="L2005">
        <v>6</v>
      </c>
      <c r="M2005">
        <v>7</v>
      </c>
      <c r="N2005">
        <v>4</v>
      </c>
    </row>
    <row r="2006" spans="1:14" x14ac:dyDescent="0.3">
      <c r="A2006">
        <v>2436</v>
      </c>
      <c r="B2006">
        <v>9</v>
      </c>
      <c r="C2006">
        <v>1291</v>
      </c>
      <c r="D2006">
        <v>13</v>
      </c>
      <c r="E2006">
        <v>53</v>
      </c>
      <c r="F2006">
        <v>18</v>
      </c>
      <c r="G2006">
        <v>13</v>
      </c>
      <c r="H2006">
        <v>25</v>
      </c>
      <c r="I2006">
        <v>1362</v>
      </c>
      <c r="J2006">
        <v>4</v>
      </c>
      <c r="K2006">
        <v>7</v>
      </c>
      <c r="L2006">
        <v>3</v>
      </c>
      <c r="M2006">
        <v>7</v>
      </c>
      <c r="N2006">
        <v>5</v>
      </c>
    </row>
    <row r="2007" spans="1:14" x14ac:dyDescent="0.3">
      <c r="A2007">
        <v>1753</v>
      </c>
      <c r="B2007">
        <v>9</v>
      </c>
      <c r="C2007">
        <v>1310</v>
      </c>
      <c r="D2007">
        <v>17</v>
      </c>
      <c r="E2007">
        <v>304</v>
      </c>
      <c r="F2007">
        <v>94</v>
      </c>
      <c r="G2007">
        <v>87</v>
      </c>
      <c r="H2007">
        <v>374</v>
      </c>
      <c r="I2007">
        <v>1437</v>
      </c>
      <c r="J2007">
        <v>8</v>
      </c>
      <c r="K2007">
        <v>7</v>
      </c>
      <c r="L2007">
        <v>3</v>
      </c>
      <c r="M2007">
        <v>7</v>
      </c>
      <c r="N2007">
        <v>8</v>
      </c>
    </row>
    <row r="2008" spans="1:14" x14ac:dyDescent="0.3">
      <c r="A2008">
        <v>1074</v>
      </c>
      <c r="B2008">
        <v>9</v>
      </c>
      <c r="C2008">
        <v>1607</v>
      </c>
      <c r="D2008">
        <v>0</v>
      </c>
      <c r="E2008">
        <v>178</v>
      </c>
      <c r="F2008">
        <v>0</v>
      </c>
      <c r="G2008">
        <v>0</v>
      </c>
      <c r="H2008">
        <v>142</v>
      </c>
      <c r="I2008">
        <v>1643</v>
      </c>
      <c r="J2008">
        <v>2</v>
      </c>
      <c r="K2008">
        <v>10</v>
      </c>
      <c r="L2008">
        <v>1</v>
      </c>
      <c r="M2008">
        <v>8</v>
      </c>
      <c r="N2008">
        <v>8</v>
      </c>
    </row>
    <row r="2009" spans="1:14" x14ac:dyDescent="0.3">
      <c r="A2009">
        <v>2362</v>
      </c>
      <c r="B2009">
        <v>9</v>
      </c>
      <c r="C2009">
        <v>2066</v>
      </c>
      <c r="D2009">
        <v>50</v>
      </c>
      <c r="E2009">
        <v>1446</v>
      </c>
      <c r="F2009">
        <v>106</v>
      </c>
      <c r="G2009">
        <v>40</v>
      </c>
      <c r="H2009">
        <v>248</v>
      </c>
      <c r="I2009">
        <v>3460</v>
      </c>
      <c r="J2009">
        <v>0</v>
      </c>
      <c r="K2009">
        <v>5</v>
      </c>
      <c r="L2009">
        <v>10</v>
      </c>
      <c r="M2009">
        <v>5</v>
      </c>
      <c r="N2009">
        <v>1</v>
      </c>
    </row>
    <row r="2010" spans="1:14" x14ac:dyDescent="0.3">
      <c r="A2010">
        <v>1153</v>
      </c>
      <c r="B2010">
        <v>9</v>
      </c>
      <c r="C2010">
        <v>2351</v>
      </c>
      <c r="D2010">
        <v>28</v>
      </c>
      <c r="E2010">
        <v>564</v>
      </c>
      <c r="F2010">
        <v>38</v>
      </c>
      <c r="G2010">
        <v>28</v>
      </c>
      <c r="H2010">
        <v>28</v>
      </c>
      <c r="I2010">
        <v>2980</v>
      </c>
      <c r="J2010">
        <v>1</v>
      </c>
      <c r="K2010">
        <v>5</v>
      </c>
      <c r="L2010">
        <v>4</v>
      </c>
      <c r="M2010">
        <v>10</v>
      </c>
      <c r="N2010">
        <v>2</v>
      </c>
    </row>
    <row r="2011" spans="1:14" x14ac:dyDescent="0.3">
      <c r="A2011">
        <v>1527</v>
      </c>
      <c r="B2011">
        <v>9</v>
      </c>
      <c r="C2011">
        <v>3234</v>
      </c>
      <c r="D2011">
        <v>42</v>
      </c>
      <c r="E2011">
        <v>882</v>
      </c>
      <c r="F2011">
        <v>0</v>
      </c>
      <c r="G2011">
        <v>42</v>
      </c>
      <c r="H2011">
        <v>0</v>
      </c>
      <c r="I2011">
        <v>4199</v>
      </c>
      <c r="J2011">
        <v>1</v>
      </c>
      <c r="K2011">
        <v>7</v>
      </c>
      <c r="L2011">
        <v>6</v>
      </c>
      <c r="M2011">
        <v>6</v>
      </c>
      <c r="N2011">
        <v>3</v>
      </c>
    </row>
    <row r="2012" spans="1:14" x14ac:dyDescent="0.3">
      <c r="A2012">
        <v>1898</v>
      </c>
      <c r="B2012">
        <v>9</v>
      </c>
      <c r="C2012">
        <v>3234</v>
      </c>
      <c r="D2012">
        <v>42</v>
      </c>
      <c r="E2012">
        <v>882</v>
      </c>
      <c r="F2012">
        <v>0</v>
      </c>
      <c r="G2012">
        <v>42</v>
      </c>
      <c r="H2012">
        <v>0</v>
      </c>
      <c r="I2012">
        <v>4199</v>
      </c>
      <c r="J2012">
        <v>1</v>
      </c>
      <c r="K2012">
        <v>7</v>
      </c>
      <c r="L2012">
        <v>6</v>
      </c>
      <c r="M2012">
        <v>6</v>
      </c>
      <c r="N2012">
        <v>3</v>
      </c>
    </row>
    <row r="2013" spans="1:14" x14ac:dyDescent="0.3">
      <c r="A2013">
        <v>1764</v>
      </c>
      <c r="B2013">
        <v>8</v>
      </c>
      <c r="C2013">
        <v>4</v>
      </c>
      <c r="D2013">
        <v>13</v>
      </c>
      <c r="E2013">
        <v>34</v>
      </c>
      <c r="F2013">
        <v>9</v>
      </c>
      <c r="G2013">
        <v>21</v>
      </c>
      <c r="H2013">
        <v>21</v>
      </c>
      <c r="I2013">
        <v>60</v>
      </c>
      <c r="J2013">
        <v>1</v>
      </c>
      <c r="K2013">
        <v>1</v>
      </c>
      <c r="L2013">
        <v>0</v>
      </c>
      <c r="M2013">
        <v>2</v>
      </c>
      <c r="N2013">
        <v>7</v>
      </c>
    </row>
    <row r="2014" spans="1:14" x14ac:dyDescent="0.3">
      <c r="A2014">
        <v>1409</v>
      </c>
      <c r="B2014">
        <v>8</v>
      </c>
      <c r="C2014">
        <v>31</v>
      </c>
      <c r="D2014">
        <v>0</v>
      </c>
      <c r="E2014">
        <v>21</v>
      </c>
      <c r="F2014">
        <v>6</v>
      </c>
      <c r="G2014">
        <v>0</v>
      </c>
      <c r="H2014">
        <v>3</v>
      </c>
      <c r="I2014">
        <v>55</v>
      </c>
      <c r="J2014">
        <v>1</v>
      </c>
      <c r="K2014">
        <v>1</v>
      </c>
      <c r="L2014">
        <v>0</v>
      </c>
      <c r="M2014">
        <v>2</v>
      </c>
      <c r="N2014">
        <v>8</v>
      </c>
    </row>
    <row r="2015" spans="1:14" x14ac:dyDescent="0.3">
      <c r="A2015">
        <v>1741</v>
      </c>
      <c r="B2015">
        <v>8</v>
      </c>
      <c r="C2015">
        <v>42</v>
      </c>
      <c r="D2015">
        <v>19</v>
      </c>
      <c r="E2015">
        <v>84</v>
      </c>
      <c r="F2015">
        <v>46</v>
      </c>
      <c r="G2015">
        <v>19</v>
      </c>
      <c r="H2015">
        <v>42</v>
      </c>
      <c r="I2015">
        <v>168</v>
      </c>
      <c r="J2015">
        <v>2</v>
      </c>
      <c r="K2015">
        <v>3</v>
      </c>
      <c r="L2015">
        <v>0</v>
      </c>
      <c r="M2015">
        <v>3</v>
      </c>
      <c r="N2015">
        <v>7</v>
      </c>
    </row>
    <row r="2016" spans="1:14" x14ac:dyDescent="0.3">
      <c r="A2016">
        <v>2604</v>
      </c>
      <c r="B2016">
        <v>8</v>
      </c>
      <c r="C2016">
        <v>98</v>
      </c>
      <c r="D2016">
        <v>0</v>
      </c>
      <c r="E2016">
        <v>141</v>
      </c>
      <c r="F2016">
        <v>18</v>
      </c>
      <c r="G2016">
        <v>12</v>
      </c>
      <c r="H2016">
        <v>61</v>
      </c>
      <c r="I2016">
        <v>209</v>
      </c>
      <c r="J2016">
        <v>3</v>
      </c>
      <c r="K2016">
        <v>4</v>
      </c>
      <c r="L2016">
        <v>1</v>
      </c>
      <c r="M2016">
        <v>2</v>
      </c>
      <c r="N2016">
        <v>7</v>
      </c>
    </row>
    <row r="2017" spans="1:14" x14ac:dyDescent="0.3">
      <c r="A2017">
        <v>1953</v>
      </c>
      <c r="B2017">
        <v>8</v>
      </c>
      <c r="C2017">
        <v>118</v>
      </c>
      <c r="D2017">
        <v>37</v>
      </c>
      <c r="E2017">
        <v>221</v>
      </c>
      <c r="F2017">
        <v>59</v>
      </c>
      <c r="G2017">
        <v>52</v>
      </c>
      <c r="H2017">
        <v>191</v>
      </c>
      <c r="I2017">
        <v>295</v>
      </c>
      <c r="J2017">
        <v>3</v>
      </c>
      <c r="K2017">
        <v>3</v>
      </c>
      <c r="L2017">
        <v>0</v>
      </c>
      <c r="M2017">
        <v>4</v>
      </c>
      <c r="N2017">
        <v>8</v>
      </c>
    </row>
    <row r="2018" spans="1:14" x14ac:dyDescent="0.3">
      <c r="A2018">
        <v>2311</v>
      </c>
      <c r="B2018">
        <v>8</v>
      </c>
      <c r="C2018">
        <v>223</v>
      </c>
      <c r="D2018">
        <v>174</v>
      </c>
      <c r="E2018">
        <v>305</v>
      </c>
      <c r="F2018">
        <v>217</v>
      </c>
      <c r="G2018">
        <v>46</v>
      </c>
      <c r="H2018">
        <v>0</v>
      </c>
      <c r="I2018">
        <v>964</v>
      </c>
      <c r="J2018">
        <v>5</v>
      </c>
      <c r="K2018">
        <v>6</v>
      </c>
      <c r="L2018">
        <v>1</v>
      </c>
      <c r="M2018">
        <v>5</v>
      </c>
      <c r="N2018">
        <v>9</v>
      </c>
    </row>
    <row r="2019" spans="1:14" x14ac:dyDescent="0.3">
      <c r="A2019">
        <v>1032</v>
      </c>
      <c r="B2019">
        <v>8</v>
      </c>
      <c r="C2019">
        <v>302</v>
      </c>
      <c r="D2019">
        <v>38</v>
      </c>
      <c r="E2019">
        <v>302</v>
      </c>
      <c r="F2019">
        <v>104</v>
      </c>
      <c r="G2019">
        <v>69</v>
      </c>
      <c r="H2019">
        <v>135</v>
      </c>
      <c r="I2019">
        <v>679</v>
      </c>
      <c r="J2019">
        <v>6</v>
      </c>
      <c r="K2019">
        <v>4</v>
      </c>
      <c r="L2019">
        <v>1</v>
      </c>
      <c r="M2019">
        <v>6</v>
      </c>
      <c r="N2019">
        <v>6</v>
      </c>
    </row>
    <row r="2020" spans="1:14" x14ac:dyDescent="0.3">
      <c r="A2020">
        <v>2601</v>
      </c>
      <c r="B2020">
        <v>8</v>
      </c>
      <c r="C2020">
        <v>612</v>
      </c>
      <c r="D2020">
        <v>6</v>
      </c>
      <c r="E2020">
        <v>17</v>
      </c>
      <c r="F2020">
        <v>0</v>
      </c>
      <c r="G2020">
        <v>0</v>
      </c>
      <c r="H2020">
        <v>25</v>
      </c>
      <c r="I2020">
        <v>609</v>
      </c>
      <c r="J2020">
        <v>2</v>
      </c>
      <c r="K2020">
        <v>5</v>
      </c>
      <c r="L2020">
        <v>1</v>
      </c>
      <c r="M2020">
        <v>4</v>
      </c>
      <c r="N2020">
        <v>7</v>
      </c>
    </row>
    <row r="2021" spans="1:14" x14ac:dyDescent="0.3">
      <c r="A2021">
        <v>2197</v>
      </c>
      <c r="B2021">
        <v>8</v>
      </c>
      <c r="C2021">
        <v>732</v>
      </c>
      <c r="D2021">
        <v>218</v>
      </c>
      <c r="E2021">
        <v>231</v>
      </c>
      <c r="F2021">
        <v>84</v>
      </c>
      <c r="G2021">
        <v>37</v>
      </c>
      <c r="H2021">
        <v>89</v>
      </c>
      <c r="I2021">
        <v>1212</v>
      </c>
      <c r="J2021">
        <v>1</v>
      </c>
      <c r="K2021">
        <v>4</v>
      </c>
      <c r="L2021">
        <v>2</v>
      </c>
      <c r="M2021">
        <v>10</v>
      </c>
      <c r="N2021">
        <v>3</v>
      </c>
    </row>
    <row r="2022" spans="1:14" x14ac:dyDescent="0.3">
      <c r="A2022">
        <v>2759</v>
      </c>
      <c r="B2022">
        <v>8</v>
      </c>
      <c r="C2022">
        <v>774</v>
      </c>
      <c r="D2022">
        <v>128</v>
      </c>
      <c r="E2022">
        <v>233</v>
      </c>
      <c r="F2022">
        <v>31</v>
      </c>
      <c r="G2022">
        <v>12</v>
      </c>
      <c r="H2022">
        <v>58</v>
      </c>
      <c r="I2022">
        <v>1120</v>
      </c>
      <c r="J2022">
        <v>5</v>
      </c>
      <c r="K2022">
        <v>5</v>
      </c>
      <c r="L2022">
        <v>2</v>
      </c>
      <c r="M2022">
        <v>5</v>
      </c>
      <c r="N2022">
        <v>8</v>
      </c>
    </row>
    <row r="2023" spans="1:14" x14ac:dyDescent="0.3">
      <c r="A2023">
        <v>2947</v>
      </c>
      <c r="B2023">
        <v>8</v>
      </c>
      <c r="C2023">
        <v>774</v>
      </c>
      <c r="D2023">
        <v>128</v>
      </c>
      <c r="E2023">
        <v>233</v>
      </c>
      <c r="F2023">
        <v>31</v>
      </c>
      <c r="G2023">
        <v>12</v>
      </c>
      <c r="H2023">
        <v>58</v>
      </c>
      <c r="I2023">
        <v>1120</v>
      </c>
      <c r="J2023">
        <v>5</v>
      </c>
      <c r="K2023">
        <v>5</v>
      </c>
      <c r="L2023">
        <v>2</v>
      </c>
      <c r="M2023">
        <v>5</v>
      </c>
      <c r="N2023">
        <v>8</v>
      </c>
    </row>
    <row r="2024" spans="1:14" x14ac:dyDescent="0.3">
      <c r="A2024">
        <v>2158</v>
      </c>
      <c r="B2024">
        <v>8</v>
      </c>
      <c r="C2024">
        <v>786</v>
      </c>
      <c r="D2024">
        <v>60</v>
      </c>
      <c r="E2024">
        <v>182</v>
      </c>
      <c r="F2024">
        <v>176</v>
      </c>
      <c r="G2024">
        <v>60</v>
      </c>
      <c r="H2024">
        <v>71</v>
      </c>
      <c r="I2024">
        <v>1192</v>
      </c>
      <c r="J2024">
        <v>2</v>
      </c>
      <c r="K2024">
        <v>3</v>
      </c>
      <c r="L2024">
        <v>2</v>
      </c>
      <c r="M2024">
        <v>10</v>
      </c>
      <c r="N2024">
        <v>3</v>
      </c>
    </row>
    <row r="2025" spans="1:14" x14ac:dyDescent="0.3">
      <c r="A2025">
        <v>1877</v>
      </c>
      <c r="B2025">
        <v>8</v>
      </c>
      <c r="C2025">
        <v>809</v>
      </c>
      <c r="D2025">
        <v>148</v>
      </c>
      <c r="E2025">
        <v>412</v>
      </c>
      <c r="F2025">
        <v>195</v>
      </c>
      <c r="G2025">
        <v>131</v>
      </c>
      <c r="H2025">
        <v>346</v>
      </c>
      <c r="I2025">
        <v>1349</v>
      </c>
      <c r="J2025">
        <v>1</v>
      </c>
      <c r="K2025">
        <v>6</v>
      </c>
      <c r="L2025">
        <v>9</v>
      </c>
      <c r="M2025">
        <v>4</v>
      </c>
      <c r="N2025">
        <v>5</v>
      </c>
    </row>
    <row r="2026" spans="1:14" x14ac:dyDescent="0.3">
      <c r="A2026">
        <v>2541</v>
      </c>
      <c r="B2026">
        <v>8</v>
      </c>
      <c r="C2026">
        <v>827</v>
      </c>
      <c r="D2026">
        <v>34</v>
      </c>
      <c r="E2026">
        <v>271</v>
      </c>
      <c r="F2026">
        <v>46</v>
      </c>
      <c r="G2026">
        <v>9</v>
      </c>
      <c r="H2026">
        <v>68</v>
      </c>
      <c r="I2026">
        <v>1120</v>
      </c>
      <c r="J2026">
        <v>2</v>
      </c>
      <c r="K2026">
        <v>6</v>
      </c>
      <c r="L2026">
        <v>3</v>
      </c>
      <c r="M2026">
        <v>5</v>
      </c>
      <c r="N2026">
        <v>5</v>
      </c>
    </row>
    <row r="2027" spans="1:14" x14ac:dyDescent="0.3">
      <c r="A2027">
        <v>3204</v>
      </c>
      <c r="B2027">
        <v>8</v>
      </c>
      <c r="C2027">
        <v>1046</v>
      </c>
      <c r="D2027">
        <v>73</v>
      </c>
      <c r="E2027">
        <v>523</v>
      </c>
      <c r="F2027">
        <v>196</v>
      </c>
      <c r="G2027">
        <v>73</v>
      </c>
      <c r="H2027">
        <v>149</v>
      </c>
      <c r="I2027">
        <v>1762</v>
      </c>
      <c r="J2027">
        <v>2</v>
      </c>
      <c r="K2027">
        <v>6</v>
      </c>
      <c r="L2027">
        <v>5</v>
      </c>
      <c r="M2027">
        <v>10</v>
      </c>
      <c r="N2027">
        <v>3</v>
      </c>
    </row>
    <row r="2028" spans="1:14" x14ac:dyDescent="0.3">
      <c r="A2028">
        <v>3219</v>
      </c>
      <c r="B2028">
        <v>8</v>
      </c>
      <c r="C2028">
        <v>1054</v>
      </c>
      <c r="D2028">
        <v>74</v>
      </c>
      <c r="E2028">
        <v>527</v>
      </c>
      <c r="F2028">
        <v>197</v>
      </c>
      <c r="G2028">
        <v>74</v>
      </c>
      <c r="H2028">
        <v>150</v>
      </c>
      <c r="I2028">
        <v>1775</v>
      </c>
      <c r="J2028">
        <v>2</v>
      </c>
      <c r="K2028">
        <v>6</v>
      </c>
      <c r="L2028">
        <v>5</v>
      </c>
      <c r="M2028">
        <v>10</v>
      </c>
      <c r="N2028">
        <v>3</v>
      </c>
    </row>
    <row r="2029" spans="1:14" x14ac:dyDescent="0.3">
      <c r="A2029">
        <v>3153</v>
      </c>
      <c r="B2029">
        <v>8</v>
      </c>
      <c r="C2029">
        <v>1313</v>
      </c>
      <c r="D2029">
        <v>352</v>
      </c>
      <c r="E2029">
        <v>537</v>
      </c>
      <c r="F2029">
        <v>154</v>
      </c>
      <c r="G2029">
        <v>22</v>
      </c>
      <c r="H2029">
        <v>139</v>
      </c>
      <c r="I2029">
        <v>2239</v>
      </c>
      <c r="J2029">
        <v>4</v>
      </c>
      <c r="K2029">
        <v>7</v>
      </c>
      <c r="L2029">
        <v>4</v>
      </c>
      <c r="M2029">
        <v>13</v>
      </c>
      <c r="N2029">
        <v>5</v>
      </c>
    </row>
    <row r="2030" spans="1:14" x14ac:dyDescent="0.3">
      <c r="A2030">
        <v>1230</v>
      </c>
      <c r="B2030">
        <v>8</v>
      </c>
      <c r="C2030">
        <v>1318</v>
      </c>
      <c r="D2030">
        <v>361</v>
      </c>
      <c r="E2030">
        <v>1186</v>
      </c>
      <c r="F2030">
        <v>514</v>
      </c>
      <c r="G2030">
        <v>31</v>
      </c>
      <c r="H2030">
        <v>427</v>
      </c>
      <c r="I2030">
        <v>2982</v>
      </c>
      <c r="J2030">
        <v>1</v>
      </c>
      <c r="K2030">
        <v>3</v>
      </c>
      <c r="L2030">
        <v>9</v>
      </c>
      <c r="M2030">
        <v>9</v>
      </c>
      <c r="N2030">
        <v>2</v>
      </c>
    </row>
    <row r="2031" spans="1:14" x14ac:dyDescent="0.3">
      <c r="A2031">
        <v>1784</v>
      </c>
      <c r="B2031">
        <v>8</v>
      </c>
      <c r="C2031">
        <v>1339</v>
      </c>
      <c r="D2031">
        <v>327</v>
      </c>
      <c r="E2031">
        <v>504</v>
      </c>
      <c r="F2031">
        <v>33</v>
      </c>
      <c r="G2031">
        <v>327</v>
      </c>
      <c r="H2031">
        <v>49</v>
      </c>
      <c r="I2031">
        <v>2481</v>
      </c>
      <c r="J2031">
        <v>1</v>
      </c>
      <c r="K2031">
        <v>6</v>
      </c>
      <c r="L2031">
        <v>8</v>
      </c>
      <c r="M2031">
        <v>13</v>
      </c>
      <c r="N2031">
        <v>2</v>
      </c>
    </row>
    <row r="2032" spans="1:14" x14ac:dyDescent="0.3">
      <c r="A2032">
        <v>1059</v>
      </c>
      <c r="B2032">
        <v>8</v>
      </c>
      <c r="C2032">
        <v>1353</v>
      </c>
      <c r="D2032">
        <v>0</v>
      </c>
      <c r="E2032">
        <v>119</v>
      </c>
      <c r="F2032">
        <v>0</v>
      </c>
      <c r="G2032">
        <v>15</v>
      </c>
      <c r="H2032">
        <v>15</v>
      </c>
      <c r="I2032">
        <v>1472</v>
      </c>
      <c r="J2032">
        <v>1</v>
      </c>
      <c r="K2032">
        <v>7</v>
      </c>
      <c r="L2032">
        <v>3</v>
      </c>
      <c r="M2032">
        <v>8</v>
      </c>
      <c r="N2032">
        <v>5</v>
      </c>
    </row>
    <row r="2033" spans="1:14" x14ac:dyDescent="0.3">
      <c r="A2033">
        <v>1747</v>
      </c>
      <c r="B2033">
        <v>8</v>
      </c>
      <c r="C2033">
        <v>1370</v>
      </c>
      <c r="D2033">
        <v>119</v>
      </c>
      <c r="E2033">
        <v>2096</v>
      </c>
      <c r="F2033">
        <v>576</v>
      </c>
      <c r="G2033">
        <v>0</v>
      </c>
      <c r="H2033">
        <v>201</v>
      </c>
      <c r="I2033">
        <v>3960</v>
      </c>
      <c r="J2033">
        <v>1</v>
      </c>
      <c r="K2033">
        <v>3</v>
      </c>
      <c r="L2033">
        <v>6</v>
      </c>
      <c r="M2033">
        <v>7</v>
      </c>
      <c r="N2033">
        <v>2</v>
      </c>
    </row>
    <row r="2034" spans="1:14" x14ac:dyDescent="0.3">
      <c r="A2034">
        <v>1920</v>
      </c>
      <c r="B2034">
        <v>8</v>
      </c>
      <c r="C2034">
        <v>1559</v>
      </c>
      <c r="D2034">
        <v>19</v>
      </c>
      <c r="E2034">
        <v>202</v>
      </c>
      <c r="F2034">
        <v>292</v>
      </c>
      <c r="G2034">
        <v>40</v>
      </c>
      <c r="H2034">
        <v>40</v>
      </c>
      <c r="I2034">
        <v>2071</v>
      </c>
      <c r="J2034">
        <v>2</v>
      </c>
      <c r="K2034">
        <v>8</v>
      </c>
      <c r="L2034">
        <v>4</v>
      </c>
      <c r="M2034">
        <v>9</v>
      </c>
      <c r="N2034">
        <v>6</v>
      </c>
    </row>
    <row r="2035" spans="1:14" x14ac:dyDescent="0.3">
      <c r="A2035">
        <v>2853</v>
      </c>
      <c r="B2035">
        <v>8</v>
      </c>
      <c r="C2035">
        <v>1617</v>
      </c>
      <c r="D2035">
        <v>22</v>
      </c>
      <c r="E2035">
        <v>584</v>
      </c>
      <c r="F2035">
        <v>122</v>
      </c>
      <c r="G2035">
        <v>46</v>
      </c>
      <c r="H2035">
        <v>139</v>
      </c>
      <c r="I2035">
        <v>2252</v>
      </c>
      <c r="J2035">
        <v>2</v>
      </c>
      <c r="K2035">
        <v>7</v>
      </c>
      <c r="L2035">
        <v>7</v>
      </c>
      <c r="M2035">
        <v>10</v>
      </c>
      <c r="N2035">
        <v>4</v>
      </c>
    </row>
    <row r="2036" spans="1:14" x14ac:dyDescent="0.3">
      <c r="A2036">
        <v>1721</v>
      </c>
      <c r="B2036">
        <v>8</v>
      </c>
      <c r="C2036">
        <v>2427</v>
      </c>
      <c r="D2036">
        <v>26</v>
      </c>
      <c r="E2036">
        <v>220</v>
      </c>
      <c r="F2036">
        <v>33</v>
      </c>
      <c r="G2036">
        <v>54</v>
      </c>
      <c r="H2036">
        <v>54</v>
      </c>
      <c r="I2036">
        <v>2706</v>
      </c>
      <c r="J2036">
        <v>4</v>
      </c>
      <c r="K2036">
        <v>6</v>
      </c>
      <c r="L2036">
        <v>9</v>
      </c>
      <c r="M2036">
        <v>11</v>
      </c>
      <c r="N2036">
        <v>5</v>
      </c>
    </row>
    <row r="2037" spans="1:14" x14ac:dyDescent="0.3">
      <c r="A2037">
        <v>2965</v>
      </c>
      <c r="B2037">
        <v>8</v>
      </c>
      <c r="C2037">
        <v>2589</v>
      </c>
      <c r="D2037">
        <v>88</v>
      </c>
      <c r="E2037">
        <v>1403</v>
      </c>
      <c r="F2037">
        <v>344</v>
      </c>
      <c r="G2037">
        <v>88</v>
      </c>
      <c r="H2037">
        <v>130</v>
      </c>
      <c r="I2037">
        <v>4381</v>
      </c>
      <c r="J2037">
        <v>1</v>
      </c>
      <c r="K2037">
        <v>5</v>
      </c>
      <c r="L2037">
        <v>5</v>
      </c>
      <c r="M2037">
        <v>8</v>
      </c>
      <c r="N2037">
        <v>3</v>
      </c>
    </row>
    <row r="2038" spans="1:14" x14ac:dyDescent="0.3">
      <c r="A2038">
        <v>2936</v>
      </c>
      <c r="B2038">
        <v>8</v>
      </c>
      <c r="C2038">
        <v>3502</v>
      </c>
      <c r="D2038">
        <v>38</v>
      </c>
      <c r="E2038">
        <v>307</v>
      </c>
      <c r="F2038">
        <v>0</v>
      </c>
      <c r="G2038">
        <v>0</v>
      </c>
      <c r="H2038">
        <v>383</v>
      </c>
      <c r="I2038">
        <v>3464</v>
      </c>
      <c r="J2038">
        <v>1</v>
      </c>
      <c r="K2038">
        <v>5</v>
      </c>
      <c r="L2038">
        <v>3</v>
      </c>
      <c r="M2038">
        <v>6</v>
      </c>
      <c r="N2038">
        <v>6</v>
      </c>
    </row>
    <row r="2039" spans="1:14" x14ac:dyDescent="0.3">
      <c r="A2039">
        <v>3190</v>
      </c>
      <c r="B2039">
        <v>7</v>
      </c>
      <c r="C2039">
        <v>29</v>
      </c>
      <c r="D2039">
        <v>115</v>
      </c>
      <c r="E2039">
        <v>158</v>
      </c>
      <c r="F2039">
        <v>43</v>
      </c>
      <c r="G2039">
        <v>115</v>
      </c>
      <c r="H2039">
        <v>301</v>
      </c>
      <c r="I2039">
        <v>158</v>
      </c>
      <c r="J2039">
        <v>4</v>
      </c>
      <c r="K2039">
        <v>3</v>
      </c>
      <c r="L2039">
        <v>2</v>
      </c>
      <c r="M2039">
        <v>2</v>
      </c>
      <c r="N2039">
        <v>7</v>
      </c>
    </row>
    <row r="2040" spans="1:14" x14ac:dyDescent="0.3">
      <c r="A2040">
        <v>2679</v>
      </c>
      <c r="B2040">
        <v>7</v>
      </c>
      <c r="C2040">
        <v>68</v>
      </c>
      <c r="D2040">
        <v>192</v>
      </c>
      <c r="E2040">
        <v>181</v>
      </c>
      <c r="F2040">
        <v>68</v>
      </c>
      <c r="G2040">
        <v>181</v>
      </c>
      <c r="H2040">
        <v>474</v>
      </c>
      <c r="I2040">
        <v>214</v>
      </c>
      <c r="J2040">
        <v>4</v>
      </c>
      <c r="K2040">
        <v>3</v>
      </c>
      <c r="L2040">
        <v>1</v>
      </c>
      <c r="M2040">
        <v>3</v>
      </c>
      <c r="N2040">
        <v>8</v>
      </c>
    </row>
    <row r="2041" spans="1:14" x14ac:dyDescent="0.3">
      <c r="A2041">
        <v>1432</v>
      </c>
      <c r="B2041">
        <v>7</v>
      </c>
      <c r="C2041">
        <v>72</v>
      </c>
      <c r="D2041">
        <v>36</v>
      </c>
      <c r="E2041">
        <v>57</v>
      </c>
      <c r="F2041">
        <v>57</v>
      </c>
      <c r="G2041">
        <v>0</v>
      </c>
      <c r="H2041">
        <v>26</v>
      </c>
      <c r="I2041">
        <v>196</v>
      </c>
      <c r="J2041">
        <v>2</v>
      </c>
      <c r="K2041">
        <v>2</v>
      </c>
      <c r="L2041">
        <v>0</v>
      </c>
      <c r="M2041">
        <v>3</v>
      </c>
      <c r="N2041">
        <v>8</v>
      </c>
    </row>
    <row r="2042" spans="1:14" x14ac:dyDescent="0.3">
      <c r="A2042">
        <v>2895</v>
      </c>
      <c r="B2042">
        <v>7</v>
      </c>
      <c r="C2042">
        <v>95</v>
      </c>
      <c r="D2042">
        <v>17</v>
      </c>
      <c r="E2042">
        <v>21</v>
      </c>
      <c r="F2042">
        <v>41</v>
      </c>
      <c r="G2042">
        <v>21</v>
      </c>
      <c r="H2042">
        <v>95</v>
      </c>
      <c r="I2042">
        <v>99</v>
      </c>
      <c r="J2042">
        <v>1</v>
      </c>
      <c r="K2042">
        <v>1</v>
      </c>
      <c r="L2042">
        <v>0</v>
      </c>
      <c r="M2042">
        <v>4</v>
      </c>
      <c r="N2042">
        <v>3</v>
      </c>
    </row>
    <row r="2043" spans="1:14" x14ac:dyDescent="0.3">
      <c r="A2043">
        <v>2820</v>
      </c>
      <c r="B2043">
        <v>7</v>
      </c>
      <c r="C2043">
        <v>385</v>
      </c>
      <c r="D2043">
        <v>45</v>
      </c>
      <c r="E2043">
        <v>587</v>
      </c>
      <c r="F2043">
        <v>0</v>
      </c>
      <c r="G2043">
        <v>45</v>
      </c>
      <c r="H2043">
        <v>136</v>
      </c>
      <c r="I2043">
        <v>927</v>
      </c>
      <c r="J2043">
        <v>1</v>
      </c>
      <c r="K2043">
        <v>6</v>
      </c>
      <c r="L2043">
        <v>10</v>
      </c>
      <c r="M2043">
        <v>6</v>
      </c>
      <c r="N2043">
        <v>5</v>
      </c>
    </row>
    <row r="2044" spans="1:14" x14ac:dyDescent="0.3">
      <c r="A2044">
        <v>2366</v>
      </c>
      <c r="B2044">
        <v>7</v>
      </c>
      <c r="C2044">
        <v>452</v>
      </c>
      <c r="D2044">
        <v>0</v>
      </c>
      <c r="E2044">
        <v>217</v>
      </c>
      <c r="F2044">
        <v>37</v>
      </c>
      <c r="G2044">
        <v>20</v>
      </c>
      <c r="H2044">
        <v>203</v>
      </c>
      <c r="I2044">
        <v>523</v>
      </c>
      <c r="J2044">
        <v>6</v>
      </c>
      <c r="K2044">
        <v>4</v>
      </c>
      <c r="L2044">
        <v>4</v>
      </c>
      <c r="M2044">
        <v>3</v>
      </c>
      <c r="N2044">
        <v>5</v>
      </c>
    </row>
    <row r="2045" spans="1:14" x14ac:dyDescent="0.3">
      <c r="A2045">
        <v>2701</v>
      </c>
      <c r="B2045">
        <v>7</v>
      </c>
      <c r="C2045">
        <v>650</v>
      </c>
      <c r="D2045">
        <v>7</v>
      </c>
      <c r="E2045">
        <v>187</v>
      </c>
      <c r="F2045">
        <v>0</v>
      </c>
      <c r="G2045">
        <v>0</v>
      </c>
      <c r="H2045">
        <v>0</v>
      </c>
      <c r="I2045">
        <v>844</v>
      </c>
      <c r="J2045">
        <v>5</v>
      </c>
      <c r="K2045">
        <v>4</v>
      </c>
      <c r="L2045">
        <v>1</v>
      </c>
      <c r="M2045">
        <v>6</v>
      </c>
      <c r="N2045">
        <v>8</v>
      </c>
    </row>
    <row r="2046" spans="1:14" x14ac:dyDescent="0.3">
      <c r="A2046">
        <v>2750</v>
      </c>
      <c r="B2046">
        <v>7</v>
      </c>
      <c r="C2046">
        <v>650</v>
      </c>
      <c r="D2046">
        <v>7</v>
      </c>
      <c r="E2046">
        <v>187</v>
      </c>
      <c r="F2046">
        <v>0</v>
      </c>
      <c r="G2046">
        <v>0</v>
      </c>
      <c r="H2046">
        <v>0</v>
      </c>
      <c r="I2046">
        <v>844</v>
      </c>
      <c r="J2046">
        <v>5</v>
      </c>
      <c r="K2046">
        <v>4</v>
      </c>
      <c r="L2046">
        <v>1</v>
      </c>
      <c r="M2046">
        <v>6</v>
      </c>
      <c r="N2046">
        <v>8</v>
      </c>
    </row>
    <row r="2047" spans="1:14" x14ac:dyDescent="0.3">
      <c r="A2047">
        <v>1979</v>
      </c>
      <c r="B2047">
        <v>7</v>
      </c>
      <c r="C2047">
        <v>1111</v>
      </c>
      <c r="D2047">
        <v>72</v>
      </c>
      <c r="E2047">
        <v>845</v>
      </c>
      <c r="F2047">
        <v>376</v>
      </c>
      <c r="G2047">
        <v>119</v>
      </c>
      <c r="H2047">
        <v>185</v>
      </c>
      <c r="I2047">
        <v>2337</v>
      </c>
      <c r="J2047">
        <v>3</v>
      </c>
      <c r="K2047">
        <v>8</v>
      </c>
      <c r="L2047">
        <v>8</v>
      </c>
      <c r="M2047">
        <v>6</v>
      </c>
      <c r="N2047">
        <v>6</v>
      </c>
    </row>
    <row r="2048" spans="1:14" x14ac:dyDescent="0.3">
      <c r="A2048">
        <v>2047</v>
      </c>
      <c r="B2048">
        <v>7</v>
      </c>
      <c r="C2048">
        <v>1165</v>
      </c>
      <c r="D2048">
        <v>257</v>
      </c>
      <c r="E2048">
        <v>1490</v>
      </c>
      <c r="F2048">
        <v>294</v>
      </c>
      <c r="G2048">
        <v>97</v>
      </c>
      <c r="H2048">
        <v>323</v>
      </c>
      <c r="I2048">
        <v>2979</v>
      </c>
      <c r="J2048">
        <v>1</v>
      </c>
      <c r="K2048">
        <v>4</v>
      </c>
      <c r="L2048">
        <v>10</v>
      </c>
      <c r="M2048">
        <v>8</v>
      </c>
      <c r="N2048">
        <v>1</v>
      </c>
    </row>
    <row r="2049" spans="1:14" x14ac:dyDescent="0.3">
      <c r="A2049">
        <v>1374</v>
      </c>
      <c r="B2049">
        <v>7</v>
      </c>
      <c r="C2049">
        <v>1252</v>
      </c>
      <c r="D2049">
        <v>282</v>
      </c>
      <c r="E2049">
        <v>1656</v>
      </c>
      <c r="F2049">
        <v>70</v>
      </c>
      <c r="G2049">
        <v>282</v>
      </c>
      <c r="H2049">
        <v>120</v>
      </c>
      <c r="I2049">
        <v>3422</v>
      </c>
      <c r="J2049">
        <v>0</v>
      </c>
      <c r="K2049">
        <v>5</v>
      </c>
      <c r="L2049">
        <v>6</v>
      </c>
      <c r="M2049">
        <v>8</v>
      </c>
      <c r="N2049">
        <v>1</v>
      </c>
    </row>
    <row r="2050" spans="1:14" x14ac:dyDescent="0.3">
      <c r="A2050">
        <v>1870</v>
      </c>
      <c r="B2050">
        <v>7</v>
      </c>
      <c r="C2050">
        <v>2103</v>
      </c>
      <c r="D2050">
        <v>148</v>
      </c>
      <c r="E2050">
        <v>511</v>
      </c>
      <c r="F2050">
        <v>193</v>
      </c>
      <c r="G2050">
        <v>89</v>
      </c>
      <c r="H2050">
        <v>118</v>
      </c>
      <c r="I2050">
        <v>2925</v>
      </c>
      <c r="J2050">
        <v>2</v>
      </c>
      <c r="K2050">
        <v>2</v>
      </c>
      <c r="L2050">
        <v>6</v>
      </c>
      <c r="M2050">
        <v>10</v>
      </c>
      <c r="N2050">
        <v>5</v>
      </c>
    </row>
    <row r="2051" spans="1:14" x14ac:dyDescent="0.3">
      <c r="A2051">
        <v>2615</v>
      </c>
      <c r="B2051">
        <v>6</v>
      </c>
      <c r="C2051">
        <v>38</v>
      </c>
      <c r="D2051">
        <v>4</v>
      </c>
      <c r="E2051">
        <v>21</v>
      </c>
      <c r="F2051">
        <v>17</v>
      </c>
      <c r="G2051">
        <v>21</v>
      </c>
      <c r="H2051">
        <v>30</v>
      </c>
      <c r="I2051">
        <v>73</v>
      </c>
      <c r="J2051">
        <v>1</v>
      </c>
      <c r="K2051">
        <v>1</v>
      </c>
      <c r="L2051">
        <v>0</v>
      </c>
      <c r="M2051">
        <v>3</v>
      </c>
      <c r="N2051">
        <v>7</v>
      </c>
    </row>
    <row r="2052" spans="1:14" x14ac:dyDescent="0.3">
      <c r="A2052">
        <v>3122</v>
      </c>
      <c r="B2052">
        <v>6</v>
      </c>
      <c r="C2052">
        <v>38</v>
      </c>
      <c r="D2052">
        <v>4</v>
      </c>
      <c r="E2052">
        <v>21</v>
      </c>
      <c r="F2052">
        <v>17</v>
      </c>
      <c r="G2052">
        <v>21</v>
      </c>
      <c r="H2052">
        <v>30</v>
      </c>
      <c r="I2052">
        <v>73</v>
      </c>
      <c r="J2052">
        <v>1</v>
      </c>
      <c r="K2052">
        <v>1</v>
      </c>
      <c r="L2052">
        <v>0</v>
      </c>
      <c r="M2052">
        <v>3</v>
      </c>
      <c r="N2052">
        <v>7</v>
      </c>
    </row>
    <row r="2053" spans="1:14" x14ac:dyDescent="0.3">
      <c r="A2053">
        <v>1281</v>
      </c>
      <c r="B2053">
        <v>6</v>
      </c>
      <c r="C2053">
        <v>39</v>
      </c>
      <c r="D2053">
        <v>4</v>
      </c>
      <c r="E2053">
        <v>13</v>
      </c>
      <c r="F2053">
        <v>0</v>
      </c>
      <c r="G2053">
        <v>17</v>
      </c>
      <c r="H2053">
        <v>35</v>
      </c>
      <c r="I2053">
        <v>39</v>
      </c>
      <c r="J2053">
        <v>1</v>
      </c>
      <c r="K2053">
        <v>0</v>
      </c>
      <c r="L2053">
        <v>0</v>
      </c>
      <c r="M2053">
        <v>3</v>
      </c>
      <c r="N2053">
        <v>6</v>
      </c>
    </row>
    <row r="2054" spans="1:14" x14ac:dyDescent="0.3">
      <c r="A2054">
        <v>3001</v>
      </c>
      <c r="B2054">
        <v>6</v>
      </c>
      <c r="C2054">
        <v>39</v>
      </c>
      <c r="D2054">
        <v>4</v>
      </c>
      <c r="E2054">
        <v>13</v>
      </c>
      <c r="F2054">
        <v>0</v>
      </c>
      <c r="G2054">
        <v>17</v>
      </c>
      <c r="H2054">
        <v>35</v>
      </c>
      <c r="I2054">
        <v>39</v>
      </c>
      <c r="J2054">
        <v>1</v>
      </c>
      <c r="K2054">
        <v>0</v>
      </c>
      <c r="L2054">
        <v>0</v>
      </c>
      <c r="M2054">
        <v>3</v>
      </c>
      <c r="N2054">
        <v>6</v>
      </c>
    </row>
    <row r="2055" spans="1:14" x14ac:dyDescent="0.3">
      <c r="A2055">
        <v>1307</v>
      </c>
      <c r="B2055">
        <v>6</v>
      </c>
      <c r="C2055">
        <v>50</v>
      </c>
      <c r="D2055">
        <v>0</v>
      </c>
      <c r="E2055">
        <v>9</v>
      </c>
      <c r="F2055">
        <v>0</v>
      </c>
      <c r="G2055">
        <v>0</v>
      </c>
      <c r="H2055">
        <v>3</v>
      </c>
      <c r="I2055">
        <v>56</v>
      </c>
      <c r="J2055">
        <v>1</v>
      </c>
      <c r="K2055">
        <v>1</v>
      </c>
      <c r="L2055">
        <v>0</v>
      </c>
      <c r="M2055">
        <v>2</v>
      </c>
      <c r="N2055">
        <v>7</v>
      </c>
    </row>
    <row r="2056" spans="1:14" x14ac:dyDescent="0.3">
      <c r="A2056">
        <v>1486</v>
      </c>
      <c r="B2056">
        <v>6</v>
      </c>
      <c r="C2056">
        <v>82</v>
      </c>
      <c r="D2056">
        <v>184</v>
      </c>
      <c r="E2056">
        <v>107</v>
      </c>
      <c r="F2056">
        <v>102</v>
      </c>
      <c r="G2056">
        <v>317</v>
      </c>
      <c r="H2056">
        <v>553</v>
      </c>
      <c r="I2056">
        <v>241</v>
      </c>
      <c r="J2056">
        <v>1</v>
      </c>
      <c r="K2056">
        <v>4</v>
      </c>
      <c r="L2056">
        <v>1</v>
      </c>
      <c r="M2056">
        <v>3</v>
      </c>
      <c r="N2056">
        <v>8</v>
      </c>
    </row>
    <row r="2057" spans="1:14" x14ac:dyDescent="0.3">
      <c r="A2057">
        <v>2018</v>
      </c>
      <c r="B2057">
        <v>6</v>
      </c>
      <c r="C2057">
        <v>214</v>
      </c>
      <c r="D2057">
        <v>0</v>
      </c>
      <c r="E2057">
        <v>50</v>
      </c>
      <c r="F2057">
        <v>0</v>
      </c>
      <c r="G2057">
        <v>0</v>
      </c>
      <c r="H2057">
        <v>25</v>
      </c>
      <c r="I2057">
        <v>240</v>
      </c>
      <c r="J2057">
        <v>3</v>
      </c>
      <c r="K2057">
        <v>2</v>
      </c>
      <c r="L2057">
        <v>0</v>
      </c>
      <c r="M2057">
        <v>4</v>
      </c>
      <c r="N2057">
        <v>7</v>
      </c>
    </row>
    <row r="2058" spans="1:14" x14ac:dyDescent="0.3">
      <c r="A2058">
        <v>2979</v>
      </c>
      <c r="B2058">
        <v>6</v>
      </c>
      <c r="C2058">
        <v>214</v>
      </c>
      <c r="D2058">
        <v>0</v>
      </c>
      <c r="E2058">
        <v>50</v>
      </c>
      <c r="F2058">
        <v>0</v>
      </c>
      <c r="G2058">
        <v>0</v>
      </c>
      <c r="H2058">
        <v>25</v>
      </c>
      <c r="I2058">
        <v>240</v>
      </c>
      <c r="J2058">
        <v>3</v>
      </c>
      <c r="K2058">
        <v>2</v>
      </c>
      <c r="L2058">
        <v>0</v>
      </c>
      <c r="M2058">
        <v>4</v>
      </c>
      <c r="N2058">
        <v>7</v>
      </c>
    </row>
    <row r="2059" spans="1:14" x14ac:dyDescent="0.3">
      <c r="A2059">
        <v>2680</v>
      </c>
      <c r="B2059">
        <v>6</v>
      </c>
      <c r="C2059">
        <v>253</v>
      </c>
      <c r="D2059">
        <v>22</v>
      </c>
      <c r="E2059">
        <v>250</v>
      </c>
      <c r="F2059">
        <v>7</v>
      </c>
      <c r="G2059">
        <v>11</v>
      </c>
      <c r="H2059">
        <v>11</v>
      </c>
      <c r="I2059">
        <v>532</v>
      </c>
      <c r="J2059">
        <v>3</v>
      </c>
      <c r="K2059">
        <v>3</v>
      </c>
      <c r="L2059">
        <v>1</v>
      </c>
      <c r="M2059">
        <v>4</v>
      </c>
      <c r="N2059">
        <v>7</v>
      </c>
    </row>
    <row r="2060" spans="1:14" x14ac:dyDescent="0.3">
      <c r="A2060">
        <v>1620</v>
      </c>
      <c r="B2060">
        <v>6</v>
      </c>
      <c r="C2060">
        <v>336</v>
      </c>
      <c r="D2060">
        <v>286</v>
      </c>
      <c r="E2060">
        <v>192</v>
      </c>
      <c r="F2060">
        <v>22</v>
      </c>
      <c r="G2060">
        <v>122</v>
      </c>
      <c r="H2060">
        <v>133</v>
      </c>
      <c r="I2060">
        <v>826</v>
      </c>
      <c r="J2060">
        <v>1</v>
      </c>
      <c r="K2060">
        <v>4</v>
      </c>
      <c r="L2060">
        <v>2</v>
      </c>
      <c r="M2060">
        <v>7</v>
      </c>
      <c r="N2060">
        <v>4</v>
      </c>
    </row>
    <row r="2061" spans="1:14" x14ac:dyDescent="0.3">
      <c r="A2061">
        <v>2718</v>
      </c>
      <c r="B2061">
        <v>6</v>
      </c>
      <c r="C2061">
        <v>734</v>
      </c>
      <c r="D2061">
        <v>56</v>
      </c>
      <c r="E2061">
        <v>1819</v>
      </c>
      <c r="F2061">
        <v>199</v>
      </c>
      <c r="G2061">
        <v>63</v>
      </c>
      <c r="H2061">
        <v>463</v>
      </c>
      <c r="I2061">
        <v>2408</v>
      </c>
      <c r="J2061">
        <v>1</v>
      </c>
      <c r="K2061">
        <v>6</v>
      </c>
      <c r="L2061">
        <v>5</v>
      </c>
      <c r="M2061">
        <v>13</v>
      </c>
      <c r="N2061">
        <v>4</v>
      </c>
    </row>
    <row r="2062" spans="1:14" x14ac:dyDescent="0.3">
      <c r="A2062">
        <v>1602</v>
      </c>
      <c r="B2062">
        <v>6</v>
      </c>
      <c r="C2062">
        <v>765</v>
      </c>
      <c r="D2062">
        <v>34</v>
      </c>
      <c r="E2062">
        <v>355</v>
      </c>
      <c r="F2062">
        <v>81</v>
      </c>
      <c r="G2062">
        <v>47</v>
      </c>
      <c r="H2062">
        <v>111</v>
      </c>
      <c r="I2062">
        <v>1172</v>
      </c>
      <c r="J2062">
        <v>5</v>
      </c>
      <c r="K2062">
        <v>1</v>
      </c>
      <c r="L2062">
        <v>2</v>
      </c>
      <c r="M2062">
        <v>9</v>
      </c>
      <c r="N2062">
        <v>2</v>
      </c>
    </row>
    <row r="2063" spans="1:14" x14ac:dyDescent="0.3">
      <c r="A2063">
        <v>1495</v>
      </c>
      <c r="B2063">
        <v>6</v>
      </c>
      <c r="C2063">
        <v>865</v>
      </c>
      <c r="D2063">
        <v>221</v>
      </c>
      <c r="E2063">
        <v>799</v>
      </c>
      <c r="F2063">
        <v>229</v>
      </c>
      <c r="G2063">
        <v>154</v>
      </c>
      <c r="H2063">
        <v>242</v>
      </c>
      <c r="I2063">
        <v>2026</v>
      </c>
      <c r="J2063">
        <v>1</v>
      </c>
      <c r="K2063">
        <v>6</v>
      </c>
      <c r="L2063">
        <v>4</v>
      </c>
      <c r="M2063">
        <v>12</v>
      </c>
      <c r="N2063">
        <v>3</v>
      </c>
    </row>
    <row r="2064" spans="1:14" x14ac:dyDescent="0.3">
      <c r="A2064">
        <v>2180</v>
      </c>
      <c r="B2064">
        <v>6</v>
      </c>
      <c r="C2064">
        <v>917</v>
      </c>
      <c r="D2064">
        <v>382</v>
      </c>
      <c r="E2064">
        <v>304</v>
      </c>
      <c r="F2064">
        <v>697</v>
      </c>
      <c r="G2064">
        <v>406</v>
      </c>
      <c r="H2064">
        <v>178</v>
      </c>
      <c r="I2064">
        <v>2528</v>
      </c>
      <c r="J2064">
        <v>3</v>
      </c>
      <c r="K2064">
        <v>6</v>
      </c>
      <c r="L2064">
        <v>6</v>
      </c>
      <c r="M2064">
        <v>12</v>
      </c>
      <c r="N2064">
        <v>5</v>
      </c>
    </row>
    <row r="2065" spans="1:14" x14ac:dyDescent="0.3">
      <c r="A2065">
        <v>2761</v>
      </c>
      <c r="B2065">
        <v>6</v>
      </c>
      <c r="C2065">
        <v>1142</v>
      </c>
      <c r="D2065">
        <v>0</v>
      </c>
      <c r="E2065">
        <v>115</v>
      </c>
      <c r="F2065">
        <v>33</v>
      </c>
      <c r="G2065">
        <v>24</v>
      </c>
      <c r="H2065">
        <v>210</v>
      </c>
      <c r="I2065">
        <v>1105</v>
      </c>
      <c r="J2065">
        <v>5</v>
      </c>
      <c r="K2065">
        <v>6</v>
      </c>
      <c r="L2065">
        <v>3</v>
      </c>
      <c r="M2065">
        <v>6</v>
      </c>
      <c r="N2065">
        <v>6</v>
      </c>
    </row>
    <row r="2066" spans="1:14" x14ac:dyDescent="0.3">
      <c r="A2066">
        <v>2694</v>
      </c>
      <c r="B2066">
        <v>6</v>
      </c>
      <c r="C2066">
        <v>1296</v>
      </c>
      <c r="D2066">
        <v>171</v>
      </c>
      <c r="E2066">
        <v>516</v>
      </c>
      <c r="F2066">
        <v>28</v>
      </c>
      <c r="G2066">
        <v>149</v>
      </c>
      <c r="H2066">
        <v>300</v>
      </c>
      <c r="I2066">
        <v>1859</v>
      </c>
      <c r="J2066">
        <v>4</v>
      </c>
      <c r="K2066">
        <v>7</v>
      </c>
      <c r="L2066">
        <v>5</v>
      </c>
      <c r="M2066">
        <v>9</v>
      </c>
      <c r="N2066">
        <v>6</v>
      </c>
    </row>
    <row r="2067" spans="1:14" x14ac:dyDescent="0.3">
      <c r="A2067">
        <v>1341</v>
      </c>
      <c r="B2067">
        <v>6</v>
      </c>
      <c r="C2067">
        <v>1380</v>
      </c>
      <c r="D2067">
        <v>157</v>
      </c>
      <c r="E2067">
        <v>1932</v>
      </c>
      <c r="F2067">
        <v>207</v>
      </c>
      <c r="G2067">
        <v>315</v>
      </c>
      <c r="H2067">
        <v>118</v>
      </c>
      <c r="I2067">
        <v>3873</v>
      </c>
      <c r="J2067">
        <v>1</v>
      </c>
      <c r="K2067">
        <v>3</v>
      </c>
      <c r="L2067">
        <v>3</v>
      </c>
      <c r="M2067">
        <v>8</v>
      </c>
      <c r="N2067">
        <v>1</v>
      </c>
    </row>
    <row r="2068" spans="1:14" x14ac:dyDescent="0.3">
      <c r="A2068">
        <v>1748</v>
      </c>
      <c r="B2068">
        <v>6</v>
      </c>
      <c r="C2068">
        <v>1477</v>
      </c>
      <c r="D2068">
        <v>241</v>
      </c>
      <c r="E2068">
        <v>723</v>
      </c>
      <c r="F2068">
        <v>315</v>
      </c>
      <c r="G2068">
        <v>330</v>
      </c>
      <c r="H2068">
        <v>300</v>
      </c>
      <c r="I2068">
        <v>2786</v>
      </c>
      <c r="J2068">
        <v>1</v>
      </c>
      <c r="K2068">
        <v>11</v>
      </c>
      <c r="L2068">
        <v>5</v>
      </c>
      <c r="M2068">
        <v>12</v>
      </c>
      <c r="N2068">
        <v>6</v>
      </c>
    </row>
    <row r="2069" spans="1:14" x14ac:dyDescent="0.3">
      <c r="A2069">
        <v>1910</v>
      </c>
      <c r="B2069">
        <v>6</v>
      </c>
      <c r="C2069">
        <v>1871</v>
      </c>
      <c r="D2069">
        <v>197</v>
      </c>
      <c r="E2069">
        <v>1147</v>
      </c>
      <c r="F2069">
        <v>42</v>
      </c>
      <c r="G2069">
        <v>32</v>
      </c>
      <c r="H2069">
        <v>197</v>
      </c>
      <c r="I2069">
        <v>3092</v>
      </c>
      <c r="J2069">
        <v>1</v>
      </c>
      <c r="K2069">
        <v>6</v>
      </c>
      <c r="L2069">
        <v>9</v>
      </c>
      <c r="M2069">
        <v>5</v>
      </c>
      <c r="N2069">
        <v>3</v>
      </c>
    </row>
    <row r="2070" spans="1:14" x14ac:dyDescent="0.3">
      <c r="A2070">
        <v>3056</v>
      </c>
      <c r="B2070">
        <v>6</v>
      </c>
      <c r="C2070">
        <v>1881</v>
      </c>
      <c r="D2070">
        <v>164</v>
      </c>
      <c r="E2070">
        <v>856</v>
      </c>
      <c r="F2070">
        <v>257</v>
      </c>
      <c r="G2070">
        <v>164</v>
      </c>
      <c r="H2070">
        <v>97</v>
      </c>
      <c r="I2070">
        <v>3226</v>
      </c>
      <c r="J2070">
        <v>1</v>
      </c>
      <c r="K2070">
        <v>6</v>
      </c>
      <c r="L2070">
        <v>9</v>
      </c>
      <c r="M2070">
        <v>7</v>
      </c>
      <c r="N2070">
        <v>2</v>
      </c>
    </row>
    <row r="2071" spans="1:14" x14ac:dyDescent="0.3">
      <c r="A2071">
        <v>1971</v>
      </c>
      <c r="B2071">
        <v>6</v>
      </c>
      <c r="C2071">
        <v>2809</v>
      </c>
      <c r="D2071">
        <v>37</v>
      </c>
      <c r="E2071">
        <v>674</v>
      </c>
      <c r="F2071">
        <v>98</v>
      </c>
      <c r="G2071">
        <v>150</v>
      </c>
      <c r="H2071">
        <v>111</v>
      </c>
      <c r="I2071">
        <v>3656</v>
      </c>
      <c r="J2071">
        <v>1</v>
      </c>
      <c r="K2071">
        <v>2</v>
      </c>
      <c r="L2071">
        <v>4</v>
      </c>
      <c r="M2071">
        <v>10</v>
      </c>
      <c r="N2071">
        <v>1</v>
      </c>
    </row>
    <row r="2072" spans="1:14" x14ac:dyDescent="0.3">
      <c r="A2072">
        <v>1076</v>
      </c>
      <c r="B2072">
        <v>5</v>
      </c>
      <c r="C2072">
        <v>19</v>
      </c>
      <c r="D2072">
        <v>5</v>
      </c>
      <c r="E2072">
        <v>24</v>
      </c>
      <c r="F2072">
        <v>10</v>
      </c>
      <c r="G2072">
        <v>0</v>
      </c>
      <c r="H2072">
        <v>19</v>
      </c>
      <c r="I2072">
        <v>38</v>
      </c>
      <c r="J2072">
        <v>1</v>
      </c>
      <c r="K2072">
        <v>1</v>
      </c>
      <c r="L2072">
        <v>0</v>
      </c>
      <c r="M2072">
        <v>2</v>
      </c>
      <c r="N2072">
        <v>7</v>
      </c>
    </row>
    <row r="2073" spans="1:14" x14ac:dyDescent="0.3">
      <c r="A2073">
        <v>1766</v>
      </c>
      <c r="B2073">
        <v>5</v>
      </c>
      <c r="C2073">
        <v>24</v>
      </c>
      <c r="D2073">
        <v>71</v>
      </c>
      <c r="E2073">
        <v>29</v>
      </c>
      <c r="F2073">
        <v>18</v>
      </c>
      <c r="G2073">
        <v>94</v>
      </c>
      <c r="H2073">
        <v>100</v>
      </c>
      <c r="I2073">
        <v>136</v>
      </c>
      <c r="J2073">
        <v>2</v>
      </c>
      <c r="K2073">
        <v>2</v>
      </c>
      <c r="L2073">
        <v>0</v>
      </c>
      <c r="M2073">
        <v>3</v>
      </c>
      <c r="N2073">
        <v>7</v>
      </c>
    </row>
    <row r="2074" spans="1:14" x14ac:dyDescent="0.3">
      <c r="A2074">
        <v>3074</v>
      </c>
      <c r="B2074">
        <v>5</v>
      </c>
      <c r="C2074">
        <v>24</v>
      </c>
      <c r="D2074">
        <v>71</v>
      </c>
      <c r="E2074">
        <v>29</v>
      </c>
      <c r="F2074">
        <v>18</v>
      </c>
      <c r="G2074">
        <v>94</v>
      </c>
      <c r="H2074">
        <v>100</v>
      </c>
      <c r="I2074">
        <v>136</v>
      </c>
      <c r="J2074">
        <v>2</v>
      </c>
      <c r="K2074">
        <v>2</v>
      </c>
      <c r="L2074">
        <v>0</v>
      </c>
      <c r="M2074">
        <v>3</v>
      </c>
      <c r="N2074">
        <v>7</v>
      </c>
    </row>
    <row r="2075" spans="1:14" x14ac:dyDescent="0.3">
      <c r="A2075">
        <v>2357</v>
      </c>
      <c r="B2075">
        <v>5</v>
      </c>
      <c r="C2075">
        <v>28</v>
      </c>
      <c r="D2075">
        <v>74</v>
      </c>
      <c r="E2075">
        <v>80</v>
      </c>
      <c r="F2075">
        <v>0</v>
      </c>
      <c r="G2075">
        <v>28</v>
      </c>
      <c r="H2075">
        <v>176</v>
      </c>
      <c r="I2075">
        <v>34</v>
      </c>
      <c r="J2075">
        <v>2</v>
      </c>
      <c r="K2075">
        <v>2</v>
      </c>
      <c r="L2075">
        <v>1</v>
      </c>
      <c r="M2075">
        <v>2</v>
      </c>
      <c r="N2075">
        <v>6</v>
      </c>
    </row>
    <row r="2076" spans="1:14" x14ac:dyDescent="0.3">
      <c r="A2076">
        <v>1193</v>
      </c>
      <c r="B2076">
        <v>5</v>
      </c>
      <c r="C2076">
        <v>38</v>
      </c>
      <c r="D2076">
        <v>25</v>
      </c>
      <c r="E2076">
        <v>6</v>
      </c>
      <c r="F2076">
        <v>44</v>
      </c>
      <c r="G2076">
        <v>13</v>
      </c>
      <c r="H2076">
        <v>94</v>
      </c>
      <c r="I2076">
        <v>31</v>
      </c>
      <c r="J2076">
        <v>1</v>
      </c>
      <c r="K2076">
        <v>0</v>
      </c>
      <c r="L2076">
        <v>1</v>
      </c>
      <c r="M2076">
        <v>2</v>
      </c>
      <c r="N2076">
        <v>6</v>
      </c>
    </row>
    <row r="2077" spans="1:14" x14ac:dyDescent="0.3">
      <c r="A2077">
        <v>2522</v>
      </c>
      <c r="B2077">
        <v>5</v>
      </c>
      <c r="C2077">
        <v>43</v>
      </c>
      <c r="D2077">
        <v>51</v>
      </c>
      <c r="E2077">
        <v>51</v>
      </c>
      <c r="F2077">
        <v>107</v>
      </c>
      <c r="G2077">
        <v>4</v>
      </c>
      <c r="H2077">
        <v>86</v>
      </c>
      <c r="I2077">
        <v>172</v>
      </c>
      <c r="J2077">
        <v>1</v>
      </c>
      <c r="K2077">
        <v>2</v>
      </c>
      <c r="L2077">
        <v>0</v>
      </c>
      <c r="M2077">
        <v>3</v>
      </c>
      <c r="N2077">
        <v>6</v>
      </c>
    </row>
    <row r="2078" spans="1:14" x14ac:dyDescent="0.3">
      <c r="A2078">
        <v>2280</v>
      </c>
      <c r="B2078">
        <v>5</v>
      </c>
      <c r="C2078">
        <v>86</v>
      </c>
      <c r="D2078">
        <v>72</v>
      </c>
      <c r="E2078">
        <v>57</v>
      </c>
      <c r="F2078">
        <v>186</v>
      </c>
      <c r="G2078">
        <v>57</v>
      </c>
      <c r="H2078">
        <v>358</v>
      </c>
      <c r="I2078">
        <v>100</v>
      </c>
      <c r="J2078">
        <v>4</v>
      </c>
      <c r="K2078">
        <v>2</v>
      </c>
      <c r="L2078">
        <v>1</v>
      </c>
      <c r="M2078">
        <v>3</v>
      </c>
      <c r="N2078">
        <v>6</v>
      </c>
    </row>
    <row r="2079" spans="1:14" x14ac:dyDescent="0.3">
      <c r="A2079">
        <v>2673</v>
      </c>
      <c r="B2079">
        <v>5</v>
      </c>
      <c r="C2079">
        <v>99</v>
      </c>
      <c r="D2079">
        <v>0</v>
      </c>
      <c r="E2079">
        <v>7</v>
      </c>
      <c r="F2079">
        <v>0</v>
      </c>
      <c r="G2079">
        <v>0</v>
      </c>
      <c r="H2079">
        <v>3</v>
      </c>
      <c r="I2079">
        <v>102</v>
      </c>
      <c r="J2079">
        <v>1</v>
      </c>
      <c r="K2079">
        <v>1</v>
      </c>
      <c r="L2079">
        <v>0</v>
      </c>
      <c r="M2079">
        <v>3</v>
      </c>
      <c r="N2079">
        <v>7</v>
      </c>
    </row>
    <row r="2080" spans="1:14" x14ac:dyDescent="0.3">
      <c r="A2080">
        <v>2516</v>
      </c>
      <c r="B2080">
        <v>5</v>
      </c>
      <c r="C2080">
        <v>136</v>
      </c>
      <c r="D2080">
        <v>17</v>
      </c>
      <c r="E2080">
        <v>99</v>
      </c>
      <c r="F2080">
        <v>17</v>
      </c>
      <c r="G2080">
        <v>8</v>
      </c>
      <c r="H2080">
        <v>21</v>
      </c>
      <c r="I2080">
        <v>256</v>
      </c>
      <c r="J2080">
        <v>2</v>
      </c>
      <c r="K2080">
        <v>3</v>
      </c>
      <c r="L2080">
        <v>0</v>
      </c>
      <c r="M2080">
        <v>4</v>
      </c>
      <c r="N2080">
        <v>7</v>
      </c>
    </row>
    <row r="2081" spans="1:14" x14ac:dyDescent="0.3">
      <c r="A2081">
        <v>1239</v>
      </c>
      <c r="B2081">
        <v>5</v>
      </c>
      <c r="C2081">
        <v>332</v>
      </c>
      <c r="D2081">
        <v>292</v>
      </c>
      <c r="E2081">
        <v>876</v>
      </c>
      <c r="F2081">
        <v>63</v>
      </c>
      <c r="G2081">
        <v>339</v>
      </c>
      <c r="H2081">
        <v>292</v>
      </c>
      <c r="I2081">
        <v>1611</v>
      </c>
      <c r="J2081">
        <v>1</v>
      </c>
      <c r="K2081">
        <v>6</v>
      </c>
      <c r="L2081">
        <v>9</v>
      </c>
      <c r="M2081">
        <v>13</v>
      </c>
      <c r="N2081">
        <v>2</v>
      </c>
    </row>
    <row r="2082" spans="1:14" x14ac:dyDescent="0.3">
      <c r="A2082">
        <v>1840</v>
      </c>
      <c r="B2082">
        <v>5</v>
      </c>
      <c r="C2082">
        <v>1300</v>
      </c>
      <c r="D2082">
        <v>43</v>
      </c>
      <c r="E2082">
        <v>758</v>
      </c>
      <c r="F2082">
        <v>63</v>
      </c>
      <c r="G2082">
        <v>65</v>
      </c>
      <c r="H2082">
        <v>72</v>
      </c>
      <c r="I2082">
        <v>2158</v>
      </c>
      <c r="J2082">
        <v>1</v>
      </c>
      <c r="K2082">
        <v>6</v>
      </c>
      <c r="L2082">
        <v>9</v>
      </c>
      <c r="M2082">
        <v>10</v>
      </c>
      <c r="N2082">
        <v>2</v>
      </c>
    </row>
    <row r="2083" spans="1:14" x14ac:dyDescent="0.3">
      <c r="A2083">
        <v>2663</v>
      </c>
      <c r="B2083">
        <v>5</v>
      </c>
      <c r="C2083">
        <v>1338</v>
      </c>
      <c r="D2083">
        <v>71</v>
      </c>
      <c r="E2083">
        <v>559</v>
      </c>
      <c r="F2083">
        <v>315</v>
      </c>
      <c r="G2083">
        <v>217</v>
      </c>
      <c r="H2083">
        <v>217</v>
      </c>
      <c r="I2083">
        <v>2282</v>
      </c>
      <c r="J2083">
        <v>4</v>
      </c>
      <c r="K2083">
        <v>8</v>
      </c>
      <c r="L2083">
        <v>3</v>
      </c>
      <c r="M2083">
        <v>12</v>
      </c>
      <c r="N2083">
        <v>6</v>
      </c>
    </row>
    <row r="2084" spans="1:14" x14ac:dyDescent="0.3">
      <c r="A2084">
        <v>3003</v>
      </c>
      <c r="B2084">
        <v>5</v>
      </c>
      <c r="C2084">
        <v>1562</v>
      </c>
      <c r="D2084">
        <v>24</v>
      </c>
      <c r="E2084">
        <v>670</v>
      </c>
      <c r="F2084">
        <v>96</v>
      </c>
      <c r="G2084">
        <v>147</v>
      </c>
      <c r="H2084">
        <v>126</v>
      </c>
      <c r="I2084">
        <v>2373</v>
      </c>
      <c r="J2084">
        <v>4</v>
      </c>
      <c r="K2084">
        <v>10</v>
      </c>
      <c r="L2084">
        <v>5</v>
      </c>
      <c r="M2084">
        <v>7</v>
      </c>
      <c r="N2084">
        <v>8</v>
      </c>
    </row>
    <row r="2085" spans="1:14" x14ac:dyDescent="0.3">
      <c r="A2085">
        <v>3063</v>
      </c>
      <c r="B2085">
        <v>5</v>
      </c>
      <c r="C2085">
        <v>1562</v>
      </c>
      <c r="D2085">
        <v>24</v>
      </c>
      <c r="E2085">
        <v>670</v>
      </c>
      <c r="F2085">
        <v>96</v>
      </c>
      <c r="G2085">
        <v>147</v>
      </c>
      <c r="H2085">
        <v>126</v>
      </c>
      <c r="I2085">
        <v>2373</v>
      </c>
      <c r="J2085">
        <v>4</v>
      </c>
      <c r="K2085">
        <v>10</v>
      </c>
      <c r="L2085">
        <v>5</v>
      </c>
      <c r="M2085">
        <v>7</v>
      </c>
      <c r="N2085">
        <v>8</v>
      </c>
    </row>
    <row r="2086" spans="1:14" x14ac:dyDescent="0.3">
      <c r="A2086">
        <v>2504</v>
      </c>
      <c r="B2086">
        <v>5</v>
      </c>
      <c r="C2086">
        <v>1843</v>
      </c>
      <c r="D2086">
        <v>113</v>
      </c>
      <c r="E2086">
        <v>1317</v>
      </c>
      <c r="F2086">
        <v>99</v>
      </c>
      <c r="G2086">
        <v>414</v>
      </c>
      <c r="H2086">
        <v>113</v>
      </c>
      <c r="I2086">
        <v>3673</v>
      </c>
      <c r="J2086">
        <v>1</v>
      </c>
      <c r="K2086">
        <v>4</v>
      </c>
      <c r="L2086">
        <v>6</v>
      </c>
      <c r="M2086">
        <v>4</v>
      </c>
      <c r="N2086">
        <v>3</v>
      </c>
    </row>
    <row r="2087" spans="1:14" x14ac:dyDescent="0.3">
      <c r="A2087">
        <v>2257</v>
      </c>
      <c r="B2087">
        <v>4</v>
      </c>
      <c r="C2087">
        <v>11</v>
      </c>
      <c r="D2087">
        <v>7</v>
      </c>
      <c r="E2087">
        <v>40</v>
      </c>
      <c r="F2087">
        <v>7</v>
      </c>
      <c r="G2087">
        <v>7</v>
      </c>
      <c r="H2087">
        <v>37</v>
      </c>
      <c r="I2087">
        <v>37</v>
      </c>
      <c r="J2087">
        <v>1</v>
      </c>
      <c r="K2087">
        <v>1</v>
      </c>
      <c r="L2087">
        <v>0</v>
      </c>
      <c r="M2087">
        <v>2</v>
      </c>
      <c r="N2087">
        <v>6</v>
      </c>
    </row>
    <row r="2088" spans="1:14" x14ac:dyDescent="0.3">
      <c r="A2088">
        <v>1041</v>
      </c>
      <c r="B2088">
        <v>4</v>
      </c>
      <c r="C2088">
        <v>50</v>
      </c>
      <c r="D2088">
        <v>0</v>
      </c>
      <c r="E2088">
        <v>33</v>
      </c>
      <c r="F2088">
        <v>17</v>
      </c>
      <c r="G2088">
        <v>6</v>
      </c>
      <c r="H2088">
        <v>17</v>
      </c>
      <c r="I2088">
        <v>89</v>
      </c>
      <c r="J2088">
        <v>1</v>
      </c>
      <c r="K2088">
        <v>0</v>
      </c>
      <c r="L2088">
        <v>0</v>
      </c>
      <c r="M2088">
        <v>3</v>
      </c>
      <c r="N2088">
        <v>5</v>
      </c>
    </row>
    <row r="2089" spans="1:14" x14ac:dyDescent="0.3">
      <c r="A2089">
        <v>2960</v>
      </c>
      <c r="B2089">
        <v>4</v>
      </c>
      <c r="C2089">
        <v>50</v>
      </c>
      <c r="D2089">
        <v>0</v>
      </c>
      <c r="E2089">
        <v>33</v>
      </c>
      <c r="F2089">
        <v>17</v>
      </c>
      <c r="G2089">
        <v>6</v>
      </c>
      <c r="H2089">
        <v>17</v>
      </c>
      <c r="I2089">
        <v>89</v>
      </c>
      <c r="J2089">
        <v>1</v>
      </c>
      <c r="K2089">
        <v>0</v>
      </c>
      <c r="L2089">
        <v>0</v>
      </c>
      <c r="M2089">
        <v>3</v>
      </c>
      <c r="N2089">
        <v>5</v>
      </c>
    </row>
    <row r="2090" spans="1:14" x14ac:dyDescent="0.3">
      <c r="A2090">
        <v>2552</v>
      </c>
      <c r="B2090">
        <v>4</v>
      </c>
      <c r="C2090">
        <v>112</v>
      </c>
      <c r="D2090">
        <v>10</v>
      </c>
      <c r="E2090">
        <v>215</v>
      </c>
      <c r="F2090">
        <v>32</v>
      </c>
      <c r="G2090">
        <v>26</v>
      </c>
      <c r="H2090">
        <v>77</v>
      </c>
      <c r="I2090">
        <v>318</v>
      </c>
      <c r="J2090">
        <v>1</v>
      </c>
      <c r="K2090">
        <v>3</v>
      </c>
      <c r="L2090">
        <v>1</v>
      </c>
      <c r="M2090">
        <v>3</v>
      </c>
      <c r="N2090">
        <v>6</v>
      </c>
    </row>
    <row r="2091" spans="1:14" x14ac:dyDescent="0.3">
      <c r="A2091">
        <v>1544</v>
      </c>
      <c r="B2091">
        <v>4</v>
      </c>
      <c r="C2091">
        <v>121</v>
      </c>
      <c r="D2091">
        <v>32</v>
      </c>
      <c r="E2091">
        <v>48</v>
      </c>
      <c r="F2091">
        <v>32</v>
      </c>
      <c r="G2091">
        <v>32</v>
      </c>
      <c r="H2091">
        <v>48</v>
      </c>
      <c r="I2091">
        <v>217</v>
      </c>
      <c r="J2091">
        <v>1</v>
      </c>
      <c r="K2091">
        <v>2</v>
      </c>
      <c r="L2091">
        <v>0</v>
      </c>
      <c r="M2091">
        <v>4</v>
      </c>
      <c r="N2091">
        <v>5</v>
      </c>
    </row>
    <row r="2092" spans="1:14" x14ac:dyDescent="0.3">
      <c r="A2092">
        <v>2493</v>
      </c>
      <c r="B2092">
        <v>4</v>
      </c>
      <c r="C2092">
        <v>121</v>
      </c>
      <c r="D2092">
        <v>32</v>
      </c>
      <c r="E2092">
        <v>48</v>
      </c>
      <c r="F2092">
        <v>32</v>
      </c>
      <c r="G2092">
        <v>32</v>
      </c>
      <c r="H2092">
        <v>48</v>
      </c>
      <c r="I2092">
        <v>217</v>
      </c>
      <c r="J2092">
        <v>1</v>
      </c>
      <c r="K2092">
        <v>2</v>
      </c>
      <c r="L2092">
        <v>0</v>
      </c>
      <c r="M2092">
        <v>4</v>
      </c>
      <c r="N2092">
        <v>5</v>
      </c>
    </row>
    <row r="2093" spans="1:14" x14ac:dyDescent="0.3">
      <c r="A2093">
        <v>1161</v>
      </c>
      <c r="B2093">
        <v>4</v>
      </c>
      <c r="C2093">
        <v>253</v>
      </c>
      <c r="D2093">
        <v>21</v>
      </c>
      <c r="E2093">
        <v>72</v>
      </c>
      <c r="F2093">
        <v>6</v>
      </c>
      <c r="G2093">
        <v>9</v>
      </c>
      <c r="H2093">
        <v>81</v>
      </c>
      <c r="I2093">
        <v>280</v>
      </c>
      <c r="J2093">
        <v>1</v>
      </c>
      <c r="K2093">
        <v>3</v>
      </c>
      <c r="L2093">
        <v>1</v>
      </c>
      <c r="M2093">
        <v>3</v>
      </c>
      <c r="N2093">
        <v>6</v>
      </c>
    </row>
    <row r="2094" spans="1:14" x14ac:dyDescent="0.3">
      <c r="A2094">
        <v>2378</v>
      </c>
      <c r="B2094">
        <v>4</v>
      </c>
      <c r="C2094">
        <v>354</v>
      </c>
      <c r="D2094">
        <v>4</v>
      </c>
      <c r="E2094">
        <v>150</v>
      </c>
      <c r="F2094">
        <v>22</v>
      </c>
      <c r="G2094">
        <v>7</v>
      </c>
      <c r="H2094">
        <v>150</v>
      </c>
      <c r="I2094">
        <v>387</v>
      </c>
      <c r="J2094">
        <v>2</v>
      </c>
      <c r="K2094">
        <v>4</v>
      </c>
      <c r="L2094">
        <v>1</v>
      </c>
      <c r="M2094">
        <v>3</v>
      </c>
      <c r="N2094">
        <v>7</v>
      </c>
    </row>
    <row r="2095" spans="1:14" x14ac:dyDescent="0.3">
      <c r="A2095">
        <v>1538</v>
      </c>
      <c r="B2095">
        <v>4</v>
      </c>
      <c r="C2095">
        <v>398</v>
      </c>
      <c r="D2095">
        <v>62</v>
      </c>
      <c r="E2095">
        <v>1156</v>
      </c>
      <c r="F2095">
        <v>247</v>
      </c>
      <c r="G2095">
        <v>274</v>
      </c>
      <c r="H2095">
        <v>105</v>
      </c>
      <c r="I2095">
        <v>2033</v>
      </c>
      <c r="J2095">
        <v>1</v>
      </c>
      <c r="K2095">
        <v>3</v>
      </c>
      <c r="L2095">
        <v>8</v>
      </c>
      <c r="M2095">
        <v>13</v>
      </c>
      <c r="N2095">
        <v>1</v>
      </c>
    </row>
    <row r="2096" spans="1:14" x14ac:dyDescent="0.3">
      <c r="A2096">
        <v>1026</v>
      </c>
      <c r="B2096">
        <v>4</v>
      </c>
      <c r="C2096">
        <v>497</v>
      </c>
      <c r="D2096">
        <v>11</v>
      </c>
      <c r="E2096">
        <v>86</v>
      </c>
      <c r="F2096">
        <v>9</v>
      </c>
      <c r="G2096">
        <v>17</v>
      </c>
      <c r="H2096">
        <v>118</v>
      </c>
      <c r="I2096">
        <v>503</v>
      </c>
      <c r="J2096">
        <v>4</v>
      </c>
      <c r="K2096">
        <v>5</v>
      </c>
      <c r="L2096">
        <v>1</v>
      </c>
      <c r="M2096">
        <v>4</v>
      </c>
      <c r="N2096">
        <v>7</v>
      </c>
    </row>
    <row r="2097" spans="1:14" x14ac:dyDescent="0.3">
      <c r="A2097">
        <v>1064</v>
      </c>
      <c r="B2097">
        <v>4</v>
      </c>
      <c r="C2097">
        <v>604</v>
      </c>
      <c r="D2097">
        <v>120</v>
      </c>
      <c r="E2097">
        <v>389</v>
      </c>
      <c r="F2097">
        <v>17</v>
      </c>
      <c r="G2097">
        <v>201</v>
      </c>
      <c r="H2097">
        <v>267</v>
      </c>
      <c r="I2097">
        <v>1065</v>
      </c>
      <c r="J2097">
        <v>1</v>
      </c>
      <c r="K2097">
        <v>5</v>
      </c>
      <c r="L2097">
        <v>2</v>
      </c>
      <c r="M2097">
        <v>10</v>
      </c>
      <c r="N2097">
        <v>4</v>
      </c>
    </row>
    <row r="2098" spans="1:14" x14ac:dyDescent="0.3">
      <c r="A2098">
        <v>1146</v>
      </c>
      <c r="B2098">
        <v>4</v>
      </c>
      <c r="C2098">
        <v>636</v>
      </c>
      <c r="D2098">
        <v>18</v>
      </c>
      <c r="E2098">
        <v>207</v>
      </c>
      <c r="F2098">
        <v>12</v>
      </c>
      <c r="G2098">
        <v>36</v>
      </c>
      <c r="H2098">
        <v>9</v>
      </c>
      <c r="I2098">
        <v>900</v>
      </c>
      <c r="J2098">
        <v>3</v>
      </c>
      <c r="K2098">
        <v>6</v>
      </c>
      <c r="L2098">
        <v>1</v>
      </c>
      <c r="M2098">
        <v>5</v>
      </c>
      <c r="N2098">
        <v>7</v>
      </c>
    </row>
    <row r="2099" spans="1:14" x14ac:dyDescent="0.3">
      <c r="A2099">
        <v>3006</v>
      </c>
      <c r="B2099">
        <v>4</v>
      </c>
      <c r="C2099">
        <v>784</v>
      </c>
      <c r="D2099">
        <v>87</v>
      </c>
      <c r="E2099">
        <v>801</v>
      </c>
      <c r="F2099">
        <v>114</v>
      </c>
      <c r="G2099">
        <v>17</v>
      </c>
      <c r="H2099">
        <v>356</v>
      </c>
      <c r="I2099">
        <v>1448</v>
      </c>
      <c r="J2099">
        <v>3</v>
      </c>
      <c r="K2099">
        <v>7</v>
      </c>
      <c r="L2099">
        <v>2</v>
      </c>
      <c r="M2099">
        <v>11</v>
      </c>
      <c r="N2099">
        <v>5</v>
      </c>
    </row>
    <row r="2100" spans="1:14" x14ac:dyDescent="0.3">
      <c r="A2100">
        <v>2055</v>
      </c>
      <c r="B2100">
        <v>4</v>
      </c>
      <c r="C2100">
        <v>906</v>
      </c>
      <c r="D2100">
        <v>31</v>
      </c>
      <c r="E2100">
        <v>94</v>
      </c>
      <c r="F2100">
        <v>13</v>
      </c>
      <c r="G2100">
        <v>31</v>
      </c>
      <c r="H2100">
        <v>393</v>
      </c>
      <c r="I2100">
        <v>683</v>
      </c>
      <c r="J2100">
        <v>1</v>
      </c>
      <c r="K2100">
        <v>6</v>
      </c>
      <c r="L2100">
        <v>1</v>
      </c>
      <c r="M2100">
        <v>6</v>
      </c>
      <c r="N2100">
        <v>6</v>
      </c>
    </row>
    <row r="2101" spans="1:14" x14ac:dyDescent="0.3">
      <c r="A2101">
        <v>2970</v>
      </c>
      <c r="B2101">
        <v>4</v>
      </c>
      <c r="C2101">
        <v>912</v>
      </c>
      <c r="D2101">
        <v>43</v>
      </c>
      <c r="E2101">
        <v>254</v>
      </c>
      <c r="F2101">
        <v>106</v>
      </c>
      <c r="G2101">
        <v>206</v>
      </c>
      <c r="H2101">
        <v>126</v>
      </c>
      <c r="I2101">
        <v>1394</v>
      </c>
      <c r="J2101">
        <v>0</v>
      </c>
      <c r="K2101">
        <v>7</v>
      </c>
      <c r="L2101">
        <v>6</v>
      </c>
      <c r="M2101">
        <v>8</v>
      </c>
      <c r="N2101">
        <v>2</v>
      </c>
    </row>
    <row r="2102" spans="1:14" x14ac:dyDescent="0.3">
      <c r="A2102">
        <v>2101</v>
      </c>
      <c r="B2102">
        <v>4</v>
      </c>
      <c r="C2102">
        <v>921</v>
      </c>
      <c r="D2102">
        <v>68</v>
      </c>
      <c r="E2102">
        <v>520</v>
      </c>
      <c r="F2102">
        <v>203</v>
      </c>
      <c r="G2102">
        <v>68</v>
      </c>
      <c r="H2102">
        <v>51</v>
      </c>
      <c r="I2102">
        <v>1728</v>
      </c>
      <c r="J2102">
        <v>2</v>
      </c>
      <c r="K2102">
        <v>6</v>
      </c>
      <c r="L2102">
        <v>5</v>
      </c>
      <c r="M2102">
        <v>9</v>
      </c>
      <c r="N2102">
        <v>3</v>
      </c>
    </row>
    <row r="2103" spans="1:14" x14ac:dyDescent="0.3">
      <c r="A2103">
        <v>1572</v>
      </c>
      <c r="B2103">
        <v>4</v>
      </c>
      <c r="C2103">
        <v>1140</v>
      </c>
      <c r="D2103">
        <v>11</v>
      </c>
      <c r="E2103">
        <v>86</v>
      </c>
      <c r="F2103">
        <v>17</v>
      </c>
      <c r="G2103">
        <v>11</v>
      </c>
      <c r="H2103">
        <v>86</v>
      </c>
      <c r="I2103">
        <v>1180</v>
      </c>
      <c r="J2103">
        <v>3</v>
      </c>
      <c r="K2103">
        <v>7</v>
      </c>
      <c r="L2103">
        <v>1</v>
      </c>
      <c r="M2103">
        <v>7</v>
      </c>
      <c r="N2103">
        <v>7</v>
      </c>
    </row>
    <row r="2104" spans="1:14" x14ac:dyDescent="0.3">
      <c r="A2104">
        <v>1033</v>
      </c>
      <c r="B2104">
        <v>4</v>
      </c>
      <c r="C2104">
        <v>1184</v>
      </c>
      <c r="D2104">
        <v>84</v>
      </c>
      <c r="E2104">
        <v>1157</v>
      </c>
      <c r="F2104">
        <v>292</v>
      </c>
      <c r="G2104">
        <v>167</v>
      </c>
      <c r="H2104">
        <v>54</v>
      </c>
      <c r="I2104">
        <v>2830</v>
      </c>
      <c r="J2104">
        <v>1</v>
      </c>
      <c r="K2104">
        <v>3</v>
      </c>
      <c r="L2104">
        <v>5</v>
      </c>
      <c r="M2104">
        <v>9</v>
      </c>
      <c r="N2104">
        <v>7</v>
      </c>
    </row>
    <row r="2105" spans="1:14" x14ac:dyDescent="0.3">
      <c r="A2105">
        <v>2515</v>
      </c>
      <c r="B2105">
        <v>4</v>
      </c>
      <c r="C2105">
        <v>1204</v>
      </c>
      <c r="D2105">
        <v>108</v>
      </c>
      <c r="E2105">
        <v>1261</v>
      </c>
      <c r="F2105">
        <v>215</v>
      </c>
      <c r="G2105">
        <v>0</v>
      </c>
      <c r="H2105">
        <v>245</v>
      </c>
      <c r="I2105">
        <v>2543</v>
      </c>
      <c r="J2105">
        <v>3</v>
      </c>
      <c r="K2105">
        <v>11</v>
      </c>
      <c r="L2105">
        <v>2</v>
      </c>
      <c r="M2105">
        <v>12</v>
      </c>
      <c r="N2105">
        <v>7</v>
      </c>
    </row>
    <row r="2106" spans="1:14" x14ac:dyDescent="0.3">
      <c r="A2106">
        <v>3119</v>
      </c>
      <c r="B2106">
        <v>4</v>
      </c>
      <c r="C2106">
        <v>1213</v>
      </c>
      <c r="D2106">
        <v>78</v>
      </c>
      <c r="E2106">
        <v>2076</v>
      </c>
      <c r="F2106">
        <v>560</v>
      </c>
      <c r="G2106">
        <v>117</v>
      </c>
      <c r="H2106">
        <v>313</v>
      </c>
      <c r="I2106">
        <v>3731</v>
      </c>
      <c r="J2106">
        <v>2</v>
      </c>
      <c r="K2106">
        <v>5</v>
      </c>
      <c r="L2106">
        <v>3</v>
      </c>
      <c r="M2106">
        <v>6</v>
      </c>
      <c r="N2106">
        <v>4</v>
      </c>
    </row>
    <row r="2107" spans="1:14" x14ac:dyDescent="0.3">
      <c r="A2107">
        <v>2789</v>
      </c>
      <c r="B2107">
        <v>4</v>
      </c>
      <c r="C2107">
        <v>1268</v>
      </c>
      <c r="D2107">
        <v>165</v>
      </c>
      <c r="E2107">
        <v>716</v>
      </c>
      <c r="F2107">
        <v>358</v>
      </c>
      <c r="G2107">
        <v>329</v>
      </c>
      <c r="H2107">
        <v>358</v>
      </c>
      <c r="I2107">
        <v>2478</v>
      </c>
      <c r="J2107">
        <v>3</v>
      </c>
      <c r="K2107">
        <v>5</v>
      </c>
      <c r="L2107">
        <v>4</v>
      </c>
      <c r="M2107">
        <v>8</v>
      </c>
      <c r="N2107">
        <v>2</v>
      </c>
    </row>
    <row r="2108" spans="1:14" x14ac:dyDescent="0.3">
      <c r="A2108">
        <v>3134</v>
      </c>
      <c r="B2108">
        <v>4</v>
      </c>
      <c r="C2108">
        <v>1268</v>
      </c>
      <c r="D2108">
        <v>165</v>
      </c>
      <c r="E2108">
        <v>716</v>
      </c>
      <c r="F2108">
        <v>358</v>
      </c>
      <c r="G2108">
        <v>329</v>
      </c>
      <c r="H2108">
        <v>358</v>
      </c>
      <c r="I2108">
        <v>2478</v>
      </c>
      <c r="J2108">
        <v>3</v>
      </c>
      <c r="K2108">
        <v>5</v>
      </c>
      <c r="L2108">
        <v>4</v>
      </c>
      <c r="M2108">
        <v>8</v>
      </c>
      <c r="N2108">
        <v>2</v>
      </c>
    </row>
    <row r="2109" spans="1:14" x14ac:dyDescent="0.3">
      <c r="A2109">
        <v>2312</v>
      </c>
      <c r="B2109">
        <v>4</v>
      </c>
      <c r="C2109">
        <v>1706</v>
      </c>
      <c r="D2109">
        <v>86</v>
      </c>
      <c r="E2109">
        <v>521</v>
      </c>
      <c r="F2109">
        <v>413</v>
      </c>
      <c r="G2109">
        <v>230</v>
      </c>
      <c r="H2109">
        <v>403</v>
      </c>
      <c r="I2109">
        <v>2553</v>
      </c>
      <c r="J2109">
        <v>3</v>
      </c>
      <c r="K2109">
        <v>7</v>
      </c>
      <c r="L2109">
        <v>4</v>
      </c>
      <c r="M2109">
        <v>7</v>
      </c>
      <c r="N2109">
        <v>4</v>
      </c>
    </row>
    <row r="2110" spans="1:14" x14ac:dyDescent="0.3">
      <c r="A2110">
        <v>1403</v>
      </c>
      <c r="B2110">
        <v>4</v>
      </c>
      <c r="C2110">
        <v>1824</v>
      </c>
      <c r="D2110">
        <v>0</v>
      </c>
      <c r="E2110">
        <v>302</v>
      </c>
      <c r="F2110">
        <v>57</v>
      </c>
      <c r="G2110">
        <v>0</v>
      </c>
      <c r="H2110">
        <v>85</v>
      </c>
      <c r="I2110">
        <v>2099</v>
      </c>
      <c r="J2110">
        <v>9</v>
      </c>
      <c r="K2110">
        <v>10</v>
      </c>
      <c r="L2110">
        <v>2</v>
      </c>
      <c r="M2110">
        <v>8</v>
      </c>
      <c r="N2110">
        <v>8</v>
      </c>
    </row>
    <row r="2111" spans="1:14" x14ac:dyDescent="0.3">
      <c r="A2111">
        <v>1131</v>
      </c>
      <c r="B2111">
        <v>4</v>
      </c>
      <c r="C2111">
        <v>1872</v>
      </c>
      <c r="D2111">
        <v>0</v>
      </c>
      <c r="E2111">
        <v>588</v>
      </c>
      <c r="F2111">
        <v>33</v>
      </c>
      <c r="G2111">
        <v>51</v>
      </c>
      <c r="H2111">
        <v>127</v>
      </c>
      <c r="I2111">
        <v>2417</v>
      </c>
      <c r="J2111">
        <v>2</v>
      </c>
      <c r="K2111">
        <v>3</v>
      </c>
      <c r="L2111">
        <v>5</v>
      </c>
      <c r="M2111">
        <v>7</v>
      </c>
      <c r="N2111">
        <v>7</v>
      </c>
    </row>
    <row r="2112" spans="1:14" x14ac:dyDescent="0.3">
      <c r="A2112">
        <v>1470</v>
      </c>
      <c r="B2112">
        <v>4</v>
      </c>
      <c r="C2112">
        <v>1872</v>
      </c>
      <c r="D2112">
        <v>0</v>
      </c>
      <c r="E2112">
        <v>588</v>
      </c>
      <c r="F2112">
        <v>33</v>
      </c>
      <c r="G2112">
        <v>51</v>
      </c>
      <c r="H2112">
        <v>127</v>
      </c>
      <c r="I2112">
        <v>2417</v>
      </c>
      <c r="J2112">
        <v>2</v>
      </c>
      <c r="K2112">
        <v>3</v>
      </c>
      <c r="L2112">
        <v>5</v>
      </c>
      <c r="M2112">
        <v>7</v>
      </c>
      <c r="N2112">
        <v>7</v>
      </c>
    </row>
    <row r="2113" spans="1:14" x14ac:dyDescent="0.3">
      <c r="A2113">
        <v>2850</v>
      </c>
      <c r="B2113">
        <v>3</v>
      </c>
      <c r="C2113">
        <v>5</v>
      </c>
      <c r="D2113">
        <v>42</v>
      </c>
      <c r="E2113">
        <v>31</v>
      </c>
      <c r="F2113">
        <v>21</v>
      </c>
      <c r="G2113">
        <v>42</v>
      </c>
      <c r="H2113">
        <v>83</v>
      </c>
      <c r="I2113">
        <v>57</v>
      </c>
      <c r="J2113">
        <v>1</v>
      </c>
      <c r="K2113">
        <v>1</v>
      </c>
      <c r="L2113">
        <v>0</v>
      </c>
      <c r="M2113">
        <v>3</v>
      </c>
      <c r="N2113">
        <v>7</v>
      </c>
    </row>
    <row r="2114" spans="1:14" x14ac:dyDescent="0.3">
      <c r="A2114">
        <v>2727</v>
      </c>
      <c r="B2114">
        <v>3</v>
      </c>
      <c r="C2114">
        <v>12</v>
      </c>
      <c r="D2114">
        <v>17</v>
      </c>
      <c r="E2114">
        <v>29</v>
      </c>
      <c r="F2114">
        <v>62</v>
      </c>
      <c r="G2114">
        <v>33</v>
      </c>
      <c r="H2114">
        <v>46</v>
      </c>
      <c r="I2114">
        <v>108</v>
      </c>
      <c r="J2114">
        <v>1</v>
      </c>
      <c r="K2114">
        <v>1</v>
      </c>
      <c r="L2114">
        <v>0</v>
      </c>
      <c r="M2114">
        <v>3</v>
      </c>
      <c r="N2114">
        <v>7</v>
      </c>
    </row>
    <row r="2115" spans="1:14" x14ac:dyDescent="0.3">
      <c r="A2115">
        <v>2067</v>
      </c>
      <c r="B2115">
        <v>3</v>
      </c>
      <c r="C2115">
        <v>21</v>
      </c>
      <c r="D2115">
        <v>5</v>
      </c>
      <c r="E2115">
        <v>36</v>
      </c>
      <c r="F2115">
        <v>10</v>
      </c>
      <c r="G2115">
        <v>5</v>
      </c>
      <c r="H2115">
        <v>10</v>
      </c>
      <c r="I2115">
        <v>67</v>
      </c>
      <c r="J2115">
        <v>2</v>
      </c>
      <c r="K2115">
        <v>1</v>
      </c>
      <c r="L2115">
        <v>0</v>
      </c>
      <c r="M2115">
        <v>3</v>
      </c>
      <c r="N2115">
        <v>4</v>
      </c>
    </row>
    <row r="2116" spans="1:14" x14ac:dyDescent="0.3">
      <c r="A2116">
        <v>1618</v>
      </c>
      <c r="B2116">
        <v>3</v>
      </c>
      <c r="C2116">
        <v>44</v>
      </c>
      <c r="D2116">
        <v>0</v>
      </c>
      <c r="E2116">
        <v>3</v>
      </c>
      <c r="F2116">
        <v>0</v>
      </c>
      <c r="G2116">
        <v>0</v>
      </c>
      <c r="H2116">
        <v>3</v>
      </c>
      <c r="I2116">
        <v>44</v>
      </c>
      <c r="J2116">
        <v>1</v>
      </c>
      <c r="K2116">
        <v>1</v>
      </c>
      <c r="L2116">
        <v>0</v>
      </c>
      <c r="M2116">
        <v>2</v>
      </c>
      <c r="N2116">
        <v>7</v>
      </c>
    </row>
    <row r="2117" spans="1:14" x14ac:dyDescent="0.3">
      <c r="A2117">
        <v>2395</v>
      </c>
      <c r="B2117">
        <v>3</v>
      </c>
      <c r="C2117">
        <v>101</v>
      </c>
      <c r="D2117">
        <v>15</v>
      </c>
      <c r="E2117">
        <v>81</v>
      </c>
      <c r="F2117">
        <v>0</v>
      </c>
      <c r="G2117">
        <v>20</v>
      </c>
      <c r="H2117">
        <v>5</v>
      </c>
      <c r="I2117">
        <v>212</v>
      </c>
      <c r="J2117">
        <v>3</v>
      </c>
      <c r="K2117">
        <v>2</v>
      </c>
      <c r="L2117">
        <v>0</v>
      </c>
      <c r="M2117">
        <v>4</v>
      </c>
      <c r="N2117">
        <v>6</v>
      </c>
    </row>
    <row r="2118" spans="1:14" x14ac:dyDescent="0.3">
      <c r="A2118">
        <v>1312</v>
      </c>
      <c r="B2118">
        <v>3</v>
      </c>
      <c r="C2118">
        <v>103</v>
      </c>
      <c r="D2118">
        <v>5</v>
      </c>
      <c r="E2118">
        <v>51</v>
      </c>
      <c r="F2118">
        <v>0</v>
      </c>
      <c r="G2118">
        <v>5</v>
      </c>
      <c r="H2118">
        <v>9</v>
      </c>
      <c r="I2118">
        <v>154</v>
      </c>
      <c r="J2118">
        <v>1</v>
      </c>
      <c r="K2118">
        <v>1</v>
      </c>
      <c r="L2118">
        <v>0</v>
      </c>
      <c r="M2118">
        <v>3</v>
      </c>
      <c r="N2118">
        <v>7</v>
      </c>
    </row>
    <row r="2119" spans="1:14" x14ac:dyDescent="0.3">
      <c r="A2119">
        <v>1148</v>
      </c>
      <c r="B2119">
        <v>3</v>
      </c>
      <c r="C2119">
        <v>118</v>
      </c>
      <c r="D2119">
        <v>31</v>
      </c>
      <c r="E2119">
        <v>160</v>
      </c>
      <c r="F2119">
        <v>28</v>
      </c>
      <c r="G2119">
        <v>79</v>
      </c>
      <c r="H2119">
        <v>39</v>
      </c>
      <c r="I2119">
        <v>376</v>
      </c>
      <c r="J2119">
        <v>1</v>
      </c>
      <c r="K2119">
        <v>1</v>
      </c>
      <c r="L2119">
        <v>1</v>
      </c>
      <c r="M2119">
        <v>6</v>
      </c>
      <c r="N2119">
        <v>2</v>
      </c>
    </row>
    <row r="2120" spans="1:14" x14ac:dyDescent="0.3">
      <c r="A2120">
        <v>2958</v>
      </c>
      <c r="B2120">
        <v>3</v>
      </c>
      <c r="C2120">
        <v>168</v>
      </c>
      <c r="D2120">
        <v>3</v>
      </c>
      <c r="E2120">
        <v>119</v>
      </c>
      <c r="F2120">
        <v>16</v>
      </c>
      <c r="G2120">
        <v>14</v>
      </c>
      <c r="H2120">
        <v>60</v>
      </c>
      <c r="I2120">
        <v>260</v>
      </c>
      <c r="J2120">
        <v>1</v>
      </c>
      <c r="K2120">
        <v>2</v>
      </c>
      <c r="L2120">
        <v>1</v>
      </c>
      <c r="M2120">
        <v>4</v>
      </c>
      <c r="N2120">
        <v>4</v>
      </c>
    </row>
    <row r="2121" spans="1:14" x14ac:dyDescent="0.3">
      <c r="A2121">
        <v>3075</v>
      </c>
      <c r="B2121">
        <v>3</v>
      </c>
      <c r="C2121">
        <v>168</v>
      </c>
      <c r="D2121">
        <v>3</v>
      </c>
      <c r="E2121">
        <v>119</v>
      </c>
      <c r="F2121">
        <v>16</v>
      </c>
      <c r="G2121">
        <v>14</v>
      </c>
      <c r="H2121">
        <v>60</v>
      </c>
      <c r="I2121">
        <v>260</v>
      </c>
      <c r="J2121">
        <v>1</v>
      </c>
      <c r="K2121">
        <v>2</v>
      </c>
      <c r="L2121">
        <v>1</v>
      </c>
      <c r="M2121">
        <v>4</v>
      </c>
      <c r="N2121">
        <v>4</v>
      </c>
    </row>
    <row r="2122" spans="1:14" x14ac:dyDescent="0.3">
      <c r="A2122">
        <v>1675</v>
      </c>
      <c r="B2122">
        <v>3</v>
      </c>
      <c r="C2122">
        <v>208</v>
      </c>
      <c r="D2122">
        <v>3</v>
      </c>
      <c r="E2122">
        <v>62</v>
      </c>
      <c r="F2122">
        <v>0</v>
      </c>
      <c r="G2122">
        <v>6</v>
      </c>
      <c r="H2122">
        <v>96</v>
      </c>
      <c r="I2122">
        <v>183</v>
      </c>
      <c r="J2122">
        <v>3</v>
      </c>
      <c r="K2122">
        <v>2</v>
      </c>
      <c r="L2122">
        <v>2</v>
      </c>
      <c r="M2122">
        <v>2</v>
      </c>
      <c r="N2122">
        <v>7</v>
      </c>
    </row>
    <row r="2123" spans="1:14" x14ac:dyDescent="0.3">
      <c r="A2123">
        <v>2921</v>
      </c>
      <c r="B2123">
        <v>3</v>
      </c>
      <c r="C2123">
        <v>374</v>
      </c>
      <c r="D2123">
        <v>498</v>
      </c>
      <c r="E2123">
        <v>1185</v>
      </c>
      <c r="F2123">
        <v>529</v>
      </c>
      <c r="G2123">
        <v>67</v>
      </c>
      <c r="H2123">
        <v>374</v>
      </c>
      <c r="I2123">
        <v>2280</v>
      </c>
      <c r="J2123">
        <v>2</v>
      </c>
      <c r="K2123">
        <v>3</v>
      </c>
      <c r="L2123">
        <v>8</v>
      </c>
      <c r="M2123">
        <v>7</v>
      </c>
      <c r="N2123">
        <v>2</v>
      </c>
    </row>
    <row r="2124" spans="1:14" x14ac:dyDescent="0.3">
      <c r="A2124">
        <v>1751</v>
      </c>
      <c r="B2124">
        <v>3</v>
      </c>
      <c r="C2124">
        <v>430</v>
      </c>
      <c r="D2124">
        <v>76</v>
      </c>
      <c r="E2124">
        <v>831</v>
      </c>
      <c r="F2124">
        <v>181</v>
      </c>
      <c r="G2124">
        <v>76</v>
      </c>
      <c r="H2124">
        <v>215</v>
      </c>
      <c r="I2124">
        <v>1380</v>
      </c>
      <c r="J2124">
        <v>2</v>
      </c>
      <c r="K2124">
        <v>5</v>
      </c>
      <c r="L2124">
        <v>2</v>
      </c>
      <c r="M2124">
        <v>12</v>
      </c>
      <c r="N2124">
        <v>2</v>
      </c>
    </row>
    <row r="2125" spans="1:14" x14ac:dyDescent="0.3">
      <c r="A2125">
        <v>2911</v>
      </c>
      <c r="B2125">
        <v>3</v>
      </c>
      <c r="C2125">
        <v>434</v>
      </c>
      <c r="D2125">
        <v>62</v>
      </c>
      <c r="E2125">
        <v>569</v>
      </c>
      <c r="F2125">
        <v>110</v>
      </c>
      <c r="G2125">
        <v>85</v>
      </c>
      <c r="H2125">
        <v>23</v>
      </c>
      <c r="I2125">
        <v>1237</v>
      </c>
      <c r="J2125">
        <v>5</v>
      </c>
      <c r="K2125">
        <v>4</v>
      </c>
      <c r="L2125">
        <v>2</v>
      </c>
      <c r="M2125">
        <v>9</v>
      </c>
      <c r="N2125">
        <v>4</v>
      </c>
    </row>
    <row r="2126" spans="1:14" x14ac:dyDescent="0.3">
      <c r="A2126">
        <v>1670</v>
      </c>
      <c r="B2126">
        <v>3</v>
      </c>
      <c r="C2126">
        <v>634</v>
      </c>
      <c r="D2126">
        <v>210</v>
      </c>
      <c r="E2126">
        <v>1364</v>
      </c>
      <c r="F2126">
        <v>154</v>
      </c>
      <c r="G2126">
        <v>22</v>
      </c>
      <c r="H2126">
        <v>163</v>
      </c>
      <c r="I2126">
        <v>2220</v>
      </c>
      <c r="J2126">
        <v>1</v>
      </c>
      <c r="K2126">
        <v>4</v>
      </c>
      <c r="L2126">
        <v>6</v>
      </c>
      <c r="M2126">
        <v>4</v>
      </c>
      <c r="N2126">
        <v>2</v>
      </c>
    </row>
    <row r="2127" spans="1:14" x14ac:dyDescent="0.3">
      <c r="A2127">
        <v>2309</v>
      </c>
      <c r="B2127">
        <v>3</v>
      </c>
      <c r="C2127">
        <v>827</v>
      </c>
      <c r="D2127">
        <v>127</v>
      </c>
      <c r="E2127">
        <v>1265</v>
      </c>
      <c r="F2127">
        <v>235</v>
      </c>
      <c r="G2127">
        <v>180</v>
      </c>
      <c r="H2127">
        <v>232</v>
      </c>
      <c r="I2127">
        <v>2401</v>
      </c>
      <c r="J2127">
        <v>1</v>
      </c>
      <c r="K2127">
        <v>8</v>
      </c>
      <c r="L2127">
        <v>3</v>
      </c>
      <c r="M2127">
        <v>5</v>
      </c>
      <c r="N2127">
        <v>4</v>
      </c>
    </row>
    <row r="2128" spans="1:14" x14ac:dyDescent="0.3">
      <c r="A2128">
        <v>1082</v>
      </c>
      <c r="B2128">
        <v>3</v>
      </c>
      <c r="C2128">
        <v>872</v>
      </c>
      <c r="D2128">
        <v>18</v>
      </c>
      <c r="E2128">
        <v>110</v>
      </c>
      <c r="F2128">
        <v>0</v>
      </c>
      <c r="G2128">
        <v>9</v>
      </c>
      <c r="H2128">
        <v>101</v>
      </c>
      <c r="I2128">
        <v>907</v>
      </c>
      <c r="J2128">
        <v>4</v>
      </c>
      <c r="K2128">
        <v>6</v>
      </c>
      <c r="L2128">
        <v>1</v>
      </c>
      <c r="M2128">
        <v>6</v>
      </c>
      <c r="N2128">
        <v>7</v>
      </c>
    </row>
    <row r="2129" spans="1:14" x14ac:dyDescent="0.3">
      <c r="A2129">
        <v>1039</v>
      </c>
      <c r="B2129">
        <v>3</v>
      </c>
      <c r="C2129">
        <v>947</v>
      </c>
      <c r="D2129">
        <v>171</v>
      </c>
      <c r="E2129">
        <v>1206</v>
      </c>
      <c r="F2129">
        <v>184</v>
      </c>
      <c r="G2129">
        <v>400</v>
      </c>
      <c r="H2129">
        <v>229</v>
      </c>
      <c r="I2129">
        <v>2680</v>
      </c>
      <c r="J2129">
        <v>2</v>
      </c>
      <c r="K2129">
        <v>8</v>
      </c>
      <c r="L2129">
        <v>6</v>
      </c>
      <c r="M2129">
        <v>5</v>
      </c>
      <c r="N2129">
        <v>4</v>
      </c>
    </row>
    <row r="2130" spans="1:14" x14ac:dyDescent="0.3">
      <c r="A2130">
        <v>2571</v>
      </c>
      <c r="B2130">
        <v>3</v>
      </c>
      <c r="C2130">
        <v>987</v>
      </c>
      <c r="D2130">
        <v>9</v>
      </c>
      <c r="E2130">
        <v>153</v>
      </c>
      <c r="F2130">
        <v>12</v>
      </c>
      <c r="G2130">
        <v>9</v>
      </c>
      <c r="H2130">
        <v>129</v>
      </c>
      <c r="I2130">
        <v>1042</v>
      </c>
      <c r="J2130">
        <v>5</v>
      </c>
      <c r="K2130">
        <v>7</v>
      </c>
      <c r="L2130">
        <v>1</v>
      </c>
      <c r="M2130">
        <v>6</v>
      </c>
      <c r="N2130">
        <v>8</v>
      </c>
    </row>
    <row r="2131" spans="1:14" x14ac:dyDescent="0.3">
      <c r="A2131">
        <v>3145</v>
      </c>
      <c r="B2131">
        <v>3</v>
      </c>
      <c r="C2131">
        <v>987</v>
      </c>
      <c r="D2131">
        <v>9</v>
      </c>
      <c r="E2131">
        <v>153</v>
      </c>
      <c r="F2131">
        <v>12</v>
      </c>
      <c r="G2131">
        <v>9</v>
      </c>
      <c r="H2131">
        <v>129</v>
      </c>
      <c r="I2131">
        <v>1042</v>
      </c>
      <c r="J2131">
        <v>5</v>
      </c>
      <c r="K2131">
        <v>7</v>
      </c>
      <c r="L2131">
        <v>1</v>
      </c>
      <c r="M2131">
        <v>6</v>
      </c>
      <c r="N2131">
        <v>8</v>
      </c>
    </row>
    <row r="2132" spans="1:14" x14ac:dyDescent="0.3">
      <c r="A2132">
        <v>3170</v>
      </c>
      <c r="B2132">
        <v>3</v>
      </c>
      <c r="C2132">
        <v>987</v>
      </c>
      <c r="D2132">
        <v>9</v>
      </c>
      <c r="E2132">
        <v>153</v>
      </c>
      <c r="F2132">
        <v>12</v>
      </c>
      <c r="G2132">
        <v>9</v>
      </c>
      <c r="H2132">
        <v>129</v>
      </c>
      <c r="I2132">
        <v>1042</v>
      </c>
      <c r="J2132">
        <v>5</v>
      </c>
      <c r="K2132">
        <v>7</v>
      </c>
      <c r="L2132">
        <v>1</v>
      </c>
      <c r="M2132">
        <v>6</v>
      </c>
      <c r="N2132">
        <v>8</v>
      </c>
    </row>
    <row r="2133" spans="1:14" x14ac:dyDescent="0.3">
      <c r="A2133">
        <v>2028</v>
      </c>
      <c r="B2133">
        <v>3</v>
      </c>
      <c r="C2133">
        <v>1064</v>
      </c>
      <c r="D2133">
        <v>221</v>
      </c>
      <c r="E2133">
        <v>765</v>
      </c>
      <c r="F2133">
        <v>386</v>
      </c>
      <c r="G2133">
        <v>122</v>
      </c>
      <c r="H2133">
        <v>23</v>
      </c>
      <c r="I2133">
        <v>2535</v>
      </c>
      <c r="J2133">
        <v>1</v>
      </c>
      <c r="K2133">
        <v>7</v>
      </c>
      <c r="L2133">
        <v>7</v>
      </c>
      <c r="M2133">
        <v>12</v>
      </c>
      <c r="N2133">
        <v>3</v>
      </c>
    </row>
    <row r="2134" spans="1:14" x14ac:dyDescent="0.3">
      <c r="A2134">
        <v>2013</v>
      </c>
      <c r="B2134">
        <v>3</v>
      </c>
      <c r="C2134">
        <v>1125</v>
      </c>
      <c r="D2134">
        <v>199</v>
      </c>
      <c r="E2134">
        <v>874</v>
      </c>
      <c r="F2134">
        <v>260</v>
      </c>
      <c r="G2134">
        <v>123</v>
      </c>
      <c r="H2134">
        <v>98</v>
      </c>
      <c r="I2134">
        <v>2483</v>
      </c>
      <c r="J2134">
        <v>1</v>
      </c>
      <c r="K2134">
        <v>4</v>
      </c>
      <c r="L2134">
        <v>4</v>
      </c>
      <c r="M2134">
        <v>7</v>
      </c>
      <c r="N2134">
        <v>2</v>
      </c>
    </row>
    <row r="2135" spans="1:14" x14ac:dyDescent="0.3">
      <c r="A2135">
        <v>2431</v>
      </c>
      <c r="B2135">
        <v>3</v>
      </c>
      <c r="C2135">
        <v>1125</v>
      </c>
      <c r="D2135">
        <v>199</v>
      </c>
      <c r="E2135">
        <v>874</v>
      </c>
      <c r="F2135">
        <v>260</v>
      </c>
      <c r="G2135">
        <v>123</v>
      </c>
      <c r="H2135">
        <v>98</v>
      </c>
      <c r="I2135">
        <v>2483</v>
      </c>
      <c r="J2135">
        <v>1</v>
      </c>
      <c r="K2135">
        <v>4</v>
      </c>
      <c r="L2135">
        <v>4</v>
      </c>
      <c r="M2135">
        <v>7</v>
      </c>
      <c r="N2135">
        <v>2</v>
      </c>
    </row>
    <row r="2136" spans="1:14" x14ac:dyDescent="0.3">
      <c r="A2136">
        <v>1210</v>
      </c>
      <c r="B2136">
        <v>3</v>
      </c>
      <c r="C2136">
        <v>1190</v>
      </c>
      <c r="D2136">
        <v>16</v>
      </c>
      <c r="E2136">
        <v>352</v>
      </c>
      <c r="F2136">
        <v>43</v>
      </c>
      <c r="G2136">
        <v>0</v>
      </c>
      <c r="H2136">
        <v>32</v>
      </c>
      <c r="I2136">
        <v>1570</v>
      </c>
      <c r="J2136">
        <v>2</v>
      </c>
      <c r="K2136">
        <v>6</v>
      </c>
      <c r="L2136">
        <v>3</v>
      </c>
      <c r="M2136">
        <v>11</v>
      </c>
      <c r="N2136">
        <v>3</v>
      </c>
    </row>
    <row r="2137" spans="1:14" x14ac:dyDescent="0.3">
      <c r="A2137">
        <v>2848</v>
      </c>
      <c r="B2137">
        <v>3</v>
      </c>
      <c r="C2137">
        <v>1336</v>
      </c>
      <c r="D2137">
        <v>51</v>
      </c>
      <c r="E2137">
        <v>351</v>
      </c>
      <c r="F2137">
        <v>0</v>
      </c>
      <c r="G2137">
        <v>16</v>
      </c>
      <c r="H2137">
        <v>69</v>
      </c>
      <c r="I2137">
        <v>1684</v>
      </c>
      <c r="J2137">
        <v>6</v>
      </c>
      <c r="K2137">
        <v>6</v>
      </c>
      <c r="L2137">
        <v>2</v>
      </c>
      <c r="M2137">
        <v>11</v>
      </c>
      <c r="N2137">
        <v>6</v>
      </c>
    </row>
    <row r="2138" spans="1:14" x14ac:dyDescent="0.3">
      <c r="A2138">
        <v>2153</v>
      </c>
      <c r="B2138">
        <v>3</v>
      </c>
      <c r="C2138">
        <v>2026</v>
      </c>
      <c r="D2138">
        <v>195</v>
      </c>
      <c r="E2138">
        <v>1284</v>
      </c>
      <c r="F2138">
        <v>202</v>
      </c>
      <c r="G2138">
        <v>232</v>
      </c>
      <c r="H2138">
        <v>77</v>
      </c>
      <c r="I2138">
        <v>3862</v>
      </c>
      <c r="J2138">
        <v>1</v>
      </c>
      <c r="K2138">
        <v>8</v>
      </c>
      <c r="L2138">
        <v>2</v>
      </c>
      <c r="M2138">
        <v>5</v>
      </c>
      <c r="N2138">
        <v>5</v>
      </c>
    </row>
    <row r="2139" spans="1:14" x14ac:dyDescent="0.3">
      <c r="A2139">
        <v>3097</v>
      </c>
      <c r="B2139">
        <v>3</v>
      </c>
      <c r="C2139">
        <v>2255</v>
      </c>
      <c r="D2139">
        <v>160</v>
      </c>
      <c r="E2139">
        <v>740</v>
      </c>
      <c r="F2139">
        <v>0</v>
      </c>
      <c r="G2139">
        <v>63</v>
      </c>
      <c r="H2139">
        <v>30</v>
      </c>
      <c r="I2139">
        <v>3187</v>
      </c>
      <c r="J2139">
        <v>4</v>
      </c>
      <c r="K2139">
        <v>8</v>
      </c>
      <c r="L2139">
        <v>4</v>
      </c>
      <c r="M2139">
        <v>7</v>
      </c>
      <c r="N2139">
        <v>6</v>
      </c>
    </row>
    <row r="2140" spans="1:14" x14ac:dyDescent="0.3">
      <c r="A2140">
        <v>2041</v>
      </c>
      <c r="B2140">
        <v>3</v>
      </c>
      <c r="C2140">
        <v>2848</v>
      </c>
      <c r="D2140">
        <v>0</v>
      </c>
      <c r="E2140">
        <v>117</v>
      </c>
      <c r="F2140">
        <v>0</v>
      </c>
      <c r="G2140">
        <v>0</v>
      </c>
      <c r="H2140">
        <v>88</v>
      </c>
      <c r="I2140">
        <v>2876</v>
      </c>
      <c r="J2140">
        <v>11</v>
      </c>
      <c r="K2140">
        <v>3</v>
      </c>
      <c r="L2140">
        <v>4</v>
      </c>
      <c r="M2140">
        <v>10</v>
      </c>
      <c r="N2140">
        <v>8</v>
      </c>
    </row>
    <row r="2141" spans="1:14" x14ac:dyDescent="0.3">
      <c r="A2141">
        <v>2322</v>
      </c>
      <c r="B2141">
        <v>3</v>
      </c>
      <c r="C2141">
        <v>2848</v>
      </c>
      <c r="D2141">
        <v>0</v>
      </c>
      <c r="E2141">
        <v>117</v>
      </c>
      <c r="F2141">
        <v>0</v>
      </c>
      <c r="G2141">
        <v>0</v>
      </c>
      <c r="H2141">
        <v>88</v>
      </c>
      <c r="I2141">
        <v>2876</v>
      </c>
      <c r="J2141">
        <v>11</v>
      </c>
      <c r="K2141">
        <v>3</v>
      </c>
      <c r="L2141">
        <v>4</v>
      </c>
      <c r="M2141">
        <v>10</v>
      </c>
      <c r="N2141">
        <v>8</v>
      </c>
    </row>
    <row r="2142" spans="1:14" x14ac:dyDescent="0.3">
      <c r="A2142">
        <v>2900</v>
      </c>
      <c r="B2142">
        <v>2</v>
      </c>
      <c r="C2142">
        <v>11</v>
      </c>
      <c r="D2142">
        <v>22</v>
      </c>
      <c r="E2142">
        <v>49</v>
      </c>
      <c r="F2142">
        <v>0</v>
      </c>
      <c r="G2142">
        <v>22</v>
      </c>
      <c r="H2142">
        <v>27</v>
      </c>
      <c r="I2142">
        <v>76</v>
      </c>
      <c r="J2142">
        <v>1</v>
      </c>
      <c r="K2142">
        <v>1</v>
      </c>
      <c r="L2142">
        <v>0</v>
      </c>
      <c r="M2142">
        <v>3</v>
      </c>
      <c r="N2142">
        <v>5</v>
      </c>
    </row>
    <row r="2143" spans="1:14" x14ac:dyDescent="0.3">
      <c r="A2143">
        <v>2495</v>
      </c>
      <c r="B2143">
        <v>2</v>
      </c>
      <c r="C2143">
        <v>14</v>
      </c>
      <c r="D2143">
        <v>79</v>
      </c>
      <c r="E2143">
        <v>121</v>
      </c>
      <c r="F2143">
        <v>93</v>
      </c>
      <c r="G2143">
        <v>5</v>
      </c>
      <c r="H2143">
        <v>182</v>
      </c>
      <c r="I2143">
        <v>131</v>
      </c>
      <c r="J2143">
        <v>2</v>
      </c>
      <c r="K2143">
        <v>2</v>
      </c>
      <c r="L2143">
        <v>0</v>
      </c>
      <c r="M2143">
        <v>3</v>
      </c>
      <c r="N2143">
        <v>9</v>
      </c>
    </row>
    <row r="2144" spans="1:14" x14ac:dyDescent="0.3">
      <c r="A2144">
        <v>1204</v>
      </c>
      <c r="B2144">
        <v>2</v>
      </c>
      <c r="C2144">
        <v>35</v>
      </c>
      <c r="D2144">
        <v>0</v>
      </c>
      <c r="E2144">
        <v>12</v>
      </c>
      <c r="F2144">
        <v>0</v>
      </c>
      <c r="G2144">
        <v>0</v>
      </c>
      <c r="H2144">
        <v>3</v>
      </c>
      <c r="I2144">
        <v>44</v>
      </c>
      <c r="J2144">
        <v>1</v>
      </c>
      <c r="K2144">
        <v>1</v>
      </c>
      <c r="L2144">
        <v>0</v>
      </c>
      <c r="M2144">
        <v>2</v>
      </c>
      <c r="N2144">
        <v>8</v>
      </c>
    </row>
    <row r="2145" spans="1:14" x14ac:dyDescent="0.3">
      <c r="A2145">
        <v>3160</v>
      </c>
      <c r="B2145">
        <v>2</v>
      </c>
      <c r="C2145">
        <v>42</v>
      </c>
      <c r="D2145">
        <v>5</v>
      </c>
      <c r="E2145">
        <v>9</v>
      </c>
      <c r="F2145">
        <v>14</v>
      </c>
      <c r="G2145">
        <v>9</v>
      </c>
      <c r="H2145">
        <v>0</v>
      </c>
      <c r="I2145">
        <v>79</v>
      </c>
      <c r="J2145">
        <v>1</v>
      </c>
      <c r="K2145">
        <v>0</v>
      </c>
      <c r="L2145">
        <v>0</v>
      </c>
      <c r="M2145">
        <v>3</v>
      </c>
      <c r="N2145">
        <v>6</v>
      </c>
    </row>
    <row r="2146" spans="1:14" x14ac:dyDescent="0.3">
      <c r="A2146">
        <v>2304</v>
      </c>
      <c r="B2146">
        <v>2</v>
      </c>
      <c r="C2146">
        <v>45</v>
      </c>
      <c r="D2146">
        <v>64</v>
      </c>
      <c r="E2146">
        <v>84</v>
      </c>
      <c r="F2146">
        <v>103</v>
      </c>
      <c r="G2146">
        <v>0</v>
      </c>
      <c r="H2146">
        <v>26</v>
      </c>
      <c r="I2146">
        <v>270</v>
      </c>
      <c r="J2146">
        <v>2</v>
      </c>
      <c r="K2146">
        <v>3</v>
      </c>
      <c r="L2146">
        <v>0</v>
      </c>
      <c r="M2146">
        <v>3</v>
      </c>
      <c r="N2146">
        <v>8</v>
      </c>
    </row>
    <row r="2147" spans="1:14" x14ac:dyDescent="0.3">
      <c r="A2147">
        <v>2025</v>
      </c>
      <c r="B2147">
        <v>2</v>
      </c>
      <c r="C2147">
        <v>54</v>
      </c>
      <c r="D2147">
        <v>0</v>
      </c>
      <c r="E2147">
        <v>62</v>
      </c>
      <c r="F2147">
        <v>0</v>
      </c>
      <c r="G2147">
        <v>0</v>
      </c>
      <c r="H2147">
        <v>23</v>
      </c>
      <c r="I2147">
        <v>93</v>
      </c>
      <c r="J2147">
        <v>1</v>
      </c>
      <c r="K2147">
        <v>1</v>
      </c>
      <c r="L2147">
        <v>1</v>
      </c>
      <c r="M2147">
        <v>2</v>
      </c>
      <c r="N2147">
        <v>6</v>
      </c>
    </row>
    <row r="2148" spans="1:14" x14ac:dyDescent="0.3">
      <c r="A2148">
        <v>1485</v>
      </c>
      <c r="B2148">
        <v>2</v>
      </c>
      <c r="C2148">
        <v>86</v>
      </c>
      <c r="D2148">
        <v>0</v>
      </c>
      <c r="E2148">
        <v>12</v>
      </c>
      <c r="F2148">
        <v>0</v>
      </c>
      <c r="G2148">
        <v>0</v>
      </c>
      <c r="H2148">
        <v>0</v>
      </c>
      <c r="I2148">
        <v>98</v>
      </c>
      <c r="J2148">
        <v>1</v>
      </c>
      <c r="K2148">
        <v>1</v>
      </c>
      <c r="L2148">
        <v>0</v>
      </c>
      <c r="M2148">
        <v>3</v>
      </c>
      <c r="N2148">
        <v>5</v>
      </c>
    </row>
    <row r="2149" spans="1:14" x14ac:dyDescent="0.3">
      <c r="A2149">
        <v>1837</v>
      </c>
      <c r="B2149">
        <v>2</v>
      </c>
      <c r="C2149">
        <v>122</v>
      </c>
      <c r="D2149">
        <v>0</v>
      </c>
      <c r="E2149">
        <v>25</v>
      </c>
      <c r="F2149">
        <v>0</v>
      </c>
      <c r="G2149">
        <v>0</v>
      </c>
      <c r="H2149">
        <v>0</v>
      </c>
      <c r="I2149">
        <v>147</v>
      </c>
      <c r="J2149">
        <v>1</v>
      </c>
      <c r="K2149">
        <v>1</v>
      </c>
      <c r="L2149">
        <v>0</v>
      </c>
      <c r="M2149">
        <v>3</v>
      </c>
      <c r="N2149">
        <v>7</v>
      </c>
    </row>
    <row r="2150" spans="1:14" x14ac:dyDescent="0.3">
      <c r="A2150">
        <v>1358</v>
      </c>
      <c r="B2150">
        <v>2</v>
      </c>
      <c r="C2150">
        <v>137</v>
      </c>
      <c r="D2150">
        <v>14</v>
      </c>
      <c r="E2150">
        <v>79</v>
      </c>
      <c r="F2150">
        <v>11</v>
      </c>
      <c r="G2150">
        <v>11</v>
      </c>
      <c r="H2150">
        <v>11</v>
      </c>
      <c r="I2150">
        <v>241</v>
      </c>
      <c r="J2150">
        <v>3</v>
      </c>
      <c r="K2150">
        <v>3</v>
      </c>
      <c r="L2150">
        <v>0</v>
      </c>
      <c r="M2150">
        <v>3</v>
      </c>
      <c r="N2150">
        <v>8</v>
      </c>
    </row>
    <row r="2151" spans="1:14" x14ac:dyDescent="0.3">
      <c r="A2151">
        <v>2074</v>
      </c>
      <c r="B2151">
        <v>2</v>
      </c>
      <c r="C2151">
        <v>137</v>
      </c>
      <c r="D2151">
        <v>14</v>
      </c>
      <c r="E2151">
        <v>79</v>
      </c>
      <c r="F2151">
        <v>11</v>
      </c>
      <c r="G2151">
        <v>11</v>
      </c>
      <c r="H2151">
        <v>11</v>
      </c>
      <c r="I2151">
        <v>241</v>
      </c>
      <c r="J2151">
        <v>3</v>
      </c>
      <c r="K2151">
        <v>3</v>
      </c>
      <c r="L2151">
        <v>0</v>
      </c>
      <c r="M2151">
        <v>3</v>
      </c>
      <c r="N2151">
        <v>8</v>
      </c>
    </row>
    <row r="2152" spans="1:14" x14ac:dyDescent="0.3">
      <c r="A2152">
        <v>2245</v>
      </c>
      <c r="B2152">
        <v>2</v>
      </c>
      <c r="C2152">
        <v>144</v>
      </c>
      <c r="D2152">
        <v>0</v>
      </c>
      <c r="E2152">
        <v>37</v>
      </c>
      <c r="F2152">
        <v>0</v>
      </c>
      <c r="G2152">
        <v>6</v>
      </c>
      <c r="H2152">
        <v>72</v>
      </c>
      <c r="I2152">
        <v>115</v>
      </c>
      <c r="J2152">
        <v>2</v>
      </c>
      <c r="K2152">
        <v>2</v>
      </c>
      <c r="L2152">
        <v>1</v>
      </c>
      <c r="M2152">
        <v>2</v>
      </c>
      <c r="N2152">
        <v>7</v>
      </c>
    </row>
    <row r="2153" spans="1:14" x14ac:dyDescent="0.3">
      <c r="A2153">
        <v>2628</v>
      </c>
      <c r="B2153">
        <v>2</v>
      </c>
      <c r="C2153">
        <v>196</v>
      </c>
      <c r="D2153">
        <v>16</v>
      </c>
      <c r="E2153">
        <v>110</v>
      </c>
      <c r="F2153">
        <v>24</v>
      </c>
      <c r="G2153">
        <v>12</v>
      </c>
      <c r="H2153">
        <v>102</v>
      </c>
      <c r="I2153">
        <v>255</v>
      </c>
      <c r="J2153">
        <v>3</v>
      </c>
      <c r="K2153">
        <v>3</v>
      </c>
      <c r="L2153">
        <v>1</v>
      </c>
      <c r="M2153">
        <v>2</v>
      </c>
      <c r="N2153">
        <v>9</v>
      </c>
    </row>
    <row r="2154" spans="1:14" x14ac:dyDescent="0.3">
      <c r="A2154">
        <v>2952</v>
      </c>
      <c r="B2154">
        <v>2</v>
      </c>
      <c r="C2154">
        <v>210</v>
      </c>
      <c r="D2154">
        <v>0</v>
      </c>
      <c r="E2154">
        <v>65</v>
      </c>
      <c r="F2154">
        <v>7</v>
      </c>
      <c r="G2154">
        <v>0</v>
      </c>
      <c r="H2154">
        <v>36</v>
      </c>
      <c r="I2154">
        <v>246</v>
      </c>
      <c r="J2154">
        <v>4</v>
      </c>
      <c r="K2154">
        <v>3</v>
      </c>
      <c r="L2154">
        <v>0</v>
      </c>
      <c r="M2154">
        <v>4</v>
      </c>
      <c r="N2154">
        <v>7</v>
      </c>
    </row>
    <row r="2155" spans="1:14" x14ac:dyDescent="0.3">
      <c r="A2155">
        <v>1259</v>
      </c>
      <c r="B2155">
        <v>2</v>
      </c>
      <c r="C2155">
        <v>437</v>
      </c>
      <c r="D2155">
        <v>0</v>
      </c>
      <c r="E2155">
        <v>112</v>
      </c>
      <c r="F2155">
        <v>16</v>
      </c>
      <c r="G2155">
        <v>5</v>
      </c>
      <c r="H2155">
        <v>34</v>
      </c>
      <c r="I2155">
        <v>536</v>
      </c>
      <c r="J2155">
        <v>2</v>
      </c>
      <c r="K2155">
        <v>4</v>
      </c>
      <c r="L2155">
        <v>2</v>
      </c>
      <c r="M2155">
        <v>4</v>
      </c>
      <c r="N2155">
        <v>5</v>
      </c>
    </row>
    <row r="2156" spans="1:14" x14ac:dyDescent="0.3">
      <c r="A2156">
        <v>2783</v>
      </c>
      <c r="B2156">
        <v>2</v>
      </c>
      <c r="C2156">
        <v>615</v>
      </c>
      <c r="D2156">
        <v>107</v>
      </c>
      <c r="E2156">
        <v>2067</v>
      </c>
      <c r="F2156">
        <v>472</v>
      </c>
      <c r="G2156">
        <v>48</v>
      </c>
      <c r="H2156">
        <v>36</v>
      </c>
      <c r="I2156">
        <v>3274</v>
      </c>
      <c r="J2156">
        <v>1</v>
      </c>
      <c r="K2156">
        <v>4</v>
      </c>
      <c r="L2156">
        <v>6</v>
      </c>
      <c r="M2156">
        <v>6</v>
      </c>
      <c r="N2156">
        <v>1</v>
      </c>
    </row>
    <row r="2157" spans="1:14" x14ac:dyDescent="0.3">
      <c r="A2157">
        <v>3059</v>
      </c>
      <c r="B2157">
        <v>2</v>
      </c>
      <c r="C2157">
        <v>658</v>
      </c>
      <c r="D2157">
        <v>20</v>
      </c>
      <c r="E2157">
        <v>402</v>
      </c>
      <c r="F2157">
        <v>29</v>
      </c>
      <c r="G2157">
        <v>9</v>
      </c>
      <c r="H2157">
        <v>32</v>
      </c>
      <c r="I2157">
        <v>1086</v>
      </c>
      <c r="J2157">
        <v>7</v>
      </c>
      <c r="K2157">
        <v>5</v>
      </c>
      <c r="L2157">
        <v>1</v>
      </c>
      <c r="M2157">
        <v>8</v>
      </c>
      <c r="N2157">
        <v>7</v>
      </c>
    </row>
    <row r="2158" spans="1:14" x14ac:dyDescent="0.3">
      <c r="A2158">
        <v>1956</v>
      </c>
      <c r="B2158">
        <v>2</v>
      </c>
      <c r="C2158">
        <v>698</v>
      </c>
      <c r="D2158">
        <v>18</v>
      </c>
      <c r="E2158">
        <v>893</v>
      </c>
      <c r="F2158">
        <v>329</v>
      </c>
      <c r="G2158">
        <v>77</v>
      </c>
      <c r="H2158">
        <v>18</v>
      </c>
      <c r="I2158">
        <v>1997</v>
      </c>
      <c r="J2158">
        <v>1</v>
      </c>
      <c r="K2158">
        <v>2</v>
      </c>
      <c r="L2158">
        <v>8</v>
      </c>
      <c r="M2158">
        <v>13</v>
      </c>
      <c r="N2158">
        <v>0</v>
      </c>
    </row>
    <row r="2159" spans="1:14" x14ac:dyDescent="0.3">
      <c r="A2159">
        <v>1825</v>
      </c>
      <c r="B2159">
        <v>2</v>
      </c>
      <c r="C2159">
        <v>801</v>
      </c>
      <c r="D2159">
        <v>111</v>
      </c>
      <c r="E2159">
        <v>953</v>
      </c>
      <c r="F2159">
        <v>296</v>
      </c>
      <c r="G2159">
        <v>77</v>
      </c>
      <c r="H2159">
        <v>119</v>
      </c>
      <c r="I2159">
        <v>2119</v>
      </c>
      <c r="J2159">
        <v>1</v>
      </c>
      <c r="K2159">
        <v>3</v>
      </c>
      <c r="L2159">
        <v>6</v>
      </c>
      <c r="M2159">
        <v>7</v>
      </c>
      <c r="N2159">
        <v>1</v>
      </c>
    </row>
    <row r="2160" spans="1:14" x14ac:dyDescent="0.3">
      <c r="A2160">
        <v>2321</v>
      </c>
      <c r="B2160">
        <v>2</v>
      </c>
      <c r="C2160">
        <v>868</v>
      </c>
      <c r="D2160">
        <v>20</v>
      </c>
      <c r="E2160">
        <v>202</v>
      </c>
      <c r="F2160">
        <v>0</v>
      </c>
      <c r="G2160">
        <v>33</v>
      </c>
      <c r="H2160">
        <v>338</v>
      </c>
      <c r="I2160">
        <v>785</v>
      </c>
      <c r="J2160">
        <v>3</v>
      </c>
      <c r="K2160">
        <v>5</v>
      </c>
      <c r="L2160">
        <v>2</v>
      </c>
      <c r="M2160">
        <v>6</v>
      </c>
      <c r="N2160">
        <v>5</v>
      </c>
    </row>
    <row r="2161" spans="1:14" x14ac:dyDescent="0.3">
      <c r="A2161">
        <v>2308</v>
      </c>
      <c r="B2161">
        <v>2</v>
      </c>
      <c r="C2161">
        <v>1088</v>
      </c>
      <c r="D2161">
        <v>179</v>
      </c>
      <c r="E2161">
        <v>422</v>
      </c>
      <c r="F2161">
        <v>65</v>
      </c>
      <c r="G2161">
        <v>49</v>
      </c>
      <c r="H2161">
        <v>4256</v>
      </c>
      <c r="I2161">
        <v>-2453</v>
      </c>
      <c r="J2161">
        <v>0</v>
      </c>
      <c r="K2161">
        <v>1</v>
      </c>
      <c r="L2161">
        <v>0</v>
      </c>
      <c r="M2161">
        <v>1</v>
      </c>
      <c r="N2161">
        <v>17</v>
      </c>
    </row>
    <row r="2162" spans="1:14" x14ac:dyDescent="0.3">
      <c r="A2162">
        <v>1444</v>
      </c>
      <c r="B2162">
        <v>2</v>
      </c>
      <c r="C2162">
        <v>1383</v>
      </c>
      <c r="D2162">
        <v>0</v>
      </c>
      <c r="E2162">
        <v>681</v>
      </c>
      <c r="F2162">
        <v>85</v>
      </c>
      <c r="G2162">
        <v>42</v>
      </c>
      <c r="H2162">
        <v>175</v>
      </c>
      <c r="I2162">
        <v>2017</v>
      </c>
      <c r="J2162">
        <v>4</v>
      </c>
      <c r="K2162">
        <v>2</v>
      </c>
      <c r="L2162">
        <v>2</v>
      </c>
      <c r="M2162">
        <v>8</v>
      </c>
      <c r="N2162">
        <v>7</v>
      </c>
    </row>
    <row r="2163" spans="1:14" x14ac:dyDescent="0.3">
      <c r="A2163">
        <v>1385</v>
      </c>
      <c r="B2163">
        <v>2</v>
      </c>
      <c r="C2163">
        <v>1420</v>
      </c>
      <c r="D2163">
        <v>244</v>
      </c>
      <c r="E2163">
        <v>291</v>
      </c>
      <c r="F2163">
        <v>319</v>
      </c>
      <c r="G2163">
        <v>98</v>
      </c>
      <c r="H2163">
        <v>49</v>
      </c>
      <c r="I2163">
        <v>2324</v>
      </c>
      <c r="J2163">
        <v>1</v>
      </c>
      <c r="K2163">
        <v>9</v>
      </c>
      <c r="L2163">
        <v>4</v>
      </c>
      <c r="M2163">
        <v>9</v>
      </c>
      <c r="N2163">
        <v>5</v>
      </c>
    </row>
    <row r="2164" spans="1:14" x14ac:dyDescent="0.3">
      <c r="A2164">
        <v>1048</v>
      </c>
      <c r="B2164">
        <v>2</v>
      </c>
      <c r="C2164">
        <v>1471</v>
      </c>
      <c r="D2164">
        <v>84</v>
      </c>
      <c r="E2164">
        <v>1766</v>
      </c>
      <c r="F2164">
        <v>61</v>
      </c>
      <c r="G2164">
        <v>378</v>
      </c>
      <c r="H2164">
        <v>72</v>
      </c>
      <c r="I2164">
        <v>3687</v>
      </c>
      <c r="J2164">
        <v>1</v>
      </c>
      <c r="K2164">
        <v>6</v>
      </c>
      <c r="L2164">
        <v>9</v>
      </c>
      <c r="M2164">
        <v>13</v>
      </c>
      <c r="N2164">
        <v>3</v>
      </c>
    </row>
    <row r="2165" spans="1:14" x14ac:dyDescent="0.3">
      <c r="A2165">
        <v>2371</v>
      </c>
      <c r="B2165">
        <v>2</v>
      </c>
      <c r="C2165">
        <v>1595</v>
      </c>
      <c r="D2165">
        <v>18</v>
      </c>
      <c r="E2165">
        <v>295</v>
      </c>
      <c r="F2165">
        <v>77</v>
      </c>
      <c r="G2165">
        <v>0</v>
      </c>
      <c r="H2165">
        <v>38</v>
      </c>
      <c r="I2165">
        <v>1947</v>
      </c>
      <c r="J2165">
        <v>2</v>
      </c>
      <c r="K2165">
        <v>6</v>
      </c>
      <c r="L2165">
        <v>3</v>
      </c>
      <c r="M2165">
        <v>12</v>
      </c>
      <c r="N2165">
        <v>5</v>
      </c>
    </row>
    <row r="2166" spans="1:14" x14ac:dyDescent="0.3">
      <c r="A2166">
        <v>2574</v>
      </c>
      <c r="B2166">
        <v>2</v>
      </c>
      <c r="C2166">
        <v>1706</v>
      </c>
      <c r="D2166">
        <v>247</v>
      </c>
      <c r="E2166">
        <v>713</v>
      </c>
      <c r="F2166">
        <v>323</v>
      </c>
      <c r="G2166">
        <v>185</v>
      </c>
      <c r="H2166">
        <v>81</v>
      </c>
      <c r="I2166">
        <v>3093</v>
      </c>
      <c r="J2166">
        <v>1</v>
      </c>
      <c r="K2166">
        <v>2</v>
      </c>
      <c r="L2166">
        <v>5</v>
      </c>
      <c r="M2166">
        <v>13</v>
      </c>
      <c r="N2166">
        <v>6</v>
      </c>
    </row>
    <row r="2167" spans="1:14" x14ac:dyDescent="0.3">
      <c r="A2167">
        <v>1219</v>
      </c>
      <c r="B2167">
        <v>2</v>
      </c>
      <c r="C2167">
        <v>2182</v>
      </c>
      <c r="D2167">
        <v>169</v>
      </c>
      <c r="E2167">
        <v>408</v>
      </c>
      <c r="F2167">
        <v>400</v>
      </c>
      <c r="G2167">
        <v>306</v>
      </c>
      <c r="H2167">
        <v>60</v>
      </c>
      <c r="I2167">
        <v>3405</v>
      </c>
      <c r="J2167">
        <v>1</v>
      </c>
      <c r="K2167">
        <v>6</v>
      </c>
      <c r="L2167">
        <v>3</v>
      </c>
      <c r="M2167">
        <v>4</v>
      </c>
      <c r="N2167">
        <v>7</v>
      </c>
    </row>
    <row r="2168" spans="1:14" x14ac:dyDescent="0.3">
      <c r="A2168">
        <v>3143</v>
      </c>
      <c r="B2168">
        <v>2</v>
      </c>
      <c r="C2168">
        <v>2431</v>
      </c>
      <c r="D2168">
        <v>84</v>
      </c>
      <c r="E2168">
        <v>1172</v>
      </c>
      <c r="F2168">
        <v>437</v>
      </c>
      <c r="G2168">
        <v>208</v>
      </c>
      <c r="H2168">
        <v>292</v>
      </c>
      <c r="I2168">
        <v>4040</v>
      </c>
      <c r="J2168">
        <v>1</v>
      </c>
      <c r="K2168">
        <v>5</v>
      </c>
      <c r="L2168">
        <v>6</v>
      </c>
      <c r="M2168">
        <v>7</v>
      </c>
      <c r="N2168">
        <v>2</v>
      </c>
    </row>
    <row r="2169" spans="1:14" x14ac:dyDescent="0.3">
      <c r="A2169">
        <v>2928</v>
      </c>
      <c r="B2169">
        <v>2</v>
      </c>
      <c r="C2169">
        <v>3061</v>
      </c>
      <c r="D2169">
        <v>250</v>
      </c>
      <c r="E2169">
        <v>1556</v>
      </c>
      <c r="F2169">
        <v>67</v>
      </c>
      <c r="G2169">
        <v>50</v>
      </c>
      <c r="H2169">
        <v>0</v>
      </c>
      <c r="I2169">
        <v>4984</v>
      </c>
      <c r="J2169">
        <v>1</v>
      </c>
      <c r="K2169">
        <v>10</v>
      </c>
      <c r="L2169">
        <v>4</v>
      </c>
      <c r="M2169">
        <v>8</v>
      </c>
      <c r="N2169">
        <v>8</v>
      </c>
    </row>
    <row r="2170" spans="1:14" x14ac:dyDescent="0.3">
      <c r="A2170">
        <v>2188</v>
      </c>
      <c r="B2170">
        <v>1</v>
      </c>
      <c r="C2170">
        <v>6</v>
      </c>
      <c r="D2170">
        <v>77</v>
      </c>
      <c r="E2170">
        <v>58</v>
      </c>
      <c r="F2170">
        <v>0</v>
      </c>
      <c r="G2170">
        <v>90</v>
      </c>
      <c r="H2170">
        <v>45</v>
      </c>
      <c r="I2170">
        <v>187</v>
      </c>
      <c r="J2170">
        <v>1</v>
      </c>
      <c r="K2170">
        <v>2</v>
      </c>
      <c r="L2170">
        <v>0</v>
      </c>
      <c r="M2170">
        <v>3</v>
      </c>
      <c r="N2170">
        <v>7</v>
      </c>
    </row>
    <row r="2171" spans="1:14" x14ac:dyDescent="0.3">
      <c r="A2171">
        <v>2034</v>
      </c>
      <c r="B2171">
        <v>1</v>
      </c>
      <c r="C2171">
        <v>19</v>
      </c>
      <c r="D2171">
        <v>10</v>
      </c>
      <c r="E2171">
        <v>58</v>
      </c>
      <c r="F2171">
        <v>34</v>
      </c>
      <c r="G2171">
        <v>24</v>
      </c>
      <c r="H2171">
        <v>126</v>
      </c>
      <c r="I2171">
        <v>19</v>
      </c>
      <c r="J2171">
        <v>2</v>
      </c>
      <c r="K2171">
        <v>1</v>
      </c>
      <c r="L2171">
        <v>2</v>
      </c>
      <c r="M2171">
        <v>2</v>
      </c>
      <c r="N2171">
        <v>6</v>
      </c>
    </row>
    <row r="2172" spans="1:14" x14ac:dyDescent="0.3">
      <c r="A2172">
        <v>2621</v>
      </c>
      <c r="B2172">
        <v>1</v>
      </c>
      <c r="C2172">
        <v>25</v>
      </c>
      <c r="D2172">
        <v>4</v>
      </c>
      <c r="E2172">
        <v>21</v>
      </c>
      <c r="F2172">
        <v>0</v>
      </c>
      <c r="G2172">
        <v>11</v>
      </c>
      <c r="H2172">
        <v>11</v>
      </c>
      <c r="I2172">
        <v>50</v>
      </c>
      <c r="J2172">
        <v>1</v>
      </c>
      <c r="K2172">
        <v>0</v>
      </c>
      <c r="L2172">
        <v>0</v>
      </c>
      <c r="M2172">
        <v>3</v>
      </c>
      <c r="N2172">
        <v>4</v>
      </c>
    </row>
    <row r="2173" spans="1:14" x14ac:dyDescent="0.3">
      <c r="A2173">
        <v>2396</v>
      </c>
      <c r="B2173">
        <v>1</v>
      </c>
      <c r="C2173">
        <v>27</v>
      </c>
      <c r="D2173">
        <v>0</v>
      </c>
      <c r="E2173">
        <v>4</v>
      </c>
      <c r="F2173">
        <v>0</v>
      </c>
      <c r="G2173">
        <v>0</v>
      </c>
      <c r="H2173">
        <v>0</v>
      </c>
      <c r="I2173">
        <v>31</v>
      </c>
      <c r="J2173">
        <v>1</v>
      </c>
      <c r="K2173">
        <v>1</v>
      </c>
      <c r="L2173">
        <v>0</v>
      </c>
      <c r="M2173">
        <v>2</v>
      </c>
      <c r="N2173">
        <v>6</v>
      </c>
    </row>
    <row r="2174" spans="1:14" x14ac:dyDescent="0.3">
      <c r="A2174">
        <v>1999</v>
      </c>
      <c r="B2174">
        <v>1</v>
      </c>
      <c r="C2174">
        <v>53</v>
      </c>
      <c r="D2174">
        <v>12</v>
      </c>
      <c r="E2174">
        <v>25</v>
      </c>
      <c r="F2174">
        <v>25</v>
      </c>
      <c r="G2174">
        <v>20</v>
      </c>
      <c r="H2174">
        <v>25</v>
      </c>
      <c r="I2174">
        <v>111</v>
      </c>
      <c r="J2174">
        <v>1</v>
      </c>
      <c r="K2174">
        <v>1</v>
      </c>
      <c r="L2174">
        <v>0</v>
      </c>
      <c r="M2174">
        <v>3</v>
      </c>
      <c r="N2174">
        <v>8</v>
      </c>
    </row>
    <row r="2175" spans="1:14" x14ac:dyDescent="0.3">
      <c r="A2175">
        <v>1792</v>
      </c>
      <c r="B2175">
        <v>1</v>
      </c>
      <c r="C2175">
        <v>68</v>
      </c>
      <c r="D2175">
        <v>11</v>
      </c>
      <c r="E2175">
        <v>97</v>
      </c>
      <c r="F2175">
        <v>34</v>
      </c>
      <c r="G2175">
        <v>6</v>
      </c>
      <c r="H2175">
        <v>57</v>
      </c>
      <c r="I2175">
        <v>159</v>
      </c>
      <c r="J2175">
        <v>2</v>
      </c>
      <c r="K2175">
        <v>2</v>
      </c>
      <c r="L2175">
        <v>0</v>
      </c>
      <c r="M2175">
        <v>3</v>
      </c>
      <c r="N2175">
        <v>8</v>
      </c>
    </row>
    <row r="2176" spans="1:14" x14ac:dyDescent="0.3">
      <c r="A2176">
        <v>3071</v>
      </c>
      <c r="B2176">
        <v>1</v>
      </c>
      <c r="C2176">
        <v>101</v>
      </c>
      <c r="D2176">
        <v>23</v>
      </c>
      <c r="E2176">
        <v>62</v>
      </c>
      <c r="F2176">
        <v>54</v>
      </c>
      <c r="G2176">
        <v>31</v>
      </c>
      <c r="H2176">
        <v>124</v>
      </c>
      <c r="I2176">
        <v>147</v>
      </c>
      <c r="J2176">
        <v>2</v>
      </c>
      <c r="K2176">
        <v>1</v>
      </c>
      <c r="L2176">
        <v>0</v>
      </c>
      <c r="M2176">
        <v>3</v>
      </c>
      <c r="N2176">
        <v>9</v>
      </c>
    </row>
    <row r="2177" spans="1:14" x14ac:dyDescent="0.3">
      <c r="A2177">
        <v>1970</v>
      </c>
      <c r="B2177">
        <v>1</v>
      </c>
      <c r="C2177">
        <v>103</v>
      </c>
      <c r="D2177">
        <v>0</v>
      </c>
      <c r="E2177">
        <v>46</v>
      </c>
      <c r="F2177">
        <v>0</v>
      </c>
      <c r="G2177">
        <v>4</v>
      </c>
      <c r="H2177">
        <v>19</v>
      </c>
      <c r="I2177">
        <v>134</v>
      </c>
      <c r="J2177">
        <v>2</v>
      </c>
      <c r="K2177">
        <v>2</v>
      </c>
      <c r="L2177">
        <v>0</v>
      </c>
      <c r="M2177">
        <v>3</v>
      </c>
      <c r="N2177">
        <v>5</v>
      </c>
    </row>
    <row r="2178" spans="1:14" x14ac:dyDescent="0.3">
      <c r="A2178">
        <v>2754</v>
      </c>
      <c r="B2178">
        <v>1</v>
      </c>
      <c r="C2178">
        <v>180</v>
      </c>
      <c r="D2178">
        <v>56</v>
      </c>
      <c r="E2178">
        <v>283</v>
      </c>
      <c r="F2178">
        <v>349</v>
      </c>
      <c r="G2178">
        <v>225</v>
      </c>
      <c r="H2178">
        <v>73</v>
      </c>
      <c r="I2178">
        <v>1019</v>
      </c>
      <c r="J2178">
        <v>1</v>
      </c>
      <c r="K2178">
        <v>2</v>
      </c>
      <c r="L2178">
        <v>3</v>
      </c>
      <c r="M2178">
        <v>13</v>
      </c>
      <c r="N2178">
        <v>1</v>
      </c>
    </row>
    <row r="2179" spans="1:14" x14ac:dyDescent="0.3">
      <c r="A2179">
        <v>2986</v>
      </c>
      <c r="B2179">
        <v>1</v>
      </c>
      <c r="C2179">
        <v>334</v>
      </c>
      <c r="D2179">
        <v>4</v>
      </c>
      <c r="E2179">
        <v>117</v>
      </c>
      <c r="F2179">
        <v>46</v>
      </c>
      <c r="G2179">
        <v>43</v>
      </c>
      <c r="H2179">
        <v>43</v>
      </c>
      <c r="I2179">
        <v>501</v>
      </c>
      <c r="J2179">
        <v>3</v>
      </c>
      <c r="K2179">
        <v>4</v>
      </c>
      <c r="L2179">
        <v>0</v>
      </c>
      <c r="M2179">
        <v>4</v>
      </c>
      <c r="N2179">
        <v>8</v>
      </c>
    </row>
    <row r="2180" spans="1:14" x14ac:dyDescent="0.3">
      <c r="A2180">
        <v>3076</v>
      </c>
      <c r="B2180">
        <v>1</v>
      </c>
      <c r="C2180">
        <v>375</v>
      </c>
      <c r="D2180">
        <v>83</v>
      </c>
      <c r="E2180">
        <v>424</v>
      </c>
      <c r="F2180">
        <v>0</v>
      </c>
      <c r="G2180">
        <v>0</v>
      </c>
      <c r="H2180">
        <v>296</v>
      </c>
      <c r="I2180">
        <v>586</v>
      </c>
      <c r="J2180">
        <v>2</v>
      </c>
      <c r="K2180">
        <v>7</v>
      </c>
      <c r="L2180">
        <v>2</v>
      </c>
      <c r="M2180">
        <v>8</v>
      </c>
      <c r="N2180">
        <v>5</v>
      </c>
    </row>
    <row r="2181" spans="1:14" x14ac:dyDescent="0.3">
      <c r="A2181">
        <v>1391</v>
      </c>
      <c r="B2181">
        <v>1</v>
      </c>
      <c r="C2181">
        <v>391</v>
      </c>
      <c r="D2181">
        <v>18</v>
      </c>
      <c r="E2181">
        <v>202</v>
      </c>
      <c r="F2181">
        <v>33</v>
      </c>
      <c r="G2181">
        <v>18</v>
      </c>
      <c r="H2181">
        <v>25</v>
      </c>
      <c r="I2181">
        <v>635</v>
      </c>
      <c r="J2181">
        <v>3</v>
      </c>
      <c r="K2181">
        <v>5</v>
      </c>
      <c r="L2181">
        <v>1</v>
      </c>
      <c r="M2181">
        <v>5</v>
      </c>
      <c r="N2181">
        <v>6</v>
      </c>
    </row>
    <row r="2182" spans="1:14" x14ac:dyDescent="0.3">
      <c r="A2182">
        <v>1793</v>
      </c>
      <c r="B2182">
        <v>1</v>
      </c>
      <c r="C2182">
        <v>435</v>
      </c>
      <c r="D2182">
        <v>412</v>
      </c>
      <c r="E2182">
        <v>606</v>
      </c>
      <c r="F2182">
        <v>118</v>
      </c>
      <c r="G2182">
        <v>71</v>
      </c>
      <c r="H2182">
        <v>76</v>
      </c>
      <c r="I2182">
        <v>1567</v>
      </c>
      <c r="J2182">
        <v>1</v>
      </c>
      <c r="K2182">
        <v>5</v>
      </c>
      <c r="L2182">
        <v>4</v>
      </c>
      <c r="M2182">
        <v>6</v>
      </c>
      <c r="N2182">
        <v>2</v>
      </c>
    </row>
    <row r="2183" spans="1:14" x14ac:dyDescent="0.3">
      <c r="A2183">
        <v>2355</v>
      </c>
      <c r="B2183">
        <v>1</v>
      </c>
      <c r="C2183">
        <v>862</v>
      </c>
      <c r="D2183">
        <v>30</v>
      </c>
      <c r="E2183">
        <v>116</v>
      </c>
      <c r="F2183">
        <v>0</v>
      </c>
      <c r="G2183">
        <v>40</v>
      </c>
      <c r="H2183">
        <v>82</v>
      </c>
      <c r="I2183">
        <v>965</v>
      </c>
      <c r="J2183">
        <v>4</v>
      </c>
      <c r="K2183">
        <v>7</v>
      </c>
      <c r="L2183">
        <v>2</v>
      </c>
      <c r="M2183">
        <v>4</v>
      </c>
      <c r="N2183">
        <v>8</v>
      </c>
    </row>
    <row r="2184" spans="1:14" x14ac:dyDescent="0.3">
      <c r="A2184">
        <v>2489</v>
      </c>
      <c r="B2184">
        <v>1</v>
      </c>
      <c r="C2184">
        <v>955</v>
      </c>
      <c r="D2184">
        <v>95</v>
      </c>
      <c r="E2184">
        <v>1594</v>
      </c>
      <c r="F2184">
        <v>165</v>
      </c>
      <c r="G2184">
        <v>445</v>
      </c>
      <c r="H2184">
        <v>445</v>
      </c>
      <c r="I2184">
        <v>2808</v>
      </c>
      <c r="J2184">
        <v>1</v>
      </c>
      <c r="K2184">
        <v>4</v>
      </c>
      <c r="L2184">
        <v>8</v>
      </c>
      <c r="M2184">
        <v>9</v>
      </c>
      <c r="N2184">
        <v>2</v>
      </c>
    </row>
    <row r="2185" spans="1:14" x14ac:dyDescent="0.3">
      <c r="A2185">
        <v>1413</v>
      </c>
      <c r="B2185">
        <v>1</v>
      </c>
      <c r="C2185">
        <v>994</v>
      </c>
      <c r="D2185">
        <v>0</v>
      </c>
      <c r="E2185">
        <v>497</v>
      </c>
      <c r="F2185">
        <v>255</v>
      </c>
      <c r="G2185">
        <v>453</v>
      </c>
      <c r="H2185">
        <v>453</v>
      </c>
      <c r="I2185">
        <v>1747</v>
      </c>
      <c r="J2185">
        <v>2</v>
      </c>
      <c r="K2185">
        <v>5</v>
      </c>
      <c r="L2185">
        <v>5</v>
      </c>
      <c r="M2185">
        <v>12</v>
      </c>
      <c r="N2185">
        <v>3</v>
      </c>
    </row>
    <row r="2186" spans="1:14" x14ac:dyDescent="0.3">
      <c r="A2186">
        <v>1066</v>
      </c>
      <c r="B2186">
        <v>1</v>
      </c>
      <c r="C2186">
        <v>1236</v>
      </c>
      <c r="D2186">
        <v>90</v>
      </c>
      <c r="E2186">
        <v>1147</v>
      </c>
      <c r="F2186">
        <v>471</v>
      </c>
      <c r="G2186">
        <v>150</v>
      </c>
      <c r="H2186">
        <v>30</v>
      </c>
      <c r="I2186">
        <v>3064</v>
      </c>
      <c r="J2186">
        <v>3</v>
      </c>
      <c r="K2186">
        <v>4</v>
      </c>
      <c r="L2186">
        <v>8</v>
      </c>
      <c r="M2186">
        <v>6</v>
      </c>
      <c r="N2186">
        <v>3</v>
      </c>
    </row>
    <row r="2187" spans="1:14" x14ac:dyDescent="0.3">
      <c r="A2187">
        <v>1835</v>
      </c>
      <c r="B2187">
        <v>1</v>
      </c>
      <c r="C2187">
        <v>1288</v>
      </c>
      <c r="D2187">
        <v>0</v>
      </c>
      <c r="E2187">
        <v>66</v>
      </c>
      <c r="F2187">
        <v>0</v>
      </c>
      <c r="G2187">
        <v>0</v>
      </c>
      <c r="H2187">
        <v>54</v>
      </c>
      <c r="I2187">
        <v>1300</v>
      </c>
      <c r="J2187">
        <v>3</v>
      </c>
      <c r="K2187">
        <v>7</v>
      </c>
      <c r="L2187">
        <v>1</v>
      </c>
      <c r="M2187">
        <v>7</v>
      </c>
      <c r="N2187">
        <v>8</v>
      </c>
    </row>
    <row r="2188" spans="1:14" x14ac:dyDescent="0.3">
      <c r="A2188">
        <v>2828</v>
      </c>
      <c r="B2188">
        <v>1</v>
      </c>
      <c r="C2188">
        <v>1378</v>
      </c>
      <c r="D2188">
        <v>432</v>
      </c>
      <c r="E2188">
        <v>2086</v>
      </c>
      <c r="F2188">
        <v>51</v>
      </c>
      <c r="G2188">
        <v>0</v>
      </c>
      <c r="H2188">
        <v>77</v>
      </c>
      <c r="I2188">
        <v>3870</v>
      </c>
      <c r="J2188">
        <v>1</v>
      </c>
      <c r="K2188">
        <v>4</v>
      </c>
      <c r="L2188">
        <v>5</v>
      </c>
      <c r="M2188">
        <v>4</v>
      </c>
      <c r="N2188">
        <v>3</v>
      </c>
    </row>
    <row r="2189" spans="1:14" x14ac:dyDescent="0.3">
      <c r="A2189">
        <v>1701</v>
      </c>
      <c r="B2189">
        <v>1</v>
      </c>
      <c r="C2189">
        <v>1566</v>
      </c>
      <c r="D2189">
        <v>21</v>
      </c>
      <c r="E2189">
        <v>582</v>
      </c>
      <c r="F2189">
        <v>0</v>
      </c>
      <c r="G2189">
        <v>65</v>
      </c>
      <c r="H2189">
        <v>21</v>
      </c>
      <c r="I2189">
        <v>2213</v>
      </c>
      <c r="J2189">
        <v>2</v>
      </c>
      <c r="K2189">
        <v>5</v>
      </c>
      <c r="L2189">
        <v>4</v>
      </c>
      <c r="M2189">
        <v>5</v>
      </c>
      <c r="N2189">
        <v>4</v>
      </c>
    </row>
    <row r="2190" spans="1:14" x14ac:dyDescent="0.3">
      <c r="A2190">
        <v>2092</v>
      </c>
      <c r="B2190">
        <v>1</v>
      </c>
      <c r="C2190">
        <v>1577</v>
      </c>
      <c r="D2190">
        <v>100</v>
      </c>
      <c r="E2190">
        <v>256</v>
      </c>
      <c r="F2190">
        <v>67</v>
      </c>
      <c r="G2190">
        <v>356</v>
      </c>
      <c r="H2190">
        <v>100</v>
      </c>
      <c r="I2190">
        <v>2255</v>
      </c>
      <c r="J2190">
        <v>1</v>
      </c>
      <c r="K2190">
        <v>8</v>
      </c>
      <c r="L2190">
        <v>2</v>
      </c>
      <c r="M2190">
        <v>5</v>
      </c>
      <c r="N2190">
        <v>5</v>
      </c>
    </row>
    <row r="2191" spans="1:14" x14ac:dyDescent="0.3">
      <c r="A2191">
        <v>1982</v>
      </c>
      <c r="B2191">
        <v>1</v>
      </c>
      <c r="C2191">
        <v>2635</v>
      </c>
      <c r="D2191">
        <v>43</v>
      </c>
      <c r="E2191">
        <v>921</v>
      </c>
      <c r="F2191">
        <v>217</v>
      </c>
      <c r="G2191">
        <v>41</v>
      </c>
      <c r="H2191">
        <v>41</v>
      </c>
      <c r="I2191">
        <v>3816</v>
      </c>
      <c r="J2191">
        <v>1</v>
      </c>
      <c r="K2191">
        <v>4</v>
      </c>
      <c r="L2191">
        <v>3</v>
      </c>
      <c r="M2191">
        <v>4</v>
      </c>
      <c r="N2191">
        <v>1</v>
      </c>
    </row>
    <row r="2192" spans="1:14" x14ac:dyDescent="0.3">
      <c r="A2192">
        <v>1414</v>
      </c>
      <c r="B2192">
        <v>1</v>
      </c>
      <c r="C2192">
        <v>2719</v>
      </c>
      <c r="D2192">
        <v>35</v>
      </c>
      <c r="E2192">
        <v>760</v>
      </c>
      <c r="F2192">
        <v>94</v>
      </c>
      <c r="G2192">
        <v>35</v>
      </c>
      <c r="H2192">
        <v>35</v>
      </c>
      <c r="I2192">
        <v>3607</v>
      </c>
      <c r="J2192">
        <v>1</v>
      </c>
      <c r="K2192">
        <v>2</v>
      </c>
      <c r="L2192">
        <v>4</v>
      </c>
      <c r="M2192">
        <v>9</v>
      </c>
      <c r="N2192">
        <v>4</v>
      </c>
    </row>
    <row r="2193" spans="1:14" x14ac:dyDescent="0.3">
      <c r="A2193">
        <v>1396</v>
      </c>
      <c r="B2193">
        <v>1</v>
      </c>
      <c r="C2193">
        <v>3005</v>
      </c>
      <c r="D2193">
        <v>0</v>
      </c>
      <c r="E2193">
        <v>511</v>
      </c>
      <c r="F2193">
        <v>95</v>
      </c>
      <c r="G2193">
        <v>73</v>
      </c>
      <c r="H2193">
        <v>35</v>
      </c>
      <c r="I2193">
        <v>3649</v>
      </c>
      <c r="J2193">
        <v>3</v>
      </c>
      <c r="K2193">
        <v>11</v>
      </c>
      <c r="L2193">
        <v>9</v>
      </c>
      <c r="M2193">
        <v>12</v>
      </c>
      <c r="N2193">
        <v>6</v>
      </c>
    </row>
    <row r="2194" spans="1:14" x14ac:dyDescent="0.3">
      <c r="A2194">
        <v>1791</v>
      </c>
      <c r="B2194">
        <v>0</v>
      </c>
      <c r="C2194">
        <v>14</v>
      </c>
      <c r="D2194">
        <v>47</v>
      </c>
      <c r="E2194">
        <v>38</v>
      </c>
      <c r="F2194">
        <v>14</v>
      </c>
      <c r="G2194">
        <v>76</v>
      </c>
      <c r="H2194">
        <v>151</v>
      </c>
      <c r="I2194">
        <v>38</v>
      </c>
      <c r="J2194">
        <v>1</v>
      </c>
      <c r="K2194">
        <v>1</v>
      </c>
      <c r="L2194">
        <v>1</v>
      </c>
      <c r="M2194">
        <v>2</v>
      </c>
      <c r="N2194">
        <v>6</v>
      </c>
    </row>
    <row r="2195" spans="1:14" x14ac:dyDescent="0.3">
      <c r="A2195">
        <v>1150</v>
      </c>
      <c r="B2195">
        <v>0</v>
      </c>
      <c r="C2195">
        <v>21</v>
      </c>
      <c r="D2195">
        <v>0</v>
      </c>
      <c r="E2195">
        <v>13</v>
      </c>
      <c r="F2195">
        <v>0</v>
      </c>
      <c r="G2195">
        <v>0</v>
      </c>
      <c r="H2195">
        <v>21</v>
      </c>
      <c r="I2195">
        <v>13</v>
      </c>
      <c r="J2195">
        <v>1</v>
      </c>
      <c r="K2195">
        <v>1</v>
      </c>
      <c r="L2195">
        <v>0</v>
      </c>
      <c r="M2195">
        <v>2</v>
      </c>
      <c r="N2195">
        <v>7</v>
      </c>
    </row>
    <row r="2196" spans="1:14" x14ac:dyDescent="0.3">
      <c r="A2196">
        <v>1535</v>
      </c>
      <c r="B2196">
        <v>0</v>
      </c>
      <c r="C2196">
        <v>34</v>
      </c>
      <c r="D2196">
        <v>91</v>
      </c>
      <c r="E2196">
        <v>136</v>
      </c>
      <c r="F2196">
        <v>62</v>
      </c>
      <c r="G2196">
        <v>0</v>
      </c>
      <c r="H2196">
        <v>192</v>
      </c>
      <c r="I2196">
        <v>130</v>
      </c>
      <c r="J2196">
        <v>2</v>
      </c>
      <c r="K2196">
        <v>3</v>
      </c>
      <c r="L2196">
        <v>1</v>
      </c>
      <c r="M2196">
        <v>2</v>
      </c>
      <c r="N2196">
        <v>7</v>
      </c>
    </row>
    <row r="2197" spans="1:14" x14ac:dyDescent="0.3">
      <c r="A2197">
        <v>1062</v>
      </c>
      <c r="B2197">
        <v>0</v>
      </c>
      <c r="C2197">
        <v>41</v>
      </c>
      <c r="D2197">
        <v>0</v>
      </c>
      <c r="E2197">
        <v>4</v>
      </c>
      <c r="F2197">
        <v>0</v>
      </c>
      <c r="G2197">
        <v>0</v>
      </c>
      <c r="H2197">
        <v>0</v>
      </c>
      <c r="I2197">
        <v>45</v>
      </c>
      <c r="J2197">
        <v>1</v>
      </c>
      <c r="K2197">
        <v>1</v>
      </c>
      <c r="L2197">
        <v>0</v>
      </c>
      <c r="M2197">
        <v>2</v>
      </c>
      <c r="N2197">
        <v>7</v>
      </c>
    </row>
    <row r="2198" spans="1:14" x14ac:dyDescent="0.3">
      <c r="A2198">
        <v>2009</v>
      </c>
      <c r="B2198">
        <v>0</v>
      </c>
      <c r="C2198">
        <v>74</v>
      </c>
      <c r="D2198">
        <v>0</v>
      </c>
      <c r="E2198">
        <v>8</v>
      </c>
      <c r="F2198">
        <v>0</v>
      </c>
      <c r="G2198">
        <v>0</v>
      </c>
      <c r="H2198">
        <v>8</v>
      </c>
      <c r="I2198">
        <v>74</v>
      </c>
      <c r="J2198">
        <v>1</v>
      </c>
      <c r="K2198">
        <v>1</v>
      </c>
      <c r="L2198">
        <v>0</v>
      </c>
      <c r="M2198">
        <v>3</v>
      </c>
      <c r="N2198">
        <v>4</v>
      </c>
    </row>
    <row r="2199" spans="1:14" x14ac:dyDescent="0.3">
      <c r="A2199">
        <v>1739</v>
      </c>
      <c r="B2199">
        <v>0</v>
      </c>
      <c r="C2199">
        <v>138</v>
      </c>
      <c r="D2199">
        <v>7</v>
      </c>
      <c r="E2199">
        <v>80</v>
      </c>
      <c r="F2199">
        <v>0</v>
      </c>
      <c r="G2199">
        <v>14</v>
      </c>
      <c r="H2199">
        <v>80</v>
      </c>
      <c r="I2199">
        <v>159</v>
      </c>
      <c r="J2199">
        <v>2</v>
      </c>
      <c r="K2199">
        <v>2</v>
      </c>
      <c r="L2199">
        <v>1</v>
      </c>
      <c r="M2199">
        <v>3</v>
      </c>
      <c r="N2199">
        <v>4</v>
      </c>
    </row>
    <row r="2200" spans="1:14" x14ac:dyDescent="0.3">
      <c r="A2200">
        <v>1092</v>
      </c>
      <c r="B2200">
        <v>0</v>
      </c>
      <c r="C2200">
        <v>164</v>
      </c>
      <c r="D2200">
        <v>3</v>
      </c>
      <c r="E2200">
        <v>15</v>
      </c>
      <c r="F2200">
        <v>6</v>
      </c>
      <c r="G2200">
        <v>3</v>
      </c>
      <c r="H2200">
        <v>31</v>
      </c>
      <c r="I2200">
        <v>161</v>
      </c>
      <c r="J2200">
        <v>2</v>
      </c>
      <c r="K2200">
        <v>2</v>
      </c>
      <c r="L2200">
        <v>0</v>
      </c>
      <c r="M2200">
        <v>3</v>
      </c>
      <c r="N2200">
        <v>8</v>
      </c>
    </row>
    <row r="2201" spans="1:14" x14ac:dyDescent="0.3">
      <c r="A2201">
        <v>2181</v>
      </c>
      <c r="B2201">
        <v>0</v>
      </c>
      <c r="C2201">
        <v>178</v>
      </c>
      <c r="D2201">
        <v>17</v>
      </c>
      <c r="E2201">
        <v>161</v>
      </c>
      <c r="F2201">
        <v>37</v>
      </c>
      <c r="G2201">
        <v>37</v>
      </c>
      <c r="H2201">
        <v>62</v>
      </c>
      <c r="I2201">
        <v>367</v>
      </c>
      <c r="J2201">
        <v>4</v>
      </c>
      <c r="K2201">
        <v>2</v>
      </c>
      <c r="L2201">
        <v>1</v>
      </c>
      <c r="M2201">
        <v>5</v>
      </c>
      <c r="N2201">
        <v>4</v>
      </c>
    </row>
    <row r="2202" spans="1:14" x14ac:dyDescent="0.3">
      <c r="A2202">
        <v>2809</v>
      </c>
      <c r="B2202">
        <v>0</v>
      </c>
      <c r="C2202">
        <v>178</v>
      </c>
      <c r="D2202">
        <v>17</v>
      </c>
      <c r="E2202">
        <v>161</v>
      </c>
      <c r="F2202">
        <v>37</v>
      </c>
      <c r="G2202">
        <v>37</v>
      </c>
      <c r="H2202">
        <v>62</v>
      </c>
      <c r="I2202">
        <v>367</v>
      </c>
      <c r="J2202">
        <v>4</v>
      </c>
      <c r="K2202">
        <v>2</v>
      </c>
      <c r="L2202">
        <v>1</v>
      </c>
      <c r="M2202">
        <v>5</v>
      </c>
      <c r="N2202">
        <v>4</v>
      </c>
    </row>
    <row r="2203" spans="1:14" x14ac:dyDescent="0.3">
      <c r="A2203">
        <v>1520</v>
      </c>
      <c r="B2203">
        <v>0</v>
      </c>
      <c r="C2203">
        <v>252</v>
      </c>
      <c r="D2203">
        <v>0</v>
      </c>
      <c r="E2203">
        <v>35</v>
      </c>
      <c r="F2203">
        <v>0</v>
      </c>
      <c r="G2203">
        <v>0</v>
      </c>
      <c r="H2203">
        <v>23</v>
      </c>
      <c r="I2203">
        <v>265</v>
      </c>
      <c r="J2203">
        <v>1</v>
      </c>
      <c r="K2203">
        <v>2</v>
      </c>
      <c r="L2203">
        <v>1</v>
      </c>
      <c r="M2203">
        <v>3</v>
      </c>
      <c r="N2203">
        <v>5</v>
      </c>
    </row>
    <row r="2204" spans="1:14" x14ac:dyDescent="0.3">
      <c r="A2204">
        <v>2026</v>
      </c>
      <c r="B2204">
        <v>0</v>
      </c>
      <c r="C2204">
        <v>321</v>
      </c>
      <c r="D2204">
        <v>4</v>
      </c>
      <c r="E2204">
        <v>149</v>
      </c>
      <c r="F2204">
        <v>0</v>
      </c>
      <c r="G2204">
        <v>4</v>
      </c>
      <c r="H2204">
        <v>12</v>
      </c>
      <c r="I2204">
        <v>466</v>
      </c>
      <c r="J2204">
        <v>3</v>
      </c>
      <c r="K2204">
        <v>2</v>
      </c>
      <c r="L2204">
        <v>1</v>
      </c>
      <c r="M2204">
        <v>4</v>
      </c>
      <c r="N2204">
        <v>7</v>
      </c>
    </row>
    <row r="2205" spans="1:14" x14ac:dyDescent="0.3">
      <c r="A2205">
        <v>2349</v>
      </c>
      <c r="B2205">
        <v>0</v>
      </c>
      <c r="C2205">
        <v>333</v>
      </c>
      <c r="D2205">
        <v>27</v>
      </c>
      <c r="E2205">
        <v>147</v>
      </c>
      <c r="F2205">
        <v>37</v>
      </c>
      <c r="G2205">
        <v>5</v>
      </c>
      <c r="H2205">
        <v>75</v>
      </c>
      <c r="I2205">
        <v>475</v>
      </c>
      <c r="J2205">
        <v>1</v>
      </c>
      <c r="K2205">
        <v>3</v>
      </c>
      <c r="L2205">
        <v>2</v>
      </c>
      <c r="M2205">
        <v>5</v>
      </c>
      <c r="N2205">
        <v>2</v>
      </c>
    </row>
    <row r="2206" spans="1:14" x14ac:dyDescent="0.3">
      <c r="A2206">
        <v>1375</v>
      </c>
      <c r="B2206">
        <v>0</v>
      </c>
      <c r="C2206">
        <v>364</v>
      </c>
      <c r="D2206">
        <v>10</v>
      </c>
      <c r="E2206">
        <v>159</v>
      </c>
      <c r="F2206">
        <v>0</v>
      </c>
      <c r="G2206">
        <v>34</v>
      </c>
      <c r="H2206">
        <v>10</v>
      </c>
      <c r="I2206">
        <v>556</v>
      </c>
      <c r="J2206">
        <v>2</v>
      </c>
      <c r="K2206">
        <v>3</v>
      </c>
      <c r="L2206">
        <v>1</v>
      </c>
      <c r="M2206">
        <v>6</v>
      </c>
      <c r="N2206">
        <v>4</v>
      </c>
    </row>
    <row r="2207" spans="1:14" x14ac:dyDescent="0.3">
      <c r="A2207">
        <v>2950</v>
      </c>
      <c r="B2207">
        <v>0</v>
      </c>
      <c r="C2207">
        <v>377</v>
      </c>
      <c r="D2207">
        <v>94</v>
      </c>
      <c r="E2207">
        <v>283</v>
      </c>
      <c r="F2207">
        <v>47</v>
      </c>
      <c r="G2207">
        <v>94</v>
      </c>
      <c r="H2207">
        <v>7570</v>
      </c>
      <c r="I2207">
        <v>-6674</v>
      </c>
      <c r="J2207">
        <v>0</v>
      </c>
      <c r="K2207">
        <v>25</v>
      </c>
      <c r="L2207">
        <v>0</v>
      </c>
      <c r="M2207">
        <v>0</v>
      </c>
      <c r="N2207">
        <v>1</v>
      </c>
    </row>
    <row r="2208" spans="1:14" x14ac:dyDescent="0.3">
      <c r="A2208">
        <v>1331</v>
      </c>
      <c r="B2208">
        <v>0</v>
      </c>
      <c r="C2208">
        <v>412</v>
      </c>
      <c r="D2208">
        <v>227</v>
      </c>
      <c r="E2208">
        <v>826</v>
      </c>
      <c r="F2208">
        <v>242</v>
      </c>
      <c r="G2208">
        <v>412</v>
      </c>
      <c r="H2208">
        <v>475</v>
      </c>
      <c r="I2208">
        <v>1643</v>
      </c>
      <c r="J2208">
        <v>1</v>
      </c>
      <c r="K2208">
        <v>4</v>
      </c>
      <c r="L2208">
        <v>4</v>
      </c>
      <c r="M2208">
        <v>6</v>
      </c>
      <c r="N2208">
        <v>1</v>
      </c>
    </row>
    <row r="2209" spans="1:14" x14ac:dyDescent="0.3">
      <c r="A2209">
        <v>3169</v>
      </c>
      <c r="B2209">
        <v>0</v>
      </c>
      <c r="C2209">
        <v>727</v>
      </c>
      <c r="D2209">
        <v>57</v>
      </c>
      <c r="E2209">
        <v>820</v>
      </c>
      <c r="F2209">
        <v>178</v>
      </c>
      <c r="G2209">
        <v>22</v>
      </c>
      <c r="H2209">
        <v>120</v>
      </c>
      <c r="I2209">
        <v>1683</v>
      </c>
      <c r="J2209">
        <v>4</v>
      </c>
      <c r="K2209">
        <v>8</v>
      </c>
      <c r="L2209">
        <v>8</v>
      </c>
      <c r="M2209">
        <v>6</v>
      </c>
      <c r="N2209">
        <v>6</v>
      </c>
    </row>
    <row r="2210" spans="1:14" x14ac:dyDescent="0.3">
      <c r="A2210">
        <v>2631</v>
      </c>
      <c r="B2210">
        <v>0</v>
      </c>
      <c r="C2210">
        <v>794</v>
      </c>
      <c r="D2210">
        <v>34</v>
      </c>
      <c r="E2210">
        <v>283</v>
      </c>
      <c r="F2210">
        <v>15</v>
      </c>
      <c r="G2210">
        <v>11</v>
      </c>
      <c r="H2210">
        <v>112</v>
      </c>
      <c r="I2210">
        <v>1026</v>
      </c>
      <c r="J2210">
        <v>3</v>
      </c>
      <c r="K2210">
        <v>5</v>
      </c>
      <c r="L2210">
        <v>2</v>
      </c>
      <c r="M2210">
        <v>5</v>
      </c>
      <c r="N2210">
        <v>7</v>
      </c>
    </row>
    <row r="2211" spans="1:14" x14ac:dyDescent="0.3">
      <c r="A2211">
        <v>2070</v>
      </c>
      <c r="B2211">
        <v>0</v>
      </c>
      <c r="C2211">
        <v>805</v>
      </c>
      <c r="D2211">
        <v>311</v>
      </c>
      <c r="E2211">
        <v>984</v>
      </c>
      <c r="F2211">
        <v>575</v>
      </c>
      <c r="G2211">
        <v>77</v>
      </c>
      <c r="H2211">
        <v>103</v>
      </c>
      <c r="I2211">
        <v>2649</v>
      </c>
      <c r="J2211">
        <v>1</v>
      </c>
      <c r="K2211">
        <v>4</v>
      </c>
      <c r="L2211">
        <v>7</v>
      </c>
      <c r="M2211">
        <v>5</v>
      </c>
      <c r="N2211">
        <v>2</v>
      </c>
    </row>
    <row r="2212" spans="1:14" x14ac:dyDescent="0.3">
      <c r="A2212">
        <v>1847</v>
      </c>
      <c r="B2212">
        <v>0</v>
      </c>
      <c r="C2212">
        <v>908</v>
      </c>
      <c r="D2212">
        <v>36</v>
      </c>
      <c r="E2212">
        <v>224</v>
      </c>
      <c r="F2212">
        <v>83</v>
      </c>
      <c r="G2212">
        <v>23</v>
      </c>
      <c r="H2212">
        <v>23</v>
      </c>
      <c r="I2212">
        <v>1251</v>
      </c>
      <c r="J2212">
        <v>3</v>
      </c>
      <c r="K2212">
        <v>5</v>
      </c>
      <c r="L2212">
        <v>1</v>
      </c>
      <c r="M2212">
        <v>8</v>
      </c>
      <c r="N2212">
        <v>5</v>
      </c>
    </row>
    <row r="2213" spans="1:14" x14ac:dyDescent="0.3">
      <c r="A2213">
        <v>2653</v>
      </c>
      <c r="B2213">
        <v>0</v>
      </c>
      <c r="C2213">
        <v>930</v>
      </c>
      <c r="D2213">
        <v>0</v>
      </c>
      <c r="E2213">
        <v>220</v>
      </c>
      <c r="F2213">
        <v>0</v>
      </c>
      <c r="G2213">
        <v>0</v>
      </c>
      <c r="H2213">
        <v>69</v>
      </c>
      <c r="I2213">
        <v>1081</v>
      </c>
      <c r="J2213">
        <v>2</v>
      </c>
      <c r="K2213">
        <v>5</v>
      </c>
      <c r="L2213">
        <v>1</v>
      </c>
      <c r="M2213">
        <v>8</v>
      </c>
      <c r="N2213">
        <v>7</v>
      </c>
    </row>
    <row r="2214" spans="1:14" x14ac:dyDescent="0.3">
      <c r="A2214">
        <v>1023</v>
      </c>
      <c r="B2214">
        <v>0</v>
      </c>
      <c r="C2214">
        <v>972</v>
      </c>
      <c r="D2214">
        <v>0</v>
      </c>
      <c r="E2214">
        <v>258</v>
      </c>
      <c r="F2214">
        <v>53</v>
      </c>
      <c r="G2214">
        <v>81</v>
      </c>
      <c r="H2214">
        <v>13</v>
      </c>
      <c r="I2214">
        <v>1351</v>
      </c>
      <c r="J2214">
        <v>3</v>
      </c>
      <c r="K2214">
        <v>6</v>
      </c>
      <c r="L2214">
        <v>2</v>
      </c>
      <c r="M2214">
        <v>9</v>
      </c>
      <c r="N2214">
        <v>4</v>
      </c>
    </row>
    <row r="2215" spans="1:14" x14ac:dyDescent="0.3">
      <c r="A2215">
        <v>1832</v>
      </c>
      <c r="B2215">
        <v>0</v>
      </c>
      <c r="C2215">
        <v>972</v>
      </c>
      <c r="D2215">
        <v>0</v>
      </c>
      <c r="E2215">
        <v>258</v>
      </c>
      <c r="F2215">
        <v>53</v>
      </c>
      <c r="G2215">
        <v>81</v>
      </c>
      <c r="H2215">
        <v>13</v>
      </c>
      <c r="I2215">
        <v>1351</v>
      </c>
      <c r="J2215">
        <v>3</v>
      </c>
      <c r="K2215">
        <v>6</v>
      </c>
      <c r="L2215">
        <v>2</v>
      </c>
      <c r="M2215">
        <v>9</v>
      </c>
      <c r="N2215">
        <v>4</v>
      </c>
    </row>
    <row r="2216" spans="1:14" x14ac:dyDescent="0.3">
      <c r="A2216">
        <v>3024</v>
      </c>
      <c r="B2216">
        <v>0</v>
      </c>
      <c r="C2216">
        <v>1005</v>
      </c>
      <c r="D2216">
        <v>58</v>
      </c>
      <c r="E2216">
        <v>1195</v>
      </c>
      <c r="F2216">
        <v>163</v>
      </c>
      <c r="G2216">
        <v>219</v>
      </c>
      <c r="H2216">
        <v>58</v>
      </c>
      <c r="I2216">
        <v>2582</v>
      </c>
      <c r="J2216">
        <v>1</v>
      </c>
      <c r="K2216">
        <v>5</v>
      </c>
      <c r="L2216">
        <v>6</v>
      </c>
      <c r="M2216">
        <v>10</v>
      </c>
      <c r="N2216">
        <v>1</v>
      </c>
    </row>
    <row r="2217" spans="1:14" x14ac:dyDescent="0.3">
      <c r="A2217">
        <v>2513</v>
      </c>
      <c r="B2217">
        <v>0</v>
      </c>
      <c r="C2217">
        <v>1067</v>
      </c>
      <c r="D2217">
        <v>203</v>
      </c>
      <c r="E2217">
        <v>1092</v>
      </c>
      <c r="F2217">
        <v>198</v>
      </c>
      <c r="G2217">
        <v>50</v>
      </c>
      <c r="H2217">
        <v>252</v>
      </c>
      <c r="I2217">
        <v>2356</v>
      </c>
      <c r="J2217">
        <v>1</v>
      </c>
      <c r="K2217">
        <v>3</v>
      </c>
      <c r="L2217">
        <v>6</v>
      </c>
      <c r="M2217">
        <v>6</v>
      </c>
      <c r="N2217">
        <v>1</v>
      </c>
    </row>
    <row r="2218" spans="1:14" x14ac:dyDescent="0.3">
      <c r="A2218">
        <v>1803</v>
      </c>
      <c r="B2218">
        <v>0</v>
      </c>
      <c r="C2218">
        <v>1277</v>
      </c>
      <c r="D2218">
        <v>14</v>
      </c>
      <c r="E2218">
        <v>176</v>
      </c>
      <c r="F2218">
        <v>19</v>
      </c>
      <c r="G2218">
        <v>0</v>
      </c>
      <c r="H2218">
        <v>102</v>
      </c>
      <c r="I2218">
        <v>1384</v>
      </c>
      <c r="J2218">
        <v>1</v>
      </c>
      <c r="K2218">
        <v>7</v>
      </c>
      <c r="L2218">
        <v>3</v>
      </c>
      <c r="M2218">
        <v>7</v>
      </c>
      <c r="N2218">
        <v>5</v>
      </c>
    </row>
    <row r="2219" spans="1:14" x14ac:dyDescent="0.3">
      <c r="A2219">
        <v>2128</v>
      </c>
      <c r="B2219">
        <v>0</v>
      </c>
      <c r="C2219">
        <v>1288</v>
      </c>
      <c r="D2219">
        <v>0</v>
      </c>
      <c r="E2219">
        <v>485</v>
      </c>
      <c r="F2219">
        <v>23</v>
      </c>
      <c r="G2219">
        <v>54</v>
      </c>
      <c r="H2219">
        <v>91</v>
      </c>
      <c r="I2219">
        <v>1759</v>
      </c>
      <c r="J2219">
        <v>12</v>
      </c>
      <c r="K2219">
        <v>9</v>
      </c>
      <c r="L2219">
        <v>2</v>
      </c>
      <c r="M2219">
        <v>8</v>
      </c>
      <c r="N2219">
        <v>8</v>
      </c>
    </row>
    <row r="2220" spans="1:14" x14ac:dyDescent="0.3">
      <c r="A2220">
        <v>2142</v>
      </c>
      <c r="B2220">
        <v>0</v>
      </c>
      <c r="C2220">
        <v>1288</v>
      </c>
      <c r="D2220">
        <v>0</v>
      </c>
      <c r="E2220">
        <v>485</v>
      </c>
      <c r="F2220">
        <v>23</v>
      </c>
      <c r="G2220">
        <v>54</v>
      </c>
      <c r="H2220">
        <v>91</v>
      </c>
      <c r="I2220">
        <v>1759</v>
      </c>
      <c r="J2220">
        <v>12</v>
      </c>
      <c r="K2220">
        <v>9</v>
      </c>
      <c r="L2220">
        <v>2</v>
      </c>
      <c r="M2220">
        <v>8</v>
      </c>
      <c r="N2220">
        <v>8</v>
      </c>
    </row>
    <row r="2221" spans="1:14" x14ac:dyDescent="0.3">
      <c r="A2221">
        <v>1730</v>
      </c>
      <c r="B2221">
        <v>0</v>
      </c>
      <c r="C2221">
        <v>1979</v>
      </c>
      <c r="D2221">
        <v>206</v>
      </c>
      <c r="E2221">
        <v>648</v>
      </c>
      <c r="F2221">
        <v>39</v>
      </c>
      <c r="G2221">
        <v>87</v>
      </c>
      <c r="H2221">
        <v>167</v>
      </c>
      <c r="I2221">
        <v>2792</v>
      </c>
      <c r="J2221">
        <v>1</v>
      </c>
      <c r="K2221">
        <v>10</v>
      </c>
      <c r="L2221">
        <v>10</v>
      </c>
      <c r="M2221">
        <v>7</v>
      </c>
      <c r="N2221">
        <v>6</v>
      </c>
    </row>
  </sheetData>
  <autoFilter ref="A1:N2221" xr:uid="{EF141F00-4CC6-4D88-A13E-50DC37DA59A0}"/>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659A7-C64E-48C6-A00C-AE4D0CA643DB}">
  <sheetPr>
    <tabColor rgb="FFFF0000"/>
  </sheetPr>
  <dimension ref="A1:AC2221"/>
  <sheetViews>
    <sheetView topLeftCell="I1" workbookViewId="0">
      <selection activeCell="X1" sqref="X1"/>
    </sheetView>
  </sheetViews>
  <sheetFormatPr defaultColWidth="14.88671875" defaultRowHeight="14.4" x14ac:dyDescent="0.3"/>
  <cols>
    <col min="1" max="1" width="5" bestFit="1" customWidth="1"/>
    <col min="2" max="2" width="9.21875" bestFit="1" customWidth="1"/>
    <col min="3" max="3" width="6.5546875" bestFit="1" customWidth="1"/>
    <col min="4" max="4" width="8" bestFit="1" customWidth="1"/>
    <col min="5" max="5" width="6.21875" bestFit="1" customWidth="1"/>
    <col min="6" max="6" width="14.109375" bestFit="1" customWidth="1"/>
    <col min="7" max="7" width="17.21875" bestFit="1" customWidth="1"/>
    <col min="8" max="8" width="13.6640625" bestFit="1" customWidth="1"/>
    <col min="9" max="9" width="10.109375" bestFit="1" customWidth="1"/>
    <col min="10" max="10" width="7" bestFit="1" customWidth="1"/>
    <col min="11" max="11" width="7.77734375" bestFit="1" customWidth="1"/>
    <col min="12" max="12" width="8.109375" bestFit="1" customWidth="1"/>
    <col min="13" max="13" width="9.77734375" bestFit="1" customWidth="1"/>
    <col min="14" max="14" width="9" bestFit="1" customWidth="1"/>
    <col min="15" max="15" width="10.5546875" bestFit="1" customWidth="1"/>
    <col min="16" max="16" width="9.33203125" bestFit="1" customWidth="1"/>
    <col min="17" max="17" width="8" bestFit="1" customWidth="1"/>
    <col min="18" max="18" width="9.77734375" bestFit="1" customWidth="1"/>
    <col min="19" max="19" width="9.33203125" bestFit="1" customWidth="1"/>
    <col min="20" max="20" width="7.44140625" bestFit="1" customWidth="1"/>
    <col min="21" max="21" width="7.5546875" bestFit="1" customWidth="1"/>
    <col min="22" max="26" width="6.88671875" bestFit="1" customWidth="1"/>
    <col min="27" max="27" width="11.44140625" bestFit="1" customWidth="1"/>
    <col min="28" max="28" width="6.77734375" bestFit="1" customWidth="1"/>
    <col min="29" max="29" width="11.88671875" bestFit="1" customWidth="1"/>
  </cols>
  <sheetData>
    <row r="1" spans="1:29" s="2" customFormat="1" x14ac:dyDescent="0.3">
      <c r="A1" s="2" t="s">
        <v>0</v>
      </c>
      <c r="B1" s="2" t="s">
        <v>1</v>
      </c>
      <c r="C1" s="2" t="s">
        <v>2</v>
      </c>
      <c r="D1" s="2" t="s">
        <v>3</v>
      </c>
      <c r="E1" s="2" t="s">
        <v>4</v>
      </c>
      <c r="F1" s="3" t="s">
        <v>42</v>
      </c>
      <c r="G1" s="3" t="s">
        <v>43</v>
      </c>
      <c r="H1" s="2" t="s">
        <v>14</v>
      </c>
      <c r="I1" s="2" t="s">
        <v>29</v>
      </c>
      <c r="J1" s="2" t="s">
        <v>30</v>
      </c>
      <c r="K1" s="2" t="s">
        <v>31</v>
      </c>
      <c r="L1" s="2" t="s">
        <v>32</v>
      </c>
      <c r="M1" s="2" t="s">
        <v>33</v>
      </c>
      <c r="N1" s="2" t="s">
        <v>34</v>
      </c>
      <c r="O1" s="2" t="s">
        <v>35</v>
      </c>
      <c r="P1" s="2" t="s">
        <v>36</v>
      </c>
      <c r="Q1" s="2" t="s">
        <v>37</v>
      </c>
      <c r="R1" s="2" t="s">
        <v>38</v>
      </c>
      <c r="S1" s="2" t="s">
        <v>39</v>
      </c>
      <c r="T1" s="2" t="s">
        <v>40</v>
      </c>
      <c r="U1" s="2" t="s">
        <v>41</v>
      </c>
      <c r="V1" s="2" t="s">
        <v>21</v>
      </c>
      <c r="W1" s="2" t="s">
        <v>22</v>
      </c>
      <c r="X1" s="2" t="s">
        <v>23</v>
      </c>
      <c r="Y1" s="2" t="s">
        <v>24</v>
      </c>
      <c r="Z1" s="2" t="s">
        <v>25</v>
      </c>
      <c r="AA1" s="2" t="s">
        <v>26</v>
      </c>
      <c r="AB1" s="2" t="s">
        <v>27</v>
      </c>
      <c r="AC1" s="2" t="s">
        <v>28</v>
      </c>
    </row>
    <row r="2" spans="1:29" x14ac:dyDescent="0.3">
      <c r="A2">
        <v>2873</v>
      </c>
      <c r="B2">
        <v>213734</v>
      </c>
      <c r="C2">
        <v>0</v>
      </c>
      <c r="D2">
        <v>0</v>
      </c>
      <c r="E2">
        <v>75</v>
      </c>
      <c r="F2" t="str">
        <f>IF(customer!G2=1, "Married", IF(customer!H2=1, "Single", IF(customer!F2=1, "Divorced", IF(customer!I2=1, "Together", IF(customer!J2=1, "Widowed", "Unknown")))))</f>
        <v>Single</v>
      </c>
      <c r="G2" t="str">
        <f>IF(customer!K2=1,"Basic",IF(customer!L2=1,"Graduate",IF(customer!M2=1,"Master",IF(customer!N2=1,"PhD","Unknown"))))</f>
        <v>PhD</v>
      </c>
      <c r="H2" t="s">
        <v>15</v>
      </c>
      <c r="I2">
        <f>VLOOKUP(customer!A2,sales_update!A:N,2,FALSE)</f>
        <v>9</v>
      </c>
      <c r="J2">
        <f xml:space="preserve"> VLOOKUP(customer!A2,sales_update!A:N,3,FALSE)</f>
        <v>11</v>
      </c>
      <c r="K2">
        <f>VLOOKUP(customer!A2,sales_update!A:N,4,FALSE)</f>
        <v>4</v>
      </c>
      <c r="L2">
        <f>VLOOKUP(customer!A2,sales_update!A:N,5,FALSE)</f>
        <v>6</v>
      </c>
      <c r="M2">
        <f>VLOOKUP(customer!A2,sales_update!A:N,6,FALSE)</f>
        <v>2</v>
      </c>
      <c r="N2">
        <f>VLOOKUP(customer!A2,sales_update!A:N,7,FALSE)</f>
        <v>492</v>
      </c>
      <c r="O2">
        <f>VLOOKUP(customer!A2,sales_update!A:N,8,FALSE)</f>
        <v>6</v>
      </c>
      <c r="P2">
        <f>VLOOKUP(customer!A2,sales_update!A:N,9,FALSE)</f>
        <v>509</v>
      </c>
      <c r="Q2">
        <f>VLOOKUP(customer!A2,sales_update!A:N,10,FALSE)</f>
        <v>0</v>
      </c>
      <c r="R2">
        <f>VLOOKUP(customer!A2,sales_update!A:N,11,FALSE)</f>
        <v>27</v>
      </c>
      <c r="S2">
        <f>VLOOKUP(customer!A2,sales_update!A:N,12,FALSE)</f>
        <v>0</v>
      </c>
      <c r="T2">
        <f>VLOOKUP(customer!A2,sales_update!A:N,13,FALSE)</f>
        <v>0</v>
      </c>
      <c r="U2">
        <f>VLOOKUP(customer!A2,sales_update!A:N,14,FALSE)</f>
        <v>1</v>
      </c>
      <c r="V2">
        <f>VLOOKUP(customer!A2,Marketing!A:I,2,FALSE)</f>
        <v>0</v>
      </c>
      <c r="W2">
        <f>VLOOKUP(customer!A2,Marketing!A:I,3,FALSE)</f>
        <v>0</v>
      </c>
      <c r="X2">
        <f>VLOOKUP(customer!A2,Marketing!A:I,4,FALSE)</f>
        <v>0</v>
      </c>
      <c r="Y2">
        <f>VLOOKUP(customer!A2,Marketing!A:I,5,FALSE)</f>
        <v>0</v>
      </c>
      <c r="Z2">
        <f>VLOOKUP(customer!A2,Marketing!A:I,6,FALSE)</f>
        <v>0</v>
      </c>
      <c r="AA2">
        <f>VLOOKUP(customer!A2,Marketing!A:I,7,FALSE)</f>
        <v>0</v>
      </c>
      <c r="AB2">
        <f>VLOOKUP(customer!A2,Marketing!A:I,8,FALSE)</f>
        <v>0</v>
      </c>
      <c r="AC2" s="1">
        <f>VLOOKUP(customer!A2,Marketing!A:I,9,FALSE)</f>
        <v>44136</v>
      </c>
    </row>
    <row r="3" spans="1:29" x14ac:dyDescent="0.3">
      <c r="A3">
        <v>1629</v>
      </c>
      <c r="B3">
        <v>205471</v>
      </c>
      <c r="C3">
        <v>0</v>
      </c>
      <c r="D3">
        <v>0</v>
      </c>
      <c r="E3">
        <v>50</v>
      </c>
      <c r="F3" t="str">
        <f>IF(customer!G3=1, "Married", IF(customer!H3=1, "Single", IF(customer!F3=1, "Divorced", IF(customer!I3=1, "Together", IF(customer!J3=1, "Widowed", "Unknown")))))</f>
        <v>Together</v>
      </c>
      <c r="G3" t="str">
        <f>IF(customer!K3=1,"Basic",IF(customer!L3=1,"Graduate",IF(customer!M3=1,"Master",IF(customer!N3=1,"PhD","Unknown"))))</f>
        <v>Graduate</v>
      </c>
      <c r="H3" t="s">
        <v>16</v>
      </c>
      <c r="I3">
        <f>VLOOKUP(customer!A3,sales_update!A:N,2,FALSE)</f>
        <v>36</v>
      </c>
      <c r="J3">
        <f xml:space="preserve"> VLOOKUP(customer!A3,sales_update!A:N,3,FALSE)</f>
        <v>1966</v>
      </c>
      <c r="K3">
        <f>VLOOKUP(customer!A3,sales_update!A:N,4,FALSE)</f>
        <v>353</v>
      </c>
      <c r="L3">
        <f>VLOOKUP(customer!A3,sales_update!A:N,5,FALSE)</f>
        <v>203</v>
      </c>
      <c r="M3">
        <f>VLOOKUP(customer!A3,sales_update!A:N,6,FALSE)</f>
        <v>394</v>
      </c>
      <c r="N3">
        <f>VLOOKUP(customer!A3,sales_update!A:N,7,FALSE)</f>
        <v>41</v>
      </c>
      <c r="O3">
        <f>VLOOKUP(customer!A3,sales_update!A:N,8,FALSE)</f>
        <v>403</v>
      </c>
      <c r="P3">
        <f>VLOOKUP(customer!A3,sales_update!A:N,9,FALSE)</f>
        <v>2552</v>
      </c>
      <c r="Q3">
        <f>VLOOKUP(customer!A3,sales_update!A:N,10,FALSE)</f>
        <v>0</v>
      </c>
      <c r="R3">
        <f>VLOOKUP(customer!A3,sales_update!A:N,11,FALSE)</f>
        <v>9</v>
      </c>
      <c r="S3">
        <f>VLOOKUP(customer!A3,sales_update!A:N,12,FALSE)</f>
        <v>8</v>
      </c>
      <c r="T3">
        <f>VLOOKUP(customer!A3,sales_update!A:N,13,FALSE)</f>
        <v>13</v>
      </c>
      <c r="U3">
        <f>VLOOKUP(customer!A3,sales_update!A:N,14,FALSE)</f>
        <v>3</v>
      </c>
      <c r="V3">
        <f>VLOOKUP(customer!A3,Marketing!A:I,2,FALSE)</f>
        <v>0</v>
      </c>
      <c r="W3">
        <f>VLOOKUP(customer!A3,Marketing!A:I,3,FALSE)</f>
        <v>0</v>
      </c>
      <c r="X3">
        <f>VLOOKUP(customer!A3,Marketing!A:I,4,FALSE)</f>
        <v>1</v>
      </c>
      <c r="Y3">
        <f>VLOOKUP(customer!A3,Marketing!A:I,5,FALSE)</f>
        <v>1</v>
      </c>
      <c r="Z3">
        <f>VLOOKUP(customer!A3,Marketing!A:I,6,FALSE)</f>
        <v>0</v>
      </c>
      <c r="AA3">
        <f>VLOOKUP(customer!A3,Marketing!A:I,7,FALSE)</f>
        <v>0</v>
      </c>
      <c r="AB3">
        <f>VLOOKUP(customer!A3,Marketing!A:I,8,FALSE)</f>
        <v>1</v>
      </c>
      <c r="AC3" s="1">
        <f>VLOOKUP(customer!A3,Marketing!A:I,9,FALSE)</f>
        <v>43644</v>
      </c>
    </row>
    <row r="4" spans="1:29" x14ac:dyDescent="0.3">
      <c r="A4">
        <v>1239</v>
      </c>
      <c r="B4">
        <v>202692</v>
      </c>
      <c r="C4">
        <v>0</v>
      </c>
      <c r="D4">
        <v>0</v>
      </c>
      <c r="E4">
        <v>46</v>
      </c>
      <c r="F4" t="str">
        <f>IF(customer!G4=1, "Married", IF(customer!H4=1, "Single", IF(customer!F4=1, "Divorced", IF(customer!I4=1, "Together", IF(customer!J4=1, "Widowed", "Unknown")))))</f>
        <v>Divorced</v>
      </c>
      <c r="G4" t="str">
        <f>IF(customer!K4=1,"Basic",IF(customer!L4=1,"Graduate",IF(customer!M4=1,"Master",IF(customer!N4=1,"PhD","Unknown"))))</f>
        <v>Graduate</v>
      </c>
      <c r="H4" t="s">
        <v>16</v>
      </c>
      <c r="I4">
        <f>VLOOKUP(customer!A4,sales_update!A:N,2,FALSE)</f>
        <v>5</v>
      </c>
      <c r="J4">
        <f xml:space="preserve"> VLOOKUP(customer!A4,sales_update!A:N,3,FALSE)</f>
        <v>332</v>
      </c>
      <c r="K4">
        <f>VLOOKUP(customer!A4,sales_update!A:N,4,FALSE)</f>
        <v>292</v>
      </c>
      <c r="L4">
        <f>VLOOKUP(customer!A4,sales_update!A:N,5,FALSE)</f>
        <v>876</v>
      </c>
      <c r="M4">
        <f>VLOOKUP(customer!A4,sales_update!A:N,6,FALSE)</f>
        <v>63</v>
      </c>
      <c r="N4">
        <f>VLOOKUP(customer!A4,sales_update!A:N,7,FALSE)</f>
        <v>339</v>
      </c>
      <c r="O4">
        <f>VLOOKUP(customer!A4,sales_update!A:N,8,FALSE)</f>
        <v>292</v>
      </c>
      <c r="P4">
        <f>VLOOKUP(customer!A4,sales_update!A:N,9,FALSE)</f>
        <v>1611</v>
      </c>
      <c r="Q4">
        <f>VLOOKUP(customer!A4,sales_update!A:N,10,FALSE)</f>
        <v>1</v>
      </c>
      <c r="R4">
        <f>VLOOKUP(customer!A4,sales_update!A:N,11,FALSE)</f>
        <v>6</v>
      </c>
      <c r="S4">
        <f>VLOOKUP(customer!A4,sales_update!A:N,12,FALSE)</f>
        <v>9</v>
      </c>
      <c r="T4">
        <f>VLOOKUP(customer!A4,sales_update!A:N,13,FALSE)</f>
        <v>13</v>
      </c>
      <c r="U4">
        <f>VLOOKUP(customer!A4,sales_update!A:N,14,FALSE)</f>
        <v>2</v>
      </c>
      <c r="V4">
        <f>VLOOKUP(customer!A4,Marketing!A:I,2,FALSE)</f>
        <v>0</v>
      </c>
      <c r="W4">
        <f>VLOOKUP(customer!A4,Marketing!A:I,3,FALSE)</f>
        <v>1</v>
      </c>
      <c r="X4">
        <f>VLOOKUP(customer!A4,Marketing!A:I,4,FALSE)</f>
        <v>1</v>
      </c>
      <c r="Y4">
        <f>VLOOKUP(customer!A4,Marketing!A:I,5,FALSE)</f>
        <v>1</v>
      </c>
      <c r="Z4">
        <f>VLOOKUP(customer!A4,Marketing!A:I,6,FALSE)</f>
        <v>1</v>
      </c>
      <c r="AA4">
        <f>VLOOKUP(customer!A4,Marketing!A:I,7,FALSE)</f>
        <v>0</v>
      </c>
      <c r="AB4">
        <f>VLOOKUP(customer!A4,Marketing!A:I,8,FALSE)</f>
        <v>1</v>
      </c>
      <c r="AC4" s="1">
        <f>VLOOKUP(customer!A4,Marketing!A:I,9,FALSE)</f>
        <v>43718</v>
      </c>
    </row>
    <row r="5" spans="1:29" x14ac:dyDescent="0.3">
      <c r="A5">
        <v>1191</v>
      </c>
      <c r="B5">
        <v>202160</v>
      </c>
      <c r="C5">
        <v>0</v>
      </c>
      <c r="D5">
        <v>0</v>
      </c>
      <c r="E5">
        <v>43</v>
      </c>
      <c r="F5" t="str">
        <f>IF(customer!G5=1, "Married", IF(customer!H5=1, "Single", IF(customer!F5=1, "Divorced", IF(customer!I5=1, "Together", IF(customer!J5=1, "Widowed", "Unknown")))))</f>
        <v>Together</v>
      </c>
      <c r="G5" t="str">
        <f>IF(customer!K5=1,"Basic",IF(customer!L5=1,"Graduate",IF(customer!M5=1,"Master",IF(customer!N5=1,"PhD","Unknown"))))</f>
        <v>PhD</v>
      </c>
      <c r="H5" t="s">
        <v>16</v>
      </c>
      <c r="I5">
        <f>VLOOKUP(customer!A5,sales_update!A:N,2,FALSE)</f>
        <v>54</v>
      </c>
      <c r="J5">
        <f xml:space="preserve"> VLOOKUP(customer!A5,sales_update!A:N,3,FALSE)</f>
        <v>1510</v>
      </c>
      <c r="K5">
        <f>VLOOKUP(customer!A5,sales_update!A:N,4,FALSE)</f>
        <v>57</v>
      </c>
      <c r="L5">
        <f>VLOOKUP(customer!A5,sales_update!A:N,5,FALSE)</f>
        <v>273</v>
      </c>
      <c r="M5">
        <f>VLOOKUP(customer!A5,sales_update!A:N,6,FALSE)</f>
        <v>150</v>
      </c>
      <c r="N5">
        <f>VLOOKUP(customer!A5,sales_update!A:N,7,FALSE)</f>
        <v>348</v>
      </c>
      <c r="O5">
        <f>VLOOKUP(customer!A5,sales_update!A:N,8,FALSE)</f>
        <v>115</v>
      </c>
      <c r="P5">
        <f>VLOOKUP(customer!A5,sales_update!A:N,9,FALSE)</f>
        <v>2224</v>
      </c>
      <c r="Q5">
        <f>VLOOKUP(customer!A5,sales_update!A:N,10,FALSE)</f>
        <v>0</v>
      </c>
      <c r="R5">
        <f>VLOOKUP(customer!A5,sales_update!A:N,11,FALSE)</f>
        <v>7</v>
      </c>
      <c r="S5">
        <f>VLOOKUP(customer!A5,sales_update!A:N,12,FALSE)</f>
        <v>9</v>
      </c>
      <c r="T5">
        <f>VLOOKUP(customer!A5,sales_update!A:N,13,FALSE)</f>
        <v>10</v>
      </c>
      <c r="U5">
        <f>VLOOKUP(customer!A5,sales_update!A:N,14,FALSE)</f>
        <v>4</v>
      </c>
      <c r="V5">
        <f>VLOOKUP(customer!A5,Marketing!A:I,2,FALSE)</f>
        <v>0</v>
      </c>
      <c r="W5">
        <f>VLOOKUP(customer!A5,Marketing!A:I,3,FALSE)</f>
        <v>1</v>
      </c>
      <c r="X5">
        <f>VLOOKUP(customer!A5,Marketing!A:I,4,FALSE)</f>
        <v>1</v>
      </c>
      <c r="Y5">
        <f>VLOOKUP(customer!A5,Marketing!A:I,5,FALSE)</f>
        <v>1</v>
      </c>
      <c r="Z5">
        <f>VLOOKUP(customer!A5,Marketing!A:I,6,FALSE)</f>
        <v>0</v>
      </c>
      <c r="AA5">
        <f>VLOOKUP(customer!A5,Marketing!A:I,7,FALSE)</f>
        <v>0</v>
      </c>
      <c r="AB5">
        <f>VLOOKUP(customer!A5,Marketing!A:I,8,FALSE)</f>
        <v>1</v>
      </c>
      <c r="AC5" s="1">
        <f>VLOOKUP(customer!A5,Marketing!A:I,9,FALSE)</f>
        <v>43564</v>
      </c>
    </row>
    <row r="6" spans="1:29" x14ac:dyDescent="0.3">
      <c r="A6">
        <v>1116</v>
      </c>
      <c r="B6">
        <v>201970</v>
      </c>
      <c r="C6">
        <v>0</v>
      </c>
      <c r="D6">
        <v>0</v>
      </c>
      <c r="E6">
        <v>37</v>
      </c>
      <c r="F6" t="str">
        <f>IF(customer!G6=1, "Married", IF(customer!H6=1, "Single", IF(customer!F6=1, "Divorced", IF(customer!I6=1, "Together", IF(customer!J6=1, "Widowed", "Unknown")))))</f>
        <v>Single</v>
      </c>
      <c r="G6" t="str">
        <f>IF(customer!K6=1,"Basic",IF(customer!L6=1,"Graduate",IF(customer!M6=1,"Master",IF(customer!N6=1,"PhD","Unknown"))))</f>
        <v>Graduate</v>
      </c>
      <c r="H6" t="s">
        <v>17</v>
      </c>
      <c r="I6">
        <f>VLOOKUP(customer!A6,sales_update!A:N,2,FALSE)</f>
        <v>69</v>
      </c>
      <c r="J6">
        <f xml:space="preserve"> VLOOKUP(customer!A6,sales_update!A:N,3,FALSE)</f>
        <v>1430</v>
      </c>
      <c r="K6">
        <f>VLOOKUP(customer!A6,sales_update!A:N,4,FALSE)</f>
        <v>53</v>
      </c>
      <c r="L6">
        <f>VLOOKUP(customer!A6,sales_update!A:N,5,FALSE)</f>
        <v>202</v>
      </c>
      <c r="M6">
        <f>VLOOKUP(customer!A6,sales_update!A:N,6,FALSE)</f>
        <v>87</v>
      </c>
      <c r="N6">
        <f>VLOOKUP(customer!A6,sales_update!A:N,7,FALSE)</f>
        <v>143</v>
      </c>
      <c r="O6">
        <f>VLOOKUP(customer!A6,sales_update!A:N,8,FALSE)</f>
        <v>333</v>
      </c>
      <c r="P6">
        <f>VLOOKUP(customer!A6,sales_update!A:N,9,FALSE)</f>
        <v>1583</v>
      </c>
      <c r="Q6">
        <f>VLOOKUP(customer!A6,sales_update!A:N,10,FALSE)</f>
        <v>0</v>
      </c>
      <c r="R6">
        <f>VLOOKUP(customer!A6,sales_update!A:N,11,FALSE)</f>
        <v>6</v>
      </c>
      <c r="S6">
        <f>VLOOKUP(customer!A6,sales_update!A:N,12,FALSE)</f>
        <v>8</v>
      </c>
      <c r="T6">
        <f>VLOOKUP(customer!A6,sales_update!A:N,13,FALSE)</f>
        <v>13</v>
      </c>
      <c r="U6">
        <f>VLOOKUP(customer!A6,sales_update!A:N,14,FALSE)</f>
        <v>2</v>
      </c>
      <c r="V6">
        <f>VLOOKUP(customer!A6,Marketing!A:I,2,FALSE)</f>
        <v>0</v>
      </c>
      <c r="W6">
        <f>VLOOKUP(customer!A6,Marketing!A:I,3,FALSE)</f>
        <v>1</v>
      </c>
      <c r="X6">
        <f>VLOOKUP(customer!A6,Marketing!A:I,4,FALSE)</f>
        <v>1</v>
      </c>
      <c r="Y6">
        <f>VLOOKUP(customer!A6,Marketing!A:I,5,FALSE)</f>
        <v>1</v>
      </c>
      <c r="Z6">
        <f>VLOOKUP(customer!A6,Marketing!A:I,6,FALSE)</f>
        <v>0</v>
      </c>
      <c r="AA6">
        <f>VLOOKUP(customer!A6,Marketing!A:I,7,FALSE)</f>
        <v>0</v>
      </c>
      <c r="AB6">
        <f>VLOOKUP(customer!A6,Marketing!A:I,8,FALSE)</f>
        <v>1</v>
      </c>
      <c r="AC6" s="1">
        <f>VLOOKUP(customer!A6,Marketing!A:I,9,FALSE)</f>
        <v>43694</v>
      </c>
    </row>
    <row r="7" spans="1:29" x14ac:dyDescent="0.3">
      <c r="A7">
        <v>1633</v>
      </c>
      <c r="B7">
        <v>198777</v>
      </c>
      <c r="C7">
        <v>0</v>
      </c>
      <c r="D7">
        <v>0</v>
      </c>
      <c r="E7">
        <v>60</v>
      </c>
      <c r="F7" t="str">
        <f>IF(customer!G7=1, "Married", IF(customer!H7=1, "Single", IF(customer!F7=1, "Divorced", IF(customer!I7=1, "Together", IF(customer!J7=1, "Widowed", "Unknown")))))</f>
        <v>Single</v>
      </c>
      <c r="G7" t="str">
        <f>IF(customer!K7=1,"Basic",IF(customer!L7=1,"Graduate",IF(customer!M7=1,"Master",IF(customer!N7=1,"PhD","Unknown"))))</f>
        <v>Master</v>
      </c>
      <c r="H7" t="s">
        <v>18</v>
      </c>
      <c r="I7">
        <f>VLOOKUP(customer!A7,sales_update!A:N,2,FALSE)</f>
        <v>23</v>
      </c>
      <c r="J7">
        <f xml:space="preserve"> VLOOKUP(customer!A7,sales_update!A:N,3,FALSE)</f>
        <v>2012</v>
      </c>
      <c r="K7">
        <f>VLOOKUP(customer!A7,sales_update!A:N,4,FALSE)</f>
        <v>38</v>
      </c>
      <c r="L7">
        <f>VLOOKUP(customer!A7,sales_update!A:N,5,FALSE)</f>
        <v>1431</v>
      </c>
      <c r="M7">
        <f>VLOOKUP(customer!A7,sales_update!A:N,6,FALSE)</f>
        <v>252</v>
      </c>
      <c r="N7">
        <f>VLOOKUP(customer!A7,sales_update!A:N,7,FALSE)</f>
        <v>231</v>
      </c>
      <c r="O7">
        <f>VLOOKUP(customer!A7,sales_update!A:N,8,FALSE)</f>
        <v>76</v>
      </c>
      <c r="P7">
        <f>VLOOKUP(customer!A7,sales_update!A:N,9,FALSE)</f>
        <v>3888</v>
      </c>
      <c r="Q7">
        <f>VLOOKUP(customer!A7,sales_update!A:N,10,FALSE)</f>
        <v>0</v>
      </c>
      <c r="R7">
        <f>VLOOKUP(customer!A7,sales_update!A:N,11,FALSE)</f>
        <v>4</v>
      </c>
      <c r="S7">
        <f>VLOOKUP(customer!A7,sales_update!A:N,12,FALSE)</f>
        <v>6</v>
      </c>
      <c r="T7">
        <f>VLOOKUP(customer!A7,sales_update!A:N,13,FALSE)</f>
        <v>9</v>
      </c>
      <c r="U7">
        <f>VLOOKUP(customer!A7,sales_update!A:N,14,FALSE)</f>
        <v>1</v>
      </c>
      <c r="V7">
        <f>VLOOKUP(customer!A7,Marketing!A:I,2,FALSE)</f>
        <v>0</v>
      </c>
      <c r="W7">
        <f>VLOOKUP(customer!A7,Marketing!A:I,3,FALSE)</f>
        <v>1</v>
      </c>
      <c r="X7">
        <f>VLOOKUP(customer!A7,Marketing!A:I,4,FALSE)</f>
        <v>0</v>
      </c>
      <c r="Y7">
        <f>VLOOKUP(customer!A7,Marketing!A:I,5,FALSE)</f>
        <v>0</v>
      </c>
      <c r="Z7">
        <f>VLOOKUP(customer!A7,Marketing!A:I,6,FALSE)</f>
        <v>0</v>
      </c>
      <c r="AA7">
        <f>VLOOKUP(customer!A7,Marketing!A:I,7,FALSE)</f>
        <v>0</v>
      </c>
      <c r="AB7">
        <f>VLOOKUP(customer!A7,Marketing!A:I,8,FALSE)</f>
        <v>0</v>
      </c>
      <c r="AC7" s="1">
        <f>VLOOKUP(customer!A7,Marketing!A:I,9,FALSE)</f>
        <v>44036</v>
      </c>
    </row>
    <row r="8" spans="1:29" x14ac:dyDescent="0.3">
      <c r="A8">
        <v>2094</v>
      </c>
      <c r="B8">
        <v>198777</v>
      </c>
      <c r="C8">
        <v>0</v>
      </c>
      <c r="D8">
        <v>0</v>
      </c>
      <c r="E8">
        <v>60</v>
      </c>
      <c r="F8" t="str">
        <f>IF(customer!G8=1, "Married", IF(customer!H8=1, "Single", IF(customer!F8=1, "Divorced", IF(customer!I8=1, "Together", IF(customer!J8=1, "Widowed", "Unknown")))))</f>
        <v>Single</v>
      </c>
      <c r="G8" t="str">
        <f>IF(customer!K8=1,"Basic",IF(customer!L8=1,"Graduate",IF(customer!M8=1,"Master",IF(customer!N8=1,"PhD","Unknown"))))</f>
        <v>Master</v>
      </c>
      <c r="H8" t="s">
        <v>17</v>
      </c>
      <c r="I8">
        <f>VLOOKUP(customer!A8,sales_update!A:N,2,FALSE)</f>
        <v>23</v>
      </c>
      <c r="J8">
        <f xml:space="preserve"> VLOOKUP(customer!A8,sales_update!A:N,3,FALSE)</f>
        <v>2012</v>
      </c>
      <c r="K8">
        <f>VLOOKUP(customer!A8,sales_update!A:N,4,FALSE)</f>
        <v>38</v>
      </c>
      <c r="L8">
        <f>VLOOKUP(customer!A8,sales_update!A:N,5,FALSE)</f>
        <v>1431</v>
      </c>
      <c r="M8">
        <f>VLOOKUP(customer!A8,sales_update!A:N,6,FALSE)</f>
        <v>252</v>
      </c>
      <c r="N8">
        <f>VLOOKUP(customer!A8,sales_update!A:N,7,FALSE)</f>
        <v>231</v>
      </c>
      <c r="O8">
        <f>VLOOKUP(customer!A8,sales_update!A:N,8,FALSE)</f>
        <v>76</v>
      </c>
      <c r="P8">
        <f>VLOOKUP(customer!A8,sales_update!A:N,9,FALSE)</f>
        <v>3888</v>
      </c>
      <c r="Q8">
        <f>VLOOKUP(customer!A8,sales_update!A:N,10,FALSE)</f>
        <v>0</v>
      </c>
      <c r="R8">
        <f>VLOOKUP(customer!A8,sales_update!A:N,11,FALSE)</f>
        <v>4</v>
      </c>
      <c r="S8">
        <f>VLOOKUP(customer!A8,sales_update!A:N,12,FALSE)</f>
        <v>6</v>
      </c>
      <c r="T8">
        <f>VLOOKUP(customer!A8,sales_update!A:N,13,FALSE)</f>
        <v>9</v>
      </c>
      <c r="U8">
        <f>VLOOKUP(customer!A8,sales_update!A:N,14,FALSE)</f>
        <v>1</v>
      </c>
      <c r="V8">
        <f>VLOOKUP(customer!A8,Marketing!A:I,2,FALSE)</f>
        <v>0</v>
      </c>
      <c r="W8">
        <f>VLOOKUP(customer!A8,Marketing!A:I,3,FALSE)</f>
        <v>1</v>
      </c>
      <c r="X8">
        <f>VLOOKUP(customer!A8,Marketing!A:I,4,FALSE)</f>
        <v>0</v>
      </c>
      <c r="Y8">
        <f>VLOOKUP(customer!A8,Marketing!A:I,5,FALSE)</f>
        <v>0</v>
      </c>
      <c r="Z8">
        <f>VLOOKUP(customer!A8,Marketing!A:I,6,FALSE)</f>
        <v>0</v>
      </c>
      <c r="AA8">
        <f>VLOOKUP(customer!A8,Marketing!A:I,7,FALSE)</f>
        <v>0</v>
      </c>
      <c r="AB8">
        <f>VLOOKUP(customer!A8,Marketing!A:I,8,FALSE)</f>
        <v>0</v>
      </c>
      <c r="AC8" s="1">
        <f>VLOOKUP(customer!A8,Marketing!A:I,9,FALSE)</f>
        <v>44036</v>
      </c>
    </row>
    <row r="9" spans="1:29" x14ac:dyDescent="0.3">
      <c r="A9">
        <v>2987</v>
      </c>
      <c r="B9">
        <v>196876</v>
      </c>
      <c r="C9">
        <v>0</v>
      </c>
      <c r="D9">
        <v>0</v>
      </c>
      <c r="E9">
        <v>43</v>
      </c>
      <c r="F9" t="str">
        <f>IF(customer!G9=1, "Married", IF(customer!H9=1, "Single", IF(customer!F9=1, "Divorced", IF(customer!I9=1, "Together", IF(customer!J9=1, "Widowed", "Unknown")))))</f>
        <v>Together</v>
      </c>
      <c r="G9" t="str">
        <f>IF(customer!K9=1,"Basic",IF(customer!L9=1,"Graduate",IF(customer!M9=1,"Master",IF(customer!N9=1,"PhD","Unknown"))))</f>
        <v>Graduate</v>
      </c>
      <c r="H9" t="s">
        <v>15</v>
      </c>
      <c r="I9">
        <f>VLOOKUP(customer!A9,sales_update!A:N,2,FALSE)</f>
        <v>79</v>
      </c>
      <c r="J9">
        <f xml:space="preserve"> VLOOKUP(customer!A9,sales_update!A:N,3,FALSE)</f>
        <v>1845</v>
      </c>
      <c r="K9">
        <f>VLOOKUP(customer!A9,sales_update!A:N,4,FALSE)</f>
        <v>87</v>
      </c>
      <c r="L9">
        <f>VLOOKUP(customer!A9,sales_update!A:N,5,FALSE)</f>
        <v>1494</v>
      </c>
      <c r="M9">
        <f>VLOOKUP(customer!A9,sales_update!A:N,6,FALSE)</f>
        <v>81</v>
      </c>
      <c r="N9">
        <f>VLOOKUP(customer!A9,sales_update!A:N,7,FALSE)</f>
        <v>394</v>
      </c>
      <c r="O9">
        <f>VLOOKUP(customer!A9,sales_update!A:N,8,FALSE)</f>
        <v>43</v>
      </c>
      <c r="P9">
        <f>VLOOKUP(customer!A9,sales_update!A:N,9,FALSE)</f>
        <v>3859</v>
      </c>
      <c r="Q9">
        <f>VLOOKUP(customer!A9,sales_update!A:N,10,FALSE)</f>
        <v>1</v>
      </c>
      <c r="R9">
        <f>VLOOKUP(customer!A9,sales_update!A:N,11,FALSE)</f>
        <v>7</v>
      </c>
      <c r="S9">
        <f>VLOOKUP(customer!A9,sales_update!A:N,12,FALSE)</f>
        <v>7</v>
      </c>
      <c r="T9">
        <f>VLOOKUP(customer!A9,sales_update!A:N,13,FALSE)</f>
        <v>9</v>
      </c>
      <c r="U9">
        <f>VLOOKUP(customer!A9,sales_update!A:N,14,FALSE)</f>
        <v>2</v>
      </c>
      <c r="V9">
        <f>VLOOKUP(customer!A9,Marketing!A:I,2,FALSE)</f>
        <v>0</v>
      </c>
      <c r="W9">
        <f>VLOOKUP(customer!A9,Marketing!A:I,3,FALSE)</f>
        <v>1</v>
      </c>
      <c r="X9">
        <f>VLOOKUP(customer!A9,Marketing!A:I,4,FALSE)</f>
        <v>1</v>
      </c>
      <c r="Y9">
        <f>VLOOKUP(customer!A9,Marketing!A:I,5,FALSE)</f>
        <v>1</v>
      </c>
      <c r="Z9">
        <f>VLOOKUP(customer!A9,Marketing!A:I,6,FALSE)</f>
        <v>0</v>
      </c>
      <c r="AA9">
        <f>VLOOKUP(customer!A9,Marketing!A:I,7,FALSE)</f>
        <v>0</v>
      </c>
      <c r="AB9">
        <f>VLOOKUP(customer!A9,Marketing!A:I,8,FALSE)</f>
        <v>1</v>
      </c>
      <c r="AC9" s="1">
        <f>VLOOKUP(customer!A9,Marketing!A:I,9,FALSE)</f>
        <v>43841</v>
      </c>
    </row>
    <row r="10" spans="1:29" x14ac:dyDescent="0.3">
      <c r="A10">
        <v>2933</v>
      </c>
      <c r="B10">
        <v>196843</v>
      </c>
      <c r="C10">
        <v>0</v>
      </c>
      <c r="D10">
        <v>0</v>
      </c>
      <c r="E10">
        <v>30</v>
      </c>
      <c r="F10" t="str">
        <f>IF(customer!G10=1, "Married", IF(customer!H10=1, "Single", IF(customer!F10=1, "Divorced", IF(customer!I10=1, "Together", IF(customer!J10=1, "Widowed", "Unknown")))))</f>
        <v>Single</v>
      </c>
      <c r="G10" t="str">
        <f>IF(customer!K10=1,"Basic",IF(customer!L10=1,"Graduate",IF(customer!M10=1,"Master",IF(customer!N10=1,"PhD","Unknown"))))</f>
        <v>Graduate</v>
      </c>
      <c r="H10" t="s">
        <v>15</v>
      </c>
      <c r="I10">
        <f>VLOOKUP(customer!A10,sales_update!A:N,2,FALSE)</f>
        <v>60</v>
      </c>
      <c r="J10">
        <f xml:space="preserve"> VLOOKUP(customer!A10,sales_update!A:N,3,FALSE)</f>
        <v>911</v>
      </c>
      <c r="K10">
        <f>VLOOKUP(customer!A10,sales_update!A:N,4,FALSE)</f>
        <v>144</v>
      </c>
      <c r="L10">
        <f>VLOOKUP(customer!A10,sales_update!A:N,5,FALSE)</f>
        <v>1933</v>
      </c>
      <c r="M10">
        <f>VLOOKUP(customer!A10,sales_update!A:N,6,FALSE)</f>
        <v>81</v>
      </c>
      <c r="N10">
        <f>VLOOKUP(customer!A10,sales_update!A:N,7,FALSE)</f>
        <v>35</v>
      </c>
      <c r="O10">
        <f>VLOOKUP(customer!A10,sales_update!A:N,8,FALSE)</f>
        <v>35</v>
      </c>
      <c r="P10">
        <f>VLOOKUP(customer!A10,sales_update!A:N,9,FALSE)</f>
        <v>3069</v>
      </c>
      <c r="Q10">
        <f>VLOOKUP(customer!A10,sales_update!A:N,10,FALSE)</f>
        <v>1</v>
      </c>
      <c r="R10">
        <f>VLOOKUP(customer!A10,sales_update!A:N,11,FALSE)</f>
        <v>6</v>
      </c>
      <c r="S10">
        <f>VLOOKUP(customer!A10,sales_update!A:N,12,FALSE)</f>
        <v>11</v>
      </c>
      <c r="T10">
        <f>VLOOKUP(customer!A10,sales_update!A:N,13,FALSE)</f>
        <v>10</v>
      </c>
      <c r="U10">
        <f>VLOOKUP(customer!A10,sales_update!A:N,14,FALSE)</f>
        <v>2</v>
      </c>
      <c r="V10">
        <f>VLOOKUP(customer!A10,Marketing!A:I,2,FALSE)</f>
        <v>0</v>
      </c>
      <c r="W10">
        <f>VLOOKUP(customer!A10,Marketing!A:I,3,FALSE)</f>
        <v>0</v>
      </c>
      <c r="X10">
        <f>VLOOKUP(customer!A10,Marketing!A:I,4,FALSE)</f>
        <v>1</v>
      </c>
      <c r="Y10">
        <f>VLOOKUP(customer!A10,Marketing!A:I,5,FALSE)</f>
        <v>0</v>
      </c>
      <c r="Z10">
        <f>VLOOKUP(customer!A10,Marketing!A:I,6,FALSE)</f>
        <v>0</v>
      </c>
      <c r="AA10">
        <f>VLOOKUP(customer!A10,Marketing!A:I,7,FALSE)</f>
        <v>0</v>
      </c>
      <c r="AB10">
        <f>VLOOKUP(customer!A10,Marketing!A:I,8,FALSE)</f>
        <v>1</v>
      </c>
      <c r="AC10" s="1">
        <f>VLOOKUP(customer!A10,Marketing!A:I,9,FALSE)</f>
        <v>43736</v>
      </c>
    </row>
    <row r="11" spans="1:29" x14ac:dyDescent="0.3">
      <c r="A11">
        <v>2970</v>
      </c>
      <c r="B11">
        <v>196547</v>
      </c>
      <c r="C11">
        <v>0</v>
      </c>
      <c r="D11">
        <v>0</v>
      </c>
      <c r="E11">
        <v>40</v>
      </c>
      <c r="F11" t="str">
        <f>IF(customer!G11=1, "Married", IF(customer!H11=1, "Single", IF(customer!F11=1, "Divorced", IF(customer!I11=1, "Together", IF(customer!J11=1, "Widowed", "Unknown")))))</f>
        <v>Married</v>
      </c>
      <c r="G11" t="str">
        <f>IF(customer!K11=1,"Basic",IF(customer!L11=1,"Graduate",IF(customer!M11=1,"Master",IF(customer!N11=1,"PhD","Unknown"))))</f>
        <v>Unknown</v>
      </c>
      <c r="H11" t="s">
        <v>17</v>
      </c>
      <c r="I11">
        <f>VLOOKUP(customer!A11,sales_update!A:N,2,FALSE)</f>
        <v>4</v>
      </c>
      <c r="J11">
        <f xml:space="preserve"> VLOOKUP(customer!A11,sales_update!A:N,3,FALSE)</f>
        <v>912</v>
      </c>
      <c r="K11">
        <f>VLOOKUP(customer!A11,sales_update!A:N,4,FALSE)</f>
        <v>43</v>
      </c>
      <c r="L11">
        <f>VLOOKUP(customer!A11,sales_update!A:N,5,FALSE)</f>
        <v>254</v>
      </c>
      <c r="M11">
        <f>VLOOKUP(customer!A11,sales_update!A:N,6,FALSE)</f>
        <v>106</v>
      </c>
      <c r="N11">
        <f>VLOOKUP(customer!A11,sales_update!A:N,7,FALSE)</f>
        <v>206</v>
      </c>
      <c r="O11">
        <f>VLOOKUP(customer!A11,sales_update!A:N,8,FALSE)</f>
        <v>126</v>
      </c>
      <c r="P11">
        <f>VLOOKUP(customer!A11,sales_update!A:N,9,FALSE)</f>
        <v>1394</v>
      </c>
      <c r="Q11">
        <f>VLOOKUP(customer!A11,sales_update!A:N,10,FALSE)</f>
        <v>0</v>
      </c>
      <c r="R11">
        <f>VLOOKUP(customer!A11,sales_update!A:N,11,FALSE)</f>
        <v>7</v>
      </c>
      <c r="S11">
        <f>VLOOKUP(customer!A11,sales_update!A:N,12,FALSE)</f>
        <v>6</v>
      </c>
      <c r="T11">
        <f>VLOOKUP(customer!A11,sales_update!A:N,13,FALSE)</f>
        <v>8</v>
      </c>
      <c r="U11">
        <f>VLOOKUP(customer!A11,sales_update!A:N,14,FALSE)</f>
        <v>2</v>
      </c>
      <c r="V11">
        <f>VLOOKUP(customer!A11,Marketing!A:I,2,FALSE)</f>
        <v>1</v>
      </c>
      <c r="W11">
        <f>VLOOKUP(customer!A11,Marketing!A:I,3,FALSE)</f>
        <v>0</v>
      </c>
      <c r="X11">
        <f>VLOOKUP(customer!A11,Marketing!A:I,4,FALSE)</f>
        <v>1</v>
      </c>
      <c r="Y11">
        <f>VLOOKUP(customer!A11,Marketing!A:I,5,FALSE)</f>
        <v>1</v>
      </c>
      <c r="Z11">
        <f>VLOOKUP(customer!A11,Marketing!A:I,6,FALSE)</f>
        <v>0</v>
      </c>
      <c r="AA11">
        <f>VLOOKUP(customer!A11,Marketing!A:I,7,FALSE)</f>
        <v>0</v>
      </c>
      <c r="AB11">
        <f>VLOOKUP(customer!A11,Marketing!A:I,8,FALSE)</f>
        <v>1</v>
      </c>
      <c r="AC11" s="1">
        <f>VLOOKUP(customer!A11,Marketing!A:I,9,FALSE)</f>
        <v>44131</v>
      </c>
    </row>
    <row r="12" spans="1:29" x14ac:dyDescent="0.3">
      <c r="A12">
        <v>1895</v>
      </c>
      <c r="B12">
        <v>195529</v>
      </c>
      <c r="C12">
        <v>0</v>
      </c>
      <c r="D12">
        <v>0</v>
      </c>
      <c r="E12">
        <v>26</v>
      </c>
      <c r="F12" t="str">
        <f>IF(customer!G12=1, "Married", IF(customer!H12=1, "Single", IF(customer!F12=1, "Divorced", IF(customer!I12=1, "Together", IF(customer!J12=1, "Widowed", "Unknown")))))</f>
        <v>Single</v>
      </c>
      <c r="G12" t="str">
        <f>IF(customer!K12=1,"Basic",IF(customer!L12=1,"Graduate",IF(customer!M12=1,"Master",IF(customer!N12=1,"PhD","Unknown"))))</f>
        <v>Graduate</v>
      </c>
      <c r="H12" t="s">
        <v>15</v>
      </c>
      <c r="I12">
        <f>VLOOKUP(customer!A12,sales_update!A:N,2,FALSE)</f>
        <v>29</v>
      </c>
      <c r="J12">
        <f xml:space="preserve"> VLOOKUP(customer!A12,sales_update!A:N,3,FALSE)</f>
        <v>1576</v>
      </c>
      <c r="K12">
        <f>VLOOKUP(customer!A12,sales_update!A:N,4,FALSE)</f>
        <v>59</v>
      </c>
      <c r="L12">
        <f>VLOOKUP(customer!A12,sales_update!A:N,5,FALSE)</f>
        <v>1822</v>
      </c>
      <c r="M12">
        <f>VLOOKUP(customer!A12,sales_update!A:N,6,FALSE)</f>
        <v>512</v>
      </c>
      <c r="N12">
        <f>VLOOKUP(customer!A12,sales_update!A:N,7,FALSE)</f>
        <v>55</v>
      </c>
      <c r="O12">
        <f>VLOOKUP(customer!A12,sales_update!A:N,8,FALSE)</f>
        <v>49</v>
      </c>
      <c r="P12">
        <f>VLOOKUP(customer!A12,sales_update!A:N,9,FALSE)</f>
        <v>3975</v>
      </c>
      <c r="Q12">
        <f>VLOOKUP(customer!A12,sales_update!A:N,10,FALSE)</f>
        <v>1</v>
      </c>
      <c r="R12">
        <f>VLOOKUP(customer!A12,sales_update!A:N,11,FALSE)</f>
        <v>7</v>
      </c>
      <c r="S12">
        <f>VLOOKUP(customer!A12,sales_update!A:N,12,FALSE)</f>
        <v>3</v>
      </c>
      <c r="T12">
        <f>VLOOKUP(customer!A12,sales_update!A:N,13,FALSE)</f>
        <v>7</v>
      </c>
      <c r="U12">
        <f>VLOOKUP(customer!A12,sales_update!A:N,14,FALSE)</f>
        <v>3</v>
      </c>
      <c r="V12">
        <f>VLOOKUP(customer!A12,Marketing!A:I,2,FALSE)</f>
        <v>0</v>
      </c>
      <c r="W12">
        <f>VLOOKUP(customer!A12,Marketing!A:I,3,FALSE)</f>
        <v>0</v>
      </c>
      <c r="X12">
        <f>VLOOKUP(customer!A12,Marketing!A:I,4,FALSE)</f>
        <v>1</v>
      </c>
      <c r="Y12">
        <f>VLOOKUP(customer!A12,Marketing!A:I,5,FALSE)</f>
        <v>0</v>
      </c>
      <c r="Z12">
        <f>VLOOKUP(customer!A12,Marketing!A:I,6,FALSE)</f>
        <v>0</v>
      </c>
      <c r="AA12">
        <f>VLOOKUP(customer!A12,Marketing!A:I,7,FALSE)</f>
        <v>0</v>
      </c>
      <c r="AB12">
        <f>VLOOKUP(customer!A12,Marketing!A:I,8,FALSE)</f>
        <v>1</v>
      </c>
      <c r="AC12" s="1">
        <f>VLOOKUP(customer!A12,Marketing!A:I,9,FALSE)</f>
        <v>43595</v>
      </c>
    </row>
    <row r="13" spans="1:29" x14ac:dyDescent="0.3">
      <c r="A13">
        <v>1982</v>
      </c>
      <c r="B13">
        <v>195169</v>
      </c>
      <c r="C13">
        <v>0</v>
      </c>
      <c r="D13">
        <v>0</v>
      </c>
      <c r="E13">
        <v>33</v>
      </c>
      <c r="F13" t="str">
        <f>IF(customer!G13=1, "Married", IF(customer!H13=1, "Single", IF(customer!F13=1, "Divorced", IF(customer!I13=1, "Together", IF(customer!J13=1, "Widowed", "Unknown")))))</f>
        <v>Single</v>
      </c>
      <c r="G13" t="str">
        <f>IF(customer!K13=1,"Basic",IF(customer!L13=1,"Graduate",IF(customer!M13=1,"Master",IF(customer!N13=1,"PhD","Unknown"))))</f>
        <v>PhD</v>
      </c>
      <c r="H13" t="s">
        <v>19</v>
      </c>
      <c r="I13">
        <f>VLOOKUP(customer!A13,sales_update!A:N,2,FALSE)</f>
        <v>1</v>
      </c>
      <c r="J13">
        <f xml:space="preserve"> VLOOKUP(customer!A13,sales_update!A:N,3,FALSE)</f>
        <v>2635</v>
      </c>
      <c r="K13">
        <f>VLOOKUP(customer!A13,sales_update!A:N,4,FALSE)</f>
        <v>43</v>
      </c>
      <c r="L13">
        <f>VLOOKUP(customer!A13,sales_update!A:N,5,FALSE)</f>
        <v>921</v>
      </c>
      <c r="M13">
        <f>VLOOKUP(customer!A13,sales_update!A:N,6,FALSE)</f>
        <v>217</v>
      </c>
      <c r="N13">
        <f>VLOOKUP(customer!A13,sales_update!A:N,7,FALSE)</f>
        <v>41</v>
      </c>
      <c r="O13">
        <f>VLOOKUP(customer!A13,sales_update!A:N,8,FALSE)</f>
        <v>41</v>
      </c>
      <c r="P13">
        <f>VLOOKUP(customer!A13,sales_update!A:N,9,FALSE)</f>
        <v>3816</v>
      </c>
      <c r="Q13">
        <f>VLOOKUP(customer!A13,sales_update!A:N,10,FALSE)</f>
        <v>1</v>
      </c>
      <c r="R13">
        <f>VLOOKUP(customer!A13,sales_update!A:N,11,FALSE)</f>
        <v>4</v>
      </c>
      <c r="S13">
        <f>VLOOKUP(customer!A13,sales_update!A:N,12,FALSE)</f>
        <v>3</v>
      </c>
      <c r="T13">
        <f>VLOOKUP(customer!A13,sales_update!A:N,13,FALSE)</f>
        <v>4</v>
      </c>
      <c r="U13">
        <f>VLOOKUP(customer!A13,sales_update!A:N,14,FALSE)</f>
        <v>1</v>
      </c>
      <c r="V13">
        <f>VLOOKUP(customer!A13,Marketing!A:I,2,FALSE)</f>
        <v>0</v>
      </c>
      <c r="W13">
        <f>VLOOKUP(customer!A13,Marketing!A:I,3,FALSE)</f>
        <v>0</v>
      </c>
      <c r="X13">
        <f>VLOOKUP(customer!A13,Marketing!A:I,4,FALSE)</f>
        <v>1</v>
      </c>
      <c r="Y13">
        <f>VLOOKUP(customer!A13,Marketing!A:I,5,FALSE)</f>
        <v>1</v>
      </c>
      <c r="Z13">
        <f>VLOOKUP(customer!A13,Marketing!A:I,6,FALSE)</f>
        <v>0</v>
      </c>
      <c r="AA13">
        <f>VLOOKUP(customer!A13,Marketing!A:I,7,FALSE)</f>
        <v>0</v>
      </c>
      <c r="AB13">
        <f>VLOOKUP(customer!A13,Marketing!A:I,8,FALSE)</f>
        <v>1</v>
      </c>
      <c r="AC13" s="1">
        <f>VLOOKUP(customer!A13,Marketing!A:I,9,FALSE)</f>
        <v>43905</v>
      </c>
    </row>
    <row r="14" spans="1:29" x14ac:dyDescent="0.3">
      <c r="A14">
        <v>2449</v>
      </c>
      <c r="B14">
        <v>194871</v>
      </c>
      <c r="C14">
        <v>0</v>
      </c>
      <c r="D14">
        <v>2</v>
      </c>
      <c r="E14">
        <v>51</v>
      </c>
      <c r="F14" t="str">
        <f>IF(customer!G14=1, "Married", IF(customer!H14=1, "Single", IF(customer!F14=1, "Divorced", IF(customer!I14=1, "Together", IF(customer!J14=1, "Widowed", "Unknown")))))</f>
        <v>Married</v>
      </c>
      <c r="G14" t="str">
        <f>IF(customer!K14=1,"Basic",IF(customer!L14=1,"Graduate",IF(customer!M14=1,"Master",IF(customer!N14=1,"PhD","Unknown"))))</f>
        <v>PhD</v>
      </c>
      <c r="H14" t="s">
        <v>18</v>
      </c>
      <c r="I14">
        <f>VLOOKUP(customer!A14,sales_update!A:N,2,FALSE)</f>
        <v>99</v>
      </c>
      <c r="J14">
        <f xml:space="preserve"> VLOOKUP(customer!A14,sales_update!A:N,3,FALSE)</f>
        <v>347</v>
      </c>
      <c r="K14">
        <f>VLOOKUP(customer!A14,sales_update!A:N,4,FALSE)</f>
        <v>49</v>
      </c>
      <c r="L14">
        <f>VLOOKUP(customer!A14,sales_update!A:N,5,FALSE)</f>
        <v>1136</v>
      </c>
      <c r="M14">
        <f>VLOOKUP(customer!A14,sales_update!A:N,6,FALSE)</f>
        <v>386</v>
      </c>
      <c r="N14">
        <f>VLOOKUP(customer!A14,sales_update!A:N,7,FALSE)</f>
        <v>0</v>
      </c>
      <c r="O14">
        <f>VLOOKUP(customer!A14,sales_update!A:N,8,FALSE)</f>
        <v>296</v>
      </c>
      <c r="P14">
        <f>VLOOKUP(customer!A14,sales_update!A:N,9,FALSE)</f>
        <v>1623</v>
      </c>
      <c r="Q14">
        <f>VLOOKUP(customer!A14,sales_update!A:N,10,FALSE)</f>
        <v>1</v>
      </c>
      <c r="R14">
        <f>VLOOKUP(customer!A14,sales_update!A:N,11,FALSE)</f>
        <v>8</v>
      </c>
      <c r="S14">
        <f>VLOOKUP(customer!A14,sales_update!A:N,12,FALSE)</f>
        <v>5</v>
      </c>
      <c r="T14">
        <f>VLOOKUP(customer!A14,sales_update!A:N,13,FALSE)</f>
        <v>4</v>
      </c>
      <c r="U14">
        <f>VLOOKUP(customer!A14,sales_update!A:N,14,FALSE)</f>
        <v>7</v>
      </c>
      <c r="V14">
        <f>VLOOKUP(customer!A14,Marketing!A:I,2,FALSE)</f>
        <v>0</v>
      </c>
      <c r="W14">
        <f>VLOOKUP(customer!A14,Marketing!A:I,3,FALSE)</f>
        <v>1</v>
      </c>
      <c r="X14">
        <f>VLOOKUP(customer!A14,Marketing!A:I,4,FALSE)</f>
        <v>1</v>
      </c>
      <c r="Y14">
        <f>VLOOKUP(customer!A14,Marketing!A:I,5,FALSE)</f>
        <v>0</v>
      </c>
      <c r="Z14">
        <f>VLOOKUP(customer!A14,Marketing!A:I,6,FALSE)</f>
        <v>0</v>
      </c>
      <c r="AA14">
        <f>VLOOKUP(customer!A14,Marketing!A:I,7,FALSE)</f>
        <v>0</v>
      </c>
      <c r="AB14">
        <f>VLOOKUP(customer!A14,Marketing!A:I,8,FALSE)</f>
        <v>1</v>
      </c>
      <c r="AC14" s="1">
        <f>VLOOKUP(customer!A14,Marketing!A:I,9,FALSE)</f>
        <v>43502</v>
      </c>
    </row>
    <row r="15" spans="1:29" x14ac:dyDescent="0.3">
      <c r="A15">
        <v>2957</v>
      </c>
      <c r="B15">
        <v>194642</v>
      </c>
      <c r="C15">
        <v>0</v>
      </c>
      <c r="D15">
        <v>0</v>
      </c>
      <c r="E15">
        <v>69</v>
      </c>
      <c r="F15" t="str">
        <f>IF(customer!G15=1, "Married", IF(customer!H15=1, "Single", IF(customer!F15=1, "Divorced", IF(customer!I15=1, "Together", IF(customer!J15=1, "Widowed", "Unknown")))))</f>
        <v>Married</v>
      </c>
      <c r="G15" t="str">
        <f>IF(customer!K15=1,"Basic",IF(customer!L15=1,"Graduate",IF(customer!M15=1,"Master",IF(customer!N15=1,"PhD","Unknown"))))</f>
        <v>Graduate</v>
      </c>
      <c r="H15" t="s">
        <v>15</v>
      </c>
      <c r="I15">
        <f>VLOOKUP(customer!A15,sales_update!A:N,2,FALSE)</f>
        <v>35</v>
      </c>
      <c r="J15">
        <f xml:space="preserve"> VLOOKUP(customer!A15,sales_update!A:N,3,FALSE)</f>
        <v>1808</v>
      </c>
      <c r="K15">
        <f>VLOOKUP(customer!A15,sales_update!A:N,4,FALSE)</f>
        <v>294</v>
      </c>
      <c r="L15">
        <f>VLOOKUP(customer!A15,sales_update!A:N,5,FALSE)</f>
        <v>1639</v>
      </c>
      <c r="M15">
        <f>VLOOKUP(customer!A15,sales_update!A:N,6,FALSE)</f>
        <v>218</v>
      </c>
      <c r="N15">
        <f>VLOOKUP(customer!A15,sales_update!A:N,7,FALSE)</f>
        <v>294</v>
      </c>
      <c r="O15">
        <f>VLOOKUP(customer!A15,sales_update!A:N,8,FALSE)</f>
        <v>294</v>
      </c>
      <c r="P15">
        <f>VLOOKUP(customer!A15,sales_update!A:N,9,FALSE)</f>
        <v>3959</v>
      </c>
      <c r="Q15">
        <f>VLOOKUP(customer!A15,sales_update!A:N,10,FALSE)</f>
        <v>0</v>
      </c>
      <c r="R15">
        <f>VLOOKUP(customer!A15,sales_update!A:N,11,FALSE)</f>
        <v>5</v>
      </c>
      <c r="S15">
        <f>VLOOKUP(customer!A15,sales_update!A:N,12,FALSE)</f>
        <v>7</v>
      </c>
      <c r="T15">
        <f>VLOOKUP(customer!A15,sales_update!A:N,13,FALSE)</f>
        <v>9</v>
      </c>
      <c r="U15">
        <f>VLOOKUP(customer!A15,sales_update!A:N,14,FALSE)</f>
        <v>1</v>
      </c>
      <c r="V15">
        <f>VLOOKUP(customer!A15,Marketing!A:I,2,FALSE)</f>
        <v>0</v>
      </c>
      <c r="W15">
        <f>VLOOKUP(customer!A15,Marketing!A:I,3,FALSE)</f>
        <v>0</v>
      </c>
      <c r="X15">
        <f>VLOOKUP(customer!A15,Marketing!A:I,4,FALSE)</f>
        <v>1</v>
      </c>
      <c r="Y15">
        <f>VLOOKUP(customer!A15,Marketing!A:I,5,FALSE)</f>
        <v>1</v>
      </c>
      <c r="Z15">
        <f>VLOOKUP(customer!A15,Marketing!A:I,6,FALSE)</f>
        <v>0</v>
      </c>
      <c r="AA15">
        <f>VLOOKUP(customer!A15,Marketing!A:I,7,FALSE)</f>
        <v>0</v>
      </c>
      <c r="AB15">
        <f>VLOOKUP(customer!A15,Marketing!A:I,8,FALSE)</f>
        <v>0</v>
      </c>
      <c r="AC15" s="1">
        <f>VLOOKUP(customer!A15,Marketing!A:I,9,FALSE)</f>
        <v>44031</v>
      </c>
    </row>
    <row r="16" spans="1:29" x14ac:dyDescent="0.3">
      <c r="A16">
        <v>2968</v>
      </c>
      <c r="B16">
        <v>194472</v>
      </c>
      <c r="C16">
        <v>0</v>
      </c>
      <c r="D16">
        <v>1</v>
      </c>
      <c r="E16">
        <v>62</v>
      </c>
      <c r="F16" t="str">
        <f>IF(customer!G16=1, "Married", IF(customer!H16=1, "Single", IF(customer!F16=1, "Divorced", IF(customer!I16=1, "Together", IF(customer!J16=1, "Widowed", "Unknown")))))</f>
        <v>Single</v>
      </c>
      <c r="G16" t="str">
        <f>IF(customer!K16=1,"Basic",IF(customer!L16=1,"Graduate",IF(customer!M16=1,"Master",IF(customer!N16=1,"PhD","Unknown"))))</f>
        <v>Graduate</v>
      </c>
      <c r="H16" t="s">
        <v>20</v>
      </c>
      <c r="I16">
        <f>VLOOKUP(customer!A16,sales_update!A:N,2,FALSE)</f>
        <v>75</v>
      </c>
      <c r="J16">
        <f xml:space="preserve"> VLOOKUP(customer!A16,sales_update!A:N,3,FALSE)</f>
        <v>2094</v>
      </c>
      <c r="K16">
        <f>VLOOKUP(customer!A16,sales_update!A:N,4,FALSE)</f>
        <v>68</v>
      </c>
      <c r="L16">
        <f>VLOOKUP(customer!A16,sales_update!A:N,5,FALSE)</f>
        <v>858</v>
      </c>
      <c r="M16">
        <f>VLOOKUP(customer!A16,sales_update!A:N,6,FALSE)</f>
        <v>222</v>
      </c>
      <c r="N16">
        <f>VLOOKUP(customer!A16,sales_update!A:N,7,FALSE)</f>
        <v>206</v>
      </c>
      <c r="O16">
        <f>VLOOKUP(customer!A16,sales_update!A:N,8,FALSE)</f>
        <v>33</v>
      </c>
      <c r="P16">
        <f>VLOOKUP(customer!A16,sales_update!A:N,9,FALSE)</f>
        <v>3415</v>
      </c>
      <c r="Q16">
        <f>VLOOKUP(customer!A16,sales_update!A:N,10,FALSE)</f>
        <v>1</v>
      </c>
      <c r="R16">
        <f>VLOOKUP(customer!A16,sales_update!A:N,11,FALSE)</f>
        <v>5</v>
      </c>
      <c r="S16">
        <f>VLOOKUP(customer!A16,sales_update!A:N,12,FALSE)</f>
        <v>5</v>
      </c>
      <c r="T16">
        <f>VLOOKUP(customer!A16,sales_update!A:N,13,FALSE)</f>
        <v>5</v>
      </c>
      <c r="U16">
        <f>VLOOKUP(customer!A16,sales_update!A:N,14,FALSE)</f>
        <v>5</v>
      </c>
      <c r="V16">
        <f>VLOOKUP(customer!A16,Marketing!A:I,2,FALSE)</f>
        <v>0</v>
      </c>
      <c r="W16">
        <f>VLOOKUP(customer!A16,Marketing!A:I,3,FALSE)</f>
        <v>1</v>
      </c>
      <c r="X16">
        <f>VLOOKUP(customer!A16,Marketing!A:I,4,FALSE)</f>
        <v>1</v>
      </c>
      <c r="Y16">
        <f>VLOOKUP(customer!A16,Marketing!A:I,5,FALSE)</f>
        <v>0</v>
      </c>
      <c r="Z16">
        <f>VLOOKUP(customer!A16,Marketing!A:I,6,FALSE)</f>
        <v>0</v>
      </c>
      <c r="AA16">
        <f>VLOOKUP(customer!A16,Marketing!A:I,7,FALSE)</f>
        <v>0</v>
      </c>
      <c r="AB16">
        <f>VLOOKUP(customer!A16,Marketing!A:I,8,FALSE)</f>
        <v>0</v>
      </c>
      <c r="AC16" s="1">
        <f>VLOOKUP(customer!A16,Marketing!A:I,9,FALSE)</f>
        <v>44081</v>
      </c>
    </row>
    <row r="17" spans="1:29" x14ac:dyDescent="0.3">
      <c r="A17">
        <v>1924</v>
      </c>
      <c r="B17">
        <v>194384</v>
      </c>
      <c r="C17">
        <v>0</v>
      </c>
      <c r="D17">
        <v>0</v>
      </c>
      <c r="E17">
        <v>67</v>
      </c>
      <c r="F17" t="str">
        <f>IF(customer!G17=1, "Married", IF(customer!H17=1, "Single", IF(customer!F17=1, "Divorced", IF(customer!I17=1, "Together", IF(customer!J17=1, "Widowed", "Unknown")))))</f>
        <v>Together</v>
      </c>
      <c r="G17" t="str">
        <f>IF(customer!K17=1,"Basic",IF(customer!L17=1,"Graduate",IF(customer!M17=1,"Master",IF(customer!N17=1,"PhD","Unknown"))))</f>
        <v>Graduate</v>
      </c>
      <c r="H17" t="s">
        <v>20</v>
      </c>
      <c r="I17">
        <f>VLOOKUP(customer!A17,sales_update!A:N,2,FALSE)</f>
        <v>62</v>
      </c>
      <c r="J17">
        <f xml:space="preserve"> VLOOKUP(customer!A17,sales_update!A:N,3,FALSE)</f>
        <v>2288</v>
      </c>
      <c r="K17">
        <f>VLOOKUP(customer!A17,sales_update!A:N,4,FALSE)</f>
        <v>49</v>
      </c>
      <c r="L17">
        <f>VLOOKUP(customer!A17,sales_update!A:N,5,FALSE)</f>
        <v>1627</v>
      </c>
      <c r="M17">
        <f>VLOOKUP(customer!A17,sales_update!A:N,6,FALSE)</f>
        <v>330</v>
      </c>
      <c r="N17">
        <f>VLOOKUP(customer!A17,sales_update!A:N,7,FALSE)</f>
        <v>93</v>
      </c>
      <c r="O17">
        <f>VLOOKUP(customer!A17,sales_update!A:N,8,FALSE)</f>
        <v>354</v>
      </c>
      <c r="P17">
        <f>VLOOKUP(customer!A17,sales_update!A:N,9,FALSE)</f>
        <v>4033</v>
      </c>
      <c r="Q17">
        <f>VLOOKUP(customer!A17,sales_update!A:N,10,FALSE)</f>
        <v>0</v>
      </c>
      <c r="R17">
        <f>VLOOKUP(customer!A17,sales_update!A:N,11,FALSE)</f>
        <v>5</v>
      </c>
      <c r="S17">
        <f>VLOOKUP(customer!A17,sales_update!A:N,12,FALSE)</f>
        <v>8</v>
      </c>
      <c r="T17">
        <f>VLOOKUP(customer!A17,sales_update!A:N,13,FALSE)</f>
        <v>5</v>
      </c>
      <c r="U17">
        <f>VLOOKUP(customer!A17,sales_update!A:N,14,FALSE)</f>
        <v>2</v>
      </c>
      <c r="V17">
        <f>VLOOKUP(customer!A17,Marketing!A:I,2,FALSE)</f>
        <v>0</v>
      </c>
      <c r="W17">
        <f>VLOOKUP(customer!A17,Marketing!A:I,3,FALSE)</f>
        <v>1</v>
      </c>
      <c r="X17">
        <f>VLOOKUP(customer!A17,Marketing!A:I,4,FALSE)</f>
        <v>1</v>
      </c>
      <c r="Y17">
        <f>VLOOKUP(customer!A17,Marketing!A:I,5,FALSE)</f>
        <v>1</v>
      </c>
      <c r="Z17">
        <f>VLOOKUP(customer!A17,Marketing!A:I,6,FALSE)</f>
        <v>0</v>
      </c>
      <c r="AA17">
        <f>VLOOKUP(customer!A17,Marketing!A:I,7,FALSE)</f>
        <v>0</v>
      </c>
      <c r="AB17">
        <f>VLOOKUP(customer!A17,Marketing!A:I,8,FALSE)</f>
        <v>1</v>
      </c>
      <c r="AC17" s="1">
        <f>VLOOKUP(customer!A17,Marketing!A:I,9,FALSE)</f>
        <v>43686</v>
      </c>
    </row>
    <row r="18" spans="1:29" x14ac:dyDescent="0.3">
      <c r="A18">
        <v>2281</v>
      </c>
      <c r="B18">
        <v>194384</v>
      </c>
      <c r="C18">
        <v>0</v>
      </c>
      <c r="D18">
        <v>0</v>
      </c>
      <c r="E18">
        <v>67</v>
      </c>
      <c r="F18" t="str">
        <f>IF(customer!G18=1, "Married", IF(customer!H18=1, "Single", IF(customer!F18=1, "Divorced", IF(customer!I18=1, "Together", IF(customer!J18=1, "Widowed", "Unknown")))))</f>
        <v>Together</v>
      </c>
      <c r="G18" t="str">
        <f>IF(customer!K18=1,"Basic",IF(customer!L18=1,"Graduate",IF(customer!M18=1,"Master",IF(customer!N18=1,"PhD","Unknown"))))</f>
        <v>Graduate</v>
      </c>
      <c r="H18" t="s">
        <v>18</v>
      </c>
      <c r="I18">
        <f>VLOOKUP(customer!A18,sales_update!A:N,2,FALSE)</f>
        <v>62</v>
      </c>
      <c r="J18">
        <f xml:space="preserve"> VLOOKUP(customer!A18,sales_update!A:N,3,FALSE)</f>
        <v>2288</v>
      </c>
      <c r="K18">
        <f>VLOOKUP(customer!A18,sales_update!A:N,4,FALSE)</f>
        <v>49</v>
      </c>
      <c r="L18">
        <f>VLOOKUP(customer!A18,sales_update!A:N,5,FALSE)</f>
        <v>1627</v>
      </c>
      <c r="M18">
        <f>VLOOKUP(customer!A18,sales_update!A:N,6,FALSE)</f>
        <v>330</v>
      </c>
      <c r="N18">
        <f>VLOOKUP(customer!A18,sales_update!A:N,7,FALSE)</f>
        <v>93</v>
      </c>
      <c r="O18">
        <f>VLOOKUP(customer!A18,sales_update!A:N,8,FALSE)</f>
        <v>354</v>
      </c>
      <c r="P18">
        <f>VLOOKUP(customer!A18,sales_update!A:N,9,FALSE)</f>
        <v>4033</v>
      </c>
      <c r="Q18">
        <f>VLOOKUP(customer!A18,sales_update!A:N,10,FALSE)</f>
        <v>0</v>
      </c>
      <c r="R18">
        <f>VLOOKUP(customer!A18,sales_update!A:N,11,FALSE)</f>
        <v>5</v>
      </c>
      <c r="S18">
        <f>VLOOKUP(customer!A18,sales_update!A:N,12,FALSE)</f>
        <v>8</v>
      </c>
      <c r="T18">
        <f>VLOOKUP(customer!A18,sales_update!A:N,13,FALSE)</f>
        <v>5</v>
      </c>
      <c r="U18">
        <f>VLOOKUP(customer!A18,sales_update!A:N,14,FALSE)</f>
        <v>2</v>
      </c>
      <c r="V18">
        <f>VLOOKUP(customer!A18,Marketing!A:I,2,FALSE)</f>
        <v>0</v>
      </c>
      <c r="W18">
        <f>VLOOKUP(customer!A18,Marketing!A:I,3,FALSE)</f>
        <v>1</v>
      </c>
      <c r="X18">
        <f>VLOOKUP(customer!A18,Marketing!A:I,4,FALSE)</f>
        <v>1</v>
      </c>
      <c r="Y18">
        <f>VLOOKUP(customer!A18,Marketing!A:I,5,FALSE)</f>
        <v>1</v>
      </c>
      <c r="Z18">
        <f>VLOOKUP(customer!A18,Marketing!A:I,6,FALSE)</f>
        <v>0</v>
      </c>
      <c r="AA18">
        <f>VLOOKUP(customer!A18,Marketing!A:I,7,FALSE)</f>
        <v>0</v>
      </c>
      <c r="AB18">
        <f>VLOOKUP(customer!A18,Marketing!A:I,8,FALSE)</f>
        <v>1</v>
      </c>
      <c r="AC18" s="1">
        <f>VLOOKUP(customer!A18,Marketing!A:I,9,FALSE)</f>
        <v>43686</v>
      </c>
    </row>
    <row r="19" spans="1:29" x14ac:dyDescent="0.3">
      <c r="A19">
        <v>2434</v>
      </c>
      <c r="B19">
        <v>193790</v>
      </c>
      <c r="C19">
        <v>0</v>
      </c>
      <c r="D19">
        <v>0</v>
      </c>
      <c r="E19">
        <v>50</v>
      </c>
      <c r="F19" t="str">
        <f>IF(customer!G19=1, "Married", IF(customer!H19=1, "Single", IF(customer!F19=1, "Divorced", IF(customer!I19=1, "Together", IF(customer!J19=1, "Widowed", "Unknown")))))</f>
        <v>Single</v>
      </c>
      <c r="G19" t="str">
        <f>IF(customer!K19=1,"Basic",IF(customer!L19=1,"Graduate",IF(customer!M19=1,"Master",IF(customer!N19=1,"PhD","Unknown"))))</f>
        <v>Graduate</v>
      </c>
      <c r="H19" t="s">
        <v>20</v>
      </c>
      <c r="I19">
        <f>VLOOKUP(customer!A19,sales_update!A:N,2,FALSE)</f>
        <v>16</v>
      </c>
      <c r="J19">
        <f xml:space="preserve"> VLOOKUP(customer!A19,sales_update!A:N,3,FALSE)</f>
        <v>2690</v>
      </c>
      <c r="K19">
        <f>VLOOKUP(customer!A19,sales_update!A:N,4,FALSE)</f>
        <v>141</v>
      </c>
      <c r="L19">
        <f>VLOOKUP(customer!A19,sales_update!A:N,5,FALSE)</f>
        <v>1510</v>
      </c>
      <c r="M19">
        <f>VLOOKUP(customer!A19,sales_update!A:N,6,FALSE)</f>
        <v>184</v>
      </c>
      <c r="N19">
        <f>VLOOKUP(customer!A19,sales_update!A:N,7,FALSE)</f>
        <v>236</v>
      </c>
      <c r="O19">
        <f>VLOOKUP(customer!A19,sales_update!A:N,8,FALSE)</f>
        <v>93</v>
      </c>
      <c r="P19">
        <f>VLOOKUP(customer!A19,sales_update!A:N,9,FALSE)</f>
        <v>4668</v>
      </c>
      <c r="Q19">
        <f>VLOOKUP(customer!A19,sales_update!A:N,10,FALSE)</f>
        <v>0</v>
      </c>
      <c r="R19">
        <f>VLOOKUP(customer!A19,sales_update!A:N,11,FALSE)</f>
        <v>6</v>
      </c>
      <c r="S19">
        <f>VLOOKUP(customer!A19,sales_update!A:N,12,FALSE)</f>
        <v>7</v>
      </c>
      <c r="T19">
        <f>VLOOKUP(customer!A19,sales_update!A:N,13,FALSE)</f>
        <v>12</v>
      </c>
      <c r="U19">
        <f>VLOOKUP(customer!A19,sales_update!A:N,14,FALSE)</f>
        <v>2</v>
      </c>
      <c r="V19">
        <f>VLOOKUP(customer!A19,Marketing!A:I,2,FALSE)</f>
        <v>0</v>
      </c>
      <c r="W19">
        <f>VLOOKUP(customer!A19,Marketing!A:I,3,FALSE)</f>
        <v>1</v>
      </c>
      <c r="X19">
        <f>VLOOKUP(customer!A19,Marketing!A:I,4,FALSE)</f>
        <v>1</v>
      </c>
      <c r="Y19">
        <f>VLOOKUP(customer!A19,Marketing!A:I,5,FALSE)</f>
        <v>1</v>
      </c>
      <c r="Z19">
        <f>VLOOKUP(customer!A19,Marketing!A:I,6,FALSE)</f>
        <v>0</v>
      </c>
      <c r="AA19">
        <f>VLOOKUP(customer!A19,Marketing!A:I,7,FALSE)</f>
        <v>0</v>
      </c>
      <c r="AB19">
        <f>VLOOKUP(customer!A19,Marketing!A:I,8,FALSE)</f>
        <v>1</v>
      </c>
      <c r="AC19" s="1">
        <f>VLOOKUP(customer!A19,Marketing!A:I,9,FALSE)</f>
        <v>44031</v>
      </c>
    </row>
    <row r="20" spans="1:29" x14ac:dyDescent="0.3">
      <c r="A20">
        <v>1807</v>
      </c>
      <c r="B20">
        <v>193404</v>
      </c>
      <c r="C20">
        <v>1</v>
      </c>
      <c r="D20">
        <v>2</v>
      </c>
      <c r="E20">
        <v>66</v>
      </c>
      <c r="F20" t="str">
        <f>IF(customer!G20=1, "Married", IF(customer!H20=1, "Single", IF(customer!F20=1, "Divorced", IF(customer!I20=1, "Together", IF(customer!J20=1, "Widowed", "Unknown")))))</f>
        <v>Married</v>
      </c>
      <c r="G20" t="str">
        <f>IF(customer!K20=1,"Basic",IF(customer!L20=1,"Graduate",IF(customer!M20=1,"Master",IF(customer!N20=1,"PhD","Unknown"))))</f>
        <v>Graduate</v>
      </c>
      <c r="H20" t="s">
        <v>18</v>
      </c>
      <c r="I20">
        <f>VLOOKUP(customer!A20,sales_update!A:N,2,FALSE)</f>
        <v>97</v>
      </c>
      <c r="J20">
        <f xml:space="preserve"> VLOOKUP(customer!A20,sales_update!A:N,3,FALSE)</f>
        <v>2648</v>
      </c>
      <c r="K20">
        <f>VLOOKUP(customer!A20,sales_update!A:N,4,FALSE)</f>
        <v>31</v>
      </c>
      <c r="L20">
        <f>VLOOKUP(customer!A20,sales_update!A:N,5,FALSE)</f>
        <v>594</v>
      </c>
      <c r="M20">
        <f>VLOOKUP(customer!A20,sales_update!A:N,6,FALSE)</f>
        <v>41</v>
      </c>
      <c r="N20">
        <f>VLOOKUP(customer!A20,sales_update!A:N,7,FALSE)</f>
        <v>0</v>
      </c>
      <c r="O20">
        <f>VLOOKUP(customer!A20,sales_update!A:N,8,FALSE)</f>
        <v>31</v>
      </c>
      <c r="P20">
        <f>VLOOKUP(customer!A20,sales_update!A:N,9,FALSE)</f>
        <v>3284</v>
      </c>
      <c r="Q20">
        <f>VLOOKUP(customer!A20,sales_update!A:N,10,FALSE)</f>
        <v>3</v>
      </c>
      <c r="R20">
        <f>VLOOKUP(customer!A20,sales_update!A:N,11,FALSE)</f>
        <v>3</v>
      </c>
      <c r="S20">
        <f>VLOOKUP(customer!A20,sales_update!A:N,12,FALSE)</f>
        <v>4</v>
      </c>
      <c r="T20">
        <f>VLOOKUP(customer!A20,sales_update!A:N,13,FALSE)</f>
        <v>7</v>
      </c>
      <c r="U20">
        <f>VLOOKUP(customer!A20,sales_update!A:N,14,FALSE)</f>
        <v>5</v>
      </c>
      <c r="V20">
        <f>VLOOKUP(customer!A20,Marketing!A:I,2,FALSE)</f>
        <v>0</v>
      </c>
      <c r="W20">
        <f>VLOOKUP(customer!A20,Marketing!A:I,3,FALSE)</f>
        <v>1</v>
      </c>
      <c r="X20">
        <f>VLOOKUP(customer!A20,Marketing!A:I,4,FALSE)</f>
        <v>1</v>
      </c>
      <c r="Y20">
        <f>VLOOKUP(customer!A20,Marketing!A:I,5,FALSE)</f>
        <v>0</v>
      </c>
      <c r="Z20">
        <f>VLOOKUP(customer!A20,Marketing!A:I,6,FALSE)</f>
        <v>0</v>
      </c>
      <c r="AA20">
        <f>VLOOKUP(customer!A20,Marketing!A:I,7,FALSE)</f>
        <v>0</v>
      </c>
      <c r="AB20">
        <f>VLOOKUP(customer!A20,Marketing!A:I,8,FALSE)</f>
        <v>0</v>
      </c>
      <c r="AC20" s="1">
        <f>VLOOKUP(customer!A20,Marketing!A:I,9,FALSE)</f>
        <v>43750</v>
      </c>
    </row>
    <row r="21" spans="1:29" x14ac:dyDescent="0.3">
      <c r="A21">
        <v>1408</v>
      </c>
      <c r="B21">
        <v>193027</v>
      </c>
      <c r="C21">
        <v>0</v>
      </c>
      <c r="D21">
        <v>0</v>
      </c>
      <c r="E21">
        <v>79</v>
      </c>
      <c r="F21" t="str">
        <f>IF(customer!G21=1, "Married", IF(customer!H21=1, "Single", IF(customer!F21=1, "Divorced", IF(customer!I21=1, "Together", IF(customer!J21=1, "Widowed", "Unknown")))))</f>
        <v>Married</v>
      </c>
      <c r="G21" t="str">
        <f>IF(customer!K21=1,"Basic",IF(customer!L21=1,"Graduate",IF(customer!M21=1,"Master",IF(customer!N21=1,"PhD","Unknown"))))</f>
        <v>PhD</v>
      </c>
      <c r="H21" t="s">
        <v>20</v>
      </c>
      <c r="I21">
        <f>VLOOKUP(customer!A21,sales_update!A:N,2,FALSE)</f>
        <v>77</v>
      </c>
      <c r="J21">
        <f xml:space="preserve"> VLOOKUP(customer!A21,sales_update!A:N,3,FALSE)</f>
        <v>2666</v>
      </c>
      <c r="K21">
        <f>VLOOKUP(customer!A21,sales_update!A:N,4,FALSE)</f>
        <v>87</v>
      </c>
      <c r="L21">
        <f>VLOOKUP(customer!A21,sales_update!A:N,5,FALSE)</f>
        <v>1486</v>
      </c>
      <c r="M21">
        <f>VLOOKUP(customer!A21,sales_update!A:N,6,FALSE)</f>
        <v>114</v>
      </c>
      <c r="N21">
        <f>VLOOKUP(customer!A21,sales_update!A:N,7,FALSE)</f>
        <v>0</v>
      </c>
      <c r="O21">
        <f>VLOOKUP(customer!A21,sales_update!A:N,8,FALSE)</f>
        <v>44</v>
      </c>
      <c r="P21">
        <f>VLOOKUP(customer!A21,sales_update!A:N,9,FALSE)</f>
        <v>4310</v>
      </c>
      <c r="Q21">
        <f>VLOOKUP(customer!A21,sales_update!A:N,10,FALSE)</f>
        <v>0</v>
      </c>
      <c r="R21">
        <f>VLOOKUP(customer!A21,sales_update!A:N,11,FALSE)</f>
        <v>7</v>
      </c>
      <c r="S21">
        <f>VLOOKUP(customer!A21,sales_update!A:N,12,FALSE)</f>
        <v>10</v>
      </c>
      <c r="T21">
        <f>VLOOKUP(customer!A21,sales_update!A:N,13,FALSE)</f>
        <v>5</v>
      </c>
      <c r="U21">
        <f>VLOOKUP(customer!A21,sales_update!A:N,14,FALSE)</f>
        <v>2</v>
      </c>
      <c r="V21">
        <f>VLOOKUP(customer!A21,Marketing!A:I,2,FALSE)</f>
        <v>0</v>
      </c>
      <c r="W21">
        <f>VLOOKUP(customer!A21,Marketing!A:I,3,FALSE)</f>
        <v>0</v>
      </c>
      <c r="X21">
        <f>VLOOKUP(customer!A21,Marketing!A:I,4,FALSE)</f>
        <v>1</v>
      </c>
      <c r="Y21">
        <f>VLOOKUP(customer!A21,Marketing!A:I,5,FALSE)</f>
        <v>0</v>
      </c>
      <c r="Z21">
        <f>VLOOKUP(customer!A21,Marketing!A:I,6,FALSE)</f>
        <v>0</v>
      </c>
      <c r="AA21">
        <f>VLOOKUP(customer!A21,Marketing!A:I,7,FALSE)</f>
        <v>0</v>
      </c>
      <c r="AB21">
        <f>VLOOKUP(customer!A21,Marketing!A:I,8,FALSE)</f>
        <v>0</v>
      </c>
      <c r="AC21" s="1">
        <f>VLOOKUP(customer!A21,Marketing!A:I,9,FALSE)</f>
        <v>43726</v>
      </c>
    </row>
    <row r="22" spans="1:29" x14ac:dyDescent="0.3">
      <c r="A22">
        <v>1947</v>
      </c>
      <c r="B22">
        <v>192955</v>
      </c>
      <c r="C22">
        <v>0</v>
      </c>
      <c r="D22">
        <v>0</v>
      </c>
      <c r="E22">
        <v>47</v>
      </c>
      <c r="F22" t="str">
        <f>IF(customer!G22=1, "Married", IF(customer!H22=1, "Single", IF(customer!F22=1, "Divorced", IF(customer!I22=1, "Together", IF(customer!J22=1, "Widowed", "Unknown")))))</f>
        <v>Married</v>
      </c>
      <c r="G22" t="str">
        <f>IF(customer!K22=1,"Basic",IF(customer!L22=1,"Graduate",IF(customer!M22=1,"Master",IF(customer!N22=1,"PhD","Unknown"))))</f>
        <v>Graduate</v>
      </c>
      <c r="H22" t="s">
        <v>16</v>
      </c>
      <c r="I22">
        <f>VLOOKUP(customer!A22,sales_update!A:N,2,FALSE)</f>
        <v>35</v>
      </c>
      <c r="J22">
        <f xml:space="preserve"> VLOOKUP(customer!A22,sales_update!A:N,3,FALSE)</f>
        <v>1439</v>
      </c>
      <c r="K22">
        <f>VLOOKUP(customer!A22,sales_update!A:N,4,FALSE)</f>
        <v>44</v>
      </c>
      <c r="L22">
        <f>VLOOKUP(customer!A22,sales_update!A:N,5,FALSE)</f>
        <v>1920</v>
      </c>
      <c r="M22">
        <f>VLOOKUP(customer!A22,sales_update!A:N,6,FALSE)</f>
        <v>64</v>
      </c>
      <c r="N22">
        <f>VLOOKUP(customer!A22,sales_update!A:N,7,FALSE)</f>
        <v>50</v>
      </c>
      <c r="O22">
        <f>VLOOKUP(customer!A22,sales_update!A:N,8,FALSE)</f>
        <v>174</v>
      </c>
      <c r="P22">
        <f>VLOOKUP(customer!A22,sales_update!A:N,9,FALSE)</f>
        <v>3342</v>
      </c>
      <c r="Q22">
        <f>VLOOKUP(customer!A22,sales_update!A:N,10,FALSE)</f>
        <v>1</v>
      </c>
      <c r="R22">
        <f>VLOOKUP(customer!A22,sales_update!A:N,11,FALSE)</f>
        <v>6</v>
      </c>
      <c r="S22">
        <f>VLOOKUP(customer!A22,sales_update!A:N,12,FALSE)</f>
        <v>7</v>
      </c>
      <c r="T22">
        <f>VLOOKUP(customer!A22,sales_update!A:N,13,FALSE)</f>
        <v>9</v>
      </c>
      <c r="U22">
        <f>VLOOKUP(customer!A22,sales_update!A:N,14,FALSE)</f>
        <v>2</v>
      </c>
      <c r="V22">
        <f>VLOOKUP(customer!A22,Marketing!A:I,2,FALSE)</f>
        <v>0</v>
      </c>
      <c r="W22">
        <f>VLOOKUP(customer!A22,Marketing!A:I,3,FALSE)</f>
        <v>0</v>
      </c>
      <c r="X22">
        <f>VLOOKUP(customer!A22,Marketing!A:I,4,FALSE)</f>
        <v>1</v>
      </c>
      <c r="Y22">
        <f>VLOOKUP(customer!A22,Marketing!A:I,5,FALSE)</f>
        <v>1</v>
      </c>
      <c r="Z22">
        <f>VLOOKUP(customer!A22,Marketing!A:I,6,FALSE)</f>
        <v>0</v>
      </c>
      <c r="AA22">
        <f>VLOOKUP(customer!A22,Marketing!A:I,7,FALSE)</f>
        <v>0</v>
      </c>
      <c r="AB22">
        <f>VLOOKUP(customer!A22,Marketing!A:I,8,FALSE)</f>
        <v>1</v>
      </c>
      <c r="AC22" s="1">
        <f>VLOOKUP(customer!A22,Marketing!A:I,9,FALSE)</f>
        <v>43854</v>
      </c>
    </row>
    <row r="23" spans="1:29" x14ac:dyDescent="0.3">
      <c r="A23">
        <v>1410</v>
      </c>
      <c r="B23">
        <v>192910</v>
      </c>
      <c r="C23">
        <v>0</v>
      </c>
      <c r="D23">
        <v>0</v>
      </c>
      <c r="E23">
        <v>34</v>
      </c>
      <c r="F23" t="str">
        <f>IF(customer!G23=1, "Married", IF(customer!H23=1, "Single", IF(customer!F23=1, "Divorced", IF(customer!I23=1, "Together", IF(customer!J23=1, "Widowed", "Unknown")))))</f>
        <v>Married</v>
      </c>
      <c r="G23" t="str">
        <f>IF(customer!K23=1,"Basic",IF(customer!L23=1,"Graduate",IF(customer!M23=1,"Master",IF(customer!N23=1,"PhD","Unknown"))))</f>
        <v>Graduate</v>
      </c>
      <c r="H23" t="s">
        <v>17</v>
      </c>
      <c r="I23">
        <f>VLOOKUP(customer!A23,sales_update!A:N,2,FALSE)</f>
        <v>42</v>
      </c>
      <c r="J23">
        <f xml:space="preserve"> VLOOKUP(customer!A23,sales_update!A:N,3,FALSE)</f>
        <v>1144</v>
      </c>
      <c r="K23">
        <f>VLOOKUP(customer!A23,sales_update!A:N,4,FALSE)</f>
        <v>284</v>
      </c>
      <c r="L23">
        <f>VLOOKUP(customer!A23,sales_update!A:N,5,FALSE)</f>
        <v>1644</v>
      </c>
      <c r="M23">
        <f>VLOOKUP(customer!A23,sales_update!A:N,6,FALSE)</f>
        <v>372</v>
      </c>
      <c r="N23">
        <f>VLOOKUP(customer!A23,sales_update!A:N,7,FALSE)</f>
        <v>214</v>
      </c>
      <c r="O23">
        <f>VLOOKUP(customer!A23,sales_update!A:N,8,FALSE)</f>
        <v>69</v>
      </c>
      <c r="P23">
        <f>VLOOKUP(customer!A23,sales_update!A:N,9,FALSE)</f>
        <v>3590</v>
      </c>
      <c r="Q23">
        <f>VLOOKUP(customer!A23,sales_update!A:N,10,FALSE)</f>
        <v>1</v>
      </c>
      <c r="R23">
        <f>VLOOKUP(customer!A23,sales_update!A:N,11,FALSE)</f>
        <v>6</v>
      </c>
      <c r="S23">
        <f>VLOOKUP(customer!A23,sales_update!A:N,12,FALSE)</f>
        <v>7</v>
      </c>
      <c r="T23">
        <f>VLOOKUP(customer!A23,sales_update!A:N,13,FALSE)</f>
        <v>13</v>
      </c>
      <c r="U23">
        <f>VLOOKUP(customer!A23,sales_update!A:N,14,FALSE)</f>
        <v>1</v>
      </c>
      <c r="V23">
        <f>VLOOKUP(customer!A23,Marketing!A:I,2,FALSE)</f>
        <v>0</v>
      </c>
      <c r="W23">
        <f>VLOOKUP(customer!A23,Marketing!A:I,3,FALSE)</f>
        <v>1</v>
      </c>
      <c r="X23">
        <f>VLOOKUP(customer!A23,Marketing!A:I,4,FALSE)</f>
        <v>1</v>
      </c>
      <c r="Y23">
        <f>VLOOKUP(customer!A23,Marketing!A:I,5,FALSE)</f>
        <v>1</v>
      </c>
      <c r="Z23">
        <f>VLOOKUP(customer!A23,Marketing!A:I,6,FALSE)</f>
        <v>0</v>
      </c>
      <c r="AA23">
        <f>VLOOKUP(customer!A23,Marketing!A:I,7,FALSE)</f>
        <v>0</v>
      </c>
      <c r="AB23">
        <f>VLOOKUP(customer!A23,Marketing!A:I,8,FALSE)</f>
        <v>0</v>
      </c>
      <c r="AC23" s="1">
        <f>VLOOKUP(customer!A23,Marketing!A:I,9,FALSE)</f>
        <v>44102</v>
      </c>
    </row>
    <row r="24" spans="1:29" x14ac:dyDescent="0.3">
      <c r="A24">
        <v>1130</v>
      </c>
      <c r="B24">
        <v>192859</v>
      </c>
      <c r="C24">
        <v>0</v>
      </c>
      <c r="D24">
        <v>0</v>
      </c>
      <c r="E24">
        <v>28</v>
      </c>
      <c r="F24" t="str">
        <f>IF(customer!G24=1, "Married", IF(customer!H24=1, "Single", IF(customer!F24=1, "Divorced", IF(customer!I24=1, "Together", IF(customer!J24=1, "Widowed", "Unknown")))))</f>
        <v>Single</v>
      </c>
      <c r="G24" t="str">
        <f>IF(customer!K24=1,"Basic",IF(customer!L24=1,"Graduate",IF(customer!M24=1,"Master",IF(customer!N24=1,"PhD","Unknown"))))</f>
        <v>Master</v>
      </c>
      <c r="H24" t="s">
        <v>19</v>
      </c>
      <c r="I24">
        <f>VLOOKUP(customer!A24,sales_update!A:N,2,FALSE)</f>
        <v>46</v>
      </c>
      <c r="J24">
        <f xml:space="preserve"> VLOOKUP(customer!A24,sales_update!A:N,3,FALSE)</f>
        <v>1998</v>
      </c>
      <c r="K24">
        <f>VLOOKUP(customer!A24,sales_update!A:N,4,FALSE)</f>
        <v>127</v>
      </c>
      <c r="L24">
        <f>VLOOKUP(customer!A24,sales_update!A:N,5,FALSE)</f>
        <v>1913</v>
      </c>
      <c r="M24">
        <f>VLOOKUP(customer!A24,sales_update!A:N,6,FALSE)</f>
        <v>108</v>
      </c>
      <c r="N24">
        <f>VLOOKUP(customer!A24,sales_update!A:N,7,FALSE)</f>
        <v>127</v>
      </c>
      <c r="O24">
        <f>VLOOKUP(customer!A24,sales_update!A:N,8,FALSE)</f>
        <v>42</v>
      </c>
      <c r="P24">
        <f>VLOOKUP(customer!A24,sales_update!A:N,9,FALSE)</f>
        <v>4231</v>
      </c>
      <c r="Q24">
        <f>VLOOKUP(customer!A24,sales_update!A:N,10,FALSE)</f>
        <v>1</v>
      </c>
      <c r="R24">
        <f>VLOOKUP(customer!A24,sales_update!A:N,11,FALSE)</f>
        <v>5</v>
      </c>
      <c r="S24">
        <f>VLOOKUP(customer!A24,sales_update!A:N,12,FALSE)</f>
        <v>4</v>
      </c>
      <c r="T24">
        <f>VLOOKUP(customer!A24,sales_update!A:N,13,FALSE)</f>
        <v>12</v>
      </c>
      <c r="U24">
        <f>VLOOKUP(customer!A24,sales_update!A:N,14,FALSE)</f>
        <v>2</v>
      </c>
      <c r="V24">
        <f>VLOOKUP(customer!A24,Marketing!A:I,2,FALSE)</f>
        <v>0</v>
      </c>
      <c r="W24">
        <f>VLOOKUP(customer!A24,Marketing!A:I,3,FALSE)</f>
        <v>0</v>
      </c>
      <c r="X24">
        <f>VLOOKUP(customer!A24,Marketing!A:I,4,FALSE)</f>
        <v>0</v>
      </c>
      <c r="Y24">
        <f>VLOOKUP(customer!A24,Marketing!A:I,5,FALSE)</f>
        <v>0</v>
      </c>
      <c r="Z24">
        <f>VLOOKUP(customer!A24,Marketing!A:I,6,FALSE)</f>
        <v>0</v>
      </c>
      <c r="AA24">
        <f>VLOOKUP(customer!A24,Marketing!A:I,7,FALSE)</f>
        <v>0</v>
      </c>
      <c r="AB24">
        <f>VLOOKUP(customer!A24,Marketing!A:I,8,FALSE)</f>
        <v>0</v>
      </c>
      <c r="AC24" s="1">
        <f>VLOOKUP(customer!A24,Marketing!A:I,9,FALSE)</f>
        <v>43550</v>
      </c>
    </row>
    <row r="25" spans="1:29" x14ac:dyDescent="0.3">
      <c r="A25">
        <v>2885</v>
      </c>
      <c r="B25">
        <v>192556</v>
      </c>
      <c r="C25">
        <v>0</v>
      </c>
      <c r="D25">
        <v>0</v>
      </c>
      <c r="E25">
        <v>60</v>
      </c>
      <c r="F25" t="str">
        <f>IF(customer!G25=1, "Married", IF(customer!H25=1, "Single", IF(customer!F25=1, "Divorced", IF(customer!I25=1, "Together", IF(customer!J25=1, "Widowed", "Unknown")))))</f>
        <v>Together</v>
      </c>
      <c r="G25" t="str">
        <f>IF(customer!K25=1,"Basic",IF(customer!L25=1,"Graduate",IF(customer!M25=1,"Master",IF(customer!N25=1,"PhD","Unknown"))))</f>
        <v>Unknown</v>
      </c>
      <c r="H25" t="s">
        <v>15</v>
      </c>
      <c r="I25">
        <f>VLOOKUP(customer!A25,sales_update!A:N,2,FALSE)</f>
        <v>32</v>
      </c>
      <c r="J25">
        <f xml:space="preserve"> VLOOKUP(customer!A25,sales_update!A:N,3,FALSE)</f>
        <v>1026</v>
      </c>
      <c r="K25">
        <f>VLOOKUP(customer!A25,sales_update!A:N,4,FALSE)</f>
        <v>381</v>
      </c>
      <c r="L25">
        <f>VLOOKUP(customer!A25,sales_update!A:N,5,FALSE)</f>
        <v>732</v>
      </c>
      <c r="M25">
        <f>VLOOKUP(customer!A25,sales_update!A:N,6,FALSE)</f>
        <v>383</v>
      </c>
      <c r="N25">
        <f>VLOOKUP(customer!A25,sales_update!A:N,7,FALSE)</f>
        <v>48</v>
      </c>
      <c r="O25">
        <f>VLOOKUP(customer!A25,sales_update!A:N,8,FALSE)</f>
        <v>58</v>
      </c>
      <c r="P25">
        <f>VLOOKUP(customer!A25,sales_update!A:N,9,FALSE)</f>
        <v>2511</v>
      </c>
      <c r="Q25">
        <f>VLOOKUP(customer!A25,sales_update!A:N,10,FALSE)</f>
        <v>0</v>
      </c>
      <c r="R25">
        <f>VLOOKUP(customer!A25,sales_update!A:N,11,FALSE)</f>
        <v>3</v>
      </c>
      <c r="S25">
        <f>VLOOKUP(customer!A25,sales_update!A:N,12,FALSE)</f>
        <v>5</v>
      </c>
      <c r="T25">
        <f>VLOOKUP(customer!A25,sales_update!A:N,13,FALSE)</f>
        <v>13</v>
      </c>
      <c r="U25">
        <f>VLOOKUP(customer!A25,sales_update!A:N,14,FALSE)</f>
        <v>0</v>
      </c>
      <c r="V25">
        <f>VLOOKUP(customer!A25,Marketing!A:I,2,FALSE)</f>
        <v>0</v>
      </c>
      <c r="W25">
        <f>VLOOKUP(customer!A25,Marketing!A:I,3,FALSE)</f>
        <v>0</v>
      </c>
      <c r="X25">
        <f>VLOOKUP(customer!A25,Marketing!A:I,4,FALSE)</f>
        <v>0</v>
      </c>
      <c r="Y25">
        <f>VLOOKUP(customer!A25,Marketing!A:I,5,FALSE)</f>
        <v>0</v>
      </c>
      <c r="Z25">
        <f>VLOOKUP(customer!A25,Marketing!A:I,6,FALSE)</f>
        <v>0</v>
      </c>
      <c r="AA25">
        <f>VLOOKUP(customer!A25,Marketing!A:I,7,FALSE)</f>
        <v>0</v>
      </c>
      <c r="AB25">
        <f>VLOOKUP(customer!A25,Marketing!A:I,8,FALSE)</f>
        <v>0</v>
      </c>
      <c r="AC25" s="1">
        <f>VLOOKUP(customer!A25,Marketing!A:I,9,FALSE)</f>
        <v>44098</v>
      </c>
    </row>
    <row r="26" spans="1:29" x14ac:dyDescent="0.3">
      <c r="A26">
        <v>2408</v>
      </c>
      <c r="B26">
        <v>192533</v>
      </c>
      <c r="C26">
        <v>0</v>
      </c>
      <c r="D26">
        <v>0</v>
      </c>
      <c r="E26">
        <v>35</v>
      </c>
      <c r="F26" t="str">
        <f>IF(customer!G26=1, "Married", IF(customer!H26=1, "Single", IF(customer!F26=1, "Divorced", IF(customer!I26=1, "Together", IF(customer!J26=1, "Widowed", "Unknown")))))</f>
        <v>Married</v>
      </c>
      <c r="G26" t="str">
        <f>IF(customer!K26=1,"Basic",IF(customer!L26=1,"Graduate",IF(customer!M26=1,"Master",IF(customer!N26=1,"PhD","Unknown"))))</f>
        <v>Graduate</v>
      </c>
      <c r="H26" t="s">
        <v>19</v>
      </c>
      <c r="I26">
        <f>VLOOKUP(customer!A26,sales_update!A:N,2,FALSE)</f>
        <v>84</v>
      </c>
      <c r="J26">
        <f xml:space="preserve"> VLOOKUP(customer!A26,sales_update!A:N,3,FALSE)</f>
        <v>1442</v>
      </c>
      <c r="K26">
        <f>VLOOKUP(customer!A26,sales_update!A:N,4,FALSE)</f>
        <v>44</v>
      </c>
      <c r="L26">
        <f>VLOOKUP(customer!A26,sales_update!A:N,5,FALSE)</f>
        <v>246</v>
      </c>
      <c r="M26">
        <f>VLOOKUP(customer!A26,sales_update!A:N,6,FALSE)</f>
        <v>229</v>
      </c>
      <c r="N26">
        <f>VLOOKUP(customer!A26,sales_update!A:N,7,FALSE)</f>
        <v>306</v>
      </c>
      <c r="O26">
        <f>VLOOKUP(customer!A26,sales_update!A:N,8,FALSE)</f>
        <v>87</v>
      </c>
      <c r="P26">
        <f>VLOOKUP(customer!A26,sales_update!A:N,9,FALSE)</f>
        <v>2178</v>
      </c>
      <c r="Q26">
        <f>VLOOKUP(customer!A26,sales_update!A:N,10,FALSE)</f>
        <v>1</v>
      </c>
      <c r="R26">
        <f>VLOOKUP(customer!A26,sales_update!A:N,11,FALSE)</f>
        <v>6</v>
      </c>
      <c r="S26">
        <f>VLOOKUP(customer!A26,sales_update!A:N,12,FALSE)</f>
        <v>5</v>
      </c>
      <c r="T26">
        <f>VLOOKUP(customer!A26,sales_update!A:N,13,FALSE)</f>
        <v>11</v>
      </c>
      <c r="U26">
        <f>VLOOKUP(customer!A26,sales_update!A:N,14,FALSE)</f>
        <v>2</v>
      </c>
      <c r="V26">
        <f>VLOOKUP(customer!A26,Marketing!A:I,2,FALSE)</f>
        <v>0</v>
      </c>
      <c r="W26">
        <f>VLOOKUP(customer!A26,Marketing!A:I,3,FALSE)</f>
        <v>0</v>
      </c>
      <c r="X26">
        <f>VLOOKUP(customer!A26,Marketing!A:I,4,FALSE)</f>
        <v>1</v>
      </c>
      <c r="Y26">
        <f>VLOOKUP(customer!A26,Marketing!A:I,5,FALSE)</f>
        <v>1</v>
      </c>
      <c r="Z26">
        <f>VLOOKUP(customer!A26,Marketing!A:I,6,FALSE)</f>
        <v>0</v>
      </c>
      <c r="AA26">
        <f>VLOOKUP(customer!A26,Marketing!A:I,7,FALSE)</f>
        <v>0</v>
      </c>
      <c r="AB26">
        <f>VLOOKUP(customer!A26,Marketing!A:I,8,FALSE)</f>
        <v>0</v>
      </c>
      <c r="AC26" s="1">
        <f>VLOOKUP(customer!A26,Marketing!A:I,9,FALSE)</f>
        <v>43976</v>
      </c>
    </row>
    <row r="27" spans="1:29" x14ac:dyDescent="0.3">
      <c r="A27">
        <v>2696</v>
      </c>
      <c r="B27">
        <v>192491</v>
      </c>
      <c r="C27">
        <v>0</v>
      </c>
      <c r="D27">
        <v>0</v>
      </c>
      <c r="E27">
        <v>37</v>
      </c>
      <c r="F27" t="str">
        <f>IF(customer!G27=1, "Married", IF(customer!H27=1, "Single", IF(customer!F27=1, "Divorced", IF(customer!I27=1, "Together", IF(customer!J27=1, "Widowed", "Unknown")))))</f>
        <v>Married</v>
      </c>
      <c r="G27" t="str">
        <f>IF(customer!K27=1,"Basic",IF(customer!L27=1,"Graduate",IF(customer!M27=1,"Master",IF(customer!N27=1,"PhD","Unknown"))))</f>
        <v>PhD</v>
      </c>
      <c r="H27" t="s">
        <v>19</v>
      </c>
      <c r="I27">
        <f>VLOOKUP(customer!A27,sales_update!A:N,2,FALSE)</f>
        <v>71</v>
      </c>
      <c r="J27">
        <f xml:space="preserve"> VLOOKUP(customer!A27,sales_update!A:N,3,FALSE)</f>
        <v>2037</v>
      </c>
      <c r="K27">
        <f>VLOOKUP(customer!A27,sales_update!A:N,4,FALSE)</f>
        <v>92</v>
      </c>
      <c r="L27">
        <f>VLOOKUP(customer!A27,sales_update!A:N,5,FALSE)</f>
        <v>1946</v>
      </c>
      <c r="M27">
        <f>VLOOKUP(customer!A27,sales_update!A:N,6,FALSE)</f>
        <v>60</v>
      </c>
      <c r="N27">
        <f>VLOOKUP(customer!A27,sales_update!A:N,7,FALSE)</f>
        <v>52</v>
      </c>
      <c r="O27">
        <f>VLOOKUP(customer!A27,sales_update!A:N,8,FALSE)</f>
        <v>46</v>
      </c>
      <c r="P27">
        <f>VLOOKUP(customer!A27,sales_update!A:N,9,FALSE)</f>
        <v>4142</v>
      </c>
      <c r="Q27">
        <f>VLOOKUP(customer!A27,sales_update!A:N,10,FALSE)</f>
        <v>1</v>
      </c>
      <c r="R27">
        <f>VLOOKUP(customer!A27,sales_update!A:N,11,FALSE)</f>
        <v>7</v>
      </c>
      <c r="S27">
        <f>VLOOKUP(customer!A27,sales_update!A:N,12,FALSE)</f>
        <v>5</v>
      </c>
      <c r="T27">
        <f>VLOOKUP(customer!A27,sales_update!A:N,13,FALSE)</f>
        <v>12</v>
      </c>
      <c r="U27">
        <f>VLOOKUP(customer!A27,sales_update!A:N,14,FALSE)</f>
        <v>3</v>
      </c>
      <c r="V27">
        <f>VLOOKUP(customer!A27,Marketing!A:I,2,FALSE)</f>
        <v>0</v>
      </c>
      <c r="W27">
        <f>VLOOKUP(customer!A27,Marketing!A:I,3,FALSE)</f>
        <v>1</v>
      </c>
      <c r="X27">
        <f>VLOOKUP(customer!A27,Marketing!A:I,4,FALSE)</f>
        <v>1</v>
      </c>
      <c r="Y27">
        <f>VLOOKUP(customer!A27,Marketing!A:I,5,FALSE)</f>
        <v>1</v>
      </c>
      <c r="Z27">
        <f>VLOOKUP(customer!A27,Marketing!A:I,6,FALSE)</f>
        <v>0</v>
      </c>
      <c r="AA27">
        <f>VLOOKUP(customer!A27,Marketing!A:I,7,FALSE)</f>
        <v>0</v>
      </c>
      <c r="AB27">
        <f>VLOOKUP(customer!A27,Marketing!A:I,8,FALSE)</f>
        <v>1</v>
      </c>
      <c r="AC27" s="1">
        <f>VLOOKUP(customer!A27,Marketing!A:I,9,FALSE)</f>
        <v>43744</v>
      </c>
    </row>
    <row r="28" spans="1:29" x14ac:dyDescent="0.3">
      <c r="A28">
        <v>2362</v>
      </c>
      <c r="B28">
        <v>192344</v>
      </c>
      <c r="C28">
        <v>0</v>
      </c>
      <c r="D28">
        <v>0</v>
      </c>
      <c r="E28">
        <v>72</v>
      </c>
      <c r="F28" t="str">
        <f>IF(customer!G28=1, "Married", IF(customer!H28=1, "Single", IF(customer!F28=1, "Divorced", IF(customer!I28=1, "Together", IF(customer!J28=1, "Widowed", "Unknown")))))</f>
        <v>Married</v>
      </c>
      <c r="G28" t="str">
        <f>IF(customer!K28=1,"Basic",IF(customer!L28=1,"Graduate",IF(customer!M28=1,"Master",IF(customer!N28=1,"PhD","Unknown"))))</f>
        <v>Graduate</v>
      </c>
      <c r="H28" t="s">
        <v>20</v>
      </c>
      <c r="I28">
        <f>VLOOKUP(customer!A28,sales_update!A:N,2,FALSE)</f>
        <v>9</v>
      </c>
      <c r="J28">
        <f xml:space="preserve"> VLOOKUP(customer!A28,sales_update!A:N,3,FALSE)</f>
        <v>2066</v>
      </c>
      <c r="K28">
        <f>VLOOKUP(customer!A28,sales_update!A:N,4,FALSE)</f>
        <v>50</v>
      </c>
      <c r="L28">
        <f>VLOOKUP(customer!A28,sales_update!A:N,5,FALSE)</f>
        <v>1446</v>
      </c>
      <c r="M28">
        <f>VLOOKUP(customer!A28,sales_update!A:N,6,FALSE)</f>
        <v>106</v>
      </c>
      <c r="N28">
        <f>VLOOKUP(customer!A28,sales_update!A:N,7,FALSE)</f>
        <v>40</v>
      </c>
      <c r="O28">
        <f>VLOOKUP(customer!A28,sales_update!A:N,8,FALSE)</f>
        <v>248</v>
      </c>
      <c r="P28">
        <f>VLOOKUP(customer!A28,sales_update!A:N,9,FALSE)</f>
        <v>3460</v>
      </c>
      <c r="Q28">
        <f>VLOOKUP(customer!A28,sales_update!A:N,10,FALSE)</f>
        <v>0</v>
      </c>
      <c r="R28">
        <f>VLOOKUP(customer!A28,sales_update!A:N,11,FALSE)</f>
        <v>5</v>
      </c>
      <c r="S28">
        <f>VLOOKUP(customer!A28,sales_update!A:N,12,FALSE)</f>
        <v>10</v>
      </c>
      <c r="T28">
        <f>VLOOKUP(customer!A28,sales_update!A:N,13,FALSE)</f>
        <v>5</v>
      </c>
      <c r="U28">
        <f>VLOOKUP(customer!A28,sales_update!A:N,14,FALSE)</f>
        <v>1</v>
      </c>
      <c r="V28">
        <f>VLOOKUP(customer!A28,Marketing!A:I,2,FALSE)</f>
        <v>1</v>
      </c>
      <c r="W28">
        <f>VLOOKUP(customer!A28,Marketing!A:I,3,FALSE)</f>
        <v>0</v>
      </c>
      <c r="X28">
        <f>VLOOKUP(customer!A28,Marketing!A:I,4,FALSE)</f>
        <v>1</v>
      </c>
      <c r="Y28">
        <f>VLOOKUP(customer!A28,Marketing!A:I,5,FALSE)</f>
        <v>0</v>
      </c>
      <c r="Z28">
        <f>VLOOKUP(customer!A28,Marketing!A:I,6,FALSE)</f>
        <v>0</v>
      </c>
      <c r="AA28">
        <f>VLOOKUP(customer!A28,Marketing!A:I,7,FALSE)</f>
        <v>0</v>
      </c>
      <c r="AB28">
        <f>VLOOKUP(customer!A28,Marketing!A:I,8,FALSE)</f>
        <v>0</v>
      </c>
      <c r="AC28" s="1">
        <f>VLOOKUP(customer!A28,Marketing!A:I,9,FALSE)</f>
        <v>44003</v>
      </c>
    </row>
    <row r="29" spans="1:29" x14ac:dyDescent="0.3">
      <c r="A29">
        <v>1575</v>
      </c>
      <c r="B29">
        <v>192163</v>
      </c>
      <c r="C29">
        <v>0</v>
      </c>
      <c r="D29">
        <v>0</v>
      </c>
      <c r="E29">
        <v>45</v>
      </c>
      <c r="F29" t="str">
        <f>IF(customer!G29=1, "Married", IF(customer!H29=1, "Single", IF(customer!F29=1, "Divorced", IF(customer!I29=1, "Together", IF(customer!J29=1, "Widowed", "Unknown")))))</f>
        <v>Married</v>
      </c>
      <c r="G29" t="str">
        <f>IF(customer!K29=1,"Basic",IF(customer!L29=1,"Graduate",IF(customer!M29=1,"Master",IF(customer!N29=1,"PhD","Unknown"))))</f>
        <v>Master</v>
      </c>
      <c r="H29" t="s">
        <v>16</v>
      </c>
      <c r="I29">
        <f>VLOOKUP(customer!A29,sales_update!A:N,2,FALSE)</f>
        <v>25</v>
      </c>
      <c r="J29">
        <f xml:space="preserve"> VLOOKUP(customer!A29,sales_update!A:N,3,FALSE)</f>
        <v>1703</v>
      </c>
      <c r="K29">
        <f>VLOOKUP(customer!A29,sales_update!A:N,4,FALSE)</f>
        <v>382</v>
      </c>
      <c r="L29">
        <f>VLOOKUP(customer!A29,sales_update!A:N,5,FALSE)</f>
        <v>1662</v>
      </c>
      <c r="M29">
        <f>VLOOKUP(customer!A29,sales_update!A:N,6,FALSE)</f>
        <v>221</v>
      </c>
      <c r="N29">
        <f>VLOOKUP(customer!A29,sales_update!A:N,7,FALSE)</f>
        <v>340</v>
      </c>
      <c r="O29">
        <f>VLOOKUP(customer!A29,sales_update!A:N,8,FALSE)</f>
        <v>42</v>
      </c>
      <c r="P29">
        <f>VLOOKUP(customer!A29,sales_update!A:N,9,FALSE)</f>
        <v>4266</v>
      </c>
      <c r="Q29">
        <f>VLOOKUP(customer!A29,sales_update!A:N,10,FALSE)</f>
        <v>0</v>
      </c>
      <c r="R29">
        <f>VLOOKUP(customer!A29,sales_update!A:N,11,FALSE)</f>
        <v>5</v>
      </c>
      <c r="S29">
        <f>VLOOKUP(customer!A29,sales_update!A:N,12,FALSE)</f>
        <v>11</v>
      </c>
      <c r="T29">
        <f>VLOOKUP(customer!A29,sales_update!A:N,13,FALSE)</f>
        <v>5</v>
      </c>
      <c r="U29">
        <f>VLOOKUP(customer!A29,sales_update!A:N,14,FALSE)</f>
        <v>2</v>
      </c>
      <c r="V29">
        <f>VLOOKUP(customer!A29,Marketing!A:I,2,FALSE)</f>
        <v>0</v>
      </c>
      <c r="W29">
        <f>VLOOKUP(customer!A29,Marketing!A:I,3,FALSE)</f>
        <v>0</v>
      </c>
      <c r="X29">
        <f>VLOOKUP(customer!A29,Marketing!A:I,4,FALSE)</f>
        <v>1</v>
      </c>
      <c r="Y29">
        <f>VLOOKUP(customer!A29,Marketing!A:I,5,FALSE)</f>
        <v>1</v>
      </c>
      <c r="Z29">
        <f>VLOOKUP(customer!A29,Marketing!A:I,6,FALSE)</f>
        <v>0</v>
      </c>
      <c r="AA29">
        <f>VLOOKUP(customer!A29,Marketing!A:I,7,FALSE)</f>
        <v>0</v>
      </c>
      <c r="AB29">
        <f>VLOOKUP(customer!A29,Marketing!A:I,8,FALSE)</f>
        <v>1</v>
      </c>
      <c r="AC29" s="1">
        <f>VLOOKUP(customer!A29,Marketing!A:I,9,FALSE)</f>
        <v>43604</v>
      </c>
    </row>
    <row r="30" spans="1:29" x14ac:dyDescent="0.3">
      <c r="A30">
        <v>1795</v>
      </c>
      <c r="B30">
        <v>191820</v>
      </c>
      <c r="C30">
        <v>0</v>
      </c>
      <c r="D30">
        <v>0</v>
      </c>
      <c r="E30">
        <v>34</v>
      </c>
      <c r="F30" t="str">
        <f>IF(customer!G30=1, "Married", IF(customer!H30=1, "Single", IF(customer!F30=1, "Divorced", IF(customer!I30=1, "Together", IF(customer!J30=1, "Widowed", "Unknown")))))</f>
        <v>Together</v>
      </c>
      <c r="G30" t="str">
        <f>IF(customer!K30=1,"Basic",IF(customer!L30=1,"Graduate",IF(customer!M30=1,"Master",IF(customer!N30=1,"PhD","Unknown"))))</f>
        <v>PhD</v>
      </c>
      <c r="H30" t="s">
        <v>18</v>
      </c>
      <c r="I30">
        <f>VLOOKUP(customer!A30,sales_update!A:N,2,FALSE)</f>
        <v>72</v>
      </c>
      <c r="J30">
        <f xml:space="preserve"> VLOOKUP(customer!A30,sales_update!A:N,3,FALSE)</f>
        <v>857</v>
      </c>
      <c r="K30">
        <f>VLOOKUP(customer!A30,sales_update!A:N,4,FALSE)</f>
        <v>153</v>
      </c>
      <c r="L30">
        <f>VLOOKUP(customer!A30,sales_update!A:N,5,FALSE)</f>
        <v>1561</v>
      </c>
      <c r="M30">
        <f>VLOOKUP(customer!A30,sales_update!A:N,6,FALSE)</f>
        <v>159</v>
      </c>
      <c r="N30">
        <f>VLOOKUP(customer!A30,sales_update!A:N,7,FALSE)</f>
        <v>336</v>
      </c>
      <c r="O30">
        <f>VLOOKUP(customer!A30,sales_update!A:N,8,FALSE)</f>
        <v>63</v>
      </c>
      <c r="P30">
        <f>VLOOKUP(customer!A30,sales_update!A:N,9,FALSE)</f>
        <v>3002</v>
      </c>
      <c r="Q30">
        <f>VLOOKUP(customer!A30,sales_update!A:N,10,FALSE)</f>
        <v>0</v>
      </c>
      <c r="R30">
        <f>VLOOKUP(customer!A30,sales_update!A:N,11,FALSE)</f>
        <v>5</v>
      </c>
      <c r="S30">
        <f>VLOOKUP(customer!A30,sales_update!A:N,12,FALSE)</f>
        <v>5</v>
      </c>
      <c r="T30">
        <f>VLOOKUP(customer!A30,sales_update!A:N,13,FALSE)</f>
        <v>12</v>
      </c>
      <c r="U30">
        <f>VLOOKUP(customer!A30,sales_update!A:N,14,FALSE)</f>
        <v>1</v>
      </c>
      <c r="V30">
        <f>VLOOKUP(customer!A30,Marketing!A:I,2,FALSE)</f>
        <v>0</v>
      </c>
      <c r="W30">
        <f>VLOOKUP(customer!A30,Marketing!A:I,3,FALSE)</f>
        <v>0</v>
      </c>
      <c r="X30">
        <f>VLOOKUP(customer!A30,Marketing!A:I,4,FALSE)</f>
        <v>0</v>
      </c>
      <c r="Y30">
        <f>VLOOKUP(customer!A30,Marketing!A:I,5,FALSE)</f>
        <v>0</v>
      </c>
      <c r="Z30">
        <f>VLOOKUP(customer!A30,Marketing!A:I,6,FALSE)</f>
        <v>0</v>
      </c>
      <c r="AA30">
        <f>VLOOKUP(customer!A30,Marketing!A:I,7,FALSE)</f>
        <v>0</v>
      </c>
      <c r="AB30">
        <f>VLOOKUP(customer!A30,Marketing!A:I,8,FALSE)</f>
        <v>0</v>
      </c>
      <c r="AC30" s="1">
        <f>VLOOKUP(customer!A30,Marketing!A:I,9,FALSE)</f>
        <v>43950</v>
      </c>
    </row>
    <row r="31" spans="1:29" x14ac:dyDescent="0.3">
      <c r="A31">
        <v>2967</v>
      </c>
      <c r="B31">
        <v>191712</v>
      </c>
      <c r="C31">
        <v>0</v>
      </c>
      <c r="D31">
        <v>0</v>
      </c>
      <c r="E31">
        <v>73</v>
      </c>
      <c r="F31" t="str">
        <f>IF(customer!G31=1, "Married", IF(customer!H31=1, "Single", IF(customer!F31=1, "Divorced", IF(customer!I31=1, "Together", IF(customer!J31=1, "Widowed", "Unknown")))))</f>
        <v>Single</v>
      </c>
      <c r="G31" t="str">
        <f>IF(customer!K31=1,"Basic",IF(customer!L31=1,"Graduate",IF(customer!M31=1,"Master",IF(customer!N31=1,"PhD","Unknown"))))</f>
        <v>Master</v>
      </c>
      <c r="H31" t="s">
        <v>16</v>
      </c>
      <c r="I31">
        <f>VLOOKUP(customer!A31,sales_update!A:N,2,FALSE)</f>
        <v>47</v>
      </c>
      <c r="J31">
        <f xml:space="preserve"> VLOOKUP(customer!A31,sales_update!A:N,3,FALSE)</f>
        <v>2667</v>
      </c>
      <c r="K31">
        <f>VLOOKUP(customer!A31,sales_update!A:N,4,FALSE)</f>
        <v>50</v>
      </c>
      <c r="L31">
        <f>VLOOKUP(customer!A31,sales_update!A:N,5,FALSE)</f>
        <v>1559</v>
      </c>
      <c r="M31">
        <f>VLOOKUP(customer!A31,sales_update!A:N,6,FALSE)</f>
        <v>196</v>
      </c>
      <c r="N31">
        <f>VLOOKUP(customer!A31,sales_update!A:N,7,FALSE)</f>
        <v>61</v>
      </c>
      <c r="O31">
        <f>VLOOKUP(customer!A31,sales_update!A:N,8,FALSE)</f>
        <v>100</v>
      </c>
      <c r="P31">
        <f>VLOOKUP(customer!A31,sales_update!A:N,9,FALSE)</f>
        <v>4434</v>
      </c>
      <c r="Q31">
        <f>VLOOKUP(customer!A31,sales_update!A:N,10,FALSE)</f>
        <v>0</v>
      </c>
      <c r="R31">
        <f>VLOOKUP(customer!A31,sales_update!A:N,11,FALSE)</f>
        <v>9</v>
      </c>
      <c r="S31">
        <f>VLOOKUP(customer!A31,sales_update!A:N,12,FALSE)</f>
        <v>7</v>
      </c>
      <c r="T31">
        <f>VLOOKUP(customer!A31,sales_update!A:N,13,FALSE)</f>
        <v>11</v>
      </c>
      <c r="U31">
        <f>VLOOKUP(customer!A31,sales_update!A:N,14,FALSE)</f>
        <v>3</v>
      </c>
      <c r="V31">
        <f>VLOOKUP(customer!A31,Marketing!A:I,2,FALSE)</f>
        <v>0</v>
      </c>
      <c r="W31">
        <f>VLOOKUP(customer!A31,Marketing!A:I,3,FALSE)</f>
        <v>0</v>
      </c>
      <c r="X31">
        <f>VLOOKUP(customer!A31,Marketing!A:I,4,FALSE)</f>
        <v>1</v>
      </c>
      <c r="Y31">
        <f>VLOOKUP(customer!A31,Marketing!A:I,5,FALSE)</f>
        <v>0</v>
      </c>
      <c r="Z31">
        <f>VLOOKUP(customer!A31,Marketing!A:I,6,FALSE)</f>
        <v>0</v>
      </c>
      <c r="AA31">
        <f>VLOOKUP(customer!A31,Marketing!A:I,7,FALSE)</f>
        <v>0</v>
      </c>
      <c r="AB31">
        <f>VLOOKUP(customer!A31,Marketing!A:I,8,FALSE)</f>
        <v>1</v>
      </c>
      <c r="AC31" s="1">
        <f>VLOOKUP(customer!A31,Marketing!A:I,9,FALSE)</f>
        <v>43913</v>
      </c>
    </row>
    <row r="32" spans="1:29" x14ac:dyDescent="0.3">
      <c r="A32">
        <v>2012</v>
      </c>
      <c r="B32">
        <v>191700</v>
      </c>
      <c r="C32">
        <v>0</v>
      </c>
      <c r="D32">
        <v>0</v>
      </c>
      <c r="E32">
        <v>49</v>
      </c>
      <c r="F32" t="str">
        <f>IF(customer!G32=1, "Married", IF(customer!H32=1, "Single", IF(customer!F32=1, "Divorced", IF(customer!I32=1, "Together", IF(customer!J32=1, "Widowed", "Unknown")))))</f>
        <v>Single</v>
      </c>
      <c r="G32" t="str">
        <f>IF(customer!K32=1,"Basic",IF(customer!L32=1,"Graduate",IF(customer!M32=1,"Master",IF(customer!N32=1,"PhD","Unknown"))))</f>
        <v>Graduate</v>
      </c>
      <c r="H32" t="s">
        <v>19</v>
      </c>
      <c r="I32">
        <f>VLOOKUP(customer!A32,sales_update!A:N,2,FALSE)</f>
        <v>58</v>
      </c>
      <c r="J32">
        <f xml:space="preserve"> VLOOKUP(customer!A32,sales_update!A:N,3,FALSE)</f>
        <v>1204</v>
      </c>
      <c r="K32">
        <f>VLOOKUP(customer!A32,sales_update!A:N,4,FALSE)</f>
        <v>360</v>
      </c>
      <c r="L32">
        <f>VLOOKUP(customer!A32,sales_update!A:N,5,FALSE)</f>
        <v>2009</v>
      </c>
      <c r="M32">
        <f>VLOOKUP(customer!A32,sales_update!A:N,6,FALSE)</f>
        <v>261</v>
      </c>
      <c r="N32">
        <f>VLOOKUP(customer!A32,sales_update!A:N,7,FALSE)</f>
        <v>240</v>
      </c>
      <c r="O32">
        <f>VLOOKUP(customer!A32,sales_update!A:N,8,FALSE)</f>
        <v>40</v>
      </c>
      <c r="P32">
        <f>VLOOKUP(customer!A32,sales_update!A:N,9,FALSE)</f>
        <v>4035</v>
      </c>
      <c r="Q32">
        <f>VLOOKUP(customer!A32,sales_update!A:N,10,FALSE)</f>
        <v>1</v>
      </c>
      <c r="R32">
        <f>VLOOKUP(customer!A32,sales_update!A:N,11,FALSE)</f>
        <v>8</v>
      </c>
      <c r="S32">
        <f>VLOOKUP(customer!A32,sales_update!A:N,12,FALSE)</f>
        <v>6</v>
      </c>
      <c r="T32">
        <f>VLOOKUP(customer!A32,sales_update!A:N,13,FALSE)</f>
        <v>5</v>
      </c>
      <c r="U32">
        <f>VLOOKUP(customer!A32,sales_update!A:N,14,FALSE)</f>
        <v>3</v>
      </c>
      <c r="V32">
        <f>VLOOKUP(customer!A32,Marketing!A:I,2,FALSE)</f>
        <v>0</v>
      </c>
      <c r="W32">
        <f>VLOOKUP(customer!A32,Marketing!A:I,3,FALSE)</f>
        <v>0</v>
      </c>
      <c r="X32">
        <f>VLOOKUP(customer!A32,Marketing!A:I,4,FALSE)</f>
        <v>0</v>
      </c>
      <c r="Y32">
        <f>VLOOKUP(customer!A32,Marketing!A:I,5,FALSE)</f>
        <v>0</v>
      </c>
      <c r="Z32">
        <f>VLOOKUP(customer!A32,Marketing!A:I,6,FALSE)</f>
        <v>0</v>
      </c>
      <c r="AA32">
        <f>VLOOKUP(customer!A32,Marketing!A:I,7,FALSE)</f>
        <v>0</v>
      </c>
      <c r="AB32">
        <f>VLOOKUP(customer!A32,Marketing!A:I,8,FALSE)</f>
        <v>1</v>
      </c>
      <c r="AC32" s="1">
        <f>VLOOKUP(customer!A32,Marketing!A:I,9,FALSE)</f>
        <v>43640</v>
      </c>
    </row>
    <row r="33" spans="1:29" x14ac:dyDescent="0.3">
      <c r="A33">
        <v>2897</v>
      </c>
      <c r="B33">
        <v>191249</v>
      </c>
      <c r="C33">
        <v>0</v>
      </c>
      <c r="D33">
        <v>0</v>
      </c>
      <c r="E33">
        <v>64</v>
      </c>
      <c r="F33" t="str">
        <f>IF(customer!G33=1, "Married", IF(customer!H33=1, "Single", IF(customer!F33=1, "Divorced", IF(customer!I33=1, "Together", IF(customer!J33=1, "Widowed", "Unknown")))))</f>
        <v>Single</v>
      </c>
      <c r="G33" t="str">
        <f>IF(customer!K33=1,"Basic",IF(customer!L33=1,"Graduate",IF(customer!M33=1,"Master",IF(customer!N33=1,"PhD","Unknown"))))</f>
        <v>Graduate</v>
      </c>
      <c r="H33" t="s">
        <v>15</v>
      </c>
      <c r="I33">
        <f>VLOOKUP(customer!A33,sales_update!A:N,2,FALSE)</f>
        <v>84</v>
      </c>
      <c r="J33">
        <f xml:space="preserve"> VLOOKUP(customer!A33,sales_update!A:N,3,FALSE)</f>
        <v>2775</v>
      </c>
      <c r="K33">
        <f>VLOOKUP(customer!A33,sales_update!A:N,4,FALSE)</f>
        <v>57</v>
      </c>
      <c r="L33">
        <f>VLOOKUP(customer!A33,sales_update!A:N,5,FALSE)</f>
        <v>249</v>
      </c>
      <c r="M33">
        <f>VLOOKUP(customer!A33,sales_update!A:N,6,FALSE)</f>
        <v>149</v>
      </c>
      <c r="N33">
        <f>VLOOKUP(customer!A33,sales_update!A:N,7,FALSE)</f>
        <v>226</v>
      </c>
      <c r="O33">
        <f>VLOOKUP(customer!A33,sales_update!A:N,8,FALSE)</f>
        <v>57</v>
      </c>
      <c r="P33">
        <f>VLOOKUP(customer!A33,sales_update!A:N,9,FALSE)</f>
        <v>3400</v>
      </c>
      <c r="Q33">
        <f>VLOOKUP(customer!A33,sales_update!A:N,10,FALSE)</f>
        <v>0</v>
      </c>
      <c r="R33">
        <f>VLOOKUP(customer!A33,sales_update!A:N,11,FALSE)</f>
        <v>7</v>
      </c>
      <c r="S33">
        <f>VLOOKUP(customer!A33,sales_update!A:N,12,FALSE)</f>
        <v>9</v>
      </c>
      <c r="T33">
        <f>VLOOKUP(customer!A33,sales_update!A:N,13,FALSE)</f>
        <v>6</v>
      </c>
      <c r="U33">
        <f>VLOOKUP(customer!A33,sales_update!A:N,14,FALSE)</f>
        <v>4</v>
      </c>
      <c r="V33">
        <f>VLOOKUP(customer!A33,Marketing!A:I,2,FALSE)</f>
        <v>0</v>
      </c>
      <c r="W33">
        <f>VLOOKUP(customer!A33,Marketing!A:I,3,FALSE)</f>
        <v>1</v>
      </c>
      <c r="X33">
        <f>VLOOKUP(customer!A33,Marketing!A:I,4,FALSE)</f>
        <v>1</v>
      </c>
      <c r="Y33">
        <f>VLOOKUP(customer!A33,Marketing!A:I,5,FALSE)</f>
        <v>1</v>
      </c>
      <c r="Z33">
        <f>VLOOKUP(customer!A33,Marketing!A:I,6,FALSE)</f>
        <v>1</v>
      </c>
      <c r="AA33">
        <f>VLOOKUP(customer!A33,Marketing!A:I,7,FALSE)</f>
        <v>0</v>
      </c>
      <c r="AB33">
        <f>VLOOKUP(customer!A33,Marketing!A:I,8,FALSE)</f>
        <v>1</v>
      </c>
      <c r="AC33" s="1">
        <f>VLOOKUP(customer!A33,Marketing!A:I,9,FALSE)</f>
        <v>43551</v>
      </c>
    </row>
    <row r="34" spans="1:29" x14ac:dyDescent="0.3">
      <c r="A34">
        <v>3135</v>
      </c>
      <c r="B34">
        <v>191172</v>
      </c>
      <c r="C34">
        <v>0</v>
      </c>
      <c r="D34">
        <v>0</v>
      </c>
      <c r="E34">
        <v>30</v>
      </c>
      <c r="F34" t="str">
        <f>IF(customer!G34=1, "Married", IF(customer!H34=1, "Single", IF(customer!F34=1, "Divorced", IF(customer!I34=1, "Together", IF(customer!J34=1, "Widowed", "Unknown")))))</f>
        <v>Single</v>
      </c>
      <c r="G34" t="str">
        <f>IF(customer!K34=1,"Basic",IF(customer!L34=1,"Graduate",IF(customer!M34=1,"Master",IF(customer!N34=1,"PhD","Unknown"))))</f>
        <v>Master</v>
      </c>
      <c r="H34" t="s">
        <v>16</v>
      </c>
      <c r="I34">
        <f>VLOOKUP(customer!A34,sales_update!A:N,2,FALSE)</f>
        <v>94</v>
      </c>
      <c r="J34">
        <f xml:space="preserve"> VLOOKUP(customer!A34,sales_update!A:N,3,FALSE)</f>
        <v>340</v>
      </c>
      <c r="K34">
        <f>VLOOKUP(customer!A34,sales_update!A:N,4,FALSE)</f>
        <v>59</v>
      </c>
      <c r="L34">
        <f>VLOOKUP(customer!A34,sales_update!A:N,5,FALSE)</f>
        <v>1715</v>
      </c>
      <c r="M34">
        <f>VLOOKUP(customer!A34,sales_update!A:N,6,FALSE)</f>
        <v>0</v>
      </c>
      <c r="N34">
        <f>VLOOKUP(customer!A34,sales_update!A:N,7,FALSE)</f>
        <v>59</v>
      </c>
      <c r="O34">
        <f>VLOOKUP(customer!A34,sales_update!A:N,8,FALSE)</f>
        <v>117</v>
      </c>
      <c r="P34">
        <f>VLOOKUP(customer!A34,sales_update!A:N,9,FALSE)</f>
        <v>2055</v>
      </c>
      <c r="Q34">
        <f>VLOOKUP(customer!A34,sales_update!A:N,10,FALSE)</f>
        <v>0</v>
      </c>
      <c r="R34">
        <f>VLOOKUP(customer!A34,sales_update!A:N,11,FALSE)</f>
        <v>4</v>
      </c>
      <c r="S34">
        <f>VLOOKUP(customer!A34,sales_update!A:N,12,FALSE)</f>
        <v>3</v>
      </c>
      <c r="T34">
        <f>VLOOKUP(customer!A34,sales_update!A:N,13,FALSE)</f>
        <v>7</v>
      </c>
      <c r="U34">
        <f>VLOOKUP(customer!A34,sales_update!A:N,14,FALSE)</f>
        <v>3</v>
      </c>
      <c r="V34">
        <f>VLOOKUP(customer!A34,Marketing!A:I,2,FALSE)</f>
        <v>1</v>
      </c>
      <c r="W34">
        <f>VLOOKUP(customer!A34,Marketing!A:I,3,FALSE)</f>
        <v>0</v>
      </c>
      <c r="X34">
        <f>VLOOKUP(customer!A34,Marketing!A:I,4,FALSE)</f>
        <v>1</v>
      </c>
      <c r="Y34">
        <f>VLOOKUP(customer!A34,Marketing!A:I,5,FALSE)</f>
        <v>1</v>
      </c>
      <c r="Z34">
        <f>VLOOKUP(customer!A34,Marketing!A:I,6,FALSE)</f>
        <v>1</v>
      </c>
      <c r="AA34">
        <f>VLOOKUP(customer!A34,Marketing!A:I,7,FALSE)</f>
        <v>0</v>
      </c>
      <c r="AB34">
        <f>VLOOKUP(customer!A34,Marketing!A:I,8,FALSE)</f>
        <v>1</v>
      </c>
      <c r="AC34" s="1">
        <f>VLOOKUP(customer!A34,Marketing!A:I,9,FALSE)</f>
        <v>43709</v>
      </c>
    </row>
    <row r="35" spans="1:29" x14ac:dyDescent="0.3">
      <c r="A35">
        <v>1402</v>
      </c>
      <c r="B35">
        <v>191065</v>
      </c>
      <c r="C35">
        <v>0</v>
      </c>
      <c r="D35">
        <v>0</v>
      </c>
      <c r="E35">
        <v>39</v>
      </c>
      <c r="F35" t="str">
        <f>IF(customer!G35=1, "Married", IF(customer!H35=1, "Single", IF(customer!F35=1, "Divorced", IF(customer!I35=1, "Together", IF(customer!J35=1, "Widowed", "Unknown")))))</f>
        <v>Single</v>
      </c>
      <c r="G35" t="str">
        <f>IF(customer!K35=1,"Basic",IF(customer!L35=1,"Graduate",IF(customer!M35=1,"Master",IF(customer!N35=1,"PhD","Unknown"))))</f>
        <v>Graduate</v>
      </c>
      <c r="H35" t="s">
        <v>20</v>
      </c>
      <c r="I35">
        <f>VLOOKUP(customer!A35,sales_update!A:N,2,FALSE)</f>
        <v>33</v>
      </c>
      <c r="J35">
        <f xml:space="preserve"> VLOOKUP(customer!A35,sales_update!A:N,3,FALSE)</f>
        <v>1725</v>
      </c>
      <c r="K35">
        <f>VLOOKUP(customer!A35,sales_update!A:N,4,FALSE)</f>
        <v>239</v>
      </c>
      <c r="L35">
        <f>VLOOKUP(customer!A35,sales_update!A:N,5,FALSE)</f>
        <v>227</v>
      </c>
      <c r="M35">
        <f>VLOOKUP(customer!A35,sales_update!A:N,6,FALSE)</f>
        <v>376</v>
      </c>
      <c r="N35">
        <f>VLOOKUP(customer!A35,sales_update!A:N,7,FALSE)</f>
        <v>287</v>
      </c>
      <c r="O35">
        <f>VLOOKUP(customer!A35,sales_update!A:N,8,FALSE)</f>
        <v>239</v>
      </c>
      <c r="P35">
        <f>VLOOKUP(customer!A35,sales_update!A:N,9,FALSE)</f>
        <v>2614</v>
      </c>
      <c r="Q35">
        <f>VLOOKUP(customer!A35,sales_update!A:N,10,FALSE)</f>
        <v>1</v>
      </c>
      <c r="R35">
        <f>VLOOKUP(customer!A35,sales_update!A:N,11,FALSE)</f>
        <v>7</v>
      </c>
      <c r="S35">
        <f>VLOOKUP(customer!A35,sales_update!A:N,12,FALSE)</f>
        <v>9</v>
      </c>
      <c r="T35">
        <f>VLOOKUP(customer!A35,sales_update!A:N,13,FALSE)</f>
        <v>9</v>
      </c>
      <c r="U35">
        <f>VLOOKUP(customer!A35,sales_update!A:N,14,FALSE)</f>
        <v>3</v>
      </c>
      <c r="V35">
        <f>VLOOKUP(customer!A35,Marketing!A:I,2,FALSE)</f>
        <v>0</v>
      </c>
      <c r="W35">
        <f>VLOOKUP(customer!A35,Marketing!A:I,3,FALSE)</f>
        <v>0</v>
      </c>
      <c r="X35">
        <f>VLOOKUP(customer!A35,Marketing!A:I,4,FALSE)</f>
        <v>1</v>
      </c>
      <c r="Y35">
        <f>VLOOKUP(customer!A35,Marketing!A:I,5,FALSE)</f>
        <v>1</v>
      </c>
      <c r="Z35">
        <f>VLOOKUP(customer!A35,Marketing!A:I,6,FALSE)</f>
        <v>0</v>
      </c>
      <c r="AA35">
        <f>VLOOKUP(customer!A35,Marketing!A:I,7,FALSE)</f>
        <v>0</v>
      </c>
      <c r="AB35">
        <f>VLOOKUP(customer!A35,Marketing!A:I,8,FALSE)</f>
        <v>1</v>
      </c>
      <c r="AC35" s="1">
        <f>VLOOKUP(customer!A35,Marketing!A:I,9,FALSE)</f>
        <v>43676</v>
      </c>
    </row>
    <row r="36" spans="1:29" x14ac:dyDescent="0.3">
      <c r="A36">
        <v>2872</v>
      </c>
      <c r="B36">
        <v>190933</v>
      </c>
      <c r="C36">
        <v>0</v>
      </c>
      <c r="D36">
        <v>0</v>
      </c>
      <c r="E36">
        <v>66</v>
      </c>
      <c r="F36" t="str">
        <f>IF(customer!G36=1, "Married", IF(customer!H36=1, "Single", IF(customer!F36=1, "Divorced", IF(customer!I36=1, "Together", IF(customer!J36=1, "Widowed", "Unknown")))))</f>
        <v>Single</v>
      </c>
      <c r="G36" t="str">
        <f>IF(customer!K36=1,"Basic",IF(customer!L36=1,"Graduate",IF(customer!M36=1,"Master",IF(customer!N36=1,"PhD","Unknown"))))</f>
        <v>PhD</v>
      </c>
      <c r="H36" t="s">
        <v>20</v>
      </c>
      <c r="I36">
        <f>VLOOKUP(customer!A36,sales_update!A:N,2,FALSE)</f>
        <v>90</v>
      </c>
      <c r="J36">
        <f xml:space="preserve"> VLOOKUP(customer!A36,sales_update!A:N,3,FALSE)</f>
        <v>2142</v>
      </c>
      <c r="K36">
        <f>VLOOKUP(customer!A36,sales_update!A:N,4,FALSE)</f>
        <v>65</v>
      </c>
      <c r="L36">
        <f>VLOOKUP(customer!A36,sales_update!A:N,5,FALSE)</f>
        <v>903</v>
      </c>
      <c r="M36">
        <f>VLOOKUP(customer!A36,sales_update!A:N,6,FALSE)</f>
        <v>130</v>
      </c>
      <c r="N36">
        <f>VLOOKUP(customer!A36,sales_update!A:N,7,FALSE)</f>
        <v>132</v>
      </c>
      <c r="O36">
        <f>VLOOKUP(customer!A36,sales_update!A:N,8,FALSE)</f>
        <v>166</v>
      </c>
      <c r="P36">
        <f>VLOOKUP(customer!A36,sales_update!A:N,9,FALSE)</f>
        <v>3206</v>
      </c>
      <c r="Q36">
        <f>VLOOKUP(customer!A36,sales_update!A:N,10,FALSE)</f>
        <v>1</v>
      </c>
      <c r="R36">
        <f>VLOOKUP(customer!A36,sales_update!A:N,11,FALSE)</f>
        <v>4</v>
      </c>
      <c r="S36">
        <f>VLOOKUP(customer!A36,sales_update!A:N,12,FALSE)</f>
        <v>6</v>
      </c>
      <c r="T36">
        <f>VLOOKUP(customer!A36,sales_update!A:N,13,FALSE)</f>
        <v>4</v>
      </c>
      <c r="U36">
        <f>VLOOKUP(customer!A36,sales_update!A:N,14,FALSE)</f>
        <v>1</v>
      </c>
      <c r="V36">
        <f>VLOOKUP(customer!A36,Marketing!A:I,2,FALSE)</f>
        <v>0</v>
      </c>
      <c r="W36">
        <f>VLOOKUP(customer!A36,Marketing!A:I,3,FALSE)</f>
        <v>0</v>
      </c>
      <c r="X36">
        <f>VLOOKUP(customer!A36,Marketing!A:I,4,FALSE)</f>
        <v>1</v>
      </c>
      <c r="Y36">
        <f>VLOOKUP(customer!A36,Marketing!A:I,5,FALSE)</f>
        <v>0</v>
      </c>
      <c r="Z36">
        <f>VLOOKUP(customer!A36,Marketing!A:I,6,FALSE)</f>
        <v>0</v>
      </c>
      <c r="AA36">
        <f>VLOOKUP(customer!A36,Marketing!A:I,7,FALSE)</f>
        <v>0</v>
      </c>
      <c r="AB36">
        <f>VLOOKUP(customer!A36,Marketing!A:I,8,FALSE)</f>
        <v>0</v>
      </c>
      <c r="AC36" s="1">
        <f>VLOOKUP(customer!A36,Marketing!A:I,9,FALSE)</f>
        <v>44078</v>
      </c>
    </row>
    <row r="37" spans="1:29" x14ac:dyDescent="0.3">
      <c r="A37">
        <v>2313</v>
      </c>
      <c r="B37">
        <v>190842</v>
      </c>
      <c r="C37">
        <v>0</v>
      </c>
      <c r="D37">
        <v>0</v>
      </c>
      <c r="E37">
        <v>72</v>
      </c>
      <c r="F37" t="str">
        <f>IF(customer!G37=1, "Married", IF(customer!H37=1, "Single", IF(customer!F37=1, "Divorced", IF(customer!I37=1, "Together", IF(customer!J37=1, "Widowed", "Unknown")))))</f>
        <v>Single</v>
      </c>
      <c r="G37" t="str">
        <f>IF(customer!K37=1,"Basic",IF(customer!L37=1,"Graduate",IF(customer!M37=1,"Master",IF(customer!N37=1,"PhD","Unknown"))))</f>
        <v>Graduate</v>
      </c>
      <c r="H37" t="s">
        <v>16</v>
      </c>
      <c r="I37">
        <f>VLOOKUP(customer!A37,sales_update!A:N,2,FALSE)</f>
        <v>57</v>
      </c>
      <c r="J37">
        <f xml:space="preserve"> VLOOKUP(customer!A37,sales_update!A:N,3,FALSE)</f>
        <v>1626</v>
      </c>
      <c r="K37">
        <f>VLOOKUP(customer!A37,sales_update!A:N,4,FALSE)</f>
        <v>147</v>
      </c>
      <c r="L37">
        <f>VLOOKUP(customer!A37,sales_update!A:N,5,FALSE)</f>
        <v>248</v>
      </c>
      <c r="M37">
        <f>VLOOKUP(customer!A37,sales_update!A:N,6,FALSE)</f>
        <v>382</v>
      </c>
      <c r="N37">
        <f>VLOOKUP(customer!A37,sales_update!A:N,7,FALSE)</f>
        <v>393</v>
      </c>
      <c r="O37">
        <f>VLOOKUP(customer!A37,sales_update!A:N,8,FALSE)</f>
        <v>195</v>
      </c>
      <c r="P37">
        <f>VLOOKUP(customer!A37,sales_update!A:N,9,FALSE)</f>
        <v>2601</v>
      </c>
      <c r="Q37">
        <f>VLOOKUP(customer!A37,sales_update!A:N,10,FALSE)</f>
        <v>1</v>
      </c>
      <c r="R37">
        <f>VLOOKUP(customer!A37,sales_update!A:N,11,FALSE)</f>
        <v>4</v>
      </c>
      <c r="S37">
        <f>VLOOKUP(customer!A37,sales_update!A:N,12,FALSE)</f>
        <v>9</v>
      </c>
      <c r="T37">
        <f>VLOOKUP(customer!A37,sales_update!A:N,13,FALSE)</f>
        <v>13</v>
      </c>
      <c r="U37">
        <f>VLOOKUP(customer!A37,sales_update!A:N,14,FALSE)</f>
        <v>1</v>
      </c>
      <c r="V37">
        <f>VLOOKUP(customer!A37,Marketing!A:I,2,FALSE)</f>
        <v>0</v>
      </c>
      <c r="W37">
        <f>VLOOKUP(customer!A37,Marketing!A:I,3,FALSE)</f>
        <v>0</v>
      </c>
      <c r="X37">
        <f>VLOOKUP(customer!A37,Marketing!A:I,4,FALSE)</f>
        <v>0</v>
      </c>
      <c r="Y37">
        <f>VLOOKUP(customer!A37,Marketing!A:I,5,FALSE)</f>
        <v>0</v>
      </c>
      <c r="Z37">
        <f>VLOOKUP(customer!A37,Marketing!A:I,6,FALSE)</f>
        <v>0</v>
      </c>
      <c r="AA37">
        <f>VLOOKUP(customer!A37,Marketing!A:I,7,FALSE)</f>
        <v>0</v>
      </c>
      <c r="AB37">
        <f>VLOOKUP(customer!A37,Marketing!A:I,8,FALSE)</f>
        <v>0</v>
      </c>
      <c r="AC37" s="1">
        <f>VLOOKUP(customer!A37,Marketing!A:I,9,FALSE)</f>
        <v>43833</v>
      </c>
    </row>
    <row r="38" spans="1:29" x14ac:dyDescent="0.3">
      <c r="A38">
        <v>1108</v>
      </c>
      <c r="B38">
        <v>190765</v>
      </c>
      <c r="C38">
        <v>0</v>
      </c>
      <c r="D38">
        <v>0</v>
      </c>
      <c r="E38">
        <v>50</v>
      </c>
      <c r="F38" t="str">
        <f>IF(customer!G38=1, "Married", IF(customer!H38=1, "Single", IF(customer!F38=1, "Divorced", IF(customer!I38=1, "Together", IF(customer!J38=1, "Widowed", "Unknown")))))</f>
        <v>Married</v>
      </c>
      <c r="G38" t="str">
        <f>IF(customer!K38=1,"Basic",IF(customer!L38=1,"Graduate",IF(customer!M38=1,"Master",IF(customer!N38=1,"PhD","Unknown"))))</f>
        <v>Graduate</v>
      </c>
      <c r="H38" t="s">
        <v>20</v>
      </c>
      <c r="I38">
        <f>VLOOKUP(customer!A38,sales_update!A:N,2,FALSE)</f>
        <v>25</v>
      </c>
      <c r="J38">
        <f xml:space="preserve"> VLOOKUP(customer!A38,sales_update!A:N,3,FALSE)</f>
        <v>1150</v>
      </c>
      <c r="K38">
        <f>VLOOKUP(customer!A38,sales_update!A:N,4,FALSE)</f>
        <v>208</v>
      </c>
      <c r="L38">
        <f>VLOOKUP(customer!A38,sales_update!A:N,5,FALSE)</f>
        <v>1707</v>
      </c>
      <c r="M38">
        <f>VLOOKUP(customer!A38,sales_update!A:N,6,FALSE)</f>
        <v>317</v>
      </c>
      <c r="N38">
        <f>VLOOKUP(customer!A38,sales_update!A:N,7,FALSE)</f>
        <v>172</v>
      </c>
      <c r="O38">
        <f>VLOOKUP(customer!A38,sales_update!A:N,8,FALSE)</f>
        <v>69</v>
      </c>
      <c r="P38">
        <f>VLOOKUP(customer!A38,sales_update!A:N,9,FALSE)</f>
        <v>3485</v>
      </c>
      <c r="Q38">
        <f>VLOOKUP(customer!A38,sales_update!A:N,10,FALSE)</f>
        <v>0</v>
      </c>
      <c r="R38">
        <f>VLOOKUP(customer!A38,sales_update!A:N,11,FALSE)</f>
        <v>4</v>
      </c>
      <c r="S38">
        <f>VLOOKUP(customer!A38,sales_update!A:N,12,FALSE)</f>
        <v>6</v>
      </c>
      <c r="T38">
        <f>VLOOKUP(customer!A38,sales_update!A:N,13,FALSE)</f>
        <v>5</v>
      </c>
      <c r="U38">
        <f>VLOOKUP(customer!A38,sales_update!A:N,14,FALSE)</f>
        <v>1</v>
      </c>
      <c r="V38">
        <f>VLOOKUP(customer!A38,Marketing!A:I,2,FALSE)</f>
        <v>0</v>
      </c>
      <c r="W38">
        <f>VLOOKUP(customer!A38,Marketing!A:I,3,FALSE)</f>
        <v>0</v>
      </c>
      <c r="X38">
        <f>VLOOKUP(customer!A38,Marketing!A:I,4,FALSE)</f>
        <v>1</v>
      </c>
      <c r="Y38">
        <f>VLOOKUP(customer!A38,Marketing!A:I,5,FALSE)</f>
        <v>1</v>
      </c>
      <c r="Z38">
        <f>VLOOKUP(customer!A38,Marketing!A:I,6,FALSE)</f>
        <v>0</v>
      </c>
      <c r="AA38">
        <f>VLOOKUP(customer!A38,Marketing!A:I,7,FALSE)</f>
        <v>0</v>
      </c>
      <c r="AB38">
        <f>VLOOKUP(customer!A38,Marketing!A:I,8,FALSE)</f>
        <v>0</v>
      </c>
      <c r="AC38" s="1">
        <f>VLOOKUP(customer!A38,Marketing!A:I,9,FALSE)</f>
        <v>44012</v>
      </c>
    </row>
    <row r="39" spans="1:29" x14ac:dyDescent="0.3">
      <c r="A39">
        <v>2242</v>
      </c>
      <c r="B39">
        <v>190687</v>
      </c>
      <c r="C39">
        <v>0</v>
      </c>
      <c r="D39">
        <v>0</v>
      </c>
      <c r="E39">
        <v>37</v>
      </c>
      <c r="F39" t="str">
        <f>IF(customer!G39=1, "Married", IF(customer!H39=1, "Single", IF(customer!F39=1, "Divorced", IF(customer!I39=1, "Together", IF(customer!J39=1, "Widowed", "Unknown")))))</f>
        <v>Divorced</v>
      </c>
      <c r="G39" t="str">
        <f>IF(customer!K39=1,"Basic",IF(customer!L39=1,"Graduate",IF(customer!M39=1,"Master",IF(customer!N39=1,"PhD","Unknown"))))</f>
        <v>PhD</v>
      </c>
      <c r="H39" t="s">
        <v>20</v>
      </c>
      <c r="I39">
        <f>VLOOKUP(customer!A39,sales_update!A:N,2,FALSE)</f>
        <v>98</v>
      </c>
      <c r="J39">
        <f xml:space="preserve"> VLOOKUP(customer!A39,sales_update!A:N,3,FALSE)</f>
        <v>2065</v>
      </c>
      <c r="K39">
        <f>VLOOKUP(customer!A39,sales_update!A:N,4,FALSE)</f>
        <v>36</v>
      </c>
      <c r="L39">
        <f>VLOOKUP(customer!A39,sales_update!A:N,5,FALSE)</f>
        <v>1413</v>
      </c>
      <c r="M39">
        <f>VLOOKUP(customer!A39,sales_update!A:N,6,FALSE)</f>
        <v>48</v>
      </c>
      <c r="N39">
        <f>VLOOKUP(customer!A39,sales_update!A:N,7,FALSE)</f>
        <v>71</v>
      </c>
      <c r="O39">
        <f>VLOOKUP(customer!A39,sales_update!A:N,8,FALSE)</f>
        <v>107</v>
      </c>
      <c r="P39">
        <f>VLOOKUP(customer!A39,sales_update!A:N,9,FALSE)</f>
        <v>3526</v>
      </c>
      <c r="Q39">
        <f>VLOOKUP(customer!A39,sales_update!A:N,10,FALSE)</f>
        <v>1</v>
      </c>
      <c r="R39">
        <f>VLOOKUP(customer!A39,sales_update!A:N,11,FALSE)</f>
        <v>6</v>
      </c>
      <c r="S39">
        <f>VLOOKUP(customer!A39,sales_update!A:N,12,FALSE)</f>
        <v>2</v>
      </c>
      <c r="T39">
        <f>VLOOKUP(customer!A39,sales_update!A:N,13,FALSE)</f>
        <v>8</v>
      </c>
      <c r="U39">
        <f>VLOOKUP(customer!A39,sales_update!A:N,14,FALSE)</f>
        <v>2</v>
      </c>
      <c r="V39">
        <f>VLOOKUP(customer!A39,Marketing!A:I,2,FALSE)</f>
        <v>0</v>
      </c>
      <c r="W39">
        <f>VLOOKUP(customer!A39,Marketing!A:I,3,FALSE)</f>
        <v>0</v>
      </c>
      <c r="X39">
        <f>VLOOKUP(customer!A39,Marketing!A:I,4,FALSE)</f>
        <v>1</v>
      </c>
      <c r="Y39">
        <f>VLOOKUP(customer!A39,Marketing!A:I,5,FALSE)</f>
        <v>0</v>
      </c>
      <c r="Z39">
        <f>VLOOKUP(customer!A39,Marketing!A:I,6,FALSE)</f>
        <v>0</v>
      </c>
      <c r="AA39">
        <f>VLOOKUP(customer!A39,Marketing!A:I,7,FALSE)</f>
        <v>0</v>
      </c>
      <c r="AB39">
        <f>VLOOKUP(customer!A39,Marketing!A:I,8,FALSE)</f>
        <v>1</v>
      </c>
      <c r="AC39" s="1">
        <f>VLOOKUP(customer!A39,Marketing!A:I,9,FALSE)</f>
        <v>43765</v>
      </c>
    </row>
    <row r="40" spans="1:29" x14ac:dyDescent="0.3">
      <c r="A40">
        <v>2160</v>
      </c>
      <c r="B40">
        <v>190638</v>
      </c>
      <c r="C40">
        <v>0</v>
      </c>
      <c r="D40">
        <v>0</v>
      </c>
      <c r="E40">
        <v>29</v>
      </c>
      <c r="F40" t="str">
        <f>IF(customer!G40=1, "Married", IF(customer!H40=1, "Single", IF(customer!F40=1, "Divorced", IF(customer!I40=1, "Together", IF(customer!J40=1, "Widowed", "Unknown")))))</f>
        <v>Single</v>
      </c>
      <c r="G40" t="str">
        <f>IF(customer!K40=1,"Basic",IF(customer!L40=1,"Graduate",IF(customer!M40=1,"Master",IF(customer!N40=1,"PhD","Unknown"))))</f>
        <v>Master</v>
      </c>
      <c r="H40" t="s">
        <v>17</v>
      </c>
      <c r="I40">
        <f>VLOOKUP(customer!A40,sales_update!A:N,2,FALSE)</f>
        <v>29</v>
      </c>
      <c r="J40">
        <f xml:space="preserve"> VLOOKUP(customer!A40,sales_update!A:N,3,FALSE)</f>
        <v>2431</v>
      </c>
      <c r="K40">
        <f>VLOOKUP(customer!A40,sales_update!A:N,4,FALSE)</f>
        <v>252</v>
      </c>
      <c r="L40">
        <f>VLOOKUP(customer!A40,sales_update!A:N,5,FALSE)</f>
        <v>1925</v>
      </c>
      <c r="M40">
        <f>VLOOKUP(customer!A40,sales_update!A:N,6,FALSE)</f>
        <v>198</v>
      </c>
      <c r="N40">
        <f>VLOOKUP(customer!A40,sales_update!A:N,7,FALSE)</f>
        <v>303</v>
      </c>
      <c r="O40">
        <f>VLOOKUP(customer!A40,sales_update!A:N,8,FALSE)</f>
        <v>202</v>
      </c>
      <c r="P40">
        <f>VLOOKUP(customer!A40,sales_update!A:N,9,FALSE)</f>
        <v>4907</v>
      </c>
      <c r="Q40">
        <f>VLOOKUP(customer!A40,sales_update!A:N,10,FALSE)</f>
        <v>1</v>
      </c>
      <c r="R40">
        <f>VLOOKUP(customer!A40,sales_update!A:N,11,FALSE)</f>
        <v>3</v>
      </c>
      <c r="S40">
        <f>VLOOKUP(customer!A40,sales_update!A:N,12,FALSE)</f>
        <v>4</v>
      </c>
      <c r="T40">
        <f>VLOOKUP(customer!A40,sales_update!A:N,13,FALSE)</f>
        <v>10</v>
      </c>
      <c r="U40">
        <f>VLOOKUP(customer!A40,sales_update!A:N,14,FALSE)</f>
        <v>1</v>
      </c>
      <c r="V40">
        <f>VLOOKUP(customer!A40,Marketing!A:I,2,FALSE)</f>
        <v>0</v>
      </c>
      <c r="W40">
        <f>VLOOKUP(customer!A40,Marketing!A:I,3,FALSE)</f>
        <v>0</v>
      </c>
      <c r="X40">
        <f>VLOOKUP(customer!A40,Marketing!A:I,4,FALSE)</f>
        <v>1</v>
      </c>
      <c r="Y40">
        <f>VLOOKUP(customer!A40,Marketing!A:I,5,FALSE)</f>
        <v>0</v>
      </c>
      <c r="Z40">
        <f>VLOOKUP(customer!A40,Marketing!A:I,6,FALSE)</f>
        <v>0</v>
      </c>
      <c r="AA40">
        <f>VLOOKUP(customer!A40,Marketing!A:I,7,FALSE)</f>
        <v>0</v>
      </c>
      <c r="AB40">
        <f>VLOOKUP(customer!A40,Marketing!A:I,8,FALSE)</f>
        <v>0</v>
      </c>
      <c r="AC40" s="1">
        <f>VLOOKUP(customer!A40,Marketing!A:I,9,FALSE)</f>
        <v>44032</v>
      </c>
    </row>
    <row r="41" spans="1:29" x14ac:dyDescent="0.3">
      <c r="A41">
        <v>2548</v>
      </c>
      <c r="B41">
        <v>190638</v>
      </c>
      <c r="C41">
        <v>0</v>
      </c>
      <c r="D41">
        <v>0</v>
      </c>
      <c r="E41">
        <v>29</v>
      </c>
      <c r="F41" t="str">
        <f>IF(customer!G41=1, "Married", IF(customer!H41=1, "Single", IF(customer!F41=1, "Divorced", IF(customer!I41=1, "Together", IF(customer!J41=1, "Widowed", "Unknown")))))</f>
        <v>Single</v>
      </c>
      <c r="G41" t="str">
        <f>IF(customer!K41=1,"Basic",IF(customer!L41=1,"Graduate",IF(customer!M41=1,"Master",IF(customer!N41=1,"PhD","Unknown"))))</f>
        <v>Master</v>
      </c>
      <c r="H41" t="s">
        <v>20</v>
      </c>
      <c r="I41">
        <f>VLOOKUP(customer!A41,sales_update!A:N,2,FALSE)</f>
        <v>29</v>
      </c>
      <c r="J41">
        <f xml:space="preserve"> VLOOKUP(customer!A41,sales_update!A:N,3,FALSE)</f>
        <v>2431</v>
      </c>
      <c r="K41">
        <f>VLOOKUP(customer!A41,sales_update!A:N,4,FALSE)</f>
        <v>252</v>
      </c>
      <c r="L41">
        <f>VLOOKUP(customer!A41,sales_update!A:N,5,FALSE)</f>
        <v>1925</v>
      </c>
      <c r="M41">
        <f>VLOOKUP(customer!A41,sales_update!A:N,6,FALSE)</f>
        <v>198</v>
      </c>
      <c r="N41">
        <f>VLOOKUP(customer!A41,sales_update!A:N,7,FALSE)</f>
        <v>303</v>
      </c>
      <c r="O41">
        <f>VLOOKUP(customer!A41,sales_update!A:N,8,FALSE)</f>
        <v>202</v>
      </c>
      <c r="P41">
        <f>VLOOKUP(customer!A41,sales_update!A:N,9,FALSE)</f>
        <v>4907</v>
      </c>
      <c r="Q41">
        <f>VLOOKUP(customer!A41,sales_update!A:N,10,FALSE)</f>
        <v>1</v>
      </c>
      <c r="R41">
        <f>VLOOKUP(customer!A41,sales_update!A:N,11,FALSE)</f>
        <v>3</v>
      </c>
      <c r="S41">
        <f>VLOOKUP(customer!A41,sales_update!A:N,12,FALSE)</f>
        <v>4</v>
      </c>
      <c r="T41">
        <f>VLOOKUP(customer!A41,sales_update!A:N,13,FALSE)</f>
        <v>10</v>
      </c>
      <c r="U41">
        <f>VLOOKUP(customer!A41,sales_update!A:N,14,FALSE)</f>
        <v>1</v>
      </c>
      <c r="V41">
        <f>VLOOKUP(customer!A41,Marketing!A:I,2,FALSE)</f>
        <v>0</v>
      </c>
      <c r="W41">
        <f>VLOOKUP(customer!A41,Marketing!A:I,3,FALSE)</f>
        <v>0</v>
      </c>
      <c r="X41">
        <f>VLOOKUP(customer!A41,Marketing!A:I,4,FALSE)</f>
        <v>1</v>
      </c>
      <c r="Y41">
        <f>VLOOKUP(customer!A41,Marketing!A:I,5,FALSE)</f>
        <v>0</v>
      </c>
      <c r="Z41">
        <f>VLOOKUP(customer!A41,Marketing!A:I,6,FALSE)</f>
        <v>0</v>
      </c>
      <c r="AA41">
        <f>VLOOKUP(customer!A41,Marketing!A:I,7,FALSE)</f>
        <v>0</v>
      </c>
      <c r="AB41">
        <f>VLOOKUP(customer!A41,Marketing!A:I,8,FALSE)</f>
        <v>1</v>
      </c>
      <c r="AC41" s="1">
        <f>VLOOKUP(customer!A41,Marketing!A:I,9,FALSE)</f>
        <v>44032</v>
      </c>
    </row>
    <row r="42" spans="1:29" x14ac:dyDescent="0.3">
      <c r="A42">
        <v>2783</v>
      </c>
      <c r="B42">
        <v>190369</v>
      </c>
      <c r="C42">
        <v>0</v>
      </c>
      <c r="D42">
        <v>0</v>
      </c>
      <c r="E42">
        <v>64</v>
      </c>
      <c r="F42" t="str">
        <f>IF(customer!G42=1, "Married", IF(customer!H42=1, "Single", IF(customer!F42=1, "Divorced", IF(customer!I42=1, "Together", IF(customer!J42=1, "Widowed", "Unknown")))))</f>
        <v>Married</v>
      </c>
      <c r="G42" t="str">
        <f>IF(customer!K42=1,"Basic",IF(customer!L42=1,"Graduate",IF(customer!M42=1,"Master",IF(customer!N42=1,"PhD","Unknown"))))</f>
        <v>Graduate</v>
      </c>
      <c r="H42" t="s">
        <v>15</v>
      </c>
      <c r="I42">
        <f>VLOOKUP(customer!A42,sales_update!A:N,2,FALSE)</f>
        <v>2</v>
      </c>
      <c r="J42">
        <f xml:space="preserve"> VLOOKUP(customer!A42,sales_update!A:N,3,FALSE)</f>
        <v>615</v>
      </c>
      <c r="K42">
        <f>VLOOKUP(customer!A42,sales_update!A:N,4,FALSE)</f>
        <v>107</v>
      </c>
      <c r="L42">
        <f>VLOOKUP(customer!A42,sales_update!A:N,5,FALSE)</f>
        <v>2067</v>
      </c>
      <c r="M42">
        <f>VLOOKUP(customer!A42,sales_update!A:N,6,FALSE)</f>
        <v>472</v>
      </c>
      <c r="N42">
        <f>VLOOKUP(customer!A42,sales_update!A:N,7,FALSE)</f>
        <v>48</v>
      </c>
      <c r="O42">
        <f>VLOOKUP(customer!A42,sales_update!A:N,8,FALSE)</f>
        <v>36</v>
      </c>
      <c r="P42">
        <f>VLOOKUP(customer!A42,sales_update!A:N,9,FALSE)</f>
        <v>3274</v>
      </c>
      <c r="Q42">
        <f>VLOOKUP(customer!A42,sales_update!A:N,10,FALSE)</f>
        <v>1</v>
      </c>
      <c r="R42">
        <f>VLOOKUP(customer!A42,sales_update!A:N,11,FALSE)</f>
        <v>4</v>
      </c>
      <c r="S42">
        <f>VLOOKUP(customer!A42,sales_update!A:N,12,FALSE)</f>
        <v>6</v>
      </c>
      <c r="T42">
        <f>VLOOKUP(customer!A42,sales_update!A:N,13,FALSE)</f>
        <v>6</v>
      </c>
      <c r="U42">
        <f>VLOOKUP(customer!A42,sales_update!A:N,14,FALSE)</f>
        <v>1</v>
      </c>
      <c r="V42">
        <f>VLOOKUP(customer!A42,Marketing!A:I,2,FALSE)</f>
        <v>0</v>
      </c>
      <c r="W42">
        <f>VLOOKUP(customer!A42,Marketing!A:I,3,FALSE)</f>
        <v>0</v>
      </c>
      <c r="X42">
        <f>VLOOKUP(customer!A42,Marketing!A:I,4,FALSE)</f>
        <v>0</v>
      </c>
      <c r="Y42">
        <f>VLOOKUP(customer!A42,Marketing!A:I,5,FALSE)</f>
        <v>0</v>
      </c>
      <c r="Z42">
        <f>VLOOKUP(customer!A42,Marketing!A:I,6,FALSE)</f>
        <v>0</v>
      </c>
      <c r="AA42">
        <f>VLOOKUP(customer!A42,Marketing!A:I,7,FALSE)</f>
        <v>0</v>
      </c>
      <c r="AB42">
        <f>VLOOKUP(customer!A42,Marketing!A:I,8,FALSE)</f>
        <v>1</v>
      </c>
      <c r="AC42" s="1">
        <f>VLOOKUP(customer!A42,Marketing!A:I,9,FALSE)</f>
        <v>44106</v>
      </c>
    </row>
    <row r="43" spans="1:29" x14ac:dyDescent="0.3">
      <c r="A43">
        <v>1374</v>
      </c>
      <c r="B43">
        <v>190300</v>
      </c>
      <c r="C43">
        <v>0</v>
      </c>
      <c r="D43">
        <v>0</v>
      </c>
      <c r="E43">
        <v>41</v>
      </c>
      <c r="F43" t="str">
        <f>IF(customer!G43=1, "Married", IF(customer!H43=1, "Single", IF(customer!F43=1, "Divorced", IF(customer!I43=1, "Together", IF(customer!J43=1, "Widowed", "Unknown")))))</f>
        <v>Together</v>
      </c>
      <c r="G43" t="str">
        <f>IF(customer!K43=1,"Basic",IF(customer!L43=1,"Graduate",IF(customer!M43=1,"Master",IF(customer!N43=1,"PhD","Unknown"))))</f>
        <v>Graduate</v>
      </c>
      <c r="H43" t="s">
        <v>17</v>
      </c>
      <c r="I43">
        <f>VLOOKUP(customer!A43,sales_update!A:N,2,FALSE)</f>
        <v>7</v>
      </c>
      <c r="J43">
        <f xml:space="preserve"> VLOOKUP(customer!A43,sales_update!A:N,3,FALSE)</f>
        <v>1252</v>
      </c>
      <c r="K43">
        <f>VLOOKUP(customer!A43,sales_update!A:N,4,FALSE)</f>
        <v>282</v>
      </c>
      <c r="L43">
        <f>VLOOKUP(customer!A43,sales_update!A:N,5,FALSE)</f>
        <v>1656</v>
      </c>
      <c r="M43">
        <f>VLOOKUP(customer!A43,sales_update!A:N,6,FALSE)</f>
        <v>70</v>
      </c>
      <c r="N43">
        <f>VLOOKUP(customer!A43,sales_update!A:N,7,FALSE)</f>
        <v>282</v>
      </c>
      <c r="O43">
        <f>VLOOKUP(customer!A43,sales_update!A:N,8,FALSE)</f>
        <v>120</v>
      </c>
      <c r="P43">
        <f>VLOOKUP(customer!A43,sales_update!A:N,9,FALSE)</f>
        <v>3422</v>
      </c>
      <c r="Q43">
        <f>VLOOKUP(customer!A43,sales_update!A:N,10,FALSE)</f>
        <v>0</v>
      </c>
      <c r="R43">
        <f>VLOOKUP(customer!A43,sales_update!A:N,11,FALSE)</f>
        <v>5</v>
      </c>
      <c r="S43">
        <f>VLOOKUP(customer!A43,sales_update!A:N,12,FALSE)</f>
        <v>6</v>
      </c>
      <c r="T43">
        <f>VLOOKUP(customer!A43,sales_update!A:N,13,FALSE)</f>
        <v>8</v>
      </c>
      <c r="U43">
        <f>VLOOKUP(customer!A43,sales_update!A:N,14,FALSE)</f>
        <v>1</v>
      </c>
      <c r="V43">
        <f>VLOOKUP(customer!A43,Marketing!A:I,2,FALSE)</f>
        <v>0</v>
      </c>
      <c r="W43">
        <f>VLOOKUP(customer!A43,Marketing!A:I,3,FALSE)</f>
        <v>0</v>
      </c>
      <c r="X43">
        <f>VLOOKUP(customer!A43,Marketing!A:I,4,FALSE)</f>
        <v>1</v>
      </c>
      <c r="Y43">
        <f>VLOOKUP(customer!A43,Marketing!A:I,5,FALSE)</f>
        <v>0</v>
      </c>
      <c r="Z43">
        <f>VLOOKUP(customer!A43,Marketing!A:I,6,FALSE)</f>
        <v>0</v>
      </c>
      <c r="AA43">
        <f>VLOOKUP(customer!A43,Marketing!A:I,7,FALSE)</f>
        <v>0</v>
      </c>
      <c r="AB43">
        <f>VLOOKUP(customer!A43,Marketing!A:I,8,FALSE)</f>
        <v>0</v>
      </c>
      <c r="AC43" s="1">
        <f>VLOOKUP(customer!A43,Marketing!A:I,9,FALSE)</f>
        <v>43991</v>
      </c>
    </row>
    <row r="44" spans="1:29" x14ac:dyDescent="0.3">
      <c r="A44">
        <v>2697</v>
      </c>
      <c r="B44">
        <v>190273</v>
      </c>
      <c r="C44">
        <v>0</v>
      </c>
      <c r="D44">
        <v>0</v>
      </c>
      <c r="E44">
        <v>29</v>
      </c>
      <c r="F44" t="str">
        <f>IF(customer!G44=1, "Married", IF(customer!H44=1, "Single", IF(customer!F44=1, "Divorced", IF(customer!I44=1, "Together", IF(customer!J44=1, "Widowed", "Unknown")))))</f>
        <v>Single</v>
      </c>
      <c r="G44" t="str">
        <f>IF(customer!K44=1,"Basic",IF(customer!L44=1,"Graduate",IF(customer!M44=1,"Master",IF(customer!N44=1,"PhD","Unknown"))))</f>
        <v>Graduate</v>
      </c>
      <c r="H44" t="s">
        <v>16</v>
      </c>
      <c r="I44">
        <f>VLOOKUP(customer!A44,sales_update!A:N,2,FALSE)</f>
        <v>32</v>
      </c>
      <c r="J44">
        <f xml:space="preserve"> VLOOKUP(customer!A44,sales_update!A:N,3,FALSE)</f>
        <v>1484</v>
      </c>
      <c r="K44">
        <f>VLOOKUP(customer!A44,sales_update!A:N,4,FALSE)</f>
        <v>272</v>
      </c>
      <c r="L44">
        <f>VLOOKUP(customer!A44,sales_update!A:N,5,FALSE)</f>
        <v>1798</v>
      </c>
      <c r="M44">
        <f>VLOOKUP(customer!A44,sales_update!A:N,6,FALSE)</f>
        <v>253</v>
      </c>
      <c r="N44">
        <f>VLOOKUP(customer!A44,sales_update!A:N,7,FALSE)</f>
        <v>156</v>
      </c>
      <c r="O44">
        <f>VLOOKUP(customer!A44,sales_update!A:N,8,FALSE)</f>
        <v>234</v>
      </c>
      <c r="P44">
        <f>VLOOKUP(customer!A44,sales_update!A:N,9,FALSE)</f>
        <v>3729</v>
      </c>
      <c r="Q44">
        <f>VLOOKUP(customer!A44,sales_update!A:N,10,FALSE)</f>
        <v>1</v>
      </c>
      <c r="R44">
        <f>VLOOKUP(customer!A44,sales_update!A:N,11,FALSE)</f>
        <v>5</v>
      </c>
      <c r="S44">
        <f>VLOOKUP(customer!A44,sales_update!A:N,12,FALSE)</f>
        <v>6</v>
      </c>
      <c r="T44">
        <f>VLOOKUP(customer!A44,sales_update!A:N,13,FALSE)</f>
        <v>7</v>
      </c>
      <c r="U44">
        <f>VLOOKUP(customer!A44,sales_update!A:N,14,FALSE)</f>
        <v>2</v>
      </c>
      <c r="V44">
        <f>VLOOKUP(customer!A44,Marketing!A:I,2,FALSE)</f>
        <v>0</v>
      </c>
      <c r="W44">
        <f>VLOOKUP(customer!A44,Marketing!A:I,3,FALSE)</f>
        <v>1</v>
      </c>
      <c r="X44">
        <f>VLOOKUP(customer!A44,Marketing!A:I,4,FALSE)</f>
        <v>1</v>
      </c>
      <c r="Y44">
        <f>VLOOKUP(customer!A44,Marketing!A:I,5,FALSE)</f>
        <v>1</v>
      </c>
      <c r="Z44">
        <f>VLOOKUP(customer!A44,Marketing!A:I,6,FALSE)</f>
        <v>0</v>
      </c>
      <c r="AA44">
        <f>VLOOKUP(customer!A44,Marketing!A:I,7,FALSE)</f>
        <v>0</v>
      </c>
      <c r="AB44">
        <f>VLOOKUP(customer!A44,Marketing!A:I,8,FALSE)</f>
        <v>1</v>
      </c>
      <c r="AC44" s="1">
        <f>VLOOKUP(customer!A44,Marketing!A:I,9,FALSE)</f>
        <v>43971</v>
      </c>
    </row>
    <row r="45" spans="1:29" x14ac:dyDescent="0.3">
      <c r="A45">
        <v>1684</v>
      </c>
      <c r="B45">
        <v>190247</v>
      </c>
      <c r="C45">
        <v>0</v>
      </c>
      <c r="D45">
        <v>0</v>
      </c>
      <c r="E45">
        <v>32</v>
      </c>
      <c r="F45" t="str">
        <f>IF(customer!G45=1, "Married", IF(customer!H45=1, "Single", IF(customer!F45=1, "Divorced", IF(customer!I45=1, "Together", IF(customer!J45=1, "Widowed", "Unknown")))))</f>
        <v>Single</v>
      </c>
      <c r="G45" t="str">
        <f>IF(customer!K45=1,"Basic",IF(customer!L45=1,"Graduate",IF(customer!M45=1,"Master",IF(customer!N45=1,"PhD","Unknown"))))</f>
        <v>Master</v>
      </c>
      <c r="H45" t="s">
        <v>20</v>
      </c>
      <c r="I45">
        <f>VLOOKUP(customer!A45,sales_update!A:N,2,FALSE)</f>
        <v>27</v>
      </c>
      <c r="J45">
        <f xml:space="preserve"> VLOOKUP(customer!A45,sales_update!A:N,3,FALSE)</f>
        <v>2496</v>
      </c>
      <c r="K45">
        <f>VLOOKUP(customer!A45,sales_update!A:N,4,FALSE)</f>
        <v>67</v>
      </c>
      <c r="L45">
        <f>VLOOKUP(customer!A45,sales_update!A:N,5,FALSE)</f>
        <v>742</v>
      </c>
      <c r="M45">
        <f>VLOOKUP(customer!A45,sales_update!A:N,6,FALSE)</f>
        <v>44</v>
      </c>
      <c r="N45">
        <f>VLOOKUP(customer!A45,sales_update!A:N,7,FALSE)</f>
        <v>34</v>
      </c>
      <c r="O45">
        <f>VLOOKUP(customer!A45,sales_update!A:N,8,FALSE)</f>
        <v>34</v>
      </c>
      <c r="P45">
        <f>VLOOKUP(customer!A45,sales_update!A:N,9,FALSE)</f>
        <v>3350</v>
      </c>
      <c r="Q45">
        <f>VLOOKUP(customer!A45,sales_update!A:N,10,FALSE)</f>
        <v>1</v>
      </c>
      <c r="R45">
        <f>VLOOKUP(customer!A45,sales_update!A:N,11,FALSE)</f>
        <v>3</v>
      </c>
      <c r="S45">
        <f>VLOOKUP(customer!A45,sales_update!A:N,12,FALSE)</f>
        <v>4</v>
      </c>
      <c r="T45">
        <f>VLOOKUP(customer!A45,sales_update!A:N,13,FALSE)</f>
        <v>7</v>
      </c>
      <c r="U45">
        <f>VLOOKUP(customer!A45,sales_update!A:N,14,FALSE)</f>
        <v>1</v>
      </c>
      <c r="V45">
        <f>VLOOKUP(customer!A45,Marketing!A:I,2,FALSE)</f>
        <v>0</v>
      </c>
      <c r="W45">
        <f>VLOOKUP(customer!A45,Marketing!A:I,3,FALSE)</f>
        <v>1</v>
      </c>
      <c r="X45">
        <f>VLOOKUP(customer!A45,Marketing!A:I,4,FALSE)</f>
        <v>1</v>
      </c>
      <c r="Y45">
        <f>VLOOKUP(customer!A45,Marketing!A:I,5,FALSE)</f>
        <v>1</v>
      </c>
      <c r="Z45">
        <f>VLOOKUP(customer!A45,Marketing!A:I,6,FALSE)</f>
        <v>0</v>
      </c>
      <c r="AA45">
        <f>VLOOKUP(customer!A45,Marketing!A:I,7,FALSE)</f>
        <v>0</v>
      </c>
      <c r="AB45">
        <f>VLOOKUP(customer!A45,Marketing!A:I,8,FALSE)</f>
        <v>1</v>
      </c>
      <c r="AC45" s="1">
        <f>VLOOKUP(customer!A45,Marketing!A:I,9,FALSE)</f>
        <v>44107</v>
      </c>
    </row>
    <row r="46" spans="1:29" x14ac:dyDescent="0.3">
      <c r="A46">
        <v>2577</v>
      </c>
      <c r="B46">
        <v>190226</v>
      </c>
      <c r="C46">
        <v>0</v>
      </c>
      <c r="D46">
        <v>0</v>
      </c>
      <c r="E46">
        <v>64</v>
      </c>
      <c r="F46" t="str">
        <f>IF(customer!G46=1, "Married", IF(customer!H46=1, "Single", IF(customer!F46=1, "Divorced", IF(customer!I46=1, "Together", IF(customer!J46=1, "Widowed", "Unknown")))))</f>
        <v>Married</v>
      </c>
      <c r="G46" t="str">
        <f>IF(customer!K46=1,"Basic",IF(customer!L46=1,"Graduate",IF(customer!M46=1,"Master",IF(customer!N46=1,"PhD","Unknown"))))</f>
        <v>Master</v>
      </c>
      <c r="H46" t="s">
        <v>16</v>
      </c>
      <c r="I46">
        <f>VLOOKUP(customer!A46,sales_update!A:N,2,FALSE)</f>
        <v>26</v>
      </c>
      <c r="J46">
        <f xml:space="preserve"> VLOOKUP(customer!A46,sales_update!A:N,3,FALSE)</f>
        <v>2283</v>
      </c>
      <c r="K46">
        <f>VLOOKUP(customer!A46,sales_update!A:N,4,FALSE)</f>
        <v>228</v>
      </c>
      <c r="L46">
        <f>VLOOKUP(customer!A46,sales_update!A:N,5,FALSE)</f>
        <v>1368</v>
      </c>
      <c r="M46">
        <f>VLOOKUP(customer!A46,sales_update!A:N,6,FALSE)</f>
        <v>533</v>
      </c>
      <c r="N46">
        <f>VLOOKUP(customer!A46,sales_update!A:N,7,FALSE)</f>
        <v>318</v>
      </c>
      <c r="O46">
        <f>VLOOKUP(customer!A46,sales_update!A:N,8,FALSE)</f>
        <v>228</v>
      </c>
      <c r="P46">
        <f>VLOOKUP(customer!A46,sales_update!A:N,9,FALSE)</f>
        <v>4503</v>
      </c>
      <c r="Q46">
        <f>VLOOKUP(customer!A46,sales_update!A:N,10,FALSE)</f>
        <v>1</v>
      </c>
      <c r="R46">
        <f>VLOOKUP(customer!A46,sales_update!A:N,11,FALSE)</f>
        <v>4</v>
      </c>
      <c r="S46">
        <f>VLOOKUP(customer!A46,sales_update!A:N,12,FALSE)</f>
        <v>7</v>
      </c>
      <c r="T46">
        <f>VLOOKUP(customer!A46,sales_update!A:N,13,FALSE)</f>
        <v>12</v>
      </c>
      <c r="U46">
        <f>VLOOKUP(customer!A46,sales_update!A:N,14,FALSE)</f>
        <v>2</v>
      </c>
      <c r="V46">
        <f>VLOOKUP(customer!A46,Marketing!A:I,2,FALSE)</f>
        <v>0</v>
      </c>
      <c r="W46">
        <f>VLOOKUP(customer!A46,Marketing!A:I,3,FALSE)</f>
        <v>0</v>
      </c>
      <c r="X46">
        <f>VLOOKUP(customer!A46,Marketing!A:I,4,FALSE)</f>
        <v>0</v>
      </c>
      <c r="Y46">
        <f>VLOOKUP(customer!A46,Marketing!A:I,5,FALSE)</f>
        <v>1</v>
      </c>
      <c r="Z46">
        <f>VLOOKUP(customer!A46,Marketing!A:I,6,FALSE)</f>
        <v>0</v>
      </c>
      <c r="AA46">
        <f>VLOOKUP(customer!A46,Marketing!A:I,7,FALSE)</f>
        <v>0</v>
      </c>
      <c r="AB46">
        <f>VLOOKUP(customer!A46,Marketing!A:I,8,FALSE)</f>
        <v>0</v>
      </c>
      <c r="AC46" s="1">
        <f>VLOOKUP(customer!A46,Marketing!A:I,9,FALSE)</f>
        <v>43527</v>
      </c>
    </row>
    <row r="47" spans="1:29" x14ac:dyDescent="0.3">
      <c r="A47">
        <v>3136</v>
      </c>
      <c r="B47">
        <v>190000</v>
      </c>
      <c r="C47">
        <v>0</v>
      </c>
      <c r="D47">
        <v>0</v>
      </c>
      <c r="E47">
        <v>36</v>
      </c>
      <c r="F47" t="str">
        <f>IF(customer!G47=1, "Married", IF(customer!H47=1, "Single", IF(customer!F47=1, "Divorced", IF(customer!I47=1, "Together", IF(customer!J47=1, "Widowed", "Unknown")))))</f>
        <v>Married</v>
      </c>
      <c r="G47" t="str">
        <f>IF(customer!K47=1,"Basic",IF(customer!L47=1,"Graduate",IF(customer!M47=1,"Master",IF(customer!N47=1,"PhD","Unknown"))))</f>
        <v>Graduate</v>
      </c>
      <c r="H47" t="s">
        <v>20</v>
      </c>
      <c r="I47">
        <f>VLOOKUP(customer!A47,sales_update!A:N,2,FALSE)</f>
        <v>91</v>
      </c>
      <c r="J47">
        <f xml:space="preserve"> VLOOKUP(customer!A47,sales_update!A:N,3,FALSE)</f>
        <v>1425</v>
      </c>
      <c r="K47">
        <f>VLOOKUP(customer!A47,sales_update!A:N,4,FALSE)</f>
        <v>304</v>
      </c>
      <c r="L47">
        <f>VLOOKUP(customer!A47,sales_update!A:N,5,FALSE)</f>
        <v>281</v>
      </c>
      <c r="M47">
        <f>VLOOKUP(customer!A47,sales_update!A:N,6,FALSE)</f>
        <v>198</v>
      </c>
      <c r="N47">
        <f>VLOOKUP(customer!A47,sales_update!A:N,7,FALSE)</f>
        <v>405</v>
      </c>
      <c r="O47">
        <f>VLOOKUP(customer!A47,sales_update!A:N,8,FALSE)</f>
        <v>509</v>
      </c>
      <c r="P47">
        <f>VLOOKUP(customer!A47,sales_update!A:N,9,FALSE)</f>
        <v>2105</v>
      </c>
      <c r="Q47">
        <f>VLOOKUP(customer!A47,sales_update!A:N,10,FALSE)</f>
        <v>1</v>
      </c>
      <c r="R47">
        <f>VLOOKUP(customer!A47,sales_update!A:N,11,FALSE)</f>
        <v>4</v>
      </c>
      <c r="S47">
        <f>VLOOKUP(customer!A47,sales_update!A:N,12,FALSE)</f>
        <v>8</v>
      </c>
      <c r="T47">
        <f>VLOOKUP(customer!A47,sales_update!A:N,13,FALSE)</f>
        <v>5</v>
      </c>
      <c r="U47">
        <f>VLOOKUP(customer!A47,sales_update!A:N,14,FALSE)</f>
        <v>1</v>
      </c>
      <c r="V47">
        <f>VLOOKUP(customer!A47,Marketing!A:I,2,FALSE)</f>
        <v>1</v>
      </c>
      <c r="W47">
        <f>VLOOKUP(customer!A47,Marketing!A:I,3,FALSE)</f>
        <v>0</v>
      </c>
      <c r="X47">
        <f>VLOOKUP(customer!A47,Marketing!A:I,4,FALSE)</f>
        <v>1</v>
      </c>
      <c r="Y47">
        <f>VLOOKUP(customer!A47,Marketing!A:I,5,FALSE)</f>
        <v>1</v>
      </c>
      <c r="Z47">
        <f>VLOOKUP(customer!A47,Marketing!A:I,6,FALSE)</f>
        <v>0</v>
      </c>
      <c r="AA47">
        <f>VLOOKUP(customer!A47,Marketing!A:I,7,FALSE)</f>
        <v>0</v>
      </c>
      <c r="AB47">
        <f>VLOOKUP(customer!A47,Marketing!A:I,8,FALSE)</f>
        <v>0</v>
      </c>
      <c r="AC47" s="1">
        <f>VLOOKUP(customer!A47,Marketing!A:I,9,FALSE)</f>
        <v>43980</v>
      </c>
    </row>
    <row r="48" spans="1:29" x14ac:dyDescent="0.3">
      <c r="A48">
        <v>1710</v>
      </c>
      <c r="B48">
        <v>189891</v>
      </c>
      <c r="C48">
        <v>0</v>
      </c>
      <c r="D48">
        <v>0</v>
      </c>
      <c r="E48">
        <v>29</v>
      </c>
      <c r="F48" t="str">
        <f>IF(customer!G48=1, "Married", IF(customer!H48=1, "Single", IF(customer!F48=1, "Divorced", IF(customer!I48=1, "Together", IF(customer!J48=1, "Widowed", "Unknown")))))</f>
        <v>Together</v>
      </c>
      <c r="G48" t="str">
        <f>IF(customer!K48=1,"Basic",IF(customer!L48=1,"Graduate",IF(customer!M48=1,"Master",IF(customer!N48=1,"PhD","Unknown"))))</f>
        <v>Graduate</v>
      </c>
      <c r="H48" t="s">
        <v>17</v>
      </c>
      <c r="I48">
        <f>VLOOKUP(customer!A48,sales_update!A:N,2,FALSE)</f>
        <v>17</v>
      </c>
      <c r="J48">
        <f xml:space="preserve"> VLOOKUP(customer!A48,sales_update!A:N,3,FALSE)</f>
        <v>870</v>
      </c>
      <c r="K48">
        <f>VLOOKUP(customer!A48,sales_update!A:N,4,FALSE)</f>
        <v>46</v>
      </c>
      <c r="L48">
        <f>VLOOKUP(customer!A48,sales_update!A:N,5,FALSE)</f>
        <v>279</v>
      </c>
      <c r="M48">
        <f>VLOOKUP(customer!A48,sales_update!A:N,6,FALSE)</f>
        <v>125</v>
      </c>
      <c r="N48">
        <f>VLOOKUP(customer!A48,sales_update!A:N,7,FALSE)</f>
        <v>59</v>
      </c>
      <c r="O48">
        <f>VLOOKUP(customer!A48,sales_update!A:N,8,FALSE)</f>
        <v>387</v>
      </c>
      <c r="P48">
        <f>VLOOKUP(customer!A48,sales_update!A:N,9,FALSE)</f>
        <v>993</v>
      </c>
      <c r="Q48">
        <f>VLOOKUP(customer!A48,sales_update!A:N,10,FALSE)</f>
        <v>1</v>
      </c>
      <c r="R48">
        <f>VLOOKUP(customer!A48,sales_update!A:N,11,FALSE)</f>
        <v>11</v>
      </c>
      <c r="S48">
        <f>VLOOKUP(customer!A48,sales_update!A:N,12,FALSE)</f>
        <v>6</v>
      </c>
      <c r="T48">
        <f>VLOOKUP(customer!A48,sales_update!A:N,13,FALSE)</f>
        <v>8</v>
      </c>
      <c r="U48">
        <f>VLOOKUP(customer!A48,sales_update!A:N,14,FALSE)</f>
        <v>4</v>
      </c>
      <c r="V48">
        <f>VLOOKUP(customer!A48,Marketing!A:I,2,FALSE)</f>
        <v>0</v>
      </c>
      <c r="W48">
        <f>VLOOKUP(customer!A48,Marketing!A:I,3,FALSE)</f>
        <v>0</v>
      </c>
      <c r="X48">
        <f>VLOOKUP(customer!A48,Marketing!A:I,4,FALSE)</f>
        <v>1</v>
      </c>
      <c r="Y48">
        <f>VLOOKUP(customer!A48,Marketing!A:I,5,FALSE)</f>
        <v>0</v>
      </c>
      <c r="Z48">
        <f>VLOOKUP(customer!A48,Marketing!A:I,6,FALSE)</f>
        <v>0</v>
      </c>
      <c r="AA48">
        <f>VLOOKUP(customer!A48,Marketing!A:I,7,FALSE)</f>
        <v>0</v>
      </c>
      <c r="AB48">
        <f>VLOOKUP(customer!A48,Marketing!A:I,8,FALSE)</f>
        <v>0</v>
      </c>
      <c r="AC48" s="1">
        <f>VLOOKUP(customer!A48,Marketing!A:I,9,FALSE)</f>
        <v>43728</v>
      </c>
    </row>
    <row r="49" spans="1:29" x14ac:dyDescent="0.3">
      <c r="A49">
        <v>1715</v>
      </c>
      <c r="B49">
        <v>189694</v>
      </c>
      <c r="C49">
        <v>1</v>
      </c>
      <c r="D49">
        <v>1</v>
      </c>
      <c r="E49">
        <v>47</v>
      </c>
      <c r="F49" t="str">
        <f>IF(customer!G49=1, "Married", IF(customer!H49=1, "Single", IF(customer!F49=1, "Divorced", IF(customer!I49=1, "Together", IF(customer!J49=1, "Widowed", "Unknown")))))</f>
        <v>Divorced</v>
      </c>
      <c r="G49" t="str">
        <f>IF(customer!K49=1,"Basic",IF(customer!L49=1,"Graduate",IF(customer!M49=1,"Master",IF(customer!N49=1,"PhD","Unknown"))))</f>
        <v>Graduate</v>
      </c>
      <c r="H49" t="s">
        <v>15</v>
      </c>
      <c r="I49">
        <f>VLOOKUP(customer!A49,sales_update!A:N,2,FALSE)</f>
        <v>22</v>
      </c>
      <c r="J49">
        <f xml:space="preserve"> VLOOKUP(customer!A49,sales_update!A:N,3,FALSE)</f>
        <v>2381</v>
      </c>
      <c r="K49">
        <f>VLOOKUP(customer!A49,sales_update!A:N,4,FALSE)</f>
        <v>59</v>
      </c>
      <c r="L49">
        <f>VLOOKUP(customer!A49,sales_update!A:N,5,FALSE)</f>
        <v>446</v>
      </c>
      <c r="M49">
        <f>VLOOKUP(customer!A49,sales_update!A:N,6,FALSE)</f>
        <v>78</v>
      </c>
      <c r="N49">
        <f>VLOOKUP(customer!A49,sales_update!A:N,7,FALSE)</f>
        <v>59</v>
      </c>
      <c r="O49">
        <f>VLOOKUP(customer!A49,sales_update!A:N,8,FALSE)</f>
        <v>89</v>
      </c>
      <c r="P49">
        <f>VLOOKUP(customer!A49,sales_update!A:N,9,FALSE)</f>
        <v>2935</v>
      </c>
      <c r="Q49">
        <f>VLOOKUP(customer!A49,sales_update!A:N,10,FALSE)</f>
        <v>3</v>
      </c>
      <c r="R49">
        <f>VLOOKUP(customer!A49,sales_update!A:N,11,FALSE)</f>
        <v>4</v>
      </c>
      <c r="S49">
        <f>VLOOKUP(customer!A49,sales_update!A:N,12,FALSE)</f>
        <v>3</v>
      </c>
      <c r="T49">
        <f>VLOOKUP(customer!A49,sales_update!A:N,13,FALSE)</f>
        <v>4</v>
      </c>
      <c r="U49">
        <f>VLOOKUP(customer!A49,sales_update!A:N,14,FALSE)</f>
        <v>5</v>
      </c>
      <c r="V49">
        <f>VLOOKUP(customer!A49,Marketing!A:I,2,FALSE)</f>
        <v>0</v>
      </c>
      <c r="W49">
        <f>VLOOKUP(customer!A49,Marketing!A:I,3,FALSE)</f>
        <v>1</v>
      </c>
      <c r="X49">
        <f>VLOOKUP(customer!A49,Marketing!A:I,4,FALSE)</f>
        <v>1</v>
      </c>
      <c r="Y49">
        <f>VLOOKUP(customer!A49,Marketing!A:I,5,FALSE)</f>
        <v>1</v>
      </c>
      <c r="Z49">
        <f>VLOOKUP(customer!A49,Marketing!A:I,6,FALSE)</f>
        <v>0</v>
      </c>
      <c r="AA49">
        <f>VLOOKUP(customer!A49,Marketing!A:I,7,FALSE)</f>
        <v>0</v>
      </c>
      <c r="AB49">
        <f>VLOOKUP(customer!A49,Marketing!A:I,8,FALSE)</f>
        <v>0</v>
      </c>
      <c r="AC49" s="1">
        <f>VLOOKUP(customer!A49,Marketing!A:I,9,FALSE)</f>
        <v>43905</v>
      </c>
    </row>
    <row r="50" spans="1:29" x14ac:dyDescent="0.3">
      <c r="A50">
        <v>3158</v>
      </c>
      <c r="B50">
        <v>189616</v>
      </c>
      <c r="C50">
        <v>0</v>
      </c>
      <c r="D50">
        <v>0</v>
      </c>
      <c r="E50">
        <v>37</v>
      </c>
      <c r="F50" t="str">
        <f>IF(customer!G50=1, "Married", IF(customer!H50=1, "Single", IF(customer!F50=1, "Divorced", IF(customer!I50=1, "Together", IF(customer!J50=1, "Widowed", "Unknown")))))</f>
        <v>Single</v>
      </c>
      <c r="G50" t="str">
        <f>IF(customer!K50=1,"Basic",IF(customer!L50=1,"Graduate",IF(customer!M50=1,"Master",IF(customer!N50=1,"PhD","Unknown"))))</f>
        <v>Master</v>
      </c>
      <c r="H50" t="s">
        <v>19</v>
      </c>
      <c r="I50">
        <f>VLOOKUP(customer!A50,sales_update!A:N,2,FALSE)</f>
        <v>36</v>
      </c>
      <c r="J50">
        <f xml:space="preserve"> VLOOKUP(customer!A50,sales_update!A:N,3,FALSE)</f>
        <v>1420</v>
      </c>
      <c r="K50">
        <f>VLOOKUP(customer!A50,sales_update!A:N,4,FALSE)</f>
        <v>99</v>
      </c>
      <c r="L50">
        <f>VLOOKUP(customer!A50,sales_update!A:N,5,FALSE)</f>
        <v>1386</v>
      </c>
      <c r="M50">
        <f>VLOOKUP(customer!A50,sales_update!A:N,6,FALSE)</f>
        <v>307</v>
      </c>
      <c r="N50">
        <f>VLOOKUP(customer!A50,sales_update!A:N,7,FALSE)</f>
        <v>235</v>
      </c>
      <c r="O50">
        <f>VLOOKUP(customer!A50,sales_update!A:N,8,FALSE)</f>
        <v>32</v>
      </c>
      <c r="P50">
        <f>VLOOKUP(customer!A50,sales_update!A:N,9,FALSE)</f>
        <v>3415</v>
      </c>
      <c r="Q50">
        <f>VLOOKUP(customer!A50,sales_update!A:N,10,FALSE)</f>
        <v>1</v>
      </c>
      <c r="R50">
        <f>VLOOKUP(customer!A50,sales_update!A:N,11,FALSE)</f>
        <v>7</v>
      </c>
      <c r="S50">
        <f>VLOOKUP(customer!A50,sales_update!A:N,12,FALSE)</f>
        <v>5</v>
      </c>
      <c r="T50">
        <f>VLOOKUP(customer!A50,sales_update!A:N,13,FALSE)</f>
        <v>12</v>
      </c>
      <c r="U50">
        <f>VLOOKUP(customer!A50,sales_update!A:N,14,FALSE)</f>
        <v>2</v>
      </c>
      <c r="V50">
        <f>VLOOKUP(customer!A50,Marketing!A:I,2,FALSE)</f>
        <v>0</v>
      </c>
      <c r="W50">
        <f>VLOOKUP(customer!A50,Marketing!A:I,3,FALSE)</f>
        <v>0</v>
      </c>
      <c r="X50">
        <f>VLOOKUP(customer!A50,Marketing!A:I,4,FALSE)</f>
        <v>0</v>
      </c>
      <c r="Y50">
        <f>VLOOKUP(customer!A50,Marketing!A:I,5,FALSE)</f>
        <v>0</v>
      </c>
      <c r="Z50">
        <f>VLOOKUP(customer!A50,Marketing!A:I,6,FALSE)</f>
        <v>0</v>
      </c>
      <c r="AA50">
        <f>VLOOKUP(customer!A50,Marketing!A:I,7,FALSE)</f>
        <v>0</v>
      </c>
      <c r="AB50">
        <f>VLOOKUP(customer!A50,Marketing!A:I,8,FALSE)</f>
        <v>1</v>
      </c>
      <c r="AC50" s="1">
        <f>VLOOKUP(customer!A50,Marketing!A:I,9,FALSE)</f>
        <v>43679</v>
      </c>
    </row>
    <row r="51" spans="1:29" x14ac:dyDescent="0.3">
      <c r="A51">
        <v>1440</v>
      </c>
      <c r="B51">
        <v>189572</v>
      </c>
      <c r="C51">
        <v>0</v>
      </c>
      <c r="D51">
        <v>0</v>
      </c>
      <c r="E51">
        <v>54</v>
      </c>
      <c r="F51" t="str">
        <f>IF(customer!G51=1, "Married", IF(customer!H51=1, "Single", IF(customer!F51=1, "Divorced", IF(customer!I51=1, "Together", IF(customer!J51=1, "Widowed", "Unknown")))))</f>
        <v>Single</v>
      </c>
      <c r="G51" t="str">
        <f>IF(customer!K51=1,"Basic",IF(customer!L51=1,"Graduate",IF(customer!M51=1,"Master",IF(customer!N51=1,"PhD","Unknown"))))</f>
        <v>Unknown</v>
      </c>
      <c r="H51" t="s">
        <v>17</v>
      </c>
      <c r="I51">
        <f>VLOOKUP(customer!A51,sales_update!A:N,2,FALSE)</f>
        <v>44</v>
      </c>
      <c r="J51">
        <f xml:space="preserve"> VLOOKUP(customer!A51,sales_update!A:N,3,FALSE)</f>
        <v>1283</v>
      </c>
      <c r="K51">
        <f>VLOOKUP(customer!A51,sales_update!A:N,4,FALSE)</f>
        <v>51</v>
      </c>
      <c r="L51">
        <f>VLOOKUP(customer!A51,sales_update!A:N,5,FALSE)</f>
        <v>2061</v>
      </c>
      <c r="M51">
        <f>VLOOKUP(customer!A51,sales_update!A:N,6,FALSE)</f>
        <v>417</v>
      </c>
      <c r="N51">
        <f>VLOOKUP(customer!A51,sales_update!A:N,7,FALSE)</f>
        <v>411</v>
      </c>
      <c r="O51">
        <f>VLOOKUP(customer!A51,sales_update!A:N,8,FALSE)</f>
        <v>135</v>
      </c>
      <c r="P51">
        <f>VLOOKUP(customer!A51,sales_update!A:N,9,FALSE)</f>
        <v>4087</v>
      </c>
      <c r="Q51">
        <f>VLOOKUP(customer!A51,sales_update!A:N,10,FALSE)</f>
        <v>1</v>
      </c>
      <c r="R51">
        <f>VLOOKUP(customer!A51,sales_update!A:N,11,FALSE)</f>
        <v>7</v>
      </c>
      <c r="S51">
        <f>VLOOKUP(customer!A51,sales_update!A:N,12,FALSE)</f>
        <v>7</v>
      </c>
      <c r="T51">
        <f>VLOOKUP(customer!A51,sales_update!A:N,13,FALSE)</f>
        <v>9</v>
      </c>
      <c r="U51">
        <f>VLOOKUP(customer!A51,sales_update!A:N,14,FALSE)</f>
        <v>4</v>
      </c>
      <c r="V51">
        <f>VLOOKUP(customer!A51,Marketing!A:I,2,FALSE)</f>
        <v>0</v>
      </c>
      <c r="W51">
        <f>VLOOKUP(customer!A51,Marketing!A:I,3,FALSE)</f>
        <v>1</v>
      </c>
      <c r="X51">
        <f>VLOOKUP(customer!A51,Marketing!A:I,4,FALSE)</f>
        <v>0</v>
      </c>
      <c r="Y51">
        <f>VLOOKUP(customer!A51,Marketing!A:I,5,FALSE)</f>
        <v>1</v>
      </c>
      <c r="Z51">
        <f>VLOOKUP(customer!A51,Marketing!A:I,6,FALSE)</f>
        <v>0</v>
      </c>
      <c r="AA51">
        <f>VLOOKUP(customer!A51,Marketing!A:I,7,FALSE)</f>
        <v>0</v>
      </c>
      <c r="AB51">
        <f>VLOOKUP(customer!A51,Marketing!A:I,8,FALSE)</f>
        <v>1</v>
      </c>
      <c r="AC51" s="1">
        <f>VLOOKUP(customer!A51,Marketing!A:I,9,FALSE)</f>
        <v>43516</v>
      </c>
    </row>
    <row r="52" spans="1:29" x14ac:dyDescent="0.3">
      <c r="A52">
        <v>1497</v>
      </c>
      <c r="B52">
        <v>189120</v>
      </c>
      <c r="C52">
        <v>0</v>
      </c>
      <c r="D52">
        <v>0</v>
      </c>
      <c r="E52">
        <v>61</v>
      </c>
      <c r="F52" t="str">
        <f>IF(customer!G52=1, "Married", IF(customer!H52=1, "Single", IF(customer!F52=1, "Divorced", IF(customer!I52=1, "Together", IF(customer!J52=1, "Widowed", "Unknown")))))</f>
        <v>Together</v>
      </c>
      <c r="G52" t="str">
        <f>IF(customer!K52=1,"Basic",IF(customer!L52=1,"Graduate",IF(customer!M52=1,"Master",IF(customer!N52=1,"PhD","Unknown"))))</f>
        <v>Master</v>
      </c>
      <c r="H52" t="s">
        <v>16</v>
      </c>
      <c r="I52">
        <f>VLOOKUP(customer!A52,sales_update!A:N,2,FALSE)</f>
        <v>78</v>
      </c>
      <c r="J52">
        <f xml:space="preserve"> VLOOKUP(customer!A52,sales_update!A:N,3,FALSE)</f>
        <v>2479</v>
      </c>
      <c r="K52">
        <f>VLOOKUP(customer!A52,sales_update!A:N,4,FALSE)</f>
        <v>195</v>
      </c>
      <c r="L52">
        <f>VLOOKUP(customer!A52,sales_update!A:N,5,FALSE)</f>
        <v>866</v>
      </c>
      <c r="M52">
        <f>VLOOKUP(customer!A52,sales_update!A:N,6,FALSE)</f>
        <v>153</v>
      </c>
      <c r="N52">
        <f>VLOOKUP(customer!A52,sales_update!A:N,7,FALSE)</f>
        <v>274</v>
      </c>
      <c r="O52">
        <f>VLOOKUP(customer!A52,sales_update!A:N,8,FALSE)</f>
        <v>117</v>
      </c>
      <c r="P52">
        <f>VLOOKUP(customer!A52,sales_update!A:N,9,FALSE)</f>
        <v>3849</v>
      </c>
      <c r="Q52">
        <f>VLOOKUP(customer!A52,sales_update!A:N,10,FALSE)</f>
        <v>1</v>
      </c>
      <c r="R52">
        <f>VLOOKUP(customer!A52,sales_update!A:N,11,FALSE)</f>
        <v>5</v>
      </c>
      <c r="S52">
        <f>VLOOKUP(customer!A52,sales_update!A:N,12,FALSE)</f>
        <v>6</v>
      </c>
      <c r="T52">
        <f>VLOOKUP(customer!A52,sales_update!A:N,13,FALSE)</f>
        <v>7</v>
      </c>
      <c r="U52">
        <f>VLOOKUP(customer!A52,sales_update!A:N,14,FALSE)</f>
        <v>1</v>
      </c>
      <c r="V52">
        <f>VLOOKUP(customer!A52,Marketing!A:I,2,FALSE)</f>
        <v>0</v>
      </c>
      <c r="W52">
        <f>VLOOKUP(customer!A52,Marketing!A:I,3,FALSE)</f>
        <v>0</v>
      </c>
      <c r="X52">
        <f>VLOOKUP(customer!A52,Marketing!A:I,4,FALSE)</f>
        <v>1</v>
      </c>
      <c r="Y52">
        <f>VLOOKUP(customer!A52,Marketing!A:I,5,FALSE)</f>
        <v>0</v>
      </c>
      <c r="Z52">
        <f>VLOOKUP(customer!A52,Marketing!A:I,6,FALSE)</f>
        <v>0</v>
      </c>
      <c r="AA52">
        <f>VLOOKUP(customer!A52,Marketing!A:I,7,FALSE)</f>
        <v>0</v>
      </c>
      <c r="AB52">
        <f>VLOOKUP(customer!A52,Marketing!A:I,8,FALSE)</f>
        <v>0</v>
      </c>
      <c r="AC52" s="1">
        <f>VLOOKUP(customer!A52,Marketing!A:I,9,FALSE)</f>
        <v>44064</v>
      </c>
    </row>
    <row r="53" spans="1:29" x14ac:dyDescent="0.3">
      <c r="A53">
        <v>1101</v>
      </c>
      <c r="B53">
        <v>189058</v>
      </c>
      <c r="C53">
        <v>0</v>
      </c>
      <c r="D53">
        <v>0</v>
      </c>
      <c r="E53">
        <v>60</v>
      </c>
      <c r="F53" t="str">
        <f>IF(customer!G53=1, "Married", IF(customer!H53=1, "Single", IF(customer!F53=1, "Divorced", IF(customer!I53=1, "Together", IF(customer!J53=1, "Widowed", "Unknown")))))</f>
        <v>Married</v>
      </c>
      <c r="G53" t="str">
        <f>IF(customer!K53=1,"Basic",IF(customer!L53=1,"Graduate",IF(customer!M53=1,"Master",IF(customer!N53=1,"PhD","Unknown"))))</f>
        <v>Master</v>
      </c>
      <c r="H53" t="s">
        <v>16</v>
      </c>
      <c r="I53">
        <f>VLOOKUP(customer!A53,sales_update!A:N,2,FALSE)</f>
        <v>18</v>
      </c>
      <c r="J53">
        <f xml:space="preserve"> VLOOKUP(customer!A53,sales_update!A:N,3,FALSE)</f>
        <v>964</v>
      </c>
      <c r="K53">
        <f>VLOOKUP(customer!A53,sales_update!A:N,4,FALSE)</f>
        <v>412</v>
      </c>
      <c r="L53">
        <f>VLOOKUP(customer!A53,sales_update!A:N,5,FALSE)</f>
        <v>225</v>
      </c>
      <c r="M53">
        <f>VLOOKUP(customer!A53,sales_update!A:N,6,FALSE)</f>
        <v>66</v>
      </c>
      <c r="N53">
        <f>VLOOKUP(customer!A53,sales_update!A:N,7,FALSE)</f>
        <v>47</v>
      </c>
      <c r="O53">
        <f>VLOOKUP(customer!A53,sales_update!A:N,8,FALSE)</f>
        <v>91</v>
      </c>
      <c r="P53">
        <f>VLOOKUP(customer!A53,sales_update!A:N,9,FALSE)</f>
        <v>1622</v>
      </c>
      <c r="Q53">
        <f>VLOOKUP(customer!A53,sales_update!A:N,10,FALSE)</f>
        <v>1</v>
      </c>
      <c r="R53">
        <f>VLOOKUP(customer!A53,sales_update!A:N,11,FALSE)</f>
        <v>5</v>
      </c>
      <c r="S53">
        <f>VLOOKUP(customer!A53,sales_update!A:N,12,FALSE)</f>
        <v>4</v>
      </c>
      <c r="T53">
        <f>VLOOKUP(customer!A53,sales_update!A:N,13,FALSE)</f>
        <v>4</v>
      </c>
      <c r="U53">
        <f>VLOOKUP(customer!A53,sales_update!A:N,14,FALSE)</f>
        <v>2</v>
      </c>
      <c r="V53">
        <f>VLOOKUP(customer!A53,Marketing!A:I,2,FALSE)</f>
        <v>0</v>
      </c>
      <c r="W53">
        <f>VLOOKUP(customer!A53,Marketing!A:I,3,FALSE)</f>
        <v>0</v>
      </c>
      <c r="X53">
        <f>VLOOKUP(customer!A53,Marketing!A:I,4,FALSE)</f>
        <v>0</v>
      </c>
      <c r="Y53">
        <f>VLOOKUP(customer!A53,Marketing!A:I,5,FALSE)</f>
        <v>0</v>
      </c>
      <c r="Z53">
        <f>VLOOKUP(customer!A53,Marketing!A:I,6,FALSE)</f>
        <v>0</v>
      </c>
      <c r="AA53">
        <f>VLOOKUP(customer!A53,Marketing!A:I,7,FALSE)</f>
        <v>0</v>
      </c>
      <c r="AB53">
        <f>VLOOKUP(customer!A53,Marketing!A:I,8,FALSE)</f>
        <v>0</v>
      </c>
      <c r="AC53" s="1">
        <f>VLOOKUP(customer!A53,Marketing!A:I,9,FALSE)</f>
        <v>43599</v>
      </c>
    </row>
    <row r="54" spans="1:29" x14ac:dyDescent="0.3">
      <c r="A54">
        <v>2866</v>
      </c>
      <c r="B54">
        <v>188420</v>
      </c>
      <c r="C54">
        <v>0</v>
      </c>
      <c r="D54">
        <v>0</v>
      </c>
      <c r="E54">
        <v>31</v>
      </c>
      <c r="F54" t="str">
        <f>IF(customer!G54=1, "Married", IF(customer!H54=1, "Single", IF(customer!F54=1, "Divorced", IF(customer!I54=1, "Together", IF(customer!J54=1, "Widowed", "Unknown")))))</f>
        <v>Together</v>
      </c>
      <c r="G54" t="str">
        <f>IF(customer!K54=1,"Basic",IF(customer!L54=1,"Graduate",IF(customer!M54=1,"Master",IF(customer!N54=1,"PhD","Unknown"))))</f>
        <v>Master</v>
      </c>
      <c r="H54" t="s">
        <v>20</v>
      </c>
      <c r="I54">
        <f>VLOOKUP(customer!A54,sales_update!A:N,2,FALSE)</f>
        <v>87</v>
      </c>
      <c r="J54">
        <f xml:space="preserve"> VLOOKUP(customer!A54,sales_update!A:N,3,FALSE)</f>
        <v>2039</v>
      </c>
      <c r="K54">
        <f>VLOOKUP(customer!A54,sales_update!A:N,4,FALSE)</f>
        <v>326</v>
      </c>
      <c r="L54">
        <f>VLOOKUP(customer!A54,sales_update!A:N,5,FALSE)</f>
        <v>1304</v>
      </c>
      <c r="M54">
        <f>VLOOKUP(customer!A54,sales_update!A:N,6,FALSE)</f>
        <v>211</v>
      </c>
      <c r="N54">
        <f>VLOOKUP(customer!A54,sales_update!A:N,7,FALSE)</f>
        <v>202</v>
      </c>
      <c r="O54">
        <f>VLOOKUP(customer!A54,sales_update!A:N,8,FALSE)</f>
        <v>326</v>
      </c>
      <c r="P54">
        <f>VLOOKUP(customer!A54,sales_update!A:N,9,FALSE)</f>
        <v>3757</v>
      </c>
      <c r="Q54">
        <f>VLOOKUP(customer!A54,sales_update!A:N,10,FALSE)</f>
        <v>1</v>
      </c>
      <c r="R54">
        <f>VLOOKUP(customer!A54,sales_update!A:N,11,FALSE)</f>
        <v>4</v>
      </c>
      <c r="S54">
        <f>VLOOKUP(customer!A54,sales_update!A:N,12,FALSE)</f>
        <v>7</v>
      </c>
      <c r="T54">
        <f>VLOOKUP(customer!A54,sales_update!A:N,13,FALSE)</f>
        <v>8</v>
      </c>
      <c r="U54">
        <f>VLOOKUP(customer!A54,sales_update!A:N,14,FALSE)</f>
        <v>1</v>
      </c>
      <c r="V54">
        <f>VLOOKUP(customer!A54,Marketing!A:I,2,FALSE)</f>
        <v>1</v>
      </c>
      <c r="W54">
        <f>VLOOKUP(customer!A54,Marketing!A:I,3,FALSE)</f>
        <v>0</v>
      </c>
      <c r="X54">
        <f>VLOOKUP(customer!A54,Marketing!A:I,4,FALSE)</f>
        <v>1</v>
      </c>
      <c r="Y54">
        <f>VLOOKUP(customer!A54,Marketing!A:I,5,FALSE)</f>
        <v>1</v>
      </c>
      <c r="Z54">
        <f>VLOOKUP(customer!A54,Marketing!A:I,6,FALSE)</f>
        <v>0</v>
      </c>
      <c r="AA54">
        <f>VLOOKUP(customer!A54,Marketing!A:I,7,FALSE)</f>
        <v>0</v>
      </c>
      <c r="AB54">
        <f>VLOOKUP(customer!A54,Marketing!A:I,8,FALSE)</f>
        <v>0</v>
      </c>
      <c r="AC54" s="1">
        <f>VLOOKUP(customer!A54,Marketing!A:I,9,FALSE)</f>
        <v>44110</v>
      </c>
    </row>
    <row r="55" spans="1:29" x14ac:dyDescent="0.3">
      <c r="A55">
        <v>2056</v>
      </c>
      <c r="B55">
        <v>188347</v>
      </c>
      <c r="C55">
        <v>0</v>
      </c>
      <c r="D55">
        <v>0</v>
      </c>
      <c r="E55">
        <v>59</v>
      </c>
      <c r="F55" t="str">
        <f>IF(customer!G55=1, "Married", IF(customer!H55=1, "Single", IF(customer!F55=1, "Divorced", IF(customer!I55=1, "Together", IF(customer!J55=1, "Widowed", "Unknown")))))</f>
        <v>Together</v>
      </c>
      <c r="G55" t="str">
        <f>IF(customer!K55=1,"Basic",IF(customer!L55=1,"Graduate",IF(customer!M55=1,"Master",IF(customer!N55=1,"PhD","Unknown"))))</f>
        <v>Graduate</v>
      </c>
      <c r="H55" t="s">
        <v>20</v>
      </c>
      <c r="I55">
        <f>VLOOKUP(customer!A55,sales_update!A:N,2,FALSE)</f>
        <v>32</v>
      </c>
      <c r="J55">
        <f xml:space="preserve"> VLOOKUP(customer!A55,sales_update!A:N,3,FALSE)</f>
        <v>2238</v>
      </c>
      <c r="K55">
        <f>VLOOKUP(customer!A55,sales_update!A:N,4,FALSE)</f>
        <v>379</v>
      </c>
      <c r="L55">
        <f>VLOOKUP(customer!A55,sales_update!A:N,5,FALSE)</f>
        <v>1183</v>
      </c>
      <c r="M55">
        <f>VLOOKUP(customer!A55,sales_update!A:N,6,FALSE)</f>
        <v>164</v>
      </c>
      <c r="N55">
        <f>VLOOKUP(customer!A55,sales_update!A:N,7,FALSE)</f>
        <v>294</v>
      </c>
      <c r="O55">
        <f>VLOOKUP(customer!A55,sales_update!A:N,8,FALSE)</f>
        <v>252</v>
      </c>
      <c r="P55">
        <f>VLOOKUP(customer!A55,sales_update!A:N,9,FALSE)</f>
        <v>4008</v>
      </c>
      <c r="Q55">
        <f>VLOOKUP(customer!A55,sales_update!A:N,10,FALSE)</f>
        <v>1</v>
      </c>
      <c r="R55">
        <f>VLOOKUP(customer!A55,sales_update!A:N,11,FALSE)</f>
        <v>4</v>
      </c>
      <c r="S55">
        <f>VLOOKUP(customer!A55,sales_update!A:N,12,FALSE)</f>
        <v>7</v>
      </c>
      <c r="T55">
        <f>VLOOKUP(customer!A55,sales_update!A:N,13,FALSE)</f>
        <v>9</v>
      </c>
      <c r="U55">
        <f>VLOOKUP(customer!A55,sales_update!A:N,14,FALSE)</f>
        <v>1</v>
      </c>
      <c r="V55">
        <f>VLOOKUP(customer!A55,Marketing!A:I,2,FALSE)</f>
        <v>0</v>
      </c>
      <c r="W55">
        <f>VLOOKUP(customer!A55,Marketing!A:I,3,FALSE)</f>
        <v>0</v>
      </c>
      <c r="X55">
        <f>VLOOKUP(customer!A55,Marketing!A:I,4,FALSE)</f>
        <v>0</v>
      </c>
      <c r="Y55">
        <f>VLOOKUP(customer!A55,Marketing!A:I,5,FALSE)</f>
        <v>1</v>
      </c>
      <c r="Z55">
        <f>VLOOKUP(customer!A55,Marketing!A:I,6,FALSE)</f>
        <v>0</v>
      </c>
      <c r="AA55">
        <f>VLOOKUP(customer!A55,Marketing!A:I,7,FALSE)</f>
        <v>0</v>
      </c>
      <c r="AB55">
        <f>VLOOKUP(customer!A55,Marketing!A:I,8,FALSE)</f>
        <v>0</v>
      </c>
      <c r="AC55" s="1">
        <f>VLOOKUP(customer!A55,Marketing!A:I,9,FALSE)</f>
        <v>43807</v>
      </c>
    </row>
    <row r="56" spans="1:29" x14ac:dyDescent="0.3">
      <c r="A56">
        <v>3179</v>
      </c>
      <c r="B56">
        <v>188325</v>
      </c>
      <c r="C56">
        <v>0</v>
      </c>
      <c r="D56">
        <v>0</v>
      </c>
      <c r="E56">
        <v>39</v>
      </c>
      <c r="F56" t="str">
        <f>IF(customer!G56=1, "Married", IF(customer!H56=1, "Single", IF(customer!F56=1, "Divorced", IF(customer!I56=1, "Together", IF(customer!J56=1, "Widowed", "Unknown")))))</f>
        <v>Together</v>
      </c>
      <c r="G56" t="str">
        <f>IF(customer!K56=1,"Basic",IF(customer!L56=1,"Graduate",IF(customer!M56=1,"Master",IF(customer!N56=1,"PhD","Unknown"))))</f>
        <v>Graduate</v>
      </c>
      <c r="H56" t="s">
        <v>15</v>
      </c>
      <c r="I56">
        <f>VLOOKUP(customer!A56,sales_update!A:N,2,FALSE)</f>
        <v>42</v>
      </c>
      <c r="J56">
        <f xml:space="preserve"> VLOOKUP(customer!A56,sales_update!A:N,3,FALSE)</f>
        <v>1107</v>
      </c>
      <c r="K56">
        <f>VLOOKUP(customer!A56,sales_update!A:N,4,FALSE)</f>
        <v>151</v>
      </c>
      <c r="L56">
        <f>VLOOKUP(customer!A56,sales_update!A:N,5,FALSE)</f>
        <v>1834</v>
      </c>
      <c r="M56">
        <f>VLOOKUP(customer!A56,sales_update!A:N,6,FALSE)</f>
        <v>198</v>
      </c>
      <c r="N56">
        <f>VLOOKUP(customer!A56,sales_update!A:N,7,FALSE)</f>
        <v>58</v>
      </c>
      <c r="O56">
        <f>VLOOKUP(customer!A56,sales_update!A:N,8,FALSE)</f>
        <v>113</v>
      </c>
      <c r="P56">
        <f>VLOOKUP(customer!A56,sales_update!A:N,9,FALSE)</f>
        <v>3235</v>
      </c>
      <c r="Q56">
        <f>VLOOKUP(customer!A56,sales_update!A:N,10,FALSE)</f>
        <v>1</v>
      </c>
      <c r="R56">
        <f>VLOOKUP(customer!A56,sales_update!A:N,11,FALSE)</f>
        <v>6</v>
      </c>
      <c r="S56">
        <f>VLOOKUP(customer!A56,sales_update!A:N,12,FALSE)</f>
        <v>2</v>
      </c>
      <c r="T56">
        <f>VLOOKUP(customer!A56,sales_update!A:N,13,FALSE)</f>
        <v>9</v>
      </c>
      <c r="U56">
        <f>VLOOKUP(customer!A56,sales_update!A:N,14,FALSE)</f>
        <v>2</v>
      </c>
      <c r="V56">
        <f>VLOOKUP(customer!A56,Marketing!A:I,2,FALSE)</f>
        <v>0</v>
      </c>
      <c r="W56">
        <f>VLOOKUP(customer!A56,Marketing!A:I,3,FALSE)</f>
        <v>0</v>
      </c>
      <c r="X56">
        <f>VLOOKUP(customer!A56,Marketing!A:I,4,FALSE)</f>
        <v>0</v>
      </c>
      <c r="Y56">
        <f>VLOOKUP(customer!A56,Marketing!A:I,5,FALSE)</f>
        <v>0</v>
      </c>
      <c r="Z56">
        <f>VLOOKUP(customer!A56,Marketing!A:I,6,FALSE)</f>
        <v>0</v>
      </c>
      <c r="AA56">
        <f>VLOOKUP(customer!A56,Marketing!A:I,7,FALSE)</f>
        <v>0</v>
      </c>
      <c r="AB56">
        <f>VLOOKUP(customer!A56,Marketing!A:I,8,FALSE)</f>
        <v>0</v>
      </c>
      <c r="AC56" s="1">
        <f>VLOOKUP(customer!A56,Marketing!A:I,9,FALSE)</f>
        <v>44024</v>
      </c>
    </row>
    <row r="57" spans="1:29" x14ac:dyDescent="0.3">
      <c r="A57">
        <v>1063</v>
      </c>
      <c r="B57">
        <v>188194</v>
      </c>
      <c r="C57">
        <v>0</v>
      </c>
      <c r="D57">
        <v>1</v>
      </c>
      <c r="E57">
        <v>41</v>
      </c>
      <c r="F57" t="str">
        <f>IF(customer!G57=1, "Married", IF(customer!H57=1, "Single", IF(customer!F57=1, "Divorced", IF(customer!I57=1, "Together", IF(customer!J57=1, "Widowed", "Unknown")))))</f>
        <v>Single</v>
      </c>
      <c r="G57" t="str">
        <f>IF(customer!K57=1,"Basic",IF(customer!L57=1,"Graduate",IF(customer!M57=1,"Master",IF(customer!N57=1,"PhD","Unknown"))))</f>
        <v>Unknown</v>
      </c>
      <c r="H57" t="s">
        <v>18</v>
      </c>
      <c r="I57">
        <f>VLOOKUP(customer!A57,sales_update!A:N,2,FALSE)</f>
        <v>19</v>
      </c>
      <c r="J57">
        <f xml:space="preserve"> VLOOKUP(customer!A57,sales_update!A:N,3,FALSE)</f>
        <v>1468</v>
      </c>
      <c r="K57">
        <f>VLOOKUP(customer!A57,sales_update!A:N,4,FALSE)</f>
        <v>30</v>
      </c>
      <c r="L57">
        <f>VLOOKUP(customer!A57,sales_update!A:N,5,FALSE)</f>
        <v>659</v>
      </c>
      <c r="M57">
        <f>VLOOKUP(customer!A57,sales_update!A:N,6,FALSE)</f>
        <v>429</v>
      </c>
      <c r="N57">
        <f>VLOOKUP(customer!A57,sales_update!A:N,7,FALSE)</f>
        <v>51</v>
      </c>
      <c r="O57">
        <f>VLOOKUP(customer!A57,sales_update!A:N,8,FALSE)</f>
        <v>81</v>
      </c>
      <c r="P57">
        <f>VLOOKUP(customer!A57,sales_update!A:N,9,FALSE)</f>
        <v>2556</v>
      </c>
      <c r="Q57">
        <f>VLOOKUP(customer!A57,sales_update!A:N,10,FALSE)</f>
        <v>1</v>
      </c>
      <c r="R57">
        <f>VLOOKUP(customer!A57,sales_update!A:N,11,FALSE)</f>
        <v>11</v>
      </c>
      <c r="S57">
        <f>VLOOKUP(customer!A57,sales_update!A:N,12,FALSE)</f>
        <v>10</v>
      </c>
      <c r="T57">
        <f>VLOOKUP(customer!A57,sales_update!A:N,13,FALSE)</f>
        <v>10</v>
      </c>
      <c r="U57">
        <f>VLOOKUP(customer!A57,sales_update!A:N,14,FALSE)</f>
        <v>5</v>
      </c>
      <c r="V57">
        <f>VLOOKUP(customer!A57,Marketing!A:I,2,FALSE)</f>
        <v>1</v>
      </c>
      <c r="W57">
        <f>VLOOKUP(customer!A57,Marketing!A:I,3,FALSE)</f>
        <v>0</v>
      </c>
      <c r="X57">
        <f>VLOOKUP(customer!A57,Marketing!A:I,4,FALSE)</f>
        <v>0</v>
      </c>
      <c r="Y57">
        <f>VLOOKUP(customer!A57,Marketing!A:I,5,FALSE)</f>
        <v>1</v>
      </c>
      <c r="Z57">
        <f>VLOOKUP(customer!A57,Marketing!A:I,6,FALSE)</f>
        <v>0</v>
      </c>
      <c r="AA57">
        <f>VLOOKUP(customer!A57,Marketing!A:I,7,FALSE)</f>
        <v>0</v>
      </c>
      <c r="AB57">
        <f>VLOOKUP(customer!A57,Marketing!A:I,8,FALSE)</f>
        <v>1</v>
      </c>
      <c r="AC57" s="1">
        <f>VLOOKUP(customer!A57,Marketing!A:I,9,FALSE)</f>
        <v>44066</v>
      </c>
    </row>
    <row r="58" spans="1:29" x14ac:dyDescent="0.3">
      <c r="A58">
        <v>2314</v>
      </c>
      <c r="B58">
        <v>188097</v>
      </c>
      <c r="C58">
        <v>1</v>
      </c>
      <c r="D58">
        <v>0</v>
      </c>
      <c r="E58">
        <v>42</v>
      </c>
      <c r="F58" t="str">
        <f>IF(customer!G58=1, "Married", IF(customer!H58=1, "Single", IF(customer!F58=1, "Divorced", IF(customer!I58=1, "Together", IF(customer!J58=1, "Widowed", "Unknown")))))</f>
        <v>Married</v>
      </c>
      <c r="G58" t="str">
        <f>IF(customer!K58=1,"Basic",IF(customer!L58=1,"Graduate",IF(customer!M58=1,"Master",IF(customer!N58=1,"PhD","Unknown"))))</f>
        <v>Master</v>
      </c>
      <c r="H58" t="s">
        <v>20</v>
      </c>
      <c r="I58">
        <f>VLOOKUP(customer!A58,sales_update!A:N,2,FALSE)</f>
        <v>24</v>
      </c>
      <c r="J58">
        <f xml:space="preserve"> VLOOKUP(customer!A58,sales_update!A:N,3,FALSE)</f>
        <v>348</v>
      </c>
      <c r="K58">
        <f>VLOOKUP(customer!A58,sales_update!A:N,4,FALSE)</f>
        <v>0</v>
      </c>
      <c r="L58">
        <f>VLOOKUP(customer!A58,sales_update!A:N,5,FALSE)</f>
        <v>1025</v>
      </c>
      <c r="M58">
        <f>VLOOKUP(customer!A58,sales_update!A:N,6,FALSE)</f>
        <v>0</v>
      </c>
      <c r="N58">
        <f>VLOOKUP(customer!A58,sales_update!A:N,7,FALSE)</f>
        <v>269</v>
      </c>
      <c r="O58">
        <f>VLOOKUP(customer!A58,sales_update!A:N,8,FALSE)</f>
        <v>160</v>
      </c>
      <c r="P58">
        <f>VLOOKUP(customer!A58,sales_update!A:N,9,FALSE)</f>
        <v>1482</v>
      </c>
      <c r="Q58">
        <f>VLOOKUP(customer!A58,sales_update!A:N,10,FALSE)</f>
        <v>1</v>
      </c>
      <c r="R58">
        <f>VLOOKUP(customer!A58,sales_update!A:N,11,FALSE)</f>
        <v>6</v>
      </c>
      <c r="S58">
        <f>VLOOKUP(customer!A58,sales_update!A:N,12,FALSE)</f>
        <v>5</v>
      </c>
      <c r="T58">
        <f>VLOOKUP(customer!A58,sales_update!A:N,13,FALSE)</f>
        <v>8</v>
      </c>
      <c r="U58">
        <f>VLOOKUP(customer!A58,sales_update!A:N,14,FALSE)</f>
        <v>9</v>
      </c>
      <c r="V58">
        <f>VLOOKUP(customer!A58,Marketing!A:I,2,FALSE)</f>
        <v>0</v>
      </c>
      <c r="W58">
        <f>VLOOKUP(customer!A58,Marketing!A:I,3,FALSE)</f>
        <v>1</v>
      </c>
      <c r="X58">
        <f>VLOOKUP(customer!A58,Marketing!A:I,4,FALSE)</f>
        <v>1</v>
      </c>
      <c r="Y58">
        <f>VLOOKUP(customer!A58,Marketing!A:I,5,FALSE)</f>
        <v>1</v>
      </c>
      <c r="Z58">
        <f>VLOOKUP(customer!A58,Marketing!A:I,6,FALSE)</f>
        <v>0</v>
      </c>
      <c r="AA58">
        <f>VLOOKUP(customer!A58,Marketing!A:I,7,FALSE)</f>
        <v>0</v>
      </c>
      <c r="AB58">
        <f>VLOOKUP(customer!A58,Marketing!A:I,8,FALSE)</f>
        <v>1</v>
      </c>
      <c r="AC58" s="1">
        <f>VLOOKUP(customer!A58,Marketing!A:I,9,FALSE)</f>
        <v>43488</v>
      </c>
    </row>
    <row r="59" spans="1:29" x14ac:dyDescent="0.3">
      <c r="A59">
        <v>1543</v>
      </c>
      <c r="B59">
        <v>187771</v>
      </c>
      <c r="C59">
        <v>0</v>
      </c>
      <c r="D59">
        <v>1</v>
      </c>
      <c r="E59">
        <v>61</v>
      </c>
      <c r="F59" t="str">
        <f>IF(customer!G59=1, "Married", IF(customer!H59=1, "Single", IF(customer!F59=1, "Divorced", IF(customer!I59=1, "Together", IF(customer!J59=1, "Widowed", "Unknown")))))</f>
        <v>Together</v>
      </c>
      <c r="G59" t="str">
        <f>IF(customer!K59=1,"Basic",IF(customer!L59=1,"Graduate",IF(customer!M59=1,"Master",IF(customer!N59=1,"PhD","Unknown"))))</f>
        <v>Graduate</v>
      </c>
      <c r="H59" t="s">
        <v>18</v>
      </c>
      <c r="I59">
        <f>VLOOKUP(customer!A59,sales_update!A:N,2,FALSE)</f>
        <v>61</v>
      </c>
      <c r="J59">
        <f xml:space="preserve"> VLOOKUP(customer!A59,sales_update!A:N,3,FALSE)</f>
        <v>3192</v>
      </c>
      <c r="K59">
        <f>VLOOKUP(customer!A59,sales_update!A:N,4,FALSE)</f>
        <v>81</v>
      </c>
      <c r="L59">
        <f>VLOOKUP(customer!A59,sales_update!A:N,5,FALSE)</f>
        <v>614</v>
      </c>
      <c r="M59">
        <f>VLOOKUP(customer!A59,sales_update!A:N,6,FALSE)</f>
        <v>107</v>
      </c>
      <c r="N59">
        <f>VLOOKUP(customer!A59,sales_update!A:N,7,FALSE)</f>
        <v>122</v>
      </c>
      <c r="O59">
        <f>VLOOKUP(customer!A59,sales_update!A:N,8,FALSE)</f>
        <v>71</v>
      </c>
      <c r="P59">
        <f>VLOOKUP(customer!A59,sales_update!A:N,9,FALSE)</f>
        <v>4045</v>
      </c>
      <c r="Q59">
        <f>VLOOKUP(customer!A59,sales_update!A:N,10,FALSE)</f>
        <v>1</v>
      </c>
      <c r="R59">
        <f>VLOOKUP(customer!A59,sales_update!A:N,11,FALSE)</f>
        <v>5</v>
      </c>
      <c r="S59">
        <f>VLOOKUP(customer!A59,sales_update!A:N,12,FALSE)</f>
        <v>10</v>
      </c>
      <c r="T59">
        <f>VLOOKUP(customer!A59,sales_update!A:N,13,FALSE)</f>
        <v>4</v>
      </c>
      <c r="U59">
        <f>VLOOKUP(customer!A59,sales_update!A:N,14,FALSE)</f>
        <v>6</v>
      </c>
      <c r="V59">
        <f>VLOOKUP(customer!A59,Marketing!A:I,2,FALSE)</f>
        <v>0</v>
      </c>
      <c r="W59">
        <f>VLOOKUP(customer!A59,Marketing!A:I,3,FALSE)</f>
        <v>1</v>
      </c>
      <c r="X59">
        <f>VLOOKUP(customer!A59,Marketing!A:I,4,FALSE)</f>
        <v>1</v>
      </c>
      <c r="Y59">
        <f>VLOOKUP(customer!A59,Marketing!A:I,5,FALSE)</f>
        <v>1</v>
      </c>
      <c r="Z59">
        <f>VLOOKUP(customer!A59,Marketing!A:I,6,FALSE)</f>
        <v>1</v>
      </c>
      <c r="AA59">
        <f>VLOOKUP(customer!A59,Marketing!A:I,7,FALSE)</f>
        <v>0</v>
      </c>
      <c r="AB59">
        <f>VLOOKUP(customer!A59,Marketing!A:I,8,FALSE)</f>
        <v>1</v>
      </c>
      <c r="AC59" s="1">
        <f>VLOOKUP(customer!A59,Marketing!A:I,9,FALSE)</f>
        <v>43765</v>
      </c>
    </row>
    <row r="60" spans="1:29" x14ac:dyDescent="0.3">
      <c r="A60">
        <v>1805</v>
      </c>
      <c r="B60">
        <v>187771</v>
      </c>
      <c r="C60">
        <v>0</v>
      </c>
      <c r="D60">
        <v>1</v>
      </c>
      <c r="E60">
        <v>61</v>
      </c>
      <c r="F60" t="str">
        <f>IF(customer!G60=1, "Married", IF(customer!H60=1, "Single", IF(customer!F60=1, "Divorced", IF(customer!I60=1, "Together", IF(customer!J60=1, "Widowed", "Unknown")))))</f>
        <v>Together</v>
      </c>
      <c r="G60" t="str">
        <f>IF(customer!K60=1,"Basic",IF(customer!L60=1,"Graduate",IF(customer!M60=1,"Master",IF(customer!N60=1,"PhD","Unknown"))))</f>
        <v>Graduate</v>
      </c>
      <c r="H60" t="s">
        <v>15</v>
      </c>
      <c r="I60">
        <f>VLOOKUP(customer!A60,sales_update!A:N,2,FALSE)</f>
        <v>61</v>
      </c>
      <c r="J60">
        <f xml:space="preserve"> VLOOKUP(customer!A60,sales_update!A:N,3,FALSE)</f>
        <v>3192</v>
      </c>
      <c r="K60">
        <f>VLOOKUP(customer!A60,sales_update!A:N,4,FALSE)</f>
        <v>81</v>
      </c>
      <c r="L60">
        <f>VLOOKUP(customer!A60,sales_update!A:N,5,FALSE)</f>
        <v>614</v>
      </c>
      <c r="M60">
        <f>VLOOKUP(customer!A60,sales_update!A:N,6,FALSE)</f>
        <v>107</v>
      </c>
      <c r="N60">
        <f>VLOOKUP(customer!A60,sales_update!A:N,7,FALSE)</f>
        <v>122</v>
      </c>
      <c r="O60">
        <f>VLOOKUP(customer!A60,sales_update!A:N,8,FALSE)</f>
        <v>71</v>
      </c>
      <c r="P60">
        <f>VLOOKUP(customer!A60,sales_update!A:N,9,FALSE)</f>
        <v>4045</v>
      </c>
      <c r="Q60">
        <f>VLOOKUP(customer!A60,sales_update!A:N,10,FALSE)</f>
        <v>1</v>
      </c>
      <c r="R60">
        <f>VLOOKUP(customer!A60,sales_update!A:N,11,FALSE)</f>
        <v>5</v>
      </c>
      <c r="S60">
        <f>VLOOKUP(customer!A60,sales_update!A:N,12,FALSE)</f>
        <v>10</v>
      </c>
      <c r="T60">
        <f>VLOOKUP(customer!A60,sales_update!A:N,13,FALSE)</f>
        <v>4</v>
      </c>
      <c r="U60">
        <f>VLOOKUP(customer!A60,sales_update!A:N,14,FALSE)</f>
        <v>6</v>
      </c>
      <c r="V60">
        <f>VLOOKUP(customer!A60,Marketing!A:I,2,FALSE)</f>
        <v>0</v>
      </c>
      <c r="W60">
        <f>VLOOKUP(customer!A60,Marketing!A:I,3,FALSE)</f>
        <v>1</v>
      </c>
      <c r="X60">
        <f>VLOOKUP(customer!A60,Marketing!A:I,4,FALSE)</f>
        <v>1</v>
      </c>
      <c r="Y60">
        <f>VLOOKUP(customer!A60,Marketing!A:I,5,FALSE)</f>
        <v>1</v>
      </c>
      <c r="Z60">
        <f>VLOOKUP(customer!A60,Marketing!A:I,6,FALSE)</f>
        <v>1</v>
      </c>
      <c r="AA60">
        <f>VLOOKUP(customer!A60,Marketing!A:I,7,FALSE)</f>
        <v>0</v>
      </c>
      <c r="AB60">
        <f>VLOOKUP(customer!A60,Marketing!A:I,8,FALSE)</f>
        <v>1</v>
      </c>
      <c r="AC60" s="1">
        <f>VLOOKUP(customer!A60,Marketing!A:I,9,FALSE)</f>
        <v>43765</v>
      </c>
    </row>
    <row r="61" spans="1:29" x14ac:dyDescent="0.3">
      <c r="A61">
        <v>2468</v>
      </c>
      <c r="B61">
        <v>187679</v>
      </c>
      <c r="C61">
        <v>0</v>
      </c>
      <c r="D61">
        <v>0</v>
      </c>
      <c r="E61">
        <v>32</v>
      </c>
      <c r="F61" t="str">
        <f>IF(customer!G61=1, "Married", IF(customer!H61=1, "Single", IF(customer!F61=1, "Divorced", IF(customer!I61=1, "Together", IF(customer!J61=1, "Widowed", "Unknown")))))</f>
        <v>Together</v>
      </c>
      <c r="G61" t="str">
        <f>IF(customer!K61=1,"Basic",IF(customer!L61=1,"Graduate",IF(customer!M61=1,"Master",IF(customer!N61=1,"PhD","Unknown"))))</f>
        <v>Graduate</v>
      </c>
      <c r="H61" t="s">
        <v>19</v>
      </c>
      <c r="I61">
        <f>VLOOKUP(customer!A61,sales_update!A:N,2,FALSE)</f>
        <v>62</v>
      </c>
      <c r="J61">
        <f xml:space="preserve"> VLOOKUP(customer!A61,sales_update!A:N,3,FALSE)</f>
        <v>2695</v>
      </c>
      <c r="K61">
        <f>VLOOKUP(customer!A61,sales_update!A:N,4,FALSE)</f>
        <v>368</v>
      </c>
      <c r="L61">
        <f>VLOOKUP(customer!A61,sales_update!A:N,5,FALSE)</f>
        <v>1745</v>
      </c>
      <c r="M61">
        <f>VLOOKUP(customer!A61,sales_update!A:N,6,FALSE)</f>
        <v>208</v>
      </c>
      <c r="N61">
        <f>VLOOKUP(customer!A61,sales_update!A:N,7,FALSE)</f>
        <v>317</v>
      </c>
      <c r="O61">
        <f>VLOOKUP(customer!A61,sales_update!A:N,8,FALSE)</f>
        <v>71</v>
      </c>
      <c r="P61">
        <f>VLOOKUP(customer!A61,sales_update!A:N,9,FALSE)</f>
        <v>5261</v>
      </c>
      <c r="Q61">
        <f>VLOOKUP(customer!A61,sales_update!A:N,10,FALSE)</f>
        <v>1</v>
      </c>
      <c r="R61">
        <f>VLOOKUP(customer!A61,sales_update!A:N,11,FALSE)</f>
        <v>7</v>
      </c>
      <c r="S61">
        <f>VLOOKUP(customer!A61,sales_update!A:N,12,FALSE)</f>
        <v>11</v>
      </c>
      <c r="T61">
        <f>VLOOKUP(customer!A61,sales_update!A:N,13,FALSE)</f>
        <v>10</v>
      </c>
      <c r="U61">
        <f>VLOOKUP(customer!A61,sales_update!A:N,14,FALSE)</f>
        <v>4</v>
      </c>
      <c r="V61">
        <f>VLOOKUP(customer!A61,Marketing!A:I,2,FALSE)</f>
        <v>1</v>
      </c>
      <c r="W61">
        <f>VLOOKUP(customer!A61,Marketing!A:I,3,FALSE)</f>
        <v>0</v>
      </c>
      <c r="X61">
        <f>VLOOKUP(customer!A61,Marketing!A:I,4,FALSE)</f>
        <v>1</v>
      </c>
      <c r="Y61">
        <f>VLOOKUP(customer!A61,Marketing!A:I,5,FALSE)</f>
        <v>1</v>
      </c>
      <c r="Z61">
        <f>VLOOKUP(customer!A61,Marketing!A:I,6,FALSE)</f>
        <v>0</v>
      </c>
      <c r="AA61">
        <f>VLOOKUP(customer!A61,Marketing!A:I,7,FALSE)</f>
        <v>0</v>
      </c>
      <c r="AB61">
        <f>VLOOKUP(customer!A61,Marketing!A:I,8,FALSE)</f>
        <v>1</v>
      </c>
      <c r="AC61" s="1">
        <f>VLOOKUP(customer!A61,Marketing!A:I,9,FALSE)</f>
        <v>43831</v>
      </c>
    </row>
    <row r="62" spans="1:29" x14ac:dyDescent="0.3">
      <c r="A62">
        <v>1697</v>
      </c>
      <c r="B62">
        <v>187305</v>
      </c>
      <c r="C62">
        <v>0</v>
      </c>
      <c r="D62">
        <v>0</v>
      </c>
      <c r="E62">
        <v>60</v>
      </c>
      <c r="F62" t="str">
        <f>IF(customer!G62=1, "Married", IF(customer!H62=1, "Single", IF(customer!F62=1, "Divorced", IF(customer!I62=1, "Together", IF(customer!J62=1, "Widowed", "Unknown")))))</f>
        <v>Divorced</v>
      </c>
      <c r="G62" t="str">
        <f>IF(customer!K62=1,"Basic",IF(customer!L62=1,"Graduate",IF(customer!M62=1,"Master",IF(customer!N62=1,"PhD","Unknown"))))</f>
        <v>Unknown</v>
      </c>
      <c r="H62" t="s">
        <v>15</v>
      </c>
      <c r="I62">
        <f>VLOOKUP(customer!A62,sales_update!A:N,2,FALSE)</f>
        <v>19</v>
      </c>
      <c r="J62">
        <f xml:space="preserve"> VLOOKUP(customer!A62,sales_update!A:N,3,FALSE)</f>
        <v>740</v>
      </c>
      <c r="K62">
        <f>VLOOKUP(customer!A62,sales_update!A:N,4,FALSE)</f>
        <v>54</v>
      </c>
      <c r="L62">
        <f>VLOOKUP(customer!A62,sales_update!A:N,5,FALSE)</f>
        <v>1075</v>
      </c>
      <c r="M62">
        <f>VLOOKUP(customer!A62,sales_update!A:N,6,FALSE)</f>
        <v>135</v>
      </c>
      <c r="N62">
        <f>VLOOKUP(customer!A62,sales_update!A:N,7,FALSE)</f>
        <v>296</v>
      </c>
      <c r="O62">
        <f>VLOOKUP(customer!A62,sales_update!A:N,8,FALSE)</f>
        <v>172</v>
      </c>
      <c r="P62">
        <f>VLOOKUP(customer!A62,sales_update!A:N,9,FALSE)</f>
        <v>2128</v>
      </c>
      <c r="Q62">
        <f>VLOOKUP(customer!A62,sales_update!A:N,10,FALSE)</f>
        <v>1</v>
      </c>
      <c r="R62">
        <f>VLOOKUP(customer!A62,sales_update!A:N,11,FALSE)</f>
        <v>5</v>
      </c>
      <c r="S62">
        <f>VLOOKUP(customer!A62,sales_update!A:N,12,FALSE)</f>
        <v>3</v>
      </c>
      <c r="T62">
        <f>VLOOKUP(customer!A62,sales_update!A:N,13,FALSE)</f>
        <v>8</v>
      </c>
      <c r="U62">
        <f>VLOOKUP(customer!A62,sales_update!A:N,14,FALSE)</f>
        <v>2</v>
      </c>
      <c r="V62">
        <f>VLOOKUP(customer!A62,Marketing!A:I,2,FALSE)</f>
        <v>0</v>
      </c>
      <c r="W62">
        <f>VLOOKUP(customer!A62,Marketing!A:I,3,FALSE)</f>
        <v>0</v>
      </c>
      <c r="X62">
        <f>VLOOKUP(customer!A62,Marketing!A:I,4,FALSE)</f>
        <v>1</v>
      </c>
      <c r="Y62">
        <f>VLOOKUP(customer!A62,Marketing!A:I,5,FALSE)</f>
        <v>0</v>
      </c>
      <c r="Z62">
        <f>VLOOKUP(customer!A62,Marketing!A:I,6,FALSE)</f>
        <v>0</v>
      </c>
      <c r="AA62">
        <f>VLOOKUP(customer!A62,Marketing!A:I,7,FALSE)</f>
        <v>0</v>
      </c>
      <c r="AB62">
        <f>VLOOKUP(customer!A62,Marketing!A:I,8,FALSE)</f>
        <v>1</v>
      </c>
      <c r="AC62" s="1">
        <f>VLOOKUP(customer!A62,Marketing!A:I,9,FALSE)</f>
        <v>43524</v>
      </c>
    </row>
    <row r="63" spans="1:29" x14ac:dyDescent="0.3">
      <c r="A63">
        <v>1096</v>
      </c>
      <c r="B63">
        <v>187195</v>
      </c>
      <c r="C63">
        <v>0</v>
      </c>
      <c r="D63">
        <v>0</v>
      </c>
      <c r="E63">
        <v>61</v>
      </c>
      <c r="F63" t="str">
        <f>IF(customer!G63=1, "Married", IF(customer!H63=1, "Single", IF(customer!F63=1, "Divorced", IF(customer!I63=1, "Together", IF(customer!J63=1, "Widowed", "Unknown")))))</f>
        <v>Married</v>
      </c>
      <c r="G63" t="str">
        <f>IF(customer!K63=1,"Basic",IF(customer!L63=1,"Graduate",IF(customer!M63=1,"Master",IF(customer!N63=1,"PhD","Unknown"))))</f>
        <v>Graduate</v>
      </c>
      <c r="H63" t="s">
        <v>20</v>
      </c>
      <c r="I63">
        <f>VLOOKUP(customer!A63,sales_update!A:N,2,FALSE)</f>
        <v>35</v>
      </c>
      <c r="J63">
        <f xml:space="preserve"> VLOOKUP(customer!A63,sales_update!A:N,3,FALSE)</f>
        <v>466</v>
      </c>
      <c r="K63">
        <f>VLOOKUP(customer!A63,sales_update!A:N,4,FALSE)</f>
        <v>163</v>
      </c>
      <c r="L63">
        <f>VLOOKUP(customer!A63,sales_update!A:N,5,FALSE)</f>
        <v>1481</v>
      </c>
      <c r="M63">
        <f>VLOOKUP(customer!A63,sales_update!A:N,6,FALSE)</f>
        <v>107</v>
      </c>
      <c r="N63">
        <f>VLOOKUP(customer!A63,sales_update!A:N,7,FALSE)</f>
        <v>56</v>
      </c>
      <c r="O63">
        <f>VLOOKUP(customer!A63,sales_update!A:N,8,FALSE)</f>
        <v>82</v>
      </c>
      <c r="P63">
        <f>VLOOKUP(customer!A63,sales_update!A:N,9,FALSE)</f>
        <v>2192</v>
      </c>
      <c r="Q63">
        <f>VLOOKUP(customer!A63,sales_update!A:N,10,FALSE)</f>
        <v>1</v>
      </c>
      <c r="R63">
        <f>VLOOKUP(customer!A63,sales_update!A:N,11,FALSE)</f>
        <v>3</v>
      </c>
      <c r="S63">
        <f>VLOOKUP(customer!A63,sales_update!A:N,12,FALSE)</f>
        <v>11</v>
      </c>
      <c r="T63">
        <f>VLOOKUP(customer!A63,sales_update!A:N,13,FALSE)</f>
        <v>5</v>
      </c>
      <c r="U63">
        <f>VLOOKUP(customer!A63,sales_update!A:N,14,FALSE)</f>
        <v>1</v>
      </c>
      <c r="V63">
        <f>VLOOKUP(customer!A63,Marketing!A:I,2,FALSE)</f>
        <v>0</v>
      </c>
      <c r="W63">
        <f>VLOOKUP(customer!A63,Marketing!A:I,3,FALSE)</f>
        <v>0</v>
      </c>
      <c r="X63">
        <f>VLOOKUP(customer!A63,Marketing!A:I,4,FALSE)</f>
        <v>0</v>
      </c>
      <c r="Y63">
        <f>VLOOKUP(customer!A63,Marketing!A:I,5,FALSE)</f>
        <v>0</v>
      </c>
      <c r="Z63">
        <f>VLOOKUP(customer!A63,Marketing!A:I,6,FALSE)</f>
        <v>0</v>
      </c>
      <c r="AA63">
        <f>VLOOKUP(customer!A63,Marketing!A:I,7,FALSE)</f>
        <v>0</v>
      </c>
      <c r="AB63">
        <f>VLOOKUP(customer!A63,Marketing!A:I,8,FALSE)</f>
        <v>1</v>
      </c>
      <c r="AC63" s="1">
        <f>VLOOKUP(customer!A63,Marketing!A:I,9,FALSE)</f>
        <v>44116</v>
      </c>
    </row>
    <row r="64" spans="1:29" x14ac:dyDescent="0.3">
      <c r="A64">
        <v>2496</v>
      </c>
      <c r="B64">
        <v>187188</v>
      </c>
      <c r="C64">
        <v>0</v>
      </c>
      <c r="D64">
        <v>0</v>
      </c>
      <c r="E64">
        <v>37</v>
      </c>
      <c r="F64" t="str">
        <f>IF(customer!G64=1, "Married", IF(customer!H64=1, "Single", IF(customer!F64=1, "Divorced", IF(customer!I64=1, "Together", IF(customer!J64=1, "Widowed", "Unknown")))))</f>
        <v>Single</v>
      </c>
      <c r="G64" t="str">
        <f>IF(customer!K64=1,"Basic",IF(customer!L64=1,"Graduate",IF(customer!M64=1,"Master",IF(customer!N64=1,"PhD","Unknown"))))</f>
        <v>PhD</v>
      </c>
      <c r="H64" t="s">
        <v>17</v>
      </c>
      <c r="I64">
        <f>VLOOKUP(customer!A64,sales_update!A:N,2,FALSE)</f>
        <v>73</v>
      </c>
      <c r="J64">
        <f xml:space="preserve"> VLOOKUP(customer!A64,sales_update!A:N,3,FALSE)</f>
        <v>1954</v>
      </c>
      <c r="K64">
        <f>VLOOKUP(customer!A64,sales_update!A:N,4,FALSE)</f>
        <v>238</v>
      </c>
      <c r="L64">
        <f>VLOOKUP(customer!A64,sales_update!A:N,5,FALSE)</f>
        <v>1554</v>
      </c>
      <c r="M64">
        <f>VLOOKUP(customer!A64,sales_update!A:N,6,FALSE)</f>
        <v>105</v>
      </c>
      <c r="N64">
        <f>VLOOKUP(customer!A64,sales_update!A:N,7,FALSE)</f>
        <v>159</v>
      </c>
      <c r="O64">
        <f>VLOOKUP(customer!A64,sales_update!A:N,8,FALSE)</f>
        <v>118</v>
      </c>
      <c r="P64">
        <f>VLOOKUP(customer!A64,sales_update!A:N,9,FALSE)</f>
        <v>3892</v>
      </c>
      <c r="Q64">
        <f>VLOOKUP(customer!A64,sales_update!A:N,10,FALSE)</f>
        <v>1</v>
      </c>
      <c r="R64">
        <f>VLOOKUP(customer!A64,sales_update!A:N,11,FALSE)</f>
        <v>10</v>
      </c>
      <c r="S64">
        <f>VLOOKUP(customer!A64,sales_update!A:N,12,FALSE)</f>
        <v>2</v>
      </c>
      <c r="T64">
        <f>VLOOKUP(customer!A64,sales_update!A:N,13,FALSE)</f>
        <v>6</v>
      </c>
      <c r="U64">
        <f>VLOOKUP(customer!A64,sales_update!A:N,14,FALSE)</f>
        <v>3</v>
      </c>
      <c r="V64">
        <f>VLOOKUP(customer!A64,Marketing!A:I,2,FALSE)</f>
        <v>0</v>
      </c>
      <c r="W64">
        <f>VLOOKUP(customer!A64,Marketing!A:I,3,FALSE)</f>
        <v>0</v>
      </c>
      <c r="X64">
        <f>VLOOKUP(customer!A64,Marketing!A:I,4,FALSE)</f>
        <v>0</v>
      </c>
      <c r="Y64">
        <f>VLOOKUP(customer!A64,Marketing!A:I,5,FALSE)</f>
        <v>0</v>
      </c>
      <c r="Z64">
        <f>VLOOKUP(customer!A64,Marketing!A:I,6,FALSE)</f>
        <v>0</v>
      </c>
      <c r="AA64">
        <f>VLOOKUP(customer!A64,Marketing!A:I,7,FALSE)</f>
        <v>0</v>
      </c>
      <c r="AB64">
        <f>VLOOKUP(customer!A64,Marketing!A:I,8,FALSE)</f>
        <v>1</v>
      </c>
      <c r="AC64" s="1">
        <f>VLOOKUP(customer!A64,Marketing!A:I,9,FALSE)</f>
        <v>43777</v>
      </c>
    </row>
    <row r="65" spans="1:29" x14ac:dyDescent="0.3">
      <c r="A65">
        <v>2057</v>
      </c>
      <c r="B65">
        <v>187171</v>
      </c>
      <c r="C65">
        <v>0</v>
      </c>
      <c r="D65">
        <v>0</v>
      </c>
      <c r="E65">
        <v>39</v>
      </c>
      <c r="F65" t="str">
        <f>IF(customer!G65=1, "Married", IF(customer!H65=1, "Single", IF(customer!F65=1, "Divorced", IF(customer!I65=1, "Together", IF(customer!J65=1, "Widowed", "Unknown")))))</f>
        <v>Married</v>
      </c>
      <c r="G65" t="str">
        <f>IF(customer!K65=1,"Basic",IF(customer!L65=1,"Graduate",IF(customer!M65=1,"Master",IF(customer!N65=1,"PhD","Unknown"))))</f>
        <v>PhD</v>
      </c>
      <c r="H65" t="s">
        <v>15</v>
      </c>
      <c r="I65">
        <f>VLOOKUP(customer!A65,sales_update!A:N,2,FALSE)</f>
        <v>27</v>
      </c>
      <c r="J65">
        <f xml:space="preserve"> VLOOKUP(customer!A65,sales_update!A:N,3,FALSE)</f>
        <v>2149</v>
      </c>
      <c r="K65">
        <f>VLOOKUP(customer!A65,sales_update!A:N,4,FALSE)</f>
        <v>94</v>
      </c>
      <c r="L65">
        <f>VLOOKUP(customer!A65,sales_update!A:N,5,FALSE)</f>
        <v>230</v>
      </c>
      <c r="M65">
        <f>VLOOKUP(customer!A65,sales_update!A:N,6,FALSE)</f>
        <v>125</v>
      </c>
      <c r="N65">
        <f>VLOOKUP(customer!A65,sales_update!A:N,7,FALSE)</f>
        <v>94</v>
      </c>
      <c r="O65">
        <f>VLOOKUP(customer!A65,sales_update!A:N,8,FALSE)</f>
        <v>94</v>
      </c>
      <c r="P65">
        <f>VLOOKUP(customer!A65,sales_update!A:N,9,FALSE)</f>
        <v>2598</v>
      </c>
      <c r="Q65">
        <f>VLOOKUP(customer!A65,sales_update!A:N,10,FALSE)</f>
        <v>1</v>
      </c>
      <c r="R65">
        <f>VLOOKUP(customer!A65,sales_update!A:N,11,FALSE)</f>
        <v>6</v>
      </c>
      <c r="S65">
        <f>VLOOKUP(customer!A65,sales_update!A:N,12,FALSE)</f>
        <v>7</v>
      </c>
      <c r="T65">
        <f>VLOOKUP(customer!A65,sales_update!A:N,13,FALSE)</f>
        <v>11</v>
      </c>
      <c r="U65">
        <f>VLOOKUP(customer!A65,sales_update!A:N,14,FALSE)</f>
        <v>2</v>
      </c>
      <c r="V65">
        <f>VLOOKUP(customer!A65,Marketing!A:I,2,FALSE)</f>
        <v>1</v>
      </c>
      <c r="W65">
        <f>VLOOKUP(customer!A65,Marketing!A:I,3,FALSE)</f>
        <v>0</v>
      </c>
      <c r="X65">
        <f>VLOOKUP(customer!A65,Marketing!A:I,4,FALSE)</f>
        <v>1</v>
      </c>
      <c r="Y65">
        <f>VLOOKUP(customer!A65,Marketing!A:I,5,FALSE)</f>
        <v>0</v>
      </c>
      <c r="Z65">
        <f>VLOOKUP(customer!A65,Marketing!A:I,6,FALSE)</f>
        <v>0</v>
      </c>
      <c r="AA65">
        <f>VLOOKUP(customer!A65,Marketing!A:I,7,FALSE)</f>
        <v>0</v>
      </c>
      <c r="AB65">
        <f>VLOOKUP(customer!A65,Marketing!A:I,8,FALSE)</f>
        <v>0</v>
      </c>
      <c r="AC65" s="1">
        <f>VLOOKUP(customer!A65,Marketing!A:I,9,FALSE)</f>
        <v>43744</v>
      </c>
    </row>
    <row r="66" spans="1:29" x14ac:dyDescent="0.3">
      <c r="A66">
        <v>3055</v>
      </c>
      <c r="B66">
        <v>187000</v>
      </c>
      <c r="C66">
        <v>0</v>
      </c>
      <c r="D66">
        <v>0</v>
      </c>
      <c r="E66">
        <v>28</v>
      </c>
      <c r="F66" t="str">
        <f>IF(customer!G66=1, "Married", IF(customer!H66=1, "Single", IF(customer!F66=1, "Divorced", IF(customer!I66=1, "Together", IF(customer!J66=1, "Widowed", "Unknown")))))</f>
        <v>Married</v>
      </c>
      <c r="G66" t="str">
        <f>IF(customer!K66=1,"Basic",IF(customer!L66=1,"Graduate",IF(customer!M66=1,"Master",IF(customer!N66=1,"PhD","Unknown"))))</f>
        <v>Unknown</v>
      </c>
      <c r="H66" t="s">
        <v>18</v>
      </c>
      <c r="I66">
        <f>VLOOKUP(customer!A66,sales_update!A:N,2,FALSE)</f>
        <v>61</v>
      </c>
      <c r="J66">
        <f xml:space="preserve"> VLOOKUP(customer!A66,sales_update!A:N,3,FALSE)</f>
        <v>421</v>
      </c>
      <c r="K66">
        <f>VLOOKUP(customer!A66,sales_update!A:N,4,FALSE)</f>
        <v>54</v>
      </c>
      <c r="L66">
        <f>VLOOKUP(customer!A66,sales_update!A:N,5,FALSE)</f>
        <v>1305</v>
      </c>
      <c r="M66">
        <f>VLOOKUP(customer!A66,sales_update!A:N,6,FALSE)</f>
        <v>144</v>
      </c>
      <c r="N66">
        <f>VLOOKUP(customer!A66,sales_update!A:N,7,FALSE)</f>
        <v>37</v>
      </c>
      <c r="O66">
        <f>VLOOKUP(customer!A66,sales_update!A:N,8,FALSE)</f>
        <v>105</v>
      </c>
      <c r="P66">
        <f>VLOOKUP(customer!A66,sales_update!A:N,9,FALSE)</f>
        <v>1855</v>
      </c>
      <c r="Q66">
        <f>VLOOKUP(customer!A66,sales_update!A:N,10,FALSE)</f>
        <v>1</v>
      </c>
      <c r="R66">
        <f>VLOOKUP(customer!A66,sales_update!A:N,11,FALSE)</f>
        <v>4</v>
      </c>
      <c r="S66">
        <f>VLOOKUP(customer!A66,sales_update!A:N,12,FALSE)</f>
        <v>6</v>
      </c>
      <c r="T66">
        <f>VLOOKUP(customer!A66,sales_update!A:N,13,FALSE)</f>
        <v>7</v>
      </c>
      <c r="U66">
        <f>VLOOKUP(customer!A66,sales_update!A:N,14,FALSE)</f>
        <v>2</v>
      </c>
      <c r="V66">
        <f>VLOOKUP(customer!A66,Marketing!A:I,2,FALSE)</f>
        <v>0</v>
      </c>
      <c r="W66">
        <f>VLOOKUP(customer!A66,Marketing!A:I,3,FALSE)</f>
        <v>0</v>
      </c>
      <c r="X66">
        <f>VLOOKUP(customer!A66,Marketing!A:I,4,FALSE)</f>
        <v>0</v>
      </c>
      <c r="Y66">
        <f>VLOOKUP(customer!A66,Marketing!A:I,5,FALSE)</f>
        <v>0</v>
      </c>
      <c r="Z66">
        <f>VLOOKUP(customer!A66,Marketing!A:I,6,FALSE)</f>
        <v>0</v>
      </c>
      <c r="AA66">
        <f>VLOOKUP(customer!A66,Marketing!A:I,7,FALSE)</f>
        <v>0</v>
      </c>
      <c r="AB66">
        <f>VLOOKUP(customer!A66,Marketing!A:I,8,FALSE)</f>
        <v>0</v>
      </c>
      <c r="AC66" s="1">
        <f>VLOOKUP(customer!A66,Marketing!A:I,9,FALSE)</f>
        <v>43607</v>
      </c>
    </row>
    <row r="67" spans="1:29" x14ac:dyDescent="0.3">
      <c r="A67">
        <v>2862</v>
      </c>
      <c r="B67">
        <v>186979</v>
      </c>
      <c r="C67">
        <v>0</v>
      </c>
      <c r="D67">
        <v>0</v>
      </c>
      <c r="E67">
        <v>49</v>
      </c>
      <c r="F67" t="str">
        <f>IF(customer!G67=1, "Married", IF(customer!H67=1, "Single", IF(customer!F67=1, "Divorced", IF(customer!I67=1, "Together", IF(customer!J67=1, "Widowed", "Unknown")))))</f>
        <v>Divorced</v>
      </c>
      <c r="G67" t="str">
        <f>IF(customer!K67=1,"Basic",IF(customer!L67=1,"Graduate",IF(customer!M67=1,"Master",IF(customer!N67=1,"PhD","Unknown"))))</f>
        <v>PhD</v>
      </c>
      <c r="H67" t="s">
        <v>17</v>
      </c>
      <c r="I67">
        <f>VLOOKUP(customer!A67,sales_update!A:N,2,FALSE)</f>
        <v>67</v>
      </c>
      <c r="J67">
        <f xml:space="preserve"> VLOOKUP(customer!A67,sales_update!A:N,3,FALSE)</f>
        <v>1255</v>
      </c>
      <c r="K67">
        <f>VLOOKUP(customer!A67,sales_update!A:N,4,FALSE)</f>
        <v>215</v>
      </c>
      <c r="L67">
        <f>VLOOKUP(customer!A67,sales_update!A:N,5,FALSE)</f>
        <v>1795</v>
      </c>
      <c r="M67">
        <f>VLOOKUP(customer!A67,sales_update!A:N,6,FALSE)</f>
        <v>140</v>
      </c>
      <c r="N67">
        <f>VLOOKUP(customer!A67,sales_update!A:N,7,FALSE)</f>
        <v>178</v>
      </c>
      <c r="O67">
        <f>VLOOKUP(customer!A67,sales_update!A:N,8,FALSE)</f>
        <v>75</v>
      </c>
      <c r="P67">
        <f>VLOOKUP(customer!A67,sales_update!A:N,9,FALSE)</f>
        <v>3508</v>
      </c>
      <c r="Q67">
        <f>VLOOKUP(customer!A67,sales_update!A:N,10,FALSE)</f>
        <v>1</v>
      </c>
      <c r="R67">
        <f>VLOOKUP(customer!A67,sales_update!A:N,11,FALSE)</f>
        <v>5</v>
      </c>
      <c r="S67">
        <f>VLOOKUP(customer!A67,sales_update!A:N,12,FALSE)</f>
        <v>5</v>
      </c>
      <c r="T67">
        <f>VLOOKUP(customer!A67,sales_update!A:N,13,FALSE)</f>
        <v>5</v>
      </c>
      <c r="U67">
        <f>VLOOKUP(customer!A67,sales_update!A:N,14,FALSE)</f>
        <v>2</v>
      </c>
      <c r="V67">
        <f>VLOOKUP(customer!A67,Marketing!A:I,2,FALSE)</f>
        <v>1</v>
      </c>
      <c r="W67">
        <f>VLOOKUP(customer!A67,Marketing!A:I,3,FALSE)</f>
        <v>0</v>
      </c>
      <c r="X67">
        <f>VLOOKUP(customer!A67,Marketing!A:I,4,FALSE)</f>
        <v>0</v>
      </c>
      <c r="Y67">
        <f>VLOOKUP(customer!A67,Marketing!A:I,5,FALSE)</f>
        <v>0</v>
      </c>
      <c r="Z67">
        <f>VLOOKUP(customer!A67,Marketing!A:I,6,FALSE)</f>
        <v>0</v>
      </c>
      <c r="AA67">
        <f>VLOOKUP(customer!A67,Marketing!A:I,7,FALSE)</f>
        <v>0</v>
      </c>
      <c r="AB67">
        <f>VLOOKUP(customer!A67,Marketing!A:I,8,FALSE)</f>
        <v>1</v>
      </c>
      <c r="AC67" s="1">
        <f>VLOOKUP(customer!A67,Marketing!A:I,9,FALSE)</f>
        <v>43934</v>
      </c>
    </row>
    <row r="68" spans="1:29" x14ac:dyDescent="0.3">
      <c r="A68">
        <v>1668</v>
      </c>
      <c r="B68">
        <v>186857</v>
      </c>
      <c r="C68">
        <v>0</v>
      </c>
      <c r="D68">
        <v>0</v>
      </c>
      <c r="E68">
        <v>48</v>
      </c>
      <c r="F68" t="str">
        <f>IF(customer!G68=1, "Married", IF(customer!H68=1, "Single", IF(customer!F68=1, "Divorced", IF(customer!I68=1, "Together", IF(customer!J68=1, "Widowed", "Unknown")))))</f>
        <v>Single</v>
      </c>
      <c r="G68" t="str">
        <f>IF(customer!K68=1,"Basic",IF(customer!L68=1,"Graduate",IF(customer!M68=1,"Master",IF(customer!N68=1,"PhD","Unknown"))))</f>
        <v>PhD</v>
      </c>
      <c r="H68" t="s">
        <v>17</v>
      </c>
      <c r="I68">
        <f>VLOOKUP(customer!A68,sales_update!A:N,2,FALSE)</f>
        <v>96</v>
      </c>
      <c r="J68">
        <f xml:space="preserve"> VLOOKUP(customer!A68,sales_update!A:N,3,FALSE)</f>
        <v>1934</v>
      </c>
      <c r="K68">
        <f>VLOOKUP(customer!A68,sales_update!A:N,4,FALSE)</f>
        <v>219</v>
      </c>
      <c r="L68">
        <f>VLOOKUP(customer!A68,sales_update!A:N,5,FALSE)</f>
        <v>1803</v>
      </c>
      <c r="M68">
        <f>VLOOKUP(customer!A68,sales_update!A:N,6,FALSE)</f>
        <v>286</v>
      </c>
      <c r="N68">
        <f>VLOOKUP(customer!A68,sales_update!A:N,7,FALSE)</f>
        <v>219</v>
      </c>
      <c r="O68">
        <f>VLOOKUP(customer!A68,sales_update!A:N,8,FALSE)</f>
        <v>86</v>
      </c>
      <c r="P68">
        <f>VLOOKUP(customer!A68,sales_update!A:N,9,FALSE)</f>
        <v>4376</v>
      </c>
      <c r="Q68">
        <f>VLOOKUP(customer!A68,sales_update!A:N,10,FALSE)</f>
        <v>1</v>
      </c>
      <c r="R68">
        <f>VLOOKUP(customer!A68,sales_update!A:N,11,FALSE)</f>
        <v>5</v>
      </c>
      <c r="S68">
        <f>VLOOKUP(customer!A68,sales_update!A:N,12,FALSE)</f>
        <v>6</v>
      </c>
      <c r="T68">
        <f>VLOOKUP(customer!A68,sales_update!A:N,13,FALSE)</f>
        <v>10</v>
      </c>
      <c r="U68">
        <f>VLOOKUP(customer!A68,sales_update!A:N,14,FALSE)</f>
        <v>2</v>
      </c>
      <c r="V68">
        <f>VLOOKUP(customer!A68,Marketing!A:I,2,FALSE)</f>
        <v>0</v>
      </c>
      <c r="W68">
        <f>VLOOKUP(customer!A68,Marketing!A:I,3,FALSE)</f>
        <v>0</v>
      </c>
      <c r="X68">
        <f>VLOOKUP(customer!A68,Marketing!A:I,4,FALSE)</f>
        <v>0</v>
      </c>
      <c r="Y68">
        <f>VLOOKUP(customer!A68,Marketing!A:I,5,FALSE)</f>
        <v>0</v>
      </c>
      <c r="Z68">
        <f>VLOOKUP(customer!A68,Marketing!A:I,6,FALSE)</f>
        <v>0</v>
      </c>
      <c r="AA68">
        <f>VLOOKUP(customer!A68,Marketing!A:I,7,FALSE)</f>
        <v>0</v>
      </c>
      <c r="AB68">
        <f>VLOOKUP(customer!A68,Marketing!A:I,8,FALSE)</f>
        <v>1</v>
      </c>
      <c r="AC68" s="1">
        <f>VLOOKUP(customer!A68,Marketing!A:I,9,FALSE)</f>
        <v>43513</v>
      </c>
    </row>
    <row r="69" spans="1:29" x14ac:dyDescent="0.3">
      <c r="A69">
        <v>1865</v>
      </c>
      <c r="B69">
        <v>186857</v>
      </c>
      <c r="C69">
        <v>0</v>
      </c>
      <c r="D69">
        <v>0</v>
      </c>
      <c r="E69">
        <v>48</v>
      </c>
      <c r="F69" t="str">
        <f>IF(customer!G69=1, "Married", IF(customer!H69=1, "Single", IF(customer!F69=1, "Divorced", IF(customer!I69=1, "Together", IF(customer!J69=1, "Widowed", "Unknown")))))</f>
        <v>Single</v>
      </c>
      <c r="G69" t="str">
        <f>IF(customer!K69=1,"Basic",IF(customer!L69=1,"Graduate",IF(customer!M69=1,"Master",IF(customer!N69=1,"PhD","Unknown"))))</f>
        <v>PhD</v>
      </c>
      <c r="H69" t="s">
        <v>15</v>
      </c>
      <c r="I69">
        <f>VLOOKUP(customer!A69,sales_update!A:N,2,FALSE)</f>
        <v>96</v>
      </c>
      <c r="J69">
        <f xml:space="preserve"> VLOOKUP(customer!A69,sales_update!A:N,3,FALSE)</f>
        <v>1934</v>
      </c>
      <c r="K69">
        <f>VLOOKUP(customer!A69,sales_update!A:N,4,FALSE)</f>
        <v>219</v>
      </c>
      <c r="L69">
        <f>VLOOKUP(customer!A69,sales_update!A:N,5,FALSE)</f>
        <v>1803</v>
      </c>
      <c r="M69">
        <f>VLOOKUP(customer!A69,sales_update!A:N,6,FALSE)</f>
        <v>286</v>
      </c>
      <c r="N69">
        <f>VLOOKUP(customer!A69,sales_update!A:N,7,FALSE)</f>
        <v>219</v>
      </c>
      <c r="O69">
        <f>VLOOKUP(customer!A69,sales_update!A:N,8,FALSE)</f>
        <v>86</v>
      </c>
      <c r="P69">
        <f>VLOOKUP(customer!A69,sales_update!A:N,9,FALSE)</f>
        <v>4376</v>
      </c>
      <c r="Q69">
        <f>VLOOKUP(customer!A69,sales_update!A:N,10,FALSE)</f>
        <v>1</v>
      </c>
      <c r="R69">
        <f>VLOOKUP(customer!A69,sales_update!A:N,11,FALSE)</f>
        <v>5</v>
      </c>
      <c r="S69">
        <f>VLOOKUP(customer!A69,sales_update!A:N,12,FALSE)</f>
        <v>6</v>
      </c>
      <c r="T69">
        <f>VLOOKUP(customer!A69,sales_update!A:N,13,FALSE)</f>
        <v>10</v>
      </c>
      <c r="U69">
        <f>VLOOKUP(customer!A69,sales_update!A:N,14,FALSE)</f>
        <v>2</v>
      </c>
      <c r="V69">
        <f>VLOOKUP(customer!A69,Marketing!A:I,2,FALSE)</f>
        <v>0</v>
      </c>
      <c r="W69">
        <f>VLOOKUP(customer!A69,Marketing!A:I,3,FALSE)</f>
        <v>0</v>
      </c>
      <c r="X69">
        <f>VLOOKUP(customer!A69,Marketing!A:I,4,FALSE)</f>
        <v>0</v>
      </c>
      <c r="Y69">
        <f>VLOOKUP(customer!A69,Marketing!A:I,5,FALSE)</f>
        <v>0</v>
      </c>
      <c r="Z69">
        <f>VLOOKUP(customer!A69,Marketing!A:I,6,FALSE)</f>
        <v>0</v>
      </c>
      <c r="AA69">
        <f>VLOOKUP(customer!A69,Marketing!A:I,7,FALSE)</f>
        <v>0</v>
      </c>
      <c r="AB69">
        <f>VLOOKUP(customer!A69,Marketing!A:I,8,FALSE)</f>
        <v>1</v>
      </c>
      <c r="AC69" s="1">
        <f>VLOOKUP(customer!A69,Marketing!A:I,9,FALSE)</f>
        <v>43513</v>
      </c>
    </row>
    <row r="70" spans="1:29" x14ac:dyDescent="0.3">
      <c r="A70">
        <v>2820</v>
      </c>
      <c r="B70">
        <v>186836</v>
      </c>
      <c r="C70">
        <v>0</v>
      </c>
      <c r="D70">
        <v>0</v>
      </c>
      <c r="E70">
        <v>45</v>
      </c>
      <c r="F70" t="str">
        <f>IF(customer!G70=1, "Married", IF(customer!H70=1, "Single", IF(customer!F70=1, "Divorced", IF(customer!I70=1, "Together", IF(customer!J70=1, "Widowed", "Unknown")))))</f>
        <v>Married</v>
      </c>
      <c r="G70" t="str">
        <f>IF(customer!K70=1,"Basic",IF(customer!L70=1,"Graduate",IF(customer!M70=1,"Master",IF(customer!N70=1,"PhD","Unknown"))))</f>
        <v>PhD</v>
      </c>
      <c r="H70" t="s">
        <v>17</v>
      </c>
      <c r="I70">
        <f>VLOOKUP(customer!A70,sales_update!A:N,2,FALSE)</f>
        <v>7</v>
      </c>
      <c r="J70">
        <f xml:space="preserve"> VLOOKUP(customer!A70,sales_update!A:N,3,FALSE)</f>
        <v>385</v>
      </c>
      <c r="K70">
        <f>VLOOKUP(customer!A70,sales_update!A:N,4,FALSE)</f>
        <v>45</v>
      </c>
      <c r="L70">
        <f>VLOOKUP(customer!A70,sales_update!A:N,5,FALSE)</f>
        <v>587</v>
      </c>
      <c r="M70">
        <f>VLOOKUP(customer!A70,sales_update!A:N,6,FALSE)</f>
        <v>0</v>
      </c>
      <c r="N70">
        <f>VLOOKUP(customer!A70,sales_update!A:N,7,FALSE)</f>
        <v>45</v>
      </c>
      <c r="O70">
        <f>VLOOKUP(customer!A70,sales_update!A:N,8,FALSE)</f>
        <v>136</v>
      </c>
      <c r="P70">
        <f>VLOOKUP(customer!A70,sales_update!A:N,9,FALSE)</f>
        <v>927</v>
      </c>
      <c r="Q70">
        <f>VLOOKUP(customer!A70,sales_update!A:N,10,FALSE)</f>
        <v>1</v>
      </c>
      <c r="R70">
        <f>VLOOKUP(customer!A70,sales_update!A:N,11,FALSE)</f>
        <v>6</v>
      </c>
      <c r="S70">
        <f>VLOOKUP(customer!A70,sales_update!A:N,12,FALSE)</f>
        <v>10</v>
      </c>
      <c r="T70">
        <f>VLOOKUP(customer!A70,sales_update!A:N,13,FALSE)</f>
        <v>6</v>
      </c>
      <c r="U70">
        <f>VLOOKUP(customer!A70,sales_update!A:N,14,FALSE)</f>
        <v>5</v>
      </c>
      <c r="V70">
        <f>VLOOKUP(customer!A70,Marketing!A:I,2,FALSE)</f>
        <v>1</v>
      </c>
      <c r="W70">
        <f>VLOOKUP(customer!A70,Marketing!A:I,3,FALSE)</f>
        <v>0</v>
      </c>
      <c r="X70">
        <f>VLOOKUP(customer!A70,Marketing!A:I,4,FALSE)</f>
        <v>1</v>
      </c>
      <c r="Y70">
        <f>VLOOKUP(customer!A70,Marketing!A:I,5,FALSE)</f>
        <v>1</v>
      </c>
      <c r="Z70">
        <f>VLOOKUP(customer!A70,Marketing!A:I,6,FALSE)</f>
        <v>0</v>
      </c>
      <c r="AA70">
        <f>VLOOKUP(customer!A70,Marketing!A:I,7,FALSE)</f>
        <v>0</v>
      </c>
      <c r="AB70">
        <f>VLOOKUP(customer!A70,Marketing!A:I,8,FALSE)</f>
        <v>1</v>
      </c>
      <c r="AC70" s="1">
        <f>VLOOKUP(customer!A70,Marketing!A:I,9,FALSE)</f>
        <v>43513</v>
      </c>
    </row>
    <row r="71" spans="1:29" x14ac:dyDescent="0.3">
      <c r="A71">
        <v>1186</v>
      </c>
      <c r="B71">
        <v>186718</v>
      </c>
      <c r="C71">
        <v>0</v>
      </c>
      <c r="D71">
        <v>0</v>
      </c>
      <c r="E71">
        <v>66</v>
      </c>
      <c r="F71" t="str">
        <f>IF(customer!G71=1, "Married", IF(customer!H71=1, "Single", IF(customer!F71=1, "Divorced", IF(customer!I71=1, "Together", IF(customer!J71=1, "Widowed", "Unknown")))))</f>
        <v>Married</v>
      </c>
      <c r="G71" t="str">
        <f>IF(customer!K71=1,"Basic",IF(customer!L71=1,"Graduate",IF(customer!M71=1,"Master",IF(customer!N71=1,"PhD","Unknown"))))</f>
        <v>Graduate</v>
      </c>
      <c r="H71" t="s">
        <v>20</v>
      </c>
      <c r="I71">
        <f>VLOOKUP(customer!A71,sales_update!A:N,2,FALSE)</f>
        <v>20</v>
      </c>
      <c r="J71">
        <f xml:space="preserve"> VLOOKUP(customer!A71,sales_update!A:N,3,FALSE)</f>
        <v>741</v>
      </c>
      <c r="K71">
        <f>VLOOKUP(customer!A71,sales_update!A:N,4,FALSE)</f>
        <v>407</v>
      </c>
      <c r="L71">
        <f>VLOOKUP(customer!A71,sales_update!A:N,5,FALSE)</f>
        <v>1038</v>
      </c>
      <c r="M71">
        <f>VLOOKUP(customer!A71,sales_update!A:N,6,FALSE)</f>
        <v>108</v>
      </c>
      <c r="N71">
        <f>VLOOKUP(customer!A71,sales_update!A:N,7,FALSE)</f>
        <v>71</v>
      </c>
      <c r="O71">
        <f>VLOOKUP(customer!A71,sales_update!A:N,8,FALSE)</f>
        <v>370</v>
      </c>
      <c r="P71">
        <f>VLOOKUP(customer!A71,sales_update!A:N,9,FALSE)</f>
        <v>1994</v>
      </c>
      <c r="Q71">
        <f>VLOOKUP(customer!A71,sales_update!A:N,10,FALSE)</f>
        <v>1</v>
      </c>
      <c r="R71">
        <f>VLOOKUP(customer!A71,sales_update!A:N,11,FALSE)</f>
        <v>5</v>
      </c>
      <c r="S71">
        <f>VLOOKUP(customer!A71,sales_update!A:N,12,FALSE)</f>
        <v>6</v>
      </c>
      <c r="T71">
        <f>VLOOKUP(customer!A71,sales_update!A:N,13,FALSE)</f>
        <v>5</v>
      </c>
      <c r="U71">
        <f>VLOOKUP(customer!A71,sales_update!A:N,14,FALSE)</f>
        <v>2</v>
      </c>
      <c r="V71">
        <f>VLOOKUP(customer!A71,Marketing!A:I,2,FALSE)</f>
        <v>0</v>
      </c>
      <c r="W71">
        <f>VLOOKUP(customer!A71,Marketing!A:I,3,FALSE)</f>
        <v>0</v>
      </c>
      <c r="X71">
        <f>VLOOKUP(customer!A71,Marketing!A:I,4,FALSE)</f>
        <v>0</v>
      </c>
      <c r="Y71">
        <f>VLOOKUP(customer!A71,Marketing!A:I,5,FALSE)</f>
        <v>0</v>
      </c>
      <c r="Z71">
        <f>VLOOKUP(customer!A71,Marketing!A:I,6,FALSE)</f>
        <v>0</v>
      </c>
      <c r="AA71">
        <f>VLOOKUP(customer!A71,Marketing!A:I,7,FALSE)</f>
        <v>0</v>
      </c>
      <c r="AB71">
        <f>VLOOKUP(customer!A71,Marketing!A:I,8,FALSE)</f>
        <v>0</v>
      </c>
      <c r="AC71" s="1">
        <f>VLOOKUP(customer!A71,Marketing!A:I,9,FALSE)</f>
        <v>43640</v>
      </c>
    </row>
    <row r="72" spans="1:29" x14ac:dyDescent="0.3">
      <c r="A72">
        <v>2646</v>
      </c>
      <c r="B72">
        <v>186610</v>
      </c>
      <c r="C72">
        <v>0</v>
      </c>
      <c r="D72">
        <v>0</v>
      </c>
      <c r="E72">
        <v>69</v>
      </c>
      <c r="F72" t="str">
        <f>IF(customer!G72=1, "Married", IF(customer!H72=1, "Single", IF(customer!F72=1, "Divorced", IF(customer!I72=1, "Together", IF(customer!J72=1, "Widowed", "Unknown")))))</f>
        <v>Together</v>
      </c>
      <c r="G72" t="str">
        <f>IF(customer!K72=1,"Basic",IF(customer!L72=1,"Graduate",IF(customer!M72=1,"Master",IF(customer!N72=1,"PhD","Unknown"))))</f>
        <v>Graduate</v>
      </c>
      <c r="H72" t="s">
        <v>17</v>
      </c>
      <c r="I72">
        <f>VLOOKUP(customer!A72,sales_update!A:N,2,FALSE)</f>
        <v>66</v>
      </c>
      <c r="J72">
        <f xml:space="preserve"> VLOOKUP(customer!A72,sales_update!A:N,3,FALSE)</f>
        <v>961</v>
      </c>
      <c r="K72">
        <f>VLOOKUP(customer!A72,sales_update!A:N,4,FALSE)</f>
        <v>231</v>
      </c>
      <c r="L72">
        <f>VLOOKUP(customer!A72,sales_update!A:N,5,FALSE)</f>
        <v>1655</v>
      </c>
      <c r="M72">
        <f>VLOOKUP(customer!A72,sales_update!A:N,6,FALSE)</f>
        <v>71</v>
      </c>
      <c r="N72">
        <f>VLOOKUP(customer!A72,sales_update!A:N,7,FALSE)</f>
        <v>422</v>
      </c>
      <c r="O72">
        <f>VLOOKUP(customer!A72,sales_update!A:N,8,FALSE)</f>
        <v>114</v>
      </c>
      <c r="P72">
        <f>VLOOKUP(customer!A72,sales_update!A:N,9,FALSE)</f>
        <v>3225</v>
      </c>
      <c r="Q72">
        <f>VLOOKUP(customer!A72,sales_update!A:N,10,FALSE)</f>
        <v>1</v>
      </c>
      <c r="R72">
        <f>VLOOKUP(customer!A72,sales_update!A:N,11,FALSE)</f>
        <v>5</v>
      </c>
      <c r="S72">
        <f>VLOOKUP(customer!A72,sales_update!A:N,12,FALSE)</f>
        <v>6</v>
      </c>
      <c r="T72">
        <f>VLOOKUP(customer!A72,sales_update!A:N,13,FALSE)</f>
        <v>6</v>
      </c>
      <c r="U72">
        <f>VLOOKUP(customer!A72,sales_update!A:N,14,FALSE)</f>
        <v>2</v>
      </c>
      <c r="V72">
        <f>VLOOKUP(customer!A72,Marketing!A:I,2,FALSE)</f>
        <v>0</v>
      </c>
      <c r="W72">
        <f>VLOOKUP(customer!A72,Marketing!A:I,3,FALSE)</f>
        <v>0</v>
      </c>
      <c r="X72">
        <f>VLOOKUP(customer!A72,Marketing!A:I,4,FALSE)</f>
        <v>0</v>
      </c>
      <c r="Y72">
        <f>VLOOKUP(customer!A72,Marketing!A:I,5,FALSE)</f>
        <v>0</v>
      </c>
      <c r="Z72">
        <f>VLOOKUP(customer!A72,Marketing!A:I,6,FALSE)</f>
        <v>0</v>
      </c>
      <c r="AA72">
        <f>VLOOKUP(customer!A72,Marketing!A:I,7,FALSE)</f>
        <v>0</v>
      </c>
      <c r="AB72">
        <f>VLOOKUP(customer!A72,Marketing!A:I,8,FALSE)</f>
        <v>0</v>
      </c>
      <c r="AC72" s="1">
        <f>VLOOKUP(customer!A72,Marketing!A:I,9,FALSE)</f>
        <v>43871</v>
      </c>
    </row>
    <row r="73" spans="1:29" x14ac:dyDescent="0.3">
      <c r="A73">
        <v>2672</v>
      </c>
      <c r="B73">
        <v>186580</v>
      </c>
      <c r="C73">
        <v>0</v>
      </c>
      <c r="D73">
        <v>0</v>
      </c>
      <c r="E73">
        <v>37</v>
      </c>
      <c r="F73" t="str">
        <f>IF(customer!G73=1, "Married", IF(customer!H73=1, "Single", IF(customer!F73=1, "Divorced", IF(customer!I73=1, "Together", IF(customer!J73=1, "Widowed", "Unknown")))))</f>
        <v>Married</v>
      </c>
      <c r="G73" t="str">
        <f>IF(customer!K73=1,"Basic",IF(customer!L73=1,"Graduate",IF(customer!M73=1,"Master",IF(customer!N73=1,"PhD","Unknown"))))</f>
        <v>PhD</v>
      </c>
      <c r="H73" t="s">
        <v>19</v>
      </c>
      <c r="I73">
        <f>VLOOKUP(customer!A73,sales_update!A:N,2,FALSE)</f>
        <v>72</v>
      </c>
      <c r="J73">
        <f xml:space="preserve"> VLOOKUP(customer!A73,sales_update!A:N,3,FALSE)</f>
        <v>1146</v>
      </c>
      <c r="K73">
        <f>VLOOKUP(customer!A73,sales_update!A:N,4,FALSE)</f>
        <v>45</v>
      </c>
      <c r="L73">
        <f>VLOOKUP(customer!A73,sales_update!A:N,5,FALSE)</f>
        <v>274</v>
      </c>
      <c r="M73">
        <f>VLOOKUP(customer!A73,sales_update!A:N,6,FALSE)</f>
        <v>56</v>
      </c>
      <c r="N73">
        <f>VLOOKUP(customer!A73,sales_update!A:N,7,FALSE)</f>
        <v>43</v>
      </c>
      <c r="O73">
        <f>VLOOKUP(customer!A73,sales_update!A:N,8,FALSE)</f>
        <v>43</v>
      </c>
      <c r="P73">
        <f>VLOOKUP(customer!A73,sales_update!A:N,9,FALSE)</f>
        <v>1521</v>
      </c>
      <c r="Q73">
        <f>VLOOKUP(customer!A73,sales_update!A:N,10,FALSE)</f>
        <v>0</v>
      </c>
      <c r="R73">
        <f>VLOOKUP(customer!A73,sales_update!A:N,11,FALSE)</f>
        <v>4</v>
      </c>
      <c r="S73">
        <f>VLOOKUP(customer!A73,sales_update!A:N,12,FALSE)</f>
        <v>2</v>
      </c>
      <c r="T73">
        <f>VLOOKUP(customer!A73,sales_update!A:N,13,FALSE)</f>
        <v>5</v>
      </c>
      <c r="U73">
        <f>VLOOKUP(customer!A73,sales_update!A:N,14,FALSE)</f>
        <v>1</v>
      </c>
      <c r="V73">
        <f>VLOOKUP(customer!A73,Marketing!A:I,2,FALSE)</f>
        <v>0</v>
      </c>
      <c r="W73">
        <f>VLOOKUP(customer!A73,Marketing!A:I,3,FALSE)</f>
        <v>0</v>
      </c>
      <c r="X73">
        <f>VLOOKUP(customer!A73,Marketing!A:I,4,FALSE)</f>
        <v>1</v>
      </c>
      <c r="Y73">
        <f>VLOOKUP(customer!A73,Marketing!A:I,5,FALSE)</f>
        <v>0</v>
      </c>
      <c r="Z73">
        <f>VLOOKUP(customer!A73,Marketing!A:I,6,FALSE)</f>
        <v>0</v>
      </c>
      <c r="AA73">
        <f>VLOOKUP(customer!A73,Marketing!A:I,7,FALSE)</f>
        <v>0</v>
      </c>
      <c r="AB73">
        <f>VLOOKUP(customer!A73,Marketing!A:I,8,FALSE)</f>
        <v>0</v>
      </c>
      <c r="AC73" s="1">
        <f>VLOOKUP(customer!A73,Marketing!A:I,9,FALSE)</f>
        <v>43681</v>
      </c>
    </row>
    <row r="74" spans="1:29" x14ac:dyDescent="0.3">
      <c r="A74">
        <v>1887</v>
      </c>
      <c r="B74">
        <v>186429</v>
      </c>
      <c r="C74">
        <v>0</v>
      </c>
      <c r="D74">
        <v>0</v>
      </c>
      <c r="E74">
        <v>59</v>
      </c>
      <c r="F74" t="str">
        <f>IF(customer!G74=1, "Married", IF(customer!H74=1, "Single", IF(customer!F74=1, "Divorced", IF(customer!I74=1, "Together", IF(customer!J74=1, "Widowed", "Unknown")))))</f>
        <v>Single</v>
      </c>
      <c r="G74" t="str">
        <f>IF(customer!K74=1,"Basic",IF(customer!L74=1,"Graduate",IF(customer!M74=1,"Master",IF(customer!N74=1,"PhD","Unknown"))))</f>
        <v>Graduate</v>
      </c>
      <c r="H74" t="s">
        <v>16</v>
      </c>
      <c r="I74">
        <f>VLOOKUP(customer!A74,sales_update!A:N,2,FALSE)</f>
        <v>10</v>
      </c>
      <c r="J74">
        <f xml:space="preserve"> VLOOKUP(customer!A74,sales_update!A:N,3,FALSE)</f>
        <v>1001</v>
      </c>
      <c r="K74">
        <f>VLOOKUP(customer!A74,sales_update!A:N,4,FALSE)</f>
        <v>60</v>
      </c>
      <c r="L74">
        <f>VLOOKUP(customer!A74,sales_update!A:N,5,FALSE)</f>
        <v>1883</v>
      </c>
      <c r="M74">
        <f>VLOOKUP(customer!A74,sales_update!A:N,6,FALSE)</f>
        <v>63</v>
      </c>
      <c r="N74">
        <f>VLOOKUP(customer!A74,sales_update!A:N,7,FALSE)</f>
        <v>39</v>
      </c>
      <c r="O74">
        <f>VLOOKUP(customer!A74,sales_update!A:N,8,FALSE)</f>
        <v>80</v>
      </c>
      <c r="P74">
        <f>VLOOKUP(customer!A74,sales_update!A:N,9,FALSE)</f>
        <v>2966</v>
      </c>
      <c r="Q74">
        <f>VLOOKUP(customer!A74,sales_update!A:N,10,FALSE)</f>
        <v>0</v>
      </c>
      <c r="R74">
        <f>VLOOKUP(customer!A74,sales_update!A:N,11,FALSE)</f>
        <v>7</v>
      </c>
      <c r="S74">
        <f>VLOOKUP(customer!A74,sales_update!A:N,12,FALSE)</f>
        <v>4</v>
      </c>
      <c r="T74">
        <f>VLOOKUP(customer!A74,sales_update!A:N,13,FALSE)</f>
        <v>7</v>
      </c>
      <c r="U74">
        <f>VLOOKUP(customer!A74,sales_update!A:N,14,FALSE)</f>
        <v>2</v>
      </c>
      <c r="V74">
        <f>VLOOKUP(customer!A74,Marketing!A:I,2,FALSE)</f>
        <v>0</v>
      </c>
      <c r="W74">
        <f>VLOOKUP(customer!A74,Marketing!A:I,3,FALSE)</f>
        <v>0</v>
      </c>
      <c r="X74">
        <f>VLOOKUP(customer!A74,Marketing!A:I,4,FALSE)</f>
        <v>0</v>
      </c>
      <c r="Y74">
        <f>VLOOKUP(customer!A74,Marketing!A:I,5,FALSE)</f>
        <v>1</v>
      </c>
      <c r="Z74">
        <f>VLOOKUP(customer!A74,Marketing!A:I,6,FALSE)</f>
        <v>0</v>
      </c>
      <c r="AA74">
        <f>VLOOKUP(customer!A74,Marketing!A:I,7,FALSE)</f>
        <v>0</v>
      </c>
      <c r="AB74">
        <f>VLOOKUP(customer!A74,Marketing!A:I,8,FALSE)</f>
        <v>1</v>
      </c>
      <c r="AC74" s="1">
        <f>VLOOKUP(customer!A74,Marketing!A:I,9,FALSE)</f>
        <v>43948</v>
      </c>
    </row>
    <row r="75" spans="1:29" x14ac:dyDescent="0.3">
      <c r="A75">
        <v>1859</v>
      </c>
      <c r="B75">
        <v>186424</v>
      </c>
      <c r="C75">
        <v>0</v>
      </c>
      <c r="D75">
        <v>0</v>
      </c>
      <c r="E75">
        <v>64</v>
      </c>
      <c r="F75" t="str">
        <f>IF(customer!G75=1, "Married", IF(customer!H75=1, "Single", IF(customer!F75=1, "Divorced", IF(customer!I75=1, "Together", IF(customer!J75=1, "Widowed", "Unknown")))))</f>
        <v>Single</v>
      </c>
      <c r="G75" t="str">
        <f>IF(customer!K75=1,"Basic",IF(customer!L75=1,"Graduate",IF(customer!M75=1,"Master",IF(customer!N75=1,"PhD","Unknown"))))</f>
        <v>Master</v>
      </c>
      <c r="H75" t="s">
        <v>15</v>
      </c>
      <c r="I75">
        <f>VLOOKUP(customer!A75,sales_update!A:N,2,FALSE)</f>
        <v>12</v>
      </c>
      <c r="J75">
        <f xml:space="preserve"> VLOOKUP(customer!A75,sales_update!A:N,3,FALSE)</f>
        <v>835</v>
      </c>
      <c r="K75">
        <f>VLOOKUP(customer!A75,sales_update!A:N,4,FALSE)</f>
        <v>147</v>
      </c>
      <c r="L75">
        <f>VLOOKUP(customer!A75,sales_update!A:N,5,FALSE)</f>
        <v>1227</v>
      </c>
      <c r="M75">
        <f>VLOOKUP(customer!A75,sales_update!A:N,6,FALSE)</f>
        <v>192</v>
      </c>
      <c r="N75">
        <f>VLOOKUP(customer!A75,sales_update!A:N,7,FALSE)</f>
        <v>97</v>
      </c>
      <c r="O75">
        <f>VLOOKUP(customer!A75,sales_update!A:N,8,FALSE)</f>
        <v>147</v>
      </c>
      <c r="P75">
        <f>VLOOKUP(customer!A75,sales_update!A:N,9,FALSE)</f>
        <v>2351</v>
      </c>
      <c r="Q75">
        <f>VLOOKUP(customer!A75,sales_update!A:N,10,FALSE)</f>
        <v>1</v>
      </c>
      <c r="R75">
        <f>VLOOKUP(customer!A75,sales_update!A:N,11,FALSE)</f>
        <v>6</v>
      </c>
      <c r="S75">
        <f>VLOOKUP(customer!A75,sales_update!A:N,12,FALSE)</f>
        <v>9</v>
      </c>
      <c r="T75">
        <f>VLOOKUP(customer!A75,sales_update!A:N,13,FALSE)</f>
        <v>12</v>
      </c>
      <c r="U75">
        <f>VLOOKUP(customer!A75,sales_update!A:N,14,FALSE)</f>
        <v>1</v>
      </c>
      <c r="V75">
        <f>VLOOKUP(customer!A75,Marketing!A:I,2,FALSE)</f>
        <v>0</v>
      </c>
      <c r="W75">
        <f>VLOOKUP(customer!A75,Marketing!A:I,3,FALSE)</f>
        <v>0</v>
      </c>
      <c r="X75">
        <f>VLOOKUP(customer!A75,Marketing!A:I,4,FALSE)</f>
        <v>0</v>
      </c>
      <c r="Y75">
        <f>VLOOKUP(customer!A75,Marketing!A:I,5,FALSE)</f>
        <v>0</v>
      </c>
      <c r="Z75">
        <f>VLOOKUP(customer!A75,Marketing!A:I,6,FALSE)</f>
        <v>0</v>
      </c>
      <c r="AA75">
        <f>VLOOKUP(customer!A75,Marketing!A:I,7,FALSE)</f>
        <v>0</v>
      </c>
      <c r="AB75">
        <f>VLOOKUP(customer!A75,Marketing!A:I,8,FALSE)</f>
        <v>0</v>
      </c>
      <c r="AC75" s="1">
        <f>VLOOKUP(customer!A75,Marketing!A:I,9,FALSE)</f>
        <v>44083</v>
      </c>
    </row>
    <row r="76" spans="1:29" x14ac:dyDescent="0.3">
      <c r="A76">
        <v>2107</v>
      </c>
      <c r="B76">
        <v>186358</v>
      </c>
      <c r="C76">
        <v>1</v>
      </c>
      <c r="D76">
        <v>1</v>
      </c>
      <c r="E76">
        <v>54</v>
      </c>
      <c r="F76" t="str">
        <f>IF(customer!G76=1, "Married", IF(customer!H76=1, "Single", IF(customer!F76=1, "Divorced", IF(customer!I76=1, "Together", IF(customer!J76=1, "Widowed", "Unknown")))))</f>
        <v>Single</v>
      </c>
      <c r="G76" t="str">
        <f>IF(customer!K76=1,"Basic",IF(customer!L76=1,"Graduate",IF(customer!M76=1,"Master",IF(customer!N76=1,"PhD","Unknown"))))</f>
        <v>Graduate</v>
      </c>
      <c r="H76" t="s">
        <v>18</v>
      </c>
      <c r="I76">
        <f>VLOOKUP(customer!A76,sales_update!A:N,2,FALSE)</f>
        <v>78</v>
      </c>
      <c r="J76">
        <f xml:space="preserve"> VLOOKUP(customer!A76,sales_update!A:N,3,FALSE)</f>
        <v>2065</v>
      </c>
      <c r="K76">
        <f>VLOOKUP(customer!A76,sales_update!A:N,4,FALSE)</f>
        <v>101</v>
      </c>
      <c r="L76">
        <f>VLOOKUP(customer!A76,sales_update!A:N,5,FALSE)</f>
        <v>1066</v>
      </c>
      <c r="M76">
        <f>VLOOKUP(customer!A76,sales_update!A:N,6,FALSE)</f>
        <v>177</v>
      </c>
      <c r="N76">
        <f>VLOOKUP(customer!A76,sales_update!A:N,7,FALSE)</f>
        <v>101</v>
      </c>
      <c r="O76">
        <f>VLOOKUP(customer!A76,sales_update!A:N,8,FALSE)</f>
        <v>205</v>
      </c>
      <c r="P76">
        <f>VLOOKUP(customer!A76,sales_update!A:N,9,FALSE)</f>
        <v>3306</v>
      </c>
      <c r="Q76">
        <f>VLOOKUP(customer!A76,sales_update!A:N,10,FALSE)</f>
        <v>4</v>
      </c>
      <c r="R76">
        <f>VLOOKUP(customer!A76,sales_update!A:N,11,FALSE)</f>
        <v>5</v>
      </c>
      <c r="S76">
        <f>VLOOKUP(customer!A76,sales_update!A:N,12,FALSE)</f>
        <v>3</v>
      </c>
      <c r="T76">
        <f>VLOOKUP(customer!A76,sales_update!A:N,13,FALSE)</f>
        <v>6</v>
      </c>
      <c r="U76">
        <f>VLOOKUP(customer!A76,sales_update!A:N,14,FALSE)</f>
        <v>8</v>
      </c>
      <c r="V76">
        <f>VLOOKUP(customer!A76,Marketing!A:I,2,FALSE)</f>
        <v>0</v>
      </c>
      <c r="W76">
        <f>VLOOKUP(customer!A76,Marketing!A:I,3,FALSE)</f>
        <v>0</v>
      </c>
      <c r="X76">
        <f>VLOOKUP(customer!A76,Marketing!A:I,4,FALSE)</f>
        <v>0</v>
      </c>
      <c r="Y76">
        <f>VLOOKUP(customer!A76,Marketing!A:I,5,FALSE)</f>
        <v>0</v>
      </c>
      <c r="Z76">
        <f>VLOOKUP(customer!A76,Marketing!A:I,6,FALSE)</f>
        <v>0</v>
      </c>
      <c r="AA76">
        <f>VLOOKUP(customer!A76,Marketing!A:I,7,FALSE)</f>
        <v>0</v>
      </c>
      <c r="AB76">
        <f>VLOOKUP(customer!A76,Marketing!A:I,8,FALSE)</f>
        <v>0</v>
      </c>
      <c r="AC76" s="1">
        <f>VLOOKUP(customer!A76,Marketing!A:I,9,FALSE)</f>
        <v>43478</v>
      </c>
    </row>
    <row r="77" spans="1:29" x14ac:dyDescent="0.3">
      <c r="A77">
        <v>1132</v>
      </c>
      <c r="B77">
        <v>186111</v>
      </c>
      <c r="C77">
        <v>0</v>
      </c>
      <c r="D77">
        <v>0</v>
      </c>
      <c r="E77">
        <v>58</v>
      </c>
      <c r="F77" t="str">
        <f>IF(customer!G77=1, "Married", IF(customer!H77=1, "Single", IF(customer!F77=1, "Divorced", IF(customer!I77=1, "Together", IF(customer!J77=1, "Widowed", "Unknown")))))</f>
        <v>Married</v>
      </c>
      <c r="G77" t="str">
        <f>IF(customer!K77=1,"Basic",IF(customer!L77=1,"Graduate",IF(customer!M77=1,"Master",IF(customer!N77=1,"PhD","Unknown"))))</f>
        <v>Graduate</v>
      </c>
      <c r="H77" t="s">
        <v>20</v>
      </c>
      <c r="I77">
        <f>VLOOKUP(customer!A77,sales_update!A:N,2,FALSE)</f>
        <v>73</v>
      </c>
      <c r="J77">
        <f xml:space="preserve"> VLOOKUP(customer!A77,sales_update!A:N,3,FALSE)</f>
        <v>862</v>
      </c>
      <c r="K77">
        <f>VLOOKUP(customer!A77,sales_update!A:N,4,FALSE)</f>
        <v>61</v>
      </c>
      <c r="L77">
        <f>VLOOKUP(customer!A77,sales_update!A:N,5,FALSE)</f>
        <v>1634</v>
      </c>
      <c r="M77">
        <f>VLOOKUP(customer!A77,sales_update!A:N,6,FALSE)</f>
        <v>78</v>
      </c>
      <c r="N77">
        <f>VLOOKUP(customer!A77,sales_update!A:N,7,FALSE)</f>
        <v>86</v>
      </c>
      <c r="O77">
        <f>VLOOKUP(customer!A77,sales_update!A:N,8,FALSE)</f>
        <v>272</v>
      </c>
      <c r="P77">
        <f>VLOOKUP(customer!A77,sales_update!A:N,9,FALSE)</f>
        <v>2449</v>
      </c>
      <c r="Q77">
        <f>VLOOKUP(customer!A77,sales_update!A:N,10,FALSE)</f>
        <v>1</v>
      </c>
      <c r="R77">
        <f>VLOOKUP(customer!A77,sales_update!A:N,11,FALSE)</f>
        <v>5</v>
      </c>
      <c r="S77">
        <f>VLOOKUP(customer!A77,sales_update!A:N,12,FALSE)</f>
        <v>7</v>
      </c>
      <c r="T77">
        <f>VLOOKUP(customer!A77,sales_update!A:N,13,FALSE)</f>
        <v>10</v>
      </c>
      <c r="U77">
        <f>VLOOKUP(customer!A77,sales_update!A:N,14,FALSE)</f>
        <v>2</v>
      </c>
      <c r="V77">
        <f>VLOOKUP(customer!A77,Marketing!A:I,2,FALSE)</f>
        <v>0</v>
      </c>
      <c r="W77">
        <f>VLOOKUP(customer!A77,Marketing!A:I,3,FALSE)</f>
        <v>0</v>
      </c>
      <c r="X77">
        <f>VLOOKUP(customer!A77,Marketing!A:I,4,FALSE)</f>
        <v>0</v>
      </c>
      <c r="Y77">
        <f>VLOOKUP(customer!A77,Marketing!A:I,5,FALSE)</f>
        <v>0</v>
      </c>
      <c r="Z77">
        <f>VLOOKUP(customer!A77,Marketing!A:I,6,FALSE)</f>
        <v>0</v>
      </c>
      <c r="AA77">
        <f>VLOOKUP(customer!A77,Marketing!A:I,7,FALSE)</f>
        <v>0</v>
      </c>
      <c r="AB77">
        <f>VLOOKUP(customer!A77,Marketing!A:I,8,FALSE)</f>
        <v>0</v>
      </c>
      <c r="AC77" s="1">
        <f>VLOOKUP(customer!A77,Marketing!A:I,9,FALSE)</f>
        <v>43732</v>
      </c>
    </row>
    <row r="78" spans="1:29" x14ac:dyDescent="0.3">
      <c r="A78">
        <v>1105</v>
      </c>
      <c r="B78">
        <v>186037</v>
      </c>
      <c r="C78">
        <v>0</v>
      </c>
      <c r="D78">
        <v>0</v>
      </c>
      <c r="E78">
        <v>29</v>
      </c>
      <c r="F78" t="str">
        <f>IF(customer!G78=1, "Married", IF(customer!H78=1, "Single", IF(customer!F78=1, "Divorced", IF(customer!I78=1, "Together", IF(customer!J78=1, "Widowed", "Unknown")))))</f>
        <v>Single</v>
      </c>
      <c r="G78" t="str">
        <f>IF(customer!K78=1,"Basic",IF(customer!L78=1,"Graduate",IF(customer!M78=1,"Master",IF(customer!N78=1,"PhD","Unknown"))))</f>
        <v>Graduate</v>
      </c>
      <c r="H78" t="s">
        <v>18</v>
      </c>
      <c r="I78">
        <f>VLOOKUP(customer!A78,sales_update!A:N,2,FALSE)</f>
        <v>95</v>
      </c>
      <c r="J78">
        <f xml:space="preserve"> VLOOKUP(customer!A78,sales_update!A:N,3,FALSE)</f>
        <v>1060</v>
      </c>
      <c r="K78">
        <f>VLOOKUP(customer!A78,sales_update!A:N,4,FALSE)</f>
        <v>95</v>
      </c>
      <c r="L78">
        <f>VLOOKUP(customer!A78,sales_update!A:N,5,FALSE)</f>
        <v>270</v>
      </c>
      <c r="M78">
        <f>VLOOKUP(customer!A78,sales_update!A:N,6,FALSE)</f>
        <v>63</v>
      </c>
      <c r="N78">
        <f>VLOOKUP(customer!A78,sales_update!A:N,7,FALSE)</f>
        <v>43</v>
      </c>
      <c r="O78">
        <f>VLOOKUP(customer!A78,sales_update!A:N,8,FALSE)</f>
        <v>48</v>
      </c>
      <c r="P78">
        <f>VLOOKUP(customer!A78,sales_update!A:N,9,FALSE)</f>
        <v>1483</v>
      </c>
      <c r="Q78">
        <f>VLOOKUP(customer!A78,sales_update!A:N,10,FALSE)</f>
        <v>1</v>
      </c>
      <c r="R78">
        <f>VLOOKUP(customer!A78,sales_update!A:N,11,FALSE)</f>
        <v>6</v>
      </c>
      <c r="S78">
        <f>VLOOKUP(customer!A78,sales_update!A:N,12,FALSE)</f>
        <v>7</v>
      </c>
      <c r="T78">
        <f>VLOOKUP(customer!A78,sales_update!A:N,13,FALSE)</f>
        <v>11</v>
      </c>
      <c r="U78">
        <f>VLOOKUP(customer!A78,sales_update!A:N,14,FALSE)</f>
        <v>3</v>
      </c>
      <c r="V78">
        <f>VLOOKUP(customer!A78,Marketing!A:I,2,FALSE)</f>
        <v>0</v>
      </c>
      <c r="W78">
        <f>VLOOKUP(customer!A78,Marketing!A:I,3,FALSE)</f>
        <v>1</v>
      </c>
      <c r="X78">
        <f>VLOOKUP(customer!A78,Marketing!A:I,4,FALSE)</f>
        <v>1</v>
      </c>
      <c r="Y78">
        <f>VLOOKUP(customer!A78,Marketing!A:I,5,FALSE)</f>
        <v>0</v>
      </c>
      <c r="Z78">
        <f>VLOOKUP(customer!A78,Marketing!A:I,6,FALSE)</f>
        <v>0</v>
      </c>
      <c r="AA78">
        <f>VLOOKUP(customer!A78,Marketing!A:I,7,FALSE)</f>
        <v>0</v>
      </c>
      <c r="AB78">
        <f>VLOOKUP(customer!A78,Marketing!A:I,8,FALSE)</f>
        <v>1</v>
      </c>
      <c r="AC78" s="1">
        <f>VLOOKUP(customer!A78,Marketing!A:I,9,FALSE)</f>
        <v>43625</v>
      </c>
    </row>
    <row r="79" spans="1:29" x14ac:dyDescent="0.3">
      <c r="A79">
        <v>2071</v>
      </c>
      <c r="B79">
        <v>185844</v>
      </c>
      <c r="C79">
        <v>0</v>
      </c>
      <c r="D79">
        <v>0</v>
      </c>
      <c r="E79">
        <v>47</v>
      </c>
      <c r="F79" t="str">
        <f>IF(customer!G79=1, "Married", IF(customer!H79=1, "Single", IF(customer!F79=1, "Divorced", IF(customer!I79=1, "Together", IF(customer!J79=1, "Widowed", "Unknown")))))</f>
        <v>Married</v>
      </c>
      <c r="G79" t="str">
        <f>IF(customer!K79=1,"Basic",IF(customer!L79=1,"Graduate",IF(customer!M79=1,"Master",IF(customer!N79=1,"PhD","Unknown"))))</f>
        <v>PhD</v>
      </c>
      <c r="H79" t="s">
        <v>18</v>
      </c>
      <c r="I79">
        <f>VLOOKUP(customer!A79,sales_update!A:N,2,FALSE)</f>
        <v>62</v>
      </c>
      <c r="J79">
        <f xml:space="preserve"> VLOOKUP(customer!A79,sales_update!A:N,3,FALSE)</f>
        <v>2031</v>
      </c>
      <c r="K79">
        <f>VLOOKUP(customer!A79,sales_update!A:N,4,FALSE)</f>
        <v>41</v>
      </c>
      <c r="L79">
        <f>VLOOKUP(customer!A79,sales_update!A:N,5,FALSE)</f>
        <v>1825</v>
      </c>
      <c r="M79">
        <f>VLOOKUP(customer!A79,sales_update!A:N,6,FALSE)</f>
        <v>54</v>
      </c>
      <c r="N79">
        <f>VLOOKUP(customer!A79,sales_update!A:N,7,FALSE)</f>
        <v>206</v>
      </c>
      <c r="O79">
        <f>VLOOKUP(customer!A79,sales_update!A:N,8,FALSE)</f>
        <v>82</v>
      </c>
      <c r="P79">
        <f>VLOOKUP(customer!A79,sales_update!A:N,9,FALSE)</f>
        <v>4074</v>
      </c>
      <c r="Q79">
        <f>VLOOKUP(customer!A79,sales_update!A:N,10,FALSE)</f>
        <v>1</v>
      </c>
      <c r="R79">
        <f>VLOOKUP(customer!A79,sales_update!A:N,11,FALSE)</f>
        <v>6</v>
      </c>
      <c r="S79">
        <f>VLOOKUP(customer!A79,sales_update!A:N,12,FALSE)</f>
        <v>6</v>
      </c>
      <c r="T79">
        <f>VLOOKUP(customer!A79,sales_update!A:N,13,FALSE)</f>
        <v>7</v>
      </c>
      <c r="U79">
        <f>VLOOKUP(customer!A79,sales_update!A:N,14,FALSE)</f>
        <v>2</v>
      </c>
      <c r="V79">
        <f>VLOOKUP(customer!A79,Marketing!A:I,2,FALSE)</f>
        <v>0</v>
      </c>
      <c r="W79">
        <f>VLOOKUP(customer!A79,Marketing!A:I,3,FALSE)</f>
        <v>0</v>
      </c>
      <c r="X79">
        <f>VLOOKUP(customer!A79,Marketing!A:I,4,FALSE)</f>
        <v>1</v>
      </c>
      <c r="Y79">
        <f>VLOOKUP(customer!A79,Marketing!A:I,5,FALSE)</f>
        <v>0</v>
      </c>
      <c r="Z79">
        <f>VLOOKUP(customer!A79,Marketing!A:I,6,FALSE)</f>
        <v>0</v>
      </c>
      <c r="AA79">
        <f>VLOOKUP(customer!A79,Marketing!A:I,7,FALSE)</f>
        <v>0</v>
      </c>
      <c r="AB79">
        <f>VLOOKUP(customer!A79,Marketing!A:I,8,FALSE)</f>
        <v>0</v>
      </c>
      <c r="AC79" s="1">
        <f>VLOOKUP(customer!A79,Marketing!A:I,9,FALSE)</f>
        <v>44137</v>
      </c>
    </row>
    <row r="80" spans="1:29" x14ac:dyDescent="0.3">
      <c r="A80">
        <v>2944</v>
      </c>
      <c r="B80">
        <v>185738</v>
      </c>
      <c r="C80">
        <v>0</v>
      </c>
      <c r="D80">
        <v>0</v>
      </c>
      <c r="E80">
        <v>42</v>
      </c>
      <c r="F80" t="str">
        <f>IF(customer!G80=1, "Married", IF(customer!H80=1, "Single", IF(customer!F80=1, "Divorced", IF(customer!I80=1, "Together", IF(customer!J80=1, "Widowed", "Unknown")))))</f>
        <v>Together</v>
      </c>
      <c r="G80" t="str">
        <f>IF(customer!K80=1,"Basic",IF(customer!L80=1,"Graduate",IF(customer!M80=1,"Master",IF(customer!N80=1,"PhD","Unknown"))))</f>
        <v>Master</v>
      </c>
      <c r="H80" t="s">
        <v>20</v>
      </c>
      <c r="I80">
        <f>VLOOKUP(customer!A80,sales_update!A:N,2,FALSE)</f>
        <v>41</v>
      </c>
      <c r="J80">
        <f xml:space="preserve"> VLOOKUP(customer!A80,sales_update!A:N,3,FALSE)</f>
        <v>1978</v>
      </c>
      <c r="K80">
        <f>VLOOKUP(customer!A80,sales_update!A:N,4,FALSE)</f>
        <v>56</v>
      </c>
      <c r="L80">
        <f>VLOOKUP(customer!A80,sales_update!A:N,5,FALSE)</f>
        <v>815</v>
      </c>
      <c r="M80">
        <f>VLOOKUP(customer!A80,sales_update!A:N,6,FALSE)</f>
        <v>37</v>
      </c>
      <c r="N80">
        <f>VLOOKUP(customer!A80,sales_update!A:N,7,FALSE)</f>
        <v>56</v>
      </c>
      <c r="O80">
        <f>VLOOKUP(customer!A80,sales_update!A:N,8,FALSE)</f>
        <v>28</v>
      </c>
      <c r="P80">
        <f>VLOOKUP(customer!A80,sales_update!A:N,9,FALSE)</f>
        <v>2914</v>
      </c>
      <c r="Q80">
        <f>VLOOKUP(customer!A80,sales_update!A:N,10,FALSE)</f>
        <v>1</v>
      </c>
      <c r="R80">
        <f>VLOOKUP(customer!A80,sales_update!A:N,11,FALSE)</f>
        <v>3</v>
      </c>
      <c r="S80">
        <f>VLOOKUP(customer!A80,sales_update!A:N,12,FALSE)</f>
        <v>6</v>
      </c>
      <c r="T80">
        <f>VLOOKUP(customer!A80,sales_update!A:N,13,FALSE)</f>
        <v>11</v>
      </c>
      <c r="U80">
        <f>VLOOKUP(customer!A80,sales_update!A:N,14,FALSE)</f>
        <v>1</v>
      </c>
      <c r="V80">
        <f>VLOOKUP(customer!A80,Marketing!A:I,2,FALSE)</f>
        <v>0</v>
      </c>
      <c r="W80">
        <f>VLOOKUP(customer!A80,Marketing!A:I,3,FALSE)</f>
        <v>1</v>
      </c>
      <c r="X80">
        <f>VLOOKUP(customer!A80,Marketing!A:I,4,FALSE)</f>
        <v>1</v>
      </c>
      <c r="Y80">
        <f>VLOOKUP(customer!A80,Marketing!A:I,5,FALSE)</f>
        <v>0</v>
      </c>
      <c r="Z80">
        <f>VLOOKUP(customer!A80,Marketing!A:I,6,FALSE)</f>
        <v>0</v>
      </c>
      <c r="AA80">
        <f>VLOOKUP(customer!A80,Marketing!A:I,7,FALSE)</f>
        <v>0</v>
      </c>
      <c r="AB80">
        <f>VLOOKUP(customer!A80,Marketing!A:I,8,FALSE)</f>
        <v>0</v>
      </c>
      <c r="AC80" s="1">
        <f>VLOOKUP(customer!A80,Marketing!A:I,9,FALSE)</f>
        <v>44011</v>
      </c>
    </row>
    <row r="81" spans="1:29" x14ac:dyDescent="0.3">
      <c r="A81">
        <v>1840</v>
      </c>
      <c r="B81">
        <v>185710</v>
      </c>
      <c r="C81">
        <v>0</v>
      </c>
      <c r="D81">
        <v>0</v>
      </c>
      <c r="E81">
        <v>31</v>
      </c>
      <c r="F81" t="str">
        <f>IF(customer!G81=1, "Married", IF(customer!H81=1, "Single", IF(customer!F81=1, "Divorced", IF(customer!I81=1, "Together", IF(customer!J81=1, "Widowed", "Unknown")))))</f>
        <v>Married</v>
      </c>
      <c r="G81" t="str">
        <f>IF(customer!K81=1,"Basic",IF(customer!L81=1,"Graduate",IF(customer!M81=1,"Master",IF(customer!N81=1,"PhD","Unknown"))))</f>
        <v>Unknown</v>
      </c>
      <c r="H81" t="s">
        <v>20</v>
      </c>
      <c r="I81">
        <f>VLOOKUP(customer!A81,sales_update!A:N,2,FALSE)</f>
        <v>5</v>
      </c>
      <c r="J81">
        <f xml:space="preserve"> VLOOKUP(customer!A81,sales_update!A:N,3,FALSE)</f>
        <v>1300</v>
      </c>
      <c r="K81">
        <f>VLOOKUP(customer!A81,sales_update!A:N,4,FALSE)</f>
        <v>43</v>
      </c>
      <c r="L81">
        <f>VLOOKUP(customer!A81,sales_update!A:N,5,FALSE)</f>
        <v>758</v>
      </c>
      <c r="M81">
        <f>VLOOKUP(customer!A81,sales_update!A:N,6,FALSE)</f>
        <v>63</v>
      </c>
      <c r="N81">
        <f>VLOOKUP(customer!A81,sales_update!A:N,7,FALSE)</f>
        <v>65</v>
      </c>
      <c r="O81">
        <f>VLOOKUP(customer!A81,sales_update!A:N,8,FALSE)</f>
        <v>72</v>
      </c>
      <c r="P81">
        <f>VLOOKUP(customer!A81,sales_update!A:N,9,FALSE)</f>
        <v>2158</v>
      </c>
      <c r="Q81">
        <f>VLOOKUP(customer!A81,sales_update!A:N,10,FALSE)</f>
        <v>1</v>
      </c>
      <c r="R81">
        <f>VLOOKUP(customer!A81,sales_update!A:N,11,FALSE)</f>
        <v>6</v>
      </c>
      <c r="S81">
        <f>VLOOKUP(customer!A81,sales_update!A:N,12,FALSE)</f>
        <v>9</v>
      </c>
      <c r="T81">
        <f>VLOOKUP(customer!A81,sales_update!A:N,13,FALSE)</f>
        <v>10</v>
      </c>
      <c r="U81">
        <f>VLOOKUP(customer!A81,sales_update!A:N,14,FALSE)</f>
        <v>2</v>
      </c>
      <c r="V81">
        <f>VLOOKUP(customer!A81,Marketing!A:I,2,FALSE)</f>
        <v>0</v>
      </c>
      <c r="W81">
        <f>VLOOKUP(customer!A81,Marketing!A:I,3,FALSE)</f>
        <v>0</v>
      </c>
      <c r="X81">
        <f>VLOOKUP(customer!A81,Marketing!A:I,4,FALSE)</f>
        <v>1</v>
      </c>
      <c r="Y81">
        <f>VLOOKUP(customer!A81,Marketing!A:I,5,FALSE)</f>
        <v>0</v>
      </c>
      <c r="Z81">
        <f>VLOOKUP(customer!A81,Marketing!A:I,6,FALSE)</f>
        <v>0</v>
      </c>
      <c r="AA81">
        <f>VLOOKUP(customer!A81,Marketing!A:I,7,FALSE)</f>
        <v>0</v>
      </c>
      <c r="AB81">
        <f>VLOOKUP(customer!A81,Marketing!A:I,8,FALSE)</f>
        <v>0</v>
      </c>
      <c r="AC81" s="1">
        <f>VLOOKUP(customer!A81,Marketing!A:I,9,FALSE)</f>
        <v>43748</v>
      </c>
    </row>
    <row r="82" spans="1:29" x14ac:dyDescent="0.3">
      <c r="A82">
        <v>2118</v>
      </c>
      <c r="B82">
        <v>185696</v>
      </c>
      <c r="C82">
        <v>0</v>
      </c>
      <c r="D82">
        <v>0</v>
      </c>
      <c r="E82">
        <v>58</v>
      </c>
      <c r="F82" t="str">
        <f>IF(customer!G82=1, "Married", IF(customer!H82=1, "Single", IF(customer!F82=1, "Divorced", IF(customer!I82=1, "Together", IF(customer!J82=1, "Widowed", "Unknown")))))</f>
        <v>Divorced</v>
      </c>
      <c r="G82" t="str">
        <f>IF(customer!K82=1,"Basic",IF(customer!L82=1,"Graduate",IF(customer!M82=1,"Master",IF(customer!N82=1,"PhD","Unknown"))))</f>
        <v>PhD</v>
      </c>
      <c r="H82" t="s">
        <v>17</v>
      </c>
      <c r="I82">
        <f>VLOOKUP(customer!A82,sales_update!A:N,2,FALSE)</f>
        <v>88</v>
      </c>
      <c r="J82">
        <f xml:space="preserve"> VLOOKUP(customer!A82,sales_update!A:N,3,FALSE)</f>
        <v>1547</v>
      </c>
      <c r="K82">
        <f>VLOOKUP(customer!A82,sales_update!A:N,4,FALSE)</f>
        <v>165</v>
      </c>
      <c r="L82">
        <f>VLOOKUP(customer!A82,sales_update!A:N,5,FALSE)</f>
        <v>856</v>
      </c>
      <c r="M82">
        <f>VLOOKUP(customer!A82,sales_update!A:N,6,FALSE)</f>
        <v>251</v>
      </c>
      <c r="N82">
        <f>VLOOKUP(customer!A82,sales_update!A:N,7,FALSE)</f>
        <v>0</v>
      </c>
      <c r="O82">
        <f>VLOOKUP(customer!A82,sales_update!A:N,8,FALSE)</f>
        <v>26</v>
      </c>
      <c r="P82">
        <f>VLOOKUP(customer!A82,sales_update!A:N,9,FALSE)</f>
        <v>2793</v>
      </c>
      <c r="Q82">
        <f>VLOOKUP(customer!A82,sales_update!A:N,10,FALSE)</f>
        <v>1</v>
      </c>
      <c r="R82">
        <f>VLOOKUP(customer!A82,sales_update!A:N,11,FALSE)</f>
        <v>4</v>
      </c>
      <c r="S82">
        <f>VLOOKUP(customer!A82,sales_update!A:N,12,FALSE)</f>
        <v>6</v>
      </c>
      <c r="T82">
        <f>VLOOKUP(customer!A82,sales_update!A:N,13,FALSE)</f>
        <v>9</v>
      </c>
      <c r="U82">
        <f>VLOOKUP(customer!A82,sales_update!A:N,14,FALSE)</f>
        <v>1</v>
      </c>
      <c r="V82">
        <f>VLOOKUP(customer!A82,Marketing!A:I,2,FALSE)</f>
        <v>0</v>
      </c>
      <c r="W82">
        <f>VLOOKUP(customer!A82,Marketing!A:I,3,FALSE)</f>
        <v>0</v>
      </c>
      <c r="X82">
        <f>VLOOKUP(customer!A82,Marketing!A:I,4,FALSE)</f>
        <v>0</v>
      </c>
      <c r="Y82">
        <f>VLOOKUP(customer!A82,Marketing!A:I,5,FALSE)</f>
        <v>0</v>
      </c>
      <c r="Z82">
        <f>VLOOKUP(customer!A82,Marketing!A:I,6,FALSE)</f>
        <v>0</v>
      </c>
      <c r="AA82">
        <f>VLOOKUP(customer!A82,Marketing!A:I,7,FALSE)</f>
        <v>0</v>
      </c>
      <c r="AB82">
        <f>VLOOKUP(customer!A82,Marketing!A:I,8,FALSE)</f>
        <v>1</v>
      </c>
      <c r="AC82" s="1">
        <f>VLOOKUP(customer!A82,Marketing!A:I,9,FALSE)</f>
        <v>43746</v>
      </c>
    </row>
    <row r="83" spans="1:29" x14ac:dyDescent="0.3">
      <c r="A83">
        <v>2329</v>
      </c>
      <c r="B83">
        <v>185696</v>
      </c>
      <c r="C83">
        <v>0</v>
      </c>
      <c r="D83">
        <v>0</v>
      </c>
      <c r="E83">
        <v>58</v>
      </c>
      <c r="F83" t="str">
        <f>IF(customer!G83=1, "Married", IF(customer!H83=1, "Single", IF(customer!F83=1, "Divorced", IF(customer!I83=1, "Together", IF(customer!J83=1, "Widowed", "Unknown")))))</f>
        <v>Divorced</v>
      </c>
      <c r="G83" t="str">
        <f>IF(customer!K83=1,"Basic",IF(customer!L83=1,"Graduate",IF(customer!M83=1,"Master",IF(customer!N83=1,"PhD","Unknown"))))</f>
        <v>PhD</v>
      </c>
      <c r="H83" t="s">
        <v>18</v>
      </c>
      <c r="I83">
        <f>VLOOKUP(customer!A83,sales_update!A:N,2,FALSE)</f>
        <v>88</v>
      </c>
      <c r="J83">
        <f xml:space="preserve"> VLOOKUP(customer!A83,sales_update!A:N,3,FALSE)</f>
        <v>1547</v>
      </c>
      <c r="K83">
        <f>VLOOKUP(customer!A83,sales_update!A:N,4,FALSE)</f>
        <v>165</v>
      </c>
      <c r="L83">
        <f>VLOOKUP(customer!A83,sales_update!A:N,5,FALSE)</f>
        <v>856</v>
      </c>
      <c r="M83">
        <f>VLOOKUP(customer!A83,sales_update!A:N,6,FALSE)</f>
        <v>251</v>
      </c>
      <c r="N83">
        <f>VLOOKUP(customer!A83,sales_update!A:N,7,FALSE)</f>
        <v>0</v>
      </c>
      <c r="O83">
        <f>VLOOKUP(customer!A83,sales_update!A:N,8,FALSE)</f>
        <v>26</v>
      </c>
      <c r="P83">
        <f>VLOOKUP(customer!A83,sales_update!A:N,9,FALSE)</f>
        <v>2793</v>
      </c>
      <c r="Q83">
        <f>VLOOKUP(customer!A83,sales_update!A:N,10,FALSE)</f>
        <v>1</v>
      </c>
      <c r="R83">
        <f>VLOOKUP(customer!A83,sales_update!A:N,11,FALSE)</f>
        <v>4</v>
      </c>
      <c r="S83">
        <f>VLOOKUP(customer!A83,sales_update!A:N,12,FALSE)</f>
        <v>6</v>
      </c>
      <c r="T83">
        <f>VLOOKUP(customer!A83,sales_update!A:N,13,FALSE)</f>
        <v>9</v>
      </c>
      <c r="U83">
        <f>VLOOKUP(customer!A83,sales_update!A:N,14,FALSE)</f>
        <v>1</v>
      </c>
      <c r="V83">
        <f>VLOOKUP(customer!A83,Marketing!A:I,2,FALSE)</f>
        <v>0</v>
      </c>
      <c r="W83">
        <f>VLOOKUP(customer!A83,Marketing!A:I,3,FALSE)</f>
        <v>0</v>
      </c>
      <c r="X83">
        <f>VLOOKUP(customer!A83,Marketing!A:I,4,FALSE)</f>
        <v>0</v>
      </c>
      <c r="Y83">
        <f>VLOOKUP(customer!A83,Marketing!A:I,5,FALSE)</f>
        <v>0</v>
      </c>
      <c r="Z83">
        <f>VLOOKUP(customer!A83,Marketing!A:I,6,FALSE)</f>
        <v>0</v>
      </c>
      <c r="AA83">
        <f>VLOOKUP(customer!A83,Marketing!A:I,7,FALSE)</f>
        <v>0</v>
      </c>
      <c r="AB83">
        <f>VLOOKUP(customer!A83,Marketing!A:I,8,FALSE)</f>
        <v>1</v>
      </c>
      <c r="AC83" s="1">
        <f>VLOOKUP(customer!A83,Marketing!A:I,9,FALSE)</f>
        <v>43746</v>
      </c>
    </row>
    <row r="84" spans="1:29" x14ac:dyDescent="0.3">
      <c r="A84">
        <v>1094</v>
      </c>
      <c r="B84">
        <v>185693</v>
      </c>
      <c r="C84">
        <v>0</v>
      </c>
      <c r="D84">
        <v>1</v>
      </c>
      <c r="E84">
        <v>41</v>
      </c>
      <c r="F84" t="str">
        <f>IF(customer!G84=1, "Married", IF(customer!H84=1, "Single", IF(customer!F84=1, "Divorced", IF(customer!I84=1, "Together", IF(customer!J84=1, "Widowed", "Unknown")))))</f>
        <v>Together</v>
      </c>
      <c r="G84" t="str">
        <f>IF(customer!K84=1,"Basic",IF(customer!L84=1,"Graduate",IF(customer!M84=1,"Master",IF(customer!N84=1,"PhD","Unknown"))))</f>
        <v>Graduate</v>
      </c>
      <c r="H84" t="s">
        <v>19</v>
      </c>
      <c r="I84">
        <f>VLOOKUP(customer!A84,sales_update!A:N,2,FALSE)</f>
        <v>59</v>
      </c>
      <c r="J84">
        <f xml:space="preserve"> VLOOKUP(customer!A84,sales_update!A:N,3,FALSE)</f>
        <v>836</v>
      </c>
      <c r="K84">
        <f>VLOOKUP(customer!A84,sales_update!A:N,4,FALSE)</f>
        <v>373</v>
      </c>
      <c r="L84">
        <f>VLOOKUP(customer!A84,sales_update!A:N,5,FALSE)</f>
        <v>397</v>
      </c>
      <c r="M84">
        <f>VLOOKUP(customer!A84,sales_update!A:N,6,FALSE)</f>
        <v>401</v>
      </c>
      <c r="N84">
        <f>VLOOKUP(customer!A84,sales_update!A:N,7,FALSE)</f>
        <v>286</v>
      </c>
      <c r="O84">
        <f>VLOOKUP(customer!A84,sales_update!A:N,8,FALSE)</f>
        <v>241</v>
      </c>
      <c r="P84">
        <f>VLOOKUP(customer!A84,sales_update!A:N,9,FALSE)</f>
        <v>2052</v>
      </c>
      <c r="Q84">
        <f>VLOOKUP(customer!A84,sales_update!A:N,10,FALSE)</f>
        <v>2</v>
      </c>
      <c r="R84">
        <f>VLOOKUP(customer!A84,sales_update!A:N,11,FALSE)</f>
        <v>9</v>
      </c>
      <c r="S84">
        <f>VLOOKUP(customer!A84,sales_update!A:N,12,FALSE)</f>
        <v>5</v>
      </c>
      <c r="T84">
        <f>VLOOKUP(customer!A84,sales_update!A:N,13,FALSE)</f>
        <v>11</v>
      </c>
      <c r="U84">
        <f>VLOOKUP(customer!A84,sales_update!A:N,14,FALSE)</f>
        <v>5</v>
      </c>
      <c r="V84">
        <f>VLOOKUP(customer!A84,Marketing!A:I,2,FALSE)</f>
        <v>0</v>
      </c>
      <c r="W84">
        <f>VLOOKUP(customer!A84,Marketing!A:I,3,FALSE)</f>
        <v>0</v>
      </c>
      <c r="X84">
        <f>VLOOKUP(customer!A84,Marketing!A:I,4,FALSE)</f>
        <v>0</v>
      </c>
      <c r="Y84">
        <f>VLOOKUP(customer!A84,Marketing!A:I,5,FALSE)</f>
        <v>0</v>
      </c>
      <c r="Z84">
        <f>VLOOKUP(customer!A84,Marketing!A:I,6,FALSE)</f>
        <v>0</v>
      </c>
      <c r="AA84">
        <f>VLOOKUP(customer!A84,Marketing!A:I,7,FALSE)</f>
        <v>0</v>
      </c>
      <c r="AB84">
        <f>VLOOKUP(customer!A84,Marketing!A:I,8,FALSE)</f>
        <v>0</v>
      </c>
      <c r="AC84" s="1">
        <f>VLOOKUP(customer!A84,Marketing!A:I,9,FALSE)</f>
        <v>43733</v>
      </c>
    </row>
    <row r="85" spans="1:29" x14ac:dyDescent="0.3">
      <c r="A85">
        <v>1971</v>
      </c>
      <c r="B85">
        <v>185683</v>
      </c>
      <c r="C85">
        <v>0</v>
      </c>
      <c r="D85">
        <v>0</v>
      </c>
      <c r="E85">
        <v>66</v>
      </c>
      <c r="F85" t="str">
        <f>IF(customer!G85=1, "Married", IF(customer!H85=1, "Single", IF(customer!F85=1, "Divorced", IF(customer!I85=1, "Together", IF(customer!J85=1, "Widowed", "Unknown")))))</f>
        <v>Divorced</v>
      </c>
      <c r="G85" t="str">
        <f>IF(customer!K85=1,"Basic",IF(customer!L85=1,"Graduate",IF(customer!M85=1,"Master",IF(customer!N85=1,"PhD","Unknown"))))</f>
        <v>Graduate</v>
      </c>
      <c r="H85" t="s">
        <v>16</v>
      </c>
      <c r="I85">
        <f>VLOOKUP(customer!A85,sales_update!A:N,2,FALSE)</f>
        <v>6</v>
      </c>
      <c r="J85">
        <f xml:space="preserve"> VLOOKUP(customer!A85,sales_update!A:N,3,FALSE)</f>
        <v>2809</v>
      </c>
      <c r="K85">
        <f>VLOOKUP(customer!A85,sales_update!A:N,4,FALSE)</f>
        <v>37</v>
      </c>
      <c r="L85">
        <f>VLOOKUP(customer!A85,sales_update!A:N,5,FALSE)</f>
        <v>674</v>
      </c>
      <c r="M85">
        <f>VLOOKUP(customer!A85,sales_update!A:N,6,FALSE)</f>
        <v>98</v>
      </c>
      <c r="N85">
        <f>VLOOKUP(customer!A85,sales_update!A:N,7,FALSE)</f>
        <v>150</v>
      </c>
      <c r="O85">
        <f>VLOOKUP(customer!A85,sales_update!A:N,8,FALSE)</f>
        <v>111</v>
      </c>
      <c r="P85">
        <f>VLOOKUP(customer!A85,sales_update!A:N,9,FALSE)</f>
        <v>3656</v>
      </c>
      <c r="Q85">
        <f>VLOOKUP(customer!A85,sales_update!A:N,10,FALSE)</f>
        <v>1</v>
      </c>
      <c r="R85">
        <f>VLOOKUP(customer!A85,sales_update!A:N,11,FALSE)</f>
        <v>2</v>
      </c>
      <c r="S85">
        <f>VLOOKUP(customer!A85,sales_update!A:N,12,FALSE)</f>
        <v>4</v>
      </c>
      <c r="T85">
        <f>VLOOKUP(customer!A85,sales_update!A:N,13,FALSE)</f>
        <v>10</v>
      </c>
      <c r="U85">
        <f>VLOOKUP(customer!A85,sales_update!A:N,14,FALSE)</f>
        <v>1</v>
      </c>
      <c r="V85">
        <f>VLOOKUP(customer!A85,Marketing!A:I,2,FALSE)</f>
        <v>0</v>
      </c>
      <c r="W85">
        <f>VLOOKUP(customer!A85,Marketing!A:I,3,FALSE)</f>
        <v>1</v>
      </c>
      <c r="X85">
        <f>VLOOKUP(customer!A85,Marketing!A:I,4,FALSE)</f>
        <v>1</v>
      </c>
      <c r="Y85">
        <f>VLOOKUP(customer!A85,Marketing!A:I,5,FALSE)</f>
        <v>1</v>
      </c>
      <c r="Z85">
        <f>VLOOKUP(customer!A85,Marketing!A:I,6,FALSE)</f>
        <v>1</v>
      </c>
      <c r="AA85">
        <f>VLOOKUP(customer!A85,Marketing!A:I,7,FALSE)</f>
        <v>0</v>
      </c>
      <c r="AB85">
        <f>VLOOKUP(customer!A85,Marketing!A:I,8,FALSE)</f>
        <v>1</v>
      </c>
      <c r="AC85" s="1">
        <f>VLOOKUP(customer!A85,Marketing!A:I,9,FALSE)</f>
        <v>44068</v>
      </c>
    </row>
    <row r="86" spans="1:29" x14ac:dyDescent="0.3">
      <c r="A86">
        <v>1530</v>
      </c>
      <c r="B86">
        <v>185620</v>
      </c>
      <c r="C86">
        <v>0</v>
      </c>
      <c r="D86">
        <v>0</v>
      </c>
      <c r="E86">
        <v>56</v>
      </c>
      <c r="F86" t="str">
        <f>IF(customer!G86=1, "Married", IF(customer!H86=1, "Single", IF(customer!F86=1, "Divorced", IF(customer!I86=1, "Together", IF(customer!J86=1, "Widowed", "Unknown")))))</f>
        <v>Widowed</v>
      </c>
      <c r="G86" t="str">
        <f>IF(customer!K86=1,"Basic",IF(customer!L86=1,"Graduate",IF(customer!M86=1,"Master",IF(customer!N86=1,"PhD","Unknown"))))</f>
        <v>Graduate</v>
      </c>
      <c r="H86" t="s">
        <v>17</v>
      </c>
      <c r="I86">
        <f>VLOOKUP(customer!A86,sales_update!A:N,2,FALSE)</f>
        <v>68</v>
      </c>
      <c r="J86">
        <f xml:space="preserve"> VLOOKUP(customer!A86,sales_update!A:N,3,FALSE)</f>
        <v>902</v>
      </c>
      <c r="K86">
        <f>VLOOKUP(customer!A86,sales_update!A:N,4,FALSE)</f>
        <v>100</v>
      </c>
      <c r="L86">
        <f>VLOOKUP(customer!A86,sales_update!A:N,5,FALSE)</f>
        <v>2005</v>
      </c>
      <c r="M86">
        <f>VLOOKUP(customer!A86,sales_update!A:N,6,FALSE)</f>
        <v>130</v>
      </c>
      <c r="N86">
        <f>VLOOKUP(customer!A86,sales_update!A:N,7,FALSE)</f>
        <v>232</v>
      </c>
      <c r="O86">
        <f>VLOOKUP(customer!A86,sales_update!A:N,8,FALSE)</f>
        <v>100</v>
      </c>
      <c r="P86">
        <f>VLOOKUP(customer!A86,sales_update!A:N,9,FALSE)</f>
        <v>3269</v>
      </c>
      <c r="Q86">
        <f>VLOOKUP(customer!A86,sales_update!A:N,10,FALSE)</f>
        <v>1</v>
      </c>
      <c r="R86">
        <f>VLOOKUP(customer!A86,sales_update!A:N,11,FALSE)</f>
        <v>3</v>
      </c>
      <c r="S86">
        <f>VLOOKUP(customer!A86,sales_update!A:N,12,FALSE)</f>
        <v>6</v>
      </c>
      <c r="T86">
        <f>VLOOKUP(customer!A86,sales_update!A:N,13,FALSE)</f>
        <v>4</v>
      </c>
      <c r="U86">
        <f>VLOOKUP(customer!A86,sales_update!A:N,14,FALSE)</f>
        <v>1</v>
      </c>
      <c r="V86">
        <f>VLOOKUP(customer!A86,Marketing!A:I,2,FALSE)</f>
        <v>0</v>
      </c>
      <c r="W86">
        <f>VLOOKUP(customer!A86,Marketing!A:I,3,FALSE)</f>
        <v>0</v>
      </c>
      <c r="X86">
        <f>VLOOKUP(customer!A86,Marketing!A:I,4,FALSE)</f>
        <v>0</v>
      </c>
      <c r="Y86">
        <f>VLOOKUP(customer!A86,Marketing!A:I,5,FALSE)</f>
        <v>0</v>
      </c>
      <c r="Z86">
        <f>VLOOKUP(customer!A86,Marketing!A:I,6,FALSE)</f>
        <v>0</v>
      </c>
      <c r="AA86">
        <f>VLOOKUP(customer!A86,Marketing!A:I,7,FALSE)</f>
        <v>0</v>
      </c>
      <c r="AB86">
        <f>VLOOKUP(customer!A86,Marketing!A:I,8,FALSE)</f>
        <v>1</v>
      </c>
      <c r="AC86" s="1">
        <f>VLOOKUP(customer!A86,Marketing!A:I,9,FALSE)</f>
        <v>43995</v>
      </c>
    </row>
    <row r="87" spans="1:29" x14ac:dyDescent="0.3">
      <c r="A87">
        <v>2114</v>
      </c>
      <c r="B87">
        <v>185606</v>
      </c>
      <c r="C87">
        <v>0</v>
      </c>
      <c r="D87">
        <v>1</v>
      </c>
      <c r="E87">
        <v>44</v>
      </c>
      <c r="F87" t="str">
        <f>IF(customer!G87=1, "Married", IF(customer!H87=1, "Single", IF(customer!F87=1, "Divorced", IF(customer!I87=1, "Together", IF(customer!J87=1, "Widowed", "Unknown")))))</f>
        <v>Together</v>
      </c>
      <c r="G87" t="str">
        <f>IF(customer!K87=1,"Basic",IF(customer!L87=1,"Graduate",IF(customer!M87=1,"Master",IF(customer!N87=1,"PhD","Unknown"))))</f>
        <v>Graduate</v>
      </c>
      <c r="H87" t="s">
        <v>19</v>
      </c>
      <c r="I87">
        <f>VLOOKUP(customer!A87,sales_update!A:N,2,FALSE)</f>
        <v>89</v>
      </c>
      <c r="J87">
        <f xml:space="preserve"> VLOOKUP(customer!A87,sales_update!A:N,3,FALSE)</f>
        <v>1555</v>
      </c>
      <c r="K87">
        <f>VLOOKUP(customer!A87,sales_update!A:N,4,FALSE)</f>
        <v>91</v>
      </c>
      <c r="L87">
        <f>VLOOKUP(customer!A87,sales_update!A:N,5,FALSE)</f>
        <v>1873</v>
      </c>
      <c r="M87">
        <f>VLOOKUP(customer!A87,sales_update!A:N,6,FALSE)</f>
        <v>475</v>
      </c>
      <c r="N87">
        <f>VLOOKUP(customer!A87,sales_update!A:N,7,FALSE)</f>
        <v>65</v>
      </c>
      <c r="O87">
        <f>VLOOKUP(customer!A87,sales_update!A:N,8,FALSE)</f>
        <v>182</v>
      </c>
      <c r="P87">
        <f>VLOOKUP(customer!A87,sales_update!A:N,9,FALSE)</f>
        <v>3877</v>
      </c>
      <c r="Q87">
        <f>VLOOKUP(customer!A87,sales_update!A:N,10,FALSE)</f>
        <v>2</v>
      </c>
      <c r="R87">
        <f>VLOOKUP(customer!A87,sales_update!A:N,11,FALSE)</f>
        <v>6</v>
      </c>
      <c r="S87">
        <f>VLOOKUP(customer!A87,sales_update!A:N,12,FALSE)</f>
        <v>7</v>
      </c>
      <c r="T87">
        <f>VLOOKUP(customer!A87,sales_update!A:N,13,FALSE)</f>
        <v>9</v>
      </c>
      <c r="U87">
        <f>VLOOKUP(customer!A87,sales_update!A:N,14,FALSE)</f>
        <v>3</v>
      </c>
      <c r="V87">
        <f>VLOOKUP(customer!A87,Marketing!A:I,2,FALSE)</f>
        <v>0</v>
      </c>
      <c r="W87">
        <f>VLOOKUP(customer!A87,Marketing!A:I,3,FALSE)</f>
        <v>0</v>
      </c>
      <c r="X87">
        <f>VLOOKUP(customer!A87,Marketing!A:I,4,FALSE)</f>
        <v>0</v>
      </c>
      <c r="Y87">
        <f>VLOOKUP(customer!A87,Marketing!A:I,5,FALSE)</f>
        <v>1</v>
      </c>
      <c r="Z87">
        <f>VLOOKUP(customer!A87,Marketing!A:I,6,FALSE)</f>
        <v>0</v>
      </c>
      <c r="AA87">
        <f>VLOOKUP(customer!A87,Marketing!A:I,7,FALSE)</f>
        <v>0</v>
      </c>
      <c r="AB87">
        <f>VLOOKUP(customer!A87,Marketing!A:I,8,FALSE)</f>
        <v>0</v>
      </c>
      <c r="AC87" s="1">
        <f>VLOOKUP(customer!A87,Marketing!A:I,9,FALSE)</f>
        <v>43574</v>
      </c>
    </row>
    <row r="88" spans="1:29" x14ac:dyDescent="0.3">
      <c r="A88">
        <v>2250</v>
      </c>
      <c r="B88">
        <v>185485</v>
      </c>
      <c r="C88">
        <v>0</v>
      </c>
      <c r="D88">
        <v>0</v>
      </c>
      <c r="E88">
        <v>62</v>
      </c>
      <c r="F88" t="str">
        <f>IF(customer!G88=1, "Married", IF(customer!H88=1, "Single", IF(customer!F88=1, "Divorced", IF(customer!I88=1, "Together", IF(customer!J88=1, "Widowed", "Unknown")))))</f>
        <v>Single</v>
      </c>
      <c r="G88" t="str">
        <f>IF(customer!K88=1,"Basic",IF(customer!L88=1,"Graduate",IF(customer!M88=1,"Master",IF(customer!N88=1,"PhD","Unknown"))))</f>
        <v>Unknown</v>
      </c>
      <c r="H88" t="s">
        <v>17</v>
      </c>
      <c r="I88">
        <f>VLOOKUP(customer!A88,sales_update!A:N,2,FALSE)</f>
        <v>73</v>
      </c>
      <c r="J88">
        <f xml:space="preserve"> VLOOKUP(customer!A88,sales_update!A:N,3,FALSE)</f>
        <v>1367</v>
      </c>
      <c r="K88">
        <f>VLOOKUP(customer!A88,sales_update!A:N,4,FALSE)</f>
        <v>56</v>
      </c>
      <c r="L88">
        <f>VLOOKUP(customer!A88,sales_update!A:N,5,FALSE)</f>
        <v>1326</v>
      </c>
      <c r="M88">
        <f>VLOOKUP(customer!A88,sales_update!A:N,6,FALSE)</f>
        <v>95</v>
      </c>
      <c r="N88">
        <f>VLOOKUP(customer!A88,sales_update!A:N,7,FALSE)</f>
        <v>39</v>
      </c>
      <c r="O88">
        <f>VLOOKUP(customer!A88,sales_update!A:N,8,FALSE)</f>
        <v>117</v>
      </c>
      <c r="P88">
        <f>VLOOKUP(customer!A88,sales_update!A:N,9,FALSE)</f>
        <v>2766</v>
      </c>
      <c r="Q88">
        <f>VLOOKUP(customer!A88,sales_update!A:N,10,FALSE)</f>
        <v>1</v>
      </c>
      <c r="R88">
        <f>VLOOKUP(customer!A88,sales_update!A:N,11,FALSE)</f>
        <v>6</v>
      </c>
      <c r="S88">
        <f>VLOOKUP(customer!A88,sales_update!A:N,12,FALSE)</f>
        <v>6</v>
      </c>
      <c r="T88">
        <f>VLOOKUP(customer!A88,sales_update!A:N,13,FALSE)</f>
        <v>6</v>
      </c>
      <c r="U88">
        <f>VLOOKUP(customer!A88,sales_update!A:N,14,FALSE)</f>
        <v>2</v>
      </c>
      <c r="V88">
        <f>VLOOKUP(customer!A88,Marketing!A:I,2,FALSE)</f>
        <v>0</v>
      </c>
      <c r="W88">
        <f>VLOOKUP(customer!A88,Marketing!A:I,3,FALSE)</f>
        <v>0</v>
      </c>
      <c r="X88">
        <f>VLOOKUP(customer!A88,Marketing!A:I,4,FALSE)</f>
        <v>0</v>
      </c>
      <c r="Y88">
        <f>VLOOKUP(customer!A88,Marketing!A:I,5,FALSE)</f>
        <v>0</v>
      </c>
      <c r="Z88">
        <f>VLOOKUP(customer!A88,Marketing!A:I,6,FALSE)</f>
        <v>0</v>
      </c>
      <c r="AA88">
        <f>VLOOKUP(customer!A88,Marketing!A:I,7,FALSE)</f>
        <v>0</v>
      </c>
      <c r="AB88">
        <f>VLOOKUP(customer!A88,Marketing!A:I,8,FALSE)</f>
        <v>0</v>
      </c>
      <c r="AC88" s="1">
        <f>VLOOKUP(customer!A88,Marketing!A:I,9,FALSE)</f>
        <v>44160</v>
      </c>
    </row>
    <row r="89" spans="1:29" x14ac:dyDescent="0.3">
      <c r="A89">
        <v>2748</v>
      </c>
      <c r="B89">
        <v>185431</v>
      </c>
      <c r="C89">
        <v>0</v>
      </c>
      <c r="D89">
        <v>0</v>
      </c>
      <c r="E89">
        <v>68</v>
      </c>
      <c r="F89" t="str">
        <f>IF(customer!G89=1, "Married", IF(customer!H89=1, "Single", IF(customer!F89=1, "Divorced", IF(customer!I89=1, "Together", IF(customer!J89=1, "Widowed", "Unknown")))))</f>
        <v>Together</v>
      </c>
      <c r="G89" t="str">
        <f>IF(customer!K89=1,"Basic",IF(customer!L89=1,"Graduate",IF(customer!M89=1,"Master",IF(customer!N89=1,"PhD","Unknown"))))</f>
        <v>PhD</v>
      </c>
      <c r="H89" t="s">
        <v>17</v>
      </c>
      <c r="I89">
        <f>VLOOKUP(customer!A89,sales_update!A:N,2,FALSE)</f>
        <v>54</v>
      </c>
      <c r="J89">
        <f xml:space="preserve"> VLOOKUP(customer!A89,sales_update!A:N,3,FALSE)</f>
        <v>816</v>
      </c>
      <c r="K89">
        <f>VLOOKUP(customer!A89,sales_update!A:N,4,FALSE)</f>
        <v>115</v>
      </c>
      <c r="L89">
        <f>VLOOKUP(customer!A89,sales_update!A:N,5,FALSE)</f>
        <v>1003</v>
      </c>
      <c r="M89">
        <f>VLOOKUP(customer!A89,sales_update!A:N,6,FALSE)</f>
        <v>365</v>
      </c>
      <c r="N89">
        <f>VLOOKUP(customer!A89,sales_update!A:N,7,FALSE)</f>
        <v>115</v>
      </c>
      <c r="O89">
        <f>VLOOKUP(customer!A89,sales_update!A:N,8,FALSE)</f>
        <v>115</v>
      </c>
      <c r="P89">
        <f>VLOOKUP(customer!A89,sales_update!A:N,9,FALSE)</f>
        <v>2299</v>
      </c>
      <c r="Q89">
        <f>VLOOKUP(customer!A89,sales_update!A:N,10,FALSE)</f>
        <v>1</v>
      </c>
      <c r="R89">
        <f>VLOOKUP(customer!A89,sales_update!A:N,11,FALSE)</f>
        <v>2</v>
      </c>
      <c r="S89">
        <f>VLOOKUP(customer!A89,sales_update!A:N,12,FALSE)</f>
        <v>7</v>
      </c>
      <c r="T89">
        <f>VLOOKUP(customer!A89,sales_update!A:N,13,FALSE)</f>
        <v>7</v>
      </c>
      <c r="U89">
        <f>VLOOKUP(customer!A89,sales_update!A:N,14,FALSE)</f>
        <v>0</v>
      </c>
      <c r="V89">
        <f>VLOOKUP(customer!A89,Marketing!A:I,2,FALSE)</f>
        <v>0</v>
      </c>
      <c r="W89">
        <f>VLOOKUP(customer!A89,Marketing!A:I,3,FALSE)</f>
        <v>0</v>
      </c>
      <c r="X89">
        <f>VLOOKUP(customer!A89,Marketing!A:I,4,FALSE)</f>
        <v>0</v>
      </c>
      <c r="Y89">
        <f>VLOOKUP(customer!A89,Marketing!A:I,5,FALSE)</f>
        <v>0</v>
      </c>
      <c r="Z89">
        <f>VLOOKUP(customer!A89,Marketing!A:I,6,FALSE)</f>
        <v>0</v>
      </c>
      <c r="AA89">
        <f>VLOOKUP(customer!A89,Marketing!A:I,7,FALSE)</f>
        <v>0</v>
      </c>
      <c r="AB89">
        <f>VLOOKUP(customer!A89,Marketing!A:I,8,FALSE)</f>
        <v>0</v>
      </c>
      <c r="AC89" s="1">
        <f>VLOOKUP(customer!A89,Marketing!A:I,9,FALSE)</f>
        <v>43782</v>
      </c>
    </row>
    <row r="90" spans="1:29" x14ac:dyDescent="0.3">
      <c r="A90">
        <v>1886</v>
      </c>
      <c r="B90">
        <v>185072</v>
      </c>
      <c r="C90">
        <v>0</v>
      </c>
      <c r="D90">
        <v>0</v>
      </c>
      <c r="E90">
        <v>43</v>
      </c>
      <c r="F90" t="str">
        <f>IF(customer!G90=1, "Married", IF(customer!H90=1, "Single", IF(customer!F90=1, "Divorced", IF(customer!I90=1, "Together", IF(customer!J90=1, "Widowed", "Unknown")))))</f>
        <v>Single</v>
      </c>
      <c r="G90" t="str">
        <f>IF(customer!K90=1,"Basic",IF(customer!L90=1,"Graduate",IF(customer!M90=1,"Master",IF(customer!N90=1,"PhD","Unknown"))))</f>
        <v>Graduate</v>
      </c>
      <c r="H90" t="s">
        <v>19</v>
      </c>
      <c r="I90">
        <f>VLOOKUP(customer!A90,sales_update!A:N,2,FALSE)</f>
        <v>94</v>
      </c>
      <c r="J90">
        <f xml:space="preserve"> VLOOKUP(customer!A90,sales_update!A:N,3,FALSE)</f>
        <v>1075</v>
      </c>
      <c r="K90">
        <f>VLOOKUP(customer!A90,sales_update!A:N,4,FALSE)</f>
        <v>200</v>
      </c>
      <c r="L90">
        <f>VLOOKUP(customer!A90,sales_update!A:N,5,FALSE)</f>
        <v>851</v>
      </c>
      <c r="M90">
        <f>VLOOKUP(customer!A90,sales_update!A:N,6,FALSE)</f>
        <v>422</v>
      </c>
      <c r="N90">
        <f>VLOOKUP(customer!A90,sales_update!A:N,7,FALSE)</f>
        <v>24</v>
      </c>
      <c r="O90">
        <f>VLOOKUP(customer!A90,sales_update!A:N,8,FALSE)</f>
        <v>524</v>
      </c>
      <c r="P90">
        <f>VLOOKUP(customer!A90,sales_update!A:N,9,FALSE)</f>
        <v>2047</v>
      </c>
      <c r="Q90">
        <f>VLOOKUP(customer!A90,sales_update!A:N,10,FALSE)</f>
        <v>1</v>
      </c>
      <c r="R90">
        <f>VLOOKUP(customer!A90,sales_update!A:N,11,FALSE)</f>
        <v>3</v>
      </c>
      <c r="S90">
        <f>VLOOKUP(customer!A90,sales_update!A:N,12,FALSE)</f>
        <v>4</v>
      </c>
      <c r="T90">
        <f>VLOOKUP(customer!A90,sales_update!A:N,13,FALSE)</f>
        <v>10</v>
      </c>
      <c r="U90">
        <f>VLOOKUP(customer!A90,sales_update!A:N,14,FALSE)</f>
        <v>0</v>
      </c>
      <c r="V90">
        <f>VLOOKUP(customer!A90,Marketing!A:I,2,FALSE)</f>
        <v>0</v>
      </c>
      <c r="W90">
        <f>VLOOKUP(customer!A90,Marketing!A:I,3,FALSE)</f>
        <v>0</v>
      </c>
      <c r="X90">
        <f>VLOOKUP(customer!A90,Marketing!A:I,4,FALSE)</f>
        <v>0</v>
      </c>
      <c r="Y90">
        <f>VLOOKUP(customer!A90,Marketing!A:I,5,FALSE)</f>
        <v>0</v>
      </c>
      <c r="Z90">
        <f>VLOOKUP(customer!A90,Marketing!A:I,6,FALSE)</f>
        <v>0</v>
      </c>
      <c r="AA90">
        <f>VLOOKUP(customer!A90,Marketing!A:I,7,FALSE)</f>
        <v>0</v>
      </c>
      <c r="AB90">
        <f>VLOOKUP(customer!A90,Marketing!A:I,8,FALSE)</f>
        <v>0</v>
      </c>
      <c r="AC90" s="1">
        <f>VLOOKUP(customer!A90,Marketing!A:I,9,FALSE)</f>
        <v>44087</v>
      </c>
    </row>
    <row r="91" spans="1:29" x14ac:dyDescent="0.3">
      <c r="A91">
        <v>2816</v>
      </c>
      <c r="B91">
        <v>184953</v>
      </c>
      <c r="C91">
        <v>0</v>
      </c>
      <c r="D91">
        <v>0</v>
      </c>
      <c r="E91">
        <v>67</v>
      </c>
      <c r="F91" t="str">
        <f>IF(customer!G91=1, "Married", IF(customer!H91=1, "Single", IF(customer!F91=1, "Divorced", IF(customer!I91=1, "Together", IF(customer!J91=1, "Widowed", "Unknown")))))</f>
        <v>Widowed</v>
      </c>
      <c r="G91" t="str">
        <f>IF(customer!K91=1,"Basic",IF(customer!L91=1,"Graduate",IF(customer!M91=1,"Master",IF(customer!N91=1,"PhD","Unknown"))))</f>
        <v>Master</v>
      </c>
      <c r="H91" t="s">
        <v>19</v>
      </c>
      <c r="I91">
        <f>VLOOKUP(customer!A91,sales_update!A:N,2,FALSE)</f>
        <v>73</v>
      </c>
      <c r="J91">
        <f xml:space="preserve"> VLOOKUP(customer!A91,sales_update!A:N,3,FALSE)</f>
        <v>364</v>
      </c>
      <c r="K91">
        <f>VLOOKUP(customer!A91,sales_update!A:N,4,FALSE)</f>
        <v>105</v>
      </c>
      <c r="L91">
        <f>VLOOKUP(customer!A91,sales_update!A:N,5,FALSE)</f>
        <v>1311</v>
      </c>
      <c r="M91">
        <f>VLOOKUP(customer!A91,sales_update!A:N,6,FALSE)</f>
        <v>137</v>
      </c>
      <c r="N91">
        <f>VLOOKUP(customer!A91,sales_update!A:N,7,FALSE)</f>
        <v>157</v>
      </c>
      <c r="O91">
        <f>VLOOKUP(customer!A91,sales_update!A:N,8,FALSE)</f>
        <v>157</v>
      </c>
      <c r="P91">
        <f>VLOOKUP(customer!A91,sales_update!A:N,9,FALSE)</f>
        <v>1916</v>
      </c>
      <c r="Q91">
        <f>VLOOKUP(customer!A91,sales_update!A:N,10,FALSE)</f>
        <v>1</v>
      </c>
      <c r="R91">
        <f>VLOOKUP(customer!A91,sales_update!A:N,11,FALSE)</f>
        <v>3</v>
      </c>
      <c r="S91">
        <f>VLOOKUP(customer!A91,sales_update!A:N,12,FALSE)</f>
        <v>10</v>
      </c>
      <c r="T91">
        <f>VLOOKUP(customer!A91,sales_update!A:N,13,FALSE)</f>
        <v>4</v>
      </c>
      <c r="U91">
        <f>VLOOKUP(customer!A91,sales_update!A:N,14,FALSE)</f>
        <v>2</v>
      </c>
      <c r="V91">
        <f>VLOOKUP(customer!A91,Marketing!A:I,2,FALSE)</f>
        <v>0</v>
      </c>
      <c r="W91">
        <f>VLOOKUP(customer!A91,Marketing!A:I,3,FALSE)</f>
        <v>1</v>
      </c>
      <c r="X91">
        <f>VLOOKUP(customer!A91,Marketing!A:I,4,FALSE)</f>
        <v>1</v>
      </c>
      <c r="Y91">
        <f>VLOOKUP(customer!A91,Marketing!A:I,5,FALSE)</f>
        <v>1</v>
      </c>
      <c r="Z91">
        <f>VLOOKUP(customer!A91,Marketing!A:I,6,FALSE)</f>
        <v>0</v>
      </c>
      <c r="AA91">
        <f>VLOOKUP(customer!A91,Marketing!A:I,7,FALSE)</f>
        <v>0</v>
      </c>
      <c r="AB91">
        <f>VLOOKUP(customer!A91,Marketing!A:I,8,FALSE)</f>
        <v>1</v>
      </c>
      <c r="AC91" s="1">
        <f>VLOOKUP(customer!A91,Marketing!A:I,9,FALSE)</f>
        <v>43777</v>
      </c>
    </row>
    <row r="92" spans="1:29" x14ac:dyDescent="0.3">
      <c r="A92">
        <v>2218</v>
      </c>
      <c r="B92">
        <v>184906</v>
      </c>
      <c r="C92">
        <v>0</v>
      </c>
      <c r="D92">
        <v>0</v>
      </c>
      <c r="E92">
        <v>48</v>
      </c>
      <c r="F92" t="str">
        <f>IF(customer!G92=1, "Married", IF(customer!H92=1, "Single", IF(customer!F92=1, "Divorced", IF(customer!I92=1, "Together", IF(customer!J92=1, "Widowed", "Unknown")))))</f>
        <v>Together</v>
      </c>
      <c r="G92" t="str">
        <f>IF(customer!K92=1,"Basic",IF(customer!L92=1,"Graduate",IF(customer!M92=1,"Master",IF(customer!N92=1,"PhD","Unknown"))))</f>
        <v>Graduate</v>
      </c>
      <c r="H92" t="s">
        <v>20</v>
      </c>
      <c r="I92">
        <f>VLOOKUP(customer!A92,sales_update!A:N,2,FALSE)</f>
        <v>98</v>
      </c>
      <c r="J92">
        <f xml:space="preserve"> VLOOKUP(customer!A92,sales_update!A:N,3,FALSE)</f>
        <v>2171</v>
      </c>
      <c r="K92">
        <f>VLOOKUP(customer!A92,sales_update!A:N,4,FALSE)</f>
        <v>33</v>
      </c>
      <c r="L92">
        <f>VLOOKUP(customer!A92,sales_update!A:N,5,FALSE)</f>
        <v>902</v>
      </c>
      <c r="M92">
        <f>VLOOKUP(customer!A92,sales_update!A:N,6,FALSE)</f>
        <v>216</v>
      </c>
      <c r="N92">
        <f>VLOOKUP(customer!A92,sales_update!A:N,7,FALSE)</f>
        <v>65</v>
      </c>
      <c r="O92">
        <f>VLOOKUP(customer!A92,sales_update!A:N,8,FALSE)</f>
        <v>166</v>
      </c>
      <c r="P92">
        <f>VLOOKUP(customer!A92,sales_update!A:N,9,FALSE)</f>
        <v>3221</v>
      </c>
      <c r="Q92">
        <f>VLOOKUP(customer!A92,sales_update!A:N,10,FALSE)</f>
        <v>1</v>
      </c>
      <c r="R92">
        <f>VLOOKUP(customer!A92,sales_update!A:N,11,FALSE)</f>
        <v>5</v>
      </c>
      <c r="S92">
        <f>VLOOKUP(customer!A92,sales_update!A:N,12,FALSE)</f>
        <v>6</v>
      </c>
      <c r="T92">
        <f>VLOOKUP(customer!A92,sales_update!A:N,13,FALSE)</f>
        <v>12</v>
      </c>
      <c r="U92">
        <f>VLOOKUP(customer!A92,sales_update!A:N,14,FALSE)</f>
        <v>2</v>
      </c>
      <c r="V92">
        <f>VLOOKUP(customer!A92,Marketing!A:I,2,FALSE)</f>
        <v>0</v>
      </c>
      <c r="W92">
        <f>VLOOKUP(customer!A92,Marketing!A:I,3,FALSE)</f>
        <v>1</v>
      </c>
      <c r="X92">
        <f>VLOOKUP(customer!A92,Marketing!A:I,4,FALSE)</f>
        <v>1</v>
      </c>
      <c r="Y92">
        <f>VLOOKUP(customer!A92,Marketing!A:I,5,FALSE)</f>
        <v>0</v>
      </c>
      <c r="Z92">
        <f>VLOOKUP(customer!A92,Marketing!A:I,6,FALSE)</f>
        <v>1</v>
      </c>
      <c r="AA92">
        <f>VLOOKUP(customer!A92,Marketing!A:I,7,FALSE)</f>
        <v>0</v>
      </c>
      <c r="AB92">
        <f>VLOOKUP(customer!A92,Marketing!A:I,8,FALSE)</f>
        <v>0</v>
      </c>
      <c r="AC92" s="1">
        <f>VLOOKUP(customer!A92,Marketing!A:I,9,FALSE)</f>
        <v>43900</v>
      </c>
    </row>
    <row r="93" spans="1:29" x14ac:dyDescent="0.3">
      <c r="A93">
        <v>3094</v>
      </c>
      <c r="B93">
        <v>184906</v>
      </c>
      <c r="C93">
        <v>0</v>
      </c>
      <c r="D93">
        <v>0</v>
      </c>
      <c r="E93">
        <v>48</v>
      </c>
      <c r="F93" t="str">
        <f>IF(customer!G93=1, "Married", IF(customer!H93=1, "Single", IF(customer!F93=1, "Divorced", IF(customer!I93=1, "Together", IF(customer!J93=1, "Widowed", "Unknown")))))</f>
        <v>Together</v>
      </c>
      <c r="G93" t="str">
        <f>IF(customer!K93=1,"Basic",IF(customer!L93=1,"Graduate",IF(customer!M93=1,"Master",IF(customer!N93=1,"PhD","Unknown"))))</f>
        <v>Graduate</v>
      </c>
      <c r="H93" t="s">
        <v>20</v>
      </c>
      <c r="I93">
        <f>VLOOKUP(customer!A93,sales_update!A:N,2,FALSE)</f>
        <v>98</v>
      </c>
      <c r="J93">
        <f xml:space="preserve"> VLOOKUP(customer!A93,sales_update!A:N,3,FALSE)</f>
        <v>2171</v>
      </c>
      <c r="K93">
        <f>VLOOKUP(customer!A93,sales_update!A:N,4,FALSE)</f>
        <v>33</v>
      </c>
      <c r="L93">
        <f>VLOOKUP(customer!A93,sales_update!A:N,5,FALSE)</f>
        <v>902</v>
      </c>
      <c r="M93">
        <f>VLOOKUP(customer!A93,sales_update!A:N,6,FALSE)</f>
        <v>216</v>
      </c>
      <c r="N93">
        <f>VLOOKUP(customer!A93,sales_update!A:N,7,FALSE)</f>
        <v>65</v>
      </c>
      <c r="O93">
        <f>VLOOKUP(customer!A93,sales_update!A:N,8,FALSE)</f>
        <v>166</v>
      </c>
      <c r="P93">
        <f>VLOOKUP(customer!A93,sales_update!A:N,9,FALSE)</f>
        <v>3221</v>
      </c>
      <c r="Q93">
        <f>VLOOKUP(customer!A93,sales_update!A:N,10,FALSE)</f>
        <v>1</v>
      </c>
      <c r="R93">
        <f>VLOOKUP(customer!A93,sales_update!A:N,11,FALSE)</f>
        <v>5</v>
      </c>
      <c r="S93">
        <f>VLOOKUP(customer!A93,sales_update!A:N,12,FALSE)</f>
        <v>6</v>
      </c>
      <c r="T93">
        <f>VLOOKUP(customer!A93,sales_update!A:N,13,FALSE)</f>
        <v>12</v>
      </c>
      <c r="U93">
        <f>VLOOKUP(customer!A93,sales_update!A:N,14,FALSE)</f>
        <v>2</v>
      </c>
      <c r="V93">
        <f>VLOOKUP(customer!A93,Marketing!A:I,2,FALSE)</f>
        <v>0</v>
      </c>
      <c r="W93">
        <f>VLOOKUP(customer!A93,Marketing!A:I,3,FALSE)</f>
        <v>1</v>
      </c>
      <c r="X93">
        <f>VLOOKUP(customer!A93,Marketing!A:I,4,FALSE)</f>
        <v>1</v>
      </c>
      <c r="Y93">
        <f>VLOOKUP(customer!A93,Marketing!A:I,5,FALSE)</f>
        <v>0</v>
      </c>
      <c r="Z93">
        <f>VLOOKUP(customer!A93,Marketing!A:I,6,FALSE)</f>
        <v>1</v>
      </c>
      <c r="AA93">
        <f>VLOOKUP(customer!A93,Marketing!A:I,7,FALSE)</f>
        <v>0</v>
      </c>
      <c r="AB93">
        <f>VLOOKUP(customer!A93,Marketing!A:I,8,FALSE)</f>
        <v>0</v>
      </c>
      <c r="AC93" s="1">
        <f>VLOOKUP(customer!A93,Marketing!A:I,9,FALSE)</f>
        <v>43900</v>
      </c>
    </row>
    <row r="94" spans="1:29" x14ac:dyDescent="0.3">
      <c r="A94">
        <v>1414</v>
      </c>
      <c r="B94">
        <v>184865</v>
      </c>
      <c r="C94">
        <v>0</v>
      </c>
      <c r="D94">
        <v>0</v>
      </c>
      <c r="E94">
        <v>59</v>
      </c>
      <c r="F94" t="str">
        <f>IF(customer!G94=1, "Married", IF(customer!H94=1, "Single", IF(customer!F94=1, "Divorced", IF(customer!I94=1, "Together", IF(customer!J94=1, "Widowed", "Unknown")))))</f>
        <v>Single</v>
      </c>
      <c r="G94" t="str">
        <f>IF(customer!K94=1,"Basic",IF(customer!L94=1,"Graduate",IF(customer!M94=1,"Master",IF(customer!N94=1,"PhD","Unknown"))))</f>
        <v>PhD</v>
      </c>
      <c r="H94" t="s">
        <v>20</v>
      </c>
      <c r="I94">
        <f>VLOOKUP(customer!A94,sales_update!A:N,2,FALSE)</f>
        <v>1</v>
      </c>
      <c r="J94">
        <f xml:space="preserve"> VLOOKUP(customer!A94,sales_update!A:N,3,FALSE)</f>
        <v>2719</v>
      </c>
      <c r="K94">
        <f>VLOOKUP(customer!A94,sales_update!A:N,4,FALSE)</f>
        <v>35</v>
      </c>
      <c r="L94">
        <f>VLOOKUP(customer!A94,sales_update!A:N,5,FALSE)</f>
        <v>760</v>
      </c>
      <c r="M94">
        <f>VLOOKUP(customer!A94,sales_update!A:N,6,FALSE)</f>
        <v>94</v>
      </c>
      <c r="N94">
        <f>VLOOKUP(customer!A94,sales_update!A:N,7,FALSE)</f>
        <v>35</v>
      </c>
      <c r="O94">
        <f>VLOOKUP(customer!A94,sales_update!A:N,8,FALSE)</f>
        <v>35</v>
      </c>
      <c r="P94">
        <f>VLOOKUP(customer!A94,sales_update!A:N,9,FALSE)</f>
        <v>3607</v>
      </c>
      <c r="Q94">
        <f>VLOOKUP(customer!A94,sales_update!A:N,10,FALSE)</f>
        <v>1</v>
      </c>
      <c r="R94">
        <f>VLOOKUP(customer!A94,sales_update!A:N,11,FALSE)</f>
        <v>2</v>
      </c>
      <c r="S94">
        <f>VLOOKUP(customer!A94,sales_update!A:N,12,FALSE)</f>
        <v>4</v>
      </c>
      <c r="T94">
        <f>VLOOKUP(customer!A94,sales_update!A:N,13,FALSE)</f>
        <v>9</v>
      </c>
      <c r="U94">
        <f>VLOOKUP(customer!A94,sales_update!A:N,14,FALSE)</f>
        <v>4</v>
      </c>
      <c r="V94">
        <f>VLOOKUP(customer!A94,Marketing!A:I,2,FALSE)</f>
        <v>0</v>
      </c>
      <c r="W94">
        <f>VLOOKUP(customer!A94,Marketing!A:I,3,FALSE)</f>
        <v>1</v>
      </c>
      <c r="X94">
        <f>VLOOKUP(customer!A94,Marketing!A:I,4,FALSE)</f>
        <v>1</v>
      </c>
      <c r="Y94">
        <f>VLOOKUP(customer!A94,Marketing!A:I,5,FALSE)</f>
        <v>1</v>
      </c>
      <c r="Z94">
        <f>VLOOKUP(customer!A94,Marketing!A:I,6,FALSE)</f>
        <v>1</v>
      </c>
      <c r="AA94">
        <f>VLOOKUP(customer!A94,Marketing!A:I,7,FALSE)</f>
        <v>0</v>
      </c>
      <c r="AB94">
        <f>VLOOKUP(customer!A94,Marketing!A:I,8,FALSE)</f>
        <v>1</v>
      </c>
      <c r="AC94" s="1">
        <f>VLOOKUP(customer!A94,Marketing!A:I,9,FALSE)</f>
        <v>43752</v>
      </c>
    </row>
    <row r="95" spans="1:29" x14ac:dyDescent="0.3">
      <c r="A95">
        <v>1331</v>
      </c>
      <c r="B95">
        <v>184835</v>
      </c>
      <c r="C95">
        <v>0</v>
      </c>
      <c r="D95">
        <v>0</v>
      </c>
      <c r="E95">
        <v>50</v>
      </c>
      <c r="F95" t="str">
        <f>IF(customer!G95=1, "Married", IF(customer!H95=1, "Single", IF(customer!F95=1, "Divorced", IF(customer!I95=1, "Together", IF(customer!J95=1, "Widowed", "Unknown")))))</f>
        <v>Divorced</v>
      </c>
      <c r="G95" t="str">
        <f>IF(customer!K95=1,"Basic",IF(customer!L95=1,"Graduate",IF(customer!M95=1,"Master",IF(customer!N95=1,"PhD","Unknown"))))</f>
        <v>Graduate</v>
      </c>
      <c r="H95" t="s">
        <v>15</v>
      </c>
      <c r="I95">
        <f>VLOOKUP(customer!A95,sales_update!A:N,2,FALSE)</f>
        <v>0</v>
      </c>
      <c r="J95">
        <f xml:space="preserve"> VLOOKUP(customer!A95,sales_update!A:N,3,FALSE)</f>
        <v>412</v>
      </c>
      <c r="K95">
        <f>VLOOKUP(customer!A95,sales_update!A:N,4,FALSE)</f>
        <v>227</v>
      </c>
      <c r="L95">
        <f>VLOOKUP(customer!A95,sales_update!A:N,5,FALSE)</f>
        <v>826</v>
      </c>
      <c r="M95">
        <f>VLOOKUP(customer!A95,sales_update!A:N,6,FALSE)</f>
        <v>242</v>
      </c>
      <c r="N95">
        <f>VLOOKUP(customer!A95,sales_update!A:N,7,FALSE)</f>
        <v>412</v>
      </c>
      <c r="O95">
        <f>VLOOKUP(customer!A95,sales_update!A:N,8,FALSE)</f>
        <v>475</v>
      </c>
      <c r="P95">
        <f>VLOOKUP(customer!A95,sales_update!A:N,9,FALSE)</f>
        <v>1643</v>
      </c>
      <c r="Q95">
        <f>VLOOKUP(customer!A95,sales_update!A:N,10,FALSE)</f>
        <v>1</v>
      </c>
      <c r="R95">
        <f>VLOOKUP(customer!A95,sales_update!A:N,11,FALSE)</f>
        <v>4</v>
      </c>
      <c r="S95">
        <f>VLOOKUP(customer!A95,sales_update!A:N,12,FALSE)</f>
        <v>4</v>
      </c>
      <c r="T95">
        <f>VLOOKUP(customer!A95,sales_update!A:N,13,FALSE)</f>
        <v>6</v>
      </c>
      <c r="U95">
        <f>VLOOKUP(customer!A95,sales_update!A:N,14,FALSE)</f>
        <v>1</v>
      </c>
      <c r="V95">
        <f>VLOOKUP(customer!A95,Marketing!A:I,2,FALSE)</f>
        <v>0</v>
      </c>
      <c r="W95">
        <f>VLOOKUP(customer!A95,Marketing!A:I,3,FALSE)</f>
        <v>0</v>
      </c>
      <c r="X95">
        <f>VLOOKUP(customer!A95,Marketing!A:I,4,FALSE)</f>
        <v>0</v>
      </c>
      <c r="Y95">
        <f>VLOOKUP(customer!A95,Marketing!A:I,5,FALSE)</f>
        <v>0</v>
      </c>
      <c r="Z95">
        <f>VLOOKUP(customer!A95,Marketing!A:I,6,FALSE)</f>
        <v>0</v>
      </c>
      <c r="AA95">
        <f>VLOOKUP(customer!A95,Marketing!A:I,7,FALSE)</f>
        <v>0</v>
      </c>
      <c r="AB95">
        <f>VLOOKUP(customer!A95,Marketing!A:I,8,FALSE)</f>
        <v>1</v>
      </c>
      <c r="AC95" s="1">
        <f>VLOOKUP(customer!A95,Marketing!A:I,9,FALSE)</f>
        <v>44155</v>
      </c>
    </row>
    <row r="96" spans="1:29" x14ac:dyDescent="0.3">
      <c r="A96">
        <v>1028</v>
      </c>
      <c r="B96">
        <v>184618</v>
      </c>
      <c r="C96">
        <v>0</v>
      </c>
      <c r="D96">
        <v>0</v>
      </c>
      <c r="E96">
        <v>55</v>
      </c>
      <c r="F96" t="str">
        <f>IF(customer!G96=1, "Married", IF(customer!H96=1, "Single", IF(customer!F96=1, "Divorced", IF(customer!I96=1, "Together", IF(customer!J96=1, "Widowed", "Unknown")))))</f>
        <v>Married</v>
      </c>
      <c r="G96" t="str">
        <f>IF(customer!K96=1,"Basic",IF(customer!L96=1,"Graduate",IF(customer!M96=1,"Master",IF(customer!N96=1,"PhD","Unknown"))))</f>
        <v>PhD</v>
      </c>
      <c r="H96" t="s">
        <v>19</v>
      </c>
      <c r="I96">
        <f>VLOOKUP(customer!A96,sales_update!A:N,2,FALSE)</f>
        <v>96</v>
      </c>
      <c r="J96">
        <f xml:space="preserve"> VLOOKUP(customer!A96,sales_update!A:N,3,FALSE)</f>
        <v>1492</v>
      </c>
      <c r="K96">
        <f>VLOOKUP(customer!A96,sales_update!A:N,4,FALSE)</f>
        <v>218</v>
      </c>
      <c r="L96">
        <f>VLOOKUP(customer!A96,sales_update!A:N,5,FALSE)</f>
        <v>1748</v>
      </c>
      <c r="M96">
        <f>VLOOKUP(customer!A96,sales_update!A:N,6,FALSE)</f>
        <v>46</v>
      </c>
      <c r="N96">
        <f>VLOOKUP(customer!A96,sales_update!A:N,7,FALSE)</f>
        <v>144</v>
      </c>
      <c r="O96">
        <f>VLOOKUP(customer!A96,sales_update!A:N,8,FALSE)</f>
        <v>0</v>
      </c>
      <c r="P96">
        <f>VLOOKUP(customer!A96,sales_update!A:N,9,FALSE)</f>
        <v>3648</v>
      </c>
      <c r="Q96">
        <f>VLOOKUP(customer!A96,sales_update!A:N,10,FALSE)</f>
        <v>1</v>
      </c>
      <c r="R96">
        <f>VLOOKUP(customer!A96,sales_update!A:N,11,FALSE)</f>
        <v>6</v>
      </c>
      <c r="S96">
        <f>VLOOKUP(customer!A96,sales_update!A:N,12,FALSE)</f>
        <v>9</v>
      </c>
      <c r="T96">
        <f>VLOOKUP(customer!A96,sales_update!A:N,13,FALSE)</f>
        <v>10</v>
      </c>
      <c r="U96">
        <f>VLOOKUP(customer!A96,sales_update!A:N,14,FALSE)</f>
        <v>2</v>
      </c>
      <c r="V96">
        <f>VLOOKUP(customer!A96,Marketing!A:I,2,FALSE)</f>
        <v>0</v>
      </c>
      <c r="W96">
        <f>VLOOKUP(customer!A96,Marketing!A:I,3,FALSE)</f>
        <v>0</v>
      </c>
      <c r="X96">
        <f>VLOOKUP(customer!A96,Marketing!A:I,4,FALSE)</f>
        <v>1</v>
      </c>
      <c r="Y96">
        <f>VLOOKUP(customer!A96,Marketing!A:I,5,FALSE)</f>
        <v>0</v>
      </c>
      <c r="Z96">
        <f>VLOOKUP(customer!A96,Marketing!A:I,6,FALSE)</f>
        <v>0</v>
      </c>
      <c r="AA96">
        <f>VLOOKUP(customer!A96,Marketing!A:I,7,FALSE)</f>
        <v>0</v>
      </c>
      <c r="AB96">
        <f>VLOOKUP(customer!A96,Marketing!A:I,8,FALSE)</f>
        <v>0</v>
      </c>
      <c r="AC96" s="1">
        <f>VLOOKUP(customer!A96,Marketing!A:I,9,FALSE)</f>
        <v>43949</v>
      </c>
    </row>
    <row r="97" spans="1:29" x14ac:dyDescent="0.3">
      <c r="A97">
        <v>2187</v>
      </c>
      <c r="B97">
        <v>184618</v>
      </c>
      <c r="C97">
        <v>0</v>
      </c>
      <c r="D97">
        <v>0</v>
      </c>
      <c r="E97">
        <v>55</v>
      </c>
      <c r="F97" t="str">
        <f>IF(customer!G97=1, "Married", IF(customer!H97=1, "Single", IF(customer!F97=1, "Divorced", IF(customer!I97=1, "Together", IF(customer!J97=1, "Widowed", "Unknown")))))</f>
        <v>Married</v>
      </c>
      <c r="G97" t="str">
        <f>IF(customer!K97=1,"Basic",IF(customer!L97=1,"Graduate",IF(customer!M97=1,"Master",IF(customer!N97=1,"PhD","Unknown"))))</f>
        <v>PhD</v>
      </c>
      <c r="H97" t="s">
        <v>16</v>
      </c>
      <c r="I97">
        <f>VLOOKUP(customer!A97,sales_update!A:N,2,FALSE)</f>
        <v>96</v>
      </c>
      <c r="J97">
        <f xml:space="preserve"> VLOOKUP(customer!A97,sales_update!A:N,3,FALSE)</f>
        <v>1492</v>
      </c>
      <c r="K97">
        <f>VLOOKUP(customer!A97,sales_update!A:N,4,FALSE)</f>
        <v>218</v>
      </c>
      <c r="L97">
        <f>VLOOKUP(customer!A97,sales_update!A:N,5,FALSE)</f>
        <v>1748</v>
      </c>
      <c r="M97">
        <f>VLOOKUP(customer!A97,sales_update!A:N,6,FALSE)</f>
        <v>46</v>
      </c>
      <c r="N97">
        <f>VLOOKUP(customer!A97,sales_update!A:N,7,FALSE)</f>
        <v>144</v>
      </c>
      <c r="O97">
        <f>VLOOKUP(customer!A97,sales_update!A:N,8,FALSE)</f>
        <v>0</v>
      </c>
      <c r="P97">
        <f>VLOOKUP(customer!A97,sales_update!A:N,9,FALSE)</f>
        <v>3648</v>
      </c>
      <c r="Q97">
        <f>VLOOKUP(customer!A97,sales_update!A:N,10,FALSE)</f>
        <v>1</v>
      </c>
      <c r="R97">
        <f>VLOOKUP(customer!A97,sales_update!A:N,11,FALSE)</f>
        <v>6</v>
      </c>
      <c r="S97">
        <f>VLOOKUP(customer!A97,sales_update!A:N,12,FALSE)</f>
        <v>9</v>
      </c>
      <c r="T97">
        <f>VLOOKUP(customer!A97,sales_update!A:N,13,FALSE)</f>
        <v>10</v>
      </c>
      <c r="U97">
        <f>VLOOKUP(customer!A97,sales_update!A:N,14,FALSE)</f>
        <v>2</v>
      </c>
      <c r="V97">
        <f>VLOOKUP(customer!A97,Marketing!A:I,2,FALSE)</f>
        <v>0</v>
      </c>
      <c r="W97">
        <f>VLOOKUP(customer!A97,Marketing!A:I,3,FALSE)</f>
        <v>0</v>
      </c>
      <c r="X97">
        <f>VLOOKUP(customer!A97,Marketing!A:I,4,FALSE)</f>
        <v>1</v>
      </c>
      <c r="Y97">
        <f>VLOOKUP(customer!A97,Marketing!A:I,5,FALSE)</f>
        <v>0</v>
      </c>
      <c r="Z97">
        <f>VLOOKUP(customer!A97,Marketing!A:I,6,FALSE)</f>
        <v>0</v>
      </c>
      <c r="AA97">
        <f>VLOOKUP(customer!A97,Marketing!A:I,7,FALSE)</f>
        <v>0</v>
      </c>
      <c r="AB97">
        <f>VLOOKUP(customer!A97,Marketing!A:I,8,FALSE)</f>
        <v>0</v>
      </c>
      <c r="AC97" s="1">
        <f>VLOOKUP(customer!A97,Marketing!A:I,9,FALSE)</f>
        <v>43949</v>
      </c>
    </row>
    <row r="98" spans="1:29" x14ac:dyDescent="0.3">
      <c r="A98">
        <v>1619</v>
      </c>
      <c r="B98">
        <v>184574</v>
      </c>
      <c r="C98">
        <v>0</v>
      </c>
      <c r="D98">
        <v>0</v>
      </c>
      <c r="E98">
        <v>68</v>
      </c>
      <c r="F98" t="str">
        <f>IF(customer!G98=1, "Married", IF(customer!H98=1, "Single", IF(customer!F98=1, "Divorced", IF(customer!I98=1, "Together", IF(customer!J98=1, "Widowed", "Unknown")))))</f>
        <v>Single</v>
      </c>
      <c r="G98" t="str">
        <f>IF(customer!K98=1,"Basic",IF(customer!L98=1,"Graduate",IF(customer!M98=1,"Master",IF(customer!N98=1,"PhD","Unknown"))))</f>
        <v>Graduate</v>
      </c>
      <c r="H98" t="s">
        <v>15</v>
      </c>
      <c r="I98">
        <f>VLOOKUP(customer!A98,sales_update!A:N,2,FALSE)</f>
        <v>72</v>
      </c>
      <c r="J98">
        <f xml:space="preserve"> VLOOKUP(customer!A98,sales_update!A:N,3,FALSE)</f>
        <v>845</v>
      </c>
      <c r="K98">
        <f>VLOOKUP(customer!A98,sales_update!A:N,4,FALSE)</f>
        <v>44</v>
      </c>
      <c r="L98">
        <f>VLOOKUP(customer!A98,sales_update!A:N,5,FALSE)</f>
        <v>1556</v>
      </c>
      <c r="M98">
        <f>VLOOKUP(customer!A98,sales_update!A:N,6,FALSE)</f>
        <v>83</v>
      </c>
      <c r="N98">
        <f>VLOOKUP(customer!A98,sales_update!A:N,7,FALSE)</f>
        <v>118</v>
      </c>
      <c r="O98">
        <f>VLOOKUP(customer!A98,sales_update!A:N,8,FALSE)</f>
        <v>356</v>
      </c>
      <c r="P98">
        <f>VLOOKUP(customer!A98,sales_update!A:N,9,FALSE)</f>
        <v>2289</v>
      </c>
      <c r="Q98">
        <f>VLOOKUP(customer!A98,sales_update!A:N,10,FALSE)</f>
        <v>1</v>
      </c>
      <c r="R98">
        <f>VLOOKUP(customer!A98,sales_update!A:N,11,FALSE)</f>
        <v>9</v>
      </c>
      <c r="S98">
        <f>VLOOKUP(customer!A98,sales_update!A:N,12,FALSE)</f>
        <v>11</v>
      </c>
      <c r="T98">
        <f>VLOOKUP(customer!A98,sales_update!A:N,13,FALSE)</f>
        <v>11</v>
      </c>
      <c r="U98">
        <f>VLOOKUP(customer!A98,sales_update!A:N,14,FALSE)</f>
        <v>5</v>
      </c>
      <c r="V98">
        <f>VLOOKUP(customer!A98,Marketing!A:I,2,FALSE)</f>
        <v>0</v>
      </c>
      <c r="W98">
        <f>VLOOKUP(customer!A98,Marketing!A:I,3,FALSE)</f>
        <v>0</v>
      </c>
      <c r="X98">
        <f>VLOOKUP(customer!A98,Marketing!A:I,4,FALSE)</f>
        <v>0</v>
      </c>
      <c r="Y98">
        <f>VLOOKUP(customer!A98,Marketing!A:I,5,FALSE)</f>
        <v>0</v>
      </c>
      <c r="Z98">
        <f>VLOOKUP(customer!A98,Marketing!A:I,6,FALSE)</f>
        <v>0</v>
      </c>
      <c r="AA98">
        <f>VLOOKUP(customer!A98,Marketing!A:I,7,FALSE)</f>
        <v>0</v>
      </c>
      <c r="AB98">
        <f>VLOOKUP(customer!A98,Marketing!A:I,8,FALSE)</f>
        <v>0</v>
      </c>
      <c r="AC98" s="1">
        <f>VLOOKUP(customer!A98,Marketing!A:I,9,FALSE)</f>
        <v>43778</v>
      </c>
    </row>
    <row r="99" spans="1:29" x14ac:dyDescent="0.3">
      <c r="A99">
        <v>2068</v>
      </c>
      <c r="B99">
        <v>184460</v>
      </c>
      <c r="C99">
        <v>0</v>
      </c>
      <c r="D99">
        <v>0</v>
      </c>
      <c r="E99">
        <v>62</v>
      </c>
      <c r="F99" t="str">
        <f>IF(customer!G99=1, "Married", IF(customer!H99=1, "Single", IF(customer!F99=1, "Divorced", IF(customer!I99=1, "Together", IF(customer!J99=1, "Widowed", "Unknown")))))</f>
        <v>Together</v>
      </c>
      <c r="G99" t="str">
        <f>IF(customer!K99=1,"Basic",IF(customer!L99=1,"Graduate",IF(customer!M99=1,"Master",IF(customer!N99=1,"PhD","Unknown"))))</f>
        <v>PhD</v>
      </c>
      <c r="H99" t="s">
        <v>20</v>
      </c>
      <c r="I99">
        <f>VLOOKUP(customer!A99,sales_update!A:N,2,FALSE)</f>
        <v>80</v>
      </c>
      <c r="J99">
        <f xml:space="preserve"> VLOOKUP(customer!A99,sales_update!A:N,3,FALSE)</f>
        <v>332</v>
      </c>
      <c r="K99">
        <f>VLOOKUP(customer!A99,sales_update!A:N,4,FALSE)</f>
        <v>59</v>
      </c>
      <c r="L99">
        <f>VLOOKUP(customer!A99,sales_update!A:N,5,FALSE)</f>
        <v>225</v>
      </c>
      <c r="M99">
        <f>VLOOKUP(customer!A99,sales_update!A:N,6,FALSE)</f>
        <v>232</v>
      </c>
      <c r="N99">
        <f>VLOOKUP(customer!A99,sales_update!A:N,7,FALSE)</f>
        <v>118</v>
      </c>
      <c r="O99">
        <f>VLOOKUP(customer!A99,sales_update!A:N,8,FALSE)</f>
        <v>177</v>
      </c>
      <c r="P99">
        <f>VLOOKUP(customer!A99,sales_update!A:N,9,FALSE)</f>
        <v>788</v>
      </c>
      <c r="Q99">
        <f>VLOOKUP(customer!A99,sales_update!A:N,10,FALSE)</f>
        <v>0</v>
      </c>
      <c r="R99">
        <f>VLOOKUP(customer!A99,sales_update!A:N,11,FALSE)</f>
        <v>9</v>
      </c>
      <c r="S99">
        <f>VLOOKUP(customer!A99,sales_update!A:N,12,FALSE)</f>
        <v>9</v>
      </c>
      <c r="T99">
        <f>VLOOKUP(customer!A99,sales_update!A:N,13,FALSE)</f>
        <v>4</v>
      </c>
      <c r="U99">
        <f>VLOOKUP(customer!A99,sales_update!A:N,14,FALSE)</f>
        <v>5</v>
      </c>
      <c r="V99">
        <f>VLOOKUP(customer!A99,Marketing!A:I,2,FALSE)</f>
        <v>0</v>
      </c>
      <c r="W99">
        <f>VLOOKUP(customer!A99,Marketing!A:I,3,FALSE)</f>
        <v>1</v>
      </c>
      <c r="X99">
        <f>VLOOKUP(customer!A99,Marketing!A:I,4,FALSE)</f>
        <v>1</v>
      </c>
      <c r="Y99">
        <f>VLOOKUP(customer!A99,Marketing!A:I,5,FALSE)</f>
        <v>1</v>
      </c>
      <c r="Z99">
        <f>VLOOKUP(customer!A99,Marketing!A:I,6,FALSE)</f>
        <v>1</v>
      </c>
      <c r="AA99">
        <f>VLOOKUP(customer!A99,Marketing!A:I,7,FALSE)</f>
        <v>0</v>
      </c>
      <c r="AB99">
        <f>VLOOKUP(customer!A99,Marketing!A:I,8,FALSE)</f>
        <v>1</v>
      </c>
      <c r="AC99" s="1">
        <f>VLOOKUP(customer!A99,Marketing!A:I,9,FALSE)</f>
        <v>43627</v>
      </c>
    </row>
    <row r="100" spans="1:29" x14ac:dyDescent="0.3">
      <c r="A100">
        <v>1951</v>
      </c>
      <c r="B100">
        <v>184219</v>
      </c>
      <c r="C100">
        <v>0</v>
      </c>
      <c r="D100">
        <v>0</v>
      </c>
      <c r="E100">
        <v>32</v>
      </c>
      <c r="F100" t="str">
        <f>IF(customer!G100=1, "Married", IF(customer!H100=1, "Single", IF(customer!F100=1, "Divorced", IF(customer!I100=1, "Together", IF(customer!J100=1, "Widowed", "Unknown")))))</f>
        <v>Married</v>
      </c>
      <c r="G100" t="str">
        <f>IF(customer!K100=1,"Basic",IF(customer!L100=1,"Graduate",IF(customer!M100=1,"Master",IF(customer!N100=1,"PhD","Unknown"))))</f>
        <v>Graduate</v>
      </c>
      <c r="H100" t="s">
        <v>18</v>
      </c>
      <c r="I100">
        <f>VLOOKUP(customer!A100,sales_update!A:N,2,FALSE)</f>
        <v>27</v>
      </c>
      <c r="J100">
        <f xml:space="preserve"> VLOOKUP(customer!A100,sales_update!A:N,3,FALSE)</f>
        <v>949</v>
      </c>
      <c r="K100">
        <f>VLOOKUP(customer!A100,sales_update!A:N,4,FALSE)</f>
        <v>300</v>
      </c>
      <c r="L100">
        <f>VLOOKUP(customer!A100,sales_update!A:N,5,FALSE)</f>
        <v>875</v>
      </c>
      <c r="M100">
        <f>VLOOKUP(customer!A100,sales_update!A:N,6,FALSE)</f>
        <v>98</v>
      </c>
      <c r="N100">
        <f>VLOOKUP(customer!A100,sales_update!A:N,7,FALSE)</f>
        <v>300</v>
      </c>
      <c r="O100">
        <f>VLOOKUP(customer!A100,sales_update!A:N,8,FALSE)</f>
        <v>98</v>
      </c>
      <c r="P100">
        <f>VLOOKUP(customer!A100,sales_update!A:N,9,FALSE)</f>
        <v>2424</v>
      </c>
      <c r="Q100">
        <f>VLOOKUP(customer!A100,sales_update!A:N,10,FALSE)</f>
        <v>1</v>
      </c>
      <c r="R100">
        <f>VLOOKUP(customer!A100,sales_update!A:N,11,FALSE)</f>
        <v>3</v>
      </c>
      <c r="S100">
        <f>VLOOKUP(customer!A100,sales_update!A:N,12,FALSE)</f>
        <v>4</v>
      </c>
      <c r="T100">
        <f>VLOOKUP(customer!A100,sales_update!A:N,13,FALSE)</f>
        <v>10</v>
      </c>
      <c r="U100">
        <f>VLOOKUP(customer!A100,sales_update!A:N,14,FALSE)</f>
        <v>1</v>
      </c>
      <c r="V100">
        <f>VLOOKUP(customer!A100,Marketing!A:I,2,FALSE)</f>
        <v>0</v>
      </c>
      <c r="W100">
        <f>VLOOKUP(customer!A100,Marketing!A:I,3,FALSE)</f>
        <v>0</v>
      </c>
      <c r="X100">
        <f>VLOOKUP(customer!A100,Marketing!A:I,4,FALSE)</f>
        <v>0</v>
      </c>
      <c r="Y100">
        <f>VLOOKUP(customer!A100,Marketing!A:I,5,FALSE)</f>
        <v>0</v>
      </c>
      <c r="Z100">
        <f>VLOOKUP(customer!A100,Marketing!A:I,6,FALSE)</f>
        <v>0</v>
      </c>
      <c r="AA100">
        <f>VLOOKUP(customer!A100,Marketing!A:I,7,FALSE)</f>
        <v>0</v>
      </c>
      <c r="AB100">
        <f>VLOOKUP(customer!A100,Marketing!A:I,8,FALSE)</f>
        <v>0</v>
      </c>
      <c r="AC100" s="1">
        <f>VLOOKUP(customer!A100,Marketing!A:I,9,FALSE)</f>
        <v>44021</v>
      </c>
    </row>
    <row r="101" spans="1:29" x14ac:dyDescent="0.3">
      <c r="A101">
        <v>2486</v>
      </c>
      <c r="B101">
        <v>184219</v>
      </c>
      <c r="C101">
        <v>0</v>
      </c>
      <c r="D101">
        <v>0</v>
      </c>
      <c r="E101">
        <v>32</v>
      </c>
      <c r="F101" t="str">
        <f>IF(customer!G101=1, "Married", IF(customer!H101=1, "Single", IF(customer!F101=1, "Divorced", IF(customer!I101=1, "Together", IF(customer!J101=1, "Widowed", "Unknown")))))</f>
        <v>Married</v>
      </c>
      <c r="G101" t="str">
        <f>IF(customer!K101=1,"Basic",IF(customer!L101=1,"Graduate",IF(customer!M101=1,"Master",IF(customer!N101=1,"PhD","Unknown"))))</f>
        <v>Graduate</v>
      </c>
      <c r="H101" t="s">
        <v>19</v>
      </c>
      <c r="I101">
        <f>VLOOKUP(customer!A101,sales_update!A:N,2,FALSE)</f>
        <v>27</v>
      </c>
      <c r="J101">
        <f xml:space="preserve"> VLOOKUP(customer!A101,sales_update!A:N,3,FALSE)</f>
        <v>949</v>
      </c>
      <c r="K101">
        <f>VLOOKUP(customer!A101,sales_update!A:N,4,FALSE)</f>
        <v>300</v>
      </c>
      <c r="L101">
        <f>VLOOKUP(customer!A101,sales_update!A:N,5,FALSE)</f>
        <v>875</v>
      </c>
      <c r="M101">
        <f>VLOOKUP(customer!A101,sales_update!A:N,6,FALSE)</f>
        <v>98</v>
      </c>
      <c r="N101">
        <f>VLOOKUP(customer!A101,sales_update!A:N,7,FALSE)</f>
        <v>300</v>
      </c>
      <c r="O101">
        <f>VLOOKUP(customer!A101,sales_update!A:N,8,FALSE)</f>
        <v>98</v>
      </c>
      <c r="P101">
        <f>VLOOKUP(customer!A101,sales_update!A:N,9,FALSE)</f>
        <v>2424</v>
      </c>
      <c r="Q101">
        <f>VLOOKUP(customer!A101,sales_update!A:N,10,FALSE)</f>
        <v>1</v>
      </c>
      <c r="R101">
        <f>VLOOKUP(customer!A101,sales_update!A:N,11,FALSE)</f>
        <v>3</v>
      </c>
      <c r="S101">
        <f>VLOOKUP(customer!A101,sales_update!A:N,12,FALSE)</f>
        <v>4</v>
      </c>
      <c r="T101">
        <f>VLOOKUP(customer!A101,sales_update!A:N,13,FALSE)</f>
        <v>10</v>
      </c>
      <c r="U101">
        <f>VLOOKUP(customer!A101,sales_update!A:N,14,FALSE)</f>
        <v>1</v>
      </c>
      <c r="V101">
        <f>VLOOKUP(customer!A101,Marketing!A:I,2,FALSE)</f>
        <v>0</v>
      </c>
      <c r="W101">
        <f>VLOOKUP(customer!A101,Marketing!A:I,3,FALSE)</f>
        <v>0</v>
      </c>
      <c r="X101">
        <f>VLOOKUP(customer!A101,Marketing!A:I,4,FALSE)</f>
        <v>0</v>
      </c>
      <c r="Y101">
        <f>VLOOKUP(customer!A101,Marketing!A:I,5,FALSE)</f>
        <v>0</v>
      </c>
      <c r="Z101">
        <f>VLOOKUP(customer!A101,Marketing!A:I,6,FALSE)</f>
        <v>0</v>
      </c>
      <c r="AA101">
        <f>VLOOKUP(customer!A101,Marketing!A:I,7,FALSE)</f>
        <v>0</v>
      </c>
      <c r="AB101">
        <f>VLOOKUP(customer!A101,Marketing!A:I,8,FALSE)</f>
        <v>0</v>
      </c>
      <c r="AC101" s="1">
        <f>VLOOKUP(customer!A101,Marketing!A:I,9,FALSE)</f>
        <v>44021</v>
      </c>
    </row>
    <row r="102" spans="1:29" x14ac:dyDescent="0.3">
      <c r="A102">
        <v>1609</v>
      </c>
      <c r="B102">
        <v>184196</v>
      </c>
      <c r="C102">
        <v>0</v>
      </c>
      <c r="D102">
        <v>1</v>
      </c>
      <c r="E102">
        <v>45</v>
      </c>
      <c r="F102" t="str">
        <f>IF(customer!G102=1, "Married", IF(customer!H102=1, "Single", IF(customer!F102=1, "Divorced", IF(customer!I102=1, "Together", IF(customer!J102=1, "Widowed", "Unknown")))))</f>
        <v>Single</v>
      </c>
      <c r="G102" t="str">
        <f>IF(customer!K102=1,"Basic",IF(customer!L102=1,"Graduate",IF(customer!M102=1,"Master",IF(customer!N102=1,"PhD","Unknown"))))</f>
        <v>Graduate</v>
      </c>
      <c r="H102" t="s">
        <v>18</v>
      </c>
      <c r="I102">
        <f>VLOOKUP(customer!A102,sales_update!A:N,2,FALSE)</f>
        <v>56</v>
      </c>
      <c r="J102">
        <f xml:space="preserve"> VLOOKUP(customer!A102,sales_update!A:N,3,FALSE)</f>
        <v>470</v>
      </c>
      <c r="K102">
        <f>VLOOKUP(customer!A102,sales_update!A:N,4,FALSE)</f>
        <v>138</v>
      </c>
      <c r="L102">
        <f>VLOOKUP(customer!A102,sales_update!A:N,5,FALSE)</f>
        <v>1109</v>
      </c>
      <c r="M102">
        <f>VLOOKUP(customer!A102,sales_update!A:N,6,FALSE)</f>
        <v>505</v>
      </c>
      <c r="N102">
        <f>VLOOKUP(customer!A102,sales_update!A:N,7,FALSE)</f>
        <v>68</v>
      </c>
      <c r="O102">
        <f>VLOOKUP(customer!A102,sales_update!A:N,8,FALSE)</f>
        <v>416</v>
      </c>
      <c r="P102">
        <f>VLOOKUP(customer!A102,sales_update!A:N,9,FALSE)</f>
        <v>1875</v>
      </c>
      <c r="Q102">
        <f>VLOOKUP(customer!A102,sales_update!A:N,10,FALSE)</f>
        <v>1</v>
      </c>
      <c r="R102">
        <f>VLOOKUP(customer!A102,sales_update!A:N,11,FALSE)</f>
        <v>8</v>
      </c>
      <c r="S102">
        <f>VLOOKUP(customer!A102,sales_update!A:N,12,FALSE)</f>
        <v>4</v>
      </c>
      <c r="T102">
        <f>VLOOKUP(customer!A102,sales_update!A:N,13,FALSE)</f>
        <v>7</v>
      </c>
      <c r="U102">
        <f>VLOOKUP(customer!A102,sales_update!A:N,14,FALSE)</f>
        <v>3</v>
      </c>
      <c r="V102">
        <f>VLOOKUP(customer!A102,Marketing!A:I,2,FALSE)</f>
        <v>0</v>
      </c>
      <c r="W102">
        <f>VLOOKUP(customer!A102,Marketing!A:I,3,FALSE)</f>
        <v>0</v>
      </c>
      <c r="X102">
        <f>VLOOKUP(customer!A102,Marketing!A:I,4,FALSE)</f>
        <v>0</v>
      </c>
      <c r="Y102">
        <f>VLOOKUP(customer!A102,Marketing!A:I,5,FALSE)</f>
        <v>0</v>
      </c>
      <c r="Z102">
        <f>VLOOKUP(customer!A102,Marketing!A:I,6,FALSE)</f>
        <v>0</v>
      </c>
      <c r="AA102">
        <f>VLOOKUP(customer!A102,Marketing!A:I,7,FALSE)</f>
        <v>0</v>
      </c>
      <c r="AB102">
        <f>VLOOKUP(customer!A102,Marketing!A:I,8,FALSE)</f>
        <v>0</v>
      </c>
      <c r="AC102" s="1">
        <f>VLOOKUP(customer!A102,Marketing!A:I,9,FALSE)</f>
        <v>43777</v>
      </c>
    </row>
    <row r="103" spans="1:29" x14ac:dyDescent="0.3">
      <c r="A103">
        <v>1527</v>
      </c>
      <c r="B103">
        <v>184169</v>
      </c>
      <c r="C103">
        <v>0</v>
      </c>
      <c r="D103">
        <v>0</v>
      </c>
      <c r="E103">
        <v>38</v>
      </c>
      <c r="F103" t="str">
        <f>IF(customer!G103=1, "Married", IF(customer!H103=1, "Single", IF(customer!F103=1, "Divorced", IF(customer!I103=1, "Together", IF(customer!J103=1, "Widowed", "Unknown")))))</f>
        <v>Married</v>
      </c>
      <c r="G103" t="str">
        <f>IF(customer!K103=1,"Basic",IF(customer!L103=1,"Graduate",IF(customer!M103=1,"Master",IF(customer!N103=1,"PhD","Unknown"))))</f>
        <v>PhD</v>
      </c>
      <c r="H103" t="s">
        <v>16</v>
      </c>
      <c r="I103">
        <f>VLOOKUP(customer!A103,sales_update!A:N,2,FALSE)</f>
        <v>9</v>
      </c>
      <c r="J103">
        <f xml:space="preserve"> VLOOKUP(customer!A103,sales_update!A:N,3,FALSE)</f>
        <v>3234</v>
      </c>
      <c r="K103">
        <f>VLOOKUP(customer!A103,sales_update!A:N,4,FALSE)</f>
        <v>42</v>
      </c>
      <c r="L103">
        <f>VLOOKUP(customer!A103,sales_update!A:N,5,FALSE)</f>
        <v>882</v>
      </c>
      <c r="M103">
        <f>VLOOKUP(customer!A103,sales_update!A:N,6,FALSE)</f>
        <v>0</v>
      </c>
      <c r="N103">
        <f>VLOOKUP(customer!A103,sales_update!A:N,7,FALSE)</f>
        <v>42</v>
      </c>
      <c r="O103">
        <f>VLOOKUP(customer!A103,sales_update!A:N,8,FALSE)</f>
        <v>0</v>
      </c>
      <c r="P103">
        <f>VLOOKUP(customer!A103,sales_update!A:N,9,FALSE)</f>
        <v>4199</v>
      </c>
      <c r="Q103">
        <f>VLOOKUP(customer!A103,sales_update!A:N,10,FALSE)</f>
        <v>1</v>
      </c>
      <c r="R103">
        <f>VLOOKUP(customer!A103,sales_update!A:N,11,FALSE)</f>
        <v>7</v>
      </c>
      <c r="S103">
        <f>VLOOKUP(customer!A103,sales_update!A:N,12,FALSE)</f>
        <v>6</v>
      </c>
      <c r="T103">
        <f>VLOOKUP(customer!A103,sales_update!A:N,13,FALSE)</f>
        <v>6</v>
      </c>
      <c r="U103">
        <f>VLOOKUP(customer!A103,sales_update!A:N,14,FALSE)</f>
        <v>3</v>
      </c>
      <c r="V103">
        <f>VLOOKUP(customer!A103,Marketing!A:I,2,FALSE)</f>
        <v>0</v>
      </c>
      <c r="W103">
        <f>VLOOKUP(customer!A103,Marketing!A:I,3,FALSE)</f>
        <v>1</v>
      </c>
      <c r="X103">
        <f>VLOOKUP(customer!A103,Marketing!A:I,4,FALSE)</f>
        <v>1</v>
      </c>
      <c r="Y103">
        <f>VLOOKUP(customer!A103,Marketing!A:I,5,FALSE)</f>
        <v>0</v>
      </c>
      <c r="Z103">
        <f>VLOOKUP(customer!A103,Marketing!A:I,6,FALSE)</f>
        <v>0</v>
      </c>
      <c r="AA103">
        <f>VLOOKUP(customer!A103,Marketing!A:I,7,FALSE)</f>
        <v>0</v>
      </c>
      <c r="AB103">
        <f>VLOOKUP(customer!A103,Marketing!A:I,8,FALSE)</f>
        <v>1</v>
      </c>
      <c r="AC103" s="1">
        <f>VLOOKUP(customer!A103,Marketing!A:I,9,FALSE)</f>
        <v>43842</v>
      </c>
    </row>
    <row r="104" spans="1:29" x14ac:dyDescent="0.3">
      <c r="A104">
        <v>1898</v>
      </c>
      <c r="B104">
        <v>184169</v>
      </c>
      <c r="C104">
        <v>0</v>
      </c>
      <c r="D104">
        <v>0</v>
      </c>
      <c r="E104">
        <v>38</v>
      </c>
      <c r="F104" t="str">
        <f>IF(customer!G104=1, "Married", IF(customer!H104=1, "Single", IF(customer!F104=1, "Divorced", IF(customer!I104=1, "Together", IF(customer!J104=1, "Widowed", "Unknown")))))</f>
        <v>Married</v>
      </c>
      <c r="G104" t="str">
        <f>IF(customer!K104=1,"Basic",IF(customer!L104=1,"Graduate",IF(customer!M104=1,"Master",IF(customer!N104=1,"PhD","Unknown"))))</f>
        <v>PhD</v>
      </c>
      <c r="H104" t="s">
        <v>19</v>
      </c>
      <c r="I104">
        <f>VLOOKUP(customer!A104,sales_update!A:N,2,FALSE)</f>
        <v>9</v>
      </c>
      <c r="J104">
        <f xml:space="preserve"> VLOOKUP(customer!A104,sales_update!A:N,3,FALSE)</f>
        <v>3234</v>
      </c>
      <c r="K104">
        <f>VLOOKUP(customer!A104,sales_update!A:N,4,FALSE)</f>
        <v>42</v>
      </c>
      <c r="L104">
        <f>VLOOKUP(customer!A104,sales_update!A:N,5,FALSE)</f>
        <v>882</v>
      </c>
      <c r="M104">
        <f>VLOOKUP(customer!A104,sales_update!A:N,6,FALSE)</f>
        <v>0</v>
      </c>
      <c r="N104">
        <f>VLOOKUP(customer!A104,sales_update!A:N,7,FALSE)</f>
        <v>42</v>
      </c>
      <c r="O104">
        <f>VLOOKUP(customer!A104,sales_update!A:N,8,FALSE)</f>
        <v>0</v>
      </c>
      <c r="P104">
        <f>VLOOKUP(customer!A104,sales_update!A:N,9,FALSE)</f>
        <v>4199</v>
      </c>
      <c r="Q104">
        <f>VLOOKUP(customer!A104,sales_update!A:N,10,FALSE)</f>
        <v>1</v>
      </c>
      <c r="R104">
        <f>VLOOKUP(customer!A104,sales_update!A:N,11,FALSE)</f>
        <v>7</v>
      </c>
      <c r="S104">
        <f>VLOOKUP(customer!A104,sales_update!A:N,12,FALSE)</f>
        <v>6</v>
      </c>
      <c r="T104">
        <f>VLOOKUP(customer!A104,sales_update!A:N,13,FALSE)</f>
        <v>6</v>
      </c>
      <c r="U104">
        <f>VLOOKUP(customer!A104,sales_update!A:N,14,FALSE)</f>
        <v>3</v>
      </c>
      <c r="V104">
        <f>VLOOKUP(customer!A104,Marketing!A:I,2,FALSE)</f>
        <v>0</v>
      </c>
      <c r="W104">
        <f>VLOOKUP(customer!A104,Marketing!A:I,3,FALSE)</f>
        <v>1</v>
      </c>
      <c r="X104">
        <f>VLOOKUP(customer!A104,Marketing!A:I,4,FALSE)</f>
        <v>1</v>
      </c>
      <c r="Y104">
        <f>VLOOKUP(customer!A104,Marketing!A:I,5,FALSE)</f>
        <v>0</v>
      </c>
      <c r="Z104">
        <f>VLOOKUP(customer!A104,Marketing!A:I,6,FALSE)</f>
        <v>0</v>
      </c>
      <c r="AA104">
        <f>VLOOKUP(customer!A104,Marketing!A:I,7,FALSE)</f>
        <v>0</v>
      </c>
      <c r="AB104">
        <f>VLOOKUP(customer!A104,Marketing!A:I,8,FALSE)</f>
        <v>1</v>
      </c>
      <c r="AC104" s="1">
        <f>VLOOKUP(customer!A104,Marketing!A:I,9,FALSE)</f>
        <v>43842</v>
      </c>
    </row>
    <row r="105" spans="1:29" x14ac:dyDescent="0.3">
      <c r="A105">
        <v>3155</v>
      </c>
      <c r="B105">
        <v>184117</v>
      </c>
      <c r="C105">
        <v>0</v>
      </c>
      <c r="D105">
        <v>0</v>
      </c>
      <c r="E105">
        <v>64</v>
      </c>
      <c r="F105" t="str">
        <f>IF(customer!G105=1, "Married", IF(customer!H105=1, "Single", IF(customer!F105=1, "Divorced", IF(customer!I105=1, "Together", IF(customer!J105=1, "Widowed", "Unknown")))))</f>
        <v>Married</v>
      </c>
      <c r="G105" t="str">
        <f>IF(customer!K105=1,"Basic",IF(customer!L105=1,"Graduate",IF(customer!M105=1,"Master",IF(customer!N105=1,"PhD","Unknown"))))</f>
        <v>PhD</v>
      </c>
      <c r="H105" t="s">
        <v>15</v>
      </c>
      <c r="I105">
        <f>VLOOKUP(customer!A105,sales_update!A:N,2,FALSE)</f>
        <v>60</v>
      </c>
      <c r="J105">
        <f xml:space="preserve"> VLOOKUP(customer!A105,sales_update!A:N,3,FALSE)</f>
        <v>1337</v>
      </c>
      <c r="K105">
        <f>VLOOKUP(customer!A105,sales_update!A:N,4,FALSE)</f>
        <v>166</v>
      </c>
      <c r="L105">
        <f>VLOOKUP(customer!A105,sales_update!A:N,5,FALSE)</f>
        <v>1639</v>
      </c>
      <c r="M105">
        <f>VLOOKUP(customer!A105,sales_update!A:N,6,FALSE)</f>
        <v>129</v>
      </c>
      <c r="N105">
        <f>VLOOKUP(customer!A105,sales_update!A:N,7,FALSE)</f>
        <v>98</v>
      </c>
      <c r="O105">
        <f>VLOOKUP(customer!A105,sales_update!A:N,8,FALSE)</f>
        <v>57</v>
      </c>
      <c r="P105">
        <f>VLOOKUP(customer!A105,sales_update!A:N,9,FALSE)</f>
        <v>3314</v>
      </c>
      <c r="Q105">
        <f>VLOOKUP(customer!A105,sales_update!A:N,10,FALSE)</f>
        <v>1</v>
      </c>
      <c r="R105">
        <f>VLOOKUP(customer!A105,sales_update!A:N,11,FALSE)</f>
        <v>7</v>
      </c>
      <c r="S105">
        <f>VLOOKUP(customer!A105,sales_update!A:N,12,FALSE)</f>
        <v>10</v>
      </c>
      <c r="T105">
        <f>VLOOKUP(customer!A105,sales_update!A:N,13,FALSE)</f>
        <v>6</v>
      </c>
      <c r="U105">
        <f>VLOOKUP(customer!A105,sales_update!A:N,14,FALSE)</f>
        <v>2</v>
      </c>
      <c r="V105">
        <f>VLOOKUP(customer!A105,Marketing!A:I,2,FALSE)</f>
        <v>0</v>
      </c>
      <c r="W105">
        <f>VLOOKUP(customer!A105,Marketing!A:I,3,FALSE)</f>
        <v>0</v>
      </c>
      <c r="X105">
        <f>VLOOKUP(customer!A105,Marketing!A:I,4,FALSE)</f>
        <v>1</v>
      </c>
      <c r="Y105">
        <f>VLOOKUP(customer!A105,Marketing!A:I,5,FALSE)</f>
        <v>0</v>
      </c>
      <c r="Z105">
        <f>VLOOKUP(customer!A105,Marketing!A:I,6,FALSE)</f>
        <v>0</v>
      </c>
      <c r="AA105">
        <f>VLOOKUP(customer!A105,Marketing!A:I,7,FALSE)</f>
        <v>0</v>
      </c>
      <c r="AB105">
        <f>VLOOKUP(customer!A105,Marketing!A:I,8,FALSE)</f>
        <v>0</v>
      </c>
      <c r="AC105" s="1">
        <f>VLOOKUP(customer!A105,Marketing!A:I,9,FALSE)</f>
        <v>44119</v>
      </c>
    </row>
    <row r="106" spans="1:29" x14ac:dyDescent="0.3">
      <c r="A106">
        <v>1617</v>
      </c>
      <c r="B106">
        <v>183917</v>
      </c>
      <c r="C106">
        <v>0</v>
      </c>
      <c r="D106">
        <v>0</v>
      </c>
      <c r="E106">
        <v>47</v>
      </c>
      <c r="F106" t="str">
        <f>IF(customer!G106=1, "Married", IF(customer!H106=1, "Single", IF(customer!F106=1, "Divorced", IF(customer!I106=1, "Together", IF(customer!J106=1, "Widowed", "Unknown")))))</f>
        <v>Single</v>
      </c>
      <c r="G106" t="str">
        <f>IF(customer!K106=1,"Basic",IF(customer!L106=1,"Graduate",IF(customer!M106=1,"Master",IF(customer!N106=1,"PhD","Unknown"))))</f>
        <v>Graduate</v>
      </c>
      <c r="H106" t="s">
        <v>16</v>
      </c>
      <c r="I106">
        <f>VLOOKUP(customer!A106,sales_update!A:N,2,FALSE)</f>
        <v>12</v>
      </c>
      <c r="J106">
        <f xml:space="preserve"> VLOOKUP(customer!A106,sales_update!A:N,3,FALSE)</f>
        <v>1127</v>
      </c>
      <c r="K106">
        <f>VLOOKUP(customer!A106,sales_update!A:N,4,FALSE)</f>
        <v>48</v>
      </c>
      <c r="L106">
        <f>VLOOKUP(customer!A106,sales_update!A:N,5,FALSE)</f>
        <v>1604</v>
      </c>
      <c r="M106">
        <f>VLOOKUP(customer!A106,sales_update!A:N,6,FALSE)</f>
        <v>92</v>
      </c>
      <c r="N106">
        <f>VLOOKUP(customer!A106,sales_update!A:N,7,FALSE)</f>
        <v>434</v>
      </c>
      <c r="O106">
        <f>VLOOKUP(customer!A106,sales_update!A:N,8,FALSE)</f>
        <v>173</v>
      </c>
      <c r="P106">
        <f>VLOOKUP(customer!A106,sales_update!A:N,9,FALSE)</f>
        <v>3132</v>
      </c>
      <c r="Q106">
        <f>VLOOKUP(customer!A106,sales_update!A:N,10,FALSE)</f>
        <v>1</v>
      </c>
      <c r="R106">
        <f>VLOOKUP(customer!A106,sales_update!A:N,11,FALSE)</f>
        <v>6</v>
      </c>
      <c r="S106">
        <f>VLOOKUP(customer!A106,sales_update!A:N,12,FALSE)</f>
        <v>7</v>
      </c>
      <c r="T106">
        <f>VLOOKUP(customer!A106,sales_update!A:N,13,FALSE)</f>
        <v>7</v>
      </c>
      <c r="U106">
        <f>VLOOKUP(customer!A106,sales_update!A:N,14,FALSE)</f>
        <v>3</v>
      </c>
      <c r="V106">
        <f>VLOOKUP(customer!A106,Marketing!A:I,2,FALSE)</f>
        <v>0</v>
      </c>
      <c r="W106">
        <f>VLOOKUP(customer!A106,Marketing!A:I,3,FALSE)</f>
        <v>0</v>
      </c>
      <c r="X106">
        <f>VLOOKUP(customer!A106,Marketing!A:I,4,FALSE)</f>
        <v>0</v>
      </c>
      <c r="Y106">
        <f>VLOOKUP(customer!A106,Marketing!A:I,5,FALSE)</f>
        <v>0</v>
      </c>
      <c r="Z106">
        <f>VLOOKUP(customer!A106,Marketing!A:I,6,FALSE)</f>
        <v>0</v>
      </c>
      <c r="AA106">
        <f>VLOOKUP(customer!A106,Marketing!A:I,7,FALSE)</f>
        <v>0</v>
      </c>
      <c r="AB106">
        <f>VLOOKUP(customer!A106,Marketing!A:I,8,FALSE)</f>
        <v>1</v>
      </c>
      <c r="AC106" s="1">
        <f>VLOOKUP(customer!A106,Marketing!A:I,9,FALSE)</f>
        <v>43731</v>
      </c>
    </row>
    <row r="107" spans="1:29" x14ac:dyDescent="0.3">
      <c r="A107">
        <v>2922</v>
      </c>
      <c r="B107">
        <v>183891</v>
      </c>
      <c r="C107">
        <v>0</v>
      </c>
      <c r="D107">
        <v>1</v>
      </c>
      <c r="E107">
        <v>46</v>
      </c>
      <c r="F107" t="str">
        <f>IF(customer!G107=1, "Married", IF(customer!H107=1, "Single", IF(customer!F107=1, "Divorced", IF(customer!I107=1, "Together", IF(customer!J107=1, "Widowed", "Unknown")))))</f>
        <v>Married</v>
      </c>
      <c r="G107" t="str">
        <f>IF(customer!K107=1,"Basic",IF(customer!L107=1,"Graduate",IF(customer!M107=1,"Master",IF(customer!N107=1,"PhD","Unknown"))))</f>
        <v>Master</v>
      </c>
      <c r="H107" t="s">
        <v>17</v>
      </c>
      <c r="I107">
        <f>VLOOKUP(customer!A107,sales_update!A:N,2,FALSE)</f>
        <v>24</v>
      </c>
      <c r="J107">
        <f xml:space="preserve"> VLOOKUP(customer!A107,sales_update!A:N,3,FALSE)</f>
        <v>476</v>
      </c>
      <c r="K107">
        <f>VLOOKUP(customer!A107,sales_update!A:N,4,FALSE)</f>
        <v>83</v>
      </c>
      <c r="L107">
        <f>VLOOKUP(customer!A107,sales_update!A:N,5,FALSE)</f>
        <v>767</v>
      </c>
      <c r="M107">
        <f>VLOOKUP(customer!A107,sales_update!A:N,6,FALSE)</f>
        <v>243</v>
      </c>
      <c r="N107">
        <f>VLOOKUP(customer!A107,sales_update!A:N,7,FALSE)</f>
        <v>186</v>
      </c>
      <c r="O107">
        <f>VLOOKUP(customer!A107,sales_update!A:N,8,FALSE)</f>
        <v>33</v>
      </c>
      <c r="P107">
        <f>VLOOKUP(customer!A107,sales_update!A:N,9,FALSE)</f>
        <v>1723</v>
      </c>
      <c r="Q107">
        <f>VLOOKUP(customer!A107,sales_update!A:N,10,FALSE)</f>
        <v>1</v>
      </c>
      <c r="R107">
        <f>VLOOKUP(customer!A107,sales_update!A:N,11,FALSE)</f>
        <v>4</v>
      </c>
      <c r="S107">
        <f>VLOOKUP(customer!A107,sales_update!A:N,12,FALSE)</f>
        <v>7</v>
      </c>
      <c r="T107">
        <f>VLOOKUP(customer!A107,sales_update!A:N,13,FALSE)</f>
        <v>10</v>
      </c>
      <c r="U107">
        <f>VLOOKUP(customer!A107,sales_update!A:N,14,FALSE)</f>
        <v>1</v>
      </c>
      <c r="V107">
        <f>VLOOKUP(customer!A107,Marketing!A:I,2,FALSE)</f>
        <v>0</v>
      </c>
      <c r="W107">
        <f>VLOOKUP(customer!A107,Marketing!A:I,3,FALSE)</f>
        <v>0</v>
      </c>
      <c r="X107">
        <f>VLOOKUP(customer!A107,Marketing!A:I,4,FALSE)</f>
        <v>0</v>
      </c>
      <c r="Y107">
        <f>VLOOKUP(customer!A107,Marketing!A:I,5,FALSE)</f>
        <v>0</v>
      </c>
      <c r="Z107">
        <f>VLOOKUP(customer!A107,Marketing!A:I,6,FALSE)</f>
        <v>0</v>
      </c>
      <c r="AA107">
        <f>VLOOKUP(customer!A107,Marketing!A:I,7,FALSE)</f>
        <v>0</v>
      </c>
      <c r="AB107">
        <f>VLOOKUP(customer!A107,Marketing!A:I,8,FALSE)</f>
        <v>0</v>
      </c>
      <c r="AC107" s="1">
        <f>VLOOKUP(customer!A107,Marketing!A:I,9,FALSE)</f>
        <v>44159</v>
      </c>
    </row>
    <row r="108" spans="1:29" x14ac:dyDescent="0.3">
      <c r="A108">
        <v>1726</v>
      </c>
      <c r="B108">
        <v>183844</v>
      </c>
      <c r="C108">
        <v>0</v>
      </c>
      <c r="D108">
        <v>0</v>
      </c>
      <c r="E108">
        <v>68</v>
      </c>
      <c r="F108" t="str">
        <f>IF(customer!G108=1, "Married", IF(customer!H108=1, "Single", IF(customer!F108=1, "Divorced", IF(customer!I108=1, "Together", IF(customer!J108=1, "Widowed", "Unknown")))))</f>
        <v>Together</v>
      </c>
      <c r="G108" t="str">
        <f>IF(customer!K108=1,"Basic",IF(customer!L108=1,"Graduate",IF(customer!M108=1,"Master",IF(customer!N108=1,"PhD","Unknown"))))</f>
        <v>Graduate</v>
      </c>
      <c r="H108" t="s">
        <v>20</v>
      </c>
      <c r="I108">
        <f>VLOOKUP(customer!A108,sales_update!A:N,2,FALSE)</f>
        <v>57</v>
      </c>
      <c r="J108">
        <f xml:space="preserve"> VLOOKUP(customer!A108,sales_update!A:N,3,FALSE)</f>
        <v>1976</v>
      </c>
      <c r="K108">
        <f>VLOOKUP(customer!A108,sales_update!A:N,4,FALSE)</f>
        <v>68</v>
      </c>
      <c r="L108">
        <f>VLOOKUP(customer!A108,sales_update!A:N,5,FALSE)</f>
        <v>756</v>
      </c>
      <c r="M108">
        <f>VLOOKUP(customer!A108,sales_update!A:N,6,FALSE)</f>
        <v>164</v>
      </c>
      <c r="N108">
        <f>VLOOKUP(customer!A108,sales_update!A:N,7,FALSE)</f>
        <v>68</v>
      </c>
      <c r="O108">
        <f>VLOOKUP(customer!A108,sales_update!A:N,8,FALSE)</f>
        <v>419</v>
      </c>
      <c r="P108">
        <f>VLOOKUP(customer!A108,sales_update!A:N,9,FALSE)</f>
        <v>2614</v>
      </c>
      <c r="Q108">
        <f>VLOOKUP(customer!A108,sales_update!A:N,10,FALSE)</f>
        <v>1</v>
      </c>
      <c r="R108">
        <f>VLOOKUP(customer!A108,sales_update!A:N,11,FALSE)</f>
        <v>4</v>
      </c>
      <c r="S108">
        <f>VLOOKUP(customer!A108,sales_update!A:N,12,FALSE)</f>
        <v>4</v>
      </c>
      <c r="T108">
        <f>VLOOKUP(customer!A108,sales_update!A:N,13,FALSE)</f>
        <v>11</v>
      </c>
      <c r="U108">
        <f>VLOOKUP(customer!A108,sales_update!A:N,14,FALSE)</f>
        <v>1</v>
      </c>
      <c r="V108">
        <f>VLOOKUP(customer!A108,Marketing!A:I,2,FALSE)</f>
        <v>0</v>
      </c>
      <c r="W108">
        <f>VLOOKUP(customer!A108,Marketing!A:I,3,FALSE)</f>
        <v>0</v>
      </c>
      <c r="X108">
        <f>VLOOKUP(customer!A108,Marketing!A:I,4,FALSE)</f>
        <v>1</v>
      </c>
      <c r="Y108">
        <f>VLOOKUP(customer!A108,Marketing!A:I,5,FALSE)</f>
        <v>0</v>
      </c>
      <c r="Z108">
        <f>VLOOKUP(customer!A108,Marketing!A:I,6,FALSE)</f>
        <v>0</v>
      </c>
      <c r="AA108">
        <f>VLOOKUP(customer!A108,Marketing!A:I,7,FALSE)</f>
        <v>0</v>
      </c>
      <c r="AB108">
        <f>VLOOKUP(customer!A108,Marketing!A:I,8,FALSE)</f>
        <v>0</v>
      </c>
      <c r="AC108" s="1">
        <f>VLOOKUP(customer!A108,Marketing!A:I,9,FALSE)</f>
        <v>43755</v>
      </c>
    </row>
    <row r="109" spans="1:29" x14ac:dyDescent="0.3">
      <c r="A109">
        <v>1988</v>
      </c>
      <c r="B109">
        <v>183844</v>
      </c>
      <c r="C109">
        <v>0</v>
      </c>
      <c r="D109">
        <v>0</v>
      </c>
      <c r="E109">
        <v>68</v>
      </c>
      <c r="F109" t="str">
        <f>IF(customer!G109=1, "Married", IF(customer!H109=1, "Single", IF(customer!F109=1, "Divorced", IF(customer!I109=1, "Together", IF(customer!J109=1, "Widowed", "Unknown")))))</f>
        <v>Together</v>
      </c>
      <c r="G109" t="str">
        <f>IF(customer!K109=1,"Basic",IF(customer!L109=1,"Graduate",IF(customer!M109=1,"Master",IF(customer!N109=1,"PhD","Unknown"))))</f>
        <v>Graduate</v>
      </c>
      <c r="H109" t="s">
        <v>19</v>
      </c>
      <c r="I109">
        <f>VLOOKUP(customer!A109,sales_update!A:N,2,FALSE)</f>
        <v>57</v>
      </c>
      <c r="J109">
        <f xml:space="preserve"> VLOOKUP(customer!A109,sales_update!A:N,3,FALSE)</f>
        <v>1976</v>
      </c>
      <c r="K109">
        <f>VLOOKUP(customer!A109,sales_update!A:N,4,FALSE)</f>
        <v>68</v>
      </c>
      <c r="L109">
        <f>VLOOKUP(customer!A109,sales_update!A:N,5,FALSE)</f>
        <v>756</v>
      </c>
      <c r="M109">
        <f>VLOOKUP(customer!A109,sales_update!A:N,6,FALSE)</f>
        <v>164</v>
      </c>
      <c r="N109">
        <f>VLOOKUP(customer!A109,sales_update!A:N,7,FALSE)</f>
        <v>68</v>
      </c>
      <c r="O109">
        <f>VLOOKUP(customer!A109,sales_update!A:N,8,FALSE)</f>
        <v>419</v>
      </c>
      <c r="P109">
        <f>VLOOKUP(customer!A109,sales_update!A:N,9,FALSE)</f>
        <v>2614</v>
      </c>
      <c r="Q109">
        <f>VLOOKUP(customer!A109,sales_update!A:N,10,FALSE)</f>
        <v>1</v>
      </c>
      <c r="R109">
        <f>VLOOKUP(customer!A109,sales_update!A:N,11,FALSE)</f>
        <v>4</v>
      </c>
      <c r="S109">
        <f>VLOOKUP(customer!A109,sales_update!A:N,12,FALSE)</f>
        <v>4</v>
      </c>
      <c r="T109">
        <f>VLOOKUP(customer!A109,sales_update!A:N,13,FALSE)</f>
        <v>11</v>
      </c>
      <c r="U109">
        <f>VLOOKUP(customer!A109,sales_update!A:N,14,FALSE)</f>
        <v>1</v>
      </c>
      <c r="V109">
        <f>VLOOKUP(customer!A109,Marketing!A:I,2,FALSE)</f>
        <v>0</v>
      </c>
      <c r="W109">
        <f>VLOOKUP(customer!A109,Marketing!A:I,3,FALSE)</f>
        <v>0</v>
      </c>
      <c r="X109">
        <f>VLOOKUP(customer!A109,Marketing!A:I,4,FALSE)</f>
        <v>1</v>
      </c>
      <c r="Y109">
        <f>VLOOKUP(customer!A109,Marketing!A:I,5,FALSE)</f>
        <v>0</v>
      </c>
      <c r="Z109">
        <f>VLOOKUP(customer!A109,Marketing!A:I,6,FALSE)</f>
        <v>0</v>
      </c>
      <c r="AA109">
        <f>VLOOKUP(customer!A109,Marketing!A:I,7,FALSE)</f>
        <v>0</v>
      </c>
      <c r="AB109">
        <f>VLOOKUP(customer!A109,Marketing!A:I,8,FALSE)</f>
        <v>0</v>
      </c>
      <c r="AC109" s="1">
        <f>VLOOKUP(customer!A109,Marketing!A:I,9,FALSE)</f>
        <v>43755</v>
      </c>
    </row>
    <row r="110" spans="1:29" x14ac:dyDescent="0.3">
      <c r="A110">
        <v>2443</v>
      </c>
      <c r="B110">
        <v>183844</v>
      </c>
      <c r="C110">
        <v>0</v>
      </c>
      <c r="D110">
        <v>0</v>
      </c>
      <c r="E110">
        <v>68</v>
      </c>
      <c r="F110" t="str">
        <f>IF(customer!G110=1, "Married", IF(customer!H110=1, "Single", IF(customer!F110=1, "Divorced", IF(customer!I110=1, "Together", IF(customer!J110=1, "Widowed", "Unknown")))))</f>
        <v>Together</v>
      </c>
      <c r="G110" t="str">
        <f>IF(customer!K110=1,"Basic",IF(customer!L110=1,"Graduate",IF(customer!M110=1,"Master",IF(customer!N110=1,"PhD","Unknown"))))</f>
        <v>Graduate</v>
      </c>
      <c r="H110" t="s">
        <v>18</v>
      </c>
      <c r="I110">
        <f>VLOOKUP(customer!A110,sales_update!A:N,2,FALSE)</f>
        <v>57</v>
      </c>
      <c r="J110">
        <f xml:space="preserve"> VLOOKUP(customer!A110,sales_update!A:N,3,FALSE)</f>
        <v>1976</v>
      </c>
      <c r="K110">
        <f>VLOOKUP(customer!A110,sales_update!A:N,4,FALSE)</f>
        <v>68</v>
      </c>
      <c r="L110">
        <f>VLOOKUP(customer!A110,sales_update!A:N,5,FALSE)</f>
        <v>756</v>
      </c>
      <c r="M110">
        <f>VLOOKUP(customer!A110,sales_update!A:N,6,FALSE)</f>
        <v>164</v>
      </c>
      <c r="N110">
        <f>VLOOKUP(customer!A110,sales_update!A:N,7,FALSE)</f>
        <v>68</v>
      </c>
      <c r="O110">
        <f>VLOOKUP(customer!A110,sales_update!A:N,8,FALSE)</f>
        <v>419</v>
      </c>
      <c r="P110">
        <f>VLOOKUP(customer!A110,sales_update!A:N,9,FALSE)</f>
        <v>2614</v>
      </c>
      <c r="Q110">
        <f>VLOOKUP(customer!A110,sales_update!A:N,10,FALSE)</f>
        <v>1</v>
      </c>
      <c r="R110">
        <f>VLOOKUP(customer!A110,sales_update!A:N,11,FALSE)</f>
        <v>4</v>
      </c>
      <c r="S110">
        <f>VLOOKUP(customer!A110,sales_update!A:N,12,FALSE)</f>
        <v>4</v>
      </c>
      <c r="T110">
        <f>VLOOKUP(customer!A110,sales_update!A:N,13,FALSE)</f>
        <v>11</v>
      </c>
      <c r="U110">
        <f>VLOOKUP(customer!A110,sales_update!A:N,14,FALSE)</f>
        <v>1</v>
      </c>
      <c r="V110">
        <f>VLOOKUP(customer!A110,Marketing!A:I,2,FALSE)</f>
        <v>0</v>
      </c>
      <c r="W110">
        <f>VLOOKUP(customer!A110,Marketing!A:I,3,FALSE)</f>
        <v>0</v>
      </c>
      <c r="X110">
        <f>VLOOKUP(customer!A110,Marketing!A:I,4,FALSE)</f>
        <v>1</v>
      </c>
      <c r="Y110">
        <f>VLOOKUP(customer!A110,Marketing!A:I,5,FALSE)</f>
        <v>0</v>
      </c>
      <c r="Z110">
        <f>VLOOKUP(customer!A110,Marketing!A:I,6,FALSE)</f>
        <v>0</v>
      </c>
      <c r="AA110">
        <f>VLOOKUP(customer!A110,Marketing!A:I,7,FALSE)</f>
        <v>0</v>
      </c>
      <c r="AB110">
        <f>VLOOKUP(customer!A110,Marketing!A:I,8,FALSE)</f>
        <v>0</v>
      </c>
      <c r="AC110" s="1">
        <f>VLOOKUP(customer!A110,Marketing!A:I,9,FALSE)</f>
        <v>43755</v>
      </c>
    </row>
    <row r="111" spans="1:29" x14ac:dyDescent="0.3">
      <c r="A111">
        <v>1165</v>
      </c>
      <c r="B111">
        <v>183837</v>
      </c>
      <c r="C111">
        <v>0</v>
      </c>
      <c r="D111">
        <v>0</v>
      </c>
      <c r="E111">
        <v>72</v>
      </c>
      <c r="F111" t="str">
        <f>IF(customer!G111=1, "Married", IF(customer!H111=1, "Single", IF(customer!F111=1, "Divorced", IF(customer!I111=1, "Together", IF(customer!J111=1, "Widowed", "Unknown")))))</f>
        <v>Married</v>
      </c>
      <c r="G111" t="str">
        <f>IF(customer!K111=1,"Basic",IF(customer!L111=1,"Graduate",IF(customer!M111=1,"Master",IF(customer!N111=1,"PhD","Unknown"))))</f>
        <v>PhD</v>
      </c>
      <c r="H111" t="s">
        <v>18</v>
      </c>
      <c r="I111">
        <f>VLOOKUP(customer!A111,sales_update!A:N,2,FALSE)</f>
        <v>79</v>
      </c>
      <c r="J111">
        <f xml:space="preserve"> VLOOKUP(customer!A111,sales_update!A:N,3,FALSE)</f>
        <v>1857</v>
      </c>
      <c r="K111">
        <f>VLOOKUP(customer!A111,sales_update!A:N,4,FALSE)</f>
        <v>145</v>
      </c>
      <c r="L111">
        <f>VLOOKUP(customer!A111,sales_update!A:N,5,FALSE)</f>
        <v>261</v>
      </c>
      <c r="M111">
        <f>VLOOKUP(customer!A111,sales_update!A:N,6,FALSE)</f>
        <v>189</v>
      </c>
      <c r="N111">
        <f>VLOOKUP(customer!A111,sales_update!A:N,7,FALSE)</f>
        <v>195</v>
      </c>
      <c r="O111">
        <f>VLOOKUP(customer!A111,sales_update!A:N,8,FALSE)</f>
        <v>243</v>
      </c>
      <c r="P111">
        <f>VLOOKUP(customer!A111,sales_update!A:N,9,FALSE)</f>
        <v>2403</v>
      </c>
      <c r="Q111">
        <f>VLOOKUP(customer!A111,sales_update!A:N,10,FALSE)</f>
        <v>1</v>
      </c>
      <c r="R111">
        <f>VLOOKUP(customer!A111,sales_update!A:N,11,FALSE)</f>
        <v>9</v>
      </c>
      <c r="S111">
        <f>VLOOKUP(customer!A111,sales_update!A:N,12,FALSE)</f>
        <v>10</v>
      </c>
      <c r="T111">
        <f>VLOOKUP(customer!A111,sales_update!A:N,13,FALSE)</f>
        <v>5</v>
      </c>
      <c r="U111">
        <f>VLOOKUP(customer!A111,sales_update!A:N,14,FALSE)</f>
        <v>4</v>
      </c>
      <c r="V111">
        <f>VLOOKUP(customer!A111,Marketing!A:I,2,FALSE)</f>
        <v>0</v>
      </c>
      <c r="W111">
        <f>VLOOKUP(customer!A111,Marketing!A:I,3,FALSE)</f>
        <v>1</v>
      </c>
      <c r="X111">
        <f>VLOOKUP(customer!A111,Marketing!A:I,4,FALSE)</f>
        <v>0</v>
      </c>
      <c r="Y111">
        <f>VLOOKUP(customer!A111,Marketing!A:I,5,FALSE)</f>
        <v>1</v>
      </c>
      <c r="Z111">
        <f>VLOOKUP(customer!A111,Marketing!A:I,6,FALSE)</f>
        <v>0</v>
      </c>
      <c r="AA111">
        <f>VLOOKUP(customer!A111,Marketing!A:I,7,FALSE)</f>
        <v>0</v>
      </c>
      <c r="AB111">
        <f>VLOOKUP(customer!A111,Marketing!A:I,8,FALSE)</f>
        <v>1</v>
      </c>
      <c r="AC111" s="1">
        <f>VLOOKUP(customer!A111,Marketing!A:I,9,FALSE)</f>
        <v>43608</v>
      </c>
    </row>
    <row r="112" spans="1:29" x14ac:dyDescent="0.3">
      <c r="A112">
        <v>2081</v>
      </c>
      <c r="B112">
        <v>183829</v>
      </c>
      <c r="C112">
        <v>0</v>
      </c>
      <c r="D112">
        <v>0</v>
      </c>
      <c r="E112">
        <v>45</v>
      </c>
      <c r="F112" t="str">
        <f>IF(customer!G112=1, "Married", IF(customer!H112=1, "Single", IF(customer!F112=1, "Divorced", IF(customer!I112=1, "Together", IF(customer!J112=1, "Widowed", "Unknown")))))</f>
        <v>Divorced</v>
      </c>
      <c r="G112" t="str">
        <f>IF(customer!K112=1,"Basic",IF(customer!L112=1,"Graduate",IF(customer!M112=1,"Master",IF(customer!N112=1,"PhD","Unknown"))))</f>
        <v>Graduate</v>
      </c>
      <c r="H112" t="s">
        <v>15</v>
      </c>
      <c r="I112">
        <f>VLOOKUP(customer!A112,sales_update!A:N,2,FALSE)</f>
        <v>78</v>
      </c>
      <c r="J112">
        <f xml:space="preserve"> VLOOKUP(customer!A112,sales_update!A:N,3,FALSE)</f>
        <v>1967</v>
      </c>
      <c r="K112">
        <f>VLOOKUP(customer!A112,sales_update!A:N,4,FALSE)</f>
        <v>353</v>
      </c>
      <c r="L112">
        <f>VLOOKUP(customer!A112,sales_update!A:N,5,FALSE)</f>
        <v>943</v>
      </c>
      <c r="M112">
        <f>VLOOKUP(customer!A112,sales_update!A:N,6,FALSE)</f>
        <v>408</v>
      </c>
      <c r="N112">
        <f>VLOOKUP(customer!A112,sales_update!A:N,7,FALSE)</f>
        <v>353</v>
      </c>
      <c r="O112">
        <f>VLOOKUP(customer!A112,sales_update!A:N,8,FALSE)</f>
        <v>59</v>
      </c>
      <c r="P112">
        <f>VLOOKUP(customer!A112,sales_update!A:N,9,FALSE)</f>
        <v>3965</v>
      </c>
      <c r="Q112">
        <f>VLOOKUP(customer!A112,sales_update!A:N,10,FALSE)</f>
        <v>0</v>
      </c>
      <c r="R112">
        <f>VLOOKUP(customer!A112,sales_update!A:N,11,FALSE)</f>
        <v>4</v>
      </c>
      <c r="S112">
        <f>VLOOKUP(customer!A112,sales_update!A:N,12,FALSE)</f>
        <v>7</v>
      </c>
      <c r="T112">
        <f>VLOOKUP(customer!A112,sales_update!A:N,13,FALSE)</f>
        <v>6</v>
      </c>
      <c r="U112">
        <f>VLOOKUP(customer!A112,sales_update!A:N,14,FALSE)</f>
        <v>1</v>
      </c>
      <c r="V112">
        <f>VLOOKUP(customer!A112,Marketing!A:I,2,FALSE)</f>
        <v>1</v>
      </c>
      <c r="W112">
        <f>VLOOKUP(customer!A112,Marketing!A:I,3,FALSE)</f>
        <v>0</v>
      </c>
      <c r="X112">
        <f>VLOOKUP(customer!A112,Marketing!A:I,4,FALSE)</f>
        <v>1</v>
      </c>
      <c r="Y112">
        <f>VLOOKUP(customer!A112,Marketing!A:I,5,FALSE)</f>
        <v>1</v>
      </c>
      <c r="Z112">
        <f>VLOOKUP(customer!A112,Marketing!A:I,6,FALSE)</f>
        <v>0</v>
      </c>
      <c r="AA112">
        <f>VLOOKUP(customer!A112,Marketing!A:I,7,FALSE)</f>
        <v>0</v>
      </c>
      <c r="AB112">
        <f>VLOOKUP(customer!A112,Marketing!A:I,8,FALSE)</f>
        <v>1</v>
      </c>
      <c r="AC112" s="1">
        <f>VLOOKUP(customer!A112,Marketing!A:I,9,FALSE)</f>
        <v>43904</v>
      </c>
    </row>
    <row r="113" spans="1:29" x14ac:dyDescent="0.3">
      <c r="A113">
        <v>2246</v>
      </c>
      <c r="B113">
        <v>183829</v>
      </c>
      <c r="C113">
        <v>0</v>
      </c>
      <c r="D113">
        <v>0</v>
      </c>
      <c r="E113">
        <v>45</v>
      </c>
      <c r="F113" t="str">
        <f>IF(customer!G113=1, "Married", IF(customer!H113=1, "Single", IF(customer!F113=1, "Divorced", IF(customer!I113=1, "Together", IF(customer!J113=1, "Widowed", "Unknown")))))</f>
        <v>Divorced</v>
      </c>
      <c r="G113" t="str">
        <f>IF(customer!K113=1,"Basic",IF(customer!L113=1,"Graduate",IF(customer!M113=1,"Master",IF(customer!N113=1,"PhD","Unknown"))))</f>
        <v>Graduate</v>
      </c>
      <c r="H113" t="s">
        <v>19</v>
      </c>
      <c r="I113">
        <f>VLOOKUP(customer!A113,sales_update!A:N,2,FALSE)</f>
        <v>78</v>
      </c>
      <c r="J113">
        <f xml:space="preserve"> VLOOKUP(customer!A113,sales_update!A:N,3,FALSE)</f>
        <v>1967</v>
      </c>
      <c r="K113">
        <f>VLOOKUP(customer!A113,sales_update!A:N,4,FALSE)</f>
        <v>353</v>
      </c>
      <c r="L113">
        <f>VLOOKUP(customer!A113,sales_update!A:N,5,FALSE)</f>
        <v>943</v>
      </c>
      <c r="M113">
        <f>VLOOKUP(customer!A113,sales_update!A:N,6,FALSE)</f>
        <v>408</v>
      </c>
      <c r="N113">
        <f>VLOOKUP(customer!A113,sales_update!A:N,7,FALSE)</f>
        <v>353</v>
      </c>
      <c r="O113">
        <f>VLOOKUP(customer!A113,sales_update!A:N,8,FALSE)</f>
        <v>59</v>
      </c>
      <c r="P113">
        <f>VLOOKUP(customer!A113,sales_update!A:N,9,FALSE)</f>
        <v>3965</v>
      </c>
      <c r="Q113">
        <f>VLOOKUP(customer!A113,sales_update!A:N,10,FALSE)</f>
        <v>0</v>
      </c>
      <c r="R113">
        <f>VLOOKUP(customer!A113,sales_update!A:N,11,FALSE)</f>
        <v>4</v>
      </c>
      <c r="S113">
        <f>VLOOKUP(customer!A113,sales_update!A:N,12,FALSE)</f>
        <v>7</v>
      </c>
      <c r="T113">
        <f>VLOOKUP(customer!A113,sales_update!A:N,13,FALSE)</f>
        <v>6</v>
      </c>
      <c r="U113">
        <f>VLOOKUP(customer!A113,sales_update!A:N,14,FALSE)</f>
        <v>1</v>
      </c>
      <c r="V113">
        <f>VLOOKUP(customer!A113,Marketing!A:I,2,FALSE)</f>
        <v>1</v>
      </c>
      <c r="W113">
        <f>VLOOKUP(customer!A113,Marketing!A:I,3,FALSE)</f>
        <v>0</v>
      </c>
      <c r="X113">
        <f>VLOOKUP(customer!A113,Marketing!A:I,4,FALSE)</f>
        <v>1</v>
      </c>
      <c r="Y113">
        <f>VLOOKUP(customer!A113,Marketing!A:I,5,FALSE)</f>
        <v>1</v>
      </c>
      <c r="Z113">
        <f>VLOOKUP(customer!A113,Marketing!A:I,6,FALSE)</f>
        <v>0</v>
      </c>
      <c r="AA113">
        <f>VLOOKUP(customer!A113,Marketing!A:I,7,FALSE)</f>
        <v>0</v>
      </c>
      <c r="AB113">
        <f>VLOOKUP(customer!A113,Marketing!A:I,8,FALSE)</f>
        <v>1</v>
      </c>
      <c r="AC113" s="1">
        <f>VLOOKUP(customer!A113,Marketing!A:I,9,FALSE)</f>
        <v>43904</v>
      </c>
    </row>
    <row r="114" spans="1:29" x14ac:dyDescent="0.3">
      <c r="A114">
        <v>1205</v>
      </c>
      <c r="B114">
        <v>183790</v>
      </c>
      <c r="C114">
        <v>0</v>
      </c>
      <c r="D114">
        <v>0</v>
      </c>
      <c r="E114">
        <v>72</v>
      </c>
      <c r="F114" t="str">
        <f>IF(customer!G114=1, "Married", IF(customer!H114=1, "Single", IF(customer!F114=1, "Divorced", IF(customer!I114=1, "Together", IF(customer!J114=1, "Widowed", "Unknown")))))</f>
        <v>Married</v>
      </c>
      <c r="G114" t="str">
        <f>IF(customer!K114=1,"Basic",IF(customer!L114=1,"Graduate",IF(customer!M114=1,"Master",IF(customer!N114=1,"PhD","Unknown"))))</f>
        <v>Master</v>
      </c>
      <c r="H114" t="s">
        <v>15</v>
      </c>
      <c r="I114">
        <f>VLOOKUP(customer!A114,sales_update!A:N,2,FALSE)</f>
        <v>81</v>
      </c>
      <c r="J114">
        <f xml:space="preserve"> VLOOKUP(customer!A114,sales_update!A:N,3,FALSE)</f>
        <v>2360</v>
      </c>
      <c r="K114">
        <f>VLOOKUP(customer!A114,sales_update!A:N,4,FALSE)</f>
        <v>35</v>
      </c>
      <c r="L114">
        <f>VLOOKUP(customer!A114,sales_update!A:N,5,FALSE)</f>
        <v>915</v>
      </c>
      <c r="M114">
        <f>VLOOKUP(customer!A114,sales_update!A:N,6,FALSE)</f>
        <v>92</v>
      </c>
      <c r="N114">
        <f>VLOOKUP(customer!A114,sales_update!A:N,7,FALSE)</f>
        <v>105</v>
      </c>
      <c r="O114">
        <f>VLOOKUP(customer!A114,sales_update!A:N,8,FALSE)</f>
        <v>35</v>
      </c>
      <c r="P114">
        <f>VLOOKUP(customer!A114,sales_update!A:N,9,FALSE)</f>
        <v>3472</v>
      </c>
      <c r="Q114">
        <f>VLOOKUP(customer!A114,sales_update!A:N,10,FALSE)</f>
        <v>1</v>
      </c>
      <c r="R114">
        <f>VLOOKUP(customer!A114,sales_update!A:N,11,FALSE)</f>
        <v>8</v>
      </c>
      <c r="S114">
        <f>VLOOKUP(customer!A114,sales_update!A:N,12,FALSE)</f>
        <v>10</v>
      </c>
      <c r="T114">
        <f>VLOOKUP(customer!A114,sales_update!A:N,13,FALSE)</f>
        <v>6</v>
      </c>
      <c r="U114">
        <f>VLOOKUP(customer!A114,sales_update!A:N,14,FALSE)</f>
        <v>3</v>
      </c>
      <c r="V114">
        <f>VLOOKUP(customer!A114,Marketing!A:I,2,FALSE)</f>
        <v>0</v>
      </c>
      <c r="W114">
        <f>VLOOKUP(customer!A114,Marketing!A:I,3,FALSE)</f>
        <v>1</v>
      </c>
      <c r="X114">
        <f>VLOOKUP(customer!A114,Marketing!A:I,4,FALSE)</f>
        <v>1</v>
      </c>
      <c r="Y114">
        <f>VLOOKUP(customer!A114,Marketing!A:I,5,FALSE)</f>
        <v>0</v>
      </c>
      <c r="Z114">
        <f>VLOOKUP(customer!A114,Marketing!A:I,6,FALSE)</f>
        <v>0</v>
      </c>
      <c r="AA114">
        <f>VLOOKUP(customer!A114,Marketing!A:I,7,FALSE)</f>
        <v>0</v>
      </c>
      <c r="AB114">
        <f>VLOOKUP(customer!A114,Marketing!A:I,8,FALSE)</f>
        <v>0</v>
      </c>
      <c r="AC114" s="1">
        <f>VLOOKUP(customer!A114,Marketing!A:I,9,FALSE)</f>
        <v>43942</v>
      </c>
    </row>
    <row r="115" spans="1:29" x14ac:dyDescent="0.3">
      <c r="A115">
        <v>1956</v>
      </c>
      <c r="B115">
        <v>183715</v>
      </c>
      <c r="C115">
        <v>0</v>
      </c>
      <c r="D115">
        <v>0</v>
      </c>
      <c r="E115">
        <v>58</v>
      </c>
      <c r="F115" t="str">
        <f>IF(customer!G115=1, "Married", IF(customer!H115=1, "Single", IF(customer!F115=1, "Divorced", IF(customer!I115=1, "Together", IF(customer!J115=1, "Widowed", "Unknown")))))</f>
        <v>Married</v>
      </c>
      <c r="G115" t="str">
        <f>IF(customer!K115=1,"Basic",IF(customer!L115=1,"Graduate",IF(customer!M115=1,"Master",IF(customer!N115=1,"PhD","Unknown"))))</f>
        <v>Graduate</v>
      </c>
      <c r="H115" t="s">
        <v>17</v>
      </c>
      <c r="I115">
        <f>VLOOKUP(customer!A115,sales_update!A:N,2,FALSE)</f>
        <v>2</v>
      </c>
      <c r="J115">
        <f xml:space="preserve"> VLOOKUP(customer!A115,sales_update!A:N,3,FALSE)</f>
        <v>698</v>
      </c>
      <c r="K115">
        <f>VLOOKUP(customer!A115,sales_update!A:N,4,FALSE)</f>
        <v>18</v>
      </c>
      <c r="L115">
        <f>VLOOKUP(customer!A115,sales_update!A:N,5,FALSE)</f>
        <v>893</v>
      </c>
      <c r="M115">
        <f>VLOOKUP(customer!A115,sales_update!A:N,6,FALSE)</f>
        <v>329</v>
      </c>
      <c r="N115">
        <f>VLOOKUP(customer!A115,sales_update!A:N,7,FALSE)</f>
        <v>77</v>
      </c>
      <c r="O115">
        <f>VLOOKUP(customer!A115,sales_update!A:N,8,FALSE)</f>
        <v>18</v>
      </c>
      <c r="P115">
        <f>VLOOKUP(customer!A115,sales_update!A:N,9,FALSE)</f>
        <v>1997</v>
      </c>
      <c r="Q115">
        <f>VLOOKUP(customer!A115,sales_update!A:N,10,FALSE)</f>
        <v>1</v>
      </c>
      <c r="R115">
        <f>VLOOKUP(customer!A115,sales_update!A:N,11,FALSE)</f>
        <v>2</v>
      </c>
      <c r="S115">
        <f>VLOOKUP(customer!A115,sales_update!A:N,12,FALSE)</f>
        <v>8</v>
      </c>
      <c r="T115">
        <f>VLOOKUP(customer!A115,sales_update!A:N,13,FALSE)</f>
        <v>13</v>
      </c>
      <c r="U115">
        <f>VLOOKUP(customer!A115,sales_update!A:N,14,FALSE)</f>
        <v>0</v>
      </c>
      <c r="V115">
        <f>VLOOKUP(customer!A115,Marketing!A:I,2,FALSE)</f>
        <v>0</v>
      </c>
      <c r="W115">
        <f>VLOOKUP(customer!A115,Marketing!A:I,3,FALSE)</f>
        <v>0</v>
      </c>
      <c r="X115">
        <f>VLOOKUP(customer!A115,Marketing!A:I,4,FALSE)</f>
        <v>0</v>
      </c>
      <c r="Y115">
        <f>VLOOKUP(customer!A115,Marketing!A:I,5,FALSE)</f>
        <v>0</v>
      </c>
      <c r="Z115">
        <f>VLOOKUP(customer!A115,Marketing!A:I,6,FALSE)</f>
        <v>0</v>
      </c>
      <c r="AA115">
        <f>VLOOKUP(customer!A115,Marketing!A:I,7,FALSE)</f>
        <v>0</v>
      </c>
      <c r="AB115">
        <f>VLOOKUP(customer!A115,Marketing!A:I,8,FALSE)</f>
        <v>0</v>
      </c>
      <c r="AC115" s="1">
        <f>VLOOKUP(customer!A115,Marketing!A:I,9,FALSE)</f>
        <v>44022</v>
      </c>
    </row>
    <row r="116" spans="1:29" x14ac:dyDescent="0.3">
      <c r="A116">
        <v>1373</v>
      </c>
      <c r="B116">
        <v>183664</v>
      </c>
      <c r="C116">
        <v>1</v>
      </c>
      <c r="D116">
        <v>1</v>
      </c>
      <c r="E116">
        <v>52</v>
      </c>
      <c r="F116" t="str">
        <f>IF(customer!G116=1, "Married", IF(customer!H116=1, "Single", IF(customer!F116=1, "Divorced", IF(customer!I116=1, "Together", IF(customer!J116=1, "Widowed", "Unknown")))))</f>
        <v>Divorced</v>
      </c>
      <c r="G116" t="str">
        <f>IF(customer!K116=1,"Basic",IF(customer!L116=1,"Graduate",IF(customer!M116=1,"Master",IF(customer!N116=1,"PhD","Unknown"))))</f>
        <v>PhD</v>
      </c>
      <c r="H116" t="s">
        <v>15</v>
      </c>
      <c r="I116">
        <f>VLOOKUP(customer!A116,sales_update!A:N,2,FALSE)</f>
        <v>57</v>
      </c>
      <c r="J116">
        <f xml:space="preserve"> VLOOKUP(customer!A116,sales_update!A:N,3,FALSE)</f>
        <v>1901</v>
      </c>
      <c r="K116">
        <f>VLOOKUP(customer!A116,sales_update!A:N,4,FALSE)</f>
        <v>46</v>
      </c>
      <c r="L116">
        <f>VLOOKUP(customer!A116,sales_update!A:N,5,FALSE)</f>
        <v>331</v>
      </c>
      <c r="M116">
        <f>VLOOKUP(customer!A116,sales_update!A:N,6,FALSE)</f>
        <v>61</v>
      </c>
      <c r="N116">
        <f>VLOOKUP(customer!A116,sales_update!A:N,7,FALSE)</f>
        <v>46</v>
      </c>
      <c r="O116">
        <f>VLOOKUP(customer!A116,sales_update!A:N,8,FALSE)</f>
        <v>189</v>
      </c>
      <c r="P116">
        <f>VLOOKUP(customer!A116,sales_update!A:N,9,FALSE)</f>
        <v>2197</v>
      </c>
      <c r="Q116">
        <f>VLOOKUP(customer!A116,sales_update!A:N,10,FALSE)</f>
        <v>3</v>
      </c>
      <c r="R116">
        <f>VLOOKUP(customer!A116,sales_update!A:N,11,FALSE)</f>
        <v>2</v>
      </c>
      <c r="S116">
        <f>VLOOKUP(customer!A116,sales_update!A:N,12,FALSE)</f>
        <v>2</v>
      </c>
      <c r="T116">
        <f>VLOOKUP(customer!A116,sales_update!A:N,13,FALSE)</f>
        <v>12</v>
      </c>
      <c r="U116">
        <f>VLOOKUP(customer!A116,sales_update!A:N,14,FALSE)</f>
        <v>5</v>
      </c>
      <c r="V116">
        <f>VLOOKUP(customer!A116,Marketing!A:I,2,FALSE)</f>
        <v>0</v>
      </c>
      <c r="W116">
        <f>VLOOKUP(customer!A116,Marketing!A:I,3,FALSE)</f>
        <v>0</v>
      </c>
      <c r="X116">
        <f>VLOOKUP(customer!A116,Marketing!A:I,4,FALSE)</f>
        <v>0</v>
      </c>
      <c r="Y116">
        <f>VLOOKUP(customer!A116,Marketing!A:I,5,FALSE)</f>
        <v>0</v>
      </c>
      <c r="Z116">
        <f>VLOOKUP(customer!A116,Marketing!A:I,6,FALSE)</f>
        <v>0</v>
      </c>
      <c r="AA116">
        <f>VLOOKUP(customer!A116,Marketing!A:I,7,FALSE)</f>
        <v>0</v>
      </c>
      <c r="AB116">
        <f>VLOOKUP(customer!A116,Marketing!A:I,8,FALSE)</f>
        <v>0</v>
      </c>
      <c r="AC116" s="1">
        <f>VLOOKUP(customer!A116,Marketing!A:I,9,FALSE)</f>
        <v>43751</v>
      </c>
    </row>
    <row r="117" spans="1:29" x14ac:dyDescent="0.3">
      <c r="A117">
        <v>2047</v>
      </c>
      <c r="B117">
        <v>183528</v>
      </c>
      <c r="C117">
        <v>0</v>
      </c>
      <c r="D117">
        <v>0</v>
      </c>
      <c r="E117">
        <v>28</v>
      </c>
      <c r="F117" t="str">
        <f>IF(customer!G117=1, "Married", IF(customer!H117=1, "Single", IF(customer!F117=1, "Divorced", IF(customer!I117=1, "Together", IF(customer!J117=1, "Widowed", "Unknown")))))</f>
        <v>Single</v>
      </c>
      <c r="G117" t="str">
        <f>IF(customer!K117=1,"Basic",IF(customer!L117=1,"Graduate",IF(customer!M117=1,"Master",IF(customer!N117=1,"PhD","Unknown"))))</f>
        <v>Graduate</v>
      </c>
      <c r="H117" t="s">
        <v>18</v>
      </c>
      <c r="I117">
        <f>VLOOKUP(customer!A117,sales_update!A:N,2,FALSE)</f>
        <v>7</v>
      </c>
      <c r="J117">
        <f xml:space="preserve"> VLOOKUP(customer!A117,sales_update!A:N,3,FALSE)</f>
        <v>1165</v>
      </c>
      <c r="K117">
        <f>VLOOKUP(customer!A117,sales_update!A:N,4,FALSE)</f>
        <v>257</v>
      </c>
      <c r="L117">
        <f>VLOOKUP(customer!A117,sales_update!A:N,5,FALSE)</f>
        <v>1490</v>
      </c>
      <c r="M117">
        <f>VLOOKUP(customer!A117,sales_update!A:N,6,FALSE)</f>
        <v>294</v>
      </c>
      <c r="N117">
        <f>VLOOKUP(customer!A117,sales_update!A:N,7,FALSE)</f>
        <v>97</v>
      </c>
      <c r="O117">
        <f>VLOOKUP(customer!A117,sales_update!A:N,8,FALSE)</f>
        <v>323</v>
      </c>
      <c r="P117">
        <f>VLOOKUP(customer!A117,sales_update!A:N,9,FALSE)</f>
        <v>2979</v>
      </c>
      <c r="Q117">
        <f>VLOOKUP(customer!A117,sales_update!A:N,10,FALSE)</f>
        <v>1</v>
      </c>
      <c r="R117">
        <f>VLOOKUP(customer!A117,sales_update!A:N,11,FALSE)</f>
        <v>4</v>
      </c>
      <c r="S117">
        <f>VLOOKUP(customer!A117,sales_update!A:N,12,FALSE)</f>
        <v>10</v>
      </c>
      <c r="T117">
        <f>VLOOKUP(customer!A117,sales_update!A:N,13,FALSE)</f>
        <v>8</v>
      </c>
      <c r="U117">
        <f>VLOOKUP(customer!A117,sales_update!A:N,14,FALSE)</f>
        <v>1</v>
      </c>
      <c r="V117">
        <f>VLOOKUP(customer!A117,Marketing!A:I,2,FALSE)</f>
        <v>1</v>
      </c>
      <c r="W117">
        <f>VLOOKUP(customer!A117,Marketing!A:I,3,FALSE)</f>
        <v>0</v>
      </c>
      <c r="X117">
        <f>VLOOKUP(customer!A117,Marketing!A:I,4,FALSE)</f>
        <v>0</v>
      </c>
      <c r="Y117">
        <f>VLOOKUP(customer!A117,Marketing!A:I,5,FALSE)</f>
        <v>1</v>
      </c>
      <c r="Z117">
        <f>VLOOKUP(customer!A117,Marketing!A:I,6,FALSE)</f>
        <v>0</v>
      </c>
      <c r="AA117">
        <f>VLOOKUP(customer!A117,Marketing!A:I,7,FALSE)</f>
        <v>0</v>
      </c>
      <c r="AB117">
        <f>VLOOKUP(customer!A117,Marketing!A:I,8,FALSE)</f>
        <v>1</v>
      </c>
      <c r="AC117" s="1">
        <f>VLOOKUP(customer!A117,Marketing!A:I,9,FALSE)</f>
        <v>44109</v>
      </c>
    </row>
    <row r="118" spans="1:29" x14ac:dyDescent="0.3">
      <c r="A118">
        <v>2685</v>
      </c>
      <c r="B118">
        <v>183512</v>
      </c>
      <c r="C118">
        <v>0</v>
      </c>
      <c r="D118">
        <v>0</v>
      </c>
      <c r="E118">
        <v>34</v>
      </c>
      <c r="F118" t="str">
        <f>IF(customer!G118=1, "Married", IF(customer!H118=1, "Single", IF(customer!F118=1, "Divorced", IF(customer!I118=1, "Together", IF(customer!J118=1, "Widowed", "Unknown")))))</f>
        <v>Married</v>
      </c>
      <c r="G118" t="str">
        <f>IF(customer!K118=1,"Basic",IF(customer!L118=1,"Graduate",IF(customer!M118=1,"Master",IF(customer!N118=1,"PhD","Unknown"))))</f>
        <v>Graduate</v>
      </c>
      <c r="H118" t="s">
        <v>16</v>
      </c>
      <c r="I118">
        <f>VLOOKUP(customer!A118,sales_update!A:N,2,FALSE)</f>
        <v>31</v>
      </c>
      <c r="J118">
        <f xml:space="preserve"> VLOOKUP(customer!A118,sales_update!A:N,3,FALSE)</f>
        <v>2329</v>
      </c>
      <c r="K118">
        <f>VLOOKUP(customer!A118,sales_update!A:N,4,FALSE)</f>
        <v>134</v>
      </c>
      <c r="L118">
        <f>VLOOKUP(customer!A118,sales_update!A:N,5,FALSE)</f>
        <v>1835</v>
      </c>
      <c r="M118">
        <f>VLOOKUP(customer!A118,sales_update!A:N,6,FALSE)</f>
        <v>176</v>
      </c>
      <c r="N118">
        <f>VLOOKUP(customer!A118,sales_update!A:N,7,FALSE)</f>
        <v>44</v>
      </c>
      <c r="O118">
        <f>VLOOKUP(customer!A118,sales_update!A:N,8,FALSE)</f>
        <v>222</v>
      </c>
      <c r="P118">
        <f>VLOOKUP(customer!A118,sales_update!A:N,9,FALSE)</f>
        <v>4296</v>
      </c>
      <c r="Q118">
        <f>VLOOKUP(customer!A118,sales_update!A:N,10,FALSE)</f>
        <v>1</v>
      </c>
      <c r="R118">
        <f>VLOOKUP(customer!A118,sales_update!A:N,11,FALSE)</f>
        <v>4</v>
      </c>
      <c r="S118">
        <f>VLOOKUP(customer!A118,sales_update!A:N,12,FALSE)</f>
        <v>7</v>
      </c>
      <c r="T118">
        <f>VLOOKUP(customer!A118,sales_update!A:N,13,FALSE)</f>
        <v>10</v>
      </c>
      <c r="U118">
        <f>VLOOKUP(customer!A118,sales_update!A:N,14,FALSE)</f>
        <v>1</v>
      </c>
      <c r="V118">
        <f>VLOOKUP(customer!A118,Marketing!A:I,2,FALSE)</f>
        <v>1</v>
      </c>
      <c r="W118">
        <f>VLOOKUP(customer!A118,Marketing!A:I,3,FALSE)</f>
        <v>0</v>
      </c>
      <c r="X118">
        <f>VLOOKUP(customer!A118,Marketing!A:I,4,FALSE)</f>
        <v>1</v>
      </c>
      <c r="Y118">
        <f>VLOOKUP(customer!A118,Marketing!A:I,5,FALSE)</f>
        <v>1</v>
      </c>
      <c r="Z118">
        <f>VLOOKUP(customer!A118,Marketing!A:I,6,FALSE)</f>
        <v>1</v>
      </c>
      <c r="AA118">
        <f>VLOOKUP(customer!A118,Marketing!A:I,7,FALSE)</f>
        <v>0</v>
      </c>
      <c r="AB118">
        <f>VLOOKUP(customer!A118,Marketing!A:I,8,FALSE)</f>
        <v>1</v>
      </c>
      <c r="AC118" s="1">
        <f>VLOOKUP(customer!A118,Marketing!A:I,9,FALSE)</f>
        <v>44156</v>
      </c>
    </row>
    <row r="119" spans="1:29" x14ac:dyDescent="0.3">
      <c r="A119">
        <v>1731</v>
      </c>
      <c r="B119">
        <v>183443</v>
      </c>
      <c r="C119">
        <v>0</v>
      </c>
      <c r="D119">
        <v>0</v>
      </c>
      <c r="E119">
        <v>48</v>
      </c>
      <c r="F119" t="str">
        <f>IF(customer!G119=1, "Married", IF(customer!H119=1, "Single", IF(customer!F119=1, "Divorced", IF(customer!I119=1, "Together", IF(customer!J119=1, "Widowed", "Unknown")))))</f>
        <v>Together</v>
      </c>
      <c r="G119" t="str">
        <f>IF(customer!K119=1,"Basic",IF(customer!L119=1,"Graduate",IF(customer!M119=1,"Master",IF(customer!N119=1,"PhD","Unknown"))))</f>
        <v>PhD</v>
      </c>
      <c r="H119" t="s">
        <v>16</v>
      </c>
      <c r="I119">
        <f>VLOOKUP(customer!A119,sales_update!A:N,2,FALSE)</f>
        <v>89</v>
      </c>
      <c r="J119">
        <f xml:space="preserve"> VLOOKUP(customer!A119,sales_update!A:N,3,FALSE)</f>
        <v>1139</v>
      </c>
      <c r="K119">
        <f>VLOOKUP(customer!A119,sales_update!A:N,4,FALSE)</f>
        <v>92</v>
      </c>
      <c r="L119">
        <f>VLOOKUP(customer!A119,sales_update!A:N,5,FALSE)</f>
        <v>1631</v>
      </c>
      <c r="M119">
        <f>VLOOKUP(customer!A119,sales_update!A:N,6,FALSE)</f>
        <v>121</v>
      </c>
      <c r="N119">
        <f>VLOOKUP(customer!A119,sales_update!A:N,7,FALSE)</f>
        <v>123</v>
      </c>
      <c r="O119">
        <f>VLOOKUP(customer!A119,sales_update!A:N,8,FALSE)</f>
        <v>185</v>
      </c>
      <c r="P119">
        <f>VLOOKUP(customer!A119,sales_update!A:N,9,FALSE)</f>
        <v>2922</v>
      </c>
      <c r="Q119">
        <f>VLOOKUP(customer!A119,sales_update!A:N,10,FALSE)</f>
        <v>1</v>
      </c>
      <c r="R119">
        <f>VLOOKUP(customer!A119,sales_update!A:N,11,FALSE)</f>
        <v>6</v>
      </c>
      <c r="S119">
        <f>VLOOKUP(customer!A119,sales_update!A:N,12,FALSE)</f>
        <v>10</v>
      </c>
      <c r="T119">
        <f>VLOOKUP(customer!A119,sales_update!A:N,13,FALSE)</f>
        <v>5</v>
      </c>
      <c r="U119">
        <f>VLOOKUP(customer!A119,sales_update!A:N,14,FALSE)</f>
        <v>2</v>
      </c>
      <c r="V119">
        <f>VLOOKUP(customer!A119,Marketing!A:I,2,FALSE)</f>
        <v>0</v>
      </c>
      <c r="W119">
        <f>VLOOKUP(customer!A119,Marketing!A:I,3,FALSE)</f>
        <v>0</v>
      </c>
      <c r="X119">
        <f>VLOOKUP(customer!A119,Marketing!A:I,4,FALSE)</f>
        <v>0</v>
      </c>
      <c r="Y119">
        <f>VLOOKUP(customer!A119,Marketing!A:I,5,FALSE)</f>
        <v>0</v>
      </c>
      <c r="Z119">
        <f>VLOOKUP(customer!A119,Marketing!A:I,6,FALSE)</f>
        <v>0</v>
      </c>
      <c r="AA119">
        <f>VLOOKUP(customer!A119,Marketing!A:I,7,FALSE)</f>
        <v>0</v>
      </c>
      <c r="AB119">
        <f>VLOOKUP(customer!A119,Marketing!A:I,8,FALSE)</f>
        <v>0</v>
      </c>
      <c r="AC119" s="1">
        <f>VLOOKUP(customer!A119,Marketing!A:I,9,FALSE)</f>
        <v>43988</v>
      </c>
    </row>
    <row r="120" spans="1:29" x14ac:dyDescent="0.3">
      <c r="A120">
        <v>3016</v>
      </c>
      <c r="B120">
        <v>183273</v>
      </c>
      <c r="C120">
        <v>1</v>
      </c>
      <c r="D120">
        <v>2</v>
      </c>
      <c r="E120">
        <v>50</v>
      </c>
      <c r="F120" t="str">
        <f>IF(customer!G120=1, "Married", IF(customer!H120=1, "Single", IF(customer!F120=1, "Divorced", IF(customer!I120=1, "Together", IF(customer!J120=1, "Widowed", "Unknown")))))</f>
        <v>Single</v>
      </c>
      <c r="G120" t="str">
        <f>IF(customer!K120=1,"Basic",IF(customer!L120=1,"Graduate",IF(customer!M120=1,"Master",IF(customer!N120=1,"PhD","Unknown"))))</f>
        <v>Graduate</v>
      </c>
      <c r="H120" t="s">
        <v>20</v>
      </c>
      <c r="I120">
        <f>VLOOKUP(customer!A120,sales_update!A:N,2,FALSE)</f>
        <v>98</v>
      </c>
      <c r="J120">
        <f xml:space="preserve"> VLOOKUP(customer!A120,sales_update!A:N,3,FALSE)</f>
        <v>953</v>
      </c>
      <c r="K120">
        <f>VLOOKUP(customer!A120,sales_update!A:N,4,FALSE)</f>
        <v>196</v>
      </c>
      <c r="L120">
        <f>VLOOKUP(customer!A120,sales_update!A:N,5,FALSE)</f>
        <v>1431</v>
      </c>
      <c r="M120">
        <f>VLOOKUP(customer!A120,sales_update!A:N,6,FALSE)</f>
        <v>35</v>
      </c>
      <c r="N120">
        <f>VLOOKUP(customer!A120,sales_update!A:N,7,FALSE)</f>
        <v>224</v>
      </c>
      <c r="O120">
        <f>VLOOKUP(customer!A120,sales_update!A:N,8,FALSE)</f>
        <v>224</v>
      </c>
      <c r="P120">
        <f>VLOOKUP(customer!A120,sales_update!A:N,9,FALSE)</f>
        <v>2615</v>
      </c>
      <c r="Q120">
        <f>VLOOKUP(customer!A120,sales_update!A:N,10,FALSE)</f>
        <v>10</v>
      </c>
      <c r="R120">
        <f>VLOOKUP(customer!A120,sales_update!A:N,11,FALSE)</f>
        <v>4</v>
      </c>
      <c r="S120">
        <f>VLOOKUP(customer!A120,sales_update!A:N,12,FALSE)</f>
        <v>6</v>
      </c>
      <c r="T120">
        <f>VLOOKUP(customer!A120,sales_update!A:N,13,FALSE)</f>
        <v>9</v>
      </c>
      <c r="U120">
        <f>VLOOKUP(customer!A120,sales_update!A:N,14,FALSE)</f>
        <v>7</v>
      </c>
      <c r="V120">
        <f>VLOOKUP(customer!A120,Marketing!A:I,2,FALSE)</f>
        <v>0</v>
      </c>
      <c r="W120">
        <f>VLOOKUP(customer!A120,Marketing!A:I,3,FALSE)</f>
        <v>0</v>
      </c>
      <c r="X120">
        <f>VLOOKUP(customer!A120,Marketing!A:I,4,FALSE)</f>
        <v>0</v>
      </c>
      <c r="Y120">
        <f>VLOOKUP(customer!A120,Marketing!A:I,5,FALSE)</f>
        <v>0</v>
      </c>
      <c r="Z120">
        <f>VLOOKUP(customer!A120,Marketing!A:I,6,FALSE)</f>
        <v>0</v>
      </c>
      <c r="AA120">
        <f>VLOOKUP(customer!A120,Marketing!A:I,7,FALSE)</f>
        <v>0</v>
      </c>
      <c r="AB120">
        <f>VLOOKUP(customer!A120,Marketing!A:I,8,FALSE)</f>
        <v>0</v>
      </c>
      <c r="AC120" s="1">
        <f>VLOOKUP(customer!A120,Marketing!A:I,9,FALSE)</f>
        <v>43526</v>
      </c>
    </row>
    <row r="121" spans="1:29" x14ac:dyDescent="0.3">
      <c r="A121">
        <v>2825</v>
      </c>
      <c r="B121">
        <v>183257</v>
      </c>
      <c r="C121">
        <v>0</v>
      </c>
      <c r="D121">
        <v>0</v>
      </c>
      <c r="E121">
        <v>25</v>
      </c>
      <c r="F121" t="str">
        <f>IF(customer!G121=1, "Married", IF(customer!H121=1, "Single", IF(customer!F121=1, "Divorced", IF(customer!I121=1, "Together", IF(customer!J121=1, "Widowed", "Unknown")))))</f>
        <v>Single</v>
      </c>
      <c r="G121" t="str">
        <f>IF(customer!K121=1,"Basic",IF(customer!L121=1,"Graduate",IF(customer!M121=1,"Master",IF(customer!N121=1,"PhD","Unknown"))))</f>
        <v>Unknown</v>
      </c>
      <c r="H121" t="s">
        <v>15</v>
      </c>
      <c r="I121">
        <f>VLOOKUP(customer!A121,sales_update!A:N,2,FALSE)</f>
        <v>56</v>
      </c>
      <c r="J121">
        <f xml:space="preserve"> VLOOKUP(customer!A121,sales_update!A:N,3,FALSE)</f>
        <v>1180</v>
      </c>
      <c r="K121">
        <f>VLOOKUP(customer!A121,sales_update!A:N,4,FALSE)</f>
        <v>59</v>
      </c>
      <c r="L121">
        <f>VLOOKUP(customer!A121,sales_update!A:N,5,FALSE)</f>
        <v>1299</v>
      </c>
      <c r="M121">
        <f>VLOOKUP(customer!A121,sales_update!A:N,6,FALSE)</f>
        <v>84</v>
      </c>
      <c r="N121">
        <f>VLOOKUP(customer!A121,sales_update!A:N,7,FALSE)</f>
        <v>236</v>
      </c>
      <c r="O121">
        <f>VLOOKUP(customer!A121,sales_update!A:N,8,FALSE)</f>
        <v>147</v>
      </c>
      <c r="P121">
        <f>VLOOKUP(customer!A121,sales_update!A:N,9,FALSE)</f>
        <v>2710</v>
      </c>
      <c r="Q121">
        <f>VLOOKUP(customer!A121,sales_update!A:N,10,FALSE)</f>
        <v>1</v>
      </c>
      <c r="R121">
        <f>VLOOKUP(customer!A121,sales_update!A:N,11,FALSE)</f>
        <v>5</v>
      </c>
      <c r="S121">
        <f>VLOOKUP(customer!A121,sales_update!A:N,12,FALSE)</f>
        <v>10</v>
      </c>
      <c r="T121">
        <f>VLOOKUP(customer!A121,sales_update!A:N,13,FALSE)</f>
        <v>12</v>
      </c>
      <c r="U121">
        <f>VLOOKUP(customer!A121,sales_update!A:N,14,FALSE)</f>
        <v>6</v>
      </c>
      <c r="V121">
        <f>VLOOKUP(customer!A121,Marketing!A:I,2,FALSE)</f>
        <v>1</v>
      </c>
      <c r="W121">
        <f>VLOOKUP(customer!A121,Marketing!A:I,3,FALSE)</f>
        <v>0</v>
      </c>
      <c r="X121">
        <f>VLOOKUP(customer!A121,Marketing!A:I,4,FALSE)</f>
        <v>1</v>
      </c>
      <c r="Y121">
        <f>VLOOKUP(customer!A121,Marketing!A:I,5,FALSE)</f>
        <v>0</v>
      </c>
      <c r="Z121">
        <f>VLOOKUP(customer!A121,Marketing!A:I,6,FALSE)</f>
        <v>0</v>
      </c>
      <c r="AA121">
        <f>VLOOKUP(customer!A121,Marketing!A:I,7,FALSE)</f>
        <v>1</v>
      </c>
      <c r="AB121">
        <f>VLOOKUP(customer!A121,Marketing!A:I,8,FALSE)</f>
        <v>1</v>
      </c>
      <c r="AC121" s="1">
        <f>VLOOKUP(customer!A121,Marketing!A:I,9,FALSE)</f>
        <v>43519</v>
      </c>
    </row>
    <row r="122" spans="1:29" x14ac:dyDescent="0.3">
      <c r="A122">
        <v>1468</v>
      </c>
      <c r="B122">
        <v>183151</v>
      </c>
      <c r="C122">
        <v>0</v>
      </c>
      <c r="D122">
        <v>0</v>
      </c>
      <c r="E122">
        <v>60</v>
      </c>
      <c r="F122" t="str">
        <f>IF(customer!G122=1, "Married", IF(customer!H122=1, "Single", IF(customer!F122=1, "Divorced", IF(customer!I122=1, "Together", IF(customer!J122=1, "Widowed", "Unknown")))))</f>
        <v>Together</v>
      </c>
      <c r="G122" t="str">
        <f>IF(customer!K122=1,"Basic",IF(customer!L122=1,"Graduate",IF(customer!M122=1,"Master",IF(customer!N122=1,"PhD","Unknown"))))</f>
        <v>Master</v>
      </c>
      <c r="H122" t="s">
        <v>20</v>
      </c>
      <c r="I122">
        <f>VLOOKUP(customer!A122,sales_update!A:N,2,FALSE)</f>
        <v>93</v>
      </c>
      <c r="J122">
        <f xml:space="preserve"> VLOOKUP(customer!A122,sales_update!A:N,3,FALSE)</f>
        <v>896</v>
      </c>
      <c r="K122">
        <f>VLOOKUP(customer!A122,sales_update!A:N,4,FALSE)</f>
        <v>62</v>
      </c>
      <c r="L122">
        <f>VLOOKUP(customer!A122,sales_update!A:N,5,FALSE)</f>
        <v>220</v>
      </c>
      <c r="M122">
        <f>VLOOKUP(customer!A122,sales_update!A:N,6,FALSE)</f>
        <v>264</v>
      </c>
      <c r="N122">
        <f>VLOOKUP(customer!A122,sales_update!A:N,7,FALSE)</f>
        <v>163</v>
      </c>
      <c r="O122">
        <f>VLOOKUP(customer!A122,sales_update!A:N,8,FALSE)</f>
        <v>40</v>
      </c>
      <c r="P122">
        <f>VLOOKUP(customer!A122,sales_update!A:N,9,FALSE)</f>
        <v>1566</v>
      </c>
      <c r="Q122">
        <f>VLOOKUP(customer!A122,sales_update!A:N,10,FALSE)</f>
        <v>1</v>
      </c>
      <c r="R122">
        <f>VLOOKUP(customer!A122,sales_update!A:N,11,FALSE)</f>
        <v>5</v>
      </c>
      <c r="S122">
        <f>VLOOKUP(customer!A122,sales_update!A:N,12,FALSE)</f>
        <v>9</v>
      </c>
      <c r="T122">
        <f>VLOOKUP(customer!A122,sales_update!A:N,13,FALSE)</f>
        <v>4</v>
      </c>
      <c r="U122">
        <f>VLOOKUP(customer!A122,sales_update!A:N,14,FALSE)</f>
        <v>3</v>
      </c>
      <c r="V122">
        <f>VLOOKUP(customer!A122,Marketing!A:I,2,FALSE)</f>
        <v>0</v>
      </c>
      <c r="W122">
        <f>VLOOKUP(customer!A122,Marketing!A:I,3,FALSE)</f>
        <v>0</v>
      </c>
      <c r="X122">
        <f>VLOOKUP(customer!A122,Marketing!A:I,4,FALSE)</f>
        <v>0</v>
      </c>
      <c r="Y122">
        <f>VLOOKUP(customer!A122,Marketing!A:I,5,FALSE)</f>
        <v>0</v>
      </c>
      <c r="Z122">
        <f>VLOOKUP(customer!A122,Marketing!A:I,6,FALSE)</f>
        <v>0</v>
      </c>
      <c r="AA122">
        <f>VLOOKUP(customer!A122,Marketing!A:I,7,FALSE)</f>
        <v>0</v>
      </c>
      <c r="AB122">
        <f>VLOOKUP(customer!A122,Marketing!A:I,8,FALSE)</f>
        <v>0</v>
      </c>
      <c r="AC122" s="1">
        <f>VLOOKUP(customer!A122,Marketing!A:I,9,FALSE)</f>
        <v>43541</v>
      </c>
    </row>
    <row r="123" spans="1:29" x14ac:dyDescent="0.3">
      <c r="A123">
        <v>2269</v>
      </c>
      <c r="B123">
        <v>183151</v>
      </c>
      <c r="C123">
        <v>0</v>
      </c>
      <c r="D123">
        <v>0</v>
      </c>
      <c r="E123">
        <v>48</v>
      </c>
      <c r="F123" t="str">
        <f>IF(customer!G123=1, "Married", IF(customer!H123=1, "Single", IF(customer!F123=1, "Divorced", IF(customer!I123=1, "Together", IF(customer!J123=1, "Widowed", "Unknown")))))</f>
        <v>Married</v>
      </c>
      <c r="G123" t="str">
        <f>IF(customer!K123=1,"Basic",IF(customer!L123=1,"Graduate",IF(customer!M123=1,"Master",IF(customer!N123=1,"PhD","Unknown"))))</f>
        <v>Master</v>
      </c>
      <c r="H123" t="s">
        <v>18</v>
      </c>
      <c r="I123">
        <f>VLOOKUP(customer!A123,sales_update!A:N,2,FALSE)</f>
        <v>80</v>
      </c>
      <c r="J123">
        <f xml:space="preserve"> VLOOKUP(customer!A123,sales_update!A:N,3,FALSE)</f>
        <v>2132</v>
      </c>
      <c r="K123">
        <f>VLOOKUP(customer!A123,sales_update!A:N,4,FALSE)</f>
        <v>324</v>
      </c>
      <c r="L123">
        <f>VLOOKUP(customer!A123,sales_update!A:N,5,FALSE)</f>
        <v>1855</v>
      </c>
      <c r="M123">
        <f>VLOOKUP(customer!A123,sales_update!A:N,6,FALSE)</f>
        <v>302</v>
      </c>
      <c r="N123">
        <f>VLOOKUP(customer!A123,sales_update!A:N,7,FALSE)</f>
        <v>93</v>
      </c>
      <c r="O123">
        <f>VLOOKUP(customer!A123,sales_update!A:N,8,FALSE)</f>
        <v>463</v>
      </c>
      <c r="P123">
        <f>VLOOKUP(customer!A123,sales_update!A:N,9,FALSE)</f>
        <v>4242</v>
      </c>
      <c r="Q123">
        <f>VLOOKUP(customer!A123,sales_update!A:N,10,FALSE)</f>
        <v>1</v>
      </c>
      <c r="R123">
        <f>VLOOKUP(customer!A123,sales_update!A:N,11,FALSE)</f>
        <v>5</v>
      </c>
      <c r="S123">
        <f>VLOOKUP(customer!A123,sales_update!A:N,12,FALSE)</f>
        <v>7</v>
      </c>
      <c r="T123">
        <f>VLOOKUP(customer!A123,sales_update!A:N,13,FALSE)</f>
        <v>10</v>
      </c>
      <c r="U123">
        <f>VLOOKUP(customer!A123,sales_update!A:N,14,FALSE)</f>
        <v>2</v>
      </c>
      <c r="V123">
        <f>VLOOKUP(customer!A123,Marketing!A:I,2,FALSE)</f>
        <v>1</v>
      </c>
      <c r="W123">
        <f>VLOOKUP(customer!A123,Marketing!A:I,3,FALSE)</f>
        <v>0</v>
      </c>
      <c r="X123">
        <f>VLOOKUP(customer!A123,Marketing!A:I,4,FALSE)</f>
        <v>1</v>
      </c>
      <c r="Y123">
        <f>VLOOKUP(customer!A123,Marketing!A:I,5,FALSE)</f>
        <v>1</v>
      </c>
      <c r="Z123">
        <f>VLOOKUP(customer!A123,Marketing!A:I,6,FALSE)</f>
        <v>0</v>
      </c>
      <c r="AA123">
        <f>VLOOKUP(customer!A123,Marketing!A:I,7,FALSE)</f>
        <v>0</v>
      </c>
      <c r="AB123">
        <f>VLOOKUP(customer!A123,Marketing!A:I,8,FALSE)</f>
        <v>1</v>
      </c>
      <c r="AC123" s="1">
        <f>VLOOKUP(customer!A123,Marketing!A:I,9,FALSE)</f>
        <v>43664</v>
      </c>
    </row>
    <row r="124" spans="1:29" x14ac:dyDescent="0.3">
      <c r="A124">
        <v>2134</v>
      </c>
      <c r="B124">
        <v>183145</v>
      </c>
      <c r="C124">
        <v>0</v>
      </c>
      <c r="D124">
        <v>0</v>
      </c>
      <c r="E124">
        <v>46</v>
      </c>
      <c r="F124" t="str">
        <f>IF(customer!G124=1, "Married", IF(customer!H124=1, "Single", IF(customer!F124=1, "Divorced", IF(customer!I124=1, "Together", IF(customer!J124=1, "Widowed", "Unknown")))))</f>
        <v>Together</v>
      </c>
      <c r="G124" t="str">
        <f>IF(customer!K124=1,"Basic",IF(customer!L124=1,"Graduate",IF(customer!M124=1,"Master",IF(customer!N124=1,"PhD","Unknown"))))</f>
        <v>Graduate</v>
      </c>
      <c r="H124" t="s">
        <v>20</v>
      </c>
      <c r="I124">
        <f>VLOOKUP(customer!A124,sales_update!A:N,2,FALSE)</f>
        <v>14</v>
      </c>
      <c r="J124">
        <f xml:space="preserve"> VLOOKUP(customer!A124,sales_update!A:N,3,FALSE)</f>
        <v>1712</v>
      </c>
      <c r="K124">
        <f>VLOOKUP(customer!A124,sales_update!A:N,4,FALSE)</f>
        <v>77</v>
      </c>
      <c r="L124">
        <f>VLOOKUP(customer!A124,sales_update!A:N,5,FALSE)</f>
        <v>1610</v>
      </c>
      <c r="M124">
        <f>VLOOKUP(customer!A124,sales_update!A:N,6,FALSE)</f>
        <v>86</v>
      </c>
      <c r="N124">
        <f>VLOOKUP(customer!A124,sales_update!A:N,7,FALSE)</f>
        <v>302</v>
      </c>
      <c r="O124">
        <f>VLOOKUP(customer!A124,sales_update!A:N,8,FALSE)</f>
        <v>251</v>
      </c>
      <c r="P124">
        <f>VLOOKUP(customer!A124,sales_update!A:N,9,FALSE)</f>
        <v>3535</v>
      </c>
      <c r="Q124">
        <f>VLOOKUP(customer!A124,sales_update!A:N,10,FALSE)</f>
        <v>1</v>
      </c>
      <c r="R124">
        <f>VLOOKUP(customer!A124,sales_update!A:N,11,FALSE)</f>
        <v>5</v>
      </c>
      <c r="S124">
        <f>VLOOKUP(customer!A124,sales_update!A:N,12,FALSE)</f>
        <v>9</v>
      </c>
      <c r="T124">
        <f>VLOOKUP(customer!A124,sales_update!A:N,13,FALSE)</f>
        <v>11</v>
      </c>
      <c r="U124">
        <f>VLOOKUP(customer!A124,sales_update!A:N,14,FALSE)</f>
        <v>2</v>
      </c>
      <c r="V124">
        <f>VLOOKUP(customer!A124,Marketing!A:I,2,FALSE)</f>
        <v>0</v>
      </c>
      <c r="W124">
        <f>VLOOKUP(customer!A124,Marketing!A:I,3,FALSE)</f>
        <v>0</v>
      </c>
      <c r="X124">
        <f>VLOOKUP(customer!A124,Marketing!A:I,4,FALSE)</f>
        <v>1</v>
      </c>
      <c r="Y124">
        <f>VLOOKUP(customer!A124,Marketing!A:I,5,FALSE)</f>
        <v>0</v>
      </c>
      <c r="Z124">
        <f>VLOOKUP(customer!A124,Marketing!A:I,6,FALSE)</f>
        <v>0</v>
      </c>
      <c r="AA124">
        <f>VLOOKUP(customer!A124,Marketing!A:I,7,FALSE)</f>
        <v>0</v>
      </c>
      <c r="AB124">
        <f>VLOOKUP(customer!A124,Marketing!A:I,8,FALSE)</f>
        <v>1</v>
      </c>
      <c r="AC124" s="1">
        <f>VLOOKUP(customer!A124,Marketing!A:I,9,FALSE)</f>
        <v>43523</v>
      </c>
    </row>
    <row r="125" spans="1:29" x14ac:dyDescent="0.3">
      <c r="A125">
        <v>1905</v>
      </c>
      <c r="B125">
        <v>183033</v>
      </c>
      <c r="C125">
        <v>1</v>
      </c>
      <c r="D125">
        <v>0</v>
      </c>
      <c r="E125">
        <v>34</v>
      </c>
      <c r="F125" t="str">
        <f>IF(customer!G125=1, "Married", IF(customer!H125=1, "Single", IF(customer!F125=1, "Divorced", IF(customer!I125=1, "Together", IF(customer!J125=1, "Widowed", "Unknown")))))</f>
        <v>Together</v>
      </c>
      <c r="G125" t="str">
        <f>IF(customer!K125=1,"Basic",IF(customer!L125=1,"Graduate",IF(customer!M125=1,"Master",IF(customer!N125=1,"PhD","Unknown"))))</f>
        <v>Graduate</v>
      </c>
      <c r="H125" t="s">
        <v>16</v>
      </c>
      <c r="I125">
        <f>VLOOKUP(customer!A125,sales_update!A:N,2,FALSE)</f>
        <v>82</v>
      </c>
      <c r="J125">
        <f xml:space="preserve"> VLOOKUP(customer!A125,sales_update!A:N,3,FALSE)</f>
        <v>1790</v>
      </c>
      <c r="K125">
        <f>VLOOKUP(customer!A125,sales_update!A:N,4,FALSE)</f>
        <v>218</v>
      </c>
      <c r="L125">
        <f>VLOOKUP(customer!A125,sales_update!A:N,5,FALSE)</f>
        <v>950</v>
      </c>
      <c r="M125">
        <f>VLOOKUP(customer!A125,sales_update!A:N,6,FALSE)</f>
        <v>522</v>
      </c>
      <c r="N125">
        <f>VLOOKUP(customer!A125,sales_update!A:N,7,FALSE)</f>
        <v>328</v>
      </c>
      <c r="O125">
        <f>VLOOKUP(customer!A125,sales_update!A:N,8,FALSE)</f>
        <v>73</v>
      </c>
      <c r="P125">
        <f>VLOOKUP(customer!A125,sales_update!A:N,9,FALSE)</f>
        <v>3736</v>
      </c>
      <c r="Q125">
        <f>VLOOKUP(customer!A125,sales_update!A:N,10,FALSE)</f>
        <v>1</v>
      </c>
      <c r="R125">
        <f>VLOOKUP(customer!A125,sales_update!A:N,11,FALSE)</f>
        <v>11</v>
      </c>
      <c r="S125">
        <f>VLOOKUP(customer!A125,sales_update!A:N,12,FALSE)</f>
        <v>4</v>
      </c>
      <c r="T125">
        <f>VLOOKUP(customer!A125,sales_update!A:N,13,FALSE)</f>
        <v>10</v>
      </c>
      <c r="U125">
        <f>VLOOKUP(customer!A125,sales_update!A:N,14,FALSE)</f>
        <v>5</v>
      </c>
      <c r="V125">
        <f>VLOOKUP(customer!A125,Marketing!A:I,2,FALSE)</f>
        <v>0</v>
      </c>
      <c r="W125">
        <f>VLOOKUP(customer!A125,Marketing!A:I,3,FALSE)</f>
        <v>0</v>
      </c>
      <c r="X125">
        <f>VLOOKUP(customer!A125,Marketing!A:I,4,FALSE)</f>
        <v>0</v>
      </c>
      <c r="Y125">
        <f>VLOOKUP(customer!A125,Marketing!A:I,5,FALSE)</f>
        <v>1</v>
      </c>
      <c r="Z125">
        <f>VLOOKUP(customer!A125,Marketing!A:I,6,FALSE)</f>
        <v>0</v>
      </c>
      <c r="AA125">
        <f>VLOOKUP(customer!A125,Marketing!A:I,7,FALSE)</f>
        <v>0</v>
      </c>
      <c r="AB125">
        <f>VLOOKUP(customer!A125,Marketing!A:I,8,FALSE)</f>
        <v>0</v>
      </c>
      <c r="AC125" s="1">
        <f>VLOOKUP(customer!A125,Marketing!A:I,9,FALSE)</f>
        <v>44126</v>
      </c>
    </row>
    <row r="126" spans="1:29" x14ac:dyDescent="0.3">
      <c r="A126">
        <v>1323</v>
      </c>
      <c r="B126">
        <v>183003</v>
      </c>
      <c r="C126">
        <v>0</v>
      </c>
      <c r="D126">
        <v>0</v>
      </c>
      <c r="E126">
        <v>55</v>
      </c>
      <c r="F126" t="str">
        <f>IF(customer!G126=1, "Married", IF(customer!H126=1, "Single", IF(customer!F126=1, "Divorced", IF(customer!I126=1, "Together", IF(customer!J126=1, "Widowed", "Unknown")))))</f>
        <v>Together</v>
      </c>
      <c r="G126" t="str">
        <f>IF(customer!K126=1,"Basic",IF(customer!L126=1,"Graduate",IF(customer!M126=1,"Master",IF(customer!N126=1,"PhD","Unknown"))))</f>
        <v>Graduate</v>
      </c>
      <c r="H126" t="s">
        <v>16</v>
      </c>
      <c r="I126">
        <f>VLOOKUP(customer!A126,sales_update!A:N,2,FALSE)</f>
        <v>18</v>
      </c>
      <c r="J126">
        <f xml:space="preserve"> VLOOKUP(customer!A126,sales_update!A:N,3,FALSE)</f>
        <v>1887</v>
      </c>
      <c r="K126">
        <f>VLOOKUP(customer!A126,sales_update!A:N,4,FALSE)</f>
        <v>134</v>
      </c>
      <c r="L126">
        <f>VLOOKUP(customer!A126,sales_update!A:N,5,FALSE)</f>
        <v>1257</v>
      </c>
      <c r="M126">
        <f>VLOOKUP(customer!A126,sales_update!A:N,6,FALSE)</f>
        <v>88</v>
      </c>
      <c r="N126">
        <f>VLOOKUP(customer!A126,sales_update!A:N,7,FALSE)</f>
        <v>55</v>
      </c>
      <c r="O126">
        <f>VLOOKUP(customer!A126,sales_update!A:N,8,FALSE)</f>
        <v>269</v>
      </c>
      <c r="P126">
        <f>VLOOKUP(customer!A126,sales_update!A:N,9,FALSE)</f>
        <v>3153</v>
      </c>
      <c r="Q126">
        <f>VLOOKUP(customer!A126,sales_update!A:N,10,FALSE)</f>
        <v>1</v>
      </c>
      <c r="R126">
        <f>VLOOKUP(customer!A126,sales_update!A:N,11,FALSE)</f>
        <v>7</v>
      </c>
      <c r="S126">
        <f>VLOOKUP(customer!A126,sales_update!A:N,12,FALSE)</f>
        <v>6</v>
      </c>
      <c r="T126">
        <f>VLOOKUP(customer!A126,sales_update!A:N,13,FALSE)</f>
        <v>8</v>
      </c>
      <c r="U126">
        <f>VLOOKUP(customer!A126,sales_update!A:N,14,FALSE)</f>
        <v>3</v>
      </c>
      <c r="V126">
        <f>VLOOKUP(customer!A126,Marketing!A:I,2,FALSE)</f>
        <v>0</v>
      </c>
      <c r="W126">
        <f>VLOOKUP(customer!A126,Marketing!A:I,3,FALSE)</f>
        <v>0</v>
      </c>
      <c r="X126">
        <f>VLOOKUP(customer!A126,Marketing!A:I,4,FALSE)</f>
        <v>1</v>
      </c>
      <c r="Y126">
        <f>VLOOKUP(customer!A126,Marketing!A:I,5,FALSE)</f>
        <v>0</v>
      </c>
      <c r="Z126">
        <f>VLOOKUP(customer!A126,Marketing!A:I,6,FALSE)</f>
        <v>0</v>
      </c>
      <c r="AA126">
        <f>VLOOKUP(customer!A126,Marketing!A:I,7,FALSE)</f>
        <v>0</v>
      </c>
      <c r="AB126">
        <f>VLOOKUP(customer!A126,Marketing!A:I,8,FALSE)</f>
        <v>1</v>
      </c>
      <c r="AC126" s="1">
        <f>VLOOKUP(customer!A126,Marketing!A:I,9,FALSE)</f>
        <v>43685</v>
      </c>
    </row>
    <row r="127" spans="1:29" x14ac:dyDescent="0.3">
      <c r="A127">
        <v>1015</v>
      </c>
      <c r="B127">
        <v>182800</v>
      </c>
      <c r="C127">
        <v>0</v>
      </c>
      <c r="D127">
        <v>0</v>
      </c>
      <c r="E127">
        <v>74</v>
      </c>
      <c r="F127" t="str">
        <f>IF(customer!G127=1, "Married", IF(customer!H127=1, "Single", IF(customer!F127=1, "Divorced", IF(customer!I127=1, "Together", IF(customer!J127=1, "Widowed", "Unknown")))))</f>
        <v>Single</v>
      </c>
      <c r="G127" t="str">
        <f>IF(customer!K127=1,"Basic",IF(customer!L127=1,"Graduate",IF(customer!M127=1,"Master",IF(customer!N127=1,"PhD","Unknown"))))</f>
        <v>PhD</v>
      </c>
      <c r="H127" t="s">
        <v>18</v>
      </c>
      <c r="I127">
        <f>VLOOKUP(customer!A127,sales_update!A:N,2,FALSE)</f>
        <v>23</v>
      </c>
      <c r="J127">
        <f xml:space="preserve"> VLOOKUP(customer!A127,sales_update!A:N,3,FALSE)</f>
        <v>2221</v>
      </c>
      <c r="K127">
        <f>VLOOKUP(customer!A127,sales_update!A:N,4,FALSE)</f>
        <v>49</v>
      </c>
      <c r="L127">
        <f>VLOOKUP(customer!A127,sales_update!A:N,5,FALSE)</f>
        <v>254</v>
      </c>
      <c r="M127">
        <f>VLOOKUP(customer!A127,sales_update!A:N,6,FALSE)</f>
        <v>130</v>
      </c>
      <c r="N127">
        <f>VLOOKUP(customer!A127,sales_update!A:N,7,FALSE)</f>
        <v>150</v>
      </c>
      <c r="O127">
        <f>VLOOKUP(customer!A127,sales_update!A:N,8,FALSE)</f>
        <v>99</v>
      </c>
      <c r="P127">
        <f>VLOOKUP(customer!A127,sales_update!A:N,9,FALSE)</f>
        <v>2704</v>
      </c>
      <c r="Q127">
        <f>VLOOKUP(customer!A127,sales_update!A:N,10,FALSE)</f>
        <v>1</v>
      </c>
      <c r="R127">
        <f>VLOOKUP(customer!A127,sales_update!A:N,11,FALSE)</f>
        <v>7</v>
      </c>
      <c r="S127">
        <f>VLOOKUP(customer!A127,sales_update!A:N,12,FALSE)</f>
        <v>6</v>
      </c>
      <c r="T127">
        <f>VLOOKUP(customer!A127,sales_update!A:N,13,FALSE)</f>
        <v>12</v>
      </c>
      <c r="U127">
        <f>VLOOKUP(customer!A127,sales_update!A:N,14,FALSE)</f>
        <v>3</v>
      </c>
      <c r="V127">
        <f>VLOOKUP(customer!A127,Marketing!A:I,2,FALSE)</f>
        <v>0</v>
      </c>
      <c r="W127">
        <f>VLOOKUP(customer!A127,Marketing!A:I,3,FALSE)</f>
        <v>0</v>
      </c>
      <c r="X127">
        <f>VLOOKUP(customer!A127,Marketing!A:I,4,FALSE)</f>
        <v>1</v>
      </c>
      <c r="Y127">
        <f>VLOOKUP(customer!A127,Marketing!A:I,5,FALSE)</f>
        <v>1</v>
      </c>
      <c r="Z127">
        <f>VLOOKUP(customer!A127,Marketing!A:I,6,FALSE)</f>
        <v>0</v>
      </c>
      <c r="AA127">
        <f>VLOOKUP(customer!A127,Marketing!A:I,7,FALSE)</f>
        <v>0</v>
      </c>
      <c r="AB127">
        <f>VLOOKUP(customer!A127,Marketing!A:I,8,FALSE)</f>
        <v>1</v>
      </c>
      <c r="AC127" s="1">
        <f>VLOOKUP(customer!A127,Marketing!A:I,9,FALSE)</f>
        <v>43586</v>
      </c>
    </row>
    <row r="128" spans="1:29" x14ac:dyDescent="0.3">
      <c r="A128">
        <v>2546</v>
      </c>
      <c r="B128">
        <v>182800</v>
      </c>
      <c r="C128">
        <v>0</v>
      </c>
      <c r="D128">
        <v>0</v>
      </c>
      <c r="E128">
        <v>74</v>
      </c>
      <c r="F128" t="str">
        <f>IF(customer!G128=1, "Married", IF(customer!H128=1, "Single", IF(customer!F128=1, "Divorced", IF(customer!I128=1, "Together", IF(customer!J128=1, "Widowed", "Unknown")))))</f>
        <v>Single</v>
      </c>
      <c r="G128" t="str">
        <f>IF(customer!K128=1,"Basic",IF(customer!L128=1,"Graduate",IF(customer!M128=1,"Master",IF(customer!N128=1,"PhD","Unknown"))))</f>
        <v>PhD</v>
      </c>
      <c r="H128" t="s">
        <v>19</v>
      </c>
      <c r="I128">
        <f>VLOOKUP(customer!A128,sales_update!A:N,2,FALSE)</f>
        <v>23</v>
      </c>
      <c r="J128">
        <f xml:space="preserve"> VLOOKUP(customer!A128,sales_update!A:N,3,FALSE)</f>
        <v>2221</v>
      </c>
      <c r="K128">
        <f>VLOOKUP(customer!A128,sales_update!A:N,4,FALSE)</f>
        <v>49</v>
      </c>
      <c r="L128">
        <f>VLOOKUP(customer!A128,sales_update!A:N,5,FALSE)</f>
        <v>254</v>
      </c>
      <c r="M128">
        <f>VLOOKUP(customer!A128,sales_update!A:N,6,FALSE)</f>
        <v>130</v>
      </c>
      <c r="N128">
        <f>VLOOKUP(customer!A128,sales_update!A:N,7,FALSE)</f>
        <v>150</v>
      </c>
      <c r="O128">
        <f>VLOOKUP(customer!A128,sales_update!A:N,8,FALSE)</f>
        <v>99</v>
      </c>
      <c r="P128">
        <f>VLOOKUP(customer!A128,sales_update!A:N,9,FALSE)</f>
        <v>2704</v>
      </c>
      <c r="Q128">
        <f>VLOOKUP(customer!A128,sales_update!A:N,10,FALSE)</f>
        <v>1</v>
      </c>
      <c r="R128">
        <f>VLOOKUP(customer!A128,sales_update!A:N,11,FALSE)</f>
        <v>7</v>
      </c>
      <c r="S128">
        <f>VLOOKUP(customer!A128,sales_update!A:N,12,FALSE)</f>
        <v>6</v>
      </c>
      <c r="T128">
        <f>VLOOKUP(customer!A128,sales_update!A:N,13,FALSE)</f>
        <v>12</v>
      </c>
      <c r="U128">
        <f>VLOOKUP(customer!A128,sales_update!A:N,14,FALSE)</f>
        <v>3</v>
      </c>
      <c r="V128">
        <f>VLOOKUP(customer!A128,Marketing!A:I,2,FALSE)</f>
        <v>0</v>
      </c>
      <c r="W128">
        <f>VLOOKUP(customer!A128,Marketing!A:I,3,FALSE)</f>
        <v>0</v>
      </c>
      <c r="X128">
        <f>VLOOKUP(customer!A128,Marketing!A:I,4,FALSE)</f>
        <v>1</v>
      </c>
      <c r="Y128">
        <f>VLOOKUP(customer!A128,Marketing!A:I,5,FALSE)</f>
        <v>1</v>
      </c>
      <c r="Z128">
        <f>VLOOKUP(customer!A128,Marketing!A:I,6,FALSE)</f>
        <v>0</v>
      </c>
      <c r="AA128">
        <f>VLOOKUP(customer!A128,Marketing!A:I,7,FALSE)</f>
        <v>0</v>
      </c>
      <c r="AB128">
        <f>VLOOKUP(customer!A128,Marketing!A:I,8,FALSE)</f>
        <v>1</v>
      </c>
      <c r="AC128" s="1">
        <f>VLOOKUP(customer!A128,Marketing!A:I,9,FALSE)</f>
        <v>43586</v>
      </c>
    </row>
    <row r="129" spans="1:29" x14ac:dyDescent="0.3">
      <c r="A129">
        <v>2829</v>
      </c>
      <c r="B129">
        <v>182733</v>
      </c>
      <c r="C129">
        <v>0</v>
      </c>
      <c r="D129">
        <v>0</v>
      </c>
      <c r="E129">
        <v>36</v>
      </c>
      <c r="F129" t="str">
        <f>IF(customer!G129=1, "Married", IF(customer!H129=1, "Single", IF(customer!F129=1, "Divorced", IF(customer!I129=1, "Together", IF(customer!J129=1, "Widowed", "Unknown")))))</f>
        <v>Single</v>
      </c>
      <c r="G129" t="str">
        <f>IF(customer!K129=1,"Basic",IF(customer!L129=1,"Graduate",IF(customer!M129=1,"Master",IF(customer!N129=1,"PhD","Unknown"))))</f>
        <v>PhD</v>
      </c>
      <c r="H129" t="s">
        <v>16</v>
      </c>
      <c r="I129">
        <f>VLOOKUP(customer!A129,sales_update!A:N,2,FALSE)</f>
        <v>28</v>
      </c>
      <c r="J129">
        <f xml:space="preserve"> VLOOKUP(customer!A129,sales_update!A:N,3,FALSE)</f>
        <v>1573</v>
      </c>
      <c r="K129">
        <f>VLOOKUP(customer!A129,sales_update!A:N,4,FALSE)</f>
        <v>110</v>
      </c>
      <c r="L129">
        <f>VLOOKUP(customer!A129,sales_update!A:N,5,FALSE)</f>
        <v>928</v>
      </c>
      <c r="M129">
        <f>VLOOKUP(customer!A129,sales_update!A:N,6,FALSE)</f>
        <v>144</v>
      </c>
      <c r="N129">
        <f>VLOOKUP(customer!A129,sales_update!A:N,7,FALSE)</f>
        <v>84</v>
      </c>
      <c r="O129">
        <f>VLOOKUP(customer!A129,sales_update!A:N,8,FALSE)</f>
        <v>84</v>
      </c>
      <c r="P129">
        <f>VLOOKUP(customer!A129,sales_update!A:N,9,FALSE)</f>
        <v>2754</v>
      </c>
      <c r="Q129">
        <f>VLOOKUP(customer!A129,sales_update!A:N,10,FALSE)</f>
        <v>1</v>
      </c>
      <c r="R129">
        <f>VLOOKUP(customer!A129,sales_update!A:N,11,FALSE)</f>
        <v>8</v>
      </c>
      <c r="S129">
        <f>VLOOKUP(customer!A129,sales_update!A:N,12,FALSE)</f>
        <v>4</v>
      </c>
      <c r="T129">
        <f>VLOOKUP(customer!A129,sales_update!A:N,13,FALSE)</f>
        <v>7</v>
      </c>
      <c r="U129">
        <f>VLOOKUP(customer!A129,sales_update!A:N,14,FALSE)</f>
        <v>4</v>
      </c>
      <c r="V129">
        <f>VLOOKUP(customer!A129,Marketing!A:I,2,FALSE)</f>
        <v>0</v>
      </c>
      <c r="W129">
        <f>VLOOKUP(customer!A129,Marketing!A:I,3,FALSE)</f>
        <v>0</v>
      </c>
      <c r="X129">
        <f>VLOOKUP(customer!A129,Marketing!A:I,4,FALSE)</f>
        <v>0</v>
      </c>
      <c r="Y129">
        <f>VLOOKUP(customer!A129,Marketing!A:I,5,FALSE)</f>
        <v>0</v>
      </c>
      <c r="Z129">
        <f>VLOOKUP(customer!A129,Marketing!A:I,6,FALSE)</f>
        <v>0</v>
      </c>
      <c r="AA129">
        <f>VLOOKUP(customer!A129,Marketing!A:I,7,FALSE)</f>
        <v>0</v>
      </c>
      <c r="AB129">
        <f>VLOOKUP(customer!A129,Marketing!A:I,8,FALSE)</f>
        <v>1</v>
      </c>
      <c r="AC129" s="1">
        <f>VLOOKUP(customer!A129,Marketing!A:I,9,FALSE)</f>
        <v>43876</v>
      </c>
    </row>
    <row r="130" spans="1:29" x14ac:dyDescent="0.3">
      <c r="A130">
        <v>1784</v>
      </c>
      <c r="B130">
        <v>182716</v>
      </c>
      <c r="C130">
        <v>0</v>
      </c>
      <c r="D130">
        <v>0</v>
      </c>
      <c r="E130">
        <v>76</v>
      </c>
      <c r="F130" t="str">
        <f>IF(customer!G130=1, "Married", IF(customer!H130=1, "Single", IF(customer!F130=1, "Divorced", IF(customer!I130=1, "Together", IF(customer!J130=1, "Widowed", "Unknown")))))</f>
        <v>Single</v>
      </c>
      <c r="G130" t="str">
        <f>IF(customer!K130=1,"Basic",IF(customer!L130=1,"Graduate",IF(customer!M130=1,"Master",IF(customer!N130=1,"PhD","Unknown"))))</f>
        <v>PhD</v>
      </c>
      <c r="H130" t="s">
        <v>19</v>
      </c>
      <c r="I130">
        <f>VLOOKUP(customer!A130,sales_update!A:N,2,FALSE)</f>
        <v>8</v>
      </c>
      <c r="J130">
        <f xml:space="preserve"> VLOOKUP(customer!A130,sales_update!A:N,3,FALSE)</f>
        <v>1339</v>
      </c>
      <c r="K130">
        <f>VLOOKUP(customer!A130,sales_update!A:N,4,FALSE)</f>
        <v>327</v>
      </c>
      <c r="L130">
        <f>VLOOKUP(customer!A130,sales_update!A:N,5,FALSE)</f>
        <v>504</v>
      </c>
      <c r="M130">
        <f>VLOOKUP(customer!A130,sales_update!A:N,6,FALSE)</f>
        <v>33</v>
      </c>
      <c r="N130">
        <f>VLOOKUP(customer!A130,sales_update!A:N,7,FALSE)</f>
        <v>327</v>
      </c>
      <c r="O130">
        <f>VLOOKUP(customer!A130,sales_update!A:N,8,FALSE)</f>
        <v>49</v>
      </c>
      <c r="P130">
        <f>VLOOKUP(customer!A130,sales_update!A:N,9,FALSE)</f>
        <v>2481</v>
      </c>
      <c r="Q130">
        <f>VLOOKUP(customer!A130,sales_update!A:N,10,FALSE)</f>
        <v>1</v>
      </c>
      <c r="R130">
        <f>VLOOKUP(customer!A130,sales_update!A:N,11,FALSE)</f>
        <v>6</v>
      </c>
      <c r="S130">
        <f>VLOOKUP(customer!A130,sales_update!A:N,12,FALSE)</f>
        <v>8</v>
      </c>
      <c r="T130">
        <f>VLOOKUP(customer!A130,sales_update!A:N,13,FALSE)</f>
        <v>13</v>
      </c>
      <c r="U130">
        <f>VLOOKUP(customer!A130,sales_update!A:N,14,FALSE)</f>
        <v>2</v>
      </c>
      <c r="V130">
        <f>VLOOKUP(customer!A130,Marketing!A:I,2,FALSE)</f>
        <v>0</v>
      </c>
      <c r="W130">
        <f>VLOOKUP(customer!A130,Marketing!A:I,3,FALSE)</f>
        <v>0</v>
      </c>
      <c r="X130">
        <f>VLOOKUP(customer!A130,Marketing!A:I,4,FALSE)</f>
        <v>0</v>
      </c>
      <c r="Y130">
        <f>VLOOKUP(customer!A130,Marketing!A:I,5,FALSE)</f>
        <v>0</v>
      </c>
      <c r="Z130">
        <f>VLOOKUP(customer!A130,Marketing!A:I,6,FALSE)</f>
        <v>0</v>
      </c>
      <c r="AA130">
        <f>VLOOKUP(customer!A130,Marketing!A:I,7,FALSE)</f>
        <v>0</v>
      </c>
      <c r="AB130">
        <f>VLOOKUP(customer!A130,Marketing!A:I,8,FALSE)</f>
        <v>0</v>
      </c>
      <c r="AC130" s="1">
        <f>VLOOKUP(customer!A130,Marketing!A:I,9,FALSE)</f>
        <v>43932</v>
      </c>
    </row>
    <row r="131" spans="1:29" x14ac:dyDescent="0.3">
      <c r="A131">
        <v>2420</v>
      </c>
      <c r="B131">
        <v>182657</v>
      </c>
      <c r="C131">
        <v>0</v>
      </c>
      <c r="D131">
        <v>0</v>
      </c>
      <c r="E131">
        <v>74</v>
      </c>
      <c r="F131" t="str">
        <f>IF(customer!G131=1, "Married", IF(customer!H131=1, "Single", IF(customer!F131=1, "Divorced", IF(customer!I131=1, "Together", IF(customer!J131=1, "Widowed", "Unknown")))))</f>
        <v>Together</v>
      </c>
      <c r="G131" t="str">
        <f>IF(customer!K131=1,"Basic",IF(customer!L131=1,"Graduate",IF(customer!M131=1,"Master",IF(customer!N131=1,"PhD","Unknown"))))</f>
        <v>Graduate</v>
      </c>
      <c r="H131" t="s">
        <v>19</v>
      </c>
      <c r="I131">
        <f>VLOOKUP(customer!A131,sales_update!A:N,2,FALSE)</f>
        <v>71</v>
      </c>
      <c r="J131">
        <f xml:space="preserve"> VLOOKUP(customer!A131,sales_update!A:N,3,FALSE)</f>
        <v>2135</v>
      </c>
      <c r="K131">
        <f>VLOOKUP(customer!A131,sales_update!A:N,4,FALSE)</f>
        <v>371</v>
      </c>
      <c r="L131">
        <f>VLOOKUP(customer!A131,sales_update!A:N,5,FALSE)</f>
        <v>1485</v>
      </c>
      <c r="M131">
        <f>VLOOKUP(customer!A131,sales_update!A:N,6,FALSE)</f>
        <v>544</v>
      </c>
      <c r="N131">
        <f>VLOOKUP(customer!A131,sales_update!A:N,7,FALSE)</f>
        <v>232</v>
      </c>
      <c r="O131">
        <f>VLOOKUP(customer!A131,sales_update!A:N,8,FALSE)</f>
        <v>278</v>
      </c>
      <c r="P131">
        <f>VLOOKUP(customer!A131,sales_update!A:N,9,FALSE)</f>
        <v>4488</v>
      </c>
      <c r="Q131">
        <f>VLOOKUP(customer!A131,sales_update!A:N,10,FALSE)</f>
        <v>1</v>
      </c>
      <c r="R131">
        <f>VLOOKUP(customer!A131,sales_update!A:N,11,FALSE)</f>
        <v>7</v>
      </c>
      <c r="S131">
        <f>VLOOKUP(customer!A131,sales_update!A:N,12,FALSE)</f>
        <v>5</v>
      </c>
      <c r="T131">
        <f>VLOOKUP(customer!A131,sales_update!A:N,13,FALSE)</f>
        <v>10</v>
      </c>
      <c r="U131">
        <f>VLOOKUP(customer!A131,sales_update!A:N,14,FALSE)</f>
        <v>4</v>
      </c>
      <c r="V131">
        <f>VLOOKUP(customer!A131,Marketing!A:I,2,FALSE)</f>
        <v>0</v>
      </c>
      <c r="W131">
        <f>VLOOKUP(customer!A131,Marketing!A:I,3,FALSE)</f>
        <v>1</v>
      </c>
      <c r="X131">
        <f>VLOOKUP(customer!A131,Marketing!A:I,4,FALSE)</f>
        <v>0</v>
      </c>
      <c r="Y131">
        <f>VLOOKUP(customer!A131,Marketing!A:I,5,FALSE)</f>
        <v>1</v>
      </c>
      <c r="Z131">
        <f>VLOOKUP(customer!A131,Marketing!A:I,6,FALSE)</f>
        <v>0</v>
      </c>
      <c r="AA131">
        <f>VLOOKUP(customer!A131,Marketing!A:I,7,FALSE)</f>
        <v>0</v>
      </c>
      <c r="AB131">
        <f>VLOOKUP(customer!A131,Marketing!A:I,8,FALSE)</f>
        <v>0</v>
      </c>
      <c r="AC131" s="1">
        <f>VLOOKUP(customer!A131,Marketing!A:I,9,FALSE)</f>
        <v>43893</v>
      </c>
    </row>
    <row r="132" spans="1:29" x14ac:dyDescent="0.3">
      <c r="A132">
        <v>1329</v>
      </c>
      <c r="B132">
        <v>182623</v>
      </c>
      <c r="C132">
        <v>0</v>
      </c>
      <c r="D132">
        <v>0</v>
      </c>
      <c r="E132">
        <v>68</v>
      </c>
      <c r="F132" t="str">
        <f>IF(customer!G132=1, "Married", IF(customer!H132=1, "Single", IF(customer!F132=1, "Divorced", IF(customer!I132=1, "Together", IF(customer!J132=1, "Widowed", "Unknown")))))</f>
        <v>Divorced</v>
      </c>
      <c r="G132" t="str">
        <f>IF(customer!K132=1,"Basic",IF(customer!L132=1,"Graduate",IF(customer!M132=1,"Master",IF(customer!N132=1,"PhD","Unknown"))))</f>
        <v>Graduate</v>
      </c>
      <c r="H132" t="s">
        <v>16</v>
      </c>
      <c r="I132">
        <f>VLOOKUP(customer!A132,sales_update!A:N,2,FALSE)</f>
        <v>58</v>
      </c>
      <c r="J132">
        <f xml:space="preserve"> VLOOKUP(customer!A132,sales_update!A:N,3,FALSE)</f>
        <v>451</v>
      </c>
      <c r="K132">
        <f>VLOOKUP(customer!A132,sales_update!A:N,4,FALSE)</f>
        <v>75</v>
      </c>
      <c r="L132">
        <f>VLOOKUP(customer!A132,sales_update!A:N,5,FALSE)</f>
        <v>451</v>
      </c>
      <c r="M132">
        <f>VLOOKUP(customer!A132,sales_update!A:N,6,FALSE)</f>
        <v>380</v>
      </c>
      <c r="N132">
        <f>VLOOKUP(customer!A132,sales_update!A:N,7,FALSE)</f>
        <v>338</v>
      </c>
      <c r="O132">
        <f>VLOOKUP(customer!A132,sales_update!A:N,8,FALSE)</f>
        <v>382</v>
      </c>
      <c r="P132">
        <f>VLOOKUP(customer!A132,sales_update!A:N,9,FALSE)</f>
        <v>1313</v>
      </c>
      <c r="Q132">
        <f>VLOOKUP(customer!A132,sales_update!A:N,10,FALSE)</f>
        <v>1</v>
      </c>
      <c r="R132">
        <f>VLOOKUP(customer!A132,sales_update!A:N,11,FALSE)</f>
        <v>2</v>
      </c>
      <c r="S132">
        <f>VLOOKUP(customer!A132,sales_update!A:N,12,FALSE)</f>
        <v>9</v>
      </c>
      <c r="T132">
        <f>VLOOKUP(customer!A132,sales_update!A:N,13,FALSE)</f>
        <v>4</v>
      </c>
      <c r="U132">
        <f>VLOOKUP(customer!A132,sales_update!A:N,14,FALSE)</f>
        <v>1</v>
      </c>
      <c r="V132">
        <f>VLOOKUP(customer!A132,Marketing!A:I,2,FALSE)</f>
        <v>0</v>
      </c>
      <c r="W132">
        <f>VLOOKUP(customer!A132,Marketing!A:I,3,FALSE)</f>
        <v>0</v>
      </c>
      <c r="X132">
        <f>VLOOKUP(customer!A132,Marketing!A:I,4,FALSE)</f>
        <v>0</v>
      </c>
      <c r="Y132">
        <f>VLOOKUP(customer!A132,Marketing!A:I,5,FALSE)</f>
        <v>0</v>
      </c>
      <c r="Z132">
        <f>VLOOKUP(customer!A132,Marketing!A:I,6,FALSE)</f>
        <v>0</v>
      </c>
      <c r="AA132">
        <f>VLOOKUP(customer!A132,Marketing!A:I,7,FALSE)</f>
        <v>0</v>
      </c>
      <c r="AB132">
        <f>VLOOKUP(customer!A132,Marketing!A:I,8,FALSE)</f>
        <v>0</v>
      </c>
      <c r="AC132" s="1">
        <f>VLOOKUP(customer!A132,Marketing!A:I,9,FALSE)</f>
        <v>43937</v>
      </c>
    </row>
    <row r="133" spans="1:29" x14ac:dyDescent="0.3">
      <c r="A133">
        <v>1407</v>
      </c>
      <c r="B133">
        <v>182584</v>
      </c>
      <c r="C133">
        <v>0</v>
      </c>
      <c r="D133">
        <v>0</v>
      </c>
      <c r="E133">
        <v>46</v>
      </c>
      <c r="F133" t="str">
        <f>IF(customer!G133=1, "Married", IF(customer!H133=1, "Single", IF(customer!F133=1, "Divorced", IF(customer!I133=1, "Together", IF(customer!J133=1, "Widowed", "Unknown")))))</f>
        <v>Married</v>
      </c>
      <c r="G133" t="str">
        <f>IF(customer!K133=1,"Basic",IF(customer!L133=1,"Graduate",IF(customer!M133=1,"Master",IF(customer!N133=1,"PhD","Unknown"))))</f>
        <v>Master</v>
      </c>
      <c r="H133" t="s">
        <v>16</v>
      </c>
      <c r="I133">
        <f>VLOOKUP(customer!A133,sales_update!A:N,2,FALSE)</f>
        <v>26</v>
      </c>
      <c r="J133">
        <f xml:space="preserve"> VLOOKUP(customer!A133,sales_update!A:N,3,FALSE)</f>
        <v>2379</v>
      </c>
      <c r="K133">
        <f>VLOOKUP(customer!A133,sales_update!A:N,4,FALSE)</f>
        <v>150</v>
      </c>
      <c r="L133">
        <f>VLOOKUP(customer!A133,sales_update!A:N,5,FALSE)</f>
        <v>228</v>
      </c>
      <c r="M133">
        <f>VLOOKUP(customer!A133,sales_update!A:N,6,FALSE)</f>
        <v>64</v>
      </c>
      <c r="N133">
        <f>VLOOKUP(customer!A133,sales_update!A:N,7,FALSE)</f>
        <v>201</v>
      </c>
      <c r="O133">
        <f>VLOOKUP(customer!A133,sales_update!A:N,8,FALSE)</f>
        <v>150</v>
      </c>
      <c r="P133">
        <f>VLOOKUP(customer!A133,sales_update!A:N,9,FALSE)</f>
        <v>2872</v>
      </c>
      <c r="Q133">
        <f>VLOOKUP(customer!A133,sales_update!A:N,10,FALSE)</f>
        <v>1</v>
      </c>
      <c r="R133">
        <f>VLOOKUP(customer!A133,sales_update!A:N,11,FALSE)</f>
        <v>3</v>
      </c>
      <c r="S133">
        <f>VLOOKUP(customer!A133,sales_update!A:N,12,FALSE)</f>
        <v>4</v>
      </c>
      <c r="T133">
        <f>VLOOKUP(customer!A133,sales_update!A:N,13,FALSE)</f>
        <v>8</v>
      </c>
      <c r="U133">
        <f>VLOOKUP(customer!A133,sales_update!A:N,14,FALSE)</f>
        <v>1</v>
      </c>
      <c r="V133">
        <f>VLOOKUP(customer!A133,Marketing!A:I,2,FALSE)</f>
        <v>0</v>
      </c>
      <c r="W133">
        <f>VLOOKUP(customer!A133,Marketing!A:I,3,FALSE)</f>
        <v>1</v>
      </c>
      <c r="X133">
        <f>VLOOKUP(customer!A133,Marketing!A:I,4,FALSE)</f>
        <v>1</v>
      </c>
      <c r="Y133">
        <f>VLOOKUP(customer!A133,Marketing!A:I,5,FALSE)</f>
        <v>0</v>
      </c>
      <c r="Z133">
        <f>VLOOKUP(customer!A133,Marketing!A:I,6,FALSE)</f>
        <v>0</v>
      </c>
      <c r="AA133">
        <f>VLOOKUP(customer!A133,Marketing!A:I,7,FALSE)</f>
        <v>0</v>
      </c>
      <c r="AB133">
        <f>VLOOKUP(customer!A133,Marketing!A:I,8,FALSE)</f>
        <v>1</v>
      </c>
      <c r="AC133" s="1">
        <f>VLOOKUP(customer!A133,Marketing!A:I,9,FALSE)</f>
        <v>43778</v>
      </c>
    </row>
    <row r="134" spans="1:29" x14ac:dyDescent="0.3">
      <c r="A134">
        <v>1050</v>
      </c>
      <c r="B134">
        <v>182582</v>
      </c>
      <c r="C134">
        <v>0</v>
      </c>
      <c r="D134">
        <v>0</v>
      </c>
      <c r="E134">
        <v>43</v>
      </c>
      <c r="F134" t="str">
        <f>IF(customer!G134=1, "Married", IF(customer!H134=1, "Single", IF(customer!F134=1, "Divorced", IF(customer!I134=1, "Together", IF(customer!J134=1, "Widowed", "Unknown")))))</f>
        <v>Divorced</v>
      </c>
      <c r="G134" t="str">
        <f>IF(customer!K134=1,"Basic",IF(customer!L134=1,"Graduate",IF(customer!M134=1,"Master",IF(customer!N134=1,"PhD","Unknown"))))</f>
        <v>Graduate</v>
      </c>
      <c r="H134" t="s">
        <v>17</v>
      </c>
      <c r="I134">
        <f>VLOOKUP(customer!A134,sales_update!A:N,2,FALSE)</f>
        <v>54</v>
      </c>
      <c r="J134">
        <f xml:space="preserve"> VLOOKUP(customer!A134,sales_update!A:N,3,FALSE)</f>
        <v>1128</v>
      </c>
      <c r="K134">
        <f>VLOOKUP(customer!A134,sales_update!A:N,4,FALSE)</f>
        <v>265</v>
      </c>
      <c r="L134">
        <f>VLOOKUP(customer!A134,sales_update!A:N,5,FALSE)</f>
        <v>1216</v>
      </c>
      <c r="M134">
        <f>VLOOKUP(customer!A134,sales_update!A:N,6,FALSE)</f>
        <v>345</v>
      </c>
      <c r="N134">
        <f>VLOOKUP(customer!A134,sales_update!A:N,7,FALSE)</f>
        <v>88</v>
      </c>
      <c r="O134">
        <f>VLOOKUP(customer!A134,sales_update!A:N,8,FALSE)</f>
        <v>533</v>
      </c>
      <c r="P134">
        <f>VLOOKUP(customer!A134,sales_update!A:N,9,FALSE)</f>
        <v>2509</v>
      </c>
      <c r="Q134">
        <f>VLOOKUP(customer!A134,sales_update!A:N,10,FALSE)</f>
        <v>1</v>
      </c>
      <c r="R134">
        <f>VLOOKUP(customer!A134,sales_update!A:N,11,FALSE)</f>
        <v>4</v>
      </c>
      <c r="S134">
        <f>VLOOKUP(customer!A134,sales_update!A:N,12,FALSE)</f>
        <v>9</v>
      </c>
      <c r="T134">
        <f>VLOOKUP(customer!A134,sales_update!A:N,13,FALSE)</f>
        <v>7</v>
      </c>
      <c r="U134">
        <f>VLOOKUP(customer!A134,sales_update!A:N,14,FALSE)</f>
        <v>1</v>
      </c>
      <c r="V134">
        <f>VLOOKUP(customer!A134,Marketing!A:I,2,FALSE)</f>
        <v>1</v>
      </c>
      <c r="W134">
        <f>VLOOKUP(customer!A134,Marketing!A:I,3,FALSE)</f>
        <v>0</v>
      </c>
      <c r="X134">
        <f>VLOOKUP(customer!A134,Marketing!A:I,4,FALSE)</f>
        <v>0</v>
      </c>
      <c r="Y134">
        <f>VLOOKUP(customer!A134,Marketing!A:I,5,FALSE)</f>
        <v>1</v>
      </c>
      <c r="Z134">
        <f>VLOOKUP(customer!A134,Marketing!A:I,6,FALSE)</f>
        <v>0</v>
      </c>
      <c r="AA134">
        <f>VLOOKUP(customer!A134,Marketing!A:I,7,FALSE)</f>
        <v>0</v>
      </c>
      <c r="AB134">
        <f>VLOOKUP(customer!A134,Marketing!A:I,8,FALSE)</f>
        <v>1</v>
      </c>
      <c r="AC134" s="1">
        <f>VLOOKUP(customer!A134,Marketing!A:I,9,FALSE)</f>
        <v>44146</v>
      </c>
    </row>
    <row r="135" spans="1:29" x14ac:dyDescent="0.3">
      <c r="A135">
        <v>1957</v>
      </c>
      <c r="B135">
        <v>182576</v>
      </c>
      <c r="C135">
        <v>0</v>
      </c>
      <c r="D135">
        <v>0</v>
      </c>
      <c r="E135">
        <v>61</v>
      </c>
      <c r="F135" t="str">
        <f>IF(customer!G135=1, "Married", IF(customer!H135=1, "Single", IF(customer!F135=1, "Divorced", IF(customer!I135=1, "Together", IF(customer!J135=1, "Widowed", "Unknown")))))</f>
        <v>Together</v>
      </c>
      <c r="G135" t="str">
        <f>IF(customer!K135=1,"Basic",IF(customer!L135=1,"Graduate",IF(customer!M135=1,"Master",IF(customer!N135=1,"PhD","Unknown"))))</f>
        <v>Master</v>
      </c>
      <c r="H135" t="s">
        <v>18</v>
      </c>
      <c r="I135">
        <f>VLOOKUP(customer!A135,sales_update!A:N,2,FALSE)</f>
        <v>66</v>
      </c>
      <c r="J135">
        <f xml:space="preserve"> VLOOKUP(customer!A135,sales_update!A:N,3,FALSE)</f>
        <v>2666</v>
      </c>
      <c r="K135">
        <f>VLOOKUP(customer!A135,sales_update!A:N,4,FALSE)</f>
        <v>122</v>
      </c>
      <c r="L135">
        <f>VLOOKUP(customer!A135,sales_update!A:N,5,FALSE)</f>
        <v>984</v>
      </c>
      <c r="M135">
        <f>VLOOKUP(customer!A135,sales_update!A:N,6,FALSE)</f>
        <v>371</v>
      </c>
      <c r="N135">
        <f>VLOOKUP(customer!A135,sales_update!A:N,7,FALSE)</f>
        <v>40</v>
      </c>
      <c r="O135">
        <f>VLOOKUP(customer!A135,sales_update!A:N,8,FALSE)</f>
        <v>40</v>
      </c>
      <c r="P135">
        <f>VLOOKUP(customer!A135,sales_update!A:N,9,FALSE)</f>
        <v>4143</v>
      </c>
      <c r="Q135">
        <f>VLOOKUP(customer!A135,sales_update!A:N,10,FALSE)</f>
        <v>1</v>
      </c>
      <c r="R135">
        <f>VLOOKUP(customer!A135,sales_update!A:N,11,FALSE)</f>
        <v>2</v>
      </c>
      <c r="S135">
        <f>VLOOKUP(customer!A135,sales_update!A:N,12,FALSE)</f>
        <v>4</v>
      </c>
      <c r="T135">
        <f>VLOOKUP(customer!A135,sales_update!A:N,13,FALSE)</f>
        <v>12</v>
      </c>
      <c r="U135">
        <f>VLOOKUP(customer!A135,sales_update!A:N,14,FALSE)</f>
        <v>1</v>
      </c>
      <c r="V135">
        <f>VLOOKUP(customer!A135,Marketing!A:I,2,FALSE)</f>
        <v>0</v>
      </c>
      <c r="W135">
        <f>VLOOKUP(customer!A135,Marketing!A:I,3,FALSE)</f>
        <v>0</v>
      </c>
      <c r="X135">
        <f>VLOOKUP(customer!A135,Marketing!A:I,4,FALSE)</f>
        <v>1</v>
      </c>
      <c r="Y135">
        <f>VLOOKUP(customer!A135,Marketing!A:I,5,FALSE)</f>
        <v>0</v>
      </c>
      <c r="Z135">
        <f>VLOOKUP(customer!A135,Marketing!A:I,6,FALSE)</f>
        <v>0</v>
      </c>
      <c r="AA135">
        <f>VLOOKUP(customer!A135,Marketing!A:I,7,FALSE)</f>
        <v>0</v>
      </c>
      <c r="AB135">
        <f>VLOOKUP(customer!A135,Marketing!A:I,8,FALSE)</f>
        <v>0</v>
      </c>
      <c r="AC135" s="1">
        <f>VLOOKUP(customer!A135,Marketing!A:I,9,FALSE)</f>
        <v>43471</v>
      </c>
    </row>
    <row r="136" spans="1:29" x14ac:dyDescent="0.3">
      <c r="A136">
        <v>2698</v>
      </c>
      <c r="B136">
        <v>182571</v>
      </c>
      <c r="C136">
        <v>0</v>
      </c>
      <c r="D136">
        <v>0</v>
      </c>
      <c r="E136">
        <v>58</v>
      </c>
      <c r="F136" t="str">
        <f>IF(customer!G136=1, "Married", IF(customer!H136=1, "Single", IF(customer!F136=1, "Divorced", IF(customer!I136=1, "Together", IF(customer!J136=1, "Widowed", "Unknown")))))</f>
        <v>Widowed</v>
      </c>
      <c r="G136" t="str">
        <f>IF(customer!K136=1,"Basic",IF(customer!L136=1,"Graduate",IF(customer!M136=1,"Master",IF(customer!N136=1,"PhD","Unknown"))))</f>
        <v>PhD</v>
      </c>
      <c r="H136" t="s">
        <v>20</v>
      </c>
      <c r="I136">
        <f>VLOOKUP(customer!A136,sales_update!A:N,2,FALSE)</f>
        <v>28</v>
      </c>
      <c r="J136">
        <f xml:space="preserve"> VLOOKUP(customer!A136,sales_update!A:N,3,FALSE)</f>
        <v>1904</v>
      </c>
      <c r="K136">
        <f>VLOOKUP(customer!A136,sales_update!A:N,4,FALSE)</f>
        <v>69</v>
      </c>
      <c r="L136">
        <f>VLOOKUP(customer!A136,sales_update!A:N,5,FALSE)</f>
        <v>1234</v>
      </c>
      <c r="M136">
        <f>VLOOKUP(customer!A136,sales_update!A:N,6,FALSE)</f>
        <v>137</v>
      </c>
      <c r="N136">
        <f>VLOOKUP(customer!A136,sales_update!A:N,7,FALSE)</f>
        <v>210</v>
      </c>
      <c r="O136">
        <f>VLOOKUP(customer!A136,sales_update!A:N,8,FALSE)</f>
        <v>175</v>
      </c>
      <c r="P136">
        <f>VLOOKUP(customer!A136,sales_update!A:N,9,FALSE)</f>
        <v>3379</v>
      </c>
      <c r="Q136">
        <f>VLOOKUP(customer!A136,sales_update!A:N,10,FALSE)</f>
        <v>0</v>
      </c>
      <c r="R136">
        <f>VLOOKUP(customer!A136,sales_update!A:N,11,FALSE)</f>
        <v>6</v>
      </c>
      <c r="S136">
        <f>VLOOKUP(customer!A136,sales_update!A:N,12,FALSE)</f>
        <v>5</v>
      </c>
      <c r="T136">
        <f>VLOOKUP(customer!A136,sales_update!A:N,13,FALSE)</f>
        <v>13</v>
      </c>
      <c r="U136">
        <f>VLOOKUP(customer!A136,sales_update!A:N,14,FALSE)</f>
        <v>2</v>
      </c>
      <c r="V136">
        <f>VLOOKUP(customer!A136,Marketing!A:I,2,FALSE)</f>
        <v>0</v>
      </c>
      <c r="W136">
        <f>VLOOKUP(customer!A136,Marketing!A:I,3,FALSE)</f>
        <v>0</v>
      </c>
      <c r="X136">
        <f>VLOOKUP(customer!A136,Marketing!A:I,4,FALSE)</f>
        <v>1</v>
      </c>
      <c r="Y136">
        <f>VLOOKUP(customer!A136,Marketing!A:I,5,FALSE)</f>
        <v>0</v>
      </c>
      <c r="Z136">
        <f>VLOOKUP(customer!A136,Marketing!A:I,6,FALSE)</f>
        <v>0</v>
      </c>
      <c r="AA136">
        <f>VLOOKUP(customer!A136,Marketing!A:I,7,FALSE)</f>
        <v>0</v>
      </c>
      <c r="AB136">
        <f>VLOOKUP(customer!A136,Marketing!A:I,8,FALSE)</f>
        <v>0</v>
      </c>
      <c r="AC136" s="1">
        <f>VLOOKUP(customer!A136,Marketing!A:I,9,FALSE)</f>
        <v>44080</v>
      </c>
    </row>
    <row r="137" spans="1:29" x14ac:dyDescent="0.3">
      <c r="A137">
        <v>1825</v>
      </c>
      <c r="B137">
        <v>182504</v>
      </c>
      <c r="C137">
        <v>0</v>
      </c>
      <c r="D137">
        <v>0</v>
      </c>
      <c r="E137">
        <v>60</v>
      </c>
      <c r="F137" t="str">
        <f>IF(customer!G137=1, "Married", IF(customer!H137=1, "Single", IF(customer!F137=1, "Divorced", IF(customer!I137=1, "Together", IF(customer!J137=1, "Widowed", "Unknown")))))</f>
        <v>Married</v>
      </c>
      <c r="G137" t="str">
        <f>IF(customer!K137=1,"Basic",IF(customer!L137=1,"Graduate",IF(customer!M137=1,"Master",IF(customer!N137=1,"PhD","Unknown"))))</f>
        <v>Unknown</v>
      </c>
      <c r="H137" t="s">
        <v>18</v>
      </c>
      <c r="I137">
        <f>VLOOKUP(customer!A137,sales_update!A:N,2,FALSE)</f>
        <v>2</v>
      </c>
      <c r="J137">
        <f xml:space="preserve"> VLOOKUP(customer!A137,sales_update!A:N,3,FALSE)</f>
        <v>801</v>
      </c>
      <c r="K137">
        <f>VLOOKUP(customer!A137,sales_update!A:N,4,FALSE)</f>
        <v>111</v>
      </c>
      <c r="L137">
        <f>VLOOKUP(customer!A137,sales_update!A:N,5,FALSE)</f>
        <v>953</v>
      </c>
      <c r="M137">
        <f>VLOOKUP(customer!A137,sales_update!A:N,6,FALSE)</f>
        <v>296</v>
      </c>
      <c r="N137">
        <f>VLOOKUP(customer!A137,sales_update!A:N,7,FALSE)</f>
        <v>77</v>
      </c>
      <c r="O137">
        <f>VLOOKUP(customer!A137,sales_update!A:N,8,FALSE)</f>
        <v>119</v>
      </c>
      <c r="P137">
        <f>VLOOKUP(customer!A137,sales_update!A:N,9,FALSE)</f>
        <v>2119</v>
      </c>
      <c r="Q137">
        <f>VLOOKUP(customer!A137,sales_update!A:N,10,FALSE)</f>
        <v>1</v>
      </c>
      <c r="R137">
        <f>VLOOKUP(customer!A137,sales_update!A:N,11,FALSE)</f>
        <v>3</v>
      </c>
      <c r="S137">
        <f>VLOOKUP(customer!A137,sales_update!A:N,12,FALSE)</f>
        <v>6</v>
      </c>
      <c r="T137">
        <f>VLOOKUP(customer!A137,sales_update!A:N,13,FALSE)</f>
        <v>7</v>
      </c>
      <c r="U137">
        <f>VLOOKUP(customer!A137,sales_update!A:N,14,FALSE)</f>
        <v>1</v>
      </c>
      <c r="V137">
        <f>VLOOKUP(customer!A137,Marketing!A:I,2,FALSE)</f>
        <v>0</v>
      </c>
      <c r="W137">
        <f>VLOOKUP(customer!A137,Marketing!A:I,3,FALSE)</f>
        <v>0</v>
      </c>
      <c r="X137">
        <f>VLOOKUP(customer!A137,Marketing!A:I,4,FALSE)</f>
        <v>0</v>
      </c>
      <c r="Y137">
        <f>VLOOKUP(customer!A137,Marketing!A:I,5,FALSE)</f>
        <v>0</v>
      </c>
      <c r="Z137">
        <f>VLOOKUP(customer!A137,Marketing!A:I,6,FALSE)</f>
        <v>0</v>
      </c>
      <c r="AA137">
        <f>VLOOKUP(customer!A137,Marketing!A:I,7,FALSE)</f>
        <v>0</v>
      </c>
      <c r="AB137">
        <f>VLOOKUP(customer!A137,Marketing!A:I,8,FALSE)</f>
        <v>0</v>
      </c>
      <c r="AC137" s="1">
        <f>VLOOKUP(customer!A137,Marketing!A:I,9,FALSE)</f>
        <v>43831</v>
      </c>
    </row>
    <row r="138" spans="1:29" x14ac:dyDescent="0.3">
      <c r="A138">
        <v>1279</v>
      </c>
      <c r="B138">
        <v>182497</v>
      </c>
      <c r="C138">
        <v>0</v>
      </c>
      <c r="D138">
        <v>0</v>
      </c>
      <c r="E138">
        <v>40</v>
      </c>
      <c r="F138" t="str">
        <f>IF(customer!G138=1, "Married", IF(customer!H138=1, "Single", IF(customer!F138=1, "Divorced", IF(customer!I138=1, "Together", IF(customer!J138=1, "Widowed", "Unknown")))))</f>
        <v>Married</v>
      </c>
      <c r="G138" t="str">
        <f>IF(customer!K138=1,"Basic",IF(customer!L138=1,"Graduate",IF(customer!M138=1,"Master",IF(customer!N138=1,"PhD","Unknown"))))</f>
        <v>Graduate</v>
      </c>
      <c r="H138" t="s">
        <v>18</v>
      </c>
      <c r="I138">
        <f>VLOOKUP(customer!A138,sales_update!A:N,2,FALSE)</f>
        <v>32</v>
      </c>
      <c r="J138">
        <f xml:space="preserve"> VLOOKUP(customer!A138,sales_update!A:N,3,FALSE)</f>
        <v>1719</v>
      </c>
      <c r="K138">
        <f>VLOOKUP(customer!A138,sales_update!A:N,4,FALSE)</f>
        <v>285</v>
      </c>
      <c r="L138">
        <f>VLOOKUP(customer!A138,sales_update!A:N,5,FALSE)</f>
        <v>1268</v>
      </c>
      <c r="M138">
        <f>VLOOKUP(customer!A138,sales_update!A:N,6,FALSE)</f>
        <v>478</v>
      </c>
      <c r="N138">
        <f>VLOOKUP(customer!A138,sales_update!A:N,7,FALSE)</f>
        <v>46</v>
      </c>
      <c r="O138">
        <f>VLOOKUP(customer!A138,sales_update!A:N,8,FALSE)</f>
        <v>449</v>
      </c>
      <c r="P138">
        <f>VLOOKUP(customer!A138,sales_update!A:N,9,FALSE)</f>
        <v>3347</v>
      </c>
      <c r="Q138">
        <f>VLOOKUP(customer!A138,sales_update!A:N,10,FALSE)</f>
        <v>1</v>
      </c>
      <c r="R138">
        <f>VLOOKUP(customer!A138,sales_update!A:N,11,FALSE)</f>
        <v>2</v>
      </c>
      <c r="S138">
        <f>VLOOKUP(customer!A138,sales_update!A:N,12,FALSE)</f>
        <v>7</v>
      </c>
      <c r="T138">
        <f>VLOOKUP(customer!A138,sales_update!A:N,13,FALSE)</f>
        <v>9</v>
      </c>
      <c r="U138">
        <f>VLOOKUP(customer!A138,sales_update!A:N,14,FALSE)</f>
        <v>4</v>
      </c>
      <c r="V138">
        <f>VLOOKUP(customer!A138,Marketing!A:I,2,FALSE)</f>
        <v>0</v>
      </c>
      <c r="W138">
        <f>VLOOKUP(customer!A138,Marketing!A:I,3,FALSE)</f>
        <v>0</v>
      </c>
      <c r="X138">
        <f>VLOOKUP(customer!A138,Marketing!A:I,4,FALSE)</f>
        <v>1</v>
      </c>
      <c r="Y138">
        <f>VLOOKUP(customer!A138,Marketing!A:I,5,FALSE)</f>
        <v>0</v>
      </c>
      <c r="Z138">
        <f>VLOOKUP(customer!A138,Marketing!A:I,6,FALSE)</f>
        <v>0</v>
      </c>
      <c r="AA138">
        <f>VLOOKUP(customer!A138,Marketing!A:I,7,FALSE)</f>
        <v>0</v>
      </c>
      <c r="AB138">
        <f>VLOOKUP(customer!A138,Marketing!A:I,8,FALSE)</f>
        <v>0</v>
      </c>
      <c r="AC138" s="1">
        <f>VLOOKUP(customer!A138,Marketing!A:I,9,FALSE)</f>
        <v>43562</v>
      </c>
    </row>
    <row r="139" spans="1:29" x14ac:dyDescent="0.3">
      <c r="A139">
        <v>2558</v>
      </c>
      <c r="B139">
        <v>182460</v>
      </c>
      <c r="C139">
        <v>0</v>
      </c>
      <c r="D139">
        <v>0</v>
      </c>
      <c r="E139">
        <v>70</v>
      </c>
      <c r="F139" t="str">
        <f>IF(customer!G139=1, "Married", IF(customer!H139=1, "Single", IF(customer!F139=1, "Divorced", IF(customer!I139=1, "Together", IF(customer!J139=1, "Widowed", "Unknown")))))</f>
        <v>Divorced</v>
      </c>
      <c r="G139" t="str">
        <f>IF(customer!K139=1,"Basic",IF(customer!L139=1,"Graduate",IF(customer!M139=1,"Master",IF(customer!N139=1,"PhD","Unknown"))))</f>
        <v>Graduate</v>
      </c>
      <c r="H139" t="s">
        <v>19</v>
      </c>
      <c r="I139">
        <f>VLOOKUP(customer!A139,sales_update!A:N,2,FALSE)</f>
        <v>78</v>
      </c>
      <c r="J139">
        <f xml:space="preserve"> VLOOKUP(customer!A139,sales_update!A:N,3,FALSE)</f>
        <v>564</v>
      </c>
      <c r="K139">
        <f>VLOOKUP(customer!A139,sales_update!A:N,4,FALSE)</f>
        <v>104</v>
      </c>
      <c r="L139">
        <f>VLOOKUP(customer!A139,sales_update!A:N,5,FALSE)</f>
        <v>1268</v>
      </c>
      <c r="M139">
        <f>VLOOKUP(customer!A139,sales_update!A:N,6,FALSE)</f>
        <v>115</v>
      </c>
      <c r="N139">
        <f>VLOOKUP(customer!A139,sales_update!A:N,7,FALSE)</f>
        <v>71</v>
      </c>
      <c r="O139">
        <f>VLOOKUP(customer!A139,sales_update!A:N,8,FALSE)</f>
        <v>33</v>
      </c>
      <c r="P139">
        <f>VLOOKUP(customer!A139,sales_update!A:N,9,FALSE)</f>
        <v>2089</v>
      </c>
      <c r="Q139">
        <f>VLOOKUP(customer!A139,sales_update!A:N,10,FALSE)</f>
        <v>1</v>
      </c>
      <c r="R139">
        <f>VLOOKUP(customer!A139,sales_update!A:N,11,FALSE)</f>
        <v>5</v>
      </c>
      <c r="S139">
        <f>VLOOKUP(customer!A139,sales_update!A:N,12,FALSE)</f>
        <v>3</v>
      </c>
      <c r="T139">
        <f>VLOOKUP(customer!A139,sales_update!A:N,13,FALSE)</f>
        <v>6</v>
      </c>
      <c r="U139">
        <f>VLOOKUP(customer!A139,sales_update!A:N,14,FALSE)</f>
        <v>1</v>
      </c>
      <c r="V139">
        <f>VLOOKUP(customer!A139,Marketing!A:I,2,FALSE)</f>
        <v>0</v>
      </c>
      <c r="W139">
        <f>VLOOKUP(customer!A139,Marketing!A:I,3,FALSE)</f>
        <v>0</v>
      </c>
      <c r="X139">
        <f>VLOOKUP(customer!A139,Marketing!A:I,4,FALSE)</f>
        <v>0</v>
      </c>
      <c r="Y139">
        <f>VLOOKUP(customer!A139,Marketing!A:I,5,FALSE)</f>
        <v>0</v>
      </c>
      <c r="Z139">
        <f>VLOOKUP(customer!A139,Marketing!A:I,6,FALSE)</f>
        <v>0</v>
      </c>
      <c r="AA139">
        <f>VLOOKUP(customer!A139,Marketing!A:I,7,FALSE)</f>
        <v>0</v>
      </c>
      <c r="AB139">
        <f>VLOOKUP(customer!A139,Marketing!A:I,8,FALSE)</f>
        <v>0</v>
      </c>
      <c r="AC139" s="1">
        <f>VLOOKUP(customer!A139,Marketing!A:I,9,FALSE)</f>
        <v>43959</v>
      </c>
    </row>
    <row r="140" spans="1:29" x14ac:dyDescent="0.3">
      <c r="A140">
        <v>2708</v>
      </c>
      <c r="B140">
        <v>182427</v>
      </c>
      <c r="C140">
        <v>0</v>
      </c>
      <c r="D140">
        <v>0</v>
      </c>
      <c r="E140">
        <v>54</v>
      </c>
      <c r="F140" t="str">
        <f>IF(customer!G140=1, "Married", IF(customer!H140=1, "Single", IF(customer!F140=1, "Divorced", IF(customer!I140=1, "Together", IF(customer!J140=1, "Widowed", "Unknown")))))</f>
        <v>Together</v>
      </c>
      <c r="G140" t="str">
        <f>IF(customer!K140=1,"Basic",IF(customer!L140=1,"Graduate",IF(customer!M140=1,"Master",IF(customer!N140=1,"PhD","Unknown"))))</f>
        <v>Graduate</v>
      </c>
      <c r="H140" t="s">
        <v>19</v>
      </c>
      <c r="I140">
        <f>VLOOKUP(customer!A140,sales_update!A:N,2,FALSE)</f>
        <v>35</v>
      </c>
      <c r="J140">
        <f xml:space="preserve"> VLOOKUP(customer!A140,sales_update!A:N,3,FALSE)</f>
        <v>1067</v>
      </c>
      <c r="K140">
        <f>VLOOKUP(customer!A140,sales_update!A:N,4,FALSE)</f>
        <v>325</v>
      </c>
      <c r="L140">
        <f>VLOOKUP(customer!A140,sales_update!A:N,5,FALSE)</f>
        <v>1127</v>
      </c>
      <c r="M140">
        <f>VLOOKUP(customer!A140,sales_update!A:N,6,FALSE)</f>
        <v>230</v>
      </c>
      <c r="N140">
        <f>VLOOKUP(customer!A140,sales_update!A:N,7,FALSE)</f>
        <v>237</v>
      </c>
      <c r="O140">
        <f>VLOOKUP(customer!A140,sales_update!A:N,8,FALSE)</f>
        <v>237</v>
      </c>
      <c r="P140">
        <f>VLOOKUP(customer!A140,sales_update!A:N,9,FALSE)</f>
        <v>2749</v>
      </c>
      <c r="Q140">
        <f>VLOOKUP(customer!A140,sales_update!A:N,10,FALSE)</f>
        <v>1</v>
      </c>
      <c r="R140">
        <f>VLOOKUP(customer!A140,sales_update!A:N,11,FALSE)</f>
        <v>3</v>
      </c>
      <c r="S140">
        <f>VLOOKUP(customer!A140,sales_update!A:N,12,FALSE)</f>
        <v>5</v>
      </c>
      <c r="T140">
        <f>VLOOKUP(customer!A140,sales_update!A:N,13,FALSE)</f>
        <v>12</v>
      </c>
      <c r="U140">
        <f>VLOOKUP(customer!A140,sales_update!A:N,14,FALSE)</f>
        <v>1</v>
      </c>
      <c r="V140">
        <f>VLOOKUP(customer!A140,Marketing!A:I,2,FALSE)</f>
        <v>0</v>
      </c>
      <c r="W140">
        <f>VLOOKUP(customer!A140,Marketing!A:I,3,FALSE)</f>
        <v>0</v>
      </c>
      <c r="X140">
        <f>VLOOKUP(customer!A140,Marketing!A:I,4,FALSE)</f>
        <v>1</v>
      </c>
      <c r="Y140">
        <f>VLOOKUP(customer!A140,Marketing!A:I,5,FALSE)</f>
        <v>0</v>
      </c>
      <c r="Z140">
        <f>VLOOKUP(customer!A140,Marketing!A:I,6,FALSE)</f>
        <v>0</v>
      </c>
      <c r="AA140">
        <f>VLOOKUP(customer!A140,Marketing!A:I,7,FALSE)</f>
        <v>0</v>
      </c>
      <c r="AB140">
        <f>VLOOKUP(customer!A140,Marketing!A:I,8,FALSE)</f>
        <v>0</v>
      </c>
      <c r="AC140" s="1">
        <f>VLOOKUP(customer!A140,Marketing!A:I,9,FALSE)</f>
        <v>44059</v>
      </c>
    </row>
    <row r="141" spans="1:29" x14ac:dyDescent="0.3">
      <c r="A141">
        <v>1052</v>
      </c>
      <c r="B141">
        <v>182384</v>
      </c>
      <c r="C141">
        <v>0</v>
      </c>
      <c r="D141">
        <v>0</v>
      </c>
      <c r="E141">
        <v>65</v>
      </c>
      <c r="F141" t="str">
        <f>IF(customer!G141=1, "Married", IF(customer!H141=1, "Single", IF(customer!F141=1, "Divorced", IF(customer!I141=1, "Together", IF(customer!J141=1, "Widowed", "Unknown")))))</f>
        <v>Together</v>
      </c>
      <c r="G141" t="str">
        <f>IF(customer!K141=1,"Basic",IF(customer!L141=1,"Graduate",IF(customer!M141=1,"Master",IF(customer!N141=1,"PhD","Unknown"))))</f>
        <v>Master</v>
      </c>
      <c r="H141" t="s">
        <v>19</v>
      </c>
      <c r="I141">
        <f>VLOOKUP(customer!A141,sales_update!A:N,2,FALSE)</f>
        <v>55</v>
      </c>
      <c r="J141">
        <f xml:space="preserve"> VLOOKUP(customer!A141,sales_update!A:N,3,FALSE)</f>
        <v>2178</v>
      </c>
      <c r="K141">
        <f>VLOOKUP(customer!A141,sales_update!A:N,4,FALSE)</f>
        <v>113</v>
      </c>
      <c r="L141">
        <f>VLOOKUP(customer!A141,sales_update!A:N,5,FALSE)</f>
        <v>956</v>
      </c>
      <c r="M141">
        <f>VLOOKUP(customer!A141,sales_update!A:N,6,FALSE)</f>
        <v>398</v>
      </c>
      <c r="N141">
        <f>VLOOKUP(customer!A141,sales_update!A:N,7,FALSE)</f>
        <v>266</v>
      </c>
      <c r="O141">
        <f>VLOOKUP(customer!A141,sales_update!A:N,8,FALSE)</f>
        <v>421</v>
      </c>
      <c r="P141">
        <f>VLOOKUP(customer!A141,sales_update!A:N,9,FALSE)</f>
        <v>3491</v>
      </c>
      <c r="Q141">
        <f>VLOOKUP(customer!A141,sales_update!A:N,10,FALSE)</f>
        <v>1</v>
      </c>
      <c r="R141">
        <f>VLOOKUP(customer!A141,sales_update!A:N,11,FALSE)</f>
        <v>3</v>
      </c>
      <c r="S141">
        <f>VLOOKUP(customer!A141,sales_update!A:N,12,FALSE)</f>
        <v>10</v>
      </c>
      <c r="T141">
        <f>VLOOKUP(customer!A141,sales_update!A:N,13,FALSE)</f>
        <v>13</v>
      </c>
      <c r="U141">
        <f>VLOOKUP(customer!A141,sales_update!A:N,14,FALSE)</f>
        <v>1</v>
      </c>
      <c r="V141">
        <f>VLOOKUP(customer!A141,Marketing!A:I,2,FALSE)</f>
        <v>0</v>
      </c>
      <c r="W141">
        <f>VLOOKUP(customer!A141,Marketing!A:I,3,FALSE)</f>
        <v>0</v>
      </c>
      <c r="X141">
        <f>VLOOKUP(customer!A141,Marketing!A:I,4,FALSE)</f>
        <v>1</v>
      </c>
      <c r="Y141">
        <f>VLOOKUP(customer!A141,Marketing!A:I,5,FALSE)</f>
        <v>0</v>
      </c>
      <c r="Z141">
        <f>VLOOKUP(customer!A141,Marketing!A:I,6,FALSE)</f>
        <v>0</v>
      </c>
      <c r="AA141">
        <f>VLOOKUP(customer!A141,Marketing!A:I,7,FALSE)</f>
        <v>0</v>
      </c>
      <c r="AB141">
        <f>VLOOKUP(customer!A141,Marketing!A:I,8,FALSE)</f>
        <v>1</v>
      </c>
      <c r="AC141" s="1">
        <f>VLOOKUP(customer!A141,Marketing!A:I,9,FALSE)</f>
        <v>43581</v>
      </c>
    </row>
    <row r="142" spans="1:29" x14ac:dyDescent="0.3">
      <c r="A142">
        <v>1833</v>
      </c>
      <c r="B142">
        <v>182347</v>
      </c>
      <c r="C142">
        <v>0</v>
      </c>
      <c r="D142">
        <v>0</v>
      </c>
      <c r="E142">
        <v>63</v>
      </c>
      <c r="F142" t="str">
        <f>IF(customer!G142=1, "Married", IF(customer!H142=1, "Single", IF(customer!F142=1, "Divorced", IF(customer!I142=1, "Together", IF(customer!J142=1, "Widowed", "Unknown")))))</f>
        <v>Married</v>
      </c>
      <c r="G142" t="str">
        <f>IF(customer!K142=1,"Basic",IF(customer!L142=1,"Graduate",IF(customer!M142=1,"Master",IF(customer!N142=1,"PhD","Unknown"))))</f>
        <v>Unknown</v>
      </c>
      <c r="H142" t="s">
        <v>16</v>
      </c>
      <c r="I142">
        <f>VLOOKUP(customer!A142,sales_update!A:N,2,FALSE)</f>
        <v>38</v>
      </c>
      <c r="J142">
        <f xml:space="preserve"> VLOOKUP(customer!A142,sales_update!A:N,3,FALSE)</f>
        <v>1231</v>
      </c>
      <c r="K142">
        <f>VLOOKUP(customer!A142,sales_update!A:N,4,FALSE)</f>
        <v>120</v>
      </c>
      <c r="L142">
        <f>VLOOKUP(customer!A142,sales_update!A:N,5,FALSE)</f>
        <v>1871</v>
      </c>
      <c r="M142">
        <f>VLOOKUP(customer!A142,sales_update!A:N,6,FALSE)</f>
        <v>447</v>
      </c>
      <c r="N142">
        <f>VLOOKUP(customer!A142,sales_update!A:N,7,FALSE)</f>
        <v>295</v>
      </c>
      <c r="O142">
        <f>VLOOKUP(customer!A142,sales_update!A:N,8,FALSE)</f>
        <v>140</v>
      </c>
      <c r="P142">
        <f>VLOOKUP(customer!A142,sales_update!A:N,9,FALSE)</f>
        <v>3824</v>
      </c>
      <c r="Q142">
        <f>VLOOKUP(customer!A142,sales_update!A:N,10,FALSE)</f>
        <v>1</v>
      </c>
      <c r="R142">
        <f>VLOOKUP(customer!A142,sales_update!A:N,11,FALSE)</f>
        <v>7</v>
      </c>
      <c r="S142">
        <f>VLOOKUP(customer!A142,sales_update!A:N,12,FALSE)</f>
        <v>7</v>
      </c>
      <c r="T142">
        <f>VLOOKUP(customer!A142,sales_update!A:N,13,FALSE)</f>
        <v>10</v>
      </c>
      <c r="U142">
        <f>VLOOKUP(customer!A142,sales_update!A:N,14,FALSE)</f>
        <v>3</v>
      </c>
      <c r="V142">
        <f>VLOOKUP(customer!A142,Marketing!A:I,2,FALSE)</f>
        <v>1</v>
      </c>
      <c r="W142">
        <f>VLOOKUP(customer!A142,Marketing!A:I,3,FALSE)</f>
        <v>0</v>
      </c>
      <c r="X142">
        <f>VLOOKUP(customer!A142,Marketing!A:I,4,FALSE)</f>
        <v>0</v>
      </c>
      <c r="Y142">
        <f>VLOOKUP(customer!A142,Marketing!A:I,5,FALSE)</f>
        <v>1</v>
      </c>
      <c r="Z142">
        <f>VLOOKUP(customer!A142,Marketing!A:I,6,FALSE)</f>
        <v>0</v>
      </c>
      <c r="AA142">
        <f>VLOOKUP(customer!A142,Marketing!A:I,7,FALSE)</f>
        <v>0</v>
      </c>
      <c r="AB142">
        <f>VLOOKUP(customer!A142,Marketing!A:I,8,FALSE)</f>
        <v>0</v>
      </c>
      <c r="AC142" s="1">
        <f>VLOOKUP(customer!A142,Marketing!A:I,9,FALSE)</f>
        <v>43568</v>
      </c>
    </row>
    <row r="143" spans="1:29" x14ac:dyDescent="0.3">
      <c r="A143">
        <v>3161</v>
      </c>
      <c r="B143">
        <v>182347</v>
      </c>
      <c r="C143">
        <v>0</v>
      </c>
      <c r="D143">
        <v>0</v>
      </c>
      <c r="E143">
        <v>63</v>
      </c>
      <c r="F143" t="str">
        <f>IF(customer!G143=1, "Married", IF(customer!H143=1, "Single", IF(customer!F143=1, "Divorced", IF(customer!I143=1, "Together", IF(customer!J143=1, "Widowed", "Unknown")))))</f>
        <v>Married</v>
      </c>
      <c r="G143" t="str">
        <f>IF(customer!K143=1,"Basic",IF(customer!L143=1,"Graduate",IF(customer!M143=1,"Master",IF(customer!N143=1,"PhD","Unknown"))))</f>
        <v>Unknown</v>
      </c>
      <c r="H143" t="s">
        <v>15</v>
      </c>
      <c r="I143">
        <f>VLOOKUP(customer!A143,sales_update!A:N,2,FALSE)</f>
        <v>38</v>
      </c>
      <c r="J143">
        <f xml:space="preserve"> VLOOKUP(customer!A143,sales_update!A:N,3,FALSE)</f>
        <v>1231</v>
      </c>
      <c r="K143">
        <f>VLOOKUP(customer!A143,sales_update!A:N,4,FALSE)</f>
        <v>120</v>
      </c>
      <c r="L143">
        <f>VLOOKUP(customer!A143,sales_update!A:N,5,FALSE)</f>
        <v>1871</v>
      </c>
      <c r="M143">
        <f>VLOOKUP(customer!A143,sales_update!A:N,6,FALSE)</f>
        <v>447</v>
      </c>
      <c r="N143">
        <f>VLOOKUP(customer!A143,sales_update!A:N,7,FALSE)</f>
        <v>295</v>
      </c>
      <c r="O143">
        <f>VLOOKUP(customer!A143,sales_update!A:N,8,FALSE)</f>
        <v>140</v>
      </c>
      <c r="P143">
        <f>VLOOKUP(customer!A143,sales_update!A:N,9,FALSE)</f>
        <v>3824</v>
      </c>
      <c r="Q143">
        <f>VLOOKUP(customer!A143,sales_update!A:N,10,FALSE)</f>
        <v>1</v>
      </c>
      <c r="R143">
        <f>VLOOKUP(customer!A143,sales_update!A:N,11,FALSE)</f>
        <v>7</v>
      </c>
      <c r="S143">
        <f>VLOOKUP(customer!A143,sales_update!A:N,12,FALSE)</f>
        <v>7</v>
      </c>
      <c r="T143">
        <f>VLOOKUP(customer!A143,sales_update!A:N,13,FALSE)</f>
        <v>10</v>
      </c>
      <c r="U143">
        <f>VLOOKUP(customer!A143,sales_update!A:N,14,FALSE)</f>
        <v>3</v>
      </c>
      <c r="V143">
        <f>VLOOKUP(customer!A143,Marketing!A:I,2,FALSE)</f>
        <v>1</v>
      </c>
      <c r="W143">
        <f>VLOOKUP(customer!A143,Marketing!A:I,3,FALSE)</f>
        <v>0</v>
      </c>
      <c r="X143">
        <f>VLOOKUP(customer!A143,Marketing!A:I,4,FALSE)</f>
        <v>0</v>
      </c>
      <c r="Y143">
        <f>VLOOKUP(customer!A143,Marketing!A:I,5,FALSE)</f>
        <v>1</v>
      </c>
      <c r="Z143">
        <f>VLOOKUP(customer!A143,Marketing!A:I,6,FALSE)</f>
        <v>0</v>
      </c>
      <c r="AA143">
        <f>VLOOKUP(customer!A143,Marketing!A:I,7,FALSE)</f>
        <v>0</v>
      </c>
      <c r="AB143">
        <f>VLOOKUP(customer!A143,Marketing!A:I,8,FALSE)</f>
        <v>1</v>
      </c>
      <c r="AC143" s="1">
        <f>VLOOKUP(customer!A143,Marketing!A:I,9,FALSE)</f>
        <v>43568</v>
      </c>
    </row>
    <row r="144" spans="1:29" x14ac:dyDescent="0.3">
      <c r="A144">
        <v>3096</v>
      </c>
      <c r="B144">
        <v>182333</v>
      </c>
      <c r="C144">
        <v>0</v>
      </c>
      <c r="D144">
        <v>0</v>
      </c>
      <c r="E144">
        <v>34</v>
      </c>
      <c r="F144" t="str">
        <f>IF(customer!G144=1, "Married", IF(customer!H144=1, "Single", IF(customer!F144=1, "Divorced", IF(customer!I144=1, "Together", IF(customer!J144=1, "Widowed", "Unknown")))))</f>
        <v>Married</v>
      </c>
      <c r="G144" t="str">
        <f>IF(customer!K144=1,"Basic",IF(customer!L144=1,"Graduate",IF(customer!M144=1,"Master",IF(customer!N144=1,"PhD","Unknown"))))</f>
        <v>PhD</v>
      </c>
      <c r="H144" t="s">
        <v>17</v>
      </c>
      <c r="I144">
        <f>VLOOKUP(customer!A144,sales_update!A:N,2,FALSE)</f>
        <v>60</v>
      </c>
      <c r="J144">
        <f xml:space="preserve"> VLOOKUP(customer!A144,sales_update!A:N,3,FALSE)</f>
        <v>2903</v>
      </c>
      <c r="K144">
        <f>VLOOKUP(customer!A144,sales_update!A:N,4,FALSE)</f>
        <v>0</v>
      </c>
      <c r="L144">
        <f>VLOOKUP(customer!A144,sales_update!A:N,5,FALSE)</f>
        <v>795</v>
      </c>
      <c r="M144">
        <f>VLOOKUP(customer!A144,sales_update!A:N,6,FALSE)</f>
        <v>102</v>
      </c>
      <c r="N144">
        <f>VLOOKUP(customer!A144,sales_update!A:N,7,FALSE)</f>
        <v>197</v>
      </c>
      <c r="O144">
        <f>VLOOKUP(customer!A144,sales_update!A:N,8,FALSE)</f>
        <v>38</v>
      </c>
      <c r="P144">
        <f>VLOOKUP(customer!A144,sales_update!A:N,9,FALSE)</f>
        <v>3960</v>
      </c>
      <c r="Q144">
        <f>VLOOKUP(customer!A144,sales_update!A:N,10,FALSE)</f>
        <v>1</v>
      </c>
      <c r="R144">
        <f>VLOOKUP(customer!A144,sales_update!A:N,11,FALSE)</f>
        <v>4</v>
      </c>
      <c r="S144">
        <f>VLOOKUP(customer!A144,sales_update!A:N,12,FALSE)</f>
        <v>3</v>
      </c>
      <c r="T144">
        <f>VLOOKUP(customer!A144,sales_update!A:N,13,FALSE)</f>
        <v>10</v>
      </c>
      <c r="U144">
        <f>VLOOKUP(customer!A144,sales_update!A:N,14,FALSE)</f>
        <v>2</v>
      </c>
      <c r="V144">
        <f>VLOOKUP(customer!A144,Marketing!A:I,2,FALSE)</f>
        <v>0</v>
      </c>
      <c r="W144">
        <f>VLOOKUP(customer!A144,Marketing!A:I,3,FALSE)</f>
        <v>0</v>
      </c>
      <c r="X144">
        <f>VLOOKUP(customer!A144,Marketing!A:I,4,FALSE)</f>
        <v>1</v>
      </c>
      <c r="Y144">
        <f>VLOOKUP(customer!A144,Marketing!A:I,5,FALSE)</f>
        <v>0</v>
      </c>
      <c r="Z144">
        <f>VLOOKUP(customer!A144,Marketing!A:I,6,FALSE)</f>
        <v>0</v>
      </c>
      <c r="AA144">
        <f>VLOOKUP(customer!A144,Marketing!A:I,7,FALSE)</f>
        <v>0</v>
      </c>
      <c r="AB144">
        <f>VLOOKUP(customer!A144,Marketing!A:I,8,FALSE)</f>
        <v>1</v>
      </c>
      <c r="AC144" s="1">
        <f>VLOOKUP(customer!A144,Marketing!A:I,9,FALSE)</f>
        <v>43712</v>
      </c>
    </row>
    <row r="145" spans="1:29" x14ac:dyDescent="0.3">
      <c r="A145">
        <v>3078</v>
      </c>
      <c r="B145">
        <v>182332</v>
      </c>
      <c r="C145">
        <v>0</v>
      </c>
      <c r="D145">
        <v>0</v>
      </c>
      <c r="E145">
        <v>59</v>
      </c>
      <c r="F145" t="str">
        <f>IF(customer!G145=1, "Married", IF(customer!H145=1, "Single", IF(customer!F145=1, "Divorced", IF(customer!I145=1, "Together", IF(customer!J145=1, "Widowed", "Unknown")))))</f>
        <v>Single</v>
      </c>
      <c r="G145" t="str">
        <f>IF(customer!K145=1,"Basic",IF(customer!L145=1,"Graduate",IF(customer!M145=1,"Master",IF(customer!N145=1,"PhD","Unknown"))))</f>
        <v>Graduate</v>
      </c>
      <c r="H145" t="s">
        <v>17</v>
      </c>
      <c r="I145">
        <f>VLOOKUP(customer!A145,sales_update!A:N,2,FALSE)</f>
        <v>89</v>
      </c>
      <c r="J145">
        <f xml:space="preserve"> VLOOKUP(customer!A145,sales_update!A:N,3,FALSE)</f>
        <v>1838</v>
      </c>
      <c r="K145">
        <f>VLOOKUP(customer!A145,sales_update!A:N,4,FALSE)</f>
        <v>131</v>
      </c>
      <c r="L145">
        <f>VLOOKUP(customer!A145,sales_update!A:N,5,FALSE)</f>
        <v>2144</v>
      </c>
      <c r="M145">
        <f>VLOOKUP(customer!A145,sales_update!A:N,6,FALSE)</f>
        <v>113</v>
      </c>
      <c r="N145">
        <f>VLOOKUP(customer!A145,sales_update!A:N,7,FALSE)</f>
        <v>175</v>
      </c>
      <c r="O145">
        <f>VLOOKUP(customer!A145,sales_update!A:N,8,FALSE)</f>
        <v>42</v>
      </c>
      <c r="P145">
        <f>VLOOKUP(customer!A145,sales_update!A:N,9,FALSE)</f>
        <v>4358</v>
      </c>
      <c r="Q145">
        <f>VLOOKUP(customer!A145,sales_update!A:N,10,FALSE)</f>
        <v>1</v>
      </c>
      <c r="R145">
        <f>VLOOKUP(customer!A145,sales_update!A:N,11,FALSE)</f>
        <v>5</v>
      </c>
      <c r="S145">
        <f>VLOOKUP(customer!A145,sales_update!A:N,12,FALSE)</f>
        <v>3</v>
      </c>
      <c r="T145">
        <f>VLOOKUP(customer!A145,sales_update!A:N,13,FALSE)</f>
        <v>12</v>
      </c>
      <c r="U145">
        <f>VLOOKUP(customer!A145,sales_update!A:N,14,FALSE)</f>
        <v>2</v>
      </c>
      <c r="V145">
        <f>VLOOKUP(customer!A145,Marketing!A:I,2,FALSE)</f>
        <v>0</v>
      </c>
      <c r="W145">
        <f>VLOOKUP(customer!A145,Marketing!A:I,3,FALSE)</f>
        <v>0</v>
      </c>
      <c r="X145">
        <f>VLOOKUP(customer!A145,Marketing!A:I,4,FALSE)</f>
        <v>1</v>
      </c>
      <c r="Y145">
        <f>VLOOKUP(customer!A145,Marketing!A:I,5,FALSE)</f>
        <v>0</v>
      </c>
      <c r="Z145">
        <f>VLOOKUP(customer!A145,Marketing!A:I,6,FALSE)</f>
        <v>0</v>
      </c>
      <c r="AA145">
        <f>VLOOKUP(customer!A145,Marketing!A:I,7,FALSE)</f>
        <v>0</v>
      </c>
      <c r="AB145">
        <f>VLOOKUP(customer!A145,Marketing!A:I,8,FALSE)</f>
        <v>1</v>
      </c>
      <c r="AC145" s="1">
        <f>VLOOKUP(customer!A145,Marketing!A:I,9,FALSE)</f>
        <v>43518</v>
      </c>
    </row>
    <row r="146" spans="1:29" x14ac:dyDescent="0.3">
      <c r="A146">
        <v>2844</v>
      </c>
      <c r="B146">
        <v>182326</v>
      </c>
      <c r="C146">
        <v>0</v>
      </c>
      <c r="D146">
        <v>0</v>
      </c>
      <c r="E146">
        <v>43</v>
      </c>
      <c r="F146" t="str">
        <f>IF(customer!G146=1, "Married", IF(customer!H146=1, "Single", IF(customer!F146=1, "Divorced", IF(customer!I146=1, "Together", IF(customer!J146=1, "Widowed", "Unknown")))))</f>
        <v>Together</v>
      </c>
      <c r="G146" t="str">
        <f>IF(customer!K146=1,"Basic",IF(customer!L146=1,"Graduate",IF(customer!M146=1,"Master",IF(customer!N146=1,"PhD","Unknown"))))</f>
        <v>Unknown</v>
      </c>
      <c r="H146" t="s">
        <v>17</v>
      </c>
      <c r="I146">
        <f>VLOOKUP(customer!A146,sales_update!A:N,2,FALSE)</f>
        <v>30</v>
      </c>
      <c r="J146">
        <f xml:space="preserve"> VLOOKUP(customer!A146,sales_update!A:N,3,FALSE)</f>
        <v>2077</v>
      </c>
      <c r="K146">
        <f>VLOOKUP(customer!A146,sales_update!A:N,4,FALSE)</f>
        <v>314</v>
      </c>
      <c r="L146">
        <f>VLOOKUP(customer!A146,sales_update!A:N,5,FALSE)</f>
        <v>1670</v>
      </c>
      <c r="M146">
        <f>VLOOKUP(customer!A146,sales_update!A:N,6,FALSE)</f>
        <v>352</v>
      </c>
      <c r="N146">
        <f>VLOOKUP(customer!A146,sales_update!A:N,7,FALSE)</f>
        <v>179</v>
      </c>
      <c r="O146">
        <f>VLOOKUP(customer!A146,sales_update!A:N,8,FALSE)</f>
        <v>405</v>
      </c>
      <c r="P146">
        <f>VLOOKUP(customer!A146,sales_update!A:N,9,FALSE)</f>
        <v>4188</v>
      </c>
      <c r="Q146">
        <f>VLOOKUP(customer!A146,sales_update!A:N,10,FALSE)</f>
        <v>1</v>
      </c>
      <c r="R146">
        <f>VLOOKUP(customer!A146,sales_update!A:N,11,FALSE)</f>
        <v>5</v>
      </c>
      <c r="S146">
        <f>VLOOKUP(customer!A146,sales_update!A:N,12,FALSE)</f>
        <v>10</v>
      </c>
      <c r="T146">
        <f>VLOOKUP(customer!A146,sales_update!A:N,13,FALSE)</f>
        <v>6</v>
      </c>
      <c r="U146">
        <f>VLOOKUP(customer!A146,sales_update!A:N,14,FALSE)</f>
        <v>2</v>
      </c>
      <c r="V146">
        <f>VLOOKUP(customer!A146,Marketing!A:I,2,FALSE)</f>
        <v>0</v>
      </c>
      <c r="W146">
        <f>VLOOKUP(customer!A146,Marketing!A:I,3,FALSE)</f>
        <v>1</v>
      </c>
      <c r="X146">
        <f>VLOOKUP(customer!A146,Marketing!A:I,4,FALSE)</f>
        <v>1</v>
      </c>
      <c r="Y146">
        <f>VLOOKUP(customer!A146,Marketing!A:I,5,FALSE)</f>
        <v>1</v>
      </c>
      <c r="Z146">
        <f>VLOOKUP(customer!A146,Marketing!A:I,6,FALSE)</f>
        <v>0</v>
      </c>
      <c r="AA146">
        <f>VLOOKUP(customer!A146,Marketing!A:I,7,FALSE)</f>
        <v>0</v>
      </c>
      <c r="AB146">
        <f>VLOOKUP(customer!A146,Marketing!A:I,8,FALSE)</f>
        <v>1</v>
      </c>
      <c r="AC146" s="1">
        <f>VLOOKUP(customer!A146,Marketing!A:I,9,FALSE)</f>
        <v>44057</v>
      </c>
    </row>
    <row r="147" spans="1:29" x14ac:dyDescent="0.3">
      <c r="A147">
        <v>1725</v>
      </c>
      <c r="B147">
        <v>182224</v>
      </c>
      <c r="C147">
        <v>0</v>
      </c>
      <c r="D147">
        <v>0</v>
      </c>
      <c r="E147">
        <v>56</v>
      </c>
      <c r="F147" t="str">
        <f>IF(customer!G147=1, "Married", IF(customer!H147=1, "Single", IF(customer!F147=1, "Divorced", IF(customer!I147=1, "Together", IF(customer!J147=1, "Widowed", "Unknown")))))</f>
        <v>Married</v>
      </c>
      <c r="G147" t="str">
        <f>IF(customer!K147=1,"Basic",IF(customer!L147=1,"Graduate",IF(customer!M147=1,"Master",IF(customer!N147=1,"PhD","Unknown"))))</f>
        <v>Graduate</v>
      </c>
      <c r="H147" t="s">
        <v>16</v>
      </c>
      <c r="I147">
        <f>VLOOKUP(customer!A147,sales_update!A:N,2,FALSE)</f>
        <v>83</v>
      </c>
      <c r="J147">
        <f xml:space="preserve"> VLOOKUP(customer!A147,sales_update!A:N,3,FALSE)</f>
        <v>680</v>
      </c>
      <c r="K147">
        <f>VLOOKUP(customer!A147,sales_update!A:N,4,FALSE)</f>
        <v>58</v>
      </c>
      <c r="L147">
        <f>VLOOKUP(customer!A147,sales_update!A:N,5,FALSE)</f>
        <v>798</v>
      </c>
      <c r="M147">
        <f>VLOOKUP(customer!A147,sales_update!A:N,6,FALSE)</f>
        <v>306</v>
      </c>
      <c r="N147">
        <f>VLOOKUP(customer!A147,sales_update!A:N,7,FALSE)</f>
        <v>69</v>
      </c>
      <c r="O147">
        <f>VLOOKUP(customer!A147,sales_update!A:N,8,FALSE)</f>
        <v>89</v>
      </c>
      <c r="P147">
        <f>VLOOKUP(customer!A147,sales_update!A:N,9,FALSE)</f>
        <v>1822</v>
      </c>
      <c r="Q147">
        <f>VLOOKUP(customer!A147,sales_update!A:N,10,FALSE)</f>
        <v>1</v>
      </c>
      <c r="R147">
        <f>VLOOKUP(customer!A147,sales_update!A:N,11,FALSE)</f>
        <v>6</v>
      </c>
      <c r="S147">
        <f>VLOOKUP(customer!A147,sales_update!A:N,12,FALSE)</f>
        <v>9</v>
      </c>
      <c r="T147">
        <f>VLOOKUP(customer!A147,sales_update!A:N,13,FALSE)</f>
        <v>5</v>
      </c>
      <c r="U147">
        <f>VLOOKUP(customer!A147,sales_update!A:N,14,FALSE)</f>
        <v>3</v>
      </c>
      <c r="V147">
        <f>VLOOKUP(customer!A147,Marketing!A:I,2,FALSE)</f>
        <v>0</v>
      </c>
      <c r="W147">
        <f>VLOOKUP(customer!A147,Marketing!A:I,3,FALSE)</f>
        <v>0</v>
      </c>
      <c r="X147">
        <f>VLOOKUP(customer!A147,Marketing!A:I,4,FALSE)</f>
        <v>0</v>
      </c>
      <c r="Y147">
        <f>VLOOKUP(customer!A147,Marketing!A:I,5,FALSE)</f>
        <v>1</v>
      </c>
      <c r="Z147">
        <f>VLOOKUP(customer!A147,Marketing!A:I,6,FALSE)</f>
        <v>0</v>
      </c>
      <c r="AA147">
        <f>VLOOKUP(customer!A147,Marketing!A:I,7,FALSE)</f>
        <v>0</v>
      </c>
      <c r="AB147">
        <f>VLOOKUP(customer!A147,Marketing!A:I,8,FALSE)</f>
        <v>0</v>
      </c>
      <c r="AC147" s="1">
        <f>VLOOKUP(customer!A147,Marketing!A:I,9,FALSE)</f>
        <v>44013</v>
      </c>
    </row>
    <row r="148" spans="1:29" x14ac:dyDescent="0.3">
      <c r="A148">
        <v>1967</v>
      </c>
      <c r="B148">
        <v>182170</v>
      </c>
      <c r="C148">
        <v>0</v>
      </c>
      <c r="D148">
        <v>0</v>
      </c>
      <c r="E148">
        <v>42</v>
      </c>
      <c r="F148" t="str">
        <f>IF(customer!G148=1, "Married", IF(customer!H148=1, "Single", IF(customer!F148=1, "Divorced", IF(customer!I148=1, "Together", IF(customer!J148=1, "Widowed", "Unknown")))))</f>
        <v>Married</v>
      </c>
      <c r="G148" t="str">
        <f>IF(customer!K148=1,"Basic",IF(customer!L148=1,"Graduate",IF(customer!M148=1,"Master",IF(customer!N148=1,"PhD","Unknown"))))</f>
        <v>PhD</v>
      </c>
      <c r="H148" t="s">
        <v>15</v>
      </c>
      <c r="I148">
        <f>VLOOKUP(customer!A148,sales_update!A:N,2,FALSE)</f>
        <v>13</v>
      </c>
      <c r="J148">
        <f xml:space="preserve"> VLOOKUP(customer!A148,sales_update!A:N,3,FALSE)</f>
        <v>2268</v>
      </c>
      <c r="K148">
        <f>VLOOKUP(customer!A148,sales_update!A:N,4,FALSE)</f>
        <v>206</v>
      </c>
      <c r="L148">
        <f>VLOOKUP(customer!A148,sales_update!A:N,5,FALSE)</f>
        <v>1443</v>
      </c>
      <c r="M148">
        <f>VLOOKUP(customer!A148,sales_update!A:N,6,FALSE)</f>
        <v>109</v>
      </c>
      <c r="N148">
        <f>VLOOKUP(customer!A148,sales_update!A:N,7,FALSE)</f>
        <v>122</v>
      </c>
      <c r="O148">
        <f>VLOOKUP(customer!A148,sales_update!A:N,8,FALSE)</f>
        <v>82</v>
      </c>
      <c r="P148">
        <f>VLOOKUP(customer!A148,sales_update!A:N,9,FALSE)</f>
        <v>4066</v>
      </c>
      <c r="Q148">
        <f>VLOOKUP(customer!A148,sales_update!A:N,10,FALSE)</f>
        <v>1</v>
      </c>
      <c r="R148">
        <f>VLOOKUP(customer!A148,sales_update!A:N,11,FALSE)</f>
        <v>5</v>
      </c>
      <c r="S148">
        <f>VLOOKUP(customer!A148,sales_update!A:N,12,FALSE)</f>
        <v>6</v>
      </c>
      <c r="T148">
        <f>VLOOKUP(customer!A148,sales_update!A:N,13,FALSE)</f>
        <v>7</v>
      </c>
      <c r="U148">
        <f>VLOOKUP(customer!A148,sales_update!A:N,14,FALSE)</f>
        <v>2</v>
      </c>
      <c r="V148">
        <f>VLOOKUP(customer!A148,Marketing!A:I,2,FALSE)</f>
        <v>0</v>
      </c>
      <c r="W148">
        <f>VLOOKUP(customer!A148,Marketing!A:I,3,FALSE)</f>
        <v>0</v>
      </c>
      <c r="X148">
        <f>VLOOKUP(customer!A148,Marketing!A:I,4,FALSE)</f>
        <v>0</v>
      </c>
      <c r="Y148">
        <f>VLOOKUP(customer!A148,Marketing!A:I,5,FALSE)</f>
        <v>0</v>
      </c>
      <c r="Z148">
        <f>VLOOKUP(customer!A148,Marketing!A:I,6,FALSE)</f>
        <v>0</v>
      </c>
      <c r="AA148">
        <f>VLOOKUP(customer!A148,Marketing!A:I,7,FALSE)</f>
        <v>0</v>
      </c>
      <c r="AB148">
        <f>VLOOKUP(customer!A148,Marketing!A:I,8,FALSE)</f>
        <v>0</v>
      </c>
      <c r="AC148" s="1">
        <f>VLOOKUP(customer!A148,Marketing!A:I,9,FALSE)</f>
        <v>43952</v>
      </c>
    </row>
    <row r="149" spans="1:29" x14ac:dyDescent="0.3">
      <c r="A149">
        <v>2767</v>
      </c>
      <c r="B149">
        <v>182122</v>
      </c>
      <c r="C149">
        <v>0</v>
      </c>
      <c r="D149">
        <v>0</v>
      </c>
      <c r="E149">
        <v>58</v>
      </c>
      <c r="F149" t="str">
        <f>IF(customer!G149=1, "Married", IF(customer!H149=1, "Single", IF(customer!F149=1, "Divorced", IF(customer!I149=1, "Together", IF(customer!J149=1, "Widowed", "Unknown")))))</f>
        <v>Together</v>
      </c>
      <c r="G149" t="str">
        <f>IF(customer!K149=1,"Basic",IF(customer!L149=1,"Graduate",IF(customer!M149=1,"Master",IF(customer!N149=1,"PhD","Unknown"))))</f>
        <v>Unknown</v>
      </c>
      <c r="H149" t="s">
        <v>18</v>
      </c>
      <c r="I149">
        <f>VLOOKUP(customer!A149,sales_update!A:N,2,FALSE)</f>
        <v>89</v>
      </c>
      <c r="J149">
        <f xml:space="preserve"> VLOOKUP(customer!A149,sales_update!A:N,3,FALSE)</f>
        <v>1628</v>
      </c>
      <c r="K149">
        <f>VLOOKUP(customer!A149,sales_update!A:N,4,FALSE)</f>
        <v>49</v>
      </c>
      <c r="L149">
        <f>VLOOKUP(customer!A149,sales_update!A:N,5,FALSE)</f>
        <v>776</v>
      </c>
      <c r="M149">
        <f>VLOOKUP(customer!A149,sales_update!A:N,6,FALSE)</f>
        <v>335</v>
      </c>
      <c r="N149">
        <f>VLOOKUP(customer!A149,sales_update!A:N,7,FALSE)</f>
        <v>55</v>
      </c>
      <c r="O149">
        <f>VLOOKUP(customer!A149,sales_update!A:N,8,FALSE)</f>
        <v>222</v>
      </c>
      <c r="P149">
        <f>VLOOKUP(customer!A149,sales_update!A:N,9,FALSE)</f>
        <v>2621</v>
      </c>
      <c r="Q149">
        <f>VLOOKUP(customer!A149,sales_update!A:N,10,FALSE)</f>
        <v>1</v>
      </c>
      <c r="R149">
        <f>VLOOKUP(customer!A149,sales_update!A:N,11,FALSE)</f>
        <v>3</v>
      </c>
      <c r="S149">
        <f>VLOOKUP(customer!A149,sales_update!A:N,12,FALSE)</f>
        <v>9</v>
      </c>
      <c r="T149">
        <f>VLOOKUP(customer!A149,sales_update!A:N,13,FALSE)</f>
        <v>13</v>
      </c>
      <c r="U149">
        <f>VLOOKUP(customer!A149,sales_update!A:N,14,FALSE)</f>
        <v>1</v>
      </c>
      <c r="V149">
        <f>VLOOKUP(customer!A149,Marketing!A:I,2,FALSE)</f>
        <v>0</v>
      </c>
      <c r="W149">
        <f>VLOOKUP(customer!A149,Marketing!A:I,3,FALSE)</f>
        <v>0</v>
      </c>
      <c r="X149">
        <f>VLOOKUP(customer!A149,Marketing!A:I,4,FALSE)</f>
        <v>1</v>
      </c>
      <c r="Y149">
        <f>VLOOKUP(customer!A149,Marketing!A:I,5,FALSE)</f>
        <v>0</v>
      </c>
      <c r="Z149">
        <f>VLOOKUP(customer!A149,Marketing!A:I,6,FALSE)</f>
        <v>0</v>
      </c>
      <c r="AA149">
        <f>VLOOKUP(customer!A149,Marketing!A:I,7,FALSE)</f>
        <v>0</v>
      </c>
      <c r="AB149">
        <f>VLOOKUP(customer!A149,Marketing!A:I,8,FALSE)</f>
        <v>0</v>
      </c>
      <c r="AC149" s="1">
        <f>VLOOKUP(customer!A149,Marketing!A:I,9,FALSE)</f>
        <v>43850</v>
      </c>
    </row>
    <row r="150" spans="1:29" x14ac:dyDescent="0.3">
      <c r="A150">
        <v>1866</v>
      </c>
      <c r="B150">
        <v>182072</v>
      </c>
      <c r="C150">
        <v>0</v>
      </c>
      <c r="D150">
        <v>0</v>
      </c>
      <c r="E150">
        <v>50</v>
      </c>
      <c r="F150" t="str">
        <f>IF(customer!G150=1, "Married", IF(customer!H150=1, "Single", IF(customer!F150=1, "Divorced", IF(customer!I150=1, "Together", IF(customer!J150=1, "Widowed", "Unknown")))))</f>
        <v>Together</v>
      </c>
      <c r="G150" t="str">
        <f>IF(customer!K150=1,"Basic",IF(customer!L150=1,"Graduate",IF(customer!M150=1,"Master",IF(customer!N150=1,"PhD","Unknown"))))</f>
        <v>PhD</v>
      </c>
      <c r="H150" t="s">
        <v>17</v>
      </c>
      <c r="I150">
        <f>VLOOKUP(customer!A150,sales_update!A:N,2,FALSE)</f>
        <v>67</v>
      </c>
      <c r="J150">
        <f xml:space="preserve"> VLOOKUP(customer!A150,sales_update!A:N,3,FALSE)</f>
        <v>1972</v>
      </c>
      <c r="K150">
        <f>VLOOKUP(customer!A150,sales_update!A:N,4,FALSE)</f>
        <v>122</v>
      </c>
      <c r="L150">
        <f>VLOOKUP(customer!A150,sales_update!A:N,5,FALSE)</f>
        <v>1520</v>
      </c>
      <c r="M150">
        <f>VLOOKUP(customer!A150,sales_update!A:N,6,FALSE)</f>
        <v>373</v>
      </c>
      <c r="N150">
        <f>VLOOKUP(customer!A150,sales_update!A:N,7,FALSE)</f>
        <v>204</v>
      </c>
      <c r="O150">
        <f>VLOOKUP(customer!A150,sales_update!A:N,8,FALSE)</f>
        <v>286</v>
      </c>
      <c r="P150">
        <f>VLOOKUP(customer!A150,sales_update!A:N,9,FALSE)</f>
        <v>3904</v>
      </c>
      <c r="Q150">
        <f>VLOOKUP(customer!A150,sales_update!A:N,10,FALSE)</f>
        <v>1</v>
      </c>
      <c r="R150">
        <f>VLOOKUP(customer!A150,sales_update!A:N,11,FALSE)</f>
        <v>3</v>
      </c>
      <c r="S150">
        <f>VLOOKUP(customer!A150,sales_update!A:N,12,FALSE)</f>
        <v>2</v>
      </c>
      <c r="T150">
        <f>VLOOKUP(customer!A150,sales_update!A:N,13,FALSE)</f>
        <v>13</v>
      </c>
      <c r="U150">
        <f>VLOOKUP(customer!A150,sales_update!A:N,14,FALSE)</f>
        <v>1</v>
      </c>
      <c r="V150">
        <f>VLOOKUP(customer!A150,Marketing!A:I,2,FALSE)</f>
        <v>0</v>
      </c>
      <c r="W150">
        <f>VLOOKUP(customer!A150,Marketing!A:I,3,FALSE)</f>
        <v>0</v>
      </c>
      <c r="X150">
        <f>VLOOKUP(customer!A150,Marketing!A:I,4,FALSE)</f>
        <v>0</v>
      </c>
      <c r="Y150">
        <f>VLOOKUP(customer!A150,Marketing!A:I,5,FALSE)</f>
        <v>0</v>
      </c>
      <c r="Z150">
        <f>VLOOKUP(customer!A150,Marketing!A:I,6,FALSE)</f>
        <v>0</v>
      </c>
      <c r="AA150">
        <f>VLOOKUP(customer!A150,Marketing!A:I,7,FALSE)</f>
        <v>0</v>
      </c>
      <c r="AB150">
        <f>VLOOKUP(customer!A150,Marketing!A:I,8,FALSE)</f>
        <v>0</v>
      </c>
      <c r="AC150" s="1">
        <f>VLOOKUP(customer!A150,Marketing!A:I,9,FALSE)</f>
        <v>43806</v>
      </c>
    </row>
    <row r="151" spans="1:29" x14ac:dyDescent="0.3">
      <c r="A151">
        <v>2502</v>
      </c>
      <c r="B151">
        <v>182032</v>
      </c>
      <c r="C151">
        <v>0</v>
      </c>
      <c r="D151">
        <v>0</v>
      </c>
      <c r="E151">
        <v>72</v>
      </c>
      <c r="F151" t="str">
        <f>IF(customer!G151=1, "Married", IF(customer!H151=1, "Single", IF(customer!F151=1, "Divorced", IF(customer!I151=1, "Together", IF(customer!J151=1, "Widowed", "Unknown")))))</f>
        <v>Widowed</v>
      </c>
      <c r="G151" t="str">
        <f>IF(customer!K151=1,"Basic",IF(customer!L151=1,"Graduate",IF(customer!M151=1,"Master",IF(customer!N151=1,"PhD","Unknown"))))</f>
        <v>PhD</v>
      </c>
      <c r="H151" t="s">
        <v>17</v>
      </c>
      <c r="I151">
        <f>VLOOKUP(customer!A151,sales_update!A:N,2,FALSE)</f>
        <v>54</v>
      </c>
      <c r="J151">
        <f xml:space="preserve"> VLOOKUP(customer!A151,sales_update!A:N,3,FALSE)</f>
        <v>737</v>
      </c>
      <c r="K151">
        <f>VLOOKUP(customer!A151,sales_update!A:N,4,FALSE)</f>
        <v>430</v>
      </c>
      <c r="L151">
        <f>VLOOKUP(customer!A151,sales_update!A:N,5,FALSE)</f>
        <v>837</v>
      </c>
      <c r="M151">
        <f>VLOOKUP(customer!A151,sales_update!A:N,6,FALSE)</f>
        <v>331</v>
      </c>
      <c r="N151">
        <f>VLOOKUP(customer!A151,sales_update!A:N,7,FALSE)</f>
        <v>277</v>
      </c>
      <c r="O151">
        <f>VLOOKUP(customer!A151,sales_update!A:N,8,FALSE)</f>
        <v>126</v>
      </c>
      <c r="P151">
        <f>VLOOKUP(customer!A151,sales_update!A:N,9,FALSE)</f>
        <v>2485</v>
      </c>
      <c r="Q151">
        <f>VLOOKUP(customer!A151,sales_update!A:N,10,FALSE)</f>
        <v>0</v>
      </c>
      <c r="R151">
        <f>VLOOKUP(customer!A151,sales_update!A:N,11,FALSE)</f>
        <v>4</v>
      </c>
      <c r="S151">
        <f>VLOOKUP(customer!A151,sales_update!A:N,12,FALSE)</f>
        <v>6</v>
      </c>
      <c r="T151">
        <f>VLOOKUP(customer!A151,sales_update!A:N,13,FALSE)</f>
        <v>7</v>
      </c>
      <c r="U151">
        <f>VLOOKUP(customer!A151,sales_update!A:N,14,FALSE)</f>
        <v>1</v>
      </c>
      <c r="V151">
        <f>VLOOKUP(customer!A151,Marketing!A:I,2,FALSE)</f>
        <v>0</v>
      </c>
      <c r="W151">
        <f>VLOOKUP(customer!A151,Marketing!A:I,3,FALSE)</f>
        <v>0</v>
      </c>
      <c r="X151">
        <f>VLOOKUP(customer!A151,Marketing!A:I,4,FALSE)</f>
        <v>0</v>
      </c>
      <c r="Y151">
        <f>VLOOKUP(customer!A151,Marketing!A:I,5,FALSE)</f>
        <v>0</v>
      </c>
      <c r="Z151">
        <f>VLOOKUP(customer!A151,Marketing!A:I,6,FALSE)</f>
        <v>0</v>
      </c>
      <c r="AA151">
        <f>VLOOKUP(customer!A151,Marketing!A:I,7,FALSE)</f>
        <v>0</v>
      </c>
      <c r="AB151">
        <f>VLOOKUP(customer!A151,Marketing!A:I,8,FALSE)</f>
        <v>0</v>
      </c>
      <c r="AC151" s="1">
        <f>VLOOKUP(customer!A151,Marketing!A:I,9,FALSE)</f>
        <v>44083</v>
      </c>
    </row>
    <row r="152" spans="1:29" x14ac:dyDescent="0.3">
      <c r="A152">
        <v>3185</v>
      </c>
      <c r="B152">
        <v>182032</v>
      </c>
      <c r="C152">
        <v>0</v>
      </c>
      <c r="D152">
        <v>0</v>
      </c>
      <c r="E152">
        <v>72</v>
      </c>
      <c r="F152" t="str">
        <f>IF(customer!G152=1, "Married", IF(customer!H152=1, "Single", IF(customer!F152=1, "Divorced", IF(customer!I152=1, "Together", IF(customer!J152=1, "Widowed", "Unknown")))))</f>
        <v>Widowed</v>
      </c>
      <c r="G152" t="str">
        <f>IF(customer!K152=1,"Basic",IF(customer!L152=1,"Graduate",IF(customer!M152=1,"Master",IF(customer!N152=1,"PhD","Unknown"))))</f>
        <v>PhD</v>
      </c>
      <c r="H152" t="s">
        <v>15</v>
      </c>
      <c r="I152">
        <f>VLOOKUP(customer!A152,sales_update!A:N,2,FALSE)</f>
        <v>54</v>
      </c>
      <c r="J152">
        <f xml:space="preserve"> VLOOKUP(customer!A152,sales_update!A:N,3,FALSE)</f>
        <v>737</v>
      </c>
      <c r="K152">
        <f>VLOOKUP(customer!A152,sales_update!A:N,4,FALSE)</f>
        <v>430</v>
      </c>
      <c r="L152">
        <f>VLOOKUP(customer!A152,sales_update!A:N,5,FALSE)</f>
        <v>837</v>
      </c>
      <c r="M152">
        <f>VLOOKUP(customer!A152,sales_update!A:N,6,FALSE)</f>
        <v>331</v>
      </c>
      <c r="N152">
        <f>VLOOKUP(customer!A152,sales_update!A:N,7,FALSE)</f>
        <v>277</v>
      </c>
      <c r="O152">
        <f>VLOOKUP(customer!A152,sales_update!A:N,8,FALSE)</f>
        <v>126</v>
      </c>
      <c r="P152">
        <f>VLOOKUP(customer!A152,sales_update!A:N,9,FALSE)</f>
        <v>2485</v>
      </c>
      <c r="Q152">
        <f>VLOOKUP(customer!A152,sales_update!A:N,10,FALSE)</f>
        <v>0</v>
      </c>
      <c r="R152">
        <f>VLOOKUP(customer!A152,sales_update!A:N,11,FALSE)</f>
        <v>4</v>
      </c>
      <c r="S152">
        <f>VLOOKUP(customer!A152,sales_update!A:N,12,FALSE)</f>
        <v>6</v>
      </c>
      <c r="T152">
        <f>VLOOKUP(customer!A152,sales_update!A:N,13,FALSE)</f>
        <v>7</v>
      </c>
      <c r="U152">
        <f>VLOOKUP(customer!A152,sales_update!A:N,14,FALSE)</f>
        <v>1</v>
      </c>
      <c r="V152">
        <f>VLOOKUP(customer!A152,Marketing!A:I,2,FALSE)</f>
        <v>0</v>
      </c>
      <c r="W152">
        <f>VLOOKUP(customer!A152,Marketing!A:I,3,FALSE)</f>
        <v>0</v>
      </c>
      <c r="X152">
        <f>VLOOKUP(customer!A152,Marketing!A:I,4,FALSE)</f>
        <v>0</v>
      </c>
      <c r="Y152">
        <f>VLOOKUP(customer!A152,Marketing!A:I,5,FALSE)</f>
        <v>0</v>
      </c>
      <c r="Z152">
        <f>VLOOKUP(customer!A152,Marketing!A:I,6,FALSE)</f>
        <v>0</v>
      </c>
      <c r="AA152">
        <f>VLOOKUP(customer!A152,Marketing!A:I,7,FALSE)</f>
        <v>0</v>
      </c>
      <c r="AB152">
        <f>VLOOKUP(customer!A152,Marketing!A:I,8,FALSE)</f>
        <v>0</v>
      </c>
      <c r="AC152" s="1">
        <f>VLOOKUP(customer!A152,Marketing!A:I,9,FALSE)</f>
        <v>44083</v>
      </c>
    </row>
    <row r="153" spans="1:29" x14ac:dyDescent="0.3">
      <c r="A153">
        <v>1923</v>
      </c>
      <c r="B153">
        <v>182025</v>
      </c>
      <c r="C153">
        <v>0</v>
      </c>
      <c r="D153">
        <v>0</v>
      </c>
      <c r="E153">
        <v>37</v>
      </c>
      <c r="F153" t="str">
        <f>IF(customer!G153=1, "Married", IF(customer!H153=1, "Single", IF(customer!F153=1, "Divorced", IF(customer!I153=1, "Together", IF(customer!J153=1, "Widowed", "Unknown")))))</f>
        <v>Divorced</v>
      </c>
      <c r="G153" t="str">
        <f>IF(customer!K153=1,"Basic",IF(customer!L153=1,"Graduate",IF(customer!M153=1,"Master",IF(customer!N153=1,"PhD","Unknown"))))</f>
        <v>Graduate</v>
      </c>
      <c r="H153" t="s">
        <v>16</v>
      </c>
      <c r="I153">
        <f>VLOOKUP(customer!A153,sales_update!A:N,2,FALSE)</f>
        <v>76</v>
      </c>
      <c r="J153">
        <f xml:space="preserve"> VLOOKUP(customer!A153,sales_update!A:N,3,FALSE)</f>
        <v>593</v>
      </c>
      <c r="K153">
        <f>VLOOKUP(customer!A153,sales_update!A:N,4,FALSE)</f>
        <v>217</v>
      </c>
      <c r="L153">
        <f>VLOOKUP(customer!A153,sales_update!A:N,5,FALSE)</f>
        <v>1345</v>
      </c>
      <c r="M153">
        <f>VLOOKUP(customer!A153,sales_update!A:N,6,FALSE)</f>
        <v>107</v>
      </c>
      <c r="N153">
        <f>VLOOKUP(customer!A153,sales_update!A:N,7,FALSE)</f>
        <v>155</v>
      </c>
      <c r="O153">
        <f>VLOOKUP(customer!A153,sales_update!A:N,8,FALSE)</f>
        <v>217</v>
      </c>
      <c r="P153">
        <f>VLOOKUP(customer!A153,sales_update!A:N,9,FALSE)</f>
        <v>2199</v>
      </c>
      <c r="Q153">
        <f>VLOOKUP(customer!A153,sales_update!A:N,10,FALSE)</f>
        <v>1</v>
      </c>
      <c r="R153">
        <f>VLOOKUP(customer!A153,sales_update!A:N,11,FALSE)</f>
        <v>3</v>
      </c>
      <c r="S153">
        <f>VLOOKUP(customer!A153,sales_update!A:N,12,FALSE)</f>
        <v>2</v>
      </c>
      <c r="T153">
        <f>VLOOKUP(customer!A153,sales_update!A:N,13,FALSE)</f>
        <v>6</v>
      </c>
      <c r="U153">
        <f>VLOOKUP(customer!A153,sales_update!A:N,14,FALSE)</f>
        <v>1</v>
      </c>
      <c r="V153">
        <f>VLOOKUP(customer!A153,Marketing!A:I,2,FALSE)</f>
        <v>0</v>
      </c>
      <c r="W153">
        <f>VLOOKUP(customer!A153,Marketing!A:I,3,FALSE)</f>
        <v>0</v>
      </c>
      <c r="X153">
        <f>VLOOKUP(customer!A153,Marketing!A:I,4,FALSE)</f>
        <v>1</v>
      </c>
      <c r="Y153">
        <f>VLOOKUP(customer!A153,Marketing!A:I,5,FALSE)</f>
        <v>0</v>
      </c>
      <c r="Z153">
        <f>VLOOKUP(customer!A153,Marketing!A:I,6,FALSE)</f>
        <v>0</v>
      </c>
      <c r="AA153">
        <f>VLOOKUP(customer!A153,Marketing!A:I,7,FALSE)</f>
        <v>0</v>
      </c>
      <c r="AB153">
        <f>VLOOKUP(customer!A153,Marketing!A:I,8,FALSE)</f>
        <v>1</v>
      </c>
      <c r="AC153" s="1">
        <f>VLOOKUP(customer!A153,Marketing!A:I,9,FALSE)</f>
        <v>43771</v>
      </c>
    </row>
    <row r="154" spans="1:29" x14ac:dyDescent="0.3">
      <c r="A154">
        <v>1772</v>
      </c>
      <c r="B154">
        <v>182017</v>
      </c>
      <c r="C154">
        <v>0</v>
      </c>
      <c r="D154">
        <v>0</v>
      </c>
      <c r="E154">
        <v>63</v>
      </c>
      <c r="F154" t="str">
        <f>IF(customer!G154=1, "Married", IF(customer!H154=1, "Single", IF(customer!F154=1, "Divorced", IF(customer!I154=1, "Together", IF(customer!J154=1, "Widowed", "Unknown")))))</f>
        <v>Married</v>
      </c>
      <c r="G154" t="str">
        <f>IF(customer!K154=1,"Basic",IF(customer!L154=1,"Graduate",IF(customer!M154=1,"Master",IF(customer!N154=1,"PhD","Unknown"))))</f>
        <v>PhD</v>
      </c>
      <c r="H154" t="s">
        <v>19</v>
      </c>
      <c r="I154">
        <f>VLOOKUP(customer!A154,sales_update!A:N,2,FALSE)</f>
        <v>58</v>
      </c>
      <c r="J154">
        <f xml:space="preserve"> VLOOKUP(customer!A154,sales_update!A:N,3,FALSE)</f>
        <v>408</v>
      </c>
      <c r="K154">
        <f>VLOOKUP(customer!A154,sales_update!A:N,4,FALSE)</f>
        <v>51</v>
      </c>
      <c r="L154">
        <f>VLOOKUP(customer!A154,sales_update!A:N,5,FALSE)</f>
        <v>990</v>
      </c>
      <c r="M154">
        <f>VLOOKUP(customer!A154,sales_update!A:N,6,FALSE)</f>
        <v>67</v>
      </c>
      <c r="N154">
        <f>VLOOKUP(customer!A154,sales_update!A:N,7,FALSE)</f>
        <v>51</v>
      </c>
      <c r="O154">
        <f>VLOOKUP(customer!A154,sales_update!A:N,8,FALSE)</f>
        <v>51</v>
      </c>
      <c r="P154">
        <f>VLOOKUP(customer!A154,sales_update!A:N,9,FALSE)</f>
        <v>1516</v>
      </c>
      <c r="Q154">
        <f>VLOOKUP(customer!A154,sales_update!A:N,10,FALSE)</f>
        <v>1</v>
      </c>
      <c r="R154">
        <f>VLOOKUP(customer!A154,sales_update!A:N,11,FALSE)</f>
        <v>5</v>
      </c>
      <c r="S154">
        <f>VLOOKUP(customer!A154,sales_update!A:N,12,FALSE)</f>
        <v>4</v>
      </c>
      <c r="T154">
        <f>VLOOKUP(customer!A154,sales_update!A:N,13,FALSE)</f>
        <v>7</v>
      </c>
      <c r="U154">
        <f>VLOOKUP(customer!A154,sales_update!A:N,14,FALSE)</f>
        <v>2</v>
      </c>
      <c r="V154">
        <f>VLOOKUP(customer!A154,Marketing!A:I,2,FALSE)</f>
        <v>0</v>
      </c>
      <c r="W154">
        <f>VLOOKUP(customer!A154,Marketing!A:I,3,FALSE)</f>
        <v>1</v>
      </c>
      <c r="X154">
        <f>VLOOKUP(customer!A154,Marketing!A:I,4,FALSE)</f>
        <v>1</v>
      </c>
      <c r="Y154">
        <f>VLOOKUP(customer!A154,Marketing!A:I,5,FALSE)</f>
        <v>1</v>
      </c>
      <c r="Z154">
        <f>VLOOKUP(customer!A154,Marketing!A:I,6,FALSE)</f>
        <v>0</v>
      </c>
      <c r="AA154">
        <f>VLOOKUP(customer!A154,Marketing!A:I,7,FALSE)</f>
        <v>0</v>
      </c>
      <c r="AB154">
        <f>VLOOKUP(customer!A154,Marketing!A:I,8,FALSE)</f>
        <v>1</v>
      </c>
      <c r="AC154" s="1">
        <f>VLOOKUP(customer!A154,Marketing!A:I,9,FALSE)</f>
        <v>43569</v>
      </c>
    </row>
    <row r="155" spans="1:29" x14ac:dyDescent="0.3">
      <c r="A155">
        <v>2627</v>
      </c>
      <c r="B155">
        <v>182014</v>
      </c>
      <c r="C155">
        <v>0</v>
      </c>
      <c r="D155">
        <v>0</v>
      </c>
      <c r="E155">
        <v>59</v>
      </c>
      <c r="F155" t="str">
        <f>IF(customer!G155=1, "Married", IF(customer!H155=1, "Single", IF(customer!F155=1, "Divorced", IF(customer!I155=1, "Together", IF(customer!J155=1, "Widowed", "Unknown")))))</f>
        <v>Single</v>
      </c>
      <c r="G155" t="str">
        <f>IF(customer!K155=1,"Basic",IF(customer!L155=1,"Graduate",IF(customer!M155=1,"Master",IF(customer!N155=1,"PhD","Unknown"))))</f>
        <v>Graduate</v>
      </c>
      <c r="H155" t="s">
        <v>15</v>
      </c>
      <c r="I155">
        <f>VLOOKUP(customer!A155,sales_update!A:N,2,FALSE)</f>
        <v>48</v>
      </c>
      <c r="J155">
        <f xml:space="preserve"> VLOOKUP(customer!A155,sales_update!A:N,3,FALSE)</f>
        <v>2175</v>
      </c>
      <c r="K155">
        <f>VLOOKUP(customer!A155,sales_update!A:N,4,FALSE)</f>
        <v>82</v>
      </c>
      <c r="L155">
        <f>VLOOKUP(customer!A155,sales_update!A:N,5,FALSE)</f>
        <v>588</v>
      </c>
      <c r="M155">
        <f>VLOOKUP(customer!A155,sales_update!A:N,6,FALSE)</f>
        <v>78</v>
      </c>
      <c r="N155">
        <f>VLOOKUP(customer!A155,sales_update!A:N,7,FALSE)</f>
        <v>362</v>
      </c>
      <c r="O155">
        <f>VLOOKUP(customer!A155,sales_update!A:N,8,FALSE)</f>
        <v>69</v>
      </c>
      <c r="P155">
        <f>VLOOKUP(customer!A155,sales_update!A:N,9,FALSE)</f>
        <v>3216</v>
      </c>
      <c r="Q155">
        <f>VLOOKUP(customer!A155,sales_update!A:N,10,FALSE)</f>
        <v>1</v>
      </c>
      <c r="R155">
        <f>VLOOKUP(customer!A155,sales_update!A:N,11,FALSE)</f>
        <v>3</v>
      </c>
      <c r="S155">
        <f>VLOOKUP(customer!A155,sales_update!A:N,12,FALSE)</f>
        <v>6</v>
      </c>
      <c r="T155">
        <f>VLOOKUP(customer!A155,sales_update!A:N,13,FALSE)</f>
        <v>12</v>
      </c>
      <c r="U155">
        <f>VLOOKUP(customer!A155,sales_update!A:N,14,FALSE)</f>
        <v>6</v>
      </c>
      <c r="V155">
        <f>VLOOKUP(customer!A155,Marketing!A:I,2,FALSE)</f>
        <v>0</v>
      </c>
      <c r="W155">
        <f>VLOOKUP(customer!A155,Marketing!A:I,3,FALSE)</f>
        <v>0</v>
      </c>
      <c r="X155">
        <f>VLOOKUP(customer!A155,Marketing!A:I,4,FALSE)</f>
        <v>0</v>
      </c>
      <c r="Y155">
        <f>VLOOKUP(customer!A155,Marketing!A:I,5,FALSE)</f>
        <v>0</v>
      </c>
      <c r="Z155">
        <f>VLOOKUP(customer!A155,Marketing!A:I,6,FALSE)</f>
        <v>0</v>
      </c>
      <c r="AA155">
        <f>VLOOKUP(customer!A155,Marketing!A:I,7,FALSE)</f>
        <v>0</v>
      </c>
      <c r="AB155">
        <f>VLOOKUP(customer!A155,Marketing!A:I,8,FALSE)</f>
        <v>1</v>
      </c>
      <c r="AC155" s="1">
        <f>VLOOKUP(customer!A155,Marketing!A:I,9,FALSE)</f>
        <v>43490</v>
      </c>
    </row>
    <row r="156" spans="1:29" x14ac:dyDescent="0.3">
      <c r="A156">
        <v>1219</v>
      </c>
      <c r="B156">
        <v>181975</v>
      </c>
      <c r="C156">
        <v>0</v>
      </c>
      <c r="D156">
        <v>1</v>
      </c>
      <c r="E156">
        <v>58</v>
      </c>
      <c r="F156" t="str">
        <f>IF(customer!G156=1, "Married", IF(customer!H156=1, "Single", IF(customer!F156=1, "Divorced", IF(customer!I156=1, "Together", IF(customer!J156=1, "Widowed", "Unknown")))))</f>
        <v>Divorced</v>
      </c>
      <c r="G156" t="str">
        <f>IF(customer!K156=1,"Basic",IF(customer!L156=1,"Graduate",IF(customer!M156=1,"Master",IF(customer!N156=1,"PhD","Unknown"))))</f>
        <v>Unknown</v>
      </c>
      <c r="H156" t="s">
        <v>18</v>
      </c>
      <c r="I156">
        <f>VLOOKUP(customer!A156,sales_update!A:N,2,FALSE)</f>
        <v>2</v>
      </c>
      <c r="J156">
        <f xml:space="preserve"> VLOOKUP(customer!A156,sales_update!A:N,3,FALSE)</f>
        <v>2182</v>
      </c>
      <c r="K156">
        <f>VLOOKUP(customer!A156,sales_update!A:N,4,FALSE)</f>
        <v>169</v>
      </c>
      <c r="L156">
        <f>VLOOKUP(customer!A156,sales_update!A:N,5,FALSE)</f>
        <v>408</v>
      </c>
      <c r="M156">
        <f>VLOOKUP(customer!A156,sales_update!A:N,6,FALSE)</f>
        <v>400</v>
      </c>
      <c r="N156">
        <f>VLOOKUP(customer!A156,sales_update!A:N,7,FALSE)</f>
        <v>306</v>
      </c>
      <c r="O156">
        <f>VLOOKUP(customer!A156,sales_update!A:N,8,FALSE)</f>
        <v>60</v>
      </c>
      <c r="P156">
        <f>VLOOKUP(customer!A156,sales_update!A:N,9,FALSE)</f>
        <v>3405</v>
      </c>
      <c r="Q156">
        <f>VLOOKUP(customer!A156,sales_update!A:N,10,FALSE)</f>
        <v>1</v>
      </c>
      <c r="R156">
        <f>VLOOKUP(customer!A156,sales_update!A:N,11,FALSE)</f>
        <v>6</v>
      </c>
      <c r="S156">
        <f>VLOOKUP(customer!A156,sales_update!A:N,12,FALSE)</f>
        <v>3</v>
      </c>
      <c r="T156">
        <f>VLOOKUP(customer!A156,sales_update!A:N,13,FALSE)</f>
        <v>4</v>
      </c>
      <c r="U156">
        <f>VLOOKUP(customer!A156,sales_update!A:N,14,FALSE)</f>
        <v>7</v>
      </c>
      <c r="V156">
        <f>VLOOKUP(customer!A156,Marketing!A:I,2,FALSE)</f>
        <v>0</v>
      </c>
      <c r="W156">
        <f>VLOOKUP(customer!A156,Marketing!A:I,3,FALSE)</f>
        <v>0</v>
      </c>
      <c r="X156">
        <f>VLOOKUP(customer!A156,Marketing!A:I,4,FALSE)</f>
        <v>1</v>
      </c>
      <c r="Y156">
        <f>VLOOKUP(customer!A156,Marketing!A:I,5,FALSE)</f>
        <v>0</v>
      </c>
      <c r="Z156">
        <f>VLOOKUP(customer!A156,Marketing!A:I,6,FALSE)</f>
        <v>0</v>
      </c>
      <c r="AA156">
        <f>VLOOKUP(customer!A156,Marketing!A:I,7,FALSE)</f>
        <v>0</v>
      </c>
      <c r="AB156">
        <f>VLOOKUP(customer!A156,Marketing!A:I,8,FALSE)</f>
        <v>0</v>
      </c>
      <c r="AC156" s="1">
        <f>VLOOKUP(customer!A156,Marketing!A:I,9,FALSE)</f>
        <v>43628</v>
      </c>
    </row>
    <row r="157" spans="1:29" x14ac:dyDescent="0.3">
      <c r="A157">
        <v>3067</v>
      </c>
      <c r="B157">
        <v>181929</v>
      </c>
      <c r="C157">
        <v>1</v>
      </c>
      <c r="D157">
        <v>0</v>
      </c>
      <c r="E157">
        <v>44</v>
      </c>
      <c r="F157" t="str">
        <f>IF(customer!G157=1, "Married", IF(customer!H157=1, "Single", IF(customer!F157=1, "Divorced", IF(customer!I157=1, "Together", IF(customer!J157=1, "Widowed", "Unknown")))))</f>
        <v>Married</v>
      </c>
      <c r="G157" t="str">
        <f>IF(customer!K157=1,"Basic",IF(customer!L157=1,"Graduate",IF(customer!M157=1,"Master",IF(customer!N157=1,"PhD","Unknown"))))</f>
        <v>Master</v>
      </c>
      <c r="H157" t="s">
        <v>18</v>
      </c>
      <c r="I157">
        <f>VLOOKUP(customer!A157,sales_update!A:N,2,FALSE)</f>
        <v>60</v>
      </c>
      <c r="J157">
        <f xml:space="preserve"> VLOOKUP(customer!A157,sales_update!A:N,3,FALSE)</f>
        <v>3300</v>
      </c>
      <c r="K157">
        <f>VLOOKUP(customer!A157,sales_update!A:N,4,FALSE)</f>
        <v>122</v>
      </c>
      <c r="L157">
        <f>VLOOKUP(customer!A157,sales_update!A:N,5,FALSE)</f>
        <v>617</v>
      </c>
      <c r="M157">
        <f>VLOOKUP(customer!A157,sales_update!A:N,6,FALSE)</f>
        <v>109</v>
      </c>
      <c r="N157">
        <f>VLOOKUP(customer!A157,sales_update!A:N,7,FALSE)</f>
        <v>0</v>
      </c>
      <c r="O157">
        <f>VLOOKUP(customer!A157,sales_update!A:N,8,FALSE)</f>
        <v>411</v>
      </c>
      <c r="P157">
        <f>VLOOKUP(customer!A157,sales_update!A:N,9,FALSE)</f>
        <v>3737</v>
      </c>
      <c r="Q157">
        <f>VLOOKUP(customer!A157,sales_update!A:N,10,FALSE)</f>
        <v>2</v>
      </c>
      <c r="R157">
        <f>VLOOKUP(customer!A157,sales_update!A:N,11,FALSE)</f>
        <v>4</v>
      </c>
      <c r="S157">
        <f>VLOOKUP(customer!A157,sales_update!A:N,12,FALSE)</f>
        <v>4</v>
      </c>
      <c r="T157">
        <f>VLOOKUP(customer!A157,sales_update!A:N,13,FALSE)</f>
        <v>10</v>
      </c>
      <c r="U157">
        <f>VLOOKUP(customer!A157,sales_update!A:N,14,FALSE)</f>
        <v>6</v>
      </c>
      <c r="V157">
        <f>VLOOKUP(customer!A157,Marketing!A:I,2,FALSE)</f>
        <v>1</v>
      </c>
      <c r="W157">
        <f>VLOOKUP(customer!A157,Marketing!A:I,3,FALSE)</f>
        <v>0</v>
      </c>
      <c r="X157">
        <f>VLOOKUP(customer!A157,Marketing!A:I,4,FALSE)</f>
        <v>1</v>
      </c>
      <c r="Y157">
        <f>VLOOKUP(customer!A157,Marketing!A:I,5,FALSE)</f>
        <v>0</v>
      </c>
      <c r="Z157">
        <f>VLOOKUP(customer!A157,Marketing!A:I,6,FALSE)</f>
        <v>0</v>
      </c>
      <c r="AA157">
        <f>VLOOKUP(customer!A157,Marketing!A:I,7,FALSE)</f>
        <v>0</v>
      </c>
      <c r="AB157">
        <f>VLOOKUP(customer!A157,Marketing!A:I,8,FALSE)</f>
        <v>1</v>
      </c>
      <c r="AC157" s="1">
        <f>VLOOKUP(customer!A157,Marketing!A:I,9,FALSE)</f>
        <v>43530</v>
      </c>
    </row>
    <row r="158" spans="1:29" x14ac:dyDescent="0.3">
      <c r="A158">
        <v>2300</v>
      </c>
      <c r="B158">
        <v>181843</v>
      </c>
      <c r="C158">
        <v>0</v>
      </c>
      <c r="D158">
        <v>0</v>
      </c>
      <c r="E158">
        <v>60</v>
      </c>
      <c r="F158" t="str">
        <f>IF(customer!G158=1, "Married", IF(customer!H158=1, "Single", IF(customer!F158=1, "Divorced", IF(customer!I158=1, "Together", IF(customer!J158=1, "Widowed", "Unknown")))))</f>
        <v>Married</v>
      </c>
      <c r="G158" t="str">
        <f>IF(customer!K158=1,"Basic",IF(customer!L158=1,"Graduate",IF(customer!M158=1,"Master",IF(customer!N158=1,"PhD","Unknown"))))</f>
        <v>Master</v>
      </c>
      <c r="H158" t="s">
        <v>19</v>
      </c>
      <c r="I158">
        <f>VLOOKUP(customer!A158,sales_update!A:N,2,FALSE)</f>
        <v>13</v>
      </c>
      <c r="J158">
        <f xml:space="preserve"> VLOOKUP(customer!A158,sales_update!A:N,3,FALSE)</f>
        <v>1731</v>
      </c>
      <c r="K158">
        <f>VLOOKUP(customer!A158,sales_update!A:N,4,FALSE)</f>
        <v>191</v>
      </c>
      <c r="L158">
        <f>VLOOKUP(customer!A158,sales_update!A:N,5,FALSE)</f>
        <v>1193</v>
      </c>
      <c r="M158">
        <f>VLOOKUP(customer!A158,sales_update!A:N,6,FALSE)</f>
        <v>76</v>
      </c>
      <c r="N158">
        <f>VLOOKUP(customer!A158,sales_update!A:N,7,FALSE)</f>
        <v>153</v>
      </c>
      <c r="O158">
        <f>VLOOKUP(customer!A158,sales_update!A:N,8,FALSE)</f>
        <v>307</v>
      </c>
      <c r="P158">
        <f>VLOOKUP(customer!A158,sales_update!A:N,9,FALSE)</f>
        <v>3037</v>
      </c>
      <c r="Q158">
        <f>VLOOKUP(customer!A158,sales_update!A:N,10,FALSE)</f>
        <v>1</v>
      </c>
      <c r="R158">
        <f>VLOOKUP(customer!A158,sales_update!A:N,11,FALSE)</f>
        <v>5</v>
      </c>
      <c r="S158">
        <f>VLOOKUP(customer!A158,sales_update!A:N,12,FALSE)</f>
        <v>9</v>
      </c>
      <c r="T158">
        <f>VLOOKUP(customer!A158,sales_update!A:N,13,FALSE)</f>
        <v>12</v>
      </c>
      <c r="U158">
        <f>VLOOKUP(customer!A158,sales_update!A:N,14,FALSE)</f>
        <v>3</v>
      </c>
      <c r="V158">
        <f>VLOOKUP(customer!A158,Marketing!A:I,2,FALSE)</f>
        <v>0</v>
      </c>
      <c r="W158">
        <f>VLOOKUP(customer!A158,Marketing!A:I,3,FALSE)</f>
        <v>0</v>
      </c>
      <c r="X158">
        <f>VLOOKUP(customer!A158,Marketing!A:I,4,FALSE)</f>
        <v>0</v>
      </c>
      <c r="Y158">
        <f>VLOOKUP(customer!A158,Marketing!A:I,5,FALSE)</f>
        <v>0</v>
      </c>
      <c r="Z158">
        <f>VLOOKUP(customer!A158,Marketing!A:I,6,FALSE)</f>
        <v>0</v>
      </c>
      <c r="AA158">
        <f>VLOOKUP(customer!A158,Marketing!A:I,7,FALSE)</f>
        <v>0</v>
      </c>
      <c r="AB158">
        <f>VLOOKUP(customer!A158,Marketing!A:I,8,FALSE)</f>
        <v>0</v>
      </c>
      <c r="AC158" s="1">
        <f>VLOOKUP(customer!A158,Marketing!A:I,9,FALSE)</f>
        <v>43735</v>
      </c>
    </row>
    <row r="159" spans="1:29" x14ac:dyDescent="0.3">
      <c r="A159">
        <v>2720</v>
      </c>
      <c r="B159">
        <v>181795</v>
      </c>
      <c r="C159">
        <v>0</v>
      </c>
      <c r="D159">
        <v>0</v>
      </c>
      <c r="E159">
        <v>68</v>
      </c>
      <c r="F159" t="str">
        <f>IF(customer!G159=1, "Married", IF(customer!H159=1, "Single", IF(customer!F159=1, "Divorced", IF(customer!I159=1, "Together", IF(customer!J159=1, "Widowed", "Unknown")))))</f>
        <v>Married</v>
      </c>
      <c r="G159" t="str">
        <f>IF(customer!K159=1,"Basic",IF(customer!L159=1,"Graduate",IF(customer!M159=1,"Master",IF(customer!N159=1,"PhD","Unknown"))))</f>
        <v>Graduate</v>
      </c>
      <c r="H159" t="s">
        <v>19</v>
      </c>
      <c r="I159">
        <f>VLOOKUP(customer!A159,sales_update!A:N,2,FALSE)</f>
        <v>74</v>
      </c>
      <c r="J159">
        <f xml:space="preserve"> VLOOKUP(customer!A159,sales_update!A:N,3,FALSE)</f>
        <v>720</v>
      </c>
      <c r="K159">
        <f>VLOOKUP(customer!A159,sales_update!A:N,4,FALSE)</f>
        <v>293</v>
      </c>
      <c r="L159">
        <f>VLOOKUP(customer!A159,sales_update!A:N,5,FALSE)</f>
        <v>1540</v>
      </c>
      <c r="M159">
        <f>VLOOKUP(customer!A159,sales_update!A:N,6,FALSE)</f>
        <v>60</v>
      </c>
      <c r="N159">
        <f>VLOOKUP(customer!A159,sales_update!A:N,7,FALSE)</f>
        <v>262</v>
      </c>
      <c r="O159">
        <f>VLOOKUP(customer!A159,sales_update!A:N,8,FALSE)</f>
        <v>196</v>
      </c>
      <c r="P159">
        <f>VLOOKUP(customer!A159,sales_update!A:N,9,FALSE)</f>
        <v>2680</v>
      </c>
      <c r="Q159">
        <f>VLOOKUP(customer!A159,sales_update!A:N,10,FALSE)</f>
        <v>1</v>
      </c>
      <c r="R159">
        <f>VLOOKUP(customer!A159,sales_update!A:N,11,FALSE)</f>
        <v>4</v>
      </c>
      <c r="S159">
        <f>VLOOKUP(customer!A159,sales_update!A:N,12,FALSE)</f>
        <v>11</v>
      </c>
      <c r="T159">
        <f>VLOOKUP(customer!A159,sales_update!A:N,13,FALSE)</f>
        <v>7</v>
      </c>
      <c r="U159">
        <f>VLOOKUP(customer!A159,sales_update!A:N,14,FALSE)</f>
        <v>2</v>
      </c>
      <c r="V159">
        <f>VLOOKUP(customer!A159,Marketing!A:I,2,FALSE)</f>
        <v>0</v>
      </c>
      <c r="W159">
        <f>VLOOKUP(customer!A159,Marketing!A:I,3,FALSE)</f>
        <v>0</v>
      </c>
      <c r="X159">
        <f>VLOOKUP(customer!A159,Marketing!A:I,4,FALSE)</f>
        <v>0</v>
      </c>
      <c r="Y159">
        <f>VLOOKUP(customer!A159,Marketing!A:I,5,FALSE)</f>
        <v>0</v>
      </c>
      <c r="Z159">
        <f>VLOOKUP(customer!A159,Marketing!A:I,6,FALSE)</f>
        <v>0</v>
      </c>
      <c r="AA159">
        <f>VLOOKUP(customer!A159,Marketing!A:I,7,FALSE)</f>
        <v>0</v>
      </c>
      <c r="AB159">
        <f>VLOOKUP(customer!A159,Marketing!A:I,8,FALSE)</f>
        <v>0</v>
      </c>
      <c r="AC159" s="1">
        <f>VLOOKUP(customer!A159,Marketing!A:I,9,FALSE)</f>
        <v>43557</v>
      </c>
    </row>
    <row r="160" spans="1:29" x14ac:dyDescent="0.3">
      <c r="A160">
        <v>1545</v>
      </c>
      <c r="B160">
        <v>181741</v>
      </c>
      <c r="C160">
        <v>0</v>
      </c>
      <c r="D160">
        <v>0</v>
      </c>
      <c r="E160">
        <v>40</v>
      </c>
      <c r="F160" t="str">
        <f>IF(customer!G160=1, "Married", IF(customer!H160=1, "Single", IF(customer!F160=1, "Divorced", IF(customer!I160=1, "Together", IF(customer!J160=1, "Widowed", "Unknown")))))</f>
        <v>Single</v>
      </c>
      <c r="G160" t="str">
        <f>IF(customer!K160=1,"Basic",IF(customer!L160=1,"Graduate",IF(customer!M160=1,"Master",IF(customer!N160=1,"PhD","Unknown"))))</f>
        <v>Graduate</v>
      </c>
      <c r="H160" t="s">
        <v>16</v>
      </c>
      <c r="I160">
        <f>VLOOKUP(customer!A160,sales_update!A:N,2,FALSE)</f>
        <v>75</v>
      </c>
      <c r="J160">
        <f xml:space="preserve"> VLOOKUP(customer!A160,sales_update!A:N,3,FALSE)</f>
        <v>554</v>
      </c>
      <c r="K160">
        <f>VLOOKUP(customer!A160,sales_update!A:N,4,FALSE)</f>
        <v>340</v>
      </c>
      <c r="L160">
        <f>VLOOKUP(customer!A160,sales_update!A:N,5,FALSE)</f>
        <v>2090</v>
      </c>
      <c r="M160">
        <f>VLOOKUP(customer!A160,sales_update!A:N,6,FALSE)</f>
        <v>129</v>
      </c>
      <c r="N160">
        <f>VLOOKUP(customer!A160,sales_update!A:N,7,FALSE)</f>
        <v>298</v>
      </c>
      <c r="O160">
        <f>VLOOKUP(customer!A160,sales_update!A:N,8,FALSE)</f>
        <v>84</v>
      </c>
      <c r="P160">
        <f>VLOOKUP(customer!A160,sales_update!A:N,9,FALSE)</f>
        <v>3326</v>
      </c>
      <c r="Q160">
        <f>VLOOKUP(customer!A160,sales_update!A:N,10,FALSE)</f>
        <v>0</v>
      </c>
      <c r="R160">
        <f>VLOOKUP(customer!A160,sales_update!A:N,11,FALSE)</f>
        <v>6</v>
      </c>
      <c r="S160">
        <f>VLOOKUP(customer!A160,sales_update!A:N,12,FALSE)</f>
        <v>6</v>
      </c>
      <c r="T160">
        <f>VLOOKUP(customer!A160,sales_update!A:N,13,FALSE)</f>
        <v>7</v>
      </c>
      <c r="U160">
        <f>VLOOKUP(customer!A160,sales_update!A:N,14,FALSE)</f>
        <v>2</v>
      </c>
      <c r="V160">
        <f>VLOOKUP(customer!A160,Marketing!A:I,2,FALSE)</f>
        <v>0</v>
      </c>
      <c r="W160">
        <f>VLOOKUP(customer!A160,Marketing!A:I,3,FALSE)</f>
        <v>0</v>
      </c>
      <c r="X160">
        <f>VLOOKUP(customer!A160,Marketing!A:I,4,FALSE)</f>
        <v>0</v>
      </c>
      <c r="Y160">
        <f>VLOOKUP(customer!A160,Marketing!A:I,5,FALSE)</f>
        <v>0</v>
      </c>
      <c r="Z160">
        <f>VLOOKUP(customer!A160,Marketing!A:I,6,FALSE)</f>
        <v>0</v>
      </c>
      <c r="AA160">
        <f>VLOOKUP(customer!A160,Marketing!A:I,7,FALSE)</f>
        <v>0</v>
      </c>
      <c r="AB160">
        <f>VLOOKUP(customer!A160,Marketing!A:I,8,FALSE)</f>
        <v>0</v>
      </c>
      <c r="AC160" s="1">
        <f>VLOOKUP(customer!A160,Marketing!A:I,9,FALSE)</f>
        <v>43790</v>
      </c>
    </row>
    <row r="161" spans="1:29" x14ac:dyDescent="0.3">
      <c r="A161">
        <v>1818</v>
      </c>
      <c r="B161">
        <v>181702</v>
      </c>
      <c r="C161">
        <v>0</v>
      </c>
      <c r="D161">
        <v>0</v>
      </c>
      <c r="E161">
        <v>40</v>
      </c>
      <c r="F161" t="str">
        <f>IF(customer!G161=1, "Married", IF(customer!H161=1, "Single", IF(customer!F161=1, "Divorced", IF(customer!I161=1, "Together", IF(customer!J161=1, "Widowed", "Unknown")))))</f>
        <v>Divorced</v>
      </c>
      <c r="G161" t="str">
        <f>IF(customer!K161=1,"Basic",IF(customer!L161=1,"Graduate",IF(customer!M161=1,"Master",IF(customer!N161=1,"PhD","Unknown"))))</f>
        <v>Graduate</v>
      </c>
      <c r="H161" t="s">
        <v>17</v>
      </c>
      <c r="I161">
        <f>VLOOKUP(customer!A161,sales_update!A:N,2,FALSE)</f>
        <v>98</v>
      </c>
      <c r="J161">
        <f xml:space="preserve"> VLOOKUP(customer!A161,sales_update!A:N,3,FALSE)</f>
        <v>1252</v>
      </c>
      <c r="K161">
        <f>VLOOKUP(customer!A161,sales_update!A:N,4,FALSE)</f>
        <v>111</v>
      </c>
      <c r="L161">
        <f>VLOOKUP(customer!A161,sales_update!A:N,5,FALSE)</f>
        <v>1721</v>
      </c>
      <c r="M161">
        <f>VLOOKUP(customer!A161,sales_update!A:N,6,FALSE)</f>
        <v>62</v>
      </c>
      <c r="N161">
        <f>VLOOKUP(customer!A161,sales_update!A:N,7,FALSE)</f>
        <v>69</v>
      </c>
      <c r="O161">
        <f>VLOOKUP(customer!A161,sales_update!A:N,8,FALSE)</f>
        <v>416</v>
      </c>
      <c r="P161">
        <f>VLOOKUP(customer!A161,sales_update!A:N,9,FALSE)</f>
        <v>2800</v>
      </c>
      <c r="Q161">
        <f>VLOOKUP(customer!A161,sales_update!A:N,10,FALSE)</f>
        <v>1</v>
      </c>
      <c r="R161">
        <f>VLOOKUP(customer!A161,sales_update!A:N,11,FALSE)</f>
        <v>7</v>
      </c>
      <c r="S161">
        <f>VLOOKUP(customer!A161,sales_update!A:N,12,FALSE)</f>
        <v>7</v>
      </c>
      <c r="T161">
        <f>VLOOKUP(customer!A161,sales_update!A:N,13,FALSE)</f>
        <v>12</v>
      </c>
      <c r="U161">
        <f>VLOOKUP(customer!A161,sales_update!A:N,14,FALSE)</f>
        <v>3</v>
      </c>
      <c r="V161">
        <f>VLOOKUP(customer!A161,Marketing!A:I,2,FALSE)</f>
        <v>0</v>
      </c>
      <c r="W161">
        <f>VLOOKUP(customer!A161,Marketing!A:I,3,FALSE)</f>
        <v>0</v>
      </c>
      <c r="X161">
        <f>VLOOKUP(customer!A161,Marketing!A:I,4,FALSE)</f>
        <v>0</v>
      </c>
      <c r="Y161">
        <f>VLOOKUP(customer!A161,Marketing!A:I,5,FALSE)</f>
        <v>0</v>
      </c>
      <c r="Z161">
        <f>VLOOKUP(customer!A161,Marketing!A:I,6,FALSE)</f>
        <v>0</v>
      </c>
      <c r="AA161">
        <f>VLOOKUP(customer!A161,Marketing!A:I,7,FALSE)</f>
        <v>0</v>
      </c>
      <c r="AB161">
        <f>VLOOKUP(customer!A161,Marketing!A:I,8,FALSE)</f>
        <v>0</v>
      </c>
      <c r="AC161" s="1">
        <f>VLOOKUP(customer!A161,Marketing!A:I,9,FALSE)</f>
        <v>43524</v>
      </c>
    </row>
    <row r="162" spans="1:29" x14ac:dyDescent="0.3">
      <c r="A162">
        <v>1538</v>
      </c>
      <c r="B162">
        <v>181698</v>
      </c>
      <c r="C162">
        <v>0</v>
      </c>
      <c r="D162">
        <v>0</v>
      </c>
      <c r="E162">
        <v>71</v>
      </c>
      <c r="F162" t="str">
        <f>IF(customer!G162=1, "Married", IF(customer!H162=1, "Single", IF(customer!F162=1, "Divorced", IF(customer!I162=1, "Together", IF(customer!J162=1, "Widowed", "Unknown")))))</f>
        <v>Married</v>
      </c>
      <c r="G162" t="str">
        <f>IF(customer!K162=1,"Basic",IF(customer!L162=1,"Graduate",IF(customer!M162=1,"Master",IF(customer!N162=1,"PhD","Unknown"))))</f>
        <v>Master</v>
      </c>
      <c r="H162" t="s">
        <v>19</v>
      </c>
      <c r="I162">
        <f>VLOOKUP(customer!A162,sales_update!A:N,2,FALSE)</f>
        <v>4</v>
      </c>
      <c r="J162">
        <f xml:space="preserve"> VLOOKUP(customer!A162,sales_update!A:N,3,FALSE)</f>
        <v>398</v>
      </c>
      <c r="K162">
        <f>VLOOKUP(customer!A162,sales_update!A:N,4,FALSE)</f>
        <v>62</v>
      </c>
      <c r="L162">
        <f>VLOOKUP(customer!A162,sales_update!A:N,5,FALSE)</f>
        <v>1156</v>
      </c>
      <c r="M162">
        <f>VLOOKUP(customer!A162,sales_update!A:N,6,FALSE)</f>
        <v>247</v>
      </c>
      <c r="N162">
        <f>VLOOKUP(customer!A162,sales_update!A:N,7,FALSE)</f>
        <v>274</v>
      </c>
      <c r="O162">
        <f>VLOOKUP(customer!A162,sales_update!A:N,8,FALSE)</f>
        <v>105</v>
      </c>
      <c r="P162">
        <f>VLOOKUP(customer!A162,sales_update!A:N,9,FALSE)</f>
        <v>2033</v>
      </c>
      <c r="Q162">
        <f>VLOOKUP(customer!A162,sales_update!A:N,10,FALSE)</f>
        <v>1</v>
      </c>
      <c r="R162">
        <f>VLOOKUP(customer!A162,sales_update!A:N,11,FALSE)</f>
        <v>3</v>
      </c>
      <c r="S162">
        <f>VLOOKUP(customer!A162,sales_update!A:N,12,FALSE)</f>
        <v>8</v>
      </c>
      <c r="T162">
        <f>VLOOKUP(customer!A162,sales_update!A:N,13,FALSE)</f>
        <v>13</v>
      </c>
      <c r="U162">
        <f>VLOOKUP(customer!A162,sales_update!A:N,14,FALSE)</f>
        <v>1</v>
      </c>
      <c r="V162">
        <f>VLOOKUP(customer!A162,Marketing!A:I,2,FALSE)</f>
        <v>0</v>
      </c>
      <c r="W162">
        <f>VLOOKUP(customer!A162,Marketing!A:I,3,FALSE)</f>
        <v>0</v>
      </c>
      <c r="X162">
        <f>VLOOKUP(customer!A162,Marketing!A:I,4,FALSE)</f>
        <v>0</v>
      </c>
      <c r="Y162">
        <f>VLOOKUP(customer!A162,Marketing!A:I,5,FALSE)</f>
        <v>0</v>
      </c>
      <c r="Z162">
        <f>VLOOKUP(customer!A162,Marketing!A:I,6,FALSE)</f>
        <v>0</v>
      </c>
      <c r="AA162">
        <f>VLOOKUP(customer!A162,Marketing!A:I,7,FALSE)</f>
        <v>0</v>
      </c>
      <c r="AB162">
        <f>VLOOKUP(customer!A162,Marketing!A:I,8,FALSE)</f>
        <v>1</v>
      </c>
      <c r="AC162" s="1">
        <f>VLOOKUP(customer!A162,Marketing!A:I,9,FALSE)</f>
        <v>43933</v>
      </c>
    </row>
    <row r="163" spans="1:29" x14ac:dyDescent="0.3">
      <c r="A163">
        <v>2092</v>
      </c>
      <c r="B163">
        <v>181698</v>
      </c>
      <c r="C163">
        <v>0</v>
      </c>
      <c r="D163">
        <v>0</v>
      </c>
      <c r="E163">
        <v>37</v>
      </c>
      <c r="F163" t="str">
        <f>IF(customer!G163=1, "Married", IF(customer!H163=1, "Single", IF(customer!F163=1, "Divorced", IF(customer!I163=1, "Together", IF(customer!J163=1, "Widowed", "Unknown")))))</f>
        <v>Single</v>
      </c>
      <c r="G163" t="str">
        <f>IF(customer!K163=1,"Basic",IF(customer!L163=1,"Graduate",IF(customer!M163=1,"Master",IF(customer!N163=1,"PhD","Unknown"))))</f>
        <v>Unknown</v>
      </c>
      <c r="H163" t="s">
        <v>20</v>
      </c>
      <c r="I163">
        <f>VLOOKUP(customer!A163,sales_update!A:N,2,FALSE)</f>
        <v>1</v>
      </c>
      <c r="J163">
        <f xml:space="preserve"> VLOOKUP(customer!A163,sales_update!A:N,3,FALSE)</f>
        <v>1577</v>
      </c>
      <c r="K163">
        <f>VLOOKUP(customer!A163,sales_update!A:N,4,FALSE)</f>
        <v>100</v>
      </c>
      <c r="L163">
        <f>VLOOKUP(customer!A163,sales_update!A:N,5,FALSE)</f>
        <v>256</v>
      </c>
      <c r="M163">
        <f>VLOOKUP(customer!A163,sales_update!A:N,6,FALSE)</f>
        <v>67</v>
      </c>
      <c r="N163">
        <f>VLOOKUP(customer!A163,sales_update!A:N,7,FALSE)</f>
        <v>356</v>
      </c>
      <c r="O163">
        <f>VLOOKUP(customer!A163,sales_update!A:N,8,FALSE)</f>
        <v>100</v>
      </c>
      <c r="P163">
        <f>VLOOKUP(customer!A163,sales_update!A:N,9,FALSE)</f>
        <v>2255</v>
      </c>
      <c r="Q163">
        <f>VLOOKUP(customer!A163,sales_update!A:N,10,FALSE)</f>
        <v>1</v>
      </c>
      <c r="R163">
        <f>VLOOKUP(customer!A163,sales_update!A:N,11,FALSE)</f>
        <v>8</v>
      </c>
      <c r="S163">
        <f>VLOOKUP(customer!A163,sales_update!A:N,12,FALSE)</f>
        <v>2</v>
      </c>
      <c r="T163">
        <f>VLOOKUP(customer!A163,sales_update!A:N,13,FALSE)</f>
        <v>5</v>
      </c>
      <c r="U163">
        <f>VLOOKUP(customer!A163,sales_update!A:N,14,FALSE)</f>
        <v>5</v>
      </c>
      <c r="V163">
        <f>VLOOKUP(customer!A163,Marketing!A:I,2,FALSE)</f>
        <v>0</v>
      </c>
      <c r="W163">
        <f>VLOOKUP(customer!A163,Marketing!A:I,3,FALSE)</f>
        <v>0</v>
      </c>
      <c r="X163">
        <f>VLOOKUP(customer!A163,Marketing!A:I,4,FALSE)</f>
        <v>0</v>
      </c>
      <c r="Y163">
        <f>VLOOKUP(customer!A163,Marketing!A:I,5,FALSE)</f>
        <v>1</v>
      </c>
      <c r="Z163">
        <f>VLOOKUP(customer!A163,Marketing!A:I,6,FALSE)</f>
        <v>0</v>
      </c>
      <c r="AA163">
        <f>VLOOKUP(customer!A163,Marketing!A:I,7,FALSE)</f>
        <v>0</v>
      </c>
      <c r="AB163">
        <f>VLOOKUP(customer!A163,Marketing!A:I,8,FALSE)</f>
        <v>1</v>
      </c>
      <c r="AC163" s="1">
        <f>VLOOKUP(customer!A163,Marketing!A:I,9,FALSE)</f>
        <v>43683</v>
      </c>
    </row>
    <row r="164" spans="1:29" x14ac:dyDescent="0.3">
      <c r="A164">
        <v>2150</v>
      </c>
      <c r="B164">
        <v>181657</v>
      </c>
      <c r="C164">
        <v>0</v>
      </c>
      <c r="D164">
        <v>0</v>
      </c>
      <c r="E164">
        <v>51</v>
      </c>
      <c r="F164" t="str">
        <f>IF(customer!G164=1, "Married", IF(customer!H164=1, "Single", IF(customer!F164=1, "Divorced", IF(customer!I164=1, "Together", IF(customer!J164=1, "Widowed", "Unknown")))))</f>
        <v>Single</v>
      </c>
      <c r="G164" t="str">
        <f>IF(customer!K164=1,"Basic",IF(customer!L164=1,"Graduate",IF(customer!M164=1,"Master",IF(customer!N164=1,"PhD","Unknown"))))</f>
        <v>Graduate</v>
      </c>
      <c r="H164" t="s">
        <v>19</v>
      </c>
      <c r="I164">
        <f>VLOOKUP(customer!A164,sales_update!A:N,2,FALSE)</f>
        <v>69</v>
      </c>
      <c r="J164">
        <f xml:space="preserve"> VLOOKUP(customer!A164,sales_update!A:N,3,FALSE)</f>
        <v>810</v>
      </c>
      <c r="K164">
        <f>VLOOKUP(customer!A164,sales_update!A:N,4,FALSE)</f>
        <v>89</v>
      </c>
      <c r="L164">
        <f>VLOOKUP(customer!A164,sales_update!A:N,5,FALSE)</f>
        <v>945</v>
      </c>
      <c r="M164">
        <f>VLOOKUP(customer!A164,sales_update!A:N,6,FALSE)</f>
        <v>351</v>
      </c>
      <c r="N164">
        <f>VLOOKUP(customer!A164,sales_update!A:N,7,FALSE)</f>
        <v>133</v>
      </c>
      <c r="O164">
        <f>VLOOKUP(customer!A164,sales_update!A:N,8,FALSE)</f>
        <v>111</v>
      </c>
      <c r="P164">
        <f>VLOOKUP(customer!A164,sales_update!A:N,9,FALSE)</f>
        <v>2218</v>
      </c>
      <c r="Q164">
        <f>VLOOKUP(customer!A164,sales_update!A:N,10,FALSE)</f>
        <v>1</v>
      </c>
      <c r="R164">
        <f>VLOOKUP(customer!A164,sales_update!A:N,11,FALSE)</f>
        <v>3</v>
      </c>
      <c r="S164">
        <f>VLOOKUP(customer!A164,sales_update!A:N,12,FALSE)</f>
        <v>4</v>
      </c>
      <c r="T164">
        <f>VLOOKUP(customer!A164,sales_update!A:N,13,FALSE)</f>
        <v>8</v>
      </c>
      <c r="U164">
        <f>VLOOKUP(customer!A164,sales_update!A:N,14,FALSE)</f>
        <v>1</v>
      </c>
      <c r="V164">
        <f>VLOOKUP(customer!A164,Marketing!A:I,2,FALSE)</f>
        <v>0</v>
      </c>
      <c r="W164">
        <f>VLOOKUP(customer!A164,Marketing!A:I,3,FALSE)</f>
        <v>0</v>
      </c>
      <c r="X164">
        <f>VLOOKUP(customer!A164,Marketing!A:I,4,FALSE)</f>
        <v>0</v>
      </c>
      <c r="Y164">
        <f>VLOOKUP(customer!A164,Marketing!A:I,5,FALSE)</f>
        <v>0</v>
      </c>
      <c r="Z164">
        <f>VLOOKUP(customer!A164,Marketing!A:I,6,FALSE)</f>
        <v>0</v>
      </c>
      <c r="AA164">
        <f>VLOOKUP(customer!A164,Marketing!A:I,7,FALSE)</f>
        <v>0</v>
      </c>
      <c r="AB164">
        <f>VLOOKUP(customer!A164,Marketing!A:I,8,FALSE)</f>
        <v>0</v>
      </c>
      <c r="AC164" s="1">
        <f>VLOOKUP(customer!A164,Marketing!A:I,9,FALSE)</f>
        <v>44010</v>
      </c>
    </row>
    <row r="165" spans="1:29" x14ac:dyDescent="0.3">
      <c r="A165">
        <v>2553</v>
      </c>
      <c r="B165">
        <v>181574</v>
      </c>
      <c r="C165">
        <v>0</v>
      </c>
      <c r="D165">
        <v>0</v>
      </c>
      <c r="E165">
        <v>73</v>
      </c>
      <c r="F165" t="str">
        <f>IF(customer!G165=1, "Married", IF(customer!H165=1, "Single", IF(customer!F165=1, "Divorced", IF(customer!I165=1, "Together", IF(customer!J165=1, "Widowed", "Unknown")))))</f>
        <v>Together</v>
      </c>
      <c r="G165" t="str">
        <f>IF(customer!K165=1,"Basic",IF(customer!L165=1,"Graduate",IF(customer!M165=1,"Master",IF(customer!N165=1,"PhD","Unknown"))))</f>
        <v>PhD</v>
      </c>
      <c r="H165" t="s">
        <v>16</v>
      </c>
      <c r="I165">
        <f>VLOOKUP(customer!A165,sales_update!A:N,2,FALSE)</f>
        <v>89</v>
      </c>
      <c r="J165">
        <f xml:space="preserve"> VLOOKUP(customer!A165,sales_update!A:N,3,FALSE)</f>
        <v>2787</v>
      </c>
      <c r="K165">
        <f>VLOOKUP(customer!A165,sales_update!A:N,4,FALSE)</f>
        <v>0</v>
      </c>
      <c r="L165">
        <f>VLOOKUP(customer!A165,sales_update!A:N,5,FALSE)</f>
        <v>1035</v>
      </c>
      <c r="M165">
        <f>VLOOKUP(customer!A165,sales_update!A:N,6,FALSE)</f>
        <v>102</v>
      </c>
      <c r="N165">
        <f>VLOOKUP(customer!A165,sales_update!A:N,7,FALSE)</f>
        <v>78</v>
      </c>
      <c r="O165">
        <f>VLOOKUP(customer!A165,sales_update!A:N,8,FALSE)</f>
        <v>0</v>
      </c>
      <c r="P165">
        <f>VLOOKUP(customer!A165,sales_update!A:N,9,FALSE)</f>
        <v>4002</v>
      </c>
      <c r="Q165">
        <f>VLOOKUP(customer!A165,sales_update!A:N,10,FALSE)</f>
        <v>1</v>
      </c>
      <c r="R165">
        <f>VLOOKUP(customer!A165,sales_update!A:N,11,FALSE)</f>
        <v>4</v>
      </c>
      <c r="S165">
        <f>VLOOKUP(customer!A165,sales_update!A:N,12,FALSE)</f>
        <v>5</v>
      </c>
      <c r="T165">
        <f>VLOOKUP(customer!A165,sales_update!A:N,13,FALSE)</f>
        <v>8</v>
      </c>
      <c r="U165">
        <f>VLOOKUP(customer!A165,sales_update!A:N,14,FALSE)</f>
        <v>1</v>
      </c>
      <c r="V165">
        <f>VLOOKUP(customer!A165,Marketing!A:I,2,FALSE)</f>
        <v>0</v>
      </c>
      <c r="W165">
        <f>VLOOKUP(customer!A165,Marketing!A:I,3,FALSE)</f>
        <v>1</v>
      </c>
      <c r="X165">
        <f>VLOOKUP(customer!A165,Marketing!A:I,4,FALSE)</f>
        <v>1</v>
      </c>
      <c r="Y165">
        <f>VLOOKUP(customer!A165,Marketing!A:I,5,FALSE)</f>
        <v>0</v>
      </c>
      <c r="Z165">
        <f>VLOOKUP(customer!A165,Marketing!A:I,6,FALSE)</f>
        <v>0</v>
      </c>
      <c r="AA165">
        <f>VLOOKUP(customer!A165,Marketing!A:I,7,FALSE)</f>
        <v>0</v>
      </c>
      <c r="AB165">
        <f>VLOOKUP(customer!A165,Marketing!A:I,8,FALSE)</f>
        <v>0</v>
      </c>
      <c r="AC165" s="1">
        <f>VLOOKUP(customer!A165,Marketing!A:I,9,FALSE)</f>
        <v>44106</v>
      </c>
    </row>
    <row r="166" spans="1:29" x14ac:dyDescent="0.3">
      <c r="A166">
        <v>3144</v>
      </c>
      <c r="B166">
        <v>181380</v>
      </c>
      <c r="C166">
        <v>0</v>
      </c>
      <c r="D166">
        <v>0</v>
      </c>
      <c r="E166">
        <v>53</v>
      </c>
      <c r="F166" t="str">
        <f>IF(customer!G166=1, "Married", IF(customer!H166=1, "Single", IF(customer!F166=1, "Divorced", IF(customer!I166=1, "Together", IF(customer!J166=1, "Widowed", "Unknown")))))</f>
        <v>Divorced</v>
      </c>
      <c r="G166" t="str">
        <f>IF(customer!K166=1,"Basic",IF(customer!L166=1,"Graduate",IF(customer!M166=1,"Master",IF(customer!N166=1,"PhD","Unknown"))))</f>
        <v>Master</v>
      </c>
      <c r="H166" t="s">
        <v>17</v>
      </c>
      <c r="I166">
        <f>VLOOKUP(customer!A166,sales_update!A:N,2,FALSE)</f>
        <v>51</v>
      </c>
      <c r="J166">
        <f xml:space="preserve"> VLOOKUP(customer!A166,sales_update!A:N,3,FALSE)</f>
        <v>1652</v>
      </c>
      <c r="K166">
        <f>VLOOKUP(customer!A166,sales_update!A:N,4,FALSE)</f>
        <v>152</v>
      </c>
      <c r="L166">
        <f>VLOOKUP(customer!A166,sales_update!A:N,5,FALSE)</f>
        <v>1536</v>
      </c>
      <c r="M166">
        <f>VLOOKUP(customer!A166,sales_update!A:N,6,FALSE)</f>
        <v>499</v>
      </c>
      <c r="N166">
        <f>VLOOKUP(customer!A166,sales_update!A:N,7,FALSE)</f>
        <v>152</v>
      </c>
      <c r="O166">
        <f>VLOOKUP(customer!A166,sales_update!A:N,8,FALSE)</f>
        <v>230</v>
      </c>
      <c r="P166">
        <f>VLOOKUP(customer!A166,sales_update!A:N,9,FALSE)</f>
        <v>3760</v>
      </c>
      <c r="Q166">
        <f>VLOOKUP(customer!A166,sales_update!A:N,10,FALSE)</f>
        <v>1</v>
      </c>
      <c r="R166">
        <f>VLOOKUP(customer!A166,sales_update!A:N,11,FALSE)</f>
        <v>4</v>
      </c>
      <c r="S166">
        <f>VLOOKUP(customer!A166,sales_update!A:N,12,FALSE)</f>
        <v>2</v>
      </c>
      <c r="T166">
        <f>VLOOKUP(customer!A166,sales_update!A:N,13,FALSE)</f>
        <v>10</v>
      </c>
      <c r="U166">
        <f>VLOOKUP(customer!A166,sales_update!A:N,14,FALSE)</f>
        <v>2</v>
      </c>
      <c r="V166">
        <f>VLOOKUP(customer!A166,Marketing!A:I,2,FALSE)</f>
        <v>0</v>
      </c>
      <c r="W166">
        <f>VLOOKUP(customer!A166,Marketing!A:I,3,FALSE)</f>
        <v>0</v>
      </c>
      <c r="X166">
        <f>VLOOKUP(customer!A166,Marketing!A:I,4,FALSE)</f>
        <v>0</v>
      </c>
      <c r="Y166">
        <f>VLOOKUP(customer!A166,Marketing!A:I,5,FALSE)</f>
        <v>0</v>
      </c>
      <c r="Z166">
        <f>VLOOKUP(customer!A166,Marketing!A:I,6,FALSE)</f>
        <v>0</v>
      </c>
      <c r="AA166">
        <f>VLOOKUP(customer!A166,Marketing!A:I,7,FALSE)</f>
        <v>0</v>
      </c>
      <c r="AB166">
        <f>VLOOKUP(customer!A166,Marketing!A:I,8,FALSE)</f>
        <v>0</v>
      </c>
      <c r="AC166" s="1">
        <f>VLOOKUP(customer!A166,Marketing!A:I,9,FALSE)</f>
        <v>43614</v>
      </c>
    </row>
    <row r="167" spans="1:29" x14ac:dyDescent="0.3">
      <c r="A167">
        <v>1079</v>
      </c>
      <c r="B167">
        <v>181361</v>
      </c>
      <c r="C167">
        <v>0</v>
      </c>
      <c r="D167">
        <v>0</v>
      </c>
      <c r="E167">
        <v>33</v>
      </c>
      <c r="F167" t="str">
        <f>IF(customer!G167=1, "Married", IF(customer!H167=1, "Single", IF(customer!F167=1, "Divorced", IF(customer!I167=1, "Together", IF(customer!J167=1, "Widowed", "Unknown")))))</f>
        <v>Divorced</v>
      </c>
      <c r="G167" t="str">
        <f>IF(customer!K167=1,"Basic",IF(customer!L167=1,"Graduate",IF(customer!M167=1,"Master",IF(customer!N167=1,"PhD","Unknown"))))</f>
        <v>Graduate</v>
      </c>
      <c r="H167" t="s">
        <v>15</v>
      </c>
      <c r="I167">
        <f>VLOOKUP(customer!A167,sales_update!A:N,2,FALSE)</f>
        <v>18</v>
      </c>
      <c r="J167">
        <f xml:space="preserve"> VLOOKUP(customer!A167,sales_update!A:N,3,FALSE)</f>
        <v>363</v>
      </c>
      <c r="K167">
        <f>VLOOKUP(customer!A167,sales_update!A:N,4,FALSE)</f>
        <v>51</v>
      </c>
      <c r="L167">
        <f>VLOOKUP(customer!A167,sales_update!A:N,5,FALSE)</f>
        <v>945</v>
      </c>
      <c r="M167">
        <f>VLOOKUP(customer!A167,sales_update!A:N,6,FALSE)</f>
        <v>60</v>
      </c>
      <c r="N167">
        <f>VLOOKUP(customer!A167,sales_update!A:N,7,FALSE)</f>
        <v>145</v>
      </c>
      <c r="O167">
        <f>VLOOKUP(customer!A167,sales_update!A:N,8,FALSE)</f>
        <v>169</v>
      </c>
      <c r="P167">
        <f>VLOOKUP(customer!A167,sales_update!A:N,9,FALSE)</f>
        <v>1395</v>
      </c>
      <c r="Q167">
        <f>VLOOKUP(customer!A167,sales_update!A:N,10,FALSE)</f>
        <v>1</v>
      </c>
      <c r="R167">
        <f>VLOOKUP(customer!A167,sales_update!A:N,11,FALSE)</f>
        <v>3</v>
      </c>
      <c r="S167">
        <f>VLOOKUP(customer!A167,sales_update!A:N,12,FALSE)</f>
        <v>10</v>
      </c>
      <c r="T167">
        <f>VLOOKUP(customer!A167,sales_update!A:N,13,FALSE)</f>
        <v>13</v>
      </c>
      <c r="U167">
        <f>VLOOKUP(customer!A167,sales_update!A:N,14,FALSE)</f>
        <v>1</v>
      </c>
      <c r="V167">
        <f>VLOOKUP(customer!A167,Marketing!A:I,2,FALSE)</f>
        <v>0</v>
      </c>
      <c r="W167">
        <f>VLOOKUP(customer!A167,Marketing!A:I,3,FALSE)</f>
        <v>0</v>
      </c>
      <c r="X167">
        <f>VLOOKUP(customer!A167,Marketing!A:I,4,FALSE)</f>
        <v>0</v>
      </c>
      <c r="Y167">
        <f>VLOOKUP(customer!A167,Marketing!A:I,5,FALSE)</f>
        <v>0</v>
      </c>
      <c r="Z167">
        <f>VLOOKUP(customer!A167,Marketing!A:I,6,FALSE)</f>
        <v>0</v>
      </c>
      <c r="AA167">
        <f>VLOOKUP(customer!A167,Marketing!A:I,7,FALSE)</f>
        <v>0</v>
      </c>
      <c r="AB167">
        <f>VLOOKUP(customer!A167,Marketing!A:I,8,FALSE)</f>
        <v>0</v>
      </c>
      <c r="AC167" s="1">
        <f>VLOOKUP(customer!A167,Marketing!A:I,9,FALSE)</f>
        <v>44044</v>
      </c>
    </row>
    <row r="168" spans="1:29" x14ac:dyDescent="0.3">
      <c r="A168">
        <v>2560</v>
      </c>
      <c r="B168">
        <v>181361</v>
      </c>
      <c r="C168">
        <v>0</v>
      </c>
      <c r="D168">
        <v>0</v>
      </c>
      <c r="E168">
        <v>33</v>
      </c>
      <c r="F168" t="str">
        <f>IF(customer!G168=1, "Married", IF(customer!H168=1, "Single", IF(customer!F168=1, "Divorced", IF(customer!I168=1, "Together", IF(customer!J168=1, "Widowed", "Unknown")))))</f>
        <v>Divorced</v>
      </c>
      <c r="G168" t="str">
        <f>IF(customer!K168=1,"Basic",IF(customer!L168=1,"Graduate",IF(customer!M168=1,"Master",IF(customer!N168=1,"PhD","Unknown"))))</f>
        <v>Graduate</v>
      </c>
      <c r="H168" t="s">
        <v>20</v>
      </c>
      <c r="I168">
        <f>VLOOKUP(customer!A168,sales_update!A:N,2,FALSE)</f>
        <v>18</v>
      </c>
      <c r="J168">
        <f xml:space="preserve"> VLOOKUP(customer!A168,sales_update!A:N,3,FALSE)</f>
        <v>363</v>
      </c>
      <c r="K168">
        <f>VLOOKUP(customer!A168,sales_update!A:N,4,FALSE)</f>
        <v>51</v>
      </c>
      <c r="L168">
        <f>VLOOKUP(customer!A168,sales_update!A:N,5,FALSE)</f>
        <v>945</v>
      </c>
      <c r="M168">
        <f>VLOOKUP(customer!A168,sales_update!A:N,6,FALSE)</f>
        <v>60</v>
      </c>
      <c r="N168">
        <f>VLOOKUP(customer!A168,sales_update!A:N,7,FALSE)</f>
        <v>145</v>
      </c>
      <c r="O168">
        <f>VLOOKUP(customer!A168,sales_update!A:N,8,FALSE)</f>
        <v>169</v>
      </c>
      <c r="P168">
        <f>VLOOKUP(customer!A168,sales_update!A:N,9,FALSE)</f>
        <v>1395</v>
      </c>
      <c r="Q168">
        <f>VLOOKUP(customer!A168,sales_update!A:N,10,FALSE)</f>
        <v>1</v>
      </c>
      <c r="R168">
        <f>VLOOKUP(customer!A168,sales_update!A:N,11,FALSE)</f>
        <v>3</v>
      </c>
      <c r="S168">
        <f>VLOOKUP(customer!A168,sales_update!A:N,12,FALSE)</f>
        <v>10</v>
      </c>
      <c r="T168">
        <f>VLOOKUP(customer!A168,sales_update!A:N,13,FALSE)</f>
        <v>13</v>
      </c>
      <c r="U168">
        <f>VLOOKUP(customer!A168,sales_update!A:N,14,FALSE)</f>
        <v>1</v>
      </c>
      <c r="V168">
        <f>VLOOKUP(customer!A168,Marketing!A:I,2,FALSE)</f>
        <v>0</v>
      </c>
      <c r="W168">
        <f>VLOOKUP(customer!A168,Marketing!A:I,3,FALSE)</f>
        <v>0</v>
      </c>
      <c r="X168">
        <f>VLOOKUP(customer!A168,Marketing!A:I,4,FALSE)</f>
        <v>0</v>
      </c>
      <c r="Y168">
        <f>VLOOKUP(customer!A168,Marketing!A:I,5,FALSE)</f>
        <v>0</v>
      </c>
      <c r="Z168">
        <f>VLOOKUP(customer!A168,Marketing!A:I,6,FALSE)</f>
        <v>0</v>
      </c>
      <c r="AA168">
        <f>VLOOKUP(customer!A168,Marketing!A:I,7,FALSE)</f>
        <v>0</v>
      </c>
      <c r="AB168">
        <f>VLOOKUP(customer!A168,Marketing!A:I,8,FALSE)</f>
        <v>1</v>
      </c>
      <c r="AC168" s="1">
        <f>VLOOKUP(customer!A168,Marketing!A:I,9,FALSE)</f>
        <v>44044</v>
      </c>
    </row>
    <row r="169" spans="1:29" x14ac:dyDescent="0.3">
      <c r="A169">
        <v>1881</v>
      </c>
      <c r="B169">
        <v>181320</v>
      </c>
      <c r="C169">
        <v>0</v>
      </c>
      <c r="D169">
        <v>0</v>
      </c>
      <c r="E169">
        <v>62</v>
      </c>
      <c r="F169" t="str">
        <f>IF(customer!G169=1, "Married", IF(customer!H169=1, "Single", IF(customer!F169=1, "Divorced", IF(customer!I169=1, "Together", IF(customer!J169=1, "Widowed", "Unknown")))))</f>
        <v>Married</v>
      </c>
      <c r="G169" t="str">
        <f>IF(customer!K169=1,"Basic",IF(customer!L169=1,"Graduate",IF(customer!M169=1,"Master",IF(customer!N169=1,"PhD","Unknown"))))</f>
        <v>Graduate</v>
      </c>
      <c r="H169" t="s">
        <v>16</v>
      </c>
      <c r="I169">
        <f>VLOOKUP(customer!A169,sales_update!A:N,2,FALSE)</f>
        <v>61</v>
      </c>
      <c r="J169">
        <f xml:space="preserve"> VLOOKUP(customer!A169,sales_update!A:N,3,FALSE)</f>
        <v>408</v>
      </c>
      <c r="K169">
        <f>VLOOKUP(customer!A169,sales_update!A:N,4,FALSE)</f>
        <v>74</v>
      </c>
      <c r="L169">
        <f>VLOOKUP(customer!A169,sales_update!A:N,5,FALSE)</f>
        <v>1099</v>
      </c>
      <c r="M169">
        <f>VLOOKUP(customer!A169,sales_update!A:N,6,FALSE)</f>
        <v>132</v>
      </c>
      <c r="N169">
        <f>VLOOKUP(customer!A169,sales_update!A:N,7,FALSE)</f>
        <v>230</v>
      </c>
      <c r="O169">
        <f>VLOOKUP(customer!A169,sales_update!A:N,8,FALSE)</f>
        <v>127</v>
      </c>
      <c r="P169">
        <f>VLOOKUP(customer!A169,sales_update!A:N,9,FALSE)</f>
        <v>1815</v>
      </c>
      <c r="Q169">
        <f>VLOOKUP(customer!A169,sales_update!A:N,10,FALSE)</f>
        <v>1</v>
      </c>
      <c r="R169">
        <f>VLOOKUP(customer!A169,sales_update!A:N,11,FALSE)</f>
        <v>4</v>
      </c>
      <c r="S169">
        <f>VLOOKUP(customer!A169,sales_update!A:N,12,FALSE)</f>
        <v>3</v>
      </c>
      <c r="T169">
        <f>VLOOKUP(customer!A169,sales_update!A:N,13,FALSE)</f>
        <v>10</v>
      </c>
      <c r="U169">
        <f>VLOOKUP(customer!A169,sales_update!A:N,14,FALSE)</f>
        <v>2</v>
      </c>
      <c r="V169">
        <f>VLOOKUP(customer!A169,Marketing!A:I,2,FALSE)</f>
        <v>0</v>
      </c>
      <c r="W169">
        <f>VLOOKUP(customer!A169,Marketing!A:I,3,FALSE)</f>
        <v>0</v>
      </c>
      <c r="X169">
        <f>VLOOKUP(customer!A169,Marketing!A:I,4,FALSE)</f>
        <v>0</v>
      </c>
      <c r="Y169">
        <f>VLOOKUP(customer!A169,Marketing!A:I,5,FALSE)</f>
        <v>0</v>
      </c>
      <c r="Z169">
        <f>VLOOKUP(customer!A169,Marketing!A:I,6,FALSE)</f>
        <v>0</v>
      </c>
      <c r="AA169">
        <f>VLOOKUP(customer!A169,Marketing!A:I,7,FALSE)</f>
        <v>0</v>
      </c>
      <c r="AB169">
        <f>VLOOKUP(customer!A169,Marketing!A:I,8,FALSE)</f>
        <v>0</v>
      </c>
      <c r="AC169" s="1">
        <f>VLOOKUP(customer!A169,Marketing!A:I,9,FALSE)</f>
        <v>43660</v>
      </c>
    </row>
    <row r="170" spans="1:29" x14ac:dyDescent="0.3">
      <c r="A170">
        <v>1658</v>
      </c>
      <c r="B170">
        <v>181300</v>
      </c>
      <c r="C170">
        <v>0</v>
      </c>
      <c r="D170">
        <v>1</v>
      </c>
      <c r="E170">
        <v>57</v>
      </c>
      <c r="F170" t="str">
        <f>IF(customer!G170=1, "Married", IF(customer!H170=1, "Single", IF(customer!F170=1, "Divorced", IF(customer!I170=1, "Together", IF(customer!J170=1, "Widowed", "Unknown")))))</f>
        <v>Married</v>
      </c>
      <c r="G170" t="str">
        <f>IF(customer!K170=1,"Basic",IF(customer!L170=1,"Graduate",IF(customer!M170=1,"Master",IF(customer!N170=1,"PhD","Unknown"))))</f>
        <v>PhD</v>
      </c>
      <c r="H170" t="s">
        <v>19</v>
      </c>
      <c r="I170">
        <f>VLOOKUP(customer!A170,sales_update!A:N,2,FALSE)</f>
        <v>17</v>
      </c>
      <c r="J170">
        <f xml:space="preserve"> VLOOKUP(customer!A170,sales_update!A:N,3,FALSE)</f>
        <v>2239</v>
      </c>
      <c r="K170">
        <f>VLOOKUP(customer!A170,sales_update!A:N,4,FALSE)</f>
        <v>27</v>
      </c>
      <c r="L170">
        <f>VLOOKUP(customer!A170,sales_update!A:N,5,FALSE)</f>
        <v>323</v>
      </c>
      <c r="M170">
        <f>VLOOKUP(customer!A170,sales_update!A:N,6,FALSE)</f>
        <v>71</v>
      </c>
      <c r="N170">
        <f>VLOOKUP(customer!A170,sales_update!A:N,7,FALSE)</f>
        <v>27</v>
      </c>
      <c r="O170">
        <f>VLOOKUP(customer!A170,sales_update!A:N,8,FALSE)</f>
        <v>80</v>
      </c>
      <c r="P170">
        <f>VLOOKUP(customer!A170,sales_update!A:N,9,FALSE)</f>
        <v>2607</v>
      </c>
      <c r="Q170">
        <f>VLOOKUP(customer!A170,sales_update!A:N,10,FALSE)</f>
        <v>3</v>
      </c>
      <c r="R170">
        <f>VLOOKUP(customer!A170,sales_update!A:N,11,FALSE)</f>
        <v>10</v>
      </c>
      <c r="S170">
        <f>VLOOKUP(customer!A170,sales_update!A:N,12,FALSE)</f>
        <v>3</v>
      </c>
      <c r="T170">
        <f>VLOOKUP(customer!A170,sales_update!A:N,13,FALSE)</f>
        <v>5</v>
      </c>
      <c r="U170">
        <f>VLOOKUP(customer!A170,sales_update!A:N,14,FALSE)</f>
        <v>5</v>
      </c>
      <c r="V170">
        <f>VLOOKUP(customer!A170,Marketing!A:I,2,FALSE)</f>
        <v>0</v>
      </c>
      <c r="W170">
        <f>VLOOKUP(customer!A170,Marketing!A:I,3,FALSE)</f>
        <v>0</v>
      </c>
      <c r="X170">
        <f>VLOOKUP(customer!A170,Marketing!A:I,4,FALSE)</f>
        <v>0</v>
      </c>
      <c r="Y170">
        <f>VLOOKUP(customer!A170,Marketing!A:I,5,FALSE)</f>
        <v>1</v>
      </c>
      <c r="Z170">
        <f>VLOOKUP(customer!A170,Marketing!A:I,6,FALSE)</f>
        <v>0</v>
      </c>
      <c r="AA170">
        <f>VLOOKUP(customer!A170,Marketing!A:I,7,FALSE)</f>
        <v>0</v>
      </c>
      <c r="AB170">
        <f>VLOOKUP(customer!A170,Marketing!A:I,8,FALSE)</f>
        <v>1</v>
      </c>
      <c r="AC170" s="1">
        <f>VLOOKUP(customer!A170,Marketing!A:I,9,FALSE)</f>
        <v>43561</v>
      </c>
    </row>
    <row r="171" spans="1:29" x14ac:dyDescent="0.3">
      <c r="A171">
        <v>1431</v>
      </c>
      <c r="B171">
        <v>181246</v>
      </c>
      <c r="C171">
        <v>0</v>
      </c>
      <c r="D171">
        <v>0</v>
      </c>
      <c r="E171">
        <v>56</v>
      </c>
      <c r="F171" t="str">
        <f>IF(customer!G171=1, "Married", IF(customer!H171=1, "Single", IF(customer!F171=1, "Divorced", IF(customer!I171=1, "Together", IF(customer!J171=1, "Widowed", "Unknown")))))</f>
        <v>Single</v>
      </c>
      <c r="G171" t="str">
        <f>IF(customer!K171=1,"Basic",IF(customer!L171=1,"Graduate",IF(customer!M171=1,"Master",IF(customer!N171=1,"PhD","Unknown"))))</f>
        <v>Graduate</v>
      </c>
      <c r="H171" t="s">
        <v>16</v>
      </c>
      <c r="I171">
        <f>VLOOKUP(customer!A171,sales_update!A:N,2,FALSE)</f>
        <v>87</v>
      </c>
      <c r="J171">
        <f xml:space="preserve"> VLOOKUP(customer!A171,sales_update!A:N,3,FALSE)</f>
        <v>888</v>
      </c>
      <c r="K171">
        <f>VLOOKUP(customer!A171,sales_update!A:N,4,FALSE)</f>
        <v>424</v>
      </c>
      <c r="L171">
        <f>VLOOKUP(customer!A171,sales_update!A:N,5,FALSE)</f>
        <v>1198</v>
      </c>
      <c r="M171">
        <f>VLOOKUP(customer!A171,sales_update!A:N,6,FALSE)</f>
        <v>136</v>
      </c>
      <c r="N171">
        <f>VLOOKUP(customer!A171,sales_update!A:N,7,FALSE)</f>
        <v>348</v>
      </c>
      <c r="O171">
        <f>VLOOKUP(customer!A171,sales_update!A:N,8,FALSE)</f>
        <v>83</v>
      </c>
      <c r="P171">
        <f>VLOOKUP(customer!A171,sales_update!A:N,9,FALSE)</f>
        <v>2911</v>
      </c>
      <c r="Q171">
        <f>VLOOKUP(customer!A171,sales_update!A:N,10,FALSE)</f>
        <v>1</v>
      </c>
      <c r="R171">
        <f>VLOOKUP(customer!A171,sales_update!A:N,11,FALSE)</f>
        <v>4</v>
      </c>
      <c r="S171">
        <f>VLOOKUP(customer!A171,sales_update!A:N,12,FALSE)</f>
        <v>5</v>
      </c>
      <c r="T171">
        <f>VLOOKUP(customer!A171,sales_update!A:N,13,FALSE)</f>
        <v>7</v>
      </c>
      <c r="U171">
        <f>VLOOKUP(customer!A171,sales_update!A:N,14,FALSE)</f>
        <v>1</v>
      </c>
      <c r="V171">
        <f>VLOOKUP(customer!A171,Marketing!A:I,2,FALSE)</f>
        <v>1</v>
      </c>
      <c r="W171">
        <f>VLOOKUP(customer!A171,Marketing!A:I,3,FALSE)</f>
        <v>0</v>
      </c>
      <c r="X171">
        <f>VLOOKUP(customer!A171,Marketing!A:I,4,FALSE)</f>
        <v>0</v>
      </c>
      <c r="Y171">
        <f>VLOOKUP(customer!A171,Marketing!A:I,5,FALSE)</f>
        <v>1</v>
      </c>
      <c r="Z171">
        <f>VLOOKUP(customer!A171,Marketing!A:I,6,FALSE)</f>
        <v>0</v>
      </c>
      <c r="AA171">
        <f>VLOOKUP(customer!A171,Marketing!A:I,7,FALSE)</f>
        <v>0</v>
      </c>
      <c r="AB171">
        <f>VLOOKUP(customer!A171,Marketing!A:I,8,FALSE)</f>
        <v>0</v>
      </c>
      <c r="AC171" s="1">
        <f>VLOOKUP(customer!A171,Marketing!A:I,9,FALSE)</f>
        <v>43986</v>
      </c>
    </row>
    <row r="172" spans="1:29" x14ac:dyDescent="0.3">
      <c r="A172">
        <v>1491</v>
      </c>
      <c r="B172">
        <v>181217</v>
      </c>
      <c r="C172">
        <v>0</v>
      </c>
      <c r="D172">
        <v>0</v>
      </c>
      <c r="E172">
        <v>31</v>
      </c>
      <c r="F172" t="str">
        <f>IF(customer!G172=1, "Married", IF(customer!H172=1, "Single", IF(customer!F172=1, "Divorced", IF(customer!I172=1, "Together", IF(customer!J172=1, "Widowed", "Unknown")))))</f>
        <v>Single</v>
      </c>
      <c r="G172" t="str">
        <f>IF(customer!K172=1,"Basic",IF(customer!L172=1,"Graduate",IF(customer!M172=1,"Master",IF(customer!N172=1,"PhD","Unknown"))))</f>
        <v>Graduate</v>
      </c>
      <c r="H172" t="s">
        <v>16</v>
      </c>
      <c r="I172">
        <f>VLOOKUP(customer!A172,sales_update!A:N,2,FALSE)</f>
        <v>77</v>
      </c>
      <c r="J172">
        <f xml:space="preserve"> VLOOKUP(customer!A172,sales_update!A:N,3,FALSE)</f>
        <v>1100</v>
      </c>
      <c r="K172">
        <f>VLOOKUP(customer!A172,sales_update!A:N,4,FALSE)</f>
        <v>156</v>
      </c>
      <c r="L172">
        <f>VLOOKUP(customer!A172,sales_update!A:N,5,FALSE)</f>
        <v>723</v>
      </c>
      <c r="M172">
        <f>VLOOKUP(customer!A172,sales_update!A:N,6,FALSE)</f>
        <v>326</v>
      </c>
      <c r="N172">
        <f>VLOOKUP(customer!A172,sales_update!A:N,7,FALSE)</f>
        <v>89</v>
      </c>
      <c r="O172">
        <f>VLOOKUP(customer!A172,sales_update!A:N,8,FALSE)</f>
        <v>187</v>
      </c>
      <c r="P172">
        <f>VLOOKUP(customer!A172,sales_update!A:N,9,FALSE)</f>
        <v>2207</v>
      </c>
      <c r="Q172">
        <f>VLOOKUP(customer!A172,sales_update!A:N,10,FALSE)</f>
        <v>1</v>
      </c>
      <c r="R172">
        <f>VLOOKUP(customer!A172,sales_update!A:N,11,FALSE)</f>
        <v>3</v>
      </c>
      <c r="S172">
        <f>VLOOKUP(customer!A172,sales_update!A:N,12,FALSE)</f>
        <v>7</v>
      </c>
      <c r="T172">
        <f>VLOOKUP(customer!A172,sales_update!A:N,13,FALSE)</f>
        <v>11</v>
      </c>
      <c r="U172">
        <f>VLOOKUP(customer!A172,sales_update!A:N,14,FALSE)</f>
        <v>1</v>
      </c>
      <c r="V172">
        <f>VLOOKUP(customer!A172,Marketing!A:I,2,FALSE)</f>
        <v>0</v>
      </c>
      <c r="W172">
        <f>VLOOKUP(customer!A172,Marketing!A:I,3,FALSE)</f>
        <v>0</v>
      </c>
      <c r="X172">
        <f>VLOOKUP(customer!A172,Marketing!A:I,4,FALSE)</f>
        <v>0</v>
      </c>
      <c r="Y172">
        <f>VLOOKUP(customer!A172,Marketing!A:I,5,FALSE)</f>
        <v>0</v>
      </c>
      <c r="Z172">
        <f>VLOOKUP(customer!A172,Marketing!A:I,6,FALSE)</f>
        <v>0</v>
      </c>
      <c r="AA172">
        <f>VLOOKUP(customer!A172,Marketing!A:I,7,FALSE)</f>
        <v>0</v>
      </c>
      <c r="AB172">
        <f>VLOOKUP(customer!A172,Marketing!A:I,8,FALSE)</f>
        <v>0</v>
      </c>
      <c r="AC172" s="1">
        <f>VLOOKUP(customer!A172,Marketing!A:I,9,FALSE)</f>
        <v>43823</v>
      </c>
    </row>
    <row r="173" spans="1:29" x14ac:dyDescent="0.3">
      <c r="A173">
        <v>2664</v>
      </c>
      <c r="B173">
        <v>181217</v>
      </c>
      <c r="C173">
        <v>0</v>
      </c>
      <c r="D173">
        <v>0</v>
      </c>
      <c r="E173">
        <v>31</v>
      </c>
      <c r="F173" t="str">
        <f>IF(customer!G173=1, "Married", IF(customer!H173=1, "Single", IF(customer!F173=1, "Divorced", IF(customer!I173=1, "Together", IF(customer!J173=1, "Widowed", "Unknown")))))</f>
        <v>Single</v>
      </c>
      <c r="G173" t="str">
        <f>IF(customer!K173=1,"Basic",IF(customer!L173=1,"Graduate",IF(customer!M173=1,"Master",IF(customer!N173=1,"PhD","Unknown"))))</f>
        <v>Graduate</v>
      </c>
      <c r="H173" t="s">
        <v>17</v>
      </c>
      <c r="I173">
        <f>VLOOKUP(customer!A173,sales_update!A:N,2,FALSE)</f>
        <v>77</v>
      </c>
      <c r="J173">
        <f xml:space="preserve"> VLOOKUP(customer!A173,sales_update!A:N,3,FALSE)</f>
        <v>1100</v>
      </c>
      <c r="K173">
        <f>VLOOKUP(customer!A173,sales_update!A:N,4,FALSE)</f>
        <v>156</v>
      </c>
      <c r="L173">
        <f>VLOOKUP(customer!A173,sales_update!A:N,5,FALSE)</f>
        <v>723</v>
      </c>
      <c r="M173">
        <f>VLOOKUP(customer!A173,sales_update!A:N,6,FALSE)</f>
        <v>326</v>
      </c>
      <c r="N173">
        <f>VLOOKUP(customer!A173,sales_update!A:N,7,FALSE)</f>
        <v>89</v>
      </c>
      <c r="O173">
        <f>VLOOKUP(customer!A173,sales_update!A:N,8,FALSE)</f>
        <v>187</v>
      </c>
      <c r="P173">
        <f>VLOOKUP(customer!A173,sales_update!A:N,9,FALSE)</f>
        <v>2207</v>
      </c>
      <c r="Q173">
        <f>VLOOKUP(customer!A173,sales_update!A:N,10,FALSE)</f>
        <v>1</v>
      </c>
      <c r="R173">
        <f>VLOOKUP(customer!A173,sales_update!A:N,11,FALSE)</f>
        <v>3</v>
      </c>
      <c r="S173">
        <f>VLOOKUP(customer!A173,sales_update!A:N,12,FALSE)</f>
        <v>7</v>
      </c>
      <c r="T173">
        <f>VLOOKUP(customer!A173,sales_update!A:N,13,FALSE)</f>
        <v>11</v>
      </c>
      <c r="U173">
        <f>VLOOKUP(customer!A173,sales_update!A:N,14,FALSE)</f>
        <v>1</v>
      </c>
      <c r="V173">
        <f>VLOOKUP(customer!A173,Marketing!A:I,2,FALSE)</f>
        <v>0</v>
      </c>
      <c r="W173">
        <f>VLOOKUP(customer!A173,Marketing!A:I,3,FALSE)</f>
        <v>0</v>
      </c>
      <c r="X173">
        <f>VLOOKUP(customer!A173,Marketing!A:I,4,FALSE)</f>
        <v>0</v>
      </c>
      <c r="Y173">
        <f>VLOOKUP(customer!A173,Marketing!A:I,5,FALSE)</f>
        <v>0</v>
      </c>
      <c r="Z173">
        <f>VLOOKUP(customer!A173,Marketing!A:I,6,FALSE)</f>
        <v>0</v>
      </c>
      <c r="AA173">
        <f>VLOOKUP(customer!A173,Marketing!A:I,7,FALSE)</f>
        <v>0</v>
      </c>
      <c r="AB173">
        <f>VLOOKUP(customer!A173,Marketing!A:I,8,FALSE)</f>
        <v>0</v>
      </c>
      <c r="AC173" s="1">
        <f>VLOOKUP(customer!A173,Marketing!A:I,9,FALSE)</f>
        <v>43823</v>
      </c>
    </row>
    <row r="174" spans="1:29" x14ac:dyDescent="0.3">
      <c r="A174">
        <v>1826</v>
      </c>
      <c r="B174">
        <v>181205</v>
      </c>
      <c r="C174">
        <v>0</v>
      </c>
      <c r="D174">
        <v>0</v>
      </c>
      <c r="E174">
        <v>50</v>
      </c>
      <c r="F174" t="str">
        <f>IF(customer!G174=1, "Married", IF(customer!H174=1, "Single", IF(customer!F174=1, "Divorced", IF(customer!I174=1, "Together", IF(customer!J174=1, "Widowed", "Unknown")))))</f>
        <v>Together</v>
      </c>
      <c r="G174" t="str">
        <f>IF(customer!K174=1,"Basic",IF(customer!L174=1,"Graduate",IF(customer!M174=1,"Master",IF(customer!N174=1,"PhD","Unknown"))))</f>
        <v>Graduate</v>
      </c>
      <c r="H174" t="s">
        <v>19</v>
      </c>
      <c r="I174">
        <f>VLOOKUP(customer!A174,sales_update!A:N,2,FALSE)</f>
        <v>43</v>
      </c>
      <c r="J174">
        <f xml:space="preserve"> VLOOKUP(customer!A174,sales_update!A:N,3,FALSE)</f>
        <v>1616</v>
      </c>
      <c r="K174">
        <f>VLOOKUP(customer!A174,sales_update!A:N,4,FALSE)</f>
        <v>165</v>
      </c>
      <c r="L174">
        <f>VLOOKUP(customer!A174,sales_update!A:N,5,FALSE)</f>
        <v>2073</v>
      </c>
      <c r="M174">
        <f>VLOOKUP(customer!A174,sales_update!A:N,6,FALSE)</f>
        <v>216</v>
      </c>
      <c r="N174">
        <f>VLOOKUP(customer!A174,sales_update!A:N,7,FALSE)</f>
        <v>123</v>
      </c>
      <c r="O174">
        <f>VLOOKUP(customer!A174,sales_update!A:N,8,FALSE)</f>
        <v>290</v>
      </c>
      <c r="P174">
        <f>VLOOKUP(customer!A174,sales_update!A:N,9,FALSE)</f>
        <v>3903</v>
      </c>
      <c r="Q174">
        <f>VLOOKUP(customer!A174,sales_update!A:N,10,FALSE)</f>
        <v>1</v>
      </c>
      <c r="R174">
        <f>VLOOKUP(customer!A174,sales_update!A:N,11,FALSE)</f>
        <v>5</v>
      </c>
      <c r="S174">
        <f>VLOOKUP(customer!A174,sales_update!A:N,12,FALSE)</f>
        <v>6</v>
      </c>
      <c r="T174">
        <f>VLOOKUP(customer!A174,sales_update!A:N,13,FALSE)</f>
        <v>7</v>
      </c>
      <c r="U174">
        <f>VLOOKUP(customer!A174,sales_update!A:N,14,FALSE)</f>
        <v>2</v>
      </c>
      <c r="V174">
        <f>VLOOKUP(customer!A174,Marketing!A:I,2,FALSE)</f>
        <v>1</v>
      </c>
      <c r="W174">
        <f>VLOOKUP(customer!A174,Marketing!A:I,3,FALSE)</f>
        <v>0</v>
      </c>
      <c r="X174">
        <f>VLOOKUP(customer!A174,Marketing!A:I,4,FALSE)</f>
        <v>1</v>
      </c>
      <c r="Y174">
        <f>VLOOKUP(customer!A174,Marketing!A:I,5,FALSE)</f>
        <v>0</v>
      </c>
      <c r="Z174">
        <f>VLOOKUP(customer!A174,Marketing!A:I,6,FALSE)</f>
        <v>1</v>
      </c>
      <c r="AA174">
        <f>VLOOKUP(customer!A174,Marketing!A:I,7,FALSE)</f>
        <v>0</v>
      </c>
      <c r="AB174">
        <f>VLOOKUP(customer!A174,Marketing!A:I,8,FALSE)</f>
        <v>1</v>
      </c>
      <c r="AC174" s="1">
        <f>VLOOKUP(customer!A174,Marketing!A:I,9,FALSE)</f>
        <v>44001</v>
      </c>
    </row>
    <row r="175" spans="1:29" x14ac:dyDescent="0.3">
      <c r="A175">
        <v>1499</v>
      </c>
      <c r="B175">
        <v>181169</v>
      </c>
      <c r="C175">
        <v>0</v>
      </c>
      <c r="D175">
        <v>0</v>
      </c>
      <c r="E175">
        <v>45</v>
      </c>
      <c r="F175" t="str">
        <f>IF(customer!G175=1, "Married", IF(customer!H175=1, "Single", IF(customer!F175=1, "Divorced", IF(customer!I175=1, "Together", IF(customer!J175=1, "Widowed", "Unknown")))))</f>
        <v>Single</v>
      </c>
      <c r="G175" t="str">
        <f>IF(customer!K175=1,"Basic",IF(customer!L175=1,"Graduate",IF(customer!M175=1,"Master",IF(customer!N175=1,"PhD","Unknown"))))</f>
        <v>Master</v>
      </c>
      <c r="H175" t="s">
        <v>15</v>
      </c>
      <c r="I175">
        <f>VLOOKUP(customer!A175,sales_update!A:N,2,FALSE)</f>
        <v>47</v>
      </c>
      <c r="J175">
        <f xml:space="preserve"> VLOOKUP(customer!A175,sales_update!A:N,3,FALSE)</f>
        <v>2875</v>
      </c>
      <c r="K175">
        <f>VLOOKUP(customer!A175,sales_update!A:N,4,FALSE)</f>
        <v>45</v>
      </c>
      <c r="L175">
        <f>VLOOKUP(customer!A175,sales_update!A:N,5,FALSE)</f>
        <v>1368</v>
      </c>
      <c r="M175">
        <f>VLOOKUP(customer!A175,sales_update!A:N,6,FALSE)</f>
        <v>179</v>
      </c>
      <c r="N175">
        <f>VLOOKUP(customer!A175,sales_update!A:N,7,FALSE)</f>
        <v>136</v>
      </c>
      <c r="O175">
        <f>VLOOKUP(customer!A175,sales_update!A:N,8,FALSE)</f>
        <v>60</v>
      </c>
      <c r="P175">
        <f>VLOOKUP(customer!A175,sales_update!A:N,9,FALSE)</f>
        <v>4542</v>
      </c>
      <c r="Q175">
        <f>VLOOKUP(customer!A175,sales_update!A:N,10,FALSE)</f>
        <v>1</v>
      </c>
      <c r="R175">
        <f>VLOOKUP(customer!A175,sales_update!A:N,11,FALSE)</f>
        <v>5</v>
      </c>
      <c r="S175">
        <f>VLOOKUP(customer!A175,sales_update!A:N,12,FALSE)</f>
        <v>7</v>
      </c>
      <c r="T175">
        <f>VLOOKUP(customer!A175,sales_update!A:N,13,FALSE)</f>
        <v>9</v>
      </c>
      <c r="U175">
        <f>VLOOKUP(customer!A175,sales_update!A:N,14,FALSE)</f>
        <v>2</v>
      </c>
      <c r="V175">
        <f>VLOOKUP(customer!A175,Marketing!A:I,2,FALSE)</f>
        <v>0</v>
      </c>
      <c r="W175">
        <f>VLOOKUP(customer!A175,Marketing!A:I,3,FALSE)</f>
        <v>0</v>
      </c>
      <c r="X175">
        <f>VLOOKUP(customer!A175,Marketing!A:I,4,FALSE)</f>
        <v>0</v>
      </c>
      <c r="Y175">
        <f>VLOOKUP(customer!A175,Marketing!A:I,5,FALSE)</f>
        <v>0</v>
      </c>
      <c r="Z175">
        <f>VLOOKUP(customer!A175,Marketing!A:I,6,FALSE)</f>
        <v>0</v>
      </c>
      <c r="AA175">
        <f>VLOOKUP(customer!A175,Marketing!A:I,7,FALSE)</f>
        <v>0</v>
      </c>
      <c r="AB175">
        <f>VLOOKUP(customer!A175,Marketing!A:I,8,FALSE)</f>
        <v>0</v>
      </c>
      <c r="AC175" s="1">
        <f>VLOOKUP(customer!A175,Marketing!A:I,9,FALSE)</f>
        <v>43727</v>
      </c>
    </row>
    <row r="176" spans="1:29" x14ac:dyDescent="0.3">
      <c r="A176">
        <v>1593</v>
      </c>
      <c r="B176">
        <v>181168</v>
      </c>
      <c r="C176">
        <v>0</v>
      </c>
      <c r="D176">
        <v>0</v>
      </c>
      <c r="E176">
        <v>55</v>
      </c>
      <c r="F176" t="str">
        <f>IF(customer!G176=1, "Married", IF(customer!H176=1, "Single", IF(customer!F176=1, "Divorced", IF(customer!I176=1, "Together", IF(customer!J176=1, "Widowed", "Unknown")))))</f>
        <v>Married</v>
      </c>
      <c r="G176" t="str">
        <f>IF(customer!K176=1,"Basic",IF(customer!L176=1,"Graduate",IF(customer!M176=1,"Master",IF(customer!N176=1,"PhD","Unknown"))))</f>
        <v>Graduate</v>
      </c>
      <c r="H176" t="s">
        <v>16</v>
      </c>
      <c r="I176">
        <f>VLOOKUP(customer!A176,sales_update!A:N,2,FALSE)</f>
        <v>84</v>
      </c>
      <c r="J176">
        <f xml:space="preserve"> VLOOKUP(customer!A176,sales_update!A:N,3,FALSE)</f>
        <v>915</v>
      </c>
      <c r="K176">
        <f>VLOOKUP(customer!A176,sales_update!A:N,4,FALSE)</f>
        <v>0</v>
      </c>
      <c r="L176">
        <f>VLOOKUP(customer!A176,sales_update!A:N,5,FALSE)</f>
        <v>1321</v>
      </c>
      <c r="M176">
        <f>VLOOKUP(customer!A176,sales_update!A:N,6,FALSE)</f>
        <v>328</v>
      </c>
      <c r="N176">
        <f>VLOOKUP(customer!A176,sales_update!A:N,7,FALSE)</f>
        <v>49</v>
      </c>
      <c r="O176">
        <f>VLOOKUP(customer!A176,sales_update!A:N,8,FALSE)</f>
        <v>49</v>
      </c>
      <c r="P176">
        <f>VLOOKUP(customer!A176,sales_update!A:N,9,FALSE)</f>
        <v>2565</v>
      </c>
      <c r="Q176">
        <f>VLOOKUP(customer!A176,sales_update!A:N,10,FALSE)</f>
        <v>1</v>
      </c>
      <c r="R176">
        <f>VLOOKUP(customer!A176,sales_update!A:N,11,FALSE)</f>
        <v>6</v>
      </c>
      <c r="S176">
        <f>VLOOKUP(customer!A176,sales_update!A:N,12,FALSE)</f>
        <v>4</v>
      </c>
      <c r="T176">
        <f>VLOOKUP(customer!A176,sales_update!A:N,13,FALSE)</f>
        <v>7</v>
      </c>
      <c r="U176">
        <f>VLOOKUP(customer!A176,sales_update!A:N,14,FALSE)</f>
        <v>3</v>
      </c>
      <c r="V176">
        <f>VLOOKUP(customer!A176,Marketing!A:I,2,FALSE)</f>
        <v>0</v>
      </c>
      <c r="W176">
        <f>VLOOKUP(customer!A176,Marketing!A:I,3,FALSE)</f>
        <v>0</v>
      </c>
      <c r="X176">
        <f>VLOOKUP(customer!A176,Marketing!A:I,4,FALSE)</f>
        <v>0</v>
      </c>
      <c r="Y176">
        <f>VLOOKUP(customer!A176,Marketing!A:I,5,FALSE)</f>
        <v>1</v>
      </c>
      <c r="Z176">
        <f>VLOOKUP(customer!A176,Marketing!A:I,6,FALSE)</f>
        <v>0</v>
      </c>
      <c r="AA176">
        <f>VLOOKUP(customer!A176,Marketing!A:I,7,FALSE)</f>
        <v>0</v>
      </c>
      <c r="AB176">
        <f>VLOOKUP(customer!A176,Marketing!A:I,8,FALSE)</f>
        <v>0</v>
      </c>
      <c r="AC176" s="1">
        <f>VLOOKUP(customer!A176,Marketing!A:I,9,FALSE)</f>
        <v>44115</v>
      </c>
    </row>
    <row r="177" spans="1:29" x14ac:dyDescent="0.3">
      <c r="A177">
        <v>2287</v>
      </c>
      <c r="B177">
        <v>181051</v>
      </c>
      <c r="C177">
        <v>0</v>
      </c>
      <c r="D177">
        <v>0</v>
      </c>
      <c r="E177">
        <v>55</v>
      </c>
      <c r="F177" t="str">
        <f>IF(customer!G177=1, "Married", IF(customer!H177=1, "Single", IF(customer!F177=1, "Divorced", IF(customer!I177=1, "Together", IF(customer!J177=1, "Widowed", "Unknown")))))</f>
        <v>Married</v>
      </c>
      <c r="G177" t="str">
        <f>IF(customer!K177=1,"Basic",IF(customer!L177=1,"Graduate",IF(customer!M177=1,"Master",IF(customer!N177=1,"PhD","Unknown"))))</f>
        <v>PhD</v>
      </c>
      <c r="H177" t="s">
        <v>18</v>
      </c>
      <c r="I177">
        <f>VLOOKUP(customer!A177,sales_update!A:N,2,FALSE)</f>
        <v>43</v>
      </c>
      <c r="J177">
        <f xml:space="preserve"> VLOOKUP(customer!A177,sales_update!A:N,3,FALSE)</f>
        <v>2551</v>
      </c>
      <c r="K177">
        <f>VLOOKUP(customer!A177,sales_update!A:N,4,FALSE)</f>
        <v>65</v>
      </c>
      <c r="L177">
        <f>VLOOKUP(customer!A177,sales_update!A:N,5,FALSE)</f>
        <v>556</v>
      </c>
      <c r="M177">
        <f>VLOOKUP(customer!A177,sales_update!A:N,6,FALSE)</f>
        <v>85</v>
      </c>
      <c r="N177">
        <f>VLOOKUP(customer!A177,sales_update!A:N,7,FALSE)</f>
        <v>65</v>
      </c>
      <c r="O177">
        <f>VLOOKUP(customer!A177,sales_update!A:N,8,FALSE)</f>
        <v>31</v>
      </c>
      <c r="P177">
        <f>VLOOKUP(customer!A177,sales_update!A:N,9,FALSE)</f>
        <v>3290</v>
      </c>
      <c r="Q177">
        <f>VLOOKUP(customer!A177,sales_update!A:N,10,FALSE)</f>
        <v>1</v>
      </c>
      <c r="R177">
        <f>VLOOKUP(customer!A177,sales_update!A:N,11,FALSE)</f>
        <v>5</v>
      </c>
      <c r="S177">
        <f>VLOOKUP(customer!A177,sales_update!A:N,12,FALSE)</f>
        <v>5</v>
      </c>
      <c r="T177">
        <f>VLOOKUP(customer!A177,sales_update!A:N,13,FALSE)</f>
        <v>12</v>
      </c>
      <c r="U177">
        <f>VLOOKUP(customer!A177,sales_update!A:N,14,FALSE)</f>
        <v>2</v>
      </c>
      <c r="V177">
        <f>VLOOKUP(customer!A177,Marketing!A:I,2,FALSE)</f>
        <v>0</v>
      </c>
      <c r="W177">
        <f>VLOOKUP(customer!A177,Marketing!A:I,3,FALSE)</f>
        <v>1</v>
      </c>
      <c r="X177">
        <f>VLOOKUP(customer!A177,Marketing!A:I,4,FALSE)</f>
        <v>1</v>
      </c>
      <c r="Y177">
        <f>VLOOKUP(customer!A177,Marketing!A:I,5,FALSE)</f>
        <v>0</v>
      </c>
      <c r="Z177">
        <f>VLOOKUP(customer!A177,Marketing!A:I,6,FALSE)</f>
        <v>0</v>
      </c>
      <c r="AA177">
        <f>VLOOKUP(customer!A177,Marketing!A:I,7,FALSE)</f>
        <v>0</v>
      </c>
      <c r="AB177">
        <f>VLOOKUP(customer!A177,Marketing!A:I,8,FALSE)</f>
        <v>0</v>
      </c>
      <c r="AC177" s="1">
        <f>VLOOKUP(customer!A177,Marketing!A:I,9,FALSE)</f>
        <v>44131</v>
      </c>
    </row>
    <row r="178" spans="1:29" x14ac:dyDescent="0.3">
      <c r="A178">
        <v>3024</v>
      </c>
      <c r="B178">
        <v>181044</v>
      </c>
      <c r="C178">
        <v>0</v>
      </c>
      <c r="D178">
        <v>0</v>
      </c>
      <c r="E178">
        <v>73</v>
      </c>
      <c r="F178" t="str">
        <f>IF(customer!G178=1, "Married", IF(customer!H178=1, "Single", IF(customer!F178=1, "Divorced", IF(customer!I178=1, "Together", IF(customer!J178=1, "Widowed", "Unknown")))))</f>
        <v>Married</v>
      </c>
      <c r="G178" t="str">
        <f>IF(customer!K178=1,"Basic",IF(customer!L178=1,"Graduate",IF(customer!M178=1,"Master",IF(customer!N178=1,"PhD","Unknown"))))</f>
        <v>Unknown</v>
      </c>
      <c r="H178" t="s">
        <v>17</v>
      </c>
      <c r="I178">
        <f>VLOOKUP(customer!A178,sales_update!A:N,2,FALSE)</f>
        <v>0</v>
      </c>
      <c r="J178">
        <f xml:space="preserve"> VLOOKUP(customer!A178,sales_update!A:N,3,FALSE)</f>
        <v>1005</v>
      </c>
      <c r="K178">
        <f>VLOOKUP(customer!A178,sales_update!A:N,4,FALSE)</f>
        <v>58</v>
      </c>
      <c r="L178">
        <f>VLOOKUP(customer!A178,sales_update!A:N,5,FALSE)</f>
        <v>1195</v>
      </c>
      <c r="M178">
        <f>VLOOKUP(customer!A178,sales_update!A:N,6,FALSE)</f>
        <v>163</v>
      </c>
      <c r="N178">
        <f>VLOOKUP(customer!A178,sales_update!A:N,7,FALSE)</f>
        <v>219</v>
      </c>
      <c r="O178">
        <f>VLOOKUP(customer!A178,sales_update!A:N,8,FALSE)</f>
        <v>58</v>
      </c>
      <c r="P178">
        <f>VLOOKUP(customer!A178,sales_update!A:N,9,FALSE)</f>
        <v>2582</v>
      </c>
      <c r="Q178">
        <f>VLOOKUP(customer!A178,sales_update!A:N,10,FALSE)</f>
        <v>1</v>
      </c>
      <c r="R178">
        <f>VLOOKUP(customer!A178,sales_update!A:N,11,FALSE)</f>
        <v>5</v>
      </c>
      <c r="S178">
        <f>VLOOKUP(customer!A178,sales_update!A:N,12,FALSE)</f>
        <v>6</v>
      </c>
      <c r="T178">
        <f>VLOOKUP(customer!A178,sales_update!A:N,13,FALSE)</f>
        <v>10</v>
      </c>
      <c r="U178">
        <f>VLOOKUP(customer!A178,sales_update!A:N,14,FALSE)</f>
        <v>1</v>
      </c>
      <c r="V178">
        <f>VLOOKUP(customer!A178,Marketing!A:I,2,FALSE)</f>
        <v>0</v>
      </c>
      <c r="W178">
        <f>VLOOKUP(customer!A178,Marketing!A:I,3,FALSE)</f>
        <v>0</v>
      </c>
      <c r="X178">
        <f>VLOOKUP(customer!A178,Marketing!A:I,4,FALSE)</f>
        <v>0</v>
      </c>
      <c r="Y178">
        <f>VLOOKUP(customer!A178,Marketing!A:I,5,FALSE)</f>
        <v>0</v>
      </c>
      <c r="Z178">
        <f>VLOOKUP(customer!A178,Marketing!A:I,6,FALSE)</f>
        <v>0</v>
      </c>
      <c r="AA178">
        <f>VLOOKUP(customer!A178,Marketing!A:I,7,FALSE)</f>
        <v>0</v>
      </c>
      <c r="AB178">
        <f>VLOOKUP(customer!A178,Marketing!A:I,8,FALSE)</f>
        <v>0</v>
      </c>
      <c r="AC178" s="1">
        <f>VLOOKUP(customer!A178,Marketing!A:I,9,FALSE)</f>
        <v>43984</v>
      </c>
    </row>
    <row r="179" spans="1:29" x14ac:dyDescent="0.3">
      <c r="A179">
        <v>1809</v>
      </c>
      <c r="B179">
        <v>180995</v>
      </c>
      <c r="C179">
        <v>0</v>
      </c>
      <c r="D179">
        <v>1</v>
      </c>
      <c r="E179">
        <v>62</v>
      </c>
      <c r="F179" t="str">
        <f>IF(customer!G179=1, "Married", IF(customer!H179=1, "Single", IF(customer!F179=1, "Divorced", IF(customer!I179=1, "Together", IF(customer!J179=1, "Widowed", "Unknown")))))</f>
        <v>Widowed</v>
      </c>
      <c r="G179" t="str">
        <f>IF(customer!K179=1,"Basic",IF(customer!L179=1,"Graduate",IF(customer!M179=1,"Master",IF(customer!N179=1,"PhD","Unknown"))))</f>
        <v>PhD</v>
      </c>
      <c r="H179" t="s">
        <v>16</v>
      </c>
      <c r="I179">
        <f>VLOOKUP(customer!A179,sales_update!A:N,2,FALSE)</f>
        <v>83</v>
      </c>
      <c r="J179">
        <f xml:space="preserve"> VLOOKUP(customer!A179,sales_update!A:N,3,FALSE)</f>
        <v>1922</v>
      </c>
      <c r="K179">
        <f>VLOOKUP(customer!A179,sales_update!A:N,4,FALSE)</f>
        <v>63</v>
      </c>
      <c r="L179">
        <f>VLOOKUP(customer!A179,sales_update!A:N,5,FALSE)</f>
        <v>914</v>
      </c>
      <c r="M179">
        <f>VLOOKUP(customer!A179,sales_update!A:N,6,FALSE)</f>
        <v>163</v>
      </c>
      <c r="N179">
        <f>VLOOKUP(customer!A179,sales_update!A:N,7,FALSE)</f>
        <v>125</v>
      </c>
      <c r="O179">
        <f>VLOOKUP(customer!A179,sales_update!A:N,8,FALSE)</f>
        <v>125</v>
      </c>
      <c r="P179">
        <f>VLOOKUP(customer!A179,sales_update!A:N,9,FALSE)</f>
        <v>3061</v>
      </c>
      <c r="Q179">
        <f>VLOOKUP(customer!A179,sales_update!A:N,10,FALSE)</f>
        <v>1</v>
      </c>
      <c r="R179">
        <f>VLOOKUP(customer!A179,sales_update!A:N,11,FALSE)</f>
        <v>8</v>
      </c>
      <c r="S179">
        <f>VLOOKUP(customer!A179,sales_update!A:N,12,FALSE)</f>
        <v>9</v>
      </c>
      <c r="T179">
        <f>VLOOKUP(customer!A179,sales_update!A:N,13,FALSE)</f>
        <v>4</v>
      </c>
      <c r="U179">
        <f>VLOOKUP(customer!A179,sales_update!A:N,14,FALSE)</f>
        <v>4</v>
      </c>
      <c r="V179">
        <f>VLOOKUP(customer!A179,Marketing!A:I,2,FALSE)</f>
        <v>0</v>
      </c>
      <c r="W179">
        <f>VLOOKUP(customer!A179,Marketing!A:I,3,FALSE)</f>
        <v>0</v>
      </c>
      <c r="X179">
        <f>VLOOKUP(customer!A179,Marketing!A:I,4,FALSE)</f>
        <v>0</v>
      </c>
      <c r="Y179">
        <f>VLOOKUP(customer!A179,Marketing!A:I,5,FALSE)</f>
        <v>0</v>
      </c>
      <c r="Z179">
        <f>VLOOKUP(customer!A179,Marketing!A:I,6,FALSE)</f>
        <v>0</v>
      </c>
      <c r="AA179">
        <f>VLOOKUP(customer!A179,Marketing!A:I,7,FALSE)</f>
        <v>0</v>
      </c>
      <c r="AB179">
        <f>VLOOKUP(customer!A179,Marketing!A:I,8,FALSE)</f>
        <v>0</v>
      </c>
      <c r="AC179" s="1">
        <f>VLOOKUP(customer!A179,Marketing!A:I,9,FALSE)</f>
        <v>43754</v>
      </c>
    </row>
    <row r="180" spans="1:29" x14ac:dyDescent="0.3">
      <c r="A180">
        <v>2899</v>
      </c>
      <c r="B180">
        <v>180982</v>
      </c>
      <c r="C180">
        <v>1</v>
      </c>
      <c r="D180">
        <v>1</v>
      </c>
      <c r="E180">
        <v>61</v>
      </c>
      <c r="F180" t="str">
        <f>IF(customer!G180=1, "Married", IF(customer!H180=1, "Single", IF(customer!F180=1, "Divorced", IF(customer!I180=1, "Together", IF(customer!J180=1, "Widowed", "Unknown")))))</f>
        <v>Single</v>
      </c>
      <c r="G180" t="str">
        <f>IF(customer!K180=1,"Basic",IF(customer!L180=1,"Graduate",IF(customer!M180=1,"Master",IF(customer!N180=1,"PhD","Unknown"))))</f>
        <v>Graduate</v>
      </c>
      <c r="H180" t="s">
        <v>18</v>
      </c>
      <c r="I180">
        <f>VLOOKUP(customer!A180,sales_update!A:N,2,FALSE)</f>
        <v>48</v>
      </c>
      <c r="J180">
        <f xml:space="preserve"> VLOOKUP(customer!A180,sales_update!A:N,3,FALSE)</f>
        <v>1129</v>
      </c>
      <c r="K180">
        <f>VLOOKUP(customer!A180,sales_update!A:N,4,FALSE)</f>
        <v>306</v>
      </c>
      <c r="L180">
        <f>VLOOKUP(customer!A180,sales_update!A:N,5,FALSE)</f>
        <v>896</v>
      </c>
      <c r="M180">
        <f>VLOOKUP(customer!A180,sales_update!A:N,6,FALSE)</f>
        <v>232</v>
      </c>
      <c r="N180">
        <f>VLOOKUP(customer!A180,sales_update!A:N,7,FALSE)</f>
        <v>49</v>
      </c>
      <c r="O180">
        <f>VLOOKUP(customer!A180,sales_update!A:N,8,FALSE)</f>
        <v>49</v>
      </c>
      <c r="P180">
        <f>VLOOKUP(customer!A180,sales_update!A:N,9,FALSE)</f>
        <v>2563</v>
      </c>
      <c r="Q180">
        <f>VLOOKUP(customer!A180,sales_update!A:N,10,FALSE)</f>
        <v>3</v>
      </c>
      <c r="R180">
        <f>VLOOKUP(customer!A180,sales_update!A:N,11,FALSE)</f>
        <v>11</v>
      </c>
      <c r="S180">
        <f>VLOOKUP(customer!A180,sales_update!A:N,12,FALSE)</f>
        <v>5</v>
      </c>
      <c r="T180">
        <f>VLOOKUP(customer!A180,sales_update!A:N,13,FALSE)</f>
        <v>11</v>
      </c>
      <c r="U180">
        <f>VLOOKUP(customer!A180,sales_update!A:N,14,FALSE)</f>
        <v>5</v>
      </c>
      <c r="V180">
        <f>VLOOKUP(customer!A180,Marketing!A:I,2,FALSE)</f>
        <v>0</v>
      </c>
      <c r="W180">
        <f>VLOOKUP(customer!A180,Marketing!A:I,3,FALSE)</f>
        <v>0</v>
      </c>
      <c r="X180">
        <f>VLOOKUP(customer!A180,Marketing!A:I,4,FALSE)</f>
        <v>0</v>
      </c>
      <c r="Y180">
        <f>VLOOKUP(customer!A180,Marketing!A:I,5,FALSE)</f>
        <v>0</v>
      </c>
      <c r="Z180">
        <f>VLOOKUP(customer!A180,Marketing!A:I,6,FALSE)</f>
        <v>0</v>
      </c>
      <c r="AA180">
        <f>VLOOKUP(customer!A180,Marketing!A:I,7,FALSE)</f>
        <v>1</v>
      </c>
      <c r="AB180">
        <f>VLOOKUP(customer!A180,Marketing!A:I,8,FALSE)</f>
        <v>0</v>
      </c>
      <c r="AC180" s="1">
        <f>VLOOKUP(customer!A180,Marketing!A:I,9,FALSE)</f>
        <v>43631</v>
      </c>
    </row>
    <row r="181" spans="1:29" x14ac:dyDescent="0.3">
      <c r="A181">
        <v>1734</v>
      </c>
      <c r="B181">
        <v>180952</v>
      </c>
      <c r="C181">
        <v>0</v>
      </c>
      <c r="D181">
        <v>0</v>
      </c>
      <c r="E181">
        <v>51</v>
      </c>
      <c r="F181" t="str">
        <f>IF(customer!G181=1, "Married", IF(customer!H181=1, "Single", IF(customer!F181=1, "Divorced", IF(customer!I181=1, "Together", IF(customer!J181=1, "Widowed", "Unknown")))))</f>
        <v>Married</v>
      </c>
      <c r="G181" t="str">
        <f>IF(customer!K181=1,"Basic",IF(customer!L181=1,"Graduate",IF(customer!M181=1,"Master",IF(customer!N181=1,"PhD","Unknown"))))</f>
        <v>Graduate</v>
      </c>
      <c r="H181" t="s">
        <v>17</v>
      </c>
      <c r="I181">
        <f>VLOOKUP(customer!A181,sales_update!A:N,2,FALSE)</f>
        <v>20</v>
      </c>
      <c r="J181">
        <f xml:space="preserve"> VLOOKUP(customer!A181,sales_update!A:N,3,FALSE)</f>
        <v>1739</v>
      </c>
      <c r="K181">
        <f>VLOOKUP(customer!A181,sales_update!A:N,4,FALSE)</f>
        <v>398</v>
      </c>
      <c r="L181">
        <f>VLOOKUP(customer!A181,sales_update!A:N,5,FALSE)</f>
        <v>1540</v>
      </c>
      <c r="M181">
        <f>VLOOKUP(customer!A181,sales_update!A:N,6,FALSE)</f>
        <v>92</v>
      </c>
      <c r="N181">
        <f>VLOOKUP(customer!A181,sales_update!A:N,7,FALSE)</f>
        <v>60</v>
      </c>
      <c r="O181">
        <f>VLOOKUP(customer!A181,sales_update!A:N,8,FALSE)</f>
        <v>98</v>
      </c>
      <c r="P181">
        <f>VLOOKUP(customer!A181,sales_update!A:N,9,FALSE)</f>
        <v>3731</v>
      </c>
      <c r="Q181">
        <f>VLOOKUP(customer!A181,sales_update!A:N,10,FALSE)</f>
        <v>1</v>
      </c>
      <c r="R181">
        <f>VLOOKUP(customer!A181,sales_update!A:N,11,FALSE)</f>
        <v>8</v>
      </c>
      <c r="S181">
        <f>VLOOKUP(customer!A181,sales_update!A:N,12,FALSE)</f>
        <v>5</v>
      </c>
      <c r="T181">
        <f>VLOOKUP(customer!A181,sales_update!A:N,13,FALSE)</f>
        <v>11</v>
      </c>
      <c r="U181">
        <f>VLOOKUP(customer!A181,sales_update!A:N,14,FALSE)</f>
        <v>8</v>
      </c>
      <c r="V181">
        <f>VLOOKUP(customer!A181,Marketing!A:I,2,FALSE)</f>
        <v>0</v>
      </c>
      <c r="W181">
        <f>VLOOKUP(customer!A181,Marketing!A:I,3,FALSE)</f>
        <v>1</v>
      </c>
      <c r="X181">
        <f>VLOOKUP(customer!A181,Marketing!A:I,4,FALSE)</f>
        <v>1</v>
      </c>
      <c r="Y181">
        <f>VLOOKUP(customer!A181,Marketing!A:I,5,FALSE)</f>
        <v>1</v>
      </c>
      <c r="Z181">
        <f>VLOOKUP(customer!A181,Marketing!A:I,6,FALSE)</f>
        <v>0</v>
      </c>
      <c r="AA181">
        <f>VLOOKUP(customer!A181,Marketing!A:I,7,FALSE)</f>
        <v>0</v>
      </c>
      <c r="AB181">
        <f>VLOOKUP(customer!A181,Marketing!A:I,8,FALSE)</f>
        <v>1</v>
      </c>
      <c r="AC181" s="1">
        <f>VLOOKUP(customer!A181,Marketing!A:I,9,FALSE)</f>
        <v>43682</v>
      </c>
    </row>
    <row r="182" spans="1:29" x14ac:dyDescent="0.3">
      <c r="A182">
        <v>1292</v>
      </c>
      <c r="B182">
        <v>180950</v>
      </c>
      <c r="C182">
        <v>0</v>
      </c>
      <c r="D182">
        <v>0</v>
      </c>
      <c r="E182">
        <v>59</v>
      </c>
      <c r="F182" t="str">
        <f>IF(customer!G182=1, "Married", IF(customer!H182=1, "Single", IF(customer!F182=1, "Divorced", IF(customer!I182=1, "Together", IF(customer!J182=1, "Widowed", "Unknown")))))</f>
        <v>Married</v>
      </c>
      <c r="G182" t="str">
        <f>IF(customer!K182=1,"Basic",IF(customer!L182=1,"Graduate",IF(customer!M182=1,"Master",IF(customer!N182=1,"PhD","Unknown"))))</f>
        <v>Master</v>
      </c>
      <c r="H182" t="s">
        <v>19</v>
      </c>
      <c r="I182">
        <f>VLOOKUP(customer!A182,sales_update!A:N,2,FALSE)</f>
        <v>44</v>
      </c>
      <c r="J182">
        <f xml:space="preserve"> VLOOKUP(customer!A182,sales_update!A:N,3,FALSE)</f>
        <v>1174</v>
      </c>
      <c r="K182">
        <f>VLOOKUP(customer!A182,sales_update!A:N,4,FALSE)</f>
        <v>329</v>
      </c>
      <c r="L182">
        <f>VLOOKUP(customer!A182,sales_update!A:N,5,FALSE)</f>
        <v>250</v>
      </c>
      <c r="M182">
        <f>VLOOKUP(customer!A182,sales_update!A:N,6,FALSE)</f>
        <v>490</v>
      </c>
      <c r="N182">
        <f>VLOOKUP(customer!A182,sales_update!A:N,7,FALSE)</f>
        <v>329</v>
      </c>
      <c r="O182">
        <f>VLOOKUP(customer!A182,sales_update!A:N,8,FALSE)</f>
        <v>141</v>
      </c>
      <c r="P182">
        <f>VLOOKUP(customer!A182,sales_update!A:N,9,FALSE)</f>
        <v>2430</v>
      </c>
      <c r="Q182">
        <f>VLOOKUP(customer!A182,sales_update!A:N,10,FALSE)</f>
        <v>1</v>
      </c>
      <c r="R182">
        <f>VLOOKUP(customer!A182,sales_update!A:N,11,FALSE)</f>
        <v>6</v>
      </c>
      <c r="S182">
        <f>VLOOKUP(customer!A182,sales_update!A:N,12,FALSE)</f>
        <v>7</v>
      </c>
      <c r="T182">
        <f>VLOOKUP(customer!A182,sales_update!A:N,13,FALSE)</f>
        <v>9</v>
      </c>
      <c r="U182">
        <f>VLOOKUP(customer!A182,sales_update!A:N,14,FALSE)</f>
        <v>2</v>
      </c>
      <c r="V182">
        <f>VLOOKUP(customer!A182,Marketing!A:I,2,FALSE)</f>
        <v>0</v>
      </c>
      <c r="W182">
        <f>VLOOKUP(customer!A182,Marketing!A:I,3,FALSE)</f>
        <v>0</v>
      </c>
      <c r="X182">
        <f>VLOOKUP(customer!A182,Marketing!A:I,4,FALSE)</f>
        <v>0</v>
      </c>
      <c r="Y182">
        <f>VLOOKUP(customer!A182,Marketing!A:I,5,FALSE)</f>
        <v>1</v>
      </c>
      <c r="Z182">
        <f>VLOOKUP(customer!A182,Marketing!A:I,6,FALSE)</f>
        <v>0</v>
      </c>
      <c r="AA182">
        <f>VLOOKUP(customer!A182,Marketing!A:I,7,FALSE)</f>
        <v>0</v>
      </c>
      <c r="AB182">
        <f>VLOOKUP(customer!A182,Marketing!A:I,8,FALSE)</f>
        <v>0</v>
      </c>
      <c r="AC182" s="1">
        <f>VLOOKUP(customer!A182,Marketing!A:I,9,FALSE)</f>
        <v>43710</v>
      </c>
    </row>
    <row r="183" spans="1:29" x14ac:dyDescent="0.3">
      <c r="A183">
        <v>2078</v>
      </c>
      <c r="B183">
        <v>180910</v>
      </c>
      <c r="C183">
        <v>0</v>
      </c>
      <c r="D183">
        <v>0</v>
      </c>
      <c r="E183">
        <v>34</v>
      </c>
      <c r="F183" t="str">
        <f>IF(customer!G183=1, "Married", IF(customer!H183=1, "Single", IF(customer!F183=1, "Divorced", IF(customer!I183=1, "Together", IF(customer!J183=1, "Widowed", "Unknown")))))</f>
        <v>Single</v>
      </c>
      <c r="G183" t="str">
        <f>IF(customer!K183=1,"Basic",IF(customer!L183=1,"Graduate",IF(customer!M183=1,"Master",IF(customer!N183=1,"PhD","Unknown"))))</f>
        <v>Unknown</v>
      </c>
      <c r="H183" t="s">
        <v>19</v>
      </c>
      <c r="I183">
        <f>VLOOKUP(customer!A183,sales_update!A:N,2,FALSE)</f>
        <v>71</v>
      </c>
      <c r="J183">
        <f xml:space="preserve"> VLOOKUP(customer!A183,sales_update!A:N,3,FALSE)</f>
        <v>358</v>
      </c>
      <c r="K183">
        <f>VLOOKUP(customer!A183,sales_update!A:N,4,FALSE)</f>
        <v>179</v>
      </c>
      <c r="L183">
        <f>VLOOKUP(customer!A183,sales_update!A:N,5,FALSE)</f>
        <v>825</v>
      </c>
      <c r="M183">
        <f>VLOOKUP(customer!A183,sales_update!A:N,6,FALSE)</f>
        <v>150</v>
      </c>
      <c r="N183">
        <f>VLOOKUP(customer!A183,sales_update!A:N,7,FALSE)</f>
        <v>87</v>
      </c>
      <c r="O183">
        <f>VLOOKUP(customer!A183,sales_update!A:N,8,FALSE)</f>
        <v>92</v>
      </c>
      <c r="P183">
        <f>VLOOKUP(customer!A183,sales_update!A:N,9,FALSE)</f>
        <v>1507</v>
      </c>
      <c r="Q183">
        <f>VLOOKUP(customer!A183,sales_update!A:N,10,FALSE)</f>
        <v>1</v>
      </c>
      <c r="R183">
        <f>VLOOKUP(customer!A183,sales_update!A:N,11,FALSE)</f>
        <v>3</v>
      </c>
      <c r="S183">
        <f>VLOOKUP(customer!A183,sales_update!A:N,12,FALSE)</f>
        <v>3</v>
      </c>
      <c r="T183">
        <f>VLOOKUP(customer!A183,sales_update!A:N,13,FALSE)</f>
        <v>8</v>
      </c>
      <c r="U183">
        <f>VLOOKUP(customer!A183,sales_update!A:N,14,FALSE)</f>
        <v>1</v>
      </c>
      <c r="V183">
        <f>VLOOKUP(customer!A183,Marketing!A:I,2,FALSE)</f>
        <v>0</v>
      </c>
      <c r="W183">
        <f>VLOOKUP(customer!A183,Marketing!A:I,3,FALSE)</f>
        <v>0</v>
      </c>
      <c r="X183">
        <f>VLOOKUP(customer!A183,Marketing!A:I,4,FALSE)</f>
        <v>0</v>
      </c>
      <c r="Y183">
        <f>VLOOKUP(customer!A183,Marketing!A:I,5,FALSE)</f>
        <v>0</v>
      </c>
      <c r="Z183">
        <f>VLOOKUP(customer!A183,Marketing!A:I,6,FALSE)</f>
        <v>0</v>
      </c>
      <c r="AA183">
        <f>VLOOKUP(customer!A183,Marketing!A:I,7,FALSE)</f>
        <v>0</v>
      </c>
      <c r="AB183">
        <f>VLOOKUP(customer!A183,Marketing!A:I,8,FALSE)</f>
        <v>0</v>
      </c>
      <c r="AC183" s="1">
        <f>VLOOKUP(customer!A183,Marketing!A:I,9,FALSE)</f>
        <v>43562</v>
      </c>
    </row>
    <row r="184" spans="1:29" x14ac:dyDescent="0.3">
      <c r="A184">
        <v>2927</v>
      </c>
      <c r="B184">
        <v>180872</v>
      </c>
      <c r="C184">
        <v>0</v>
      </c>
      <c r="D184">
        <v>0</v>
      </c>
      <c r="E184">
        <v>69</v>
      </c>
      <c r="F184" t="str">
        <f>IF(customer!G184=1, "Married", IF(customer!H184=1, "Single", IF(customer!F184=1, "Divorced", IF(customer!I184=1, "Together", IF(customer!J184=1, "Widowed", "Unknown")))))</f>
        <v>Single</v>
      </c>
      <c r="G184" t="str">
        <f>IF(customer!K184=1,"Basic",IF(customer!L184=1,"Graduate",IF(customer!M184=1,"Master",IF(customer!N184=1,"PhD","Unknown"))))</f>
        <v>Graduate</v>
      </c>
      <c r="H184" t="s">
        <v>15</v>
      </c>
      <c r="I184">
        <f>VLOOKUP(customer!A184,sales_update!A:N,2,FALSE)</f>
        <v>60</v>
      </c>
      <c r="J184">
        <f xml:space="preserve"> VLOOKUP(customer!A184,sales_update!A:N,3,FALSE)</f>
        <v>1080</v>
      </c>
      <c r="K184">
        <f>VLOOKUP(customer!A184,sales_update!A:N,4,FALSE)</f>
        <v>161</v>
      </c>
      <c r="L184">
        <f>VLOOKUP(customer!A184,sales_update!A:N,5,FALSE)</f>
        <v>1268</v>
      </c>
      <c r="M184">
        <f>VLOOKUP(customer!A184,sales_update!A:N,6,FALSE)</f>
        <v>210</v>
      </c>
      <c r="N184">
        <f>VLOOKUP(customer!A184,sales_update!A:N,7,FALSE)</f>
        <v>27</v>
      </c>
      <c r="O184">
        <f>VLOOKUP(customer!A184,sales_update!A:N,8,FALSE)</f>
        <v>242</v>
      </c>
      <c r="P184">
        <f>VLOOKUP(customer!A184,sales_update!A:N,9,FALSE)</f>
        <v>2505</v>
      </c>
      <c r="Q184">
        <f>VLOOKUP(customer!A184,sales_update!A:N,10,FALSE)</f>
        <v>1</v>
      </c>
      <c r="R184">
        <f>VLOOKUP(customer!A184,sales_update!A:N,11,FALSE)</f>
        <v>4</v>
      </c>
      <c r="S184">
        <f>VLOOKUP(customer!A184,sales_update!A:N,12,FALSE)</f>
        <v>4</v>
      </c>
      <c r="T184">
        <f>VLOOKUP(customer!A184,sales_update!A:N,13,FALSE)</f>
        <v>10</v>
      </c>
      <c r="U184">
        <f>VLOOKUP(customer!A184,sales_update!A:N,14,FALSE)</f>
        <v>1</v>
      </c>
      <c r="V184">
        <f>VLOOKUP(customer!A184,Marketing!A:I,2,FALSE)</f>
        <v>0</v>
      </c>
      <c r="W184">
        <f>VLOOKUP(customer!A184,Marketing!A:I,3,FALSE)</f>
        <v>0</v>
      </c>
      <c r="X184">
        <f>VLOOKUP(customer!A184,Marketing!A:I,4,FALSE)</f>
        <v>0</v>
      </c>
      <c r="Y184">
        <f>VLOOKUP(customer!A184,Marketing!A:I,5,FALSE)</f>
        <v>0</v>
      </c>
      <c r="Z184">
        <f>VLOOKUP(customer!A184,Marketing!A:I,6,FALSE)</f>
        <v>0</v>
      </c>
      <c r="AA184">
        <f>VLOOKUP(customer!A184,Marketing!A:I,7,FALSE)</f>
        <v>0</v>
      </c>
      <c r="AB184">
        <f>VLOOKUP(customer!A184,Marketing!A:I,8,FALSE)</f>
        <v>0</v>
      </c>
      <c r="AC184" s="1">
        <f>VLOOKUP(customer!A184,Marketing!A:I,9,FALSE)</f>
        <v>44120</v>
      </c>
    </row>
    <row r="185" spans="1:29" x14ac:dyDescent="0.3">
      <c r="A185">
        <v>1856</v>
      </c>
      <c r="B185">
        <v>180812</v>
      </c>
      <c r="C185">
        <v>0</v>
      </c>
      <c r="D185">
        <v>0</v>
      </c>
      <c r="E185">
        <v>67</v>
      </c>
      <c r="F185" t="str">
        <f>IF(customer!G185=1, "Married", IF(customer!H185=1, "Single", IF(customer!F185=1, "Divorced", IF(customer!I185=1, "Together", IF(customer!J185=1, "Widowed", "Unknown")))))</f>
        <v>Together</v>
      </c>
      <c r="G185" t="str">
        <f>IF(customer!K185=1,"Basic",IF(customer!L185=1,"Graduate",IF(customer!M185=1,"Master",IF(customer!N185=1,"PhD","Unknown"))))</f>
        <v>Graduate</v>
      </c>
      <c r="H185" t="s">
        <v>19</v>
      </c>
      <c r="I185">
        <f>VLOOKUP(customer!A185,sales_update!A:N,2,FALSE)</f>
        <v>95</v>
      </c>
      <c r="J185">
        <f xml:space="preserve"> VLOOKUP(customer!A185,sales_update!A:N,3,FALSE)</f>
        <v>1721</v>
      </c>
      <c r="K185">
        <f>VLOOKUP(customer!A185,sales_update!A:N,4,FALSE)</f>
        <v>49</v>
      </c>
      <c r="L185">
        <f>VLOOKUP(customer!A185,sales_update!A:N,5,FALSE)</f>
        <v>1119</v>
      </c>
      <c r="M185">
        <f>VLOOKUP(customer!A185,sales_update!A:N,6,FALSE)</f>
        <v>470</v>
      </c>
      <c r="N185">
        <f>VLOOKUP(customer!A185,sales_update!A:N,7,FALSE)</f>
        <v>320</v>
      </c>
      <c r="O185">
        <f>VLOOKUP(customer!A185,sales_update!A:N,8,FALSE)</f>
        <v>74</v>
      </c>
      <c r="P185">
        <f>VLOOKUP(customer!A185,sales_update!A:N,9,FALSE)</f>
        <v>3605</v>
      </c>
      <c r="Q185">
        <f>VLOOKUP(customer!A185,sales_update!A:N,10,FALSE)</f>
        <v>1</v>
      </c>
      <c r="R185">
        <f>VLOOKUP(customer!A185,sales_update!A:N,11,FALSE)</f>
        <v>4</v>
      </c>
      <c r="S185">
        <f>VLOOKUP(customer!A185,sales_update!A:N,12,FALSE)</f>
        <v>8</v>
      </c>
      <c r="T185">
        <f>VLOOKUP(customer!A185,sales_update!A:N,13,FALSE)</f>
        <v>5</v>
      </c>
      <c r="U185">
        <f>VLOOKUP(customer!A185,sales_update!A:N,14,FALSE)</f>
        <v>2</v>
      </c>
      <c r="V185">
        <f>VLOOKUP(customer!A185,Marketing!A:I,2,FALSE)</f>
        <v>1</v>
      </c>
      <c r="W185">
        <f>VLOOKUP(customer!A185,Marketing!A:I,3,FALSE)</f>
        <v>0</v>
      </c>
      <c r="X185">
        <f>VLOOKUP(customer!A185,Marketing!A:I,4,FALSE)</f>
        <v>1</v>
      </c>
      <c r="Y185">
        <f>VLOOKUP(customer!A185,Marketing!A:I,5,FALSE)</f>
        <v>1</v>
      </c>
      <c r="Z185">
        <f>VLOOKUP(customer!A185,Marketing!A:I,6,FALSE)</f>
        <v>0</v>
      </c>
      <c r="AA185">
        <f>VLOOKUP(customer!A185,Marketing!A:I,7,FALSE)</f>
        <v>0</v>
      </c>
      <c r="AB185">
        <f>VLOOKUP(customer!A185,Marketing!A:I,8,FALSE)</f>
        <v>0</v>
      </c>
      <c r="AC185" s="1">
        <f>VLOOKUP(customer!A185,Marketing!A:I,9,FALSE)</f>
        <v>43883</v>
      </c>
    </row>
    <row r="186" spans="1:29" x14ac:dyDescent="0.3">
      <c r="A186">
        <v>1965</v>
      </c>
      <c r="B186">
        <v>180763</v>
      </c>
      <c r="C186">
        <v>0</v>
      </c>
      <c r="D186">
        <v>0</v>
      </c>
      <c r="E186">
        <v>70</v>
      </c>
      <c r="F186" t="str">
        <f>IF(customer!G186=1, "Married", IF(customer!H186=1, "Single", IF(customer!F186=1, "Divorced", IF(customer!I186=1, "Together", IF(customer!J186=1, "Widowed", "Unknown")))))</f>
        <v>Married</v>
      </c>
      <c r="G186" t="str">
        <f>IF(customer!K186=1,"Basic",IF(customer!L186=1,"Graduate",IF(customer!M186=1,"Master",IF(customer!N186=1,"PhD","Unknown"))))</f>
        <v>Graduate</v>
      </c>
      <c r="H186" t="s">
        <v>16</v>
      </c>
      <c r="I186">
        <f>VLOOKUP(customer!A186,sales_update!A:N,2,FALSE)</f>
        <v>17</v>
      </c>
      <c r="J186">
        <f xml:space="preserve"> VLOOKUP(customer!A186,sales_update!A:N,3,FALSE)</f>
        <v>1509</v>
      </c>
      <c r="K186">
        <f>VLOOKUP(customer!A186,sales_update!A:N,4,FALSE)</f>
        <v>376</v>
      </c>
      <c r="L186">
        <f>VLOOKUP(customer!A186,sales_update!A:N,5,FALSE)</f>
        <v>242</v>
      </c>
      <c r="M186">
        <f>VLOOKUP(customer!A186,sales_update!A:N,6,FALSE)</f>
        <v>430</v>
      </c>
      <c r="N186">
        <f>VLOOKUP(customer!A186,sales_update!A:N,7,FALSE)</f>
        <v>94</v>
      </c>
      <c r="O186">
        <f>VLOOKUP(customer!A186,sales_update!A:N,8,FALSE)</f>
        <v>517</v>
      </c>
      <c r="P186">
        <f>VLOOKUP(customer!A186,sales_update!A:N,9,FALSE)</f>
        <v>2133</v>
      </c>
      <c r="Q186">
        <f>VLOOKUP(customer!A186,sales_update!A:N,10,FALSE)</f>
        <v>1</v>
      </c>
      <c r="R186">
        <f>VLOOKUP(customer!A186,sales_update!A:N,11,FALSE)</f>
        <v>5</v>
      </c>
      <c r="S186">
        <f>VLOOKUP(customer!A186,sales_update!A:N,12,FALSE)</f>
        <v>11</v>
      </c>
      <c r="T186">
        <f>VLOOKUP(customer!A186,sales_update!A:N,13,FALSE)</f>
        <v>6</v>
      </c>
      <c r="U186">
        <f>VLOOKUP(customer!A186,sales_update!A:N,14,FALSE)</f>
        <v>3</v>
      </c>
      <c r="V186">
        <f>VLOOKUP(customer!A186,Marketing!A:I,2,FALSE)</f>
        <v>0</v>
      </c>
      <c r="W186">
        <f>VLOOKUP(customer!A186,Marketing!A:I,3,FALSE)</f>
        <v>0</v>
      </c>
      <c r="X186">
        <f>VLOOKUP(customer!A186,Marketing!A:I,4,FALSE)</f>
        <v>1</v>
      </c>
      <c r="Y186">
        <f>VLOOKUP(customer!A186,Marketing!A:I,5,FALSE)</f>
        <v>1</v>
      </c>
      <c r="Z186">
        <f>VLOOKUP(customer!A186,Marketing!A:I,6,FALSE)</f>
        <v>0</v>
      </c>
      <c r="AA186">
        <f>VLOOKUP(customer!A186,Marketing!A:I,7,FALSE)</f>
        <v>0</v>
      </c>
      <c r="AB186">
        <f>VLOOKUP(customer!A186,Marketing!A:I,8,FALSE)</f>
        <v>1</v>
      </c>
      <c r="AC186" s="1">
        <f>VLOOKUP(customer!A186,Marketing!A:I,9,FALSE)</f>
        <v>43850</v>
      </c>
    </row>
    <row r="187" spans="1:29" x14ac:dyDescent="0.3">
      <c r="A187">
        <v>2803</v>
      </c>
      <c r="B187">
        <v>180739</v>
      </c>
      <c r="C187">
        <v>0</v>
      </c>
      <c r="D187">
        <v>0</v>
      </c>
      <c r="E187">
        <v>62</v>
      </c>
      <c r="F187" t="str">
        <f>IF(customer!G187=1, "Married", IF(customer!H187=1, "Single", IF(customer!F187=1, "Divorced", IF(customer!I187=1, "Together", IF(customer!J187=1, "Widowed", "Unknown")))))</f>
        <v>Married</v>
      </c>
      <c r="G187" t="str">
        <f>IF(customer!K187=1,"Basic",IF(customer!L187=1,"Graduate",IF(customer!M187=1,"Master",IF(customer!N187=1,"PhD","Unknown"))))</f>
        <v>Master</v>
      </c>
      <c r="H187" t="s">
        <v>18</v>
      </c>
      <c r="I187">
        <f>VLOOKUP(customer!A187,sales_update!A:N,2,FALSE)</f>
        <v>92</v>
      </c>
      <c r="J187">
        <f xml:space="preserve"> VLOOKUP(customer!A187,sales_update!A:N,3,FALSE)</f>
        <v>1509</v>
      </c>
      <c r="K187">
        <f>VLOOKUP(customer!A187,sales_update!A:N,4,FALSE)</f>
        <v>206</v>
      </c>
      <c r="L187">
        <f>VLOOKUP(customer!A187,sales_update!A:N,5,FALSE)</f>
        <v>1648</v>
      </c>
      <c r="M187">
        <f>VLOOKUP(customer!A187,sales_update!A:N,6,FALSE)</f>
        <v>87</v>
      </c>
      <c r="N187">
        <f>VLOOKUP(customer!A187,sales_update!A:N,7,FALSE)</f>
        <v>0</v>
      </c>
      <c r="O187">
        <f>VLOOKUP(customer!A187,sales_update!A:N,8,FALSE)</f>
        <v>206</v>
      </c>
      <c r="P187">
        <f>VLOOKUP(customer!A187,sales_update!A:N,9,FALSE)</f>
        <v>3244</v>
      </c>
      <c r="Q187">
        <f>VLOOKUP(customer!A187,sales_update!A:N,10,FALSE)</f>
        <v>1</v>
      </c>
      <c r="R187">
        <f>VLOOKUP(customer!A187,sales_update!A:N,11,FALSE)</f>
        <v>3</v>
      </c>
      <c r="S187">
        <f>VLOOKUP(customer!A187,sales_update!A:N,12,FALSE)</f>
        <v>11</v>
      </c>
      <c r="T187">
        <f>VLOOKUP(customer!A187,sales_update!A:N,13,FALSE)</f>
        <v>9</v>
      </c>
      <c r="U187">
        <f>VLOOKUP(customer!A187,sales_update!A:N,14,FALSE)</f>
        <v>1</v>
      </c>
      <c r="V187">
        <f>VLOOKUP(customer!A187,Marketing!A:I,2,FALSE)</f>
        <v>0</v>
      </c>
      <c r="W187">
        <f>VLOOKUP(customer!A187,Marketing!A:I,3,FALSE)</f>
        <v>0</v>
      </c>
      <c r="X187">
        <f>VLOOKUP(customer!A187,Marketing!A:I,4,FALSE)</f>
        <v>0</v>
      </c>
      <c r="Y187">
        <f>VLOOKUP(customer!A187,Marketing!A:I,5,FALSE)</f>
        <v>0</v>
      </c>
      <c r="Z187">
        <f>VLOOKUP(customer!A187,Marketing!A:I,6,FALSE)</f>
        <v>0</v>
      </c>
      <c r="AA187">
        <f>VLOOKUP(customer!A187,Marketing!A:I,7,FALSE)</f>
        <v>0</v>
      </c>
      <c r="AB187">
        <f>VLOOKUP(customer!A187,Marketing!A:I,8,FALSE)</f>
        <v>0</v>
      </c>
      <c r="AC187" s="1">
        <f>VLOOKUP(customer!A187,Marketing!A:I,9,FALSE)</f>
        <v>43766</v>
      </c>
    </row>
    <row r="188" spans="1:29" x14ac:dyDescent="0.3">
      <c r="A188">
        <v>2338</v>
      </c>
      <c r="B188">
        <v>180695</v>
      </c>
      <c r="C188">
        <v>0</v>
      </c>
      <c r="D188">
        <v>0</v>
      </c>
      <c r="E188">
        <v>57</v>
      </c>
      <c r="F188" t="str">
        <f>IF(customer!G188=1, "Married", IF(customer!H188=1, "Single", IF(customer!F188=1, "Divorced", IF(customer!I188=1, "Together", IF(customer!J188=1, "Widowed", "Unknown")))))</f>
        <v>Single</v>
      </c>
      <c r="G188" t="str">
        <f>IF(customer!K188=1,"Basic",IF(customer!L188=1,"Graduate",IF(customer!M188=1,"Master",IF(customer!N188=1,"PhD","Unknown"))))</f>
        <v>Graduate</v>
      </c>
      <c r="H188" t="s">
        <v>20</v>
      </c>
      <c r="I188">
        <f>VLOOKUP(customer!A188,sales_update!A:N,2,FALSE)</f>
        <v>85</v>
      </c>
      <c r="J188">
        <f xml:space="preserve"> VLOOKUP(customer!A188,sales_update!A:N,3,FALSE)</f>
        <v>1247</v>
      </c>
      <c r="K188">
        <f>VLOOKUP(customer!A188,sales_update!A:N,4,FALSE)</f>
        <v>289</v>
      </c>
      <c r="L188">
        <f>VLOOKUP(customer!A188,sales_update!A:N,5,FALSE)</f>
        <v>2203</v>
      </c>
      <c r="M188">
        <f>VLOOKUP(customer!A188,sales_update!A:N,6,FALSE)</f>
        <v>432</v>
      </c>
      <c r="N188">
        <f>VLOOKUP(customer!A188,sales_update!A:N,7,FALSE)</f>
        <v>83</v>
      </c>
      <c r="O188">
        <f>VLOOKUP(customer!A188,sales_update!A:N,8,FALSE)</f>
        <v>40</v>
      </c>
      <c r="P188">
        <f>VLOOKUP(customer!A188,sales_update!A:N,9,FALSE)</f>
        <v>4214</v>
      </c>
      <c r="Q188">
        <f>VLOOKUP(customer!A188,sales_update!A:N,10,FALSE)</f>
        <v>1</v>
      </c>
      <c r="R188">
        <f>VLOOKUP(customer!A188,sales_update!A:N,11,FALSE)</f>
        <v>5</v>
      </c>
      <c r="S188">
        <f>VLOOKUP(customer!A188,sales_update!A:N,12,FALSE)</f>
        <v>8</v>
      </c>
      <c r="T188">
        <f>VLOOKUP(customer!A188,sales_update!A:N,13,FALSE)</f>
        <v>5</v>
      </c>
      <c r="U188">
        <f>VLOOKUP(customer!A188,sales_update!A:N,14,FALSE)</f>
        <v>2</v>
      </c>
      <c r="V188">
        <f>VLOOKUP(customer!A188,Marketing!A:I,2,FALSE)</f>
        <v>0</v>
      </c>
      <c r="W188">
        <f>VLOOKUP(customer!A188,Marketing!A:I,3,FALSE)</f>
        <v>0</v>
      </c>
      <c r="X188">
        <f>VLOOKUP(customer!A188,Marketing!A:I,4,FALSE)</f>
        <v>0</v>
      </c>
      <c r="Y188">
        <f>VLOOKUP(customer!A188,Marketing!A:I,5,FALSE)</f>
        <v>0</v>
      </c>
      <c r="Z188">
        <f>VLOOKUP(customer!A188,Marketing!A:I,6,FALSE)</f>
        <v>0</v>
      </c>
      <c r="AA188">
        <f>VLOOKUP(customer!A188,Marketing!A:I,7,FALSE)</f>
        <v>0</v>
      </c>
      <c r="AB188">
        <f>VLOOKUP(customer!A188,Marketing!A:I,8,FALSE)</f>
        <v>0</v>
      </c>
      <c r="AC188" s="1">
        <f>VLOOKUP(customer!A188,Marketing!A:I,9,FALSE)</f>
        <v>43986</v>
      </c>
    </row>
    <row r="189" spans="1:29" x14ac:dyDescent="0.3">
      <c r="A189">
        <v>2144</v>
      </c>
      <c r="B189">
        <v>180685</v>
      </c>
      <c r="C189">
        <v>0</v>
      </c>
      <c r="D189">
        <v>0</v>
      </c>
      <c r="E189">
        <v>26</v>
      </c>
      <c r="F189" t="str">
        <f>IF(customer!G189=1, "Married", IF(customer!H189=1, "Single", IF(customer!F189=1, "Divorced", IF(customer!I189=1, "Together", IF(customer!J189=1, "Widowed", "Unknown")))))</f>
        <v>Together</v>
      </c>
      <c r="G189" t="str">
        <f>IF(customer!K189=1,"Basic",IF(customer!L189=1,"Graduate",IF(customer!M189=1,"Master",IF(customer!N189=1,"PhD","Unknown"))))</f>
        <v>Graduate</v>
      </c>
      <c r="H189" t="s">
        <v>19</v>
      </c>
      <c r="I189">
        <f>VLOOKUP(customer!A189,sales_update!A:N,2,FALSE)</f>
        <v>55</v>
      </c>
      <c r="J189">
        <f xml:space="preserve"> VLOOKUP(customer!A189,sales_update!A:N,3,FALSE)</f>
        <v>540</v>
      </c>
      <c r="K189">
        <f>VLOOKUP(customer!A189,sales_update!A:N,4,FALSE)</f>
        <v>101</v>
      </c>
      <c r="L189">
        <f>VLOOKUP(customer!A189,sales_update!A:N,5,FALSE)</f>
        <v>1353</v>
      </c>
      <c r="M189">
        <f>VLOOKUP(customer!A189,sales_update!A:N,6,FALSE)</f>
        <v>76</v>
      </c>
      <c r="N189">
        <f>VLOOKUP(customer!A189,sales_update!A:N,7,FALSE)</f>
        <v>58</v>
      </c>
      <c r="O189">
        <f>VLOOKUP(customer!A189,sales_update!A:N,8,FALSE)</f>
        <v>121</v>
      </c>
      <c r="P189">
        <f>VLOOKUP(customer!A189,sales_update!A:N,9,FALSE)</f>
        <v>2006</v>
      </c>
      <c r="Q189">
        <f>VLOOKUP(customer!A189,sales_update!A:N,10,FALSE)</f>
        <v>1</v>
      </c>
      <c r="R189">
        <f>VLOOKUP(customer!A189,sales_update!A:N,11,FALSE)</f>
        <v>6</v>
      </c>
      <c r="S189">
        <f>VLOOKUP(customer!A189,sales_update!A:N,12,FALSE)</f>
        <v>4</v>
      </c>
      <c r="T189">
        <f>VLOOKUP(customer!A189,sales_update!A:N,13,FALSE)</f>
        <v>10</v>
      </c>
      <c r="U189">
        <f>VLOOKUP(customer!A189,sales_update!A:N,14,FALSE)</f>
        <v>2</v>
      </c>
      <c r="V189">
        <f>VLOOKUP(customer!A189,Marketing!A:I,2,FALSE)</f>
        <v>0</v>
      </c>
      <c r="W189">
        <f>VLOOKUP(customer!A189,Marketing!A:I,3,FALSE)</f>
        <v>0</v>
      </c>
      <c r="X189">
        <f>VLOOKUP(customer!A189,Marketing!A:I,4,FALSE)</f>
        <v>0</v>
      </c>
      <c r="Y189">
        <f>VLOOKUP(customer!A189,Marketing!A:I,5,FALSE)</f>
        <v>0</v>
      </c>
      <c r="Z189">
        <f>VLOOKUP(customer!A189,Marketing!A:I,6,FALSE)</f>
        <v>0</v>
      </c>
      <c r="AA189">
        <f>VLOOKUP(customer!A189,Marketing!A:I,7,FALSE)</f>
        <v>0</v>
      </c>
      <c r="AB189">
        <f>VLOOKUP(customer!A189,Marketing!A:I,8,FALSE)</f>
        <v>0</v>
      </c>
      <c r="AC189" s="1">
        <f>VLOOKUP(customer!A189,Marketing!A:I,9,FALSE)</f>
        <v>43492</v>
      </c>
    </row>
    <row r="190" spans="1:29" x14ac:dyDescent="0.3">
      <c r="A190">
        <v>3181</v>
      </c>
      <c r="B190">
        <v>180617</v>
      </c>
      <c r="C190">
        <v>0</v>
      </c>
      <c r="D190">
        <v>0</v>
      </c>
      <c r="E190">
        <v>25</v>
      </c>
      <c r="F190" t="str">
        <f>IF(customer!G190=1, "Married", IF(customer!H190=1, "Single", IF(customer!F190=1, "Divorced", IF(customer!I190=1, "Together", IF(customer!J190=1, "Widowed", "Unknown")))))</f>
        <v>Single</v>
      </c>
      <c r="G190" t="str">
        <f>IF(customer!K190=1,"Basic",IF(customer!L190=1,"Graduate",IF(customer!M190=1,"Master",IF(customer!N190=1,"PhD","Unknown"))))</f>
        <v>Unknown</v>
      </c>
      <c r="H190" t="s">
        <v>18</v>
      </c>
      <c r="I190">
        <f>VLOOKUP(customer!A190,sales_update!A:N,2,FALSE)</f>
        <v>42</v>
      </c>
      <c r="J190">
        <f xml:space="preserve"> VLOOKUP(customer!A190,sales_update!A:N,3,FALSE)</f>
        <v>1331</v>
      </c>
      <c r="K190">
        <f>VLOOKUP(customer!A190,sales_update!A:N,4,FALSE)</f>
        <v>114</v>
      </c>
      <c r="L190">
        <f>VLOOKUP(customer!A190,sales_update!A:N,5,FALSE)</f>
        <v>1414</v>
      </c>
      <c r="M190">
        <f>VLOOKUP(customer!A190,sales_update!A:N,6,FALSE)</f>
        <v>161</v>
      </c>
      <c r="N190">
        <f>VLOOKUP(customer!A190,sales_update!A:N,7,FALSE)</f>
        <v>123</v>
      </c>
      <c r="O190">
        <f>VLOOKUP(customer!A190,sales_update!A:N,8,FALSE)</f>
        <v>72</v>
      </c>
      <c r="P190">
        <f>VLOOKUP(customer!A190,sales_update!A:N,9,FALSE)</f>
        <v>3072</v>
      </c>
      <c r="Q190">
        <f>VLOOKUP(customer!A190,sales_update!A:N,10,FALSE)</f>
        <v>1</v>
      </c>
      <c r="R190">
        <f>VLOOKUP(customer!A190,sales_update!A:N,11,FALSE)</f>
        <v>4</v>
      </c>
      <c r="S190">
        <f>VLOOKUP(customer!A190,sales_update!A:N,12,FALSE)</f>
        <v>6</v>
      </c>
      <c r="T190">
        <f>VLOOKUP(customer!A190,sales_update!A:N,13,FALSE)</f>
        <v>8</v>
      </c>
      <c r="U190">
        <f>VLOOKUP(customer!A190,sales_update!A:N,14,FALSE)</f>
        <v>2</v>
      </c>
      <c r="V190">
        <f>VLOOKUP(customer!A190,Marketing!A:I,2,FALSE)</f>
        <v>0</v>
      </c>
      <c r="W190">
        <f>VLOOKUP(customer!A190,Marketing!A:I,3,FALSE)</f>
        <v>0</v>
      </c>
      <c r="X190">
        <f>VLOOKUP(customer!A190,Marketing!A:I,4,FALSE)</f>
        <v>0</v>
      </c>
      <c r="Y190">
        <f>VLOOKUP(customer!A190,Marketing!A:I,5,FALSE)</f>
        <v>0</v>
      </c>
      <c r="Z190">
        <f>VLOOKUP(customer!A190,Marketing!A:I,6,FALSE)</f>
        <v>0</v>
      </c>
      <c r="AA190">
        <f>VLOOKUP(customer!A190,Marketing!A:I,7,FALSE)</f>
        <v>0</v>
      </c>
      <c r="AB190">
        <f>VLOOKUP(customer!A190,Marketing!A:I,8,FALSE)</f>
        <v>0</v>
      </c>
      <c r="AC190" s="1">
        <f>VLOOKUP(customer!A190,Marketing!A:I,9,FALSE)</f>
        <v>43543</v>
      </c>
    </row>
    <row r="191" spans="1:29" x14ac:dyDescent="0.3">
      <c r="A191">
        <v>2389</v>
      </c>
      <c r="B191">
        <v>180589</v>
      </c>
      <c r="C191">
        <v>0</v>
      </c>
      <c r="D191">
        <v>0</v>
      </c>
      <c r="E191">
        <v>76</v>
      </c>
      <c r="F191" t="str">
        <f>IF(customer!G191=1, "Married", IF(customer!H191=1, "Single", IF(customer!F191=1, "Divorced", IF(customer!I191=1, "Together", IF(customer!J191=1, "Widowed", "Unknown")))))</f>
        <v>Married</v>
      </c>
      <c r="G191" t="str">
        <f>IF(customer!K191=1,"Basic",IF(customer!L191=1,"Graduate",IF(customer!M191=1,"Master",IF(customer!N191=1,"PhD","Unknown"))))</f>
        <v>Graduate</v>
      </c>
      <c r="H191" t="s">
        <v>18</v>
      </c>
      <c r="I191">
        <f>VLOOKUP(customer!A191,sales_update!A:N,2,FALSE)</f>
        <v>25</v>
      </c>
      <c r="J191">
        <f xml:space="preserve"> VLOOKUP(customer!A191,sales_update!A:N,3,FALSE)</f>
        <v>1136</v>
      </c>
      <c r="K191">
        <f>VLOOKUP(customer!A191,sales_update!A:N,4,FALSE)</f>
        <v>208</v>
      </c>
      <c r="L191">
        <f>VLOOKUP(customer!A191,sales_update!A:N,5,FALSE)</f>
        <v>1165</v>
      </c>
      <c r="M191">
        <f>VLOOKUP(customer!A191,sales_update!A:N,6,FALSE)</f>
        <v>542</v>
      </c>
      <c r="N191">
        <f>VLOOKUP(customer!A191,sales_update!A:N,7,FALSE)</f>
        <v>90</v>
      </c>
      <c r="O191">
        <f>VLOOKUP(customer!A191,sales_update!A:N,8,FALSE)</f>
        <v>58</v>
      </c>
      <c r="P191">
        <f>VLOOKUP(customer!A191,sales_update!A:N,9,FALSE)</f>
        <v>3083</v>
      </c>
      <c r="Q191">
        <f>VLOOKUP(customer!A191,sales_update!A:N,10,FALSE)</f>
        <v>1</v>
      </c>
      <c r="R191">
        <f>VLOOKUP(customer!A191,sales_update!A:N,11,FALSE)</f>
        <v>5</v>
      </c>
      <c r="S191">
        <f>VLOOKUP(customer!A191,sales_update!A:N,12,FALSE)</f>
        <v>10</v>
      </c>
      <c r="T191">
        <f>VLOOKUP(customer!A191,sales_update!A:N,13,FALSE)</f>
        <v>5</v>
      </c>
      <c r="U191">
        <f>VLOOKUP(customer!A191,sales_update!A:N,14,FALSE)</f>
        <v>1</v>
      </c>
      <c r="V191">
        <f>VLOOKUP(customer!A191,Marketing!A:I,2,FALSE)</f>
        <v>0</v>
      </c>
      <c r="W191">
        <f>VLOOKUP(customer!A191,Marketing!A:I,3,FALSE)</f>
        <v>0</v>
      </c>
      <c r="X191">
        <f>VLOOKUP(customer!A191,Marketing!A:I,4,FALSE)</f>
        <v>0</v>
      </c>
      <c r="Y191">
        <f>VLOOKUP(customer!A191,Marketing!A:I,5,FALSE)</f>
        <v>1</v>
      </c>
      <c r="Z191">
        <f>VLOOKUP(customer!A191,Marketing!A:I,6,FALSE)</f>
        <v>0</v>
      </c>
      <c r="AA191">
        <f>VLOOKUP(customer!A191,Marketing!A:I,7,FALSE)</f>
        <v>0</v>
      </c>
      <c r="AB191">
        <f>VLOOKUP(customer!A191,Marketing!A:I,8,FALSE)</f>
        <v>1</v>
      </c>
      <c r="AC191" s="1">
        <f>VLOOKUP(customer!A191,Marketing!A:I,9,FALSE)</f>
        <v>44010</v>
      </c>
    </row>
    <row r="192" spans="1:29" x14ac:dyDescent="0.3">
      <c r="A192">
        <v>1955</v>
      </c>
      <c r="B192">
        <v>180573</v>
      </c>
      <c r="C192">
        <v>0</v>
      </c>
      <c r="D192">
        <v>0</v>
      </c>
      <c r="E192">
        <v>49</v>
      </c>
      <c r="F192" t="str">
        <f>IF(customer!G192=1, "Married", IF(customer!H192=1, "Single", IF(customer!F192=1, "Divorced", IF(customer!I192=1, "Together", IF(customer!J192=1, "Widowed", "Unknown")))))</f>
        <v>Together</v>
      </c>
      <c r="G192" t="str">
        <f>IF(customer!K192=1,"Basic",IF(customer!L192=1,"Graduate",IF(customer!M192=1,"Master",IF(customer!N192=1,"PhD","Unknown"))))</f>
        <v>Master</v>
      </c>
      <c r="H192" t="s">
        <v>15</v>
      </c>
      <c r="I192">
        <f>VLOOKUP(customer!A192,sales_update!A:N,2,FALSE)</f>
        <v>85</v>
      </c>
      <c r="J192">
        <f xml:space="preserve"> VLOOKUP(customer!A192,sales_update!A:N,3,FALSE)</f>
        <v>1858</v>
      </c>
      <c r="K192">
        <f>VLOOKUP(customer!A192,sales_update!A:N,4,FALSE)</f>
        <v>309</v>
      </c>
      <c r="L192">
        <f>VLOOKUP(customer!A192,sales_update!A:N,5,FALSE)</f>
        <v>964</v>
      </c>
      <c r="M192">
        <f>VLOOKUP(customer!A192,sales_update!A:N,6,FALSE)</f>
        <v>134</v>
      </c>
      <c r="N192">
        <f>VLOOKUP(customer!A192,sales_update!A:N,7,FALSE)</f>
        <v>206</v>
      </c>
      <c r="O192">
        <f>VLOOKUP(customer!A192,sales_update!A:N,8,FALSE)</f>
        <v>34</v>
      </c>
      <c r="P192">
        <f>VLOOKUP(customer!A192,sales_update!A:N,9,FALSE)</f>
        <v>3438</v>
      </c>
      <c r="Q192">
        <f>VLOOKUP(customer!A192,sales_update!A:N,10,FALSE)</f>
        <v>1</v>
      </c>
      <c r="R192">
        <f>VLOOKUP(customer!A192,sales_update!A:N,11,FALSE)</f>
        <v>4</v>
      </c>
      <c r="S192">
        <f>VLOOKUP(customer!A192,sales_update!A:N,12,FALSE)</f>
        <v>6</v>
      </c>
      <c r="T192">
        <f>VLOOKUP(customer!A192,sales_update!A:N,13,FALSE)</f>
        <v>13</v>
      </c>
      <c r="U192">
        <f>VLOOKUP(customer!A192,sales_update!A:N,14,FALSE)</f>
        <v>2</v>
      </c>
      <c r="V192">
        <f>VLOOKUP(customer!A192,Marketing!A:I,2,FALSE)</f>
        <v>0</v>
      </c>
      <c r="W192">
        <f>VLOOKUP(customer!A192,Marketing!A:I,3,FALSE)</f>
        <v>0</v>
      </c>
      <c r="X192">
        <f>VLOOKUP(customer!A192,Marketing!A:I,4,FALSE)</f>
        <v>0</v>
      </c>
      <c r="Y192">
        <f>VLOOKUP(customer!A192,Marketing!A:I,5,FALSE)</f>
        <v>0</v>
      </c>
      <c r="Z192">
        <f>VLOOKUP(customer!A192,Marketing!A:I,6,FALSE)</f>
        <v>0</v>
      </c>
      <c r="AA192">
        <f>VLOOKUP(customer!A192,Marketing!A:I,7,FALSE)</f>
        <v>0</v>
      </c>
      <c r="AB192">
        <f>VLOOKUP(customer!A192,Marketing!A:I,8,FALSE)</f>
        <v>0</v>
      </c>
      <c r="AC192" s="1">
        <f>VLOOKUP(customer!A192,Marketing!A:I,9,FALSE)</f>
        <v>43545</v>
      </c>
    </row>
    <row r="193" spans="1:29" x14ac:dyDescent="0.3">
      <c r="A193">
        <v>2887</v>
      </c>
      <c r="B193">
        <v>180573</v>
      </c>
      <c r="C193">
        <v>0</v>
      </c>
      <c r="D193">
        <v>0</v>
      </c>
      <c r="E193">
        <v>49</v>
      </c>
      <c r="F193" t="str">
        <f>IF(customer!G193=1, "Married", IF(customer!H193=1, "Single", IF(customer!F193=1, "Divorced", IF(customer!I193=1, "Together", IF(customer!J193=1, "Widowed", "Unknown")))))</f>
        <v>Together</v>
      </c>
      <c r="G193" t="str">
        <f>IF(customer!K193=1,"Basic",IF(customer!L193=1,"Graduate",IF(customer!M193=1,"Master",IF(customer!N193=1,"PhD","Unknown"))))</f>
        <v>Master</v>
      </c>
      <c r="H193" t="s">
        <v>18</v>
      </c>
      <c r="I193">
        <f>VLOOKUP(customer!A193,sales_update!A:N,2,FALSE)</f>
        <v>85</v>
      </c>
      <c r="J193">
        <f xml:space="preserve"> VLOOKUP(customer!A193,sales_update!A:N,3,FALSE)</f>
        <v>1858</v>
      </c>
      <c r="K193">
        <f>VLOOKUP(customer!A193,sales_update!A:N,4,FALSE)</f>
        <v>309</v>
      </c>
      <c r="L193">
        <f>VLOOKUP(customer!A193,sales_update!A:N,5,FALSE)</f>
        <v>964</v>
      </c>
      <c r="M193">
        <f>VLOOKUP(customer!A193,sales_update!A:N,6,FALSE)</f>
        <v>134</v>
      </c>
      <c r="N193">
        <f>VLOOKUP(customer!A193,sales_update!A:N,7,FALSE)</f>
        <v>206</v>
      </c>
      <c r="O193">
        <f>VLOOKUP(customer!A193,sales_update!A:N,8,FALSE)</f>
        <v>34</v>
      </c>
      <c r="P193">
        <f>VLOOKUP(customer!A193,sales_update!A:N,9,FALSE)</f>
        <v>3438</v>
      </c>
      <c r="Q193">
        <f>VLOOKUP(customer!A193,sales_update!A:N,10,FALSE)</f>
        <v>1</v>
      </c>
      <c r="R193">
        <f>VLOOKUP(customer!A193,sales_update!A:N,11,FALSE)</f>
        <v>4</v>
      </c>
      <c r="S193">
        <f>VLOOKUP(customer!A193,sales_update!A:N,12,FALSE)</f>
        <v>6</v>
      </c>
      <c r="T193">
        <f>VLOOKUP(customer!A193,sales_update!A:N,13,FALSE)</f>
        <v>13</v>
      </c>
      <c r="U193">
        <f>VLOOKUP(customer!A193,sales_update!A:N,14,FALSE)</f>
        <v>2</v>
      </c>
      <c r="V193">
        <f>VLOOKUP(customer!A193,Marketing!A:I,2,FALSE)</f>
        <v>0</v>
      </c>
      <c r="W193">
        <f>VLOOKUP(customer!A193,Marketing!A:I,3,FALSE)</f>
        <v>0</v>
      </c>
      <c r="X193">
        <f>VLOOKUP(customer!A193,Marketing!A:I,4,FALSE)</f>
        <v>0</v>
      </c>
      <c r="Y193">
        <f>VLOOKUP(customer!A193,Marketing!A:I,5,FALSE)</f>
        <v>0</v>
      </c>
      <c r="Z193">
        <f>VLOOKUP(customer!A193,Marketing!A:I,6,FALSE)</f>
        <v>0</v>
      </c>
      <c r="AA193">
        <f>VLOOKUP(customer!A193,Marketing!A:I,7,FALSE)</f>
        <v>0</v>
      </c>
      <c r="AB193">
        <f>VLOOKUP(customer!A193,Marketing!A:I,8,FALSE)</f>
        <v>0</v>
      </c>
      <c r="AC193" s="1">
        <f>VLOOKUP(customer!A193,Marketing!A:I,9,FALSE)</f>
        <v>43545</v>
      </c>
    </row>
    <row r="194" spans="1:29" x14ac:dyDescent="0.3">
      <c r="A194">
        <v>1164</v>
      </c>
      <c r="B194">
        <v>180427</v>
      </c>
      <c r="C194">
        <v>0</v>
      </c>
      <c r="D194">
        <v>1</v>
      </c>
      <c r="E194">
        <v>45</v>
      </c>
      <c r="F194" t="str">
        <f>IF(customer!G194=1, "Married", IF(customer!H194=1, "Single", IF(customer!F194=1, "Divorced", IF(customer!I194=1, "Together", IF(customer!J194=1, "Widowed", "Unknown")))))</f>
        <v>Married</v>
      </c>
      <c r="G194" t="str">
        <f>IF(customer!K194=1,"Basic",IF(customer!L194=1,"Graduate",IF(customer!M194=1,"Master",IF(customer!N194=1,"PhD","Unknown"))))</f>
        <v>PhD</v>
      </c>
      <c r="H194" t="s">
        <v>17</v>
      </c>
      <c r="I194">
        <f>VLOOKUP(customer!A194,sales_update!A:N,2,FALSE)</f>
        <v>56</v>
      </c>
      <c r="J194">
        <f xml:space="preserve"> VLOOKUP(customer!A194,sales_update!A:N,3,FALSE)</f>
        <v>2578</v>
      </c>
      <c r="K194">
        <f>VLOOKUP(customer!A194,sales_update!A:N,4,FALSE)</f>
        <v>159</v>
      </c>
      <c r="L194">
        <f>VLOOKUP(customer!A194,sales_update!A:N,5,FALSE)</f>
        <v>1007</v>
      </c>
      <c r="M194">
        <f>VLOOKUP(customer!A194,sales_update!A:N,6,FALSE)</f>
        <v>155</v>
      </c>
      <c r="N194">
        <f>VLOOKUP(customer!A194,sales_update!A:N,7,FALSE)</f>
        <v>159</v>
      </c>
      <c r="O194">
        <f>VLOOKUP(customer!A194,sales_update!A:N,8,FALSE)</f>
        <v>58</v>
      </c>
      <c r="P194">
        <f>VLOOKUP(customer!A194,sales_update!A:N,9,FALSE)</f>
        <v>4000</v>
      </c>
      <c r="Q194">
        <f>VLOOKUP(customer!A194,sales_update!A:N,10,FALSE)</f>
        <v>1</v>
      </c>
      <c r="R194">
        <f>VLOOKUP(customer!A194,sales_update!A:N,11,FALSE)</f>
        <v>11</v>
      </c>
      <c r="S194">
        <f>VLOOKUP(customer!A194,sales_update!A:N,12,FALSE)</f>
        <v>8</v>
      </c>
      <c r="T194">
        <f>VLOOKUP(customer!A194,sales_update!A:N,13,FALSE)</f>
        <v>8</v>
      </c>
      <c r="U194">
        <f>VLOOKUP(customer!A194,sales_update!A:N,14,FALSE)</f>
        <v>5</v>
      </c>
      <c r="V194">
        <f>VLOOKUP(customer!A194,Marketing!A:I,2,FALSE)</f>
        <v>0</v>
      </c>
      <c r="W194">
        <f>VLOOKUP(customer!A194,Marketing!A:I,3,FALSE)</f>
        <v>0</v>
      </c>
      <c r="X194">
        <f>VLOOKUP(customer!A194,Marketing!A:I,4,FALSE)</f>
        <v>0</v>
      </c>
      <c r="Y194">
        <f>VLOOKUP(customer!A194,Marketing!A:I,5,FALSE)</f>
        <v>0</v>
      </c>
      <c r="Z194">
        <f>VLOOKUP(customer!A194,Marketing!A:I,6,FALSE)</f>
        <v>0</v>
      </c>
      <c r="AA194">
        <f>VLOOKUP(customer!A194,Marketing!A:I,7,FALSE)</f>
        <v>0</v>
      </c>
      <c r="AB194">
        <f>VLOOKUP(customer!A194,Marketing!A:I,8,FALSE)</f>
        <v>0</v>
      </c>
      <c r="AC194" s="1">
        <f>VLOOKUP(customer!A194,Marketing!A:I,9,FALSE)</f>
        <v>43513</v>
      </c>
    </row>
    <row r="195" spans="1:29" x14ac:dyDescent="0.3">
      <c r="A195">
        <v>2688</v>
      </c>
      <c r="B195">
        <v>180398</v>
      </c>
      <c r="C195">
        <v>0</v>
      </c>
      <c r="D195">
        <v>0</v>
      </c>
      <c r="E195">
        <v>54</v>
      </c>
      <c r="F195" t="str">
        <f>IF(customer!G195=1, "Married", IF(customer!H195=1, "Single", IF(customer!F195=1, "Divorced", IF(customer!I195=1, "Together", IF(customer!J195=1, "Widowed", "Unknown")))))</f>
        <v>Married</v>
      </c>
      <c r="G195" t="str">
        <f>IF(customer!K195=1,"Basic",IF(customer!L195=1,"Graduate",IF(customer!M195=1,"Master",IF(customer!N195=1,"PhD","Unknown"))))</f>
        <v>Graduate</v>
      </c>
      <c r="H195" t="s">
        <v>17</v>
      </c>
      <c r="I195">
        <f>VLOOKUP(customer!A195,sales_update!A:N,2,FALSE)</f>
        <v>92</v>
      </c>
      <c r="J195">
        <f xml:space="preserve"> VLOOKUP(customer!A195,sales_update!A:N,3,FALSE)</f>
        <v>767</v>
      </c>
      <c r="K195">
        <f>VLOOKUP(customer!A195,sales_update!A:N,4,FALSE)</f>
        <v>114</v>
      </c>
      <c r="L195">
        <f>VLOOKUP(customer!A195,sales_update!A:N,5,FALSE)</f>
        <v>2100</v>
      </c>
      <c r="M195">
        <f>VLOOKUP(customer!A195,sales_update!A:N,6,FALSE)</f>
        <v>464</v>
      </c>
      <c r="N195">
        <f>VLOOKUP(customer!A195,sales_update!A:N,7,FALSE)</f>
        <v>79</v>
      </c>
      <c r="O195">
        <f>VLOOKUP(customer!A195,sales_update!A:N,8,FALSE)</f>
        <v>58</v>
      </c>
      <c r="P195">
        <f>VLOOKUP(customer!A195,sales_update!A:N,9,FALSE)</f>
        <v>3467</v>
      </c>
      <c r="Q195">
        <f>VLOOKUP(customer!A195,sales_update!A:N,10,FALSE)</f>
        <v>1</v>
      </c>
      <c r="R195">
        <f>VLOOKUP(customer!A195,sales_update!A:N,11,FALSE)</f>
        <v>5</v>
      </c>
      <c r="S195">
        <f>VLOOKUP(customer!A195,sales_update!A:N,12,FALSE)</f>
        <v>8</v>
      </c>
      <c r="T195">
        <f>VLOOKUP(customer!A195,sales_update!A:N,13,FALSE)</f>
        <v>12</v>
      </c>
      <c r="U195">
        <f>VLOOKUP(customer!A195,sales_update!A:N,14,FALSE)</f>
        <v>3</v>
      </c>
      <c r="V195">
        <f>VLOOKUP(customer!A195,Marketing!A:I,2,FALSE)</f>
        <v>0</v>
      </c>
      <c r="W195">
        <f>VLOOKUP(customer!A195,Marketing!A:I,3,FALSE)</f>
        <v>0</v>
      </c>
      <c r="X195">
        <f>VLOOKUP(customer!A195,Marketing!A:I,4,FALSE)</f>
        <v>1</v>
      </c>
      <c r="Y195">
        <f>VLOOKUP(customer!A195,Marketing!A:I,5,FALSE)</f>
        <v>0</v>
      </c>
      <c r="Z195">
        <f>VLOOKUP(customer!A195,Marketing!A:I,6,FALSE)</f>
        <v>0</v>
      </c>
      <c r="AA195">
        <f>VLOOKUP(customer!A195,Marketing!A:I,7,FALSE)</f>
        <v>0</v>
      </c>
      <c r="AB195">
        <f>VLOOKUP(customer!A195,Marketing!A:I,8,FALSE)</f>
        <v>0</v>
      </c>
      <c r="AC195" s="1">
        <f>VLOOKUP(customer!A195,Marketing!A:I,9,FALSE)</f>
        <v>43572</v>
      </c>
    </row>
    <row r="196" spans="1:29" x14ac:dyDescent="0.3">
      <c r="A196">
        <v>1707</v>
      </c>
      <c r="B196">
        <v>180395</v>
      </c>
      <c r="C196">
        <v>0</v>
      </c>
      <c r="D196">
        <v>0</v>
      </c>
      <c r="E196">
        <v>65</v>
      </c>
      <c r="F196" t="str">
        <f>IF(customer!G196=1, "Married", IF(customer!H196=1, "Single", IF(customer!F196=1, "Divorced", IF(customer!I196=1, "Together", IF(customer!J196=1, "Widowed", "Unknown")))))</f>
        <v>Married</v>
      </c>
      <c r="G196" t="str">
        <f>IF(customer!K196=1,"Basic",IF(customer!L196=1,"Graduate",IF(customer!M196=1,"Master",IF(customer!N196=1,"PhD","Unknown"))))</f>
        <v>Graduate</v>
      </c>
      <c r="H196" t="s">
        <v>16</v>
      </c>
      <c r="I196">
        <f>VLOOKUP(customer!A196,sales_update!A:N,2,FALSE)</f>
        <v>62</v>
      </c>
      <c r="J196">
        <f xml:space="preserve"> VLOOKUP(customer!A196,sales_update!A:N,3,FALSE)</f>
        <v>999</v>
      </c>
      <c r="K196">
        <f>VLOOKUP(customer!A196,sales_update!A:N,4,FALSE)</f>
        <v>56</v>
      </c>
      <c r="L196">
        <f>VLOOKUP(customer!A196,sales_update!A:N,5,FALSE)</f>
        <v>1584</v>
      </c>
      <c r="M196">
        <f>VLOOKUP(customer!A196,sales_update!A:N,6,FALSE)</f>
        <v>180</v>
      </c>
      <c r="N196">
        <f>VLOOKUP(customer!A196,sales_update!A:N,7,FALSE)</f>
        <v>171</v>
      </c>
      <c r="O196">
        <f>VLOOKUP(customer!A196,sales_update!A:N,8,FALSE)</f>
        <v>108</v>
      </c>
      <c r="P196">
        <f>VLOOKUP(customer!A196,sales_update!A:N,9,FALSE)</f>
        <v>2881</v>
      </c>
      <c r="Q196">
        <f>VLOOKUP(customer!A196,sales_update!A:N,10,FALSE)</f>
        <v>1</v>
      </c>
      <c r="R196">
        <f>VLOOKUP(customer!A196,sales_update!A:N,11,FALSE)</f>
        <v>6</v>
      </c>
      <c r="S196">
        <f>VLOOKUP(customer!A196,sales_update!A:N,12,FALSE)</f>
        <v>5</v>
      </c>
      <c r="T196">
        <f>VLOOKUP(customer!A196,sales_update!A:N,13,FALSE)</f>
        <v>12</v>
      </c>
      <c r="U196">
        <f>VLOOKUP(customer!A196,sales_update!A:N,14,FALSE)</f>
        <v>2</v>
      </c>
      <c r="V196">
        <f>VLOOKUP(customer!A196,Marketing!A:I,2,FALSE)</f>
        <v>0</v>
      </c>
      <c r="W196">
        <f>VLOOKUP(customer!A196,Marketing!A:I,3,FALSE)</f>
        <v>0</v>
      </c>
      <c r="X196">
        <f>VLOOKUP(customer!A196,Marketing!A:I,4,FALSE)</f>
        <v>0</v>
      </c>
      <c r="Y196">
        <f>VLOOKUP(customer!A196,Marketing!A:I,5,FALSE)</f>
        <v>1</v>
      </c>
      <c r="Z196">
        <f>VLOOKUP(customer!A196,Marketing!A:I,6,FALSE)</f>
        <v>0</v>
      </c>
      <c r="AA196">
        <f>VLOOKUP(customer!A196,Marketing!A:I,7,FALSE)</f>
        <v>0</v>
      </c>
      <c r="AB196">
        <f>VLOOKUP(customer!A196,Marketing!A:I,8,FALSE)</f>
        <v>0</v>
      </c>
      <c r="AC196" s="1">
        <f>VLOOKUP(customer!A196,Marketing!A:I,9,FALSE)</f>
        <v>43950</v>
      </c>
    </row>
    <row r="197" spans="1:29" x14ac:dyDescent="0.3">
      <c r="A197">
        <v>2724</v>
      </c>
      <c r="B197">
        <v>180360</v>
      </c>
      <c r="C197">
        <v>0</v>
      </c>
      <c r="D197">
        <v>0</v>
      </c>
      <c r="E197">
        <v>71</v>
      </c>
      <c r="F197" t="str">
        <f>IF(customer!G197=1, "Married", IF(customer!H197=1, "Single", IF(customer!F197=1, "Divorced", IF(customer!I197=1, "Together", IF(customer!J197=1, "Widowed", "Unknown")))))</f>
        <v>Married</v>
      </c>
      <c r="G197" t="str">
        <f>IF(customer!K197=1,"Basic",IF(customer!L197=1,"Graduate",IF(customer!M197=1,"Master",IF(customer!N197=1,"PhD","Unknown"))))</f>
        <v>PhD</v>
      </c>
      <c r="H197" t="s">
        <v>17</v>
      </c>
      <c r="I197">
        <f>VLOOKUP(customer!A197,sales_update!A:N,2,FALSE)</f>
        <v>56</v>
      </c>
      <c r="J197">
        <f xml:space="preserve"> VLOOKUP(customer!A197,sales_update!A:N,3,FALSE)</f>
        <v>3351</v>
      </c>
      <c r="K197">
        <f>VLOOKUP(customer!A197,sales_update!A:N,4,FALSE)</f>
        <v>193</v>
      </c>
      <c r="L197">
        <f>VLOOKUP(customer!A197,sales_update!A:N,5,FALSE)</f>
        <v>1019</v>
      </c>
      <c r="M197">
        <f>VLOOKUP(customer!A197,sales_update!A:N,6,FALSE)</f>
        <v>251</v>
      </c>
      <c r="N197">
        <f>VLOOKUP(customer!A197,sales_update!A:N,7,FALSE)</f>
        <v>97</v>
      </c>
      <c r="O197">
        <f>VLOOKUP(customer!A197,sales_update!A:N,8,FALSE)</f>
        <v>97</v>
      </c>
      <c r="P197">
        <f>VLOOKUP(customer!A197,sales_update!A:N,9,FALSE)</f>
        <v>4814</v>
      </c>
      <c r="Q197">
        <f>VLOOKUP(customer!A197,sales_update!A:N,10,FALSE)</f>
        <v>2</v>
      </c>
      <c r="R197">
        <f>VLOOKUP(customer!A197,sales_update!A:N,11,FALSE)</f>
        <v>4</v>
      </c>
      <c r="S197">
        <f>VLOOKUP(customer!A197,sales_update!A:N,12,FALSE)</f>
        <v>4</v>
      </c>
      <c r="T197">
        <f>VLOOKUP(customer!A197,sales_update!A:N,13,FALSE)</f>
        <v>5</v>
      </c>
      <c r="U197">
        <f>VLOOKUP(customer!A197,sales_update!A:N,14,FALSE)</f>
        <v>2</v>
      </c>
      <c r="V197">
        <f>VLOOKUP(customer!A197,Marketing!A:I,2,FALSE)</f>
        <v>0</v>
      </c>
      <c r="W197">
        <f>VLOOKUP(customer!A197,Marketing!A:I,3,FALSE)</f>
        <v>1</v>
      </c>
      <c r="X197">
        <f>VLOOKUP(customer!A197,Marketing!A:I,4,FALSE)</f>
        <v>1</v>
      </c>
      <c r="Y197">
        <f>VLOOKUP(customer!A197,Marketing!A:I,5,FALSE)</f>
        <v>1</v>
      </c>
      <c r="Z197">
        <f>VLOOKUP(customer!A197,Marketing!A:I,6,FALSE)</f>
        <v>0</v>
      </c>
      <c r="AA197">
        <f>VLOOKUP(customer!A197,Marketing!A:I,7,FALSE)</f>
        <v>0</v>
      </c>
      <c r="AB197">
        <f>VLOOKUP(customer!A197,Marketing!A:I,8,FALSE)</f>
        <v>0</v>
      </c>
      <c r="AC197" s="1">
        <f>VLOOKUP(customer!A197,Marketing!A:I,9,FALSE)</f>
        <v>43685</v>
      </c>
    </row>
    <row r="198" spans="1:29" x14ac:dyDescent="0.3">
      <c r="A198">
        <v>2811</v>
      </c>
      <c r="B198">
        <v>180336</v>
      </c>
      <c r="C198">
        <v>0</v>
      </c>
      <c r="D198">
        <v>0</v>
      </c>
      <c r="E198">
        <v>50</v>
      </c>
      <c r="F198" t="str">
        <f>IF(customer!G198=1, "Married", IF(customer!H198=1, "Single", IF(customer!F198=1, "Divorced", IF(customer!I198=1, "Together", IF(customer!J198=1, "Widowed", "Unknown")))))</f>
        <v>Married</v>
      </c>
      <c r="G198" t="str">
        <f>IF(customer!K198=1,"Basic",IF(customer!L198=1,"Graduate",IF(customer!M198=1,"Master",IF(customer!N198=1,"PhD","Unknown"))))</f>
        <v>PhD</v>
      </c>
      <c r="H198" t="s">
        <v>16</v>
      </c>
      <c r="I198">
        <f>VLOOKUP(customer!A198,sales_update!A:N,2,FALSE)</f>
        <v>12</v>
      </c>
      <c r="J198">
        <f xml:space="preserve"> VLOOKUP(customer!A198,sales_update!A:N,3,FALSE)</f>
        <v>469</v>
      </c>
      <c r="K198">
        <f>VLOOKUP(customer!A198,sales_update!A:N,4,FALSE)</f>
        <v>43</v>
      </c>
      <c r="L198">
        <f>VLOOKUP(customer!A198,sales_update!A:N,5,FALSE)</f>
        <v>1024</v>
      </c>
      <c r="M198">
        <f>VLOOKUP(customer!A198,sales_update!A:N,6,FALSE)</f>
        <v>359</v>
      </c>
      <c r="N198">
        <f>VLOOKUP(customer!A198,sales_update!A:N,7,FALSE)</f>
        <v>319</v>
      </c>
      <c r="O198">
        <f>VLOOKUP(customer!A198,sales_update!A:N,8,FALSE)</f>
        <v>148</v>
      </c>
      <c r="P198">
        <f>VLOOKUP(customer!A198,sales_update!A:N,9,FALSE)</f>
        <v>2065</v>
      </c>
      <c r="Q198">
        <f>VLOOKUP(customer!A198,sales_update!A:N,10,FALSE)</f>
        <v>1</v>
      </c>
      <c r="R198">
        <f>VLOOKUP(customer!A198,sales_update!A:N,11,FALSE)</f>
        <v>2</v>
      </c>
      <c r="S198">
        <f>VLOOKUP(customer!A198,sales_update!A:N,12,FALSE)</f>
        <v>9</v>
      </c>
      <c r="T198">
        <f>VLOOKUP(customer!A198,sales_update!A:N,13,FALSE)</f>
        <v>13</v>
      </c>
      <c r="U198">
        <f>VLOOKUP(customer!A198,sales_update!A:N,14,FALSE)</f>
        <v>1</v>
      </c>
      <c r="V198">
        <f>VLOOKUP(customer!A198,Marketing!A:I,2,FALSE)</f>
        <v>0</v>
      </c>
      <c r="W198">
        <f>VLOOKUP(customer!A198,Marketing!A:I,3,FALSE)</f>
        <v>0</v>
      </c>
      <c r="X198">
        <f>VLOOKUP(customer!A198,Marketing!A:I,4,FALSE)</f>
        <v>0</v>
      </c>
      <c r="Y198">
        <f>VLOOKUP(customer!A198,Marketing!A:I,5,FALSE)</f>
        <v>0</v>
      </c>
      <c r="Z198">
        <f>VLOOKUP(customer!A198,Marketing!A:I,6,FALSE)</f>
        <v>0</v>
      </c>
      <c r="AA198">
        <f>VLOOKUP(customer!A198,Marketing!A:I,7,FALSE)</f>
        <v>0</v>
      </c>
      <c r="AB198">
        <f>VLOOKUP(customer!A198,Marketing!A:I,8,FALSE)</f>
        <v>0</v>
      </c>
      <c r="AC198" s="1">
        <f>VLOOKUP(customer!A198,Marketing!A:I,9,FALSE)</f>
        <v>43875</v>
      </c>
    </row>
    <row r="199" spans="1:29" x14ac:dyDescent="0.3">
      <c r="A199">
        <v>1149</v>
      </c>
      <c r="B199">
        <v>180317</v>
      </c>
      <c r="C199">
        <v>0</v>
      </c>
      <c r="D199">
        <v>0</v>
      </c>
      <c r="E199">
        <v>65</v>
      </c>
      <c r="F199" t="str">
        <f>IF(customer!G199=1, "Married", IF(customer!H199=1, "Single", IF(customer!F199=1, "Divorced", IF(customer!I199=1, "Together", IF(customer!J199=1, "Widowed", "Unknown")))))</f>
        <v>Single</v>
      </c>
      <c r="G199" t="str">
        <f>IF(customer!K199=1,"Basic",IF(customer!L199=1,"Graduate",IF(customer!M199=1,"Master",IF(customer!N199=1,"PhD","Unknown"))))</f>
        <v>Graduate</v>
      </c>
      <c r="H199" t="s">
        <v>16</v>
      </c>
      <c r="I199">
        <f>VLOOKUP(customer!A199,sales_update!A:N,2,FALSE)</f>
        <v>64</v>
      </c>
      <c r="J199">
        <f xml:space="preserve"> VLOOKUP(customer!A199,sales_update!A:N,3,FALSE)</f>
        <v>1203</v>
      </c>
      <c r="K199">
        <f>VLOOKUP(customer!A199,sales_update!A:N,4,FALSE)</f>
        <v>25</v>
      </c>
      <c r="L199">
        <f>VLOOKUP(customer!A199,sales_update!A:N,5,FALSE)</f>
        <v>869</v>
      </c>
      <c r="M199">
        <f>VLOOKUP(customer!A199,sales_update!A:N,6,FALSE)</f>
        <v>335</v>
      </c>
      <c r="N199">
        <f>VLOOKUP(customer!A199,sales_update!A:N,7,FALSE)</f>
        <v>204</v>
      </c>
      <c r="O199">
        <f>VLOOKUP(customer!A199,sales_update!A:N,8,FALSE)</f>
        <v>128</v>
      </c>
      <c r="P199">
        <f>VLOOKUP(customer!A199,sales_update!A:N,9,FALSE)</f>
        <v>2508</v>
      </c>
      <c r="Q199">
        <f>VLOOKUP(customer!A199,sales_update!A:N,10,FALSE)</f>
        <v>1</v>
      </c>
      <c r="R199">
        <f>VLOOKUP(customer!A199,sales_update!A:N,11,FALSE)</f>
        <v>3</v>
      </c>
      <c r="S199">
        <f>VLOOKUP(customer!A199,sales_update!A:N,12,FALSE)</f>
        <v>4</v>
      </c>
      <c r="T199">
        <f>VLOOKUP(customer!A199,sales_update!A:N,13,FALSE)</f>
        <v>10</v>
      </c>
      <c r="U199">
        <f>VLOOKUP(customer!A199,sales_update!A:N,14,FALSE)</f>
        <v>1</v>
      </c>
      <c r="V199">
        <f>VLOOKUP(customer!A199,Marketing!A:I,2,FALSE)</f>
        <v>0</v>
      </c>
      <c r="W199">
        <f>VLOOKUP(customer!A199,Marketing!A:I,3,FALSE)</f>
        <v>0</v>
      </c>
      <c r="X199">
        <f>VLOOKUP(customer!A199,Marketing!A:I,4,FALSE)</f>
        <v>0</v>
      </c>
      <c r="Y199">
        <f>VLOOKUP(customer!A199,Marketing!A:I,5,FALSE)</f>
        <v>0</v>
      </c>
      <c r="Z199">
        <f>VLOOKUP(customer!A199,Marketing!A:I,6,FALSE)</f>
        <v>0</v>
      </c>
      <c r="AA199">
        <f>VLOOKUP(customer!A199,Marketing!A:I,7,FALSE)</f>
        <v>0</v>
      </c>
      <c r="AB199">
        <f>VLOOKUP(customer!A199,Marketing!A:I,8,FALSE)</f>
        <v>0</v>
      </c>
      <c r="AC199" s="1">
        <f>VLOOKUP(customer!A199,Marketing!A:I,9,FALSE)</f>
        <v>43855</v>
      </c>
    </row>
    <row r="200" spans="1:29" x14ac:dyDescent="0.3">
      <c r="A200">
        <v>1503</v>
      </c>
      <c r="B200">
        <v>180184</v>
      </c>
      <c r="C200">
        <v>0</v>
      </c>
      <c r="D200">
        <v>0</v>
      </c>
      <c r="E200">
        <v>76</v>
      </c>
      <c r="F200" t="str">
        <f>IF(customer!G200=1, "Married", IF(customer!H200=1, "Single", IF(customer!F200=1, "Divorced", IF(customer!I200=1, "Together", IF(customer!J200=1, "Widowed", "Unknown")))))</f>
        <v>Married</v>
      </c>
      <c r="G200" t="str">
        <f>IF(customer!K200=1,"Basic",IF(customer!L200=1,"Graduate",IF(customer!M200=1,"Master",IF(customer!N200=1,"PhD","Unknown"))))</f>
        <v>Master</v>
      </c>
      <c r="H200" t="s">
        <v>16</v>
      </c>
      <c r="I200">
        <f>VLOOKUP(customer!A200,sales_update!A:N,2,FALSE)</f>
        <v>19</v>
      </c>
      <c r="J200">
        <f xml:space="preserve"> VLOOKUP(customer!A200,sales_update!A:N,3,FALSE)</f>
        <v>2326</v>
      </c>
      <c r="K200">
        <f>VLOOKUP(customer!A200,sales_update!A:N,4,FALSE)</f>
        <v>301</v>
      </c>
      <c r="L200">
        <f>VLOOKUP(customer!A200,sales_update!A:N,5,FALSE)</f>
        <v>1506</v>
      </c>
      <c r="M200">
        <f>VLOOKUP(customer!A200,sales_update!A:N,6,FALSE)</f>
        <v>56</v>
      </c>
      <c r="N200">
        <f>VLOOKUP(customer!A200,sales_update!A:N,7,FALSE)</f>
        <v>85</v>
      </c>
      <c r="O200">
        <f>VLOOKUP(customer!A200,sales_update!A:N,8,FALSE)</f>
        <v>0</v>
      </c>
      <c r="P200">
        <f>VLOOKUP(customer!A200,sales_update!A:N,9,FALSE)</f>
        <v>4274</v>
      </c>
      <c r="Q200">
        <f>VLOOKUP(customer!A200,sales_update!A:N,10,FALSE)</f>
        <v>1</v>
      </c>
      <c r="R200">
        <f>VLOOKUP(customer!A200,sales_update!A:N,11,FALSE)</f>
        <v>6</v>
      </c>
      <c r="S200">
        <f>VLOOKUP(customer!A200,sales_update!A:N,12,FALSE)</f>
        <v>3</v>
      </c>
      <c r="T200">
        <f>VLOOKUP(customer!A200,sales_update!A:N,13,FALSE)</f>
        <v>10</v>
      </c>
      <c r="U200">
        <f>VLOOKUP(customer!A200,sales_update!A:N,14,FALSE)</f>
        <v>3</v>
      </c>
      <c r="V200">
        <f>VLOOKUP(customer!A200,Marketing!A:I,2,FALSE)</f>
        <v>0</v>
      </c>
      <c r="W200">
        <f>VLOOKUP(customer!A200,Marketing!A:I,3,FALSE)</f>
        <v>0</v>
      </c>
      <c r="X200">
        <f>VLOOKUP(customer!A200,Marketing!A:I,4,FALSE)</f>
        <v>1</v>
      </c>
      <c r="Y200">
        <f>VLOOKUP(customer!A200,Marketing!A:I,5,FALSE)</f>
        <v>1</v>
      </c>
      <c r="Z200">
        <f>VLOOKUP(customer!A200,Marketing!A:I,6,FALSE)</f>
        <v>0</v>
      </c>
      <c r="AA200">
        <f>VLOOKUP(customer!A200,Marketing!A:I,7,FALSE)</f>
        <v>0</v>
      </c>
      <c r="AB200">
        <f>VLOOKUP(customer!A200,Marketing!A:I,8,FALSE)</f>
        <v>0</v>
      </c>
      <c r="AC200" s="1">
        <f>VLOOKUP(customer!A200,Marketing!A:I,9,FALSE)</f>
        <v>44048</v>
      </c>
    </row>
    <row r="201" spans="1:29" x14ac:dyDescent="0.3">
      <c r="A201">
        <v>3065</v>
      </c>
      <c r="B201">
        <v>180144</v>
      </c>
      <c r="C201">
        <v>0</v>
      </c>
      <c r="D201">
        <v>0</v>
      </c>
      <c r="E201">
        <v>45</v>
      </c>
      <c r="F201" t="str">
        <f>IF(customer!G201=1, "Married", IF(customer!H201=1, "Single", IF(customer!F201=1, "Divorced", IF(customer!I201=1, "Together", IF(customer!J201=1, "Widowed", "Unknown")))))</f>
        <v>Together</v>
      </c>
      <c r="G201" t="str">
        <f>IF(customer!K201=1,"Basic",IF(customer!L201=1,"Graduate",IF(customer!M201=1,"Master",IF(customer!N201=1,"PhD","Unknown"))))</f>
        <v>Graduate</v>
      </c>
      <c r="H201" t="s">
        <v>15</v>
      </c>
      <c r="I201">
        <f>VLOOKUP(customer!A201,sales_update!A:N,2,FALSE)</f>
        <v>47</v>
      </c>
      <c r="J201">
        <f xml:space="preserve"> VLOOKUP(customer!A201,sales_update!A:N,3,FALSE)</f>
        <v>539</v>
      </c>
      <c r="K201">
        <f>VLOOKUP(customer!A201,sales_update!A:N,4,FALSE)</f>
        <v>297</v>
      </c>
      <c r="L201">
        <f>VLOOKUP(customer!A201,sales_update!A:N,5,FALSE)</f>
        <v>1000</v>
      </c>
      <c r="M201">
        <f>VLOOKUP(customer!A201,sales_update!A:N,6,FALSE)</f>
        <v>562</v>
      </c>
      <c r="N201">
        <f>VLOOKUP(customer!A201,sales_update!A:N,7,FALSE)</f>
        <v>432</v>
      </c>
      <c r="O201">
        <f>VLOOKUP(customer!A201,sales_update!A:N,8,FALSE)</f>
        <v>243</v>
      </c>
      <c r="P201">
        <f>VLOOKUP(customer!A201,sales_update!A:N,9,FALSE)</f>
        <v>2587</v>
      </c>
      <c r="Q201">
        <f>VLOOKUP(customer!A201,sales_update!A:N,10,FALSE)</f>
        <v>1</v>
      </c>
      <c r="R201">
        <f>VLOOKUP(customer!A201,sales_update!A:N,11,FALSE)</f>
        <v>3</v>
      </c>
      <c r="S201">
        <f>VLOOKUP(customer!A201,sales_update!A:N,12,FALSE)</f>
        <v>7</v>
      </c>
      <c r="T201">
        <f>VLOOKUP(customer!A201,sales_update!A:N,13,FALSE)</f>
        <v>8</v>
      </c>
      <c r="U201">
        <f>VLOOKUP(customer!A201,sales_update!A:N,14,FALSE)</f>
        <v>1</v>
      </c>
      <c r="V201">
        <f>VLOOKUP(customer!A201,Marketing!A:I,2,FALSE)</f>
        <v>0</v>
      </c>
      <c r="W201">
        <f>VLOOKUP(customer!A201,Marketing!A:I,3,FALSE)</f>
        <v>0</v>
      </c>
      <c r="X201">
        <f>VLOOKUP(customer!A201,Marketing!A:I,4,FALSE)</f>
        <v>0</v>
      </c>
      <c r="Y201">
        <f>VLOOKUP(customer!A201,Marketing!A:I,5,FALSE)</f>
        <v>0</v>
      </c>
      <c r="Z201">
        <f>VLOOKUP(customer!A201,Marketing!A:I,6,FALSE)</f>
        <v>0</v>
      </c>
      <c r="AA201">
        <f>VLOOKUP(customer!A201,Marketing!A:I,7,FALSE)</f>
        <v>0</v>
      </c>
      <c r="AB201">
        <f>VLOOKUP(customer!A201,Marketing!A:I,8,FALSE)</f>
        <v>0</v>
      </c>
      <c r="AC201" s="1">
        <f>VLOOKUP(customer!A201,Marketing!A:I,9,FALSE)</f>
        <v>43896</v>
      </c>
    </row>
    <row r="202" spans="1:29" x14ac:dyDescent="0.3">
      <c r="A202">
        <v>2647</v>
      </c>
      <c r="B202">
        <v>180141</v>
      </c>
      <c r="C202">
        <v>0</v>
      </c>
      <c r="D202">
        <v>0</v>
      </c>
      <c r="E202">
        <v>34</v>
      </c>
      <c r="F202" t="str">
        <f>IF(customer!G202=1, "Married", IF(customer!H202=1, "Single", IF(customer!F202=1, "Divorced", IF(customer!I202=1, "Together", IF(customer!J202=1, "Widowed", "Unknown")))))</f>
        <v>Married</v>
      </c>
      <c r="G202" t="str">
        <f>IF(customer!K202=1,"Basic",IF(customer!L202=1,"Graduate",IF(customer!M202=1,"Master",IF(customer!N202=1,"PhD","Unknown"))))</f>
        <v>Master</v>
      </c>
      <c r="H202" t="s">
        <v>18</v>
      </c>
      <c r="I202">
        <f>VLOOKUP(customer!A202,sales_update!A:N,2,FALSE)</f>
        <v>20</v>
      </c>
      <c r="J202">
        <f xml:space="preserve"> VLOOKUP(customer!A202,sales_update!A:N,3,FALSE)</f>
        <v>2661</v>
      </c>
      <c r="K202">
        <f>VLOOKUP(customer!A202,sales_update!A:N,4,FALSE)</f>
        <v>229</v>
      </c>
      <c r="L202">
        <f>VLOOKUP(customer!A202,sales_update!A:N,5,FALSE)</f>
        <v>1513</v>
      </c>
      <c r="M202">
        <f>VLOOKUP(customer!A202,sales_update!A:N,6,FALSE)</f>
        <v>117</v>
      </c>
      <c r="N202">
        <f>VLOOKUP(customer!A202,sales_update!A:N,7,FALSE)</f>
        <v>90</v>
      </c>
      <c r="O202">
        <f>VLOOKUP(customer!A202,sales_update!A:N,8,FALSE)</f>
        <v>90</v>
      </c>
      <c r="P202">
        <f>VLOOKUP(customer!A202,sales_update!A:N,9,FALSE)</f>
        <v>4520</v>
      </c>
      <c r="Q202">
        <f>VLOOKUP(customer!A202,sales_update!A:N,10,FALSE)</f>
        <v>1</v>
      </c>
      <c r="R202">
        <f>VLOOKUP(customer!A202,sales_update!A:N,11,FALSE)</f>
        <v>7</v>
      </c>
      <c r="S202">
        <f>VLOOKUP(customer!A202,sales_update!A:N,12,FALSE)</f>
        <v>4</v>
      </c>
      <c r="T202">
        <f>VLOOKUP(customer!A202,sales_update!A:N,13,FALSE)</f>
        <v>10</v>
      </c>
      <c r="U202">
        <f>VLOOKUP(customer!A202,sales_update!A:N,14,FALSE)</f>
        <v>6</v>
      </c>
      <c r="V202">
        <f>VLOOKUP(customer!A202,Marketing!A:I,2,FALSE)</f>
        <v>0</v>
      </c>
      <c r="W202">
        <f>VLOOKUP(customer!A202,Marketing!A:I,3,FALSE)</f>
        <v>0</v>
      </c>
      <c r="X202">
        <f>VLOOKUP(customer!A202,Marketing!A:I,4,FALSE)</f>
        <v>1</v>
      </c>
      <c r="Y202">
        <f>VLOOKUP(customer!A202,Marketing!A:I,5,FALSE)</f>
        <v>0</v>
      </c>
      <c r="Z202">
        <f>VLOOKUP(customer!A202,Marketing!A:I,6,FALSE)</f>
        <v>0</v>
      </c>
      <c r="AA202">
        <f>VLOOKUP(customer!A202,Marketing!A:I,7,FALSE)</f>
        <v>0</v>
      </c>
      <c r="AB202">
        <f>VLOOKUP(customer!A202,Marketing!A:I,8,FALSE)</f>
        <v>1</v>
      </c>
      <c r="AC202" s="1">
        <f>VLOOKUP(customer!A202,Marketing!A:I,9,FALSE)</f>
        <v>43634</v>
      </c>
    </row>
    <row r="203" spans="1:29" x14ac:dyDescent="0.3">
      <c r="A203">
        <v>1233</v>
      </c>
      <c r="B203">
        <v>180134</v>
      </c>
      <c r="C203">
        <v>1</v>
      </c>
      <c r="D203">
        <v>0</v>
      </c>
      <c r="E203">
        <v>48</v>
      </c>
      <c r="F203" t="str">
        <f>IF(customer!G203=1, "Married", IF(customer!H203=1, "Single", IF(customer!F203=1, "Divorced", IF(customer!I203=1, "Together", IF(customer!J203=1, "Widowed", "Unknown")))))</f>
        <v>Married</v>
      </c>
      <c r="G203" t="str">
        <f>IF(customer!K203=1,"Basic",IF(customer!L203=1,"Graduate",IF(customer!M203=1,"Master",IF(customer!N203=1,"PhD","Unknown"))))</f>
        <v>Graduate</v>
      </c>
      <c r="H203" t="s">
        <v>16</v>
      </c>
      <c r="I203">
        <f>VLOOKUP(customer!A203,sales_update!A:N,2,FALSE)</f>
        <v>40</v>
      </c>
      <c r="J203">
        <f xml:space="preserve"> VLOOKUP(customer!A203,sales_update!A:N,3,FALSE)</f>
        <v>2738</v>
      </c>
      <c r="K203">
        <f>VLOOKUP(customer!A203,sales_update!A:N,4,FALSE)</f>
        <v>36</v>
      </c>
      <c r="L203">
        <f>VLOOKUP(customer!A203,sales_update!A:N,5,FALSE)</f>
        <v>611</v>
      </c>
      <c r="M203">
        <f>VLOOKUP(customer!A203,sales_update!A:N,6,FALSE)</f>
        <v>234</v>
      </c>
      <c r="N203">
        <f>VLOOKUP(customer!A203,sales_update!A:N,7,FALSE)</f>
        <v>0</v>
      </c>
      <c r="O203">
        <f>VLOOKUP(customer!A203,sales_update!A:N,8,FALSE)</f>
        <v>180</v>
      </c>
      <c r="P203">
        <f>VLOOKUP(customer!A203,sales_update!A:N,9,FALSE)</f>
        <v>3439</v>
      </c>
      <c r="Q203">
        <f>VLOOKUP(customer!A203,sales_update!A:N,10,FALSE)</f>
        <v>2</v>
      </c>
      <c r="R203">
        <f>VLOOKUP(customer!A203,sales_update!A:N,11,FALSE)</f>
        <v>5</v>
      </c>
      <c r="S203">
        <f>VLOOKUP(customer!A203,sales_update!A:N,12,FALSE)</f>
        <v>3</v>
      </c>
      <c r="T203">
        <f>VLOOKUP(customer!A203,sales_update!A:N,13,FALSE)</f>
        <v>6</v>
      </c>
      <c r="U203">
        <f>VLOOKUP(customer!A203,sales_update!A:N,14,FALSE)</f>
        <v>6</v>
      </c>
      <c r="V203">
        <f>VLOOKUP(customer!A203,Marketing!A:I,2,FALSE)</f>
        <v>0</v>
      </c>
      <c r="W203">
        <f>VLOOKUP(customer!A203,Marketing!A:I,3,FALSE)</f>
        <v>1</v>
      </c>
      <c r="X203">
        <f>VLOOKUP(customer!A203,Marketing!A:I,4,FALSE)</f>
        <v>1</v>
      </c>
      <c r="Y203">
        <f>VLOOKUP(customer!A203,Marketing!A:I,5,FALSE)</f>
        <v>1</v>
      </c>
      <c r="Z203">
        <f>VLOOKUP(customer!A203,Marketing!A:I,6,FALSE)</f>
        <v>0</v>
      </c>
      <c r="AA203">
        <f>VLOOKUP(customer!A203,Marketing!A:I,7,FALSE)</f>
        <v>0</v>
      </c>
      <c r="AB203">
        <f>VLOOKUP(customer!A203,Marketing!A:I,8,FALSE)</f>
        <v>1</v>
      </c>
      <c r="AC203" s="1">
        <f>VLOOKUP(customer!A203,Marketing!A:I,9,FALSE)</f>
        <v>43763</v>
      </c>
    </row>
    <row r="204" spans="1:29" x14ac:dyDescent="0.3">
      <c r="A204">
        <v>2387</v>
      </c>
      <c r="B204">
        <v>180134</v>
      </c>
      <c r="C204">
        <v>1</v>
      </c>
      <c r="D204">
        <v>0</v>
      </c>
      <c r="E204">
        <v>48</v>
      </c>
      <c r="F204" t="str">
        <f>IF(customer!G204=1, "Married", IF(customer!H204=1, "Single", IF(customer!F204=1, "Divorced", IF(customer!I204=1, "Together", IF(customer!J204=1, "Widowed", "Unknown")))))</f>
        <v>Married</v>
      </c>
      <c r="G204" t="str">
        <f>IF(customer!K204=1,"Basic",IF(customer!L204=1,"Graduate",IF(customer!M204=1,"Master",IF(customer!N204=1,"PhD","Unknown"))))</f>
        <v>Graduate</v>
      </c>
      <c r="H204" t="s">
        <v>15</v>
      </c>
      <c r="I204">
        <f>VLOOKUP(customer!A204,sales_update!A:N,2,FALSE)</f>
        <v>40</v>
      </c>
      <c r="J204">
        <f xml:space="preserve"> VLOOKUP(customer!A204,sales_update!A:N,3,FALSE)</f>
        <v>2738</v>
      </c>
      <c r="K204">
        <f>VLOOKUP(customer!A204,sales_update!A:N,4,FALSE)</f>
        <v>36</v>
      </c>
      <c r="L204">
        <f>VLOOKUP(customer!A204,sales_update!A:N,5,FALSE)</f>
        <v>611</v>
      </c>
      <c r="M204">
        <f>VLOOKUP(customer!A204,sales_update!A:N,6,FALSE)</f>
        <v>234</v>
      </c>
      <c r="N204">
        <f>VLOOKUP(customer!A204,sales_update!A:N,7,FALSE)</f>
        <v>0</v>
      </c>
      <c r="O204">
        <f>VLOOKUP(customer!A204,sales_update!A:N,8,FALSE)</f>
        <v>180</v>
      </c>
      <c r="P204">
        <f>VLOOKUP(customer!A204,sales_update!A:N,9,FALSE)</f>
        <v>3439</v>
      </c>
      <c r="Q204">
        <f>VLOOKUP(customer!A204,sales_update!A:N,10,FALSE)</f>
        <v>2</v>
      </c>
      <c r="R204">
        <f>VLOOKUP(customer!A204,sales_update!A:N,11,FALSE)</f>
        <v>5</v>
      </c>
      <c r="S204">
        <f>VLOOKUP(customer!A204,sales_update!A:N,12,FALSE)</f>
        <v>3</v>
      </c>
      <c r="T204">
        <f>VLOOKUP(customer!A204,sales_update!A:N,13,FALSE)</f>
        <v>6</v>
      </c>
      <c r="U204">
        <f>VLOOKUP(customer!A204,sales_update!A:N,14,FALSE)</f>
        <v>6</v>
      </c>
      <c r="V204">
        <f>VLOOKUP(customer!A204,Marketing!A:I,2,FALSE)</f>
        <v>0</v>
      </c>
      <c r="W204">
        <f>VLOOKUP(customer!A204,Marketing!A:I,3,FALSE)</f>
        <v>1</v>
      </c>
      <c r="X204">
        <f>VLOOKUP(customer!A204,Marketing!A:I,4,FALSE)</f>
        <v>1</v>
      </c>
      <c r="Y204">
        <f>VLOOKUP(customer!A204,Marketing!A:I,5,FALSE)</f>
        <v>1</v>
      </c>
      <c r="Z204">
        <f>VLOOKUP(customer!A204,Marketing!A:I,6,FALSE)</f>
        <v>0</v>
      </c>
      <c r="AA204">
        <f>VLOOKUP(customer!A204,Marketing!A:I,7,FALSE)</f>
        <v>0</v>
      </c>
      <c r="AB204">
        <f>VLOOKUP(customer!A204,Marketing!A:I,8,FALSE)</f>
        <v>1</v>
      </c>
      <c r="AC204" s="1">
        <f>VLOOKUP(customer!A204,Marketing!A:I,9,FALSE)</f>
        <v>43763</v>
      </c>
    </row>
    <row r="205" spans="1:29" x14ac:dyDescent="0.3">
      <c r="A205">
        <v>1401</v>
      </c>
      <c r="B205">
        <v>180134</v>
      </c>
      <c r="C205">
        <v>0</v>
      </c>
      <c r="D205">
        <v>0</v>
      </c>
      <c r="E205">
        <v>26</v>
      </c>
      <c r="F205" t="str">
        <f>IF(customer!G205=1, "Married", IF(customer!H205=1, "Single", IF(customer!F205=1, "Divorced", IF(customer!I205=1, "Together", IF(customer!J205=1, "Widowed", "Unknown")))))</f>
        <v>Together</v>
      </c>
      <c r="G205" t="str">
        <f>IF(customer!K205=1,"Basic",IF(customer!L205=1,"Graduate",IF(customer!M205=1,"Master",IF(customer!N205=1,"PhD","Unknown"))))</f>
        <v>Graduate</v>
      </c>
      <c r="H205" t="s">
        <v>16</v>
      </c>
      <c r="I205">
        <f>VLOOKUP(customer!A205,sales_update!A:N,2,FALSE)</f>
        <v>11</v>
      </c>
      <c r="J205">
        <f xml:space="preserve"> VLOOKUP(customer!A205,sales_update!A:N,3,FALSE)</f>
        <v>2171</v>
      </c>
      <c r="K205">
        <f>VLOOKUP(customer!A205,sales_update!A:N,4,FALSE)</f>
        <v>58</v>
      </c>
      <c r="L205">
        <f>VLOOKUP(customer!A205,sales_update!A:N,5,FALSE)</f>
        <v>634</v>
      </c>
      <c r="M205">
        <f>VLOOKUP(customer!A205,sales_update!A:N,6,FALSE)</f>
        <v>117</v>
      </c>
      <c r="N205">
        <f>VLOOKUP(customer!A205,sales_update!A:N,7,FALSE)</f>
        <v>58</v>
      </c>
      <c r="O205">
        <f>VLOOKUP(customer!A205,sales_update!A:N,8,FALSE)</f>
        <v>58</v>
      </c>
      <c r="P205">
        <f>VLOOKUP(customer!A205,sales_update!A:N,9,FALSE)</f>
        <v>2981</v>
      </c>
      <c r="Q205">
        <f>VLOOKUP(customer!A205,sales_update!A:N,10,FALSE)</f>
        <v>1</v>
      </c>
      <c r="R205">
        <f>VLOOKUP(customer!A205,sales_update!A:N,11,FALSE)</f>
        <v>2</v>
      </c>
      <c r="S205">
        <f>VLOOKUP(customer!A205,sales_update!A:N,12,FALSE)</f>
        <v>7</v>
      </c>
      <c r="T205">
        <f>VLOOKUP(customer!A205,sales_update!A:N,13,FALSE)</f>
        <v>11</v>
      </c>
      <c r="U205">
        <f>VLOOKUP(customer!A205,sales_update!A:N,14,FALSE)</f>
        <v>5</v>
      </c>
      <c r="V205">
        <f>VLOOKUP(customer!A205,Marketing!A:I,2,FALSE)</f>
        <v>0</v>
      </c>
      <c r="W205">
        <f>VLOOKUP(customer!A205,Marketing!A:I,3,FALSE)</f>
        <v>1</v>
      </c>
      <c r="X205">
        <f>VLOOKUP(customer!A205,Marketing!A:I,4,FALSE)</f>
        <v>1</v>
      </c>
      <c r="Y205">
        <f>VLOOKUP(customer!A205,Marketing!A:I,5,FALSE)</f>
        <v>1</v>
      </c>
      <c r="Z205">
        <f>VLOOKUP(customer!A205,Marketing!A:I,6,FALSE)</f>
        <v>1</v>
      </c>
      <c r="AA205">
        <f>VLOOKUP(customer!A205,Marketing!A:I,7,FALSE)</f>
        <v>0</v>
      </c>
      <c r="AB205">
        <f>VLOOKUP(customer!A205,Marketing!A:I,8,FALSE)</f>
        <v>0</v>
      </c>
      <c r="AC205" s="1">
        <f>VLOOKUP(customer!A205,Marketing!A:I,9,FALSE)</f>
        <v>44033</v>
      </c>
    </row>
    <row r="206" spans="1:29" x14ac:dyDescent="0.3">
      <c r="A206">
        <v>1253</v>
      </c>
      <c r="B206">
        <v>180124</v>
      </c>
      <c r="C206">
        <v>0</v>
      </c>
      <c r="D206">
        <v>0</v>
      </c>
      <c r="E206">
        <v>57</v>
      </c>
      <c r="F206" t="str">
        <f>IF(customer!G206=1, "Married", IF(customer!H206=1, "Single", IF(customer!F206=1, "Divorced", IF(customer!I206=1, "Together", IF(customer!J206=1, "Widowed", "Unknown")))))</f>
        <v>Married</v>
      </c>
      <c r="G206" t="str">
        <f>IF(customer!K206=1,"Basic",IF(customer!L206=1,"Graduate",IF(customer!M206=1,"Master",IF(customer!N206=1,"PhD","Unknown"))))</f>
        <v>Graduate</v>
      </c>
      <c r="H206" t="s">
        <v>15</v>
      </c>
      <c r="I206">
        <f>VLOOKUP(customer!A206,sales_update!A:N,2,FALSE)</f>
        <v>47</v>
      </c>
      <c r="J206">
        <f xml:space="preserve"> VLOOKUP(customer!A206,sales_update!A:N,3,FALSE)</f>
        <v>1086</v>
      </c>
      <c r="K206">
        <f>VLOOKUP(customer!A206,sales_update!A:N,4,FALSE)</f>
        <v>189</v>
      </c>
      <c r="L206">
        <f>VLOOKUP(customer!A206,sales_update!A:N,5,FALSE)</f>
        <v>895</v>
      </c>
      <c r="M206">
        <f>VLOOKUP(customer!A206,sales_update!A:N,6,FALSE)</f>
        <v>461</v>
      </c>
      <c r="N206">
        <f>VLOOKUP(customer!A206,sales_update!A:N,7,FALSE)</f>
        <v>189</v>
      </c>
      <c r="O206">
        <f>VLOOKUP(customer!A206,sales_update!A:N,8,FALSE)</f>
        <v>542</v>
      </c>
      <c r="P206">
        <f>VLOOKUP(customer!A206,sales_update!A:N,9,FALSE)</f>
        <v>2277</v>
      </c>
      <c r="Q206">
        <f>VLOOKUP(customer!A206,sales_update!A:N,10,FALSE)</f>
        <v>1</v>
      </c>
      <c r="R206">
        <f>VLOOKUP(customer!A206,sales_update!A:N,11,FALSE)</f>
        <v>3</v>
      </c>
      <c r="S206">
        <f>VLOOKUP(customer!A206,sales_update!A:N,12,FALSE)</f>
        <v>7</v>
      </c>
      <c r="T206">
        <f>VLOOKUP(customer!A206,sales_update!A:N,13,FALSE)</f>
        <v>8</v>
      </c>
      <c r="U206">
        <f>VLOOKUP(customer!A206,sales_update!A:N,14,FALSE)</f>
        <v>1</v>
      </c>
      <c r="V206">
        <f>VLOOKUP(customer!A206,Marketing!A:I,2,FALSE)</f>
        <v>1</v>
      </c>
      <c r="W206">
        <f>VLOOKUP(customer!A206,Marketing!A:I,3,FALSE)</f>
        <v>0</v>
      </c>
      <c r="X206">
        <f>VLOOKUP(customer!A206,Marketing!A:I,4,FALSE)</f>
        <v>0</v>
      </c>
      <c r="Y206">
        <f>VLOOKUP(customer!A206,Marketing!A:I,5,FALSE)</f>
        <v>0</v>
      </c>
      <c r="Z206">
        <f>VLOOKUP(customer!A206,Marketing!A:I,6,FALSE)</f>
        <v>0</v>
      </c>
      <c r="AA206">
        <f>VLOOKUP(customer!A206,Marketing!A:I,7,FALSE)</f>
        <v>0</v>
      </c>
      <c r="AB206">
        <f>VLOOKUP(customer!A206,Marketing!A:I,8,FALSE)</f>
        <v>0</v>
      </c>
      <c r="AC206" s="1">
        <f>VLOOKUP(customer!A206,Marketing!A:I,9,FALSE)</f>
        <v>44165</v>
      </c>
    </row>
    <row r="207" spans="1:29" x14ac:dyDescent="0.3">
      <c r="A207">
        <v>1447</v>
      </c>
      <c r="B207">
        <v>180124</v>
      </c>
      <c r="C207">
        <v>0</v>
      </c>
      <c r="D207">
        <v>0</v>
      </c>
      <c r="E207">
        <v>57</v>
      </c>
      <c r="F207" t="str">
        <f>IF(customer!G207=1, "Married", IF(customer!H207=1, "Single", IF(customer!F207=1, "Divorced", IF(customer!I207=1, "Together", IF(customer!J207=1, "Widowed", "Unknown")))))</f>
        <v>Married</v>
      </c>
      <c r="G207" t="str">
        <f>IF(customer!K207=1,"Basic",IF(customer!L207=1,"Graduate",IF(customer!M207=1,"Master",IF(customer!N207=1,"PhD","Unknown"))))</f>
        <v>Graduate</v>
      </c>
      <c r="H207" t="s">
        <v>18</v>
      </c>
      <c r="I207">
        <f>VLOOKUP(customer!A207,sales_update!A:N,2,FALSE)</f>
        <v>47</v>
      </c>
      <c r="J207">
        <f xml:space="preserve"> VLOOKUP(customer!A207,sales_update!A:N,3,FALSE)</f>
        <v>1086</v>
      </c>
      <c r="K207">
        <f>VLOOKUP(customer!A207,sales_update!A:N,4,FALSE)</f>
        <v>189</v>
      </c>
      <c r="L207">
        <f>VLOOKUP(customer!A207,sales_update!A:N,5,FALSE)</f>
        <v>895</v>
      </c>
      <c r="M207">
        <f>VLOOKUP(customer!A207,sales_update!A:N,6,FALSE)</f>
        <v>461</v>
      </c>
      <c r="N207">
        <f>VLOOKUP(customer!A207,sales_update!A:N,7,FALSE)</f>
        <v>189</v>
      </c>
      <c r="O207">
        <f>VLOOKUP(customer!A207,sales_update!A:N,8,FALSE)</f>
        <v>542</v>
      </c>
      <c r="P207">
        <f>VLOOKUP(customer!A207,sales_update!A:N,9,FALSE)</f>
        <v>2277</v>
      </c>
      <c r="Q207">
        <f>VLOOKUP(customer!A207,sales_update!A:N,10,FALSE)</f>
        <v>1</v>
      </c>
      <c r="R207">
        <f>VLOOKUP(customer!A207,sales_update!A:N,11,FALSE)</f>
        <v>3</v>
      </c>
      <c r="S207">
        <f>VLOOKUP(customer!A207,sales_update!A:N,12,FALSE)</f>
        <v>7</v>
      </c>
      <c r="T207">
        <f>VLOOKUP(customer!A207,sales_update!A:N,13,FALSE)</f>
        <v>8</v>
      </c>
      <c r="U207">
        <f>VLOOKUP(customer!A207,sales_update!A:N,14,FALSE)</f>
        <v>1</v>
      </c>
      <c r="V207">
        <f>VLOOKUP(customer!A207,Marketing!A:I,2,FALSE)</f>
        <v>1</v>
      </c>
      <c r="W207">
        <f>VLOOKUP(customer!A207,Marketing!A:I,3,FALSE)</f>
        <v>0</v>
      </c>
      <c r="X207">
        <f>VLOOKUP(customer!A207,Marketing!A:I,4,FALSE)</f>
        <v>0</v>
      </c>
      <c r="Y207">
        <f>VLOOKUP(customer!A207,Marketing!A:I,5,FALSE)</f>
        <v>0</v>
      </c>
      <c r="Z207">
        <f>VLOOKUP(customer!A207,Marketing!A:I,6,FALSE)</f>
        <v>0</v>
      </c>
      <c r="AA207">
        <f>VLOOKUP(customer!A207,Marketing!A:I,7,FALSE)</f>
        <v>0</v>
      </c>
      <c r="AB207">
        <f>VLOOKUP(customer!A207,Marketing!A:I,8,FALSE)</f>
        <v>0</v>
      </c>
      <c r="AC207" s="1">
        <f>VLOOKUP(customer!A207,Marketing!A:I,9,FALSE)</f>
        <v>44165</v>
      </c>
    </row>
    <row r="208" spans="1:29" x14ac:dyDescent="0.3">
      <c r="A208">
        <v>1185</v>
      </c>
      <c r="B208">
        <v>180067</v>
      </c>
      <c r="C208">
        <v>0</v>
      </c>
      <c r="D208">
        <v>0</v>
      </c>
      <c r="E208">
        <v>66</v>
      </c>
      <c r="F208" t="str">
        <f>IF(customer!G208=1, "Married", IF(customer!H208=1, "Single", IF(customer!F208=1, "Divorced", IF(customer!I208=1, "Together", IF(customer!J208=1, "Widowed", "Unknown")))))</f>
        <v>Married</v>
      </c>
      <c r="G208" t="str">
        <f>IF(customer!K208=1,"Basic",IF(customer!L208=1,"Graduate",IF(customer!M208=1,"Master",IF(customer!N208=1,"PhD","Unknown"))))</f>
        <v>Graduate</v>
      </c>
      <c r="H208" t="s">
        <v>16</v>
      </c>
      <c r="I208">
        <f>VLOOKUP(customer!A208,sales_update!A:N,2,FALSE)</f>
        <v>82</v>
      </c>
      <c r="J208">
        <f xml:space="preserve"> VLOOKUP(customer!A208,sales_update!A:N,3,FALSE)</f>
        <v>1167</v>
      </c>
      <c r="K208">
        <f>VLOOKUP(customer!A208,sales_update!A:N,4,FALSE)</f>
        <v>38</v>
      </c>
      <c r="L208">
        <f>VLOOKUP(customer!A208,sales_update!A:N,5,FALSE)</f>
        <v>1828</v>
      </c>
      <c r="M208">
        <f>VLOOKUP(customer!A208,sales_update!A:N,6,FALSE)</f>
        <v>61</v>
      </c>
      <c r="N208">
        <f>VLOOKUP(customer!A208,sales_update!A:N,7,FALSE)</f>
        <v>389</v>
      </c>
      <c r="O208">
        <f>VLOOKUP(customer!A208,sales_update!A:N,8,FALSE)</f>
        <v>115</v>
      </c>
      <c r="P208">
        <f>VLOOKUP(customer!A208,sales_update!A:N,9,FALSE)</f>
        <v>3369</v>
      </c>
      <c r="Q208">
        <f>VLOOKUP(customer!A208,sales_update!A:N,10,FALSE)</f>
        <v>1</v>
      </c>
      <c r="R208">
        <f>VLOOKUP(customer!A208,sales_update!A:N,11,FALSE)</f>
        <v>4</v>
      </c>
      <c r="S208">
        <f>VLOOKUP(customer!A208,sales_update!A:N,12,FALSE)</f>
        <v>6</v>
      </c>
      <c r="T208">
        <f>VLOOKUP(customer!A208,sales_update!A:N,13,FALSE)</f>
        <v>6</v>
      </c>
      <c r="U208">
        <f>VLOOKUP(customer!A208,sales_update!A:N,14,FALSE)</f>
        <v>2</v>
      </c>
      <c r="V208">
        <f>VLOOKUP(customer!A208,Marketing!A:I,2,FALSE)</f>
        <v>0</v>
      </c>
      <c r="W208">
        <f>VLOOKUP(customer!A208,Marketing!A:I,3,FALSE)</f>
        <v>0</v>
      </c>
      <c r="X208">
        <f>VLOOKUP(customer!A208,Marketing!A:I,4,FALSE)</f>
        <v>1</v>
      </c>
      <c r="Y208">
        <f>VLOOKUP(customer!A208,Marketing!A:I,5,FALSE)</f>
        <v>0</v>
      </c>
      <c r="Z208">
        <f>VLOOKUP(customer!A208,Marketing!A:I,6,FALSE)</f>
        <v>0</v>
      </c>
      <c r="AA208">
        <f>VLOOKUP(customer!A208,Marketing!A:I,7,FALSE)</f>
        <v>0</v>
      </c>
      <c r="AB208">
        <f>VLOOKUP(customer!A208,Marketing!A:I,8,FALSE)</f>
        <v>0</v>
      </c>
      <c r="AC208" s="1">
        <f>VLOOKUP(customer!A208,Marketing!A:I,9,FALSE)</f>
        <v>43885</v>
      </c>
    </row>
    <row r="209" spans="1:29" x14ac:dyDescent="0.3">
      <c r="A209">
        <v>1039</v>
      </c>
      <c r="B209">
        <v>180011</v>
      </c>
      <c r="C209">
        <v>0</v>
      </c>
      <c r="D209">
        <v>1</v>
      </c>
      <c r="E209">
        <v>40</v>
      </c>
      <c r="F209" t="str">
        <f>IF(customer!G209=1, "Married", IF(customer!H209=1, "Single", IF(customer!F209=1, "Divorced", IF(customer!I209=1, "Together", IF(customer!J209=1, "Widowed", "Unknown")))))</f>
        <v>Married</v>
      </c>
      <c r="G209" t="str">
        <f>IF(customer!K209=1,"Basic",IF(customer!L209=1,"Graduate",IF(customer!M209=1,"Master",IF(customer!N209=1,"PhD","Unknown"))))</f>
        <v>Graduate</v>
      </c>
      <c r="H209" t="s">
        <v>18</v>
      </c>
      <c r="I209">
        <f>VLOOKUP(customer!A209,sales_update!A:N,2,FALSE)</f>
        <v>3</v>
      </c>
      <c r="J209">
        <f xml:space="preserve"> VLOOKUP(customer!A209,sales_update!A:N,3,FALSE)</f>
        <v>947</v>
      </c>
      <c r="K209">
        <f>VLOOKUP(customer!A209,sales_update!A:N,4,FALSE)</f>
        <v>171</v>
      </c>
      <c r="L209">
        <f>VLOOKUP(customer!A209,sales_update!A:N,5,FALSE)</f>
        <v>1206</v>
      </c>
      <c r="M209">
        <f>VLOOKUP(customer!A209,sales_update!A:N,6,FALSE)</f>
        <v>184</v>
      </c>
      <c r="N209">
        <f>VLOOKUP(customer!A209,sales_update!A:N,7,FALSE)</f>
        <v>400</v>
      </c>
      <c r="O209">
        <f>VLOOKUP(customer!A209,sales_update!A:N,8,FALSE)</f>
        <v>229</v>
      </c>
      <c r="P209">
        <f>VLOOKUP(customer!A209,sales_update!A:N,9,FALSE)</f>
        <v>2680</v>
      </c>
      <c r="Q209">
        <f>VLOOKUP(customer!A209,sales_update!A:N,10,FALSE)</f>
        <v>2</v>
      </c>
      <c r="R209">
        <f>VLOOKUP(customer!A209,sales_update!A:N,11,FALSE)</f>
        <v>8</v>
      </c>
      <c r="S209">
        <f>VLOOKUP(customer!A209,sales_update!A:N,12,FALSE)</f>
        <v>6</v>
      </c>
      <c r="T209">
        <f>VLOOKUP(customer!A209,sales_update!A:N,13,FALSE)</f>
        <v>5</v>
      </c>
      <c r="U209">
        <f>VLOOKUP(customer!A209,sales_update!A:N,14,FALSE)</f>
        <v>4</v>
      </c>
      <c r="V209">
        <f>VLOOKUP(customer!A209,Marketing!A:I,2,FALSE)</f>
        <v>0</v>
      </c>
      <c r="W209">
        <f>VLOOKUP(customer!A209,Marketing!A:I,3,FALSE)</f>
        <v>0</v>
      </c>
      <c r="X209">
        <f>VLOOKUP(customer!A209,Marketing!A:I,4,FALSE)</f>
        <v>0</v>
      </c>
      <c r="Y209">
        <f>VLOOKUP(customer!A209,Marketing!A:I,5,FALSE)</f>
        <v>0</v>
      </c>
      <c r="Z209">
        <f>VLOOKUP(customer!A209,Marketing!A:I,6,FALSE)</f>
        <v>0</v>
      </c>
      <c r="AA209">
        <f>VLOOKUP(customer!A209,Marketing!A:I,7,FALSE)</f>
        <v>0</v>
      </c>
      <c r="AB209">
        <f>VLOOKUP(customer!A209,Marketing!A:I,8,FALSE)</f>
        <v>0</v>
      </c>
      <c r="AC209" s="1">
        <f>VLOOKUP(customer!A209,Marketing!A:I,9,FALSE)</f>
        <v>43742</v>
      </c>
    </row>
    <row r="210" spans="1:29" x14ac:dyDescent="0.3">
      <c r="A210">
        <v>1275</v>
      </c>
      <c r="B210">
        <v>179946</v>
      </c>
      <c r="C210">
        <v>0</v>
      </c>
      <c r="D210">
        <v>0</v>
      </c>
      <c r="E210">
        <v>54</v>
      </c>
      <c r="F210" t="str">
        <f>IF(customer!G210=1, "Married", IF(customer!H210=1, "Single", IF(customer!F210=1, "Divorced", IF(customer!I210=1, "Together", IF(customer!J210=1, "Widowed", "Unknown")))))</f>
        <v>Widowed</v>
      </c>
      <c r="G210" t="str">
        <f>IF(customer!K210=1,"Basic",IF(customer!L210=1,"Graduate",IF(customer!M210=1,"Master",IF(customer!N210=1,"PhD","Unknown"))))</f>
        <v>Graduate</v>
      </c>
      <c r="H210" t="s">
        <v>16</v>
      </c>
      <c r="I210">
        <f>VLOOKUP(customer!A210,sales_update!A:N,2,FALSE)</f>
        <v>19</v>
      </c>
      <c r="J210">
        <f xml:space="preserve"> VLOOKUP(customer!A210,sales_update!A:N,3,FALSE)</f>
        <v>889</v>
      </c>
      <c r="K210">
        <f>VLOOKUP(customer!A210,sales_update!A:N,4,FALSE)</f>
        <v>412</v>
      </c>
      <c r="L210">
        <f>VLOOKUP(customer!A210,sales_update!A:N,5,FALSE)</f>
        <v>1272</v>
      </c>
      <c r="M210">
        <f>VLOOKUP(customer!A210,sales_update!A:N,6,FALSE)</f>
        <v>374</v>
      </c>
      <c r="N210">
        <f>VLOOKUP(customer!A210,sales_update!A:N,7,FALSE)</f>
        <v>317</v>
      </c>
      <c r="O210">
        <f>VLOOKUP(customer!A210,sales_update!A:N,8,FALSE)</f>
        <v>63</v>
      </c>
      <c r="P210">
        <f>VLOOKUP(customer!A210,sales_update!A:N,9,FALSE)</f>
        <v>3201</v>
      </c>
      <c r="Q210">
        <f>VLOOKUP(customer!A210,sales_update!A:N,10,FALSE)</f>
        <v>1</v>
      </c>
      <c r="R210">
        <f>VLOOKUP(customer!A210,sales_update!A:N,11,FALSE)</f>
        <v>5</v>
      </c>
      <c r="S210">
        <f>VLOOKUP(customer!A210,sales_update!A:N,12,FALSE)</f>
        <v>11</v>
      </c>
      <c r="T210">
        <f>VLOOKUP(customer!A210,sales_update!A:N,13,FALSE)</f>
        <v>5</v>
      </c>
      <c r="U210">
        <f>VLOOKUP(customer!A210,sales_update!A:N,14,FALSE)</f>
        <v>3</v>
      </c>
      <c r="V210">
        <f>VLOOKUP(customer!A210,Marketing!A:I,2,FALSE)</f>
        <v>0</v>
      </c>
      <c r="W210">
        <f>VLOOKUP(customer!A210,Marketing!A:I,3,FALSE)</f>
        <v>0</v>
      </c>
      <c r="X210">
        <f>VLOOKUP(customer!A210,Marketing!A:I,4,FALSE)</f>
        <v>0</v>
      </c>
      <c r="Y210">
        <f>VLOOKUP(customer!A210,Marketing!A:I,5,FALSE)</f>
        <v>0</v>
      </c>
      <c r="Z210">
        <f>VLOOKUP(customer!A210,Marketing!A:I,6,FALSE)</f>
        <v>0</v>
      </c>
      <c r="AA210">
        <f>VLOOKUP(customer!A210,Marketing!A:I,7,FALSE)</f>
        <v>0</v>
      </c>
      <c r="AB210">
        <f>VLOOKUP(customer!A210,Marketing!A:I,8,FALSE)</f>
        <v>0</v>
      </c>
      <c r="AC210" s="1">
        <f>VLOOKUP(customer!A210,Marketing!A:I,9,FALSE)</f>
        <v>44120</v>
      </c>
    </row>
    <row r="211" spans="1:29" x14ac:dyDescent="0.3">
      <c r="A211">
        <v>1043</v>
      </c>
      <c r="B211">
        <v>179941</v>
      </c>
      <c r="C211">
        <v>0</v>
      </c>
      <c r="D211">
        <v>0</v>
      </c>
      <c r="E211">
        <v>44</v>
      </c>
      <c r="F211" t="str">
        <f>IF(customer!G211=1, "Married", IF(customer!H211=1, "Single", IF(customer!F211=1, "Divorced", IF(customer!I211=1, "Together", IF(customer!J211=1, "Widowed", "Unknown")))))</f>
        <v>Single</v>
      </c>
      <c r="G211" t="str">
        <f>IF(customer!K211=1,"Basic",IF(customer!L211=1,"Graduate",IF(customer!M211=1,"Master",IF(customer!N211=1,"PhD","Unknown"))))</f>
        <v>Graduate</v>
      </c>
      <c r="H211" t="s">
        <v>15</v>
      </c>
      <c r="I211">
        <f>VLOOKUP(customer!A211,sales_update!A:N,2,FALSE)</f>
        <v>72</v>
      </c>
      <c r="J211">
        <f xml:space="preserve"> VLOOKUP(customer!A211,sales_update!A:N,3,FALSE)</f>
        <v>277</v>
      </c>
      <c r="K211">
        <f>VLOOKUP(customer!A211,sales_update!A:N,4,FALSE)</f>
        <v>369</v>
      </c>
      <c r="L211">
        <f>VLOOKUP(customer!A211,sales_update!A:N,5,FALSE)</f>
        <v>599</v>
      </c>
      <c r="M211">
        <f>VLOOKUP(customer!A211,sales_update!A:N,6,FALSE)</f>
        <v>511</v>
      </c>
      <c r="N211">
        <f>VLOOKUP(customer!A211,sales_update!A:N,7,FALSE)</f>
        <v>68</v>
      </c>
      <c r="O211">
        <f>VLOOKUP(customer!A211,sales_update!A:N,8,FALSE)</f>
        <v>392</v>
      </c>
      <c r="P211">
        <f>VLOOKUP(customer!A211,sales_update!A:N,9,FALSE)</f>
        <v>1432</v>
      </c>
      <c r="Q211">
        <f>VLOOKUP(customer!A211,sales_update!A:N,10,FALSE)</f>
        <v>1</v>
      </c>
      <c r="R211">
        <f>VLOOKUP(customer!A211,sales_update!A:N,11,FALSE)</f>
        <v>2</v>
      </c>
      <c r="S211">
        <f>VLOOKUP(customer!A211,sales_update!A:N,12,FALSE)</f>
        <v>4</v>
      </c>
      <c r="T211">
        <f>VLOOKUP(customer!A211,sales_update!A:N,13,FALSE)</f>
        <v>9</v>
      </c>
      <c r="U211">
        <f>VLOOKUP(customer!A211,sales_update!A:N,14,FALSE)</f>
        <v>1</v>
      </c>
      <c r="V211">
        <f>VLOOKUP(customer!A211,Marketing!A:I,2,FALSE)</f>
        <v>0</v>
      </c>
      <c r="W211">
        <f>VLOOKUP(customer!A211,Marketing!A:I,3,FALSE)</f>
        <v>0</v>
      </c>
      <c r="X211">
        <f>VLOOKUP(customer!A211,Marketing!A:I,4,FALSE)</f>
        <v>0</v>
      </c>
      <c r="Y211">
        <f>VLOOKUP(customer!A211,Marketing!A:I,5,FALSE)</f>
        <v>0</v>
      </c>
      <c r="Z211">
        <f>VLOOKUP(customer!A211,Marketing!A:I,6,FALSE)</f>
        <v>0</v>
      </c>
      <c r="AA211">
        <f>VLOOKUP(customer!A211,Marketing!A:I,7,FALSE)</f>
        <v>0</v>
      </c>
      <c r="AB211">
        <f>VLOOKUP(customer!A211,Marketing!A:I,8,FALSE)</f>
        <v>0</v>
      </c>
      <c r="AC211" s="1">
        <f>VLOOKUP(customer!A211,Marketing!A:I,9,FALSE)</f>
        <v>44167</v>
      </c>
    </row>
    <row r="212" spans="1:29" x14ac:dyDescent="0.3">
      <c r="A212">
        <v>1216</v>
      </c>
      <c r="B212">
        <v>179930</v>
      </c>
      <c r="C212">
        <v>0</v>
      </c>
      <c r="D212">
        <v>0</v>
      </c>
      <c r="E212">
        <v>48</v>
      </c>
      <c r="F212" t="str">
        <f>IF(customer!G212=1, "Married", IF(customer!H212=1, "Single", IF(customer!F212=1, "Divorced", IF(customer!I212=1, "Together", IF(customer!J212=1, "Widowed", "Unknown")))))</f>
        <v>Married</v>
      </c>
      <c r="G212" t="str">
        <f>IF(customer!K212=1,"Basic",IF(customer!L212=1,"Graduate",IF(customer!M212=1,"Master",IF(customer!N212=1,"PhD","Unknown"))))</f>
        <v>PhD</v>
      </c>
      <c r="H212" t="s">
        <v>20</v>
      </c>
      <c r="I212">
        <f>VLOOKUP(customer!A212,sales_update!A:N,2,FALSE)</f>
        <v>72</v>
      </c>
      <c r="J212">
        <f xml:space="preserve"> VLOOKUP(customer!A212,sales_update!A:N,3,FALSE)</f>
        <v>1783</v>
      </c>
      <c r="K212">
        <f>VLOOKUP(customer!A212,sales_update!A:N,4,FALSE)</f>
        <v>194</v>
      </c>
      <c r="L212">
        <f>VLOOKUP(customer!A212,sales_update!A:N,5,FALSE)</f>
        <v>1666</v>
      </c>
      <c r="M212">
        <f>VLOOKUP(customer!A212,sales_update!A:N,6,FALSE)</f>
        <v>151</v>
      </c>
      <c r="N212">
        <f>VLOOKUP(customer!A212,sales_update!A:N,7,FALSE)</f>
        <v>115</v>
      </c>
      <c r="O212">
        <f>VLOOKUP(customer!A212,sales_update!A:N,8,FALSE)</f>
        <v>38</v>
      </c>
      <c r="P212">
        <f>VLOOKUP(customer!A212,sales_update!A:N,9,FALSE)</f>
        <v>3870</v>
      </c>
      <c r="Q212">
        <f>VLOOKUP(customer!A212,sales_update!A:N,10,FALSE)</f>
        <v>1</v>
      </c>
      <c r="R212">
        <f>VLOOKUP(customer!A212,sales_update!A:N,11,FALSE)</f>
        <v>3</v>
      </c>
      <c r="S212">
        <f>VLOOKUP(customer!A212,sales_update!A:N,12,FALSE)</f>
        <v>5</v>
      </c>
      <c r="T212">
        <f>VLOOKUP(customer!A212,sales_update!A:N,13,FALSE)</f>
        <v>8</v>
      </c>
      <c r="U212">
        <f>VLOOKUP(customer!A212,sales_update!A:N,14,FALSE)</f>
        <v>2</v>
      </c>
      <c r="V212">
        <f>VLOOKUP(customer!A212,Marketing!A:I,2,FALSE)</f>
        <v>0</v>
      </c>
      <c r="W212">
        <f>VLOOKUP(customer!A212,Marketing!A:I,3,FALSE)</f>
        <v>0</v>
      </c>
      <c r="X212">
        <f>VLOOKUP(customer!A212,Marketing!A:I,4,FALSE)</f>
        <v>0</v>
      </c>
      <c r="Y212">
        <f>VLOOKUP(customer!A212,Marketing!A:I,5,FALSE)</f>
        <v>0</v>
      </c>
      <c r="Z212">
        <f>VLOOKUP(customer!A212,Marketing!A:I,6,FALSE)</f>
        <v>0</v>
      </c>
      <c r="AA212">
        <f>VLOOKUP(customer!A212,Marketing!A:I,7,FALSE)</f>
        <v>0</v>
      </c>
      <c r="AB212">
        <f>VLOOKUP(customer!A212,Marketing!A:I,8,FALSE)</f>
        <v>0</v>
      </c>
      <c r="AC212" s="1">
        <f>VLOOKUP(customer!A212,Marketing!A:I,9,FALSE)</f>
        <v>43478</v>
      </c>
    </row>
    <row r="213" spans="1:29" x14ac:dyDescent="0.3">
      <c r="A213">
        <v>1541</v>
      </c>
      <c r="B213">
        <v>179908</v>
      </c>
      <c r="C213">
        <v>0</v>
      </c>
      <c r="D213">
        <v>0</v>
      </c>
      <c r="E213">
        <v>38</v>
      </c>
      <c r="F213" t="str">
        <f>IF(customer!G213=1, "Married", IF(customer!H213=1, "Single", IF(customer!F213=1, "Divorced", IF(customer!I213=1, "Together", IF(customer!J213=1, "Widowed", "Unknown")))))</f>
        <v>Married</v>
      </c>
      <c r="G213" t="str">
        <f>IF(customer!K213=1,"Basic",IF(customer!L213=1,"Graduate",IF(customer!M213=1,"Master",IF(customer!N213=1,"PhD","Unknown"))))</f>
        <v>Graduate</v>
      </c>
      <c r="H213" t="s">
        <v>15</v>
      </c>
      <c r="I213">
        <f>VLOOKUP(customer!A213,sales_update!A:N,2,FALSE)</f>
        <v>30</v>
      </c>
      <c r="J213">
        <f xml:space="preserve"> VLOOKUP(customer!A213,sales_update!A:N,3,FALSE)</f>
        <v>1254</v>
      </c>
      <c r="K213">
        <f>VLOOKUP(customer!A213,sales_update!A:N,4,FALSE)</f>
        <v>290</v>
      </c>
      <c r="L213">
        <f>VLOOKUP(customer!A213,sales_update!A:N,5,FALSE)</f>
        <v>1713</v>
      </c>
      <c r="M213">
        <f>VLOOKUP(customer!A213,sales_update!A:N,6,FALSE)</f>
        <v>65</v>
      </c>
      <c r="N213">
        <f>VLOOKUP(customer!A213,sales_update!A:N,7,FALSE)</f>
        <v>417</v>
      </c>
      <c r="O213">
        <f>VLOOKUP(customer!A213,sales_update!A:N,8,FALSE)</f>
        <v>250</v>
      </c>
      <c r="P213">
        <f>VLOOKUP(customer!A213,sales_update!A:N,9,FALSE)</f>
        <v>3490</v>
      </c>
      <c r="Q213">
        <f>VLOOKUP(customer!A213,sales_update!A:N,10,FALSE)</f>
        <v>1</v>
      </c>
      <c r="R213">
        <f>VLOOKUP(customer!A213,sales_update!A:N,11,FALSE)</f>
        <v>5</v>
      </c>
      <c r="S213">
        <f>VLOOKUP(customer!A213,sales_update!A:N,12,FALSE)</f>
        <v>6</v>
      </c>
      <c r="T213">
        <f>VLOOKUP(customer!A213,sales_update!A:N,13,FALSE)</f>
        <v>7</v>
      </c>
      <c r="U213">
        <f>VLOOKUP(customer!A213,sales_update!A:N,14,FALSE)</f>
        <v>2</v>
      </c>
      <c r="V213">
        <f>VLOOKUP(customer!A213,Marketing!A:I,2,FALSE)</f>
        <v>0</v>
      </c>
      <c r="W213">
        <f>VLOOKUP(customer!A213,Marketing!A:I,3,FALSE)</f>
        <v>0</v>
      </c>
      <c r="X213">
        <f>VLOOKUP(customer!A213,Marketing!A:I,4,FALSE)</f>
        <v>1</v>
      </c>
      <c r="Y213">
        <f>VLOOKUP(customer!A213,Marketing!A:I,5,FALSE)</f>
        <v>0</v>
      </c>
      <c r="Z213">
        <f>VLOOKUP(customer!A213,Marketing!A:I,6,FALSE)</f>
        <v>0</v>
      </c>
      <c r="AA213">
        <f>VLOOKUP(customer!A213,Marketing!A:I,7,FALSE)</f>
        <v>0</v>
      </c>
      <c r="AB213">
        <f>VLOOKUP(customer!A213,Marketing!A:I,8,FALSE)</f>
        <v>0</v>
      </c>
      <c r="AC213" s="1">
        <f>VLOOKUP(customer!A213,Marketing!A:I,9,FALSE)</f>
        <v>43718</v>
      </c>
    </row>
    <row r="214" spans="1:29" x14ac:dyDescent="0.3">
      <c r="A214">
        <v>2539</v>
      </c>
      <c r="B214">
        <v>179865</v>
      </c>
      <c r="C214">
        <v>0</v>
      </c>
      <c r="D214">
        <v>1</v>
      </c>
      <c r="E214">
        <v>66</v>
      </c>
      <c r="F214" t="str">
        <f>IF(customer!G214=1, "Married", IF(customer!H214=1, "Single", IF(customer!F214=1, "Divorced", IF(customer!I214=1, "Together", IF(customer!J214=1, "Widowed", "Unknown")))))</f>
        <v>Divorced</v>
      </c>
      <c r="G214" t="str">
        <f>IF(customer!K214=1,"Basic",IF(customer!L214=1,"Graduate",IF(customer!M214=1,"Master",IF(customer!N214=1,"PhD","Unknown"))))</f>
        <v>Graduate</v>
      </c>
      <c r="H214" t="s">
        <v>18</v>
      </c>
      <c r="I214">
        <f>VLOOKUP(customer!A214,sales_update!A:N,2,FALSE)</f>
        <v>12</v>
      </c>
      <c r="J214">
        <f xml:space="preserve"> VLOOKUP(customer!A214,sales_update!A:N,3,FALSE)</f>
        <v>160</v>
      </c>
      <c r="K214">
        <f>VLOOKUP(customer!A214,sales_update!A:N,4,FALSE)</f>
        <v>223</v>
      </c>
      <c r="L214">
        <f>VLOOKUP(customer!A214,sales_update!A:N,5,FALSE)</f>
        <v>626</v>
      </c>
      <c r="M214">
        <f>VLOOKUP(customer!A214,sales_update!A:N,6,FALSE)</f>
        <v>417</v>
      </c>
      <c r="N214">
        <f>VLOOKUP(customer!A214,sales_update!A:N,7,FALSE)</f>
        <v>273</v>
      </c>
      <c r="O214">
        <f>VLOOKUP(customer!A214,sales_update!A:N,8,FALSE)</f>
        <v>86</v>
      </c>
      <c r="P214">
        <f>VLOOKUP(customer!A214,sales_update!A:N,9,FALSE)</f>
        <v>1613</v>
      </c>
      <c r="Q214">
        <f>VLOOKUP(customer!A214,sales_update!A:N,10,FALSE)</f>
        <v>1</v>
      </c>
      <c r="R214">
        <f>VLOOKUP(customer!A214,sales_update!A:N,11,FALSE)</f>
        <v>5</v>
      </c>
      <c r="S214">
        <f>VLOOKUP(customer!A214,sales_update!A:N,12,FALSE)</f>
        <v>10</v>
      </c>
      <c r="T214">
        <f>VLOOKUP(customer!A214,sales_update!A:N,13,FALSE)</f>
        <v>5</v>
      </c>
      <c r="U214">
        <f>VLOOKUP(customer!A214,sales_update!A:N,14,FALSE)</f>
        <v>1</v>
      </c>
      <c r="V214">
        <f>VLOOKUP(customer!A214,Marketing!A:I,2,FALSE)</f>
        <v>0</v>
      </c>
      <c r="W214">
        <f>VLOOKUP(customer!A214,Marketing!A:I,3,FALSE)</f>
        <v>0</v>
      </c>
      <c r="X214">
        <f>VLOOKUP(customer!A214,Marketing!A:I,4,FALSE)</f>
        <v>0</v>
      </c>
      <c r="Y214">
        <f>VLOOKUP(customer!A214,Marketing!A:I,5,FALSE)</f>
        <v>0</v>
      </c>
      <c r="Z214">
        <f>VLOOKUP(customer!A214,Marketing!A:I,6,FALSE)</f>
        <v>0</v>
      </c>
      <c r="AA214">
        <f>VLOOKUP(customer!A214,Marketing!A:I,7,FALSE)</f>
        <v>0</v>
      </c>
      <c r="AB214">
        <f>VLOOKUP(customer!A214,Marketing!A:I,8,FALSE)</f>
        <v>0</v>
      </c>
      <c r="AC214" s="1">
        <f>VLOOKUP(customer!A214,Marketing!A:I,9,FALSE)</f>
        <v>44157</v>
      </c>
    </row>
    <row r="215" spans="1:29" x14ac:dyDescent="0.3">
      <c r="A215">
        <v>3056</v>
      </c>
      <c r="B215">
        <v>179823</v>
      </c>
      <c r="C215">
        <v>0</v>
      </c>
      <c r="D215">
        <v>1</v>
      </c>
      <c r="E215">
        <v>61</v>
      </c>
      <c r="F215" t="str">
        <f>IF(customer!G215=1, "Married", IF(customer!H215=1, "Single", IF(customer!F215=1, "Divorced", IF(customer!I215=1, "Together", IF(customer!J215=1, "Widowed", "Unknown")))))</f>
        <v>Married</v>
      </c>
      <c r="G215" t="str">
        <f>IF(customer!K215=1,"Basic",IF(customer!L215=1,"Graduate",IF(customer!M215=1,"Master",IF(customer!N215=1,"PhD","Unknown"))))</f>
        <v>Graduate</v>
      </c>
      <c r="H215" t="s">
        <v>19</v>
      </c>
      <c r="I215">
        <f>VLOOKUP(customer!A215,sales_update!A:N,2,FALSE)</f>
        <v>6</v>
      </c>
      <c r="J215">
        <f xml:space="preserve"> VLOOKUP(customer!A215,sales_update!A:N,3,FALSE)</f>
        <v>1881</v>
      </c>
      <c r="K215">
        <f>VLOOKUP(customer!A215,sales_update!A:N,4,FALSE)</f>
        <v>164</v>
      </c>
      <c r="L215">
        <f>VLOOKUP(customer!A215,sales_update!A:N,5,FALSE)</f>
        <v>856</v>
      </c>
      <c r="M215">
        <f>VLOOKUP(customer!A215,sales_update!A:N,6,FALSE)</f>
        <v>257</v>
      </c>
      <c r="N215">
        <f>VLOOKUP(customer!A215,sales_update!A:N,7,FALSE)</f>
        <v>164</v>
      </c>
      <c r="O215">
        <f>VLOOKUP(customer!A215,sales_update!A:N,8,FALSE)</f>
        <v>97</v>
      </c>
      <c r="P215">
        <f>VLOOKUP(customer!A215,sales_update!A:N,9,FALSE)</f>
        <v>3226</v>
      </c>
      <c r="Q215">
        <f>VLOOKUP(customer!A215,sales_update!A:N,10,FALSE)</f>
        <v>1</v>
      </c>
      <c r="R215">
        <f>VLOOKUP(customer!A215,sales_update!A:N,11,FALSE)</f>
        <v>6</v>
      </c>
      <c r="S215">
        <f>VLOOKUP(customer!A215,sales_update!A:N,12,FALSE)</f>
        <v>9</v>
      </c>
      <c r="T215">
        <f>VLOOKUP(customer!A215,sales_update!A:N,13,FALSE)</f>
        <v>7</v>
      </c>
      <c r="U215">
        <f>VLOOKUP(customer!A215,sales_update!A:N,14,FALSE)</f>
        <v>2</v>
      </c>
      <c r="V215">
        <f>VLOOKUP(customer!A215,Marketing!A:I,2,FALSE)</f>
        <v>0</v>
      </c>
      <c r="W215">
        <f>VLOOKUP(customer!A215,Marketing!A:I,3,FALSE)</f>
        <v>1</v>
      </c>
      <c r="X215">
        <f>VLOOKUP(customer!A215,Marketing!A:I,4,FALSE)</f>
        <v>0</v>
      </c>
      <c r="Y215">
        <f>VLOOKUP(customer!A215,Marketing!A:I,5,FALSE)</f>
        <v>0</v>
      </c>
      <c r="Z215">
        <f>VLOOKUP(customer!A215,Marketing!A:I,6,FALSE)</f>
        <v>0</v>
      </c>
      <c r="AA215">
        <f>VLOOKUP(customer!A215,Marketing!A:I,7,FALSE)</f>
        <v>0</v>
      </c>
      <c r="AB215">
        <f>VLOOKUP(customer!A215,Marketing!A:I,8,FALSE)</f>
        <v>0</v>
      </c>
      <c r="AC215" s="1">
        <f>VLOOKUP(customer!A215,Marketing!A:I,9,FALSE)</f>
        <v>44078</v>
      </c>
    </row>
    <row r="216" spans="1:29" x14ac:dyDescent="0.3">
      <c r="A216">
        <v>2077</v>
      </c>
      <c r="B216">
        <v>179803</v>
      </c>
      <c r="C216">
        <v>0</v>
      </c>
      <c r="D216">
        <v>1</v>
      </c>
      <c r="E216">
        <v>62</v>
      </c>
      <c r="F216" t="str">
        <f>IF(customer!G216=1, "Married", IF(customer!H216=1, "Single", IF(customer!F216=1, "Divorced", IF(customer!I216=1, "Together", IF(customer!J216=1, "Widowed", "Unknown")))))</f>
        <v>Divorced</v>
      </c>
      <c r="G216" t="str">
        <f>IF(customer!K216=1,"Basic",IF(customer!L216=1,"Graduate",IF(customer!M216=1,"Master",IF(customer!N216=1,"PhD","Unknown"))))</f>
        <v>Graduate</v>
      </c>
      <c r="H216" t="s">
        <v>18</v>
      </c>
      <c r="I216">
        <f>VLOOKUP(customer!A216,sales_update!A:N,2,FALSE)</f>
        <v>54</v>
      </c>
      <c r="J216">
        <f xml:space="preserve"> VLOOKUP(customer!A216,sales_update!A:N,3,FALSE)</f>
        <v>1293</v>
      </c>
      <c r="K216">
        <f>VLOOKUP(customer!A216,sales_update!A:N,4,FALSE)</f>
        <v>18</v>
      </c>
      <c r="L216">
        <f>VLOOKUP(customer!A216,sales_update!A:N,5,FALSE)</f>
        <v>487</v>
      </c>
      <c r="M216">
        <f>VLOOKUP(customer!A216,sales_update!A:N,6,FALSE)</f>
        <v>47</v>
      </c>
      <c r="N216">
        <f>VLOOKUP(customer!A216,sales_update!A:N,7,FALSE)</f>
        <v>36</v>
      </c>
      <c r="O216">
        <f>VLOOKUP(customer!A216,sales_update!A:N,8,FALSE)</f>
        <v>74</v>
      </c>
      <c r="P216">
        <f>VLOOKUP(customer!A216,sales_update!A:N,9,FALSE)</f>
        <v>1807</v>
      </c>
      <c r="Q216">
        <f>VLOOKUP(customer!A216,sales_update!A:N,10,FALSE)</f>
        <v>1</v>
      </c>
      <c r="R216">
        <f>VLOOKUP(customer!A216,sales_update!A:N,11,FALSE)</f>
        <v>4</v>
      </c>
      <c r="S216">
        <f>VLOOKUP(customer!A216,sales_update!A:N,12,FALSE)</f>
        <v>3</v>
      </c>
      <c r="T216">
        <f>VLOOKUP(customer!A216,sales_update!A:N,13,FALSE)</f>
        <v>5</v>
      </c>
      <c r="U216">
        <f>VLOOKUP(customer!A216,sales_update!A:N,14,FALSE)</f>
        <v>1</v>
      </c>
      <c r="V216">
        <f>VLOOKUP(customer!A216,Marketing!A:I,2,FALSE)</f>
        <v>0</v>
      </c>
      <c r="W216">
        <f>VLOOKUP(customer!A216,Marketing!A:I,3,FALSE)</f>
        <v>0</v>
      </c>
      <c r="X216">
        <f>VLOOKUP(customer!A216,Marketing!A:I,4,FALSE)</f>
        <v>0</v>
      </c>
      <c r="Y216">
        <f>VLOOKUP(customer!A216,Marketing!A:I,5,FALSE)</f>
        <v>0</v>
      </c>
      <c r="Z216">
        <f>VLOOKUP(customer!A216,Marketing!A:I,6,FALSE)</f>
        <v>0</v>
      </c>
      <c r="AA216">
        <f>VLOOKUP(customer!A216,Marketing!A:I,7,FALSE)</f>
        <v>0</v>
      </c>
      <c r="AB216">
        <f>VLOOKUP(customer!A216,Marketing!A:I,8,FALSE)</f>
        <v>0</v>
      </c>
      <c r="AC216" s="1">
        <f>VLOOKUP(customer!A216,Marketing!A:I,9,FALSE)</f>
        <v>44141</v>
      </c>
    </row>
    <row r="217" spans="1:29" x14ac:dyDescent="0.3">
      <c r="A217">
        <v>1570</v>
      </c>
      <c r="B217">
        <v>179800</v>
      </c>
      <c r="C217">
        <v>0</v>
      </c>
      <c r="D217">
        <v>0</v>
      </c>
      <c r="E217">
        <v>65</v>
      </c>
      <c r="F217" t="str">
        <f>IF(customer!G217=1, "Married", IF(customer!H217=1, "Single", IF(customer!F217=1, "Divorced", IF(customer!I217=1, "Together", IF(customer!J217=1, "Widowed", "Unknown")))))</f>
        <v>Widowed</v>
      </c>
      <c r="G217" t="str">
        <f>IF(customer!K217=1,"Basic",IF(customer!L217=1,"Graduate",IF(customer!M217=1,"Master",IF(customer!N217=1,"PhD","Unknown"))))</f>
        <v>Graduate</v>
      </c>
      <c r="H217" t="s">
        <v>20</v>
      </c>
      <c r="I217">
        <f>VLOOKUP(customer!A217,sales_update!A:N,2,FALSE)</f>
        <v>65</v>
      </c>
      <c r="J217">
        <f xml:space="preserve"> VLOOKUP(customer!A217,sales_update!A:N,3,FALSE)</f>
        <v>2388</v>
      </c>
      <c r="K217">
        <f>VLOOKUP(customer!A217,sales_update!A:N,4,FALSE)</f>
        <v>47</v>
      </c>
      <c r="L217">
        <f>VLOOKUP(customer!A217,sales_update!A:N,5,FALSE)</f>
        <v>1194</v>
      </c>
      <c r="M217">
        <f>VLOOKUP(customer!A217,sales_update!A:N,6,FALSE)</f>
        <v>72</v>
      </c>
      <c r="N217">
        <f>VLOOKUP(customer!A217,sales_update!A:N,7,FALSE)</f>
        <v>0</v>
      </c>
      <c r="O217">
        <f>VLOOKUP(customer!A217,sales_update!A:N,8,FALSE)</f>
        <v>505</v>
      </c>
      <c r="P217">
        <f>VLOOKUP(customer!A217,sales_update!A:N,9,FALSE)</f>
        <v>3197</v>
      </c>
      <c r="Q217">
        <f>VLOOKUP(customer!A217,sales_update!A:N,10,FALSE)</f>
        <v>1</v>
      </c>
      <c r="R217">
        <f>VLOOKUP(customer!A217,sales_update!A:N,11,FALSE)</f>
        <v>5</v>
      </c>
      <c r="S217">
        <f>VLOOKUP(customer!A217,sales_update!A:N,12,FALSE)</f>
        <v>11</v>
      </c>
      <c r="T217">
        <f>VLOOKUP(customer!A217,sales_update!A:N,13,FALSE)</f>
        <v>5</v>
      </c>
      <c r="U217">
        <f>VLOOKUP(customer!A217,sales_update!A:N,14,FALSE)</f>
        <v>3</v>
      </c>
      <c r="V217">
        <f>VLOOKUP(customer!A217,Marketing!A:I,2,FALSE)</f>
        <v>1</v>
      </c>
      <c r="W217">
        <f>VLOOKUP(customer!A217,Marketing!A:I,3,FALSE)</f>
        <v>0</v>
      </c>
      <c r="X217">
        <f>VLOOKUP(customer!A217,Marketing!A:I,4,FALSE)</f>
        <v>1</v>
      </c>
      <c r="Y217">
        <f>VLOOKUP(customer!A217,Marketing!A:I,5,FALSE)</f>
        <v>1</v>
      </c>
      <c r="Z217">
        <f>VLOOKUP(customer!A217,Marketing!A:I,6,FALSE)</f>
        <v>0</v>
      </c>
      <c r="AA217">
        <f>VLOOKUP(customer!A217,Marketing!A:I,7,FALSE)</f>
        <v>0</v>
      </c>
      <c r="AB217">
        <f>VLOOKUP(customer!A217,Marketing!A:I,8,FALSE)</f>
        <v>1</v>
      </c>
      <c r="AC217" s="1">
        <f>VLOOKUP(customer!A217,Marketing!A:I,9,FALSE)</f>
        <v>43524</v>
      </c>
    </row>
    <row r="218" spans="1:29" x14ac:dyDescent="0.3">
      <c r="A218">
        <v>1225</v>
      </c>
      <c r="B218">
        <v>179761</v>
      </c>
      <c r="C218">
        <v>0</v>
      </c>
      <c r="D218">
        <v>1</v>
      </c>
      <c r="E218">
        <v>62</v>
      </c>
      <c r="F218" t="str">
        <f>IF(customer!G218=1, "Married", IF(customer!H218=1, "Single", IF(customer!F218=1, "Divorced", IF(customer!I218=1, "Together", IF(customer!J218=1, "Widowed", "Unknown")))))</f>
        <v>Single</v>
      </c>
      <c r="G218" t="str">
        <f>IF(customer!K218=1,"Basic",IF(customer!L218=1,"Graduate",IF(customer!M218=1,"Master",IF(customer!N218=1,"PhD","Unknown"))))</f>
        <v>PhD</v>
      </c>
      <c r="H218" t="s">
        <v>18</v>
      </c>
      <c r="I218">
        <f>VLOOKUP(customer!A218,sales_update!A:N,2,FALSE)</f>
        <v>32</v>
      </c>
      <c r="J218">
        <f xml:space="preserve"> VLOOKUP(customer!A218,sales_update!A:N,3,FALSE)</f>
        <v>935</v>
      </c>
      <c r="K218">
        <f>VLOOKUP(customer!A218,sales_update!A:N,4,FALSE)</f>
        <v>11</v>
      </c>
      <c r="L218">
        <f>VLOOKUP(customer!A218,sales_update!A:N,5,FALSE)</f>
        <v>279</v>
      </c>
      <c r="M218">
        <f>VLOOKUP(customer!A218,sales_update!A:N,6,FALSE)</f>
        <v>34</v>
      </c>
      <c r="N218">
        <f>VLOOKUP(customer!A218,sales_update!A:N,7,FALSE)</f>
        <v>79</v>
      </c>
      <c r="O218">
        <f>VLOOKUP(customer!A218,sales_update!A:N,8,FALSE)</f>
        <v>25</v>
      </c>
      <c r="P218">
        <f>VLOOKUP(customer!A218,sales_update!A:N,9,FALSE)</f>
        <v>1314</v>
      </c>
      <c r="Q218">
        <f>VLOOKUP(customer!A218,sales_update!A:N,10,FALSE)</f>
        <v>1</v>
      </c>
      <c r="R218">
        <f>VLOOKUP(customer!A218,sales_update!A:N,11,FALSE)</f>
        <v>5</v>
      </c>
      <c r="S218">
        <f>VLOOKUP(customer!A218,sales_update!A:N,12,FALSE)</f>
        <v>2</v>
      </c>
      <c r="T218">
        <f>VLOOKUP(customer!A218,sales_update!A:N,13,FALSE)</f>
        <v>11</v>
      </c>
      <c r="U218">
        <f>VLOOKUP(customer!A218,sales_update!A:N,14,FALSE)</f>
        <v>3</v>
      </c>
      <c r="V218">
        <f>VLOOKUP(customer!A218,Marketing!A:I,2,FALSE)</f>
        <v>0</v>
      </c>
      <c r="W218">
        <f>VLOOKUP(customer!A218,Marketing!A:I,3,FALSE)</f>
        <v>0</v>
      </c>
      <c r="X218">
        <f>VLOOKUP(customer!A218,Marketing!A:I,4,FALSE)</f>
        <v>0</v>
      </c>
      <c r="Y218">
        <f>VLOOKUP(customer!A218,Marketing!A:I,5,FALSE)</f>
        <v>0</v>
      </c>
      <c r="Z218">
        <f>VLOOKUP(customer!A218,Marketing!A:I,6,FALSE)</f>
        <v>0</v>
      </c>
      <c r="AA218">
        <f>VLOOKUP(customer!A218,Marketing!A:I,7,FALSE)</f>
        <v>0</v>
      </c>
      <c r="AB218">
        <f>VLOOKUP(customer!A218,Marketing!A:I,8,FALSE)</f>
        <v>0</v>
      </c>
      <c r="AC218" s="1">
        <f>VLOOKUP(customer!A218,Marketing!A:I,9,FALSE)</f>
        <v>43900</v>
      </c>
    </row>
    <row r="219" spans="1:29" x14ac:dyDescent="0.3">
      <c r="A219">
        <v>2787</v>
      </c>
      <c r="B219">
        <v>179734</v>
      </c>
      <c r="C219">
        <v>0</v>
      </c>
      <c r="D219">
        <v>0</v>
      </c>
      <c r="E219">
        <v>51</v>
      </c>
      <c r="F219" t="str">
        <f>IF(customer!G219=1, "Married", IF(customer!H219=1, "Single", IF(customer!F219=1, "Divorced", IF(customer!I219=1, "Together", IF(customer!J219=1, "Widowed", "Unknown")))))</f>
        <v>Married</v>
      </c>
      <c r="G219" t="str">
        <f>IF(customer!K219=1,"Basic",IF(customer!L219=1,"Graduate",IF(customer!M219=1,"Master",IF(customer!N219=1,"PhD","Unknown"))))</f>
        <v>Master</v>
      </c>
      <c r="H219" t="s">
        <v>16</v>
      </c>
      <c r="I219">
        <f>VLOOKUP(customer!A219,sales_update!A:N,2,FALSE)</f>
        <v>72</v>
      </c>
      <c r="J219">
        <f xml:space="preserve"> VLOOKUP(customer!A219,sales_update!A:N,3,FALSE)</f>
        <v>1289</v>
      </c>
      <c r="K219">
        <f>VLOOKUP(customer!A219,sales_update!A:N,4,FALSE)</f>
        <v>18</v>
      </c>
      <c r="L219">
        <f>VLOOKUP(customer!A219,sales_update!A:N,5,FALSE)</f>
        <v>523</v>
      </c>
      <c r="M219">
        <f>VLOOKUP(customer!A219,sales_update!A:N,6,FALSE)</f>
        <v>52</v>
      </c>
      <c r="N219">
        <f>VLOOKUP(customer!A219,sales_update!A:N,7,FALSE)</f>
        <v>140</v>
      </c>
      <c r="O219">
        <f>VLOOKUP(customer!A219,sales_update!A:N,8,FALSE)</f>
        <v>38</v>
      </c>
      <c r="P219">
        <f>VLOOKUP(customer!A219,sales_update!A:N,9,FALSE)</f>
        <v>1984</v>
      </c>
      <c r="Q219">
        <f>VLOOKUP(customer!A219,sales_update!A:N,10,FALSE)</f>
        <v>1</v>
      </c>
      <c r="R219">
        <f>VLOOKUP(customer!A219,sales_update!A:N,11,FALSE)</f>
        <v>4</v>
      </c>
      <c r="S219">
        <f>VLOOKUP(customer!A219,sales_update!A:N,12,FALSE)</f>
        <v>3</v>
      </c>
      <c r="T219">
        <f>VLOOKUP(customer!A219,sales_update!A:N,13,FALSE)</f>
        <v>6</v>
      </c>
      <c r="U219">
        <f>VLOOKUP(customer!A219,sales_update!A:N,14,FALSE)</f>
        <v>1</v>
      </c>
      <c r="V219">
        <f>VLOOKUP(customer!A219,Marketing!A:I,2,FALSE)</f>
        <v>0</v>
      </c>
      <c r="W219">
        <f>VLOOKUP(customer!A219,Marketing!A:I,3,FALSE)</f>
        <v>0</v>
      </c>
      <c r="X219">
        <f>VLOOKUP(customer!A219,Marketing!A:I,4,FALSE)</f>
        <v>0</v>
      </c>
      <c r="Y219">
        <f>VLOOKUP(customer!A219,Marketing!A:I,5,FALSE)</f>
        <v>1</v>
      </c>
      <c r="Z219">
        <f>VLOOKUP(customer!A219,Marketing!A:I,6,FALSE)</f>
        <v>0</v>
      </c>
      <c r="AA219">
        <f>VLOOKUP(customer!A219,Marketing!A:I,7,FALSE)</f>
        <v>0</v>
      </c>
      <c r="AB219">
        <f>VLOOKUP(customer!A219,Marketing!A:I,8,FALSE)</f>
        <v>0</v>
      </c>
      <c r="AC219" s="1">
        <f>VLOOKUP(customer!A219,Marketing!A:I,9,FALSE)</f>
        <v>44167</v>
      </c>
    </row>
    <row r="220" spans="1:29" x14ac:dyDescent="0.3">
      <c r="A220">
        <v>1969</v>
      </c>
      <c r="B220">
        <v>179689</v>
      </c>
      <c r="C220">
        <v>0</v>
      </c>
      <c r="D220">
        <v>0</v>
      </c>
      <c r="E220">
        <v>44</v>
      </c>
      <c r="F220" t="str">
        <f>IF(customer!G220=1, "Married", IF(customer!H220=1, "Single", IF(customer!F220=1, "Divorced", IF(customer!I220=1, "Together", IF(customer!J220=1, "Widowed", "Unknown")))))</f>
        <v>Single</v>
      </c>
      <c r="G220" t="str">
        <f>IF(customer!K220=1,"Basic",IF(customer!L220=1,"Graduate",IF(customer!M220=1,"Master",IF(customer!N220=1,"PhD","Unknown"))))</f>
        <v>Unknown</v>
      </c>
      <c r="H220" t="s">
        <v>18</v>
      </c>
      <c r="I220">
        <f>VLOOKUP(customer!A220,sales_update!A:N,2,FALSE)</f>
        <v>65</v>
      </c>
      <c r="J220">
        <f xml:space="preserve"> VLOOKUP(customer!A220,sales_update!A:N,3,FALSE)</f>
        <v>701</v>
      </c>
      <c r="K220">
        <f>VLOOKUP(customer!A220,sales_update!A:N,4,FALSE)</f>
        <v>59</v>
      </c>
      <c r="L220">
        <f>VLOOKUP(customer!A220,sales_update!A:N,5,FALSE)</f>
        <v>1443</v>
      </c>
      <c r="M220">
        <f>VLOOKUP(customer!A220,sales_update!A:N,6,FALSE)</f>
        <v>406</v>
      </c>
      <c r="N220">
        <f>VLOOKUP(customer!A220,sales_update!A:N,7,FALSE)</f>
        <v>83</v>
      </c>
      <c r="O220">
        <f>VLOOKUP(customer!A220,sales_update!A:N,8,FALSE)</f>
        <v>273</v>
      </c>
      <c r="P220">
        <f>VLOOKUP(customer!A220,sales_update!A:N,9,FALSE)</f>
        <v>2419</v>
      </c>
      <c r="Q220">
        <f>VLOOKUP(customer!A220,sales_update!A:N,10,FALSE)</f>
        <v>1</v>
      </c>
      <c r="R220">
        <f>VLOOKUP(customer!A220,sales_update!A:N,11,FALSE)</f>
        <v>4</v>
      </c>
      <c r="S220">
        <f>VLOOKUP(customer!A220,sales_update!A:N,12,FALSE)</f>
        <v>9</v>
      </c>
      <c r="T220">
        <f>VLOOKUP(customer!A220,sales_update!A:N,13,FALSE)</f>
        <v>13</v>
      </c>
      <c r="U220">
        <f>VLOOKUP(customer!A220,sales_update!A:N,14,FALSE)</f>
        <v>2</v>
      </c>
      <c r="V220">
        <f>VLOOKUP(customer!A220,Marketing!A:I,2,FALSE)</f>
        <v>0</v>
      </c>
      <c r="W220">
        <f>VLOOKUP(customer!A220,Marketing!A:I,3,FALSE)</f>
        <v>0</v>
      </c>
      <c r="X220">
        <f>VLOOKUP(customer!A220,Marketing!A:I,4,FALSE)</f>
        <v>0</v>
      </c>
      <c r="Y220">
        <f>VLOOKUP(customer!A220,Marketing!A:I,5,FALSE)</f>
        <v>0</v>
      </c>
      <c r="Z220">
        <f>VLOOKUP(customer!A220,Marketing!A:I,6,FALSE)</f>
        <v>0</v>
      </c>
      <c r="AA220">
        <f>VLOOKUP(customer!A220,Marketing!A:I,7,FALSE)</f>
        <v>0</v>
      </c>
      <c r="AB220">
        <f>VLOOKUP(customer!A220,Marketing!A:I,8,FALSE)</f>
        <v>0</v>
      </c>
      <c r="AC220" s="1">
        <f>VLOOKUP(customer!A220,Marketing!A:I,9,FALSE)</f>
        <v>43755</v>
      </c>
    </row>
    <row r="221" spans="1:29" x14ac:dyDescent="0.3">
      <c r="A221">
        <v>1911</v>
      </c>
      <c r="B221">
        <v>179632</v>
      </c>
      <c r="C221">
        <v>0</v>
      </c>
      <c r="D221">
        <v>0</v>
      </c>
      <c r="E221">
        <v>46</v>
      </c>
      <c r="F221" t="str">
        <f>IF(customer!G221=1, "Married", IF(customer!H221=1, "Single", IF(customer!F221=1, "Divorced", IF(customer!I221=1, "Together", IF(customer!J221=1, "Widowed", "Unknown")))))</f>
        <v>Together</v>
      </c>
      <c r="G221" t="str">
        <f>IF(customer!K221=1,"Basic",IF(customer!L221=1,"Graduate",IF(customer!M221=1,"Master",IF(customer!N221=1,"PhD","Unknown"))))</f>
        <v>PhD</v>
      </c>
      <c r="H221" t="s">
        <v>16</v>
      </c>
      <c r="I221">
        <f>VLOOKUP(customer!A221,sales_update!A:N,2,FALSE)</f>
        <v>42</v>
      </c>
      <c r="J221">
        <f xml:space="preserve"> VLOOKUP(customer!A221,sales_update!A:N,3,FALSE)</f>
        <v>1062</v>
      </c>
      <c r="K221">
        <f>VLOOKUP(customer!A221,sales_update!A:N,4,FALSE)</f>
        <v>0</v>
      </c>
      <c r="L221">
        <f>VLOOKUP(customer!A221,sales_update!A:N,5,FALSE)</f>
        <v>1150</v>
      </c>
      <c r="M221">
        <f>VLOOKUP(customer!A221,sales_update!A:N,6,FALSE)</f>
        <v>223</v>
      </c>
      <c r="N221">
        <f>VLOOKUP(customer!A221,sales_update!A:N,7,FALSE)</f>
        <v>47</v>
      </c>
      <c r="O221">
        <f>VLOOKUP(customer!A221,sales_update!A:N,8,FALSE)</f>
        <v>27</v>
      </c>
      <c r="P221">
        <f>VLOOKUP(customer!A221,sales_update!A:N,9,FALSE)</f>
        <v>2457</v>
      </c>
      <c r="Q221">
        <f>VLOOKUP(customer!A221,sales_update!A:N,10,FALSE)</f>
        <v>1</v>
      </c>
      <c r="R221">
        <f>VLOOKUP(customer!A221,sales_update!A:N,11,FALSE)</f>
        <v>6</v>
      </c>
      <c r="S221">
        <f>VLOOKUP(customer!A221,sales_update!A:N,12,FALSE)</f>
        <v>4</v>
      </c>
      <c r="T221">
        <f>VLOOKUP(customer!A221,sales_update!A:N,13,FALSE)</f>
        <v>9</v>
      </c>
      <c r="U221">
        <f>VLOOKUP(customer!A221,sales_update!A:N,14,FALSE)</f>
        <v>2</v>
      </c>
      <c r="V221">
        <f>VLOOKUP(customer!A221,Marketing!A:I,2,FALSE)</f>
        <v>0</v>
      </c>
      <c r="W221">
        <f>VLOOKUP(customer!A221,Marketing!A:I,3,FALSE)</f>
        <v>0</v>
      </c>
      <c r="X221">
        <f>VLOOKUP(customer!A221,Marketing!A:I,4,FALSE)</f>
        <v>0</v>
      </c>
      <c r="Y221">
        <f>VLOOKUP(customer!A221,Marketing!A:I,5,FALSE)</f>
        <v>0</v>
      </c>
      <c r="Z221">
        <f>VLOOKUP(customer!A221,Marketing!A:I,6,FALSE)</f>
        <v>0</v>
      </c>
      <c r="AA221">
        <f>VLOOKUP(customer!A221,Marketing!A:I,7,FALSE)</f>
        <v>0</v>
      </c>
      <c r="AB221">
        <f>VLOOKUP(customer!A221,Marketing!A:I,8,FALSE)</f>
        <v>0</v>
      </c>
      <c r="AC221" s="1">
        <f>VLOOKUP(customer!A221,Marketing!A:I,9,FALSE)</f>
        <v>44086</v>
      </c>
    </row>
    <row r="222" spans="1:29" x14ac:dyDescent="0.3">
      <c r="A222">
        <v>1118</v>
      </c>
      <c r="B222">
        <v>179607</v>
      </c>
      <c r="C222">
        <v>0</v>
      </c>
      <c r="D222">
        <v>0</v>
      </c>
      <c r="E222">
        <v>36</v>
      </c>
      <c r="F222" t="str">
        <f>IF(customer!G222=1, "Married", IF(customer!H222=1, "Single", IF(customer!F222=1, "Divorced", IF(customer!I222=1, "Together", IF(customer!J222=1, "Widowed", "Unknown")))))</f>
        <v>Single</v>
      </c>
      <c r="G222" t="str">
        <f>IF(customer!K222=1,"Basic",IF(customer!L222=1,"Graduate",IF(customer!M222=1,"Master",IF(customer!N222=1,"PhD","Unknown"))))</f>
        <v>Graduate</v>
      </c>
      <c r="H222" t="s">
        <v>19</v>
      </c>
      <c r="I222">
        <f>VLOOKUP(customer!A222,sales_update!A:N,2,FALSE)</f>
        <v>37</v>
      </c>
      <c r="J222">
        <f xml:space="preserve"> VLOOKUP(customer!A222,sales_update!A:N,3,FALSE)</f>
        <v>1015</v>
      </c>
      <c r="K222">
        <f>VLOOKUP(customer!A222,sales_update!A:N,4,FALSE)</f>
        <v>300</v>
      </c>
      <c r="L222">
        <f>VLOOKUP(customer!A222,sales_update!A:N,5,FALSE)</f>
        <v>2146</v>
      </c>
      <c r="M222">
        <f>VLOOKUP(customer!A222,sales_update!A:N,6,FALSE)</f>
        <v>390</v>
      </c>
      <c r="N222">
        <f>VLOOKUP(customer!A222,sales_update!A:N,7,FALSE)</f>
        <v>0</v>
      </c>
      <c r="O222">
        <f>VLOOKUP(customer!A222,sales_update!A:N,8,FALSE)</f>
        <v>487</v>
      </c>
      <c r="P222">
        <f>VLOOKUP(customer!A222,sales_update!A:N,9,FALSE)</f>
        <v>3364</v>
      </c>
      <c r="Q222">
        <f>VLOOKUP(customer!A222,sales_update!A:N,10,FALSE)</f>
        <v>1</v>
      </c>
      <c r="R222">
        <f>VLOOKUP(customer!A222,sales_update!A:N,11,FALSE)</f>
        <v>3</v>
      </c>
      <c r="S222">
        <f>VLOOKUP(customer!A222,sales_update!A:N,12,FALSE)</f>
        <v>6</v>
      </c>
      <c r="T222">
        <f>VLOOKUP(customer!A222,sales_update!A:N,13,FALSE)</f>
        <v>6</v>
      </c>
      <c r="U222">
        <f>VLOOKUP(customer!A222,sales_update!A:N,14,FALSE)</f>
        <v>1</v>
      </c>
      <c r="V222">
        <f>VLOOKUP(customer!A222,Marketing!A:I,2,FALSE)</f>
        <v>0</v>
      </c>
      <c r="W222">
        <f>VLOOKUP(customer!A222,Marketing!A:I,3,FALSE)</f>
        <v>0</v>
      </c>
      <c r="X222">
        <f>VLOOKUP(customer!A222,Marketing!A:I,4,FALSE)</f>
        <v>0</v>
      </c>
      <c r="Y222">
        <f>VLOOKUP(customer!A222,Marketing!A:I,5,FALSE)</f>
        <v>0</v>
      </c>
      <c r="Z222">
        <f>VLOOKUP(customer!A222,Marketing!A:I,6,FALSE)</f>
        <v>0</v>
      </c>
      <c r="AA222">
        <f>VLOOKUP(customer!A222,Marketing!A:I,7,FALSE)</f>
        <v>0</v>
      </c>
      <c r="AB222">
        <f>VLOOKUP(customer!A222,Marketing!A:I,8,FALSE)</f>
        <v>1</v>
      </c>
      <c r="AC222" s="1">
        <f>VLOOKUP(customer!A222,Marketing!A:I,9,FALSE)</f>
        <v>43734</v>
      </c>
    </row>
    <row r="223" spans="1:29" x14ac:dyDescent="0.3">
      <c r="A223">
        <v>1083</v>
      </c>
      <c r="B223">
        <v>179593</v>
      </c>
      <c r="C223">
        <v>0</v>
      </c>
      <c r="D223">
        <v>0</v>
      </c>
      <c r="E223">
        <v>47</v>
      </c>
      <c r="F223" t="str">
        <f>IF(customer!G223=1, "Married", IF(customer!H223=1, "Single", IF(customer!F223=1, "Divorced", IF(customer!I223=1, "Together", IF(customer!J223=1, "Widowed", "Unknown")))))</f>
        <v>Married</v>
      </c>
      <c r="G223" t="str">
        <f>IF(customer!K223=1,"Basic",IF(customer!L223=1,"Graduate",IF(customer!M223=1,"Master",IF(customer!N223=1,"PhD","Unknown"))))</f>
        <v>Graduate</v>
      </c>
      <c r="H223" t="s">
        <v>16</v>
      </c>
      <c r="I223">
        <f>VLOOKUP(customer!A223,sales_update!A:N,2,FALSE)</f>
        <v>70</v>
      </c>
      <c r="J223">
        <f xml:space="preserve"> VLOOKUP(customer!A223,sales_update!A:N,3,FALSE)</f>
        <v>790</v>
      </c>
      <c r="K223">
        <f>VLOOKUP(customer!A223,sales_update!A:N,4,FALSE)</f>
        <v>135</v>
      </c>
      <c r="L223">
        <f>VLOOKUP(customer!A223,sales_update!A:N,5,FALSE)</f>
        <v>1282</v>
      </c>
      <c r="M223">
        <f>VLOOKUP(customer!A223,sales_update!A:N,6,FALSE)</f>
        <v>248</v>
      </c>
      <c r="N223">
        <f>VLOOKUP(customer!A223,sales_update!A:N,7,FALSE)</f>
        <v>300</v>
      </c>
      <c r="O223">
        <f>VLOOKUP(customer!A223,sales_update!A:N,8,FALSE)</f>
        <v>327</v>
      </c>
      <c r="P223">
        <f>VLOOKUP(customer!A223,sales_update!A:N,9,FALSE)</f>
        <v>2428</v>
      </c>
      <c r="Q223">
        <f>VLOOKUP(customer!A223,sales_update!A:N,10,FALSE)</f>
        <v>1</v>
      </c>
      <c r="R223">
        <f>VLOOKUP(customer!A223,sales_update!A:N,11,FALSE)</f>
        <v>5</v>
      </c>
      <c r="S223">
        <f>VLOOKUP(customer!A223,sales_update!A:N,12,FALSE)</f>
        <v>6</v>
      </c>
      <c r="T223">
        <f>VLOOKUP(customer!A223,sales_update!A:N,13,FALSE)</f>
        <v>7</v>
      </c>
      <c r="U223">
        <f>VLOOKUP(customer!A223,sales_update!A:N,14,FALSE)</f>
        <v>2</v>
      </c>
      <c r="V223">
        <f>VLOOKUP(customer!A223,Marketing!A:I,2,FALSE)</f>
        <v>0</v>
      </c>
      <c r="W223">
        <f>VLOOKUP(customer!A223,Marketing!A:I,3,FALSE)</f>
        <v>0</v>
      </c>
      <c r="X223">
        <f>VLOOKUP(customer!A223,Marketing!A:I,4,FALSE)</f>
        <v>1</v>
      </c>
      <c r="Y223">
        <f>VLOOKUP(customer!A223,Marketing!A:I,5,FALSE)</f>
        <v>0</v>
      </c>
      <c r="Z223">
        <f>VLOOKUP(customer!A223,Marketing!A:I,6,FALSE)</f>
        <v>0</v>
      </c>
      <c r="AA223">
        <f>VLOOKUP(customer!A223,Marketing!A:I,7,FALSE)</f>
        <v>0</v>
      </c>
      <c r="AB223">
        <f>VLOOKUP(customer!A223,Marketing!A:I,8,FALSE)</f>
        <v>0</v>
      </c>
      <c r="AC223" s="1">
        <f>VLOOKUP(customer!A223,Marketing!A:I,9,FALSE)</f>
        <v>44120</v>
      </c>
    </row>
    <row r="224" spans="1:29" x14ac:dyDescent="0.3">
      <c r="A224">
        <v>2015</v>
      </c>
      <c r="B224">
        <v>179593</v>
      </c>
      <c r="C224">
        <v>0</v>
      </c>
      <c r="D224">
        <v>0</v>
      </c>
      <c r="E224">
        <v>47</v>
      </c>
      <c r="F224" t="str">
        <f>IF(customer!G224=1, "Married", IF(customer!H224=1, "Single", IF(customer!F224=1, "Divorced", IF(customer!I224=1, "Together", IF(customer!J224=1, "Widowed", "Unknown")))))</f>
        <v>Married</v>
      </c>
      <c r="G224" t="str">
        <f>IF(customer!K224=1,"Basic",IF(customer!L224=1,"Graduate",IF(customer!M224=1,"Master",IF(customer!N224=1,"PhD","Unknown"))))</f>
        <v>Graduate</v>
      </c>
      <c r="H224" t="s">
        <v>15</v>
      </c>
      <c r="I224">
        <f>VLOOKUP(customer!A224,sales_update!A:N,2,FALSE)</f>
        <v>70</v>
      </c>
      <c r="J224">
        <f xml:space="preserve"> VLOOKUP(customer!A224,sales_update!A:N,3,FALSE)</f>
        <v>790</v>
      </c>
      <c r="K224">
        <f>VLOOKUP(customer!A224,sales_update!A:N,4,FALSE)</f>
        <v>135</v>
      </c>
      <c r="L224">
        <f>VLOOKUP(customer!A224,sales_update!A:N,5,FALSE)</f>
        <v>1282</v>
      </c>
      <c r="M224">
        <f>VLOOKUP(customer!A224,sales_update!A:N,6,FALSE)</f>
        <v>248</v>
      </c>
      <c r="N224">
        <f>VLOOKUP(customer!A224,sales_update!A:N,7,FALSE)</f>
        <v>300</v>
      </c>
      <c r="O224">
        <f>VLOOKUP(customer!A224,sales_update!A:N,8,FALSE)</f>
        <v>327</v>
      </c>
      <c r="P224">
        <f>VLOOKUP(customer!A224,sales_update!A:N,9,FALSE)</f>
        <v>2428</v>
      </c>
      <c r="Q224">
        <f>VLOOKUP(customer!A224,sales_update!A:N,10,FALSE)</f>
        <v>1</v>
      </c>
      <c r="R224">
        <f>VLOOKUP(customer!A224,sales_update!A:N,11,FALSE)</f>
        <v>5</v>
      </c>
      <c r="S224">
        <f>VLOOKUP(customer!A224,sales_update!A:N,12,FALSE)</f>
        <v>6</v>
      </c>
      <c r="T224">
        <f>VLOOKUP(customer!A224,sales_update!A:N,13,FALSE)</f>
        <v>7</v>
      </c>
      <c r="U224">
        <f>VLOOKUP(customer!A224,sales_update!A:N,14,FALSE)</f>
        <v>2</v>
      </c>
      <c r="V224">
        <f>VLOOKUP(customer!A224,Marketing!A:I,2,FALSE)</f>
        <v>0</v>
      </c>
      <c r="W224">
        <f>VLOOKUP(customer!A224,Marketing!A:I,3,FALSE)</f>
        <v>0</v>
      </c>
      <c r="X224">
        <f>VLOOKUP(customer!A224,Marketing!A:I,4,FALSE)</f>
        <v>1</v>
      </c>
      <c r="Y224">
        <f>VLOOKUP(customer!A224,Marketing!A:I,5,FALSE)</f>
        <v>0</v>
      </c>
      <c r="Z224">
        <f>VLOOKUP(customer!A224,Marketing!A:I,6,FALSE)</f>
        <v>0</v>
      </c>
      <c r="AA224">
        <f>VLOOKUP(customer!A224,Marketing!A:I,7,FALSE)</f>
        <v>0</v>
      </c>
      <c r="AB224">
        <f>VLOOKUP(customer!A224,Marketing!A:I,8,FALSE)</f>
        <v>0</v>
      </c>
      <c r="AC224" s="1">
        <f>VLOOKUP(customer!A224,Marketing!A:I,9,FALSE)</f>
        <v>44120</v>
      </c>
    </row>
    <row r="225" spans="1:29" x14ac:dyDescent="0.3">
      <c r="A225">
        <v>1350</v>
      </c>
      <c r="B225">
        <v>179530</v>
      </c>
      <c r="C225">
        <v>0</v>
      </c>
      <c r="D225">
        <v>0</v>
      </c>
      <c r="E225">
        <v>60</v>
      </c>
      <c r="F225" t="str">
        <f>IF(customer!G225=1, "Married", IF(customer!H225=1, "Single", IF(customer!F225=1, "Divorced", IF(customer!I225=1, "Together", IF(customer!J225=1, "Widowed", "Unknown")))))</f>
        <v>Married</v>
      </c>
      <c r="G225" t="str">
        <f>IF(customer!K225=1,"Basic",IF(customer!L225=1,"Graduate",IF(customer!M225=1,"Master",IF(customer!N225=1,"PhD","Unknown"))))</f>
        <v>Graduate</v>
      </c>
      <c r="H225" t="s">
        <v>17</v>
      </c>
      <c r="I225">
        <f>VLOOKUP(customer!A225,sales_update!A:N,2,FALSE)</f>
        <v>64</v>
      </c>
      <c r="J225">
        <f xml:space="preserve"> VLOOKUP(customer!A225,sales_update!A:N,3,FALSE)</f>
        <v>752</v>
      </c>
      <c r="K225">
        <f>VLOOKUP(customer!A225,sales_update!A:N,4,FALSE)</f>
        <v>0</v>
      </c>
      <c r="L225">
        <f>VLOOKUP(customer!A225,sales_update!A:N,5,FALSE)</f>
        <v>1840</v>
      </c>
      <c r="M225">
        <f>VLOOKUP(customer!A225,sales_update!A:N,6,FALSE)</f>
        <v>291</v>
      </c>
      <c r="N225">
        <f>VLOOKUP(customer!A225,sales_update!A:N,7,FALSE)</f>
        <v>95</v>
      </c>
      <c r="O225">
        <f>VLOOKUP(customer!A225,sales_update!A:N,8,FALSE)</f>
        <v>65</v>
      </c>
      <c r="P225">
        <f>VLOOKUP(customer!A225,sales_update!A:N,9,FALSE)</f>
        <v>2912</v>
      </c>
      <c r="Q225">
        <f>VLOOKUP(customer!A225,sales_update!A:N,10,FALSE)</f>
        <v>1</v>
      </c>
      <c r="R225">
        <f>VLOOKUP(customer!A225,sales_update!A:N,11,FALSE)</f>
        <v>4</v>
      </c>
      <c r="S225">
        <f>VLOOKUP(customer!A225,sales_update!A:N,12,FALSE)</f>
        <v>10</v>
      </c>
      <c r="T225">
        <f>VLOOKUP(customer!A225,sales_update!A:N,13,FALSE)</f>
        <v>11</v>
      </c>
      <c r="U225">
        <f>VLOOKUP(customer!A225,sales_update!A:N,14,FALSE)</f>
        <v>2</v>
      </c>
      <c r="V225">
        <f>VLOOKUP(customer!A225,Marketing!A:I,2,FALSE)</f>
        <v>0</v>
      </c>
      <c r="W225">
        <f>VLOOKUP(customer!A225,Marketing!A:I,3,FALSE)</f>
        <v>0</v>
      </c>
      <c r="X225">
        <f>VLOOKUP(customer!A225,Marketing!A:I,4,FALSE)</f>
        <v>0</v>
      </c>
      <c r="Y225">
        <f>VLOOKUP(customer!A225,Marketing!A:I,5,FALSE)</f>
        <v>0</v>
      </c>
      <c r="Z225">
        <f>VLOOKUP(customer!A225,Marketing!A:I,6,FALSE)</f>
        <v>0</v>
      </c>
      <c r="AA225">
        <f>VLOOKUP(customer!A225,Marketing!A:I,7,FALSE)</f>
        <v>0</v>
      </c>
      <c r="AB225">
        <f>VLOOKUP(customer!A225,Marketing!A:I,8,FALSE)</f>
        <v>0</v>
      </c>
      <c r="AC225" s="1">
        <f>VLOOKUP(customer!A225,Marketing!A:I,9,FALSE)</f>
        <v>43760</v>
      </c>
    </row>
    <row r="226" spans="1:29" x14ac:dyDescent="0.3">
      <c r="A226">
        <v>2489</v>
      </c>
      <c r="B226">
        <v>179529</v>
      </c>
      <c r="C226">
        <v>0</v>
      </c>
      <c r="D226">
        <v>0</v>
      </c>
      <c r="E226">
        <v>34</v>
      </c>
      <c r="F226" t="str">
        <f>IF(customer!G226=1, "Married", IF(customer!H226=1, "Single", IF(customer!F226=1, "Divorced", IF(customer!I226=1, "Together", IF(customer!J226=1, "Widowed", "Unknown")))))</f>
        <v>Married</v>
      </c>
      <c r="G226" t="str">
        <f>IF(customer!K226=1,"Basic",IF(customer!L226=1,"Graduate",IF(customer!M226=1,"Master",IF(customer!N226=1,"PhD","Unknown"))))</f>
        <v>Graduate</v>
      </c>
      <c r="H226" t="s">
        <v>15</v>
      </c>
      <c r="I226">
        <f>VLOOKUP(customer!A226,sales_update!A:N,2,FALSE)</f>
        <v>1</v>
      </c>
      <c r="J226">
        <f xml:space="preserve"> VLOOKUP(customer!A226,sales_update!A:N,3,FALSE)</f>
        <v>955</v>
      </c>
      <c r="K226">
        <f>VLOOKUP(customer!A226,sales_update!A:N,4,FALSE)</f>
        <v>95</v>
      </c>
      <c r="L226">
        <f>VLOOKUP(customer!A226,sales_update!A:N,5,FALSE)</f>
        <v>1594</v>
      </c>
      <c r="M226">
        <f>VLOOKUP(customer!A226,sales_update!A:N,6,FALSE)</f>
        <v>165</v>
      </c>
      <c r="N226">
        <f>VLOOKUP(customer!A226,sales_update!A:N,7,FALSE)</f>
        <v>445</v>
      </c>
      <c r="O226">
        <f>VLOOKUP(customer!A226,sales_update!A:N,8,FALSE)</f>
        <v>445</v>
      </c>
      <c r="P226">
        <f>VLOOKUP(customer!A226,sales_update!A:N,9,FALSE)</f>
        <v>2808</v>
      </c>
      <c r="Q226">
        <f>VLOOKUP(customer!A226,sales_update!A:N,10,FALSE)</f>
        <v>1</v>
      </c>
      <c r="R226">
        <f>VLOOKUP(customer!A226,sales_update!A:N,11,FALSE)</f>
        <v>4</v>
      </c>
      <c r="S226">
        <f>VLOOKUP(customer!A226,sales_update!A:N,12,FALSE)</f>
        <v>8</v>
      </c>
      <c r="T226">
        <f>VLOOKUP(customer!A226,sales_update!A:N,13,FALSE)</f>
        <v>9</v>
      </c>
      <c r="U226">
        <f>VLOOKUP(customer!A226,sales_update!A:N,14,FALSE)</f>
        <v>2</v>
      </c>
      <c r="V226">
        <f>VLOOKUP(customer!A226,Marketing!A:I,2,FALSE)</f>
        <v>0</v>
      </c>
      <c r="W226">
        <f>VLOOKUP(customer!A226,Marketing!A:I,3,FALSE)</f>
        <v>0</v>
      </c>
      <c r="X226">
        <f>VLOOKUP(customer!A226,Marketing!A:I,4,FALSE)</f>
        <v>0</v>
      </c>
      <c r="Y226">
        <f>VLOOKUP(customer!A226,Marketing!A:I,5,FALSE)</f>
        <v>0</v>
      </c>
      <c r="Z226">
        <f>VLOOKUP(customer!A226,Marketing!A:I,6,FALSE)</f>
        <v>0</v>
      </c>
      <c r="AA226">
        <f>VLOOKUP(customer!A226,Marketing!A:I,7,FALSE)</f>
        <v>0</v>
      </c>
      <c r="AB226">
        <f>VLOOKUP(customer!A226,Marketing!A:I,8,FALSE)</f>
        <v>0</v>
      </c>
      <c r="AC226" s="1">
        <f>VLOOKUP(customer!A226,Marketing!A:I,9,FALSE)</f>
        <v>44105</v>
      </c>
    </row>
    <row r="227" spans="1:29" x14ac:dyDescent="0.3">
      <c r="A227">
        <v>2063</v>
      </c>
      <c r="B227">
        <v>179456</v>
      </c>
      <c r="C227">
        <v>0</v>
      </c>
      <c r="D227">
        <v>0</v>
      </c>
      <c r="E227">
        <v>64</v>
      </c>
      <c r="F227" t="str">
        <f>IF(customer!G227=1, "Married", IF(customer!H227=1, "Single", IF(customer!F227=1, "Divorced", IF(customer!I227=1, "Together", IF(customer!J227=1, "Widowed", "Unknown")))))</f>
        <v>Married</v>
      </c>
      <c r="G227" t="str">
        <f>IF(customer!K227=1,"Basic",IF(customer!L227=1,"Graduate",IF(customer!M227=1,"Master",IF(customer!N227=1,"PhD","Unknown"))))</f>
        <v>Graduate</v>
      </c>
      <c r="H227" t="s">
        <v>15</v>
      </c>
      <c r="I227">
        <f>VLOOKUP(customer!A227,sales_update!A:N,2,FALSE)</f>
        <v>12</v>
      </c>
      <c r="J227">
        <f xml:space="preserve"> VLOOKUP(customer!A227,sales_update!A:N,3,FALSE)</f>
        <v>1276</v>
      </c>
      <c r="K227">
        <f>VLOOKUP(customer!A227,sales_update!A:N,4,FALSE)</f>
        <v>95</v>
      </c>
      <c r="L227">
        <f>VLOOKUP(customer!A227,sales_update!A:N,5,FALSE)</f>
        <v>1238</v>
      </c>
      <c r="M227">
        <f>VLOOKUP(customer!A227,sales_update!A:N,6,FALSE)</f>
        <v>145</v>
      </c>
      <c r="N227">
        <f>VLOOKUP(customer!A227,sales_update!A:N,7,FALSE)</f>
        <v>187</v>
      </c>
      <c r="O227">
        <f>VLOOKUP(customer!A227,sales_update!A:N,8,FALSE)</f>
        <v>224</v>
      </c>
      <c r="P227">
        <f>VLOOKUP(customer!A227,sales_update!A:N,9,FALSE)</f>
        <v>2717</v>
      </c>
      <c r="Q227">
        <f>VLOOKUP(customer!A227,sales_update!A:N,10,FALSE)</f>
        <v>1</v>
      </c>
      <c r="R227">
        <f>VLOOKUP(customer!A227,sales_update!A:N,11,FALSE)</f>
        <v>5</v>
      </c>
      <c r="S227">
        <f>VLOOKUP(customer!A227,sales_update!A:N,12,FALSE)</f>
        <v>6</v>
      </c>
      <c r="T227">
        <f>VLOOKUP(customer!A227,sales_update!A:N,13,FALSE)</f>
        <v>4</v>
      </c>
      <c r="U227">
        <f>VLOOKUP(customer!A227,sales_update!A:N,14,FALSE)</f>
        <v>3</v>
      </c>
      <c r="V227">
        <f>VLOOKUP(customer!A227,Marketing!A:I,2,FALSE)</f>
        <v>0</v>
      </c>
      <c r="W227">
        <f>VLOOKUP(customer!A227,Marketing!A:I,3,FALSE)</f>
        <v>0</v>
      </c>
      <c r="X227">
        <f>VLOOKUP(customer!A227,Marketing!A:I,4,FALSE)</f>
        <v>0</v>
      </c>
      <c r="Y227">
        <f>VLOOKUP(customer!A227,Marketing!A:I,5,FALSE)</f>
        <v>0</v>
      </c>
      <c r="Z227">
        <f>VLOOKUP(customer!A227,Marketing!A:I,6,FALSE)</f>
        <v>0</v>
      </c>
      <c r="AA227">
        <f>VLOOKUP(customer!A227,Marketing!A:I,7,FALSE)</f>
        <v>0</v>
      </c>
      <c r="AB227">
        <f>VLOOKUP(customer!A227,Marketing!A:I,8,FALSE)</f>
        <v>1</v>
      </c>
      <c r="AC227" s="1">
        <f>VLOOKUP(customer!A227,Marketing!A:I,9,FALSE)</f>
        <v>43492</v>
      </c>
    </row>
    <row r="228" spans="1:29" x14ac:dyDescent="0.3">
      <c r="A228">
        <v>2462</v>
      </c>
      <c r="B228">
        <v>179419</v>
      </c>
      <c r="C228">
        <v>0</v>
      </c>
      <c r="D228">
        <v>0</v>
      </c>
      <c r="E228">
        <v>50</v>
      </c>
      <c r="F228" t="str">
        <f>IF(customer!G228=1, "Married", IF(customer!H228=1, "Single", IF(customer!F228=1, "Divorced", IF(customer!I228=1, "Together", IF(customer!J228=1, "Widowed", "Unknown")))))</f>
        <v>Together</v>
      </c>
      <c r="G228" t="str">
        <f>IF(customer!K228=1,"Basic",IF(customer!L228=1,"Graduate",IF(customer!M228=1,"Master",IF(customer!N228=1,"PhD","Unknown"))))</f>
        <v>Master</v>
      </c>
      <c r="H228" t="s">
        <v>19</v>
      </c>
      <c r="I228">
        <f>VLOOKUP(customer!A228,sales_update!A:N,2,FALSE)</f>
        <v>96</v>
      </c>
      <c r="J228">
        <f xml:space="preserve"> VLOOKUP(customer!A228,sales_update!A:N,3,FALSE)</f>
        <v>1697</v>
      </c>
      <c r="K228">
        <f>VLOOKUP(customer!A228,sales_update!A:N,4,FALSE)</f>
        <v>287</v>
      </c>
      <c r="L228">
        <f>VLOOKUP(customer!A228,sales_update!A:N,5,FALSE)</f>
        <v>1552</v>
      </c>
      <c r="M228">
        <f>VLOOKUP(customer!A228,sales_update!A:N,6,FALSE)</f>
        <v>45</v>
      </c>
      <c r="N228">
        <f>VLOOKUP(customer!A228,sales_update!A:N,7,FALSE)</f>
        <v>34</v>
      </c>
      <c r="O228">
        <f>VLOOKUP(customer!A228,sales_update!A:N,8,FALSE)</f>
        <v>70</v>
      </c>
      <c r="P228">
        <f>VLOOKUP(customer!A228,sales_update!A:N,9,FALSE)</f>
        <v>3545</v>
      </c>
      <c r="Q228">
        <f>VLOOKUP(customer!A228,sales_update!A:N,10,FALSE)</f>
        <v>1</v>
      </c>
      <c r="R228">
        <f>VLOOKUP(customer!A228,sales_update!A:N,11,FALSE)</f>
        <v>4</v>
      </c>
      <c r="S228">
        <f>VLOOKUP(customer!A228,sales_update!A:N,12,FALSE)</f>
        <v>6</v>
      </c>
      <c r="T228">
        <f>VLOOKUP(customer!A228,sales_update!A:N,13,FALSE)</f>
        <v>4</v>
      </c>
      <c r="U228">
        <f>VLOOKUP(customer!A228,sales_update!A:N,14,FALSE)</f>
        <v>2</v>
      </c>
      <c r="V228">
        <f>VLOOKUP(customer!A228,Marketing!A:I,2,FALSE)</f>
        <v>0</v>
      </c>
      <c r="W228">
        <f>VLOOKUP(customer!A228,Marketing!A:I,3,FALSE)</f>
        <v>0</v>
      </c>
      <c r="X228">
        <f>VLOOKUP(customer!A228,Marketing!A:I,4,FALSE)</f>
        <v>0</v>
      </c>
      <c r="Y228">
        <f>VLOOKUP(customer!A228,Marketing!A:I,5,FALSE)</f>
        <v>0</v>
      </c>
      <c r="Z228">
        <f>VLOOKUP(customer!A228,Marketing!A:I,6,FALSE)</f>
        <v>0</v>
      </c>
      <c r="AA228">
        <f>VLOOKUP(customer!A228,Marketing!A:I,7,FALSE)</f>
        <v>0</v>
      </c>
      <c r="AB228">
        <f>VLOOKUP(customer!A228,Marketing!A:I,8,FALSE)</f>
        <v>0</v>
      </c>
      <c r="AC228" s="1">
        <f>VLOOKUP(customer!A228,Marketing!A:I,9,FALSE)</f>
        <v>44161</v>
      </c>
    </row>
    <row r="229" spans="1:29" x14ac:dyDescent="0.3">
      <c r="A229">
        <v>2139</v>
      </c>
      <c r="B229">
        <v>179410</v>
      </c>
      <c r="C229">
        <v>0</v>
      </c>
      <c r="D229">
        <v>0</v>
      </c>
      <c r="E229">
        <v>59</v>
      </c>
      <c r="F229" t="str">
        <f>IF(customer!G229=1, "Married", IF(customer!H229=1, "Single", IF(customer!F229=1, "Divorced", IF(customer!I229=1, "Together", IF(customer!J229=1, "Widowed", "Unknown")))))</f>
        <v>Married</v>
      </c>
      <c r="G229" t="str">
        <f>IF(customer!K229=1,"Basic",IF(customer!L229=1,"Graduate",IF(customer!M229=1,"Master",IF(customer!N229=1,"PhD","Unknown"))))</f>
        <v>Graduate</v>
      </c>
      <c r="H229" t="s">
        <v>16</v>
      </c>
      <c r="I229">
        <f>VLOOKUP(customer!A229,sales_update!A:N,2,FALSE)</f>
        <v>19</v>
      </c>
      <c r="J229">
        <f xml:space="preserve"> VLOOKUP(customer!A229,sales_update!A:N,3,FALSE)</f>
        <v>1487</v>
      </c>
      <c r="K229">
        <f>VLOOKUP(customer!A229,sales_update!A:N,4,FALSE)</f>
        <v>181</v>
      </c>
      <c r="L229">
        <f>VLOOKUP(customer!A229,sales_update!A:N,5,FALSE)</f>
        <v>1091</v>
      </c>
      <c r="M229">
        <f>VLOOKUP(customer!A229,sales_update!A:N,6,FALSE)</f>
        <v>278</v>
      </c>
      <c r="N229">
        <f>VLOOKUP(customer!A229,sales_update!A:N,7,FALSE)</f>
        <v>29</v>
      </c>
      <c r="O229">
        <f>VLOOKUP(customer!A229,sales_update!A:N,8,FALSE)</f>
        <v>29</v>
      </c>
      <c r="P229">
        <f>VLOOKUP(customer!A229,sales_update!A:N,9,FALSE)</f>
        <v>3036</v>
      </c>
      <c r="Q229">
        <f>VLOOKUP(customer!A229,sales_update!A:N,10,FALSE)</f>
        <v>1</v>
      </c>
      <c r="R229">
        <f>VLOOKUP(customer!A229,sales_update!A:N,11,FALSE)</f>
        <v>3</v>
      </c>
      <c r="S229">
        <f>VLOOKUP(customer!A229,sales_update!A:N,12,FALSE)</f>
        <v>2</v>
      </c>
      <c r="T229">
        <f>VLOOKUP(customer!A229,sales_update!A:N,13,FALSE)</f>
        <v>5</v>
      </c>
      <c r="U229">
        <f>VLOOKUP(customer!A229,sales_update!A:N,14,FALSE)</f>
        <v>1</v>
      </c>
      <c r="V229">
        <f>VLOOKUP(customer!A229,Marketing!A:I,2,FALSE)</f>
        <v>0</v>
      </c>
      <c r="W229">
        <f>VLOOKUP(customer!A229,Marketing!A:I,3,FALSE)</f>
        <v>0</v>
      </c>
      <c r="X229">
        <f>VLOOKUP(customer!A229,Marketing!A:I,4,FALSE)</f>
        <v>0</v>
      </c>
      <c r="Y229">
        <f>VLOOKUP(customer!A229,Marketing!A:I,5,FALSE)</f>
        <v>0</v>
      </c>
      <c r="Z229">
        <f>VLOOKUP(customer!A229,Marketing!A:I,6,FALSE)</f>
        <v>0</v>
      </c>
      <c r="AA229">
        <f>VLOOKUP(customer!A229,Marketing!A:I,7,FALSE)</f>
        <v>0</v>
      </c>
      <c r="AB229">
        <f>VLOOKUP(customer!A229,Marketing!A:I,8,FALSE)</f>
        <v>0</v>
      </c>
      <c r="AC229" s="1">
        <f>VLOOKUP(customer!A229,Marketing!A:I,9,FALSE)</f>
        <v>44137</v>
      </c>
    </row>
    <row r="230" spans="1:29" x14ac:dyDescent="0.3">
      <c r="A230">
        <v>3062</v>
      </c>
      <c r="B230">
        <v>179244</v>
      </c>
      <c r="C230">
        <v>0</v>
      </c>
      <c r="D230">
        <v>0</v>
      </c>
      <c r="E230">
        <v>27</v>
      </c>
      <c r="F230" t="str">
        <f>IF(customer!G230=1, "Married", IF(customer!H230=1, "Single", IF(customer!F230=1, "Divorced", IF(customer!I230=1, "Together", IF(customer!J230=1, "Widowed", "Unknown")))))</f>
        <v>Single</v>
      </c>
      <c r="G230" t="str">
        <f>IF(customer!K230=1,"Basic",IF(customer!L230=1,"Graduate",IF(customer!M230=1,"Master",IF(customer!N230=1,"PhD","Unknown"))))</f>
        <v>Graduate</v>
      </c>
      <c r="H230" t="s">
        <v>19</v>
      </c>
      <c r="I230">
        <f>VLOOKUP(customer!A230,sales_update!A:N,2,FALSE)</f>
        <v>58</v>
      </c>
      <c r="J230">
        <f xml:space="preserve"> VLOOKUP(customer!A230,sales_update!A:N,3,FALSE)</f>
        <v>1065</v>
      </c>
      <c r="K230">
        <f>VLOOKUP(customer!A230,sales_update!A:N,4,FALSE)</f>
        <v>231</v>
      </c>
      <c r="L230">
        <f>VLOOKUP(customer!A230,sales_update!A:N,5,FALSE)</f>
        <v>283</v>
      </c>
      <c r="M230">
        <f>VLOOKUP(customer!A230,sales_update!A:N,6,FALSE)</f>
        <v>480</v>
      </c>
      <c r="N230">
        <f>VLOOKUP(customer!A230,sales_update!A:N,7,FALSE)</f>
        <v>138</v>
      </c>
      <c r="O230">
        <f>VLOOKUP(customer!A230,sales_update!A:N,8,FALSE)</f>
        <v>554</v>
      </c>
      <c r="P230">
        <f>VLOOKUP(customer!A230,sales_update!A:N,9,FALSE)</f>
        <v>1642</v>
      </c>
      <c r="Q230">
        <f>VLOOKUP(customer!A230,sales_update!A:N,10,FALSE)</f>
        <v>1</v>
      </c>
      <c r="R230">
        <f>VLOOKUP(customer!A230,sales_update!A:N,11,FALSE)</f>
        <v>4</v>
      </c>
      <c r="S230">
        <f>VLOOKUP(customer!A230,sales_update!A:N,12,FALSE)</f>
        <v>10</v>
      </c>
      <c r="T230">
        <f>VLOOKUP(customer!A230,sales_update!A:N,13,FALSE)</f>
        <v>7</v>
      </c>
      <c r="U230">
        <f>VLOOKUP(customer!A230,sales_update!A:N,14,FALSE)</f>
        <v>1</v>
      </c>
      <c r="V230">
        <f>VLOOKUP(customer!A230,Marketing!A:I,2,FALSE)</f>
        <v>0</v>
      </c>
      <c r="W230">
        <f>VLOOKUP(customer!A230,Marketing!A:I,3,FALSE)</f>
        <v>0</v>
      </c>
      <c r="X230">
        <f>VLOOKUP(customer!A230,Marketing!A:I,4,FALSE)</f>
        <v>1</v>
      </c>
      <c r="Y230">
        <f>VLOOKUP(customer!A230,Marketing!A:I,5,FALSE)</f>
        <v>1</v>
      </c>
      <c r="Z230">
        <f>VLOOKUP(customer!A230,Marketing!A:I,6,FALSE)</f>
        <v>0</v>
      </c>
      <c r="AA230">
        <f>VLOOKUP(customer!A230,Marketing!A:I,7,FALSE)</f>
        <v>0</v>
      </c>
      <c r="AB230">
        <f>VLOOKUP(customer!A230,Marketing!A:I,8,FALSE)</f>
        <v>1</v>
      </c>
      <c r="AC230" s="1">
        <f>VLOOKUP(customer!A230,Marketing!A:I,9,FALSE)</f>
        <v>43611</v>
      </c>
    </row>
    <row r="231" spans="1:29" x14ac:dyDescent="0.3">
      <c r="A231">
        <v>2971</v>
      </c>
      <c r="B231">
        <v>179205</v>
      </c>
      <c r="C231">
        <v>0</v>
      </c>
      <c r="D231">
        <v>0</v>
      </c>
      <c r="E231">
        <v>45</v>
      </c>
      <c r="F231" t="str">
        <f>IF(customer!G231=1, "Married", IF(customer!H231=1, "Single", IF(customer!F231=1, "Divorced", IF(customer!I231=1, "Together", IF(customer!J231=1, "Widowed", "Unknown")))))</f>
        <v>Married</v>
      </c>
      <c r="G231" t="str">
        <f>IF(customer!K231=1,"Basic",IF(customer!L231=1,"Graduate",IF(customer!M231=1,"Master",IF(customer!N231=1,"PhD","Unknown"))))</f>
        <v>Graduate</v>
      </c>
      <c r="H231" t="s">
        <v>18</v>
      </c>
      <c r="I231">
        <f>VLOOKUP(customer!A231,sales_update!A:N,2,FALSE)</f>
        <v>73</v>
      </c>
      <c r="J231">
        <f xml:space="preserve"> VLOOKUP(customer!A231,sales_update!A:N,3,FALSE)</f>
        <v>1140</v>
      </c>
      <c r="K231">
        <f>VLOOKUP(customer!A231,sales_update!A:N,4,FALSE)</f>
        <v>52</v>
      </c>
      <c r="L231">
        <f>VLOOKUP(customer!A231,sales_update!A:N,5,FALSE)</f>
        <v>265</v>
      </c>
      <c r="M231">
        <f>VLOOKUP(customer!A231,sales_update!A:N,6,FALSE)</f>
        <v>405</v>
      </c>
      <c r="N231">
        <f>VLOOKUP(customer!A231,sales_update!A:N,7,FALSE)</f>
        <v>63</v>
      </c>
      <c r="O231">
        <f>VLOOKUP(customer!A231,sales_update!A:N,8,FALSE)</f>
        <v>100</v>
      </c>
      <c r="P231">
        <f>VLOOKUP(customer!A231,sales_update!A:N,9,FALSE)</f>
        <v>1826</v>
      </c>
      <c r="Q231">
        <f>VLOOKUP(customer!A231,sales_update!A:N,10,FALSE)</f>
        <v>1</v>
      </c>
      <c r="R231">
        <f>VLOOKUP(customer!A231,sales_update!A:N,11,FALSE)</f>
        <v>6</v>
      </c>
      <c r="S231">
        <f>VLOOKUP(customer!A231,sales_update!A:N,12,FALSE)</f>
        <v>5</v>
      </c>
      <c r="T231">
        <f>VLOOKUP(customer!A231,sales_update!A:N,13,FALSE)</f>
        <v>4</v>
      </c>
      <c r="U231">
        <f>VLOOKUP(customer!A231,sales_update!A:N,14,FALSE)</f>
        <v>4</v>
      </c>
      <c r="V231">
        <f>VLOOKUP(customer!A231,Marketing!A:I,2,FALSE)</f>
        <v>0</v>
      </c>
      <c r="W231">
        <f>VLOOKUP(customer!A231,Marketing!A:I,3,FALSE)</f>
        <v>0</v>
      </c>
      <c r="X231">
        <f>VLOOKUP(customer!A231,Marketing!A:I,4,FALSE)</f>
        <v>0</v>
      </c>
      <c r="Y231">
        <f>VLOOKUP(customer!A231,Marketing!A:I,5,FALSE)</f>
        <v>1</v>
      </c>
      <c r="Z231">
        <f>VLOOKUP(customer!A231,Marketing!A:I,6,FALSE)</f>
        <v>0</v>
      </c>
      <c r="AA231">
        <f>VLOOKUP(customer!A231,Marketing!A:I,7,FALSE)</f>
        <v>0</v>
      </c>
      <c r="AB231">
        <f>VLOOKUP(customer!A231,Marketing!A:I,8,FALSE)</f>
        <v>1</v>
      </c>
      <c r="AC231" s="1">
        <f>VLOOKUP(customer!A231,Marketing!A:I,9,FALSE)</f>
        <v>43499</v>
      </c>
    </row>
    <row r="232" spans="1:29" x14ac:dyDescent="0.3">
      <c r="A232">
        <v>3143</v>
      </c>
      <c r="B232">
        <v>179174</v>
      </c>
      <c r="C232">
        <v>0</v>
      </c>
      <c r="D232">
        <v>0</v>
      </c>
      <c r="E232">
        <v>45</v>
      </c>
      <c r="F232" t="str">
        <f>IF(customer!G232=1, "Married", IF(customer!H232=1, "Single", IF(customer!F232=1, "Divorced", IF(customer!I232=1, "Together", IF(customer!J232=1, "Widowed", "Unknown")))))</f>
        <v>Married</v>
      </c>
      <c r="G232" t="str">
        <f>IF(customer!K232=1,"Basic",IF(customer!L232=1,"Graduate",IF(customer!M232=1,"Master",IF(customer!N232=1,"PhD","Unknown"))))</f>
        <v>PhD</v>
      </c>
      <c r="H232" t="s">
        <v>15</v>
      </c>
      <c r="I232">
        <f>VLOOKUP(customer!A232,sales_update!A:N,2,FALSE)</f>
        <v>2</v>
      </c>
      <c r="J232">
        <f xml:space="preserve"> VLOOKUP(customer!A232,sales_update!A:N,3,FALSE)</f>
        <v>2431</v>
      </c>
      <c r="K232">
        <f>VLOOKUP(customer!A232,sales_update!A:N,4,FALSE)</f>
        <v>84</v>
      </c>
      <c r="L232">
        <f>VLOOKUP(customer!A232,sales_update!A:N,5,FALSE)</f>
        <v>1172</v>
      </c>
      <c r="M232">
        <f>VLOOKUP(customer!A232,sales_update!A:N,6,FALSE)</f>
        <v>437</v>
      </c>
      <c r="N232">
        <f>VLOOKUP(customer!A232,sales_update!A:N,7,FALSE)</f>
        <v>208</v>
      </c>
      <c r="O232">
        <f>VLOOKUP(customer!A232,sales_update!A:N,8,FALSE)</f>
        <v>292</v>
      </c>
      <c r="P232">
        <f>VLOOKUP(customer!A232,sales_update!A:N,9,FALSE)</f>
        <v>4040</v>
      </c>
      <c r="Q232">
        <f>VLOOKUP(customer!A232,sales_update!A:N,10,FALSE)</f>
        <v>1</v>
      </c>
      <c r="R232">
        <f>VLOOKUP(customer!A232,sales_update!A:N,11,FALSE)</f>
        <v>5</v>
      </c>
      <c r="S232">
        <f>VLOOKUP(customer!A232,sales_update!A:N,12,FALSE)</f>
        <v>6</v>
      </c>
      <c r="T232">
        <f>VLOOKUP(customer!A232,sales_update!A:N,13,FALSE)</f>
        <v>7</v>
      </c>
      <c r="U232">
        <f>VLOOKUP(customer!A232,sales_update!A:N,14,FALSE)</f>
        <v>2</v>
      </c>
      <c r="V232">
        <f>VLOOKUP(customer!A232,Marketing!A:I,2,FALSE)</f>
        <v>0</v>
      </c>
      <c r="W232">
        <f>VLOOKUP(customer!A232,Marketing!A:I,3,FALSE)</f>
        <v>0</v>
      </c>
      <c r="X232">
        <f>VLOOKUP(customer!A232,Marketing!A:I,4,FALSE)</f>
        <v>1</v>
      </c>
      <c r="Y232">
        <f>VLOOKUP(customer!A232,Marketing!A:I,5,FALSE)</f>
        <v>1</v>
      </c>
      <c r="Z232">
        <f>VLOOKUP(customer!A232,Marketing!A:I,6,FALSE)</f>
        <v>0</v>
      </c>
      <c r="AA232">
        <f>VLOOKUP(customer!A232,Marketing!A:I,7,FALSE)</f>
        <v>0</v>
      </c>
      <c r="AB232">
        <f>VLOOKUP(customer!A232,Marketing!A:I,8,FALSE)</f>
        <v>1</v>
      </c>
      <c r="AC232" s="1">
        <f>VLOOKUP(customer!A232,Marketing!A:I,9,FALSE)</f>
        <v>43634</v>
      </c>
    </row>
    <row r="233" spans="1:29" x14ac:dyDescent="0.3">
      <c r="A233">
        <v>1742</v>
      </c>
      <c r="B233">
        <v>179146</v>
      </c>
      <c r="C233">
        <v>1</v>
      </c>
      <c r="D233">
        <v>1</v>
      </c>
      <c r="E233">
        <v>53</v>
      </c>
      <c r="F233" t="str">
        <f>IF(customer!G233=1, "Married", IF(customer!H233=1, "Single", IF(customer!F233=1, "Divorced", IF(customer!I233=1, "Together", IF(customer!J233=1, "Widowed", "Unknown")))))</f>
        <v>Single</v>
      </c>
      <c r="G233" t="str">
        <f>IF(customer!K233=1,"Basic",IF(customer!L233=1,"Graduate",IF(customer!M233=1,"Master",IF(customer!N233=1,"PhD","Unknown"))))</f>
        <v>Graduate</v>
      </c>
      <c r="H233" t="s">
        <v>19</v>
      </c>
      <c r="I233">
        <f>VLOOKUP(customer!A233,sales_update!A:N,2,FALSE)</f>
        <v>33</v>
      </c>
      <c r="J233">
        <f xml:space="preserve"> VLOOKUP(customer!A233,sales_update!A:N,3,FALSE)</f>
        <v>555</v>
      </c>
      <c r="K233">
        <f>VLOOKUP(customer!A233,sales_update!A:N,4,FALSE)</f>
        <v>36</v>
      </c>
      <c r="L233">
        <f>VLOOKUP(customer!A233,sales_update!A:N,5,FALSE)</f>
        <v>505</v>
      </c>
      <c r="M233">
        <f>VLOOKUP(customer!A233,sales_update!A:N,6,FALSE)</f>
        <v>48</v>
      </c>
      <c r="N233">
        <f>VLOOKUP(customer!A233,sales_update!A:N,7,FALSE)</f>
        <v>97</v>
      </c>
      <c r="O233">
        <f>VLOOKUP(customer!A233,sales_update!A:N,8,FALSE)</f>
        <v>36</v>
      </c>
      <c r="P233">
        <f>VLOOKUP(customer!A233,sales_update!A:N,9,FALSE)</f>
        <v>1204</v>
      </c>
      <c r="Q233">
        <f>VLOOKUP(customer!A233,sales_update!A:N,10,FALSE)</f>
        <v>2</v>
      </c>
      <c r="R233">
        <f>VLOOKUP(customer!A233,sales_update!A:N,11,FALSE)</f>
        <v>8</v>
      </c>
      <c r="S233">
        <f>VLOOKUP(customer!A233,sales_update!A:N,12,FALSE)</f>
        <v>1</v>
      </c>
      <c r="T233">
        <f>VLOOKUP(customer!A233,sales_update!A:N,13,FALSE)</f>
        <v>8</v>
      </c>
      <c r="U233">
        <f>VLOOKUP(customer!A233,sales_update!A:N,14,FALSE)</f>
        <v>6</v>
      </c>
      <c r="V233">
        <f>VLOOKUP(customer!A233,Marketing!A:I,2,FALSE)</f>
        <v>0</v>
      </c>
      <c r="W233">
        <f>VLOOKUP(customer!A233,Marketing!A:I,3,FALSE)</f>
        <v>0</v>
      </c>
      <c r="X233">
        <f>VLOOKUP(customer!A233,Marketing!A:I,4,FALSE)</f>
        <v>0</v>
      </c>
      <c r="Y233">
        <f>VLOOKUP(customer!A233,Marketing!A:I,5,FALSE)</f>
        <v>0</v>
      </c>
      <c r="Z233">
        <f>VLOOKUP(customer!A233,Marketing!A:I,6,FALSE)</f>
        <v>0</v>
      </c>
      <c r="AA233">
        <f>VLOOKUP(customer!A233,Marketing!A:I,7,FALSE)</f>
        <v>0</v>
      </c>
      <c r="AB233">
        <f>VLOOKUP(customer!A233,Marketing!A:I,8,FALSE)</f>
        <v>0</v>
      </c>
      <c r="AC233" s="1">
        <f>VLOOKUP(customer!A233,Marketing!A:I,9,FALSE)</f>
        <v>44102</v>
      </c>
    </row>
    <row r="234" spans="1:29" x14ac:dyDescent="0.3">
      <c r="A234">
        <v>2711</v>
      </c>
      <c r="B234">
        <v>179146</v>
      </c>
      <c r="C234">
        <v>1</v>
      </c>
      <c r="D234">
        <v>1</v>
      </c>
      <c r="E234">
        <v>53</v>
      </c>
      <c r="F234" t="str">
        <f>IF(customer!G234=1, "Married", IF(customer!H234=1, "Single", IF(customer!F234=1, "Divorced", IF(customer!I234=1, "Together", IF(customer!J234=1, "Widowed", "Unknown")))))</f>
        <v>Single</v>
      </c>
      <c r="G234" t="str">
        <f>IF(customer!K234=1,"Basic",IF(customer!L234=1,"Graduate",IF(customer!M234=1,"Master",IF(customer!N234=1,"PhD","Unknown"))))</f>
        <v>Graduate</v>
      </c>
      <c r="H234" t="s">
        <v>15</v>
      </c>
      <c r="I234">
        <f>VLOOKUP(customer!A234,sales_update!A:N,2,FALSE)</f>
        <v>33</v>
      </c>
      <c r="J234">
        <f xml:space="preserve"> VLOOKUP(customer!A234,sales_update!A:N,3,FALSE)</f>
        <v>555</v>
      </c>
      <c r="K234">
        <f>VLOOKUP(customer!A234,sales_update!A:N,4,FALSE)</f>
        <v>36</v>
      </c>
      <c r="L234">
        <f>VLOOKUP(customer!A234,sales_update!A:N,5,FALSE)</f>
        <v>505</v>
      </c>
      <c r="M234">
        <f>VLOOKUP(customer!A234,sales_update!A:N,6,FALSE)</f>
        <v>48</v>
      </c>
      <c r="N234">
        <f>VLOOKUP(customer!A234,sales_update!A:N,7,FALSE)</f>
        <v>97</v>
      </c>
      <c r="O234">
        <f>VLOOKUP(customer!A234,sales_update!A:N,8,FALSE)</f>
        <v>36</v>
      </c>
      <c r="P234">
        <f>VLOOKUP(customer!A234,sales_update!A:N,9,FALSE)</f>
        <v>1204</v>
      </c>
      <c r="Q234">
        <f>VLOOKUP(customer!A234,sales_update!A:N,10,FALSE)</f>
        <v>2</v>
      </c>
      <c r="R234">
        <f>VLOOKUP(customer!A234,sales_update!A:N,11,FALSE)</f>
        <v>8</v>
      </c>
      <c r="S234">
        <f>VLOOKUP(customer!A234,sales_update!A:N,12,FALSE)</f>
        <v>1</v>
      </c>
      <c r="T234">
        <f>VLOOKUP(customer!A234,sales_update!A:N,13,FALSE)</f>
        <v>8</v>
      </c>
      <c r="U234">
        <f>VLOOKUP(customer!A234,sales_update!A:N,14,FALSE)</f>
        <v>6</v>
      </c>
      <c r="V234">
        <f>VLOOKUP(customer!A234,Marketing!A:I,2,FALSE)</f>
        <v>0</v>
      </c>
      <c r="W234">
        <f>VLOOKUP(customer!A234,Marketing!A:I,3,FALSE)</f>
        <v>0</v>
      </c>
      <c r="X234">
        <f>VLOOKUP(customer!A234,Marketing!A:I,4,FALSE)</f>
        <v>0</v>
      </c>
      <c r="Y234">
        <f>VLOOKUP(customer!A234,Marketing!A:I,5,FALSE)</f>
        <v>0</v>
      </c>
      <c r="Z234">
        <f>VLOOKUP(customer!A234,Marketing!A:I,6,FALSE)</f>
        <v>0</v>
      </c>
      <c r="AA234">
        <f>VLOOKUP(customer!A234,Marketing!A:I,7,FALSE)</f>
        <v>0</v>
      </c>
      <c r="AB234">
        <f>VLOOKUP(customer!A234,Marketing!A:I,8,FALSE)</f>
        <v>0</v>
      </c>
      <c r="AC234" s="1">
        <f>VLOOKUP(customer!A234,Marketing!A:I,9,FALSE)</f>
        <v>44102</v>
      </c>
    </row>
    <row r="235" spans="1:29" x14ac:dyDescent="0.3">
      <c r="A235">
        <v>1048</v>
      </c>
      <c r="B235">
        <v>179143</v>
      </c>
      <c r="C235">
        <v>0</v>
      </c>
      <c r="D235">
        <v>0</v>
      </c>
      <c r="E235">
        <v>56</v>
      </c>
      <c r="F235" t="str">
        <f>IF(customer!G235=1, "Married", IF(customer!H235=1, "Single", IF(customer!F235=1, "Divorced", IF(customer!I235=1, "Together", IF(customer!J235=1, "Widowed", "Unknown")))))</f>
        <v>Married</v>
      </c>
      <c r="G235" t="str">
        <f>IF(customer!K235=1,"Basic",IF(customer!L235=1,"Graduate",IF(customer!M235=1,"Master",IF(customer!N235=1,"PhD","Unknown"))))</f>
        <v>Master</v>
      </c>
      <c r="H235" t="s">
        <v>20</v>
      </c>
      <c r="I235">
        <f>VLOOKUP(customer!A235,sales_update!A:N,2,FALSE)</f>
        <v>2</v>
      </c>
      <c r="J235">
        <f xml:space="preserve"> VLOOKUP(customer!A235,sales_update!A:N,3,FALSE)</f>
        <v>1471</v>
      </c>
      <c r="K235">
        <f>VLOOKUP(customer!A235,sales_update!A:N,4,FALSE)</f>
        <v>84</v>
      </c>
      <c r="L235">
        <f>VLOOKUP(customer!A235,sales_update!A:N,5,FALSE)</f>
        <v>1766</v>
      </c>
      <c r="M235">
        <f>VLOOKUP(customer!A235,sales_update!A:N,6,FALSE)</f>
        <v>61</v>
      </c>
      <c r="N235">
        <f>VLOOKUP(customer!A235,sales_update!A:N,7,FALSE)</f>
        <v>378</v>
      </c>
      <c r="O235">
        <f>VLOOKUP(customer!A235,sales_update!A:N,8,FALSE)</f>
        <v>72</v>
      </c>
      <c r="P235">
        <f>VLOOKUP(customer!A235,sales_update!A:N,9,FALSE)</f>
        <v>3687</v>
      </c>
      <c r="Q235">
        <f>VLOOKUP(customer!A235,sales_update!A:N,10,FALSE)</f>
        <v>1</v>
      </c>
      <c r="R235">
        <f>VLOOKUP(customer!A235,sales_update!A:N,11,FALSE)</f>
        <v>6</v>
      </c>
      <c r="S235">
        <f>VLOOKUP(customer!A235,sales_update!A:N,12,FALSE)</f>
        <v>9</v>
      </c>
      <c r="T235">
        <f>VLOOKUP(customer!A235,sales_update!A:N,13,FALSE)</f>
        <v>13</v>
      </c>
      <c r="U235">
        <f>VLOOKUP(customer!A235,sales_update!A:N,14,FALSE)</f>
        <v>3</v>
      </c>
      <c r="V235">
        <f>VLOOKUP(customer!A235,Marketing!A:I,2,FALSE)</f>
        <v>0</v>
      </c>
      <c r="W235">
        <f>VLOOKUP(customer!A235,Marketing!A:I,3,FALSE)</f>
        <v>0</v>
      </c>
      <c r="X235">
        <f>VLOOKUP(customer!A235,Marketing!A:I,4,FALSE)</f>
        <v>0</v>
      </c>
      <c r="Y235">
        <f>VLOOKUP(customer!A235,Marketing!A:I,5,FALSE)</f>
        <v>0</v>
      </c>
      <c r="Z235">
        <f>VLOOKUP(customer!A235,Marketing!A:I,6,FALSE)</f>
        <v>0</v>
      </c>
      <c r="AA235">
        <f>VLOOKUP(customer!A235,Marketing!A:I,7,FALSE)</f>
        <v>0</v>
      </c>
      <c r="AB235">
        <f>VLOOKUP(customer!A235,Marketing!A:I,8,FALSE)</f>
        <v>0</v>
      </c>
      <c r="AC235" s="1">
        <f>VLOOKUP(customer!A235,Marketing!A:I,9,FALSE)</f>
        <v>43481</v>
      </c>
    </row>
    <row r="236" spans="1:29" x14ac:dyDescent="0.3">
      <c r="A236">
        <v>1474</v>
      </c>
      <c r="B236">
        <v>178952</v>
      </c>
      <c r="C236">
        <v>0</v>
      </c>
      <c r="D236">
        <v>1</v>
      </c>
      <c r="E236">
        <v>62</v>
      </c>
      <c r="F236" t="str">
        <f>IF(customer!G236=1, "Married", IF(customer!H236=1, "Single", IF(customer!F236=1, "Divorced", IF(customer!I236=1, "Together", IF(customer!J236=1, "Widowed", "Unknown")))))</f>
        <v>Together</v>
      </c>
      <c r="G236" t="str">
        <f>IF(customer!K236=1,"Basic",IF(customer!L236=1,"Graduate",IF(customer!M236=1,"Master",IF(customer!N236=1,"PhD","Unknown"))))</f>
        <v>PhD</v>
      </c>
      <c r="H236" t="s">
        <v>20</v>
      </c>
      <c r="I236">
        <f>VLOOKUP(customer!A236,sales_update!A:N,2,FALSE)</f>
        <v>11</v>
      </c>
      <c r="J236">
        <f xml:space="preserve"> VLOOKUP(customer!A236,sales_update!A:N,3,FALSE)</f>
        <v>2652</v>
      </c>
      <c r="K236">
        <f>VLOOKUP(customer!A236,sales_update!A:N,4,FALSE)</f>
        <v>43</v>
      </c>
      <c r="L236">
        <f>VLOOKUP(customer!A236,sales_update!A:N,5,FALSE)</f>
        <v>1346</v>
      </c>
      <c r="M236">
        <f>VLOOKUP(customer!A236,sales_update!A:N,6,FALSE)</f>
        <v>224</v>
      </c>
      <c r="N236">
        <f>VLOOKUP(customer!A236,sales_update!A:N,7,FALSE)</f>
        <v>172</v>
      </c>
      <c r="O236">
        <f>VLOOKUP(customer!A236,sales_update!A:N,8,FALSE)</f>
        <v>304</v>
      </c>
      <c r="P236">
        <f>VLOOKUP(customer!A236,sales_update!A:N,9,FALSE)</f>
        <v>4134</v>
      </c>
      <c r="Q236">
        <f>VLOOKUP(customer!A236,sales_update!A:N,10,FALSE)</f>
        <v>2</v>
      </c>
      <c r="R236">
        <f>VLOOKUP(customer!A236,sales_update!A:N,11,FALSE)</f>
        <v>2</v>
      </c>
      <c r="S236">
        <f>VLOOKUP(customer!A236,sales_update!A:N,12,FALSE)</f>
        <v>5</v>
      </c>
      <c r="T236">
        <f>VLOOKUP(customer!A236,sales_update!A:N,13,FALSE)</f>
        <v>12</v>
      </c>
      <c r="U236">
        <f>VLOOKUP(customer!A236,sales_update!A:N,14,FALSE)</f>
        <v>6</v>
      </c>
      <c r="V236">
        <f>VLOOKUP(customer!A236,Marketing!A:I,2,FALSE)</f>
        <v>0</v>
      </c>
      <c r="W236">
        <f>VLOOKUP(customer!A236,Marketing!A:I,3,FALSE)</f>
        <v>0</v>
      </c>
      <c r="X236">
        <f>VLOOKUP(customer!A236,Marketing!A:I,4,FALSE)</f>
        <v>0</v>
      </c>
      <c r="Y236">
        <f>VLOOKUP(customer!A236,Marketing!A:I,5,FALSE)</f>
        <v>0</v>
      </c>
      <c r="Z236">
        <f>VLOOKUP(customer!A236,Marketing!A:I,6,FALSE)</f>
        <v>0</v>
      </c>
      <c r="AA236">
        <f>VLOOKUP(customer!A236,Marketing!A:I,7,FALSE)</f>
        <v>0</v>
      </c>
      <c r="AB236">
        <f>VLOOKUP(customer!A236,Marketing!A:I,8,FALSE)</f>
        <v>0</v>
      </c>
      <c r="AC236" s="1">
        <f>VLOOKUP(customer!A236,Marketing!A:I,9,FALSE)</f>
        <v>43525</v>
      </c>
    </row>
    <row r="237" spans="1:29" x14ac:dyDescent="0.3">
      <c r="A237">
        <v>1752</v>
      </c>
      <c r="B237">
        <v>178939</v>
      </c>
      <c r="C237">
        <v>0</v>
      </c>
      <c r="D237">
        <v>0</v>
      </c>
      <c r="E237">
        <v>69</v>
      </c>
      <c r="F237" t="str">
        <f>IF(customer!G237=1, "Married", IF(customer!H237=1, "Single", IF(customer!F237=1, "Divorced", IF(customer!I237=1, "Together", IF(customer!J237=1, "Widowed", "Unknown")))))</f>
        <v>Married</v>
      </c>
      <c r="G237" t="str">
        <f>IF(customer!K237=1,"Basic",IF(customer!L237=1,"Graduate",IF(customer!M237=1,"Master",IF(customer!N237=1,"PhD","Unknown"))))</f>
        <v>PhD</v>
      </c>
      <c r="H237" t="s">
        <v>17</v>
      </c>
      <c r="I237">
        <f>VLOOKUP(customer!A237,sales_update!A:N,2,FALSE)</f>
        <v>57</v>
      </c>
      <c r="J237">
        <f xml:space="preserve"> VLOOKUP(customer!A237,sales_update!A:N,3,FALSE)</f>
        <v>1800</v>
      </c>
      <c r="K237">
        <f>VLOOKUP(customer!A237,sales_update!A:N,4,FALSE)</f>
        <v>261</v>
      </c>
      <c r="L237">
        <f>VLOOKUP(customer!A237,sales_update!A:N,5,FALSE)</f>
        <v>551</v>
      </c>
      <c r="M237">
        <f>VLOOKUP(customer!A237,sales_update!A:N,6,FALSE)</f>
        <v>340</v>
      </c>
      <c r="N237">
        <f>VLOOKUP(customer!A237,sales_update!A:N,7,FALSE)</f>
        <v>0</v>
      </c>
      <c r="O237">
        <f>VLOOKUP(customer!A237,sales_update!A:N,8,FALSE)</f>
        <v>465</v>
      </c>
      <c r="P237">
        <f>VLOOKUP(customer!A237,sales_update!A:N,9,FALSE)</f>
        <v>2487</v>
      </c>
      <c r="Q237">
        <f>VLOOKUP(customer!A237,sales_update!A:N,10,FALSE)</f>
        <v>1</v>
      </c>
      <c r="R237">
        <f>VLOOKUP(customer!A237,sales_update!A:N,11,FALSE)</f>
        <v>8</v>
      </c>
      <c r="S237">
        <f>VLOOKUP(customer!A237,sales_update!A:N,12,FALSE)</f>
        <v>5</v>
      </c>
      <c r="T237">
        <f>VLOOKUP(customer!A237,sales_update!A:N,13,FALSE)</f>
        <v>6</v>
      </c>
      <c r="U237">
        <f>VLOOKUP(customer!A237,sales_update!A:N,14,FALSE)</f>
        <v>3</v>
      </c>
      <c r="V237">
        <f>VLOOKUP(customer!A237,Marketing!A:I,2,FALSE)</f>
        <v>0</v>
      </c>
      <c r="W237">
        <f>VLOOKUP(customer!A237,Marketing!A:I,3,FALSE)</f>
        <v>0</v>
      </c>
      <c r="X237">
        <f>VLOOKUP(customer!A237,Marketing!A:I,4,FALSE)</f>
        <v>0</v>
      </c>
      <c r="Y237">
        <f>VLOOKUP(customer!A237,Marketing!A:I,5,FALSE)</f>
        <v>0</v>
      </c>
      <c r="Z237">
        <f>VLOOKUP(customer!A237,Marketing!A:I,6,FALSE)</f>
        <v>0</v>
      </c>
      <c r="AA237">
        <f>VLOOKUP(customer!A237,Marketing!A:I,7,FALSE)</f>
        <v>0</v>
      </c>
      <c r="AB237">
        <f>VLOOKUP(customer!A237,Marketing!A:I,8,FALSE)</f>
        <v>0</v>
      </c>
      <c r="AC237" s="1">
        <f>VLOOKUP(customer!A237,Marketing!A:I,9,FALSE)</f>
        <v>43969</v>
      </c>
    </row>
    <row r="238" spans="1:29" x14ac:dyDescent="0.3">
      <c r="A238">
        <v>2484</v>
      </c>
      <c r="B238">
        <v>178931</v>
      </c>
      <c r="C238">
        <v>0</v>
      </c>
      <c r="D238">
        <v>0</v>
      </c>
      <c r="E238">
        <v>49</v>
      </c>
      <c r="F238" t="str">
        <f>IF(customer!G238=1, "Married", IF(customer!H238=1, "Single", IF(customer!F238=1, "Divorced", IF(customer!I238=1, "Together", IF(customer!J238=1, "Widowed", "Unknown")))))</f>
        <v>Married</v>
      </c>
      <c r="G238" t="str">
        <f>IF(customer!K238=1,"Basic",IF(customer!L238=1,"Graduate",IF(customer!M238=1,"Master",IF(customer!N238=1,"PhD","Unknown"))))</f>
        <v>PhD</v>
      </c>
      <c r="H238" t="s">
        <v>17</v>
      </c>
      <c r="I238">
        <f>VLOOKUP(customer!A238,sales_update!A:N,2,FALSE)</f>
        <v>19</v>
      </c>
      <c r="J238">
        <f xml:space="preserve"> VLOOKUP(customer!A238,sales_update!A:N,3,FALSE)</f>
        <v>750</v>
      </c>
      <c r="K238">
        <f>VLOOKUP(customer!A238,sales_update!A:N,4,FALSE)</f>
        <v>447</v>
      </c>
      <c r="L238">
        <f>VLOOKUP(customer!A238,sales_update!A:N,5,FALSE)</f>
        <v>385</v>
      </c>
      <c r="M238">
        <f>VLOOKUP(customer!A238,sales_update!A:N,6,FALSE)</f>
        <v>131</v>
      </c>
      <c r="N238">
        <f>VLOOKUP(customer!A238,sales_update!A:N,7,FALSE)</f>
        <v>345</v>
      </c>
      <c r="O238">
        <f>VLOOKUP(customer!A238,sales_update!A:N,8,FALSE)</f>
        <v>79</v>
      </c>
      <c r="P238">
        <f>VLOOKUP(customer!A238,sales_update!A:N,9,FALSE)</f>
        <v>1979</v>
      </c>
      <c r="Q238">
        <f>VLOOKUP(customer!A238,sales_update!A:N,10,FALSE)</f>
        <v>1</v>
      </c>
      <c r="R238">
        <f>VLOOKUP(customer!A238,sales_update!A:N,11,FALSE)</f>
        <v>2</v>
      </c>
      <c r="S238">
        <f>VLOOKUP(customer!A238,sales_update!A:N,12,FALSE)</f>
        <v>8</v>
      </c>
      <c r="T238">
        <f>VLOOKUP(customer!A238,sales_update!A:N,13,FALSE)</f>
        <v>13</v>
      </c>
      <c r="U238">
        <f>VLOOKUP(customer!A238,sales_update!A:N,14,FALSE)</f>
        <v>1</v>
      </c>
      <c r="V238">
        <f>VLOOKUP(customer!A238,Marketing!A:I,2,FALSE)</f>
        <v>0</v>
      </c>
      <c r="W238">
        <f>VLOOKUP(customer!A238,Marketing!A:I,3,FALSE)</f>
        <v>0</v>
      </c>
      <c r="X238">
        <f>VLOOKUP(customer!A238,Marketing!A:I,4,FALSE)</f>
        <v>0</v>
      </c>
      <c r="Y238">
        <f>VLOOKUP(customer!A238,Marketing!A:I,5,FALSE)</f>
        <v>0</v>
      </c>
      <c r="Z238">
        <f>VLOOKUP(customer!A238,Marketing!A:I,6,FALSE)</f>
        <v>0</v>
      </c>
      <c r="AA238">
        <f>VLOOKUP(customer!A238,Marketing!A:I,7,FALSE)</f>
        <v>0</v>
      </c>
      <c r="AB238">
        <f>VLOOKUP(customer!A238,Marketing!A:I,8,FALSE)</f>
        <v>0</v>
      </c>
      <c r="AC238" s="1">
        <f>VLOOKUP(customer!A238,Marketing!A:I,9,FALSE)</f>
        <v>43921</v>
      </c>
    </row>
    <row r="239" spans="1:29" x14ac:dyDescent="0.3">
      <c r="A239">
        <v>1681</v>
      </c>
      <c r="B239">
        <v>178901</v>
      </c>
      <c r="C239">
        <v>0</v>
      </c>
      <c r="D239">
        <v>1</v>
      </c>
      <c r="E239">
        <v>47</v>
      </c>
      <c r="F239" t="str">
        <f>IF(customer!G239=1, "Married", IF(customer!H239=1, "Single", IF(customer!F239=1, "Divorced", IF(customer!I239=1, "Together", IF(customer!J239=1, "Widowed", "Unknown")))))</f>
        <v>Divorced</v>
      </c>
      <c r="G239" t="str">
        <f>IF(customer!K239=1,"Basic",IF(customer!L239=1,"Graduate",IF(customer!M239=1,"Master",IF(customer!N239=1,"PhD","Unknown"))))</f>
        <v>Graduate</v>
      </c>
      <c r="H239" t="s">
        <v>18</v>
      </c>
      <c r="I239">
        <f>VLOOKUP(customer!A239,sales_update!A:N,2,FALSE)</f>
        <v>99</v>
      </c>
      <c r="J239">
        <f xml:space="preserve"> VLOOKUP(customer!A239,sales_update!A:N,3,FALSE)</f>
        <v>728</v>
      </c>
      <c r="K239">
        <f>VLOOKUP(customer!A239,sales_update!A:N,4,FALSE)</f>
        <v>25</v>
      </c>
      <c r="L239">
        <f>VLOOKUP(customer!A239,sales_update!A:N,5,FALSE)</f>
        <v>701</v>
      </c>
      <c r="M239">
        <f>VLOOKUP(customer!A239,sales_update!A:N,6,FALSE)</f>
        <v>75</v>
      </c>
      <c r="N239">
        <f>VLOOKUP(customer!A239,sales_update!A:N,7,FALSE)</f>
        <v>59</v>
      </c>
      <c r="O239">
        <f>VLOOKUP(customer!A239,sales_update!A:N,8,FALSE)</f>
        <v>77</v>
      </c>
      <c r="P239">
        <f>VLOOKUP(customer!A239,sales_update!A:N,9,FALSE)</f>
        <v>1510</v>
      </c>
      <c r="Q239">
        <f>VLOOKUP(customer!A239,sales_update!A:N,10,FALSE)</f>
        <v>3</v>
      </c>
      <c r="R239">
        <f>VLOOKUP(customer!A239,sales_update!A:N,11,FALSE)</f>
        <v>9</v>
      </c>
      <c r="S239">
        <f>VLOOKUP(customer!A239,sales_update!A:N,12,FALSE)</f>
        <v>3</v>
      </c>
      <c r="T239">
        <f>VLOOKUP(customer!A239,sales_update!A:N,13,FALSE)</f>
        <v>5</v>
      </c>
      <c r="U239">
        <f>VLOOKUP(customer!A239,sales_update!A:N,14,FALSE)</f>
        <v>4</v>
      </c>
      <c r="V239">
        <f>VLOOKUP(customer!A239,Marketing!A:I,2,FALSE)</f>
        <v>0</v>
      </c>
      <c r="W239">
        <f>VLOOKUP(customer!A239,Marketing!A:I,3,FALSE)</f>
        <v>0</v>
      </c>
      <c r="X239">
        <f>VLOOKUP(customer!A239,Marketing!A:I,4,FALSE)</f>
        <v>0</v>
      </c>
      <c r="Y239">
        <f>VLOOKUP(customer!A239,Marketing!A:I,5,FALSE)</f>
        <v>0</v>
      </c>
      <c r="Z239">
        <f>VLOOKUP(customer!A239,Marketing!A:I,6,FALSE)</f>
        <v>0</v>
      </c>
      <c r="AA239">
        <f>VLOOKUP(customer!A239,Marketing!A:I,7,FALSE)</f>
        <v>0</v>
      </c>
      <c r="AB239">
        <f>VLOOKUP(customer!A239,Marketing!A:I,8,FALSE)</f>
        <v>0</v>
      </c>
      <c r="AC239" s="1">
        <f>VLOOKUP(customer!A239,Marketing!A:I,9,FALSE)</f>
        <v>43883</v>
      </c>
    </row>
    <row r="240" spans="1:29" x14ac:dyDescent="0.3">
      <c r="A240">
        <v>1469</v>
      </c>
      <c r="B240">
        <v>178825</v>
      </c>
      <c r="C240">
        <v>0</v>
      </c>
      <c r="D240">
        <v>0</v>
      </c>
      <c r="E240">
        <v>56</v>
      </c>
      <c r="F240" t="str">
        <f>IF(customer!G240=1, "Married", IF(customer!H240=1, "Single", IF(customer!F240=1, "Divorced", IF(customer!I240=1, "Together", IF(customer!J240=1, "Widowed", "Unknown")))))</f>
        <v>Divorced</v>
      </c>
      <c r="G240" t="str">
        <f>IF(customer!K240=1,"Basic",IF(customer!L240=1,"Graduate",IF(customer!M240=1,"Master",IF(customer!N240=1,"PhD","Unknown"))))</f>
        <v>PhD</v>
      </c>
      <c r="H240" t="s">
        <v>15</v>
      </c>
      <c r="I240">
        <f>VLOOKUP(customer!A240,sales_update!A:N,2,FALSE)</f>
        <v>35</v>
      </c>
      <c r="J240">
        <f xml:space="preserve"> VLOOKUP(customer!A240,sales_update!A:N,3,FALSE)</f>
        <v>1096</v>
      </c>
      <c r="K240">
        <f>VLOOKUP(customer!A240,sales_update!A:N,4,FALSE)</f>
        <v>168</v>
      </c>
      <c r="L240">
        <f>VLOOKUP(customer!A240,sales_update!A:N,5,FALSE)</f>
        <v>259</v>
      </c>
      <c r="M240">
        <f>VLOOKUP(customer!A240,sales_update!A:N,6,FALSE)</f>
        <v>383</v>
      </c>
      <c r="N240">
        <f>VLOOKUP(customer!A240,sales_update!A:N,7,FALSE)</f>
        <v>84</v>
      </c>
      <c r="O240">
        <f>VLOOKUP(customer!A240,sales_update!A:N,8,FALSE)</f>
        <v>41</v>
      </c>
      <c r="P240">
        <f>VLOOKUP(customer!A240,sales_update!A:N,9,FALSE)</f>
        <v>1949</v>
      </c>
      <c r="Q240">
        <f>VLOOKUP(customer!A240,sales_update!A:N,10,FALSE)</f>
        <v>1</v>
      </c>
      <c r="R240">
        <f>VLOOKUP(customer!A240,sales_update!A:N,11,FALSE)</f>
        <v>5</v>
      </c>
      <c r="S240">
        <f>VLOOKUP(customer!A240,sales_update!A:N,12,FALSE)</f>
        <v>10</v>
      </c>
      <c r="T240">
        <f>VLOOKUP(customer!A240,sales_update!A:N,13,FALSE)</f>
        <v>13</v>
      </c>
      <c r="U240">
        <f>VLOOKUP(customer!A240,sales_update!A:N,14,FALSE)</f>
        <v>3</v>
      </c>
      <c r="V240">
        <f>VLOOKUP(customer!A240,Marketing!A:I,2,FALSE)</f>
        <v>0</v>
      </c>
      <c r="W240">
        <f>VLOOKUP(customer!A240,Marketing!A:I,3,FALSE)</f>
        <v>0</v>
      </c>
      <c r="X240">
        <f>VLOOKUP(customer!A240,Marketing!A:I,4,FALSE)</f>
        <v>0</v>
      </c>
      <c r="Y240">
        <f>VLOOKUP(customer!A240,Marketing!A:I,5,FALSE)</f>
        <v>0</v>
      </c>
      <c r="Z240">
        <f>VLOOKUP(customer!A240,Marketing!A:I,6,FALSE)</f>
        <v>0</v>
      </c>
      <c r="AA240">
        <f>VLOOKUP(customer!A240,Marketing!A:I,7,FALSE)</f>
        <v>0</v>
      </c>
      <c r="AB240">
        <f>VLOOKUP(customer!A240,Marketing!A:I,8,FALSE)</f>
        <v>1</v>
      </c>
      <c r="AC240" s="1">
        <f>VLOOKUP(customer!A240,Marketing!A:I,9,FALSE)</f>
        <v>43515</v>
      </c>
    </row>
    <row r="241" spans="1:29" x14ac:dyDescent="0.3">
      <c r="A241">
        <v>2661</v>
      </c>
      <c r="B241">
        <v>178789</v>
      </c>
      <c r="C241">
        <v>0</v>
      </c>
      <c r="D241">
        <v>0</v>
      </c>
      <c r="E241">
        <v>40</v>
      </c>
      <c r="F241" t="str">
        <f>IF(customer!G241=1, "Married", IF(customer!H241=1, "Single", IF(customer!F241=1, "Divorced", IF(customer!I241=1, "Together", IF(customer!J241=1, "Widowed", "Unknown")))))</f>
        <v>Divorced</v>
      </c>
      <c r="G241" t="str">
        <f>IF(customer!K241=1,"Basic",IF(customer!L241=1,"Graduate",IF(customer!M241=1,"Master",IF(customer!N241=1,"PhD","Unknown"))))</f>
        <v>Master</v>
      </c>
      <c r="H241" t="s">
        <v>16</v>
      </c>
      <c r="I241">
        <f>VLOOKUP(customer!A241,sales_update!A:N,2,FALSE)</f>
        <v>12</v>
      </c>
      <c r="J241">
        <f xml:space="preserve"> VLOOKUP(customer!A241,sales_update!A:N,3,FALSE)</f>
        <v>1514</v>
      </c>
      <c r="K241">
        <f>VLOOKUP(customer!A241,sales_update!A:N,4,FALSE)</f>
        <v>113</v>
      </c>
      <c r="L241">
        <f>VLOOKUP(customer!A241,sales_update!A:N,5,FALSE)</f>
        <v>1929</v>
      </c>
      <c r="M241">
        <f>VLOOKUP(customer!A241,sales_update!A:N,6,FALSE)</f>
        <v>48</v>
      </c>
      <c r="N241">
        <f>VLOOKUP(customer!A241,sales_update!A:N,7,FALSE)</f>
        <v>188</v>
      </c>
      <c r="O241">
        <f>VLOOKUP(customer!A241,sales_update!A:N,8,FALSE)</f>
        <v>188</v>
      </c>
      <c r="P241">
        <f>VLOOKUP(customer!A241,sales_update!A:N,9,FALSE)</f>
        <v>3604</v>
      </c>
      <c r="Q241">
        <f>VLOOKUP(customer!A241,sales_update!A:N,10,FALSE)</f>
        <v>1</v>
      </c>
      <c r="R241">
        <f>VLOOKUP(customer!A241,sales_update!A:N,11,FALSE)</f>
        <v>4</v>
      </c>
      <c r="S241">
        <f>VLOOKUP(customer!A241,sales_update!A:N,12,FALSE)</f>
        <v>6</v>
      </c>
      <c r="T241">
        <f>VLOOKUP(customer!A241,sales_update!A:N,13,FALSE)</f>
        <v>5</v>
      </c>
      <c r="U241">
        <f>VLOOKUP(customer!A241,sales_update!A:N,14,FALSE)</f>
        <v>2</v>
      </c>
      <c r="V241">
        <f>VLOOKUP(customer!A241,Marketing!A:I,2,FALSE)</f>
        <v>0</v>
      </c>
      <c r="W241">
        <f>VLOOKUP(customer!A241,Marketing!A:I,3,FALSE)</f>
        <v>0</v>
      </c>
      <c r="X241">
        <f>VLOOKUP(customer!A241,Marketing!A:I,4,FALSE)</f>
        <v>0</v>
      </c>
      <c r="Y241">
        <f>VLOOKUP(customer!A241,Marketing!A:I,5,FALSE)</f>
        <v>0</v>
      </c>
      <c r="Z241">
        <f>VLOOKUP(customer!A241,Marketing!A:I,6,FALSE)</f>
        <v>0</v>
      </c>
      <c r="AA241">
        <f>VLOOKUP(customer!A241,Marketing!A:I,7,FALSE)</f>
        <v>0</v>
      </c>
      <c r="AB241">
        <f>VLOOKUP(customer!A241,Marketing!A:I,8,FALSE)</f>
        <v>1</v>
      </c>
      <c r="AC241" s="1">
        <f>VLOOKUP(customer!A241,Marketing!A:I,9,FALSE)</f>
        <v>43478</v>
      </c>
    </row>
    <row r="242" spans="1:29" x14ac:dyDescent="0.3">
      <c r="A242">
        <v>1631</v>
      </c>
      <c r="B242">
        <v>178710</v>
      </c>
      <c r="C242">
        <v>0</v>
      </c>
      <c r="D242">
        <v>1</v>
      </c>
      <c r="E242">
        <v>43</v>
      </c>
      <c r="F242" t="str">
        <f>IF(customer!G242=1, "Married", IF(customer!H242=1, "Single", IF(customer!F242=1, "Divorced", IF(customer!I242=1, "Together", IF(customer!J242=1, "Widowed", "Unknown")))))</f>
        <v>Married</v>
      </c>
      <c r="G242" t="str">
        <f>IF(customer!K242=1,"Basic",IF(customer!L242=1,"Graduate",IF(customer!M242=1,"Master",IF(customer!N242=1,"PhD","Unknown"))))</f>
        <v>Master</v>
      </c>
      <c r="H242" t="s">
        <v>15</v>
      </c>
      <c r="I242">
        <f>VLOOKUP(customer!A242,sales_update!A:N,2,FALSE)</f>
        <v>42</v>
      </c>
      <c r="J242">
        <f xml:space="preserve"> VLOOKUP(customer!A242,sales_update!A:N,3,FALSE)</f>
        <v>1637</v>
      </c>
      <c r="K242">
        <f>VLOOKUP(customer!A242,sales_update!A:N,4,FALSE)</f>
        <v>0</v>
      </c>
      <c r="L242">
        <f>VLOOKUP(customer!A242,sales_update!A:N,5,FALSE)</f>
        <v>345</v>
      </c>
      <c r="M242">
        <f>VLOOKUP(customer!A242,sales_update!A:N,6,FALSE)</f>
        <v>270</v>
      </c>
      <c r="N242">
        <f>VLOOKUP(customer!A242,sales_update!A:N,7,FALSE)</f>
        <v>114</v>
      </c>
      <c r="O242">
        <f>VLOOKUP(customer!A242,sales_update!A:N,8,FALSE)</f>
        <v>114</v>
      </c>
      <c r="P242">
        <f>VLOOKUP(customer!A242,sales_update!A:N,9,FALSE)</f>
        <v>2252</v>
      </c>
      <c r="Q242">
        <f>VLOOKUP(customer!A242,sales_update!A:N,10,FALSE)</f>
        <v>3</v>
      </c>
      <c r="R242">
        <f>VLOOKUP(customer!A242,sales_update!A:N,11,FALSE)</f>
        <v>7</v>
      </c>
      <c r="S242">
        <f>VLOOKUP(customer!A242,sales_update!A:N,12,FALSE)</f>
        <v>6</v>
      </c>
      <c r="T242">
        <f>VLOOKUP(customer!A242,sales_update!A:N,13,FALSE)</f>
        <v>12</v>
      </c>
      <c r="U242">
        <f>VLOOKUP(customer!A242,sales_update!A:N,14,FALSE)</f>
        <v>4</v>
      </c>
      <c r="V242">
        <f>VLOOKUP(customer!A242,Marketing!A:I,2,FALSE)</f>
        <v>0</v>
      </c>
      <c r="W242">
        <f>VLOOKUP(customer!A242,Marketing!A:I,3,FALSE)</f>
        <v>0</v>
      </c>
      <c r="X242">
        <f>VLOOKUP(customer!A242,Marketing!A:I,4,FALSE)</f>
        <v>0</v>
      </c>
      <c r="Y242">
        <f>VLOOKUP(customer!A242,Marketing!A:I,5,FALSE)</f>
        <v>0</v>
      </c>
      <c r="Z242">
        <f>VLOOKUP(customer!A242,Marketing!A:I,6,FALSE)</f>
        <v>0</v>
      </c>
      <c r="AA242">
        <f>VLOOKUP(customer!A242,Marketing!A:I,7,FALSE)</f>
        <v>0</v>
      </c>
      <c r="AB242">
        <f>VLOOKUP(customer!A242,Marketing!A:I,8,FALSE)</f>
        <v>0</v>
      </c>
      <c r="AC242" s="1">
        <f>VLOOKUP(customer!A242,Marketing!A:I,9,FALSE)</f>
        <v>44131</v>
      </c>
    </row>
    <row r="243" spans="1:29" x14ac:dyDescent="0.3">
      <c r="A243">
        <v>2261</v>
      </c>
      <c r="B243">
        <v>178687</v>
      </c>
      <c r="C243">
        <v>0</v>
      </c>
      <c r="D243">
        <v>0</v>
      </c>
      <c r="E243">
        <v>37</v>
      </c>
      <c r="F243" t="str">
        <f>IF(customer!G243=1, "Married", IF(customer!H243=1, "Single", IF(customer!F243=1, "Divorced", IF(customer!I243=1, "Together", IF(customer!J243=1, "Widowed", "Unknown")))))</f>
        <v>Together</v>
      </c>
      <c r="G243" t="str">
        <f>IF(customer!K243=1,"Basic",IF(customer!L243=1,"Graduate",IF(customer!M243=1,"Master",IF(customer!N243=1,"PhD","Unknown"))))</f>
        <v>Graduate</v>
      </c>
      <c r="H243" t="s">
        <v>15</v>
      </c>
      <c r="I243">
        <f>VLOOKUP(customer!A243,sales_update!A:N,2,FALSE)</f>
        <v>13</v>
      </c>
      <c r="J243">
        <f xml:space="preserve"> VLOOKUP(customer!A243,sales_update!A:N,3,FALSE)</f>
        <v>1855</v>
      </c>
      <c r="K243">
        <f>VLOOKUP(customer!A243,sales_update!A:N,4,FALSE)</f>
        <v>420</v>
      </c>
      <c r="L243">
        <f>VLOOKUP(customer!A243,sales_update!A:N,5,FALSE)</f>
        <v>1560</v>
      </c>
      <c r="M243">
        <f>VLOOKUP(customer!A243,sales_update!A:N,6,FALSE)</f>
        <v>329</v>
      </c>
      <c r="N243">
        <f>VLOOKUP(customer!A243,sales_update!A:N,7,FALSE)</f>
        <v>125</v>
      </c>
      <c r="O243">
        <f>VLOOKUP(customer!A243,sales_update!A:N,8,FALSE)</f>
        <v>547</v>
      </c>
      <c r="P243">
        <f>VLOOKUP(customer!A243,sales_update!A:N,9,FALSE)</f>
        <v>3742</v>
      </c>
      <c r="Q243">
        <f>VLOOKUP(customer!A243,sales_update!A:N,10,FALSE)</f>
        <v>1</v>
      </c>
      <c r="R243">
        <f>VLOOKUP(customer!A243,sales_update!A:N,11,FALSE)</f>
        <v>4</v>
      </c>
      <c r="S243">
        <f>VLOOKUP(customer!A243,sales_update!A:N,12,FALSE)</f>
        <v>6</v>
      </c>
      <c r="T243">
        <f>VLOOKUP(customer!A243,sales_update!A:N,13,FALSE)</f>
        <v>8</v>
      </c>
      <c r="U243">
        <f>VLOOKUP(customer!A243,sales_update!A:N,14,FALSE)</f>
        <v>2</v>
      </c>
      <c r="V243">
        <f>VLOOKUP(customer!A243,Marketing!A:I,2,FALSE)</f>
        <v>0</v>
      </c>
      <c r="W243">
        <f>VLOOKUP(customer!A243,Marketing!A:I,3,FALSE)</f>
        <v>0</v>
      </c>
      <c r="X243">
        <f>VLOOKUP(customer!A243,Marketing!A:I,4,FALSE)</f>
        <v>1</v>
      </c>
      <c r="Y243">
        <f>VLOOKUP(customer!A243,Marketing!A:I,5,FALSE)</f>
        <v>0</v>
      </c>
      <c r="Z243">
        <f>VLOOKUP(customer!A243,Marketing!A:I,6,FALSE)</f>
        <v>0</v>
      </c>
      <c r="AA243">
        <f>VLOOKUP(customer!A243,Marketing!A:I,7,FALSE)</f>
        <v>0</v>
      </c>
      <c r="AB243">
        <f>VLOOKUP(customer!A243,Marketing!A:I,8,FALSE)</f>
        <v>1</v>
      </c>
      <c r="AC243" s="1">
        <f>VLOOKUP(customer!A243,Marketing!A:I,9,FALSE)</f>
        <v>43479</v>
      </c>
    </row>
    <row r="244" spans="1:29" x14ac:dyDescent="0.3">
      <c r="A244">
        <v>1481</v>
      </c>
      <c r="B244">
        <v>178642</v>
      </c>
      <c r="C244">
        <v>0</v>
      </c>
      <c r="D244">
        <v>1</v>
      </c>
      <c r="E244">
        <v>49</v>
      </c>
      <c r="F244" t="str">
        <f>IF(customer!G244=1, "Married", IF(customer!H244=1, "Single", IF(customer!F244=1, "Divorced", IF(customer!I244=1, "Together", IF(customer!J244=1, "Widowed", "Unknown")))))</f>
        <v>Together</v>
      </c>
      <c r="G244" t="str">
        <f>IF(customer!K244=1,"Basic",IF(customer!L244=1,"Graduate",IF(customer!M244=1,"Master",IF(customer!N244=1,"PhD","Unknown"))))</f>
        <v>PhD</v>
      </c>
      <c r="H244" t="s">
        <v>15</v>
      </c>
      <c r="I244">
        <f>VLOOKUP(customer!A244,sales_update!A:N,2,FALSE)</f>
        <v>83</v>
      </c>
      <c r="J244">
        <f xml:space="preserve"> VLOOKUP(customer!A244,sales_update!A:N,3,FALSE)</f>
        <v>3171</v>
      </c>
      <c r="K244">
        <f>VLOOKUP(customer!A244,sales_update!A:N,4,FALSE)</f>
        <v>0</v>
      </c>
      <c r="L244">
        <f>VLOOKUP(customer!A244,sales_update!A:N,5,FALSE)</f>
        <v>731</v>
      </c>
      <c r="M244">
        <f>VLOOKUP(customer!A244,sales_update!A:N,6,FALSE)</f>
        <v>104</v>
      </c>
      <c r="N244">
        <f>VLOOKUP(customer!A244,sales_update!A:N,7,FALSE)</f>
        <v>80</v>
      </c>
      <c r="O244">
        <f>VLOOKUP(customer!A244,sales_update!A:N,8,FALSE)</f>
        <v>39</v>
      </c>
      <c r="P244">
        <f>VLOOKUP(customer!A244,sales_update!A:N,9,FALSE)</f>
        <v>4048</v>
      </c>
      <c r="Q244">
        <f>VLOOKUP(customer!A244,sales_update!A:N,10,FALSE)</f>
        <v>1</v>
      </c>
      <c r="R244">
        <f>VLOOKUP(customer!A244,sales_update!A:N,11,FALSE)</f>
        <v>4</v>
      </c>
      <c r="S244">
        <f>VLOOKUP(customer!A244,sales_update!A:N,12,FALSE)</f>
        <v>9</v>
      </c>
      <c r="T244">
        <f>VLOOKUP(customer!A244,sales_update!A:N,13,FALSE)</f>
        <v>4</v>
      </c>
      <c r="U244">
        <f>VLOOKUP(customer!A244,sales_update!A:N,14,FALSE)</f>
        <v>6</v>
      </c>
      <c r="V244">
        <f>VLOOKUP(customer!A244,Marketing!A:I,2,FALSE)</f>
        <v>0</v>
      </c>
      <c r="W244">
        <f>VLOOKUP(customer!A244,Marketing!A:I,3,FALSE)</f>
        <v>0</v>
      </c>
      <c r="X244">
        <f>VLOOKUP(customer!A244,Marketing!A:I,4,FALSE)</f>
        <v>0</v>
      </c>
      <c r="Y244">
        <f>VLOOKUP(customer!A244,Marketing!A:I,5,FALSE)</f>
        <v>0</v>
      </c>
      <c r="Z244">
        <f>VLOOKUP(customer!A244,Marketing!A:I,6,FALSE)</f>
        <v>0</v>
      </c>
      <c r="AA244">
        <f>VLOOKUP(customer!A244,Marketing!A:I,7,FALSE)</f>
        <v>0</v>
      </c>
      <c r="AB244">
        <f>VLOOKUP(customer!A244,Marketing!A:I,8,FALSE)</f>
        <v>0</v>
      </c>
      <c r="AC244" s="1">
        <f>VLOOKUP(customer!A244,Marketing!A:I,9,FALSE)</f>
        <v>43734</v>
      </c>
    </row>
    <row r="245" spans="1:29" x14ac:dyDescent="0.3">
      <c r="A245">
        <v>1344</v>
      </c>
      <c r="B245">
        <v>178618</v>
      </c>
      <c r="C245">
        <v>0</v>
      </c>
      <c r="D245">
        <v>0</v>
      </c>
      <c r="E245">
        <v>63</v>
      </c>
      <c r="F245" t="str">
        <f>IF(customer!G245=1, "Married", IF(customer!H245=1, "Single", IF(customer!F245=1, "Divorced", IF(customer!I245=1, "Together", IF(customer!J245=1, "Widowed", "Unknown")))))</f>
        <v>Married</v>
      </c>
      <c r="G245" t="str">
        <f>IF(customer!K245=1,"Basic",IF(customer!L245=1,"Graduate",IF(customer!M245=1,"Master",IF(customer!N245=1,"PhD","Unknown"))))</f>
        <v>Graduate</v>
      </c>
      <c r="H245" t="s">
        <v>17</v>
      </c>
      <c r="I245">
        <f>VLOOKUP(customer!A245,sales_update!A:N,2,FALSE)</f>
        <v>87</v>
      </c>
      <c r="J245">
        <f xml:space="preserve"> VLOOKUP(customer!A245,sales_update!A:N,3,FALSE)</f>
        <v>1672</v>
      </c>
      <c r="K245">
        <f>VLOOKUP(customer!A245,sales_update!A:N,4,FALSE)</f>
        <v>370</v>
      </c>
      <c r="L245">
        <f>VLOOKUP(customer!A245,sales_update!A:N,5,FALSE)</f>
        <v>1858</v>
      </c>
      <c r="M245">
        <f>VLOOKUP(customer!A245,sales_update!A:N,6,FALSE)</f>
        <v>482</v>
      </c>
      <c r="N245">
        <f>VLOOKUP(customer!A245,sales_update!A:N,7,FALSE)</f>
        <v>370</v>
      </c>
      <c r="O245">
        <f>VLOOKUP(customer!A245,sales_update!A:N,8,FALSE)</f>
        <v>139</v>
      </c>
      <c r="P245">
        <f>VLOOKUP(customer!A245,sales_update!A:N,9,FALSE)</f>
        <v>4614</v>
      </c>
      <c r="Q245">
        <f>VLOOKUP(customer!A245,sales_update!A:N,10,FALSE)</f>
        <v>1</v>
      </c>
      <c r="R245">
        <f>VLOOKUP(customer!A245,sales_update!A:N,11,FALSE)</f>
        <v>4</v>
      </c>
      <c r="S245">
        <f>VLOOKUP(customer!A245,sales_update!A:N,12,FALSE)</f>
        <v>7</v>
      </c>
      <c r="T245">
        <f>VLOOKUP(customer!A245,sales_update!A:N,13,FALSE)</f>
        <v>10</v>
      </c>
      <c r="U245">
        <f>VLOOKUP(customer!A245,sales_update!A:N,14,FALSE)</f>
        <v>2</v>
      </c>
      <c r="V245">
        <f>VLOOKUP(customer!A245,Marketing!A:I,2,FALSE)</f>
        <v>0</v>
      </c>
      <c r="W245">
        <f>VLOOKUP(customer!A245,Marketing!A:I,3,FALSE)</f>
        <v>1</v>
      </c>
      <c r="X245">
        <f>VLOOKUP(customer!A245,Marketing!A:I,4,FALSE)</f>
        <v>0</v>
      </c>
      <c r="Y245">
        <f>VLOOKUP(customer!A245,Marketing!A:I,5,FALSE)</f>
        <v>0</v>
      </c>
      <c r="Z245">
        <f>VLOOKUP(customer!A245,Marketing!A:I,6,FALSE)</f>
        <v>0</v>
      </c>
      <c r="AA245">
        <f>VLOOKUP(customer!A245,Marketing!A:I,7,FALSE)</f>
        <v>0</v>
      </c>
      <c r="AB245">
        <f>VLOOKUP(customer!A245,Marketing!A:I,8,FALSE)</f>
        <v>0</v>
      </c>
      <c r="AC245" s="1">
        <f>VLOOKUP(customer!A245,Marketing!A:I,9,FALSE)</f>
        <v>43529</v>
      </c>
    </row>
    <row r="246" spans="1:29" x14ac:dyDescent="0.3">
      <c r="A246">
        <v>2171</v>
      </c>
      <c r="B246">
        <v>178579</v>
      </c>
      <c r="C246">
        <v>0</v>
      </c>
      <c r="D246">
        <v>0</v>
      </c>
      <c r="E246">
        <v>50</v>
      </c>
      <c r="F246" t="str">
        <f>IF(customer!G246=1, "Married", IF(customer!H246=1, "Single", IF(customer!F246=1, "Divorced", IF(customer!I246=1, "Together", IF(customer!J246=1, "Widowed", "Unknown")))))</f>
        <v>Divorced</v>
      </c>
      <c r="G246" t="str">
        <f>IF(customer!K246=1,"Basic",IF(customer!L246=1,"Graduate",IF(customer!M246=1,"Master",IF(customer!N246=1,"PhD","Unknown"))))</f>
        <v>Master</v>
      </c>
      <c r="H246" t="s">
        <v>15</v>
      </c>
      <c r="I246">
        <f>VLOOKUP(customer!A246,sales_update!A:N,2,FALSE)</f>
        <v>35</v>
      </c>
      <c r="J246">
        <f xml:space="preserve"> VLOOKUP(customer!A246,sales_update!A:N,3,FALSE)</f>
        <v>1854</v>
      </c>
      <c r="K246">
        <f>VLOOKUP(customer!A246,sales_update!A:N,4,FALSE)</f>
        <v>150</v>
      </c>
      <c r="L246">
        <f>VLOOKUP(customer!A246,sales_update!A:N,5,FALSE)</f>
        <v>1248</v>
      </c>
      <c r="M246">
        <f>VLOOKUP(customer!A246,sales_update!A:N,6,FALSE)</f>
        <v>491</v>
      </c>
      <c r="N246">
        <f>VLOOKUP(customer!A246,sales_update!A:N,7,FALSE)</f>
        <v>150</v>
      </c>
      <c r="O246">
        <f>VLOOKUP(customer!A246,sales_update!A:N,8,FALSE)</f>
        <v>225</v>
      </c>
      <c r="P246">
        <f>VLOOKUP(customer!A246,sales_update!A:N,9,FALSE)</f>
        <v>3668</v>
      </c>
      <c r="Q246">
        <f>VLOOKUP(customer!A246,sales_update!A:N,10,FALSE)</f>
        <v>1</v>
      </c>
      <c r="R246">
        <f>VLOOKUP(customer!A246,sales_update!A:N,11,FALSE)</f>
        <v>5</v>
      </c>
      <c r="S246">
        <f>VLOOKUP(customer!A246,sales_update!A:N,12,FALSE)</f>
        <v>6</v>
      </c>
      <c r="T246">
        <f>VLOOKUP(customer!A246,sales_update!A:N,13,FALSE)</f>
        <v>4</v>
      </c>
      <c r="U246">
        <f>VLOOKUP(customer!A246,sales_update!A:N,14,FALSE)</f>
        <v>3</v>
      </c>
      <c r="V246">
        <f>VLOOKUP(customer!A246,Marketing!A:I,2,FALSE)</f>
        <v>0</v>
      </c>
      <c r="W246">
        <f>VLOOKUP(customer!A246,Marketing!A:I,3,FALSE)</f>
        <v>0</v>
      </c>
      <c r="X246">
        <f>VLOOKUP(customer!A246,Marketing!A:I,4,FALSE)</f>
        <v>0</v>
      </c>
      <c r="Y246">
        <f>VLOOKUP(customer!A246,Marketing!A:I,5,FALSE)</f>
        <v>0</v>
      </c>
      <c r="Z246">
        <f>VLOOKUP(customer!A246,Marketing!A:I,6,FALSE)</f>
        <v>0</v>
      </c>
      <c r="AA246">
        <f>VLOOKUP(customer!A246,Marketing!A:I,7,FALSE)</f>
        <v>0</v>
      </c>
      <c r="AB246">
        <f>VLOOKUP(customer!A246,Marketing!A:I,8,FALSE)</f>
        <v>1</v>
      </c>
      <c r="AC246" s="1">
        <f>VLOOKUP(customer!A246,Marketing!A:I,9,FALSE)</f>
        <v>43614</v>
      </c>
    </row>
    <row r="247" spans="1:29" x14ac:dyDescent="0.3">
      <c r="A247">
        <v>2279</v>
      </c>
      <c r="B247">
        <v>178569</v>
      </c>
      <c r="C247">
        <v>0</v>
      </c>
      <c r="D247">
        <v>0</v>
      </c>
      <c r="E247">
        <v>74</v>
      </c>
      <c r="F247" t="str">
        <f>IF(customer!G247=1, "Married", IF(customer!H247=1, "Single", IF(customer!F247=1, "Divorced", IF(customer!I247=1, "Together", IF(customer!J247=1, "Widowed", "Unknown")))))</f>
        <v>Married</v>
      </c>
      <c r="G247" t="str">
        <f>IF(customer!K247=1,"Basic",IF(customer!L247=1,"Graduate",IF(customer!M247=1,"Master",IF(customer!N247=1,"PhD","Unknown"))))</f>
        <v>Graduate</v>
      </c>
      <c r="H247" t="s">
        <v>15</v>
      </c>
      <c r="I247">
        <f>VLOOKUP(customer!A247,sales_update!A:N,2,FALSE)</f>
        <v>14</v>
      </c>
      <c r="J247">
        <f xml:space="preserve"> VLOOKUP(customer!A247,sales_update!A:N,3,FALSE)</f>
        <v>1268</v>
      </c>
      <c r="K247">
        <f>VLOOKUP(customer!A247,sales_update!A:N,4,FALSE)</f>
        <v>180</v>
      </c>
      <c r="L247">
        <f>VLOOKUP(customer!A247,sales_update!A:N,5,FALSE)</f>
        <v>1414</v>
      </c>
      <c r="M247">
        <f>VLOOKUP(customer!A247,sales_update!A:N,6,FALSE)</f>
        <v>470</v>
      </c>
      <c r="N247">
        <f>VLOOKUP(customer!A247,sales_update!A:N,7,FALSE)</f>
        <v>398</v>
      </c>
      <c r="O247">
        <f>VLOOKUP(customer!A247,sales_update!A:N,8,FALSE)</f>
        <v>216</v>
      </c>
      <c r="P247">
        <f>VLOOKUP(customer!A247,sales_update!A:N,9,FALSE)</f>
        <v>3514</v>
      </c>
      <c r="Q247">
        <f>VLOOKUP(customer!A247,sales_update!A:N,10,FALSE)</f>
        <v>1</v>
      </c>
      <c r="R247">
        <f>VLOOKUP(customer!A247,sales_update!A:N,11,FALSE)</f>
        <v>4</v>
      </c>
      <c r="S247">
        <f>VLOOKUP(customer!A247,sales_update!A:N,12,FALSE)</f>
        <v>6</v>
      </c>
      <c r="T247">
        <f>VLOOKUP(customer!A247,sales_update!A:N,13,FALSE)</f>
        <v>4</v>
      </c>
      <c r="U247">
        <f>VLOOKUP(customer!A247,sales_update!A:N,14,FALSE)</f>
        <v>1</v>
      </c>
      <c r="V247">
        <f>VLOOKUP(customer!A247,Marketing!A:I,2,FALSE)</f>
        <v>0</v>
      </c>
      <c r="W247">
        <f>VLOOKUP(customer!A247,Marketing!A:I,3,FALSE)</f>
        <v>0</v>
      </c>
      <c r="X247">
        <f>VLOOKUP(customer!A247,Marketing!A:I,4,FALSE)</f>
        <v>1</v>
      </c>
      <c r="Y247">
        <f>VLOOKUP(customer!A247,Marketing!A:I,5,FALSE)</f>
        <v>0</v>
      </c>
      <c r="Z247">
        <f>VLOOKUP(customer!A247,Marketing!A:I,6,FALSE)</f>
        <v>0</v>
      </c>
      <c r="AA247">
        <f>VLOOKUP(customer!A247,Marketing!A:I,7,FALSE)</f>
        <v>0</v>
      </c>
      <c r="AB247">
        <f>VLOOKUP(customer!A247,Marketing!A:I,8,FALSE)</f>
        <v>1</v>
      </c>
      <c r="AC247" s="1">
        <f>VLOOKUP(customer!A247,Marketing!A:I,9,FALSE)</f>
        <v>44038</v>
      </c>
    </row>
    <row r="248" spans="1:29" x14ac:dyDescent="0.3">
      <c r="A248">
        <v>3113</v>
      </c>
      <c r="B248">
        <v>178499</v>
      </c>
      <c r="C248">
        <v>0</v>
      </c>
      <c r="D248">
        <v>0</v>
      </c>
      <c r="E248">
        <v>63</v>
      </c>
      <c r="F248" t="str">
        <f>IF(customer!G248=1, "Married", IF(customer!H248=1, "Single", IF(customer!F248=1, "Divorced", IF(customer!I248=1, "Together", IF(customer!J248=1, "Widowed", "Unknown")))))</f>
        <v>Single</v>
      </c>
      <c r="G248" t="str">
        <f>IF(customer!K248=1,"Basic",IF(customer!L248=1,"Graduate",IF(customer!M248=1,"Master",IF(customer!N248=1,"PhD","Unknown"))))</f>
        <v>Graduate</v>
      </c>
      <c r="H248" t="s">
        <v>15</v>
      </c>
      <c r="I248">
        <f>VLOOKUP(customer!A248,sales_update!A:N,2,FALSE)</f>
        <v>12</v>
      </c>
      <c r="J248">
        <f xml:space="preserve"> VLOOKUP(customer!A248,sales_update!A:N,3,FALSE)</f>
        <v>2074</v>
      </c>
      <c r="K248">
        <f>VLOOKUP(customer!A248,sales_update!A:N,4,FALSE)</f>
        <v>164</v>
      </c>
      <c r="L248">
        <f>VLOOKUP(customer!A248,sales_update!A:N,5,FALSE)</f>
        <v>387</v>
      </c>
      <c r="M248">
        <f>VLOOKUP(customer!A248,sales_update!A:N,6,FALSE)</f>
        <v>107</v>
      </c>
      <c r="N248">
        <f>VLOOKUP(customer!A248,sales_update!A:N,7,FALSE)</f>
        <v>82</v>
      </c>
      <c r="O248">
        <f>VLOOKUP(customer!A248,sales_update!A:N,8,FALSE)</f>
        <v>221</v>
      </c>
      <c r="P248">
        <f>VLOOKUP(customer!A248,sales_update!A:N,9,FALSE)</f>
        <v>2592</v>
      </c>
      <c r="Q248">
        <f>VLOOKUP(customer!A248,sales_update!A:N,10,FALSE)</f>
        <v>1</v>
      </c>
      <c r="R248">
        <f>VLOOKUP(customer!A248,sales_update!A:N,11,FALSE)</f>
        <v>11</v>
      </c>
      <c r="S248">
        <f>VLOOKUP(customer!A248,sales_update!A:N,12,FALSE)</f>
        <v>3</v>
      </c>
      <c r="T248">
        <f>VLOOKUP(customer!A248,sales_update!A:N,13,FALSE)</f>
        <v>4</v>
      </c>
      <c r="U248">
        <f>VLOOKUP(customer!A248,sales_update!A:N,14,FALSE)</f>
        <v>4</v>
      </c>
      <c r="V248">
        <f>VLOOKUP(customer!A248,Marketing!A:I,2,FALSE)</f>
        <v>0</v>
      </c>
      <c r="W248">
        <f>VLOOKUP(customer!A248,Marketing!A:I,3,FALSE)</f>
        <v>0</v>
      </c>
      <c r="X248">
        <f>VLOOKUP(customer!A248,Marketing!A:I,4,FALSE)</f>
        <v>1</v>
      </c>
      <c r="Y248">
        <f>VLOOKUP(customer!A248,Marketing!A:I,5,FALSE)</f>
        <v>0</v>
      </c>
      <c r="Z248">
        <f>VLOOKUP(customer!A248,Marketing!A:I,6,FALSE)</f>
        <v>0</v>
      </c>
      <c r="AA248">
        <f>VLOOKUP(customer!A248,Marketing!A:I,7,FALSE)</f>
        <v>0</v>
      </c>
      <c r="AB248">
        <f>VLOOKUP(customer!A248,Marketing!A:I,8,FALSE)</f>
        <v>1</v>
      </c>
      <c r="AC248" s="1">
        <f>VLOOKUP(customer!A248,Marketing!A:I,9,FALSE)</f>
        <v>43950</v>
      </c>
    </row>
    <row r="249" spans="1:29" x14ac:dyDescent="0.3">
      <c r="A249">
        <v>1090</v>
      </c>
      <c r="B249">
        <v>178497</v>
      </c>
      <c r="C249">
        <v>0</v>
      </c>
      <c r="D249">
        <v>0</v>
      </c>
      <c r="E249">
        <v>69</v>
      </c>
      <c r="F249" t="str">
        <f>IF(customer!G249=1, "Married", IF(customer!H249=1, "Single", IF(customer!F249=1, "Divorced", IF(customer!I249=1, "Together", IF(customer!J249=1, "Widowed", "Unknown")))))</f>
        <v>Married</v>
      </c>
      <c r="G249" t="str">
        <f>IF(customer!K249=1,"Basic",IF(customer!L249=1,"Graduate",IF(customer!M249=1,"Master",IF(customer!N249=1,"PhD","Unknown"))))</f>
        <v>Unknown</v>
      </c>
      <c r="H249" t="s">
        <v>20</v>
      </c>
      <c r="I249">
        <f>VLOOKUP(customer!A249,sales_update!A:N,2,FALSE)</f>
        <v>44</v>
      </c>
      <c r="J249">
        <f xml:space="preserve"> VLOOKUP(customer!A249,sales_update!A:N,3,FALSE)</f>
        <v>471</v>
      </c>
      <c r="K249">
        <f>VLOOKUP(customer!A249,sales_update!A:N,4,FALSE)</f>
        <v>59</v>
      </c>
      <c r="L249">
        <f>VLOOKUP(customer!A249,sales_update!A:N,5,FALSE)</f>
        <v>1016</v>
      </c>
      <c r="M249">
        <f>VLOOKUP(customer!A249,sales_update!A:N,6,FALSE)</f>
        <v>171</v>
      </c>
      <c r="N249">
        <f>VLOOKUP(customer!A249,sales_update!A:N,7,FALSE)</f>
        <v>0</v>
      </c>
      <c r="O249">
        <f>VLOOKUP(customer!A249,sales_update!A:N,8,FALSE)</f>
        <v>507</v>
      </c>
      <c r="P249">
        <f>VLOOKUP(customer!A249,sales_update!A:N,9,FALSE)</f>
        <v>1210</v>
      </c>
      <c r="Q249">
        <f>VLOOKUP(customer!A249,sales_update!A:N,10,FALSE)</f>
        <v>1</v>
      </c>
      <c r="R249">
        <f>VLOOKUP(customer!A249,sales_update!A:N,11,FALSE)</f>
        <v>5</v>
      </c>
      <c r="S249">
        <f>VLOOKUP(customer!A249,sales_update!A:N,12,FALSE)</f>
        <v>7</v>
      </c>
      <c r="T249">
        <f>VLOOKUP(customer!A249,sales_update!A:N,13,FALSE)</f>
        <v>12</v>
      </c>
      <c r="U249">
        <f>VLOOKUP(customer!A249,sales_update!A:N,14,FALSE)</f>
        <v>2</v>
      </c>
      <c r="V249">
        <f>VLOOKUP(customer!A249,Marketing!A:I,2,FALSE)</f>
        <v>0</v>
      </c>
      <c r="W249">
        <f>VLOOKUP(customer!A249,Marketing!A:I,3,FALSE)</f>
        <v>0</v>
      </c>
      <c r="X249">
        <f>VLOOKUP(customer!A249,Marketing!A:I,4,FALSE)</f>
        <v>0</v>
      </c>
      <c r="Y249">
        <f>VLOOKUP(customer!A249,Marketing!A:I,5,FALSE)</f>
        <v>1</v>
      </c>
      <c r="Z249">
        <f>VLOOKUP(customer!A249,Marketing!A:I,6,FALSE)</f>
        <v>0</v>
      </c>
      <c r="AA249">
        <f>VLOOKUP(customer!A249,Marketing!A:I,7,FALSE)</f>
        <v>0</v>
      </c>
      <c r="AB249">
        <f>VLOOKUP(customer!A249,Marketing!A:I,8,FALSE)</f>
        <v>0</v>
      </c>
      <c r="AC249" s="1">
        <f>VLOOKUP(customer!A249,Marketing!A:I,9,FALSE)</f>
        <v>43958</v>
      </c>
    </row>
    <row r="250" spans="1:29" x14ac:dyDescent="0.3">
      <c r="A250">
        <v>1168</v>
      </c>
      <c r="B250">
        <v>178497</v>
      </c>
      <c r="C250">
        <v>0</v>
      </c>
      <c r="D250">
        <v>0</v>
      </c>
      <c r="E250">
        <v>69</v>
      </c>
      <c r="F250" t="str">
        <f>IF(customer!G250=1, "Married", IF(customer!H250=1, "Single", IF(customer!F250=1, "Divorced", IF(customer!I250=1, "Together", IF(customer!J250=1, "Widowed", "Unknown")))))</f>
        <v>Married</v>
      </c>
      <c r="G250" t="str">
        <f>IF(customer!K250=1,"Basic",IF(customer!L250=1,"Graduate",IF(customer!M250=1,"Master",IF(customer!N250=1,"PhD","Unknown"))))</f>
        <v>Unknown</v>
      </c>
      <c r="H250" t="s">
        <v>20</v>
      </c>
      <c r="I250">
        <f>VLOOKUP(customer!A250,sales_update!A:N,2,FALSE)</f>
        <v>44</v>
      </c>
      <c r="J250">
        <f xml:space="preserve"> VLOOKUP(customer!A250,sales_update!A:N,3,FALSE)</f>
        <v>471</v>
      </c>
      <c r="K250">
        <f>VLOOKUP(customer!A250,sales_update!A:N,4,FALSE)</f>
        <v>59</v>
      </c>
      <c r="L250">
        <f>VLOOKUP(customer!A250,sales_update!A:N,5,FALSE)</f>
        <v>1016</v>
      </c>
      <c r="M250">
        <f>VLOOKUP(customer!A250,sales_update!A:N,6,FALSE)</f>
        <v>171</v>
      </c>
      <c r="N250">
        <f>VLOOKUP(customer!A250,sales_update!A:N,7,FALSE)</f>
        <v>0</v>
      </c>
      <c r="O250">
        <f>VLOOKUP(customer!A250,sales_update!A:N,8,FALSE)</f>
        <v>507</v>
      </c>
      <c r="P250">
        <f>VLOOKUP(customer!A250,sales_update!A:N,9,FALSE)</f>
        <v>1210</v>
      </c>
      <c r="Q250">
        <f>VLOOKUP(customer!A250,sales_update!A:N,10,FALSE)</f>
        <v>1</v>
      </c>
      <c r="R250">
        <f>VLOOKUP(customer!A250,sales_update!A:N,11,FALSE)</f>
        <v>5</v>
      </c>
      <c r="S250">
        <f>VLOOKUP(customer!A250,sales_update!A:N,12,FALSE)</f>
        <v>7</v>
      </c>
      <c r="T250">
        <f>VLOOKUP(customer!A250,sales_update!A:N,13,FALSE)</f>
        <v>12</v>
      </c>
      <c r="U250">
        <f>VLOOKUP(customer!A250,sales_update!A:N,14,FALSE)</f>
        <v>2</v>
      </c>
      <c r="V250">
        <f>VLOOKUP(customer!A250,Marketing!A:I,2,FALSE)</f>
        <v>0</v>
      </c>
      <c r="W250">
        <f>VLOOKUP(customer!A250,Marketing!A:I,3,FALSE)</f>
        <v>0</v>
      </c>
      <c r="X250">
        <f>VLOOKUP(customer!A250,Marketing!A:I,4,FALSE)</f>
        <v>0</v>
      </c>
      <c r="Y250">
        <f>VLOOKUP(customer!A250,Marketing!A:I,5,FALSE)</f>
        <v>1</v>
      </c>
      <c r="Z250">
        <f>VLOOKUP(customer!A250,Marketing!A:I,6,FALSE)</f>
        <v>0</v>
      </c>
      <c r="AA250">
        <f>VLOOKUP(customer!A250,Marketing!A:I,7,FALSE)</f>
        <v>0</v>
      </c>
      <c r="AB250">
        <f>VLOOKUP(customer!A250,Marketing!A:I,8,FALSE)</f>
        <v>0</v>
      </c>
      <c r="AC250" s="1">
        <f>VLOOKUP(customer!A250,Marketing!A:I,9,FALSE)</f>
        <v>43958</v>
      </c>
    </row>
    <row r="251" spans="1:29" x14ac:dyDescent="0.3">
      <c r="A251">
        <v>1680</v>
      </c>
      <c r="B251">
        <v>178468</v>
      </c>
      <c r="C251">
        <v>0</v>
      </c>
      <c r="D251">
        <v>0</v>
      </c>
      <c r="E251">
        <v>60</v>
      </c>
      <c r="F251" t="str">
        <f>IF(customer!G251=1, "Married", IF(customer!H251=1, "Single", IF(customer!F251=1, "Divorced", IF(customer!I251=1, "Together", IF(customer!J251=1, "Widowed", "Unknown")))))</f>
        <v>Together</v>
      </c>
      <c r="G251" t="str">
        <f>IF(customer!K251=1,"Basic",IF(customer!L251=1,"Graduate",IF(customer!M251=1,"Master",IF(customer!N251=1,"PhD","Unknown"))))</f>
        <v>Graduate</v>
      </c>
      <c r="H251" t="s">
        <v>17</v>
      </c>
      <c r="I251">
        <f>VLOOKUP(customer!A251,sales_update!A:N,2,FALSE)</f>
        <v>29</v>
      </c>
      <c r="J251">
        <f xml:space="preserve"> VLOOKUP(customer!A251,sales_update!A:N,3,FALSE)</f>
        <v>987</v>
      </c>
      <c r="K251">
        <f>VLOOKUP(customer!A251,sales_update!A:N,4,FALSE)</f>
        <v>50</v>
      </c>
      <c r="L251">
        <f>VLOOKUP(customer!A251,sales_update!A:N,5,FALSE)</f>
        <v>882</v>
      </c>
      <c r="M251">
        <f>VLOOKUP(customer!A251,sales_update!A:N,6,FALSE)</f>
        <v>237</v>
      </c>
      <c r="N251">
        <f>VLOOKUP(customer!A251,sales_update!A:N,7,FALSE)</f>
        <v>50</v>
      </c>
      <c r="O251">
        <f>VLOOKUP(customer!A251,sales_update!A:N,8,FALSE)</f>
        <v>77</v>
      </c>
      <c r="P251">
        <f>VLOOKUP(customer!A251,sales_update!A:N,9,FALSE)</f>
        <v>2129</v>
      </c>
      <c r="Q251">
        <f>VLOOKUP(customer!A251,sales_update!A:N,10,FALSE)</f>
        <v>1</v>
      </c>
      <c r="R251">
        <f>VLOOKUP(customer!A251,sales_update!A:N,11,FALSE)</f>
        <v>10</v>
      </c>
      <c r="S251">
        <f>VLOOKUP(customer!A251,sales_update!A:N,12,FALSE)</f>
        <v>7</v>
      </c>
      <c r="T251">
        <f>VLOOKUP(customer!A251,sales_update!A:N,13,FALSE)</f>
        <v>10</v>
      </c>
      <c r="U251">
        <f>VLOOKUP(customer!A251,sales_update!A:N,14,FALSE)</f>
        <v>4</v>
      </c>
      <c r="V251">
        <f>VLOOKUP(customer!A251,Marketing!A:I,2,FALSE)</f>
        <v>0</v>
      </c>
      <c r="W251">
        <f>VLOOKUP(customer!A251,Marketing!A:I,3,FALSE)</f>
        <v>0</v>
      </c>
      <c r="X251">
        <f>VLOOKUP(customer!A251,Marketing!A:I,4,FALSE)</f>
        <v>0</v>
      </c>
      <c r="Y251">
        <f>VLOOKUP(customer!A251,Marketing!A:I,5,FALSE)</f>
        <v>1</v>
      </c>
      <c r="Z251">
        <f>VLOOKUP(customer!A251,Marketing!A:I,6,FALSE)</f>
        <v>0</v>
      </c>
      <c r="AA251">
        <f>VLOOKUP(customer!A251,Marketing!A:I,7,FALSE)</f>
        <v>0</v>
      </c>
      <c r="AB251">
        <f>VLOOKUP(customer!A251,Marketing!A:I,8,FALSE)</f>
        <v>0</v>
      </c>
      <c r="AC251" s="1">
        <f>VLOOKUP(customer!A251,Marketing!A:I,9,FALSE)</f>
        <v>44087</v>
      </c>
    </row>
    <row r="252" spans="1:29" x14ac:dyDescent="0.3">
      <c r="A252">
        <v>2419</v>
      </c>
      <c r="B252">
        <v>178427</v>
      </c>
      <c r="C252">
        <v>0</v>
      </c>
      <c r="D252">
        <v>0</v>
      </c>
      <c r="E252">
        <v>72</v>
      </c>
      <c r="F252" t="str">
        <f>IF(customer!G252=1, "Married", IF(customer!H252=1, "Single", IF(customer!F252=1, "Divorced", IF(customer!I252=1, "Together", IF(customer!J252=1, "Widowed", "Unknown")))))</f>
        <v>Widowed</v>
      </c>
      <c r="G252" t="str">
        <f>IF(customer!K252=1,"Basic",IF(customer!L252=1,"Graduate",IF(customer!M252=1,"Master",IF(customer!N252=1,"PhD","Unknown"))))</f>
        <v>Master</v>
      </c>
      <c r="H252" t="s">
        <v>18</v>
      </c>
      <c r="I252">
        <f>VLOOKUP(customer!A252,sales_update!A:N,2,FALSE)</f>
        <v>36</v>
      </c>
      <c r="J252">
        <f xml:space="preserve"> VLOOKUP(customer!A252,sales_update!A:N,3,FALSE)</f>
        <v>2211</v>
      </c>
      <c r="K252">
        <f>VLOOKUP(customer!A252,sales_update!A:N,4,FALSE)</f>
        <v>43</v>
      </c>
      <c r="L252">
        <f>VLOOKUP(customer!A252,sales_update!A:N,5,FALSE)</f>
        <v>1354</v>
      </c>
      <c r="M252">
        <f>VLOOKUP(customer!A252,sales_update!A:N,6,FALSE)</f>
        <v>410</v>
      </c>
      <c r="N252">
        <f>VLOOKUP(customer!A252,sales_update!A:N,7,FALSE)</f>
        <v>59</v>
      </c>
      <c r="O252">
        <f>VLOOKUP(customer!A252,sales_update!A:N,8,FALSE)</f>
        <v>314</v>
      </c>
      <c r="P252">
        <f>VLOOKUP(customer!A252,sales_update!A:N,9,FALSE)</f>
        <v>3763</v>
      </c>
      <c r="Q252">
        <f>VLOOKUP(customer!A252,sales_update!A:N,10,FALSE)</f>
        <v>3</v>
      </c>
      <c r="R252">
        <f>VLOOKUP(customer!A252,sales_update!A:N,11,FALSE)</f>
        <v>3</v>
      </c>
      <c r="S252">
        <f>VLOOKUP(customer!A252,sales_update!A:N,12,FALSE)</f>
        <v>7</v>
      </c>
      <c r="T252">
        <f>VLOOKUP(customer!A252,sales_update!A:N,13,FALSE)</f>
        <v>10</v>
      </c>
      <c r="U252">
        <f>VLOOKUP(customer!A252,sales_update!A:N,14,FALSE)</f>
        <v>3</v>
      </c>
      <c r="V252">
        <f>VLOOKUP(customer!A252,Marketing!A:I,2,FALSE)</f>
        <v>0</v>
      </c>
      <c r="W252">
        <f>VLOOKUP(customer!A252,Marketing!A:I,3,FALSE)</f>
        <v>0</v>
      </c>
      <c r="X252">
        <f>VLOOKUP(customer!A252,Marketing!A:I,4,FALSE)</f>
        <v>0</v>
      </c>
      <c r="Y252">
        <f>VLOOKUP(customer!A252,Marketing!A:I,5,FALSE)</f>
        <v>1</v>
      </c>
      <c r="Z252">
        <f>VLOOKUP(customer!A252,Marketing!A:I,6,FALSE)</f>
        <v>0</v>
      </c>
      <c r="AA252">
        <f>VLOOKUP(customer!A252,Marketing!A:I,7,FALSE)</f>
        <v>0</v>
      </c>
      <c r="AB252">
        <f>VLOOKUP(customer!A252,Marketing!A:I,8,FALSE)</f>
        <v>1</v>
      </c>
      <c r="AC252" s="1">
        <f>VLOOKUP(customer!A252,Marketing!A:I,9,FALSE)</f>
        <v>43555</v>
      </c>
    </row>
    <row r="253" spans="1:29" x14ac:dyDescent="0.3">
      <c r="A253">
        <v>1891</v>
      </c>
      <c r="B253">
        <v>178420</v>
      </c>
      <c r="C253">
        <v>0</v>
      </c>
      <c r="D253">
        <v>0</v>
      </c>
      <c r="E253">
        <v>54</v>
      </c>
      <c r="F253" t="str">
        <f>IF(customer!G253=1, "Married", IF(customer!H253=1, "Single", IF(customer!F253=1, "Divorced", IF(customer!I253=1, "Together", IF(customer!J253=1, "Widowed", "Unknown")))))</f>
        <v>Single</v>
      </c>
      <c r="G253" t="str">
        <f>IF(customer!K253=1,"Basic",IF(customer!L253=1,"Graduate",IF(customer!M253=1,"Master",IF(customer!N253=1,"PhD","Unknown"))))</f>
        <v>PhD</v>
      </c>
      <c r="H253" t="s">
        <v>18</v>
      </c>
      <c r="I253">
        <f>VLOOKUP(customer!A253,sales_update!A:N,2,FALSE)</f>
        <v>75</v>
      </c>
      <c r="J253">
        <f xml:space="preserve"> VLOOKUP(customer!A253,sales_update!A:N,3,FALSE)</f>
        <v>1374</v>
      </c>
      <c r="K253">
        <f>VLOOKUP(customer!A253,sales_update!A:N,4,FALSE)</f>
        <v>64</v>
      </c>
      <c r="L253">
        <f>VLOOKUP(customer!A253,sales_update!A:N,5,FALSE)</f>
        <v>1533</v>
      </c>
      <c r="M253">
        <f>VLOOKUP(customer!A253,sales_update!A:N,6,FALSE)</f>
        <v>207</v>
      </c>
      <c r="N253">
        <f>VLOOKUP(customer!A253,sales_update!A:N,7,FALSE)</f>
        <v>64</v>
      </c>
      <c r="O253">
        <f>VLOOKUP(customer!A253,sales_update!A:N,8,FALSE)</f>
        <v>64</v>
      </c>
      <c r="P253">
        <f>VLOOKUP(customer!A253,sales_update!A:N,9,FALSE)</f>
        <v>3178</v>
      </c>
      <c r="Q253">
        <f>VLOOKUP(customer!A253,sales_update!A:N,10,FALSE)</f>
        <v>1</v>
      </c>
      <c r="R253">
        <f>VLOOKUP(customer!A253,sales_update!A:N,11,FALSE)</f>
        <v>3</v>
      </c>
      <c r="S253">
        <f>VLOOKUP(customer!A253,sales_update!A:N,12,FALSE)</f>
        <v>10</v>
      </c>
      <c r="T253">
        <f>VLOOKUP(customer!A253,sales_update!A:N,13,FALSE)</f>
        <v>8</v>
      </c>
      <c r="U253">
        <f>VLOOKUP(customer!A253,sales_update!A:N,14,FALSE)</f>
        <v>1</v>
      </c>
      <c r="V253">
        <f>VLOOKUP(customer!A253,Marketing!A:I,2,FALSE)</f>
        <v>0</v>
      </c>
      <c r="W253">
        <f>VLOOKUP(customer!A253,Marketing!A:I,3,FALSE)</f>
        <v>0</v>
      </c>
      <c r="X253">
        <f>VLOOKUP(customer!A253,Marketing!A:I,4,FALSE)</f>
        <v>0</v>
      </c>
      <c r="Y253">
        <f>VLOOKUP(customer!A253,Marketing!A:I,5,FALSE)</f>
        <v>0</v>
      </c>
      <c r="Z253">
        <f>VLOOKUP(customer!A253,Marketing!A:I,6,FALSE)</f>
        <v>0</v>
      </c>
      <c r="AA253">
        <f>VLOOKUP(customer!A253,Marketing!A:I,7,FALSE)</f>
        <v>0</v>
      </c>
      <c r="AB253">
        <f>VLOOKUP(customer!A253,Marketing!A:I,8,FALSE)</f>
        <v>0</v>
      </c>
      <c r="AC253" s="1">
        <f>VLOOKUP(customer!A253,Marketing!A:I,9,FALSE)</f>
        <v>43803</v>
      </c>
    </row>
    <row r="254" spans="1:29" x14ac:dyDescent="0.3">
      <c r="A254">
        <v>2775</v>
      </c>
      <c r="B254">
        <v>178416</v>
      </c>
      <c r="C254">
        <v>0</v>
      </c>
      <c r="D254">
        <v>1</v>
      </c>
      <c r="E254">
        <v>44</v>
      </c>
      <c r="F254" t="str">
        <f>IF(customer!G254=1, "Married", IF(customer!H254=1, "Single", IF(customer!F254=1, "Divorced", IF(customer!I254=1, "Together", IF(customer!J254=1, "Widowed", "Unknown")))))</f>
        <v>Together</v>
      </c>
      <c r="G254" t="str">
        <f>IF(customer!K254=1,"Basic",IF(customer!L254=1,"Graduate",IF(customer!M254=1,"Master",IF(customer!N254=1,"PhD","Unknown"))))</f>
        <v>Graduate</v>
      </c>
      <c r="H254" t="s">
        <v>16</v>
      </c>
      <c r="I254">
        <f>VLOOKUP(customer!A254,sales_update!A:N,2,FALSE)</f>
        <v>99</v>
      </c>
      <c r="J254">
        <f xml:space="preserve"> VLOOKUP(customer!A254,sales_update!A:N,3,FALSE)</f>
        <v>1031</v>
      </c>
      <c r="K254">
        <f>VLOOKUP(customer!A254,sales_update!A:N,4,FALSE)</f>
        <v>86</v>
      </c>
      <c r="L254">
        <f>VLOOKUP(customer!A254,sales_update!A:N,5,FALSE)</f>
        <v>635</v>
      </c>
      <c r="M254">
        <f>VLOOKUP(customer!A254,sales_update!A:N,6,FALSE)</f>
        <v>428</v>
      </c>
      <c r="N254">
        <f>VLOOKUP(customer!A254,sales_update!A:N,7,FALSE)</f>
        <v>86</v>
      </c>
      <c r="O254">
        <f>VLOOKUP(customer!A254,sales_update!A:N,8,FALSE)</f>
        <v>416</v>
      </c>
      <c r="P254">
        <f>VLOOKUP(customer!A254,sales_update!A:N,9,FALSE)</f>
        <v>1850</v>
      </c>
      <c r="Q254">
        <f>VLOOKUP(customer!A254,sales_update!A:N,10,FALSE)</f>
        <v>2</v>
      </c>
      <c r="R254">
        <f>VLOOKUP(customer!A254,sales_update!A:N,11,FALSE)</f>
        <v>7</v>
      </c>
      <c r="S254">
        <f>VLOOKUP(customer!A254,sales_update!A:N,12,FALSE)</f>
        <v>7</v>
      </c>
      <c r="T254">
        <f>VLOOKUP(customer!A254,sales_update!A:N,13,FALSE)</f>
        <v>10</v>
      </c>
      <c r="U254">
        <f>VLOOKUP(customer!A254,sales_update!A:N,14,FALSE)</f>
        <v>3</v>
      </c>
      <c r="V254">
        <f>VLOOKUP(customer!A254,Marketing!A:I,2,FALSE)</f>
        <v>0</v>
      </c>
      <c r="W254">
        <f>VLOOKUP(customer!A254,Marketing!A:I,3,FALSE)</f>
        <v>0</v>
      </c>
      <c r="X254">
        <f>VLOOKUP(customer!A254,Marketing!A:I,4,FALSE)</f>
        <v>0</v>
      </c>
      <c r="Y254">
        <f>VLOOKUP(customer!A254,Marketing!A:I,5,FALSE)</f>
        <v>0</v>
      </c>
      <c r="Z254">
        <f>VLOOKUP(customer!A254,Marketing!A:I,6,FALSE)</f>
        <v>0</v>
      </c>
      <c r="AA254">
        <f>VLOOKUP(customer!A254,Marketing!A:I,7,FALSE)</f>
        <v>0</v>
      </c>
      <c r="AB254">
        <f>VLOOKUP(customer!A254,Marketing!A:I,8,FALSE)</f>
        <v>0</v>
      </c>
      <c r="AC254" s="1">
        <f>VLOOKUP(customer!A254,Marketing!A:I,9,FALSE)</f>
        <v>44166</v>
      </c>
    </row>
    <row r="255" spans="1:29" x14ac:dyDescent="0.3">
      <c r="A255">
        <v>2802</v>
      </c>
      <c r="B255">
        <v>178394</v>
      </c>
      <c r="C255">
        <v>0</v>
      </c>
      <c r="D255">
        <v>0</v>
      </c>
      <c r="E255">
        <v>34</v>
      </c>
      <c r="F255" t="str">
        <f>IF(customer!G255=1, "Married", IF(customer!H255=1, "Single", IF(customer!F255=1, "Divorced", IF(customer!I255=1, "Together", IF(customer!J255=1, "Widowed", "Unknown")))))</f>
        <v>Together</v>
      </c>
      <c r="G255" t="str">
        <f>IF(customer!K255=1,"Basic",IF(customer!L255=1,"Graduate",IF(customer!M255=1,"Master",IF(customer!N255=1,"PhD","Unknown"))))</f>
        <v>Graduate</v>
      </c>
      <c r="H255" t="s">
        <v>17</v>
      </c>
      <c r="I255">
        <f>VLOOKUP(customer!A255,sales_update!A:N,2,FALSE)</f>
        <v>13</v>
      </c>
      <c r="J255">
        <f xml:space="preserve"> VLOOKUP(customer!A255,sales_update!A:N,3,FALSE)</f>
        <v>678</v>
      </c>
      <c r="K255">
        <f>VLOOKUP(customer!A255,sales_update!A:N,4,FALSE)</f>
        <v>61</v>
      </c>
      <c r="L255">
        <f>VLOOKUP(customer!A255,sales_update!A:N,5,FALSE)</f>
        <v>1586</v>
      </c>
      <c r="M255">
        <f>VLOOKUP(customer!A255,sales_update!A:N,6,FALSE)</f>
        <v>492</v>
      </c>
      <c r="N255">
        <f>VLOOKUP(customer!A255,sales_update!A:N,7,FALSE)</f>
        <v>55</v>
      </c>
      <c r="O255">
        <f>VLOOKUP(customer!A255,sales_update!A:N,8,FALSE)</f>
        <v>378</v>
      </c>
      <c r="P255">
        <f>VLOOKUP(customer!A255,sales_update!A:N,9,FALSE)</f>
        <v>2494</v>
      </c>
      <c r="Q255">
        <f>VLOOKUP(customer!A255,sales_update!A:N,10,FALSE)</f>
        <v>1</v>
      </c>
      <c r="R255">
        <f>VLOOKUP(customer!A255,sales_update!A:N,11,FALSE)</f>
        <v>4</v>
      </c>
      <c r="S255">
        <f>VLOOKUP(customer!A255,sales_update!A:N,12,FALSE)</f>
        <v>6</v>
      </c>
      <c r="T255">
        <f>VLOOKUP(customer!A255,sales_update!A:N,13,FALSE)</f>
        <v>5</v>
      </c>
      <c r="U255">
        <f>VLOOKUP(customer!A255,sales_update!A:N,14,FALSE)</f>
        <v>2</v>
      </c>
      <c r="V255">
        <f>VLOOKUP(customer!A255,Marketing!A:I,2,FALSE)</f>
        <v>0</v>
      </c>
      <c r="W255">
        <f>VLOOKUP(customer!A255,Marketing!A:I,3,FALSE)</f>
        <v>0</v>
      </c>
      <c r="X255">
        <f>VLOOKUP(customer!A255,Marketing!A:I,4,FALSE)</f>
        <v>0</v>
      </c>
      <c r="Y255">
        <f>VLOOKUP(customer!A255,Marketing!A:I,5,FALSE)</f>
        <v>0</v>
      </c>
      <c r="Z255">
        <f>VLOOKUP(customer!A255,Marketing!A:I,6,FALSE)</f>
        <v>0</v>
      </c>
      <c r="AA255">
        <f>VLOOKUP(customer!A255,Marketing!A:I,7,FALSE)</f>
        <v>0</v>
      </c>
      <c r="AB255">
        <f>VLOOKUP(customer!A255,Marketing!A:I,8,FALSE)</f>
        <v>1</v>
      </c>
      <c r="AC255" s="1">
        <f>VLOOKUP(customer!A255,Marketing!A:I,9,FALSE)</f>
        <v>43669</v>
      </c>
    </row>
    <row r="256" spans="1:29" x14ac:dyDescent="0.3">
      <c r="A256">
        <v>1806</v>
      </c>
      <c r="B256">
        <v>178353</v>
      </c>
      <c r="C256">
        <v>0</v>
      </c>
      <c r="D256">
        <v>1</v>
      </c>
      <c r="E256">
        <v>61</v>
      </c>
      <c r="F256" t="str">
        <f>IF(customer!G256=1, "Married", IF(customer!H256=1, "Single", IF(customer!F256=1, "Divorced", IF(customer!I256=1, "Together", IF(customer!J256=1, "Widowed", "Unknown")))))</f>
        <v>Divorced</v>
      </c>
      <c r="G256" t="str">
        <f>IF(customer!K256=1,"Basic",IF(customer!L256=1,"Graduate",IF(customer!M256=1,"Master",IF(customer!N256=1,"PhD","Unknown"))))</f>
        <v>Unknown</v>
      </c>
      <c r="H256" t="s">
        <v>17</v>
      </c>
      <c r="I256">
        <f>VLOOKUP(customer!A256,sales_update!A:N,2,FALSE)</f>
        <v>51</v>
      </c>
      <c r="J256">
        <f xml:space="preserve"> VLOOKUP(customer!A256,sales_update!A:N,3,FALSE)</f>
        <v>1712</v>
      </c>
      <c r="K256">
        <f>VLOOKUP(customer!A256,sales_update!A:N,4,FALSE)</f>
        <v>278</v>
      </c>
      <c r="L256">
        <f>VLOOKUP(customer!A256,sales_update!A:N,5,FALSE)</f>
        <v>1084</v>
      </c>
      <c r="M256">
        <f>VLOOKUP(customer!A256,sales_update!A:N,6,FALSE)</f>
        <v>89</v>
      </c>
      <c r="N256">
        <f>VLOOKUP(customer!A256,sales_update!A:N,7,FALSE)</f>
        <v>348</v>
      </c>
      <c r="O256">
        <f>VLOOKUP(customer!A256,sales_update!A:N,8,FALSE)</f>
        <v>77</v>
      </c>
      <c r="P256">
        <f>VLOOKUP(customer!A256,sales_update!A:N,9,FALSE)</f>
        <v>3433</v>
      </c>
      <c r="Q256">
        <f>VLOOKUP(customer!A256,sales_update!A:N,10,FALSE)</f>
        <v>1</v>
      </c>
      <c r="R256">
        <f>VLOOKUP(customer!A256,sales_update!A:N,11,FALSE)</f>
        <v>10</v>
      </c>
      <c r="S256">
        <f>VLOOKUP(customer!A256,sales_update!A:N,12,FALSE)</f>
        <v>2</v>
      </c>
      <c r="T256">
        <f>VLOOKUP(customer!A256,sales_update!A:N,13,FALSE)</f>
        <v>11</v>
      </c>
      <c r="U256">
        <f>VLOOKUP(customer!A256,sales_update!A:N,14,FALSE)</f>
        <v>8</v>
      </c>
      <c r="V256">
        <f>VLOOKUP(customer!A256,Marketing!A:I,2,FALSE)</f>
        <v>0</v>
      </c>
      <c r="W256">
        <f>VLOOKUP(customer!A256,Marketing!A:I,3,FALSE)</f>
        <v>0</v>
      </c>
      <c r="X256">
        <f>VLOOKUP(customer!A256,Marketing!A:I,4,FALSE)</f>
        <v>0</v>
      </c>
      <c r="Y256">
        <f>VLOOKUP(customer!A256,Marketing!A:I,5,FALSE)</f>
        <v>0</v>
      </c>
      <c r="Z256">
        <f>VLOOKUP(customer!A256,Marketing!A:I,6,FALSE)</f>
        <v>0</v>
      </c>
      <c r="AA256">
        <f>VLOOKUP(customer!A256,Marketing!A:I,7,FALSE)</f>
        <v>0</v>
      </c>
      <c r="AB256">
        <f>VLOOKUP(customer!A256,Marketing!A:I,8,FALSE)</f>
        <v>0</v>
      </c>
      <c r="AC256" s="1">
        <f>VLOOKUP(customer!A256,Marketing!A:I,9,FALSE)</f>
        <v>43729</v>
      </c>
    </row>
    <row r="257" spans="1:29" x14ac:dyDescent="0.3">
      <c r="A257">
        <v>1878</v>
      </c>
      <c r="B257">
        <v>178331</v>
      </c>
      <c r="C257">
        <v>0</v>
      </c>
      <c r="D257">
        <v>1</v>
      </c>
      <c r="E257">
        <v>62</v>
      </c>
      <c r="F257" t="str">
        <f>IF(customer!G257=1, "Married", IF(customer!H257=1, "Single", IF(customer!F257=1, "Divorced", IF(customer!I257=1, "Together", IF(customer!J257=1, "Widowed", "Unknown")))))</f>
        <v>Divorced</v>
      </c>
      <c r="G257" t="str">
        <f>IF(customer!K257=1,"Basic",IF(customer!L257=1,"Graduate",IF(customer!M257=1,"Master",IF(customer!N257=1,"PhD","Unknown"))))</f>
        <v>Graduate</v>
      </c>
      <c r="H257" t="s">
        <v>17</v>
      </c>
      <c r="I257">
        <f>VLOOKUP(customer!A257,sales_update!A:N,2,FALSE)</f>
        <v>97</v>
      </c>
      <c r="J257">
        <f xml:space="preserve"> VLOOKUP(customer!A257,sales_update!A:N,3,FALSE)</f>
        <v>1721</v>
      </c>
      <c r="K257">
        <f>VLOOKUP(customer!A257,sales_update!A:N,4,FALSE)</f>
        <v>314</v>
      </c>
      <c r="L257">
        <f>VLOOKUP(customer!A257,sales_update!A:N,5,FALSE)</f>
        <v>806</v>
      </c>
      <c r="M257">
        <f>VLOOKUP(customer!A257,sales_update!A:N,6,FALSE)</f>
        <v>364</v>
      </c>
      <c r="N257">
        <f>VLOOKUP(customer!A257,sales_update!A:N,7,FALSE)</f>
        <v>385</v>
      </c>
      <c r="O257">
        <f>VLOOKUP(customer!A257,sales_update!A:N,8,FALSE)</f>
        <v>139</v>
      </c>
      <c r="P257">
        <f>VLOOKUP(customer!A257,sales_update!A:N,9,FALSE)</f>
        <v>3451</v>
      </c>
      <c r="Q257">
        <f>VLOOKUP(customer!A257,sales_update!A:N,10,FALSE)</f>
        <v>2</v>
      </c>
      <c r="R257">
        <f>VLOOKUP(customer!A257,sales_update!A:N,11,FALSE)</f>
        <v>10</v>
      </c>
      <c r="S257">
        <f>VLOOKUP(customer!A257,sales_update!A:N,12,FALSE)</f>
        <v>6</v>
      </c>
      <c r="T257">
        <f>VLOOKUP(customer!A257,sales_update!A:N,13,FALSE)</f>
        <v>7</v>
      </c>
      <c r="U257">
        <f>VLOOKUP(customer!A257,sales_update!A:N,14,FALSE)</f>
        <v>4</v>
      </c>
      <c r="V257">
        <f>VLOOKUP(customer!A257,Marketing!A:I,2,FALSE)</f>
        <v>0</v>
      </c>
      <c r="W257">
        <f>VLOOKUP(customer!A257,Marketing!A:I,3,FALSE)</f>
        <v>0</v>
      </c>
      <c r="X257">
        <f>VLOOKUP(customer!A257,Marketing!A:I,4,FALSE)</f>
        <v>0</v>
      </c>
      <c r="Y257">
        <f>VLOOKUP(customer!A257,Marketing!A:I,5,FALSE)</f>
        <v>0</v>
      </c>
      <c r="Z257">
        <f>VLOOKUP(customer!A257,Marketing!A:I,6,FALSE)</f>
        <v>0</v>
      </c>
      <c r="AA257">
        <f>VLOOKUP(customer!A257,Marketing!A:I,7,FALSE)</f>
        <v>0</v>
      </c>
      <c r="AB257">
        <f>VLOOKUP(customer!A257,Marketing!A:I,8,FALSE)</f>
        <v>0</v>
      </c>
      <c r="AC257" s="1">
        <f>VLOOKUP(customer!A257,Marketing!A:I,9,FALSE)</f>
        <v>44011</v>
      </c>
    </row>
    <row r="258" spans="1:29" x14ac:dyDescent="0.3">
      <c r="A258">
        <v>1743</v>
      </c>
      <c r="B258">
        <v>178285</v>
      </c>
      <c r="C258">
        <v>0</v>
      </c>
      <c r="D258">
        <v>0</v>
      </c>
      <c r="E258">
        <v>32</v>
      </c>
      <c r="F258" t="str">
        <f>IF(customer!G258=1, "Married", IF(customer!H258=1, "Single", IF(customer!F258=1, "Divorced", IF(customer!I258=1, "Together", IF(customer!J258=1, "Widowed", "Unknown")))))</f>
        <v>Married</v>
      </c>
      <c r="G258" t="str">
        <f>IF(customer!K258=1,"Basic",IF(customer!L258=1,"Graduate",IF(customer!M258=1,"Master",IF(customer!N258=1,"PhD","Unknown"))))</f>
        <v>Master</v>
      </c>
      <c r="H258" t="s">
        <v>16</v>
      </c>
      <c r="I258">
        <f>VLOOKUP(customer!A258,sales_update!A:N,2,FALSE)</f>
        <v>13</v>
      </c>
      <c r="J258">
        <f xml:space="preserve"> VLOOKUP(customer!A258,sales_update!A:N,3,FALSE)</f>
        <v>1473</v>
      </c>
      <c r="K258">
        <f>VLOOKUP(customer!A258,sales_update!A:N,4,FALSE)</f>
        <v>244</v>
      </c>
      <c r="L258">
        <f>VLOOKUP(customer!A258,sales_update!A:N,5,FALSE)</f>
        <v>890</v>
      </c>
      <c r="M258">
        <f>VLOOKUP(customer!A258,sales_update!A:N,6,FALSE)</f>
        <v>399</v>
      </c>
      <c r="N258">
        <f>VLOOKUP(customer!A258,sales_update!A:N,7,FALSE)</f>
        <v>153</v>
      </c>
      <c r="O258">
        <f>VLOOKUP(customer!A258,sales_update!A:N,8,FALSE)</f>
        <v>91</v>
      </c>
      <c r="P258">
        <f>VLOOKUP(customer!A258,sales_update!A:N,9,FALSE)</f>
        <v>3068</v>
      </c>
      <c r="Q258">
        <f>VLOOKUP(customer!A258,sales_update!A:N,10,FALSE)</f>
        <v>1</v>
      </c>
      <c r="R258">
        <f>VLOOKUP(customer!A258,sales_update!A:N,11,FALSE)</f>
        <v>6</v>
      </c>
      <c r="S258">
        <f>VLOOKUP(customer!A258,sales_update!A:N,12,FALSE)</f>
        <v>4</v>
      </c>
      <c r="T258">
        <f>VLOOKUP(customer!A258,sales_update!A:N,13,FALSE)</f>
        <v>10</v>
      </c>
      <c r="U258">
        <f>VLOOKUP(customer!A258,sales_update!A:N,14,FALSE)</f>
        <v>3</v>
      </c>
      <c r="V258">
        <f>VLOOKUP(customer!A258,Marketing!A:I,2,FALSE)</f>
        <v>0</v>
      </c>
      <c r="W258">
        <f>VLOOKUP(customer!A258,Marketing!A:I,3,FALSE)</f>
        <v>0</v>
      </c>
      <c r="X258">
        <f>VLOOKUP(customer!A258,Marketing!A:I,4,FALSE)</f>
        <v>0</v>
      </c>
      <c r="Y258">
        <f>VLOOKUP(customer!A258,Marketing!A:I,5,FALSE)</f>
        <v>0</v>
      </c>
      <c r="Z258">
        <f>VLOOKUP(customer!A258,Marketing!A:I,6,FALSE)</f>
        <v>0</v>
      </c>
      <c r="AA258">
        <f>VLOOKUP(customer!A258,Marketing!A:I,7,FALSE)</f>
        <v>0</v>
      </c>
      <c r="AB258">
        <f>VLOOKUP(customer!A258,Marketing!A:I,8,FALSE)</f>
        <v>0</v>
      </c>
      <c r="AC258" s="1">
        <f>VLOOKUP(customer!A258,Marketing!A:I,9,FALSE)</f>
        <v>43924</v>
      </c>
    </row>
    <row r="259" spans="1:29" x14ac:dyDescent="0.3">
      <c r="A259">
        <v>3072</v>
      </c>
      <c r="B259">
        <v>178128</v>
      </c>
      <c r="C259">
        <v>0</v>
      </c>
      <c r="D259">
        <v>1</v>
      </c>
      <c r="E259">
        <v>46</v>
      </c>
      <c r="F259" t="str">
        <f>IF(customer!G259=1, "Married", IF(customer!H259=1, "Single", IF(customer!F259=1, "Divorced", IF(customer!I259=1, "Together", IF(customer!J259=1, "Widowed", "Unknown")))))</f>
        <v>Married</v>
      </c>
      <c r="G259" t="str">
        <f>IF(customer!K259=1,"Basic",IF(customer!L259=1,"Graduate",IF(customer!M259=1,"Master",IF(customer!N259=1,"PhD","Unknown"))))</f>
        <v>PhD</v>
      </c>
      <c r="H259" t="s">
        <v>17</v>
      </c>
      <c r="I259">
        <f>VLOOKUP(customer!A259,sales_update!A:N,2,FALSE)</f>
        <v>89</v>
      </c>
      <c r="J259">
        <f xml:space="preserve"> VLOOKUP(customer!A259,sales_update!A:N,3,FALSE)</f>
        <v>2129</v>
      </c>
      <c r="K259">
        <f>VLOOKUP(customer!A259,sales_update!A:N,4,FALSE)</f>
        <v>55</v>
      </c>
      <c r="L259">
        <f>VLOOKUP(customer!A259,sales_update!A:N,5,FALSE)</f>
        <v>524</v>
      </c>
      <c r="M259">
        <f>VLOOKUP(customer!A259,sales_update!A:N,6,FALSE)</f>
        <v>36</v>
      </c>
      <c r="N259">
        <f>VLOOKUP(customer!A259,sales_update!A:N,7,FALSE)</f>
        <v>55</v>
      </c>
      <c r="O259">
        <f>VLOOKUP(customer!A259,sales_update!A:N,8,FALSE)</f>
        <v>82</v>
      </c>
      <c r="P259">
        <f>VLOOKUP(customer!A259,sales_update!A:N,9,FALSE)</f>
        <v>2718</v>
      </c>
      <c r="Q259">
        <f>VLOOKUP(customer!A259,sales_update!A:N,10,FALSE)</f>
        <v>2</v>
      </c>
      <c r="R259">
        <f>VLOOKUP(customer!A259,sales_update!A:N,11,FALSE)</f>
        <v>8</v>
      </c>
      <c r="S259">
        <f>VLOOKUP(customer!A259,sales_update!A:N,12,FALSE)</f>
        <v>4</v>
      </c>
      <c r="T259">
        <f>VLOOKUP(customer!A259,sales_update!A:N,13,FALSE)</f>
        <v>6</v>
      </c>
      <c r="U259">
        <f>VLOOKUP(customer!A259,sales_update!A:N,14,FALSE)</f>
        <v>3</v>
      </c>
      <c r="V259">
        <f>VLOOKUP(customer!A259,Marketing!A:I,2,FALSE)</f>
        <v>0</v>
      </c>
      <c r="W259">
        <f>VLOOKUP(customer!A259,Marketing!A:I,3,FALSE)</f>
        <v>1</v>
      </c>
      <c r="X259">
        <f>VLOOKUP(customer!A259,Marketing!A:I,4,FALSE)</f>
        <v>1</v>
      </c>
      <c r="Y259">
        <f>VLOOKUP(customer!A259,Marketing!A:I,5,FALSE)</f>
        <v>0</v>
      </c>
      <c r="Z259">
        <f>VLOOKUP(customer!A259,Marketing!A:I,6,FALSE)</f>
        <v>0</v>
      </c>
      <c r="AA259">
        <f>VLOOKUP(customer!A259,Marketing!A:I,7,FALSE)</f>
        <v>0</v>
      </c>
      <c r="AB259">
        <f>VLOOKUP(customer!A259,Marketing!A:I,8,FALSE)</f>
        <v>0</v>
      </c>
      <c r="AC259" s="1">
        <f>VLOOKUP(customer!A259,Marketing!A:I,9,FALSE)</f>
        <v>44038</v>
      </c>
    </row>
    <row r="260" spans="1:29" x14ac:dyDescent="0.3">
      <c r="A260">
        <v>2557</v>
      </c>
      <c r="B260">
        <v>178093</v>
      </c>
      <c r="C260">
        <v>0</v>
      </c>
      <c r="D260">
        <v>0</v>
      </c>
      <c r="E260">
        <v>73</v>
      </c>
      <c r="F260" t="str">
        <f>IF(customer!G260=1, "Married", IF(customer!H260=1, "Single", IF(customer!F260=1, "Divorced", IF(customer!I260=1, "Together", IF(customer!J260=1, "Widowed", "Unknown")))))</f>
        <v>Together</v>
      </c>
      <c r="G260" t="str">
        <f>IF(customer!K260=1,"Basic",IF(customer!L260=1,"Graduate",IF(customer!M260=1,"Master",IF(customer!N260=1,"PhD","Unknown"))))</f>
        <v>Master</v>
      </c>
      <c r="H260" t="s">
        <v>18</v>
      </c>
      <c r="I260">
        <f>VLOOKUP(customer!A260,sales_update!A:N,2,FALSE)</f>
        <v>53</v>
      </c>
      <c r="J260">
        <f xml:space="preserve"> VLOOKUP(customer!A260,sales_update!A:N,3,FALSE)</f>
        <v>839</v>
      </c>
      <c r="K260">
        <f>VLOOKUP(customer!A260,sales_update!A:N,4,FALSE)</f>
        <v>73</v>
      </c>
      <c r="L260">
        <f>VLOOKUP(customer!A260,sales_update!A:N,5,FALSE)</f>
        <v>1457</v>
      </c>
      <c r="M260">
        <f>VLOOKUP(customer!A260,sales_update!A:N,6,FALSE)</f>
        <v>30</v>
      </c>
      <c r="N260">
        <f>VLOOKUP(customer!A260,sales_update!A:N,7,FALSE)</f>
        <v>98</v>
      </c>
      <c r="O260">
        <f>VLOOKUP(customer!A260,sales_update!A:N,8,FALSE)</f>
        <v>23</v>
      </c>
      <c r="P260">
        <f>VLOOKUP(customer!A260,sales_update!A:N,9,FALSE)</f>
        <v>2474</v>
      </c>
      <c r="Q260">
        <f>VLOOKUP(customer!A260,sales_update!A:N,10,FALSE)</f>
        <v>1</v>
      </c>
      <c r="R260">
        <f>VLOOKUP(customer!A260,sales_update!A:N,11,FALSE)</f>
        <v>4</v>
      </c>
      <c r="S260">
        <f>VLOOKUP(customer!A260,sales_update!A:N,12,FALSE)</f>
        <v>7</v>
      </c>
      <c r="T260">
        <f>VLOOKUP(customer!A260,sales_update!A:N,13,FALSE)</f>
        <v>5</v>
      </c>
      <c r="U260">
        <f>VLOOKUP(customer!A260,sales_update!A:N,14,FALSE)</f>
        <v>1</v>
      </c>
      <c r="V260">
        <f>VLOOKUP(customer!A260,Marketing!A:I,2,FALSE)</f>
        <v>0</v>
      </c>
      <c r="W260">
        <f>VLOOKUP(customer!A260,Marketing!A:I,3,FALSE)</f>
        <v>0</v>
      </c>
      <c r="X260">
        <f>VLOOKUP(customer!A260,Marketing!A:I,4,FALSE)</f>
        <v>0</v>
      </c>
      <c r="Y260">
        <f>VLOOKUP(customer!A260,Marketing!A:I,5,FALSE)</f>
        <v>0</v>
      </c>
      <c r="Z260">
        <f>VLOOKUP(customer!A260,Marketing!A:I,6,FALSE)</f>
        <v>0</v>
      </c>
      <c r="AA260">
        <f>VLOOKUP(customer!A260,Marketing!A:I,7,FALSE)</f>
        <v>0</v>
      </c>
      <c r="AB260">
        <f>VLOOKUP(customer!A260,Marketing!A:I,8,FALSE)</f>
        <v>0</v>
      </c>
      <c r="AC260" s="1">
        <f>VLOOKUP(customer!A260,Marketing!A:I,9,FALSE)</f>
        <v>43968</v>
      </c>
    </row>
    <row r="261" spans="1:29" x14ac:dyDescent="0.3">
      <c r="A261">
        <v>2179</v>
      </c>
      <c r="B261">
        <v>178075</v>
      </c>
      <c r="C261">
        <v>0</v>
      </c>
      <c r="D261">
        <v>0</v>
      </c>
      <c r="E261">
        <v>48</v>
      </c>
      <c r="F261" t="str">
        <f>IF(customer!G261=1, "Married", IF(customer!H261=1, "Single", IF(customer!F261=1, "Divorced", IF(customer!I261=1, "Together", IF(customer!J261=1, "Widowed", "Unknown")))))</f>
        <v>Married</v>
      </c>
      <c r="G261" t="str">
        <f>IF(customer!K261=1,"Basic",IF(customer!L261=1,"Graduate",IF(customer!M261=1,"Master",IF(customer!N261=1,"PhD","Unknown"))))</f>
        <v>PhD</v>
      </c>
      <c r="H261" t="s">
        <v>18</v>
      </c>
      <c r="I261">
        <f>VLOOKUP(customer!A261,sales_update!A:N,2,FALSE)</f>
        <v>72</v>
      </c>
      <c r="J261">
        <f xml:space="preserve"> VLOOKUP(customer!A261,sales_update!A:N,3,FALSE)</f>
        <v>1305</v>
      </c>
      <c r="K261">
        <f>VLOOKUP(customer!A261,sales_update!A:N,4,FALSE)</f>
        <v>18</v>
      </c>
      <c r="L261">
        <f>VLOOKUP(customer!A261,sales_update!A:N,5,FALSE)</f>
        <v>591</v>
      </c>
      <c r="M261">
        <f>VLOOKUP(customer!A261,sales_update!A:N,6,FALSE)</f>
        <v>78</v>
      </c>
      <c r="N261">
        <f>VLOOKUP(customer!A261,sales_update!A:N,7,FALSE)</f>
        <v>80</v>
      </c>
      <c r="O261">
        <f>VLOOKUP(customer!A261,sales_update!A:N,8,FALSE)</f>
        <v>182</v>
      </c>
      <c r="P261">
        <f>VLOOKUP(customer!A261,sales_update!A:N,9,FALSE)</f>
        <v>1889</v>
      </c>
      <c r="Q261">
        <f>VLOOKUP(customer!A261,sales_update!A:N,10,FALSE)</f>
        <v>1</v>
      </c>
      <c r="R261">
        <f>VLOOKUP(customer!A261,sales_update!A:N,11,FALSE)</f>
        <v>3</v>
      </c>
      <c r="S261">
        <f>VLOOKUP(customer!A261,sales_update!A:N,12,FALSE)</f>
        <v>5</v>
      </c>
      <c r="T261">
        <f>VLOOKUP(customer!A261,sales_update!A:N,13,FALSE)</f>
        <v>5</v>
      </c>
      <c r="U261">
        <f>VLOOKUP(customer!A261,sales_update!A:N,14,FALSE)</f>
        <v>1</v>
      </c>
      <c r="V261">
        <f>VLOOKUP(customer!A261,Marketing!A:I,2,FALSE)</f>
        <v>0</v>
      </c>
      <c r="W261">
        <f>VLOOKUP(customer!A261,Marketing!A:I,3,FALSE)</f>
        <v>0</v>
      </c>
      <c r="X261">
        <f>VLOOKUP(customer!A261,Marketing!A:I,4,FALSE)</f>
        <v>0</v>
      </c>
      <c r="Y261">
        <f>VLOOKUP(customer!A261,Marketing!A:I,5,FALSE)</f>
        <v>0</v>
      </c>
      <c r="Z261">
        <f>VLOOKUP(customer!A261,Marketing!A:I,6,FALSE)</f>
        <v>0</v>
      </c>
      <c r="AA261">
        <f>VLOOKUP(customer!A261,Marketing!A:I,7,FALSE)</f>
        <v>0</v>
      </c>
      <c r="AB261">
        <f>VLOOKUP(customer!A261,Marketing!A:I,8,FALSE)</f>
        <v>0</v>
      </c>
      <c r="AC261" s="1">
        <f>VLOOKUP(customer!A261,Marketing!A:I,9,FALSE)</f>
        <v>44083</v>
      </c>
    </row>
    <row r="262" spans="1:29" x14ac:dyDescent="0.3">
      <c r="A262">
        <v>2422</v>
      </c>
      <c r="B262">
        <v>178041</v>
      </c>
      <c r="C262">
        <v>0</v>
      </c>
      <c r="D262">
        <v>0</v>
      </c>
      <c r="E262">
        <v>49</v>
      </c>
      <c r="F262" t="str">
        <f>IF(customer!G262=1, "Married", IF(customer!H262=1, "Single", IF(customer!F262=1, "Divorced", IF(customer!I262=1, "Together", IF(customer!J262=1, "Widowed", "Unknown")))))</f>
        <v>Married</v>
      </c>
      <c r="G262" t="str">
        <f>IF(customer!K262=1,"Basic",IF(customer!L262=1,"Graduate",IF(customer!M262=1,"Master",IF(customer!N262=1,"PhD","Unknown"))))</f>
        <v>Unknown</v>
      </c>
      <c r="H262" t="s">
        <v>20</v>
      </c>
      <c r="I262">
        <f>VLOOKUP(customer!A262,sales_update!A:N,2,FALSE)</f>
        <v>93</v>
      </c>
      <c r="J262">
        <f xml:space="preserve"> VLOOKUP(customer!A262,sales_update!A:N,3,FALSE)</f>
        <v>1100</v>
      </c>
      <c r="K262">
        <f>VLOOKUP(customer!A262,sales_update!A:N,4,FALSE)</f>
        <v>80</v>
      </c>
      <c r="L262">
        <f>VLOOKUP(customer!A262,sales_update!A:N,5,FALSE)</f>
        <v>1262</v>
      </c>
      <c r="M262">
        <f>VLOOKUP(customer!A262,sales_update!A:N,6,FALSE)</f>
        <v>164</v>
      </c>
      <c r="N262">
        <f>VLOOKUP(customer!A262,sales_update!A:N,7,FALSE)</f>
        <v>365</v>
      </c>
      <c r="O262">
        <f>VLOOKUP(customer!A262,sales_update!A:N,8,FALSE)</f>
        <v>39</v>
      </c>
      <c r="P262">
        <f>VLOOKUP(customer!A262,sales_update!A:N,9,FALSE)</f>
        <v>2932</v>
      </c>
      <c r="Q262">
        <f>VLOOKUP(customer!A262,sales_update!A:N,10,FALSE)</f>
        <v>1</v>
      </c>
      <c r="R262">
        <f>VLOOKUP(customer!A262,sales_update!A:N,11,FALSE)</f>
        <v>4</v>
      </c>
      <c r="S262">
        <f>VLOOKUP(customer!A262,sales_update!A:N,12,FALSE)</f>
        <v>4</v>
      </c>
      <c r="T262">
        <f>VLOOKUP(customer!A262,sales_update!A:N,13,FALSE)</f>
        <v>9</v>
      </c>
      <c r="U262">
        <f>VLOOKUP(customer!A262,sales_update!A:N,14,FALSE)</f>
        <v>2</v>
      </c>
      <c r="V262">
        <f>VLOOKUP(customer!A262,Marketing!A:I,2,FALSE)</f>
        <v>0</v>
      </c>
      <c r="W262">
        <f>VLOOKUP(customer!A262,Marketing!A:I,3,FALSE)</f>
        <v>0</v>
      </c>
      <c r="X262">
        <f>VLOOKUP(customer!A262,Marketing!A:I,4,FALSE)</f>
        <v>0</v>
      </c>
      <c r="Y262">
        <f>VLOOKUP(customer!A262,Marketing!A:I,5,FALSE)</f>
        <v>0</v>
      </c>
      <c r="Z262">
        <f>VLOOKUP(customer!A262,Marketing!A:I,6,FALSE)</f>
        <v>0</v>
      </c>
      <c r="AA262">
        <f>VLOOKUP(customer!A262,Marketing!A:I,7,FALSE)</f>
        <v>0</v>
      </c>
      <c r="AB262">
        <f>VLOOKUP(customer!A262,Marketing!A:I,8,FALSE)</f>
        <v>0</v>
      </c>
      <c r="AC262" s="1">
        <f>VLOOKUP(customer!A262,Marketing!A:I,9,FALSE)</f>
        <v>43608</v>
      </c>
    </row>
    <row r="263" spans="1:29" x14ac:dyDescent="0.3">
      <c r="A263">
        <v>1981</v>
      </c>
      <c r="B263">
        <v>178028</v>
      </c>
      <c r="C263">
        <v>0</v>
      </c>
      <c r="D263">
        <v>1</v>
      </c>
      <c r="E263">
        <v>64</v>
      </c>
      <c r="F263" t="str">
        <f>IF(customer!G263=1, "Married", IF(customer!H263=1, "Single", IF(customer!F263=1, "Divorced", IF(customer!I263=1, "Together", IF(customer!J263=1, "Widowed", "Unknown")))))</f>
        <v>Widowed</v>
      </c>
      <c r="G263" t="str">
        <f>IF(customer!K263=1,"Basic",IF(customer!L263=1,"Graduate",IF(customer!M263=1,"Master",IF(customer!N263=1,"PhD","Unknown"))))</f>
        <v>PhD</v>
      </c>
      <c r="H263" t="s">
        <v>18</v>
      </c>
      <c r="I263">
        <f>VLOOKUP(customer!A263,sales_update!A:N,2,FALSE)</f>
        <v>38</v>
      </c>
      <c r="J263">
        <f xml:space="preserve"> VLOOKUP(customer!A263,sales_update!A:N,3,FALSE)</f>
        <v>360</v>
      </c>
      <c r="K263">
        <f>VLOOKUP(customer!A263,sales_update!A:N,4,FALSE)</f>
        <v>43</v>
      </c>
      <c r="L263">
        <f>VLOOKUP(customer!A263,sales_update!A:N,5,FALSE)</f>
        <v>657</v>
      </c>
      <c r="M263">
        <f>VLOOKUP(customer!A263,sales_update!A:N,6,FALSE)</f>
        <v>57</v>
      </c>
      <c r="N263">
        <f>VLOOKUP(customer!A263,sales_update!A:N,7,FALSE)</f>
        <v>0</v>
      </c>
      <c r="O263">
        <f>VLOOKUP(customer!A263,sales_update!A:N,8,FALSE)</f>
        <v>87</v>
      </c>
      <c r="P263">
        <f>VLOOKUP(customer!A263,sales_update!A:N,9,FALSE)</f>
        <v>1031</v>
      </c>
      <c r="Q263">
        <f>VLOOKUP(customer!A263,sales_update!A:N,10,FALSE)</f>
        <v>1</v>
      </c>
      <c r="R263">
        <f>VLOOKUP(customer!A263,sales_update!A:N,11,FALSE)</f>
        <v>6</v>
      </c>
      <c r="S263">
        <f>VLOOKUP(customer!A263,sales_update!A:N,12,FALSE)</f>
        <v>4</v>
      </c>
      <c r="T263">
        <f>VLOOKUP(customer!A263,sales_update!A:N,13,FALSE)</f>
        <v>9</v>
      </c>
      <c r="U263">
        <f>VLOOKUP(customer!A263,sales_update!A:N,14,FALSE)</f>
        <v>7</v>
      </c>
      <c r="V263">
        <f>VLOOKUP(customer!A263,Marketing!A:I,2,FALSE)</f>
        <v>0</v>
      </c>
      <c r="W263">
        <f>VLOOKUP(customer!A263,Marketing!A:I,3,FALSE)</f>
        <v>1</v>
      </c>
      <c r="X263">
        <f>VLOOKUP(customer!A263,Marketing!A:I,4,FALSE)</f>
        <v>1</v>
      </c>
      <c r="Y263">
        <f>VLOOKUP(customer!A263,Marketing!A:I,5,FALSE)</f>
        <v>0</v>
      </c>
      <c r="Z263">
        <f>VLOOKUP(customer!A263,Marketing!A:I,6,FALSE)</f>
        <v>0</v>
      </c>
      <c r="AA263">
        <f>VLOOKUP(customer!A263,Marketing!A:I,7,FALSE)</f>
        <v>0</v>
      </c>
      <c r="AB263">
        <f>VLOOKUP(customer!A263,Marketing!A:I,8,FALSE)</f>
        <v>1</v>
      </c>
      <c r="AC263" s="1">
        <f>VLOOKUP(customer!A263,Marketing!A:I,9,FALSE)</f>
        <v>43511</v>
      </c>
    </row>
    <row r="264" spans="1:29" x14ac:dyDescent="0.3">
      <c r="A264">
        <v>2734</v>
      </c>
      <c r="B264">
        <v>177981</v>
      </c>
      <c r="C264">
        <v>1</v>
      </c>
      <c r="D264">
        <v>0</v>
      </c>
      <c r="E264">
        <v>48</v>
      </c>
      <c r="F264" t="str">
        <f>IF(customer!G264=1, "Married", IF(customer!H264=1, "Single", IF(customer!F264=1, "Divorced", IF(customer!I264=1, "Together", IF(customer!J264=1, "Widowed", "Unknown")))))</f>
        <v>Married</v>
      </c>
      <c r="G264" t="str">
        <f>IF(customer!K264=1,"Basic",IF(customer!L264=1,"Graduate",IF(customer!M264=1,"Master",IF(customer!N264=1,"PhD","Unknown"))))</f>
        <v>Graduate</v>
      </c>
      <c r="H264" t="s">
        <v>20</v>
      </c>
      <c r="I264">
        <f>VLOOKUP(customer!A264,sales_update!A:N,2,FALSE)</f>
        <v>78</v>
      </c>
      <c r="J264">
        <f xml:space="preserve"> VLOOKUP(customer!A264,sales_update!A:N,3,FALSE)</f>
        <v>315</v>
      </c>
      <c r="K264">
        <f>VLOOKUP(customer!A264,sales_update!A:N,4,FALSE)</f>
        <v>274</v>
      </c>
      <c r="L264">
        <f>VLOOKUP(customer!A264,sales_update!A:N,5,FALSE)</f>
        <v>466</v>
      </c>
      <c r="M264">
        <f>VLOOKUP(customer!A264,sales_update!A:N,6,FALSE)</f>
        <v>37</v>
      </c>
      <c r="N264">
        <f>VLOOKUP(customer!A264,sales_update!A:N,7,FALSE)</f>
        <v>288</v>
      </c>
      <c r="O264">
        <f>VLOOKUP(customer!A264,sales_update!A:N,8,FALSE)</f>
        <v>137</v>
      </c>
      <c r="P264">
        <f>VLOOKUP(customer!A264,sales_update!A:N,9,FALSE)</f>
        <v>1242</v>
      </c>
      <c r="Q264">
        <f>VLOOKUP(customer!A264,sales_update!A:N,10,FALSE)</f>
        <v>3</v>
      </c>
      <c r="R264">
        <f>VLOOKUP(customer!A264,sales_update!A:N,11,FALSE)</f>
        <v>7</v>
      </c>
      <c r="S264">
        <f>VLOOKUP(customer!A264,sales_update!A:N,12,FALSE)</f>
        <v>4</v>
      </c>
      <c r="T264">
        <f>VLOOKUP(customer!A264,sales_update!A:N,13,FALSE)</f>
        <v>7</v>
      </c>
      <c r="U264">
        <f>VLOOKUP(customer!A264,sales_update!A:N,14,FALSE)</f>
        <v>5</v>
      </c>
      <c r="V264">
        <f>VLOOKUP(customer!A264,Marketing!A:I,2,FALSE)</f>
        <v>0</v>
      </c>
      <c r="W264">
        <f>VLOOKUP(customer!A264,Marketing!A:I,3,FALSE)</f>
        <v>0</v>
      </c>
      <c r="X264">
        <f>VLOOKUP(customer!A264,Marketing!A:I,4,FALSE)</f>
        <v>0</v>
      </c>
      <c r="Y264">
        <f>VLOOKUP(customer!A264,Marketing!A:I,5,FALSE)</f>
        <v>0</v>
      </c>
      <c r="Z264">
        <f>VLOOKUP(customer!A264,Marketing!A:I,6,FALSE)</f>
        <v>0</v>
      </c>
      <c r="AA264">
        <f>VLOOKUP(customer!A264,Marketing!A:I,7,FALSE)</f>
        <v>0</v>
      </c>
      <c r="AB264">
        <f>VLOOKUP(customer!A264,Marketing!A:I,8,FALSE)</f>
        <v>0</v>
      </c>
      <c r="AC264" s="1">
        <f>VLOOKUP(customer!A264,Marketing!A:I,9,FALSE)</f>
        <v>43769</v>
      </c>
    </row>
    <row r="265" spans="1:29" x14ac:dyDescent="0.3">
      <c r="A265">
        <v>1199</v>
      </c>
      <c r="B265">
        <v>177972</v>
      </c>
      <c r="C265">
        <v>0</v>
      </c>
      <c r="D265">
        <v>0</v>
      </c>
      <c r="E265">
        <v>66</v>
      </c>
      <c r="F265" t="str">
        <f>IF(customer!G265=1, "Married", IF(customer!H265=1, "Single", IF(customer!F265=1, "Divorced", IF(customer!I265=1, "Together", IF(customer!J265=1, "Widowed", "Unknown")))))</f>
        <v>Together</v>
      </c>
      <c r="G265" t="str">
        <f>IF(customer!K265=1,"Basic",IF(customer!L265=1,"Graduate",IF(customer!M265=1,"Master",IF(customer!N265=1,"PhD","Unknown"))))</f>
        <v>Graduate</v>
      </c>
      <c r="H265" t="s">
        <v>15</v>
      </c>
      <c r="I265">
        <f>VLOOKUP(customer!A265,sales_update!A:N,2,FALSE)</f>
        <v>18</v>
      </c>
      <c r="J265">
        <f xml:space="preserve"> VLOOKUP(customer!A265,sales_update!A:N,3,FALSE)</f>
        <v>1399</v>
      </c>
      <c r="K265">
        <f>VLOOKUP(customer!A265,sales_update!A:N,4,FALSE)</f>
        <v>50</v>
      </c>
      <c r="L265">
        <f>VLOOKUP(customer!A265,sales_update!A:N,5,FALSE)</f>
        <v>728</v>
      </c>
      <c r="M265">
        <f>VLOOKUP(customer!A265,sales_update!A:N,6,FALSE)</f>
        <v>75</v>
      </c>
      <c r="N265">
        <f>VLOOKUP(customer!A265,sales_update!A:N,7,FALSE)</f>
        <v>233</v>
      </c>
      <c r="O265">
        <f>VLOOKUP(customer!A265,sales_update!A:N,8,FALSE)</f>
        <v>27</v>
      </c>
      <c r="P265">
        <f>VLOOKUP(customer!A265,sales_update!A:N,9,FALSE)</f>
        <v>2458</v>
      </c>
      <c r="Q265">
        <f>VLOOKUP(customer!A265,sales_update!A:N,10,FALSE)</f>
        <v>1</v>
      </c>
      <c r="R265">
        <f>VLOOKUP(customer!A265,sales_update!A:N,11,FALSE)</f>
        <v>4</v>
      </c>
      <c r="S265">
        <f>VLOOKUP(customer!A265,sales_update!A:N,12,FALSE)</f>
        <v>6</v>
      </c>
      <c r="T265">
        <f>VLOOKUP(customer!A265,sales_update!A:N,13,FALSE)</f>
        <v>9</v>
      </c>
      <c r="U265">
        <f>VLOOKUP(customer!A265,sales_update!A:N,14,FALSE)</f>
        <v>1</v>
      </c>
      <c r="V265">
        <f>VLOOKUP(customer!A265,Marketing!A:I,2,FALSE)</f>
        <v>0</v>
      </c>
      <c r="W265">
        <f>VLOOKUP(customer!A265,Marketing!A:I,3,FALSE)</f>
        <v>0</v>
      </c>
      <c r="X265">
        <f>VLOOKUP(customer!A265,Marketing!A:I,4,FALSE)</f>
        <v>0</v>
      </c>
      <c r="Y265">
        <f>VLOOKUP(customer!A265,Marketing!A:I,5,FALSE)</f>
        <v>0</v>
      </c>
      <c r="Z265">
        <f>VLOOKUP(customer!A265,Marketing!A:I,6,FALSE)</f>
        <v>0</v>
      </c>
      <c r="AA265">
        <f>VLOOKUP(customer!A265,Marketing!A:I,7,FALSE)</f>
        <v>0</v>
      </c>
      <c r="AB265">
        <f>VLOOKUP(customer!A265,Marketing!A:I,8,FALSE)</f>
        <v>0</v>
      </c>
      <c r="AC265" s="1">
        <f>VLOOKUP(customer!A265,Marketing!A:I,9,FALSE)</f>
        <v>44065</v>
      </c>
    </row>
    <row r="266" spans="1:29" x14ac:dyDescent="0.3">
      <c r="A266">
        <v>1264</v>
      </c>
      <c r="B266">
        <v>177882</v>
      </c>
      <c r="C266">
        <v>0</v>
      </c>
      <c r="D266">
        <v>0</v>
      </c>
      <c r="E266">
        <v>39</v>
      </c>
      <c r="F266" t="str">
        <f>IF(customer!G266=1, "Married", IF(customer!H266=1, "Single", IF(customer!F266=1, "Divorced", IF(customer!I266=1, "Together", IF(customer!J266=1, "Widowed", "Unknown")))))</f>
        <v>Together</v>
      </c>
      <c r="G266" t="str">
        <f>IF(customer!K266=1,"Basic",IF(customer!L266=1,"Graduate",IF(customer!M266=1,"Master",IF(customer!N266=1,"PhD","Unknown"))))</f>
        <v>Master</v>
      </c>
      <c r="H266" t="s">
        <v>20</v>
      </c>
      <c r="I266">
        <f>VLOOKUP(customer!A266,sales_update!A:N,2,FALSE)</f>
        <v>29</v>
      </c>
      <c r="J266">
        <f xml:space="preserve"> VLOOKUP(customer!A266,sales_update!A:N,3,FALSE)</f>
        <v>155</v>
      </c>
      <c r="K266">
        <f>VLOOKUP(customer!A266,sales_update!A:N,4,FALSE)</f>
        <v>295</v>
      </c>
      <c r="L266">
        <f>VLOOKUP(customer!A266,sales_update!A:N,5,FALSE)</f>
        <v>904</v>
      </c>
      <c r="M266">
        <f>VLOOKUP(customer!A266,sales_update!A:N,6,FALSE)</f>
        <v>429</v>
      </c>
      <c r="N266">
        <f>VLOOKUP(customer!A266,sales_update!A:N,7,FALSE)</f>
        <v>50</v>
      </c>
      <c r="O266">
        <f>VLOOKUP(customer!A266,sales_update!A:N,8,FALSE)</f>
        <v>34</v>
      </c>
      <c r="P266">
        <f>VLOOKUP(customer!A266,sales_update!A:N,9,FALSE)</f>
        <v>1800</v>
      </c>
      <c r="Q266">
        <f>VLOOKUP(customer!A266,sales_update!A:N,10,FALSE)</f>
        <v>1</v>
      </c>
      <c r="R266">
        <f>VLOOKUP(customer!A266,sales_update!A:N,11,FALSE)</f>
        <v>3</v>
      </c>
      <c r="S266">
        <f>VLOOKUP(customer!A266,sales_update!A:N,12,FALSE)</f>
        <v>3</v>
      </c>
      <c r="T266">
        <f>VLOOKUP(customer!A266,sales_update!A:N,13,FALSE)</f>
        <v>5</v>
      </c>
      <c r="U266">
        <f>VLOOKUP(customer!A266,sales_update!A:N,14,FALSE)</f>
        <v>1</v>
      </c>
      <c r="V266">
        <f>VLOOKUP(customer!A266,Marketing!A:I,2,FALSE)</f>
        <v>0</v>
      </c>
      <c r="W266">
        <f>VLOOKUP(customer!A266,Marketing!A:I,3,FALSE)</f>
        <v>0</v>
      </c>
      <c r="X266">
        <f>VLOOKUP(customer!A266,Marketing!A:I,4,FALSE)</f>
        <v>0</v>
      </c>
      <c r="Y266">
        <f>VLOOKUP(customer!A266,Marketing!A:I,5,FALSE)</f>
        <v>0</v>
      </c>
      <c r="Z266">
        <f>VLOOKUP(customer!A266,Marketing!A:I,6,FALSE)</f>
        <v>0</v>
      </c>
      <c r="AA266">
        <f>VLOOKUP(customer!A266,Marketing!A:I,7,FALSE)</f>
        <v>0</v>
      </c>
      <c r="AB266">
        <f>VLOOKUP(customer!A266,Marketing!A:I,8,FALSE)</f>
        <v>0</v>
      </c>
      <c r="AC266" s="1">
        <f>VLOOKUP(customer!A266,Marketing!A:I,9,FALSE)</f>
        <v>44108</v>
      </c>
    </row>
    <row r="267" spans="1:29" x14ac:dyDescent="0.3">
      <c r="A267">
        <v>2888</v>
      </c>
      <c r="B267">
        <v>177870</v>
      </c>
      <c r="C267">
        <v>0</v>
      </c>
      <c r="D267">
        <v>1</v>
      </c>
      <c r="E267">
        <v>53</v>
      </c>
      <c r="F267" t="str">
        <f>IF(customer!G267=1, "Married", IF(customer!H267=1, "Single", IF(customer!F267=1, "Divorced", IF(customer!I267=1, "Together", IF(customer!J267=1, "Widowed", "Unknown")))))</f>
        <v>Married</v>
      </c>
      <c r="G267" t="str">
        <f>IF(customer!K267=1,"Basic",IF(customer!L267=1,"Graduate",IF(customer!M267=1,"Master",IF(customer!N267=1,"PhD","Unknown"))))</f>
        <v>Graduate</v>
      </c>
      <c r="H267" t="s">
        <v>19</v>
      </c>
      <c r="I267">
        <f>VLOOKUP(customer!A267,sales_update!A:N,2,FALSE)</f>
        <v>93</v>
      </c>
      <c r="J267">
        <f xml:space="preserve"> VLOOKUP(customer!A267,sales_update!A:N,3,FALSE)</f>
        <v>2323</v>
      </c>
      <c r="K267">
        <f>VLOOKUP(customer!A267,sales_update!A:N,4,FALSE)</f>
        <v>114</v>
      </c>
      <c r="L267">
        <f>VLOOKUP(customer!A267,sales_update!A:N,5,FALSE)</f>
        <v>1142</v>
      </c>
      <c r="M267">
        <f>VLOOKUP(customer!A267,sales_update!A:N,6,FALSE)</f>
        <v>148</v>
      </c>
      <c r="N267">
        <f>VLOOKUP(customer!A267,sales_update!A:N,7,FALSE)</f>
        <v>114</v>
      </c>
      <c r="O267">
        <f>VLOOKUP(customer!A267,sales_update!A:N,8,FALSE)</f>
        <v>304</v>
      </c>
      <c r="P267">
        <f>VLOOKUP(customer!A267,sales_update!A:N,9,FALSE)</f>
        <v>3538</v>
      </c>
      <c r="Q267">
        <f>VLOOKUP(customer!A267,sales_update!A:N,10,FALSE)</f>
        <v>3</v>
      </c>
      <c r="R267">
        <f>VLOOKUP(customer!A267,sales_update!A:N,11,FALSE)</f>
        <v>5</v>
      </c>
      <c r="S267">
        <f>VLOOKUP(customer!A267,sales_update!A:N,12,FALSE)</f>
        <v>5</v>
      </c>
      <c r="T267">
        <f>VLOOKUP(customer!A267,sales_update!A:N,13,FALSE)</f>
        <v>5</v>
      </c>
      <c r="U267">
        <f>VLOOKUP(customer!A267,sales_update!A:N,14,FALSE)</f>
        <v>8</v>
      </c>
      <c r="V267">
        <f>VLOOKUP(customer!A267,Marketing!A:I,2,FALSE)</f>
        <v>0</v>
      </c>
      <c r="W267">
        <f>VLOOKUP(customer!A267,Marketing!A:I,3,FALSE)</f>
        <v>1</v>
      </c>
      <c r="X267">
        <f>VLOOKUP(customer!A267,Marketing!A:I,4,FALSE)</f>
        <v>0</v>
      </c>
      <c r="Y267">
        <f>VLOOKUP(customer!A267,Marketing!A:I,5,FALSE)</f>
        <v>1</v>
      </c>
      <c r="Z267">
        <f>VLOOKUP(customer!A267,Marketing!A:I,6,FALSE)</f>
        <v>0</v>
      </c>
      <c r="AA267">
        <f>VLOOKUP(customer!A267,Marketing!A:I,7,FALSE)</f>
        <v>0</v>
      </c>
      <c r="AB267">
        <f>VLOOKUP(customer!A267,Marketing!A:I,8,FALSE)</f>
        <v>1</v>
      </c>
      <c r="AC267" s="1">
        <f>VLOOKUP(customer!A267,Marketing!A:I,9,FALSE)</f>
        <v>43492</v>
      </c>
    </row>
    <row r="268" spans="1:29" x14ac:dyDescent="0.3">
      <c r="A268">
        <v>1510</v>
      </c>
      <c r="B268">
        <v>177863</v>
      </c>
      <c r="C268">
        <v>0</v>
      </c>
      <c r="D268">
        <v>0</v>
      </c>
      <c r="E268">
        <v>62</v>
      </c>
      <c r="F268" t="str">
        <f>IF(customer!G268=1, "Married", IF(customer!H268=1, "Single", IF(customer!F268=1, "Divorced", IF(customer!I268=1, "Together", IF(customer!J268=1, "Widowed", "Unknown")))))</f>
        <v>Together</v>
      </c>
      <c r="G268" t="str">
        <f>IF(customer!K268=1,"Basic",IF(customer!L268=1,"Graduate",IF(customer!M268=1,"Master",IF(customer!N268=1,"PhD","Unknown"))))</f>
        <v>PhD</v>
      </c>
      <c r="H268" t="s">
        <v>20</v>
      </c>
      <c r="I268">
        <f>VLOOKUP(customer!A268,sales_update!A:N,2,FALSE)</f>
        <v>20</v>
      </c>
      <c r="J268">
        <f xml:space="preserve"> VLOOKUP(customer!A268,sales_update!A:N,3,FALSE)</f>
        <v>2012</v>
      </c>
      <c r="K268">
        <f>VLOOKUP(customer!A268,sales_update!A:N,4,FALSE)</f>
        <v>87</v>
      </c>
      <c r="L268">
        <f>VLOOKUP(customer!A268,sales_update!A:N,5,FALSE)</f>
        <v>729</v>
      </c>
      <c r="M268">
        <f>VLOOKUP(customer!A268,sales_update!A:N,6,FALSE)</f>
        <v>37</v>
      </c>
      <c r="N268">
        <f>VLOOKUP(customer!A268,sales_update!A:N,7,FALSE)</f>
        <v>57</v>
      </c>
      <c r="O268">
        <f>VLOOKUP(customer!A268,sales_update!A:N,8,FALSE)</f>
        <v>27</v>
      </c>
      <c r="P268">
        <f>VLOOKUP(customer!A268,sales_update!A:N,9,FALSE)</f>
        <v>2894</v>
      </c>
      <c r="Q268">
        <f>VLOOKUP(customer!A268,sales_update!A:N,10,FALSE)</f>
        <v>1</v>
      </c>
      <c r="R268">
        <f>VLOOKUP(customer!A268,sales_update!A:N,11,FALSE)</f>
        <v>4</v>
      </c>
      <c r="S268">
        <f>VLOOKUP(customer!A268,sales_update!A:N,12,FALSE)</f>
        <v>5</v>
      </c>
      <c r="T268">
        <f>VLOOKUP(customer!A268,sales_update!A:N,13,FALSE)</f>
        <v>10</v>
      </c>
      <c r="U268">
        <f>VLOOKUP(customer!A268,sales_update!A:N,14,FALSE)</f>
        <v>2</v>
      </c>
      <c r="V268">
        <f>VLOOKUP(customer!A268,Marketing!A:I,2,FALSE)</f>
        <v>0</v>
      </c>
      <c r="W268">
        <f>VLOOKUP(customer!A268,Marketing!A:I,3,FALSE)</f>
        <v>0</v>
      </c>
      <c r="X268">
        <f>VLOOKUP(customer!A268,Marketing!A:I,4,FALSE)</f>
        <v>0</v>
      </c>
      <c r="Y268">
        <f>VLOOKUP(customer!A268,Marketing!A:I,5,FALSE)</f>
        <v>0</v>
      </c>
      <c r="Z268">
        <f>VLOOKUP(customer!A268,Marketing!A:I,6,FALSE)</f>
        <v>0</v>
      </c>
      <c r="AA268">
        <f>VLOOKUP(customer!A268,Marketing!A:I,7,FALSE)</f>
        <v>0</v>
      </c>
      <c r="AB268">
        <f>VLOOKUP(customer!A268,Marketing!A:I,8,FALSE)</f>
        <v>0</v>
      </c>
      <c r="AC268" s="1">
        <f>VLOOKUP(customer!A268,Marketing!A:I,9,FALSE)</f>
        <v>43954</v>
      </c>
    </row>
    <row r="269" spans="1:29" x14ac:dyDescent="0.3">
      <c r="A269">
        <v>1669</v>
      </c>
      <c r="B269">
        <v>177845</v>
      </c>
      <c r="C269">
        <v>0</v>
      </c>
      <c r="D269">
        <v>0</v>
      </c>
      <c r="E269">
        <v>31</v>
      </c>
      <c r="F269" t="str">
        <f>IF(customer!G269=1, "Married", IF(customer!H269=1, "Single", IF(customer!F269=1, "Divorced", IF(customer!I269=1, "Together", IF(customer!J269=1, "Widowed", "Unknown")))))</f>
        <v>Together</v>
      </c>
      <c r="G269" t="str">
        <f>IF(customer!K269=1,"Basic",IF(customer!L269=1,"Graduate",IF(customer!M269=1,"Master",IF(customer!N269=1,"PhD","Unknown"))))</f>
        <v>PhD</v>
      </c>
      <c r="H269" t="s">
        <v>18</v>
      </c>
      <c r="I269">
        <f>VLOOKUP(customer!A269,sales_update!A:N,2,FALSE)</f>
        <v>40</v>
      </c>
      <c r="J269">
        <f xml:space="preserve"> VLOOKUP(customer!A269,sales_update!A:N,3,FALSE)</f>
        <v>1736</v>
      </c>
      <c r="K269">
        <f>VLOOKUP(customer!A269,sales_update!A:N,4,FALSE)</f>
        <v>91</v>
      </c>
      <c r="L269">
        <f>VLOOKUP(customer!A269,sales_update!A:N,5,FALSE)</f>
        <v>1097</v>
      </c>
      <c r="M269">
        <f>VLOOKUP(customer!A269,sales_update!A:N,6,FALSE)</f>
        <v>0</v>
      </c>
      <c r="N269">
        <f>VLOOKUP(customer!A269,sales_update!A:N,7,FALSE)</f>
        <v>91</v>
      </c>
      <c r="O269">
        <f>VLOOKUP(customer!A269,sales_update!A:N,8,FALSE)</f>
        <v>59</v>
      </c>
      <c r="P269">
        <f>VLOOKUP(customer!A269,sales_update!A:N,9,FALSE)</f>
        <v>2956</v>
      </c>
      <c r="Q269">
        <f>VLOOKUP(customer!A269,sales_update!A:N,10,FALSE)</f>
        <v>1</v>
      </c>
      <c r="R269">
        <f>VLOOKUP(customer!A269,sales_update!A:N,11,FALSE)</f>
        <v>3</v>
      </c>
      <c r="S269">
        <f>VLOOKUP(customer!A269,sales_update!A:N,12,FALSE)</f>
        <v>5</v>
      </c>
      <c r="T269">
        <f>VLOOKUP(customer!A269,sales_update!A:N,13,FALSE)</f>
        <v>12</v>
      </c>
      <c r="U269">
        <f>VLOOKUP(customer!A269,sales_update!A:N,14,FALSE)</f>
        <v>1</v>
      </c>
      <c r="V269">
        <f>VLOOKUP(customer!A269,Marketing!A:I,2,FALSE)</f>
        <v>0</v>
      </c>
      <c r="W269">
        <f>VLOOKUP(customer!A269,Marketing!A:I,3,FALSE)</f>
        <v>0</v>
      </c>
      <c r="X269">
        <f>VLOOKUP(customer!A269,Marketing!A:I,4,FALSE)</f>
        <v>1</v>
      </c>
      <c r="Y269">
        <f>VLOOKUP(customer!A269,Marketing!A:I,5,FALSE)</f>
        <v>1</v>
      </c>
      <c r="Z269">
        <f>VLOOKUP(customer!A269,Marketing!A:I,6,FALSE)</f>
        <v>0</v>
      </c>
      <c r="AA269">
        <f>VLOOKUP(customer!A269,Marketing!A:I,7,FALSE)</f>
        <v>0</v>
      </c>
      <c r="AB269">
        <f>VLOOKUP(customer!A269,Marketing!A:I,8,FALSE)</f>
        <v>0</v>
      </c>
      <c r="AC269" s="1">
        <f>VLOOKUP(customer!A269,Marketing!A:I,9,FALSE)</f>
        <v>44124</v>
      </c>
    </row>
    <row r="270" spans="1:29" x14ac:dyDescent="0.3">
      <c r="A270">
        <v>2233</v>
      </c>
      <c r="B270">
        <v>177766</v>
      </c>
      <c r="C270">
        <v>0</v>
      </c>
      <c r="D270">
        <v>1</v>
      </c>
      <c r="E270">
        <v>53</v>
      </c>
      <c r="F270" t="str">
        <f>IF(customer!G270=1, "Married", IF(customer!H270=1, "Single", IF(customer!F270=1, "Divorced", IF(customer!I270=1, "Together", IF(customer!J270=1, "Widowed", "Unknown")))))</f>
        <v>Married</v>
      </c>
      <c r="G270" t="str">
        <f>IF(customer!K270=1,"Basic",IF(customer!L270=1,"Graduate",IF(customer!M270=1,"Master",IF(customer!N270=1,"PhD","Unknown"))))</f>
        <v>PhD</v>
      </c>
      <c r="H270" t="s">
        <v>18</v>
      </c>
      <c r="I270">
        <f>VLOOKUP(customer!A270,sales_update!A:N,2,FALSE)</f>
        <v>97</v>
      </c>
      <c r="J270">
        <f xml:space="preserve"> VLOOKUP(customer!A270,sales_update!A:N,3,FALSE)</f>
        <v>2295</v>
      </c>
      <c r="K270">
        <f>VLOOKUP(customer!A270,sales_update!A:N,4,FALSE)</f>
        <v>135</v>
      </c>
      <c r="L270">
        <f>VLOOKUP(customer!A270,sales_update!A:N,5,FALSE)</f>
        <v>606</v>
      </c>
      <c r="M270">
        <f>VLOOKUP(customer!A270,sales_update!A:N,6,FALSE)</f>
        <v>263</v>
      </c>
      <c r="N270">
        <f>VLOOKUP(customer!A270,sales_update!A:N,7,FALSE)</f>
        <v>135</v>
      </c>
      <c r="O270">
        <f>VLOOKUP(customer!A270,sales_update!A:N,8,FALSE)</f>
        <v>62</v>
      </c>
      <c r="P270">
        <f>VLOOKUP(customer!A270,sales_update!A:N,9,FALSE)</f>
        <v>3372</v>
      </c>
      <c r="Q270">
        <f>VLOOKUP(customer!A270,sales_update!A:N,10,FALSE)</f>
        <v>2</v>
      </c>
      <c r="R270">
        <f>VLOOKUP(customer!A270,sales_update!A:N,11,FALSE)</f>
        <v>11</v>
      </c>
      <c r="S270">
        <f>VLOOKUP(customer!A270,sales_update!A:N,12,FALSE)</f>
        <v>10</v>
      </c>
      <c r="T270">
        <f>VLOOKUP(customer!A270,sales_update!A:N,13,FALSE)</f>
        <v>11</v>
      </c>
      <c r="U270">
        <f>VLOOKUP(customer!A270,sales_update!A:N,14,FALSE)</f>
        <v>6</v>
      </c>
      <c r="V270">
        <f>VLOOKUP(customer!A270,Marketing!A:I,2,FALSE)</f>
        <v>1</v>
      </c>
      <c r="W270">
        <f>VLOOKUP(customer!A270,Marketing!A:I,3,FALSE)</f>
        <v>0</v>
      </c>
      <c r="X270">
        <f>VLOOKUP(customer!A270,Marketing!A:I,4,FALSE)</f>
        <v>0</v>
      </c>
      <c r="Y270">
        <f>VLOOKUP(customer!A270,Marketing!A:I,5,FALSE)</f>
        <v>0</v>
      </c>
      <c r="Z270">
        <f>VLOOKUP(customer!A270,Marketing!A:I,6,FALSE)</f>
        <v>0</v>
      </c>
      <c r="AA270">
        <f>VLOOKUP(customer!A270,Marketing!A:I,7,FALSE)</f>
        <v>0</v>
      </c>
      <c r="AB270">
        <f>VLOOKUP(customer!A270,Marketing!A:I,8,FALSE)</f>
        <v>1</v>
      </c>
      <c r="AC270" s="1">
        <f>VLOOKUP(customer!A270,Marketing!A:I,9,FALSE)</f>
        <v>43676</v>
      </c>
    </row>
    <row r="271" spans="1:29" x14ac:dyDescent="0.3">
      <c r="A271">
        <v>2644</v>
      </c>
      <c r="B271">
        <v>177766</v>
      </c>
      <c r="C271">
        <v>0</v>
      </c>
      <c r="D271">
        <v>1</v>
      </c>
      <c r="E271">
        <v>53</v>
      </c>
      <c r="F271" t="str">
        <f>IF(customer!G271=1, "Married", IF(customer!H271=1, "Single", IF(customer!F271=1, "Divorced", IF(customer!I271=1, "Together", IF(customer!J271=1, "Widowed", "Unknown")))))</f>
        <v>Married</v>
      </c>
      <c r="G271" t="str">
        <f>IF(customer!K271=1,"Basic",IF(customer!L271=1,"Graduate",IF(customer!M271=1,"Master",IF(customer!N271=1,"PhD","Unknown"))))</f>
        <v>PhD</v>
      </c>
      <c r="H271" t="s">
        <v>20</v>
      </c>
      <c r="I271">
        <f>VLOOKUP(customer!A271,sales_update!A:N,2,FALSE)</f>
        <v>97</v>
      </c>
      <c r="J271">
        <f xml:space="preserve"> VLOOKUP(customer!A271,sales_update!A:N,3,FALSE)</f>
        <v>2295</v>
      </c>
      <c r="K271">
        <f>VLOOKUP(customer!A271,sales_update!A:N,4,FALSE)</f>
        <v>135</v>
      </c>
      <c r="L271">
        <f>VLOOKUP(customer!A271,sales_update!A:N,5,FALSE)</f>
        <v>606</v>
      </c>
      <c r="M271">
        <f>VLOOKUP(customer!A271,sales_update!A:N,6,FALSE)</f>
        <v>263</v>
      </c>
      <c r="N271">
        <f>VLOOKUP(customer!A271,sales_update!A:N,7,FALSE)</f>
        <v>135</v>
      </c>
      <c r="O271">
        <f>VLOOKUP(customer!A271,sales_update!A:N,8,FALSE)</f>
        <v>62</v>
      </c>
      <c r="P271">
        <f>VLOOKUP(customer!A271,sales_update!A:N,9,FALSE)</f>
        <v>3372</v>
      </c>
      <c r="Q271">
        <f>VLOOKUP(customer!A271,sales_update!A:N,10,FALSE)</f>
        <v>2</v>
      </c>
      <c r="R271">
        <f>VLOOKUP(customer!A271,sales_update!A:N,11,FALSE)</f>
        <v>11</v>
      </c>
      <c r="S271">
        <f>VLOOKUP(customer!A271,sales_update!A:N,12,FALSE)</f>
        <v>10</v>
      </c>
      <c r="T271">
        <f>VLOOKUP(customer!A271,sales_update!A:N,13,FALSE)</f>
        <v>11</v>
      </c>
      <c r="U271">
        <f>VLOOKUP(customer!A271,sales_update!A:N,14,FALSE)</f>
        <v>6</v>
      </c>
      <c r="V271">
        <f>VLOOKUP(customer!A271,Marketing!A:I,2,FALSE)</f>
        <v>1</v>
      </c>
      <c r="W271">
        <f>VLOOKUP(customer!A271,Marketing!A:I,3,FALSE)</f>
        <v>0</v>
      </c>
      <c r="X271">
        <f>VLOOKUP(customer!A271,Marketing!A:I,4,FALSE)</f>
        <v>0</v>
      </c>
      <c r="Y271">
        <f>VLOOKUP(customer!A271,Marketing!A:I,5,FALSE)</f>
        <v>0</v>
      </c>
      <c r="Z271">
        <f>VLOOKUP(customer!A271,Marketing!A:I,6,FALSE)</f>
        <v>0</v>
      </c>
      <c r="AA271">
        <f>VLOOKUP(customer!A271,Marketing!A:I,7,FALSE)</f>
        <v>0</v>
      </c>
      <c r="AB271">
        <f>VLOOKUP(customer!A271,Marketing!A:I,8,FALSE)</f>
        <v>1</v>
      </c>
      <c r="AC271" s="1">
        <f>VLOOKUP(customer!A271,Marketing!A:I,9,FALSE)</f>
        <v>43676</v>
      </c>
    </row>
    <row r="272" spans="1:29" x14ac:dyDescent="0.3">
      <c r="A272">
        <v>1627</v>
      </c>
      <c r="B272">
        <v>177632</v>
      </c>
      <c r="C272">
        <v>0</v>
      </c>
      <c r="D272">
        <v>0</v>
      </c>
      <c r="E272">
        <v>73</v>
      </c>
      <c r="F272" t="str">
        <f>IF(customer!G272=1, "Married", IF(customer!H272=1, "Single", IF(customer!F272=1, "Divorced", IF(customer!I272=1, "Together", IF(customer!J272=1, "Widowed", "Unknown")))))</f>
        <v>Together</v>
      </c>
      <c r="G272" t="str">
        <f>IF(customer!K272=1,"Basic",IF(customer!L272=1,"Graduate",IF(customer!M272=1,"Master",IF(customer!N272=1,"PhD","Unknown"))))</f>
        <v>Master</v>
      </c>
      <c r="H272" t="s">
        <v>18</v>
      </c>
      <c r="I272">
        <f>VLOOKUP(customer!A272,sales_update!A:N,2,FALSE)</f>
        <v>73</v>
      </c>
      <c r="J272">
        <f xml:space="preserve"> VLOOKUP(customer!A272,sales_update!A:N,3,FALSE)</f>
        <v>2746</v>
      </c>
      <c r="K272">
        <f>VLOOKUP(customer!A272,sales_update!A:N,4,FALSE)</f>
        <v>240</v>
      </c>
      <c r="L272">
        <f>VLOOKUP(customer!A272,sales_update!A:N,5,FALSE)</f>
        <v>1734</v>
      </c>
      <c r="M272">
        <f>VLOOKUP(customer!A272,sales_update!A:N,6,FALSE)</f>
        <v>0</v>
      </c>
      <c r="N272">
        <f>VLOOKUP(customer!A272,sales_update!A:N,7,FALSE)</f>
        <v>96</v>
      </c>
      <c r="O272">
        <f>VLOOKUP(customer!A272,sales_update!A:N,8,FALSE)</f>
        <v>336</v>
      </c>
      <c r="P272">
        <f>VLOOKUP(customer!A272,sales_update!A:N,9,FALSE)</f>
        <v>4480</v>
      </c>
      <c r="Q272">
        <f>VLOOKUP(customer!A272,sales_update!A:N,10,FALSE)</f>
        <v>1</v>
      </c>
      <c r="R272">
        <f>VLOOKUP(customer!A272,sales_update!A:N,11,FALSE)</f>
        <v>4</v>
      </c>
      <c r="S272">
        <f>VLOOKUP(customer!A272,sales_update!A:N,12,FALSE)</f>
        <v>2</v>
      </c>
      <c r="T272">
        <f>VLOOKUP(customer!A272,sales_update!A:N,13,FALSE)</f>
        <v>6</v>
      </c>
      <c r="U272">
        <f>VLOOKUP(customer!A272,sales_update!A:N,14,FALSE)</f>
        <v>2</v>
      </c>
      <c r="V272">
        <f>VLOOKUP(customer!A272,Marketing!A:I,2,FALSE)</f>
        <v>0</v>
      </c>
      <c r="W272">
        <f>VLOOKUP(customer!A272,Marketing!A:I,3,FALSE)</f>
        <v>1</v>
      </c>
      <c r="X272">
        <f>VLOOKUP(customer!A272,Marketing!A:I,4,FALSE)</f>
        <v>1</v>
      </c>
      <c r="Y272">
        <f>VLOOKUP(customer!A272,Marketing!A:I,5,FALSE)</f>
        <v>0</v>
      </c>
      <c r="Z272">
        <f>VLOOKUP(customer!A272,Marketing!A:I,6,FALSE)</f>
        <v>0</v>
      </c>
      <c r="AA272">
        <f>VLOOKUP(customer!A272,Marketing!A:I,7,FALSE)</f>
        <v>0</v>
      </c>
      <c r="AB272">
        <f>VLOOKUP(customer!A272,Marketing!A:I,8,FALSE)</f>
        <v>1</v>
      </c>
      <c r="AC272" s="1">
        <f>VLOOKUP(customer!A272,Marketing!A:I,9,FALSE)</f>
        <v>43692</v>
      </c>
    </row>
    <row r="273" spans="1:29" x14ac:dyDescent="0.3">
      <c r="A273">
        <v>1210</v>
      </c>
      <c r="B273">
        <v>177622</v>
      </c>
      <c r="C273">
        <v>0</v>
      </c>
      <c r="D273">
        <v>2</v>
      </c>
      <c r="E273">
        <v>50</v>
      </c>
      <c r="F273" t="str">
        <f>IF(customer!G273=1, "Married", IF(customer!H273=1, "Single", IF(customer!F273=1, "Divorced", IF(customer!I273=1, "Together", IF(customer!J273=1, "Widowed", "Unknown")))))</f>
        <v>Together</v>
      </c>
      <c r="G273" t="str">
        <f>IF(customer!K273=1,"Basic",IF(customer!L273=1,"Graduate",IF(customer!M273=1,"Master",IF(customer!N273=1,"PhD","Unknown"))))</f>
        <v>PhD</v>
      </c>
      <c r="H273" t="s">
        <v>20</v>
      </c>
      <c r="I273">
        <f>VLOOKUP(customer!A273,sales_update!A:N,2,FALSE)</f>
        <v>3</v>
      </c>
      <c r="J273">
        <f xml:space="preserve"> VLOOKUP(customer!A273,sales_update!A:N,3,FALSE)</f>
        <v>1190</v>
      </c>
      <c r="K273">
        <f>VLOOKUP(customer!A273,sales_update!A:N,4,FALSE)</f>
        <v>16</v>
      </c>
      <c r="L273">
        <f>VLOOKUP(customer!A273,sales_update!A:N,5,FALSE)</f>
        <v>352</v>
      </c>
      <c r="M273">
        <f>VLOOKUP(customer!A273,sales_update!A:N,6,FALSE)</f>
        <v>43</v>
      </c>
      <c r="N273">
        <f>VLOOKUP(customer!A273,sales_update!A:N,7,FALSE)</f>
        <v>0</v>
      </c>
      <c r="O273">
        <f>VLOOKUP(customer!A273,sales_update!A:N,8,FALSE)</f>
        <v>32</v>
      </c>
      <c r="P273">
        <f>VLOOKUP(customer!A273,sales_update!A:N,9,FALSE)</f>
        <v>1570</v>
      </c>
      <c r="Q273">
        <f>VLOOKUP(customer!A273,sales_update!A:N,10,FALSE)</f>
        <v>2</v>
      </c>
      <c r="R273">
        <f>VLOOKUP(customer!A273,sales_update!A:N,11,FALSE)</f>
        <v>6</v>
      </c>
      <c r="S273">
        <f>VLOOKUP(customer!A273,sales_update!A:N,12,FALSE)</f>
        <v>3</v>
      </c>
      <c r="T273">
        <f>VLOOKUP(customer!A273,sales_update!A:N,13,FALSE)</f>
        <v>11</v>
      </c>
      <c r="U273">
        <f>VLOOKUP(customer!A273,sales_update!A:N,14,FALSE)</f>
        <v>3</v>
      </c>
      <c r="V273">
        <f>VLOOKUP(customer!A273,Marketing!A:I,2,FALSE)</f>
        <v>0</v>
      </c>
      <c r="W273">
        <f>VLOOKUP(customer!A273,Marketing!A:I,3,FALSE)</f>
        <v>0</v>
      </c>
      <c r="X273">
        <f>VLOOKUP(customer!A273,Marketing!A:I,4,FALSE)</f>
        <v>0</v>
      </c>
      <c r="Y273">
        <f>VLOOKUP(customer!A273,Marketing!A:I,5,FALSE)</f>
        <v>0</v>
      </c>
      <c r="Z273">
        <f>VLOOKUP(customer!A273,Marketing!A:I,6,FALSE)</f>
        <v>0</v>
      </c>
      <c r="AA273">
        <f>VLOOKUP(customer!A273,Marketing!A:I,7,FALSE)</f>
        <v>0</v>
      </c>
      <c r="AB273">
        <f>VLOOKUP(customer!A273,Marketing!A:I,8,FALSE)</f>
        <v>0</v>
      </c>
      <c r="AC273" s="1">
        <f>VLOOKUP(customer!A273,Marketing!A:I,9,FALSE)</f>
        <v>44092</v>
      </c>
    </row>
    <row r="274" spans="1:29" x14ac:dyDescent="0.3">
      <c r="A274">
        <v>3040</v>
      </c>
      <c r="B274">
        <v>177610</v>
      </c>
      <c r="C274">
        <v>0</v>
      </c>
      <c r="D274">
        <v>1</v>
      </c>
      <c r="E274">
        <v>68</v>
      </c>
      <c r="F274" t="str">
        <f>IF(customer!G274=1, "Married", IF(customer!H274=1, "Single", IF(customer!F274=1, "Divorced", IF(customer!I274=1, "Together", IF(customer!J274=1, "Widowed", "Unknown")))))</f>
        <v>Married</v>
      </c>
      <c r="G274" t="str">
        <f>IF(customer!K274=1,"Basic",IF(customer!L274=1,"Graduate",IF(customer!M274=1,"Master",IF(customer!N274=1,"PhD","Unknown"))))</f>
        <v>PhD</v>
      </c>
      <c r="H274" t="s">
        <v>20</v>
      </c>
      <c r="I274">
        <f>VLOOKUP(customer!A274,sales_update!A:N,2,FALSE)</f>
        <v>70</v>
      </c>
      <c r="J274">
        <f xml:space="preserve"> VLOOKUP(customer!A274,sales_update!A:N,3,FALSE)</f>
        <v>2849</v>
      </c>
      <c r="K274">
        <f>VLOOKUP(customer!A274,sales_update!A:N,4,FALSE)</f>
        <v>76</v>
      </c>
      <c r="L274">
        <f>VLOOKUP(customer!A274,sales_update!A:N,5,FALSE)</f>
        <v>760</v>
      </c>
      <c r="M274">
        <f>VLOOKUP(customer!A274,sales_update!A:N,6,FALSE)</f>
        <v>48</v>
      </c>
      <c r="N274">
        <f>VLOOKUP(customer!A274,sales_update!A:N,7,FALSE)</f>
        <v>76</v>
      </c>
      <c r="O274">
        <f>VLOOKUP(customer!A274,sales_update!A:N,8,FALSE)</f>
        <v>37</v>
      </c>
      <c r="P274">
        <f>VLOOKUP(customer!A274,sales_update!A:N,9,FALSE)</f>
        <v>3771</v>
      </c>
      <c r="Q274">
        <f>VLOOKUP(customer!A274,sales_update!A:N,10,FALSE)</f>
        <v>2</v>
      </c>
      <c r="R274">
        <f>VLOOKUP(customer!A274,sales_update!A:N,11,FALSE)</f>
        <v>4</v>
      </c>
      <c r="S274">
        <f>VLOOKUP(customer!A274,sales_update!A:N,12,FALSE)</f>
        <v>7</v>
      </c>
      <c r="T274">
        <f>VLOOKUP(customer!A274,sales_update!A:N,13,FALSE)</f>
        <v>4</v>
      </c>
      <c r="U274">
        <f>VLOOKUP(customer!A274,sales_update!A:N,14,FALSE)</f>
        <v>7</v>
      </c>
      <c r="V274">
        <f>VLOOKUP(customer!A274,Marketing!A:I,2,FALSE)</f>
        <v>0</v>
      </c>
      <c r="W274">
        <f>VLOOKUP(customer!A274,Marketing!A:I,3,FALSE)</f>
        <v>0</v>
      </c>
      <c r="X274">
        <f>VLOOKUP(customer!A274,Marketing!A:I,4,FALSE)</f>
        <v>0</v>
      </c>
      <c r="Y274">
        <f>VLOOKUP(customer!A274,Marketing!A:I,5,FALSE)</f>
        <v>0</v>
      </c>
      <c r="Z274">
        <f>VLOOKUP(customer!A274,Marketing!A:I,6,FALSE)</f>
        <v>0</v>
      </c>
      <c r="AA274">
        <f>VLOOKUP(customer!A274,Marketing!A:I,7,FALSE)</f>
        <v>0</v>
      </c>
      <c r="AB274">
        <f>VLOOKUP(customer!A274,Marketing!A:I,8,FALSE)</f>
        <v>0</v>
      </c>
      <c r="AC274" s="1">
        <f>VLOOKUP(customer!A274,Marketing!A:I,9,FALSE)</f>
        <v>43560</v>
      </c>
    </row>
    <row r="275" spans="1:29" x14ac:dyDescent="0.3">
      <c r="A275">
        <v>2898</v>
      </c>
      <c r="B275">
        <v>177598</v>
      </c>
      <c r="C275">
        <v>0</v>
      </c>
      <c r="D275">
        <v>0</v>
      </c>
      <c r="E275">
        <v>77</v>
      </c>
      <c r="F275" t="str">
        <f>IF(customer!G275=1, "Married", IF(customer!H275=1, "Single", IF(customer!F275=1, "Divorced", IF(customer!I275=1, "Together", IF(customer!J275=1, "Widowed", "Unknown")))))</f>
        <v>Single</v>
      </c>
      <c r="G275" t="str">
        <f>IF(customer!K275=1,"Basic",IF(customer!L275=1,"Graduate",IF(customer!M275=1,"Master",IF(customer!N275=1,"PhD","Unknown"))))</f>
        <v>Master</v>
      </c>
      <c r="H275" t="s">
        <v>17</v>
      </c>
      <c r="I275">
        <f>VLOOKUP(customer!A275,sales_update!A:N,2,FALSE)</f>
        <v>53</v>
      </c>
      <c r="J275">
        <f xml:space="preserve"> VLOOKUP(customer!A275,sales_update!A:N,3,FALSE)</f>
        <v>2730</v>
      </c>
      <c r="K275">
        <f>VLOOKUP(customer!A275,sales_update!A:N,4,FALSE)</f>
        <v>76</v>
      </c>
      <c r="L275">
        <f>VLOOKUP(customer!A275,sales_update!A:N,5,FALSE)</f>
        <v>643</v>
      </c>
      <c r="M275">
        <f>VLOOKUP(customer!A275,sales_update!A:N,6,FALSE)</f>
        <v>295</v>
      </c>
      <c r="N275">
        <f>VLOOKUP(customer!A275,sales_update!A:N,7,FALSE)</f>
        <v>151</v>
      </c>
      <c r="O275">
        <f>VLOOKUP(customer!A275,sales_update!A:N,8,FALSE)</f>
        <v>76</v>
      </c>
      <c r="P275">
        <f>VLOOKUP(customer!A275,sales_update!A:N,9,FALSE)</f>
        <v>3820</v>
      </c>
      <c r="Q275">
        <f>VLOOKUP(customer!A275,sales_update!A:N,10,FALSE)</f>
        <v>1</v>
      </c>
      <c r="R275">
        <f>VLOOKUP(customer!A275,sales_update!A:N,11,FALSE)</f>
        <v>7</v>
      </c>
      <c r="S275">
        <f>VLOOKUP(customer!A275,sales_update!A:N,12,FALSE)</f>
        <v>5</v>
      </c>
      <c r="T275">
        <f>VLOOKUP(customer!A275,sales_update!A:N,13,FALSE)</f>
        <v>13</v>
      </c>
      <c r="U275">
        <f>VLOOKUP(customer!A275,sales_update!A:N,14,FALSE)</f>
        <v>3</v>
      </c>
      <c r="V275">
        <f>VLOOKUP(customer!A275,Marketing!A:I,2,FALSE)</f>
        <v>0</v>
      </c>
      <c r="W275">
        <f>VLOOKUP(customer!A275,Marketing!A:I,3,FALSE)</f>
        <v>0</v>
      </c>
      <c r="X275">
        <f>VLOOKUP(customer!A275,Marketing!A:I,4,FALSE)</f>
        <v>1</v>
      </c>
      <c r="Y275">
        <f>VLOOKUP(customer!A275,Marketing!A:I,5,FALSE)</f>
        <v>0</v>
      </c>
      <c r="Z275">
        <f>VLOOKUP(customer!A275,Marketing!A:I,6,FALSE)</f>
        <v>0</v>
      </c>
      <c r="AA275">
        <f>VLOOKUP(customer!A275,Marketing!A:I,7,FALSE)</f>
        <v>0</v>
      </c>
      <c r="AB275">
        <f>VLOOKUP(customer!A275,Marketing!A:I,8,FALSE)</f>
        <v>0</v>
      </c>
      <c r="AC275" s="1">
        <f>VLOOKUP(customer!A275,Marketing!A:I,9,FALSE)</f>
        <v>43897</v>
      </c>
    </row>
    <row r="276" spans="1:29" x14ac:dyDescent="0.3">
      <c r="A276">
        <v>1907</v>
      </c>
      <c r="B276">
        <v>177583</v>
      </c>
      <c r="C276">
        <v>0</v>
      </c>
      <c r="D276">
        <v>0</v>
      </c>
      <c r="E276">
        <v>42</v>
      </c>
      <c r="F276" t="str">
        <f>IF(customer!G276=1, "Married", IF(customer!H276=1, "Single", IF(customer!F276=1, "Divorced", IF(customer!I276=1, "Together", IF(customer!J276=1, "Widowed", "Unknown")))))</f>
        <v>Married</v>
      </c>
      <c r="G276" t="str">
        <f>IF(customer!K276=1,"Basic",IF(customer!L276=1,"Graduate",IF(customer!M276=1,"Master",IF(customer!N276=1,"PhD","Unknown"))))</f>
        <v>Graduate</v>
      </c>
      <c r="H276" t="s">
        <v>15</v>
      </c>
      <c r="I276">
        <f>VLOOKUP(customer!A276,sales_update!A:N,2,FALSE)</f>
        <v>93</v>
      </c>
      <c r="J276">
        <f xml:space="preserve"> VLOOKUP(customer!A276,sales_update!A:N,3,FALSE)</f>
        <v>851</v>
      </c>
      <c r="K276">
        <f>VLOOKUP(customer!A276,sales_update!A:N,4,FALSE)</f>
        <v>53</v>
      </c>
      <c r="L276">
        <f>VLOOKUP(customer!A276,sales_update!A:N,5,FALSE)</f>
        <v>879</v>
      </c>
      <c r="M276">
        <f>VLOOKUP(customer!A276,sales_update!A:N,6,FALSE)</f>
        <v>572</v>
      </c>
      <c r="N276">
        <f>VLOOKUP(customer!A276,sales_update!A:N,7,FALSE)</f>
        <v>27</v>
      </c>
      <c r="O276">
        <f>VLOOKUP(customer!A276,sales_update!A:N,8,FALSE)</f>
        <v>247</v>
      </c>
      <c r="P276">
        <f>VLOOKUP(customer!A276,sales_update!A:N,9,FALSE)</f>
        <v>2136</v>
      </c>
      <c r="Q276">
        <f>VLOOKUP(customer!A276,sales_update!A:N,10,FALSE)</f>
        <v>1</v>
      </c>
      <c r="R276">
        <f>VLOOKUP(customer!A276,sales_update!A:N,11,FALSE)</f>
        <v>4</v>
      </c>
      <c r="S276">
        <f>VLOOKUP(customer!A276,sales_update!A:N,12,FALSE)</f>
        <v>5</v>
      </c>
      <c r="T276">
        <f>VLOOKUP(customer!A276,sales_update!A:N,13,FALSE)</f>
        <v>9</v>
      </c>
      <c r="U276">
        <f>VLOOKUP(customer!A276,sales_update!A:N,14,FALSE)</f>
        <v>2</v>
      </c>
      <c r="V276">
        <f>VLOOKUP(customer!A276,Marketing!A:I,2,FALSE)</f>
        <v>0</v>
      </c>
      <c r="W276">
        <f>VLOOKUP(customer!A276,Marketing!A:I,3,FALSE)</f>
        <v>0</v>
      </c>
      <c r="X276">
        <f>VLOOKUP(customer!A276,Marketing!A:I,4,FALSE)</f>
        <v>0</v>
      </c>
      <c r="Y276">
        <f>VLOOKUP(customer!A276,Marketing!A:I,5,FALSE)</f>
        <v>1</v>
      </c>
      <c r="Z276">
        <f>VLOOKUP(customer!A276,Marketing!A:I,6,FALSE)</f>
        <v>0</v>
      </c>
      <c r="AA276">
        <f>VLOOKUP(customer!A276,Marketing!A:I,7,FALSE)</f>
        <v>0</v>
      </c>
      <c r="AB276">
        <f>VLOOKUP(customer!A276,Marketing!A:I,8,FALSE)</f>
        <v>0</v>
      </c>
      <c r="AC276" s="1">
        <f>VLOOKUP(customer!A276,Marketing!A:I,9,FALSE)</f>
        <v>44029</v>
      </c>
    </row>
    <row r="277" spans="1:29" x14ac:dyDescent="0.3">
      <c r="A277">
        <v>1991</v>
      </c>
      <c r="B277">
        <v>177568</v>
      </c>
      <c r="C277">
        <v>0</v>
      </c>
      <c r="D277">
        <v>1</v>
      </c>
      <c r="E277">
        <v>41</v>
      </c>
      <c r="F277" t="str">
        <f>IF(customer!G277=1, "Married", IF(customer!H277=1, "Single", IF(customer!F277=1, "Divorced", IF(customer!I277=1, "Together", IF(customer!J277=1, "Widowed", "Unknown")))))</f>
        <v>Together</v>
      </c>
      <c r="G277" t="str">
        <f>IF(customer!K277=1,"Basic",IF(customer!L277=1,"Graduate",IF(customer!M277=1,"Master",IF(customer!N277=1,"PhD","Unknown"))))</f>
        <v>Graduate</v>
      </c>
      <c r="H277" t="s">
        <v>15</v>
      </c>
      <c r="I277">
        <f>VLOOKUP(customer!A277,sales_update!A:N,2,FALSE)</f>
        <v>30</v>
      </c>
      <c r="J277">
        <f xml:space="preserve"> VLOOKUP(customer!A277,sales_update!A:N,3,FALSE)</f>
        <v>2816</v>
      </c>
      <c r="K277">
        <f>VLOOKUP(customer!A277,sales_update!A:N,4,FALSE)</f>
        <v>0</v>
      </c>
      <c r="L277">
        <f>VLOOKUP(customer!A277,sales_update!A:N,5,FALSE)</f>
        <v>907</v>
      </c>
      <c r="M277">
        <f>VLOOKUP(customer!A277,sales_update!A:N,6,FALSE)</f>
        <v>531</v>
      </c>
      <c r="N277">
        <f>VLOOKUP(customer!A277,sales_update!A:N,7,FALSE)</f>
        <v>407</v>
      </c>
      <c r="O277">
        <f>VLOOKUP(customer!A277,sales_update!A:N,8,FALSE)</f>
        <v>362</v>
      </c>
      <c r="P277">
        <f>VLOOKUP(customer!A277,sales_update!A:N,9,FALSE)</f>
        <v>4299</v>
      </c>
      <c r="Q277">
        <f>VLOOKUP(customer!A277,sales_update!A:N,10,FALSE)</f>
        <v>1</v>
      </c>
      <c r="R277">
        <f>VLOOKUP(customer!A277,sales_update!A:N,11,FALSE)</f>
        <v>10</v>
      </c>
      <c r="S277">
        <f>VLOOKUP(customer!A277,sales_update!A:N,12,FALSE)</f>
        <v>2</v>
      </c>
      <c r="T277">
        <f>VLOOKUP(customer!A277,sales_update!A:N,13,FALSE)</f>
        <v>8</v>
      </c>
      <c r="U277">
        <f>VLOOKUP(customer!A277,sales_update!A:N,14,FALSE)</f>
        <v>5</v>
      </c>
      <c r="V277">
        <f>VLOOKUP(customer!A277,Marketing!A:I,2,FALSE)</f>
        <v>0</v>
      </c>
      <c r="W277">
        <f>VLOOKUP(customer!A277,Marketing!A:I,3,FALSE)</f>
        <v>1</v>
      </c>
      <c r="X277">
        <f>VLOOKUP(customer!A277,Marketing!A:I,4,FALSE)</f>
        <v>1</v>
      </c>
      <c r="Y277">
        <f>VLOOKUP(customer!A277,Marketing!A:I,5,FALSE)</f>
        <v>1</v>
      </c>
      <c r="Z277">
        <f>VLOOKUP(customer!A277,Marketing!A:I,6,FALSE)</f>
        <v>0</v>
      </c>
      <c r="AA277">
        <f>VLOOKUP(customer!A277,Marketing!A:I,7,FALSE)</f>
        <v>0</v>
      </c>
      <c r="AB277">
        <f>VLOOKUP(customer!A277,Marketing!A:I,8,FALSE)</f>
        <v>0</v>
      </c>
      <c r="AC277" s="1">
        <f>VLOOKUP(customer!A277,Marketing!A:I,9,FALSE)</f>
        <v>43495</v>
      </c>
    </row>
    <row r="278" spans="1:29" x14ac:dyDescent="0.3">
      <c r="A278">
        <v>2686</v>
      </c>
      <c r="B278">
        <v>177520</v>
      </c>
      <c r="C278">
        <v>0</v>
      </c>
      <c r="D278">
        <v>1</v>
      </c>
      <c r="E278">
        <v>61</v>
      </c>
      <c r="F278" t="str">
        <f>IF(customer!G278=1, "Married", IF(customer!H278=1, "Single", IF(customer!F278=1, "Divorced", IF(customer!I278=1, "Together", IF(customer!J278=1, "Widowed", "Unknown")))))</f>
        <v>Married</v>
      </c>
      <c r="G278" t="str">
        <f>IF(customer!K278=1,"Basic",IF(customer!L278=1,"Graduate",IF(customer!M278=1,"Master",IF(customer!N278=1,"PhD","Unknown"))))</f>
        <v>Master</v>
      </c>
      <c r="H278" t="s">
        <v>20</v>
      </c>
      <c r="I278">
        <f>VLOOKUP(customer!A278,sales_update!A:N,2,FALSE)</f>
        <v>30</v>
      </c>
      <c r="J278">
        <f xml:space="preserve"> VLOOKUP(customer!A278,sales_update!A:N,3,FALSE)</f>
        <v>2153</v>
      </c>
      <c r="K278">
        <f>VLOOKUP(customer!A278,sales_update!A:N,4,FALSE)</f>
        <v>101</v>
      </c>
      <c r="L278">
        <f>VLOOKUP(customer!A278,sales_update!A:N,5,FALSE)</f>
        <v>907</v>
      </c>
      <c r="M278">
        <f>VLOOKUP(customer!A278,sales_update!A:N,6,FALSE)</f>
        <v>0</v>
      </c>
      <c r="N278">
        <f>VLOOKUP(customer!A278,sales_update!A:N,7,FALSE)</f>
        <v>202</v>
      </c>
      <c r="O278">
        <f>VLOOKUP(customer!A278,sales_update!A:N,8,FALSE)</f>
        <v>133</v>
      </c>
      <c r="P278">
        <f>VLOOKUP(customer!A278,sales_update!A:N,9,FALSE)</f>
        <v>3229</v>
      </c>
      <c r="Q278">
        <f>VLOOKUP(customer!A278,sales_update!A:N,10,FALSE)</f>
        <v>1</v>
      </c>
      <c r="R278">
        <f>VLOOKUP(customer!A278,sales_update!A:N,11,FALSE)</f>
        <v>8</v>
      </c>
      <c r="S278">
        <f>VLOOKUP(customer!A278,sales_update!A:N,12,FALSE)</f>
        <v>7</v>
      </c>
      <c r="T278">
        <f>VLOOKUP(customer!A278,sales_update!A:N,13,FALSE)</f>
        <v>7</v>
      </c>
      <c r="U278">
        <f>VLOOKUP(customer!A278,sales_update!A:N,14,FALSE)</f>
        <v>4</v>
      </c>
      <c r="V278">
        <f>VLOOKUP(customer!A278,Marketing!A:I,2,FALSE)</f>
        <v>1</v>
      </c>
      <c r="W278">
        <f>VLOOKUP(customer!A278,Marketing!A:I,3,FALSE)</f>
        <v>0</v>
      </c>
      <c r="X278">
        <f>VLOOKUP(customer!A278,Marketing!A:I,4,FALSE)</f>
        <v>1</v>
      </c>
      <c r="Y278">
        <f>VLOOKUP(customer!A278,Marketing!A:I,5,FALSE)</f>
        <v>1</v>
      </c>
      <c r="Z278">
        <f>VLOOKUP(customer!A278,Marketing!A:I,6,FALSE)</f>
        <v>0</v>
      </c>
      <c r="AA278">
        <f>VLOOKUP(customer!A278,Marketing!A:I,7,FALSE)</f>
        <v>0</v>
      </c>
      <c r="AB278">
        <f>VLOOKUP(customer!A278,Marketing!A:I,8,FALSE)</f>
        <v>1</v>
      </c>
      <c r="AC278" s="1">
        <f>VLOOKUP(customer!A278,Marketing!A:I,9,FALSE)</f>
        <v>43863</v>
      </c>
    </row>
    <row r="279" spans="1:29" x14ac:dyDescent="0.3">
      <c r="A279">
        <v>1294</v>
      </c>
      <c r="B279">
        <v>177457</v>
      </c>
      <c r="C279">
        <v>0</v>
      </c>
      <c r="D279">
        <v>0</v>
      </c>
      <c r="E279">
        <v>73</v>
      </c>
      <c r="F279" t="str">
        <f>IF(customer!G279=1, "Married", IF(customer!H279=1, "Single", IF(customer!F279=1, "Divorced", IF(customer!I279=1, "Together", IF(customer!J279=1, "Widowed", "Unknown")))))</f>
        <v>Single</v>
      </c>
      <c r="G279" t="str">
        <f>IF(customer!K279=1,"Basic",IF(customer!L279=1,"Graduate",IF(customer!M279=1,"Master",IF(customer!N279=1,"PhD","Unknown"))))</f>
        <v>Graduate</v>
      </c>
      <c r="H279" t="s">
        <v>20</v>
      </c>
      <c r="I279">
        <f>VLOOKUP(customer!A279,sales_update!A:N,2,FALSE)</f>
        <v>85</v>
      </c>
      <c r="J279">
        <f xml:space="preserve"> VLOOKUP(customer!A279,sales_update!A:N,3,FALSE)</f>
        <v>1546</v>
      </c>
      <c r="K279">
        <f>VLOOKUP(customer!A279,sales_update!A:N,4,FALSE)</f>
        <v>25</v>
      </c>
      <c r="L279">
        <f>VLOOKUP(customer!A279,sales_update!A:N,5,FALSE)</f>
        <v>916</v>
      </c>
      <c r="M279">
        <f>VLOOKUP(customer!A279,sales_update!A:N,6,FALSE)</f>
        <v>34</v>
      </c>
      <c r="N279">
        <f>VLOOKUP(customer!A279,sales_update!A:N,7,FALSE)</f>
        <v>103</v>
      </c>
      <c r="O279">
        <f>VLOOKUP(customer!A279,sales_update!A:N,8,FALSE)</f>
        <v>25</v>
      </c>
      <c r="P279">
        <f>VLOOKUP(customer!A279,sales_update!A:N,9,FALSE)</f>
        <v>2600</v>
      </c>
      <c r="Q279">
        <f>VLOOKUP(customer!A279,sales_update!A:N,10,FALSE)</f>
        <v>1</v>
      </c>
      <c r="R279">
        <f>VLOOKUP(customer!A279,sales_update!A:N,11,FALSE)</f>
        <v>2</v>
      </c>
      <c r="S279">
        <f>VLOOKUP(customer!A279,sales_update!A:N,12,FALSE)</f>
        <v>5</v>
      </c>
      <c r="T279">
        <f>VLOOKUP(customer!A279,sales_update!A:N,13,FALSE)</f>
        <v>10</v>
      </c>
      <c r="U279">
        <f>VLOOKUP(customer!A279,sales_update!A:N,14,FALSE)</f>
        <v>1</v>
      </c>
      <c r="V279">
        <f>VLOOKUP(customer!A279,Marketing!A:I,2,FALSE)</f>
        <v>0</v>
      </c>
      <c r="W279">
        <f>VLOOKUP(customer!A279,Marketing!A:I,3,FALSE)</f>
        <v>0</v>
      </c>
      <c r="X279">
        <f>VLOOKUP(customer!A279,Marketing!A:I,4,FALSE)</f>
        <v>1</v>
      </c>
      <c r="Y279">
        <f>VLOOKUP(customer!A279,Marketing!A:I,5,FALSE)</f>
        <v>0</v>
      </c>
      <c r="Z279">
        <f>VLOOKUP(customer!A279,Marketing!A:I,6,FALSE)</f>
        <v>0</v>
      </c>
      <c r="AA279">
        <f>VLOOKUP(customer!A279,Marketing!A:I,7,FALSE)</f>
        <v>0</v>
      </c>
      <c r="AB279">
        <f>VLOOKUP(customer!A279,Marketing!A:I,8,FALSE)</f>
        <v>0</v>
      </c>
      <c r="AC279" s="1">
        <f>VLOOKUP(customer!A279,Marketing!A:I,9,FALSE)</f>
        <v>44052</v>
      </c>
    </row>
    <row r="280" spans="1:29" x14ac:dyDescent="0.3">
      <c r="A280">
        <v>2712</v>
      </c>
      <c r="B280">
        <v>177437</v>
      </c>
      <c r="C280">
        <v>0</v>
      </c>
      <c r="D280">
        <v>0</v>
      </c>
      <c r="E280">
        <v>57</v>
      </c>
      <c r="F280" t="str">
        <f>IF(customer!G280=1, "Married", IF(customer!H280=1, "Single", IF(customer!F280=1, "Divorced", IF(customer!I280=1, "Together", IF(customer!J280=1, "Widowed", "Unknown")))))</f>
        <v>Married</v>
      </c>
      <c r="G280" t="str">
        <f>IF(customer!K280=1,"Basic",IF(customer!L280=1,"Graduate",IF(customer!M280=1,"Master",IF(customer!N280=1,"PhD","Unknown"))))</f>
        <v>Graduate</v>
      </c>
      <c r="H280" t="s">
        <v>17</v>
      </c>
      <c r="I280">
        <f>VLOOKUP(customer!A280,sales_update!A:N,2,FALSE)</f>
        <v>70</v>
      </c>
      <c r="J280">
        <f xml:space="preserve"> VLOOKUP(customer!A280,sales_update!A:N,3,FALSE)</f>
        <v>1283</v>
      </c>
      <c r="K280">
        <f>VLOOKUP(customer!A280,sales_update!A:N,4,FALSE)</f>
        <v>48</v>
      </c>
      <c r="L280">
        <f>VLOOKUP(customer!A280,sales_update!A:N,5,FALSE)</f>
        <v>1013</v>
      </c>
      <c r="M280">
        <f>VLOOKUP(customer!A280,sales_update!A:N,6,FALSE)</f>
        <v>66</v>
      </c>
      <c r="N280">
        <f>VLOOKUP(customer!A280,sales_update!A:N,7,FALSE)</f>
        <v>101</v>
      </c>
      <c r="O280">
        <f>VLOOKUP(customer!A280,sales_update!A:N,8,FALSE)</f>
        <v>66</v>
      </c>
      <c r="P280">
        <f>VLOOKUP(customer!A280,sales_update!A:N,9,FALSE)</f>
        <v>2445</v>
      </c>
      <c r="Q280">
        <f>VLOOKUP(customer!A280,sales_update!A:N,10,FALSE)</f>
        <v>1</v>
      </c>
      <c r="R280">
        <f>VLOOKUP(customer!A280,sales_update!A:N,11,FALSE)</f>
        <v>4</v>
      </c>
      <c r="S280">
        <f>VLOOKUP(customer!A280,sales_update!A:N,12,FALSE)</f>
        <v>5</v>
      </c>
      <c r="T280">
        <f>VLOOKUP(customer!A280,sales_update!A:N,13,FALSE)</f>
        <v>13</v>
      </c>
      <c r="U280">
        <f>VLOOKUP(customer!A280,sales_update!A:N,14,FALSE)</f>
        <v>1</v>
      </c>
      <c r="V280">
        <f>VLOOKUP(customer!A280,Marketing!A:I,2,FALSE)</f>
        <v>0</v>
      </c>
      <c r="W280">
        <f>VLOOKUP(customer!A280,Marketing!A:I,3,FALSE)</f>
        <v>0</v>
      </c>
      <c r="X280">
        <f>VLOOKUP(customer!A280,Marketing!A:I,4,FALSE)</f>
        <v>1</v>
      </c>
      <c r="Y280">
        <f>VLOOKUP(customer!A280,Marketing!A:I,5,FALSE)</f>
        <v>0</v>
      </c>
      <c r="Z280">
        <f>VLOOKUP(customer!A280,Marketing!A:I,6,FALSE)</f>
        <v>0</v>
      </c>
      <c r="AA280">
        <f>VLOOKUP(customer!A280,Marketing!A:I,7,FALSE)</f>
        <v>0</v>
      </c>
      <c r="AB280">
        <f>VLOOKUP(customer!A280,Marketing!A:I,8,FALSE)</f>
        <v>0</v>
      </c>
      <c r="AC280" s="1">
        <f>VLOOKUP(customer!A280,Marketing!A:I,9,FALSE)</f>
        <v>43953</v>
      </c>
    </row>
    <row r="281" spans="1:29" x14ac:dyDescent="0.3">
      <c r="A281">
        <v>2302</v>
      </c>
      <c r="B281">
        <v>177382</v>
      </c>
      <c r="C281">
        <v>0</v>
      </c>
      <c r="D281">
        <v>1</v>
      </c>
      <c r="E281">
        <v>52</v>
      </c>
      <c r="F281" t="str">
        <f>IF(customer!G281=1, "Married", IF(customer!H281=1, "Single", IF(customer!F281=1, "Divorced", IF(customer!I281=1, "Together", IF(customer!J281=1, "Widowed", "Unknown")))))</f>
        <v>Together</v>
      </c>
      <c r="G281" t="str">
        <f>IF(customer!K281=1,"Basic",IF(customer!L281=1,"Graduate",IF(customer!M281=1,"Master",IF(customer!N281=1,"PhD","Unknown"))))</f>
        <v>Graduate</v>
      </c>
      <c r="H281" t="s">
        <v>20</v>
      </c>
      <c r="I281">
        <f>VLOOKUP(customer!A281,sales_update!A:N,2,FALSE)</f>
        <v>36</v>
      </c>
      <c r="J281">
        <f xml:space="preserve"> VLOOKUP(customer!A281,sales_update!A:N,3,FALSE)</f>
        <v>1126</v>
      </c>
      <c r="K281">
        <f>VLOOKUP(customer!A281,sales_update!A:N,4,FALSE)</f>
        <v>110</v>
      </c>
      <c r="L281">
        <f>VLOOKUP(customer!A281,sales_update!A:N,5,FALSE)</f>
        <v>530</v>
      </c>
      <c r="M281">
        <f>VLOOKUP(customer!A281,sales_update!A:N,6,FALSE)</f>
        <v>257</v>
      </c>
      <c r="N281">
        <f>VLOOKUP(customer!A281,sales_update!A:N,7,FALSE)</f>
        <v>241</v>
      </c>
      <c r="O281">
        <f>VLOOKUP(customer!A281,sales_update!A:N,8,FALSE)</f>
        <v>307</v>
      </c>
      <c r="P281">
        <f>VLOOKUP(customer!A281,sales_update!A:N,9,FALSE)</f>
        <v>1955</v>
      </c>
      <c r="Q281">
        <f>VLOOKUP(customer!A281,sales_update!A:N,10,FALSE)</f>
        <v>2</v>
      </c>
      <c r="R281">
        <f>VLOOKUP(customer!A281,sales_update!A:N,11,FALSE)</f>
        <v>5</v>
      </c>
      <c r="S281">
        <f>VLOOKUP(customer!A281,sales_update!A:N,12,FALSE)</f>
        <v>7</v>
      </c>
      <c r="T281">
        <f>VLOOKUP(customer!A281,sales_update!A:N,13,FALSE)</f>
        <v>12</v>
      </c>
      <c r="U281">
        <f>VLOOKUP(customer!A281,sales_update!A:N,14,FALSE)</f>
        <v>1</v>
      </c>
      <c r="V281">
        <f>VLOOKUP(customer!A281,Marketing!A:I,2,FALSE)</f>
        <v>0</v>
      </c>
      <c r="W281">
        <f>VLOOKUP(customer!A281,Marketing!A:I,3,FALSE)</f>
        <v>0</v>
      </c>
      <c r="X281">
        <f>VLOOKUP(customer!A281,Marketing!A:I,4,FALSE)</f>
        <v>1</v>
      </c>
      <c r="Y281">
        <f>VLOOKUP(customer!A281,Marketing!A:I,5,FALSE)</f>
        <v>0</v>
      </c>
      <c r="Z281">
        <f>VLOOKUP(customer!A281,Marketing!A:I,6,FALSE)</f>
        <v>0</v>
      </c>
      <c r="AA281">
        <f>VLOOKUP(customer!A281,Marketing!A:I,7,FALSE)</f>
        <v>0</v>
      </c>
      <c r="AB281">
        <f>VLOOKUP(customer!A281,Marketing!A:I,8,FALSE)</f>
        <v>0</v>
      </c>
      <c r="AC281" s="1">
        <f>VLOOKUP(customer!A281,Marketing!A:I,9,FALSE)</f>
        <v>43995</v>
      </c>
    </row>
    <row r="282" spans="1:29" x14ac:dyDescent="0.3">
      <c r="A282">
        <v>1120</v>
      </c>
      <c r="B282">
        <v>177376</v>
      </c>
      <c r="C282">
        <v>1</v>
      </c>
      <c r="D282">
        <v>1</v>
      </c>
      <c r="E282">
        <v>64</v>
      </c>
      <c r="F282" t="str">
        <f>IF(customer!G282=1, "Married", IF(customer!H282=1, "Single", IF(customer!F282=1, "Divorced", IF(customer!I282=1, "Together", IF(customer!J282=1, "Widowed", "Unknown")))))</f>
        <v>Together</v>
      </c>
      <c r="G282" t="str">
        <f>IF(customer!K282=1,"Basic",IF(customer!L282=1,"Graduate",IF(customer!M282=1,"Master",IF(customer!N282=1,"PhD","Unknown"))))</f>
        <v>PhD</v>
      </c>
      <c r="H282" t="s">
        <v>20</v>
      </c>
      <c r="I282">
        <f>VLOOKUP(customer!A282,sales_update!A:N,2,FALSE)</f>
        <v>72</v>
      </c>
      <c r="J282">
        <f xml:space="preserve"> VLOOKUP(customer!A282,sales_update!A:N,3,FALSE)</f>
        <v>1128</v>
      </c>
      <c r="K282">
        <f>VLOOKUP(customer!A282,sales_update!A:N,4,FALSE)</f>
        <v>44</v>
      </c>
      <c r="L282">
        <f>VLOOKUP(customer!A282,sales_update!A:N,5,FALSE)</f>
        <v>252</v>
      </c>
      <c r="M282">
        <f>VLOOKUP(customer!A282,sales_update!A:N,6,FALSE)</f>
        <v>37</v>
      </c>
      <c r="N282">
        <f>VLOOKUP(customer!A282,sales_update!A:N,7,FALSE)</f>
        <v>28</v>
      </c>
      <c r="O282">
        <f>VLOOKUP(customer!A282,sales_update!A:N,8,FALSE)</f>
        <v>28</v>
      </c>
      <c r="P282">
        <f>VLOOKUP(customer!A282,sales_update!A:N,9,FALSE)</f>
        <v>1460</v>
      </c>
      <c r="Q282">
        <f>VLOOKUP(customer!A282,sales_update!A:N,10,FALSE)</f>
        <v>4</v>
      </c>
      <c r="R282">
        <f>VLOOKUP(customer!A282,sales_update!A:N,11,FALSE)</f>
        <v>6</v>
      </c>
      <c r="S282">
        <f>VLOOKUP(customer!A282,sales_update!A:N,12,FALSE)</f>
        <v>3</v>
      </c>
      <c r="T282">
        <f>VLOOKUP(customer!A282,sales_update!A:N,13,FALSE)</f>
        <v>10</v>
      </c>
      <c r="U282">
        <f>VLOOKUP(customer!A282,sales_update!A:N,14,FALSE)</f>
        <v>4</v>
      </c>
      <c r="V282">
        <f>VLOOKUP(customer!A282,Marketing!A:I,2,FALSE)</f>
        <v>0</v>
      </c>
      <c r="W282">
        <f>VLOOKUP(customer!A282,Marketing!A:I,3,FALSE)</f>
        <v>0</v>
      </c>
      <c r="X282">
        <f>VLOOKUP(customer!A282,Marketing!A:I,4,FALSE)</f>
        <v>0</v>
      </c>
      <c r="Y282">
        <f>VLOOKUP(customer!A282,Marketing!A:I,5,FALSE)</f>
        <v>0</v>
      </c>
      <c r="Z282">
        <f>VLOOKUP(customer!A282,Marketing!A:I,6,FALSE)</f>
        <v>0</v>
      </c>
      <c r="AA282">
        <f>VLOOKUP(customer!A282,Marketing!A:I,7,FALSE)</f>
        <v>0</v>
      </c>
      <c r="AB282">
        <f>VLOOKUP(customer!A282,Marketing!A:I,8,FALSE)</f>
        <v>0</v>
      </c>
      <c r="AC282" s="1">
        <f>VLOOKUP(customer!A282,Marketing!A:I,9,FALSE)</f>
        <v>44118</v>
      </c>
    </row>
    <row r="283" spans="1:29" x14ac:dyDescent="0.3">
      <c r="A283">
        <v>1655</v>
      </c>
      <c r="B283">
        <v>177353</v>
      </c>
      <c r="C283">
        <v>0</v>
      </c>
      <c r="D283">
        <v>1</v>
      </c>
      <c r="E283">
        <v>40</v>
      </c>
      <c r="F283" t="str">
        <f>IF(customer!G283=1, "Married", IF(customer!H283=1, "Single", IF(customer!F283=1, "Divorced", IF(customer!I283=1, "Together", IF(customer!J283=1, "Widowed", "Unknown")))))</f>
        <v>Married</v>
      </c>
      <c r="G283" t="str">
        <f>IF(customer!K283=1,"Basic",IF(customer!L283=1,"Graduate",IF(customer!M283=1,"Master",IF(customer!N283=1,"PhD","Unknown"))))</f>
        <v>Graduate</v>
      </c>
      <c r="H283" t="s">
        <v>15</v>
      </c>
      <c r="I283">
        <f>VLOOKUP(customer!A283,sales_update!A:N,2,FALSE)</f>
        <v>38</v>
      </c>
      <c r="J283">
        <f xml:space="preserve"> VLOOKUP(customer!A283,sales_update!A:N,3,FALSE)</f>
        <v>631</v>
      </c>
      <c r="K283">
        <f>VLOOKUP(customer!A283,sales_update!A:N,4,FALSE)</f>
        <v>135</v>
      </c>
      <c r="L283">
        <f>VLOOKUP(customer!A283,sales_update!A:N,5,FALSE)</f>
        <v>245</v>
      </c>
      <c r="M283">
        <f>VLOOKUP(customer!A283,sales_update!A:N,6,FALSE)</f>
        <v>158</v>
      </c>
      <c r="N283">
        <f>VLOOKUP(customer!A283,sales_update!A:N,7,FALSE)</f>
        <v>232</v>
      </c>
      <c r="O283">
        <f>VLOOKUP(customer!A283,sales_update!A:N,8,FALSE)</f>
        <v>135</v>
      </c>
      <c r="P283">
        <f>VLOOKUP(customer!A283,sales_update!A:N,9,FALSE)</f>
        <v>1266</v>
      </c>
      <c r="Q283">
        <f>VLOOKUP(customer!A283,sales_update!A:N,10,FALSE)</f>
        <v>2</v>
      </c>
      <c r="R283">
        <f>VLOOKUP(customer!A283,sales_update!A:N,11,FALSE)</f>
        <v>6</v>
      </c>
      <c r="S283">
        <f>VLOOKUP(customer!A283,sales_update!A:N,12,FALSE)</f>
        <v>4</v>
      </c>
      <c r="T283">
        <f>VLOOKUP(customer!A283,sales_update!A:N,13,FALSE)</f>
        <v>8</v>
      </c>
      <c r="U283">
        <f>VLOOKUP(customer!A283,sales_update!A:N,14,FALSE)</f>
        <v>4</v>
      </c>
      <c r="V283">
        <f>VLOOKUP(customer!A283,Marketing!A:I,2,FALSE)</f>
        <v>0</v>
      </c>
      <c r="W283">
        <f>VLOOKUP(customer!A283,Marketing!A:I,3,FALSE)</f>
        <v>0</v>
      </c>
      <c r="X283">
        <f>VLOOKUP(customer!A283,Marketing!A:I,4,FALSE)</f>
        <v>0</v>
      </c>
      <c r="Y283">
        <f>VLOOKUP(customer!A283,Marketing!A:I,5,FALSE)</f>
        <v>0</v>
      </c>
      <c r="Z283">
        <f>VLOOKUP(customer!A283,Marketing!A:I,6,FALSE)</f>
        <v>0</v>
      </c>
      <c r="AA283">
        <f>VLOOKUP(customer!A283,Marketing!A:I,7,FALSE)</f>
        <v>0</v>
      </c>
      <c r="AB283">
        <f>VLOOKUP(customer!A283,Marketing!A:I,8,FALSE)</f>
        <v>0</v>
      </c>
      <c r="AC283" s="1">
        <f>VLOOKUP(customer!A283,Marketing!A:I,9,FALSE)</f>
        <v>43973</v>
      </c>
    </row>
    <row r="284" spans="1:29" x14ac:dyDescent="0.3">
      <c r="A284">
        <v>2427</v>
      </c>
      <c r="B284">
        <v>177343</v>
      </c>
      <c r="C284">
        <v>0</v>
      </c>
      <c r="D284">
        <v>0</v>
      </c>
      <c r="E284">
        <v>55</v>
      </c>
      <c r="F284" t="str">
        <f>IF(customer!G284=1, "Married", IF(customer!H284=1, "Single", IF(customer!F284=1, "Divorced", IF(customer!I284=1, "Together", IF(customer!J284=1, "Widowed", "Unknown")))))</f>
        <v>Married</v>
      </c>
      <c r="G284" t="str">
        <f>IF(customer!K284=1,"Basic",IF(customer!L284=1,"Graduate",IF(customer!M284=1,"Master",IF(customer!N284=1,"PhD","Unknown"))))</f>
        <v>Graduate</v>
      </c>
      <c r="H284" t="s">
        <v>16</v>
      </c>
      <c r="I284">
        <f>VLOOKUP(customer!A284,sales_update!A:N,2,FALSE)</f>
        <v>28</v>
      </c>
      <c r="J284">
        <f xml:space="preserve"> VLOOKUP(customer!A284,sales_update!A:N,3,FALSE)</f>
        <v>520</v>
      </c>
      <c r="K284">
        <f>VLOOKUP(customer!A284,sales_update!A:N,4,FALSE)</f>
        <v>346</v>
      </c>
      <c r="L284">
        <f>VLOOKUP(customer!A284,sales_update!A:N,5,FALSE)</f>
        <v>1314</v>
      </c>
      <c r="M284">
        <f>VLOOKUP(customer!A284,sales_update!A:N,6,FALSE)</f>
        <v>225</v>
      </c>
      <c r="N284">
        <f>VLOOKUP(customer!A284,sales_update!A:N,7,FALSE)</f>
        <v>124</v>
      </c>
      <c r="O284">
        <f>VLOOKUP(customer!A284,sales_update!A:N,8,FALSE)</f>
        <v>71</v>
      </c>
      <c r="P284">
        <f>VLOOKUP(customer!A284,sales_update!A:N,9,FALSE)</f>
        <v>2458</v>
      </c>
      <c r="Q284">
        <f>VLOOKUP(customer!A284,sales_update!A:N,10,FALSE)</f>
        <v>1</v>
      </c>
      <c r="R284">
        <f>VLOOKUP(customer!A284,sales_update!A:N,11,FALSE)</f>
        <v>3</v>
      </c>
      <c r="S284">
        <f>VLOOKUP(customer!A284,sales_update!A:N,12,FALSE)</f>
        <v>4</v>
      </c>
      <c r="T284">
        <f>VLOOKUP(customer!A284,sales_update!A:N,13,FALSE)</f>
        <v>9</v>
      </c>
      <c r="U284">
        <f>VLOOKUP(customer!A284,sales_update!A:N,14,FALSE)</f>
        <v>1</v>
      </c>
      <c r="V284">
        <f>VLOOKUP(customer!A284,Marketing!A:I,2,FALSE)</f>
        <v>0</v>
      </c>
      <c r="W284">
        <f>VLOOKUP(customer!A284,Marketing!A:I,3,FALSE)</f>
        <v>0</v>
      </c>
      <c r="X284">
        <f>VLOOKUP(customer!A284,Marketing!A:I,4,FALSE)</f>
        <v>0</v>
      </c>
      <c r="Y284">
        <f>VLOOKUP(customer!A284,Marketing!A:I,5,FALSE)</f>
        <v>0</v>
      </c>
      <c r="Z284">
        <f>VLOOKUP(customer!A284,Marketing!A:I,6,FALSE)</f>
        <v>0</v>
      </c>
      <c r="AA284">
        <f>VLOOKUP(customer!A284,Marketing!A:I,7,FALSE)</f>
        <v>0</v>
      </c>
      <c r="AB284">
        <f>VLOOKUP(customer!A284,Marketing!A:I,8,FALSE)</f>
        <v>0</v>
      </c>
      <c r="AC284" s="1">
        <f>VLOOKUP(customer!A284,Marketing!A:I,9,FALSE)</f>
        <v>44148</v>
      </c>
    </row>
    <row r="285" spans="1:29" x14ac:dyDescent="0.3">
      <c r="A285">
        <v>1102</v>
      </c>
      <c r="B285">
        <v>177298</v>
      </c>
      <c r="C285">
        <v>0</v>
      </c>
      <c r="D285">
        <v>1</v>
      </c>
      <c r="E285">
        <v>41</v>
      </c>
      <c r="F285" t="str">
        <f>IF(customer!G285=1, "Married", IF(customer!H285=1, "Single", IF(customer!F285=1, "Divorced", IF(customer!I285=1, "Together", IF(customer!J285=1, "Widowed", "Unknown")))))</f>
        <v>Together</v>
      </c>
      <c r="G285" t="str">
        <f>IF(customer!K285=1,"Basic",IF(customer!L285=1,"Graduate",IF(customer!M285=1,"Master",IF(customer!N285=1,"PhD","Unknown"))))</f>
        <v>Graduate</v>
      </c>
      <c r="H285" t="s">
        <v>20</v>
      </c>
      <c r="I285">
        <f>VLOOKUP(customer!A285,sales_update!A:N,2,FALSE)</f>
        <v>46</v>
      </c>
      <c r="J285">
        <f xml:space="preserve"> VLOOKUP(customer!A285,sales_update!A:N,3,FALSE)</f>
        <v>975</v>
      </c>
      <c r="K285">
        <f>VLOOKUP(customer!A285,sales_update!A:N,4,FALSE)</f>
        <v>264</v>
      </c>
      <c r="L285">
        <f>VLOOKUP(customer!A285,sales_update!A:N,5,FALSE)</f>
        <v>670</v>
      </c>
      <c r="M285">
        <f>VLOOKUP(customer!A285,sales_update!A:N,6,FALSE)</f>
        <v>53</v>
      </c>
      <c r="N285">
        <f>VLOOKUP(customer!A285,sales_update!A:N,7,FALSE)</f>
        <v>80</v>
      </c>
      <c r="O285">
        <f>VLOOKUP(customer!A285,sales_update!A:N,8,FALSE)</f>
        <v>181</v>
      </c>
      <c r="P285">
        <f>VLOOKUP(customer!A285,sales_update!A:N,9,FALSE)</f>
        <v>1860</v>
      </c>
      <c r="Q285">
        <f>VLOOKUP(customer!A285,sales_update!A:N,10,FALSE)</f>
        <v>1</v>
      </c>
      <c r="R285">
        <f>VLOOKUP(customer!A285,sales_update!A:N,11,FALSE)</f>
        <v>6</v>
      </c>
      <c r="S285">
        <f>VLOOKUP(customer!A285,sales_update!A:N,12,FALSE)</f>
        <v>6</v>
      </c>
      <c r="T285">
        <f>VLOOKUP(customer!A285,sales_update!A:N,13,FALSE)</f>
        <v>11</v>
      </c>
      <c r="U285">
        <f>VLOOKUP(customer!A285,sales_update!A:N,14,FALSE)</f>
        <v>3</v>
      </c>
      <c r="V285">
        <f>VLOOKUP(customer!A285,Marketing!A:I,2,FALSE)</f>
        <v>0</v>
      </c>
      <c r="W285">
        <f>VLOOKUP(customer!A285,Marketing!A:I,3,FALSE)</f>
        <v>0</v>
      </c>
      <c r="X285">
        <f>VLOOKUP(customer!A285,Marketing!A:I,4,FALSE)</f>
        <v>0</v>
      </c>
      <c r="Y285">
        <f>VLOOKUP(customer!A285,Marketing!A:I,5,FALSE)</f>
        <v>0</v>
      </c>
      <c r="Z285">
        <f>VLOOKUP(customer!A285,Marketing!A:I,6,FALSE)</f>
        <v>0</v>
      </c>
      <c r="AA285">
        <f>VLOOKUP(customer!A285,Marketing!A:I,7,FALSE)</f>
        <v>0</v>
      </c>
      <c r="AB285">
        <f>VLOOKUP(customer!A285,Marketing!A:I,8,FALSE)</f>
        <v>0</v>
      </c>
      <c r="AC285" s="1">
        <f>VLOOKUP(customer!A285,Marketing!A:I,9,FALSE)</f>
        <v>43929</v>
      </c>
    </row>
    <row r="286" spans="1:29" x14ac:dyDescent="0.3">
      <c r="A286">
        <v>2764</v>
      </c>
      <c r="B286">
        <v>177298</v>
      </c>
      <c r="C286">
        <v>0</v>
      </c>
      <c r="D286">
        <v>1</v>
      </c>
      <c r="E286">
        <v>41</v>
      </c>
      <c r="F286" t="str">
        <f>IF(customer!G286=1, "Married", IF(customer!H286=1, "Single", IF(customer!F286=1, "Divorced", IF(customer!I286=1, "Together", IF(customer!J286=1, "Widowed", "Unknown")))))</f>
        <v>Together</v>
      </c>
      <c r="G286" t="str">
        <f>IF(customer!K286=1,"Basic",IF(customer!L286=1,"Graduate",IF(customer!M286=1,"Master",IF(customer!N286=1,"PhD","Unknown"))))</f>
        <v>Graduate</v>
      </c>
      <c r="H286" t="s">
        <v>20</v>
      </c>
      <c r="I286">
        <f>VLOOKUP(customer!A286,sales_update!A:N,2,FALSE)</f>
        <v>46</v>
      </c>
      <c r="J286">
        <f xml:space="preserve"> VLOOKUP(customer!A286,sales_update!A:N,3,FALSE)</f>
        <v>975</v>
      </c>
      <c r="K286">
        <f>VLOOKUP(customer!A286,sales_update!A:N,4,FALSE)</f>
        <v>264</v>
      </c>
      <c r="L286">
        <f>VLOOKUP(customer!A286,sales_update!A:N,5,FALSE)</f>
        <v>670</v>
      </c>
      <c r="M286">
        <f>VLOOKUP(customer!A286,sales_update!A:N,6,FALSE)</f>
        <v>53</v>
      </c>
      <c r="N286">
        <f>VLOOKUP(customer!A286,sales_update!A:N,7,FALSE)</f>
        <v>80</v>
      </c>
      <c r="O286">
        <f>VLOOKUP(customer!A286,sales_update!A:N,8,FALSE)</f>
        <v>181</v>
      </c>
      <c r="P286">
        <f>VLOOKUP(customer!A286,sales_update!A:N,9,FALSE)</f>
        <v>1860</v>
      </c>
      <c r="Q286">
        <f>VLOOKUP(customer!A286,sales_update!A:N,10,FALSE)</f>
        <v>1</v>
      </c>
      <c r="R286">
        <f>VLOOKUP(customer!A286,sales_update!A:N,11,FALSE)</f>
        <v>6</v>
      </c>
      <c r="S286">
        <f>VLOOKUP(customer!A286,sales_update!A:N,12,FALSE)</f>
        <v>6</v>
      </c>
      <c r="T286">
        <f>VLOOKUP(customer!A286,sales_update!A:N,13,FALSE)</f>
        <v>11</v>
      </c>
      <c r="U286">
        <f>VLOOKUP(customer!A286,sales_update!A:N,14,FALSE)</f>
        <v>3</v>
      </c>
      <c r="V286">
        <f>VLOOKUP(customer!A286,Marketing!A:I,2,FALSE)</f>
        <v>0</v>
      </c>
      <c r="W286">
        <f>VLOOKUP(customer!A286,Marketing!A:I,3,FALSE)</f>
        <v>0</v>
      </c>
      <c r="X286">
        <f>VLOOKUP(customer!A286,Marketing!A:I,4,FALSE)</f>
        <v>0</v>
      </c>
      <c r="Y286">
        <f>VLOOKUP(customer!A286,Marketing!A:I,5,FALSE)</f>
        <v>0</v>
      </c>
      <c r="Z286">
        <f>VLOOKUP(customer!A286,Marketing!A:I,6,FALSE)</f>
        <v>0</v>
      </c>
      <c r="AA286">
        <f>VLOOKUP(customer!A286,Marketing!A:I,7,FALSE)</f>
        <v>0</v>
      </c>
      <c r="AB286">
        <f>VLOOKUP(customer!A286,Marketing!A:I,8,FALSE)</f>
        <v>0</v>
      </c>
      <c r="AC286" s="1">
        <f>VLOOKUP(customer!A286,Marketing!A:I,9,FALSE)</f>
        <v>43929</v>
      </c>
    </row>
    <row r="287" spans="1:29" x14ac:dyDescent="0.3">
      <c r="A287">
        <v>2203</v>
      </c>
      <c r="B287">
        <v>177297</v>
      </c>
      <c r="C287">
        <v>0</v>
      </c>
      <c r="D287">
        <v>0</v>
      </c>
      <c r="E287">
        <v>63</v>
      </c>
      <c r="F287" t="str">
        <f>IF(customer!G287=1, "Married", IF(customer!H287=1, "Single", IF(customer!F287=1, "Divorced", IF(customer!I287=1, "Together", IF(customer!J287=1, "Widowed", "Unknown")))))</f>
        <v>Divorced</v>
      </c>
      <c r="G287" t="str">
        <f>IF(customer!K287=1,"Basic",IF(customer!L287=1,"Graduate",IF(customer!M287=1,"Master",IF(customer!N287=1,"PhD","Unknown"))))</f>
        <v>Unknown</v>
      </c>
      <c r="H287" t="s">
        <v>18</v>
      </c>
      <c r="I287">
        <f>VLOOKUP(customer!A287,sales_update!A:N,2,FALSE)</f>
        <v>84</v>
      </c>
      <c r="J287">
        <f xml:space="preserve"> VLOOKUP(customer!A287,sales_update!A:N,3,FALSE)</f>
        <v>936</v>
      </c>
      <c r="K287">
        <f>VLOOKUP(customer!A287,sales_update!A:N,4,FALSE)</f>
        <v>140</v>
      </c>
      <c r="L287">
        <f>VLOOKUP(customer!A287,sales_update!A:N,5,FALSE)</f>
        <v>250</v>
      </c>
      <c r="M287">
        <f>VLOOKUP(customer!A287,sales_update!A:N,6,FALSE)</f>
        <v>110</v>
      </c>
      <c r="N287">
        <f>VLOOKUP(customer!A287,sales_update!A:N,7,FALSE)</f>
        <v>280</v>
      </c>
      <c r="O287">
        <f>VLOOKUP(customer!A287,sales_update!A:N,8,FALSE)</f>
        <v>94</v>
      </c>
      <c r="P287">
        <f>VLOOKUP(customer!A287,sales_update!A:N,9,FALSE)</f>
        <v>1622</v>
      </c>
      <c r="Q287">
        <f>VLOOKUP(customer!A287,sales_update!A:N,10,FALSE)</f>
        <v>1</v>
      </c>
      <c r="R287">
        <f>VLOOKUP(customer!A287,sales_update!A:N,11,FALSE)</f>
        <v>5</v>
      </c>
      <c r="S287">
        <f>VLOOKUP(customer!A287,sales_update!A:N,12,FALSE)</f>
        <v>7</v>
      </c>
      <c r="T287">
        <f>VLOOKUP(customer!A287,sales_update!A:N,13,FALSE)</f>
        <v>9</v>
      </c>
      <c r="U287">
        <f>VLOOKUP(customer!A287,sales_update!A:N,14,FALSE)</f>
        <v>4</v>
      </c>
      <c r="V287">
        <f>VLOOKUP(customer!A287,Marketing!A:I,2,FALSE)</f>
        <v>0</v>
      </c>
      <c r="W287">
        <f>VLOOKUP(customer!A287,Marketing!A:I,3,FALSE)</f>
        <v>0</v>
      </c>
      <c r="X287">
        <f>VLOOKUP(customer!A287,Marketing!A:I,4,FALSE)</f>
        <v>0</v>
      </c>
      <c r="Y287">
        <f>VLOOKUP(customer!A287,Marketing!A:I,5,FALSE)</f>
        <v>1</v>
      </c>
      <c r="Z287">
        <f>VLOOKUP(customer!A287,Marketing!A:I,6,FALSE)</f>
        <v>0</v>
      </c>
      <c r="AA287">
        <f>VLOOKUP(customer!A287,Marketing!A:I,7,FALSE)</f>
        <v>0</v>
      </c>
      <c r="AB287">
        <f>VLOOKUP(customer!A287,Marketing!A:I,8,FALSE)</f>
        <v>0</v>
      </c>
      <c r="AC287" s="1">
        <f>VLOOKUP(customer!A287,Marketing!A:I,9,FALSE)</f>
        <v>43649</v>
      </c>
    </row>
    <row r="288" spans="1:29" x14ac:dyDescent="0.3">
      <c r="A288">
        <v>2942</v>
      </c>
      <c r="B288">
        <v>177226</v>
      </c>
      <c r="C288">
        <v>0</v>
      </c>
      <c r="D288">
        <v>1</v>
      </c>
      <c r="E288">
        <v>57</v>
      </c>
      <c r="F288" t="str">
        <f>IF(customer!G288=1, "Married", IF(customer!H288=1, "Single", IF(customer!F288=1, "Divorced", IF(customer!I288=1, "Together", IF(customer!J288=1, "Widowed", "Unknown")))))</f>
        <v>Together</v>
      </c>
      <c r="G288" t="str">
        <f>IF(customer!K288=1,"Basic",IF(customer!L288=1,"Graduate",IF(customer!M288=1,"Master",IF(customer!N288=1,"PhD","Unknown"))))</f>
        <v>Graduate</v>
      </c>
      <c r="H288" t="s">
        <v>19</v>
      </c>
      <c r="I288">
        <f>VLOOKUP(customer!A288,sales_update!A:N,2,FALSE)</f>
        <v>29</v>
      </c>
      <c r="J288">
        <f xml:space="preserve"> VLOOKUP(customer!A288,sales_update!A:N,3,FALSE)</f>
        <v>1448</v>
      </c>
      <c r="K288">
        <f>VLOOKUP(customer!A288,sales_update!A:N,4,FALSE)</f>
        <v>99</v>
      </c>
      <c r="L288">
        <f>VLOOKUP(customer!A288,sales_update!A:N,5,FALSE)</f>
        <v>548</v>
      </c>
      <c r="M288">
        <f>VLOOKUP(customer!A288,sales_update!A:N,6,FALSE)</f>
        <v>294</v>
      </c>
      <c r="N288">
        <f>VLOOKUP(customer!A288,sales_update!A:N,7,FALSE)</f>
        <v>174</v>
      </c>
      <c r="O288">
        <f>VLOOKUP(customer!A288,sales_update!A:N,8,FALSE)</f>
        <v>48</v>
      </c>
      <c r="P288">
        <f>VLOOKUP(customer!A288,sales_update!A:N,9,FALSE)</f>
        <v>2515</v>
      </c>
      <c r="Q288">
        <f>VLOOKUP(customer!A288,sales_update!A:N,10,FALSE)</f>
        <v>2</v>
      </c>
      <c r="R288">
        <f>VLOOKUP(customer!A288,sales_update!A:N,11,FALSE)</f>
        <v>6</v>
      </c>
      <c r="S288">
        <f>VLOOKUP(customer!A288,sales_update!A:N,12,FALSE)</f>
        <v>8</v>
      </c>
      <c r="T288">
        <f>VLOOKUP(customer!A288,sales_update!A:N,13,FALSE)</f>
        <v>12</v>
      </c>
      <c r="U288">
        <f>VLOOKUP(customer!A288,sales_update!A:N,14,FALSE)</f>
        <v>3</v>
      </c>
      <c r="V288">
        <f>VLOOKUP(customer!A288,Marketing!A:I,2,FALSE)</f>
        <v>0</v>
      </c>
      <c r="W288">
        <f>VLOOKUP(customer!A288,Marketing!A:I,3,FALSE)</f>
        <v>0</v>
      </c>
      <c r="X288">
        <f>VLOOKUP(customer!A288,Marketing!A:I,4,FALSE)</f>
        <v>0</v>
      </c>
      <c r="Y288">
        <f>VLOOKUP(customer!A288,Marketing!A:I,5,FALSE)</f>
        <v>0</v>
      </c>
      <c r="Z288">
        <f>VLOOKUP(customer!A288,Marketing!A:I,6,FALSE)</f>
        <v>0</v>
      </c>
      <c r="AA288">
        <f>VLOOKUP(customer!A288,Marketing!A:I,7,FALSE)</f>
        <v>0</v>
      </c>
      <c r="AB288">
        <f>VLOOKUP(customer!A288,Marketing!A:I,8,FALSE)</f>
        <v>0</v>
      </c>
      <c r="AC288" s="1">
        <f>VLOOKUP(customer!A288,Marketing!A:I,9,FALSE)</f>
        <v>44047</v>
      </c>
    </row>
    <row r="289" spans="1:29" x14ac:dyDescent="0.3">
      <c r="A289">
        <v>2149</v>
      </c>
      <c r="B289">
        <v>177142</v>
      </c>
      <c r="C289">
        <v>0</v>
      </c>
      <c r="D289">
        <v>0</v>
      </c>
      <c r="E289">
        <v>72</v>
      </c>
      <c r="F289" t="str">
        <f>IF(customer!G289=1, "Married", IF(customer!H289=1, "Single", IF(customer!F289=1, "Divorced", IF(customer!I289=1, "Together", IF(customer!J289=1, "Widowed", "Unknown")))))</f>
        <v>Married</v>
      </c>
      <c r="G289" t="str">
        <f>IF(customer!K289=1,"Basic",IF(customer!L289=1,"Graduate",IF(customer!M289=1,"Master",IF(customer!N289=1,"PhD","Unknown"))))</f>
        <v>Graduate</v>
      </c>
      <c r="H289" t="s">
        <v>18</v>
      </c>
      <c r="I289">
        <f>VLOOKUP(customer!A289,sales_update!A:N,2,FALSE)</f>
        <v>54</v>
      </c>
      <c r="J289">
        <f xml:space="preserve"> VLOOKUP(customer!A289,sales_update!A:N,3,FALSE)</f>
        <v>1093</v>
      </c>
      <c r="K289">
        <f>VLOOKUP(customer!A289,sales_update!A:N,4,FALSE)</f>
        <v>172</v>
      </c>
      <c r="L289">
        <f>VLOOKUP(customer!A289,sales_update!A:N,5,FALSE)</f>
        <v>372</v>
      </c>
      <c r="M289">
        <f>VLOOKUP(customer!A289,sales_update!A:N,6,FALSE)</f>
        <v>67</v>
      </c>
      <c r="N289">
        <f>VLOOKUP(customer!A289,sales_update!A:N,7,FALSE)</f>
        <v>347</v>
      </c>
      <c r="O289">
        <f>VLOOKUP(customer!A289,sales_update!A:N,8,FALSE)</f>
        <v>223</v>
      </c>
      <c r="P289">
        <f>VLOOKUP(customer!A289,sales_update!A:N,9,FALSE)</f>
        <v>1828</v>
      </c>
      <c r="Q289">
        <f>VLOOKUP(customer!A289,sales_update!A:N,10,FALSE)</f>
        <v>1</v>
      </c>
      <c r="R289">
        <f>VLOOKUP(customer!A289,sales_update!A:N,11,FALSE)</f>
        <v>4</v>
      </c>
      <c r="S289">
        <f>VLOOKUP(customer!A289,sales_update!A:N,12,FALSE)</f>
        <v>4</v>
      </c>
      <c r="T289">
        <f>VLOOKUP(customer!A289,sales_update!A:N,13,FALSE)</f>
        <v>8</v>
      </c>
      <c r="U289">
        <f>VLOOKUP(customer!A289,sales_update!A:N,14,FALSE)</f>
        <v>2</v>
      </c>
      <c r="V289">
        <f>VLOOKUP(customer!A289,Marketing!A:I,2,FALSE)</f>
        <v>0</v>
      </c>
      <c r="W289">
        <f>VLOOKUP(customer!A289,Marketing!A:I,3,FALSE)</f>
        <v>0</v>
      </c>
      <c r="X289">
        <f>VLOOKUP(customer!A289,Marketing!A:I,4,FALSE)</f>
        <v>0</v>
      </c>
      <c r="Y289">
        <f>VLOOKUP(customer!A289,Marketing!A:I,5,FALSE)</f>
        <v>0</v>
      </c>
      <c r="Z289">
        <f>VLOOKUP(customer!A289,Marketing!A:I,6,FALSE)</f>
        <v>0</v>
      </c>
      <c r="AA289">
        <f>VLOOKUP(customer!A289,Marketing!A:I,7,FALSE)</f>
        <v>0</v>
      </c>
      <c r="AB289">
        <f>VLOOKUP(customer!A289,Marketing!A:I,8,FALSE)</f>
        <v>0</v>
      </c>
      <c r="AC289" s="1">
        <f>VLOOKUP(customer!A289,Marketing!A:I,9,FALSE)</f>
        <v>43772</v>
      </c>
    </row>
    <row r="290" spans="1:29" x14ac:dyDescent="0.3">
      <c r="A290">
        <v>2193</v>
      </c>
      <c r="B290">
        <v>177044</v>
      </c>
      <c r="C290">
        <v>0</v>
      </c>
      <c r="D290">
        <v>1</v>
      </c>
      <c r="E290">
        <v>48</v>
      </c>
      <c r="F290" t="str">
        <f>IF(customer!G290=1, "Married", IF(customer!H290=1, "Single", IF(customer!F290=1, "Divorced", IF(customer!I290=1, "Together", IF(customer!J290=1, "Widowed", "Unknown")))))</f>
        <v>Together</v>
      </c>
      <c r="G290" t="str">
        <f>IF(customer!K290=1,"Basic",IF(customer!L290=1,"Graduate",IF(customer!M290=1,"Master",IF(customer!N290=1,"PhD","Unknown"))))</f>
        <v>Graduate</v>
      </c>
      <c r="H290" t="s">
        <v>16</v>
      </c>
      <c r="I290">
        <f>VLOOKUP(customer!A290,sales_update!A:N,2,FALSE)</f>
        <v>12</v>
      </c>
      <c r="J290">
        <f xml:space="preserve"> VLOOKUP(customer!A290,sales_update!A:N,3,FALSE)</f>
        <v>1436</v>
      </c>
      <c r="K290">
        <f>VLOOKUP(customer!A290,sales_update!A:N,4,FALSE)</f>
        <v>87</v>
      </c>
      <c r="L290">
        <f>VLOOKUP(customer!A290,sales_update!A:N,5,FALSE)</f>
        <v>556</v>
      </c>
      <c r="M290">
        <f>VLOOKUP(customer!A290,sales_update!A:N,6,FALSE)</f>
        <v>115</v>
      </c>
      <c r="N290">
        <f>VLOOKUP(customer!A290,sales_update!A:N,7,FALSE)</f>
        <v>78</v>
      </c>
      <c r="O290">
        <f>VLOOKUP(customer!A290,sales_update!A:N,8,FALSE)</f>
        <v>175</v>
      </c>
      <c r="P290">
        <f>VLOOKUP(customer!A290,sales_update!A:N,9,FALSE)</f>
        <v>2098</v>
      </c>
      <c r="Q290">
        <f>VLOOKUP(customer!A290,sales_update!A:N,10,FALSE)</f>
        <v>2</v>
      </c>
      <c r="R290">
        <f>VLOOKUP(customer!A290,sales_update!A:N,11,FALSE)</f>
        <v>7</v>
      </c>
      <c r="S290">
        <f>VLOOKUP(customer!A290,sales_update!A:N,12,FALSE)</f>
        <v>11</v>
      </c>
      <c r="T290">
        <f>VLOOKUP(customer!A290,sales_update!A:N,13,FALSE)</f>
        <v>11</v>
      </c>
      <c r="U290">
        <f>VLOOKUP(customer!A290,sales_update!A:N,14,FALSE)</f>
        <v>4</v>
      </c>
      <c r="V290">
        <f>VLOOKUP(customer!A290,Marketing!A:I,2,FALSE)</f>
        <v>1</v>
      </c>
      <c r="W290">
        <f>VLOOKUP(customer!A290,Marketing!A:I,3,FALSE)</f>
        <v>0</v>
      </c>
      <c r="X290">
        <f>VLOOKUP(customer!A290,Marketing!A:I,4,FALSE)</f>
        <v>0</v>
      </c>
      <c r="Y290">
        <f>VLOOKUP(customer!A290,Marketing!A:I,5,FALSE)</f>
        <v>0</v>
      </c>
      <c r="Z290">
        <f>VLOOKUP(customer!A290,Marketing!A:I,6,FALSE)</f>
        <v>0</v>
      </c>
      <c r="AA290">
        <f>VLOOKUP(customer!A290,Marketing!A:I,7,FALSE)</f>
        <v>0</v>
      </c>
      <c r="AB290">
        <f>VLOOKUP(customer!A290,Marketing!A:I,8,FALSE)</f>
        <v>0</v>
      </c>
      <c r="AC290" s="1">
        <f>VLOOKUP(customer!A290,Marketing!A:I,9,FALSE)</f>
        <v>43923</v>
      </c>
    </row>
    <row r="291" spans="1:29" x14ac:dyDescent="0.3">
      <c r="A291">
        <v>2028</v>
      </c>
      <c r="B291">
        <v>177037</v>
      </c>
      <c r="C291">
        <v>0</v>
      </c>
      <c r="D291">
        <v>1</v>
      </c>
      <c r="E291">
        <v>60</v>
      </c>
      <c r="F291" t="str">
        <f>IF(customer!G291=1, "Married", IF(customer!H291=1, "Single", IF(customer!F291=1, "Divorced", IF(customer!I291=1, "Together", IF(customer!J291=1, "Widowed", "Unknown")))))</f>
        <v>Married</v>
      </c>
      <c r="G291" t="str">
        <f>IF(customer!K291=1,"Basic",IF(customer!L291=1,"Graduate",IF(customer!M291=1,"Master",IF(customer!N291=1,"PhD","Unknown"))))</f>
        <v>PhD</v>
      </c>
      <c r="H291" t="s">
        <v>17</v>
      </c>
      <c r="I291">
        <f>VLOOKUP(customer!A291,sales_update!A:N,2,FALSE)</f>
        <v>3</v>
      </c>
      <c r="J291">
        <f xml:space="preserve"> VLOOKUP(customer!A291,sales_update!A:N,3,FALSE)</f>
        <v>1064</v>
      </c>
      <c r="K291">
        <f>VLOOKUP(customer!A291,sales_update!A:N,4,FALSE)</f>
        <v>221</v>
      </c>
      <c r="L291">
        <f>VLOOKUP(customer!A291,sales_update!A:N,5,FALSE)</f>
        <v>765</v>
      </c>
      <c r="M291">
        <f>VLOOKUP(customer!A291,sales_update!A:N,6,FALSE)</f>
        <v>386</v>
      </c>
      <c r="N291">
        <f>VLOOKUP(customer!A291,sales_update!A:N,7,FALSE)</f>
        <v>122</v>
      </c>
      <c r="O291">
        <f>VLOOKUP(customer!A291,sales_update!A:N,8,FALSE)</f>
        <v>23</v>
      </c>
      <c r="P291">
        <f>VLOOKUP(customer!A291,sales_update!A:N,9,FALSE)</f>
        <v>2535</v>
      </c>
      <c r="Q291">
        <f>VLOOKUP(customer!A291,sales_update!A:N,10,FALSE)</f>
        <v>1</v>
      </c>
      <c r="R291">
        <f>VLOOKUP(customer!A291,sales_update!A:N,11,FALSE)</f>
        <v>7</v>
      </c>
      <c r="S291">
        <f>VLOOKUP(customer!A291,sales_update!A:N,12,FALSE)</f>
        <v>7</v>
      </c>
      <c r="T291">
        <f>VLOOKUP(customer!A291,sales_update!A:N,13,FALSE)</f>
        <v>12</v>
      </c>
      <c r="U291">
        <f>VLOOKUP(customer!A291,sales_update!A:N,14,FALSE)</f>
        <v>3</v>
      </c>
      <c r="V291">
        <f>VLOOKUP(customer!A291,Marketing!A:I,2,FALSE)</f>
        <v>0</v>
      </c>
      <c r="W291">
        <f>VLOOKUP(customer!A291,Marketing!A:I,3,FALSE)</f>
        <v>0</v>
      </c>
      <c r="X291">
        <f>VLOOKUP(customer!A291,Marketing!A:I,4,FALSE)</f>
        <v>0</v>
      </c>
      <c r="Y291">
        <f>VLOOKUP(customer!A291,Marketing!A:I,5,FALSE)</f>
        <v>0</v>
      </c>
      <c r="Z291">
        <f>VLOOKUP(customer!A291,Marketing!A:I,6,FALSE)</f>
        <v>0</v>
      </c>
      <c r="AA291">
        <f>VLOOKUP(customer!A291,Marketing!A:I,7,FALSE)</f>
        <v>0</v>
      </c>
      <c r="AB291">
        <f>VLOOKUP(customer!A291,Marketing!A:I,8,FALSE)</f>
        <v>0</v>
      </c>
      <c r="AC291" s="1">
        <f>VLOOKUP(customer!A291,Marketing!A:I,9,FALSE)</f>
        <v>43909</v>
      </c>
    </row>
    <row r="292" spans="1:29" x14ac:dyDescent="0.3">
      <c r="A292">
        <v>2998</v>
      </c>
      <c r="B292">
        <v>177027</v>
      </c>
      <c r="C292">
        <v>0</v>
      </c>
      <c r="D292">
        <v>1</v>
      </c>
      <c r="E292">
        <v>68</v>
      </c>
      <c r="F292" t="str">
        <f>IF(customer!G292=1, "Married", IF(customer!H292=1, "Single", IF(customer!F292=1, "Divorced", IF(customer!I292=1, "Together", IF(customer!J292=1, "Widowed", "Unknown")))))</f>
        <v>Married</v>
      </c>
      <c r="G292" t="str">
        <f>IF(customer!K292=1,"Basic",IF(customer!L292=1,"Graduate",IF(customer!M292=1,"Master",IF(customer!N292=1,"PhD","Unknown"))))</f>
        <v>Master</v>
      </c>
      <c r="H292" t="s">
        <v>20</v>
      </c>
      <c r="I292">
        <f>VLOOKUP(customer!A292,sales_update!A:N,2,FALSE)</f>
        <v>23</v>
      </c>
      <c r="J292">
        <f xml:space="preserve"> VLOOKUP(customer!A292,sales_update!A:N,3,FALSE)</f>
        <v>1885</v>
      </c>
      <c r="K292">
        <f>VLOOKUP(customer!A292,sales_update!A:N,4,FALSE)</f>
        <v>131</v>
      </c>
      <c r="L292">
        <f>VLOOKUP(customer!A292,sales_update!A:N,5,FALSE)</f>
        <v>556</v>
      </c>
      <c r="M292">
        <f>VLOOKUP(customer!A292,sales_update!A:N,6,FALSE)</f>
        <v>103</v>
      </c>
      <c r="N292">
        <f>VLOOKUP(customer!A292,sales_update!A:N,7,FALSE)</f>
        <v>0</v>
      </c>
      <c r="O292">
        <f>VLOOKUP(customer!A292,sales_update!A:N,8,FALSE)</f>
        <v>25</v>
      </c>
      <c r="P292">
        <f>VLOOKUP(customer!A292,sales_update!A:N,9,FALSE)</f>
        <v>2650</v>
      </c>
      <c r="Q292">
        <f>VLOOKUP(customer!A292,sales_update!A:N,10,FALSE)</f>
        <v>2</v>
      </c>
      <c r="R292">
        <f>VLOOKUP(customer!A292,sales_update!A:N,11,FALSE)</f>
        <v>8</v>
      </c>
      <c r="S292">
        <f>VLOOKUP(customer!A292,sales_update!A:N,12,FALSE)</f>
        <v>3</v>
      </c>
      <c r="T292">
        <f>VLOOKUP(customer!A292,sales_update!A:N,13,FALSE)</f>
        <v>6</v>
      </c>
      <c r="U292">
        <f>VLOOKUP(customer!A292,sales_update!A:N,14,FALSE)</f>
        <v>4</v>
      </c>
      <c r="V292">
        <f>VLOOKUP(customer!A292,Marketing!A:I,2,FALSE)</f>
        <v>0</v>
      </c>
      <c r="W292">
        <f>VLOOKUP(customer!A292,Marketing!A:I,3,FALSE)</f>
        <v>0</v>
      </c>
      <c r="X292">
        <f>VLOOKUP(customer!A292,Marketing!A:I,4,FALSE)</f>
        <v>0</v>
      </c>
      <c r="Y292">
        <f>VLOOKUP(customer!A292,Marketing!A:I,5,FALSE)</f>
        <v>0</v>
      </c>
      <c r="Z292">
        <f>VLOOKUP(customer!A292,Marketing!A:I,6,FALSE)</f>
        <v>0</v>
      </c>
      <c r="AA292">
        <f>VLOOKUP(customer!A292,Marketing!A:I,7,FALSE)</f>
        <v>0</v>
      </c>
      <c r="AB292">
        <f>VLOOKUP(customer!A292,Marketing!A:I,8,FALSE)</f>
        <v>0</v>
      </c>
      <c r="AC292" s="1">
        <f>VLOOKUP(customer!A292,Marketing!A:I,9,FALSE)</f>
        <v>44024</v>
      </c>
    </row>
    <row r="293" spans="1:29" x14ac:dyDescent="0.3">
      <c r="A293">
        <v>2464</v>
      </c>
      <c r="B293">
        <v>176998</v>
      </c>
      <c r="C293">
        <v>0</v>
      </c>
      <c r="D293">
        <v>1</v>
      </c>
      <c r="E293">
        <v>65</v>
      </c>
      <c r="F293" t="str">
        <f>IF(customer!G293=1, "Married", IF(customer!H293=1, "Single", IF(customer!F293=1, "Divorced", IF(customer!I293=1, "Together", IF(customer!J293=1, "Widowed", "Unknown")))))</f>
        <v>Married</v>
      </c>
      <c r="G293" t="str">
        <f>IF(customer!K293=1,"Basic",IF(customer!L293=1,"Graduate",IF(customer!M293=1,"Master",IF(customer!N293=1,"PhD","Unknown"))))</f>
        <v>Graduate</v>
      </c>
      <c r="H293" t="s">
        <v>20</v>
      </c>
      <c r="I293">
        <f>VLOOKUP(customer!A293,sales_update!A:N,2,FALSE)</f>
        <v>85</v>
      </c>
      <c r="J293">
        <f xml:space="preserve"> VLOOKUP(customer!A293,sales_update!A:N,3,FALSE)</f>
        <v>3331</v>
      </c>
      <c r="K293">
        <f>VLOOKUP(customer!A293,sales_update!A:N,4,FALSE)</f>
        <v>205</v>
      </c>
      <c r="L293">
        <f>VLOOKUP(customer!A293,sales_update!A:N,5,FALSE)</f>
        <v>370</v>
      </c>
      <c r="M293">
        <f>VLOOKUP(customer!A293,sales_update!A:N,6,FALSE)</f>
        <v>159</v>
      </c>
      <c r="N293">
        <f>VLOOKUP(customer!A293,sales_update!A:N,7,FALSE)</f>
        <v>80</v>
      </c>
      <c r="O293">
        <f>VLOOKUP(customer!A293,sales_update!A:N,8,FALSE)</f>
        <v>246</v>
      </c>
      <c r="P293">
        <f>VLOOKUP(customer!A293,sales_update!A:N,9,FALSE)</f>
        <v>3899</v>
      </c>
      <c r="Q293">
        <f>VLOOKUP(customer!A293,sales_update!A:N,10,FALSE)</f>
        <v>2</v>
      </c>
      <c r="R293">
        <f>VLOOKUP(customer!A293,sales_update!A:N,11,FALSE)</f>
        <v>11</v>
      </c>
      <c r="S293">
        <f>VLOOKUP(customer!A293,sales_update!A:N,12,FALSE)</f>
        <v>8</v>
      </c>
      <c r="T293">
        <f>VLOOKUP(customer!A293,sales_update!A:N,13,FALSE)</f>
        <v>8</v>
      </c>
      <c r="U293">
        <f>VLOOKUP(customer!A293,sales_update!A:N,14,FALSE)</f>
        <v>6</v>
      </c>
      <c r="V293">
        <f>VLOOKUP(customer!A293,Marketing!A:I,2,FALSE)</f>
        <v>0</v>
      </c>
      <c r="W293">
        <f>VLOOKUP(customer!A293,Marketing!A:I,3,FALSE)</f>
        <v>0</v>
      </c>
      <c r="X293">
        <f>VLOOKUP(customer!A293,Marketing!A:I,4,FALSE)</f>
        <v>1</v>
      </c>
      <c r="Y293">
        <f>VLOOKUP(customer!A293,Marketing!A:I,5,FALSE)</f>
        <v>0</v>
      </c>
      <c r="Z293">
        <f>VLOOKUP(customer!A293,Marketing!A:I,6,FALSE)</f>
        <v>0</v>
      </c>
      <c r="AA293">
        <f>VLOOKUP(customer!A293,Marketing!A:I,7,FALSE)</f>
        <v>0</v>
      </c>
      <c r="AB293">
        <f>VLOOKUP(customer!A293,Marketing!A:I,8,FALSE)</f>
        <v>0</v>
      </c>
      <c r="AC293" s="1">
        <f>VLOOKUP(customer!A293,Marketing!A:I,9,FALSE)</f>
        <v>43634</v>
      </c>
    </row>
    <row r="294" spans="1:29" x14ac:dyDescent="0.3">
      <c r="A294">
        <v>1018</v>
      </c>
      <c r="B294">
        <v>176995</v>
      </c>
      <c r="C294">
        <v>0</v>
      </c>
      <c r="D294">
        <v>1</v>
      </c>
      <c r="E294">
        <v>71</v>
      </c>
      <c r="F294" t="str">
        <f>IF(customer!G294=1, "Married", IF(customer!H294=1, "Single", IF(customer!F294=1, "Divorced", IF(customer!I294=1, "Together", IF(customer!J294=1, "Widowed", "Unknown")))))</f>
        <v>Married</v>
      </c>
      <c r="G294" t="str">
        <f>IF(customer!K294=1,"Basic",IF(customer!L294=1,"Graduate",IF(customer!M294=1,"Master",IF(customer!N294=1,"PhD","Unknown"))))</f>
        <v>Master</v>
      </c>
      <c r="H294" t="s">
        <v>20</v>
      </c>
      <c r="I294">
        <f>VLOOKUP(customer!A294,sales_update!A:N,2,FALSE)</f>
        <v>91</v>
      </c>
      <c r="J294">
        <f xml:space="preserve"> VLOOKUP(customer!A294,sales_update!A:N,3,FALSE)</f>
        <v>2326</v>
      </c>
      <c r="K294">
        <f>VLOOKUP(customer!A294,sales_update!A:N,4,FALSE)</f>
        <v>184</v>
      </c>
      <c r="L294">
        <f>VLOOKUP(customer!A294,sales_update!A:N,5,FALSE)</f>
        <v>1145</v>
      </c>
      <c r="M294">
        <f>VLOOKUP(customer!A294,sales_update!A:N,6,FALSE)</f>
        <v>0</v>
      </c>
      <c r="N294">
        <f>VLOOKUP(customer!A294,sales_update!A:N,7,FALSE)</f>
        <v>37</v>
      </c>
      <c r="O294">
        <f>VLOOKUP(customer!A294,sales_update!A:N,8,FALSE)</f>
        <v>405</v>
      </c>
      <c r="P294">
        <f>VLOOKUP(customer!A294,sales_update!A:N,9,FALSE)</f>
        <v>3287</v>
      </c>
      <c r="Q294">
        <f>VLOOKUP(customer!A294,sales_update!A:N,10,FALSE)</f>
        <v>2</v>
      </c>
      <c r="R294">
        <f>VLOOKUP(customer!A294,sales_update!A:N,11,FALSE)</f>
        <v>11</v>
      </c>
      <c r="S294">
        <f>VLOOKUP(customer!A294,sales_update!A:N,12,FALSE)</f>
        <v>4</v>
      </c>
      <c r="T294">
        <f>VLOOKUP(customer!A294,sales_update!A:N,13,FALSE)</f>
        <v>9</v>
      </c>
      <c r="U294">
        <f>VLOOKUP(customer!A294,sales_update!A:N,14,FALSE)</f>
        <v>5</v>
      </c>
      <c r="V294">
        <f>VLOOKUP(customer!A294,Marketing!A:I,2,FALSE)</f>
        <v>0</v>
      </c>
      <c r="W294">
        <f>VLOOKUP(customer!A294,Marketing!A:I,3,FALSE)</f>
        <v>0</v>
      </c>
      <c r="X294">
        <f>VLOOKUP(customer!A294,Marketing!A:I,4,FALSE)</f>
        <v>0</v>
      </c>
      <c r="Y294">
        <f>VLOOKUP(customer!A294,Marketing!A:I,5,FALSE)</f>
        <v>1</v>
      </c>
      <c r="Z294">
        <f>VLOOKUP(customer!A294,Marketing!A:I,6,FALSE)</f>
        <v>0</v>
      </c>
      <c r="AA294">
        <f>VLOOKUP(customer!A294,Marketing!A:I,7,FALSE)</f>
        <v>0</v>
      </c>
      <c r="AB294">
        <f>VLOOKUP(customer!A294,Marketing!A:I,8,FALSE)</f>
        <v>0</v>
      </c>
      <c r="AC294" s="1">
        <f>VLOOKUP(customer!A294,Marketing!A:I,9,FALSE)</f>
        <v>43710</v>
      </c>
    </row>
    <row r="295" spans="1:29" x14ac:dyDescent="0.3">
      <c r="A295">
        <v>1521</v>
      </c>
      <c r="B295">
        <v>176982</v>
      </c>
      <c r="C295">
        <v>0</v>
      </c>
      <c r="D295">
        <v>0</v>
      </c>
      <c r="E295">
        <v>53</v>
      </c>
      <c r="F295" t="str">
        <f>IF(customer!G295=1, "Married", IF(customer!H295=1, "Single", IF(customer!F295=1, "Divorced", IF(customer!I295=1, "Together", IF(customer!J295=1, "Widowed", "Unknown")))))</f>
        <v>Divorced</v>
      </c>
      <c r="G295" t="str">
        <f>IF(customer!K295=1,"Basic",IF(customer!L295=1,"Graduate",IF(customer!M295=1,"Master",IF(customer!N295=1,"PhD","Unknown"))))</f>
        <v>Graduate</v>
      </c>
      <c r="H295" t="s">
        <v>16</v>
      </c>
      <c r="I295">
        <f>VLOOKUP(customer!A295,sales_update!A:N,2,FALSE)</f>
        <v>19</v>
      </c>
      <c r="J295">
        <f xml:space="preserve"> VLOOKUP(customer!A295,sales_update!A:N,3,FALSE)</f>
        <v>1067</v>
      </c>
      <c r="K295">
        <f>VLOOKUP(customer!A295,sales_update!A:N,4,FALSE)</f>
        <v>347</v>
      </c>
      <c r="L295">
        <f>VLOOKUP(customer!A295,sales_update!A:N,5,FALSE)</f>
        <v>671</v>
      </c>
      <c r="M295">
        <f>VLOOKUP(customer!A295,sales_update!A:N,6,FALSE)</f>
        <v>149</v>
      </c>
      <c r="N295">
        <f>VLOOKUP(customer!A295,sales_update!A:N,7,FALSE)</f>
        <v>138</v>
      </c>
      <c r="O295">
        <f>VLOOKUP(customer!A295,sales_update!A:N,8,FALSE)</f>
        <v>69</v>
      </c>
      <c r="P295">
        <f>VLOOKUP(customer!A295,sales_update!A:N,9,FALSE)</f>
        <v>2304</v>
      </c>
      <c r="Q295">
        <f>VLOOKUP(customer!A295,sales_update!A:N,10,FALSE)</f>
        <v>1</v>
      </c>
      <c r="R295">
        <f>VLOOKUP(customer!A295,sales_update!A:N,11,FALSE)</f>
        <v>8</v>
      </c>
      <c r="S295">
        <f>VLOOKUP(customer!A295,sales_update!A:N,12,FALSE)</f>
        <v>3</v>
      </c>
      <c r="T295">
        <f>VLOOKUP(customer!A295,sales_update!A:N,13,FALSE)</f>
        <v>4</v>
      </c>
      <c r="U295">
        <f>VLOOKUP(customer!A295,sales_update!A:N,14,FALSE)</f>
        <v>4</v>
      </c>
      <c r="V295">
        <f>VLOOKUP(customer!A295,Marketing!A:I,2,FALSE)</f>
        <v>0</v>
      </c>
      <c r="W295">
        <f>VLOOKUP(customer!A295,Marketing!A:I,3,FALSE)</f>
        <v>0</v>
      </c>
      <c r="X295">
        <f>VLOOKUP(customer!A295,Marketing!A:I,4,FALSE)</f>
        <v>1</v>
      </c>
      <c r="Y295">
        <f>VLOOKUP(customer!A295,Marketing!A:I,5,FALSE)</f>
        <v>0</v>
      </c>
      <c r="Z295">
        <f>VLOOKUP(customer!A295,Marketing!A:I,6,FALSE)</f>
        <v>0</v>
      </c>
      <c r="AA295">
        <f>VLOOKUP(customer!A295,Marketing!A:I,7,FALSE)</f>
        <v>0</v>
      </c>
      <c r="AB295">
        <f>VLOOKUP(customer!A295,Marketing!A:I,8,FALSE)</f>
        <v>1</v>
      </c>
      <c r="AC295" s="1">
        <f>VLOOKUP(customer!A295,Marketing!A:I,9,FALSE)</f>
        <v>44034</v>
      </c>
    </row>
    <row r="296" spans="1:29" x14ac:dyDescent="0.3">
      <c r="A296">
        <v>2930</v>
      </c>
      <c r="B296">
        <v>176842</v>
      </c>
      <c r="C296">
        <v>0</v>
      </c>
      <c r="D296">
        <v>0</v>
      </c>
      <c r="E296">
        <v>70</v>
      </c>
      <c r="F296" t="str">
        <f>IF(customer!G296=1, "Married", IF(customer!H296=1, "Single", IF(customer!F296=1, "Divorced", IF(customer!I296=1, "Together", IF(customer!J296=1, "Widowed", "Unknown")))))</f>
        <v>Widowed</v>
      </c>
      <c r="G296" t="str">
        <f>IF(customer!K296=1,"Basic",IF(customer!L296=1,"Graduate",IF(customer!M296=1,"Master",IF(customer!N296=1,"PhD","Unknown"))))</f>
        <v>PhD</v>
      </c>
      <c r="H296" t="s">
        <v>19</v>
      </c>
      <c r="I296">
        <f>VLOOKUP(customer!A296,sales_update!A:N,2,FALSE)</f>
        <v>37</v>
      </c>
      <c r="J296">
        <f xml:space="preserve"> VLOOKUP(customer!A296,sales_update!A:N,3,FALSE)</f>
        <v>1392</v>
      </c>
      <c r="K296">
        <f>VLOOKUP(customer!A296,sales_update!A:N,4,FALSE)</f>
        <v>23</v>
      </c>
      <c r="L296">
        <f>VLOOKUP(customer!A296,sales_update!A:N,5,FALSE)</f>
        <v>794</v>
      </c>
      <c r="M296">
        <f>VLOOKUP(customer!A296,sales_update!A:N,6,FALSE)</f>
        <v>193</v>
      </c>
      <c r="N296">
        <f>VLOOKUP(customer!A296,sales_update!A:N,7,FALSE)</f>
        <v>124</v>
      </c>
      <c r="O296">
        <f>VLOOKUP(customer!A296,sales_update!A:N,8,FALSE)</f>
        <v>74</v>
      </c>
      <c r="P296">
        <f>VLOOKUP(customer!A296,sales_update!A:N,9,FALSE)</f>
        <v>2453</v>
      </c>
      <c r="Q296">
        <f>VLOOKUP(customer!A296,sales_update!A:N,10,FALSE)</f>
        <v>1</v>
      </c>
      <c r="R296">
        <f>VLOOKUP(customer!A296,sales_update!A:N,11,FALSE)</f>
        <v>1</v>
      </c>
      <c r="S296">
        <f>VLOOKUP(customer!A296,sales_update!A:N,12,FALSE)</f>
        <v>8</v>
      </c>
      <c r="T296">
        <f>VLOOKUP(customer!A296,sales_update!A:N,13,FALSE)</f>
        <v>7</v>
      </c>
      <c r="U296">
        <f>VLOOKUP(customer!A296,sales_update!A:N,14,FALSE)</f>
        <v>0</v>
      </c>
      <c r="V296">
        <f>VLOOKUP(customer!A296,Marketing!A:I,2,FALSE)</f>
        <v>0</v>
      </c>
      <c r="W296">
        <f>VLOOKUP(customer!A296,Marketing!A:I,3,FALSE)</f>
        <v>0</v>
      </c>
      <c r="X296">
        <f>VLOOKUP(customer!A296,Marketing!A:I,4,FALSE)</f>
        <v>0</v>
      </c>
      <c r="Y296">
        <f>VLOOKUP(customer!A296,Marketing!A:I,5,FALSE)</f>
        <v>0</v>
      </c>
      <c r="Z296">
        <f>VLOOKUP(customer!A296,Marketing!A:I,6,FALSE)</f>
        <v>0</v>
      </c>
      <c r="AA296">
        <f>VLOOKUP(customer!A296,Marketing!A:I,7,FALSE)</f>
        <v>0</v>
      </c>
      <c r="AB296">
        <f>VLOOKUP(customer!A296,Marketing!A:I,8,FALSE)</f>
        <v>0</v>
      </c>
      <c r="AC296" s="1">
        <f>VLOOKUP(customer!A296,Marketing!A:I,9,FALSE)</f>
        <v>44111</v>
      </c>
    </row>
    <row r="297" spans="1:29" x14ac:dyDescent="0.3">
      <c r="A297">
        <v>2527</v>
      </c>
      <c r="B297">
        <v>176800</v>
      </c>
      <c r="C297">
        <v>0</v>
      </c>
      <c r="D297">
        <v>0</v>
      </c>
      <c r="E297">
        <v>55</v>
      </c>
      <c r="F297" t="str">
        <f>IF(customer!G297=1, "Married", IF(customer!H297=1, "Single", IF(customer!F297=1, "Divorced", IF(customer!I297=1, "Together", IF(customer!J297=1, "Widowed", "Unknown")))))</f>
        <v>Married</v>
      </c>
      <c r="G297" t="str">
        <f>IF(customer!K297=1,"Basic",IF(customer!L297=1,"Graduate",IF(customer!M297=1,"Master",IF(customer!N297=1,"PhD","Unknown"))))</f>
        <v>Unknown</v>
      </c>
      <c r="H297" t="s">
        <v>18</v>
      </c>
      <c r="I297">
        <f>VLOOKUP(customer!A297,sales_update!A:N,2,FALSE)</f>
        <v>33</v>
      </c>
      <c r="J297">
        <f xml:space="preserve"> VLOOKUP(customer!A297,sales_update!A:N,3,FALSE)</f>
        <v>398</v>
      </c>
      <c r="K297">
        <f>VLOOKUP(customer!A297,sales_update!A:N,4,FALSE)</f>
        <v>60</v>
      </c>
      <c r="L297">
        <f>VLOOKUP(customer!A297,sales_update!A:N,5,FALSE)</f>
        <v>587</v>
      </c>
      <c r="M297">
        <f>VLOOKUP(customer!A297,sales_update!A:N,6,FALSE)</f>
        <v>81</v>
      </c>
      <c r="N297">
        <f>VLOOKUP(customer!A297,sales_update!A:N,7,FALSE)</f>
        <v>163</v>
      </c>
      <c r="O297">
        <f>VLOOKUP(customer!A297,sales_update!A:N,8,FALSE)</f>
        <v>186</v>
      </c>
      <c r="P297">
        <f>VLOOKUP(customer!A297,sales_update!A:N,9,FALSE)</f>
        <v>1103</v>
      </c>
      <c r="Q297">
        <f>VLOOKUP(customer!A297,sales_update!A:N,10,FALSE)</f>
        <v>1</v>
      </c>
      <c r="R297">
        <f>VLOOKUP(customer!A297,sales_update!A:N,11,FALSE)</f>
        <v>4</v>
      </c>
      <c r="S297">
        <f>VLOOKUP(customer!A297,sales_update!A:N,12,FALSE)</f>
        <v>4</v>
      </c>
      <c r="T297">
        <f>VLOOKUP(customer!A297,sales_update!A:N,13,FALSE)</f>
        <v>7</v>
      </c>
      <c r="U297">
        <f>VLOOKUP(customer!A297,sales_update!A:N,14,FALSE)</f>
        <v>1</v>
      </c>
      <c r="V297">
        <f>VLOOKUP(customer!A297,Marketing!A:I,2,FALSE)</f>
        <v>0</v>
      </c>
      <c r="W297">
        <f>VLOOKUP(customer!A297,Marketing!A:I,3,FALSE)</f>
        <v>0</v>
      </c>
      <c r="X297">
        <f>VLOOKUP(customer!A297,Marketing!A:I,4,FALSE)</f>
        <v>0</v>
      </c>
      <c r="Y297">
        <f>VLOOKUP(customer!A297,Marketing!A:I,5,FALSE)</f>
        <v>0</v>
      </c>
      <c r="Z297">
        <f>VLOOKUP(customer!A297,Marketing!A:I,6,FALSE)</f>
        <v>0</v>
      </c>
      <c r="AA297">
        <f>VLOOKUP(customer!A297,Marketing!A:I,7,FALSE)</f>
        <v>0</v>
      </c>
      <c r="AB297">
        <f>VLOOKUP(customer!A297,Marketing!A:I,8,FALSE)</f>
        <v>0</v>
      </c>
      <c r="AC297" s="1">
        <f>VLOOKUP(customer!A297,Marketing!A:I,9,FALSE)</f>
        <v>44055</v>
      </c>
    </row>
    <row r="298" spans="1:29" x14ac:dyDescent="0.3">
      <c r="A298">
        <v>2091</v>
      </c>
      <c r="B298">
        <v>176773</v>
      </c>
      <c r="C298">
        <v>0</v>
      </c>
      <c r="D298">
        <v>0</v>
      </c>
      <c r="E298">
        <v>66</v>
      </c>
      <c r="F298" t="str">
        <f>IF(customer!G298=1, "Married", IF(customer!H298=1, "Single", IF(customer!F298=1, "Divorced", IF(customer!I298=1, "Together", IF(customer!J298=1, "Widowed", "Unknown")))))</f>
        <v>Divorced</v>
      </c>
      <c r="G298" t="str">
        <f>IF(customer!K298=1,"Basic",IF(customer!L298=1,"Graduate",IF(customer!M298=1,"Master",IF(customer!N298=1,"PhD","Unknown"))))</f>
        <v>Graduate</v>
      </c>
      <c r="H298" t="s">
        <v>16</v>
      </c>
      <c r="I298">
        <f>VLOOKUP(customer!A298,sales_update!A:N,2,FALSE)</f>
        <v>79</v>
      </c>
      <c r="J298">
        <f xml:space="preserve"> VLOOKUP(customer!A298,sales_update!A:N,3,FALSE)</f>
        <v>1188</v>
      </c>
      <c r="K298">
        <f>VLOOKUP(customer!A298,sales_update!A:N,4,FALSE)</f>
        <v>129</v>
      </c>
      <c r="L298">
        <f>VLOOKUP(customer!A298,sales_update!A:N,5,FALSE)</f>
        <v>1034</v>
      </c>
      <c r="M298">
        <f>VLOOKUP(customer!A298,sales_update!A:N,6,FALSE)</f>
        <v>198</v>
      </c>
      <c r="N298">
        <f>VLOOKUP(customer!A298,sales_update!A:N,7,FALSE)</f>
        <v>76</v>
      </c>
      <c r="O298">
        <f>VLOOKUP(customer!A298,sales_update!A:N,8,FALSE)</f>
        <v>37</v>
      </c>
      <c r="P298">
        <f>VLOOKUP(customer!A298,sales_update!A:N,9,FALSE)</f>
        <v>2588</v>
      </c>
      <c r="Q298">
        <f>VLOOKUP(customer!A298,sales_update!A:N,10,FALSE)</f>
        <v>1</v>
      </c>
      <c r="R298">
        <f>VLOOKUP(customer!A298,sales_update!A:N,11,FALSE)</f>
        <v>2</v>
      </c>
      <c r="S298">
        <f>VLOOKUP(customer!A298,sales_update!A:N,12,FALSE)</f>
        <v>2</v>
      </c>
      <c r="T298">
        <f>VLOOKUP(customer!A298,sales_update!A:N,13,FALSE)</f>
        <v>11</v>
      </c>
      <c r="U298">
        <f>VLOOKUP(customer!A298,sales_update!A:N,14,FALSE)</f>
        <v>1</v>
      </c>
      <c r="V298">
        <f>VLOOKUP(customer!A298,Marketing!A:I,2,FALSE)</f>
        <v>0</v>
      </c>
      <c r="W298">
        <f>VLOOKUP(customer!A298,Marketing!A:I,3,FALSE)</f>
        <v>0</v>
      </c>
      <c r="X298">
        <f>VLOOKUP(customer!A298,Marketing!A:I,4,FALSE)</f>
        <v>0</v>
      </c>
      <c r="Y298">
        <f>VLOOKUP(customer!A298,Marketing!A:I,5,FALSE)</f>
        <v>0</v>
      </c>
      <c r="Z298">
        <f>VLOOKUP(customer!A298,Marketing!A:I,6,FALSE)</f>
        <v>0</v>
      </c>
      <c r="AA298">
        <f>VLOOKUP(customer!A298,Marketing!A:I,7,FALSE)</f>
        <v>0</v>
      </c>
      <c r="AB298">
        <f>VLOOKUP(customer!A298,Marketing!A:I,8,FALSE)</f>
        <v>0</v>
      </c>
      <c r="AC298" s="1">
        <f>VLOOKUP(customer!A298,Marketing!A:I,9,FALSE)</f>
        <v>43679</v>
      </c>
    </row>
    <row r="299" spans="1:29" x14ac:dyDescent="0.3">
      <c r="A299">
        <v>2240</v>
      </c>
      <c r="B299">
        <v>176653</v>
      </c>
      <c r="C299">
        <v>0</v>
      </c>
      <c r="D299">
        <v>0</v>
      </c>
      <c r="E299">
        <v>51</v>
      </c>
      <c r="F299" t="str">
        <f>IF(customer!G299=1, "Married", IF(customer!H299=1, "Single", IF(customer!F299=1, "Divorced", IF(customer!I299=1, "Together", IF(customer!J299=1, "Widowed", "Unknown")))))</f>
        <v>Together</v>
      </c>
      <c r="G299" t="str">
        <f>IF(customer!K299=1,"Basic",IF(customer!L299=1,"Graduate",IF(customer!M299=1,"Master",IF(customer!N299=1,"PhD","Unknown"))))</f>
        <v>Graduate</v>
      </c>
      <c r="H299" t="s">
        <v>19</v>
      </c>
      <c r="I299">
        <f>VLOOKUP(customer!A299,sales_update!A:N,2,FALSE)</f>
        <v>91</v>
      </c>
      <c r="J299">
        <f xml:space="preserve"> VLOOKUP(customer!A299,sales_update!A:N,3,FALSE)</f>
        <v>1696</v>
      </c>
      <c r="K299">
        <f>VLOOKUP(customer!A299,sales_update!A:N,4,FALSE)</f>
        <v>145</v>
      </c>
      <c r="L299">
        <f>VLOOKUP(customer!A299,sales_update!A:N,5,FALSE)</f>
        <v>2180</v>
      </c>
      <c r="M299">
        <f>VLOOKUP(customer!A299,sales_update!A:N,6,FALSE)</f>
        <v>505</v>
      </c>
      <c r="N299">
        <f>VLOOKUP(customer!A299,sales_update!A:N,7,FALSE)</f>
        <v>436</v>
      </c>
      <c r="O299">
        <f>VLOOKUP(customer!A299,sales_update!A:N,8,FALSE)</f>
        <v>290</v>
      </c>
      <c r="P299">
        <f>VLOOKUP(customer!A299,sales_update!A:N,9,FALSE)</f>
        <v>4671</v>
      </c>
      <c r="Q299">
        <f>VLOOKUP(customer!A299,sales_update!A:N,10,FALSE)</f>
        <v>1</v>
      </c>
      <c r="R299">
        <f>VLOOKUP(customer!A299,sales_update!A:N,11,FALSE)</f>
        <v>4</v>
      </c>
      <c r="S299">
        <f>VLOOKUP(customer!A299,sales_update!A:N,12,FALSE)</f>
        <v>7</v>
      </c>
      <c r="T299">
        <f>VLOOKUP(customer!A299,sales_update!A:N,13,FALSE)</f>
        <v>11</v>
      </c>
      <c r="U299">
        <f>VLOOKUP(customer!A299,sales_update!A:N,14,FALSE)</f>
        <v>2</v>
      </c>
      <c r="V299">
        <f>VLOOKUP(customer!A299,Marketing!A:I,2,FALSE)</f>
        <v>0</v>
      </c>
      <c r="W299">
        <f>VLOOKUP(customer!A299,Marketing!A:I,3,FALSE)</f>
        <v>0</v>
      </c>
      <c r="X299">
        <f>VLOOKUP(customer!A299,Marketing!A:I,4,FALSE)</f>
        <v>1</v>
      </c>
      <c r="Y299">
        <f>VLOOKUP(customer!A299,Marketing!A:I,5,FALSE)</f>
        <v>1</v>
      </c>
      <c r="Z299">
        <f>VLOOKUP(customer!A299,Marketing!A:I,6,FALSE)</f>
        <v>0</v>
      </c>
      <c r="AA299">
        <f>VLOOKUP(customer!A299,Marketing!A:I,7,FALSE)</f>
        <v>0</v>
      </c>
      <c r="AB299">
        <f>VLOOKUP(customer!A299,Marketing!A:I,8,FALSE)</f>
        <v>0</v>
      </c>
      <c r="AC299" s="1">
        <f>VLOOKUP(customer!A299,Marketing!A:I,9,FALSE)</f>
        <v>43851</v>
      </c>
    </row>
    <row r="300" spans="1:29" x14ac:dyDescent="0.3">
      <c r="A300">
        <v>1873</v>
      </c>
      <c r="B300">
        <v>176630</v>
      </c>
      <c r="C300">
        <v>0</v>
      </c>
      <c r="D300">
        <v>0</v>
      </c>
      <c r="E300">
        <v>37</v>
      </c>
      <c r="F300" t="str">
        <f>IF(customer!G300=1, "Married", IF(customer!H300=1, "Single", IF(customer!F300=1, "Divorced", IF(customer!I300=1, "Together", IF(customer!J300=1, "Widowed", "Unknown")))))</f>
        <v>Married</v>
      </c>
      <c r="G300" t="str">
        <f>IF(customer!K300=1,"Basic",IF(customer!L300=1,"Graduate",IF(customer!M300=1,"Master",IF(customer!N300=1,"PhD","Unknown"))))</f>
        <v>Graduate</v>
      </c>
      <c r="H300" t="s">
        <v>18</v>
      </c>
      <c r="I300">
        <f>VLOOKUP(customer!A300,sales_update!A:N,2,FALSE)</f>
        <v>93</v>
      </c>
      <c r="J300">
        <f xml:space="preserve"> VLOOKUP(customer!A300,sales_update!A:N,3,FALSE)</f>
        <v>588</v>
      </c>
      <c r="K300">
        <f>VLOOKUP(customer!A300,sales_update!A:N,4,FALSE)</f>
        <v>71</v>
      </c>
      <c r="L300">
        <f>VLOOKUP(customer!A300,sales_update!A:N,5,FALSE)</f>
        <v>1028</v>
      </c>
      <c r="M300">
        <f>VLOOKUP(customer!A300,sales_update!A:N,6,FALSE)</f>
        <v>92</v>
      </c>
      <c r="N300">
        <f>VLOOKUP(customer!A300,sales_update!A:N,7,FALSE)</f>
        <v>129</v>
      </c>
      <c r="O300">
        <f>VLOOKUP(customer!A300,sales_update!A:N,8,FALSE)</f>
        <v>403</v>
      </c>
      <c r="P300">
        <f>VLOOKUP(customer!A300,sales_update!A:N,9,FALSE)</f>
        <v>1505</v>
      </c>
      <c r="Q300">
        <f>VLOOKUP(customer!A300,sales_update!A:N,10,FALSE)</f>
        <v>1</v>
      </c>
      <c r="R300">
        <f>VLOOKUP(customer!A300,sales_update!A:N,11,FALSE)</f>
        <v>3</v>
      </c>
      <c r="S300">
        <f>VLOOKUP(customer!A300,sales_update!A:N,12,FALSE)</f>
        <v>10</v>
      </c>
      <c r="T300">
        <f>VLOOKUP(customer!A300,sales_update!A:N,13,FALSE)</f>
        <v>11</v>
      </c>
      <c r="U300">
        <f>VLOOKUP(customer!A300,sales_update!A:N,14,FALSE)</f>
        <v>1</v>
      </c>
      <c r="V300">
        <f>VLOOKUP(customer!A300,Marketing!A:I,2,FALSE)</f>
        <v>0</v>
      </c>
      <c r="W300">
        <f>VLOOKUP(customer!A300,Marketing!A:I,3,FALSE)</f>
        <v>0</v>
      </c>
      <c r="X300">
        <f>VLOOKUP(customer!A300,Marketing!A:I,4,FALSE)</f>
        <v>0</v>
      </c>
      <c r="Y300">
        <f>VLOOKUP(customer!A300,Marketing!A:I,5,FALSE)</f>
        <v>0</v>
      </c>
      <c r="Z300">
        <f>VLOOKUP(customer!A300,Marketing!A:I,6,FALSE)</f>
        <v>0</v>
      </c>
      <c r="AA300">
        <f>VLOOKUP(customer!A300,Marketing!A:I,7,FALSE)</f>
        <v>0</v>
      </c>
      <c r="AB300">
        <f>VLOOKUP(customer!A300,Marketing!A:I,8,FALSE)</f>
        <v>0</v>
      </c>
      <c r="AC300" s="1">
        <f>VLOOKUP(customer!A300,Marketing!A:I,9,FALSE)</f>
        <v>44002</v>
      </c>
    </row>
    <row r="301" spans="1:29" x14ac:dyDescent="0.3">
      <c r="A301">
        <v>2223</v>
      </c>
      <c r="B301">
        <v>176624</v>
      </c>
      <c r="C301">
        <v>0</v>
      </c>
      <c r="D301">
        <v>1</v>
      </c>
      <c r="E301">
        <v>58</v>
      </c>
      <c r="F301" t="str">
        <f>IF(customer!G301=1, "Married", IF(customer!H301=1, "Single", IF(customer!F301=1, "Divorced", IF(customer!I301=1, "Together", IF(customer!J301=1, "Widowed", "Unknown")))))</f>
        <v>Single</v>
      </c>
      <c r="G301" t="str">
        <f>IF(customer!K301=1,"Basic",IF(customer!L301=1,"Graduate",IF(customer!M301=1,"Master",IF(customer!N301=1,"PhD","Unknown"))))</f>
        <v>Graduate</v>
      </c>
      <c r="H301" t="s">
        <v>16</v>
      </c>
      <c r="I301">
        <f>VLOOKUP(customer!A301,sales_update!A:N,2,FALSE)</f>
        <v>68</v>
      </c>
      <c r="J301">
        <f xml:space="preserve"> VLOOKUP(customer!A301,sales_update!A:N,3,FALSE)</f>
        <v>947</v>
      </c>
      <c r="K301">
        <f>VLOOKUP(customer!A301,sales_update!A:N,4,FALSE)</f>
        <v>244</v>
      </c>
      <c r="L301">
        <f>VLOOKUP(customer!A301,sales_update!A:N,5,FALSE)</f>
        <v>339</v>
      </c>
      <c r="M301">
        <f>VLOOKUP(customer!A301,sales_update!A:N,6,FALSE)</f>
        <v>124</v>
      </c>
      <c r="N301">
        <f>VLOOKUP(customer!A301,sales_update!A:N,7,FALSE)</f>
        <v>265</v>
      </c>
      <c r="O301">
        <f>VLOOKUP(customer!A301,sales_update!A:N,8,FALSE)</f>
        <v>152</v>
      </c>
      <c r="P301">
        <f>VLOOKUP(customer!A301,sales_update!A:N,9,FALSE)</f>
        <v>1768</v>
      </c>
      <c r="Q301">
        <f>VLOOKUP(customer!A301,sales_update!A:N,10,FALSE)</f>
        <v>1</v>
      </c>
      <c r="R301">
        <f>VLOOKUP(customer!A301,sales_update!A:N,11,FALSE)</f>
        <v>5</v>
      </c>
      <c r="S301">
        <f>VLOOKUP(customer!A301,sales_update!A:N,12,FALSE)</f>
        <v>10</v>
      </c>
      <c r="T301">
        <f>VLOOKUP(customer!A301,sales_update!A:N,13,FALSE)</f>
        <v>7</v>
      </c>
      <c r="U301">
        <f>VLOOKUP(customer!A301,sales_update!A:N,14,FALSE)</f>
        <v>1</v>
      </c>
      <c r="V301">
        <f>VLOOKUP(customer!A301,Marketing!A:I,2,FALSE)</f>
        <v>1</v>
      </c>
      <c r="W301">
        <f>VLOOKUP(customer!A301,Marketing!A:I,3,FALSE)</f>
        <v>0</v>
      </c>
      <c r="X301">
        <f>VLOOKUP(customer!A301,Marketing!A:I,4,FALSE)</f>
        <v>0</v>
      </c>
      <c r="Y301">
        <f>VLOOKUP(customer!A301,Marketing!A:I,5,FALSE)</f>
        <v>0</v>
      </c>
      <c r="Z301">
        <f>VLOOKUP(customer!A301,Marketing!A:I,6,FALSE)</f>
        <v>0</v>
      </c>
      <c r="AA301">
        <f>VLOOKUP(customer!A301,Marketing!A:I,7,FALSE)</f>
        <v>0</v>
      </c>
      <c r="AB301">
        <f>VLOOKUP(customer!A301,Marketing!A:I,8,FALSE)</f>
        <v>0</v>
      </c>
      <c r="AC301" s="1">
        <f>VLOOKUP(customer!A301,Marketing!A:I,9,FALSE)</f>
        <v>44132</v>
      </c>
    </row>
    <row r="302" spans="1:29" x14ac:dyDescent="0.3">
      <c r="A302">
        <v>1696</v>
      </c>
      <c r="B302">
        <v>176618</v>
      </c>
      <c r="C302">
        <v>0</v>
      </c>
      <c r="D302">
        <v>0</v>
      </c>
      <c r="E302">
        <v>45</v>
      </c>
      <c r="F302" t="str">
        <f>IF(customer!G302=1, "Married", IF(customer!H302=1, "Single", IF(customer!F302=1, "Divorced", IF(customer!I302=1, "Together", IF(customer!J302=1, "Widowed", "Unknown")))))</f>
        <v>Married</v>
      </c>
      <c r="G302" t="str">
        <f>IF(customer!K302=1,"Basic",IF(customer!L302=1,"Graduate",IF(customer!M302=1,"Master",IF(customer!N302=1,"PhD","Unknown"))))</f>
        <v>PhD</v>
      </c>
      <c r="H302" t="s">
        <v>20</v>
      </c>
      <c r="I302">
        <f>VLOOKUP(customer!A302,sales_update!A:N,2,FALSE)</f>
        <v>64</v>
      </c>
      <c r="J302">
        <f xml:space="preserve"> VLOOKUP(customer!A302,sales_update!A:N,3,FALSE)</f>
        <v>1727</v>
      </c>
      <c r="K302">
        <f>VLOOKUP(customer!A302,sales_update!A:N,4,FALSE)</f>
        <v>92</v>
      </c>
      <c r="L302">
        <f>VLOOKUP(customer!A302,sales_update!A:N,5,FALSE)</f>
        <v>678</v>
      </c>
      <c r="M302">
        <f>VLOOKUP(customer!A302,sales_update!A:N,6,FALSE)</f>
        <v>279</v>
      </c>
      <c r="N302">
        <f>VLOOKUP(customer!A302,sales_update!A:N,7,FALSE)</f>
        <v>369</v>
      </c>
      <c r="O302">
        <f>VLOOKUP(customer!A302,sales_update!A:N,8,FALSE)</f>
        <v>339</v>
      </c>
      <c r="P302">
        <f>VLOOKUP(customer!A302,sales_update!A:N,9,FALSE)</f>
        <v>2805</v>
      </c>
      <c r="Q302">
        <f>VLOOKUP(customer!A302,sales_update!A:N,10,FALSE)</f>
        <v>1</v>
      </c>
      <c r="R302">
        <f>VLOOKUP(customer!A302,sales_update!A:N,11,FALSE)</f>
        <v>3</v>
      </c>
      <c r="S302">
        <f>VLOOKUP(customer!A302,sales_update!A:N,12,FALSE)</f>
        <v>2</v>
      </c>
      <c r="T302">
        <f>VLOOKUP(customer!A302,sales_update!A:N,13,FALSE)</f>
        <v>5</v>
      </c>
      <c r="U302">
        <f>VLOOKUP(customer!A302,sales_update!A:N,14,FALSE)</f>
        <v>1</v>
      </c>
      <c r="V302">
        <f>VLOOKUP(customer!A302,Marketing!A:I,2,FALSE)</f>
        <v>0</v>
      </c>
      <c r="W302">
        <f>VLOOKUP(customer!A302,Marketing!A:I,3,FALSE)</f>
        <v>0</v>
      </c>
      <c r="X302">
        <f>VLOOKUP(customer!A302,Marketing!A:I,4,FALSE)</f>
        <v>0</v>
      </c>
      <c r="Y302">
        <f>VLOOKUP(customer!A302,Marketing!A:I,5,FALSE)</f>
        <v>0</v>
      </c>
      <c r="Z302">
        <f>VLOOKUP(customer!A302,Marketing!A:I,6,FALSE)</f>
        <v>0</v>
      </c>
      <c r="AA302">
        <f>VLOOKUP(customer!A302,Marketing!A:I,7,FALSE)</f>
        <v>0</v>
      </c>
      <c r="AB302">
        <f>VLOOKUP(customer!A302,Marketing!A:I,8,FALSE)</f>
        <v>0</v>
      </c>
      <c r="AC302" s="1">
        <f>VLOOKUP(customer!A302,Marketing!A:I,9,FALSE)</f>
        <v>43599</v>
      </c>
    </row>
    <row r="303" spans="1:29" x14ac:dyDescent="0.3">
      <c r="A303">
        <v>2330</v>
      </c>
      <c r="B303">
        <v>176542</v>
      </c>
      <c r="C303">
        <v>0</v>
      </c>
      <c r="D303">
        <v>0</v>
      </c>
      <c r="E303">
        <v>64</v>
      </c>
      <c r="F303" t="str">
        <f>IF(customer!G303=1, "Married", IF(customer!H303=1, "Single", IF(customer!F303=1, "Divorced", IF(customer!I303=1, "Together", IF(customer!J303=1, "Widowed", "Unknown")))))</f>
        <v>Together</v>
      </c>
      <c r="G303" t="str">
        <f>IF(customer!K303=1,"Basic",IF(customer!L303=1,"Graduate",IF(customer!M303=1,"Master",IF(customer!N303=1,"PhD","Unknown"))))</f>
        <v>PhD</v>
      </c>
      <c r="H303" t="s">
        <v>19</v>
      </c>
      <c r="I303">
        <f>VLOOKUP(customer!A303,sales_update!A:N,2,FALSE)</f>
        <v>91</v>
      </c>
      <c r="J303">
        <f xml:space="preserve"> VLOOKUP(customer!A303,sales_update!A:N,3,FALSE)</f>
        <v>1831</v>
      </c>
      <c r="K303">
        <f>VLOOKUP(customer!A303,sales_update!A:N,4,FALSE)</f>
        <v>168</v>
      </c>
      <c r="L303">
        <f>VLOOKUP(customer!A303,sales_update!A:N,5,FALSE)</f>
        <v>1322</v>
      </c>
      <c r="M303">
        <f>VLOOKUP(customer!A303,sales_update!A:N,6,FALSE)</f>
        <v>0</v>
      </c>
      <c r="N303">
        <f>VLOOKUP(customer!A303,sales_update!A:N,7,FALSE)</f>
        <v>67</v>
      </c>
      <c r="O303">
        <f>VLOOKUP(customer!A303,sales_update!A:N,8,FALSE)</f>
        <v>32</v>
      </c>
      <c r="P303">
        <f>VLOOKUP(customer!A303,sales_update!A:N,9,FALSE)</f>
        <v>3356</v>
      </c>
      <c r="Q303">
        <f>VLOOKUP(customer!A303,sales_update!A:N,10,FALSE)</f>
        <v>1</v>
      </c>
      <c r="R303">
        <f>VLOOKUP(customer!A303,sales_update!A:N,11,FALSE)</f>
        <v>4</v>
      </c>
      <c r="S303">
        <f>VLOOKUP(customer!A303,sales_update!A:N,12,FALSE)</f>
        <v>8</v>
      </c>
      <c r="T303">
        <f>VLOOKUP(customer!A303,sales_update!A:N,13,FALSE)</f>
        <v>10</v>
      </c>
      <c r="U303">
        <f>VLOOKUP(customer!A303,sales_update!A:N,14,FALSE)</f>
        <v>2</v>
      </c>
      <c r="V303">
        <f>VLOOKUP(customer!A303,Marketing!A:I,2,FALSE)</f>
        <v>0</v>
      </c>
      <c r="W303">
        <f>VLOOKUP(customer!A303,Marketing!A:I,3,FALSE)</f>
        <v>0</v>
      </c>
      <c r="X303">
        <f>VLOOKUP(customer!A303,Marketing!A:I,4,FALSE)</f>
        <v>0</v>
      </c>
      <c r="Y303">
        <f>VLOOKUP(customer!A303,Marketing!A:I,5,FALSE)</f>
        <v>0</v>
      </c>
      <c r="Z303">
        <f>VLOOKUP(customer!A303,Marketing!A:I,6,FALSE)</f>
        <v>0</v>
      </c>
      <c r="AA303">
        <f>VLOOKUP(customer!A303,Marketing!A:I,7,FALSE)</f>
        <v>0</v>
      </c>
      <c r="AB303">
        <f>VLOOKUP(customer!A303,Marketing!A:I,8,FALSE)</f>
        <v>0</v>
      </c>
      <c r="AC303" s="1">
        <f>VLOOKUP(customer!A303,Marketing!A:I,9,FALSE)</f>
        <v>43712</v>
      </c>
    </row>
    <row r="304" spans="1:29" x14ac:dyDescent="0.3">
      <c r="A304">
        <v>2863</v>
      </c>
      <c r="B304">
        <v>176532</v>
      </c>
      <c r="C304">
        <v>1</v>
      </c>
      <c r="D304">
        <v>1</v>
      </c>
      <c r="E304">
        <v>45</v>
      </c>
      <c r="F304" t="str">
        <f>IF(customer!G304=1, "Married", IF(customer!H304=1, "Single", IF(customer!F304=1, "Divorced", IF(customer!I304=1, "Together", IF(customer!J304=1, "Widowed", "Unknown")))))</f>
        <v>Together</v>
      </c>
      <c r="G304" t="str">
        <f>IF(customer!K304=1,"Basic",IF(customer!L304=1,"Graduate",IF(customer!M304=1,"Master",IF(customer!N304=1,"PhD","Unknown"))))</f>
        <v>Graduate</v>
      </c>
      <c r="H304" t="s">
        <v>18</v>
      </c>
      <c r="I304">
        <f>VLOOKUP(customer!A304,sales_update!A:N,2,FALSE)</f>
        <v>38</v>
      </c>
      <c r="J304">
        <f xml:space="preserve"> VLOOKUP(customer!A304,sales_update!A:N,3,FALSE)</f>
        <v>819</v>
      </c>
      <c r="K304">
        <f>VLOOKUP(customer!A304,sales_update!A:N,4,FALSE)</f>
        <v>69</v>
      </c>
      <c r="L304">
        <f>VLOOKUP(customer!A304,sales_update!A:N,5,FALSE)</f>
        <v>408</v>
      </c>
      <c r="M304">
        <f>VLOOKUP(customer!A304,sales_update!A:N,6,FALSE)</f>
        <v>208</v>
      </c>
      <c r="N304">
        <f>VLOOKUP(customer!A304,sales_update!A:N,7,FALSE)</f>
        <v>318</v>
      </c>
      <c r="O304">
        <f>VLOOKUP(customer!A304,sales_update!A:N,8,FALSE)</f>
        <v>69</v>
      </c>
      <c r="P304">
        <f>VLOOKUP(customer!A304,sales_update!A:N,9,FALSE)</f>
        <v>1753</v>
      </c>
      <c r="Q304">
        <f>VLOOKUP(customer!A304,sales_update!A:N,10,FALSE)</f>
        <v>4</v>
      </c>
      <c r="R304">
        <f>VLOOKUP(customer!A304,sales_update!A:N,11,FALSE)</f>
        <v>9</v>
      </c>
      <c r="S304">
        <f>VLOOKUP(customer!A304,sales_update!A:N,12,FALSE)</f>
        <v>5</v>
      </c>
      <c r="T304">
        <f>VLOOKUP(customer!A304,sales_update!A:N,13,FALSE)</f>
        <v>7</v>
      </c>
      <c r="U304">
        <f>VLOOKUP(customer!A304,sales_update!A:N,14,FALSE)</f>
        <v>5</v>
      </c>
      <c r="V304">
        <f>VLOOKUP(customer!A304,Marketing!A:I,2,FALSE)</f>
        <v>0</v>
      </c>
      <c r="W304">
        <f>VLOOKUP(customer!A304,Marketing!A:I,3,FALSE)</f>
        <v>0</v>
      </c>
      <c r="X304">
        <f>VLOOKUP(customer!A304,Marketing!A:I,4,FALSE)</f>
        <v>0</v>
      </c>
      <c r="Y304">
        <f>VLOOKUP(customer!A304,Marketing!A:I,5,FALSE)</f>
        <v>0</v>
      </c>
      <c r="Z304">
        <f>VLOOKUP(customer!A304,Marketing!A:I,6,FALSE)</f>
        <v>0</v>
      </c>
      <c r="AA304">
        <f>VLOOKUP(customer!A304,Marketing!A:I,7,FALSE)</f>
        <v>0</v>
      </c>
      <c r="AB304">
        <f>VLOOKUP(customer!A304,Marketing!A:I,8,FALSE)</f>
        <v>0</v>
      </c>
      <c r="AC304" s="1">
        <f>VLOOKUP(customer!A304,Marketing!A:I,9,FALSE)</f>
        <v>43875</v>
      </c>
    </row>
    <row r="305" spans="1:29" x14ac:dyDescent="0.3">
      <c r="A305">
        <v>3023</v>
      </c>
      <c r="B305">
        <v>176467</v>
      </c>
      <c r="C305">
        <v>1</v>
      </c>
      <c r="D305">
        <v>0</v>
      </c>
      <c r="E305">
        <v>50</v>
      </c>
      <c r="F305" t="str">
        <f>IF(customer!G305=1, "Married", IF(customer!H305=1, "Single", IF(customer!F305=1, "Divorced", IF(customer!I305=1, "Together", IF(customer!J305=1, "Widowed", "Unknown")))))</f>
        <v>Single</v>
      </c>
      <c r="G305" t="str">
        <f>IF(customer!K305=1,"Basic",IF(customer!L305=1,"Graduate",IF(customer!M305=1,"Master",IF(customer!N305=1,"PhD","Unknown"))))</f>
        <v>Graduate</v>
      </c>
      <c r="H305" t="s">
        <v>15</v>
      </c>
      <c r="I305">
        <f>VLOOKUP(customer!A305,sales_update!A:N,2,FALSE)</f>
        <v>44</v>
      </c>
      <c r="J305">
        <f xml:space="preserve"> VLOOKUP(customer!A305,sales_update!A:N,3,FALSE)</f>
        <v>1560</v>
      </c>
      <c r="K305">
        <f>VLOOKUP(customer!A305,sales_update!A:N,4,FALSE)</f>
        <v>372</v>
      </c>
      <c r="L305">
        <f>VLOOKUP(customer!A305,sales_update!A:N,5,FALSE)</f>
        <v>983</v>
      </c>
      <c r="M305">
        <f>VLOOKUP(customer!A305,sales_update!A:N,6,FALSE)</f>
        <v>485</v>
      </c>
      <c r="N305">
        <f>VLOOKUP(customer!A305,sales_update!A:N,7,FALSE)</f>
        <v>102</v>
      </c>
      <c r="O305">
        <f>VLOOKUP(customer!A305,sales_update!A:N,8,FALSE)</f>
        <v>134</v>
      </c>
      <c r="P305">
        <f>VLOOKUP(customer!A305,sales_update!A:N,9,FALSE)</f>
        <v>3367</v>
      </c>
      <c r="Q305">
        <f>VLOOKUP(customer!A305,sales_update!A:N,10,FALSE)</f>
        <v>2</v>
      </c>
      <c r="R305">
        <f>VLOOKUP(customer!A305,sales_update!A:N,11,FALSE)</f>
        <v>2</v>
      </c>
      <c r="S305">
        <f>VLOOKUP(customer!A305,sales_update!A:N,12,FALSE)</f>
        <v>5</v>
      </c>
      <c r="T305">
        <f>VLOOKUP(customer!A305,sales_update!A:N,13,FALSE)</f>
        <v>5</v>
      </c>
      <c r="U305">
        <f>VLOOKUP(customer!A305,sales_update!A:N,14,FALSE)</f>
        <v>6</v>
      </c>
      <c r="V305">
        <f>VLOOKUP(customer!A305,Marketing!A:I,2,FALSE)</f>
        <v>0</v>
      </c>
      <c r="W305">
        <f>VLOOKUP(customer!A305,Marketing!A:I,3,FALSE)</f>
        <v>0</v>
      </c>
      <c r="X305">
        <f>VLOOKUP(customer!A305,Marketing!A:I,4,FALSE)</f>
        <v>0</v>
      </c>
      <c r="Y305">
        <f>VLOOKUP(customer!A305,Marketing!A:I,5,FALSE)</f>
        <v>0</v>
      </c>
      <c r="Z305">
        <f>VLOOKUP(customer!A305,Marketing!A:I,6,FALSE)</f>
        <v>0</v>
      </c>
      <c r="AA305">
        <f>VLOOKUP(customer!A305,Marketing!A:I,7,FALSE)</f>
        <v>0</v>
      </c>
      <c r="AB305">
        <f>VLOOKUP(customer!A305,Marketing!A:I,8,FALSE)</f>
        <v>1</v>
      </c>
      <c r="AC305" s="1">
        <f>VLOOKUP(customer!A305,Marketing!A:I,9,FALSE)</f>
        <v>43487</v>
      </c>
    </row>
    <row r="306" spans="1:29" x14ac:dyDescent="0.3">
      <c r="A306">
        <v>2574</v>
      </c>
      <c r="B306">
        <v>176445</v>
      </c>
      <c r="C306">
        <v>1</v>
      </c>
      <c r="D306">
        <v>0</v>
      </c>
      <c r="E306">
        <v>49</v>
      </c>
      <c r="F306" t="str">
        <f>IF(customer!G306=1, "Married", IF(customer!H306=1, "Single", IF(customer!F306=1, "Divorced", IF(customer!I306=1, "Together", IF(customer!J306=1, "Widowed", "Unknown")))))</f>
        <v>Married</v>
      </c>
      <c r="G306" t="str">
        <f>IF(customer!K306=1,"Basic",IF(customer!L306=1,"Graduate",IF(customer!M306=1,"Master",IF(customer!N306=1,"PhD","Unknown"))))</f>
        <v>Graduate</v>
      </c>
      <c r="H306" t="s">
        <v>17</v>
      </c>
      <c r="I306">
        <f>VLOOKUP(customer!A306,sales_update!A:N,2,FALSE)</f>
        <v>2</v>
      </c>
      <c r="J306">
        <f xml:space="preserve"> VLOOKUP(customer!A306,sales_update!A:N,3,FALSE)</f>
        <v>1706</v>
      </c>
      <c r="K306">
        <f>VLOOKUP(customer!A306,sales_update!A:N,4,FALSE)</f>
        <v>247</v>
      </c>
      <c r="L306">
        <f>VLOOKUP(customer!A306,sales_update!A:N,5,FALSE)</f>
        <v>713</v>
      </c>
      <c r="M306">
        <f>VLOOKUP(customer!A306,sales_update!A:N,6,FALSE)</f>
        <v>323</v>
      </c>
      <c r="N306">
        <f>VLOOKUP(customer!A306,sales_update!A:N,7,FALSE)</f>
        <v>185</v>
      </c>
      <c r="O306">
        <f>VLOOKUP(customer!A306,sales_update!A:N,8,FALSE)</f>
        <v>81</v>
      </c>
      <c r="P306">
        <f>VLOOKUP(customer!A306,sales_update!A:N,9,FALSE)</f>
        <v>3093</v>
      </c>
      <c r="Q306">
        <f>VLOOKUP(customer!A306,sales_update!A:N,10,FALSE)</f>
        <v>1</v>
      </c>
      <c r="R306">
        <f>VLOOKUP(customer!A306,sales_update!A:N,11,FALSE)</f>
        <v>2</v>
      </c>
      <c r="S306">
        <f>VLOOKUP(customer!A306,sales_update!A:N,12,FALSE)</f>
        <v>5</v>
      </c>
      <c r="T306">
        <f>VLOOKUP(customer!A306,sales_update!A:N,13,FALSE)</f>
        <v>13</v>
      </c>
      <c r="U306">
        <f>VLOOKUP(customer!A306,sales_update!A:N,14,FALSE)</f>
        <v>6</v>
      </c>
      <c r="V306">
        <f>VLOOKUP(customer!A306,Marketing!A:I,2,FALSE)</f>
        <v>0</v>
      </c>
      <c r="W306">
        <f>VLOOKUP(customer!A306,Marketing!A:I,3,FALSE)</f>
        <v>0</v>
      </c>
      <c r="X306">
        <f>VLOOKUP(customer!A306,Marketing!A:I,4,FALSE)</f>
        <v>0</v>
      </c>
      <c r="Y306">
        <f>VLOOKUP(customer!A306,Marketing!A:I,5,FALSE)</f>
        <v>0</v>
      </c>
      <c r="Z306">
        <f>VLOOKUP(customer!A306,Marketing!A:I,6,FALSE)</f>
        <v>0</v>
      </c>
      <c r="AA306">
        <f>VLOOKUP(customer!A306,Marketing!A:I,7,FALSE)</f>
        <v>0</v>
      </c>
      <c r="AB306">
        <f>VLOOKUP(customer!A306,Marketing!A:I,8,FALSE)</f>
        <v>0</v>
      </c>
      <c r="AC306" s="1">
        <f>VLOOKUP(customer!A306,Marketing!A:I,9,FALSE)</f>
        <v>43529</v>
      </c>
    </row>
    <row r="307" spans="1:29" x14ac:dyDescent="0.3">
      <c r="A307">
        <v>1801</v>
      </c>
      <c r="B307">
        <v>176412</v>
      </c>
      <c r="C307">
        <v>0</v>
      </c>
      <c r="D307">
        <v>0</v>
      </c>
      <c r="E307">
        <v>40</v>
      </c>
      <c r="F307" t="str">
        <f>IF(customer!G307=1, "Married", IF(customer!H307=1, "Single", IF(customer!F307=1, "Divorced", IF(customer!I307=1, "Together", IF(customer!J307=1, "Widowed", "Unknown")))))</f>
        <v>Single</v>
      </c>
      <c r="G307" t="str">
        <f>IF(customer!K307=1,"Basic",IF(customer!L307=1,"Graduate",IF(customer!M307=1,"Master",IF(customer!N307=1,"PhD","Unknown"))))</f>
        <v>PhD</v>
      </c>
      <c r="H307" t="s">
        <v>18</v>
      </c>
      <c r="I307">
        <f>VLOOKUP(customer!A307,sales_update!A:N,2,FALSE)</f>
        <v>15</v>
      </c>
      <c r="J307">
        <f xml:space="preserve"> VLOOKUP(customer!A307,sales_update!A:N,3,FALSE)</f>
        <v>1939</v>
      </c>
      <c r="K307">
        <f>VLOOKUP(customer!A307,sales_update!A:N,4,FALSE)</f>
        <v>122</v>
      </c>
      <c r="L307">
        <f>VLOOKUP(customer!A307,sales_update!A:N,5,FALSE)</f>
        <v>1856</v>
      </c>
      <c r="M307">
        <f>VLOOKUP(customer!A307,sales_update!A:N,6,FALSE)</f>
        <v>53</v>
      </c>
      <c r="N307">
        <f>VLOOKUP(customer!A307,sales_update!A:N,7,FALSE)</f>
        <v>164</v>
      </c>
      <c r="O307">
        <f>VLOOKUP(customer!A307,sales_update!A:N,8,FALSE)</f>
        <v>39</v>
      </c>
      <c r="P307">
        <f>VLOOKUP(customer!A307,sales_update!A:N,9,FALSE)</f>
        <v>4096</v>
      </c>
      <c r="Q307">
        <f>VLOOKUP(customer!A307,sales_update!A:N,10,FALSE)</f>
        <v>1</v>
      </c>
      <c r="R307">
        <f>VLOOKUP(customer!A307,sales_update!A:N,11,FALSE)</f>
        <v>5</v>
      </c>
      <c r="S307">
        <f>VLOOKUP(customer!A307,sales_update!A:N,12,FALSE)</f>
        <v>4</v>
      </c>
      <c r="T307">
        <f>VLOOKUP(customer!A307,sales_update!A:N,13,FALSE)</f>
        <v>8</v>
      </c>
      <c r="U307">
        <f>VLOOKUP(customer!A307,sales_update!A:N,14,FALSE)</f>
        <v>3</v>
      </c>
      <c r="V307">
        <f>VLOOKUP(customer!A307,Marketing!A:I,2,FALSE)</f>
        <v>0</v>
      </c>
      <c r="W307">
        <f>VLOOKUP(customer!A307,Marketing!A:I,3,FALSE)</f>
        <v>0</v>
      </c>
      <c r="X307">
        <f>VLOOKUP(customer!A307,Marketing!A:I,4,FALSE)</f>
        <v>1</v>
      </c>
      <c r="Y307">
        <f>VLOOKUP(customer!A307,Marketing!A:I,5,FALSE)</f>
        <v>1</v>
      </c>
      <c r="Z307">
        <f>VLOOKUP(customer!A307,Marketing!A:I,6,FALSE)</f>
        <v>0</v>
      </c>
      <c r="AA307">
        <f>VLOOKUP(customer!A307,Marketing!A:I,7,FALSE)</f>
        <v>0</v>
      </c>
      <c r="AB307">
        <f>VLOOKUP(customer!A307,Marketing!A:I,8,FALSE)</f>
        <v>1</v>
      </c>
      <c r="AC307" s="1">
        <f>VLOOKUP(customer!A307,Marketing!A:I,9,FALSE)</f>
        <v>43748</v>
      </c>
    </row>
    <row r="308" spans="1:29" x14ac:dyDescent="0.3">
      <c r="A308">
        <v>3027</v>
      </c>
      <c r="B308">
        <v>176320</v>
      </c>
      <c r="C308">
        <v>0</v>
      </c>
      <c r="D308">
        <v>1</v>
      </c>
      <c r="E308">
        <v>61</v>
      </c>
      <c r="F308" t="str">
        <f>IF(customer!G308=1, "Married", IF(customer!H308=1, "Single", IF(customer!F308=1, "Divorced", IF(customer!I308=1, "Together", IF(customer!J308=1, "Widowed", "Unknown")))))</f>
        <v>Widowed</v>
      </c>
      <c r="G308" t="str">
        <f>IF(customer!K308=1,"Basic",IF(customer!L308=1,"Graduate",IF(customer!M308=1,"Master",IF(customer!N308=1,"PhD","Unknown"))))</f>
        <v>Graduate</v>
      </c>
      <c r="H308" t="s">
        <v>16</v>
      </c>
      <c r="I308">
        <f>VLOOKUP(customer!A308,sales_update!A:N,2,FALSE)</f>
        <v>49</v>
      </c>
      <c r="J308">
        <f xml:space="preserve"> VLOOKUP(customer!A308,sales_update!A:N,3,FALSE)</f>
        <v>1215</v>
      </c>
      <c r="K308">
        <f>VLOOKUP(customer!A308,sales_update!A:N,4,FALSE)</f>
        <v>81</v>
      </c>
      <c r="L308">
        <f>VLOOKUP(customer!A308,sales_update!A:N,5,FALSE)</f>
        <v>494</v>
      </c>
      <c r="M308">
        <f>VLOOKUP(customer!A308,sales_update!A:N,6,FALSE)</f>
        <v>159</v>
      </c>
      <c r="N308">
        <f>VLOOKUP(customer!A308,sales_update!A:N,7,FALSE)</f>
        <v>122</v>
      </c>
      <c r="O308">
        <f>VLOOKUP(customer!A308,sales_update!A:N,8,FALSE)</f>
        <v>81</v>
      </c>
      <c r="P308">
        <f>VLOOKUP(customer!A308,sales_update!A:N,9,FALSE)</f>
        <v>1991</v>
      </c>
      <c r="Q308">
        <f>VLOOKUP(customer!A308,sales_update!A:N,10,FALSE)</f>
        <v>2</v>
      </c>
      <c r="R308">
        <f>VLOOKUP(customer!A308,sales_update!A:N,11,FALSE)</f>
        <v>6</v>
      </c>
      <c r="S308">
        <f>VLOOKUP(customer!A308,sales_update!A:N,12,FALSE)</f>
        <v>3</v>
      </c>
      <c r="T308">
        <f>VLOOKUP(customer!A308,sales_update!A:N,13,FALSE)</f>
        <v>4</v>
      </c>
      <c r="U308">
        <f>VLOOKUP(customer!A308,sales_update!A:N,14,FALSE)</f>
        <v>2</v>
      </c>
      <c r="V308">
        <f>VLOOKUP(customer!A308,Marketing!A:I,2,FALSE)</f>
        <v>0</v>
      </c>
      <c r="W308">
        <f>VLOOKUP(customer!A308,Marketing!A:I,3,FALSE)</f>
        <v>0</v>
      </c>
      <c r="X308">
        <f>VLOOKUP(customer!A308,Marketing!A:I,4,FALSE)</f>
        <v>0</v>
      </c>
      <c r="Y308">
        <f>VLOOKUP(customer!A308,Marketing!A:I,5,FALSE)</f>
        <v>0</v>
      </c>
      <c r="Z308">
        <f>VLOOKUP(customer!A308,Marketing!A:I,6,FALSE)</f>
        <v>0</v>
      </c>
      <c r="AA308">
        <f>VLOOKUP(customer!A308,Marketing!A:I,7,FALSE)</f>
        <v>0</v>
      </c>
      <c r="AB308">
        <f>VLOOKUP(customer!A308,Marketing!A:I,8,FALSE)</f>
        <v>0</v>
      </c>
      <c r="AC308" s="1">
        <f>VLOOKUP(customer!A308,Marketing!A:I,9,FALSE)</f>
        <v>44161</v>
      </c>
    </row>
    <row r="309" spans="1:29" x14ac:dyDescent="0.3">
      <c r="A309">
        <v>3154</v>
      </c>
      <c r="B309">
        <v>176234</v>
      </c>
      <c r="C309">
        <v>0</v>
      </c>
      <c r="D309">
        <v>1</v>
      </c>
      <c r="E309">
        <v>48</v>
      </c>
      <c r="F309" t="str">
        <f>IF(customer!G309=1, "Married", IF(customer!H309=1, "Single", IF(customer!F309=1, "Divorced", IF(customer!I309=1, "Together", IF(customer!J309=1, "Widowed", "Unknown")))))</f>
        <v>Married</v>
      </c>
      <c r="G309" t="str">
        <f>IF(customer!K309=1,"Basic",IF(customer!L309=1,"Graduate",IF(customer!M309=1,"Master",IF(customer!N309=1,"PhD","Unknown"))))</f>
        <v>Master</v>
      </c>
      <c r="H309" t="s">
        <v>20</v>
      </c>
      <c r="I309">
        <f>VLOOKUP(customer!A309,sales_update!A:N,2,FALSE)</f>
        <v>21</v>
      </c>
      <c r="J309">
        <f xml:space="preserve"> VLOOKUP(customer!A309,sales_update!A:N,3,FALSE)</f>
        <v>1200</v>
      </c>
      <c r="K309">
        <f>VLOOKUP(customer!A309,sales_update!A:N,4,FALSE)</f>
        <v>116</v>
      </c>
      <c r="L309">
        <f>VLOOKUP(customer!A309,sales_update!A:N,5,FALSE)</f>
        <v>386</v>
      </c>
      <c r="M309">
        <f>VLOOKUP(customer!A309,sales_update!A:N,6,FALSE)</f>
        <v>301</v>
      </c>
      <c r="N309">
        <f>VLOOKUP(customer!A309,sales_update!A:N,7,FALSE)</f>
        <v>0</v>
      </c>
      <c r="O309">
        <f>VLOOKUP(customer!A309,sales_update!A:N,8,FALSE)</f>
        <v>95</v>
      </c>
      <c r="P309">
        <f>VLOOKUP(customer!A309,sales_update!A:N,9,FALSE)</f>
        <v>1907</v>
      </c>
      <c r="Q309">
        <f>VLOOKUP(customer!A309,sales_update!A:N,10,FALSE)</f>
        <v>1</v>
      </c>
      <c r="R309">
        <f>VLOOKUP(customer!A309,sales_update!A:N,11,FALSE)</f>
        <v>8</v>
      </c>
      <c r="S309">
        <f>VLOOKUP(customer!A309,sales_update!A:N,12,FALSE)</f>
        <v>3</v>
      </c>
      <c r="T309">
        <f>VLOOKUP(customer!A309,sales_update!A:N,13,FALSE)</f>
        <v>11</v>
      </c>
      <c r="U309">
        <f>VLOOKUP(customer!A309,sales_update!A:N,14,FALSE)</f>
        <v>3</v>
      </c>
      <c r="V309">
        <f>VLOOKUP(customer!A309,Marketing!A:I,2,FALSE)</f>
        <v>0</v>
      </c>
      <c r="W309">
        <f>VLOOKUP(customer!A309,Marketing!A:I,3,FALSE)</f>
        <v>1</v>
      </c>
      <c r="X309">
        <f>VLOOKUP(customer!A309,Marketing!A:I,4,FALSE)</f>
        <v>0</v>
      </c>
      <c r="Y309">
        <f>VLOOKUP(customer!A309,Marketing!A:I,5,FALSE)</f>
        <v>0</v>
      </c>
      <c r="Z309">
        <f>VLOOKUP(customer!A309,Marketing!A:I,6,FALSE)</f>
        <v>0</v>
      </c>
      <c r="AA309">
        <f>VLOOKUP(customer!A309,Marketing!A:I,7,FALSE)</f>
        <v>0</v>
      </c>
      <c r="AB309">
        <f>VLOOKUP(customer!A309,Marketing!A:I,8,FALSE)</f>
        <v>0</v>
      </c>
      <c r="AC309" s="1">
        <f>VLOOKUP(customer!A309,Marketing!A:I,9,FALSE)</f>
        <v>44025</v>
      </c>
    </row>
    <row r="310" spans="1:29" x14ac:dyDescent="0.3">
      <c r="A310">
        <v>1624</v>
      </c>
      <c r="B310">
        <v>176140</v>
      </c>
      <c r="C310">
        <v>0</v>
      </c>
      <c r="D310">
        <v>0</v>
      </c>
      <c r="E310">
        <v>72</v>
      </c>
      <c r="F310" t="str">
        <f>IF(customer!G310=1, "Married", IF(customer!H310=1, "Single", IF(customer!F310=1, "Divorced", IF(customer!I310=1, "Together", IF(customer!J310=1, "Widowed", "Unknown")))))</f>
        <v>Together</v>
      </c>
      <c r="G310" t="str">
        <f>IF(customer!K310=1,"Basic",IF(customer!L310=1,"Graduate",IF(customer!M310=1,"Master",IF(customer!N310=1,"PhD","Unknown"))))</f>
        <v>PhD</v>
      </c>
      <c r="H310" t="s">
        <v>20</v>
      </c>
      <c r="I310">
        <f>VLOOKUP(customer!A310,sales_update!A:N,2,FALSE)</f>
        <v>57</v>
      </c>
      <c r="J310">
        <f xml:space="preserve"> VLOOKUP(customer!A310,sales_update!A:N,3,FALSE)</f>
        <v>1356</v>
      </c>
      <c r="K310">
        <f>VLOOKUP(customer!A310,sales_update!A:N,4,FALSE)</f>
        <v>153</v>
      </c>
      <c r="L310">
        <f>VLOOKUP(customer!A310,sales_update!A:N,5,FALSE)</f>
        <v>1511</v>
      </c>
      <c r="M310">
        <f>VLOOKUP(customer!A310,sales_update!A:N,6,FALSE)</f>
        <v>39</v>
      </c>
      <c r="N310">
        <f>VLOOKUP(customer!A310,sales_update!A:N,7,FALSE)</f>
        <v>0</v>
      </c>
      <c r="O310">
        <f>VLOOKUP(customer!A310,sales_update!A:N,8,FALSE)</f>
        <v>60</v>
      </c>
      <c r="P310">
        <f>VLOOKUP(customer!A310,sales_update!A:N,9,FALSE)</f>
        <v>2998</v>
      </c>
      <c r="Q310">
        <f>VLOOKUP(customer!A310,sales_update!A:N,10,FALSE)</f>
        <v>1</v>
      </c>
      <c r="R310">
        <f>VLOOKUP(customer!A310,sales_update!A:N,11,FALSE)</f>
        <v>5</v>
      </c>
      <c r="S310">
        <f>VLOOKUP(customer!A310,sales_update!A:N,12,FALSE)</f>
        <v>9</v>
      </c>
      <c r="T310">
        <f>VLOOKUP(customer!A310,sales_update!A:N,13,FALSE)</f>
        <v>6</v>
      </c>
      <c r="U310">
        <f>VLOOKUP(customer!A310,sales_update!A:N,14,FALSE)</f>
        <v>2</v>
      </c>
      <c r="V310">
        <f>VLOOKUP(customer!A310,Marketing!A:I,2,FALSE)</f>
        <v>0</v>
      </c>
      <c r="W310">
        <f>VLOOKUP(customer!A310,Marketing!A:I,3,FALSE)</f>
        <v>0</v>
      </c>
      <c r="X310">
        <f>VLOOKUP(customer!A310,Marketing!A:I,4,FALSE)</f>
        <v>0</v>
      </c>
      <c r="Y310">
        <f>VLOOKUP(customer!A310,Marketing!A:I,5,FALSE)</f>
        <v>0</v>
      </c>
      <c r="Z310">
        <f>VLOOKUP(customer!A310,Marketing!A:I,6,FALSE)</f>
        <v>0</v>
      </c>
      <c r="AA310">
        <f>VLOOKUP(customer!A310,Marketing!A:I,7,FALSE)</f>
        <v>0</v>
      </c>
      <c r="AB310">
        <f>VLOOKUP(customer!A310,Marketing!A:I,8,FALSE)</f>
        <v>0</v>
      </c>
      <c r="AC310" s="1">
        <f>VLOOKUP(customer!A310,Marketing!A:I,9,FALSE)</f>
        <v>44121</v>
      </c>
    </row>
    <row r="311" spans="1:29" x14ac:dyDescent="0.3">
      <c r="A311">
        <v>2024</v>
      </c>
      <c r="B311">
        <v>176081</v>
      </c>
      <c r="C311">
        <v>0</v>
      </c>
      <c r="D311">
        <v>0</v>
      </c>
      <c r="E311">
        <v>58</v>
      </c>
      <c r="F311" t="str">
        <f>IF(customer!G311=1, "Married", IF(customer!H311=1, "Single", IF(customer!F311=1, "Divorced", IF(customer!I311=1, "Together", IF(customer!J311=1, "Widowed", "Unknown")))))</f>
        <v>Together</v>
      </c>
      <c r="G311" t="str">
        <f>IF(customer!K311=1,"Basic",IF(customer!L311=1,"Graduate",IF(customer!M311=1,"Master",IF(customer!N311=1,"PhD","Unknown"))))</f>
        <v>Graduate</v>
      </c>
      <c r="H311" t="s">
        <v>19</v>
      </c>
      <c r="I311">
        <f>VLOOKUP(customer!A311,sales_update!A:N,2,FALSE)</f>
        <v>85</v>
      </c>
      <c r="J311">
        <f xml:space="preserve"> VLOOKUP(customer!A311,sales_update!A:N,3,FALSE)</f>
        <v>676</v>
      </c>
      <c r="K311">
        <f>VLOOKUP(customer!A311,sales_update!A:N,4,FALSE)</f>
        <v>69</v>
      </c>
      <c r="L311">
        <f>VLOOKUP(customer!A311,sales_update!A:N,5,FALSE)</f>
        <v>960</v>
      </c>
      <c r="M311">
        <f>VLOOKUP(customer!A311,sales_update!A:N,6,FALSE)</f>
        <v>146</v>
      </c>
      <c r="N311">
        <f>VLOOKUP(customer!A311,sales_update!A:N,7,FALSE)</f>
        <v>76</v>
      </c>
      <c r="O311">
        <f>VLOOKUP(customer!A311,sales_update!A:N,8,FALSE)</f>
        <v>463</v>
      </c>
      <c r="P311">
        <f>VLOOKUP(customer!A311,sales_update!A:N,9,FALSE)</f>
        <v>1465</v>
      </c>
      <c r="Q311">
        <f>VLOOKUP(customer!A311,sales_update!A:N,10,FALSE)</f>
        <v>1</v>
      </c>
      <c r="R311">
        <f>VLOOKUP(customer!A311,sales_update!A:N,11,FALSE)</f>
        <v>4</v>
      </c>
      <c r="S311">
        <f>VLOOKUP(customer!A311,sales_update!A:N,12,FALSE)</f>
        <v>5</v>
      </c>
      <c r="T311">
        <f>VLOOKUP(customer!A311,sales_update!A:N,13,FALSE)</f>
        <v>4</v>
      </c>
      <c r="U311">
        <f>VLOOKUP(customer!A311,sales_update!A:N,14,FALSE)</f>
        <v>2</v>
      </c>
      <c r="V311">
        <f>VLOOKUP(customer!A311,Marketing!A:I,2,FALSE)</f>
        <v>0</v>
      </c>
      <c r="W311">
        <f>VLOOKUP(customer!A311,Marketing!A:I,3,FALSE)</f>
        <v>0</v>
      </c>
      <c r="X311">
        <f>VLOOKUP(customer!A311,Marketing!A:I,4,FALSE)</f>
        <v>0</v>
      </c>
      <c r="Y311">
        <f>VLOOKUP(customer!A311,Marketing!A:I,5,FALSE)</f>
        <v>1</v>
      </c>
      <c r="Z311">
        <f>VLOOKUP(customer!A311,Marketing!A:I,6,FALSE)</f>
        <v>0</v>
      </c>
      <c r="AA311">
        <f>VLOOKUP(customer!A311,Marketing!A:I,7,FALSE)</f>
        <v>0</v>
      </c>
      <c r="AB311">
        <f>VLOOKUP(customer!A311,Marketing!A:I,8,FALSE)</f>
        <v>0</v>
      </c>
      <c r="AC311" s="1">
        <f>VLOOKUP(customer!A311,Marketing!A:I,9,FALSE)</f>
        <v>44131</v>
      </c>
    </row>
    <row r="312" spans="1:29" x14ac:dyDescent="0.3">
      <c r="A312">
        <v>2529</v>
      </c>
      <c r="B312">
        <v>176081</v>
      </c>
      <c r="C312">
        <v>0</v>
      </c>
      <c r="D312">
        <v>0</v>
      </c>
      <c r="E312">
        <v>58</v>
      </c>
      <c r="F312" t="str">
        <f>IF(customer!G312=1, "Married", IF(customer!H312=1, "Single", IF(customer!F312=1, "Divorced", IF(customer!I312=1, "Together", IF(customer!J312=1, "Widowed", "Unknown")))))</f>
        <v>Together</v>
      </c>
      <c r="G312" t="str">
        <f>IF(customer!K312=1,"Basic",IF(customer!L312=1,"Graduate",IF(customer!M312=1,"Master",IF(customer!N312=1,"PhD","Unknown"))))</f>
        <v>Graduate</v>
      </c>
      <c r="H312" t="s">
        <v>16</v>
      </c>
      <c r="I312">
        <f>VLOOKUP(customer!A312,sales_update!A:N,2,FALSE)</f>
        <v>85</v>
      </c>
      <c r="J312">
        <f xml:space="preserve"> VLOOKUP(customer!A312,sales_update!A:N,3,FALSE)</f>
        <v>676</v>
      </c>
      <c r="K312">
        <f>VLOOKUP(customer!A312,sales_update!A:N,4,FALSE)</f>
        <v>69</v>
      </c>
      <c r="L312">
        <f>VLOOKUP(customer!A312,sales_update!A:N,5,FALSE)</f>
        <v>960</v>
      </c>
      <c r="M312">
        <f>VLOOKUP(customer!A312,sales_update!A:N,6,FALSE)</f>
        <v>146</v>
      </c>
      <c r="N312">
        <f>VLOOKUP(customer!A312,sales_update!A:N,7,FALSE)</f>
        <v>76</v>
      </c>
      <c r="O312">
        <f>VLOOKUP(customer!A312,sales_update!A:N,8,FALSE)</f>
        <v>463</v>
      </c>
      <c r="P312">
        <f>VLOOKUP(customer!A312,sales_update!A:N,9,FALSE)</f>
        <v>1465</v>
      </c>
      <c r="Q312">
        <f>VLOOKUP(customer!A312,sales_update!A:N,10,FALSE)</f>
        <v>1</v>
      </c>
      <c r="R312">
        <f>VLOOKUP(customer!A312,sales_update!A:N,11,FALSE)</f>
        <v>4</v>
      </c>
      <c r="S312">
        <f>VLOOKUP(customer!A312,sales_update!A:N,12,FALSE)</f>
        <v>5</v>
      </c>
      <c r="T312">
        <f>VLOOKUP(customer!A312,sales_update!A:N,13,FALSE)</f>
        <v>4</v>
      </c>
      <c r="U312">
        <f>VLOOKUP(customer!A312,sales_update!A:N,14,FALSE)</f>
        <v>2</v>
      </c>
      <c r="V312">
        <f>VLOOKUP(customer!A312,Marketing!A:I,2,FALSE)</f>
        <v>0</v>
      </c>
      <c r="W312">
        <f>VLOOKUP(customer!A312,Marketing!A:I,3,FALSE)</f>
        <v>0</v>
      </c>
      <c r="X312">
        <f>VLOOKUP(customer!A312,Marketing!A:I,4,FALSE)</f>
        <v>0</v>
      </c>
      <c r="Y312">
        <f>VLOOKUP(customer!A312,Marketing!A:I,5,FALSE)</f>
        <v>1</v>
      </c>
      <c r="Z312">
        <f>VLOOKUP(customer!A312,Marketing!A:I,6,FALSE)</f>
        <v>0</v>
      </c>
      <c r="AA312">
        <f>VLOOKUP(customer!A312,Marketing!A:I,7,FALSE)</f>
        <v>0</v>
      </c>
      <c r="AB312">
        <f>VLOOKUP(customer!A312,Marketing!A:I,8,FALSE)</f>
        <v>0</v>
      </c>
      <c r="AC312" s="1">
        <f>VLOOKUP(customer!A312,Marketing!A:I,9,FALSE)</f>
        <v>44131</v>
      </c>
    </row>
    <row r="313" spans="1:29" x14ac:dyDescent="0.3">
      <c r="A313">
        <v>3068</v>
      </c>
      <c r="B313">
        <v>176068</v>
      </c>
      <c r="C313">
        <v>0</v>
      </c>
      <c r="D313">
        <v>1</v>
      </c>
      <c r="E313">
        <v>45</v>
      </c>
      <c r="F313" t="str">
        <f>IF(customer!G313=1, "Married", IF(customer!H313=1, "Single", IF(customer!F313=1, "Divorced", IF(customer!I313=1, "Together", IF(customer!J313=1, "Widowed", "Unknown")))))</f>
        <v>Married</v>
      </c>
      <c r="G313" t="str">
        <f>IF(customer!K313=1,"Basic",IF(customer!L313=1,"Graduate",IF(customer!M313=1,"Master",IF(customer!N313=1,"PhD","Unknown"))))</f>
        <v>Graduate</v>
      </c>
      <c r="H313" t="s">
        <v>19</v>
      </c>
      <c r="I313">
        <f>VLOOKUP(customer!A313,sales_update!A:N,2,FALSE)</f>
        <v>67</v>
      </c>
      <c r="J313">
        <f xml:space="preserve"> VLOOKUP(customer!A313,sales_update!A:N,3,FALSE)</f>
        <v>2581</v>
      </c>
      <c r="K313">
        <f>VLOOKUP(customer!A313,sales_update!A:N,4,FALSE)</f>
        <v>28</v>
      </c>
      <c r="L313">
        <f>VLOOKUP(customer!A313,sales_update!A:N,5,FALSE)</f>
        <v>296</v>
      </c>
      <c r="M313">
        <f>VLOOKUP(customer!A313,sales_update!A:N,6,FALSE)</f>
        <v>76</v>
      </c>
      <c r="N313">
        <f>VLOOKUP(customer!A313,sales_update!A:N,7,FALSE)</f>
        <v>28</v>
      </c>
      <c r="O313">
        <f>VLOOKUP(customer!A313,sales_update!A:N,8,FALSE)</f>
        <v>176</v>
      </c>
      <c r="P313">
        <f>VLOOKUP(customer!A313,sales_update!A:N,9,FALSE)</f>
        <v>2833</v>
      </c>
      <c r="Q313">
        <f>VLOOKUP(customer!A313,sales_update!A:N,10,FALSE)</f>
        <v>1</v>
      </c>
      <c r="R313">
        <f>VLOOKUP(customer!A313,sales_update!A:N,11,FALSE)</f>
        <v>2</v>
      </c>
      <c r="S313">
        <f>VLOOKUP(customer!A313,sales_update!A:N,12,FALSE)</f>
        <v>3</v>
      </c>
      <c r="T313">
        <f>VLOOKUP(customer!A313,sales_update!A:N,13,FALSE)</f>
        <v>4</v>
      </c>
      <c r="U313">
        <f>VLOOKUP(customer!A313,sales_update!A:N,14,FALSE)</f>
        <v>6</v>
      </c>
      <c r="V313">
        <f>VLOOKUP(customer!A313,Marketing!A:I,2,FALSE)</f>
        <v>0</v>
      </c>
      <c r="W313">
        <f>VLOOKUP(customer!A313,Marketing!A:I,3,FALSE)</f>
        <v>1</v>
      </c>
      <c r="X313">
        <f>VLOOKUP(customer!A313,Marketing!A:I,4,FALSE)</f>
        <v>0</v>
      </c>
      <c r="Y313">
        <f>VLOOKUP(customer!A313,Marketing!A:I,5,FALSE)</f>
        <v>0</v>
      </c>
      <c r="Z313">
        <f>VLOOKUP(customer!A313,Marketing!A:I,6,FALSE)</f>
        <v>1</v>
      </c>
      <c r="AA313">
        <f>VLOOKUP(customer!A313,Marketing!A:I,7,FALSE)</f>
        <v>0</v>
      </c>
      <c r="AB313">
        <f>VLOOKUP(customer!A313,Marketing!A:I,8,FALSE)</f>
        <v>0</v>
      </c>
      <c r="AC313" s="1">
        <f>VLOOKUP(customer!A313,Marketing!A:I,9,FALSE)</f>
        <v>43591</v>
      </c>
    </row>
    <row r="314" spans="1:29" x14ac:dyDescent="0.3">
      <c r="A314">
        <v>2086</v>
      </c>
      <c r="B314">
        <v>176045</v>
      </c>
      <c r="C314">
        <v>0</v>
      </c>
      <c r="D314">
        <v>0</v>
      </c>
      <c r="E314">
        <v>60</v>
      </c>
      <c r="F314" t="str">
        <f>IF(customer!G314=1, "Married", IF(customer!H314=1, "Single", IF(customer!F314=1, "Divorced", IF(customer!I314=1, "Together", IF(customer!J314=1, "Widowed", "Unknown")))))</f>
        <v>Single</v>
      </c>
      <c r="G314" t="str">
        <f>IF(customer!K314=1,"Basic",IF(customer!L314=1,"Graduate",IF(customer!M314=1,"Master",IF(customer!N314=1,"PhD","Unknown"))))</f>
        <v>PhD</v>
      </c>
      <c r="H314" t="s">
        <v>20</v>
      </c>
      <c r="I314">
        <f>VLOOKUP(customer!A314,sales_update!A:N,2,FALSE)</f>
        <v>78</v>
      </c>
      <c r="J314">
        <f xml:space="preserve"> VLOOKUP(customer!A314,sales_update!A:N,3,FALSE)</f>
        <v>1759</v>
      </c>
      <c r="K314">
        <f>VLOOKUP(customer!A314,sales_update!A:N,4,FALSE)</f>
        <v>123</v>
      </c>
      <c r="L314">
        <f>VLOOKUP(customer!A314,sales_update!A:N,5,FALSE)</f>
        <v>926</v>
      </c>
      <c r="M314">
        <f>VLOOKUP(customer!A314,sales_update!A:N,6,FALSE)</f>
        <v>39</v>
      </c>
      <c r="N314">
        <f>VLOOKUP(customer!A314,sales_update!A:N,7,FALSE)</f>
        <v>215</v>
      </c>
      <c r="O314">
        <f>VLOOKUP(customer!A314,sales_update!A:N,8,FALSE)</f>
        <v>0</v>
      </c>
      <c r="P314">
        <f>VLOOKUP(customer!A314,sales_update!A:N,9,FALSE)</f>
        <v>3063</v>
      </c>
      <c r="Q314">
        <f>VLOOKUP(customer!A314,sales_update!A:N,10,FALSE)</f>
        <v>1</v>
      </c>
      <c r="R314">
        <f>VLOOKUP(customer!A314,sales_update!A:N,11,FALSE)</f>
        <v>4</v>
      </c>
      <c r="S314">
        <f>VLOOKUP(customer!A314,sales_update!A:N,12,FALSE)</f>
        <v>5</v>
      </c>
      <c r="T314">
        <f>VLOOKUP(customer!A314,sales_update!A:N,13,FALSE)</f>
        <v>11</v>
      </c>
      <c r="U314">
        <f>VLOOKUP(customer!A314,sales_update!A:N,14,FALSE)</f>
        <v>2</v>
      </c>
      <c r="V314">
        <f>VLOOKUP(customer!A314,Marketing!A:I,2,FALSE)</f>
        <v>0</v>
      </c>
      <c r="W314">
        <f>VLOOKUP(customer!A314,Marketing!A:I,3,FALSE)</f>
        <v>0</v>
      </c>
      <c r="X314">
        <f>VLOOKUP(customer!A314,Marketing!A:I,4,FALSE)</f>
        <v>0</v>
      </c>
      <c r="Y314">
        <f>VLOOKUP(customer!A314,Marketing!A:I,5,FALSE)</f>
        <v>1</v>
      </c>
      <c r="Z314">
        <f>VLOOKUP(customer!A314,Marketing!A:I,6,FALSE)</f>
        <v>0</v>
      </c>
      <c r="AA314">
        <f>VLOOKUP(customer!A314,Marketing!A:I,7,FALSE)</f>
        <v>0</v>
      </c>
      <c r="AB314">
        <f>VLOOKUP(customer!A314,Marketing!A:I,8,FALSE)</f>
        <v>0</v>
      </c>
      <c r="AC314" s="1">
        <f>VLOOKUP(customer!A314,Marketing!A:I,9,FALSE)</f>
        <v>43942</v>
      </c>
    </row>
    <row r="315" spans="1:29" x14ac:dyDescent="0.3">
      <c r="A315">
        <v>1476</v>
      </c>
      <c r="B315">
        <v>176005</v>
      </c>
      <c r="C315">
        <v>0</v>
      </c>
      <c r="D315">
        <v>0</v>
      </c>
      <c r="E315">
        <v>65</v>
      </c>
      <c r="F315" t="str">
        <f>IF(customer!G315=1, "Married", IF(customer!H315=1, "Single", IF(customer!F315=1, "Divorced", IF(customer!I315=1, "Together", IF(customer!J315=1, "Widowed", "Unknown")))))</f>
        <v>Together</v>
      </c>
      <c r="G315" t="str">
        <f>IF(customer!K315=1,"Basic",IF(customer!L315=1,"Graduate",IF(customer!M315=1,"Master",IF(customer!N315=1,"PhD","Unknown"))))</f>
        <v>Graduate</v>
      </c>
      <c r="H315" t="s">
        <v>17</v>
      </c>
      <c r="I315">
        <f>VLOOKUP(customer!A315,sales_update!A:N,2,FALSE)</f>
        <v>72</v>
      </c>
      <c r="J315">
        <f xml:space="preserve"> VLOOKUP(customer!A315,sales_update!A:N,3,FALSE)</f>
        <v>2276</v>
      </c>
      <c r="K315">
        <f>VLOOKUP(customer!A315,sales_update!A:N,4,FALSE)</f>
        <v>46</v>
      </c>
      <c r="L315">
        <f>VLOOKUP(customer!A315,sales_update!A:N,5,FALSE)</f>
        <v>901</v>
      </c>
      <c r="M315">
        <f>VLOOKUP(customer!A315,sales_update!A:N,6,FALSE)</f>
        <v>556</v>
      </c>
      <c r="N315">
        <f>VLOOKUP(customer!A315,sales_update!A:N,7,FALSE)</f>
        <v>116</v>
      </c>
      <c r="O315">
        <f>VLOOKUP(customer!A315,sales_update!A:N,8,FALSE)</f>
        <v>93</v>
      </c>
      <c r="P315">
        <f>VLOOKUP(customer!A315,sales_update!A:N,9,FALSE)</f>
        <v>3802</v>
      </c>
      <c r="Q315">
        <f>VLOOKUP(customer!A315,sales_update!A:N,10,FALSE)</f>
        <v>1</v>
      </c>
      <c r="R315">
        <f>VLOOKUP(customer!A315,sales_update!A:N,11,FALSE)</f>
        <v>3</v>
      </c>
      <c r="S315">
        <f>VLOOKUP(customer!A315,sales_update!A:N,12,FALSE)</f>
        <v>5</v>
      </c>
      <c r="T315">
        <f>VLOOKUP(customer!A315,sales_update!A:N,13,FALSE)</f>
        <v>13</v>
      </c>
      <c r="U315">
        <f>VLOOKUP(customer!A315,sales_update!A:N,14,FALSE)</f>
        <v>6</v>
      </c>
      <c r="V315">
        <f>VLOOKUP(customer!A315,Marketing!A:I,2,FALSE)</f>
        <v>0</v>
      </c>
      <c r="W315">
        <f>VLOOKUP(customer!A315,Marketing!A:I,3,FALSE)</f>
        <v>0</v>
      </c>
      <c r="X315">
        <f>VLOOKUP(customer!A315,Marketing!A:I,4,FALSE)</f>
        <v>0</v>
      </c>
      <c r="Y315">
        <f>VLOOKUP(customer!A315,Marketing!A:I,5,FALSE)</f>
        <v>1</v>
      </c>
      <c r="Z315">
        <f>VLOOKUP(customer!A315,Marketing!A:I,6,FALSE)</f>
        <v>0</v>
      </c>
      <c r="AA315">
        <f>VLOOKUP(customer!A315,Marketing!A:I,7,FALSE)</f>
        <v>0</v>
      </c>
      <c r="AB315">
        <f>VLOOKUP(customer!A315,Marketing!A:I,8,FALSE)</f>
        <v>0</v>
      </c>
      <c r="AC315" s="1">
        <f>VLOOKUP(customer!A315,Marketing!A:I,9,FALSE)</f>
        <v>43676</v>
      </c>
    </row>
    <row r="316" spans="1:29" x14ac:dyDescent="0.3">
      <c r="A316">
        <v>1189</v>
      </c>
      <c r="B316">
        <v>175922</v>
      </c>
      <c r="C316">
        <v>0</v>
      </c>
      <c r="D316">
        <v>0</v>
      </c>
      <c r="E316">
        <v>52</v>
      </c>
      <c r="F316" t="str">
        <f>IF(customer!G316=1, "Married", IF(customer!H316=1, "Single", IF(customer!F316=1, "Divorced", IF(customer!I316=1, "Together", IF(customer!J316=1, "Widowed", "Unknown")))))</f>
        <v>Single</v>
      </c>
      <c r="G316" t="str">
        <f>IF(customer!K316=1,"Basic",IF(customer!L316=1,"Graduate",IF(customer!M316=1,"Master",IF(customer!N316=1,"PhD","Unknown"))))</f>
        <v>Graduate</v>
      </c>
      <c r="H316" t="s">
        <v>18</v>
      </c>
      <c r="I316">
        <f>VLOOKUP(customer!A316,sales_update!A:N,2,FALSE)</f>
        <v>60</v>
      </c>
      <c r="J316">
        <f xml:space="preserve"> VLOOKUP(customer!A316,sales_update!A:N,3,FALSE)</f>
        <v>614</v>
      </c>
      <c r="K316">
        <f>VLOOKUP(customer!A316,sales_update!A:N,4,FALSE)</f>
        <v>320</v>
      </c>
      <c r="L316">
        <f>VLOOKUP(customer!A316,sales_update!A:N,5,FALSE)</f>
        <v>1281</v>
      </c>
      <c r="M316">
        <f>VLOOKUP(customer!A316,sales_update!A:N,6,FALSE)</f>
        <v>519</v>
      </c>
      <c r="N316">
        <f>VLOOKUP(customer!A316,sales_update!A:N,7,FALSE)</f>
        <v>53</v>
      </c>
      <c r="O316">
        <f>VLOOKUP(customer!A316,sales_update!A:N,8,FALSE)</f>
        <v>213</v>
      </c>
      <c r="P316">
        <f>VLOOKUP(customer!A316,sales_update!A:N,9,FALSE)</f>
        <v>2574</v>
      </c>
      <c r="Q316">
        <f>VLOOKUP(customer!A316,sales_update!A:N,10,FALSE)</f>
        <v>1</v>
      </c>
      <c r="R316">
        <f>VLOOKUP(customer!A316,sales_update!A:N,11,FALSE)</f>
        <v>4</v>
      </c>
      <c r="S316">
        <f>VLOOKUP(customer!A316,sales_update!A:N,12,FALSE)</f>
        <v>4</v>
      </c>
      <c r="T316">
        <f>VLOOKUP(customer!A316,sales_update!A:N,13,FALSE)</f>
        <v>9</v>
      </c>
      <c r="U316">
        <f>VLOOKUP(customer!A316,sales_update!A:N,14,FALSE)</f>
        <v>1</v>
      </c>
      <c r="V316">
        <f>VLOOKUP(customer!A316,Marketing!A:I,2,FALSE)</f>
        <v>0</v>
      </c>
      <c r="W316">
        <f>VLOOKUP(customer!A316,Marketing!A:I,3,FALSE)</f>
        <v>0</v>
      </c>
      <c r="X316">
        <f>VLOOKUP(customer!A316,Marketing!A:I,4,FALSE)</f>
        <v>0</v>
      </c>
      <c r="Y316">
        <f>VLOOKUP(customer!A316,Marketing!A:I,5,FALSE)</f>
        <v>0</v>
      </c>
      <c r="Z316">
        <f>VLOOKUP(customer!A316,Marketing!A:I,6,FALSE)</f>
        <v>0</v>
      </c>
      <c r="AA316">
        <f>VLOOKUP(customer!A316,Marketing!A:I,7,FALSE)</f>
        <v>0</v>
      </c>
      <c r="AB316">
        <f>VLOOKUP(customer!A316,Marketing!A:I,8,FALSE)</f>
        <v>0</v>
      </c>
      <c r="AC316" s="1">
        <f>VLOOKUP(customer!A316,Marketing!A:I,9,FALSE)</f>
        <v>43966</v>
      </c>
    </row>
    <row r="317" spans="1:29" x14ac:dyDescent="0.3">
      <c r="A317">
        <v>2909</v>
      </c>
      <c r="B317">
        <v>175903</v>
      </c>
      <c r="C317">
        <v>0</v>
      </c>
      <c r="D317">
        <v>1</v>
      </c>
      <c r="E317">
        <v>69</v>
      </c>
      <c r="F317" t="str">
        <f>IF(customer!G317=1, "Married", IF(customer!H317=1, "Single", IF(customer!F317=1, "Divorced", IF(customer!I317=1, "Together", IF(customer!J317=1, "Widowed", "Unknown")))))</f>
        <v>Married</v>
      </c>
      <c r="G317" t="str">
        <f>IF(customer!K317=1,"Basic",IF(customer!L317=1,"Graduate",IF(customer!M317=1,"Master",IF(customer!N317=1,"PhD","Unknown"))))</f>
        <v>Graduate</v>
      </c>
      <c r="H317" t="s">
        <v>15</v>
      </c>
      <c r="I317">
        <f>VLOOKUP(customer!A317,sales_update!A:N,2,FALSE)</f>
        <v>50</v>
      </c>
      <c r="J317">
        <f xml:space="preserve"> VLOOKUP(customer!A317,sales_update!A:N,3,FALSE)</f>
        <v>788</v>
      </c>
      <c r="K317">
        <f>VLOOKUP(customer!A317,sales_update!A:N,4,FALSE)</f>
        <v>250</v>
      </c>
      <c r="L317">
        <f>VLOOKUP(customer!A317,sales_update!A:N,5,FALSE)</f>
        <v>429</v>
      </c>
      <c r="M317">
        <f>VLOOKUP(customer!A317,sales_update!A:N,6,FALSE)</f>
        <v>301</v>
      </c>
      <c r="N317">
        <f>VLOOKUP(customer!A317,sales_update!A:N,7,FALSE)</f>
        <v>88</v>
      </c>
      <c r="O317">
        <f>VLOOKUP(customer!A317,sales_update!A:N,8,FALSE)</f>
        <v>232</v>
      </c>
      <c r="P317">
        <f>VLOOKUP(customer!A317,sales_update!A:N,9,FALSE)</f>
        <v>1625</v>
      </c>
      <c r="Q317">
        <f>VLOOKUP(customer!A317,sales_update!A:N,10,FALSE)</f>
        <v>2</v>
      </c>
      <c r="R317">
        <f>VLOOKUP(customer!A317,sales_update!A:N,11,FALSE)</f>
        <v>6</v>
      </c>
      <c r="S317">
        <f>VLOOKUP(customer!A317,sales_update!A:N,12,FALSE)</f>
        <v>6</v>
      </c>
      <c r="T317">
        <f>VLOOKUP(customer!A317,sales_update!A:N,13,FALSE)</f>
        <v>9</v>
      </c>
      <c r="U317">
        <f>VLOOKUP(customer!A317,sales_update!A:N,14,FALSE)</f>
        <v>3</v>
      </c>
      <c r="V317">
        <f>VLOOKUP(customer!A317,Marketing!A:I,2,FALSE)</f>
        <v>0</v>
      </c>
      <c r="W317">
        <f>VLOOKUP(customer!A317,Marketing!A:I,3,FALSE)</f>
        <v>0</v>
      </c>
      <c r="X317">
        <f>VLOOKUP(customer!A317,Marketing!A:I,4,FALSE)</f>
        <v>0</v>
      </c>
      <c r="Y317">
        <f>VLOOKUP(customer!A317,Marketing!A:I,5,FALSE)</f>
        <v>0</v>
      </c>
      <c r="Z317">
        <f>VLOOKUP(customer!A317,Marketing!A:I,6,FALSE)</f>
        <v>0</v>
      </c>
      <c r="AA317">
        <f>VLOOKUP(customer!A317,Marketing!A:I,7,FALSE)</f>
        <v>0</v>
      </c>
      <c r="AB317">
        <f>VLOOKUP(customer!A317,Marketing!A:I,8,FALSE)</f>
        <v>0</v>
      </c>
      <c r="AC317" s="1">
        <f>VLOOKUP(customer!A317,Marketing!A:I,9,FALSE)</f>
        <v>43721</v>
      </c>
    </row>
    <row r="318" spans="1:29" x14ac:dyDescent="0.3">
      <c r="A318">
        <v>1399</v>
      </c>
      <c r="B318">
        <v>175865</v>
      </c>
      <c r="C318">
        <v>0</v>
      </c>
      <c r="D318">
        <v>0</v>
      </c>
      <c r="E318">
        <v>77</v>
      </c>
      <c r="F318" t="str">
        <f>IF(customer!G318=1, "Married", IF(customer!H318=1, "Single", IF(customer!F318=1, "Divorced", IF(customer!I318=1, "Together", IF(customer!J318=1, "Widowed", "Unknown")))))</f>
        <v>Married</v>
      </c>
      <c r="G318" t="str">
        <f>IF(customer!K318=1,"Basic",IF(customer!L318=1,"Graduate",IF(customer!M318=1,"Master",IF(customer!N318=1,"PhD","Unknown"))))</f>
        <v>PhD</v>
      </c>
      <c r="H318" t="s">
        <v>18</v>
      </c>
      <c r="I318">
        <f>VLOOKUP(customer!A318,sales_update!A:N,2,FALSE)</f>
        <v>73</v>
      </c>
      <c r="J318">
        <f xml:space="preserve"> VLOOKUP(customer!A318,sales_update!A:N,3,FALSE)</f>
        <v>1120</v>
      </c>
      <c r="K318">
        <f>VLOOKUP(customer!A318,sales_update!A:N,4,FALSE)</f>
        <v>0</v>
      </c>
      <c r="L318">
        <f>VLOOKUP(customer!A318,sales_update!A:N,5,FALSE)</f>
        <v>1370</v>
      </c>
      <c r="M318">
        <f>VLOOKUP(customer!A318,sales_update!A:N,6,FALSE)</f>
        <v>362</v>
      </c>
      <c r="N318">
        <f>VLOOKUP(customer!A318,sales_update!A:N,7,FALSE)</f>
        <v>0</v>
      </c>
      <c r="O318">
        <f>VLOOKUP(customer!A318,sales_update!A:N,8,FALSE)</f>
        <v>28</v>
      </c>
      <c r="P318">
        <f>VLOOKUP(customer!A318,sales_update!A:N,9,FALSE)</f>
        <v>2823</v>
      </c>
      <c r="Q318">
        <f>VLOOKUP(customer!A318,sales_update!A:N,10,FALSE)</f>
        <v>1</v>
      </c>
      <c r="R318">
        <f>VLOOKUP(customer!A318,sales_update!A:N,11,FALSE)</f>
        <v>3</v>
      </c>
      <c r="S318">
        <f>VLOOKUP(customer!A318,sales_update!A:N,12,FALSE)</f>
        <v>5</v>
      </c>
      <c r="T318">
        <f>VLOOKUP(customer!A318,sales_update!A:N,13,FALSE)</f>
        <v>10</v>
      </c>
      <c r="U318">
        <f>VLOOKUP(customer!A318,sales_update!A:N,14,FALSE)</f>
        <v>1</v>
      </c>
      <c r="V318">
        <f>VLOOKUP(customer!A318,Marketing!A:I,2,FALSE)</f>
        <v>0</v>
      </c>
      <c r="W318">
        <f>VLOOKUP(customer!A318,Marketing!A:I,3,FALSE)</f>
        <v>0</v>
      </c>
      <c r="X318">
        <f>VLOOKUP(customer!A318,Marketing!A:I,4,FALSE)</f>
        <v>0</v>
      </c>
      <c r="Y318">
        <f>VLOOKUP(customer!A318,Marketing!A:I,5,FALSE)</f>
        <v>0</v>
      </c>
      <c r="Z318">
        <f>VLOOKUP(customer!A318,Marketing!A:I,6,FALSE)</f>
        <v>0</v>
      </c>
      <c r="AA318">
        <f>VLOOKUP(customer!A318,Marketing!A:I,7,FALSE)</f>
        <v>0</v>
      </c>
      <c r="AB318">
        <f>VLOOKUP(customer!A318,Marketing!A:I,8,FALSE)</f>
        <v>0</v>
      </c>
      <c r="AC318" s="1">
        <f>VLOOKUP(customer!A318,Marketing!A:I,9,FALSE)</f>
        <v>44078</v>
      </c>
    </row>
    <row r="319" spans="1:29" x14ac:dyDescent="0.3">
      <c r="A319">
        <v>1072</v>
      </c>
      <c r="B319">
        <v>175825</v>
      </c>
      <c r="C319">
        <v>0</v>
      </c>
      <c r="D319">
        <v>0</v>
      </c>
      <c r="E319">
        <v>44</v>
      </c>
      <c r="F319" t="str">
        <f>IF(customer!G319=1, "Married", IF(customer!H319=1, "Single", IF(customer!F319=1, "Divorced", IF(customer!I319=1, "Together", IF(customer!J319=1, "Widowed", "Unknown")))))</f>
        <v>Single</v>
      </c>
      <c r="G319" t="str">
        <f>IF(customer!K319=1,"Basic",IF(customer!L319=1,"Graduate",IF(customer!M319=1,"Master",IF(customer!N319=1,"PhD","Unknown"))))</f>
        <v>Graduate</v>
      </c>
      <c r="H319" t="s">
        <v>20</v>
      </c>
      <c r="I319">
        <f>VLOOKUP(customer!A319,sales_update!A:N,2,FALSE)</f>
        <v>40</v>
      </c>
      <c r="J319">
        <f xml:space="preserve"> VLOOKUP(customer!A319,sales_update!A:N,3,FALSE)</f>
        <v>2393</v>
      </c>
      <c r="K319">
        <f>VLOOKUP(customer!A319,sales_update!A:N,4,FALSE)</f>
        <v>243</v>
      </c>
      <c r="L319">
        <f>VLOOKUP(customer!A319,sales_update!A:N,5,FALSE)</f>
        <v>1806</v>
      </c>
      <c r="M319">
        <f>VLOOKUP(customer!A319,sales_update!A:N,6,FALSE)</f>
        <v>318</v>
      </c>
      <c r="N319">
        <f>VLOOKUP(customer!A319,sales_update!A:N,7,FALSE)</f>
        <v>243</v>
      </c>
      <c r="O319">
        <f>VLOOKUP(customer!A319,sales_update!A:N,8,FALSE)</f>
        <v>118</v>
      </c>
      <c r="P319">
        <f>VLOOKUP(customer!A319,sales_update!A:N,9,FALSE)</f>
        <v>4886</v>
      </c>
      <c r="Q319">
        <f>VLOOKUP(customer!A319,sales_update!A:N,10,FALSE)</f>
        <v>0</v>
      </c>
      <c r="R319">
        <f>VLOOKUP(customer!A319,sales_update!A:N,11,FALSE)</f>
        <v>5</v>
      </c>
      <c r="S319">
        <f>VLOOKUP(customer!A319,sales_update!A:N,12,FALSE)</f>
        <v>8</v>
      </c>
      <c r="T319">
        <f>VLOOKUP(customer!A319,sales_update!A:N,13,FALSE)</f>
        <v>9</v>
      </c>
      <c r="U319">
        <f>VLOOKUP(customer!A319,sales_update!A:N,14,FALSE)</f>
        <v>4</v>
      </c>
      <c r="V319">
        <f>VLOOKUP(customer!A319,Marketing!A:I,2,FALSE)</f>
        <v>1</v>
      </c>
      <c r="W319">
        <f>VLOOKUP(customer!A319,Marketing!A:I,3,FALSE)</f>
        <v>0</v>
      </c>
      <c r="X319">
        <f>VLOOKUP(customer!A319,Marketing!A:I,4,FALSE)</f>
        <v>0</v>
      </c>
      <c r="Y319">
        <f>VLOOKUP(customer!A319,Marketing!A:I,5,FALSE)</f>
        <v>0</v>
      </c>
      <c r="Z319">
        <f>VLOOKUP(customer!A319,Marketing!A:I,6,FALSE)</f>
        <v>0</v>
      </c>
      <c r="AA319">
        <f>VLOOKUP(customer!A319,Marketing!A:I,7,FALSE)</f>
        <v>0</v>
      </c>
      <c r="AB319">
        <f>VLOOKUP(customer!A319,Marketing!A:I,8,FALSE)</f>
        <v>1</v>
      </c>
      <c r="AC319" s="1">
        <f>VLOOKUP(customer!A319,Marketing!A:I,9,FALSE)</f>
        <v>43543</v>
      </c>
    </row>
    <row r="320" spans="1:29" ht="13.2" customHeight="1" x14ac:dyDescent="0.3">
      <c r="A320">
        <v>2565</v>
      </c>
      <c r="B320">
        <v>175794</v>
      </c>
      <c r="C320">
        <v>0</v>
      </c>
      <c r="D320">
        <v>0</v>
      </c>
      <c r="E320">
        <v>33</v>
      </c>
      <c r="F320" t="str">
        <f>IF(customer!G320=1, "Married", IF(customer!H320=1, "Single", IF(customer!F320=1, "Divorced", IF(customer!I320=1, "Together", IF(customer!J320=1, "Widowed", "Unknown")))))</f>
        <v>Married</v>
      </c>
      <c r="G320" t="str">
        <f>IF(customer!K320=1,"Basic",IF(customer!L320=1,"Graduate",IF(customer!M320=1,"Master",IF(customer!N320=1,"PhD","Unknown"))))</f>
        <v>Graduate</v>
      </c>
      <c r="H320" t="s">
        <v>16</v>
      </c>
      <c r="I320">
        <f>VLOOKUP(customer!A320,sales_update!A:N,2,FALSE)</f>
        <v>33</v>
      </c>
      <c r="J320">
        <f xml:space="preserve"> VLOOKUP(customer!A320,sales_update!A:N,3,FALSE)</f>
        <v>1749</v>
      </c>
      <c r="K320">
        <f>VLOOKUP(customer!A320,sales_update!A:N,4,FALSE)</f>
        <v>371</v>
      </c>
      <c r="L320">
        <f>VLOOKUP(customer!A320,sales_update!A:N,5,FALSE)</f>
        <v>1450</v>
      </c>
      <c r="M320">
        <f>VLOOKUP(customer!A320,sales_update!A:N,6,FALSE)</f>
        <v>146</v>
      </c>
      <c r="N320">
        <f>VLOOKUP(customer!A320,sales_update!A:N,7,FALSE)</f>
        <v>74</v>
      </c>
      <c r="O320">
        <f>VLOOKUP(customer!A320,sales_update!A:N,8,FALSE)</f>
        <v>111</v>
      </c>
      <c r="P320">
        <f>VLOOKUP(customer!A320,sales_update!A:N,9,FALSE)</f>
        <v>3679</v>
      </c>
      <c r="Q320">
        <f>VLOOKUP(customer!A320,sales_update!A:N,10,FALSE)</f>
        <v>1</v>
      </c>
      <c r="R320">
        <f>VLOOKUP(customer!A320,sales_update!A:N,11,FALSE)</f>
        <v>7</v>
      </c>
      <c r="S320">
        <f>VLOOKUP(customer!A320,sales_update!A:N,12,FALSE)</f>
        <v>5</v>
      </c>
      <c r="T320">
        <f>VLOOKUP(customer!A320,sales_update!A:N,13,FALSE)</f>
        <v>12</v>
      </c>
      <c r="U320">
        <f>VLOOKUP(customer!A320,sales_update!A:N,14,FALSE)</f>
        <v>3</v>
      </c>
      <c r="V320">
        <f>VLOOKUP(customer!A320,Marketing!A:I,2,FALSE)</f>
        <v>0</v>
      </c>
      <c r="W320">
        <f>VLOOKUP(customer!A320,Marketing!A:I,3,FALSE)</f>
        <v>0</v>
      </c>
      <c r="X320">
        <f>VLOOKUP(customer!A320,Marketing!A:I,4,FALSE)</f>
        <v>0</v>
      </c>
      <c r="Y320">
        <f>VLOOKUP(customer!A320,Marketing!A:I,5,FALSE)</f>
        <v>1</v>
      </c>
      <c r="Z320">
        <f>VLOOKUP(customer!A320,Marketing!A:I,6,FALSE)</f>
        <v>0</v>
      </c>
      <c r="AA320">
        <f>VLOOKUP(customer!A320,Marketing!A:I,7,FALSE)</f>
        <v>0</v>
      </c>
      <c r="AB320">
        <f>VLOOKUP(customer!A320,Marketing!A:I,8,FALSE)</f>
        <v>0</v>
      </c>
      <c r="AC320" s="1">
        <f>VLOOKUP(customer!A320,Marketing!A:I,9,FALSE)</f>
        <v>43981</v>
      </c>
    </row>
    <row r="321" spans="1:29" x14ac:dyDescent="0.3">
      <c r="A321">
        <v>1056</v>
      </c>
      <c r="B321">
        <v>175777</v>
      </c>
      <c r="C321">
        <v>0</v>
      </c>
      <c r="D321">
        <v>0</v>
      </c>
      <c r="E321">
        <v>38</v>
      </c>
      <c r="F321" t="str">
        <f>IF(customer!G321=1, "Married", IF(customer!H321=1, "Single", IF(customer!F321=1, "Divorced", IF(customer!I321=1, "Together", IF(customer!J321=1, "Widowed", "Unknown")))))</f>
        <v>Single</v>
      </c>
      <c r="G321" t="str">
        <f>IF(customer!K321=1,"Basic",IF(customer!L321=1,"Graduate",IF(customer!M321=1,"Master",IF(customer!N321=1,"PhD","Unknown"))))</f>
        <v>Master</v>
      </c>
      <c r="H321" t="s">
        <v>17</v>
      </c>
      <c r="I321">
        <f>VLOOKUP(customer!A321,sales_update!A:N,2,FALSE)</f>
        <v>12</v>
      </c>
      <c r="J321">
        <f xml:space="preserve"> VLOOKUP(customer!A321,sales_update!A:N,3,FALSE)</f>
        <v>1652</v>
      </c>
      <c r="K321">
        <f>VLOOKUP(customer!A321,sales_update!A:N,4,FALSE)</f>
        <v>60</v>
      </c>
      <c r="L321">
        <f>VLOOKUP(customer!A321,sales_update!A:N,5,FALSE)</f>
        <v>1248</v>
      </c>
      <c r="M321">
        <f>VLOOKUP(customer!A321,sales_update!A:N,6,FALSE)</f>
        <v>160</v>
      </c>
      <c r="N321">
        <f>VLOOKUP(customer!A321,sales_update!A:N,7,FALSE)</f>
        <v>30</v>
      </c>
      <c r="O321">
        <f>VLOOKUP(customer!A321,sales_update!A:N,8,FALSE)</f>
        <v>186</v>
      </c>
      <c r="P321">
        <f>VLOOKUP(customer!A321,sales_update!A:N,9,FALSE)</f>
        <v>2965</v>
      </c>
      <c r="Q321">
        <f>VLOOKUP(customer!A321,sales_update!A:N,10,FALSE)</f>
        <v>1</v>
      </c>
      <c r="R321">
        <f>VLOOKUP(customer!A321,sales_update!A:N,11,FALSE)</f>
        <v>3</v>
      </c>
      <c r="S321">
        <f>VLOOKUP(customer!A321,sales_update!A:N,12,FALSE)</f>
        <v>6</v>
      </c>
      <c r="T321">
        <f>VLOOKUP(customer!A321,sales_update!A:N,13,FALSE)</f>
        <v>11</v>
      </c>
      <c r="U321">
        <f>VLOOKUP(customer!A321,sales_update!A:N,14,FALSE)</f>
        <v>1</v>
      </c>
      <c r="V321">
        <f>VLOOKUP(customer!A321,Marketing!A:I,2,FALSE)</f>
        <v>0</v>
      </c>
      <c r="W321">
        <f>VLOOKUP(customer!A321,Marketing!A:I,3,FALSE)</f>
        <v>1</v>
      </c>
      <c r="X321">
        <f>VLOOKUP(customer!A321,Marketing!A:I,4,FALSE)</f>
        <v>1</v>
      </c>
      <c r="Y321">
        <f>VLOOKUP(customer!A321,Marketing!A:I,5,FALSE)</f>
        <v>0</v>
      </c>
      <c r="Z321">
        <f>VLOOKUP(customer!A321,Marketing!A:I,6,FALSE)</f>
        <v>0</v>
      </c>
      <c r="AA321">
        <f>VLOOKUP(customer!A321,Marketing!A:I,7,FALSE)</f>
        <v>0</v>
      </c>
      <c r="AB321">
        <f>VLOOKUP(customer!A321,Marketing!A:I,8,FALSE)</f>
        <v>1</v>
      </c>
      <c r="AC321" s="1">
        <f>VLOOKUP(customer!A321,Marketing!A:I,9,FALSE)</f>
        <v>43808</v>
      </c>
    </row>
    <row r="322" spans="1:29" x14ac:dyDescent="0.3">
      <c r="A322">
        <v>3189</v>
      </c>
      <c r="B322">
        <v>175777</v>
      </c>
      <c r="C322">
        <v>0</v>
      </c>
      <c r="D322">
        <v>0</v>
      </c>
      <c r="E322">
        <v>38</v>
      </c>
      <c r="F322" t="str">
        <f>IF(customer!G322=1, "Married", IF(customer!H322=1, "Single", IF(customer!F322=1, "Divorced", IF(customer!I322=1, "Together", IF(customer!J322=1, "Widowed", "Unknown")))))</f>
        <v>Single</v>
      </c>
      <c r="G322" t="str">
        <f>IF(customer!K322=1,"Basic",IF(customer!L322=1,"Graduate",IF(customer!M322=1,"Master",IF(customer!N322=1,"PhD","Unknown"))))</f>
        <v>Master</v>
      </c>
      <c r="H322" t="s">
        <v>16</v>
      </c>
      <c r="I322">
        <f>VLOOKUP(customer!A322,sales_update!A:N,2,FALSE)</f>
        <v>12</v>
      </c>
      <c r="J322">
        <f xml:space="preserve"> VLOOKUP(customer!A322,sales_update!A:N,3,FALSE)</f>
        <v>1652</v>
      </c>
      <c r="K322">
        <f>VLOOKUP(customer!A322,sales_update!A:N,4,FALSE)</f>
        <v>60</v>
      </c>
      <c r="L322">
        <f>VLOOKUP(customer!A322,sales_update!A:N,5,FALSE)</f>
        <v>1248</v>
      </c>
      <c r="M322">
        <f>VLOOKUP(customer!A322,sales_update!A:N,6,FALSE)</f>
        <v>160</v>
      </c>
      <c r="N322">
        <f>VLOOKUP(customer!A322,sales_update!A:N,7,FALSE)</f>
        <v>30</v>
      </c>
      <c r="O322">
        <f>VLOOKUP(customer!A322,sales_update!A:N,8,FALSE)</f>
        <v>186</v>
      </c>
      <c r="P322">
        <f>VLOOKUP(customer!A322,sales_update!A:N,9,FALSE)</f>
        <v>2965</v>
      </c>
      <c r="Q322">
        <f>VLOOKUP(customer!A322,sales_update!A:N,10,FALSE)</f>
        <v>1</v>
      </c>
      <c r="R322">
        <f>VLOOKUP(customer!A322,sales_update!A:N,11,FALSE)</f>
        <v>3</v>
      </c>
      <c r="S322">
        <f>VLOOKUP(customer!A322,sales_update!A:N,12,FALSE)</f>
        <v>6</v>
      </c>
      <c r="T322">
        <f>VLOOKUP(customer!A322,sales_update!A:N,13,FALSE)</f>
        <v>11</v>
      </c>
      <c r="U322">
        <f>VLOOKUP(customer!A322,sales_update!A:N,14,FALSE)</f>
        <v>1</v>
      </c>
      <c r="V322">
        <f>VLOOKUP(customer!A322,Marketing!A:I,2,FALSE)</f>
        <v>0</v>
      </c>
      <c r="W322">
        <f>VLOOKUP(customer!A322,Marketing!A:I,3,FALSE)</f>
        <v>1</v>
      </c>
      <c r="X322">
        <f>VLOOKUP(customer!A322,Marketing!A:I,4,FALSE)</f>
        <v>1</v>
      </c>
      <c r="Y322">
        <f>VLOOKUP(customer!A322,Marketing!A:I,5,FALSE)</f>
        <v>0</v>
      </c>
      <c r="Z322">
        <f>VLOOKUP(customer!A322,Marketing!A:I,6,FALSE)</f>
        <v>0</v>
      </c>
      <c r="AA322">
        <f>VLOOKUP(customer!A322,Marketing!A:I,7,FALSE)</f>
        <v>0</v>
      </c>
      <c r="AB322">
        <f>VLOOKUP(customer!A322,Marketing!A:I,8,FALSE)</f>
        <v>1</v>
      </c>
      <c r="AC322" s="1">
        <f>VLOOKUP(customer!A322,Marketing!A:I,9,FALSE)</f>
        <v>43808</v>
      </c>
    </row>
    <row r="323" spans="1:29" x14ac:dyDescent="0.3">
      <c r="A323">
        <v>2620</v>
      </c>
      <c r="B323">
        <v>175774</v>
      </c>
      <c r="C323">
        <v>1</v>
      </c>
      <c r="D323">
        <v>0</v>
      </c>
      <c r="E323">
        <v>39</v>
      </c>
      <c r="F323" t="str">
        <f>IF(customer!G323=1, "Married", IF(customer!H323=1, "Single", IF(customer!F323=1, "Divorced", IF(customer!I323=1, "Together", IF(customer!J323=1, "Widowed", "Unknown")))))</f>
        <v>Together</v>
      </c>
      <c r="G323" t="str">
        <f>IF(customer!K323=1,"Basic",IF(customer!L323=1,"Graduate",IF(customer!M323=1,"Master",IF(customer!N323=1,"PhD","Unknown"))))</f>
        <v>Unknown</v>
      </c>
      <c r="H323" t="s">
        <v>20</v>
      </c>
      <c r="I323">
        <f>VLOOKUP(customer!A323,sales_update!A:N,2,FALSE)</f>
        <v>27</v>
      </c>
      <c r="J323">
        <f xml:space="preserve"> VLOOKUP(customer!A323,sales_update!A:N,3,FALSE)</f>
        <v>789</v>
      </c>
      <c r="K323">
        <f>VLOOKUP(customer!A323,sales_update!A:N,4,FALSE)</f>
        <v>49</v>
      </c>
      <c r="L323">
        <f>VLOOKUP(customer!A323,sales_update!A:N,5,FALSE)</f>
        <v>311</v>
      </c>
      <c r="M323">
        <f>VLOOKUP(customer!A323,sales_update!A:N,6,FALSE)</f>
        <v>598</v>
      </c>
      <c r="N323">
        <f>VLOOKUP(customer!A323,sales_update!A:N,7,FALSE)</f>
        <v>32</v>
      </c>
      <c r="O323">
        <f>VLOOKUP(customer!A323,sales_update!A:N,8,FALSE)</f>
        <v>130</v>
      </c>
      <c r="P323">
        <f>VLOOKUP(customer!A323,sales_update!A:N,9,FALSE)</f>
        <v>1649</v>
      </c>
      <c r="Q323">
        <f>VLOOKUP(customer!A323,sales_update!A:N,10,FALSE)</f>
        <v>1</v>
      </c>
      <c r="R323">
        <f>VLOOKUP(customer!A323,sales_update!A:N,11,FALSE)</f>
        <v>7</v>
      </c>
      <c r="S323">
        <f>VLOOKUP(customer!A323,sales_update!A:N,12,FALSE)</f>
        <v>5</v>
      </c>
      <c r="T323">
        <f>VLOOKUP(customer!A323,sales_update!A:N,13,FALSE)</f>
        <v>8</v>
      </c>
      <c r="U323">
        <f>VLOOKUP(customer!A323,sales_update!A:N,14,FALSE)</f>
        <v>4</v>
      </c>
      <c r="V323">
        <f>VLOOKUP(customer!A323,Marketing!A:I,2,FALSE)</f>
        <v>0</v>
      </c>
      <c r="W323">
        <f>VLOOKUP(customer!A323,Marketing!A:I,3,FALSE)</f>
        <v>0</v>
      </c>
      <c r="X323">
        <f>VLOOKUP(customer!A323,Marketing!A:I,4,FALSE)</f>
        <v>0</v>
      </c>
      <c r="Y323">
        <f>VLOOKUP(customer!A323,Marketing!A:I,5,FALSE)</f>
        <v>0</v>
      </c>
      <c r="Z323">
        <f>VLOOKUP(customer!A323,Marketing!A:I,6,FALSE)</f>
        <v>0</v>
      </c>
      <c r="AA323">
        <f>VLOOKUP(customer!A323,Marketing!A:I,7,FALSE)</f>
        <v>0</v>
      </c>
      <c r="AB323">
        <f>VLOOKUP(customer!A323,Marketing!A:I,8,FALSE)</f>
        <v>0</v>
      </c>
      <c r="AC323" s="1">
        <f>VLOOKUP(customer!A323,Marketing!A:I,9,FALSE)</f>
        <v>44110</v>
      </c>
    </row>
    <row r="324" spans="1:29" x14ac:dyDescent="0.3">
      <c r="A324">
        <v>2774</v>
      </c>
      <c r="B324">
        <v>175774</v>
      </c>
      <c r="C324">
        <v>1</v>
      </c>
      <c r="D324">
        <v>0</v>
      </c>
      <c r="E324">
        <v>39</v>
      </c>
      <c r="F324" t="str">
        <f>IF(customer!G324=1, "Married", IF(customer!H324=1, "Single", IF(customer!F324=1, "Divorced", IF(customer!I324=1, "Together", IF(customer!J324=1, "Widowed", "Unknown")))))</f>
        <v>Together</v>
      </c>
      <c r="G324" t="str">
        <f>IF(customer!K324=1,"Basic",IF(customer!L324=1,"Graduate",IF(customer!M324=1,"Master",IF(customer!N324=1,"PhD","Unknown"))))</f>
        <v>Unknown</v>
      </c>
      <c r="H324" t="s">
        <v>19</v>
      </c>
      <c r="I324">
        <f>VLOOKUP(customer!A324,sales_update!A:N,2,FALSE)</f>
        <v>27</v>
      </c>
      <c r="J324">
        <f xml:space="preserve"> VLOOKUP(customer!A324,sales_update!A:N,3,FALSE)</f>
        <v>789</v>
      </c>
      <c r="K324">
        <f>VLOOKUP(customer!A324,sales_update!A:N,4,FALSE)</f>
        <v>49</v>
      </c>
      <c r="L324">
        <f>VLOOKUP(customer!A324,sales_update!A:N,5,FALSE)</f>
        <v>311</v>
      </c>
      <c r="M324">
        <f>VLOOKUP(customer!A324,sales_update!A:N,6,FALSE)</f>
        <v>598</v>
      </c>
      <c r="N324">
        <f>VLOOKUP(customer!A324,sales_update!A:N,7,FALSE)</f>
        <v>32</v>
      </c>
      <c r="O324">
        <f>VLOOKUP(customer!A324,sales_update!A:N,8,FALSE)</f>
        <v>130</v>
      </c>
      <c r="P324">
        <f>VLOOKUP(customer!A324,sales_update!A:N,9,FALSE)</f>
        <v>1649</v>
      </c>
      <c r="Q324">
        <f>VLOOKUP(customer!A324,sales_update!A:N,10,FALSE)</f>
        <v>1</v>
      </c>
      <c r="R324">
        <f>VLOOKUP(customer!A324,sales_update!A:N,11,FALSE)</f>
        <v>7</v>
      </c>
      <c r="S324">
        <f>VLOOKUP(customer!A324,sales_update!A:N,12,FALSE)</f>
        <v>5</v>
      </c>
      <c r="T324">
        <f>VLOOKUP(customer!A324,sales_update!A:N,13,FALSE)</f>
        <v>8</v>
      </c>
      <c r="U324">
        <f>VLOOKUP(customer!A324,sales_update!A:N,14,FALSE)</f>
        <v>4</v>
      </c>
      <c r="V324">
        <f>VLOOKUP(customer!A324,Marketing!A:I,2,FALSE)</f>
        <v>0</v>
      </c>
      <c r="W324">
        <f>VLOOKUP(customer!A324,Marketing!A:I,3,FALSE)</f>
        <v>0</v>
      </c>
      <c r="X324">
        <f>VLOOKUP(customer!A324,Marketing!A:I,4,FALSE)</f>
        <v>0</v>
      </c>
      <c r="Y324">
        <f>VLOOKUP(customer!A324,Marketing!A:I,5,FALSE)</f>
        <v>0</v>
      </c>
      <c r="Z324">
        <f>VLOOKUP(customer!A324,Marketing!A:I,6,FALSE)</f>
        <v>0</v>
      </c>
      <c r="AA324">
        <f>VLOOKUP(customer!A324,Marketing!A:I,7,FALSE)</f>
        <v>0</v>
      </c>
      <c r="AB324">
        <f>VLOOKUP(customer!A324,Marketing!A:I,8,FALSE)</f>
        <v>0</v>
      </c>
      <c r="AC324" s="1">
        <f>VLOOKUP(customer!A324,Marketing!A:I,9,FALSE)</f>
        <v>44110</v>
      </c>
    </row>
    <row r="325" spans="1:29" x14ac:dyDescent="0.3">
      <c r="A325">
        <v>1968</v>
      </c>
      <c r="B325">
        <v>175759</v>
      </c>
      <c r="C325">
        <v>0</v>
      </c>
      <c r="D325">
        <v>0</v>
      </c>
      <c r="E325">
        <v>51</v>
      </c>
      <c r="F325" t="str">
        <f>IF(customer!G325=1, "Married", IF(customer!H325=1, "Single", IF(customer!F325=1, "Divorced", IF(customer!I325=1, "Together", IF(customer!J325=1, "Widowed", "Unknown")))))</f>
        <v>Married</v>
      </c>
      <c r="G325" t="str">
        <f>IF(customer!K325=1,"Basic",IF(customer!L325=1,"Graduate",IF(customer!M325=1,"Master",IF(customer!N325=1,"PhD","Unknown"))))</f>
        <v>Graduate</v>
      </c>
      <c r="H325" t="s">
        <v>17</v>
      </c>
      <c r="I325">
        <f>VLOOKUP(customer!A325,sales_update!A:N,2,FALSE)</f>
        <v>46</v>
      </c>
      <c r="J325">
        <f xml:space="preserve"> VLOOKUP(customer!A325,sales_update!A:N,3,FALSE)</f>
        <v>3234</v>
      </c>
      <c r="K325">
        <f>VLOOKUP(customer!A325,sales_update!A:N,4,FALSE)</f>
        <v>51</v>
      </c>
      <c r="L325">
        <f>VLOOKUP(customer!A325,sales_update!A:N,5,FALSE)</f>
        <v>1643</v>
      </c>
      <c r="M325">
        <f>VLOOKUP(customer!A325,sales_update!A:N,6,FALSE)</f>
        <v>206</v>
      </c>
      <c r="N325">
        <f>VLOOKUP(customer!A325,sales_update!A:N,7,FALSE)</f>
        <v>211</v>
      </c>
      <c r="O325">
        <f>VLOOKUP(customer!A325,sales_update!A:N,8,FALSE)</f>
        <v>422</v>
      </c>
      <c r="P325">
        <f>VLOOKUP(customer!A325,sales_update!A:N,9,FALSE)</f>
        <v>4923</v>
      </c>
      <c r="Q325">
        <f>VLOOKUP(customer!A325,sales_update!A:N,10,FALSE)</f>
        <v>1</v>
      </c>
      <c r="R325">
        <f>VLOOKUP(customer!A325,sales_update!A:N,11,FALSE)</f>
        <v>9</v>
      </c>
      <c r="S325">
        <f>VLOOKUP(customer!A325,sales_update!A:N,12,FALSE)</f>
        <v>7</v>
      </c>
      <c r="T325">
        <f>VLOOKUP(customer!A325,sales_update!A:N,13,FALSE)</f>
        <v>9</v>
      </c>
      <c r="U325">
        <f>VLOOKUP(customer!A325,sales_update!A:N,14,FALSE)</f>
        <v>5</v>
      </c>
      <c r="V325">
        <f>VLOOKUP(customer!A325,Marketing!A:I,2,FALSE)</f>
        <v>1</v>
      </c>
      <c r="W325">
        <f>VLOOKUP(customer!A325,Marketing!A:I,3,FALSE)</f>
        <v>0</v>
      </c>
      <c r="X325">
        <f>VLOOKUP(customer!A325,Marketing!A:I,4,FALSE)</f>
        <v>1</v>
      </c>
      <c r="Y325">
        <f>VLOOKUP(customer!A325,Marketing!A:I,5,FALSE)</f>
        <v>1</v>
      </c>
      <c r="Z325">
        <f>VLOOKUP(customer!A325,Marketing!A:I,6,FALSE)</f>
        <v>0</v>
      </c>
      <c r="AA325">
        <f>VLOOKUP(customer!A325,Marketing!A:I,7,FALSE)</f>
        <v>0</v>
      </c>
      <c r="AB325">
        <f>VLOOKUP(customer!A325,Marketing!A:I,8,FALSE)</f>
        <v>1</v>
      </c>
      <c r="AC325" s="1">
        <f>VLOOKUP(customer!A325,Marketing!A:I,9,FALSE)</f>
        <v>43921</v>
      </c>
    </row>
    <row r="326" spans="1:29" x14ac:dyDescent="0.3">
      <c r="A326">
        <v>1241</v>
      </c>
      <c r="B326">
        <v>175702</v>
      </c>
      <c r="C326">
        <v>1</v>
      </c>
      <c r="D326">
        <v>1</v>
      </c>
      <c r="E326">
        <v>53</v>
      </c>
      <c r="F326" t="str">
        <f>IF(customer!G326=1, "Married", IF(customer!H326=1, "Single", IF(customer!F326=1, "Divorced", IF(customer!I326=1, "Together", IF(customer!J326=1, "Widowed", "Unknown")))))</f>
        <v>Together</v>
      </c>
      <c r="G326" t="str">
        <f>IF(customer!K326=1,"Basic",IF(customer!L326=1,"Graduate",IF(customer!M326=1,"Master",IF(customer!N326=1,"PhD","Unknown"))))</f>
        <v>Graduate</v>
      </c>
      <c r="H326" t="s">
        <v>15</v>
      </c>
      <c r="I326">
        <f>VLOOKUP(customer!A326,sales_update!A:N,2,FALSE)</f>
        <v>77</v>
      </c>
      <c r="J326">
        <f xml:space="preserve"> VLOOKUP(customer!A326,sales_update!A:N,3,FALSE)</f>
        <v>1509</v>
      </c>
      <c r="K326">
        <f>VLOOKUP(customer!A326,sales_update!A:N,4,FALSE)</f>
        <v>65</v>
      </c>
      <c r="L326">
        <f>VLOOKUP(customer!A326,sales_update!A:N,5,FALSE)</f>
        <v>819</v>
      </c>
      <c r="M326">
        <f>VLOOKUP(customer!A326,sales_update!A:N,6,FALSE)</f>
        <v>104</v>
      </c>
      <c r="N326">
        <f>VLOOKUP(customer!A326,sales_update!A:N,7,FALSE)</f>
        <v>97</v>
      </c>
      <c r="O326">
        <f>VLOOKUP(customer!A326,sales_update!A:N,8,FALSE)</f>
        <v>70</v>
      </c>
      <c r="P326">
        <f>VLOOKUP(customer!A326,sales_update!A:N,9,FALSE)</f>
        <v>2525</v>
      </c>
      <c r="Q326">
        <f>VLOOKUP(customer!A326,sales_update!A:N,10,FALSE)</f>
        <v>5</v>
      </c>
      <c r="R326">
        <f>VLOOKUP(customer!A326,sales_update!A:N,11,FALSE)</f>
        <v>4</v>
      </c>
      <c r="S326">
        <f>VLOOKUP(customer!A326,sales_update!A:N,12,FALSE)</f>
        <v>6</v>
      </c>
      <c r="T326">
        <f>VLOOKUP(customer!A326,sales_update!A:N,13,FALSE)</f>
        <v>11</v>
      </c>
      <c r="U326">
        <f>VLOOKUP(customer!A326,sales_update!A:N,14,FALSE)</f>
        <v>8</v>
      </c>
      <c r="V326">
        <f>VLOOKUP(customer!A326,Marketing!A:I,2,FALSE)</f>
        <v>0</v>
      </c>
      <c r="W326">
        <f>VLOOKUP(customer!A326,Marketing!A:I,3,FALSE)</f>
        <v>0</v>
      </c>
      <c r="X326">
        <f>VLOOKUP(customer!A326,Marketing!A:I,4,FALSE)</f>
        <v>0</v>
      </c>
      <c r="Y326">
        <f>VLOOKUP(customer!A326,Marketing!A:I,5,FALSE)</f>
        <v>0</v>
      </c>
      <c r="Z326">
        <f>VLOOKUP(customer!A326,Marketing!A:I,6,FALSE)</f>
        <v>0</v>
      </c>
      <c r="AA326">
        <f>VLOOKUP(customer!A326,Marketing!A:I,7,FALSE)</f>
        <v>0</v>
      </c>
      <c r="AB326">
        <f>VLOOKUP(customer!A326,Marketing!A:I,8,FALSE)</f>
        <v>0</v>
      </c>
      <c r="AC326" s="1">
        <f>VLOOKUP(customer!A326,Marketing!A:I,9,FALSE)</f>
        <v>43499</v>
      </c>
    </row>
    <row r="327" spans="1:29" x14ac:dyDescent="0.3">
      <c r="A327">
        <v>2776</v>
      </c>
      <c r="B327">
        <v>175702</v>
      </c>
      <c r="C327">
        <v>0</v>
      </c>
      <c r="D327">
        <v>1</v>
      </c>
      <c r="E327">
        <v>46</v>
      </c>
      <c r="F327" t="str">
        <f>IF(customer!G327=1, "Married", IF(customer!H327=1, "Single", IF(customer!F327=1, "Divorced", IF(customer!I327=1, "Together", IF(customer!J327=1, "Widowed", "Unknown")))))</f>
        <v>Together</v>
      </c>
      <c r="G327" t="str">
        <f>IF(customer!K327=1,"Basic",IF(customer!L327=1,"Graduate",IF(customer!M327=1,"Master",IF(customer!N327=1,"PhD","Unknown"))))</f>
        <v>Graduate</v>
      </c>
      <c r="H327" t="s">
        <v>20</v>
      </c>
      <c r="I327">
        <f>VLOOKUP(customer!A327,sales_update!A:N,2,FALSE)</f>
        <v>87</v>
      </c>
      <c r="J327">
        <f xml:space="preserve"> VLOOKUP(customer!A327,sales_update!A:N,3,FALSE)</f>
        <v>2490</v>
      </c>
      <c r="K327">
        <f>VLOOKUP(customer!A327,sales_update!A:N,4,FALSE)</f>
        <v>0</v>
      </c>
      <c r="L327">
        <f>VLOOKUP(customer!A327,sales_update!A:N,5,FALSE)</f>
        <v>1460</v>
      </c>
      <c r="M327">
        <f>VLOOKUP(customer!A327,sales_update!A:N,6,FALSE)</f>
        <v>337</v>
      </c>
      <c r="N327">
        <f>VLOOKUP(customer!A327,sales_update!A:N,7,FALSE)</f>
        <v>86</v>
      </c>
      <c r="O327">
        <f>VLOOKUP(customer!A327,sales_update!A:N,8,FALSE)</f>
        <v>86</v>
      </c>
      <c r="P327">
        <f>VLOOKUP(customer!A327,sales_update!A:N,9,FALSE)</f>
        <v>4287</v>
      </c>
      <c r="Q327">
        <f>VLOOKUP(customer!A327,sales_update!A:N,10,FALSE)</f>
        <v>1</v>
      </c>
      <c r="R327">
        <f>VLOOKUP(customer!A327,sales_update!A:N,11,FALSE)</f>
        <v>10</v>
      </c>
      <c r="S327">
        <f>VLOOKUP(customer!A327,sales_update!A:N,12,FALSE)</f>
        <v>5</v>
      </c>
      <c r="T327">
        <f>VLOOKUP(customer!A327,sales_update!A:N,13,FALSE)</f>
        <v>13</v>
      </c>
      <c r="U327">
        <f>VLOOKUP(customer!A327,sales_update!A:N,14,FALSE)</f>
        <v>6</v>
      </c>
      <c r="V327">
        <f>VLOOKUP(customer!A327,Marketing!A:I,2,FALSE)</f>
        <v>0</v>
      </c>
      <c r="W327">
        <f>VLOOKUP(customer!A327,Marketing!A:I,3,FALSE)</f>
        <v>0</v>
      </c>
      <c r="X327">
        <f>VLOOKUP(customer!A327,Marketing!A:I,4,FALSE)</f>
        <v>1</v>
      </c>
      <c r="Y327">
        <f>VLOOKUP(customer!A327,Marketing!A:I,5,FALSE)</f>
        <v>0</v>
      </c>
      <c r="Z327">
        <f>VLOOKUP(customer!A327,Marketing!A:I,6,FALSE)</f>
        <v>0</v>
      </c>
      <c r="AA327">
        <f>VLOOKUP(customer!A327,Marketing!A:I,7,FALSE)</f>
        <v>0</v>
      </c>
      <c r="AB327">
        <f>VLOOKUP(customer!A327,Marketing!A:I,8,FALSE)</f>
        <v>0</v>
      </c>
      <c r="AC327" s="1">
        <f>VLOOKUP(customer!A327,Marketing!A:I,9,FALSE)</f>
        <v>43545</v>
      </c>
    </row>
    <row r="328" spans="1:29" x14ac:dyDescent="0.3">
      <c r="A328">
        <v>1321</v>
      </c>
      <c r="B328">
        <v>175693</v>
      </c>
      <c r="C328">
        <v>0</v>
      </c>
      <c r="D328">
        <v>0</v>
      </c>
      <c r="E328">
        <v>52</v>
      </c>
      <c r="F328" t="str">
        <f>IF(customer!G328=1, "Married", IF(customer!H328=1, "Single", IF(customer!F328=1, "Divorced", IF(customer!I328=1, "Together", IF(customer!J328=1, "Widowed", "Unknown")))))</f>
        <v>Divorced</v>
      </c>
      <c r="G328" t="str">
        <f>IF(customer!K328=1,"Basic",IF(customer!L328=1,"Graduate",IF(customer!M328=1,"Master",IF(customer!N328=1,"PhD","Unknown"))))</f>
        <v>Graduate</v>
      </c>
      <c r="H328" t="s">
        <v>18</v>
      </c>
      <c r="I328">
        <f>VLOOKUP(customer!A328,sales_update!A:N,2,FALSE)</f>
        <v>10</v>
      </c>
      <c r="J328">
        <f xml:space="preserve"> VLOOKUP(customer!A328,sales_update!A:N,3,FALSE)</f>
        <v>1850</v>
      </c>
      <c r="K328">
        <f>VLOOKUP(customer!A328,sales_update!A:N,4,FALSE)</f>
        <v>355</v>
      </c>
      <c r="L328">
        <f>VLOOKUP(customer!A328,sales_update!A:N,5,FALSE)</f>
        <v>680</v>
      </c>
      <c r="M328">
        <f>VLOOKUP(customer!A328,sales_update!A:N,6,FALSE)</f>
        <v>167</v>
      </c>
      <c r="N328">
        <f>VLOOKUP(customer!A328,sales_update!A:N,7,FALSE)</f>
        <v>225</v>
      </c>
      <c r="O328">
        <f>VLOOKUP(customer!A328,sales_update!A:N,8,FALSE)</f>
        <v>70</v>
      </c>
      <c r="P328">
        <f>VLOOKUP(customer!A328,sales_update!A:N,9,FALSE)</f>
        <v>3208</v>
      </c>
      <c r="Q328">
        <f>VLOOKUP(customer!A328,sales_update!A:N,10,FALSE)</f>
        <v>1</v>
      </c>
      <c r="R328">
        <f>VLOOKUP(customer!A328,sales_update!A:N,11,FALSE)</f>
        <v>11</v>
      </c>
      <c r="S328">
        <f>VLOOKUP(customer!A328,sales_update!A:N,12,FALSE)</f>
        <v>4</v>
      </c>
      <c r="T328">
        <f>VLOOKUP(customer!A328,sales_update!A:N,13,FALSE)</f>
        <v>6</v>
      </c>
      <c r="U328">
        <f>VLOOKUP(customer!A328,sales_update!A:N,14,FALSE)</f>
        <v>4</v>
      </c>
      <c r="V328">
        <f>VLOOKUP(customer!A328,Marketing!A:I,2,FALSE)</f>
        <v>0</v>
      </c>
      <c r="W328">
        <f>VLOOKUP(customer!A328,Marketing!A:I,3,FALSE)</f>
        <v>1</v>
      </c>
      <c r="X328">
        <f>VLOOKUP(customer!A328,Marketing!A:I,4,FALSE)</f>
        <v>1</v>
      </c>
      <c r="Y328">
        <f>VLOOKUP(customer!A328,Marketing!A:I,5,FALSE)</f>
        <v>1</v>
      </c>
      <c r="Z328">
        <f>VLOOKUP(customer!A328,Marketing!A:I,6,FALSE)</f>
        <v>0</v>
      </c>
      <c r="AA328">
        <f>VLOOKUP(customer!A328,Marketing!A:I,7,FALSE)</f>
        <v>0</v>
      </c>
      <c r="AB328">
        <f>VLOOKUP(customer!A328,Marketing!A:I,8,FALSE)</f>
        <v>1</v>
      </c>
      <c r="AC328" s="1">
        <f>VLOOKUP(customer!A328,Marketing!A:I,9,FALSE)</f>
        <v>43598</v>
      </c>
    </row>
    <row r="329" spans="1:29" x14ac:dyDescent="0.3">
      <c r="A329">
        <v>1735</v>
      </c>
      <c r="B329">
        <v>175507</v>
      </c>
      <c r="C329">
        <v>0</v>
      </c>
      <c r="D329">
        <v>0</v>
      </c>
      <c r="E329">
        <v>41</v>
      </c>
      <c r="F329" t="str">
        <f>IF(customer!G329=1, "Married", IF(customer!H329=1, "Single", IF(customer!F329=1, "Divorced", IF(customer!I329=1, "Together", IF(customer!J329=1, "Widowed", "Unknown")))))</f>
        <v>Together</v>
      </c>
      <c r="G329" t="str">
        <f>IF(customer!K329=1,"Basic",IF(customer!L329=1,"Graduate",IF(customer!M329=1,"Master",IF(customer!N329=1,"PhD","Unknown"))))</f>
        <v>Graduate</v>
      </c>
      <c r="H329" t="s">
        <v>18</v>
      </c>
      <c r="I329">
        <f>VLOOKUP(customer!A329,sales_update!A:N,2,FALSE)</f>
        <v>56</v>
      </c>
      <c r="J329">
        <f xml:space="preserve"> VLOOKUP(customer!A329,sales_update!A:N,3,FALSE)</f>
        <v>1648</v>
      </c>
      <c r="K329">
        <f>VLOOKUP(customer!A329,sales_update!A:N,4,FALSE)</f>
        <v>216</v>
      </c>
      <c r="L329">
        <f>VLOOKUP(customer!A329,sales_update!A:N,5,FALSE)</f>
        <v>869</v>
      </c>
      <c r="M329">
        <f>VLOOKUP(customer!A329,sales_update!A:N,6,FALSE)</f>
        <v>242</v>
      </c>
      <c r="N329">
        <f>VLOOKUP(customer!A329,sales_update!A:N,7,FALSE)</f>
        <v>186</v>
      </c>
      <c r="O329">
        <f>VLOOKUP(customer!A329,sales_update!A:N,8,FALSE)</f>
        <v>186</v>
      </c>
      <c r="P329">
        <f>VLOOKUP(customer!A329,sales_update!A:N,9,FALSE)</f>
        <v>2975</v>
      </c>
      <c r="Q329">
        <f>VLOOKUP(customer!A329,sales_update!A:N,10,FALSE)</f>
        <v>1</v>
      </c>
      <c r="R329">
        <f>VLOOKUP(customer!A329,sales_update!A:N,11,FALSE)</f>
        <v>8</v>
      </c>
      <c r="S329">
        <f>VLOOKUP(customer!A329,sales_update!A:N,12,FALSE)</f>
        <v>6</v>
      </c>
      <c r="T329">
        <f>VLOOKUP(customer!A329,sales_update!A:N,13,FALSE)</f>
        <v>6</v>
      </c>
      <c r="U329">
        <f>VLOOKUP(customer!A329,sales_update!A:N,14,FALSE)</f>
        <v>3</v>
      </c>
      <c r="V329">
        <f>VLOOKUP(customer!A329,Marketing!A:I,2,FALSE)</f>
        <v>0</v>
      </c>
      <c r="W329">
        <f>VLOOKUP(customer!A329,Marketing!A:I,3,FALSE)</f>
        <v>0</v>
      </c>
      <c r="X329">
        <f>VLOOKUP(customer!A329,Marketing!A:I,4,FALSE)</f>
        <v>0</v>
      </c>
      <c r="Y329">
        <f>VLOOKUP(customer!A329,Marketing!A:I,5,FALSE)</f>
        <v>0</v>
      </c>
      <c r="Z329">
        <f>VLOOKUP(customer!A329,Marketing!A:I,6,FALSE)</f>
        <v>0</v>
      </c>
      <c r="AA329">
        <f>VLOOKUP(customer!A329,Marketing!A:I,7,FALSE)</f>
        <v>0</v>
      </c>
      <c r="AB329">
        <f>VLOOKUP(customer!A329,Marketing!A:I,8,FALSE)</f>
        <v>0</v>
      </c>
      <c r="AC329" s="1">
        <f>VLOOKUP(customer!A329,Marketing!A:I,9,FALSE)</f>
        <v>44110</v>
      </c>
    </row>
    <row r="330" spans="1:29" x14ac:dyDescent="0.3">
      <c r="A330">
        <v>2365</v>
      </c>
      <c r="B330">
        <v>175507</v>
      </c>
      <c r="C330">
        <v>0</v>
      </c>
      <c r="D330">
        <v>0</v>
      </c>
      <c r="E330">
        <v>41</v>
      </c>
      <c r="F330" t="str">
        <f>IF(customer!G330=1, "Married", IF(customer!H330=1, "Single", IF(customer!F330=1, "Divorced", IF(customer!I330=1, "Together", IF(customer!J330=1, "Widowed", "Unknown")))))</f>
        <v>Together</v>
      </c>
      <c r="G330" t="str">
        <f>IF(customer!K330=1,"Basic",IF(customer!L330=1,"Graduate",IF(customer!M330=1,"Master",IF(customer!N330=1,"PhD","Unknown"))))</f>
        <v>Graduate</v>
      </c>
      <c r="H330" t="s">
        <v>18</v>
      </c>
      <c r="I330">
        <f>VLOOKUP(customer!A330,sales_update!A:N,2,FALSE)</f>
        <v>56</v>
      </c>
      <c r="J330">
        <f xml:space="preserve"> VLOOKUP(customer!A330,sales_update!A:N,3,FALSE)</f>
        <v>1648</v>
      </c>
      <c r="K330">
        <f>VLOOKUP(customer!A330,sales_update!A:N,4,FALSE)</f>
        <v>216</v>
      </c>
      <c r="L330">
        <f>VLOOKUP(customer!A330,sales_update!A:N,5,FALSE)</f>
        <v>869</v>
      </c>
      <c r="M330">
        <f>VLOOKUP(customer!A330,sales_update!A:N,6,FALSE)</f>
        <v>242</v>
      </c>
      <c r="N330">
        <f>VLOOKUP(customer!A330,sales_update!A:N,7,FALSE)</f>
        <v>186</v>
      </c>
      <c r="O330">
        <f>VLOOKUP(customer!A330,sales_update!A:N,8,FALSE)</f>
        <v>186</v>
      </c>
      <c r="P330">
        <f>VLOOKUP(customer!A330,sales_update!A:N,9,FALSE)</f>
        <v>2975</v>
      </c>
      <c r="Q330">
        <f>VLOOKUP(customer!A330,sales_update!A:N,10,FALSE)</f>
        <v>1</v>
      </c>
      <c r="R330">
        <f>VLOOKUP(customer!A330,sales_update!A:N,11,FALSE)</f>
        <v>8</v>
      </c>
      <c r="S330">
        <f>VLOOKUP(customer!A330,sales_update!A:N,12,FALSE)</f>
        <v>6</v>
      </c>
      <c r="T330">
        <f>VLOOKUP(customer!A330,sales_update!A:N,13,FALSE)</f>
        <v>6</v>
      </c>
      <c r="U330">
        <f>VLOOKUP(customer!A330,sales_update!A:N,14,FALSE)</f>
        <v>3</v>
      </c>
      <c r="V330">
        <f>VLOOKUP(customer!A330,Marketing!A:I,2,FALSE)</f>
        <v>0</v>
      </c>
      <c r="W330">
        <f>VLOOKUP(customer!A330,Marketing!A:I,3,FALSE)</f>
        <v>0</v>
      </c>
      <c r="X330">
        <f>VLOOKUP(customer!A330,Marketing!A:I,4,FALSE)</f>
        <v>0</v>
      </c>
      <c r="Y330">
        <f>VLOOKUP(customer!A330,Marketing!A:I,5,FALSE)</f>
        <v>0</v>
      </c>
      <c r="Z330">
        <f>VLOOKUP(customer!A330,Marketing!A:I,6,FALSE)</f>
        <v>0</v>
      </c>
      <c r="AA330">
        <f>VLOOKUP(customer!A330,Marketing!A:I,7,FALSE)</f>
        <v>0</v>
      </c>
      <c r="AB330">
        <f>VLOOKUP(customer!A330,Marketing!A:I,8,FALSE)</f>
        <v>0</v>
      </c>
      <c r="AC330" s="1">
        <f>VLOOKUP(customer!A330,Marketing!A:I,9,FALSE)</f>
        <v>44110</v>
      </c>
    </row>
    <row r="331" spans="1:29" x14ac:dyDescent="0.3">
      <c r="A331">
        <v>2460</v>
      </c>
      <c r="B331">
        <v>175484</v>
      </c>
      <c r="C331">
        <v>0</v>
      </c>
      <c r="D331">
        <v>1</v>
      </c>
      <c r="E331">
        <v>44</v>
      </c>
      <c r="F331" t="str">
        <f>IF(customer!G331=1, "Married", IF(customer!H331=1, "Single", IF(customer!F331=1, "Divorced", IF(customer!I331=1, "Together", IF(customer!J331=1, "Widowed", "Unknown")))))</f>
        <v>Together</v>
      </c>
      <c r="G331" t="str">
        <f>IF(customer!K331=1,"Basic",IF(customer!L331=1,"Graduate",IF(customer!M331=1,"Master",IF(customer!N331=1,"PhD","Unknown"))))</f>
        <v>Unknown</v>
      </c>
      <c r="H331" t="s">
        <v>17</v>
      </c>
      <c r="I331">
        <f>VLOOKUP(customer!A331,sales_update!A:N,2,FALSE)</f>
        <v>50</v>
      </c>
      <c r="J331">
        <f xml:space="preserve"> VLOOKUP(customer!A331,sales_update!A:N,3,FALSE)</f>
        <v>879</v>
      </c>
      <c r="K331">
        <f>VLOOKUP(customer!A331,sales_update!A:N,4,FALSE)</f>
        <v>226</v>
      </c>
      <c r="L331">
        <f>VLOOKUP(customer!A331,sales_update!A:N,5,FALSE)</f>
        <v>602</v>
      </c>
      <c r="M331">
        <f>VLOOKUP(customer!A331,sales_update!A:N,6,FALSE)</f>
        <v>458</v>
      </c>
      <c r="N331">
        <f>VLOOKUP(customer!A331,sales_update!A:N,7,FALSE)</f>
        <v>451</v>
      </c>
      <c r="O331">
        <f>VLOOKUP(customer!A331,sales_update!A:N,8,FALSE)</f>
        <v>79</v>
      </c>
      <c r="P331">
        <f>VLOOKUP(customer!A331,sales_update!A:N,9,FALSE)</f>
        <v>2536</v>
      </c>
      <c r="Q331">
        <f>VLOOKUP(customer!A331,sales_update!A:N,10,FALSE)</f>
        <v>2</v>
      </c>
      <c r="R331">
        <f>VLOOKUP(customer!A331,sales_update!A:N,11,FALSE)</f>
        <v>7</v>
      </c>
      <c r="S331">
        <f>VLOOKUP(customer!A331,sales_update!A:N,12,FALSE)</f>
        <v>3</v>
      </c>
      <c r="T331">
        <f>VLOOKUP(customer!A331,sales_update!A:N,13,FALSE)</f>
        <v>6</v>
      </c>
      <c r="U331">
        <f>VLOOKUP(customer!A331,sales_update!A:N,14,FALSE)</f>
        <v>4</v>
      </c>
      <c r="V331">
        <f>VLOOKUP(customer!A331,Marketing!A:I,2,FALSE)</f>
        <v>0</v>
      </c>
      <c r="W331">
        <f>VLOOKUP(customer!A331,Marketing!A:I,3,FALSE)</f>
        <v>0</v>
      </c>
      <c r="X331">
        <f>VLOOKUP(customer!A331,Marketing!A:I,4,FALSE)</f>
        <v>0</v>
      </c>
      <c r="Y331">
        <f>VLOOKUP(customer!A331,Marketing!A:I,5,FALSE)</f>
        <v>0</v>
      </c>
      <c r="Z331">
        <f>VLOOKUP(customer!A331,Marketing!A:I,6,FALSE)</f>
        <v>0</v>
      </c>
      <c r="AA331">
        <f>VLOOKUP(customer!A331,Marketing!A:I,7,FALSE)</f>
        <v>0</v>
      </c>
      <c r="AB331">
        <f>VLOOKUP(customer!A331,Marketing!A:I,8,FALSE)</f>
        <v>0</v>
      </c>
      <c r="AC331" s="1">
        <f>VLOOKUP(customer!A331,Marketing!A:I,9,FALSE)</f>
        <v>43472</v>
      </c>
    </row>
    <row r="332" spans="1:29" x14ac:dyDescent="0.3">
      <c r="A332">
        <v>1977</v>
      </c>
      <c r="B332">
        <v>175437</v>
      </c>
      <c r="C332">
        <v>0</v>
      </c>
      <c r="D332">
        <v>0</v>
      </c>
      <c r="E332">
        <v>42</v>
      </c>
      <c r="F332" t="str">
        <f>IF(customer!G332=1, "Married", IF(customer!H332=1, "Single", IF(customer!F332=1, "Divorced", IF(customer!I332=1, "Together", IF(customer!J332=1, "Widowed", "Unknown")))))</f>
        <v>Together</v>
      </c>
      <c r="G332" t="str">
        <f>IF(customer!K332=1,"Basic",IF(customer!L332=1,"Graduate",IF(customer!M332=1,"Master",IF(customer!N332=1,"PhD","Unknown"))))</f>
        <v>Graduate</v>
      </c>
      <c r="H332" t="s">
        <v>16</v>
      </c>
      <c r="I332">
        <f>VLOOKUP(customer!A332,sales_update!A:N,2,FALSE)</f>
        <v>25</v>
      </c>
      <c r="J332">
        <f xml:space="preserve"> VLOOKUP(customer!A332,sales_update!A:N,3,FALSE)</f>
        <v>1849</v>
      </c>
      <c r="K332">
        <f>VLOOKUP(customer!A332,sales_update!A:N,4,FALSE)</f>
        <v>0</v>
      </c>
      <c r="L332">
        <f>VLOOKUP(customer!A332,sales_update!A:N,5,FALSE)</f>
        <v>1267</v>
      </c>
      <c r="M332">
        <f>VLOOKUP(customer!A332,sales_update!A:N,6,FALSE)</f>
        <v>221</v>
      </c>
      <c r="N332">
        <f>VLOOKUP(customer!A332,sales_update!A:N,7,FALSE)</f>
        <v>135</v>
      </c>
      <c r="O332">
        <f>VLOOKUP(customer!A332,sales_update!A:N,8,FALSE)</f>
        <v>0</v>
      </c>
      <c r="P332">
        <f>VLOOKUP(customer!A332,sales_update!A:N,9,FALSE)</f>
        <v>3472</v>
      </c>
      <c r="Q332">
        <f>VLOOKUP(customer!A332,sales_update!A:N,10,FALSE)</f>
        <v>1</v>
      </c>
      <c r="R332">
        <f>VLOOKUP(customer!A332,sales_update!A:N,11,FALSE)</f>
        <v>8</v>
      </c>
      <c r="S332">
        <f>VLOOKUP(customer!A332,sales_update!A:N,12,FALSE)</f>
        <v>4</v>
      </c>
      <c r="T332">
        <f>VLOOKUP(customer!A332,sales_update!A:N,13,FALSE)</f>
        <v>10</v>
      </c>
      <c r="U332">
        <f>VLOOKUP(customer!A332,sales_update!A:N,14,FALSE)</f>
        <v>6</v>
      </c>
      <c r="V332">
        <f>VLOOKUP(customer!A332,Marketing!A:I,2,FALSE)</f>
        <v>0</v>
      </c>
      <c r="W332">
        <f>VLOOKUP(customer!A332,Marketing!A:I,3,FALSE)</f>
        <v>0</v>
      </c>
      <c r="X332">
        <f>VLOOKUP(customer!A332,Marketing!A:I,4,FALSE)</f>
        <v>0</v>
      </c>
      <c r="Y332">
        <f>VLOOKUP(customer!A332,Marketing!A:I,5,FALSE)</f>
        <v>1</v>
      </c>
      <c r="Z332">
        <f>VLOOKUP(customer!A332,Marketing!A:I,6,FALSE)</f>
        <v>0</v>
      </c>
      <c r="AA332">
        <f>VLOOKUP(customer!A332,Marketing!A:I,7,FALSE)</f>
        <v>0</v>
      </c>
      <c r="AB332">
        <f>VLOOKUP(customer!A332,Marketing!A:I,8,FALSE)</f>
        <v>0</v>
      </c>
      <c r="AC332" s="1">
        <f>VLOOKUP(customer!A332,Marketing!A:I,9,FALSE)</f>
        <v>43936</v>
      </c>
    </row>
    <row r="333" spans="1:29" x14ac:dyDescent="0.3">
      <c r="A333">
        <v>1411</v>
      </c>
      <c r="B333">
        <v>175433</v>
      </c>
      <c r="C333">
        <v>1</v>
      </c>
      <c r="D333">
        <v>0</v>
      </c>
      <c r="E333">
        <v>31</v>
      </c>
      <c r="F333" t="str">
        <f>IF(customer!G333=1, "Married", IF(customer!H333=1, "Single", IF(customer!F333=1, "Divorced", IF(customer!I333=1, "Together", IF(customer!J333=1, "Widowed", "Unknown")))))</f>
        <v>Married</v>
      </c>
      <c r="G333" t="str">
        <f>IF(customer!K333=1,"Basic",IF(customer!L333=1,"Graduate",IF(customer!M333=1,"Master",IF(customer!N333=1,"PhD","Unknown"))))</f>
        <v>Graduate</v>
      </c>
      <c r="H333" t="s">
        <v>18</v>
      </c>
      <c r="I333">
        <f>VLOOKUP(customer!A333,sales_update!A:N,2,FALSE)</f>
        <v>28</v>
      </c>
      <c r="J333">
        <f xml:space="preserve"> VLOOKUP(customer!A333,sales_update!A:N,3,FALSE)</f>
        <v>1861</v>
      </c>
      <c r="K333">
        <f>VLOOKUP(customer!A333,sales_update!A:N,4,FALSE)</f>
        <v>0</v>
      </c>
      <c r="L333">
        <f>VLOOKUP(customer!A333,sales_update!A:N,5,FALSE)</f>
        <v>691</v>
      </c>
      <c r="M333">
        <f>VLOOKUP(customer!A333,sales_update!A:N,6,FALSE)</f>
        <v>0</v>
      </c>
      <c r="N333">
        <f>VLOOKUP(customer!A333,sales_update!A:N,7,FALSE)</f>
        <v>79</v>
      </c>
      <c r="O333">
        <f>VLOOKUP(customer!A333,sales_update!A:N,8,FALSE)</f>
        <v>133</v>
      </c>
      <c r="P333">
        <f>VLOOKUP(customer!A333,sales_update!A:N,9,FALSE)</f>
        <v>2498</v>
      </c>
      <c r="Q333">
        <f>VLOOKUP(customer!A333,sales_update!A:N,10,FALSE)</f>
        <v>2</v>
      </c>
      <c r="R333">
        <f>VLOOKUP(customer!A333,sales_update!A:N,11,FALSE)</f>
        <v>2</v>
      </c>
      <c r="S333">
        <f>VLOOKUP(customer!A333,sales_update!A:N,12,FALSE)</f>
        <v>5</v>
      </c>
      <c r="T333">
        <f>VLOOKUP(customer!A333,sales_update!A:N,13,FALSE)</f>
        <v>10</v>
      </c>
      <c r="U333">
        <f>VLOOKUP(customer!A333,sales_update!A:N,14,FALSE)</f>
        <v>6</v>
      </c>
      <c r="V333">
        <f>VLOOKUP(customer!A333,Marketing!A:I,2,FALSE)</f>
        <v>0</v>
      </c>
      <c r="W333">
        <f>VLOOKUP(customer!A333,Marketing!A:I,3,FALSE)</f>
        <v>1</v>
      </c>
      <c r="X333">
        <f>VLOOKUP(customer!A333,Marketing!A:I,4,FALSE)</f>
        <v>0</v>
      </c>
      <c r="Y333">
        <f>VLOOKUP(customer!A333,Marketing!A:I,5,FALSE)</f>
        <v>1</v>
      </c>
      <c r="Z333">
        <f>VLOOKUP(customer!A333,Marketing!A:I,6,FALSE)</f>
        <v>0</v>
      </c>
      <c r="AA333">
        <f>VLOOKUP(customer!A333,Marketing!A:I,7,FALSE)</f>
        <v>0</v>
      </c>
      <c r="AB333">
        <f>VLOOKUP(customer!A333,Marketing!A:I,8,FALSE)</f>
        <v>0</v>
      </c>
      <c r="AC333" s="1">
        <f>VLOOKUP(customer!A333,Marketing!A:I,9,FALSE)</f>
        <v>44083</v>
      </c>
    </row>
    <row r="334" spans="1:29" x14ac:dyDescent="0.3">
      <c r="A334">
        <v>2065</v>
      </c>
      <c r="B334">
        <v>175345</v>
      </c>
      <c r="C334">
        <v>0</v>
      </c>
      <c r="D334">
        <v>0</v>
      </c>
      <c r="E334">
        <v>50</v>
      </c>
      <c r="F334" t="str">
        <f>IF(customer!G334=1, "Married", IF(customer!H334=1, "Single", IF(customer!F334=1, "Divorced", IF(customer!I334=1, "Together", IF(customer!J334=1, "Widowed", "Unknown")))))</f>
        <v>Single</v>
      </c>
      <c r="G334" t="str">
        <f>IF(customer!K334=1,"Basic",IF(customer!L334=1,"Graduate",IF(customer!M334=1,"Master",IF(customer!N334=1,"PhD","Unknown"))))</f>
        <v>Master</v>
      </c>
      <c r="H334" t="s">
        <v>18</v>
      </c>
      <c r="I334">
        <f>VLOOKUP(customer!A334,sales_update!A:N,2,FALSE)</f>
        <v>16</v>
      </c>
      <c r="J334">
        <f xml:space="preserve"> VLOOKUP(customer!A334,sales_update!A:N,3,FALSE)</f>
        <v>2136</v>
      </c>
      <c r="K334">
        <f>VLOOKUP(customer!A334,sales_update!A:N,4,FALSE)</f>
        <v>133</v>
      </c>
      <c r="L334">
        <f>VLOOKUP(customer!A334,sales_update!A:N,5,FALSE)</f>
        <v>1960</v>
      </c>
      <c r="M334">
        <f>VLOOKUP(customer!A334,sales_update!A:N,6,FALSE)</f>
        <v>230</v>
      </c>
      <c r="N334">
        <f>VLOOKUP(customer!A334,sales_update!A:N,7,FALSE)</f>
        <v>88</v>
      </c>
      <c r="O334">
        <f>VLOOKUP(customer!A334,sales_update!A:N,8,FALSE)</f>
        <v>310</v>
      </c>
      <c r="P334">
        <f>VLOOKUP(customer!A334,sales_update!A:N,9,FALSE)</f>
        <v>4238</v>
      </c>
      <c r="Q334">
        <f>VLOOKUP(customer!A334,sales_update!A:N,10,FALSE)</f>
        <v>1</v>
      </c>
      <c r="R334">
        <f>VLOOKUP(customer!A334,sales_update!A:N,11,FALSE)</f>
        <v>5</v>
      </c>
      <c r="S334">
        <f>VLOOKUP(customer!A334,sales_update!A:N,12,FALSE)</f>
        <v>8</v>
      </c>
      <c r="T334">
        <f>VLOOKUP(customer!A334,sales_update!A:N,13,FALSE)</f>
        <v>6</v>
      </c>
      <c r="U334">
        <f>VLOOKUP(customer!A334,sales_update!A:N,14,FALSE)</f>
        <v>3</v>
      </c>
      <c r="V334">
        <f>VLOOKUP(customer!A334,Marketing!A:I,2,FALSE)</f>
        <v>0</v>
      </c>
      <c r="W334">
        <f>VLOOKUP(customer!A334,Marketing!A:I,3,FALSE)</f>
        <v>0</v>
      </c>
      <c r="X334">
        <f>VLOOKUP(customer!A334,Marketing!A:I,4,FALSE)</f>
        <v>0</v>
      </c>
      <c r="Y334">
        <f>VLOOKUP(customer!A334,Marketing!A:I,5,FALSE)</f>
        <v>1</v>
      </c>
      <c r="Z334">
        <f>VLOOKUP(customer!A334,Marketing!A:I,6,FALSE)</f>
        <v>0</v>
      </c>
      <c r="AA334">
        <f>VLOOKUP(customer!A334,Marketing!A:I,7,FALSE)</f>
        <v>0</v>
      </c>
      <c r="AB334">
        <f>VLOOKUP(customer!A334,Marketing!A:I,8,FALSE)</f>
        <v>1</v>
      </c>
      <c r="AC334" s="1">
        <f>VLOOKUP(customer!A334,Marketing!A:I,9,FALSE)</f>
        <v>43656</v>
      </c>
    </row>
    <row r="335" spans="1:29" x14ac:dyDescent="0.3">
      <c r="A335">
        <v>2709</v>
      </c>
      <c r="B335">
        <v>175342</v>
      </c>
      <c r="C335">
        <v>0</v>
      </c>
      <c r="D335">
        <v>1</v>
      </c>
      <c r="E335">
        <v>62</v>
      </c>
      <c r="F335" t="str">
        <f>IF(customer!G335=1, "Married", IF(customer!H335=1, "Single", IF(customer!F335=1, "Divorced", IF(customer!I335=1, "Together", IF(customer!J335=1, "Widowed", "Unknown")))))</f>
        <v>Single</v>
      </c>
      <c r="G335" t="str">
        <f>IF(customer!K335=1,"Basic",IF(customer!L335=1,"Graduate",IF(customer!M335=1,"Master",IF(customer!N335=1,"PhD","Unknown"))))</f>
        <v>Unknown</v>
      </c>
      <c r="H335" t="s">
        <v>16</v>
      </c>
      <c r="I335">
        <f>VLOOKUP(customer!A335,sales_update!A:N,2,FALSE)</f>
        <v>38</v>
      </c>
      <c r="J335">
        <f xml:space="preserve"> VLOOKUP(customer!A335,sales_update!A:N,3,FALSE)</f>
        <v>475</v>
      </c>
      <c r="K335">
        <f>VLOOKUP(customer!A335,sales_update!A:N,4,FALSE)</f>
        <v>226</v>
      </c>
      <c r="L335">
        <f>VLOOKUP(customer!A335,sales_update!A:N,5,FALSE)</f>
        <v>226</v>
      </c>
      <c r="M335">
        <f>VLOOKUP(customer!A335,sales_update!A:N,6,FALSE)</f>
        <v>49</v>
      </c>
      <c r="N335">
        <f>VLOOKUP(customer!A335,sales_update!A:N,7,FALSE)</f>
        <v>275</v>
      </c>
      <c r="O335">
        <f>VLOOKUP(customer!A335,sales_update!A:N,8,FALSE)</f>
        <v>61</v>
      </c>
      <c r="P335">
        <f>VLOOKUP(customer!A335,sales_update!A:N,9,FALSE)</f>
        <v>1189</v>
      </c>
      <c r="Q335">
        <f>VLOOKUP(customer!A335,sales_update!A:N,10,FALSE)</f>
        <v>1</v>
      </c>
      <c r="R335">
        <f>VLOOKUP(customer!A335,sales_update!A:N,11,FALSE)</f>
        <v>5</v>
      </c>
      <c r="S335">
        <f>VLOOKUP(customer!A335,sales_update!A:N,12,FALSE)</f>
        <v>2</v>
      </c>
      <c r="T335">
        <f>VLOOKUP(customer!A335,sales_update!A:N,13,FALSE)</f>
        <v>10</v>
      </c>
      <c r="U335">
        <f>VLOOKUP(customer!A335,sales_update!A:N,14,FALSE)</f>
        <v>4</v>
      </c>
      <c r="V335">
        <f>VLOOKUP(customer!A335,Marketing!A:I,2,FALSE)</f>
        <v>0</v>
      </c>
      <c r="W335">
        <f>VLOOKUP(customer!A335,Marketing!A:I,3,FALSE)</f>
        <v>0</v>
      </c>
      <c r="X335">
        <f>VLOOKUP(customer!A335,Marketing!A:I,4,FALSE)</f>
        <v>0</v>
      </c>
      <c r="Y335">
        <f>VLOOKUP(customer!A335,Marketing!A:I,5,FALSE)</f>
        <v>0</v>
      </c>
      <c r="Z335">
        <f>VLOOKUP(customer!A335,Marketing!A:I,6,FALSE)</f>
        <v>0</v>
      </c>
      <c r="AA335">
        <f>VLOOKUP(customer!A335,Marketing!A:I,7,FALSE)</f>
        <v>0</v>
      </c>
      <c r="AB335">
        <f>VLOOKUP(customer!A335,Marketing!A:I,8,FALSE)</f>
        <v>0</v>
      </c>
      <c r="AC335" s="1">
        <f>VLOOKUP(customer!A335,Marketing!A:I,9,FALSE)</f>
        <v>43749</v>
      </c>
    </row>
    <row r="336" spans="1:29" x14ac:dyDescent="0.3">
      <c r="A336">
        <v>3011</v>
      </c>
      <c r="B336">
        <v>175330</v>
      </c>
      <c r="C336">
        <v>1</v>
      </c>
      <c r="D336">
        <v>1</v>
      </c>
      <c r="E336">
        <v>43</v>
      </c>
      <c r="F336" t="str">
        <f>IF(customer!G336=1, "Married", IF(customer!H336=1, "Single", IF(customer!F336=1, "Divorced", IF(customer!I336=1, "Together", IF(customer!J336=1, "Widowed", "Unknown")))))</f>
        <v>Married</v>
      </c>
      <c r="G336" t="str">
        <f>IF(customer!K336=1,"Basic",IF(customer!L336=1,"Graduate",IF(customer!M336=1,"Master",IF(customer!N336=1,"PhD","Unknown"))))</f>
        <v>Graduate</v>
      </c>
      <c r="H336" t="s">
        <v>15</v>
      </c>
      <c r="I336">
        <f>VLOOKUP(customer!A336,sales_update!A:N,2,FALSE)</f>
        <v>94</v>
      </c>
      <c r="J336">
        <f xml:space="preserve"> VLOOKUP(customer!A336,sales_update!A:N,3,FALSE)</f>
        <v>1292</v>
      </c>
      <c r="K336">
        <f>VLOOKUP(customer!A336,sales_update!A:N,4,FALSE)</f>
        <v>191</v>
      </c>
      <c r="L336">
        <f>VLOOKUP(customer!A336,sales_update!A:N,5,FALSE)</f>
        <v>598</v>
      </c>
      <c r="M336">
        <f>VLOOKUP(customer!A336,sales_update!A:N,6,FALSE)</f>
        <v>216</v>
      </c>
      <c r="N336">
        <f>VLOOKUP(customer!A336,sales_update!A:N,7,FALSE)</f>
        <v>142</v>
      </c>
      <c r="O336">
        <f>VLOOKUP(customer!A336,sales_update!A:N,8,FALSE)</f>
        <v>142</v>
      </c>
      <c r="P336">
        <f>VLOOKUP(customer!A336,sales_update!A:N,9,FALSE)</f>
        <v>2297</v>
      </c>
      <c r="Q336">
        <f>VLOOKUP(customer!A336,sales_update!A:N,10,FALSE)</f>
        <v>4</v>
      </c>
      <c r="R336">
        <f>VLOOKUP(customer!A336,sales_update!A:N,11,FALSE)</f>
        <v>10</v>
      </c>
      <c r="S336">
        <f>VLOOKUP(customer!A336,sales_update!A:N,12,FALSE)</f>
        <v>3</v>
      </c>
      <c r="T336">
        <f>VLOOKUP(customer!A336,sales_update!A:N,13,FALSE)</f>
        <v>12</v>
      </c>
      <c r="U336">
        <f>VLOOKUP(customer!A336,sales_update!A:N,14,FALSE)</f>
        <v>6</v>
      </c>
      <c r="V336">
        <f>VLOOKUP(customer!A336,Marketing!A:I,2,FALSE)</f>
        <v>0</v>
      </c>
      <c r="W336">
        <f>VLOOKUP(customer!A336,Marketing!A:I,3,FALSE)</f>
        <v>0</v>
      </c>
      <c r="X336">
        <f>VLOOKUP(customer!A336,Marketing!A:I,4,FALSE)</f>
        <v>0</v>
      </c>
      <c r="Y336">
        <f>VLOOKUP(customer!A336,Marketing!A:I,5,FALSE)</f>
        <v>0</v>
      </c>
      <c r="Z336">
        <f>VLOOKUP(customer!A336,Marketing!A:I,6,FALSE)</f>
        <v>0</v>
      </c>
      <c r="AA336">
        <f>VLOOKUP(customer!A336,Marketing!A:I,7,FALSE)</f>
        <v>0</v>
      </c>
      <c r="AB336">
        <f>VLOOKUP(customer!A336,Marketing!A:I,8,FALSE)</f>
        <v>0</v>
      </c>
      <c r="AC336" s="1">
        <f>VLOOKUP(customer!A336,Marketing!A:I,9,FALSE)</f>
        <v>43535</v>
      </c>
    </row>
    <row r="337" spans="1:29" x14ac:dyDescent="0.3">
      <c r="A337">
        <v>2543</v>
      </c>
      <c r="B337">
        <v>175315</v>
      </c>
      <c r="C337">
        <v>0</v>
      </c>
      <c r="D337">
        <v>1</v>
      </c>
      <c r="E337">
        <v>66</v>
      </c>
      <c r="F337" t="str">
        <f>IF(customer!G337=1, "Married", IF(customer!H337=1, "Single", IF(customer!F337=1, "Divorced", IF(customer!I337=1, "Together", IF(customer!J337=1, "Widowed", "Unknown")))))</f>
        <v>Together</v>
      </c>
      <c r="G337" t="str">
        <f>IF(customer!K337=1,"Basic",IF(customer!L337=1,"Graduate",IF(customer!M337=1,"Master",IF(customer!N337=1,"PhD","Unknown"))))</f>
        <v>Graduate</v>
      </c>
      <c r="H337" t="s">
        <v>15</v>
      </c>
      <c r="I337">
        <f>VLOOKUP(customer!A337,sales_update!A:N,2,FALSE)</f>
        <v>14</v>
      </c>
      <c r="J337">
        <f xml:space="preserve"> VLOOKUP(customer!A337,sales_update!A:N,3,FALSE)</f>
        <v>1068</v>
      </c>
      <c r="K337">
        <f>VLOOKUP(customer!A337,sales_update!A:N,4,FALSE)</f>
        <v>35</v>
      </c>
      <c r="L337">
        <f>VLOOKUP(customer!A337,sales_update!A:N,5,FALSE)</f>
        <v>398</v>
      </c>
      <c r="M337">
        <f>VLOOKUP(customer!A337,sales_update!A:N,6,FALSE)</f>
        <v>331</v>
      </c>
      <c r="N337">
        <f>VLOOKUP(customer!A337,sales_update!A:N,7,FALSE)</f>
        <v>54</v>
      </c>
      <c r="O337">
        <f>VLOOKUP(customer!A337,sales_update!A:N,8,FALSE)</f>
        <v>72</v>
      </c>
      <c r="P337">
        <f>VLOOKUP(customer!A337,sales_update!A:N,9,FALSE)</f>
        <v>1813</v>
      </c>
      <c r="Q337">
        <f>VLOOKUP(customer!A337,sales_update!A:N,10,FALSE)</f>
        <v>2</v>
      </c>
      <c r="R337">
        <f>VLOOKUP(customer!A337,sales_update!A:N,11,FALSE)</f>
        <v>5</v>
      </c>
      <c r="S337">
        <f>VLOOKUP(customer!A337,sales_update!A:N,12,FALSE)</f>
        <v>4</v>
      </c>
      <c r="T337">
        <f>VLOOKUP(customer!A337,sales_update!A:N,13,FALSE)</f>
        <v>12</v>
      </c>
      <c r="U337">
        <f>VLOOKUP(customer!A337,sales_update!A:N,14,FALSE)</f>
        <v>2</v>
      </c>
      <c r="V337">
        <f>VLOOKUP(customer!A337,Marketing!A:I,2,FALSE)</f>
        <v>0</v>
      </c>
      <c r="W337">
        <f>VLOOKUP(customer!A337,Marketing!A:I,3,FALSE)</f>
        <v>0</v>
      </c>
      <c r="X337">
        <f>VLOOKUP(customer!A337,Marketing!A:I,4,FALSE)</f>
        <v>0</v>
      </c>
      <c r="Y337">
        <f>VLOOKUP(customer!A337,Marketing!A:I,5,FALSE)</f>
        <v>0</v>
      </c>
      <c r="Z337">
        <f>VLOOKUP(customer!A337,Marketing!A:I,6,FALSE)</f>
        <v>0</v>
      </c>
      <c r="AA337">
        <f>VLOOKUP(customer!A337,Marketing!A:I,7,FALSE)</f>
        <v>0</v>
      </c>
      <c r="AB337">
        <f>VLOOKUP(customer!A337,Marketing!A:I,8,FALSE)</f>
        <v>0</v>
      </c>
      <c r="AC337" s="1">
        <f>VLOOKUP(customer!A337,Marketing!A:I,9,FALSE)</f>
        <v>44093</v>
      </c>
    </row>
    <row r="338" spans="1:29" x14ac:dyDescent="0.3">
      <c r="A338">
        <v>2545</v>
      </c>
      <c r="B338">
        <v>175283</v>
      </c>
      <c r="C338">
        <v>1</v>
      </c>
      <c r="D338">
        <v>2</v>
      </c>
      <c r="E338">
        <v>63</v>
      </c>
      <c r="F338" t="str">
        <f>IF(customer!G338=1, "Married", IF(customer!H338=1, "Single", IF(customer!F338=1, "Divorced", IF(customer!I338=1, "Together", IF(customer!J338=1, "Widowed", "Unknown")))))</f>
        <v>Married</v>
      </c>
      <c r="G338" t="str">
        <f>IF(customer!K338=1,"Basic",IF(customer!L338=1,"Graduate",IF(customer!M338=1,"Master",IF(customer!N338=1,"PhD","Unknown"))))</f>
        <v>PhD</v>
      </c>
      <c r="H338" t="s">
        <v>18</v>
      </c>
      <c r="I338">
        <f>VLOOKUP(customer!A338,sales_update!A:N,2,FALSE)</f>
        <v>26</v>
      </c>
      <c r="J338">
        <f xml:space="preserve"> VLOOKUP(customer!A338,sales_update!A:N,3,FALSE)</f>
        <v>1707</v>
      </c>
      <c r="K338">
        <f>VLOOKUP(customer!A338,sales_update!A:N,4,FALSE)</f>
        <v>21</v>
      </c>
      <c r="L338">
        <f>VLOOKUP(customer!A338,sales_update!A:N,5,FALSE)</f>
        <v>419</v>
      </c>
      <c r="M338">
        <f>VLOOKUP(customer!A338,sales_update!A:N,6,FALSE)</f>
        <v>28</v>
      </c>
      <c r="N338">
        <f>VLOOKUP(customer!A338,sales_update!A:N,7,FALSE)</f>
        <v>44</v>
      </c>
      <c r="O338">
        <f>VLOOKUP(customer!A338,sales_update!A:N,8,FALSE)</f>
        <v>154</v>
      </c>
      <c r="P338">
        <f>VLOOKUP(customer!A338,sales_update!A:N,9,FALSE)</f>
        <v>2065</v>
      </c>
      <c r="Q338">
        <f>VLOOKUP(customer!A338,sales_update!A:N,10,FALSE)</f>
        <v>11</v>
      </c>
      <c r="R338">
        <f>VLOOKUP(customer!A338,sales_update!A:N,11,FALSE)</f>
        <v>6</v>
      </c>
      <c r="S338">
        <f>VLOOKUP(customer!A338,sales_update!A:N,12,FALSE)</f>
        <v>3</v>
      </c>
      <c r="T338">
        <f>VLOOKUP(customer!A338,sales_update!A:N,13,FALSE)</f>
        <v>5</v>
      </c>
      <c r="U338">
        <f>VLOOKUP(customer!A338,sales_update!A:N,14,FALSE)</f>
        <v>4</v>
      </c>
      <c r="V338">
        <f>VLOOKUP(customer!A338,Marketing!A:I,2,FALSE)</f>
        <v>0</v>
      </c>
      <c r="W338">
        <f>VLOOKUP(customer!A338,Marketing!A:I,3,FALSE)</f>
        <v>0</v>
      </c>
      <c r="X338">
        <f>VLOOKUP(customer!A338,Marketing!A:I,4,FALSE)</f>
        <v>0</v>
      </c>
      <c r="Y338">
        <f>VLOOKUP(customer!A338,Marketing!A:I,5,FALSE)</f>
        <v>0</v>
      </c>
      <c r="Z338">
        <f>VLOOKUP(customer!A338,Marketing!A:I,6,FALSE)</f>
        <v>0</v>
      </c>
      <c r="AA338">
        <f>VLOOKUP(customer!A338,Marketing!A:I,7,FALSE)</f>
        <v>0</v>
      </c>
      <c r="AB338">
        <f>VLOOKUP(customer!A338,Marketing!A:I,8,FALSE)</f>
        <v>0</v>
      </c>
      <c r="AC338" s="1">
        <f>VLOOKUP(customer!A338,Marketing!A:I,9,FALSE)</f>
        <v>43709</v>
      </c>
    </row>
    <row r="339" spans="1:29" x14ac:dyDescent="0.3">
      <c r="A339">
        <v>1273</v>
      </c>
      <c r="B339">
        <v>175278</v>
      </c>
      <c r="C339">
        <v>0</v>
      </c>
      <c r="D339">
        <v>0</v>
      </c>
      <c r="E339">
        <v>68</v>
      </c>
      <c r="F339" t="str">
        <f>IF(customer!G339=1, "Married", IF(customer!H339=1, "Single", IF(customer!F339=1, "Divorced", IF(customer!I339=1, "Together", IF(customer!J339=1, "Widowed", "Unknown")))))</f>
        <v>Together</v>
      </c>
      <c r="G339" t="str">
        <f>IF(customer!K339=1,"Basic",IF(customer!L339=1,"Graduate",IF(customer!M339=1,"Master",IF(customer!N339=1,"PhD","Unknown"))))</f>
        <v>Graduate</v>
      </c>
      <c r="H339" t="s">
        <v>18</v>
      </c>
      <c r="I339">
        <f>VLOOKUP(customer!A339,sales_update!A:N,2,FALSE)</f>
        <v>17</v>
      </c>
      <c r="J339">
        <f xml:space="preserve"> VLOOKUP(customer!A339,sales_update!A:N,3,FALSE)</f>
        <v>708</v>
      </c>
      <c r="K339">
        <f>VLOOKUP(customer!A339,sales_update!A:N,4,FALSE)</f>
        <v>228</v>
      </c>
      <c r="L339">
        <f>VLOOKUP(customer!A339,sales_update!A:N,5,FALSE)</f>
        <v>536</v>
      </c>
      <c r="M339">
        <f>VLOOKUP(customer!A339,sales_update!A:N,6,FALSE)</f>
        <v>349</v>
      </c>
      <c r="N339">
        <f>VLOOKUP(customer!A339,sales_update!A:N,7,FALSE)</f>
        <v>172</v>
      </c>
      <c r="O339">
        <f>VLOOKUP(customer!A339,sales_update!A:N,8,FALSE)</f>
        <v>172</v>
      </c>
      <c r="P339">
        <f>VLOOKUP(customer!A339,sales_update!A:N,9,FALSE)</f>
        <v>1821</v>
      </c>
      <c r="Q339">
        <f>VLOOKUP(customer!A339,sales_update!A:N,10,FALSE)</f>
        <v>1</v>
      </c>
      <c r="R339">
        <f>VLOOKUP(customer!A339,sales_update!A:N,11,FALSE)</f>
        <v>6</v>
      </c>
      <c r="S339">
        <f>VLOOKUP(customer!A339,sales_update!A:N,12,FALSE)</f>
        <v>3</v>
      </c>
      <c r="T339">
        <f>VLOOKUP(customer!A339,sales_update!A:N,13,FALSE)</f>
        <v>13</v>
      </c>
      <c r="U339">
        <f>VLOOKUP(customer!A339,sales_update!A:N,14,FALSE)</f>
        <v>3</v>
      </c>
      <c r="V339">
        <f>VLOOKUP(customer!A339,Marketing!A:I,2,FALSE)</f>
        <v>0</v>
      </c>
      <c r="W339">
        <f>VLOOKUP(customer!A339,Marketing!A:I,3,FALSE)</f>
        <v>0</v>
      </c>
      <c r="X339">
        <f>VLOOKUP(customer!A339,Marketing!A:I,4,FALSE)</f>
        <v>0</v>
      </c>
      <c r="Y339">
        <f>VLOOKUP(customer!A339,Marketing!A:I,5,FALSE)</f>
        <v>0</v>
      </c>
      <c r="Z339">
        <f>VLOOKUP(customer!A339,Marketing!A:I,6,FALSE)</f>
        <v>0</v>
      </c>
      <c r="AA339">
        <f>VLOOKUP(customer!A339,Marketing!A:I,7,FALSE)</f>
        <v>0</v>
      </c>
      <c r="AB339">
        <f>VLOOKUP(customer!A339,Marketing!A:I,8,FALSE)</f>
        <v>0</v>
      </c>
      <c r="AC339" s="1">
        <f>VLOOKUP(customer!A339,Marketing!A:I,9,FALSE)</f>
        <v>43652</v>
      </c>
    </row>
    <row r="340" spans="1:29" x14ac:dyDescent="0.3">
      <c r="A340">
        <v>1385</v>
      </c>
      <c r="B340">
        <v>175276</v>
      </c>
      <c r="C340">
        <v>0</v>
      </c>
      <c r="D340">
        <v>0</v>
      </c>
      <c r="E340">
        <v>55</v>
      </c>
      <c r="F340" t="str">
        <f>IF(customer!G340=1, "Married", IF(customer!H340=1, "Single", IF(customer!F340=1, "Divorced", IF(customer!I340=1, "Together", IF(customer!J340=1, "Widowed", "Unknown")))))</f>
        <v>Together</v>
      </c>
      <c r="G340" t="str">
        <f>IF(customer!K340=1,"Basic",IF(customer!L340=1,"Graduate",IF(customer!M340=1,"Master",IF(customer!N340=1,"PhD","Unknown"))))</f>
        <v>Graduate</v>
      </c>
      <c r="H340" t="s">
        <v>15</v>
      </c>
      <c r="I340">
        <f>VLOOKUP(customer!A340,sales_update!A:N,2,FALSE)</f>
        <v>2</v>
      </c>
      <c r="J340">
        <f xml:space="preserve"> VLOOKUP(customer!A340,sales_update!A:N,3,FALSE)</f>
        <v>1420</v>
      </c>
      <c r="K340">
        <f>VLOOKUP(customer!A340,sales_update!A:N,4,FALSE)</f>
        <v>244</v>
      </c>
      <c r="L340">
        <f>VLOOKUP(customer!A340,sales_update!A:N,5,FALSE)</f>
        <v>291</v>
      </c>
      <c r="M340">
        <f>VLOOKUP(customer!A340,sales_update!A:N,6,FALSE)</f>
        <v>319</v>
      </c>
      <c r="N340">
        <f>VLOOKUP(customer!A340,sales_update!A:N,7,FALSE)</f>
        <v>98</v>
      </c>
      <c r="O340">
        <f>VLOOKUP(customer!A340,sales_update!A:N,8,FALSE)</f>
        <v>49</v>
      </c>
      <c r="P340">
        <f>VLOOKUP(customer!A340,sales_update!A:N,9,FALSE)</f>
        <v>2324</v>
      </c>
      <c r="Q340">
        <f>VLOOKUP(customer!A340,sales_update!A:N,10,FALSE)</f>
        <v>1</v>
      </c>
      <c r="R340">
        <f>VLOOKUP(customer!A340,sales_update!A:N,11,FALSE)</f>
        <v>9</v>
      </c>
      <c r="S340">
        <f>VLOOKUP(customer!A340,sales_update!A:N,12,FALSE)</f>
        <v>4</v>
      </c>
      <c r="T340">
        <f>VLOOKUP(customer!A340,sales_update!A:N,13,FALSE)</f>
        <v>9</v>
      </c>
      <c r="U340">
        <f>VLOOKUP(customer!A340,sales_update!A:N,14,FALSE)</f>
        <v>5</v>
      </c>
      <c r="V340">
        <f>VLOOKUP(customer!A340,Marketing!A:I,2,FALSE)</f>
        <v>0</v>
      </c>
      <c r="W340">
        <f>VLOOKUP(customer!A340,Marketing!A:I,3,FALSE)</f>
        <v>0</v>
      </c>
      <c r="X340">
        <f>VLOOKUP(customer!A340,Marketing!A:I,4,FALSE)</f>
        <v>0</v>
      </c>
      <c r="Y340">
        <f>VLOOKUP(customer!A340,Marketing!A:I,5,FALSE)</f>
        <v>0</v>
      </c>
      <c r="Z340">
        <f>VLOOKUP(customer!A340,Marketing!A:I,6,FALSE)</f>
        <v>0</v>
      </c>
      <c r="AA340">
        <f>VLOOKUP(customer!A340,Marketing!A:I,7,FALSE)</f>
        <v>0</v>
      </c>
      <c r="AB340">
        <f>VLOOKUP(customer!A340,Marketing!A:I,8,FALSE)</f>
        <v>0</v>
      </c>
      <c r="AC340" s="1">
        <f>VLOOKUP(customer!A340,Marketing!A:I,9,FALSE)</f>
        <v>43528</v>
      </c>
    </row>
    <row r="341" spans="1:29" x14ac:dyDescent="0.3">
      <c r="A341">
        <v>1450</v>
      </c>
      <c r="B341">
        <v>175261</v>
      </c>
      <c r="C341">
        <v>0</v>
      </c>
      <c r="D341">
        <v>0</v>
      </c>
      <c r="E341">
        <v>65</v>
      </c>
      <c r="F341" t="str">
        <f>IF(customer!G341=1, "Married", IF(customer!H341=1, "Single", IF(customer!F341=1, "Divorced", IF(customer!I341=1, "Together", IF(customer!J341=1, "Widowed", "Unknown")))))</f>
        <v>Together</v>
      </c>
      <c r="G341" t="str">
        <f>IF(customer!K341=1,"Basic",IF(customer!L341=1,"Graduate",IF(customer!M341=1,"Master",IF(customer!N341=1,"PhD","Unknown"))))</f>
        <v>PhD</v>
      </c>
      <c r="H341" t="s">
        <v>20</v>
      </c>
      <c r="I341">
        <f>VLOOKUP(customer!A341,sales_update!A:N,2,FALSE)</f>
        <v>17</v>
      </c>
      <c r="J341">
        <f xml:space="preserve"> VLOOKUP(customer!A341,sales_update!A:N,3,FALSE)</f>
        <v>2885</v>
      </c>
      <c r="K341">
        <f>VLOOKUP(customer!A341,sales_update!A:N,4,FALSE)</f>
        <v>40</v>
      </c>
      <c r="L341">
        <f>VLOOKUP(customer!A341,sales_update!A:N,5,FALSE)</f>
        <v>962</v>
      </c>
      <c r="M341">
        <f>VLOOKUP(customer!A341,sales_update!A:N,6,FALSE)</f>
        <v>54</v>
      </c>
      <c r="N341">
        <f>VLOOKUP(customer!A341,sales_update!A:N,7,FALSE)</f>
        <v>79</v>
      </c>
      <c r="O341">
        <f>VLOOKUP(customer!A341,sales_update!A:N,8,FALSE)</f>
        <v>40</v>
      </c>
      <c r="P341">
        <f>VLOOKUP(customer!A341,sales_update!A:N,9,FALSE)</f>
        <v>3980</v>
      </c>
      <c r="Q341">
        <f>VLOOKUP(customer!A341,sales_update!A:N,10,FALSE)</f>
        <v>1</v>
      </c>
      <c r="R341">
        <f>VLOOKUP(customer!A341,sales_update!A:N,11,FALSE)</f>
        <v>5</v>
      </c>
      <c r="S341">
        <f>VLOOKUP(customer!A341,sales_update!A:N,12,FALSE)</f>
        <v>6</v>
      </c>
      <c r="T341">
        <f>VLOOKUP(customer!A341,sales_update!A:N,13,FALSE)</f>
        <v>5</v>
      </c>
      <c r="U341">
        <f>VLOOKUP(customer!A341,sales_update!A:N,14,FALSE)</f>
        <v>2</v>
      </c>
      <c r="V341">
        <f>VLOOKUP(customer!A341,Marketing!A:I,2,FALSE)</f>
        <v>0</v>
      </c>
      <c r="W341">
        <f>VLOOKUP(customer!A341,Marketing!A:I,3,FALSE)</f>
        <v>1</v>
      </c>
      <c r="X341">
        <f>VLOOKUP(customer!A341,Marketing!A:I,4,FALSE)</f>
        <v>1</v>
      </c>
      <c r="Y341">
        <f>VLOOKUP(customer!A341,Marketing!A:I,5,FALSE)</f>
        <v>0</v>
      </c>
      <c r="Z341">
        <f>VLOOKUP(customer!A341,Marketing!A:I,6,FALSE)</f>
        <v>0</v>
      </c>
      <c r="AA341">
        <f>VLOOKUP(customer!A341,Marketing!A:I,7,FALSE)</f>
        <v>0</v>
      </c>
      <c r="AB341">
        <f>VLOOKUP(customer!A341,Marketing!A:I,8,FALSE)</f>
        <v>1</v>
      </c>
      <c r="AC341" s="1">
        <f>VLOOKUP(customer!A341,Marketing!A:I,9,FALSE)</f>
        <v>43736</v>
      </c>
    </row>
    <row r="342" spans="1:29" x14ac:dyDescent="0.3">
      <c r="A342">
        <v>1071</v>
      </c>
      <c r="B342">
        <v>175251</v>
      </c>
      <c r="C342">
        <v>0</v>
      </c>
      <c r="D342">
        <v>0</v>
      </c>
      <c r="E342">
        <v>48</v>
      </c>
      <c r="F342" t="str">
        <f>IF(customer!G342=1, "Married", IF(customer!H342=1, "Single", IF(customer!F342=1, "Divorced", IF(customer!I342=1, "Together", IF(customer!J342=1, "Widowed", "Unknown")))))</f>
        <v>Married</v>
      </c>
      <c r="G342" t="str">
        <f>IF(customer!K342=1,"Basic",IF(customer!L342=1,"Graduate",IF(customer!M342=1,"Master",IF(customer!N342=1,"PhD","Unknown"))))</f>
        <v>Master</v>
      </c>
      <c r="H342" t="s">
        <v>16</v>
      </c>
      <c r="I342">
        <f>VLOOKUP(customer!A342,sales_update!A:N,2,FALSE)</f>
        <v>34</v>
      </c>
      <c r="J342">
        <f xml:space="preserve"> VLOOKUP(customer!A342,sales_update!A:N,3,FALSE)</f>
        <v>1679</v>
      </c>
      <c r="K342">
        <f>VLOOKUP(customer!A342,sales_update!A:N,4,FALSE)</f>
        <v>259</v>
      </c>
      <c r="L342">
        <f>VLOOKUP(customer!A342,sales_update!A:N,5,FALSE)</f>
        <v>2154</v>
      </c>
      <c r="M342">
        <f>VLOOKUP(customer!A342,sales_update!A:N,6,FALSE)</f>
        <v>226</v>
      </c>
      <c r="N342">
        <f>VLOOKUP(customer!A342,sales_update!A:N,7,FALSE)</f>
        <v>42</v>
      </c>
      <c r="O342">
        <f>VLOOKUP(customer!A342,sales_update!A:N,8,FALSE)</f>
        <v>42</v>
      </c>
      <c r="P342">
        <f>VLOOKUP(customer!A342,sales_update!A:N,9,FALSE)</f>
        <v>4318</v>
      </c>
      <c r="Q342">
        <f>VLOOKUP(customer!A342,sales_update!A:N,10,FALSE)</f>
        <v>1</v>
      </c>
      <c r="R342">
        <f>VLOOKUP(customer!A342,sales_update!A:N,11,FALSE)</f>
        <v>7</v>
      </c>
      <c r="S342">
        <f>VLOOKUP(customer!A342,sales_update!A:N,12,FALSE)</f>
        <v>6</v>
      </c>
      <c r="T342">
        <f>VLOOKUP(customer!A342,sales_update!A:N,13,FALSE)</f>
        <v>5</v>
      </c>
      <c r="U342">
        <f>VLOOKUP(customer!A342,sales_update!A:N,14,FALSE)</f>
        <v>5</v>
      </c>
      <c r="V342">
        <f>VLOOKUP(customer!A342,Marketing!A:I,2,FALSE)</f>
        <v>0</v>
      </c>
      <c r="W342">
        <f>VLOOKUP(customer!A342,Marketing!A:I,3,FALSE)</f>
        <v>0</v>
      </c>
      <c r="X342">
        <f>VLOOKUP(customer!A342,Marketing!A:I,4,FALSE)</f>
        <v>0</v>
      </c>
      <c r="Y342">
        <f>VLOOKUP(customer!A342,Marketing!A:I,5,FALSE)</f>
        <v>0</v>
      </c>
      <c r="Z342">
        <f>VLOOKUP(customer!A342,Marketing!A:I,6,FALSE)</f>
        <v>0</v>
      </c>
      <c r="AA342">
        <f>VLOOKUP(customer!A342,Marketing!A:I,7,FALSE)</f>
        <v>0</v>
      </c>
      <c r="AB342">
        <f>VLOOKUP(customer!A342,Marketing!A:I,8,FALSE)</f>
        <v>1</v>
      </c>
      <c r="AC342" s="1">
        <f>VLOOKUP(customer!A342,Marketing!A:I,9,FALSE)</f>
        <v>43497</v>
      </c>
    </row>
    <row r="343" spans="1:29" x14ac:dyDescent="0.3">
      <c r="A343">
        <v>1417</v>
      </c>
      <c r="B343">
        <v>175236</v>
      </c>
      <c r="C343">
        <v>0</v>
      </c>
      <c r="D343">
        <v>1</v>
      </c>
      <c r="E343">
        <v>56</v>
      </c>
      <c r="F343" t="str">
        <f>IF(customer!G343=1, "Married", IF(customer!H343=1, "Single", IF(customer!F343=1, "Divorced", IF(customer!I343=1, "Together", IF(customer!J343=1, "Widowed", "Unknown")))))</f>
        <v>Married</v>
      </c>
      <c r="G343" t="str">
        <f>IF(customer!K343=1,"Basic",IF(customer!L343=1,"Graduate",IF(customer!M343=1,"Master",IF(customer!N343=1,"PhD","Unknown"))))</f>
        <v>Graduate</v>
      </c>
      <c r="H343" t="s">
        <v>18</v>
      </c>
      <c r="I343">
        <f>VLOOKUP(customer!A343,sales_update!A:N,2,FALSE)</f>
        <v>27</v>
      </c>
      <c r="J343">
        <f xml:space="preserve"> VLOOKUP(customer!A343,sales_update!A:N,3,FALSE)</f>
        <v>1020</v>
      </c>
      <c r="K343">
        <f>VLOOKUP(customer!A343,sales_update!A:N,4,FALSE)</f>
        <v>154</v>
      </c>
      <c r="L343">
        <f>VLOOKUP(customer!A343,sales_update!A:N,5,FALSE)</f>
        <v>932</v>
      </c>
      <c r="M343">
        <f>VLOOKUP(customer!A343,sales_update!A:N,6,FALSE)</f>
        <v>28</v>
      </c>
      <c r="N343">
        <f>VLOOKUP(customer!A343,sales_update!A:N,7,FALSE)</f>
        <v>89</v>
      </c>
      <c r="O343">
        <f>VLOOKUP(customer!A343,sales_update!A:N,8,FALSE)</f>
        <v>266</v>
      </c>
      <c r="P343">
        <f>VLOOKUP(customer!A343,sales_update!A:N,9,FALSE)</f>
        <v>1956</v>
      </c>
      <c r="Q343">
        <f>VLOOKUP(customer!A343,sales_update!A:N,10,FALSE)</f>
        <v>1</v>
      </c>
      <c r="R343">
        <f>VLOOKUP(customer!A343,sales_update!A:N,11,FALSE)</f>
        <v>8</v>
      </c>
      <c r="S343">
        <f>VLOOKUP(customer!A343,sales_update!A:N,12,FALSE)</f>
        <v>3</v>
      </c>
      <c r="T343">
        <f>VLOOKUP(customer!A343,sales_update!A:N,13,FALSE)</f>
        <v>13</v>
      </c>
      <c r="U343">
        <f>VLOOKUP(customer!A343,sales_update!A:N,14,FALSE)</f>
        <v>4</v>
      </c>
      <c r="V343">
        <f>VLOOKUP(customer!A343,Marketing!A:I,2,FALSE)</f>
        <v>0</v>
      </c>
      <c r="W343">
        <f>VLOOKUP(customer!A343,Marketing!A:I,3,FALSE)</f>
        <v>0</v>
      </c>
      <c r="X343">
        <f>VLOOKUP(customer!A343,Marketing!A:I,4,FALSE)</f>
        <v>0</v>
      </c>
      <c r="Y343">
        <f>VLOOKUP(customer!A343,Marketing!A:I,5,FALSE)</f>
        <v>0</v>
      </c>
      <c r="Z343">
        <f>VLOOKUP(customer!A343,Marketing!A:I,6,FALSE)</f>
        <v>0</v>
      </c>
      <c r="AA343">
        <f>VLOOKUP(customer!A343,Marketing!A:I,7,FALSE)</f>
        <v>0</v>
      </c>
      <c r="AB343">
        <f>VLOOKUP(customer!A343,Marketing!A:I,8,FALSE)</f>
        <v>0</v>
      </c>
      <c r="AC343" s="1">
        <f>VLOOKUP(customer!A343,Marketing!A:I,9,FALSE)</f>
        <v>43952</v>
      </c>
    </row>
    <row r="344" spans="1:29" x14ac:dyDescent="0.3">
      <c r="A344">
        <v>2345</v>
      </c>
      <c r="B344">
        <v>175154</v>
      </c>
      <c r="C344">
        <v>0</v>
      </c>
      <c r="D344">
        <v>1</v>
      </c>
      <c r="E344">
        <v>62</v>
      </c>
      <c r="F344" t="str">
        <f>IF(customer!G344=1, "Married", IF(customer!H344=1, "Single", IF(customer!F344=1, "Divorced", IF(customer!I344=1, "Together", IF(customer!J344=1, "Widowed", "Unknown")))))</f>
        <v>Single</v>
      </c>
      <c r="G344" t="str">
        <f>IF(customer!K344=1,"Basic",IF(customer!L344=1,"Graduate",IF(customer!M344=1,"Master",IF(customer!N344=1,"PhD","Unknown"))))</f>
        <v>Master</v>
      </c>
      <c r="H344" t="s">
        <v>15</v>
      </c>
      <c r="I344">
        <f>VLOOKUP(customer!A344,sales_update!A:N,2,FALSE)</f>
        <v>79</v>
      </c>
      <c r="J344">
        <f xml:space="preserve"> VLOOKUP(customer!A344,sales_update!A:N,3,FALSE)</f>
        <v>1266</v>
      </c>
      <c r="K344">
        <f>VLOOKUP(customer!A344,sales_update!A:N,4,FALSE)</f>
        <v>23</v>
      </c>
      <c r="L344">
        <f>VLOOKUP(customer!A344,sales_update!A:N,5,FALSE)</f>
        <v>478</v>
      </c>
      <c r="M344">
        <f>VLOOKUP(customer!A344,sales_update!A:N,6,FALSE)</f>
        <v>373</v>
      </c>
      <c r="N344">
        <f>VLOOKUP(customer!A344,sales_update!A:N,7,FALSE)</f>
        <v>333</v>
      </c>
      <c r="O344">
        <f>VLOOKUP(customer!A344,sales_update!A:N,8,FALSE)</f>
        <v>191</v>
      </c>
      <c r="P344">
        <f>VLOOKUP(customer!A344,sales_update!A:N,9,FALSE)</f>
        <v>2282</v>
      </c>
      <c r="Q344">
        <f>VLOOKUP(customer!A344,sales_update!A:N,10,FALSE)</f>
        <v>1</v>
      </c>
      <c r="R344">
        <f>VLOOKUP(customer!A344,sales_update!A:N,11,FALSE)</f>
        <v>6</v>
      </c>
      <c r="S344">
        <f>VLOOKUP(customer!A344,sales_update!A:N,12,FALSE)</f>
        <v>3</v>
      </c>
      <c r="T344">
        <f>VLOOKUP(customer!A344,sales_update!A:N,13,FALSE)</f>
        <v>6</v>
      </c>
      <c r="U344">
        <f>VLOOKUP(customer!A344,sales_update!A:N,14,FALSE)</f>
        <v>3</v>
      </c>
      <c r="V344">
        <f>VLOOKUP(customer!A344,Marketing!A:I,2,FALSE)</f>
        <v>0</v>
      </c>
      <c r="W344">
        <f>VLOOKUP(customer!A344,Marketing!A:I,3,FALSE)</f>
        <v>0</v>
      </c>
      <c r="X344">
        <f>VLOOKUP(customer!A344,Marketing!A:I,4,FALSE)</f>
        <v>0</v>
      </c>
      <c r="Y344">
        <f>VLOOKUP(customer!A344,Marketing!A:I,5,FALSE)</f>
        <v>0</v>
      </c>
      <c r="Z344">
        <f>VLOOKUP(customer!A344,Marketing!A:I,6,FALSE)</f>
        <v>0</v>
      </c>
      <c r="AA344">
        <f>VLOOKUP(customer!A344,Marketing!A:I,7,FALSE)</f>
        <v>0</v>
      </c>
      <c r="AB344">
        <f>VLOOKUP(customer!A344,Marketing!A:I,8,FALSE)</f>
        <v>1</v>
      </c>
      <c r="AC344" s="1">
        <f>VLOOKUP(customer!A344,Marketing!A:I,9,FALSE)</f>
        <v>43505</v>
      </c>
    </row>
    <row r="345" spans="1:29" x14ac:dyDescent="0.3">
      <c r="A345">
        <v>1745</v>
      </c>
      <c r="B345">
        <v>175127</v>
      </c>
      <c r="C345">
        <v>0</v>
      </c>
      <c r="D345">
        <v>0</v>
      </c>
      <c r="E345">
        <v>68</v>
      </c>
      <c r="F345" t="str">
        <f>IF(customer!G345=1, "Married", IF(customer!H345=1, "Single", IF(customer!F345=1, "Divorced", IF(customer!I345=1, "Together", IF(customer!J345=1, "Widowed", "Unknown")))))</f>
        <v>Single</v>
      </c>
      <c r="G345" t="str">
        <f>IF(customer!K345=1,"Basic",IF(customer!L345=1,"Graduate",IF(customer!M345=1,"Master",IF(customer!N345=1,"PhD","Unknown"))))</f>
        <v>Graduate</v>
      </c>
      <c r="H345" t="s">
        <v>15</v>
      </c>
      <c r="I345">
        <f>VLOOKUP(customer!A345,sales_update!A:N,2,FALSE)</f>
        <v>92</v>
      </c>
      <c r="J345">
        <f xml:space="preserve"> VLOOKUP(customer!A345,sales_update!A:N,3,FALSE)</f>
        <v>473</v>
      </c>
      <c r="K345">
        <f>VLOOKUP(customer!A345,sales_update!A:N,4,FALSE)</f>
        <v>82</v>
      </c>
      <c r="L345">
        <f>VLOOKUP(customer!A345,sales_update!A:N,5,FALSE)</f>
        <v>711</v>
      </c>
      <c r="M345">
        <f>VLOOKUP(customer!A345,sales_update!A:N,6,FALSE)</f>
        <v>107</v>
      </c>
      <c r="N345">
        <f>VLOOKUP(customer!A345,sales_update!A:N,7,FALSE)</f>
        <v>40</v>
      </c>
      <c r="O345">
        <f>VLOOKUP(customer!A345,sales_update!A:N,8,FALSE)</f>
        <v>529</v>
      </c>
      <c r="P345">
        <f>VLOOKUP(customer!A345,sales_update!A:N,9,FALSE)</f>
        <v>883</v>
      </c>
      <c r="Q345">
        <f>VLOOKUP(customer!A345,sales_update!A:N,10,FALSE)</f>
        <v>1</v>
      </c>
      <c r="R345">
        <f>VLOOKUP(customer!A345,sales_update!A:N,11,FALSE)</f>
        <v>2</v>
      </c>
      <c r="S345">
        <f>VLOOKUP(customer!A345,sales_update!A:N,12,FALSE)</f>
        <v>11</v>
      </c>
      <c r="T345">
        <f>VLOOKUP(customer!A345,sales_update!A:N,13,FALSE)</f>
        <v>5</v>
      </c>
      <c r="U345">
        <f>VLOOKUP(customer!A345,sales_update!A:N,14,FALSE)</f>
        <v>1</v>
      </c>
      <c r="V345">
        <f>VLOOKUP(customer!A345,Marketing!A:I,2,FALSE)</f>
        <v>0</v>
      </c>
      <c r="W345">
        <f>VLOOKUP(customer!A345,Marketing!A:I,3,FALSE)</f>
        <v>0</v>
      </c>
      <c r="X345">
        <f>VLOOKUP(customer!A345,Marketing!A:I,4,FALSE)</f>
        <v>0</v>
      </c>
      <c r="Y345">
        <f>VLOOKUP(customer!A345,Marketing!A:I,5,FALSE)</f>
        <v>0</v>
      </c>
      <c r="Z345">
        <f>VLOOKUP(customer!A345,Marketing!A:I,6,FALSE)</f>
        <v>0</v>
      </c>
      <c r="AA345">
        <f>VLOOKUP(customer!A345,Marketing!A:I,7,FALSE)</f>
        <v>0</v>
      </c>
      <c r="AB345">
        <f>VLOOKUP(customer!A345,Marketing!A:I,8,FALSE)</f>
        <v>0</v>
      </c>
      <c r="AC345" s="1">
        <f>VLOOKUP(customer!A345,Marketing!A:I,9,FALSE)</f>
        <v>44130</v>
      </c>
    </row>
    <row r="346" spans="1:29" x14ac:dyDescent="0.3">
      <c r="A346">
        <v>1915</v>
      </c>
      <c r="B346">
        <v>175127</v>
      </c>
      <c r="C346">
        <v>0</v>
      </c>
      <c r="D346">
        <v>0</v>
      </c>
      <c r="E346">
        <v>68</v>
      </c>
      <c r="F346" t="str">
        <f>IF(customer!G346=1, "Married", IF(customer!H346=1, "Single", IF(customer!F346=1, "Divorced", IF(customer!I346=1, "Together", IF(customer!J346=1, "Widowed", "Unknown")))))</f>
        <v>Single</v>
      </c>
      <c r="G346" t="str">
        <f>IF(customer!K346=1,"Basic",IF(customer!L346=1,"Graduate",IF(customer!M346=1,"Master",IF(customer!N346=1,"PhD","Unknown"))))</f>
        <v>Graduate</v>
      </c>
      <c r="H346" t="s">
        <v>18</v>
      </c>
      <c r="I346">
        <f>VLOOKUP(customer!A346,sales_update!A:N,2,FALSE)</f>
        <v>92</v>
      </c>
      <c r="J346">
        <f xml:space="preserve"> VLOOKUP(customer!A346,sales_update!A:N,3,FALSE)</f>
        <v>473</v>
      </c>
      <c r="K346">
        <f>VLOOKUP(customer!A346,sales_update!A:N,4,FALSE)</f>
        <v>82</v>
      </c>
      <c r="L346">
        <f>VLOOKUP(customer!A346,sales_update!A:N,5,FALSE)</f>
        <v>711</v>
      </c>
      <c r="M346">
        <f>VLOOKUP(customer!A346,sales_update!A:N,6,FALSE)</f>
        <v>107</v>
      </c>
      <c r="N346">
        <f>VLOOKUP(customer!A346,sales_update!A:N,7,FALSE)</f>
        <v>40</v>
      </c>
      <c r="O346">
        <f>VLOOKUP(customer!A346,sales_update!A:N,8,FALSE)</f>
        <v>529</v>
      </c>
      <c r="P346">
        <f>VLOOKUP(customer!A346,sales_update!A:N,9,FALSE)</f>
        <v>883</v>
      </c>
      <c r="Q346">
        <f>VLOOKUP(customer!A346,sales_update!A:N,10,FALSE)</f>
        <v>1</v>
      </c>
      <c r="R346">
        <f>VLOOKUP(customer!A346,sales_update!A:N,11,FALSE)</f>
        <v>2</v>
      </c>
      <c r="S346">
        <f>VLOOKUP(customer!A346,sales_update!A:N,12,FALSE)</f>
        <v>11</v>
      </c>
      <c r="T346">
        <f>VLOOKUP(customer!A346,sales_update!A:N,13,FALSE)</f>
        <v>5</v>
      </c>
      <c r="U346">
        <f>VLOOKUP(customer!A346,sales_update!A:N,14,FALSE)</f>
        <v>1</v>
      </c>
      <c r="V346">
        <f>VLOOKUP(customer!A346,Marketing!A:I,2,FALSE)</f>
        <v>0</v>
      </c>
      <c r="W346">
        <f>VLOOKUP(customer!A346,Marketing!A:I,3,FALSE)</f>
        <v>0</v>
      </c>
      <c r="X346">
        <f>VLOOKUP(customer!A346,Marketing!A:I,4,FALSE)</f>
        <v>0</v>
      </c>
      <c r="Y346">
        <f>VLOOKUP(customer!A346,Marketing!A:I,5,FALSE)</f>
        <v>0</v>
      </c>
      <c r="Z346">
        <f>VLOOKUP(customer!A346,Marketing!A:I,6,FALSE)</f>
        <v>0</v>
      </c>
      <c r="AA346">
        <f>VLOOKUP(customer!A346,Marketing!A:I,7,FALSE)</f>
        <v>0</v>
      </c>
      <c r="AB346">
        <f>VLOOKUP(customer!A346,Marketing!A:I,8,FALSE)</f>
        <v>0</v>
      </c>
      <c r="AC346" s="1">
        <f>VLOOKUP(customer!A346,Marketing!A:I,9,FALSE)</f>
        <v>44130</v>
      </c>
    </row>
    <row r="347" spans="1:29" x14ac:dyDescent="0.3">
      <c r="A347">
        <v>1892</v>
      </c>
      <c r="B347">
        <v>175114</v>
      </c>
      <c r="C347">
        <v>0</v>
      </c>
      <c r="D347">
        <v>0</v>
      </c>
      <c r="E347">
        <v>28</v>
      </c>
      <c r="F347" t="str">
        <f>IF(customer!G347=1, "Married", IF(customer!H347=1, "Single", IF(customer!F347=1, "Divorced", IF(customer!I347=1, "Together", IF(customer!J347=1, "Widowed", "Unknown")))))</f>
        <v>Together</v>
      </c>
      <c r="G347" t="str">
        <f>IF(customer!K347=1,"Basic",IF(customer!L347=1,"Graduate",IF(customer!M347=1,"Master",IF(customer!N347=1,"PhD","Unknown"))))</f>
        <v>Graduate</v>
      </c>
      <c r="H347" t="s">
        <v>19</v>
      </c>
      <c r="I347">
        <f>VLOOKUP(customer!A347,sales_update!A:N,2,FALSE)</f>
        <v>40</v>
      </c>
      <c r="J347">
        <f xml:space="preserve"> VLOOKUP(customer!A347,sales_update!A:N,3,FALSE)</f>
        <v>1331</v>
      </c>
      <c r="K347">
        <f>VLOOKUP(customer!A347,sales_update!A:N,4,FALSE)</f>
        <v>28</v>
      </c>
      <c r="L347">
        <f>VLOOKUP(customer!A347,sales_update!A:N,5,FALSE)</f>
        <v>1219</v>
      </c>
      <c r="M347">
        <f>VLOOKUP(customer!A347,sales_update!A:N,6,FALSE)</f>
        <v>147</v>
      </c>
      <c r="N347">
        <f>VLOOKUP(customer!A347,sales_update!A:N,7,FALSE)</f>
        <v>140</v>
      </c>
      <c r="O347">
        <f>VLOOKUP(customer!A347,sales_update!A:N,8,FALSE)</f>
        <v>56</v>
      </c>
      <c r="P347">
        <f>VLOOKUP(customer!A347,sales_update!A:N,9,FALSE)</f>
        <v>2809</v>
      </c>
      <c r="Q347">
        <f>VLOOKUP(customer!A347,sales_update!A:N,10,FALSE)</f>
        <v>1</v>
      </c>
      <c r="R347">
        <f>VLOOKUP(customer!A347,sales_update!A:N,11,FALSE)</f>
        <v>3</v>
      </c>
      <c r="S347">
        <f>VLOOKUP(customer!A347,sales_update!A:N,12,FALSE)</f>
        <v>10</v>
      </c>
      <c r="T347">
        <f>VLOOKUP(customer!A347,sales_update!A:N,13,FALSE)</f>
        <v>5</v>
      </c>
      <c r="U347">
        <f>VLOOKUP(customer!A347,sales_update!A:N,14,FALSE)</f>
        <v>2</v>
      </c>
      <c r="V347">
        <f>VLOOKUP(customer!A347,Marketing!A:I,2,FALSE)</f>
        <v>0</v>
      </c>
      <c r="W347">
        <f>VLOOKUP(customer!A347,Marketing!A:I,3,FALSE)</f>
        <v>0</v>
      </c>
      <c r="X347">
        <f>VLOOKUP(customer!A347,Marketing!A:I,4,FALSE)</f>
        <v>0</v>
      </c>
      <c r="Y347">
        <f>VLOOKUP(customer!A347,Marketing!A:I,5,FALSE)</f>
        <v>0</v>
      </c>
      <c r="Z347">
        <f>VLOOKUP(customer!A347,Marketing!A:I,6,FALSE)</f>
        <v>0</v>
      </c>
      <c r="AA347">
        <f>VLOOKUP(customer!A347,Marketing!A:I,7,FALSE)</f>
        <v>0</v>
      </c>
      <c r="AB347">
        <f>VLOOKUP(customer!A347,Marketing!A:I,8,FALSE)</f>
        <v>0</v>
      </c>
      <c r="AC347" s="1">
        <f>VLOOKUP(customer!A347,Marketing!A:I,9,FALSE)</f>
        <v>43934</v>
      </c>
    </row>
    <row r="348" spans="1:29" x14ac:dyDescent="0.3">
      <c r="A348">
        <v>1398</v>
      </c>
      <c r="B348">
        <v>175072</v>
      </c>
      <c r="C348">
        <v>0</v>
      </c>
      <c r="D348">
        <v>1</v>
      </c>
      <c r="E348">
        <v>58</v>
      </c>
      <c r="F348" t="str">
        <f>IF(customer!G348=1, "Married", IF(customer!H348=1, "Single", IF(customer!F348=1, "Divorced", IF(customer!I348=1, "Together", IF(customer!J348=1, "Widowed", "Unknown")))))</f>
        <v>Together</v>
      </c>
      <c r="G348" t="str">
        <f>IF(customer!K348=1,"Basic",IF(customer!L348=1,"Graduate",IF(customer!M348=1,"Master",IF(customer!N348=1,"PhD","Unknown"))))</f>
        <v>Graduate</v>
      </c>
      <c r="H348" t="s">
        <v>17</v>
      </c>
      <c r="I348">
        <f>VLOOKUP(customer!A348,sales_update!A:N,2,FALSE)</f>
        <v>83</v>
      </c>
      <c r="J348">
        <f xml:space="preserve"> VLOOKUP(customer!A348,sales_update!A:N,3,FALSE)</f>
        <v>1360</v>
      </c>
      <c r="K348">
        <f>VLOOKUP(customer!A348,sales_update!A:N,4,FALSE)</f>
        <v>79</v>
      </c>
      <c r="L348">
        <f>VLOOKUP(customer!A348,sales_update!A:N,5,FALSE)</f>
        <v>721</v>
      </c>
      <c r="M348">
        <f>VLOOKUP(customer!A348,sales_update!A:N,6,FALSE)</f>
        <v>0</v>
      </c>
      <c r="N348">
        <f>VLOOKUP(customer!A348,sales_update!A:N,7,FALSE)</f>
        <v>51</v>
      </c>
      <c r="O348">
        <f>VLOOKUP(customer!A348,sales_update!A:N,8,FALSE)</f>
        <v>292</v>
      </c>
      <c r="P348">
        <f>VLOOKUP(customer!A348,sales_update!A:N,9,FALSE)</f>
        <v>1919</v>
      </c>
      <c r="Q348">
        <f>VLOOKUP(customer!A348,sales_update!A:N,10,FALSE)</f>
        <v>2</v>
      </c>
      <c r="R348">
        <f>VLOOKUP(customer!A348,sales_update!A:N,11,FALSE)</f>
        <v>5</v>
      </c>
      <c r="S348">
        <f>VLOOKUP(customer!A348,sales_update!A:N,12,FALSE)</f>
        <v>4</v>
      </c>
      <c r="T348">
        <f>VLOOKUP(customer!A348,sales_update!A:N,13,FALSE)</f>
        <v>8</v>
      </c>
      <c r="U348">
        <f>VLOOKUP(customer!A348,sales_update!A:N,14,FALSE)</f>
        <v>3</v>
      </c>
      <c r="V348">
        <f>VLOOKUP(customer!A348,Marketing!A:I,2,FALSE)</f>
        <v>0</v>
      </c>
      <c r="W348">
        <f>VLOOKUP(customer!A348,Marketing!A:I,3,FALSE)</f>
        <v>0</v>
      </c>
      <c r="X348">
        <f>VLOOKUP(customer!A348,Marketing!A:I,4,FALSE)</f>
        <v>0</v>
      </c>
      <c r="Y348">
        <f>VLOOKUP(customer!A348,Marketing!A:I,5,FALSE)</f>
        <v>0</v>
      </c>
      <c r="Z348">
        <f>VLOOKUP(customer!A348,Marketing!A:I,6,FALSE)</f>
        <v>0</v>
      </c>
      <c r="AA348">
        <f>VLOOKUP(customer!A348,Marketing!A:I,7,FALSE)</f>
        <v>0</v>
      </c>
      <c r="AB348">
        <f>VLOOKUP(customer!A348,Marketing!A:I,8,FALSE)</f>
        <v>0</v>
      </c>
      <c r="AC348" s="1">
        <f>VLOOKUP(customer!A348,Marketing!A:I,9,FALSE)</f>
        <v>43646</v>
      </c>
    </row>
    <row r="349" spans="1:29" x14ac:dyDescent="0.3">
      <c r="A349">
        <v>2206</v>
      </c>
      <c r="B349">
        <v>175032</v>
      </c>
      <c r="C349">
        <v>0</v>
      </c>
      <c r="D349">
        <v>1</v>
      </c>
      <c r="E349">
        <v>61</v>
      </c>
      <c r="F349" t="str">
        <f>IF(customer!G349=1, "Married", IF(customer!H349=1, "Single", IF(customer!F349=1, "Divorced", IF(customer!I349=1, "Together", IF(customer!J349=1, "Widowed", "Unknown")))))</f>
        <v>Married</v>
      </c>
      <c r="G349" t="str">
        <f>IF(customer!K349=1,"Basic",IF(customer!L349=1,"Graduate",IF(customer!M349=1,"Master",IF(customer!N349=1,"PhD","Unknown"))))</f>
        <v>PhD</v>
      </c>
      <c r="H349" t="s">
        <v>20</v>
      </c>
      <c r="I349">
        <f>VLOOKUP(customer!A349,sales_update!A:N,2,FALSE)</f>
        <v>74</v>
      </c>
      <c r="J349">
        <f xml:space="preserve"> VLOOKUP(customer!A349,sales_update!A:N,3,FALSE)</f>
        <v>2221</v>
      </c>
      <c r="K349">
        <f>VLOOKUP(customer!A349,sales_update!A:N,4,FALSE)</f>
        <v>28</v>
      </c>
      <c r="L349">
        <f>VLOOKUP(customer!A349,sales_update!A:N,5,FALSE)</f>
        <v>420</v>
      </c>
      <c r="M349">
        <f>VLOOKUP(customer!A349,sales_update!A:N,6,FALSE)</f>
        <v>110</v>
      </c>
      <c r="N349">
        <f>VLOOKUP(customer!A349,sales_update!A:N,7,FALSE)</f>
        <v>28</v>
      </c>
      <c r="O349">
        <f>VLOOKUP(customer!A349,sales_update!A:N,8,FALSE)</f>
        <v>28</v>
      </c>
      <c r="P349">
        <f>VLOOKUP(customer!A349,sales_update!A:N,9,FALSE)</f>
        <v>2778</v>
      </c>
      <c r="Q349">
        <f>VLOOKUP(customer!A349,sales_update!A:N,10,FALSE)</f>
        <v>2</v>
      </c>
      <c r="R349">
        <f>VLOOKUP(customer!A349,sales_update!A:N,11,FALSE)</f>
        <v>5</v>
      </c>
      <c r="S349">
        <f>VLOOKUP(customer!A349,sales_update!A:N,12,FALSE)</f>
        <v>4</v>
      </c>
      <c r="T349">
        <f>VLOOKUP(customer!A349,sales_update!A:N,13,FALSE)</f>
        <v>9</v>
      </c>
      <c r="U349">
        <f>VLOOKUP(customer!A349,sales_update!A:N,14,FALSE)</f>
        <v>3</v>
      </c>
      <c r="V349">
        <f>VLOOKUP(customer!A349,Marketing!A:I,2,FALSE)</f>
        <v>0</v>
      </c>
      <c r="W349">
        <f>VLOOKUP(customer!A349,Marketing!A:I,3,FALSE)</f>
        <v>0</v>
      </c>
      <c r="X349">
        <f>VLOOKUP(customer!A349,Marketing!A:I,4,FALSE)</f>
        <v>0</v>
      </c>
      <c r="Y349">
        <f>VLOOKUP(customer!A349,Marketing!A:I,5,FALSE)</f>
        <v>0</v>
      </c>
      <c r="Z349">
        <f>VLOOKUP(customer!A349,Marketing!A:I,6,FALSE)</f>
        <v>0</v>
      </c>
      <c r="AA349">
        <f>VLOOKUP(customer!A349,Marketing!A:I,7,FALSE)</f>
        <v>0</v>
      </c>
      <c r="AB349">
        <f>VLOOKUP(customer!A349,Marketing!A:I,8,FALSE)</f>
        <v>0</v>
      </c>
      <c r="AC349" s="1">
        <f>VLOOKUP(customer!A349,Marketing!A:I,9,FALSE)</f>
        <v>43741</v>
      </c>
    </row>
    <row r="350" spans="1:29" x14ac:dyDescent="0.3">
      <c r="A350">
        <v>1234</v>
      </c>
      <c r="B350">
        <v>175027</v>
      </c>
      <c r="C350">
        <v>0</v>
      </c>
      <c r="D350">
        <v>1</v>
      </c>
      <c r="E350">
        <v>67</v>
      </c>
      <c r="F350" t="str">
        <f>IF(customer!G350=1, "Married", IF(customer!H350=1, "Single", IF(customer!F350=1, "Divorced", IF(customer!I350=1, "Together", IF(customer!J350=1, "Widowed", "Unknown")))))</f>
        <v>Married</v>
      </c>
      <c r="G350" t="str">
        <f>IF(customer!K350=1,"Basic",IF(customer!L350=1,"Graduate",IF(customer!M350=1,"Master",IF(customer!N350=1,"PhD","Unknown"))))</f>
        <v>Graduate</v>
      </c>
      <c r="H350" t="s">
        <v>20</v>
      </c>
      <c r="I350">
        <f>VLOOKUP(customer!A350,sales_update!A:N,2,FALSE)</f>
        <v>74</v>
      </c>
      <c r="J350">
        <f xml:space="preserve"> VLOOKUP(customer!A350,sales_update!A:N,3,FALSE)</f>
        <v>2158</v>
      </c>
      <c r="K350">
        <f>VLOOKUP(customer!A350,sales_update!A:N,4,FALSE)</f>
        <v>149</v>
      </c>
      <c r="L350">
        <f>VLOOKUP(customer!A350,sales_update!A:N,5,FALSE)</f>
        <v>418</v>
      </c>
      <c r="M350">
        <f>VLOOKUP(customer!A350,sales_update!A:N,6,FALSE)</f>
        <v>310</v>
      </c>
      <c r="N350">
        <f>VLOOKUP(customer!A350,sales_update!A:N,7,FALSE)</f>
        <v>28</v>
      </c>
      <c r="O350">
        <f>VLOOKUP(customer!A350,sales_update!A:N,8,FALSE)</f>
        <v>180</v>
      </c>
      <c r="P350">
        <f>VLOOKUP(customer!A350,sales_update!A:N,9,FALSE)</f>
        <v>2883</v>
      </c>
      <c r="Q350">
        <f>VLOOKUP(customer!A350,sales_update!A:N,10,FALSE)</f>
        <v>2</v>
      </c>
      <c r="R350">
        <f>VLOOKUP(customer!A350,sales_update!A:N,11,FALSE)</f>
        <v>9</v>
      </c>
      <c r="S350">
        <f>VLOOKUP(customer!A350,sales_update!A:N,12,FALSE)</f>
        <v>4</v>
      </c>
      <c r="T350">
        <f>VLOOKUP(customer!A350,sales_update!A:N,13,FALSE)</f>
        <v>6</v>
      </c>
      <c r="U350">
        <f>VLOOKUP(customer!A350,sales_update!A:N,14,FALSE)</f>
        <v>5</v>
      </c>
      <c r="V350">
        <f>VLOOKUP(customer!A350,Marketing!A:I,2,FALSE)</f>
        <v>0</v>
      </c>
      <c r="W350">
        <f>VLOOKUP(customer!A350,Marketing!A:I,3,FALSE)</f>
        <v>0</v>
      </c>
      <c r="X350">
        <f>VLOOKUP(customer!A350,Marketing!A:I,4,FALSE)</f>
        <v>0</v>
      </c>
      <c r="Y350">
        <f>VLOOKUP(customer!A350,Marketing!A:I,5,FALSE)</f>
        <v>0</v>
      </c>
      <c r="Z350">
        <f>VLOOKUP(customer!A350,Marketing!A:I,6,FALSE)</f>
        <v>0</v>
      </c>
      <c r="AA350">
        <f>VLOOKUP(customer!A350,Marketing!A:I,7,FALSE)</f>
        <v>0</v>
      </c>
      <c r="AB350">
        <f>VLOOKUP(customer!A350,Marketing!A:I,8,FALSE)</f>
        <v>0</v>
      </c>
      <c r="AC350" s="1">
        <f>VLOOKUP(customer!A350,Marketing!A:I,9,FALSE)</f>
        <v>43632</v>
      </c>
    </row>
    <row r="351" spans="1:29" x14ac:dyDescent="0.3">
      <c r="A351">
        <v>1708</v>
      </c>
      <c r="B351">
        <v>175012</v>
      </c>
      <c r="C351">
        <v>0</v>
      </c>
      <c r="D351">
        <v>0</v>
      </c>
      <c r="E351">
        <v>44</v>
      </c>
      <c r="F351" t="str">
        <f>IF(customer!G351=1, "Married", IF(customer!H351=1, "Single", IF(customer!F351=1, "Divorced", IF(customer!I351=1, "Together", IF(customer!J351=1, "Widowed", "Unknown")))))</f>
        <v>Divorced</v>
      </c>
      <c r="G351" t="str">
        <f>IF(customer!K351=1,"Basic",IF(customer!L351=1,"Graduate",IF(customer!M351=1,"Master",IF(customer!N351=1,"PhD","Unknown"))))</f>
        <v>Master</v>
      </c>
      <c r="H351" t="s">
        <v>20</v>
      </c>
      <c r="I351">
        <f>VLOOKUP(customer!A351,sales_update!A:N,2,FALSE)</f>
        <v>41</v>
      </c>
      <c r="J351">
        <f xml:space="preserve"> VLOOKUP(customer!A351,sales_update!A:N,3,FALSE)</f>
        <v>686</v>
      </c>
      <c r="K351">
        <f>VLOOKUP(customer!A351,sales_update!A:N,4,FALSE)</f>
        <v>331</v>
      </c>
      <c r="L351">
        <f>VLOOKUP(customer!A351,sales_update!A:N,5,FALSE)</f>
        <v>509</v>
      </c>
      <c r="M351">
        <f>VLOOKUP(customer!A351,sales_update!A:N,6,FALSE)</f>
        <v>383</v>
      </c>
      <c r="N351">
        <f>VLOOKUP(customer!A351,sales_update!A:N,7,FALSE)</f>
        <v>135</v>
      </c>
      <c r="O351">
        <f>VLOOKUP(customer!A351,sales_update!A:N,8,FALSE)</f>
        <v>352</v>
      </c>
      <c r="P351">
        <f>VLOOKUP(customer!A351,sales_update!A:N,9,FALSE)</f>
        <v>1692</v>
      </c>
      <c r="Q351">
        <f>VLOOKUP(customer!A351,sales_update!A:N,10,FALSE)</f>
        <v>1</v>
      </c>
      <c r="R351">
        <f>VLOOKUP(customer!A351,sales_update!A:N,11,FALSE)</f>
        <v>3</v>
      </c>
      <c r="S351">
        <f>VLOOKUP(customer!A351,sales_update!A:N,12,FALSE)</f>
        <v>8</v>
      </c>
      <c r="T351">
        <f>VLOOKUP(customer!A351,sales_update!A:N,13,FALSE)</f>
        <v>11</v>
      </c>
      <c r="U351">
        <f>VLOOKUP(customer!A351,sales_update!A:N,14,FALSE)</f>
        <v>1</v>
      </c>
      <c r="V351">
        <f>VLOOKUP(customer!A351,Marketing!A:I,2,FALSE)</f>
        <v>0</v>
      </c>
      <c r="W351">
        <f>VLOOKUP(customer!A351,Marketing!A:I,3,FALSE)</f>
        <v>0</v>
      </c>
      <c r="X351">
        <f>VLOOKUP(customer!A351,Marketing!A:I,4,FALSE)</f>
        <v>0</v>
      </c>
      <c r="Y351">
        <f>VLOOKUP(customer!A351,Marketing!A:I,5,FALSE)</f>
        <v>0</v>
      </c>
      <c r="Z351">
        <f>VLOOKUP(customer!A351,Marketing!A:I,6,FALSE)</f>
        <v>0</v>
      </c>
      <c r="AA351">
        <f>VLOOKUP(customer!A351,Marketing!A:I,7,FALSE)</f>
        <v>0</v>
      </c>
      <c r="AB351">
        <f>VLOOKUP(customer!A351,Marketing!A:I,8,FALSE)</f>
        <v>0</v>
      </c>
      <c r="AC351" s="1">
        <f>VLOOKUP(customer!A351,Marketing!A:I,9,FALSE)</f>
        <v>44013</v>
      </c>
    </row>
    <row r="352" spans="1:29" x14ac:dyDescent="0.3">
      <c r="A352">
        <v>1747</v>
      </c>
      <c r="B352">
        <v>174985</v>
      </c>
      <c r="C352">
        <v>0</v>
      </c>
      <c r="D352">
        <v>0</v>
      </c>
      <c r="E352">
        <v>43</v>
      </c>
      <c r="F352" t="str">
        <f>IF(customer!G352=1, "Married", IF(customer!H352=1, "Single", IF(customer!F352=1, "Divorced", IF(customer!I352=1, "Together", IF(customer!J352=1, "Widowed", "Unknown")))))</f>
        <v>Married</v>
      </c>
      <c r="G352" t="str">
        <f>IF(customer!K352=1,"Basic",IF(customer!L352=1,"Graduate",IF(customer!M352=1,"Master",IF(customer!N352=1,"PhD","Unknown"))))</f>
        <v>Graduate</v>
      </c>
      <c r="H352" t="s">
        <v>18</v>
      </c>
      <c r="I352">
        <f>VLOOKUP(customer!A352,sales_update!A:N,2,FALSE)</f>
        <v>8</v>
      </c>
      <c r="J352">
        <f xml:space="preserve"> VLOOKUP(customer!A352,sales_update!A:N,3,FALSE)</f>
        <v>1370</v>
      </c>
      <c r="K352">
        <f>VLOOKUP(customer!A352,sales_update!A:N,4,FALSE)</f>
        <v>119</v>
      </c>
      <c r="L352">
        <f>VLOOKUP(customer!A352,sales_update!A:N,5,FALSE)</f>
        <v>2096</v>
      </c>
      <c r="M352">
        <f>VLOOKUP(customer!A352,sales_update!A:N,6,FALSE)</f>
        <v>576</v>
      </c>
      <c r="N352">
        <f>VLOOKUP(customer!A352,sales_update!A:N,7,FALSE)</f>
        <v>0</v>
      </c>
      <c r="O352">
        <f>VLOOKUP(customer!A352,sales_update!A:N,8,FALSE)</f>
        <v>201</v>
      </c>
      <c r="P352">
        <f>VLOOKUP(customer!A352,sales_update!A:N,9,FALSE)</f>
        <v>3960</v>
      </c>
      <c r="Q352">
        <f>VLOOKUP(customer!A352,sales_update!A:N,10,FALSE)</f>
        <v>1</v>
      </c>
      <c r="R352">
        <f>VLOOKUP(customer!A352,sales_update!A:N,11,FALSE)</f>
        <v>3</v>
      </c>
      <c r="S352">
        <f>VLOOKUP(customer!A352,sales_update!A:N,12,FALSE)</f>
        <v>6</v>
      </c>
      <c r="T352">
        <f>VLOOKUP(customer!A352,sales_update!A:N,13,FALSE)</f>
        <v>7</v>
      </c>
      <c r="U352">
        <f>VLOOKUP(customer!A352,sales_update!A:N,14,FALSE)</f>
        <v>2</v>
      </c>
      <c r="V352">
        <f>VLOOKUP(customer!A352,Marketing!A:I,2,FALSE)</f>
        <v>0</v>
      </c>
      <c r="W352">
        <f>VLOOKUP(customer!A352,Marketing!A:I,3,FALSE)</f>
        <v>0</v>
      </c>
      <c r="X352">
        <f>VLOOKUP(customer!A352,Marketing!A:I,4,FALSE)</f>
        <v>0</v>
      </c>
      <c r="Y352">
        <f>VLOOKUP(customer!A352,Marketing!A:I,5,FALSE)</f>
        <v>0</v>
      </c>
      <c r="Z352">
        <f>VLOOKUP(customer!A352,Marketing!A:I,6,FALSE)</f>
        <v>0</v>
      </c>
      <c r="AA352">
        <f>VLOOKUP(customer!A352,Marketing!A:I,7,FALSE)</f>
        <v>0</v>
      </c>
      <c r="AB352">
        <f>VLOOKUP(customer!A352,Marketing!A:I,8,FALSE)</f>
        <v>0</v>
      </c>
      <c r="AC352" s="1">
        <f>VLOOKUP(customer!A352,Marketing!A:I,9,FALSE)</f>
        <v>43512</v>
      </c>
    </row>
    <row r="353" spans="1:29" x14ac:dyDescent="0.3">
      <c r="A353">
        <v>2194</v>
      </c>
      <c r="B353">
        <v>174918</v>
      </c>
      <c r="C353">
        <v>0</v>
      </c>
      <c r="D353">
        <v>0</v>
      </c>
      <c r="E353">
        <v>51</v>
      </c>
      <c r="F353" t="str">
        <f>IF(customer!G353=1, "Married", IF(customer!H353=1, "Single", IF(customer!F353=1, "Divorced", IF(customer!I353=1, "Together", IF(customer!J353=1, "Widowed", "Unknown")))))</f>
        <v>Together</v>
      </c>
      <c r="G353" t="str">
        <f>IF(customer!K353=1,"Basic",IF(customer!L353=1,"Graduate",IF(customer!M353=1,"Master",IF(customer!N353=1,"PhD","Unknown"))))</f>
        <v>Graduate</v>
      </c>
      <c r="H353" t="s">
        <v>20</v>
      </c>
      <c r="I353">
        <f>VLOOKUP(customer!A353,sales_update!A:N,2,FALSE)</f>
        <v>78</v>
      </c>
      <c r="J353">
        <f xml:space="preserve"> VLOOKUP(customer!A353,sales_update!A:N,3,FALSE)</f>
        <v>2269</v>
      </c>
      <c r="K353">
        <f>VLOOKUP(customer!A353,sales_update!A:N,4,FALSE)</f>
        <v>138</v>
      </c>
      <c r="L353">
        <f>VLOOKUP(customer!A353,sales_update!A:N,5,FALSE)</f>
        <v>2132</v>
      </c>
      <c r="M353">
        <f>VLOOKUP(customer!A353,sales_update!A:N,6,FALSE)</f>
        <v>58</v>
      </c>
      <c r="N353">
        <f>VLOOKUP(customer!A353,sales_update!A:N,7,FALSE)</f>
        <v>44</v>
      </c>
      <c r="O353">
        <f>VLOOKUP(customer!A353,sales_update!A:N,8,FALSE)</f>
        <v>138</v>
      </c>
      <c r="P353">
        <f>VLOOKUP(customer!A353,sales_update!A:N,9,FALSE)</f>
        <v>4504</v>
      </c>
      <c r="Q353">
        <f>VLOOKUP(customer!A353,sales_update!A:N,10,FALSE)</f>
        <v>1</v>
      </c>
      <c r="R353">
        <f>VLOOKUP(customer!A353,sales_update!A:N,11,FALSE)</f>
        <v>5</v>
      </c>
      <c r="S353">
        <f>VLOOKUP(customer!A353,sales_update!A:N,12,FALSE)</f>
        <v>9</v>
      </c>
      <c r="T353">
        <f>VLOOKUP(customer!A353,sales_update!A:N,13,FALSE)</f>
        <v>6</v>
      </c>
      <c r="U353">
        <f>VLOOKUP(customer!A353,sales_update!A:N,14,FALSE)</f>
        <v>3</v>
      </c>
      <c r="V353">
        <f>VLOOKUP(customer!A353,Marketing!A:I,2,FALSE)</f>
        <v>0</v>
      </c>
      <c r="W353">
        <f>VLOOKUP(customer!A353,Marketing!A:I,3,FALSE)</f>
        <v>0</v>
      </c>
      <c r="X353">
        <f>VLOOKUP(customer!A353,Marketing!A:I,4,FALSE)</f>
        <v>1</v>
      </c>
      <c r="Y353">
        <f>VLOOKUP(customer!A353,Marketing!A:I,5,FALSE)</f>
        <v>0</v>
      </c>
      <c r="Z353">
        <f>VLOOKUP(customer!A353,Marketing!A:I,6,FALSE)</f>
        <v>0</v>
      </c>
      <c r="AA353">
        <f>VLOOKUP(customer!A353,Marketing!A:I,7,FALSE)</f>
        <v>0</v>
      </c>
      <c r="AB353">
        <f>VLOOKUP(customer!A353,Marketing!A:I,8,FALSE)</f>
        <v>0</v>
      </c>
      <c r="AC353" s="1">
        <f>VLOOKUP(customer!A353,Marketing!A:I,9,FALSE)</f>
        <v>43694</v>
      </c>
    </row>
    <row r="354" spans="1:29" x14ac:dyDescent="0.3">
      <c r="A354">
        <v>2517</v>
      </c>
      <c r="B354">
        <v>174881</v>
      </c>
      <c r="C354">
        <v>1</v>
      </c>
      <c r="D354">
        <v>1</v>
      </c>
      <c r="E354">
        <v>59</v>
      </c>
      <c r="F354" t="str">
        <f>IF(customer!G354=1, "Married", IF(customer!H354=1, "Single", IF(customer!F354=1, "Divorced", IF(customer!I354=1, "Together", IF(customer!J354=1, "Widowed", "Unknown")))))</f>
        <v>Together</v>
      </c>
      <c r="G354" t="str">
        <f>IF(customer!K354=1,"Basic",IF(customer!L354=1,"Graduate",IF(customer!M354=1,"Master",IF(customer!N354=1,"PhD","Unknown"))))</f>
        <v>Master</v>
      </c>
      <c r="H354" t="s">
        <v>16</v>
      </c>
      <c r="I354">
        <f>VLOOKUP(customer!A354,sales_update!A:N,2,FALSE)</f>
        <v>48</v>
      </c>
      <c r="J354">
        <f xml:space="preserve"> VLOOKUP(customer!A354,sales_update!A:N,3,FALSE)</f>
        <v>1179</v>
      </c>
      <c r="K354">
        <f>VLOOKUP(customer!A354,sales_update!A:N,4,FALSE)</f>
        <v>168</v>
      </c>
      <c r="L354">
        <f>VLOOKUP(customer!A354,sales_update!A:N,5,FALSE)</f>
        <v>631</v>
      </c>
      <c r="M354">
        <f>VLOOKUP(customer!A354,sales_update!A:N,6,FALSE)</f>
        <v>84</v>
      </c>
      <c r="N354">
        <f>VLOOKUP(customer!A354,sales_update!A:N,7,FALSE)</f>
        <v>63</v>
      </c>
      <c r="O354">
        <f>VLOOKUP(customer!A354,sales_update!A:N,8,FALSE)</f>
        <v>126</v>
      </c>
      <c r="P354">
        <f>VLOOKUP(customer!A354,sales_update!A:N,9,FALSE)</f>
        <v>1999</v>
      </c>
      <c r="Q354">
        <f>VLOOKUP(customer!A354,sales_update!A:N,10,FALSE)</f>
        <v>4</v>
      </c>
      <c r="R354">
        <f>VLOOKUP(customer!A354,sales_update!A:N,11,FALSE)</f>
        <v>9</v>
      </c>
      <c r="S354">
        <f>VLOOKUP(customer!A354,sales_update!A:N,12,FALSE)</f>
        <v>2</v>
      </c>
      <c r="T354">
        <f>VLOOKUP(customer!A354,sales_update!A:N,13,FALSE)</f>
        <v>12</v>
      </c>
      <c r="U354">
        <f>VLOOKUP(customer!A354,sales_update!A:N,14,FALSE)</f>
        <v>5</v>
      </c>
      <c r="V354">
        <f>VLOOKUP(customer!A354,Marketing!A:I,2,FALSE)</f>
        <v>0</v>
      </c>
      <c r="W354">
        <f>VLOOKUP(customer!A354,Marketing!A:I,3,FALSE)</f>
        <v>0</v>
      </c>
      <c r="X354">
        <f>VLOOKUP(customer!A354,Marketing!A:I,4,FALSE)</f>
        <v>0</v>
      </c>
      <c r="Y354">
        <f>VLOOKUP(customer!A354,Marketing!A:I,5,FALSE)</f>
        <v>0</v>
      </c>
      <c r="Z354">
        <f>VLOOKUP(customer!A354,Marketing!A:I,6,FALSE)</f>
        <v>0</v>
      </c>
      <c r="AA354">
        <f>VLOOKUP(customer!A354,Marketing!A:I,7,FALSE)</f>
        <v>0</v>
      </c>
      <c r="AB354">
        <f>VLOOKUP(customer!A354,Marketing!A:I,8,FALSE)</f>
        <v>0</v>
      </c>
      <c r="AC354" s="1">
        <f>VLOOKUP(customer!A354,Marketing!A:I,9,FALSE)</f>
        <v>43690</v>
      </c>
    </row>
    <row r="355" spans="1:29" x14ac:dyDescent="0.3">
      <c r="A355">
        <v>2703</v>
      </c>
      <c r="B355">
        <v>174881</v>
      </c>
      <c r="C355">
        <v>1</v>
      </c>
      <c r="D355">
        <v>1</v>
      </c>
      <c r="E355">
        <v>59</v>
      </c>
      <c r="F355" t="str">
        <f>IF(customer!G355=1, "Married", IF(customer!H355=1, "Single", IF(customer!F355=1, "Divorced", IF(customer!I355=1, "Together", IF(customer!J355=1, "Widowed", "Unknown")))))</f>
        <v>Together</v>
      </c>
      <c r="G355" t="str">
        <f>IF(customer!K355=1,"Basic",IF(customer!L355=1,"Graduate",IF(customer!M355=1,"Master",IF(customer!N355=1,"PhD","Unknown"))))</f>
        <v>Master</v>
      </c>
      <c r="H355" t="s">
        <v>16</v>
      </c>
      <c r="I355">
        <f>VLOOKUP(customer!A355,sales_update!A:N,2,FALSE)</f>
        <v>48</v>
      </c>
      <c r="J355">
        <f xml:space="preserve"> VLOOKUP(customer!A355,sales_update!A:N,3,FALSE)</f>
        <v>1179</v>
      </c>
      <c r="K355">
        <f>VLOOKUP(customer!A355,sales_update!A:N,4,FALSE)</f>
        <v>168</v>
      </c>
      <c r="L355">
        <f>VLOOKUP(customer!A355,sales_update!A:N,5,FALSE)</f>
        <v>631</v>
      </c>
      <c r="M355">
        <f>VLOOKUP(customer!A355,sales_update!A:N,6,FALSE)</f>
        <v>84</v>
      </c>
      <c r="N355">
        <f>VLOOKUP(customer!A355,sales_update!A:N,7,FALSE)</f>
        <v>63</v>
      </c>
      <c r="O355">
        <f>VLOOKUP(customer!A355,sales_update!A:N,8,FALSE)</f>
        <v>126</v>
      </c>
      <c r="P355">
        <f>VLOOKUP(customer!A355,sales_update!A:N,9,FALSE)</f>
        <v>1999</v>
      </c>
      <c r="Q355">
        <f>VLOOKUP(customer!A355,sales_update!A:N,10,FALSE)</f>
        <v>4</v>
      </c>
      <c r="R355">
        <f>VLOOKUP(customer!A355,sales_update!A:N,11,FALSE)</f>
        <v>9</v>
      </c>
      <c r="S355">
        <f>VLOOKUP(customer!A355,sales_update!A:N,12,FALSE)</f>
        <v>2</v>
      </c>
      <c r="T355">
        <f>VLOOKUP(customer!A355,sales_update!A:N,13,FALSE)</f>
        <v>12</v>
      </c>
      <c r="U355">
        <f>VLOOKUP(customer!A355,sales_update!A:N,14,FALSE)</f>
        <v>5</v>
      </c>
      <c r="V355">
        <f>VLOOKUP(customer!A355,Marketing!A:I,2,FALSE)</f>
        <v>0</v>
      </c>
      <c r="W355">
        <f>VLOOKUP(customer!A355,Marketing!A:I,3,FALSE)</f>
        <v>0</v>
      </c>
      <c r="X355">
        <f>VLOOKUP(customer!A355,Marketing!A:I,4,FALSE)</f>
        <v>0</v>
      </c>
      <c r="Y355">
        <f>VLOOKUP(customer!A355,Marketing!A:I,5,FALSE)</f>
        <v>0</v>
      </c>
      <c r="Z355">
        <f>VLOOKUP(customer!A355,Marketing!A:I,6,FALSE)</f>
        <v>0</v>
      </c>
      <c r="AA355">
        <f>VLOOKUP(customer!A355,Marketing!A:I,7,FALSE)</f>
        <v>0</v>
      </c>
      <c r="AB355">
        <f>VLOOKUP(customer!A355,Marketing!A:I,8,FALSE)</f>
        <v>0</v>
      </c>
      <c r="AC355" s="1">
        <f>VLOOKUP(customer!A355,Marketing!A:I,9,FALSE)</f>
        <v>43690</v>
      </c>
    </row>
    <row r="356" spans="1:29" x14ac:dyDescent="0.3">
      <c r="A356">
        <v>3131</v>
      </c>
      <c r="B356">
        <v>174859</v>
      </c>
      <c r="C356">
        <v>0</v>
      </c>
      <c r="D356">
        <v>0</v>
      </c>
      <c r="E356">
        <v>71</v>
      </c>
      <c r="F356" t="str">
        <f>IF(customer!G356=1, "Married", IF(customer!H356=1, "Single", IF(customer!F356=1, "Divorced", IF(customer!I356=1, "Together", IF(customer!J356=1, "Widowed", "Unknown")))))</f>
        <v>Widowed</v>
      </c>
      <c r="G356" t="str">
        <f>IF(customer!K356=1,"Basic",IF(customer!L356=1,"Graduate",IF(customer!M356=1,"Master",IF(customer!N356=1,"PhD","Unknown"))))</f>
        <v>Unknown</v>
      </c>
      <c r="H356" t="s">
        <v>15</v>
      </c>
      <c r="I356">
        <f>VLOOKUP(customer!A356,sales_update!A:N,2,FALSE)</f>
        <v>63</v>
      </c>
      <c r="J356">
        <f xml:space="preserve"> VLOOKUP(customer!A356,sales_update!A:N,3,FALSE)</f>
        <v>1331</v>
      </c>
      <c r="K356">
        <f>VLOOKUP(customer!A356,sales_update!A:N,4,FALSE)</f>
        <v>171</v>
      </c>
      <c r="L356">
        <f>VLOOKUP(customer!A356,sales_update!A:N,5,FALSE)</f>
        <v>1434</v>
      </c>
      <c r="M356">
        <f>VLOOKUP(customer!A356,sales_update!A:N,6,FALSE)</f>
        <v>311</v>
      </c>
      <c r="N356">
        <f>VLOOKUP(customer!A356,sales_update!A:N,7,FALSE)</f>
        <v>238</v>
      </c>
      <c r="O356">
        <f>VLOOKUP(customer!A356,sales_update!A:N,8,FALSE)</f>
        <v>171</v>
      </c>
      <c r="P356">
        <f>VLOOKUP(customer!A356,sales_update!A:N,9,FALSE)</f>
        <v>3315</v>
      </c>
      <c r="Q356">
        <f>VLOOKUP(customer!A356,sales_update!A:N,10,FALSE)</f>
        <v>1</v>
      </c>
      <c r="R356">
        <f>VLOOKUP(customer!A356,sales_update!A:N,11,FALSE)</f>
        <v>6</v>
      </c>
      <c r="S356">
        <f>VLOOKUP(customer!A356,sales_update!A:N,12,FALSE)</f>
        <v>5</v>
      </c>
      <c r="T356">
        <f>VLOOKUP(customer!A356,sales_update!A:N,13,FALSE)</f>
        <v>11</v>
      </c>
      <c r="U356">
        <f>VLOOKUP(customer!A356,sales_update!A:N,14,FALSE)</f>
        <v>3</v>
      </c>
      <c r="V356">
        <f>VLOOKUP(customer!A356,Marketing!A:I,2,FALSE)</f>
        <v>0</v>
      </c>
      <c r="W356">
        <f>VLOOKUP(customer!A356,Marketing!A:I,3,FALSE)</f>
        <v>0</v>
      </c>
      <c r="X356">
        <f>VLOOKUP(customer!A356,Marketing!A:I,4,FALSE)</f>
        <v>0</v>
      </c>
      <c r="Y356">
        <f>VLOOKUP(customer!A356,Marketing!A:I,5,FALSE)</f>
        <v>1</v>
      </c>
      <c r="Z356">
        <f>VLOOKUP(customer!A356,Marketing!A:I,6,FALSE)</f>
        <v>0</v>
      </c>
      <c r="AA356">
        <f>VLOOKUP(customer!A356,Marketing!A:I,7,FALSE)</f>
        <v>0</v>
      </c>
      <c r="AB356">
        <f>VLOOKUP(customer!A356,Marketing!A:I,8,FALSE)</f>
        <v>0</v>
      </c>
      <c r="AC356" s="1">
        <f>VLOOKUP(customer!A356,Marketing!A:I,9,FALSE)</f>
        <v>43777</v>
      </c>
    </row>
    <row r="357" spans="1:29" x14ac:dyDescent="0.3">
      <c r="A357">
        <v>1065</v>
      </c>
      <c r="B357">
        <v>174854</v>
      </c>
      <c r="C357">
        <v>1</v>
      </c>
      <c r="D357">
        <v>2</v>
      </c>
      <c r="E357">
        <v>50</v>
      </c>
      <c r="F357" t="str">
        <f>IF(customer!G357=1, "Married", IF(customer!H357=1, "Single", IF(customer!F357=1, "Divorced", IF(customer!I357=1, "Together", IF(customer!J357=1, "Widowed", "Unknown")))))</f>
        <v>Together</v>
      </c>
      <c r="G357" t="str">
        <f>IF(customer!K357=1,"Basic",IF(customer!L357=1,"Graduate",IF(customer!M357=1,"Master",IF(customer!N357=1,"PhD","Unknown"))))</f>
        <v>Graduate</v>
      </c>
      <c r="H357" t="s">
        <v>16</v>
      </c>
      <c r="I357">
        <f>VLOOKUP(customer!A357,sales_update!A:N,2,FALSE)</f>
        <v>90</v>
      </c>
      <c r="J357">
        <f xml:space="preserve"> VLOOKUP(customer!A357,sales_update!A:N,3,FALSE)</f>
        <v>2000</v>
      </c>
      <c r="K357">
        <f>VLOOKUP(customer!A357,sales_update!A:N,4,FALSE)</f>
        <v>138</v>
      </c>
      <c r="L357">
        <f>VLOOKUP(customer!A357,sales_update!A:N,5,FALSE)</f>
        <v>1138</v>
      </c>
      <c r="M357">
        <f>VLOOKUP(customer!A357,sales_update!A:N,6,FALSE)</f>
        <v>135</v>
      </c>
      <c r="N357">
        <f>VLOOKUP(customer!A357,sales_update!A:N,7,FALSE)</f>
        <v>68</v>
      </c>
      <c r="O357">
        <f>VLOOKUP(customer!A357,sales_update!A:N,8,FALSE)</f>
        <v>171</v>
      </c>
      <c r="P357">
        <f>VLOOKUP(customer!A357,sales_update!A:N,9,FALSE)</f>
        <v>3308</v>
      </c>
      <c r="Q357">
        <f>VLOOKUP(customer!A357,sales_update!A:N,10,FALSE)</f>
        <v>7</v>
      </c>
      <c r="R357">
        <f>VLOOKUP(customer!A357,sales_update!A:N,11,FALSE)</f>
        <v>2</v>
      </c>
      <c r="S357">
        <f>VLOOKUP(customer!A357,sales_update!A:N,12,FALSE)</f>
        <v>5</v>
      </c>
      <c r="T357">
        <f>VLOOKUP(customer!A357,sales_update!A:N,13,FALSE)</f>
        <v>5</v>
      </c>
      <c r="U357">
        <f>VLOOKUP(customer!A357,sales_update!A:N,14,FALSE)</f>
        <v>5</v>
      </c>
      <c r="V357">
        <f>VLOOKUP(customer!A357,Marketing!A:I,2,FALSE)</f>
        <v>0</v>
      </c>
      <c r="W357">
        <f>VLOOKUP(customer!A357,Marketing!A:I,3,FALSE)</f>
        <v>0</v>
      </c>
      <c r="X357">
        <f>VLOOKUP(customer!A357,Marketing!A:I,4,FALSE)</f>
        <v>0</v>
      </c>
      <c r="Y357">
        <f>VLOOKUP(customer!A357,Marketing!A:I,5,FALSE)</f>
        <v>0</v>
      </c>
      <c r="Z357">
        <f>VLOOKUP(customer!A357,Marketing!A:I,6,FALSE)</f>
        <v>0</v>
      </c>
      <c r="AA357">
        <f>VLOOKUP(customer!A357,Marketing!A:I,7,FALSE)</f>
        <v>0</v>
      </c>
      <c r="AB357">
        <f>VLOOKUP(customer!A357,Marketing!A:I,8,FALSE)</f>
        <v>0</v>
      </c>
      <c r="AC357" s="1">
        <f>VLOOKUP(customer!A357,Marketing!A:I,9,FALSE)</f>
        <v>43721</v>
      </c>
    </row>
    <row r="358" spans="1:29" x14ac:dyDescent="0.3">
      <c r="A358">
        <v>1701</v>
      </c>
      <c r="B358">
        <v>174806</v>
      </c>
      <c r="C358">
        <v>0</v>
      </c>
      <c r="D358">
        <v>1</v>
      </c>
      <c r="E358">
        <v>55</v>
      </c>
      <c r="F358" t="str">
        <f>IF(customer!G358=1, "Married", IF(customer!H358=1, "Single", IF(customer!F358=1, "Divorced", IF(customer!I358=1, "Together", IF(customer!J358=1, "Widowed", "Unknown")))))</f>
        <v>Married</v>
      </c>
      <c r="G358" t="str">
        <f>IF(customer!K358=1,"Basic",IF(customer!L358=1,"Graduate",IF(customer!M358=1,"Master",IF(customer!N358=1,"PhD","Unknown"))))</f>
        <v>Master</v>
      </c>
      <c r="H358" t="s">
        <v>16</v>
      </c>
      <c r="I358">
        <f>VLOOKUP(customer!A358,sales_update!A:N,2,FALSE)</f>
        <v>1</v>
      </c>
      <c r="J358">
        <f xml:space="preserve"> VLOOKUP(customer!A358,sales_update!A:N,3,FALSE)</f>
        <v>1566</v>
      </c>
      <c r="K358">
        <f>VLOOKUP(customer!A358,sales_update!A:N,4,FALSE)</f>
        <v>21</v>
      </c>
      <c r="L358">
        <f>VLOOKUP(customer!A358,sales_update!A:N,5,FALSE)</f>
        <v>582</v>
      </c>
      <c r="M358">
        <f>VLOOKUP(customer!A358,sales_update!A:N,6,FALSE)</f>
        <v>0</v>
      </c>
      <c r="N358">
        <f>VLOOKUP(customer!A358,sales_update!A:N,7,FALSE)</f>
        <v>65</v>
      </c>
      <c r="O358">
        <f>VLOOKUP(customer!A358,sales_update!A:N,8,FALSE)</f>
        <v>21</v>
      </c>
      <c r="P358">
        <f>VLOOKUP(customer!A358,sales_update!A:N,9,FALSE)</f>
        <v>2213</v>
      </c>
      <c r="Q358">
        <f>VLOOKUP(customer!A358,sales_update!A:N,10,FALSE)</f>
        <v>2</v>
      </c>
      <c r="R358">
        <f>VLOOKUP(customer!A358,sales_update!A:N,11,FALSE)</f>
        <v>5</v>
      </c>
      <c r="S358">
        <f>VLOOKUP(customer!A358,sales_update!A:N,12,FALSE)</f>
        <v>4</v>
      </c>
      <c r="T358">
        <f>VLOOKUP(customer!A358,sales_update!A:N,13,FALSE)</f>
        <v>5</v>
      </c>
      <c r="U358">
        <f>VLOOKUP(customer!A358,sales_update!A:N,14,FALSE)</f>
        <v>4</v>
      </c>
      <c r="V358">
        <f>VLOOKUP(customer!A358,Marketing!A:I,2,FALSE)</f>
        <v>0</v>
      </c>
      <c r="W358">
        <f>VLOOKUP(customer!A358,Marketing!A:I,3,FALSE)</f>
        <v>0</v>
      </c>
      <c r="X358">
        <f>VLOOKUP(customer!A358,Marketing!A:I,4,FALSE)</f>
        <v>0</v>
      </c>
      <c r="Y358">
        <f>VLOOKUP(customer!A358,Marketing!A:I,5,FALSE)</f>
        <v>0</v>
      </c>
      <c r="Z358">
        <f>VLOOKUP(customer!A358,Marketing!A:I,6,FALSE)</f>
        <v>0</v>
      </c>
      <c r="AA358">
        <f>VLOOKUP(customer!A358,Marketing!A:I,7,FALSE)</f>
        <v>0</v>
      </c>
      <c r="AB358">
        <f>VLOOKUP(customer!A358,Marketing!A:I,8,FALSE)</f>
        <v>0</v>
      </c>
      <c r="AC358" s="1">
        <f>VLOOKUP(customer!A358,Marketing!A:I,9,FALSE)</f>
        <v>43611</v>
      </c>
    </row>
    <row r="359" spans="1:29" x14ac:dyDescent="0.3">
      <c r="A359">
        <v>2293</v>
      </c>
      <c r="B359">
        <v>174805</v>
      </c>
      <c r="C359">
        <v>0</v>
      </c>
      <c r="D359">
        <v>1</v>
      </c>
      <c r="E359">
        <v>65</v>
      </c>
      <c r="F359" t="str">
        <f>IF(customer!G359=1, "Married", IF(customer!H359=1, "Single", IF(customer!F359=1, "Divorced", IF(customer!I359=1, "Together", IF(customer!J359=1, "Widowed", "Unknown")))))</f>
        <v>Together</v>
      </c>
      <c r="G359" t="str">
        <f>IF(customer!K359=1,"Basic",IF(customer!L359=1,"Graduate",IF(customer!M359=1,"Master",IF(customer!N359=1,"PhD","Unknown"))))</f>
        <v>Unknown</v>
      </c>
      <c r="H359" t="s">
        <v>18</v>
      </c>
      <c r="I359">
        <f>VLOOKUP(customer!A359,sales_update!A:N,2,FALSE)</f>
        <v>14</v>
      </c>
      <c r="J359">
        <f xml:space="preserve"> VLOOKUP(customer!A359,sales_update!A:N,3,FALSE)</f>
        <v>488</v>
      </c>
      <c r="K359">
        <f>VLOOKUP(customer!A359,sales_update!A:N,4,FALSE)</f>
        <v>379</v>
      </c>
      <c r="L359">
        <f>VLOOKUP(customer!A359,sales_update!A:N,5,FALSE)</f>
        <v>488</v>
      </c>
      <c r="M359">
        <f>VLOOKUP(customer!A359,sales_update!A:N,6,FALSE)</f>
        <v>96</v>
      </c>
      <c r="N359">
        <f>VLOOKUP(customer!A359,sales_update!A:N,7,FALSE)</f>
        <v>379</v>
      </c>
      <c r="O359">
        <f>VLOOKUP(customer!A359,sales_update!A:N,8,FALSE)</f>
        <v>86</v>
      </c>
      <c r="P359">
        <f>VLOOKUP(customer!A359,sales_update!A:N,9,FALSE)</f>
        <v>1743</v>
      </c>
      <c r="Q359">
        <f>VLOOKUP(customer!A359,sales_update!A:N,10,FALSE)</f>
        <v>5</v>
      </c>
      <c r="R359">
        <f>VLOOKUP(customer!A359,sales_update!A:N,11,FALSE)</f>
        <v>4</v>
      </c>
      <c r="S359">
        <f>VLOOKUP(customer!A359,sales_update!A:N,12,FALSE)</f>
        <v>7</v>
      </c>
      <c r="T359">
        <f>VLOOKUP(customer!A359,sales_update!A:N,13,FALSE)</f>
        <v>10</v>
      </c>
      <c r="U359">
        <f>VLOOKUP(customer!A359,sales_update!A:N,14,FALSE)</f>
        <v>2</v>
      </c>
      <c r="V359">
        <f>VLOOKUP(customer!A359,Marketing!A:I,2,FALSE)</f>
        <v>0</v>
      </c>
      <c r="W359">
        <f>VLOOKUP(customer!A359,Marketing!A:I,3,FALSE)</f>
        <v>0</v>
      </c>
      <c r="X359">
        <f>VLOOKUP(customer!A359,Marketing!A:I,4,FALSE)</f>
        <v>0</v>
      </c>
      <c r="Y359">
        <f>VLOOKUP(customer!A359,Marketing!A:I,5,FALSE)</f>
        <v>0</v>
      </c>
      <c r="Z359">
        <f>VLOOKUP(customer!A359,Marketing!A:I,6,FALSE)</f>
        <v>0</v>
      </c>
      <c r="AA359">
        <f>VLOOKUP(customer!A359,Marketing!A:I,7,FALSE)</f>
        <v>0</v>
      </c>
      <c r="AB359">
        <f>VLOOKUP(customer!A359,Marketing!A:I,8,FALSE)</f>
        <v>0</v>
      </c>
      <c r="AC359" s="1">
        <f>VLOOKUP(customer!A359,Marketing!A:I,9,FALSE)</f>
        <v>43933</v>
      </c>
    </row>
    <row r="360" spans="1:29" x14ac:dyDescent="0.3">
      <c r="A360">
        <v>2234</v>
      </c>
      <c r="B360">
        <v>174716</v>
      </c>
      <c r="C360">
        <v>0</v>
      </c>
      <c r="D360">
        <v>1</v>
      </c>
      <c r="E360">
        <v>48</v>
      </c>
      <c r="F360" t="str">
        <f>IF(customer!G360=1, "Married", IF(customer!H360=1, "Single", IF(customer!F360=1, "Divorced", IF(customer!I360=1, "Together", IF(customer!J360=1, "Widowed", "Unknown")))))</f>
        <v>Married</v>
      </c>
      <c r="G360" t="str">
        <f>IF(customer!K360=1,"Basic",IF(customer!L360=1,"Graduate",IF(customer!M360=1,"Master",IF(customer!N360=1,"PhD","Unknown"))))</f>
        <v>Graduate</v>
      </c>
      <c r="H360" t="s">
        <v>19</v>
      </c>
      <c r="I360">
        <f>VLOOKUP(customer!A360,sales_update!A:N,2,FALSE)</f>
        <v>92</v>
      </c>
      <c r="J360">
        <f xml:space="preserve"> VLOOKUP(customer!A360,sales_update!A:N,3,FALSE)</f>
        <v>311</v>
      </c>
      <c r="K360">
        <f>VLOOKUP(customer!A360,sales_update!A:N,4,FALSE)</f>
        <v>63</v>
      </c>
      <c r="L360">
        <f>VLOOKUP(customer!A360,sales_update!A:N,5,FALSE)</f>
        <v>984</v>
      </c>
      <c r="M360">
        <f>VLOOKUP(customer!A360,sales_update!A:N,6,FALSE)</f>
        <v>30</v>
      </c>
      <c r="N360">
        <f>VLOOKUP(customer!A360,sales_update!A:N,7,FALSE)</f>
        <v>456</v>
      </c>
      <c r="O360">
        <f>VLOOKUP(customer!A360,sales_update!A:N,8,FALSE)</f>
        <v>166</v>
      </c>
      <c r="P360">
        <f>VLOOKUP(customer!A360,sales_update!A:N,9,FALSE)</f>
        <v>1679</v>
      </c>
      <c r="Q360">
        <f>VLOOKUP(customer!A360,sales_update!A:N,10,FALSE)</f>
        <v>2</v>
      </c>
      <c r="R360">
        <f>VLOOKUP(customer!A360,sales_update!A:N,11,FALSE)</f>
        <v>7</v>
      </c>
      <c r="S360">
        <f>VLOOKUP(customer!A360,sales_update!A:N,12,FALSE)</f>
        <v>3</v>
      </c>
      <c r="T360">
        <f>VLOOKUP(customer!A360,sales_update!A:N,13,FALSE)</f>
        <v>5</v>
      </c>
      <c r="U360">
        <f>VLOOKUP(customer!A360,sales_update!A:N,14,FALSE)</f>
        <v>4</v>
      </c>
      <c r="V360">
        <f>VLOOKUP(customer!A360,Marketing!A:I,2,FALSE)</f>
        <v>0</v>
      </c>
      <c r="W360">
        <f>VLOOKUP(customer!A360,Marketing!A:I,3,FALSE)</f>
        <v>0</v>
      </c>
      <c r="X360">
        <f>VLOOKUP(customer!A360,Marketing!A:I,4,FALSE)</f>
        <v>0</v>
      </c>
      <c r="Y360">
        <f>VLOOKUP(customer!A360,Marketing!A:I,5,FALSE)</f>
        <v>0</v>
      </c>
      <c r="Z360">
        <f>VLOOKUP(customer!A360,Marketing!A:I,6,FALSE)</f>
        <v>0</v>
      </c>
      <c r="AA360">
        <f>VLOOKUP(customer!A360,Marketing!A:I,7,FALSE)</f>
        <v>0</v>
      </c>
      <c r="AB360">
        <f>VLOOKUP(customer!A360,Marketing!A:I,8,FALSE)</f>
        <v>0</v>
      </c>
      <c r="AC360" s="1">
        <f>VLOOKUP(customer!A360,Marketing!A:I,9,FALSE)</f>
        <v>43878</v>
      </c>
    </row>
    <row r="361" spans="1:29" x14ac:dyDescent="0.3">
      <c r="A361">
        <v>1900</v>
      </c>
      <c r="B361">
        <v>174637</v>
      </c>
      <c r="C361">
        <v>0</v>
      </c>
      <c r="D361">
        <v>0</v>
      </c>
      <c r="E361">
        <v>66</v>
      </c>
      <c r="F361" t="str">
        <f>IF(customer!G361=1, "Married", IF(customer!H361=1, "Single", IF(customer!F361=1, "Divorced", IF(customer!I361=1, "Together", IF(customer!J361=1, "Widowed", "Unknown")))))</f>
        <v>Single</v>
      </c>
      <c r="G361" t="str">
        <f>IF(customer!K361=1,"Basic",IF(customer!L361=1,"Graduate",IF(customer!M361=1,"Master",IF(customer!N361=1,"PhD","Unknown"))))</f>
        <v>PhD</v>
      </c>
      <c r="H361" t="s">
        <v>20</v>
      </c>
      <c r="I361">
        <f>VLOOKUP(customer!A361,sales_update!A:N,2,FALSE)</f>
        <v>73</v>
      </c>
      <c r="J361">
        <f xml:space="preserve"> VLOOKUP(customer!A361,sales_update!A:N,3,FALSE)</f>
        <v>2246</v>
      </c>
      <c r="K361">
        <f>VLOOKUP(customer!A361,sales_update!A:N,4,FALSE)</f>
        <v>150</v>
      </c>
      <c r="L361">
        <f>VLOOKUP(customer!A361,sales_update!A:N,5,FALSE)</f>
        <v>1086</v>
      </c>
      <c r="M361">
        <f>VLOOKUP(customer!A361,sales_update!A:N,6,FALSE)</f>
        <v>342</v>
      </c>
      <c r="N361">
        <f>VLOOKUP(customer!A361,sales_update!A:N,7,FALSE)</f>
        <v>0</v>
      </c>
      <c r="O361">
        <f>VLOOKUP(customer!A361,sales_update!A:N,8,FALSE)</f>
        <v>37</v>
      </c>
      <c r="P361">
        <f>VLOOKUP(customer!A361,sales_update!A:N,9,FALSE)</f>
        <v>3786</v>
      </c>
      <c r="Q361">
        <f>VLOOKUP(customer!A361,sales_update!A:N,10,FALSE)</f>
        <v>1</v>
      </c>
      <c r="R361">
        <f>VLOOKUP(customer!A361,sales_update!A:N,11,FALSE)</f>
        <v>6</v>
      </c>
      <c r="S361">
        <f>VLOOKUP(customer!A361,sales_update!A:N,12,FALSE)</f>
        <v>9</v>
      </c>
      <c r="T361">
        <f>VLOOKUP(customer!A361,sales_update!A:N,13,FALSE)</f>
        <v>9</v>
      </c>
      <c r="U361">
        <f>VLOOKUP(customer!A361,sales_update!A:N,14,FALSE)</f>
        <v>3</v>
      </c>
      <c r="V361">
        <f>VLOOKUP(customer!A361,Marketing!A:I,2,FALSE)</f>
        <v>0</v>
      </c>
      <c r="W361">
        <f>VLOOKUP(customer!A361,Marketing!A:I,3,FALSE)</f>
        <v>0</v>
      </c>
      <c r="X361">
        <f>VLOOKUP(customer!A361,Marketing!A:I,4,FALSE)</f>
        <v>0</v>
      </c>
      <c r="Y361">
        <f>VLOOKUP(customer!A361,Marketing!A:I,5,FALSE)</f>
        <v>1</v>
      </c>
      <c r="Z361">
        <f>VLOOKUP(customer!A361,Marketing!A:I,6,FALSE)</f>
        <v>0</v>
      </c>
      <c r="AA361">
        <f>VLOOKUP(customer!A361,Marketing!A:I,7,FALSE)</f>
        <v>0</v>
      </c>
      <c r="AB361">
        <f>VLOOKUP(customer!A361,Marketing!A:I,8,FALSE)</f>
        <v>0</v>
      </c>
      <c r="AC361" s="1">
        <f>VLOOKUP(customer!A361,Marketing!A:I,9,FALSE)</f>
        <v>43761</v>
      </c>
    </row>
    <row r="362" spans="1:29" x14ac:dyDescent="0.3">
      <c r="A362">
        <v>2011</v>
      </c>
      <c r="B362">
        <v>174538</v>
      </c>
      <c r="C362">
        <v>0</v>
      </c>
      <c r="D362">
        <v>0</v>
      </c>
      <c r="E362">
        <v>49</v>
      </c>
      <c r="F362" t="str">
        <f>IF(customer!G362=1, "Married", IF(customer!H362=1, "Single", IF(customer!F362=1, "Divorced", IF(customer!I362=1, "Together", IF(customer!J362=1, "Widowed", "Unknown")))))</f>
        <v>Together</v>
      </c>
      <c r="G362" t="str">
        <f>IF(customer!K362=1,"Basic",IF(customer!L362=1,"Graduate",IF(customer!M362=1,"Master",IF(customer!N362=1,"PhD","Unknown"))))</f>
        <v>Graduate</v>
      </c>
      <c r="H362" t="s">
        <v>18</v>
      </c>
      <c r="I362">
        <f>VLOOKUP(customer!A362,sales_update!A:N,2,FALSE)</f>
        <v>21</v>
      </c>
      <c r="J362">
        <f xml:space="preserve"> VLOOKUP(customer!A362,sales_update!A:N,3,FALSE)</f>
        <v>890</v>
      </c>
      <c r="K362">
        <f>VLOOKUP(customer!A362,sales_update!A:N,4,FALSE)</f>
        <v>229</v>
      </c>
      <c r="L362">
        <f>VLOOKUP(customer!A362,sales_update!A:N,5,FALSE)</f>
        <v>1716</v>
      </c>
      <c r="M362">
        <f>VLOOKUP(customer!A362,sales_update!A:N,6,FALSE)</f>
        <v>258</v>
      </c>
      <c r="N362">
        <f>VLOOKUP(customer!A362,sales_update!A:N,7,FALSE)</f>
        <v>262</v>
      </c>
      <c r="O362">
        <f>VLOOKUP(customer!A362,sales_update!A:N,8,FALSE)</f>
        <v>66</v>
      </c>
      <c r="P362">
        <f>VLOOKUP(customer!A362,sales_update!A:N,9,FALSE)</f>
        <v>3290</v>
      </c>
      <c r="Q362">
        <f>VLOOKUP(customer!A362,sales_update!A:N,10,FALSE)</f>
        <v>1</v>
      </c>
      <c r="R362">
        <f>VLOOKUP(customer!A362,sales_update!A:N,11,FALSE)</f>
        <v>8</v>
      </c>
      <c r="S362">
        <f>VLOOKUP(customer!A362,sales_update!A:N,12,FALSE)</f>
        <v>8</v>
      </c>
      <c r="T362">
        <f>VLOOKUP(customer!A362,sales_update!A:N,13,FALSE)</f>
        <v>5</v>
      </c>
      <c r="U362">
        <f>VLOOKUP(customer!A362,sales_update!A:N,14,FALSE)</f>
        <v>3</v>
      </c>
      <c r="V362">
        <f>VLOOKUP(customer!A362,Marketing!A:I,2,FALSE)</f>
        <v>0</v>
      </c>
      <c r="W362">
        <f>VLOOKUP(customer!A362,Marketing!A:I,3,FALSE)</f>
        <v>0</v>
      </c>
      <c r="X362">
        <f>VLOOKUP(customer!A362,Marketing!A:I,4,FALSE)</f>
        <v>1</v>
      </c>
      <c r="Y362">
        <f>VLOOKUP(customer!A362,Marketing!A:I,5,FALSE)</f>
        <v>0</v>
      </c>
      <c r="Z362">
        <f>VLOOKUP(customer!A362,Marketing!A:I,6,FALSE)</f>
        <v>0</v>
      </c>
      <c r="AA362">
        <f>VLOOKUP(customer!A362,Marketing!A:I,7,FALSE)</f>
        <v>0</v>
      </c>
      <c r="AB362">
        <f>VLOOKUP(customer!A362,Marketing!A:I,8,FALSE)</f>
        <v>1</v>
      </c>
      <c r="AC362" s="1">
        <f>VLOOKUP(customer!A362,Marketing!A:I,9,FALSE)</f>
        <v>43803</v>
      </c>
    </row>
    <row r="363" spans="1:29" x14ac:dyDescent="0.3">
      <c r="A363">
        <v>2940</v>
      </c>
      <c r="B363">
        <v>174485</v>
      </c>
      <c r="C363">
        <v>0</v>
      </c>
      <c r="D363">
        <v>0</v>
      </c>
      <c r="E363">
        <v>73</v>
      </c>
      <c r="F363" t="str">
        <f>IF(customer!G363=1, "Married", IF(customer!H363=1, "Single", IF(customer!F363=1, "Divorced", IF(customer!I363=1, "Together", IF(customer!J363=1, "Widowed", "Unknown")))))</f>
        <v>Together</v>
      </c>
      <c r="G363" t="str">
        <f>IF(customer!K363=1,"Basic",IF(customer!L363=1,"Graduate",IF(customer!M363=1,"Master",IF(customer!N363=1,"PhD","Unknown"))))</f>
        <v>Graduate</v>
      </c>
      <c r="H363" t="s">
        <v>17</v>
      </c>
      <c r="I363">
        <f>VLOOKUP(customer!A363,sales_update!A:N,2,FALSE)</f>
        <v>58</v>
      </c>
      <c r="J363">
        <f xml:space="preserve"> VLOOKUP(customer!A363,sales_update!A:N,3,FALSE)</f>
        <v>1169</v>
      </c>
      <c r="K363">
        <f>VLOOKUP(customer!A363,sales_update!A:N,4,FALSE)</f>
        <v>349</v>
      </c>
      <c r="L363">
        <f>VLOOKUP(customer!A363,sales_update!A:N,5,FALSE)</f>
        <v>1909</v>
      </c>
      <c r="M363">
        <f>VLOOKUP(customer!A363,sales_update!A:N,6,FALSE)</f>
        <v>405</v>
      </c>
      <c r="N363">
        <f>VLOOKUP(customer!A363,sales_update!A:N,7,FALSE)</f>
        <v>115</v>
      </c>
      <c r="O363">
        <f>VLOOKUP(customer!A363,sales_update!A:N,8,FALSE)</f>
        <v>115</v>
      </c>
      <c r="P363">
        <f>VLOOKUP(customer!A363,sales_update!A:N,9,FALSE)</f>
        <v>3832</v>
      </c>
      <c r="Q363">
        <f>VLOOKUP(customer!A363,sales_update!A:N,10,FALSE)</f>
        <v>1</v>
      </c>
      <c r="R363">
        <f>VLOOKUP(customer!A363,sales_update!A:N,11,FALSE)</f>
        <v>6</v>
      </c>
      <c r="S363">
        <f>VLOOKUP(customer!A363,sales_update!A:N,12,FALSE)</f>
        <v>7</v>
      </c>
      <c r="T363">
        <f>VLOOKUP(customer!A363,sales_update!A:N,13,FALSE)</f>
        <v>12</v>
      </c>
      <c r="U363">
        <f>VLOOKUP(customer!A363,sales_update!A:N,14,FALSE)</f>
        <v>3</v>
      </c>
      <c r="V363">
        <f>VLOOKUP(customer!A363,Marketing!A:I,2,FALSE)</f>
        <v>0</v>
      </c>
      <c r="W363">
        <f>VLOOKUP(customer!A363,Marketing!A:I,3,FALSE)</f>
        <v>0</v>
      </c>
      <c r="X363">
        <f>VLOOKUP(customer!A363,Marketing!A:I,4,FALSE)</f>
        <v>0</v>
      </c>
      <c r="Y363">
        <f>VLOOKUP(customer!A363,Marketing!A:I,5,FALSE)</f>
        <v>0</v>
      </c>
      <c r="Z363">
        <f>VLOOKUP(customer!A363,Marketing!A:I,6,FALSE)</f>
        <v>0</v>
      </c>
      <c r="AA363">
        <f>VLOOKUP(customer!A363,Marketing!A:I,7,FALSE)</f>
        <v>0</v>
      </c>
      <c r="AB363">
        <f>VLOOKUP(customer!A363,Marketing!A:I,8,FALSE)</f>
        <v>0</v>
      </c>
      <c r="AC363" s="1">
        <f>VLOOKUP(customer!A363,Marketing!A:I,9,FALSE)</f>
        <v>43859</v>
      </c>
    </row>
    <row r="364" spans="1:29" x14ac:dyDescent="0.3">
      <c r="A364">
        <v>1376</v>
      </c>
      <c r="B364">
        <v>174293</v>
      </c>
      <c r="C364">
        <v>0</v>
      </c>
      <c r="D364">
        <v>0</v>
      </c>
      <c r="E364">
        <v>27</v>
      </c>
      <c r="F364" t="str">
        <f>IF(customer!G364=1, "Married", IF(customer!H364=1, "Single", IF(customer!F364=1, "Divorced", IF(customer!I364=1, "Together", IF(customer!J364=1, "Widowed", "Unknown")))))</f>
        <v>Single</v>
      </c>
      <c r="G364" t="str">
        <f>IF(customer!K364=1,"Basic",IF(customer!L364=1,"Graduate",IF(customer!M364=1,"Master",IF(customer!N364=1,"PhD","Unknown"))))</f>
        <v>Graduate</v>
      </c>
      <c r="H364" t="s">
        <v>19</v>
      </c>
      <c r="I364">
        <f>VLOOKUP(customer!A364,sales_update!A:N,2,FALSE)</f>
        <v>66</v>
      </c>
      <c r="J364">
        <f xml:space="preserve"> VLOOKUP(customer!A364,sales_update!A:N,3,FALSE)</f>
        <v>880</v>
      </c>
      <c r="K364">
        <f>VLOOKUP(customer!A364,sales_update!A:N,4,FALSE)</f>
        <v>357</v>
      </c>
      <c r="L364">
        <f>VLOOKUP(customer!A364,sales_update!A:N,5,FALSE)</f>
        <v>786</v>
      </c>
      <c r="M364">
        <f>VLOOKUP(customer!A364,sales_update!A:N,6,FALSE)</f>
        <v>218</v>
      </c>
      <c r="N364">
        <f>VLOOKUP(customer!A364,sales_update!A:N,7,FALSE)</f>
        <v>213</v>
      </c>
      <c r="O364">
        <f>VLOOKUP(customer!A364,sales_update!A:N,8,FALSE)</f>
        <v>190</v>
      </c>
      <c r="P364">
        <f>VLOOKUP(customer!A364,sales_update!A:N,9,FALSE)</f>
        <v>2264</v>
      </c>
      <c r="Q364">
        <f>VLOOKUP(customer!A364,sales_update!A:N,10,FALSE)</f>
        <v>1</v>
      </c>
      <c r="R364">
        <f>VLOOKUP(customer!A364,sales_update!A:N,11,FALSE)</f>
        <v>5</v>
      </c>
      <c r="S364">
        <f>VLOOKUP(customer!A364,sales_update!A:N,12,FALSE)</f>
        <v>4</v>
      </c>
      <c r="T364">
        <f>VLOOKUP(customer!A364,sales_update!A:N,13,FALSE)</f>
        <v>6</v>
      </c>
      <c r="U364">
        <f>VLOOKUP(customer!A364,sales_update!A:N,14,FALSE)</f>
        <v>2</v>
      </c>
      <c r="V364">
        <f>VLOOKUP(customer!A364,Marketing!A:I,2,FALSE)</f>
        <v>0</v>
      </c>
      <c r="W364">
        <f>VLOOKUP(customer!A364,Marketing!A:I,3,FALSE)</f>
        <v>0</v>
      </c>
      <c r="X364">
        <f>VLOOKUP(customer!A364,Marketing!A:I,4,FALSE)</f>
        <v>0</v>
      </c>
      <c r="Y364">
        <f>VLOOKUP(customer!A364,Marketing!A:I,5,FALSE)</f>
        <v>0</v>
      </c>
      <c r="Z364">
        <f>VLOOKUP(customer!A364,Marketing!A:I,6,FALSE)</f>
        <v>0</v>
      </c>
      <c r="AA364">
        <f>VLOOKUP(customer!A364,Marketing!A:I,7,FALSE)</f>
        <v>0</v>
      </c>
      <c r="AB364">
        <f>VLOOKUP(customer!A364,Marketing!A:I,8,FALSE)</f>
        <v>0</v>
      </c>
      <c r="AC364" s="1">
        <f>VLOOKUP(customer!A364,Marketing!A:I,9,FALSE)</f>
        <v>44112</v>
      </c>
    </row>
    <row r="365" spans="1:29" x14ac:dyDescent="0.3">
      <c r="A365">
        <v>1909</v>
      </c>
      <c r="B365">
        <v>174293</v>
      </c>
      <c r="C365">
        <v>0</v>
      </c>
      <c r="D365">
        <v>0</v>
      </c>
      <c r="E365">
        <v>27</v>
      </c>
      <c r="F365" t="str">
        <f>IF(customer!G365=1, "Married", IF(customer!H365=1, "Single", IF(customer!F365=1, "Divorced", IF(customer!I365=1, "Together", IF(customer!J365=1, "Widowed", "Unknown")))))</f>
        <v>Single</v>
      </c>
      <c r="G365" t="str">
        <f>IF(customer!K365=1,"Basic",IF(customer!L365=1,"Graduate",IF(customer!M365=1,"Master",IF(customer!N365=1,"PhD","Unknown"))))</f>
        <v>Graduate</v>
      </c>
      <c r="H365" t="s">
        <v>18</v>
      </c>
      <c r="I365">
        <f>VLOOKUP(customer!A365,sales_update!A:N,2,FALSE)</f>
        <v>66</v>
      </c>
      <c r="J365">
        <f xml:space="preserve"> VLOOKUP(customer!A365,sales_update!A:N,3,FALSE)</f>
        <v>880</v>
      </c>
      <c r="K365">
        <f>VLOOKUP(customer!A365,sales_update!A:N,4,FALSE)</f>
        <v>357</v>
      </c>
      <c r="L365">
        <f>VLOOKUP(customer!A365,sales_update!A:N,5,FALSE)</f>
        <v>786</v>
      </c>
      <c r="M365">
        <f>VLOOKUP(customer!A365,sales_update!A:N,6,FALSE)</f>
        <v>218</v>
      </c>
      <c r="N365">
        <f>VLOOKUP(customer!A365,sales_update!A:N,7,FALSE)</f>
        <v>213</v>
      </c>
      <c r="O365">
        <f>VLOOKUP(customer!A365,sales_update!A:N,8,FALSE)</f>
        <v>190</v>
      </c>
      <c r="P365">
        <f>VLOOKUP(customer!A365,sales_update!A:N,9,FALSE)</f>
        <v>2264</v>
      </c>
      <c r="Q365">
        <f>VLOOKUP(customer!A365,sales_update!A:N,10,FALSE)</f>
        <v>1</v>
      </c>
      <c r="R365">
        <f>VLOOKUP(customer!A365,sales_update!A:N,11,FALSE)</f>
        <v>5</v>
      </c>
      <c r="S365">
        <f>VLOOKUP(customer!A365,sales_update!A:N,12,FALSE)</f>
        <v>4</v>
      </c>
      <c r="T365">
        <f>VLOOKUP(customer!A365,sales_update!A:N,13,FALSE)</f>
        <v>6</v>
      </c>
      <c r="U365">
        <f>VLOOKUP(customer!A365,sales_update!A:N,14,FALSE)</f>
        <v>2</v>
      </c>
      <c r="V365">
        <f>VLOOKUP(customer!A365,Marketing!A:I,2,FALSE)</f>
        <v>0</v>
      </c>
      <c r="W365">
        <f>VLOOKUP(customer!A365,Marketing!A:I,3,FALSE)</f>
        <v>0</v>
      </c>
      <c r="X365">
        <f>VLOOKUP(customer!A365,Marketing!A:I,4,FALSE)</f>
        <v>0</v>
      </c>
      <c r="Y365">
        <f>VLOOKUP(customer!A365,Marketing!A:I,5,FALSE)</f>
        <v>0</v>
      </c>
      <c r="Z365">
        <f>VLOOKUP(customer!A365,Marketing!A:I,6,FALSE)</f>
        <v>0</v>
      </c>
      <c r="AA365">
        <f>VLOOKUP(customer!A365,Marketing!A:I,7,FALSE)</f>
        <v>0</v>
      </c>
      <c r="AB365">
        <f>VLOOKUP(customer!A365,Marketing!A:I,8,FALSE)</f>
        <v>0</v>
      </c>
      <c r="AC365" s="1">
        <f>VLOOKUP(customer!A365,Marketing!A:I,9,FALSE)</f>
        <v>44112</v>
      </c>
    </row>
    <row r="366" spans="1:29" x14ac:dyDescent="0.3">
      <c r="A366">
        <v>2830</v>
      </c>
      <c r="B366">
        <v>174290</v>
      </c>
      <c r="C366">
        <v>0</v>
      </c>
      <c r="D366">
        <v>1</v>
      </c>
      <c r="E366">
        <v>49</v>
      </c>
      <c r="F366" t="str">
        <f>IF(customer!G366=1, "Married", IF(customer!H366=1, "Single", IF(customer!F366=1, "Divorced", IF(customer!I366=1, "Together", IF(customer!J366=1, "Widowed", "Unknown")))))</f>
        <v>Divorced</v>
      </c>
      <c r="G366" t="str">
        <f>IF(customer!K366=1,"Basic",IF(customer!L366=1,"Graduate",IF(customer!M366=1,"Master",IF(customer!N366=1,"PhD","Unknown"))))</f>
        <v>Master</v>
      </c>
      <c r="H366" t="s">
        <v>20</v>
      </c>
      <c r="I366">
        <f>VLOOKUP(customer!A366,sales_update!A:N,2,FALSE)</f>
        <v>70</v>
      </c>
      <c r="J366">
        <f xml:space="preserve"> VLOOKUP(customer!A366,sales_update!A:N,3,FALSE)</f>
        <v>2630</v>
      </c>
      <c r="K366">
        <f>VLOOKUP(customer!A366,sales_update!A:N,4,FALSE)</f>
        <v>0</v>
      </c>
      <c r="L366">
        <f>VLOOKUP(customer!A366,sales_update!A:N,5,FALSE)</f>
        <v>169</v>
      </c>
      <c r="M366">
        <f>VLOOKUP(customer!A366,sales_update!A:N,6,FALSE)</f>
        <v>0</v>
      </c>
      <c r="N366">
        <f>VLOOKUP(customer!A366,sales_update!A:N,7,FALSE)</f>
        <v>28</v>
      </c>
      <c r="O366">
        <f>VLOOKUP(customer!A366,sales_update!A:N,8,FALSE)</f>
        <v>28</v>
      </c>
      <c r="P366">
        <f>VLOOKUP(customer!A366,sales_update!A:N,9,FALSE)</f>
        <v>2799</v>
      </c>
      <c r="Q366">
        <f>VLOOKUP(customer!A366,sales_update!A:N,10,FALSE)</f>
        <v>4</v>
      </c>
      <c r="R366">
        <f>VLOOKUP(customer!A366,sales_update!A:N,11,FALSE)</f>
        <v>10</v>
      </c>
      <c r="S366">
        <f>VLOOKUP(customer!A366,sales_update!A:N,12,FALSE)</f>
        <v>8</v>
      </c>
      <c r="T366">
        <f>VLOOKUP(customer!A366,sales_update!A:N,13,FALSE)</f>
        <v>10</v>
      </c>
      <c r="U366">
        <f>VLOOKUP(customer!A366,sales_update!A:N,14,FALSE)</f>
        <v>6</v>
      </c>
      <c r="V366">
        <f>VLOOKUP(customer!A366,Marketing!A:I,2,FALSE)</f>
        <v>0</v>
      </c>
      <c r="W366">
        <f>VLOOKUP(customer!A366,Marketing!A:I,3,FALSE)</f>
        <v>1</v>
      </c>
      <c r="X366">
        <f>VLOOKUP(customer!A366,Marketing!A:I,4,FALSE)</f>
        <v>0</v>
      </c>
      <c r="Y366">
        <f>VLOOKUP(customer!A366,Marketing!A:I,5,FALSE)</f>
        <v>1</v>
      </c>
      <c r="Z366">
        <f>VLOOKUP(customer!A366,Marketing!A:I,6,FALSE)</f>
        <v>0</v>
      </c>
      <c r="AA366">
        <f>VLOOKUP(customer!A366,Marketing!A:I,7,FALSE)</f>
        <v>0</v>
      </c>
      <c r="AB366">
        <f>VLOOKUP(customer!A366,Marketing!A:I,8,FALSE)</f>
        <v>0</v>
      </c>
      <c r="AC366" s="1">
        <f>VLOOKUP(customer!A366,Marketing!A:I,9,FALSE)</f>
        <v>43847</v>
      </c>
    </row>
    <row r="367" spans="1:29" x14ac:dyDescent="0.3">
      <c r="A367">
        <v>2567</v>
      </c>
      <c r="B367">
        <v>174268</v>
      </c>
      <c r="C367">
        <v>0</v>
      </c>
      <c r="D367">
        <v>0</v>
      </c>
      <c r="E367">
        <v>65</v>
      </c>
      <c r="F367" t="str">
        <f>IF(customer!G367=1, "Married", IF(customer!H367=1, "Single", IF(customer!F367=1, "Divorced", IF(customer!I367=1, "Together", IF(customer!J367=1, "Widowed", "Unknown")))))</f>
        <v>Married</v>
      </c>
      <c r="G367" t="str">
        <f>IF(customer!K367=1,"Basic",IF(customer!L367=1,"Graduate",IF(customer!M367=1,"Master",IF(customer!N367=1,"PhD","Unknown"))))</f>
        <v>Graduate</v>
      </c>
      <c r="H367" t="s">
        <v>15</v>
      </c>
      <c r="I367">
        <f>VLOOKUP(customer!A367,sales_update!A:N,2,FALSE)</f>
        <v>83</v>
      </c>
      <c r="J367">
        <f xml:space="preserve"> VLOOKUP(customer!A367,sales_update!A:N,3,FALSE)</f>
        <v>467</v>
      </c>
      <c r="K367">
        <f>VLOOKUP(customer!A367,sales_update!A:N,4,FALSE)</f>
        <v>155</v>
      </c>
      <c r="L367">
        <f>VLOOKUP(customer!A367,sales_update!A:N,5,FALSE)</f>
        <v>739</v>
      </c>
      <c r="M367">
        <f>VLOOKUP(customer!A367,sales_update!A:N,6,FALSE)</f>
        <v>228</v>
      </c>
      <c r="N367">
        <f>VLOOKUP(customer!A367,sales_update!A:N,7,FALSE)</f>
        <v>408</v>
      </c>
      <c r="O367">
        <f>VLOOKUP(customer!A367,sales_update!A:N,8,FALSE)</f>
        <v>96</v>
      </c>
      <c r="P367">
        <f>VLOOKUP(customer!A367,sales_update!A:N,9,FALSE)</f>
        <v>1901</v>
      </c>
      <c r="Q367">
        <f>VLOOKUP(customer!A367,sales_update!A:N,10,FALSE)</f>
        <v>1</v>
      </c>
      <c r="R367">
        <f>VLOOKUP(customer!A367,sales_update!A:N,11,FALSE)</f>
        <v>4</v>
      </c>
      <c r="S367">
        <f>VLOOKUP(customer!A367,sales_update!A:N,12,FALSE)</f>
        <v>3</v>
      </c>
      <c r="T367">
        <f>VLOOKUP(customer!A367,sales_update!A:N,13,FALSE)</f>
        <v>5</v>
      </c>
      <c r="U367">
        <f>VLOOKUP(customer!A367,sales_update!A:N,14,FALSE)</f>
        <v>2</v>
      </c>
      <c r="V367">
        <f>VLOOKUP(customer!A367,Marketing!A:I,2,FALSE)</f>
        <v>0</v>
      </c>
      <c r="W367">
        <f>VLOOKUP(customer!A367,Marketing!A:I,3,FALSE)</f>
        <v>0</v>
      </c>
      <c r="X367">
        <f>VLOOKUP(customer!A367,Marketing!A:I,4,FALSE)</f>
        <v>0</v>
      </c>
      <c r="Y367">
        <f>VLOOKUP(customer!A367,Marketing!A:I,5,FALSE)</f>
        <v>0</v>
      </c>
      <c r="Z367">
        <f>VLOOKUP(customer!A367,Marketing!A:I,6,FALSE)</f>
        <v>0</v>
      </c>
      <c r="AA367">
        <f>VLOOKUP(customer!A367,Marketing!A:I,7,FALSE)</f>
        <v>0</v>
      </c>
      <c r="AB367">
        <f>VLOOKUP(customer!A367,Marketing!A:I,8,FALSE)</f>
        <v>0</v>
      </c>
      <c r="AC367" s="1">
        <f>VLOOKUP(customer!A367,Marketing!A:I,9,FALSE)</f>
        <v>43668</v>
      </c>
    </row>
    <row r="368" spans="1:29" x14ac:dyDescent="0.3">
      <c r="A368">
        <v>1758</v>
      </c>
      <c r="B368">
        <v>174250</v>
      </c>
      <c r="C368">
        <v>0</v>
      </c>
      <c r="D368">
        <v>0</v>
      </c>
      <c r="E368">
        <v>62</v>
      </c>
      <c r="F368" t="str">
        <f>IF(customer!G368=1, "Married", IF(customer!H368=1, "Single", IF(customer!F368=1, "Divorced", IF(customer!I368=1, "Together", IF(customer!J368=1, "Widowed", "Unknown")))))</f>
        <v>Together</v>
      </c>
      <c r="G368" t="str">
        <f>IF(customer!K368=1,"Basic",IF(customer!L368=1,"Graduate",IF(customer!M368=1,"Master",IF(customer!N368=1,"PhD","Unknown"))))</f>
        <v>PhD</v>
      </c>
      <c r="H368" t="s">
        <v>17</v>
      </c>
      <c r="I368">
        <f>VLOOKUP(customer!A368,sales_update!A:N,2,FALSE)</f>
        <v>90</v>
      </c>
      <c r="J368">
        <f xml:space="preserve"> VLOOKUP(customer!A368,sales_update!A:N,3,FALSE)</f>
        <v>1596</v>
      </c>
      <c r="K368">
        <f>VLOOKUP(customer!A368,sales_update!A:N,4,FALSE)</f>
        <v>26</v>
      </c>
      <c r="L368">
        <f>VLOOKUP(customer!A368,sales_update!A:N,5,FALSE)</f>
        <v>920</v>
      </c>
      <c r="M368">
        <f>VLOOKUP(customer!A368,sales_update!A:N,6,FALSE)</f>
        <v>176</v>
      </c>
      <c r="N368">
        <f>VLOOKUP(customer!A368,sales_update!A:N,7,FALSE)</f>
        <v>0</v>
      </c>
      <c r="O368">
        <f>VLOOKUP(customer!A368,sales_update!A:N,8,FALSE)</f>
        <v>0</v>
      </c>
      <c r="P368">
        <f>VLOOKUP(customer!A368,sales_update!A:N,9,FALSE)</f>
        <v>2718</v>
      </c>
      <c r="Q368">
        <f>VLOOKUP(customer!A368,sales_update!A:N,10,FALSE)</f>
        <v>1</v>
      </c>
      <c r="R368">
        <f>VLOOKUP(customer!A368,sales_update!A:N,11,FALSE)</f>
        <v>2</v>
      </c>
      <c r="S368">
        <f>VLOOKUP(customer!A368,sales_update!A:N,12,FALSE)</f>
        <v>11</v>
      </c>
      <c r="T368">
        <f>VLOOKUP(customer!A368,sales_update!A:N,13,FALSE)</f>
        <v>4</v>
      </c>
      <c r="U368">
        <f>VLOOKUP(customer!A368,sales_update!A:N,14,FALSE)</f>
        <v>1</v>
      </c>
      <c r="V368">
        <f>VLOOKUP(customer!A368,Marketing!A:I,2,FALSE)</f>
        <v>0</v>
      </c>
      <c r="W368">
        <f>VLOOKUP(customer!A368,Marketing!A:I,3,FALSE)</f>
        <v>0</v>
      </c>
      <c r="X368">
        <f>VLOOKUP(customer!A368,Marketing!A:I,4,FALSE)</f>
        <v>0</v>
      </c>
      <c r="Y368">
        <f>VLOOKUP(customer!A368,Marketing!A:I,5,FALSE)</f>
        <v>0</v>
      </c>
      <c r="Z368">
        <f>VLOOKUP(customer!A368,Marketing!A:I,6,FALSE)</f>
        <v>0</v>
      </c>
      <c r="AA368">
        <f>VLOOKUP(customer!A368,Marketing!A:I,7,FALSE)</f>
        <v>0</v>
      </c>
      <c r="AB368">
        <f>VLOOKUP(customer!A368,Marketing!A:I,8,FALSE)</f>
        <v>0</v>
      </c>
      <c r="AC368" s="1">
        <f>VLOOKUP(customer!A368,Marketing!A:I,9,FALSE)</f>
        <v>44014</v>
      </c>
    </row>
    <row r="369" spans="1:29" x14ac:dyDescent="0.3">
      <c r="A369">
        <v>2153</v>
      </c>
      <c r="B369">
        <v>174214</v>
      </c>
      <c r="C369">
        <v>0</v>
      </c>
      <c r="D369">
        <v>0</v>
      </c>
      <c r="E369">
        <v>30</v>
      </c>
      <c r="F369" t="str">
        <f>IF(customer!G369=1, "Married", IF(customer!H369=1, "Single", IF(customer!F369=1, "Divorced", IF(customer!I369=1, "Together", IF(customer!J369=1, "Widowed", "Unknown")))))</f>
        <v>Married</v>
      </c>
      <c r="G369" t="str">
        <f>IF(customer!K369=1,"Basic",IF(customer!L369=1,"Graduate",IF(customer!M369=1,"Master",IF(customer!N369=1,"PhD","Unknown"))))</f>
        <v>PhD</v>
      </c>
      <c r="H369" t="s">
        <v>15</v>
      </c>
      <c r="I369">
        <f>VLOOKUP(customer!A369,sales_update!A:N,2,FALSE)</f>
        <v>3</v>
      </c>
      <c r="J369">
        <f xml:space="preserve"> VLOOKUP(customer!A369,sales_update!A:N,3,FALSE)</f>
        <v>2026</v>
      </c>
      <c r="K369">
        <f>VLOOKUP(customer!A369,sales_update!A:N,4,FALSE)</f>
        <v>195</v>
      </c>
      <c r="L369">
        <f>VLOOKUP(customer!A369,sales_update!A:N,5,FALSE)</f>
        <v>1284</v>
      </c>
      <c r="M369">
        <f>VLOOKUP(customer!A369,sales_update!A:N,6,FALSE)</f>
        <v>202</v>
      </c>
      <c r="N369">
        <f>VLOOKUP(customer!A369,sales_update!A:N,7,FALSE)</f>
        <v>232</v>
      </c>
      <c r="O369">
        <f>VLOOKUP(customer!A369,sales_update!A:N,8,FALSE)</f>
        <v>77</v>
      </c>
      <c r="P369">
        <f>VLOOKUP(customer!A369,sales_update!A:N,9,FALSE)</f>
        <v>3862</v>
      </c>
      <c r="Q369">
        <f>VLOOKUP(customer!A369,sales_update!A:N,10,FALSE)</f>
        <v>1</v>
      </c>
      <c r="R369">
        <f>VLOOKUP(customer!A369,sales_update!A:N,11,FALSE)</f>
        <v>8</v>
      </c>
      <c r="S369">
        <f>VLOOKUP(customer!A369,sales_update!A:N,12,FALSE)</f>
        <v>2</v>
      </c>
      <c r="T369">
        <f>VLOOKUP(customer!A369,sales_update!A:N,13,FALSE)</f>
        <v>5</v>
      </c>
      <c r="U369">
        <f>VLOOKUP(customer!A369,sales_update!A:N,14,FALSE)</f>
        <v>5</v>
      </c>
      <c r="V369">
        <f>VLOOKUP(customer!A369,Marketing!A:I,2,FALSE)</f>
        <v>0</v>
      </c>
      <c r="W369">
        <f>VLOOKUP(customer!A369,Marketing!A:I,3,FALSE)</f>
        <v>0</v>
      </c>
      <c r="X369">
        <f>VLOOKUP(customer!A369,Marketing!A:I,4,FALSE)</f>
        <v>0</v>
      </c>
      <c r="Y369">
        <f>VLOOKUP(customer!A369,Marketing!A:I,5,FALSE)</f>
        <v>0</v>
      </c>
      <c r="Z369">
        <f>VLOOKUP(customer!A369,Marketing!A:I,6,FALSE)</f>
        <v>0</v>
      </c>
      <c r="AA369">
        <f>VLOOKUP(customer!A369,Marketing!A:I,7,FALSE)</f>
        <v>0</v>
      </c>
      <c r="AB369">
        <f>VLOOKUP(customer!A369,Marketing!A:I,8,FALSE)</f>
        <v>0</v>
      </c>
      <c r="AC369" s="1">
        <f>VLOOKUP(customer!A369,Marketing!A:I,9,FALSE)</f>
        <v>43496</v>
      </c>
    </row>
    <row r="370" spans="1:29" x14ac:dyDescent="0.3">
      <c r="A370">
        <v>2238</v>
      </c>
      <c r="B370">
        <v>174190</v>
      </c>
      <c r="C370">
        <v>0</v>
      </c>
      <c r="D370">
        <v>1</v>
      </c>
      <c r="E370">
        <v>45</v>
      </c>
      <c r="F370" t="str">
        <f>IF(customer!G370=1, "Married", IF(customer!H370=1, "Single", IF(customer!F370=1, "Divorced", IF(customer!I370=1, "Together", IF(customer!J370=1, "Widowed", "Unknown")))))</f>
        <v>Married</v>
      </c>
      <c r="G370" t="str">
        <f>IF(customer!K370=1,"Basic",IF(customer!L370=1,"Graduate",IF(customer!M370=1,"Master",IF(customer!N370=1,"PhD","Unknown"))))</f>
        <v>Graduate</v>
      </c>
      <c r="H370" t="s">
        <v>17</v>
      </c>
      <c r="I370">
        <f>VLOOKUP(customer!A370,sales_update!A:N,2,FALSE)</f>
        <v>49</v>
      </c>
      <c r="J370">
        <f xml:space="preserve"> VLOOKUP(customer!A370,sales_update!A:N,3,FALSE)</f>
        <v>355</v>
      </c>
      <c r="K370">
        <f>VLOOKUP(customer!A370,sales_update!A:N,4,FALSE)</f>
        <v>190</v>
      </c>
      <c r="L370">
        <f>VLOOKUP(customer!A370,sales_update!A:N,5,FALSE)</f>
        <v>202</v>
      </c>
      <c r="M370">
        <f>VLOOKUP(customer!A370,sales_update!A:N,6,FALSE)</f>
        <v>394</v>
      </c>
      <c r="N370">
        <f>VLOOKUP(customer!A370,sales_update!A:N,7,FALSE)</f>
        <v>214</v>
      </c>
      <c r="O370">
        <f>VLOOKUP(customer!A370,sales_update!A:N,8,FALSE)</f>
        <v>150</v>
      </c>
      <c r="P370">
        <f>VLOOKUP(customer!A370,sales_update!A:N,9,FALSE)</f>
        <v>1204</v>
      </c>
      <c r="Q370">
        <f>VLOOKUP(customer!A370,sales_update!A:N,10,FALSE)</f>
        <v>2</v>
      </c>
      <c r="R370">
        <f>VLOOKUP(customer!A370,sales_update!A:N,11,FALSE)</f>
        <v>4</v>
      </c>
      <c r="S370">
        <f>VLOOKUP(customer!A370,sales_update!A:N,12,FALSE)</f>
        <v>2</v>
      </c>
      <c r="T370">
        <f>VLOOKUP(customer!A370,sales_update!A:N,13,FALSE)</f>
        <v>11</v>
      </c>
      <c r="U370">
        <f>VLOOKUP(customer!A370,sales_update!A:N,14,FALSE)</f>
        <v>2</v>
      </c>
      <c r="V370">
        <f>VLOOKUP(customer!A370,Marketing!A:I,2,FALSE)</f>
        <v>0</v>
      </c>
      <c r="W370">
        <f>VLOOKUP(customer!A370,Marketing!A:I,3,FALSE)</f>
        <v>0</v>
      </c>
      <c r="X370">
        <f>VLOOKUP(customer!A370,Marketing!A:I,4,FALSE)</f>
        <v>0</v>
      </c>
      <c r="Y370">
        <f>VLOOKUP(customer!A370,Marketing!A:I,5,FALSE)</f>
        <v>0</v>
      </c>
      <c r="Z370">
        <f>VLOOKUP(customer!A370,Marketing!A:I,6,FALSE)</f>
        <v>0</v>
      </c>
      <c r="AA370">
        <f>VLOOKUP(customer!A370,Marketing!A:I,7,FALSE)</f>
        <v>0</v>
      </c>
      <c r="AB370">
        <f>VLOOKUP(customer!A370,Marketing!A:I,8,FALSE)</f>
        <v>0</v>
      </c>
      <c r="AC370" s="1">
        <f>VLOOKUP(customer!A370,Marketing!A:I,9,FALSE)</f>
        <v>44120</v>
      </c>
    </row>
    <row r="371" spans="1:29" x14ac:dyDescent="0.3">
      <c r="A371">
        <v>1153</v>
      </c>
      <c r="B371">
        <v>174165</v>
      </c>
      <c r="C371">
        <v>0</v>
      </c>
      <c r="D371">
        <v>0</v>
      </c>
      <c r="E371">
        <v>45</v>
      </c>
      <c r="F371" t="str">
        <f>IF(customer!G371=1, "Married", IF(customer!H371=1, "Single", IF(customer!F371=1, "Divorced", IF(customer!I371=1, "Together", IF(customer!J371=1, "Widowed", "Unknown")))))</f>
        <v>Divorced</v>
      </c>
      <c r="G371" t="str">
        <f>IF(customer!K371=1,"Basic",IF(customer!L371=1,"Graduate",IF(customer!M371=1,"Master",IF(customer!N371=1,"PhD","Unknown"))))</f>
        <v>PhD</v>
      </c>
      <c r="H371" t="s">
        <v>18</v>
      </c>
      <c r="I371">
        <f>VLOOKUP(customer!A371,sales_update!A:N,2,FALSE)</f>
        <v>9</v>
      </c>
      <c r="J371">
        <f xml:space="preserve"> VLOOKUP(customer!A371,sales_update!A:N,3,FALSE)</f>
        <v>2351</v>
      </c>
      <c r="K371">
        <f>VLOOKUP(customer!A371,sales_update!A:N,4,FALSE)</f>
        <v>28</v>
      </c>
      <c r="L371">
        <f>VLOOKUP(customer!A371,sales_update!A:N,5,FALSE)</f>
        <v>564</v>
      </c>
      <c r="M371">
        <f>VLOOKUP(customer!A371,sales_update!A:N,6,FALSE)</f>
        <v>38</v>
      </c>
      <c r="N371">
        <f>VLOOKUP(customer!A371,sales_update!A:N,7,FALSE)</f>
        <v>28</v>
      </c>
      <c r="O371">
        <f>VLOOKUP(customer!A371,sales_update!A:N,8,FALSE)</f>
        <v>28</v>
      </c>
      <c r="P371">
        <f>VLOOKUP(customer!A371,sales_update!A:N,9,FALSE)</f>
        <v>2980</v>
      </c>
      <c r="Q371">
        <f>VLOOKUP(customer!A371,sales_update!A:N,10,FALSE)</f>
        <v>1</v>
      </c>
      <c r="R371">
        <f>VLOOKUP(customer!A371,sales_update!A:N,11,FALSE)</f>
        <v>5</v>
      </c>
      <c r="S371">
        <f>VLOOKUP(customer!A371,sales_update!A:N,12,FALSE)</f>
        <v>4</v>
      </c>
      <c r="T371">
        <f>VLOOKUP(customer!A371,sales_update!A:N,13,FALSE)</f>
        <v>10</v>
      </c>
      <c r="U371">
        <f>VLOOKUP(customer!A371,sales_update!A:N,14,FALSE)</f>
        <v>2</v>
      </c>
      <c r="V371">
        <f>VLOOKUP(customer!A371,Marketing!A:I,2,FALSE)</f>
        <v>0</v>
      </c>
      <c r="W371">
        <f>VLOOKUP(customer!A371,Marketing!A:I,3,FALSE)</f>
        <v>0</v>
      </c>
      <c r="X371">
        <f>VLOOKUP(customer!A371,Marketing!A:I,4,FALSE)</f>
        <v>0</v>
      </c>
      <c r="Y371">
        <f>VLOOKUP(customer!A371,Marketing!A:I,5,FALSE)</f>
        <v>0</v>
      </c>
      <c r="Z371">
        <f>VLOOKUP(customer!A371,Marketing!A:I,6,FALSE)</f>
        <v>0</v>
      </c>
      <c r="AA371">
        <f>VLOOKUP(customer!A371,Marketing!A:I,7,FALSE)</f>
        <v>0</v>
      </c>
      <c r="AB371">
        <f>VLOOKUP(customer!A371,Marketing!A:I,8,FALSE)</f>
        <v>0</v>
      </c>
      <c r="AC371" s="1">
        <f>VLOOKUP(customer!A371,Marketing!A:I,9,FALSE)</f>
        <v>43744</v>
      </c>
    </row>
    <row r="372" spans="1:29" x14ac:dyDescent="0.3">
      <c r="A372">
        <v>1908</v>
      </c>
      <c r="B372">
        <v>174116</v>
      </c>
      <c r="C372">
        <v>0</v>
      </c>
      <c r="D372">
        <v>0</v>
      </c>
      <c r="E372">
        <v>38</v>
      </c>
      <c r="F372" t="str">
        <f>IF(customer!G372=1, "Married", IF(customer!H372=1, "Single", IF(customer!F372=1, "Divorced", IF(customer!I372=1, "Together", IF(customer!J372=1, "Widowed", "Unknown")))))</f>
        <v>Single</v>
      </c>
      <c r="G372" t="str">
        <f>IF(customer!K372=1,"Basic",IF(customer!L372=1,"Graduate",IF(customer!M372=1,"Master",IF(customer!N372=1,"PhD","Unknown"))))</f>
        <v>Unknown</v>
      </c>
      <c r="H372" t="s">
        <v>17</v>
      </c>
      <c r="I372">
        <f>VLOOKUP(customer!A372,sales_update!A:N,2,FALSE)</f>
        <v>53</v>
      </c>
      <c r="J372">
        <f xml:space="preserve"> VLOOKUP(customer!A372,sales_update!A:N,3,FALSE)</f>
        <v>2046</v>
      </c>
      <c r="K372">
        <f>VLOOKUP(customer!A372,sales_update!A:N,4,FALSE)</f>
        <v>261</v>
      </c>
      <c r="L372">
        <f>VLOOKUP(customer!A372,sales_update!A:N,5,FALSE)</f>
        <v>1654</v>
      </c>
      <c r="M372">
        <f>VLOOKUP(customer!A372,sales_update!A:N,6,FALSE)</f>
        <v>341</v>
      </c>
      <c r="N372">
        <f>VLOOKUP(customer!A372,sales_update!A:N,7,FALSE)</f>
        <v>129</v>
      </c>
      <c r="O372">
        <f>VLOOKUP(customer!A372,sales_update!A:N,8,FALSE)</f>
        <v>390</v>
      </c>
      <c r="P372">
        <f>VLOOKUP(customer!A372,sales_update!A:N,9,FALSE)</f>
        <v>4041</v>
      </c>
      <c r="Q372">
        <f>VLOOKUP(customer!A372,sales_update!A:N,10,FALSE)</f>
        <v>1</v>
      </c>
      <c r="R372">
        <f>VLOOKUP(customer!A372,sales_update!A:N,11,FALSE)</f>
        <v>4</v>
      </c>
      <c r="S372">
        <f>VLOOKUP(customer!A372,sales_update!A:N,12,FALSE)</f>
        <v>4</v>
      </c>
      <c r="T372">
        <f>VLOOKUP(customer!A372,sales_update!A:N,13,FALSE)</f>
        <v>10</v>
      </c>
      <c r="U372">
        <f>VLOOKUP(customer!A372,sales_update!A:N,14,FALSE)</f>
        <v>2</v>
      </c>
      <c r="V372">
        <f>VLOOKUP(customer!A372,Marketing!A:I,2,FALSE)</f>
        <v>0</v>
      </c>
      <c r="W372">
        <f>VLOOKUP(customer!A372,Marketing!A:I,3,FALSE)</f>
        <v>1</v>
      </c>
      <c r="X372">
        <f>VLOOKUP(customer!A372,Marketing!A:I,4,FALSE)</f>
        <v>0</v>
      </c>
      <c r="Y372">
        <f>VLOOKUP(customer!A372,Marketing!A:I,5,FALSE)</f>
        <v>0</v>
      </c>
      <c r="Z372">
        <f>VLOOKUP(customer!A372,Marketing!A:I,6,FALSE)</f>
        <v>0</v>
      </c>
      <c r="AA372">
        <f>VLOOKUP(customer!A372,Marketing!A:I,7,FALSE)</f>
        <v>0</v>
      </c>
      <c r="AB372">
        <f>VLOOKUP(customer!A372,Marketing!A:I,8,FALSE)</f>
        <v>0</v>
      </c>
      <c r="AC372" s="1">
        <f>VLOOKUP(customer!A372,Marketing!A:I,9,FALSE)</f>
        <v>43987</v>
      </c>
    </row>
    <row r="373" spans="1:29" x14ac:dyDescent="0.3">
      <c r="A373">
        <v>1177</v>
      </c>
      <c r="B373">
        <v>174068</v>
      </c>
      <c r="C373">
        <v>0</v>
      </c>
      <c r="D373">
        <v>0</v>
      </c>
      <c r="E373">
        <v>44</v>
      </c>
      <c r="F373" t="str">
        <f>IF(customer!G373=1, "Married", IF(customer!H373=1, "Single", IF(customer!F373=1, "Divorced", IF(customer!I373=1, "Together", IF(customer!J373=1, "Widowed", "Unknown")))))</f>
        <v>Married</v>
      </c>
      <c r="G373" t="str">
        <f>IF(customer!K373=1,"Basic",IF(customer!L373=1,"Graduate",IF(customer!M373=1,"Master",IF(customer!N373=1,"PhD","Unknown"))))</f>
        <v>Graduate</v>
      </c>
      <c r="H373" t="s">
        <v>18</v>
      </c>
      <c r="I373">
        <f>VLOOKUP(customer!A373,sales_update!A:N,2,FALSE)</f>
        <v>14</v>
      </c>
      <c r="J373">
        <f xml:space="preserve"> VLOOKUP(customer!A373,sales_update!A:N,3,FALSE)</f>
        <v>1840</v>
      </c>
      <c r="K373">
        <f>VLOOKUP(customer!A373,sales_update!A:N,4,FALSE)</f>
        <v>71</v>
      </c>
      <c r="L373">
        <f>VLOOKUP(customer!A373,sales_update!A:N,5,FALSE)</f>
        <v>1262</v>
      </c>
      <c r="M373">
        <f>VLOOKUP(customer!A373,sales_update!A:N,6,FALSE)</f>
        <v>329</v>
      </c>
      <c r="N373">
        <f>VLOOKUP(customer!A373,sales_update!A:N,7,FALSE)</f>
        <v>179</v>
      </c>
      <c r="O373">
        <f>VLOOKUP(customer!A373,sales_update!A:N,8,FALSE)</f>
        <v>35</v>
      </c>
      <c r="P373">
        <f>VLOOKUP(customer!A373,sales_update!A:N,9,FALSE)</f>
        <v>3645</v>
      </c>
      <c r="Q373">
        <f>VLOOKUP(customer!A373,sales_update!A:N,10,FALSE)</f>
        <v>1</v>
      </c>
      <c r="R373">
        <f>VLOOKUP(customer!A373,sales_update!A:N,11,FALSE)</f>
        <v>4</v>
      </c>
      <c r="S373">
        <f>VLOOKUP(customer!A373,sales_update!A:N,12,FALSE)</f>
        <v>10</v>
      </c>
      <c r="T373">
        <f>VLOOKUP(customer!A373,sales_update!A:N,13,FALSE)</f>
        <v>9</v>
      </c>
      <c r="U373">
        <f>VLOOKUP(customer!A373,sales_update!A:N,14,FALSE)</f>
        <v>2</v>
      </c>
      <c r="V373">
        <f>VLOOKUP(customer!A373,Marketing!A:I,2,FALSE)</f>
        <v>0</v>
      </c>
      <c r="W373">
        <f>VLOOKUP(customer!A373,Marketing!A:I,3,FALSE)</f>
        <v>0</v>
      </c>
      <c r="X373">
        <f>VLOOKUP(customer!A373,Marketing!A:I,4,FALSE)</f>
        <v>0</v>
      </c>
      <c r="Y373">
        <f>VLOOKUP(customer!A373,Marketing!A:I,5,FALSE)</f>
        <v>0</v>
      </c>
      <c r="Z373">
        <f>VLOOKUP(customer!A373,Marketing!A:I,6,FALSE)</f>
        <v>0</v>
      </c>
      <c r="AA373">
        <f>VLOOKUP(customer!A373,Marketing!A:I,7,FALSE)</f>
        <v>0</v>
      </c>
      <c r="AB373">
        <f>VLOOKUP(customer!A373,Marketing!A:I,8,FALSE)</f>
        <v>0</v>
      </c>
      <c r="AC373" s="1">
        <f>VLOOKUP(customer!A373,Marketing!A:I,9,FALSE)</f>
        <v>43701</v>
      </c>
    </row>
    <row r="374" spans="1:29" x14ac:dyDescent="0.3">
      <c r="A374">
        <v>2504</v>
      </c>
      <c r="B374">
        <v>174004</v>
      </c>
      <c r="C374">
        <v>0</v>
      </c>
      <c r="D374">
        <v>0</v>
      </c>
      <c r="E374">
        <v>33</v>
      </c>
      <c r="F374" t="str">
        <f>IF(customer!G374=1, "Married", IF(customer!H374=1, "Single", IF(customer!F374=1, "Divorced", IF(customer!I374=1, "Together", IF(customer!J374=1, "Widowed", "Unknown")))))</f>
        <v>Single</v>
      </c>
      <c r="G374" t="str">
        <f>IF(customer!K374=1,"Basic",IF(customer!L374=1,"Graduate",IF(customer!M374=1,"Master",IF(customer!N374=1,"PhD","Unknown"))))</f>
        <v>PhD</v>
      </c>
      <c r="H374" t="s">
        <v>19</v>
      </c>
      <c r="I374">
        <f>VLOOKUP(customer!A374,sales_update!A:N,2,FALSE)</f>
        <v>5</v>
      </c>
      <c r="J374">
        <f xml:space="preserve"> VLOOKUP(customer!A374,sales_update!A:N,3,FALSE)</f>
        <v>1843</v>
      </c>
      <c r="K374">
        <f>VLOOKUP(customer!A374,sales_update!A:N,4,FALSE)</f>
        <v>113</v>
      </c>
      <c r="L374">
        <f>VLOOKUP(customer!A374,sales_update!A:N,5,FALSE)</f>
        <v>1317</v>
      </c>
      <c r="M374">
        <f>VLOOKUP(customer!A374,sales_update!A:N,6,FALSE)</f>
        <v>99</v>
      </c>
      <c r="N374">
        <f>VLOOKUP(customer!A374,sales_update!A:N,7,FALSE)</f>
        <v>414</v>
      </c>
      <c r="O374">
        <f>VLOOKUP(customer!A374,sales_update!A:N,8,FALSE)</f>
        <v>113</v>
      </c>
      <c r="P374">
        <f>VLOOKUP(customer!A374,sales_update!A:N,9,FALSE)</f>
        <v>3673</v>
      </c>
      <c r="Q374">
        <f>VLOOKUP(customer!A374,sales_update!A:N,10,FALSE)</f>
        <v>1</v>
      </c>
      <c r="R374">
        <f>VLOOKUP(customer!A374,sales_update!A:N,11,FALSE)</f>
        <v>4</v>
      </c>
      <c r="S374">
        <f>VLOOKUP(customer!A374,sales_update!A:N,12,FALSE)</f>
        <v>6</v>
      </c>
      <c r="T374">
        <f>VLOOKUP(customer!A374,sales_update!A:N,13,FALSE)</f>
        <v>4</v>
      </c>
      <c r="U374">
        <f>VLOOKUP(customer!A374,sales_update!A:N,14,FALSE)</f>
        <v>3</v>
      </c>
      <c r="V374">
        <f>VLOOKUP(customer!A374,Marketing!A:I,2,FALSE)</f>
        <v>0</v>
      </c>
      <c r="W374">
        <f>VLOOKUP(customer!A374,Marketing!A:I,3,FALSE)</f>
        <v>0</v>
      </c>
      <c r="X374">
        <f>VLOOKUP(customer!A374,Marketing!A:I,4,FALSE)</f>
        <v>1</v>
      </c>
      <c r="Y374">
        <f>VLOOKUP(customer!A374,Marketing!A:I,5,FALSE)</f>
        <v>1</v>
      </c>
      <c r="Z374">
        <f>VLOOKUP(customer!A374,Marketing!A:I,6,FALSE)</f>
        <v>0</v>
      </c>
      <c r="AA374">
        <f>VLOOKUP(customer!A374,Marketing!A:I,7,FALSE)</f>
        <v>0</v>
      </c>
      <c r="AB374">
        <f>VLOOKUP(customer!A374,Marketing!A:I,8,FALSE)</f>
        <v>1</v>
      </c>
      <c r="AC374" s="1">
        <f>VLOOKUP(customer!A374,Marketing!A:I,9,FALSE)</f>
        <v>44043</v>
      </c>
    </row>
    <row r="375" spans="1:29" x14ac:dyDescent="0.3">
      <c r="A375">
        <v>1779</v>
      </c>
      <c r="B375">
        <v>173926</v>
      </c>
      <c r="C375">
        <v>0</v>
      </c>
      <c r="D375">
        <v>0</v>
      </c>
      <c r="E375">
        <v>47</v>
      </c>
      <c r="F375" t="str">
        <f>IF(customer!G375=1, "Married", IF(customer!H375=1, "Single", IF(customer!F375=1, "Divorced", IF(customer!I375=1, "Together", IF(customer!J375=1, "Widowed", "Unknown")))))</f>
        <v>Together</v>
      </c>
      <c r="G375" t="str">
        <f>IF(customer!K375=1,"Basic",IF(customer!L375=1,"Graduate",IF(customer!M375=1,"Master",IF(customer!N375=1,"PhD","Unknown"))))</f>
        <v>Graduate</v>
      </c>
      <c r="H375" t="s">
        <v>16</v>
      </c>
      <c r="I375">
        <f>VLOOKUP(customer!A375,sales_update!A:N,2,FALSE)</f>
        <v>54</v>
      </c>
      <c r="J375">
        <f xml:space="preserve"> VLOOKUP(customer!A375,sales_update!A:N,3,FALSE)</f>
        <v>1475</v>
      </c>
      <c r="K375">
        <f>VLOOKUP(customer!A375,sales_update!A:N,4,FALSE)</f>
        <v>214</v>
      </c>
      <c r="L375">
        <f>VLOOKUP(customer!A375,sales_update!A:N,5,FALSE)</f>
        <v>1405</v>
      </c>
      <c r="M375">
        <f>VLOOKUP(customer!A375,sales_update!A:N,6,FALSE)</f>
        <v>374</v>
      </c>
      <c r="N375">
        <f>VLOOKUP(customer!A375,sales_update!A:N,7,FALSE)</f>
        <v>214</v>
      </c>
      <c r="O375">
        <f>VLOOKUP(customer!A375,sales_update!A:N,8,FALSE)</f>
        <v>35</v>
      </c>
      <c r="P375">
        <f>VLOOKUP(customer!A375,sales_update!A:N,9,FALSE)</f>
        <v>3647</v>
      </c>
      <c r="Q375">
        <f>VLOOKUP(customer!A375,sales_update!A:N,10,FALSE)</f>
        <v>1</v>
      </c>
      <c r="R375">
        <f>VLOOKUP(customer!A375,sales_update!A:N,11,FALSE)</f>
        <v>6</v>
      </c>
      <c r="S375">
        <f>VLOOKUP(customer!A375,sales_update!A:N,12,FALSE)</f>
        <v>5</v>
      </c>
      <c r="T375">
        <f>VLOOKUP(customer!A375,sales_update!A:N,13,FALSE)</f>
        <v>12</v>
      </c>
      <c r="U375">
        <f>VLOOKUP(customer!A375,sales_update!A:N,14,FALSE)</f>
        <v>3</v>
      </c>
      <c r="V375">
        <f>VLOOKUP(customer!A375,Marketing!A:I,2,FALSE)</f>
        <v>0</v>
      </c>
      <c r="W375">
        <f>VLOOKUP(customer!A375,Marketing!A:I,3,FALSE)</f>
        <v>0</v>
      </c>
      <c r="X375">
        <f>VLOOKUP(customer!A375,Marketing!A:I,4,FALSE)</f>
        <v>0</v>
      </c>
      <c r="Y375">
        <f>VLOOKUP(customer!A375,Marketing!A:I,5,FALSE)</f>
        <v>0</v>
      </c>
      <c r="Z375">
        <f>VLOOKUP(customer!A375,Marketing!A:I,6,FALSE)</f>
        <v>0</v>
      </c>
      <c r="AA375">
        <f>VLOOKUP(customer!A375,Marketing!A:I,7,FALSE)</f>
        <v>0</v>
      </c>
      <c r="AB375">
        <f>VLOOKUP(customer!A375,Marketing!A:I,8,FALSE)</f>
        <v>0</v>
      </c>
      <c r="AC375" s="1">
        <f>VLOOKUP(customer!A375,Marketing!A:I,9,FALSE)</f>
        <v>43684</v>
      </c>
    </row>
    <row r="376" spans="1:29" x14ac:dyDescent="0.3">
      <c r="A376">
        <v>2428</v>
      </c>
      <c r="B376">
        <v>173892</v>
      </c>
      <c r="C376">
        <v>0</v>
      </c>
      <c r="D376">
        <v>0</v>
      </c>
      <c r="E376">
        <v>67</v>
      </c>
      <c r="F376" t="str">
        <f>IF(customer!G376=1, "Married", IF(customer!H376=1, "Single", IF(customer!F376=1, "Divorced", IF(customer!I376=1, "Together", IF(customer!J376=1, "Widowed", "Unknown")))))</f>
        <v>Single</v>
      </c>
      <c r="G376" t="str">
        <f>IF(customer!K376=1,"Basic",IF(customer!L376=1,"Graduate",IF(customer!M376=1,"Master",IF(customer!N376=1,"PhD","Unknown"))))</f>
        <v>Graduate</v>
      </c>
      <c r="H376" t="s">
        <v>20</v>
      </c>
      <c r="I376">
        <f>VLOOKUP(customer!A376,sales_update!A:N,2,FALSE)</f>
        <v>40</v>
      </c>
      <c r="J376">
        <f xml:space="preserve"> VLOOKUP(customer!A376,sales_update!A:N,3,FALSE)</f>
        <v>1654</v>
      </c>
      <c r="K376">
        <f>VLOOKUP(customer!A376,sales_update!A:N,4,FALSE)</f>
        <v>240</v>
      </c>
      <c r="L376">
        <f>VLOOKUP(customer!A376,sales_update!A:N,5,FALSE)</f>
        <v>1414</v>
      </c>
      <c r="M376">
        <f>VLOOKUP(customer!A376,sales_update!A:N,6,FALSE)</f>
        <v>0</v>
      </c>
      <c r="N376">
        <f>VLOOKUP(customer!A376,sales_update!A:N,7,FALSE)</f>
        <v>136</v>
      </c>
      <c r="O376">
        <f>VLOOKUP(customer!A376,sales_update!A:N,8,FALSE)</f>
        <v>101</v>
      </c>
      <c r="P376">
        <f>VLOOKUP(customer!A376,sales_update!A:N,9,FALSE)</f>
        <v>3344</v>
      </c>
      <c r="Q376">
        <f>VLOOKUP(customer!A376,sales_update!A:N,10,FALSE)</f>
        <v>1</v>
      </c>
      <c r="R376">
        <f>VLOOKUP(customer!A376,sales_update!A:N,11,FALSE)</f>
        <v>3</v>
      </c>
      <c r="S376">
        <f>VLOOKUP(customer!A376,sales_update!A:N,12,FALSE)</f>
        <v>11</v>
      </c>
      <c r="T376">
        <f>VLOOKUP(customer!A376,sales_update!A:N,13,FALSE)</f>
        <v>8</v>
      </c>
      <c r="U376">
        <f>VLOOKUP(customer!A376,sales_update!A:N,14,FALSE)</f>
        <v>1</v>
      </c>
      <c r="V376">
        <f>VLOOKUP(customer!A376,Marketing!A:I,2,FALSE)</f>
        <v>0</v>
      </c>
      <c r="W376">
        <f>VLOOKUP(customer!A376,Marketing!A:I,3,FALSE)</f>
        <v>0</v>
      </c>
      <c r="X376">
        <f>VLOOKUP(customer!A376,Marketing!A:I,4,FALSE)</f>
        <v>0</v>
      </c>
      <c r="Y376">
        <f>VLOOKUP(customer!A376,Marketing!A:I,5,FALSE)</f>
        <v>0</v>
      </c>
      <c r="Z376">
        <f>VLOOKUP(customer!A376,Marketing!A:I,6,FALSE)</f>
        <v>0</v>
      </c>
      <c r="AA376">
        <f>VLOOKUP(customer!A376,Marketing!A:I,7,FALSE)</f>
        <v>0</v>
      </c>
      <c r="AB376">
        <f>VLOOKUP(customer!A376,Marketing!A:I,8,FALSE)</f>
        <v>1</v>
      </c>
      <c r="AC376" s="1">
        <f>VLOOKUP(customer!A376,Marketing!A:I,9,FALSE)</f>
        <v>43940</v>
      </c>
    </row>
    <row r="377" spans="1:29" x14ac:dyDescent="0.3">
      <c r="A377">
        <v>3171</v>
      </c>
      <c r="B377">
        <v>173807</v>
      </c>
      <c r="C377">
        <v>0</v>
      </c>
      <c r="D377">
        <v>1</v>
      </c>
      <c r="E377">
        <v>42</v>
      </c>
      <c r="F377" t="str">
        <f>IF(customer!G377=1, "Married", IF(customer!H377=1, "Single", IF(customer!F377=1, "Divorced", IF(customer!I377=1, "Together", IF(customer!J377=1, "Widowed", "Unknown")))))</f>
        <v>Married</v>
      </c>
      <c r="G377" t="str">
        <f>IF(customer!K377=1,"Basic",IF(customer!L377=1,"Graduate",IF(customer!M377=1,"Master",IF(customer!N377=1,"PhD","Unknown"))))</f>
        <v>Graduate</v>
      </c>
      <c r="H377" t="s">
        <v>16</v>
      </c>
      <c r="I377">
        <f>VLOOKUP(customer!A377,sales_update!A:N,2,FALSE)</f>
        <v>88</v>
      </c>
      <c r="J377">
        <f xml:space="preserve"> VLOOKUP(customer!A377,sales_update!A:N,3,FALSE)</f>
        <v>862</v>
      </c>
      <c r="K377">
        <f>VLOOKUP(customer!A377,sales_update!A:N,4,FALSE)</f>
        <v>292</v>
      </c>
      <c r="L377">
        <f>VLOOKUP(customer!A377,sales_update!A:N,5,FALSE)</f>
        <v>367</v>
      </c>
      <c r="M377">
        <f>VLOOKUP(customer!A377,sales_update!A:N,6,FALSE)</f>
        <v>167</v>
      </c>
      <c r="N377">
        <f>VLOOKUP(customer!A377,sales_update!A:N,7,FALSE)</f>
        <v>184</v>
      </c>
      <c r="O377">
        <f>VLOOKUP(customer!A377,sales_update!A:N,8,FALSE)</f>
        <v>127</v>
      </c>
      <c r="P377">
        <f>VLOOKUP(customer!A377,sales_update!A:N,9,FALSE)</f>
        <v>1745</v>
      </c>
      <c r="Q377">
        <f>VLOOKUP(customer!A377,sales_update!A:N,10,FALSE)</f>
        <v>2</v>
      </c>
      <c r="R377">
        <f>VLOOKUP(customer!A377,sales_update!A:N,11,FALSE)</f>
        <v>5</v>
      </c>
      <c r="S377">
        <f>VLOOKUP(customer!A377,sales_update!A:N,12,FALSE)</f>
        <v>5</v>
      </c>
      <c r="T377">
        <f>VLOOKUP(customer!A377,sales_update!A:N,13,FALSE)</f>
        <v>11</v>
      </c>
      <c r="U377">
        <f>VLOOKUP(customer!A377,sales_update!A:N,14,FALSE)</f>
        <v>2</v>
      </c>
      <c r="V377">
        <f>VLOOKUP(customer!A377,Marketing!A:I,2,FALSE)</f>
        <v>0</v>
      </c>
      <c r="W377">
        <f>VLOOKUP(customer!A377,Marketing!A:I,3,FALSE)</f>
        <v>0</v>
      </c>
      <c r="X377">
        <f>VLOOKUP(customer!A377,Marketing!A:I,4,FALSE)</f>
        <v>0</v>
      </c>
      <c r="Y377">
        <f>VLOOKUP(customer!A377,Marketing!A:I,5,FALSE)</f>
        <v>0</v>
      </c>
      <c r="Z377">
        <f>VLOOKUP(customer!A377,Marketing!A:I,6,FALSE)</f>
        <v>0</v>
      </c>
      <c r="AA377">
        <f>VLOOKUP(customer!A377,Marketing!A:I,7,FALSE)</f>
        <v>0</v>
      </c>
      <c r="AB377">
        <f>VLOOKUP(customer!A377,Marketing!A:I,8,FALSE)</f>
        <v>0</v>
      </c>
      <c r="AC377" s="1">
        <f>VLOOKUP(customer!A377,Marketing!A:I,9,FALSE)</f>
        <v>43625</v>
      </c>
    </row>
    <row r="378" spans="1:29" x14ac:dyDescent="0.3">
      <c r="A378">
        <v>3162</v>
      </c>
      <c r="B378">
        <v>173803</v>
      </c>
      <c r="C378">
        <v>0</v>
      </c>
      <c r="D378">
        <v>1</v>
      </c>
      <c r="E378">
        <v>63</v>
      </c>
      <c r="F378" t="str">
        <f>IF(customer!G378=1, "Married", IF(customer!H378=1, "Single", IF(customer!F378=1, "Divorced", IF(customer!I378=1, "Together", IF(customer!J378=1, "Widowed", "Unknown")))))</f>
        <v>Married</v>
      </c>
      <c r="G378" t="str">
        <f>IF(customer!K378=1,"Basic",IF(customer!L378=1,"Graduate",IF(customer!M378=1,"Master",IF(customer!N378=1,"PhD","Unknown"))))</f>
        <v>Graduate</v>
      </c>
      <c r="H378" t="s">
        <v>17</v>
      </c>
      <c r="I378">
        <f>VLOOKUP(customer!A378,sales_update!A:N,2,FALSE)</f>
        <v>61</v>
      </c>
      <c r="J378">
        <f xml:space="preserve"> VLOOKUP(customer!A378,sales_update!A:N,3,FALSE)</f>
        <v>1962</v>
      </c>
      <c r="K378">
        <f>VLOOKUP(customer!A378,sales_update!A:N,4,FALSE)</f>
        <v>188</v>
      </c>
      <c r="L378">
        <f>VLOOKUP(customer!A378,sales_update!A:N,5,FALSE)</f>
        <v>855</v>
      </c>
      <c r="M378">
        <f>VLOOKUP(customer!A378,sales_update!A:N,6,FALSE)</f>
        <v>122</v>
      </c>
      <c r="N378">
        <f>VLOOKUP(customer!A378,sales_update!A:N,7,FALSE)</f>
        <v>61</v>
      </c>
      <c r="O378">
        <f>VLOOKUP(customer!A378,sales_update!A:N,8,FALSE)</f>
        <v>410</v>
      </c>
      <c r="P378">
        <f>VLOOKUP(customer!A378,sales_update!A:N,9,FALSE)</f>
        <v>2779</v>
      </c>
      <c r="Q378">
        <f>VLOOKUP(customer!A378,sales_update!A:N,10,FALSE)</f>
        <v>2</v>
      </c>
      <c r="R378">
        <f>VLOOKUP(customer!A378,sales_update!A:N,11,FALSE)</f>
        <v>9</v>
      </c>
      <c r="S378">
        <f>VLOOKUP(customer!A378,sales_update!A:N,12,FALSE)</f>
        <v>5</v>
      </c>
      <c r="T378">
        <f>VLOOKUP(customer!A378,sales_update!A:N,13,FALSE)</f>
        <v>6</v>
      </c>
      <c r="U378">
        <f>VLOOKUP(customer!A378,sales_update!A:N,14,FALSE)</f>
        <v>6</v>
      </c>
      <c r="V378">
        <f>VLOOKUP(customer!A378,Marketing!A:I,2,FALSE)</f>
        <v>1</v>
      </c>
      <c r="W378">
        <f>VLOOKUP(customer!A378,Marketing!A:I,3,FALSE)</f>
        <v>0</v>
      </c>
      <c r="X378">
        <f>VLOOKUP(customer!A378,Marketing!A:I,4,FALSE)</f>
        <v>0</v>
      </c>
      <c r="Y378">
        <f>VLOOKUP(customer!A378,Marketing!A:I,5,FALSE)</f>
        <v>0</v>
      </c>
      <c r="Z378">
        <f>VLOOKUP(customer!A378,Marketing!A:I,6,FALSE)</f>
        <v>0</v>
      </c>
      <c r="AA378">
        <f>VLOOKUP(customer!A378,Marketing!A:I,7,FALSE)</f>
        <v>0</v>
      </c>
      <c r="AB378">
        <f>VLOOKUP(customer!A378,Marketing!A:I,8,FALSE)</f>
        <v>1</v>
      </c>
      <c r="AC378" s="1">
        <f>VLOOKUP(customer!A378,Marketing!A:I,9,FALSE)</f>
        <v>43471</v>
      </c>
    </row>
    <row r="379" spans="1:29" x14ac:dyDescent="0.3">
      <c r="A379">
        <v>2674</v>
      </c>
      <c r="B379">
        <v>173705</v>
      </c>
      <c r="C379">
        <v>0</v>
      </c>
      <c r="D379">
        <v>2</v>
      </c>
      <c r="E379">
        <v>69</v>
      </c>
      <c r="F379" t="str">
        <f>IF(customer!G379=1, "Married", IF(customer!H379=1, "Single", IF(customer!F379=1, "Divorced", IF(customer!I379=1, "Together", IF(customer!J379=1, "Widowed", "Unknown")))))</f>
        <v>Widowed</v>
      </c>
      <c r="G379" t="str">
        <f>IF(customer!K379=1,"Basic",IF(customer!L379=1,"Graduate",IF(customer!M379=1,"Master",IF(customer!N379=1,"PhD","Unknown"))))</f>
        <v>Master</v>
      </c>
      <c r="H379" t="s">
        <v>20</v>
      </c>
      <c r="I379">
        <f>VLOOKUP(customer!A379,sales_update!A:N,2,FALSE)</f>
        <v>86</v>
      </c>
      <c r="J379">
        <f xml:space="preserve"> VLOOKUP(customer!A379,sales_update!A:N,3,FALSE)</f>
        <v>1442</v>
      </c>
      <c r="K379">
        <f>VLOOKUP(customer!A379,sales_update!A:N,4,FALSE)</f>
        <v>214</v>
      </c>
      <c r="L379">
        <f>VLOOKUP(customer!A379,sales_update!A:N,5,FALSE)</f>
        <v>1226</v>
      </c>
      <c r="M379">
        <f>VLOOKUP(customer!A379,sales_update!A:N,6,FALSE)</f>
        <v>608</v>
      </c>
      <c r="N379">
        <f>VLOOKUP(customer!A379,sales_update!A:N,7,FALSE)</f>
        <v>252</v>
      </c>
      <c r="O379">
        <f>VLOOKUP(customer!A379,sales_update!A:N,8,FALSE)</f>
        <v>252</v>
      </c>
      <c r="P379">
        <f>VLOOKUP(customer!A379,sales_update!A:N,9,FALSE)</f>
        <v>3490</v>
      </c>
      <c r="Q379">
        <f>VLOOKUP(customer!A379,sales_update!A:N,10,FALSE)</f>
        <v>2</v>
      </c>
      <c r="R379">
        <f>VLOOKUP(customer!A379,sales_update!A:N,11,FALSE)</f>
        <v>9</v>
      </c>
      <c r="S379">
        <f>VLOOKUP(customer!A379,sales_update!A:N,12,FALSE)</f>
        <v>6</v>
      </c>
      <c r="T379">
        <f>VLOOKUP(customer!A379,sales_update!A:N,13,FALSE)</f>
        <v>8</v>
      </c>
      <c r="U379">
        <f>VLOOKUP(customer!A379,sales_update!A:N,14,FALSE)</f>
        <v>5</v>
      </c>
      <c r="V379">
        <f>VLOOKUP(customer!A379,Marketing!A:I,2,FALSE)</f>
        <v>0</v>
      </c>
      <c r="W379">
        <f>VLOOKUP(customer!A379,Marketing!A:I,3,FALSE)</f>
        <v>0</v>
      </c>
      <c r="X379">
        <f>VLOOKUP(customer!A379,Marketing!A:I,4,FALSE)</f>
        <v>0</v>
      </c>
      <c r="Y379">
        <f>VLOOKUP(customer!A379,Marketing!A:I,5,FALSE)</f>
        <v>0</v>
      </c>
      <c r="Z379">
        <f>VLOOKUP(customer!A379,Marketing!A:I,6,FALSE)</f>
        <v>0</v>
      </c>
      <c r="AA379">
        <f>VLOOKUP(customer!A379,Marketing!A:I,7,FALSE)</f>
        <v>0</v>
      </c>
      <c r="AB379">
        <f>VLOOKUP(customer!A379,Marketing!A:I,8,FALSE)</f>
        <v>0</v>
      </c>
      <c r="AC379" s="1">
        <f>VLOOKUP(customer!A379,Marketing!A:I,9,FALSE)</f>
        <v>44052</v>
      </c>
    </row>
    <row r="380" spans="1:29" x14ac:dyDescent="0.3">
      <c r="A380">
        <v>1622</v>
      </c>
      <c r="B380">
        <v>173691</v>
      </c>
      <c r="C380">
        <v>0</v>
      </c>
      <c r="D380">
        <v>1</v>
      </c>
      <c r="E380">
        <v>49</v>
      </c>
      <c r="F380" t="str">
        <f>IF(customer!G380=1, "Married", IF(customer!H380=1, "Single", IF(customer!F380=1, "Divorced", IF(customer!I380=1, "Together", IF(customer!J380=1, "Widowed", "Unknown")))))</f>
        <v>Married</v>
      </c>
      <c r="G380" t="str">
        <f>IF(customer!K380=1,"Basic",IF(customer!L380=1,"Graduate",IF(customer!M380=1,"Master",IF(customer!N380=1,"PhD","Unknown"))))</f>
        <v>Graduate</v>
      </c>
      <c r="H380" t="s">
        <v>19</v>
      </c>
      <c r="I380">
        <f>VLOOKUP(customer!A380,sales_update!A:N,2,FALSE)</f>
        <v>58</v>
      </c>
      <c r="J380">
        <f xml:space="preserve"> VLOOKUP(customer!A380,sales_update!A:N,3,FALSE)</f>
        <v>1666</v>
      </c>
      <c r="K380">
        <f>VLOOKUP(customer!A380,sales_update!A:N,4,FALSE)</f>
        <v>49</v>
      </c>
      <c r="L380">
        <f>VLOOKUP(customer!A380,sales_update!A:N,5,FALSE)</f>
        <v>589</v>
      </c>
      <c r="M380">
        <f>VLOOKUP(customer!A380,sales_update!A:N,6,FALSE)</f>
        <v>200</v>
      </c>
      <c r="N380">
        <f>VLOOKUP(customer!A380,sales_update!A:N,7,FALSE)</f>
        <v>101</v>
      </c>
      <c r="O380">
        <f>VLOOKUP(customer!A380,sales_update!A:N,8,FALSE)</f>
        <v>172</v>
      </c>
      <c r="P380">
        <f>VLOOKUP(customer!A380,sales_update!A:N,9,FALSE)</f>
        <v>2435</v>
      </c>
      <c r="Q380">
        <f>VLOOKUP(customer!A380,sales_update!A:N,10,FALSE)</f>
        <v>2</v>
      </c>
      <c r="R380">
        <f>VLOOKUP(customer!A380,sales_update!A:N,11,FALSE)</f>
        <v>6</v>
      </c>
      <c r="S380">
        <f>VLOOKUP(customer!A380,sales_update!A:N,12,FALSE)</f>
        <v>2</v>
      </c>
      <c r="T380">
        <f>VLOOKUP(customer!A380,sales_update!A:N,13,FALSE)</f>
        <v>8</v>
      </c>
      <c r="U380">
        <f>VLOOKUP(customer!A380,sales_update!A:N,14,FALSE)</f>
        <v>2</v>
      </c>
      <c r="V380">
        <f>VLOOKUP(customer!A380,Marketing!A:I,2,FALSE)</f>
        <v>1</v>
      </c>
      <c r="W380">
        <f>VLOOKUP(customer!A380,Marketing!A:I,3,FALSE)</f>
        <v>0</v>
      </c>
      <c r="X380">
        <f>VLOOKUP(customer!A380,Marketing!A:I,4,FALSE)</f>
        <v>0</v>
      </c>
      <c r="Y380">
        <f>VLOOKUP(customer!A380,Marketing!A:I,5,FALSE)</f>
        <v>0</v>
      </c>
      <c r="Z380">
        <f>VLOOKUP(customer!A380,Marketing!A:I,6,FALSE)</f>
        <v>0</v>
      </c>
      <c r="AA380">
        <f>VLOOKUP(customer!A380,Marketing!A:I,7,FALSE)</f>
        <v>0</v>
      </c>
      <c r="AB380">
        <f>VLOOKUP(customer!A380,Marketing!A:I,8,FALSE)</f>
        <v>0</v>
      </c>
      <c r="AC380" s="1">
        <f>VLOOKUP(customer!A380,Marketing!A:I,9,FALSE)</f>
        <v>43933</v>
      </c>
    </row>
    <row r="381" spans="1:29" x14ac:dyDescent="0.3">
      <c r="A381">
        <v>1230</v>
      </c>
      <c r="B381">
        <v>173687</v>
      </c>
      <c r="C381">
        <v>0</v>
      </c>
      <c r="D381">
        <v>0</v>
      </c>
      <c r="E381">
        <v>30</v>
      </c>
      <c r="F381" t="str">
        <f>IF(customer!G381=1, "Married", IF(customer!H381=1, "Single", IF(customer!F381=1, "Divorced", IF(customer!I381=1, "Together", IF(customer!J381=1, "Widowed", "Unknown")))))</f>
        <v>Married</v>
      </c>
      <c r="G381" t="str">
        <f>IF(customer!K381=1,"Basic",IF(customer!L381=1,"Graduate",IF(customer!M381=1,"Master",IF(customer!N381=1,"PhD","Unknown"))))</f>
        <v>Graduate</v>
      </c>
      <c r="H381" t="s">
        <v>17</v>
      </c>
      <c r="I381">
        <f>VLOOKUP(customer!A381,sales_update!A:N,2,FALSE)</f>
        <v>8</v>
      </c>
      <c r="J381">
        <f xml:space="preserve"> VLOOKUP(customer!A381,sales_update!A:N,3,FALSE)</f>
        <v>1318</v>
      </c>
      <c r="K381">
        <f>VLOOKUP(customer!A381,sales_update!A:N,4,FALSE)</f>
        <v>361</v>
      </c>
      <c r="L381">
        <f>VLOOKUP(customer!A381,sales_update!A:N,5,FALSE)</f>
        <v>1186</v>
      </c>
      <c r="M381">
        <f>VLOOKUP(customer!A381,sales_update!A:N,6,FALSE)</f>
        <v>514</v>
      </c>
      <c r="N381">
        <f>VLOOKUP(customer!A381,sales_update!A:N,7,FALSE)</f>
        <v>31</v>
      </c>
      <c r="O381">
        <f>VLOOKUP(customer!A381,sales_update!A:N,8,FALSE)</f>
        <v>427</v>
      </c>
      <c r="P381">
        <f>VLOOKUP(customer!A381,sales_update!A:N,9,FALSE)</f>
        <v>2982</v>
      </c>
      <c r="Q381">
        <f>VLOOKUP(customer!A381,sales_update!A:N,10,FALSE)</f>
        <v>1</v>
      </c>
      <c r="R381">
        <f>VLOOKUP(customer!A381,sales_update!A:N,11,FALSE)</f>
        <v>3</v>
      </c>
      <c r="S381">
        <f>VLOOKUP(customer!A381,sales_update!A:N,12,FALSE)</f>
        <v>9</v>
      </c>
      <c r="T381">
        <f>VLOOKUP(customer!A381,sales_update!A:N,13,FALSE)</f>
        <v>9</v>
      </c>
      <c r="U381">
        <f>VLOOKUP(customer!A381,sales_update!A:N,14,FALSE)</f>
        <v>2</v>
      </c>
      <c r="V381">
        <f>VLOOKUP(customer!A381,Marketing!A:I,2,FALSE)</f>
        <v>0</v>
      </c>
      <c r="W381">
        <f>VLOOKUP(customer!A381,Marketing!A:I,3,FALSE)</f>
        <v>0</v>
      </c>
      <c r="X381">
        <f>VLOOKUP(customer!A381,Marketing!A:I,4,FALSE)</f>
        <v>0</v>
      </c>
      <c r="Y381">
        <f>VLOOKUP(customer!A381,Marketing!A:I,5,FALSE)</f>
        <v>1</v>
      </c>
      <c r="Z381">
        <f>VLOOKUP(customer!A381,Marketing!A:I,6,FALSE)</f>
        <v>0</v>
      </c>
      <c r="AA381">
        <f>VLOOKUP(customer!A381,Marketing!A:I,7,FALSE)</f>
        <v>0</v>
      </c>
      <c r="AB381">
        <f>VLOOKUP(customer!A381,Marketing!A:I,8,FALSE)</f>
        <v>1</v>
      </c>
      <c r="AC381" s="1">
        <f>VLOOKUP(customer!A381,Marketing!A:I,9,FALSE)</f>
        <v>43955</v>
      </c>
    </row>
    <row r="382" spans="1:29" x14ac:dyDescent="0.3">
      <c r="A382">
        <v>2488</v>
      </c>
      <c r="B382">
        <v>173538</v>
      </c>
      <c r="C382">
        <v>0</v>
      </c>
      <c r="D382">
        <v>1</v>
      </c>
      <c r="E382">
        <v>55</v>
      </c>
      <c r="F382" t="str">
        <f>IF(customer!G382=1, "Married", IF(customer!H382=1, "Single", IF(customer!F382=1, "Divorced", IF(customer!I382=1, "Together", IF(customer!J382=1, "Widowed", "Unknown")))))</f>
        <v>Married</v>
      </c>
      <c r="G382" t="str">
        <f>IF(customer!K382=1,"Basic",IF(customer!L382=1,"Graduate",IF(customer!M382=1,"Master",IF(customer!N382=1,"PhD","Unknown"))))</f>
        <v>Graduate</v>
      </c>
      <c r="H382" t="s">
        <v>20</v>
      </c>
      <c r="I382">
        <f>VLOOKUP(customer!A382,sales_update!A:N,2,FALSE)</f>
        <v>92</v>
      </c>
      <c r="J382">
        <f xml:space="preserve"> VLOOKUP(customer!A382,sales_update!A:N,3,FALSE)</f>
        <v>1914</v>
      </c>
      <c r="K382">
        <f>VLOOKUP(customer!A382,sales_update!A:N,4,FALSE)</f>
        <v>179</v>
      </c>
      <c r="L382">
        <f>VLOOKUP(customer!A382,sales_update!A:N,5,FALSE)</f>
        <v>1010</v>
      </c>
      <c r="M382">
        <f>VLOOKUP(customer!A382,sales_update!A:N,6,FALSE)</f>
        <v>234</v>
      </c>
      <c r="N382">
        <f>VLOOKUP(customer!A382,sales_update!A:N,7,FALSE)</f>
        <v>323</v>
      </c>
      <c r="O382">
        <f>VLOOKUP(customer!A382,sales_update!A:N,8,FALSE)</f>
        <v>253</v>
      </c>
      <c r="P382">
        <f>VLOOKUP(customer!A382,sales_update!A:N,9,FALSE)</f>
        <v>3408</v>
      </c>
      <c r="Q382">
        <f>VLOOKUP(customer!A382,sales_update!A:N,10,FALSE)</f>
        <v>3</v>
      </c>
      <c r="R382">
        <f>VLOOKUP(customer!A382,sales_update!A:N,11,FALSE)</f>
        <v>10</v>
      </c>
      <c r="S382">
        <f>VLOOKUP(customer!A382,sales_update!A:N,12,FALSE)</f>
        <v>4</v>
      </c>
      <c r="T382">
        <f>VLOOKUP(customer!A382,sales_update!A:N,13,FALSE)</f>
        <v>9</v>
      </c>
      <c r="U382">
        <f>VLOOKUP(customer!A382,sales_update!A:N,14,FALSE)</f>
        <v>7</v>
      </c>
      <c r="V382">
        <f>VLOOKUP(customer!A382,Marketing!A:I,2,FALSE)</f>
        <v>0</v>
      </c>
      <c r="W382">
        <f>VLOOKUP(customer!A382,Marketing!A:I,3,FALSE)</f>
        <v>0</v>
      </c>
      <c r="X382">
        <f>VLOOKUP(customer!A382,Marketing!A:I,4,FALSE)</f>
        <v>0</v>
      </c>
      <c r="Y382">
        <f>VLOOKUP(customer!A382,Marketing!A:I,5,FALSE)</f>
        <v>0</v>
      </c>
      <c r="Z382">
        <f>VLOOKUP(customer!A382,Marketing!A:I,6,FALSE)</f>
        <v>0</v>
      </c>
      <c r="AA382">
        <f>VLOOKUP(customer!A382,Marketing!A:I,7,FALSE)</f>
        <v>0</v>
      </c>
      <c r="AB382">
        <f>VLOOKUP(customer!A382,Marketing!A:I,8,FALSE)</f>
        <v>0</v>
      </c>
      <c r="AC382" s="1">
        <f>VLOOKUP(customer!A382,Marketing!A:I,9,FALSE)</f>
        <v>43587</v>
      </c>
    </row>
    <row r="383" spans="1:29" x14ac:dyDescent="0.3">
      <c r="A383">
        <v>1227</v>
      </c>
      <c r="B383">
        <v>173455</v>
      </c>
      <c r="C383">
        <v>0</v>
      </c>
      <c r="D383">
        <v>0</v>
      </c>
      <c r="E383">
        <v>52</v>
      </c>
      <c r="F383" t="str">
        <f>IF(customer!G383=1, "Married", IF(customer!H383=1, "Single", IF(customer!F383=1, "Divorced", IF(customer!I383=1, "Together", IF(customer!J383=1, "Widowed", "Unknown")))))</f>
        <v>Widowed</v>
      </c>
      <c r="G383" t="str">
        <f>IF(customer!K383=1,"Basic",IF(customer!L383=1,"Graduate",IF(customer!M383=1,"Master",IF(customer!N383=1,"PhD","Unknown"))))</f>
        <v>Graduate</v>
      </c>
      <c r="H383" t="s">
        <v>16</v>
      </c>
      <c r="I383">
        <f>VLOOKUP(customer!A383,sales_update!A:N,2,FALSE)</f>
        <v>98</v>
      </c>
      <c r="J383">
        <f xml:space="preserve"> VLOOKUP(customer!A383,sales_update!A:N,3,FALSE)</f>
        <v>2128</v>
      </c>
      <c r="K383">
        <f>VLOOKUP(customer!A383,sales_update!A:N,4,FALSE)</f>
        <v>144</v>
      </c>
      <c r="L383">
        <f>VLOOKUP(customer!A383,sales_update!A:N,5,FALSE)</f>
        <v>1788</v>
      </c>
      <c r="M383">
        <f>VLOOKUP(customer!A383,sales_update!A:N,6,FALSE)</f>
        <v>439</v>
      </c>
      <c r="N383">
        <f>VLOOKUP(customer!A383,sales_update!A:N,7,FALSE)</f>
        <v>385</v>
      </c>
      <c r="O383">
        <f>VLOOKUP(customer!A383,sales_update!A:N,8,FALSE)</f>
        <v>47</v>
      </c>
      <c r="P383">
        <f>VLOOKUP(customer!A383,sales_update!A:N,9,FALSE)</f>
        <v>4836</v>
      </c>
      <c r="Q383">
        <f>VLOOKUP(customer!A383,sales_update!A:N,10,FALSE)</f>
        <v>1</v>
      </c>
      <c r="R383">
        <f>VLOOKUP(customer!A383,sales_update!A:N,11,FALSE)</f>
        <v>6</v>
      </c>
      <c r="S383">
        <f>VLOOKUP(customer!A383,sales_update!A:N,12,FALSE)</f>
        <v>5</v>
      </c>
      <c r="T383">
        <f>VLOOKUP(customer!A383,sales_update!A:N,13,FALSE)</f>
        <v>10</v>
      </c>
      <c r="U383">
        <f>VLOOKUP(customer!A383,sales_update!A:N,14,FALSE)</f>
        <v>3</v>
      </c>
      <c r="V383">
        <f>VLOOKUP(customer!A383,Marketing!A:I,2,FALSE)</f>
        <v>0</v>
      </c>
      <c r="W383">
        <f>VLOOKUP(customer!A383,Marketing!A:I,3,FALSE)</f>
        <v>1</v>
      </c>
      <c r="X383">
        <f>VLOOKUP(customer!A383,Marketing!A:I,4,FALSE)</f>
        <v>0</v>
      </c>
      <c r="Y383">
        <f>VLOOKUP(customer!A383,Marketing!A:I,5,FALSE)</f>
        <v>0</v>
      </c>
      <c r="Z383">
        <f>VLOOKUP(customer!A383,Marketing!A:I,6,FALSE)</f>
        <v>0</v>
      </c>
      <c r="AA383">
        <f>VLOOKUP(customer!A383,Marketing!A:I,7,FALSE)</f>
        <v>0</v>
      </c>
      <c r="AB383">
        <f>VLOOKUP(customer!A383,Marketing!A:I,8,FALSE)</f>
        <v>0</v>
      </c>
      <c r="AC383" s="1">
        <f>VLOOKUP(customer!A383,Marketing!A:I,9,FALSE)</f>
        <v>43924</v>
      </c>
    </row>
    <row r="384" spans="1:29" x14ac:dyDescent="0.3">
      <c r="A384">
        <v>1505</v>
      </c>
      <c r="B384">
        <v>173454</v>
      </c>
      <c r="C384">
        <v>0</v>
      </c>
      <c r="D384">
        <v>0</v>
      </c>
      <c r="E384">
        <v>33</v>
      </c>
      <c r="F384" t="str">
        <f>IF(customer!G384=1, "Married", IF(customer!H384=1, "Single", IF(customer!F384=1, "Divorced", IF(customer!I384=1, "Together", IF(customer!J384=1, "Widowed", "Unknown")))))</f>
        <v>Single</v>
      </c>
      <c r="G384" t="str">
        <f>IF(customer!K384=1,"Basic",IF(customer!L384=1,"Graduate",IF(customer!M384=1,"Master",IF(customer!N384=1,"PhD","Unknown"))))</f>
        <v>Master</v>
      </c>
      <c r="H384" t="s">
        <v>15</v>
      </c>
      <c r="I384">
        <f>VLOOKUP(customer!A384,sales_update!A:N,2,FALSE)</f>
        <v>95</v>
      </c>
      <c r="J384">
        <f xml:space="preserve"> VLOOKUP(customer!A384,sales_update!A:N,3,FALSE)</f>
        <v>2319</v>
      </c>
      <c r="K384">
        <f>VLOOKUP(customer!A384,sales_update!A:N,4,FALSE)</f>
        <v>172</v>
      </c>
      <c r="L384">
        <f>VLOOKUP(customer!A384,sales_update!A:N,5,FALSE)</f>
        <v>829</v>
      </c>
      <c r="M384">
        <f>VLOOKUP(customer!A384,sales_update!A:N,6,FALSE)</f>
        <v>132</v>
      </c>
      <c r="N384">
        <f>VLOOKUP(customer!A384,sales_update!A:N,7,FALSE)</f>
        <v>33</v>
      </c>
      <c r="O384">
        <f>VLOOKUP(customer!A384,sales_update!A:N,8,FALSE)</f>
        <v>413</v>
      </c>
      <c r="P384">
        <f>VLOOKUP(customer!A384,sales_update!A:N,9,FALSE)</f>
        <v>3072</v>
      </c>
      <c r="Q384">
        <f>VLOOKUP(customer!A384,sales_update!A:N,10,FALSE)</f>
        <v>1</v>
      </c>
      <c r="R384">
        <f>VLOOKUP(customer!A384,sales_update!A:N,11,FALSE)</f>
        <v>2</v>
      </c>
      <c r="S384">
        <f>VLOOKUP(customer!A384,sales_update!A:N,12,FALSE)</f>
        <v>4</v>
      </c>
      <c r="T384">
        <f>VLOOKUP(customer!A384,sales_update!A:N,13,FALSE)</f>
        <v>6</v>
      </c>
      <c r="U384">
        <f>VLOOKUP(customer!A384,sales_update!A:N,14,FALSE)</f>
        <v>5</v>
      </c>
      <c r="V384">
        <f>VLOOKUP(customer!A384,Marketing!A:I,2,FALSE)</f>
        <v>1</v>
      </c>
      <c r="W384">
        <f>VLOOKUP(customer!A384,Marketing!A:I,3,FALSE)</f>
        <v>0</v>
      </c>
      <c r="X384">
        <f>VLOOKUP(customer!A384,Marketing!A:I,4,FALSE)</f>
        <v>0</v>
      </c>
      <c r="Y384">
        <f>VLOOKUP(customer!A384,Marketing!A:I,5,FALSE)</f>
        <v>0</v>
      </c>
      <c r="Z384">
        <f>VLOOKUP(customer!A384,Marketing!A:I,6,FALSE)</f>
        <v>0</v>
      </c>
      <c r="AA384">
        <f>VLOOKUP(customer!A384,Marketing!A:I,7,FALSE)</f>
        <v>0</v>
      </c>
      <c r="AB384">
        <f>VLOOKUP(customer!A384,Marketing!A:I,8,FALSE)</f>
        <v>0</v>
      </c>
      <c r="AC384" s="1">
        <f>VLOOKUP(customer!A384,Marketing!A:I,9,FALSE)</f>
        <v>44048</v>
      </c>
    </row>
    <row r="385" spans="1:29" x14ac:dyDescent="0.3">
      <c r="A385">
        <v>2243</v>
      </c>
      <c r="B385">
        <v>173450</v>
      </c>
      <c r="C385">
        <v>0</v>
      </c>
      <c r="D385">
        <v>0</v>
      </c>
      <c r="E385">
        <v>38</v>
      </c>
      <c r="F385" t="str">
        <f>IF(customer!G385=1, "Married", IF(customer!H385=1, "Single", IF(customer!F385=1, "Divorced", IF(customer!I385=1, "Together", IF(customer!J385=1, "Widowed", "Unknown")))))</f>
        <v>Together</v>
      </c>
      <c r="G385" t="str">
        <f>IF(customer!K385=1,"Basic",IF(customer!L385=1,"Graduate",IF(customer!M385=1,"Master",IF(customer!N385=1,"PhD","Unknown"))))</f>
        <v>Master</v>
      </c>
      <c r="H385" t="s">
        <v>15</v>
      </c>
      <c r="I385">
        <f>VLOOKUP(customer!A385,sales_update!A:N,2,FALSE)</f>
        <v>85</v>
      </c>
      <c r="J385">
        <f xml:space="preserve"> VLOOKUP(customer!A385,sales_update!A:N,3,FALSE)</f>
        <v>2697</v>
      </c>
      <c r="K385">
        <f>VLOOKUP(customer!A385,sales_update!A:N,4,FALSE)</f>
        <v>120</v>
      </c>
      <c r="L385">
        <f>VLOOKUP(customer!A385,sales_update!A:N,5,FALSE)</f>
        <v>980</v>
      </c>
      <c r="M385">
        <f>VLOOKUP(customer!A385,sales_update!A:N,6,FALSE)</f>
        <v>213</v>
      </c>
      <c r="N385">
        <f>VLOOKUP(customer!A385,sales_update!A:N,7,FALSE)</f>
        <v>163</v>
      </c>
      <c r="O385">
        <f>VLOOKUP(customer!A385,sales_update!A:N,8,FALSE)</f>
        <v>87</v>
      </c>
      <c r="P385">
        <f>VLOOKUP(customer!A385,sales_update!A:N,9,FALSE)</f>
        <v>4085</v>
      </c>
      <c r="Q385">
        <f>VLOOKUP(customer!A385,sales_update!A:N,10,FALSE)</f>
        <v>1</v>
      </c>
      <c r="R385">
        <f>VLOOKUP(customer!A385,sales_update!A:N,11,FALSE)</f>
        <v>7</v>
      </c>
      <c r="S385">
        <f>VLOOKUP(customer!A385,sales_update!A:N,12,FALSE)</f>
        <v>8</v>
      </c>
      <c r="T385">
        <f>VLOOKUP(customer!A385,sales_update!A:N,13,FALSE)</f>
        <v>11</v>
      </c>
      <c r="U385">
        <f>VLOOKUP(customer!A385,sales_update!A:N,14,FALSE)</f>
        <v>3</v>
      </c>
      <c r="V385">
        <f>VLOOKUP(customer!A385,Marketing!A:I,2,FALSE)</f>
        <v>1</v>
      </c>
      <c r="W385">
        <f>VLOOKUP(customer!A385,Marketing!A:I,3,FALSE)</f>
        <v>0</v>
      </c>
      <c r="X385">
        <f>VLOOKUP(customer!A385,Marketing!A:I,4,FALSE)</f>
        <v>0</v>
      </c>
      <c r="Y385">
        <f>VLOOKUP(customer!A385,Marketing!A:I,5,FALSE)</f>
        <v>1</v>
      </c>
      <c r="Z385">
        <f>VLOOKUP(customer!A385,Marketing!A:I,6,FALSE)</f>
        <v>0</v>
      </c>
      <c r="AA385">
        <f>VLOOKUP(customer!A385,Marketing!A:I,7,FALSE)</f>
        <v>0</v>
      </c>
      <c r="AB385">
        <f>VLOOKUP(customer!A385,Marketing!A:I,8,FALSE)</f>
        <v>0</v>
      </c>
      <c r="AC385" s="1">
        <f>VLOOKUP(customer!A385,Marketing!A:I,9,FALSE)</f>
        <v>43962</v>
      </c>
    </row>
    <row r="386" spans="1:29" x14ac:dyDescent="0.3">
      <c r="A386">
        <v>1123</v>
      </c>
      <c r="B386">
        <v>173448</v>
      </c>
      <c r="C386">
        <v>0</v>
      </c>
      <c r="D386">
        <v>0</v>
      </c>
      <c r="E386">
        <v>51</v>
      </c>
      <c r="F386" t="str">
        <f>IF(customer!G386=1, "Married", IF(customer!H386=1, "Single", IF(customer!F386=1, "Divorced", IF(customer!I386=1, "Together", IF(customer!J386=1, "Widowed", "Unknown")))))</f>
        <v>Married</v>
      </c>
      <c r="G386" t="str">
        <f>IF(customer!K386=1,"Basic",IF(customer!L386=1,"Graduate",IF(customer!M386=1,"Master",IF(customer!N386=1,"PhD","Unknown"))))</f>
        <v>Graduate</v>
      </c>
      <c r="H386" t="s">
        <v>18</v>
      </c>
      <c r="I386">
        <f>VLOOKUP(customer!A386,sales_update!A:N,2,FALSE)</f>
        <v>10</v>
      </c>
      <c r="J386">
        <f xml:space="preserve"> VLOOKUP(customer!A386,sales_update!A:N,3,FALSE)</f>
        <v>557</v>
      </c>
      <c r="K386">
        <f>VLOOKUP(customer!A386,sales_update!A:N,4,FALSE)</f>
        <v>250</v>
      </c>
      <c r="L386">
        <f>VLOOKUP(customer!A386,sales_update!A:N,5,FALSE)</f>
        <v>446</v>
      </c>
      <c r="M386">
        <f>VLOOKUP(customer!A386,sales_update!A:N,6,FALSE)</f>
        <v>54</v>
      </c>
      <c r="N386">
        <f>VLOOKUP(customer!A386,sales_update!A:N,7,FALSE)</f>
        <v>97</v>
      </c>
      <c r="O386">
        <f>VLOOKUP(customer!A386,sales_update!A:N,8,FALSE)</f>
        <v>307</v>
      </c>
      <c r="P386">
        <f>VLOOKUP(customer!A386,sales_update!A:N,9,FALSE)</f>
        <v>1098</v>
      </c>
      <c r="Q386">
        <f>VLOOKUP(customer!A386,sales_update!A:N,10,FALSE)</f>
        <v>1</v>
      </c>
      <c r="R386">
        <f>VLOOKUP(customer!A386,sales_update!A:N,11,FALSE)</f>
        <v>7</v>
      </c>
      <c r="S386">
        <f>VLOOKUP(customer!A386,sales_update!A:N,12,FALSE)</f>
        <v>2</v>
      </c>
      <c r="T386">
        <f>VLOOKUP(customer!A386,sales_update!A:N,13,FALSE)</f>
        <v>9</v>
      </c>
      <c r="U386">
        <f>VLOOKUP(customer!A386,sales_update!A:N,14,FALSE)</f>
        <v>4</v>
      </c>
      <c r="V386">
        <f>VLOOKUP(customer!A386,Marketing!A:I,2,FALSE)</f>
        <v>0</v>
      </c>
      <c r="W386">
        <f>VLOOKUP(customer!A386,Marketing!A:I,3,FALSE)</f>
        <v>0</v>
      </c>
      <c r="X386">
        <f>VLOOKUP(customer!A386,Marketing!A:I,4,FALSE)</f>
        <v>0</v>
      </c>
      <c r="Y386">
        <f>VLOOKUP(customer!A386,Marketing!A:I,5,FALSE)</f>
        <v>0</v>
      </c>
      <c r="Z386">
        <f>VLOOKUP(customer!A386,Marketing!A:I,6,FALSE)</f>
        <v>0</v>
      </c>
      <c r="AA386">
        <f>VLOOKUP(customer!A386,Marketing!A:I,7,FALSE)</f>
        <v>0</v>
      </c>
      <c r="AB386">
        <f>VLOOKUP(customer!A386,Marketing!A:I,8,FALSE)</f>
        <v>0</v>
      </c>
      <c r="AC386" s="1">
        <f>VLOOKUP(customer!A386,Marketing!A:I,9,FALSE)</f>
        <v>44029</v>
      </c>
    </row>
    <row r="387" spans="1:29" x14ac:dyDescent="0.3">
      <c r="A387">
        <v>2877</v>
      </c>
      <c r="B387">
        <v>173395</v>
      </c>
      <c r="C387">
        <v>0</v>
      </c>
      <c r="D387">
        <v>0</v>
      </c>
      <c r="E387">
        <v>33</v>
      </c>
      <c r="F387" t="str">
        <f>IF(customer!G387=1, "Married", IF(customer!H387=1, "Single", IF(customer!F387=1, "Divorced", IF(customer!I387=1, "Together", IF(customer!J387=1, "Widowed", "Unknown")))))</f>
        <v>Married</v>
      </c>
      <c r="G387" t="str">
        <f>IF(customer!K387=1,"Basic",IF(customer!L387=1,"Graduate",IF(customer!M387=1,"Master",IF(customer!N387=1,"PhD","Unknown"))))</f>
        <v>Master</v>
      </c>
      <c r="H387" t="s">
        <v>16</v>
      </c>
      <c r="I387">
        <f>VLOOKUP(customer!A387,sales_update!A:N,2,FALSE)</f>
        <v>94</v>
      </c>
      <c r="J387">
        <f xml:space="preserve"> VLOOKUP(customer!A387,sales_update!A:N,3,FALSE)</f>
        <v>643</v>
      </c>
      <c r="K387">
        <f>VLOOKUP(customer!A387,sales_update!A:N,4,FALSE)</f>
        <v>17</v>
      </c>
      <c r="L387">
        <f>VLOOKUP(customer!A387,sales_update!A:N,5,FALSE)</f>
        <v>189</v>
      </c>
      <c r="M387">
        <f>VLOOKUP(customer!A387,sales_update!A:N,6,FALSE)</f>
        <v>47</v>
      </c>
      <c r="N387">
        <f>VLOOKUP(customer!A387,sales_update!A:N,7,FALSE)</f>
        <v>17</v>
      </c>
      <c r="O387">
        <f>VLOOKUP(customer!A387,sales_update!A:N,8,FALSE)</f>
        <v>26</v>
      </c>
      <c r="P387">
        <f>VLOOKUP(customer!A387,sales_update!A:N,9,FALSE)</f>
        <v>886</v>
      </c>
      <c r="Q387">
        <f>VLOOKUP(customer!A387,sales_update!A:N,10,FALSE)</f>
        <v>1</v>
      </c>
      <c r="R387">
        <f>VLOOKUP(customer!A387,sales_update!A:N,11,FALSE)</f>
        <v>4</v>
      </c>
      <c r="S387">
        <f>VLOOKUP(customer!A387,sales_update!A:N,12,FALSE)</f>
        <v>4</v>
      </c>
      <c r="T387">
        <f>VLOOKUP(customer!A387,sales_update!A:N,13,FALSE)</f>
        <v>6</v>
      </c>
      <c r="U387">
        <f>VLOOKUP(customer!A387,sales_update!A:N,14,FALSE)</f>
        <v>2</v>
      </c>
      <c r="V387">
        <f>VLOOKUP(customer!A387,Marketing!A:I,2,FALSE)</f>
        <v>0</v>
      </c>
      <c r="W387">
        <f>VLOOKUP(customer!A387,Marketing!A:I,3,FALSE)</f>
        <v>0</v>
      </c>
      <c r="X387">
        <f>VLOOKUP(customer!A387,Marketing!A:I,4,FALSE)</f>
        <v>0</v>
      </c>
      <c r="Y387">
        <f>VLOOKUP(customer!A387,Marketing!A:I,5,FALSE)</f>
        <v>0</v>
      </c>
      <c r="Z387">
        <f>VLOOKUP(customer!A387,Marketing!A:I,6,FALSE)</f>
        <v>0</v>
      </c>
      <c r="AA387">
        <f>VLOOKUP(customer!A387,Marketing!A:I,7,FALSE)</f>
        <v>0</v>
      </c>
      <c r="AB387">
        <f>VLOOKUP(customer!A387,Marketing!A:I,8,FALSE)</f>
        <v>0</v>
      </c>
      <c r="AC387" s="1">
        <f>VLOOKUP(customer!A387,Marketing!A:I,9,FALSE)</f>
        <v>44065</v>
      </c>
    </row>
    <row r="388" spans="1:29" x14ac:dyDescent="0.3">
      <c r="A388">
        <v>2915</v>
      </c>
      <c r="B388">
        <v>173356</v>
      </c>
      <c r="C388">
        <v>0</v>
      </c>
      <c r="D388">
        <v>0</v>
      </c>
      <c r="E388">
        <v>36</v>
      </c>
      <c r="F388" t="str">
        <f>IF(customer!G388=1, "Married", IF(customer!H388=1, "Single", IF(customer!F388=1, "Divorced", IF(customer!I388=1, "Together", IF(customer!J388=1, "Widowed", "Unknown")))))</f>
        <v>Married</v>
      </c>
      <c r="G388" t="str">
        <f>IF(customer!K388=1,"Basic",IF(customer!L388=1,"Graduate",IF(customer!M388=1,"Master",IF(customer!N388=1,"PhD","Unknown"))))</f>
        <v>PhD</v>
      </c>
      <c r="H388" t="s">
        <v>15</v>
      </c>
      <c r="I388">
        <f>VLOOKUP(customer!A388,sales_update!A:N,2,FALSE)</f>
        <v>56</v>
      </c>
      <c r="J388">
        <f xml:space="preserve"> VLOOKUP(customer!A388,sales_update!A:N,3,FALSE)</f>
        <v>2481</v>
      </c>
      <c r="K388">
        <f>VLOOKUP(customer!A388,sales_update!A:N,4,FALSE)</f>
        <v>33</v>
      </c>
      <c r="L388">
        <f>VLOOKUP(customer!A388,sales_update!A:N,5,FALSE)</f>
        <v>761</v>
      </c>
      <c r="M388">
        <f>VLOOKUP(customer!A388,sales_update!A:N,6,FALSE)</f>
        <v>0</v>
      </c>
      <c r="N388">
        <f>VLOOKUP(customer!A388,sales_update!A:N,7,FALSE)</f>
        <v>33</v>
      </c>
      <c r="O388">
        <f>VLOOKUP(customer!A388,sales_update!A:N,8,FALSE)</f>
        <v>265</v>
      </c>
      <c r="P388">
        <f>VLOOKUP(customer!A388,sales_update!A:N,9,FALSE)</f>
        <v>3044</v>
      </c>
      <c r="Q388">
        <f>VLOOKUP(customer!A388,sales_update!A:N,10,FALSE)</f>
        <v>1</v>
      </c>
      <c r="R388">
        <f>VLOOKUP(customer!A388,sales_update!A:N,11,FALSE)</f>
        <v>5</v>
      </c>
      <c r="S388">
        <f>VLOOKUP(customer!A388,sales_update!A:N,12,FALSE)</f>
        <v>11</v>
      </c>
      <c r="T388">
        <f>VLOOKUP(customer!A388,sales_update!A:N,13,FALSE)</f>
        <v>5</v>
      </c>
      <c r="U388">
        <f>VLOOKUP(customer!A388,sales_update!A:N,14,FALSE)</f>
        <v>2</v>
      </c>
      <c r="V388">
        <f>VLOOKUP(customer!A388,Marketing!A:I,2,FALSE)</f>
        <v>1</v>
      </c>
      <c r="W388">
        <f>VLOOKUP(customer!A388,Marketing!A:I,3,FALSE)</f>
        <v>0</v>
      </c>
      <c r="X388">
        <f>VLOOKUP(customer!A388,Marketing!A:I,4,FALSE)</f>
        <v>1</v>
      </c>
      <c r="Y388">
        <f>VLOOKUP(customer!A388,Marketing!A:I,5,FALSE)</f>
        <v>1</v>
      </c>
      <c r="Z388">
        <f>VLOOKUP(customer!A388,Marketing!A:I,6,FALSE)</f>
        <v>0</v>
      </c>
      <c r="AA388">
        <f>VLOOKUP(customer!A388,Marketing!A:I,7,FALSE)</f>
        <v>0</v>
      </c>
      <c r="AB388">
        <f>VLOOKUP(customer!A388,Marketing!A:I,8,FALSE)</f>
        <v>1</v>
      </c>
      <c r="AC388" s="1">
        <f>VLOOKUP(customer!A388,Marketing!A:I,9,FALSE)</f>
        <v>44025</v>
      </c>
    </row>
    <row r="389" spans="1:29" x14ac:dyDescent="0.3">
      <c r="A389">
        <v>1793</v>
      </c>
      <c r="B389">
        <v>173170</v>
      </c>
      <c r="C389">
        <v>0</v>
      </c>
      <c r="D389">
        <v>0</v>
      </c>
      <c r="E389">
        <v>45</v>
      </c>
      <c r="F389" t="str">
        <f>IF(customer!G389=1, "Married", IF(customer!H389=1, "Single", IF(customer!F389=1, "Divorced", IF(customer!I389=1, "Together", IF(customer!J389=1, "Widowed", "Unknown")))))</f>
        <v>Single</v>
      </c>
      <c r="G389" t="str">
        <f>IF(customer!K389=1,"Basic",IF(customer!L389=1,"Graduate",IF(customer!M389=1,"Master",IF(customer!N389=1,"PhD","Unknown"))))</f>
        <v>Graduate</v>
      </c>
      <c r="H389" t="s">
        <v>15</v>
      </c>
      <c r="I389">
        <f>VLOOKUP(customer!A389,sales_update!A:N,2,FALSE)</f>
        <v>1</v>
      </c>
      <c r="J389">
        <f xml:space="preserve"> VLOOKUP(customer!A389,sales_update!A:N,3,FALSE)</f>
        <v>435</v>
      </c>
      <c r="K389">
        <f>VLOOKUP(customer!A389,sales_update!A:N,4,FALSE)</f>
        <v>412</v>
      </c>
      <c r="L389">
        <f>VLOOKUP(customer!A389,sales_update!A:N,5,FALSE)</f>
        <v>606</v>
      </c>
      <c r="M389">
        <f>VLOOKUP(customer!A389,sales_update!A:N,6,FALSE)</f>
        <v>118</v>
      </c>
      <c r="N389">
        <f>VLOOKUP(customer!A389,sales_update!A:N,7,FALSE)</f>
        <v>71</v>
      </c>
      <c r="O389">
        <f>VLOOKUP(customer!A389,sales_update!A:N,8,FALSE)</f>
        <v>76</v>
      </c>
      <c r="P389">
        <f>VLOOKUP(customer!A389,sales_update!A:N,9,FALSE)</f>
        <v>1567</v>
      </c>
      <c r="Q389">
        <f>VLOOKUP(customer!A389,sales_update!A:N,10,FALSE)</f>
        <v>1</v>
      </c>
      <c r="R389">
        <f>VLOOKUP(customer!A389,sales_update!A:N,11,FALSE)</f>
        <v>5</v>
      </c>
      <c r="S389">
        <f>VLOOKUP(customer!A389,sales_update!A:N,12,FALSE)</f>
        <v>4</v>
      </c>
      <c r="T389">
        <f>VLOOKUP(customer!A389,sales_update!A:N,13,FALSE)</f>
        <v>6</v>
      </c>
      <c r="U389">
        <f>VLOOKUP(customer!A389,sales_update!A:N,14,FALSE)</f>
        <v>2</v>
      </c>
      <c r="V389">
        <f>VLOOKUP(customer!A389,Marketing!A:I,2,FALSE)</f>
        <v>0</v>
      </c>
      <c r="W389">
        <f>VLOOKUP(customer!A389,Marketing!A:I,3,FALSE)</f>
        <v>0</v>
      </c>
      <c r="X389">
        <f>VLOOKUP(customer!A389,Marketing!A:I,4,FALSE)</f>
        <v>0</v>
      </c>
      <c r="Y389">
        <f>VLOOKUP(customer!A389,Marketing!A:I,5,FALSE)</f>
        <v>0</v>
      </c>
      <c r="Z389">
        <f>VLOOKUP(customer!A389,Marketing!A:I,6,FALSE)</f>
        <v>0</v>
      </c>
      <c r="AA389">
        <f>VLOOKUP(customer!A389,Marketing!A:I,7,FALSE)</f>
        <v>0</v>
      </c>
      <c r="AB389">
        <f>VLOOKUP(customer!A389,Marketing!A:I,8,FALSE)</f>
        <v>0</v>
      </c>
      <c r="AC389" s="1">
        <f>VLOOKUP(customer!A389,Marketing!A:I,9,FALSE)</f>
        <v>44139</v>
      </c>
    </row>
    <row r="390" spans="1:29" x14ac:dyDescent="0.3">
      <c r="A390">
        <v>1897</v>
      </c>
      <c r="B390">
        <v>173113</v>
      </c>
      <c r="C390">
        <v>0</v>
      </c>
      <c r="D390">
        <v>0</v>
      </c>
      <c r="E390">
        <v>60</v>
      </c>
      <c r="F390" t="str">
        <f>IF(customer!G390=1, "Married", IF(customer!H390=1, "Single", IF(customer!F390=1, "Divorced", IF(customer!I390=1, "Together", IF(customer!J390=1, "Widowed", "Unknown")))))</f>
        <v>Together</v>
      </c>
      <c r="G390" t="str">
        <f>IF(customer!K390=1,"Basic",IF(customer!L390=1,"Graduate",IF(customer!M390=1,"Master",IF(customer!N390=1,"PhD","Unknown"))))</f>
        <v>Master</v>
      </c>
      <c r="H390" t="s">
        <v>18</v>
      </c>
      <c r="I390">
        <f>VLOOKUP(customer!A390,sales_update!A:N,2,FALSE)</f>
        <v>86</v>
      </c>
      <c r="J390">
        <f xml:space="preserve"> VLOOKUP(customer!A390,sales_update!A:N,3,FALSE)</f>
        <v>1754</v>
      </c>
      <c r="K390">
        <f>VLOOKUP(customer!A390,sales_update!A:N,4,FALSE)</f>
        <v>45</v>
      </c>
      <c r="L390">
        <f>VLOOKUP(customer!A390,sales_update!A:N,5,FALSE)</f>
        <v>365</v>
      </c>
      <c r="M390">
        <f>VLOOKUP(customer!A390,sales_update!A:N,6,FALSE)</f>
        <v>118</v>
      </c>
      <c r="N390">
        <f>VLOOKUP(customer!A390,sales_update!A:N,7,FALSE)</f>
        <v>21</v>
      </c>
      <c r="O390">
        <f>VLOOKUP(customer!A390,sales_update!A:N,8,FALSE)</f>
        <v>66</v>
      </c>
      <c r="P390">
        <f>VLOOKUP(customer!A390,sales_update!A:N,9,FALSE)</f>
        <v>2238</v>
      </c>
      <c r="Q390">
        <f>VLOOKUP(customer!A390,sales_update!A:N,10,FALSE)</f>
        <v>1</v>
      </c>
      <c r="R390">
        <f>VLOOKUP(customer!A390,sales_update!A:N,11,FALSE)</f>
        <v>3</v>
      </c>
      <c r="S390">
        <f>VLOOKUP(customer!A390,sales_update!A:N,12,FALSE)</f>
        <v>4</v>
      </c>
      <c r="T390">
        <f>VLOOKUP(customer!A390,sales_update!A:N,13,FALSE)</f>
        <v>7</v>
      </c>
      <c r="U390">
        <f>VLOOKUP(customer!A390,sales_update!A:N,14,FALSE)</f>
        <v>2</v>
      </c>
      <c r="V390">
        <f>VLOOKUP(customer!A390,Marketing!A:I,2,FALSE)</f>
        <v>0</v>
      </c>
      <c r="W390">
        <f>VLOOKUP(customer!A390,Marketing!A:I,3,FALSE)</f>
        <v>0</v>
      </c>
      <c r="X390">
        <f>VLOOKUP(customer!A390,Marketing!A:I,4,FALSE)</f>
        <v>0</v>
      </c>
      <c r="Y390">
        <f>VLOOKUP(customer!A390,Marketing!A:I,5,FALSE)</f>
        <v>0</v>
      </c>
      <c r="Z390">
        <f>VLOOKUP(customer!A390,Marketing!A:I,6,FALSE)</f>
        <v>0</v>
      </c>
      <c r="AA390">
        <f>VLOOKUP(customer!A390,Marketing!A:I,7,FALSE)</f>
        <v>0</v>
      </c>
      <c r="AB390">
        <f>VLOOKUP(customer!A390,Marketing!A:I,8,FALSE)</f>
        <v>0</v>
      </c>
      <c r="AC390" s="1">
        <f>VLOOKUP(customer!A390,Marketing!A:I,9,FALSE)</f>
        <v>43983</v>
      </c>
    </row>
    <row r="391" spans="1:29" x14ac:dyDescent="0.3">
      <c r="A391">
        <v>1640</v>
      </c>
      <c r="B391">
        <v>173059</v>
      </c>
      <c r="C391">
        <v>0</v>
      </c>
      <c r="D391">
        <v>1</v>
      </c>
      <c r="E391">
        <v>73</v>
      </c>
      <c r="F391" t="str">
        <f>IF(customer!G391=1, "Married", IF(customer!H391=1, "Single", IF(customer!F391=1, "Divorced", IF(customer!I391=1, "Together", IF(customer!J391=1, "Widowed", "Unknown")))))</f>
        <v>Together</v>
      </c>
      <c r="G391" t="str">
        <f>IF(customer!K391=1,"Basic",IF(customer!L391=1,"Graduate",IF(customer!M391=1,"Master",IF(customer!N391=1,"PhD","Unknown"))))</f>
        <v>PhD</v>
      </c>
      <c r="H391" t="s">
        <v>19</v>
      </c>
      <c r="I391">
        <f>VLOOKUP(customer!A391,sales_update!A:N,2,FALSE)</f>
        <v>36</v>
      </c>
      <c r="J391">
        <f xml:space="preserve"> VLOOKUP(customer!A391,sales_update!A:N,3,FALSE)</f>
        <v>971</v>
      </c>
      <c r="K391">
        <f>VLOOKUP(customer!A391,sales_update!A:N,4,FALSE)</f>
        <v>265</v>
      </c>
      <c r="L391">
        <f>VLOOKUP(customer!A391,sales_update!A:N,5,FALSE)</f>
        <v>995</v>
      </c>
      <c r="M391">
        <f>VLOOKUP(customer!A391,sales_update!A:N,6,FALSE)</f>
        <v>0</v>
      </c>
      <c r="N391">
        <f>VLOOKUP(customer!A391,sales_update!A:N,7,FALSE)</f>
        <v>194</v>
      </c>
      <c r="O391">
        <f>VLOOKUP(customer!A391,sales_update!A:N,8,FALSE)</f>
        <v>168</v>
      </c>
      <c r="P391">
        <f>VLOOKUP(customer!A391,sales_update!A:N,9,FALSE)</f>
        <v>2257</v>
      </c>
      <c r="Q391">
        <f>VLOOKUP(customer!A391,sales_update!A:N,10,FALSE)</f>
        <v>1</v>
      </c>
      <c r="R391">
        <f>VLOOKUP(customer!A391,sales_update!A:N,11,FALSE)</f>
        <v>9</v>
      </c>
      <c r="S391">
        <f>VLOOKUP(customer!A391,sales_update!A:N,12,FALSE)</f>
        <v>3</v>
      </c>
      <c r="T391">
        <f>VLOOKUP(customer!A391,sales_update!A:N,13,FALSE)</f>
        <v>13</v>
      </c>
      <c r="U391">
        <f>VLOOKUP(customer!A391,sales_update!A:N,14,FALSE)</f>
        <v>4</v>
      </c>
      <c r="V391">
        <f>VLOOKUP(customer!A391,Marketing!A:I,2,FALSE)</f>
        <v>0</v>
      </c>
      <c r="W391">
        <f>VLOOKUP(customer!A391,Marketing!A:I,3,FALSE)</f>
        <v>0</v>
      </c>
      <c r="X391">
        <f>VLOOKUP(customer!A391,Marketing!A:I,4,FALSE)</f>
        <v>0</v>
      </c>
      <c r="Y391">
        <f>VLOOKUP(customer!A391,Marketing!A:I,5,FALSE)</f>
        <v>0</v>
      </c>
      <c r="Z391">
        <f>VLOOKUP(customer!A391,Marketing!A:I,6,FALSE)</f>
        <v>0</v>
      </c>
      <c r="AA391">
        <f>VLOOKUP(customer!A391,Marketing!A:I,7,FALSE)</f>
        <v>0</v>
      </c>
      <c r="AB391">
        <f>VLOOKUP(customer!A391,Marketing!A:I,8,FALSE)</f>
        <v>0</v>
      </c>
      <c r="AC391" s="1">
        <f>VLOOKUP(customer!A391,Marketing!A:I,9,FALSE)</f>
        <v>43866</v>
      </c>
    </row>
    <row r="392" spans="1:29" x14ac:dyDescent="0.3">
      <c r="A392">
        <v>2606</v>
      </c>
      <c r="B392">
        <v>173059</v>
      </c>
      <c r="C392">
        <v>0</v>
      </c>
      <c r="D392">
        <v>1</v>
      </c>
      <c r="E392">
        <v>73</v>
      </c>
      <c r="F392" t="str">
        <f>IF(customer!G392=1, "Married", IF(customer!H392=1, "Single", IF(customer!F392=1, "Divorced", IF(customer!I392=1, "Together", IF(customer!J392=1, "Widowed", "Unknown")))))</f>
        <v>Together</v>
      </c>
      <c r="G392" t="str">
        <f>IF(customer!K392=1,"Basic",IF(customer!L392=1,"Graduate",IF(customer!M392=1,"Master",IF(customer!N392=1,"PhD","Unknown"))))</f>
        <v>PhD</v>
      </c>
      <c r="H392" t="s">
        <v>19</v>
      </c>
      <c r="I392">
        <f>VLOOKUP(customer!A392,sales_update!A:N,2,FALSE)</f>
        <v>36</v>
      </c>
      <c r="J392">
        <f xml:space="preserve"> VLOOKUP(customer!A392,sales_update!A:N,3,FALSE)</f>
        <v>971</v>
      </c>
      <c r="K392">
        <f>VLOOKUP(customer!A392,sales_update!A:N,4,FALSE)</f>
        <v>265</v>
      </c>
      <c r="L392">
        <f>VLOOKUP(customer!A392,sales_update!A:N,5,FALSE)</f>
        <v>995</v>
      </c>
      <c r="M392">
        <f>VLOOKUP(customer!A392,sales_update!A:N,6,FALSE)</f>
        <v>0</v>
      </c>
      <c r="N392">
        <f>VLOOKUP(customer!A392,sales_update!A:N,7,FALSE)</f>
        <v>194</v>
      </c>
      <c r="O392">
        <f>VLOOKUP(customer!A392,sales_update!A:N,8,FALSE)</f>
        <v>168</v>
      </c>
      <c r="P392">
        <f>VLOOKUP(customer!A392,sales_update!A:N,9,FALSE)</f>
        <v>2257</v>
      </c>
      <c r="Q392">
        <f>VLOOKUP(customer!A392,sales_update!A:N,10,FALSE)</f>
        <v>1</v>
      </c>
      <c r="R392">
        <f>VLOOKUP(customer!A392,sales_update!A:N,11,FALSE)</f>
        <v>9</v>
      </c>
      <c r="S392">
        <f>VLOOKUP(customer!A392,sales_update!A:N,12,FALSE)</f>
        <v>3</v>
      </c>
      <c r="T392">
        <f>VLOOKUP(customer!A392,sales_update!A:N,13,FALSE)</f>
        <v>13</v>
      </c>
      <c r="U392">
        <f>VLOOKUP(customer!A392,sales_update!A:N,14,FALSE)</f>
        <v>4</v>
      </c>
      <c r="V392">
        <f>VLOOKUP(customer!A392,Marketing!A:I,2,FALSE)</f>
        <v>0</v>
      </c>
      <c r="W392">
        <f>VLOOKUP(customer!A392,Marketing!A:I,3,FALSE)</f>
        <v>0</v>
      </c>
      <c r="X392">
        <f>VLOOKUP(customer!A392,Marketing!A:I,4,FALSE)</f>
        <v>0</v>
      </c>
      <c r="Y392">
        <f>VLOOKUP(customer!A392,Marketing!A:I,5,FALSE)</f>
        <v>0</v>
      </c>
      <c r="Z392">
        <f>VLOOKUP(customer!A392,Marketing!A:I,6,FALSE)</f>
        <v>0</v>
      </c>
      <c r="AA392">
        <f>VLOOKUP(customer!A392,Marketing!A:I,7,FALSE)</f>
        <v>0</v>
      </c>
      <c r="AB392">
        <f>VLOOKUP(customer!A392,Marketing!A:I,8,FALSE)</f>
        <v>0</v>
      </c>
      <c r="AC392" s="1">
        <f>VLOOKUP(customer!A392,Marketing!A:I,9,FALSE)</f>
        <v>43866</v>
      </c>
    </row>
    <row r="393" spans="1:29" x14ac:dyDescent="0.3">
      <c r="A393">
        <v>2965</v>
      </c>
      <c r="B393">
        <v>172968</v>
      </c>
      <c r="C393">
        <v>0</v>
      </c>
      <c r="D393">
        <v>0</v>
      </c>
      <c r="E393">
        <v>57</v>
      </c>
      <c r="F393" t="str">
        <f>IF(customer!G393=1, "Married", IF(customer!H393=1, "Single", IF(customer!F393=1, "Divorced", IF(customer!I393=1, "Together", IF(customer!J393=1, "Widowed", "Unknown")))))</f>
        <v>Divorced</v>
      </c>
      <c r="G393" t="str">
        <f>IF(customer!K393=1,"Basic",IF(customer!L393=1,"Graduate",IF(customer!M393=1,"Master",IF(customer!N393=1,"PhD","Unknown"))))</f>
        <v>PhD</v>
      </c>
      <c r="H393" t="s">
        <v>18</v>
      </c>
      <c r="I393">
        <f>VLOOKUP(customer!A393,sales_update!A:N,2,FALSE)</f>
        <v>8</v>
      </c>
      <c r="J393">
        <f xml:space="preserve"> VLOOKUP(customer!A393,sales_update!A:N,3,FALSE)</f>
        <v>2589</v>
      </c>
      <c r="K393">
        <f>VLOOKUP(customer!A393,sales_update!A:N,4,FALSE)</f>
        <v>88</v>
      </c>
      <c r="L393">
        <f>VLOOKUP(customer!A393,sales_update!A:N,5,FALSE)</f>
        <v>1403</v>
      </c>
      <c r="M393">
        <f>VLOOKUP(customer!A393,sales_update!A:N,6,FALSE)</f>
        <v>344</v>
      </c>
      <c r="N393">
        <f>VLOOKUP(customer!A393,sales_update!A:N,7,FALSE)</f>
        <v>88</v>
      </c>
      <c r="O393">
        <f>VLOOKUP(customer!A393,sales_update!A:N,8,FALSE)</f>
        <v>130</v>
      </c>
      <c r="P393">
        <f>VLOOKUP(customer!A393,sales_update!A:N,9,FALSE)</f>
        <v>4381</v>
      </c>
      <c r="Q393">
        <f>VLOOKUP(customer!A393,sales_update!A:N,10,FALSE)</f>
        <v>1</v>
      </c>
      <c r="R393">
        <f>VLOOKUP(customer!A393,sales_update!A:N,11,FALSE)</f>
        <v>5</v>
      </c>
      <c r="S393">
        <f>VLOOKUP(customer!A393,sales_update!A:N,12,FALSE)</f>
        <v>5</v>
      </c>
      <c r="T393">
        <f>VLOOKUP(customer!A393,sales_update!A:N,13,FALSE)</f>
        <v>8</v>
      </c>
      <c r="U393">
        <f>VLOOKUP(customer!A393,sales_update!A:N,14,FALSE)</f>
        <v>3</v>
      </c>
      <c r="V393">
        <f>VLOOKUP(customer!A393,Marketing!A:I,2,FALSE)</f>
        <v>0</v>
      </c>
      <c r="W393">
        <f>VLOOKUP(customer!A393,Marketing!A:I,3,FALSE)</f>
        <v>0</v>
      </c>
      <c r="X393">
        <f>VLOOKUP(customer!A393,Marketing!A:I,4,FALSE)</f>
        <v>0</v>
      </c>
      <c r="Y393">
        <f>VLOOKUP(customer!A393,Marketing!A:I,5,FALSE)</f>
        <v>1</v>
      </c>
      <c r="Z393">
        <f>VLOOKUP(customer!A393,Marketing!A:I,6,FALSE)</f>
        <v>0</v>
      </c>
      <c r="AA393">
        <f>VLOOKUP(customer!A393,Marketing!A:I,7,FALSE)</f>
        <v>0</v>
      </c>
      <c r="AB393">
        <f>VLOOKUP(customer!A393,Marketing!A:I,8,FALSE)</f>
        <v>1</v>
      </c>
      <c r="AC393" s="1">
        <f>VLOOKUP(customer!A393,Marketing!A:I,9,FALSE)</f>
        <v>43973</v>
      </c>
    </row>
    <row r="394" spans="1:29" x14ac:dyDescent="0.3">
      <c r="A394">
        <v>3076</v>
      </c>
      <c r="B394">
        <v>172967</v>
      </c>
      <c r="C394">
        <v>0</v>
      </c>
      <c r="D394">
        <v>1</v>
      </c>
      <c r="E394">
        <v>50</v>
      </c>
      <c r="F394" t="str">
        <f>IF(customer!G394=1, "Married", IF(customer!H394=1, "Single", IF(customer!F394=1, "Divorced", IF(customer!I394=1, "Together", IF(customer!J394=1, "Widowed", "Unknown")))))</f>
        <v>Divorced</v>
      </c>
      <c r="G394" t="str">
        <f>IF(customer!K394=1,"Basic",IF(customer!L394=1,"Graduate",IF(customer!M394=1,"Master",IF(customer!N394=1,"PhD","Unknown"))))</f>
        <v>Graduate</v>
      </c>
      <c r="H394" t="s">
        <v>20</v>
      </c>
      <c r="I394">
        <f>VLOOKUP(customer!A394,sales_update!A:N,2,FALSE)</f>
        <v>1</v>
      </c>
      <c r="J394">
        <f xml:space="preserve"> VLOOKUP(customer!A394,sales_update!A:N,3,FALSE)</f>
        <v>375</v>
      </c>
      <c r="K394">
        <f>VLOOKUP(customer!A394,sales_update!A:N,4,FALSE)</f>
        <v>83</v>
      </c>
      <c r="L394">
        <f>VLOOKUP(customer!A394,sales_update!A:N,5,FALSE)</f>
        <v>424</v>
      </c>
      <c r="M394">
        <f>VLOOKUP(customer!A394,sales_update!A:N,6,FALSE)</f>
        <v>0</v>
      </c>
      <c r="N394">
        <f>VLOOKUP(customer!A394,sales_update!A:N,7,FALSE)</f>
        <v>0</v>
      </c>
      <c r="O394">
        <f>VLOOKUP(customer!A394,sales_update!A:N,8,FALSE)</f>
        <v>296</v>
      </c>
      <c r="P394">
        <f>VLOOKUP(customer!A394,sales_update!A:N,9,FALSE)</f>
        <v>586</v>
      </c>
      <c r="Q394">
        <f>VLOOKUP(customer!A394,sales_update!A:N,10,FALSE)</f>
        <v>2</v>
      </c>
      <c r="R394">
        <f>VLOOKUP(customer!A394,sales_update!A:N,11,FALSE)</f>
        <v>7</v>
      </c>
      <c r="S394">
        <f>VLOOKUP(customer!A394,sales_update!A:N,12,FALSE)</f>
        <v>2</v>
      </c>
      <c r="T394">
        <f>VLOOKUP(customer!A394,sales_update!A:N,13,FALSE)</f>
        <v>8</v>
      </c>
      <c r="U394">
        <f>VLOOKUP(customer!A394,sales_update!A:N,14,FALSE)</f>
        <v>5</v>
      </c>
      <c r="V394">
        <f>VLOOKUP(customer!A394,Marketing!A:I,2,FALSE)</f>
        <v>1</v>
      </c>
      <c r="W394">
        <f>VLOOKUP(customer!A394,Marketing!A:I,3,FALSE)</f>
        <v>0</v>
      </c>
      <c r="X394">
        <f>VLOOKUP(customer!A394,Marketing!A:I,4,FALSE)</f>
        <v>0</v>
      </c>
      <c r="Y394">
        <f>VLOOKUP(customer!A394,Marketing!A:I,5,FALSE)</f>
        <v>0</v>
      </c>
      <c r="Z394">
        <f>VLOOKUP(customer!A394,Marketing!A:I,6,FALSE)</f>
        <v>0</v>
      </c>
      <c r="AA394">
        <f>VLOOKUP(customer!A394,Marketing!A:I,7,FALSE)</f>
        <v>0</v>
      </c>
      <c r="AB394">
        <f>VLOOKUP(customer!A394,Marketing!A:I,8,FALSE)</f>
        <v>1</v>
      </c>
      <c r="AC394" s="1">
        <f>VLOOKUP(customer!A394,Marketing!A:I,9,FALSE)</f>
        <v>43607</v>
      </c>
    </row>
    <row r="395" spans="1:29" x14ac:dyDescent="0.3">
      <c r="A395">
        <v>1255</v>
      </c>
      <c r="B395">
        <v>172940</v>
      </c>
      <c r="C395">
        <v>0</v>
      </c>
      <c r="D395">
        <v>0</v>
      </c>
      <c r="E395">
        <v>50</v>
      </c>
      <c r="F395" t="str">
        <f>IF(customer!G395=1, "Married", IF(customer!H395=1, "Single", IF(customer!F395=1, "Divorced", IF(customer!I395=1, "Together", IF(customer!J395=1, "Widowed", "Unknown")))))</f>
        <v>Married</v>
      </c>
      <c r="G395" t="str">
        <f>IF(customer!K395=1,"Basic",IF(customer!L395=1,"Graduate",IF(customer!M395=1,"Master",IF(customer!N395=1,"PhD","Unknown"))))</f>
        <v>Graduate</v>
      </c>
      <c r="H395" t="s">
        <v>18</v>
      </c>
      <c r="I395">
        <f>VLOOKUP(customer!A395,sales_update!A:N,2,FALSE)</f>
        <v>13</v>
      </c>
      <c r="J395">
        <f xml:space="preserve"> VLOOKUP(customer!A395,sales_update!A:N,3,FALSE)</f>
        <v>432</v>
      </c>
      <c r="K395">
        <f>VLOOKUP(customer!A395,sales_update!A:N,4,FALSE)</f>
        <v>175</v>
      </c>
      <c r="L395">
        <f>VLOOKUP(customer!A395,sales_update!A:N,5,FALSE)</f>
        <v>707</v>
      </c>
      <c r="M395">
        <f>VLOOKUP(customer!A395,sales_update!A:N,6,FALSE)</f>
        <v>384</v>
      </c>
      <c r="N395">
        <f>VLOOKUP(customer!A395,sales_update!A:N,7,FALSE)</f>
        <v>353</v>
      </c>
      <c r="O395">
        <f>VLOOKUP(customer!A395,sales_update!A:N,8,FALSE)</f>
        <v>275</v>
      </c>
      <c r="P395">
        <f>VLOOKUP(customer!A395,sales_update!A:N,9,FALSE)</f>
        <v>1776</v>
      </c>
      <c r="Q395">
        <f>VLOOKUP(customer!A395,sales_update!A:N,10,FALSE)</f>
        <v>1</v>
      </c>
      <c r="R395">
        <f>VLOOKUP(customer!A395,sales_update!A:N,11,FALSE)</f>
        <v>3</v>
      </c>
      <c r="S395">
        <f>VLOOKUP(customer!A395,sales_update!A:N,12,FALSE)</f>
        <v>3</v>
      </c>
      <c r="T395">
        <f>VLOOKUP(customer!A395,sales_update!A:N,13,FALSE)</f>
        <v>6</v>
      </c>
      <c r="U395">
        <f>VLOOKUP(customer!A395,sales_update!A:N,14,FALSE)</f>
        <v>1</v>
      </c>
      <c r="V395">
        <f>VLOOKUP(customer!A395,Marketing!A:I,2,FALSE)</f>
        <v>0</v>
      </c>
      <c r="W395">
        <f>VLOOKUP(customer!A395,Marketing!A:I,3,FALSE)</f>
        <v>0</v>
      </c>
      <c r="X395">
        <f>VLOOKUP(customer!A395,Marketing!A:I,4,FALSE)</f>
        <v>0</v>
      </c>
      <c r="Y395">
        <f>VLOOKUP(customer!A395,Marketing!A:I,5,FALSE)</f>
        <v>0</v>
      </c>
      <c r="Z395">
        <f>VLOOKUP(customer!A395,Marketing!A:I,6,FALSE)</f>
        <v>0</v>
      </c>
      <c r="AA395">
        <f>VLOOKUP(customer!A395,Marketing!A:I,7,FALSE)</f>
        <v>0</v>
      </c>
      <c r="AB395">
        <f>VLOOKUP(customer!A395,Marketing!A:I,8,FALSE)</f>
        <v>0</v>
      </c>
      <c r="AC395" s="1">
        <f>VLOOKUP(customer!A395,Marketing!A:I,9,FALSE)</f>
        <v>43793</v>
      </c>
    </row>
    <row r="396" spans="1:29" x14ac:dyDescent="0.3">
      <c r="A396">
        <v>1586</v>
      </c>
      <c r="B396">
        <v>172906</v>
      </c>
      <c r="C396">
        <v>0</v>
      </c>
      <c r="D396">
        <v>0</v>
      </c>
      <c r="E396">
        <v>65</v>
      </c>
      <c r="F396" t="str">
        <f>IF(customer!G396=1, "Married", IF(customer!H396=1, "Single", IF(customer!F396=1, "Divorced", IF(customer!I396=1, "Together", IF(customer!J396=1, "Widowed", "Unknown")))))</f>
        <v>Single</v>
      </c>
      <c r="G396" t="str">
        <f>IF(customer!K396=1,"Basic",IF(customer!L396=1,"Graduate",IF(customer!M396=1,"Master",IF(customer!N396=1,"PhD","Unknown"))))</f>
        <v>Graduate</v>
      </c>
      <c r="H396" t="s">
        <v>19</v>
      </c>
      <c r="I396">
        <f>VLOOKUP(customer!A396,sales_update!A:N,2,FALSE)</f>
        <v>79</v>
      </c>
      <c r="J396">
        <f xml:space="preserve"> VLOOKUP(customer!A396,sales_update!A:N,3,FALSE)</f>
        <v>949</v>
      </c>
      <c r="K396">
        <f>VLOOKUP(customer!A396,sales_update!A:N,4,FALSE)</f>
        <v>76</v>
      </c>
      <c r="L396">
        <f>VLOOKUP(customer!A396,sales_update!A:N,5,FALSE)</f>
        <v>1231</v>
      </c>
      <c r="M396">
        <f>VLOOKUP(customer!A396,sales_update!A:N,6,FALSE)</f>
        <v>168</v>
      </c>
      <c r="N396">
        <f>VLOOKUP(customer!A396,sales_update!A:N,7,FALSE)</f>
        <v>178</v>
      </c>
      <c r="O396">
        <f>VLOOKUP(customer!A396,sales_update!A:N,8,FALSE)</f>
        <v>128</v>
      </c>
      <c r="P396">
        <f>VLOOKUP(customer!A396,sales_update!A:N,9,FALSE)</f>
        <v>2474</v>
      </c>
      <c r="Q396">
        <f>VLOOKUP(customer!A396,sales_update!A:N,10,FALSE)</f>
        <v>1</v>
      </c>
      <c r="R396">
        <f>VLOOKUP(customer!A396,sales_update!A:N,11,FALSE)</f>
        <v>3</v>
      </c>
      <c r="S396">
        <f>VLOOKUP(customer!A396,sales_update!A:N,12,FALSE)</f>
        <v>4</v>
      </c>
      <c r="T396">
        <f>VLOOKUP(customer!A396,sales_update!A:N,13,FALSE)</f>
        <v>9</v>
      </c>
      <c r="U396">
        <f>VLOOKUP(customer!A396,sales_update!A:N,14,FALSE)</f>
        <v>1</v>
      </c>
      <c r="V396">
        <f>VLOOKUP(customer!A396,Marketing!A:I,2,FALSE)</f>
        <v>0</v>
      </c>
      <c r="W396">
        <f>VLOOKUP(customer!A396,Marketing!A:I,3,FALSE)</f>
        <v>0</v>
      </c>
      <c r="X396">
        <f>VLOOKUP(customer!A396,Marketing!A:I,4,FALSE)</f>
        <v>0</v>
      </c>
      <c r="Y396">
        <f>VLOOKUP(customer!A396,Marketing!A:I,5,FALSE)</f>
        <v>0</v>
      </c>
      <c r="Z396">
        <f>VLOOKUP(customer!A396,Marketing!A:I,6,FALSE)</f>
        <v>0</v>
      </c>
      <c r="AA396">
        <f>VLOOKUP(customer!A396,Marketing!A:I,7,FALSE)</f>
        <v>0</v>
      </c>
      <c r="AB396">
        <f>VLOOKUP(customer!A396,Marketing!A:I,8,FALSE)</f>
        <v>0</v>
      </c>
      <c r="AC396" s="1">
        <f>VLOOKUP(customer!A396,Marketing!A:I,9,FALSE)</f>
        <v>43883</v>
      </c>
    </row>
    <row r="397" spans="1:29" x14ac:dyDescent="0.3">
      <c r="A397">
        <v>2852</v>
      </c>
      <c r="B397">
        <v>172905</v>
      </c>
      <c r="C397">
        <v>0</v>
      </c>
      <c r="D397">
        <v>0</v>
      </c>
      <c r="E397">
        <v>62</v>
      </c>
      <c r="F397" t="str">
        <f>IF(customer!G397=1, "Married", IF(customer!H397=1, "Single", IF(customer!F397=1, "Divorced", IF(customer!I397=1, "Together", IF(customer!J397=1, "Widowed", "Unknown")))))</f>
        <v>Married</v>
      </c>
      <c r="G397" t="str">
        <f>IF(customer!K397=1,"Basic",IF(customer!L397=1,"Graduate",IF(customer!M397=1,"Master",IF(customer!N397=1,"PhD","Unknown"))))</f>
        <v>Graduate</v>
      </c>
      <c r="H397" t="s">
        <v>19</v>
      </c>
      <c r="I397">
        <f>VLOOKUP(customer!A397,sales_update!A:N,2,FALSE)</f>
        <v>52</v>
      </c>
      <c r="J397">
        <f xml:space="preserve"> VLOOKUP(customer!A397,sales_update!A:N,3,FALSE)</f>
        <v>965</v>
      </c>
      <c r="K397">
        <f>VLOOKUP(customer!A397,sales_update!A:N,4,FALSE)</f>
        <v>270</v>
      </c>
      <c r="L397">
        <f>VLOOKUP(customer!A397,sales_update!A:N,5,FALSE)</f>
        <v>1055</v>
      </c>
      <c r="M397">
        <f>VLOOKUP(customer!A397,sales_update!A:N,6,FALSE)</f>
        <v>429</v>
      </c>
      <c r="N397">
        <f>VLOOKUP(customer!A397,sales_update!A:N,7,FALSE)</f>
        <v>391</v>
      </c>
      <c r="O397">
        <f>VLOOKUP(customer!A397,sales_update!A:N,8,FALSE)</f>
        <v>481</v>
      </c>
      <c r="P397">
        <f>VLOOKUP(customer!A397,sales_update!A:N,9,FALSE)</f>
        <v>2630</v>
      </c>
      <c r="Q397">
        <f>VLOOKUP(customer!A397,sales_update!A:N,10,FALSE)</f>
        <v>1</v>
      </c>
      <c r="R397">
        <f>VLOOKUP(customer!A397,sales_update!A:N,11,FALSE)</f>
        <v>3</v>
      </c>
      <c r="S397">
        <f>VLOOKUP(customer!A397,sales_update!A:N,12,FALSE)</f>
        <v>7</v>
      </c>
      <c r="T397">
        <f>VLOOKUP(customer!A397,sales_update!A:N,13,FALSE)</f>
        <v>9</v>
      </c>
      <c r="U397">
        <f>VLOOKUP(customer!A397,sales_update!A:N,14,FALSE)</f>
        <v>1</v>
      </c>
      <c r="V397">
        <f>VLOOKUP(customer!A397,Marketing!A:I,2,FALSE)</f>
        <v>0</v>
      </c>
      <c r="W397">
        <f>VLOOKUP(customer!A397,Marketing!A:I,3,FALSE)</f>
        <v>0</v>
      </c>
      <c r="X397">
        <f>VLOOKUP(customer!A397,Marketing!A:I,4,FALSE)</f>
        <v>0</v>
      </c>
      <c r="Y397">
        <f>VLOOKUP(customer!A397,Marketing!A:I,5,FALSE)</f>
        <v>1</v>
      </c>
      <c r="Z397">
        <f>VLOOKUP(customer!A397,Marketing!A:I,6,FALSE)</f>
        <v>0</v>
      </c>
      <c r="AA397">
        <f>VLOOKUP(customer!A397,Marketing!A:I,7,FALSE)</f>
        <v>0</v>
      </c>
      <c r="AB397">
        <f>VLOOKUP(customer!A397,Marketing!A:I,8,FALSE)</f>
        <v>0</v>
      </c>
      <c r="AC397" s="1">
        <f>VLOOKUP(customer!A397,Marketing!A:I,9,FALSE)</f>
        <v>44009</v>
      </c>
    </row>
    <row r="398" spans="1:29" x14ac:dyDescent="0.3">
      <c r="A398">
        <v>2115</v>
      </c>
      <c r="B398">
        <v>172903</v>
      </c>
      <c r="C398">
        <v>0</v>
      </c>
      <c r="D398">
        <v>0</v>
      </c>
      <c r="E398">
        <v>35</v>
      </c>
      <c r="F398" t="str">
        <f>IF(customer!G398=1, "Married", IF(customer!H398=1, "Single", IF(customer!F398=1, "Divorced", IF(customer!I398=1, "Together", IF(customer!J398=1, "Widowed", "Unknown")))))</f>
        <v>Single</v>
      </c>
      <c r="G398" t="str">
        <f>IF(customer!K398=1,"Basic",IF(customer!L398=1,"Graduate",IF(customer!M398=1,"Master",IF(customer!N398=1,"PhD","Unknown"))))</f>
        <v>Graduate</v>
      </c>
      <c r="H398" t="s">
        <v>16</v>
      </c>
      <c r="I398">
        <f>VLOOKUP(customer!A398,sales_update!A:N,2,FALSE)</f>
        <v>74</v>
      </c>
      <c r="J398">
        <f xml:space="preserve"> VLOOKUP(customer!A398,sales_update!A:N,3,FALSE)</f>
        <v>2531</v>
      </c>
      <c r="K398">
        <f>VLOOKUP(customer!A398,sales_update!A:N,4,FALSE)</f>
        <v>327</v>
      </c>
      <c r="L398">
        <f>VLOOKUP(customer!A398,sales_update!A:N,5,FALSE)</f>
        <v>1779</v>
      </c>
      <c r="M398">
        <f>VLOOKUP(customer!A398,sales_update!A:N,6,FALSE)</f>
        <v>0</v>
      </c>
      <c r="N398">
        <f>VLOOKUP(customer!A398,sales_update!A:N,7,FALSE)</f>
        <v>45</v>
      </c>
      <c r="O398">
        <f>VLOOKUP(customer!A398,sales_update!A:N,8,FALSE)</f>
        <v>92</v>
      </c>
      <c r="P398">
        <f>VLOOKUP(customer!A398,sales_update!A:N,9,FALSE)</f>
        <v>4589</v>
      </c>
      <c r="Q398">
        <f>VLOOKUP(customer!A398,sales_update!A:N,10,FALSE)</f>
        <v>1</v>
      </c>
      <c r="R398">
        <f>VLOOKUP(customer!A398,sales_update!A:N,11,FALSE)</f>
        <v>7</v>
      </c>
      <c r="S398">
        <f>VLOOKUP(customer!A398,sales_update!A:N,12,FALSE)</f>
        <v>5</v>
      </c>
      <c r="T398">
        <f>VLOOKUP(customer!A398,sales_update!A:N,13,FALSE)</f>
        <v>8</v>
      </c>
      <c r="U398">
        <f>VLOOKUP(customer!A398,sales_update!A:N,14,FALSE)</f>
        <v>4</v>
      </c>
      <c r="V398">
        <f>VLOOKUP(customer!A398,Marketing!A:I,2,FALSE)</f>
        <v>0</v>
      </c>
      <c r="W398">
        <f>VLOOKUP(customer!A398,Marketing!A:I,3,FALSE)</f>
        <v>1</v>
      </c>
      <c r="X398">
        <f>VLOOKUP(customer!A398,Marketing!A:I,4,FALSE)</f>
        <v>1</v>
      </c>
      <c r="Y398">
        <f>VLOOKUP(customer!A398,Marketing!A:I,5,FALSE)</f>
        <v>1</v>
      </c>
      <c r="Z398">
        <f>VLOOKUP(customer!A398,Marketing!A:I,6,FALSE)</f>
        <v>0</v>
      </c>
      <c r="AA398">
        <f>VLOOKUP(customer!A398,Marketing!A:I,7,FALSE)</f>
        <v>0</v>
      </c>
      <c r="AB398">
        <f>VLOOKUP(customer!A398,Marketing!A:I,8,FALSE)</f>
        <v>1</v>
      </c>
      <c r="AC398" s="1">
        <f>VLOOKUP(customer!A398,Marketing!A:I,9,FALSE)</f>
        <v>43925</v>
      </c>
    </row>
    <row r="399" spans="1:29" x14ac:dyDescent="0.3">
      <c r="A399">
        <v>2305</v>
      </c>
      <c r="B399">
        <v>172828</v>
      </c>
      <c r="C399">
        <v>0</v>
      </c>
      <c r="D399">
        <v>1</v>
      </c>
      <c r="E399">
        <v>58</v>
      </c>
      <c r="F399" t="str">
        <f>IF(customer!G399=1, "Married", IF(customer!H399=1, "Single", IF(customer!F399=1, "Divorced", IF(customer!I399=1, "Together", IF(customer!J399=1, "Widowed", "Unknown")))))</f>
        <v>Married</v>
      </c>
      <c r="G399" t="str">
        <f>IF(customer!K399=1,"Basic",IF(customer!L399=1,"Graduate",IF(customer!M399=1,"Master",IF(customer!N399=1,"PhD","Unknown"))))</f>
        <v>Master</v>
      </c>
      <c r="H399" t="s">
        <v>18</v>
      </c>
      <c r="I399">
        <f>VLOOKUP(customer!A399,sales_update!A:N,2,FALSE)</f>
        <v>17</v>
      </c>
      <c r="J399">
        <f xml:space="preserve"> VLOOKUP(customer!A399,sales_update!A:N,3,FALSE)</f>
        <v>2860</v>
      </c>
      <c r="K399">
        <f>VLOOKUP(customer!A399,sales_update!A:N,4,FALSE)</f>
        <v>0</v>
      </c>
      <c r="L399">
        <f>VLOOKUP(customer!A399,sales_update!A:N,5,FALSE)</f>
        <v>558</v>
      </c>
      <c r="M399">
        <f>VLOOKUP(customer!A399,sales_update!A:N,6,FALSE)</f>
        <v>45</v>
      </c>
      <c r="N399">
        <f>VLOOKUP(customer!A399,sales_update!A:N,7,FALSE)</f>
        <v>33</v>
      </c>
      <c r="O399">
        <f>VLOOKUP(customer!A399,sales_update!A:N,8,FALSE)</f>
        <v>486</v>
      </c>
      <c r="P399">
        <f>VLOOKUP(customer!A399,sales_update!A:N,9,FALSE)</f>
        <v>3009</v>
      </c>
      <c r="Q399">
        <f>VLOOKUP(customer!A399,sales_update!A:N,10,FALSE)</f>
        <v>6</v>
      </c>
      <c r="R399">
        <f>VLOOKUP(customer!A399,sales_update!A:N,11,FALSE)</f>
        <v>6</v>
      </c>
      <c r="S399">
        <f>VLOOKUP(customer!A399,sales_update!A:N,12,FALSE)</f>
        <v>3</v>
      </c>
      <c r="T399">
        <f>VLOOKUP(customer!A399,sales_update!A:N,13,FALSE)</f>
        <v>13</v>
      </c>
      <c r="U399">
        <f>VLOOKUP(customer!A399,sales_update!A:N,14,FALSE)</f>
        <v>7</v>
      </c>
      <c r="V399">
        <f>VLOOKUP(customer!A399,Marketing!A:I,2,FALSE)</f>
        <v>0</v>
      </c>
      <c r="W399">
        <f>VLOOKUP(customer!A399,Marketing!A:I,3,FALSE)</f>
        <v>0</v>
      </c>
      <c r="X399">
        <f>VLOOKUP(customer!A399,Marketing!A:I,4,FALSE)</f>
        <v>0</v>
      </c>
      <c r="Y399">
        <f>VLOOKUP(customer!A399,Marketing!A:I,5,FALSE)</f>
        <v>0</v>
      </c>
      <c r="Z399">
        <f>VLOOKUP(customer!A399,Marketing!A:I,6,FALSE)</f>
        <v>0</v>
      </c>
      <c r="AA399">
        <f>VLOOKUP(customer!A399,Marketing!A:I,7,FALSE)</f>
        <v>0</v>
      </c>
      <c r="AB399">
        <f>VLOOKUP(customer!A399,Marketing!A:I,8,FALSE)</f>
        <v>0</v>
      </c>
      <c r="AC399" s="1">
        <f>VLOOKUP(customer!A399,Marketing!A:I,9,FALSE)</f>
        <v>43668</v>
      </c>
    </row>
    <row r="400" spans="1:29" x14ac:dyDescent="0.3">
      <c r="A400">
        <v>1515</v>
      </c>
      <c r="B400">
        <v>172679</v>
      </c>
      <c r="C400">
        <v>0</v>
      </c>
      <c r="D400">
        <v>1</v>
      </c>
      <c r="E400">
        <v>51</v>
      </c>
      <c r="F400" t="str">
        <f>IF(customer!G400=1, "Married", IF(customer!H400=1, "Single", IF(customer!F400=1, "Divorced", IF(customer!I400=1, "Together", IF(customer!J400=1, "Widowed", "Unknown")))))</f>
        <v>Single</v>
      </c>
      <c r="G400" t="str">
        <f>IF(customer!K400=1,"Basic",IF(customer!L400=1,"Graduate",IF(customer!M400=1,"Master",IF(customer!N400=1,"PhD","Unknown"))))</f>
        <v>Graduate</v>
      </c>
      <c r="H400" t="s">
        <v>16</v>
      </c>
      <c r="I400">
        <f>VLOOKUP(customer!A400,sales_update!A:N,2,FALSE)</f>
        <v>65</v>
      </c>
      <c r="J400">
        <f xml:space="preserve"> VLOOKUP(customer!A400,sales_update!A:N,3,FALSE)</f>
        <v>1471</v>
      </c>
      <c r="K400">
        <f>VLOOKUP(customer!A400,sales_update!A:N,4,FALSE)</f>
        <v>128</v>
      </c>
      <c r="L400">
        <f>VLOOKUP(customer!A400,sales_update!A:N,5,FALSE)</f>
        <v>618</v>
      </c>
      <c r="M400">
        <f>VLOOKUP(customer!A400,sales_update!A:N,6,FALSE)</f>
        <v>302</v>
      </c>
      <c r="N400">
        <f>VLOOKUP(customer!A400,sales_update!A:N,7,FALSE)</f>
        <v>128</v>
      </c>
      <c r="O400">
        <f>VLOOKUP(customer!A400,sales_update!A:N,8,FALSE)</f>
        <v>128</v>
      </c>
      <c r="P400">
        <f>VLOOKUP(customer!A400,sales_update!A:N,9,FALSE)</f>
        <v>2518</v>
      </c>
      <c r="Q400">
        <f>VLOOKUP(customer!A400,sales_update!A:N,10,FALSE)</f>
        <v>1</v>
      </c>
      <c r="R400">
        <f>VLOOKUP(customer!A400,sales_update!A:N,11,FALSE)</f>
        <v>4</v>
      </c>
      <c r="S400">
        <f>VLOOKUP(customer!A400,sales_update!A:N,12,FALSE)</f>
        <v>7</v>
      </c>
      <c r="T400">
        <f>VLOOKUP(customer!A400,sales_update!A:N,13,FALSE)</f>
        <v>5</v>
      </c>
      <c r="U400">
        <f>VLOOKUP(customer!A400,sales_update!A:N,14,FALSE)</f>
        <v>1</v>
      </c>
      <c r="V400">
        <f>VLOOKUP(customer!A400,Marketing!A:I,2,FALSE)</f>
        <v>0</v>
      </c>
      <c r="W400">
        <f>VLOOKUP(customer!A400,Marketing!A:I,3,FALSE)</f>
        <v>0</v>
      </c>
      <c r="X400">
        <f>VLOOKUP(customer!A400,Marketing!A:I,4,FALSE)</f>
        <v>0</v>
      </c>
      <c r="Y400">
        <f>VLOOKUP(customer!A400,Marketing!A:I,5,FALSE)</f>
        <v>0</v>
      </c>
      <c r="Z400">
        <f>VLOOKUP(customer!A400,Marketing!A:I,6,FALSE)</f>
        <v>0</v>
      </c>
      <c r="AA400">
        <f>VLOOKUP(customer!A400,Marketing!A:I,7,FALSE)</f>
        <v>0</v>
      </c>
      <c r="AB400">
        <f>VLOOKUP(customer!A400,Marketing!A:I,8,FALSE)</f>
        <v>0</v>
      </c>
      <c r="AC400" s="1">
        <f>VLOOKUP(customer!A400,Marketing!A:I,9,FALSE)</f>
        <v>43884</v>
      </c>
    </row>
    <row r="401" spans="1:29" x14ac:dyDescent="0.3">
      <c r="A401">
        <v>2943</v>
      </c>
      <c r="B401">
        <v>172643</v>
      </c>
      <c r="C401">
        <v>0</v>
      </c>
      <c r="D401">
        <v>0</v>
      </c>
      <c r="E401">
        <v>71</v>
      </c>
      <c r="F401" t="str">
        <f>IF(customer!G401=1, "Married", IF(customer!H401=1, "Single", IF(customer!F401=1, "Divorced", IF(customer!I401=1, "Together", IF(customer!J401=1, "Widowed", "Unknown")))))</f>
        <v>Widowed</v>
      </c>
      <c r="G401" t="str">
        <f>IF(customer!K401=1,"Basic",IF(customer!L401=1,"Graduate",IF(customer!M401=1,"Master",IF(customer!N401=1,"PhD","Unknown"))))</f>
        <v>Graduate</v>
      </c>
      <c r="H401" t="s">
        <v>16</v>
      </c>
      <c r="I401">
        <f>VLOOKUP(customer!A401,sales_update!A:N,2,FALSE)</f>
        <v>60</v>
      </c>
      <c r="J401">
        <f xml:space="preserve"> VLOOKUP(customer!A401,sales_update!A:N,3,FALSE)</f>
        <v>1250</v>
      </c>
      <c r="K401">
        <f>VLOOKUP(customer!A401,sales_update!A:N,4,FALSE)</f>
        <v>190</v>
      </c>
      <c r="L401">
        <f>VLOOKUP(customer!A401,sales_update!A:N,5,FALSE)</f>
        <v>1314</v>
      </c>
      <c r="M401">
        <f>VLOOKUP(customer!A401,sales_update!A:N,6,FALSE)</f>
        <v>292</v>
      </c>
      <c r="N401">
        <f>VLOOKUP(customer!A401,sales_update!A:N,7,FALSE)</f>
        <v>223</v>
      </c>
      <c r="O401">
        <f>VLOOKUP(customer!A401,sales_update!A:N,8,FALSE)</f>
        <v>126</v>
      </c>
      <c r="P401">
        <f>VLOOKUP(customer!A401,sales_update!A:N,9,FALSE)</f>
        <v>3144</v>
      </c>
      <c r="Q401">
        <f>VLOOKUP(customer!A401,sales_update!A:N,10,FALSE)</f>
        <v>1</v>
      </c>
      <c r="R401">
        <f>VLOOKUP(customer!A401,sales_update!A:N,11,FALSE)</f>
        <v>3</v>
      </c>
      <c r="S401">
        <f>VLOOKUP(customer!A401,sales_update!A:N,12,FALSE)</f>
        <v>10</v>
      </c>
      <c r="T401">
        <f>VLOOKUP(customer!A401,sales_update!A:N,13,FALSE)</f>
        <v>7</v>
      </c>
      <c r="U401">
        <f>VLOOKUP(customer!A401,sales_update!A:N,14,FALSE)</f>
        <v>2</v>
      </c>
      <c r="V401">
        <f>VLOOKUP(customer!A401,Marketing!A:I,2,FALSE)</f>
        <v>0</v>
      </c>
      <c r="W401">
        <f>VLOOKUP(customer!A401,Marketing!A:I,3,FALSE)</f>
        <v>0</v>
      </c>
      <c r="X401">
        <f>VLOOKUP(customer!A401,Marketing!A:I,4,FALSE)</f>
        <v>0</v>
      </c>
      <c r="Y401">
        <f>VLOOKUP(customer!A401,Marketing!A:I,5,FALSE)</f>
        <v>1</v>
      </c>
      <c r="Z401">
        <f>VLOOKUP(customer!A401,Marketing!A:I,6,FALSE)</f>
        <v>0</v>
      </c>
      <c r="AA401">
        <f>VLOOKUP(customer!A401,Marketing!A:I,7,FALSE)</f>
        <v>0</v>
      </c>
      <c r="AB401">
        <f>VLOOKUP(customer!A401,Marketing!A:I,8,FALSE)</f>
        <v>1</v>
      </c>
      <c r="AC401" s="1">
        <f>VLOOKUP(customer!A401,Marketing!A:I,9,FALSE)</f>
        <v>43681</v>
      </c>
    </row>
    <row r="402" spans="1:29" x14ac:dyDescent="0.3">
      <c r="A402">
        <v>1607</v>
      </c>
      <c r="B402">
        <v>172635</v>
      </c>
      <c r="C402">
        <v>0</v>
      </c>
      <c r="D402">
        <v>0</v>
      </c>
      <c r="E402">
        <v>65</v>
      </c>
      <c r="F402" t="str">
        <f>IF(customer!G402=1, "Married", IF(customer!H402=1, "Single", IF(customer!F402=1, "Divorced", IF(customer!I402=1, "Together", IF(customer!J402=1, "Widowed", "Unknown")))))</f>
        <v>Married</v>
      </c>
      <c r="G402" t="str">
        <f>IF(customer!K402=1,"Basic",IF(customer!L402=1,"Graduate",IF(customer!M402=1,"Master",IF(customer!N402=1,"PhD","Unknown"))))</f>
        <v>Unknown</v>
      </c>
      <c r="H402" t="s">
        <v>15</v>
      </c>
      <c r="I402">
        <f>VLOOKUP(customer!A402,sales_update!A:N,2,FALSE)</f>
        <v>54</v>
      </c>
      <c r="J402">
        <f xml:space="preserve"> VLOOKUP(customer!A402,sales_update!A:N,3,FALSE)</f>
        <v>927</v>
      </c>
      <c r="K402">
        <f>VLOOKUP(customer!A402,sales_update!A:N,4,FALSE)</f>
        <v>52</v>
      </c>
      <c r="L402">
        <f>VLOOKUP(customer!A402,sales_update!A:N,5,FALSE)</f>
        <v>768</v>
      </c>
      <c r="M402">
        <f>VLOOKUP(customer!A402,sales_update!A:N,6,FALSE)</f>
        <v>247</v>
      </c>
      <c r="N402">
        <f>VLOOKUP(customer!A402,sales_update!A:N,7,FALSE)</f>
        <v>83</v>
      </c>
      <c r="O402">
        <f>VLOOKUP(customer!A402,sales_update!A:N,8,FALSE)</f>
        <v>254</v>
      </c>
      <c r="P402">
        <f>VLOOKUP(customer!A402,sales_update!A:N,9,FALSE)</f>
        <v>1823</v>
      </c>
      <c r="Q402">
        <f>VLOOKUP(customer!A402,sales_update!A:N,10,FALSE)</f>
        <v>1</v>
      </c>
      <c r="R402">
        <f>VLOOKUP(customer!A402,sales_update!A:N,11,FALSE)</f>
        <v>6</v>
      </c>
      <c r="S402">
        <f>VLOOKUP(customer!A402,sales_update!A:N,12,FALSE)</f>
        <v>8</v>
      </c>
      <c r="T402">
        <f>VLOOKUP(customer!A402,sales_update!A:N,13,FALSE)</f>
        <v>6</v>
      </c>
      <c r="U402">
        <f>VLOOKUP(customer!A402,sales_update!A:N,14,FALSE)</f>
        <v>3</v>
      </c>
      <c r="V402">
        <f>VLOOKUP(customer!A402,Marketing!A:I,2,FALSE)</f>
        <v>0</v>
      </c>
      <c r="W402">
        <f>VLOOKUP(customer!A402,Marketing!A:I,3,FALSE)</f>
        <v>0</v>
      </c>
      <c r="X402">
        <f>VLOOKUP(customer!A402,Marketing!A:I,4,FALSE)</f>
        <v>0</v>
      </c>
      <c r="Y402">
        <f>VLOOKUP(customer!A402,Marketing!A:I,5,FALSE)</f>
        <v>1</v>
      </c>
      <c r="Z402">
        <f>VLOOKUP(customer!A402,Marketing!A:I,6,FALSE)</f>
        <v>0</v>
      </c>
      <c r="AA402">
        <f>VLOOKUP(customer!A402,Marketing!A:I,7,FALSE)</f>
        <v>0</v>
      </c>
      <c r="AB402">
        <f>VLOOKUP(customer!A402,Marketing!A:I,8,FALSE)</f>
        <v>0</v>
      </c>
      <c r="AC402" s="1">
        <f>VLOOKUP(customer!A402,Marketing!A:I,9,FALSE)</f>
        <v>43777</v>
      </c>
    </row>
    <row r="403" spans="1:29" x14ac:dyDescent="0.3">
      <c r="A403">
        <v>2648</v>
      </c>
      <c r="B403">
        <v>172635</v>
      </c>
      <c r="C403">
        <v>0</v>
      </c>
      <c r="D403">
        <v>0</v>
      </c>
      <c r="E403">
        <v>65</v>
      </c>
      <c r="F403" t="str">
        <f>IF(customer!G403=1, "Married", IF(customer!H403=1, "Single", IF(customer!F403=1, "Divorced", IF(customer!I403=1, "Together", IF(customer!J403=1, "Widowed", "Unknown")))))</f>
        <v>Married</v>
      </c>
      <c r="G403" t="str">
        <f>IF(customer!K403=1,"Basic",IF(customer!L403=1,"Graduate",IF(customer!M403=1,"Master",IF(customer!N403=1,"PhD","Unknown"))))</f>
        <v>Unknown</v>
      </c>
      <c r="H403" t="s">
        <v>19</v>
      </c>
      <c r="I403">
        <f>VLOOKUP(customer!A403,sales_update!A:N,2,FALSE)</f>
        <v>54</v>
      </c>
      <c r="J403">
        <f xml:space="preserve"> VLOOKUP(customer!A403,sales_update!A:N,3,FALSE)</f>
        <v>927</v>
      </c>
      <c r="K403">
        <f>VLOOKUP(customer!A403,sales_update!A:N,4,FALSE)</f>
        <v>52</v>
      </c>
      <c r="L403">
        <f>VLOOKUP(customer!A403,sales_update!A:N,5,FALSE)</f>
        <v>768</v>
      </c>
      <c r="M403">
        <f>VLOOKUP(customer!A403,sales_update!A:N,6,FALSE)</f>
        <v>247</v>
      </c>
      <c r="N403">
        <f>VLOOKUP(customer!A403,sales_update!A:N,7,FALSE)</f>
        <v>83</v>
      </c>
      <c r="O403">
        <f>VLOOKUP(customer!A403,sales_update!A:N,8,FALSE)</f>
        <v>254</v>
      </c>
      <c r="P403">
        <f>VLOOKUP(customer!A403,sales_update!A:N,9,FALSE)</f>
        <v>1823</v>
      </c>
      <c r="Q403">
        <f>VLOOKUP(customer!A403,sales_update!A:N,10,FALSE)</f>
        <v>1</v>
      </c>
      <c r="R403">
        <f>VLOOKUP(customer!A403,sales_update!A:N,11,FALSE)</f>
        <v>6</v>
      </c>
      <c r="S403">
        <f>VLOOKUP(customer!A403,sales_update!A:N,12,FALSE)</f>
        <v>8</v>
      </c>
      <c r="T403">
        <f>VLOOKUP(customer!A403,sales_update!A:N,13,FALSE)</f>
        <v>6</v>
      </c>
      <c r="U403">
        <f>VLOOKUP(customer!A403,sales_update!A:N,14,FALSE)</f>
        <v>3</v>
      </c>
      <c r="V403">
        <f>VLOOKUP(customer!A403,Marketing!A:I,2,FALSE)</f>
        <v>0</v>
      </c>
      <c r="W403">
        <f>VLOOKUP(customer!A403,Marketing!A:I,3,FALSE)</f>
        <v>0</v>
      </c>
      <c r="X403">
        <f>VLOOKUP(customer!A403,Marketing!A:I,4,FALSE)</f>
        <v>0</v>
      </c>
      <c r="Y403">
        <f>VLOOKUP(customer!A403,Marketing!A:I,5,FALSE)</f>
        <v>1</v>
      </c>
      <c r="Z403">
        <f>VLOOKUP(customer!A403,Marketing!A:I,6,FALSE)</f>
        <v>0</v>
      </c>
      <c r="AA403">
        <f>VLOOKUP(customer!A403,Marketing!A:I,7,FALSE)</f>
        <v>0</v>
      </c>
      <c r="AB403">
        <f>VLOOKUP(customer!A403,Marketing!A:I,8,FALSE)</f>
        <v>0</v>
      </c>
      <c r="AC403" s="1">
        <f>VLOOKUP(customer!A403,Marketing!A:I,9,FALSE)</f>
        <v>43777</v>
      </c>
    </row>
    <row r="404" spans="1:29" x14ac:dyDescent="0.3">
      <c r="A404">
        <v>2918</v>
      </c>
      <c r="B404">
        <v>172570</v>
      </c>
      <c r="C404">
        <v>0</v>
      </c>
      <c r="D404">
        <v>0</v>
      </c>
      <c r="E404">
        <v>36</v>
      </c>
      <c r="F404" t="str">
        <f>IF(customer!G404=1, "Married", IF(customer!H404=1, "Single", IF(customer!F404=1, "Divorced", IF(customer!I404=1, "Together", IF(customer!J404=1, "Widowed", "Unknown")))))</f>
        <v>Married</v>
      </c>
      <c r="G404" t="str">
        <f>IF(customer!K404=1,"Basic",IF(customer!L404=1,"Graduate",IF(customer!M404=1,"Master",IF(customer!N404=1,"PhD","Unknown"))))</f>
        <v>Graduate</v>
      </c>
      <c r="H404" t="s">
        <v>19</v>
      </c>
      <c r="I404">
        <f>VLOOKUP(customer!A404,sales_update!A:N,2,FALSE)</f>
        <v>67</v>
      </c>
      <c r="J404">
        <f xml:space="preserve"> VLOOKUP(customer!A404,sales_update!A:N,3,FALSE)</f>
        <v>652</v>
      </c>
      <c r="K404">
        <f>VLOOKUP(customer!A404,sales_update!A:N,4,FALSE)</f>
        <v>197</v>
      </c>
      <c r="L404">
        <f>VLOOKUP(customer!A404,sales_update!A:N,5,FALSE)</f>
        <v>514</v>
      </c>
      <c r="M404">
        <f>VLOOKUP(customer!A404,sales_update!A:N,6,FALSE)</f>
        <v>359</v>
      </c>
      <c r="N404">
        <f>VLOOKUP(customer!A404,sales_update!A:N,7,FALSE)</f>
        <v>335</v>
      </c>
      <c r="O404">
        <f>VLOOKUP(customer!A404,sales_update!A:N,8,FALSE)</f>
        <v>533</v>
      </c>
      <c r="P404">
        <f>VLOOKUP(customer!A404,sales_update!A:N,9,FALSE)</f>
        <v>1524</v>
      </c>
      <c r="Q404">
        <f>VLOOKUP(customer!A404,sales_update!A:N,10,FALSE)</f>
        <v>1</v>
      </c>
      <c r="R404">
        <f>VLOOKUP(customer!A404,sales_update!A:N,11,FALSE)</f>
        <v>4</v>
      </c>
      <c r="S404">
        <f>VLOOKUP(customer!A404,sales_update!A:N,12,FALSE)</f>
        <v>6</v>
      </c>
      <c r="T404">
        <f>VLOOKUP(customer!A404,sales_update!A:N,13,FALSE)</f>
        <v>12</v>
      </c>
      <c r="U404">
        <f>VLOOKUP(customer!A404,sales_update!A:N,14,FALSE)</f>
        <v>1</v>
      </c>
      <c r="V404">
        <f>VLOOKUP(customer!A404,Marketing!A:I,2,FALSE)</f>
        <v>0</v>
      </c>
      <c r="W404">
        <f>VLOOKUP(customer!A404,Marketing!A:I,3,FALSE)</f>
        <v>0</v>
      </c>
      <c r="X404">
        <f>VLOOKUP(customer!A404,Marketing!A:I,4,FALSE)</f>
        <v>0</v>
      </c>
      <c r="Y404">
        <f>VLOOKUP(customer!A404,Marketing!A:I,5,FALSE)</f>
        <v>0</v>
      </c>
      <c r="Z404">
        <f>VLOOKUP(customer!A404,Marketing!A:I,6,FALSE)</f>
        <v>0</v>
      </c>
      <c r="AA404">
        <f>VLOOKUP(customer!A404,Marketing!A:I,7,FALSE)</f>
        <v>0</v>
      </c>
      <c r="AB404">
        <f>VLOOKUP(customer!A404,Marketing!A:I,8,FALSE)</f>
        <v>0</v>
      </c>
      <c r="AC404" s="1">
        <f>VLOOKUP(customer!A404,Marketing!A:I,9,FALSE)</f>
        <v>44103</v>
      </c>
    </row>
    <row r="405" spans="1:29" x14ac:dyDescent="0.3">
      <c r="A405">
        <v>1046</v>
      </c>
      <c r="B405">
        <v>172550</v>
      </c>
      <c r="C405">
        <v>1</v>
      </c>
      <c r="D405">
        <v>1</v>
      </c>
      <c r="E405">
        <v>66</v>
      </c>
      <c r="F405" t="str">
        <f>IF(customer!G405=1, "Married", IF(customer!H405=1, "Single", IF(customer!F405=1, "Divorced", IF(customer!I405=1, "Together", IF(customer!J405=1, "Widowed", "Unknown")))))</f>
        <v>Married</v>
      </c>
      <c r="G405" t="str">
        <f>IF(customer!K405=1,"Basic",IF(customer!L405=1,"Graduate",IF(customer!M405=1,"Master",IF(customer!N405=1,"PhD","Unknown"))))</f>
        <v>PhD</v>
      </c>
      <c r="H405" t="s">
        <v>19</v>
      </c>
      <c r="I405">
        <f>VLOOKUP(customer!A405,sales_update!A:N,2,FALSE)</f>
        <v>39</v>
      </c>
      <c r="J405">
        <f xml:space="preserve"> VLOOKUP(customer!A405,sales_update!A:N,3,FALSE)</f>
        <v>1965</v>
      </c>
      <c r="K405">
        <f>VLOOKUP(customer!A405,sales_update!A:N,4,FALSE)</f>
        <v>119</v>
      </c>
      <c r="L405">
        <f>VLOOKUP(customer!A405,sales_update!A:N,5,FALSE)</f>
        <v>754</v>
      </c>
      <c r="M405">
        <f>VLOOKUP(customer!A405,sales_update!A:N,6,FALSE)</f>
        <v>119</v>
      </c>
      <c r="N405">
        <f>VLOOKUP(customer!A405,sales_update!A:N,7,FALSE)</f>
        <v>90</v>
      </c>
      <c r="O405">
        <f>VLOOKUP(customer!A405,sales_update!A:N,8,FALSE)</f>
        <v>90</v>
      </c>
      <c r="P405">
        <f>VLOOKUP(customer!A405,sales_update!A:N,9,FALSE)</f>
        <v>2956</v>
      </c>
      <c r="Q405">
        <f>VLOOKUP(customer!A405,sales_update!A:N,10,FALSE)</f>
        <v>9</v>
      </c>
      <c r="R405">
        <f>VLOOKUP(customer!A405,sales_update!A:N,11,FALSE)</f>
        <v>5</v>
      </c>
      <c r="S405">
        <f>VLOOKUP(customer!A405,sales_update!A:N,12,FALSE)</f>
        <v>2</v>
      </c>
      <c r="T405">
        <f>VLOOKUP(customer!A405,sales_update!A:N,13,FALSE)</f>
        <v>12</v>
      </c>
      <c r="U405">
        <f>VLOOKUP(customer!A405,sales_update!A:N,14,FALSE)</f>
        <v>8</v>
      </c>
      <c r="V405">
        <f>VLOOKUP(customer!A405,Marketing!A:I,2,FALSE)</f>
        <v>0</v>
      </c>
      <c r="W405">
        <f>VLOOKUP(customer!A405,Marketing!A:I,3,FALSE)</f>
        <v>0</v>
      </c>
      <c r="X405">
        <f>VLOOKUP(customer!A405,Marketing!A:I,4,FALSE)</f>
        <v>0</v>
      </c>
      <c r="Y405">
        <f>VLOOKUP(customer!A405,Marketing!A:I,5,FALSE)</f>
        <v>0</v>
      </c>
      <c r="Z405">
        <f>VLOOKUP(customer!A405,Marketing!A:I,6,FALSE)</f>
        <v>0</v>
      </c>
      <c r="AA405">
        <f>VLOOKUP(customer!A405,Marketing!A:I,7,FALSE)</f>
        <v>0</v>
      </c>
      <c r="AB405">
        <f>VLOOKUP(customer!A405,Marketing!A:I,8,FALSE)</f>
        <v>0</v>
      </c>
      <c r="AC405" s="1">
        <f>VLOOKUP(customer!A405,Marketing!A:I,9,FALSE)</f>
        <v>43570</v>
      </c>
    </row>
    <row r="406" spans="1:29" x14ac:dyDescent="0.3">
      <c r="A406">
        <v>1790</v>
      </c>
      <c r="B406">
        <v>172504</v>
      </c>
      <c r="C406">
        <v>0</v>
      </c>
      <c r="D406">
        <v>1</v>
      </c>
      <c r="E406">
        <v>48</v>
      </c>
      <c r="F406" t="str">
        <f>IF(customer!G406=1, "Married", IF(customer!H406=1, "Single", IF(customer!F406=1, "Divorced", IF(customer!I406=1, "Together", IF(customer!J406=1, "Widowed", "Unknown")))))</f>
        <v>Single</v>
      </c>
      <c r="G406" t="str">
        <f>IF(customer!K406=1,"Basic",IF(customer!L406=1,"Graduate",IF(customer!M406=1,"Master",IF(customer!N406=1,"PhD","Unknown"))))</f>
        <v>Graduate</v>
      </c>
      <c r="H406" t="s">
        <v>19</v>
      </c>
      <c r="I406">
        <f>VLOOKUP(customer!A406,sales_update!A:N,2,FALSE)</f>
        <v>43</v>
      </c>
      <c r="J406">
        <f xml:space="preserve"> VLOOKUP(customer!A406,sales_update!A:N,3,FALSE)</f>
        <v>1437</v>
      </c>
      <c r="K406">
        <f>VLOOKUP(customer!A406,sales_update!A:N,4,FALSE)</f>
        <v>62</v>
      </c>
      <c r="L406">
        <f>VLOOKUP(customer!A406,sales_update!A:N,5,FALSE)</f>
        <v>1118</v>
      </c>
      <c r="M406">
        <f>VLOOKUP(customer!A406,sales_update!A:N,6,FALSE)</f>
        <v>293</v>
      </c>
      <c r="N406">
        <f>VLOOKUP(customer!A406,sales_update!A:N,7,FALSE)</f>
        <v>383</v>
      </c>
      <c r="O406">
        <f>VLOOKUP(customer!A406,sales_update!A:N,8,FALSE)</f>
        <v>224</v>
      </c>
      <c r="P406">
        <f>VLOOKUP(customer!A406,sales_update!A:N,9,FALSE)</f>
        <v>3069</v>
      </c>
      <c r="Q406">
        <f>VLOOKUP(customer!A406,sales_update!A:N,10,FALSE)</f>
        <v>2</v>
      </c>
      <c r="R406">
        <f>VLOOKUP(customer!A406,sales_update!A:N,11,FALSE)</f>
        <v>5</v>
      </c>
      <c r="S406">
        <f>VLOOKUP(customer!A406,sales_update!A:N,12,FALSE)</f>
        <v>9</v>
      </c>
      <c r="T406">
        <f>VLOOKUP(customer!A406,sales_update!A:N,13,FALSE)</f>
        <v>6</v>
      </c>
      <c r="U406">
        <f>VLOOKUP(customer!A406,sales_update!A:N,14,FALSE)</f>
        <v>2</v>
      </c>
      <c r="V406">
        <f>VLOOKUP(customer!A406,Marketing!A:I,2,FALSE)</f>
        <v>0</v>
      </c>
      <c r="W406">
        <f>VLOOKUP(customer!A406,Marketing!A:I,3,FALSE)</f>
        <v>0</v>
      </c>
      <c r="X406">
        <f>VLOOKUP(customer!A406,Marketing!A:I,4,FALSE)</f>
        <v>0</v>
      </c>
      <c r="Y406">
        <f>VLOOKUP(customer!A406,Marketing!A:I,5,FALSE)</f>
        <v>0</v>
      </c>
      <c r="Z406">
        <f>VLOOKUP(customer!A406,Marketing!A:I,6,FALSE)</f>
        <v>0</v>
      </c>
      <c r="AA406">
        <f>VLOOKUP(customer!A406,Marketing!A:I,7,FALSE)</f>
        <v>0</v>
      </c>
      <c r="AB406">
        <f>VLOOKUP(customer!A406,Marketing!A:I,8,FALSE)</f>
        <v>0</v>
      </c>
      <c r="AC406" s="1">
        <f>VLOOKUP(customer!A406,Marketing!A:I,9,FALSE)</f>
        <v>43719</v>
      </c>
    </row>
    <row r="407" spans="1:29" x14ac:dyDescent="0.3">
      <c r="A407">
        <v>1209</v>
      </c>
      <c r="B407">
        <v>172460</v>
      </c>
      <c r="C407">
        <v>0</v>
      </c>
      <c r="D407">
        <v>0</v>
      </c>
      <c r="E407">
        <v>51</v>
      </c>
      <c r="F407" t="str">
        <f>IF(customer!G407=1, "Married", IF(customer!H407=1, "Single", IF(customer!F407=1, "Divorced", IF(customer!I407=1, "Together", IF(customer!J407=1, "Widowed", "Unknown")))))</f>
        <v>Married</v>
      </c>
      <c r="G407" t="str">
        <f>IF(customer!K407=1,"Basic",IF(customer!L407=1,"Graduate",IF(customer!M407=1,"Master",IF(customer!N407=1,"PhD","Unknown"))))</f>
        <v>Graduate</v>
      </c>
      <c r="H407" t="s">
        <v>16</v>
      </c>
      <c r="I407">
        <f>VLOOKUP(customer!A407,sales_update!A:N,2,FALSE)</f>
        <v>56</v>
      </c>
      <c r="J407">
        <f xml:space="preserve"> VLOOKUP(customer!A407,sales_update!A:N,3,FALSE)</f>
        <v>897</v>
      </c>
      <c r="K407">
        <f>VLOOKUP(customer!A407,sales_update!A:N,4,FALSE)</f>
        <v>24</v>
      </c>
      <c r="L407">
        <f>VLOOKUP(customer!A407,sales_update!A:N,5,FALSE)</f>
        <v>1285</v>
      </c>
      <c r="M407">
        <f>VLOOKUP(customer!A407,sales_update!A:N,6,FALSE)</f>
        <v>190</v>
      </c>
      <c r="N407">
        <f>VLOOKUP(customer!A407,sales_update!A:N,7,FALSE)</f>
        <v>71</v>
      </c>
      <c r="O407">
        <f>VLOOKUP(customer!A407,sales_update!A:N,8,FALSE)</f>
        <v>24</v>
      </c>
      <c r="P407">
        <f>VLOOKUP(customer!A407,sales_update!A:N,9,FALSE)</f>
        <v>2444</v>
      </c>
      <c r="Q407">
        <f>VLOOKUP(customer!A407,sales_update!A:N,10,FALSE)</f>
        <v>1</v>
      </c>
      <c r="R407">
        <f>VLOOKUP(customer!A407,sales_update!A:N,11,FALSE)</f>
        <v>3</v>
      </c>
      <c r="S407">
        <f>VLOOKUP(customer!A407,sales_update!A:N,12,FALSE)</f>
        <v>5</v>
      </c>
      <c r="T407">
        <f>VLOOKUP(customer!A407,sales_update!A:N,13,FALSE)</f>
        <v>7</v>
      </c>
      <c r="U407">
        <f>VLOOKUP(customer!A407,sales_update!A:N,14,FALSE)</f>
        <v>1</v>
      </c>
      <c r="V407">
        <f>VLOOKUP(customer!A407,Marketing!A:I,2,FALSE)</f>
        <v>0</v>
      </c>
      <c r="W407">
        <f>VLOOKUP(customer!A407,Marketing!A:I,3,FALSE)</f>
        <v>0</v>
      </c>
      <c r="X407">
        <f>VLOOKUP(customer!A407,Marketing!A:I,4,FALSE)</f>
        <v>0</v>
      </c>
      <c r="Y407">
        <f>VLOOKUP(customer!A407,Marketing!A:I,5,FALSE)</f>
        <v>0</v>
      </c>
      <c r="Z407">
        <f>VLOOKUP(customer!A407,Marketing!A:I,6,FALSE)</f>
        <v>0</v>
      </c>
      <c r="AA407">
        <f>VLOOKUP(customer!A407,Marketing!A:I,7,FALSE)</f>
        <v>0</v>
      </c>
      <c r="AB407">
        <f>VLOOKUP(customer!A407,Marketing!A:I,8,FALSE)</f>
        <v>0</v>
      </c>
      <c r="AC407" s="1">
        <f>VLOOKUP(customer!A407,Marketing!A:I,9,FALSE)</f>
        <v>43941</v>
      </c>
    </row>
    <row r="408" spans="1:29" x14ac:dyDescent="0.3">
      <c r="A408">
        <v>1902</v>
      </c>
      <c r="B408">
        <v>172354</v>
      </c>
      <c r="C408">
        <v>0</v>
      </c>
      <c r="D408">
        <v>0</v>
      </c>
      <c r="E408">
        <v>27</v>
      </c>
      <c r="F408" t="str">
        <f>IF(customer!G408=1, "Married", IF(customer!H408=1, "Single", IF(customer!F408=1, "Divorced", IF(customer!I408=1, "Together", IF(customer!J408=1, "Widowed", "Unknown")))))</f>
        <v>Single</v>
      </c>
      <c r="G408" t="str">
        <f>IF(customer!K408=1,"Basic",IF(customer!L408=1,"Graduate",IF(customer!M408=1,"Master",IF(customer!N408=1,"PhD","Unknown"))))</f>
        <v>Graduate</v>
      </c>
      <c r="H408" t="s">
        <v>17</v>
      </c>
      <c r="I408">
        <f>VLOOKUP(customer!A408,sales_update!A:N,2,FALSE)</f>
        <v>67</v>
      </c>
      <c r="J408">
        <f xml:space="preserve"> VLOOKUP(customer!A408,sales_update!A:N,3,FALSE)</f>
        <v>750</v>
      </c>
      <c r="K408">
        <f>VLOOKUP(customer!A408,sales_update!A:N,4,FALSE)</f>
        <v>62</v>
      </c>
      <c r="L408">
        <f>VLOOKUP(customer!A408,sales_update!A:N,5,FALSE)</f>
        <v>1127</v>
      </c>
      <c r="M408">
        <f>VLOOKUP(customer!A408,sales_update!A:N,6,FALSE)</f>
        <v>524</v>
      </c>
      <c r="N408">
        <f>VLOOKUP(customer!A408,sales_update!A:N,7,FALSE)</f>
        <v>29</v>
      </c>
      <c r="O408">
        <f>VLOOKUP(customer!A408,sales_update!A:N,8,FALSE)</f>
        <v>434</v>
      </c>
      <c r="P408">
        <f>VLOOKUP(customer!A408,sales_update!A:N,9,FALSE)</f>
        <v>2058</v>
      </c>
      <c r="Q408">
        <f>VLOOKUP(customer!A408,sales_update!A:N,10,FALSE)</f>
        <v>1</v>
      </c>
      <c r="R408">
        <f>VLOOKUP(customer!A408,sales_update!A:N,11,FALSE)</f>
        <v>2</v>
      </c>
      <c r="S408">
        <f>VLOOKUP(customer!A408,sales_update!A:N,12,FALSE)</f>
        <v>10</v>
      </c>
      <c r="T408">
        <f>VLOOKUP(customer!A408,sales_update!A:N,13,FALSE)</f>
        <v>6</v>
      </c>
      <c r="U408">
        <f>VLOOKUP(customer!A408,sales_update!A:N,14,FALSE)</f>
        <v>1</v>
      </c>
      <c r="V408">
        <f>VLOOKUP(customer!A408,Marketing!A:I,2,FALSE)</f>
        <v>0</v>
      </c>
      <c r="W408">
        <f>VLOOKUP(customer!A408,Marketing!A:I,3,FALSE)</f>
        <v>0</v>
      </c>
      <c r="X408">
        <f>VLOOKUP(customer!A408,Marketing!A:I,4,FALSE)</f>
        <v>0</v>
      </c>
      <c r="Y408">
        <f>VLOOKUP(customer!A408,Marketing!A:I,5,FALSE)</f>
        <v>0</v>
      </c>
      <c r="Z408">
        <f>VLOOKUP(customer!A408,Marketing!A:I,6,FALSE)</f>
        <v>0</v>
      </c>
      <c r="AA408">
        <f>VLOOKUP(customer!A408,Marketing!A:I,7,FALSE)</f>
        <v>0</v>
      </c>
      <c r="AB408">
        <f>VLOOKUP(customer!A408,Marketing!A:I,8,FALSE)</f>
        <v>0</v>
      </c>
      <c r="AC408" s="1">
        <f>VLOOKUP(customer!A408,Marketing!A:I,9,FALSE)</f>
        <v>43730</v>
      </c>
    </row>
    <row r="409" spans="1:29" x14ac:dyDescent="0.3">
      <c r="A409">
        <v>2928</v>
      </c>
      <c r="B409">
        <v>172335</v>
      </c>
      <c r="C409">
        <v>0</v>
      </c>
      <c r="D409">
        <v>0</v>
      </c>
      <c r="E409">
        <v>44</v>
      </c>
      <c r="F409" t="str">
        <f>IF(customer!G409=1, "Married", IF(customer!H409=1, "Single", IF(customer!F409=1, "Divorced", IF(customer!I409=1, "Together", IF(customer!J409=1, "Widowed", "Unknown")))))</f>
        <v>Together</v>
      </c>
      <c r="G409" t="str">
        <f>IF(customer!K409=1,"Basic",IF(customer!L409=1,"Graduate",IF(customer!M409=1,"Master",IF(customer!N409=1,"PhD","Unknown"))))</f>
        <v>PhD</v>
      </c>
      <c r="H409" t="s">
        <v>17</v>
      </c>
      <c r="I409">
        <f>VLOOKUP(customer!A409,sales_update!A:N,2,FALSE)</f>
        <v>2</v>
      </c>
      <c r="J409">
        <f xml:space="preserve"> VLOOKUP(customer!A409,sales_update!A:N,3,FALSE)</f>
        <v>3061</v>
      </c>
      <c r="K409">
        <f>VLOOKUP(customer!A409,sales_update!A:N,4,FALSE)</f>
        <v>250</v>
      </c>
      <c r="L409">
        <f>VLOOKUP(customer!A409,sales_update!A:N,5,FALSE)</f>
        <v>1556</v>
      </c>
      <c r="M409">
        <f>VLOOKUP(customer!A409,sales_update!A:N,6,FALSE)</f>
        <v>67</v>
      </c>
      <c r="N409">
        <f>VLOOKUP(customer!A409,sales_update!A:N,7,FALSE)</f>
        <v>50</v>
      </c>
      <c r="O409">
        <f>VLOOKUP(customer!A409,sales_update!A:N,8,FALSE)</f>
        <v>0</v>
      </c>
      <c r="P409">
        <f>VLOOKUP(customer!A409,sales_update!A:N,9,FALSE)</f>
        <v>4984</v>
      </c>
      <c r="Q409">
        <f>VLOOKUP(customer!A409,sales_update!A:N,10,FALSE)</f>
        <v>1</v>
      </c>
      <c r="R409">
        <f>VLOOKUP(customer!A409,sales_update!A:N,11,FALSE)</f>
        <v>10</v>
      </c>
      <c r="S409">
        <f>VLOOKUP(customer!A409,sales_update!A:N,12,FALSE)</f>
        <v>4</v>
      </c>
      <c r="T409">
        <f>VLOOKUP(customer!A409,sales_update!A:N,13,FALSE)</f>
        <v>8</v>
      </c>
      <c r="U409">
        <f>VLOOKUP(customer!A409,sales_update!A:N,14,FALSE)</f>
        <v>8</v>
      </c>
      <c r="V409">
        <f>VLOOKUP(customer!A409,Marketing!A:I,2,FALSE)</f>
        <v>0</v>
      </c>
      <c r="W409">
        <f>VLOOKUP(customer!A409,Marketing!A:I,3,FALSE)</f>
        <v>0</v>
      </c>
      <c r="X409">
        <f>VLOOKUP(customer!A409,Marketing!A:I,4,FALSE)</f>
        <v>0</v>
      </c>
      <c r="Y409">
        <f>VLOOKUP(customer!A409,Marketing!A:I,5,FALSE)</f>
        <v>0</v>
      </c>
      <c r="Z409">
        <f>VLOOKUP(customer!A409,Marketing!A:I,6,FALSE)</f>
        <v>0</v>
      </c>
      <c r="AA409">
        <f>VLOOKUP(customer!A409,Marketing!A:I,7,FALSE)</f>
        <v>0</v>
      </c>
      <c r="AB409">
        <f>VLOOKUP(customer!A409,Marketing!A:I,8,FALSE)</f>
        <v>1</v>
      </c>
      <c r="AC409" s="1">
        <f>VLOOKUP(customer!A409,Marketing!A:I,9,FALSE)</f>
        <v>43483</v>
      </c>
    </row>
    <row r="410" spans="1:29" x14ac:dyDescent="0.3">
      <c r="A410">
        <v>3100</v>
      </c>
      <c r="B410">
        <v>172309</v>
      </c>
      <c r="C410">
        <v>0</v>
      </c>
      <c r="D410">
        <v>0</v>
      </c>
      <c r="E410">
        <v>44</v>
      </c>
      <c r="F410" t="str">
        <f>IF(customer!G410=1, "Married", IF(customer!H410=1, "Single", IF(customer!F410=1, "Divorced", IF(customer!I410=1, "Together", IF(customer!J410=1, "Widowed", "Unknown")))))</f>
        <v>Single</v>
      </c>
      <c r="G410" t="str">
        <f>IF(customer!K410=1,"Basic",IF(customer!L410=1,"Graduate",IF(customer!M410=1,"Master",IF(customer!N410=1,"PhD","Unknown"))))</f>
        <v>Master</v>
      </c>
      <c r="H410" t="s">
        <v>20</v>
      </c>
      <c r="I410">
        <f>VLOOKUP(customer!A410,sales_update!A:N,2,FALSE)</f>
        <v>64</v>
      </c>
      <c r="J410">
        <f xml:space="preserve"> VLOOKUP(customer!A410,sales_update!A:N,3,FALSE)</f>
        <v>2288</v>
      </c>
      <c r="K410">
        <f>VLOOKUP(customer!A410,sales_update!A:N,4,FALSE)</f>
        <v>0</v>
      </c>
      <c r="L410">
        <f>VLOOKUP(customer!A410,sales_update!A:N,5,FALSE)</f>
        <v>2104</v>
      </c>
      <c r="M410">
        <f>VLOOKUP(customer!A410,sales_update!A:N,6,FALSE)</f>
        <v>119</v>
      </c>
      <c r="N410">
        <f>VLOOKUP(customer!A410,sales_update!A:N,7,FALSE)</f>
        <v>91</v>
      </c>
      <c r="O410">
        <f>VLOOKUP(customer!A410,sales_update!A:N,8,FALSE)</f>
        <v>0</v>
      </c>
      <c r="P410">
        <f>VLOOKUP(customer!A410,sales_update!A:N,9,FALSE)</f>
        <v>4601</v>
      </c>
      <c r="Q410">
        <f>VLOOKUP(customer!A410,sales_update!A:N,10,FALSE)</f>
        <v>1</v>
      </c>
      <c r="R410">
        <f>VLOOKUP(customer!A410,sales_update!A:N,11,FALSE)</f>
        <v>5</v>
      </c>
      <c r="S410">
        <f>VLOOKUP(customer!A410,sales_update!A:N,12,FALSE)</f>
        <v>6</v>
      </c>
      <c r="T410">
        <f>VLOOKUP(customer!A410,sales_update!A:N,13,FALSE)</f>
        <v>8</v>
      </c>
      <c r="U410">
        <f>VLOOKUP(customer!A410,sales_update!A:N,14,FALSE)</f>
        <v>3</v>
      </c>
      <c r="V410">
        <f>VLOOKUP(customer!A410,Marketing!A:I,2,FALSE)</f>
        <v>0</v>
      </c>
      <c r="W410">
        <f>VLOOKUP(customer!A410,Marketing!A:I,3,FALSE)</f>
        <v>0</v>
      </c>
      <c r="X410">
        <f>VLOOKUP(customer!A410,Marketing!A:I,4,FALSE)</f>
        <v>0</v>
      </c>
      <c r="Y410">
        <f>VLOOKUP(customer!A410,Marketing!A:I,5,FALSE)</f>
        <v>1</v>
      </c>
      <c r="Z410">
        <f>VLOOKUP(customer!A410,Marketing!A:I,6,FALSE)</f>
        <v>0</v>
      </c>
      <c r="AA410">
        <f>VLOOKUP(customer!A410,Marketing!A:I,7,FALSE)</f>
        <v>0</v>
      </c>
      <c r="AB410">
        <f>VLOOKUP(customer!A410,Marketing!A:I,8,FALSE)</f>
        <v>1</v>
      </c>
      <c r="AC410" s="1">
        <f>VLOOKUP(customer!A410,Marketing!A:I,9,FALSE)</f>
        <v>43693</v>
      </c>
    </row>
    <row r="411" spans="1:29" x14ac:dyDescent="0.3">
      <c r="A411">
        <v>1605</v>
      </c>
      <c r="B411">
        <v>172298</v>
      </c>
      <c r="C411">
        <v>0</v>
      </c>
      <c r="D411">
        <v>0</v>
      </c>
      <c r="E411">
        <v>71</v>
      </c>
      <c r="F411" t="str">
        <f>IF(customer!G411=1, "Married", IF(customer!H411=1, "Single", IF(customer!F411=1, "Divorced", IF(customer!I411=1, "Together", IF(customer!J411=1, "Widowed", "Unknown")))))</f>
        <v>Widowed</v>
      </c>
      <c r="G411" t="str">
        <f>IF(customer!K411=1,"Basic",IF(customer!L411=1,"Graduate",IF(customer!M411=1,"Master",IF(customer!N411=1,"PhD","Unknown"))))</f>
        <v>Graduate</v>
      </c>
      <c r="H411" t="s">
        <v>16</v>
      </c>
      <c r="I411">
        <f>VLOOKUP(customer!A411,sales_update!A:N,2,FALSE)</f>
        <v>52</v>
      </c>
      <c r="J411">
        <f xml:space="preserve"> VLOOKUP(customer!A411,sales_update!A:N,3,FALSE)</f>
        <v>1489</v>
      </c>
      <c r="K411">
        <f>VLOOKUP(customer!A411,sales_update!A:N,4,FALSE)</f>
        <v>83</v>
      </c>
      <c r="L411">
        <f>VLOOKUP(customer!A411,sales_update!A:N,5,FALSE)</f>
        <v>403</v>
      </c>
      <c r="M411">
        <f>VLOOKUP(customer!A411,sales_update!A:N,6,FALSE)</f>
        <v>138</v>
      </c>
      <c r="N411">
        <f>VLOOKUP(customer!A411,sales_update!A:N,7,FALSE)</f>
        <v>41</v>
      </c>
      <c r="O411">
        <f>VLOOKUP(customer!A411,sales_update!A:N,8,FALSE)</f>
        <v>83</v>
      </c>
      <c r="P411">
        <f>VLOOKUP(customer!A411,sales_update!A:N,9,FALSE)</f>
        <v>2071</v>
      </c>
      <c r="Q411">
        <f>VLOOKUP(customer!A411,sales_update!A:N,10,FALSE)</f>
        <v>1</v>
      </c>
      <c r="R411">
        <f>VLOOKUP(customer!A411,sales_update!A:N,11,FALSE)</f>
        <v>4</v>
      </c>
      <c r="S411">
        <f>VLOOKUP(customer!A411,sales_update!A:N,12,FALSE)</f>
        <v>3</v>
      </c>
      <c r="T411">
        <f>VLOOKUP(customer!A411,sales_update!A:N,13,FALSE)</f>
        <v>6</v>
      </c>
      <c r="U411">
        <f>VLOOKUP(customer!A411,sales_update!A:N,14,FALSE)</f>
        <v>1</v>
      </c>
      <c r="V411">
        <f>VLOOKUP(customer!A411,Marketing!A:I,2,FALSE)</f>
        <v>0</v>
      </c>
      <c r="W411">
        <f>VLOOKUP(customer!A411,Marketing!A:I,3,FALSE)</f>
        <v>1</v>
      </c>
      <c r="X411">
        <f>VLOOKUP(customer!A411,Marketing!A:I,4,FALSE)</f>
        <v>1</v>
      </c>
      <c r="Y411">
        <f>VLOOKUP(customer!A411,Marketing!A:I,5,FALSE)</f>
        <v>0</v>
      </c>
      <c r="Z411">
        <f>VLOOKUP(customer!A411,Marketing!A:I,6,FALSE)</f>
        <v>0</v>
      </c>
      <c r="AA411">
        <f>VLOOKUP(customer!A411,Marketing!A:I,7,FALSE)</f>
        <v>0</v>
      </c>
      <c r="AB411">
        <f>VLOOKUP(customer!A411,Marketing!A:I,8,FALSE)</f>
        <v>0</v>
      </c>
      <c r="AC411" s="1">
        <f>VLOOKUP(customer!A411,Marketing!A:I,9,FALSE)</f>
        <v>44057</v>
      </c>
    </row>
    <row r="412" spans="1:29" x14ac:dyDescent="0.3">
      <c r="A412">
        <v>2792</v>
      </c>
      <c r="B412">
        <v>172282</v>
      </c>
      <c r="C412">
        <v>0</v>
      </c>
      <c r="D412">
        <v>0</v>
      </c>
      <c r="E412">
        <v>69</v>
      </c>
      <c r="F412" t="str">
        <f>IF(customer!G412=1, "Married", IF(customer!H412=1, "Single", IF(customer!F412=1, "Divorced", IF(customer!I412=1, "Together", IF(customer!J412=1, "Widowed", "Unknown")))))</f>
        <v>Single</v>
      </c>
      <c r="G412" t="str">
        <f>IF(customer!K412=1,"Basic",IF(customer!L412=1,"Graduate",IF(customer!M412=1,"Master",IF(customer!N412=1,"PhD","Unknown"))))</f>
        <v>Graduate</v>
      </c>
      <c r="H412" t="s">
        <v>19</v>
      </c>
      <c r="I412">
        <f>VLOOKUP(customer!A412,sales_update!A:N,2,FALSE)</f>
        <v>70</v>
      </c>
      <c r="J412">
        <f xml:space="preserve"> VLOOKUP(customer!A412,sales_update!A:N,3,FALSE)</f>
        <v>1199</v>
      </c>
      <c r="K412">
        <f>VLOOKUP(customer!A412,sales_update!A:N,4,FALSE)</f>
        <v>64</v>
      </c>
      <c r="L412">
        <f>VLOOKUP(customer!A412,sales_update!A:N,5,FALSE)</f>
        <v>999</v>
      </c>
      <c r="M412">
        <f>VLOOKUP(customer!A412,sales_update!A:N,6,FALSE)</f>
        <v>215</v>
      </c>
      <c r="N412">
        <f>VLOOKUP(customer!A412,sales_update!A:N,7,FALSE)</f>
        <v>331</v>
      </c>
      <c r="O412">
        <f>VLOOKUP(customer!A412,sales_update!A:N,8,FALSE)</f>
        <v>365</v>
      </c>
      <c r="P412">
        <f>VLOOKUP(customer!A412,sales_update!A:N,9,FALSE)</f>
        <v>2443</v>
      </c>
      <c r="Q412">
        <f>VLOOKUP(customer!A412,sales_update!A:N,10,FALSE)</f>
        <v>1</v>
      </c>
      <c r="R412">
        <f>VLOOKUP(customer!A412,sales_update!A:N,11,FALSE)</f>
        <v>5</v>
      </c>
      <c r="S412">
        <f>VLOOKUP(customer!A412,sales_update!A:N,12,FALSE)</f>
        <v>7</v>
      </c>
      <c r="T412">
        <f>VLOOKUP(customer!A412,sales_update!A:N,13,FALSE)</f>
        <v>9</v>
      </c>
      <c r="U412">
        <f>VLOOKUP(customer!A412,sales_update!A:N,14,FALSE)</f>
        <v>7</v>
      </c>
      <c r="V412">
        <f>VLOOKUP(customer!A412,Marketing!A:I,2,FALSE)</f>
        <v>0</v>
      </c>
      <c r="W412">
        <f>VLOOKUP(customer!A412,Marketing!A:I,3,FALSE)</f>
        <v>0</v>
      </c>
      <c r="X412">
        <f>VLOOKUP(customer!A412,Marketing!A:I,4,FALSE)</f>
        <v>0</v>
      </c>
      <c r="Y412">
        <f>VLOOKUP(customer!A412,Marketing!A:I,5,FALSE)</f>
        <v>0</v>
      </c>
      <c r="Z412">
        <f>VLOOKUP(customer!A412,Marketing!A:I,6,FALSE)</f>
        <v>0</v>
      </c>
      <c r="AA412">
        <f>VLOOKUP(customer!A412,Marketing!A:I,7,FALSE)</f>
        <v>0</v>
      </c>
      <c r="AB412">
        <f>VLOOKUP(customer!A412,Marketing!A:I,8,FALSE)</f>
        <v>1</v>
      </c>
      <c r="AC412" s="1">
        <f>VLOOKUP(customer!A412,Marketing!A:I,9,FALSE)</f>
        <v>43823</v>
      </c>
    </row>
    <row r="413" spans="1:29" x14ac:dyDescent="0.3">
      <c r="A413">
        <v>1760</v>
      </c>
      <c r="B413">
        <v>172258</v>
      </c>
      <c r="C413">
        <v>0</v>
      </c>
      <c r="D413">
        <v>1</v>
      </c>
      <c r="E413">
        <v>49</v>
      </c>
      <c r="F413" t="str">
        <f>IF(customer!G413=1, "Married", IF(customer!H413=1, "Single", IF(customer!F413=1, "Divorced", IF(customer!I413=1, "Together", IF(customer!J413=1, "Widowed", "Unknown")))))</f>
        <v>Single</v>
      </c>
      <c r="G413" t="str">
        <f>IF(customer!K413=1,"Basic",IF(customer!L413=1,"Graduate",IF(customer!M413=1,"Master",IF(customer!N413=1,"PhD","Unknown"))))</f>
        <v>Graduate</v>
      </c>
      <c r="H413" t="s">
        <v>19</v>
      </c>
      <c r="I413">
        <f>VLOOKUP(customer!A413,sales_update!A:N,2,FALSE)</f>
        <v>28</v>
      </c>
      <c r="J413">
        <f xml:space="preserve"> VLOOKUP(customer!A413,sales_update!A:N,3,FALSE)</f>
        <v>1244</v>
      </c>
      <c r="K413">
        <f>VLOOKUP(customer!A413,sales_update!A:N,4,FALSE)</f>
        <v>0</v>
      </c>
      <c r="L413">
        <f>VLOOKUP(customer!A413,sales_update!A:N,5,FALSE)</f>
        <v>1244</v>
      </c>
      <c r="M413">
        <f>VLOOKUP(customer!A413,sales_update!A:N,6,FALSE)</f>
        <v>541</v>
      </c>
      <c r="N413">
        <f>VLOOKUP(customer!A413,sales_update!A:N,7,FALSE)</f>
        <v>286</v>
      </c>
      <c r="O413">
        <f>VLOOKUP(customer!A413,sales_update!A:N,8,FALSE)</f>
        <v>319</v>
      </c>
      <c r="P413">
        <f>VLOOKUP(customer!A413,sales_update!A:N,9,FALSE)</f>
        <v>2997</v>
      </c>
      <c r="Q413">
        <f>VLOOKUP(customer!A413,sales_update!A:N,10,FALSE)</f>
        <v>2</v>
      </c>
      <c r="R413">
        <f>VLOOKUP(customer!A413,sales_update!A:N,11,FALSE)</f>
        <v>6</v>
      </c>
      <c r="S413">
        <f>VLOOKUP(customer!A413,sales_update!A:N,12,FALSE)</f>
        <v>9</v>
      </c>
      <c r="T413">
        <f>VLOOKUP(customer!A413,sales_update!A:N,13,FALSE)</f>
        <v>5</v>
      </c>
      <c r="U413">
        <f>VLOOKUP(customer!A413,sales_update!A:N,14,FALSE)</f>
        <v>2</v>
      </c>
      <c r="V413">
        <f>VLOOKUP(customer!A413,Marketing!A:I,2,FALSE)</f>
        <v>0</v>
      </c>
      <c r="W413">
        <f>VLOOKUP(customer!A413,Marketing!A:I,3,FALSE)</f>
        <v>0</v>
      </c>
      <c r="X413">
        <f>VLOOKUP(customer!A413,Marketing!A:I,4,FALSE)</f>
        <v>0</v>
      </c>
      <c r="Y413">
        <f>VLOOKUP(customer!A413,Marketing!A:I,5,FALSE)</f>
        <v>0</v>
      </c>
      <c r="Z413">
        <f>VLOOKUP(customer!A413,Marketing!A:I,6,FALSE)</f>
        <v>0</v>
      </c>
      <c r="AA413">
        <f>VLOOKUP(customer!A413,Marketing!A:I,7,FALSE)</f>
        <v>0</v>
      </c>
      <c r="AB413">
        <f>VLOOKUP(customer!A413,Marketing!A:I,8,FALSE)</f>
        <v>0</v>
      </c>
      <c r="AC413" s="1">
        <f>VLOOKUP(customer!A413,Marketing!A:I,9,FALSE)</f>
        <v>43878</v>
      </c>
    </row>
    <row r="414" spans="1:29" x14ac:dyDescent="0.3">
      <c r="A414">
        <v>2039</v>
      </c>
      <c r="B414">
        <v>172228</v>
      </c>
      <c r="C414">
        <v>0</v>
      </c>
      <c r="D414">
        <v>0</v>
      </c>
      <c r="E414">
        <v>68</v>
      </c>
      <c r="F414" t="str">
        <f>IF(customer!G414=1, "Married", IF(customer!H414=1, "Single", IF(customer!F414=1, "Divorced", IF(customer!I414=1, "Together", IF(customer!J414=1, "Widowed", "Unknown")))))</f>
        <v>Single</v>
      </c>
      <c r="G414" t="str">
        <f>IF(customer!K414=1,"Basic",IF(customer!L414=1,"Graduate",IF(customer!M414=1,"Master",IF(customer!N414=1,"PhD","Unknown"))))</f>
        <v>Graduate</v>
      </c>
      <c r="H414" t="s">
        <v>15</v>
      </c>
      <c r="I414">
        <f>VLOOKUP(customer!A414,sales_update!A:N,2,FALSE)</f>
        <v>87</v>
      </c>
      <c r="J414">
        <f xml:space="preserve"> VLOOKUP(customer!A414,sales_update!A:N,3,FALSE)</f>
        <v>1505</v>
      </c>
      <c r="K414">
        <f>VLOOKUP(customer!A414,sales_update!A:N,4,FALSE)</f>
        <v>67</v>
      </c>
      <c r="L414">
        <f>VLOOKUP(customer!A414,sales_update!A:N,5,FALSE)</f>
        <v>1171</v>
      </c>
      <c r="M414">
        <f>VLOOKUP(customer!A414,sales_update!A:N,6,FALSE)</f>
        <v>72</v>
      </c>
      <c r="N414">
        <f>VLOOKUP(customer!A414,sales_update!A:N,7,FALSE)</f>
        <v>33</v>
      </c>
      <c r="O414">
        <f>VLOOKUP(customer!A414,sales_update!A:N,8,FALSE)</f>
        <v>134</v>
      </c>
      <c r="P414">
        <f>VLOOKUP(customer!A414,sales_update!A:N,9,FALSE)</f>
        <v>2714</v>
      </c>
      <c r="Q414">
        <f>VLOOKUP(customer!A414,sales_update!A:N,10,FALSE)</f>
        <v>1</v>
      </c>
      <c r="R414">
        <f>VLOOKUP(customer!A414,sales_update!A:N,11,FALSE)</f>
        <v>6</v>
      </c>
      <c r="S414">
        <f>VLOOKUP(customer!A414,sales_update!A:N,12,FALSE)</f>
        <v>7</v>
      </c>
      <c r="T414">
        <f>VLOOKUP(customer!A414,sales_update!A:N,13,FALSE)</f>
        <v>8</v>
      </c>
      <c r="U414">
        <f>VLOOKUP(customer!A414,sales_update!A:N,14,FALSE)</f>
        <v>3</v>
      </c>
      <c r="V414">
        <f>VLOOKUP(customer!A414,Marketing!A:I,2,FALSE)</f>
        <v>0</v>
      </c>
      <c r="W414">
        <f>VLOOKUP(customer!A414,Marketing!A:I,3,FALSE)</f>
        <v>0</v>
      </c>
      <c r="X414">
        <f>VLOOKUP(customer!A414,Marketing!A:I,4,FALSE)</f>
        <v>0</v>
      </c>
      <c r="Y414">
        <f>VLOOKUP(customer!A414,Marketing!A:I,5,FALSE)</f>
        <v>0</v>
      </c>
      <c r="Z414">
        <f>VLOOKUP(customer!A414,Marketing!A:I,6,FALSE)</f>
        <v>0</v>
      </c>
      <c r="AA414">
        <f>VLOOKUP(customer!A414,Marketing!A:I,7,FALSE)</f>
        <v>0</v>
      </c>
      <c r="AB414">
        <f>VLOOKUP(customer!A414,Marketing!A:I,8,FALSE)</f>
        <v>0</v>
      </c>
      <c r="AC414" s="1">
        <f>VLOOKUP(customer!A414,Marketing!A:I,9,FALSE)</f>
        <v>43589</v>
      </c>
    </row>
    <row r="415" spans="1:29" x14ac:dyDescent="0.3">
      <c r="A415">
        <v>3087</v>
      </c>
      <c r="B415">
        <v>172217</v>
      </c>
      <c r="C415">
        <v>0</v>
      </c>
      <c r="D415">
        <v>0</v>
      </c>
      <c r="E415">
        <v>58</v>
      </c>
      <c r="F415" t="str">
        <f>IF(customer!G415=1, "Married", IF(customer!H415=1, "Single", IF(customer!F415=1, "Divorced", IF(customer!I415=1, "Together", IF(customer!J415=1, "Widowed", "Unknown")))))</f>
        <v>Single</v>
      </c>
      <c r="G415" t="str">
        <f>IF(customer!K415=1,"Basic",IF(customer!L415=1,"Graduate",IF(customer!M415=1,"Master",IF(customer!N415=1,"PhD","Unknown"))))</f>
        <v>Master</v>
      </c>
      <c r="H415" t="s">
        <v>16</v>
      </c>
      <c r="I415">
        <f>VLOOKUP(customer!A415,sales_update!A:N,2,FALSE)</f>
        <v>93</v>
      </c>
      <c r="J415">
        <f xml:space="preserve"> VLOOKUP(customer!A415,sales_update!A:N,3,FALSE)</f>
        <v>1946</v>
      </c>
      <c r="K415">
        <f>VLOOKUP(customer!A415,sales_update!A:N,4,FALSE)</f>
        <v>100</v>
      </c>
      <c r="L415">
        <f>VLOOKUP(customer!A415,sales_update!A:N,5,FALSE)</f>
        <v>1073</v>
      </c>
      <c r="M415">
        <f>VLOOKUP(customer!A415,sales_update!A:N,6,FALSE)</f>
        <v>131</v>
      </c>
      <c r="N415">
        <f>VLOOKUP(customer!A415,sales_update!A:N,7,FALSE)</f>
        <v>134</v>
      </c>
      <c r="O415">
        <f>VLOOKUP(customer!A415,sales_update!A:N,8,FALSE)</f>
        <v>367</v>
      </c>
      <c r="P415">
        <f>VLOOKUP(customer!A415,sales_update!A:N,9,FALSE)</f>
        <v>3017</v>
      </c>
      <c r="Q415">
        <f>VLOOKUP(customer!A415,sales_update!A:N,10,FALSE)</f>
        <v>1</v>
      </c>
      <c r="R415">
        <f>VLOOKUP(customer!A415,sales_update!A:N,11,FALSE)</f>
        <v>3</v>
      </c>
      <c r="S415">
        <f>VLOOKUP(customer!A415,sales_update!A:N,12,FALSE)</f>
        <v>10</v>
      </c>
      <c r="T415">
        <f>VLOOKUP(customer!A415,sales_update!A:N,13,FALSE)</f>
        <v>8</v>
      </c>
      <c r="U415">
        <f>VLOOKUP(customer!A415,sales_update!A:N,14,FALSE)</f>
        <v>2</v>
      </c>
      <c r="V415">
        <f>VLOOKUP(customer!A415,Marketing!A:I,2,FALSE)</f>
        <v>0</v>
      </c>
      <c r="W415">
        <f>VLOOKUP(customer!A415,Marketing!A:I,3,FALSE)</f>
        <v>0</v>
      </c>
      <c r="X415">
        <f>VLOOKUP(customer!A415,Marketing!A:I,4,FALSE)</f>
        <v>0</v>
      </c>
      <c r="Y415">
        <f>VLOOKUP(customer!A415,Marketing!A:I,5,FALSE)</f>
        <v>0</v>
      </c>
      <c r="Z415">
        <f>VLOOKUP(customer!A415,Marketing!A:I,6,FALSE)</f>
        <v>0</v>
      </c>
      <c r="AA415">
        <f>VLOOKUP(customer!A415,Marketing!A:I,7,FALSE)</f>
        <v>0</v>
      </c>
      <c r="AB415">
        <f>VLOOKUP(customer!A415,Marketing!A:I,8,FALSE)</f>
        <v>0</v>
      </c>
      <c r="AC415" s="1">
        <f>VLOOKUP(customer!A415,Marketing!A:I,9,FALSE)</f>
        <v>43723</v>
      </c>
    </row>
    <row r="416" spans="1:29" x14ac:dyDescent="0.3">
      <c r="A416">
        <v>1704</v>
      </c>
      <c r="B416">
        <v>172190</v>
      </c>
      <c r="C416">
        <v>0</v>
      </c>
      <c r="D416">
        <v>0</v>
      </c>
      <c r="E416">
        <v>55</v>
      </c>
      <c r="F416" t="str">
        <f>IF(customer!G416=1, "Married", IF(customer!H416=1, "Single", IF(customer!F416=1, "Divorced", IF(customer!I416=1, "Together", IF(customer!J416=1, "Widowed", "Unknown")))))</f>
        <v>Married</v>
      </c>
      <c r="G416" t="str">
        <f>IF(customer!K416=1,"Basic",IF(customer!L416=1,"Graduate",IF(customer!M416=1,"Master",IF(customer!N416=1,"PhD","Unknown"))))</f>
        <v>Graduate</v>
      </c>
      <c r="H416" t="s">
        <v>17</v>
      </c>
      <c r="I416">
        <f>VLOOKUP(customer!A416,sales_update!A:N,2,FALSE)</f>
        <v>79</v>
      </c>
      <c r="J416">
        <f xml:space="preserve"> VLOOKUP(customer!A416,sales_update!A:N,3,FALSE)</f>
        <v>1424</v>
      </c>
      <c r="K416">
        <f>VLOOKUP(customer!A416,sales_update!A:N,4,FALSE)</f>
        <v>396</v>
      </c>
      <c r="L416">
        <f>VLOOKUP(customer!A416,sales_update!A:N,5,FALSE)</f>
        <v>1424</v>
      </c>
      <c r="M416">
        <f>VLOOKUP(customer!A416,sales_update!A:N,6,FALSE)</f>
        <v>410</v>
      </c>
      <c r="N416">
        <f>VLOOKUP(customer!A416,sales_update!A:N,7,FALSE)</f>
        <v>396</v>
      </c>
      <c r="O416">
        <f>VLOOKUP(customer!A416,sales_update!A:N,8,FALSE)</f>
        <v>594</v>
      </c>
      <c r="P416">
        <f>VLOOKUP(customer!A416,sales_update!A:N,9,FALSE)</f>
        <v>3456</v>
      </c>
      <c r="Q416">
        <f>VLOOKUP(customer!A416,sales_update!A:N,10,FALSE)</f>
        <v>1</v>
      </c>
      <c r="R416">
        <f>VLOOKUP(customer!A416,sales_update!A:N,11,FALSE)</f>
        <v>5</v>
      </c>
      <c r="S416">
        <f>VLOOKUP(customer!A416,sales_update!A:N,12,FALSE)</f>
        <v>6</v>
      </c>
      <c r="T416">
        <f>VLOOKUP(customer!A416,sales_update!A:N,13,FALSE)</f>
        <v>4</v>
      </c>
      <c r="U416">
        <f>VLOOKUP(customer!A416,sales_update!A:N,14,FALSE)</f>
        <v>3</v>
      </c>
      <c r="V416">
        <f>VLOOKUP(customer!A416,Marketing!A:I,2,FALSE)</f>
        <v>0</v>
      </c>
      <c r="W416">
        <f>VLOOKUP(customer!A416,Marketing!A:I,3,FALSE)</f>
        <v>0</v>
      </c>
      <c r="X416">
        <f>VLOOKUP(customer!A416,Marketing!A:I,4,FALSE)</f>
        <v>0</v>
      </c>
      <c r="Y416">
        <f>VLOOKUP(customer!A416,Marketing!A:I,5,FALSE)</f>
        <v>0</v>
      </c>
      <c r="Z416">
        <f>VLOOKUP(customer!A416,Marketing!A:I,6,FALSE)</f>
        <v>0</v>
      </c>
      <c r="AA416">
        <f>VLOOKUP(customer!A416,Marketing!A:I,7,FALSE)</f>
        <v>0</v>
      </c>
      <c r="AB416">
        <f>VLOOKUP(customer!A416,Marketing!A:I,8,FALSE)</f>
        <v>0</v>
      </c>
      <c r="AC416" s="1">
        <f>VLOOKUP(customer!A416,Marketing!A:I,9,FALSE)</f>
        <v>43667</v>
      </c>
    </row>
    <row r="417" spans="1:29" x14ac:dyDescent="0.3">
      <c r="A417">
        <v>2827</v>
      </c>
      <c r="B417">
        <v>172159</v>
      </c>
      <c r="C417">
        <v>0</v>
      </c>
      <c r="D417">
        <v>0</v>
      </c>
      <c r="E417">
        <v>42</v>
      </c>
      <c r="F417" t="str">
        <f>IF(customer!G417=1, "Married", IF(customer!H417=1, "Single", IF(customer!F417=1, "Divorced", IF(customer!I417=1, "Together", IF(customer!J417=1, "Widowed", "Unknown")))))</f>
        <v>Married</v>
      </c>
      <c r="G417" t="str">
        <f>IF(customer!K417=1,"Basic",IF(customer!L417=1,"Graduate",IF(customer!M417=1,"Master",IF(customer!N417=1,"PhD","Unknown"))))</f>
        <v>PhD</v>
      </c>
      <c r="H417" t="s">
        <v>18</v>
      </c>
      <c r="I417">
        <f>VLOOKUP(customer!A417,sales_update!A:N,2,FALSE)</f>
        <v>62</v>
      </c>
      <c r="J417">
        <f xml:space="preserve"> VLOOKUP(customer!A417,sales_update!A:N,3,FALSE)</f>
        <v>768</v>
      </c>
      <c r="K417">
        <f>VLOOKUP(customer!A417,sales_update!A:N,4,FALSE)</f>
        <v>126</v>
      </c>
      <c r="L417">
        <f>VLOOKUP(customer!A417,sales_update!A:N,5,FALSE)</f>
        <v>2145</v>
      </c>
      <c r="M417">
        <f>VLOOKUP(customer!A417,sales_update!A:N,6,FALSE)</f>
        <v>81</v>
      </c>
      <c r="N417">
        <f>VLOOKUP(customer!A417,sales_update!A:N,7,FALSE)</f>
        <v>95</v>
      </c>
      <c r="O417">
        <f>VLOOKUP(customer!A417,sales_update!A:N,8,FALSE)</f>
        <v>126</v>
      </c>
      <c r="P417">
        <f>VLOOKUP(customer!A417,sales_update!A:N,9,FALSE)</f>
        <v>3090</v>
      </c>
      <c r="Q417">
        <f>VLOOKUP(customer!A417,sales_update!A:N,10,FALSE)</f>
        <v>1</v>
      </c>
      <c r="R417">
        <f>VLOOKUP(customer!A417,sales_update!A:N,11,FALSE)</f>
        <v>4</v>
      </c>
      <c r="S417">
        <f>VLOOKUP(customer!A417,sales_update!A:N,12,FALSE)</f>
        <v>6</v>
      </c>
      <c r="T417">
        <f>VLOOKUP(customer!A417,sales_update!A:N,13,FALSE)</f>
        <v>10</v>
      </c>
      <c r="U417">
        <f>VLOOKUP(customer!A417,sales_update!A:N,14,FALSE)</f>
        <v>2</v>
      </c>
      <c r="V417">
        <f>VLOOKUP(customer!A417,Marketing!A:I,2,FALSE)</f>
        <v>0</v>
      </c>
      <c r="W417">
        <f>VLOOKUP(customer!A417,Marketing!A:I,3,FALSE)</f>
        <v>0</v>
      </c>
      <c r="X417">
        <f>VLOOKUP(customer!A417,Marketing!A:I,4,FALSE)</f>
        <v>0</v>
      </c>
      <c r="Y417">
        <f>VLOOKUP(customer!A417,Marketing!A:I,5,FALSE)</f>
        <v>0</v>
      </c>
      <c r="Z417">
        <f>VLOOKUP(customer!A417,Marketing!A:I,6,FALSE)</f>
        <v>0</v>
      </c>
      <c r="AA417">
        <f>VLOOKUP(customer!A417,Marketing!A:I,7,FALSE)</f>
        <v>0</v>
      </c>
      <c r="AB417">
        <f>VLOOKUP(customer!A417,Marketing!A:I,8,FALSE)</f>
        <v>0</v>
      </c>
      <c r="AC417" s="1">
        <f>VLOOKUP(customer!A417,Marketing!A:I,9,FALSE)</f>
        <v>43560</v>
      </c>
    </row>
    <row r="418" spans="1:29" x14ac:dyDescent="0.3">
      <c r="A418">
        <v>2738</v>
      </c>
      <c r="B418">
        <v>172117</v>
      </c>
      <c r="C418">
        <v>0</v>
      </c>
      <c r="D418">
        <v>1</v>
      </c>
      <c r="E418">
        <v>43</v>
      </c>
      <c r="F418" t="str">
        <f>IF(customer!G418=1, "Married", IF(customer!H418=1, "Single", IF(customer!F418=1, "Divorced", IF(customer!I418=1, "Together", IF(customer!J418=1, "Widowed", "Unknown")))))</f>
        <v>Married</v>
      </c>
      <c r="G418" t="str">
        <f>IF(customer!K418=1,"Basic",IF(customer!L418=1,"Graduate",IF(customer!M418=1,"Master",IF(customer!N418=1,"PhD","Unknown"))))</f>
        <v>Graduate</v>
      </c>
      <c r="H418" t="s">
        <v>19</v>
      </c>
      <c r="I418">
        <f>VLOOKUP(customer!A418,sales_update!A:N,2,FALSE)</f>
        <v>34</v>
      </c>
      <c r="J418">
        <f xml:space="preserve"> VLOOKUP(customer!A418,sales_update!A:N,3,FALSE)</f>
        <v>1687</v>
      </c>
      <c r="K418">
        <f>VLOOKUP(customer!A418,sales_update!A:N,4,FALSE)</f>
        <v>48</v>
      </c>
      <c r="L418">
        <f>VLOOKUP(customer!A418,sales_update!A:N,5,FALSE)</f>
        <v>408</v>
      </c>
      <c r="M418">
        <f>VLOOKUP(customer!A418,sales_update!A:N,6,FALSE)</f>
        <v>155</v>
      </c>
      <c r="N418">
        <f>VLOOKUP(customer!A418,sales_update!A:N,7,FALSE)</f>
        <v>143</v>
      </c>
      <c r="O418">
        <f>VLOOKUP(customer!A418,sales_update!A:N,8,FALSE)</f>
        <v>119</v>
      </c>
      <c r="P418">
        <f>VLOOKUP(customer!A418,sales_update!A:N,9,FALSE)</f>
        <v>2322</v>
      </c>
      <c r="Q418">
        <f>VLOOKUP(customer!A418,sales_update!A:N,10,FALSE)</f>
        <v>1</v>
      </c>
      <c r="R418">
        <f>VLOOKUP(customer!A418,sales_update!A:N,11,FALSE)</f>
        <v>9</v>
      </c>
      <c r="S418">
        <f>VLOOKUP(customer!A418,sales_update!A:N,12,FALSE)</f>
        <v>7</v>
      </c>
      <c r="T418">
        <f>VLOOKUP(customer!A418,sales_update!A:N,13,FALSE)</f>
        <v>9</v>
      </c>
      <c r="U418">
        <f>VLOOKUP(customer!A418,sales_update!A:N,14,FALSE)</f>
        <v>5</v>
      </c>
      <c r="V418">
        <f>VLOOKUP(customer!A418,Marketing!A:I,2,FALSE)</f>
        <v>0</v>
      </c>
      <c r="W418">
        <f>VLOOKUP(customer!A418,Marketing!A:I,3,FALSE)</f>
        <v>0</v>
      </c>
      <c r="X418">
        <f>VLOOKUP(customer!A418,Marketing!A:I,4,FALSE)</f>
        <v>0</v>
      </c>
      <c r="Y418">
        <f>VLOOKUP(customer!A418,Marketing!A:I,5,FALSE)</f>
        <v>0</v>
      </c>
      <c r="Z418">
        <f>VLOOKUP(customer!A418,Marketing!A:I,6,FALSE)</f>
        <v>0</v>
      </c>
      <c r="AA418">
        <f>VLOOKUP(customer!A418,Marketing!A:I,7,FALSE)</f>
        <v>0</v>
      </c>
      <c r="AB418">
        <f>VLOOKUP(customer!A418,Marketing!A:I,8,FALSE)</f>
        <v>0</v>
      </c>
      <c r="AC418" s="1">
        <f>VLOOKUP(customer!A418,Marketing!A:I,9,FALSE)</f>
        <v>43855</v>
      </c>
    </row>
    <row r="419" spans="1:29" x14ac:dyDescent="0.3">
      <c r="A419">
        <v>1337</v>
      </c>
      <c r="B419">
        <v>172099</v>
      </c>
      <c r="C419">
        <v>0</v>
      </c>
      <c r="D419">
        <v>0</v>
      </c>
      <c r="E419">
        <v>46</v>
      </c>
      <c r="F419" t="str">
        <f>IF(customer!G419=1, "Married", IF(customer!H419=1, "Single", IF(customer!F419=1, "Divorced", IF(customer!I419=1, "Together", IF(customer!J419=1, "Widowed", "Unknown")))))</f>
        <v>Married</v>
      </c>
      <c r="G419" t="str">
        <f>IF(customer!K419=1,"Basic",IF(customer!L419=1,"Graduate",IF(customer!M419=1,"Master",IF(customer!N419=1,"PhD","Unknown"))))</f>
        <v>Graduate</v>
      </c>
      <c r="H419" t="s">
        <v>15</v>
      </c>
      <c r="I419">
        <f>VLOOKUP(customer!A419,sales_update!A:N,2,FALSE)</f>
        <v>18</v>
      </c>
      <c r="J419">
        <f xml:space="preserve"> VLOOKUP(customer!A419,sales_update!A:N,3,FALSE)</f>
        <v>1303</v>
      </c>
      <c r="K419">
        <f>VLOOKUP(customer!A419,sales_update!A:N,4,FALSE)</f>
        <v>217</v>
      </c>
      <c r="L419">
        <f>VLOOKUP(customer!A419,sales_update!A:N,5,FALSE)</f>
        <v>979</v>
      </c>
      <c r="M419">
        <f>VLOOKUP(customer!A419,sales_update!A:N,6,FALSE)</f>
        <v>284</v>
      </c>
      <c r="N419">
        <f>VLOOKUP(customer!A419,sales_update!A:N,7,FALSE)</f>
        <v>0</v>
      </c>
      <c r="O419">
        <f>VLOOKUP(customer!A419,sales_update!A:N,8,FALSE)</f>
        <v>53</v>
      </c>
      <c r="P419">
        <f>VLOOKUP(customer!A419,sales_update!A:N,9,FALSE)</f>
        <v>2731</v>
      </c>
      <c r="Q419">
        <f>VLOOKUP(customer!A419,sales_update!A:N,10,FALSE)</f>
        <v>1</v>
      </c>
      <c r="R419">
        <f>VLOOKUP(customer!A419,sales_update!A:N,11,FALSE)</f>
        <v>3</v>
      </c>
      <c r="S419">
        <f>VLOOKUP(customer!A419,sales_update!A:N,12,FALSE)</f>
        <v>4</v>
      </c>
      <c r="T419">
        <f>VLOOKUP(customer!A419,sales_update!A:N,13,FALSE)</f>
        <v>10</v>
      </c>
      <c r="U419">
        <f>VLOOKUP(customer!A419,sales_update!A:N,14,FALSE)</f>
        <v>1</v>
      </c>
      <c r="V419">
        <f>VLOOKUP(customer!A419,Marketing!A:I,2,FALSE)</f>
        <v>0</v>
      </c>
      <c r="W419">
        <f>VLOOKUP(customer!A419,Marketing!A:I,3,FALSE)</f>
        <v>0</v>
      </c>
      <c r="X419">
        <f>VLOOKUP(customer!A419,Marketing!A:I,4,FALSE)</f>
        <v>0</v>
      </c>
      <c r="Y419">
        <f>VLOOKUP(customer!A419,Marketing!A:I,5,FALSE)</f>
        <v>0</v>
      </c>
      <c r="Z419">
        <f>VLOOKUP(customer!A419,Marketing!A:I,6,FALSE)</f>
        <v>0</v>
      </c>
      <c r="AA419">
        <f>VLOOKUP(customer!A419,Marketing!A:I,7,FALSE)</f>
        <v>0</v>
      </c>
      <c r="AB419">
        <f>VLOOKUP(customer!A419,Marketing!A:I,8,FALSE)</f>
        <v>0</v>
      </c>
      <c r="AC419" s="1">
        <f>VLOOKUP(customer!A419,Marketing!A:I,9,FALSE)</f>
        <v>43558</v>
      </c>
    </row>
    <row r="420" spans="1:29" x14ac:dyDescent="0.3">
      <c r="A420">
        <v>2789</v>
      </c>
      <c r="B420">
        <v>172071</v>
      </c>
      <c r="C420">
        <v>0</v>
      </c>
      <c r="D420">
        <v>1</v>
      </c>
      <c r="E420">
        <v>66</v>
      </c>
      <c r="F420" t="str">
        <f>IF(customer!G420=1, "Married", IF(customer!H420=1, "Single", IF(customer!F420=1, "Divorced", IF(customer!I420=1, "Together", IF(customer!J420=1, "Widowed", "Unknown")))))</f>
        <v>Divorced</v>
      </c>
      <c r="G420" t="str">
        <f>IF(customer!K420=1,"Basic",IF(customer!L420=1,"Graduate",IF(customer!M420=1,"Master",IF(customer!N420=1,"PhD","Unknown"))))</f>
        <v>Graduate</v>
      </c>
      <c r="H420" t="s">
        <v>15</v>
      </c>
      <c r="I420">
        <f>VLOOKUP(customer!A420,sales_update!A:N,2,FALSE)</f>
        <v>4</v>
      </c>
      <c r="J420">
        <f xml:space="preserve"> VLOOKUP(customer!A420,sales_update!A:N,3,FALSE)</f>
        <v>1268</v>
      </c>
      <c r="K420">
        <f>VLOOKUP(customer!A420,sales_update!A:N,4,FALSE)</f>
        <v>165</v>
      </c>
      <c r="L420">
        <f>VLOOKUP(customer!A420,sales_update!A:N,5,FALSE)</f>
        <v>716</v>
      </c>
      <c r="M420">
        <f>VLOOKUP(customer!A420,sales_update!A:N,6,FALSE)</f>
        <v>358</v>
      </c>
      <c r="N420">
        <f>VLOOKUP(customer!A420,sales_update!A:N,7,FALSE)</f>
        <v>329</v>
      </c>
      <c r="O420">
        <f>VLOOKUP(customer!A420,sales_update!A:N,8,FALSE)</f>
        <v>358</v>
      </c>
      <c r="P420">
        <f>VLOOKUP(customer!A420,sales_update!A:N,9,FALSE)</f>
        <v>2478</v>
      </c>
      <c r="Q420">
        <f>VLOOKUP(customer!A420,sales_update!A:N,10,FALSE)</f>
        <v>3</v>
      </c>
      <c r="R420">
        <f>VLOOKUP(customer!A420,sales_update!A:N,11,FALSE)</f>
        <v>5</v>
      </c>
      <c r="S420">
        <f>VLOOKUP(customer!A420,sales_update!A:N,12,FALSE)</f>
        <v>4</v>
      </c>
      <c r="T420">
        <f>VLOOKUP(customer!A420,sales_update!A:N,13,FALSE)</f>
        <v>8</v>
      </c>
      <c r="U420">
        <f>VLOOKUP(customer!A420,sales_update!A:N,14,FALSE)</f>
        <v>2</v>
      </c>
      <c r="V420">
        <f>VLOOKUP(customer!A420,Marketing!A:I,2,FALSE)</f>
        <v>0</v>
      </c>
      <c r="W420">
        <f>VLOOKUP(customer!A420,Marketing!A:I,3,FALSE)</f>
        <v>0</v>
      </c>
      <c r="X420">
        <f>VLOOKUP(customer!A420,Marketing!A:I,4,FALSE)</f>
        <v>0</v>
      </c>
      <c r="Y420">
        <f>VLOOKUP(customer!A420,Marketing!A:I,5,FALSE)</f>
        <v>0</v>
      </c>
      <c r="Z420">
        <f>VLOOKUP(customer!A420,Marketing!A:I,6,FALSE)</f>
        <v>0</v>
      </c>
      <c r="AA420">
        <f>VLOOKUP(customer!A420,Marketing!A:I,7,FALSE)</f>
        <v>0</v>
      </c>
      <c r="AB420">
        <f>VLOOKUP(customer!A420,Marketing!A:I,8,FALSE)</f>
        <v>0</v>
      </c>
      <c r="AC420" s="1">
        <f>VLOOKUP(customer!A420,Marketing!A:I,9,FALSE)</f>
        <v>43668</v>
      </c>
    </row>
    <row r="421" spans="1:29" x14ac:dyDescent="0.3">
      <c r="A421">
        <v>3134</v>
      </c>
      <c r="B421">
        <v>172071</v>
      </c>
      <c r="C421">
        <v>0</v>
      </c>
      <c r="D421">
        <v>1</v>
      </c>
      <c r="E421">
        <v>66</v>
      </c>
      <c r="F421" t="str">
        <f>IF(customer!G421=1, "Married", IF(customer!H421=1, "Single", IF(customer!F421=1, "Divorced", IF(customer!I421=1, "Together", IF(customer!J421=1, "Widowed", "Unknown")))))</f>
        <v>Divorced</v>
      </c>
      <c r="G421" t="str">
        <f>IF(customer!K421=1,"Basic",IF(customer!L421=1,"Graduate",IF(customer!M421=1,"Master",IF(customer!N421=1,"PhD","Unknown"))))</f>
        <v>Graduate</v>
      </c>
      <c r="H421" t="s">
        <v>19</v>
      </c>
      <c r="I421">
        <f>VLOOKUP(customer!A421,sales_update!A:N,2,FALSE)</f>
        <v>4</v>
      </c>
      <c r="J421">
        <f xml:space="preserve"> VLOOKUP(customer!A421,sales_update!A:N,3,FALSE)</f>
        <v>1268</v>
      </c>
      <c r="K421">
        <f>VLOOKUP(customer!A421,sales_update!A:N,4,FALSE)</f>
        <v>165</v>
      </c>
      <c r="L421">
        <f>VLOOKUP(customer!A421,sales_update!A:N,5,FALSE)</f>
        <v>716</v>
      </c>
      <c r="M421">
        <f>VLOOKUP(customer!A421,sales_update!A:N,6,FALSE)</f>
        <v>358</v>
      </c>
      <c r="N421">
        <f>VLOOKUP(customer!A421,sales_update!A:N,7,FALSE)</f>
        <v>329</v>
      </c>
      <c r="O421">
        <f>VLOOKUP(customer!A421,sales_update!A:N,8,FALSE)</f>
        <v>358</v>
      </c>
      <c r="P421">
        <f>VLOOKUP(customer!A421,sales_update!A:N,9,FALSE)</f>
        <v>2478</v>
      </c>
      <c r="Q421">
        <f>VLOOKUP(customer!A421,sales_update!A:N,10,FALSE)</f>
        <v>3</v>
      </c>
      <c r="R421">
        <f>VLOOKUP(customer!A421,sales_update!A:N,11,FALSE)</f>
        <v>5</v>
      </c>
      <c r="S421">
        <f>VLOOKUP(customer!A421,sales_update!A:N,12,FALSE)</f>
        <v>4</v>
      </c>
      <c r="T421">
        <f>VLOOKUP(customer!A421,sales_update!A:N,13,FALSE)</f>
        <v>8</v>
      </c>
      <c r="U421">
        <f>VLOOKUP(customer!A421,sales_update!A:N,14,FALSE)</f>
        <v>2</v>
      </c>
      <c r="V421">
        <f>VLOOKUP(customer!A421,Marketing!A:I,2,FALSE)</f>
        <v>0</v>
      </c>
      <c r="W421">
        <f>VLOOKUP(customer!A421,Marketing!A:I,3,FALSE)</f>
        <v>0</v>
      </c>
      <c r="X421">
        <f>VLOOKUP(customer!A421,Marketing!A:I,4,FALSE)</f>
        <v>0</v>
      </c>
      <c r="Y421">
        <f>VLOOKUP(customer!A421,Marketing!A:I,5,FALSE)</f>
        <v>0</v>
      </c>
      <c r="Z421">
        <f>VLOOKUP(customer!A421,Marketing!A:I,6,FALSE)</f>
        <v>0</v>
      </c>
      <c r="AA421">
        <f>VLOOKUP(customer!A421,Marketing!A:I,7,FALSE)</f>
        <v>0</v>
      </c>
      <c r="AB421">
        <f>VLOOKUP(customer!A421,Marketing!A:I,8,FALSE)</f>
        <v>0</v>
      </c>
      <c r="AC421" s="1">
        <f>VLOOKUP(customer!A421,Marketing!A:I,9,FALSE)</f>
        <v>43668</v>
      </c>
    </row>
    <row r="422" spans="1:29" x14ac:dyDescent="0.3">
      <c r="A422">
        <v>2634</v>
      </c>
      <c r="B422">
        <v>172066</v>
      </c>
      <c r="C422">
        <v>0</v>
      </c>
      <c r="D422">
        <v>0</v>
      </c>
      <c r="E422">
        <v>39</v>
      </c>
      <c r="F422" t="str">
        <f>IF(customer!G422=1, "Married", IF(customer!H422=1, "Single", IF(customer!F422=1, "Divorced", IF(customer!I422=1, "Together", IF(customer!J422=1, "Widowed", "Unknown")))))</f>
        <v>Single</v>
      </c>
      <c r="G422" t="str">
        <f>IF(customer!K422=1,"Basic",IF(customer!L422=1,"Graduate",IF(customer!M422=1,"Master",IF(customer!N422=1,"PhD","Unknown"))))</f>
        <v>Graduate</v>
      </c>
      <c r="H422" t="s">
        <v>17</v>
      </c>
      <c r="I422">
        <f>VLOOKUP(customer!A422,sales_update!A:N,2,FALSE)</f>
        <v>55</v>
      </c>
      <c r="J422">
        <f xml:space="preserve"> VLOOKUP(customer!A422,sales_update!A:N,3,FALSE)</f>
        <v>2395</v>
      </c>
      <c r="K422">
        <f>VLOOKUP(customer!A422,sales_update!A:N,4,FALSE)</f>
        <v>81</v>
      </c>
      <c r="L422">
        <f>VLOOKUP(customer!A422,sales_update!A:N,5,FALSE)</f>
        <v>1280</v>
      </c>
      <c r="M422">
        <f>VLOOKUP(customer!A422,sales_update!A:N,6,FALSE)</f>
        <v>320</v>
      </c>
      <c r="N422">
        <f>VLOOKUP(customer!A422,sales_update!A:N,7,FALSE)</f>
        <v>122</v>
      </c>
      <c r="O422">
        <f>VLOOKUP(customer!A422,sales_update!A:N,8,FALSE)</f>
        <v>81</v>
      </c>
      <c r="P422">
        <f>VLOOKUP(customer!A422,sales_update!A:N,9,FALSE)</f>
        <v>4116</v>
      </c>
      <c r="Q422">
        <f>VLOOKUP(customer!A422,sales_update!A:N,10,FALSE)</f>
        <v>1</v>
      </c>
      <c r="R422">
        <f>VLOOKUP(customer!A422,sales_update!A:N,11,FALSE)</f>
        <v>4</v>
      </c>
      <c r="S422">
        <f>VLOOKUP(customer!A422,sales_update!A:N,12,FALSE)</f>
        <v>6</v>
      </c>
      <c r="T422">
        <f>VLOOKUP(customer!A422,sales_update!A:N,13,FALSE)</f>
        <v>6</v>
      </c>
      <c r="U422">
        <f>VLOOKUP(customer!A422,sales_update!A:N,14,FALSE)</f>
        <v>2</v>
      </c>
      <c r="V422">
        <f>VLOOKUP(customer!A422,Marketing!A:I,2,FALSE)</f>
        <v>0</v>
      </c>
      <c r="W422">
        <f>VLOOKUP(customer!A422,Marketing!A:I,3,FALSE)</f>
        <v>0</v>
      </c>
      <c r="X422">
        <f>VLOOKUP(customer!A422,Marketing!A:I,4,FALSE)</f>
        <v>1</v>
      </c>
      <c r="Y422">
        <f>VLOOKUP(customer!A422,Marketing!A:I,5,FALSE)</f>
        <v>1</v>
      </c>
      <c r="Z422">
        <f>VLOOKUP(customer!A422,Marketing!A:I,6,FALSE)</f>
        <v>0</v>
      </c>
      <c r="AA422">
        <f>VLOOKUP(customer!A422,Marketing!A:I,7,FALSE)</f>
        <v>0</v>
      </c>
      <c r="AB422">
        <f>VLOOKUP(customer!A422,Marketing!A:I,8,FALSE)</f>
        <v>1</v>
      </c>
      <c r="AC422" s="1">
        <f>VLOOKUP(customer!A422,Marketing!A:I,9,FALSE)</f>
        <v>44162</v>
      </c>
    </row>
    <row r="423" spans="1:29" x14ac:dyDescent="0.3">
      <c r="A423">
        <v>1751</v>
      </c>
      <c r="B423">
        <v>172063</v>
      </c>
      <c r="C423">
        <v>0</v>
      </c>
      <c r="D423">
        <v>1</v>
      </c>
      <c r="E423">
        <v>41</v>
      </c>
      <c r="F423" t="str">
        <f>IF(customer!G423=1, "Married", IF(customer!H423=1, "Single", IF(customer!F423=1, "Divorced", IF(customer!I423=1, "Together", IF(customer!J423=1, "Widowed", "Unknown")))))</f>
        <v>Married</v>
      </c>
      <c r="G423" t="str">
        <f>IF(customer!K423=1,"Basic",IF(customer!L423=1,"Graduate",IF(customer!M423=1,"Master",IF(customer!N423=1,"PhD","Unknown"))))</f>
        <v>Graduate</v>
      </c>
      <c r="H423" t="s">
        <v>15</v>
      </c>
      <c r="I423">
        <f>VLOOKUP(customer!A423,sales_update!A:N,2,FALSE)</f>
        <v>3</v>
      </c>
      <c r="J423">
        <f xml:space="preserve"> VLOOKUP(customer!A423,sales_update!A:N,3,FALSE)</f>
        <v>430</v>
      </c>
      <c r="K423">
        <f>VLOOKUP(customer!A423,sales_update!A:N,4,FALSE)</f>
        <v>76</v>
      </c>
      <c r="L423">
        <f>VLOOKUP(customer!A423,sales_update!A:N,5,FALSE)</f>
        <v>831</v>
      </c>
      <c r="M423">
        <f>VLOOKUP(customer!A423,sales_update!A:N,6,FALSE)</f>
        <v>181</v>
      </c>
      <c r="N423">
        <f>VLOOKUP(customer!A423,sales_update!A:N,7,FALSE)</f>
        <v>76</v>
      </c>
      <c r="O423">
        <f>VLOOKUP(customer!A423,sales_update!A:N,8,FALSE)</f>
        <v>215</v>
      </c>
      <c r="P423">
        <f>VLOOKUP(customer!A423,sales_update!A:N,9,FALSE)</f>
        <v>1380</v>
      </c>
      <c r="Q423">
        <f>VLOOKUP(customer!A423,sales_update!A:N,10,FALSE)</f>
        <v>2</v>
      </c>
      <c r="R423">
        <f>VLOOKUP(customer!A423,sales_update!A:N,11,FALSE)</f>
        <v>5</v>
      </c>
      <c r="S423">
        <f>VLOOKUP(customer!A423,sales_update!A:N,12,FALSE)</f>
        <v>2</v>
      </c>
      <c r="T423">
        <f>VLOOKUP(customer!A423,sales_update!A:N,13,FALSE)</f>
        <v>12</v>
      </c>
      <c r="U423">
        <f>VLOOKUP(customer!A423,sales_update!A:N,14,FALSE)</f>
        <v>2</v>
      </c>
      <c r="V423">
        <f>VLOOKUP(customer!A423,Marketing!A:I,2,FALSE)</f>
        <v>0</v>
      </c>
      <c r="W423">
        <f>VLOOKUP(customer!A423,Marketing!A:I,3,FALSE)</f>
        <v>0</v>
      </c>
      <c r="X423">
        <f>VLOOKUP(customer!A423,Marketing!A:I,4,FALSE)</f>
        <v>0</v>
      </c>
      <c r="Y423">
        <f>VLOOKUP(customer!A423,Marketing!A:I,5,FALSE)</f>
        <v>0</v>
      </c>
      <c r="Z423">
        <f>VLOOKUP(customer!A423,Marketing!A:I,6,FALSE)</f>
        <v>0</v>
      </c>
      <c r="AA423">
        <f>VLOOKUP(customer!A423,Marketing!A:I,7,FALSE)</f>
        <v>0</v>
      </c>
      <c r="AB423">
        <f>VLOOKUP(customer!A423,Marketing!A:I,8,FALSE)</f>
        <v>0</v>
      </c>
      <c r="AC423" s="1">
        <f>VLOOKUP(customer!A423,Marketing!A:I,9,FALSE)</f>
        <v>43807</v>
      </c>
    </row>
    <row r="424" spans="1:29" x14ac:dyDescent="0.3">
      <c r="A424">
        <v>1716</v>
      </c>
      <c r="B424">
        <v>172025</v>
      </c>
      <c r="C424">
        <v>0</v>
      </c>
      <c r="D424">
        <v>0</v>
      </c>
      <c r="E424">
        <v>71</v>
      </c>
      <c r="F424" t="str">
        <f>IF(customer!G424=1, "Married", IF(customer!H424=1, "Single", IF(customer!F424=1, "Divorced", IF(customer!I424=1, "Together", IF(customer!J424=1, "Widowed", "Unknown")))))</f>
        <v>Married</v>
      </c>
      <c r="G424" t="str">
        <f>IF(customer!K424=1,"Basic",IF(customer!L424=1,"Graduate",IF(customer!M424=1,"Master",IF(customer!N424=1,"PhD","Unknown"))))</f>
        <v>Graduate</v>
      </c>
      <c r="H424" t="s">
        <v>17</v>
      </c>
      <c r="I424">
        <f>VLOOKUP(customer!A424,sales_update!A:N,2,FALSE)</f>
        <v>46</v>
      </c>
      <c r="J424">
        <f xml:space="preserve"> VLOOKUP(customer!A424,sales_update!A:N,3,FALSE)</f>
        <v>2310</v>
      </c>
      <c r="K424">
        <f>VLOOKUP(customer!A424,sales_update!A:N,4,FALSE)</f>
        <v>0</v>
      </c>
      <c r="L424">
        <f>VLOOKUP(customer!A424,sales_update!A:N,5,FALSE)</f>
        <v>1474</v>
      </c>
      <c r="M424">
        <f>VLOOKUP(customer!A424,sales_update!A:N,6,FALSE)</f>
        <v>103</v>
      </c>
      <c r="N424">
        <f>VLOOKUP(customer!A424,sales_update!A:N,7,FALSE)</f>
        <v>119</v>
      </c>
      <c r="O424">
        <f>VLOOKUP(customer!A424,sales_update!A:N,8,FALSE)</f>
        <v>0</v>
      </c>
      <c r="P424">
        <f>VLOOKUP(customer!A424,sales_update!A:N,9,FALSE)</f>
        <v>4005</v>
      </c>
      <c r="Q424">
        <f>VLOOKUP(customer!A424,sales_update!A:N,10,FALSE)</f>
        <v>1</v>
      </c>
      <c r="R424">
        <f>VLOOKUP(customer!A424,sales_update!A:N,11,FALSE)</f>
        <v>4</v>
      </c>
      <c r="S424">
        <f>VLOOKUP(customer!A424,sales_update!A:N,12,FALSE)</f>
        <v>8</v>
      </c>
      <c r="T424">
        <f>VLOOKUP(customer!A424,sales_update!A:N,13,FALSE)</f>
        <v>13</v>
      </c>
      <c r="U424">
        <f>VLOOKUP(customer!A424,sales_update!A:N,14,FALSE)</f>
        <v>2</v>
      </c>
      <c r="V424">
        <f>VLOOKUP(customer!A424,Marketing!A:I,2,FALSE)</f>
        <v>0</v>
      </c>
      <c r="W424">
        <f>VLOOKUP(customer!A424,Marketing!A:I,3,FALSE)</f>
        <v>1</v>
      </c>
      <c r="X424">
        <f>VLOOKUP(customer!A424,Marketing!A:I,4,FALSE)</f>
        <v>1</v>
      </c>
      <c r="Y424">
        <f>VLOOKUP(customer!A424,Marketing!A:I,5,FALSE)</f>
        <v>1</v>
      </c>
      <c r="Z424">
        <f>VLOOKUP(customer!A424,Marketing!A:I,6,FALSE)</f>
        <v>0</v>
      </c>
      <c r="AA424">
        <f>VLOOKUP(customer!A424,Marketing!A:I,7,FALSE)</f>
        <v>0</v>
      </c>
      <c r="AB424">
        <f>VLOOKUP(customer!A424,Marketing!A:I,8,FALSE)</f>
        <v>1</v>
      </c>
      <c r="AC424" s="1">
        <f>VLOOKUP(customer!A424,Marketing!A:I,9,FALSE)</f>
        <v>44107</v>
      </c>
    </row>
    <row r="425" spans="1:29" x14ac:dyDescent="0.3">
      <c r="A425">
        <v>1352</v>
      </c>
      <c r="B425">
        <v>172025</v>
      </c>
      <c r="C425">
        <v>0</v>
      </c>
      <c r="D425">
        <v>0</v>
      </c>
      <c r="E425">
        <v>58</v>
      </c>
      <c r="F425" t="str">
        <f>IF(customer!G425=1, "Married", IF(customer!H425=1, "Single", IF(customer!F425=1, "Divorced", IF(customer!I425=1, "Together", IF(customer!J425=1, "Widowed", "Unknown")))))</f>
        <v>Together</v>
      </c>
      <c r="G425" t="str">
        <f>IF(customer!K425=1,"Basic",IF(customer!L425=1,"Graduate",IF(customer!M425=1,"Master",IF(customer!N425=1,"PhD","Unknown"))))</f>
        <v>Graduate</v>
      </c>
      <c r="H425" t="s">
        <v>19</v>
      </c>
      <c r="I425">
        <f>VLOOKUP(customer!A425,sales_update!A:N,2,FALSE)</f>
        <v>27</v>
      </c>
      <c r="J425">
        <f xml:space="preserve"> VLOOKUP(customer!A425,sales_update!A:N,3,FALSE)</f>
        <v>1990</v>
      </c>
      <c r="K425">
        <f>VLOOKUP(customer!A425,sales_update!A:N,4,FALSE)</f>
        <v>79</v>
      </c>
      <c r="L425">
        <f>VLOOKUP(customer!A425,sales_update!A:N,5,FALSE)</f>
        <v>1311</v>
      </c>
      <c r="M425">
        <f>VLOOKUP(customer!A425,sales_update!A:N,6,FALSE)</f>
        <v>361</v>
      </c>
      <c r="N425">
        <f>VLOOKUP(customer!A425,sales_update!A:N,7,FALSE)</f>
        <v>318</v>
      </c>
      <c r="O425">
        <f>VLOOKUP(customer!A425,sales_update!A:N,8,FALSE)</f>
        <v>556</v>
      </c>
      <c r="P425">
        <f>VLOOKUP(customer!A425,sales_update!A:N,9,FALSE)</f>
        <v>3501</v>
      </c>
      <c r="Q425">
        <f>VLOOKUP(customer!A425,sales_update!A:N,10,FALSE)</f>
        <v>1</v>
      </c>
      <c r="R425">
        <f>VLOOKUP(customer!A425,sales_update!A:N,11,FALSE)</f>
        <v>4</v>
      </c>
      <c r="S425">
        <f>VLOOKUP(customer!A425,sales_update!A:N,12,FALSE)</f>
        <v>3</v>
      </c>
      <c r="T425">
        <f>VLOOKUP(customer!A425,sales_update!A:N,13,FALSE)</f>
        <v>8</v>
      </c>
      <c r="U425">
        <f>VLOOKUP(customer!A425,sales_update!A:N,14,FALSE)</f>
        <v>3</v>
      </c>
      <c r="V425">
        <f>VLOOKUP(customer!A425,Marketing!A:I,2,FALSE)</f>
        <v>0</v>
      </c>
      <c r="W425">
        <f>VLOOKUP(customer!A425,Marketing!A:I,3,FALSE)</f>
        <v>0</v>
      </c>
      <c r="X425">
        <f>VLOOKUP(customer!A425,Marketing!A:I,4,FALSE)</f>
        <v>0</v>
      </c>
      <c r="Y425">
        <f>VLOOKUP(customer!A425,Marketing!A:I,5,FALSE)</f>
        <v>0</v>
      </c>
      <c r="Z425">
        <f>VLOOKUP(customer!A425,Marketing!A:I,6,FALSE)</f>
        <v>0</v>
      </c>
      <c r="AA425">
        <f>VLOOKUP(customer!A425,Marketing!A:I,7,FALSE)</f>
        <v>0</v>
      </c>
      <c r="AB425">
        <f>VLOOKUP(customer!A425,Marketing!A:I,8,FALSE)</f>
        <v>0</v>
      </c>
      <c r="AC425" s="1">
        <f>VLOOKUP(customer!A425,Marketing!A:I,9,FALSE)</f>
        <v>43579</v>
      </c>
    </row>
    <row r="426" spans="1:29" x14ac:dyDescent="0.3">
      <c r="A426">
        <v>2514</v>
      </c>
      <c r="B426">
        <v>171969</v>
      </c>
      <c r="C426">
        <v>0</v>
      </c>
      <c r="D426">
        <v>1</v>
      </c>
      <c r="E426">
        <v>49</v>
      </c>
      <c r="F426" t="str">
        <f>IF(customer!G426=1, "Married", IF(customer!H426=1, "Single", IF(customer!F426=1, "Divorced", IF(customer!I426=1, "Together", IF(customer!J426=1, "Widowed", "Unknown")))))</f>
        <v>Married</v>
      </c>
      <c r="G426" t="str">
        <f>IF(customer!K426=1,"Basic",IF(customer!L426=1,"Graduate",IF(customer!M426=1,"Master",IF(customer!N426=1,"PhD","Unknown"))))</f>
        <v>PhD</v>
      </c>
      <c r="H426" t="s">
        <v>17</v>
      </c>
      <c r="I426">
        <f>VLOOKUP(customer!A426,sales_update!A:N,2,FALSE)</f>
        <v>59</v>
      </c>
      <c r="J426">
        <f xml:space="preserve"> VLOOKUP(customer!A426,sales_update!A:N,3,FALSE)</f>
        <v>2389</v>
      </c>
      <c r="K426">
        <f>VLOOKUP(customer!A426,sales_update!A:N,4,FALSE)</f>
        <v>0</v>
      </c>
      <c r="L426">
        <f>VLOOKUP(customer!A426,sales_update!A:N,5,FALSE)</f>
        <v>182</v>
      </c>
      <c r="M426">
        <f>VLOOKUP(customer!A426,sales_update!A:N,6,FALSE)</f>
        <v>0</v>
      </c>
      <c r="N426">
        <f>VLOOKUP(customer!A426,sales_update!A:N,7,FALSE)</f>
        <v>0</v>
      </c>
      <c r="O426">
        <f>VLOOKUP(customer!A426,sales_update!A:N,8,FALSE)</f>
        <v>24</v>
      </c>
      <c r="P426">
        <f>VLOOKUP(customer!A426,sales_update!A:N,9,FALSE)</f>
        <v>2547</v>
      </c>
      <c r="Q426">
        <f>VLOOKUP(customer!A426,sales_update!A:N,10,FALSE)</f>
        <v>3</v>
      </c>
      <c r="R426">
        <f>VLOOKUP(customer!A426,sales_update!A:N,11,FALSE)</f>
        <v>3</v>
      </c>
      <c r="S426">
        <f>VLOOKUP(customer!A426,sales_update!A:N,12,FALSE)</f>
        <v>4</v>
      </c>
      <c r="T426">
        <f>VLOOKUP(customer!A426,sales_update!A:N,13,FALSE)</f>
        <v>9</v>
      </c>
      <c r="U426">
        <f>VLOOKUP(customer!A426,sales_update!A:N,14,FALSE)</f>
        <v>8</v>
      </c>
      <c r="V426">
        <f>VLOOKUP(customer!A426,Marketing!A:I,2,FALSE)</f>
        <v>0</v>
      </c>
      <c r="W426">
        <f>VLOOKUP(customer!A426,Marketing!A:I,3,FALSE)</f>
        <v>1</v>
      </c>
      <c r="X426">
        <f>VLOOKUP(customer!A426,Marketing!A:I,4,FALSE)</f>
        <v>0</v>
      </c>
      <c r="Y426">
        <f>VLOOKUP(customer!A426,Marketing!A:I,5,FALSE)</f>
        <v>0</v>
      </c>
      <c r="Z426">
        <f>VLOOKUP(customer!A426,Marketing!A:I,6,FALSE)</f>
        <v>0</v>
      </c>
      <c r="AA426">
        <f>VLOOKUP(customer!A426,Marketing!A:I,7,FALSE)</f>
        <v>0</v>
      </c>
      <c r="AB426">
        <f>VLOOKUP(customer!A426,Marketing!A:I,8,FALSE)</f>
        <v>0</v>
      </c>
      <c r="AC426" s="1">
        <f>VLOOKUP(customer!A426,Marketing!A:I,9,FALSE)</f>
        <v>43547</v>
      </c>
    </row>
    <row r="427" spans="1:29" x14ac:dyDescent="0.3">
      <c r="A427">
        <v>3141</v>
      </c>
      <c r="B427">
        <v>171965</v>
      </c>
      <c r="C427">
        <v>0</v>
      </c>
      <c r="D427">
        <v>1</v>
      </c>
      <c r="E427">
        <v>69</v>
      </c>
      <c r="F427" t="str">
        <f>IF(customer!G427=1, "Married", IF(customer!H427=1, "Single", IF(customer!F427=1, "Divorced", IF(customer!I427=1, "Together", IF(customer!J427=1, "Widowed", "Unknown")))))</f>
        <v>Married</v>
      </c>
      <c r="G427" t="str">
        <f>IF(customer!K427=1,"Basic",IF(customer!L427=1,"Graduate",IF(customer!M427=1,"Master",IF(customer!N427=1,"PhD","Unknown"))))</f>
        <v>Graduate</v>
      </c>
      <c r="H427" t="s">
        <v>16</v>
      </c>
      <c r="I427">
        <f>VLOOKUP(customer!A427,sales_update!A:N,2,FALSE)</f>
        <v>21</v>
      </c>
      <c r="J427">
        <f xml:space="preserve"> VLOOKUP(customer!A427,sales_update!A:N,3,FALSE)</f>
        <v>1367</v>
      </c>
      <c r="K427">
        <f>VLOOKUP(customer!A427,sales_update!A:N,4,FALSE)</f>
        <v>45</v>
      </c>
      <c r="L427">
        <f>VLOOKUP(customer!A427,sales_update!A:N,5,FALSE)</f>
        <v>683</v>
      </c>
      <c r="M427">
        <f>VLOOKUP(customer!A427,sales_update!A:N,6,FALSE)</f>
        <v>119</v>
      </c>
      <c r="N427">
        <f>VLOOKUP(customer!A427,sales_update!A:N,7,FALSE)</f>
        <v>91</v>
      </c>
      <c r="O427">
        <f>VLOOKUP(customer!A427,sales_update!A:N,8,FALSE)</f>
        <v>593</v>
      </c>
      <c r="P427">
        <f>VLOOKUP(customer!A427,sales_update!A:N,9,FALSE)</f>
        <v>1713</v>
      </c>
      <c r="Q427">
        <f>VLOOKUP(customer!A427,sales_update!A:N,10,FALSE)</f>
        <v>3</v>
      </c>
      <c r="R427">
        <f>VLOOKUP(customer!A427,sales_update!A:N,11,FALSE)</f>
        <v>6</v>
      </c>
      <c r="S427">
        <f>VLOOKUP(customer!A427,sales_update!A:N,12,FALSE)</f>
        <v>3</v>
      </c>
      <c r="T427">
        <f>VLOOKUP(customer!A427,sales_update!A:N,13,FALSE)</f>
        <v>5</v>
      </c>
      <c r="U427">
        <f>VLOOKUP(customer!A427,sales_update!A:N,14,FALSE)</f>
        <v>3</v>
      </c>
      <c r="V427">
        <f>VLOOKUP(customer!A427,Marketing!A:I,2,FALSE)</f>
        <v>0</v>
      </c>
      <c r="W427">
        <f>VLOOKUP(customer!A427,Marketing!A:I,3,FALSE)</f>
        <v>0</v>
      </c>
      <c r="X427">
        <f>VLOOKUP(customer!A427,Marketing!A:I,4,FALSE)</f>
        <v>0</v>
      </c>
      <c r="Y427">
        <f>VLOOKUP(customer!A427,Marketing!A:I,5,FALSE)</f>
        <v>0</v>
      </c>
      <c r="Z427">
        <f>VLOOKUP(customer!A427,Marketing!A:I,6,FALSE)</f>
        <v>0</v>
      </c>
      <c r="AA427">
        <f>VLOOKUP(customer!A427,Marketing!A:I,7,FALSE)</f>
        <v>0</v>
      </c>
      <c r="AB427">
        <f>VLOOKUP(customer!A427,Marketing!A:I,8,FALSE)</f>
        <v>0</v>
      </c>
      <c r="AC427" s="1">
        <f>VLOOKUP(customer!A427,Marketing!A:I,9,FALSE)</f>
        <v>43833</v>
      </c>
    </row>
    <row r="428" spans="1:29" x14ac:dyDescent="0.3">
      <c r="A428">
        <v>2985</v>
      </c>
      <c r="B428">
        <v>171964</v>
      </c>
      <c r="C428">
        <v>0</v>
      </c>
      <c r="D428">
        <v>0</v>
      </c>
      <c r="E428">
        <v>62</v>
      </c>
      <c r="F428" t="str">
        <f>IF(customer!G428=1, "Married", IF(customer!H428=1, "Single", IF(customer!F428=1, "Divorced", IF(customer!I428=1, "Together", IF(customer!J428=1, "Widowed", "Unknown")))))</f>
        <v>Divorced</v>
      </c>
      <c r="G428" t="str">
        <f>IF(customer!K428=1,"Basic",IF(customer!L428=1,"Graduate",IF(customer!M428=1,"Master",IF(customer!N428=1,"PhD","Unknown"))))</f>
        <v>Graduate</v>
      </c>
      <c r="H428" t="s">
        <v>16</v>
      </c>
      <c r="I428">
        <f>VLOOKUP(customer!A428,sales_update!A:N,2,FALSE)</f>
        <v>81</v>
      </c>
      <c r="J428">
        <f xml:space="preserve"> VLOOKUP(customer!A428,sales_update!A:N,3,FALSE)</f>
        <v>1403</v>
      </c>
      <c r="K428">
        <f>VLOOKUP(customer!A428,sales_update!A:N,4,FALSE)</f>
        <v>122</v>
      </c>
      <c r="L428">
        <f>VLOOKUP(customer!A428,sales_update!A:N,5,FALSE)</f>
        <v>2227</v>
      </c>
      <c r="M428">
        <f>VLOOKUP(customer!A428,sales_update!A:N,6,FALSE)</f>
        <v>430</v>
      </c>
      <c r="N428">
        <f>VLOOKUP(customer!A428,sales_update!A:N,7,FALSE)</f>
        <v>81</v>
      </c>
      <c r="O428">
        <f>VLOOKUP(customer!A428,sales_update!A:N,8,FALSE)</f>
        <v>206</v>
      </c>
      <c r="P428">
        <f>VLOOKUP(customer!A428,sales_update!A:N,9,FALSE)</f>
        <v>4058</v>
      </c>
      <c r="Q428">
        <f>VLOOKUP(customer!A428,sales_update!A:N,10,FALSE)</f>
        <v>1</v>
      </c>
      <c r="R428">
        <f>VLOOKUP(customer!A428,sales_update!A:N,11,FALSE)</f>
        <v>5</v>
      </c>
      <c r="S428">
        <f>VLOOKUP(customer!A428,sales_update!A:N,12,FALSE)</f>
        <v>6</v>
      </c>
      <c r="T428">
        <f>VLOOKUP(customer!A428,sales_update!A:N,13,FALSE)</f>
        <v>5</v>
      </c>
      <c r="U428">
        <f>VLOOKUP(customer!A428,sales_update!A:N,14,FALSE)</f>
        <v>3</v>
      </c>
      <c r="V428">
        <f>VLOOKUP(customer!A428,Marketing!A:I,2,FALSE)</f>
        <v>0</v>
      </c>
      <c r="W428">
        <f>VLOOKUP(customer!A428,Marketing!A:I,3,FALSE)</f>
        <v>0</v>
      </c>
      <c r="X428">
        <f>VLOOKUP(customer!A428,Marketing!A:I,4,FALSE)</f>
        <v>0</v>
      </c>
      <c r="Y428">
        <f>VLOOKUP(customer!A428,Marketing!A:I,5,FALSE)</f>
        <v>0</v>
      </c>
      <c r="Z428">
        <f>VLOOKUP(customer!A428,Marketing!A:I,6,FALSE)</f>
        <v>0</v>
      </c>
      <c r="AA428">
        <f>VLOOKUP(customer!A428,Marketing!A:I,7,FALSE)</f>
        <v>0</v>
      </c>
      <c r="AB428">
        <f>VLOOKUP(customer!A428,Marketing!A:I,8,FALSE)</f>
        <v>0</v>
      </c>
      <c r="AC428" s="1">
        <f>VLOOKUP(customer!A428,Marketing!A:I,9,FALSE)</f>
        <v>43763</v>
      </c>
    </row>
    <row r="429" spans="1:29" x14ac:dyDescent="0.3">
      <c r="A429">
        <v>1335</v>
      </c>
      <c r="B429">
        <v>171952</v>
      </c>
      <c r="C429">
        <v>1</v>
      </c>
      <c r="D429">
        <v>0</v>
      </c>
      <c r="E429">
        <v>34</v>
      </c>
      <c r="F429" t="str">
        <f>IF(customer!G429=1, "Married", IF(customer!H429=1, "Single", IF(customer!F429=1, "Divorced", IF(customer!I429=1, "Together", IF(customer!J429=1, "Widowed", "Unknown")))))</f>
        <v>Married</v>
      </c>
      <c r="G429" t="str">
        <f>IF(customer!K429=1,"Basic",IF(customer!L429=1,"Graduate",IF(customer!M429=1,"Master",IF(customer!N429=1,"PhD","Unknown"))))</f>
        <v>Graduate</v>
      </c>
      <c r="H429" t="s">
        <v>16</v>
      </c>
      <c r="I429">
        <f>VLOOKUP(customer!A429,sales_update!A:N,2,FALSE)</f>
        <v>93</v>
      </c>
      <c r="J429">
        <f xml:space="preserve"> VLOOKUP(customer!A429,sales_update!A:N,3,FALSE)</f>
        <v>1568</v>
      </c>
      <c r="K429">
        <f>VLOOKUP(customer!A429,sales_update!A:N,4,FALSE)</f>
        <v>191</v>
      </c>
      <c r="L429">
        <f>VLOOKUP(customer!A429,sales_update!A:N,5,FALSE)</f>
        <v>1087</v>
      </c>
      <c r="M429">
        <f>VLOOKUP(customer!A429,sales_update!A:N,6,FALSE)</f>
        <v>124</v>
      </c>
      <c r="N429">
        <f>VLOOKUP(customer!A429,sales_update!A:N,7,FALSE)</f>
        <v>256</v>
      </c>
      <c r="O429">
        <f>VLOOKUP(customer!A429,sales_update!A:N,8,FALSE)</f>
        <v>222</v>
      </c>
      <c r="P429">
        <f>VLOOKUP(customer!A429,sales_update!A:N,9,FALSE)</f>
        <v>3004</v>
      </c>
      <c r="Q429">
        <f>VLOOKUP(customer!A429,sales_update!A:N,10,FALSE)</f>
        <v>2</v>
      </c>
      <c r="R429">
        <f>VLOOKUP(customer!A429,sales_update!A:N,11,FALSE)</f>
        <v>8</v>
      </c>
      <c r="S429">
        <f>VLOOKUP(customer!A429,sales_update!A:N,12,FALSE)</f>
        <v>4</v>
      </c>
      <c r="T429">
        <f>VLOOKUP(customer!A429,sales_update!A:N,13,FALSE)</f>
        <v>8</v>
      </c>
      <c r="U429">
        <f>VLOOKUP(customer!A429,sales_update!A:N,14,FALSE)</f>
        <v>4</v>
      </c>
      <c r="V429">
        <f>VLOOKUP(customer!A429,Marketing!A:I,2,FALSE)</f>
        <v>1</v>
      </c>
      <c r="W429">
        <f>VLOOKUP(customer!A429,Marketing!A:I,3,FALSE)</f>
        <v>0</v>
      </c>
      <c r="X429">
        <f>VLOOKUP(customer!A429,Marketing!A:I,4,FALSE)</f>
        <v>1</v>
      </c>
      <c r="Y429">
        <f>VLOOKUP(customer!A429,Marketing!A:I,5,FALSE)</f>
        <v>0</v>
      </c>
      <c r="Z429">
        <f>VLOOKUP(customer!A429,Marketing!A:I,6,FALSE)</f>
        <v>0</v>
      </c>
      <c r="AA429">
        <f>VLOOKUP(customer!A429,Marketing!A:I,7,FALSE)</f>
        <v>0</v>
      </c>
      <c r="AB429">
        <f>VLOOKUP(customer!A429,Marketing!A:I,8,FALSE)</f>
        <v>0</v>
      </c>
      <c r="AC429" s="1">
        <f>VLOOKUP(customer!A429,Marketing!A:I,9,FALSE)</f>
        <v>43633</v>
      </c>
    </row>
    <row r="430" spans="1:29" x14ac:dyDescent="0.3">
      <c r="A430">
        <v>1686</v>
      </c>
      <c r="B430">
        <v>171952</v>
      </c>
      <c r="C430">
        <v>1</v>
      </c>
      <c r="D430">
        <v>0</v>
      </c>
      <c r="E430">
        <v>34</v>
      </c>
      <c r="F430" t="str">
        <f>IF(customer!G430=1, "Married", IF(customer!H430=1, "Single", IF(customer!F430=1, "Divorced", IF(customer!I430=1, "Together", IF(customer!J430=1, "Widowed", "Unknown")))))</f>
        <v>Married</v>
      </c>
      <c r="G430" t="str">
        <f>IF(customer!K430=1,"Basic",IF(customer!L430=1,"Graduate",IF(customer!M430=1,"Master",IF(customer!N430=1,"PhD","Unknown"))))</f>
        <v>Graduate</v>
      </c>
      <c r="H430" t="s">
        <v>17</v>
      </c>
      <c r="I430">
        <f>VLOOKUP(customer!A430,sales_update!A:N,2,FALSE)</f>
        <v>93</v>
      </c>
      <c r="J430">
        <f xml:space="preserve"> VLOOKUP(customer!A430,sales_update!A:N,3,FALSE)</f>
        <v>1568</v>
      </c>
      <c r="K430">
        <f>VLOOKUP(customer!A430,sales_update!A:N,4,FALSE)</f>
        <v>191</v>
      </c>
      <c r="L430">
        <f>VLOOKUP(customer!A430,sales_update!A:N,5,FALSE)</f>
        <v>1087</v>
      </c>
      <c r="M430">
        <f>VLOOKUP(customer!A430,sales_update!A:N,6,FALSE)</f>
        <v>124</v>
      </c>
      <c r="N430">
        <f>VLOOKUP(customer!A430,sales_update!A:N,7,FALSE)</f>
        <v>256</v>
      </c>
      <c r="O430">
        <f>VLOOKUP(customer!A430,sales_update!A:N,8,FALSE)</f>
        <v>222</v>
      </c>
      <c r="P430">
        <f>VLOOKUP(customer!A430,sales_update!A:N,9,FALSE)</f>
        <v>3004</v>
      </c>
      <c r="Q430">
        <f>VLOOKUP(customer!A430,sales_update!A:N,10,FALSE)</f>
        <v>2</v>
      </c>
      <c r="R430">
        <f>VLOOKUP(customer!A430,sales_update!A:N,11,FALSE)</f>
        <v>8</v>
      </c>
      <c r="S430">
        <f>VLOOKUP(customer!A430,sales_update!A:N,12,FALSE)</f>
        <v>4</v>
      </c>
      <c r="T430">
        <f>VLOOKUP(customer!A430,sales_update!A:N,13,FALSE)</f>
        <v>8</v>
      </c>
      <c r="U430">
        <f>VLOOKUP(customer!A430,sales_update!A:N,14,FALSE)</f>
        <v>4</v>
      </c>
      <c r="V430">
        <f>VLOOKUP(customer!A430,Marketing!A:I,2,FALSE)</f>
        <v>1</v>
      </c>
      <c r="W430">
        <f>VLOOKUP(customer!A430,Marketing!A:I,3,FALSE)</f>
        <v>0</v>
      </c>
      <c r="X430">
        <f>VLOOKUP(customer!A430,Marketing!A:I,4,FALSE)</f>
        <v>1</v>
      </c>
      <c r="Y430">
        <f>VLOOKUP(customer!A430,Marketing!A:I,5,FALSE)</f>
        <v>0</v>
      </c>
      <c r="Z430">
        <f>VLOOKUP(customer!A430,Marketing!A:I,6,FALSE)</f>
        <v>0</v>
      </c>
      <c r="AA430">
        <f>VLOOKUP(customer!A430,Marketing!A:I,7,FALSE)</f>
        <v>0</v>
      </c>
      <c r="AB430">
        <f>VLOOKUP(customer!A430,Marketing!A:I,8,FALSE)</f>
        <v>0</v>
      </c>
      <c r="AC430" s="1">
        <f>VLOOKUP(customer!A430,Marketing!A:I,9,FALSE)</f>
        <v>43633</v>
      </c>
    </row>
    <row r="431" spans="1:29" x14ac:dyDescent="0.3">
      <c r="A431">
        <v>3044</v>
      </c>
      <c r="B431">
        <v>171866</v>
      </c>
      <c r="C431">
        <v>0</v>
      </c>
      <c r="D431">
        <v>1</v>
      </c>
      <c r="E431">
        <v>64</v>
      </c>
      <c r="F431" t="str">
        <f>IF(customer!G431=1, "Married", IF(customer!H431=1, "Single", IF(customer!F431=1, "Divorced", IF(customer!I431=1, "Together", IF(customer!J431=1, "Widowed", "Unknown")))))</f>
        <v>Married</v>
      </c>
      <c r="G431" t="str">
        <f>IF(customer!K431=1,"Basic",IF(customer!L431=1,"Graduate",IF(customer!M431=1,"Master",IF(customer!N431=1,"PhD","Unknown"))))</f>
        <v>Graduate</v>
      </c>
      <c r="H431" t="s">
        <v>19</v>
      </c>
      <c r="I431">
        <f>VLOOKUP(customer!A431,sales_update!A:N,2,FALSE)</f>
        <v>85</v>
      </c>
      <c r="J431">
        <f xml:space="preserve"> VLOOKUP(customer!A431,sales_update!A:N,3,FALSE)</f>
        <v>440</v>
      </c>
      <c r="K431">
        <f>VLOOKUP(customer!A431,sales_update!A:N,4,FALSE)</f>
        <v>426</v>
      </c>
      <c r="L431">
        <f>VLOOKUP(customer!A431,sales_update!A:N,5,FALSE)</f>
        <v>426</v>
      </c>
      <c r="M431">
        <f>VLOOKUP(customer!A431,sales_update!A:N,6,FALSE)</f>
        <v>246</v>
      </c>
      <c r="N431">
        <f>VLOOKUP(customer!A431,sales_update!A:N,7,FALSE)</f>
        <v>93</v>
      </c>
      <c r="O431">
        <f>VLOOKUP(customer!A431,sales_update!A:N,8,FALSE)</f>
        <v>79</v>
      </c>
      <c r="P431">
        <f>VLOOKUP(customer!A431,sales_update!A:N,9,FALSE)</f>
        <v>1552</v>
      </c>
      <c r="Q431">
        <f>VLOOKUP(customer!A431,sales_update!A:N,10,FALSE)</f>
        <v>1</v>
      </c>
      <c r="R431">
        <f>VLOOKUP(customer!A431,sales_update!A:N,11,FALSE)</f>
        <v>6</v>
      </c>
      <c r="S431">
        <f>VLOOKUP(customer!A431,sales_update!A:N,12,FALSE)</f>
        <v>3</v>
      </c>
      <c r="T431">
        <f>VLOOKUP(customer!A431,sales_update!A:N,13,FALSE)</f>
        <v>10</v>
      </c>
      <c r="U431">
        <f>VLOOKUP(customer!A431,sales_update!A:N,14,FALSE)</f>
        <v>3</v>
      </c>
      <c r="V431">
        <f>VLOOKUP(customer!A431,Marketing!A:I,2,FALSE)</f>
        <v>0</v>
      </c>
      <c r="W431">
        <f>VLOOKUP(customer!A431,Marketing!A:I,3,FALSE)</f>
        <v>0</v>
      </c>
      <c r="X431">
        <f>VLOOKUP(customer!A431,Marketing!A:I,4,FALSE)</f>
        <v>0</v>
      </c>
      <c r="Y431">
        <f>VLOOKUP(customer!A431,Marketing!A:I,5,FALSE)</f>
        <v>0</v>
      </c>
      <c r="Z431">
        <f>VLOOKUP(customer!A431,Marketing!A:I,6,FALSE)</f>
        <v>0</v>
      </c>
      <c r="AA431">
        <f>VLOOKUP(customer!A431,Marketing!A:I,7,FALSE)</f>
        <v>0</v>
      </c>
      <c r="AB431">
        <f>VLOOKUP(customer!A431,Marketing!A:I,8,FALSE)</f>
        <v>0</v>
      </c>
      <c r="AC431" s="1">
        <f>VLOOKUP(customer!A431,Marketing!A:I,9,FALSE)</f>
        <v>43982</v>
      </c>
    </row>
    <row r="432" spans="1:29" x14ac:dyDescent="0.3">
      <c r="A432">
        <v>2582</v>
      </c>
      <c r="B432">
        <v>171855</v>
      </c>
      <c r="C432">
        <v>0</v>
      </c>
      <c r="D432">
        <v>1</v>
      </c>
      <c r="E432">
        <v>43</v>
      </c>
      <c r="F432" t="str">
        <f>IF(customer!G432=1, "Married", IF(customer!H432=1, "Single", IF(customer!F432=1, "Divorced", IF(customer!I432=1, "Together", IF(customer!J432=1, "Widowed", "Unknown")))))</f>
        <v>Married</v>
      </c>
      <c r="G432" t="str">
        <f>IF(customer!K432=1,"Basic",IF(customer!L432=1,"Graduate",IF(customer!M432=1,"Master",IF(customer!N432=1,"PhD","Unknown"))))</f>
        <v>Graduate</v>
      </c>
      <c r="H432" t="s">
        <v>19</v>
      </c>
      <c r="I432">
        <f>VLOOKUP(customer!A432,sales_update!A:N,2,FALSE)</f>
        <v>59</v>
      </c>
      <c r="J432">
        <f xml:space="preserve"> VLOOKUP(customer!A432,sales_update!A:N,3,FALSE)</f>
        <v>1311</v>
      </c>
      <c r="K432">
        <f>VLOOKUP(customer!A432,sales_update!A:N,4,FALSE)</f>
        <v>74</v>
      </c>
      <c r="L432">
        <f>VLOOKUP(customer!A432,sales_update!A:N,5,FALSE)</f>
        <v>1009</v>
      </c>
      <c r="M432">
        <f>VLOOKUP(customer!A432,sales_update!A:N,6,FALSE)</f>
        <v>0</v>
      </c>
      <c r="N432">
        <f>VLOOKUP(customer!A432,sales_update!A:N,7,FALSE)</f>
        <v>268</v>
      </c>
      <c r="O432">
        <f>VLOOKUP(customer!A432,sales_update!A:N,8,FALSE)</f>
        <v>67</v>
      </c>
      <c r="P432">
        <f>VLOOKUP(customer!A432,sales_update!A:N,9,FALSE)</f>
        <v>2595</v>
      </c>
      <c r="Q432">
        <f>VLOOKUP(customer!A432,sales_update!A:N,10,FALSE)</f>
        <v>4</v>
      </c>
      <c r="R432">
        <f>VLOOKUP(customer!A432,sales_update!A:N,11,FALSE)</f>
        <v>5</v>
      </c>
      <c r="S432">
        <f>VLOOKUP(customer!A432,sales_update!A:N,12,FALSE)</f>
        <v>5</v>
      </c>
      <c r="T432">
        <f>VLOOKUP(customer!A432,sales_update!A:N,13,FALSE)</f>
        <v>11</v>
      </c>
      <c r="U432">
        <f>VLOOKUP(customer!A432,sales_update!A:N,14,FALSE)</f>
        <v>3</v>
      </c>
      <c r="V432">
        <f>VLOOKUP(customer!A432,Marketing!A:I,2,FALSE)</f>
        <v>0</v>
      </c>
      <c r="W432">
        <f>VLOOKUP(customer!A432,Marketing!A:I,3,FALSE)</f>
        <v>0</v>
      </c>
      <c r="X432">
        <f>VLOOKUP(customer!A432,Marketing!A:I,4,FALSE)</f>
        <v>0</v>
      </c>
      <c r="Y432">
        <f>VLOOKUP(customer!A432,Marketing!A:I,5,FALSE)</f>
        <v>0</v>
      </c>
      <c r="Z432">
        <f>VLOOKUP(customer!A432,Marketing!A:I,6,FALSE)</f>
        <v>0</v>
      </c>
      <c r="AA432">
        <f>VLOOKUP(customer!A432,Marketing!A:I,7,FALSE)</f>
        <v>0</v>
      </c>
      <c r="AB432">
        <f>VLOOKUP(customer!A432,Marketing!A:I,8,FALSE)</f>
        <v>0</v>
      </c>
      <c r="AC432" s="1">
        <f>VLOOKUP(customer!A432,Marketing!A:I,9,FALSE)</f>
        <v>43639</v>
      </c>
    </row>
    <row r="433" spans="1:29" x14ac:dyDescent="0.3">
      <c r="A433">
        <v>2316</v>
      </c>
      <c r="B433">
        <v>171853</v>
      </c>
      <c r="C433">
        <v>0</v>
      </c>
      <c r="D433">
        <v>0</v>
      </c>
      <c r="E433">
        <v>38</v>
      </c>
      <c r="F433" t="str">
        <f>IF(customer!G433=1, "Married", IF(customer!H433=1, "Single", IF(customer!F433=1, "Divorced", IF(customer!I433=1, "Together", IF(customer!J433=1, "Widowed", "Unknown")))))</f>
        <v>Together</v>
      </c>
      <c r="G433" t="str">
        <f>IF(customer!K433=1,"Basic",IF(customer!L433=1,"Graduate",IF(customer!M433=1,"Master",IF(customer!N433=1,"PhD","Unknown"))))</f>
        <v>Graduate</v>
      </c>
      <c r="H433" t="s">
        <v>17</v>
      </c>
      <c r="I433">
        <f>VLOOKUP(customer!A433,sales_update!A:N,2,FALSE)</f>
        <v>29</v>
      </c>
      <c r="J433">
        <f xml:space="preserve"> VLOOKUP(customer!A433,sales_update!A:N,3,FALSE)</f>
        <v>856</v>
      </c>
      <c r="K433">
        <f>VLOOKUP(customer!A433,sales_update!A:N,4,FALSE)</f>
        <v>258</v>
      </c>
      <c r="L433">
        <f>VLOOKUP(customer!A433,sales_update!A:N,5,FALSE)</f>
        <v>988</v>
      </c>
      <c r="M433">
        <f>VLOOKUP(customer!A433,sales_update!A:N,6,FALSE)</f>
        <v>337</v>
      </c>
      <c r="N433">
        <f>VLOOKUP(customer!A433,sales_update!A:N,7,FALSE)</f>
        <v>232</v>
      </c>
      <c r="O433">
        <f>VLOOKUP(customer!A433,sales_update!A:N,8,FALSE)</f>
        <v>77</v>
      </c>
      <c r="P433">
        <f>VLOOKUP(customer!A433,sales_update!A:N,9,FALSE)</f>
        <v>2595</v>
      </c>
      <c r="Q433">
        <f>VLOOKUP(customer!A433,sales_update!A:N,10,FALSE)</f>
        <v>1</v>
      </c>
      <c r="R433">
        <f>VLOOKUP(customer!A433,sales_update!A:N,11,FALSE)</f>
        <v>2</v>
      </c>
      <c r="S433">
        <f>VLOOKUP(customer!A433,sales_update!A:N,12,FALSE)</f>
        <v>8</v>
      </c>
      <c r="T433">
        <f>VLOOKUP(customer!A433,sales_update!A:N,13,FALSE)</f>
        <v>6</v>
      </c>
      <c r="U433">
        <f>VLOOKUP(customer!A433,sales_update!A:N,14,FALSE)</f>
        <v>1</v>
      </c>
      <c r="V433">
        <f>VLOOKUP(customer!A433,Marketing!A:I,2,FALSE)</f>
        <v>0</v>
      </c>
      <c r="W433">
        <f>VLOOKUP(customer!A433,Marketing!A:I,3,FALSE)</f>
        <v>0</v>
      </c>
      <c r="X433">
        <f>VLOOKUP(customer!A433,Marketing!A:I,4,FALSE)</f>
        <v>0</v>
      </c>
      <c r="Y433">
        <f>VLOOKUP(customer!A433,Marketing!A:I,5,FALSE)</f>
        <v>0</v>
      </c>
      <c r="Z433">
        <f>VLOOKUP(customer!A433,Marketing!A:I,6,FALSE)</f>
        <v>0</v>
      </c>
      <c r="AA433">
        <f>VLOOKUP(customer!A433,Marketing!A:I,7,FALSE)</f>
        <v>0</v>
      </c>
      <c r="AB433">
        <f>VLOOKUP(customer!A433,Marketing!A:I,8,FALSE)</f>
        <v>0</v>
      </c>
      <c r="AC433" s="1">
        <f>VLOOKUP(customer!A433,Marketing!A:I,9,FALSE)</f>
        <v>43751</v>
      </c>
    </row>
    <row r="434" spans="1:29" x14ac:dyDescent="0.3">
      <c r="A434">
        <v>2742</v>
      </c>
      <c r="B434">
        <v>171853</v>
      </c>
      <c r="C434">
        <v>0</v>
      </c>
      <c r="D434">
        <v>0</v>
      </c>
      <c r="E434">
        <v>38</v>
      </c>
      <c r="F434" t="str">
        <f>IF(customer!G434=1, "Married", IF(customer!H434=1, "Single", IF(customer!F434=1, "Divorced", IF(customer!I434=1, "Together", IF(customer!J434=1, "Widowed", "Unknown")))))</f>
        <v>Together</v>
      </c>
      <c r="G434" t="str">
        <f>IF(customer!K434=1,"Basic",IF(customer!L434=1,"Graduate",IF(customer!M434=1,"Master",IF(customer!N434=1,"PhD","Unknown"))))</f>
        <v>Graduate</v>
      </c>
      <c r="H434" t="s">
        <v>17</v>
      </c>
      <c r="I434">
        <f>VLOOKUP(customer!A434,sales_update!A:N,2,FALSE)</f>
        <v>29</v>
      </c>
      <c r="J434">
        <f xml:space="preserve"> VLOOKUP(customer!A434,sales_update!A:N,3,FALSE)</f>
        <v>856</v>
      </c>
      <c r="K434">
        <f>VLOOKUP(customer!A434,sales_update!A:N,4,FALSE)</f>
        <v>258</v>
      </c>
      <c r="L434">
        <f>VLOOKUP(customer!A434,sales_update!A:N,5,FALSE)</f>
        <v>988</v>
      </c>
      <c r="M434">
        <f>VLOOKUP(customer!A434,sales_update!A:N,6,FALSE)</f>
        <v>337</v>
      </c>
      <c r="N434">
        <f>VLOOKUP(customer!A434,sales_update!A:N,7,FALSE)</f>
        <v>232</v>
      </c>
      <c r="O434">
        <f>VLOOKUP(customer!A434,sales_update!A:N,8,FALSE)</f>
        <v>77</v>
      </c>
      <c r="P434">
        <f>VLOOKUP(customer!A434,sales_update!A:N,9,FALSE)</f>
        <v>2595</v>
      </c>
      <c r="Q434">
        <f>VLOOKUP(customer!A434,sales_update!A:N,10,FALSE)</f>
        <v>1</v>
      </c>
      <c r="R434">
        <f>VLOOKUP(customer!A434,sales_update!A:N,11,FALSE)</f>
        <v>2</v>
      </c>
      <c r="S434">
        <f>VLOOKUP(customer!A434,sales_update!A:N,12,FALSE)</f>
        <v>8</v>
      </c>
      <c r="T434">
        <f>VLOOKUP(customer!A434,sales_update!A:N,13,FALSE)</f>
        <v>6</v>
      </c>
      <c r="U434">
        <f>VLOOKUP(customer!A434,sales_update!A:N,14,FALSE)</f>
        <v>1</v>
      </c>
      <c r="V434">
        <f>VLOOKUP(customer!A434,Marketing!A:I,2,FALSE)</f>
        <v>0</v>
      </c>
      <c r="W434">
        <f>VLOOKUP(customer!A434,Marketing!A:I,3,FALSE)</f>
        <v>0</v>
      </c>
      <c r="X434">
        <f>VLOOKUP(customer!A434,Marketing!A:I,4,FALSE)</f>
        <v>0</v>
      </c>
      <c r="Y434">
        <f>VLOOKUP(customer!A434,Marketing!A:I,5,FALSE)</f>
        <v>0</v>
      </c>
      <c r="Z434">
        <f>VLOOKUP(customer!A434,Marketing!A:I,6,FALSE)</f>
        <v>0</v>
      </c>
      <c r="AA434">
        <f>VLOOKUP(customer!A434,Marketing!A:I,7,FALSE)</f>
        <v>0</v>
      </c>
      <c r="AB434">
        <f>VLOOKUP(customer!A434,Marketing!A:I,8,FALSE)</f>
        <v>0</v>
      </c>
      <c r="AC434" s="1">
        <f>VLOOKUP(customer!A434,Marketing!A:I,9,FALSE)</f>
        <v>43751</v>
      </c>
    </row>
    <row r="435" spans="1:29" x14ac:dyDescent="0.3">
      <c r="A435">
        <v>2259</v>
      </c>
      <c r="B435">
        <v>171847</v>
      </c>
      <c r="C435">
        <v>0</v>
      </c>
      <c r="D435">
        <v>0</v>
      </c>
      <c r="E435">
        <v>42</v>
      </c>
      <c r="F435" t="str">
        <f>IF(customer!G435=1, "Married", IF(customer!H435=1, "Single", IF(customer!F435=1, "Divorced", IF(customer!I435=1, "Together", IF(customer!J435=1, "Widowed", "Unknown")))))</f>
        <v>Divorced</v>
      </c>
      <c r="G435" t="str">
        <f>IF(customer!K435=1,"Basic",IF(customer!L435=1,"Graduate",IF(customer!M435=1,"Master",IF(customer!N435=1,"PhD","Unknown"))))</f>
        <v>Graduate</v>
      </c>
      <c r="H435" t="s">
        <v>16</v>
      </c>
      <c r="I435">
        <f>VLOOKUP(customer!A435,sales_update!A:N,2,FALSE)</f>
        <v>95</v>
      </c>
      <c r="J435">
        <f xml:space="preserve"> VLOOKUP(customer!A435,sales_update!A:N,3,FALSE)</f>
        <v>1763</v>
      </c>
      <c r="K435">
        <f>VLOOKUP(customer!A435,sales_update!A:N,4,FALSE)</f>
        <v>50</v>
      </c>
      <c r="L435">
        <f>VLOOKUP(customer!A435,sales_update!A:N,5,FALSE)</f>
        <v>254</v>
      </c>
      <c r="M435">
        <f>VLOOKUP(customer!A435,sales_update!A:N,6,FALSE)</f>
        <v>132</v>
      </c>
      <c r="N435">
        <f>VLOOKUP(customer!A435,sales_update!A:N,7,FALSE)</f>
        <v>151</v>
      </c>
      <c r="O435">
        <f>VLOOKUP(customer!A435,sales_update!A:N,8,FALSE)</f>
        <v>502</v>
      </c>
      <c r="P435">
        <f>VLOOKUP(customer!A435,sales_update!A:N,9,FALSE)</f>
        <v>1847</v>
      </c>
      <c r="Q435">
        <f>VLOOKUP(customer!A435,sales_update!A:N,10,FALSE)</f>
        <v>0</v>
      </c>
      <c r="R435">
        <f>VLOOKUP(customer!A435,sales_update!A:N,11,FALSE)</f>
        <v>6</v>
      </c>
      <c r="S435">
        <f>VLOOKUP(customer!A435,sales_update!A:N,12,FALSE)</f>
        <v>7</v>
      </c>
      <c r="T435">
        <f>VLOOKUP(customer!A435,sales_update!A:N,13,FALSE)</f>
        <v>9</v>
      </c>
      <c r="U435">
        <f>VLOOKUP(customer!A435,sales_update!A:N,14,FALSE)</f>
        <v>3</v>
      </c>
      <c r="V435">
        <f>VLOOKUP(customer!A435,Marketing!A:I,2,FALSE)</f>
        <v>0</v>
      </c>
      <c r="W435">
        <f>VLOOKUP(customer!A435,Marketing!A:I,3,FALSE)</f>
        <v>0</v>
      </c>
      <c r="X435">
        <f>VLOOKUP(customer!A435,Marketing!A:I,4,FALSE)</f>
        <v>0</v>
      </c>
      <c r="Y435">
        <f>VLOOKUP(customer!A435,Marketing!A:I,5,FALSE)</f>
        <v>1</v>
      </c>
      <c r="Z435">
        <f>VLOOKUP(customer!A435,Marketing!A:I,6,FALSE)</f>
        <v>0</v>
      </c>
      <c r="AA435">
        <f>VLOOKUP(customer!A435,Marketing!A:I,7,FALSE)</f>
        <v>0</v>
      </c>
      <c r="AB435">
        <f>VLOOKUP(customer!A435,Marketing!A:I,8,FALSE)</f>
        <v>0</v>
      </c>
      <c r="AC435" s="1">
        <f>VLOOKUP(customer!A435,Marketing!A:I,9,FALSE)</f>
        <v>43522</v>
      </c>
    </row>
    <row r="436" spans="1:29" x14ac:dyDescent="0.3">
      <c r="A436">
        <v>2096</v>
      </c>
      <c r="B436">
        <v>171819</v>
      </c>
      <c r="C436">
        <v>0</v>
      </c>
      <c r="D436">
        <v>1</v>
      </c>
      <c r="E436">
        <v>49</v>
      </c>
      <c r="F436" t="str">
        <f>IF(customer!G436=1, "Married", IF(customer!H436=1, "Single", IF(customer!F436=1, "Divorced", IF(customer!I436=1, "Together", IF(customer!J436=1, "Widowed", "Unknown")))))</f>
        <v>Together</v>
      </c>
      <c r="G436" t="str">
        <f>IF(customer!K436=1,"Basic",IF(customer!L436=1,"Graduate",IF(customer!M436=1,"Master",IF(customer!N436=1,"PhD","Unknown"))))</f>
        <v>Graduate</v>
      </c>
      <c r="H436" t="s">
        <v>19</v>
      </c>
      <c r="I436">
        <f>VLOOKUP(customer!A436,sales_update!A:N,2,FALSE)</f>
        <v>70</v>
      </c>
      <c r="J436">
        <f xml:space="preserve"> VLOOKUP(customer!A436,sales_update!A:N,3,FALSE)</f>
        <v>2928</v>
      </c>
      <c r="K436">
        <f>VLOOKUP(customer!A436,sales_update!A:N,4,FALSE)</f>
        <v>67</v>
      </c>
      <c r="L436">
        <f>VLOOKUP(customer!A436,sales_update!A:N,5,FALSE)</f>
        <v>335</v>
      </c>
      <c r="M436">
        <f>VLOOKUP(customer!A436,sales_update!A:N,6,FALSE)</f>
        <v>0</v>
      </c>
      <c r="N436">
        <f>VLOOKUP(customer!A436,sales_update!A:N,7,FALSE)</f>
        <v>33</v>
      </c>
      <c r="O436">
        <f>VLOOKUP(customer!A436,sales_update!A:N,8,FALSE)</f>
        <v>402</v>
      </c>
      <c r="P436">
        <f>VLOOKUP(customer!A436,sales_update!A:N,9,FALSE)</f>
        <v>2962</v>
      </c>
      <c r="Q436">
        <f>VLOOKUP(customer!A436,sales_update!A:N,10,FALSE)</f>
        <v>3</v>
      </c>
      <c r="R436">
        <f>VLOOKUP(customer!A436,sales_update!A:N,11,FALSE)</f>
        <v>3</v>
      </c>
      <c r="S436">
        <f>VLOOKUP(customer!A436,sales_update!A:N,12,FALSE)</f>
        <v>3</v>
      </c>
      <c r="T436">
        <f>VLOOKUP(customer!A436,sales_update!A:N,13,FALSE)</f>
        <v>5</v>
      </c>
      <c r="U436">
        <f>VLOOKUP(customer!A436,sales_update!A:N,14,FALSE)</f>
        <v>6</v>
      </c>
      <c r="V436">
        <f>VLOOKUP(customer!A436,Marketing!A:I,2,FALSE)</f>
        <v>0</v>
      </c>
      <c r="W436">
        <f>VLOOKUP(customer!A436,Marketing!A:I,3,FALSE)</f>
        <v>1</v>
      </c>
      <c r="X436">
        <f>VLOOKUP(customer!A436,Marketing!A:I,4,FALSE)</f>
        <v>1</v>
      </c>
      <c r="Y436">
        <f>VLOOKUP(customer!A436,Marketing!A:I,5,FALSE)</f>
        <v>0</v>
      </c>
      <c r="Z436">
        <f>VLOOKUP(customer!A436,Marketing!A:I,6,FALSE)</f>
        <v>0</v>
      </c>
      <c r="AA436">
        <f>VLOOKUP(customer!A436,Marketing!A:I,7,FALSE)</f>
        <v>0</v>
      </c>
      <c r="AB436">
        <f>VLOOKUP(customer!A436,Marketing!A:I,8,FALSE)</f>
        <v>0</v>
      </c>
      <c r="AC436" s="1">
        <f>VLOOKUP(customer!A436,Marketing!A:I,9,FALSE)</f>
        <v>43863</v>
      </c>
    </row>
    <row r="437" spans="1:29" x14ac:dyDescent="0.3">
      <c r="A437">
        <v>1917</v>
      </c>
      <c r="B437">
        <v>171796</v>
      </c>
      <c r="C437">
        <v>0</v>
      </c>
      <c r="D437">
        <v>0</v>
      </c>
      <c r="E437">
        <v>49</v>
      </c>
      <c r="F437" t="str">
        <f>IF(customer!G437=1, "Married", IF(customer!H437=1, "Single", IF(customer!F437=1, "Divorced", IF(customer!I437=1, "Together", IF(customer!J437=1, "Widowed", "Unknown")))))</f>
        <v>Together</v>
      </c>
      <c r="G437" t="str">
        <f>IF(customer!K437=1,"Basic",IF(customer!L437=1,"Graduate",IF(customer!M437=1,"Master",IF(customer!N437=1,"PhD","Unknown"))))</f>
        <v>Graduate</v>
      </c>
      <c r="H437" t="s">
        <v>16</v>
      </c>
      <c r="I437">
        <f>VLOOKUP(customer!A437,sales_update!A:N,2,FALSE)</f>
        <v>54</v>
      </c>
      <c r="J437">
        <f xml:space="preserve"> VLOOKUP(customer!A437,sales_update!A:N,3,FALSE)</f>
        <v>847</v>
      </c>
      <c r="K437">
        <f>VLOOKUP(customer!A437,sales_update!A:N,4,FALSE)</f>
        <v>50</v>
      </c>
      <c r="L437">
        <f>VLOOKUP(customer!A437,sales_update!A:N,5,FALSE)</f>
        <v>744</v>
      </c>
      <c r="M437">
        <f>VLOOKUP(customer!A437,sales_update!A:N,6,FALSE)</f>
        <v>400</v>
      </c>
      <c r="N437">
        <f>VLOOKUP(customer!A437,sales_update!A:N,7,FALSE)</f>
        <v>179</v>
      </c>
      <c r="O437">
        <f>VLOOKUP(customer!A437,sales_update!A:N,8,FALSE)</f>
        <v>77</v>
      </c>
      <c r="P437">
        <f>VLOOKUP(customer!A437,sales_update!A:N,9,FALSE)</f>
        <v>2144</v>
      </c>
      <c r="Q437">
        <f>VLOOKUP(customer!A437,sales_update!A:N,10,FALSE)</f>
        <v>1</v>
      </c>
      <c r="R437">
        <f>VLOOKUP(customer!A437,sales_update!A:N,11,FALSE)</f>
        <v>9</v>
      </c>
      <c r="S437">
        <f>VLOOKUP(customer!A437,sales_update!A:N,12,FALSE)</f>
        <v>3</v>
      </c>
      <c r="T437">
        <f>VLOOKUP(customer!A437,sales_update!A:N,13,FALSE)</f>
        <v>4</v>
      </c>
      <c r="U437">
        <f>VLOOKUP(customer!A437,sales_update!A:N,14,FALSE)</f>
        <v>4</v>
      </c>
      <c r="V437">
        <f>VLOOKUP(customer!A437,Marketing!A:I,2,FALSE)</f>
        <v>0</v>
      </c>
      <c r="W437">
        <f>VLOOKUP(customer!A437,Marketing!A:I,3,FALSE)</f>
        <v>0</v>
      </c>
      <c r="X437">
        <f>VLOOKUP(customer!A437,Marketing!A:I,4,FALSE)</f>
        <v>0</v>
      </c>
      <c r="Y437">
        <f>VLOOKUP(customer!A437,Marketing!A:I,5,FALSE)</f>
        <v>0</v>
      </c>
      <c r="Z437">
        <f>VLOOKUP(customer!A437,Marketing!A:I,6,FALSE)</f>
        <v>0</v>
      </c>
      <c r="AA437">
        <f>VLOOKUP(customer!A437,Marketing!A:I,7,FALSE)</f>
        <v>0</v>
      </c>
      <c r="AB437">
        <f>VLOOKUP(customer!A437,Marketing!A:I,8,FALSE)</f>
        <v>0</v>
      </c>
      <c r="AC437" s="1">
        <f>VLOOKUP(customer!A437,Marketing!A:I,9,FALSE)</f>
        <v>43920</v>
      </c>
    </row>
    <row r="438" spans="1:29" x14ac:dyDescent="0.3">
      <c r="A438">
        <v>2474</v>
      </c>
      <c r="B438">
        <v>171706</v>
      </c>
      <c r="C438">
        <v>0</v>
      </c>
      <c r="D438">
        <v>1</v>
      </c>
      <c r="E438">
        <v>61</v>
      </c>
      <c r="F438" t="str">
        <f>IF(customer!G438=1, "Married", IF(customer!H438=1, "Single", IF(customer!F438=1, "Divorced", IF(customer!I438=1, "Together", IF(customer!J438=1, "Widowed", "Unknown")))))</f>
        <v>Together</v>
      </c>
      <c r="G438" t="str">
        <f>IF(customer!K438=1,"Basic",IF(customer!L438=1,"Graduate",IF(customer!M438=1,"Master",IF(customer!N438=1,"PhD","Unknown"))))</f>
        <v>Graduate</v>
      </c>
      <c r="H438" t="s">
        <v>19</v>
      </c>
      <c r="I438">
        <f>VLOOKUP(customer!A438,sales_update!A:N,2,FALSE)</f>
        <v>16</v>
      </c>
      <c r="J438">
        <f xml:space="preserve"> VLOOKUP(customer!A438,sales_update!A:N,3,FALSE)</f>
        <v>2229</v>
      </c>
      <c r="K438">
        <f>VLOOKUP(customer!A438,sales_update!A:N,4,FALSE)</f>
        <v>134</v>
      </c>
      <c r="L438">
        <f>VLOOKUP(customer!A438,sales_update!A:N,5,FALSE)</f>
        <v>606</v>
      </c>
      <c r="M438">
        <f>VLOOKUP(customer!A438,sales_update!A:N,6,FALSE)</f>
        <v>218</v>
      </c>
      <c r="N438">
        <f>VLOOKUP(customer!A438,sales_update!A:N,7,FALSE)</f>
        <v>235</v>
      </c>
      <c r="O438">
        <f>VLOOKUP(customer!A438,sales_update!A:N,8,FALSE)</f>
        <v>34</v>
      </c>
      <c r="P438">
        <f>VLOOKUP(customer!A438,sales_update!A:N,9,FALSE)</f>
        <v>3388</v>
      </c>
      <c r="Q438">
        <f>VLOOKUP(customer!A438,sales_update!A:N,10,FALSE)</f>
        <v>4</v>
      </c>
      <c r="R438">
        <f>VLOOKUP(customer!A438,sales_update!A:N,11,FALSE)</f>
        <v>9</v>
      </c>
      <c r="S438">
        <f>VLOOKUP(customer!A438,sales_update!A:N,12,FALSE)</f>
        <v>5</v>
      </c>
      <c r="T438">
        <f>VLOOKUP(customer!A438,sales_update!A:N,13,FALSE)</f>
        <v>7</v>
      </c>
      <c r="U438">
        <f>VLOOKUP(customer!A438,sales_update!A:N,14,FALSE)</f>
        <v>5</v>
      </c>
      <c r="V438">
        <f>VLOOKUP(customer!A438,Marketing!A:I,2,FALSE)</f>
        <v>0</v>
      </c>
      <c r="W438">
        <f>VLOOKUP(customer!A438,Marketing!A:I,3,FALSE)</f>
        <v>0</v>
      </c>
      <c r="X438">
        <f>VLOOKUP(customer!A438,Marketing!A:I,4,FALSE)</f>
        <v>0</v>
      </c>
      <c r="Y438">
        <f>VLOOKUP(customer!A438,Marketing!A:I,5,FALSE)</f>
        <v>0</v>
      </c>
      <c r="Z438">
        <f>VLOOKUP(customer!A438,Marketing!A:I,6,FALSE)</f>
        <v>0</v>
      </c>
      <c r="AA438">
        <f>VLOOKUP(customer!A438,Marketing!A:I,7,FALSE)</f>
        <v>0</v>
      </c>
      <c r="AB438">
        <f>VLOOKUP(customer!A438,Marketing!A:I,8,FALSE)</f>
        <v>0</v>
      </c>
      <c r="AC438" s="1">
        <f>VLOOKUP(customer!A438,Marketing!A:I,9,FALSE)</f>
        <v>43575</v>
      </c>
    </row>
    <row r="439" spans="1:29" x14ac:dyDescent="0.3">
      <c r="A439">
        <v>2070</v>
      </c>
      <c r="B439">
        <v>171691</v>
      </c>
      <c r="C439">
        <v>0</v>
      </c>
      <c r="D439">
        <v>0</v>
      </c>
      <c r="E439">
        <v>62</v>
      </c>
      <c r="F439" t="str">
        <f>IF(customer!G439=1, "Married", IF(customer!H439=1, "Single", IF(customer!F439=1, "Divorced", IF(customer!I439=1, "Together", IF(customer!J439=1, "Widowed", "Unknown")))))</f>
        <v>Single</v>
      </c>
      <c r="G439" t="str">
        <f>IF(customer!K439=1,"Basic",IF(customer!L439=1,"Graduate",IF(customer!M439=1,"Master",IF(customer!N439=1,"PhD","Unknown"))))</f>
        <v>PhD</v>
      </c>
      <c r="H439" t="s">
        <v>17</v>
      </c>
      <c r="I439">
        <f>VLOOKUP(customer!A439,sales_update!A:N,2,FALSE)</f>
        <v>0</v>
      </c>
      <c r="J439">
        <f xml:space="preserve"> VLOOKUP(customer!A439,sales_update!A:N,3,FALSE)</f>
        <v>805</v>
      </c>
      <c r="K439">
        <f>VLOOKUP(customer!A439,sales_update!A:N,4,FALSE)</f>
        <v>311</v>
      </c>
      <c r="L439">
        <f>VLOOKUP(customer!A439,sales_update!A:N,5,FALSE)</f>
        <v>984</v>
      </c>
      <c r="M439">
        <f>VLOOKUP(customer!A439,sales_update!A:N,6,FALSE)</f>
        <v>575</v>
      </c>
      <c r="N439">
        <f>VLOOKUP(customer!A439,sales_update!A:N,7,FALSE)</f>
        <v>77</v>
      </c>
      <c r="O439">
        <f>VLOOKUP(customer!A439,sales_update!A:N,8,FALSE)</f>
        <v>103</v>
      </c>
      <c r="P439">
        <f>VLOOKUP(customer!A439,sales_update!A:N,9,FALSE)</f>
        <v>2649</v>
      </c>
      <c r="Q439">
        <f>VLOOKUP(customer!A439,sales_update!A:N,10,FALSE)</f>
        <v>1</v>
      </c>
      <c r="R439">
        <f>VLOOKUP(customer!A439,sales_update!A:N,11,FALSE)</f>
        <v>4</v>
      </c>
      <c r="S439">
        <f>VLOOKUP(customer!A439,sales_update!A:N,12,FALSE)</f>
        <v>7</v>
      </c>
      <c r="T439">
        <f>VLOOKUP(customer!A439,sales_update!A:N,13,FALSE)</f>
        <v>5</v>
      </c>
      <c r="U439">
        <f>VLOOKUP(customer!A439,sales_update!A:N,14,FALSE)</f>
        <v>2</v>
      </c>
      <c r="V439">
        <f>VLOOKUP(customer!A439,Marketing!A:I,2,FALSE)</f>
        <v>0</v>
      </c>
      <c r="W439">
        <f>VLOOKUP(customer!A439,Marketing!A:I,3,FALSE)</f>
        <v>0</v>
      </c>
      <c r="X439">
        <f>VLOOKUP(customer!A439,Marketing!A:I,4,FALSE)</f>
        <v>0</v>
      </c>
      <c r="Y439">
        <f>VLOOKUP(customer!A439,Marketing!A:I,5,FALSE)</f>
        <v>0</v>
      </c>
      <c r="Z439">
        <f>VLOOKUP(customer!A439,Marketing!A:I,6,FALSE)</f>
        <v>0</v>
      </c>
      <c r="AA439">
        <f>VLOOKUP(customer!A439,Marketing!A:I,7,FALSE)</f>
        <v>0</v>
      </c>
      <c r="AB439">
        <f>VLOOKUP(customer!A439,Marketing!A:I,8,FALSE)</f>
        <v>1</v>
      </c>
      <c r="AC439" s="1">
        <f>VLOOKUP(customer!A439,Marketing!A:I,9,FALSE)</f>
        <v>44064</v>
      </c>
    </row>
    <row r="440" spans="1:29" x14ac:dyDescent="0.3">
      <c r="A440">
        <v>2936</v>
      </c>
      <c r="B440">
        <v>171670</v>
      </c>
      <c r="C440">
        <v>0</v>
      </c>
      <c r="D440">
        <v>0</v>
      </c>
      <c r="E440">
        <v>58</v>
      </c>
      <c r="F440" t="str">
        <f>IF(customer!G440=1, "Married", IF(customer!H440=1, "Single", IF(customer!F440=1, "Divorced", IF(customer!I440=1, "Together", IF(customer!J440=1, "Widowed", "Unknown")))))</f>
        <v>Widowed</v>
      </c>
      <c r="G440" t="str">
        <f>IF(customer!K440=1,"Basic",IF(customer!L440=1,"Graduate",IF(customer!M440=1,"Master",IF(customer!N440=1,"PhD","Unknown"))))</f>
        <v>PhD</v>
      </c>
      <c r="H440" t="s">
        <v>19</v>
      </c>
      <c r="I440">
        <f>VLOOKUP(customer!A440,sales_update!A:N,2,FALSE)</f>
        <v>8</v>
      </c>
      <c r="J440">
        <f xml:space="preserve"> VLOOKUP(customer!A440,sales_update!A:N,3,FALSE)</f>
        <v>3502</v>
      </c>
      <c r="K440">
        <f>VLOOKUP(customer!A440,sales_update!A:N,4,FALSE)</f>
        <v>38</v>
      </c>
      <c r="L440">
        <f>VLOOKUP(customer!A440,sales_update!A:N,5,FALSE)</f>
        <v>307</v>
      </c>
      <c r="M440">
        <f>VLOOKUP(customer!A440,sales_update!A:N,6,FALSE)</f>
        <v>0</v>
      </c>
      <c r="N440">
        <f>VLOOKUP(customer!A440,sales_update!A:N,7,FALSE)</f>
        <v>0</v>
      </c>
      <c r="O440">
        <f>VLOOKUP(customer!A440,sales_update!A:N,8,FALSE)</f>
        <v>383</v>
      </c>
      <c r="P440">
        <f>VLOOKUP(customer!A440,sales_update!A:N,9,FALSE)</f>
        <v>3464</v>
      </c>
      <c r="Q440">
        <f>VLOOKUP(customer!A440,sales_update!A:N,10,FALSE)</f>
        <v>1</v>
      </c>
      <c r="R440">
        <f>VLOOKUP(customer!A440,sales_update!A:N,11,FALSE)</f>
        <v>5</v>
      </c>
      <c r="S440">
        <f>VLOOKUP(customer!A440,sales_update!A:N,12,FALSE)</f>
        <v>3</v>
      </c>
      <c r="T440">
        <f>VLOOKUP(customer!A440,sales_update!A:N,13,FALSE)</f>
        <v>6</v>
      </c>
      <c r="U440">
        <f>VLOOKUP(customer!A440,sales_update!A:N,14,FALSE)</f>
        <v>6</v>
      </c>
      <c r="V440">
        <f>VLOOKUP(customer!A440,Marketing!A:I,2,FALSE)</f>
        <v>0</v>
      </c>
      <c r="W440">
        <f>VLOOKUP(customer!A440,Marketing!A:I,3,FALSE)</f>
        <v>1</v>
      </c>
      <c r="X440">
        <f>VLOOKUP(customer!A440,Marketing!A:I,4,FALSE)</f>
        <v>1</v>
      </c>
      <c r="Y440">
        <f>VLOOKUP(customer!A440,Marketing!A:I,5,FALSE)</f>
        <v>0</v>
      </c>
      <c r="Z440">
        <f>VLOOKUP(customer!A440,Marketing!A:I,6,FALSE)</f>
        <v>1</v>
      </c>
      <c r="AA440">
        <f>VLOOKUP(customer!A440,Marketing!A:I,7,FALSE)</f>
        <v>0</v>
      </c>
      <c r="AB440">
        <f>VLOOKUP(customer!A440,Marketing!A:I,8,FALSE)</f>
        <v>1</v>
      </c>
      <c r="AC440" s="1">
        <f>VLOOKUP(customer!A440,Marketing!A:I,9,FALSE)</f>
        <v>43813</v>
      </c>
    </row>
    <row r="441" spans="1:29" x14ac:dyDescent="0.3">
      <c r="A441">
        <v>2284</v>
      </c>
      <c r="B441">
        <v>171626</v>
      </c>
      <c r="C441">
        <v>0</v>
      </c>
      <c r="D441">
        <v>0</v>
      </c>
      <c r="E441">
        <v>41</v>
      </c>
      <c r="F441" t="str">
        <f>IF(customer!G441=1, "Married", IF(customer!H441=1, "Single", IF(customer!F441=1, "Divorced", IF(customer!I441=1, "Together", IF(customer!J441=1, "Widowed", "Unknown")))))</f>
        <v>Married</v>
      </c>
      <c r="G441" t="str">
        <f>IF(customer!K441=1,"Basic",IF(customer!L441=1,"Graduate",IF(customer!M441=1,"Master",IF(customer!N441=1,"PhD","Unknown"))))</f>
        <v>Graduate</v>
      </c>
      <c r="H441" t="s">
        <v>20</v>
      </c>
      <c r="I441">
        <f>VLOOKUP(customer!A441,sales_update!A:N,2,FALSE)</f>
        <v>94</v>
      </c>
      <c r="J441">
        <f xml:space="preserve"> VLOOKUP(customer!A441,sales_update!A:N,3,FALSE)</f>
        <v>1308</v>
      </c>
      <c r="K441">
        <f>VLOOKUP(customer!A441,sales_update!A:N,4,FALSE)</f>
        <v>173</v>
      </c>
      <c r="L441">
        <f>VLOOKUP(customer!A441,sales_update!A:N,5,FALSE)</f>
        <v>901</v>
      </c>
      <c r="M441">
        <f>VLOOKUP(customer!A441,sales_update!A:N,6,FALSE)</f>
        <v>225</v>
      </c>
      <c r="N441">
        <f>VLOOKUP(customer!A441,sales_update!A:N,7,FALSE)</f>
        <v>347</v>
      </c>
      <c r="O441">
        <f>VLOOKUP(customer!A441,sales_update!A:N,8,FALSE)</f>
        <v>173</v>
      </c>
      <c r="P441">
        <f>VLOOKUP(customer!A441,sales_update!A:N,9,FALSE)</f>
        <v>2782</v>
      </c>
      <c r="Q441">
        <f>VLOOKUP(customer!A441,sales_update!A:N,10,FALSE)</f>
        <v>1</v>
      </c>
      <c r="R441">
        <f>VLOOKUP(customer!A441,sales_update!A:N,11,FALSE)</f>
        <v>5</v>
      </c>
      <c r="S441">
        <f>VLOOKUP(customer!A441,sales_update!A:N,12,FALSE)</f>
        <v>5</v>
      </c>
      <c r="T441">
        <f>VLOOKUP(customer!A441,sales_update!A:N,13,FALSE)</f>
        <v>8</v>
      </c>
      <c r="U441">
        <f>VLOOKUP(customer!A441,sales_update!A:N,14,FALSE)</f>
        <v>3</v>
      </c>
      <c r="V441">
        <f>VLOOKUP(customer!A441,Marketing!A:I,2,FALSE)</f>
        <v>0</v>
      </c>
      <c r="W441">
        <f>VLOOKUP(customer!A441,Marketing!A:I,3,FALSE)</f>
        <v>1</v>
      </c>
      <c r="X441">
        <f>VLOOKUP(customer!A441,Marketing!A:I,4,FALSE)</f>
        <v>0</v>
      </c>
      <c r="Y441">
        <f>VLOOKUP(customer!A441,Marketing!A:I,5,FALSE)</f>
        <v>0</v>
      </c>
      <c r="Z441">
        <f>VLOOKUP(customer!A441,Marketing!A:I,6,FALSE)</f>
        <v>0</v>
      </c>
      <c r="AA441">
        <f>VLOOKUP(customer!A441,Marketing!A:I,7,FALSE)</f>
        <v>0</v>
      </c>
      <c r="AB441">
        <f>VLOOKUP(customer!A441,Marketing!A:I,8,FALSE)</f>
        <v>0</v>
      </c>
      <c r="AC441" s="1">
        <f>VLOOKUP(customer!A441,Marketing!A:I,9,FALSE)</f>
        <v>43563</v>
      </c>
    </row>
    <row r="442" spans="1:29" x14ac:dyDescent="0.3">
      <c r="A442">
        <v>1003</v>
      </c>
      <c r="B442">
        <v>171613</v>
      </c>
      <c r="C442">
        <v>0</v>
      </c>
      <c r="D442">
        <v>0</v>
      </c>
      <c r="E442">
        <v>55</v>
      </c>
      <c r="F442" t="str">
        <f>IF(customer!G442=1, "Married", IF(customer!H442=1, "Single", IF(customer!F442=1, "Divorced", IF(customer!I442=1, "Together", IF(customer!J442=1, "Widowed", "Unknown")))))</f>
        <v>Together</v>
      </c>
      <c r="G442" t="str">
        <f>IF(customer!K442=1,"Basic",IF(customer!L442=1,"Graduate",IF(customer!M442=1,"Master",IF(customer!N442=1,"PhD","Unknown"))))</f>
        <v>Graduate</v>
      </c>
      <c r="H442" t="s">
        <v>18</v>
      </c>
      <c r="I442">
        <f>VLOOKUP(customer!A442,sales_update!A:N,2,FALSE)</f>
        <v>26</v>
      </c>
      <c r="J442">
        <f xml:space="preserve"> VLOOKUP(customer!A442,sales_update!A:N,3,FALSE)</f>
        <v>1021</v>
      </c>
      <c r="K442">
        <f>VLOOKUP(customer!A442,sales_update!A:N,4,FALSE)</f>
        <v>117</v>
      </c>
      <c r="L442">
        <f>VLOOKUP(customer!A442,sales_update!A:N,5,FALSE)</f>
        <v>304</v>
      </c>
      <c r="M442">
        <f>VLOOKUP(customer!A442,sales_update!A:N,6,FALSE)</f>
        <v>266</v>
      </c>
      <c r="N442">
        <f>VLOOKUP(customer!A442,sales_update!A:N,7,FALSE)</f>
        <v>50</v>
      </c>
      <c r="O442">
        <f>VLOOKUP(customer!A442,sales_update!A:N,8,FALSE)</f>
        <v>101</v>
      </c>
      <c r="P442">
        <f>VLOOKUP(customer!A442,sales_update!A:N,9,FALSE)</f>
        <v>1658</v>
      </c>
      <c r="Q442">
        <f>VLOOKUP(customer!A442,sales_update!A:N,10,FALSE)</f>
        <v>1</v>
      </c>
      <c r="R442">
        <f>VLOOKUP(customer!A442,sales_update!A:N,11,FALSE)</f>
        <v>8</v>
      </c>
      <c r="S442">
        <f>VLOOKUP(customer!A442,sales_update!A:N,12,FALSE)</f>
        <v>2</v>
      </c>
      <c r="T442">
        <f>VLOOKUP(customer!A442,sales_update!A:N,13,FALSE)</f>
        <v>10</v>
      </c>
      <c r="U442">
        <f>VLOOKUP(customer!A442,sales_update!A:N,14,FALSE)</f>
        <v>4</v>
      </c>
      <c r="V442">
        <f>VLOOKUP(customer!A442,Marketing!A:I,2,FALSE)</f>
        <v>0</v>
      </c>
      <c r="W442">
        <f>VLOOKUP(customer!A442,Marketing!A:I,3,FALSE)</f>
        <v>0</v>
      </c>
      <c r="X442">
        <f>VLOOKUP(customer!A442,Marketing!A:I,4,FALSE)</f>
        <v>0</v>
      </c>
      <c r="Y442">
        <f>VLOOKUP(customer!A442,Marketing!A:I,5,FALSE)</f>
        <v>0</v>
      </c>
      <c r="Z442">
        <f>VLOOKUP(customer!A442,Marketing!A:I,6,FALSE)</f>
        <v>0</v>
      </c>
      <c r="AA442">
        <f>VLOOKUP(customer!A442,Marketing!A:I,7,FALSE)</f>
        <v>0</v>
      </c>
      <c r="AB442">
        <f>VLOOKUP(customer!A442,Marketing!A:I,8,FALSE)</f>
        <v>0</v>
      </c>
      <c r="AC442" s="1">
        <f>VLOOKUP(customer!A442,Marketing!A:I,9,FALSE)</f>
        <v>43856</v>
      </c>
    </row>
    <row r="443" spans="1:29" x14ac:dyDescent="0.3">
      <c r="A443">
        <v>2309</v>
      </c>
      <c r="B443">
        <v>171604</v>
      </c>
      <c r="C443">
        <v>0</v>
      </c>
      <c r="D443">
        <v>0</v>
      </c>
      <c r="E443">
        <v>75</v>
      </c>
      <c r="F443" t="str">
        <f>IF(customer!G443=1, "Married", IF(customer!H443=1, "Single", IF(customer!F443=1, "Divorced", IF(customer!I443=1, "Together", IF(customer!J443=1, "Widowed", "Unknown")))))</f>
        <v>Together</v>
      </c>
      <c r="G443" t="str">
        <f>IF(customer!K443=1,"Basic",IF(customer!L443=1,"Graduate",IF(customer!M443=1,"Master",IF(customer!N443=1,"PhD","Unknown"))))</f>
        <v>PhD</v>
      </c>
      <c r="H443" t="s">
        <v>15</v>
      </c>
      <c r="I443">
        <f>VLOOKUP(customer!A443,sales_update!A:N,2,FALSE)</f>
        <v>3</v>
      </c>
      <c r="J443">
        <f xml:space="preserve"> VLOOKUP(customer!A443,sales_update!A:N,3,FALSE)</f>
        <v>827</v>
      </c>
      <c r="K443">
        <f>VLOOKUP(customer!A443,sales_update!A:N,4,FALSE)</f>
        <v>127</v>
      </c>
      <c r="L443">
        <f>VLOOKUP(customer!A443,sales_update!A:N,5,FALSE)</f>
        <v>1265</v>
      </c>
      <c r="M443">
        <f>VLOOKUP(customer!A443,sales_update!A:N,6,FALSE)</f>
        <v>235</v>
      </c>
      <c r="N443">
        <f>VLOOKUP(customer!A443,sales_update!A:N,7,FALSE)</f>
        <v>180</v>
      </c>
      <c r="O443">
        <f>VLOOKUP(customer!A443,sales_update!A:N,8,FALSE)</f>
        <v>232</v>
      </c>
      <c r="P443">
        <f>VLOOKUP(customer!A443,sales_update!A:N,9,FALSE)</f>
        <v>2401</v>
      </c>
      <c r="Q443">
        <f>VLOOKUP(customer!A443,sales_update!A:N,10,FALSE)</f>
        <v>1</v>
      </c>
      <c r="R443">
        <f>VLOOKUP(customer!A443,sales_update!A:N,11,FALSE)</f>
        <v>8</v>
      </c>
      <c r="S443">
        <f>VLOOKUP(customer!A443,sales_update!A:N,12,FALSE)</f>
        <v>3</v>
      </c>
      <c r="T443">
        <f>VLOOKUP(customer!A443,sales_update!A:N,13,FALSE)</f>
        <v>5</v>
      </c>
      <c r="U443">
        <f>VLOOKUP(customer!A443,sales_update!A:N,14,FALSE)</f>
        <v>4</v>
      </c>
      <c r="V443">
        <f>VLOOKUP(customer!A443,Marketing!A:I,2,FALSE)</f>
        <v>1</v>
      </c>
      <c r="W443">
        <f>VLOOKUP(customer!A443,Marketing!A:I,3,FALSE)</f>
        <v>0</v>
      </c>
      <c r="X443">
        <f>VLOOKUP(customer!A443,Marketing!A:I,4,FALSE)</f>
        <v>0</v>
      </c>
      <c r="Y443">
        <f>VLOOKUP(customer!A443,Marketing!A:I,5,FALSE)</f>
        <v>0</v>
      </c>
      <c r="Z443">
        <f>VLOOKUP(customer!A443,Marketing!A:I,6,FALSE)</f>
        <v>0</v>
      </c>
      <c r="AA443">
        <f>VLOOKUP(customer!A443,Marketing!A:I,7,FALSE)</f>
        <v>0</v>
      </c>
      <c r="AB443">
        <f>VLOOKUP(customer!A443,Marketing!A:I,8,FALSE)</f>
        <v>1</v>
      </c>
      <c r="AC443" s="1">
        <f>VLOOKUP(customer!A443,Marketing!A:I,9,FALSE)</f>
        <v>43944</v>
      </c>
    </row>
    <row r="444" spans="1:29" x14ac:dyDescent="0.3">
      <c r="A444">
        <v>1546</v>
      </c>
      <c r="B444">
        <v>171499</v>
      </c>
      <c r="C444">
        <v>0</v>
      </c>
      <c r="D444">
        <v>1</v>
      </c>
      <c r="E444">
        <v>49</v>
      </c>
      <c r="F444" t="str">
        <f>IF(customer!G444=1, "Married", IF(customer!H444=1, "Single", IF(customer!F444=1, "Divorced", IF(customer!I444=1, "Together", IF(customer!J444=1, "Widowed", "Unknown")))))</f>
        <v>Together</v>
      </c>
      <c r="G444" t="str">
        <f>IF(customer!K444=1,"Basic",IF(customer!L444=1,"Graduate",IF(customer!M444=1,"Master",IF(customer!N444=1,"PhD","Unknown"))))</f>
        <v>Master</v>
      </c>
      <c r="H444" t="s">
        <v>20</v>
      </c>
      <c r="I444">
        <f>VLOOKUP(customer!A444,sales_update!A:N,2,FALSE)</f>
        <v>12</v>
      </c>
      <c r="J444">
        <f xml:space="preserve"> VLOOKUP(customer!A444,sales_update!A:N,3,FALSE)</f>
        <v>1115</v>
      </c>
      <c r="K444">
        <f>VLOOKUP(customer!A444,sales_update!A:N,4,FALSE)</f>
        <v>60</v>
      </c>
      <c r="L444">
        <f>VLOOKUP(customer!A444,sales_update!A:N,5,FALSE)</f>
        <v>317</v>
      </c>
      <c r="M444">
        <f>VLOOKUP(customer!A444,sales_update!A:N,6,FALSE)</f>
        <v>326</v>
      </c>
      <c r="N444">
        <f>VLOOKUP(customer!A444,sales_update!A:N,7,FALSE)</f>
        <v>0</v>
      </c>
      <c r="O444">
        <f>VLOOKUP(customer!A444,sales_update!A:N,8,FALSE)</f>
        <v>89</v>
      </c>
      <c r="P444">
        <f>VLOOKUP(customer!A444,sales_update!A:N,9,FALSE)</f>
        <v>1729</v>
      </c>
      <c r="Q444">
        <f>VLOOKUP(customer!A444,sales_update!A:N,10,FALSE)</f>
        <v>2</v>
      </c>
      <c r="R444">
        <f>VLOOKUP(customer!A444,sales_update!A:N,11,FALSE)</f>
        <v>8</v>
      </c>
      <c r="S444">
        <f>VLOOKUP(customer!A444,sales_update!A:N,12,FALSE)</f>
        <v>3</v>
      </c>
      <c r="T444">
        <f>VLOOKUP(customer!A444,sales_update!A:N,13,FALSE)</f>
        <v>13</v>
      </c>
      <c r="U444">
        <f>VLOOKUP(customer!A444,sales_update!A:N,14,FALSE)</f>
        <v>4</v>
      </c>
      <c r="V444">
        <f>VLOOKUP(customer!A444,Marketing!A:I,2,FALSE)</f>
        <v>0</v>
      </c>
      <c r="W444">
        <f>VLOOKUP(customer!A444,Marketing!A:I,3,FALSE)</f>
        <v>0</v>
      </c>
      <c r="X444">
        <f>VLOOKUP(customer!A444,Marketing!A:I,4,FALSE)</f>
        <v>0</v>
      </c>
      <c r="Y444">
        <f>VLOOKUP(customer!A444,Marketing!A:I,5,FALSE)</f>
        <v>0</v>
      </c>
      <c r="Z444">
        <f>VLOOKUP(customer!A444,Marketing!A:I,6,FALSE)</f>
        <v>0</v>
      </c>
      <c r="AA444">
        <f>VLOOKUP(customer!A444,Marketing!A:I,7,FALSE)</f>
        <v>0</v>
      </c>
      <c r="AB444">
        <f>VLOOKUP(customer!A444,Marketing!A:I,8,FALSE)</f>
        <v>0</v>
      </c>
      <c r="AC444" s="1">
        <f>VLOOKUP(customer!A444,Marketing!A:I,9,FALSE)</f>
        <v>43799</v>
      </c>
    </row>
    <row r="445" spans="1:29" x14ac:dyDescent="0.3">
      <c r="A445">
        <v>1117</v>
      </c>
      <c r="B445">
        <v>171488</v>
      </c>
      <c r="C445">
        <v>0</v>
      </c>
      <c r="D445">
        <v>0</v>
      </c>
      <c r="E445">
        <v>55</v>
      </c>
      <c r="F445" t="str">
        <f>IF(customer!G445=1, "Married", IF(customer!H445=1, "Single", IF(customer!F445=1, "Divorced", IF(customer!I445=1, "Together", IF(customer!J445=1, "Widowed", "Unknown")))))</f>
        <v>Together</v>
      </c>
      <c r="G445" t="str">
        <f>IF(customer!K445=1,"Basic",IF(customer!L445=1,"Graduate",IF(customer!M445=1,"Master",IF(customer!N445=1,"PhD","Unknown"))))</f>
        <v>Unknown</v>
      </c>
      <c r="H445" t="s">
        <v>18</v>
      </c>
      <c r="I445">
        <f>VLOOKUP(customer!A445,sales_update!A:N,2,FALSE)</f>
        <v>87</v>
      </c>
      <c r="J445">
        <f xml:space="preserve"> VLOOKUP(customer!A445,sales_update!A:N,3,FALSE)</f>
        <v>389</v>
      </c>
      <c r="K445">
        <f>VLOOKUP(customer!A445,sales_update!A:N,4,FALSE)</f>
        <v>79</v>
      </c>
      <c r="L445">
        <f>VLOOKUP(customer!A445,sales_update!A:N,5,FALSE)</f>
        <v>297</v>
      </c>
      <c r="M445">
        <f>VLOOKUP(customer!A445,sales_update!A:N,6,FALSE)</f>
        <v>96</v>
      </c>
      <c r="N445">
        <f>VLOOKUP(customer!A445,sales_update!A:N,7,FALSE)</f>
        <v>67</v>
      </c>
      <c r="O445">
        <f>VLOOKUP(customer!A445,sales_update!A:N,8,FALSE)</f>
        <v>413</v>
      </c>
      <c r="P445">
        <f>VLOOKUP(customer!A445,sales_update!A:N,9,FALSE)</f>
        <v>516</v>
      </c>
      <c r="Q445">
        <f>VLOOKUP(customer!A445,sales_update!A:N,10,FALSE)</f>
        <v>2</v>
      </c>
      <c r="R445">
        <f>VLOOKUP(customer!A445,sales_update!A:N,11,FALSE)</f>
        <v>3</v>
      </c>
      <c r="S445">
        <f>VLOOKUP(customer!A445,sales_update!A:N,12,FALSE)</f>
        <v>4</v>
      </c>
      <c r="T445">
        <f>VLOOKUP(customer!A445,sales_update!A:N,13,FALSE)</f>
        <v>7</v>
      </c>
      <c r="U445">
        <f>VLOOKUP(customer!A445,sales_update!A:N,14,FALSE)</f>
        <v>1</v>
      </c>
      <c r="V445">
        <f>VLOOKUP(customer!A445,Marketing!A:I,2,FALSE)</f>
        <v>0</v>
      </c>
      <c r="W445">
        <f>VLOOKUP(customer!A445,Marketing!A:I,3,FALSE)</f>
        <v>0</v>
      </c>
      <c r="X445">
        <f>VLOOKUP(customer!A445,Marketing!A:I,4,FALSE)</f>
        <v>0</v>
      </c>
      <c r="Y445">
        <f>VLOOKUP(customer!A445,Marketing!A:I,5,FALSE)</f>
        <v>0</v>
      </c>
      <c r="Z445">
        <f>VLOOKUP(customer!A445,Marketing!A:I,6,FALSE)</f>
        <v>0</v>
      </c>
      <c r="AA445">
        <f>VLOOKUP(customer!A445,Marketing!A:I,7,FALSE)</f>
        <v>0</v>
      </c>
      <c r="AB445">
        <f>VLOOKUP(customer!A445,Marketing!A:I,8,FALSE)</f>
        <v>0</v>
      </c>
      <c r="AC445" s="1">
        <f>VLOOKUP(customer!A445,Marketing!A:I,9,FALSE)</f>
        <v>43672</v>
      </c>
    </row>
    <row r="446" spans="1:29" x14ac:dyDescent="0.3">
      <c r="A446">
        <v>1761</v>
      </c>
      <c r="B446">
        <v>171466</v>
      </c>
      <c r="C446">
        <v>0</v>
      </c>
      <c r="D446">
        <v>0</v>
      </c>
      <c r="E446">
        <v>46</v>
      </c>
      <c r="F446" t="str">
        <f>IF(customer!G446=1, "Married", IF(customer!H446=1, "Single", IF(customer!F446=1, "Divorced", IF(customer!I446=1, "Together", IF(customer!J446=1, "Widowed", "Unknown")))))</f>
        <v>Single</v>
      </c>
      <c r="G446" t="str">
        <f>IF(customer!K446=1,"Basic",IF(customer!L446=1,"Graduate",IF(customer!M446=1,"Master",IF(customer!N446=1,"PhD","Unknown"))))</f>
        <v>PhD</v>
      </c>
      <c r="H446" t="s">
        <v>16</v>
      </c>
      <c r="I446">
        <f>VLOOKUP(customer!A446,sales_update!A:N,2,FALSE)</f>
        <v>86</v>
      </c>
      <c r="J446">
        <f xml:space="preserve"> VLOOKUP(customer!A446,sales_update!A:N,3,FALSE)</f>
        <v>988</v>
      </c>
      <c r="K446">
        <f>VLOOKUP(customer!A446,sales_update!A:N,4,FALSE)</f>
        <v>29</v>
      </c>
      <c r="L446">
        <f>VLOOKUP(customer!A446,sales_update!A:N,5,FALSE)</f>
        <v>1310</v>
      </c>
      <c r="M446">
        <f>VLOOKUP(customer!A446,sales_update!A:N,6,FALSE)</f>
        <v>187</v>
      </c>
      <c r="N446">
        <f>VLOOKUP(customer!A446,sales_update!A:N,7,FALSE)</f>
        <v>437</v>
      </c>
      <c r="O446">
        <f>VLOOKUP(customer!A446,sales_update!A:N,8,FALSE)</f>
        <v>0</v>
      </c>
      <c r="P446">
        <f>VLOOKUP(customer!A446,sales_update!A:N,9,FALSE)</f>
        <v>2951</v>
      </c>
      <c r="Q446">
        <f>VLOOKUP(customer!A446,sales_update!A:N,10,FALSE)</f>
        <v>1</v>
      </c>
      <c r="R446">
        <f>VLOOKUP(customer!A446,sales_update!A:N,11,FALSE)</f>
        <v>4</v>
      </c>
      <c r="S446">
        <f>VLOOKUP(customer!A446,sales_update!A:N,12,FALSE)</f>
        <v>4</v>
      </c>
      <c r="T446">
        <f>VLOOKUP(customer!A446,sales_update!A:N,13,FALSE)</f>
        <v>10</v>
      </c>
      <c r="U446">
        <f>VLOOKUP(customer!A446,sales_update!A:N,14,FALSE)</f>
        <v>1</v>
      </c>
      <c r="V446">
        <f>VLOOKUP(customer!A446,Marketing!A:I,2,FALSE)</f>
        <v>0</v>
      </c>
      <c r="W446">
        <f>VLOOKUP(customer!A446,Marketing!A:I,3,FALSE)</f>
        <v>0</v>
      </c>
      <c r="X446">
        <f>VLOOKUP(customer!A446,Marketing!A:I,4,FALSE)</f>
        <v>0</v>
      </c>
      <c r="Y446">
        <f>VLOOKUP(customer!A446,Marketing!A:I,5,FALSE)</f>
        <v>0</v>
      </c>
      <c r="Z446">
        <f>VLOOKUP(customer!A446,Marketing!A:I,6,FALSE)</f>
        <v>0</v>
      </c>
      <c r="AA446">
        <f>VLOOKUP(customer!A446,Marketing!A:I,7,FALSE)</f>
        <v>0</v>
      </c>
      <c r="AB446">
        <f>VLOOKUP(customer!A446,Marketing!A:I,8,FALSE)</f>
        <v>0</v>
      </c>
      <c r="AC446" s="1">
        <f>VLOOKUP(customer!A446,Marketing!A:I,9,FALSE)</f>
        <v>44083</v>
      </c>
    </row>
    <row r="447" spans="1:29" x14ac:dyDescent="0.3">
      <c r="A447">
        <v>2312</v>
      </c>
      <c r="B447">
        <v>171434</v>
      </c>
      <c r="C447">
        <v>0</v>
      </c>
      <c r="D447">
        <v>1</v>
      </c>
      <c r="E447">
        <v>58</v>
      </c>
      <c r="F447" t="str">
        <f>IF(customer!G447=1, "Married", IF(customer!H447=1, "Single", IF(customer!F447=1, "Divorced", IF(customer!I447=1, "Together", IF(customer!J447=1, "Widowed", "Unknown")))))</f>
        <v>Married</v>
      </c>
      <c r="G447" t="str">
        <f>IF(customer!K447=1,"Basic",IF(customer!L447=1,"Graduate",IF(customer!M447=1,"Master",IF(customer!N447=1,"PhD","Unknown"))))</f>
        <v>Graduate</v>
      </c>
      <c r="H447" t="s">
        <v>19</v>
      </c>
      <c r="I447">
        <f>VLOOKUP(customer!A447,sales_update!A:N,2,FALSE)</f>
        <v>4</v>
      </c>
      <c r="J447">
        <f xml:space="preserve"> VLOOKUP(customer!A447,sales_update!A:N,3,FALSE)</f>
        <v>1706</v>
      </c>
      <c r="K447">
        <f>VLOOKUP(customer!A447,sales_update!A:N,4,FALSE)</f>
        <v>86</v>
      </c>
      <c r="L447">
        <f>VLOOKUP(customer!A447,sales_update!A:N,5,FALSE)</f>
        <v>521</v>
      </c>
      <c r="M447">
        <f>VLOOKUP(customer!A447,sales_update!A:N,6,FALSE)</f>
        <v>413</v>
      </c>
      <c r="N447">
        <f>VLOOKUP(customer!A447,sales_update!A:N,7,FALSE)</f>
        <v>230</v>
      </c>
      <c r="O447">
        <f>VLOOKUP(customer!A447,sales_update!A:N,8,FALSE)</f>
        <v>403</v>
      </c>
      <c r="P447">
        <f>VLOOKUP(customer!A447,sales_update!A:N,9,FALSE)</f>
        <v>2553</v>
      </c>
      <c r="Q447">
        <f>VLOOKUP(customer!A447,sales_update!A:N,10,FALSE)</f>
        <v>3</v>
      </c>
      <c r="R447">
        <f>VLOOKUP(customer!A447,sales_update!A:N,11,FALSE)</f>
        <v>7</v>
      </c>
      <c r="S447">
        <f>VLOOKUP(customer!A447,sales_update!A:N,12,FALSE)</f>
        <v>4</v>
      </c>
      <c r="T447">
        <f>VLOOKUP(customer!A447,sales_update!A:N,13,FALSE)</f>
        <v>7</v>
      </c>
      <c r="U447">
        <f>VLOOKUP(customer!A447,sales_update!A:N,14,FALSE)</f>
        <v>4</v>
      </c>
      <c r="V447">
        <f>VLOOKUP(customer!A447,Marketing!A:I,2,FALSE)</f>
        <v>0</v>
      </c>
      <c r="W447">
        <f>VLOOKUP(customer!A447,Marketing!A:I,3,FALSE)</f>
        <v>1</v>
      </c>
      <c r="X447">
        <f>VLOOKUP(customer!A447,Marketing!A:I,4,FALSE)</f>
        <v>0</v>
      </c>
      <c r="Y447">
        <f>VLOOKUP(customer!A447,Marketing!A:I,5,FALSE)</f>
        <v>1</v>
      </c>
      <c r="Z447">
        <f>VLOOKUP(customer!A447,Marketing!A:I,6,FALSE)</f>
        <v>0</v>
      </c>
      <c r="AA447">
        <f>VLOOKUP(customer!A447,Marketing!A:I,7,FALSE)</f>
        <v>0</v>
      </c>
      <c r="AB447">
        <f>VLOOKUP(customer!A447,Marketing!A:I,8,FALSE)</f>
        <v>0</v>
      </c>
      <c r="AC447" s="1">
        <f>VLOOKUP(customer!A447,Marketing!A:I,9,FALSE)</f>
        <v>43884</v>
      </c>
    </row>
    <row r="448" spans="1:29" x14ac:dyDescent="0.3">
      <c r="A448">
        <v>1682</v>
      </c>
      <c r="B448">
        <v>171427</v>
      </c>
      <c r="C448">
        <v>2</v>
      </c>
      <c r="D448">
        <v>0</v>
      </c>
      <c r="E448">
        <v>42</v>
      </c>
      <c r="F448" t="str">
        <f>IF(customer!G448=1, "Married", IF(customer!H448=1, "Single", IF(customer!F448=1, "Divorced", IF(customer!I448=1, "Together", IF(customer!J448=1, "Widowed", "Unknown")))))</f>
        <v>Married</v>
      </c>
      <c r="G448" t="str">
        <f>IF(customer!K448=1,"Basic",IF(customer!L448=1,"Graduate",IF(customer!M448=1,"Master",IF(customer!N448=1,"PhD","Unknown"))))</f>
        <v>Graduate</v>
      </c>
      <c r="H448" t="s">
        <v>19</v>
      </c>
      <c r="I448">
        <f>VLOOKUP(customer!A448,sales_update!A:N,2,FALSE)</f>
        <v>26</v>
      </c>
      <c r="J448">
        <f xml:space="preserve"> VLOOKUP(customer!A448,sales_update!A:N,3,FALSE)</f>
        <v>509</v>
      </c>
      <c r="K448">
        <f>VLOOKUP(customer!A448,sales_update!A:N,4,FALSE)</f>
        <v>295</v>
      </c>
      <c r="L448">
        <f>VLOOKUP(customer!A448,sales_update!A:N,5,FALSE)</f>
        <v>425</v>
      </c>
      <c r="M448">
        <f>VLOOKUP(customer!A448,sales_update!A:N,6,FALSE)</f>
        <v>36</v>
      </c>
      <c r="N448">
        <f>VLOOKUP(customer!A448,sales_update!A:N,7,FALSE)</f>
        <v>154</v>
      </c>
      <c r="O448">
        <f>VLOOKUP(customer!A448,sales_update!A:N,8,FALSE)</f>
        <v>55</v>
      </c>
      <c r="P448">
        <f>VLOOKUP(customer!A448,sales_update!A:N,9,FALSE)</f>
        <v>1363</v>
      </c>
      <c r="Q448">
        <f>VLOOKUP(customer!A448,sales_update!A:N,10,FALSE)</f>
        <v>2</v>
      </c>
      <c r="R448">
        <f>VLOOKUP(customer!A448,sales_update!A:N,11,FALSE)</f>
        <v>8</v>
      </c>
      <c r="S448">
        <f>VLOOKUP(customer!A448,sales_update!A:N,12,FALSE)</f>
        <v>2</v>
      </c>
      <c r="T448">
        <f>VLOOKUP(customer!A448,sales_update!A:N,13,FALSE)</f>
        <v>8</v>
      </c>
      <c r="U448">
        <f>VLOOKUP(customer!A448,sales_update!A:N,14,FALSE)</f>
        <v>4</v>
      </c>
      <c r="V448">
        <f>VLOOKUP(customer!A448,Marketing!A:I,2,FALSE)</f>
        <v>0</v>
      </c>
      <c r="W448">
        <f>VLOOKUP(customer!A448,Marketing!A:I,3,FALSE)</f>
        <v>0</v>
      </c>
      <c r="X448">
        <f>VLOOKUP(customer!A448,Marketing!A:I,4,FALSE)</f>
        <v>0</v>
      </c>
      <c r="Y448">
        <f>VLOOKUP(customer!A448,Marketing!A:I,5,FALSE)</f>
        <v>0</v>
      </c>
      <c r="Z448">
        <f>VLOOKUP(customer!A448,Marketing!A:I,6,FALSE)</f>
        <v>0</v>
      </c>
      <c r="AA448">
        <f>VLOOKUP(customer!A448,Marketing!A:I,7,FALSE)</f>
        <v>0</v>
      </c>
      <c r="AB448">
        <f>VLOOKUP(customer!A448,Marketing!A:I,8,FALSE)</f>
        <v>0</v>
      </c>
      <c r="AC448" s="1">
        <f>VLOOKUP(customer!A448,Marketing!A:I,9,FALSE)</f>
        <v>44059</v>
      </c>
    </row>
    <row r="449" spans="1:29" x14ac:dyDescent="0.3">
      <c r="A449">
        <v>1816</v>
      </c>
      <c r="B449">
        <v>171391</v>
      </c>
      <c r="C449">
        <v>0</v>
      </c>
      <c r="D449">
        <v>1</v>
      </c>
      <c r="E449">
        <v>64</v>
      </c>
      <c r="F449" t="str">
        <f>IF(customer!G449=1, "Married", IF(customer!H449=1, "Single", IF(customer!F449=1, "Divorced", IF(customer!I449=1, "Together", IF(customer!J449=1, "Widowed", "Unknown")))))</f>
        <v>Married</v>
      </c>
      <c r="G449" t="str">
        <f>IF(customer!K449=1,"Basic",IF(customer!L449=1,"Graduate",IF(customer!M449=1,"Master",IF(customer!N449=1,"PhD","Unknown"))))</f>
        <v>Graduate</v>
      </c>
      <c r="H449" t="s">
        <v>20</v>
      </c>
      <c r="I449">
        <f>VLOOKUP(customer!A449,sales_update!A:N,2,FALSE)</f>
        <v>50</v>
      </c>
      <c r="J449">
        <f xml:space="preserve"> VLOOKUP(customer!A449,sales_update!A:N,3,FALSE)</f>
        <v>807</v>
      </c>
      <c r="K449">
        <f>VLOOKUP(customer!A449,sales_update!A:N,4,FALSE)</f>
        <v>295</v>
      </c>
      <c r="L449">
        <f>VLOOKUP(customer!A449,sales_update!A:N,5,FALSE)</f>
        <v>658</v>
      </c>
      <c r="M449">
        <f>VLOOKUP(customer!A449,sales_update!A:N,6,FALSE)</f>
        <v>110</v>
      </c>
      <c r="N449">
        <f>VLOOKUP(customer!A449,sales_update!A:N,7,FALSE)</f>
        <v>295</v>
      </c>
      <c r="O449">
        <f>VLOOKUP(customer!A449,sales_update!A:N,8,FALSE)</f>
        <v>339</v>
      </c>
      <c r="P449">
        <f>VLOOKUP(customer!A449,sales_update!A:N,9,FALSE)</f>
        <v>1827</v>
      </c>
      <c r="Q449">
        <f>VLOOKUP(customer!A449,sales_update!A:N,10,FALSE)</f>
        <v>5</v>
      </c>
      <c r="R449">
        <f>VLOOKUP(customer!A449,sales_update!A:N,11,FALSE)</f>
        <v>6</v>
      </c>
      <c r="S449">
        <f>VLOOKUP(customer!A449,sales_update!A:N,12,FALSE)</f>
        <v>5</v>
      </c>
      <c r="T449">
        <f>VLOOKUP(customer!A449,sales_update!A:N,13,FALSE)</f>
        <v>12</v>
      </c>
      <c r="U449">
        <f>VLOOKUP(customer!A449,sales_update!A:N,14,FALSE)</f>
        <v>3</v>
      </c>
      <c r="V449">
        <f>VLOOKUP(customer!A449,Marketing!A:I,2,FALSE)</f>
        <v>0</v>
      </c>
      <c r="W449">
        <f>VLOOKUP(customer!A449,Marketing!A:I,3,FALSE)</f>
        <v>0</v>
      </c>
      <c r="X449">
        <f>VLOOKUP(customer!A449,Marketing!A:I,4,FALSE)</f>
        <v>0</v>
      </c>
      <c r="Y449">
        <f>VLOOKUP(customer!A449,Marketing!A:I,5,FALSE)</f>
        <v>0</v>
      </c>
      <c r="Z449">
        <f>VLOOKUP(customer!A449,Marketing!A:I,6,FALSE)</f>
        <v>0</v>
      </c>
      <c r="AA449">
        <f>VLOOKUP(customer!A449,Marketing!A:I,7,FALSE)</f>
        <v>0</v>
      </c>
      <c r="AB449">
        <f>VLOOKUP(customer!A449,Marketing!A:I,8,FALSE)</f>
        <v>0</v>
      </c>
      <c r="AC449" s="1">
        <f>VLOOKUP(customer!A449,Marketing!A:I,9,FALSE)</f>
        <v>43711</v>
      </c>
    </row>
    <row r="450" spans="1:29" x14ac:dyDescent="0.3">
      <c r="A450">
        <v>1502</v>
      </c>
      <c r="B450">
        <v>171367</v>
      </c>
      <c r="C450">
        <v>0</v>
      </c>
      <c r="D450">
        <v>0</v>
      </c>
      <c r="E450">
        <v>61</v>
      </c>
      <c r="F450" t="str">
        <f>IF(customer!G450=1, "Married", IF(customer!H450=1, "Single", IF(customer!F450=1, "Divorced", IF(customer!I450=1, "Together", IF(customer!J450=1, "Widowed", "Unknown")))))</f>
        <v>Together</v>
      </c>
      <c r="G450" t="str">
        <f>IF(customer!K450=1,"Basic",IF(customer!L450=1,"Graduate",IF(customer!M450=1,"Master",IF(customer!N450=1,"PhD","Unknown"))))</f>
        <v>Graduate</v>
      </c>
      <c r="H450" t="s">
        <v>19</v>
      </c>
      <c r="I450">
        <f>VLOOKUP(customer!A450,sales_update!A:N,2,FALSE)</f>
        <v>24</v>
      </c>
      <c r="J450">
        <f xml:space="preserve"> VLOOKUP(customer!A450,sales_update!A:N,3,FALSE)</f>
        <v>545</v>
      </c>
      <c r="K450">
        <f>VLOOKUP(customer!A450,sales_update!A:N,4,FALSE)</f>
        <v>55</v>
      </c>
      <c r="L450">
        <f>VLOOKUP(customer!A450,sales_update!A:N,5,FALSE)</f>
        <v>934</v>
      </c>
      <c r="M450">
        <f>VLOOKUP(customer!A450,sales_update!A:N,6,FALSE)</f>
        <v>101</v>
      </c>
      <c r="N450">
        <f>VLOOKUP(customer!A450,sales_update!A:N,7,FALSE)</f>
        <v>50</v>
      </c>
      <c r="O450">
        <f>VLOOKUP(customer!A450,sales_update!A:N,8,FALSE)</f>
        <v>180</v>
      </c>
      <c r="P450">
        <f>VLOOKUP(customer!A450,sales_update!A:N,9,FALSE)</f>
        <v>1506</v>
      </c>
      <c r="Q450">
        <f>VLOOKUP(customer!A450,sales_update!A:N,10,FALSE)</f>
        <v>1</v>
      </c>
      <c r="R450">
        <f>VLOOKUP(customer!A450,sales_update!A:N,11,FALSE)</f>
        <v>4</v>
      </c>
      <c r="S450">
        <f>VLOOKUP(customer!A450,sales_update!A:N,12,FALSE)</f>
        <v>5</v>
      </c>
      <c r="T450">
        <f>VLOOKUP(customer!A450,sales_update!A:N,13,FALSE)</f>
        <v>7</v>
      </c>
      <c r="U450">
        <f>VLOOKUP(customer!A450,sales_update!A:N,14,FALSE)</f>
        <v>2</v>
      </c>
      <c r="V450">
        <f>VLOOKUP(customer!A450,Marketing!A:I,2,FALSE)</f>
        <v>0</v>
      </c>
      <c r="W450">
        <f>VLOOKUP(customer!A450,Marketing!A:I,3,FALSE)</f>
        <v>0</v>
      </c>
      <c r="X450">
        <f>VLOOKUP(customer!A450,Marketing!A:I,4,FALSE)</f>
        <v>0</v>
      </c>
      <c r="Y450">
        <f>VLOOKUP(customer!A450,Marketing!A:I,5,FALSE)</f>
        <v>0</v>
      </c>
      <c r="Z450">
        <f>VLOOKUP(customer!A450,Marketing!A:I,6,FALSE)</f>
        <v>0</v>
      </c>
      <c r="AA450">
        <f>VLOOKUP(customer!A450,Marketing!A:I,7,FALSE)</f>
        <v>0</v>
      </c>
      <c r="AB450">
        <f>VLOOKUP(customer!A450,Marketing!A:I,8,FALSE)</f>
        <v>0</v>
      </c>
      <c r="AC450" s="1">
        <f>VLOOKUP(customer!A450,Marketing!A:I,9,FALSE)</f>
        <v>43858</v>
      </c>
    </row>
    <row r="451" spans="1:29" x14ac:dyDescent="0.3">
      <c r="A451">
        <v>2073</v>
      </c>
      <c r="B451">
        <v>171367</v>
      </c>
      <c r="C451">
        <v>0</v>
      </c>
      <c r="D451">
        <v>0</v>
      </c>
      <c r="E451">
        <v>61</v>
      </c>
      <c r="F451" t="str">
        <f>IF(customer!G451=1, "Married", IF(customer!H451=1, "Single", IF(customer!F451=1, "Divorced", IF(customer!I451=1, "Together", IF(customer!J451=1, "Widowed", "Unknown")))))</f>
        <v>Together</v>
      </c>
      <c r="G451" t="str">
        <f>IF(customer!K451=1,"Basic",IF(customer!L451=1,"Graduate",IF(customer!M451=1,"Master",IF(customer!N451=1,"PhD","Unknown"))))</f>
        <v>Graduate</v>
      </c>
      <c r="H451" t="s">
        <v>16</v>
      </c>
      <c r="I451">
        <f>VLOOKUP(customer!A451,sales_update!A:N,2,FALSE)</f>
        <v>24</v>
      </c>
      <c r="J451">
        <f xml:space="preserve"> VLOOKUP(customer!A451,sales_update!A:N,3,FALSE)</f>
        <v>545</v>
      </c>
      <c r="K451">
        <f>VLOOKUP(customer!A451,sales_update!A:N,4,FALSE)</f>
        <v>55</v>
      </c>
      <c r="L451">
        <f>VLOOKUP(customer!A451,sales_update!A:N,5,FALSE)</f>
        <v>934</v>
      </c>
      <c r="M451">
        <f>VLOOKUP(customer!A451,sales_update!A:N,6,FALSE)</f>
        <v>101</v>
      </c>
      <c r="N451">
        <f>VLOOKUP(customer!A451,sales_update!A:N,7,FALSE)</f>
        <v>50</v>
      </c>
      <c r="O451">
        <f>VLOOKUP(customer!A451,sales_update!A:N,8,FALSE)</f>
        <v>180</v>
      </c>
      <c r="P451">
        <f>VLOOKUP(customer!A451,sales_update!A:N,9,FALSE)</f>
        <v>1506</v>
      </c>
      <c r="Q451">
        <f>VLOOKUP(customer!A451,sales_update!A:N,10,FALSE)</f>
        <v>1</v>
      </c>
      <c r="R451">
        <f>VLOOKUP(customer!A451,sales_update!A:N,11,FALSE)</f>
        <v>4</v>
      </c>
      <c r="S451">
        <f>VLOOKUP(customer!A451,sales_update!A:N,12,FALSE)</f>
        <v>5</v>
      </c>
      <c r="T451">
        <f>VLOOKUP(customer!A451,sales_update!A:N,13,FALSE)</f>
        <v>7</v>
      </c>
      <c r="U451">
        <f>VLOOKUP(customer!A451,sales_update!A:N,14,FALSE)</f>
        <v>2</v>
      </c>
      <c r="V451">
        <f>VLOOKUP(customer!A451,Marketing!A:I,2,FALSE)</f>
        <v>0</v>
      </c>
      <c r="W451">
        <f>VLOOKUP(customer!A451,Marketing!A:I,3,FALSE)</f>
        <v>0</v>
      </c>
      <c r="X451">
        <f>VLOOKUP(customer!A451,Marketing!A:I,4,FALSE)</f>
        <v>0</v>
      </c>
      <c r="Y451">
        <f>VLOOKUP(customer!A451,Marketing!A:I,5,FALSE)</f>
        <v>0</v>
      </c>
      <c r="Z451">
        <f>VLOOKUP(customer!A451,Marketing!A:I,6,FALSE)</f>
        <v>0</v>
      </c>
      <c r="AA451">
        <f>VLOOKUP(customer!A451,Marketing!A:I,7,FALSE)</f>
        <v>0</v>
      </c>
      <c r="AB451">
        <f>VLOOKUP(customer!A451,Marketing!A:I,8,FALSE)</f>
        <v>0</v>
      </c>
      <c r="AC451" s="1">
        <f>VLOOKUP(customer!A451,Marketing!A:I,9,FALSE)</f>
        <v>43858</v>
      </c>
    </row>
    <row r="452" spans="1:29" x14ac:dyDescent="0.3">
      <c r="A452">
        <v>2999</v>
      </c>
      <c r="B452">
        <v>171322</v>
      </c>
      <c r="C452">
        <v>0</v>
      </c>
      <c r="D452">
        <v>1</v>
      </c>
      <c r="E452">
        <v>55</v>
      </c>
      <c r="F452" t="str">
        <f>IF(customer!G452=1, "Married", IF(customer!H452=1, "Single", IF(customer!F452=1, "Divorced", IF(customer!I452=1, "Together", IF(customer!J452=1, "Widowed", "Unknown")))))</f>
        <v>Married</v>
      </c>
      <c r="G452" t="str">
        <f>IF(customer!K452=1,"Basic",IF(customer!L452=1,"Graduate",IF(customer!M452=1,"Master",IF(customer!N452=1,"PhD","Unknown"))))</f>
        <v>PhD</v>
      </c>
      <c r="H452" t="s">
        <v>15</v>
      </c>
      <c r="I452">
        <f>VLOOKUP(customer!A452,sales_update!A:N,2,FALSE)</f>
        <v>57</v>
      </c>
      <c r="J452">
        <f xml:space="preserve"> VLOOKUP(customer!A452,sales_update!A:N,3,FALSE)</f>
        <v>1809</v>
      </c>
      <c r="K452">
        <f>VLOOKUP(customer!A452,sales_update!A:N,4,FALSE)</f>
        <v>103</v>
      </c>
      <c r="L452">
        <f>VLOOKUP(customer!A452,sales_update!A:N,5,FALSE)</f>
        <v>543</v>
      </c>
      <c r="M452">
        <f>VLOOKUP(customer!A452,sales_update!A:N,6,FALSE)</f>
        <v>166</v>
      </c>
      <c r="N452">
        <f>VLOOKUP(customer!A452,sales_update!A:N,7,FALSE)</f>
        <v>24</v>
      </c>
      <c r="O452">
        <f>VLOOKUP(customer!A452,sales_update!A:N,8,FALSE)</f>
        <v>490</v>
      </c>
      <c r="P452">
        <f>VLOOKUP(customer!A452,sales_update!A:N,9,FALSE)</f>
        <v>2155</v>
      </c>
      <c r="Q452">
        <f>VLOOKUP(customer!A452,sales_update!A:N,10,FALSE)</f>
        <v>2</v>
      </c>
      <c r="R452">
        <f>VLOOKUP(customer!A452,sales_update!A:N,11,FALSE)</f>
        <v>8</v>
      </c>
      <c r="S452">
        <f>VLOOKUP(customer!A452,sales_update!A:N,12,FALSE)</f>
        <v>5</v>
      </c>
      <c r="T452">
        <f>VLOOKUP(customer!A452,sales_update!A:N,13,FALSE)</f>
        <v>13</v>
      </c>
      <c r="U452">
        <f>VLOOKUP(customer!A452,sales_update!A:N,14,FALSE)</f>
        <v>4</v>
      </c>
      <c r="V452">
        <f>VLOOKUP(customer!A452,Marketing!A:I,2,FALSE)</f>
        <v>0</v>
      </c>
      <c r="W452">
        <f>VLOOKUP(customer!A452,Marketing!A:I,3,FALSE)</f>
        <v>0</v>
      </c>
      <c r="X452">
        <f>VLOOKUP(customer!A452,Marketing!A:I,4,FALSE)</f>
        <v>0</v>
      </c>
      <c r="Y452">
        <f>VLOOKUP(customer!A452,Marketing!A:I,5,FALSE)</f>
        <v>0</v>
      </c>
      <c r="Z452">
        <f>VLOOKUP(customer!A452,Marketing!A:I,6,FALSE)</f>
        <v>0</v>
      </c>
      <c r="AA452">
        <f>VLOOKUP(customer!A452,Marketing!A:I,7,FALSE)</f>
        <v>0</v>
      </c>
      <c r="AB452">
        <f>VLOOKUP(customer!A452,Marketing!A:I,8,FALSE)</f>
        <v>0</v>
      </c>
      <c r="AC452" s="1">
        <f>VLOOKUP(customer!A452,Marketing!A:I,9,FALSE)</f>
        <v>43670</v>
      </c>
    </row>
    <row r="453" spans="1:29" x14ac:dyDescent="0.3">
      <c r="A453">
        <v>3061</v>
      </c>
      <c r="B453">
        <v>171322</v>
      </c>
      <c r="C453">
        <v>0</v>
      </c>
      <c r="D453">
        <v>1</v>
      </c>
      <c r="E453">
        <v>44</v>
      </c>
      <c r="F453" t="str">
        <f>IF(customer!G453=1, "Married", IF(customer!H453=1, "Single", IF(customer!F453=1, "Divorced", IF(customer!I453=1, "Together", IF(customer!J453=1, "Widowed", "Unknown")))))</f>
        <v>Together</v>
      </c>
      <c r="G453" t="str">
        <f>IF(customer!K453=1,"Basic",IF(customer!L453=1,"Graduate",IF(customer!M453=1,"Master",IF(customer!N453=1,"PhD","Unknown"))))</f>
        <v>Graduate</v>
      </c>
      <c r="H453" t="s">
        <v>18</v>
      </c>
      <c r="I453">
        <f>VLOOKUP(customer!A453,sales_update!A:N,2,FALSE)</f>
        <v>31</v>
      </c>
      <c r="J453">
        <f xml:space="preserve"> VLOOKUP(customer!A453,sales_update!A:N,3,FALSE)</f>
        <v>291</v>
      </c>
      <c r="K453">
        <f>VLOOKUP(customer!A453,sales_update!A:N,4,FALSE)</f>
        <v>58</v>
      </c>
      <c r="L453">
        <f>VLOOKUP(customer!A453,sales_update!A:N,5,FALSE)</f>
        <v>298</v>
      </c>
      <c r="M453">
        <f>VLOOKUP(customer!A453,sales_update!A:N,6,FALSE)</f>
        <v>58</v>
      </c>
      <c r="N453">
        <f>VLOOKUP(customer!A453,sales_update!A:N,7,FALSE)</f>
        <v>36</v>
      </c>
      <c r="O453">
        <f>VLOOKUP(customer!A453,sales_update!A:N,8,FALSE)</f>
        <v>101</v>
      </c>
      <c r="P453">
        <f>VLOOKUP(customer!A453,sales_update!A:N,9,FALSE)</f>
        <v>639</v>
      </c>
      <c r="Q453">
        <f>VLOOKUP(customer!A453,sales_update!A:N,10,FALSE)</f>
        <v>1</v>
      </c>
      <c r="R453">
        <f>VLOOKUP(customer!A453,sales_update!A:N,11,FALSE)</f>
        <v>4</v>
      </c>
      <c r="S453">
        <f>VLOOKUP(customer!A453,sales_update!A:N,12,FALSE)</f>
        <v>1</v>
      </c>
      <c r="T453">
        <f>VLOOKUP(customer!A453,sales_update!A:N,13,FALSE)</f>
        <v>7</v>
      </c>
      <c r="U453">
        <f>VLOOKUP(customer!A453,sales_update!A:N,14,FALSE)</f>
        <v>2</v>
      </c>
      <c r="V453">
        <f>VLOOKUP(customer!A453,Marketing!A:I,2,FALSE)</f>
        <v>0</v>
      </c>
      <c r="W453">
        <f>VLOOKUP(customer!A453,Marketing!A:I,3,FALSE)</f>
        <v>0</v>
      </c>
      <c r="X453">
        <f>VLOOKUP(customer!A453,Marketing!A:I,4,FALSE)</f>
        <v>0</v>
      </c>
      <c r="Y453">
        <f>VLOOKUP(customer!A453,Marketing!A:I,5,FALSE)</f>
        <v>0</v>
      </c>
      <c r="Z453">
        <f>VLOOKUP(customer!A453,Marketing!A:I,6,FALSE)</f>
        <v>0</v>
      </c>
      <c r="AA453">
        <f>VLOOKUP(customer!A453,Marketing!A:I,7,FALSE)</f>
        <v>0</v>
      </c>
      <c r="AB453">
        <f>VLOOKUP(customer!A453,Marketing!A:I,8,FALSE)</f>
        <v>0</v>
      </c>
      <c r="AC453" s="1">
        <f>VLOOKUP(customer!A453,Marketing!A:I,9,FALSE)</f>
        <v>44110</v>
      </c>
    </row>
    <row r="454" spans="1:29" x14ac:dyDescent="0.3">
      <c r="A454">
        <v>2758</v>
      </c>
      <c r="B454">
        <v>171232</v>
      </c>
      <c r="C454">
        <v>0</v>
      </c>
      <c r="D454">
        <v>1</v>
      </c>
      <c r="E454">
        <v>61</v>
      </c>
      <c r="F454" t="str">
        <f>IF(customer!G454=1, "Married", IF(customer!H454=1, "Single", IF(customer!F454=1, "Divorced", IF(customer!I454=1, "Together", IF(customer!J454=1, "Widowed", "Unknown")))))</f>
        <v>Together</v>
      </c>
      <c r="G454" t="str">
        <f>IF(customer!K454=1,"Basic",IF(customer!L454=1,"Graduate",IF(customer!M454=1,"Master",IF(customer!N454=1,"PhD","Unknown"))))</f>
        <v>Graduate</v>
      </c>
      <c r="H454" t="s">
        <v>20</v>
      </c>
      <c r="I454">
        <f>VLOOKUP(customer!A454,sales_update!A:N,2,FALSE)</f>
        <v>91</v>
      </c>
      <c r="J454">
        <f xml:space="preserve"> VLOOKUP(customer!A454,sales_update!A:N,3,FALSE)</f>
        <v>1570</v>
      </c>
      <c r="K454">
        <f>VLOOKUP(customer!A454,sales_update!A:N,4,FALSE)</f>
        <v>41</v>
      </c>
      <c r="L454">
        <f>VLOOKUP(customer!A454,sales_update!A:N,5,FALSE)</f>
        <v>409</v>
      </c>
      <c r="M454">
        <f>VLOOKUP(customer!A454,sales_update!A:N,6,FALSE)</f>
        <v>82</v>
      </c>
      <c r="N454">
        <f>VLOOKUP(customer!A454,sales_update!A:N,7,FALSE)</f>
        <v>63</v>
      </c>
      <c r="O454">
        <f>VLOOKUP(customer!A454,sales_update!A:N,8,FALSE)</f>
        <v>41</v>
      </c>
      <c r="P454">
        <f>VLOOKUP(customer!A454,sales_update!A:N,9,FALSE)</f>
        <v>2123</v>
      </c>
      <c r="Q454">
        <f>VLOOKUP(customer!A454,sales_update!A:N,10,FALSE)</f>
        <v>2</v>
      </c>
      <c r="R454">
        <f>VLOOKUP(customer!A454,sales_update!A:N,11,FALSE)</f>
        <v>11</v>
      </c>
      <c r="S454">
        <f>VLOOKUP(customer!A454,sales_update!A:N,12,FALSE)</f>
        <v>2</v>
      </c>
      <c r="T454">
        <f>VLOOKUP(customer!A454,sales_update!A:N,13,FALSE)</f>
        <v>10</v>
      </c>
      <c r="U454">
        <f>VLOOKUP(customer!A454,sales_update!A:N,14,FALSE)</f>
        <v>7</v>
      </c>
      <c r="V454">
        <f>VLOOKUP(customer!A454,Marketing!A:I,2,FALSE)</f>
        <v>0</v>
      </c>
      <c r="W454">
        <f>VLOOKUP(customer!A454,Marketing!A:I,3,FALSE)</f>
        <v>0</v>
      </c>
      <c r="X454">
        <f>VLOOKUP(customer!A454,Marketing!A:I,4,FALSE)</f>
        <v>0</v>
      </c>
      <c r="Y454">
        <f>VLOOKUP(customer!A454,Marketing!A:I,5,FALSE)</f>
        <v>0</v>
      </c>
      <c r="Z454">
        <f>VLOOKUP(customer!A454,Marketing!A:I,6,FALSE)</f>
        <v>0</v>
      </c>
      <c r="AA454">
        <f>VLOOKUP(customer!A454,Marketing!A:I,7,FALSE)</f>
        <v>0</v>
      </c>
      <c r="AB454">
        <f>VLOOKUP(customer!A454,Marketing!A:I,8,FALSE)</f>
        <v>0</v>
      </c>
      <c r="AC454" s="1">
        <f>VLOOKUP(customer!A454,Marketing!A:I,9,FALSE)</f>
        <v>43955</v>
      </c>
    </row>
    <row r="455" spans="1:29" x14ac:dyDescent="0.3">
      <c r="A455">
        <v>1728</v>
      </c>
      <c r="B455">
        <v>171163</v>
      </c>
      <c r="C455">
        <v>0</v>
      </c>
      <c r="D455">
        <v>0</v>
      </c>
      <c r="E455">
        <v>25</v>
      </c>
      <c r="F455" t="str">
        <f>IF(customer!G455=1, "Married", IF(customer!H455=1, "Single", IF(customer!F455=1, "Divorced", IF(customer!I455=1, "Together", IF(customer!J455=1, "Widowed", "Unknown")))))</f>
        <v>Single</v>
      </c>
      <c r="G455" t="str">
        <f>IF(customer!K455=1,"Basic",IF(customer!L455=1,"Graduate",IF(customer!M455=1,"Master",IF(customer!N455=1,"PhD","Unknown"))))</f>
        <v>Graduate</v>
      </c>
      <c r="H455" t="s">
        <v>17</v>
      </c>
      <c r="I455">
        <f>VLOOKUP(customer!A455,sales_update!A:N,2,FALSE)</f>
        <v>30</v>
      </c>
      <c r="J455">
        <f xml:space="preserve"> VLOOKUP(customer!A455,sales_update!A:N,3,FALSE)</f>
        <v>681</v>
      </c>
      <c r="K455">
        <f>VLOOKUP(customer!A455,sales_update!A:N,4,FALSE)</f>
        <v>41</v>
      </c>
      <c r="L455">
        <f>VLOOKUP(customer!A455,sales_update!A:N,5,FALSE)</f>
        <v>895</v>
      </c>
      <c r="M455">
        <f>VLOOKUP(customer!A455,sales_update!A:N,6,FALSE)</f>
        <v>332</v>
      </c>
      <c r="N455">
        <f>VLOOKUP(customer!A455,sales_update!A:N,7,FALSE)</f>
        <v>255</v>
      </c>
      <c r="O455">
        <f>VLOOKUP(customer!A455,sales_update!A:N,8,FALSE)</f>
        <v>106</v>
      </c>
      <c r="P455">
        <f>VLOOKUP(customer!A455,sales_update!A:N,9,FALSE)</f>
        <v>2097</v>
      </c>
      <c r="Q455">
        <f>VLOOKUP(customer!A455,sales_update!A:N,10,FALSE)</f>
        <v>1</v>
      </c>
      <c r="R455">
        <f>VLOOKUP(customer!A455,sales_update!A:N,11,FALSE)</f>
        <v>3</v>
      </c>
      <c r="S455">
        <f>VLOOKUP(customer!A455,sales_update!A:N,12,FALSE)</f>
        <v>8</v>
      </c>
      <c r="T455">
        <f>VLOOKUP(customer!A455,sales_update!A:N,13,FALSE)</f>
        <v>12</v>
      </c>
      <c r="U455">
        <f>VLOOKUP(customer!A455,sales_update!A:N,14,FALSE)</f>
        <v>1</v>
      </c>
      <c r="V455">
        <f>VLOOKUP(customer!A455,Marketing!A:I,2,FALSE)</f>
        <v>0</v>
      </c>
      <c r="W455">
        <f>VLOOKUP(customer!A455,Marketing!A:I,3,FALSE)</f>
        <v>0</v>
      </c>
      <c r="X455">
        <f>VLOOKUP(customer!A455,Marketing!A:I,4,FALSE)</f>
        <v>0</v>
      </c>
      <c r="Y455">
        <f>VLOOKUP(customer!A455,Marketing!A:I,5,FALSE)</f>
        <v>0</v>
      </c>
      <c r="Z455">
        <f>VLOOKUP(customer!A455,Marketing!A:I,6,FALSE)</f>
        <v>0</v>
      </c>
      <c r="AA455">
        <f>VLOOKUP(customer!A455,Marketing!A:I,7,FALSE)</f>
        <v>0</v>
      </c>
      <c r="AB455">
        <f>VLOOKUP(customer!A455,Marketing!A:I,8,FALSE)</f>
        <v>0</v>
      </c>
      <c r="AC455" s="1">
        <f>VLOOKUP(customer!A455,Marketing!A:I,9,FALSE)</f>
        <v>44056</v>
      </c>
    </row>
    <row r="456" spans="1:29" x14ac:dyDescent="0.3">
      <c r="A456">
        <v>3031</v>
      </c>
      <c r="B456">
        <v>171128</v>
      </c>
      <c r="C456">
        <v>1</v>
      </c>
      <c r="D456">
        <v>0</v>
      </c>
      <c r="E456">
        <v>47</v>
      </c>
      <c r="F456" t="str">
        <f>IF(customer!G456=1, "Married", IF(customer!H456=1, "Single", IF(customer!F456=1, "Divorced", IF(customer!I456=1, "Together", IF(customer!J456=1, "Widowed", "Unknown")))))</f>
        <v>Divorced</v>
      </c>
      <c r="G456" t="str">
        <f>IF(customer!K456=1,"Basic",IF(customer!L456=1,"Graduate",IF(customer!M456=1,"Master",IF(customer!N456=1,"PhD","Unknown"))))</f>
        <v>Graduate</v>
      </c>
      <c r="H456" t="s">
        <v>18</v>
      </c>
      <c r="I456">
        <f>VLOOKUP(customer!A456,sales_update!A:N,2,FALSE)</f>
        <v>80</v>
      </c>
      <c r="J456">
        <f xml:space="preserve"> VLOOKUP(customer!A456,sales_update!A:N,3,FALSE)</f>
        <v>2305</v>
      </c>
      <c r="K456">
        <f>VLOOKUP(customer!A456,sales_update!A:N,4,FALSE)</f>
        <v>383</v>
      </c>
      <c r="L456">
        <f>VLOOKUP(customer!A456,sales_update!A:N,5,FALSE)</f>
        <v>1075</v>
      </c>
      <c r="M456">
        <f>VLOOKUP(customer!A456,sales_update!A:N,6,FALSE)</f>
        <v>48</v>
      </c>
      <c r="N456">
        <f>VLOOKUP(customer!A456,sales_update!A:N,7,FALSE)</f>
        <v>0</v>
      </c>
      <c r="O456">
        <f>VLOOKUP(customer!A456,sales_update!A:N,8,FALSE)</f>
        <v>75</v>
      </c>
      <c r="P456">
        <f>VLOOKUP(customer!A456,sales_update!A:N,9,FALSE)</f>
        <v>3736</v>
      </c>
      <c r="Q456">
        <f>VLOOKUP(customer!A456,sales_update!A:N,10,FALSE)</f>
        <v>3</v>
      </c>
      <c r="R456">
        <f>VLOOKUP(customer!A456,sales_update!A:N,11,FALSE)</f>
        <v>2</v>
      </c>
      <c r="S456">
        <f>VLOOKUP(customer!A456,sales_update!A:N,12,FALSE)</f>
        <v>10</v>
      </c>
      <c r="T456">
        <f>VLOOKUP(customer!A456,sales_update!A:N,13,FALSE)</f>
        <v>12</v>
      </c>
      <c r="U456">
        <f>VLOOKUP(customer!A456,sales_update!A:N,14,FALSE)</f>
        <v>7</v>
      </c>
      <c r="V456">
        <f>VLOOKUP(customer!A456,Marketing!A:I,2,FALSE)</f>
        <v>0</v>
      </c>
      <c r="W456">
        <f>VLOOKUP(customer!A456,Marketing!A:I,3,FALSE)</f>
        <v>0</v>
      </c>
      <c r="X456">
        <f>VLOOKUP(customer!A456,Marketing!A:I,4,FALSE)</f>
        <v>0</v>
      </c>
      <c r="Y456">
        <f>VLOOKUP(customer!A456,Marketing!A:I,5,FALSE)</f>
        <v>0</v>
      </c>
      <c r="Z456">
        <f>VLOOKUP(customer!A456,Marketing!A:I,6,FALSE)</f>
        <v>0</v>
      </c>
      <c r="AA456">
        <f>VLOOKUP(customer!A456,Marketing!A:I,7,FALSE)</f>
        <v>0</v>
      </c>
      <c r="AB456">
        <f>VLOOKUP(customer!A456,Marketing!A:I,8,FALSE)</f>
        <v>0</v>
      </c>
      <c r="AC456" s="1">
        <f>VLOOKUP(customer!A456,Marketing!A:I,9,FALSE)</f>
        <v>43537</v>
      </c>
    </row>
    <row r="457" spans="1:29" x14ac:dyDescent="0.3">
      <c r="A457">
        <v>1334</v>
      </c>
      <c r="B457">
        <v>171113</v>
      </c>
      <c r="C457">
        <v>0</v>
      </c>
      <c r="D457">
        <v>1</v>
      </c>
      <c r="E457">
        <v>63</v>
      </c>
      <c r="F457" t="str">
        <f>IF(customer!G457=1, "Married", IF(customer!H457=1, "Single", IF(customer!F457=1, "Divorced", IF(customer!I457=1, "Together", IF(customer!J457=1, "Widowed", "Unknown")))))</f>
        <v>Married</v>
      </c>
      <c r="G457" t="str">
        <f>IF(customer!K457=1,"Basic",IF(customer!L457=1,"Graduate",IF(customer!M457=1,"Master",IF(customer!N457=1,"PhD","Unknown"))))</f>
        <v>Graduate</v>
      </c>
      <c r="H457" t="s">
        <v>19</v>
      </c>
      <c r="I457">
        <f>VLOOKUP(customer!A457,sales_update!A:N,2,FALSE)</f>
        <v>95</v>
      </c>
      <c r="J457">
        <f xml:space="preserve"> VLOOKUP(customer!A457,sales_update!A:N,3,FALSE)</f>
        <v>1191</v>
      </c>
      <c r="K457">
        <f>VLOOKUP(customer!A457,sales_update!A:N,4,FALSE)</f>
        <v>79</v>
      </c>
      <c r="L457">
        <f>VLOOKUP(customer!A457,sales_update!A:N,5,FALSE)</f>
        <v>614</v>
      </c>
      <c r="M457">
        <f>VLOOKUP(customer!A457,sales_update!A:N,6,FALSE)</f>
        <v>26</v>
      </c>
      <c r="N457">
        <f>VLOOKUP(customer!A457,sales_update!A:N,7,FALSE)</f>
        <v>79</v>
      </c>
      <c r="O457">
        <f>VLOOKUP(customer!A457,sales_update!A:N,8,FALSE)</f>
        <v>19</v>
      </c>
      <c r="P457">
        <f>VLOOKUP(customer!A457,sales_update!A:N,9,FALSE)</f>
        <v>1971</v>
      </c>
      <c r="Q457">
        <f>VLOOKUP(customer!A457,sales_update!A:N,10,FALSE)</f>
        <v>4</v>
      </c>
      <c r="R457">
        <f>VLOOKUP(customer!A457,sales_update!A:N,11,FALSE)</f>
        <v>6</v>
      </c>
      <c r="S457">
        <f>VLOOKUP(customer!A457,sales_update!A:N,12,FALSE)</f>
        <v>7</v>
      </c>
      <c r="T457">
        <f>VLOOKUP(customer!A457,sales_update!A:N,13,FALSE)</f>
        <v>9</v>
      </c>
      <c r="U457">
        <f>VLOOKUP(customer!A457,sales_update!A:N,14,FALSE)</f>
        <v>4</v>
      </c>
      <c r="V457">
        <f>VLOOKUP(customer!A457,Marketing!A:I,2,FALSE)</f>
        <v>0</v>
      </c>
      <c r="W457">
        <f>VLOOKUP(customer!A457,Marketing!A:I,3,FALSE)</f>
        <v>0</v>
      </c>
      <c r="X457">
        <f>VLOOKUP(customer!A457,Marketing!A:I,4,FALSE)</f>
        <v>0</v>
      </c>
      <c r="Y457">
        <f>VLOOKUP(customer!A457,Marketing!A:I,5,FALSE)</f>
        <v>0</v>
      </c>
      <c r="Z457">
        <f>VLOOKUP(customer!A457,Marketing!A:I,6,FALSE)</f>
        <v>0</v>
      </c>
      <c r="AA457">
        <f>VLOOKUP(customer!A457,Marketing!A:I,7,FALSE)</f>
        <v>0</v>
      </c>
      <c r="AB457">
        <f>VLOOKUP(customer!A457,Marketing!A:I,8,FALSE)</f>
        <v>0</v>
      </c>
      <c r="AC457" s="1">
        <f>VLOOKUP(customer!A457,Marketing!A:I,9,FALSE)</f>
        <v>43974</v>
      </c>
    </row>
    <row r="458" spans="1:29" x14ac:dyDescent="0.3">
      <c r="A458">
        <v>2704</v>
      </c>
      <c r="B458">
        <v>171107</v>
      </c>
      <c r="C458">
        <v>0</v>
      </c>
      <c r="D458">
        <v>1</v>
      </c>
      <c r="E458">
        <v>69</v>
      </c>
      <c r="F458" t="str">
        <f>IF(customer!G458=1, "Married", IF(customer!H458=1, "Single", IF(customer!F458=1, "Divorced", IF(customer!I458=1, "Together", IF(customer!J458=1, "Widowed", "Unknown")))))</f>
        <v>Married</v>
      </c>
      <c r="G458" t="str">
        <f>IF(customer!K458=1,"Basic",IF(customer!L458=1,"Graduate",IF(customer!M458=1,"Master",IF(customer!N458=1,"PhD","Unknown"))))</f>
        <v>Graduate</v>
      </c>
      <c r="H458" t="s">
        <v>20</v>
      </c>
      <c r="I458">
        <f>VLOOKUP(customer!A458,sales_update!A:N,2,FALSE)</f>
        <v>61</v>
      </c>
      <c r="J458">
        <f xml:space="preserve"> VLOOKUP(customer!A458,sales_update!A:N,3,FALSE)</f>
        <v>1283</v>
      </c>
      <c r="K458">
        <f>VLOOKUP(customer!A458,sales_update!A:N,4,FALSE)</f>
        <v>24</v>
      </c>
      <c r="L458">
        <f>VLOOKUP(customer!A458,sales_update!A:N,5,FALSE)</f>
        <v>522</v>
      </c>
      <c r="M458">
        <f>VLOOKUP(customer!A458,sales_update!A:N,6,FALSE)</f>
        <v>476</v>
      </c>
      <c r="N458">
        <f>VLOOKUP(customer!A458,sales_update!A:N,7,FALSE)</f>
        <v>419</v>
      </c>
      <c r="O458">
        <f>VLOOKUP(customer!A458,sales_update!A:N,8,FALSE)</f>
        <v>469</v>
      </c>
      <c r="P458">
        <f>VLOOKUP(customer!A458,sales_update!A:N,9,FALSE)</f>
        <v>2255</v>
      </c>
      <c r="Q458">
        <f>VLOOKUP(customer!A458,sales_update!A:N,10,FALSE)</f>
        <v>2</v>
      </c>
      <c r="R458">
        <f>VLOOKUP(customer!A458,sales_update!A:N,11,FALSE)</f>
        <v>7</v>
      </c>
      <c r="S458">
        <f>VLOOKUP(customer!A458,sales_update!A:N,12,FALSE)</f>
        <v>6</v>
      </c>
      <c r="T458">
        <f>VLOOKUP(customer!A458,sales_update!A:N,13,FALSE)</f>
        <v>13</v>
      </c>
      <c r="U458">
        <f>VLOOKUP(customer!A458,sales_update!A:N,14,FALSE)</f>
        <v>4</v>
      </c>
      <c r="V458">
        <f>VLOOKUP(customer!A458,Marketing!A:I,2,FALSE)</f>
        <v>0</v>
      </c>
      <c r="W458">
        <f>VLOOKUP(customer!A458,Marketing!A:I,3,FALSE)</f>
        <v>0</v>
      </c>
      <c r="X458">
        <f>VLOOKUP(customer!A458,Marketing!A:I,4,FALSE)</f>
        <v>0</v>
      </c>
      <c r="Y458">
        <f>VLOOKUP(customer!A458,Marketing!A:I,5,FALSE)</f>
        <v>0</v>
      </c>
      <c r="Z458">
        <f>VLOOKUP(customer!A458,Marketing!A:I,6,FALSE)</f>
        <v>0</v>
      </c>
      <c r="AA458">
        <f>VLOOKUP(customer!A458,Marketing!A:I,7,FALSE)</f>
        <v>0</v>
      </c>
      <c r="AB458">
        <f>VLOOKUP(customer!A458,Marketing!A:I,8,FALSE)</f>
        <v>0</v>
      </c>
      <c r="AC458" s="1">
        <f>VLOOKUP(customer!A458,Marketing!A:I,9,FALSE)</f>
        <v>43671</v>
      </c>
    </row>
    <row r="459" spans="1:29" x14ac:dyDescent="0.3">
      <c r="A459">
        <v>1683</v>
      </c>
      <c r="B459">
        <v>171022</v>
      </c>
      <c r="C459">
        <v>0</v>
      </c>
      <c r="D459">
        <v>1</v>
      </c>
      <c r="E459">
        <v>42</v>
      </c>
      <c r="F459" t="str">
        <f>IF(customer!G459=1, "Married", IF(customer!H459=1, "Single", IF(customer!F459=1, "Divorced", IF(customer!I459=1, "Together", IF(customer!J459=1, "Widowed", "Unknown")))))</f>
        <v>Divorced</v>
      </c>
      <c r="G459" t="str">
        <f>IF(customer!K459=1,"Basic",IF(customer!L459=1,"Graduate",IF(customer!M459=1,"Master",IF(customer!N459=1,"PhD","Unknown"))))</f>
        <v>Graduate</v>
      </c>
      <c r="H459" t="s">
        <v>16</v>
      </c>
      <c r="I459">
        <f>VLOOKUP(customer!A459,sales_update!A:N,2,FALSE)</f>
        <v>30</v>
      </c>
      <c r="J459">
        <f xml:space="preserve"> VLOOKUP(customer!A459,sales_update!A:N,3,FALSE)</f>
        <v>2189</v>
      </c>
      <c r="K459">
        <f>VLOOKUP(customer!A459,sales_update!A:N,4,FALSE)</f>
        <v>29</v>
      </c>
      <c r="L459">
        <f>VLOOKUP(customer!A459,sales_update!A:N,5,FALSE)</f>
        <v>669</v>
      </c>
      <c r="M459">
        <f>VLOOKUP(customer!A459,sales_update!A:N,6,FALSE)</f>
        <v>0</v>
      </c>
      <c r="N459">
        <f>VLOOKUP(customer!A459,sales_update!A:N,7,FALSE)</f>
        <v>29</v>
      </c>
      <c r="O459">
        <f>VLOOKUP(customer!A459,sales_update!A:N,8,FALSE)</f>
        <v>583</v>
      </c>
      <c r="P459">
        <f>VLOOKUP(customer!A459,sales_update!A:N,9,FALSE)</f>
        <v>2333</v>
      </c>
      <c r="Q459">
        <f>VLOOKUP(customer!A459,sales_update!A:N,10,FALSE)</f>
        <v>3</v>
      </c>
      <c r="R459">
        <f>VLOOKUP(customer!A459,sales_update!A:N,11,FALSE)</f>
        <v>5</v>
      </c>
      <c r="S459">
        <f>VLOOKUP(customer!A459,sales_update!A:N,12,FALSE)</f>
        <v>2</v>
      </c>
      <c r="T459">
        <f>VLOOKUP(customer!A459,sales_update!A:N,13,FALSE)</f>
        <v>11</v>
      </c>
      <c r="U459">
        <f>VLOOKUP(customer!A459,sales_update!A:N,14,FALSE)</f>
        <v>8</v>
      </c>
      <c r="V459">
        <f>VLOOKUP(customer!A459,Marketing!A:I,2,FALSE)</f>
        <v>1</v>
      </c>
      <c r="W459">
        <f>VLOOKUP(customer!A459,Marketing!A:I,3,FALSE)</f>
        <v>0</v>
      </c>
      <c r="X459">
        <f>VLOOKUP(customer!A459,Marketing!A:I,4,FALSE)</f>
        <v>0</v>
      </c>
      <c r="Y459">
        <f>VLOOKUP(customer!A459,Marketing!A:I,5,FALSE)</f>
        <v>0</v>
      </c>
      <c r="Z459">
        <f>VLOOKUP(customer!A459,Marketing!A:I,6,FALSE)</f>
        <v>0</v>
      </c>
      <c r="AA459">
        <f>VLOOKUP(customer!A459,Marketing!A:I,7,FALSE)</f>
        <v>0</v>
      </c>
      <c r="AB459">
        <f>VLOOKUP(customer!A459,Marketing!A:I,8,FALSE)</f>
        <v>0</v>
      </c>
      <c r="AC459" s="1">
        <f>VLOOKUP(customer!A459,Marketing!A:I,9,FALSE)</f>
        <v>44030</v>
      </c>
    </row>
    <row r="460" spans="1:29" x14ac:dyDescent="0.3">
      <c r="A460">
        <v>1610</v>
      </c>
      <c r="B460">
        <v>170971</v>
      </c>
      <c r="C460">
        <v>0</v>
      </c>
      <c r="D460">
        <v>1</v>
      </c>
      <c r="E460">
        <v>60</v>
      </c>
      <c r="F460" t="str">
        <f>IF(customer!G460=1, "Married", IF(customer!H460=1, "Single", IF(customer!F460=1, "Divorced", IF(customer!I460=1, "Together", IF(customer!J460=1, "Widowed", "Unknown")))))</f>
        <v>Together</v>
      </c>
      <c r="G460" t="str">
        <f>IF(customer!K460=1,"Basic",IF(customer!L460=1,"Graduate",IF(customer!M460=1,"Master",IF(customer!N460=1,"PhD","Unknown"))))</f>
        <v>Graduate</v>
      </c>
      <c r="H460" t="s">
        <v>19</v>
      </c>
      <c r="I460">
        <f>VLOOKUP(customer!A460,sales_update!A:N,2,FALSE)</f>
        <v>28</v>
      </c>
      <c r="J460">
        <f xml:space="preserve"> VLOOKUP(customer!A460,sales_update!A:N,3,FALSE)</f>
        <v>2411</v>
      </c>
      <c r="K460">
        <f>VLOOKUP(customer!A460,sales_update!A:N,4,FALSE)</f>
        <v>41</v>
      </c>
      <c r="L460">
        <f>VLOOKUP(customer!A460,sales_update!A:N,5,FALSE)</f>
        <v>1378</v>
      </c>
      <c r="M460">
        <f>VLOOKUP(customer!A460,sales_update!A:N,6,FALSE)</f>
        <v>224</v>
      </c>
      <c r="N460">
        <f>VLOOKUP(customer!A460,sales_update!A:N,7,FALSE)</f>
        <v>301</v>
      </c>
      <c r="O460">
        <f>VLOOKUP(customer!A460,sales_update!A:N,8,FALSE)</f>
        <v>41</v>
      </c>
      <c r="P460">
        <f>VLOOKUP(customer!A460,sales_update!A:N,9,FALSE)</f>
        <v>4315</v>
      </c>
      <c r="Q460">
        <f>VLOOKUP(customer!A460,sales_update!A:N,10,FALSE)</f>
        <v>7</v>
      </c>
      <c r="R460">
        <f>VLOOKUP(customer!A460,sales_update!A:N,11,FALSE)</f>
        <v>11</v>
      </c>
      <c r="S460">
        <f>VLOOKUP(customer!A460,sales_update!A:N,12,FALSE)</f>
        <v>11</v>
      </c>
      <c r="T460">
        <f>VLOOKUP(customer!A460,sales_update!A:N,13,FALSE)</f>
        <v>5</v>
      </c>
      <c r="U460">
        <f>VLOOKUP(customer!A460,sales_update!A:N,14,FALSE)</f>
        <v>7</v>
      </c>
      <c r="V460">
        <f>VLOOKUP(customer!A460,Marketing!A:I,2,FALSE)</f>
        <v>0</v>
      </c>
      <c r="W460">
        <f>VLOOKUP(customer!A460,Marketing!A:I,3,FALSE)</f>
        <v>0</v>
      </c>
      <c r="X460">
        <f>VLOOKUP(customer!A460,Marketing!A:I,4,FALSE)</f>
        <v>0</v>
      </c>
      <c r="Y460">
        <f>VLOOKUP(customer!A460,Marketing!A:I,5,FALSE)</f>
        <v>0</v>
      </c>
      <c r="Z460">
        <f>VLOOKUP(customer!A460,Marketing!A:I,6,FALSE)</f>
        <v>0</v>
      </c>
      <c r="AA460">
        <f>VLOOKUP(customer!A460,Marketing!A:I,7,FALSE)</f>
        <v>0</v>
      </c>
      <c r="AB460">
        <f>VLOOKUP(customer!A460,Marketing!A:I,8,FALSE)</f>
        <v>1</v>
      </c>
      <c r="AC460" s="1">
        <f>VLOOKUP(customer!A460,Marketing!A:I,9,FALSE)</f>
        <v>43522</v>
      </c>
    </row>
    <row r="461" spans="1:29" x14ac:dyDescent="0.3">
      <c r="A461">
        <v>1202</v>
      </c>
      <c r="B461">
        <v>170951</v>
      </c>
      <c r="C461">
        <v>0</v>
      </c>
      <c r="D461">
        <v>0</v>
      </c>
      <c r="E461">
        <v>35</v>
      </c>
      <c r="F461" t="str">
        <f>IF(customer!G461=1, "Married", IF(customer!H461=1, "Single", IF(customer!F461=1, "Divorced", IF(customer!I461=1, "Together", IF(customer!J461=1, "Widowed", "Unknown")))))</f>
        <v>Married</v>
      </c>
      <c r="G461" t="str">
        <f>IF(customer!K461=1,"Basic",IF(customer!L461=1,"Graduate",IF(customer!M461=1,"Master",IF(customer!N461=1,"PhD","Unknown"))))</f>
        <v>Graduate</v>
      </c>
      <c r="H461" t="s">
        <v>19</v>
      </c>
      <c r="I461">
        <f>VLOOKUP(customer!A461,sales_update!A:N,2,FALSE)</f>
        <v>66</v>
      </c>
      <c r="J461">
        <f xml:space="preserve"> VLOOKUP(customer!A461,sales_update!A:N,3,FALSE)</f>
        <v>576</v>
      </c>
      <c r="K461">
        <f>VLOOKUP(customer!A461,sales_update!A:N,4,FALSE)</f>
        <v>24</v>
      </c>
      <c r="L461">
        <f>VLOOKUP(customer!A461,sales_update!A:N,5,FALSE)</f>
        <v>1335</v>
      </c>
      <c r="M461">
        <f>VLOOKUP(customer!A461,sales_update!A:N,6,FALSE)</f>
        <v>612</v>
      </c>
      <c r="N461">
        <f>VLOOKUP(customer!A461,sales_update!A:N,7,FALSE)</f>
        <v>210</v>
      </c>
      <c r="O461">
        <f>VLOOKUP(customer!A461,sales_update!A:N,8,FALSE)</f>
        <v>130</v>
      </c>
      <c r="P461">
        <f>VLOOKUP(customer!A461,sales_update!A:N,9,FALSE)</f>
        <v>2626</v>
      </c>
      <c r="Q461">
        <f>VLOOKUP(customer!A461,sales_update!A:N,10,FALSE)</f>
        <v>1</v>
      </c>
      <c r="R461">
        <f>VLOOKUP(customer!A461,sales_update!A:N,11,FALSE)</f>
        <v>3</v>
      </c>
      <c r="S461">
        <f>VLOOKUP(customer!A461,sales_update!A:N,12,FALSE)</f>
        <v>4</v>
      </c>
      <c r="T461">
        <f>VLOOKUP(customer!A461,sales_update!A:N,13,FALSE)</f>
        <v>9</v>
      </c>
      <c r="U461">
        <f>VLOOKUP(customer!A461,sales_update!A:N,14,FALSE)</f>
        <v>1</v>
      </c>
      <c r="V461">
        <f>VLOOKUP(customer!A461,Marketing!A:I,2,FALSE)</f>
        <v>0</v>
      </c>
      <c r="W461">
        <f>VLOOKUP(customer!A461,Marketing!A:I,3,FALSE)</f>
        <v>0</v>
      </c>
      <c r="X461">
        <f>VLOOKUP(customer!A461,Marketing!A:I,4,FALSE)</f>
        <v>0</v>
      </c>
      <c r="Y461">
        <f>VLOOKUP(customer!A461,Marketing!A:I,5,FALSE)</f>
        <v>0</v>
      </c>
      <c r="Z461">
        <f>VLOOKUP(customer!A461,Marketing!A:I,6,FALSE)</f>
        <v>0</v>
      </c>
      <c r="AA461">
        <f>VLOOKUP(customer!A461,Marketing!A:I,7,FALSE)</f>
        <v>0</v>
      </c>
      <c r="AB461">
        <f>VLOOKUP(customer!A461,Marketing!A:I,8,FALSE)</f>
        <v>0</v>
      </c>
      <c r="AC461" s="1">
        <f>VLOOKUP(customer!A461,Marketing!A:I,9,FALSE)</f>
        <v>43747</v>
      </c>
    </row>
    <row r="462" spans="1:29" x14ac:dyDescent="0.3">
      <c r="A462">
        <v>2896</v>
      </c>
      <c r="B462">
        <v>170932</v>
      </c>
      <c r="C462">
        <v>0</v>
      </c>
      <c r="D462">
        <v>1</v>
      </c>
      <c r="E462">
        <v>48</v>
      </c>
      <c r="F462" t="str">
        <f>IF(customer!G462=1, "Married", IF(customer!H462=1, "Single", IF(customer!F462=1, "Divorced", IF(customer!I462=1, "Together", IF(customer!J462=1, "Widowed", "Unknown")))))</f>
        <v>Married</v>
      </c>
      <c r="G462" t="str">
        <f>IF(customer!K462=1,"Basic",IF(customer!L462=1,"Graduate",IF(customer!M462=1,"Master",IF(customer!N462=1,"PhD","Unknown"))))</f>
        <v>Unknown</v>
      </c>
      <c r="H462" t="s">
        <v>20</v>
      </c>
      <c r="I462">
        <f>VLOOKUP(customer!A462,sales_update!A:N,2,FALSE)</f>
        <v>57</v>
      </c>
      <c r="J462">
        <f xml:space="preserve"> VLOOKUP(customer!A462,sales_update!A:N,3,FALSE)</f>
        <v>482</v>
      </c>
      <c r="K462">
        <f>VLOOKUP(customer!A462,sales_update!A:N,4,FALSE)</f>
        <v>465</v>
      </c>
      <c r="L462">
        <f>VLOOKUP(customer!A462,sales_update!A:N,5,FALSE)</f>
        <v>241</v>
      </c>
      <c r="M462">
        <f>VLOOKUP(customer!A462,sales_update!A:N,6,FALSE)</f>
        <v>111</v>
      </c>
      <c r="N462">
        <f>VLOOKUP(customer!A462,sales_update!A:N,7,FALSE)</f>
        <v>446</v>
      </c>
      <c r="O462">
        <f>VLOOKUP(customer!A462,sales_update!A:N,8,FALSE)</f>
        <v>446</v>
      </c>
      <c r="P462">
        <f>VLOOKUP(customer!A462,sales_update!A:N,9,FALSE)</f>
        <v>1299</v>
      </c>
      <c r="Q462">
        <f>VLOOKUP(customer!A462,sales_update!A:N,10,FALSE)</f>
        <v>2</v>
      </c>
      <c r="R462">
        <f>VLOOKUP(customer!A462,sales_update!A:N,11,FALSE)</f>
        <v>6</v>
      </c>
      <c r="S462">
        <f>VLOOKUP(customer!A462,sales_update!A:N,12,FALSE)</f>
        <v>2</v>
      </c>
      <c r="T462">
        <f>VLOOKUP(customer!A462,sales_update!A:N,13,FALSE)</f>
        <v>12</v>
      </c>
      <c r="U462">
        <f>VLOOKUP(customer!A462,sales_update!A:N,14,FALSE)</f>
        <v>3</v>
      </c>
      <c r="V462">
        <f>VLOOKUP(customer!A462,Marketing!A:I,2,FALSE)</f>
        <v>0</v>
      </c>
      <c r="W462">
        <f>VLOOKUP(customer!A462,Marketing!A:I,3,FALSE)</f>
        <v>0</v>
      </c>
      <c r="X462">
        <f>VLOOKUP(customer!A462,Marketing!A:I,4,FALSE)</f>
        <v>0</v>
      </c>
      <c r="Y462">
        <f>VLOOKUP(customer!A462,Marketing!A:I,5,FALSE)</f>
        <v>0</v>
      </c>
      <c r="Z462">
        <f>VLOOKUP(customer!A462,Marketing!A:I,6,FALSE)</f>
        <v>0</v>
      </c>
      <c r="AA462">
        <f>VLOOKUP(customer!A462,Marketing!A:I,7,FALSE)</f>
        <v>0</v>
      </c>
      <c r="AB462">
        <f>VLOOKUP(customer!A462,Marketing!A:I,8,FALSE)</f>
        <v>0</v>
      </c>
      <c r="AC462" s="1">
        <f>VLOOKUP(customer!A462,Marketing!A:I,9,FALSE)</f>
        <v>44007</v>
      </c>
    </row>
    <row r="463" spans="1:29" x14ac:dyDescent="0.3">
      <c r="A463">
        <v>1997</v>
      </c>
      <c r="B463">
        <v>170924</v>
      </c>
      <c r="C463">
        <v>0</v>
      </c>
      <c r="D463">
        <v>0</v>
      </c>
      <c r="E463">
        <v>55</v>
      </c>
      <c r="F463" t="str">
        <f>IF(customer!G463=1, "Married", IF(customer!H463=1, "Single", IF(customer!F463=1, "Divorced", IF(customer!I463=1, "Together", IF(customer!J463=1, "Widowed", "Unknown")))))</f>
        <v>Married</v>
      </c>
      <c r="G463" t="str">
        <f>IF(customer!K463=1,"Basic",IF(customer!L463=1,"Graduate",IF(customer!M463=1,"Master",IF(customer!N463=1,"PhD","Unknown"))))</f>
        <v>Unknown</v>
      </c>
      <c r="H463" t="s">
        <v>15</v>
      </c>
      <c r="I463">
        <f>VLOOKUP(customer!A463,sales_update!A:N,2,FALSE)</f>
        <v>41</v>
      </c>
      <c r="J463">
        <f xml:space="preserve"> VLOOKUP(customer!A463,sales_update!A:N,3,FALSE)</f>
        <v>1530</v>
      </c>
      <c r="K463">
        <f>VLOOKUP(customer!A463,sales_update!A:N,4,FALSE)</f>
        <v>275</v>
      </c>
      <c r="L463">
        <f>VLOOKUP(customer!A463,sales_update!A:N,5,FALSE)</f>
        <v>612</v>
      </c>
      <c r="M463">
        <f>VLOOKUP(customer!A463,sales_update!A:N,6,FALSE)</f>
        <v>318</v>
      </c>
      <c r="N463">
        <f>VLOOKUP(customer!A463,sales_update!A:N,7,FALSE)</f>
        <v>366</v>
      </c>
      <c r="O463">
        <f>VLOOKUP(customer!A463,sales_update!A:N,8,FALSE)</f>
        <v>183</v>
      </c>
      <c r="P463">
        <f>VLOOKUP(customer!A463,sales_update!A:N,9,FALSE)</f>
        <v>2918</v>
      </c>
      <c r="Q463">
        <f>VLOOKUP(customer!A463,sales_update!A:N,10,FALSE)</f>
        <v>1</v>
      </c>
      <c r="R463">
        <f>VLOOKUP(customer!A463,sales_update!A:N,11,FALSE)</f>
        <v>6</v>
      </c>
      <c r="S463">
        <f>VLOOKUP(customer!A463,sales_update!A:N,12,FALSE)</f>
        <v>6</v>
      </c>
      <c r="T463">
        <f>VLOOKUP(customer!A463,sales_update!A:N,13,FALSE)</f>
        <v>7</v>
      </c>
      <c r="U463">
        <f>VLOOKUP(customer!A463,sales_update!A:N,14,FALSE)</f>
        <v>3</v>
      </c>
      <c r="V463">
        <f>VLOOKUP(customer!A463,Marketing!A:I,2,FALSE)</f>
        <v>0</v>
      </c>
      <c r="W463">
        <f>VLOOKUP(customer!A463,Marketing!A:I,3,FALSE)</f>
        <v>0</v>
      </c>
      <c r="X463">
        <f>VLOOKUP(customer!A463,Marketing!A:I,4,FALSE)</f>
        <v>1</v>
      </c>
      <c r="Y463">
        <f>VLOOKUP(customer!A463,Marketing!A:I,5,FALSE)</f>
        <v>0</v>
      </c>
      <c r="Z463">
        <f>VLOOKUP(customer!A463,Marketing!A:I,6,FALSE)</f>
        <v>0</v>
      </c>
      <c r="AA463">
        <f>VLOOKUP(customer!A463,Marketing!A:I,7,FALSE)</f>
        <v>0</v>
      </c>
      <c r="AB463">
        <f>VLOOKUP(customer!A463,Marketing!A:I,8,FALSE)</f>
        <v>0</v>
      </c>
      <c r="AC463" s="1">
        <f>VLOOKUP(customer!A463,Marketing!A:I,9,FALSE)</f>
        <v>44085</v>
      </c>
    </row>
    <row r="464" spans="1:29" x14ac:dyDescent="0.3">
      <c r="A464">
        <v>2031</v>
      </c>
      <c r="B464">
        <v>170924</v>
      </c>
      <c r="C464">
        <v>0</v>
      </c>
      <c r="D464">
        <v>0</v>
      </c>
      <c r="E464">
        <v>55</v>
      </c>
      <c r="F464" t="str">
        <f>IF(customer!G464=1, "Married", IF(customer!H464=1, "Single", IF(customer!F464=1, "Divorced", IF(customer!I464=1, "Together", IF(customer!J464=1, "Widowed", "Unknown")))))</f>
        <v>Married</v>
      </c>
      <c r="G464" t="str">
        <f>IF(customer!K464=1,"Basic",IF(customer!L464=1,"Graduate",IF(customer!M464=1,"Master",IF(customer!N464=1,"PhD","Unknown"))))</f>
        <v>Unknown</v>
      </c>
      <c r="H464" t="s">
        <v>16</v>
      </c>
      <c r="I464">
        <f>VLOOKUP(customer!A464,sales_update!A:N,2,FALSE)</f>
        <v>41</v>
      </c>
      <c r="J464">
        <f xml:space="preserve"> VLOOKUP(customer!A464,sales_update!A:N,3,FALSE)</f>
        <v>1530</v>
      </c>
      <c r="K464">
        <f>VLOOKUP(customer!A464,sales_update!A:N,4,FALSE)</f>
        <v>275</v>
      </c>
      <c r="L464">
        <f>VLOOKUP(customer!A464,sales_update!A:N,5,FALSE)</f>
        <v>612</v>
      </c>
      <c r="M464">
        <f>VLOOKUP(customer!A464,sales_update!A:N,6,FALSE)</f>
        <v>318</v>
      </c>
      <c r="N464">
        <f>VLOOKUP(customer!A464,sales_update!A:N,7,FALSE)</f>
        <v>366</v>
      </c>
      <c r="O464">
        <f>VLOOKUP(customer!A464,sales_update!A:N,8,FALSE)</f>
        <v>183</v>
      </c>
      <c r="P464">
        <f>VLOOKUP(customer!A464,sales_update!A:N,9,FALSE)</f>
        <v>2918</v>
      </c>
      <c r="Q464">
        <f>VLOOKUP(customer!A464,sales_update!A:N,10,FALSE)</f>
        <v>1</v>
      </c>
      <c r="R464">
        <f>VLOOKUP(customer!A464,sales_update!A:N,11,FALSE)</f>
        <v>6</v>
      </c>
      <c r="S464">
        <f>VLOOKUP(customer!A464,sales_update!A:N,12,FALSE)</f>
        <v>6</v>
      </c>
      <c r="T464">
        <f>VLOOKUP(customer!A464,sales_update!A:N,13,FALSE)</f>
        <v>7</v>
      </c>
      <c r="U464">
        <f>VLOOKUP(customer!A464,sales_update!A:N,14,FALSE)</f>
        <v>3</v>
      </c>
      <c r="V464">
        <f>VLOOKUP(customer!A464,Marketing!A:I,2,FALSE)</f>
        <v>0</v>
      </c>
      <c r="W464">
        <f>VLOOKUP(customer!A464,Marketing!A:I,3,FALSE)</f>
        <v>0</v>
      </c>
      <c r="X464">
        <f>VLOOKUP(customer!A464,Marketing!A:I,4,FALSE)</f>
        <v>1</v>
      </c>
      <c r="Y464">
        <f>VLOOKUP(customer!A464,Marketing!A:I,5,FALSE)</f>
        <v>0</v>
      </c>
      <c r="Z464">
        <f>VLOOKUP(customer!A464,Marketing!A:I,6,FALSE)</f>
        <v>0</v>
      </c>
      <c r="AA464">
        <f>VLOOKUP(customer!A464,Marketing!A:I,7,FALSE)</f>
        <v>0</v>
      </c>
      <c r="AB464">
        <f>VLOOKUP(customer!A464,Marketing!A:I,8,FALSE)</f>
        <v>0</v>
      </c>
      <c r="AC464" s="1">
        <f>VLOOKUP(customer!A464,Marketing!A:I,9,FALSE)</f>
        <v>44085</v>
      </c>
    </row>
    <row r="465" spans="1:29" x14ac:dyDescent="0.3">
      <c r="A465">
        <v>1299</v>
      </c>
      <c r="B465">
        <v>170893</v>
      </c>
      <c r="C465">
        <v>0</v>
      </c>
      <c r="D465">
        <v>0</v>
      </c>
      <c r="E465">
        <v>44</v>
      </c>
      <c r="F465" t="str">
        <f>IF(customer!G465=1, "Married", IF(customer!H465=1, "Single", IF(customer!F465=1, "Divorced", IF(customer!I465=1, "Together", IF(customer!J465=1, "Widowed", "Unknown")))))</f>
        <v>Single</v>
      </c>
      <c r="G465" t="str">
        <f>IF(customer!K465=1,"Basic",IF(customer!L465=1,"Graduate",IF(customer!M465=1,"Master",IF(customer!N465=1,"PhD","Unknown"))))</f>
        <v>Master</v>
      </c>
      <c r="H465" t="s">
        <v>16</v>
      </c>
      <c r="I465">
        <f>VLOOKUP(customer!A465,sales_update!A:N,2,FALSE)</f>
        <v>42</v>
      </c>
      <c r="J465">
        <f xml:space="preserve"> VLOOKUP(customer!A465,sales_update!A:N,3,FALSE)</f>
        <v>1851</v>
      </c>
      <c r="K465">
        <f>VLOOKUP(customer!A465,sales_update!A:N,4,FALSE)</f>
        <v>106</v>
      </c>
      <c r="L465">
        <f>VLOOKUP(customer!A465,sales_update!A:N,5,FALSE)</f>
        <v>1352</v>
      </c>
      <c r="M465">
        <f>VLOOKUP(customer!A465,sales_update!A:N,6,FALSE)</f>
        <v>186</v>
      </c>
      <c r="N465">
        <f>VLOOKUP(customer!A465,sales_update!A:N,7,FALSE)</f>
        <v>106</v>
      </c>
      <c r="O465">
        <f>VLOOKUP(customer!A465,sales_update!A:N,8,FALSE)</f>
        <v>34</v>
      </c>
      <c r="P465">
        <f>VLOOKUP(customer!A465,sales_update!A:N,9,FALSE)</f>
        <v>3568</v>
      </c>
      <c r="Q465">
        <f>VLOOKUP(customer!A465,sales_update!A:N,10,FALSE)</f>
        <v>1</v>
      </c>
      <c r="R465">
        <f>VLOOKUP(customer!A465,sales_update!A:N,11,FALSE)</f>
        <v>6</v>
      </c>
      <c r="S465">
        <f>VLOOKUP(customer!A465,sales_update!A:N,12,FALSE)</f>
        <v>6</v>
      </c>
      <c r="T465">
        <f>VLOOKUP(customer!A465,sales_update!A:N,13,FALSE)</f>
        <v>10</v>
      </c>
      <c r="U465">
        <f>VLOOKUP(customer!A465,sales_update!A:N,14,FALSE)</f>
        <v>3</v>
      </c>
      <c r="V465">
        <f>VLOOKUP(customer!A465,Marketing!A:I,2,FALSE)</f>
        <v>0</v>
      </c>
      <c r="W465">
        <f>VLOOKUP(customer!A465,Marketing!A:I,3,FALSE)</f>
        <v>0</v>
      </c>
      <c r="X465">
        <f>VLOOKUP(customer!A465,Marketing!A:I,4,FALSE)</f>
        <v>0</v>
      </c>
      <c r="Y465">
        <f>VLOOKUP(customer!A465,Marketing!A:I,5,FALSE)</f>
        <v>0</v>
      </c>
      <c r="Z465">
        <f>VLOOKUP(customer!A465,Marketing!A:I,6,FALSE)</f>
        <v>0</v>
      </c>
      <c r="AA465">
        <f>VLOOKUP(customer!A465,Marketing!A:I,7,FALSE)</f>
        <v>0</v>
      </c>
      <c r="AB465">
        <f>VLOOKUP(customer!A465,Marketing!A:I,8,FALSE)</f>
        <v>0</v>
      </c>
      <c r="AC465" s="1">
        <f>VLOOKUP(customer!A465,Marketing!A:I,9,FALSE)</f>
        <v>43660</v>
      </c>
    </row>
    <row r="466" spans="1:29" x14ac:dyDescent="0.3">
      <c r="A466">
        <v>2838</v>
      </c>
      <c r="B466">
        <v>170886</v>
      </c>
      <c r="C466">
        <v>1</v>
      </c>
      <c r="D466">
        <v>0</v>
      </c>
      <c r="E466">
        <v>49</v>
      </c>
      <c r="F466" t="str">
        <f>IF(customer!G466=1, "Married", IF(customer!H466=1, "Single", IF(customer!F466=1, "Divorced", IF(customer!I466=1, "Together", IF(customer!J466=1, "Widowed", "Unknown")))))</f>
        <v>Married</v>
      </c>
      <c r="G466" t="str">
        <f>IF(customer!K466=1,"Basic",IF(customer!L466=1,"Graduate",IF(customer!M466=1,"Master",IF(customer!N466=1,"PhD","Unknown"))))</f>
        <v>Graduate</v>
      </c>
      <c r="H466" t="s">
        <v>17</v>
      </c>
      <c r="I466">
        <f>VLOOKUP(customer!A466,sales_update!A:N,2,FALSE)</f>
        <v>65</v>
      </c>
      <c r="J466">
        <f xml:space="preserve"> VLOOKUP(customer!A466,sales_update!A:N,3,FALSE)</f>
        <v>981</v>
      </c>
      <c r="K466">
        <f>VLOOKUP(customer!A466,sales_update!A:N,4,FALSE)</f>
        <v>169</v>
      </c>
      <c r="L466">
        <f>VLOOKUP(customer!A466,sales_update!A:N,5,FALSE)</f>
        <v>576</v>
      </c>
      <c r="M466">
        <f>VLOOKUP(customer!A466,sales_update!A:N,6,FALSE)</f>
        <v>248</v>
      </c>
      <c r="N466">
        <f>VLOOKUP(customer!A466,sales_update!A:N,7,FALSE)</f>
        <v>212</v>
      </c>
      <c r="O466">
        <f>VLOOKUP(customer!A466,sales_update!A:N,8,FALSE)</f>
        <v>128</v>
      </c>
      <c r="P466">
        <f>VLOOKUP(customer!A466,sales_update!A:N,9,FALSE)</f>
        <v>2059</v>
      </c>
      <c r="Q466">
        <f>VLOOKUP(customer!A466,sales_update!A:N,10,FALSE)</f>
        <v>1</v>
      </c>
      <c r="R466">
        <f>VLOOKUP(customer!A466,sales_update!A:N,11,FALSE)</f>
        <v>5</v>
      </c>
      <c r="S466">
        <f>VLOOKUP(customer!A466,sales_update!A:N,12,FALSE)</f>
        <v>4</v>
      </c>
      <c r="T466">
        <f>VLOOKUP(customer!A466,sales_update!A:N,13,FALSE)</f>
        <v>4</v>
      </c>
      <c r="U466">
        <f>VLOOKUP(customer!A466,sales_update!A:N,14,FALSE)</f>
        <v>2</v>
      </c>
      <c r="V466">
        <f>VLOOKUP(customer!A466,Marketing!A:I,2,FALSE)</f>
        <v>0</v>
      </c>
      <c r="W466">
        <f>VLOOKUP(customer!A466,Marketing!A:I,3,FALSE)</f>
        <v>0</v>
      </c>
      <c r="X466">
        <f>VLOOKUP(customer!A466,Marketing!A:I,4,FALSE)</f>
        <v>0</v>
      </c>
      <c r="Y466">
        <f>VLOOKUP(customer!A466,Marketing!A:I,5,FALSE)</f>
        <v>0</v>
      </c>
      <c r="Z466">
        <f>VLOOKUP(customer!A466,Marketing!A:I,6,FALSE)</f>
        <v>0</v>
      </c>
      <c r="AA466">
        <f>VLOOKUP(customer!A466,Marketing!A:I,7,FALSE)</f>
        <v>0</v>
      </c>
      <c r="AB466">
        <f>VLOOKUP(customer!A466,Marketing!A:I,8,FALSE)</f>
        <v>0</v>
      </c>
      <c r="AC466" s="1">
        <f>VLOOKUP(customer!A466,Marketing!A:I,9,FALSE)</f>
        <v>43910</v>
      </c>
    </row>
    <row r="467" spans="1:29" x14ac:dyDescent="0.3">
      <c r="A467">
        <v>2410</v>
      </c>
      <c r="B467">
        <v>170844</v>
      </c>
      <c r="C467">
        <v>1</v>
      </c>
      <c r="D467">
        <v>1</v>
      </c>
      <c r="E467">
        <v>53</v>
      </c>
      <c r="F467" t="str">
        <f>IF(customer!G467=1, "Married", IF(customer!H467=1, "Single", IF(customer!F467=1, "Divorced", IF(customer!I467=1, "Together", IF(customer!J467=1, "Widowed", "Unknown")))))</f>
        <v>Divorced</v>
      </c>
      <c r="G467" t="str">
        <f>IF(customer!K467=1,"Basic",IF(customer!L467=1,"Graduate",IF(customer!M467=1,"Master",IF(customer!N467=1,"PhD","Unknown"))))</f>
        <v>Graduate</v>
      </c>
      <c r="H467" t="s">
        <v>20</v>
      </c>
      <c r="I467">
        <f>VLOOKUP(customer!A467,sales_update!A:N,2,FALSE)</f>
        <v>16</v>
      </c>
      <c r="J467">
        <f xml:space="preserve"> VLOOKUP(customer!A467,sales_update!A:N,3,FALSE)</f>
        <v>311</v>
      </c>
      <c r="K467">
        <f>VLOOKUP(customer!A467,sales_update!A:N,4,FALSE)</f>
        <v>63</v>
      </c>
      <c r="L467">
        <f>VLOOKUP(customer!A467,sales_update!A:N,5,FALSE)</f>
        <v>162</v>
      </c>
      <c r="M467">
        <f>VLOOKUP(customer!A467,sales_update!A:N,6,FALSE)</f>
        <v>7</v>
      </c>
      <c r="N467">
        <f>VLOOKUP(customer!A467,sales_update!A:N,7,FALSE)</f>
        <v>162</v>
      </c>
      <c r="O467">
        <f>VLOOKUP(customer!A467,sales_update!A:N,8,FALSE)</f>
        <v>5</v>
      </c>
      <c r="P467">
        <f>VLOOKUP(customer!A467,sales_update!A:N,9,FALSE)</f>
        <v>699</v>
      </c>
      <c r="Q467">
        <f>VLOOKUP(customer!A467,sales_update!A:N,10,FALSE)</f>
        <v>5</v>
      </c>
      <c r="R467">
        <f>VLOOKUP(customer!A467,sales_update!A:N,11,FALSE)</f>
        <v>6</v>
      </c>
      <c r="S467">
        <f>VLOOKUP(customer!A467,sales_update!A:N,12,FALSE)</f>
        <v>1</v>
      </c>
      <c r="T467">
        <f>VLOOKUP(customer!A467,sales_update!A:N,13,FALSE)</f>
        <v>5</v>
      </c>
      <c r="U467">
        <f>VLOOKUP(customer!A467,sales_update!A:N,14,FALSE)</f>
        <v>7</v>
      </c>
      <c r="V467">
        <f>VLOOKUP(customer!A467,Marketing!A:I,2,FALSE)</f>
        <v>0</v>
      </c>
      <c r="W467">
        <f>VLOOKUP(customer!A467,Marketing!A:I,3,FALSE)</f>
        <v>0</v>
      </c>
      <c r="X467">
        <f>VLOOKUP(customer!A467,Marketing!A:I,4,FALSE)</f>
        <v>0</v>
      </c>
      <c r="Y467">
        <f>VLOOKUP(customer!A467,Marketing!A:I,5,FALSE)</f>
        <v>0</v>
      </c>
      <c r="Z467">
        <f>VLOOKUP(customer!A467,Marketing!A:I,6,FALSE)</f>
        <v>0</v>
      </c>
      <c r="AA467">
        <f>VLOOKUP(customer!A467,Marketing!A:I,7,FALSE)</f>
        <v>0</v>
      </c>
      <c r="AB467">
        <f>VLOOKUP(customer!A467,Marketing!A:I,8,FALSE)</f>
        <v>0</v>
      </c>
      <c r="AC467" s="1">
        <f>VLOOKUP(customer!A467,Marketing!A:I,9,FALSE)</f>
        <v>43926</v>
      </c>
    </row>
    <row r="468" spans="1:29" x14ac:dyDescent="0.3">
      <c r="A468">
        <v>1437</v>
      </c>
      <c r="B468">
        <v>170829</v>
      </c>
      <c r="C468">
        <v>1</v>
      </c>
      <c r="D468">
        <v>1</v>
      </c>
      <c r="E468">
        <v>40</v>
      </c>
      <c r="F468" t="str">
        <f>IF(customer!G468=1, "Married", IF(customer!H468=1, "Single", IF(customer!F468=1, "Divorced", IF(customer!I468=1, "Together", IF(customer!J468=1, "Widowed", "Unknown")))))</f>
        <v>Married</v>
      </c>
      <c r="G468" t="str">
        <f>IF(customer!K468=1,"Basic",IF(customer!L468=1,"Graduate",IF(customer!M468=1,"Master",IF(customer!N468=1,"PhD","Unknown"))))</f>
        <v>Unknown</v>
      </c>
      <c r="H468" t="s">
        <v>16</v>
      </c>
      <c r="I468">
        <f>VLOOKUP(customer!A468,sales_update!A:N,2,FALSE)</f>
        <v>87</v>
      </c>
      <c r="J468">
        <f xml:space="preserve"> VLOOKUP(customer!A468,sales_update!A:N,3,FALSE)</f>
        <v>340</v>
      </c>
      <c r="K468">
        <f>VLOOKUP(customer!A468,sales_update!A:N,4,FALSE)</f>
        <v>169</v>
      </c>
      <c r="L468">
        <f>VLOOKUP(customer!A468,sales_update!A:N,5,FALSE)</f>
        <v>256</v>
      </c>
      <c r="M468">
        <f>VLOOKUP(customer!A468,sales_update!A:N,6,FALSE)</f>
        <v>174</v>
      </c>
      <c r="N468">
        <f>VLOOKUP(customer!A468,sales_update!A:N,7,FALSE)</f>
        <v>46</v>
      </c>
      <c r="O468">
        <f>VLOOKUP(customer!A468,sales_update!A:N,8,FALSE)</f>
        <v>55</v>
      </c>
      <c r="P468">
        <f>VLOOKUP(customer!A468,sales_update!A:N,9,FALSE)</f>
        <v>929</v>
      </c>
      <c r="Q468">
        <f>VLOOKUP(customer!A468,sales_update!A:N,10,FALSE)</f>
        <v>2</v>
      </c>
      <c r="R468">
        <f>VLOOKUP(customer!A468,sales_update!A:N,11,FALSE)</f>
        <v>4</v>
      </c>
      <c r="S468">
        <f>VLOOKUP(customer!A468,sales_update!A:N,12,FALSE)</f>
        <v>2</v>
      </c>
      <c r="T468">
        <f>VLOOKUP(customer!A468,sales_update!A:N,13,FALSE)</f>
        <v>8</v>
      </c>
      <c r="U468">
        <f>VLOOKUP(customer!A468,sales_update!A:N,14,FALSE)</f>
        <v>3</v>
      </c>
      <c r="V468">
        <f>VLOOKUP(customer!A468,Marketing!A:I,2,FALSE)</f>
        <v>0</v>
      </c>
      <c r="W468">
        <f>VLOOKUP(customer!A468,Marketing!A:I,3,FALSE)</f>
        <v>0</v>
      </c>
      <c r="X468">
        <f>VLOOKUP(customer!A468,Marketing!A:I,4,FALSE)</f>
        <v>0</v>
      </c>
      <c r="Y468">
        <f>VLOOKUP(customer!A468,Marketing!A:I,5,FALSE)</f>
        <v>0</v>
      </c>
      <c r="Z468">
        <f>VLOOKUP(customer!A468,Marketing!A:I,6,FALSE)</f>
        <v>0</v>
      </c>
      <c r="AA468">
        <f>VLOOKUP(customer!A468,Marketing!A:I,7,FALSE)</f>
        <v>0</v>
      </c>
      <c r="AB468">
        <f>VLOOKUP(customer!A468,Marketing!A:I,8,FALSE)</f>
        <v>0</v>
      </c>
      <c r="AC468" s="1">
        <f>VLOOKUP(customer!A468,Marketing!A:I,9,FALSE)</f>
        <v>43958</v>
      </c>
    </row>
    <row r="469" spans="1:29" x14ac:dyDescent="0.3">
      <c r="A469">
        <v>2920</v>
      </c>
      <c r="B469">
        <v>170792</v>
      </c>
      <c r="C469">
        <v>0</v>
      </c>
      <c r="D469">
        <v>0</v>
      </c>
      <c r="E469">
        <v>69</v>
      </c>
      <c r="F469" t="str">
        <f>IF(customer!G469=1, "Married", IF(customer!H469=1, "Single", IF(customer!F469=1, "Divorced", IF(customer!I469=1, "Together", IF(customer!J469=1, "Widowed", "Unknown")))))</f>
        <v>Widowed</v>
      </c>
      <c r="G469" t="str">
        <f>IF(customer!K469=1,"Basic",IF(customer!L469=1,"Graduate",IF(customer!M469=1,"Master",IF(customer!N469=1,"PhD","Unknown"))))</f>
        <v>Graduate</v>
      </c>
      <c r="H469" t="s">
        <v>20</v>
      </c>
      <c r="I469">
        <f>VLOOKUP(customer!A469,sales_update!A:N,2,FALSE)</f>
        <v>82</v>
      </c>
      <c r="J469">
        <f xml:space="preserve"> VLOOKUP(customer!A469,sales_update!A:N,3,FALSE)</f>
        <v>830</v>
      </c>
      <c r="K469">
        <f>VLOOKUP(customer!A469,sales_update!A:N,4,FALSE)</f>
        <v>109</v>
      </c>
      <c r="L469">
        <f>VLOOKUP(customer!A469,sales_update!A:N,5,FALSE)</f>
        <v>1578</v>
      </c>
      <c r="M469">
        <f>VLOOKUP(customer!A469,sales_update!A:N,6,FALSE)</f>
        <v>251</v>
      </c>
      <c r="N469">
        <f>VLOOKUP(customer!A469,sales_update!A:N,7,FALSE)</f>
        <v>27</v>
      </c>
      <c r="O469">
        <f>VLOOKUP(customer!A469,sales_update!A:N,8,FALSE)</f>
        <v>275</v>
      </c>
      <c r="P469">
        <f>VLOOKUP(customer!A469,sales_update!A:N,9,FALSE)</f>
        <v>2519</v>
      </c>
      <c r="Q469">
        <f>VLOOKUP(customer!A469,sales_update!A:N,10,FALSE)</f>
        <v>2</v>
      </c>
      <c r="R469">
        <f>VLOOKUP(customer!A469,sales_update!A:N,11,FALSE)</f>
        <v>3</v>
      </c>
      <c r="S469">
        <f>VLOOKUP(customer!A469,sales_update!A:N,12,FALSE)</f>
        <v>4</v>
      </c>
      <c r="T469">
        <f>VLOOKUP(customer!A469,sales_update!A:N,13,FALSE)</f>
        <v>10</v>
      </c>
      <c r="U469">
        <f>VLOOKUP(customer!A469,sales_update!A:N,14,FALSE)</f>
        <v>3</v>
      </c>
      <c r="V469">
        <f>VLOOKUP(customer!A469,Marketing!A:I,2,FALSE)</f>
        <v>0</v>
      </c>
      <c r="W469">
        <f>VLOOKUP(customer!A469,Marketing!A:I,3,FALSE)</f>
        <v>0</v>
      </c>
      <c r="X469">
        <f>VLOOKUP(customer!A469,Marketing!A:I,4,FALSE)</f>
        <v>0</v>
      </c>
      <c r="Y469">
        <f>VLOOKUP(customer!A469,Marketing!A:I,5,FALSE)</f>
        <v>0</v>
      </c>
      <c r="Z469">
        <f>VLOOKUP(customer!A469,Marketing!A:I,6,FALSE)</f>
        <v>0</v>
      </c>
      <c r="AA469">
        <f>VLOOKUP(customer!A469,Marketing!A:I,7,FALSE)</f>
        <v>0</v>
      </c>
      <c r="AB469">
        <f>VLOOKUP(customer!A469,Marketing!A:I,8,FALSE)</f>
        <v>0</v>
      </c>
      <c r="AC469" s="1">
        <f>VLOOKUP(customer!A469,Marketing!A:I,9,FALSE)</f>
        <v>43660</v>
      </c>
    </row>
    <row r="470" spans="1:29" x14ac:dyDescent="0.3">
      <c r="A470">
        <v>1378</v>
      </c>
      <c r="B470">
        <v>170777</v>
      </c>
      <c r="C470">
        <v>0</v>
      </c>
      <c r="D470">
        <v>1</v>
      </c>
      <c r="E470">
        <v>52</v>
      </c>
      <c r="F470" t="str">
        <f>IF(customer!G470=1, "Married", IF(customer!H470=1, "Single", IF(customer!F470=1, "Divorced", IF(customer!I470=1, "Together", IF(customer!J470=1, "Widowed", "Unknown")))))</f>
        <v>Married</v>
      </c>
      <c r="G470" t="str">
        <f>IF(customer!K470=1,"Basic",IF(customer!L470=1,"Graduate",IF(customer!M470=1,"Master",IF(customer!N470=1,"PhD","Unknown"))))</f>
        <v>Master</v>
      </c>
      <c r="H470" t="s">
        <v>20</v>
      </c>
      <c r="I470">
        <f>VLOOKUP(customer!A470,sales_update!A:N,2,FALSE)</f>
        <v>80</v>
      </c>
      <c r="J470">
        <f xml:space="preserve"> VLOOKUP(customer!A470,sales_update!A:N,3,FALSE)</f>
        <v>1337</v>
      </c>
      <c r="K470">
        <f>VLOOKUP(customer!A470,sales_update!A:N,4,FALSE)</f>
        <v>84</v>
      </c>
      <c r="L470">
        <f>VLOOKUP(customer!A470,sales_update!A:N,5,FALSE)</f>
        <v>273</v>
      </c>
      <c r="M470">
        <f>VLOOKUP(customer!A470,sales_update!A:N,6,FALSE)</f>
        <v>0</v>
      </c>
      <c r="N470">
        <f>VLOOKUP(customer!A470,sales_update!A:N,7,FALSE)</f>
        <v>17</v>
      </c>
      <c r="O470">
        <f>VLOOKUP(customer!A470,sales_update!A:N,8,FALSE)</f>
        <v>188</v>
      </c>
      <c r="P470">
        <f>VLOOKUP(customer!A470,sales_update!A:N,9,FALSE)</f>
        <v>1523</v>
      </c>
      <c r="Q470">
        <f>VLOOKUP(customer!A470,sales_update!A:N,10,FALSE)</f>
        <v>3</v>
      </c>
      <c r="R470">
        <f>VLOOKUP(customer!A470,sales_update!A:N,11,FALSE)</f>
        <v>5</v>
      </c>
      <c r="S470">
        <f>VLOOKUP(customer!A470,sales_update!A:N,12,FALSE)</f>
        <v>3</v>
      </c>
      <c r="T470">
        <f>VLOOKUP(customer!A470,sales_update!A:N,13,FALSE)</f>
        <v>12</v>
      </c>
      <c r="U470">
        <f>VLOOKUP(customer!A470,sales_update!A:N,14,FALSE)</f>
        <v>3</v>
      </c>
      <c r="V470">
        <f>VLOOKUP(customer!A470,Marketing!A:I,2,FALSE)</f>
        <v>0</v>
      </c>
      <c r="W470">
        <f>VLOOKUP(customer!A470,Marketing!A:I,3,FALSE)</f>
        <v>0</v>
      </c>
      <c r="X470">
        <f>VLOOKUP(customer!A470,Marketing!A:I,4,FALSE)</f>
        <v>0</v>
      </c>
      <c r="Y470">
        <f>VLOOKUP(customer!A470,Marketing!A:I,5,FALSE)</f>
        <v>0</v>
      </c>
      <c r="Z470">
        <f>VLOOKUP(customer!A470,Marketing!A:I,6,FALSE)</f>
        <v>0</v>
      </c>
      <c r="AA470">
        <f>VLOOKUP(customer!A470,Marketing!A:I,7,FALSE)</f>
        <v>0</v>
      </c>
      <c r="AB470">
        <f>VLOOKUP(customer!A470,Marketing!A:I,8,FALSE)</f>
        <v>0</v>
      </c>
      <c r="AC470" s="1">
        <f>VLOOKUP(customer!A470,Marketing!A:I,9,FALSE)</f>
        <v>44044</v>
      </c>
    </row>
    <row r="471" spans="1:29" x14ac:dyDescent="0.3">
      <c r="A471">
        <v>2052</v>
      </c>
      <c r="B471">
        <v>170713</v>
      </c>
      <c r="C471">
        <v>0</v>
      </c>
      <c r="D471">
        <v>1</v>
      </c>
      <c r="E471">
        <v>54</v>
      </c>
      <c r="F471" t="str">
        <f>IF(customer!G471=1, "Married", IF(customer!H471=1, "Single", IF(customer!F471=1, "Divorced", IF(customer!I471=1, "Together", IF(customer!J471=1, "Widowed", "Unknown")))))</f>
        <v>Together</v>
      </c>
      <c r="G471" t="str">
        <f>IF(customer!K471=1,"Basic",IF(customer!L471=1,"Graduate",IF(customer!M471=1,"Master",IF(customer!N471=1,"PhD","Unknown"))))</f>
        <v>Graduate</v>
      </c>
      <c r="H471" t="s">
        <v>17</v>
      </c>
      <c r="I471">
        <f>VLOOKUP(customer!A471,sales_update!A:N,2,FALSE)</f>
        <v>23</v>
      </c>
      <c r="J471">
        <f xml:space="preserve"> VLOOKUP(customer!A471,sales_update!A:N,3,FALSE)</f>
        <v>1777</v>
      </c>
      <c r="K471">
        <f>VLOOKUP(customer!A471,sales_update!A:N,4,FALSE)</f>
        <v>275</v>
      </c>
      <c r="L471">
        <f>VLOOKUP(customer!A471,sales_update!A:N,5,FALSE)</f>
        <v>674</v>
      </c>
      <c r="M471">
        <f>VLOOKUP(customer!A471,sales_update!A:N,6,FALSE)</f>
        <v>198</v>
      </c>
      <c r="N471">
        <f>VLOOKUP(customer!A471,sales_update!A:N,7,FALSE)</f>
        <v>183</v>
      </c>
      <c r="O471">
        <f>VLOOKUP(customer!A471,sales_update!A:N,8,FALSE)</f>
        <v>459</v>
      </c>
      <c r="P471">
        <f>VLOOKUP(customer!A471,sales_update!A:N,9,FALSE)</f>
        <v>2648</v>
      </c>
      <c r="Q471">
        <f>VLOOKUP(customer!A471,sales_update!A:N,10,FALSE)</f>
        <v>6</v>
      </c>
      <c r="R471">
        <f>VLOOKUP(customer!A471,sales_update!A:N,11,FALSE)</f>
        <v>5</v>
      </c>
      <c r="S471">
        <f>VLOOKUP(customer!A471,sales_update!A:N,12,FALSE)</f>
        <v>6</v>
      </c>
      <c r="T471">
        <f>VLOOKUP(customer!A471,sales_update!A:N,13,FALSE)</f>
        <v>8</v>
      </c>
      <c r="U471">
        <f>VLOOKUP(customer!A471,sales_update!A:N,14,FALSE)</f>
        <v>3</v>
      </c>
      <c r="V471">
        <f>VLOOKUP(customer!A471,Marketing!A:I,2,FALSE)</f>
        <v>0</v>
      </c>
      <c r="W471">
        <f>VLOOKUP(customer!A471,Marketing!A:I,3,FALSE)</f>
        <v>0</v>
      </c>
      <c r="X471">
        <f>VLOOKUP(customer!A471,Marketing!A:I,4,FALSE)</f>
        <v>0</v>
      </c>
      <c r="Y471">
        <f>VLOOKUP(customer!A471,Marketing!A:I,5,FALSE)</f>
        <v>0</v>
      </c>
      <c r="Z471">
        <f>VLOOKUP(customer!A471,Marketing!A:I,6,FALSE)</f>
        <v>0</v>
      </c>
      <c r="AA471">
        <f>VLOOKUP(customer!A471,Marketing!A:I,7,FALSE)</f>
        <v>0</v>
      </c>
      <c r="AB471">
        <f>VLOOKUP(customer!A471,Marketing!A:I,8,FALSE)</f>
        <v>0</v>
      </c>
      <c r="AC471" s="1">
        <f>VLOOKUP(customer!A471,Marketing!A:I,9,FALSE)</f>
        <v>43595</v>
      </c>
    </row>
    <row r="472" spans="1:29" x14ac:dyDescent="0.3">
      <c r="A472">
        <v>1060</v>
      </c>
      <c r="B472">
        <v>170666</v>
      </c>
      <c r="C472">
        <v>0</v>
      </c>
      <c r="D472">
        <v>0</v>
      </c>
      <c r="E472">
        <v>72</v>
      </c>
      <c r="F472" t="str">
        <f>IF(customer!G472=1, "Married", IF(customer!H472=1, "Single", IF(customer!F472=1, "Divorced", IF(customer!I472=1, "Together", IF(customer!J472=1, "Widowed", "Unknown")))))</f>
        <v>Together</v>
      </c>
      <c r="G472" t="str">
        <f>IF(customer!K472=1,"Basic",IF(customer!L472=1,"Graduate",IF(customer!M472=1,"Master",IF(customer!N472=1,"PhD","Unknown"))))</f>
        <v>Graduate</v>
      </c>
      <c r="H472" t="s">
        <v>20</v>
      </c>
      <c r="I472">
        <f>VLOOKUP(customer!A472,sales_update!A:N,2,FALSE)</f>
        <v>29</v>
      </c>
      <c r="J472">
        <f xml:space="preserve"> VLOOKUP(customer!A472,sales_update!A:N,3,FALSE)</f>
        <v>961</v>
      </c>
      <c r="K472">
        <f>VLOOKUP(customer!A472,sales_update!A:N,4,FALSE)</f>
        <v>97</v>
      </c>
      <c r="L472">
        <f>VLOOKUP(customer!A472,sales_update!A:N,5,FALSE)</f>
        <v>886</v>
      </c>
      <c r="M472">
        <f>VLOOKUP(customer!A472,sales_update!A:N,6,FALSE)</f>
        <v>287</v>
      </c>
      <c r="N472">
        <f>VLOOKUP(customer!A472,sales_update!A:N,7,FALSE)</f>
        <v>295</v>
      </c>
      <c r="O472">
        <f>VLOOKUP(customer!A472,sales_update!A:N,8,FALSE)</f>
        <v>72</v>
      </c>
      <c r="P472">
        <f>VLOOKUP(customer!A472,sales_update!A:N,9,FALSE)</f>
        <v>2454</v>
      </c>
      <c r="Q472">
        <f>VLOOKUP(customer!A472,sales_update!A:N,10,FALSE)</f>
        <v>1</v>
      </c>
      <c r="R472">
        <f>VLOOKUP(customer!A472,sales_update!A:N,11,FALSE)</f>
        <v>7</v>
      </c>
      <c r="S472">
        <f>VLOOKUP(customer!A472,sales_update!A:N,12,FALSE)</f>
        <v>4</v>
      </c>
      <c r="T472">
        <f>VLOOKUP(customer!A472,sales_update!A:N,13,FALSE)</f>
        <v>4</v>
      </c>
      <c r="U472">
        <f>VLOOKUP(customer!A472,sales_update!A:N,14,FALSE)</f>
        <v>4</v>
      </c>
      <c r="V472">
        <f>VLOOKUP(customer!A472,Marketing!A:I,2,FALSE)</f>
        <v>0</v>
      </c>
      <c r="W472">
        <f>VLOOKUP(customer!A472,Marketing!A:I,3,FALSE)</f>
        <v>0</v>
      </c>
      <c r="X472">
        <f>VLOOKUP(customer!A472,Marketing!A:I,4,FALSE)</f>
        <v>0</v>
      </c>
      <c r="Y472">
        <f>VLOOKUP(customer!A472,Marketing!A:I,5,FALSE)</f>
        <v>0</v>
      </c>
      <c r="Z472">
        <f>VLOOKUP(customer!A472,Marketing!A:I,6,FALSE)</f>
        <v>0</v>
      </c>
      <c r="AA472">
        <f>VLOOKUP(customer!A472,Marketing!A:I,7,FALSE)</f>
        <v>0</v>
      </c>
      <c r="AB472">
        <f>VLOOKUP(customer!A472,Marketing!A:I,8,FALSE)</f>
        <v>0</v>
      </c>
      <c r="AC472" s="1">
        <f>VLOOKUP(customer!A472,Marketing!A:I,9,FALSE)</f>
        <v>43963</v>
      </c>
    </row>
    <row r="473" spans="1:29" x14ac:dyDescent="0.3">
      <c r="A473">
        <v>1941</v>
      </c>
      <c r="B473">
        <v>170647</v>
      </c>
      <c r="C473">
        <v>0</v>
      </c>
      <c r="D473">
        <v>1</v>
      </c>
      <c r="E473">
        <v>53</v>
      </c>
      <c r="F473" t="str">
        <f>IF(customer!G473=1, "Married", IF(customer!H473=1, "Single", IF(customer!F473=1, "Divorced", IF(customer!I473=1, "Together", IF(customer!J473=1, "Widowed", "Unknown")))))</f>
        <v>Divorced</v>
      </c>
      <c r="G473" t="str">
        <f>IF(customer!K473=1,"Basic",IF(customer!L473=1,"Graduate",IF(customer!M473=1,"Master",IF(customer!N473=1,"PhD","Unknown"))))</f>
        <v>Graduate</v>
      </c>
      <c r="H473" t="s">
        <v>16</v>
      </c>
      <c r="I473">
        <f>VLOOKUP(customer!A473,sales_update!A:N,2,FALSE)</f>
        <v>65</v>
      </c>
      <c r="J473">
        <f xml:space="preserve"> VLOOKUP(customer!A473,sales_update!A:N,3,FALSE)</f>
        <v>1355</v>
      </c>
      <c r="K473">
        <f>VLOOKUP(customer!A473,sales_update!A:N,4,FALSE)</f>
        <v>205</v>
      </c>
      <c r="L473">
        <f>VLOOKUP(customer!A473,sales_update!A:N,5,FALSE)</f>
        <v>413</v>
      </c>
      <c r="M473">
        <f>VLOOKUP(customer!A473,sales_update!A:N,6,FALSE)</f>
        <v>60</v>
      </c>
      <c r="N473">
        <f>VLOOKUP(customer!A473,sales_update!A:N,7,FALSE)</f>
        <v>297</v>
      </c>
      <c r="O473">
        <f>VLOOKUP(customer!A473,sales_update!A:N,8,FALSE)</f>
        <v>275</v>
      </c>
      <c r="P473">
        <f>VLOOKUP(customer!A473,sales_update!A:N,9,FALSE)</f>
        <v>2056</v>
      </c>
      <c r="Q473">
        <f>VLOOKUP(customer!A473,sales_update!A:N,10,FALSE)</f>
        <v>2</v>
      </c>
      <c r="R473">
        <f>VLOOKUP(customer!A473,sales_update!A:N,11,FALSE)</f>
        <v>4</v>
      </c>
      <c r="S473">
        <f>VLOOKUP(customer!A473,sales_update!A:N,12,FALSE)</f>
        <v>7</v>
      </c>
      <c r="T473">
        <f>VLOOKUP(customer!A473,sales_update!A:N,13,FALSE)</f>
        <v>13</v>
      </c>
      <c r="U473">
        <f>VLOOKUP(customer!A473,sales_update!A:N,14,FALSE)</f>
        <v>2</v>
      </c>
      <c r="V473">
        <f>VLOOKUP(customer!A473,Marketing!A:I,2,FALSE)</f>
        <v>0</v>
      </c>
      <c r="W473">
        <f>VLOOKUP(customer!A473,Marketing!A:I,3,FALSE)</f>
        <v>0</v>
      </c>
      <c r="X473">
        <f>VLOOKUP(customer!A473,Marketing!A:I,4,FALSE)</f>
        <v>0</v>
      </c>
      <c r="Y473">
        <f>VLOOKUP(customer!A473,Marketing!A:I,5,FALSE)</f>
        <v>0</v>
      </c>
      <c r="Z473">
        <f>VLOOKUP(customer!A473,Marketing!A:I,6,FALSE)</f>
        <v>0</v>
      </c>
      <c r="AA473">
        <f>VLOOKUP(customer!A473,Marketing!A:I,7,FALSE)</f>
        <v>0</v>
      </c>
      <c r="AB473">
        <f>VLOOKUP(customer!A473,Marketing!A:I,8,FALSE)</f>
        <v>0</v>
      </c>
      <c r="AC473" s="1">
        <f>VLOOKUP(customer!A473,Marketing!A:I,9,FALSE)</f>
        <v>43522</v>
      </c>
    </row>
    <row r="474" spans="1:29" x14ac:dyDescent="0.3">
      <c r="A474">
        <v>2855</v>
      </c>
      <c r="B474">
        <v>170643</v>
      </c>
      <c r="C474">
        <v>0</v>
      </c>
      <c r="D474">
        <v>0</v>
      </c>
      <c r="E474">
        <v>36</v>
      </c>
      <c r="F474" t="str">
        <f>IF(customer!G474=1, "Married", IF(customer!H474=1, "Single", IF(customer!F474=1, "Divorced", IF(customer!I474=1, "Together", IF(customer!J474=1, "Widowed", "Unknown")))))</f>
        <v>Married</v>
      </c>
      <c r="G474" t="str">
        <f>IF(customer!K474=1,"Basic",IF(customer!L474=1,"Graduate",IF(customer!M474=1,"Master",IF(customer!N474=1,"PhD","Unknown"))))</f>
        <v>PhD</v>
      </c>
      <c r="H474" t="s">
        <v>15</v>
      </c>
      <c r="I474">
        <f>VLOOKUP(customer!A474,sales_update!A:N,2,FALSE)</f>
        <v>66</v>
      </c>
      <c r="J474">
        <f xml:space="preserve"> VLOOKUP(customer!A474,sales_update!A:N,3,FALSE)</f>
        <v>2942</v>
      </c>
      <c r="K474">
        <f>VLOOKUP(customer!A474,sales_update!A:N,4,FALSE)</f>
        <v>258</v>
      </c>
      <c r="L474">
        <f>VLOOKUP(customer!A474,sales_update!A:N,5,FALSE)</f>
        <v>734</v>
      </c>
      <c r="M474">
        <f>VLOOKUP(customer!A474,sales_update!A:N,6,FALSE)</f>
        <v>56</v>
      </c>
      <c r="N474">
        <f>VLOOKUP(customer!A474,sales_update!A:N,7,FALSE)</f>
        <v>345</v>
      </c>
      <c r="O474">
        <f>VLOOKUP(customer!A474,sales_update!A:N,8,FALSE)</f>
        <v>80</v>
      </c>
      <c r="P474">
        <f>VLOOKUP(customer!A474,sales_update!A:N,9,FALSE)</f>
        <v>4256</v>
      </c>
      <c r="Q474">
        <f>VLOOKUP(customer!A474,sales_update!A:N,10,FALSE)</f>
        <v>1</v>
      </c>
      <c r="R474">
        <f>VLOOKUP(customer!A474,sales_update!A:N,11,FALSE)</f>
        <v>5</v>
      </c>
      <c r="S474">
        <f>VLOOKUP(customer!A474,sales_update!A:N,12,FALSE)</f>
        <v>8</v>
      </c>
      <c r="T474">
        <f>VLOOKUP(customer!A474,sales_update!A:N,13,FALSE)</f>
        <v>4</v>
      </c>
      <c r="U474">
        <f>VLOOKUP(customer!A474,sales_update!A:N,14,FALSE)</f>
        <v>6</v>
      </c>
      <c r="V474">
        <f>VLOOKUP(customer!A474,Marketing!A:I,2,FALSE)</f>
        <v>0</v>
      </c>
      <c r="W474">
        <f>VLOOKUP(customer!A474,Marketing!A:I,3,FALSE)</f>
        <v>0</v>
      </c>
      <c r="X474">
        <f>VLOOKUP(customer!A474,Marketing!A:I,4,FALSE)</f>
        <v>0</v>
      </c>
      <c r="Y474">
        <f>VLOOKUP(customer!A474,Marketing!A:I,5,FALSE)</f>
        <v>0</v>
      </c>
      <c r="Z474">
        <f>VLOOKUP(customer!A474,Marketing!A:I,6,FALSE)</f>
        <v>0</v>
      </c>
      <c r="AA474">
        <f>VLOOKUP(customer!A474,Marketing!A:I,7,FALSE)</f>
        <v>0</v>
      </c>
      <c r="AB474">
        <f>VLOOKUP(customer!A474,Marketing!A:I,8,FALSE)</f>
        <v>1</v>
      </c>
      <c r="AC474" s="1">
        <f>VLOOKUP(customer!A474,Marketing!A:I,9,FALSE)</f>
        <v>43546</v>
      </c>
    </row>
    <row r="475" spans="1:29" x14ac:dyDescent="0.3">
      <c r="A475">
        <v>2578</v>
      </c>
      <c r="B475">
        <v>170638</v>
      </c>
      <c r="C475">
        <v>0</v>
      </c>
      <c r="D475">
        <v>0</v>
      </c>
      <c r="E475">
        <v>65</v>
      </c>
      <c r="F475" t="str">
        <f>IF(customer!G475=1, "Married", IF(customer!H475=1, "Single", IF(customer!F475=1, "Divorced", IF(customer!I475=1, "Together", IF(customer!J475=1, "Widowed", "Unknown")))))</f>
        <v>Divorced</v>
      </c>
      <c r="G475" t="str">
        <f>IF(customer!K475=1,"Basic",IF(customer!L475=1,"Graduate",IF(customer!M475=1,"Master",IF(customer!N475=1,"PhD","Unknown"))))</f>
        <v>Master</v>
      </c>
      <c r="H475" t="s">
        <v>20</v>
      </c>
      <c r="I475">
        <f>VLOOKUP(customer!A475,sales_update!A:N,2,FALSE)</f>
        <v>69</v>
      </c>
      <c r="J475">
        <f xml:space="preserve"> VLOOKUP(customer!A475,sales_update!A:N,3,FALSE)</f>
        <v>2454</v>
      </c>
      <c r="K475">
        <f>VLOOKUP(customer!A475,sales_update!A:N,4,FALSE)</f>
        <v>29</v>
      </c>
      <c r="L475">
        <f>VLOOKUP(customer!A475,sales_update!A:N,5,FALSE)</f>
        <v>519</v>
      </c>
      <c r="M475">
        <f>VLOOKUP(customer!A475,sales_update!A:N,6,FALSE)</f>
        <v>39</v>
      </c>
      <c r="N475">
        <f>VLOOKUP(customer!A475,sales_update!A:N,7,FALSE)</f>
        <v>29</v>
      </c>
      <c r="O475">
        <f>VLOOKUP(customer!A475,sales_update!A:N,8,FALSE)</f>
        <v>152</v>
      </c>
      <c r="P475">
        <f>VLOOKUP(customer!A475,sales_update!A:N,9,FALSE)</f>
        <v>2918</v>
      </c>
      <c r="Q475">
        <f>VLOOKUP(customer!A475,sales_update!A:N,10,FALSE)</f>
        <v>1</v>
      </c>
      <c r="R475">
        <f>VLOOKUP(customer!A475,sales_update!A:N,11,FALSE)</f>
        <v>4</v>
      </c>
      <c r="S475">
        <f>VLOOKUP(customer!A475,sales_update!A:N,12,FALSE)</f>
        <v>5</v>
      </c>
      <c r="T475">
        <f>VLOOKUP(customer!A475,sales_update!A:N,13,FALSE)</f>
        <v>10</v>
      </c>
      <c r="U475">
        <f>VLOOKUP(customer!A475,sales_update!A:N,14,FALSE)</f>
        <v>3</v>
      </c>
      <c r="V475">
        <f>VLOOKUP(customer!A475,Marketing!A:I,2,FALSE)</f>
        <v>0</v>
      </c>
      <c r="W475">
        <f>VLOOKUP(customer!A475,Marketing!A:I,3,FALSE)</f>
        <v>1</v>
      </c>
      <c r="X475">
        <f>VLOOKUP(customer!A475,Marketing!A:I,4,FALSE)</f>
        <v>0</v>
      </c>
      <c r="Y475">
        <f>VLOOKUP(customer!A475,Marketing!A:I,5,FALSE)</f>
        <v>0</v>
      </c>
      <c r="Z475">
        <f>VLOOKUP(customer!A475,Marketing!A:I,6,FALSE)</f>
        <v>0</v>
      </c>
      <c r="AA475">
        <f>VLOOKUP(customer!A475,Marketing!A:I,7,FALSE)</f>
        <v>0</v>
      </c>
      <c r="AB475">
        <f>VLOOKUP(customer!A475,Marketing!A:I,8,FALSE)</f>
        <v>0</v>
      </c>
      <c r="AC475" s="1">
        <f>VLOOKUP(customer!A475,Marketing!A:I,9,FALSE)</f>
        <v>43775</v>
      </c>
    </row>
    <row r="476" spans="1:29" x14ac:dyDescent="0.3">
      <c r="A476">
        <v>2902</v>
      </c>
      <c r="B476">
        <v>170617</v>
      </c>
      <c r="C476">
        <v>0</v>
      </c>
      <c r="D476">
        <v>0</v>
      </c>
      <c r="E476">
        <v>50</v>
      </c>
      <c r="F476" t="str">
        <f>IF(customer!G476=1, "Married", IF(customer!H476=1, "Single", IF(customer!F476=1, "Divorced", IF(customer!I476=1, "Together", IF(customer!J476=1, "Widowed", "Unknown")))))</f>
        <v>Married</v>
      </c>
      <c r="G476" t="str">
        <f>IF(customer!K476=1,"Basic",IF(customer!L476=1,"Graduate",IF(customer!M476=1,"Master",IF(customer!N476=1,"PhD","Unknown"))))</f>
        <v>Graduate</v>
      </c>
      <c r="H476" t="s">
        <v>20</v>
      </c>
      <c r="I476">
        <f>VLOOKUP(customer!A476,sales_update!A:N,2,FALSE)</f>
        <v>45</v>
      </c>
      <c r="J476">
        <f xml:space="preserve"> VLOOKUP(customer!A476,sales_update!A:N,3,FALSE)</f>
        <v>853</v>
      </c>
      <c r="K476">
        <f>VLOOKUP(customer!A476,sales_update!A:N,4,FALSE)</f>
        <v>147</v>
      </c>
      <c r="L476">
        <f>VLOOKUP(customer!A476,sales_update!A:N,5,FALSE)</f>
        <v>1819</v>
      </c>
      <c r="M476">
        <f>VLOOKUP(customer!A476,sales_update!A:N,6,FALSE)</f>
        <v>97</v>
      </c>
      <c r="N476">
        <f>VLOOKUP(customer!A476,sales_update!A:N,7,FALSE)</f>
        <v>111</v>
      </c>
      <c r="O476">
        <f>VLOOKUP(customer!A476,sales_update!A:N,8,FALSE)</f>
        <v>65</v>
      </c>
      <c r="P476">
        <f>VLOOKUP(customer!A476,sales_update!A:N,9,FALSE)</f>
        <v>2962</v>
      </c>
      <c r="Q476">
        <f>VLOOKUP(customer!A476,sales_update!A:N,10,FALSE)</f>
        <v>1</v>
      </c>
      <c r="R476">
        <f>VLOOKUP(customer!A476,sales_update!A:N,11,FALSE)</f>
        <v>3</v>
      </c>
      <c r="S476">
        <f>VLOOKUP(customer!A476,sales_update!A:N,12,FALSE)</f>
        <v>3</v>
      </c>
      <c r="T476">
        <f>VLOOKUP(customer!A476,sales_update!A:N,13,FALSE)</f>
        <v>7</v>
      </c>
      <c r="U476">
        <f>VLOOKUP(customer!A476,sales_update!A:N,14,FALSE)</f>
        <v>2</v>
      </c>
      <c r="V476">
        <f>VLOOKUP(customer!A476,Marketing!A:I,2,FALSE)</f>
        <v>0</v>
      </c>
      <c r="W476">
        <f>VLOOKUP(customer!A476,Marketing!A:I,3,FALSE)</f>
        <v>0</v>
      </c>
      <c r="X476">
        <f>VLOOKUP(customer!A476,Marketing!A:I,4,FALSE)</f>
        <v>0</v>
      </c>
      <c r="Y476">
        <f>VLOOKUP(customer!A476,Marketing!A:I,5,FALSE)</f>
        <v>0</v>
      </c>
      <c r="Z476">
        <f>VLOOKUP(customer!A476,Marketing!A:I,6,FALSE)</f>
        <v>0</v>
      </c>
      <c r="AA476">
        <f>VLOOKUP(customer!A476,Marketing!A:I,7,FALSE)</f>
        <v>0</v>
      </c>
      <c r="AB476">
        <f>VLOOKUP(customer!A476,Marketing!A:I,8,FALSE)</f>
        <v>0</v>
      </c>
      <c r="AC476" s="1">
        <f>VLOOKUP(customer!A476,Marketing!A:I,9,FALSE)</f>
        <v>43797</v>
      </c>
    </row>
    <row r="477" spans="1:29" x14ac:dyDescent="0.3">
      <c r="A477">
        <v>2036</v>
      </c>
      <c r="B477">
        <v>170596</v>
      </c>
      <c r="C477">
        <v>0</v>
      </c>
      <c r="D477">
        <v>0</v>
      </c>
      <c r="E477">
        <v>35</v>
      </c>
      <c r="F477" t="str">
        <f>IF(customer!G477=1, "Married", IF(customer!H477=1, "Single", IF(customer!F477=1, "Divorced", IF(customer!I477=1, "Together", IF(customer!J477=1, "Widowed", "Unknown")))))</f>
        <v>Single</v>
      </c>
      <c r="G477" t="str">
        <f>IF(customer!K477=1,"Basic",IF(customer!L477=1,"Graduate",IF(customer!M477=1,"Master",IF(customer!N477=1,"PhD","Unknown"))))</f>
        <v>Graduate</v>
      </c>
      <c r="H477" t="s">
        <v>19</v>
      </c>
      <c r="I477">
        <f>VLOOKUP(customer!A477,sales_update!A:N,2,FALSE)</f>
        <v>68</v>
      </c>
      <c r="J477">
        <f xml:space="preserve"> VLOOKUP(customer!A477,sales_update!A:N,3,FALSE)</f>
        <v>839</v>
      </c>
      <c r="K477">
        <f>VLOOKUP(customer!A477,sales_update!A:N,4,FALSE)</f>
        <v>106</v>
      </c>
      <c r="L477">
        <f>VLOOKUP(customer!A477,sales_update!A:N,5,FALSE)</f>
        <v>1290</v>
      </c>
      <c r="M477">
        <f>VLOOKUP(customer!A477,sales_update!A:N,6,FALSE)</f>
        <v>41</v>
      </c>
      <c r="N477">
        <f>VLOOKUP(customer!A477,sales_update!A:N,7,FALSE)</f>
        <v>0</v>
      </c>
      <c r="O477">
        <f>VLOOKUP(customer!A477,sales_update!A:N,8,FALSE)</f>
        <v>63</v>
      </c>
      <c r="P477">
        <f>VLOOKUP(customer!A477,sales_update!A:N,9,FALSE)</f>
        <v>2214</v>
      </c>
      <c r="Q477">
        <f>VLOOKUP(customer!A477,sales_update!A:N,10,FALSE)</f>
        <v>1</v>
      </c>
      <c r="R477">
        <f>VLOOKUP(customer!A477,sales_update!A:N,11,FALSE)</f>
        <v>3</v>
      </c>
      <c r="S477">
        <f>VLOOKUP(customer!A477,sales_update!A:N,12,FALSE)</f>
        <v>5</v>
      </c>
      <c r="T477">
        <f>VLOOKUP(customer!A477,sales_update!A:N,13,FALSE)</f>
        <v>12</v>
      </c>
      <c r="U477">
        <f>VLOOKUP(customer!A477,sales_update!A:N,14,FALSE)</f>
        <v>2</v>
      </c>
      <c r="V477">
        <f>VLOOKUP(customer!A477,Marketing!A:I,2,FALSE)</f>
        <v>0</v>
      </c>
      <c r="W477">
        <f>VLOOKUP(customer!A477,Marketing!A:I,3,FALSE)</f>
        <v>0</v>
      </c>
      <c r="X477">
        <f>VLOOKUP(customer!A477,Marketing!A:I,4,FALSE)</f>
        <v>0</v>
      </c>
      <c r="Y477">
        <f>VLOOKUP(customer!A477,Marketing!A:I,5,FALSE)</f>
        <v>0</v>
      </c>
      <c r="Z477">
        <f>VLOOKUP(customer!A477,Marketing!A:I,6,FALSE)</f>
        <v>0</v>
      </c>
      <c r="AA477">
        <f>VLOOKUP(customer!A477,Marketing!A:I,7,FALSE)</f>
        <v>0</v>
      </c>
      <c r="AB477">
        <f>VLOOKUP(customer!A477,Marketing!A:I,8,FALSE)</f>
        <v>0</v>
      </c>
      <c r="AC477" s="1">
        <f>VLOOKUP(customer!A477,Marketing!A:I,9,FALSE)</f>
        <v>43536</v>
      </c>
    </row>
    <row r="478" spans="1:29" x14ac:dyDescent="0.3">
      <c r="A478">
        <v>2747</v>
      </c>
      <c r="B478">
        <v>170596</v>
      </c>
      <c r="C478">
        <v>0</v>
      </c>
      <c r="D478">
        <v>0</v>
      </c>
      <c r="E478">
        <v>35</v>
      </c>
      <c r="F478" t="str">
        <f>IF(customer!G478=1, "Married", IF(customer!H478=1, "Single", IF(customer!F478=1, "Divorced", IF(customer!I478=1, "Together", IF(customer!J478=1, "Widowed", "Unknown")))))</f>
        <v>Single</v>
      </c>
      <c r="G478" t="str">
        <f>IF(customer!K478=1,"Basic",IF(customer!L478=1,"Graduate",IF(customer!M478=1,"Master",IF(customer!N478=1,"PhD","Unknown"))))</f>
        <v>Graduate</v>
      </c>
      <c r="H478" t="s">
        <v>15</v>
      </c>
      <c r="I478">
        <f>VLOOKUP(customer!A478,sales_update!A:N,2,FALSE)</f>
        <v>68</v>
      </c>
      <c r="J478">
        <f xml:space="preserve"> VLOOKUP(customer!A478,sales_update!A:N,3,FALSE)</f>
        <v>839</v>
      </c>
      <c r="K478">
        <f>VLOOKUP(customer!A478,sales_update!A:N,4,FALSE)</f>
        <v>106</v>
      </c>
      <c r="L478">
        <f>VLOOKUP(customer!A478,sales_update!A:N,5,FALSE)</f>
        <v>1290</v>
      </c>
      <c r="M478">
        <f>VLOOKUP(customer!A478,sales_update!A:N,6,FALSE)</f>
        <v>41</v>
      </c>
      <c r="N478">
        <f>VLOOKUP(customer!A478,sales_update!A:N,7,FALSE)</f>
        <v>0</v>
      </c>
      <c r="O478">
        <f>VLOOKUP(customer!A478,sales_update!A:N,8,FALSE)</f>
        <v>63</v>
      </c>
      <c r="P478">
        <f>VLOOKUP(customer!A478,sales_update!A:N,9,FALSE)</f>
        <v>2214</v>
      </c>
      <c r="Q478">
        <f>VLOOKUP(customer!A478,sales_update!A:N,10,FALSE)</f>
        <v>1</v>
      </c>
      <c r="R478">
        <f>VLOOKUP(customer!A478,sales_update!A:N,11,FALSE)</f>
        <v>3</v>
      </c>
      <c r="S478">
        <f>VLOOKUP(customer!A478,sales_update!A:N,12,FALSE)</f>
        <v>5</v>
      </c>
      <c r="T478">
        <f>VLOOKUP(customer!A478,sales_update!A:N,13,FALSE)</f>
        <v>12</v>
      </c>
      <c r="U478">
        <f>VLOOKUP(customer!A478,sales_update!A:N,14,FALSE)</f>
        <v>2</v>
      </c>
      <c r="V478">
        <f>VLOOKUP(customer!A478,Marketing!A:I,2,FALSE)</f>
        <v>0</v>
      </c>
      <c r="W478">
        <f>VLOOKUP(customer!A478,Marketing!A:I,3,FALSE)</f>
        <v>0</v>
      </c>
      <c r="X478">
        <f>VLOOKUP(customer!A478,Marketing!A:I,4,FALSE)</f>
        <v>0</v>
      </c>
      <c r="Y478">
        <f>VLOOKUP(customer!A478,Marketing!A:I,5,FALSE)</f>
        <v>0</v>
      </c>
      <c r="Z478">
        <f>VLOOKUP(customer!A478,Marketing!A:I,6,FALSE)</f>
        <v>0</v>
      </c>
      <c r="AA478">
        <f>VLOOKUP(customer!A478,Marketing!A:I,7,FALSE)</f>
        <v>0</v>
      </c>
      <c r="AB478">
        <f>VLOOKUP(customer!A478,Marketing!A:I,8,FALSE)</f>
        <v>0</v>
      </c>
      <c r="AC478" s="1">
        <f>VLOOKUP(customer!A478,Marketing!A:I,9,FALSE)</f>
        <v>43536</v>
      </c>
    </row>
    <row r="479" spans="1:29" x14ac:dyDescent="0.3">
      <c r="A479">
        <v>2101</v>
      </c>
      <c r="B479">
        <v>170566</v>
      </c>
      <c r="C479">
        <v>0</v>
      </c>
      <c r="D479">
        <v>1</v>
      </c>
      <c r="E479">
        <v>52</v>
      </c>
      <c r="F479" t="str">
        <f>IF(customer!G479=1, "Married", IF(customer!H479=1, "Single", IF(customer!F479=1, "Divorced", IF(customer!I479=1, "Together", IF(customer!J479=1, "Widowed", "Unknown")))))</f>
        <v>Single</v>
      </c>
      <c r="G479" t="str">
        <f>IF(customer!K479=1,"Basic",IF(customer!L479=1,"Graduate",IF(customer!M479=1,"Master",IF(customer!N479=1,"PhD","Unknown"))))</f>
        <v>Graduate</v>
      </c>
      <c r="H479" t="s">
        <v>18</v>
      </c>
      <c r="I479">
        <f>VLOOKUP(customer!A479,sales_update!A:N,2,FALSE)</f>
        <v>4</v>
      </c>
      <c r="J479">
        <f xml:space="preserve"> VLOOKUP(customer!A479,sales_update!A:N,3,FALSE)</f>
        <v>921</v>
      </c>
      <c r="K479">
        <f>VLOOKUP(customer!A479,sales_update!A:N,4,FALSE)</f>
        <v>68</v>
      </c>
      <c r="L479">
        <f>VLOOKUP(customer!A479,sales_update!A:N,5,FALSE)</f>
        <v>520</v>
      </c>
      <c r="M479">
        <f>VLOOKUP(customer!A479,sales_update!A:N,6,FALSE)</f>
        <v>203</v>
      </c>
      <c r="N479">
        <f>VLOOKUP(customer!A479,sales_update!A:N,7,FALSE)</f>
        <v>68</v>
      </c>
      <c r="O479">
        <f>VLOOKUP(customer!A479,sales_update!A:N,8,FALSE)</f>
        <v>51</v>
      </c>
      <c r="P479">
        <f>VLOOKUP(customer!A479,sales_update!A:N,9,FALSE)</f>
        <v>1728</v>
      </c>
      <c r="Q479">
        <f>VLOOKUP(customer!A479,sales_update!A:N,10,FALSE)</f>
        <v>2</v>
      </c>
      <c r="R479">
        <f>VLOOKUP(customer!A479,sales_update!A:N,11,FALSE)</f>
        <v>6</v>
      </c>
      <c r="S479">
        <f>VLOOKUP(customer!A479,sales_update!A:N,12,FALSE)</f>
        <v>5</v>
      </c>
      <c r="T479">
        <f>VLOOKUP(customer!A479,sales_update!A:N,13,FALSE)</f>
        <v>9</v>
      </c>
      <c r="U479">
        <f>VLOOKUP(customer!A479,sales_update!A:N,14,FALSE)</f>
        <v>3</v>
      </c>
      <c r="V479">
        <f>VLOOKUP(customer!A479,Marketing!A:I,2,FALSE)</f>
        <v>0</v>
      </c>
      <c r="W479">
        <f>VLOOKUP(customer!A479,Marketing!A:I,3,FALSE)</f>
        <v>0</v>
      </c>
      <c r="X479">
        <f>VLOOKUP(customer!A479,Marketing!A:I,4,FALSE)</f>
        <v>0</v>
      </c>
      <c r="Y479">
        <f>VLOOKUP(customer!A479,Marketing!A:I,5,FALSE)</f>
        <v>0</v>
      </c>
      <c r="Z479">
        <f>VLOOKUP(customer!A479,Marketing!A:I,6,FALSE)</f>
        <v>0</v>
      </c>
      <c r="AA479">
        <f>VLOOKUP(customer!A479,Marketing!A:I,7,FALSE)</f>
        <v>0</v>
      </c>
      <c r="AB479">
        <f>VLOOKUP(customer!A479,Marketing!A:I,8,FALSE)</f>
        <v>0</v>
      </c>
      <c r="AC479" s="1">
        <f>VLOOKUP(customer!A479,Marketing!A:I,9,FALSE)</f>
        <v>43902</v>
      </c>
    </row>
    <row r="480" spans="1:29" x14ac:dyDescent="0.3">
      <c r="A480">
        <v>1718</v>
      </c>
      <c r="B480">
        <v>170545</v>
      </c>
      <c r="C480">
        <v>0</v>
      </c>
      <c r="D480">
        <v>1</v>
      </c>
      <c r="E480">
        <v>68</v>
      </c>
      <c r="F480" t="str">
        <f>IF(customer!G480=1, "Married", IF(customer!H480=1, "Single", IF(customer!F480=1, "Divorced", IF(customer!I480=1, "Together", IF(customer!J480=1, "Widowed", "Unknown")))))</f>
        <v>Together</v>
      </c>
      <c r="G480" t="str">
        <f>IF(customer!K480=1,"Basic",IF(customer!L480=1,"Graduate",IF(customer!M480=1,"Master",IF(customer!N480=1,"PhD","Unknown"))))</f>
        <v>Master</v>
      </c>
      <c r="H480" t="s">
        <v>19</v>
      </c>
      <c r="I480">
        <f>VLOOKUP(customer!A480,sales_update!A:N,2,FALSE)</f>
        <v>29</v>
      </c>
      <c r="J480">
        <f xml:space="preserve"> VLOOKUP(customer!A480,sales_update!A:N,3,FALSE)</f>
        <v>334</v>
      </c>
      <c r="K480">
        <f>VLOOKUP(customer!A480,sales_update!A:N,4,FALSE)</f>
        <v>94</v>
      </c>
      <c r="L480">
        <f>VLOOKUP(customer!A480,sales_update!A:N,5,FALSE)</f>
        <v>152</v>
      </c>
      <c r="M480">
        <f>VLOOKUP(customer!A480,sales_update!A:N,6,FALSE)</f>
        <v>133</v>
      </c>
      <c r="N480">
        <f>VLOOKUP(customer!A480,sales_update!A:N,7,FALSE)</f>
        <v>44</v>
      </c>
      <c r="O480">
        <f>VLOOKUP(customer!A480,sales_update!A:N,8,FALSE)</f>
        <v>51</v>
      </c>
      <c r="P480">
        <f>VLOOKUP(customer!A480,sales_update!A:N,9,FALSE)</f>
        <v>706</v>
      </c>
      <c r="Q480">
        <f>VLOOKUP(customer!A480,sales_update!A:N,10,FALSE)</f>
        <v>1</v>
      </c>
      <c r="R480">
        <f>VLOOKUP(customer!A480,sales_update!A:N,11,FALSE)</f>
        <v>4</v>
      </c>
      <c r="S480">
        <f>VLOOKUP(customer!A480,sales_update!A:N,12,FALSE)</f>
        <v>1</v>
      </c>
      <c r="T480">
        <f>VLOOKUP(customer!A480,sales_update!A:N,13,FALSE)</f>
        <v>7</v>
      </c>
      <c r="U480">
        <f>VLOOKUP(customer!A480,sales_update!A:N,14,FALSE)</f>
        <v>2</v>
      </c>
      <c r="V480">
        <f>VLOOKUP(customer!A480,Marketing!A:I,2,FALSE)</f>
        <v>0</v>
      </c>
      <c r="W480">
        <f>VLOOKUP(customer!A480,Marketing!A:I,3,FALSE)</f>
        <v>0</v>
      </c>
      <c r="X480">
        <f>VLOOKUP(customer!A480,Marketing!A:I,4,FALSE)</f>
        <v>0</v>
      </c>
      <c r="Y480">
        <f>VLOOKUP(customer!A480,Marketing!A:I,5,FALSE)</f>
        <v>0</v>
      </c>
      <c r="Z480">
        <f>VLOOKUP(customer!A480,Marketing!A:I,6,FALSE)</f>
        <v>0</v>
      </c>
      <c r="AA480">
        <f>VLOOKUP(customer!A480,Marketing!A:I,7,FALSE)</f>
        <v>0</v>
      </c>
      <c r="AB480">
        <f>VLOOKUP(customer!A480,Marketing!A:I,8,FALSE)</f>
        <v>0</v>
      </c>
      <c r="AC480" s="1">
        <f>VLOOKUP(customer!A480,Marketing!A:I,9,FALSE)</f>
        <v>44142</v>
      </c>
    </row>
    <row r="481" spans="1:29" x14ac:dyDescent="0.3">
      <c r="A481">
        <v>2331</v>
      </c>
      <c r="B481">
        <v>170515</v>
      </c>
      <c r="C481">
        <v>0</v>
      </c>
      <c r="D481">
        <v>0</v>
      </c>
      <c r="E481">
        <v>27</v>
      </c>
      <c r="F481" t="str">
        <f>IF(customer!G481=1, "Married", IF(customer!H481=1, "Single", IF(customer!F481=1, "Divorced", IF(customer!I481=1, "Together", IF(customer!J481=1, "Widowed", "Unknown")))))</f>
        <v>Single</v>
      </c>
      <c r="G481" t="str">
        <f>IF(customer!K481=1,"Basic",IF(customer!L481=1,"Graduate",IF(customer!M481=1,"Master",IF(customer!N481=1,"PhD","Unknown"))))</f>
        <v>Graduate</v>
      </c>
      <c r="H481" t="s">
        <v>16</v>
      </c>
      <c r="I481">
        <f>VLOOKUP(customer!A481,sales_update!A:N,2,FALSE)</f>
        <v>12</v>
      </c>
      <c r="J481">
        <f xml:space="preserve"> VLOOKUP(customer!A481,sales_update!A:N,3,FALSE)</f>
        <v>1016</v>
      </c>
      <c r="K481">
        <f>VLOOKUP(customer!A481,sales_update!A:N,4,FALSE)</f>
        <v>0</v>
      </c>
      <c r="L481">
        <f>VLOOKUP(customer!A481,sales_update!A:N,5,FALSE)</f>
        <v>1093</v>
      </c>
      <c r="M481">
        <f>VLOOKUP(customer!A481,sales_update!A:N,6,FALSE)</f>
        <v>440</v>
      </c>
      <c r="N481">
        <f>VLOOKUP(customer!A481,sales_update!A:N,7,FALSE)</f>
        <v>155</v>
      </c>
      <c r="O481">
        <f>VLOOKUP(customer!A481,sales_update!A:N,8,FALSE)</f>
        <v>339</v>
      </c>
      <c r="P481">
        <f>VLOOKUP(customer!A481,sales_update!A:N,9,FALSE)</f>
        <v>2365</v>
      </c>
      <c r="Q481">
        <f>VLOOKUP(customer!A481,sales_update!A:N,10,FALSE)</f>
        <v>1</v>
      </c>
      <c r="R481">
        <f>VLOOKUP(customer!A481,sales_update!A:N,11,FALSE)</f>
        <v>6</v>
      </c>
      <c r="S481">
        <f>VLOOKUP(customer!A481,sales_update!A:N,12,FALSE)</f>
        <v>6</v>
      </c>
      <c r="T481">
        <f>VLOOKUP(customer!A481,sales_update!A:N,13,FALSE)</f>
        <v>4</v>
      </c>
      <c r="U481">
        <f>VLOOKUP(customer!A481,sales_update!A:N,14,FALSE)</f>
        <v>2</v>
      </c>
      <c r="V481">
        <f>VLOOKUP(customer!A481,Marketing!A:I,2,FALSE)</f>
        <v>0</v>
      </c>
      <c r="W481">
        <f>VLOOKUP(customer!A481,Marketing!A:I,3,FALSE)</f>
        <v>0</v>
      </c>
      <c r="X481">
        <f>VLOOKUP(customer!A481,Marketing!A:I,4,FALSE)</f>
        <v>0</v>
      </c>
      <c r="Y481">
        <f>VLOOKUP(customer!A481,Marketing!A:I,5,FALSE)</f>
        <v>0</v>
      </c>
      <c r="Z481">
        <f>VLOOKUP(customer!A481,Marketing!A:I,6,FALSE)</f>
        <v>0</v>
      </c>
      <c r="AA481">
        <f>VLOOKUP(customer!A481,Marketing!A:I,7,FALSE)</f>
        <v>0</v>
      </c>
      <c r="AB481">
        <f>VLOOKUP(customer!A481,Marketing!A:I,8,FALSE)</f>
        <v>1</v>
      </c>
      <c r="AC481" s="1">
        <f>VLOOKUP(customer!A481,Marketing!A:I,9,FALSE)</f>
        <v>43917</v>
      </c>
    </row>
    <row r="482" spans="1:29" x14ac:dyDescent="0.3">
      <c r="A482">
        <v>1507</v>
      </c>
      <c r="B482">
        <v>170503</v>
      </c>
      <c r="C482">
        <v>0</v>
      </c>
      <c r="D482">
        <v>0</v>
      </c>
      <c r="E482">
        <v>67</v>
      </c>
      <c r="F482" t="str">
        <f>IF(customer!G482=1, "Married", IF(customer!H482=1, "Single", IF(customer!F482=1, "Divorced", IF(customer!I482=1, "Together", IF(customer!J482=1, "Widowed", "Unknown")))))</f>
        <v>Married</v>
      </c>
      <c r="G482" t="str">
        <f>IF(customer!K482=1,"Basic",IF(customer!L482=1,"Graduate",IF(customer!M482=1,"Master",IF(customer!N482=1,"PhD","Unknown"))))</f>
        <v>Graduate</v>
      </c>
      <c r="H482" t="s">
        <v>18</v>
      </c>
      <c r="I482">
        <f>VLOOKUP(customer!A482,sales_update!A:N,2,FALSE)</f>
        <v>73</v>
      </c>
      <c r="J482">
        <f xml:space="preserve"> VLOOKUP(customer!A482,sales_update!A:N,3,FALSE)</f>
        <v>3335</v>
      </c>
      <c r="K482">
        <f>VLOOKUP(customer!A482,sales_update!A:N,4,FALSE)</f>
        <v>80</v>
      </c>
      <c r="L482">
        <f>VLOOKUP(customer!A482,sales_update!A:N,5,FALSE)</f>
        <v>522</v>
      </c>
      <c r="M482">
        <f>VLOOKUP(customer!A482,sales_update!A:N,6,FALSE)</f>
        <v>0</v>
      </c>
      <c r="N482">
        <f>VLOOKUP(customer!A482,sales_update!A:N,7,FALSE)</f>
        <v>80</v>
      </c>
      <c r="O482">
        <f>VLOOKUP(customer!A482,sales_update!A:N,8,FALSE)</f>
        <v>160</v>
      </c>
      <c r="P482">
        <f>VLOOKUP(customer!A482,sales_update!A:N,9,FALSE)</f>
        <v>3857</v>
      </c>
      <c r="Q482">
        <f>VLOOKUP(customer!A482,sales_update!A:N,10,FALSE)</f>
        <v>1</v>
      </c>
      <c r="R482">
        <f>VLOOKUP(customer!A482,sales_update!A:N,11,FALSE)</f>
        <v>2</v>
      </c>
      <c r="S482">
        <f>VLOOKUP(customer!A482,sales_update!A:N,12,FALSE)</f>
        <v>4</v>
      </c>
      <c r="T482">
        <f>VLOOKUP(customer!A482,sales_update!A:N,13,FALSE)</f>
        <v>9</v>
      </c>
      <c r="U482">
        <f>VLOOKUP(customer!A482,sales_update!A:N,14,FALSE)</f>
        <v>6</v>
      </c>
      <c r="V482">
        <f>VLOOKUP(customer!A482,Marketing!A:I,2,FALSE)</f>
        <v>0</v>
      </c>
      <c r="W482">
        <f>VLOOKUP(customer!A482,Marketing!A:I,3,FALSE)</f>
        <v>1</v>
      </c>
      <c r="X482">
        <f>VLOOKUP(customer!A482,Marketing!A:I,4,FALSE)</f>
        <v>1</v>
      </c>
      <c r="Y482">
        <f>VLOOKUP(customer!A482,Marketing!A:I,5,FALSE)</f>
        <v>0</v>
      </c>
      <c r="Z482">
        <f>VLOOKUP(customer!A482,Marketing!A:I,6,FALSE)</f>
        <v>0</v>
      </c>
      <c r="AA482">
        <f>VLOOKUP(customer!A482,Marketing!A:I,7,FALSE)</f>
        <v>0</v>
      </c>
      <c r="AB482">
        <f>VLOOKUP(customer!A482,Marketing!A:I,8,FALSE)</f>
        <v>0</v>
      </c>
      <c r="AC482" s="1">
        <f>VLOOKUP(customer!A482,Marketing!A:I,9,FALSE)</f>
        <v>43531</v>
      </c>
    </row>
    <row r="483" spans="1:29" x14ac:dyDescent="0.3">
      <c r="A483">
        <v>2655</v>
      </c>
      <c r="B483">
        <v>170440</v>
      </c>
      <c r="C483">
        <v>0</v>
      </c>
      <c r="D483">
        <v>0</v>
      </c>
      <c r="E483">
        <v>42</v>
      </c>
      <c r="F483" t="str">
        <f>IF(customer!G483=1, "Married", IF(customer!H483=1, "Single", IF(customer!F483=1, "Divorced", IF(customer!I483=1, "Together", IF(customer!J483=1, "Widowed", "Unknown")))))</f>
        <v>Together</v>
      </c>
      <c r="G483" t="str">
        <f>IF(customer!K483=1,"Basic",IF(customer!L483=1,"Graduate",IF(customer!M483=1,"Master",IF(customer!N483=1,"PhD","Unknown"))))</f>
        <v>Graduate</v>
      </c>
      <c r="H483" t="s">
        <v>16</v>
      </c>
      <c r="I483">
        <f>VLOOKUP(customer!A483,sales_update!A:N,2,FALSE)</f>
        <v>49</v>
      </c>
      <c r="J483">
        <f xml:space="preserve"> VLOOKUP(customer!A483,sales_update!A:N,3,FALSE)</f>
        <v>1670</v>
      </c>
      <c r="K483">
        <f>VLOOKUP(customer!A483,sales_update!A:N,4,FALSE)</f>
        <v>283</v>
      </c>
      <c r="L483">
        <f>VLOOKUP(customer!A483,sales_update!A:N,5,FALSE)</f>
        <v>1207</v>
      </c>
      <c r="M483">
        <f>VLOOKUP(customer!A483,sales_update!A:N,6,FALSE)</f>
        <v>184</v>
      </c>
      <c r="N483">
        <f>VLOOKUP(customer!A483,sales_update!A:N,7,FALSE)</f>
        <v>247</v>
      </c>
      <c r="O483">
        <f>VLOOKUP(customer!A483,sales_update!A:N,8,FALSE)</f>
        <v>213</v>
      </c>
      <c r="P483">
        <f>VLOOKUP(customer!A483,sales_update!A:N,9,FALSE)</f>
        <v>3378</v>
      </c>
      <c r="Q483">
        <f>VLOOKUP(customer!A483,sales_update!A:N,10,FALSE)</f>
        <v>1</v>
      </c>
      <c r="R483">
        <f>VLOOKUP(customer!A483,sales_update!A:N,11,FALSE)</f>
        <v>5</v>
      </c>
      <c r="S483">
        <f>VLOOKUP(customer!A483,sales_update!A:N,12,FALSE)</f>
        <v>10</v>
      </c>
      <c r="T483">
        <f>VLOOKUP(customer!A483,sales_update!A:N,13,FALSE)</f>
        <v>7</v>
      </c>
      <c r="U483">
        <f>VLOOKUP(customer!A483,sales_update!A:N,14,FALSE)</f>
        <v>3</v>
      </c>
      <c r="V483">
        <f>VLOOKUP(customer!A483,Marketing!A:I,2,FALSE)</f>
        <v>0</v>
      </c>
      <c r="W483">
        <f>VLOOKUP(customer!A483,Marketing!A:I,3,FALSE)</f>
        <v>0</v>
      </c>
      <c r="X483">
        <f>VLOOKUP(customer!A483,Marketing!A:I,4,FALSE)</f>
        <v>0</v>
      </c>
      <c r="Y483">
        <f>VLOOKUP(customer!A483,Marketing!A:I,5,FALSE)</f>
        <v>1</v>
      </c>
      <c r="Z483">
        <f>VLOOKUP(customer!A483,Marketing!A:I,6,FALSE)</f>
        <v>0</v>
      </c>
      <c r="AA483">
        <f>VLOOKUP(customer!A483,Marketing!A:I,7,FALSE)</f>
        <v>0</v>
      </c>
      <c r="AB483">
        <f>VLOOKUP(customer!A483,Marketing!A:I,8,FALSE)</f>
        <v>0</v>
      </c>
      <c r="AC483" s="1">
        <f>VLOOKUP(customer!A483,Marketing!A:I,9,FALSE)</f>
        <v>43904</v>
      </c>
    </row>
    <row r="484" spans="1:29" x14ac:dyDescent="0.3">
      <c r="A484">
        <v>1777</v>
      </c>
      <c r="B484">
        <v>170421</v>
      </c>
      <c r="C484">
        <v>0</v>
      </c>
      <c r="D484">
        <v>1</v>
      </c>
      <c r="E484">
        <v>66</v>
      </c>
      <c r="F484" t="str">
        <f>IF(customer!G484=1, "Married", IF(customer!H484=1, "Single", IF(customer!F484=1, "Divorced", IF(customer!I484=1, "Together", IF(customer!J484=1, "Widowed", "Unknown")))))</f>
        <v>Married</v>
      </c>
      <c r="G484" t="str">
        <f>IF(customer!K484=1,"Basic",IF(customer!L484=1,"Graduate",IF(customer!M484=1,"Master",IF(customer!N484=1,"PhD","Unknown"))))</f>
        <v>PhD</v>
      </c>
      <c r="H484" t="s">
        <v>18</v>
      </c>
      <c r="I484">
        <f>VLOOKUP(customer!A484,sales_update!A:N,2,FALSE)</f>
        <v>98</v>
      </c>
      <c r="J484">
        <f xml:space="preserve"> VLOOKUP(customer!A484,sales_update!A:N,3,FALSE)</f>
        <v>1159</v>
      </c>
      <c r="K484">
        <f>VLOOKUP(customer!A484,sales_update!A:N,4,FALSE)</f>
        <v>68</v>
      </c>
      <c r="L484">
        <f>VLOOKUP(customer!A484,sales_update!A:N,5,FALSE)</f>
        <v>329</v>
      </c>
      <c r="M484">
        <f>VLOOKUP(customer!A484,sales_update!A:N,6,FALSE)</f>
        <v>182</v>
      </c>
      <c r="N484">
        <f>VLOOKUP(customer!A484,sales_update!A:N,7,FALSE)</f>
        <v>34</v>
      </c>
      <c r="O484">
        <f>VLOOKUP(customer!A484,sales_update!A:N,8,FALSE)</f>
        <v>85</v>
      </c>
      <c r="P484">
        <f>VLOOKUP(customer!A484,sales_update!A:N,9,FALSE)</f>
        <v>1687</v>
      </c>
      <c r="Q484">
        <f>VLOOKUP(customer!A484,sales_update!A:N,10,FALSE)</f>
        <v>3</v>
      </c>
      <c r="R484">
        <f>VLOOKUP(customer!A484,sales_update!A:N,11,FALSE)</f>
        <v>10</v>
      </c>
      <c r="S484">
        <f>VLOOKUP(customer!A484,sales_update!A:N,12,FALSE)</f>
        <v>3</v>
      </c>
      <c r="T484">
        <f>VLOOKUP(customer!A484,sales_update!A:N,13,FALSE)</f>
        <v>7</v>
      </c>
      <c r="U484">
        <f>VLOOKUP(customer!A484,sales_update!A:N,14,FALSE)</f>
        <v>6</v>
      </c>
      <c r="V484">
        <f>VLOOKUP(customer!A484,Marketing!A:I,2,FALSE)</f>
        <v>0</v>
      </c>
      <c r="W484">
        <f>VLOOKUP(customer!A484,Marketing!A:I,3,FALSE)</f>
        <v>0</v>
      </c>
      <c r="X484">
        <f>VLOOKUP(customer!A484,Marketing!A:I,4,FALSE)</f>
        <v>0</v>
      </c>
      <c r="Y484">
        <f>VLOOKUP(customer!A484,Marketing!A:I,5,FALSE)</f>
        <v>0</v>
      </c>
      <c r="Z484">
        <f>VLOOKUP(customer!A484,Marketing!A:I,6,FALSE)</f>
        <v>0</v>
      </c>
      <c r="AA484">
        <f>VLOOKUP(customer!A484,Marketing!A:I,7,FALSE)</f>
        <v>0</v>
      </c>
      <c r="AB484">
        <f>VLOOKUP(customer!A484,Marketing!A:I,8,FALSE)</f>
        <v>0</v>
      </c>
      <c r="AC484" s="1">
        <f>VLOOKUP(customer!A484,Marketing!A:I,9,FALSE)</f>
        <v>44167</v>
      </c>
    </row>
    <row r="485" spans="1:29" x14ac:dyDescent="0.3">
      <c r="A485">
        <v>2461</v>
      </c>
      <c r="B485">
        <v>170379</v>
      </c>
      <c r="C485">
        <v>0</v>
      </c>
      <c r="D485">
        <v>1</v>
      </c>
      <c r="E485">
        <v>44</v>
      </c>
      <c r="F485" t="str">
        <f>IF(customer!G485=1, "Married", IF(customer!H485=1, "Single", IF(customer!F485=1, "Divorced", IF(customer!I485=1, "Together", IF(customer!J485=1, "Widowed", "Unknown")))))</f>
        <v>Single</v>
      </c>
      <c r="G485" t="str">
        <f>IF(customer!K485=1,"Basic",IF(customer!L485=1,"Graduate",IF(customer!M485=1,"Master",IF(customer!N485=1,"PhD","Unknown"))))</f>
        <v>Master</v>
      </c>
      <c r="H485" t="s">
        <v>18</v>
      </c>
      <c r="I485">
        <f>VLOOKUP(customer!A485,sales_update!A:N,2,FALSE)</f>
        <v>84</v>
      </c>
      <c r="J485">
        <f xml:space="preserve"> VLOOKUP(customer!A485,sales_update!A:N,3,FALSE)</f>
        <v>1339</v>
      </c>
      <c r="K485">
        <f>VLOOKUP(customer!A485,sales_update!A:N,4,FALSE)</f>
        <v>61</v>
      </c>
      <c r="L485">
        <f>VLOOKUP(customer!A485,sales_update!A:N,5,FALSE)</f>
        <v>344</v>
      </c>
      <c r="M485">
        <f>VLOOKUP(customer!A485,sales_update!A:N,6,FALSE)</f>
        <v>157</v>
      </c>
      <c r="N485">
        <f>VLOOKUP(customer!A485,sales_update!A:N,7,FALSE)</f>
        <v>162</v>
      </c>
      <c r="O485">
        <f>VLOOKUP(customer!A485,sales_update!A:N,8,FALSE)</f>
        <v>19</v>
      </c>
      <c r="P485">
        <f>VLOOKUP(customer!A485,sales_update!A:N,9,FALSE)</f>
        <v>2043</v>
      </c>
      <c r="Q485">
        <f>VLOOKUP(customer!A485,sales_update!A:N,10,FALSE)</f>
        <v>3</v>
      </c>
      <c r="R485">
        <f>VLOOKUP(customer!A485,sales_update!A:N,11,FALSE)</f>
        <v>6</v>
      </c>
      <c r="S485">
        <f>VLOOKUP(customer!A485,sales_update!A:N,12,FALSE)</f>
        <v>3</v>
      </c>
      <c r="T485">
        <f>VLOOKUP(customer!A485,sales_update!A:N,13,FALSE)</f>
        <v>13</v>
      </c>
      <c r="U485">
        <f>VLOOKUP(customer!A485,sales_update!A:N,14,FALSE)</f>
        <v>4</v>
      </c>
      <c r="V485">
        <f>VLOOKUP(customer!A485,Marketing!A:I,2,FALSE)</f>
        <v>0</v>
      </c>
      <c r="W485">
        <f>VLOOKUP(customer!A485,Marketing!A:I,3,FALSE)</f>
        <v>0</v>
      </c>
      <c r="X485">
        <f>VLOOKUP(customer!A485,Marketing!A:I,4,FALSE)</f>
        <v>0</v>
      </c>
      <c r="Y485">
        <f>VLOOKUP(customer!A485,Marketing!A:I,5,FALSE)</f>
        <v>0</v>
      </c>
      <c r="Z485">
        <f>VLOOKUP(customer!A485,Marketing!A:I,6,FALSE)</f>
        <v>0</v>
      </c>
      <c r="AA485">
        <f>VLOOKUP(customer!A485,Marketing!A:I,7,FALSE)</f>
        <v>0</v>
      </c>
      <c r="AB485">
        <f>VLOOKUP(customer!A485,Marketing!A:I,8,FALSE)</f>
        <v>0</v>
      </c>
      <c r="AC485" s="1">
        <f>VLOOKUP(customer!A485,Marketing!A:I,9,FALSE)</f>
        <v>43685</v>
      </c>
    </row>
    <row r="486" spans="1:29" x14ac:dyDescent="0.3">
      <c r="A486">
        <v>1151</v>
      </c>
      <c r="B486">
        <v>170356</v>
      </c>
      <c r="C486">
        <v>0</v>
      </c>
      <c r="D486">
        <v>0</v>
      </c>
      <c r="E486">
        <v>75</v>
      </c>
      <c r="F486" t="str">
        <f>IF(customer!G486=1, "Married", IF(customer!H486=1, "Single", IF(customer!F486=1, "Divorced", IF(customer!I486=1, "Together", IF(customer!J486=1, "Widowed", "Unknown")))))</f>
        <v>Married</v>
      </c>
      <c r="G486" t="str">
        <f>IF(customer!K486=1,"Basic",IF(customer!L486=1,"Graduate",IF(customer!M486=1,"Master",IF(customer!N486=1,"PhD","Unknown"))))</f>
        <v>PhD</v>
      </c>
      <c r="H486" t="s">
        <v>15</v>
      </c>
      <c r="I486">
        <f>VLOOKUP(customer!A486,sales_update!A:N,2,FALSE)</f>
        <v>20</v>
      </c>
      <c r="J486">
        <f xml:space="preserve"> VLOOKUP(customer!A486,sales_update!A:N,3,FALSE)</f>
        <v>3266</v>
      </c>
      <c r="K486">
        <f>VLOOKUP(customer!A486,sales_update!A:N,4,FALSE)</f>
        <v>39</v>
      </c>
      <c r="L486">
        <f>VLOOKUP(customer!A486,sales_update!A:N,5,FALSE)</f>
        <v>603</v>
      </c>
      <c r="M486">
        <f>VLOOKUP(customer!A486,sales_update!A:N,6,FALSE)</f>
        <v>104</v>
      </c>
      <c r="N486">
        <f>VLOOKUP(customer!A486,sales_update!A:N,7,FALSE)</f>
        <v>39</v>
      </c>
      <c r="O486">
        <f>VLOOKUP(customer!A486,sales_update!A:N,8,FALSE)</f>
        <v>80</v>
      </c>
      <c r="P486">
        <f>VLOOKUP(customer!A486,sales_update!A:N,9,FALSE)</f>
        <v>3971</v>
      </c>
      <c r="Q486">
        <f>VLOOKUP(customer!A486,sales_update!A:N,10,FALSE)</f>
        <v>2</v>
      </c>
      <c r="R486">
        <f>VLOOKUP(customer!A486,sales_update!A:N,11,FALSE)</f>
        <v>10</v>
      </c>
      <c r="S486">
        <f>VLOOKUP(customer!A486,sales_update!A:N,12,FALSE)</f>
        <v>6</v>
      </c>
      <c r="T486">
        <f>VLOOKUP(customer!A486,sales_update!A:N,13,FALSE)</f>
        <v>9</v>
      </c>
      <c r="U486">
        <f>VLOOKUP(customer!A486,sales_update!A:N,14,FALSE)</f>
        <v>6</v>
      </c>
      <c r="V486">
        <f>VLOOKUP(customer!A486,Marketing!A:I,2,FALSE)</f>
        <v>0</v>
      </c>
      <c r="W486">
        <f>VLOOKUP(customer!A486,Marketing!A:I,3,FALSE)</f>
        <v>0</v>
      </c>
      <c r="X486">
        <f>VLOOKUP(customer!A486,Marketing!A:I,4,FALSE)</f>
        <v>0</v>
      </c>
      <c r="Y486">
        <f>VLOOKUP(customer!A486,Marketing!A:I,5,FALSE)</f>
        <v>0</v>
      </c>
      <c r="Z486">
        <f>VLOOKUP(customer!A486,Marketing!A:I,6,FALSE)</f>
        <v>0</v>
      </c>
      <c r="AA486">
        <f>VLOOKUP(customer!A486,Marketing!A:I,7,FALSE)</f>
        <v>0</v>
      </c>
      <c r="AB486">
        <f>VLOOKUP(customer!A486,Marketing!A:I,8,FALSE)</f>
        <v>0</v>
      </c>
      <c r="AC486" s="1">
        <f>VLOOKUP(customer!A486,Marketing!A:I,9,FALSE)</f>
        <v>43567</v>
      </c>
    </row>
    <row r="487" spans="1:29" x14ac:dyDescent="0.3">
      <c r="A487">
        <v>1659</v>
      </c>
      <c r="B487">
        <v>170337</v>
      </c>
      <c r="C487">
        <v>0</v>
      </c>
      <c r="D487">
        <v>0</v>
      </c>
      <c r="E487">
        <v>41</v>
      </c>
      <c r="F487" t="str">
        <f>IF(customer!G487=1, "Married", IF(customer!H487=1, "Single", IF(customer!F487=1, "Divorced", IF(customer!I487=1, "Together", IF(customer!J487=1, "Widowed", "Unknown")))))</f>
        <v>Single</v>
      </c>
      <c r="G487" t="str">
        <f>IF(customer!K487=1,"Basic",IF(customer!L487=1,"Graduate",IF(customer!M487=1,"Master",IF(customer!N487=1,"PhD","Unknown"))))</f>
        <v>Graduate</v>
      </c>
      <c r="H487" t="s">
        <v>16</v>
      </c>
      <c r="I487">
        <f>VLOOKUP(customer!A487,sales_update!A:N,2,FALSE)</f>
        <v>75</v>
      </c>
      <c r="J487">
        <f xml:space="preserve"> VLOOKUP(customer!A487,sales_update!A:N,3,FALSE)</f>
        <v>453</v>
      </c>
      <c r="K487">
        <f>VLOOKUP(customer!A487,sales_update!A:N,4,FALSE)</f>
        <v>196</v>
      </c>
      <c r="L487">
        <f>VLOOKUP(customer!A487,sales_update!A:N,5,FALSE)</f>
        <v>361</v>
      </c>
      <c r="M487">
        <f>VLOOKUP(customer!A487,sales_update!A:N,6,FALSE)</f>
        <v>61</v>
      </c>
      <c r="N487">
        <f>VLOOKUP(customer!A487,sales_update!A:N,7,FALSE)</f>
        <v>104</v>
      </c>
      <c r="O487">
        <f>VLOOKUP(customer!A487,sales_update!A:N,8,FALSE)</f>
        <v>220</v>
      </c>
      <c r="P487">
        <f>VLOOKUP(customer!A487,sales_update!A:N,9,FALSE)</f>
        <v>954</v>
      </c>
      <c r="Q487">
        <f>VLOOKUP(customer!A487,sales_update!A:N,10,FALSE)</f>
        <v>1</v>
      </c>
      <c r="R487">
        <f>VLOOKUP(customer!A487,sales_update!A:N,11,FALSE)</f>
        <v>2</v>
      </c>
      <c r="S487">
        <f>VLOOKUP(customer!A487,sales_update!A:N,12,FALSE)</f>
        <v>2</v>
      </c>
      <c r="T487">
        <f>VLOOKUP(customer!A487,sales_update!A:N,13,FALSE)</f>
        <v>12</v>
      </c>
      <c r="U487">
        <f>VLOOKUP(customer!A487,sales_update!A:N,14,FALSE)</f>
        <v>1</v>
      </c>
      <c r="V487">
        <f>VLOOKUP(customer!A487,Marketing!A:I,2,FALSE)</f>
        <v>0</v>
      </c>
      <c r="W487">
        <f>VLOOKUP(customer!A487,Marketing!A:I,3,FALSE)</f>
        <v>0</v>
      </c>
      <c r="X487">
        <f>VLOOKUP(customer!A487,Marketing!A:I,4,FALSE)</f>
        <v>0</v>
      </c>
      <c r="Y487">
        <f>VLOOKUP(customer!A487,Marketing!A:I,5,FALSE)</f>
        <v>0</v>
      </c>
      <c r="Z487">
        <f>VLOOKUP(customer!A487,Marketing!A:I,6,FALSE)</f>
        <v>0</v>
      </c>
      <c r="AA487">
        <f>VLOOKUP(customer!A487,Marketing!A:I,7,FALSE)</f>
        <v>0</v>
      </c>
      <c r="AB487">
        <f>VLOOKUP(customer!A487,Marketing!A:I,8,FALSE)</f>
        <v>0</v>
      </c>
      <c r="AC487" s="1">
        <f>VLOOKUP(customer!A487,Marketing!A:I,9,FALSE)</f>
        <v>43990</v>
      </c>
    </row>
    <row r="488" spans="1:29" x14ac:dyDescent="0.3">
      <c r="A488">
        <v>2718</v>
      </c>
      <c r="B488">
        <v>170321</v>
      </c>
      <c r="C488">
        <v>0</v>
      </c>
      <c r="D488">
        <v>0</v>
      </c>
      <c r="E488">
        <v>73</v>
      </c>
      <c r="F488" t="str">
        <f>IF(customer!G488=1, "Married", IF(customer!H488=1, "Single", IF(customer!F488=1, "Divorced", IF(customer!I488=1, "Together", IF(customer!J488=1, "Widowed", "Unknown")))))</f>
        <v>Together</v>
      </c>
      <c r="G488" t="str">
        <f>IF(customer!K488=1,"Basic",IF(customer!L488=1,"Graduate",IF(customer!M488=1,"Master",IF(customer!N488=1,"PhD","Unknown"))))</f>
        <v>Graduate</v>
      </c>
      <c r="H488" t="s">
        <v>17</v>
      </c>
      <c r="I488">
        <f>VLOOKUP(customer!A488,sales_update!A:N,2,FALSE)</f>
        <v>6</v>
      </c>
      <c r="J488">
        <f xml:space="preserve"> VLOOKUP(customer!A488,sales_update!A:N,3,FALSE)</f>
        <v>734</v>
      </c>
      <c r="K488">
        <f>VLOOKUP(customer!A488,sales_update!A:N,4,FALSE)</f>
        <v>56</v>
      </c>
      <c r="L488">
        <f>VLOOKUP(customer!A488,sales_update!A:N,5,FALSE)</f>
        <v>1819</v>
      </c>
      <c r="M488">
        <f>VLOOKUP(customer!A488,sales_update!A:N,6,FALSE)</f>
        <v>199</v>
      </c>
      <c r="N488">
        <f>VLOOKUP(customer!A488,sales_update!A:N,7,FALSE)</f>
        <v>63</v>
      </c>
      <c r="O488">
        <f>VLOOKUP(customer!A488,sales_update!A:N,8,FALSE)</f>
        <v>463</v>
      </c>
      <c r="P488">
        <f>VLOOKUP(customer!A488,sales_update!A:N,9,FALSE)</f>
        <v>2408</v>
      </c>
      <c r="Q488">
        <f>VLOOKUP(customer!A488,sales_update!A:N,10,FALSE)</f>
        <v>1</v>
      </c>
      <c r="R488">
        <f>VLOOKUP(customer!A488,sales_update!A:N,11,FALSE)</f>
        <v>6</v>
      </c>
      <c r="S488">
        <f>VLOOKUP(customer!A488,sales_update!A:N,12,FALSE)</f>
        <v>5</v>
      </c>
      <c r="T488">
        <f>VLOOKUP(customer!A488,sales_update!A:N,13,FALSE)</f>
        <v>13</v>
      </c>
      <c r="U488">
        <f>VLOOKUP(customer!A488,sales_update!A:N,14,FALSE)</f>
        <v>4</v>
      </c>
      <c r="V488">
        <f>VLOOKUP(customer!A488,Marketing!A:I,2,FALSE)</f>
        <v>0</v>
      </c>
      <c r="W488">
        <f>VLOOKUP(customer!A488,Marketing!A:I,3,FALSE)</f>
        <v>0</v>
      </c>
      <c r="X488">
        <f>VLOOKUP(customer!A488,Marketing!A:I,4,FALSE)</f>
        <v>0</v>
      </c>
      <c r="Y488">
        <f>VLOOKUP(customer!A488,Marketing!A:I,5,FALSE)</f>
        <v>0</v>
      </c>
      <c r="Z488">
        <f>VLOOKUP(customer!A488,Marketing!A:I,6,FALSE)</f>
        <v>0</v>
      </c>
      <c r="AA488">
        <f>VLOOKUP(customer!A488,Marketing!A:I,7,FALSE)</f>
        <v>0</v>
      </c>
      <c r="AB488">
        <f>VLOOKUP(customer!A488,Marketing!A:I,8,FALSE)</f>
        <v>1</v>
      </c>
      <c r="AC488" s="1">
        <f>VLOOKUP(customer!A488,Marketing!A:I,9,FALSE)</f>
        <v>43639</v>
      </c>
    </row>
    <row r="489" spans="1:29" x14ac:dyDescent="0.3">
      <c r="A489">
        <v>2854</v>
      </c>
      <c r="B489">
        <v>170300</v>
      </c>
      <c r="C489">
        <v>1</v>
      </c>
      <c r="D489">
        <v>0</v>
      </c>
      <c r="E489">
        <v>45</v>
      </c>
      <c r="F489" t="str">
        <f>IF(customer!G489=1, "Married", IF(customer!H489=1, "Single", IF(customer!F489=1, "Divorced", IF(customer!I489=1, "Together", IF(customer!J489=1, "Widowed", "Unknown")))))</f>
        <v>Divorced</v>
      </c>
      <c r="G489" t="str">
        <f>IF(customer!K489=1,"Basic",IF(customer!L489=1,"Graduate",IF(customer!M489=1,"Master",IF(customer!N489=1,"PhD","Unknown"))))</f>
        <v>Graduate</v>
      </c>
      <c r="H489" t="s">
        <v>20</v>
      </c>
      <c r="I489">
        <f>VLOOKUP(customer!A489,sales_update!A:N,2,FALSE)</f>
        <v>89</v>
      </c>
      <c r="J489">
        <f xml:space="preserve"> VLOOKUP(customer!A489,sales_update!A:N,3,FALSE)</f>
        <v>2531</v>
      </c>
      <c r="K489">
        <f>VLOOKUP(customer!A489,sales_update!A:N,4,FALSE)</f>
        <v>148</v>
      </c>
      <c r="L489">
        <f>VLOOKUP(customer!A489,sales_update!A:N,5,FALSE)</f>
        <v>819</v>
      </c>
      <c r="M489">
        <f>VLOOKUP(customer!A489,sales_update!A:N,6,FALSE)</f>
        <v>145</v>
      </c>
      <c r="N489">
        <f>VLOOKUP(customer!A489,sales_update!A:N,7,FALSE)</f>
        <v>111</v>
      </c>
      <c r="O489">
        <f>VLOOKUP(customer!A489,sales_update!A:N,8,FALSE)</f>
        <v>111</v>
      </c>
      <c r="P489">
        <f>VLOOKUP(customer!A489,sales_update!A:N,9,FALSE)</f>
        <v>3643</v>
      </c>
      <c r="Q489">
        <f>VLOOKUP(customer!A489,sales_update!A:N,10,FALSE)</f>
        <v>3</v>
      </c>
      <c r="R489">
        <f>VLOOKUP(customer!A489,sales_update!A:N,11,FALSE)</f>
        <v>5</v>
      </c>
      <c r="S489">
        <f>VLOOKUP(customer!A489,sales_update!A:N,12,FALSE)</f>
        <v>5</v>
      </c>
      <c r="T489">
        <f>VLOOKUP(customer!A489,sales_update!A:N,13,FALSE)</f>
        <v>13</v>
      </c>
      <c r="U489">
        <f>VLOOKUP(customer!A489,sales_update!A:N,14,FALSE)</f>
        <v>8</v>
      </c>
      <c r="V489">
        <f>VLOOKUP(customer!A489,Marketing!A:I,2,FALSE)</f>
        <v>0</v>
      </c>
      <c r="W489">
        <f>VLOOKUP(customer!A489,Marketing!A:I,3,FALSE)</f>
        <v>0</v>
      </c>
      <c r="X489">
        <f>VLOOKUP(customer!A489,Marketing!A:I,4,FALSE)</f>
        <v>0</v>
      </c>
      <c r="Y489">
        <f>VLOOKUP(customer!A489,Marketing!A:I,5,FALSE)</f>
        <v>0</v>
      </c>
      <c r="Z489">
        <f>VLOOKUP(customer!A489,Marketing!A:I,6,FALSE)</f>
        <v>0</v>
      </c>
      <c r="AA489">
        <f>VLOOKUP(customer!A489,Marketing!A:I,7,FALSE)</f>
        <v>0</v>
      </c>
      <c r="AB489">
        <f>VLOOKUP(customer!A489,Marketing!A:I,8,FALSE)</f>
        <v>0</v>
      </c>
      <c r="AC489" s="1">
        <f>VLOOKUP(customer!A489,Marketing!A:I,9,FALSE)</f>
        <v>43819</v>
      </c>
    </row>
    <row r="490" spans="1:29" x14ac:dyDescent="0.3">
      <c r="A490">
        <v>1053</v>
      </c>
      <c r="B490">
        <v>170287</v>
      </c>
      <c r="C490">
        <v>0</v>
      </c>
      <c r="D490">
        <v>0</v>
      </c>
      <c r="E490">
        <v>54</v>
      </c>
      <c r="F490" t="str">
        <f>IF(customer!G490=1, "Married", IF(customer!H490=1, "Single", IF(customer!F490=1, "Divorced", IF(customer!I490=1, "Together", IF(customer!J490=1, "Widowed", "Unknown")))))</f>
        <v>Divorced</v>
      </c>
      <c r="G490" t="str">
        <f>IF(customer!K490=1,"Basic",IF(customer!L490=1,"Graduate",IF(customer!M490=1,"Master",IF(customer!N490=1,"PhD","Unknown"))))</f>
        <v>Graduate</v>
      </c>
      <c r="H490" t="s">
        <v>16</v>
      </c>
      <c r="I490">
        <f>VLOOKUP(customer!A490,sales_update!A:N,2,FALSE)</f>
        <v>30</v>
      </c>
      <c r="J490">
        <f xml:space="preserve"> VLOOKUP(customer!A490,sales_update!A:N,3,FALSE)</f>
        <v>715</v>
      </c>
      <c r="K490">
        <f>VLOOKUP(customer!A490,sales_update!A:N,4,FALSE)</f>
        <v>85</v>
      </c>
      <c r="L490">
        <f>VLOOKUP(customer!A490,sales_update!A:N,5,FALSE)</f>
        <v>1168</v>
      </c>
      <c r="M490">
        <f>VLOOKUP(customer!A490,sales_update!A:N,6,FALSE)</f>
        <v>293</v>
      </c>
      <c r="N490">
        <f>VLOOKUP(customer!A490,sales_update!A:N,7,FALSE)</f>
        <v>291</v>
      </c>
      <c r="O490">
        <f>VLOOKUP(customer!A490,sales_update!A:N,8,FALSE)</f>
        <v>97</v>
      </c>
      <c r="P490">
        <f>VLOOKUP(customer!A490,sales_update!A:N,9,FALSE)</f>
        <v>2454</v>
      </c>
      <c r="Q490">
        <f>VLOOKUP(customer!A490,sales_update!A:N,10,FALSE)</f>
        <v>1</v>
      </c>
      <c r="R490">
        <f>VLOOKUP(customer!A490,sales_update!A:N,11,FALSE)</f>
        <v>5</v>
      </c>
      <c r="S490">
        <f>VLOOKUP(customer!A490,sales_update!A:N,12,FALSE)</f>
        <v>5</v>
      </c>
      <c r="T490">
        <f>VLOOKUP(customer!A490,sales_update!A:N,13,FALSE)</f>
        <v>10</v>
      </c>
      <c r="U490">
        <f>VLOOKUP(customer!A490,sales_update!A:N,14,FALSE)</f>
        <v>3</v>
      </c>
      <c r="V490">
        <f>VLOOKUP(customer!A490,Marketing!A:I,2,FALSE)</f>
        <v>0</v>
      </c>
      <c r="W490">
        <f>VLOOKUP(customer!A490,Marketing!A:I,3,FALSE)</f>
        <v>0</v>
      </c>
      <c r="X490">
        <f>VLOOKUP(customer!A490,Marketing!A:I,4,FALSE)</f>
        <v>0</v>
      </c>
      <c r="Y490">
        <f>VLOOKUP(customer!A490,Marketing!A:I,5,FALSE)</f>
        <v>0</v>
      </c>
      <c r="Z490">
        <f>VLOOKUP(customer!A490,Marketing!A:I,6,FALSE)</f>
        <v>0</v>
      </c>
      <c r="AA490">
        <f>VLOOKUP(customer!A490,Marketing!A:I,7,FALSE)</f>
        <v>0</v>
      </c>
      <c r="AB490">
        <f>VLOOKUP(customer!A490,Marketing!A:I,8,FALSE)</f>
        <v>1</v>
      </c>
      <c r="AC490" s="1">
        <f>VLOOKUP(customer!A490,Marketing!A:I,9,FALSE)</f>
        <v>43715</v>
      </c>
    </row>
    <row r="491" spans="1:29" x14ac:dyDescent="0.3">
      <c r="A491">
        <v>2535</v>
      </c>
      <c r="B491">
        <v>170179</v>
      </c>
      <c r="C491">
        <v>0</v>
      </c>
      <c r="D491">
        <v>1</v>
      </c>
      <c r="E491">
        <v>44</v>
      </c>
      <c r="F491" t="str">
        <f>IF(customer!G491=1, "Married", IF(customer!H491=1, "Single", IF(customer!F491=1, "Divorced", IF(customer!I491=1, "Together", IF(customer!J491=1, "Widowed", "Unknown")))))</f>
        <v>Divorced</v>
      </c>
      <c r="G491" t="str">
        <f>IF(customer!K491=1,"Basic",IF(customer!L491=1,"Graduate",IF(customer!M491=1,"Master",IF(customer!N491=1,"PhD","Unknown"))))</f>
        <v>PhD</v>
      </c>
      <c r="H491" t="s">
        <v>16</v>
      </c>
      <c r="I491">
        <f>VLOOKUP(customer!A491,sales_update!A:N,2,FALSE)</f>
        <v>10</v>
      </c>
      <c r="J491">
        <f xml:space="preserve"> VLOOKUP(customer!A491,sales_update!A:N,3,FALSE)</f>
        <v>1290</v>
      </c>
      <c r="K491">
        <f>VLOOKUP(customer!A491,sales_update!A:N,4,FALSE)</f>
        <v>213</v>
      </c>
      <c r="L491">
        <f>VLOOKUP(customer!A491,sales_update!A:N,5,FALSE)</f>
        <v>407</v>
      </c>
      <c r="M491">
        <f>VLOOKUP(customer!A491,sales_update!A:N,6,FALSE)</f>
        <v>167</v>
      </c>
      <c r="N491">
        <f>VLOOKUP(customer!A491,sales_update!A:N,7,FALSE)</f>
        <v>107</v>
      </c>
      <c r="O491">
        <f>VLOOKUP(customer!A491,sales_update!A:N,8,FALSE)</f>
        <v>323</v>
      </c>
      <c r="P491">
        <f>VLOOKUP(customer!A491,sales_update!A:N,9,FALSE)</f>
        <v>1862</v>
      </c>
      <c r="Q491">
        <f>VLOOKUP(customer!A491,sales_update!A:N,10,FALSE)</f>
        <v>3</v>
      </c>
      <c r="R491">
        <f>VLOOKUP(customer!A491,sales_update!A:N,11,FALSE)</f>
        <v>7</v>
      </c>
      <c r="S491">
        <f>VLOOKUP(customer!A491,sales_update!A:N,12,FALSE)</f>
        <v>3</v>
      </c>
      <c r="T491">
        <f>VLOOKUP(customer!A491,sales_update!A:N,13,FALSE)</f>
        <v>13</v>
      </c>
      <c r="U491">
        <f>VLOOKUP(customer!A491,sales_update!A:N,14,FALSE)</f>
        <v>5</v>
      </c>
      <c r="V491">
        <f>VLOOKUP(customer!A491,Marketing!A:I,2,FALSE)</f>
        <v>0</v>
      </c>
      <c r="W491">
        <f>VLOOKUP(customer!A491,Marketing!A:I,3,FALSE)</f>
        <v>0</v>
      </c>
      <c r="X491">
        <f>VLOOKUP(customer!A491,Marketing!A:I,4,FALSE)</f>
        <v>0</v>
      </c>
      <c r="Y491">
        <f>VLOOKUP(customer!A491,Marketing!A:I,5,FALSE)</f>
        <v>0</v>
      </c>
      <c r="Z491">
        <f>VLOOKUP(customer!A491,Marketing!A:I,6,FALSE)</f>
        <v>0</v>
      </c>
      <c r="AA491">
        <f>VLOOKUP(customer!A491,Marketing!A:I,7,FALSE)</f>
        <v>0</v>
      </c>
      <c r="AB491">
        <f>VLOOKUP(customer!A491,Marketing!A:I,8,FALSE)</f>
        <v>0</v>
      </c>
      <c r="AC491" s="1">
        <f>VLOOKUP(customer!A491,Marketing!A:I,9,FALSE)</f>
        <v>43825</v>
      </c>
    </row>
    <row r="492" spans="1:29" x14ac:dyDescent="0.3">
      <c r="A492">
        <v>3032</v>
      </c>
      <c r="B492">
        <v>170179</v>
      </c>
      <c r="C492">
        <v>0</v>
      </c>
      <c r="D492">
        <v>1</v>
      </c>
      <c r="E492">
        <v>44</v>
      </c>
      <c r="F492" t="str">
        <f>IF(customer!G492=1, "Married", IF(customer!H492=1, "Single", IF(customer!F492=1, "Divorced", IF(customer!I492=1, "Together", IF(customer!J492=1, "Widowed", "Unknown")))))</f>
        <v>Divorced</v>
      </c>
      <c r="G492" t="str">
        <f>IF(customer!K492=1,"Basic",IF(customer!L492=1,"Graduate",IF(customer!M492=1,"Master",IF(customer!N492=1,"PhD","Unknown"))))</f>
        <v>PhD</v>
      </c>
      <c r="H492" t="s">
        <v>19</v>
      </c>
      <c r="I492">
        <f>VLOOKUP(customer!A492,sales_update!A:N,2,FALSE)</f>
        <v>10</v>
      </c>
      <c r="J492">
        <f xml:space="preserve"> VLOOKUP(customer!A492,sales_update!A:N,3,FALSE)</f>
        <v>1290</v>
      </c>
      <c r="K492">
        <f>VLOOKUP(customer!A492,sales_update!A:N,4,FALSE)</f>
        <v>213</v>
      </c>
      <c r="L492">
        <f>VLOOKUP(customer!A492,sales_update!A:N,5,FALSE)</f>
        <v>407</v>
      </c>
      <c r="M492">
        <f>VLOOKUP(customer!A492,sales_update!A:N,6,FALSE)</f>
        <v>167</v>
      </c>
      <c r="N492">
        <f>VLOOKUP(customer!A492,sales_update!A:N,7,FALSE)</f>
        <v>107</v>
      </c>
      <c r="O492">
        <f>VLOOKUP(customer!A492,sales_update!A:N,8,FALSE)</f>
        <v>323</v>
      </c>
      <c r="P492">
        <f>VLOOKUP(customer!A492,sales_update!A:N,9,FALSE)</f>
        <v>1862</v>
      </c>
      <c r="Q492">
        <f>VLOOKUP(customer!A492,sales_update!A:N,10,FALSE)</f>
        <v>3</v>
      </c>
      <c r="R492">
        <f>VLOOKUP(customer!A492,sales_update!A:N,11,FALSE)</f>
        <v>7</v>
      </c>
      <c r="S492">
        <f>VLOOKUP(customer!A492,sales_update!A:N,12,FALSE)</f>
        <v>3</v>
      </c>
      <c r="T492">
        <f>VLOOKUP(customer!A492,sales_update!A:N,13,FALSE)</f>
        <v>13</v>
      </c>
      <c r="U492">
        <f>VLOOKUP(customer!A492,sales_update!A:N,14,FALSE)</f>
        <v>5</v>
      </c>
      <c r="V492">
        <f>VLOOKUP(customer!A492,Marketing!A:I,2,FALSE)</f>
        <v>0</v>
      </c>
      <c r="W492">
        <f>VLOOKUP(customer!A492,Marketing!A:I,3,FALSE)</f>
        <v>0</v>
      </c>
      <c r="X492">
        <f>VLOOKUP(customer!A492,Marketing!A:I,4,FALSE)</f>
        <v>0</v>
      </c>
      <c r="Y492">
        <f>VLOOKUP(customer!A492,Marketing!A:I,5,FALSE)</f>
        <v>0</v>
      </c>
      <c r="Z492">
        <f>VLOOKUP(customer!A492,Marketing!A:I,6,FALSE)</f>
        <v>0</v>
      </c>
      <c r="AA492">
        <f>VLOOKUP(customer!A492,Marketing!A:I,7,FALSE)</f>
        <v>0</v>
      </c>
      <c r="AB492">
        <f>VLOOKUP(customer!A492,Marketing!A:I,8,FALSE)</f>
        <v>0</v>
      </c>
      <c r="AC492" s="1">
        <f>VLOOKUP(customer!A492,Marketing!A:I,9,FALSE)</f>
        <v>43825</v>
      </c>
    </row>
    <row r="493" spans="1:29" x14ac:dyDescent="0.3">
      <c r="A493">
        <v>1445</v>
      </c>
      <c r="B493">
        <v>170165</v>
      </c>
      <c r="C493">
        <v>0</v>
      </c>
      <c r="D493">
        <v>0</v>
      </c>
      <c r="E493">
        <v>71</v>
      </c>
      <c r="F493" t="str">
        <f>IF(customer!G493=1, "Married", IF(customer!H493=1, "Single", IF(customer!F493=1, "Divorced", IF(customer!I493=1, "Together", IF(customer!J493=1, "Widowed", "Unknown")))))</f>
        <v>Widowed</v>
      </c>
      <c r="G493" t="str">
        <f>IF(customer!K493=1,"Basic",IF(customer!L493=1,"Graduate",IF(customer!M493=1,"Master",IF(customer!N493=1,"PhD","Unknown"))))</f>
        <v>Graduate</v>
      </c>
      <c r="H493" t="s">
        <v>15</v>
      </c>
      <c r="I493">
        <f>VLOOKUP(customer!A493,sales_update!A:N,2,FALSE)</f>
        <v>60</v>
      </c>
      <c r="J493">
        <f xml:space="preserve"> VLOOKUP(customer!A493,sales_update!A:N,3,FALSE)</f>
        <v>390</v>
      </c>
      <c r="K493">
        <f>VLOOKUP(customer!A493,sales_update!A:N,4,FALSE)</f>
        <v>0</v>
      </c>
      <c r="L493">
        <f>VLOOKUP(customer!A493,sales_update!A:N,5,FALSE)</f>
        <v>614</v>
      </c>
      <c r="M493">
        <f>VLOOKUP(customer!A493,sales_update!A:N,6,FALSE)</f>
        <v>483</v>
      </c>
      <c r="N493">
        <f>VLOOKUP(customer!A493,sales_update!A:N,7,FALSE)</f>
        <v>463</v>
      </c>
      <c r="O493">
        <f>VLOOKUP(customer!A493,sales_update!A:N,8,FALSE)</f>
        <v>296</v>
      </c>
      <c r="P493">
        <f>VLOOKUP(customer!A493,sales_update!A:N,9,FALSE)</f>
        <v>1654</v>
      </c>
      <c r="Q493">
        <f>VLOOKUP(customer!A493,sales_update!A:N,10,FALSE)</f>
        <v>1</v>
      </c>
      <c r="R493">
        <f>VLOOKUP(customer!A493,sales_update!A:N,11,FALSE)</f>
        <v>3</v>
      </c>
      <c r="S493">
        <f>VLOOKUP(customer!A493,sales_update!A:N,12,FALSE)</f>
        <v>7</v>
      </c>
      <c r="T493">
        <f>VLOOKUP(customer!A493,sales_update!A:N,13,FALSE)</f>
        <v>11</v>
      </c>
      <c r="U493">
        <f>VLOOKUP(customer!A493,sales_update!A:N,14,FALSE)</f>
        <v>1</v>
      </c>
      <c r="V493">
        <f>VLOOKUP(customer!A493,Marketing!A:I,2,FALSE)</f>
        <v>0</v>
      </c>
      <c r="W493">
        <f>VLOOKUP(customer!A493,Marketing!A:I,3,FALSE)</f>
        <v>0</v>
      </c>
      <c r="X493">
        <f>VLOOKUP(customer!A493,Marketing!A:I,4,FALSE)</f>
        <v>0</v>
      </c>
      <c r="Y493">
        <f>VLOOKUP(customer!A493,Marketing!A:I,5,FALSE)</f>
        <v>0</v>
      </c>
      <c r="Z493">
        <f>VLOOKUP(customer!A493,Marketing!A:I,6,FALSE)</f>
        <v>0</v>
      </c>
      <c r="AA493">
        <f>VLOOKUP(customer!A493,Marketing!A:I,7,FALSE)</f>
        <v>0</v>
      </c>
      <c r="AB493">
        <f>VLOOKUP(customer!A493,Marketing!A:I,8,FALSE)</f>
        <v>0</v>
      </c>
      <c r="AC493" s="1">
        <f>VLOOKUP(customer!A493,Marketing!A:I,9,FALSE)</f>
        <v>43888</v>
      </c>
    </row>
    <row r="494" spans="1:29" x14ac:dyDescent="0.3">
      <c r="A494">
        <v>1851</v>
      </c>
      <c r="B494">
        <v>170123</v>
      </c>
      <c r="C494">
        <v>0</v>
      </c>
      <c r="D494">
        <v>0</v>
      </c>
      <c r="E494">
        <v>37</v>
      </c>
      <c r="F494" t="str">
        <f>IF(customer!G494=1, "Married", IF(customer!H494=1, "Single", IF(customer!F494=1, "Divorced", IF(customer!I494=1, "Together", IF(customer!J494=1, "Widowed", "Unknown")))))</f>
        <v>Together</v>
      </c>
      <c r="G494" t="str">
        <f>IF(customer!K494=1,"Basic",IF(customer!L494=1,"Graduate",IF(customer!M494=1,"Master",IF(customer!N494=1,"PhD","Unknown"))))</f>
        <v>PhD</v>
      </c>
      <c r="H494" t="s">
        <v>16</v>
      </c>
      <c r="I494">
        <f>VLOOKUP(customer!A494,sales_update!A:N,2,FALSE)</f>
        <v>27</v>
      </c>
      <c r="J494">
        <f xml:space="preserve"> VLOOKUP(customer!A494,sales_update!A:N,3,FALSE)</f>
        <v>3173</v>
      </c>
      <c r="K494">
        <f>VLOOKUP(customer!A494,sales_update!A:N,4,FALSE)</f>
        <v>0</v>
      </c>
      <c r="L494">
        <f>VLOOKUP(customer!A494,sales_update!A:N,5,FALSE)</f>
        <v>961</v>
      </c>
      <c r="M494">
        <f>VLOOKUP(customer!A494,sales_update!A:N,6,FALSE)</f>
        <v>56</v>
      </c>
      <c r="N494">
        <f>VLOOKUP(customer!A494,sales_update!A:N,7,FALSE)</f>
        <v>0</v>
      </c>
      <c r="O494">
        <f>VLOOKUP(customer!A494,sales_update!A:N,8,FALSE)</f>
        <v>0</v>
      </c>
      <c r="P494">
        <f>VLOOKUP(customer!A494,sales_update!A:N,9,FALSE)</f>
        <v>4190</v>
      </c>
      <c r="Q494">
        <f>VLOOKUP(customer!A494,sales_update!A:N,10,FALSE)</f>
        <v>1</v>
      </c>
      <c r="R494">
        <f>VLOOKUP(customer!A494,sales_update!A:N,11,FALSE)</f>
        <v>5</v>
      </c>
      <c r="S494">
        <f>VLOOKUP(customer!A494,sales_update!A:N,12,FALSE)</f>
        <v>7</v>
      </c>
      <c r="T494">
        <f>VLOOKUP(customer!A494,sales_update!A:N,13,FALSE)</f>
        <v>4</v>
      </c>
      <c r="U494">
        <f>VLOOKUP(customer!A494,sales_update!A:N,14,FALSE)</f>
        <v>3</v>
      </c>
      <c r="V494">
        <f>VLOOKUP(customer!A494,Marketing!A:I,2,FALSE)</f>
        <v>0</v>
      </c>
      <c r="W494">
        <f>VLOOKUP(customer!A494,Marketing!A:I,3,FALSE)</f>
        <v>1</v>
      </c>
      <c r="X494">
        <f>VLOOKUP(customer!A494,Marketing!A:I,4,FALSE)</f>
        <v>0</v>
      </c>
      <c r="Y494">
        <f>VLOOKUP(customer!A494,Marketing!A:I,5,FALSE)</f>
        <v>0</v>
      </c>
      <c r="Z494">
        <f>VLOOKUP(customer!A494,Marketing!A:I,6,FALSE)</f>
        <v>1</v>
      </c>
      <c r="AA494">
        <f>VLOOKUP(customer!A494,Marketing!A:I,7,FALSE)</f>
        <v>0</v>
      </c>
      <c r="AB494">
        <f>VLOOKUP(customer!A494,Marketing!A:I,8,FALSE)</f>
        <v>0</v>
      </c>
      <c r="AC494" s="1">
        <f>VLOOKUP(customer!A494,Marketing!A:I,9,FALSE)</f>
        <v>43894</v>
      </c>
    </row>
    <row r="495" spans="1:29" x14ac:dyDescent="0.3">
      <c r="A495">
        <v>2833</v>
      </c>
      <c r="B495">
        <v>170116</v>
      </c>
      <c r="C495">
        <v>0</v>
      </c>
      <c r="D495">
        <v>0</v>
      </c>
      <c r="E495">
        <v>48</v>
      </c>
      <c r="F495" t="str">
        <f>IF(customer!G495=1, "Married", IF(customer!H495=1, "Single", IF(customer!F495=1, "Divorced", IF(customer!I495=1, "Together", IF(customer!J495=1, "Widowed", "Unknown")))))</f>
        <v>Married</v>
      </c>
      <c r="G495" t="str">
        <f>IF(customer!K495=1,"Basic",IF(customer!L495=1,"Graduate",IF(customer!M495=1,"Master",IF(customer!N495=1,"PhD","Unknown"))))</f>
        <v>PhD</v>
      </c>
      <c r="H495" t="s">
        <v>18</v>
      </c>
      <c r="I495">
        <f>VLOOKUP(customer!A495,sales_update!A:N,2,FALSE)</f>
        <v>73</v>
      </c>
      <c r="J495">
        <f xml:space="preserve"> VLOOKUP(customer!A495,sales_update!A:N,3,FALSE)</f>
        <v>1715</v>
      </c>
      <c r="K495">
        <f>VLOOKUP(customer!A495,sales_update!A:N,4,FALSE)</f>
        <v>107</v>
      </c>
      <c r="L495">
        <f>VLOOKUP(customer!A495,sales_update!A:N,5,FALSE)</f>
        <v>1463</v>
      </c>
      <c r="M495">
        <f>VLOOKUP(customer!A495,sales_update!A:N,6,FALSE)</f>
        <v>230</v>
      </c>
      <c r="N495">
        <f>VLOOKUP(customer!A495,sales_update!A:N,7,FALSE)</f>
        <v>141</v>
      </c>
      <c r="O495">
        <f>VLOOKUP(customer!A495,sales_update!A:N,8,FALSE)</f>
        <v>70</v>
      </c>
      <c r="P495">
        <f>VLOOKUP(customer!A495,sales_update!A:N,9,FALSE)</f>
        <v>3586</v>
      </c>
      <c r="Q495">
        <f>VLOOKUP(customer!A495,sales_update!A:N,10,FALSE)</f>
        <v>1</v>
      </c>
      <c r="R495">
        <f>VLOOKUP(customer!A495,sales_update!A:N,11,FALSE)</f>
        <v>2</v>
      </c>
      <c r="S495">
        <f>VLOOKUP(customer!A495,sales_update!A:N,12,FALSE)</f>
        <v>8</v>
      </c>
      <c r="T495">
        <f>VLOOKUP(customer!A495,sales_update!A:N,13,FALSE)</f>
        <v>12</v>
      </c>
      <c r="U495">
        <f>VLOOKUP(customer!A495,sales_update!A:N,14,FALSE)</f>
        <v>1</v>
      </c>
      <c r="V495">
        <f>VLOOKUP(customer!A495,Marketing!A:I,2,FALSE)</f>
        <v>0</v>
      </c>
      <c r="W495">
        <f>VLOOKUP(customer!A495,Marketing!A:I,3,FALSE)</f>
        <v>0</v>
      </c>
      <c r="X495">
        <f>VLOOKUP(customer!A495,Marketing!A:I,4,FALSE)</f>
        <v>0</v>
      </c>
      <c r="Y495">
        <f>VLOOKUP(customer!A495,Marketing!A:I,5,FALSE)</f>
        <v>0</v>
      </c>
      <c r="Z495">
        <f>VLOOKUP(customer!A495,Marketing!A:I,6,FALSE)</f>
        <v>0</v>
      </c>
      <c r="AA495">
        <f>VLOOKUP(customer!A495,Marketing!A:I,7,FALSE)</f>
        <v>0</v>
      </c>
      <c r="AB495">
        <f>VLOOKUP(customer!A495,Marketing!A:I,8,FALSE)</f>
        <v>0</v>
      </c>
      <c r="AC495" s="1">
        <f>VLOOKUP(customer!A495,Marketing!A:I,9,FALSE)</f>
        <v>43649</v>
      </c>
    </row>
    <row r="496" spans="1:29" x14ac:dyDescent="0.3">
      <c r="A496">
        <v>2178</v>
      </c>
      <c r="B496">
        <v>170091</v>
      </c>
      <c r="C496">
        <v>1</v>
      </c>
      <c r="D496">
        <v>0</v>
      </c>
      <c r="E496">
        <v>51</v>
      </c>
      <c r="F496" t="str">
        <f>IF(customer!G496=1, "Married", IF(customer!H496=1, "Single", IF(customer!F496=1, "Divorced", IF(customer!I496=1, "Together", IF(customer!J496=1, "Widowed", "Unknown")))))</f>
        <v>Married</v>
      </c>
      <c r="G496" t="str">
        <f>IF(customer!K496=1,"Basic",IF(customer!L496=1,"Graduate",IF(customer!M496=1,"Master",IF(customer!N496=1,"PhD","Unknown"))))</f>
        <v>Master</v>
      </c>
      <c r="H496" t="s">
        <v>17</v>
      </c>
      <c r="I496">
        <f>VLOOKUP(customer!A496,sales_update!A:N,2,FALSE)</f>
        <v>11</v>
      </c>
      <c r="J496">
        <f xml:space="preserve"> VLOOKUP(customer!A496,sales_update!A:N,3,FALSE)</f>
        <v>2339</v>
      </c>
      <c r="K496">
        <f>VLOOKUP(customer!A496,sales_update!A:N,4,FALSE)</f>
        <v>83</v>
      </c>
      <c r="L496">
        <f>VLOOKUP(customer!A496,sales_update!A:N,5,FALSE)</f>
        <v>332</v>
      </c>
      <c r="M496">
        <f>VLOOKUP(customer!A496,sales_update!A:N,6,FALSE)</f>
        <v>36</v>
      </c>
      <c r="N496">
        <f>VLOOKUP(customer!A496,sales_update!A:N,7,FALSE)</f>
        <v>0</v>
      </c>
      <c r="O496">
        <f>VLOOKUP(customer!A496,sales_update!A:N,8,FALSE)</f>
        <v>27</v>
      </c>
      <c r="P496">
        <f>VLOOKUP(customer!A496,sales_update!A:N,9,FALSE)</f>
        <v>2764</v>
      </c>
      <c r="Q496">
        <f>VLOOKUP(customer!A496,sales_update!A:N,10,FALSE)</f>
        <v>2</v>
      </c>
      <c r="R496">
        <f>VLOOKUP(customer!A496,sales_update!A:N,11,FALSE)</f>
        <v>5</v>
      </c>
      <c r="S496">
        <f>VLOOKUP(customer!A496,sales_update!A:N,12,FALSE)</f>
        <v>2</v>
      </c>
      <c r="T496">
        <f>VLOOKUP(customer!A496,sales_update!A:N,13,FALSE)</f>
        <v>10</v>
      </c>
      <c r="U496">
        <f>VLOOKUP(customer!A496,sales_update!A:N,14,FALSE)</f>
        <v>8</v>
      </c>
      <c r="V496">
        <f>VLOOKUP(customer!A496,Marketing!A:I,2,FALSE)</f>
        <v>0</v>
      </c>
      <c r="W496">
        <f>VLOOKUP(customer!A496,Marketing!A:I,3,FALSE)</f>
        <v>1</v>
      </c>
      <c r="X496">
        <f>VLOOKUP(customer!A496,Marketing!A:I,4,FALSE)</f>
        <v>0</v>
      </c>
      <c r="Y496">
        <f>VLOOKUP(customer!A496,Marketing!A:I,5,FALSE)</f>
        <v>0</v>
      </c>
      <c r="Z496">
        <f>VLOOKUP(customer!A496,Marketing!A:I,6,FALSE)</f>
        <v>0</v>
      </c>
      <c r="AA496">
        <f>VLOOKUP(customer!A496,Marketing!A:I,7,FALSE)</f>
        <v>0</v>
      </c>
      <c r="AB496">
        <f>VLOOKUP(customer!A496,Marketing!A:I,8,FALSE)</f>
        <v>0</v>
      </c>
      <c r="AC496" s="1">
        <f>VLOOKUP(customer!A496,Marketing!A:I,9,FALSE)</f>
        <v>43713</v>
      </c>
    </row>
    <row r="497" spans="1:29" x14ac:dyDescent="0.3">
      <c r="A497">
        <v>2935</v>
      </c>
      <c r="B497">
        <v>170053</v>
      </c>
      <c r="C497">
        <v>0</v>
      </c>
      <c r="D497">
        <v>1</v>
      </c>
      <c r="E497">
        <v>55</v>
      </c>
      <c r="F497" t="str">
        <f>IF(customer!G497=1, "Married", IF(customer!H497=1, "Single", IF(customer!F497=1, "Divorced", IF(customer!I497=1, "Together", IF(customer!J497=1, "Widowed", "Unknown")))))</f>
        <v>Married</v>
      </c>
      <c r="G497" t="str">
        <f>IF(customer!K497=1,"Basic",IF(customer!L497=1,"Graduate",IF(customer!M497=1,"Master",IF(customer!N497=1,"PhD","Unknown"))))</f>
        <v>Master</v>
      </c>
      <c r="H497" t="s">
        <v>18</v>
      </c>
      <c r="I497">
        <f>VLOOKUP(customer!A497,sales_update!A:N,2,FALSE)</f>
        <v>38</v>
      </c>
      <c r="J497">
        <f xml:space="preserve"> VLOOKUP(customer!A497,sales_update!A:N,3,FALSE)</f>
        <v>1243</v>
      </c>
      <c r="K497">
        <f>VLOOKUP(customer!A497,sales_update!A:N,4,FALSE)</f>
        <v>129</v>
      </c>
      <c r="L497">
        <f>VLOOKUP(customer!A497,sales_update!A:N,5,FALSE)</f>
        <v>238</v>
      </c>
      <c r="M497">
        <f>VLOOKUP(customer!A497,sales_update!A:N,6,FALSE)</f>
        <v>197</v>
      </c>
      <c r="N497">
        <f>VLOOKUP(customer!A497,sales_update!A:N,7,FALSE)</f>
        <v>435</v>
      </c>
      <c r="O497">
        <f>VLOOKUP(customer!A497,sales_update!A:N,8,FALSE)</f>
        <v>216</v>
      </c>
      <c r="P497">
        <f>VLOOKUP(customer!A497,sales_update!A:N,9,FALSE)</f>
        <v>2025</v>
      </c>
      <c r="Q497">
        <f>VLOOKUP(customer!A497,sales_update!A:N,10,FALSE)</f>
        <v>3</v>
      </c>
      <c r="R497">
        <f>VLOOKUP(customer!A497,sales_update!A:N,11,FALSE)</f>
        <v>8</v>
      </c>
      <c r="S497">
        <f>VLOOKUP(customer!A497,sales_update!A:N,12,FALSE)</f>
        <v>5</v>
      </c>
      <c r="T497">
        <f>VLOOKUP(customer!A497,sales_update!A:N,13,FALSE)</f>
        <v>10</v>
      </c>
      <c r="U497">
        <f>VLOOKUP(customer!A497,sales_update!A:N,14,FALSE)</f>
        <v>5</v>
      </c>
      <c r="V497">
        <f>VLOOKUP(customer!A497,Marketing!A:I,2,FALSE)</f>
        <v>0</v>
      </c>
      <c r="W497">
        <f>VLOOKUP(customer!A497,Marketing!A:I,3,FALSE)</f>
        <v>0</v>
      </c>
      <c r="X497">
        <f>VLOOKUP(customer!A497,Marketing!A:I,4,FALSE)</f>
        <v>0</v>
      </c>
      <c r="Y497">
        <f>VLOOKUP(customer!A497,Marketing!A:I,5,FALSE)</f>
        <v>0</v>
      </c>
      <c r="Z497">
        <f>VLOOKUP(customer!A497,Marketing!A:I,6,FALSE)</f>
        <v>0</v>
      </c>
      <c r="AA497">
        <f>VLOOKUP(customer!A497,Marketing!A:I,7,FALSE)</f>
        <v>0</v>
      </c>
      <c r="AB497">
        <f>VLOOKUP(customer!A497,Marketing!A:I,8,FALSE)</f>
        <v>0</v>
      </c>
      <c r="AC497" s="1">
        <f>VLOOKUP(customer!A497,Marketing!A:I,9,FALSE)</f>
        <v>43807</v>
      </c>
    </row>
    <row r="498" spans="1:29" x14ac:dyDescent="0.3">
      <c r="A498">
        <v>2710</v>
      </c>
      <c r="B498">
        <v>170044</v>
      </c>
      <c r="C498">
        <v>0</v>
      </c>
      <c r="D498">
        <v>1</v>
      </c>
      <c r="E498">
        <v>66</v>
      </c>
      <c r="F498" t="str">
        <f>IF(customer!G498=1, "Married", IF(customer!H498=1, "Single", IF(customer!F498=1, "Divorced", IF(customer!I498=1, "Together", IF(customer!J498=1, "Widowed", "Unknown")))))</f>
        <v>Divorced</v>
      </c>
      <c r="G498" t="str">
        <f>IF(customer!K498=1,"Basic",IF(customer!L498=1,"Graduate",IF(customer!M498=1,"Master",IF(customer!N498=1,"PhD","Unknown"))))</f>
        <v>Graduate</v>
      </c>
      <c r="H498" t="s">
        <v>20</v>
      </c>
      <c r="I498">
        <f>VLOOKUP(customer!A498,sales_update!A:N,2,FALSE)</f>
        <v>46</v>
      </c>
      <c r="J498">
        <f xml:space="preserve"> VLOOKUP(customer!A498,sales_update!A:N,3,FALSE)</f>
        <v>2605</v>
      </c>
      <c r="K498">
        <f>VLOOKUP(customer!A498,sales_update!A:N,4,FALSE)</f>
        <v>0</v>
      </c>
      <c r="L498">
        <f>VLOOKUP(customer!A498,sales_update!A:N,5,FALSE)</f>
        <v>607</v>
      </c>
      <c r="M498">
        <f>VLOOKUP(customer!A498,sales_update!A:N,6,FALSE)</f>
        <v>371</v>
      </c>
      <c r="N498">
        <f>VLOOKUP(customer!A498,sales_update!A:N,7,FALSE)</f>
        <v>34</v>
      </c>
      <c r="O498">
        <f>VLOOKUP(customer!A498,sales_update!A:N,8,FALSE)</f>
        <v>34</v>
      </c>
      <c r="P498">
        <f>VLOOKUP(customer!A498,sales_update!A:N,9,FALSE)</f>
        <v>3583</v>
      </c>
      <c r="Q498">
        <f>VLOOKUP(customer!A498,sales_update!A:N,10,FALSE)</f>
        <v>4</v>
      </c>
      <c r="R498">
        <f>VLOOKUP(customer!A498,sales_update!A:N,11,FALSE)</f>
        <v>7</v>
      </c>
      <c r="S498">
        <f>VLOOKUP(customer!A498,sales_update!A:N,12,FALSE)</f>
        <v>10</v>
      </c>
      <c r="T498">
        <f>VLOOKUP(customer!A498,sales_update!A:N,13,FALSE)</f>
        <v>5</v>
      </c>
      <c r="U498">
        <f>VLOOKUP(customer!A498,sales_update!A:N,14,FALSE)</f>
        <v>5</v>
      </c>
      <c r="V498">
        <f>VLOOKUP(customer!A498,Marketing!A:I,2,FALSE)</f>
        <v>0</v>
      </c>
      <c r="W498">
        <f>VLOOKUP(customer!A498,Marketing!A:I,3,FALSE)</f>
        <v>0</v>
      </c>
      <c r="X498">
        <f>VLOOKUP(customer!A498,Marketing!A:I,4,FALSE)</f>
        <v>0</v>
      </c>
      <c r="Y498">
        <f>VLOOKUP(customer!A498,Marketing!A:I,5,FALSE)</f>
        <v>0</v>
      </c>
      <c r="Z498">
        <f>VLOOKUP(customer!A498,Marketing!A:I,6,FALSE)</f>
        <v>0</v>
      </c>
      <c r="AA498">
        <f>VLOOKUP(customer!A498,Marketing!A:I,7,FALSE)</f>
        <v>0</v>
      </c>
      <c r="AB498">
        <f>VLOOKUP(customer!A498,Marketing!A:I,8,FALSE)</f>
        <v>0</v>
      </c>
      <c r="AC498" s="1">
        <f>VLOOKUP(customer!A498,Marketing!A:I,9,FALSE)</f>
        <v>43672</v>
      </c>
    </row>
    <row r="499" spans="1:29" x14ac:dyDescent="0.3">
      <c r="A499">
        <v>2424</v>
      </c>
      <c r="B499">
        <v>170038</v>
      </c>
      <c r="C499">
        <v>0</v>
      </c>
      <c r="D499">
        <v>0</v>
      </c>
      <c r="E499">
        <v>38</v>
      </c>
      <c r="F499" t="str">
        <f>IF(customer!G499=1, "Married", IF(customer!H499=1, "Single", IF(customer!F499=1, "Divorced", IF(customer!I499=1, "Together", IF(customer!J499=1, "Widowed", "Unknown")))))</f>
        <v>Together</v>
      </c>
      <c r="G499" t="str">
        <f>IF(customer!K499=1,"Basic",IF(customer!L499=1,"Graduate",IF(customer!M499=1,"Master",IF(customer!N499=1,"PhD","Unknown"))))</f>
        <v>PhD</v>
      </c>
      <c r="H499" t="s">
        <v>17</v>
      </c>
      <c r="I499">
        <f>VLOOKUP(customer!A499,sales_update!A:N,2,FALSE)</f>
        <v>54</v>
      </c>
      <c r="J499">
        <f xml:space="preserve"> VLOOKUP(customer!A499,sales_update!A:N,3,FALSE)</f>
        <v>1425</v>
      </c>
      <c r="K499">
        <f>VLOOKUP(customer!A499,sales_update!A:N,4,FALSE)</f>
        <v>131</v>
      </c>
      <c r="L499">
        <f>VLOOKUP(customer!A499,sales_update!A:N,5,FALSE)</f>
        <v>845</v>
      </c>
      <c r="M499">
        <f>VLOOKUP(customer!A499,sales_update!A:N,6,FALSE)</f>
        <v>172</v>
      </c>
      <c r="N499">
        <f>VLOOKUP(customer!A499,sales_update!A:N,7,FALSE)</f>
        <v>131</v>
      </c>
      <c r="O499">
        <f>VLOOKUP(customer!A499,sales_update!A:N,8,FALSE)</f>
        <v>316</v>
      </c>
      <c r="P499">
        <f>VLOOKUP(customer!A499,sales_update!A:N,9,FALSE)</f>
        <v>2389</v>
      </c>
      <c r="Q499">
        <f>VLOOKUP(customer!A499,sales_update!A:N,10,FALSE)</f>
        <v>1</v>
      </c>
      <c r="R499">
        <f>VLOOKUP(customer!A499,sales_update!A:N,11,FALSE)</f>
        <v>4</v>
      </c>
      <c r="S499">
        <f>VLOOKUP(customer!A499,sales_update!A:N,12,FALSE)</f>
        <v>4</v>
      </c>
      <c r="T499">
        <f>VLOOKUP(customer!A499,sales_update!A:N,13,FALSE)</f>
        <v>8</v>
      </c>
      <c r="U499">
        <f>VLOOKUP(customer!A499,sales_update!A:N,14,FALSE)</f>
        <v>2</v>
      </c>
      <c r="V499">
        <f>VLOOKUP(customer!A499,Marketing!A:I,2,FALSE)</f>
        <v>0</v>
      </c>
      <c r="W499">
        <f>VLOOKUP(customer!A499,Marketing!A:I,3,FALSE)</f>
        <v>0</v>
      </c>
      <c r="X499">
        <f>VLOOKUP(customer!A499,Marketing!A:I,4,FALSE)</f>
        <v>0</v>
      </c>
      <c r="Y499">
        <f>VLOOKUP(customer!A499,Marketing!A:I,5,FALSE)</f>
        <v>0</v>
      </c>
      <c r="Z499">
        <f>VLOOKUP(customer!A499,Marketing!A:I,6,FALSE)</f>
        <v>0</v>
      </c>
      <c r="AA499">
        <f>VLOOKUP(customer!A499,Marketing!A:I,7,FALSE)</f>
        <v>0</v>
      </c>
      <c r="AB499">
        <f>VLOOKUP(customer!A499,Marketing!A:I,8,FALSE)</f>
        <v>0</v>
      </c>
      <c r="AC499" s="1">
        <f>VLOOKUP(customer!A499,Marketing!A:I,9,FALSE)</f>
        <v>43921</v>
      </c>
    </row>
    <row r="500" spans="1:29" x14ac:dyDescent="0.3">
      <c r="A500">
        <v>3035</v>
      </c>
      <c r="B500">
        <v>170038</v>
      </c>
      <c r="C500">
        <v>0</v>
      </c>
      <c r="D500">
        <v>0</v>
      </c>
      <c r="E500">
        <v>38</v>
      </c>
      <c r="F500" t="str">
        <f>IF(customer!G500=1, "Married", IF(customer!H500=1, "Single", IF(customer!F500=1, "Divorced", IF(customer!I500=1, "Together", IF(customer!J500=1, "Widowed", "Unknown")))))</f>
        <v>Together</v>
      </c>
      <c r="G500" t="str">
        <f>IF(customer!K500=1,"Basic",IF(customer!L500=1,"Graduate",IF(customer!M500=1,"Master",IF(customer!N500=1,"PhD","Unknown"))))</f>
        <v>PhD</v>
      </c>
      <c r="H500" t="s">
        <v>15</v>
      </c>
      <c r="I500">
        <f>VLOOKUP(customer!A500,sales_update!A:N,2,FALSE)</f>
        <v>54</v>
      </c>
      <c r="J500">
        <f xml:space="preserve"> VLOOKUP(customer!A500,sales_update!A:N,3,FALSE)</f>
        <v>1425</v>
      </c>
      <c r="K500">
        <f>VLOOKUP(customer!A500,sales_update!A:N,4,FALSE)</f>
        <v>131</v>
      </c>
      <c r="L500">
        <f>VLOOKUP(customer!A500,sales_update!A:N,5,FALSE)</f>
        <v>845</v>
      </c>
      <c r="M500">
        <f>VLOOKUP(customer!A500,sales_update!A:N,6,FALSE)</f>
        <v>172</v>
      </c>
      <c r="N500">
        <f>VLOOKUP(customer!A500,sales_update!A:N,7,FALSE)</f>
        <v>131</v>
      </c>
      <c r="O500">
        <f>VLOOKUP(customer!A500,sales_update!A:N,8,FALSE)</f>
        <v>316</v>
      </c>
      <c r="P500">
        <f>VLOOKUP(customer!A500,sales_update!A:N,9,FALSE)</f>
        <v>2389</v>
      </c>
      <c r="Q500">
        <f>VLOOKUP(customer!A500,sales_update!A:N,10,FALSE)</f>
        <v>1</v>
      </c>
      <c r="R500">
        <f>VLOOKUP(customer!A500,sales_update!A:N,11,FALSE)</f>
        <v>4</v>
      </c>
      <c r="S500">
        <f>VLOOKUP(customer!A500,sales_update!A:N,12,FALSE)</f>
        <v>4</v>
      </c>
      <c r="T500">
        <f>VLOOKUP(customer!A500,sales_update!A:N,13,FALSE)</f>
        <v>8</v>
      </c>
      <c r="U500">
        <f>VLOOKUP(customer!A500,sales_update!A:N,14,FALSE)</f>
        <v>2</v>
      </c>
      <c r="V500">
        <f>VLOOKUP(customer!A500,Marketing!A:I,2,FALSE)</f>
        <v>0</v>
      </c>
      <c r="W500">
        <f>VLOOKUP(customer!A500,Marketing!A:I,3,FALSE)</f>
        <v>0</v>
      </c>
      <c r="X500">
        <f>VLOOKUP(customer!A500,Marketing!A:I,4,FALSE)</f>
        <v>0</v>
      </c>
      <c r="Y500">
        <f>VLOOKUP(customer!A500,Marketing!A:I,5,FALSE)</f>
        <v>0</v>
      </c>
      <c r="Z500">
        <f>VLOOKUP(customer!A500,Marketing!A:I,6,FALSE)</f>
        <v>0</v>
      </c>
      <c r="AA500">
        <f>VLOOKUP(customer!A500,Marketing!A:I,7,FALSE)</f>
        <v>0</v>
      </c>
      <c r="AB500">
        <f>VLOOKUP(customer!A500,Marketing!A:I,8,FALSE)</f>
        <v>0</v>
      </c>
      <c r="AC500" s="1">
        <f>VLOOKUP(customer!A500,Marketing!A:I,9,FALSE)</f>
        <v>43921</v>
      </c>
    </row>
    <row r="501" spans="1:29" x14ac:dyDescent="0.3">
      <c r="A501">
        <v>2231</v>
      </c>
      <c r="B501">
        <v>169969</v>
      </c>
      <c r="C501">
        <v>0</v>
      </c>
      <c r="D501">
        <v>0</v>
      </c>
      <c r="E501">
        <v>55</v>
      </c>
      <c r="F501" t="str">
        <f>IF(customer!G501=1, "Married", IF(customer!H501=1, "Single", IF(customer!F501=1, "Divorced", IF(customer!I501=1, "Together", IF(customer!J501=1, "Widowed", "Unknown")))))</f>
        <v>Married</v>
      </c>
      <c r="G501" t="str">
        <f>IF(customer!K501=1,"Basic",IF(customer!L501=1,"Graduate",IF(customer!M501=1,"Master",IF(customer!N501=1,"PhD","Unknown"))))</f>
        <v>PhD</v>
      </c>
      <c r="H501" t="s">
        <v>15</v>
      </c>
      <c r="I501">
        <f>VLOOKUP(customer!A501,sales_update!A:N,2,FALSE)</f>
        <v>64</v>
      </c>
      <c r="J501">
        <f xml:space="preserve"> VLOOKUP(customer!A501,sales_update!A:N,3,FALSE)</f>
        <v>2143</v>
      </c>
      <c r="K501">
        <f>VLOOKUP(customer!A501,sales_update!A:N,4,FALSE)</f>
        <v>70</v>
      </c>
      <c r="L501">
        <f>VLOOKUP(customer!A501,sales_update!A:N,5,FALSE)</f>
        <v>1249</v>
      </c>
      <c r="M501">
        <f>VLOOKUP(customer!A501,sales_update!A:N,6,FALSE)</f>
        <v>92</v>
      </c>
      <c r="N501">
        <f>VLOOKUP(customer!A501,sales_update!A:N,7,FALSE)</f>
        <v>70</v>
      </c>
      <c r="O501">
        <f>VLOOKUP(customer!A501,sales_update!A:N,8,FALSE)</f>
        <v>107</v>
      </c>
      <c r="P501">
        <f>VLOOKUP(customer!A501,sales_update!A:N,9,FALSE)</f>
        <v>3517</v>
      </c>
      <c r="Q501">
        <f>VLOOKUP(customer!A501,sales_update!A:N,10,FALSE)</f>
        <v>1</v>
      </c>
      <c r="R501">
        <f>VLOOKUP(customer!A501,sales_update!A:N,11,FALSE)</f>
        <v>4</v>
      </c>
      <c r="S501">
        <f>VLOOKUP(customer!A501,sales_update!A:N,12,FALSE)</f>
        <v>2</v>
      </c>
      <c r="T501">
        <f>VLOOKUP(customer!A501,sales_update!A:N,13,FALSE)</f>
        <v>6</v>
      </c>
      <c r="U501">
        <f>VLOOKUP(customer!A501,sales_update!A:N,14,FALSE)</f>
        <v>3</v>
      </c>
      <c r="V501">
        <f>VLOOKUP(customer!A501,Marketing!A:I,2,FALSE)</f>
        <v>0</v>
      </c>
      <c r="W501">
        <f>VLOOKUP(customer!A501,Marketing!A:I,3,FALSE)</f>
        <v>0</v>
      </c>
      <c r="X501">
        <f>VLOOKUP(customer!A501,Marketing!A:I,4,FALSE)</f>
        <v>1</v>
      </c>
      <c r="Y501">
        <f>VLOOKUP(customer!A501,Marketing!A:I,5,FALSE)</f>
        <v>1</v>
      </c>
      <c r="Z501">
        <f>VLOOKUP(customer!A501,Marketing!A:I,6,FALSE)</f>
        <v>0</v>
      </c>
      <c r="AA501">
        <f>VLOOKUP(customer!A501,Marketing!A:I,7,FALSE)</f>
        <v>0</v>
      </c>
      <c r="AB501">
        <f>VLOOKUP(customer!A501,Marketing!A:I,8,FALSE)</f>
        <v>1</v>
      </c>
      <c r="AC501" s="1">
        <f>VLOOKUP(customer!A501,Marketing!A:I,9,FALSE)</f>
        <v>43862</v>
      </c>
    </row>
    <row r="502" spans="1:29" x14ac:dyDescent="0.3">
      <c r="A502">
        <v>2846</v>
      </c>
      <c r="B502">
        <v>169932</v>
      </c>
      <c r="C502">
        <v>0</v>
      </c>
      <c r="D502">
        <v>1</v>
      </c>
      <c r="E502">
        <v>56</v>
      </c>
      <c r="F502" t="str">
        <f>IF(customer!G502=1, "Married", IF(customer!H502=1, "Single", IF(customer!F502=1, "Divorced", IF(customer!I502=1, "Together", IF(customer!J502=1, "Widowed", "Unknown")))))</f>
        <v>Divorced</v>
      </c>
      <c r="G502" t="str">
        <f>IF(customer!K502=1,"Basic",IF(customer!L502=1,"Graduate",IF(customer!M502=1,"Master",IF(customer!N502=1,"PhD","Unknown"))))</f>
        <v>Graduate</v>
      </c>
      <c r="H502" t="s">
        <v>19</v>
      </c>
      <c r="I502">
        <f>VLOOKUP(customer!A502,sales_update!A:N,2,FALSE)</f>
        <v>97</v>
      </c>
      <c r="J502">
        <f xml:space="preserve"> VLOOKUP(customer!A502,sales_update!A:N,3,FALSE)</f>
        <v>1001</v>
      </c>
      <c r="K502">
        <f>VLOOKUP(customer!A502,sales_update!A:N,4,FALSE)</f>
        <v>418</v>
      </c>
      <c r="L502">
        <f>VLOOKUP(customer!A502,sales_update!A:N,5,FALSE)</f>
        <v>372</v>
      </c>
      <c r="M502">
        <f>VLOOKUP(customer!A502,sales_update!A:N,6,FALSE)</f>
        <v>364</v>
      </c>
      <c r="N502">
        <f>VLOOKUP(customer!A502,sales_update!A:N,7,FALSE)</f>
        <v>255</v>
      </c>
      <c r="O502">
        <f>VLOOKUP(customer!A502,sales_update!A:N,8,FALSE)</f>
        <v>139</v>
      </c>
      <c r="P502">
        <f>VLOOKUP(customer!A502,sales_update!A:N,9,FALSE)</f>
        <v>2272</v>
      </c>
      <c r="Q502">
        <f>VLOOKUP(customer!A502,sales_update!A:N,10,FALSE)</f>
        <v>2</v>
      </c>
      <c r="R502">
        <f>VLOOKUP(customer!A502,sales_update!A:N,11,FALSE)</f>
        <v>7</v>
      </c>
      <c r="S502">
        <f>VLOOKUP(customer!A502,sales_update!A:N,12,FALSE)</f>
        <v>6</v>
      </c>
      <c r="T502">
        <f>VLOOKUP(customer!A502,sales_update!A:N,13,FALSE)</f>
        <v>11</v>
      </c>
      <c r="U502">
        <f>VLOOKUP(customer!A502,sales_update!A:N,14,FALSE)</f>
        <v>4</v>
      </c>
      <c r="V502">
        <f>VLOOKUP(customer!A502,Marketing!A:I,2,FALSE)</f>
        <v>0</v>
      </c>
      <c r="W502">
        <f>VLOOKUP(customer!A502,Marketing!A:I,3,FALSE)</f>
        <v>0</v>
      </c>
      <c r="X502">
        <f>VLOOKUP(customer!A502,Marketing!A:I,4,FALSE)</f>
        <v>0</v>
      </c>
      <c r="Y502">
        <f>VLOOKUP(customer!A502,Marketing!A:I,5,FALSE)</f>
        <v>0</v>
      </c>
      <c r="Z502">
        <f>VLOOKUP(customer!A502,Marketing!A:I,6,FALSE)</f>
        <v>0</v>
      </c>
      <c r="AA502">
        <f>VLOOKUP(customer!A502,Marketing!A:I,7,FALSE)</f>
        <v>0</v>
      </c>
      <c r="AB502">
        <f>VLOOKUP(customer!A502,Marketing!A:I,8,FALSE)</f>
        <v>0</v>
      </c>
      <c r="AC502" s="1">
        <f>VLOOKUP(customer!A502,Marketing!A:I,9,FALSE)</f>
        <v>43786</v>
      </c>
    </row>
    <row r="503" spans="1:29" x14ac:dyDescent="0.3">
      <c r="A503">
        <v>2497</v>
      </c>
      <c r="B503">
        <v>169930</v>
      </c>
      <c r="C503">
        <v>0</v>
      </c>
      <c r="D503">
        <v>0</v>
      </c>
      <c r="E503">
        <v>49</v>
      </c>
      <c r="F503" t="str">
        <f>IF(customer!G503=1, "Married", IF(customer!H503=1, "Single", IF(customer!F503=1, "Divorced", IF(customer!I503=1, "Together", IF(customer!J503=1, "Widowed", "Unknown")))))</f>
        <v>Together</v>
      </c>
      <c r="G503" t="str">
        <f>IF(customer!K503=1,"Basic",IF(customer!L503=1,"Graduate",IF(customer!M503=1,"Master",IF(customer!N503=1,"PhD","Unknown"))))</f>
        <v>Graduate</v>
      </c>
      <c r="H503" t="s">
        <v>18</v>
      </c>
      <c r="I503">
        <f>VLOOKUP(customer!A503,sales_update!A:N,2,FALSE)</f>
        <v>21</v>
      </c>
      <c r="J503">
        <f xml:space="preserve"> VLOOKUP(customer!A503,sales_update!A:N,3,FALSE)</f>
        <v>612</v>
      </c>
      <c r="K503">
        <f>VLOOKUP(customer!A503,sales_update!A:N,4,FALSE)</f>
        <v>238</v>
      </c>
      <c r="L503">
        <f>VLOOKUP(customer!A503,sales_update!A:N,5,FALSE)</f>
        <v>2010</v>
      </c>
      <c r="M503">
        <f>VLOOKUP(customer!A503,sales_update!A:N,6,FALSE)</f>
        <v>532</v>
      </c>
      <c r="N503">
        <f>VLOOKUP(customer!A503,sales_update!A:N,7,FALSE)</f>
        <v>170</v>
      </c>
      <c r="O503">
        <f>VLOOKUP(customer!A503,sales_update!A:N,8,FALSE)</f>
        <v>476</v>
      </c>
      <c r="P503">
        <f>VLOOKUP(customer!A503,sales_update!A:N,9,FALSE)</f>
        <v>3086</v>
      </c>
      <c r="Q503">
        <f>VLOOKUP(customer!A503,sales_update!A:N,10,FALSE)</f>
        <v>1</v>
      </c>
      <c r="R503">
        <f>VLOOKUP(customer!A503,sales_update!A:N,11,FALSE)</f>
        <v>4</v>
      </c>
      <c r="S503">
        <f>VLOOKUP(customer!A503,sales_update!A:N,12,FALSE)</f>
        <v>5</v>
      </c>
      <c r="T503">
        <f>VLOOKUP(customer!A503,sales_update!A:N,13,FALSE)</f>
        <v>12</v>
      </c>
      <c r="U503">
        <f>VLOOKUP(customer!A503,sales_update!A:N,14,FALSE)</f>
        <v>3</v>
      </c>
      <c r="V503">
        <f>VLOOKUP(customer!A503,Marketing!A:I,2,FALSE)</f>
        <v>0</v>
      </c>
      <c r="W503">
        <f>VLOOKUP(customer!A503,Marketing!A:I,3,FALSE)</f>
        <v>0</v>
      </c>
      <c r="X503">
        <f>VLOOKUP(customer!A503,Marketing!A:I,4,FALSE)</f>
        <v>0</v>
      </c>
      <c r="Y503">
        <f>VLOOKUP(customer!A503,Marketing!A:I,5,FALSE)</f>
        <v>0</v>
      </c>
      <c r="Z503">
        <f>VLOOKUP(customer!A503,Marketing!A:I,6,FALSE)</f>
        <v>0</v>
      </c>
      <c r="AA503">
        <f>VLOOKUP(customer!A503,Marketing!A:I,7,FALSE)</f>
        <v>0</v>
      </c>
      <c r="AB503">
        <f>VLOOKUP(customer!A503,Marketing!A:I,8,FALSE)</f>
        <v>0</v>
      </c>
      <c r="AC503" s="1">
        <f>VLOOKUP(customer!A503,Marketing!A:I,9,FALSE)</f>
        <v>43769</v>
      </c>
    </row>
    <row r="504" spans="1:29" x14ac:dyDescent="0.3">
      <c r="A504">
        <v>2723</v>
      </c>
      <c r="B504">
        <v>169901</v>
      </c>
      <c r="C504">
        <v>0</v>
      </c>
      <c r="D504">
        <v>1</v>
      </c>
      <c r="E504">
        <v>51</v>
      </c>
      <c r="F504" t="str">
        <f>IF(customer!G504=1, "Married", IF(customer!H504=1, "Single", IF(customer!F504=1, "Divorced", IF(customer!I504=1, "Together", IF(customer!J504=1, "Widowed", "Unknown")))))</f>
        <v>Divorced</v>
      </c>
      <c r="G504" t="str">
        <f>IF(customer!K504=1,"Basic",IF(customer!L504=1,"Graduate",IF(customer!M504=1,"Master",IF(customer!N504=1,"PhD","Unknown"))))</f>
        <v>Graduate</v>
      </c>
      <c r="H504" t="s">
        <v>15</v>
      </c>
      <c r="I504">
        <f>VLOOKUP(customer!A504,sales_update!A:N,2,FALSE)</f>
        <v>95</v>
      </c>
      <c r="J504">
        <f xml:space="preserve"> VLOOKUP(customer!A504,sales_update!A:N,3,FALSE)</f>
        <v>758</v>
      </c>
      <c r="K504">
        <f>VLOOKUP(customer!A504,sales_update!A:N,4,FALSE)</f>
        <v>51</v>
      </c>
      <c r="L504">
        <f>VLOOKUP(customer!A504,sales_update!A:N,5,FALSE)</f>
        <v>501</v>
      </c>
      <c r="M504">
        <f>VLOOKUP(customer!A504,sales_update!A:N,6,FALSE)</f>
        <v>248</v>
      </c>
      <c r="N504">
        <f>VLOOKUP(customer!A504,sales_update!A:N,7,FALSE)</f>
        <v>224</v>
      </c>
      <c r="O504">
        <f>VLOOKUP(customer!A504,sales_update!A:N,8,FALSE)</f>
        <v>362</v>
      </c>
      <c r="P504">
        <f>VLOOKUP(customer!A504,sales_update!A:N,9,FALSE)</f>
        <v>1419</v>
      </c>
      <c r="Q504">
        <f>VLOOKUP(customer!A504,sales_update!A:N,10,FALSE)</f>
        <v>3</v>
      </c>
      <c r="R504">
        <f>VLOOKUP(customer!A504,sales_update!A:N,11,FALSE)</f>
        <v>7</v>
      </c>
      <c r="S504">
        <f>VLOOKUP(customer!A504,sales_update!A:N,12,FALSE)</f>
        <v>3</v>
      </c>
      <c r="T504">
        <f>VLOOKUP(customer!A504,sales_update!A:N,13,FALSE)</f>
        <v>10</v>
      </c>
      <c r="U504">
        <f>VLOOKUP(customer!A504,sales_update!A:N,14,FALSE)</f>
        <v>5</v>
      </c>
      <c r="V504">
        <f>VLOOKUP(customer!A504,Marketing!A:I,2,FALSE)</f>
        <v>0</v>
      </c>
      <c r="W504">
        <f>VLOOKUP(customer!A504,Marketing!A:I,3,FALSE)</f>
        <v>0</v>
      </c>
      <c r="X504">
        <f>VLOOKUP(customer!A504,Marketing!A:I,4,FALSE)</f>
        <v>0</v>
      </c>
      <c r="Y504">
        <f>VLOOKUP(customer!A504,Marketing!A:I,5,FALSE)</f>
        <v>0</v>
      </c>
      <c r="Z504">
        <f>VLOOKUP(customer!A504,Marketing!A:I,6,FALSE)</f>
        <v>0</v>
      </c>
      <c r="AA504">
        <f>VLOOKUP(customer!A504,Marketing!A:I,7,FALSE)</f>
        <v>0</v>
      </c>
      <c r="AB504">
        <f>VLOOKUP(customer!A504,Marketing!A:I,8,FALSE)</f>
        <v>0</v>
      </c>
      <c r="AC504" s="1">
        <f>VLOOKUP(customer!A504,Marketing!A:I,9,FALSE)</f>
        <v>43772</v>
      </c>
    </row>
    <row r="505" spans="1:29" x14ac:dyDescent="0.3">
      <c r="A505">
        <v>1576</v>
      </c>
      <c r="B505">
        <v>169882</v>
      </c>
      <c r="C505">
        <v>0</v>
      </c>
      <c r="D505">
        <v>0</v>
      </c>
      <c r="E505">
        <v>55</v>
      </c>
      <c r="F505" t="str">
        <f>IF(customer!G505=1, "Married", IF(customer!H505=1, "Single", IF(customer!F505=1, "Divorced", IF(customer!I505=1, "Together", IF(customer!J505=1, "Widowed", "Unknown")))))</f>
        <v>Single</v>
      </c>
      <c r="G505" t="str">
        <f>IF(customer!K505=1,"Basic",IF(customer!L505=1,"Graduate",IF(customer!M505=1,"Master",IF(customer!N505=1,"PhD","Unknown"))))</f>
        <v>Master</v>
      </c>
      <c r="H505" t="s">
        <v>20</v>
      </c>
      <c r="I505">
        <f>VLOOKUP(customer!A505,sales_update!A:N,2,FALSE)</f>
        <v>94</v>
      </c>
      <c r="J505">
        <f xml:space="preserve"> VLOOKUP(customer!A505,sales_update!A:N,3,FALSE)</f>
        <v>710</v>
      </c>
      <c r="K505">
        <f>VLOOKUP(customer!A505,sales_update!A:N,4,FALSE)</f>
        <v>309</v>
      </c>
      <c r="L505">
        <f>VLOOKUP(customer!A505,sales_update!A:N,5,FALSE)</f>
        <v>1544</v>
      </c>
      <c r="M505">
        <f>VLOOKUP(customer!A505,sales_update!A:N,6,FALSE)</f>
        <v>321</v>
      </c>
      <c r="N505">
        <f>VLOOKUP(customer!A505,sales_update!A:N,7,FALSE)</f>
        <v>309</v>
      </c>
      <c r="O505">
        <f>VLOOKUP(customer!A505,sales_update!A:N,8,FALSE)</f>
        <v>401</v>
      </c>
      <c r="P505">
        <f>VLOOKUP(customer!A505,sales_update!A:N,9,FALSE)</f>
        <v>2791</v>
      </c>
      <c r="Q505">
        <f>VLOOKUP(customer!A505,sales_update!A:N,10,FALSE)</f>
        <v>1</v>
      </c>
      <c r="R505">
        <f>VLOOKUP(customer!A505,sales_update!A:N,11,FALSE)</f>
        <v>3</v>
      </c>
      <c r="S505">
        <f>VLOOKUP(customer!A505,sales_update!A:N,12,FALSE)</f>
        <v>7</v>
      </c>
      <c r="T505">
        <f>VLOOKUP(customer!A505,sales_update!A:N,13,FALSE)</f>
        <v>9</v>
      </c>
      <c r="U505">
        <f>VLOOKUP(customer!A505,sales_update!A:N,14,FALSE)</f>
        <v>1</v>
      </c>
      <c r="V505">
        <f>VLOOKUP(customer!A505,Marketing!A:I,2,FALSE)</f>
        <v>0</v>
      </c>
      <c r="W505">
        <f>VLOOKUP(customer!A505,Marketing!A:I,3,FALSE)</f>
        <v>0</v>
      </c>
      <c r="X505">
        <f>VLOOKUP(customer!A505,Marketing!A:I,4,FALSE)</f>
        <v>0</v>
      </c>
      <c r="Y505">
        <f>VLOOKUP(customer!A505,Marketing!A:I,5,FALSE)</f>
        <v>0</v>
      </c>
      <c r="Z505">
        <f>VLOOKUP(customer!A505,Marketing!A:I,6,FALSE)</f>
        <v>0</v>
      </c>
      <c r="AA505">
        <f>VLOOKUP(customer!A505,Marketing!A:I,7,FALSE)</f>
        <v>0</v>
      </c>
      <c r="AB505">
        <f>VLOOKUP(customer!A505,Marketing!A:I,8,FALSE)</f>
        <v>0</v>
      </c>
      <c r="AC505" s="1">
        <f>VLOOKUP(customer!A505,Marketing!A:I,9,FALSE)</f>
        <v>43937</v>
      </c>
    </row>
    <row r="506" spans="1:29" x14ac:dyDescent="0.3">
      <c r="A506">
        <v>1265</v>
      </c>
      <c r="B506">
        <v>169867</v>
      </c>
      <c r="C506">
        <v>0</v>
      </c>
      <c r="D506">
        <v>0</v>
      </c>
      <c r="E506">
        <v>34</v>
      </c>
      <c r="F506" t="str">
        <f>IF(customer!G506=1, "Married", IF(customer!H506=1, "Single", IF(customer!F506=1, "Divorced", IF(customer!I506=1, "Together", IF(customer!J506=1, "Widowed", "Unknown")))))</f>
        <v>Single</v>
      </c>
      <c r="G506" t="str">
        <f>IF(customer!K506=1,"Basic",IF(customer!L506=1,"Graduate",IF(customer!M506=1,"Master",IF(customer!N506=1,"PhD","Unknown"))))</f>
        <v>PhD</v>
      </c>
      <c r="H506" t="s">
        <v>15</v>
      </c>
      <c r="I506">
        <f>VLOOKUP(customer!A506,sales_update!A:N,2,FALSE)</f>
        <v>30</v>
      </c>
      <c r="J506">
        <f xml:space="preserve"> VLOOKUP(customer!A506,sales_update!A:N,3,FALSE)</f>
        <v>477</v>
      </c>
      <c r="K506">
        <f>VLOOKUP(customer!A506,sales_update!A:N,4,FALSE)</f>
        <v>0</v>
      </c>
      <c r="L506">
        <f>VLOOKUP(customer!A506,sales_update!A:N,5,FALSE)</f>
        <v>1245</v>
      </c>
      <c r="M506">
        <f>VLOOKUP(customer!A506,sales_update!A:N,6,FALSE)</f>
        <v>80</v>
      </c>
      <c r="N506">
        <f>VLOOKUP(customer!A506,sales_update!A:N,7,FALSE)</f>
        <v>316</v>
      </c>
      <c r="O506">
        <f>VLOOKUP(customer!A506,sales_update!A:N,8,FALSE)</f>
        <v>131</v>
      </c>
      <c r="P506">
        <f>VLOOKUP(customer!A506,sales_update!A:N,9,FALSE)</f>
        <v>1986</v>
      </c>
      <c r="Q506">
        <f>VLOOKUP(customer!A506,sales_update!A:N,10,FALSE)</f>
        <v>1</v>
      </c>
      <c r="R506">
        <f>VLOOKUP(customer!A506,sales_update!A:N,11,FALSE)</f>
        <v>3</v>
      </c>
      <c r="S506">
        <f>VLOOKUP(customer!A506,sales_update!A:N,12,FALSE)</f>
        <v>5</v>
      </c>
      <c r="T506">
        <f>VLOOKUP(customer!A506,sales_update!A:N,13,FALSE)</f>
        <v>8</v>
      </c>
      <c r="U506">
        <f>VLOOKUP(customer!A506,sales_update!A:N,14,FALSE)</f>
        <v>1</v>
      </c>
      <c r="V506">
        <f>VLOOKUP(customer!A506,Marketing!A:I,2,FALSE)</f>
        <v>0</v>
      </c>
      <c r="W506">
        <f>VLOOKUP(customer!A506,Marketing!A:I,3,FALSE)</f>
        <v>0</v>
      </c>
      <c r="X506">
        <f>VLOOKUP(customer!A506,Marketing!A:I,4,FALSE)</f>
        <v>0</v>
      </c>
      <c r="Y506">
        <f>VLOOKUP(customer!A506,Marketing!A:I,5,FALSE)</f>
        <v>1</v>
      </c>
      <c r="Z506">
        <f>VLOOKUP(customer!A506,Marketing!A:I,6,FALSE)</f>
        <v>0</v>
      </c>
      <c r="AA506">
        <f>VLOOKUP(customer!A506,Marketing!A:I,7,FALSE)</f>
        <v>0</v>
      </c>
      <c r="AB506">
        <f>VLOOKUP(customer!A506,Marketing!A:I,8,FALSE)</f>
        <v>1</v>
      </c>
      <c r="AC506" s="1">
        <f>VLOOKUP(customer!A506,Marketing!A:I,9,FALSE)</f>
        <v>43715</v>
      </c>
    </row>
    <row r="507" spans="1:29" x14ac:dyDescent="0.3">
      <c r="A507">
        <v>3086</v>
      </c>
      <c r="B507">
        <v>169805</v>
      </c>
      <c r="C507">
        <v>0</v>
      </c>
      <c r="D507">
        <v>1</v>
      </c>
      <c r="E507">
        <v>68</v>
      </c>
      <c r="F507" t="str">
        <f>IF(customer!G507=1, "Married", IF(customer!H507=1, "Single", IF(customer!F507=1, "Divorced", IF(customer!I507=1, "Together", IF(customer!J507=1, "Widowed", "Unknown")))))</f>
        <v>Together</v>
      </c>
      <c r="G507" t="str">
        <f>IF(customer!K507=1,"Basic",IF(customer!L507=1,"Graduate",IF(customer!M507=1,"Master",IF(customer!N507=1,"PhD","Unknown"))))</f>
        <v>PhD</v>
      </c>
      <c r="H507" t="s">
        <v>19</v>
      </c>
      <c r="I507">
        <f>VLOOKUP(customer!A507,sales_update!A:N,2,FALSE)</f>
        <v>50</v>
      </c>
      <c r="J507">
        <f xml:space="preserve"> VLOOKUP(customer!A507,sales_update!A:N,3,FALSE)</f>
        <v>1824</v>
      </c>
      <c r="K507">
        <f>VLOOKUP(customer!A507,sales_update!A:N,4,FALSE)</f>
        <v>173</v>
      </c>
      <c r="L507">
        <f>VLOOKUP(customer!A507,sales_update!A:N,5,FALSE)</f>
        <v>423</v>
      </c>
      <c r="M507">
        <f>VLOOKUP(customer!A507,sales_update!A:N,6,FALSE)</f>
        <v>32</v>
      </c>
      <c r="N507">
        <f>VLOOKUP(customer!A507,sales_update!A:N,7,FALSE)</f>
        <v>24</v>
      </c>
      <c r="O507">
        <f>VLOOKUP(customer!A507,sales_update!A:N,8,FALSE)</f>
        <v>49</v>
      </c>
      <c r="P507">
        <f>VLOOKUP(customer!A507,sales_update!A:N,9,FALSE)</f>
        <v>2428</v>
      </c>
      <c r="Q507">
        <f>VLOOKUP(customer!A507,sales_update!A:N,10,FALSE)</f>
        <v>2</v>
      </c>
      <c r="R507">
        <f>VLOOKUP(customer!A507,sales_update!A:N,11,FALSE)</f>
        <v>6</v>
      </c>
      <c r="S507">
        <f>VLOOKUP(customer!A507,sales_update!A:N,12,FALSE)</f>
        <v>8</v>
      </c>
      <c r="T507">
        <f>VLOOKUP(customer!A507,sales_update!A:N,13,FALSE)</f>
        <v>11</v>
      </c>
      <c r="U507">
        <f>VLOOKUP(customer!A507,sales_update!A:N,14,FALSE)</f>
        <v>2</v>
      </c>
      <c r="V507">
        <f>VLOOKUP(customer!A507,Marketing!A:I,2,FALSE)</f>
        <v>0</v>
      </c>
      <c r="W507">
        <f>VLOOKUP(customer!A507,Marketing!A:I,3,FALSE)</f>
        <v>0</v>
      </c>
      <c r="X507">
        <f>VLOOKUP(customer!A507,Marketing!A:I,4,FALSE)</f>
        <v>0</v>
      </c>
      <c r="Y507">
        <f>VLOOKUP(customer!A507,Marketing!A:I,5,FALSE)</f>
        <v>0</v>
      </c>
      <c r="Z507">
        <f>VLOOKUP(customer!A507,Marketing!A:I,6,FALSE)</f>
        <v>0</v>
      </c>
      <c r="AA507">
        <f>VLOOKUP(customer!A507,Marketing!A:I,7,FALSE)</f>
        <v>0</v>
      </c>
      <c r="AB507">
        <f>VLOOKUP(customer!A507,Marketing!A:I,8,FALSE)</f>
        <v>0</v>
      </c>
      <c r="AC507" s="1">
        <f>VLOOKUP(customer!A507,Marketing!A:I,9,FALSE)</f>
        <v>44009</v>
      </c>
    </row>
    <row r="508" spans="1:29" x14ac:dyDescent="0.3">
      <c r="A508">
        <v>1336</v>
      </c>
      <c r="B508">
        <v>169759</v>
      </c>
      <c r="C508">
        <v>0</v>
      </c>
      <c r="D508">
        <v>0</v>
      </c>
      <c r="E508">
        <v>54</v>
      </c>
      <c r="F508" t="str">
        <f>IF(customer!G508=1, "Married", IF(customer!H508=1, "Single", IF(customer!F508=1, "Divorced", IF(customer!I508=1, "Together", IF(customer!J508=1, "Widowed", "Unknown")))))</f>
        <v>Single</v>
      </c>
      <c r="G508" t="str">
        <f>IF(customer!K508=1,"Basic",IF(customer!L508=1,"Graduate",IF(customer!M508=1,"Master",IF(customer!N508=1,"PhD","Unknown"))))</f>
        <v>PhD</v>
      </c>
      <c r="H508" t="s">
        <v>20</v>
      </c>
      <c r="I508">
        <f>VLOOKUP(customer!A508,sales_update!A:N,2,FALSE)</f>
        <v>38</v>
      </c>
      <c r="J508">
        <f xml:space="preserve"> VLOOKUP(customer!A508,sales_update!A:N,3,FALSE)</f>
        <v>1100</v>
      </c>
      <c r="K508">
        <f>VLOOKUP(customer!A508,sales_update!A:N,4,FALSE)</f>
        <v>49</v>
      </c>
      <c r="L508">
        <f>VLOOKUP(customer!A508,sales_update!A:N,5,FALSE)</f>
        <v>1251</v>
      </c>
      <c r="M508">
        <f>VLOOKUP(customer!A508,sales_update!A:N,6,FALSE)</f>
        <v>32</v>
      </c>
      <c r="N508">
        <f>VLOOKUP(customer!A508,sales_update!A:N,7,FALSE)</f>
        <v>73</v>
      </c>
      <c r="O508">
        <f>VLOOKUP(customer!A508,sales_update!A:N,8,FALSE)</f>
        <v>0</v>
      </c>
      <c r="P508">
        <f>VLOOKUP(customer!A508,sales_update!A:N,9,FALSE)</f>
        <v>2504</v>
      </c>
      <c r="Q508">
        <f>VLOOKUP(customer!A508,sales_update!A:N,10,FALSE)</f>
        <v>3</v>
      </c>
      <c r="R508">
        <f>VLOOKUP(customer!A508,sales_update!A:N,11,FALSE)</f>
        <v>4</v>
      </c>
      <c r="S508">
        <f>VLOOKUP(customer!A508,sales_update!A:N,12,FALSE)</f>
        <v>6</v>
      </c>
      <c r="T508">
        <f>VLOOKUP(customer!A508,sales_update!A:N,13,FALSE)</f>
        <v>5</v>
      </c>
      <c r="U508">
        <f>VLOOKUP(customer!A508,sales_update!A:N,14,FALSE)</f>
        <v>3</v>
      </c>
      <c r="V508">
        <f>VLOOKUP(customer!A508,Marketing!A:I,2,FALSE)</f>
        <v>0</v>
      </c>
      <c r="W508">
        <f>VLOOKUP(customer!A508,Marketing!A:I,3,FALSE)</f>
        <v>0</v>
      </c>
      <c r="X508">
        <f>VLOOKUP(customer!A508,Marketing!A:I,4,FALSE)</f>
        <v>0</v>
      </c>
      <c r="Y508">
        <f>VLOOKUP(customer!A508,Marketing!A:I,5,FALSE)</f>
        <v>0</v>
      </c>
      <c r="Z508">
        <f>VLOOKUP(customer!A508,Marketing!A:I,6,FALSE)</f>
        <v>0</v>
      </c>
      <c r="AA508">
        <f>VLOOKUP(customer!A508,Marketing!A:I,7,FALSE)</f>
        <v>0</v>
      </c>
      <c r="AB508">
        <f>VLOOKUP(customer!A508,Marketing!A:I,8,FALSE)</f>
        <v>1</v>
      </c>
      <c r="AC508" s="1">
        <f>VLOOKUP(customer!A508,Marketing!A:I,9,FALSE)</f>
        <v>43924</v>
      </c>
    </row>
    <row r="509" spans="1:29" x14ac:dyDescent="0.3">
      <c r="A509">
        <v>2613</v>
      </c>
      <c r="B509">
        <v>169755</v>
      </c>
      <c r="C509">
        <v>0</v>
      </c>
      <c r="D509">
        <v>0</v>
      </c>
      <c r="E509">
        <v>75</v>
      </c>
      <c r="F509" t="str">
        <f>IF(customer!G509=1, "Married", IF(customer!H509=1, "Single", IF(customer!F509=1, "Divorced", IF(customer!I509=1, "Together", IF(customer!J509=1, "Widowed", "Unknown")))))</f>
        <v>Married</v>
      </c>
      <c r="G509" t="str">
        <f>IF(customer!K509=1,"Basic",IF(customer!L509=1,"Graduate",IF(customer!M509=1,"Master",IF(customer!N509=1,"PhD","Unknown"))))</f>
        <v>Graduate</v>
      </c>
      <c r="H509" t="s">
        <v>16</v>
      </c>
      <c r="I509">
        <f>VLOOKUP(customer!A509,sales_update!A:N,2,FALSE)</f>
        <v>23</v>
      </c>
      <c r="J509">
        <f xml:space="preserve"> VLOOKUP(customer!A509,sales_update!A:N,3,FALSE)</f>
        <v>528</v>
      </c>
      <c r="K509">
        <f>VLOOKUP(customer!A509,sales_update!A:N,4,FALSE)</f>
        <v>187</v>
      </c>
      <c r="L509">
        <f>VLOOKUP(customer!A509,sales_update!A:N,5,FALSE)</f>
        <v>908</v>
      </c>
      <c r="M509">
        <f>VLOOKUP(customer!A509,sales_update!A:N,6,FALSE)</f>
        <v>270</v>
      </c>
      <c r="N509">
        <f>VLOOKUP(customer!A509,sales_update!A:N,7,FALSE)</f>
        <v>56</v>
      </c>
      <c r="O509">
        <f>VLOOKUP(customer!A509,sales_update!A:N,8,FALSE)</f>
        <v>226</v>
      </c>
      <c r="P509">
        <f>VLOOKUP(customer!A509,sales_update!A:N,9,FALSE)</f>
        <v>1723</v>
      </c>
      <c r="Q509">
        <f>VLOOKUP(customer!A509,sales_update!A:N,10,FALSE)</f>
        <v>1</v>
      </c>
      <c r="R509">
        <f>VLOOKUP(customer!A509,sales_update!A:N,11,FALSE)</f>
        <v>3</v>
      </c>
      <c r="S509">
        <f>VLOOKUP(customer!A509,sales_update!A:N,12,FALSE)</f>
        <v>6</v>
      </c>
      <c r="T509">
        <f>VLOOKUP(customer!A509,sales_update!A:N,13,FALSE)</f>
        <v>12</v>
      </c>
      <c r="U509">
        <f>VLOOKUP(customer!A509,sales_update!A:N,14,FALSE)</f>
        <v>1</v>
      </c>
      <c r="V509">
        <f>VLOOKUP(customer!A509,Marketing!A:I,2,FALSE)</f>
        <v>0</v>
      </c>
      <c r="W509">
        <f>VLOOKUP(customer!A509,Marketing!A:I,3,FALSE)</f>
        <v>0</v>
      </c>
      <c r="X509">
        <f>VLOOKUP(customer!A509,Marketing!A:I,4,FALSE)</f>
        <v>0</v>
      </c>
      <c r="Y509">
        <f>VLOOKUP(customer!A509,Marketing!A:I,5,FALSE)</f>
        <v>0</v>
      </c>
      <c r="Z509">
        <f>VLOOKUP(customer!A509,Marketing!A:I,6,FALSE)</f>
        <v>0</v>
      </c>
      <c r="AA509">
        <f>VLOOKUP(customer!A509,Marketing!A:I,7,FALSE)</f>
        <v>0</v>
      </c>
      <c r="AB509">
        <f>VLOOKUP(customer!A509,Marketing!A:I,8,FALSE)</f>
        <v>0</v>
      </c>
      <c r="AC509" s="1">
        <f>VLOOKUP(customer!A509,Marketing!A:I,9,FALSE)</f>
        <v>43898</v>
      </c>
    </row>
    <row r="510" spans="1:29" x14ac:dyDescent="0.3">
      <c r="A510">
        <v>2869</v>
      </c>
      <c r="B510">
        <v>169719</v>
      </c>
      <c r="C510">
        <v>0</v>
      </c>
      <c r="D510">
        <v>0</v>
      </c>
      <c r="E510">
        <v>46</v>
      </c>
      <c r="F510" t="str">
        <f>IF(customer!G510=1, "Married", IF(customer!H510=1, "Single", IF(customer!F510=1, "Divorced", IF(customer!I510=1, "Together", IF(customer!J510=1, "Widowed", "Unknown")))))</f>
        <v>Single</v>
      </c>
      <c r="G510" t="str">
        <f>IF(customer!K510=1,"Basic",IF(customer!L510=1,"Graduate",IF(customer!M510=1,"Master",IF(customer!N510=1,"PhD","Unknown"))))</f>
        <v>Graduate</v>
      </c>
      <c r="H510" t="s">
        <v>18</v>
      </c>
      <c r="I510">
        <f>VLOOKUP(customer!A510,sales_update!A:N,2,FALSE)</f>
        <v>99</v>
      </c>
      <c r="J510">
        <f xml:space="preserve"> VLOOKUP(customer!A510,sales_update!A:N,3,FALSE)</f>
        <v>665</v>
      </c>
      <c r="K510">
        <f>VLOOKUP(customer!A510,sales_update!A:N,4,FALSE)</f>
        <v>209</v>
      </c>
      <c r="L510">
        <f>VLOOKUP(customer!A510,sales_update!A:N,5,FALSE)</f>
        <v>506</v>
      </c>
      <c r="M510">
        <f>VLOOKUP(customer!A510,sales_update!A:N,6,FALSE)</f>
        <v>431</v>
      </c>
      <c r="N510">
        <f>VLOOKUP(customer!A510,sales_update!A:N,7,FALSE)</f>
        <v>34</v>
      </c>
      <c r="O510">
        <f>VLOOKUP(customer!A510,sales_update!A:N,8,FALSE)</f>
        <v>105</v>
      </c>
      <c r="P510">
        <f>VLOOKUP(customer!A510,sales_update!A:N,9,FALSE)</f>
        <v>1741</v>
      </c>
      <c r="Q510">
        <f>VLOOKUP(customer!A510,sales_update!A:N,10,FALSE)</f>
        <v>1</v>
      </c>
      <c r="R510">
        <f>VLOOKUP(customer!A510,sales_update!A:N,11,FALSE)</f>
        <v>2</v>
      </c>
      <c r="S510">
        <f>VLOOKUP(customer!A510,sales_update!A:N,12,FALSE)</f>
        <v>3</v>
      </c>
      <c r="T510">
        <f>VLOOKUP(customer!A510,sales_update!A:N,13,FALSE)</f>
        <v>5</v>
      </c>
      <c r="U510">
        <f>VLOOKUP(customer!A510,sales_update!A:N,14,FALSE)</f>
        <v>1</v>
      </c>
      <c r="V510">
        <f>VLOOKUP(customer!A510,Marketing!A:I,2,FALSE)</f>
        <v>0</v>
      </c>
      <c r="W510">
        <f>VLOOKUP(customer!A510,Marketing!A:I,3,FALSE)</f>
        <v>0</v>
      </c>
      <c r="X510">
        <f>VLOOKUP(customer!A510,Marketing!A:I,4,FALSE)</f>
        <v>0</v>
      </c>
      <c r="Y510">
        <f>VLOOKUP(customer!A510,Marketing!A:I,5,FALSE)</f>
        <v>0</v>
      </c>
      <c r="Z510">
        <f>VLOOKUP(customer!A510,Marketing!A:I,6,FALSE)</f>
        <v>0</v>
      </c>
      <c r="AA510">
        <f>VLOOKUP(customer!A510,Marketing!A:I,7,FALSE)</f>
        <v>0</v>
      </c>
      <c r="AB510">
        <f>VLOOKUP(customer!A510,Marketing!A:I,8,FALSE)</f>
        <v>0</v>
      </c>
      <c r="AC510" s="1">
        <f>VLOOKUP(customer!A510,Marketing!A:I,9,FALSE)</f>
        <v>44134</v>
      </c>
    </row>
    <row r="511" spans="1:29" x14ac:dyDescent="0.3">
      <c r="A511">
        <v>2853</v>
      </c>
      <c r="B511">
        <v>169702</v>
      </c>
      <c r="C511">
        <v>0</v>
      </c>
      <c r="D511">
        <v>1</v>
      </c>
      <c r="E511">
        <v>69</v>
      </c>
      <c r="F511" t="str">
        <f>IF(customer!G511=1, "Married", IF(customer!H511=1, "Single", IF(customer!F511=1, "Divorced", IF(customer!I511=1, "Together", IF(customer!J511=1, "Widowed", "Unknown")))))</f>
        <v>Together</v>
      </c>
      <c r="G511" t="str">
        <f>IF(customer!K511=1,"Basic",IF(customer!L511=1,"Graduate",IF(customer!M511=1,"Master",IF(customer!N511=1,"PhD","Unknown"))))</f>
        <v>PhD</v>
      </c>
      <c r="H511" t="s">
        <v>16</v>
      </c>
      <c r="I511">
        <f>VLOOKUP(customer!A511,sales_update!A:N,2,FALSE)</f>
        <v>8</v>
      </c>
      <c r="J511">
        <f xml:space="preserve"> VLOOKUP(customer!A511,sales_update!A:N,3,FALSE)</f>
        <v>1617</v>
      </c>
      <c r="K511">
        <f>VLOOKUP(customer!A511,sales_update!A:N,4,FALSE)</f>
        <v>22</v>
      </c>
      <c r="L511">
        <f>VLOOKUP(customer!A511,sales_update!A:N,5,FALSE)</f>
        <v>584</v>
      </c>
      <c r="M511">
        <f>VLOOKUP(customer!A511,sales_update!A:N,6,FALSE)</f>
        <v>122</v>
      </c>
      <c r="N511">
        <f>VLOOKUP(customer!A511,sales_update!A:N,7,FALSE)</f>
        <v>46</v>
      </c>
      <c r="O511">
        <f>VLOOKUP(customer!A511,sales_update!A:N,8,FALSE)</f>
        <v>139</v>
      </c>
      <c r="P511">
        <f>VLOOKUP(customer!A511,sales_update!A:N,9,FALSE)</f>
        <v>2252</v>
      </c>
      <c r="Q511">
        <f>VLOOKUP(customer!A511,sales_update!A:N,10,FALSE)</f>
        <v>2</v>
      </c>
      <c r="R511">
        <f>VLOOKUP(customer!A511,sales_update!A:N,11,FALSE)</f>
        <v>7</v>
      </c>
      <c r="S511">
        <f>VLOOKUP(customer!A511,sales_update!A:N,12,FALSE)</f>
        <v>7</v>
      </c>
      <c r="T511">
        <f>VLOOKUP(customer!A511,sales_update!A:N,13,FALSE)</f>
        <v>10</v>
      </c>
      <c r="U511">
        <f>VLOOKUP(customer!A511,sales_update!A:N,14,FALSE)</f>
        <v>4</v>
      </c>
      <c r="V511">
        <f>VLOOKUP(customer!A511,Marketing!A:I,2,FALSE)</f>
        <v>0</v>
      </c>
      <c r="W511">
        <f>VLOOKUP(customer!A511,Marketing!A:I,3,FALSE)</f>
        <v>0</v>
      </c>
      <c r="X511">
        <f>VLOOKUP(customer!A511,Marketing!A:I,4,FALSE)</f>
        <v>0</v>
      </c>
      <c r="Y511">
        <f>VLOOKUP(customer!A511,Marketing!A:I,5,FALSE)</f>
        <v>0</v>
      </c>
      <c r="Z511">
        <f>VLOOKUP(customer!A511,Marketing!A:I,6,FALSE)</f>
        <v>0</v>
      </c>
      <c r="AA511">
        <f>VLOOKUP(customer!A511,Marketing!A:I,7,FALSE)</f>
        <v>0</v>
      </c>
      <c r="AB511">
        <f>VLOOKUP(customer!A511,Marketing!A:I,8,FALSE)</f>
        <v>0</v>
      </c>
      <c r="AC511" s="1">
        <f>VLOOKUP(customer!A511,Marketing!A:I,9,FALSE)</f>
        <v>43673</v>
      </c>
    </row>
    <row r="512" spans="1:29" x14ac:dyDescent="0.3">
      <c r="A512">
        <v>1248</v>
      </c>
      <c r="B512">
        <v>169674</v>
      </c>
      <c r="C512">
        <v>0</v>
      </c>
      <c r="D512">
        <v>2</v>
      </c>
      <c r="E512">
        <v>52</v>
      </c>
      <c r="F512" t="str">
        <f>IF(customer!G512=1, "Married", IF(customer!H512=1, "Single", IF(customer!F512=1, "Divorced", IF(customer!I512=1, "Together", IF(customer!J512=1, "Widowed", "Unknown")))))</f>
        <v>Divorced</v>
      </c>
      <c r="G512" t="str">
        <f>IF(customer!K512=1,"Basic",IF(customer!L512=1,"Graduate",IF(customer!M512=1,"Master",IF(customer!N512=1,"PhD","Unknown"))))</f>
        <v>PhD</v>
      </c>
      <c r="H512" t="s">
        <v>17</v>
      </c>
      <c r="I512">
        <f>VLOOKUP(customer!A512,sales_update!A:N,2,FALSE)</f>
        <v>46</v>
      </c>
      <c r="J512">
        <f xml:space="preserve"> VLOOKUP(customer!A512,sales_update!A:N,3,FALSE)</f>
        <v>1349</v>
      </c>
      <c r="K512">
        <f>VLOOKUP(customer!A512,sales_update!A:N,4,FALSE)</f>
        <v>100</v>
      </c>
      <c r="L512">
        <f>VLOOKUP(customer!A512,sales_update!A:N,5,FALSE)</f>
        <v>524</v>
      </c>
      <c r="M512">
        <f>VLOOKUP(customer!A512,sales_update!A:N,6,FALSE)</f>
        <v>27</v>
      </c>
      <c r="N512">
        <f>VLOOKUP(customer!A512,sales_update!A:N,7,FALSE)</f>
        <v>0</v>
      </c>
      <c r="O512">
        <f>VLOOKUP(customer!A512,sales_update!A:N,8,FALSE)</f>
        <v>58</v>
      </c>
      <c r="P512">
        <f>VLOOKUP(customer!A512,sales_update!A:N,9,FALSE)</f>
        <v>1941</v>
      </c>
      <c r="Q512">
        <f>VLOOKUP(customer!A512,sales_update!A:N,10,FALSE)</f>
        <v>3</v>
      </c>
      <c r="R512">
        <f>VLOOKUP(customer!A512,sales_update!A:N,11,FALSE)</f>
        <v>10</v>
      </c>
      <c r="S512">
        <f>VLOOKUP(customer!A512,sales_update!A:N,12,FALSE)</f>
        <v>2</v>
      </c>
      <c r="T512">
        <f>VLOOKUP(customer!A512,sales_update!A:N,13,FALSE)</f>
        <v>10</v>
      </c>
      <c r="U512">
        <f>VLOOKUP(customer!A512,sales_update!A:N,14,FALSE)</f>
        <v>5</v>
      </c>
      <c r="V512">
        <f>VLOOKUP(customer!A512,Marketing!A:I,2,FALSE)</f>
        <v>0</v>
      </c>
      <c r="W512">
        <f>VLOOKUP(customer!A512,Marketing!A:I,3,FALSE)</f>
        <v>0</v>
      </c>
      <c r="X512">
        <f>VLOOKUP(customer!A512,Marketing!A:I,4,FALSE)</f>
        <v>0</v>
      </c>
      <c r="Y512">
        <f>VLOOKUP(customer!A512,Marketing!A:I,5,FALSE)</f>
        <v>0</v>
      </c>
      <c r="Z512">
        <f>VLOOKUP(customer!A512,Marketing!A:I,6,FALSE)</f>
        <v>0</v>
      </c>
      <c r="AA512">
        <f>VLOOKUP(customer!A512,Marketing!A:I,7,FALSE)</f>
        <v>0</v>
      </c>
      <c r="AB512">
        <f>VLOOKUP(customer!A512,Marketing!A:I,8,FALSE)</f>
        <v>0</v>
      </c>
      <c r="AC512" s="1">
        <f>VLOOKUP(customer!A512,Marketing!A:I,9,FALSE)</f>
        <v>43765</v>
      </c>
    </row>
    <row r="513" spans="1:29" x14ac:dyDescent="0.3">
      <c r="A513">
        <v>1184</v>
      </c>
      <c r="B513">
        <v>169661</v>
      </c>
      <c r="C513">
        <v>0</v>
      </c>
      <c r="D513">
        <v>0</v>
      </c>
      <c r="E513">
        <v>40</v>
      </c>
      <c r="F513" t="str">
        <f>IF(customer!G513=1, "Married", IF(customer!H513=1, "Single", IF(customer!F513=1, "Divorced", IF(customer!I513=1, "Together", IF(customer!J513=1, "Widowed", "Unknown")))))</f>
        <v>Married</v>
      </c>
      <c r="G513" t="str">
        <f>IF(customer!K513=1,"Basic",IF(customer!L513=1,"Graduate",IF(customer!M513=1,"Master",IF(customer!N513=1,"PhD","Unknown"))))</f>
        <v>Master</v>
      </c>
      <c r="H513" t="s">
        <v>19</v>
      </c>
      <c r="I513">
        <f>VLOOKUP(customer!A513,sales_update!A:N,2,FALSE)</f>
        <v>80</v>
      </c>
      <c r="J513">
        <f xml:space="preserve"> VLOOKUP(customer!A513,sales_update!A:N,3,FALSE)</f>
        <v>1598</v>
      </c>
      <c r="K513">
        <f>VLOOKUP(customer!A513,sales_update!A:N,4,FALSE)</f>
        <v>39</v>
      </c>
      <c r="L513">
        <f>VLOOKUP(customer!A513,sales_update!A:N,5,FALSE)</f>
        <v>258</v>
      </c>
      <c r="M513">
        <f>VLOOKUP(customer!A513,sales_update!A:N,6,FALSE)</f>
        <v>78</v>
      </c>
      <c r="N513">
        <f>VLOOKUP(customer!A513,sales_update!A:N,7,FALSE)</f>
        <v>39</v>
      </c>
      <c r="O513">
        <f>VLOOKUP(customer!A513,sales_update!A:N,8,FALSE)</f>
        <v>19</v>
      </c>
      <c r="P513">
        <f>VLOOKUP(customer!A513,sales_update!A:N,9,FALSE)</f>
        <v>1992</v>
      </c>
      <c r="Q513">
        <f>VLOOKUP(customer!A513,sales_update!A:N,10,FALSE)</f>
        <v>1</v>
      </c>
      <c r="R513">
        <f>VLOOKUP(customer!A513,sales_update!A:N,11,FALSE)</f>
        <v>7</v>
      </c>
      <c r="S513">
        <f>VLOOKUP(customer!A513,sales_update!A:N,12,FALSE)</f>
        <v>3</v>
      </c>
      <c r="T513">
        <f>VLOOKUP(customer!A513,sales_update!A:N,13,FALSE)</f>
        <v>12</v>
      </c>
      <c r="U513">
        <f>VLOOKUP(customer!A513,sales_update!A:N,14,FALSE)</f>
        <v>3</v>
      </c>
      <c r="V513">
        <f>VLOOKUP(customer!A513,Marketing!A:I,2,FALSE)</f>
        <v>0</v>
      </c>
      <c r="W513">
        <f>VLOOKUP(customer!A513,Marketing!A:I,3,FALSE)</f>
        <v>0</v>
      </c>
      <c r="X513">
        <f>VLOOKUP(customer!A513,Marketing!A:I,4,FALSE)</f>
        <v>0</v>
      </c>
      <c r="Y513">
        <f>VLOOKUP(customer!A513,Marketing!A:I,5,FALSE)</f>
        <v>0</v>
      </c>
      <c r="Z513">
        <f>VLOOKUP(customer!A513,Marketing!A:I,6,FALSE)</f>
        <v>0</v>
      </c>
      <c r="AA513">
        <f>VLOOKUP(customer!A513,Marketing!A:I,7,FALSE)</f>
        <v>0</v>
      </c>
      <c r="AB513">
        <f>VLOOKUP(customer!A513,Marketing!A:I,8,FALSE)</f>
        <v>0</v>
      </c>
      <c r="AC513" s="1">
        <f>VLOOKUP(customer!A513,Marketing!A:I,9,FALSE)</f>
        <v>44121</v>
      </c>
    </row>
    <row r="514" spans="1:29" x14ac:dyDescent="0.3">
      <c r="A514">
        <v>2335</v>
      </c>
      <c r="B514">
        <v>169627</v>
      </c>
      <c r="C514">
        <v>0</v>
      </c>
      <c r="D514">
        <v>1</v>
      </c>
      <c r="E514">
        <v>58</v>
      </c>
      <c r="F514" t="str">
        <f>IF(customer!G514=1, "Married", IF(customer!H514=1, "Single", IF(customer!F514=1, "Divorced", IF(customer!I514=1, "Together", IF(customer!J514=1, "Widowed", "Unknown")))))</f>
        <v>Single</v>
      </c>
      <c r="G514" t="str">
        <f>IF(customer!K514=1,"Basic",IF(customer!L514=1,"Graduate",IF(customer!M514=1,"Master",IF(customer!N514=1,"PhD","Unknown"))))</f>
        <v>Graduate</v>
      </c>
      <c r="H514" t="s">
        <v>18</v>
      </c>
      <c r="I514">
        <f>VLOOKUP(customer!A514,sales_update!A:N,2,FALSE)</f>
        <v>35</v>
      </c>
      <c r="J514">
        <f xml:space="preserve"> VLOOKUP(customer!A514,sales_update!A:N,3,FALSE)</f>
        <v>563</v>
      </c>
      <c r="K514">
        <f>VLOOKUP(customer!A514,sales_update!A:N,4,FALSE)</f>
        <v>392</v>
      </c>
      <c r="L514">
        <f>VLOOKUP(customer!A514,sales_update!A:N,5,FALSE)</f>
        <v>524</v>
      </c>
      <c r="M514">
        <f>VLOOKUP(customer!A514,sales_update!A:N,6,FALSE)</f>
        <v>417</v>
      </c>
      <c r="N514">
        <f>VLOOKUP(customer!A514,sales_update!A:N,7,FALSE)</f>
        <v>73</v>
      </c>
      <c r="O514">
        <f>VLOOKUP(customer!A514,sales_update!A:N,8,FALSE)</f>
        <v>129</v>
      </c>
      <c r="P514">
        <f>VLOOKUP(customer!A514,sales_update!A:N,9,FALSE)</f>
        <v>1839</v>
      </c>
      <c r="Q514">
        <f>VLOOKUP(customer!A514,sales_update!A:N,10,FALSE)</f>
        <v>2</v>
      </c>
      <c r="R514">
        <f>VLOOKUP(customer!A514,sales_update!A:N,11,FALSE)</f>
        <v>8</v>
      </c>
      <c r="S514">
        <f>VLOOKUP(customer!A514,sales_update!A:N,12,FALSE)</f>
        <v>2</v>
      </c>
      <c r="T514">
        <f>VLOOKUP(customer!A514,sales_update!A:N,13,FALSE)</f>
        <v>11</v>
      </c>
      <c r="U514">
        <f>VLOOKUP(customer!A514,sales_update!A:N,14,FALSE)</f>
        <v>5</v>
      </c>
      <c r="V514">
        <f>VLOOKUP(customer!A514,Marketing!A:I,2,FALSE)</f>
        <v>0</v>
      </c>
      <c r="W514">
        <f>VLOOKUP(customer!A514,Marketing!A:I,3,FALSE)</f>
        <v>0</v>
      </c>
      <c r="X514">
        <f>VLOOKUP(customer!A514,Marketing!A:I,4,FALSE)</f>
        <v>0</v>
      </c>
      <c r="Y514">
        <f>VLOOKUP(customer!A514,Marketing!A:I,5,FALSE)</f>
        <v>0</v>
      </c>
      <c r="Z514">
        <f>VLOOKUP(customer!A514,Marketing!A:I,6,FALSE)</f>
        <v>0</v>
      </c>
      <c r="AA514">
        <f>VLOOKUP(customer!A514,Marketing!A:I,7,FALSE)</f>
        <v>0</v>
      </c>
      <c r="AB514">
        <f>VLOOKUP(customer!A514,Marketing!A:I,8,FALSE)</f>
        <v>0</v>
      </c>
      <c r="AC514" s="1">
        <f>VLOOKUP(customer!A514,Marketing!A:I,9,FALSE)</f>
        <v>43699</v>
      </c>
    </row>
    <row r="515" spans="1:29" x14ac:dyDescent="0.3">
      <c r="A515">
        <v>3220</v>
      </c>
      <c r="B515">
        <v>169534</v>
      </c>
      <c r="C515">
        <v>1</v>
      </c>
      <c r="D515">
        <v>1</v>
      </c>
      <c r="E515">
        <v>0</v>
      </c>
      <c r="F515" t="str">
        <f>IF(customer!G515=1, "Married", IF(customer!H515=1, "Single", IF(customer!F515=1, "Divorced", IF(customer!I515=1, "Together", IF(customer!J515=1, "Widowed", "Unknown")))))</f>
        <v>Married</v>
      </c>
      <c r="G515" t="str">
        <f>IF(customer!K515=1,"Basic",IF(customer!L515=1,"Graduate",IF(customer!M515=1,"Master",IF(customer!N515=1,"PhD","Unknown"))))</f>
        <v>PhD</v>
      </c>
      <c r="H515" t="s">
        <v>20</v>
      </c>
      <c r="I515">
        <f>VLOOKUP(customer!A515,sales_update!A:N,2,FALSE)</f>
        <v>40</v>
      </c>
      <c r="J515">
        <f xml:space="preserve"> VLOOKUP(customer!A515,sales_update!A:N,3,FALSE)</f>
        <v>205</v>
      </c>
      <c r="K515">
        <f>VLOOKUP(customer!A515,sales_update!A:N,4,FALSE)</f>
        <v>7</v>
      </c>
      <c r="L515">
        <f>VLOOKUP(customer!A515,sales_update!A:N,5,FALSE)</f>
        <v>149</v>
      </c>
      <c r="M515">
        <f>VLOOKUP(customer!A515,sales_update!A:N,6,FALSE)</f>
        <v>5</v>
      </c>
      <c r="N515">
        <f>VLOOKUP(customer!A515,sales_update!A:N,7,FALSE)</f>
        <v>2</v>
      </c>
      <c r="O515">
        <f>VLOOKUP(customer!A515,sales_update!A:N,8,FALSE)</f>
        <v>51</v>
      </c>
      <c r="P515">
        <f>VLOOKUP(customer!A515,sales_update!A:N,9,FALSE)</f>
        <v>317</v>
      </c>
      <c r="Q515">
        <f>VLOOKUP(customer!A515,sales_update!A:N,10,FALSE)</f>
        <v>3</v>
      </c>
      <c r="R515">
        <f>VLOOKUP(customer!A515,sales_update!A:N,11,FALSE)</f>
        <v>3</v>
      </c>
      <c r="S515">
        <f>VLOOKUP(customer!A515,sales_update!A:N,12,FALSE)</f>
        <v>1</v>
      </c>
      <c r="T515">
        <f>VLOOKUP(customer!A515,sales_update!A:N,13,FALSE)</f>
        <v>4</v>
      </c>
      <c r="U515">
        <f>VLOOKUP(customer!A515,sales_update!A:N,14,FALSE)</f>
        <v>7</v>
      </c>
      <c r="V515">
        <f>VLOOKUP(customer!A515,Marketing!A:I,2,FALSE)</f>
        <v>0</v>
      </c>
      <c r="W515">
        <f>VLOOKUP(customer!A515,Marketing!A:I,3,FALSE)</f>
        <v>0</v>
      </c>
      <c r="X515">
        <f>VLOOKUP(customer!A515,Marketing!A:I,4,FALSE)</f>
        <v>0</v>
      </c>
      <c r="Y515">
        <f>VLOOKUP(customer!A515,Marketing!A:I,5,FALSE)</f>
        <v>0</v>
      </c>
      <c r="Z515">
        <f>VLOOKUP(customer!A515,Marketing!A:I,6,FALSE)</f>
        <v>0</v>
      </c>
      <c r="AA515">
        <f>VLOOKUP(customer!A515,Marketing!A:I,7,FALSE)</f>
        <v>0</v>
      </c>
      <c r="AB515">
        <f>VLOOKUP(customer!A515,Marketing!A:I,8,FALSE)</f>
        <v>1</v>
      </c>
      <c r="AC515" s="1">
        <f>VLOOKUP(customer!A515,Marketing!A:I,9,FALSE)</f>
        <v>43546</v>
      </c>
    </row>
    <row r="516" spans="1:29" x14ac:dyDescent="0.3">
      <c r="A516">
        <v>3047</v>
      </c>
      <c r="B516">
        <v>169520</v>
      </c>
      <c r="C516">
        <v>0</v>
      </c>
      <c r="D516">
        <v>0</v>
      </c>
      <c r="E516">
        <v>37</v>
      </c>
      <c r="F516" t="str">
        <f>IF(customer!G516=1, "Married", IF(customer!H516=1, "Single", IF(customer!F516=1, "Divorced", IF(customer!I516=1, "Together", IF(customer!J516=1, "Widowed", "Unknown")))))</f>
        <v>Married</v>
      </c>
      <c r="G516" t="str">
        <f>IF(customer!K516=1,"Basic",IF(customer!L516=1,"Graduate",IF(customer!M516=1,"Master",IF(customer!N516=1,"PhD","Unknown"))))</f>
        <v>Graduate</v>
      </c>
      <c r="H516" t="s">
        <v>15</v>
      </c>
      <c r="I516">
        <f>VLOOKUP(customer!A516,sales_update!A:N,2,FALSE)</f>
        <v>95</v>
      </c>
      <c r="J516">
        <f xml:space="preserve"> VLOOKUP(customer!A516,sales_update!A:N,3,FALSE)</f>
        <v>1529</v>
      </c>
      <c r="K516">
        <f>VLOOKUP(customer!A516,sales_update!A:N,4,FALSE)</f>
        <v>293</v>
      </c>
      <c r="L516">
        <f>VLOOKUP(customer!A516,sales_update!A:N,5,FALSE)</f>
        <v>1010</v>
      </c>
      <c r="M516">
        <f>VLOOKUP(customer!A516,sales_update!A:N,6,FALSE)</f>
        <v>295</v>
      </c>
      <c r="N516">
        <f>VLOOKUP(customer!A516,sales_update!A:N,7,FALSE)</f>
        <v>195</v>
      </c>
      <c r="O516">
        <f>VLOOKUP(customer!A516,sales_update!A:N,8,FALSE)</f>
        <v>227</v>
      </c>
      <c r="P516">
        <f>VLOOKUP(customer!A516,sales_update!A:N,9,FALSE)</f>
        <v>3094</v>
      </c>
      <c r="Q516">
        <f>VLOOKUP(customer!A516,sales_update!A:N,10,FALSE)</f>
        <v>1</v>
      </c>
      <c r="R516">
        <f>VLOOKUP(customer!A516,sales_update!A:N,11,FALSE)</f>
        <v>9</v>
      </c>
      <c r="S516">
        <f>VLOOKUP(customer!A516,sales_update!A:N,12,FALSE)</f>
        <v>6</v>
      </c>
      <c r="T516">
        <f>VLOOKUP(customer!A516,sales_update!A:N,13,FALSE)</f>
        <v>5</v>
      </c>
      <c r="U516">
        <f>VLOOKUP(customer!A516,sales_update!A:N,14,FALSE)</f>
        <v>5</v>
      </c>
      <c r="V516">
        <f>VLOOKUP(customer!A516,Marketing!A:I,2,FALSE)</f>
        <v>0</v>
      </c>
      <c r="W516">
        <f>VLOOKUP(customer!A516,Marketing!A:I,3,FALSE)</f>
        <v>0</v>
      </c>
      <c r="X516">
        <f>VLOOKUP(customer!A516,Marketing!A:I,4,FALSE)</f>
        <v>0</v>
      </c>
      <c r="Y516">
        <f>VLOOKUP(customer!A516,Marketing!A:I,5,FALSE)</f>
        <v>0</v>
      </c>
      <c r="Z516">
        <f>VLOOKUP(customer!A516,Marketing!A:I,6,FALSE)</f>
        <v>0</v>
      </c>
      <c r="AA516">
        <f>VLOOKUP(customer!A516,Marketing!A:I,7,FALSE)</f>
        <v>0</v>
      </c>
      <c r="AB516">
        <f>VLOOKUP(customer!A516,Marketing!A:I,8,FALSE)</f>
        <v>0</v>
      </c>
      <c r="AC516" s="1">
        <f>VLOOKUP(customer!A516,Marketing!A:I,9,FALSE)</f>
        <v>43811</v>
      </c>
    </row>
    <row r="517" spans="1:29" x14ac:dyDescent="0.3">
      <c r="A517">
        <v>1207</v>
      </c>
      <c r="B517">
        <v>169508</v>
      </c>
      <c r="C517">
        <v>1</v>
      </c>
      <c r="D517">
        <v>0</v>
      </c>
      <c r="E517">
        <v>40</v>
      </c>
      <c r="F517" t="str">
        <f>IF(customer!G517=1, "Married", IF(customer!H517=1, "Single", IF(customer!F517=1, "Divorced", IF(customer!I517=1, "Together", IF(customer!J517=1, "Widowed", "Unknown")))))</f>
        <v>Together</v>
      </c>
      <c r="G517" t="str">
        <f>IF(customer!K517=1,"Basic",IF(customer!L517=1,"Graduate",IF(customer!M517=1,"Master",IF(customer!N517=1,"PhD","Unknown"))))</f>
        <v>Graduate</v>
      </c>
      <c r="H517" t="s">
        <v>18</v>
      </c>
      <c r="I517">
        <f>VLOOKUP(customer!A517,sales_update!A:N,2,FALSE)</f>
        <v>48</v>
      </c>
      <c r="J517">
        <f xml:space="preserve"> VLOOKUP(customer!A517,sales_update!A:N,3,FALSE)</f>
        <v>2009</v>
      </c>
      <c r="K517">
        <f>VLOOKUP(customer!A517,sales_update!A:N,4,FALSE)</f>
        <v>78</v>
      </c>
      <c r="L517">
        <f>VLOOKUP(customer!A517,sales_update!A:N,5,FALSE)</f>
        <v>395</v>
      </c>
      <c r="M517">
        <f>VLOOKUP(customer!A517,sales_update!A:N,6,FALSE)</f>
        <v>102</v>
      </c>
      <c r="N517">
        <f>VLOOKUP(customer!A517,sales_update!A:N,7,FALSE)</f>
        <v>78</v>
      </c>
      <c r="O517">
        <f>VLOOKUP(customer!A517,sales_update!A:N,8,FALSE)</f>
        <v>105</v>
      </c>
      <c r="P517">
        <f>VLOOKUP(customer!A517,sales_update!A:N,9,FALSE)</f>
        <v>2558</v>
      </c>
      <c r="Q517">
        <f>VLOOKUP(customer!A517,sales_update!A:N,10,FALSE)</f>
        <v>2</v>
      </c>
      <c r="R517">
        <f>VLOOKUP(customer!A517,sales_update!A:N,11,FALSE)</f>
        <v>11</v>
      </c>
      <c r="S517">
        <f>VLOOKUP(customer!A517,sales_update!A:N,12,FALSE)</f>
        <v>4</v>
      </c>
      <c r="T517">
        <f>VLOOKUP(customer!A517,sales_update!A:N,13,FALSE)</f>
        <v>11</v>
      </c>
      <c r="U517">
        <f>VLOOKUP(customer!A517,sales_update!A:N,14,FALSE)</f>
        <v>6</v>
      </c>
      <c r="V517">
        <f>VLOOKUP(customer!A517,Marketing!A:I,2,FALSE)</f>
        <v>0</v>
      </c>
      <c r="W517">
        <f>VLOOKUP(customer!A517,Marketing!A:I,3,FALSE)</f>
        <v>0</v>
      </c>
      <c r="X517">
        <f>VLOOKUP(customer!A517,Marketing!A:I,4,FALSE)</f>
        <v>0</v>
      </c>
      <c r="Y517">
        <f>VLOOKUP(customer!A517,Marketing!A:I,5,FALSE)</f>
        <v>0</v>
      </c>
      <c r="Z517">
        <f>VLOOKUP(customer!A517,Marketing!A:I,6,FALSE)</f>
        <v>0</v>
      </c>
      <c r="AA517">
        <f>VLOOKUP(customer!A517,Marketing!A:I,7,FALSE)</f>
        <v>0</v>
      </c>
      <c r="AB517">
        <f>VLOOKUP(customer!A517,Marketing!A:I,8,FALSE)</f>
        <v>0</v>
      </c>
      <c r="AC517" s="1">
        <f>VLOOKUP(customer!A517,Marketing!A:I,9,FALSE)</f>
        <v>43576</v>
      </c>
    </row>
    <row r="518" spans="1:29" x14ac:dyDescent="0.3">
      <c r="A518">
        <v>1670</v>
      </c>
      <c r="B518">
        <v>169476</v>
      </c>
      <c r="C518">
        <v>0</v>
      </c>
      <c r="D518">
        <v>0</v>
      </c>
      <c r="E518">
        <v>51</v>
      </c>
      <c r="F518" t="str">
        <f>IF(customer!G518=1, "Married", IF(customer!H518=1, "Single", IF(customer!F518=1, "Divorced", IF(customer!I518=1, "Together", IF(customer!J518=1, "Widowed", "Unknown")))))</f>
        <v>Together</v>
      </c>
      <c r="G518" t="str">
        <f>IF(customer!K518=1,"Basic",IF(customer!L518=1,"Graduate",IF(customer!M518=1,"Master",IF(customer!N518=1,"PhD","Unknown"))))</f>
        <v>PhD</v>
      </c>
      <c r="H518" t="s">
        <v>19</v>
      </c>
      <c r="I518">
        <f>VLOOKUP(customer!A518,sales_update!A:N,2,FALSE)</f>
        <v>3</v>
      </c>
      <c r="J518">
        <f xml:space="preserve"> VLOOKUP(customer!A518,sales_update!A:N,3,FALSE)</f>
        <v>634</v>
      </c>
      <c r="K518">
        <f>VLOOKUP(customer!A518,sales_update!A:N,4,FALSE)</f>
        <v>210</v>
      </c>
      <c r="L518">
        <f>VLOOKUP(customer!A518,sales_update!A:N,5,FALSE)</f>
        <v>1364</v>
      </c>
      <c r="M518">
        <f>VLOOKUP(customer!A518,sales_update!A:N,6,FALSE)</f>
        <v>154</v>
      </c>
      <c r="N518">
        <f>VLOOKUP(customer!A518,sales_update!A:N,7,FALSE)</f>
        <v>22</v>
      </c>
      <c r="O518">
        <f>VLOOKUP(customer!A518,sales_update!A:N,8,FALSE)</f>
        <v>163</v>
      </c>
      <c r="P518">
        <f>VLOOKUP(customer!A518,sales_update!A:N,9,FALSE)</f>
        <v>2220</v>
      </c>
      <c r="Q518">
        <f>VLOOKUP(customer!A518,sales_update!A:N,10,FALSE)</f>
        <v>1</v>
      </c>
      <c r="R518">
        <f>VLOOKUP(customer!A518,sales_update!A:N,11,FALSE)</f>
        <v>4</v>
      </c>
      <c r="S518">
        <f>VLOOKUP(customer!A518,sales_update!A:N,12,FALSE)</f>
        <v>6</v>
      </c>
      <c r="T518">
        <f>VLOOKUP(customer!A518,sales_update!A:N,13,FALSE)</f>
        <v>4</v>
      </c>
      <c r="U518">
        <f>VLOOKUP(customer!A518,sales_update!A:N,14,FALSE)</f>
        <v>2</v>
      </c>
      <c r="V518">
        <f>VLOOKUP(customer!A518,Marketing!A:I,2,FALSE)</f>
        <v>0</v>
      </c>
      <c r="W518">
        <f>VLOOKUP(customer!A518,Marketing!A:I,3,FALSE)</f>
        <v>0</v>
      </c>
      <c r="X518">
        <f>VLOOKUP(customer!A518,Marketing!A:I,4,FALSE)</f>
        <v>0</v>
      </c>
      <c r="Y518">
        <f>VLOOKUP(customer!A518,Marketing!A:I,5,FALSE)</f>
        <v>0</v>
      </c>
      <c r="Z518">
        <f>VLOOKUP(customer!A518,Marketing!A:I,6,FALSE)</f>
        <v>0</v>
      </c>
      <c r="AA518">
        <f>VLOOKUP(customer!A518,Marketing!A:I,7,FALSE)</f>
        <v>0</v>
      </c>
      <c r="AB518">
        <f>VLOOKUP(customer!A518,Marketing!A:I,8,FALSE)</f>
        <v>0</v>
      </c>
      <c r="AC518" s="1">
        <f>VLOOKUP(customer!A518,Marketing!A:I,9,FALSE)</f>
        <v>43896</v>
      </c>
    </row>
    <row r="519" spans="1:29" x14ac:dyDescent="0.3">
      <c r="A519">
        <v>2425</v>
      </c>
      <c r="B519">
        <v>169401</v>
      </c>
      <c r="C519">
        <v>0</v>
      </c>
      <c r="D519">
        <v>1</v>
      </c>
      <c r="E519">
        <v>47</v>
      </c>
      <c r="F519" t="str">
        <f>IF(customer!G519=1, "Married", IF(customer!H519=1, "Single", IF(customer!F519=1, "Divorced", IF(customer!I519=1, "Together", IF(customer!J519=1, "Widowed", "Unknown")))))</f>
        <v>Together</v>
      </c>
      <c r="G519" t="str">
        <f>IF(customer!K519=1,"Basic",IF(customer!L519=1,"Graduate",IF(customer!M519=1,"Master",IF(customer!N519=1,"PhD","Unknown"))))</f>
        <v>Unknown</v>
      </c>
      <c r="H519" t="s">
        <v>18</v>
      </c>
      <c r="I519">
        <f>VLOOKUP(customer!A519,sales_update!A:N,2,FALSE)</f>
        <v>41</v>
      </c>
      <c r="J519">
        <f xml:space="preserve"> VLOOKUP(customer!A519,sales_update!A:N,3,FALSE)</f>
        <v>974</v>
      </c>
      <c r="K519">
        <f>VLOOKUP(customer!A519,sales_update!A:N,4,FALSE)</f>
        <v>66</v>
      </c>
      <c r="L519">
        <f>VLOOKUP(customer!A519,sales_update!A:N,5,FALSE)</f>
        <v>388</v>
      </c>
      <c r="M519">
        <f>VLOOKUP(customer!A519,sales_update!A:N,6,FALSE)</f>
        <v>142</v>
      </c>
      <c r="N519">
        <f>VLOOKUP(customer!A519,sales_update!A:N,7,FALSE)</f>
        <v>20</v>
      </c>
      <c r="O519">
        <f>VLOOKUP(customer!A519,sales_update!A:N,8,FALSE)</f>
        <v>95</v>
      </c>
      <c r="P519">
        <f>VLOOKUP(customer!A519,sales_update!A:N,9,FALSE)</f>
        <v>1494</v>
      </c>
      <c r="Q519">
        <f>VLOOKUP(customer!A519,sales_update!A:N,10,FALSE)</f>
        <v>4</v>
      </c>
      <c r="R519">
        <f>VLOOKUP(customer!A519,sales_update!A:N,11,FALSE)</f>
        <v>4</v>
      </c>
      <c r="S519">
        <f>VLOOKUP(customer!A519,sales_update!A:N,12,FALSE)</f>
        <v>4</v>
      </c>
      <c r="T519">
        <f>VLOOKUP(customer!A519,sales_update!A:N,13,FALSE)</f>
        <v>5</v>
      </c>
      <c r="U519">
        <f>VLOOKUP(customer!A519,sales_update!A:N,14,FALSE)</f>
        <v>2</v>
      </c>
      <c r="V519">
        <f>VLOOKUP(customer!A519,Marketing!A:I,2,FALSE)</f>
        <v>0</v>
      </c>
      <c r="W519">
        <f>VLOOKUP(customer!A519,Marketing!A:I,3,FALSE)</f>
        <v>0</v>
      </c>
      <c r="X519">
        <f>VLOOKUP(customer!A519,Marketing!A:I,4,FALSE)</f>
        <v>0</v>
      </c>
      <c r="Y519">
        <f>VLOOKUP(customer!A519,Marketing!A:I,5,FALSE)</f>
        <v>0</v>
      </c>
      <c r="Z519">
        <f>VLOOKUP(customer!A519,Marketing!A:I,6,FALSE)</f>
        <v>0</v>
      </c>
      <c r="AA519">
        <f>VLOOKUP(customer!A519,Marketing!A:I,7,FALSE)</f>
        <v>0</v>
      </c>
      <c r="AB519">
        <f>VLOOKUP(customer!A519,Marketing!A:I,8,FALSE)</f>
        <v>0</v>
      </c>
      <c r="AC519" s="1">
        <f>VLOOKUP(customer!A519,Marketing!A:I,9,FALSE)</f>
        <v>44070</v>
      </c>
    </row>
    <row r="520" spans="1:29" x14ac:dyDescent="0.3">
      <c r="A520">
        <v>2386</v>
      </c>
      <c r="B520">
        <v>169389</v>
      </c>
      <c r="C520">
        <v>0</v>
      </c>
      <c r="D520">
        <v>1</v>
      </c>
      <c r="E520">
        <v>43</v>
      </c>
      <c r="F520" t="str">
        <f>IF(customer!G520=1, "Married", IF(customer!H520=1, "Single", IF(customer!F520=1, "Divorced", IF(customer!I520=1, "Together", IF(customer!J520=1, "Widowed", "Unknown")))))</f>
        <v>Married</v>
      </c>
      <c r="G520" t="str">
        <f>IF(customer!K520=1,"Basic",IF(customer!L520=1,"Graduate",IF(customer!M520=1,"Master",IF(customer!N520=1,"PhD","Unknown"))))</f>
        <v>PhD</v>
      </c>
      <c r="H520" t="s">
        <v>20</v>
      </c>
      <c r="I520">
        <f>VLOOKUP(customer!A520,sales_update!A:N,2,FALSE)</f>
        <v>17</v>
      </c>
      <c r="J520">
        <f xml:space="preserve"> VLOOKUP(customer!A520,sales_update!A:N,3,FALSE)</f>
        <v>1030</v>
      </c>
      <c r="K520">
        <f>VLOOKUP(customer!A520,sales_update!A:N,4,FALSE)</f>
        <v>17</v>
      </c>
      <c r="L520">
        <f>VLOOKUP(customer!A520,sales_update!A:N,5,FALSE)</f>
        <v>581</v>
      </c>
      <c r="M520">
        <f>VLOOKUP(customer!A520,sales_update!A:N,6,FALSE)</f>
        <v>168</v>
      </c>
      <c r="N520">
        <f>VLOOKUP(customer!A520,sales_update!A:N,7,FALSE)</f>
        <v>112</v>
      </c>
      <c r="O520">
        <f>VLOOKUP(customer!A520,sales_update!A:N,8,FALSE)</f>
        <v>37</v>
      </c>
      <c r="P520">
        <f>VLOOKUP(customer!A520,sales_update!A:N,9,FALSE)</f>
        <v>1872</v>
      </c>
      <c r="Q520">
        <f>VLOOKUP(customer!A520,sales_update!A:N,10,FALSE)</f>
        <v>1</v>
      </c>
      <c r="R520">
        <f>VLOOKUP(customer!A520,sales_update!A:N,11,FALSE)</f>
        <v>7</v>
      </c>
      <c r="S520">
        <f>VLOOKUP(customer!A520,sales_update!A:N,12,FALSE)</f>
        <v>2</v>
      </c>
      <c r="T520">
        <f>VLOOKUP(customer!A520,sales_update!A:N,13,FALSE)</f>
        <v>12</v>
      </c>
      <c r="U520">
        <f>VLOOKUP(customer!A520,sales_update!A:N,14,FALSE)</f>
        <v>4</v>
      </c>
      <c r="V520">
        <f>VLOOKUP(customer!A520,Marketing!A:I,2,FALSE)</f>
        <v>0</v>
      </c>
      <c r="W520">
        <f>VLOOKUP(customer!A520,Marketing!A:I,3,FALSE)</f>
        <v>0</v>
      </c>
      <c r="X520">
        <f>VLOOKUP(customer!A520,Marketing!A:I,4,FALSE)</f>
        <v>0</v>
      </c>
      <c r="Y520">
        <f>VLOOKUP(customer!A520,Marketing!A:I,5,FALSE)</f>
        <v>0</v>
      </c>
      <c r="Z520">
        <f>VLOOKUP(customer!A520,Marketing!A:I,6,FALSE)</f>
        <v>0</v>
      </c>
      <c r="AA520">
        <f>VLOOKUP(customer!A520,Marketing!A:I,7,FALSE)</f>
        <v>0</v>
      </c>
      <c r="AB520">
        <f>VLOOKUP(customer!A520,Marketing!A:I,8,FALSE)</f>
        <v>0</v>
      </c>
      <c r="AC520" s="1">
        <f>VLOOKUP(customer!A520,Marketing!A:I,9,FALSE)</f>
        <v>43529</v>
      </c>
    </row>
    <row r="521" spans="1:29" x14ac:dyDescent="0.3">
      <c r="A521">
        <v>1145</v>
      </c>
      <c r="B521">
        <v>169372</v>
      </c>
      <c r="C521">
        <v>0</v>
      </c>
      <c r="D521">
        <v>0</v>
      </c>
      <c r="E521">
        <v>71</v>
      </c>
      <c r="F521" t="str">
        <f>IF(customer!G521=1, "Married", IF(customer!H521=1, "Single", IF(customer!F521=1, "Divorced", IF(customer!I521=1, "Together", IF(customer!J521=1, "Widowed", "Unknown")))))</f>
        <v>Together</v>
      </c>
      <c r="G521" t="str">
        <f>IF(customer!K521=1,"Basic",IF(customer!L521=1,"Graduate",IF(customer!M521=1,"Master",IF(customer!N521=1,"PhD","Unknown"))))</f>
        <v>Graduate</v>
      </c>
      <c r="H521" t="s">
        <v>15</v>
      </c>
      <c r="I521">
        <f>VLOOKUP(customer!A521,sales_update!A:N,2,FALSE)</f>
        <v>10</v>
      </c>
      <c r="J521">
        <f xml:space="preserve"> VLOOKUP(customer!A521,sales_update!A:N,3,FALSE)</f>
        <v>2434</v>
      </c>
      <c r="K521">
        <f>VLOOKUP(customer!A521,sales_update!A:N,4,FALSE)</f>
        <v>63</v>
      </c>
      <c r="L521">
        <f>VLOOKUP(customer!A521,sales_update!A:N,5,FALSE)</f>
        <v>657</v>
      </c>
      <c r="M521">
        <f>VLOOKUP(customer!A521,sales_update!A:N,6,FALSE)</f>
        <v>83</v>
      </c>
      <c r="N521">
        <f>VLOOKUP(customer!A521,sales_update!A:N,7,FALSE)</f>
        <v>32</v>
      </c>
      <c r="O521">
        <f>VLOOKUP(customer!A521,sales_update!A:N,8,FALSE)</f>
        <v>103</v>
      </c>
      <c r="P521">
        <f>VLOOKUP(customer!A521,sales_update!A:N,9,FALSE)</f>
        <v>3167</v>
      </c>
      <c r="Q521">
        <f>VLOOKUP(customer!A521,sales_update!A:N,10,FALSE)</f>
        <v>1</v>
      </c>
      <c r="R521">
        <f>VLOOKUP(customer!A521,sales_update!A:N,11,FALSE)</f>
        <v>10</v>
      </c>
      <c r="S521">
        <f>VLOOKUP(customer!A521,sales_update!A:N,12,FALSE)</f>
        <v>4</v>
      </c>
      <c r="T521">
        <f>VLOOKUP(customer!A521,sales_update!A:N,13,FALSE)</f>
        <v>6</v>
      </c>
      <c r="U521">
        <f>VLOOKUP(customer!A521,sales_update!A:N,14,FALSE)</f>
        <v>4</v>
      </c>
      <c r="V521">
        <f>VLOOKUP(customer!A521,Marketing!A:I,2,FALSE)</f>
        <v>0</v>
      </c>
      <c r="W521">
        <f>VLOOKUP(customer!A521,Marketing!A:I,3,FALSE)</f>
        <v>1</v>
      </c>
      <c r="X521">
        <f>VLOOKUP(customer!A521,Marketing!A:I,4,FALSE)</f>
        <v>1</v>
      </c>
      <c r="Y521">
        <f>VLOOKUP(customer!A521,Marketing!A:I,5,FALSE)</f>
        <v>0</v>
      </c>
      <c r="Z521">
        <f>VLOOKUP(customer!A521,Marketing!A:I,6,FALSE)</f>
        <v>0</v>
      </c>
      <c r="AA521">
        <f>VLOOKUP(customer!A521,Marketing!A:I,7,FALSE)</f>
        <v>0</v>
      </c>
      <c r="AB521">
        <f>VLOOKUP(customer!A521,Marketing!A:I,8,FALSE)</f>
        <v>1</v>
      </c>
      <c r="AC521" s="1">
        <f>VLOOKUP(customer!A521,Marketing!A:I,9,FALSE)</f>
        <v>43673</v>
      </c>
    </row>
    <row r="522" spans="1:29" x14ac:dyDescent="0.3">
      <c r="A522">
        <v>2508</v>
      </c>
      <c r="B522">
        <v>169283</v>
      </c>
      <c r="C522">
        <v>0</v>
      </c>
      <c r="D522">
        <v>1</v>
      </c>
      <c r="E522">
        <v>45</v>
      </c>
      <c r="F522" t="str">
        <f>IF(customer!G522=1, "Married", IF(customer!H522=1, "Single", IF(customer!F522=1, "Divorced", IF(customer!I522=1, "Together", IF(customer!J522=1, "Widowed", "Unknown")))))</f>
        <v>Married</v>
      </c>
      <c r="G522" t="str">
        <f>IF(customer!K522=1,"Basic",IF(customer!L522=1,"Graduate",IF(customer!M522=1,"Master",IF(customer!N522=1,"PhD","Unknown"))))</f>
        <v>PhD</v>
      </c>
      <c r="H522" t="s">
        <v>17</v>
      </c>
      <c r="I522">
        <f>VLOOKUP(customer!A522,sales_update!A:N,2,FALSE)</f>
        <v>41</v>
      </c>
      <c r="J522">
        <f xml:space="preserve"> VLOOKUP(customer!A522,sales_update!A:N,3,FALSE)</f>
        <v>1647</v>
      </c>
      <c r="K522">
        <f>VLOOKUP(customer!A522,sales_update!A:N,4,FALSE)</f>
        <v>151</v>
      </c>
      <c r="L522">
        <f>VLOOKUP(customer!A522,sales_update!A:N,5,FALSE)</f>
        <v>327</v>
      </c>
      <c r="M522">
        <f>VLOOKUP(customer!A522,sales_update!A:N,6,FALSE)</f>
        <v>0</v>
      </c>
      <c r="N522">
        <f>VLOOKUP(customer!A522,sales_update!A:N,7,FALSE)</f>
        <v>64</v>
      </c>
      <c r="O522">
        <f>VLOOKUP(customer!A522,sales_update!A:N,8,FALSE)</f>
        <v>20</v>
      </c>
      <c r="P522">
        <f>VLOOKUP(customer!A522,sales_update!A:N,9,FALSE)</f>
        <v>2170</v>
      </c>
      <c r="Q522">
        <f>VLOOKUP(customer!A522,sales_update!A:N,10,FALSE)</f>
        <v>4</v>
      </c>
      <c r="R522">
        <f>VLOOKUP(customer!A522,sales_update!A:N,11,FALSE)</f>
        <v>7</v>
      </c>
      <c r="S522">
        <f>VLOOKUP(customer!A522,sales_update!A:N,12,FALSE)</f>
        <v>3</v>
      </c>
      <c r="T522">
        <f>VLOOKUP(customer!A522,sales_update!A:N,13,FALSE)</f>
        <v>13</v>
      </c>
      <c r="U522">
        <f>VLOOKUP(customer!A522,sales_update!A:N,14,FALSE)</f>
        <v>5</v>
      </c>
      <c r="V522">
        <f>VLOOKUP(customer!A522,Marketing!A:I,2,FALSE)</f>
        <v>0</v>
      </c>
      <c r="W522">
        <f>VLOOKUP(customer!A522,Marketing!A:I,3,FALSE)</f>
        <v>0</v>
      </c>
      <c r="X522">
        <f>VLOOKUP(customer!A522,Marketing!A:I,4,FALSE)</f>
        <v>0</v>
      </c>
      <c r="Y522">
        <f>VLOOKUP(customer!A522,Marketing!A:I,5,FALSE)</f>
        <v>0</v>
      </c>
      <c r="Z522">
        <f>VLOOKUP(customer!A522,Marketing!A:I,6,FALSE)</f>
        <v>0</v>
      </c>
      <c r="AA522">
        <f>VLOOKUP(customer!A522,Marketing!A:I,7,FALSE)</f>
        <v>0</v>
      </c>
      <c r="AB522">
        <f>VLOOKUP(customer!A522,Marketing!A:I,8,FALSE)</f>
        <v>0</v>
      </c>
      <c r="AC522" s="1">
        <f>VLOOKUP(customer!A522,Marketing!A:I,9,FALSE)</f>
        <v>44153</v>
      </c>
    </row>
    <row r="523" spans="1:29" x14ac:dyDescent="0.3">
      <c r="A523">
        <v>1257</v>
      </c>
      <c r="B523">
        <v>169267</v>
      </c>
      <c r="C523">
        <v>0</v>
      </c>
      <c r="D523">
        <v>0</v>
      </c>
      <c r="E523">
        <v>67</v>
      </c>
      <c r="F523" t="str">
        <f>IF(customer!G523=1, "Married", IF(customer!H523=1, "Single", IF(customer!F523=1, "Divorced", IF(customer!I523=1, "Together", IF(customer!J523=1, "Widowed", "Unknown")))))</f>
        <v>Single</v>
      </c>
      <c r="G523" t="str">
        <f>IF(customer!K523=1,"Basic",IF(customer!L523=1,"Graduate",IF(customer!M523=1,"Master",IF(customer!N523=1,"PhD","Unknown"))))</f>
        <v>Graduate</v>
      </c>
      <c r="H523" t="s">
        <v>16</v>
      </c>
      <c r="I523">
        <f>VLOOKUP(customer!A523,sales_update!A:N,2,FALSE)</f>
        <v>31</v>
      </c>
      <c r="J523">
        <f xml:space="preserve"> VLOOKUP(customer!A523,sales_update!A:N,3,FALSE)</f>
        <v>1901</v>
      </c>
      <c r="K523">
        <f>VLOOKUP(customer!A523,sales_update!A:N,4,FALSE)</f>
        <v>108</v>
      </c>
      <c r="L523">
        <f>VLOOKUP(customer!A523,sales_update!A:N,5,FALSE)</f>
        <v>1219</v>
      </c>
      <c r="M523">
        <f>VLOOKUP(customer!A523,sales_update!A:N,6,FALSE)</f>
        <v>232</v>
      </c>
      <c r="N523">
        <f>VLOOKUP(customer!A523,sales_update!A:N,7,FALSE)</f>
        <v>178</v>
      </c>
      <c r="O523">
        <f>VLOOKUP(customer!A523,sales_update!A:N,8,FALSE)</f>
        <v>357</v>
      </c>
      <c r="P523">
        <f>VLOOKUP(customer!A523,sales_update!A:N,9,FALSE)</f>
        <v>3282</v>
      </c>
      <c r="Q523">
        <f>VLOOKUP(customer!A523,sales_update!A:N,10,FALSE)</f>
        <v>2</v>
      </c>
      <c r="R523">
        <f>VLOOKUP(customer!A523,sales_update!A:N,11,FALSE)</f>
        <v>3</v>
      </c>
      <c r="S523">
        <f>VLOOKUP(customer!A523,sales_update!A:N,12,FALSE)</f>
        <v>4</v>
      </c>
      <c r="T523">
        <f>VLOOKUP(customer!A523,sales_update!A:N,13,FALSE)</f>
        <v>5</v>
      </c>
      <c r="U523">
        <f>VLOOKUP(customer!A523,sales_update!A:N,14,FALSE)</f>
        <v>7</v>
      </c>
      <c r="V523">
        <f>VLOOKUP(customer!A523,Marketing!A:I,2,FALSE)</f>
        <v>0</v>
      </c>
      <c r="W523">
        <f>VLOOKUP(customer!A523,Marketing!A:I,3,FALSE)</f>
        <v>0</v>
      </c>
      <c r="X523">
        <f>VLOOKUP(customer!A523,Marketing!A:I,4,FALSE)</f>
        <v>0</v>
      </c>
      <c r="Y523">
        <f>VLOOKUP(customer!A523,Marketing!A:I,5,FALSE)</f>
        <v>0</v>
      </c>
      <c r="Z523">
        <f>VLOOKUP(customer!A523,Marketing!A:I,6,FALSE)</f>
        <v>0</v>
      </c>
      <c r="AA523">
        <f>VLOOKUP(customer!A523,Marketing!A:I,7,FALSE)</f>
        <v>0</v>
      </c>
      <c r="AB523">
        <f>VLOOKUP(customer!A523,Marketing!A:I,8,FALSE)</f>
        <v>1</v>
      </c>
      <c r="AC523" s="1">
        <f>VLOOKUP(customer!A523,Marketing!A:I,9,FALSE)</f>
        <v>43523</v>
      </c>
    </row>
    <row r="524" spans="1:29" x14ac:dyDescent="0.3">
      <c r="A524">
        <v>3138</v>
      </c>
      <c r="B524">
        <v>169263</v>
      </c>
      <c r="C524">
        <v>0</v>
      </c>
      <c r="D524">
        <v>1</v>
      </c>
      <c r="E524">
        <v>55</v>
      </c>
      <c r="F524" t="str">
        <f>IF(customer!G524=1, "Married", IF(customer!H524=1, "Single", IF(customer!F524=1, "Divorced", IF(customer!I524=1, "Together", IF(customer!J524=1, "Widowed", "Unknown")))))</f>
        <v>Single</v>
      </c>
      <c r="G524" t="str">
        <f>IF(customer!K524=1,"Basic",IF(customer!L524=1,"Graduate",IF(customer!M524=1,"Master",IF(customer!N524=1,"PhD","Unknown"))))</f>
        <v>Graduate</v>
      </c>
      <c r="H524" t="s">
        <v>17</v>
      </c>
      <c r="I524">
        <f>VLOOKUP(customer!A524,sales_update!A:N,2,FALSE)</f>
        <v>14</v>
      </c>
      <c r="J524">
        <f xml:space="preserve"> VLOOKUP(customer!A524,sales_update!A:N,3,FALSE)</f>
        <v>1202</v>
      </c>
      <c r="K524">
        <f>VLOOKUP(customer!A524,sales_update!A:N,4,FALSE)</f>
        <v>12</v>
      </c>
      <c r="L524">
        <f>VLOOKUP(customer!A524,sales_update!A:N,5,FALSE)</f>
        <v>78</v>
      </c>
      <c r="M524">
        <f>VLOOKUP(customer!A524,sales_update!A:N,6,FALSE)</f>
        <v>32</v>
      </c>
      <c r="N524">
        <f>VLOOKUP(customer!A524,sales_update!A:N,7,FALSE)</f>
        <v>12</v>
      </c>
      <c r="O524">
        <f>VLOOKUP(customer!A524,sales_update!A:N,8,FALSE)</f>
        <v>51</v>
      </c>
      <c r="P524">
        <f>VLOOKUP(customer!A524,sales_update!A:N,9,FALSE)</f>
        <v>1285</v>
      </c>
      <c r="Q524">
        <f>VLOOKUP(customer!A524,sales_update!A:N,10,FALSE)</f>
        <v>1</v>
      </c>
      <c r="R524">
        <f>VLOOKUP(customer!A524,sales_update!A:N,11,FALSE)</f>
        <v>9</v>
      </c>
      <c r="S524">
        <f>VLOOKUP(customer!A524,sales_update!A:N,12,FALSE)</f>
        <v>1</v>
      </c>
      <c r="T524">
        <f>VLOOKUP(customer!A524,sales_update!A:N,13,FALSE)</f>
        <v>7</v>
      </c>
      <c r="U524">
        <f>VLOOKUP(customer!A524,sales_update!A:N,14,FALSE)</f>
        <v>6</v>
      </c>
      <c r="V524">
        <f>VLOOKUP(customer!A524,Marketing!A:I,2,FALSE)</f>
        <v>0</v>
      </c>
      <c r="W524">
        <f>VLOOKUP(customer!A524,Marketing!A:I,3,FALSE)</f>
        <v>1</v>
      </c>
      <c r="X524">
        <f>VLOOKUP(customer!A524,Marketing!A:I,4,FALSE)</f>
        <v>0</v>
      </c>
      <c r="Y524">
        <f>VLOOKUP(customer!A524,Marketing!A:I,5,FALSE)</f>
        <v>0</v>
      </c>
      <c r="Z524">
        <f>VLOOKUP(customer!A524,Marketing!A:I,6,FALSE)</f>
        <v>0</v>
      </c>
      <c r="AA524">
        <f>VLOOKUP(customer!A524,Marketing!A:I,7,FALSE)</f>
        <v>0</v>
      </c>
      <c r="AB524">
        <f>VLOOKUP(customer!A524,Marketing!A:I,8,FALSE)</f>
        <v>0</v>
      </c>
      <c r="AC524" s="1">
        <f>VLOOKUP(customer!A524,Marketing!A:I,9,FALSE)</f>
        <v>44052</v>
      </c>
    </row>
    <row r="525" spans="1:29" x14ac:dyDescent="0.3">
      <c r="A525">
        <v>3204</v>
      </c>
      <c r="B525">
        <v>169245</v>
      </c>
      <c r="C525">
        <v>0</v>
      </c>
      <c r="D525">
        <v>1</v>
      </c>
      <c r="E525">
        <v>64</v>
      </c>
      <c r="F525" t="str">
        <f>IF(customer!G525=1, "Married", IF(customer!H525=1, "Single", IF(customer!F525=1, "Divorced", IF(customer!I525=1, "Together", IF(customer!J525=1, "Widowed", "Unknown")))))</f>
        <v>Together</v>
      </c>
      <c r="G525" t="str">
        <f>IF(customer!K525=1,"Basic",IF(customer!L525=1,"Graduate",IF(customer!M525=1,"Master",IF(customer!N525=1,"PhD","Unknown"))))</f>
        <v>Master</v>
      </c>
      <c r="H525" t="s">
        <v>17</v>
      </c>
      <c r="I525">
        <f>VLOOKUP(customer!A525,sales_update!A:N,2,FALSE)</f>
        <v>8</v>
      </c>
      <c r="J525">
        <f xml:space="preserve"> VLOOKUP(customer!A525,sales_update!A:N,3,FALSE)</f>
        <v>1046</v>
      </c>
      <c r="K525">
        <f>VLOOKUP(customer!A525,sales_update!A:N,4,FALSE)</f>
        <v>73</v>
      </c>
      <c r="L525">
        <f>VLOOKUP(customer!A525,sales_update!A:N,5,FALSE)</f>
        <v>523</v>
      </c>
      <c r="M525">
        <f>VLOOKUP(customer!A525,sales_update!A:N,6,FALSE)</f>
        <v>196</v>
      </c>
      <c r="N525">
        <f>VLOOKUP(customer!A525,sales_update!A:N,7,FALSE)</f>
        <v>73</v>
      </c>
      <c r="O525">
        <f>VLOOKUP(customer!A525,sales_update!A:N,8,FALSE)</f>
        <v>149</v>
      </c>
      <c r="P525">
        <f>VLOOKUP(customer!A525,sales_update!A:N,9,FALSE)</f>
        <v>1762</v>
      </c>
      <c r="Q525">
        <f>VLOOKUP(customer!A525,sales_update!A:N,10,FALSE)</f>
        <v>2</v>
      </c>
      <c r="R525">
        <f>VLOOKUP(customer!A525,sales_update!A:N,11,FALSE)</f>
        <v>6</v>
      </c>
      <c r="S525">
        <f>VLOOKUP(customer!A525,sales_update!A:N,12,FALSE)</f>
        <v>5</v>
      </c>
      <c r="T525">
        <f>VLOOKUP(customer!A525,sales_update!A:N,13,FALSE)</f>
        <v>10</v>
      </c>
      <c r="U525">
        <f>VLOOKUP(customer!A525,sales_update!A:N,14,FALSE)</f>
        <v>3</v>
      </c>
      <c r="V525">
        <f>VLOOKUP(customer!A525,Marketing!A:I,2,FALSE)</f>
        <v>0</v>
      </c>
      <c r="W525">
        <f>VLOOKUP(customer!A525,Marketing!A:I,3,FALSE)</f>
        <v>0</v>
      </c>
      <c r="X525">
        <f>VLOOKUP(customer!A525,Marketing!A:I,4,FALSE)</f>
        <v>0</v>
      </c>
      <c r="Y525">
        <f>VLOOKUP(customer!A525,Marketing!A:I,5,FALSE)</f>
        <v>0</v>
      </c>
      <c r="Z525">
        <f>VLOOKUP(customer!A525,Marketing!A:I,6,FALSE)</f>
        <v>0</v>
      </c>
      <c r="AA525">
        <f>VLOOKUP(customer!A525,Marketing!A:I,7,FALSE)</f>
        <v>0</v>
      </c>
      <c r="AB525">
        <f>VLOOKUP(customer!A525,Marketing!A:I,8,FALSE)</f>
        <v>0</v>
      </c>
      <c r="AC525" s="1">
        <f>VLOOKUP(customer!A525,Marketing!A:I,9,FALSE)</f>
        <v>44012</v>
      </c>
    </row>
    <row r="526" spans="1:29" x14ac:dyDescent="0.3">
      <c r="A526">
        <v>3119</v>
      </c>
      <c r="B526">
        <v>169209</v>
      </c>
      <c r="C526">
        <v>0</v>
      </c>
      <c r="D526">
        <v>0</v>
      </c>
      <c r="E526">
        <v>48</v>
      </c>
      <c r="F526" t="str">
        <f>IF(customer!G526=1, "Married", IF(customer!H526=1, "Single", IF(customer!F526=1, "Divorced", IF(customer!I526=1, "Together", IF(customer!J526=1, "Widowed", "Unknown")))))</f>
        <v>Married</v>
      </c>
      <c r="G526" t="str">
        <f>IF(customer!K526=1,"Basic",IF(customer!L526=1,"Graduate",IF(customer!M526=1,"Master",IF(customer!N526=1,"PhD","Unknown"))))</f>
        <v>Graduate</v>
      </c>
      <c r="H526" t="s">
        <v>15</v>
      </c>
      <c r="I526">
        <f>VLOOKUP(customer!A526,sales_update!A:N,2,FALSE)</f>
        <v>4</v>
      </c>
      <c r="J526">
        <f xml:space="preserve"> VLOOKUP(customer!A526,sales_update!A:N,3,FALSE)</f>
        <v>1213</v>
      </c>
      <c r="K526">
        <f>VLOOKUP(customer!A526,sales_update!A:N,4,FALSE)</f>
        <v>78</v>
      </c>
      <c r="L526">
        <f>VLOOKUP(customer!A526,sales_update!A:N,5,FALSE)</f>
        <v>2076</v>
      </c>
      <c r="M526">
        <f>VLOOKUP(customer!A526,sales_update!A:N,6,FALSE)</f>
        <v>560</v>
      </c>
      <c r="N526">
        <f>VLOOKUP(customer!A526,sales_update!A:N,7,FALSE)</f>
        <v>117</v>
      </c>
      <c r="O526">
        <f>VLOOKUP(customer!A526,sales_update!A:N,8,FALSE)</f>
        <v>313</v>
      </c>
      <c r="P526">
        <f>VLOOKUP(customer!A526,sales_update!A:N,9,FALSE)</f>
        <v>3731</v>
      </c>
      <c r="Q526">
        <f>VLOOKUP(customer!A526,sales_update!A:N,10,FALSE)</f>
        <v>2</v>
      </c>
      <c r="R526">
        <f>VLOOKUP(customer!A526,sales_update!A:N,11,FALSE)</f>
        <v>5</v>
      </c>
      <c r="S526">
        <f>VLOOKUP(customer!A526,sales_update!A:N,12,FALSE)</f>
        <v>3</v>
      </c>
      <c r="T526">
        <f>VLOOKUP(customer!A526,sales_update!A:N,13,FALSE)</f>
        <v>6</v>
      </c>
      <c r="U526">
        <f>VLOOKUP(customer!A526,sales_update!A:N,14,FALSE)</f>
        <v>4</v>
      </c>
      <c r="V526">
        <f>VLOOKUP(customer!A526,Marketing!A:I,2,FALSE)</f>
        <v>0</v>
      </c>
      <c r="W526">
        <f>VLOOKUP(customer!A526,Marketing!A:I,3,FALSE)</f>
        <v>0</v>
      </c>
      <c r="X526">
        <f>VLOOKUP(customer!A526,Marketing!A:I,4,FALSE)</f>
        <v>0</v>
      </c>
      <c r="Y526">
        <f>VLOOKUP(customer!A526,Marketing!A:I,5,FALSE)</f>
        <v>1</v>
      </c>
      <c r="Z526">
        <f>VLOOKUP(customer!A526,Marketing!A:I,6,FALSE)</f>
        <v>0</v>
      </c>
      <c r="AA526">
        <f>VLOOKUP(customer!A526,Marketing!A:I,7,FALSE)</f>
        <v>0</v>
      </c>
      <c r="AB526">
        <f>VLOOKUP(customer!A526,Marketing!A:I,8,FALSE)</f>
        <v>0</v>
      </c>
      <c r="AC526" s="1">
        <f>VLOOKUP(customer!A526,Marketing!A:I,9,FALSE)</f>
        <v>43518</v>
      </c>
    </row>
    <row r="527" spans="1:29" x14ac:dyDescent="0.3">
      <c r="A527">
        <v>1188</v>
      </c>
      <c r="B527">
        <v>169142</v>
      </c>
      <c r="C527">
        <v>0</v>
      </c>
      <c r="D527">
        <v>1</v>
      </c>
      <c r="E527">
        <v>68</v>
      </c>
      <c r="F527" t="str">
        <f>IF(customer!G527=1, "Married", IF(customer!H527=1, "Single", IF(customer!F527=1, "Divorced", IF(customer!I527=1, "Together", IF(customer!J527=1, "Widowed", "Unknown")))))</f>
        <v>Divorced</v>
      </c>
      <c r="G527" t="str">
        <f>IF(customer!K527=1,"Basic",IF(customer!L527=1,"Graduate",IF(customer!M527=1,"Master",IF(customer!N527=1,"PhD","Unknown"))))</f>
        <v>Graduate</v>
      </c>
      <c r="H527" t="s">
        <v>17</v>
      </c>
      <c r="I527">
        <f>VLOOKUP(customer!A527,sales_update!A:N,2,FALSE)</f>
        <v>50</v>
      </c>
      <c r="J527">
        <f xml:space="preserve"> VLOOKUP(customer!A527,sales_update!A:N,3,FALSE)</f>
        <v>1096</v>
      </c>
      <c r="K527">
        <f>VLOOKUP(customer!A527,sales_update!A:N,4,FALSE)</f>
        <v>10</v>
      </c>
      <c r="L527">
        <f>VLOOKUP(customer!A527,sales_update!A:N,5,FALSE)</f>
        <v>83</v>
      </c>
      <c r="M527">
        <f>VLOOKUP(customer!A527,sales_update!A:N,6,FALSE)</f>
        <v>15</v>
      </c>
      <c r="N527">
        <f>VLOOKUP(customer!A527,sales_update!A:N,7,FALSE)</f>
        <v>10</v>
      </c>
      <c r="O527">
        <f>VLOOKUP(customer!A527,sales_update!A:N,8,FALSE)</f>
        <v>95</v>
      </c>
      <c r="P527">
        <f>VLOOKUP(customer!A527,sales_update!A:N,9,FALSE)</f>
        <v>1118</v>
      </c>
      <c r="Q527">
        <f>VLOOKUP(customer!A527,sales_update!A:N,10,FALSE)</f>
        <v>3</v>
      </c>
      <c r="R527">
        <f>VLOOKUP(customer!A527,sales_update!A:N,11,FALSE)</f>
        <v>8</v>
      </c>
      <c r="S527">
        <f>VLOOKUP(customer!A527,sales_update!A:N,12,FALSE)</f>
        <v>1</v>
      </c>
      <c r="T527">
        <f>VLOOKUP(customer!A527,sales_update!A:N,13,FALSE)</f>
        <v>7</v>
      </c>
      <c r="U527">
        <f>VLOOKUP(customer!A527,sales_update!A:N,14,FALSE)</f>
        <v>5</v>
      </c>
      <c r="V527">
        <f>VLOOKUP(customer!A527,Marketing!A:I,2,FALSE)</f>
        <v>0</v>
      </c>
      <c r="W527">
        <f>VLOOKUP(customer!A527,Marketing!A:I,3,FALSE)</f>
        <v>1</v>
      </c>
      <c r="X527">
        <f>VLOOKUP(customer!A527,Marketing!A:I,4,FALSE)</f>
        <v>0</v>
      </c>
      <c r="Y527">
        <f>VLOOKUP(customer!A527,Marketing!A:I,5,FALSE)</f>
        <v>0</v>
      </c>
      <c r="Z527">
        <f>VLOOKUP(customer!A527,Marketing!A:I,6,FALSE)</f>
        <v>0</v>
      </c>
      <c r="AA527">
        <f>VLOOKUP(customer!A527,Marketing!A:I,7,FALSE)</f>
        <v>0</v>
      </c>
      <c r="AB527">
        <f>VLOOKUP(customer!A527,Marketing!A:I,8,FALSE)</f>
        <v>0</v>
      </c>
      <c r="AC527" s="1">
        <f>VLOOKUP(customer!A527,Marketing!A:I,9,FALSE)</f>
        <v>44168</v>
      </c>
    </row>
    <row r="528" spans="1:29" x14ac:dyDescent="0.3">
      <c r="A528">
        <v>2333</v>
      </c>
      <c r="B528">
        <v>169139</v>
      </c>
      <c r="C528">
        <v>0</v>
      </c>
      <c r="D528">
        <v>1</v>
      </c>
      <c r="E528">
        <v>55</v>
      </c>
      <c r="F528" t="str">
        <f>IF(customer!G528=1, "Married", IF(customer!H528=1, "Single", IF(customer!F528=1, "Divorced", IF(customer!I528=1, "Together", IF(customer!J528=1, "Widowed", "Unknown")))))</f>
        <v>Married</v>
      </c>
      <c r="G528" t="str">
        <f>IF(customer!K528=1,"Basic",IF(customer!L528=1,"Graduate",IF(customer!M528=1,"Master",IF(customer!N528=1,"PhD","Unknown"))))</f>
        <v>Graduate</v>
      </c>
      <c r="H528" t="s">
        <v>15</v>
      </c>
      <c r="I528">
        <f>VLOOKUP(customer!A528,sales_update!A:N,2,FALSE)</f>
        <v>23</v>
      </c>
      <c r="J528">
        <f xml:space="preserve"> VLOOKUP(customer!A528,sales_update!A:N,3,FALSE)</f>
        <v>210</v>
      </c>
      <c r="K528">
        <f>VLOOKUP(customer!A528,sales_update!A:N,4,FALSE)</f>
        <v>29</v>
      </c>
      <c r="L528">
        <f>VLOOKUP(customer!A528,sales_update!A:N,5,FALSE)</f>
        <v>183</v>
      </c>
      <c r="M528">
        <f>VLOOKUP(customer!A528,sales_update!A:N,6,FALSE)</f>
        <v>81</v>
      </c>
      <c r="N528">
        <f>VLOOKUP(customer!A528,sales_update!A:N,7,FALSE)</f>
        <v>37</v>
      </c>
      <c r="O528">
        <f>VLOOKUP(customer!A528,sales_update!A:N,8,FALSE)</f>
        <v>15</v>
      </c>
      <c r="P528">
        <f>VLOOKUP(customer!A528,sales_update!A:N,9,FALSE)</f>
        <v>526</v>
      </c>
      <c r="Q528">
        <f>VLOOKUP(customer!A528,sales_update!A:N,10,FALSE)</f>
        <v>1</v>
      </c>
      <c r="R528">
        <f>VLOOKUP(customer!A528,sales_update!A:N,11,FALSE)</f>
        <v>4</v>
      </c>
      <c r="S528">
        <f>VLOOKUP(customer!A528,sales_update!A:N,12,FALSE)</f>
        <v>1</v>
      </c>
      <c r="T528">
        <f>VLOOKUP(customer!A528,sales_update!A:N,13,FALSE)</f>
        <v>5</v>
      </c>
      <c r="U528">
        <f>VLOOKUP(customer!A528,sales_update!A:N,14,FALSE)</f>
        <v>4</v>
      </c>
      <c r="V528">
        <f>VLOOKUP(customer!A528,Marketing!A:I,2,FALSE)</f>
        <v>0</v>
      </c>
      <c r="W528">
        <f>VLOOKUP(customer!A528,Marketing!A:I,3,FALSE)</f>
        <v>0</v>
      </c>
      <c r="X528">
        <f>VLOOKUP(customer!A528,Marketing!A:I,4,FALSE)</f>
        <v>0</v>
      </c>
      <c r="Y528">
        <f>VLOOKUP(customer!A528,Marketing!A:I,5,FALSE)</f>
        <v>0</v>
      </c>
      <c r="Z528">
        <f>VLOOKUP(customer!A528,Marketing!A:I,6,FALSE)</f>
        <v>0</v>
      </c>
      <c r="AA528">
        <f>VLOOKUP(customer!A528,Marketing!A:I,7,FALSE)</f>
        <v>0</v>
      </c>
      <c r="AB528">
        <f>VLOOKUP(customer!A528,Marketing!A:I,8,FALSE)</f>
        <v>0</v>
      </c>
      <c r="AC528" s="1">
        <f>VLOOKUP(customer!A528,Marketing!A:I,9,FALSE)</f>
        <v>44015</v>
      </c>
    </row>
    <row r="529" spans="1:29" x14ac:dyDescent="0.3">
      <c r="A529">
        <v>2594</v>
      </c>
      <c r="B529">
        <v>169139</v>
      </c>
      <c r="C529">
        <v>0</v>
      </c>
      <c r="D529">
        <v>1</v>
      </c>
      <c r="E529">
        <v>55</v>
      </c>
      <c r="F529" t="str">
        <f>IF(customer!G529=1, "Married", IF(customer!H529=1, "Single", IF(customer!F529=1, "Divorced", IF(customer!I529=1, "Together", IF(customer!J529=1, "Widowed", "Unknown")))))</f>
        <v>Married</v>
      </c>
      <c r="G529" t="str">
        <f>IF(customer!K529=1,"Basic",IF(customer!L529=1,"Graduate",IF(customer!M529=1,"Master",IF(customer!N529=1,"PhD","Unknown"))))</f>
        <v>Graduate</v>
      </c>
      <c r="H529" t="s">
        <v>19</v>
      </c>
      <c r="I529">
        <f>VLOOKUP(customer!A529,sales_update!A:N,2,FALSE)</f>
        <v>23</v>
      </c>
      <c r="J529">
        <f xml:space="preserve"> VLOOKUP(customer!A529,sales_update!A:N,3,FALSE)</f>
        <v>210</v>
      </c>
      <c r="K529">
        <f>VLOOKUP(customer!A529,sales_update!A:N,4,FALSE)</f>
        <v>29</v>
      </c>
      <c r="L529">
        <f>VLOOKUP(customer!A529,sales_update!A:N,5,FALSE)</f>
        <v>183</v>
      </c>
      <c r="M529">
        <f>VLOOKUP(customer!A529,sales_update!A:N,6,FALSE)</f>
        <v>81</v>
      </c>
      <c r="N529">
        <f>VLOOKUP(customer!A529,sales_update!A:N,7,FALSE)</f>
        <v>37</v>
      </c>
      <c r="O529">
        <f>VLOOKUP(customer!A529,sales_update!A:N,8,FALSE)</f>
        <v>15</v>
      </c>
      <c r="P529">
        <f>VLOOKUP(customer!A529,sales_update!A:N,9,FALSE)</f>
        <v>526</v>
      </c>
      <c r="Q529">
        <f>VLOOKUP(customer!A529,sales_update!A:N,10,FALSE)</f>
        <v>1</v>
      </c>
      <c r="R529">
        <f>VLOOKUP(customer!A529,sales_update!A:N,11,FALSE)</f>
        <v>4</v>
      </c>
      <c r="S529">
        <f>VLOOKUP(customer!A529,sales_update!A:N,12,FALSE)</f>
        <v>1</v>
      </c>
      <c r="T529">
        <f>VLOOKUP(customer!A529,sales_update!A:N,13,FALSE)</f>
        <v>5</v>
      </c>
      <c r="U529">
        <f>VLOOKUP(customer!A529,sales_update!A:N,14,FALSE)</f>
        <v>4</v>
      </c>
      <c r="V529">
        <f>VLOOKUP(customer!A529,Marketing!A:I,2,FALSE)</f>
        <v>0</v>
      </c>
      <c r="W529">
        <f>VLOOKUP(customer!A529,Marketing!A:I,3,FALSE)</f>
        <v>0</v>
      </c>
      <c r="X529">
        <f>VLOOKUP(customer!A529,Marketing!A:I,4,FALSE)</f>
        <v>0</v>
      </c>
      <c r="Y529">
        <f>VLOOKUP(customer!A529,Marketing!A:I,5,FALSE)</f>
        <v>0</v>
      </c>
      <c r="Z529">
        <f>VLOOKUP(customer!A529,Marketing!A:I,6,FALSE)</f>
        <v>0</v>
      </c>
      <c r="AA529">
        <f>VLOOKUP(customer!A529,Marketing!A:I,7,FALSE)</f>
        <v>0</v>
      </c>
      <c r="AB529">
        <f>VLOOKUP(customer!A529,Marketing!A:I,8,FALSE)</f>
        <v>0</v>
      </c>
      <c r="AC529" s="1">
        <f>VLOOKUP(customer!A529,Marketing!A:I,9,FALSE)</f>
        <v>44015</v>
      </c>
    </row>
    <row r="530" spans="1:29" x14ac:dyDescent="0.3">
      <c r="A530">
        <v>2334</v>
      </c>
      <c r="B530">
        <v>169109</v>
      </c>
      <c r="C530">
        <v>0</v>
      </c>
      <c r="D530">
        <v>0</v>
      </c>
      <c r="E530">
        <v>38</v>
      </c>
      <c r="F530" t="str">
        <f>IF(customer!G530=1, "Married", IF(customer!H530=1, "Single", IF(customer!F530=1, "Divorced", IF(customer!I530=1, "Together", IF(customer!J530=1, "Widowed", "Unknown")))))</f>
        <v>Married</v>
      </c>
      <c r="G530" t="str">
        <f>IF(customer!K530=1,"Basic",IF(customer!L530=1,"Graduate",IF(customer!M530=1,"Master",IF(customer!N530=1,"PhD","Unknown"))))</f>
        <v>Graduate</v>
      </c>
      <c r="H530" t="s">
        <v>17</v>
      </c>
      <c r="I530">
        <f>VLOOKUP(customer!A530,sales_update!A:N,2,FALSE)</f>
        <v>10</v>
      </c>
      <c r="J530">
        <f xml:space="preserve"> VLOOKUP(customer!A530,sales_update!A:N,3,FALSE)</f>
        <v>2014</v>
      </c>
      <c r="K530">
        <f>VLOOKUP(customer!A530,sales_update!A:N,4,FALSE)</f>
        <v>61</v>
      </c>
      <c r="L530">
        <f>VLOOKUP(customer!A530,sales_update!A:N,5,FALSE)</f>
        <v>1123</v>
      </c>
      <c r="M530">
        <f>VLOOKUP(customer!A530,sales_update!A:N,6,FALSE)</f>
        <v>303</v>
      </c>
      <c r="N530">
        <f>VLOOKUP(customer!A530,sales_update!A:N,7,FALSE)</f>
        <v>71</v>
      </c>
      <c r="O530">
        <f>VLOOKUP(customer!A530,sales_update!A:N,8,FALSE)</f>
        <v>232</v>
      </c>
      <c r="P530">
        <f>VLOOKUP(customer!A530,sales_update!A:N,9,FALSE)</f>
        <v>3340</v>
      </c>
      <c r="Q530">
        <f>VLOOKUP(customer!A530,sales_update!A:N,10,FALSE)</f>
        <v>1</v>
      </c>
      <c r="R530">
        <f>VLOOKUP(customer!A530,sales_update!A:N,11,FALSE)</f>
        <v>6</v>
      </c>
      <c r="S530">
        <f>VLOOKUP(customer!A530,sales_update!A:N,12,FALSE)</f>
        <v>6</v>
      </c>
      <c r="T530">
        <f>VLOOKUP(customer!A530,sales_update!A:N,13,FALSE)</f>
        <v>7</v>
      </c>
      <c r="U530">
        <f>VLOOKUP(customer!A530,sales_update!A:N,14,FALSE)</f>
        <v>4</v>
      </c>
      <c r="V530">
        <f>VLOOKUP(customer!A530,Marketing!A:I,2,FALSE)</f>
        <v>0</v>
      </c>
      <c r="W530">
        <f>VLOOKUP(customer!A530,Marketing!A:I,3,FALSE)</f>
        <v>0</v>
      </c>
      <c r="X530">
        <f>VLOOKUP(customer!A530,Marketing!A:I,4,FALSE)</f>
        <v>1</v>
      </c>
      <c r="Y530">
        <f>VLOOKUP(customer!A530,Marketing!A:I,5,FALSE)</f>
        <v>0</v>
      </c>
      <c r="Z530">
        <f>VLOOKUP(customer!A530,Marketing!A:I,6,FALSE)</f>
        <v>0</v>
      </c>
      <c r="AA530">
        <f>VLOOKUP(customer!A530,Marketing!A:I,7,FALSE)</f>
        <v>0</v>
      </c>
      <c r="AB530">
        <f>VLOOKUP(customer!A530,Marketing!A:I,8,FALSE)</f>
        <v>1</v>
      </c>
      <c r="AC530" s="1">
        <f>VLOOKUP(customer!A530,Marketing!A:I,9,FALSE)</f>
        <v>43571</v>
      </c>
    </row>
    <row r="531" spans="1:29" x14ac:dyDescent="0.3">
      <c r="A531">
        <v>2839</v>
      </c>
      <c r="B531">
        <v>169109</v>
      </c>
      <c r="C531">
        <v>0</v>
      </c>
      <c r="D531">
        <v>0</v>
      </c>
      <c r="E531">
        <v>38</v>
      </c>
      <c r="F531" t="str">
        <f>IF(customer!G531=1, "Married", IF(customer!H531=1, "Single", IF(customer!F531=1, "Divorced", IF(customer!I531=1, "Together", IF(customer!J531=1, "Widowed", "Unknown")))))</f>
        <v>Married</v>
      </c>
      <c r="G531" t="str">
        <f>IF(customer!K531=1,"Basic",IF(customer!L531=1,"Graduate",IF(customer!M531=1,"Master",IF(customer!N531=1,"PhD","Unknown"))))</f>
        <v>Graduate</v>
      </c>
      <c r="H531" t="s">
        <v>18</v>
      </c>
      <c r="I531">
        <f>VLOOKUP(customer!A531,sales_update!A:N,2,FALSE)</f>
        <v>10</v>
      </c>
      <c r="J531">
        <f xml:space="preserve"> VLOOKUP(customer!A531,sales_update!A:N,3,FALSE)</f>
        <v>2014</v>
      </c>
      <c r="K531">
        <f>VLOOKUP(customer!A531,sales_update!A:N,4,FALSE)</f>
        <v>61</v>
      </c>
      <c r="L531">
        <f>VLOOKUP(customer!A531,sales_update!A:N,5,FALSE)</f>
        <v>1123</v>
      </c>
      <c r="M531">
        <f>VLOOKUP(customer!A531,sales_update!A:N,6,FALSE)</f>
        <v>303</v>
      </c>
      <c r="N531">
        <f>VLOOKUP(customer!A531,sales_update!A:N,7,FALSE)</f>
        <v>71</v>
      </c>
      <c r="O531">
        <f>VLOOKUP(customer!A531,sales_update!A:N,8,FALSE)</f>
        <v>232</v>
      </c>
      <c r="P531">
        <f>VLOOKUP(customer!A531,sales_update!A:N,9,FALSE)</f>
        <v>3340</v>
      </c>
      <c r="Q531">
        <f>VLOOKUP(customer!A531,sales_update!A:N,10,FALSE)</f>
        <v>1</v>
      </c>
      <c r="R531">
        <f>VLOOKUP(customer!A531,sales_update!A:N,11,FALSE)</f>
        <v>6</v>
      </c>
      <c r="S531">
        <f>VLOOKUP(customer!A531,sales_update!A:N,12,FALSE)</f>
        <v>6</v>
      </c>
      <c r="T531">
        <f>VLOOKUP(customer!A531,sales_update!A:N,13,FALSE)</f>
        <v>7</v>
      </c>
      <c r="U531">
        <f>VLOOKUP(customer!A531,sales_update!A:N,14,FALSE)</f>
        <v>4</v>
      </c>
      <c r="V531">
        <f>VLOOKUP(customer!A531,Marketing!A:I,2,FALSE)</f>
        <v>0</v>
      </c>
      <c r="W531">
        <f>VLOOKUP(customer!A531,Marketing!A:I,3,FALSE)</f>
        <v>0</v>
      </c>
      <c r="X531">
        <f>VLOOKUP(customer!A531,Marketing!A:I,4,FALSE)</f>
        <v>1</v>
      </c>
      <c r="Y531">
        <f>VLOOKUP(customer!A531,Marketing!A:I,5,FALSE)</f>
        <v>0</v>
      </c>
      <c r="Z531">
        <f>VLOOKUP(customer!A531,Marketing!A:I,6,FALSE)</f>
        <v>0</v>
      </c>
      <c r="AA531">
        <f>VLOOKUP(customer!A531,Marketing!A:I,7,FALSE)</f>
        <v>0</v>
      </c>
      <c r="AB531">
        <f>VLOOKUP(customer!A531,Marketing!A:I,8,FALSE)</f>
        <v>1</v>
      </c>
      <c r="AC531" s="1">
        <f>VLOOKUP(customer!A531,Marketing!A:I,9,FALSE)</f>
        <v>43571</v>
      </c>
    </row>
    <row r="532" spans="1:29" x14ac:dyDescent="0.3">
      <c r="A532">
        <v>2033</v>
      </c>
      <c r="B532">
        <v>169098</v>
      </c>
      <c r="C532">
        <v>0</v>
      </c>
      <c r="D532">
        <v>0</v>
      </c>
      <c r="E532">
        <v>71</v>
      </c>
      <c r="F532" t="str">
        <f>IF(customer!G532=1, "Married", IF(customer!H532=1, "Single", IF(customer!F532=1, "Divorced", IF(customer!I532=1, "Together", IF(customer!J532=1, "Widowed", "Unknown")))))</f>
        <v>Married</v>
      </c>
      <c r="G532" t="str">
        <f>IF(customer!K532=1,"Basic",IF(customer!L532=1,"Graduate",IF(customer!M532=1,"Master",IF(customer!N532=1,"PhD","Unknown"))))</f>
        <v>PhD</v>
      </c>
      <c r="H532" t="s">
        <v>15</v>
      </c>
      <c r="I532">
        <f>VLOOKUP(customer!A532,sales_update!A:N,2,FALSE)</f>
        <v>82</v>
      </c>
      <c r="J532">
        <f xml:space="preserve"> VLOOKUP(customer!A532,sales_update!A:N,3,FALSE)</f>
        <v>3218</v>
      </c>
      <c r="K532">
        <f>VLOOKUP(customer!A532,sales_update!A:N,4,FALSE)</f>
        <v>54</v>
      </c>
      <c r="L532">
        <f>VLOOKUP(customer!A532,sales_update!A:N,5,FALSE)</f>
        <v>1909</v>
      </c>
      <c r="M532">
        <f>VLOOKUP(customer!A532,sales_update!A:N,6,FALSE)</f>
        <v>355</v>
      </c>
      <c r="N532">
        <f>VLOOKUP(customer!A532,sales_update!A:N,7,FALSE)</f>
        <v>0</v>
      </c>
      <c r="O532">
        <f>VLOOKUP(customer!A532,sales_update!A:N,8,FALSE)</f>
        <v>436</v>
      </c>
      <c r="P532">
        <f>VLOOKUP(customer!A532,sales_update!A:N,9,FALSE)</f>
        <v>5100</v>
      </c>
      <c r="Q532">
        <f>VLOOKUP(customer!A532,sales_update!A:N,10,FALSE)</f>
        <v>1</v>
      </c>
      <c r="R532">
        <f>VLOOKUP(customer!A532,sales_update!A:N,11,FALSE)</f>
        <v>7</v>
      </c>
      <c r="S532">
        <f>VLOOKUP(customer!A532,sales_update!A:N,12,FALSE)</f>
        <v>8</v>
      </c>
      <c r="T532">
        <f>VLOOKUP(customer!A532,sales_update!A:N,13,FALSE)</f>
        <v>9</v>
      </c>
      <c r="U532">
        <f>VLOOKUP(customer!A532,sales_update!A:N,14,FALSE)</f>
        <v>5</v>
      </c>
      <c r="V532">
        <f>VLOOKUP(customer!A532,Marketing!A:I,2,FALSE)</f>
        <v>0</v>
      </c>
      <c r="W532">
        <f>VLOOKUP(customer!A532,Marketing!A:I,3,FALSE)</f>
        <v>0</v>
      </c>
      <c r="X532">
        <f>VLOOKUP(customer!A532,Marketing!A:I,4,FALSE)</f>
        <v>0</v>
      </c>
      <c r="Y532">
        <f>VLOOKUP(customer!A532,Marketing!A:I,5,FALSE)</f>
        <v>0</v>
      </c>
      <c r="Z532">
        <f>VLOOKUP(customer!A532,Marketing!A:I,6,FALSE)</f>
        <v>0</v>
      </c>
      <c r="AA532">
        <f>VLOOKUP(customer!A532,Marketing!A:I,7,FALSE)</f>
        <v>0</v>
      </c>
      <c r="AB532">
        <f>VLOOKUP(customer!A532,Marketing!A:I,8,FALSE)</f>
        <v>0</v>
      </c>
      <c r="AC532" s="1">
        <f>VLOOKUP(customer!A532,Marketing!A:I,9,FALSE)</f>
        <v>43670</v>
      </c>
    </row>
    <row r="533" spans="1:29" x14ac:dyDescent="0.3">
      <c r="A533">
        <v>1064</v>
      </c>
      <c r="B533">
        <v>169096</v>
      </c>
      <c r="C533">
        <v>0</v>
      </c>
      <c r="D533">
        <v>1</v>
      </c>
      <c r="E533">
        <v>62</v>
      </c>
      <c r="F533" t="str">
        <f>IF(customer!G533=1, "Married", IF(customer!H533=1, "Single", IF(customer!F533=1, "Divorced", IF(customer!I533=1, "Together", IF(customer!J533=1, "Widowed", "Unknown")))))</f>
        <v>Together</v>
      </c>
      <c r="G533" t="str">
        <f>IF(customer!K533=1,"Basic",IF(customer!L533=1,"Graduate",IF(customer!M533=1,"Master",IF(customer!N533=1,"PhD","Unknown"))))</f>
        <v>Graduate</v>
      </c>
      <c r="H533" t="s">
        <v>19</v>
      </c>
      <c r="I533">
        <f>VLOOKUP(customer!A533,sales_update!A:N,2,FALSE)</f>
        <v>4</v>
      </c>
      <c r="J533">
        <f xml:space="preserve"> VLOOKUP(customer!A533,sales_update!A:N,3,FALSE)</f>
        <v>604</v>
      </c>
      <c r="K533">
        <f>VLOOKUP(customer!A533,sales_update!A:N,4,FALSE)</f>
        <v>120</v>
      </c>
      <c r="L533">
        <f>VLOOKUP(customer!A533,sales_update!A:N,5,FALSE)</f>
        <v>389</v>
      </c>
      <c r="M533">
        <f>VLOOKUP(customer!A533,sales_update!A:N,6,FALSE)</f>
        <v>17</v>
      </c>
      <c r="N533">
        <f>VLOOKUP(customer!A533,sales_update!A:N,7,FALSE)</f>
        <v>201</v>
      </c>
      <c r="O533">
        <f>VLOOKUP(customer!A533,sales_update!A:N,8,FALSE)</f>
        <v>267</v>
      </c>
      <c r="P533">
        <f>VLOOKUP(customer!A533,sales_update!A:N,9,FALSE)</f>
        <v>1065</v>
      </c>
      <c r="Q533">
        <f>VLOOKUP(customer!A533,sales_update!A:N,10,FALSE)</f>
        <v>1</v>
      </c>
      <c r="R533">
        <f>VLOOKUP(customer!A533,sales_update!A:N,11,FALSE)</f>
        <v>5</v>
      </c>
      <c r="S533">
        <f>VLOOKUP(customer!A533,sales_update!A:N,12,FALSE)</f>
        <v>2</v>
      </c>
      <c r="T533">
        <f>VLOOKUP(customer!A533,sales_update!A:N,13,FALSE)</f>
        <v>10</v>
      </c>
      <c r="U533">
        <f>VLOOKUP(customer!A533,sales_update!A:N,14,FALSE)</f>
        <v>4</v>
      </c>
      <c r="V533">
        <f>VLOOKUP(customer!A533,Marketing!A:I,2,FALSE)</f>
        <v>0</v>
      </c>
      <c r="W533">
        <f>VLOOKUP(customer!A533,Marketing!A:I,3,FALSE)</f>
        <v>0</v>
      </c>
      <c r="X533">
        <f>VLOOKUP(customer!A533,Marketing!A:I,4,FALSE)</f>
        <v>0</v>
      </c>
      <c r="Y533">
        <f>VLOOKUP(customer!A533,Marketing!A:I,5,FALSE)</f>
        <v>0</v>
      </c>
      <c r="Z533">
        <f>VLOOKUP(customer!A533,Marketing!A:I,6,FALSE)</f>
        <v>0</v>
      </c>
      <c r="AA533">
        <f>VLOOKUP(customer!A533,Marketing!A:I,7,FALSE)</f>
        <v>0</v>
      </c>
      <c r="AB533">
        <f>VLOOKUP(customer!A533,Marketing!A:I,8,FALSE)</f>
        <v>0</v>
      </c>
      <c r="AC533" s="1">
        <f>VLOOKUP(customer!A533,Marketing!A:I,9,FALSE)</f>
        <v>43893</v>
      </c>
    </row>
    <row r="534" spans="1:29" x14ac:dyDescent="0.3">
      <c r="A534">
        <v>1613</v>
      </c>
      <c r="B534">
        <v>169084</v>
      </c>
      <c r="C534">
        <v>1</v>
      </c>
      <c r="D534">
        <v>0</v>
      </c>
      <c r="E534">
        <v>50</v>
      </c>
      <c r="F534" t="str">
        <f>IF(customer!G534=1, "Married", IF(customer!H534=1, "Single", IF(customer!F534=1, "Divorced", IF(customer!I534=1, "Together", IF(customer!J534=1, "Widowed", "Unknown")))))</f>
        <v>Married</v>
      </c>
      <c r="G534" t="str">
        <f>IF(customer!K534=1,"Basic",IF(customer!L534=1,"Graduate",IF(customer!M534=1,"Master",IF(customer!N534=1,"PhD","Unknown"))))</f>
        <v>PhD</v>
      </c>
      <c r="H534" t="s">
        <v>15</v>
      </c>
      <c r="I534">
        <f>VLOOKUP(customer!A534,sales_update!A:N,2,FALSE)</f>
        <v>43</v>
      </c>
      <c r="J534">
        <f xml:space="preserve"> VLOOKUP(customer!A534,sales_update!A:N,3,FALSE)</f>
        <v>2891</v>
      </c>
      <c r="K534">
        <f>VLOOKUP(customer!A534,sales_update!A:N,4,FALSE)</f>
        <v>262</v>
      </c>
      <c r="L534">
        <f>VLOOKUP(customer!A534,sales_update!A:N,5,FALSE)</f>
        <v>487</v>
      </c>
      <c r="M534">
        <f>VLOOKUP(customer!A534,sales_update!A:N,6,FALSE)</f>
        <v>95</v>
      </c>
      <c r="N534">
        <f>VLOOKUP(customer!A534,sales_update!A:N,7,FALSE)</f>
        <v>73</v>
      </c>
      <c r="O534">
        <f>VLOOKUP(customer!A534,sales_update!A:N,8,FALSE)</f>
        <v>73</v>
      </c>
      <c r="P534">
        <f>VLOOKUP(customer!A534,sales_update!A:N,9,FALSE)</f>
        <v>3735</v>
      </c>
      <c r="Q534">
        <f>VLOOKUP(customer!A534,sales_update!A:N,10,FALSE)</f>
        <v>2</v>
      </c>
      <c r="R534">
        <f>VLOOKUP(customer!A534,sales_update!A:N,11,FALSE)</f>
        <v>7</v>
      </c>
      <c r="S534">
        <f>VLOOKUP(customer!A534,sales_update!A:N,12,FALSE)</f>
        <v>3</v>
      </c>
      <c r="T534">
        <f>VLOOKUP(customer!A534,sales_update!A:N,13,FALSE)</f>
        <v>13</v>
      </c>
      <c r="U534">
        <f>VLOOKUP(customer!A534,sales_update!A:N,14,FALSE)</f>
        <v>8</v>
      </c>
      <c r="V534">
        <f>VLOOKUP(customer!A534,Marketing!A:I,2,FALSE)</f>
        <v>0</v>
      </c>
      <c r="W534">
        <f>VLOOKUP(customer!A534,Marketing!A:I,3,FALSE)</f>
        <v>0</v>
      </c>
      <c r="X534">
        <f>VLOOKUP(customer!A534,Marketing!A:I,4,FALSE)</f>
        <v>0</v>
      </c>
      <c r="Y534">
        <f>VLOOKUP(customer!A534,Marketing!A:I,5,FALSE)</f>
        <v>0</v>
      </c>
      <c r="Z534">
        <f>VLOOKUP(customer!A534,Marketing!A:I,6,FALSE)</f>
        <v>0</v>
      </c>
      <c r="AA534">
        <f>VLOOKUP(customer!A534,Marketing!A:I,7,FALSE)</f>
        <v>0</v>
      </c>
      <c r="AB534">
        <f>VLOOKUP(customer!A534,Marketing!A:I,8,FALSE)</f>
        <v>0</v>
      </c>
      <c r="AC534" s="1">
        <f>VLOOKUP(customer!A534,Marketing!A:I,9,FALSE)</f>
        <v>43946</v>
      </c>
    </row>
    <row r="535" spans="1:29" x14ac:dyDescent="0.3">
      <c r="A535">
        <v>2643</v>
      </c>
      <c r="B535">
        <v>169084</v>
      </c>
      <c r="C535">
        <v>1</v>
      </c>
      <c r="D535">
        <v>0</v>
      </c>
      <c r="E535">
        <v>50</v>
      </c>
      <c r="F535" t="str">
        <f>IF(customer!G535=1, "Married", IF(customer!H535=1, "Single", IF(customer!F535=1, "Divorced", IF(customer!I535=1, "Together", IF(customer!J535=1, "Widowed", "Unknown")))))</f>
        <v>Married</v>
      </c>
      <c r="G535" t="str">
        <f>IF(customer!K535=1,"Basic",IF(customer!L535=1,"Graduate",IF(customer!M535=1,"Master",IF(customer!N535=1,"PhD","Unknown"))))</f>
        <v>PhD</v>
      </c>
      <c r="H535" t="s">
        <v>16</v>
      </c>
      <c r="I535">
        <f>VLOOKUP(customer!A535,sales_update!A:N,2,FALSE)</f>
        <v>43</v>
      </c>
      <c r="J535">
        <f xml:space="preserve"> VLOOKUP(customer!A535,sales_update!A:N,3,FALSE)</f>
        <v>2891</v>
      </c>
      <c r="K535">
        <f>VLOOKUP(customer!A535,sales_update!A:N,4,FALSE)</f>
        <v>262</v>
      </c>
      <c r="L535">
        <f>VLOOKUP(customer!A535,sales_update!A:N,5,FALSE)</f>
        <v>487</v>
      </c>
      <c r="M535">
        <f>VLOOKUP(customer!A535,sales_update!A:N,6,FALSE)</f>
        <v>95</v>
      </c>
      <c r="N535">
        <f>VLOOKUP(customer!A535,sales_update!A:N,7,FALSE)</f>
        <v>73</v>
      </c>
      <c r="O535">
        <f>VLOOKUP(customer!A535,sales_update!A:N,8,FALSE)</f>
        <v>73</v>
      </c>
      <c r="P535">
        <f>VLOOKUP(customer!A535,sales_update!A:N,9,FALSE)</f>
        <v>3735</v>
      </c>
      <c r="Q535">
        <f>VLOOKUP(customer!A535,sales_update!A:N,10,FALSE)</f>
        <v>2</v>
      </c>
      <c r="R535">
        <f>VLOOKUP(customer!A535,sales_update!A:N,11,FALSE)</f>
        <v>7</v>
      </c>
      <c r="S535">
        <f>VLOOKUP(customer!A535,sales_update!A:N,12,FALSE)</f>
        <v>3</v>
      </c>
      <c r="T535">
        <f>VLOOKUP(customer!A535,sales_update!A:N,13,FALSE)</f>
        <v>13</v>
      </c>
      <c r="U535">
        <f>VLOOKUP(customer!A535,sales_update!A:N,14,FALSE)</f>
        <v>8</v>
      </c>
      <c r="V535">
        <f>VLOOKUP(customer!A535,Marketing!A:I,2,FALSE)</f>
        <v>0</v>
      </c>
      <c r="W535">
        <f>VLOOKUP(customer!A535,Marketing!A:I,3,FALSE)</f>
        <v>0</v>
      </c>
      <c r="X535">
        <f>VLOOKUP(customer!A535,Marketing!A:I,4,FALSE)</f>
        <v>0</v>
      </c>
      <c r="Y535">
        <f>VLOOKUP(customer!A535,Marketing!A:I,5,FALSE)</f>
        <v>0</v>
      </c>
      <c r="Z535">
        <f>VLOOKUP(customer!A535,Marketing!A:I,6,FALSE)</f>
        <v>0</v>
      </c>
      <c r="AA535">
        <f>VLOOKUP(customer!A535,Marketing!A:I,7,FALSE)</f>
        <v>0</v>
      </c>
      <c r="AB535">
        <f>VLOOKUP(customer!A535,Marketing!A:I,8,FALSE)</f>
        <v>0</v>
      </c>
      <c r="AC535" s="1">
        <f>VLOOKUP(customer!A535,Marketing!A:I,9,FALSE)</f>
        <v>43946</v>
      </c>
    </row>
    <row r="536" spans="1:29" x14ac:dyDescent="0.3">
      <c r="A536">
        <v>2835</v>
      </c>
      <c r="B536">
        <v>169063</v>
      </c>
      <c r="C536">
        <v>0</v>
      </c>
      <c r="D536">
        <v>1</v>
      </c>
      <c r="E536">
        <v>54</v>
      </c>
      <c r="F536" t="str">
        <f>IF(customer!G536=1, "Married", IF(customer!H536=1, "Single", IF(customer!F536=1, "Divorced", IF(customer!I536=1, "Together", IF(customer!J536=1, "Widowed", "Unknown")))))</f>
        <v>Married</v>
      </c>
      <c r="G536" t="str">
        <f>IF(customer!K536=1,"Basic",IF(customer!L536=1,"Graduate",IF(customer!M536=1,"Master",IF(customer!N536=1,"PhD","Unknown"))))</f>
        <v>PhD</v>
      </c>
      <c r="H536" t="s">
        <v>16</v>
      </c>
      <c r="I536">
        <f>VLOOKUP(customer!A536,sales_update!A:N,2,FALSE)</f>
        <v>16</v>
      </c>
      <c r="J536">
        <f xml:space="preserve"> VLOOKUP(customer!A536,sales_update!A:N,3,FALSE)</f>
        <v>1630</v>
      </c>
      <c r="K536">
        <f>VLOOKUP(customer!A536,sales_update!A:N,4,FALSE)</f>
        <v>86</v>
      </c>
      <c r="L536">
        <f>VLOOKUP(customer!A536,sales_update!A:N,5,FALSE)</f>
        <v>304</v>
      </c>
      <c r="M536">
        <f>VLOOKUP(customer!A536,sales_update!A:N,6,FALSE)</f>
        <v>169</v>
      </c>
      <c r="N536">
        <f>VLOOKUP(customer!A536,sales_update!A:N,7,FALSE)</f>
        <v>20</v>
      </c>
      <c r="O536">
        <f>VLOOKUP(customer!A536,sales_update!A:N,8,FALSE)</f>
        <v>64</v>
      </c>
      <c r="P536">
        <f>VLOOKUP(customer!A536,sales_update!A:N,9,FALSE)</f>
        <v>2144</v>
      </c>
      <c r="Q536">
        <f>VLOOKUP(customer!A536,sales_update!A:N,10,FALSE)</f>
        <v>1</v>
      </c>
      <c r="R536">
        <f>VLOOKUP(customer!A536,sales_update!A:N,11,FALSE)</f>
        <v>5</v>
      </c>
      <c r="S536">
        <f>VLOOKUP(customer!A536,sales_update!A:N,12,FALSE)</f>
        <v>3</v>
      </c>
      <c r="T536">
        <f>VLOOKUP(customer!A536,sales_update!A:N,13,FALSE)</f>
        <v>5</v>
      </c>
      <c r="U536">
        <f>VLOOKUP(customer!A536,sales_update!A:N,14,FALSE)</f>
        <v>3</v>
      </c>
      <c r="V536">
        <f>VLOOKUP(customer!A536,Marketing!A:I,2,FALSE)</f>
        <v>0</v>
      </c>
      <c r="W536">
        <f>VLOOKUP(customer!A536,Marketing!A:I,3,FALSE)</f>
        <v>0</v>
      </c>
      <c r="X536">
        <f>VLOOKUP(customer!A536,Marketing!A:I,4,FALSE)</f>
        <v>0</v>
      </c>
      <c r="Y536">
        <f>VLOOKUP(customer!A536,Marketing!A:I,5,FALSE)</f>
        <v>0</v>
      </c>
      <c r="Z536">
        <f>VLOOKUP(customer!A536,Marketing!A:I,6,FALSE)</f>
        <v>0</v>
      </c>
      <c r="AA536">
        <f>VLOOKUP(customer!A536,Marketing!A:I,7,FALSE)</f>
        <v>0</v>
      </c>
      <c r="AB536">
        <f>VLOOKUP(customer!A536,Marketing!A:I,8,FALSE)</f>
        <v>0</v>
      </c>
      <c r="AC536" s="1">
        <f>VLOOKUP(customer!A536,Marketing!A:I,9,FALSE)</f>
        <v>43569</v>
      </c>
    </row>
    <row r="537" spans="1:29" x14ac:dyDescent="0.3">
      <c r="A537">
        <v>2649</v>
      </c>
      <c r="B537">
        <v>169016</v>
      </c>
      <c r="C537">
        <v>0</v>
      </c>
      <c r="D537">
        <v>1</v>
      </c>
      <c r="E537">
        <v>50</v>
      </c>
      <c r="F537" t="str">
        <f>IF(customer!G537=1, "Married", IF(customer!H537=1, "Single", IF(customer!F537=1, "Divorced", IF(customer!I537=1, "Together", IF(customer!J537=1, "Widowed", "Unknown")))))</f>
        <v>Married</v>
      </c>
      <c r="G537" t="str">
        <f>IF(customer!K537=1,"Basic",IF(customer!L537=1,"Graduate",IF(customer!M537=1,"Master",IF(customer!N537=1,"PhD","Unknown"))))</f>
        <v>Graduate</v>
      </c>
      <c r="H537" t="s">
        <v>16</v>
      </c>
      <c r="I537">
        <f>VLOOKUP(customer!A537,sales_update!A:N,2,FALSE)</f>
        <v>61</v>
      </c>
      <c r="J537">
        <f xml:space="preserve"> VLOOKUP(customer!A537,sales_update!A:N,3,FALSE)</f>
        <v>1778</v>
      </c>
      <c r="K537">
        <f>VLOOKUP(customer!A537,sales_update!A:N,4,FALSE)</f>
        <v>130</v>
      </c>
      <c r="L537">
        <f>VLOOKUP(customer!A537,sales_update!A:N,5,FALSE)</f>
        <v>889</v>
      </c>
      <c r="M537">
        <f>VLOOKUP(customer!A537,sales_update!A:N,6,FALSE)</f>
        <v>301</v>
      </c>
      <c r="N537">
        <f>VLOOKUP(customer!A537,sales_update!A:N,7,FALSE)</f>
        <v>262</v>
      </c>
      <c r="O537">
        <f>VLOOKUP(customer!A537,sales_update!A:N,8,FALSE)</f>
        <v>394</v>
      </c>
      <c r="P537">
        <f>VLOOKUP(customer!A537,sales_update!A:N,9,FALSE)</f>
        <v>2966</v>
      </c>
      <c r="Q537">
        <f>VLOOKUP(customer!A537,sales_update!A:N,10,FALSE)</f>
        <v>4</v>
      </c>
      <c r="R537">
        <f>VLOOKUP(customer!A537,sales_update!A:N,11,FALSE)</f>
        <v>8</v>
      </c>
      <c r="S537">
        <f>VLOOKUP(customer!A537,sales_update!A:N,12,FALSE)</f>
        <v>9</v>
      </c>
      <c r="T537">
        <f>VLOOKUP(customer!A537,sales_update!A:N,13,FALSE)</f>
        <v>13</v>
      </c>
      <c r="U537">
        <f>VLOOKUP(customer!A537,sales_update!A:N,14,FALSE)</f>
        <v>5</v>
      </c>
      <c r="V537">
        <f>VLOOKUP(customer!A537,Marketing!A:I,2,FALSE)</f>
        <v>0</v>
      </c>
      <c r="W537">
        <f>VLOOKUP(customer!A537,Marketing!A:I,3,FALSE)</f>
        <v>0</v>
      </c>
      <c r="X537">
        <f>VLOOKUP(customer!A537,Marketing!A:I,4,FALSE)</f>
        <v>0</v>
      </c>
      <c r="Y537">
        <f>VLOOKUP(customer!A537,Marketing!A:I,5,FALSE)</f>
        <v>0</v>
      </c>
      <c r="Z537">
        <f>VLOOKUP(customer!A537,Marketing!A:I,6,FALSE)</f>
        <v>0</v>
      </c>
      <c r="AA537">
        <f>VLOOKUP(customer!A537,Marketing!A:I,7,FALSE)</f>
        <v>0</v>
      </c>
      <c r="AB537">
        <f>VLOOKUP(customer!A537,Marketing!A:I,8,FALSE)</f>
        <v>0</v>
      </c>
      <c r="AC537" s="1">
        <f>VLOOKUP(customer!A537,Marketing!A:I,9,FALSE)</f>
        <v>43584</v>
      </c>
    </row>
    <row r="538" spans="1:29" x14ac:dyDescent="0.3">
      <c r="A538">
        <v>2983</v>
      </c>
      <c r="B538">
        <v>168805</v>
      </c>
      <c r="C538">
        <v>0</v>
      </c>
      <c r="D538">
        <v>1</v>
      </c>
      <c r="E538">
        <v>61</v>
      </c>
      <c r="F538" t="str">
        <f>IF(customer!G538=1, "Married", IF(customer!H538=1, "Single", IF(customer!F538=1, "Divorced", IF(customer!I538=1, "Together", IF(customer!J538=1, "Widowed", "Unknown")))))</f>
        <v>Divorced</v>
      </c>
      <c r="G538" t="str">
        <f>IF(customer!K538=1,"Basic",IF(customer!L538=1,"Graduate",IF(customer!M538=1,"Master",IF(customer!N538=1,"PhD","Unknown"))))</f>
        <v>PhD</v>
      </c>
      <c r="H538" t="s">
        <v>18</v>
      </c>
      <c r="I538">
        <f>VLOOKUP(customer!A538,sales_update!A:N,2,FALSE)</f>
        <v>73</v>
      </c>
      <c r="J538">
        <f xml:space="preserve"> VLOOKUP(customer!A538,sales_update!A:N,3,FALSE)</f>
        <v>447</v>
      </c>
      <c r="K538">
        <f>VLOOKUP(customer!A538,sales_update!A:N,4,FALSE)</f>
        <v>5</v>
      </c>
      <c r="L538">
        <f>VLOOKUP(customer!A538,sales_update!A:N,5,FALSE)</f>
        <v>120</v>
      </c>
      <c r="M538">
        <f>VLOOKUP(customer!A538,sales_update!A:N,6,FALSE)</f>
        <v>42</v>
      </c>
      <c r="N538">
        <f>VLOOKUP(customer!A538,sales_update!A:N,7,FALSE)</f>
        <v>32</v>
      </c>
      <c r="O538">
        <f>VLOOKUP(customer!A538,sales_update!A:N,8,FALSE)</f>
        <v>49</v>
      </c>
      <c r="P538">
        <f>VLOOKUP(customer!A538,sales_update!A:N,9,FALSE)</f>
        <v>596</v>
      </c>
      <c r="Q538">
        <f>VLOOKUP(customer!A538,sales_update!A:N,10,FALSE)</f>
        <v>1</v>
      </c>
      <c r="R538">
        <f>VLOOKUP(customer!A538,sales_update!A:N,11,FALSE)</f>
        <v>3</v>
      </c>
      <c r="S538">
        <f>VLOOKUP(customer!A538,sales_update!A:N,12,FALSE)</f>
        <v>1</v>
      </c>
      <c r="T538">
        <f>VLOOKUP(customer!A538,sales_update!A:N,13,FALSE)</f>
        <v>7</v>
      </c>
      <c r="U538">
        <f>VLOOKUP(customer!A538,sales_update!A:N,14,FALSE)</f>
        <v>2</v>
      </c>
      <c r="V538">
        <f>VLOOKUP(customer!A538,Marketing!A:I,2,FALSE)</f>
        <v>0</v>
      </c>
      <c r="W538">
        <f>VLOOKUP(customer!A538,Marketing!A:I,3,FALSE)</f>
        <v>0</v>
      </c>
      <c r="X538">
        <f>VLOOKUP(customer!A538,Marketing!A:I,4,FALSE)</f>
        <v>0</v>
      </c>
      <c r="Y538">
        <f>VLOOKUP(customer!A538,Marketing!A:I,5,FALSE)</f>
        <v>0</v>
      </c>
      <c r="Z538">
        <f>VLOOKUP(customer!A538,Marketing!A:I,6,FALSE)</f>
        <v>0</v>
      </c>
      <c r="AA538">
        <f>VLOOKUP(customer!A538,Marketing!A:I,7,FALSE)</f>
        <v>0</v>
      </c>
      <c r="AB538">
        <f>VLOOKUP(customer!A538,Marketing!A:I,8,FALSE)</f>
        <v>0</v>
      </c>
      <c r="AC538" s="1">
        <f>VLOOKUP(customer!A538,Marketing!A:I,9,FALSE)</f>
        <v>43883</v>
      </c>
    </row>
    <row r="539" spans="1:29" x14ac:dyDescent="0.3">
      <c r="A539">
        <v>1663</v>
      </c>
      <c r="B539">
        <v>168743</v>
      </c>
      <c r="C539">
        <v>0</v>
      </c>
      <c r="D539">
        <v>0</v>
      </c>
      <c r="E539">
        <v>53</v>
      </c>
      <c r="F539" t="str">
        <f>IF(customer!G539=1, "Married", IF(customer!H539=1, "Single", IF(customer!F539=1, "Divorced", IF(customer!I539=1, "Together", IF(customer!J539=1, "Widowed", "Unknown")))))</f>
        <v>Divorced</v>
      </c>
      <c r="G539" t="str">
        <f>IF(customer!K539=1,"Basic",IF(customer!L539=1,"Graduate",IF(customer!M539=1,"Master",IF(customer!N539=1,"PhD","Unknown"))))</f>
        <v>Graduate</v>
      </c>
      <c r="H539" t="s">
        <v>18</v>
      </c>
      <c r="I539">
        <f>VLOOKUP(customer!A539,sales_update!A:N,2,FALSE)</f>
        <v>81</v>
      </c>
      <c r="J539">
        <f xml:space="preserve"> VLOOKUP(customer!A539,sales_update!A:N,3,FALSE)</f>
        <v>2779</v>
      </c>
      <c r="K539">
        <f>VLOOKUP(customer!A539,sales_update!A:N,4,FALSE)</f>
        <v>329</v>
      </c>
      <c r="L539">
        <f>VLOOKUP(customer!A539,sales_update!A:N,5,FALSE)</f>
        <v>943</v>
      </c>
      <c r="M539">
        <f>VLOOKUP(customer!A539,sales_update!A:N,6,FALSE)</f>
        <v>430</v>
      </c>
      <c r="N539">
        <f>VLOOKUP(customer!A539,sales_update!A:N,7,FALSE)</f>
        <v>329</v>
      </c>
      <c r="O539">
        <f>VLOOKUP(customer!A539,sales_update!A:N,8,FALSE)</f>
        <v>282</v>
      </c>
      <c r="P539">
        <f>VLOOKUP(customer!A539,sales_update!A:N,9,FALSE)</f>
        <v>4526</v>
      </c>
      <c r="Q539">
        <f>VLOOKUP(customer!A539,sales_update!A:N,10,FALSE)</f>
        <v>1</v>
      </c>
      <c r="R539">
        <f>VLOOKUP(customer!A539,sales_update!A:N,11,FALSE)</f>
        <v>11</v>
      </c>
      <c r="S539">
        <f>VLOOKUP(customer!A539,sales_update!A:N,12,FALSE)</f>
        <v>5</v>
      </c>
      <c r="T539">
        <f>VLOOKUP(customer!A539,sales_update!A:N,13,FALSE)</f>
        <v>13</v>
      </c>
      <c r="U539">
        <f>VLOOKUP(customer!A539,sales_update!A:N,14,FALSE)</f>
        <v>7</v>
      </c>
      <c r="V539">
        <f>VLOOKUP(customer!A539,Marketing!A:I,2,FALSE)</f>
        <v>0</v>
      </c>
      <c r="W539">
        <f>VLOOKUP(customer!A539,Marketing!A:I,3,FALSE)</f>
        <v>0</v>
      </c>
      <c r="X539">
        <f>VLOOKUP(customer!A539,Marketing!A:I,4,FALSE)</f>
        <v>0</v>
      </c>
      <c r="Y539">
        <f>VLOOKUP(customer!A539,Marketing!A:I,5,FALSE)</f>
        <v>0</v>
      </c>
      <c r="Z539">
        <f>VLOOKUP(customer!A539,Marketing!A:I,6,FALSE)</f>
        <v>0</v>
      </c>
      <c r="AA539">
        <f>VLOOKUP(customer!A539,Marketing!A:I,7,FALSE)</f>
        <v>0</v>
      </c>
      <c r="AB539">
        <f>VLOOKUP(customer!A539,Marketing!A:I,8,FALSE)</f>
        <v>0</v>
      </c>
      <c r="AC539" s="1">
        <f>VLOOKUP(customer!A539,Marketing!A:I,9,FALSE)</f>
        <v>43500</v>
      </c>
    </row>
    <row r="540" spans="1:29" x14ac:dyDescent="0.3">
      <c r="A540">
        <v>2013</v>
      </c>
      <c r="B540">
        <v>168695</v>
      </c>
      <c r="C540">
        <v>0</v>
      </c>
      <c r="D540">
        <v>0</v>
      </c>
      <c r="E540">
        <v>51</v>
      </c>
      <c r="F540" t="str">
        <f>IF(customer!G540=1, "Married", IF(customer!H540=1, "Single", IF(customer!F540=1, "Divorced", IF(customer!I540=1, "Together", IF(customer!J540=1, "Widowed", "Unknown")))))</f>
        <v>Together</v>
      </c>
      <c r="G540" t="str">
        <f>IF(customer!K540=1,"Basic",IF(customer!L540=1,"Graduate",IF(customer!M540=1,"Master",IF(customer!N540=1,"PhD","Unknown"))))</f>
        <v>Graduate</v>
      </c>
      <c r="H540" t="s">
        <v>16</v>
      </c>
      <c r="I540">
        <f>VLOOKUP(customer!A540,sales_update!A:N,2,FALSE)</f>
        <v>3</v>
      </c>
      <c r="J540">
        <f xml:space="preserve"> VLOOKUP(customer!A540,sales_update!A:N,3,FALSE)</f>
        <v>1125</v>
      </c>
      <c r="K540">
        <f>VLOOKUP(customer!A540,sales_update!A:N,4,FALSE)</f>
        <v>199</v>
      </c>
      <c r="L540">
        <f>VLOOKUP(customer!A540,sales_update!A:N,5,FALSE)</f>
        <v>874</v>
      </c>
      <c r="M540">
        <f>VLOOKUP(customer!A540,sales_update!A:N,6,FALSE)</f>
        <v>260</v>
      </c>
      <c r="N540">
        <f>VLOOKUP(customer!A540,sales_update!A:N,7,FALSE)</f>
        <v>123</v>
      </c>
      <c r="O540">
        <f>VLOOKUP(customer!A540,sales_update!A:N,8,FALSE)</f>
        <v>98</v>
      </c>
      <c r="P540">
        <f>VLOOKUP(customer!A540,sales_update!A:N,9,FALSE)</f>
        <v>2483</v>
      </c>
      <c r="Q540">
        <f>VLOOKUP(customer!A540,sales_update!A:N,10,FALSE)</f>
        <v>1</v>
      </c>
      <c r="R540">
        <f>VLOOKUP(customer!A540,sales_update!A:N,11,FALSE)</f>
        <v>4</v>
      </c>
      <c r="S540">
        <f>VLOOKUP(customer!A540,sales_update!A:N,12,FALSE)</f>
        <v>4</v>
      </c>
      <c r="T540">
        <f>VLOOKUP(customer!A540,sales_update!A:N,13,FALSE)</f>
        <v>7</v>
      </c>
      <c r="U540">
        <f>VLOOKUP(customer!A540,sales_update!A:N,14,FALSE)</f>
        <v>2</v>
      </c>
      <c r="V540">
        <f>VLOOKUP(customer!A540,Marketing!A:I,2,FALSE)</f>
        <v>0</v>
      </c>
      <c r="W540">
        <f>VLOOKUP(customer!A540,Marketing!A:I,3,FALSE)</f>
        <v>0</v>
      </c>
      <c r="X540">
        <f>VLOOKUP(customer!A540,Marketing!A:I,4,FALSE)</f>
        <v>0</v>
      </c>
      <c r="Y540">
        <f>VLOOKUP(customer!A540,Marketing!A:I,5,FALSE)</f>
        <v>0</v>
      </c>
      <c r="Z540">
        <f>VLOOKUP(customer!A540,Marketing!A:I,6,FALSE)</f>
        <v>0</v>
      </c>
      <c r="AA540">
        <f>VLOOKUP(customer!A540,Marketing!A:I,7,FALSE)</f>
        <v>0</v>
      </c>
      <c r="AB540">
        <f>VLOOKUP(customer!A540,Marketing!A:I,8,FALSE)</f>
        <v>0</v>
      </c>
      <c r="AC540" s="1">
        <f>VLOOKUP(customer!A540,Marketing!A:I,9,FALSE)</f>
        <v>44164</v>
      </c>
    </row>
    <row r="541" spans="1:29" x14ac:dyDescent="0.3">
      <c r="A541">
        <v>2431</v>
      </c>
      <c r="B541">
        <v>168695</v>
      </c>
      <c r="C541">
        <v>0</v>
      </c>
      <c r="D541">
        <v>0</v>
      </c>
      <c r="E541">
        <v>51</v>
      </c>
      <c r="F541" t="str">
        <f>IF(customer!G541=1, "Married", IF(customer!H541=1, "Single", IF(customer!F541=1, "Divorced", IF(customer!I541=1, "Together", IF(customer!J541=1, "Widowed", "Unknown")))))</f>
        <v>Together</v>
      </c>
      <c r="G541" t="str">
        <f>IF(customer!K541=1,"Basic",IF(customer!L541=1,"Graduate",IF(customer!M541=1,"Master",IF(customer!N541=1,"PhD","Unknown"))))</f>
        <v>Graduate</v>
      </c>
      <c r="H541" t="s">
        <v>18</v>
      </c>
      <c r="I541">
        <f>VLOOKUP(customer!A541,sales_update!A:N,2,FALSE)</f>
        <v>3</v>
      </c>
      <c r="J541">
        <f xml:space="preserve"> VLOOKUP(customer!A541,sales_update!A:N,3,FALSE)</f>
        <v>1125</v>
      </c>
      <c r="K541">
        <f>VLOOKUP(customer!A541,sales_update!A:N,4,FALSE)</f>
        <v>199</v>
      </c>
      <c r="L541">
        <f>VLOOKUP(customer!A541,sales_update!A:N,5,FALSE)</f>
        <v>874</v>
      </c>
      <c r="M541">
        <f>VLOOKUP(customer!A541,sales_update!A:N,6,FALSE)</f>
        <v>260</v>
      </c>
      <c r="N541">
        <f>VLOOKUP(customer!A541,sales_update!A:N,7,FALSE)</f>
        <v>123</v>
      </c>
      <c r="O541">
        <f>VLOOKUP(customer!A541,sales_update!A:N,8,FALSE)</f>
        <v>98</v>
      </c>
      <c r="P541">
        <f>VLOOKUP(customer!A541,sales_update!A:N,9,FALSE)</f>
        <v>2483</v>
      </c>
      <c r="Q541">
        <f>VLOOKUP(customer!A541,sales_update!A:N,10,FALSE)</f>
        <v>1</v>
      </c>
      <c r="R541">
        <f>VLOOKUP(customer!A541,sales_update!A:N,11,FALSE)</f>
        <v>4</v>
      </c>
      <c r="S541">
        <f>VLOOKUP(customer!A541,sales_update!A:N,12,FALSE)</f>
        <v>4</v>
      </c>
      <c r="T541">
        <f>VLOOKUP(customer!A541,sales_update!A:N,13,FALSE)</f>
        <v>7</v>
      </c>
      <c r="U541">
        <f>VLOOKUP(customer!A541,sales_update!A:N,14,FALSE)</f>
        <v>2</v>
      </c>
      <c r="V541">
        <f>VLOOKUP(customer!A541,Marketing!A:I,2,FALSE)</f>
        <v>0</v>
      </c>
      <c r="W541">
        <f>VLOOKUP(customer!A541,Marketing!A:I,3,FALSE)</f>
        <v>0</v>
      </c>
      <c r="X541">
        <f>VLOOKUP(customer!A541,Marketing!A:I,4,FALSE)</f>
        <v>0</v>
      </c>
      <c r="Y541">
        <f>VLOOKUP(customer!A541,Marketing!A:I,5,FALSE)</f>
        <v>0</v>
      </c>
      <c r="Z541">
        <f>VLOOKUP(customer!A541,Marketing!A:I,6,FALSE)</f>
        <v>0</v>
      </c>
      <c r="AA541">
        <f>VLOOKUP(customer!A541,Marketing!A:I,7,FALSE)</f>
        <v>0</v>
      </c>
      <c r="AB541">
        <f>VLOOKUP(customer!A541,Marketing!A:I,8,FALSE)</f>
        <v>0</v>
      </c>
      <c r="AC541" s="1">
        <f>VLOOKUP(customer!A541,Marketing!A:I,9,FALSE)</f>
        <v>44164</v>
      </c>
    </row>
    <row r="542" spans="1:29" x14ac:dyDescent="0.3">
      <c r="A542">
        <v>1379</v>
      </c>
      <c r="B542">
        <v>168682</v>
      </c>
      <c r="C542">
        <v>0</v>
      </c>
      <c r="D542">
        <v>0</v>
      </c>
      <c r="E542">
        <v>29</v>
      </c>
      <c r="F542" t="str">
        <f>IF(customer!G542=1, "Married", IF(customer!H542=1, "Single", IF(customer!F542=1, "Divorced", IF(customer!I542=1, "Together", IF(customer!J542=1, "Widowed", "Unknown")))))</f>
        <v>Together</v>
      </c>
      <c r="G542" t="str">
        <f>IF(customer!K542=1,"Basic",IF(customer!L542=1,"Graduate",IF(customer!M542=1,"Master",IF(customer!N542=1,"PhD","Unknown"))))</f>
        <v>PhD</v>
      </c>
      <c r="H542" t="s">
        <v>15</v>
      </c>
      <c r="I542">
        <f>VLOOKUP(customer!A542,sales_update!A:N,2,FALSE)</f>
        <v>56</v>
      </c>
      <c r="J542">
        <f xml:space="preserve"> VLOOKUP(customer!A542,sales_update!A:N,3,FALSE)</f>
        <v>2257</v>
      </c>
      <c r="K542">
        <f>VLOOKUP(customer!A542,sales_update!A:N,4,FALSE)</f>
        <v>0</v>
      </c>
      <c r="L542">
        <f>VLOOKUP(customer!A542,sales_update!A:N,5,FALSE)</f>
        <v>1240</v>
      </c>
      <c r="M542">
        <f>VLOOKUP(customer!A542,sales_update!A:N,6,FALSE)</f>
        <v>243</v>
      </c>
      <c r="N542">
        <f>VLOOKUP(customer!A542,sales_update!A:N,7,FALSE)</f>
        <v>74</v>
      </c>
      <c r="O542">
        <f>VLOOKUP(customer!A542,sales_update!A:N,8,FALSE)</f>
        <v>111</v>
      </c>
      <c r="P542">
        <f>VLOOKUP(customer!A542,sales_update!A:N,9,FALSE)</f>
        <v>3704</v>
      </c>
      <c r="Q542">
        <f>VLOOKUP(customer!A542,sales_update!A:N,10,FALSE)</f>
        <v>1</v>
      </c>
      <c r="R542">
        <f>VLOOKUP(customer!A542,sales_update!A:N,11,FALSE)</f>
        <v>4</v>
      </c>
      <c r="S542">
        <f>VLOOKUP(customer!A542,sales_update!A:N,12,FALSE)</f>
        <v>9</v>
      </c>
      <c r="T542">
        <f>VLOOKUP(customer!A542,sales_update!A:N,13,FALSE)</f>
        <v>10</v>
      </c>
      <c r="U542">
        <f>VLOOKUP(customer!A542,sales_update!A:N,14,FALSE)</f>
        <v>2</v>
      </c>
      <c r="V542">
        <f>VLOOKUP(customer!A542,Marketing!A:I,2,FALSE)</f>
        <v>0</v>
      </c>
      <c r="W542">
        <f>VLOOKUP(customer!A542,Marketing!A:I,3,FALSE)</f>
        <v>0</v>
      </c>
      <c r="X542">
        <f>VLOOKUP(customer!A542,Marketing!A:I,4,FALSE)</f>
        <v>0</v>
      </c>
      <c r="Y542">
        <f>VLOOKUP(customer!A542,Marketing!A:I,5,FALSE)</f>
        <v>0</v>
      </c>
      <c r="Z542">
        <f>VLOOKUP(customer!A542,Marketing!A:I,6,FALSE)</f>
        <v>0</v>
      </c>
      <c r="AA542">
        <f>VLOOKUP(customer!A542,Marketing!A:I,7,FALSE)</f>
        <v>0</v>
      </c>
      <c r="AB542">
        <f>VLOOKUP(customer!A542,Marketing!A:I,8,FALSE)</f>
        <v>0</v>
      </c>
      <c r="AC542" s="1">
        <f>VLOOKUP(customer!A542,Marketing!A:I,9,FALSE)</f>
        <v>43902</v>
      </c>
    </row>
    <row r="543" spans="1:29" x14ac:dyDescent="0.3">
      <c r="A543">
        <v>2199</v>
      </c>
      <c r="B543">
        <v>168682</v>
      </c>
      <c r="C543">
        <v>0</v>
      </c>
      <c r="D543">
        <v>0</v>
      </c>
      <c r="E543">
        <v>29</v>
      </c>
      <c r="F543" t="str">
        <f>IF(customer!G543=1, "Married", IF(customer!H543=1, "Single", IF(customer!F543=1, "Divorced", IF(customer!I543=1, "Together", IF(customer!J543=1, "Widowed", "Unknown")))))</f>
        <v>Together</v>
      </c>
      <c r="G543" t="str">
        <f>IF(customer!K543=1,"Basic",IF(customer!L543=1,"Graduate",IF(customer!M543=1,"Master",IF(customer!N543=1,"PhD","Unknown"))))</f>
        <v>PhD</v>
      </c>
      <c r="H543" t="s">
        <v>16</v>
      </c>
      <c r="I543">
        <f>VLOOKUP(customer!A543,sales_update!A:N,2,FALSE)</f>
        <v>56</v>
      </c>
      <c r="J543">
        <f xml:space="preserve"> VLOOKUP(customer!A543,sales_update!A:N,3,FALSE)</f>
        <v>2257</v>
      </c>
      <c r="K543">
        <f>VLOOKUP(customer!A543,sales_update!A:N,4,FALSE)</f>
        <v>0</v>
      </c>
      <c r="L543">
        <f>VLOOKUP(customer!A543,sales_update!A:N,5,FALSE)</f>
        <v>1240</v>
      </c>
      <c r="M543">
        <f>VLOOKUP(customer!A543,sales_update!A:N,6,FALSE)</f>
        <v>243</v>
      </c>
      <c r="N543">
        <f>VLOOKUP(customer!A543,sales_update!A:N,7,FALSE)</f>
        <v>74</v>
      </c>
      <c r="O543">
        <f>VLOOKUP(customer!A543,sales_update!A:N,8,FALSE)</f>
        <v>111</v>
      </c>
      <c r="P543">
        <f>VLOOKUP(customer!A543,sales_update!A:N,9,FALSE)</f>
        <v>3704</v>
      </c>
      <c r="Q543">
        <f>VLOOKUP(customer!A543,sales_update!A:N,10,FALSE)</f>
        <v>1</v>
      </c>
      <c r="R543">
        <f>VLOOKUP(customer!A543,sales_update!A:N,11,FALSE)</f>
        <v>4</v>
      </c>
      <c r="S543">
        <f>VLOOKUP(customer!A543,sales_update!A:N,12,FALSE)</f>
        <v>9</v>
      </c>
      <c r="T543">
        <f>VLOOKUP(customer!A543,sales_update!A:N,13,FALSE)</f>
        <v>10</v>
      </c>
      <c r="U543">
        <f>VLOOKUP(customer!A543,sales_update!A:N,14,FALSE)</f>
        <v>2</v>
      </c>
      <c r="V543">
        <f>VLOOKUP(customer!A543,Marketing!A:I,2,FALSE)</f>
        <v>0</v>
      </c>
      <c r="W543">
        <f>VLOOKUP(customer!A543,Marketing!A:I,3,FALSE)</f>
        <v>0</v>
      </c>
      <c r="X543">
        <f>VLOOKUP(customer!A543,Marketing!A:I,4,FALSE)</f>
        <v>0</v>
      </c>
      <c r="Y543">
        <f>VLOOKUP(customer!A543,Marketing!A:I,5,FALSE)</f>
        <v>0</v>
      </c>
      <c r="Z543">
        <f>VLOOKUP(customer!A543,Marketing!A:I,6,FALSE)</f>
        <v>0</v>
      </c>
      <c r="AA543">
        <f>VLOOKUP(customer!A543,Marketing!A:I,7,FALSE)</f>
        <v>0</v>
      </c>
      <c r="AB543">
        <f>VLOOKUP(customer!A543,Marketing!A:I,8,FALSE)</f>
        <v>0</v>
      </c>
      <c r="AC543" s="1">
        <f>VLOOKUP(customer!A543,Marketing!A:I,9,FALSE)</f>
        <v>43902</v>
      </c>
    </row>
    <row r="544" spans="1:29" x14ac:dyDescent="0.3">
      <c r="A544">
        <v>1033</v>
      </c>
      <c r="B544">
        <v>168657</v>
      </c>
      <c r="C544">
        <v>0</v>
      </c>
      <c r="D544">
        <v>0</v>
      </c>
      <c r="E544">
        <v>74</v>
      </c>
      <c r="F544" t="str">
        <f>IF(customer!G544=1, "Married", IF(customer!H544=1, "Single", IF(customer!F544=1, "Divorced", IF(customer!I544=1, "Together", IF(customer!J544=1, "Widowed", "Unknown")))))</f>
        <v>Married</v>
      </c>
      <c r="G544" t="str">
        <f>IF(customer!K544=1,"Basic",IF(customer!L544=1,"Graduate",IF(customer!M544=1,"Master",IF(customer!N544=1,"PhD","Unknown"))))</f>
        <v>Master</v>
      </c>
      <c r="H544" t="s">
        <v>18</v>
      </c>
      <c r="I544">
        <f>VLOOKUP(customer!A544,sales_update!A:N,2,FALSE)</f>
        <v>4</v>
      </c>
      <c r="J544">
        <f xml:space="preserve"> VLOOKUP(customer!A544,sales_update!A:N,3,FALSE)</f>
        <v>1184</v>
      </c>
      <c r="K544">
        <f>VLOOKUP(customer!A544,sales_update!A:N,4,FALSE)</f>
        <v>84</v>
      </c>
      <c r="L544">
        <f>VLOOKUP(customer!A544,sales_update!A:N,5,FALSE)</f>
        <v>1157</v>
      </c>
      <c r="M544">
        <f>VLOOKUP(customer!A544,sales_update!A:N,6,FALSE)</f>
        <v>292</v>
      </c>
      <c r="N544">
        <f>VLOOKUP(customer!A544,sales_update!A:N,7,FALSE)</f>
        <v>167</v>
      </c>
      <c r="O544">
        <f>VLOOKUP(customer!A544,sales_update!A:N,8,FALSE)</f>
        <v>54</v>
      </c>
      <c r="P544">
        <f>VLOOKUP(customer!A544,sales_update!A:N,9,FALSE)</f>
        <v>2830</v>
      </c>
      <c r="Q544">
        <f>VLOOKUP(customer!A544,sales_update!A:N,10,FALSE)</f>
        <v>1</v>
      </c>
      <c r="R544">
        <f>VLOOKUP(customer!A544,sales_update!A:N,11,FALSE)</f>
        <v>3</v>
      </c>
      <c r="S544">
        <f>VLOOKUP(customer!A544,sales_update!A:N,12,FALSE)</f>
        <v>5</v>
      </c>
      <c r="T544">
        <f>VLOOKUP(customer!A544,sales_update!A:N,13,FALSE)</f>
        <v>9</v>
      </c>
      <c r="U544">
        <f>VLOOKUP(customer!A544,sales_update!A:N,14,FALSE)</f>
        <v>7</v>
      </c>
      <c r="V544">
        <f>VLOOKUP(customer!A544,Marketing!A:I,2,FALSE)</f>
        <v>0</v>
      </c>
      <c r="W544">
        <f>VLOOKUP(customer!A544,Marketing!A:I,3,FALSE)</f>
        <v>0</v>
      </c>
      <c r="X544">
        <f>VLOOKUP(customer!A544,Marketing!A:I,4,FALSE)</f>
        <v>0</v>
      </c>
      <c r="Y544">
        <f>VLOOKUP(customer!A544,Marketing!A:I,5,FALSE)</f>
        <v>0</v>
      </c>
      <c r="Z544">
        <f>VLOOKUP(customer!A544,Marketing!A:I,6,FALSE)</f>
        <v>0</v>
      </c>
      <c r="AA544">
        <f>VLOOKUP(customer!A544,Marketing!A:I,7,FALSE)</f>
        <v>0</v>
      </c>
      <c r="AB544">
        <f>VLOOKUP(customer!A544,Marketing!A:I,8,FALSE)</f>
        <v>0</v>
      </c>
      <c r="AC544" s="1">
        <f>VLOOKUP(customer!A544,Marketing!A:I,9,FALSE)</f>
        <v>43674</v>
      </c>
    </row>
    <row r="545" spans="1:29" x14ac:dyDescent="0.3">
      <c r="A545">
        <v>1324</v>
      </c>
      <c r="B545">
        <v>168655</v>
      </c>
      <c r="C545">
        <v>0</v>
      </c>
      <c r="D545">
        <v>0</v>
      </c>
      <c r="E545">
        <v>32</v>
      </c>
      <c r="F545" t="str">
        <f>IF(customer!G545=1, "Married", IF(customer!H545=1, "Single", IF(customer!F545=1, "Divorced", IF(customer!I545=1, "Together", IF(customer!J545=1, "Widowed", "Unknown")))))</f>
        <v>Single</v>
      </c>
      <c r="G545" t="str">
        <f>IF(customer!K545=1,"Basic",IF(customer!L545=1,"Graduate",IF(customer!M545=1,"Master",IF(customer!N545=1,"PhD","Unknown"))))</f>
        <v>Graduate</v>
      </c>
      <c r="H545" t="s">
        <v>20</v>
      </c>
      <c r="I545">
        <f>VLOOKUP(customer!A545,sales_update!A:N,2,FALSE)</f>
        <v>95</v>
      </c>
      <c r="J545">
        <f xml:space="preserve"> VLOOKUP(customer!A545,sales_update!A:N,3,FALSE)</f>
        <v>1120</v>
      </c>
      <c r="K545">
        <f>VLOOKUP(customer!A545,sales_update!A:N,4,FALSE)</f>
        <v>47</v>
      </c>
      <c r="L545">
        <f>VLOOKUP(customer!A545,sales_update!A:N,5,FALSE)</f>
        <v>2044</v>
      </c>
      <c r="M545">
        <f>VLOOKUP(customer!A545,sales_update!A:N,6,FALSE)</f>
        <v>184</v>
      </c>
      <c r="N545">
        <f>VLOOKUP(customer!A545,sales_update!A:N,7,FALSE)</f>
        <v>290</v>
      </c>
      <c r="O545">
        <f>VLOOKUP(customer!A545,sales_update!A:N,8,FALSE)</f>
        <v>93</v>
      </c>
      <c r="P545">
        <f>VLOOKUP(customer!A545,sales_update!A:N,9,FALSE)</f>
        <v>3591</v>
      </c>
      <c r="Q545">
        <f>VLOOKUP(customer!A545,sales_update!A:N,10,FALSE)</f>
        <v>1</v>
      </c>
      <c r="R545">
        <f>VLOOKUP(customer!A545,sales_update!A:N,11,FALSE)</f>
        <v>4</v>
      </c>
      <c r="S545">
        <f>VLOOKUP(customer!A545,sales_update!A:N,12,FALSE)</f>
        <v>5</v>
      </c>
      <c r="T545">
        <f>VLOOKUP(customer!A545,sales_update!A:N,13,FALSE)</f>
        <v>11</v>
      </c>
      <c r="U545">
        <f>VLOOKUP(customer!A545,sales_update!A:N,14,FALSE)</f>
        <v>3</v>
      </c>
      <c r="V545">
        <f>VLOOKUP(customer!A545,Marketing!A:I,2,FALSE)</f>
        <v>0</v>
      </c>
      <c r="W545">
        <f>VLOOKUP(customer!A545,Marketing!A:I,3,FALSE)</f>
        <v>0</v>
      </c>
      <c r="X545">
        <f>VLOOKUP(customer!A545,Marketing!A:I,4,FALSE)</f>
        <v>0</v>
      </c>
      <c r="Y545">
        <f>VLOOKUP(customer!A545,Marketing!A:I,5,FALSE)</f>
        <v>0</v>
      </c>
      <c r="Z545">
        <f>VLOOKUP(customer!A545,Marketing!A:I,6,FALSE)</f>
        <v>0</v>
      </c>
      <c r="AA545">
        <f>VLOOKUP(customer!A545,Marketing!A:I,7,FALSE)</f>
        <v>0</v>
      </c>
      <c r="AB545">
        <f>VLOOKUP(customer!A545,Marketing!A:I,8,FALSE)</f>
        <v>0</v>
      </c>
      <c r="AC545" s="1">
        <f>VLOOKUP(customer!A545,Marketing!A:I,9,FALSE)</f>
        <v>43480</v>
      </c>
    </row>
    <row r="546" spans="1:29" x14ac:dyDescent="0.3">
      <c r="A546">
        <v>2586</v>
      </c>
      <c r="B546">
        <v>168655</v>
      </c>
      <c r="C546">
        <v>0</v>
      </c>
      <c r="D546">
        <v>0</v>
      </c>
      <c r="E546">
        <v>32</v>
      </c>
      <c r="F546" t="str">
        <f>IF(customer!G546=1, "Married", IF(customer!H546=1, "Single", IF(customer!F546=1, "Divorced", IF(customer!I546=1, "Together", IF(customer!J546=1, "Widowed", "Unknown")))))</f>
        <v>Single</v>
      </c>
      <c r="G546" t="str">
        <f>IF(customer!K546=1,"Basic",IF(customer!L546=1,"Graduate",IF(customer!M546=1,"Master",IF(customer!N546=1,"PhD","Unknown"))))</f>
        <v>Graduate</v>
      </c>
      <c r="H546" t="s">
        <v>17</v>
      </c>
      <c r="I546">
        <f>VLOOKUP(customer!A546,sales_update!A:N,2,FALSE)</f>
        <v>95</v>
      </c>
      <c r="J546">
        <f xml:space="preserve"> VLOOKUP(customer!A546,sales_update!A:N,3,FALSE)</f>
        <v>1120</v>
      </c>
      <c r="K546">
        <f>VLOOKUP(customer!A546,sales_update!A:N,4,FALSE)</f>
        <v>47</v>
      </c>
      <c r="L546">
        <f>VLOOKUP(customer!A546,sales_update!A:N,5,FALSE)</f>
        <v>2044</v>
      </c>
      <c r="M546">
        <f>VLOOKUP(customer!A546,sales_update!A:N,6,FALSE)</f>
        <v>184</v>
      </c>
      <c r="N546">
        <f>VLOOKUP(customer!A546,sales_update!A:N,7,FALSE)</f>
        <v>290</v>
      </c>
      <c r="O546">
        <f>VLOOKUP(customer!A546,sales_update!A:N,8,FALSE)</f>
        <v>93</v>
      </c>
      <c r="P546">
        <f>VLOOKUP(customer!A546,sales_update!A:N,9,FALSE)</f>
        <v>3591</v>
      </c>
      <c r="Q546">
        <f>VLOOKUP(customer!A546,sales_update!A:N,10,FALSE)</f>
        <v>1</v>
      </c>
      <c r="R546">
        <f>VLOOKUP(customer!A546,sales_update!A:N,11,FALSE)</f>
        <v>4</v>
      </c>
      <c r="S546">
        <f>VLOOKUP(customer!A546,sales_update!A:N,12,FALSE)</f>
        <v>5</v>
      </c>
      <c r="T546">
        <f>VLOOKUP(customer!A546,sales_update!A:N,13,FALSE)</f>
        <v>11</v>
      </c>
      <c r="U546">
        <f>VLOOKUP(customer!A546,sales_update!A:N,14,FALSE)</f>
        <v>3</v>
      </c>
      <c r="V546">
        <f>VLOOKUP(customer!A546,Marketing!A:I,2,FALSE)</f>
        <v>0</v>
      </c>
      <c r="W546">
        <f>VLOOKUP(customer!A546,Marketing!A:I,3,FALSE)</f>
        <v>0</v>
      </c>
      <c r="X546">
        <f>VLOOKUP(customer!A546,Marketing!A:I,4,FALSE)</f>
        <v>0</v>
      </c>
      <c r="Y546">
        <f>VLOOKUP(customer!A546,Marketing!A:I,5,FALSE)</f>
        <v>0</v>
      </c>
      <c r="Z546">
        <f>VLOOKUP(customer!A546,Marketing!A:I,6,FALSE)</f>
        <v>0</v>
      </c>
      <c r="AA546">
        <f>VLOOKUP(customer!A546,Marketing!A:I,7,FALSE)</f>
        <v>0</v>
      </c>
      <c r="AB546">
        <f>VLOOKUP(customer!A546,Marketing!A:I,8,FALSE)</f>
        <v>0</v>
      </c>
      <c r="AC546" s="1">
        <f>VLOOKUP(customer!A546,Marketing!A:I,9,FALSE)</f>
        <v>43480</v>
      </c>
    </row>
    <row r="547" spans="1:29" x14ac:dyDescent="0.3">
      <c r="A547">
        <v>1285</v>
      </c>
      <c r="B547">
        <v>168627</v>
      </c>
      <c r="C547">
        <v>0</v>
      </c>
      <c r="D547">
        <v>0</v>
      </c>
      <c r="E547">
        <v>38</v>
      </c>
      <c r="F547" t="str">
        <f>IF(customer!G547=1, "Married", IF(customer!H547=1, "Single", IF(customer!F547=1, "Divorced", IF(customer!I547=1, "Together", IF(customer!J547=1, "Widowed", "Unknown")))))</f>
        <v>Single</v>
      </c>
      <c r="G547" t="str">
        <f>IF(customer!K547=1,"Basic",IF(customer!L547=1,"Graduate",IF(customer!M547=1,"Master",IF(customer!N547=1,"PhD","Unknown"))))</f>
        <v>Graduate</v>
      </c>
      <c r="H547" t="s">
        <v>18</v>
      </c>
      <c r="I547">
        <f>VLOOKUP(customer!A547,sales_update!A:N,2,FALSE)</f>
        <v>45</v>
      </c>
      <c r="J547">
        <f xml:space="preserve"> VLOOKUP(customer!A547,sales_update!A:N,3,FALSE)</f>
        <v>971</v>
      </c>
      <c r="K547">
        <f>VLOOKUP(customer!A547,sales_update!A:N,4,FALSE)</f>
        <v>37</v>
      </c>
      <c r="L547">
        <f>VLOOKUP(customer!A547,sales_update!A:N,5,FALSE)</f>
        <v>646</v>
      </c>
      <c r="M547">
        <f>VLOOKUP(customer!A547,sales_update!A:N,6,FALSE)</f>
        <v>147</v>
      </c>
      <c r="N547">
        <f>VLOOKUP(customer!A547,sales_update!A:N,7,FALSE)</f>
        <v>133</v>
      </c>
      <c r="O547">
        <f>VLOOKUP(customer!A547,sales_update!A:N,8,FALSE)</f>
        <v>93</v>
      </c>
      <c r="P547">
        <f>VLOOKUP(customer!A547,sales_update!A:N,9,FALSE)</f>
        <v>1840</v>
      </c>
      <c r="Q547">
        <f>VLOOKUP(customer!A547,sales_update!A:N,10,FALSE)</f>
        <v>1</v>
      </c>
      <c r="R547">
        <f>VLOOKUP(customer!A547,sales_update!A:N,11,FALSE)</f>
        <v>2</v>
      </c>
      <c r="S547">
        <f>VLOOKUP(customer!A547,sales_update!A:N,12,FALSE)</f>
        <v>3</v>
      </c>
      <c r="T547">
        <f>VLOOKUP(customer!A547,sales_update!A:N,13,FALSE)</f>
        <v>6</v>
      </c>
      <c r="U547">
        <f>VLOOKUP(customer!A547,sales_update!A:N,14,FALSE)</f>
        <v>1</v>
      </c>
      <c r="V547">
        <f>VLOOKUP(customer!A547,Marketing!A:I,2,FALSE)</f>
        <v>0</v>
      </c>
      <c r="W547">
        <f>VLOOKUP(customer!A547,Marketing!A:I,3,FALSE)</f>
        <v>0</v>
      </c>
      <c r="X547">
        <f>VLOOKUP(customer!A547,Marketing!A:I,4,FALSE)</f>
        <v>0</v>
      </c>
      <c r="Y547">
        <f>VLOOKUP(customer!A547,Marketing!A:I,5,FALSE)</f>
        <v>0</v>
      </c>
      <c r="Z547">
        <f>VLOOKUP(customer!A547,Marketing!A:I,6,FALSE)</f>
        <v>0</v>
      </c>
      <c r="AA547">
        <f>VLOOKUP(customer!A547,Marketing!A:I,7,FALSE)</f>
        <v>0</v>
      </c>
      <c r="AB547">
        <f>VLOOKUP(customer!A547,Marketing!A:I,8,FALSE)</f>
        <v>0</v>
      </c>
      <c r="AC547" s="1">
        <f>VLOOKUP(customer!A547,Marketing!A:I,9,FALSE)</f>
        <v>43635</v>
      </c>
    </row>
    <row r="548" spans="1:29" x14ac:dyDescent="0.3">
      <c r="A548">
        <v>2475</v>
      </c>
      <c r="B548">
        <v>168487</v>
      </c>
      <c r="C548">
        <v>0</v>
      </c>
      <c r="D548">
        <v>0</v>
      </c>
      <c r="E548">
        <v>32</v>
      </c>
      <c r="F548" t="str">
        <f>IF(customer!G548=1, "Married", IF(customer!H548=1, "Single", IF(customer!F548=1, "Divorced", IF(customer!I548=1, "Together", IF(customer!J548=1, "Widowed", "Unknown")))))</f>
        <v>Married</v>
      </c>
      <c r="G548" t="str">
        <f>IF(customer!K548=1,"Basic",IF(customer!L548=1,"Graduate",IF(customer!M548=1,"Master",IF(customer!N548=1,"PhD","Unknown"))))</f>
        <v>Graduate</v>
      </c>
      <c r="H548" t="s">
        <v>16</v>
      </c>
      <c r="I548">
        <f>VLOOKUP(customer!A548,sales_update!A:N,2,FALSE)</f>
        <v>48</v>
      </c>
      <c r="J548">
        <f xml:space="preserve"> VLOOKUP(customer!A548,sales_update!A:N,3,FALSE)</f>
        <v>1865</v>
      </c>
      <c r="K548">
        <f>VLOOKUP(customer!A548,sales_update!A:N,4,FALSE)</f>
        <v>30</v>
      </c>
      <c r="L548">
        <f>VLOOKUP(customer!A548,sales_update!A:N,5,FALSE)</f>
        <v>947</v>
      </c>
      <c r="M548">
        <f>VLOOKUP(customer!A548,sales_update!A:N,6,FALSE)</f>
        <v>81</v>
      </c>
      <c r="N548">
        <f>VLOOKUP(customer!A548,sales_update!A:N,7,FALSE)</f>
        <v>219</v>
      </c>
      <c r="O548">
        <f>VLOOKUP(customer!A548,sales_update!A:N,8,FALSE)</f>
        <v>219</v>
      </c>
      <c r="P548">
        <f>VLOOKUP(customer!A548,sales_update!A:N,9,FALSE)</f>
        <v>2923</v>
      </c>
      <c r="Q548">
        <f>VLOOKUP(customer!A548,sales_update!A:N,10,FALSE)</f>
        <v>1</v>
      </c>
      <c r="R548">
        <f>VLOOKUP(customer!A548,sales_update!A:N,11,FALSE)</f>
        <v>9</v>
      </c>
      <c r="S548">
        <f>VLOOKUP(customer!A548,sales_update!A:N,12,FALSE)</f>
        <v>7</v>
      </c>
      <c r="T548">
        <f>VLOOKUP(customer!A548,sales_update!A:N,13,FALSE)</f>
        <v>13</v>
      </c>
      <c r="U548">
        <f>VLOOKUP(customer!A548,sales_update!A:N,14,FALSE)</f>
        <v>4</v>
      </c>
      <c r="V548">
        <f>VLOOKUP(customer!A548,Marketing!A:I,2,FALSE)</f>
        <v>0</v>
      </c>
      <c r="W548">
        <f>VLOOKUP(customer!A548,Marketing!A:I,3,FALSE)</f>
        <v>0</v>
      </c>
      <c r="X548">
        <f>VLOOKUP(customer!A548,Marketing!A:I,4,FALSE)</f>
        <v>0</v>
      </c>
      <c r="Y548">
        <f>VLOOKUP(customer!A548,Marketing!A:I,5,FALSE)</f>
        <v>0</v>
      </c>
      <c r="Z548">
        <f>VLOOKUP(customer!A548,Marketing!A:I,6,FALSE)</f>
        <v>0</v>
      </c>
      <c r="AA548">
        <f>VLOOKUP(customer!A548,Marketing!A:I,7,FALSE)</f>
        <v>0</v>
      </c>
      <c r="AB548">
        <f>VLOOKUP(customer!A548,Marketing!A:I,8,FALSE)</f>
        <v>0</v>
      </c>
      <c r="AC548" s="1">
        <f>VLOOKUP(customer!A548,Marketing!A:I,9,FALSE)</f>
        <v>43636</v>
      </c>
    </row>
    <row r="549" spans="1:29" x14ac:dyDescent="0.3">
      <c r="A549">
        <v>3053</v>
      </c>
      <c r="B549">
        <v>168487</v>
      </c>
      <c r="C549">
        <v>0</v>
      </c>
      <c r="D549">
        <v>0</v>
      </c>
      <c r="E549">
        <v>32</v>
      </c>
      <c r="F549" t="str">
        <f>IF(customer!G549=1, "Married", IF(customer!H549=1, "Single", IF(customer!F549=1, "Divorced", IF(customer!I549=1, "Together", IF(customer!J549=1, "Widowed", "Unknown")))))</f>
        <v>Married</v>
      </c>
      <c r="G549" t="str">
        <f>IF(customer!K549=1,"Basic",IF(customer!L549=1,"Graduate",IF(customer!M549=1,"Master",IF(customer!N549=1,"PhD","Unknown"))))</f>
        <v>Graduate</v>
      </c>
      <c r="H549" t="s">
        <v>15</v>
      </c>
      <c r="I549">
        <f>VLOOKUP(customer!A549,sales_update!A:N,2,FALSE)</f>
        <v>48</v>
      </c>
      <c r="J549">
        <f xml:space="preserve"> VLOOKUP(customer!A549,sales_update!A:N,3,FALSE)</f>
        <v>1865</v>
      </c>
      <c r="K549">
        <f>VLOOKUP(customer!A549,sales_update!A:N,4,FALSE)</f>
        <v>30</v>
      </c>
      <c r="L549">
        <f>VLOOKUP(customer!A549,sales_update!A:N,5,FALSE)</f>
        <v>947</v>
      </c>
      <c r="M549">
        <f>VLOOKUP(customer!A549,sales_update!A:N,6,FALSE)</f>
        <v>81</v>
      </c>
      <c r="N549">
        <f>VLOOKUP(customer!A549,sales_update!A:N,7,FALSE)</f>
        <v>219</v>
      </c>
      <c r="O549">
        <f>VLOOKUP(customer!A549,sales_update!A:N,8,FALSE)</f>
        <v>219</v>
      </c>
      <c r="P549">
        <f>VLOOKUP(customer!A549,sales_update!A:N,9,FALSE)</f>
        <v>2923</v>
      </c>
      <c r="Q549">
        <f>VLOOKUP(customer!A549,sales_update!A:N,10,FALSE)</f>
        <v>1</v>
      </c>
      <c r="R549">
        <f>VLOOKUP(customer!A549,sales_update!A:N,11,FALSE)</f>
        <v>9</v>
      </c>
      <c r="S549">
        <f>VLOOKUP(customer!A549,sales_update!A:N,12,FALSE)</f>
        <v>7</v>
      </c>
      <c r="T549">
        <f>VLOOKUP(customer!A549,sales_update!A:N,13,FALSE)</f>
        <v>13</v>
      </c>
      <c r="U549">
        <f>VLOOKUP(customer!A549,sales_update!A:N,14,FALSE)</f>
        <v>4</v>
      </c>
      <c r="V549">
        <f>VLOOKUP(customer!A549,Marketing!A:I,2,FALSE)</f>
        <v>0</v>
      </c>
      <c r="W549">
        <f>VLOOKUP(customer!A549,Marketing!A:I,3,FALSE)</f>
        <v>0</v>
      </c>
      <c r="X549">
        <f>VLOOKUP(customer!A549,Marketing!A:I,4,FALSE)</f>
        <v>0</v>
      </c>
      <c r="Y549">
        <f>VLOOKUP(customer!A549,Marketing!A:I,5,FALSE)</f>
        <v>0</v>
      </c>
      <c r="Z549">
        <f>VLOOKUP(customer!A549,Marketing!A:I,6,FALSE)</f>
        <v>0</v>
      </c>
      <c r="AA549">
        <f>VLOOKUP(customer!A549,Marketing!A:I,7,FALSE)</f>
        <v>0</v>
      </c>
      <c r="AB549">
        <f>VLOOKUP(customer!A549,Marketing!A:I,8,FALSE)</f>
        <v>0</v>
      </c>
      <c r="AC549" s="1">
        <f>VLOOKUP(customer!A549,Marketing!A:I,9,FALSE)</f>
        <v>43636</v>
      </c>
    </row>
    <row r="550" spans="1:29" x14ac:dyDescent="0.3">
      <c r="A550">
        <v>1341</v>
      </c>
      <c r="B550">
        <v>168462</v>
      </c>
      <c r="C550">
        <v>0</v>
      </c>
      <c r="D550">
        <v>0</v>
      </c>
      <c r="E550">
        <v>51</v>
      </c>
      <c r="F550" t="str">
        <f>IF(customer!G550=1, "Married", IF(customer!H550=1, "Single", IF(customer!F550=1, "Divorced", IF(customer!I550=1, "Together", IF(customer!J550=1, "Widowed", "Unknown")))))</f>
        <v>Married</v>
      </c>
      <c r="G550" t="str">
        <f>IF(customer!K550=1,"Basic",IF(customer!L550=1,"Graduate",IF(customer!M550=1,"Master",IF(customer!N550=1,"PhD","Unknown"))))</f>
        <v>PhD</v>
      </c>
      <c r="H550" t="s">
        <v>16</v>
      </c>
      <c r="I550">
        <f>VLOOKUP(customer!A550,sales_update!A:N,2,FALSE)</f>
        <v>6</v>
      </c>
      <c r="J550">
        <f xml:space="preserve"> VLOOKUP(customer!A550,sales_update!A:N,3,FALSE)</f>
        <v>1380</v>
      </c>
      <c r="K550">
        <f>VLOOKUP(customer!A550,sales_update!A:N,4,FALSE)</f>
        <v>157</v>
      </c>
      <c r="L550">
        <f>VLOOKUP(customer!A550,sales_update!A:N,5,FALSE)</f>
        <v>1932</v>
      </c>
      <c r="M550">
        <f>VLOOKUP(customer!A550,sales_update!A:N,6,FALSE)</f>
        <v>207</v>
      </c>
      <c r="N550">
        <f>VLOOKUP(customer!A550,sales_update!A:N,7,FALSE)</f>
        <v>315</v>
      </c>
      <c r="O550">
        <f>VLOOKUP(customer!A550,sales_update!A:N,8,FALSE)</f>
        <v>118</v>
      </c>
      <c r="P550">
        <f>VLOOKUP(customer!A550,sales_update!A:N,9,FALSE)</f>
        <v>3873</v>
      </c>
      <c r="Q550">
        <f>VLOOKUP(customer!A550,sales_update!A:N,10,FALSE)</f>
        <v>1</v>
      </c>
      <c r="R550">
        <f>VLOOKUP(customer!A550,sales_update!A:N,11,FALSE)</f>
        <v>3</v>
      </c>
      <c r="S550">
        <f>VLOOKUP(customer!A550,sales_update!A:N,12,FALSE)</f>
        <v>3</v>
      </c>
      <c r="T550">
        <f>VLOOKUP(customer!A550,sales_update!A:N,13,FALSE)</f>
        <v>8</v>
      </c>
      <c r="U550">
        <f>VLOOKUP(customer!A550,sales_update!A:N,14,FALSE)</f>
        <v>1</v>
      </c>
      <c r="V550">
        <f>VLOOKUP(customer!A550,Marketing!A:I,2,FALSE)</f>
        <v>0</v>
      </c>
      <c r="W550">
        <f>VLOOKUP(customer!A550,Marketing!A:I,3,FALSE)</f>
        <v>0</v>
      </c>
      <c r="X550">
        <f>VLOOKUP(customer!A550,Marketing!A:I,4,FALSE)</f>
        <v>0</v>
      </c>
      <c r="Y550">
        <f>VLOOKUP(customer!A550,Marketing!A:I,5,FALSE)</f>
        <v>0</v>
      </c>
      <c r="Z550">
        <f>VLOOKUP(customer!A550,Marketing!A:I,6,FALSE)</f>
        <v>0</v>
      </c>
      <c r="AA550">
        <f>VLOOKUP(customer!A550,Marketing!A:I,7,FALSE)</f>
        <v>0</v>
      </c>
      <c r="AB550">
        <f>VLOOKUP(customer!A550,Marketing!A:I,8,FALSE)</f>
        <v>0</v>
      </c>
      <c r="AC550" s="1">
        <f>VLOOKUP(customer!A550,Marketing!A:I,9,FALSE)</f>
        <v>43604</v>
      </c>
    </row>
    <row r="551" spans="1:29" x14ac:dyDescent="0.3">
      <c r="A551">
        <v>3219</v>
      </c>
      <c r="B551">
        <v>168423</v>
      </c>
      <c r="C551">
        <v>0</v>
      </c>
      <c r="D551">
        <v>1</v>
      </c>
      <c r="E551">
        <v>-64</v>
      </c>
      <c r="F551" t="str">
        <f>IF(customer!G551=1, "Married", IF(customer!H551=1, "Single", IF(customer!F551=1, "Divorced", IF(customer!I551=1, "Together", IF(customer!J551=1, "Widowed", "Unknown")))))</f>
        <v>Together</v>
      </c>
      <c r="G551" t="str">
        <f>IF(customer!K551=1,"Basic",IF(customer!L551=1,"Graduate",IF(customer!M551=1,"Master",IF(customer!N551=1,"PhD","Unknown"))))</f>
        <v>Master</v>
      </c>
      <c r="H551" t="s">
        <v>16</v>
      </c>
      <c r="I551">
        <f>VLOOKUP(customer!A551,sales_update!A:N,2,FALSE)</f>
        <v>8</v>
      </c>
      <c r="J551">
        <f xml:space="preserve"> VLOOKUP(customer!A551,sales_update!A:N,3,FALSE)</f>
        <v>1054</v>
      </c>
      <c r="K551">
        <f>VLOOKUP(customer!A551,sales_update!A:N,4,FALSE)</f>
        <v>74</v>
      </c>
      <c r="L551">
        <f>VLOOKUP(customer!A551,sales_update!A:N,5,FALSE)</f>
        <v>527</v>
      </c>
      <c r="M551">
        <f>VLOOKUP(customer!A551,sales_update!A:N,6,FALSE)</f>
        <v>197</v>
      </c>
      <c r="N551">
        <f>VLOOKUP(customer!A551,sales_update!A:N,7,FALSE)</f>
        <v>74</v>
      </c>
      <c r="O551">
        <f>VLOOKUP(customer!A551,sales_update!A:N,8,FALSE)</f>
        <v>150</v>
      </c>
      <c r="P551">
        <f>VLOOKUP(customer!A551,sales_update!A:N,9,FALSE)</f>
        <v>1775</v>
      </c>
      <c r="Q551">
        <f>VLOOKUP(customer!A551,sales_update!A:N,10,FALSE)</f>
        <v>2</v>
      </c>
      <c r="R551">
        <f>VLOOKUP(customer!A551,sales_update!A:N,11,FALSE)</f>
        <v>6</v>
      </c>
      <c r="S551">
        <f>VLOOKUP(customer!A551,sales_update!A:N,12,FALSE)</f>
        <v>5</v>
      </c>
      <c r="T551">
        <f>VLOOKUP(customer!A551,sales_update!A:N,13,FALSE)</f>
        <v>10</v>
      </c>
      <c r="U551">
        <f>VLOOKUP(customer!A551,sales_update!A:N,14,FALSE)</f>
        <v>3</v>
      </c>
      <c r="V551">
        <f>VLOOKUP(customer!A551,Marketing!A:I,2,FALSE)</f>
        <v>0</v>
      </c>
      <c r="W551">
        <f>VLOOKUP(customer!A551,Marketing!A:I,3,FALSE)</f>
        <v>0</v>
      </c>
      <c r="X551">
        <f>VLOOKUP(customer!A551,Marketing!A:I,4,FALSE)</f>
        <v>0</v>
      </c>
      <c r="Y551">
        <f>VLOOKUP(customer!A551,Marketing!A:I,5,FALSE)</f>
        <v>0</v>
      </c>
      <c r="Z551">
        <f>VLOOKUP(customer!A551,Marketing!A:I,6,FALSE)</f>
        <v>0</v>
      </c>
      <c r="AA551">
        <f>VLOOKUP(customer!A551,Marketing!A:I,7,FALSE)</f>
        <v>0</v>
      </c>
      <c r="AB551">
        <f>VLOOKUP(customer!A551,Marketing!A:I,8,FALSE)</f>
        <v>0</v>
      </c>
      <c r="AC551" s="1">
        <f>VLOOKUP(customer!A551,Marketing!A:I,9,FALSE)</f>
        <v>44012</v>
      </c>
    </row>
    <row r="552" spans="1:29" x14ac:dyDescent="0.3">
      <c r="A552">
        <v>1910</v>
      </c>
      <c r="B552">
        <v>168397</v>
      </c>
      <c r="C552">
        <v>0</v>
      </c>
      <c r="D552">
        <v>1</v>
      </c>
      <c r="E552">
        <v>44</v>
      </c>
      <c r="F552" t="str">
        <f>IF(customer!G552=1, "Married", IF(customer!H552=1, "Single", IF(customer!F552=1, "Divorced", IF(customer!I552=1, "Together", IF(customer!J552=1, "Widowed", "Unknown")))))</f>
        <v>Married</v>
      </c>
      <c r="G552" t="str">
        <f>IF(customer!K552=1,"Basic",IF(customer!L552=1,"Graduate",IF(customer!M552=1,"Master",IF(customer!N552=1,"PhD","Unknown"))))</f>
        <v>PhD</v>
      </c>
      <c r="H552" t="s">
        <v>19</v>
      </c>
      <c r="I552">
        <f>VLOOKUP(customer!A552,sales_update!A:N,2,FALSE)</f>
        <v>6</v>
      </c>
      <c r="J552">
        <f xml:space="preserve"> VLOOKUP(customer!A552,sales_update!A:N,3,FALSE)</f>
        <v>1871</v>
      </c>
      <c r="K552">
        <f>VLOOKUP(customer!A552,sales_update!A:N,4,FALSE)</f>
        <v>197</v>
      </c>
      <c r="L552">
        <f>VLOOKUP(customer!A552,sales_update!A:N,5,FALSE)</f>
        <v>1147</v>
      </c>
      <c r="M552">
        <f>VLOOKUP(customer!A552,sales_update!A:N,6,FALSE)</f>
        <v>42</v>
      </c>
      <c r="N552">
        <f>VLOOKUP(customer!A552,sales_update!A:N,7,FALSE)</f>
        <v>32</v>
      </c>
      <c r="O552">
        <f>VLOOKUP(customer!A552,sales_update!A:N,8,FALSE)</f>
        <v>197</v>
      </c>
      <c r="P552">
        <f>VLOOKUP(customer!A552,sales_update!A:N,9,FALSE)</f>
        <v>3092</v>
      </c>
      <c r="Q552">
        <f>VLOOKUP(customer!A552,sales_update!A:N,10,FALSE)</f>
        <v>1</v>
      </c>
      <c r="R552">
        <f>VLOOKUP(customer!A552,sales_update!A:N,11,FALSE)</f>
        <v>6</v>
      </c>
      <c r="S552">
        <f>VLOOKUP(customer!A552,sales_update!A:N,12,FALSE)</f>
        <v>9</v>
      </c>
      <c r="T552">
        <f>VLOOKUP(customer!A552,sales_update!A:N,13,FALSE)</f>
        <v>5</v>
      </c>
      <c r="U552">
        <f>VLOOKUP(customer!A552,sales_update!A:N,14,FALSE)</f>
        <v>3</v>
      </c>
      <c r="V552">
        <f>VLOOKUP(customer!A552,Marketing!A:I,2,FALSE)</f>
        <v>0</v>
      </c>
      <c r="W552">
        <f>VLOOKUP(customer!A552,Marketing!A:I,3,FALSE)</f>
        <v>0</v>
      </c>
      <c r="X552">
        <f>VLOOKUP(customer!A552,Marketing!A:I,4,FALSE)</f>
        <v>0</v>
      </c>
      <c r="Y552">
        <f>VLOOKUP(customer!A552,Marketing!A:I,5,FALSE)</f>
        <v>0</v>
      </c>
      <c r="Z552">
        <f>VLOOKUP(customer!A552,Marketing!A:I,6,FALSE)</f>
        <v>0</v>
      </c>
      <c r="AA552">
        <f>VLOOKUP(customer!A552,Marketing!A:I,7,FALSE)</f>
        <v>0</v>
      </c>
      <c r="AB552">
        <f>VLOOKUP(customer!A552,Marketing!A:I,8,FALSE)</f>
        <v>0</v>
      </c>
      <c r="AC552" s="1">
        <f>VLOOKUP(customer!A552,Marketing!A:I,9,FALSE)</f>
        <v>43944</v>
      </c>
    </row>
    <row r="553" spans="1:29" x14ac:dyDescent="0.3">
      <c r="A553">
        <v>1133</v>
      </c>
      <c r="B553">
        <v>168352</v>
      </c>
      <c r="C553">
        <v>0</v>
      </c>
      <c r="D553">
        <v>1</v>
      </c>
      <c r="E553">
        <v>46</v>
      </c>
      <c r="F553" t="str">
        <f>IF(customer!G553=1, "Married", IF(customer!H553=1, "Single", IF(customer!F553=1, "Divorced", IF(customer!I553=1, "Together", IF(customer!J553=1, "Widowed", "Unknown")))))</f>
        <v>Single</v>
      </c>
      <c r="G553" t="str">
        <f>IF(customer!K553=1,"Basic",IF(customer!L553=1,"Graduate",IF(customer!M553=1,"Master",IF(customer!N553=1,"PhD","Unknown"))))</f>
        <v>PhD</v>
      </c>
      <c r="H553" t="s">
        <v>15</v>
      </c>
      <c r="I553">
        <f>VLOOKUP(customer!A553,sales_update!A:N,2,FALSE)</f>
        <v>47</v>
      </c>
      <c r="J553">
        <f xml:space="preserve"> VLOOKUP(customer!A553,sales_update!A:N,3,FALSE)</f>
        <v>1512</v>
      </c>
      <c r="K553">
        <f>VLOOKUP(customer!A553,sales_update!A:N,4,FALSE)</f>
        <v>39</v>
      </c>
      <c r="L553">
        <f>VLOOKUP(customer!A553,sales_update!A:N,5,FALSE)</f>
        <v>325</v>
      </c>
      <c r="M553">
        <f>VLOOKUP(customer!A553,sales_update!A:N,6,FALSE)</f>
        <v>106</v>
      </c>
      <c r="N553">
        <f>VLOOKUP(customer!A553,sales_update!A:N,7,FALSE)</f>
        <v>81</v>
      </c>
      <c r="O553">
        <f>VLOOKUP(customer!A553,sales_update!A:N,8,FALSE)</f>
        <v>81</v>
      </c>
      <c r="P553">
        <f>VLOOKUP(customer!A553,sales_update!A:N,9,FALSE)</f>
        <v>1983</v>
      </c>
      <c r="Q553">
        <f>VLOOKUP(customer!A553,sales_update!A:N,10,FALSE)</f>
        <v>3</v>
      </c>
      <c r="R553">
        <f>VLOOKUP(customer!A553,sales_update!A:N,11,FALSE)</f>
        <v>8</v>
      </c>
      <c r="S553">
        <f>VLOOKUP(customer!A553,sales_update!A:N,12,FALSE)</f>
        <v>5</v>
      </c>
      <c r="T553">
        <f>VLOOKUP(customer!A553,sales_update!A:N,13,FALSE)</f>
        <v>9</v>
      </c>
      <c r="U553">
        <f>VLOOKUP(customer!A553,sales_update!A:N,14,FALSE)</f>
        <v>6</v>
      </c>
      <c r="V553">
        <f>VLOOKUP(customer!A553,Marketing!A:I,2,FALSE)</f>
        <v>0</v>
      </c>
      <c r="W553">
        <f>VLOOKUP(customer!A553,Marketing!A:I,3,FALSE)</f>
        <v>0</v>
      </c>
      <c r="X553">
        <f>VLOOKUP(customer!A553,Marketing!A:I,4,FALSE)</f>
        <v>0</v>
      </c>
      <c r="Y553">
        <f>VLOOKUP(customer!A553,Marketing!A:I,5,FALSE)</f>
        <v>0</v>
      </c>
      <c r="Z553">
        <f>VLOOKUP(customer!A553,Marketing!A:I,6,FALSE)</f>
        <v>0</v>
      </c>
      <c r="AA553">
        <f>VLOOKUP(customer!A553,Marketing!A:I,7,FALSE)</f>
        <v>0</v>
      </c>
      <c r="AB553">
        <f>VLOOKUP(customer!A553,Marketing!A:I,8,FALSE)</f>
        <v>0</v>
      </c>
      <c r="AC553" s="1">
        <f>VLOOKUP(customer!A553,Marketing!A:I,9,FALSE)</f>
        <v>43863</v>
      </c>
    </row>
    <row r="554" spans="1:29" x14ac:dyDescent="0.3">
      <c r="A554">
        <v>2010</v>
      </c>
      <c r="B554">
        <v>168316</v>
      </c>
      <c r="C554">
        <v>0</v>
      </c>
      <c r="D554">
        <v>1</v>
      </c>
      <c r="E554">
        <v>56</v>
      </c>
      <c r="F554" t="str">
        <f>IF(customer!G554=1, "Married", IF(customer!H554=1, "Single", IF(customer!F554=1, "Divorced", IF(customer!I554=1, "Together", IF(customer!J554=1, "Widowed", "Unknown")))))</f>
        <v>Together</v>
      </c>
      <c r="G554" t="str">
        <f>IF(customer!K554=1,"Basic",IF(customer!L554=1,"Graduate",IF(customer!M554=1,"Master",IF(customer!N554=1,"PhD","Unknown"))))</f>
        <v>Unknown</v>
      </c>
      <c r="H554" t="s">
        <v>17</v>
      </c>
      <c r="I554">
        <f>VLOOKUP(customer!A554,sales_update!A:N,2,FALSE)</f>
        <v>54</v>
      </c>
      <c r="J554">
        <f xml:space="preserve"> VLOOKUP(customer!A554,sales_update!A:N,3,FALSE)</f>
        <v>1986</v>
      </c>
      <c r="K554">
        <f>VLOOKUP(customer!A554,sales_update!A:N,4,FALSE)</f>
        <v>197</v>
      </c>
      <c r="L554">
        <f>VLOOKUP(customer!A554,sales_update!A:N,5,FALSE)</f>
        <v>397</v>
      </c>
      <c r="M554">
        <f>VLOOKUP(customer!A554,sales_update!A:N,6,FALSE)</f>
        <v>296</v>
      </c>
      <c r="N554">
        <f>VLOOKUP(customer!A554,sales_update!A:N,7,FALSE)</f>
        <v>27</v>
      </c>
      <c r="O554">
        <f>VLOOKUP(customer!A554,sales_update!A:N,8,FALSE)</f>
        <v>81</v>
      </c>
      <c r="P554">
        <f>VLOOKUP(customer!A554,sales_update!A:N,9,FALSE)</f>
        <v>2821</v>
      </c>
      <c r="Q554">
        <f>VLOOKUP(customer!A554,sales_update!A:N,10,FALSE)</f>
        <v>5</v>
      </c>
      <c r="R554">
        <f>VLOOKUP(customer!A554,sales_update!A:N,11,FALSE)</f>
        <v>10</v>
      </c>
      <c r="S554">
        <f>VLOOKUP(customer!A554,sales_update!A:N,12,FALSE)</f>
        <v>7</v>
      </c>
      <c r="T554">
        <f>VLOOKUP(customer!A554,sales_update!A:N,13,FALSE)</f>
        <v>10</v>
      </c>
      <c r="U554">
        <f>VLOOKUP(customer!A554,sales_update!A:N,14,FALSE)</f>
        <v>6</v>
      </c>
      <c r="V554">
        <f>VLOOKUP(customer!A554,Marketing!A:I,2,FALSE)</f>
        <v>0</v>
      </c>
      <c r="W554">
        <f>VLOOKUP(customer!A554,Marketing!A:I,3,FALSE)</f>
        <v>0</v>
      </c>
      <c r="X554">
        <f>VLOOKUP(customer!A554,Marketing!A:I,4,FALSE)</f>
        <v>0</v>
      </c>
      <c r="Y554">
        <f>VLOOKUP(customer!A554,Marketing!A:I,5,FALSE)</f>
        <v>0</v>
      </c>
      <c r="Z554">
        <f>VLOOKUP(customer!A554,Marketing!A:I,6,FALSE)</f>
        <v>0</v>
      </c>
      <c r="AA554">
        <f>VLOOKUP(customer!A554,Marketing!A:I,7,FALSE)</f>
        <v>0</v>
      </c>
      <c r="AB554">
        <f>VLOOKUP(customer!A554,Marketing!A:I,8,FALSE)</f>
        <v>0</v>
      </c>
      <c r="AC554" s="1">
        <f>VLOOKUP(customer!A554,Marketing!A:I,9,FALSE)</f>
        <v>43566</v>
      </c>
    </row>
    <row r="555" spans="1:29" x14ac:dyDescent="0.3">
      <c r="A555">
        <v>2989</v>
      </c>
      <c r="B555">
        <v>168281</v>
      </c>
      <c r="C555">
        <v>0</v>
      </c>
      <c r="D555">
        <v>0</v>
      </c>
      <c r="E555">
        <v>62</v>
      </c>
      <c r="F555" t="str">
        <f>IF(customer!G555=1, "Married", IF(customer!H555=1, "Single", IF(customer!F555=1, "Divorced", IF(customer!I555=1, "Together", IF(customer!J555=1, "Widowed", "Unknown")))))</f>
        <v>Single</v>
      </c>
      <c r="G555" t="str">
        <f>IF(customer!K555=1,"Basic",IF(customer!L555=1,"Graduate",IF(customer!M555=1,"Master",IF(customer!N555=1,"PhD","Unknown"))))</f>
        <v>Graduate</v>
      </c>
      <c r="H555" t="s">
        <v>18</v>
      </c>
      <c r="I555">
        <f>VLOOKUP(customer!A555,sales_update!A:N,2,FALSE)</f>
        <v>31</v>
      </c>
      <c r="J555">
        <f xml:space="preserve"> VLOOKUP(customer!A555,sales_update!A:N,3,FALSE)</f>
        <v>2452</v>
      </c>
      <c r="K555">
        <f>VLOOKUP(customer!A555,sales_update!A:N,4,FALSE)</f>
        <v>276</v>
      </c>
      <c r="L555">
        <f>VLOOKUP(customer!A555,sales_update!A:N,5,FALSE)</f>
        <v>1028</v>
      </c>
      <c r="M555">
        <f>VLOOKUP(customer!A555,sales_update!A:N,6,FALSE)</f>
        <v>104</v>
      </c>
      <c r="N555">
        <f>VLOOKUP(customer!A555,sales_update!A:N,7,FALSE)</f>
        <v>118</v>
      </c>
      <c r="O555">
        <f>VLOOKUP(customer!A555,sales_update!A:N,8,FALSE)</f>
        <v>101</v>
      </c>
      <c r="P555">
        <f>VLOOKUP(customer!A555,sales_update!A:N,9,FALSE)</f>
        <v>3877</v>
      </c>
      <c r="Q555">
        <f>VLOOKUP(customer!A555,sales_update!A:N,10,FALSE)</f>
        <v>1</v>
      </c>
      <c r="R555">
        <f>VLOOKUP(customer!A555,sales_update!A:N,11,FALSE)</f>
        <v>2</v>
      </c>
      <c r="S555">
        <f>VLOOKUP(customer!A555,sales_update!A:N,12,FALSE)</f>
        <v>9</v>
      </c>
      <c r="T555">
        <f>VLOOKUP(customer!A555,sales_update!A:N,13,FALSE)</f>
        <v>13</v>
      </c>
      <c r="U555">
        <f>VLOOKUP(customer!A555,sales_update!A:N,14,FALSE)</f>
        <v>5</v>
      </c>
      <c r="V555">
        <f>VLOOKUP(customer!A555,Marketing!A:I,2,FALSE)</f>
        <v>0</v>
      </c>
      <c r="W555">
        <f>VLOOKUP(customer!A555,Marketing!A:I,3,FALSE)</f>
        <v>0</v>
      </c>
      <c r="X555">
        <f>VLOOKUP(customer!A555,Marketing!A:I,4,FALSE)</f>
        <v>0</v>
      </c>
      <c r="Y555">
        <f>VLOOKUP(customer!A555,Marketing!A:I,5,FALSE)</f>
        <v>0</v>
      </c>
      <c r="Z555">
        <f>VLOOKUP(customer!A555,Marketing!A:I,6,FALSE)</f>
        <v>0</v>
      </c>
      <c r="AA555">
        <f>VLOOKUP(customer!A555,Marketing!A:I,7,FALSE)</f>
        <v>0</v>
      </c>
      <c r="AB555">
        <f>VLOOKUP(customer!A555,Marketing!A:I,8,FALSE)</f>
        <v>1</v>
      </c>
      <c r="AC555" s="1">
        <f>VLOOKUP(customer!A555,Marketing!A:I,9,FALSE)</f>
        <v>43477</v>
      </c>
    </row>
    <row r="556" spans="1:29" x14ac:dyDescent="0.3">
      <c r="A556">
        <v>1928</v>
      </c>
      <c r="B556">
        <v>168274</v>
      </c>
      <c r="C556">
        <v>1</v>
      </c>
      <c r="D556">
        <v>1</v>
      </c>
      <c r="E556">
        <v>41</v>
      </c>
      <c r="F556" t="str">
        <f>IF(customer!G556=1, "Married", IF(customer!H556=1, "Single", IF(customer!F556=1, "Divorced", IF(customer!I556=1, "Together", IF(customer!J556=1, "Widowed", "Unknown")))))</f>
        <v>Divorced</v>
      </c>
      <c r="G556" t="str">
        <f>IF(customer!K556=1,"Basic",IF(customer!L556=1,"Graduate",IF(customer!M556=1,"Master",IF(customer!N556=1,"PhD","Unknown"))))</f>
        <v>Graduate</v>
      </c>
      <c r="H556" t="s">
        <v>19</v>
      </c>
      <c r="I556">
        <f>VLOOKUP(customer!A556,sales_update!A:N,2,FALSE)</f>
        <v>83</v>
      </c>
      <c r="J556">
        <f xml:space="preserve"> VLOOKUP(customer!A556,sales_update!A:N,3,FALSE)</f>
        <v>333</v>
      </c>
      <c r="K556">
        <f>VLOOKUP(customer!A556,sales_update!A:N,4,FALSE)</f>
        <v>62</v>
      </c>
      <c r="L556">
        <f>VLOOKUP(customer!A556,sales_update!A:N,5,FALSE)</f>
        <v>126</v>
      </c>
      <c r="M556">
        <f>VLOOKUP(customer!A556,sales_update!A:N,6,FALSE)</f>
        <v>57</v>
      </c>
      <c r="N556">
        <f>VLOOKUP(customer!A556,sales_update!A:N,7,FALSE)</f>
        <v>62</v>
      </c>
      <c r="O556">
        <f>VLOOKUP(customer!A556,sales_update!A:N,8,FALSE)</f>
        <v>113</v>
      </c>
      <c r="P556">
        <f>VLOOKUP(customer!A556,sales_update!A:N,9,FALSE)</f>
        <v>525</v>
      </c>
      <c r="Q556">
        <f>VLOOKUP(customer!A556,sales_update!A:N,10,FALSE)</f>
        <v>2</v>
      </c>
      <c r="R556">
        <f>VLOOKUP(customer!A556,sales_update!A:N,11,FALSE)</f>
        <v>4</v>
      </c>
      <c r="S556">
        <f>VLOOKUP(customer!A556,sales_update!A:N,12,FALSE)</f>
        <v>2</v>
      </c>
      <c r="T556">
        <f>VLOOKUP(customer!A556,sales_update!A:N,13,FALSE)</f>
        <v>5</v>
      </c>
      <c r="U556">
        <f>VLOOKUP(customer!A556,sales_update!A:N,14,FALSE)</f>
        <v>3</v>
      </c>
      <c r="V556">
        <f>VLOOKUP(customer!A556,Marketing!A:I,2,FALSE)</f>
        <v>0</v>
      </c>
      <c r="W556">
        <f>VLOOKUP(customer!A556,Marketing!A:I,3,FALSE)</f>
        <v>0</v>
      </c>
      <c r="X556">
        <f>VLOOKUP(customer!A556,Marketing!A:I,4,FALSE)</f>
        <v>0</v>
      </c>
      <c r="Y556">
        <f>VLOOKUP(customer!A556,Marketing!A:I,5,FALSE)</f>
        <v>0</v>
      </c>
      <c r="Z556">
        <f>VLOOKUP(customer!A556,Marketing!A:I,6,FALSE)</f>
        <v>0</v>
      </c>
      <c r="AA556">
        <f>VLOOKUP(customer!A556,Marketing!A:I,7,FALSE)</f>
        <v>0</v>
      </c>
      <c r="AB556">
        <f>VLOOKUP(customer!A556,Marketing!A:I,8,FALSE)</f>
        <v>0</v>
      </c>
      <c r="AC556" s="1">
        <f>VLOOKUP(customer!A556,Marketing!A:I,9,FALSE)</f>
        <v>43896</v>
      </c>
    </row>
    <row r="557" spans="1:29" x14ac:dyDescent="0.3">
      <c r="A557">
        <v>2818</v>
      </c>
      <c r="B557">
        <v>168148</v>
      </c>
      <c r="C557">
        <v>0</v>
      </c>
      <c r="D557">
        <v>0</v>
      </c>
      <c r="E557">
        <v>63</v>
      </c>
      <c r="F557" t="str">
        <f>IF(customer!G557=1, "Married", IF(customer!H557=1, "Single", IF(customer!F557=1, "Divorced", IF(customer!I557=1, "Together", IF(customer!J557=1, "Widowed", "Unknown")))))</f>
        <v>Together</v>
      </c>
      <c r="G557" t="str">
        <f>IF(customer!K557=1,"Basic",IF(customer!L557=1,"Graduate",IF(customer!M557=1,"Master",IF(customer!N557=1,"PhD","Unknown"))))</f>
        <v>Master</v>
      </c>
      <c r="H557" t="s">
        <v>20</v>
      </c>
      <c r="I557">
        <f>VLOOKUP(customer!A557,sales_update!A:N,2,FALSE)</f>
        <v>86</v>
      </c>
      <c r="J557">
        <f xml:space="preserve"> VLOOKUP(customer!A557,sales_update!A:N,3,FALSE)</f>
        <v>960</v>
      </c>
      <c r="K557">
        <f>VLOOKUP(customer!A557,sales_update!A:N,4,FALSE)</f>
        <v>163</v>
      </c>
      <c r="L557">
        <f>VLOOKUP(customer!A557,sales_update!A:N,5,FALSE)</f>
        <v>1007</v>
      </c>
      <c r="M557">
        <f>VLOOKUP(customer!A557,sales_update!A:N,6,FALSE)</f>
        <v>91</v>
      </c>
      <c r="N557">
        <f>VLOOKUP(customer!A557,sales_update!A:N,7,FALSE)</f>
        <v>141</v>
      </c>
      <c r="O557">
        <f>VLOOKUP(customer!A557,sales_update!A:N,8,FALSE)</f>
        <v>210</v>
      </c>
      <c r="P557">
        <f>VLOOKUP(customer!A557,sales_update!A:N,9,FALSE)</f>
        <v>2152</v>
      </c>
      <c r="Q557">
        <f>VLOOKUP(customer!A557,sales_update!A:N,10,FALSE)</f>
        <v>1</v>
      </c>
      <c r="R557">
        <f>VLOOKUP(customer!A557,sales_update!A:N,11,FALSE)</f>
        <v>4</v>
      </c>
      <c r="S557">
        <f>VLOOKUP(customer!A557,sales_update!A:N,12,FALSE)</f>
        <v>4</v>
      </c>
      <c r="T557">
        <f>VLOOKUP(customer!A557,sales_update!A:N,13,FALSE)</f>
        <v>6</v>
      </c>
      <c r="U557">
        <f>VLOOKUP(customer!A557,sales_update!A:N,14,FALSE)</f>
        <v>2</v>
      </c>
      <c r="V557">
        <f>VLOOKUP(customer!A557,Marketing!A:I,2,FALSE)</f>
        <v>0</v>
      </c>
      <c r="W557">
        <f>VLOOKUP(customer!A557,Marketing!A:I,3,FALSE)</f>
        <v>0</v>
      </c>
      <c r="X557">
        <f>VLOOKUP(customer!A557,Marketing!A:I,4,FALSE)</f>
        <v>0</v>
      </c>
      <c r="Y557">
        <f>VLOOKUP(customer!A557,Marketing!A:I,5,FALSE)</f>
        <v>0</v>
      </c>
      <c r="Z557">
        <f>VLOOKUP(customer!A557,Marketing!A:I,6,FALSE)</f>
        <v>0</v>
      </c>
      <c r="AA557">
        <f>VLOOKUP(customer!A557,Marketing!A:I,7,FALSE)</f>
        <v>0</v>
      </c>
      <c r="AB557">
        <f>VLOOKUP(customer!A557,Marketing!A:I,8,FALSE)</f>
        <v>0</v>
      </c>
      <c r="AC557" s="1">
        <f>VLOOKUP(customer!A557,Marketing!A:I,9,FALSE)</f>
        <v>43866</v>
      </c>
    </row>
    <row r="558" spans="1:29" x14ac:dyDescent="0.3">
      <c r="A558">
        <v>2132</v>
      </c>
      <c r="B558">
        <v>168142</v>
      </c>
      <c r="C558">
        <v>0</v>
      </c>
      <c r="D558">
        <v>1</v>
      </c>
      <c r="E558">
        <v>56</v>
      </c>
      <c r="F558" t="str">
        <f>IF(customer!G558=1, "Married", IF(customer!H558=1, "Single", IF(customer!F558=1, "Divorced", IF(customer!I558=1, "Together", IF(customer!J558=1, "Widowed", "Unknown")))))</f>
        <v>Together</v>
      </c>
      <c r="G558" t="str">
        <f>IF(customer!K558=1,"Basic",IF(customer!L558=1,"Graduate",IF(customer!M558=1,"Master",IF(customer!N558=1,"PhD","Unknown"))))</f>
        <v>Graduate</v>
      </c>
      <c r="H558" t="s">
        <v>19</v>
      </c>
      <c r="I558">
        <f>VLOOKUP(customer!A558,sales_update!A:N,2,FALSE)</f>
        <v>96</v>
      </c>
      <c r="J558">
        <f xml:space="preserve"> VLOOKUP(customer!A558,sales_update!A:N,3,FALSE)</f>
        <v>2213</v>
      </c>
      <c r="K558">
        <f>VLOOKUP(customer!A558,sales_update!A:N,4,FALSE)</f>
        <v>311</v>
      </c>
      <c r="L558">
        <f>VLOOKUP(customer!A558,sales_update!A:N,5,FALSE)</f>
        <v>484</v>
      </c>
      <c r="M558">
        <f>VLOOKUP(customer!A558,sales_update!A:N,6,FALSE)</f>
        <v>225</v>
      </c>
      <c r="N558">
        <f>VLOOKUP(customer!A558,sales_update!A:N,7,FALSE)</f>
        <v>276</v>
      </c>
      <c r="O558">
        <f>VLOOKUP(customer!A558,sales_update!A:N,8,FALSE)</f>
        <v>91</v>
      </c>
      <c r="P558">
        <f>VLOOKUP(customer!A558,sales_update!A:N,9,FALSE)</f>
        <v>3418</v>
      </c>
      <c r="Q558">
        <f>VLOOKUP(customer!A558,sales_update!A:N,10,FALSE)</f>
        <v>3</v>
      </c>
      <c r="R558">
        <f>VLOOKUP(customer!A558,sales_update!A:N,11,FALSE)</f>
        <v>10</v>
      </c>
      <c r="S558">
        <f>VLOOKUP(customer!A558,sales_update!A:N,12,FALSE)</f>
        <v>4</v>
      </c>
      <c r="T558">
        <f>VLOOKUP(customer!A558,sales_update!A:N,13,FALSE)</f>
        <v>7</v>
      </c>
      <c r="U558">
        <f>VLOOKUP(customer!A558,sales_update!A:N,14,FALSE)</f>
        <v>6</v>
      </c>
      <c r="V558">
        <f>VLOOKUP(customer!A558,Marketing!A:I,2,FALSE)</f>
        <v>0</v>
      </c>
      <c r="W558">
        <f>VLOOKUP(customer!A558,Marketing!A:I,3,FALSE)</f>
        <v>0</v>
      </c>
      <c r="X558">
        <f>VLOOKUP(customer!A558,Marketing!A:I,4,FALSE)</f>
        <v>0</v>
      </c>
      <c r="Y558">
        <f>VLOOKUP(customer!A558,Marketing!A:I,5,FALSE)</f>
        <v>0</v>
      </c>
      <c r="Z558">
        <f>VLOOKUP(customer!A558,Marketing!A:I,6,FALSE)</f>
        <v>0</v>
      </c>
      <c r="AA558">
        <f>VLOOKUP(customer!A558,Marketing!A:I,7,FALSE)</f>
        <v>0</v>
      </c>
      <c r="AB558">
        <f>VLOOKUP(customer!A558,Marketing!A:I,8,FALSE)</f>
        <v>0</v>
      </c>
      <c r="AC558" s="1">
        <f>VLOOKUP(customer!A558,Marketing!A:I,9,FALSE)</f>
        <v>43499</v>
      </c>
    </row>
    <row r="559" spans="1:29" x14ac:dyDescent="0.3">
      <c r="A559">
        <v>1103</v>
      </c>
      <c r="B559">
        <v>168126</v>
      </c>
      <c r="C559">
        <v>0</v>
      </c>
      <c r="D559">
        <v>0</v>
      </c>
      <c r="E559">
        <v>29</v>
      </c>
      <c r="F559" t="str">
        <f>IF(customer!G559=1, "Married", IF(customer!H559=1, "Single", IF(customer!F559=1, "Divorced", IF(customer!I559=1, "Together", IF(customer!J559=1, "Widowed", "Unknown")))))</f>
        <v>Single</v>
      </c>
      <c r="G559" t="str">
        <f>IF(customer!K559=1,"Basic",IF(customer!L559=1,"Graduate",IF(customer!M559=1,"Master",IF(customer!N559=1,"PhD","Unknown"))))</f>
        <v>PhD</v>
      </c>
      <c r="H559" t="s">
        <v>15</v>
      </c>
      <c r="I559">
        <f>VLOOKUP(customer!A559,sales_update!A:N,2,FALSE)</f>
        <v>40</v>
      </c>
      <c r="J559">
        <f xml:space="preserve"> VLOOKUP(customer!A559,sales_update!A:N,3,FALSE)</f>
        <v>3287</v>
      </c>
      <c r="K559">
        <f>VLOOKUP(customer!A559,sales_update!A:N,4,FALSE)</f>
        <v>42</v>
      </c>
      <c r="L559">
        <f>VLOOKUP(customer!A559,sales_update!A:N,5,FALSE)</f>
        <v>768</v>
      </c>
      <c r="M559">
        <f>VLOOKUP(customer!A559,sales_update!A:N,6,FALSE)</f>
        <v>57</v>
      </c>
      <c r="N559">
        <f>VLOOKUP(customer!A559,sales_update!A:N,7,FALSE)</f>
        <v>126</v>
      </c>
      <c r="O559">
        <f>VLOOKUP(customer!A559,sales_update!A:N,8,FALSE)</f>
        <v>212</v>
      </c>
      <c r="P559">
        <f>VLOOKUP(customer!A559,sales_update!A:N,9,FALSE)</f>
        <v>4067</v>
      </c>
      <c r="Q559">
        <f>VLOOKUP(customer!A559,sales_update!A:N,10,FALSE)</f>
        <v>1</v>
      </c>
      <c r="R559">
        <f>VLOOKUP(customer!A559,sales_update!A:N,11,FALSE)</f>
        <v>7</v>
      </c>
      <c r="S559">
        <f>VLOOKUP(customer!A559,sales_update!A:N,12,FALSE)</f>
        <v>4</v>
      </c>
      <c r="T559">
        <f>VLOOKUP(customer!A559,sales_update!A:N,13,FALSE)</f>
        <v>5</v>
      </c>
      <c r="U559">
        <f>VLOOKUP(customer!A559,sales_update!A:N,14,FALSE)</f>
        <v>9</v>
      </c>
      <c r="V559">
        <f>VLOOKUP(customer!A559,Marketing!A:I,2,FALSE)</f>
        <v>0</v>
      </c>
      <c r="W559">
        <f>VLOOKUP(customer!A559,Marketing!A:I,3,FALSE)</f>
        <v>1</v>
      </c>
      <c r="X559">
        <f>VLOOKUP(customer!A559,Marketing!A:I,4,FALSE)</f>
        <v>0</v>
      </c>
      <c r="Y559">
        <f>VLOOKUP(customer!A559,Marketing!A:I,5,FALSE)</f>
        <v>0</v>
      </c>
      <c r="Z559">
        <f>VLOOKUP(customer!A559,Marketing!A:I,6,FALSE)</f>
        <v>0</v>
      </c>
      <c r="AA559">
        <f>VLOOKUP(customer!A559,Marketing!A:I,7,FALSE)</f>
        <v>0</v>
      </c>
      <c r="AB559">
        <f>VLOOKUP(customer!A559,Marketing!A:I,8,FALSE)</f>
        <v>1</v>
      </c>
      <c r="AC559" s="1">
        <f>VLOOKUP(customer!A559,Marketing!A:I,9,FALSE)</f>
        <v>43572</v>
      </c>
    </row>
    <row r="560" spans="1:29" x14ac:dyDescent="0.3">
      <c r="A560">
        <v>1662</v>
      </c>
      <c r="B560">
        <v>168118</v>
      </c>
      <c r="C560">
        <v>0</v>
      </c>
      <c r="D560">
        <v>1</v>
      </c>
      <c r="E560">
        <v>57</v>
      </c>
      <c r="F560" t="str">
        <f>IF(customer!G560=1, "Married", IF(customer!H560=1, "Single", IF(customer!F560=1, "Divorced", IF(customer!I560=1, "Together", IF(customer!J560=1, "Widowed", "Unknown")))))</f>
        <v>Divorced</v>
      </c>
      <c r="G560" t="str">
        <f>IF(customer!K560=1,"Basic",IF(customer!L560=1,"Graduate",IF(customer!M560=1,"Master",IF(customer!N560=1,"PhD","Unknown"))))</f>
        <v>Graduate</v>
      </c>
      <c r="H560" t="s">
        <v>17</v>
      </c>
      <c r="I560">
        <f>VLOOKUP(customer!A560,sales_update!A:N,2,FALSE)</f>
        <v>51</v>
      </c>
      <c r="J560">
        <f xml:space="preserve"> VLOOKUP(customer!A560,sales_update!A:N,3,FALSE)</f>
        <v>1468</v>
      </c>
      <c r="K560">
        <f>VLOOKUP(customer!A560,sales_update!A:N,4,FALSE)</f>
        <v>57</v>
      </c>
      <c r="L560">
        <f>VLOOKUP(customer!A560,sales_update!A:N,5,FALSE)</f>
        <v>304</v>
      </c>
      <c r="M560">
        <f>VLOOKUP(customer!A560,sales_update!A:N,6,FALSE)</f>
        <v>25</v>
      </c>
      <c r="N560">
        <f>VLOOKUP(customer!A560,sales_update!A:N,7,FALSE)</f>
        <v>57</v>
      </c>
      <c r="O560">
        <f>VLOOKUP(customer!A560,sales_update!A:N,8,FALSE)</f>
        <v>380</v>
      </c>
      <c r="P560">
        <f>VLOOKUP(customer!A560,sales_update!A:N,9,FALSE)</f>
        <v>1530</v>
      </c>
      <c r="Q560">
        <f>VLOOKUP(customer!A560,sales_update!A:N,10,FALSE)</f>
        <v>2</v>
      </c>
      <c r="R560">
        <f>VLOOKUP(customer!A560,sales_update!A:N,11,FALSE)</f>
        <v>8</v>
      </c>
      <c r="S560">
        <f>VLOOKUP(customer!A560,sales_update!A:N,12,FALSE)</f>
        <v>9</v>
      </c>
      <c r="T560">
        <f>VLOOKUP(customer!A560,sales_update!A:N,13,FALSE)</f>
        <v>4</v>
      </c>
      <c r="U560">
        <f>VLOOKUP(customer!A560,sales_update!A:N,14,FALSE)</f>
        <v>6</v>
      </c>
      <c r="V560">
        <f>VLOOKUP(customer!A560,Marketing!A:I,2,FALSE)</f>
        <v>0</v>
      </c>
      <c r="W560">
        <f>VLOOKUP(customer!A560,Marketing!A:I,3,FALSE)</f>
        <v>0</v>
      </c>
      <c r="X560">
        <f>VLOOKUP(customer!A560,Marketing!A:I,4,FALSE)</f>
        <v>0</v>
      </c>
      <c r="Y560">
        <f>VLOOKUP(customer!A560,Marketing!A:I,5,FALSE)</f>
        <v>0</v>
      </c>
      <c r="Z560">
        <f>VLOOKUP(customer!A560,Marketing!A:I,6,FALSE)</f>
        <v>0</v>
      </c>
      <c r="AA560">
        <f>VLOOKUP(customer!A560,Marketing!A:I,7,FALSE)</f>
        <v>0</v>
      </c>
      <c r="AB560">
        <f>VLOOKUP(customer!A560,Marketing!A:I,8,FALSE)</f>
        <v>0</v>
      </c>
      <c r="AC560" s="1">
        <f>VLOOKUP(customer!A560,Marketing!A:I,9,FALSE)</f>
        <v>43914</v>
      </c>
    </row>
    <row r="561" spans="1:29" x14ac:dyDescent="0.3">
      <c r="A561">
        <v>2235</v>
      </c>
      <c r="B561">
        <v>168118</v>
      </c>
      <c r="C561">
        <v>0</v>
      </c>
      <c r="D561">
        <v>1</v>
      </c>
      <c r="E561">
        <v>57</v>
      </c>
      <c r="F561" t="str">
        <f>IF(customer!G561=1, "Married", IF(customer!H561=1, "Single", IF(customer!F561=1, "Divorced", IF(customer!I561=1, "Together", IF(customer!J561=1, "Widowed", "Unknown")))))</f>
        <v>Divorced</v>
      </c>
      <c r="G561" t="str">
        <f>IF(customer!K561=1,"Basic",IF(customer!L561=1,"Graduate",IF(customer!M561=1,"Master",IF(customer!N561=1,"PhD","Unknown"))))</f>
        <v>Graduate</v>
      </c>
      <c r="H561" t="s">
        <v>16</v>
      </c>
      <c r="I561">
        <f>VLOOKUP(customer!A561,sales_update!A:N,2,FALSE)</f>
        <v>51</v>
      </c>
      <c r="J561">
        <f xml:space="preserve"> VLOOKUP(customer!A561,sales_update!A:N,3,FALSE)</f>
        <v>1468</v>
      </c>
      <c r="K561">
        <f>VLOOKUP(customer!A561,sales_update!A:N,4,FALSE)</f>
        <v>57</v>
      </c>
      <c r="L561">
        <f>VLOOKUP(customer!A561,sales_update!A:N,5,FALSE)</f>
        <v>304</v>
      </c>
      <c r="M561">
        <f>VLOOKUP(customer!A561,sales_update!A:N,6,FALSE)</f>
        <v>25</v>
      </c>
      <c r="N561">
        <f>VLOOKUP(customer!A561,sales_update!A:N,7,FALSE)</f>
        <v>57</v>
      </c>
      <c r="O561">
        <f>VLOOKUP(customer!A561,sales_update!A:N,8,FALSE)</f>
        <v>380</v>
      </c>
      <c r="P561">
        <f>VLOOKUP(customer!A561,sales_update!A:N,9,FALSE)</f>
        <v>1530</v>
      </c>
      <c r="Q561">
        <f>VLOOKUP(customer!A561,sales_update!A:N,10,FALSE)</f>
        <v>2</v>
      </c>
      <c r="R561">
        <f>VLOOKUP(customer!A561,sales_update!A:N,11,FALSE)</f>
        <v>8</v>
      </c>
      <c r="S561">
        <f>VLOOKUP(customer!A561,sales_update!A:N,12,FALSE)</f>
        <v>9</v>
      </c>
      <c r="T561">
        <f>VLOOKUP(customer!A561,sales_update!A:N,13,FALSE)</f>
        <v>4</v>
      </c>
      <c r="U561">
        <f>VLOOKUP(customer!A561,sales_update!A:N,14,FALSE)</f>
        <v>6</v>
      </c>
      <c r="V561">
        <f>VLOOKUP(customer!A561,Marketing!A:I,2,FALSE)</f>
        <v>0</v>
      </c>
      <c r="W561">
        <f>VLOOKUP(customer!A561,Marketing!A:I,3,FALSE)</f>
        <v>0</v>
      </c>
      <c r="X561">
        <f>VLOOKUP(customer!A561,Marketing!A:I,4,FALSE)</f>
        <v>0</v>
      </c>
      <c r="Y561">
        <f>VLOOKUP(customer!A561,Marketing!A:I,5,FALSE)</f>
        <v>0</v>
      </c>
      <c r="Z561">
        <f>VLOOKUP(customer!A561,Marketing!A:I,6,FALSE)</f>
        <v>0</v>
      </c>
      <c r="AA561">
        <f>VLOOKUP(customer!A561,Marketing!A:I,7,FALSE)</f>
        <v>0</v>
      </c>
      <c r="AB561">
        <f>VLOOKUP(customer!A561,Marketing!A:I,8,FALSE)</f>
        <v>0</v>
      </c>
      <c r="AC561" s="1">
        <f>VLOOKUP(customer!A561,Marketing!A:I,9,FALSE)</f>
        <v>43914</v>
      </c>
    </row>
    <row r="562" spans="1:29" x14ac:dyDescent="0.3">
      <c r="A562">
        <v>3005</v>
      </c>
      <c r="B562">
        <v>168117</v>
      </c>
      <c r="C562">
        <v>0</v>
      </c>
      <c r="D562">
        <v>1</v>
      </c>
      <c r="E562">
        <v>73</v>
      </c>
      <c r="F562" t="str">
        <f>IF(customer!G562=1, "Married", IF(customer!H562=1, "Single", IF(customer!F562=1, "Divorced", IF(customer!I562=1, "Together", IF(customer!J562=1, "Widowed", "Unknown")))))</f>
        <v>Widowed</v>
      </c>
      <c r="G562" t="str">
        <f>IF(customer!K562=1,"Basic",IF(customer!L562=1,"Graduate",IF(customer!M562=1,"Master",IF(customer!N562=1,"PhD","Unknown"))))</f>
        <v>PhD</v>
      </c>
      <c r="H562" t="s">
        <v>15</v>
      </c>
      <c r="I562">
        <f>VLOOKUP(customer!A562,sales_update!A:N,2,FALSE)</f>
        <v>80</v>
      </c>
      <c r="J562">
        <f xml:space="preserve"> VLOOKUP(customer!A562,sales_update!A:N,3,FALSE)</f>
        <v>1525</v>
      </c>
      <c r="K562">
        <f>VLOOKUP(customer!A562,sales_update!A:N,4,FALSE)</f>
        <v>109</v>
      </c>
      <c r="L562">
        <f>VLOOKUP(customer!A562,sales_update!A:N,5,FALSE)</f>
        <v>531</v>
      </c>
      <c r="M562">
        <f>VLOOKUP(customer!A562,sales_update!A:N,6,FALSE)</f>
        <v>0</v>
      </c>
      <c r="N562">
        <f>VLOOKUP(customer!A562,sales_update!A:N,7,FALSE)</f>
        <v>42</v>
      </c>
      <c r="O562">
        <f>VLOOKUP(customer!A562,sales_update!A:N,8,FALSE)</f>
        <v>89</v>
      </c>
      <c r="P562">
        <f>VLOOKUP(customer!A562,sales_update!A:N,9,FALSE)</f>
        <v>2118</v>
      </c>
      <c r="Q562">
        <f>VLOOKUP(customer!A562,sales_update!A:N,10,FALSE)</f>
        <v>2</v>
      </c>
      <c r="R562">
        <f>VLOOKUP(customer!A562,sales_update!A:N,11,FALSE)</f>
        <v>11</v>
      </c>
      <c r="S562">
        <f>VLOOKUP(customer!A562,sales_update!A:N,12,FALSE)</f>
        <v>8</v>
      </c>
      <c r="T562">
        <f>VLOOKUP(customer!A562,sales_update!A:N,13,FALSE)</f>
        <v>4</v>
      </c>
      <c r="U562">
        <f>VLOOKUP(customer!A562,sales_update!A:N,14,FALSE)</f>
        <v>6</v>
      </c>
      <c r="V562">
        <f>VLOOKUP(customer!A562,Marketing!A:I,2,FALSE)</f>
        <v>1</v>
      </c>
      <c r="W562">
        <f>VLOOKUP(customer!A562,Marketing!A:I,3,FALSE)</f>
        <v>0</v>
      </c>
      <c r="X562">
        <f>VLOOKUP(customer!A562,Marketing!A:I,4,FALSE)</f>
        <v>0</v>
      </c>
      <c r="Y562">
        <f>VLOOKUP(customer!A562,Marketing!A:I,5,FALSE)</f>
        <v>0</v>
      </c>
      <c r="Z562">
        <f>VLOOKUP(customer!A562,Marketing!A:I,6,FALSE)</f>
        <v>0</v>
      </c>
      <c r="AA562">
        <f>VLOOKUP(customer!A562,Marketing!A:I,7,FALSE)</f>
        <v>0</v>
      </c>
      <c r="AB562">
        <f>VLOOKUP(customer!A562,Marketing!A:I,8,FALSE)</f>
        <v>1</v>
      </c>
      <c r="AC562" s="1">
        <f>VLOOKUP(customer!A562,Marketing!A:I,9,FALSE)</f>
        <v>43692</v>
      </c>
    </row>
    <row r="563" spans="1:29" x14ac:dyDescent="0.3">
      <c r="A563">
        <v>1870</v>
      </c>
      <c r="B563">
        <v>168092</v>
      </c>
      <c r="C563">
        <v>0</v>
      </c>
      <c r="D563">
        <v>0</v>
      </c>
      <c r="E563">
        <v>42</v>
      </c>
      <c r="F563" t="str">
        <f>IF(customer!G563=1, "Married", IF(customer!H563=1, "Single", IF(customer!F563=1, "Divorced", IF(customer!I563=1, "Together", IF(customer!J563=1, "Widowed", "Unknown")))))</f>
        <v>Single</v>
      </c>
      <c r="G563" t="str">
        <f>IF(customer!K563=1,"Basic",IF(customer!L563=1,"Graduate",IF(customer!M563=1,"Master",IF(customer!N563=1,"PhD","Unknown"))))</f>
        <v>Master</v>
      </c>
      <c r="H563" t="s">
        <v>20</v>
      </c>
      <c r="I563">
        <f>VLOOKUP(customer!A563,sales_update!A:N,2,FALSE)</f>
        <v>7</v>
      </c>
      <c r="J563">
        <f xml:space="preserve"> VLOOKUP(customer!A563,sales_update!A:N,3,FALSE)</f>
        <v>2103</v>
      </c>
      <c r="K563">
        <f>VLOOKUP(customer!A563,sales_update!A:N,4,FALSE)</f>
        <v>148</v>
      </c>
      <c r="L563">
        <f>VLOOKUP(customer!A563,sales_update!A:N,5,FALSE)</f>
        <v>511</v>
      </c>
      <c r="M563">
        <f>VLOOKUP(customer!A563,sales_update!A:N,6,FALSE)</f>
        <v>193</v>
      </c>
      <c r="N563">
        <f>VLOOKUP(customer!A563,sales_update!A:N,7,FALSE)</f>
        <v>89</v>
      </c>
      <c r="O563">
        <f>VLOOKUP(customer!A563,sales_update!A:N,8,FALSE)</f>
        <v>118</v>
      </c>
      <c r="P563">
        <f>VLOOKUP(customer!A563,sales_update!A:N,9,FALSE)</f>
        <v>2925</v>
      </c>
      <c r="Q563">
        <f>VLOOKUP(customer!A563,sales_update!A:N,10,FALSE)</f>
        <v>2</v>
      </c>
      <c r="R563">
        <f>VLOOKUP(customer!A563,sales_update!A:N,11,FALSE)</f>
        <v>2</v>
      </c>
      <c r="S563">
        <f>VLOOKUP(customer!A563,sales_update!A:N,12,FALSE)</f>
        <v>6</v>
      </c>
      <c r="T563">
        <f>VLOOKUP(customer!A563,sales_update!A:N,13,FALSE)</f>
        <v>10</v>
      </c>
      <c r="U563">
        <f>VLOOKUP(customer!A563,sales_update!A:N,14,FALSE)</f>
        <v>5</v>
      </c>
      <c r="V563">
        <f>VLOOKUP(customer!A563,Marketing!A:I,2,FALSE)</f>
        <v>0</v>
      </c>
      <c r="W563">
        <f>VLOOKUP(customer!A563,Marketing!A:I,3,FALSE)</f>
        <v>0</v>
      </c>
      <c r="X563">
        <f>VLOOKUP(customer!A563,Marketing!A:I,4,FALSE)</f>
        <v>0</v>
      </c>
      <c r="Y563">
        <f>VLOOKUP(customer!A563,Marketing!A:I,5,FALSE)</f>
        <v>0</v>
      </c>
      <c r="Z563">
        <f>VLOOKUP(customer!A563,Marketing!A:I,6,FALSE)</f>
        <v>0</v>
      </c>
      <c r="AA563">
        <f>VLOOKUP(customer!A563,Marketing!A:I,7,FALSE)</f>
        <v>0</v>
      </c>
      <c r="AB563">
        <f>VLOOKUP(customer!A563,Marketing!A:I,8,FALSE)</f>
        <v>0</v>
      </c>
      <c r="AC563" s="1">
        <f>VLOOKUP(customer!A563,Marketing!A:I,9,FALSE)</f>
        <v>43973</v>
      </c>
    </row>
    <row r="564" spans="1:29" x14ac:dyDescent="0.3">
      <c r="A564">
        <v>1482</v>
      </c>
      <c r="B564">
        <v>167911</v>
      </c>
      <c r="C564">
        <v>0</v>
      </c>
      <c r="D564">
        <v>1</v>
      </c>
      <c r="E564">
        <v>71</v>
      </c>
      <c r="F564" t="str">
        <f>IF(customer!G564=1, "Married", IF(customer!H564=1, "Single", IF(customer!F564=1, "Divorced", IF(customer!I564=1, "Together", IF(customer!J564=1, "Widowed", "Unknown")))))</f>
        <v>Together</v>
      </c>
      <c r="G564" t="str">
        <f>IF(customer!K564=1,"Basic",IF(customer!L564=1,"Graduate",IF(customer!M564=1,"Master",IF(customer!N564=1,"PhD","Unknown"))))</f>
        <v>PhD</v>
      </c>
      <c r="H564" t="s">
        <v>17</v>
      </c>
      <c r="I564">
        <f>VLOOKUP(customer!A564,sales_update!A:N,2,FALSE)</f>
        <v>63</v>
      </c>
      <c r="J564">
        <f xml:space="preserve"> VLOOKUP(customer!A564,sales_update!A:N,3,FALSE)</f>
        <v>1308</v>
      </c>
      <c r="K564">
        <f>VLOOKUP(customer!A564,sales_update!A:N,4,FALSE)</f>
        <v>0</v>
      </c>
      <c r="L564">
        <f>VLOOKUP(customer!A564,sales_update!A:N,5,FALSE)</f>
        <v>880</v>
      </c>
      <c r="M564">
        <f>VLOOKUP(customer!A564,sales_update!A:N,6,FALSE)</f>
        <v>156</v>
      </c>
      <c r="N564">
        <f>VLOOKUP(customer!A564,sales_update!A:N,7,FALSE)</f>
        <v>69</v>
      </c>
      <c r="O564">
        <f>VLOOKUP(customer!A564,sales_update!A:N,8,FALSE)</f>
        <v>0</v>
      </c>
      <c r="P564">
        <f>VLOOKUP(customer!A564,sales_update!A:N,9,FALSE)</f>
        <v>2413</v>
      </c>
      <c r="Q564">
        <f>VLOOKUP(customer!A564,sales_update!A:N,10,FALSE)</f>
        <v>3</v>
      </c>
      <c r="R564">
        <f>VLOOKUP(customer!A564,sales_update!A:N,11,FALSE)</f>
        <v>6</v>
      </c>
      <c r="S564">
        <f>VLOOKUP(customer!A564,sales_update!A:N,12,FALSE)</f>
        <v>7</v>
      </c>
      <c r="T564">
        <f>VLOOKUP(customer!A564,sales_update!A:N,13,FALSE)</f>
        <v>11</v>
      </c>
      <c r="U564">
        <f>VLOOKUP(customer!A564,sales_update!A:N,14,FALSE)</f>
        <v>3</v>
      </c>
      <c r="V564">
        <f>VLOOKUP(customer!A564,Marketing!A:I,2,FALSE)</f>
        <v>0</v>
      </c>
      <c r="W564">
        <f>VLOOKUP(customer!A564,Marketing!A:I,3,FALSE)</f>
        <v>0</v>
      </c>
      <c r="X564">
        <f>VLOOKUP(customer!A564,Marketing!A:I,4,FALSE)</f>
        <v>0</v>
      </c>
      <c r="Y564">
        <f>VLOOKUP(customer!A564,Marketing!A:I,5,FALSE)</f>
        <v>0</v>
      </c>
      <c r="Z564">
        <f>VLOOKUP(customer!A564,Marketing!A:I,6,FALSE)</f>
        <v>0</v>
      </c>
      <c r="AA564">
        <f>VLOOKUP(customer!A564,Marketing!A:I,7,FALSE)</f>
        <v>0</v>
      </c>
      <c r="AB564">
        <f>VLOOKUP(customer!A564,Marketing!A:I,8,FALSE)</f>
        <v>0</v>
      </c>
      <c r="AC564" s="1">
        <f>VLOOKUP(customer!A564,Marketing!A:I,9,FALSE)</f>
        <v>44130</v>
      </c>
    </row>
    <row r="565" spans="1:29" x14ac:dyDescent="0.3">
      <c r="A565">
        <v>3070</v>
      </c>
      <c r="B565">
        <v>167911</v>
      </c>
      <c r="C565">
        <v>0</v>
      </c>
      <c r="D565">
        <v>1</v>
      </c>
      <c r="E565">
        <v>71</v>
      </c>
      <c r="F565" t="str">
        <f>IF(customer!G565=1, "Married", IF(customer!H565=1, "Single", IF(customer!F565=1, "Divorced", IF(customer!I565=1, "Together", IF(customer!J565=1, "Widowed", "Unknown")))))</f>
        <v>Together</v>
      </c>
      <c r="G565" t="str">
        <f>IF(customer!K565=1,"Basic",IF(customer!L565=1,"Graduate",IF(customer!M565=1,"Master",IF(customer!N565=1,"PhD","Unknown"))))</f>
        <v>PhD</v>
      </c>
      <c r="H565" t="s">
        <v>20</v>
      </c>
      <c r="I565">
        <f>VLOOKUP(customer!A565,sales_update!A:N,2,FALSE)</f>
        <v>63</v>
      </c>
      <c r="J565">
        <f xml:space="preserve"> VLOOKUP(customer!A565,sales_update!A:N,3,FALSE)</f>
        <v>1308</v>
      </c>
      <c r="K565">
        <f>VLOOKUP(customer!A565,sales_update!A:N,4,FALSE)</f>
        <v>0</v>
      </c>
      <c r="L565">
        <f>VLOOKUP(customer!A565,sales_update!A:N,5,FALSE)</f>
        <v>880</v>
      </c>
      <c r="M565">
        <f>VLOOKUP(customer!A565,sales_update!A:N,6,FALSE)</f>
        <v>156</v>
      </c>
      <c r="N565">
        <f>VLOOKUP(customer!A565,sales_update!A:N,7,FALSE)</f>
        <v>69</v>
      </c>
      <c r="O565">
        <f>VLOOKUP(customer!A565,sales_update!A:N,8,FALSE)</f>
        <v>0</v>
      </c>
      <c r="P565">
        <f>VLOOKUP(customer!A565,sales_update!A:N,9,FALSE)</f>
        <v>2413</v>
      </c>
      <c r="Q565">
        <f>VLOOKUP(customer!A565,sales_update!A:N,10,FALSE)</f>
        <v>3</v>
      </c>
      <c r="R565">
        <f>VLOOKUP(customer!A565,sales_update!A:N,11,FALSE)</f>
        <v>6</v>
      </c>
      <c r="S565">
        <f>VLOOKUP(customer!A565,sales_update!A:N,12,FALSE)</f>
        <v>7</v>
      </c>
      <c r="T565">
        <f>VLOOKUP(customer!A565,sales_update!A:N,13,FALSE)</f>
        <v>11</v>
      </c>
      <c r="U565">
        <f>VLOOKUP(customer!A565,sales_update!A:N,14,FALSE)</f>
        <v>3</v>
      </c>
      <c r="V565">
        <f>VLOOKUP(customer!A565,Marketing!A:I,2,FALSE)</f>
        <v>0</v>
      </c>
      <c r="W565">
        <f>VLOOKUP(customer!A565,Marketing!A:I,3,FALSE)</f>
        <v>0</v>
      </c>
      <c r="X565">
        <f>VLOOKUP(customer!A565,Marketing!A:I,4,FALSE)</f>
        <v>0</v>
      </c>
      <c r="Y565">
        <f>VLOOKUP(customer!A565,Marketing!A:I,5,FALSE)</f>
        <v>0</v>
      </c>
      <c r="Z565">
        <f>VLOOKUP(customer!A565,Marketing!A:I,6,FALSE)</f>
        <v>0</v>
      </c>
      <c r="AA565">
        <f>VLOOKUP(customer!A565,Marketing!A:I,7,FALSE)</f>
        <v>0</v>
      </c>
      <c r="AB565">
        <f>VLOOKUP(customer!A565,Marketing!A:I,8,FALSE)</f>
        <v>0</v>
      </c>
      <c r="AC565" s="1">
        <f>VLOOKUP(customer!A565,Marketing!A:I,9,FALSE)</f>
        <v>44130</v>
      </c>
    </row>
    <row r="566" spans="1:29" x14ac:dyDescent="0.3">
      <c r="A566">
        <v>1930</v>
      </c>
      <c r="B566">
        <v>167893</v>
      </c>
      <c r="C566">
        <v>0</v>
      </c>
      <c r="D566">
        <v>1</v>
      </c>
      <c r="E566">
        <v>45</v>
      </c>
      <c r="F566" t="str">
        <f>IF(customer!G566=1, "Married", IF(customer!H566=1, "Single", IF(customer!F566=1, "Divorced", IF(customer!I566=1, "Together", IF(customer!J566=1, "Widowed", "Unknown")))))</f>
        <v>Divorced</v>
      </c>
      <c r="G566" t="str">
        <f>IF(customer!K566=1,"Basic",IF(customer!L566=1,"Graduate",IF(customer!M566=1,"Master",IF(customer!N566=1,"PhD","Unknown"))))</f>
        <v>Unknown</v>
      </c>
      <c r="H566" t="s">
        <v>20</v>
      </c>
      <c r="I566">
        <f>VLOOKUP(customer!A566,sales_update!A:N,2,FALSE)</f>
        <v>31</v>
      </c>
      <c r="J566">
        <f xml:space="preserve"> VLOOKUP(customer!A566,sales_update!A:N,3,FALSE)</f>
        <v>1758</v>
      </c>
      <c r="K566">
        <f>VLOOKUP(customer!A566,sales_update!A:N,4,FALSE)</f>
        <v>69</v>
      </c>
      <c r="L566">
        <f>VLOOKUP(customer!A566,sales_update!A:N,5,FALSE)</f>
        <v>351</v>
      </c>
      <c r="M566">
        <f>VLOOKUP(customer!A566,sales_update!A:N,6,FALSE)</f>
        <v>121</v>
      </c>
      <c r="N566">
        <f>VLOOKUP(customer!A566,sales_update!A:N,7,FALSE)</f>
        <v>45</v>
      </c>
      <c r="O566">
        <f>VLOOKUP(customer!A566,sales_update!A:N,8,FALSE)</f>
        <v>116</v>
      </c>
      <c r="P566">
        <f>VLOOKUP(customer!A566,sales_update!A:N,9,FALSE)</f>
        <v>2228</v>
      </c>
      <c r="Q566">
        <f>VLOOKUP(customer!A566,sales_update!A:N,10,FALSE)</f>
        <v>2</v>
      </c>
      <c r="R566">
        <f>VLOOKUP(customer!A566,sales_update!A:N,11,FALSE)</f>
        <v>3</v>
      </c>
      <c r="S566">
        <f>VLOOKUP(customer!A566,sales_update!A:N,12,FALSE)</f>
        <v>2</v>
      </c>
      <c r="T566">
        <f>VLOOKUP(customer!A566,sales_update!A:N,13,FALSE)</f>
        <v>9</v>
      </c>
      <c r="U566">
        <f>VLOOKUP(customer!A566,sales_update!A:N,14,FALSE)</f>
        <v>8</v>
      </c>
      <c r="V566">
        <f>VLOOKUP(customer!A566,Marketing!A:I,2,FALSE)</f>
        <v>0</v>
      </c>
      <c r="W566">
        <f>VLOOKUP(customer!A566,Marketing!A:I,3,FALSE)</f>
        <v>0</v>
      </c>
      <c r="X566">
        <f>VLOOKUP(customer!A566,Marketing!A:I,4,FALSE)</f>
        <v>0</v>
      </c>
      <c r="Y566">
        <f>VLOOKUP(customer!A566,Marketing!A:I,5,FALSE)</f>
        <v>0</v>
      </c>
      <c r="Z566">
        <f>VLOOKUP(customer!A566,Marketing!A:I,6,FALSE)</f>
        <v>0</v>
      </c>
      <c r="AA566">
        <f>VLOOKUP(customer!A566,Marketing!A:I,7,FALSE)</f>
        <v>0</v>
      </c>
      <c r="AB566">
        <f>VLOOKUP(customer!A566,Marketing!A:I,8,FALSE)</f>
        <v>0</v>
      </c>
      <c r="AC566" s="1">
        <f>VLOOKUP(customer!A566,Marketing!A:I,9,FALSE)</f>
        <v>43532</v>
      </c>
    </row>
    <row r="567" spans="1:29" x14ac:dyDescent="0.3">
      <c r="A567">
        <v>2513</v>
      </c>
      <c r="B567">
        <v>167786</v>
      </c>
      <c r="C567">
        <v>0</v>
      </c>
      <c r="D567">
        <v>0</v>
      </c>
      <c r="E567">
        <v>61</v>
      </c>
      <c r="F567" t="str">
        <f>IF(customer!G567=1, "Married", IF(customer!H567=1, "Single", IF(customer!F567=1, "Divorced", IF(customer!I567=1, "Together", IF(customer!J567=1, "Widowed", "Unknown")))))</f>
        <v>Widowed</v>
      </c>
      <c r="G567" t="str">
        <f>IF(customer!K567=1,"Basic",IF(customer!L567=1,"Graduate",IF(customer!M567=1,"Master",IF(customer!N567=1,"PhD","Unknown"))))</f>
        <v>PhD</v>
      </c>
      <c r="H567" t="s">
        <v>15</v>
      </c>
      <c r="I567">
        <f>VLOOKUP(customer!A567,sales_update!A:N,2,FALSE)</f>
        <v>0</v>
      </c>
      <c r="J567">
        <f xml:space="preserve"> VLOOKUP(customer!A567,sales_update!A:N,3,FALSE)</f>
        <v>1067</v>
      </c>
      <c r="K567">
        <f>VLOOKUP(customer!A567,sales_update!A:N,4,FALSE)</f>
        <v>203</v>
      </c>
      <c r="L567">
        <f>VLOOKUP(customer!A567,sales_update!A:N,5,FALSE)</f>
        <v>1092</v>
      </c>
      <c r="M567">
        <f>VLOOKUP(customer!A567,sales_update!A:N,6,FALSE)</f>
        <v>198</v>
      </c>
      <c r="N567">
        <f>VLOOKUP(customer!A567,sales_update!A:N,7,FALSE)</f>
        <v>50</v>
      </c>
      <c r="O567">
        <f>VLOOKUP(customer!A567,sales_update!A:N,8,FALSE)</f>
        <v>252</v>
      </c>
      <c r="P567">
        <f>VLOOKUP(customer!A567,sales_update!A:N,9,FALSE)</f>
        <v>2356</v>
      </c>
      <c r="Q567">
        <f>VLOOKUP(customer!A567,sales_update!A:N,10,FALSE)</f>
        <v>1</v>
      </c>
      <c r="R567">
        <f>VLOOKUP(customer!A567,sales_update!A:N,11,FALSE)</f>
        <v>3</v>
      </c>
      <c r="S567">
        <f>VLOOKUP(customer!A567,sales_update!A:N,12,FALSE)</f>
        <v>6</v>
      </c>
      <c r="T567">
        <f>VLOOKUP(customer!A567,sales_update!A:N,13,FALSE)</f>
        <v>6</v>
      </c>
      <c r="U567">
        <f>VLOOKUP(customer!A567,sales_update!A:N,14,FALSE)</f>
        <v>1</v>
      </c>
      <c r="V567">
        <f>VLOOKUP(customer!A567,Marketing!A:I,2,FALSE)</f>
        <v>0</v>
      </c>
      <c r="W567">
        <f>VLOOKUP(customer!A567,Marketing!A:I,3,FALSE)</f>
        <v>0</v>
      </c>
      <c r="X567">
        <f>VLOOKUP(customer!A567,Marketing!A:I,4,FALSE)</f>
        <v>0</v>
      </c>
      <c r="Y567">
        <f>VLOOKUP(customer!A567,Marketing!A:I,5,FALSE)</f>
        <v>0</v>
      </c>
      <c r="Z567">
        <f>VLOOKUP(customer!A567,Marketing!A:I,6,FALSE)</f>
        <v>0</v>
      </c>
      <c r="AA567">
        <f>VLOOKUP(customer!A567,Marketing!A:I,7,FALSE)</f>
        <v>0</v>
      </c>
      <c r="AB567">
        <f>VLOOKUP(customer!A567,Marketing!A:I,8,FALSE)</f>
        <v>1</v>
      </c>
      <c r="AC567" s="1">
        <f>VLOOKUP(customer!A567,Marketing!A:I,9,FALSE)</f>
        <v>43964</v>
      </c>
    </row>
    <row r="568" spans="1:29" x14ac:dyDescent="0.3">
      <c r="A568">
        <v>3153</v>
      </c>
      <c r="B568">
        <v>167716</v>
      </c>
      <c r="C568">
        <v>0</v>
      </c>
      <c r="D568">
        <v>1</v>
      </c>
      <c r="E568">
        <v>60</v>
      </c>
      <c r="F568" t="str">
        <f>IF(customer!G568=1, "Married", IF(customer!H568=1, "Single", IF(customer!F568=1, "Divorced", IF(customer!I568=1, "Together", IF(customer!J568=1, "Widowed", "Unknown")))))</f>
        <v>Married</v>
      </c>
      <c r="G568" t="str">
        <f>IF(customer!K568=1,"Basic",IF(customer!L568=1,"Graduate",IF(customer!M568=1,"Master",IF(customer!N568=1,"PhD","Unknown"))))</f>
        <v>Graduate</v>
      </c>
      <c r="H568" t="s">
        <v>16</v>
      </c>
      <c r="I568">
        <f>VLOOKUP(customer!A568,sales_update!A:N,2,FALSE)</f>
        <v>8</v>
      </c>
      <c r="J568">
        <f xml:space="preserve"> VLOOKUP(customer!A568,sales_update!A:N,3,FALSE)</f>
        <v>1313</v>
      </c>
      <c r="K568">
        <f>VLOOKUP(customer!A568,sales_update!A:N,4,FALSE)</f>
        <v>352</v>
      </c>
      <c r="L568">
        <f>VLOOKUP(customer!A568,sales_update!A:N,5,FALSE)</f>
        <v>537</v>
      </c>
      <c r="M568">
        <f>VLOOKUP(customer!A568,sales_update!A:N,6,FALSE)</f>
        <v>154</v>
      </c>
      <c r="N568">
        <f>VLOOKUP(customer!A568,sales_update!A:N,7,FALSE)</f>
        <v>22</v>
      </c>
      <c r="O568">
        <f>VLOOKUP(customer!A568,sales_update!A:N,8,FALSE)</f>
        <v>139</v>
      </c>
      <c r="P568">
        <f>VLOOKUP(customer!A568,sales_update!A:N,9,FALSE)</f>
        <v>2239</v>
      </c>
      <c r="Q568">
        <f>VLOOKUP(customer!A568,sales_update!A:N,10,FALSE)</f>
        <v>4</v>
      </c>
      <c r="R568">
        <f>VLOOKUP(customer!A568,sales_update!A:N,11,FALSE)</f>
        <v>7</v>
      </c>
      <c r="S568">
        <f>VLOOKUP(customer!A568,sales_update!A:N,12,FALSE)</f>
        <v>4</v>
      </c>
      <c r="T568">
        <f>VLOOKUP(customer!A568,sales_update!A:N,13,FALSE)</f>
        <v>13</v>
      </c>
      <c r="U568">
        <f>VLOOKUP(customer!A568,sales_update!A:N,14,FALSE)</f>
        <v>5</v>
      </c>
      <c r="V568">
        <f>VLOOKUP(customer!A568,Marketing!A:I,2,FALSE)</f>
        <v>0</v>
      </c>
      <c r="W568">
        <f>VLOOKUP(customer!A568,Marketing!A:I,3,FALSE)</f>
        <v>1</v>
      </c>
      <c r="X568">
        <f>VLOOKUP(customer!A568,Marketing!A:I,4,FALSE)</f>
        <v>0</v>
      </c>
      <c r="Y568">
        <f>VLOOKUP(customer!A568,Marketing!A:I,5,FALSE)</f>
        <v>0</v>
      </c>
      <c r="Z568">
        <f>VLOOKUP(customer!A568,Marketing!A:I,6,FALSE)</f>
        <v>0</v>
      </c>
      <c r="AA568">
        <f>VLOOKUP(customer!A568,Marketing!A:I,7,FALSE)</f>
        <v>0</v>
      </c>
      <c r="AB568">
        <f>VLOOKUP(customer!A568,Marketing!A:I,8,FALSE)</f>
        <v>0</v>
      </c>
      <c r="AC568" s="1">
        <f>VLOOKUP(customer!A568,Marketing!A:I,9,FALSE)</f>
        <v>43633</v>
      </c>
    </row>
    <row r="569" spans="1:29" x14ac:dyDescent="0.3">
      <c r="A569">
        <v>1059</v>
      </c>
      <c r="B569">
        <v>167680</v>
      </c>
      <c r="C569">
        <v>0</v>
      </c>
      <c r="D569">
        <v>1</v>
      </c>
      <c r="E569">
        <v>69</v>
      </c>
      <c r="F569" t="str">
        <f>IF(customer!G569=1, "Married", IF(customer!H569=1, "Single", IF(customer!F569=1, "Divorced", IF(customer!I569=1, "Together", IF(customer!J569=1, "Widowed", "Unknown")))))</f>
        <v>Widowed</v>
      </c>
      <c r="G569" t="str">
        <f>IF(customer!K569=1,"Basic",IF(customer!L569=1,"Graduate",IF(customer!M569=1,"Master",IF(customer!N569=1,"PhD","Unknown"))))</f>
        <v>PhD</v>
      </c>
      <c r="H569" t="s">
        <v>16</v>
      </c>
      <c r="I569">
        <f>VLOOKUP(customer!A569,sales_update!A:N,2,FALSE)</f>
        <v>8</v>
      </c>
      <c r="J569">
        <f xml:space="preserve"> VLOOKUP(customer!A569,sales_update!A:N,3,FALSE)</f>
        <v>1353</v>
      </c>
      <c r="K569">
        <f>VLOOKUP(customer!A569,sales_update!A:N,4,FALSE)</f>
        <v>0</v>
      </c>
      <c r="L569">
        <f>VLOOKUP(customer!A569,sales_update!A:N,5,FALSE)</f>
        <v>119</v>
      </c>
      <c r="M569">
        <f>VLOOKUP(customer!A569,sales_update!A:N,6,FALSE)</f>
        <v>0</v>
      </c>
      <c r="N569">
        <f>VLOOKUP(customer!A569,sales_update!A:N,7,FALSE)</f>
        <v>15</v>
      </c>
      <c r="O569">
        <f>VLOOKUP(customer!A569,sales_update!A:N,8,FALSE)</f>
        <v>15</v>
      </c>
      <c r="P569">
        <f>VLOOKUP(customer!A569,sales_update!A:N,9,FALSE)</f>
        <v>1472</v>
      </c>
      <c r="Q569">
        <f>VLOOKUP(customer!A569,sales_update!A:N,10,FALSE)</f>
        <v>1</v>
      </c>
      <c r="R569">
        <f>VLOOKUP(customer!A569,sales_update!A:N,11,FALSE)</f>
        <v>7</v>
      </c>
      <c r="S569">
        <f>VLOOKUP(customer!A569,sales_update!A:N,12,FALSE)</f>
        <v>3</v>
      </c>
      <c r="T569">
        <f>VLOOKUP(customer!A569,sales_update!A:N,13,FALSE)</f>
        <v>8</v>
      </c>
      <c r="U569">
        <f>VLOOKUP(customer!A569,sales_update!A:N,14,FALSE)</f>
        <v>5</v>
      </c>
      <c r="V569">
        <f>VLOOKUP(customer!A569,Marketing!A:I,2,FALSE)</f>
        <v>0</v>
      </c>
      <c r="W569">
        <f>VLOOKUP(customer!A569,Marketing!A:I,3,FALSE)</f>
        <v>0</v>
      </c>
      <c r="X569">
        <f>VLOOKUP(customer!A569,Marketing!A:I,4,FALSE)</f>
        <v>0</v>
      </c>
      <c r="Y569">
        <f>VLOOKUP(customer!A569,Marketing!A:I,5,FALSE)</f>
        <v>0</v>
      </c>
      <c r="Z569">
        <f>VLOOKUP(customer!A569,Marketing!A:I,6,FALSE)</f>
        <v>0</v>
      </c>
      <c r="AA569">
        <f>VLOOKUP(customer!A569,Marketing!A:I,7,FALSE)</f>
        <v>0</v>
      </c>
      <c r="AB569">
        <f>VLOOKUP(customer!A569,Marketing!A:I,8,FALSE)</f>
        <v>0</v>
      </c>
      <c r="AC569" s="1">
        <f>VLOOKUP(customer!A569,Marketing!A:I,9,FALSE)</f>
        <v>43785</v>
      </c>
    </row>
    <row r="570" spans="1:29" x14ac:dyDescent="0.3">
      <c r="A570">
        <v>2040</v>
      </c>
      <c r="B570">
        <v>167605</v>
      </c>
      <c r="C570">
        <v>0</v>
      </c>
      <c r="D570">
        <v>0</v>
      </c>
      <c r="E570">
        <v>33</v>
      </c>
      <c r="F570" t="str">
        <f>IF(customer!G570=1, "Married", IF(customer!H570=1, "Single", IF(customer!F570=1, "Divorced", IF(customer!I570=1, "Together", IF(customer!J570=1, "Widowed", "Unknown")))))</f>
        <v>Together</v>
      </c>
      <c r="G570" t="str">
        <f>IF(customer!K570=1,"Basic",IF(customer!L570=1,"Graduate",IF(customer!M570=1,"Master",IF(customer!N570=1,"PhD","Unknown"))))</f>
        <v>Graduate</v>
      </c>
      <c r="H570" t="s">
        <v>17</v>
      </c>
      <c r="I570">
        <f>VLOOKUP(customer!A570,sales_update!A:N,2,FALSE)</f>
        <v>84</v>
      </c>
      <c r="J570">
        <f xml:space="preserve"> VLOOKUP(customer!A570,sales_update!A:N,3,FALSE)</f>
        <v>833</v>
      </c>
      <c r="K570">
        <f>VLOOKUP(customer!A570,sales_update!A:N,4,FALSE)</f>
        <v>69</v>
      </c>
      <c r="L570">
        <f>VLOOKUP(customer!A570,sales_update!A:N,5,FALSE)</f>
        <v>699</v>
      </c>
      <c r="M570">
        <f>VLOOKUP(customer!A570,sales_update!A:N,6,FALSE)</f>
        <v>456</v>
      </c>
      <c r="N570">
        <f>VLOOKUP(customer!A570,sales_update!A:N,7,FALSE)</f>
        <v>134</v>
      </c>
      <c r="O570">
        <f>VLOOKUP(customer!A570,sales_update!A:N,8,FALSE)</f>
        <v>134</v>
      </c>
      <c r="P570">
        <f>VLOOKUP(customer!A570,sales_update!A:N,9,FALSE)</f>
        <v>2058</v>
      </c>
      <c r="Q570">
        <f>VLOOKUP(customer!A570,sales_update!A:N,10,FALSE)</f>
        <v>1</v>
      </c>
      <c r="R570">
        <f>VLOOKUP(customer!A570,sales_update!A:N,11,FALSE)</f>
        <v>2</v>
      </c>
      <c r="S570">
        <f>VLOOKUP(customer!A570,sales_update!A:N,12,FALSE)</f>
        <v>8</v>
      </c>
      <c r="T570">
        <f>VLOOKUP(customer!A570,sales_update!A:N,13,FALSE)</f>
        <v>6</v>
      </c>
      <c r="U570">
        <f>VLOOKUP(customer!A570,sales_update!A:N,14,FALSE)</f>
        <v>1</v>
      </c>
      <c r="V570">
        <f>VLOOKUP(customer!A570,Marketing!A:I,2,FALSE)</f>
        <v>0</v>
      </c>
      <c r="W570">
        <f>VLOOKUP(customer!A570,Marketing!A:I,3,FALSE)</f>
        <v>0</v>
      </c>
      <c r="X570">
        <f>VLOOKUP(customer!A570,Marketing!A:I,4,FALSE)</f>
        <v>0</v>
      </c>
      <c r="Y570">
        <f>VLOOKUP(customer!A570,Marketing!A:I,5,FALSE)</f>
        <v>0</v>
      </c>
      <c r="Z570">
        <f>VLOOKUP(customer!A570,Marketing!A:I,6,FALSE)</f>
        <v>0</v>
      </c>
      <c r="AA570">
        <f>VLOOKUP(customer!A570,Marketing!A:I,7,FALSE)</f>
        <v>0</v>
      </c>
      <c r="AB570">
        <f>VLOOKUP(customer!A570,Marketing!A:I,8,FALSE)</f>
        <v>0</v>
      </c>
      <c r="AC570" s="1">
        <f>VLOOKUP(customer!A570,Marketing!A:I,9,FALSE)</f>
        <v>43713</v>
      </c>
    </row>
    <row r="571" spans="1:29" x14ac:dyDescent="0.3">
      <c r="A571">
        <v>1235</v>
      </c>
      <c r="B571">
        <v>167546</v>
      </c>
      <c r="C571">
        <v>0</v>
      </c>
      <c r="D571">
        <v>0</v>
      </c>
      <c r="E571">
        <v>32</v>
      </c>
      <c r="F571" t="str">
        <f>IF(customer!G571=1, "Married", IF(customer!H571=1, "Single", IF(customer!F571=1, "Divorced", IF(customer!I571=1, "Together", IF(customer!J571=1, "Widowed", "Unknown")))))</f>
        <v>Married</v>
      </c>
      <c r="G571" t="str">
        <f>IF(customer!K571=1,"Basic",IF(customer!L571=1,"Graduate",IF(customer!M571=1,"Master",IF(customer!N571=1,"PhD","Unknown"))))</f>
        <v>PhD</v>
      </c>
      <c r="H571" t="s">
        <v>15</v>
      </c>
      <c r="I571">
        <f>VLOOKUP(customer!A571,sales_update!A:N,2,FALSE)</f>
        <v>90</v>
      </c>
      <c r="J571">
        <f xml:space="preserve"> VLOOKUP(customer!A571,sales_update!A:N,3,FALSE)</f>
        <v>2143</v>
      </c>
      <c r="K571">
        <f>VLOOKUP(customer!A571,sales_update!A:N,4,FALSE)</f>
        <v>332</v>
      </c>
      <c r="L571">
        <f>VLOOKUP(customer!A571,sales_update!A:N,5,FALSE)</f>
        <v>1905</v>
      </c>
      <c r="M571">
        <f>VLOOKUP(customer!A571,sales_update!A:N,6,FALSE)</f>
        <v>372</v>
      </c>
      <c r="N571">
        <f>VLOOKUP(customer!A571,sales_update!A:N,7,FALSE)</f>
        <v>94</v>
      </c>
      <c r="O571">
        <f>VLOOKUP(customer!A571,sales_update!A:N,8,FALSE)</f>
        <v>427</v>
      </c>
      <c r="P571">
        <f>VLOOKUP(customer!A571,sales_update!A:N,9,FALSE)</f>
        <v>4420</v>
      </c>
      <c r="Q571">
        <f>VLOOKUP(customer!A571,sales_update!A:N,10,FALSE)</f>
        <v>1</v>
      </c>
      <c r="R571">
        <f>VLOOKUP(customer!A571,sales_update!A:N,11,FALSE)</f>
        <v>4</v>
      </c>
      <c r="S571">
        <f>VLOOKUP(customer!A571,sales_update!A:N,12,FALSE)</f>
        <v>10</v>
      </c>
      <c r="T571">
        <f>VLOOKUP(customer!A571,sales_update!A:N,13,FALSE)</f>
        <v>5</v>
      </c>
      <c r="U571">
        <f>VLOOKUP(customer!A571,sales_update!A:N,14,FALSE)</f>
        <v>3</v>
      </c>
      <c r="V571">
        <f>VLOOKUP(customer!A571,Marketing!A:I,2,FALSE)</f>
        <v>0</v>
      </c>
      <c r="W571">
        <f>VLOOKUP(customer!A571,Marketing!A:I,3,FALSE)</f>
        <v>0</v>
      </c>
      <c r="X571">
        <f>VLOOKUP(customer!A571,Marketing!A:I,4,FALSE)</f>
        <v>0</v>
      </c>
      <c r="Y571">
        <f>VLOOKUP(customer!A571,Marketing!A:I,5,FALSE)</f>
        <v>0</v>
      </c>
      <c r="Z571">
        <f>VLOOKUP(customer!A571,Marketing!A:I,6,FALSE)</f>
        <v>0</v>
      </c>
      <c r="AA571">
        <f>VLOOKUP(customer!A571,Marketing!A:I,7,FALSE)</f>
        <v>0</v>
      </c>
      <c r="AB571">
        <f>VLOOKUP(customer!A571,Marketing!A:I,8,FALSE)</f>
        <v>0</v>
      </c>
      <c r="AC571" s="1">
        <f>VLOOKUP(customer!A571,Marketing!A:I,9,FALSE)</f>
        <v>43501</v>
      </c>
    </row>
    <row r="572" spans="1:29" x14ac:dyDescent="0.3">
      <c r="A572">
        <v>2865</v>
      </c>
      <c r="B572">
        <v>167546</v>
      </c>
      <c r="C572">
        <v>0</v>
      </c>
      <c r="D572">
        <v>0</v>
      </c>
      <c r="E572">
        <v>32</v>
      </c>
      <c r="F572" t="str">
        <f>IF(customer!G572=1, "Married", IF(customer!H572=1, "Single", IF(customer!F572=1, "Divorced", IF(customer!I572=1, "Together", IF(customer!J572=1, "Widowed", "Unknown")))))</f>
        <v>Married</v>
      </c>
      <c r="G572" t="str">
        <f>IF(customer!K572=1,"Basic",IF(customer!L572=1,"Graduate",IF(customer!M572=1,"Master",IF(customer!N572=1,"PhD","Unknown"))))</f>
        <v>PhD</v>
      </c>
      <c r="H572" t="s">
        <v>16</v>
      </c>
      <c r="I572">
        <f>VLOOKUP(customer!A572,sales_update!A:N,2,FALSE)</f>
        <v>90</v>
      </c>
      <c r="J572">
        <f xml:space="preserve"> VLOOKUP(customer!A572,sales_update!A:N,3,FALSE)</f>
        <v>2143</v>
      </c>
      <c r="K572">
        <f>VLOOKUP(customer!A572,sales_update!A:N,4,FALSE)</f>
        <v>332</v>
      </c>
      <c r="L572">
        <f>VLOOKUP(customer!A572,sales_update!A:N,5,FALSE)</f>
        <v>1905</v>
      </c>
      <c r="M572">
        <f>VLOOKUP(customer!A572,sales_update!A:N,6,FALSE)</f>
        <v>372</v>
      </c>
      <c r="N572">
        <f>VLOOKUP(customer!A572,sales_update!A:N,7,FALSE)</f>
        <v>94</v>
      </c>
      <c r="O572">
        <f>VLOOKUP(customer!A572,sales_update!A:N,8,FALSE)</f>
        <v>427</v>
      </c>
      <c r="P572">
        <f>VLOOKUP(customer!A572,sales_update!A:N,9,FALSE)</f>
        <v>4420</v>
      </c>
      <c r="Q572">
        <f>VLOOKUP(customer!A572,sales_update!A:N,10,FALSE)</f>
        <v>1</v>
      </c>
      <c r="R572">
        <f>VLOOKUP(customer!A572,sales_update!A:N,11,FALSE)</f>
        <v>4</v>
      </c>
      <c r="S572">
        <f>VLOOKUP(customer!A572,sales_update!A:N,12,FALSE)</f>
        <v>10</v>
      </c>
      <c r="T572">
        <f>VLOOKUP(customer!A572,sales_update!A:N,13,FALSE)</f>
        <v>5</v>
      </c>
      <c r="U572">
        <f>VLOOKUP(customer!A572,sales_update!A:N,14,FALSE)</f>
        <v>3</v>
      </c>
      <c r="V572">
        <f>VLOOKUP(customer!A572,Marketing!A:I,2,FALSE)</f>
        <v>0</v>
      </c>
      <c r="W572">
        <f>VLOOKUP(customer!A572,Marketing!A:I,3,FALSE)</f>
        <v>0</v>
      </c>
      <c r="X572">
        <f>VLOOKUP(customer!A572,Marketing!A:I,4,FALSE)</f>
        <v>0</v>
      </c>
      <c r="Y572">
        <f>VLOOKUP(customer!A572,Marketing!A:I,5,FALSE)</f>
        <v>0</v>
      </c>
      <c r="Z572">
        <f>VLOOKUP(customer!A572,Marketing!A:I,6,FALSE)</f>
        <v>0</v>
      </c>
      <c r="AA572">
        <f>VLOOKUP(customer!A572,Marketing!A:I,7,FALSE)</f>
        <v>0</v>
      </c>
      <c r="AB572">
        <f>VLOOKUP(customer!A572,Marketing!A:I,8,FALSE)</f>
        <v>0</v>
      </c>
      <c r="AC572" s="1">
        <f>VLOOKUP(customer!A572,Marketing!A:I,9,FALSE)</f>
        <v>43501</v>
      </c>
    </row>
    <row r="573" spans="1:29" x14ac:dyDescent="0.3">
      <c r="A573">
        <v>1918</v>
      </c>
      <c r="B573">
        <v>167536</v>
      </c>
      <c r="C573">
        <v>0</v>
      </c>
      <c r="D573">
        <v>1</v>
      </c>
      <c r="E573">
        <v>50</v>
      </c>
      <c r="F573" t="str">
        <f>IF(customer!G573=1, "Married", IF(customer!H573=1, "Single", IF(customer!F573=1, "Divorced", IF(customer!I573=1, "Together", IF(customer!J573=1, "Widowed", "Unknown")))))</f>
        <v>Married</v>
      </c>
      <c r="G573" t="str">
        <f>IF(customer!K573=1,"Basic",IF(customer!L573=1,"Graduate",IF(customer!M573=1,"Master",IF(customer!N573=1,"PhD","Unknown"))))</f>
        <v>PhD</v>
      </c>
      <c r="H573" t="s">
        <v>20</v>
      </c>
      <c r="I573">
        <f>VLOOKUP(customer!A573,sales_update!A:N,2,FALSE)</f>
        <v>45</v>
      </c>
      <c r="J573">
        <f xml:space="preserve"> VLOOKUP(customer!A573,sales_update!A:N,3,FALSE)</f>
        <v>3108</v>
      </c>
      <c r="K573">
        <f>VLOOKUP(customer!A573,sales_update!A:N,4,FALSE)</f>
        <v>0</v>
      </c>
      <c r="L573">
        <f>VLOOKUP(customer!A573,sales_update!A:N,5,FALSE)</f>
        <v>1109</v>
      </c>
      <c r="M573">
        <f>VLOOKUP(customer!A573,sales_update!A:N,6,FALSE)</f>
        <v>57</v>
      </c>
      <c r="N573">
        <f>VLOOKUP(customer!A573,sales_update!A:N,7,FALSE)</f>
        <v>176</v>
      </c>
      <c r="O573">
        <f>VLOOKUP(customer!A573,sales_update!A:N,8,FALSE)</f>
        <v>87</v>
      </c>
      <c r="P573">
        <f>VLOOKUP(customer!A573,sales_update!A:N,9,FALSE)</f>
        <v>4364</v>
      </c>
      <c r="Q573">
        <f>VLOOKUP(customer!A573,sales_update!A:N,10,FALSE)</f>
        <v>3</v>
      </c>
      <c r="R573">
        <f>VLOOKUP(customer!A573,sales_update!A:N,11,FALSE)</f>
        <v>11</v>
      </c>
      <c r="S573">
        <f>VLOOKUP(customer!A573,sales_update!A:N,12,FALSE)</f>
        <v>5</v>
      </c>
      <c r="T573">
        <f>VLOOKUP(customer!A573,sales_update!A:N,13,FALSE)</f>
        <v>11</v>
      </c>
      <c r="U573">
        <f>VLOOKUP(customer!A573,sales_update!A:N,14,FALSE)</f>
        <v>8</v>
      </c>
      <c r="V573">
        <f>VLOOKUP(customer!A573,Marketing!A:I,2,FALSE)</f>
        <v>0</v>
      </c>
      <c r="W573">
        <f>VLOOKUP(customer!A573,Marketing!A:I,3,FALSE)</f>
        <v>0</v>
      </c>
      <c r="X573">
        <f>VLOOKUP(customer!A573,Marketing!A:I,4,FALSE)</f>
        <v>0</v>
      </c>
      <c r="Y573">
        <f>VLOOKUP(customer!A573,Marketing!A:I,5,FALSE)</f>
        <v>1</v>
      </c>
      <c r="Z573">
        <f>VLOOKUP(customer!A573,Marketing!A:I,6,FALSE)</f>
        <v>0</v>
      </c>
      <c r="AA573">
        <f>VLOOKUP(customer!A573,Marketing!A:I,7,FALSE)</f>
        <v>0</v>
      </c>
      <c r="AB573">
        <f>VLOOKUP(customer!A573,Marketing!A:I,8,FALSE)</f>
        <v>0</v>
      </c>
      <c r="AC573" s="1">
        <f>VLOOKUP(customer!A573,Marketing!A:I,9,FALSE)</f>
        <v>43765</v>
      </c>
    </row>
    <row r="574" spans="1:29" x14ac:dyDescent="0.3">
      <c r="A574">
        <v>2974</v>
      </c>
      <c r="B574">
        <v>167506</v>
      </c>
      <c r="C574">
        <v>0</v>
      </c>
      <c r="D574">
        <v>1</v>
      </c>
      <c r="E574">
        <v>40</v>
      </c>
      <c r="F574" t="str">
        <f>IF(customer!G574=1, "Married", IF(customer!H574=1, "Single", IF(customer!F574=1, "Divorced", IF(customer!I574=1, "Together", IF(customer!J574=1, "Widowed", "Unknown")))))</f>
        <v>Single</v>
      </c>
      <c r="G574" t="str">
        <f>IF(customer!K574=1,"Basic",IF(customer!L574=1,"Graduate",IF(customer!M574=1,"Master",IF(customer!N574=1,"PhD","Unknown"))))</f>
        <v>Unknown</v>
      </c>
      <c r="H574" t="s">
        <v>20</v>
      </c>
      <c r="I574">
        <f>VLOOKUP(customer!A574,sales_update!A:N,2,FALSE)</f>
        <v>73</v>
      </c>
      <c r="J574">
        <f xml:space="preserve"> VLOOKUP(customer!A574,sales_update!A:N,3,FALSE)</f>
        <v>223</v>
      </c>
      <c r="K574">
        <f>VLOOKUP(customer!A574,sales_update!A:N,4,FALSE)</f>
        <v>94</v>
      </c>
      <c r="L574">
        <f>VLOOKUP(customer!A574,sales_update!A:N,5,FALSE)</f>
        <v>166</v>
      </c>
      <c r="M574">
        <f>VLOOKUP(customer!A574,sales_update!A:N,6,FALSE)</f>
        <v>82</v>
      </c>
      <c r="N574">
        <f>VLOOKUP(customer!A574,sales_update!A:N,7,FALSE)</f>
        <v>89</v>
      </c>
      <c r="O574">
        <f>VLOOKUP(customer!A574,sales_update!A:N,8,FALSE)</f>
        <v>166</v>
      </c>
      <c r="P574">
        <f>VLOOKUP(customer!A574,sales_update!A:N,9,FALSE)</f>
        <v>489</v>
      </c>
      <c r="Q574">
        <f>VLOOKUP(customer!A574,sales_update!A:N,10,FALSE)</f>
        <v>1</v>
      </c>
      <c r="R574">
        <f>VLOOKUP(customer!A574,sales_update!A:N,11,FALSE)</f>
        <v>4</v>
      </c>
      <c r="S574">
        <f>VLOOKUP(customer!A574,sales_update!A:N,12,FALSE)</f>
        <v>1</v>
      </c>
      <c r="T574">
        <f>VLOOKUP(customer!A574,sales_update!A:N,13,FALSE)</f>
        <v>6</v>
      </c>
      <c r="U574">
        <f>VLOOKUP(customer!A574,sales_update!A:N,14,FALSE)</f>
        <v>3</v>
      </c>
      <c r="V574">
        <f>VLOOKUP(customer!A574,Marketing!A:I,2,FALSE)</f>
        <v>0</v>
      </c>
      <c r="W574">
        <f>VLOOKUP(customer!A574,Marketing!A:I,3,FALSE)</f>
        <v>0</v>
      </c>
      <c r="X574">
        <f>VLOOKUP(customer!A574,Marketing!A:I,4,FALSE)</f>
        <v>0</v>
      </c>
      <c r="Y574">
        <f>VLOOKUP(customer!A574,Marketing!A:I,5,FALSE)</f>
        <v>0</v>
      </c>
      <c r="Z574">
        <f>VLOOKUP(customer!A574,Marketing!A:I,6,FALSE)</f>
        <v>0</v>
      </c>
      <c r="AA574">
        <f>VLOOKUP(customer!A574,Marketing!A:I,7,FALSE)</f>
        <v>0</v>
      </c>
      <c r="AB574">
        <f>VLOOKUP(customer!A574,Marketing!A:I,8,FALSE)</f>
        <v>0</v>
      </c>
      <c r="AC574" s="1">
        <f>VLOOKUP(customer!A574,Marketing!A:I,9,FALSE)</f>
        <v>43990</v>
      </c>
    </row>
    <row r="575" spans="1:29" x14ac:dyDescent="0.3">
      <c r="A575">
        <v>2906</v>
      </c>
      <c r="B575">
        <v>167472</v>
      </c>
      <c r="C575">
        <v>0</v>
      </c>
      <c r="D575">
        <v>1</v>
      </c>
      <c r="E575">
        <v>73</v>
      </c>
      <c r="F575" t="str">
        <f>IF(customer!G575=1, "Married", IF(customer!H575=1, "Single", IF(customer!F575=1, "Divorced", IF(customer!I575=1, "Together", IF(customer!J575=1, "Widowed", "Unknown")))))</f>
        <v>Married</v>
      </c>
      <c r="G575" t="str">
        <f>IF(customer!K575=1,"Basic",IF(customer!L575=1,"Graduate",IF(customer!M575=1,"Master",IF(customer!N575=1,"PhD","Unknown"))))</f>
        <v>PhD</v>
      </c>
      <c r="H575" t="s">
        <v>19</v>
      </c>
      <c r="I575">
        <f>VLOOKUP(customer!A575,sales_update!A:N,2,FALSE)</f>
        <v>93</v>
      </c>
      <c r="J575">
        <f xml:space="preserve"> VLOOKUP(customer!A575,sales_update!A:N,3,FALSE)</f>
        <v>402</v>
      </c>
      <c r="K575">
        <f>VLOOKUP(customer!A575,sales_update!A:N,4,FALSE)</f>
        <v>77</v>
      </c>
      <c r="L575">
        <f>VLOOKUP(customer!A575,sales_update!A:N,5,FALSE)</f>
        <v>315</v>
      </c>
      <c r="M575">
        <f>VLOOKUP(customer!A575,sales_update!A:N,6,FALSE)</f>
        <v>20</v>
      </c>
      <c r="N575">
        <f>VLOOKUP(customer!A575,sales_update!A:N,7,FALSE)</f>
        <v>42</v>
      </c>
      <c r="O575">
        <f>VLOOKUP(customer!A575,sales_update!A:N,8,FALSE)</f>
        <v>171</v>
      </c>
      <c r="P575">
        <f>VLOOKUP(customer!A575,sales_update!A:N,9,FALSE)</f>
        <v>685</v>
      </c>
      <c r="Q575">
        <f>VLOOKUP(customer!A575,sales_update!A:N,10,FALSE)</f>
        <v>2</v>
      </c>
      <c r="R575">
        <f>VLOOKUP(customer!A575,sales_update!A:N,11,FALSE)</f>
        <v>4</v>
      </c>
      <c r="S575">
        <f>VLOOKUP(customer!A575,sales_update!A:N,12,FALSE)</f>
        <v>2</v>
      </c>
      <c r="T575">
        <f>VLOOKUP(customer!A575,sales_update!A:N,13,FALSE)</f>
        <v>7</v>
      </c>
      <c r="U575">
        <f>VLOOKUP(customer!A575,sales_update!A:N,14,FALSE)</f>
        <v>3</v>
      </c>
      <c r="V575">
        <f>VLOOKUP(customer!A575,Marketing!A:I,2,FALSE)</f>
        <v>0</v>
      </c>
      <c r="W575">
        <f>VLOOKUP(customer!A575,Marketing!A:I,3,FALSE)</f>
        <v>0</v>
      </c>
      <c r="X575">
        <f>VLOOKUP(customer!A575,Marketing!A:I,4,FALSE)</f>
        <v>0</v>
      </c>
      <c r="Y575">
        <f>VLOOKUP(customer!A575,Marketing!A:I,5,FALSE)</f>
        <v>0</v>
      </c>
      <c r="Z575">
        <f>VLOOKUP(customer!A575,Marketing!A:I,6,FALSE)</f>
        <v>0</v>
      </c>
      <c r="AA575">
        <f>VLOOKUP(customer!A575,Marketing!A:I,7,FALSE)</f>
        <v>0</v>
      </c>
      <c r="AB575">
        <f>VLOOKUP(customer!A575,Marketing!A:I,8,FALSE)</f>
        <v>0</v>
      </c>
      <c r="AC575" s="1">
        <f>VLOOKUP(customer!A575,Marketing!A:I,9,FALSE)</f>
        <v>43894</v>
      </c>
    </row>
    <row r="576" spans="1:29" x14ac:dyDescent="0.3">
      <c r="A576">
        <v>1635</v>
      </c>
      <c r="B576">
        <v>167445</v>
      </c>
      <c r="C576">
        <v>0</v>
      </c>
      <c r="D576">
        <v>1</v>
      </c>
      <c r="E576">
        <v>46</v>
      </c>
      <c r="F576" t="str">
        <f>IF(customer!G576=1, "Married", IF(customer!H576=1, "Single", IF(customer!F576=1, "Divorced", IF(customer!I576=1, "Together", IF(customer!J576=1, "Widowed", "Unknown")))))</f>
        <v>Married</v>
      </c>
      <c r="G576" t="str">
        <f>IF(customer!K576=1,"Basic",IF(customer!L576=1,"Graduate",IF(customer!M576=1,"Master",IF(customer!N576=1,"PhD","Unknown"))))</f>
        <v>Graduate</v>
      </c>
      <c r="H576" t="s">
        <v>16</v>
      </c>
      <c r="I576">
        <f>VLOOKUP(customer!A576,sales_update!A:N,2,FALSE)</f>
        <v>63</v>
      </c>
      <c r="J576">
        <f xml:space="preserve"> VLOOKUP(customer!A576,sales_update!A:N,3,FALSE)</f>
        <v>1879</v>
      </c>
      <c r="K576">
        <f>VLOOKUP(customer!A576,sales_update!A:N,4,FALSE)</f>
        <v>199</v>
      </c>
      <c r="L576">
        <f>VLOOKUP(customer!A576,sales_update!A:N,5,FALSE)</f>
        <v>539</v>
      </c>
      <c r="M576">
        <f>VLOOKUP(customer!A576,sales_update!A:N,6,FALSE)</f>
        <v>72</v>
      </c>
      <c r="N576">
        <f>VLOOKUP(customer!A576,sales_update!A:N,7,FALSE)</f>
        <v>199</v>
      </c>
      <c r="O576">
        <f>VLOOKUP(customer!A576,sales_update!A:N,8,FALSE)</f>
        <v>27</v>
      </c>
      <c r="P576">
        <f>VLOOKUP(customer!A576,sales_update!A:N,9,FALSE)</f>
        <v>2860</v>
      </c>
      <c r="Q576">
        <f>VLOOKUP(customer!A576,sales_update!A:N,10,FALSE)</f>
        <v>5</v>
      </c>
      <c r="R576">
        <f>VLOOKUP(customer!A576,sales_update!A:N,11,FALSE)</f>
        <v>9</v>
      </c>
      <c r="S576">
        <f>VLOOKUP(customer!A576,sales_update!A:N,12,FALSE)</f>
        <v>6</v>
      </c>
      <c r="T576">
        <f>VLOOKUP(customer!A576,sales_update!A:N,13,FALSE)</f>
        <v>12</v>
      </c>
      <c r="U576">
        <f>VLOOKUP(customer!A576,sales_update!A:N,14,FALSE)</f>
        <v>6</v>
      </c>
      <c r="V576">
        <f>VLOOKUP(customer!A576,Marketing!A:I,2,FALSE)</f>
        <v>0</v>
      </c>
      <c r="W576">
        <f>VLOOKUP(customer!A576,Marketing!A:I,3,FALSE)</f>
        <v>0</v>
      </c>
      <c r="X576">
        <f>VLOOKUP(customer!A576,Marketing!A:I,4,FALSE)</f>
        <v>0</v>
      </c>
      <c r="Y576">
        <f>VLOOKUP(customer!A576,Marketing!A:I,5,FALSE)</f>
        <v>0</v>
      </c>
      <c r="Z576">
        <f>VLOOKUP(customer!A576,Marketing!A:I,6,FALSE)</f>
        <v>0</v>
      </c>
      <c r="AA576">
        <f>VLOOKUP(customer!A576,Marketing!A:I,7,FALSE)</f>
        <v>0</v>
      </c>
      <c r="AB576">
        <f>VLOOKUP(customer!A576,Marketing!A:I,8,FALSE)</f>
        <v>0</v>
      </c>
      <c r="AC576" s="1">
        <f>VLOOKUP(customer!A576,Marketing!A:I,9,FALSE)</f>
        <v>43482</v>
      </c>
    </row>
    <row r="577" spans="1:29" x14ac:dyDescent="0.3">
      <c r="A577">
        <v>2530</v>
      </c>
      <c r="B577">
        <v>167445</v>
      </c>
      <c r="C577">
        <v>0</v>
      </c>
      <c r="D577">
        <v>1</v>
      </c>
      <c r="E577">
        <v>46</v>
      </c>
      <c r="F577" t="str">
        <f>IF(customer!G577=1, "Married", IF(customer!H577=1, "Single", IF(customer!F577=1, "Divorced", IF(customer!I577=1, "Together", IF(customer!J577=1, "Widowed", "Unknown")))))</f>
        <v>Married</v>
      </c>
      <c r="G577" t="str">
        <f>IF(customer!K577=1,"Basic",IF(customer!L577=1,"Graduate",IF(customer!M577=1,"Master",IF(customer!N577=1,"PhD","Unknown"))))</f>
        <v>Graduate</v>
      </c>
      <c r="H577" t="s">
        <v>20</v>
      </c>
      <c r="I577">
        <f>VLOOKUP(customer!A577,sales_update!A:N,2,FALSE)</f>
        <v>63</v>
      </c>
      <c r="J577">
        <f xml:space="preserve"> VLOOKUP(customer!A577,sales_update!A:N,3,FALSE)</f>
        <v>1879</v>
      </c>
      <c r="K577">
        <f>VLOOKUP(customer!A577,sales_update!A:N,4,FALSE)</f>
        <v>199</v>
      </c>
      <c r="L577">
        <f>VLOOKUP(customer!A577,sales_update!A:N,5,FALSE)</f>
        <v>539</v>
      </c>
      <c r="M577">
        <f>VLOOKUP(customer!A577,sales_update!A:N,6,FALSE)</f>
        <v>72</v>
      </c>
      <c r="N577">
        <f>VLOOKUP(customer!A577,sales_update!A:N,7,FALSE)</f>
        <v>199</v>
      </c>
      <c r="O577">
        <f>VLOOKUP(customer!A577,sales_update!A:N,8,FALSE)</f>
        <v>27</v>
      </c>
      <c r="P577">
        <f>VLOOKUP(customer!A577,sales_update!A:N,9,FALSE)</f>
        <v>2860</v>
      </c>
      <c r="Q577">
        <f>VLOOKUP(customer!A577,sales_update!A:N,10,FALSE)</f>
        <v>5</v>
      </c>
      <c r="R577">
        <f>VLOOKUP(customer!A577,sales_update!A:N,11,FALSE)</f>
        <v>9</v>
      </c>
      <c r="S577">
        <f>VLOOKUP(customer!A577,sales_update!A:N,12,FALSE)</f>
        <v>6</v>
      </c>
      <c r="T577">
        <f>VLOOKUP(customer!A577,sales_update!A:N,13,FALSE)</f>
        <v>12</v>
      </c>
      <c r="U577">
        <f>VLOOKUP(customer!A577,sales_update!A:N,14,FALSE)</f>
        <v>6</v>
      </c>
      <c r="V577">
        <f>VLOOKUP(customer!A577,Marketing!A:I,2,FALSE)</f>
        <v>0</v>
      </c>
      <c r="W577">
        <f>VLOOKUP(customer!A577,Marketing!A:I,3,FALSE)</f>
        <v>0</v>
      </c>
      <c r="X577">
        <f>VLOOKUP(customer!A577,Marketing!A:I,4,FALSE)</f>
        <v>0</v>
      </c>
      <c r="Y577">
        <f>VLOOKUP(customer!A577,Marketing!A:I,5,FALSE)</f>
        <v>0</v>
      </c>
      <c r="Z577">
        <f>VLOOKUP(customer!A577,Marketing!A:I,6,FALSE)</f>
        <v>0</v>
      </c>
      <c r="AA577">
        <f>VLOOKUP(customer!A577,Marketing!A:I,7,FALSE)</f>
        <v>0</v>
      </c>
      <c r="AB577">
        <f>VLOOKUP(customer!A577,Marketing!A:I,8,FALSE)</f>
        <v>0</v>
      </c>
      <c r="AC577" s="1">
        <f>VLOOKUP(customer!A577,Marketing!A:I,9,FALSE)</f>
        <v>43482</v>
      </c>
    </row>
    <row r="578" spans="1:29" x14ac:dyDescent="0.3">
      <c r="A578">
        <v>3037</v>
      </c>
      <c r="B578">
        <v>167445</v>
      </c>
      <c r="C578">
        <v>0</v>
      </c>
      <c r="D578">
        <v>1</v>
      </c>
      <c r="E578">
        <v>46</v>
      </c>
      <c r="F578" t="str">
        <f>IF(customer!G578=1, "Married", IF(customer!H578=1, "Single", IF(customer!F578=1, "Divorced", IF(customer!I578=1, "Together", IF(customer!J578=1, "Widowed", "Unknown")))))</f>
        <v>Married</v>
      </c>
      <c r="G578" t="str">
        <f>IF(customer!K578=1,"Basic",IF(customer!L578=1,"Graduate",IF(customer!M578=1,"Master",IF(customer!N578=1,"PhD","Unknown"))))</f>
        <v>Graduate</v>
      </c>
      <c r="H578" t="s">
        <v>18</v>
      </c>
      <c r="I578">
        <f>VLOOKUP(customer!A578,sales_update!A:N,2,FALSE)</f>
        <v>63</v>
      </c>
      <c r="J578">
        <f xml:space="preserve"> VLOOKUP(customer!A578,sales_update!A:N,3,FALSE)</f>
        <v>1879</v>
      </c>
      <c r="K578">
        <f>VLOOKUP(customer!A578,sales_update!A:N,4,FALSE)</f>
        <v>199</v>
      </c>
      <c r="L578">
        <f>VLOOKUP(customer!A578,sales_update!A:N,5,FALSE)</f>
        <v>539</v>
      </c>
      <c r="M578">
        <f>VLOOKUP(customer!A578,sales_update!A:N,6,FALSE)</f>
        <v>72</v>
      </c>
      <c r="N578">
        <f>VLOOKUP(customer!A578,sales_update!A:N,7,FALSE)</f>
        <v>199</v>
      </c>
      <c r="O578">
        <f>VLOOKUP(customer!A578,sales_update!A:N,8,FALSE)</f>
        <v>27</v>
      </c>
      <c r="P578">
        <f>VLOOKUP(customer!A578,sales_update!A:N,9,FALSE)</f>
        <v>2860</v>
      </c>
      <c r="Q578">
        <f>VLOOKUP(customer!A578,sales_update!A:N,10,FALSE)</f>
        <v>5</v>
      </c>
      <c r="R578">
        <f>VLOOKUP(customer!A578,sales_update!A:N,11,FALSE)</f>
        <v>9</v>
      </c>
      <c r="S578">
        <f>VLOOKUP(customer!A578,sales_update!A:N,12,FALSE)</f>
        <v>6</v>
      </c>
      <c r="T578">
        <f>VLOOKUP(customer!A578,sales_update!A:N,13,FALSE)</f>
        <v>12</v>
      </c>
      <c r="U578">
        <f>VLOOKUP(customer!A578,sales_update!A:N,14,FALSE)</f>
        <v>6</v>
      </c>
      <c r="V578">
        <f>VLOOKUP(customer!A578,Marketing!A:I,2,FALSE)</f>
        <v>0</v>
      </c>
      <c r="W578">
        <f>VLOOKUP(customer!A578,Marketing!A:I,3,FALSE)</f>
        <v>0</v>
      </c>
      <c r="X578">
        <f>VLOOKUP(customer!A578,Marketing!A:I,4,FALSE)</f>
        <v>0</v>
      </c>
      <c r="Y578">
        <f>VLOOKUP(customer!A578,Marketing!A:I,5,FALSE)</f>
        <v>0</v>
      </c>
      <c r="Z578">
        <f>VLOOKUP(customer!A578,Marketing!A:I,6,FALSE)</f>
        <v>0</v>
      </c>
      <c r="AA578">
        <f>VLOOKUP(customer!A578,Marketing!A:I,7,FALSE)</f>
        <v>0</v>
      </c>
      <c r="AB578">
        <f>VLOOKUP(customer!A578,Marketing!A:I,8,FALSE)</f>
        <v>0</v>
      </c>
      <c r="AC578" s="1">
        <f>VLOOKUP(customer!A578,Marketing!A:I,9,FALSE)</f>
        <v>43482</v>
      </c>
    </row>
    <row r="579" spans="1:29" x14ac:dyDescent="0.3">
      <c r="A579">
        <v>2232</v>
      </c>
      <c r="B579">
        <v>167433</v>
      </c>
      <c r="C579">
        <v>0</v>
      </c>
      <c r="D579">
        <v>2</v>
      </c>
      <c r="E579">
        <v>68</v>
      </c>
      <c r="F579" t="str">
        <f>IF(customer!G579=1, "Married", IF(customer!H579=1, "Single", IF(customer!F579=1, "Divorced", IF(customer!I579=1, "Together", IF(customer!J579=1, "Widowed", "Unknown")))))</f>
        <v>Married</v>
      </c>
      <c r="G579" t="str">
        <f>IF(customer!K579=1,"Basic",IF(customer!L579=1,"Graduate",IF(customer!M579=1,"Master",IF(customer!N579=1,"PhD","Unknown"))))</f>
        <v>Graduate</v>
      </c>
      <c r="H579" t="s">
        <v>17</v>
      </c>
      <c r="I579">
        <f>VLOOKUP(customer!A579,sales_update!A:N,2,FALSE)</f>
        <v>51</v>
      </c>
      <c r="J579">
        <f xml:space="preserve"> VLOOKUP(customer!A579,sales_update!A:N,3,FALSE)</f>
        <v>1527</v>
      </c>
      <c r="K579">
        <f>VLOOKUP(customer!A579,sales_update!A:N,4,FALSE)</f>
        <v>70</v>
      </c>
      <c r="L579">
        <f>VLOOKUP(customer!A579,sales_update!A:N,5,FALSE)</f>
        <v>643</v>
      </c>
      <c r="M579">
        <f>VLOOKUP(customer!A579,sales_update!A:N,6,FALSE)</f>
        <v>30</v>
      </c>
      <c r="N579">
        <f>VLOOKUP(customer!A579,sales_update!A:N,7,FALSE)</f>
        <v>119</v>
      </c>
      <c r="O579">
        <f>VLOOKUP(customer!A579,sales_update!A:N,8,FALSE)</f>
        <v>74</v>
      </c>
      <c r="P579">
        <f>VLOOKUP(customer!A579,sales_update!A:N,9,FALSE)</f>
        <v>2314</v>
      </c>
      <c r="Q579">
        <f>VLOOKUP(customer!A579,sales_update!A:N,10,FALSE)</f>
        <v>4</v>
      </c>
      <c r="R579">
        <f>VLOOKUP(customer!A579,sales_update!A:N,11,FALSE)</f>
        <v>6</v>
      </c>
      <c r="S579">
        <f>VLOOKUP(customer!A579,sales_update!A:N,12,FALSE)</f>
        <v>5</v>
      </c>
      <c r="T579">
        <f>VLOOKUP(customer!A579,sales_update!A:N,13,FALSE)</f>
        <v>13</v>
      </c>
      <c r="U579">
        <f>VLOOKUP(customer!A579,sales_update!A:N,14,FALSE)</f>
        <v>4</v>
      </c>
      <c r="V579">
        <f>VLOOKUP(customer!A579,Marketing!A:I,2,FALSE)</f>
        <v>0</v>
      </c>
      <c r="W579">
        <f>VLOOKUP(customer!A579,Marketing!A:I,3,FALSE)</f>
        <v>1</v>
      </c>
      <c r="X579">
        <f>VLOOKUP(customer!A579,Marketing!A:I,4,FALSE)</f>
        <v>0</v>
      </c>
      <c r="Y579">
        <f>VLOOKUP(customer!A579,Marketing!A:I,5,FALSE)</f>
        <v>0</v>
      </c>
      <c r="Z579">
        <f>VLOOKUP(customer!A579,Marketing!A:I,6,FALSE)</f>
        <v>0</v>
      </c>
      <c r="AA579">
        <f>VLOOKUP(customer!A579,Marketing!A:I,7,FALSE)</f>
        <v>0</v>
      </c>
      <c r="AB579">
        <f>VLOOKUP(customer!A579,Marketing!A:I,8,FALSE)</f>
        <v>0</v>
      </c>
      <c r="AC579" s="1">
        <f>VLOOKUP(customer!A579,Marketing!A:I,9,FALSE)</f>
        <v>43820</v>
      </c>
    </row>
    <row r="580" spans="1:29" x14ac:dyDescent="0.3">
      <c r="A580">
        <v>1717</v>
      </c>
      <c r="B580">
        <v>167432</v>
      </c>
      <c r="C580">
        <v>0</v>
      </c>
      <c r="D580">
        <v>1</v>
      </c>
      <c r="E580">
        <v>47</v>
      </c>
      <c r="F580" t="str">
        <f>IF(customer!G580=1, "Married", IF(customer!H580=1, "Single", IF(customer!F580=1, "Divorced", IF(customer!I580=1, "Together", IF(customer!J580=1, "Widowed", "Unknown")))))</f>
        <v>Married</v>
      </c>
      <c r="G580" t="str">
        <f>IF(customer!K580=1,"Basic",IF(customer!L580=1,"Graduate",IF(customer!M580=1,"Master",IF(customer!N580=1,"PhD","Unknown"))))</f>
        <v>Graduate</v>
      </c>
      <c r="H580" t="s">
        <v>18</v>
      </c>
      <c r="I580">
        <f>VLOOKUP(customer!A580,sales_update!A:N,2,FALSE)</f>
        <v>69</v>
      </c>
      <c r="J580">
        <f xml:space="preserve"> VLOOKUP(customer!A580,sales_update!A:N,3,FALSE)</f>
        <v>1073</v>
      </c>
      <c r="K580">
        <f>VLOOKUP(customer!A580,sales_update!A:N,4,FALSE)</f>
        <v>196</v>
      </c>
      <c r="L580">
        <f>VLOOKUP(customer!A580,sales_update!A:N,5,FALSE)</f>
        <v>847</v>
      </c>
      <c r="M580">
        <f>VLOOKUP(customer!A580,sales_update!A:N,6,FALSE)</f>
        <v>439</v>
      </c>
      <c r="N580">
        <f>VLOOKUP(customer!A580,sales_update!A:N,7,FALSE)</f>
        <v>338</v>
      </c>
      <c r="O580">
        <f>VLOOKUP(customer!A580,sales_update!A:N,8,FALSE)</f>
        <v>422</v>
      </c>
      <c r="P580">
        <f>VLOOKUP(customer!A580,sales_update!A:N,9,FALSE)</f>
        <v>2471</v>
      </c>
      <c r="Q580">
        <f>VLOOKUP(customer!A580,sales_update!A:N,10,FALSE)</f>
        <v>2</v>
      </c>
      <c r="R580">
        <f>VLOOKUP(customer!A580,sales_update!A:N,11,FALSE)</f>
        <v>8</v>
      </c>
      <c r="S580">
        <f>VLOOKUP(customer!A580,sales_update!A:N,12,FALSE)</f>
        <v>5</v>
      </c>
      <c r="T580">
        <f>VLOOKUP(customer!A580,sales_update!A:N,13,FALSE)</f>
        <v>4</v>
      </c>
      <c r="U580">
        <f>VLOOKUP(customer!A580,sales_update!A:N,14,FALSE)</f>
        <v>4</v>
      </c>
      <c r="V580">
        <f>VLOOKUP(customer!A580,Marketing!A:I,2,FALSE)</f>
        <v>0</v>
      </c>
      <c r="W580">
        <f>VLOOKUP(customer!A580,Marketing!A:I,3,FALSE)</f>
        <v>0</v>
      </c>
      <c r="X580">
        <f>VLOOKUP(customer!A580,Marketing!A:I,4,FALSE)</f>
        <v>0</v>
      </c>
      <c r="Y580">
        <f>VLOOKUP(customer!A580,Marketing!A:I,5,FALSE)</f>
        <v>0</v>
      </c>
      <c r="Z580">
        <f>VLOOKUP(customer!A580,Marketing!A:I,6,FALSE)</f>
        <v>0</v>
      </c>
      <c r="AA580">
        <f>VLOOKUP(customer!A580,Marketing!A:I,7,FALSE)</f>
        <v>0</v>
      </c>
      <c r="AB580">
        <f>VLOOKUP(customer!A580,Marketing!A:I,8,FALSE)</f>
        <v>0</v>
      </c>
      <c r="AC580" s="1">
        <f>VLOOKUP(customer!A580,Marketing!A:I,9,FALSE)</f>
        <v>43711</v>
      </c>
    </row>
    <row r="581" spans="1:29" x14ac:dyDescent="0.3">
      <c r="A581">
        <v>1748</v>
      </c>
      <c r="B581">
        <v>167430</v>
      </c>
      <c r="C581">
        <v>0</v>
      </c>
      <c r="D581">
        <v>0</v>
      </c>
      <c r="E581">
        <v>33</v>
      </c>
      <c r="F581" t="str">
        <f>IF(customer!G581=1, "Married", IF(customer!H581=1, "Single", IF(customer!F581=1, "Divorced", IF(customer!I581=1, "Together", IF(customer!J581=1, "Widowed", "Unknown")))))</f>
        <v>Together</v>
      </c>
      <c r="G581" t="str">
        <f>IF(customer!K581=1,"Basic",IF(customer!L581=1,"Graduate",IF(customer!M581=1,"Master",IF(customer!N581=1,"PhD","Unknown"))))</f>
        <v>Graduate</v>
      </c>
      <c r="H581" t="s">
        <v>19</v>
      </c>
      <c r="I581">
        <f>VLOOKUP(customer!A581,sales_update!A:N,2,FALSE)</f>
        <v>6</v>
      </c>
      <c r="J581">
        <f xml:space="preserve"> VLOOKUP(customer!A581,sales_update!A:N,3,FALSE)</f>
        <v>1477</v>
      </c>
      <c r="K581">
        <f>VLOOKUP(customer!A581,sales_update!A:N,4,FALSE)</f>
        <v>241</v>
      </c>
      <c r="L581">
        <f>VLOOKUP(customer!A581,sales_update!A:N,5,FALSE)</f>
        <v>723</v>
      </c>
      <c r="M581">
        <f>VLOOKUP(customer!A581,sales_update!A:N,6,FALSE)</f>
        <v>315</v>
      </c>
      <c r="N581">
        <f>VLOOKUP(customer!A581,sales_update!A:N,7,FALSE)</f>
        <v>330</v>
      </c>
      <c r="O581">
        <f>VLOOKUP(customer!A581,sales_update!A:N,8,FALSE)</f>
        <v>300</v>
      </c>
      <c r="P581">
        <f>VLOOKUP(customer!A581,sales_update!A:N,9,FALSE)</f>
        <v>2786</v>
      </c>
      <c r="Q581">
        <f>VLOOKUP(customer!A581,sales_update!A:N,10,FALSE)</f>
        <v>1</v>
      </c>
      <c r="R581">
        <f>VLOOKUP(customer!A581,sales_update!A:N,11,FALSE)</f>
        <v>11</v>
      </c>
      <c r="S581">
        <f>VLOOKUP(customer!A581,sales_update!A:N,12,FALSE)</f>
        <v>5</v>
      </c>
      <c r="T581">
        <f>VLOOKUP(customer!A581,sales_update!A:N,13,FALSE)</f>
        <v>12</v>
      </c>
      <c r="U581">
        <f>VLOOKUP(customer!A581,sales_update!A:N,14,FALSE)</f>
        <v>6</v>
      </c>
      <c r="V581">
        <f>VLOOKUP(customer!A581,Marketing!A:I,2,FALSE)</f>
        <v>0</v>
      </c>
      <c r="W581">
        <f>VLOOKUP(customer!A581,Marketing!A:I,3,FALSE)</f>
        <v>0</v>
      </c>
      <c r="X581">
        <f>VLOOKUP(customer!A581,Marketing!A:I,4,FALSE)</f>
        <v>0</v>
      </c>
      <c r="Y581">
        <f>VLOOKUP(customer!A581,Marketing!A:I,5,FALSE)</f>
        <v>0</v>
      </c>
      <c r="Z581">
        <f>VLOOKUP(customer!A581,Marketing!A:I,6,FALSE)</f>
        <v>0</v>
      </c>
      <c r="AA581">
        <f>VLOOKUP(customer!A581,Marketing!A:I,7,FALSE)</f>
        <v>0</v>
      </c>
      <c r="AB581">
        <f>VLOOKUP(customer!A581,Marketing!A:I,8,FALSE)</f>
        <v>0</v>
      </c>
      <c r="AC581" s="1">
        <f>VLOOKUP(customer!A581,Marketing!A:I,9,FALSE)</f>
        <v>43506</v>
      </c>
    </row>
    <row r="582" spans="1:29" x14ac:dyDescent="0.3">
      <c r="A582">
        <v>2445</v>
      </c>
      <c r="B582">
        <v>167419</v>
      </c>
      <c r="C582">
        <v>0</v>
      </c>
      <c r="D582">
        <v>1</v>
      </c>
      <c r="E582">
        <v>50</v>
      </c>
      <c r="F582" t="str">
        <f>IF(customer!G582=1, "Married", IF(customer!H582=1, "Single", IF(customer!F582=1, "Divorced", IF(customer!I582=1, "Together", IF(customer!J582=1, "Widowed", "Unknown")))))</f>
        <v>Together</v>
      </c>
      <c r="G582" t="str">
        <f>IF(customer!K582=1,"Basic",IF(customer!L582=1,"Graduate",IF(customer!M582=1,"Master",IF(customer!N582=1,"PhD","Unknown"))))</f>
        <v>Graduate</v>
      </c>
      <c r="H582" t="s">
        <v>16</v>
      </c>
      <c r="I582">
        <f>VLOOKUP(customer!A582,sales_update!A:N,2,FALSE)</f>
        <v>29</v>
      </c>
      <c r="J582">
        <f xml:space="preserve"> VLOOKUP(customer!A582,sales_update!A:N,3,FALSE)</f>
        <v>2101</v>
      </c>
      <c r="K582">
        <f>VLOOKUP(customer!A582,sales_update!A:N,4,FALSE)</f>
        <v>209</v>
      </c>
      <c r="L582">
        <f>VLOOKUP(customer!A582,sales_update!A:N,5,FALSE)</f>
        <v>874</v>
      </c>
      <c r="M582">
        <f>VLOOKUP(customer!A582,sales_update!A:N,6,FALSE)</f>
        <v>226</v>
      </c>
      <c r="N582">
        <f>VLOOKUP(customer!A582,sales_update!A:N,7,FALSE)</f>
        <v>139</v>
      </c>
      <c r="O582">
        <f>VLOOKUP(customer!A582,sales_update!A:N,8,FALSE)</f>
        <v>104</v>
      </c>
      <c r="P582">
        <f>VLOOKUP(customer!A582,sales_update!A:N,9,FALSE)</f>
        <v>3444</v>
      </c>
      <c r="Q582">
        <f>VLOOKUP(customer!A582,sales_update!A:N,10,FALSE)</f>
        <v>4</v>
      </c>
      <c r="R582">
        <f>VLOOKUP(customer!A582,sales_update!A:N,11,FALSE)</f>
        <v>9</v>
      </c>
      <c r="S582">
        <f>VLOOKUP(customer!A582,sales_update!A:N,12,FALSE)</f>
        <v>4</v>
      </c>
      <c r="T582">
        <f>VLOOKUP(customer!A582,sales_update!A:N,13,FALSE)</f>
        <v>8</v>
      </c>
      <c r="U582">
        <f>VLOOKUP(customer!A582,sales_update!A:N,14,FALSE)</f>
        <v>5</v>
      </c>
      <c r="V582">
        <f>VLOOKUP(customer!A582,Marketing!A:I,2,FALSE)</f>
        <v>0</v>
      </c>
      <c r="W582">
        <f>VLOOKUP(customer!A582,Marketing!A:I,3,FALSE)</f>
        <v>0</v>
      </c>
      <c r="X582">
        <f>VLOOKUP(customer!A582,Marketing!A:I,4,FALSE)</f>
        <v>0</v>
      </c>
      <c r="Y582">
        <f>VLOOKUP(customer!A582,Marketing!A:I,5,FALSE)</f>
        <v>0</v>
      </c>
      <c r="Z582">
        <f>VLOOKUP(customer!A582,Marketing!A:I,6,FALSE)</f>
        <v>0</v>
      </c>
      <c r="AA582">
        <f>VLOOKUP(customer!A582,Marketing!A:I,7,FALSE)</f>
        <v>0</v>
      </c>
      <c r="AB582">
        <f>VLOOKUP(customer!A582,Marketing!A:I,8,FALSE)</f>
        <v>0</v>
      </c>
      <c r="AC582" s="1">
        <f>VLOOKUP(customer!A582,Marketing!A:I,9,FALSE)</f>
        <v>43639</v>
      </c>
    </row>
    <row r="583" spans="1:29" x14ac:dyDescent="0.3">
      <c r="A583">
        <v>2886</v>
      </c>
      <c r="B583">
        <v>167384</v>
      </c>
      <c r="C583">
        <v>0</v>
      </c>
      <c r="D583">
        <v>1</v>
      </c>
      <c r="E583">
        <v>50</v>
      </c>
      <c r="F583" t="str">
        <f>IF(customer!G583=1, "Married", IF(customer!H583=1, "Single", IF(customer!F583=1, "Divorced", IF(customer!I583=1, "Together", IF(customer!J583=1, "Widowed", "Unknown")))))</f>
        <v>Single</v>
      </c>
      <c r="G583" t="str">
        <f>IF(customer!K583=1,"Basic",IF(customer!L583=1,"Graduate",IF(customer!M583=1,"Master",IF(customer!N583=1,"PhD","Unknown"))))</f>
        <v>Graduate</v>
      </c>
      <c r="H583" t="s">
        <v>17</v>
      </c>
      <c r="I583">
        <f>VLOOKUP(customer!A583,sales_update!A:N,2,FALSE)</f>
        <v>32</v>
      </c>
      <c r="J583">
        <f xml:space="preserve"> VLOOKUP(customer!A583,sales_update!A:N,3,FALSE)</f>
        <v>2377</v>
      </c>
      <c r="K583">
        <f>VLOOKUP(customer!A583,sales_update!A:N,4,FALSE)</f>
        <v>99</v>
      </c>
      <c r="L583">
        <f>VLOOKUP(customer!A583,sales_update!A:N,5,FALSE)</f>
        <v>435</v>
      </c>
      <c r="M583">
        <f>VLOOKUP(customer!A583,sales_update!A:N,6,FALSE)</f>
        <v>392</v>
      </c>
      <c r="N583">
        <f>VLOOKUP(customer!A583,sales_update!A:N,7,FALSE)</f>
        <v>132</v>
      </c>
      <c r="O583">
        <f>VLOOKUP(customer!A583,sales_update!A:N,8,FALSE)</f>
        <v>266</v>
      </c>
      <c r="P583">
        <f>VLOOKUP(customer!A583,sales_update!A:N,9,FALSE)</f>
        <v>3170</v>
      </c>
      <c r="Q583">
        <f>VLOOKUP(customer!A583,sales_update!A:N,10,FALSE)</f>
        <v>2</v>
      </c>
      <c r="R583">
        <f>VLOOKUP(customer!A583,sales_update!A:N,11,FALSE)</f>
        <v>7</v>
      </c>
      <c r="S583">
        <f>VLOOKUP(customer!A583,sales_update!A:N,12,FALSE)</f>
        <v>8</v>
      </c>
      <c r="T583">
        <f>VLOOKUP(customer!A583,sales_update!A:N,13,FALSE)</f>
        <v>5</v>
      </c>
      <c r="U583">
        <f>VLOOKUP(customer!A583,sales_update!A:N,14,FALSE)</f>
        <v>5</v>
      </c>
      <c r="V583">
        <f>VLOOKUP(customer!A583,Marketing!A:I,2,FALSE)</f>
        <v>0</v>
      </c>
      <c r="W583">
        <f>VLOOKUP(customer!A583,Marketing!A:I,3,FALSE)</f>
        <v>1</v>
      </c>
      <c r="X583">
        <f>VLOOKUP(customer!A583,Marketing!A:I,4,FALSE)</f>
        <v>0</v>
      </c>
      <c r="Y583">
        <f>VLOOKUP(customer!A583,Marketing!A:I,5,FALSE)</f>
        <v>0</v>
      </c>
      <c r="Z583">
        <f>VLOOKUP(customer!A583,Marketing!A:I,6,FALSE)</f>
        <v>0</v>
      </c>
      <c r="AA583">
        <f>VLOOKUP(customer!A583,Marketing!A:I,7,FALSE)</f>
        <v>0</v>
      </c>
      <c r="AB583">
        <f>VLOOKUP(customer!A583,Marketing!A:I,8,FALSE)</f>
        <v>0</v>
      </c>
      <c r="AC583" s="1">
        <f>VLOOKUP(customer!A583,Marketing!A:I,9,FALSE)</f>
        <v>43572</v>
      </c>
    </row>
    <row r="584" spans="1:29" x14ac:dyDescent="0.3">
      <c r="A584">
        <v>2111</v>
      </c>
      <c r="B584">
        <v>167381</v>
      </c>
      <c r="C584">
        <v>0</v>
      </c>
      <c r="D584">
        <v>1</v>
      </c>
      <c r="E584">
        <v>69</v>
      </c>
      <c r="F584" t="str">
        <f>IF(customer!G584=1, "Married", IF(customer!H584=1, "Single", IF(customer!F584=1, "Divorced", IF(customer!I584=1, "Together", IF(customer!J584=1, "Widowed", "Unknown")))))</f>
        <v>Married</v>
      </c>
      <c r="G584" t="str">
        <f>IF(customer!K584=1,"Basic",IF(customer!L584=1,"Graduate",IF(customer!M584=1,"Master",IF(customer!N584=1,"PhD","Unknown"))))</f>
        <v>Master</v>
      </c>
      <c r="H584" t="s">
        <v>15</v>
      </c>
      <c r="I584">
        <f>VLOOKUP(customer!A584,sales_update!A:N,2,FALSE)</f>
        <v>67</v>
      </c>
      <c r="J584">
        <f xml:space="preserve"> VLOOKUP(customer!A584,sales_update!A:N,3,FALSE)</f>
        <v>2025</v>
      </c>
      <c r="K584">
        <f>VLOOKUP(customer!A584,sales_update!A:N,4,FALSE)</f>
        <v>20</v>
      </c>
      <c r="L584">
        <f>VLOOKUP(customer!A584,sales_update!A:N,5,FALSE)</f>
        <v>132</v>
      </c>
      <c r="M584">
        <f>VLOOKUP(customer!A584,sales_update!A:N,6,FALSE)</f>
        <v>27</v>
      </c>
      <c r="N584">
        <f>VLOOKUP(customer!A584,sales_update!A:N,7,FALSE)</f>
        <v>0</v>
      </c>
      <c r="O584">
        <f>VLOOKUP(customer!A584,sales_update!A:N,8,FALSE)</f>
        <v>174</v>
      </c>
      <c r="P584">
        <f>VLOOKUP(customer!A584,sales_update!A:N,9,FALSE)</f>
        <v>2030</v>
      </c>
      <c r="Q584">
        <f>VLOOKUP(customer!A584,sales_update!A:N,10,FALSE)</f>
        <v>4</v>
      </c>
      <c r="R584">
        <f>VLOOKUP(customer!A584,sales_update!A:N,11,FALSE)</f>
        <v>2</v>
      </c>
      <c r="S584">
        <f>VLOOKUP(customer!A584,sales_update!A:N,12,FALSE)</f>
        <v>2</v>
      </c>
      <c r="T584">
        <f>VLOOKUP(customer!A584,sales_update!A:N,13,FALSE)</f>
        <v>9</v>
      </c>
      <c r="U584">
        <f>VLOOKUP(customer!A584,sales_update!A:N,14,FALSE)</f>
        <v>7</v>
      </c>
      <c r="V584">
        <f>VLOOKUP(customer!A584,Marketing!A:I,2,FALSE)</f>
        <v>0</v>
      </c>
      <c r="W584">
        <f>VLOOKUP(customer!A584,Marketing!A:I,3,FALSE)</f>
        <v>1</v>
      </c>
      <c r="X584">
        <f>VLOOKUP(customer!A584,Marketing!A:I,4,FALSE)</f>
        <v>0</v>
      </c>
      <c r="Y584">
        <f>VLOOKUP(customer!A584,Marketing!A:I,5,FALSE)</f>
        <v>0</v>
      </c>
      <c r="Z584">
        <f>VLOOKUP(customer!A584,Marketing!A:I,6,FALSE)</f>
        <v>0</v>
      </c>
      <c r="AA584">
        <f>VLOOKUP(customer!A584,Marketing!A:I,7,FALSE)</f>
        <v>0</v>
      </c>
      <c r="AB584">
        <f>VLOOKUP(customer!A584,Marketing!A:I,8,FALSE)</f>
        <v>0</v>
      </c>
      <c r="AC584" s="1">
        <f>VLOOKUP(customer!A584,Marketing!A:I,9,FALSE)</f>
        <v>43638</v>
      </c>
    </row>
    <row r="585" spans="1:29" x14ac:dyDescent="0.3">
      <c r="A585">
        <v>2172</v>
      </c>
      <c r="B585">
        <v>167369</v>
      </c>
      <c r="C585">
        <v>0</v>
      </c>
      <c r="D585">
        <v>1</v>
      </c>
      <c r="E585">
        <v>51</v>
      </c>
      <c r="F585" t="str">
        <f>IF(customer!G585=1, "Married", IF(customer!H585=1, "Single", IF(customer!F585=1, "Divorced", IF(customer!I585=1, "Together", IF(customer!J585=1, "Widowed", "Unknown")))))</f>
        <v>Widowed</v>
      </c>
      <c r="G585" t="str">
        <f>IF(customer!K585=1,"Basic",IF(customer!L585=1,"Graduate",IF(customer!M585=1,"Master",IF(customer!N585=1,"PhD","Unknown"))))</f>
        <v>Master</v>
      </c>
      <c r="H585" t="s">
        <v>17</v>
      </c>
      <c r="I585">
        <f>VLOOKUP(customer!A585,sales_update!A:N,2,FALSE)</f>
        <v>81</v>
      </c>
      <c r="J585">
        <f xml:space="preserve"> VLOOKUP(customer!A585,sales_update!A:N,3,FALSE)</f>
        <v>3225</v>
      </c>
      <c r="K585">
        <f>VLOOKUP(customer!A585,sales_update!A:N,4,FALSE)</f>
        <v>0</v>
      </c>
      <c r="L585">
        <f>VLOOKUP(customer!A585,sales_update!A:N,5,FALSE)</f>
        <v>174</v>
      </c>
      <c r="M585">
        <f>VLOOKUP(customer!A585,sales_update!A:N,6,FALSE)</f>
        <v>92</v>
      </c>
      <c r="N585">
        <f>VLOOKUP(customer!A585,sales_update!A:N,7,FALSE)</f>
        <v>35</v>
      </c>
      <c r="O585">
        <f>VLOOKUP(customer!A585,sales_update!A:N,8,FALSE)</f>
        <v>104</v>
      </c>
      <c r="P585">
        <f>VLOOKUP(customer!A585,sales_update!A:N,9,FALSE)</f>
        <v>3421</v>
      </c>
      <c r="Q585">
        <f>VLOOKUP(customer!A585,sales_update!A:N,10,FALSE)</f>
        <v>4</v>
      </c>
      <c r="R585">
        <f>VLOOKUP(customer!A585,sales_update!A:N,11,FALSE)</f>
        <v>7</v>
      </c>
      <c r="S585">
        <f>VLOOKUP(customer!A585,sales_update!A:N,12,FALSE)</f>
        <v>4</v>
      </c>
      <c r="T585">
        <f>VLOOKUP(customer!A585,sales_update!A:N,13,FALSE)</f>
        <v>10</v>
      </c>
      <c r="U585">
        <f>VLOOKUP(customer!A585,sales_update!A:N,14,FALSE)</f>
        <v>4</v>
      </c>
      <c r="V585">
        <f>VLOOKUP(customer!A585,Marketing!A:I,2,FALSE)</f>
        <v>0</v>
      </c>
      <c r="W585">
        <f>VLOOKUP(customer!A585,Marketing!A:I,3,FALSE)</f>
        <v>1</v>
      </c>
      <c r="X585">
        <f>VLOOKUP(customer!A585,Marketing!A:I,4,FALSE)</f>
        <v>1</v>
      </c>
      <c r="Y585">
        <f>VLOOKUP(customer!A585,Marketing!A:I,5,FALSE)</f>
        <v>0</v>
      </c>
      <c r="Z585">
        <f>VLOOKUP(customer!A585,Marketing!A:I,6,FALSE)</f>
        <v>0</v>
      </c>
      <c r="AA585">
        <f>VLOOKUP(customer!A585,Marketing!A:I,7,FALSE)</f>
        <v>0</v>
      </c>
      <c r="AB585">
        <f>VLOOKUP(customer!A585,Marketing!A:I,8,FALSE)</f>
        <v>1</v>
      </c>
      <c r="AC585" s="1">
        <f>VLOOKUP(customer!A585,Marketing!A:I,9,FALSE)</f>
        <v>43579</v>
      </c>
    </row>
    <row r="586" spans="1:29" x14ac:dyDescent="0.3">
      <c r="A586">
        <v>1035</v>
      </c>
      <c r="B586">
        <v>167353</v>
      </c>
      <c r="C586">
        <v>0</v>
      </c>
      <c r="D586">
        <v>1</v>
      </c>
      <c r="E586">
        <v>50</v>
      </c>
      <c r="F586" t="str">
        <f>IF(customer!G586=1, "Married", IF(customer!H586=1, "Single", IF(customer!F586=1, "Divorced", IF(customer!I586=1, "Together", IF(customer!J586=1, "Widowed", "Unknown")))))</f>
        <v>Married</v>
      </c>
      <c r="G586" t="str">
        <f>IF(customer!K586=1,"Basic",IF(customer!L586=1,"Graduate",IF(customer!M586=1,"Master",IF(customer!N586=1,"PhD","Unknown"))))</f>
        <v>PhD</v>
      </c>
      <c r="H586" t="s">
        <v>16</v>
      </c>
      <c r="I586">
        <f>VLOOKUP(customer!A586,sales_update!A:N,2,FALSE)</f>
        <v>37</v>
      </c>
      <c r="J586">
        <f xml:space="preserve"> VLOOKUP(customer!A586,sales_update!A:N,3,FALSE)</f>
        <v>1744</v>
      </c>
      <c r="K586">
        <f>VLOOKUP(customer!A586,sales_update!A:N,4,FALSE)</f>
        <v>42</v>
      </c>
      <c r="L586">
        <f>VLOOKUP(customer!A586,sales_update!A:N,5,FALSE)</f>
        <v>375</v>
      </c>
      <c r="M586">
        <f>VLOOKUP(customer!A586,sales_update!A:N,6,FALSE)</f>
        <v>0</v>
      </c>
      <c r="N586">
        <f>VLOOKUP(customer!A586,sales_update!A:N,7,FALSE)</f>
        <v>20</v>
      </c>
      <c r="O586">
        <f>VLOOKUP(customer!A586,sales_update!A:N,8,FALSE)</f>
        <v>87</v>
      </c>
      <c r="P586">
        <f>VLOOKUP(customer!A586,sales_update!A:N,9,FALSE)</f>
        <v>2095</v>
      </c>
      <c r="Q586">
        <f>VLOOKUP(customer!A586,sales_update!A:N,10,FALSE)</f>
        <v>5</v>
      </c>
      <c r="R586">
        <f>VLOOKUP(customer!A586,sales_update!A:N,11,FALSE)</f>
        <v>5</v>
      </c>
      <c r="S586">
        <f>VLOOKUP(customer!A586,sales_update!A:N,12,FALSE)</f>
        <v>6</v>
      </c>
      <c r="T586">
        <f>VLOOKUP(customer!A586,sales_update!A:N,13,FALSE)</f>
        <v>12</v>
      </c>
      <c r="U586">
        <f>VLOOKUP(customer!A586,sales_update!A:N,14,FALSE)</f>
        <v>2</v>
      </c>
      <c r="V586">
        <f>VLOOKUP(customer!A586,Marketing!A:I,2,FALSE)</f>
        <v>0</v>
      </c>
      <c r="W586">
        <f>VLOOKUP(customer!A586,Marketing!A:I,3,FALSE)</f>
        <v>0</v>
      </c>
      <c r="X586">
        <f>VLOOKUP(customer!A586,Marketing!A:I,4,FALSE)</f>
        <v>0</v>
      </c>
      <c r="Y586">
        <f>VLOOKUP(customer!A586,Marketing!A:I,5,FALSE)</f>
        <v>0</v>
      </c>
      <c r="Z586">
        <f>VLOOKUP(customer!A586,Marketing!A:I,6,FALSE)</f>
        <v>0</v>
      </c>
      <c r="AA586">
        <f>VLOOKUP(customer!A586,Marketing!A:I,7,FALSE)</f>
        <v>0</v>
      </c>
      <c r="AB586">
        <f>VLOOKUP(customer!A586,Marketing!A:I,8,FALSE)</f>
        <v>0</v>
      </c>
      <c r="AC586" s="1">
        <f>VLOOKUP(customer!A586,Marketing!A:I,9,FALSE)</f>
        <v>43988</v>
      </c>
    </row>
    <row r="587" spans="1:29" x14ac:dyDescent="0.3">
      <c r="A587">
        <v>3218</v>
      </c>
      <c r="B587">
        <v>167312</v>
      </c>
      <c r="C587">
        <v>0</v>
      </c>
      <c r="D587">
        <v>0</v>
      </c>
      <c r="E587">
        <v>1</v>
      </c>
      <c r="F587" t="str">
        <f>IF(customer!G587=1, "Married", IF(customer!H587=1, "Single", IF(customer!F587=1, "Divorced", IF(customer!I587=1, "Together", IF(customer!J587=1, "Widowed", "Unknown")))))</f>
        <v>Divorced</v>
      </c>
      <c r="G587" t="str">
        <f>IF(customer!K587=1,"Basic",IF(customer!L587=1,"Graduate",IF(customer!M587=1,"Master",IF(customer!N587=1,"PhD","Unknown"))))</f>
        <v>Graduate</v>
      </c>
      <c r="H587" t="s">
        <v>19</v>
      </c>
      <c r="I587">
        <f>VLOOKUP(customer!A587,sales_update!A:N,2,FALSE)</f>
        <v>91</v>
      </c>
      <c r="J587">
        <f xml:space="preserve"> VLOOKUP(customer!A587,sales_update!A:N,3,FALSE)</f>
        <v>2257</v>
      </c>
      <c r="K587">
        <f>VLOOKUP(customer!A587,sales_update!A:N,4,FALSE)</f>
        <v>119</v>
      </c>
      <c r="L587">
        <f>VLOOKUP(customer!A587,sales_update!A:N,5,FALSE)</f>
        <v>539</v>
      </c>
      <c r="M587">
        <f>VLOOKUP(customer!A587,sales_update!A:N,6,FALSE)</f>
        <v>80</v>
      </c>
      <c r="N587">
        <f>VLOOKUP(customer!A587,sales_update!A:N,7,FALSE)</f>
        <v>30</v>
      </c>
      <c r="O587">
        <f>VLOOKUP(customer!A587,sales_update!A:N,8,FALSE)</f>
        <v>60</v>
      </c>
      <c r="P587">
        <f>VLOOKUP(customer!A587,sales_update!A:N,9,FALSE)</f>
        <v>2965</v>
      </c>
      <c r="Q587">
        <f>VLOOKUP(customer!A587,sales_update!A:N,10,FALSE)</f>
        <v>1</v>
      </c>
      <c r="R587">
        <f>VLOOKUP(customer!A587,sales_update!A:N,11,FALSE)</f>
        <v>2</v>
      </c>
      <c r="S587">
        <f>VLOOKUP(customer!A587,sales_update!A:N,12,FALSE)</f>
        <v>3</v>
      </c>
      <c r="T587">
        <f>VLOOKUP(customer!A587,sales_update!A:N,13,FALSE)</f>
        <v>-10</v>
      </c>
      <c r="U587">
        <f>VLOOKUP(customer!A587,sales_update!A:N,14,FALSE)</f>
        <v>6</v>
      </c>
      <c r="V587">
        <f>VLOOKUP(customer!A587,Marketing!A:I,2,FALSE)</f>
        <v>0</v>
      </c>
      <c r="W587">
        <f>VLOOKUP(customer!A587,Marketing!A:I,3,FALSE)</f>
        <v>1</v>
      </c>
      <c r="X587">
        <f>VLOOKUP(customer!A587,Marketing!A:I,4,FALSE)</f>
        <v>0</v>
      </c>
      <c r="Y587">
        <f>VLOOKUP(customer!A587,Marketing!A:I,5,FALSE)</f>
        <v>0</v>
      </c>
      <c r="Z587">
        <f>VLOOKUP(customer!A587,Marketing!A:I,6,FALSE)</f>
        <v>0</v>
      </c>
      <c r="AA587">
        <f>VLOOKUP(customer!A587,Marketing!A:I,7,FALSE)</f>
        <v>0</v>
      </c>
      <c r="AB587">
        <f>VLOOKUP(customer!A587,Marketing!A:I,8,FALSE)</f>
        <v>0</v>
      </c>
      <c r="AC587" s="1">
        <f>VLOOKUP(customer!A587,Marketing!A:I,9,FALSE)</f>
        <v>44013</v>
      </c>
    </row>
    <row r="588" spans="1:29" x14ac:dyDescent="0.3">
      <c r="A588">
        <v>1416</v>
      </c>
      <c r="B588">
        <v>167309</v>
      </c>
      <c r="C588">
        <v>1</v>
      </c>
      <c r="D588">
        <v>1</v>
      </c>
      <c r="E588">
        <v>53</v>
      </c>
      <c r="F588" t="str">
        <f>IF(customer!G588=1, "Married", IF(customer!H588=1, "Single", IF(customer!F588=1, "Divorced", IF(customer!I588=1, "Together", IF(customer!J588=1, "Widowed", "Unknown")))))</f>
        <v>Together</v>
      </c>
      <c r="G588" t="str">
        <f>IF(customer!K588=1,"Basic",IF(customer!L588=1,"Graduate",IF(customer!M588=1,"Master",IF(customer!N588=1,"PhD","Unknown"))))</f>
        <v>Unknown</v>
      </c>
      <c r="H588" t="s">
        <v>17</v>
      </c>
      <c r="I588">
        <f>VLOOKUP(customer!A588,sales_update!A:N,2,FALSE)</f>
        <v>76</v>
      </c>
      <c r="J588">
        <f xml:space="preserve"> VLOOKUP(customer!A588,sales_update!A:N,3,FALSE)</f>
        <v>1280</v>
      </c>
      <c r="K588">
        <f>VLOOKUP(customer!A588,sales_update!A:N,4,FALSE)</f>
        <v>117</v>
      </c>
      <c r="L588">
        <f>VLOOKUP(customer!A588,sales_update!A:N,5,FALSE)</f>
        <v>450</v>
      </c>
      <c r="M588">
        <f>VLOOKUP(customer!A588,sales_update!A:N,6,FALSE)</f>
        <v>370</v>
      </c>
      <c r="N588">
        <f>VLOOKUP(customer!A588,sales_update!A:N,7,FALSE)</f>
        <v>236</v>
      </c>
      <c r="O588">
        <f>VLOOKUP(customer!A588,sales_update!A:N,8,FALSE)</f>
        <v>236</v>
      </c>
      <c r="P588">
        <f>VLOOKUP(customer!A588,sales_update!A:N,9,FALSE)</f>
        <v>2217</v>
      </c>
      <c r="Q588">
        <f>VLOOKUP(customer!A588,sales_update!A:N,10,FALSE)</f>
        <v>15</v>
      </c>
      <c r="R588">
        <f>VLOOKUP(customer!A588,sales_update!A:N,11,FALSE)</f>
        <v>9</v>
      </c>
      <c r="S588">
        <f>VLOOKUP(customer!A588,sales_update!A:N,12,FALSE)</f>
        <v>6</v>
      </c>
      <c r="T588">
        <f>VLOOKUP(customer!A588,sales_update!A:N,13,FALSE)</f>
        <v>9</v>
      </c>
      <c r="U588">
        <f>VLOOKUP(customer!A588,sales_update!A:N,14,FALSE)</f>
        <v>7</v>
      </c>
      <c r="V588">
        <f>VLOOKUP(customer!A588,Marketing!A:I,2,FALSE)</f>
        <v>0</v>
      </c>
      <c r="W588">
        <f>VLOOKUP(customer!A588,Marketing!A:I,3,FALSE)</f>
        <v>0</v>
      </c>
      <c r="X588">
        <f>VLOOKUP(customer!A588,Marketing!A:I,4,FALSE)</f>
        <v>0</v>
      </c>
      <c r="Y588">
        <f>VLOOKUP(customer!A588,Marketing!A:I,5,FALSE)</f>
        <v>0</v>
      </c>
      <c r="Z588">
        <f>VLOOKUP(customer!A588,Marketing!A:I,6,FALSE)</f>
        <v>0</v>
      </c>
      <c r="AA588">
        <f>VLOOKUP(customer!A588,Marketing!A:I,7,FALSE)</f>
        <v>0</v>
      </c>
      <c r="AB588">
        <f>VLOOKUP(customer!A588,Marketing!A:I,8,FALSE)</f>
        <v>0</v>
      </c>
      <c r="AC588" s="1">
        <f>VLOOKUP(customer!A588,Marketing!A:I,9,FALSE)</f>
        <v>43646</v>
      </c>
    </row>
    <row r="589" spans="1:29" x14ac:dyDescent="0.3">
      <c r="A589">
        <v>1420</v>
      </c>
      <c r="B589">
        <v>167272</v>
      </c>
      <c r="C589">
        <v>0</v>
      </c>
      <c r="D589">
        <v>1</v>
      </c>
      <c r="E589">
        <v>54</v>
      </c>
      <c r="F589" t="str">
        <f>IF(customer!G589=1, "Married", IF(customer!H589=1, "Single", IF(customer!F589=1, "Divorced", IF(customer!I589=1, "Together", IF(customer!J589=1, "Widowed", "Unknown")))))</f>
        <v>Divorced</v>
      </c>
      <c r="G589" t="str">
        <f>IF(customer!K589=1,"Basic",IF(customer!L589=1,"Graduate",IF(customer!M589=1,"Master",IF(customer!N589=1,"PhD","Unknown"))))</f>
        <v>Graduate</v>
      </c>
      <c r="H589" t="s">
        <v>20</v>
      </c>
      <c r="I589">
        <f>VLOOKUP(customer!A589,sales_update!A:N,2,FALSE)</f>
        <v>12</v>
      </c>
      <c r="J589">
        <f xml:space="preserve"> VLOOKUP(customer!A589,sales_update!A:N,3,FALSE)</f>
        <v>888</v>
      </c>
      <c r="K589">
        <f>VLOOKUP(customer!A589,sales_update!A:N,4,FALSE)</f>
        <v>87</v>
      </c>
      <c r="L589">
        <f>VLOOKUP(customer!A589,sales_update!A:N,5,FALSE)</f>
        <v>674</v>
      </c>
      <c r="M589">
        <f>VLOOKUP(customer!A589,sales_update!A:N,6,FALSE)</f>
        <v>70</v>
      </c>
      <c r="N589">
        <f>VLOOKUP(customer!A589,sales_update!A:N,7,FALSE)</f>
        <v>70</v>
      </c>
      <c r="O589">
        <f>VLOOKUP(customer!A589,sales_update!A:N,8,FALSE)</f>
        <v>35</v>
      </c>
      <c r="P589">
        <f>VLOOKUP(customer!A589,sales_update!A:N,9,FALSE)</f>
        <v>1753</v>
      </c>
      <c r="Q589">
        <f>VLOOKUP(customer!A589,sales_update!A:N,10,FALSE)</f>
        <v>3</v>
      </c>
      <c r="R589">
        <f>VLOOKUP(customer!A589,sales_update!A:N,11,FALSE)</f>
        <v>6</v>
      </c>
      <c r="S589">
        <f>VLOOKUP(customer!A589,sales_update!A:N,12,FALSE)</f>
        <v>2</v>
      </c>
      <c r="T589">
        <f>VLOOKUP(customer!A589,sales_update!A:N,13,FALSE)</f>
        <v>12</v>
      </c>
      <c r="U589">
        <f>VLOOKUP(customer!A589,sales_update!A:N,14,FALSE)</f>
        <v>5</v>
      </c>
      <c r="V589">
        <f>VLOOKUP(customer!A589,Marketing!A:I,2,FALSE)</f>
        <v>0</v>
      </c>
      <c r="W589">
        <f>VLOOKUP(customer!A589,Marketing!A:I,3,FALSE)</f>
        <v>0</v>
      </c>
      <c r="X589">
        <f>VLOOKUP(customer!A589,Marketing!A:I,4,FALSE)</f>
        <v>0</v>
      </c>
      <c r="Y589">
        <f>VLOOKUP(customer!A589,Marketing!A:I,5,FALSE)</f>
        <v>0</v>
      </c>
      <c r="Z589">
        <f>VLOOKUP(customer!A589,Marketing!A:I,6,FALSE)</f>
        <v>0</v>
      </c>
      <c r="AA589">
        <f>VLOOKUP(customer!A589,Marketing!A:I,7,FALSE)</f>
        <v>0</v>
      </c>
      <c r="AB589">
        <f>VLOOKUP(customer!A589,Marketing!A:I,8,FALSE)</f>
        <v>0</v>
      </c>
      <c r="AC589" s="1">
        <f>VLOOKUP(customer!A589,Marketing!A:I,9,FALSE)</f>
        <v>43978</v>
      </c>
    </row>
    <row r="590" spans="1:29" x14ac:dyDescent="0.3">
      <c r="A590">
        <v>2349</v>
      </c>
      <c r="B590">
        <v>167267</v>
      </c>
      <c r="C590">
        <v>0</v>
      </c>
      <c r="D590">
        <v>1</v>
      </c>
      <c r="E590">
        <v>62</v>
      </c>
      <c r="F590" t="str">
        <f>IF(customer!G590=1, "Married", IF(customer!H590=1, "Single", IF(customer!F590=1, "Divorced", IF(customer!I590=1, "Together", IF(customer!J590=1, "Widowed", "Unknown")))))</f>
        <v>Married</v>
      </c>
      <c r="G590" t="str">
        <f>IF(customer!K590=1,"Basic",IF(customer!L590=1,"Graduate",IF(customer!M590=1,"Master",IF(customer!N590=1,"PhD","Unknown"))))</f>
        <v>Graduate</v>
      </c>
      <c r="H590" t="s">
        <v>16</v>
      </c>
      <c r="I590">
        <f>VLOOKUP(customer!A590,sales_update!A:N,2,FALSE)</f>
        <v>0</v>
      </c>
      <c r="J590">
        <f xml:space="preserve"> VLOOKUP(customer!A590,sales_update!A:N,3,FALSE)</f>
        <v>333</v>
      </c>
      <c r="K590">
        <f>VLOOKUP(customer!A590,sales_update!A:N,4,FALSE)</f>
        <v>27</v>
      </c>
      <c r="L590">
        <f>VLOOKUP(customer!A590,sales_update!A:N,5,FALSE)</f>
        <v>147</v>
      </c>
      <c r="M590">
        <f>VLOOKUP(customer!A590,sales_update!A:N,6,FALSE)</f>
        <v>37</v>
      </c>
      <c r="N590">
        <f>VLOOKUP(customer!A590,sales_update!A:N,7,FALSE)</f>
        <v>5</v>
      </c>
      <c r="O590">
        <f>VLOOKUP(customer!A590,sales_update!A:N,8,FALSE)</f>
        <v>75</v>
      </c>
      <c r="P590">
        <f>VLOOKUP(customer!A590,sales_update!A:N,9,FALSE)</f>
        <v>475</v>
      </c>
      <c r="Q590">
        <f>VLOOKUP(customer!A590,sales_update!A:N,10,FALSE)</f>
        <v>1</v>
      </c>
      <c r="R590">
        <f>VLOOKUP(customer!A590,sales_update!A:N,11,FALSE)</f>
        <v>3</v>
      </c>
      <c r="S590">
        <f>VLOOKUP(customer!A590,sales_update!A:N,12,FALSE)</f>
        <v>2</v>
      </c>
      <c r="T590">
        <f>VLOOKUP(customer!A590,sales_update!A:N,13,FALSE)</f>
        <v>5</v>
      </c>
      <c r="U590">
        <f>VLOOKUP(customer!A590,sales_update!A:N,14,FALSE)</f>
        <v>2</v>
      </c>
      <c r="V590">
        <f>VLOOKUP(customer!A590,Marketing!A:I,2,FALSE)</f>
        <v>0</v>
      </c>
      <c r="W590">
        <f>VLOOKUP(customer!A590,Marketing!A:I,3,FALSE)</f>
        <v>0</v>
      </c>
      <c r="X590">
        <f>VLOOKUP(customer!A590,Marketing!A:I,4,FALSE)</f>
        <v>0</v>
      </c>
      <c r="Y590">
        <f>VLOOKUP(customer!A590,Marketing!A:I,5,FALSE)</f>
        <v>0</v>
      </c>
      <c r="Z590">
        <f>VLOOKUP(customer!A590,Marketing!A:I,6,FALSE)</f>
        <v>0</v>
      </c>
      <c r="AA590">
        <f>VLOOKUP(customer!A590,Marketing!A:I,7,FALSE)</f>
        <v>0</v>
      </c>
      <c r="AB590">
        <f>VLOOKUP(customer!A590,Marketing!A:I,8,FALSE)</f>
        <v>0</v>
      </c>
      <c r="AC590" s="1">
        <f>VLOOKUP(customer!A590,Marketing!A:I,9,FALSE)</f>
        <v>44121</v>
      </c>
    </row>
    <row r="591" spans="1:29" x14ac:dyDescent="0.3">
      <c r="A591">
        <v>3006</v>
      </c>
      <c r="B591">
        <v>167225</v>
      </c>
      <c r="C591">
        <v>0</v>
      </c>
      <c r="D591">
        <v>1</v>
      </c>
      <c r="E591">
        <v>65</v>
      </c>
      <c r="F591" t="str">
        <f>IF(customer!G591=1, "Married", IF(customer!H591=1, "Single", IF(customer!F591=1, "Divorced", IF(customer!I591=1, "Together", IF(customer!J591=1, "Widowed", "Unknown")))))</f>
        <v>Married</v>
      </c>
      <c r="G591" t="str">
        <f>IF(customer!K591=1,"Basic",IF(customer!L591=1,"Graduate",IF(customer!M591=1,"Master",IF(customer!N591=1,"PhD","Unknown"))))</f>
        <v>Graduate</v>
      </c>
      <c r="H591" t="s">
        <v>17</v>
      </c>
      <c r="I591">
        <f>VLOOKUP(customer!A591,sales_update!A:N,2,FALSE)</f>
        <v>4</v>
      </c>
      <c r="J591">
        <f xml:space="preserve"> VLOOKUP(customer!A591,sales_update!A:N,3,FALSE)</f>
        <v>784</v>
      </c>
      <c r="K591">
        <f>VLOOKUP(customer!A591,sales_update!A:N,4,FALSE)</f>
        <v>87</v>
      </c>
      <c r="L591">
        <f>VLOOKUP(customer!A591,sales_update!A:N,5,FALSE)</f>
        <v>801</v>
      </c>
      <c r="M591">
        <f>VLOOKUP(customer!A591,sales_update!A:N,6,FALSE)</f>
        <v>114</v>
      </c>
      <c r="N591">
        <f>VLOOKUP(customer!A591,sales_update!A:N,7,FALSE)</f>
        <v>17</v>
      </c>
      <c r="O591">
        <f>VLOOKUP(customer!A591,sales_update!A:N,8,FALSE)</f>
        <v>356</v>
      </c>
      <c r="P591">
        <f>VLOOKUP(customer!A591,sales_update!A:N,9,FALSE)</f>
        <v>1448</v>
      </c>
      <c r="Q591">
        <f>VLOOKUP(customer!A591,sales_update!A:N,10,FALSE)</f>
        <v>3</v>
      </c>
      <c r="R591">
        <f>VLOOKUP(customer!A591,sales_update!A:N,11,FALSE)</f>
        <v>7</v>
      </c>
      <c r="S591">
        <f>VLOOKUP(customer!A591,sales_update!A:N,12,FALSE)</f>
        <v>2</v>
      </c>
      <c r="T591">
        <f>VLOOKUP(customer!A591,sales_update!A:N,13,FALSE)</f>
        <v>11</v>
      </c>
      <c r="U591">
        <f>VLOOKUP(customer!A591,sales_update!A:N,14,FALSE)</f>
        <v>5</v>
      </c>
      <c r="V591">
        <f>VLOOKUP(customer!A591,Marketing!A:I,2,FALSE)</f>
        <v>0</v>
      </c>
      <c r="W591">
        <f>VLOOKUP(customer!A591,Marketing!A:I,3,FALSE)</f>
        <v>0</v>
      </c>
      <c r="X591">
        <f>VLOOKUP(customer!A591,Marketing!A:I,4,FALSE)</f>
        <v>0</v>
      </c>
      <c r="Y591">
        <f>VLOOKUP(customer!A591,Marketing!A:I,5,FALSE)</f>
        <v>0</v>
      </c>
      <c r="Z591">
        <f>VLOOKUP(customer!A591,Marketing!A:I,6,FALSE)</f>
        <v>0</v>
      </c>
      <c r="AA591">
        <f>VLOOKUP(customer!A591,Marketing!A:I,7,FALSE)</f>
        <v>0</v>
      </c>
      <c r="AB591">
        <f>VLOOKUP(customer!A591,Marketing!A:I,8,FALSE)</f>
        <v>0</v>
      </c>
      <c r="AC591" s="1">
        <f>VLOOKUP(customer!A591,Marketing!A:I,9,FALSE)</f>
        <v>43953</v>
      </c>
    </row>
    <row r="592" spans="1:29" x14ac:dyDescent="0.3">
      <c r="A592">
        <v>2740</v>
      </c>
      <c r="B592">
        <v>167131</v>
      </c>
      <c r="C592">
        <v>0</v>
      </c>
      <c r="D592">
        <v>1</v>
      </c>
      <c r="E592">
        <v>64</v>
      </c>
      <c r="F592" t="str">
        <f>IF(customer!G592=1, "Married", IF(customer!H592=1, "Single", IF(customer!F592=1, "Divorced", IF(customer!I592=1, "Together", IF(customer!J592=1, "Widowed", "Unknown")))))</f>
        <v>Married</v>
      </c>
      <c r="G592" t="str">
        <f>IF(customer!K592=1,"Basic",IF(customer!L592=1,"Graduate",IF(customer!M592=1,"Master",IF(customer!N592=1,"PhD","Unknown"))))</f>
        <v>Graduate</v>
      </c>
      <c r="H592" t="s">
        <v>20</v>
      </c>
      <c r="I592">
        <f>VLOOKUP(customer!A592,sales_update!A:N,2,FALSE)</f>
        <v>72</v>
      </c>
      <c r="J592">
        <f xml:space="preserve"> VLOOKUP(customer!A592,sales_update!A:N,3,FALSE)</f>
        <v>1158</v>
      </c>
      <c r="K592">
        <f>VLOOKUP(customer!A592,sales_update!A:N,4,FALSE)</f>
        <v>177</v>
      </c>
      <c r="L592">
        <f>VLOOKUP(customer!A592,sales_update!A:N,5,FALSE)</f>
        <v>622</v>
      </c>
      <c r="M592">
        <f>VLOOKUP(customer!A592,sales_update!A:N,6,FALSE)</f>
        <v>232</v>
      </c>
      <c r="N592">
        <f>VLOOKUP(customer!A592,sales_update!A:N,7,FALSE)</f>
        <v>87</v>
      </c>
      <c r="O592">
        <f>VLOOKUP(customer!A592,sales_update!A:N,8,FALSE)</f>
        <v>154</v>
      </c>
      <c r="P592">
        <f>VLOOKUP(customer!A592,sales_update!A:N,9,FALSE)</f>
        <v>2121</v>
      </c>
      <c r="Q592">
        <f>VLOOKUP(customer!A592,sales_update!A:N,10,FALSE)</f>
        <v>3</v>
      </c>
      <c r="R592">
        <f>VLOOKUP(customer!A592,sales_update!A:N,11,FALSE)</f>
        <v>9</v>
      </c>
      <c r="S592">
        <f>VLOOKUP(customer!A592,sales_update!A:N,12,FALSE)</f>
        <v>2</v>
      </c>
      <c r="T592">
        <f>VLOOKUP(customer!A592,sales_update!A:N,13,FALSE)</f>
        <v>12</v>
      </c>
      <c r="U592">
        <f>VLOOKUP(customer!A592,sales_update!A:N,14,FALSE)</f>
        <v>6</v>
      </c>
      <c r="V592">
        <f>VLOOKUP(customer!A592,Marketing!A:I,2,FALSE)</f>
        <v>0</v>
      </c>
      <c r="W592">
        <f>VLOOKUP(customer!A592,Marketing!A:I,3,FALSE)</f>
        <v>0</v>
      </c>
      <c r="X592">
        <f>VLOOKUP(customer!A592,Marketing!A:I,4,FALSE)</f>
        <v>0</v>
      </c>
      <c r="Y592">
        <f>VLOOKUP(customer!A592,Marketing!A:I,5,FALSE)</f>
        <v>0</v>
      </c>
      <c r="Z592">
        <f>VLOOKUP(customer!A592,Marketing!A:I,6,FALSE)</f>
        <v>0</v>
      </c>
      <c r="AA592">
        <f>VLOOKUP(customer!A592,Marketing!A:I,7,FALSE)</f>
        <v>0</v>
      </c>
      <c r="AB592">
        <f>VLOOKUP(customer!A592,Marketing!A:I,8,FALSE)</f>
        <v>0</v>
      </c>
      <c r="AC592" s="1">
        <f>VLOOKUP(customer!A592,Marketing!A:I,9,FALSE)</f>
        <v>43708</v>
      </c>
    </row>
    <row r="593" spans="1:29" x14ac:dyDescent="0.3">
      <c r="A593">
        <v>2383</v>
      </c>
      <c r="B593">
        <v>167087</v>
      </c>
      <c r="C593">
        <v>0</v>
      </c>
      <c r="D593">
        <v>1</v>
      </c>
      <c r="E593">
        <v>67</v>
      </c>
      <c r="F593" t="str">
        <f>IF(customer!G593=1, "Married", IF(customer!H593=1, "Single", IF(customer!F593=1, "Divorced", IF(customer!I593=1, "Together", IF(customer!J593=1, "Widowed", "Unknown")))))</f>
        <v>Married</v>
      </c>
      <c r="G593" t="str">
        <f>IF(customer!K593=1,"Basic",IF(customer!L593=1,"Graduate",IF(customer!M593=1,"Master",IF(customer!N593=1,"PhD","Unknown"))))</f>
        <v>Master</v>
      </c>
      <c r="H593" t="s">
        <v>18</v>
      </c>
      <c r="I593">
        <f>VLOOKUP(customer!A593,sales_update!A:N,2,FALSE)</f>
        <v>40</v>
      </c>
      <c r="J593">
        <f xml:space="preserve"> VLOOKUP(customer!A593,sales_update!A:N,3,FALSE)</f>
        <v>819</v>
      </c>
      <c r="K593">
        <f>VLOOKUP(customer!A593,sales_update!A:N,4,FALSE)</f>
        <v>87</v>
      </c>
      <c r="L593">
        <f>VLOOKUP(customer!A593,sales_update!A:N,5,FALSE)</f>
        <v>553</v>
      </c>
      <c r="M593">
        <f>VLOOKUP(customer!A593,sales_update!A:N,6,FALSE)</f>
        <v>324</v>
      </c>
      <c r="N593">
        <f>VLOOKUP(customer!A593,sales_update!A:N,7,FALSE)</f>
        <v>87</v>
      </c>
      <c r="O593">
        <f>VLOOKUP(customer!A593,sales_update!A:N,8,FALSE)</f>
        <v>107</v>
      </c>
      <c r="P593">
        <f>VLOOKUP(customer!A593,sales_update!A:N,9,FALSE)</f>
        <v>1763</v>
      </c>
      <c r="Q593">
        <f>VLOOKUP(customer!A593,sales_update!A:N,10,FALSE)</f>
        <v>2</v>
      </c>
      <c r="R593">
        <f>VLOOKUP(customer!A593,sales_update!A:N,11,FALSE)</f>
        <v>7</v>
      </c>
      <c r="S593">
        <f>VLOOKUP(customer!A593,sales_update!A:N,12,FALSE)</f>
        <v>5</v>
      </c>
      <c r="T593">
        <f>VLOOKUP(customer!A593,sales_update!A:N,13,FALSE)</f>
        <v>8</v>
      </c>
      <c r="U593">
        <f>VLOOKUP(customer!A593,sales_update!A:N,14,FALSE)</f>
        <v>4</v>
      </c>
      <c r="V593">
        <f>VLOOKUP(customer!A593,Marketing!A:I,2,FALSE)</f>
        <v>0</v>
      </c>
      <c r="W593">
        <f>VLOOKUP(customer!A593,Marketing!A:I,3,FALSE)</f>
        <v>0</v>
      </c>
      <c r="X593">
        <f>VLOOKUP(customer!A593,Marketing!A:I,4,FALSE)</f>
        <v>0</v>
      </c>
      <c r="Y593">
        <f>VLOOKUP(customer!A593,Marketing!A:I,5,FALSE)</f>
        <v>0</v>
      </c>
      <c r="Z593">
        <f>VLOOKUP(customer!A593,Marketing!A:I,6,FALSE)</f>
        <v>0</v>
      </c>
      <c r="AA593">
        <f>VLOOKUP(customer!A593,Marketing!A:I,7,FALSE)</f>
        <v>0</v>
      </c>
      <c r="AB593">
        <f>VLOOKUP(customer!A593,Marketing!A:I,8,FALSE)</f>
        <v>0</v>
      </c>
      <c r="AC593" s="1">
        <f>VLOOKUP(customer!A593,Marketing!A:I,9,FALSE)</f>
        <v>43974</v>
      </c>
    </row>
    <row r="594" spans="1:29" x14ac:dyDescent="0.3">
      <c r="A594">
        <v>3038</v>
      </c>
      <c r="B594">
        <v>167046</v>
      </c>
      <c r="C594">
        <v>0</v>
      </c>
      <c r="D594">
        <v>1</v>
      </c>
      <c r="E594">
        <v>69</v>
      </c>
      <c r="F594" t="str">
        <f>IF(customer!G594=1, "Married", IF(customer!H594=1, "Single", IF(customer!F594=1, "Divorced", IF(customer!I594=1, "Together", IF(customer!J594=1, "Widowed", "Unknown")))))</f>
        <v>Widowed</v>
      </c>
      <c r="G594" t="str">
        <f>IF(customer!K594=1,"Basic",IF(customer!L594=1,"Graduate",IF(customer!M594=1,"Master",IF(customer!N594=1,"PhD","Unknown"))))</f>
        <v>Graduate</v>
      </c>
      <c r="H594" t="s">
        <v>19</v>
      </c>
      <c r="I594">
        <f>VLOOKUP(customer!A594,sales_update!A:N,2,FALSE)</f>
        <v>92</v>
      </c>
      <c r="J594">
        <f xml:space="preserve"> VLOOKUP(customer!A594,sales_update!A:N,3,FALSE)</f>
        <v>1355</v>
      </c>
      <c r="K594">
        <f>VLOOKUP(customer!A594,sales_update!A:N,4,FALSE)</f>
        <v>87</v>
      </c>
      <c r="L594">
        <f>VLOOKUP(customer!A594,sales_update!A:N,5,FALSE)</f>
        <v>331</v>
      </c>
      <c r="M594">
        <f>VLOOKUP(customer!A594,sales_update!A:N,6,FALSE)</f>
        <v>57</v>
      </c>
      <c r="N594">
        <f>VLOOKUP(customer!A594,sales_update!A:N,7,FALSE)</f>
        <v>376</v>
      </c>
      <c r="O594">
        <f>VLOOKUP(customer!A594,sales_update!A:N,8,FALSE)</f>
        <v>267</v>
      </c>
      <c r="P594">
        <f>VLOOKUP(customer!A594,sales_update!A:N,9,FALSE)</f>
        <v>1941</v>
      </c>
      <c r="Q594">
        <f>VLOOKUP(customer!A594,sales_update!A:N,10,FALSE)</f>
        <v>2</v>
      </c>
      <c r="R594">
        <f>VLOOKUP(customer!A594,sales_update!A:N,11,FALSE)</f>
        <v>4</v>
      </c>
      <c r="S594">
        <f>VLOOKUP(customer!A594,sales_update!A:N,12,FALSE)</f>
        <v>5</v>
      </c>
      <c r="T594">
        <f>VLOOKUP(customer!A594,sales_update!A:N,13,FALSE)</f>
        <v>4</v>
      </c>
      <c r="U594">
        <f>VLOOKUP(customer!A594,sales_update!A:N,14,FALSE)</f>
        <v>2</v>
      </c>
      <c r="V594">
        <f>VLOOKUP(customer!A594,Marketing!A:I,2,FALSE)</f>
        <v>0</v>
      </c>
      <c r="W594">
        <f>VLOOKUP(customer!A594,Marketing!A:I,3,FALSE)</f>
        <v>0</v>
      </c>
      <c r="X594">
        <f>VLOOKUP(customer!A594,Marketing!A:I,4,FALSE)</f>
        <v>0</v>
      </c>
      <c r="Y594">
        <f>VLOOKUP(customer!A594,Marketing!A:I,5,FALSE)</f>
        <v>0</v>
      </c>
      <c r="Z594">
        <f>VLOOKUP(customer!A594,Marketing!A:I,6,FALSE)</f>
        <v>0</v>
      </c>
      <c r="AA594">
        <f>VLOOKUP(customer!A594,Marketing!A:I,7,FALSE)</f>
        <v>0</v>
      </c>
      <c r="AB594">
        <f>VLOOKUP(customer!A594,Marketing!A:I,8,FALSE)</f>
        <v>0</v>
      </c>
      <c r="AC594" s="1">
        <f>VLOOKUP(customer!A594,Marketing!A:I,9,FALSE)</f>
        <v>43629</v>
      </c>
    </row>
    <row r="595" spans="1:29" x14ac:dyDescent="0.3">
      <c r="A595">
        <v>2050</v>
      </c>
      <c r="B595">
        <v>167023</v>
      </c>
      <c r="C595">
        <v>0</v>
      </c>
      <c r="D595">
        <v>0</v>
      </c>
      <c r="E595">
        <v>42</v>
      </c>
      <c r="F595" t="str">
        <f>IF(customer!G595=1, "Married", IF(customer!H595=1, "Single", IF(customer!F595=1, "Divorced", IF(customer!I595=1, "Together", IF(customer!J595=1, "Widowed", "Unknown")))))</f>
        <v>Married</v>
      </c>
      <c r="G595" t="str">
        <f>IF(customer!K595=1,"Basic",IF(customer!L595=1,"Graduate",IF(customer!M595=1,"Master",IF(customer!N595=1,"PhD","Unknown"))))</f>
        <v>Graduate</v>
      </c>
      <c r="H595" t="s">
        <v>20</v>
      </c>
      <c r="I595">
        <f>VLOOKUP(customer!A595,sales_update!A:N,2,FALSE)</f>
        <v>93</v>
      </c>
      <c r="J595">
        <f xml:space="preserve"> VLOOKUP(customer!A595,sales_update!A:N,3,FALSE)</f>
        <v>1106</v>
      </c>
      <c r="K595">
        <f>VLOOKUP(customer!A595,sales_update!A:N,4,FALSE)</f>
        <v>110</v>
      </c>
      <c r="L595">
        <f>VLOOKUP(customer!A595,sales_update!A:N,5,FALSE)</f>
        <v>952</v>
      </c>
      <c r="M595">
        <f>VLOOKUP(customer!A595,sales_update!A:N,6,FALSE)</f>
        <v>27</v>
      </c>
      <c r="N595">
        <f>VLOOKUP(customer!A595,sales_update!A:N,7,FALSE)</f>
        <v>20</v>
      </c>
      <c r="O595">
        <f>VLOOKUP(customer!A595,sales_update!A:N,8,FALSE)</f>
        <v>42</v>
      </c>
      <c r="P595">
        <f>VLOOKUP(customer!A595,sales_update!A:N,9,FALSE)</f>
        <v>2173</v>
      </c>
      <c r="Q595">
        <f>VLOOKUP(customer!A595,sales_update!A:N,10,FALSE)</f>
        <v>1</v>
      </c>
      <c r="R595">
        <f>VLOOKUP(customer!A595,sales_update!A:N,11,FALSE)</f>
        <v>3</v>
      </c>
      <c r="S595">
        <f>VLOOKUP(customer!A595,sales_update!A:N,12,FALSE)</f>
        <v>7</v>
      </c>
      <c r="T595">
        <f>VLOOKUP(customer!A595,sales_update!A:N,13,FALSE)</f>
        <v>13</v>
      </c>
      <c r="U595">
        <f>VLOOKUP(customer!A595,sales_update!A:N,14,FALSE)</f>
        <v>2</v>
      </c>
      <c r="V595">
        <f>VLOOKUP(customer!A595,Marketing!A:I,2,FALSE)</f>
        <v>0</v>
      </c>
      <c r="W595">
        <f>VLOOKUP(customer!A595,Marketing!A:I,3,FALSE)</f>
        <v>0</v>
      </c>
      <c r="X595">
        <f>VLOOKUP(customer!A595,Marketing!A:I,4,FALSE)</f>
        <v>0</v>
      </c>
      <c r="Y595">
        <f>VLOOKUP(customer!A595,Marketing!A:I,5,FALSE)</f>
        <v>0</v>
      </c>
      <c r="Z595">
        <f>VLOOKUP(customer!A595,Marketing!A:I,6,FALSE)</f>
        <v>0</v>
      </c>
      <c r="AA595">
        <f>VLOOKUP(customer!A595,Marketing!A:I,7,FALSE)</f>
        <v>1</v>
      </c>
      <c r="AB595">
        <f>VLOOKUP(customer!A595,Marketing!A:I,8,FALSE)</f>
        <v>0</v>
      </c>
      <c r="AC595" s="1">
        <f>VLOOKUP(customer!A595,Marketing!A:I,9,FALSE)</f>
        <v>44051</v>
      </c>
    </row>
    <row r="596" spans="1:29" x14ac:dyDescent="0.3">
      <c r="A596">
        <v>1066</v>
      </c>
      <c r="B596">
        <v>166991</v>
      </c>
      <c r="C596">
        <v>0</v>
      </c>
      <c r="D596">
        <v>0</v>
      </c>
      <c r="E596">
        <v>66</v>
      </c>
      <c r="F596" t="str">
        <f>IF(customer!G596=1, "Married", IF(customer!H596=1, "Single", IF(customer!F596=1, "Divorced", IF(customer!I596=1, "Together", IF(customer!J596=1, "Widowed", "Unknown")))))</f>
        <v>Married</v>
      </c>
      <c r="G596" t="str">
        <f>IF(customer!K596=1,"Basic",IF(customer!L596=1,"Graduate",IF(customer!M596=1,"Master",IF(customer!N596=1,"PhD","Unknown"))))</f>
        <v>Master</v>
      </c>
      <c r="H596" t="s">
        <v>20</v>
      </c>
      <c r="I596">
        <f>VLOOKUP(customer!A596,sales_update!A:N,2,FALSE)</f>
        <v>1</v>
      </c>
      <c r="J596">
        <f xml:space="preserve"> VLOOKUP(customer!A596,sales_update!A:N,3,FALSE)</f>
        <v>1236</v>
      </c>
      <c r="K596">
        <f>VLOOKUP(customer!A596,sales_update!A:N,4,FALSE)</f>
        <v>90</v>
      </c>
      <c r="L596">
        <f>VLOOKUP(customer!A596,sales_update!A:N,5,FALSE)</f>
        <v>1147</v>
      </c>
      <c r="M596">
        <f>VLOOKUP(customer!A596,sales_update!A:N,6,FALSE)</f>
        <v>471</v>
      </c>
      <c r="N596">
        <f>VLOOKUP(customer!A596,sales_update!A:N,7,FALSE)</f>
        <v>150</v>
      </c>
      <c r="O596">
        <f>VLOOKUP(customer!A596,sales_update!A:N,8,FALSE)</f>
        <v>30</v>
      </c>
      <c r="P596">
        <f>VLOOKUP(customer!A596,sales_update!A:N,9,FALSE)</f>
        <v>3064</v>
      </c>
      <c r="Q596">
        <f>VLOOKUP(customer!A596,sales_update!A:N,10,FALSE)</f>
        <v>3</v>
      </c>
      <c r="R596">
        <f>VLOOKUP(customer!A596,sales_update!A:N,11,FALSE)</f>
        <v>4</v>
      </c>
      <c r="S596">
        <f>VLOOKUP(customer!A596,sales_update!A:N,12,FALSE)</f>
        <v>8</v>
      </c>
      <c r="T596">
        <f>VLOOKUP(customer!A596,sales_update!A:N,13,FALSE)</f>
        <v>6</v>
      </c>
      <c r="U596">
        <f>VLOOKUP(customer!A596,sales_update!A:N,14,FALSE)</f>
        <v>3</v>
      </c>
      <c r="V596">
        <f>VLOOKUP(customer!A596,Marketing!A:I,2,FALSE)</f>
        <v>0</v>
      </c>
      <c r="W596">
        <f>VLOOKUP(customer!A596,Marketing!A:I,3,FALSE)</f>
        <v>0</v>
      </c>
      <c r="X596">
        <f>VLOOKUP(customer!A596,Marketing!A:I,4,FALSE)</f>
        <v>0</v>
      </c>
      <c r="Y596">
        <f>VLOOKUP(customer!A596,Marketing!A:I,5,FALSE)</f>
        <v>0</v>
      </c>
      <c r="Z596">
        <f>VLOOKUP(customer!A596,Marketing!A:I,6,FALSE)</f>
        <v>0</v>
      </c>
      <c r="AA596">
        <f>VLOOKUP(customer!A596,Marketing!A:I,7,FALSE)</f>
        <v>0</v>
      </c>
      <c r="AB596">
        <f>VLOOKUP(customer!A596,Marketing!A:I,8,FALSE)</f>
        <v>0</v>
      </c>
      <c r="AC596" s="1">
        <f>VLOOKUP(customer!A596,Marketing!A:I,9,FALSE)</f>
        <v>43512</v>
      </c>
    </row>
    <row r="597" spans="1:29" x14ac:dyDescent="0.3">
      <c r="A597">
        <v>1180</v>
      </c>
      <c r="B597">
        <v>166973</v>
      </c>
      <c r="C597">
        <v>0</v>
      </c>
      <c r="D597">
        <v>0</v>
      </c>
      <c r="E597">
        <v>31</v>
      </c>
      <c r="F597" t="str">
        <f>IF(customer!G597=1, "Married", IF(customer!H597=1, "Single", IF(customer!F597=1, "Divorced", IF(customer!I597=1, "Together", IF(customer!J597=1, "Widowed", "Unknown")))))</f>
        <v>Together</v>
      </c>
      <c r="G597" t="str">
        <f>IF(customer!K597=1,"Basic",IF(customer!L597=1,"Graduate",IF(customer!M597=1,"Master",IF(customer!N597=1,"PhD","Unknown"))))</f>
        <v>PhD</v>
      </c>
      <c r="H597" t="s">
        <v>20</v>
      </c>
      <c r="I597">
        <f>VLOOKUP(customer!A597,sales_update!A:N,2,FALSE)</f>
        <v>98</v>
      </c>
      <c r="J597">
        <f xml:space="preserve"> VLOOKUP(customer!A597,sales_update!A:N,3,FALSE)</f>
        <v>1162</v>
      </c>
      <c r="K597">
        <f>VLOOKUP(customer!A597,sales_update!A:N,4,FALSE)</f>
        <v>55</v>
      </c>
      <c r="L597">
        <f>VLOOKUP(customer!A597,sales_update!A:N,5,FALSE)</f>
        <v>1077</v>
      </c>
      <c r="M597">
        <f>VLOOKUP(customer!A597,sales_update!A:N,6,FALSE)</f>
        <v>366</v>
      </c>
      <c r="N597">
        <f>VLOOKUP(customer!A597,sales_update!A:N,7,FALSE)</f>
        <v>282</v>
      </c>
      <c r="O597">
        <f>VLOOKUP(customer!A597,sales_update!A:N,8,FALSE)</f>
        <v>254</v>
      </c>
      <c r="P597">
        <f>VLOOKUP(customer!A597,sales_update!A:N,9,FALSE)</f>
        <v>2688</v>
      </c>
      <c r="Q597">
        <f>VLOOKUP(customer!A597,sales_update!A:N,10,FALSE)</f>
        <v>1</v>
      </c>
      <c r="R597">
        <f>VLOOKUP(customer!A597,sales_update!A:N,11,FALSE)</f>
        <v>8</v>
      </c>
      <c r="S597">
        <f>VLOOKUP(customer!A597,sales_update!A:N,12,FALSE)</f>
        <v>7</v>
      </c>
      <c r="T597">
        <f>VLOOKUP(customer!A597,sales_update!A:N,13,FALSE)</f>
        <v>12</v>
      </c>
      <c r="U597">
        <f>VLOOKUP(customer!A597,sales_update!A:N,14,FALSE)</f>
        <v>3</v>
      </c>
      <c r="V597">
        <f>VLOOKUP(customer!A597,Marketing!A:I,2,FALSE)</f>
        <v>0</v>
      </c>
      <c r="W597">
        <f>VLOOKUP(customer!A597,Marketing!A:I,3,FALSE)</f>
        <v>0</v>
      </c>
      <c r="X597">
        <f>VLOOKUP(customer!A597,Marketing!A:I,4,FALSE)</f>
        <v>0</v>
      </c>
      <c r="Y597">
        <f>VLOOKUP(customer!A597,Marketing!A:I,5,FALSE)</f>
        <v>0</v>
      </c>
      <c r="Z597">
        <f>VLOOKUP(customer!A597,Marketing!A:I,6,FALSE)</f>
        <v>0</v>
      </c>
      <c r="AA597">
        <f>VLOOKUP(customer!A597,Marketing!A:I,7,FALSE)</f>
        <v>0</v>
      </c>
      <c r="AB597">
        <f>VLOOKUP(customer!A597,Marketing!A:I,8,FALSE)</f>
        <v>0</v>
      </c>
      <c r="AC597" s="1">
        <f>VLOOKUP(customer!A597,Marketing!A:I,9,FALSE)</f>
        <v>43760</v>
      </c>
    </row>
    <row r="598" spans="1:29" x14ac:dyDescent="0.3">
      <c r="A598">
        <v>1157</v>
      </c>
      <c r="B598">
        <v>166951</v>
      </c>
      <c r="C598">
        <v>0</v>
      </c>
      <c r="D598">
        <v>0</v>
      </c>
      <c r="E598">
        <v>32</v>
      </c>
      <c r="F598" t="str">
        <f>IF(customer!G598=1, "Married", IF(customer!H598=1, "Single", IF(customer!F598=1, "Divorced", IF(customer!I598=1, "Together", IF(customer!J598=1, "Widowed", "Unknown")))))</f>
        <v>Single</v>
      </c>
      <c r="G598" t="str">
        <f>IF(customer!K598=1,"Basic",IF(customer!L598=1,"Graduate",IF(customer!M598=1,"Master",IF(customer!N598=1,"PhD","Unknown"))))</f>
        <v>Graduate</v>
      </c>
      <c r="H598" t="s">
        <v>15</v>
      </c>
      <c r="I598">
        <f>VLOOKUP(customer!A598,sales_update!A:N,2,FALSE)</f>
        <v>46</v>
      </c>
      <c r="J598">
        <f xml:space="preserve"> VLOOKUP(customer!A598,sales_update!A:N,3,FALSE)</f>
        <v>691</v>
      </c>
      <c r="K598">
        <f>VLOOKUP(customer!A598,sales_update!A:N,4,FALSE)</f>
        <v>404</v>
      </c>
      <c r="L598">
        <f>VLOOKUP(customer!A598,sales_update!A:N,5,FALSE)</f>
        <v>761</v>
      </c>
      <c r="M598">
        <f>VLOOKUP(customer!A598,sales_update!A:N,6,FALSE)</f>
        <v>431</v>
      </c>
      <c r="N598">
        <f>VLOOKUP(customer!A598,sales_update!A:N,7,FALSE)</f>
        <v>190</v>
      </c>
      <c r="O598">
        <f>VLOOKUP(customer!A598,sales_update!A:N,8,FALSE)</f>
        <v>309</v>
      </c>
      <c r="P598">
        <f>VLOOKUP(customer!A598,sales_update!A:N,9,FALSE)</f>
        <v>2167</v>
      </c>
      <c r="Q598">
        <f>VLOOKUP(customer!A598,sales_update!A:N,10,FALSE)</f>
        <v>1</v>
      </c>
      <c r="R598">
        <f>VLOOKUP(customer!A598,sales_update!A:N,11,FALSE)</f>
        <v>3</v>
      </c>
      <c r="S598">
        <f>VLOOKUP(customer!A598,sales_update!A:N,12,FALSE)</f>
        <v>4</v>
      </c>
      <c r="T598">
        <f>VLOOKUP(customer!A598,sales_update!A:N,13,FALSE)</f>
        <v>7</v>
      </c>
      <c r="U598">
        <f>VLOOKUP(customer!A598,sales_update!A:N,14,FALSE)</f>
        <v>1</v>
      </c>
      <c r="V598">
        <f>VLOOKUP(customer!A598,Marketing!A:I,2,FALSE)</f>
        <v>0</v>
      </c>
      <c r="W598">
        <f>VLOOKUP(customer!A598,Marketing!A:I,3,FALSE)</f>
        <v>0</v>
      </c>
      <c r="X598">
        <f>VLOOKUP(customer!A598,Marketing!A:I,4,FALSE)</f>
        <v>0</v>
      </c>
      <c r="Y598">
        <f>VLOOKUP(customer!A598,Marketing!A:I,5,FALSE)</f>
        <v>0</v>
      </c>
      <c r="Z598">
        <f>VLOOKUP(customer!A598,Marketing!A:I,6,FALSE)</f>
        <v>0</v>
      </c>
      <c r="AA598">
        <f>VLOOKUP(customer!A598,Marketing!A:I,7,FALSE)</f>
        <v>0</v>
      </c>
      <c r="AB598">
        <f>VLOOKUP(customer!A598,Marketing!A:I,8,FALSE)</f>
        <v>0</v>
      </c>
      <c r="AC598" s="1">
        <f>VLOOKUP(customer!A598,Marketing!A:I,9,FALSE)</f>
        <v>43929</v>
      </c>
    </row>
    <row r="599" spans="1:29" x14ac:dyDescent="0.3">
      <c r="A599">
        <v>1632</v>
      </c>
      <c r="B599">
        <v>166886</v>
      </c>
      <c r="C599">
        <v>0</v>
      </c>
      <c r="D599">
        <v>1</v>
      </c>
      <c r="E599">
        <v>62</v>
      </c>
      <c r="F599" t="str">
        <f>IF(customer!G599=1, "Married", IF(customer!H599=1, "Single", IF(customer!F599=1, "Divorced", IF(customer!I599=1, "Together", IF(customer!J599=1, "Widowed", "Unknown")))))</f>
        <v>Together</v>
      </c>
      <c r="G599" t="str">
        <f>IF(customer!K599=1,"Basic",IF(customer!L599=1,"Graduate",IF(customer!M599=1,"Master",IF(customer!N599=1,"PhD","Unknown"))))</f>
        <v>Graduate</v>
      </c>
      <c r="H599" t="s">
        <v>17</v>
      </c>
      <c r="I599">
        <f>VLOOKUP(customer!A599,sales_update!A:N,2,FALSE)</f>
        <v>28</v>
      </c>
      <c r="J599">
        <f xml:space="preserve"> VLOOKUP(customer!A599,sales_update!A:N,3,FALSE)</f>
        <v>786</v>
      </c>
      <c r="K599">
        <f>VLOOKUP(customer!A599,sales_update!A:N,4,FALSE)</f>
        <v>10</v>
      </c>
      <c r="L599">
        <f>VLOOKUP(customer!A599,sales_update!A:N,5,FALSE)</f>
        <v>155</v>
      </c>
      <c r="M599">
        <f>VLOOKUP(customer!A599,sales_update!A:N,6,FALSE)</f>
        <v>102</v>
      </c>
      <c r="N599">
        <f>VLOOKUP(customer!A599,sales_update!A:N,7,FALSE)</f>
        <v>77</v>
      </c>
      <c r="O599">
        <f>VLOOKUP(customer!A599,sales_update!A:N,8,FALSE)</f>
        <v>364</v>
      </c>
      <c r="P599">
        <f>VLOOKUP(customer!A599,sales_update!A:N,9,FALSE)</f>
        <v>766</v>
      </c>
      <c r="Q599">
        <f>VLOOKUP(customer!A599,sales_update!A:N,10,FALSE)</f>
        <v>2</v>
      </c>
      <c r="R599">
        <f>VLOOKUP(customer!A599,sales_update!A:N,11,FALSE)</f>
        <v>7</v>
      </c>
      <c r="S599">
        <f>VLOOKUP(customer!A599,sales_update!A:N,12,FALSE)</f>
        <v>1</v>
      </c>
      <c r="T599">
        <f>VLOOKUP(customer!A599,sales_update!A:N,13,FALSE)</f>
        <v>7</v>
      </c>
      <c r="U599">
        <f>VLOOKUP(customer!A599,sales_update!A:N,14,FALSE)</f>
        <v>5</v>
      </c>
      <c r="V599">
        <f>VLOOKUP(customer!A599,Marketing!A:I,2,FALSE)</f>
        <v>0</v>
      </c>
      <c r="W599">
        <f>VLOOKUP(customer!A599,Marketing!A:I,3,FALSE)</f>
        <v>0</v>
      </c>
      <c r="X599">
        <f>VLOOKUP(customer!A599,Marketing!A:I,4,FALSE)</f>
        <v>0</v>
      </c>
      <c r="Y599">
        <f>VLOOKUP(customer!A599,Marketing!A:I,5,FALSE)</f>
        <v>0</v>
      </c>
      <c r="Z599">
        <f>VLOOKUP(customer!A599,Marketing!A:I,6,FALSE)</f>
        <v>0</v>
      </c>
      <c r="AA599">
        <f>VLOOKUP(customer!A599,Marketing!A:I,7,FALSE)</f>
        <v>0</v>
      </c>
      <c r="AB599">
        <f>VLOOKUP(customer!A599,Marketing!A:I,8,FALSE)</f>
        <v>0</v>
      </c>
      <c r="AC599" s="1">
        <f>VLOOKUP(customer!A599,Marketing!A:I,9,FALSE)</f>
        <v>43882</v>
      </c>
    </row>
    <row r="600" spans="1:29" x14ac:dyDescent="0.3">
      <c r="A600">
        <v>1171</v>
      </c>
      <c r="B600">
        <v>166835</v>
      </c>
      <c r="C600">
        <v>0</v>
      </c>
      <c r="D600">
        <v>0</v>
      </c>
      <c r="E600">
        <v>74</v>
      </c>
      <c r="F600" t="str">
        <f>IF(customer!G600=1, "Married", IF(customer!H600=1, "Single", IF(customer!F600=1, "Divorced", IF(customer!I600=1, "Together", IF(customer!J600=1, "Widowed", "Unknown")))))</f>
        <v>Married</v>
      </c>
      <c r="G600" t="str">
        <f>IF(customer!K600=1,"Basic",IF(customer!L600=1,"Graduate",IF(customer!M600=1,"Master",IF(customer!N600=1,"PhD","Unknown"))))</f>
        <v>Master</v>
      </c>
      <c r="H600" t="s">
        <v>18</v>
      </c>
      <c r="I600">
        <f>VLOOKUP(customer!A600,sales_update!A:N,2,FALSE)</f>
        <v>21</v>
      </c>
      <c r="J600">
        <f xml:space="preserve"> VLOOKUP(customer!A600,sales_update!A:N,3,FALSE)</f>
        <v>1548</v>
      </c>
      <c r="K600">
        <f>VLOOKUP(customer!A600,sales_update!A:N,4,FALSE)</f>
        <v>65</v>
      </c>
      <c r="L600">
        <f>VLOOKUP(customer!A600,sales_update!A:N,5,FALSE)</f>
        <v>487</v>
      </c>
      <c r="M600">
        <f>VLOOKUP(customer!A600,sales_update!A:N,6,FALSE)</f>
        <v>85</v>
      </c>
      <c r="N600">
        <f>VLOOKUP(customer!A600,sales_update!A:N,7,FALSE)</f>
        <v>42</v>
      </c>
      <c r="O600">
        <f>VLOOKUP(customer!A600,sales_update!A:N,8,FALSE)</f>
        <v>352</v>
      </c>
      <c r="P600">
        <f>VLOOKUP(customer!A600,sales_update!A:N,9,FALSE)</f>
        <v>1875</v>
      </c>
      <c r="Q600">
        <f>VLOOKUP(customer!A600,sales_update!A:N,10,FALSE)</f>
        <v>1</v>
      </c>
      <c r="R600">
        <f>VLOOKUP(customer!A600,sales_update!A:N,11,FALSE)</f>
        <v>6</v>
      </c>
      <c r="S600">
        <f>VLOOKUP(customer!A600,sales_update!A:N,12,FALSE)</f>
        <v>4</v>
      </c>
      <c r="T600">
        <f>VLOOKUP(customer!A600,sales_update!A:N,13,FALSE)</f>
        <v>13</v>
      </c>
      <c r="U600">
        <f>VLOOKUP(customer!A600,sales_update!A:N,14,FALSE)</f>
        <v>2</v>
      </c>
      <c r="V600">
        <f>VLOOKUP(customer!A600,Marketing!A:I,2,FALSE)</f>
        <v>0</v>
      </c>
      <c r="W600">
        <f>VLOOKUP(customer!A600,Marketing!A:I,3,FALSE)</f>
        <v>0</v>
      </c>
      <c r="X600">
        <f>VLOOKUP(customer!A600,Marketing!A:I,4,FALSE)</f>
        <v>0</v>
      </c>
      <c r="Y600">
        <f>VLOOKUP(customer!A600,Marketing!A:I,5,FALSE)</f>
        <v>0</v>
      </c>
      <c r="Z600">
        <f>VLOOKUP(customer!A600,Marketing!A:I,6,FALSE)</f>
        <v>0</v>
      </c>
      <c r="AA600">
        <f>VLOOKUP(customer!A600,Marketing!A:I,7,FALSE)</f>
        <v>0</v>
      </c>
      <c r="AB600">
        <f>VLOOKUP(customer!A600,Marketing!A:I,8,FALSE)</f>
        <v>0</v>
      </c>
      <c r="AC600" s="1">
        <f>VLOOKUP(customer!A600,Marketing!A:I,9,FALSE)</f>
        <v>43894</v>
      </c>
    </row>
    <row r="601" spans="1:29" x14ac:dyDescent="0.3">
      <c r="A601">
        <v>2722</v>
      </c>
      <c r="B601">
        <v>166835</v>
      </c>
      <c r="C601">
        <v>0</v>
      </c>
      <c r="D601">
        <v>0</v>
      </c>
      <c r="E601">
        <v>74</v>
      </c>
      <c r="F601" t="str">
        <f>IF(customer!G601=1, "Married", IF(customer!H601=1, "Single", IF(customer!F601=1, "Divorced", IF(customer!I601=1, "Together", IF(customer!J601=1, "Widowed", "Unknown")))))</f>
        <v>Married</v>
      </c>
      <c r="G601" t="str">
        <f>IF(customer!K601=1,"Basic",IF(customer!L601=1,"Graduate",IF(customer!M601=1,"Master",IF(customer!N601=1,"PhD","Unknown"))))</f>
        <v>Master</v>
      </c>
      <c r="H601" t="s">
        <v>20</v>
      </c>
      <c r="I601">
        <f>VLOOKUP(customer!A601,sales_update!A:N,2,FALSE)</f>
        <v>21</v>
      </c>
      <c r="J601">
        <f xml:space="preserve"> VLOOKUP(customer!A601,sales_update!A:N,3,FALSE)</f>
        <v>1548</v>
      </c>
      <c r="K601">
        <f>VLOOKUP(customer!A601,sales_update!A:N,4,FALSE)</f>
        <v>65</v>
      </c>
      <c r="L601">
        <f>VLOOKUP(customer!A601,sales_update!A:N,5,FALSE)</f>
        <v>487</v>
      </c>
      <c r="M601">
        <f>VLOOKUP(customer!A601,sales_update!A:N,6,FALSE)</f>
        <v>85</v>
      </c>
      <c r="N601">
        <f>VLOOKUP(customer!A601,sales_update!A:N,7,FALSE)</f>
        <v>42</v>
      </c>
      <c r="O601">
        <f>VLOOKUP(customer!A601,sales_update!A:N,8,FALSE)</f>
        <v>352</v>
      </c>
      <c r="P601">
        <f>VLOOKUP(customer!A601,sales_update!A:N,9,FALSE)</f>
        <v>1875</v>
      </c>
      <c r="Q601">
        <f>VLOOKUP(customer!A601,sales_update!A:N,10,FALSE)</f>
        <v>1</v>
      </c>
      <c r="R601">
        <f>VLOOKUP(customer!A601,sales_update!A:N,11,FALSE)</f>
        <v>6</v>
      </c>
      <c r="S601">
        <f>VLOOKUP(customer!A601,sales_update!A:N,12,FALSE)</f>
        <v>4</v>
      </c>
      <c r="T601">
        <f>VLOOKUP(customer!A601,sales_update!A:N,13,FALSE)</f>
        <v>13</v>
      </c>
      <c r="U601">
        <f>VLOOKUP(customer!A601,sales_update!A:N,14,FALSE)</f>
        <v>2</v>
      </c>
      <c r="V601">
        <f>VLOOKUP(customer!A601,Marketing!A:I,2,FALSE)</f>
        <v>0</v>
      </c>
      <c r="W601">
        <f>VLOOKUP(customer!A601,Marketing!A:I,3,FALSE)</f>
        <v>0</v>
      </c>
      <c r="X601">
        <f>VLOOKUP(customer!A601,Marketing!A:I,4,FALSE)</f>
        <v>0</v>
      </c>
      <c r="Y601">
        <f>VLOOKUP(customer!A601,Marketing!A:I,5,FALSE)</f>
        <v>0</v>
      </c>
      <c r="Z601">
        <f>VLOOKUP(customer!A601,Marketing!A:I,6,FALSE)</f>
        <v>0</v>
      </c>
      <c r="AA601">
        <f>VLOOKUP(customer!A601,Marketing!A:I,7,FALSE)</f>
        <v>0</v>
      </c>
      <c r="AB601">
        <f>VLOOKUP(customer!A601,Marketing!A:I,8,FALSE)</f>
        <v>0</v>
      </c>
      <c r="AC601" s="1">
        <f>VLOOKUP(customer!A601,Marketing!A:I,9,FALSE)</f>
        <v>43894</v>
      </c>
    </row>
    <row r="602" spans="1:29" x14ac:dyDescent="0.3">
      <c r="A602">
        <v>1883</v>
      </c>
      <c r="B602">
        <v>166825</v>
      </c>
      <c r="C602">
        <v>0</v>
      </c>
      <c r="D602">
        <v>0</v>
      </c>
      <c r="E602">
        <v>53</v>
      </c>
      <c r="F602" t="str">
        <f>IF(customer!G602=1, "Married", IF(customer!H602=1, "Single", IF(customer!F602=1, "Divorced", IF(customer!I602=1, "Together", IF(customer!J602=1, "Widowed", "Unknown")))))</f>
        <v>Together</v>
      </c>
      <c r="G602" t="str">
        <f>IF(customer!K602=1,"Basic",IF(customer!L602=1,"Graduate",IF(customer!M602=1,"Master",IF(customer!N602=1,"PhD","Unknown"))))</f>
        <v>Graduate</v>
      </c>
      <c r="H602" t="s">
        <v>15</v>
      </c>
      <c r="I602">
        <f>VLOOKUP(customer!A602,sales_update!A:N,2,FALSE)</f>
        <v>73</v>
      </c>
      <c r="J602">
        <f xml:space="preserve"> VLOOKUP(customer!A602,sales_update!A:N,3,FALSE)</f>
        <v>607</v>
      </c>
      <c r="K602">
        <f>VLOOKUP(customer!A602,sales_update!A:N,4,FALSE)</f>
        <v>252</v>
      </c>
      <c r="L602">
        <f>VLOOKUP(customer!A602,sales_update!A:N,5,FALSE)</f>
        <v>1011</v>
      </c>
      <c r="M602">
        <f>VLOOKUP(customer!A602,sales_update!A:N,6,FALSE)</f>
        <v>72</v>
      </c>
      <c r="N602">
        <f>VLOOKUP(customer!A602,sales_update!A:N,7,FALSE)</f>
        <v>100</v>
      </c>
      <c r="O602">
        <f>VLOOKUP(customer!A602,sales_update!A:N,8,FALSE)</f>
        <v>100</v>
      </c>
      <c r="P602">
        <f>VLOOKUP(customer!A602,sales_update!A:N,9,FALSE)</f>
        <v>1942</v>
      </c>
      <c r="Q602">
        <f>VLOOKUP(customer!A602,sales_update!A:N,10,FALSE)</f>
        <v>1</v>
      </c>
      <c r="R602">
        <f>VLOOKUP(customer!A602,sales_update!A:N,11,FALSE)</f>
        <v>4</v>
      </c>
      <c r="S602">
        <f>VLOOKUP(customer!A602,sales_update!A:N,12,FALSE)</f>
        <v>5</v>
      </c>
      <c r="T602">
        <f>VLOOKUP(customer!A602,sales_update!A:N,13,FALSE)</f>
        <v>6</v>
      </c>
      <c r="U602">
        <f>VLOOKUP(customer!A602,sales_update!A:N,14,FALSE)</f>
        <v>2</v>
      </c>
      <c r="V602">
        <f>VLOOKUP(customer!A602,Marketing!A:I,2,FALSE)</f>
        <v>0</v>
      </c>
      <c r="W602">
        <f>VLOOKUP(customer!A602,Marketing!A:I,3,FALSE)</f>
        <v>0</v>
      </c>
      <c r="X602">
        <f>VLOOKUP(customer!A602,Marketing!A:I,4,FALSE)</f>
        <v>0</v>
      </c>
      <c r="Y602">
        <f>VLOOKUP(customer!A602,Marketing!A:I,5,FALSE)</f>
        <v>0</v>
      </c>
      <c r="Z602">
        <f>VLOOKUP(customer!A602,Marketing!A:I,6,FALSE)</f>
        <v>0</v>
      </c>
      <c r="AA602">
        <f>VLOOKUP(customer!A602,Marketing!A:I,7,FALSE)</f>
        <v>0</v>
      </c>
      <c r="AB602">
        <f>VLOOKUP(customer!A602,Marketing!A:I,8,FALSE)</f>
        <v>0</v>
      </c>
      <c r="AC602" s="1">
        <f>VLOOKUP(customer!A602,Marketing!A:I,9,FALSE)</f>
        <v>43818</v>
      </c>
    </row>
    <row r="603" spans="1:29" x14ac:dyDescent="0.3">
      <c r="A603">
        <v>1654</v>
      </c>
      <c r="B603">
        <v>166731</v>
      </c>
      <c r="C603">
        <v>0</v>
      </c>
      <c r="D603">
        <v>1</v>
      </c>
      <c r="E603">
        <v>50</v>
      </c>
      <c r="F603" t="str">
        <f>IF(customer!G603=1, "Married", IF(customer!H603=1, "Single", IF(customer!F603=1, "Divorced", IF(customer!I603=1, "Together", IF(customer!J603=1, "Widowed", "Unknown")))))</f>
        <v>Widowed</v>
      </c>
      <c r="G603" t="str">
        <f>IF(customer!K603=1,"Basic",IF(customer!L603=1,"Graduate",IF(customer!M603=1,"Master",IF(customer!N603=1,"PhD","Unknown"))))</f>
        <v>Graduate</v>
      </c>
      <c r="H603" t="s">
        <v>20</v>
      </c>
      <c r="I603">
        <f>VLOOKUP(customer!A603,sales_update!A:N,2,FALSE)</f>
        <v>33</v>
      </c>
      <c r="J603">
        <f xml:space="preserve"> VLOOKUP(customer!A603,sales_update!A:N,3,FALSE)</f>
        <v>927</v>
      </c>
      <c r="K603">
        <f>VLOOKUP(customer!A603,sales_update!A:N,4,FALSE)</f>
        <v>397</v>
      </c>
      <c r="L603">
        <f>VLOOKUP(customer!A603,sales_update!A:N,5,FALSE)</f>
        <v>485</v>
      </c>
      <c r="M603">
        <f>VLOOKUP(customer!A603,sales_update!A:N,6,FALSE)</f>
        <v>145</v>
      </c>
      <c r="N603">
        <f>VLOOKUP(customer!A603,sales_update!A:N,7,FALSE)</f>
        <v>265</v>
      </c>
      <c r="O603">
        <f>VLOOKUP(customer!A603,sales_update!A:N,8,FALSE)</f>
        <v>352</v>
      </c>
      <c r="P603">
        <f>VLOOKUP(customer!A603,sales_update!A:N,9,FALSE)</f>
        <v>1866</v>
      </c>
      <c r="Q603">
        <f>VLOOKUP(customer!A603,sales_update!A:N,10,FALSE)</f>
        <v>4</v>
      </c>
      <c r="R603">
        <f>VLOOKUP(customer!A603,sales_update!A:N,11,FALSE)</f>
        <v>4</v>
      </c>
      <c r="S603">
        <f>VLOOKUP(customer!A603,sales_update!A:N,12,FALSE)</f>
        <v>3</v>
      </c>
      <c r="T603">
        <f>VLOOKUP(customer!A603,sales_update!A:N,13,FALSE)</f>
        <v>6</v>
      </c>
      <c r="U603">
        <f>VLOOKUP(customer!A603,sales_update!A:N,14,FALSE)</f>
        <v>3</v>
      </c>
      <c r="V603">
        <f>VLOOKUP(customer!A603,Marketing!A:I,2,FALSE)</f>
        <v>0</v>
      </c>
      <c r="W603">
        <f>VLOOKUP(customer!A603,Marketing!A:I,3,FALSE)</f>
        <v>0</v>
      </c>
      <c r="X603">
        <f>VLOOKUP(customer!A603,Marketing!A:I,4,FALSE)</f>
        <v>0</v>
      </c>
      <c r="Y603">
        <f>VLOOKUP(customer!A603,Marketing!A:I,5,FALSE)</f>
        <v>0</v>
      </c>
      <c r="Z603">
        <f>VLOOKUP(customer!A603,Marketing!A:I,6,FALSE)</f>
        <v>0</v>
      </c>
      <c r="AA603">
        <f>VLOOKUP(customer!A603,Marketing!A:I,7,FALSE)</f>
        <v>0</v>
      </c>
      <c r="AB603">
        <f>VLOOKUP(customer!A603,Marketing!A:I,8,FALSE)</f>
        <v>0</v>
      </c>
      <c r="AC603" s="1">
        <f>VLOOKUP(customer!A603,Marketing!A:I,9,FALSE)</f>
        <v>43513</v>
      </c>
    </row>
    <row r="604" spans="1:29" x14ac:dyDescent="0.3">
      <c r="A604">
        <v>2154</v>
      </c>
      <c r="B604">
        <v>166726</v>
      </c>
      <c r="C604">
        <v>1</v>
      </c>
      <c r="D604">
        <v>1</v>
      </c>
      <c r="E604">
        <v>63</v>
      </c>
      <c r="F604" t="str">
        <f>IF(customer!G604=1, "Married", IF(customer!H604=1, "Single", IF(customer!F604=1, "Divorced", IF(customer!I604=1, "Together", IF(customer!J604=1, "Widowed", "Unknown")))))</f>
        <v>Married</v>
      </c>
      <c r="G604" t="str">
        <f>IF(customer!K604=1,"Basic",IF(customer!L604=1,"Graduate",IF(customer!M604=1,"Master",IF(customer!N604=1,"PhD","Unknown"))))</f>
        <v>Master</v>
      </c>
      <c r="H604" t="s">
        <v>17</v>
      </c>
      <c r="I604">
        <f>VLOOKUP(customer!A604,sales_update!A:N,2,FALSE)</f>
        <v>61</v>
      </c>
      <c r="J604">
        <f xml:space="preserve"> VLOOKUP(customer!A604,sales_update!A:N,3,FALSE)</f>
        <v>872</v>
      </c>
      <c r="K604">
        <f>VLOOKUP(customer!A604,sales_update!A:N,4,FALSE)</f>
        <v>17</v>
      </c>
      <c r="L604">
        <f>VLOOKUP(customer!A604,sales_update!A:N,5,FALSE)</f>
        <v>87</v>
      </c>
      <c r="M604">
        <f>VLOOKUP(customer!A604,sales_update!A:N,6,FALSE)</f>
        <v>0</v>
      </c>
      <c r="N604">
        <f>VLOOKUP(customer!A604,sales_update!A:N,7,FALSE)</f>
        <v>0</v>
      </c>
      <c r="O604">
        <f>VLOOKUP(customer!A604,sales_update!A:N,8,FALSE)</f>
        <v>117</v>
      </c>
      <c r="P604">
        <f>VLOOKUP(customer!A604,sales_update!A:N,9,FALSE)</f>
        <v>860</v>
      </c>
      <c r="Q604">
        <f>VLOOKUP(customer!A604,sales_update!A:N,10,FALSE)</f>
        <v>3</v>
      </c>
      <c r="R604">
        <f>VLOOKUP(customer!A604,sales_update!A:N,11,FALSE)</f>
        <v>8</v>
      </c>
      <c r="S604">
        <f>VLOOKUP(customer!A604,sales_update!A:N,12,FALSE)</f>
        <v>2</v>
      </c>
      <c r="T604">
        <f>VLOOKUP(customer!A604,sales_update!A:N,13,FALSE)</f>
        <v>4</v>
      </c>
      <c r="U604">
        <f>VLOOKUP(customer!A604,sales_update!A:N,14,FALSE)</f>
        <v>7</v>
      </c>
      <c r="V604">
        <f>VLOOKUP(customer!A604,Marketing!A:I,2,FALSE)</f>
        <v>0</v>
      </c>
      <c r="W604">
        <f>VLOOKUP(customer!A604,Marketing!A:I,3,FALSE)</f>
        <v>1</v>
      </c>
      <c r="X604">
        <f>VLOOKUP(customer!A604,Marketing!A:I,4,FALSE)</f>
        <v>0</v>
      </c>
      <c r="Y604">
        <f>VLOOKUP(customer!A604,Marketing!A:I,5,FALSE)</f>
        <v>0</v>
      </c>
      <c r="Z604">
        <f>VLOOKUP(customer!A604,Marketing!A:I,6,FALSE)</f>
        <v>0</v>
      </c>
      <c r="AA604">
        <f>VLOOKUP(customer!A604,Marketing!A:I,7,FALSE)</f>
        <v>0</v>
      </c>
      <c r="AB604">
        <f>VLOOKUP(customer!A604,Marketing!A:I,8,FALSE)</f>
        <v>0</v>
      </c>
      <c r="AC604" s="1">
        <f>VLOOKUP(customer!A604,Marketing!A:I,9,FALSE)</f>
        <v>44000</v>
      </c>
    </row>
    <row r="605" spans="1:29" x14ac:dyDescent="0.3">
      <c r="A605">
        <v>1443</v>
      </c>
      <c r="B605">
        <v>166664</v>
      </c>
      <c r="C605">
        <v>0</v>
      </c>
      <c r="D605">
        <v>0</v>
      </c>
      <c r="E605">
        <v>38</v>
      </c>
      <c r="F605" t="str">
        <f>IF(customer!G605=1, "Married", IF(customer!H605=1, "Single", IF(customer!F605=1, "Divorced", IF(customer!I605=1, "Together", IF(customer!J605=1, "Widowed", "Unknown")))))</f>
        <v>Together</v>
      </c>
      <c r="G605" t="str">
        <f>IF(customer!K605=1,"Basic",IF(customer!L605=1,"Graduate",IF(customer!M605=1,"Master",IF(customer!N605=1,"PhD","Unknown"))))</f>
        <v>Unknown</v>
      </c>
      <c r="H605" t="s">
        <v>16</v>
      </c>
      <c r="I605">
        <f>VLOOKUP(customer!A605,sales_update!A:N,2,FALSE)</f>
        <v>78</v>
      </c>
      <c r="J605">
        <f xml:space="preserve"> VLOOKUP(customer!A605,sales_update!A:N,3,FALSE)</f>
        <v>995</v>
      </c>
      <c r="K605">
        <f>VLOOKUP(customer!A605,sales_update!A:N,4,FALSE)</f>
        <v>240</v>
      </c>
      <c r="L605">
        <f>VLOOKUP(customer!A605,sales_update!A:N,5,FALSE)</f>
        <v>1118</v>
      </c>
      <c r="M605">
        <f>VLOOKUP(customer!A605,sales_update!A:N,6,FALSE)</f>
        <v>550</v>
      </c>
      <c r="N605">
        <f>VLOOKUP(customer!A605,sales_update!A:N,7,FALSE)</f>
        <v>240</v>
      </c>
      <c r="O605">
        <f>VLOOKUP(customer!A605,sales_update!A:N,8,FALSE)</f>
        <v>80</v>
      </c>
      <c r="P605">
        <f>VLOOKUP(customer!A605,sales_update!A:N,9,FALSE)</f>
        <v>3063</v>
      </c>
      <c r="Q605">
        <f>VLOOKUP(customer!A605,sales_update!A:N,10,FALSE)</f>
        <v>1</v>
      </c>
      <c r="R605">
        <f>VLOOKUP(customer!A605,sales_update!A:N,11,FALSE)</f>
        <v>5</v>
      </c>
      <c r="S605">
        <f>VLOOKUP(customer!A605,sales_update!A:N,12,FALSE)</f>
        <v>7</v>
      </c>
      <c r="T605">
        <f>VLOOKUP(customer!A605,sales_update!A:N,13,FALSE)</f>
        <v>6</v>
      </c>
      <c r="U605">
        <f>VLOOKUP(customer!A605,sales_update!A:N,14,FALSE)</f>
        <v>3</v>
      </c>
      <c r="V605">
        <f>VLOOKUP(customer!A605,Marketing!A:I,2,FALSE)</f>
        <v>0</v>
      </c>
      <c r="W605">
        <f>VLOOKUP(customer!A605,Marketing!A:I,3,FALSE)</f>
        <v>0</v>
      </c>
      <c r="X605">
        <f>VLOOKUP(customer!A605,Marketing!A:I,4,FALSE)</f>
        <v>0</v>
      </c>
      <c r="Y605">
        <f>VLOOKUP(customer!A605,Marketing!A:I,5,FALSE)</f>
        <v>0</v>
      </c>
      <c r="Z605">
        <f>VLOOKUP(customer!A605,Marketing!A:I,6,FALSE)</f>
        <v>0</v>
      </c>
      <c r="AA605">
        <f>VLOOKUP(customer!A605,Marketing!A:I,7,FALSE)</f>
        <v>0</v>
      </c>
      <c r="AB605">
        <f>VLOOKUP(customer!A605,Marketing!A:I,8,FALSE)</f>
        <v>0</v>
      </c>
      <c r="AC605" s="1">
        <f>VLOOKUP(customer!A605,Marketing!A:I,9,FALSE)</f>
        <v>43526</v>
      </c>
    </row>
    <row r="606" spans="1:29" x14ac:dyDescent="0.3">
      <c r="A606">
        <v>2598</v>
      </c>
      <c r="B606">
        <v>166664</v>
      </c>
      <c r="C606">
        <v>0</v>
      </c>
      <c r="D606">
        <v>0</v>
      </c>
      <c r="E606">
        <v>38</v>
      </c>
      <c r="F606" t="str">
        <f>IF(customer!G606=1, "Married", IF(customer!H606=1, "Single", IF(customer!F606=1, "Divorced", IF(customer!I606=1, "Together", IF(customer!J606=1, "Widowed", "Unknown")))))</f>
        <v>Together</v>
      </c>
      <c r="G606" t="str">
        <f>IF(customer!K606=1,"Basic",IF(customer!L606=1,"Graduate",IF(customer!M606=1,"Master",IF(customer!N606=1,"PhD","Unknown"))))</f>
        <v>Unknown</v>
      </c>
      <c r="H606" t="s">
        <v>17</v>
      </c>
      <c r="I606">
        <f>VLOOKUP(customer!A606,sales_update!A:N,2,FALSE)</f>
        <v>78</v>
      </c>
      <c r="J606">
        <f xml:space="preserve"> VLOOKUP(customer!A606,sales_update!A:N,3,FALSE)</f>
        <v>995</v>
      </c>
      <c r="K606">
        <f>VLOOKUP(customer!A606,sales_update!A:N,4,FALSE)</f>
        <v>240</v>
      </c>
      <c r="L606">
        <f>VLOOKUP(customer!A606,sales_update!A:N,5,FALSE)</f>
        <v>1118</v>
      </c>
      <c r="M606">
        <f>VLOOKUP(customer!A606,sales_update!A:N,6,FALSE)</f>
        <v>550</v>
      </c>
      <c r="N606">
        <f>VLOOKUP(customer!A606,sales_update!A:N,7,FALSE)</f>
        <v>240</v>
      </c>
      <c r="O606">
        <f>VLOOKUP(customer!A606,sales_update!A:N,8,FALSE)</f>
        <v>80</v>
      </c>
      <c r="P606">
        <f>VLOOKUP(customer!A606,sales_update!A:N,9,FALSE)</f>
        <v>3063</v>
      </c>
      <c r="Q606">
        <f>VLOOKUP(customer!A606,sales_update!A:N,10,FALSE)</f>
        <v>1</v>
      </c>
      <c r="R606">
        <f>VLOOKUP(customer!A606,sales_update!A:N,11,FALSE)</f>
        <v>5</v>
      </c>
      <c r="S606">
        <f>VLOOKUP(customer!A606,sales_update!A:N,12,FALSE)</f>
        <v>7</v>
      </c>
      <c r="T606">
        <f>VLOOKUP(customer!A606,sales_update!A:N,13,FALSE)</f>
        <v>6</v>
      </c>
      <c r="U606">
        <f>VLOOKUP(customer!A606,sales_update!A:N,14,FALSE)</f>
        <v>3</v>
      </c>
      <c r="V606">
        <f>VLOOKUP(customer!A606,Marketing!A:I,2,FALSE)</f>
        <v>0</v>
      </c>
      <c r="W606">
        <f>VLOOKUP(customer!A606,Marketing!A:I,3,FALSE)</f>
        <v>0</v>
      </c>
      <c r="X606">
        <f>VLOOKUP(customer!A606,Marketing!A:I,4,FALSE)</f>
        <v>0</v>
      </c>
      <c r="Y606">
        <f>VLOOKUP(customer!A606,Marketing!A:I,5,FALSE)</f>
        <v>0</v>
      </c>
      <c r="Z606">
        <f>VLOOKUP(customer!A606,Marketing!A:I,6,FALSE)</f>
        <v>0</v>
      </c>
      <c r="AA606">
        <f>VLOOKUP(customer!A606,Marketing!A:I,7,FALSE)</f>
        <v>0</v>
      </c>
      <c r="AB606">
        <f>VLOOKUP(customer!A606,Marketing!A:I,8,FALSE)</f>
        <v>0</v>
      </c>
      <c r="AC606" s="1">
        <f>VLOOKUP(customer!A606,Marketing!A:I,9,FALSE)</f>
        <v>43526</v>
      </c>
    </row>
    <row r="607" spans="1:29" x14ac:dyDescent="0.3">
      <c r="A607">
        <v>1057</v>
      </c>
      <c r="B607">
        <v>166653</v>
      </c>
      <c r="C607">
        <v>1</v>
      </c>
      <c r="D607">
        <v>1</v>
      </c>
      <c r="E607">
        <v>45</v>
      </c>
      <c r="F607" t="str">
        <f>IF(customer!G607=1, "Married", IF(customer!H607=1, "Single", IF(customer!F607=1, "Divorced", IF(customer!I607=1, "Together", IF(customer!J607=1, "Widowed", "Unknown")))))</f>
        <v>Together</v>
      </c>
      <c r="G607" t="str">
        <f>IF(customer!K607=1,"Basic",IF(customer!L607=1,"Graduate",IF(customer!M607=1,"Master",IF(customer!N607=1,"PhD","Unknown"))))</f>
        <v>Graduate</v>
      </c>
      <c r="H607" t="s">
        <v>18</v>
      </c>
      <c r="I607">
        <f>VLOOKUP(customer!A607,sales_update!A:N,2,FALSE)</f>
        <v>18</v>
      </c>
      <c r="J607">
        <f xml:space="preserve"> VLOOKUP(customer!A607,sales_update!A:N,3,FALSE)</f>
        <v>1130</v>
      </c>
      <c r="K607">
        <f>VLOOKUP(customer!A607,sales_update!A:N,4,FALSE)</f>
        <v>45</v>
      </c>
      <c r="L607">
        <f>VLOOKUP(customer!A607,sales_update!A:N,5,FALSE)</f>
        <v>255</v>
      </c>
      <c r="M607">
        <f>VLOOKUP(customer!A607,sales_update!A:N,6,FALSE)</f>
        <v>40</v>
      </c>
      <c r="N607">
        <f>VLOOKUP(customer!A607,sales_update!A:N,7,FALSE)</f>
        <v>45</v>
      </c>
      <c r="O607">
        <f>VLOOKUP(customer!A607,sales_update!A:N,8,FALSE)</f>
        <v>15</v>
      </c>
      <c r="P607">
        <f>VLOOKUP(customer!A607,sales_update!A:N,9,FALSE)</f>
        <v>1500</v>
      </c>
      <c r="Q607">
        <f>VLOOKUP(customer!A607,sales_update!A:N,10,FALSE)</f>
        <v>4</v>
      </c>
      <c r="R607">
        <f>VLOOKUP(customer!A607,sales_update!A:N,11,FALSE)</f>
        <v>4</v>
      </c>
      <c r="S607">
        <f>VLOOKUP(customer!A607,sales_update!A:N,12,FALSE)</f>
        <v>2</v>
      </c>
      <c r="T607">
        <f>VLOOKUP(customer!A607,sales_update!A:N,13,FALSE)</f>
        <v>12</v>
      </c>
      <c r="U607">
        <f>VLOOKUP(customer!A607,sales_update!A:N,14,FALSE)</f>
        <v>3</v>
      </c>
      <c r="V607">
        <f>VLOOKUP(customer!A607,Marketing!A:I,2,FALSE)</f>
        <v>0</v>
      </c>
      <c r="W607">
        <f>VLOOKUP(customer!A607,Marketing!A:I,3,FALSE)</f>
        <v>0</v>
      </c>
      <c r="X607">
        <f>VLOOKUP(customer!A607,Marketing!A:I,4,FALSE)</f>
        <v>0</v>
      </c>
      <c r="Y607">
        <f>VLOOKUP(customer!A607,Marketing!A:I,5,FALSE)</f>
        <v>0</v>
      </c>
      <c r="Z607">
        <f>VLOOKUP(customer!A607,Marketing!A:I,6,FALSE)</f>
        <v>0</v>
      </c>
      <c r="AA607">
        <f>VLOOKUP(customer!A607,Marketing!A:I,7,FALSE)</f>
        <v>0</v>
      </c>
      <c r="AB607">
        <f>VLOOKUP(customer!A607,Marketing!A:I,8,FALSE)</f>
        <v>0</v>
      </c>
      <c r="AC607" s="1">
        <f>VLOOKUP(customer!A607,Marketing!A:I,9,FALSE)</f>
        <v>43508</v>
      </c>
    </row>
    <row r="608" spans="1:29" x14ac:dyDescent="0.3">
      <c r="A608">
        <v>2185</v>
      </c>
      <c r="B608">
        <v>166636</v>
      </c>
      <c r="C608">
        <v>0</v>
      </c>
      <c r="D608">
        <v>0</v>
      </c>
      <c r="E608">
        <v>63</v>
      </c>
      <c r="F608" t="str">
        <f>IF(customer!G608=1, "Married", IF(customer!H608=1, "Single", IF(customer!F608=1, "Divorced", IF(customer!I608=1, "Together", IF(customer!J608=1, "Widowed", "Unknown")))))</f>
        <v>Together</v>
      </c>
      <c r="G608" t="str">
        <f>IF(customer!K608=1,"Basic",IF(customer!L608=1,"Graduate",IF(customer!M608=1,"Master",IF(customer!N608=1,"PhD","Unknown"))))</f>
        <v>Master</v>
      </c>
      <c r="H608" t="s">
        <v>18</v>
      </c>
      <c r="I608">
        <f>VLOOKUP(customer!A608,sales_update!A:N,2,FALSE)</f>
        <v>64</v>
      </c>
      <c r="J608">
        <f xml:space="preserve"> VLOOKUP(customer!A608,sales_update!A:N,3,FALSE)</f>
        <v>728</v>
      </c>
      <c r="K608">
        <f>VLOOKUP(customer!A608,sales_update!A:N,4,FALSE)</f>
        <v>25</v>
      </c>
      <c r="L608">
        <f>VLOOKUP(customer!A608,sales_update!A:N,5,FALSE)</f>
        <v>1723</v>
      </c>
      <c r="M608">
        <f>VLOOKUP(customer!A608,sales_update!A:N,6,FALSE)</f>
        <v>210</v>
      </c>
      <c r="N608">
        <f>VLOOKUP(customer!A608,sales_update!A:N,7,FALSE)</f>
        <v>25</v>
      </c>
      <c r="O608">
        <f>VLOOKUP(customer!A608,sales_update!A:N,8,FALSE)</f>
        <v>0</v>
      </c>
      <c r="P608">
        <f>VLOOKUP(customer!A608,sales_update!A:N,9,FALSE)</f>
        <v>2711</v>
      </c>
      <c r="Q608">
        <f>VLOOKUP(customer!A608,sales_update!A:N,10,FALSE)</f>
        <v>1</v>
      </c>
      <c r="R608">
        <f>VLOOKUP(customer!A608,sales_update!A:N,11,FALSE)</f>
        <v>3</v>
      </c>
      <c r="S608">
        <f>VLOOKUP(customer!A608,sales_update!A:N,12,FALSE)</f>
        <v>4</v>
      </c>
      <c r="T608">
        <f>VLOOKUP(customer!A608,sales_update!A:N,13,FALSE)</f>
        <v>9</v>
      </c>
      <c r="U608">
        <f>VLOOKUP(customer!A608,sales_update!A:N,14,FALSE)</f>
        <v>1</v>
      </c>
      <c r="V608">
        <f>VLOOKUP(customer!A608,Marketing!A:I,2,FALSE)</f>
        <v>0</v>
      </c>
      <c r="W608">
        <f>VLOOKUP(customer!A608,Marketing!A:I,3,FALSE)</f>
        <v>0</v>
      </c>
      <c r="X608">
        <f>VLOOKUP(customer!A608,Marketing!A:I,4,FALSE)</f>
        <v>0</v>
      </c>
      <c r="Y608">
        <f>VLOOKUP(customer!A608,Marketing!A:I,5,FALSE)</f>
        <v>0</v>
      </c>
      <c r="Z608">
        <f>VLOOKUP(customer!A608,Marketing!A:I,6,FALSE)</f>
        <v>0</v>
      </c>
      <c r="AA608">
        <f>VLOOKUP(customer!A608,Marketing!A:I,7,FALSE)</f>
        <v>0</v>
      </c>
      <c r="AB608">
        <f>VLOOKUP(customer!A608,Marketing!A:I,8,FALSE)</f>
        <v>0</v>
      </c>
      <c r="AC608" s="1">
        <f>VLOOKUP(customer!A608,Marketing!A:I,9,FALSE)</f>
        <v>43852</v>
      </c>
    </row>
    <row r="609" spans="1:29" x14ac:dyDescent="0.3">
      <c r="A609">
        <v>1449</v>
      </c>
      <c r="B609">
        <v>166582</v>
      </c>
      <c r="C609">
        <v>0</v>
      </c>
      <c r="D609">
        <v>0</v>
      </c>
      <c r="E609">
        <v>51</v>
      </c>
      <c r="F609" t="str">
        <f>IF(customer!G609=1, "Married", IF(customer!H609=1, "Single", IF(customer!F609=1, "Divorced", IF(customer!I609=1, "Together", IF(customer!J609=1, "Widowed", "Unknown")))))</f>
        <v>Single</v>
      </c>
      <c r="G609" t="str">
        <f>IF(customer!K609=1,"Basic",IF(customer!L609=1,"Graduate",IF(customer!M609=1,"Master",IF(customer!N609=1,"PhD","Unknown"))))</f>
        <v>PhD</v>
      </c>
      <c r="H609" t="s">
        <v>16</v>
      </c>
      <c r="I609">
        <f>VLOOKUP(customer!A609,sales_update!A:N,2,FALSE)</f>
        <v>83</v>
      </c>
      <c r="J609">
        <f xml:space="preserve"> VLOOKUP(customer!A609,sales_update!A:N,3,FALSE)</f>
        <v>1974</v>
      </c>
      <c r="K609">
        <f>VLOOKUP(customer!A609,sales_update!A:N,4,FALSE)</f>
        <v>63</v>
      </c>
      <c r="L609">
        <f>VLOOKUP(customer!A609,sales_update!A:N,5,FALSE)</f>
        <v>1051</v>
      </c>
      <c r="M609">
        <f>VLOOKUP(customer!A609,sales_update!A:N,6,FALSE)</f>
        <v>40</v>
      </c>
      <c r="N609">
        <f>VLOOKUP(customer!A609,sales_update!A:N,7,FALSE)</f>
        <v>95</v>
      </c>
      <c r="O609">
        <f>VLOOKUP(customer!A609,sales_update!A:N,8,FALSE)</f>
        <v>0</v>
      </c>
      <c r="P609">
        <f>VLOOKUP(customer!A609,sales_update!A:N,9,FALSE)</f>
        <v>3222</v>
      </c>
      <c r="Q609">
        <f>VLOOKUP(customer!A609,sales_update!A:N,10,FALSE)</f>
        <v>1</v>
      </c>
      <c r="R609">
        <f>VLOOKUP(customer!A609,sales_update!A:N,11,FALSE)</f>
        <v>2</v>
      </c>
      <c r="S609">
        <f>VLOOKUP(customer!A609,sales_update!A:N,12,FALSE)</f>
        <v>8</v>
      </c>
      <c r="T609">
        <f>VLOOKUP(customer!A609,sales_update!A:N,13,FALSE)</f>
        <v>9</v>
      </c>
      <c r="U609">
        <f>VLOOKUP(customer!A609,sales_update!A:N,14,FALSE)</f>
        <v>1</v>
      </c>
      <c r="V609">
        <f>VLOOKUP(customer!A609,Marketing!A:I,2,FALSE)</f>
        <v>0</v>
      </c>
      <c r="W609">
        <f>VLOOKUP(customer!A609,Marketing!A:I,3,FALSE)</f>
        <v>0</v>
      </c>
      <c r="X609">
        <f>VLOOKUP(customer!A609,Marketing!A:I,4,FALSE)</f>
        <v>0</v>
      </c>
      <c r="Y609">
        <f>VLOOKUP(customer!A609,Marketing!A:I,5,FALSE)</f>
        <v>0</v>
      </c>
      <c r="Z609">
        <f>VLOOKUP(customer!A609,Marketing!A:I,6,FALSE)</f>
        <v>0</v>
      </c>
      <c r="AA609">
        <f>VLOOKUP(customer!A609,Marketing!A:I,7,FALSE)</f>
        <v>0</v>
      </c>
      <c r="AB609">
        <f>VLOOKUP(customer!A609,Marketing!A:I,8,FALSE)</f>
        <v>0</v>
      </c>
      <c r="AC609" s="1">
        <f>VLOOKUP(customer!A609,Marketing!A:I,9,FALSE)</f>
        <v>44050</v>
      </c>
    </row>
    <row r="610" spans="1:29" x14ac:dyDescent="0.3">
      <c r="A610">
        <v>1550</v>
      </c>
      <c r="B610">
        <v>166565</v>
      </c>
      <c r="C610">
        <v>0</v>
      </c>
      <c r="D610">
        <v>1</v>
      </c>
      <c r="E610">
        <v>58</v>
      </c>
      <c r="F610" t="str">
        <f>IF(customer!G610=1, "Married", IF(customer!H610=1, "Single", IF(customer!F610=1, "Divorced", IF(customer!I610=1, "Together", IF(customer!J610=1, "Widowed", "Unknown")))))</f>
        <v>Single</v>
      </c>
      <c r="G610" t="str">
        <f>IF(customer!K610=1,"Basic",IF(customer!L610=1,"Graduate",IF(customer!M610=1,"Master",IF(customer!N610=1,"PhD","Unknown"))))</f>
        <v>Graduate</v>
      </c>
      <c r="H610" t="s">
        <v>19</v>
      </c>
      <c r="I610">
        <f>VLOOKUP(customer!A610,sales_update!A:N,2,FALSE)</f>
        <v>80</v>
      </c>
      <c r="J610">
        <f xml:space="preserve"> VLOOKUP(customer!A610,sales_update!A:N,3,FALSE)</f>
        <v>1869</v>
      </c>
      <c r="K610">
        <f>VLOOKUP(customer!A610,sales_update!A:N,4,FALSE)</f>
        <v>25</v>
      </c>
      <c r="L610">
        <f>VLOOKUP(customer!A610,sales_update!A:N,5,FALSE)</f>
        <v>403</v>
      </c>
      <c r="M610">
        <f>VLOOKUP(customer!A610,sales_update!A:N,6,FALSE)</f>
        <v>163</v>
      </c>
      <c r="N610">
        <f>VLOOKUP(customer!A610,sales_update!A:N,7,FALSE)</f>
        <v>100</v>
      </c>
      <c r="O610">
        <f>VLOOKUP(customer!A610,sales_update!A:N,8,FALSE)</f>
        <v>105</v>
      </c>
      <c r="P610">
        <f>VLOOKUP(customer!A610,sales_update!A:N,9,FALSE)</f>
        <v>2455</v>
      </c>
      <c r="Q610">
        <f>VLOOKUP(customer!A610,sales_update!A:N,10,FALSE)</f>
        <v>4</v>
      </c>
      <c r="R610">
        <f>VLOOKUP(customer!A610,sales_update!A:N,11,FALSE)</f>
        <v>4</v>
      </c>
      <c r="S610">
        <f>VLOOKUP(customer!A610,sales_update!A:N,12,FALSE)</f>
        <v>2</v>
      </c>
      <c r="T610">
        <f>VLOOKUP(customer!A610,sales_update!A:N,13,FALSE)</f>
        <v>9</v>
      </c>
      <c r="U610">
        <f>VLOOKUP(customer!A610,sales_update!A:N,14,FALSE)</f>
        <v>8</v>
      </c>
      <c r="V610">
        <f>VLOOKUP(customer!A610,Marketing!A:I,2,FALSE)</f>
        <v>0</v>
      </c>
      <c r="W610">
        <f>VLOOKUP(customer!A610,Marketing!A:I,3,FALSE)</f>
        <v>0</v>
      </c>
      <c r="X610">
        <f>VLOOKUP(customer!A610,Marketing!A:I,4,FALSE)</f>
        <v>0</v>
      </c>
      <c r="Y610">
        <f>VLOOKUP(customer!A610,Marketing!A:I,5,FALSE)</f>
        <v>0</v>
      </c>
      <c r="Z610">
        <f>VLOOKUP(customer!A610,Marketing!A:I,6,FALSE)</f>
        <v>0</v>
      </c>
      <c r="AA610">
        <f>VLOOKUP(customer!A610,Marketing!A:I,7,FALSE)</f>
        <v>0</v>
      </c>
      <c r="AB610">
        <f>VLOOKUP(customer!A610,Marketing!A:I,8,FALSE)</f>
        <v>0</v>
      </c>
      <c r="AC610" s="1">
        <f>VLOOKUP(customer!A610,Marketing!A:I,9,FALSE)</f>
        <v>43597</v>
      </c>
    </row>
    <row r="611" spans="1:29" x14ac:dyDescent="0.3">
      <c r="A611">
        <v>1303</v>
      </c>
      <c r="B611">
        <v>166503</v>
      </c>
      <c r="C611">
        <v>1</v>
      </c>
      <c r="D611">
        <v>0</v>
      </c>
      <c r="E611">
        <v>35</v>
      </c>
      <c r="F611" t="str">
        <f>IF(customer!G611=1, "Married", IF(customer!H611=1, "Single", IF(customer!F611=1, "Divorced", IF(customer!I611=1, "Together", IF(customer!J611=1, "Widowed", "Unknown")))))</f>
        <v>Single</v>
      </c>
      <c r="G611" t="str">
        <f>IF(customer!K611=1,"Basic",IF(customer!L611=1,"Graduate",IF(customer!M611=1,"Master",IF(customer!N611=1,"PhD","Unknown"))))</f>
        <v>Graduate</v>
      </c>
      <c r="H611" t="s">
        <v>18</v>
      </c>
      <c r="I611">
        <f>VLOOKUP(customer!A611,sales_update!A:N,2,FALSE)</f>
        <v>30</v>
      </c>
      <c r="J611">
        <f xml:space="preserve"> VLOOKUP(customer!A611,sales_update!A:N,3,FALSE)</f>
        <v>228</v>
      </c>
      <c r="K611">
        <f>VLOOKUP(customer!A611,sales_update!A:N,4,FALSE)</f>
        <v>160</v>
      </c>
      <c r="L611">
        <f>VLOOKUP(customer!A611,sales_update!A:N,5,FALSE)</f>
        <v>320</v>
      </c>
      <c r="M611">
        <f>VLOOKUP(customer!A611,sales_update!A:N,6,FALSE)</f>
        <v>163</v>
      </c>
      <c r="N611">
        <f>VLOOKUP(customer!A611,sales_update!A:N,7,FALSE)</f>
        <v>8</v>
      </c>
      <c r="O611">
        <f>VLOOKUP(customer!A611,sales_update!A:N,8,FALSE)</f>
        <v>125</v>
      </c>
      <c r="P611">
        <f>VLOOKUP(customer!A611,sales_update!A:N,9,FALSE)</f>
        <v>754</v>
      </c>
      <c r="Q611">
        <f>VLOOKUP(customer!A611,sales_update!A:N,10,FALSE)</f>
        <v>2</v>
      </c>
      <c r="R611">
        <f>VLOOKUP(customer!A611,sales_update!A:N,11,FALSE)</f>
        <v>4</v>
      </c>
      <c r="S611">
        <f>VLOOKUP(customer!A611,sales_update!A:N,12,FALSE)</f>
        <v>3</v>
      </c>
      <c r="T611">
        <f>VLOOKUP(customer!A611,sales_update!A:N,13,FALSE)</f>
        <v>6</v>
      </c>
      <c r="U611">
        <f>VLOOKUP(customer!A611,sales_update!A:N,14,FALSE)</f>
        <v>3</v>
      </c>
      <c r="V611">
        <f>VLOOKUP(customer!A611,Marketing!A:I,2,FALSE)</f>
        <v>0</v>
      </c>
      <c r="W611">
        <f>VLOOKUP(customer!A611,Marketing!A:I,3,FALSE)</f>
        <v>0</v>
      </c>
      <c r="X611">
        <f>VLOOKUP(customer!A611,Marketing!A:I,4,FALSE)</f>
        <v>0</v>
      </c>
      <c r="Y611">
        <f>VLOOKUP(customer!A611,Marketing!A:I,5,FALSE)</f>
        <v>0</v>
      </c>
      <c r="Z611">
        <f>VLOOKUP(customer!A611,Marketing!A:I,6,FALSE)</f>
        <v>0</v>
      </c>
      <c r="AA611">
        <f>VLOOKUP(customer!A611,Marketing!A:I,7,FALSE)</f>
        <v>0</v>
      </c>
      <c r="AB611">
        <f>VLOOKUP(customer!A611,Marketing!A:I,8,FALSE)</f>
        <v>0</v>
      </c>
      <c r="AC611" s="1">
        <f>VLOOKUP(customer!A611,Marketing!A:I,9,FALSE)</f>
        <v>43484</v>
      </c>
    </row>
    <row r="612" spans="1:29" x14ac:dyDescent="0.3">
      <c r="A612">
        <v>2090</v>
      </c>
      <c r="B612">
        <v>166480</v>
      </c>
      <c r="C612">
        <v>1</v>
      </c>
      <c r="D612">
        <v>1</v>
      </c>
      <c r="E612">
        <v>55</v>
      </c>
      <c r="F612" t="str">
        <f>IF(customer!G612=1, "Married", IF(customer!H612=1, "Single", IF(customer!F612=1, "Divorced", IF(customer!I612=1, "Together", IF(customer!J612=1, "Widowed", "Unknown")))))</f>
        <v>Married</v>
      </c>
      <c r="G612" t="str">
        <f>IF(customer!K612=1,"Basic",IF(customer!L612=1,"Graduate",IF(customer!M612=1,"Master",IF(customer!N612=1,"PhD","Unknown"))))</f>
        <v>Graduate</v>
      </c>
      <c r="H612" t="s">
        <v>19</v>
      </c>
      <c r="I612">
        <f>VLOOKUP(customer!A612,sales_update!A:N,2,FALSE)</f>
        <v>71</v>
      </c>
      <c r="J612">
        <f xml:space="preserve"> VLOOKUP(customer!A612,sales_update!A:N,3,FALSE)</f>
        <v>498</v>
      </c>
      <c r="K612">
        <f>VLOOKUP(customer!A612,sales_update!A:N,4,FALSE)</f>
        <v>23</v>
      </c>
      <c r="L612">
        <f>VLOOKUP(customer!A612,sales_update!A:N,5,FALSE)</f>
        <v>143</v>
      </c>
      <c r="M612">
        <f>VLOOKUP(customer!A612,sales_update!A:N,6,FALSE)</f>
        <v>50</v>
      </c>
      <c r="N612">
        <f>VLOOKUP(customer!A612,sales_update!A:N,7,FALSE)</f>
        <v>53</v>
      </c>
      <c r="O612">
        <f>VLOOKUP(customer!A612,sales_update!A:N,8,FALSE)</f>
        <v>15</v>
      </c>
      <c r="P612">
        <f>VLOOKUP(customer!A612,sales_update!A:N,9,FALSE)</f>
        <v>751</v>
      </c>
      <c r="Q612">
        <f>VLOOKUP(customer!A612,sales_update!A:N,10,FALSE)</f>
        <v>7</v>
      </c>
      <c r="R612">
        <f>VLOOKUP(customer!A612,sales_update!A:N,11,FALSE)</f>
        <v>4</v>
      </c>
      <c r="S612">
        <f>VLOOKUP(customer!A612,sales_update!A:N,12,FALSE)</f>
        <v>1</v>
      </c>
      <c r="T612">
        <f>VLOOKUP(customer!A612,sales_update!A:N,13,FALSE)</f>
        <v>7</v>
      </c>
      <c r="U612">
        <f>VLOOKUP(customer!A612,sales_update!A:N,14,FALSE)</f>
        <v>4</v>
      </c>
      <c r="V612">
        <f>VLOOKUP(customer!A612,Marketing!A:I,2,FALSE)</f>
        <v>0</v>
      </c>
      <c r="W612">
        <f>VLOOKUP(customer!A612,Marketing!A:I,3,FALSE)</f>
        <v>0</v>
      </c>
      <c r="X612">
        <f>VLOOKUP(customer!A612,Marketing!A:I,4,FALSE)</f>
        <v>0</v>
      </c>
      <c r="Y612">
        <f>VLOOKUP(customer!A612,Marketing!A:I,5,FALSE)</f>
        <v>0</v>
      </c>
      <c r="Z612">
        <f>VLOOKUP(customer!A612,Marketing!A:I,6,FALSE)</f>
        <v>0</v>
      </c>
      <c r="AA612">
        <f>VLOOKUP(customer!A612,Marketing!A:I,7,FALSE)</f>
        <v>0</v>
      </c>
      <c r="AB612">
        <f>VLOOKUP(customer!A612,Marketing!A:I,8,FALSE)</f>
        <v>0</v>
      </c>
      <c r="AC612" s="1">
        <f>VLOOKUP(customer!A612,Marketing!A:I,9,FALSE)</f>
        <v>44139</v>
      </c>
    </row>
    <row r="613" spans="1:29" x14ac:dyDescent="0.3">
      <c r="A613">
        <v>3084</v>
      </c>
      <c r="B613">
        <v>166476</v>
      </c>
      <c r="C613">
        <v>0</v>
      </c>
      <c r="D613">
        <v>1</v>
      </c>
      <c r="E613">
        <v>51</v>
      </c>
      <c r="F613" t="str">
        <f>IF(customer!G613=1, "Married", IF(customer!H613=1, "Single", IF(customer!F613=1, "Divorced", IF(customer!I613=1, "Together", IF(customer!J613=1, "Widowed", "Unknown")))))</f>
        <v>Together</v>
      </c>
      <c r="G613" t="str">
        <f>IF(customer!K613=1,"Basic",IF(customer!L613=1,"Graduate",IF(customer!M613=1,"Master",IF(customer!N613=1,"PhD","Unknown"))))</f>
        <v>Master</v>
      </c>
      <c r="H613" t="s">
        <v>17</v>
      </c>
      <c r="I613">
        <f>VLOOKUP(customer!A613,sales_update!A:N,2,FALSE)</f>
        <v>80</v>
      </c>
      <c r="J613">
        <f xml:space="preserve"> VLOOKUP(customer!A613,sales_update!A:N,3,FALSE)</f>
        <v>1858</v>
      </c>
      <c r="K613">
        <f>VLOOKUP(customer!A613,sales_update!A:N,4,FALSE)</f>
        <v>70</v>
      </c>
      <c r="L613">
        <f>VLOOKUP(customer!A613,sales_update!A:N,5,FALSE)</f>
        <v>381</v>
      </c>
      <c r="M613">
        <f>VLOOKUP(customer!A613,sales_update!A:N,6,FALSE)</f>
        <v>63</v>
      </c>
      <c r="N613">
        <f>VLOOKUP(customer!A613,sales_update!A:N,7,FALSE)</f>
        <v>23</v>
      </c>
      <c r="O613">
        <f>VLOOKUP(customer!A613,sales_update!A:N,8,FALSE)</f>
        <v>143</v>
      </c>
      <c r="P613">
        <f>VLOOKUP(customer!A613,sales_update!A:N,9,FALSE)</f>
        <v>2251</v>
      </c>
      <c r="Q613">
        <f>VLOOKUP(customer!A613,sales_update!A:N,10,FALSE)</f>
        <v>2</v>
      </c>
      <c r="R613">
        <f>VLOOKUP(customer!A613,sales_update!A:N,11,FALSE)</f>
        <v>6</v>
      </c>
      <c r="S613">
        <f>VLOOKUP(customer!A613,sales_update!A:N,12,FALSE)</f>
        <v>8</v>
      </c>
      <c r="T613">
        <f>VLOOKUP(customer!A613,sales_update!A:N,13,FALSE)</f>
        <v>10</v>
      </c>
      <c r="U613">
        <f>VLOOKUP(customer!A613,sales_update!A:N,14,FALSE)</f>
        <v>4</v>
      </c>
      <c r="V613">
        <f>VLOOKUP(customer!A613,Marketing!A:I,2,FALSE)</f>
        <v>0</v>
      </c>
      <c r="W613">
        <f>VLOOKUP(customer!A613,Marketing!A:I,3,FALSE)</f>
        <v>0</v>
      </c>
      <c r="X613">
        <f>VLOOKUP(customer!A613,Marketing!A:I,4,FALSE)</f>
        <v>0</v>
      </c>
      <c r="Y613">
        <f>VLOOKUP(customer!A613,Marketing!A:I,5,FALSE)</f>
        <v>0</v>
      </c>
      <c r="Z613">
        <f>VLOOKUP(customer!A613,Marketing!A:I,6,FALSE)</f>
        <v>0</v>
      </c>
      <c r="AA613">
        <f>VLOOKUP(customer!A613,Marketing!A:I,7,FALSE)</f>
        <v>0</v>
      </c>
      <c r="AB613">
        <f>VLOOKUP(customer!A613,Marketing!A:I,8,FALSE)</f>
        <v>0</v>
      </c>
      <c r="AC613" s="1">
        <f>VLOOKUP(customer!A613,Marketing!A:I,9,FALSE)</f>
        <v>43961</v>
      </c>
    </row>
    <row r="614" spans="1:29" x14ac:dyDescent="0.3">
      <c r="A614">
        <v>1667</v>
      </c>
      <c r="B614">
        <v>166476</v>
      </c>
      <c r="C614">
        <v>0</v>
      </c>
      <c r="D614">
        <v>1</v>
      </c>
      <c r="E614">
        <v>44</v>
      </c>
      <c r="F614" t="str">
        <f>IF(customer!G614=1, "Married", IF(customer!H614=1, "Single", IF(customer!F614=1, "Divorced", IF(customer!I614=1, "Together", IF(customer!J614=1, "Widowed", "Unknown")))))</f>
        <v>Divorced</v>
      </c>
      <c r="G614" t="str">
        <f>IF(customer!K614=1,"Basic",IF(customer!L614=1,"Graduate",IF(customer!M614=1,"Master",IF(customer!N614=1,"PhD","Unknown"))))</f>
        <v>PhD</v>
      </c>
      <c r="H614" t="s">
        <v>15</v>
      </c>
      <c r="I614">
        <f>VLOOKUP(customer!A614,sales_update!A:N,2,FALSE)</f>
        <v>99</v>
      </c>
      <c r="J614">
        <f xml:space="preserve"> VLOOKUP(customer!A614,sales_update!A:N,3,FALSE)</f>
        <v>932</v>
      </c>
      <c r="K614">
        <f>VLOOKUP(customer!A614,sales_update!A:N,4,FALSE)</f>
        <v>45</v>
      </c>
      <c r="L614">
        <f>VLOOKUP(customer!A614,sales_update!A:N,5,FALSE)</f>
        <v>316</v>
      </c>
      <c r="M614">
        <f>VLOOKUP(customer!A614,sales_update!A:N,6,FALSE)</f>
        <v>118</v>
      </c>
      <c r="N614">
        <f>VLOOKUP(customer!A614,sales_update!A:N,7,FALSE)</f>
        <v>120</v>
      </c>
      <c r="O614">
        <f>VLOOKUP(customer!A614,sales_update!A:N,8,FALSE)</f>
        <v>195</v>
      </c>
      <c r="P614">
        <f>VLOOKUP(customer!A614,sales_update!A:N,9,FALSE)</f>
        <v>1335</v>
      </c>
      <c r="Q614">
        <f>VLOOKUP(customer!A614,sales_update!A:N,10,FALSE)</f>
        <v>2</v>
      </c>
      <c r="R614">
        <f>VLOOKUP(customer!A614,sales_update!A:N,11,FALSE)</f>
        <v>5</v>
      </c>
      <c r="S614">
        <f>VLOOKUP(customer!A614,sales_update!A:N,12,FALSE)</f>
        <v>2</v>
      </c>
      <c r="T614">
        <f>VLOOKUP(customer!A614,sales_update!A:N,13,FALSE)</f>
        <v>11</v>
      </c>
      <c r="U614">
        <f>VLOOKUP(customer!A614,sales_update!A:N,14,FALSE)</f>
        <v>4</v>
      </c>
      <c r="V614">
        <f>VLOOKUP(customer!A614,Marketing!A:I,2,FALSE)</f>
        <v>0</v>
      </c>
      <c r="W614">
        <f>VLOOKUP(customer!A614,Marketing!A:I,3,FALSE)</f>
        <v>0</v>
      </c>
      <c r="X614">
        <f>VLOOKUP(customer!A614,Marketing!A:I,4,FALSE)</f>
        <v>0</v>
      </c>
      <c r="Y614">
        <f>VLOOKUP(customer!A614,Marketing!A:I,5,FALSE)</f>
        <v>0</v>
      </c>
      <c r="Z614">
        <f>VLOOKUP(customer!A614,Marketing!A:I,6,FALSE)</f>
        <v>0</v>
      </c>
      <c r="AA614">
        <f>VLOOKUP(customer!A614,Marketing!A:I,7,FALSE)</f>
        <v>0</v>
      </c>
      <c r="AB614">
        <f>VLOOKUP(customer!A614,Marketing!A:I,8,FALSE)</f>
        <v>0</v>
      </c>
      <c r="AC614" s="1">
        <f>VLOOKUP(customer!A614,Marketing!A:I,9,FALSE)</f>
        <v>43689</v>
      </c>
    </row>
    <row r="615" spans="1:29" x14ac:dyDescent="0.3">
      <c r="A615">
        <v>1396</v>
      </c>
      <c r="B615">
        <v>166465</v>
      </c>
      <c r="C615">
        <v>0</v>
      </c>
      <c r="D615">
        <v>1</v>
      </c>
      <c r="E615">
        <v>65</v>
      </c>
      <c r="F615" t="str">
        <f>IF(customer!G615=1, "Married", IF(customer!H615=1, "Single", IF(customer!F615=1, "Divorced", IF(customer!I615=1, "Together", IF(customer!J615=1, "Widowed", "Unknown")))))</f>
        <v>Married</v>
      </c>
      <c r="G615" t="str">
        <f>IF(customer!K615=1,"Basic",IF(customer!L615=1,"Graduate",IF(customer!M615=1,"Master",IF(customer!N615=1,"PhD","Unknown"))))</f>
        <v>PhD</v>
      </c>
      <c r="H615" t="s">
        <v>20</v>
      </c>
      <c r="I615">
        <f>VLOOKUP(customer!A615,sales_update!A:N,2,FALSE)</f>
        <v>1</v>
      </c>
      <c r="J615">
        <f xml:space="preserve"> VLOOKUP(customer!A615,sales_update!A:N,3,FALSE)</f>
        <v>3005</v>
      </c>
      <c r="K615">
        <f>VLOOKUP(customer!A615,sales_update!A:N,4,FALSE)</f>
        <v>0</v>
      </c>
      <c r="L615">
        <f>VLOOKUP(customer!A615,sales_update!A:N,5,FALSE)</f>
        <v>511</v>
      </c>
      <c r="M615">
        <f>VLOOKUP(customer!A615,sales_update!A:N,6,FALSE)</f>
        <v>95</v>
      </c>
      <c r="N615">
        <f>VLOOKUP(customer!A615,sales_update!A:N,7,FALSE)</f>
        <v>73</v>
      </c>
      <c r="O615">
        <f>VLOOKUP(customer!A615,sales_update!A:N,8,FALSE)</f>
        <v>35</v>
      </c>
      <c r="P615">
        <f>VLOOKUP(customer!A615,sales_update!A:N,9,FALSE)</f>
        <v>3649</v>
      </c>
      <c r="Q615">
        <f>VLOOKUP(customer!A615,sales_update!A:N,10,FALSE)</f>
        <v>3</v>
      </c>
      <c r="R615">
        <f>VLOOKUP(customer!A615,sales_update!A:N,11,FALSE)</f>
        <v>11</v>
      </c>
      <c r="S615">
        <f>VLOOKUP(customer!A615,sales_update!A:N,12,FALSE)</f>
        <v>9</v>
      </c>
      <c r="T615">
        <f>VLOOKUP(customer!A615,sales_update!A:N,13,FALSE)</f>
        <v>12</v>
      </c>
      <c r="U615">
        <f>VLOOKUP(customer!A615,sales_update!A:N,14,FALSE)</f>
        <v>6</v>
      </c>
      <c r="V615">
        <f>VLOOKUP(customer!A615,Marketing!A:I,2,FALSE)</f>
        <v>0</v>
      </c>
      <c r="W615">
        <f>VLOOKUP(customer!A615,Marketing!A:I,3,FALSE)</f>
        <v>0</v>
      </c>
      <c r="X615">
        <f>VLOOKUP(customer!A615,Marketing!A:I,4,FALSE)</f>
        <v>0</v>
      </c>
      <c r="Y615">
        <f>VLOOKUP(customer!A615,Marketing!A:I,5,FALSE)</f>
        <v>1</v>
      </c>
      <c r="Z615">
        <f>VLOOKUP(customer!A615,Marketing!A:I,6,FALSE)</f>
        <v>0</v>
      </c>
      <c r="AA615">
        <f>VLOOKUP(customer!A615,Marketing!A:I,7,FALSE)</f>
        <v>0</v>
      </c>
      <c r="AB615">
        <f>VLOOKUP(customer!A615,Marketing!A:I,8,FALSE)</f>
        <v>0</v>
      </c>
      <c r="AC615" s="1">
        <f>VLOOKUP(customer!A615,Marketing!A:I,9,FALSE)</f>
        <v>43712</v>
      </c>
    </row>
    <row r="616" spans="1:29" x14ac:dyDescent="0.3">
      <c r="A616">
        <v>1362</v>
      </c>
      <c r="B616">
        <v>166426</v>
      </c>
      <c r="C616">
        <v>0</v>
      </c>
      <c r="D616">
        <v>1</v>
      </c>
      <c r="E616">
        <v>59</v>
      </c>
      <c r="F616" t="str">
        <f>IF(customer!G616=1, "Married", IF(customer!H616=1, "Single", IF(customer!F616=1, "Divorced", IF(customer!I616=1, "Together", IF(customer!J616=1, "Widowed", "Unknown")))))</f>
        <v>Together</v>
      </c>
      <c r="G616" t="str">
        <f>IF(customer!K616=1,"Basic",IF(customer!L616=1,"Graduate",IF(customer!M616=1,"Master",IF(customer!N616=1,"PhD","Unknown"))))</f>
        <v>PhD</v>
      </c>
      <c r="H616" t="s">
        <v>17</v>
      </c>
      <c r="I616">
        <f>VLOOKUP(customer!A616,sales_update!A:N,2,FALSE)</f>
        <v>14</v>
      </c>
      <c r="J616">
        <f xml:space="preserve"> VLOOKUP(customer!A616,sales_update!A:N,3,FALSE)</f>
        <v>2613</v>
      </c>
      <c r="K616">
        <f>VLOOKUP(customer!A616,sales_update!A:N,4,FALSE)</f>
        <v>60</v>
      </c>
      <c r="L616">
        <f>VLOOKUP(customer!A616,sales_update!A:N,5,FALSE)</f>
        <v>243</v>
      </c>
      <c r="M616">
        <f>VLOOKUP(customer!A616,sales_update!A:N,6,FALSE)</f>
        <v>80</v>
      </c>
      <c r="N616">
        <f>VLOOKUP(customer!A616,sales_update!A:N,7,FALSE)</f>
        <v>60</v>
      </c>
      <c r="O616">
        <f>VLOOKUP(customer!A616,sales_update!A:N,8,FALSE)</f>
        <v>393</v>
      </c>
      <c r="P616">
        <f>VLOOKUP(customer!A616,sales_update!A:N,9,FALSE)</f>
        <v>2663</v>
      </c>
      <c r="Q616">
        <f>VLOOKUP(customer!A616,sales_update!A:N,10,FALSE)</f>
        <v>2</v>
      </c>
      <c r="R616">
        <f>VLOOKUP(customer!A616,sales_update!A:N,11,FALSE)</f>
        <v>3</v>
      </c>
      <c r="S616">
        <f>VLOOKUP(customer!A616,sales_update!A:N,12,FALSE)</f>
        <v>5</v>
      </c>
      <c r="T616">
        <f>VLOOKUP(customer!A616,sales_update!A:N,13,FALSE)</f>
        <v>10</v>
      </c>
      <c r="U616">
        <f>VLOOKUP(customer!A616,sales_update!A:N,14,FALSE)</f>
        <v>6</v>
      </c>
      <c r="V616">
        <f>VLOOKUP(customer!A616,Marketing!A:I,2,FALSE)</f>
        <v>0</v>
      </c>
      <c r="W616">
        <f>VLOOKUP(customer!A616,Marketing!A:I,3,FALSE)</f>
        <v>0</v>
      </c>
      <c r="X616">
        <f>VLOOKUP(customer!A616,Marketing!A:I,4,FALSE)</f>
        <v>0</v>
      </c>
      <c r="Y616">
        <f>VLOOKUP(customer!A616,Marketing!A:I,5,FALSE)</f>
        <v>0</v>
      </c>
      <c r="Z616">
        <f>VLOOKUP(customer!A616,Marketing!A:I,6,FALSE)</f>
        <v>0</v>
      </c>
      <c r="AA616">
        <f>VLOOKUP(customer!A616,Marketing!A:I,7,FALSE)</f>
        <v>0</v>
      </c>
      <c r="AB616">
        <f>VLOOKUP(customer!A616,Marketing!A:I,8,FALSE)</f>
        <v>0</v>
      </c>
      <c r="AC616" s="1">
        <f>VLOOKUP(customer!A616,Marketing!A:I,9,FALSE)</f>
        <v>43898</v>
      </c>
    </row>
    <row r="617" spans="1:29" x14ac:dyDescent="0.3">
      <c r="A617">
        <v>1689</v>
      </c>
      <c r="B617">
        <v>166375</v>
      </c>
      <c r="C617">
        <v>0</v>
      </c>
      <c r="D617">
        <v>1</v>
      </c>
      <c r="E617">
        <v>72</v>
      </c>
      <c r="F617" t="str">
        <f>IF(customer!G617=1, "Married", IF(customer!H617=1, "Single", IF(customer!F617=1, "Divorced", IF(customer!I617=1, "Together", IF(customer!J617=1, "Widowed", "Unknown")))))</f>
        <v>Together</v>
      </c>
      <c r="G617" t="str">
        <f>IF(customer!K617=1,"Basic",IF(customer!L617=1,"Graduate",IF(customer!M617=1,"Master",IF(customer!N617=1,"PhD","Unknown"))))</f>
        <v>PhD</v>
      </c>
      <c r="H617" t="s">
        <v>16</v>
      </c>
      <c r="I617">
        <f>VLOOKUP(customer!A617,sales_update!A:N,2,FALSE)</f>
        <v>96</v>
      </c>
      <c r="J617">
        <f xml:space="preserve"> VLOOKUP(customer!A617,sales_update!A:N,3,FALSE)</f>
        <v>1785</v>
      </c>
      <c r="K617">
        <f>VLOOKUP(customer!A617,sales_update!A:N,4,FALSE)</f>
        <v>0</v>
      </c>
      <c r="L617">
        <f>VLOOKUP(customer!A617,sales_update!A:N,5,FALSE)</f>
        <v>113</v>
      </c>
      <c r="M617">
        <f>VLOOKUP(customer!A617,sales_update!A:N,6,FALSE)</f>
        <v>0</v>
      </c>
      <c r="N617">
        <f>VLOOKUP(customer!A617,sales_update!A:N,7,FALSE)</f>
        <v>0</v>
      </c>
      <c r="O617">
        <f>VLOOKUP(customer!A617,sales_update!A:N,8,FALSE)</f>
        <v>479</v>
      </c>
      <c r="P617">
        <f>VLOOKUP(customer!A617,sales_update!A:N,9,FALSE)</f>
        <v>1419</v>
      </c>
      <c r="Q617">
        <f>VLOOKUP(customer!A617,sales_update!A:N,10,FALSE)</f>
        <v>3</v>
      </c>
      <c r="R617">
        <f>VLOOKUP(customer!A617,sales_update!A:N,11,FALSE)</f>
        <v>2</v>
      </c>
      <c r="S617">
        <f>VLOOKUP(customer!A617,sales_update!A:N,12,FALSE)</f>
        <v>4</v>
      </c>
      <c r="T617">
        <f>VLOOKUP(customer!A617,sales_update!A:N,13,FALSE)</f>
        <v>5</v>
      </c>
      <c r="U617">
        <f>VLOOKUP(customer!A617,sales_update!A:N,14,FALSE)</f>
        <v>7</v>
      </c>
      <c r="V617">
        <f>VLOOKUP(customer!A617,Marketing!A:I,2,FALSE)</f>
        <v>1</v>
      </c>
      <c r="W617">
        <f>VLOOKUP(customer!A617,Marketing!A:I,3,FALSE)</f>
        <v>0</v>
      </c>
      <c r="X617">
        <f>VLOOKUP(customer!A617,Marketing!A:I,4,FALSE)</f>
        <v>0</v>
      </c>
      <c r="Y617">
        <f>VLOOKUP(customer!A617,Marketing!A:I,5,FALSE)</f>
        <v>0</v>
      </c>
      <c r="Z617">
        <f>VLOOKUP(customer!A617,Marketing!A:I,6,FALSE)</f>
        <v>0</v>
      </c>
      <c r="AA617">
        <f>VLOOKUP(customer!A617,Marketing!A:I,7,FALSE)</f>
        <v>0</v>
      </c>
      <c r="AB617">
        <f>VLOOKUP(customer!A617,Marketing!A:I,8,FALSE)</f>
        <v>0</v>
      </c>
      <c r="AC617" s="1">
        <f>VLOOKUP(customer!A617,Marketing!A:I,9,FALSE)</f>
        <v>43948</v>
      </c>
    </row>
    <row r="618" spans="1:29" x14ac:dyDescent="0.3">
      <c r="A618">
        <v>1051</v>
      </c>
      <c r="B618">
        <v>166373</v>
      </c>
      <c r="C618">
        <v>1</v>
      </c>
      <c r="D618">
        <v>1</v>
      </c>
      <c r="E618">
        <v>42</v>
      </c>
      <c r="F618" t="str">
        <f>IF(customer!G618=1, "Married", IF(customer!H618=1, "Single", IF(customer!F618=1, "Divorced", IF(customer!I618=1, "Together", IF(customer!J618=1, "Widowed", "Unknown")))))</f>
        <v>Married</v>
      </c>
      <c r="G618" t="str">
        <f>IF(customer!K618=1,"Basic",IF(customer!L618=1,"Graduate",IF(customer!M618=1,"Master",IF(customer!N618=1,"PhD","Unknown"))))</f>
        <v>Graduate</v>
      </c>
      <c r="H618" t="s">
        <v>18</v>
      </c>
      <c r="I618">
        <f>VLOOKUP(customer!A618,sales_update!A:N,2,FALSE)</f>
        <v>57</v>
      </c>
      <c r="J618">
        <f xml:space="preserve"> VLOOKUP(customer!A618,sales_update!A:N,3,FALSE)</f>
        <v>822</v>
      </c>
      <c r="K618">
        <f>VLOOKUP(customer!A618,sales_update!A:N,4,FALSE)</f>
        <v>23</v>
      </c>
      <c r="L618">
        <f>VLOOKUP(customer!A618,sales_update!A:N,5,FALSE)</f>
        <v>311</v>
      </c>
      <c r="M618">
        <f>VLOOKUP(customer!A618,sales_update!A:N,6,FALSE)</f>
        <v>30</v>
      </c>
      <c r="N618">
        <f>VLOOKUP(customer!A618,sales_update!A:N,7,FALSE)</f>
        <v>60</v>
      </c>
      <c r="O618">
        <f>VLOOKUP(customer!A618,sales_update!A:N,8,FALSE)</f>
        <v>273</v>
      </c>
      <c r="P618">
        <f>VLOOKUP(customer!A618,sales_update!A:N,9,FALSE)</f>
        <v>973</v>
      </c>
      <c r="Q618">
        <f>VLOOKUP(customer!A618,sales_update!A:N,10,FALSE)</f>
        <v>7</v>
      </c>
      <c r="R618">
        <f>VLOOKUP(customer!A618,sales_update!A:N,11,FALSE)</f>
        <v>4</v>
      </c>
      <c r="S618">
        <f>VLOOKUP(customer!A618,sales_update!A:N,12,FALSE)</f>
        <v>2</v>
      </c>
      <c r="T618">
        <f>VLOOKUP(customer!A618,sales_update!A:N,13,FALSE)</f>
        <v>10</v>
      </c>
      <c r="U618">
        <f>VLOOKUP(customer!A618,sales_update!A:N,14,FALSE)</f>
        <v>3</v>
      </c>
      <c r="V618">
        <f>VLOOKUP(customer!A618,Marketing!A:I,2,FALSE)</f>
        <v>0</v>
      </c>
      <c r="W618">
        <f>VLOOKUP(customer!A618,Marketing!A:I,3,FALSE)</f>
        <v>0</v>
      </c>
      <c r="X618">
        <f>VLOOKUP(customer!A618,Marketing!A:I,4,FALSE)</f>
        <v>0</v>
      </c>
      <c r="Y618">
        <f>VLOOKUP(customer!A618,Marketing!A:I,5,FALSE)</f>
        <v>0</v>
      </c>
      <c r="Z618">
        <f>VLOOKUP(customer!A618,Marketing!A:I,6,FALSE)</f>
        <v>0</v>
      </c>
      <c r="AA618">
        <f>VLOOKUP(customer!A618,Marketing!A:I,7,FALSE)</f>
        <v>0</v>
      </c>
      <c r="AB618">
        <f>VLOOKUP(customer!A618,Marketing!A:I,8,FALSE)</f>
        <v>0</v>
      </c>
      <c r="AC618" s="1">
        <f>VLOOKUP(customer!A618,Marketing!A:I,9,FALSE)</f>
        <v>43786</v>
      </c>
    </row>
    <row r="619" spans="1:29" x14ac:dyDescent="0.3">
      <c r="A619">
        <v>1713</v>
      </c>
      <c r="B619">
        <v>166373</v>
      </c>
      <c r="C619">
        <v>1</v>
      </c>
      <c r="D619">
        <v>1</v>
      </c>
      <c r="E619">
        <v>42</v>
      </c>
      <c r="F619" t="str">
        <f>IF(customer!G619=1, "Married", IF(customer!H619=1, "Single", IF(customer!F619=1, "Divorced", IF(customer!I619=1, "Together", IF(customer!J619=1, "Widowed", "Unknown")))))</f>
        <v>Married</v>
      </c>
      <c r="G619" t="str">
        <f>IF(customer!K619=1,"Basic",IF(customer!L619=1,"Graduate",IF(customer!M619=1,"Master",IF(customer!N619=1,"PhD","Unknown"))))</f>
        <v>Graduate</v>
      </c>
      <c r="H619" t="s">
        <v>16</v>
      </c>
      <c r="I619">
        <f>VLOOKUP(customer!A619,sales_update!A:N,2,FALSE)</f>
        <v>57</v>
      </c>
      <c r="J619">
        <f xml:space="preserve"> VLOOKUP(customer!A619,sales_update!A:N,3,FALSE)</f>
        <v>822</v>
      </c>
      <c r="K619">
        <f>VLOOKUP(customer!A619,sales_update!A:N,4,FALSE)</f>
        <v>23</v>
      </c>
      <c r="L619">
        <f>VLOOKUP(customer!A619,sales_update!A:N,5,FALSE)</f>
        <v>311</v>
      </c>
      <c r="M619">
        <f>VLOOKUP(customer!A619,sales_update!A:N,6,FALSE)</f>
        <v>30</v>
      </c>
      <c r="N619">
        <f>VLOOKUP(customer!A619,sales_update!A:N,7,FALSE)</f>
        <v>60</v>
      </c>
      <c r="O619">
        <f>VLOOKUP(customer!A619,sales_update!A:N,8,FALSE)</f>
        <v>273</v>
      </c>
      <c r="P619">
        <f>VLOOKUP(customer!A619,sales_update!A:N,9,FALSE)</f>
        <v>973</v>
      </c>
      <c r="Q619">
        <f>VLOOKUP(customer!A619,sales_update!A:N,10,FALSE)</f>
        <v>7</v>
      </c>
      <c r="R619">
        <f>VLOOKUP(customer!A619,sales_update!A:N,11,FALSE)</f>
        <v>4</v>
      </c>
      <c r="S619">
        <f>VLOOKUP(customer!A619,sales_update!A:N,12,FALSE)</f>
        <v>2</v>
      </c>
      <c r="T619">
        <f>VLOOKUP(customer!A619,sales_update!A:N,13,FALSE)</f>
        <v>10</v>
      </c>
      <c r="U619">
        <f>VLOOKUP(customer!A619,sales_update!A:N,14,FALSE)</f>
        <v>3</v>
      </c>
      <c r="V619">
        <f>VLOOKUP(customer!A619,Marketing!A:I,2,FALSE)</f>
        <v>0</v>
      </c>
      <c r="W619">
        <f>VLOOKUP(customer!A619,Marketing!A:I,3,FALSE)</f>
        <v>0</v>
      </c>
      <c r="X619">
        <f>VLOOKUP(customer!A619,Marketing!A:I,4,FALSE)</f>
        <v>0</v>
      </c>
      <c r="Y619">
        <f>VLOOKUP(customer!A619,Marketing!A:I,5,FALSE)</f>
        <v>0</v>
      </c>
      <c r="Z619">
        <f>VLOOKUP(customer!A619,Marketing!A:I,6,FALSE)</f>
        <v>0</v>
      </c>
      <c r="AA619">
        <f>VLOOKUP(customer!A619,Marketing!A:I,7,FALSE)</f>
        <v>0</v>
      </c>
      <c r="AB619">
        <f>VLOOKUP(customer!A619,Marketing!A:I,8,FALSE)</f>
        <v>0</v>
      </c>
      <c r="AC619" s="1">
        <f>VLOOKUP(customer!A619,Marketing!A:I,9,FALSE)</f>
        <v>43786</v>
      </c>
    </row>
    <row r="620" spans="1:29" x14ac:dyDescent="0.3">
      <c r="A620">
        <v>1317</v>
      </c>
      <c r="B620">
        <v>166334</v>
      </c>
      <c r="C620">
        <v>0</v>
      </c>
      <c r="D620">
        <v>1</v>
      </c>
      <c r="E620">
        <v>64</v>
      </c>
      <c r="F620" t="str">
        <f>IF(customer!G620=1, "Married", IF(customer!H620=1, "Single", IF(customer!F620=1, "Divorced", IF(customer!I620=1, "Together", IF(customer!J620=1, "Widowed", "Unknown")))))</f>
        <v>Married</v>
      </c>
      <c r="G620" t="str">
        <f>IF(customer!K620=1,"Basic",IF(customer!L620=1,"Graduate",IF(customer!M620=1,"Master",IF(customer!N620=1,"PhD","Unknown"))))</f>
        <v>PhD</v>
      </c>
      <c r="H620" t="s">
        <v>16</v>
      </c>
      <c r="I620">
        <f>VLOOKUP(customer!A620,sales_update!A:N,2,FALSE)</f>
        <v>82</v>
      </c>
      <c r="J620">
        <f xml:space="preserve"> VLOOKUP(customer!A620,sales_update!A:N,3,FALSE)</f>
        <v>2279</v>
      </c>
      <c r="K620">
        <f>VLOOKUP(customer!A620,sales_update!A:N,4,FALSE)</f>
        <v>28</v>
      </c>
      <c r="L620">
        <f>VLOOKUP(customer!A620,sales_update!A:N,5,FALSE)</f>
        <v>547</v>
      </c>
      <c r="M620">
        <f>VLOOKUP(customer!A620,sales_update!A:N,6,FALSE)</f>
        <v>0</v>
      </c>
      <c r="N620">
        <f>VLOOKUP(customer!A620,sales_update!A:N,7,FALSE)</f>
        <v>0</v>
      </c>
      <c r="O620">
        <f>VLOOKUP(customer!A620,sales_update!A:N,8,FALSE)</f>
        <v>58</v>
      </c>
      <c r="P620">
        <f>VLOOKUP(customer!A620,sales_update!A:N,9,FALSE)</f>
        <v>2796</v>
      </c>
      <c r="Q620">
        <f>VLOOKUP(customer!A620,sales_update!A:N,10,FALSE)</f>
        <v>2</v>
      </c>
      <c r="R620">
        <f>VLOOKUP(customer!A620,sales_update!A:N,11,FALSE)</f>
        <v>9</v>
      </c>
      <c r="S620">
        <f>VLOOKUP(customer!A620,sales_update!A:N,12,FALSE)</f>
        <v>3</v>
      </c>
      <c r="T620">
        <f>VLOOKUP(customer!A620,sales_update!A:N,13,FALSE)</f>
        <v>5</v>
      </c>
      <c r="U620">
        <f>VLOOKUP(customer!A620,sales_update!A:N,14,FALSE)</f>
        <v>5</v>
      </c>
      <c r="V620">
        <f>VLOOKUP(customer!A620,Marketing!A:I,2,FALSE)</f>
        <v>0</v>
      </c>
      <c r="W620">
        <f>VLOOKUP(customer!A620,Marketing!A:I,3,FALSE)</f>
        <v>0</v>
      </c>
      <c r="X620">
        <f>VLOOKUP(customer!A620,Marketing!A:I,4,FALSE)</f>
        <v>0</v>
      </c>
      <c r="Y620">
        <f>VLOOKUP(customer!A620,Marketing!A:I,5,FALSE)</f>
        <v>0</v>
      </c>
      <c r="Z620">
        <f>VLOOKUP(customer!A620,Marketing!A:I,6,FALSE)</f>
        <v>0</v>
      </c>
      <c r="AA620">
        <f>VLOOKUP(customer!A620,Marketing!A:I,7,FALSE)</f>
        <v>0</v>
      </c>
      <c r="AB620">
        <f>VLOOKUP(customer!A620,Marketing!A:I,8,FALSE)</f>
        <v>1</v>
      </c>
      <c r="AC620" s="1">
        <f>VLOOKUP(customer!A620,Marketing!A:I,9,FALSE)</f>
        <v>43716</v>
      </c>
    </row>
    <row r="621" spans="1:29" x14ac:dyDescent="0.3">
      <c r="A621">
        <v>1262</v>
      </c>
      <c r="B621">
        <v>166313</v>
      </c>
      <c r="C621">
        <v>0</v>
      </c>
      <c r="D621">
        <v>1</v>
      </c>
      <c r="E621">
        <v>57</v>
      </c>
      <c r="F621" t="str">
        <f>IF(customer!G621=1, "Married", IF(customer!H621=1, "Single", IF(customer!F621=1, "Divorced", IF(customer!I621=1, "Together", IF(customer!J621=1, "Widowed", "Unknown")))))</f>
        <v>Together</v>
      </c>
      <c r="G621" t="str">
        <f>IF(customer!K621=1,"Basic",IF(customer!L621=1,"Graduate",IF(customer!M621=1,"Master",IF(customer!N621=1,"PhD","Unknown"))))</f>
        <v>PhD</v>
      </c>
      <c r="H621" t="s">
        <v>19</v>
      </c>
      <c r="I621">
        <f>VLOOKUP(customer!A621,sales_update!A:N,2,FALSE)</f>
        <v>86</v>
      </c>
      <c r="J621">
        <f xml:space="preserve"> VLOOKUP(customer!A621,sales_update!A:N,3,FALSE)</f>
        <v>1567</v>
      </c>
      <c r="K621">
        <f>VLOOKUP(customer!A621,sales_update!A:N,4,FALSE)</f>
        <v>18</v>
      </c>
      <c r="L621">
        <f>VLOOKUP(customer!A621,sales_update!A:N,5,FALSE)</f>
        <v>248</v>
      </c>
      <c r="M621">
        <f>VLOOKUP(customer!A621,sales_update!A:N,6,FALSE)</f>
        <v>25</v>
      </c>
      <c r="N621">
        <f>VLOOKUP(customer!A621,sales_update!A:N,7,FALSE)</f>
        <v>55</v>
      </c>
      <c r="O621">
        <f>VLOOKUP(customer!A621,sales_update!A:N,8,FALSE)</f>
        <v>18</v>
      </c>
      <c r="P621">
        <f>VLOOKUP(customer!A621,sales_update!A:N,9,FALSE)</f>
        <v>1896</v>
      </c>
      <c r="Q621">
        <f>VLOOKUP(customer!A621,sales_update!A:N,10,FALSE)</f>
        <v>2</v>
      </c>
      <c r="R621">
        <f>VLOOKUP(customer!A621,sales_update!A:N,11,FALSE)</f>
        <v>6</v>
      </c>
      <c r="S621">
        <f>VLOOKUP(customer!A621,sales_update!A:N,12,FALSE)</f>
        <v>3</v>
      </c>
      <c r="T621">
        <f>VLOOKUP(customer!A621,sales_update!A:N,13,FALSE)</f>
        <v>12</v>
      </c>
      <c r="U621">
        <f>VLOOKUP(customer!A621,sales_update!A:N,14,FALSE)</f>
        <v>4</v>
      </c>
      <c r="V621">
        <f>VLOOKUP(customer!A621,Marketing!A:I,2,FALSE)</f>
        <v>0</v>
      </c>
      <c r="W621">
        <f>VLOOKUP(customer!A621,Marketing!A:I,3,FALSE)</f>
        <v>0</v>
      </c>
      <c r="X621">
        <f>VLOOKUP(customer!A621,Marketing!A:I,4,FALSE)</f>
        <v>0</v>
      </c>
      <c r="Y621">
        <f>VLOOKUP(customer!A621,Marketing!A:I,5,FALSE)</f>
        <v>0</v>
      </c>
      <c r="Z621">
        <f>VLOOKUP(customer!A621,Marketing!A:I,6,FALSE)</f>
        <v>0</v>
      </c>
      <c r="AA621">
        <f>VLOOKUP(customer!A621,Marketing!A:I,7,FALSE)</f>
        <v>0</v>
      </c>
      <c r="AB621">
        <f>VLOOKUP(customer!A621,Marketing!A:I,8,FALSE)</f>
        <v>0</v>
      </c>
      <c r="AC621" s="1">
        <f>VLOOKUP(customer!A621,Marketing!A:I,9,FALSE)</f>
        <v>43882</v>
      </c>
    </row>
    <row r="622" spans="1:29" x14ac:dyDescent="0.3">
      <c r="A622">
        <v>2256</v>
      </c>
      <c r="B622">
        <v>166303</v>
      </c>
      <c r="C622">
        <v>0</v>
      </c>
      <c r="D622">
        <v>1</v>
      </c>
      <c r="E622">
        <v>49</v>
      </c>
      <c r="F622" t="str">
        <f>IF(customer!G622=1, "Married", IF(customer!H622=1, "Single", IF(customer!F622=1, "Divorced", IF(customer!I622=1, "Together", IF(customer!J622=1, "Widowed", "Unknown")))))</f>
        <v>Married</v>
      </c>
      <c r="G622" t="str">
        <f>IF(customer!K622=1,"Basic",IF(customer!L622=1,"Graduate",IF(customer!M622=1,"Master",IF(customer!N622=1,"PhD","Unknown"))))</f>
        <v>Graduate</v>
      </c>
      <c r="H622" t="s">
        <v>17</v>
      </c>
      <c r="I622">
        <f>VLOOKUP(customer!A622,sales_update!A:N,2,FALSE)</f>
        <v>56</v>
      </c>
      <c r="J622">
        <f xml:space="preserve"> VLOOKUP(customer!A622,sales_update!A:N,3,FALSE)</f>
        <v>2734</v>
      </c>
      <c r="K622">
        <f>VLOOKUP(customer!A622,sales_update!A:N,4,FALSE)</f>
        <v>30</v>
      </c>
      <c r="L622">
        <f>VLOOKUP(customer!A622,sales_update!A:N,5,FALSE)</f>
        <v>241</v>
      </c>
      <c r="M622">
        <f>VLOOKUP(customer!A622,sales_update!A:N,6,FALSE)</f>
        <v>40</v>
      </c>
      <c r="N622">
        <f>VLOOKUP(customer!A622,sales_update!A:N,7,FALSE)</f>
        <v>30</v>
      </c>
      <c r="O622">
        <f>VLOOKUP(customer!A622,sales_update!A:N,8,FALSE)</f>
        <v>150</v>
      </c>
      <c r="P622">
        <f>VLOOKUP(customer!A622,sales_update!A:N,9,FALSE)</f>
        <v>2925</v>
      </c>
      <c r="Q622">
        <f>VLOOKUP(customer!A622,sales_update!A:N,10,FALSE)</f>
        <v>4</v>
      </c>
      <c r="R622">
        <f>VLOOKUP(customer!A622,sales_update!A:N,11,FALSE)</f>
        <v>3</v>
      </c>
      <c r="S622">
        <f>VLOOKUP(customer!A622,sales_update!A:N,12,FALSE)</f>
        <v>4</v>
      </c>
      <c r="T622">
        <f>VLOOKUP(customer!A622,sales_update!A:N,13,FALSE)</f>
        <v>11</v>
      </c>
      <c r="U622">
        <f>VLOOKUP(customer!A622,sales_update!A:N,14,FALSE)</f>
        <v>8</v>
      </c>
      <c r="V622">
        <f>VLOOKUP(customer!A622,Marketing!A:I,2,FALSE)</f>
        <v>0</v>
      </c>
      <c r="W622">
        <f>VLOOKUP(customer!A622,Marketing!A:I,3,FALSE)</f>
        <v>1</v>
      </c>
      <c r="X622">
        <f>VLOOKUP(customer!A622,Marketing!A:I,4,FALSE)</f>
        <v>0</v>
      </c>
      <c r="Y622">
        <f>VLOOKUP(customer!A622,Marketing!A:I,5,FALSE)</f>
        <v>0</v>
      </c>
      <c r="Z622">
        <f>VLOOKUP(customer!A622,Marketing!A:I,6,FALSE)</f>
        <v>0</v>
      </c>
      <c r="AA622">
        <f>VLOOKUP(customer!A622,Marketing!A:I,7,FALSE)</f>
        <v>0</v>
      </c>
      <c r="AB622">
        <f>VLOOKUP(customer!A622,Marketing!A:I,8,FALSE)</f>
        <v>0</v>
      </c>
      <c r="AC622" s="1">
        <f>VLOOKUP(customer!A622,Marketing!A:I,9,FALSE)</f>
        <v>43680</v>
      </c>
    </row>
    <row r="623" spans="1:29" x14ac:dyDescent="0.3">
      <c r="A623">
        <v>2061</v>
      </c>
      <c r="B623">
        <v>166294</v>
      </c>
      <c r="C623">
        <v>0</v>
      </c>
      <c r="D623">
        <v>0</v>
      </c>
      <c r="E623">
        <v>55</v>
      </c>
      <c r="F623" t="str">
        <f>IF(customer!G623=1, "Married", IF(customer!H623=1, "Single", IF(customer!F623=1, "Divorced", IF(customer!I623=1, "Together", IF(customer!J623=1, "Widowed", "Unknown")))))</f>
        <v>Single</v>
      </c>
      <c r="G623" t="str">
        <f>IF(customer!K623=1,"Basic",IF(customer!L623=1,"Graduate",IF(customer!M623=1,"Master",IF(customer!N623=1,"PhD","Unknown"))))</f>
        <v>Graduate</v>
      </c>
      <c r="H623" t="s">
        <v>16</v>
      </c>
      <c r="I623">
        <f>VLOOKUP(customer!A623,sales_update!A:N,2,FALSE)</f>
        <v>68</v>
      </c>
      <c r="J623">
        <f xml:space="preserve"> VLOOKUP(customer!A623,sales_update!A:N,3,FALSE)</f>
        <v>630</v>
      </c>
      <c r="K623">
        <f>VLOOKUP(customer!A623,sales_update!A:N,4,FALSE)</f>
        <v>271</v>
      </c>
      <c r="L623">
        <f>VLOOKUP(customer!A623,sales_update!A:N,5,FALSE)</f>
        <v>838</v>
      </c>
      <c r="M623">
        <f>VLOOKUP(customer!A623,sales_update!A:N,6,FALSE)</f>
        <v>163</v>
      </c>
      <c r="N623">
        <f>VLOOKUP(customer!A623,sales_update!A:N,7,FALSE)</f>
        <v>231</v>
      </c>
      <c r="O623">
        <f>VLOOKUP(customer!A623,sales_update!A:N,8,FALSE)</f>
        <v>293</v>
      </c>
      <c r="P623">
        <f>VLOOKUP(customer!A623,sales_update!A:N,9,FALSE)</f>
        <v>1839</v>
      </c>
      <c r="Q623">
        <f>VLOOKUP(customer!A623,sales_update!A:N,10,FALSE)</f>
        <v>1</v>
      </c>
      <c r="R623">
        <f>VLOOKUP(customer!A623,sales_update!A:N,11,FALSE)</f>
        <v>4</v>
      </c>
      <c r="S623">
        <f>VLOOKUP(customer!A623,sales_update!A:N,12,FALSE)</f>
        <v>3</v>
      </c>
      <c r="T623">
        <f>VLOOKUP(customer!A623,sales_update!A:N,13,FALSE)</f>
        <v>5</v>
      </c>
      <c r="U623">
        <f>VLOOKUP(customer!A623,sales_update!A:N,14,FALSE)</f>
        <v>2</v>
      </c>
      <c r="V623">
        <f>VLOOKUP(customer!A623,Marketing!A:I,2,FALSE)</f>
        <v>0</v>
      </c>
      <c r="W623">
        <f>VLOOKUP(customer!A623,Marketing!A:I,3,FALSE)</f>
        <v>0</v>
      </c>
      <c r="X623">
        <f>VLOOKUP(customer!A623,Marketing!A:I,4,FALSE)</f>
        <v>0</v>
      </c>
      <c r="Y623">
        <f>VLOOKUP(customer!A623,Marketing!A:I,5,FALSE)</f>
        <v>0</v>
      </c>
      <c r="Z623">
        <f>VLOOKUP(customer!A623,Marketing!A:I,6,FALSE)</f>
        <v>0</v>
      </c>
      <c r="AA623">
        <f>VLOOKUP(customer!A623,Marketing!A:I,7,FALSE)</f>
        <v>0</v>
      </c>
      <c r="AB623">
        <f>VLOOKUP(customer!A623,Marketing!A:I,8,FALSE)</f>
        <v>0</v>
      </c>
      <c r="AC623" s="1">
        <f>VLOOKUP(customer!A623,Marketing!A:I,9,FALSE)</f>
        <v>44064</v>
      </c>
    </row>
    <row r="624" spans="1:29" x14ac:dyDescent="0.3">
      <c r="A624">
        <v>3217</v>
      </c>
      <c r="B624">
        <v>166201</v>
      </c>
      <c r="C624">
        <v>2</v>
      </c>
      <c r="D624">
        <v>1</v>
      </c>
      <c r="E624">
        <v>74</v>
      </c>
      <c r="F624" t="str">
        <f>IF(customer!G624=1, "Married", IF(customer!H624=1, "Single", IF(customer!F624=1, "Divorced", IF(customer!I624=1, "Together", IF(customer!J624=1, "Widowed", "Unknown")))))</f>
        <v>Together</v>
      </c>
      <c r="G624" t="str">
        <f>IF(customer!K624=1,"Basic",IF(customer!L624=1,"Graduate",IF(customer!M624=1,"Master",IF(customer!N624=1,"PhD","Unknown"))))</f>
        <v>PhD</v>
      </c>
      <c r="H624" t="s">
        <v>18</v>
      </c>
      <c r="I624">
        <f>VLOOKUP(customer!A624,sales_update!A:N,2,FALSE)</f>
        <v>56</v>
      </c>
      <c r="J624">
        <f xml:space="preserve"> VLOOKUP(customer!A624,sales_update!A:N,3,FALSE)</f>
        <v>1019</v>
      </c>
      <c r="K624">
        <f>VLOOKUP(customer!A624,sales_update!A:N,4,FALSE)</f>
        <v>0</v>
      </c>
      <c r="L624">
        <f>VLOOKUP(customer!A624,sales_update!A:N,5,FALSE)</f>
        <v>75</v>
      </c>
      <c r="M624">
        <f>VLOOKUP(customer!A624,sales_update!A:N,6,FALSE)</f>
        <v>0</v>
      </c>
      <c r="N624">
        <f>VLOOKUP(customer!A624,sales_update!A:N,7,FALSE)</f>
        <v>0</v>
      </c>
      <c r="O624">
        <f>VLOOKUP(customer!A624,sales_update!A:N,8,FALSE)</f>
        <v>20</v>
      </c>
      <c r="P624">
        <f>VLOOKUP(customer!A624,sales_update!A:N,9,FALSE)</f>
        <v>1075</v>
      </c>
      <c r="Q624">
        <f>VLOOKUP(customer!A624,sales_update!A:N,10,FALSE)</f>
        <v>7</v>
      </c>
      <c r="R624">
        <f>VLOOKUP(customer!A624,sales_update!A:N,11,FALSE)</f>
        <v>8</v>
      </c>
      <c r="S624">
        <f>VLOOKUP(customer!A624,sales_update!A:N,12,FALSE)</f>
        <v>0.2</v>
      </c>
      <c r="T624">
        <f>VLOOKUP(customer!A624,sales_update!A:N,13,FALSE)</f>
        <v>5</v>
      </c>
      <c r="U624">
        <f>VLOOKUP(customer!A624,sales_update!A:N,14,FALSE)</f>
        <v>7</v>
      </c>
      <c r="V624">
        <f>VLOOKUP(customer!A624,Marketing!A:I,2,FALSE)</f>
        <v>0</v>
      </c>
      <c r="W624">
        <f>VLOOKUP(customer!A624,Marketing!A:I,3,FALSE)</f>
        <v>0</v>
      </c>
      <c r="X624">
        <f>VLOOKUP(customer!A624,Marketing!A:I,4,FALSE)</f>
        <v>0</v>
      </c>
      <c r="Y624">
        <f>VLOOKUP(customer!A624,Marketing!A:I,5,FALSE)</f>
        <v>1</v>
      </c>
      <c r="Z624">
        <f>VLOOKUP(customer!A624,Marketing!A:I,6,FALSE)</f>
        <v>0</v>
      </c>
      <c r="AA624">
        <f>VLOOKUP(customer!A624,Marketing!A:I,7,FALSE)</f>
        <v>0</v>
      </c>
      <c r="AB624">
        <f>VLOOKUP(customer!A624,Marketing!A:I,8,FALSE)</f>
        <v>0</v>
      </c>
      <c r="AC624" s="1">
        <f>VLOOKUP(customer!A624,Marketing!A:I,9,FALSE)</f>
        <v>44149</v>
      </c>
    </row>
    <row r="625" spans="1:29" x14ac:dyDescent="0.3">
      <c r="A625">
        <v>2524</v>
      </c>
      <c r="B625">
        <v>166033</v>
      </c>
      <c r="C625">
        <v>0</v>
      </c>
      <c r="D625">
        <v>1</v>
      </c>
      <c r="E625">
        <v>63</v>
      </c>
      <c r="F625" t="str">
        <f>IF(customer!G625=1, "Married", IF(customer!H625=1, "Single", IF(customer!F625=1, "Divorced", IF(customer!I625=1, "Together", IF(customer!J625=1, "Widowed", "Unknown")))))</f>
        <v>Widowed</v>
      </c>
      <c r="G625" t="str">
        <f>IF(customer!K625=1,"Basic",IF(customer!L625=1,"Graduate",IF(customer!M625=1,"Master",IF(customer!N625=1,"PhD","Unknown"))))</f>
        <v>Graduate</v>
      </c>
      <c r="H625" t="s">
        <v>20</v>
      </c>
      <c r="I625">
        <f>VLOOKUP(customer!A625,sales_update!A:N,2,FALSE)</f>
        <v>76</v>
      </c>
      <c r="J625">
        <f xml:space="preserve"> VLOOKUP(customer!A625,sales_update!A:N,3,FALSE)</f>
        <v>737</v>
      </c>
      <c r="K625">
        <f>VLOOKUP(customer!A625,sales_update!A:N,4,FALSE)</f>
        <v>88</v>
      </c>
      <c r="L625">
        <f>VLOOKUP(customer!A625,sales_update!A:N,5,FALSE)</f>
        <v>450</v>
      </c>
      <c r="M625">
        <f>VLOOKUP(customer!A625,sales_update!A:N,6,FALSE)</f>
        <v>116</v>
      </c>
      <c r="N625">
        <f>VLOOKUP(customer!A625,sales_update!A:N,7,FALSE)</f>
        <v>148</v>
      </c>
      <c r="O625">
        <f>VLOOKUP(customer!A625,sales_update!A:N,8,FALSE)</f>
        <v>163</v>
      </c>
      <c r="P625">
        <f>VLOOKUP(customer!A625,sales_update!A:N,9,FALSE)</f>
        <v>1375</v>
      </c>
      <c r="Q625">
        <f>VLOOKUP(customer!A625,sales_update!A:N,10,FALSE)</f>
        <v>2</v>
      </c>
      <c r="R625">
        <f>VLOOKUP(customer!A625,sales_update!A:N,11,FALSE)</f>
        <v>8</v>
      </c>
      <c r="S625">
        <f>VLOOKUP(customer!A625,sales_update!A:N,12,FALSE)</f>
        <v>3</v>
      </c>
      <c r="T625">
        <f>VLOOKUP(customer!A625,sales_update!A:N,13,FALSE)</f>
        <v>7</v>
      </c>
      <c r="U625">
        <f>VLOOKUP(customer!A625,sales_update!A:N,14,FALSE)</f>
        <v>7</v>
      </c>
      <c r="V625">
        <f>VLOOKUP(customer!A625,Marketing!A:I,2,FALSE)</f>
        <v>0</v>
      </c>
      <c r="W625">
        <f>VLOOKUP(customer!A625,Marketing!A:I,3,FALSE)</f>
        <v>0</v>
      </c>
      <c r="X625">
        <f>VLOOKUP(customer!A625,Marketing!A:I,4,FALSE)</f>
        <v>0</v>
      </c>
      <c r="Y625">
        <f>VLOOKUP(customer!A625,Marketing!A:I,5,FALSE)</f>
        <v>0</v>
      </c>
      <c r="Z625">
        <f>VLOOKUP(customer!A625,Marketing!A:I,6,FALSE)</f>
        <v>0</v>
      </c>
      <c r="AA625">
        <f>VLOOKUP(customer!A625,Marketing!A:I,7,FALSE)</f>
        <v>0</v>
      </c>
      <c r="AB625">
        <f>VLOOKUP(customer!A625,Marketing!A:I,8,FALSE)</f>
        <v>0</v>
      </c>
      <c r="AC625" s="1">
        <f>VLOOKUP(customer!A625,Marketing!A:I,9,FALSE)</f>
        <v>43643</v>
      </c>
    </row>
    <row r="626" spans="1:29" x14ac:dyDescent="0.3">
      <c r="A626">
        <v>2224</v>
      </c>
      <c r="B626">
        <v>166000</v>
      </c>
      <c r="C626">
        <v>0</v>
      </c>
      <c r="D626">
        <v>0</v>
      </c>
      <c r="E626">
        <v>73</v>
      </c>
      <c r="F626" t="str">
        <f>IF(customer!G626=1, "Married", IF(customer!H626=1, "Single", IF(customer!F626=1, "Divorced", IF(customer!I626=1, "Together", IF(customer!J626=1, "Widowed", "Unknown")))))</f>
        <v>Together</v>
      </c>
      <c r="G626" t="str">
        <f>IF(customer!K626=1,"Basic",IF(customer!L626=1,"Graduate",IF(customer!M626=1,"Master",IF(customer!N626=1,"PhD","Unknown"))))</f>
        <v>Master</v>
      </c>
      <c r="H626" t="s">
        <v>20</v>
      </c>
      <c r="I626">
        <f>VLOOKUP(customer!A626,sales_update!A:N,2,FALSE)</f>
        <v>36</v>
      </c>
      <c r="J626">
        <f xml:space="preserve"> VLOOKUP(customer!A626,sales_update!A:N,3,FALSE)</f>
        <v>614</v>
      </c>
      <c r="K626">
        <f>VLOOKUP(customer!A626,sales_update!A:N,4,FALSE)</f>
        <v>128</v>
      </c>
      <c r="L626">
        <f>VLOOKUP(customer!A626,sales_update!A:N,5,FALSE)</f>
        <v>679</v>
      </c>
      <c r="M626">
        <f>VLOOKUP(customer!A626,sales_update!A:N,6,FALSE)</f>
        <v>254</v>
      </c>
      <c r="N626">
        <f>VLOOKUP(customer!A626,sales_update!A:N,7,FALSE)</f>
        <v>0</v>
      </c>
      <c r="O626">
        <f>VLOOKUP(customer!A626,sales_update!A:N,8,FALSE)</f>
        <v>113</v>
      </c>
      <c r="P626">
        <f>VLOOKUP(customer!A626,sales_update!A:N,9,FALSE)</f>
        <v>1562</v>
      </c>
      <c r="Q626">
        <f>VLOOKUP(customer!A626,sales_update!A:N,10,FALSE)</f>
        <v>1</v>
      </c>
      <c r="R626">
        <f>VLOOKUP(customer!A626,sales_update!A:N,11,FALSE)</f>
        <v>1</v>
      </c>
      <c r="S626">
        <f>VLOOKUP(customer!A626,sales_update!A:N,12,FALSE)</f>
        <v>3</v>
      </c>
      <c r="T626">
        <f>VLOOKUP(customer!A626,sales_update!A:N,13,FALSE)</f>
        <v>5</v>
      </c>
      <c r="U626">
        <f>VLOOKUP(customer!A626,sales_update!A:N,14,FALSE)</f>
        <v>1</v>
      </c>
      <c r="V626">
        <f>VLOOKUP(customer!A626,Marketing!A:I,2,FALSE)</f>
        <v>0</v>
      </c>
      <c r="W626">
        <f>VLOOKUP(customer!A626,Marketing!A:I,3,FALSE)</f>
        <v>0</v>
      </c>
      <c r="X626">
        <f>VLOOKUP(customer!A626,Marketing!A:I,4,FALSE)</f>
        <v>0</v>
      </c>
      <c r="Y626">
        <f>VLOOKUP(customer!A626,Marketing!A:I,5,FALSE)</f>
        <v>0</v>
      </c>
      <c r="Z626">
        <f>VLOOKUP(customer!A626,Marketing!A:I,6,FALSE)</f>
        <v>0</v>
      </c>
      <c r="AA626">
        <f>VLOOKUP(customer!A626,Marketing!A:I,7,FALSE)</f>
        <v>0</v>
      </c>
      <c r="AB626">
        <f>VLOOKUP(customer!A626,Marketing!A:I,8,FALSE)</f>
        <v>0</v>
      </c>
      <c r="AC626" s="1">
        <f>VLOOKUP(customer!A626,Marketing!A:I,9,FALSE)</f>
        <v>44098</v>
      </c>
    </row>
    <row r="627" spans="1:29" x14ac:dyDescent="0.3">
      <c r="A627">
        <v>1438</v>
      </c>
      <c r="B627">
        <v>165991</v>
      </c>
      <c r="C627">
        <v>0</v>
      </c>
      <c r="D627">
        <v>1</v>
      </c>
      <c r="E627">
        <v>44</v>
      </c>
      <c r="F627" t="str">
        <f>IF(customer!G627=1, "Married", IF(customer!H627=1, "Single", IF(customer!F627=1, "Divorced", IF(customer!I627=1, "Together", IF(customer!J627=1, "Widowed", "Unknown")))))</f>
        <v>Married</v>
      </c>
      <c r="G627" t="str">
        <f>IF(customer!K627=1,"Basic",IF(customer!L627=1,"Graduate",IF(customer!M627=1,"Master",IF(customer!N627=1,"PhD","Unknown"))))</f>
        <v>Graduate</v>
      </c>
      <c r="H627" t="s">
        <v>20</v>
      </c>
      <c r="I627">
        <f>VLOOKUP(customer!A627,sales_update!A:N,2,FALSE)</f>
        <v>21</v>
      </c>
      <c r="J627">
        <f xml:space="preserve"> VLOOKUP(customer!A627,sales_update!A:N,3,FALSE)</f>
        <v>1275</v>
      </c>
      <c r="K627">
        <f>VLOOKUP(customer!A627,sales_update!A:N,4,FALSE)</f>
        <v>48</v>
      </c>
      <c r="L627">
        <f>VLOOKUP(customer!A627,sales_update!A:N,5,FALSE)</f>
        <v>916</v>
      </c>
      <c r="M627">
        <f>VLOOKUP(customer!A627,sales_update!A:N,6,FALSE)</f>
        <v>63</v>
      </c>
      <c r="N627">
        <f>VLOOKUP(customer!A627,sales_update!A:N,7,FALSE)</f>
        <v>118</v>
      </c>
      <c r="O627">
        <f>VLOOKUP(customer!A627,sales_update!A:N,8,FALSE)</f>
        <v>23</v>
      </c>
      <c r="P627">
        <f>VLOOKUP(customer!A627,sales_update!A:N,9,FALSE)</f>
        <v>2397</v>
      </c>
      <c r="Q627">
        <f>VLOOKUP(customer!A627,sales_update!A:N,10,FALSE)</f>
        <v>3</v>
      </c>
      <c r="R627">
        <f>VLOOKUP(customer!A627,sales_update!A:N,11,FALSE)</f>
        <v>9</v>
      </c>
      <c r="S627">
        <f>VLOOKUP(customer!A627,sales_update!A:N,12,FALSE)</f>
        <v>5</v>
      </c>
      <c r="T627">
        <f>VLOOKUP(customer!A627,sales_update!A:N,13,FALSE)</f>
        <v>10</v>
      </c>
      <c r="U627">
        <f>VLOOKUP(customer!A627,sales_update!A:N,14,FALSE)</f>
        <v>7</v>
      </c>
      <c r="V627">
        <f>VLOOKUP(customer!A627,Marketing!A:I,2,FALSE)</f>
        <v>0</v>
      </c>
      <c r="W627">
        <f>VLOOKUP(customer!A627,Marketing!A:I,3,FALSE)</f>
        <v>0</v>
      </c>
      <c r="X627">
        <f>VLOOKUP(customer!A627,Marketing!A:I,4,FALSE)</f>
        <v>0</v>
      </c>
      <c r="Y627">
        <f>VLOOKUP(customer!A627,Marketing!A:I,5,FALSE)</f>
        <v>0</v>
      </c>
      <c r="Z627">
        <f>VLOOKUP(customer!A627,Marketing!A:I,6,FALSE)</f>
        <v>0</v>
      </c>
      <c r="AA627">
        <f>VLOOKUP(customer!A627,Marketing!A:I,7,FALSE)</f>
        <v>0</v>
      </c>
      <c r="AB627">
        <f>VLOOKUP(customer!A627,Marketing!A:I,8,FALSE)</f>
        <v>0</v>
      </c>
      <c r="AC627" s="1">
        <f>VLOOKUP(customer!A627,Marketing!A:I,9,FALSE)</f>
        <v>43508</v>
      </c>
    </row>
    <row r="628" spans="1:29" x14ac:dyDescent="0.3">
      <c r="A628">
        <v>1796</v>
      </c>
      <c r="B628">
        <v>165968</v>
      </c>
      <c r="C628">
        <v>0</v>
      </c>
      <c r="D628">
        <v>1</v>
      </c>
      <c r="E628">
        <v>50</v>
      </c>
      <c r="F628" t="str">
        <f>IF(customer!G628=1, "Married", IF(customer!H628=1, "Single", IF(customer!F628=1, "Divorced", IF(customer!I628=1, "Together", IF(customer!J628=1, "Widowed", "Unknown")))))</f>
        <v>Together</v>
      </c>
      <c r="G628" t="str">
        <f>IF(customer!K628=1,"Basic",IF(customer!L628=1,"Graduate",IF(customer!M628=1,"Master",IF(customer!N628=1,"PhD","Unknown"))))</f>
        <v>PhD</v>
      </c>
      <c r="H628" t="s">
        <v>19</v>
      </c>
      <c r="I628">
        <f>VLOOKUP(customer!A628,sales_update!A:N,2,FALSE)</f>
        <v>12</v>
      </c>
      <c r="J628">
        <f xml:space="preserve"> VLOOKUP(customer!A628,sales_update!A:N,3,FALSE)</f>
        <v>946</v>
      </c>
      <c r="K628">
        <f>VLOOKUP(customer!A628,sales_update!A:N,4,FALSE)</f>
        <v>23</v>
      </c>
      <c r="L628">
        <f>VLOOKUP(customer!A628,sales_update!A:N,5,FALSE)</f>
        <v>209</v>
      </c>
      <c r="M628">
        <f>VLOOKUP(customer!A628,sales_update!A:N,6,FALSE)</f>
        <v>48</v>
      </c>
      <c r="N628">
        <f>VLOOKUP(customer!A628,sales_update!A:N,7,FALSE)</f>
        <v>10</v>
      </c>
      <c r="O628">
        <f>VLOOKUP(customer!A628,sales_update!A:N,8,FALSE)</f>
        <v>10</v>
      </c>
      <c r="P628">
        <f>VLOOKUP(customer!A628,sales_update!A:N,9,FALSE)</f>
        <v>1225</v>
      </c>
      <c r="Q628">
        <f>VLOOKUP(customer!A628,sales_update!A:N,10,FALSE)</f>
        <v>2</v>
      </c>
      <c r="R628">
        <f>VLOOKUP(customer!A628,sales_update!A:N,11,FALSE)</f>
        <v>5</v>
      </c>
      <c r="S628">
        <f>VLOOKUP(customer!A628,sales_update!A:N,12,FALSE)</f>
        <v>4</v>
      </c>
      <c r="T628">
        <f>VLOOKUP(customer!A628,sales_update!A:N,13,FALSE)</f>
        <v>7</v>
      </c>
      <c r="U628">
        <f>VLOOKUP(customer!A628,sales_update!A:N,14,FALSE)</f>
        <v>3</v>
      </c>
      <c r="V628">
        <f>VLOOKUP(customer!A628,Marketing!A:I,2,FALSE)</f>
        <v>0</v>
      </c>
      <c r="W628">
        <f>VLOOKUP(customer!A628,Marketing!A:I,3,FALSE)</f>
        <v>0</v>
      </c>
      <c r="X628">
        <f>VLOOKUP(customer!A628,Marketing!A:I,4,FALSE)</f>
        <v>0</v>
      </c>
      <c r="Y628">
        <f>VLOOKUP(customer!A628,Marketing!A:I,5,FALSE)</f>
        <v>0</v>
      </c>
      <c r="Z628">
        <f>VLOOKUP(customer!A628,Marketing!A:I,6,FALSE)</f>
        <v>0</v>
      </c>
      <c r="AA628">
        <f>VLOOKUP(customer!A628,Marketing!A:I,7,FALSE)</f>
        <v>0</v>
      </c>
      <c r="AB628">
        <f>VLOOKUP(customer!A628,Marketing!A:I,8,FALSE)</f>
        <v>0</v>
      </c>
      <c r="AC628" s="1">
        <f>VLOOKUP(customer!A628,Marketing!A:I,9,FALSE)</f>
        <v>44120</v>
      </c>
    </row>
    <row r="629" spans="1:29" x14ac:dyDescent="0.3">
      <c r="A629">
        <v>1095</v>
      </c>
      <c r="B629">
        <v>165846</v>
      </c>
      <c r="C629">
        <v>0</v>
      </c>
      <c r="D629">
        <v>0</v>
      </c>
      <c r="E629">
        <v>75</v>
      </c>
      <c r="F629" t="str">
        <f>IF(customer!G629=1, "Married", IF(customer!H629=1, "Single", IF(customer!F629=1, "Divorced", IF(customer!I629=1, "Together", IF(customer!J629=1, "Widowed", "Unknown")))))</f>
        <v>Married</v>
      </c>
      <c r="G629" t="str">
        <f>IF(customer!K629=1,"Basic",IF(customer!L629=1,"Graduate",IF(customer!M629=1,"Master",IF(customer!N629=1,"PhD","Unknown"))))</f>
        <v>PhD</v>
      </c>
      <c r="H629" t="s">
        <v>16</v>
      </c>
      <c r="I629">
        <f>VLOOKUP(customer!A629,sales_update!A:N,2,FALSE)</f>
        <v>68</v>
      </c>
      <c r="J629">
        <f xml:space="preserve"> VLOOKUP(customer!A629,sales_update!A:N,3,FALSE)</f>
        <v>1416</v>
      </c>
      <c r="K629">
        <f>VLOOKUP(customer!A629,sales_update!A:N,4,FALSE)</f>
        <v>204</v>
      </c>
      <c r="L629">
        <f>VLOOKUP(customer!A629,sales_update!A:N,5,FALSE)</f>
        <v>695</v>
      </c>
      <c r="M629">
        <f>VLOOKUP(customer!A629,sales_update!A:N,6,FALSE)</f>
        <v>201</v>
      </c>
      <c r="N629">
        <f>VLOOKUP(customer!A629,sales_update!A:N,7,FALSE)</f>
        <v>101</v>
      </c>
      <c r="O629">
        <f>VLOOKUP(customer!A629,sales_update!A:N,8,FALSE)</f>
        <v>204</v>
      </c>
      <c r="P629">
        <f>VLOOKUP(customer!A629,sales_update!A:N,9,FALSE)</f>
        <v>2413</v>
      </c>
      <c r="Q629">
        <f>VLOOKUP(customer!A629,sales_update!A:N,10,FALSE)</f>
        <v>1</v>
      </c>
      <c r="R629">
        <f>VLOOKUP(customer!A629,sales_update!A:N,11,FALSE)</f>
        <v>6</v>
      </c>
      <c r="S629">
        <f>VLOOKUP(customer!A629,sales_update!A:N,12,FALSE)</f>
        <v>3</v>
      </c>
      <c r="T629">
        <f>VLOOKUP(customer!A629,sales_update!A:N,13,FALSE)</f>
        <v>6</v>
      </c>
      <c r="U629">
        <f>VLOOKUP(customer!A629,sales_update!A:N,14,FALSE)</f>
        <v>4</v>
      </c>
      <c r="V629">
        <f>VLOOKUP(customer!A629,Marketing!A:I,2,FALSE)</f>
        <v>0</v>
      </c>
      <c r="W629">
        <f>VLOOKUP(customer!A629,Marketing!A:I,3,FALSE)</f>
        <v>0</v>
      </c>
      <c r="X629">
        <f>VLOOKUP(customer!A629,Marketing!A:I,4,FALSE)</f>
        <v>0</v>
      </c>
      <c r="Y629">
        <f>VLOOKUP(customer!A629,Marketing!A:I,5,FALSE)</f>
        <v>0</v>
      </c>
      <c r="Z629">
        <f>VLOOKUP(customer!A629,Marketing!A:I,6,FALSE)</f>
        <v>0</v>
      </c>
      <c r="AA629">
        <f>VLOOKUP(customer!A629,Marketing!A:I,7,FALSE)</f>
        <v>0</v>
      </c>
      <c r="AB629">
        <f>VLOOKUP(customer!A629,Marketing!A:I,8,FALSE)</f>
        <v>0</v>
      </c>
      <c r="AC629" s="1">
        <f>VLOOKUP(customer!A629,Marketing!A:I,9,FALSE)</f>
        <v>43760</v>
      </c>
    </row>
    <row r="630" spans="1:29" x14ac:dyDescent="0.3">
      <c r="A630">
        <v>2518</v>
      </c>
      <c r="B630">
        <v>165819</v>
      </c>
      <c r="C630">
        <v>0</v>
      </c>
      <c r="D630">
        <v>0</v>
      </c>
      <c r="E630">
        <v>42</v>
      </c>
      <c r="F630" t="str">
        <f>IF(customer!G630=1, "Married", IF(customer!H630=1, "Single", IF(customer!F630=1, "Divorced", IF(customer!I630=1, "Together", IF(customer!J630=1, "Widowed", "Unknown")))))</f>
        <v>Married</v>
      </c>
      <c r="G630" t="str">
        <f>IF(customer!K630=1,"Basic",IF(customer!L630=1,"Graduate",IF(customer!M630=1,"Master",IF(customer!N630=1,"PhD","Unknown"))))</f>
        <v>Graduate</v>
      </c>
      <c r="H630" t="s">
        <v>20</v>
      </c>
      <c r="I630">
        <f>VLOOKUP(customer!A630,sales_update!A:N,2,FALSE)</f>
        <v>99</v>
      </c>
      <c r="J630">
        <f xml:space="preserve"> VLOOKUP(customer!A630,sales_update!A:N,3,FALSE)</f>
        <v>673</v>
      </c>
      <c r="K630">
        <f>VLOOKUP(customer!A630,sales_update!A:N,4,FALSE)</f>
        <v>96</v>
      </c>
      <c r="L630">
        <f>VLOOKUP(customer!A630,sales_update!A:N,5,FALSE)</f>
        <v>1766</v>
      </c>
      <c r="M630">
        <f>VLOOKUP(customer!A630,sales_update!A:N,6,FALSE)</f>
        <v>375</v>
      </c>
      <c r="N630">
        <f>VLOOKUP(customer!A630,sales_update!A:N,7,FALSE)</f>
        <v>416</v>
      </c>
      <c r="O630">
        <f>VLOOKUP(customer!A630,sales_update!A:N,8,FALSE)</f>
        <v>159</v>
      </c>
      <c r="P630">
        <f>VLOOKUP(customer!A630,sales_update!A:N,9,FALSE)</f>
        <v>3167</v>
      </c>
      <c r="Q630">
        <f>VLOOKUP(customer!A630,sales_update!A:N,10,FALSE)</f>
        <v>1</v>
      </c>
      <c r="R630">
        <f>VLOOKUP(customer!A630,sales_update!A:N,11,FALSE)</f>
        <v>5</v>
      </c>
      <c r="S630">
        <f>VLOOKUP(customer!A630,sales_update!A:N,12,FALSE)</f>
        <v>4</v>
      </c>
      <c r="T630">
        <f>VLOOKUP(customer!A630,sales_update!A:N,13,FALSE)</f>
        <v>10</v>
      </c>
      <c r="U630">
        <f>VLOOKUP(customer!A630,sales_update!A:N,14,FALSE)</f>
        <v>3</v>
      </c>
      <c r="V630">
        <f>VLOOKUP(customer!A630,Marketing!A:I,2,FALSE)</f>
        <v>0</v>
      </c>
      <c r="W630">
        <f>VLOOKUP(customer!A630,Marketing!A:I,3,FALSE)</f>
        <v>0</v>
      </c>
      <c r="X630">
        <f>VLOOKUP(customer!A630,Marketing!A:I,4,FALSE)</f>
        <v>0</v>
      </c>
      <c r="Y630">
        <f>VLOOKUP(customer!A630,Marketing!A:I,5,FALSE)</f>
        <v>0</v>
      </c>
      <c r="Z630">
        <f>VLOOKUP(customer!A630,Marketing!A:I,6,FALSE)</f>
        <v>0</v>
      </c>
      <c r="AA630">
        <f>VLOOKUP(customer!A630,Marketing!A:I,7,FALSE)</f>
        <v>0</v>
      </c>
      <c r="AB630">
        <f>VLOOKUP(customer!A630,Marketing!A:I,8,FALSE)</f>
        <v>0</v>
      </c>
      <c r="AC630" s="1">
        <f>VLOOKUP(customer!A630,Marketing!A:I,9,FALSE)</f>
        <v>43591</v>
      </c>
    </row>
    <row r="631" spans="1:29" x14ac:dyDescent="0.3">
      <c r="A631">
        <v>2984</v>
      </c>
      <c r="B631">
        <v>165814</v>
      </c>
      <c r="C631">
        <v>0</v>
      </c>
      <c r="D631">
        <v>1</v>
      </c>
      <c r="E631">
        <v>54</v>
      </c>
      <c r="F631" t="str">
        <f>IF(customer!G631=1, "Married", IF(customer!H631=1, "Single", IF(customer!F631=1, "Divorced", IF(customer!I631=1, "Together", IF(customer!J631=1, "Widowed", "Unknown")))))</f>
        <v>Together</v>
      </c>
      <c r="G631" t="str">
        <f>IF(customer!K631=1,"Basic",IF(customer!L631=1,"Graduate",IF(customer!M631=1,"Master",IF(customer!N631=1,"PhD","Unknown"))))</f>
        <v>PhD</v>
      </c>
      <c r="H631" t="s">
        <v>19</v>
      </c>
      <c r="I631">
        <f>VLOOKUP(customer!A631,sales_update!A:N,2,FALSE)</f>
        <v>90</v>
      </c>
      <c r="J631">
        <f xml:space="preserve"> VLOOKUP(customer!A631,sales_update!A:N,3,FALSE)</f>
        <v>1413</v>
      </c>
      <c r="K631">
        <f>VLOOKUP(customer!A631,sales_update!A:N,4,FALSE)</f>
        <v>35</v>
      </c>
      <c r="L631">
        <f>VLOOKUP(customer!A631,sales_update!A:N,5,FALSE)</f>
        <v>285</v>
      </c>
      <c r="M631">
        <f>VLOOKUP(customer!A631,sales_update!A:N,6,FALSE)</f>
        <v>25</v>
      </c>
      <c r="N631">
        <f>VLOOKUP(customer!A631,sales_update!A:N,7,FALSE)</f>
        <v>35</v>
      </c>
      <c r="O631">
        <f>VLOOKUP(customer!A631,sales_update!A:N,8,FALSE)</f>
        <v>88</v>
      </c>
      <c r="P631">
        <f>VLOOKUP(customer!A631,sales_update!A:N,9,FALSE)</f>
        <v>1706</v>
      </c>
      <c r="Q631">
        <f>VLOOKUP(customer!A631,sales_update!A:N,10,FALSE)</f>
        <v>3</v>
      </c>
      <c r="R631">
        <f>VLOOKUP(customer!A631,sales_update!A:N,11,FALSE)</f>
        <v>8</v>
      </c>
      <c r="S631">
        <f>VLOOKUP(customer!A631,sales_update!A:N,12,FALSE)</f>
        <v>2</v>
      </c>
      <c r="T631">
        <f>VLOOKUP(customer!A631,sales_update!A:N,13,FALSE)</f>
        <v>10</v>
      </c>
      <c r="U631">
        <f>VLOOKUP(customer!A631,sales_update!A:N,14,FALSE)</f>
        <v>5</v>
      </c>
      <c r="V631">
        <f>VLOOKUP(customer!A631,Marketing!A:I,2,FALSE)</f>
        <v>0</v>
      </c>
      <c r="W631">
        <f>VLOOKUP(customer!A631,Marketing!A:I,3,FALSE)</f>
        <v>0</v>
      </c>
      <c r="X631">
        <f>VLOOKUP(customer!A631,Marketing!A:I,4,FALSE)</f>
        <v>0</v>
      </c>
      <c r="Y631">
        <f>VLOOKUP(customer!A631,Marketing!A:I,5,FALSE)</f>
        <v>0</v>
      </c>
      <c r="Z631">
        <f>VLOOKUP(customer!A631,Marketing!A:I,6,FALSE)</f>
        <v>0</v>
      </c>
      <c r="AA631">
        <f>VLOOKUP(customer!A631,Marketing!A:I,7,FALSE)</f>
        <v>0</v>
      </c>
      <c r="AB631">
        <f>VLOOKUP(customer!A631,Marketing!A:I,8,FALSE)</f>
        <v>0</v>
      </c>
      <c r="AC631" s="1">
        <f>VLOOKUP(customer!A631,Marketing!A:I,9,FALSE)</f>
        <v>44049</v>
      </c>
    </row>
    <row r="632" spans="1:29" x14ac:dyDescent="0.3">
      <c r="A632">
        <v>1391</v>
      </c>
      <c r="B632">
        <v>165808</v>
      </c>
      <c r="C632">
        <v>1</v>
      </c>
      <c r="D632">
        <v>1</v>
      </c>
      <c r="E632">
        <v>49</v>
      </c>
      <c r="F632" t="str">
        <f>IF(customer!G632=1, "Married", IF(customer!H632=1, "Single", IF(customer!F632=1, "Divorced", IF(customer!I632=1, "Together", IF(customer!J632=1, "Widowed", "Unknown")))))</f>
        <v>Divorced</v>
      </c>
      <c r="G632" t="str">
        <f>IF(customer!K632=1,"Basic",IF(customer!L632=1,"Graduate",IF(customer!M632=1,"Master",IF(customer!N632=1,"PhD","Unknown"))))</f>
        <v>PhD</v>
      </c>
      <c r="H632" t="s">
        <v>15</v>
      </c>
      <c r="I632">
        <f>VLOOKUP(customer!A632,sales_update!A:N,2,FALSE)</f>
        <v>1</v>
      </c>
      <c r="J632">
        <f xml:space="preserve"> VLOOKUP(customer!A632,sales_update!A:N,3,FALSE)</f>
        <v>391</v>
      </c>
      <c r="K632">
        <f>VLOOKUP(customer!A632,sales_update!A:N,4,FALSE)</f>
        <v>18</v>
      </c>
      <c r="L632">
        <f>VLOOKUP(customer!A632,sales_update!A:N,5,FALSE)</f>
        <v>202</v>
      </c>
      <c r="M632">
        <f>VLOOKUP(customer!A632,sales_update!A:N,6,FALSE)</f>
        <v>33</v>
      </c>
      <c r="N632">
        <f>VLOOKUP(customer!A632,sales_update!A:N,7,FALSE)</f>
        <v>18</v>
      </c>
      <c r="O632">
        <f>VLOOKUP(customer!A632,sales_update!A:N,8,FALSE)</f>
        <v>25</v>
      </c>
      <c r="P632">
        <f>VLOOKUP(customer!A632,sales_update!A:N,9,FALSE)</f>
        <v>635</v>
      </c>
      <c r="Q632">
        <f>VLOOKUP(customer!A632,sales_update!A:N,10,FALSE)</f>
        <v>3</v>
      </c>
      <c r="R632">
        <f>VLOOKUP(customer!A632,sales_update!A:N,11,FALSE)</f>
        <v>5</v>
      </c>
      <c r="S632">
        <f>VLOOKUP(customer!A632,sales_update!A:N,12,FALSE)</f>
        <v>1</v>
      </c>
      <c r="T632">
        <f>VLOOKUP(customer!A632,sales_update!A:N,13,FALSE)</f>
        <v>5</v>
      </c>
      <c r="U632">
        <f>VLOOKUP(customer!A632,sales_update!A:N,14,FALSE)</f>
        <v>6</v>
      </c>
      <c r="V632">
        <f>VLOOKUP(customer!A632,Marketing!A:I,2,FALSE)</f>
        <v>0</v>
      </c>
      <c r="W632">
        <f>VLOOKUP(customer!A632,Marketing!A:I,3,FALSE)</f>
        <v>0</v>
      </c>
      <c r="X632">
        <f>VLOOKUP(customer!A632,Marketing!A:I,4,FALSE)</f>
        <v>0</v>
      </c>
      <c r="Y632">
        <f>VLOOKUP(customer!A632,Marketing!A:I,5,FALSE)</f>
        <v>0</v>
      </c>
      <c r="Z632">
        <f>VLOOKUP(customer!A632,Marketing!A:I,6,FALSE)</f>
        <v>0</v>
      </c>
      <c r="AA632">
        <f>VLOOKUP(customer!A632,Marketing!A:I,7,FALSE)</f>
        <v>0</v>
      </c>
      <c r="AB632">
        <f>VLOOKUP(customer!A632,Marketing!A:I,8,FALSE)</f>
        <v>0</v>
      </c>
      <c r="AC632" s="1">
        <f>VLOOKUP(customer!A632,Marketing!A:I,9,FALSE)</f>
        <v>44138</v>
      </c>
    </row>
    <row r="633" spans="1:29" x14ac:dyDescent="0.3">
      <c r="A633">
        <v>1666</v>
      </c>
      <c r="B633">
        <v>165777</v>
      </c>
      <c r="C633">
        <v>0</v>
      </c>
      <c r="D633">
        <v>0</v>
      </c>
      <c r="E633">
        <v>53</v>
      </c>
      <c r="F633" t="str">
        <f>IF(customer!G633=1, "Married", IF(customer!H633=1, "Single", IF(customer!F633=1, "Divorced", IF(customer!I633=1, "Together", IF(customer!J633=1, "Widowed", "Unknown")))))</f>
        <v>Together</v>
      </c>
      <c r="G633" t="str">
        <f>IF(customer!K633=1,"Basic",IF(customer!L633=1,"Graduate",IF(customer!M633=1,"Master",IF(customer!N633=1,"PhD","Unknown"))))</f>
        <v>Graduate</v>
      </c>
      <c r="H633" t="s">
        <v>20</v>
      </c>
      <c r="I633">
        <f>VLOOKUP(customer!A633,sales_update!A:N,2,FALSE)</f>
        <v>87</v>
      </c>
      <c r="J633">
        <f xml:space="preserve"> VLOOKUP(customer!A633,sales_update!A:N,3,FALSE)</f>
        <v>1424</v>
      </c>
      <c r="K633">
        <f>VLOOKUP(customer!A633,sales_update!A:N,4,FALSE)</f>
        <v>81</v>
      </c>
      <c r="L633">
        <f>VLOOKUP(customer!A633,sales_update!A:N,5,FALSE)</f>
        <v>1096</v>
      </c>
      <c r="M633">
        <f>VLOOKUP(customer!A633,sales_update!A:N,6,FALSE)</f>
        <v>71</v>
      </c>
      <c r="N633">
        <f>VLOOKUP(customer!A633,sales_update!A:N,7,FALSE)</f>
        <v>81</v>
      </c>
      <c r="O633">
        <f>VLOOKUP(customer!A633,sales_update!A:N,8,FALSE)</f>
        <v>136</v>
      </c>
      <c r="P633">
        <f>VLOOKUP(customer!A633,sales_update!A:N,9,FALSE)</f>
        <v>2616</v>
      </c>
      <c r="Q633">
        <f>VLOOKUP(customer!A633,sales_update!A:N,10,FALSE)</f>
        <v>1</v>
      </c>
      <c r="R633">
        <f>VLOOKUP(customer!A633,sales_update!A:N,11,FALSE)</f>
        <v>2</v>
      </c>
      <c r="S633">
        <f>VLOOKUP(customer!A633,sales_update!A:N,12,FALSE)</f>
        <v>8</v>
      </c>
      <c r="T633">
        <f>VLOOKUP(customer!A633,sales_update!A:N,13,FALSE)</f>
        <v>6</v>
      </c>
      <c r="U633">
        <f>VLOOKUP(customer!A633,sales_update!A:N,14,FALSE)</f>
        <v>1</v>
      </c>
      <c r="V633">
        <f>VLOOKUP(customer!A633,Marketing!A:I,2,FALSE)</f>
        <v>0</v>
      </c>
      <c r="W633">
        <f>VLOOKUP(customer!A633,Marketing!A:I,3,FALSE)</f>
        <v>0</v>
      </c>
      <c r="X633">
        <f>VLOOKUP(customer!A633,Marketing!A:I,4,FALSE)</f>
        <v>0</v>
      </c>
      <c r="Y633">
        <f>VLOOKUP(customer!A633,Marketing!A:I,5,FALSE)</f>
        <v>0</v>
      </c>
      <c r="Z633">
        <f>VLOOKUP(customer!A633,Marketing!A:I,6,FALSE)</f>
        <v>0</v>
      </c>
      <c r="AA633">
        <f>VLOOKUP(customer!A633,Marketing!A:I,7,FALSE)</f>
        <v>0</v>
      </c>
      <c r="AB633">
        <f>VLOOKUP(customer!A633,Marketing!A:I,8,FALSE)</f>
        <v>0</v>
      </c>
      <c r="AC633" s="1">
        <f>VLOOKUP(customer!A633,Marketing!A:I,9,FALSE)</f>
        <v>43976</v>
      </c>
    </row>
    <row r="634" spans="1:29" x14ac:dyDescent="0.3">
      <c r="A634">
        <v>2192</v>
      </c>
      <c r="B634">
        <v>165748</v>
      </c>
      <c r="C634">
        <v>0</v>
      </c>
      <c r="D634">
        <v>1</v>
      </c>
      <c r="E634">
        <v>65</v>
      </c>
      <c r="F634" t="str">
        <f>IF(customer!G634=1, "Married", IF(customer!H634=1, "Single", IF(customer!F634=1, "Divorced", IF(customer!I634=1, "Together", IF(customer!J634=1, "Widowed", "Unknown")))))</f>
        <v>Together</v>
      </c>
      <c r="G634" t="str">
        <f>IF(customer!K634=1,"Basic",IF(customer!L634=1,"Graduate",IF(customer!M634=1,"Master",IF(customer!N634=1,"PhD","Unknown"))))</f>
        <v>Graduate</v>
      </c>
      <c r="H634" t="s">
        <v>19</v>
      </c>
      <c r="I634">
        <f>VLOOKUP(customer!A634,sales_update!A:N,2,FALSE)</f>
        <v>58</v>
      </c>
      <c r="J634">
        <f xml:space="preserve"> VLOOKUP(customer!A634,sales_update!A:N,3,FALSE)</f>
        <v>434</v>
      </c>
      <c r="K634">
        <f>VLOOKUP(customer!A634,sales_update!A:N,4,FALSE)</f>
        <v>184</v>
      </c>
      <c r="L634">
        <f>VLOOKUP(customer!A634,sales_update!A:N,5,FALSE)</f>
        <v>234</v>
      </c>
      <c r="M634">
        <f>VLOOKUP(customer!A634,sales_update!A:N,6,FALSE)</f>
        <v>239</v>
      </c>
      <c r="N634">
        <f>VLOOKUP(customer!A634,sales_update!A:N,7,FALSE)</f>
        <v>197</v>
      </c>
      <c r="O634">
        <f>VLOOKUP(customer!A634,sales_update!A:N,8,FALSE)</f>
        <v>86</v>
      </c>
      <c r="P634">
        <f>VLOOKUP(customer!A634,sales_update!A:N,9,FALSE)</f>
        <v>1202</v>
      </c>
      <c r="Q634">
        <f>VLOOKUP(customer!A634,sales_update!A:N,10,FALSE)</f>
        <v>2</v>
      </c>
      <c r="R634">
        <f>VLOOKUP(customer!A634,sales_update!A:N,11,FALSE)</f>
        <v>2</v>
      </c>
      <c r="S634">
        <f>VLOOKUP(customer!A634,sales_update!A:N,12,FALSE)</f>
        <v>4</v>
      </c>
      <c r="T634">
        <f>VLOOKUP(customer!A634,sales_update!A:N,13,FALSE)</f>
        <v>10</v>
      </c>
      <c r="U634">
        <f>VLOOKUP(customer!A634,sales_update!A:N,14,FALSE)</f>
        <v>1</v>
      </c>
      <c r="V634">
        <f>VLOOKUP(customer!A634,Marketing!A:I,2,FALSE)</f>
        <v>0</v>
      </c>
      <c r="W634">
        <f>VLOOKUP(customer!A634,Marketing!A:I,3,FALSE)</f>
        <v>0</v>
      </c>
      <c r="X634">
        <f>VLOOKUP(customer!A634,Marketing!A:I,4,FALSE)</f>
        <v>0</v>
      </c>
      <c r="Y634">
        <f>VLOOKUP(customer!A634,Marketing!A:I,5,FALSE)</f>
        <v>0</v>
      </c>
      <c r="Z634">
        <f>VLOOKUP(customer!A634,Marketing!A:I,6,FALSE)</f>
        <v>0</v>
      </c>
      <c r="AA634">
        <f>VLOOKUP(customer!A634,Marketing!A:I,7,FALSE)</f>
        <v>1</v>
      </c>
      <c r="AB634">
        <f>VLOOKUP(customer!A634,Marketing!A:I,8,FALSE)</f>
        <v>0</v>
      </c>
      <c r="AC634" s="1">
        <f>VLOOKUP(customer!A634,Marketing!A:I,9,FALSE)</f>
        <v>43728</v>
      </c>
    </row>
    <row r="635" spans="1:29" x14ac:dyDescent="0.3">
      <c r="A635">
        <v>1141</v>
      </c>
      <c r="B635">
        <v>165747</v>
      </c>
      <c r="C635">
        <v>0</v>
      </c>
      <c r="D635">
        <v>1</v>
      </c>
      <c r="E635">
        <v>51</v>
      </c>
      <c r="F635" t="str">
        <f>IF(customer!G635=1, "Married", IF(customer!H635=1, "Single", IF(customer!F635=1, "Divorced", IF(customer!I635=1, "Together", IF(customer!J635=1, "Widowed", "Unknown")))))</f>
        <v>Married</v>
      </c>
      <c r="G635" t="str">
        <f>IF(customer!K635=1,"Basic",IF(customer!L635=1,"Graduate",IF(customer!M635=1,"Master",IF(customer!N635=1,"PhD","Unknown"))))</f>
        <v>Graduate</v>
      </c>
      <c r="H635" t="s">
        <v>18</v>
      </c>
      <c r="I635">
        <f>VLOOKUP(customer!A635,sales_update!A:N,2,FALSE)</f>
        <v>96</v>
      </c>
      <c r="J635">
        <f xml:space="preserve"> VLOOKUP(customer!A635,sales_update!A:N,3,FALSE)</f>
        <v>872</v>
      </c>
      <c r="K635">
        <f>VLOOKUP(customer!A635,sales_update!A:N,4,FALSE)</f>
        <v>43</v>
      </c>
      <c r="L635">
        <f>VLOOKUP(customer!A635,sales_update!A:N,5,FALSE)</f>
        <v>121</v>
      </c>
      <c r="M635">
        <f>VLOOKUP(customer!A635,sales_update!A:N,6,FALSE)</f>
        <v>58</v>
      </c>
      <c r="N635">
        <f>VLOOKUP(customer!A635,sales_update!A:N,7,FALSE)</f>
        <v>33</v>
      </c>
      <c r="O635">
        <f>VLOOKUP(customer!A635,sales_update!A:N,8,FALSE)</f>
        <v>33</v>
      </c>
      <c r="P635">
        <f>VLOOKUP(customer!A635,sales_update!A:N,9,FALSE)</f>
        <v>1094</v>
      </c>
      <c r="Q635">
        <f>VLOOKUP(customer!A635,sales_update!A:N,10,FALSE)</f>
        <v>4</v>
      </c>
      <c r="R635">
        <f>VLOOKUP(customer!A635,sales_update!A:N,11,FALSE)</f>
        <v>8</v>
      </c>
      <c r="S635">
        <f>VLOOKUP(customer!A635,sales_update!A:N,12,FALSE)</f>
        <v>1</v>
      </c>
      <c r="T635">
        <f>VLOOKUP(customer!A635,sales_update!A:N,13,FALSE)</f>
        <v>6</v>
      </c>
      <c r="U635">
        <f>VLOOKUP(customer!A635,sales_update!A:N,14,FALSE)</f>
        <v>6</v>
      </c>
      <c r="V635">
        <f>VLOOKUP(customer!A635,Marketing!A:I,2,FALSE)</f>
        <v>0</v>
      </c>
      <c r="W635">
        <f>VLOOKUP(customer!A635,Marketing!A:I,3,FALSE)</f>
        <v>1</v>
      </c>
      <c r="X635">
        <f>VLOOKUP(customer!A635,Marketing!A:I,4,FALSE)</f>
        <v>0</v>
      </c>
      <c r="Y635">
        <f>VLOOKUP(customer!A635,Marketing!A:I,5,FALSE)</f>
        <v>0</v>
      </c>
      <c r="Z635">
        <f>VLOOKUP(customer!A635,Marketing!A:I,6,FALSE)</f>
        <v>0</v>
      </c>
      <c r="AA635">
        <f>VLOOKUP(customer!A635,Marketing!A:I,7,FALSE)</f>
        <v>0</v>
      </c>
      <c r="AB635">
        <f>VLOOKUP(customer!A635,Marketing!A:I,8,FALSE)</f>
        <v>0</v>
      </c>
      <c r="AC635" s="1">
        <f>VLOOKUP(customer!A635,Marketing!A:I,9,FALSE)</f>
        <v>44054</v>
      </c>
    </row>
    <row r="636" spans="1:29" x14ac:dyDescent="0.3">
      <c r="A636">
        <v>2819</v>
      </c>
      <c r="B636">
        <v>165735</v>
      </c>
      <c r="C636">
        <v>1</v>
      </c>
      <c r="D636">
        <v>1</v>
      </c>
      <c r="E636">
        <v>55</v>
      </c>
      <c r="F636" t="str">
        <f>IF(customer!G636=1, "Married", IF(customer!H636=1, "Single", IF(customer!F636=1, "Divorced", IF(customer!I636=1, "Together", IF(customer!J636=1, "Widowed", "Unknown")))))</f>
        <v>Together</v>
      </c>
      <c r="G636" t="str">
        <f>IF(customer!K636=1,"Basic",IF(customer!L636=1,"Graduate",IF(customer!M636=1,"Master",IF(customer!N636=1,"PhD","Unknown"))))</f>
        <v>Master</v>
      </c>
      <c r="H636" t="s">
        <v>15</v>
      </c>
      <c r="I636">
        <f>VLOOKUP(customer!A636,sales_update!A:N,2,FALSE)</f>
        <v>37</v>
      </c>
      <c r="J636">
        <f xml:space="preserve"> VLOOKUP(customer!A636,sales_update!A:N,3,FALSE)</f>
        <v>603</v>
      </c>
      <c r="K636">
        <f>VLOOKUP(customer!A636,sales_update!A:N,4,FALSE)</f>
        <v>18</v>
      </c>
      <c r="L636">
        <f>VLOOKUP(customer!A636,sales_update!A:N,5,FALSE)</f>
        <v>300</v>
      </c>
      <c r="M636">
        <f>VLOOKUP(customer!A636,sales_update!A:N,6,FALSE)</f>
        <v>10</v>
      </c>
      <c r="N636">
        <f>VLOOKUP(customer!A636,sales_update!A:N,7,FALSE)</f>
        <v>38</v>
      </c>
      <c r="O636">
        <f>VLOOKUP(customer!A636,sales_update!A:N,8,FALSE)</f>
        <v>28</v>
      </c>
      <c r="P636">
        <f>VLOOKUP(customer!A636,sales_update!A:N,9,FALSE)</f>
        <v>940</v>
      </c>
      <c r="Q636">
        <f>VLOOKUP(customer!A636,sales_update!A:N,10,FALSE)</f>
        <v>5</v>
      </c>
      <c r="R636">
        <f>VLOOKUP(customer!A636,sales_update!A:N,11,FALSE)</f>
        <v>6</v>
      </c>
      <c r="S636">
        <f>VLOOKUP(customer!A636,sales_update!A:N,12,FALSE)</f>
        <v>2</v>
      </c>
      <c r="T636">
        <f>VLOOKUP(customer!A636,sales_update!A:N,13,FALSE)</f>
        <v>6</v>
      </c>
      <c r="U636">
        <f>VLOOKUP(customer!A636,sales_update!A:N,14,FALSE)</f>
        <v>7</v>
      </c>
      <c r="V636">
        <f>VLOOKUP(customer!A636,Marketing!A:I,2,FALSE)</f>
        <v>0</v>
      </c>
      <c r="W636">
        <f>VLOOKUP(customer!A636,Marketing!A:I,3,FALSE)</f>
        <v>0</v>
      </c>
      <c r="X636">
        <f>VLOOKUP(customer!A636,Marketing!A:I,4,FALSE)</f>
        <v>0</v>
      </c>
      <c r="Y636">
        <f>VLOOKUP(customer!A636,Marketing!A:I,5,FALSE)</f>
        <v>0</v>
      </c>
      <c r="Z636">
        <f>VLOOKUP(customer!A636,Marketing!A:I,6,FALSE)</f>
        <v>0</v>
      </c>
      <c r="AA636">
        <f>VLOOKUP(customer!A636,Marketing!A:I,7,FALSE)</f>
        <v>0</v>
      </c>
      <c r="AB636">
        <f>VLOOKUP(customer!A636,Marketing!A:I,8,FALSE)</f>
        <v>0</v>
      </c>
      <c r="AC636" s="1">
        <f>VLOOKUP(customer!A636,Marketing!A:I,9,FALSE)</f>
        <v>43964</v>
      </c>
    </row>
    <row r="637" spans="1:29" x14ac:dyDescent="0.3">
      <c r="A637">
        <v>3139</v>
      </c>
      <c r="B637">
        <v>165706</v>
      </c>
      <c r="C637">
        <v>0</v>
      </c>
      <c r="D637">
        <v>0</v>
      </c>
      <c r="E637">
        <v>50</v>
      </c>
      <c r="F637" t="str">
        <f>IF(customer!G637=1, "Married", IF(customer!H637=1, "Single", IF(customer!F637=1, "Divorced", IF(customer!I637=1, "Together", IF(customer!J637=1, "Widowed", "Unknown")))))</f>
        <v>Divorced</v>
      </c>
      <c r="G637" t="str">
        <f>IF(customer!K637=1,"Basic",IF(customer!L637=1,"Graduate",IF(customer!M637=1,"Master",IF(customer!N637=1,"PhD","Unknown"))))</f>
        <v>Unknown</v>
      </c>
      <c r="H637" t="s">
        <v>18</v>
      </c>
      <c r="I637">
        <f>VLOOKUP(customer!A637,sales_update!A:N,2,FALSE)</f>
        <v>77</v>
      </c>
      <c r="J637">
        <f xml:space="preserve"> VLOOKUP(customer!A637,sales_update!A:N,3,FALSE)</f>
        <v>2315</v>
      </c>
      <c r="K637">
        <f>VLOOKUP(customer!A637,sales_update!A:N,4,FALSE)</f>
        <v>25</v>
      </c>
      <c r="L637">
        <f>VLOOKUP(customer!A637,sales_update!A:N,5,FALSE)</f>
        <v>325</v>
      </c>
      <c r="M637">
        <f>VLOOKUP(customer!A637,sales_update!A:N,6,FALSE)</f>
        <v>33</v>
      </c>
      <c r="N637">
        <f>VLOOKUP(customer!A637,sales_update!A:N,7,FALSE)</f>
        <v>0</v>
      </c>
      <c r="O637">
        <f>VLOOKUP(customer!A637,sales_update!A:N,8,FALSE)</f>
        <v>325</v>
      </c>
      <c r="P637">
        <f>VLOOKUP(customer!A637,sales_update!A:N,9,FALSE)</f>
        <v>2373</v>
      </c>
      <c r="Q637">
        <f>VLOOKUP(customer!A637,sales_update!A:N,10,FALSE)</f>
        <v>1</v>
      </c>
      <c r="R637">
        <f>VLOOKUP(customer!A637,sales_update!A:N,11,FALSE)</f>
        <v>11</v>
      </c>
      <c r="S637">
        <f>VLOOKUP(customer!A637,sales_update!A:N,12,FALSE)</f>
        <v>3</v>
      </c>
      <c r="T637">
        <f>VLOOKUP(customer!A637,sales_update!A:N,13,FALSE)</f>
        <v>12</v>
      </c>
      <c r="U637">
        <f>VLOOKUP(customer!A637,sales_update!A:N,14,FALSE)</f>
        <v>7</v>
      </c>
      <c r="V637">
        <f>VLOOKUP(customer!A637,Marketing!A:I,2,FALSE)</f>
        <v>0</v>
      </c>
      <c r="W637">
        <f>VLOOKUP(customer!A637,Marketing!A:I,3,FALSE)</f>
        <v>1</v>
      </c>
      <c r="X637">
        <f>VLOOKUP(customer!A637,Marketing!A:I,4,FALSE)</f>
        <v>1</v>
      </c>
      <c r="Y637">
        <f>VLOOKUP(customer!A637,Marketing!A:I,5,FALSE)</f>
        <v>0</v>
      </c>
      <c r="Z637">
        <f>VLOOKUP(customer!A637,Marketing!A:I,6,FALSE)</f>
        <v>1</v>
      </c>
      <c r="AA637">
        <f>VLOOKUP(customer!A637,Marketing!A:I,7,FALSE)</f>
        <v>0</v>
      </c>
      <c r="AB637">
        <f>VLOOKUP(customer!A637,Marketing!A:I,8,FALSE)</f>
        <v>1</v>
      </c>
      <c r="AC637" s="1">
        <f>VLOOKUP(customer!A637,Marketing!A:I,9,FALSE)</f>
        <v>43802</v>
      </c>
    </row>
    <row r="638" spans="1:29" x14ac:dyDescent="0.3">
      <c r="A638">
        <v>2397</v>
      </c>
      <c r="B638">
        <v>165704</v>
      </c>
      <c r="C638">
        <v>0</v>
      </c>
      <c r="D638">
        <v>0</v>
      </c>
      <c r="E638">
        <v>48</v>
      </c>
      <c r="F638" t="str">
        <f>IF(customer!G638=1, "Married", IF(customer!H638=1, "Single", IF(customer!F638=1, "Divorced", IF(customer!I638=1, "Together", IF(customer!J638=1, "Widowed", "Unknown")))))</f>
        <v>Single</v>
      </c>
      <c r="G638" t="str">
        <f>IF(customer!K638=1,"Basic",IF(customer!L638=1,"Graduate",IF(customer!M638=1,"Master",IF(customer!N638=1,"PhD","Unknown"))))</f>
        <v>Unknown</v>
      </c>
      <c r="H638" t="s">
        <v>16</v>
      </c>
      <c r="I638">
        <f>VLOOKUP(customer!A638,sales_update!A:N,2,FALSE)</f>
        <v>18</v>
      </c>
      <c r="J638">
        <f xml:space="preserve"> VLOOKUP(customer!A638,sales_update!A:N,3,FALSE)</f>
        <v>704</v>
      </c>
      <c r="K638">
        <f>VLOOKUP(customer!A638,sales_update!A:N,4,FALSE)</f>
        <v>434</v>
      </c>
      <c r="L638">
        <f>VLOOKUP(customer!A638,sales_update!A:N,5,FALSE)</f>
        <v>187</v>
      </c>
      <c r="M638">
        <f>VLOOKUP(customer!A638,sales_update!A:N,6,FALSE)</f>
        <v>96</v>
      </c>
      <c r="N638">
        <f>VLOOKUP(customer!A638,sales_update!A:N,7,FALSE)</f>
        <v>20</v>
      </c>
      <c r="O638">
        <f>VLOOKUP(customer!A638,sales_update!A:N,8,FALSE)</f>
        <v>620</v>
      </c>
      <c r="P638">
        <f>VLOOKUP(customer!A638,sales_update!A:N,9,FALSE)</f>
        <v>820</v>
      </c>
      <c r="Q638">
        <f>VLOOKUP(customer!A638,sales_update!A:N,10,FALSE)</f>
        <v>1</v>
      </c>
      <c r="R638">
        <f>VLOOKUP(customer!A638,sales_update!A:N,11,FALSE)</f>
        <v>2</v>
      </c>
      <c r="S638">
        <f>VLOOKUP(customer!A638,sales_update!A:N,12,FALSE)</f>
        <v>10</v>
      </c>
      <c r="T638">
        <f>VLOOKUP(customer!A638,sales_update!A:N,13,FALSE)</f>
        <v>10</v>
      </c>
      <c r="U638">
        <f>VLOOKUP(customer!A638,sales_update!A:N,14,FALSE)</f>
        <v>1</v>
      </c>
      <c r="V638">
        <f>VLOOKUP(customer!A638,Marketing!A:I,2,FALSE)</f>
        <v>0</v>
      </c>
      <c r="W638">
        <f>VLOOKUP(customer!A638,Marketing!A:I,3,FALSE)</f>
        <v>0</v>
      </c>
      <c r="X638">
        <f>VLOOKUP(customer!A638,Marketing!A:I,4,FALSE)</f>
        <v>0</v>
      </c>
      <c r="Y638">
        <f>VLOOKUP(customer!A638,Marketing!A:I,5,FALSE)</f>
        <v>0</v>
      </c>
      <c r="Z638">
        <f>VLOOKUP(customer!A638,Marketing!A:I,6,FALSE)</f>
        <v>0</v>
      </c>
      <c r="AA638">
        <f>VLOOKUP(customer!A638,Marketing!A:I,7,FALSE)</f>
        <v>0</v>
      </c>
      <c r="AB638">
        <f>VLOOKUP(customer!A638,Marketing!A:I,8,FALSE)</f>
        <v>0</v>
      </c>
      <c r="AC638" s="1">
        <f>VLOOKUP(customer!A638,Marketing!A:I,9,FALSE)</f>
        <v>43909</v>
      </c>
    </row>
    <row r="639" spans="1:29" x14ac:dyDescent="0.3">
      <c r="A639">
        <v>2290</v>
      </c>
      <c r="B639">
        <v>165695</v>
      </c>
      <c r="C639">
        <v>0</v>
      </c>
      <c r="D639">
        <v>1</v>
      </c>
      <c r="E639">
        <v>60</v>
      </c>
      <c r="F639" t="str">
        <f>IF(customer!G639=1, "Married", IF(customer!H639=1, "Single", IF(customer!F639=1, "Divorced", IF(customer!I639=1, "Together", IF(customer!J639=1, "Widowed", "Unknown")))))</f>
        <v>Married</v>
      </c>
      <c r="G639" t="str">
        <f>IF(customer!K639=1,"Basic",IF(customer!L639=1,"Graduate",IF(customer!M639=1,"Master",IF(customer!N639=1,"PhD","Unknown"))))</f>
        <v>PhD</v>
      </c>
      <c r="H639" t="s">
        <v>20</v>
      </c>
      <c r="I639">
        <f>VLOOKUP(customer!A639,sales_update!A:N,2,FALSE)</f>
        <v>50</v>
      </c>
      <c r="J639">
        <f xml:space="preserve"> VLOOKUP(customer!A639,sales_update!A:N,3,FALSE)</f>
        <v>936</v>
      </c>
      <c r="K639">
        <f>VLOOKUP(customer!A639,sales_update!A:N,4,FALSE)</f>
        <v>81</v>
      </c>
      <c r="L639">
        <f>VLOOKUP(customer!A639,sales_update!A:N,5,FALSE)</f>
        <v>477</v>
      </c>
      <c r="M639">
        <f>VLOOKUP(customer!A639,sales_update!A:N,6,FALSE)</f>
        <v>0</v>
      </c>
      <c r="N639">
        <f>VLOOKUP(customer!A639,sales_update!A:N,7,FALSE)</f>
        <v>146</v>
      </c>
      <c r="O639">
        <f>VLOOKUP(customer!A639,sales_update!A:N,8,FALSE)</f>
        <v>15</v>
      </c>
      <c r="P639">
        <f>VLOOKUP(customer!A639,sales_update!A:N,9,FALSE)</f>
        <v>1624</v>
      </c>
      <c r="Q639">
        <f>VLOOKUP(customer!A639,sales_update!A:N,10,FALSE)</f>
        <v>2</v>
      </c>
      <c r="R639">
        <f>VLOOKUP(customer!A639,sales_update!A:N,11,FALSE)</f>
        <v>5</v>
      </c>
      <c r="S639">
        <f>VLOOKUP(customer!A639,sales_update!A:N,12,FALSE)</f>
        <v>4</v>
      </c>
      <c r="T639">
        <f>VLOOKUP(customer!A639,sales_update!A:N,13,FALSE)</f>
        <v>10</v>
      </c>
      <c r="U639">
        <f>VLOOKUP(customer!A639,sales_update!A:N,14,FALSE)</f>
        <v>4</v>
      </c>
      <c r="V639">
        <f>VLOOKUP(customer!A639,Marketing!A:I,2,FALSE)</f>
        <v>0</v>
      </c>
      <c r="W639">
        <f>VLOOKUP(customer!A639,Marketing!A:I,3,FALSE)</f>
        <v>0</v>
      </c>
      <c r="X639">
        <f>VLOOKUP(customer!A639,Marketing!A:I,4,FALSE)</f>
        <v>0</v>
      </c>
      <c r="Y639">
        <f>VLOOKUP(customer!A639,Marketing!A:I,5,FALSE)</f>
        <v>0</v>
      </c>
      <c r="Z639">
        <f>VLOOKUP(customer!A639,Marketing!A:I,6,FALSE)</f>
        <v>0</v>
      </c>
      <c r="AA639">
        <f>VLOOKUP(customer!A639,Marketing!A:I,7,FALSE)</f>
        <v>0</v>
      </c>
      <c r="AB639">
        <f>VLOOKUP(customer!A639,Marketing!A:I,8,FALSE)</f>
        <v>0</v>
      </c>
      <c r="AC639" s="1">
        <f>VLOOKUP(customer!A639,Marketing!A:I,9,FALSE)</f>
        <v>44019</v>
      </c>
    </row>
    <row r="640" spans="1:29" x14ac:dyDescent="0.3">
      <c r="A640">
        <v>1799</v>
      </c>
      <c r="B640">
        <v>165685</v>
      </c>
      <c r="C640">
        <v>0</v>
      </c>
      <c r="D640">
        <v>1</v>
      </c>
      <c r="E640">
        <v>48</v>
      </c>
      <c r="F640" t="str">
        <f>IF(customer!G640=1, "Married", IF(customer!H640=1, "Single", IF(customer!F640=1, "Divorced", IF(customer!I640=1, "Together", IF(customer!J640=1, "Widowed", "Unknown")))))</f>
        <v>Married</v>
      </c>
      <c r="G640" t="str">
        <f>IF(customer!K640=1,"Basic",IF(customer!L640=1,"Graduate",IF(customer!M640=1,"Master",IF(customer!N640=1,"PhD","Unknown"))))</f>
        <v>Graduate</v>
      </c>
      <c r="H640" t="s">
        <v>15</v>
      </c>
      <c r="I640">
        <f>VLOOKUP(customer!A640,sales_update!A:N,2,FALSE)</f>
        <v>54</v>
      </c>
      <c r="J640">
        <f xml:space="preserve"> VLOOKUP(customer!A640,sales_update!A:N,3,FALSE)</f>
        <v>1619</v>
      </c>
      <c r="K640">
        <f>VLOOKUP(customer!A640,sales_update!A:N,4,FALSE)</f>
        <v>35</v>
      </c>
      <c r="L640">
        <f>VLOOKUP(customer!A640,sales_update!A:N,5,FALSE)</f>
        <v>124</v>
      </c>
      <c r="M640">
        <f>VLOOKUP(customer!A640,sales_update!A:N,6,FALSE)</f>
        <v>0</v>
      </c>
      <c r="N640">
        <f>VLOOKUP(customer!A640,sales_update!A:N,7,FALSE)</f>
        <v>18</v>
      </c>
      <c r="O640">
        <f>VLOOKUP(customer!A640,sales_update!A:N,8,FALSE)</f>
        <v>144</v>
      </c>
      <c r="P640">
        <f>VLOOKUP(customer!A640,sales_update!A:N,9,FALSE)</f>
        <v>1652</v>
      </c>
      <c r="Q640">
        <f>VLOOKUP(customer!A640,sales_update!A:N,10,FALSE)</f>
        <v>1</v>
      </c>
      <c r="R640">
        <f>VLOOKUP(customer!A640,sales_update!A:N,11,FALSE)</f>
        <v>9</v>
      </c>
      <c r="S640">
        <f>VLOOKUP(customer!A640,sales_update!A:N,12,FALSE)</f>
        <v>2</v>
      </c>
      <c r="T640">
        <f>VLOOKUP(customer!A640,sales_update!A:N,13,FALSE)</f>
        <v>9</v>
      </c>
      <c r="U640">
        <f>VLOOKUP(customer!A640,sales_update!A:N,14,FALSE)</f>
        <v>5</v>
      </c>
      <c r="V640">
        <f>VLOOKUP(customer!A640,Marketing!A:I,2,FALSE)</f>
        <v>0</v>
      </c>
      <c r="W640">
        <f>VLOOKUP(customer!A640,Marketing!A:I,3,FALSE)</f>
        <v>0</v>
      </c>
      <c r="X640">
        <f>VLOOKUP(customer!A640,Marketing!A:I,4,FALSE)</f>
        <v>0</v>
      </c>
      <c r="Y640">
        <f>VLOOKUP(customer!A640,Marketing!A:I,5,FALSE)</f>
        <v>0</v>
      </c>
      <c r="Z640">
        <f>VLOOKUP(customer!A640,Marketing!A:I,6,FALSE)</f>
        <v>0</v>
      </c>
      <c r="AA640">
        <f>VLOOKUP(customer!A640,Marketing!A:I,7,FALSE)</f>
        <v>0</v>
      </c>
      <c r="AB640">
        <f>VLOOKUP(customer!A640,Marketing!A:I,8,FALSE)</f>
        <v>0</v>
      </c>
      <c r="AC640" s="1">
        <f>VLOOKUP(customer!A640,Marketing!A:I,9,FALSE)</f>
        <v>44076</v>
      </c>
    </row>
    <row r="641" spans="1:29" x14ac:dyDescent="0.3">
      <c r="A641">
        <v>2377</v>
      </c>
      <c r="B641">
        <v>165685</v>
      </c>
      <c r="C641">
        <v>0</v>
      </c>
      <c r="D641">
        <v>1</v>
      </c>
      <c r="E641">
        <v>48</v>
      </c>
      <c r="F641" t="str">
        <f>IF(customer!G641=1, "Married", IF(customer!H641=1, "Single", IF(customer!F641=1, "Divorced", IF(customer!I641=1, "Together", IF(customer!J641=1, "Widowed", "Unknown")))))</f>
        <v>Married</v>
      </c>
      <c r="G641" t="str">
        <f>IF(customer!K641=1,"Basic",IF(customer!L641=1,"Graduate",IF(customer!M641=1,"Master",IF(customer!N641=1,"PhD","Unknown"))))</f>
        <v>Graduate</v>
      </c>
      <c r="H641" t="s">
        <v>18</v>
      </c>
      <c r="I641">
        <f>VLOOKUP(customer!A641,sales_update!A:N,2,FALSE)</f>
        <v>54</v>
      </c>
      <c r="J641">
        <f xml:space="preserve"> VLOOKUP(customer!A641,sales_update!A:N,3,FALSE)</f>
        <v>1619</v>
      </c>
      <c r="K641">
        <f>VLOOKUP(customer!A641,sales_update!A:N,4,FALSE)</f>
        <v>35</v>
      </c>
      <c r="L641">
        <f>VLOOKUP(customer!A641,sales_update!A:N,5,FALSE)</f>
        <v>124</v>
      </c>
      <c r="M641">
        <f>VLOOKUP(customer!A641,sales_update!A:N,6,FALSE)</f>
        <v>0</v>
      </c>
      <c r="N641">
        <f>VLOOKUP(customer!A641,sales_update!A:N,7,FALSE)</f>
        <v>18</v>
      </c>
      <c r="O641">
        <f>VLOOKUP(customer!A641,sales_update!A:N,8,FALSE)</f>
        <v>144</v>
      </c>
      <c r="P641">
        <f>VLOOKUP(customer!A641,sales_update!A:N,9,FALSE)</f>
        <v>1652</v>
      </c>
      <c r="Q641">
        <f>VLOOKUP(customer!A641,sales_update!A:N,10,FALSE)</f>
        <v>1</v>
      </c>
      <c r="R641">
        <f>VLOOKUP(customer!A641,sales_update!A:N,11,FALSE)</f>
        <v>9</v>
      </c>
      <c r="S641">
        <f>VLOOKUP(customer!A641,sales_update!A:N,12,FALSE)</f>
        <v>2</v>
      </c>
      <c r="T641">
        <f>VLOOKUP(customer!A641,sales_update!A:N,13,FALSE)</f>
        <v>9</v>
      </c>
      <c r="U641">
        <f>VLOOKUP(customer!A641,sales_update!A:N,14,FALSE)</f>
        <v>5</v>
      </c>
      <c r="V641">
        <f>VLOOKUP(customer!A641,Marketing!A:I,2,FALSE)</f>
        <v>0</v>
      </c>
      <c r="W641">
        <f>VLOOKUP(customer!A641,Marketing!A:I,3,FALSE)</f>
        <v>0</v>
      </c>
      <c r="X641">
        <f>VLOOKUP(customer!A641,Marketing!A:I,4,FALSE)</f>
        <v>0</v>
      </c>
      <c r="Y641">
        <f>VLOOKUP(customer!A641,Marketing!A:I,5,FALSE)</f>
        <v>0</v>
      </c>
      <c r="Z641">
        <f>VLOOKUP(customer!A641,Marketing!A:I,6,FALSE)</f>
        <v>0</v>
      </c>
      <c r="AA641">
        <f>VLOOKUP(customer!A641,Marketing!A:I,7,FALSE)</f>
        <v>0</v>
      </c>
      <c r="AB641">
        <f>VLOOKUP(customer!A641,Marketing!A:I,8,FALSE)</f>
        <v>0</v>
      </c>
      <c r="AC641" s="1">
        <f>VLOOKUP(customer!A641,Marketing!A:I,9,FALSE)</f>
        <v>44076</v>
      </c>
    </row>
    <row r="642" spans="1:29" x14ac:dyDescent="0.3">
      <c r="A642">
        <v>1490</v>
      </c>
      <c r="B642">
        <v>165665</v>
      </c>
      <c r="C642">
        <v>0</v>
      </c>
      <c r="D642">
        <v>1</v>
      </c>
      <c r="E642">
        <v>44</v>
      </c>
      <c r="F642" t="str">
        <f>IF(customer!G642=1, "Married", IF(customer!H642=1, "Single", IF(customer!F642=1, "Divorced", IF(customer!I642=1, "Together", IF(customer!J642=1, "Widowed", "Unknown")))))</f>
        <v>Married</v>
      </c>
      <c r="G642" t="str">
        <f>IF(customer!K642=1,"Basic",IF(customer!L642=1,"Graduate",IF(customer!M642=1,"Master",IF(customer!N642=1,"PhD","Unknown"))))</f>
        <v>Graduate</v>
      </c>
      <c r="H642" t="s">
        <v>19</v>
      </c>
      <c r="I642">
        <f>VLOOKUP(customer!A642,sales_update!A:N,2,FALSE)</f>
        <v>77</v>
      </c>
      <c r="J642">
        <f xml:space="preserve"> VLOOKUP(customer!A642,sales_update!A:N,3,FALSE)</f>
        <v>568</v>
      </c>
      <c r="K642">
        <f>VLOOKUP(customer!A642,sales_update!A:N,4,FALSE)</f>
        <v>409</v>
      </c>
      <c r="L642">
        <f>VLOOKUP(customer!A642,sales_update!A:N,5,FALSE)</f>
        <v>976</v>
      </c>
      <c r="M642">
        <f>VLOOKUP(customer!A642,sales_update!A:N,6,FALSE)</f>
        <v>267</v>
      </c>
      <c r="N642">
        <f>VLOOKUP(customer!A642,sales_update!A:N,7,FALSE)</f>
        <v>91</v>
      </c>
      <c r="O642">
        <f>VLOOKUP(customer!A642,sales_update!A:N,8,FALSE)</f>
        <v>73</v>
      </c>
      <c r="P642">
        <f>VLOOKUP(customer!A642,sales_update!A:N,9,FALSE)</f>
        <v>2238</v>
      </c>
      <c r="Q642">
        <f>VLOOKUP(customer!A642,sales_update!A:N,10,FALSE)</f>
        <v>1</v>
      </c>
      <c r="R642">
        <f>VLOOKUP(customer!A642,sales_update!A:N,11,FALSE)</f>
        <v>5</v>
      </c>
      <c r="S642">
        <f>VLOOKUP(customer!A642,sales_update!A:N,12,FALSE)</f>
        <v>10</v>
      </c>
      <c r="T642">
        <f>VLOOKUP(customer!A642,sales_update!A:N,13,FALSE)</f>
        <v>8</v>
      </c>
      <c r="U642">
        <f>VLOOKUP(customer!A642,sales_update!A:N,14,FALSE)</f>
        <v>3</v>
      </c>
      <c r="V642">
        <f>VLOOKUP(customer!A642,Marketing!A:I,2,FALSE)</f>
        <v>0</v>
      </c>
      <c r="W642">
        <f>VLOOKUP(customer!A642,Marketing!A:I,3,FALSE)</f>
        <v>0</v>
      </c>
      <c r="X642">
        <f>VLOOKUP(customer!A642,Marketing!A:I,4,FALSE)</f>
        <v>0</v>
      </c>
      <c r="Y642">
        <f>VLOOKUP(customer!A642,Marketing!A:I,5,FALSE)</f>
        <v>0</v>
      </c>
      <c r="Z642">
        <f>VLOOKUP(customer!A642,Marketing!A:I,6,FALSE)</f>
        <v>0</v>
      </c>
      <c r="AA642">
        <f>VLOOKUP(customer!A642,Marketing!A:I,7,FALSE)</f>
        <v>0</v>
      </c>
      <c r="AB642">
        <f>VLOOKUP(customer!A642,Marketing!A:I,8,FALSE)</f>
        <v>0</v>
      </c>
      <c r="AC642" s="1">
        <f>VLOOKUP(customer!A642,Marketing!A:I,9,FALSE)</f>
        <v>43959</v>
      </c>
    </row>
    <row r="643" spans="1:29" x14ac:dyDescent="0.3">
      <c r="A643">
        <v>1270</v>
      </c>
      <c r="B643">
        <v>165640</v>
      </c>
      <c r="C643">
        <v>0</v>
      </c>
      <c r="D643">
        <v>1</v>
      </c>
      <c r="E643">
        <v>46</v>
      </c>
      <c r="F643" t="str">
        <f>IF(customer!G643=1, "Married", IF(customer!H643=1, "Single", IF(customer!F643=1, "Divorced", IF(customer!I643=1, "Together", IF(customer!J643=1, "Widowed", "Unknown")))))</f>
        <v>Together</v>
      </c>
      <c r="G643" t="str">
        <f>IF(customer!K643=1,"Basic",IF(customer!L643=1,"Graduate",IF(customer!M643=1,"Master",IF(customer!N643=1,"PhD","Unknown"))))</f>
        <v>PhD</v>
      </c>
      <c r="H643" t="s">
        <v>20</v>
      </c>
      <c r="I643">
        <f>VLOOKUP(customer!A643,sales_update!A:N,2,FALSE)</f>
        <v>74</v>
      </c>
      <c r="J643">
        <f xml:space="preserve"> VLOOKUP(customer!A643,sales_update!A:N,3,FALSE)</f>
        <v>515</v>
      </c>
      <c r="K643">
        <f>VLOOKUP(customer!A643,sales_update!A:N,4,FALSE)</f>
        <v>18</v>
      </c>
      <c r="L643">
        <f>VLOOKUP(customer!A643,sales_update!A:N,5,FALSE)</f>
        <v>376</v>
      </c>
      <c r="M643">
        <f>VLOOKUP(customer!A643,sales_update!A:N,6,FALSE)</f>
        <v>50</v>
      </c>
      <c r="N643">
        <f>VLOOKUP(customer!A643,sales_update!A:N,7,FALSE)</f>
        <v>38</v>
      </c>
      <c r="O643">
        <f>VLOOKUP(customer!A643,sales_update!A:N,8,FALSE)</f>
        <v>167</v>
      </c>
      <c r="P643">
        <f>VLOOKUP(customer!A643,sales_update!A:N,9,FALSE)</f>
        <v>830</v>
      </c>
      <c r="Q643">
        <f>VLOOKUP(customer!A643,sales_update!A:N,10,FALSE)</f>
        <v>1</v>
      </c>
      <c r="R643">
        <f>VLOOKUP(customer!A643,sales_update!A:N,11,FALSE)</f>
        <v>5</v>
      </c>
      <c r="S643">
        <f>VLOOKUP(customer!A643,sales_update!A:N,12,FALSE)</f>
        <v>1</v>
      </c>
      <c r="T643">
        <f>VLOOKUP(customer!A643,sales_update!A:N,13,FALSE)</f>
        <v>8</v>
      </c>
      <c r="U643">
        <f>VLOOKUP(customer!A643,sales_update!A:N,14,FALSE)</f>
        <v>2</v>
      </c>
      <c r="V643">
        <f>VLOOKUP(customer!A643,Marketing!A:I,2,FALSE)</f>
        <v>0</v>
      </c>
      <c r="W643">
        <f>VLOOKUP(customer!A643,Marketing!A:I,3,FALSE)</f>
        <v>0</v>
      </c>
      <c r="X643">
        <f>VLOOKUP(customer!A643,Marketing!A:I,4,FALSE)</f>
        <v>0</v>
      </c>
      <c r="Y643">
        <f>VLOOKUP(customer!A643,Marketing!A:I,5,FALSE)</f>
        <v>0</v>
      </c>
      <c r="Z643">
        <f>VLOOKUP(customer!A643,Marketing!A:I,6,FALSE)</f>
        <v>0</v>
      </c>
      <c r="AA643">
        <f>VLOOKUP(customer!A643,Marketing!A:I,7,FALSE)</f>
        <v>0</v>
      </c>
      <c r="AB643">
        <f>VLOOKUP(customer!A643,Marketing!A:I,8,FALSE)</f>
        <v>0</v>
      </c>
      <c r="AC643" s="1">
        <f>VLOOKUP(customer!A643,Marketing!A:I,9,FALSE)</f>
        <v>44048</v>
      </c>
    </row>
    <row r="644" spans="1:29" x14ac:dyDescent="0.3">
      <c r="A644">
        <v>1987</v>
      </c>
      <c r="B644">
        <v>165569</v>
      </c>
      <c r="C644">
        <v>0</v>
      </c>
      <c r="D644">
        <v>1</v>
      </c>
      <c r="E644">
        <v>67</v>
      </c>
      <c r="F644" t="str">
        <f>IF(customer!G644=1, "Married", IF(customer!H644=1, "Single", IF(customer!F644=1, "Divorced", IF(customer!I644=1, "Together", IF(customer!J644=1, "Widowed", "Unknown")))))</f>
        <v>Married</v>
      </c>
      <c r="G644" t="str">
        <f>IF(customer!K644=1,"Basic",IF(customer!L644=1,"Graduate",IF(customer!M644=1,"Master",IF(customer!N644=1,"PhD","Unknown"))))</f>
        <v>Master</v>
      </c>
      <c r="H644" t="s">
        <v>18</v>
      </c>
      <c r="I644">
        <f>VLOOKUP(customer!A644,sales_update!A:N,2,FALSE)</f>
        <v>96</v>
      </c>
      <c r="J644">
        <f xml:space="preserve"> VLOOKUP(customer!A644,sales_update!A:N,3,FALSE)</f>
        <v>1002</v>
      </c>
      <c r="K644">
        <f>VLOOKUP(customer!A644,sales_update!A:N,4,FALSE)</f>
        <v>116</v>
      </c>
      <c r="L644">
        <f>VLOOKUP(customer!A644,sales_update!A:N,5,FALSE)</f>
        <v>727</v>
      </c>
      <c r="M644">
        <f>VLOOKUP(customer!A644,sales_update!A:N,6,FALSE)</f>
        <v>51</v>
      </c>
      <c r="N644">
        <f>VLOOKUP(customer!A644,sales_update!A:N,7,FALSE)</f>
        <v>96</v>
      </c>
      <c r="O644">
        <f>VLOOKUP(customer!A644,sales_update!A:N,8,FALSE)</f>
        <v>177</v>
      </c>
      <c r="P644">
        <f>VLOOKUP(customer!A644,sales_update!A:N,9,FALSE)</f>
        <v>1816</v>
      </c>
      <c r="Q644">
        <f>VLOOKUP(customer!A644,sales_update!A:N,10,FALSE)</f>
        <v>2</v>
      </c>
      <c r="R644">
        <f>VLOOKUP(customer!A644,sales_update!A:N,11,FALSE)</f>
        <v>6</v>
      </c>
      <c r="S644">
        <f>VLOOKUP(customer!A644,sales_update!A:N,12,FALSE)</f>
        <v>5</v>
      </c>
      <c r="T644">
        <f>VLOOKUP(customer!A644,sales_update!A:N,13,FALSE)</f>
        <v>10</v>
      </c>
      <c r="U644">
        <f>VLOOKUP(customer!A644,sales_update!A:N,14,FALSE)</f>
        <v>3</v>
      </c>
      <c r="V644">
        <f>VLOOKUP(customer!A644,Marketing!A:I,2,FALSE)</f>
        <v>0</v>
      </c>
      <c r="W644">
        <f>VLOOKUP(customer!A644,Marketing!A:I,3,FALSE)</f>
        <v>0</v>
      </c>
      <c r="X644">
        <f>VLOOKUP(customer!A644,Marketing!A:I,4,FALSE)</f>
        <v>0</v>
      </c>
      <c r="Y644">
        <f>VLOOKUP(customer!A644,Marketing!A:I,5,FALSE)</f>
        <v>0</v>
      </c>
      <c r="Z644">
        <f>VLOOKUP(customer!A644,Marketing!A:I,6,FALSE)</f>
        <v>0</v>
      </c>
      <c r="AA644">
        <f>VLOOKUP(customer!A644,Marketing!A:I,7,FALSE)</f>
        <v>0</v>
      </c>
      <c r="AB644">
        <f>VLOOKUP(customer!A644,Marketing!A:I,8,FALSE)</f>
        <v>0</v>
      </c>
      <c r="AC644" s="1">
        <f>VLOOKUP(customer!A644,Marketing!A:I,9,FALSE)</f>
        <v>43567</v>
      </c>
    </row>
    <row r="645" spans="1:29" x14ac:dyDescent="0.3">
      <c r="A645">
        <v>2045</v>
      </c>
      <c r="B645">
        <v>165526</v>
      </c>
      <c r="C645">
        <v>0</v>
      </c>
      <c r="D645">
        <v>1</v>
      </c>
      <c r="E645">
        <v>56</v>
      </c>
      <c r="F645" t="str">
        <f>IF(customer!G645=1, "Married", IF(customer!H645=1, "Single", IF(customer!F645=1, "Divorced", IF(customer!I645=1, "Together", IF(customer!J645=1, "Widowed", "Unknown")))))</f>
        <v>Married</v>
      </c>
      <c r="G645" t="str">
        <f>IF(customer!K645=1,"Basic",IF(customer!L645=1,"Graduate",IF(customer!M645=1,"Master",IF(customer!N645=1,"PhD","Unknown"))))</f>
        <v>PhD</v>
      </c>
      <c r="H645" t="s">
        <v>15</v>
      </c>
      <c r="I645">
        <f>VLOOKUP(customer!A645,sales_update!A:N,2,FALSE)</f>
        <v>22</v>
      </c>
      <c r="J645">
        <f xml:space="preserve"> VLOOKUP(customer!A645,sales_update!A:N,3,FALSE)</f>
        <v>1003</v>
      </c>
      <c r="K645">
        <f>VLOOKUP(customer!A645,sales_update!A:N,4,FALSE)</f>
        <v>48</v>
      </c>
      <c r="L645">
        <f>VLOOKUP(customer!A645,sales_update!A:N,5,FALSE)</f>
        <v>174</v>
      </c>
      <c r="M645">
        <f>VLOOKUP(customer!A645,sales_update!A:N,6,FALSE)</f>
        <v>30</v>
      </c>
      <c r="N645">
        <f>VLOOKUP(customer!A645,sales_update!A:N,7,FALSE)</f>
        <v>0</v>
      </c>
      <c r="O645">
        <f>VLOOKUP(customer!A645,sales_update!A:N,8,FALSE)</f>
        <v>23</v>
      </c>
      <c r="P645">
        <f>VLOOKUP(customer!A645,sales_update!A:N,9,FALSE)</f>
        <v>1233</v>
      </c>
      <c r="Q645">
        <f>VLOOKUP(customer!A645,sales_update!A:N,10,FALSE)</f>
        <v>1</v>
      </c>
      <c r="R645">
        <f>VLOOKUP(customer!A645,sales_update!A:N,11,FALSE)</f>
        <v>4</v>
      </c>
      <c r="S645">
        <f>VLOOKUP(customer!A645,sales_update!A:N,12,FALSE)</f>
        <v>4</v>
      </c>
      <c r="T645">
        <f>VLOOKUP(customer!A645,sales_update!A:N,13,FALSE)</f>
        <v>8</v>
      </c>
      <c r="U645">
        <f>VLOOKUP(customer!A645,sales_update!A:N,14,FALSE)</f>
        <v>2</v>
      </c>
      <c r="V645">
        <f>VLOOKUP(customer!A645,Marketing!A:I,2,FALSE)</f>
        <v>0</v>
      </c>
      <c r="W645">
        <f>VLOOKUP(customer!A645,Marketing!A:I,3,FALSE)</f>
        <v>0</v>
      </c>
      <c r="X645">
        <f>VLOOKUP(customer!A645,Marketing!A:I,4,FALSE)</f>
        <v>0</v>
      </c>
      <c r="Y645">
        <f>VLOOKUP(customer!A645,Marketing!A:I,5,FALSE)</f>
        <v>0</v>
      </c>
      <c r="Z645">
        <f>VLOOKUP(customer!A645,Marketing!A:I,6,FALSE)</f>
        <v>0</v>
      </c>
      <c r="AA645">
        <f>VLOOKUP(customer!A645,Marketing!A:I,7,FALSE)</f>
        <v>0</v>
      </c>
      <c r="AB645">
        <f>VLOOKUP(customer!A645,Marketing!A:I,8,FALSE)</f>
        <v>0</v>
      </c>
      <c r="AC645" s="1">
        <f>VLOOKUP(customer!A645,Marketing!A:I,9,FALSE)</f>
        <v>44089</v>
      </c>
    </row>
    <row r="646" spans="1:29" x14ac:dyDescent="0.3">
      <c r="A646">
        <v>2585</v>
      </c>
      <c r="B646">
        <v>165526</v>
      </c>
      <c r="C646">
        <v>0</v>
      </c>
      <c r="D646">
        <v>1</v>
      </c>
      <c r="E646">
        <v>56</v>
      </c>
      <c r="F646" t="str">
        <f>IF(customer!G646=1, "Married", IF(customer!H646=1, "Single", IF(customer!F646=1, "Divorced", IF(customer!I646=1, "Together", IF(customer!J646=1, "Widowed", "Unknown")))))</f>
        <v>Married</v>
      </c>
      <c r="G646" t="str">
        <f>IF(customer!K646=1,"Basic",IF(customer!L646=1,"Graduate",IF(customer!M646=1,"Master",IF(customer!N646=1,"PhD","Unknown"))))</f>
        <v>PhD</v>
      </c>
      <c r="H646" t="s">
        <v>15</v>
      </c>
      <c r="I646">
        <f>VLOOKUP(customer!A646,sales_update!A:N,2,FALSE)</f>
        <v>22</v>
      </c>
      <c r="J646">
        <f xml:space="preserve"> VLOOKUP(customer!A646,sales_update!A:N,3,FALSE)</f>
        <v>1003</v>
      </c>
      <c r="K646">
        <f>VLOOKUP(customer!A646,sales_update!A:N,4,FALSE)</f>
        <v>48</v>
      </c>
      <c r="L646">
        <f>VLOOKUP(customer!A646,sales_update!A:N,5,FALSE)</f>
        <v>174</v>
      </c>
      <c r="M646">
        <f>VLOOKUP(customer!A646,sales_update!A:N,6,FALSE)</f>
        <v>30</v>
      </c>
      <c r="N646">
        <f>VLOOKUP(customer!A646,sales_update!A:N,7,FALSE)</f>
        <v>0</v>
      </c>
      <c r="O646">
        <f>VLOOKUP(customer!A646,sales_update!A:N,8,FALSE)</f>
        <v>23</v>
      </c>
      <c r="P646">
        <f>VLOOKUP(customer!A646,sales_update!A:N,9,FALSE)</f>
        <v>1233</v>
      </c>
      <c r="Q646">
        <f>VLOOKUP(customer!A646,sales_update!A:N,10,FALSE)</f>
        <v>1</v>
      </c>
      <c r="R646">
        <f>VLOOKUP(customer!A646,sales_update!A:N,11,FALSE)</f>
        <v>4</v>
      </c>
      <c r="S646">
        <f>VLOOKUP(customer!A646,sales_update!A:N,12,FALSE)</f>
        <v>4</v>
      </c>
      <c r="T646">
        <f>VLOOKUP(customer!A646,sales_update!A:N,13,FALSE)</f>
        <v>8</v>
      </c>
      <c r="U646">
        <f>VLOOKUP(customer!A646,sales_update!A:N,14,FALSE)</f>
        <v>2</v>
      </c>
      <c r="V646">
        <f>VLOOKUP(customer!A646,Marketing!A:I,2,FALSE)</f>
        <v>0</v>
      </c>
      <c r="W646">
        <f>VLOOKUP(customer!A646,Marketing!A:I,3,FALSE)</f>
        <v>0</v>
      </c>
      <c r="X646">
        <f>VLOOKUP(customer!A646,Marketing!A:I,4,FALSE)</f>
        <v>0</v>
      </c>
      <c r="Y646">
        <f>VLOOKUP(customer!A646,Marketing!A:I,5,FALSE)</f>
        <v>0</v>
      </c>
      <c r="Z646">
        <f>VLOOKUP(customer!A646,Marketing!A:I,6,FALSE)</f>
        <v>0</v>
      </c>
      <c r="AA646">
        <f>VLOOKUP(customer!A646,Marketing!A:I,7,FALSE)</f>
        <v>0</v>
      </c>
      <c r="AB646">
        <f>VLOOKUP(customer!A646,Marketing!A:I,8,FALSE)</f>
        <v>0</v>
      </c>
      <c r="AC646" s="1">
        <f>VLOOKUP(customer!A646,Marketing!A:I,9,FALSE)</f>
        <v>44089</v>
      </c>
    </row>
    <row r="647" spans="1:29" x14ac:dyDescent="0.3">
      <c r="A647">
        <v>2471</v>
      </c>
      <c r="B647">
        <v>165492</v>
      </c>
      <c r="C647">
        <v>0</v>
      </c>
      <c r="D647">
        <v>0</v>
      </c>
      <c r="E647">
        <v>61</v>
      </c>
      <c r="F647" t="str">
        <f>IF(customer!G647=1, "Married", IF(customer!H647=1, "Single", IF(customer!F647=1, "Divorced", IF(customer!I647=1, "Together", IF(customer!J647=1, "Widowed", "Unknown")))))</f>
        <v>Married</v>
      </c>
      <c r="G647" t="str">
        <f>IF(customer!K647=1,"Basic",IF(customer!L647=1,"Graduate",IF(customer!M647=1,"Master",IF(customer!N647=1,"PhD","Unknown"))))</f>
        <v>Graduate</v>
      </c>
      <c r="H647" t="s">
        <v>15</v>
      </c>
      <c r="I647">
        <f>VLOOKUP(customer!A647,sales_update!A:N,2,FALSE)</f>
        <v>73</v>
      </c>
      <c r="J647">
        <f xml:space="preserve"> VLOOKUP(customer!A647,sales_update!A:N,3,FALSE)</f>
        <v>624</v>
      </c>
      <c r="K647">
        <f>VLOOKUP(customer!A647,sales_update!A:N,4,FALSE)</f>
        <v>407</v>
      </c>
      <c r="L647">
        <f>VLOOKUP(customer!A647,sales_update!A:N,5,FALSE)</f>
        <v>745</v>
      </c>
      <c r="M647">
        <f>VLOOKUP(customer!A647,sales_update!A:N,6,FALSE)</f>
        <v>531</v>
      </c>
      <c r="N647">
        <f>VLOOKUP(customer!A647,sales_update!A:N,7,FALSE)</f>
        <v>215</v>
      </c>
      <c r="O647">
        <f>VLOOKUP(customer!A647,sales_update!A:N,8,FALSE)</f>
        <v>119</v>
      </c>
      <c r="P647">
        <f>VLOOKUP(customer!A647,sales_update!A:N,9,FALSE)</f>
        <v>2403</v>
      </c>
      <c r="Q647">
        <f>VLOOKUP(customer!A647,sales_update!A:N,10,FALSE)</f>
        <v>2</v>
      </c>
      <c r="R647">
        <f>VLOOKUP(customer!A647,sales_update!A:N,11,FALSE)</f>
        <v>4</v>
      </c>
      <c r="S647">
        <f>VLOOKUP(customer!A647,sales_update!A:N,12,FALSE)</f>
        <v>7</v>
      </c>
      <c r="T647">
        <f>VLOOKUP(customer!A647,sales_update!A:N,13,FALSE)</f>
        <v>13</v>
      </c>
      <c r="U647">
        <f>VLOOKUP(customer!A647,sales_update!A:N,14,FALSE)</f>
        <v>2</v>
      </c>
      <c r="V647">
        <f>VLOOKUP(customer!A647,Marketing!A:I,2,FALSE)</f>
        <v>0</v>
      </c>
      <c r="W647">
        <f>VLOOKUP(customer!A647,Marketing!A:I,3,FALSE)</f>
        <v>0</v>
      </c>
      <c r="X647">
        <f>VLOOKUP(customer!A647,Marketing!A:I,4,FALSE)</f>
        <v>0</v>
      </c>
      <c r="Y647">
        <f>VLOOKUP(customer!A647,Marketing!A:I,5,FALSE)</f>
        <v>0</v>
      </c>
      <c r="Z647">
        <f>VLOOKUP(customer!A647,Marketing!A:I,6,FALSE)</f>
        <v>0</v>
      </c>
      <c r="AA647">
        <f>VLOOKUP(customer!A647,Marketing!A:I,7,FALSE)</f>
        <v>0</v>
      </c>
      <c r="AB647">
        <f>VLOOKUP(customer!A647,Marketing!A:I,8,FALSE)</f>
        <v>0</v>
      </c>
      <c r="AC647" s="1">
        <f>VLOOKUP(customer!A647,Marketing!A:I,9,FALSE)</f>
        <v>44014</v>
      </c>
    </row>
    <row r="648" spans="1:29" x14ac:dyDescent="0.3">
      <c r="A648">
        <v>1614</v>
      </c>
      <c r="B648">
        <v>165488</v>
      </c>
      <c r="C648">
        <v>0</v>
      </c>
      <c r="D648">
        <v>0</v>
      </c>
      <c r="E648">
        <v>62</v>
      </c>
      <c r="F648" t="str">
        <f>IF(customer!G648=1, "Married", IF(customer!H648=1, "Single", IF(customer!F648=1, "Divorced", IF(customer!I648=1, "Together", IF(customer!J648=1, "Widowed", "Unknown")))))</f>
        <v>Together</v>
      </c>
      <c r="G648" t="str">
        <f>IF(customer!K648=1,"Basic",IF(customer!L648=1,"Graduate",IF(customer!M648=1,"Master",IF(customer!N648=1,"PhD","Unknown"))))</f>
        <v>PhD</v>
      </c>
      <c r="H648" t="s">
        <v>17</v>
      </c>
      <c r="I648">
        <f>VLOOKUP(customer!A648,sales_update!A:N,2,FALSE)</f>
        <v>46</v>
      </c>
      <c r="J648">
        <f xml:space="preserve"> VLOOKUP(customer!A648,sales_update!A:N,3,FALSE)</f>
        <v>1524</v>
      </c>
      <c r="K648">
        <f>VLOOKUP(customer!A648,sales_update!A:N,4,FALSE)</f>
        <v>114</v>
      </c>
      <c r="L648">
        <f>VLOOKUP(customer!A648,sales_update!A:N,5,FALSE)</f>
        <v>523</v>
      </c>
      <c r="M648">
        <f>VLOOKUP(customer!A648,sales_update!A:N,6,FALSE)</f>
        <v>91</v>
      </c>
      <c r="N648">
        <f>VLOOKUP(customer!A648,sales_update!A:N,7,FALSE)</f>
        <v>45</v>
      </c>
      <c r="O648">
        <f>VLOOKUP(customer!A648,sales_update!A:N,8,FALSE)</f>
        <v>136</v>
      </c>
      <c r="P648">
        <f>VLOOKUP(customer!A648,sales_update!A:N,9,FALSE)</f>
        <v>2161</v>
      </c>
      <c r="Q648">
        <f>VLOOKUP(customer!A648,sales_update!A:N,10,FALSE)</f>
        <v>1</v>
      </c>
      <c r="R648">
        <f>VLOOKUP(customer!A648,sales_update!A:N,11,FALSE)</f>
        <v>3</v>
      </c>
      <c r="S648">
        <f>VLOOKUP(customer!A648,sales_update!A:N,12,FALSE)</f>
        <v>4</v>
      </c>
      <c r="T648">
        <f>VLOOKUP(customer!A648,sales_update!A:N,13,FALSE)</f>
        <v>6</v>
      </c>
      <c r="U648">
        <f>VLOOKUP(customer!A648,sales_update!A:N,14,FALSE)</f>
        <v>1</v>
      </c>
      <c r="V648">
        <f>VLOOKUP(customer!A648,Marketing!A:I,2,FALSE)</f>
        <v>0</v>
      </c>
      <c r="W648">
        <f>VLOOKUP(customer!A648,Marketing!A:I,3,FALSE)</f>
        <v>0</v>
      </c>
      <c r="X648">
        <f>VLOOKUP(customer!A648,Marketing!A:I,4,FALSE)</f>
        <v>0</v>
      </c>
      <c r="Y648">
        <f>VLOOKUP(customer!A648,Marketing!A:I,5,FALSE)</f>
        <v>0</v>
      </c>
      <c r="Z648">
        <f>VLOOKUP(customer!A648,Marketing!A:I,6,FALSE)</f>
        <v>0</v>
      </c>
      <c r="AA648">
        <f>VLOOKUP(customer!A648,Marketing!A:I,7,FALSE)</f>
        <v>0</v>
      </c>
      <c r="AB648">
        <f>VLOOKUP(customer!A648,Marketing!A:I,8,FALSE)</f>
        <v>0</v>
      </c>
      <c r="AC648" s="1">
        <f>VLOOKUP(customer!A648,Marketing!A:I,9,FALSE)</f>
        <v>44152</v>
      </c>
    </row>
    <row r="649" spans="1:29" x14ac:dyDescent="0.3">
      <c r="A649">
        <v>3102</v>
      </c>
      <c r="B649">
        <v>165487</v>
      </c>
      <c r="C649">
        <v>0</v>
      </c>
      <c r="D649">
        <v>0</v>
      </c>
      <c r="E649">
        <v>63</v>
      </c>
      <c r="F649" t="str">
        <f>IF(customer!G649=1, "Married", IF(customer!H649=1, "Single", IF(customer!F649=1, "Divorced", IF(customer!I649=1, "Together", IF(customer!J649=1, "Widowed", "Unknown")))))</f>
        <v>Single</v>
      </c>
      <c r="G649" t="str">
        <f>IF(customer!K649=1,"Basic",IF(customer!L649=1,"Graduate",IF(customer!M649=1,"Master",IF(customer!N649=1,"PhD","Unknown"))))</f>
        <v>Master</v>
      </c>
      <c r="H649" t="s">
        <v>17</v>
      </c>
      <c r="I649">
        <f>VLOOKUP(customer!A649,sales_update!A:N,2,FALSE)</f>
        <v>48</v>
      </c>
      <c r="J649">
        <f xml:space="preserve"> VLOOKUP(customer!A649,sales_update!A:N,3,FALSE)</f>
        <v>606</v>
      </c>
      <c r="K649">
        <f>VLOOKUP(customer!A649,sales_update!A:N,4,FALSE)</f>
        <v>169</v>
      </c>
      <c r="L649">
        <f>VLOOKUP(customer!A649,sales_update!A:N,5,FALSE)</f>
        <v>1264</v>
      </c>
      <c r="M649">
        <f>VLOOKUP(customer!A649,sales_update!A:N,6,FALSE)</f>
        <v>503</v>
      </c>
      <c r="N649">
        <f>VLOOKUP(customer!A649,sales_update!A:N,7,FALSE)</f>
        <v>0</v>
      </c>
      <c r="O649">
        <f>VLOOKUP(customer!A649,sales_update!A:N,8,FALSE)</f>
        <v>412</v>
      </c>
      <c r="P649">
        <f>VLOOKUP(customer!A649,sales_update!A:N,9,FALSE)</f>
        <v>2130</v>
      </c>
      <c r="Q649">
        <f>VLOOKUP(customer!A649,sales_update!A:N,10,FALSE)</f>
        <v>3</v>
      </c>
      <c r="R649">
        <f>VLOOKUP(customer!A649,sales_update!A:N,11,FALSE)</f>
        <v>3</v>
      </c>
      <c r="S649">
        <f>VLOOKUP(customer!A649,sales_update!A:N,12,FALSE)</f>
        <v>5</v>
      </c>
      <c r="T649">
        <f>VLOOKUP(customer!A649,sales_update!A:N,13,FALSE)</f>
        <v>6</v>
      </c>
      <c r="U649">
        <f>VLOOKUP(customer!A649,sales_update!A:N,14,FALSE)</f>
        <v>2</v>
      </c>
      <c r="V649">
        <f>VLOOKUP(customer!A649,Marketing!A:I,2,FALSE)</f>
        <v>0</v>
      </c>
      <c r="W649">
        <f>VLOOKUP(customer!A649,Marketing!A:I,3,FALSE)</f>
        <v>0</v>
      </c>
      <c r="X649">
        <f>VLOOKUP(customer!A649,Marketing!A:I,4,FALSE)</f>
        <v>0</v>
      </c>
      <c r="Y649">
        <f>VLOOKUP(customer!A649,Marketing!A:I,5,FALSE)</f>
        <v>0</v>
      </c>
      <c r="Z649">
        <f>VLOOKUP(customer!A649,Marketing!A:I,6,FALSE)</f>
        <v>0</v>
      </c>
      <c r="AA649">
        <f>VLOOKUP(customer!A649,Marketing!A:I,7,FALSE)</f>
        <v>0</v>
      </c>
      <c r="AB649">
        <f>VLOOKUP(customer!A649,Marketing!A:I,8,FALSE)</f>
        <v>0</v>
      </c>
      <c r="AC649" s="1">
        <f>VLOOKUP(customer!A649,Marketing!A:I,9,FALSE)</f>
        <v>43998</v>
      </c>
    </row>
    <row r="650" spans="1:29" x14ac:dyDescent="0.3">
      <c r="A650">
        <v>3156</v>
      </c>
      <c r="B650">
        <v>165487</v>
      </c>
      <c r="C650">
        <v>0</v>
      </c>
      <c r="D650">
        <v>0</v>
      </c>
      <c r="E650">
        <v>63</v>
      </c>
      <c r="F650" t="str">
        <f>IF(customer!G650=1, "Married", IF(customer!H650=1, "Single", IF(customer!F650=1, "Divorced", IF(customer!I650=1, "Together", IF(customer!J650=1, "Widowed", "Unknown")))))</f>
        <v>Together</v>
      </c>
      <c r="G650" t="str">
        <f>IF(customer!K650=1,"Basic",IF(customer!L650=1,"Graduate",IF(customer!M650=1,"Master",IF(customer!N650=1,"PhD","Unknown"))))</f>
        <v>Master</v>
      </c>
      <c r="H650" t="s">
        <v>17</v>
      </c>
      <c r="I650">
        <f>VLOOKUP(customer!A650,sales_update!A:N,2,FALSE)</f>
        <v>48</v>
      </c>
      <c r="J650">
        <f xml:space="preserve"> VLOOKUP(customer!A650,sales_update!A:N,3,FALSE)</f>
        <v>606</v>
      </c>
      <c r="K650">
        <f>VLOOKUP(customer!A650,sales_update!A:N,4,FALSE)</f>
        <v>169</v>
      </c>
      <c r="L650">
        <f>VLOOKUP(customer!A650,sales_update!A:N,5,FALSE)</f>
        <v>1264</v>
      </c>
      <c r="M650">
        <f>VLOOKUP(customer!A650,sales_update!A:N,6,FALSE)</f>
        <v>503</v>
      </c>
      <c r="N650">
        <f>VLOOKUP(customer!A650,sales_update!A:N,7,FALSE)</f>
        <v>0</v>
      </c>
      <c r="O650">
        <f>VLOOKUP(customer!A650,sales_update!A:N,8,FALSE)</f>
        <v>412</v>
      </c>
      <c r="P650">
        <f>VLOOKUP(customer!A650,sales_update!A:N,9,FALSE)</f>
        <v>2130</v>
      </c>
      <c r="Q650">
        <f>VLOOKUP(customer!A650,sales_update!A:N,10,FALSE)</f>
        <v>3</v>
      </c>
      <c r="R650">
        <f>VLOOKUP(customer!A650,sales_update!A:N,11,FALSE)</f>
        <v>3</v>
      </c>
      <c r="S650">
        <f>VLOOKUP(customer!A650,sales_update!A:N,12,FALSE)</f>
        <v>5</v>
      </c>
      <c r="T650">
        <f>VLOOKUP(customer!A650,sales_update!A:N,13,FALSE)</f>
        <v>6</v>
      </c>
      <c r="U650">
        <f>VLOOKUP(customer!A650,sales_update!A:N,14,FALSE)</f>
        <v>2</v>
      </c>
      <c r="V650">
        <f>VLOOKUP(customer!A650,Marketing!A:I,2,FALSE)</f>
        <v>0</v>
      </c>
      <c r="W650">
        <f>VLOOKUP(customer!A650,Marketing!A:I,3,FALSE)</f>
        <v>0</v>
      </c>
      <c r="X650">
        <f>VLOOKUP(customer!A650,Marketing!A:I,4,FALSE)</f>
        <v>0</v>
      </c>
      <c r="Y650">
        <f>VLOOKUP(customer!A650,Marketing!A:I,5,FALSE)</f>
        <v>0</v>
      </c>
      <c r="Z650">
        <f>VLOOKUP(customer!A650,Marketing!A:I,6,FALSE)</f>
        <v>0</v>
      </c>
      <c r="AA650">
        <f>VLOOKUP(customer!A650,Marketing!A:I,7,FALSE)</f>
        <v>0</v>
      </c>
      <c r="AB650">
        <f>VLOOKUP(customer!A650,Marketing!A:I,8,FALSE)</f>
        <v>0</v>
      </c>
      <c r="AC650" s="1">
        <f>VLOOKUP(customer!A650,Marketing!A:I,9,FALSE)</f>
        <v>43998</v>
      </c>
    </row>
    <row r="651" spans="1:29" x14ac:dyDescent="0.3">
      <c r="A651">
        <v>1047</v>
      </c>
      <c r="B651">
        <v>165486</v>
      </c>
      <c r="C651">
        <v>0</v>
      </c>
      <c r="D651">
        <v>1</v>
      </c>
      <c r="E651">
        <v>63</v>
      </c>
      <c r="F651" t="str">
        <f>IF(customer!G651=1, "Married", IF(customer!H651=1, "Single", IF(customer!F651=1, "Divorced", IF(customer!I651=1, "Together", IF(customer!J651=1, "Widowed", "Unknown")))))</f>
        <v>Widowed</v>
      </c>
      <c r="G651" t="str">
        <f>IF(customer!K651=1,"Basic",IF(customer!L651=1,"Graduate",IF(customer!M651=1,"Master",IF(customer!N651=1,"PhD","Unknown"))))</f>
        <v>Graduate</v>
      </c>
      <c r="H651" t="s">
        <v>16</v>
      </c>
      <c r="I651">
        <f>VLOOKUP(customer!A651,sales_update!A:N,2,FALSE)</f>
        <v>29</v>
      </c>
      <c r="J651">
        <f xml:space="preserve"> VLOOKUP(customer!A651,sales_update!A:N,3,FALSE)</f>
        <v>619</v>
      </c>
      <c r="K651">
        <f>VLOOKUP(customer!A651,sales_update!A:N,4,FALSE)</f>
        <v>48</v>
      </c>
      <c r="L651">
        <f>VLOOKUP(customer!A651,sales_update!A:N,5,FALSE)</f>
        <v>316</v>
      </c>
      <c r="M651">
        <f>VLOOKUP(customer!A651,sales_update!A:N,6,FALSE)</f>
        <v>94</v>
      </c>
      <c r="N651">
        <f>VLOOKUP(customer!A651,sales_update!A:N,7,FALSE)</f>
        <v>169</v>
      </c>
      <c r="O651">
        <f>VLOOKUP(customer!A651,sales_update!A:N,8,FALSE)</f>
        <v>35</v>
      </c>
      <c r="P651">
        <f>VLOOKUP(customer!A651,sales_update!A:N,9,FALSE)</f>
        <v>1210</v>
      </c>
      <c r="Q651">
        <f>VLOOKUP(customer!A651,sales_update!A:N,10,FALSE)</f>
        <v>1</v>
      </c>
      <c r="R651">
        <f>VLOOKUP(customer!A651,sales_update!A:N,11,FALSE)</f>
        <v>4</v>
      </c>
      <c r="S651">
        <f>VLOOKUP(customer!A651,sales_update!A:N,12,FALSE)</f>
        <v>2</v>
      </c>
      <c r="T651">
        <f>VLOOKUP(customer!A651,sales_update!A:N,13,FALSE)</f>
        <v>10</v>
      </c>
      <c r="U651">
        <f>VLOOKUP(customer!A651,sales_update!A:N,14,FALSE)</f>
        <v>2</v>
      </c>
      <c r="V651">
        <f>VLOOKUP(customer!A651,Marketing!A:I,2,FALSE)</f>
        <v>0</v>
      </c>
      <c r="W651">
        <f>VLOOKUP(customer!A651,Marketing!A:I,3,FALSE)</f>
        <v>0</v>
      </c>
      <c r="X651">
        <f>VLOOKUP(customer!A651,Marketing!A:I,4,FALSE)</f>
        <v>0</v>
      </c>
      <c r="Y651">
        <f>VLOOKUP(customer!A651,Marketing!A:I,5,FALSE)</f>
        <v>0</v>
      </c>
      <c r="Z651">
        <f>VLOOKUP(customer!A651,Marketing!A:I,6,FALSE)</f>
        <v>0</v>
      </c>
      <c r="AA651">
        <f>VLOOKUP(customer!A651,Marketing!A:I,7,FALSE)</f>
        <v>0</v>
      </c>
      <c r="AB651">
        <f>VLOOKUP(customer!A651,Marketing!A:I,8,FALSE)</f>
        <v>0</v>
      </c>
      <c r="AC651" s="1">
        <f>VLOOKUP(customer!A651,Marketing!A:I,9,FALSE)</f>
        <v>44120</v>
      </c>
    </row>
    <row r="652" spans="1:29" x14ac:dyDescent="0.3">
      <c r="A652">
        <v>2089</v>
      </c>
      <c r="B652">
        <v>165463</v>
      </c>
      <c r="C652">
        <v>1</v>
      </c>
      <c r="D652">
        <v>0</v>
      </c>
      <c r="E652">
        <v>46</v>
      </c>
      <c r="F652" t="str">
        <f>IF(customer!G652=1, "Married", IF(customer!H652=1, "Single", IF(customer!F652=1, "Divorced", IF(customer!I652=1, "Together", IF(customer!J652=1, "Widowed", "Unknown")))))</f>
        <v>Married</v>
      </c>
      <c r="G652" t="str">
        <f>IF(customer!K652=1,"Basic",IF(customer!L652=1,"Graduate",IF(customer!M652=1,"Master",IF(customer!N652=1,"PhD","Unknown"))))</f>
        <v>Unknown</v>
      </c>
      <c r="H652" t="s">
        <v>18</v>
      </c>
      <c r="I652">
        <f>VLOOKUP(customer!A652,sales_update!A:N,2,FALSE)</f>
        <v>17</v>
      </c>
      <c r="J652">
        <f xml:space="preserve"> VLOOKUP(customer!A652,sales_update!A:N,3,FALSE)</f>
        <v>988</v>
      </c>
      <c r="K652">
        <f>VLOOKUP(customer!A652,sales_update!A:N,4,FALSE)</f>
        <v>81</v>
      </c>
      <c r="L652">
        <f>VLOOKUP(customer!A652,sales_update!A:N,5,FALSE)</f>
        <v>177</v>
      </c>
      <c r="M652">
        <f>VLOOKUP(customer!A652,sales_update!A:N,6,FALSE)</f>
        <v>53</v>
      </c>
      <c r="N652">
        <f>VLOOKUP(customer!A652,sales_update!A:N,7,FALSE)</f>
        <v>81</v>
      </c>
      <c r="O652">
        <f>VLOOKUP(customer!A652,sales_update!A:N,8,FALSE)</f>
        <v>40</v>
      </c>
      <c r="P652">
        <f>VLOOKUP(customer!A652,sales_update!A:N,9,FALSE)</f>
        <v>1340</v>
      </c>
      <c r="Q652">
        <f>VLOOKUP(customer!A652,sales_update!A:N,10,FALSE)</f>
        <v>2</v>
      </c>
      <c r="R652">
        <f>VLOOKUP(customer!A652,sales_update!A:N,11,FALSE)</f>
        <v>6</v>
      </c>
      <c r="S652">
        <f>VLOOKUP(customer!A652,sales_update!A:N,12,FALSE)</f>
        <v>2</v>
      </c>
      <c r="T652">
        <f>VLOOKUP(customer!A652,sales_update!A:N,13,FALSE)</f>
        <v>9</v>
      </c>
      <c r="U652">
        <f>VLOOKUP(customer!A652,sales_update!A:N,14,FALSE)</f>
        <v>5</v>
      </c>
      <c r="V652">
        <f>VLOOKUP(customer!A652,Marketing!A:I,2,FALSE)</f>
        <v>0</v>
      </c>
      <c r="W652">
        <f>VLOOKUP(customer!A652,Marketing!A:I,3,FALSE)</f>
        <v>1</v>
      </c>
      <c r="X652">
        <f>VLOOKUP(customer!A652,Marketing!A:I,4,FALSE)</f>
        <v>0</v>
      </c>
      <c r="Y652">
        <f>VLOOKUP(customer!A652,Marketing!A:I,5,FALSE)</f>
        <v>0</v>
      </c>
      <c r="Z652">
        <f>VLOOKUP(customer!A652,Marketing!A:I,6,FALSE)</f>
        <v>0</v>
      </c>
      <c r="AA652">
        <f>VLOOKUP(customer!A652,Marketing!A:I,7,FALSE)</f>
        <v>0</v>
      </c>
      <c r="AB652">
        <f>VLOOKUP(customer!A652,Marketing!A:I,8,FALSE)</f>
        <v>0</v>
      </c>
      <c r="AC652" s="1">
        <f>VLOOKUP(customer!A652,Marketing!A:I,9,FALSE)</f>
        <v>44018</v>
      </c>
    </row>
    <row r="653" spans="1:29" x14ac:dyDescent="0.3">
      <c r="A653">
        <v>2754</v>
      </c>
      <c r="B653">
        <v>165370</v>
      </c>
      <c r="C653">
        <v>0</v>
      </c>
      <c r="D653">
        <v>0</v>
      </c>
      <c r="E653">
        <v>36</v>
      </c>
      <c r="F653" t="str">
        <f>IF(customer!G653=1, "Married", IF(customer!H653=1, "Single", IF(customer!F653=1, "Divorced", IF(customer!I653=1, "Together", IF(customer!J653=1, "Widowed", "Unknown")))))</f>
        <v>Married</v>
      </c>
      <c r="G653" t="str">
        <f>IF(customer!K653=1,"Basic",IF(customer!L653=1,"Graduate",IF(customer!M653=1,"Master",IF(customer!N653=1,"PhD","Unknown"))))</f>
        <v>Unknown</v>
      </c>
      <c r="H653" t="s">
        <v>17</v>
      </c>
      <c r="I653">
        <f>VLOOKUP(customer!A653,sales_update!A:N,2,FALSE)</f>
        <v>1</v>
      </c>
      <c r="J653">
        <f xml:space="preserve"> VLOOKUP(customer!A653,sales_update!A:N,3,FALSE)</f>
        <v>180</v>
      </c>
      <c r="K653">
        <f>VLOOKUP(customer!A653,sales_update!A:N,4,FALSE)</f>
        <v>56</v>
      </c>
      <c r="L653">
        <f>VLOOKUP(customer!A653,sales_update!A:N,5,FALSE)</f>
        <v>283</v>
      </c>
      <c r="M653">
        <f>VLOOKUP(customer!A653,sales_update!A:N,6,FALSE)</f>
        <v>349</v>
      </c>
      <c r="N653">
        <f>VLOOKUP(customer!A653,sales_update!A:N,7,FALSE)</f>
        <v>225</v>
      </c>
      <c r="O653">
        <f>VLOOKUP(customer!A653,sales_update!A:N,8,FALSE)</f>
        <v>73</v>
      </c>
      <c r="P653">
        <f>VLOOKUP(customer!A653,sales_update!A:N,9,FALSE)</f>
        <v>1019</v>
      </c>
      <c r="Q653">
        <f>VLOOKUP(customer!A653,sales_update!A:N,10,FALSE)</f>
        <v>1</v>
      </c>
      <c r="R653">
        <f>VLOOKUP(customer!A653,sales_update!A:N,11,FALSE)</f>
        <v>2</v>
      </c>
      <c r="S653">
        <f>VLOOKUP(customer!A653,sales_update!A:N,12,FALSE)</f>
        <v>3</v>
      </c>
      <c r="T653">
        <f>VLOOKUP(customer!A653,sales_update!A:N,13,FALSE)</f>
        <v>13</v>
      </c>
      <c r="U653">
        <f>VLOOKUP(customer!A653,sales_update!A:N,14,FALSE)</f>
        <v>1</v>
      </c>
      <c r="V653">
        <f>VLOOKUP(customer!A653,Marketing!A:I,2,FALSE)</f>
        <v>0</v>
      </c>
      <c r="W653">
        <f>VLOOKUP(customer!A653,Marketing!A:I,3,FALSE)</f>
        <v>0</v>
      </c>
      <c r="X653">
        <f>VLOOKUP(customer!A653,Marketing!A:I,4,FALSE)</f>
        <v>0</v>
      </c>
      <c r="Y653">
        <f>VLOOKUP(customer!A653,Marketing!A:I,5,FALSE)</f>
        <v>0</v>
      </c>
      <c r="Z653">
        <f>VLOOKUP(customer!A653,Marketing!A:I,6,FALSE)</f>
        <v>0</v>
      </c>
      <c r="AA653">
        <f>VLOOKUP(customer!A653,Marketing!A:I,7,FALSE)</f>
        <v>0</v>
      </c>
      <c r="AB653">
        <f>VLOOKUP(customer!A653,Marketing!A:I,8,FALSE)</f>
        <v>0</v>
      </c>
      <c r="AC653" s="1">
        <f>VLOOKUP(customer!A653,Marketing!A:I,9,FALSE)</f>
        <v>43836</v>
      </c>
    </row>
    <row r="654" spans="1:29" x14ac:dyDescent="0.3">
      <c r="A654">
        <v>1966</v>
      </c>
      <c r="B654">
        <v>165352</v>
      </c>
      <c r="C654">
        <v>0</v>
      </c>
      <c r="D654">
        <v>1</v>
      </c>
      <c r="E654">
        <v>46</v>
      </c>
      <c r="F654" t="str">
        <f>IF(customer!G654=1, "Married", IF(customer!H654=1, "Single", IF(customer!F654=1, "Divorced", IF(customer!I654=1, "Together", IF(customer!J654=1, "Widowed", "Unknown")))))</f>
        <v>Married</v>
      </c>
      <c r="G654" t="str">
        <f>IF(customer!K654=1,"Basic",IF(customer!L654=1,"Graduate",IF(customer!M654=1,"Master",IF(customer!N654=1,"PhD","Unknown"))))</f>
        <v>PhD</v>
      </c>
      <c r="H654" t="s">
        <v>20</v>
      </c>
      <c r="I654">
        <f>VLOOKUP(customer!A654,sales_update!A:N,2,FALSE)</f>
        <v>43</v>
      </c>
      <c r="J654">
        <f xml:space="preserve"> VLOOKUP(customer!A654,sales_update!A:N,3,FALSE)</f>
        <v>719</v>
      </c>
      <c r="K654">
        <f>VLOOKUP(customer!A654,sales_update!A:N,4,FALSE)</f>
        <v>8</v>
      </c>
      <c r="L654">
        <f>VLOOKUP(customer!A654,sales_update!A:N,5,FALSE)</f>
        <v>213</v>
      </c>
      <c r="M654">
        <f>VLOOKUP(customer!A654,sales_update!A:N,6,FALSE)</f>
        <v>10</v>
      </c>
      <c r="N654">
        <f>VLOOKUP(customer!A654,sales_update!A:N,7,FALSE)</f>
        <v>18</v>
      </c>
      <c r="O654">
        <f>VLOOKUP(customer!A654,sales_update!A:N,8,FALSE)</f>
        <v>58</v>
      </c>
      <c r="P654">
        <f>VLOOKUP(customer!A654,sales_update!A:N,9,FALSE)</f>
        <v>908</v>
      </c>
      <c r="Q654">
        <f>VLOOKUP(customer!A654,sales_update!A:N,10,FALSE)</f>
        <v>2</v>
      </c>
      <c r="R654">
        <f>VLOOKUP(customer!A654,sales_update!A:N,11,FALSE)</f>
        <v>4</v>
      </c>
      <c r="S654">
        <f>VLOOKUP(customer!A654,sales_update!A:N,12,FALSE)</f>
        <v>2</v>
      </c>
      <c r="T654">
        <f>VLOOKUP(customer!A654,sales_update!A:N,13,FALSE)</f>
        <v>8</v>
      </c>
      <c r="U654">
        <f>VLOOKUP(customer!A654,sales_update!A:N,14,FALSE)</f>
        <v>4</v>
      </c>
      <c r="V654">
        <f>VLOOKUP(customer!A654,Marketing!A:I,2,FALSE)</f>
        <v>0</v>
      </c>
      <c r="W654">
        <f>VLOOKUP(customer!A654,Marketing!A:I,3,FALSE)</f>
        <v>0</v>
      </c>
      <c r="X654">
        <f>VLOOKUP(customer!A654,Marketing!A:I,4,FALSE)</f>
        <v>0</v>
      </c>
      <c r="Y654">
        <f>VLOOKUP(customer!A654,Marketing!A:I,5,FALSE)</f>
        <v>0</v>
      </c>
      <c r="Z654">
        <f>VLOOKUP(customer!A654,Marketing!A:I,6,FALSE)</f>
        <v>0</v>
      </c>
      <c r="AA654">
        <f>VLOOKUP(customer!A654,Marketing!A:I,7,FALSE)</f>
        <v>0</v>
      </c>
      <c r="AB654">
        <f>VLOOKUP(customer!A654,Marketing!A:I,8,FALSE)</f>
        <v>0</v>
      </c>
      <c r="AC654" s="1">
        <f>VLOOKUP(customer!A654,Marketing!A:I,9,FALSE)</f>
        <v>43856</v>
      </c>
    </row>
    <row r="655" spans="1:29" x14ac:dyDescent="0.3">
      <c r="A655">
        <v>3112</v>
      </c>
      <c r="B655">
        <v>165333</v>
      </c>
      <c r="C655">
        <v>0</v>
      </c>
      <c r="D655">
        <v>1</v>
      </c>
      <c r="E655">
        <v>47</v>
      </c>
      <c r="F655" t="str">
        <f>IF(customer!G655=1, "Married", IF(customer!H655=1, "Single", IF(customer!F655=1, "Divorced", IF(customer!I655=1, "Together", IF(customer!J655=1, "Widowed", "Unknown")))))</f>
        <v>Single</v>
      </c>
      <c r="G655" t="str">
        <f>IF(customer!K655=1,"Basic",IF(customer!L655=1,"Graduate",IF(customer!M655=1,"Master",IF(customer!N655=1,"PhD","Unknown"))))</f>
        <v>Graduate</v>
      </c>
      <c r="H655" t="s">
        <v>20</v>
      </c>
      <c r="I655">
        <f>VLOOKUP(customer!A655,sales_update!A:N,2,FALSE)</f>
        <v>58</v>
      </c>
      <c r="J655">
        <f xml:space="preserve"> VLOOKUP(customer!A655,sales_update!A:N,3,FALSE)</f>
        <v>1655</v>
      </c>
      <c r="K655">
        <f>VLOOKUP(customer!A655,sales_update!A:N,4,FALSE)</f>
        <v>18</v>
      </c>
      <c r="L655">
        <f>VLOOKUP(customer!A655,sales_update!A:N,5,FALSE)</f>
        <v>233</v>
      </c>
      <c r="M655">
        <f>VLOOKUP(customer!A655,sales_update!A:N,6,FALSE)</f>
        <v>0</v>
      </c>
      <c r="N655">
        <f>VLOOKUP(customer!A655,sales_update!A:N,7,FALSE)</f>
        <v>38</v>
      </c>
      <c r="O655">
        <f>VLOOKUP(customer!A655,sales_update!A:N,8,FALSE)</f>
        <v>76</v>
      </c>
      <c r="P655">
        <f>VLOOKUP(customer!A655,sales_update!A:N,9,FALSE)</f>
        <v>1868</v>
      </c>
      <c r="Q655">
        <f>VLOOKUP(customer!A655,sales_update!A:N,10,FALSE)</f>
        <v>7</v>
      </c>
      <c r="R655">
        <f>VLOOKUP(customer!A655,sales_update!A:N,11,FALSE)</f>
        <v>9</v>
      </c>
      <c r="S655">
        <f>VLOOKUP(customer!A655,sales_update!A:N,12,FALSE)</f>
        <v>4</v>
      </c>
      <c r="T655">
        <f>VLOOKUP(customer!A655,sales_update!A:N,13,FALSE)</f>
        <v>8</v>
      </c>
      <c r="U655">
        <f>VLOOKUP(customer!A655,sales_update!A:N,14,FALSE)</f>
        <v>6</v>
      </c>
      <c r="V655">
        <f>VLOOKUP(customer!A655,Marketing!A:I,2,FALSE)</f>
        <v>0</v>
      </c>
      <c r="W655">
        <f>VLOOKUP(customer!A655,Marketing!A:I,3,FALSE)</f>
        <v>1</v>
      </c>
      <c r="X655">
        <f>VLOOKUP(customer!A655,Marketing!A:I,4,FALSE)</f>
        <v>1</v>
      </c>
      <c r="Y655">
        <f>VLOOKUP(customer!A655,Marketing!A:I,5,FALSE)</f>
        <v>0</v>
      </c>
      <c r="Z655">
        <f>VLOOKUP(customer!A655,Marketing!A:I,6,FALSE)</f>
        <v>0</v>
      </c>
      <c r="AA655">
        <f>VLOOKUP(customer!A655,Marketing!A:I,7,FALSE)</f>
        <v>0</v>
      </c>
      <c r="AB655">
        <f>VLOOKUP(customer!A655,Marketing!A:I,8,FALSE)</f>
        <v>0</v>
      </c>
      <c r="AC655" s="1">
        <f>VLOOKUP(customer!A655,Marketing!A:I,9,FALSE)</f>
        <v>44005</v>
      </c>
    </row>
    <row r="656" spans="1:29" x14ac:dyDescent="0.3">
      <c r="A656">
        <v>1023</v>
      </c>
      <c r="B656">
        <v>165324</v>
      </c>
      <c r="C656">
        <v>0</v>
      </c>
      <c r="D656">
        <v>1</v>
      </c>
      <c r="E656">
        <v>66</v>
      </c>
      <c r="F656" t="str">
        <f>IF(customer!G656=1, "Married", IF(customer!H656=1, "Single", IF(customer!F656=1, "Divorced", IF(customer!I656=1, "Together", IF(customer!J656=1, "Widowed", "Unknown")))))</f>
        <v>Married</v>
      </c>
      <c r="G656" t="str">
        <f>IF(customer!K656=1,"Basic",IF(customer!L656=1,"Graduate",IF(customer!M656=1,"Master",IF(customer!N656=1,"PhD","Unknown"))))</f>
        <v>PhD</v>
      </c>
      <c r="H656" t="s">
        <v>16</v>
      </c>
      <c r="I656">
        <f>VLOOKUP(customer!A656,sales_update!A:N,2,FALSE)</f>
        <v>0</v>
      </c>
      <c r="J656">
        <f xml:space="preserve"> VLOOKUP(customer!A656,sales_update!A:N,3,FALSE)</f>
        <v>972</v>
      </c>
      <c r="K656">
        <f>VLOOKUP(customer!A656,sales_update!A:N,4,FALSE)</f>
        <v>0</v>
      </c>
      <c r="L656">
        <f>VLOOKUP(customer!A656,sales_update!A:N,5,FALSE)</f>
        <v>258</v>
      </c>
      <c r="M656">
        <f>VLOOKUP(customer!A656,sales_update!A:N,6,FALSE)</f>
        <v>53</v>
      </c>
      <c r="N656">
        <f>VLOOKUP(customer!A656,sales_update!A:N,7,FALSE)</f>
        <v>81</v>
      </c>
      <c r="O656">
        <f>VLOOKUP(customer!A656,sales_update!A:N,8,FALSE)</f>
        <v>13</v>
      </c>
      <c r="P656">
        <f>VLOOKUP(customer!A656,sales_update!A:N,9,FALSE)</f>
        <v>1351</v>
      </c>
      <c r="Q656">
        <f>VLOOKUP(customer!A656,sales_update!A:N,10,FALSE)</f>
        <v>3</v>
      </c>
      <c r="R656">
        <f>VLOOKUP(customer!A656,sales_update!A:N,11,FALSE)</f>
        <v>6</v>
      </c>
      <c r="S656">
        <f>VLOOKUP(customer!A656,sales_update!A:N,12,FALSE)</f>
        <v>2</v>
      </c>
      <c r="T656">
        <f>VLOOKUP(customer!A656,sales_update!A:N,13,FALSE)</f>
        <v>9</v>
      </c>
      <c r="U656">
        <f>VLOOKUP(customer!A656,sales_update!A:N,14,FALSE)</f>
        <v>4</v>
      </c>
      <c r="V656">
        <f>VLOOKUP(customer!A656,Marketing!A:I,2,FALSE)</f>
        <v>0</v>
      </c>
      <c r="W656">
        <f>VLOOKUP(customer!A656,Marketing!A:I,3,FALSE)</f>
        <v>0</v>
      </c>
      <c r="X656">
        <f>VLOOKUP(customer!A656,Marketing!A:I,4,FALSE)</f>
        <v>0</v>
      </c>
      <c r="Y656">
        <f>VLOOKUP(customer!A656,Marketing!A:I,5,FALSE)</f>
        <v>0</v>
      </c>
      <c r="Z656">
        <f>VLOOKUP(customer!A656,Marketing!A:I,6,FALSE)</f>
        <v>0</v>
      </c>
      <c r="AA656">
        <f>VLOOKUP(customer!A656,Marketing!A:I,7,FALSE)</f>
        <v>0</v>
      </c>
      <c r="AB656">
        <f>VLOOKUP(customer!A656,Marketing!A:I,8,FALSE)</f>
        <v>0</v>
      </c>
      <c r="AC656" s="1">
        <f>VLOOKUP(customer!A656,Marketing!A:I,9,FALSE)</f>
        <v>43999</v>
      </c>
    </row>
    <row r="657" spans="1:29" x14ac:dyDescent="0.3">
      <c r="A657">
        <v>1832</v>
      </c>
      <c r="B657">
        <v>165324</v>
      </c>
      <c r="C657">
        <v>0</v>
      </c>
      <c r="D657">
        <v>1</v>
      </c>
      <c r="E657">
        <v>66</v>
      </c>
      <c r="F657" t="str">
        <f>IF(customer!G657=1, "Married", IF(customer!H657=1, "Single", IF(customer!F657=1, "Divorced", IF(customer!I657=1, "Together", IF(customer!J657=1, "Widowed", "Unknown")))))</f>
        <v>Married</v>
      </c>
      <c r="G657" t="str">
        <f>IF(customer!K657=1,"Basic",IF(customer!L657=1,"Graduate",IF(customer!M657=1,"Master",IF(customer!N657=1,"PhD","Unknown"))))</f>
        <v>PhD</v>
      </c>
      <c r="H657" t="s">
        <v>19</v>
      </c>
      <c r="I657">
        <f>VLOOKUP(customer!A657,sales_update!A:N,2,FALSE)</f>
        <v>0</v>
      </c>
      <c r="J657">
        <f xml:space="preserve"> VLOOKUP(customer!A657,sales_update!A:N,3,FALSE)</f>
        <v>972</v>
      </c>
      <c r="K657">
        <f>VLOOKUP(customer!A657,sales_update!A:N,4,FALSE)</f>
        <v>0</v>
      </c>
      <c r="L657">
        <f>VLOOKUP(customer!A657,sales_update!A:N,5,FALSE)</f>
        <v>258</v>
      </c>
      <c r="M657">
        <f>VLOOKUP(customer!A657,sales_update!A:N,6,FALSE)</f>
        <v>53</v>
      </c>
      <c r="N657">
        <f>VLOOKUP(customer!A657,sales_update!A:N,7,FALSE)</f>
        <v>81</v>
      </c>
      <c r="O657">
        <f>VLOOKUP(customer!A657,sales_update!A:N,8,FALSE)</f>
        <v>13</v>
      </c>
      <c r="P657">
        <f>VLOOKUP(customer!A657,sales_update!A:N,9,FALSE)</f>
        <v>1351</v>
      </c>
      <c r="Q657">
        <f>VLOOKUP(customer!A657,sales_update!A:N,10,FALSE)</f>
        <v>3</v>
      </c>
      <c r="R657">
        <f>VLOOKUP(customer!A657,sales_update!A:N,11,FALSE)</f>
        <v>6</v>
      </c>
      <c r="S657">
        <f>VLOOKUP(customer!A657,sales_update!A:N,12,FALSE)</f>
        <v>2</v>
      </c>
      <c r="T657">
        <f>VLOOKUP(customer!A657,sales_update!A:N,13,FALSE)</f>
        <v>9</v>
      </c>
      <c r="U657">
        <f>VLOOKUP(customer!A657,sales_update!A:N,14,FALSE)</f>
        <v>4</v>
      </c>
      <c r="V657">
        <f>VLOOKUP(customer!A657,Marketing!A:I,2,FALSE)</f>
        <v>0</v>
      </c>
      <c r="W657">
        <f>VLOOKUP(customer!A657,Marketing!A:I,3,FALSE)</f>
        <v>0</v>
      </c>
      <c r="X657">
        <f>VLOOKUP(customer!A657,Marketing!A:I,4,FALSE)</f>
        <v>0</v>
      </c>
      <c r="Y657">
        <f>VLOOKUP(customer!A657,Marketing!A:I,5,FALSE)</f>
        <v>0</v>
      </c>
      <c r="Z657">
        <f>VLOOKUP(customer!A657,Marketing!A:I,6,FALSE)</f>
        <v>0</v>
      </c>
      <c r="AA657">
        <f>VLOOKUP(customer!A657,Marketing!A:I,7,FALSE)</f>
        <v>0</v>
      </c>
      <c r="AB657">
        <f>VLOOKUP(customer!A657,Marketing!A:I,8,FALSE)</f>
        <v>0</v>
      </c>
      <c r="AC657" s="1">
        <f>VLOOKUP(customer!A657,Marketing!A:I,9,FALSE)</f>
        <v>43999</v>
      </c>
    </row>
    <row r="658" spans="1:29" x14ac:dyDescent="0.3">
      <c r="A658">
        <v>1517</v>
      </c>
      <c r="B658">
        <v>165316</v>
      </c>
      <c r="C658">
        <v>1</v>
      </c>
      <c r="D658">
        <v>1</v>
      </c>
      <c r="E658">
        <v>58</v>
      </c>
      <c r="F658" t="str">
        <f>IF(customer!G658=1, "Married", IF(customer!H658=1, "Single", IF(customer!F658=1, "Divorced", IF(customer!I658=1, "Together", IF(customer!J658=1, "Widowed", "Unknown")))))</f>
        <v>Married</v>
      </c>
      <c r="G658" t="str">
        <f>IF(customer!K658=1,"Basic",IF(customer!L658=1,"Graduate",IF(customer!M658=1,"Master",IF(customer!N658=1,"PhD","Unknown"))))</f>
        <v>Graduate</v>
      </c>
      <c r="H658" t="s">
        <v>15</v>
      </c>
      <c r="I658">
        <f>VLOOKUP(customer!A658,sales_update!A:N,2,FALSE)</f>
        <v>65</v>
      </c>
      <c r="J658">
        <f xml:space="preserve"> VLOOKUP(customer!A658,sales_update!A:N,3,FALSE)</f>
        <v>283</v>
      </c>
      <c r="K658">
        <f>VLOOKUP(customer!A658,sales_update!A:N,4,FALSE)</f>
        <v>15</v>
      </c>
      <c r="L658">
        <f>VLOOKUP(customer!A658,sales_update!A:N,5,FALSE)</f>
        <v>233</v>
      </c>
      <c r="M658">
        <f>VLOOKUP(customer!A658,sales_update!A:N,6,FALSE)</f>
        <v>8</v>
      </c>
      <c r="N658">
        <f>VLOOKUP(customer!A658,sales_update!A:N,7,FALSE)</f>
        <v>23</v>
      </c>
      <c r="O658">
        <f>VLOOKUP(customer!A658,sales_update!A:N,8,FALSE)</f>
        <v>96</v>
      </c>
      <c r="P658">
        <f>VLOOKUP(customer!A658,sales_update!A:N,9,FALSE)</f>
        <v>466</v>
      </c>
      <c r="Q658">
        <f>VLOOKUP(customer!A658,sales_update!A:N,10,FALSE)</f>
        <v>2</v>
      </c>
      <c r="R658">
        <f>VLOOKUP(customer!A658,sales_update!A:N,11,FALSE)</f>
        <v>3</v>
      </c>
      <c r="S658">
        <f>VLOOKUP(customer!A658,sales_update!A:N,12,FALSE)</f>
        <v>2</v>
      </c>
      <c r="T658">
        <f>VLOOKUP(customer!A658,sales_update!A:N,13,FALSE)</f>
        <v>5</v>
      </c>
      <c r="U658">
        <f>VLOOKUP(customer!A658,sales_update!A:N,14,FALSE)</f>
        <v>4</v>
      </c>
      <c r="V658">
        <f>VLOOKUP(customer!A658,Marketing!A:I,2,FALSE)</f>
        <v>0</v>
      </c>
      <c r="W658">
        <f>VLOOKUP(customer!A658,Marketing!A:I,3,FALSE)</f>
        <v>0</v>
      </c>
      <c r="X658">
        <f>VLOOKUP(customer!A658,Marketing!A:I,4,FALSE)</f>
        <v>0</v>
      </c>
      <c r="Y658">
        <f>VLOOKUP(customer!A658,Marketing!A:I,5,FALSE)</f>
        <v>0</v>
      </c>
      <c r="Z658">
        <f>VLOOKUP(customer!A658,Marketing!A:I,6,FALSE)</f>
        <v>0</v>
      </c>
      <c r="AA658">
        <f>VLOOKUP(customer!A658,Marketing!A:I,7,FALSE)</f>
        <v>0</v>
      </c>
      <c r="AB658">
        <f>VLOOKUP(customer!A658,Marketing!A:I,8,FALSE)</f>
        <v>0</v>
      </c>
      <c r="AC658" s="1">
        <f>VLOOKUP(customer!A658,Marketing!A:I,9,FALSE)</f>
        <v>43737</v>
      </c>
    </row>
    <row r="659" spans="1:29" x14ac:dyDescent="0.3">
      <c r="A659">
        <v>3022</v>
      </c>
      <c r="B659">
        <v>165308</v>
      </c>
      <c r="C659">
        <v>0</v>
      </c>
      <c r="D659">
        <v>0</v>
      </c>
      <c r="E659">
        <v>47</v>
      </c>
      <c r="F659" t="str">
        <f>IF(customer!G659=1, "Married", IF(customer!H659=1, "Single", IF(customer!F659=1, "Divorced", IF(customer!I659=1, "Together", IF(customer!J659=1, "Widowed", "Unknown")))))</f>
        <v>Married</v>
      </c>
      <c r="G659" t="str">
        <f>IF(customer!K659=1,"Basic",IF(customer!L659=1,"Graduate",IF(customer!M659=1,"Master",IF(customer!N659=1,"PhD","Unknown"))))</f>
        <v>Graduate</v>
      </c>
      <c r="H659" t="s">
        <v>20</v>
      </c>
      <c r="I659">
        <f>VLOOKUP(customer!A659,sales_update!A:N,2,FALSE)</f>
        <v>60</v>
      </c>
      <c r="J659">
        <f xml:space="preserve"> VLOOKUP(customer!A659,sales_update!A:N,3,FALSE)</f>
        <v>1805</v>
      </c>
      <c r="K659">
        <f>VLOOKUP(customer!A659,sales_update!A:N,4,FALSE)</f>
        <v>0</v>
      </c>
      <c r="L659">
        <f>VLOOKUP(customer!A659,sales_update!A:N,5,FALSE)</f>
        <v>668</v>
      </c>
      <c r="M659">
        <f>VLOOKUP(customer!A659,sales_update!A:N,6,FALSE)</f>
        <v>304</v>
      </c>
      <c r="N659">
        <f>VLOOKUP(customer!A659,sales_update!A:N,7,FALSE)</f>
        <v>202</v>
      </c>
      <c r="O659">
        <f>VLOOKUP(customer!A659,sales_update!A:N,8,FALSE)</f>
        <v>86</v>
      </c>
      <c r="P659">
        <f>VLOOKUP(customer!A659,sales_update!A:N,9,FALSE)</f>
        <v>2893</v>
      </c>
      <c r="Q659">
        <f>VLOOKUP(customer!A659,sales_update!A:N,10,FALSE)</f>
        <v>1</v>
      </c>
      <c r="R659">
        <f>VLOOKUP(customer!A659,sales_update!A:N,11,FALSE)</f>
        <v>7</v>
      </c>
      <c r="S659">
        <f>VLOOKUP(customer!A659,sales_update!A:N,12,FALSE)</f>
        <v>8</v>
      </c>
      <c r="T659">
        <f>VLOOKUP(customer!A659,sales_update!A:N,13,FALSE)</f>
        <v>12</v>
      </c>
      <c r="U659">
        <f>VLOOKUP(customer!A659,sales_update!A:N,14,FALSE)</f>
        <v>4</v>
      </c>
      <c r="V659">
        <f>VLOOKUP(customer!A659,Marketing!A:I,2,FALSE)</f>
        <v>0</v>
      </c>
      <c r="W659">
        <f>VLOOKUP(customer!A659,Marketing!A:I,3,FALSE)</f>
        <v>0</v>
      </c>
      <c r="X659">
        <f>VLOOKUP(customer!A659,Marketing!A:I,4,FALSE)</f>
        <v>1</v>
      </c>
      <c r="Y659">
        <f>VLOOKUP(customer!A659,Marketing!A:I,5,FALSE)</f>
        <v>1</v>
      </c>
      <c r="Z659">
        <f>VLOOKUP(customer!A659,Marketing!A:I,6,FALSE)</f>
        <v>0</v>
      </c>
      <c r="AA659">
        <f>VLOOKUP(customer!A659,Marketing!A:I,7,FALSE)</f>
        <v>0</v>
      </c>
      <c r="AB659">
        <f>VLOOKUP(customer!A659,Marketing!A:I,8,FALSE)</f>
        <v>0</v>
      </c>
      <c r="AC659" s="1">
        <f>VLOOKUP(customer!A659,Marketing!A:I,9,FALSE)</f>
        <v>43877</v>
      </c>
    </row>
    <row r="660" spans="1:29" x14ac:dyDescent="0.3">
      <c r="A660">
        <v>1661</v>
      </c>
      <c r="B660">
        <v>165295</v>
      </c>
      <c r="C660">
        <v>0</v>
      </c>
      <c r="D660">
        <v>0</v>
      </c>
      <c r="E660">
        <v>40</v>
      </c>
      <c r="F660" t="str">
        <f>IF(customer!G660=1, "Married", IF(customer!H660=1, "Single", IF(customer!F660=1, "Divorced", IF(customer!I660=1, "Together", IF(customer!J660=1, "Widowed", "Unknown")))))</f>
        <v>Single</v>
      </c>
      <c r="G660" t="str">
        <f>IF(customer!K660=1,"Basic",IF(customer!L660=1,"Graduate",IF(customer!M660=1,"Master",IF(customer!N660=1,"PhD","Unknown"))))</f>
        <v>PhD</v>
      </c>
      <c r="H660" t="s">
        <v>15</v>
      </c>
      <c r="I660">
        <f>VLOOKUP(customer!A660,sales_update!A:N,2,FALSE)</f>
        <v>19</v>
      </c>
      <c r="J660">
        <f xml:space="preserve"> VLOOKUP(customer!A660,sales_update!A:N,3,FALSE)</f>
        <v>924</v>
      </c>
      <c r="K660">
        <f>VLOOKUP(customer!A660,sales_update!A:N,4,FALSE)</f>
        <v>81</v>
      </c>
      <c r="L660">
        <f>VLOOKUP(customer!A660,sales_update!A:N,5,FALSE)</f>
        <v>296</v>
      </c>
      <c r="M660">
        <f>VLOOKUP(customer!A660,sales_update!A:N,6,FALSE)</f>
        <v>86</v>
      </c>
      <c r="N660">
        <f>VLOOKUP(customer!A660,sales_update!A:N,7,FALSE)</f>
        <v>278</v>
      </c>
      <c r="O660">
        <f>VLOOKUP(customer!A660,sales_update!A:N,8,FALSE)</f>
        <v>15</v>
      </c>
      <c r="P660">
        <f>VLOOKUP(customer!A660,sales_update!A:N,9,FALSE)</f>
        <v>1651</v>
      </c>
      <c r="Q660">
        <f>VLOOKUP(customer!A660,sales_update!A:N,10,FALSE)</f>
        <v>1</v>
      </c>
      <c r="R660">
        <f>VLOOKUP(customer!A660,sales_update!A:N,11,FALSE)</f>
        <v>3</v>
      </c>
      <c r="S660">
        <f>VLOOKUP(customer!A660,sales_update!A:N,12,FALSE)</f>
        <v>3</v>
      </c>
      <c r="T660">
        <f>VLOOKUP(customer!A660,sales_update!A:N,13,FALSE)</f>
        <v>13</v>
      </c>
      <c r="U660">
        <f>VLOOKUP(customer!A660,sales_update!A:N,14,FALSE)</f>
        <v>2</v>
      </c>
      <c r="V660">
        <f>VLOOKUP(customer!A660,Marketing!A:I,2,FALSE)</f>
        <v>0</v>
      </c>
      <c r="W660">
        <f>VLOOKUP(customer!A660,Marketing!A:I,3,FALSE)</f>
        <v>0</v>
      </c>
      <c r="X660">
        <f>VLOOKUP(customer!A660,Marketing!A:I,4,FALSE)</f>
        <v>0</v>
      </c>
      <c r="Y660">
        <f>VLOOKUP(customer!A660,Marketing!A:I,5,FALSE)</f>
        <v>0</v>
      </c>
      <c r="Z660">
        <f>VLOOKUP(customer!A660,Marketing!A:I,6,FALSE)</f>
        <v>0</v>
      </c>
      <c r="AA660">
        <f>VLOOKUP(customer!A660,Marketing!A:I,7,FALSE)</f>
        <v>0</v>
      </c>
      <c r="AB660">
        <f>VLOOKUP(customer!A660,Marketing!A:I,8,FALSE)</f>
        <v>0</v>
      </c>
      <c r="AC660" s="1">
        <f>VLOOKUP(customer!A660,Marketing!A:I,9,FALSE)</f>
        <v>43980</v>
      </c>
    </row>
    <row r="661" spans="1:29" x14ac:dyDescent="0.3">
      <c r="A661">
        <v>1483</v>
      </c>
      <c r="B661">
        <v>165275</v>
      </c>
      <c r="C661">
        <v>0</v>
      </c>
      <c r="D661">
        <v>0</v>
      </c>
      <c r="E661">
        <v>76</v>
      </c>
      <c r="F661" t="str">
        <f>IF(customer!G661=1, "Married", IF(customer!H661=1, "Single", IF(customer!F661=1, "Divorced", IF(customer!I661=1, "Together", IF(customer!J661=1, "Widowed", "Unknown")))))</f>
        <v>Married</v>
      </c>
      <c r="G661" t="str">
        <f>IF(customer!K661=1,"Basic",IF(customer!L661=1,"Graduate",IF(customer!M661=1,"Master",IF(customer!N661=1,"PhD","Unknown"))))</f>
        <v>Graduate</v>
      </c>
      <c r="H661" t="s">
        <v>18</v>
      </c>
      <c r="I661">
        <f>VLOOKUP(customer!A661,sales_update!A:N,2,FALSE)</f>
        <v>9</v>
      </c>
      <c r="J661">
        <f xml:space="preserve"> VLOOKUP(customer!A661,sales_update!A:N,3,FALSE)</f>
        <v>982</v>
      </c>
      <c r="K661">
        <f>VLOOKUP(customer!A661,sales_update!A:N,4,FALSE)</f>
        <v>35</v>
      </c>
      <c r="L661">
        <f>VLOOKUP(customer!A661,sales_update!A:N,5,FALSE)</f>
        <v>552</v>
      </c>
      <c r="M661">
        <f>VLOOKUP(customer!A661,sales_update!A:N,6,FALSE)</f>
        <v>230</v>
      </c>
      <c r="N661">
        <f>VLOOKUP(customer!A661,sales_update!A:N,7,FALSE)</f>
        <v>35</v>
      </c>
      <c r="O661">
        <f>VLOOKUP(customer!A661,sales_update!A:N,8,FALSE)</f>
        <v>53</v>
      </c>
      <c r="P661">
        <f>VLOOKUP(customer!A661,sales_update!A:N,9,FALSE)</f>
        <v>1783</v>
      </c>
      <c r="Q661">
        <f>VLOOKUP(customer!A661,sales_update!A:N,10,FALSE)</f>
        <v>1</v>
      </c>
      <c r="R661">
        <f>VLOOKUP(customer!A661,sales_update!A:N,11,FALSE)</f>
        <v>4</v>
      </c>
      <c r="S661">
        <f>VLOOKUP(customer!A661,sales_update!A:N,12,FALSE)</f>
        <v>3</v>
      </c>
      <c r="T661">
        <f>VLOOKUP(customer!A661,sales_update!A:N,13,FALSE)</f>
        <v>13</v>
      </c>
      <c r="U661">
        <f>VLOOKUP(customer!A661,sales_update!A:N,14,FALSE)</f>
        <v>2</v>
      </c>
      <c r="V661">
        <f>VLOOKUP(customer!A661,Marketing!A:I,2,FALSE)</f>
        <v>0</v>
      </c>
      <c r="W661">
        <f>VLOOKUP(customer!A661,Marketing!A:I,3,FALSE)</f>
        <v>0</v>
      </c>
      <c r="X661">
        <f>VLOOKUP(customer!A661,Marketing!A:I,4,FALSE)</f>
        <v>0</v>
      </c>
      <c r="Y661">
        <f>VLOOKUP(customer!A661,Marketing!A:I,5,FALSE)</f>
        <v>0</v>
      </c>
      <c r="Z661">
        <f>VLOOKUP(customer!A661,Marketing!A:I,6,FALSE)</f>
        <v>0</v>
      </c>
      <c r="AA661">
        <f>VLOOKUP(customer!A661,Marketing!A:I,7,FALSE)</f>
        <v>0</v>
      </c>
      <c r="AB661">
        <f>VLOOKUP(customer!A661,Marketing!A:I,8,FALSE)</f>
        <v>0</v>
      </c>
      <c r="AC661" s="1">
        <f>VLOOKUP(customer!A661,Marketing!A:I,9,FALSE)</f>
        <v>43716</v>
      </c>
    </row>
    <row r="662" spans="1:29" x14ac:dyDescent="0.3">
      <c r="A662">
        <v>3097</v>
      </c>
      <c r="B662">
        <v>165220</v>
      </c>
      <c r="C662">
        <v>0</v>
      </c>
      <c r="D662">
        <v>0</v>
      </c>
      <c r="E662">
        <v>55</v>
      </c>
      <c r="F662" t="str">
        <f>IF(customer!G662=1, "Married", IF(customer!H662=1, "Single", IF(customer!F662=1, "Divorced", IF(customer!I662=1, "Together", IF(customer!J662=1, "Widowed", "Unknown")))))</f>
        <v>Together</v>
      </c>
      <c r="G662" t="str">
        <f>IF(customer!K662=1,"Basic",IF(customer!L662=1,"Graduate",IF(customer!M662=1,"Master",IF(customer!N662=1,"PhD","Unknown"))))</f>
        <v>PhD</v>
      </c>
      <c r="H662" t="s">
        <v>18</v>
      </c>
      <c r="I662">
        <f>VLOOKUP(customer!A662,sales_update!A:N,2,FALSE)</f>
        <v>3</v>
      </c>
      <c r="J662">
        <f xml:space="preserve"> VLOOKUP(customer!A662,sales_update!A:N,3,FALSE)</f>
        <v>2255</v>
      </c>
      <c r="K662">
        <f>VLOOKUP(customer!A662,sales_update!A:N,4,FALSE)</f>
        <v>160</v>
      </c>
      <c r="L662">
        <f>VLOOKUP(customer!A662,sales_update!A:N,5,FALSE)</f>
        <v>740</v>
      </c>
      <c r="M662">
        <f>VLOOKUP(customer!A662,sales_update!A:N,6,FALSE)</f>
        <v>0</v>
      </c>
      <c r="N662">
        <f>VLOOKUP(customer!A662,sales_update!A:N,7,FALSE)</f>
        <v>63</v>
      </c>
      <c r="O662">
        <f>VLOOKUP(customer!A662,sales_update!A:N,8,FALSE)</f>
        <v>30</v>
      </c>
      <c r="P662">
        <f>VLOOKUP(customer!A662,sales_update!A:N,9,FALSE)</f>
        <v>3187</v>
      </c>
      <c r="Q662">
        <f>VLOOKUP(customer!A662,sales_update!A:N,10,FALSE)</f>
        <v>4</v>
      </c>
      <c r="R662">
        <f>VLOOKUP(customer!A662,sales_update!A:N,11,FALSE)</f>
        <v>8</v>
      </c>
      <c r="S662">
        <f>VLOOKUP(customer!A662,sales_update!A:N,12,FALSE)</f>
        <v>4</v>
      </c>
      <c r="T662">
        <f>VLOOKUP(customer!A662,sales_update!A:N,13,FALSE)</f>
        <v>7</v>
      </c>
      <c r="U662">
        <f>VLOOKUP(customer!A662,sales_update!A:N,14,FALSE)</f>
        <v>6</v>
      </c>
      <c r="V662">
        <f>VLOOKUP(customer!A662,Marketing!A:I,2,FALSE)</f>
        <v>0</v>
      </c>
      <c r="W662">
        <f>VLOOKUP(customer!A662,Marketing!A:I,3,FALSE)</f>
        <v>0</v>
      </c>
      <c r="X662">
        <f>VLOOKUP(customer!A662,Marketing!A:I,4,FALSE)</f>
        <v>0</v>
      </c>
      <c r="Y662">
        <f>VLOOKUP(customer!A662,Marketing!A:I,5,FALSE)</f>
        <v>0</v>
      </c>
      <c r="Z662">
        <f>VLOOKUP(customer!A662,Marketing!A:I,6,FALSE)</f>
        <v>0</v>
      </c>
      <c r="AA662">
        <f>VLOOKUP(customer!A662,Marketing!A:I,7,FALSE)</f>
        <v>0</v>
      </c>
      <c r="AB662">
        <f>VLOOKUP(customer!A662,Marketing!A:I,8,FALSE)</f>
        <v>1</v>
      </c>
      <c r="AC662" s="1">
        <f>VLOOKUP(customer!A662,Marketing!A:I,9,FALSE)</f>
        <v>43504</v>
      </c>
    </row>
    <row r="663" spans="1:29" x14ac:dyDescent="0.3">
      <c r="A663">
        <v>3142</v>
      </c>
      <c r="B663">
        <v>165210</v>
      </c>
      <c r="C663">
        <v>0</v>
      </c>
      <c r="D663">
        <v>1</v>
      </c>
      <c r="E663">
        <v>65</v>
      </c>
      <c r="F663" t="str">
        <f>IF(customer!G663=1, "Married", IF(customer!H663=1, "Single", IF(customer!F663=1, "Divorced", IF(customer!I663=1, "Together", IF(customer!J663=1, "Widowed", "Unknown")))))</f>
        <v>Married</v>
      </c>
      <c r="G663" t="str">
        <f>IF(customer!K663=1,"Basic",IF(customer!L663=1,"Graduate",IF(customer!M663=1,"Master",IF(customer!N663=1,"PhD","Unknown"))))</f>
        <v>Graduate</v>
      </c>
      <c r="H663" t="s">
        <v>20</v>
      </c>
      <c r="I663">
        <f>VLOOKUP(customer!A663,sales_update!A:N,2,FALSE)</f>
        <v>25</v>
      </c>
      <c r="J663">
        <f xml:space="preserve"> VLOOKUP(customer!A663,sales_update!A:N,3,FALSE)</f>
        <v>1586</v>
      </c>
      <c r="K663">
        <f>VLOOKUP(customer!A663,sales_update!A:N,4,FALSE)</f>
        <v>0</v>
      </c>
      <c r="L663">
        <f>VLOOKUP(customer!A663,sales_update!A:N,5,FALSE)</f>
        <v>177</v>
      </c>
      <c r="M663">
        <f>VLOOKUP(customer!A663,sales_update!A:N,6,FALSE)</f>
        <v>0</v>
      </c>
      <c r="N663">
        <f>VLOOKUP(customer!A663,sales_update!A:N,7,FALSE)</f>
        <v>18</v>
      </c>
      <c r="O663">
        <f>VLOOKUP(customer!A663,sales_update!A:N,8,FALSE)</f>
        <v>71</v>
      </c>
      <c r="P663">
        <f>VLOOKUP(customer!A663,sales_update!A:N,9,FALSE)</f>
        <v>1710</v>
      </c>
      <c r="Q663">
        <f>VLOOKUP(customer!A663,sales_update!A:N,10,FALSE)</f>
        <v>2</v>
      </c>
      <c r="R663">
        <f>VLOOKUP(customer!A663,sales_update!A:N,11,FALSE)</f>
        <v>9</v>
      </c>
      <c r="S663">
        <f>VLOOKUP(customer!A663,sales_update!A:N,12,FALSE)</f>
        <v>3</v>
      </c>
      <c r="T663">
        <f>VLOOKUP(customer!A663,sales_update!A:N,13,FALSE)</f>
        <v>8</v>
      </c>
      <c r="U663">
        <f>VLOOKUP(customer!A663,sales_update!A:N,14,FALSE)</f>
        <v>6</v>
      </c>
      <c r="V663">
        <f>VLOOKUP(customer!A663,Marketing!A:I,2,FALSE)</f>
        <v>0</v>
      </c>
      <c r="W663">
        <f>VLOOKUP(customer!A663,Marketing!A:I,3,FALSE)</f>
        <v>1</v>
      </c>
      <c r="X663">
        <f>VLOOKUP(customer!A663,Marketing!A:I,4,FALSE)</f>
        <v>0</v>
      </c>
      <c r="Y663">
        <f>VLOOKUP(customer!A663,Marketing!A:I,5,FALSE)</f>
        <v>1</v>
      </c>
      <c r="Z663">
        <f>VLOOKUP(customer!A663,Marketing!A:I,6,FALSE)</f>
        <v>0</v>
      </c>
      <c r="AA663">
        <f>VLOOKUP(customer!A663,Marketing!A:I,7,FALSE)</f>
        <v>0</v>
      </c>
      <c r="AB663">
        <f>VLOOKUP(customer!A663,Marketing!A:I,8,FALSE)</f>
        <v>0</v>
      </c>
      <c r="AC663" s="1">
        <f>VLOOKUP(customer!A663,Marketing!A:I,9,FALSE)</f>
        <v>44057</v>
      </c>
    </row>
    <row r="664" spans="1:29" x14ac:dyDescent="0.3">
      <c r="A664">
        <v>2042</v>
      </c>
      <c r="B664">
        <v>165196</v>
      </c>
      <c r="C664">
        <v>0</v>
      </c>
      <c r="D664">
        <v>2</v>
      </c>
      <c r="E664">
        <v>62</v>
      </c>
      <c r="F664" t="str">
        <f>IF(customer!G664=1, "Married", IF(customer!H664=1, "Single", IF(customer!F664=1, "Divorced", IF(customer!I664=1, "Together", IF(customer!J664=1, "Widowed", "Unknown")))))</f>
        <v>Together</v>
      </c>
      <c r="G664" t="str">
        <f>IF(customer!K664=1,"Basic",IF(customer!L664=1,"Graduate",IF(customer!M664=1,"Master",IF(customer!N664=1,"PhD","Unknown"))))</f>
        <v>Graduate</v>
      </c>
      <c r="H664" t="s">
        <v>19</v>
      </c>
      <c r="I664">
        <f>VLOOKUP(customer!A664,sales_update!A:N,2,FALSE)</f>
        <v>34</v>
      </c>
      <c r="J664">
        <f xml:space="preserve"> VLOOKUP(customer!A664,sales_update!A:N,3,FALSE)</f>
        <v>1883</v>
      </c>
      <c r="K664">
        <f>VLOOKUP(customer!A664,sales_update!A:N,4,FALSE)</f>
        <v>48</v>
      </c>
      <c r="L664">
        <f>VLOOKUP(customer!A664,sales_update!A:N,5,FALSE)</f>
        <v>459</v>
      </c>
      <c r="M664">
        <f>VLOOKUP(customer!A664,sales_update!A:N,6,FALSE)</f>
        <v>30</v>
      </c>
      <c r="N664">
        <f>VLOOKUP(customer!A664,sales_update!A:N,7,FALSE)</f>
        <v>0</v>
      </c>
      <c r="O664">
        <f>VLOOKUP(customer!A664,sales_update!A:N,8,FALSE)</f>
        <v>507</v>
      </c>
      <c r="P664">
        <f>VLOOKUP(customer!A664,sales_update!A:N,9,FALSE)</f>
        <v>1913</v>
      </c>
      <c r="Q664">
        <f>VLOOKUP(customer!A664,sales_update!A:N,10,FALSE)</f>
        <v>2</v>
      </c>
      <c r="R664">
        <f>VLOOKUP(customer!A664,sales_update!A:N,11,FALSE)</f>
        <v>7</v>
      </c>
      <c r="S664">
        <f>VLOOKUP(customer!A664,sales_update!A:N,12,FALSE)</f>
        <v>6</v>
      </c>
      <c r="T664">
        <f>VLOOKUP(customer!A664,sales_update!A:N,13,FALSE)</f>
        <v>11</v>
      </c>
      <c r="U664">
        <f>VLOOKUP(customer!A664,sales_update!A:N,14,FALSE)</f>
        <v>5</v>
      </c>
      <c r="V664">
        <f>VLOOKUP(customer!A664,Marketing!A:I,2,FALSE)</f>
        <v>1</v>
      </c>
      <c r="W664">
        <f>VLOOKUP(customer!A664,Marketing!A:I,3,FALSE)</f>
        <v>0</v>
      </c>
      <c r="X664">
        <f>VLOOKUP(customer!A664,Marketing!A:I,4,FALSE)</f>
        <v>0</v>
      </c>
      <c r="Y664">
        <f>VLOOKUP(customer!A664,Marketing!A:I,5,FALSE)</f>
        <v>0</v>
      </c>
      <c r="Z664">
        <f>VLOOKUP(customer!A664,Marketing!A:I,6,FALSE)</f>
        <v>0</v>
      </c>
      <c r="AA664">
        <f>VLOOKUP(customer!A664,Marketing!A:I,7,FALSE)</f>
        <v>0</v>
      </c>
      <c r="AB664">
        <f>VLOOKUP(customer!A664,Marketing!A:I,8,FALSE)</f>
        <v>0</v>
      </c>
      <c r="AC664" s="1">
        <f>VLOOKUP(customer!A664,Marketing!A:I,9,FALSE)</f>
        <v>43829</v>
      </c>
    </row>
    <row r="665" spans="1:29" x14ac:dyDescent="0.3">
      <c r="A665">
        <v>1236</v>
      </c>
      <c r="B665">
        <v>165176</v>
      </c>
      <c r="C665">
        <v>0</v>
      </c>
      <c r="D665">
        <v>1</v>
      </c>
      <c r="E665">
        <v>51</v>
      </c>
      <c r="F665" t="str">
        <f>IF(customer!G665=1, "Married", IF(customer!H665=1, "Single", IF(customer!F665=1, "Divorced", IF(customer!I665=1, "Together", IF(customer!J665=1, "Widowed", "Unknown")))))</f>
        <v>Together</v>
      </c>
      <c r="G665" t="str">
        <f>IF(customer!K665=1,"Basic",IF(customer!L665=1,"Graduate",IF(customer!M665=1,"Master",IF(customer!N665=1,"PhD","Unknown"))))</f>
        <v>Master</v>
      </c>
      <c r="H665" t="s">
        <v>17</v>
      </c>
      <c r="I665">
        <f>VLOOKUP(customer!A665,sales_update!A:N,2,FALSE)</f>
        <v>57</v>
      </c>
      <c r="J665">
        <f xml:space="preserve"> VLOOKUP(customer!A665,sales_update!A:N,3,FALSE)</f>
        <v>2433</v>
      </c>
      <c r="K665">
        <f>VLOOKUP(customer!A665,sales_update!A:N,4,FALSE)</f>
        <v>71</v>
      </c>
      <c r="L665">
        <f>VLOOKUP(customer!A665,sales_update!A:N,5,FALSE)</f>
        <v>464</v>
      </c>
      <c r="M665">
        <f>VLOOKUP(customer!A665,sales_update!A:N,6,FALSE)</f>
        <v>558</v>
      </c>
      <c r="N665">
        <f>VLOOKUP(customer!A665,sales_update!A:N,7,FALSE)</f>
        <v>177</v>
      </c>
      <c r="O665">
        <f>VLOOKUP(customer!A665,sales_update!A:N,8,FALSE)</f>
        <v>177</v>
      </c>
      <c r="P665">
        <f>VLOOKUP(customer!A665,sales_update!A:N,9,FALSE)</f>
        <v>3525</v>
      </c>
      <c r="Q665">
        <f>VLOOKUP(customer!A665,sales_update!A:N,10,FALSE)</f>
        <v>4</v>
      </c>
      <c r="R665">
        <f>VLOOKUP(customer!A665,sales_update!A:N,11,FALSE)</f>
        <v>9</v>
      </c>
      <c r="S665">
        <f>VLOOKUP(customer!A665,sales_update!A:N,12,FALSE)</f>
        <v>6</v>
      </c>
      <c r="T665">
        <f>VLOOKUP(customer!A665,sales_update!A:N,13,FALSE)</f>
        <v>6</v>
      </c>
      <c r="U665">
        <f>VLOOKUP(customer!A665,sales_update!A:N,14,FALSE)</f>
        <v>6</v>
      </c>
      <c r="V665">
        <f>VLOOKUP(customer!A665,Marketing!A:I,2,FALSE)</f>
        <v>0</v>
      </c>
      <c r="W665">
        <f>VLOOKUP(customer!A665,Marketing!A:I,3,FALSE)</f>
        <v>0</v>
      </c>
      <c r="X665">
        <f>VLOOKUP(customer!A665,Marketing!A:I,4,FALSE)</f>
        <v>0</v>
      </c>
      <c r="Y665">
        <f>VLOOKUP(customer!A665,Marketing!A:I,5,FALSE)</f>
        <v>0</v>
      </c>
      <c r="Z665">
        <f>VLOOKUP(customer!A665,Marketing!A:I,6,FALSE)</f>
        <v>0</v>
      </c>
      <c r="AA665">
        <f>VLOOKUP(customer!A665,Marketing!A:I,7,FALSE)</f>
        <v>0</v>
      </c>
      <c r="AB665">
        <f>VLOOKUP(customer!A665,Marketing!A:I,8,FALSE)</f>
        <v>0</v>
      </c>
      <c r="AC665" s="1">
        <f>VLOOKUP(customer!A665,Marketing!A:I,9,FALSE)</f>
        <v>43560</v>
      </c>
    </row>
    <row r="666" spans="1:29" x14ac:dyDescent="0.3">
      <c r="A666">
        <v>2288</v>
      </c>
      <c r="B666">
        <v>165169</v>
      </c>
      <c r="C666">
        <v>0</v>
      </c>
      <c r="D666">
        <v>0</v>
      </c>
      <c r="E666">
        <v>38</v>
      </c>
      <c r="F666" t="str">
        <f>IF(customer!G666=1, "Married", IF(customer!H666=1, "Single", IF(customer!F666=1, "Divorced", IF(customer!I666=1, "Together", IF(customer!J666=1, "Widowed", "Unknown")))))</f>
        <v>Married</v>
      </c>
      <c r="G666" t="str">
        <f>IF(customer!K666=1,"Basic",IF(customer!L666=1,"Graduate",IF(customer!M666=1,"Master",IF(customer!N666=1,"PhD","Unknown"))))</f>
        <v>Graduate</v>
      </c>
      <c r="H666" t="s">
        <v>19</v>
      </c>
      <c r="I666">
        <f>VLOOKUP(customer!A666,sales_update!A:N,2,FALSE)</f>
        <v>23</v>
      </c>
      <c r="J666">
        <f xml:space="preserve"> VLOOKUP(customer!A666,sales_update!A:N,3,FALSE)</f>
        <v>2722</v>
      </c>
      <c r="K666">
        <f>VLOOKUP(customer!A666,sales_update!A:N,4,FALSE)</f>
        <v>0</v>
      </c>
      <c r="L666">
        <f>VLOOKUP(customer!A666,sales_update!A:N,5,FALSE)</f>
        <v>175</v>
      </c>
      <c r="M666">
        <f>VLOOKUP(customer!A666,sales_update!A:N,6,FALSE)</f>
        <v>0</v>
      </c>
      <c r="N666">
        <f>VLOOKUP(customer!A666,sales_update!A:N,7,FALSE)</f>
        <v>0</v>
      </c>
      <c r="O666">
        <f>VLOOKUP(customer!A666,sales_update!A:N,8,FALSE)</f>
        <v>117</v>
      </c>
      <c r="P666">
        <f>VLOOKUP(customer!A666,sales_update!A:N,9,FALSE)</f>
        <v>2780</v>
      </c>
      <c r="Q666">
        <f>VLOOKUP(customer!A666,sales_update!A:N,10,FALSE)</f>
        <v>1</v>
      </c>
      <c r="R666">
        <f>VLOOKUP(customer!A666,sales_update!A:N,11,FALSE)</f>
        <v>10</v>
      </c>
      <c r="S666">
        <f>VLOOKUP(customer!A666,sales_update!A:N,12,FALSE)</f>
        <v>4</v>
      </c>
      <c r="T666">
        <f>VLOOKUP(customer!A666,sales_update!A:N,13,FALSE)</f>
        <v>13</v>
      </c>
      <c r="U666">
        <f>VLOOKUP(customer!A666,sales_update!A:N,14,FALSE)</f>
        <v>6</v>
      </c>
      <c r="V666">
        <f>VLOOKUP(customer!A666,Marketing!A:I,2,FALSE)</f>
        <v>1</v>
      </c>
      <c r="W666">
        <f>VLOOKUP(customer!A666,Marketing!A:I,3,FALSE)</f>
        <v>0</v>
      </c>
      <c r="X666">
        <f>VLOOKUP(customer!A666,Marketing!A:I,4,FALSE)</f>
        <v>1</v>
      </c>
      <c r="Y666">
        <f>VLOOKUP(customer!A666,Marketing!A:I,5,FALSE)</f>
        <v>1</v>
      </c>
      <c r="Z666">
        <f>VLOOKUP(customer!A666,Marketing!A:I,6,FALSE)</f>
        <v>1</v>
      </c>
      <c r="AA666">
        <f>VLOOKUP(customer!A666,Marketing!A:I,7,FALSE)</f>
        <v>0</v>
      </c>
      <c r="AB666">
        <f>VLOOKUP(customer!A666,Marketing!A:I,8,FALSE)</f>
        <v>1</v>
      </c>
      <c r="AC666" s="1">
        <f>VLOOKUP(customer!A666,Marketing!A:I,9,FALSE)</f>
        <v>44002</v>
      </c>
    </row>
    <row r="667" spans="1:29" x14ac:dyDescent="0.3">
      <c r="A667">
        <v>2450</v>
      </c>
      <c r="B667">
        <v>165148</v>
      </c>
      <c r="C667">
        <v>0</v>
      </c>
      <c r="D667">
        <v>1</v>
      </c>
      <c r="E667">
        <v>62</v>
      </c>
      <c r="F667" t="str">
        <f>IF(customer!G667=1, "Married", IF(customer!H667=1, "Single", IF(customer!F667=1, "Divorced", IF(customer!I667=1, "Together", IF(customer!J667=1, "Widowed", "Unknown")))))</f>
        <v>Married</v>
      </c>
      <c r="G667" t="str">
        <f>IF(customer!K667=1,"Basic",IF(customer!L667=1,"Graduate",IF(customer!M667=1,"Master",IF(customer!N667=1,"PhD","Unknown"))))</f>
        <v>Graduate</v>
      </c>
      <c r="H667" t="s">
        <v>19</v>
      </c>
      <c r="I667">
        <f>VLOOKUP(customer!A667,sales_update!A:N,2,FALSE)</f>
        <v>9</v>
      </c>
      <c r="J667">
        <f xml:space="preserve"> VLOOKUP(customer!A667,sales_update!A:N,3,FALSE)</f>
        <v>1166</v>
      </c>
      <c r="K667">
        <f>VLOOKUP(customer!A667,sales_update!A:N,4,FALSE)</f>
        <v>89</v>
      </c>
      <c r="L667">
        <f>VLOOKUP(customer!A667,sales_update!A:N,5,FALSE)</f>
        <v>1070</v>
      </c>
      <c r="M667">
        <f>VLOOKUP(customer!A667,sales_update!A:N,6,FALSE)</f>
        <v>84</v>
      </c>
      <c r="N667">
        <f>VLOOKUP(customer!A667,sales_update!A:N,7,FALSE)</f>
        <v>30</v>
      </c>
      <c r="O667">
        <f>VLOOKUP(customer!A667,sales_update!A:N,8,FALSE)</f>
        <v>388</v>
      </c>
      <c r="P667">
        <f>VLOOKUP(customer!A667,sales_update!A:N,9,FALSE)</f>
        <v>2051</v>
      </c>
      <c r="Q667">
        <f>VLOOKUP(customer!A667,sales_update!A:N,10,FALSE)</f>
        <v>2</v>
      </c>
      <c r="R667">
        <f>VLOOKUP(customer!A667,sales_update!A:N,11,FALSE)</f>
        <v>6</v>
      </c>
      <c r="S667">
        <f>VLOOKUP(customer!A667,sales_update!A:N,12,FALSE)</f>
        <v>6</v>
      </c>
      <c r="T667">
        <f>VLOOKUP(customer!A667,sales_update!A:N,13,FALSE)</f>
        <v>7</v>
      </c>
      <c r="U667">
        <f>VLOOKUP(customer!A667,sales_update!A:N,14,FALSE)</f>
        <v>4</v>
      </c>
      <c r="V667">
        <f>VLOOKUP(customer!A667,Marketing!A:I,2,FALSE)</f>
        <v>0</v>
      </c>
      <c r="W667">
        <f>VLOOKUP(customer!A667,Marketing!A:I,3,FALSE)</f>
        <v>0</v>
      </c>
      <c r="X667">
        <f>VLOOKUP(customer!A667,Marketing!A:I,4,FALSE)</f>
        <v>0</v>
      </c>
      <c r="Y667">
        <f>VLOOKUP(customer!A667,Marketing!A:I,5,FALSE)</f>
        <v>0</v>
      </c>
      <c r="Z667">
        <f>VLOOKUP(customer!A667,Marketing!A:I,6,FALSE)</f>
        <v>0</v>
      </c>
      <c r="AA667">
        <f>VLOOKUP(customer!A667,Marketing!A:I,7,FALSE)</f>
        <v>0</v>
      </c>
      <c r="AB667">
        <f>VLOOKUP(customer!A667,Marketing!A:I,8,FALSE)</f>
        <v>0</v>
      </c>
      <c r="AC667" s="1">
        <f>VLOOKUP(customer!A667,Marketing!A:I,9,FALSE)</f>
        <v>43578</v>
      </c>
    </row>
    <row r="668" spans="1:29" x14ac:dyDescent="0.3">
      <c r="A668">
        <v>2230</v>
      </c>
      <c r="B668">
        <v>165106</v>
      </c>
      <c r="C668">
        <v>0</v>
      </c>
      <c r="D668">
        <v>1</v>
      </c>
      <c r="E668">
        <v>45</v>
      </c>
      <c r="F668" t="str">
        <f>IF(customer!G668=1, "Married", IF(customer!H668=1, "Single", IF(customer!F668=1, "Divorced", IF(customer!I668=1, "Together", IF(customer!J668=1, "Widowed", "Unknown")))))</f>
        <v>Married</v>
      </c>
      <c r="G668" t="str">
        <f>IF(customer!K668=1,"Basic",IF(customer!L668=1,"Graduate",IF(customer!M668=1,"Master",IF(customer!N668=1,"PhD","Unknown"))))</f>
        <v>Graduate</v>
      </c>
      <c r="H668" t="s">
        <v>20</v>
      </c>
      <c r="I668">
        <f>VLOOKUP(customer!A668,sales_update!A:N,2,FALSE)</f>
        <v>55</v>
      </c>
      <c r="J668">
        <f xml:space="preserve"> VLOOKUP(customer!A668,sales_update!A:N,3,FALSE)</f>
        <v>2003</v>
      </c>
      <c r="K668">
        <f>VLOOKUP(customer!A668,sales_update!A:N,4,FALSE)</f>
        <v>48</v>
      </c>
      <c r="L668">
        <f>VLOOKUP(customer!A668,sales_update!A:N,5,FALSE)</f>
        <v>337</v>
      </c>
      <c r="M668">
        <f>VLOOKUP(customer!A668,sales_update!A:N,6,FALSE)</f>
        <v>30</v>
      </c>
      <c r="N668">
        <f>VLOOKUP(customer!A668,sales_update!A:N,7,FALSE)</f>
        <v>0</v>
      </c>
      <c r="O668">
        <f>VLOOKUP(customer!A668,sales_update!A:N,8,FALSE)</f>
        <v>48</v>
      </c>
      <c r="P668">
        <f>VLOOKUP(customer!A668,sales_update!A:N,9,FALSE)</f>
        <v>2371</v>
      </c>
      <c r="Q668">
        <f>VLOOKUP(customer!A668,sales_update!A:N,10,FALSE)</f>
        <v>3</v>
      </c>
      <c r="R668">
        <f>VLOOKUP(customer!A668,sales_update!A:N,11,FALSE)</f>
        <v>8</v>
      </c>
      <c r="S668">
        <f>VLOOKUP(customer!A668,sales_update!A:N,12,FALSE)</f>
        <v>3</v>
      </c>
      <c r="T668">
        <f>VLOOKUP(customer!A668,sales_update!A:N,13,FALSE)</f>
        <v>13</v>
      </c>
      <c r="U668">
        <f>VLOOKUP(customer!A668,sales_update!A:N,14,FALSE)</f>
        <v>6</v>
      </c>
      <c r="V668">
        <f>VLOOKUP(customer!A668,Marketing!A:I,2,FALSE)</f>
        <v>0</v>
      </c>
      <c r="W668">
        <f>VLOOKUP(customer!A668,Marketing!A:I,3,FALSE)</f>
        <v>1</v>
      </c>
      <c r="X668">
        <f>VLOOKUP(customer!A668,Marketing!A:I,4,FALSE)</f>
        <v>0</v>
      </c>
      <c r="Y668">
        <f>VLOOKUP(customer!A668,Marketing!A:I,5,FALSE)</f>
        <v>0</v>
      </c>
      <c r="Z668">
        <f>VLOOKUP(customer!A668,Marketing!A:I,6,FALSE)</f>
        <v>0</v>
      </c>
      <c r="AA668">
        <f>VLOOKUP(customer!A668,Marketing!A:I,7,FALSE)</f>
        <v>0</v>
      </c>
      <c r="AB668">
        <f>VLOOKUP(customer!A668,Marketing!A:I,8,FALSE)</f>
        <v>0</v>
      </c>
      <c r="AC668" s="1">
        <f>VLOOKUP(customer!A668,Marketing!A:I,9,FALSE)</f>
        <v>44132</v>
      </c>
    </row>
    <row r="669" spans="1:29" x14ac:dyDescent="0.3">
      <c r="A669">
        <v>1131</v>
      </c>
      <c r="B669">
        <v>165104</v>
      </c>
      <c r="C669">
        <v>0</v>
      </c>
      <c r="D669">
        <v>1</v>
      </c>
      <c r="E669">
        <v>44</v>
      </c>
      <c r="F669" t="str">
        <f>IF(customer!G669=1, "Married", IF(customer!H669=1, "Single", IF(customer!F669=1, "Divorced", IF(customer!I669=1, "Together", IF(customer!J669=1, "Widowed", "Unknown")))))</f>
        <v>Together</v>
      </c>
      <c r="G669" t="str">
        <f>IF(customer!K669=1,"Basic",IF(customer!L669=1,"Graduate",IF(customer!M669=1,"Master",IF(customer!N669=1,"PhD","Unknown"))))</f>
        <v>Master</v>
      </c>
      <c r="H669" t="s">
        <v>16</v>
      </c>
      <c r="I669">
        <f>VLOOKUP(customer!A669,sales_update!A:N,2,FALSE)</f>
        <v>4</v>
      </c>
      <c r="J669">
        <f xml:space="preserve"> VLOOKUP(customer!A669,sales_update!A:N,3,FALSE)</f>
        <v>1872</v>
      </c>
      <c r="K669">
        <f>VLOOKUP(customer!A669,sales_update!A:N,4,FALSE)</f>
        <v>0</v>
      </c>
      <c r="L669">
        <f>VLOOKUP(customer!A669,sales_update!A:N,5,FALSE)</f>
        <v>588</v>
      </c>
      <c r="M669">
        <f>VLOOKUP(customer!A669,sales_update!A:N,6,FALSE)</f>
        <v>33</v>
      </c>
      <c r="N669">
        <f>VLOOKUP(customer!A669,sales_update!A:N,7,FALSE)</f>
        <v>51</v>
      </c>
      <c r="O669">
        <f>VLOOKUP(customer!A669,sales_update!A:N,8,FALSE)</f>
        <v>127</v>
      </c>
      <c r="P669">
        <f>VLOOKUP(customer!A669,sales_update!A:N,9,FALSE)</f>
        <v>2417</v>
      </c>
      <c r="Q669">
        <f>VLOOKUP(customer!A669,sales_update!A:N,10,FALSE)</f>
        <v>2</v>
      </c>
      <c r="R669">
        <f>VLOOKUP(customer!A669,sales_update!A:N,11,FALSE)</f>
        <v>3</v>
      </c>
      <c r="S669">
        <f>VLOOKUP(customer!A669,sales_update!A:N,12,FALSE)</f>
        <v>5</v>
      </c>
      <c r="T669">
        <f>VLOOKUP(customer!A669,sales_update!A:N,13,FALSE)</f>
        <v>7</v>
      </c>
      <c r="U669">
        <f>VLOOKUP(customer!A669,sales_update!A:N,14,FALSE)</f>
        <v>7</v>
      </c>
      <c r="V669">
        <f>VLOOKUP(customer!A669,Marketing!A:I,2,FALSE)</f>
        <v>0</v>
      </c>
      <c r="W669">
        <f>VLOOKUP(customer!A669,Marketing!A:I,3,FALSE)</f>
        <v>0</v>
      </c>
      <c r="X669">
        <f>VLOOKUP(customer!A669,Marketing!A:I,4,FALSE)</f>
        <v>0</v>
      </c>
      <c r="Y669">
        <f>VLOOKUP(customer!A669,Marketing!A:I,5,FALSE)</f>
        <v>0</v>
      </c>
      <c r="Z669">
        <f>VLOOKUP(customer!A669,Marketing!A:I,6,FALSE)</f>
        <v>0</v>
      </c>
      <c r="AA669">
        <f>VLOOKUP(customer!A669,Marketing!A:I,7,FALSE)</f>
        <v>0</v>
      </c>
      <c r="AB669">
        <f>VLOOKUP(customer!A669,Marketing!A:I,8,FALSE)</f>
        <v>1</v>
      </c>
      <c r="AC669" s="1">
        <f>VLOOKUP(customer!A669,Marketing!A:I,9,FALSE)</f>
        <v>43941</v>
      </c>
    </row>
    <row r="670" spans="1:29" x14ac:dyDescent="0.3">
      <c r="A670">
        <v>1470</v>
      </c>
      <c r="B670">
        <v>165104</v>
      </c>
      <c r="C670">
        <v>0</v>
      </c>
      <c r="D670">
        <v>1</v>
      </c>
      <c r="E670">
        <v>44</v>
      </c>
      <c r="F670" t="str">
        <f>IF(customer!G670=1, "Married", IF(customer!H670=1, "Single", IF(customer!F670=1, "Divorced", IF(customer!I670=1, "Together", IF(customer!J670=1, "Widowed", "Unknown")))))</f>
        <v>Together</v>
      </c>
      <c r="G670" t="str">
        <f>IF(customer!K670=1,"Basic",IF(customer!L670=1,"Graduate",IF(customer!M670=1,"Master",IF(customer!N670=1,"PhD","Unknown"))))</f>
        <v>Master</v>
      </c>
      <c r="H670" t="s">
        <v>17</v>
      </c>
      <c r="I670">
        <f>VLOOKUP(customer!A670,sales_update!A:N,2,FALSE)</f>
        <v>4</v>
      </c>
      <c r="J670">
        <f xml:space="preserve"> VLOOKUP(customer!A670,sales_update!A:N,3,FALSE)</f>
        <v>1872</v>
      </c>
      <c r="K670">
        <f>VLOOKUP(customer!A670,sales_update!A:N,4,FALSE)</f>
        <v>0</v>
      </c>
      <c r="L670">
        <f>VLOOKUP(customer!A670,sales_update!A:N,5,FALSE)</f>
        <v>588</v>
      </c>
      <c r="M670">
        <f>VLOOKUP(customer!A670,sales_update!A:N,6,FALSE)</f>
        <v>33</v>
      </c>
      <c r="N670">
        <f>VLOOKUP(customer!A670,sales_update!A:N,7,FALSE)</f>
        <v>51</v>
      </c>
      <c r="O670">
        <f>VLOOKUP(customer!A670,sales_update!A:N,8,FALSE)</f>
        <v>127</v>
      </c>
      <c r="P670">
        <f>VLOOKUP(customer!A670,sales_update!A:N,9,FALSE)</f>
        <v>2417</v>
      </c>
      <c r="Q670">
        <f>VLOOKUP(customer!A670,sales_update!A:N,10,FALSE)</f>
        <v>2</v>
      </c>
      <c r="R670">
        <f>VLOOKUP(customer!A670,sales_update!A:N,11,FALSE)</f>
        <v>3</v>
      </c>
      <c r="S670">
        <f>VLOOKUP(customer!A670,sales_update!A:N,12,FALSE)</f>
        <v>5</v>
      </c>
      <c r="T670">
        <f>VLOOKUP(customer!A670,sales_update!A:N,13,FALSE)</f>
        <v>7</v>
      </c>
      <c r="U670">
        <f>VLOOKUP(customer!A670,sales_update!A:N,14,FALSE)</f>
        <v>7</v>
      </c>
      <c r="V670">
        <f>VLOOKUP(customer!A670,Marketing!A:I,2,FALSE)</f>
        <v>0</v>
      </c>
      <c r="W670">
        <f>VLOOKUP(customer!A670,Marketing!A:I,3,FALSE)</f>
        <v>0</v>
      </c>
      <c r="X670">
        <f>VLOOKUP(customer!A670,Marketing!A:I,4,FALSE)</f>
        <v>0</v>
      </c>
      <c r="Y670">
        <f>VLOOKUP(customer!A670,Marketing!A:I,5,FALSE)</f>
        <v>0</v>
      </c>
      <c r="Z670">
        <f>VLOOKUP(customer!A670,Marketing!A:I,6,FALSE)</f>
        <v>0</v>
      </c>
      <c r="AA670">
        <f>VLOOKUP(customer!A670,Marketing!A:I,7,FALSE)</f>
        <v>0</v>
      </c>
      <c r="AB670">
        <f>VLOOKUP(customer!A670,Marketing!A:I,8,FALSE)</f>
        <v>0</v>
      </c>
      <c r="AC670" s="1">
        <f>VLOOKUP(customer!A670,Marketing!A:I,9,FALSE)</f>
        <v>43941</v>
      </c>
    </row>
    <row r="671" spans="1:29" x14ac:dyDescent="0.3">
      <c r="A671">
        <v>3216</v>
      </c>
      <c r="B671">
        <v>165090</v>
      </c>
      <c r="C671">
        <v>0</v>
      </c>
      <c r="D671">
        <v>1</v>
      </c>
      <c r="E671">
        <v>53</v>
      </c>
      <c r="F671" t="str">
        <f>IF(customer!G671=1, "Married", IF(customer!H671=1, "Single", IF(customer!F671=1, "Divorced", IF(customer!I671=1, "Together", IF(customer!J671=1, "Widowed", "Unknown")))))</f>
        <v>Married</v>
      </c>
      <c r="G671" t="str">
        <f>IF(customer!K671=1,"Basic",IF(customer!L671=1,"Graduate",IF(customer!M671=1,"Master",IF(customer!N671=1,"PhD","Unknown"))))</f>
        <v>Graduate</v>
      </c>
      <c r="H671" t="s">
        <v>17</v>
      </c>
      <c r="I671">
        <f>VLOOKUP(customer!A671,sales_update!A:N,2,FALSE)</f>
        <v>46</v>
      </c>
      <c r="J671">
        <f xml:space="preserve"> VLOOKUP(customer!A671,sales_update!A:N,3,FALSE)</f>
        <v>1798</v>
      </c>
      <c r="K671">
        <f>VLOOKUP(customer!A671,sales_update!A:N,4,FALSE)</f>
        <v>109</v>
      </c>
      <c r="L671">
        <f>VLOOKUP(customer!A671,sales_update!A:N,5,FALSE)</f>
        <v>462</v>
      </c>
      <c r="M671">
        <f>VLOOKUP(customer!A671,sales_update!A:N,6,FALSE)</f>
        <v>107</v>
      </c>
      <c r="N671">
        <f>VLOOKUP(customer!A671,sales_update!A:N,7,FALSE)</f>
        <v>299</v>
      </c>
      <c r="O671">
        <f>VLOOKUP(customer!A671,sales_update!A:N,8,FALSE)</f>
        <v>626</v>
      </c>
      <c r="P671">
        <f>VLOOKUP(customer!A671,sales_update!A:N,9,FALSE)</f>
        <v>2148</v>
      </c>
      <c r="Q671">
        <f>VLOOKUP(customer!A671,sales_update!A:N,10,FALSE)</f>
        <v>2</v>
      </c>
      <c r="R671">
        <f>VLOOKUP(customer!A671,sales_update!A:N,11,FALSE)</f>
        <v>0</v>
      </c>
      <c r="S671">
        <f>VLOOKUP(customer!A671,sales_update!A:N,12,FALSE)</f>
        <v>3</v>
      </c>
      <c r="T671">
        <f>VLOOKUP(customer!A671,sales_update!A:N,13,FALSE)</f>
        <v>4</v>
      </c>
      <c r="U671">
        <f>VLOOKUP(customer!A671,sales_update!A:N,14,FALSE)</f>
        <v>5</v>
      </c>
      <c r="V671">
        <f>VLOOKUP(customer!A671,Marketing!A:I,2,FALSE)</f>
        <v>0</v>
      </c>
      <c r="W671">
        <f>VLOOKUP(customer!A671,Marketing!A:I,3,FALSE)</f>
        <v>0</v>
      </c>
      <c r="X671">
        <f>VLOOKUP(customer!A671,Marketing!A:I,4,FALSE)</f>
        <v>0</v>
      </c>
      <c r="Y671">
        <f>VLOOKUP(customer!A671,Marketing!A:I,5,FALSE)</f>
        <v>0</v>
      </c>
      <c r="Z671">
        <f>VLOOKUP(customer!A671,Marketing!A:I,6,FALSE)</f>
        <v>0</v>
      </c>
      <c r="AA671">
        <f>VLOOKUP(customer!A671,Marketing!A:I,7,FALSE)</f>
        <v>0</v>
      </c>
      <c r="AB671">
        <f>VLOOKUP(customer!A671,Marketing!A:I,8,FALSE)</f>
        <v>0</v>
      </c>
      <c r="AC671" s="1">
        <f>VLOOKUP(customer!A671,Marketing!A:I,9,FALSE)</f>
        <v>43787</v>
      </c>
    </row>
    <row r="672" spans="1:29" x14ac:dyDescent="0.3">
      <c r="A672">
        <v>1342</v>
      </c>
      <c r="B672">
        <v>165073</v>
      </c>
      <c r="C672">
        <v>0</v>
      </c>
      <c r="D672">
        <v>0</v>
      </c>
      <c r="E672">
        <v>77</v>
      </c>
      <c r="F672" t="str">
        <f>IF(customer!G672=1, "Married", IF(customer!H672=1, "Single", IF(customer!F672=1, "Divorced", IF(customer!I672=1, "Together", IF(customer!J672=1, "Widowed", "Unknown")))))</f>
        <v>Married</v>
      </c>
      <c r="G672" t="str">
        <f>IF(customer!K672=1,"Basic",IF(customer!L672=1,"Graduate",IF(customer!M672=1,"Master",IF(customer!N672=1,"PhD","Unknown"))))</f>
        <v>Master</v>
      </c>
      <c r="H672" t="s">
        <v>20</v>
      </c>
      <c r="I672">
        <f>VLOOKUP(customer!A672,sales_update!A:N,2,FALSE)</f>
        <v>65</v>
      </c>
      <c r="J672">
        <f xml:space="preserve"> VLOOKUP(customer!A672,sales_update!A:N,3,FALSE)</f>
        <v>1596</v>
      </c>
      <c r="K672">
        <f>VLOOKUP(customer!A672,sales_update!A:N,4,FALSE)</f>
        <v>43</v>
      </c>
      <c r="L672">
        <f>VLOOKUP(customer!A672,sales_update!A:N,5,FALSE)</f>
        <v>449</v>
      </c>
      <c r="M672">
        <f>VLOOKUP(customer!A672,sales_update!A:N,6,FALSE)</f>
        <v>175</v>
      </c>
      <c r="N672">
        <f>VLOOKUP(customer!A672,sales_update!A:N,7,FALSE)</f>
        <v>0</v>
      </c>
      <c r="O672">
        <f>VLOOKUP(customer!A672,sales_update!A:N,8,FALSE)</f>
        <v>20</v>
      </c>
      <c r="P672">
        <f>VLOOKUP(customer!A672,sales_update!A:N,9,FALSE)</f>
        <v>2242</v>
      </c>
      <c r="Q672">
        <f>VLOOKUP(customer!A672,sales_update!A:N,10,FALSE)</f>
        <v>1</v>
      </c>
      <c r="R672">
        <f>VLOOKUP(customer!A672,sales_update!A:N,11,FALSE)</f>
        <v>5</v>
      </c>
      <c r="S672">
        <f>VLOOKUP(customer!A672,sales_update!A:N,12,FALSE)</f>
        <v>3</v>
      </c>
      <c r="T672">
        <f>VLOOKUP(customer!A672,sales_update!A:N,13,FALSE)</f>
        <v>5</v>
      </c>
      <c r="U672">
        <f>VLOOKUP(customer!A672,sales_update!A:N,14,FALSE)</f>
        <v>2</v>
      </c>
      <c r="V672">
        <f>VLOOKUP(customer!A672,Marketing!A:I,2,FALSE)</f>
        <v>0</v>
      </c>
      <c r="W672">
        <f>VLOOKUP(customer!A672,Marketing!A:I,3,FALSE)</f>
        <v>0</v>
      </c>
      <c r="X672">
        <f>VLOOKUP(customer!A672,Marketing!A:I,4,FALSE)</f>
        <v>0</v>
      </c>
      <c r="Y672">
        <f>VLOOKUP(customer!A672,Marketing!A:I,5,FALSE)</f>
        <v>0</v>
      </c>
      <c r="Z672">
        <f>VLOOKUP(customer!A672,Marketing!A:I,6,FALSE)</f>
        <v>0</v>
      </c>
      <c r="AA672">
        <f>VLOOKUP(customer!A672,Marketing!A:I,7,FALSE)</f>
        <v>1</v>
      </c>
      <c r="AB672">
        <f>VLOOKUP(customer!A672,Marketing!A:I,8,FALSE)</f>
        <v>0</v>
      </c>
      <c r="AC672" s="1">
        <f>VLOOKUP(customer!A672,Marketing!A:I,9,FALSE)</f>
        <v>43855</v>
      </c>
    </row>
    <row r="673" spans="1:29" x14ac:dyDescent="0.3">
      <c r="A673">
        <v>1067</v>
      </c>
      <c r="B673">
        <v>165031</v>
      </c>
      <c r="C673">
        <v>0</v>
      </c>
      <c r="D673">
        <v>1</v>
      </c>
      <c r="E673">
        <v>61</v>
      </c>
      <c r="F673" t="str">
        <f>IF(customer!G673=1, "Married", IF(customer!H673=1, "Single", IF(customer!F673=1, "Divorced", IF(customer!I673=1, "Together", IF(customer!J673=1, "Widowed", "Unknown")))))</f>
        <v>Married</v>
      </c>
      <c r="G673" t="str">
        <f>IF(customer!K673=1,"Basic",IF(customer!L673=1,"Graduate",IF(customer!M673=1,"Master",IF(customer!N673=1,"PhD","Unknown"))))</f>
        <v>Graduate</v>
      </c>
      <c r="H673" t="s">
        <v>15</v>
      </c>
      <c r="I673">
        <f>VLOOKUP(customer!A673,sales_update!A:N,2,FALSE)</f>
        <v>29</v>
      </c>
      <c r="J673">
        <f xml:space="preserve"> VLOOKUP(customer!A673,sales_update!A:N,3,FALSE)</f>
        <v>655</v>
      </c>
      <c r="K673">
        <f>VLOOKUP(customer!A673,sales_update!A:N,4,FALSE)</f>
        <v>272</v>
      </c>
      <c r="L673">
        <f>VLOOKUP(customer!A673,sales_update!A:N,5,FALSE)</f>
        <v>738</v>
      </c>
      <c r="M673">
        <f>VLOOKUP(customer!A673,sales_update!A:N,6,FALSE)</f>
        <v>213</v>
      </c>
      <c r="N673">
        <f>VLOOKUP(customer!A673,sales_update!A:N,7,FALSE)</f>
        <v>94</v>
      </c>
      <c r="O673">
        <f>VLOOKUP(customer!A673,sales_update!A:N,8,FALSE)</f>
        <v>218</v>
      </c>
      <c r="P673">
        <f>VLOOKUP(customer!A673,sales_update!A:N,9,FALSE)</f>
        <v>1754</v>
      </c>
      <c r="Q673">
        <f>VLOOKUP(customer!A673,sales_update!A:N,10,FALSE)</f>
        <v>4</v>
      </c>
      <c r="R673">
        <f>VLOOKUP(customer!A673,sales_update!A:N,11,FALSE)</f>
        <v>10</v>
      </c>
      <c r="S673">
        <f>VLOOKUP(customer!A673,sales_update!A:N,12,FALSE)</f>
        <v>3</v>
      </c>
      <c r="T673">
        <f>VLOOKUP(customer!A673,sales_update!A:N,13,FALSE)</f>
        <v>13</v>
      </c>
      <c r="U673">
        <f>VLOOKUP(customer!A673,sales_update!A:N,14,FALSE)</f>
        <v>7</v>
      </c>
      <c r="V673">
        <f>VLOOKUP(customer!A673,Marketing!A:I,2,FALSE)</f>
        <v>0</v>
      </c>
      <c r="W673">
        <f>VLOOKUP(customer!A673,Marketing!A:I,3,FALSE)</f>
        <v>0</v>
      </c>
      <c r="X673">
        <f>VLOOKUP(customer!A673,Marketing!A:I,4,FALSE)</f>
        <v>0</v>
      </c>
      <c r="Y673">
        <f>VLOOKUP(customer!A673,Marketing!A:I,5,FALSE)</f>
        <v>0</v>
      </c>
      <c r="Z673">
        <f>VLOOKUP(customer!A673,Marketing!A:I,6,FALSE)</f>
        <v>0</v>
      </c>
      <c r="AA673">
        <f>VLOOKUP(customer!A673,Marketing!A:I,7,FALSE)</f>
        <v>0</v>
      </c>
      <c r="AB673">
        <f>VLOOKUP(customer!A673,Marketing!A:I,8,FALSE)</f>
        <v>0</v>
      </c>
      <c r="AC673" s="1">
        <f>VLOOKUP(customer!A673,Marketing!A:I,9,FALSE)</f>
        <v>43699</v>
      </c>
    </row>
    <row r="674" spans="1:29" x14ac:dyDescent="0.3">
      <c r="A674">
        <v>1228</v>
      </c>
      <c r="B674">
        <v>164961</v>
      </c>
      <c r="C674">
        <v>0</v>
      </c>
      <c r="D674">
        <v>1</v>
      </c>
      <c r="E674">
        <v>62</v>
      </c>
      <c r="F674" t="str">
        <f>IF(customer!G674=1, "Married", IF(customer!H674=1, "Single", IF(customer!F674=1, "Divorced", IF(customer!I674=1, "Together", IF(customer!J674=1, "Widowed", "Unknown")))))</f>
        <v>Together</v>
      </c>
      <c r="G674" t="str">
        <f>IF(customer!K674=1,"Basic",IF(customer!L674=1,"Graduate",IF(customer!M674=1,"Master",IF(customer!N674=1,"PhD","Unknown"))))</f>
        <v>Graduate</v>
      </c>
      <c r="H674" t="s">
        <v>20</v>
      </c>
      <c r="I674">
        <f>VLOOKUP(customer!A674,sales_update!A:N,2,FALSE)</f>
        <v>97</v>
      </c>
      <c r="J674">
        <f xml:space="preserve"> VLOOKUP(customer!A674,sales_update!A:N,3,FALSE)</f>
        <v>970</v>
      </c>
      <c r="K674">
        <f>VLOOKUP(customer!A674,sales_update!A:N,4,FALSE)</f>
        <v>289</v>
      </c>
      <c r="L674">
        <f>VLOOKUP(customer!A674,sales_update!A:N,5,FALSE)</f>
        <v>701</v>
      </c>
      <c r="M674">
        <f>VLOOKUP(customer!A674,sales_update!A:N,6,FALSE)</f>
        <v>190</v>
      </c>
      <c r="N674">
        <f>VLOOKUP(customer!A674,sales_update!A:N,7,FALSE)</f>
        <v>315</v>
      </c>
      <c r="O674">
        <f>VLOOKUP(customer!A674,sales_update!A:N,8,FALSE)</f>
        <v>96</v>
      </c>
      <c r="P674">
        <f>VLOOKUP(customer!A674,sales_update!A:N,9,FALSE)</f>
        <v>2369</v>
      </c>
      <c r="Q674">
        <f>VLOOKUP(customer!A674,sales_update!A:N,10,FALSE)</f>
        <v>2</v>
      </c>
      <c r="R674">
        <f>VLOOKUP(customer!A674,sales_update!A:N,11,FALSE)</f>
        <v>6</v>
      </c>
      <c r="S674">
        <f>VLOOKUP(customer!A674,sales_update!A:N,12,FALSE)</f>
        <v>4</v>
      </c>
      <c r="T674">
        <f>VLOOKUP(customer!A674,sales_update!A:N,13,FALSE)</f>
        <v>4</v>
      </c>
      <c r="U674">
        <f>VLOOKUP(customer!A674,sales_update!A:N,14,FALSE)</f>
        <v>3</v>
      </c>
      <c r="V674">
        <f>VLOOKUP(customer!A674,Marketing!A:I,2,FALSE)</f>
        <v>0</v>
      </c>
      <c r="W674">
        <f>VLOOKUP(customer!A674,Marketing!A:I,3,FALSE)</f>
        <v>0</v>
      </c>
      <c r="X674">
        <f>VLOOKUP(customer!A674,Marketing!A:I,4,FALSE)</f>
        <v>0</v>
      </c>
      <c r="Y674">
        <f>VLOOKUP(customer!A674,Marketing!A:I,5,FALSE)</f>
        <v>0</v>
      </c>
      <c r="Z674">
        <f>VLOOKUP(customer!A674,Marketing!A:I,6,FALSE)</f>
        <v>0</v>
      </c>
      <c r="AA674">
        <f>VLOOKUP(customer!A674,Marketing!A:I,7,FALSE)</f>
        <v>0</v>
      </c>
      <c r="AB674">
        <f>VLOOKUP(customer!A674,Marketing!A:I,8,FALSE)</f>
        <v>0</v>
      </c>
      <c r="AC674" s="1">
        <f>VLOOKUP(customer!A674,Marketing!A:I,9,FALSE)</f>
        <v>43615</v>
      </c>
    </row>
    <row r="675" spans="1:29" x14ac:dyDescent="0.3">
      <c r="A675">
        <v>1913</v>
      </c>
      <c r="B675">
        <v>164950</v>
      </c>
      <c r="C675">
        <v>0</v>
      </c>
      <c r="D675">
        <v>1</v>
      </c>
      <c r="E675">
        <v>69</v>
      </c>
      <c r="F675" t="str">
        <f>IF(customer!G675=1, "Married", IF(customer!H675=1, "Single", IF(customer!F675=1, "Divorced", IF(customer!I675=1, "Together", IF(customer!J675=1, "Widowed", "Unknown")))))</f>
        <v>Single</v>
      </c>
      <c r="G675" t="str">
        <f>IF(customer!K675=1,"Basic",IF(customer!L675=1,"Graduate",IF(customer!M675=1,"Master",IF(customer!N675=1,"PhD","Unknown"))))</f>
        <v>PhD</v>
      </c>
      <c r="H675" t="s">
        <v>15</v>
      </c>
      <c r="I675">
        <f>VLOOKUP(customer!A675,sales_update!A:N,2,FALSE)</f>
        <v>29</v>
      </c>
      <c r="J675">
        <f xml:space="preserve"> VLOOKUP(customer!A675,sales_update!A:N,3,FALSE)</f>
        <v>2080</v>
      </c>
      <c r="K675">
        <f>VLOOKUP(customer!A675,sales_update!A:N,4,FALSE)</f>
        <v>0</v>
      </c>
      <c r="L675">
        <f>VLOOKUP(customer!A675,sales_update!A:N,5,FALSE)</f>
        <v>183</v>
      </c>
      <c r="M675">
        <f>VLOOKUP(customer!A675,sales_update!A:N,6,FALSE)</f>
        <v>30</v>
      </c>
      <c r="N675">
        <f>VLOOKUP(customer!A675,sales_update!A:N,7,FALSE)</f>
        <v>0</v>
      </c>
      <c r="O675">
        <f>VLOOKUP(customer!A675,sales_update!A:N,8,FALSE)</f>
        <v>160</v>
      </c>
      <c r="P675">
        <f>VLOOKUP(customer!A675,sales_update!A:N,9,FALSE)</f>
        <v>2133</v>
      </c>
      <c r="Q675">
        <f>VLOOKUP(customer!A675,sales_update!A:N,10,FALSE)</f>
        <v>2</v>
      </c>
      <c r="R675">
        <f>VLOOKUP(customer!A675,sales_update!A:N,11,FALSE)</f>
        <v>11</v>
      </c>
      <c r="S675">
        <f>VLOOKUP(customer!A675,sales_update!A:N,12,FALSE)</f>
        <v>2</v>
      </c>
      <c r="T675">
        <f>VLOOKUP(customer!A675,sales_update!A:N,13,FALSE)</f>
        <v>10</v>
      </c>
      <c r="U675">
        <f>VLOOKUP(customer!A675,sales_update!A:N,14,FALSE)</f>
        <v>7</v>
      </c>
      <c r="V675">
        <f>VLOOKUP(customer!A675,Marketing!A:I,2,FALSE)</f>
        <v>0</v>
      </c>
      <c r="W675">
        <f>VLOOKUP(customer!A675,Marketing!A:I,3,FALSE)</f>
        <v>1</v>
      </c>
      <c r="X675">
        <f>VLOOKUP(customer!A675,Marketing!A:I,4,FALSE)</f>
        <v>0</v>
      </c>
      <c r="Y675">
        <f>VLOOKUP(customer!A675,Marketing!A:I,5,FALSE)</f>
        <v>0</v>
      </c>
      <c r="Z675">
        <f>VLOOKUP(customer!A675,Marketing!A:I,6,FALSE)</f>
        <v>0</v>
      </c>
      <c r="AA675">
        <f>VLOOKUP(customer!A675,Marketing!A:I,7,FALSE)</f>
        <v>0</v>
      </c>
      <c r="AB675">
        <f>VLOOKUP(customer!A675,Marketing!A:I,8,FALSE)</f>
        <v>0</v>
      </c>
      <c r="AC675" s="1">
        <f>VLOOKUP(customer!A675,Marketing!A:I,9,FALSE)</f>
        <v>43482</v>
      </c>
    </row>
    <row r="676" spans="1:29" x14ac:dyDescent="0.3">
      <c r="A676">
        <v>2637</v>
      </c>
      <c r="B676">
        <v>164892</v>
      </c>
      <c r="C676">
        <v>0</v>
      </c>
      <c r="D676">
        <v>1</v>
      </c>
      <c r="E676">
        <v>44</v>
      </c>
      <c r="F676" t="str">
        <f>IF(customer!G676=1, "Married", IF(customer!H676=1, "Single", IF(customer!F676=1, "Divorced", IF(customer!I676=1, "Together", IF(customer!J676=1, "Widowed", "Unknown")))))</f>
        <v>Divorced</v>
      </c>
      <c r="G676" t="str">
        <f>IF(customer!K676=1,"Basic",IF(customer!L676=1,"Graduate",IF(customer!M676=1,"Master",IF(customer!N676=1,"PhD","Unknown"))))</f>
        <v>Graduate</v>
      </c>
      <c r="H676" t="s">
        <v>16</v>
      </c>
      <c r="I676">
        <f>VLOOKUP(customer!A676,sales_update!A:N,2,FALSE)</f>
        <v>77</v>
      </c>
      <c r="J676">
        <f xml:space="preserve"> VLOOKUP(customer!A676,sales_update!A:N,3,FALSE)</f>
        <v>1339</v>
      </c>
      <c r="K676">
        <f>VLOOKUP(customer!A676,sales_update!A:N,4,FALSE)</f>
        <v>61</v>
      </c>
      <c r="L676">
        <f>VLOOKUP(customer!A676,sales_update!A:N,5,FALSE)</f>
        <v>584</v>
      </c>
      <c r="M676">
        <f>VLOOKUP(customer!A676,sales_update!A:N,6,FALSE)</f>
        <v>81</v>
      </c>
      <c r="N676">
        <f>VLOOKUP(customer!A676,sales_update!A:N,7,FALSE)</f>
        <v>61</v>
      </c>
      <c r="O676">
        <f>VLOOKUP(customer!A676,sales_update!A:N,8,FALSE)</f>
        <v>165</v>
      </c>
      <c r="P676">
        <f>VLOOKUP(customer!A676,sales_update!A:N,9,FALSE)</f>
        <v>1962</v>
      </c>
      <c r="Q676">
        <f>VLOOKUP(customer!A676,sales_update!A:N,10,FALSE)</f>
        <v>2</v>
      </c>
      <c r="R676">
        <f>VLOOKUP(customer!A676,sales_update!A:N,11,FALSE)</f>
        <v>6</v>
      </c>
      <c r="S676">
        <f>VLOOKUP(customer!A676,sales_update!A:N,12,FALSE)</f>
        <v>4</v>
      </c>
      <c r="T676">
        <f>VLOOKUP(customer!A676,sales_update!A:N,13,FALSE)</f>
        <v>12</v>
      </c>
      <c r="U676">
        <f>VLOOKUP(customer!A676,sales_update!A:N,14,FALSE)</f>
        <v>4</v>
      </c>
      <c r="V676">
        <f>VLOOKUP(customer!A676,Marketing!A:I,2,FALSE)</f>
        <v>0</v>
      </c>
      <c r="W676">
        <f>VLOOKUP(customer!A676,Marketing!A:I,3,FALSE)</f>
        <v>0</v>
      </c>
      <c r="X676">
        <f>VLOOKUP(customer!A676,Marketing!A:I,4,FALSE)</f>
        <v>0</v>
      </c>
      <c r="Y676">
        <f>VLOOKUP(customer!A676,Marketing!A:I,5,FALSE)</f>
        <v>0</v>
      </c>
      <c r="Z676">
        <f>VLOOKUP(customer!A676,Marketing!A:I,6,FALSE)</f>
        <v>0</v>
      </c>
      <c r="AA676">
        <f>VLOOKUP(customer!A676,Marketing!A:I,7,FALSE)</f>
        <v>0</v>
      </c>
      <c r="AB676">
        <f>VLOOKUP(customer!A676,Marketing!A:I,8,FALSE)</f>
        <v>0</v>
      </c>
      <c r="AC676" s="1">
        <f>VLOOKUP(customer!A676,Marketing!A:I,9,FALSE)</f>
        <v>44137</v>
      </c>
    </row>
    <row r="677" spans="1:29" x14ac:dyDescent="0.3">
      <c r="A677">
        <v>2436</v>
      </c>
      <c r="B677">
        <v>164866</v>
      </c>
      <c r="C677">
        <v>0</v>
      </c>
      <c r="D677">
        <v>1</v>
      </c>
      <c r="E677">
        <v>70</v>
      </c>
      <c r="F677" t="str">
        <f>IF(customer!G677=1, "Married", IF(customer!H677=1, "Single", IF(customer!F677=1, "Divorced", IF(customer!I677=1, "Together", IF(customer!J677=1, "Widowed", "Unknown")))))</f>
        <v>Widowed</v>
      </c>
      <c r="G677" t="str">
        <f>IF(customer!K677=1,"Basic",IF(customer!L677=1,"Graduate",IF(customer!M677=1,"Master",IF(customer!N677=1,"PhD","Unknown"))))</f>
        <v>Master</v>
      </c>
      <c r="H677" t="s">
        <v>17</v>
      </c>
      <c r="I677">
        <f>VLOOKUP(customer!A677,sales_update!A:N,2,FALSE)</f>
        <v>9</v>
      </c>
      <c r="J677">
        <f xml:space="preserve"> VLOOKUP(customer!A677,sales_update!A:N,3,FALSE)</f>
        <v>1291</v>
      </c>
      <c r="K677">
        <f>VLOOKUP(customer!A677,sales_update!A:N,4,FALSE)</f>
        <v>13</v>
      </c>
      <c r="L677">
        <f>VLOOKUP(customer!A677,sales_update!A:N,5,FALSE)</f>
        <v>53</v>
      </c>
      <c r="M677">
        <f>VLOOKUP(customer!A677,sales_update!A:N,6,FALSE)</f>
        <v>18</v>
      </c>
      <c r="N677">
        <f>VLOOKUP(customer!A677,sales_update!A:N,7,FALSE)</f>
        <v>13</v>
      </c>
      <c r="O677">
        <f>VLOOKUP(customer!A677,sales_update!A:N,8,FALSE)</f>
        <v>25</v>
      </c>
      <c r="P677">
        <f>VLOOKUP(customer!A677,sales_update!A:N,9,FALSE)</f>
        <v>1362</v>
      </c>
      <c r="Q677">
        <f>VLOOKUP(customer!A677,sales_update!A:N,10,FALSE)</f>
        <v>4</v>
      </c>
      <c r="R677">
        <f>VLOOKUP(customer!A677,sales_update!A:N,11,FALSE)</f>
        <v>7</v>
      </c>
      <c r="S677">
        <f>VLOOKUP(customer!A677,sales_update!A:N,12,FALSE)</f>
        <v>3</v>
      </c>
      <c r="T677">
        <f>VLOOKUP(customer!A677,sales_update!A:N,13,FALSE)</f>
        <v>7</v>
      </c>
      <c r="U677">
        <f>VLOOKUP(customer!A677,sales_update!A:N,14,FALSE)</f>
        <v>5</v>
      </c>
      <c r="V677">
        <f>VLOOKUP(customer!A677,Marketing!A:I,2,FALSE)</f>
        <v>0</v>
      </c>
      <c r="W677">
        <f>VLOOKUP(customer!A677,Marketing!A:I,3,FALSE)</f>
        <v>1</v>
      </c>
      <c r="X677">
        <f>VLOOKUP(customer!A677,Marketing!A:I,4,FALSE)</f>
        <v>0</v>
      </c>
      <c r="Y677">
        <f>VLOOKUP(customer!A677,Marketing!A:I,5,FALSE)</f>
        <v>0</v>
      </c>
      <c r="Z677">
        <f>VLOOKUP(customer!A677,Marketing!A:I,6,FALSE)</f>
        <v>0</v>
      </c>
      <c r="AA677">
        <f>VLOOKUP(customer!A677,Marketing!A:I,7,FALSE)</f>
        <v>0</v>
      </c>
      <c r="AB677">
        <f>VLOOKUP(customer!A677,Marketing!A:I,8,FALSE)</f>
        <v>0</v>
      </c>
      <c r="AC677" s="1">
        <f>VLOOKUP(customer!A677,Marketing!A:I,9,FALSE)</f>
        <v>44014</v>
      </c>
    </row>
    <row r="678" spans="1:29" x14ac:dyDescent="0.3">
      <c r="A678">
        <v>2291</v>
      </c>
      <c r="B678">
        <v>164857</v>
      </c>
      <c r="C678">
        <v>0</v>
      </c>
      <c r="D678">
        <v>0</v>
      </c>
      <c r="E678">
        <v>64</v>
      </c>
      <c r="F678" t="str">
        <f>IF(customer!G678=1, "Married", IF(customer!H678=1, "Single", IF(customer!F678=1, "Divorced", IF(customer!I678=1, "Together", IF(customer!J678=1, "Widowed", "Unknown")))))</f>
        <v>Single</v>
      </c>
      <c r="G678" t="str">
        <f>IF(customer!K678=1,"Basic",IF(customer!L678=1,"Graduate",IF(customer!M678=1,"Master",IF(customer!N678=1,"PhD","Unknown"))))</f>
        <v>Master</v>
      </c>
      <c r="H678" t="s">
        <v>15</v>
      </c>
      <c r="I678">
        <f>VLOOKUP(customer!A678,sales_update!A:N,2,FALSE)</f>
        <v>78</v>
      </c>
      <c r="J678">
        <f xml:space="preserve"> VLOOKUP(customer!A678,sales_update!A:N,3,FALSE)</f>
        <v>1413</v>
      </c>
      <c r="K678">
        <f>VLOOKUP(customer!A678,sales_update!A:N,4,FALSE)</f>
        <v>36</v>
      </c>
      <c r="L678">
        <f>VLOOKUP(customer!A678,sales_update!A:N,5,FALSE)</f>
        <v>1823</v>
      </c>
      <c r="M678">
        <f>VLOOKUP(customer!A678,sales_update!A:N,6,FALSE)</f>
        <v>534</v>
      </c>
      <c r="N678">
        <f>VLOOKUP(customer!A678,sales_update!A:N,7,FALSE)</f>
        <v>0</v>
      </c>
      <c r="O678">
        <f>VLOOKUP(customer!A678,sales_update!A:N,8,FALSE)</f>
        <v>109</v>
      </c>
      <c r="P678">
        <f>VLOOKUP(customer!A678,sales_update!A:N,9,FALSE)</f>
        <v>3696</v>
      </c>
      <c r="Q678">
        <f>VLOOKUP(customer!A678,sales_update!A:N,10,FALSE)</f>
        <v>1</v>
      </c>
      <c r="R678">
        <f>VLOOKUP(customer!A678,sales_update!A:N,11,FALSE)</f>
        <v>7</v>
      </c>
      <c r="S678">
        <f>VLOOKUP(customer!A678,sales_update!A:N,12,FALSE)</f>
        <v>5</v>
      </c>
      <c r="T678">
        <f>VLOOKUP(customer!A678,sales_update!A:N,13,FALSE)</f>
        <v>10</v>
      </c>
      <c r="U678">
        <f>VLOOKUP(customer!A678,sales_update!A:N,14,FALSE)</f>
        <v>4</v>
      </c>
      <c r="V678">
        <f>VLOOKUP(customer!A678,Marketing!A:I,2,FALSE)</f>
        <v>0</v>
      </c>
      <c r="W678">
        <f>VLOOKUP(customer!A678,Marketing!A:I,3,FALSE)</f>
        <v>0</v>
      </c>
      <c r="X678">
        <f>VLOOKUP(customer!A678,Marketing!A:I,4,FALSE)</f>
        <v>0</v>
      </c>
      <c r="Y678">
        <f>VLOOKUP(customer!A678,Marketing!A:I,5,FALSE)</f>
        <v>0</v>
      </c>
      <c r="Z678">
        <f>VLOOKUP(customer!A678,Marketing!A:I,6,FALSE)</f>
        <v>0</v>
      </c>
      <c r="AA678">
        <f>VLOOKUP(customer!A678,Marketing!A:I,7,FALSE)</f>
        <v>0</v>
      </c>
      <c r="AB678">
        <f>VLOOKUP(customer!A678,Marketing!A:I,8,FALSE)</f>
        <v>0</v>
      </c>
      <c r="AC678" s="1">
        <f>VLOOKUP(customer!A678,Marketing!A:I,9,FALSE)</f>
        <v>43585</v>
      </c>
    </row>
    <row r="679" spans="1:29" x14ac:dyDescent="0.3">
      <c r="A679">
        <v>2452</v>
      </c>
      <c r="B679">
        <v>164857</v>
      </c>
      <c r="C679">
        <v>0</v>
      </c>
      <c r="D679">
        <v>0</v>
      </c>
      <c r="E679">
        <v>64</v>
      </c>
      <c r="F679" t="str">
        <f>IF(customer!G679=1, "Married", IF(customer!H679=1, "Single", IF(customer!F679=1, "Divorced", IF(customer!I679=1, "Together", IF(customer!J679=1, "Widowed", "Unknown")))))</f>
        <v>Single</v>
      </c>
      <c r="G679" t="str">
        <f>IF(customer!K679=1,"Basic",IF(customer!L679=1,"Graduate",IF(customer!M679=1,"Master",IF(customer!N679=1,"PhD","Unknown"))))</f>
        <v>Master</v>
      </c>
      <c r="H679" t="s">
        <v>20</v>
      </c>
      <c r="I679">
        <f>VLOOKUP(customer!A679,sales_update!A:N,2,FALSE)</f>
        <v>78</v>
      </c>
      <c r="J679">
        <f xml:space="preserve"> VLOOKUP(customer!A679,sales_update!A:N,3,FALSE)</f>
        <v>1413</v>
      </c>
      <c r="K679">
        <f>VLOOKUP(customer!A679,sales_update!A:N,4,FALSE)</f>
        <v>36</v>
      </c>
      <c r="L679">
        <f>VLOOKUP(customer!A679,sales_update!A:N,5,FALSE)</f>
        <v>1823</v>
      </c>
      <c r="M679">
        <f>VLOOKUP(customer!A679,sales_update!A:N,6,FALSE)</f>
        <v>534</v>
      </c>
      <c r="N679">
        <f>VLOOKUP(customer!A679,sales_update!A:N,7,FALSE)</f>
        <v>0</v>
      </c>
      <c r="O679">
        <f>VLOOKUP(customer!A679,sales_update!A:N,8,FALSE)</f>
        <v>109</v>
      </c>
      <c r="P679">
        <f>VLOOKUP(customer!A679,sales_update!A:N,9,FALSE)</f>
        <v>3696</v>
      </c>
      <c r="Q679">
        <f>VLOOKUP(customer!A679,sales_update!A:N,10,FALSE)</f>
        <v>1</v>
      </c>
      <c r="R679">
        <f>VLOOKUP(customer!A679,sales_update!A:N,11,FALSE)</f>
        <v>7</v>
      </c>
      <c r="S679">
        <f>VLOOKUP(customer!A679,sales_update!A:N,12,FALSE)</f>
        <v>5</v>
      </c>
      <c r="T679">
        <f>VLOOKUP(customer!A679,sales_update!A:N,13,FALSE)</f>
        <v>10</v>
      </c>
      <c r="U679">
        <f>VLOOKUP(customer!A679,sales_update!A:N,14,FALSE)</f>
        <v>4</v>
      </c>
      <c r="V679">
        <f>VLOOKUP(customer!A679,Marketing!A:I,2,FALSE)</f>
        <v>0</v>
      </c>
      <c r="W679">
        <f>VLOOKUP(customer!A679,Marketing!A:I,3,FALSE)</f>
        <v>0</v>
      </c>
      <c r="X679">
        <f>VLOOKUP(customer!A679,Marketing!A:I,4,FALSE)</f>
        <v>0</v>
      </c>
      <c r="Y679">
        <f>VLOOKUP(customer!A679,Marketing!A:I,5,FALSE)</f>
        <v>0</v>
      </c>
      <c r="Z679">
        <f>VLOOKUP(customer!A679,Marketing!A:I,6,FALSE)</f>
        <v>0</v>
      </c>
      <c r="AA679">
        <f>VLOOKUP(customer!A679,Marketing!A:I,7,FALSE)</f>
        <v>0</v>
      </c>
      <c r="AB679">
        <f>VLOOKUP(customer!A679,Marketing!A:I,8,FALSE)</f>
        <v>0</v>
      </c>
      <c r="AC679" s="1">
        <f>VLOOKUP(customer!A679,Marketing!A:I,9,FALSE)</f>
        <v>43585</v>
      </c>
    </row>
    <row r="680" spans="1:29" x14ac:dyDescent="0.3">
      <c r="A680">
        <v>2903</v>
      </c>
      <c r="B680">
        <v>164849</v>
      </c>
      <c r="C680">
        <v>0</v>
      </c>
      <c r="D680">
        <v>0</v>
      </c>
      <c r="E680">
        <v>63</v>
      </c>
      <c r="F680" t="str">
        <f>IF(customer!G680=1, "Married", IF(customer!H680=1, "Single", IF(customer!F680=1, "Divorced", IF(customer!I680=1, "Together", IF(customer!J680=1, "Widowed", "Unknown")))))</f>
        <v>Single</v>
      </c>
      <c r="G680" t="str">
        <f>IF(customer!K680=1,"Basic",IF(customer!L680=1,"Graduate",IF(customer!M680=1,"Master",IF(customer!N680=1,"PhD","Unknown"))))</f>
        <v>Graduate</v>
      </c>
      <c r="H680" t="s">
        <v>15</v>
      </c>
      <c r="I680">
        <f>VLOOKUP(customer!A680,sales_update!A:N,2,FALSE)</f>
        <v>42</v>
      </c>
      <c r="J680">
        <f xml:space="preserve"> VLOOKUP(customer!A680,sales_update!A:N,3,FALSE)</f>
        <v>1657</v>
      </c>
      <c r="K680">
        <f>VLOOKUP(customer!A680,sales_update!A:N,4,FALSE)</f>
        <v>122</v>
      </c>
      <c r="L680">
        <f>VLOOKUP(customer!A680,sales_update!A:N,5,FALSE)</f>
        <v>890</v>
      </c>
      <c r="M680">
        <f>VLOOKUP(customer!A680,sales_update!A:N,6,FALSE)</f>
        <v>239</v>
      </c>
      <c r="N680">
        <f>VLOOKUP(customer!A680,sales_update!A:N,7,FALSE)</f>
        <v>214</v>
      </c>
      <c r="O680">
        <f>VLOOKUP(customer!A680,sales_update!A:N,8,FALSE)</f>
        <v>275</v>
      </c>
      <c r="P680">
        <f>VLOOKUP(customer!A680,sales_update!A:N,9,FALSE)</f>
        <v>2847</v>
      </c>
      <c r="Q680">
        <f>VLOOKUP(customer!A680,sales_update!A:N,10,FALSE)</f>
        <v>1</v>
      </c>
      <c r="R680">
        <f>VLOOKUP(customer!A680,sales_update!A:N,11,FALSE)</f>
        <v>9</v>
      </c>
      <c r="S680">
        <f>VLOOKUP(customer!A680,sales_update!A:N,12,FALSE)</f>
        <v>3</v>
      </c>
      <c r="T680">
        <f>VLOOKUP(customer!A680,sales_update!A:N,13,FALSE)</f>
        <v>6</v>
      </c>
      <c r="U680">
        <f>VLOOKUP(customer!A680,sales_update!A:N,14,FALSE)</f>
        <v>5</v>
      </c>
      <c r="V680">
        <f>VLOOKUP(customer!A680,Marketing!A:I,2,FALSE)</f>
        <v>0</v>
      </c>
      <c r="W680">
        <f>VLOOKUP(customer!A680,Marketing!A:I,3,FALSE)</f>
        <v>0</v>
      </c>
      <c r="X680">
        <f>VLOOKUP(customer!A680,Marketing!A:I,4,FALSE)</f>
        <v>0</v>
      </c>
      <c r="Y680">
        <f>VLOOKUP(customer!A680,Marketing!A:I,5,FALSE)</f>
        <v>0</v>
      </c>
      <c r="Z680">
        <f>VLOOKUP(customer!A680,Marketing!A:I,6,FALSE)</f>
        <v>0</v>
      </c>
      <c r="AA680">
        <f>VLOOKUP(customer!A680,Marketing!A:I,7,FALSE)</f>
        <v>0</v>
      </c>
      <c r="AB680">
        <f>VLOOKUP(customer!A680,Marketing!A:I,8,FALSE)</f>
        <v>1</v>
      </c>
      <c r="AC680" s="1">
        <f>VLOOKUP(customer!A680,Marketing!A:I,9,FALSE)</f>
        <v>43575</v>
      </c>
    </row>
    <row r="681" spans="1:29" x14ac:dyDescent="0.3">
      <c r="A681">
        <v>1921</v>
      </c>
      <c r="B681">
        <v>164831</v>
      </c>
      <c r="C681">
        <v>1</v>
      </c>
      <c r="D681">
        <v>1</v>
      </c>
      <c r="E681">
        <v>68</v>
      </c>
      <c r="F681" t="str">
        <f>IF(customer!G681=1, "Married", IF(customer!H681=1, "Single", IF(customer!F681=1, "Divorced", IF(customer!I681=1, "Together", IF(customer!J681=1, "Widowed", "Unknown")))))</f>
        <v>Single</v>
      </c>
      <c r="G681" t="str">
        <f>IF(customer!K681=1,"Basic",IF(customer!L681=1,"Graduate",IF(customer!M681=1,"Master",IF(customer!N681=1,"PhD","Unknown"))))</f>
        <v>Unknown</v>
      </c>
      <c r="H681" t="s">
        <v>18</v>
      </c>
      <c r="I681">
        <f>VLOOKUP(customer!A681,sales_update!A:N,2,FALSE)</f>
        <v>51</v>
      </c>
      <c r="J681">
        <f xml:space="preserve"> VLOOKUP(customer!A681,sales_update!A:N,3,FALSE)</f>
        <v>1220</v>
      </c>
      <c r="K681">
        <f>VLOOKUP(customer!A681,sales_update!A:N,4,FALSE)</f>
        <v>219</v>
      </c>
      <c r="L681">
        <f>VLOOKUP(customer!A681,sales_update!A:N,5,FALSE)</f>
        <v>633</v>
      </c>
      <c r="M681">
        <f>VLOOKUP(customer!A681,sales_update!A:N,6,FALSE)</f>
        <v>191</v>
      </c>
      <c r="N681">
        <f>VLOOKUP(customer!A681,sales_update!A:N,7,FALSE)</f>
        <v>219</v>
      </c>
      <c r="O681">
        <f>VLOOKUP(customer!A681,sales_update!A:N,8,FALSE)</f>
        <v>366</v>
      </c>
      <c r="P681">
        <f>VLOOKUP(customer!A681,sales_update!A:N,9,FALSE)</f>
        <v>2115</v>
      </c>
      <c r="Q681">
        <f>VLOOKUP(customer!A681,sales_update!A:N,10,FALSE)</f>
        <v>8</v>
      </c>
      <c r="R681">
        <f>VLOOKUP(customer!A681,sales_update!A:N,11,FALSE)</f>
        <v>6</v>
      </c>
      <c r="S681">
        <f>VLOOKUP(customer!A681,sales_update!A:N,12,FALSE)</f>
        <v>3</v>
      </c>
      <c r="T681">
        <f>VLOOKUP(customer!A681,sales_update!A:N,13,FALSE)</f>
        <v>5</v>
      </c>
      <c r="U681">
        <f>VLOOKUP(customer!A681,sales_update!A:N,14,FALSE)</f>
        <v>6</v>
      </c>
      <c r="V681">
        <f>VLOOKUP(customer!A681,Marketing!A:I,2,FALSE)</f>
        <v>0</v>
      </c>
      <c r="W681">
        <f>VLOOKUP(customer!A681,Marketing!A:I,3,FALSE)</f>
        <v>0</v>
      </c>
      <c r="X681">
        <f>VLOOKUP(customer!A681,Marketing!A:I,4,FALSE)</f>
        <v>0</v>
      </c>
      <c r="Y681">
        <f>VLOOKUP(customer!A681,Marketing!A:I,5,FALSE)</f>
        <v>0</v>
      </c>
      <c r="Z681">
        <f>VLOOKUP(customer!A681,Marketing!A:I,6,FALSE)</f>
        <v>0</v>
      </c>
      <c r="AA681">
        <f>VLOOKUP(customer!A681,Marketing!A:I,7,FALSE)</f>
        <v>0</v>
      </c>
      <c r="AB681">
        <f>VLOOKUP(customer!A681,Marketing!A:I,8,FALSE)</f>
        <v>0</v>
      </c>
      <c r="AC681" s="1">
        <f>VLOOKUP(customer!A681,Marketing!A:I,9,FALSE)</f>
        <v>43784</v>
      </c>
    </row>
    <row r="682" spans="1:29" x14ac:dyDescent="0.3">
      <c r="A682">
        <v>2683</v>
      </c>
      <c r="B682">
        <v>164813</v>
      </c>
      <c r="C682">
        <v>1</v>
      </c>
      <c r="D682">
        <v>0</v>
      </c>
      <c r="E682">
        <v>42</v>
      </c>
      <c r="F682" t="str">
        <f>IF(customer!G682=1, "Married", IF(customer!H682=1, "Single", IF(customer!F682=1, "Divorced", IF(customer!I682=1, "Together", IF(customer!J682=1, "Widowed", "Unknown")))))</f>
        <v>Married</v>
      </c>
      <c r="G682" t="str">
        <f>IF(customer!K682=1,"Basic",IF(customer!L682=1,"Graduate",IF(customer!M682=1,"Master",IF(customer!N682=1,"PhD","Unknown"))))</f>
        <v>Graduate</v>
      </c>
      <c r="H682" t="s">
        <v>18</v>
      </c>
      <c r="I682">
        <f>VLOOKUP(customer!A682,sales_update!A:N,2,FALSE)</f>
        <v>81</v>
      </c>
      <c r="J682">
        <f xml:space="preserve"> VLOOKUP(customer!A682,sales_update!A:N,3,FALSE)</f>
        <v>745</v>
      </c>
      <c r="K682">
        <f>VLOOKUP(customer!A682,sales_update!A:N,4,FALSE)</f>
        <v>0</v>
      </c>
      <c r="L682">
        <f>VLOOKUP(customer!A682,sales_update!A:N,5,FALSE)</f>
        <v>315</v>
      </c>
      <c r="M682">
        <f>VLOOKUP(customer!A682,sales_update!A:N,6,FALSE)</f>
        <v>455</v>
      </c>
      <c r="N682">
        <f>VLOOKUP(customer!A682,sales_update!A:N,7,FALSE)</f>
        <v>247</v>
      </c>
      <c r="O682">
        <f>VLOOKUP(customer!A682,sales_update!A:N,8,FALSE)</f>
        <v>132</v>
      </c>
      <c r="P682">
        <f>VLOOKUP(customer!A682,sales_update!A:N,9,FALSE)</f>
        <v>1630</v>
      </c>
      <c r="Q682">
        <f>VLOOKUP(customer!A682,sales_update!A:N,10,FALSE)</f>
        <v>1</v>
      </c>
      <c r="R682">
        <f>VLOOKUP(customer!A682,sales_update!A:N,11,FALSE)</f>
        <v>7</v>
      </c>
      <c r="S682">
        <f>VLOOKUP(customer!A682,sales_update!A:N,12,FALSE)</f>
        <v>2</v>
      </c>
      <c r="T682">
        <f>VLOOKUP(customer!A682,sales_update!A:N,13,FALSE)</f>
        <v>10</v>
      </c>
      <c r="U682">
        <f>VLOOKUP(customer!A682,sales_update!A:N,14,FALSE)</f>
        <v>5</v>
      </c>
      <c r="V682">
        <f>VLOOKUP(customer!A682,Marketing!A:I,2,FALSE)</f>
        <v>0</v>
      </c>
      <c r="W682">
        <f>VLOOKUP(customer!A682,Marketing!A:I,3,FALSE)</f>
        <v>0</v>
      </c>
      <c r="X682">
        <f>VLOOKUP(customer!A682,Marketing!A:I,4,FALSE)</f>
        <v>0</v>
      </c>
      <c r="Y682">
        <f>VLOOKUP(customer!A682,Marketing!A:I,5,FALSE)</f>
        <v>0</v>
      </c>
      <c r="Z682">
        <f>VLOOKUP(customer!A682,Marketing!A:I,6,FALSE)</f>
        <v>0</v>
      </c>
      <c r="AA682">
        <f>VLOOKUP(customer!A682,Marketing!A:I,7,FALSE)</f>
        <v>0</v>
      </c>
      <c r="AB682">
        <f>VLOOKUP(customer!A682,Marketing!A:I,8,FALSE)</f>
        <v>0</v>
      </c>
      <c r="AC682" s="1">
        <f>VLOOKUP(customer!A682,Marketing!A:I,9,FALSE)</f>
        <v>43990</v>
      </c>
    </row>
    <row r="683" spans="1:29" x14ac:dyDescent="0.3">
      <c r="A683">
        <v>1305</v>
      </c>
      <c r="B683">
        <v>164795</v>
      </c>
      <c r="C683">
        <v>0</v>
      </c>
      <c r="D683">
        <v>1</v>
      </c>
      <c r="E683">
        <v>49</v>
      </c>
      <c r="F683" t="str">
        <f>IF(customer!G683=1, "Married", IF(customer!H683=1, "Single", IF(customer!F683=1, "Divorced", IF(customer!I683=1, "Together", IF(customer!J683=1, "Widowed", "Unknown")))))</f>
        <v>Married</v>
      </c>
      <c r="G683" t="str">
        <f>IF(customer!K683=1,"Basic",IF(customer!L683=1,"Graduate",IF(customer!M683=1,"Master",IF(customer!N683=1,"PhD","Unknown"))))</f>
        <v>Graduate</v>
      </c>
      <c r="H683" t="s">
        <v>16</v>
      </c>
      <c r="I683">
        <f>VLOOKUP(customer!A683,sales_update!A:N,2,FALSE)</f>
        <v>23</v>
      </c>
      <c r="J683">
        <f xml:space="preserve"> VLOOKUP(customer!A683,sales_update!A:N,3,FALSE)</f>
        <v>1048</v>
      </c>
      <c r="K683">
        <f>VLOOKUP(customer!A683,sales_update!A:N,4,FALSE)</f>
        <v>13</v>
      </c>
      <c r="L683">
        <f>VLOOKUP(customer!A683,sales_update!A:N,5,FALSE)</f>
        <v>303</v>
      </c>
      <c r="M683">
        <f>VLOOKUP(customer!A683,sales_update!A:N,6,FALSE)</f>
        <v>97</v>
      </c>
      <c r="N683">
        <f>VLOOKUP(customer!A683,sales_update!A:N,7,FALSE)</f>
        <v>74</v>
      </c>
      <c r="O683">
        <f>VLOOKUP(customer!A683,sales_update!A:N,8,FALSE)</f>
        <v>196</v>
      </c>
      <c r="P683">
        <f>VLOOKUP(customer!A683,sales_update!A:N,9,FALSE)</f>
        <v>1338</v>
      </c>
      <c r="Q683">
        <f>VLOOKUP(customer!A683,sales_update!A:N,10,FALSE)</f>
        <v>3</v>
      </c>
      <c r="R683">
        <f>VLOOKUP(customer!A683,sales_update!A:N,11,FALSE)</f>
        <v>3</v>
      </c>
      <c r="S683">
        <f>VLOOKUP(customer!A683,sales_update!A:N,12,FALSE)</f>
        <v>3</v>
      </c>
      <c r="T683">
        <f>VLOOKUP(customer!A683,sales_update!A:N,13,FALSE)</f>
        <v>12</v>
      </c>
      <c r="U683">
        <f>VLOOKUP(customer!A683,sales_update!A:N,14,FALSE)</f>
        <v>2</v>
      </c>
      <c r="V683">
        <f>VLOOKUP(customer!A683,Marketing!A:I,2,FALSE)</f>
        <v>0</v>
      </c>
      <c r="W683">
        <f>VLOOKUP(customer!A683,Marketing!A:I,3,FALSE)</f>
        <v>0</v>
      </c>
      <c r="X683">
        <f>VLOOKUP(customer!A683,Marketing!A:I,4,FALSE)</f>
        <v>0</v>
      </c>
      <c r="Y683">
        <f>VLOOKUP(customer!A683,Marketing!A:I,5,FALSE)</f>
        <v>0</v>
      </c>
      <c r="Z683">
        <f>VLOOKUP(customer!A683,Marketing!A:I,6,FALSE)</f>
        <v>0</v>
      </c>
      <c r="AA683">
        <f>VLOOKUP(customer!A683,Marketing!A:I,7,FALSE)</f>
        <v>0</v>
      </c>
      <c r="AB683">
        <f>VLOOKUP(customer!A683,Marketing!A:I,8,FALSE)</f>
        <v>0</v>
      </c>
      <c r="AC683" s="1">
        <f>VLOOKUP(customer!A683,Marketing!A:I,9,FALSE)</f>
        <v>43640</v>
      </c>
    </row>
    <row r="684" spans="1:29" x14ac:dyDescent="0.3">
      <c r="A684">
        <v>2216</v>
      </c>
      <c r="B684">
        <v>164722</v>
      </c>
      <c r="C684">
        <v>1</v>
      </c>
      <c r="D684">
        <v>0</v>
      </c>
      <c r="E684">
        <v>49</v>
      </c>
      <c r="F684" t="str">
        <f>IF(customer!G684=1, "Married", IF(customer!H684=1, "Single", IF(customer!F684=1, "Divorced", IF(customer!I684=1, "Together", IF(customer!J684=1, "Widowed", "Unknown")))))</f>
        <v>Married</v>
      </c>
      <c r="G684" t="str">
        <f>IF(customer!K684=1,"Basic",IF(customer!L684=1,"Graduate",IF(customer!M684=1,"Master",IF(customer!N684=1,"PhD","Unknown"))))</f>
        <v>Graduate</v>
      </c>
      <c r="H684" t="s">
        <v>19</v>
      </c>
      <c r="I684">
        <f>VLOOKUP(customer!A684,sales_update!A:N,2,FALSE)</f>
        <v>47</v>
      </c>
      <c r="J684">
        <f xml:space="preserve"> VLOOKUP(customer!A684,sales_update!A:N,3,FALSE)</f>
        <v>771</v>
      </c>
      <c r="K684">
        <f>VLOOKUP(customer!A684,sales_update!A:N,4,FALSE)</f>
        <v>0</v>
      </c>
      <c r="L684">
        <f>VLOOKUP(customer!A684,sales_update!A:N,5,FALSE)</f>
        <v>713</v>
      </c>
      <c r="M684">
        <f>VLOOKUP(customer!A684,sales_update!A:N,6,FALSE)</f>
        <v>153</v>
      </c>
      <c r="N684">
        <f>VLOOKUP(customer!A684,sales_update!A:N,7,FALSE)</f>
        <v>374</v>
      </c>
      <c r="O684">
        <f>VLOOKUP(customer!A684,sales_update!A:N,8,FALSE)</f>
        <v>38</v>
      </c>
      <c r="P684">
        <f>VLOOKUP(customer!A684,sales_update!A:N,9,FALSE)</f>
        <v>1972</v>
      </c>
      <c r="Q684">
        <f>VLOOKUP(customer!A684,sales_update!A:N,10,FALSE)</f>
        <v>4</v>
      </c>
      <c r="R684">
        <f>VLOOKUP(customer!A684,sales_update!A:N,11,FALSE)</f>
        <v>8</v>
      </c>
      <c r="S684">
        <f>VLOOKUP(customer!A684,sales_update!A:N,12,FALSE)</f>
        <v>2</v>
      </c>
      <c r="T684">
        <f>VLOOKUP(customer!A684,sales_update!A:N,13,FALSE)</f>
        <v>11</v>
      </c>
      <c r="U684">
        <f>VLOOKUP(customer!A684,sales_update!A:N,14,FALSE)</f>
        <v>6</v>
      </c>
      <c r="V684">
        <f>VLOOKUP(customer!A684,Marketing!A:I,2,FALSE)</f>
        <v>0</v>
      </c>
      <c r="W684">
        <f>VLOOKUP(customer!A684,Marketing!A:I,3,FALSE)</f>
        <v>0</v>
      </c>
      <c r="X684">
        <f>VLOOKUP(customer!A684,Marketing!A:I,4,FALSE)</f>
        <v>0</v>
      </c>
      <c r="Y684">
        <f>VLOOKUP(customer!A684,Marketing!A:I,5,FALSE)</f>
        <v>0</v>
      </c>
      <c r="Z684">
        <f>VLOOKUP(customer!A684,Marketing!A:I,6,FALSE)</f>
        <v>0</v>
      </c>
      <c r="AA684">
        <f>VLOOKUP(customer!A684,Marketing!A:I,7,FALSE)</f>
        <v>0</v>
      </c>
      <c r="AB684">
        <f>VLOOKUP(customer!A684,Marketing!A:I,8,FALSE)</f>
        <v>0</v>
      </c>
      <c r="AC684" s="1">
        <f>VLOOKUP(customer!A684,Marketing!A:I,9,FALSE)</f>
        <v>44134</v>
      </c>
    </row>
    <row r="685" spans="1:29" x14ac:dyDescent="0.3">
      <c r="A685">
        <v>3048</v>
      </c>
      <c r="B685">
        <v>164713</v>
      </c>
      <c r="C685">
        <v>1</v>
      </c>
      <c r="D685">
        <v>0</v>
      </c>
      <c r="E685">
        <v>50</v>
      </c>
      <c r="F685" t="str">
        <f>IF(customer!G685=1, "Married", IF(customer!H685=1, "Single", IF(customer!F685=1, "Divorced", IF(customer!I685=1, "Together", IF(customer!J685=1, "Widowed", "Unknown")))))</f>
        <v>Divorced</v>
      </c>
      <c r="G685" t="str">
        <f>IF(customer!K685=1,"Basic",IF(customer!L685=1,"Graduate",IF(customer!M685=1,"Master",IF(customer!N685=1,"PhD","Unknown"))))</f>
        <v>Graduate</v>
      </c>
      <c r="H685" t="s">
        <v>17</v>
      </c>
      <c r="I685">
        <f>VLOOKUP(customer!A685,sales_update!A:N,2,FALSE)</f>
        <v>11</v>
      </c>
      <c r="J685">
        <f xml:space="preserve"> VLOOKUP(customer!A685,sales_update!A:N,3,FALSE)</f>
        <v>458</v>
      </c>
      <c r="K685">
        <f>VLOOKUP(customer!A685,sales_update!A:N,4,FALSE)</f>
        <v>153</v>
      </c>
      <c r="L685">
        <f>VLOOKUP(customer!A685,sales_update!A:N,5,FALSE)</f>
        <v>613</v>
      </c>
      <c r="M685">
        <f>VLOOKUP(customer!A685,sales_update!A:N,6,FALSE)</f>
        <v>33</v>
      </c>
      <c r="N685">
        <f>VLOOKUP(customer!A685,sales_update!A:N,7,FALSE)</f>
        <v>137</v>
      </c>
      <c r="O685">
        <f>VLOOKUP(customer!A685,sales_update!A:N,8,FALSE)</f>
        <v>137</v>
      </c>
      <c r="P685">
        <f>VLOOKUP(customer!A685,sales_update!A:N,9,FALSE)</f>
        <v>1257</v>
      </c>
      <c r="Q685">
        <f>VLOOKUP(customer!A685,sales_update!A:N,10,FALSE)</f>
        <v>2</v>
      </c>
      <c r="R685">
        <f>VLOOKUP(customer!A685,sales_update!A:N,11,FALSE)</f>
        <v>5</v>
      </c>
      <c r="S685">
        <f>VLOOKUP(customer!A685,sales_update!A:N,12,FALSE)</f>
        <v>5</v>
      </c>
      <c r="T685">
        <f>VLOOKUP(customer!A685,sales_update!A:N,13,FALSE)</f>
        <v>7</v>
      </c>
      <c r="U685">
        <f>VLOOKUP(customer!A685,sales_update!A:N,14,FALSE)</f>
        <v>4</v>
      </c>
      <c r="V685">
        <f>VLOOKUP(customer!A685,Marketing!A:I,2,FALSE)</f>
        <v>0</v>
      </c>
      <c r="W685">
        <f>VLOOKUP(customer!A685,Marketing!A:I,3,FALSE)</f>
        <v>0</v>
      </c>
      <c r="X685">
        <f>VLOOKUP(customer!A685,Marketing!A:I,4,FALSE)</f>
        <v>0</v>
      </c>
      <c r="Y685">
        <f>VLOOKUP(customer!A685,Marketing!A:I,5,FALSE)</f>
        <v>0</v>
      </c>
      <c r="Z685">
        <f>VLOOKUP(customer!A685,Marketing!A:I,6,FALSE)</f>
        <v>0</v>
      </c>
      <c r="AA685">
        <f>VLOOKUP(customer!A685,Marketing!A:I,7,FALSE)</f>
        <v>0</v>
      </c>
      <c r="AB685">
        <f>VLOOKUP(customer!A685,Marketing!A:I,8,FALSE)</f>
        <v>1</v>
      </c>
      <c r="AC685" s="1">
        <f>VLOOKUP(customer!A685,Marketing!A:I,9,FALSE)</f>
        <v>44026</v>
      </c>
    </row>
    <row r="686" spans="1:29" x14ac:dyDescent="0.3">
      <c r="A686">
        <v>2757</v>
      </c>
      <c r="B686">
        <v>164590</v>
      </c>
      <c r="C686">
        <v>0</v>
      </c>
      <c r="D686">
        <v>0</v>
      </c>
      <c r="E686">
        <v>52</v>
      </c>
      <c r="F686" t="str">
        <f>IF(customer!G686=1, "Married", IF(customer!H686=1, "Single", IF(customer!F686=1, "Divorced", IF(customer!I686=1, "Together", IF(customer!J686=1, "Widowed", "Unknown")))))</f>
        <v>Married</v>
      </c>
      <c r="G686" t="str">
        <f>IF(customer!K686=1,"Basic",IF(customer!L686=1,"Graduate",IF(customer!M686=1,"Master",IF(customer!N686=1,"PhD","Unknown"))))</f>
        <v>Graduate</v>
      </c>
      <c r="H686" t="s">
        <v>16</v>
      </c>
      <c r="I686">
        <f>VLOOKUP(customer!A686,sales_update!A:N,2,FALSE)</f>
        <v>98</v>
      </c>
      <c r="J686">
        <f xml:space="preserve"> VLOOKUP(customer!A686,sales_update!A:N,3,FALSE)</f>
        <v>2344</v>
      </c>
      <c r="K686">
        <f>VLOOKUP(customer!A686,sales_update!A:N,4,FALSE)</f>
        <v>352</v>
      </c>
      <c r="L686">
        <f>VLOOKUP(customer!A686,sales_update!A:N,5,FALSE)</f>
        <v>428</v>
      </c>
      <c r="M686">
        <f>VLOOKUP(customer!A686,sales_update!A:N,6,FALSE)</f>
        <v>92</v>
      </c>
      <c r="N686">
        <f>VLOOKUP(customer!A686,sales_update!A:N,7,FALSE)</f>
        <v>117</v>
      </c>
      <c r="O686">
        <f>VLOOKUP(customer!A686,sales_update!A:N,8,FALSE)</f>
        <v>76</v>
      </c>
      <c r="P686">
        <f>VLOOKUP(customer!A686,sales_update!A:N,9,FALSE)</f>
        <v>3257</v>
      </c>
      <c r="Q686">
        <f>VLOOKUP(customer!A686,sales_update!A:N,10,FALSE)</f>
        <v>1</v>
      </c>
      <c r="R686">
        <f>VLOOKUP(customer!A686,sales_update!A:N,11,FALSE)</f>
        <v>9</v>
      </c>
      <c r="S686">
        <f>VLOOKUP(customer!A686,sales_update!A:N,12,FALSE)</f>
        <v>4</v>
      </c>
      <c r="T686">
        <f>VLOOKUP(customer!A686,sales_update!A:N,13,FALSE)</f>
        <v>10</v>
      </c>
      <c r="U686">
        <f>VLOOKUP(customer!A686,sales_update!A:N,14,FALSE)</f>
        <v>6</v>
      </c>
      <c r="V686">
        <f>VLOOKUP(customer!A686,Marketing!A:I,2,FALSE)</f>
        <v>0</v>
      </c>
      <c r="W686">
        <f>VLOOKUP(customer!A686,Marketing!A:I,3,FALSE)</f>
        <v>0</v>
      </c>
      <c r="X686">
        <f>VLOOKUP(customer!A686,Marketing!A:I,4,FALSE)</f>
        <v>0</v>
      </c>
      <c r="Y686">
        <f>VLOOKUP(customer!A686,Marketing!A:I,5,FALSE)</f>
        <v>0</v>
      </c>
      <c r="Z686">
        <f>VLOOKUP(customer!A686,Marketing!A:I,6,FALSE)</f>
        <v>0</v>
      </c>
      <c r="AA686">
        <f>VLOOKUP(customer!A686,Marketing!A:I,7,FALSE)</f>
        <v>0</v>
      </c>
      <c r="AB686">
        <f>VLOOKUP(customer!A686,Marketing!A:I,8,FALSE)</f>
        <v>0</v>
      </c>
      <c r="AC686" s="1">
        <f>VLOOKUP(customer!A686,Marketing!A:I,9,FALSE)</f>
        <v>43545</v>
      </c>
    </row>
    <row r="687" spans="1:29" x14ac:dyDescent="0.3">
      <c r="A687">
        <v>1975</v>
      </c>
      <c r="B687">
        <v>164587</v>
      </c>
      <c r="C687">
        <v>1</v>
      </c>
      <c r="D687">
        <v>1</v>
      </c>
      <c r="E687">
        <v>66</v>
      </c>
      <c r="F687" t="str">
        <f>IF(customer!G687=1, "Married", IF(customer!H687=1, "Single", IF(customer!F687=1, "Divorced", IF(customer!I687=1, "Together", IF(customer!J687=1, "Widowed", "Unknown")))))</f>
        <v>Divorced</v>
      </c>
      <c r="G687" t="str">
        <f>IF(customer!K687=1,"Basic",IF(customer!L687=1,"Graduate",IF(customer!M687=1,"Master",IF(customer!N687=1,"PhD","Unknown"))))</f>
        <v>Graduate</v>
      </c>
      <c r="H687" t="s">
        <v>18</v>
      </c>
      <c r="I687">
        <f>VLOOKUP(customer!A687,sales_update!A:N,2,FALSE)</f>
        <v>49</v>
      </c>
      <c r="J687">
        <f xml:space="preserve"> VLOOKUP(customer!A687,sales_update!A:N,3,FALSE)</f>
        <v>168</v>
      </c>
      <c r="K687">
        <f>VLOOKUP(customer!A687,sales_update!A:N,4,FALSE)</f>
        <v>0</v>
      </c>
      <c r="L687">
        <f>VLOOKUP(customer!A687,sales_update!A:N,5,FALSE)</f>
        <v>41</v>
      </c>
      <c r="M687">
        <f>VLOOKUP(customer!A687,sales_update!A:N,6,FALSE)</f>
        <v>0</v>
      </c>
      <c r="N687">
        <f>VLOOKUP(customer!A687,sales_update!A:N,7,FALSE)</f>
        <v>15</v>
      </c>
      <c r="O687">
        <f>VLOOKUP(customer!A687,sales_update!A:N,8,FALSE)</f>
        <v>51</v>
      </c>
      <c r="P687">
        <f>VLOOKUP(customer!A687,sales_update!A:N,9,FALSE)</f>
        <v>173</v>
      </c>
      <c r="Q687">
        <f>VLOOKUP(customer!A687,sales_update!A:N,10,FALSE)</f>
        <v>2</v>
      </c>
      <c r="R687">
        <f>VLOOKUP(customer!A687,sales_update!A:N,11,FALSE)</f>
        <v>1</v>
      </c>
      <c r="S687">
        <f>VLOOKUP(customer!A687,sales_update!A:N,12,FALSE)</f>
        <v>1</v>
      </c>
      <c r="T687">
        <f>VLOOKUP(customer!A687,sales_update!A:N,13,FALSE)</f>
        <v>4</v>
      </c>
      <c r="U687">
        <f>VLOOKUP(customer!A687,sales_update!A:N,14,FALSE)</f>
        <v>3</v>
      </c>
      <c r="V687">
        <f>VLOOKUP(customer!A687,Marketing!A:I,2,FALSE)</f>
        <v>0</v>
      </c>
      <c r="W687">
        <f>VLOOKUP(customer!A687,Marketing!A:I,3,FALSE)</f>
        <v>0</v>
      </c>
      <c r="X687">
        <f>VLOOKUP(customer!A687,Marketing!A:I,4,FALSE)</f>
        <v>0</v>
      </c>
      <c r="Y687">
        <f>VLOOKUP(customer!A687,Marketing!A:I,5,FALSE)</f>
        <v>0</v>
      </c>
      <c r="Z687">
        <f>VLOOKUP(customer!A687,Marketing!A:I,6,FALSE)</f>
        <v>0</v>
      </c>
      <c r="AA687">
        <f>VLOOKUP(customer!A687,Marketing!A:I,7,FALSE)</f>
        <v>0</v>
      </c>
      <c r="AB687">
        <f>VLOOKUP(customer!A687,Marketing!A:I,8,FALSE)</f>
        <v>0</v>
      </c>
      <c r="AC687" s="1">
        <f>VLOOKUP(customer!A687,Marketing!A:I,9,FALSE)</f>
        <v>44161</v>
      </c>
    </row>
    <row r="688" spans="1:29" x14ac:dyDescent="0.3">
      <c r="A688">
        <v>2588</v>
      </c>
      <c r="B688">
        <v>164509</v>
      </c>
      <c r="C688">
        <v>0</v>
      </c>
      <c r="D688">
        <v>0</v>
      </c>
      <c r="E688">
        <v>30</v>
      </c>
      <c r="F688" t="str">
        <f>IF(customer!G688=1, "Married", IF(customer!H688=1, "Single", IF(customer!F688=1, "Divorced", IF(customer!I688=1, "Together", IF(customer!J688=1, "Widowed", "Unknown")))))</f>
        <v>Single</v>
      </c>
      <c r="G688" t="str">
        <f>IF(customer!K688=1,"Basic",IF(customer!L688=1,"Graduate",IF(customer!M688=1,"Master",IF(customer!N688=1,"PhD","Unknown"))))</f>
        <v>Graduate</v>
      </c>
      <c r="H688" t="s">
        <v>19</v>
      </c>
      <c r="I688">
        <f>VLOOKUP(customer!A688,sales_update!A:N,2,FALSE)</f>
        <v>19</v>
      </c>
      <c r="J688">
        <f xml:space="preserve"> VLOOKUP(customer!A688,sales_update!A:N,3,FALSE)</f>
        <v>2132</v>
      </c>
      <c r="K688">
        <f>VLOOKUP(customer!A688,sales_update!A:N,4,FALSE)</f>
        <v>472</v>
      </c>
      <c r="L688">
        <f>VLOOKUP(customer!A688,sales_update!A:N,5,FALSE)</f>
        <v>1466</v>
      </c>
      <c r="M688">
        <f>VLOOKUP(customer!A688,sales_update!A:N,6,FALSE)</f>
        <v>61</v>
      </c>
      <c r="N688">
        <f>VLOOKUP(customer!A688,sales_update!A:N,7,FALSE)</f>
        <v>64</v>
      </c>
      <c r="O688">
        <f>VLOOKUP(customer!A688,sales_update!A:N,8,FALSE)</f>
        <v>196</v>
      </c>
      <c r="P688">
        <f>VLOOKUP(customer!A688,sales_update!A:N,9,FALSE)</f>
        <v>3999</v>
      </c>
      <c r="Q688">
        <f>VLOOKUP(customer!A688,sales_update!A:N,10,FALSE)</f>
        <v>1</v>
      </c>
      <c r="R688">
        <f>VLOOKUP(customer!A688,sales_update!A:N,11,FALSE)</f>
        <v>6</v>
      </c>
      <c r="S688">
        <f>VLOOKUP(customer!A688,sales_update!A:N,12,FALSE)</f>
        <v>3</v>
      </c>
      <c r="T688">
        <f>VLOOKUP(customer!A688,sales_update!A:N,13,FALSE)</f>
        <v>9</v>
      </c>
      <c r="U688">
        <f>VLOOKUP(customer!A688,sales_update!A:N,14,FALSE)</f>
        <v>4</v>
      </c>
      <c r="V688">
        <f>VLOOKUP(customer!A688,Marketing!A:I,2,FALSE)</f>
        <v>1</v>
      </c>
      <c r="W688">
        <f>VLOOKUP(customer!A688,Marketing!A:I,3,FALSE)</f>
        <v>0</v>
      </c>
      <c r="X688">
        <f>VLOOKUP(customer!A688,Marketing!A:I,4,FALSE)</f>
        <v>0</v>
      </c>
      <c r="Y688">
        <f>VLOOKUP(customer!A688,Marketing!A:I,5,FALSE)</f>
        <v>0</v>
      </c>
      <c r="Z688">
        <f>VLOOKUP(customer!A688,Marketing!A:I,6,FALSE)</f>
        <v>0</v>
      </c>
      <c r="AA688">
        <f>VLOOKUP(customer!A688,Marketing!A:I,7,FALSE)</f>
        <v>0</v>
      </c>
      <c r="AB688">
        <f>VLOOKUP(customer!A688,Marketing!A:I,8,FALSE)</f>
        <v>1</v>
      </c>
      <c r="AC688" s="1">
        <f>VLOOKUP(customer!A688,Marketing!A:I,9,FALSE)</f>
        <v>43852</v>
      </c>
    </row>
    <row r="689" spans="1:29" x14ac:dyDescent="0.3">
      <c r="A689">
        <v>2003</v>
      </c>
      <c r="B689">
        <v>164504</v>
      </c>
      <c r="C689">
        <v>1</v>
      </c>
      <c r="D689">
        <v>2</v>
      </c>
      <c r="E689">
        <v>67</v>
      </c>
      <c r="F689" t="str">
        <f>IF(customer!G689=1, "Married", IF(customer!H689=1, "Single", IF(customer!F689=1, "Divorced", IF(customer!I689=1, "Together", IF(customer!J689=1, "Widowed", "Unknown")))))</f>
        <v>Together</v>
      </c>
      <c r="G689" t="str">
        <f>IF(customer!K689=1,"Basic",IF(customer!L689=1,"Graduate",IF(customer!M689=1,"Master",IF(customer!N689=1,"PhD","Unknown"))))</f>
        <v>PhD</v>
      </c>
      <c r="H689" t="s">
        <v>15</v>
      </c>
      <c r="I689">
        <f>VLOOKUP(customer!A689,sales_update!A:N,2,FALSE)</f>
        <v>81</v>
      </c>
      <c r="J689">
        <f xml:space="preserve"> VLOOKUP(customer!A689,sales_update!A:N,3,FALSE)</f>
        <v>2515</v>
      </c>
      <c r="K689">
        <f>VLOOKUP(customer!A689,sales_update!A:N,4,FALSE)</f>
        <v>92</v>
      </c>
      <c r="L689">
        <f>VLOOKUP(customer!A689,sales_update!A:N,5,FALSE)</f>
        <v>428</v>
      </c>
      <c r="M689">
        <f>VLOOKUP(customer!A689,sales_update!A:N,6,FALSE)</f>
        <v>41</v>
      </c>
      <c r="N689">
        <f>VLOOKUP(customer!A689,sales_update!A:N,7,FALSE)</f>
        <v>0</v>
      </c>
      <c r="O689">
        <f>VLOOKUP(customer!A689,sales_update!A:N,8,FALSE)</f>
        <v>275</v>
      </c>
      <c r="P689">
        <f>VLOOKUP(customer!A689,sales_update!A:N,9,FALSE)</f>
        <v>2800</v>
      </c>
      <c r="Q689">
        <f>VLOOKUP(customer!A689,sales_update!A:N,10,FALSE)</f>
        <v>7</v>
      </c>
      <c r="R689">
        <f>VLOOKUP(customer!A689,sales_update!A:N,11,FALSE)</f>
        <v>11</v>
      </c>
      <c r="S689">
        <f>VLOOKUP(customer!A689,sales_update!A:N,12,FALSE)</f>
        <v>3</v>
      </c>
      <c r="T689">
        <f>VLOOKUP(customer!A689,sales_update!A:N,13,FALSE)</f>
        <v>4</v>
      </c>
      <c r="U689">
        <f>VLOOKUP(customer!A689,sales_update!A:N,14,FALSE)</f>
        <v>7</v>
      </c>
      <c r="V689">
        <f>VLOOKUP(customer!A689,Marketing!A:I,2,FALSE)</f>
        <v>0</v>
      </c>
      <c r="W689">
        <f>VLOOKUP(customer!A689,Marketing!A:I,3,FALSE)</f>
        <v>0</v>
      </c>
      <c r="X689">
        <f>VLOOKUP(customer!A689,Marketing!A:I,4,FALSE)</f>
        <v>0</v>
      </c>
      <c r="Y689">
        <f>VLOOKUP(customer!A689,Marketing!A:I,5,FALSE)</f>
        <v>0</v>
      </c>
      <c r="Z689">
        <f>VLOOKUP(customer!A689,Marketing!A:I,6,FALSE)</f>
        <v>0</v>
      </c>
      <c r="AA689">
        <f>VLOOKUP(customer!A689,Marketing!A:I,7,FALSE)</f>
        <v>0</v>
      </c>
      <c r="AB689">
        <f>VLOOKUP(customer!A689,Marketing!A:I,8,FALSE)</f>
        <v>1</v>
      </c>
      <c r="AC689" s="1">
        <f>VLOOKUP(customer!A689,Marketing!A:I,9,FALSE)</f>
        <v>43686</v>
      </c>
    </row>
    <row r="690" spans="1:29" x14ac:dyDescent="0.3">
      <c r="A690">
        <v>1197</v>
      </c>
      <c r="B690">
        <v>164497</v>
      </c>
      <c r="C690">
        <v>0</v>
      </c>
      <c r="D690">
        <v>1</v>
      </c>
      <c r="E690">
        <v>66</v>
      </c>
      <c r="F690" t="str">
        <f>IF(customer!G690=1, "Married", IF(customer!H690=1, "Single", IF(customer!F690=1, "Divorced", IF(customer!I690=1, "Together", IF(customer!J690=1, "Widowed", "Unknown")))))</f>
        <v>Divorced</v>
      </c>
      <c r="G690" t="str">
        <f>IF(customer!K690=1,"Basic",IF(customer!L690=1,"Graduate",IF(customer!M690=1,"Master",IF(customer!N690=1,"PhD","Unknown"))))</f>
        <v>Graduate</v>
      </c>
      <c r="H690" t="s">
        <v>16</v>
      </c>
      <c r="I690">
        <f>VLOOKUP(customer!A690,sales_update!A:N,2,FALSE)</f>
        <v>17</v>
      </c>
      <c r="J690">
        <f xml:space="preserve"> VLOOKUP(customer!A690,sales_update!A:N,3,FALSE)</f>
        <v>2984</v>
      </c>
      <c r="K690">
        <f>VLOOKUP(customer!A690,sales_update!A:N,4,FALSE)</f>
        <v>122</v>
      </c>
      <c r="L690">
        <f>VLOOKUP(customer!A690,sales_update!A:N,5,FALSE)</f>
        <v>816</v>
      </c>
      <c r="M690">
        <f>VLOOKUP(customer!A690,sales_update!A:N,6,FALSE)</f>
        <v>107</v>
      </c>
      <c r="N690">
        <f>VLOOKUP(customer!A690,sales_update!A:N,7,FALSE)</f>
        <v>82</v>
      </c>
      <c r="O690">
        <f>VLOOKUP(customer!A690,sales_update!A:N,8,FALSE)</f>
        <v>490</v>
      </c>
      <c r="P690">
        <f>VLOOKUP(customer!A690,sales_update!A:N,9,FALSE)</f>
        <v>3622</v>
      </c>
      <c r="Q690">
        <f>VLOOKUP(customer!A690,sales_update!A:N,10,FALSE)</f>
        <v>5</v>
      </c>
      <c r="R690">
        <f>VLOOKUP(customer!A690,sales_update!A:N,11,FALSE)</f>
        <v>11</v>
      </c>
      <c r="S690">
        <f>VLOOKUP(customer!A690,sales_update!A:N,12,FALSE)</f>
        <v>4</v>
      </c>
      <c r="T690">
        <f>VLOOKUP(customer!A690,sales_update!A:N,13,FALSE)</f>
        <v>9</v>
      </c>
      <c r="U690">
        <f>VLOOKUP(customer!A690,sales_update!A:N,14,FALSE)</f>
        <v>8</v>
      </c>
      <c r="V690">
        <f>VLOOKUP(customer!A690,Marketing!A:I,2,FALSE)</f>
        <v>1</v>
      </c>
      <c r="W690">
        <f>VLOOKUP(customer!A690,Marketing!A:I,3,FALSE)</f>
        <v>0</v>
      </c>
      <c r="X690">
        <f>VLOOKUP(customer!A690,Marketing!A:I,4,FALSE)</f>
        <v>0</v>
      </c>
      <c r="Y690">
        <f>VLOOKUP(customer!A690,Marketing!A:I,5,FALSE)</f>
        <v>0</v>
      </c>
      <c r="Z690">
        <f>VLOOKUP(customer!A690,Marketing!A:I,6,FALSE)</f>
        <v>0</v>
      </c>
      <c r="AA690">
        <f>VLOOKUP(customer!A690,Marketing!A:I,7,FALSE)</f>
        <v>0</v>
      </c>
      <c r="AB690">
        <f>VLOOKUP(customer!A690,Marketing!A:I,8,FALSE)</f>
        <v>1</v>
      </c>
      <c r="AC690" s="1">
        <f>VLOOKUP(customer!A690,Marketing!A:I,9,FALSE)</f>
        <v>43511</v>
      </c>
    </row>
    <row r="691" spans="1:29" x14ac:dyDescent="0.3">
      <c r="A691">
        <v>2941</v>
      </c>
      <c r="B691">
        <v>164474</v>
      </c>
      <c r="C691">
        <v>0</v>
      </c>
      <c r="D691">
        <v>1</v>
      </c>
      <c r="E691">
        <v>48</v>
      </c>
      <c r="F691" t="str">
        <f>IF(customer!G691=1, "Married", IF(customer!H691=1, "Single", IF(customer!F691=1, "Divorced", IF(customer!I691=1, "Together", IF(customer!J691=1, "Widowed", "Unknown")))))</f>
        <v>Together</v>
      </c>
      <c r="G691" t="str">
        <f>IF(customer!K691=1,"Basic",IF(customer!L691=1,"Graduate",IF(customer!M691=1,"Master",IF(customer!N691=1,"PhD","Unknown"))))</f>
        <v>Graduate</v>
      </c>
      <c r="H691" t="s">
        <v>18</v>
      </c>
      <c r="I691">
        <f>VLOOKUP(customer!A691,sales_update!A:N,2,FALSE)</f>
        <v>59</v>
      </c>
      <c r="J691">
        <f xml:space="preserve"> VLOOKUP(customer!A691,sales_update!A:N,3,FALSE)</f>
        <v>972</v>
      </c>
      <c r="K691">
        <f>VLOOKUP(customer!A691,sales_update!A:N,4,FALSE)</f>
        <v>89</v>
      </c>
      <c r="L691">
        <f>VLOOKUP(customer!A691,sales_update!A:N,5,FALSE)</f>
        <v>439</v>
      </c>
      <c r="M691">
        <f>VLOOKUP(customer!A691,sales_update!A:N,6,FALSE)</f>
        <v>143</v>
      </c>
      <c r="N691">
        <f>VLOOKUP(customer!A691,sales_update!A:N,7,FALSE)</f>
        <v>219</v>
      </c>
      <c r="O691">
        <f>VLOOKUP(customer!A691,sales_update!A:N,8,FALSE)</f>
        <v>237</v>
      </c>
      <c r="P691">
        <f>VLOOKUP(customer!A691,sales_update!A:N,9,FALSE)</f>
        <v>1625</v>
      </c>
      <c r="Q691">
        <f>VLOOKUP(customer!A691,sales_update!A:N,10,FALSE)</f>
        <v>2</v>
      </c>
      <c r="R691">
        <f>VLOOKUP(customer!A691,sales_update!A:N,11,FALSE)</f>
        <v>8</v>
      </c>
      <c r="S691">
        <f>VLOOKUP(customer!A691,sales_update!A:N,12,FALSE)</f>
        <v>2</v>
      </c>
      <c r="T691">
        <f>VLOOKUP(customer!A691,sales_update!A:N,13,FALSE)</f>
        <v>10</v>
      </c>
      <c r="U691">
        <f>VLOOKUP(customer!A691,sales_update!A:N,14,FALSE)</f>
        <v>5</v>
      </c>
      <c r="V691">
        <f>VLOOKUP(customer!A691,Marketing!A:I,2,FALSE)</f>
        <v>0</v>
      </c>
      <c r="W691">
        <f>VLOOKUP(customer!A691,Marketing!A:I,3,FALSE)</f>
        <v>0</v>
      </c>
      <c r="X691">
        <f>VLOOKUP(customer!A691,Marketing!A:I,4,FALSE)</f>
        <v>0</v>
      </c>
      <c r="Y691">
        <f>VLOOKUP(customer!A691,Marketing!A:I,5,FALSE)</f>
        <v>0</v>
      </c>
      <c r="Z691">
        <f>VLOOKUP(customer!A691,Marketing!A:I,6,FALSE)</f>
        <v>0</v>
      </c>
      <c r="AA691">
        <f>VLOOKUP(customer!A691,Marketing!A:I,7,FALSE)</f>
        <v>0</v>
      </c>
      <c r="AB691">
        <f>VLOOKUP(customer!A691,Marketing!A:I,8,FALSE)</f>
        <v>0</v>
      </c>
      <c r="AC691" s="1">
        <f>VLOOKUP(customer!A691,Marketing!A:I,9,FALSE)</f>
        <v>43918</v>
      </c>
    </row>
    <row r="692" spans="1:29" x14ac:dyDescent="0.3">
      <c r="A692">
        <v>1974</v>
      </c>
      <c r="B692">
        <v>164449</v>
      </c>
      <c r="C692">
        <v>1</v>
      </c>
      <c r="D692">
        <v>0</v>
      </c>
      <c r="E692">
        <v>31</v>
      </c>
      <c r="F692" t="str">
        <f>IF(customer!G692=1, "Married", IF(customer!H692=1, "Single", IF(customer!F692=1, "Divorced", IF(customer!I692=1, "Together", IF(customer!J692=1, "Widowed", "Unknown")))))</f>
        <v>Single</v>
      </c>
      <c r="G692" t="str">
        <f>IF(customer!K692=1,"Basic",IF(customer!L692=1,"Graduate",IF(customer!M692=1,"Master",IF(customer!N692=1,"PhD","Unknown"))))</f>
        <v>Graduate</v>
      </c>
      <c r="H692" t="s">
        <v>17</v>
      </c>
      <c r="I692">
        <f>VLOOKUP(customer!A692,sales_update!A:N,2,FALSE)</f>
        <v>70</v>
      </c>
      <c r="J692">
        <f xml:space="preserve"> VLOOKUP(customer!A692,sales_update!A:N,3,FALSE)</f>
        <v>556</v>
      </c>
      <c r="K692">
        <f>VLOOKUP(customer!A692,sales_update!A:N,4,FALSE)</f>
        <v>161</v>
      </c>
      <c r="L692">
        <f>VLOOKUP(customer!A692,sales_update!A:N,5,FALSE)</f>
        <v>720</v>
      </c>
      <c r="M692">
        <f>VLOOKUP(customer!A692,sales_update!A:N,6,FALSE)</f>
        <v>350</v>
      </c>
      <c r="N692">
        <f>VLOOKUP(customer!A692,sales_update!A:N,7,FALSE)</f>
        <v>89</v>
      </c>
      <c r="O692">
        <f>VLOOKUP(customer!A692,sales_update!A:N,8,FALSE)</f>
        <v>179</v>
      </c>
      <c r="P692">
        <f>VLOOKUP(customer!A692,sales_update!A:N,9,FALSE)</f>
        <v>1697</v>
      </c>
      <c r="Q692">
        <f>VLOOKUP(customer!A692,sales_update!A:N,10,FALSE)</f>
        <v>4</v>
      </c>
      <c r="R692">
        <f>VLOOKUP(customer!A692,sales_update!A:N,11,FALSE)</f>
        <v>5</v>
      </c>
      <c r="S692">
        <f>VLOOKUP(customer!A692,sales_update!A:N,12,FALSE)</f>
        <v>3</v>
      </c>
      <c r="T692">
        <f>VLOOKUP(customer!A692,sales_update!A:N,13,FALSE)</f>
        <v>12</v>
      </c>
      <c r="U692">
        <f>VLOOKUP(customer!A692,sales_update!A:N,14,FALSE)</f>
        <v>4</v>
      </c>
      <c r="V692">
        <f>VLOOKUP(customer!A692,Marketing!A:I,2,FALSE)</f>
        <v>0</v>
      </c>
      <c r="W692">
        <f>VLOOKUP(customer!A692,Marketing!A:I,3,FALSE)</f>
        <v>0</v>
      </c>
      <c r="X692">
        <f>VLOOKUP(customer!A692,Marketing!A:I,4,FALSE)</f>
        <v>0</v>
      </c>
      <c r="Y692">
        <f>VLOOKUP(customer!A692,Marketing!A:I,5,FALSE)</f>
        <v>0</v>
      </c>
      <c r="Z692">
        <f>VLOOKUP(customer!A692,Marketing!A:I,6,FALSE)</f>
        <v>0</v>
      </c>
      <c r="AA692">
        <f>VLOOKUP(customer!A692,Marketing!A:I,7,FALSE)</f>
        <v>0</v>
      </c>
      <c r="AB692">
        <f>VLOOKUP(customer!A692,Marketing!A:I,8,FALSE)</f>
        <v>0</v>
      </c>
      <c r="AC692" s="1">
        <f>VLOOKUP(customer!A692,Marketing!A:I,9,FALSE)</f>
        <v>44037</v>
      </c>
    </row>
    <row r="693" spans="1:29" x14ac:dyDescent="0.3">
      <c r="A693">
        <v>1557</v>
      </c>
      <c r="B693">
        <v>164413</v>
      </c>
      <c r="C693">
        <v>0</v>
      </c>
      <c r="D693">
        <v>1</v>
      </c>
      <c r="E693">
        <v>50</v>
      </c>
      <c r="F693" t="str">
        <f>IF(customer!G693=1, "Married", IF(customer!H693=1, "Single", IF(customer!F693=1, "Divorced", IF(customer!I693=1, "Together", IF(customer!J693=1, "Widowed", "Unknown")))))</f>
        <v>Together</v>
      </c>
      <c r="G693" t="str">
        <f>IF(customer!K693=1,"Basic",IF(customer!L693=1,"Graduate",IF(customer!M693=1,"Master",IF(customer!N693=1,"PhD","Unknown"))))</f>
        <v>PhD</v>
      </c>
      <c r="H693" t="s">
        <v>16</v>
      </c>
      <c r="I693">
        <f>VLOOKUP(customer!A693,sales_update!A:N,2,FALSE)</f>
        <v>27</v>
      </c>
      <c r="J693">
        <f xml:space="preserve"> VLOOKUP(customer!A693,sales_update!A:N,3,FALSE)</f>
        <v>510</v>
      </c>
      <c r="K693">
        <f>VLOOKUP(customer!A693,sales_update!A:N,4,FALSE)</f>
        <v>13</v>
      </c>
      <c r="L693">
        <f>VLOOKUP(customer!A693,sales_update!A:N,5,FALSE)</f>
        <v>112</v>
      </c>
      <c r="M693">
        <f>VLOOKUP(customer!A693,sales_update!A:N,6,FALSE)</f>
        <v>0</v>
      </c>
      <c r="N693">
        <f>VLOOKUP(customer!A693,sales_update!A:N,7,FALSE)</f>
        <v>26</v>
      </c>
      <c r="O693">
        <f>VLOOKUP(customer!A693,sales_update!A:N,8,FALSE)</f>
        <v>51</v>
      </c>
      <c r="P693">
        <f>VLOOKUP(customer!A693,sales_update!A:N,9,FALSE)</f>
        <v>610</v>
      </c>
      <c r="Q693">
        <f>VLOOKUP(customer!A693,sales_update!A:N,10,FALSE)</f>
        <v>1</v>
      </c>
      <c r="R693">
        <f>VLOOKUP(customer!A693,sales_update!A:N,11,FALSE)</f>
        <v>5</v>
      </c>
      <c r="S693">
        <f>VLOOKUP(customer!A693,sales_update!A:N,12,FALSE)</f>
        <v>1</v>
      </c>
      <c r="T693">
        <f>VLOOKUP(customer!A693,sales_update!A:N,13,FALSE)</f>
        <v>5</v>
      </c>
      <c r="U693">
        <f>VLOOKUP(customer!A693,sales_update!A:N,14,FALSE)</f>
        <v>5</v>
      </c>
      <c r="V693">
        <f>VLOOKUP(customer!A693,Marketing!A:I,2,FALSE)</f>
        <v>0</v>
      </c>
      <c r="W693">
        <f>VLOOKUP(customer!A693,Marketing!A:I,3,FALSE)</f>
        <v>0</v>
      </c>
      <c r="X693">
        <f>VLOOKUP(customer!A693,Marketing!A:I,4,FALSE)</f>
        <v>0</v>
      </c>
      <c r="Y693">
        <f>VLOOKUP(customer!A693,Marketing!A:I,5,FALSE)</f>
        <v>0</v>
      </c>
      <c r="Z693">
        <f>VLOOKUP(customer!A693,Marketing!A:I,6,FALSE)</f>
        <v>0</v>
      </c>
      <c r="AA693">
        <f>VLOOKUP(customer!A693,Marketing!A:I,7,FALSE)</f>
        <v>0</v>
      </c>
      <c r="AB693">
        <f>VLOOKUP(customer!A693,Marketing!A:I,8,FALSE)</f>
        <v>0</v>
      </c>
      <c r="AC693" s="1">
        <f>VLOOKUP(customer!A693,Marketing!A:I,9,FALSE)</f>
        <v>43836</v>
      </c>
    </row>
    <row r="694" spans="1:29" x14ac:dyDescent="0.3">
      <c r="A694">
        <v>1487</v>
      </c>
      <c r="B694">
        <v>164355</v>
      </c>
      <c r="C694">
        <v>1</v>
      </c>
      <c r="D694">
        <v>0</v>
      </c>
      <c r="E694">
        <v>35</v>
      </c>
      <c r="F694" t="str">
        <f>IF(customer!G694=1, "Married", IF(customer!H694=1, "Single", IF(customer!F694=1, "Divorced", IF(customer!I694=1, "Together", IF(customer!J694=1, "Widowed", "Unknown")))))</f>
        <v>Married</v>
      </c>
      <c r="G694" t="str">
        <f>IF(customer!K694=1,"Basic",IF(customer!L694=1,"Graduate",IF(customer!M694=1,"Master",IF(customer!N694=1,"PhD","Unknown"))))</f>
        <v>PhD</v>
      </c>
      <c r="H694" t="s">
        <v>15</v>
      </c>
      <c r="I694">
        <f>VLOOKUP(customer!A694,sales_update!A:N,2,FALSE)</f>
        <v>66</v>
      </c>
      <c r="J694">
        <f xml:space="preserve"> VLOOKUP(customer!A694,sales_update!A:N,3,FALSE)</f>
        <v>2674</v>
      </c>
      <c r="K694">
        <f>VLOOKUP(customer!A694,sales_update!A:N,4,FALSE)</f>
        <v>0</v>
      </c>
      <c r="L694">
        <f>VLOOKUP(customer!A694,sales_update!A:N,5,FALSE)</f>
        <v>358</v>
      </c>
      <c r="M694">
        <f>VLOOKUP(customer!A694,sales_update!A:N,6,FALSE)</f>
        <v>171</v>
      </c>
      <c r="N694">
        <f>VLOOKUP(customer!A694,sales_update!A:N,7,FALSE)</f>
        <v>97</v>
      </c>
      <c r="O694">
        <f>VLOOKUP(customer!A694,sales_update!A:N,8,FALSE)</f>
        <v>391</v>
      </c>
      <c r="P694">
        <f>VLOOKUP(customer!A694,sales_update!A:N,9,FALSE)</f>
        <v>2909</v>
      </c>
      <c r="Q694">
        <f>VLOOKUP(customer!A694,sales_update!A:N,10,FALSE)</f>
        <v>2</v>
      </c>
      <c r="R694">
        <f>VLOOKUP(customer!A694,sales_update!A:N,11,FALSE)</f>
        <v>4</v>
      </c>
      <c r="S694">
        <f>VLOOKUP(customer!A694,sales_update!A:N,12,FALSE)</f>
        <v>3</v>
      </c>
      <c r="T694">
        <f>VLOOKUP(customer!A694,sales_update!A:N,13,FALSE)</f>
        <v>12</v>
      </c>
      <c r="U694">
        <f>VLOOKUP(customer!A694,sales_update!A:N,14,FALSE)</f>
        <v>8</v>
      </c>
      <c r="V694">
        <f>VLOOKUP(customer!A694,Marketing!A:I,2,FALSE)</f>
        <v>0</v>
      </c>
      <c r="W694">
        <f>VLOOKUP(customer!A694,Marketing!A:I,3,FALSE)</f>
        <v>0</v>
      </c>
      <c r="X694">
        <f>VLOOKUP(customer!A694,Marketing!A:I,4,FALSE)</f>
        <v>0</v>
      </c>
      <c r="Y694">
        <f>VLOOKUP(customer!A694,Marketing!A:I,5,FALSE)</f>
        <v>0</v>
      </c>
      <c r="Z694">
        <f>VLOOKUP(customer!A694,Marketing!A:I,6,FALSE)</f>
        <v>0</v>
      </c>
      <c r="AA694">
        <f>VLOOKUP(customer!A694,Marketing!A:I,7,FALSE)</f>
        <v>0</v>
      </c>
      <c r="AB694">
        <f>VLOOKUP(customer!A694,Marketing!A:I,8,FALSE)</f>
        <v>0</v>
      </c>
      <c r="AC694" s="1">
        <f>VLOOKUP(customer!A694,Marketing!A:I,9,FALSE)</f>
        <v>43494</v>
      </c>
    </row>
    <row r="695" spans="1:29" x14ac:dyDescent="0.3">
      <c r="A695">
        <v>1308</v>
      </c>
      <c r="B695">
        <v>164325</v>
      </c>
      <c r="C695">
        <v>0</v>
      </c>
      <c r="D695">
        <v>1</v>
      </c>
      <c r="E695">
        <v>59</v>
      </c>
      <c r="F695" t="str">
        <f>IF(customer!G695=1, "Married", IF(customer!H695=1, "Single", IF(customer!F695=1, "Divorced", IF(customer!I695=1, "Together", IF(customer!J695=1, "Widowed", "Unknown")))))</f>
        <v>Divorced</v>
      </c>
      <c r="G695" t="str">
        <f>IF(customer!K695=1,"Basic",IF(customer!L695=1,"Graduate",IF(customer!M695=1,"Master",IF(customer!N695=1,"PhD","Unknown"))))</f>
        <v>PhD</v>
      </c>
      <c r="H695" t="s">
        <v>17</v>
      </c>
      <c r="I695">
        <f>VLOOKUP(customer!A695,sales_update!A:N,2,FALSE)</f>
        <v>41</v>
      </c>
      <c r="J695">
        <f xml:space="preserve"> VLOOKUP(customer!A695,sales_update!A:N,3,FALSE)</f>
        <v>1867</v>
      </c>
      <c r="K695">
        <f>VLOOKUP(customer!A695,sales_update!A:N,4,FALSE)</f>
        <v>153</v>
      </c>
      <c r="L695">
        <f>VLOOKUP(customer!A695,sales_update!A:N,5,FALSE)</f>
        <v>902</v>
      </c>
      <c r="M695">
        <f>VLOOKUP(customer!A695,sales_update!A:N,6,FALSE)</f>
        <v>199</v>
      </c>
      <c r="N695">
        <f>VLOOKUP(customer!A695,sales_update!A:N,7,FALSE)</f>
        <v>31</v>
      </c>
      <c r="O695">
        <f>VLOOKUP(customer!A695,sales_update!A:N,8,FALSE)</f>
        <v>186</v>
      </c>
      <c r="P695">
        <f>VLOOKUP(customer!A695,sales_update!A:N,9,FALSE)</f>
        <v>2966</v>
      </c>
      <c r="Q695">
        <f>VLOOKUP(customer!A695,sales_update!A:N,10,FALSE)</f>
        <v>5</v>
      </c>
      <c r="R695">
        <f>VLOOKUP(customer!A695,sales_update!A:N,11,FALSE)</f>
        <v>10</v>
      </c>
      <c r="S695">
        <f>VLOOKUP(customer!A695,sales_update!A:N,12,FALSE)</f>
        <v>3</v>
      </c>
      <c r="T695">
        <f>VLOOKUP(customer!A695,sales_update!A:N,13,FALSE)</f>
        <v>5</v>
      </c>
      <c r="U695">
        <f>VLOOKUP(customer!A695,sales_update!A:N,14,FALSE)</f>
        <v>7</v>
      </c>
      <c r="V695">
        <f>VLOOKUP(customer!A695,Marketing!A:I,2,FALSE)</f>
        <v>0</v>
      </c>
      <c r="W695">
        <f>VLOOKUP(customer!A695,Marketing!A:I,3,FALSE)</f>
        <v>0</v>
      </c>
      <c r="X695">
        <f>VLOOKUP(customer!A695,Marketing!A:I,4,FALSE)</f>
        <v>0</v>
      </c>
      <c r="Y695">
        <f>VLOOKUP(customer!A695,Marketing!A:I,5,FALSE)</f>
        <v>0</v>
      </c>
      <c r="Z695">
        <f>VLOOKUP(customer!A695,Marketing!A:I,6,FALSE)</f>
        <v>0</v>
      </c>
      <c r="AA695">
        <f>VLOOKUP(customer!A695,Marketing!A:I,7,FALSE)</f>
        <v>0</v>
      </c>
      <c r="AB695">
        <f>VLOOKUP(customer!A695,Marketing!A:I,8,FALSE)</f>
        <v>0</v>
      </c>
      <c r="AC695" s="1">
        <f>VLOOKUP(customer!A695,Marketing!A:I,9,FALSE)</f>
        <v>43661</v>
      </c>
    </row>
    <row r="696" spans="1:29" x14ac:dyDescent="0.3">
      <c r="A696">
        <v>2828</v>
      </c>
      <c r="B696">
        <v>164260</v>
      </c>
      <c r="C696">
        <v>0</v>
      </c>
      <c r="D696">
        <v>0</v>
      </c>
      <c r="E696">
        <v>59</v>
      </c>
      <c r="F696" t="str">
        <f>IF(customer!G696=1, "Married", IF(customer!H696=1, "Single", IF(customer!F696=1, "Divorced", IF(customer!I696=1, "Together", IF(customer!J696=1, "Widowed", "Unknown")))))</f>
        <v>Together</v>
      </c>
      <c r="G696" t="str">
        <f>IF(customer!K696=1,"Basic",IF(customer!L696=1,"Graduate",IF(customer!M696=1,"Master",IF(customer!N696=1,"PhD","Unknown"))))</f>
        <v>Graduate</v>
      </c>
      <c r="H696" t="s">
        <v>19</v>
      </c>
      <c r="I696">
        <f>VLOOKUP(customer!A696,sales_update!A:N,2,FALSE)</f>
        <v>1</v>
      </c>
      <c r="J696">
        <f xml:space="preserve"> VLOOKUP(customer!A696,sales_update!A:N,3,FALSE)</f>
        <v>1378</v>
      </c>
      <c r="K696">
        <f>VLOOKUP(customer!A696,sales_update!A:N,4,FALSE)</f>
        <v>432</v>
      </c>
      <c r="L696">
        <f>VLOOKUP(customer!A696,sales_update!A:N,5,FALSE)</f>
        <v>2086</v>
      </c>
      <c r="M696">
        <f>VLOOKUP(customer!A696,sales_update!A:N,6,FALSE)</f>
        <v>51</v>
      </c>
      <c r="N696">
        <f>VLOOKUP(customer!A696,sales_update!A:N,7,FALSE)</f>
        <v>0</v>
      </c>
      <c r="O696">
        <f>VLOOKUP(customer!A696,sales_update!A:N,8,FALSE)</f>
        <v>77</v>
      </c>
      <c r="P696">
        <f>VLOOKUP(customer!A696,sales_update!A:N,9,FALSE)</f>
        <v>3870</v>
      </c>
      <c r="Q696">
        <f>VLOOKUP(customer!A696,sales_update!A:N,10,FALSE)</f>
        <v>1</v>
      </c>
      <c r="R696">
        <f>VLOOKUP(customer!A696,sales_update!A:N,11,FALSE)</f>
        <v>4</v>
      </c>
      <c r="S696">
        <f>VLOOKUP(customer!A696,sales_update!A:N,12,FALSE)</f>
        <v>5</v>
      </c>
      <c r="T696">
        <f>VLOOKUP(customer!A696,sales_update!A:N,13,FALSE)</f>
        <v>4</v>
      </c>
      <c r="U696">
        <f>VLOOKUP(customer!A696,sales_update!A:N,14,FALSE)</f>
        <v>3</v>
      </c>
      <c r="V696">
        <f>VLOOKUP(customer!A696,Marketing!A:I,2,FALSE)</f>
        <v>0</v>
      </c>
      <c r="W696">
        <f>VLOOKUP(customer!A696,Marketing!A:I,3,FALSE)</f>
        <v>0</v>
      </c>
      <c r="X696">
        <f>VLOOKUP(customer!A696,Marketing!A:I,4,FALSE)</f>
        <v>0</v>
      </c>
      <c r="Y696">
        <f>VLOOKUP(customer!A696,Marketing!A:I,5,FALSE)</f>
        <v>0</v>
      </c>
      <c r="Z696">
        <f>VLOOKUP(customer!A696,Marketing!A:I,6,FALSE)</f>
        <v>0</v>
      </c>
      <c r="AA696">
        <f>VLOOKUP(customer!A696,Marketing!A:I,7,FALSE)</f>
        <v>0</v>
      </c>
      <c r="AB696">
        <f>VLOOKUP(customer!A696,Marketing!A:I,8,FALSE)</f>
        <v>1</v>
      </c>
      <c r="AC696" s="1">
        <f>VLOOKUP(customer!A696,Marketing!A:I,9,FALSE)</f>
        <v>43634</v>
      </c>
    </row>
    <row r="697" spans="1:29" x14ac:dyDescent="0.3">
      <c r="A697">
        <v>2252</v>
      </c>
      <c r="B697">
        <v>164191</v>
      </c>
      <c r="C697">
        <v>0</v>
      </c>
      <c r="D697">
        <v>1</v>
      </c>
      <c r="E697">
        <v>57</v>
      </c>
      <c r="F697" t="str">
        <f>IF(customer!G697=1, "Married", IF(customer!H697=1, "Single", IF(customer!F697=1, "Divorced", IF(customer!I697=1, "Together", IF(customer!J697=1, "Widowed", "Unknown")))))</f>
        <v>Single</v>
      </c>
      <c r="G697" t="str">
        <f>IF(customer!K697=1,"Basic",IF(customer!L697=1,"Graduate",IF(customer!M697=1,"Master",IF(customer!N697=1,"PhD","Unknown"))))</f>
        <v>Master</v>
      </c>
      <c r="H697" t="s">
        <v>19</v>
      </c>
      <c r="I697">
        <f>VLOOKUP(customer!A697,sales_update!A:N,2,FALSE)</f>
        <v>30</v>
      </c>
      <c r="J697">
        <f xml:space="preserve"> VLOOKUP(customer!A697,sales_update!A:N,3,FALSE)</f>
        <v>1074</v>
      </c>
      <c r="K697">
        <f>VLOOKUP(customer!A697,sales_update!A:N,4,FALSE)</f>
        <v>38</v>
      </c>
      <c r="L697">
        <f>VLOOKUP(customer!A697,sales_update!A:N,5,FALSE)</f>
        <v>476</v>
      </c>
      <c r="M697">
        <f>VLOOKUP(customer!A697,sales_update!A:N,6,FALSE)</f>
        <v>386</v>
      </c>
      <c r="N697">
        <f>VLOOKUP(customer!A697,sales_update!A:N,7,FALSE)</f>
        <v>97</v>
      </c>
      <c r="O697">
        <f>VLOOKUP(customer!A697,sales_update!A:N,8,FALSE)</f>
        <v>38</v>
      </c>
      <c r="P697">
        <f>VLOOKUP(customer!A697,sales_update!A:N,9,FALSE)</f>
        <v>2033</v>
      </c>
      <c r="Q697">
        <f>VLOOKUP(customer!A697,sales_update!A:N,10,FALSE)</f>
        <v>3</v>
      </c>
      <c r="R697">
        <f>VLOOKUP(customer!A697,sales_update!A:N,11,FALSE)</f>
        <v>5</v>
      </c>
      <c r="S697">
        <f>VLOOKUP(customer!A697,sales_update!A:N,12,FALSE)</f>
        <v>3</v>
      </c>
      <c r="T697">
        <f>VLOOKUP(customer!A697,sales_update!A:N,13,FALSE)</f>
        <v>13</v>
      </c>
      <c r="U697">
        <f>VLOOKUP(customer!A697,sales_update!A:N,14,FALSE)</f>
        <v>3</v>
      </c>
      <c r="V697">
        <f>VLOOKUP(customer!A697,Marketing!A:I,2,FALSE)</f>
        <v>0</v>
      </c>
      <c r="W697">
        <f>VLOOKUP(customer!A697,Marketing!A:I,3,FALSE)</f>
        <v>0</v>
      </c>
      <c r="X697">
        <f>VLOOKUP(customer!A697,Marketing!A:I,4,FALSE)</f>
        <v>0</v>
      </c>
      <c r="Y697">
        <f>VLOOKUP(customer!A697,Marketing!A:I,5,FALSE)</f>
        <v>0</v>
      </c>
      <c r="Z697">
        <f>VLOOKUP(customer!A697,Marketing!A:I,6,FALSE)</f>
        <v>0</v>
      </c>
      <c r="AA697">
        <f>VLOOKUP(customer!A697,Marketing!A:I,7,FALSE)</f>
        <v>0</v>
      </c>
      <c r="AB697">
        <f>VLOOKUP(customer!A697,Marketing!A:I,8,FALSE)</f>
        <v>0</v>
      </c>
      <c r="AC697" s="1">
        <f>VLOOKUP(customer!A697,Marketing!A:I,9,FALSE)</f>
        <v>43645</v>
      </c>
    </row>
    <row r="698" spans="1:29" x14ac:dyDescent="0.3">
      <c r="A698">
        <v>2048</v>
      </c>
      <c r="B698">
        <v>164176</v>
      </c>
      <c r="C698">
        <v>0</v>
      </c>
      <c r="D698">
        <v>1</v>
      </c>
      <c r="E698">
        <v>55</v>
      </c>
      <c r="F698" t="str">
        <f>IF(customer!G698=1, "Married", IF(customer!H698=1, "Single", IF(customer!F698=1, "Divorced", IF(customer!I698=1, "Together", IF(customer!J698=1, "Widowed", "Unknown")))))</f>
        <v>Divorced</v>
      </c>
      <c r="G698" t="str">
        <f>IF(customer!K698=1,"Basic",IF(customer!L698=1,"Graduate",IF(customer!M698=1,"Master",IF(customer!N698=1,"PhD","Unknown"))))</f>
        <v>Unknown</v>
      </c>
      <c r="H698" t="s">
        <v>19</v>
      </c>
      <c r="I698">
        <f>VLOOKUP(customer!A698,sales_update!A:N,2,FALSE)</f>
        <v>52</v>
      </c>
      <c r="J698">
        <f xml:space="preserve"> VLOOKUP(customer!A698,sales_update!A:N,3,FALSE)</f>
        <v>3108</v>
      </c>
      <c r="K698">
        <f>VLOOKUP(customer!A698,sales_update!A:N,4,FALSE)</f>
        <v>84</v>
      </c>
      <c r="L698">
        <f>VLOOKUP(customer!A698,sales_update!A:N,5,FALSE)</f>
        <v>637</v>
      </c>
      <c r="M698">
        <f>VLOOKUP(customer!A698,sales_update!A:N,6,FALSE)</f>
        <v>164</v>
      </c>
      <c r="N698">
        <f>VLOOKUP(customer!A698,sales_update!A:N,7,FALSE)</f>
        <v>297</v>
      </c>
      <c r="O698">
        <f>VLOOKUP(customer!A698,sales_update!A:N,8,FALSE)</f>
        <v>381</v>
      </c>
      <c r="P698">
        <f>VLOOKUP(customer!A698,sales_update!A:N,9,FALSE)</f>
        <v>3909</v>
      </c>
      <c r="Q698">
        <f>VLOOKUP(customer!A698,sales_update!A:N,10,FALSE)</f>
        <v>8</v>
      </c>
      <c r="R698">
        <f>VLOOKUP(customer!A698,sales_update!A:N,11,FALSE)</f>
        <v>8</v>
      </c>
      <c r="S698">
        <f>VLOOKUP(customer!A698,sales_update!A:N,12,FALSE)</f>
        <v>9</v>
      </c>
      <c r="T698">
        <f>VLOOKUP(customer!A698,sales_update!A:N,13,FALSE)</f>
        <v>8</v>
      </c>
      <c r="U698">
        <f>VLOOKUP(customer!A698,sales_update!A:N,14,FALSE)</f>
        <v>6</v>
      </c>
      <c r="V698">
        <f>VLOOKUP(customer!A698,Marketing!A:I,2,FALSE)</f>
        <v>0</v>
      </c>
      <c r="W698">
        <f>VLOOKUP(customer!A698,Marketing!A:I,3,FALSE)</f>
        <v>0</v>
      </c>
      <c r="X698">
        <f>VLOOKUP(customer!A698,Marketing!A:I,4,FALSE)</f>
        <v>0</v>
      </c>
      <c r="Y698">
        <f>VLOOKUP(customer!A698,Marketing!A:I,5,FALSE)</f>
        <v>0</v>
      </c>
      <c r="Z698">
        <f>VLOOKUP(customer!A698,Marketing!A:I,6,FALSE)</f>
        <v>0</v>
      </c>
      <c r="AA698">
        <f>VLOOKUP(customer!A698,Marketing!A:I,7,FALSE)</f>
        <v>0</v>
      </c>
      <c r="AB698">
        <f>VLOOKUP(customer!A698,Marketing!A:I,8,FALSE)</f>
        <v>0</v>
      </c>
      <c r="AC698" s="1">
        <f>VLOOKUP(customer!A698,Marketing!A:I,9,FALSE)</f>
        <v>43473</v>
      </c>
    </row>
    <row r="699" spans="1:29" x14ac:dyDescent="0.3">
      <c r="A699">
        <v>2617</v>
      </c>
      <c r="B699">
        <v>164140</v>
      </c>
      <c r="C699">
        <v>0</v>
      </c>
      <c r="D699">
        <v>2</v>
      </c>
      <c r="E699">
        <v>56</v>
      </c>
      <c r="F699" t="str">
        <f>IF(customer!G699=1, "Married", IF(customer!H699=1, "Single", IF(customer!F699=1, "Divorced", IF(customer!I699=1, "Together", IF(customer!J699=1, "Widowed", "Unknown")))))</f>
        <v>Divorced</v>
      </c>
      <c r="G699" t="str">
        <f>IF(customer!K699=1,"Basic",IF(customer!L699=1,"Graduate",IF(customer!M699=1,"Master",IF(customer!N699=1,"PhD","Unknown"))))</f>
        <v>PhD</v>
      </c>
      <c r="H699" t="s">
        <v>18</v>
      </c>
      <c r="I699">
        <f>VLOOKUP(customer!A699,sales_update!A:N,2,FALSE)</f>
        <v>71</v>
      </c>
      <c r="J699">
        <f xml:space="preserve"> VLOOKUP(customer!A699,sales_update!A:N,3,FALSE)</f>
        <v>3734</v>
      </c>
      <c r="K699">
        <f>VLOOKUP(customer!A699,sales_update!A:N,4,FALSE)</f>
        <v>0</v>
      </c>
      <c r="L699">
        <f>VLOOKUP(customer!A699,sales_update!A:N,5,FALSE)</f>
        <v>156</v>
      </c>
      <c r="M699">
        <f>VLOOKUP(customer!A699,sales_update!A:N,6,FALSE)</f>
        <v>0</v>
      </c>
      <c r="N699">
        <f>VLOOKUP(customer!A699,sales_update!A:N,7,FALSE)</f>
        <v>38</v>
      </c>
      <c r="O699">
        <f>VLOOKUP(customer!A699,sales_update!A:N,8,FALSE)</f>
        <v>550</v>
      </c>
      <c r="P699">
        <f>VLOOKUP(customer!A699,sales_update!A:N,9,FALSE)</f>
        <v>3378</v>
      </c>
      <c r="Q699">
        <f>VLOOKUP(customer!A699,sales_update!A:N,10,FALSE)</f>
        <v>5</v>
      </c>
      <c r="R699">
        <f>VLOOKUP(customer!A699,sales_update!A:N,11,FALSE)</f>
        <v>2</v>
      </c>
      <c r="S699">
        <f>VLOOKUP(customer!A699,sales_update!A:N,12,FALSE)</f>
        <v>5</v>
      </c>
      <c r="T699">
        <f>VLOOKUP(customer!A699,sales_update!A:N,13,FALSE)</f>
        <v>6</v>
      </c>
      <c r="U699">
        <f>VLOOKUP(customer!A699,sales_update!A:N,14,FALSE)</f>
        <v>5</v>
      </c>
      <c r="V699">
        <f>VLOOKUP(customer!A699,Marketing!A:I,2,FALSE)</f>
        <v>1</v>
      </c>
      <c r="W699">
        <f>VLOOKUP(customer!A699,Marketing!A:I,3,FALSE)</f>
        <v>0</v>
      </c>
      <c r="X699">
        <f>VLOOKUP(customer!A699,Marketing!A:I,4,FALSE)</f>
        <v>1</v>
      </c>
      <c r="Y699">
        <f>VLOOKUP(customer!A699,Marketing!A:I,5,FALSE)</f>
        <v>0</v>
      </c>
      <c r="Z699">
        <f>VLOOKUP(customer!A699,Marketing!A:I,6,FALSE)</f>
        <v>1</v>
      </c>
      <c r="AA699">
        <f>VLOOKUP(customer!A699,Marketing!A:I,7,FALSE)</f>
        <v>0</v>
      </c>
      <c r="AB699">
        <f>VLOOKUP(customer!A699,Marketing!A:I,8,FALSE)</f>
        <v>1</v>
      </c>
      <c r="AC699" s="1">
        <f>VLOOKUP(customer!A699,Marketing!A:I,9,FALSE)</f>
        <v>43889</v>
      </c>
    </row>
    <row r="700" spans="1:29" x14ac:dyDescent="0.3">
      <c r="A700">
        <v>1721</v>
      </c>
      <c r="B700">
        <v>164108</v>
      </c>
      <c r="C700">
        <v>0</v>
      </c>
      <c r="D700">
        <v>1</v>
      </c>
      <c r="E700">
        <v>67</v>
      </c>
      <c r="F700" t="str">
        <f>IF(customer!G700=1, "Married", IF(customer!H700=1, "Single", IF(customer!F700=1, "Divorced", IF(customer!I700=1, "Together", IF(customer!J700=1, "Widowed", "Unknown")))))</f>
        <v>Single</v>
      </c>
      <c r="G700" t="str">
        <f>IF(customer!K700=1,"Basic",IF(customer!L700=1,"Graduate",IF(customer!M700=1,"Master",IF(customer!N700=1,"PhD","Unknown"))))</f>
        <v>PhD</v>
      </c>
      <c r="H700" t="s">
        <v>15</v>
      </c>
      <c r="I700">
        <f>VLOOKUP(customer!A700,sales_update!A:N,2,FALSE)</f>
        <v>8</v>
      </c>
      <c r="J700">
        <f xml:space="preserve"> VLOOKUP(customer!A700,sales_update!A:N,3,FALSE)</f>
        <v>2427</v>
      </c>
      <c r="K700">
        <f>VLOOKUP(customer!A700,sales_update!A:N,4,FALSE)</f>
        <v>26</v>
      </c>
      <c r="L700">
        <f>VLOOKUP(customer!A700,sales_update!A:N,5,FALSE)</f>
        <v>220</v>
      </c>
      <c r="M700">
        <f>VLOOKUP(customer!A700,sales_update!A:N,6,FALSE)</f>
        <v>33</v>
      </c>
      <c r="N700">
        <f>VLOOKUP(customer!A700,sales_update!A:N,7,FALSE)</f>
        <v>54</v>
      </c>
      <c r="O700">
        <f>VLOOKUP(customer!A700,sales_update!A:N,8,FALSE)</f>
        <v>54</v>
      </c>
      <c r="P700">
        <f>VLOOKUP(customer!A700,sales_update!A:N,9,FALSE)</f>
        <v>2706</v>
      </c>
      <c r="Q700">
        <f>VLOOKUP(customer!A700,sales_update!A:N,10,FALSE)</f>
        <v>4</v>
      </c>
      <c r="R700">
        <f>VLOOKUP(customer!A700,sales_update!A:N,11,FALSE)</f>
        <v>6</v>
      </c>
      <c r="S700">
        <f>VLOOKUP(customer!A700,sales_update!A:N,12,FALSE)</f>
        <v>9</v>
      </c>
      <c r="T700">
        <f>VLOOKUP(customer!A700,sales_update!A:N,13,FALSE)</f>
        <v>11</v>
      </c>
      <c r="U700">
        <f>VLOOKUP(customer!A700,sales_update!A:N,14,FALSE)</f>
        <v>5</v>
      </c>
      <c r="V700">
        <f>VLOOKUP(customer!A700,Marketing!A:I,2,FALSE)</f>
        <v>0</v>
      </c>
      <c r="W700">
        <f>VLOOKUP(customer!A700,Marketing!A:I,3,FALSE)</f>
        <v>0</v>
      </c>
      <c r="X700">
        <f>VLOOKUP(customer!A700,Marketing!A:I,4,FALSE)</f>
        <v>0</v>
      </c>
      <c r="Y700">
        <f>VLOOKUP(customer!A700,Marketing!A:I,5,FALSE)</f>
        <v>0</v>
      </c>
      <c r="Z700">
        <f>VLOOKUP(customer!A700,Marketing!A:I,6,FALSE)</f>
        <v>0</v>
      </c>
      <c r="AA700">
        <f>VLOOKUP(customer!A700,Marketing!A:I,7,FALSE)</f>
        <v>0</v>
      </c>
      <c r="AB700">
        <f>VLOOKUP(customer!A700,Marketing!A:I,8,FALSE)</f>
        <v>0</v>
      </c>
      <c r="AC700" s="1">
        <f>VLOOKUP(customer!A700,Marketing!A:I,9,FALSE)</f>
        <v>43705</v>
      </c>
    </row>
    <row r="701" spans="1:29" x14ac:dyDescent="0.3">
      <c r="A701">
        <v>1295</v>
      </c>
      <c r="B701">
        <v>164100</v>
      </c>
      <c r="C701">
        <v>0</v>
      </c>
      <c r="D701">
        <v>1</v>
      </c>
      <c r="E701">
        <v>56</v>
      </c>
      <c r="F701" t="str">
        <f>IF(customer!G701=1, "Married", IF(customer!H701=1, "Single", IF(customer!F701=1, "Divorced", IF(customer!I701=1, "Together", IF(customer!J701=1, "Widowed", "Unknown")))))</f>
        <v>Married</v>
      </c>
      <c r="G701" t="str">
        <f>IF(customer!K701=1,"Basic",IF(customer!L701=1,"Graduate",IF(customer!M701=1,"Master",IF(customer!N701=1,"PhD","Unknown"))))</f>
        <v>Master</v>
      </c>
      <c r="H701" t="s">
        <v>15</v>
      </c>
      <c r="I701">
        <f>VLOOKUP(customer!A701,sales_update!A:N,2,FALSE)</f>
        <v>93</v>
      </c>
      <c r="J701">
        <f xml:space="preserve"> VLOOKUP(customer!A701,sales_update!A:N,3,FALSE)</f>
        <v>1303</v>
      </c>
      <c r="K701">
        <f>VLOOKUP(customer!A701,sales_update!A:N,4,FALSE)</f>
        <v>0</v>
      </c>
      <c r="L701">
        <f>VLOOKUP(customer!A701,sales_update!A:N,5,FALSE)</f>
        <v>69</v>
      </c>
      <c r="M701">
        <f>VLOOKUP(customer!A701,sales_update!A:N,6,FALSE)</f>
        <v>0</v>
      </c>
      <c r="N701">
        <f>VLOOKUP(customer!A701,sales_update!A:N,7,FALSE)</f>
        <v>0</v>
      </c>
      <c r="O701">
        <f>VLOOKUP(customer!A701,sales_update!A:N,8,FALSE)</f>
        <v>26</v>
      </c>
      <c r="P701">
        <f>VLOOKUP(customer!A701,sales_update!A:N,9,FALSE)</f>
        <v>1347</v>
      </c>
      <c r="Q701">
        <f>VLOOKUP(customer!A701,sales_update!A:N,10,FALSE)</f>
        <v>1</v>
      </c>
      <c r="R701">
        <f>VLOOKUP(customer!A701,sales_update!A:N,11,FALSE)</f>
        <v>8</v>
      </c>
      <c r="S701">
        <f>VLOOKUP(customer!A701,sales_update!A:N,12,FALSE)</f>
        <v>3</v>
      </c>
      <c r="T701">
        <f>VLOOKUP(customer!A701,sales_update!A:N,13,FALSE)</f>
        <v>6</v>
      </c>
      <c r="U701">
        <f>VLOOKUP(customer!A701,sales_update!A:N,14,FALSE)</f>
        <v>7</v>
      </c>
      <c r="V701">
        <f>VLOOKUP(customer!A701,Marketing!A:I,2,FALSE)</f>
        <v>0</v>
      </c>
      <c r="W701">
        <f>VLOOKUP(customer!A701,Marketing!A:I,3,FALSE)</f>
        <v>1</v>
      </c>
      <c r="X701">
        <f>VLOOKUP(customer!A701,Marketing!A:I,4,FALSE)</f>
        <v>0</v>
      </c>
      <c r="Y701">
        <f>VLOOKUP(customer!A701,Marketing!A:I,5,FALSE)</f>
        <v>0</v>
      </c>
      <c r="Z701">
        <f>VLOOKUP(customer!A701,Marketing!A:I,6,FALSE)</f>
        <v>0</v>
      </c>
      <c r="AA701">
        <f>VLOOKUP(customer!A701,Marketing!A:I,7,FALSE)</f>
        <v>0</v>
      </c>
      <c r="AB701">
        <f>VLOOKUP(customer!A701,Marketing!A:I,8,FALSE)</f>
        <v>0</v>
      </c>
      <c r="AC701" s="1">
        <f>VLOOKUP(customer!A701,Marketing!A:I,9,FALSE)</f>
        <v>43876</v>
      </c>
    </row>
    <row r="702" spans="1:29" x14ac:dyDescent="0.3">
      <c r="A702">
        <v>1877</v>
      </c>
      <c r="B702">
        <v>164090</v>
      </c>
      <c r="C702">
        <v>0</v>
      </c>
      <c r="D702">
        <v>1</v>
      </c>
      <c r="E702">
        <v>64</v>
      </c>
      <c r="F702" t="str">
        <f>IF(customer!G702=1, "Married", IF(customer!H702=1, "Single", IF(customer!F702=1, "Divorced", IF(customer!I702=1, "Together", IF(customer!J702=1, "Widowed", "Unknown")))))</f>
        <v>Together</v>
      </c>
      <c r="G702" t="str">
        <f>IF(customer!K702=1,"Basic",IF(customer!L702=1,"Graduate",IF(customer!M702=1,"Master",IF(customer!N702=1,"PhD","Unknown"))))</f>
        <v>Graduate</v>
      </c>
      <c r="H702" t="s">
        <v>15</v>
      </c>
      <c r="I702">
        <f>VLOOKUP(customer!A702,sales_update!A:N,2,FALSE)</f>
        <v>8</v>
      </c>
      <c r="J702">
        <f xml:space="preserve"> VLOOKUP(customer!A702,sales_update!A:N,3,FALSE)</f>
        <v>809</v>
      </c>
      <c r="K702">
        <f>VLOOKUP(customer!A702,sales_update!A:N,4,FALSE)</f>
        <v>148</v>
      </c>
      <c r="L702">
        <f>VLOOKUP(customer!A702,sales_update!A:N,5,FALSE)</f>
        <v>412</v>
      </c>
      <c r="M702">
        <f>VLOOKUP(customer!A702,sales_update!A:N,6,FALSE)</f>
        <v>195</v>
      </c>
      <c r="N702">
        <f>VLOOKUP(customer!A702,sales_update!A:N,7,FALSE)</f>
        <v>131</v>
      </c>
      <c r="O702">
        <f>VLOOKUP(customer!A702,sales_update!A:N,8,FALSE)</f>
        <v>346</v>
      </c>
      <c r="P702">
        <f>VLOOKUP(customer!A702,sales_update!A:N,9,FALSE)</f>
        <v>1349</v>
      </c>
      <c r="Q702">
        <f>VLOOKUP(customer!A702,sales_update!A:N,10,FALSE)</f>
        <v>1</v>
      </c>
      <c r="R702">
        <f>VLOOKUP(customer!A702,sales_update!A:N,11,FALSE)</f>
        <v>6</v>
      </c>
      <c r="S702">
        <f>VLOOKUP(customer!A702,sales_update!A:N,12,FALSE)</f>
        <v>9</v>
      </c>
      <c r="T702">
        <f>VLOOKUP(customer!A702,sales_update!A:N,13,FALSE)</f>
        <v>4</v>
      </c>
      <c r="U702">
        <f>VLOOKUP(customer!A702,sales_update!A:N,14,FALSE)</f>
        <v>5</v>
      </c>
      <c r="V702">
        <f>VLOOKUP(customer!A702,Marketing!A:I,2,FALSE)</f>
        <v>0</v>
      </c>
      <c r="W702">
        <f>VLOOKUP(customer!A702,Marketing!A:I,3,FALSE)</f>
        <v>0</v>
      </c>
      <c r="X702">
        <f>VLOOKUP(customer!A702,Marketing!A:I,4,FALSE)</f>
        <v>0</v>
      </c>
      <c r="Y702">
        <f>VLOOKUP(customer!A702,Marketing!A:I,5,FALSE)</f>
        <v>0</v>
      </c>
      <c r="Z702">
        <f>VLOOKUP(customer!A702,Marketing!A:I,6,FALSE)</f>
        <v>0</v>
      </c>
      <c r="AA702">
        <f>VLOOKUP(customer!A702,Marketing!A:I,7,FALSE)</f>
        <v>0</v>
      </c>
      <c r="AB702">
        <f>VLOOKUP(customer!A702,Marketing!A:I,8,FALSE)</f>
        <v>1</v>
      </c>
      <c r="AC702" s="1">
        <f>VLOOKUP(customer!A702,Marketing!A:I,9,FALSE)</f>
        <v>43842</v>
      </c>
    </row>
    <row r="703" spans="1:29" x14ac:dyDescent="0.3">
      <c r="A703">
        <v>2463</v>
      </c>
      <c r="B703">
        <v>164014</v>
      </c>
      <c r="C703">
        <v>2</v>
      </c>
      <c r="D703">
        <v>1</v>
      </c>
      <c r="E703">
        <v>74</v>
      </c>
      <c r="F703" t="str">
        <f>IF(customer!G703=1, "Married", IF(customer!H703=1, "Single", IF(customer!F703=1, "Divorced", IF(customer!I703=1, "Together", IF(customer!J703=1, "Widowed", "Unknown")))))</f>
        <v>Together</v>
      </c>
      <c r="G703" t="str">
        <f>IF(customer!K703=1,"Basic",IF(customer!L703=1,"Graduate",IF(customer!M703=1,"Master",IF(customer!N703=1,"PhD","Unknown"))))</f>
        <v>PhD</v>
      </c>
      <c r="H703" t="s">
        <v>16</v>
      </c>
      <c r="I703">
        <f>VLOOKUP(customer!A703,sales_update!A:N,2,FALSE)</f>
        <v>56</v>
      </c>
      <c r="J703">
        <f xml:space="preserve"> VLOOKUP(customer!A703,sales_update!A:N,3,FALSE)</f>
        <v>1040</v>
      </c>
      <c r="K703">
        <f>VLOOKUP(customer!A703,sales_update!A:N,4,FALSE)</f>
        <v>0</v>
      </c>
      <c r="L703">
        <f>VLOOKUP(customer!A703,sales_update!A:N,5,FALSE)</f>
        <v>77</v>
      </c>
      <c r="M703">
        <f>VLOOKUP(customer!A703,sales_update!A:N,6,FALSE)</f>
        <v>0</v>
      </c>
      <c r="N703">
        <f>VLOOKUP(customer!A703,sales_update!A:N,7,FALSE)</f>
        <v>0</v>
      </c>
      <c r="O703">
        <f>VLOOKUP(customer!A703,sales_update!A:N,8,FALSE)</f>
        <v>20</v>
      </c>
      <c r="P703">
        <f>VLOOKUP(customer!A703,sales_update!A:N,9,FALSE)</f>
        <v>1097</v>
      </c>
      <c r="Q703">
        <f>VLOOKUP(customer!A703,sales_update!A:N,10,FALSE)</f>
        <v>7</v>
      </c>
      <c r="R703">
        <f>VLOOKUP(customer!A703,sales_update!A:N,11,FALSE)</f>
        <v>8</v>
      </c>
      <c r="S703">
        <f>VLOOKUP(customer!A703,sales_update!A:N,12,FALSE)</f>
        <v>2</v>
      </c>
      <c r="T703">
        <f>VLOOKUP(customer!A703,sales_update!A:N,13,FALSE)</f>
        <v>5</v>
      </c>
      <c r="U703">
        <f>VLOOKUP(customer!A703,sales_update!A:N,14,FALSE)</f>
        <v>7</v>
      </c>
      <c r="V703">
        <f>VLOOKUP(customer!A703,Marketing!A:I,2,FALSE)</f>
        <v>0</v>
      </c>
      <c r="W703">
        <f>VLOOKUP(customer!A703,Marketing!A:I,3,FALSE)</f>
        <v>0</v>
      </c>
      <c r="X703">
        <f>VLOOKUP(customer!A703,Marketing!A:I,4,FALSE)</f>
        <v>0</v>
      </c>
      <c r="Y703">
        <f>VLOOKUP(customer!A703,Marketing!A:I,5,FALSE)</f>
        <v>1</v>
      </c>
      <c r="Z703">
        <f>VLOOKUP(customer!A703,Marketing!A:I,6,FALSE)</f>
        <v>0</v>
      </c>
      <c r="AA703">
        <f>VLOOKUP(customer!A703,Marketing!A:I,7,FALSE)</f>
        <v>0</v>
      </c>
      <c r="AB703">
        <f>VLOOKUP(customer!A703,Marketing!A:I,8,FALSE)</f>
        <v>0</v>
      </c>
      <c r="AC703" s="1">
        <f>VLOOKUP(customer!A703,Marketing!A:I,9,FALSE)</f>
        <v>44149</v>
      </c>
    </row>
    <row r="704" spans="1:29" x14ac:dyDescent="0.3">
      <c r="A704">
        <v>3202</v>
      </c>
      <c r="B704">
        <v>164014</v>
      </c>
      <c r="C704">
        <v>2</v>
      </c>
      <c r="D704">
        <v>1</v>
      </c>
      <c r="E704">
        <v>74</v>
      </c>
      <c r="F704" t="str">
        <f>IF(customer!G704=1, "Married", IF(customer!H704=1, "Single", IF(customer!F704=1, "Divorced", IF(customer!I704=1, "Together", IF(customer!J704=1, "Widowed", "Unknown")))))</f>
        <v>Together</v>
      </c>
      <c r="G704" t="str">
        <f>IF(customer!K704=1,"Basic",IF(customer!L704=1,"Graduate",IF(customer!M704=1,"Master",IF(customer!N704=1,"PhD","Unknown"))))</f>
        <v>PhD</v>
      </c>
      <c r="H704" t="s">
        <v>20</v>
      </c>
      <c r="I704">
        <f>VLOOKUP(customer!A704,sales_update!A:N,2,FALSE)</f>
        <v>56</v>
      </c>
      <c r="J704">
        <f xml:space="preserve"> VLOOKUP(customer!A704,sales_update!A:N,3,FALSE)</f>
        <v>1040</v>
      </c>
      <c r="K704">
        <f>VLOOKUP(customer!A704,sales_update!A:N,4,FALSE)</f>
        <v>0</v>
      </c>
      <c r="L704">
        <f>VLOOKUP(customer!A704,sales_update!A:N,5,FALSE)</f>
        <v>77</v>
      </c>
      <c r="M704">
        <f>VLOOKUP(customer!A704,sales_update!A:N,6,FALSE)</f>
        <v>0</v>
      </c>
      <c r="N704">
        <f>VLOOKUP(customer!A704,sales_update!A:N,7,FALSE)</f>
        <v>0</v>
      </c>
      <c r="O704">
        <f>VLOOKUP(customer!A704,sales_update!A:N,8,FALSE)</f>
        <v>20</v>
      </c>
      <c r="P704">
        <f>VLOOKUP(customer!A704,sales_update!A:N,9,FALSE)</f>
        <v>1097</v>
      </c>
      <c r="Q704">
        <f>VLOOKUP(customer!A704,sales_update!A:N,10,FALSE)</f>
        <v>7</v>
      </c>
      <c r="R704">
        <f>VLOOKUP(customer!A704,sales_update!A:N,11,FALSE)</f>
        <v>8</v>
      </c>
      <c r="S704">
        <f>VLOOKUP(customer!A704,sales_update!A:N,12,FALSE)</f>
        <v>2</v>
      </c>
      <c r="T704">
        <f>VLOOKUP(customer!A704,sales_update!A:N,13,FALSE)</f>
        <v>5</v>
      </c>
      <c r="U704">
        <f>VLOOKUP(customer!A704,sales_update!A:N,14,FALSE)</f>
        <v>7</v>
      </c>
      <c r="V704">
        <f>VLOOKUP(customer!A704,Marketing!A:I,2,FALSE)</f>
        <v>0</v>
      </c>
      <c r="W704">
        <f>VLOOKUP(customer!A704,Marketing!A:I,3,FALSE)</f>
        <v>0</v>
      </c>
      <c r="X704">
        <f>VLOOKUP(customer!A704,Marketing!A:I,4,FALSE)</f>
        <v>0</v>
      </c>
      <c r="Y704">
        <f>VLOOKUP(customer!A704,Marketing!A:I,5,FALSE)</f>
        <v>1</v>
      </c>
      <c r="Z704">
        <f>VLOOKUP(customer!A704,Marketing!A:I,6,FALSE)</f>
        <v>0</v>
      </c>
      <c r="AA704">
        <f>VLOOKUP(customer!A704,Marketing!A:I,7,FALSE)</f>
        <v>0</v>
      </c>
      <c r="AB704">
        <f>VLOOKUP(customer!A704,Marketing!A:I,8,FALSE)</f>
        <v>0</v>
      </c>
      <c r="AC704" s="1">
        <f>VLOOKUP(customer!A704,Marketing!A:I,9,FALSE)</f>
        <v>44149</v>
      </c>
    </row>
    <row r="705" spans="1:29" x14ac:dyDescent="0.3">
      <c r="A705">
        <v>2110</v>
      </c>
      <c r="B705">
        <v>163998</v>
      </c>
      <c r="C705">
        <v>0</v>
      </c>
      <c r="D705">
        <v>0</v>
      </c>
      <c r="E705">
        <v>68</v>
      </c>
      <c r="F705" t="str">
        <f>IF(customer!G705=1, "Married", IF(customer!H705=1, "Single", IF(customer!F705=1, "Divorced", IF(customer!I705=1, "Together", IF(customer!J705=1, "Widowed", "Unknown")))))</f>
        <v>Divorced</v>
      </c>
      <c r="G705" t="str">
        <f>IF(customer!K705=1,"Basic",IF(customer!L705=1,"Graduate",IF(customer!M705=1,"Master",IF(customer!N705=1,"PhD","Unknown"))))</f>
        <v>Unknown</v>
      </c>
      <c r="H705" t="s">
        <v>20</v>
      </c>
      <c r="I705">
        <f>VLOOKUP(customer!A705,sales_update!A:N,2,FALSE)</f>
        <v>42</v>
      </c>
      <c r="J705">
        <f xml:space="preserve"> VLOOKUP(customer!A705,sales_update!A:N,3,FALSE)</f>
        <v>451</v>
      </c>
      <c r="K705">
        <f>VLOOKUP(customer!A705,sales_update!A:N,4,FALSE)</f>
        <v>74</v>
      </c>
      <c r="L705">
        <f>VLOOKUP(customer!A705,sales_update!A:N,5,FALSE)</f>
        <v>2096</v>
      </c>
      <c r="M705">
        <f>VLOOKUP(customer!A705,sales_update!A:N,6,FALSE)</f>
        <v>0</v>
      </c>
      <c r="N705">
        <f>VLOOKUP(customer!A705,sales_update!A:N,7,FALSE)</f>
        <v>85</v>
      </c>
      <c r="O705">
        <f>VLOOKUP(customer!A705,sales_update!A:N,8,FALSE)</f>
        <v>287</v>
      </c>
      <c r="P705">
        <f>VLOOKUP(customer!A705,sales_update!A:N,9,FALSE)</f>
        <v>2419</v>
      </c>
      <c r="Q705">
        <f>VLOOKUP(customer!A705,sales_update!A:N,10,FALSE)</f>
        <v>1</v>
      </c>
      <c r="R705">
        <f>VLOOKUP(customer!A705,sales_update!A:N,11,FALSE)</f>
        <v>7</v>
      </c>
      <c r="S705">
        <f>VLOOKUP(customer!A705,sales_update!A:N,12,FALSE)</f>
        <v>6</v>
      </c>
      <c r="T705">
        <f>VLOOKUP(customer!A705,sales_update!A:N,13,FALSE)</f>
        <v>11</v>
      </c>
      <c r="U705">
        <f>VLOOKUP(customer!A705,sales_update!A:N,14,FALSE)</f>
        <v>4</v>
      </c>
      <c r="V705">
        <f>VLOOKUP(customer!A705,Marketing!A:I,2,FALSE)</f>
        <v>0</v>
      </c>
      <c r="W705">
        <f>VLOOKUP(customer!A705,Marketing!A:I,3,FALSE)</f>
        <v>0</v>
      </c>
      <c r="X705">
        <f>VLOOKUP(customer!A705,Marketing!A:I,4,FALSE)</f>
        <v>0</v>
      </c>
      <c r="Y705">
        <f>VLOOKUP(customer!A705,Marketing!A:I,5,FALSE)</f>
        <v>0</v>
      </c>
      <c r="Z705">
        <f>VLOOKUP(customer!A705,Marketing!A:I,6,FALSE)</f>
        <v>0</v>
      </c>
      <c r="AA705">
        <f>VLOOKUP(customer!A705,Marketing!A:I,7,FALSE)</f>
        <v>0</v>
      </c>
      <c r="AB705">
        <f>VLOOKUP(customer!A705,Marketing!A:I,8,FALSE)</f>
        <v>1</v>
      </c>
      <c r="AC705" s="1">
        <f>VLOOKUP(customer!A705,Marketing!A:I,9,FALSE)</f>
        <v>43977</v>
      </c>
    </row>
    <row r="706" spans="1:29" x14ac:dyDescent="0.3">
      <c r="A706">
        <v>3215</v>
      </c>
      <c r="B706">
        <v>163979</v>
      </c>
      <c r="C706">
        <v>1</v>
      </c>
      <c r="D706">
        <v>0</v>
      </c>
      <c r="E706">
        <v>46</v>
      </c>
      <c r="F706" t="str">
        <f>IF(customer!G706=1, "Married", IF(customer!H706=1, "Single", IF(customer!F706=1, "Divorced", IF(customer!I706=1, "Together", IF(customer!J706=1, "Widowed", "Unknown")))))</f>
        <v>Married</v>
      </c>
      <c r="G706" t="str">
        <f>IF(customer!K706=1,"Basic",IF(customer!L706=1,"Graduate",IF(customer!M706=1,"Master",IF(customer!N706=1,"PhD","Unknown"))))</f>
        <v>Graduate</v>
      </c>
      <c r="H706" t="s">
        <v>15</v>
      </c>
      <c r="I706">
        <f>VLOOKUP(customer!A706,sales_update!A:N,2,FALSE)</f>
        <v>81</v>
      </c>
      <c r="J706">
        <f xml:space="preserve"> VLOOKUP(customer!A706,sales_update!A:N,3,FALSE)</f>
        <v>8</v>
      </c>
      <c r="K706">
        <f>VLOOKUP(customer!A706,sales_update!A:N,4,FALSE)</f>
        <v>8</v>
      </c>
      <c r="L706">
        <f>VLOOKUP(customer!A706,sales_update!A:N,5,FALSE)</f>
        <v>18</v>
      </c>
      <c r="M706">
        <f>VLOOKUP(customer!A706,sales_update!A:N,6,FALSE)</f>
        <v>15</v>
      </c>
      <c r="N706">
        <f>VLOOKUP(customer!A706,sales_update!A:N,7,FALSE)</f>
        <v>5</v>
      </c>
      <c r="O706">
        <f>VLOOKUP(customer!A706,sales_update!A:N,8,FALSE)</f>
        <v>23</v>
      </c>
      <c r="P706">
        <f>VLOOKUP(customer!A706,sales_update!A:N,9,FALSE)</f>
        <v>31</v>
      </c>
      <c r="Q706">
        <f>VLOOKUP(customer!A706,sales_update!A:N,10,FALSE)</f>
        <v>1000000</v>
      </c>
      <c r="R706">
        <f>VLOOKUP(customer!A706,sales_update!A:N,11,FALSE)</f>
        <v>1</v>
      </c>
      <c r="S706">
        <f>VLOOKUP(customer!A706,sales_update!A:N,12,FALSE)</f>
        <v>0</v>
      </c>
      <c r="T706">
        <f>VLOOKUP(customer!A706,sales_update!A:N,13,FALSE)</f>
        <v>2</v>
      </c>
      <c r="U706">
        <f>VLOOKUP(customer!A706,sales_update!A:N,14,FALSE)</f>
        <v>7</v>
      </c>
      <c r="V706">
        <f>VLOOKUP(customer!A706,Marketing!A:I,2,FALSE)</f>
        <v>0</v>
      </c>
      <c r="W706">
        <f>VLOOKUP(customer!A706,Marketing!A:I,3,FALSE)</f>
        <v>0</v>
      </c>
      <c r="X706">
        <f>VLOOKUP(customer!A706,Marketing!A:I,4,FALSE)</f>
        <v>0</v>
      </c>
      <c r="Y706">
        <f>VLOOKUP(customer!A706,Marketing!A:I,5,FALSE)</f>
        <v>0</v>
      </c>
      <c r="Z706">
        <f>VLOOKUP(customer!A706,Marketing!A:I,6,FALSE)</f>
        <v>0</v>
      </c>
      <c r="AA706">
        <f>VLOOKUP(customer!A706,Marketing!A:I,7,FALSE)</f>
        <v>0</v>
      </c>
      <c r="AB706">
        <f>VLOOKUP(customer!A706,Marketing!A:I,8,FALSE)</f>
        <v>0</v>
      </c>
      <c r="AC706" s="1">
        <f>VLOOKUP(customer!A706,Marketing!A:I,9,FALSE)</f>
        <v>43805</v>
      </c>
    </row>
    <row r="707" spans="1:29" x14ac:dyDescent="0.3">
      <c r="A707">
        <v>2542</v>
      </c>
      <c r="B707">
        <v>163972</v>
      </c>
      <c r="C707">
        <v>0</v>
      </c>
      <c r="D707">
        <v>1</v>
      </c>
      <c r="E707">
        <v>56</v>
      </c>
      <c r="F707" t="str">
        <f>IF(customer!G707=1, "Married", IF(customer!H707=1, "Single", IF(customer!F707=1, "Divorced", IF(customer!I707=1, "Together", IF(customer!J707=1, "Widowed", "Unknown")))))</f>
        <v>Single</v>
      </c>
      <c r="G707" t="str">
        <f>IF(customer!K707=1,"Basic",IF(customer!L707=1,"Graduate",IF(customer!M707=1,"Master",IF(customer!N707=1,"PhD","Unknown"))))</f>
        <v>Master</v>
      </c>
      <c r="H707" t="s">
        <v>20</v>
      </c>
      <c r="I707">
        <f>VLOOKUP(customer!A707,sales_update!A:N,2,FALSE)</f>
        <v>93</v>
      </c>
      <c r="J707">
        <f xml:space="preserve"> VLOOKUP(customer!A707,sales_update!A:N,3,FALSE)</f>
        <v>2379</v>
      </c>
      <c r="K707">
        <f>VLOOKUP(customer!A707,sales_update!A:N,4,FALSE)</f>
        <v>161</v>
      </c>
      <c r="L707">
        <f>VLOOKUP(customer!A707,sales_update!A:N,5,FALSE)</f>
        <v>651</v>
      </c>
      <c r="M707">
        <f>VLOOKUP(customer!A707,sales_update!A:N,6,FALSE)</f>
        <v>0</v>
      </c>
      <c r="N707">
        <f>VLOOKUP(customer!A707,sales_update!A:N,7,FALSE)</f>
        <v>31</v>
      </c>
      <c r="O707">
        <f>VLOOKUP(customer!A707,sales_update!A:N,8,FALSE)</f>
        <v>31</v>
      </c>
      <c r="P707">
        <f>VLOOKUP(customer!A707,sales_update!A:N,9,FALSE)</f>
        <v>3191</v>
      </c>
      <c r="Q707">
        <f>VLOOKUP(customer!A707,sales_update!A:N,10,FALSE)</f>
        <v>4</v>
      </c>
      <c r="R707">
        <f>VLOOKUP(customer!A707,sales_update!A:N,11,FALSE)</f>
        <v>5</v>
      </c>
      <c r="S707">
        <f>VLOOKUP(customer!A707,sales_update!A:N,12,FALSE)</f>
        <v>4</v>
      </c>
      <c r="T707">
        <f>VLOOKUP(customer!A707,sales_update!A:N,13,FALSE)</f>
        <v>10</v>
      </c>
      <c r="U707">
        <f>VLOOKUP(customer!A707,sales_update!A:N,14,FALSE)</f>
        <v>4</v>
      </c>
      <c r="V707">
        <f>VLOOKUP(customer!A707,Marketing!A:I,2,FALSE)</f>
        <v>0</v>
      </c>
      <c r="W707">
        <f>VLOOKUP(customer!A707,Marketing!A:I,3,FALSE)</f>
        <v>1</v>
      </c>
      <c r="X707">
        <f>VLOOKUP(customer!A707,Marketing!A:I,4,FALSE)</f>
        <v>0</v>
      </c>
      <c r="Y707">
        <f>VLOOKUP(customer!A707,Marketing!A:I,5,FALSE)</f>
        <v>0</v>
      </c>
      <c r="Z707">
        <f>VLOOKUP(customer!A707,Marketing!A:I,6,FALSE)</f>
        <v>0</v>
      </c>
      <c r="AA707">
        <f>VLOOKUP(customer!A707,Marketing!A:I,7,FALSE)</f>
        <v>0</v>
      </c>
      <c r="AB707">
        <f>VLOOKUP(customer!A707,Marketing!A:I,8,FALSE)</f>
        <v>0</v>
      </c>
      <c r="AC707" s="1">
        <f>VLOOKUP(customer!A707,Marketing!A:I,9,FALSE)</f>
        <v>43594</v>
      </c>
    </row>
    <row r="708" spans="1:29" x14ac:dyDescent="0.3">
      <c r="A708">
        <v>2798</v>
      </c>
      <c r="B708">
        <v>163967</v>
      </c>
      <c r="C708">
        <v>0</v>
      </c>
      <c r="D708">
        <v>1</v>
      </c>
      <c r="E708">
        <v>52</v>
      </c>
      <c r="F708" t="str">
        <f>IF(customer!G708=1, "Married", IF(customer!H708=1, "Single", IF(customer!F708=1, "Divorced", IF(customer!I708=1, "Together", IF(customer!J708=1, "Widowed", "Unknown")))))</f>
        <v>Married</v>
      </c>
      <c r="G708" t="str">
        <f>IF(customer!K708=1,"Basic",IF(customer!L708=1,"Graduate",IF(customer!M708=1,"Master",IF(customer!N708=1,"PhD","Unknown"))))</f>
        <v>Graduate</v>
      </c>
      <c r="H708" t="s">
        <v>19</v>
      </c>
      <c r="I708">
        <f>VLOOKUP(customer!A708,sales_update!A:N,2,FALSE)</f>
        <v>57</v>
      </c>
      <c r="J708">
        <f xml:space="preserve"> VLOOKUP(customer!A708,sales_update!A:N,3,FALSE)</f>
        <v>992</v>
      </c>
      <c r="K708">
        <f>VLOOKUP(customer!A708,sales_update!A:N,4,FALSE)</f>
        <v>215</v>
      </c>
      <c r="L708">
        <f>VLOOKUP(customer!A708,sales_update!A:N,5,FALSE)</f>
        <v>361</v>
      </c>
      <c r="M708">
        <f>VLOOKUP(customer!A708,sales_update!A:N,6,FALSE)</f>
        <v>187</v>
      </c>
      <c r="N708">
        <f>VLOOKUP(customer!A708,sales_update!A:N,7,FALSE)</f>
        <v>90</v>
      </c>
      <c r="O708">
        <f>VLOOKUP(customer!A708,sales_update!A:N,8,FALSE)</f>
        <v>415</v>
      </c>
      <c r="P708">
        <f>VLOOKUP(customer!A708,sales_update!A:N,9,FALSE)</f>
        <v>1430</v>
      </c>
      <c r="Q708">
        <f>VLOOKUP(customer!A708,sales_update!A:N,10,FALSE)</f>
        <v>3</v>
      </c>
      <c r="R708">
        <f>VLOOKUP(customer!A708,sales_update!A:N,11,FALSE)</f>
        <v>4</v>
      </c>
      <c r="S708">
        <f>VLOOKUP(customer!A708,sales_update!A:N,12,FALSE)</f>
        <v>4</v>
      </c>
      <c r="T708">
        <f>VLOOKUP(customer!A708,sales_update!A:N,13,FALSE)</f>
        <v>12</v>
      </c>
      <c r="U708">
        <f>VLOOKUP(customer!A708,sales_update!A:N,14,FALSE)</f>
        <v>2</v>
      </c>
      <c r="V708">
        <f>VLOOKUP(customer!A708,Marketing!A:I,2,FALSE)</f>
        <v>0</v>
      </c>
      <c r="W708">
        <f>VLOOKUP(customer!A708,Marketing!A:I,3,FALSE)</f>
        <v>0</v>
      </c>
      <c r="X708">
        <f>VLOOKUP(customer!A708,Marketing!A:I,4,FALSE)</f>
        <v>0</v>
      </c>
      <c r="Y708">
        <f>VLOOKUP(customer!A708,Marketing!A:I,5,FALSE)</f>
        <v>0</v>
      </c>
      <c r="Z708">
        <f>VLOOKUP(customer!A708,Marketing!A:I,6,FALSE)</f>
        <v>0</v>
      </c>
      <c r="AA708">
        <f>VLOOKUP(customer!A708,Marketing!A:I,7,FALSE)</f>
        <v>0</v>
      </c>
      <c r="AB708">
        <f>VLOOKUP(customer!A708,Marketing!A:I,8,FALSE)</f>
        <v>0</v>
      </c>
      <c r="AC708" s="1">
        <f>VLOOKUP(customer!A708,Marketing!A:I,9,FALSE)</f>
        <v>43844</v>
      </c>
    </row>
    <row r="709" spans="1:29" x14ac:dyDescent="0.3">
      <c r="A709">
        <v>2528</v>
      </c>
      <c r="B709">
        <v>163943</v>
      </c>
      <c r="C709">
        <v>0</v>
      </c>
      <c r="D709">
        <v>1</v>
      </c>
      <c r="E709">
        <v>64</v>
      </c>
      <c r="F709" t="str">
        <f>IF(customer!G709=1, "Married", IF(customer!H709=1, "Single", IF(customer!F709=1, "Divorced", IF(customer!I709=1, "Together", IF(customer!J709=1, "Widowed", "Unknown")))))</f>
        <v>Married</v>
      </c>
      <c r="G709" t="str">
        <f>IF(customer!K709=1,"Basic",IF(customer!L709=1,"Graduate",IF(customer!M709=1,"Master",IF(customer!N709=1,"PhD","Unknown"))))</f>
        <v>Graduate</v>
      </c>
      <c r="H709" t="s">
        <v>19</v>
      </c>
      <c r="I709">
        <f>VLOOKUP(customer!A709,sales_update!A:N,2,FALSE)</f>
        <v>50</v>
      </c>
      <c r="J709">
        <f xml:space="preserve"> VLOOKUP(customer!A709,sales_update!A:N,3,FALSE)</f>
        <v>1085</v>
      </c>
      <c r="K709">
        <f>VLOOKUP(customer!A709,sales_update!A:N,4,FALSE)</f>
        <v>472</v>
      </c>
      <c r="L709">
        <f>VLOOKUP(customer!A709,sales_update!A:N,5,FALSE)</f>
        <v>944</v>
      </c>
      <c r="M709">
        <f>VLOOKUP(customer!A709,sales_update!A:N,6,FALSE)</f>
        <v>33</v>
      </c>
      <c r="N709">
        <f>VLOOKUP(customer!A709,sales_update!A:N,7,FALSE)</f>
        <v>249</v>
      </c>
      <c r="O709">
        <f>VLOOKUP(customer!A709,sales_update!A:N,8,FALSE)</f>
        <v>54</v>
      </c>
      <c r="P709">
        <f>VLOOKUP(customer!A709,sales_update!A:N,9,FALSE)</f>
        <v>2728</v>
      </c>
      <c r="Q709">
        <f>VLOOKUP(customer!A709,sales_update!A:N,10,FALSE)</f>
        <v>1</v>
      </c>
      <c r="R709">
        <f>VLOOKUP(customer!A709,sales_update!A:N,11,FALSE)</f>
        <v>6</v>
      </c>
      <c r="S709">
        <f>VLOOKUP(customer!A709,sales_update!A:N,12,FALSE)</f>
        <v>4</v>
      </c>
      <c r="T709">
        <f>VLOOKUP(customer!A709,sales_update!A:N,13,FALSE)</f>
        <v>6</v>
      </c>
      <c r="U709">
        <f>VLOOKUP(customer!A709,sales_update!A:N,14,FALSE)</f>
        <v>5</v>
      </c>
      <c r="V709">
        <f>VLOOKUP(customer!A709,Marketing!A:I,2,FALSE)</f>
        <v>0</v>
      </c>
      <c r="W709">
        <f>VLOOKUP(customer!A709,Marketing!A:I,3,FALSE)</f>
        <v>0</v>
      </c>
      <c r="X709">
        <f>VLOOKUP(customer!A709,Marketing!A:I,4,FALSE)</f>
        <v>0</v>
      </c>
      <c r="Y709">
        <f>VLOOKUP(customer!A709,Marketing!A:I,5,FALSE)</f>
        <v>0</v>
      </c>
      <c r="Z709">
        <f>VLOOKUP(customer!A709,Marketing!A:I,6,FALSE)</f>
        <v>0</v>
      </c>
      <c r="AA709">
        <f>VLOOKUP(customer!A709,Marketing!A:I,7,FALSE)</f>
        <v>0</v>
      </c>
      <c r="AB709">
        <f>VLOOKUP(customer!A709,Marketing!A:I,8,FALSE)</f>
        <v>0</v>
      </c>
      <c r="AC709" s="1">
        <f>VLOOKUP(customer!A709,Marketing!A:I,9,FALSE)</f>
        <v>43503</v>
      </c>
    </row>
    <row r="710" spans="1:29" x14ac:dyDescent="0.3">
      <c r="A710">
        <v>2371</v>
      </c>
      <c r="B710">
        <v>163915</v>
      </c>
      <c r="C710">
        <v>0</v>
      </c>
      <c r="D710">
        <v>2</v>
      </c>
      <c r="E710">
        <v>64</v>
      </c>
      <c r="F710" t="str">
        <f>IF(customer!G710=1, "Married", IF(customer!H710=1, "Single", IF(customer!F710=1, "Divorced", IF(customer!I710=1, "Together", IF(customer!J710=1, "Widowed", "Unknown")))))</f>
        <v>Married</v>
      </c>
      <c r="G710" t="str">
        <f>IF(customer!K710=1,"Basic",IF(customer!L710=1,"Graduate",IF(customer!M710=1,"Master",IF(customer!N710=1,"PhD","Unknown"))))</f>
        <v>Master</v>
      </c>
      <c r="H710" t="s">
        <v>18</v>
      </c>
      <c r="I710">
        <f>VLOOKUP(customer!A710,sales_update!A:N,2,FALSE)</f>
        <v>2</v>
      </c>
      <c r="J710">
        <f xml:space="preserve"> VLOOKUP(customer!A710,sales_update!A:N,3,FALSE)</f>
        <v>1595</v>
      </c>
      <c r="K710">
        <f>VLOOKUP(customer!A710,sales_update!A:N,4,FALSE)</f>
        <v>18</v>
      </c>
      <c r="L710">
        <f>VLOOKUP(customer!A710,sales_update!A:N,5,FALSE)</f>
        <v>295</v>
      </c>
      <c r="M710">
        <f>VLOOKUP(customer!A710,sales_update!A:N,6,FALSE)</f>
        <v>77</v>
      </c>
      <c r="N710">
        <f>VLOOKUP(customer!A710,sales_update!A:N,7,FALSE)</f>
        <v>0</v>
      </c>
      <c r="O710">
        <f>VLOOKUP(customer!A710,sales_update!A:N,8,FALSE)</f>
        <v>38</v>
      </c>
      <c r="P710">
        <f>VLOOKUP(customer!A710,sales_update!A:N,9,FALSE)</f>
        <v>1947</v>
      </c>
      <c r="Q710">
        <f>VLOOKUP(customer!A710,sales_update!A:N,10,FALSE)</f>
        <v>2</v>
      </c>
      <c r="R710">
        <f>VLOOKUP(customer!A710,sales_update!A:N,11,FALSE)</f>
        <v>6</v>
      </c>
      <c r="S710">
        <f>VLOOKUP(customer!A710,sales_update!A:N,12,FALSE)</f>
        <v>3</v>
      </c>
      <c r="T710">
        <f>VLOOKUP(customer!A710,sales_update!A:N,13,FALSE)</f>
        <v>12</v>
      </c>
      <c r="U710">
        <f>VLOOKUP(customer!A710,sales_update!A:N,14,FALSE)</f>
        <v>5</v>
      </c>
      <c r="V710">
        <f>VLOOKUP(customer!A710,Marketing!A:I,2,FALSE)</f>
        <v>0</v>
      </c>
      <c r="W710">
        <f>VLOOKUP(customer!A710,Marketing!A:I,3,FALSE)</f>
        <v>0</v>
      </c>
      <c r="X710">
        <f>VLOOKUP(customer!A710,Marketing!A:I,4,FALSE)</f>
        <v>0</v>
      </c>
      <c r="Y710">
        <f>VLOOKUP(customer!A710,Marketing!A:I,5,FALSE)</f>
        <v>0</v>
      </c>
      <c r="Z710">
        <f>VLOOKUP(customer!A710,Marketing!A:I,6,FALSE)</f>
        <v>0</v>
      </c>
      <c r="AA710">
        <f>VLOOKUP(customer!A710,Marketing!A:I,7,FALSE)</f>
        <v>0</v>
      </c>
      <c r="AB710">
        <f>VLOOKUP(customer!A710,Marketing!A:I,8,FALSE)</f>
        <v>0</v>
      </c>
      <c r="AC710" s="1">
        <f>VLOOKUP(customer!A710,Marketing!A:I,9,FALSE)</f>
        <v>43834</v>
      </c>
    </row>
    <row r="711" spans="1:29" x14ac:dyDescent="0.3">
      <c r="A711">
        <v>1212</v>
      </c>
      <c r="B711">
        <v>163887</v>
      </c>
      <c r="C711">
        <v>0</v>
      </c>
      <c r="D711">
        <v>1</v>
      </c>
      <c r="E711">
        <v>58</v>
      </c>
      <c r="F711" t="str">
        <f>IF(customer!G711=1, "Married", IF(customer!H711=1, "Single", IF(customer!F711=1, "Divorced", IF(customer!I711=1, "Together", IF(customer!J711=1, "Widowed", "Unknown")))))</f>
        <v>Divorced</v>
      </c>
      <c r="G711" t="str">
        <f>IF(customer!K711=1,"Basic",IF(customer!L711=1,"Graduate",IF(customer!M711=1,"Master",IF(customer!N711=1,"PhD","Unknown"))))</f>
        <v>Graduate</v>
      </c>
      <c r="H711" t="s">
        <v>17</v>
      </c>
      <c r="I711">
        <f>VLOOKUP(customer!A711,sales_update!A:N,2,FALSE)</f>
        <v>38</v>
      </c>
      <c r="J711">
        <f xml:space="preserve"> VLOOKUP(customer!A711,sales_update!A:N,3,FALSE)</f>
        <v>2301</v>
      </c>
      <c r="K711">
        <f>VLOOKUP(customer!A711,sales_update!A:N,4,FALSE)</f>
        <v>59</v>
      </c>
      <c r="L711">
        <f>VLOOKUP(customer!A711,sales_update!A:N,5,FALSE)</f>
        <v>531</v>
      </c>
      <c r="M711">
        <f>VLOOKUP(customer!A711,sales_update!A:N,6,FALSE)</f>
        <v>38</v>
      </c>
      <c r="N711">
        <f>VLOOKUP(customer!A711,sales_update!A:N,7,FALSE)</f>
        <v>28</v>
      </c>
      <c r="O711">
        <f>VLOOKUP(customer!A711,sales_update!A:N,8,FALSE)</f>
        <v>236</v>
      </c>
      <c r="P711">
        <f>VLOOKUP(customer!A711,sales_update!A:N,9,FALSE)</f>
        <v>2722</v>
      </c>
      <c r="Q711">
        <f>VLOOKUP(customer!A711,sales_update!A:N,10,FALSE)</f>
        <v>5</v>
      </c>
      <c r="R711">
        <f>VLOOKUP(customer!A711,sales_update!A:N,11,FALSE)</f>
        <v>9</v>
      </c>
      <c r="S711">
        <f>VLOOKUP(customer!A711,sales_update!A:N,12,FALSE)</f>
        <v>6</v>
      </c>
      <c r="T711">
        <f>VLOOKUP(customer!A711,sales_update!A:N,13,FALSE)</f>
        <v>12</v>
      </c>
      <c r="U711">
        <f>VLOOKUP(customer!A711,sales_update!A:N,14,FALSE)</f>
        <v>6</v>
      </c>
      <c r="V711">
        <f>VLOOKUP(customer!A711,Marketing!A:I,2,FALSE)</f>
        <v>0</v>
      </c>
      <c r="W711">
        <f>VLOOKUP(customer!A711,Marketing!A:I,3,FALSE)</f>
        <v>0</v>
      </c>
      <c r="X711">
        <f>VLOOKUP(customer!A711,Marketing!A:I,4,FALSE)</f>
        <v>0</v>
      </c>
      <c r="Y711">
        <f>VLOOKUP(customer!A711,Marketing!A:I,5,FALSE)</f>
        <v>0</v>
      </c>
      <c r="Z711">
        <f>VLOOKUP(customer!A711,Marketing!A:I,6,FALSE)</f>
        <v>0</v>
      </c>
      <c r="AA711">
        <f>VLOOKUP(customer!A711,Marketing!A:I,7,FALSE)</f>
        <v>0</v>
      </c>
      <c r="AB711">
        <f>VLOOKUP(customer!A711,Marketing!A:I,8,FALSE)</f>
        <v>0</v>
      </c>
      <c r="AC711" s="1">
        <f>VLOOKUP(customer!A711,Marketing!A:I,9,FALSE)</f>
        <v>43509</v>
      </c>
    </row>
    <row r="712" spans="1:29" x14ac:dyDescent="0.3">
      <c r="A712">
        <v>1736</v>
      </c>
      <c r="B712">
        <v>163855</v>
      </c>
      <c r="C712">
        <v>0</v>
      </c>
      <c r="D712">
        <v>0</v>
      </c>
      <c r="E712">
        <v>42</v>
      </c>
      <c r="F712" t="str">
        <f>IF(customer!G712=1, "Married", IF(customer!H712=1, "Single", IF(customer!F712=1, "Divorced", IF(customer!I712=1, "Together", IF(customer!J712=1, "Widowed", "Unknown")))))</f>
        <v>Together</v>
      </c>
      <c r="G712" t="str">
        <f>IF(customer!K712=1,"Basic",IF(customer!L712=1,"Graduate",IF(customer!M712=1,"Master",IF(customer!N712=1,"PhD","Unknown"))))</f>
        <v>Unknown</v>
      </c>
      <c r="H712" t="s">
        <v>19</v>
      </c>
      <c r="I712">
        <f>VLOOKUP(customer!A712,sales_update!A:N,2,FALSE)</f>
        <v>28</v>
      </c>
      <c r="J712">
        <f xml:space="preserve"> VLOOKUP(customer!A712,sales_update!A:N,3,FALSE)</f>
        <v>921</v>
      </c>
      <c r="K712">
        <f>VLOOKUP(customer!A712,sales_update!A:N,4,FALSE)</f>
        <v>90</v>
      </c>
      <c r="L712">
        <f>VLOOKUP(customer!A712,sales_update!A:N,5,FALSE)</f>
        <v>806</v>
      </c>
      <c r="M712">
        <f>VLOOKUP(customer!A712,sales_update!A:N,6,FALSE)</f>
        <v>239</v>
      </c>
      <c r="N712">
        <f>VLOOKUP(customer!A712,sales_update!A:N,7,FALSE)</f>
        <v>298</v>
      </c>
      <c r="O712">
        <f>VLOOKUP(customer!A712,sales_update!A:N,8,FALSE)</f>
        <v>228</v>
      </c>
      <c r="P712">
        <f>VLOOKUP(customer!A712,sales_update!A:N,9,FALSE)</f>
        <v>2125</v>
      </c>
      <c r="Q712">
        <f>VLOOKUP(customer!A712,sales_update!A:N,10,FALSE)</f>
        <v>1</v>
      </c>
      <c r="R712">
        <f>VLOOKUP(customer!A712,sales_update!A:N,11,FALSE)</f>
        <v>7</v>
      </c>
      <c r="S712">
        <f>VLOOKUP(customer!A712,sales_update!A:N,12,FALSE)</f>
        <v>3</v>
      </c>
      <c r="T712">
        <f>VLOOKUP(customer!A712,sales_update!A:N,13,FALSE)</f>
        <v>13</v>
      </c>
      <c r="U712">
        <f>VLOOKUP(customer!A712,sales_update!A:N,14,FALSE)</f>
        <v>4</v>
      </c>
      <c r="V712">
        <f>VLOOKUP(customer!A712,Marketing!A:I,2,FALSE)</f>
        <v>0</v>
      </c>
      <c r="W712">
        <f>VLOOKUP(customer!A712,Marketing!A:I,3,FALSE)</f>
        <v>0</v>
      </c>
      <c r="X712">
        <f>VLOOKUP(customer!A712,Marketing!A:I,4,FALSE)</f>
        <v>0</v>
      </c>
      <c r="Y712">
        <f>VLOOKUP(customer!A712,Marketing!A:I,5,FALSE)</f>
        <v>0</v>
      </c>
      <c r="Z712">
        <f>VLOOKUP(customer!A712,Marketing!A:I,6,FALSE)</f>
        <v>0</v>
      </c>
      <c r="AA712">
        <f>VLOOKUP(customer!A712,Marketing!A:I,7,FALSE)</f>
        <v>0</v>
      </c>
      <c r="AB712">
        <f>VLOOKUP(customer!A712,Marketing!A:I,8,FALSE)</f>
        <v>0</v>
      </c>
      <c r="AC712" s="1">
        <f>VLOOKUP(customer!A712,Marketing!A:I,9,FALSE)</f>
        <v>43663</v>
      </c>
    </row>
    <row r="713" spans="1:29" x14ac:dyDescent="0.3">
      <c r="A713">
        <v>1266</v>
      </c>
      <c r="B713">
        <v>163841</v>
      </c>
      <c r="C713">
        <v>0</v>
      </c>
      <c r="D713">
        <v>1</v>
      </c>
      <c r="E713">
        <v>52</v>
      </c>
      <c r="F713" t="str">
        <f>IF(customer!G713=1, "Married", IF(customer!H713=1, "Single", IF(customer!F713=1, "Divorced", IF(customer!I713=1, "Together", IF(customer!J713=1, "Widowed", "Unknown")))))</f>
        <v>Divorced</v>
      </c>
      <c r="G713" t="str">
        <f>IF(customer!K713=1,"Basic",IF(customer!L713=1,"Graduate",IF(customer!M713=1,"Master",IF(customer!N713=1,"PhD","Unknown"))))</f>
        <v>Master</v>
      </c>
      <c r="H713" t="s">
        <v>17</v>
      </c>
      <c r="I713">
        <f>VLOOKUP(customer!A713,sales_update!A:N,2,FALSE)</f>
        <v>64</v>
      </c>
      <c r="J713">
        <f xml:space="preserve"> VLOOKUP(customer!A713,sales_update!A:N,3,FALSE)</f>
        <v>1630</v>
      </c>
      <c r="K713">
        <f>VLOOKUP(customer!A713,sales_update!A:N,4,FALSE)</f>
        <v>38</v>
      </c>
      <c r="L713">
        <f>VLOOKUP(customer!A713,sales_update!A:N,5,FALSE)</f>
        <v>257</v>
      </c>
      <c r="M713">
        <f>VLOOKUP(customer!A713,sales_update!A:N,6,FALSE)</f>
        <v>51</v>
      </c>
      <c r="N713">
        <f>VLOOKUP(customer!A713,sales_update!A:N,7,FALSE)</f>
        <v>18</v>
      </c>
      <c r="O713">
        <f>VLOOKUP(customer!A713,sales_update!A:N,8,FALSE)</f>
        <v>336</v>
      </c>
      <c r="P713">
        <f>VLOOKUP(customer!A713,sales_update!A:N,9,FALSE)</f>
        <v>1658</v>
      </c>
      <c r="Q713">
        <f>VLOOKUP(customer!A713,sales_update!A:N,10,FALSE)</f>
        <v>1</v>
      </c>
      <c r="R713">
        <f>VLOOKUP(customer!A713,sales_update!A:N,11,FALSE)</f>
        <v>9</v>
      </c>
      <c r="S713">
        <f>VLOOKUP(customer!A713,sales_update!A:N,12,FALSE)</f>
        <v>3</v>
      </c>
      <c r="T713">
        <f>VLOOKUP(customer!A713,sales_update!A:N,13,FALSE)</f>
        <v>9</v>
      </c>
      <c r="U713">
        <f>VLOOKUP(customer!A713,sales_update!A:N,14,FALSE)</f>
        <v>6</v>
      </c>
      <c r="V713">
        <f>VLOOKUP(customer!A713,Marketing!A:I,2,FALSE)</f>
        <v>0</v>
      </c>
      <c r="W713">
        <f>VLOOKUP(customer!A713,Marketing!A:I,3,FALSE)</f>
        <v>0</v>
      </c>
      <c r="X713">
        <f>VLOOKUP(customer!A713,Marketing!A:I,4,FALSE)</f>
        <v>0</v>
      </c>
      <c r="Y713">
        <f>VLOOKUP(customer!A713,Marketing!A:I,5,FALSE)</f>
        <v>0</v>
      </c>
      <c r="Z713">
        <f>VLOOKUP(customer!A713,Marketing!A:I,6,FALSE)</f>
        <v>0</v>
      </c>
      <c r="AA713">
        <f>VLOOKUP(customer!A713,Marketing!A:I,7,FALSE)</f>
        <v>0</v>
      </c>
      <c r="AB713">
        <f>VLOOKUP(customer!A713,Marketing!A:I,8,FALSE)</f>
        <v>0</v>
      </c>
      <c r="AC713" s="1">
        <f>VLOOKUP(customer!A713,Marketing!A:I,9,FALSE)</f>
        <v>43734</v>
      </c>
    </row>
    <row r="714" spans="1:29" x14ac:dyDescent="0.3">
      <c r="A714">
        <v>2176</v>
      </c>
      <c r="B714">
        <v>163841</v>
      </c>
      <c r="C714">
        <v>0</v>
      </c>
      <c r="D714">
        <v>1</v>
      </c>
      <c r="E714">
        <v>52</v>
      </c>
      <c r="F714" t="str">
        <f>IF(customer!G714=1, "Married", IF(customer!H714=1, "Single", IF(customer!F714=1, "Divorced", IF(customer!I714=1, "Together", IF(customer!J714=1, "Widowed", "Unknown")))))</f>
        <v>Divorced</v>
      </c>
      <c r="G714" t="str">
        <f>IF(customer!K714=1,"Basic",IF(customer!L714=1,"Graduate",IF(customer!M714=1,"Master",IF(customer!N714=1,"PhD","Unknown"))))</f>
        <v>Master</v>
      </c>
      <c r="H714" t="s">
        <v>20</v>
      </c>
      <c r="I714">
        <f>VLOOKUP(customer!A714,sales_update!A:N,2,FALSE)</f>
        <v>64</v>
      </c>
      <c r="J714">
        <f xml:space="preserve"> VLOOKUP(customer!A714,sales_update!A:N,3,FALSE)</f>
        <v>1630</v>
      </c>
      <c r="K714">
        <f>VLOOKUP(customer!A714,sales_update!A:N,4,FALSE)</f>
        <v>38</v>
      </c>
      <c r="L714">
        <f>VLOOKUP(customer!A714,sales_update!A:N,5,FALSE)</f>
        <v>257</v>
      </c>
      <c r="M714">
        <f>VLOOKUP(customer!A714,sales_update!A:N,6,FALSE)</f>
        <v>51</v>
      </c>
      <c r="N714">
        <f>VLOOKUP(customer!A714,sales_update!A:N,7,FALSE)</f>
        <v>18</v>
      </c>
      <c r="O714">
        <f>VLOOKUP(customer!A714,sales_update!A:N,8,FALSE)</f>
        <v>336</v>
      </c>
      <c r="P714">
        <f>VLOOKUP(customer!A714,sales_update!A:N,9,FALSE)</f>
        <v>1658</v>
      </c>
      <c r="Q714">
        <f>VLOOKUP(customer!A714,sales_update!A:N,10,FALSE)</f>
        <v>1</v>
      </c>
      <c r="R714">
        <f>VLOOKUP(customer!A714,sales_update!A:N,11,FALSE)</f>
        <v>9</v>
      </c>
      <c r="S714">
        <f>VLOOKUP(customer!A714,sales_update!A:N,12,FALSE)</f>
        <v>3</v>
      </c>
      <c r="T714">
        <f>VLOOKUP(customer!A714,sales_update!A:N,13,FALSE)</f>
        <v>9</v>
      </c>
      <c r="U714">
        <f>VLOOKUP(customer!A714,sales_update!A:N,14,FALSE)</f>
        <v>6</v>
      </c>
      <c r="V714">
        <f>VLOOKUP(customer!A714,Marketing!A:I,2,FALSE)</f>
        <v>0</v>
      </c>
      <c r="W714">
        <f>VLOOKUP(customer!A714,Marketing!A:I,3,FALSE)</f>
        <v>0</v>
      </c>
      <c r="X714">
        <f>VLOOKUP(customer!A714,Marketing!A:I,4,FALSE)</f>
        <v>0</v>
      </c>
      <c r="Y714">
        <f>VLOOKUP(customer!A714,Marketing!A:I,5,FALSE)</f>
        <v>0</v>
      </c>
      <c r="Z714">
        <f>VLOOKUP(customer!A714,Marketing!A:I,6,FALSE)</f>
        <v>0</v>
      </c>
      <c r="AA714">
        <f>VLOOKUP(customer!A714,Marketing!A:I,7,FALSE)</f>
        <v>0</v>
      </c>
      <c r="AB714">
        <f>VLOOKUP(customer!A714,Marketing!A:I,8,FALSE)</f>
        <v>0</v>
      </c>
      <c r="AC714" s="1">
        <f>VLOOKUP(customer!A714,Marketing!A:I,9,FALSE)</f>
        <v>43734</v>
      </c>
    </row>
    <row r="715" spans="1:29" x14ac:dyDescent="0.3">
      <c r="A715">
        <v>2374</v>
      </c>
      <c r="B715">
        <v>163841</v>
      </c>
      <c r="C715">
        <v>0</v>
      </c>
      <c r="D715">
        <v>1</v>
      </c>
      <c r="E715">
        <v>52</v>
      </c>
      <c r="F715" t="str">
        <f>IF(customer!G715=1, "Married", IF(customer!H715=1, "Single", IF(customer!F715=1, "Divorced", IF(customer!I715=1, "Together", IF(customer!J715=1, "Widowed", "Unknown")))))</f>
        <v>Divorced</v>
      </c>
      <c r="G715" t="str">
        <f>IF(customer!K715=1,"Basic",IF(customer!L715=1,"Graduate",IF(customer!M715=1,"Master",IF(customer!N715=1,"PhD","Unknown"))))</f>
        <v>Master</v>
      </c>
      <c r="H715" t="s">
        <v>20</v>
      </c>
      <c r="I715">
        <f>VLOOKUP(customer!A715,sales_update!A:N,2,FALSE)</f>
        <v>64</v>
      </c>
      <c r="J715">
        <f xml:space="preserve"> VLOOKUP(customer!A715,sales_update!A:N,3,FALSE)</f>
        <v>1630</v>
      </c>
      <c r="K715">
        <f>VLOOKUP(customer!A715,sales_update!A:N,4,FALSE)</f>
        <v>38</v>
      </c>
      <c r="L715">
        <f>VLOOKUP(customer!A715,sales_update!A:N,5,FALSE)</f>
        <v>257</v>
      </c>
      <c r="M715">
        <f>VLOOKUP(customer!A715,sales_update!A:N,6,FALSE)</f>
        <v>51</v>
      </c>
      <c r="N715">
        <f>VLOOKUP(customer!A715,sales_update!A:N,7,FALSE)</f>
        <v>18</v>
      </c>
      <c r="O715">
        <f>VLOOKUP(customer!A715,sales_update!A:N,8,FALSE)</f>
        <v>336</v>
      </c>
      <c r="P715">
        <f>VLOOKUP(customer!A715,sales_update!A:N,9,FALSE)</f>
        <v>1658</v>
      </c>
      <c r="Q715">
        <f>VLOOKUP(customer!A715,sales_update!A:N,10,FALSE)</f>
        <v>1</v>
      </c>
      <c r="R715">
        <f>VLOOKUP(customer!A715,sales_update!A:N,11,FALSE)</f>
        <v>9</v>
      </c>
      <c r="S715">
        <f>VLOOKUP(customer!A715,sales_update!A:N,12,FALSE)</f>
        <v>3</v>
      </c>
      <c r="T715">
        <f>VLOOKUP(customer!A715,sales_update!A:N,13,FALSE)</f>
        <v>9</v>
      </c>
      <c r="U715">
        <f>VLOOKUP(customer!A715,sales_update!A:N,14,FALSE)</f>
        <v>6</v>
      </c>
      <c r="V715">
        <f>VLOOKUP(customer!A715,Marketing!A:I,2,FALSE)</f>
        <v>0</v>
      </c>
      <c r="W715">
        <f>VLOOKUP(customer!A715,Marketing!A:I,3,FALSE)</f>
        <v>0</v>
      </c>
      <c r="X715">
        <f>VLOOKUP(customer!A715,Marketing!A:I,4,FALSE)</f>
        <v>0</v>
      </c>
      <c r="Y715">
        <f>VLOOKUP(customer!A715,Marketing!A:I,5,FALSE)</f>
        <v>0</v>
      </c>
      <c r="Z715">
        <f>VLOOKUP(customer!A715,Marketing!A:I,6,FALSE)</f>
        <v>0</v>
      </c>
      <c r="AA715">
        <f>VLOOKUP(customer!A715,Marketing!A:I,7,FALSE)</f>
        <v>0</v>
      </c>
      <c r="AB715">
        <f>VLOOKUP(customer!A715,Marketing!A:I,8,FALSE)</f>
        <v>0</v>
      </c>
      <c r="AC715" s="1">
        <f>VLOOKUP(customer!A715,Marketing!A:I,9,FALSE)</f>
        <v>43734</v>
      </c>
    </row>
    <row r="716" spans="1:29" x14ac:dyDescent="0.3">
      <c r="A716">
        <v>1357</v>
      </c>
      <c r="B716">
        <v>163810</v>
      </c>
      <c r="C716">
        <v>0</v>
      </c>
      <c r="D716">
        <v>1</v>
      </c>
      <c r="E716">
        <v>54</v>
      </c>
      <c r="F716" t="str">
        <f>IF(customer!G716=1, "Married", IF(customer!H716=1, "Single", IF(customer!F716=1, "Divorced", IF(customer!I716=1, "Together", IF(customer!J716=1, "Widowed", "Unknown")))))</f>
        <v>Single</v>
      </c>
      <c r="G716" t="str">
        <f>IF(customer!K716=1,"Basic",IF(customer!L716=1,"Graduate",IF(customer!M716=1,"Master",IF(customer!N716=1,"PhD","Unknown"))))</f>
        <v>Graduate</v>
      </c>
      <c r="H716" t="s">
        <v>18</v>
      </c>
      <c r="I716">
        <f>VLOOKUP(customer!A716,sales_update!A:N,2,FALSE)</f>
        <v>45</v>
      </c>
      <c r="J716">
        <f xml:space="preserve"> VLOOKUP(customer!A716,sales_update!A:N,3,FALSE)</f>
        <v>2508</v>
      </c>
      <c r="K716">
        <f>VLOOKUP(customer!A716,sales_update!A:N,4,FALSE)</f>
        <v>31</v>
      </c>
      <c r="L716">
        <f>VLOOKUP(customer!A716,sales_update!A:N,5,FALSE)</f>
        <v>649</v>
      </c>
      <c r="M716">
        <f>VLOOKUP(customer!A716,sales_update!A:N,6,FALSE)</f>
        <v>41</v>
      </c>
      <c r="N716">
        <f>VLOOKUP(customer!A716,sales_update!A:N,7,FALSE)</f>
        <v>31</v>
      </c>
      <c r="O716">
        <f>VLOOKUP(customer!A716,sales_update!A:N,8,FALSE)</f>
        <v>259</v>
      </c>
      <c r="P716">
        <f>VLOOKUP(customer!A716,sales_update!A:N,9,FALSE)</f>
        <v>3001</v>
      </c>
      <c r="Q716">
        <f>VLOOKUP(customer!A716,sales_update!A:N,10,FALSE)</f>
        <v>4</v>
      </c>
      <c r="R716">
        <f>VLOOKUP(customer!A716,sales_update!A:N,11,FALSE)</f>
        <v>4</v>
      </c>
      <c r="S716">
        <f>VLOOKUP(customer!A716,sales_update!A:N,12,FALSE)</f>
        <v>3</v>
      </c>
      <c r="T716">
        <f>VLOOKUP(customer!A716,sales_update!A:N,13,FALSE)</f>
        <v>12</v>
      </c>
      <c r="U716">
        <f>VLOOKUP(customer!A716,sales_update!A:N,14,FALSE)</f>
        <v>8</v>
      </c>
      <c r="V716">
        <f>VLOOKUP(customer!A716,Marketing!A:I,2,FALSE)</f>
        <v>0</v>
      </c>
      <c r="W716">
        <f>VLOOKUP(customer!A716,Marketing!A:I,3,FALSE)</f>
        <v>1</v>
      </c>
      <c r="X716">
        <f>VLOOKUP(customer!A716,Marketing!A:I,4,FALSE)</f>
        <v>0</v>
      </c>
      <c r="Y716">
        <f>VLOOKUP(customer!A716,Marketing!A:I,5,FALSE)</f>
        <v>0</v>
      </c>
      <c r="Z716">
        <f>VLOOKUP(customer!A716,Marketing!A:I,6,FALSE)</f>
        <v>0</v>
      </c>
      <c r="AA716">
        <f>VLOOKUP(customer!A716,Marketing!A:I,7,FALSE)</f>
        <v>0</v>
      </c>
      <c r="AB716">
        <f>VLOOKUP(customer!A716,Marketing!A:I,8,FALSE)</f>
        <v>0</v>
      </c>
      <c r="AC716" s="1">
        <f>VLOOKUP(customer!A716,Marketing!A:I,9,FALSE)</f>
        <v>43573</v>
      </c>
    </row>
    <row r="717" spans="1:29" x14ac:dyDescent="0.3">
      <c r="A717">
        <v>2398</v>
      </c>
      <c r="B717">
        <v>163810</v>
      </c>
      <c r="C717">
        <v>0</v>
      </c>
      <c r="D717">
        <v>1</v>
      </c>
      <c r="E717">
        <v>54</v>
      </c>
      <c r="F717" t="str">
        <f>IF(customer!G717=1, "Married", IF(customer!H717=1, "Single", IF(customer!F717=1, "Divorced", IF(customer!I717=1, "Together", IF(customer!J717=1, "Widowed", "Unknown")))))</f>
        <v>Single</v>
      </c>
      <c r="G717" t="str">
        <f>IF(customer!K717=1,"Basic",IF(customer!L717=1,"Graduate",IF(customer!M717=1,"Master",IF(customer!N717=1,"PhD","Unknown"))))</f>
        <v>Graduate</v>
      </c>
      <c r="H717" t="s">
        <v>20</v>
      </c>
      <c r="I717">
        <f>VLOOKUP(customer!A717,sales_update!A:N,2,FALSE)</f>
        <v>45</v>
      </c>
      <c r="J717">
        <f xml:space="preserve"> VLOOKUP(customer!A717,sales_update!A:N,3,FALSE)</f>
        <v>2508</v>
      </c>
      <c r="K717">
        <f>VLOOKUP(customer!A717,sales_update!A:N,4,FALSE)</f>
        <v>31</v>
      </c>
      <c r="L717">
        <f>VLOOKUP(customer!A717,sales_update!A:N,5,FALSE)</f>
        <v>649</v>
      </c>
      <c r="M717">
        <f>VLOOKUP(customer!A717,sales_update!A:N,6,FALSE)</f>
        <v>41</v>
      </c>
      <c r="N717">
        <f>VLOOKUP(customer!A717,sales_update!A:N,7,FALSE)</f>
        <v>31</v>
      </c>
      <c r="O717">
        <f>VLOOKUP(customer!A717,sales_update!A:N,8,FALSE)</f>
        <v>259</v>
      </c>
      <c r="P717">
        <f>VLOOKUP(customer!A717,sales_update!A:N,9,FALSE)</f>
        <v>3001</v>
      </c>
      <c r="Q717">
        <f>VLOOKUP(customer!A717,sales_update!A:N,10,FALSE)</f>
        <v>4</v>
      </c>
      <c r="R717">
        <f>VLOOKUP(customer!A717,sales_update!A:N,11,FALSE)</f>
        <v>4</v>
      </c>
      <c r="S717">
        <f>VLOOKUP(customer!A717,sales_update!A:N,12,FALSE)</f>
        <v>3</v>
      </c>
      <c r="T717">
        <f>VLOOKUP(customer!A717,sales_update!A:N,13,FALSE)</f>
        <v>12</v>
      </c>
      <c r="U717">
        <f>VLOOKUP(customer!A717,sales_update!A:N,14,FALSE)</f>
        <v>8</v>
      </c>
      <c r="V717">
        <f>VLOOKUP(customer!A717,Marketing!A:I,2,FALSE)</f>
        <v>0</v>
      </c>
      <c r="W717">
        <f>VLOOKUP(customer!A717,Marketing!A:I,3,FALSE)</f>
        <v>1</v>
      </c>
      <c r="X717">
        <f>VLOOKUP(customer!A717,Marketing!A:I,4,FALSE)</f>
        <v>0</v>
      </c>
      <c r="Y717">
        <f>VLOOKUP(customer!A717,Marketing!A:I,5,FALSE)</f>
        <v>0</v>
      </c>
      <c r="Z717">
        <f>VLOOKUP(customer!A717,Marketing!A:I,6,FALSE)</f>
        <v>0</v>
      </c>
      <c r="AA717">
        <f>VLOOKUP(customer!A717,Marketing!A:I,7,FALSE)</f>
        <v>0</v>
      </c>
      <c r="AB717">
        <f>VLOOKUP(customer!A717,Marketing!A:I,8,FALSE)</f>
        <v>0</v>
      </c>
      <c r="AC717" s="1">
        <f>VLOOKUP(customer!A717,Marketing!A:I,9,FALSE)</f>
        <v>43573</v>
      </c>
    </row>
    <row r="718" spans="1:29" x14ac:dyDescent="0.3">
      <c r="A718">
        <v>3194</v>
      </c>
      <c r="B718">
        <v>163777</v>
      </c>
      <c r="C718">
        <v>1</v>
      </c>
      <c r="D718">
        <v>1</v>
      </c>
      <c r="E718">
        <v>41</v>
      </c>
      <c r="F718" t="str">
        <f>IF(customer!G718=1, "Married", IF(customer!H718=1, "Single", IF(customer!F718=1, "Divorced", IF(customer!I718=1, "Together", IF(customer!J718=1, "Widowed", "Unknown")))))</f>
        <v>Married</v>
      </c>
      <c r="G718" t="str">
        <f>IF(customer!K718=1,"Basic",IF(customer!L718=1,"Graduate",IF(customer!M718=1,"Master",IF(customer!N718=1,"PhD","Unknown"))))</f>
        <v>Graduate</v>
      </c>
      <c r="H718" t="s">
        <v>19</v>
      </c>
      <c r="I718">
        <f>VLOOKUP(customer!A718,sales_update!A:N,2,FALSE)</f>
        <v>87</v>
      </c>
      <c r="J718">
        <f xml:space="preserve"> VLOOKUP(customer!A718,sales_update!A:N,3,FALSE)</f>
        <v>1174</v>
      </c>
      <c r="K718">
        <f>VLOOKUP(customer!A718,sales_update!A:N,4,FALSE)</f>
        <v>13</v>
      </c>
      <c r="L718">
        <f>VLOOKUP(customer!A718,sales_update!A:N,5,FALSE)</f>
        <v>272</v>
      </c>
      <c r="M718">
        <f>VLOOKUP(customer!A718,sales_update!A:N,6,FALSE)</f>
        <v>39</v>
      </c>
      <c r="N718">
        <f>VLOOKUP(customer!A718,sales_update!A:N,7,FALSE)</f>
        <v>44</v>
      </c>
      <c r="O718">
        <f>VLOOKUP(customer!A718,sales_update!A:N,8,FALSE)</f>
        <v>136</v>
      </c>
      <c r="P718">
        <f>VLOOKUP(customer!A718,sales_update!A:N,9,FALSE)</f>
        <v>1405</v>
      </c>
      <c r="Q718">
        <f>VLOOKUP(customer!A718,sales_update!A:N,10,FALSE)</f>
        <v>8</v>
      </c>
      <c r="R718">
        <f>VLOOKUP(customer!A718,sales_update!A:N,11,FALSE)</f>
        <v>11</v>
      </c>
      <c r="S718">
        <f>VLOOKUP(customer!A718,sales_update!A:N,12,FALSE)</f>
        <v>1</v>
      </c>
      <c r="T718">
        <f>VLOOKUP(customer!A718,sales_update!A:N,13,FALSE)</f>
        <v>6</v>
      </c>
      <c r="U718">
        <f>VLOOKUP(customer!A718,sales_update!A:N,14,FALSE)</f>
        <v>8</v>
      </c>
      <c r="V718">
        <f>VLOOKUP(customer!A718,Marketing!A:I,2,FALSE)</f>
        <v>0</v>
      </c>
      <c r="W718">
        <f>VLOOKUP(customer!A718,Marketing!A:I,3,FALSE)</f>
        <v>0</v>
      </c>
      <c r="X718">
        <f>VLOOKUP(customer!A718,Marketing!A:I,4,FALSE)</f>
        <v>0</v>
      </c>
      <c r="Y718">
        <f>VLOOKUP(customer!A718,Marketing!A:I,5,FALSE)</f>
        <v>0</v>
      </c>
      <c r="Z718">
        <f>VLOOKUP(customer!A718,Marketing!A:I,6,FALSE)</f>
        <v>0</v>
      </c>
      <c r="AA718">
        <f>VLOOKUP(customer!A718,Marketing!A:I,7,FALSE)</f>
        <v>0</v>
      </c>
      <c r="AB718">
        <f>VLOOKUP(customer!A718,Marketing!A:I,8,FALSE)</f>
        <v>0</v>
      </c>
      <c r="AC718" s="1">
        <f>VLOOKUP(customer!A718,Marketing!A:I,9,FALSE)</f>
        <v>43706</v>
      </c>
    </row>
    <row r="719" spans="1:29" x14ac:dyDescent="0.3">
      <c r="A719">
        <v>1190</v>
      </c>
      <c r="B719">
        <v>163693</v>
      </c>
      <c r="C719">
        <v>0</v>
      </c>
      <c r="D719">
        <v>1</v>
      </c>
      <c r="E719">
        <v>42</v>
      </c>
      <c r="F719" t="str">
        <f>IF(customer!G719=1, "Married", IF(customer!H719=1, "Single", IF(customer!F719=1, "Divorced", IF(customer!I719=1, "Together", IF(customer!J719=1, "Widowed", "Unknown")))))</f>
        <v>Divorced</v>
      </c>
      <c r="G719" t="str">
        <f>IF(customer!K719=1,"Basic",IF(customer!L719=1,"Graduate",IF(customer!M719=1,"Master",IF(customer!N719=1,"PhD","Unknown"))))</f>
        <v>Graduate</v>
      </c>
      <c r="H719" t="s">
        <v>19</v>
      </c>
      <c r="I719">
        <f>VLOOKUP(customer!A719,sales_update!A:N,2,FALSE)</f>
        <v>63</v>
      </c>
      <c r="J719">
        <f xml:space="preserve"> VLOOKUP(customer!A719,sales_update!A:N,3,FALSE)</f>
        <v>1509</v>
      </c>
      <c r="K719">
        <f>VLOOKUP(customer!A719,sales_update!A:N,4,FALSE)</f>
        <v>111</v>
      </c>
      <c r="L719">
        <f>VLOOKUP(customer!A719,sales_update!A:N,5,FALSE)</f>
        <v>866</v>
      </c>
      <c r="M719">
        <f>VLOOKUP(customer!A719,sales_update!A:N,6,FALSE)</f>
        <v>108</v>
      </c>
      <c r="N719">
        <f>VLOOKUP(customer!A719,sales_update!A:N,7,FALSE)</f>
        <v>224</v>
      </c>
      <c r="O719">
        <f>VLOOKUP(customer!A719,sales_update!A:N,8,FALSE)</f>
        <v>139</v>
      </c>
      <c r="P719">
        <f>VLOOKUP(customer!A719,sales_update!A:N,9,FALSE)</f>
        <v>2678</v>
      </c>
      <c r="Q719">
        <f>VLOOKUP(customer!A719,sales_update!A:N,10,FALSE)</f>
        <v>3</v>
      </c>
      <c r="R719">
        <f>VLOOKUP(customer!A719,sales_update!A:N,11,FALSE)</f>
        <v>11</v>
      </c>
      <c r="S719">
        <f>VLOOKUP(customer!A719,sales_update!A:N,12,FALSE)</f>
        <v>6</v>
      </c>
      <c r="T719">
        <f>VLOOKUP(customer!A719,sales_update!A:N,13,FALSE)</f>
        <v>9</v>
      </c>
      <c r="U719">
        <f>VLOOKUP(customer!A719,sales_update!A:N,14,FALSE)</f>
        <v>6</v>
      </c>
      <c r="V719">
        <f>VLOOKUP(customer!A719,Marketing!A:I,2,FALSE)</f>
        <v>0</v>
      </c>
      <c r="W719">
        <f>VLOOKUP(customer!A719,Marketing!A:I,3,FALSE)</f>
        <v>0</v>
      </c>
      <c r="X719">
        <f>VLOOKUP(customer!A719,Marketing!A:I,4,FALSE)</f>
        <v>0</v>
      </c>
      <c r="Y719">
        <f>VLOOKUP(customer!A719,Marketing!A:I,5,FALSE)</f>
        <v>0</v>
      </c>
      <c r="Z719">
        <f>VLOOKUP(customer!A719,Marketing!A:I,6,FALSE)</f>
        <v>0</v>
      </c>
      <c r="AA719">
        <f>VLOOKUP(customer!A719,Marketing!A:I,7,FALSE)</f>
        <v>0</v>
      </c>
      <c r="AB719">
        <f>VLOOKUP(customer!A719,Marketing!A:I,8,FALSE)</f>
        <v>0</v>
      </c>
      <c r="AC719" s="1">
        <f>VLOOKUP(customer!A719,Marketing!A:I,9,FALSE)</f>
        <v>43910</v>
      </c>
    </row>
    <row r="720" spans="1:29" x14ac:dyDescent="0.3">
      <c r="A720">
        <v>1964</v>
      </c>
      <c r="B720">
        <v>163693</v>
      </c>
      <c r="C720">
        <v>0</v>
      </c>
      <c r="D720">
        <v>1</v>
      </c>
      <c r="E720">
        <v>42</v>
      </c>
      <c r="F720" t="str">
        <f>IF(customer!G720=1, "Married", IF(customer!H720=1, "Single", IF(customer!F720=1, "Divorced", IF(customer!I720=1, "Together", IF(customer!J720=1, "Widowed", "Unknown")))))</f>
        <v>Divorced</v>
      </c>
      <c r="G720" t="str">
        <f>IF(customer!K720=1,"Basic",IF(customer!L720=1,"Graduate",IF(customer!M720=1,"Master",IF(customer!N720=1,"PhD","Unknown"))))</f>
        <v>Graduate</v>
      </c>
      <c r="H720" t="s">
        <v>19</v>
      </c>
      <c r="I720">
        <f>VLOOKUP(customer!A720,sales_update!A:N,2,FALSE)</f>
        <v>63</v>
      </c>
      <c r="J720">
        <f xml:space="preserve"> VLOOKUP(customer!A720,sales_update!A:N,3,FALSE)</f>
        <v>1509</v>
      </c>
      <c r="K720">
        <f>VLOOKUP(customer!A720,sales_update!A:N,4,FALSE)</f>
        <v>111</v>
      </c>
      <c r="L720">
        <f>VLOOKUP(customer!A720,sales_update!A:N,5,FALSE)</f>
        <v>866</v>
      </c>
      <c r="M720">
        <f>VLOOKUP(customer!A720,sales_update!A:N,6,FALSE)</f>
        <v>108</v>
      </c>
      <c r="N720">
        <f>VLOOKUP(customer!A720,sales_update!A:N,7,FALSE)</f>
        <v>224</v>
      </c>
      <c r="O720">
        <f>VLOOKUP(customer!A720,sales_update!A:N,8,FALSE)</f>
        <v>139</v>
      </c>
      <c r="P720">
        <f>VLOOKUP(customer!A720,sales_update!A:N,9,FALSE)</f>
        <v>2678</v>
      </c>
      <c r="Q720">
        <f>VLOOKUP(customer!A720,sales_update!A:N,10,FALSE)</f>
        <v>3</v>
      </c>
      <c r="R720">
        <f>VLOOKUP(customer!A720,sales_update!A:N,11,FALSE)</f>
        <v>11</v>
      </c>
      <c r="S720">
        <f>VLOOKUP(customer!A720,sales_update!A:N,12,FALSE)</f>
        <v>6</v>
      </c>
      <c r="T720">
        <f>VLOOKUP(customer!A720,sales_update!A:N,13,FALSE)</f>
        <v>9</v>
      </c>
      <c r="U720">
        <f>VLOOKUP(customer!A720,sales_update!A:N,14,FALSE)</f>
        <v>6</v>
      </c>
      <c r="V720">
        <f>VLOOKUP(customer!A720,Marketing!A:I,2,FALSE)</f>
        <v>0</v>
      </c>
      <c r="W720">
        <f>VLOOKUP(customer!A720,Marketing!A:I,3,FALSE)</f>
        <v>0</v>
      </c>
      <c r="X720">
        <f>VLOOKUP(customer!A720,Marketing!A:I,4,FALSE)</f>
        <v>0</v>
      </c>
      <c r="Y720">
        <f>VLOOKUP(customer!A720,Marketing!A:I,5,FALSE)</f>
        <v>0</v>
      </c>
      <c r="Z720">
        <f>VLOOKUP(customer!A720,Marketing!A:I,6,FALSE)</f>
        <v>0</v>
      </c>
      <c r="AA720">
        <f>VLOOKUP(customer!A720,Marketing!A:I,7,FALSE)</f>
        <v>0</v>
      </c>
      <c r="AB720">
        <f>VLOOKUP(customer!A720,Marketing!A:I,8,FALSE)</f>
        <v>0</v>
      </c>
      <c r="AC720" s="1">
        <f>VLOOKUP(customer!A720,Marketing!A:I,9,FALSE)</f>
        <v>43910</v>
      </c>
    </row>
    <row r="721" spans="1:29" x14ac:dyDescent="0.3">
      <c r="A721">
        <v>2981</v>
      </c>
      <c r="B721">
        <v>163684</v>
      </c>
      <c r="C721">
        <v>0</v>
      </c>
      <c r="D721">
        <v>1</v>
      </c>
      <c r="E721">
        <v>50</v>
      </c>
      <c r="F721" t="str">
        <f>IF(customer!G721=1, "Married", IF(customer!H721=1, "Single", IF(customer!F721=1, "Divorced", IF(customer!I721=1, "Together", IF(customer!J721=1, "Widowed", "Unknown")))))</f>
        <v>Married</v>
      </c>
      <c r="G721" t="str">
        <f>IF(customer!K721=1,"Basic",IF(customer!L721=1,"Graduate",IF(customer!M721=1,"Master",IF(customer!N721=1,"PhD","Unknown"))))</f>
        <v>Graduate</v>
      </c>
      <c r="H721" t="s">
        <v>15</v>
      </c>
      <c r="I721">
        <f>VLOOKUP(customer!A721,sales_update!A:N,2,FALSE)</f>
        <v>61</v>
      </c>
      <c r="J721">
        <f xml:space="preserve"> VLOOKUP(customer!A721,sales_update!A:N,3,FALSE)</f>
        <v>1478</v>
      </c>
      <c r="K721">
        <f>VLOOKUP(customer!A721,sales_update!A:N,4,FALSE)</f>
        <v>206</v>
      </c>
      <c r="L721">
        <f>VLOOKUP(customer!A721,sales_update!A:N,5,FALSE)</f>
        <v>1100</v>
      </c>
      <c r="M721">
        <f>VLOOKUP(customer!A721,sales_update!A:N,6,FALSE)</f>
        <v>535</v>
      </c>
      <c r="N721">
        <f>VLOOKUP(customer!A721,sales_update!A:N,7,FALSE)</f>
        <v>239</v>
      </c>
      <c r="O721">
        <f>VLOOKUP(customer!A721,sales_update!A:N,8,FALSE)</f>
        <v>206</v>
      </c>
      <c r="P721">
        <f>VLOOKUP(customer!A721,sales_update!A:N,9,FALSE)</f>
        <v>3352</v>
      </c>
      <c r="Q721">
        <f>VLOOKUP(customer!A721,sales_update!A:N,10,FALSE)</f>
        <v>3</v>
      </c>
      <c r="R721">
        <f>VLOOKUP(customer!A721,sales_update!A:N,11,FALSE)</f>
        <v>8</v>
      </c>
      <c r="S721">
        <f>VLOOKUP(customer!A721,sales_update!A:N,12,FALSE)</f>
        <v>4</v>
      </c>
      <c r="T721">
        <f>VLOOKUP(customer!A721,sales_update!A:N,13,FALSE)</f>
        <v>8</v>
      </c>
      <c r="U721">
        <f>VLOOKUP(customer!A721,sales_update!A:N,14,FALSE)</f>
        <v>5</v>
      </c>
      <c r="V721">
        <f>VLOOKUP(customer!A721,Marketing!A:I,2,FALSE)</f>
        <v>0</v>
      </c>
      <c r="W721">
        <f>VLOOKUP(customer!A721,Marketing!A:I,3,FALSE)</f>
        <v>0</v>
      </c>
      <c r="X721">
        <f>VLOOKUP(customer!A721,Marketing!A:I,4,FALSE)</f>
        <v>0</v>
      </c>
      <c r="Y721">
        <f>VLOOKUP(customer!A721,Marketing!A:I,5,FALSE)</f>
        <v>0</v>
      </c>
      <c r="Z721">
        <f>VLOOKUP(customer!A721,Marketing!A:I,6,FALSE)</f>
        <v>0</v>
      </c>
      <c r="AA721">
        <f>VLOOKUP(customer!A721,Marketing!A:I,7,FALSE)</f>
        <v>0</v>
      </c>
      <c r="AB721">
        <f>VLOOKUP(customer!A721,Marketing!A:I,8,FALSE)</f>
        <v>0</v>
      </c>
      <c r="AC721" s="1">
        <f>VLOOKUP(customer!A721,Marketing!A:I,9,FALSE)</f>
        <v>43588</v>
      </c>
    </row>
    <row r="722" spans="1:29" x14ac:dyDescent="0.3">
      <c r="A722">
        <v>1730</v>
      </c>
      <c r="B722">
        <v>163564</v>
      </c>
      <c r="C722">
        <v>0</v>
      </c>
      <c r="D722">
        <v>0</v>
      </c>
      <c r="E722">
        <v>66</v>
      </c>
      <c r="F722" t="str">
        <f>IF(customer!G722=1, "Married", IF(customer!H722=1, "Single", IF(customer!F722=1, "Divorced", IF(customer!I722=1, "Together", IF(customer!J722=1, "Widowed", "Unknown")))))</f>
        <v>Married</v>
      </c>
      <c r="G722" t="str">
        <f>IF(customer!K722=1,"Basic",IF(customer!L722=1,"Graduate",IF(customer!M722=1,"Master",IF(customer!N722=1,"PhD","Unknown"))))</f>
        <v>Unknown</v>
      </c>
      <c r="H722" t="s">
        <v>19</v>
      </c>
      <c r="I722">
        <f>VLOOKUP(customer!A722,sales_update!A:N,2,FALSE)</f>
        <v>0</v>
      </c>
      <c r="J722">
        <f xml:space="preserve"> VLOOKUP(customer!A722,sales_update!A:N,3,FALSE)</f>
        <v>1979</v>
      </c>
      <c r="K722">
        <f>VLOOKUP(customer!A722,sales_update!A:N,4,FALSE)</f>
        <v>206</v>
      </c>
      <c r="L722">
        <f>VLOOKUP(customer!A722,sales_update!A:N,5,FALSE)</f>
        <v>648</v>
      </c>
      <c r="M722">
        <f>VLOOKUP(customer!A722,sales_update!A:N,6,FALSE)</f>
        <v>39</v>
      </c>
      <c r="N722">
        <f>VLOOKUP(customer!A722,sales_update!A:N,7,FALSE)</f>
        <v>87</v>
      </c>
      <c r="O722">
        <f>VLOOKUP(customer!A722,sales_update!A:N,8,FALSE)</f>
        <v>167</v>
      </c>
      <c r="P722">
        <f>VLOOKUP(customer!A722,sales_update!A:N,9,FALSE)</f>
        <v>2792</v>
      </c>
      <c r="Q722">
        <f>VLOOKUP(customer!A722,sales_update!A:N,10,FALSE)</f>
        <v>1</v>
      </c>
      <c r="R722">
        <f>VLOOKUP(customer!A722,sales_update!A:N,11,FALSE)</f>
        <v>10</v>
      </c>
      <c r="S722">
        <f>VLOOKUP(customer!A722,sales_update!A:N,12,FALSE)</f>
        <v>10</v>
      </c>
      <c r="T722">
        <f>VLOOKUP(customer!A722,sales_update!A:N,13,FALSE)</f>
        <v>7</v>
      </c>
      <c r="U722">
        <f>VLOOKUP(customer!A722,sales_update!A:N,14,FALSE)</f>
        <v>6</v>
      </c>
      <c r="V722">
        <f>VLOOKUP(customer!A722,Marketing!A:I,2,FALSE)</f>
        <v>1</v>
      </c>
      <c r="W722">
        <f>VLOOKUP(customer!A722,Marketing!A:I,3,FALSE)</f>
        <v>0</v>
      </c>
      <c r="X722">
        <f>VLOOKUP(customer!A722,Marketing!A:I,4,FALSE)</f>
        <v>0</v>
      </c>
      <c r="Y722">
        <f>VLOOKUP(customer!A722,Marketing!A:I,5,FALSE)</f>
        <v>0</v>
      </c>
      <c r="Z722">
        <f>VLOOKUP(customer!A722,Marketing!A:I,6,FALSE)</f>
        <v>0</v>
      </c>
      <c r="AA722">
        <f>VLOOKUP(customer!A722,Marketing!A:I,7,FALSE)</f>
        <v>0</v>
      </c>
      <c r="AB722">
        <f>VLOOKUP(customer!A722,Marketing!A:I,8,FALSE)</f>
        <v>1</v>
      </c>
      <c r="AC722" s="1">
        <f>VLOOKUP(customer!A722,Marketing!A:I,9,FALSE)</f>
        <v>44017</v>
      </c>
    </row>
    <row r="723" spans="1:29" x14ac:dyDescent="0.3">
      <c r="A723">
        <v>3116</v>
      </c>
      <c r="B723">
        <v>163516</v>
      </c>
      <c r="C723">
        <v>1</v>
      </c>
      <c r="D723">
        <v>1</v>
      </c>
      <c r="E723">
        <v>47</v>
      </c>
      <c r="F723" t="str">
        <f>IF(customer!G723=1, "Married", IF(customer!H723=1, "Single", IF(customer!F723=1, "Divorced", IF(customer!I723=1, "Together", IF(customer!J723=1, "Widowed", "Unknown")))))</f>
        <v>Together</v>
      </c>
      <c r="G723" t="str">
        <f>IF(customer!K723=1,"Basic",IF(customer!L723=1,"Graduate",IF(customer!M723=1,"Master",IF(customer!N723=1,"PhD","Unknown"))))</f>
        <v>PhD</v>
      </c>
      <c r="H723" t="s">
        <v>19</v>
      </c>
      <c r="I723">
        <f>VLOOKUP(customer!A723,sales_update!A:N,2,FALSE)</f>
        <v>30</v>
      </c>
      <c r="J723">
        <f xml:space="preserve"> VLOOKUP(customer!A723,sales_update!A:N,3,FALSE)</f>
        <v>363</v>
      </c>
      <c r="K723">
        <f>VLOOKUP(customer!A723,sales_update!A:N,4,FALSE)</f>
        <v>28</v>
      </c>
      <c r="L723">
        <f>VLOOKUP(customer!A723,sales_update!A:N,5,FALSE)</f>
        <v>293</v>
      </c>
      <c r="M723">
        <f>VLOOKUP(customer!A723,sales_update!A:N,6,FALSE)</f>
        <v>39</v>
      </c>
      <c r="N723">
        <f>VLOOKUP(customer!A723,sales_update!A:N,7,FALSE)</f>
        <v>36</v>
      </c>
      <c r="O723">
        <f>VLOOKUP(customer!A723,sales_update!A:N,8,FALSE)</f>
        <v>13</v>
      </c>
      <c r="P723">
        <f>VLOOKUP(customer!A723,sales_update!A:N,9,FALSE)</f>
        <v>747</v>
      </c>
      <c r="Q723">
        <f>VLOOKUP(customer!A723,sales_update!A:N,10,FALSE)</f>
        <v>4</v>
      </c>
      <c r="R723">
        <f>VLOOKUP(customer!A723,sales_update!A:N,11,FALSE)</f>
        <v>4</v>
      </c>
      <c r="S723">
        <f>VLOOKUP(customer!A723,sales_update!A:N,12,FALSE)</f>
        <v>1</v>
      </c>
      <c r="T723">
        <f>VLOOKUP(customer!A723,sales_update!A:N,13,FALSE)</f>
        <v>7</v>
      </c>
      <c r="U723">
        <f>VLOOKUP(customer!A723,sales_update!A:N,14,FALSE)</f>
        <v>5</v>
      </c>
      <c r="V723">
        <f>VLOOKUP(customer!A723,Marketing!A:I,2,FALSE)</f>
        <v>0</v>
      </c>
      <c r="W723">
        <f>VLOOKUP(customer!A723,Marketing!A:I,3,FALSE)</f>
        <v>0</v>
      </c>
      <c r="X723">
        <f>VLOOKUP(customer!A723,Marketing!A:I,4,FALSE)</f>
        <v>0</v>
      </c>
      <c r="Y723">
        <f>VLOOKUP(customer!A723,Marketing!A:I,5,FALSE)</f>
        <v>0</v>
      </c>
      <c r="Z723">
        <f>VLOOKUP(customer!A723,Marketing!A:I,6,FALSE)</f>
        <v>0</v>
      </c>
      <c r="AA723">
        <f>VLOOKUP(customer!A723,Marketing!A:I,7,FALSE)</f>
        <v>0</v>
      </c>
      <c r="AB723">
        <f>VLOOKUP(customer!A723,Marketing!A:I,8,FALSE)</f>
        <v>0</v>
      </c>
      <c r="AC723" s="1">
        <f>VLOOKUP(customer!A723,Marketing!A:I,9,FALSE)</f>
        <v>43810</v>
      </c>
    </row>
    <row r="724" spans="1:29" x14ac:dyDescent="0.3">
      <c r="A724">
        <v>2773</v>
      </c>
      <c r="B724">
        <v>163404</v>
      </c>
      <c r="C724">
        <v>0</v>
      </c>
      <c r="D724">
        <v>2</v>
      </c>
      <c r="E724">
        <v>56</v>
      </c>
      <c r="F724" t="str">
        <f>IF(customer!G724=1, "Married", IF(customer!H724=1, "Single", IF(customer!F724=1, "Divorced", IF(customer!I724=1, "Together", IF(customer!J724=1, "Widowed", "Unknown")))))</f>
        <v>Together</v>
      </c>
      <c r="G724" t="str">
        <f>IF(customer!K724=1,"Basic",IF(customer!L724=1,"Graduate",IF(customer!M724=1,"Master",IF(customer!N724=1,"PhD","Unknown"))))</f>
        <v>Graduate</v>
      </c>
      <c r="H724" t="s">
        <v>18</v>
      </c>
      <c r="I724">
        <f>VLOOKUP(customer!A724,sales_update!A:N,2,FALSE)</f>
        <v>97</v>
      </c>
      <c r="J724">
        <f xml:space="preserve"> VLOOKUP(customer!A724,sales_update!A:N,3,FALSE)</f>
        <v>1892</v>
      </c>
      <c r="K724">
        <f>VLOOKUP(customer!A724,sales_update!A:N,4,FALSE)</f>
        <v>67</v>
      </c>
      <c r="L724">
        <f>VLOOKUP(customer!A724,sales_update!A:N,5,FALSE)</f>
        <v>180</v>
      </c>
      <c r="M724">
        <f>VLOOKUP(customer!A724,sales_update!A:N,6,FALSE)</f>
        <v>28</v>
      </c>
      <c r="N724">
        <f>VLOOKUP(customer!A724,sales_update!A:N,7,FALSE)</f>
        <v>113</v>
      </c>
      <c r="O724">
        <f>VLOOKUP(customer!A724,sales_update!A:N,8,FALSE)</f>
        <v>44</v>
      </c>
      <c r="P724">
        <f>VLOOKUP(customer!A724,sales_update!A:N,9,FALSE)</f>
        <v>2237</v>
      </c>
      <c r="Q724">
        <f>VLOOKUP(customer!A724,sales_update!A:N,10,FALSE)</f>
        <v>2</v>
      </c>
      <c r="R724">
        <f>VLOOKUP(customer!A724,sales_update!A:N,11,FALSE)</f>
        <v>6</v>
      </c>
      <c r="S724">
        <f>VLOOKUP(customer!A724,sales_update!A:N,12,FALSE)</f>
        <v>3</v>
      </c>
      <c r="T724">
        <f>VLOOKUP(customer!A724,sales_update!A:N,13,FALSE)</f>
        <v>4</v>
      </c>
      <c r="U724">
        <f>VLOOKUP(customer!A724,sales_update!A:N,14,FALSE)</f>
        <v>4</v>
      </c>
      <c r="V724">
        <f>VLOOKUP(customer!A724,Marketing!A:I,2,FALSE)</f>
        <v>0</v>
      </c>
      <c r="W724">
        <f>VLOOKUP(customer!A724,Marketing!A:I,3,FALSE)</f>
        <v>0</v>
      </c>
      <c r="X724">
        <f>VLOOKUP(customer!A724,Marketing!A:I,4,FALSE)</f>
        <v>0</v>
      </c>
      <c r="Y724">
        <f>VLOOKUP(customer!A724,Marketing!A:I,5,FALSE)</f>
        <v>1</v>
      </c>
      <c r="Z724">
        <f>VLOOKUP(customer!A724,Marketing!A:I,6,FALSE)</f>
        <v>0</v>
      </c>
      <c r="AA724">
        <f>VLOOKUP(customer!A724,Marketing!A:I,7,FALSE)</f>
        <v>0</v>
      </c>
      <c r="AB724">
        <f>VLOOKUP(customer!A724,Marketing!A:I,8,FALSE)</f>
        <v>0</v>
      </c>
      <c r="AC724" s="1">
        <f>VLOOKUP(customer!A724,Marketing!A:I,9,FALSE)</f>
        <v>44145</v>
      </c>
    </row>
    <row r="725" spans="1:29" x14ac:dyDescent="0.3">
      <c r="A725">
        <v>1371</v>
      </c>
      <c r="B725">
        <v>163381</v>
      </c>
      <c r="C725">
        <v>0</v>
      </c>
      <c r="D725">
        <v>1</v>
      </c>
      <c r="E725">
        <v>60</v>
      </c>
      <c r="F725" t="str">
        <f>IF(customer!G725=1, "Married", IF(customer!H725=1, "Single", IF(customer!F725=1, "Divorced", IF(customer!I725=1, "Together", IF(customer!J725=1, "Widowed", "Unknown")))))</f>
        <v>Together</v>
      </c>
      <c r="G725" t="str">
        <f>IF(customer!K725=1,"Basic",IF(customer!L725=1,"Graduate",IF(customer!M725=1,"Master",IF(customer!N725=1,"PhD","Unknown"))))</f>
        <v>Graduate</v>
      </c>
      <c r="H725" t="s">
        <v>16</v>
      </c>
      <c r="I725">
        <f>VLOOKUP(customer!A725,sales_update!A:N,2,FALSE)</f>
        <v>78</v>
      </c>
      <c r="J725">
        <f xml:space="preserve"> VLOOKUP(customer!A725,sales_update!A:N,3,FALSE)</f>
        <v>1472</v>
      </c>
      <c r="K725">
        <f>VLOOKUP(customer!A725,sales_update!A:N,4,FALSE)</f>
        <v>129</v>
      </c>
      <c r="L725">
        <f>VLOOKUP(customer!A725,sales_update!A:N,5,FALSE)</f>
        <v>366</v>
      </c>
      <c r="M725">
        <f>VLOOKUP(customer!A725,sales_update!A:N,6,FALSE)</f>
        <v>85</v>
      </c>
      <c r="N725">
        <f>VLOOKUP(customer!A725,sales_update!A:N,7,FALSE)</f>
        <v>129</v>
      </c>
      <c r="O725">
        <f>VLOOKUP(customer!A725,sales_update!A:N,8,FALSE)</f>
        <v>410</v>
      </c>
      <c r="P725">
        <f>VLOOKUP(customer!A725,sales_update!A:N,9,FALSE)</f>
        <v>1771</v>
      </c>
      <c r="Q725">
        <f>VLOOKUP(customer!A725,sales_update!A:N,10,FALSE)</f>
        <v>4</v>
      </c>
      <c r="R725">
        <f>VLOOKUP(customer!A725,sales_update!A:N,11,FALSE)</f>
        <v>4</v>
      </c>
      <c r="S725">
        <f>VLOOKUP(customer!A725,sales_update!A:N,12,FALSE)</f>
        <v>5</v>
      </c>
      <c r="T725">
        <f>VLOOKUP(customer!A725,sales_update!A:N,13,FALSE)</f>
        <v>13</v>
      </c>
      <c r="U725">
        <f>VLOOKUP(customer!A725,sales_update!A:N,14,FALSE)</f>
        <v>2</v>
      </c>
      <c r="V725">
        <f>VLOOKUP(customer!A725,Marketing!A:I,2,FALSE)</f>
        <v>0</v>
      </c>
      <c r="W725">
        <f>VLOOKUP(customer!A725,Marketing!A:I,3,FALSE)</f>
        <v>0</v>
      </c>
      <c r="X725">
        <f>VLOOKUP(customer!A725,Marketing!A:I,4,FALSE)</f>
        <v>0</v>
      </c>
      <c r="Y725">
        <f>VLOOKUP(customer!A725,Marketing!A:I,5,FALSE)</f>
        <v>0</v>
      </c>
      <c r="Z725">
        <f>VLOOKUP(customer!A725,Marketing!A:I,6,FALSE)</f>
        <v>0</v>
      </c>
      <c r="AA725">
        <f>VLOOKUP(customer!A725,Marketing!A:I,7,FALSE)</f>
        <v>0</v>
      </c>
      <c r="AB725">
        <f>VLOOKUP(customer!A725,Marketing!A:I,8,FALSE)</f>
        <v>0</v>
      </c>
      <c r="AC725" s="1">
        <f>VLOOKUP(customer!A725,Marketing!A:I,9,FALSE)</f>
        <v>43536</v>
      </c>
    </row>
    <row r="726" spans="1:29" x14ac:dyDescent="0.3">
      <c r="A726">
        <v>1623</v>
      </c>
      <c r="B726">
        <v>163381</v>
      </c>
      <c r="C726">
        <v>0</v>
      </c>
      <c r="D726">
        <v>1</v>
      </c>
      <c r="E726">
        <v>60</v>
      </c>
      <c r="F726" t="str">
        <f>IF(customer!G726=1, "Married", IF(customer!H726=1, "Single", IF(customer!F726=1, "Divorced", IF(customer!I726=1, "Together", IF(customer!J726=1, "Widowed", "Unknown")))))</f>
        <v>Together</v>
      </c>
      <c r="G726" t="str">
        <f>IF(customer!K726=1,"Basic",IF(customer!L726=1,"Graduate",IF(customer!M726=1,"Master",IF(customer!N726=1,"PhD","Unknown"))))</f>
        <v>Graduate</v>
      </c>
      <c r="H726" t="s">
        <v>16</v>
      </c>
      <c r="I726">
        <f>VLOOKUP(customer!A726,sales_update!A:N,2,FALSE)</f>
        <v>78</v>
      </c>
      <c r="J726">
        <f xml:space="preserve"> VLOOKUP(customer!A726,sales_update!A:N,3,FALSE)</f>
        <v>1472</v>
      </c>
      <c r="K726">
        <f>VLOOKUP(customer!A726,sales_update!A:N,4,FALSE)</f>
        <v>129</v>
      </c>
      <c r="L726">
        <f>VLOOKUP(customer!A726,sales_update!A:N,5,FALSE)</f>
        <v>366</v>
      </c>
      <c r="M726">
        <f>VLOOKUP(customer!A726,sales_update!A:N,6,FALSE)</f>
        <v>85</v>
      </c>
      <c r="N726">
        <f>VLOOKUP(customer!A726,sales_update!A:N,7,FALSE)</f>
        <v>129</v>
      </c>
      <c r="O726">
        <f>VLOOKUP(customer!A726,sales_update!A:N,8,FALSE)</f>
        <v>410</v>
      </c>
      <c r="P726">
        <f>VLOOKUP(customer!A726,sales_update!A:N,9,FALSE)</f>
        <v>1771</v>
      </c>
      <c r="Q726">
        <f>VLOOKUP(customer!A726,sales_update!A:N,10,FALSE)</f>
        <v>4</v>
      </c>
      <c r="R726">
        <f>VLOOKUP(customer!A726,sales_update!A:N,11,FALSE)</f>
        <v>4</v>
      </c>
      <c r="S726">
        <f>VLOOKUP(customer!A726,sales_update!A:N,12,FALSE)</f>
        <v>5</v>
      </c>
      <c r="T726">
        <f>VLOOKUP(customer!A726,sales_update!A:N,13,FALSE)</f>
        <v>13</v>
      </c>
      <c r="U726">
        <f>VLOOKUP(customer!A726,sales_update!A:N,14,FALSE)</f>
        <v>2</v>
      </c>
      <c r="V726">
        <f>VLOOKUP(customer!A726,Marketing!A:I,2,FALSE)</f>
        <v>0</v>
      </c>
      <c r="W726">
        <f>VLOOKUP(customer!A726,Marketing!A:I,3,FALSE)</f>
        <v>0</v>
      </c>
      <c r="X726">
        <f>VLOOKUP(customer!A726,Marketing!A:I,4,FALSE)</f>
        <v>0</v>
      </c>
      <c r="Y726">
        <f>VLOOKUP(customer!A726,Marketing!A:I,5,FALSE)</f>
        <v>0</v>
      </c>
      <c r="Z726">
        <f>VLOOKUP(customer!A726,Marketing!A:I,6,FALSE)</f>
        <v>0</v>
      </c>
      <c r="AA726">
        <f>VLOOKUP(customer!A726,Marketing!A:I,7,FALSE)</f>
        <v>0</v>
      </c>
      <c r="AB726">
        <f>VLOOKUP(customer!A726,Marketing!A:I,8,FALSE)</f>
        <v>0</v>
      </c>
      <c r="AC726" s="1">
        <f>VLOOKUP(customer!A726,Marketing!A:I,9,FALSE)</f>
        <v>43536</v>
      </c>
    </row>
    <row r="727" spans="1:29" x14ac:dyDescent="0.3">
      <c r="A727">
        <v>1243</v>
      </c>
      <c r="B727">
        <v>163342</v>
      </c>
      <c r="C727">
        <v>0</v>
      </c>
      <c r="D727">
        <v>1</v>
      </c>
      <c r="E727">
        <v>59</v>
      </c>
      <c r="F727" t="str">
        <f>IF(customer!G727=1, "Married", IF(customer!H727=1, "Single", IF(customer!F727=1, "Divorced", IF(customer!I727=1, "Together", IF(customer!J727=1, "Widowed", "Unknown")))))</f>
        <v>Together</v>
      </c>
      <c r="G727" t="str">
        <f>IF(customer!K727=1,"Basic",IF(customer!L727=1,"Graduate",IF(customer!M727=1,"Master",IF(customer!N727=1,"PhD","Unknown"))))</f>
        <v>PhD</v>
      </c>
      <c r="H727" t="s">
        <v>18</v>
      </c>
      <c r="I727">
        <f>VLOOKUP(customer!A727,sales_update!A:N,2,FALSE)</f>
        <v>48</v>
      </c>
      <c r="J727">
        <f xml:space="preserve"> VLOOKUP(customer!A727,sales_update!A:N,3,FALSE)</f>
        <v>2367</v>
      </c>
      <c r="K727">
        <f>VLOOKUP(customer!A727,sales_update!A:N,4,FALSE)</f>
        <v>54</v>
      </c>
      <c r="L727">
        <f>VLOOKUP(customer!A727,sales_update!A:N,5,FALSE)</f>
        <v>304</v>
      </c>
      <c r="M727">
        <f>VLOOKUP(customer!A727,sales_update!A:N,6,FALSE)</f>
        <v>34</v>
      </c>
      <c r="N727">
        <f>VLOOKUP(customer!A727,sales_update!A:N,7,FALSE)</f>
        <v>26</v>
      </c>
      <c r="O727">
        <f>VLOOKUP(customer!A727,sales_update!A:N,8,FALSE)</f>
        <v>54</v>
      </c>
      <c r="P727">
        <f>VLOOKUP(customer!A727,sales_update!A:N,9,FALSE)</f>
        <v>2731</v>
      </c>
      <c r="Q727">
        <f>VLOOKUP(customer!A727,sales_update!A:N,10,FALSE)</f>
        <v>3</v>
      </c>
      <c r="R727">
        <f>VLOOKUP(customer!A727,sales_update!A:N,11,FALSE)</f>
        <v>8</v>
      </c>
      <c r="S727">
        <f>VLOOKUP(customer!A727,sales_update!A:N,12,FALSE)</f>
        <v>3</v>
      </c>
      <c r="T727">
        <f>VLOOKUP(customer!A727,sales_update!A:N,13,FALSE)</f>
        <v>5</v>
      </c>
      <c r="U727">
        <f>VLOOKUP(customer!A727,sales_update!A:N,14,FALSE)</f>
        <v>6</v>
      </c>
      <c r="V727">
        <f>VLOOKUP(customer!A727,Marketing!A:I,2,FALSE)</f>
        <v>0</v>
      </c>
      <c r="W727">
        <f>VLOOKUP(customer!A727,Marketing!A:I,3,FALSE)</f>
        <v>1</v>
      </c>
      <c r="X727">
        <f>VLOOKUP(customer!A727,Marketing!A:I,4,FALSE)</f>
        <v>0</v>
      </c>
      <c r="Y727">
        <f>VLOOKUP(customer!A727,Marketing!A:I,5,FALSE)</f>
        <v>0</v>
      </c>
      <c r="Z727">
        <f>VLOOKUP(customer!A727,Marketing!A:I,6,FALSE)</f>
        <v>0</v>
      </c>
      <c r="AA727">
        <f>VLOOKUP(customer!A727,Marketing!A:I,7,FALSE)</f>
        <v>0</v>
      </c>
      <c r="AB727">
        <f>VLOOKUP(customer!A727,Marketing!A:I,8,FALSE)</f>
        <v>0</v>
      </c>
      <c r="AC727" s="1">
        <f>VLOOKUP(customer!A727,Marketing!A:I,9,FALSE)</f>
        <v>43547</v>
      </c>
    </row>
    <row r="728" spans="1:29" x14ac:dyDescent="0.3">
      <c r="A728">
        <v>2725</v>
      </c>
      <c r="B728">
        <v>163342</v>
      </c>
      <c r="C728">
        <v>0</v>
      </c>
      <c r="D728">
        <v>1</v>
      </c>
      <c r="E728">
        <v>59</v>
      </c>
      <c r="F728" t="str">
        <f>IF(customer!G728=1, "Married", IF(customer!H728=1, "Single", IF(customer!F728=1, "Divorced", IF(customer!I728=1, "Together", IF(customer!J728=1, "Widowed", "Unknown")))))</f>
        <v>Together</v>
      </c>
      <c r="G728" t="str">
        <f>IF(customer!K728=1,"Basic",IF(customer!L728=1,"Graduate",IF(customer!M728=1,"Master",IF(customer!N728=1,"PhD","Unknown"))))</f>
        <v>PhD</v>
      </c>
      <c r="H728" t="s">
        <v>18</v>
      </c>
      <c r="I728">
        <f>VLOOKUP(customer!A728,sales_update!A:N,2,FALSE)</f>
        <v>48</v>
      </c>
      <c r="J728">
        <f xml:space="preserve"> VLOOKUP(customer!A728,sales_update!A:N,3,FALSE)</f>
        <v>2367</v>
      </c>
      <c r="K728">
        <f>VLOOKUP(customer!A728,sales_update!A:N,4,FALSE)</f>
        <v>54</v>
      </c>
      <c r="L728">
        <f>VLOOKUP(customer!A728,sales_update!A:N,5,FALSE)</f>
        <v>304</v>
      </c>
      <c r="M728">
        <f>VLOOKUP(customer!A728,sales_update!A:N,6,FALSE)</f>
        <v>34</v>
      </c>
      <c r="N728">
        <f>VLOOKUP(customer!A728,sales_update!A:N,7,FALSE)</f>
        <v>26</v>
      </c>
      <c r="O728">
        <f>VLOOKUP(customer!A728,sales_update!A:N,8,FALSE)</f>
        <v>54</v>
      </c>
      <c r="P728">
        <f>VLOOKUP(customer!A728,sales_update!A:N,9,FALSE)</f>
        <v>2731</v>
      </c>
      <c r="Q728">
        <f>VLOOKUP(customer!A728,sales_update!A:N,10,FALSE)</f>
        <v>3</v>
      </c>
      <c r="R728">
        <f>VLOOKUP(customer!A728,sales_update!A:N,11,FALSE)</f>
        <v>8</v>
      </c>
      <c r="S728">
        <f>VLOOKUP(customer!A728,sales_update!A:N,12,FALSE)</f>
        <v>3</v>
      </c>
      <c r="T728">
        <f>VLOOKUP(customer!A728,sales_update!A:N,13,FALSE)</f>
        <v>5</v>
      </c>
      <c r="U728">
        <f>VLOOKUP(customer!A728,sales_update!A:N,14,FALSE)</f>
        <v>6</v>
      </c>
      <c r="V728">
        <f>VLOOKUP(customer!A728,Marketing!A:I,2,FALSE)</f>
        <v>0</v>
      </c>
      <c r="W728">
        <f>VLOOKUP(customer!A728,Marketing!A:I,3,FALSE)</f>
        <v>1</v>
      </c>
      <c r="X728">
        <f>VLOOKUP(customer!A728,Marketing!A:I,4,FALSE)</f>
        <v>0</v>
      </c>
      <c r="Y728">
        <f>VLOOKUP(customer!A728,Marketing!A:I,5,FALSE)</f>
        <v>0</v>
      </c>
      <c r="Z728">
        <f>VLOOKUP(customer!A728,Marketing!A:I,6,FALSE)</f>
        <v>0</v>
      </c>
      <c r="AA728">
        <f>VLOOKUP(customer!A728,Marketing!A:I,7,FALSE)</f>
        <v>0</v>
      </c>
      <c r="AB728">
        <f>VLOOKUP(customer!A728,Marketing!A:I,8,FALSE)</f>
        <v>1</v>
      </c>
      <c r="AC728" s="1">
        <f>VLOOKUP(customer!A728,Marketing!A:I,9,FALSE)</f>
        <v>43547</v>
      </c>
    </row>
    <row r="729" spans="1:29" x14ac:dyDescent="0.3">
      <c r="A729">
        <v>2125</v>
      </c>
      <c r="B729">
        <v>163285</v>
      </c>
      <c r="C729">
        <v>0</v>
      </c>
      <c r="D729">
        <v>0</v>
      </c>
      <c r="E729">
        <v>75</v>
      </c>
      <c r="F729" t="str">
        <f>IF(customer!G729=1, "Married", IF(customer!H729=1, "Single", IF(customer!F729=1, "Divorced", IF(customer!I729=1, "Together", IF(customer!J729=1, "Widowed", "Unknown")))))</f>
        <v>Widowed</v>
      </c>
      <c r="G729" t="str">
        <f>IF(customer!K729=1,"Basic",IF(customer!L729=1,"Graduate",IF(customer!M729=1,"Master",IF(customer!N729=1,"PhD","Unknown"))))</f>
        <v>Graduate</v>
      </c>
      <c r="H729" t="s">
        <v>18</v>
      </c>
      <c r="I729">
        <f>VLOOKUP(customer!A729,sales_update!A:N,2,FALSE)</f>
        <v>84</v>
      </c>
      <c r="J729">
        <f xml:space="preserve"> VLOOKUP(customer!A729,sales_update!A:N,3,FALSE)</f>
        <v>1311</v>
      </c>
      <c r="K729">
        <f>VLOOKUP(customer!A729,sales_update!A:N,4,FALSE)</f>
        <v>320</v>
      </c>
      <c r="L729">
        <f>VLOOKUP(customer!A729,sales_update!A:N,5,FALSE)</f>
        <v>642</v>
      </c>
      <c r="M729">
        <f>VLOOKUP(customer!A729,sales_update!A:N,6,FALSE)</f>
        <v>129</v>
      </c>
      <c r="N729">
        <f>VLOOKUP(customer!A729,sales_update!A:N,7,FALSE)</f>
        <v>98</v>
      </c>
      <c r="O729">
        <f>VLOOKUP(customer!A729,sales_update!A:N,8,FALSE)</f>
        <v>346</v>
      </c>
      <c r="P729">
        <f>VLOOKUP(customer!A729,sales_update!A:N,9,FALSE)</f>
        <v>2154</v>
      </c>
      <c r="Q729">
        <f>VLOOKUP(customer!A729,sales_update!A:N,10,FALSE)</f>
        <v>1</v>
      </c>
      <c r="R729">
        <f>VLOOKUP(customer!A729,sales_update!A:N,11,FALSE)</f>
        <v>6</v>
      </c>
      <c r="S729">
        <f>VLOOKUP(customer!A729,sales_update!A:N,12,FALSE)</f>
        <v>5</v>
      </c>
      <c r="T729">
        <f>VLOOKUP(customer!A729,sales_update!A:N,13,FALSE)</f>
        <v>13</v>
      </c>
      <c r="U729">
        <f>VLOOKUP(customer!A729,sales_update!A:N,14,FALSE)</f>
        <v>3</v>
      </c>
      <c r="V729">
        <f>VLOOKUP(customer!A729,Marketing!A:I,2,FALSE)</f>
        <v>0</v>
      </c>
      <c r="W729">
        <f>VLOOKUP(customer!A729,Marketing!A:I,3,FALSE)</f>
        <v>0</v>
      </c>
      <c r="X729">
        <f>VLOOKUP(customer!A729,Marketing!A:I,4,FALSE)</f>
        <v>0</v>
      </c>
      <c r="Y729">
        <f>VLOOKUP(customer!A729,Marketing!A:I,5,FALSE)</f>
        <v>0</v>
      </c>
      <c r="Z729">
        <f>VLOOKUP(customer!A729,Marketing!A:I,6,FALSE)</f>
        <v>0</v>
      </c>
      <c r="AA729">
        <f>VLOOKUP(customer!A729,Marketing!A:I,7,FALSE)</f>
        <v>0</v>
      </c>
      <c r="AB729">
        <f>VLOOKUP(customer!A729,Marketing!A:I,8,FALSE)</f>
        <v>0</v>
      </c>
      <c r="AC729" s="1">
        <f>VLOOKUP(customer!A729,Marketing!A:I,9,FALSE)</f>
        <v>43932</v>
      </c>
    </row>
    <row r="730" spans="1:29" x14ac:dyDescent="0.3">
      <c r="A730">
        <v>2641</v>
      </c>
      <c r="B730">
        <v>163246</v>
      </c>
      <c r="C730">
        <v>0</v>
      </c>
      <c r="D730">
        <v>2</v>
      </c>
      <c r="E730">
        <v>53</v>
      </c>
      <c r="F730" t="str">
        <f>IF(customer!G730=1, "Married", IF(customer!H730=1, "Single", IF(customer!F730=1, "Divorced", IF(customer!I730=1, "Together", IF(customer!J730=1, "Widowed", "Unknown")))))</f>
        <v>Married</v>
      </c>
      <c r="G730" t="str">
        <f>IF(customer!K730=1,"Basic",IF(customer!L730=1,"Graduate",IF(customer!M730=1,"Master",IF(customer!N730=1,"PhD","Unknown"))))</f>
        <v>PhD</v>
      </c>
      <c r="H730" t="s">
        <v>18</v>
      </c>
      <c r="I730">
        <f>VLOOKUP(customer!A730,sales_update!A:N,2,FALSE)</f>
        <v>60</v>
      </c>
      <c r="J730">
        <f xml:space="preserve"> VLOOKUP(customer!A730,sales_update!A:N,3,FALSE)</f>
        <v>1531</v>
      </c>
      <c r="K730">
        <f>VLOOKUP(customer!A730,sales_update!A:N,4,FALSE)</f>
        <v>77</v>
      </c>
      <c r="L730">
        <f>VLOOKUP(customer!A730,sales_update!A:N,5,FALSE)</f>
        <v>235</v>
      </c>
      <c r="M730">
        <f>VLOOKUP(customer!A730,sales_update!A:N,6,FALSE)</f>
        <v>75</v>
      </c>
      <c r="N730">
        <f>VLOOKUP(customer!A730,sales_update!A:N,7,FALSE)</f>
        <v>57</v>
      </c>
      <c r="O730">
        <f>VLOOKUP(customer!A730,sales_update!A:N,8,FALSE)</f>
        <v>18</v>
      </c>
      <c r="P730">
        <f>VLOOKUP(customer!A730,sales_update!A:N,9,FALSE)</f>
        <v>1956</v>
      </c>
      <c r="Q730">
        <f>VLOOKUP(customer!A730,sales_update!A:N,10,FALSE)</f>
        <v>1</v>
      </c>
      <c r="R730">
        <f>VLOOKUP(customer!A730,sales_update!A:N,11,FALSE)</f>
        <v>6</v>
      </c>
      <c r="S730">
        <f>VLOOKUP(customer!A730,sales_update!A:N,12,FALSE)</f>
        <v>3</v>
      </c>
      <c r="T730">
        <f>VLOOKUP(customer!A730,sales_update!A:N,13,FALSE)</f>
        <v>12</v>
      </c>
      <c r="U730">
        <f>VLOOKUP(customer!A730,sales_update!A:N,14,FALSE)</f>
        <v>4</v>
      </c>
      <c r="V730">
        <f>VLOOKUP(customer!A730,Marketing!A:I,2,FALSE)</f>
        <v>0</v>
      </c>
      <c r="W730">
        <f>VLOOKUP(customer!A730,Marketing!A:I,3,FALSE)</f>
        <v>0</v>
      </c>
      <c r="X730">
        <f>VLOOKUP(customer!A730,Marketing!A:I,4,FALSE)</f>
        <v>0</v>
      </c>
      <c r="Y730">
        <f>VLOOKUP(customer!A730,Marketing!A:I,5,FALSE)</f>
        <v>0</v>
      </c>
      <c r="Z730">
        <f>VLOOKUP(customer!A730,Marketing!A:I,6,FALSE)</f>
        <v>0</v>
      </c>
      <c r="AA730">
        <f>VLOOKUP(customer!A730,Marketing!A:I,7,FALSE)</f>
        <v>0</v>
      </c>
      <c r="AB730">
        <f>VLOOKUP(customer!A730,Marketing!A:I,8,FALSE)</f>
        <v>0</v>
      </c>
      <c r="AC730" s="1">
        <f>VLOOKUP(customer!A730,Marketing!A:I,9,FALSE)</f>
        <v>43855</v>
      </c>
    </row>
    <row r="731" spans="1:29" x14ac:dyDescent="0.3">
      <c r="A731">
        <v>2921</v>
      </c>
      <c r="B731">
        <v>163211</v>
      </c>
      <c r="C731">
        <v>0</v>
      </c>
      <c r="D731">
        <v>0</v>
      </c>
      <c r="E731">
        <v>38</v>
      </c>
      <c r="F731" t="str">
        <f>IF(customer!G731=1, "Married", IF(customer!H731=1, "Single", IF(customer!F731=1, "Divorced", IF(customer!I731=1, "Together", IF(customer!J731=1, "Widowed", "Unknown")))))</f>
        <v>Married</v>
      </c>
      <c r="G731" t="str">
        <f>IF(customer!K731=1,"Basic",IF(customer!L731=1,"Graduate",IF(customer!M731=1,"Master",IF(customer!N731=1,"PhD","Unknown"))))</f>
        <v>Graduate</v>
      </c>
      <c r="H731" t="s">
        <v>15</v>
      </c>
      <c r="I731">
        <f>VLOOKUP(customer!A731,sales_update!A:N,2,FALSE)</f>
        <v>3</v>
      </c>
      <c r="J731">
        <f xml:space="preserve"> VLOOKUP(customer!A731,sales_update!A:N,3,FALSE)</f>
        <v>374</v>
      </c>
      <c r="K731">
        <f>VLOOKUP(customer!A731,sales_update!A:N,4,FALSE)</f>
        <v>498</v>
      </c>
      <c r="L731">
        <f>VLOOKUP(customer!A731,sales_update!A:N,5,FALSE)</f>
        <v>1185</v>
      </c>
      <c r="M731">
        <f>VLOOKUP(customer!A731,sales_update!A:N,6,FALSE)</f>
        <v>529</v>
      </c>
      <c r="N731">
        <f>VLOOKUP(customer!A731,sales_update!A:N,7,FALSE)</f>
        <v>67</v>
      </c>
      <c r="O731">
        <f>VLOOKUP(customer!A731,sales_update!A:N,8,FALSE)</f>
        <v>374</v>
      </c>
      <c r="P731">
        <f>VLOOKUP(customer!A731,sales_update!A:N,9,FALSE)</f>
        <v>2280</v>
      </c>
      <c r="Q731">
        <f>VLOOKUP(customer!A731,sales_update!A:N,10,FALSE)</f>
        <v>2</v>
      </c>
      <c r="R731">
        <f>VLOOKUP(customer!A731,sales_update!A:N,11,FALSE)</f>
        <v>3</v>
      </c>
      <c r="S731">
        <f>VLOOKUP(customer!A731,sales_update!A:N,12,FALSE)</f>
        <v>8</v>
      </c>
      <c r="T731">
        <f>VLOOKUP(customer!A731,sales_update!A:N,13,FALSE)</f>
        <v>7</v>
      </c>
      <c r="U731">
        <f>VLOOKUP(customer!A731,sales_update!A:N,14,FALSE)</f>
        <v>2</v>
      </c>
      <c r="V731">
        <f>VLOOKUP(customer!A731,Marketing!A:I,2,FALSE)</f>
        <v>0</v>
      </c>
      <c r="W731">
        <f>VLOOKUP(customer!A731,Marketing!A:I,3,FALSE)</f>
        <v>0</v>
      </c>
      <c r="X731">
        <f>VLOOKUP(customer!A731,Marketing!A:I,4,FALSE)</f>
        <v>0</v>
      </c>
      <c r="Y731">
        <f>VLOOKUP(customer!A731,Marketing!A:I,5,FALSE)</f>
        <v>0</v>
      </c>
      <c r="Z731">
        <f>VLOOKUP(customer!A731,Marketing!A:I,6,FALSE)</f>
        <v>0</v>
      </c>
      <c r="AA731">
        <f>VLOOKUP(customer!A731,Marketing!A:I,7,FALSE)</f>
        <v>0</v>
      </c>
      <c r="AB731">
        <f>VLOOKUP(customer!A731,Marketing!A:I,8,FALSE)</f>
        <v>1</v>
      </c>
      <c r="AC731" s="1">
        <f>VLOOKUP(customer!A731,Marketing!A:I,9,FALSE)</f>
        <v>43564</v>
      </c>
    </row>
    <row r="732" spans="1:29" x14ac:dyDescent="0.3">
      <c r="A732">
        <v>2788</v>
      </c>
      <c r="B732">
        <v>163207</v>
      </c>
      <c r="C732">
        <v>0</v>
      </c>
      <c r="D732">
        <v>0</v>
      </c>
      <c r="E732">
        <v>28</v>
      </c>
      <c r="F732" t="str">
        <f>IF(customer!G732=1, "Married", IF(customer!H732=1, "Single", IF(customer!F732=1, "Divorced", IF(customer!I732=1, "Together", IF(customer!J732=1, "Widowed", "Unknown")))))</f>
        <v>Together</v>
      </c>
      <c r="G732" t="str">
        <f>IF(customer!K732=1,"Basic",IF(customer!L732=1,"Graduate",IF(customer!M732=1,"Master",IF(customer!N732=1,"PhD","Unknown"))))</f>
        <v>Graduate</v>
      </c>
      <c r="H732" t="s">
        <v>20</v>
      </c>
      <c r="I732">
        <f>VLOOKUP(customer!A732,sales_update!A:N,2,FALSE)</f>
        <v>68</v>
      </c>
      <c r="J732">
        <f xml:space="preserve"> VLOOKUP(customer!A732,sales_update!A:N,3,FALSE)</f>
        <v>1131</v>
      </c>
      <c r="K732">
        <f>VLOOKUP(customer!A732,sales_update!A:N,4,FALSE)</f>
        <v>436</v>
      </c>
      <c r="L732">
        <f>VLOOKUP(customer!A732,sales_update!A:N,5,FALSE)</f>
        <v>1459</v>
      </c>
      <c r="M732">
        <f>VLOOKUP(customer!A732,sales_update!A:N,6,FALSE)</f>
        <v>235</v>
      </c>
      <c r="N732">
        <f>VLOOKUP(customer!A732,sales_update!A:N,7,FALSE)</f>
        <v>436</v>
      </c>
      <c r="O732">
        <f>VLOOKUP(customer!A732,sales_update!A:N,8,FALSE)</f>
        <v>181</v>
      </c>
      <c r="P732">
        <f>VLOOKUP(customer!A732,sales_update!A:N,9,FALSE)</f>
        <v>3517</v>
      </c>
      <c r="Q732">
        <f>VLOOKUP(customer!A732,sales_update!A:N,10,FALSE)</f>
        <v>1</v>
      </c>
      <c r="R732">
        <f>VLOOKUP(customer!A732,sales_update!A:N,11,FALSE)</f>
        <v>2</v>
      </c>
      <c r="S732">
        <f>VLOOKUP(customer!A732,sales_update!A:N,12,FALSE)</f>
        <v>3</v>
      </c>
      <c r="T732">
        <f>VLOOKUP(customer!A732,sales_update!A:N,13,FALSE)</f>
        <v>6</v>
      </c>
      <c r="U732">
        <f>VLOOKUP(customer!A732,sales_update!A:N,14,FALSE)</f>
        <v>7</v>
      </c>
      <c r="V732">
        <f>VLOOKUP(customer!A732,Marketing!A:I,2,FALSE)</f>
        <v>0</v>
      </c>
      <c r="W732">
        <f>VLOOKUP(customer!A732,Marketing!A:I,3,FALSE)</f>
        <v>0</v>
      </c>
      <c r="X732">
        <f>VLOOKUP(customer!A732,Marketing!A:I,4,FALSE)</f>
        <v>0</v>
      </c>
      <c r="Y732">
        <f>VLOOKUP(customer!A732,Marketing!A:I,5,FALSE)</f>
        <v>1</v>
      </c>
      <c r="Z732">
        <f>VLOOKUP(customer!A732,Marketing!A:I,6,FALSE)</f>
        <v>0</v>
      </c>
      <c r="AA732">
        <f>VLOOKUP(customer!A732,Marketing!A:I,7,FALSE)</f>
        <v>0</v>
      </c>
      <c r="AB732">
        <f>VLOOKUP(customer!A732,Marketing!A:I,8,FALSE)</f>
        <v>0</v>
      </c>
      <c r="AC732" s="1">
        <f>VLOOKUP(customer!A732,Marketing!A:I,9,FALSE)</f>
        <v>43643</v>
      </c>
    </row>
    <row r="733" spans="1:29" x14ac:dyDescent="0.3">
      <c r="A733">
        <v>2481</v>
      </c>
      <c r="B733">
        <v>163206</v>
      </c>
      <c r="C733">
        <v>0</v>
      </c>
      <c r="D733">
        <v>0</v>
      </c>
      <c r="E733">
        <v>46</v>
      </c>
      <c r="F733" t="str">
        <f>IF(customer!G733=1, "Married", IF(customer!H733=1, "Single", IF(customer!F733=1, "Divorced", IF(customer!I733=1, "Together", IF(customer!J733=1, "Widowed", "Unknown")))))</f>
        <v>Married</v>
      </c>
      <c r="G733" t="str">
        <f>IF(customer!K733=1,"Basic",IF(customer!L733=1,"Graduate",IF(customer!M733=1,"Master",IF(customer!N733=1,"PhD","Unknown"))))</f>
        <v>Master</v>
      </c>
      <c r="H733" t="s">
        <v>16</v>
      </c>
      <c r="I733">
        <f>VLOOKUP(customer!A733,sales_update!A:N,2,FALSE)</f>
        <v>65</v>
      </c>
      <c r="J733">
        <f xml:space="preserve"> VLOOKUP(customer!A733,sales_update!A:N,3,FALSE)</f>
        <v>1937</v>
      </c>
      <c r="K733">
        <f>VLOOKUP(customer!A733,sales_update!A:N,4,FALSE)</f>
        <v>21</v>
      </c>
      <c r="L733">
        <f>VLOOKUP(customer!A733,sales_update!A:N,5,FALSE)</f>
        <v>323</v>
      </c>
      <c r="M733">
        <f>VLOOKUP(customer!A733,sales_update!A:N,6,FALSE)</f>
        <v>28</v>
      </c>
      <c r="N733">
        <f>VLOOKUP(customer!A733,sales_update!A:N,7,FALSE)</f>
        <v>21</v>
      </c>
      <c r="O733">
        <f>VLOOKUP(customer!A733,sales_update!A:N,8,FALSE)</f>
        <v>67</v>
      </c>
      <c r="P733">
        <f>VLOOKUP(customer!A733,sales_update!A:N,9,FALSE)</f>
        <v>2262</v>
      </c>
      <c r="Q733">
        <f>VLOOKUP(customer!A733,sales_update!A:N,10,FALSE)</f>
        <v>1</v>
      </c>
      <c r="R733">
        <f>VLOOKUP(customer!A733,sales_update!A:N,11,FALSE)</f>
        <v>4</v>
      </c>
      <c r="S733">
        <f>VLOOKUP(customer!A733,sales_update!A:N,12,FALSE)</f>
        <v>3</v>
      </c>
      <c r="T733">
        <f>VLOOKUP(customer!A733,sales_update!A:N,13,FALSE)</f>
        <v>6</v>
      </c>
      <c r="U733">
        <f>VLOOKUP(customer!A733,sales_update!A:N,14,FALSE)</f>
        <v>2</v>
      </c>
      <c r="V733">
        <f>VLOOKUP(customer!A733,Marketing!A:I,2,FALSE)</f>
        <v>0</v>
      </c>
      <c r="W733">
        <f>VLOOKUP(customer!A733,Marketing!A:I,3,FALSE)</f>
        <v>0</v>
      </c>
      <c r="X733">
        <f>VLOOKUP(customer!A733,Marketing!A:I,4,FALSE)</f>
        <v>1</v>
      </c>
      <c r="Y733">
        <f>VLOOKUP(customer!A733,Marketing!A:I,5,FALSE)</f>
        <v>0</v>
      </c>
      <c r="Z733">
        <f>VLOOKUP(customer!A733,Marketing!A:I,6,FALSE)</f>
        <v>0</v>
      </c>
      <c r="AA733">
        <f>VLOOKUP(customer!A733,Marketing!A:I,7,FALSE)</f>
        <v>0</v>
      </c>
      <c r="AB733">
        <f>VLOOKUP(customer!A733,Marketing!A:I,8,FALSE)</f>
        <v>0</v>
      </c>
      <c r="AC733" s="1">
        <f>VLOOKUP(customer!A733,Marketing!A:I,9,FALSE)</f>
        <v>44067</v>
      </c>
    </row>
    <row r="734" spans="1:29" x14ac:dyDescent="0.3">
      <c r="A734">
        <v>2784</v>
      </c>
      <c r="B734">
        <v>163159</v>
      </c>
      <c r="C734">
        <v>0</v>
      </c>
      <c r="D734">
        <v>0</v>
      </c>
      <c r="E734">
        <v>46</v>
      </c>
      <c r="F734" t="str">
        <f>IF(customer!G734=1, "Married", IF(customer!H734=1, "Single", IF(customer!F734=1, "Divorced", IF(customer!I734=1, "Together", IF(customer!J734=1, "Widowed", "Unknown")))))</f>
        <v>Single</v>
      </c>
      <c r="G734" t="str">
        <f>IF(customer!K734=1,"Basic",IF(customer!L734=1,"Graduate",IF(customer!M734=1,"Master",IF(customer!N734=1,"PhD","Unknown"))))</f>
        <v>PhD</v>
      </c>
      <c r="H734" t="s">
        <v>17</v>
      </c>
      <c r="I734">
        <f>VLOOKUP(customer!A734,sales_update!A:N,2,FALSE)</f>
        <v>74</v>
      </c>
      <c r="J734">
        <f xml:space="preserve"> VLOOKUP(customer!A734,sales_update!A:N,3,FALSE)</f>
        <v>2493</v>
      </c>
      <c r="K734">
        <f>VLOOKUP(customer!A734,sales_update!A:N,4,FALSE)</f>
        <v>88</v>
      </c>
      <c r="L734">
        <f>VLOOKUP(customer!A734,sales_update!A:N,5,FALSE)</f>
        <v>1514</v>
      </c>
      <c r="M734">
        <f>VLOOKUP(customer!A734,sales_update!A:N,6,FALSE)</f>
        <v>230</v>
      </c>
      <c r="N734">
        <f>VLOOKUP(customer!A734,sales_update!A:N,7,FALSE)</f>
        <v>222</v>
      </c>
      <c r="O734">
        <f>VLOOKUP(customer!A734,sales_update!A:N,8,FALSE)</f>
        <v>96</v>
      </c>
      <c r="P734">
        <f>VLOOKUP(customer!A734,sales_update!A:N,9,FALSE)</f>
        <v>4451</v>
      </c>
      <c r="Q734">
        <f>VLOOKUP(customer!A734,sales_update!A:N,10,FALSE)</f>
        <v>1</v>
      </c>
      <c r="R734">
        <f>VLOOKUP(customer!A734,sales_update!A:N,11,FALSE)</f>
        <v>3</v>
      </c>
      <c r="S734">
        <f>VLOOKUP(customer!A734,sales_update!A:N,12,FALSE)</f>
        <v>5</v>
      </c>
      <c r="T734">
        <f>VLOOKUP(customer!A734,sales_update!A:N,13,FALSE)</f>
        <v>8</v>
      </c>
      <c r="U734">
        <f>VLOOKUP(customer!A734,sales_update!A:N,14,FALSE)</f>
        <v>3</v>
      </c>
      <c r="V734">
        <f>VLOOKUP(customer!A734,Marketing!A:I,2,FALSE)</f>
        <v>1</v>
      </c>
      <c r="W734">
        <f>VLOOKUP(customer!A734,Marketing!A:I,3,FALSE)</f>
        <v>0</v>
      </c>
      <c r="X734">
        <f>VLOOKUP(customer!A734,Marketing!A:I,4,FALSE)</f>
        <v>0</v>
      </c>
      <c r="Y734">
        <f>VLOOKUP(customer!A734,Marketing!A:I,5,FALSE)</f>
        <v>0</v>
      </c>
      <c r="Z734">
        <f>VLOOKUP(customer!A734,Marketing!A:I,6,FALSE)</f>
        <v>0</v>
      </c>
      <c r="AA734">
        <f>VLOOKUP(customer!A734,Marketing!A:I,7,FALSE)</f>
        <v>0</v>
      </c>
      <c r="AB734">
        <f>VLOOKUP(customer!A734,Marketing!A:I,8,FALSE)</f>
        <v>0</v>
      </c>
      <c r="AC734" s="1">
        <f>VLOOKUP(customer!A734,Marketing!A:I,9,FALSE)</f>
        <v>43567</v>
      </c>
    </row>
    <row r="735" spans="1:29" x14ac:dyDescent="0.3">
      <c r="A735">
        <v>1621</v>
      </c>
      <c r="B735">
        <v>163120</v>
      </c>
      <c r="C735">
        <v>0</v>
      </c>
      <c r="D735">
        <v>1</v>
      </c>
      <c r="E735">
        <v>70</v>
      </c>
      <c r="F735" t="str">
        <f>IF(customer!G735=1, "Married", IF(customer!H735=1, "Single", IF(customer!F735=1, "Divorced", IF(customer!I735=1, "Together", IF(customer!J735=1, "Widowed", "Unknown")))))</f>
        <v>Divorced</v>
      </c>
      <c r="G735" t="str">
        <f>IF(customer!K735=1,"Basic",IF(customer!L735=1,"Graduate",IF(customer!M735=1,"Master",IF(customer!N735=1,"PhD","Unknown"))))</f>
        <v>Master</v>
      </c>
      <c r="H735" t="s">
        <v>18</v>
      </c>
      <c r="I735">
        <f>VLOOKUP(customer!A735,sales_update!A:N,2,FALSE)</f>
        <v>53</v>
      </c>
      <c r="J735">
        <f xml:space="preserve"> VLOOKUP(customer!A735,sales_update!A:N,3,FALSE)</f>
        <v>2494</v>
      </c>
      <c r="K735">
        <f>VLOOKUP(customer!A735,sales_update!A:N,4,FALSE)</f>
        <v>178</v>
      </c>
      <c r="L735">
        <f>VLOOKUP(customer!A735,sales_update!A:N,5,FALSE)</f>
        <v>721</v>
      </c>
      <c r="M735">
        <f>VLOOKUP(customer!A735,sales_update!A:N,6,FALSE)</f>
        <v>140</v>
      </c>
      <c r="N735">
        <f>VLOOKUP(customer!A735,sales_update!A:N,7,FALSE)</f>
        <v>106</v>
      </c>
      <c r="O735">
        <f>VLOOKUP(customer!A735,sales_update!A:N,8,FALSE)</f>
        <v>178</v>
      </c>
      <c r="P735">
        <f>VLOOKUP(customer!A735,sales_update!A:N,9,FALSE)</f>
        <v>3460</v>
      </c>
      <c r="Q735">
        <f>VLOOKUP(customer!A735,sales_update!A:N,10,FALSE)</f>
        <v>5</v>
      </c>
      <c r="R735">
        <f>VLOOKUP(customer!A735,sales_update!A:N,11,FALSE)</f>
        <v>8</v>
      </c>
      <c r="S735">
        <f>VLOOKUP(customer!A735,sales_update!A:N,12,FALSE)</f>
        <v>4</v>
      </c>
      <c r="T735">
        <f>VLOOKUP(customer!A735,sales_update!A:N,13,FALSE)</f>
        <v>9</v>
      </c>
      <c r="U735">
        <f>VLOOKUP(customer!A735,sales_update!A:N,14,FALSE)</f>
        <v>7</v>
      </c>
      <c r="V735">
        <f>VLOOKUP(customer!A735,Marketing!A:I,2,FALSE)</f>
        <v>0</v>
      </c>
      <c r="W735">
        <f>VLOOKUP(customer!A735,Marketing!A:I,3,FALSE)</f>
        <v>0</v>
      </c>
      <c r="X735">
        <f>VLOOKUP(customer!A735,Marketing!A:I,4,FALSE)</f>
        <v>0</v>
      </c>
      <c r="Y735">
        <f>VLOOKUP(customer!A735,Marketing!A:I,5,FALSE)</f>
        <v>0</v>
      </c>
      <c r="Z735">
        <f>VLOOKUP(customer!A735,Marketing!A:I,6,FALSE)</f>
        <v>0</v>
      </c>
      <c r="AA735">
        <f>VLOOKUP(customer!A735,Marketing!A:I,7,FALSE)</f>
        <v>0</v>
      </c>
      <c r="AB735">
        <f>VLOOKUP(customer!A735,Marketing!A:I,8,FALSE)</f>
        <v>1</v>
      </c>
      <c r="AC735" s="1">
        <f>VLOOKUP(customer!A735,Marketing!A:I,9,FALSE)</f>
        <v>43529</v>
      </c>
    </row>
    <row r="736" spans="1:29" x14ac:dyDescent="0.3">
      <c r="A736">
        <v>1012</v>
      </c>
      <c r="B736">
        <v>163033</v>
      </c>
      <c r="C736">
        <v>0</v>
      </c>
      <c r="D736">
        <v>0</v>
      </c>
      <c r="E736">
        <v>61</v>
      </c>
      <c r="F736" t="str">
        <f>IF(customer!G736=1, "Married", IF(customer!H736=1, "Single", IF(customer!F736=1, "Divorced", IF(customer!I736=1, "Together", IF(customer!J736=1, "Widowed", "Unknown")))))</f>
        <v>Divorced</v>
      </c>
      <c r="G736" t="str">
        <f>IF(customer!K736=1,"Basic",IF(customer!L736=1,"Graduate",IF(customer!M736=1,"Master",IF(customer!N736=1,"PhD","Unknown"))))</f>
        <v>Graduate</v>
      </c>
      <c r="H736" t="s">
        <v>20</v>
      </c>
      <c r="I736">
        <f>VLOOKUP(customer!A736,sales_update!A:N,2,FALSE)</f>
        <v>82</v>
      </c>
      <c r="J736">
        <f xml:space="preserve"> VLOOKUP(customer!A736,sales_update!A:N,3,FALSE)</f>
        <v>502</v>
      </c>
      <c r="K736">
        <f>VLOOKUP(customer!A736,sales_update!A:N,4,FALSE)</f>
        <v>158</v>
      </c>
      <c r="L736">
        <f>VLOOKUP(customer!A736,sales_update!A:N,5,FALSE)</f>
        <v>1242</v>
      </c>
      <c r="M736">
        <f>VLOOKUP(customer!A736,sales_update!A:N,6,FALSE)</f>
        <v>582</v>
      </c>
      <c r="N736">
        <f>VLOOKUP(customer!A736,sales_update!A:N,7,FALSE)</f>
        <v>290</v>
      </c>
      <c r="O736">
        <f>VLOOKUP(customer!A736,sales_update!A:N,8,FALSE)</f>
        <v>78</v>
      </c>
      <c r="P736">
        <f>VLOOKUP(customer!A736,sales_update!A:N,9,FALSE)</f>
        <v>2695</v>
      </c>
      <c r="Q736">
        <f>VLOOKUP(customer!A736,sales_update!A:N,10,FALSE)</f>
        <v>1</v>
      </c>
      <c r="R736">
        <f>VLOOKUP(customer!A736,sales_update!A:N,11,FALSE)</f>
        <v>3</v>
      </c>
      <c r="S736">
        <f>VLOOKUP(customer!A736,sales_update!A:N,12,FALSE)</f>
        <v>4</v>
      </c>
      <c r="T736">
        <f>VLOOKUP(customer!A736,sales_update!A:N,13,FALSE)</f>
        <v>8</v>
      </c>
      <c r="U736">
        <f>VLOOKUP(customer!A736,sales_update!A:N,14,FALSE)</f>
        <v>2</v>
      </c>
      <c r="V736">
        <f>VLOOKUP(customer!A736,Marketing!A:I,2,FALSE)</f>
        <v>0</v>
      </c>
      <c r="W736">
        <f>VLOOKUP(customer!A736,Marketing!A:I,3,FALSE)</f>
        <v>0</v>
      </c>
      <c r="X736">
        <f>VLOOKUP(customer!A736,Marketing!A:I,4,FALSE)</f>
        <v>0</v>
      </c>
      <c r="Y736">
        <f>VLOOKUP(customer!A736,Marketing!A:I,5,FALSE)</f>
        <v>0</v>
      </c>
      <c r="Z736">
        <f>VLOOKUP(customer!A736,Marketing!A:I,6,FALSE)</f>
        <v>0</v>
      </c>
      <c r="AA736">
        <f>VLOOKUP(customer!A736,Marketing!A:I,7,FALSE)</f>
        <v>0</v>
      </c>
      <c r="AB736">
        <f>VLOOKUP(customer!A736,Marketing!A:I,8,FALSE)</f>
        <v>0</v>
      </c>
      <c r="AC736" s="1">
        <f>VLOOKUP(customer!A736,Marketing!A:I,9,FALSE)</f>
        <v>43942</v>
      </c>
    </row>
    <row r="737" spans="1:29" x14ac:dyDescent="0.3">
      <c r="A737">
        <v>1121</v>
      </c>
      <c r="B737">
        <v>162998</v>
      </c>
      <c r="C737">
        <v>0</v>
      </c>
      <c r="D737">
        <v>1</v>
      </c>
      <c r="E737">
        <v>68</v>
      </c>
      <c r="F737" t="str">
        <f>IF(customer!G737=1, "Married", IF(customer!H737=1, "Single", IF(customer!F737=1, "Divorced", IF(customer!I737=1, "Together", IF(customer!J737=1, "Widowed", "Unknown")))))</f>
        <v>Married</v>
      </c>
      <c r="G737" t="str">
        <f>IF(customer!K737=1,"Basic",IF(customer!L737=1,"Graduate",IF(customer!M737=1,"Master",IF(customer!N737=1,"PhD","Unknown"))))</f>
        <v>Graduate</v>
      </c>
      <c r="H737" t="s">
        <v>15</v>
      </c>
      <c r="I737">
        <f>VLOOKUP(customer!A737,sales_update!A:N,2,FALSE)</f>
        <v>10</v>
      </c>
      <c r="J737">
        <f xml:space="preserve"> VLOOKUP(customer!A737,sales_update!A:N,3,FALSE)</f>
        <v>310</v>
      </c>
      <c r="K737">
        <f>VLOOKUP(customer!A737,sales_update!A:N,4,FALSE)</f>
        <v>150</v>
      </c>
      <c r="L737">
        <f>VLOOKUP(customer!A737,sales_update!A:N,5,FALSE)</f>
        <v>189</v>
      </c>
      <c r="M737">
        <f>VLOOKUP(customer!A737,sales_update!A:N,6,FALSE)</f>
        <v>168</v>
      </c>
      <c r="N737">
        <f>VLOOKUP(customer!A737,sales_update!A:N,7,FALSE)</f>
        <v>230</v>
      </c>
      <c r="O737">
        <f>VLOOKUP(customer!A737,sales_update!A:N,8,FALSE)</f>
        <v>150</v>
      </c>
      <c r="P737">
        <f>VLOOKUP(customer!A737,sales_update!A:N,9,FALSE)</f>
        <v>898</v>
      </c>
      <c r="Q737">
        <f>VLOOKUP(customer!A737,sales_update!A:N,10,FALSE)</f>
        <v>5</v>
      </c>
      <c r="R737">
        <f>VLOOKUP(customer!A737,sales_update!A:N,11,FALSE)</f>
        <v>5</v>
      </c>
      <c r="S737">
        <f>VLOOKUP(customer!A737,sales_update!A:N,12,FALSE)</f>
        <v>4</v>
      </c>
      <c r="T737">
        <f>VLOOKUP(customer!A737,sales_update!A:N,13,FALSE)</f>
        <v>5</v>
      </c>
      <c r="U737">
        <f>VLOOKUP(customer!A737,sales_update!A:N,14,FALSE)</f>
        <v>5</v>
      </c>
      <c r="V737">
        <f>VLOOKUP(customer!A737,Marketing!A:I,2,FALSE)</f>
        <v>0</v>
      </c>
      <c r="W737">
        <f>VLOOKUP(customer!A737,Marketing!A:I,3,FALSE)</f>
        <v>0</v>
      </c>
      <c r="X737">
        <f>VLOOKUP(customer!A737,Marketing!A:I,4,FALSE)</f>
        <v>0</v>
      </c>
      <c r="Y737">
        <f>VLOOKUP(customer!A737,Marketing!A:I,5,FALSE)</f>
        <v>0</v>
      </c>
      <c r="Z737">
        <f>VLOOKUP(customer!A737,Marketing!A:I,6,FALSE)</f>
        <v>0</v>
      </c>
      <c r="AA737">
        <f>VLOOKUP(customer!A737,Marketing!A:I,7,FALSE)</f>
        <v>0</v>
      </c>
      <c r="AB737">
        <f>VLOOKUP(customer!A737,Marketing!A:I,8,FALSE)</f>
        <v>0</v>
      </c>
      <c r="AC737" s="1">
        <f>VLOOKUP(customer!A737,Marketing!A:I,9,FALSE)</f>
        <v>43896</v>
      </c>
    </row>
    <row r="738" spans="1:29" x14ac:dyDescent="0.3">
      <c r="A738">
        <v>3129</v>
      </c>
      <c r="B738">
        <v>162994</v>
      </c>
      <c r="C738">
        <v>1</v>
      </c>
      <c r="D738">
        <v>0</v>
      </c>
      <c r="E738">
        <v>40</v>
      </c>
      <c r="F738" t="str">
        <f>IF(customer!G738=1, "Married", IF(customer!H738=1, "Single", IF(customer!F738=1, "Divorced", IF(customer!I738=1, "Together", IF(customer!J738=1, "Widowed", "Unknown")))))</f>
        <v>Together</v>
      </c>
      <c r="G738" t="str">
        <f>IF(customer!K738=1,"Basic",IF(customer!L738=1,"Graduate",IF(customer!M738=1,"Master",IF(customer!N738=1,"PhD","Unknown"))))</f>
        <v>Graduate</v>
      </c>
      <c r="H738" t="s">
        <v>16</v>
      </c>
      <c r="I738">
        <f>VLOOKUP(customer!A738,sales_update!A:N,2,FALSE)</f>
        <v>74</v>
      </c>
      <c r="J738">
        <f xml:space="preserve"> VLOOKUP(customer!A738,sales_update!A:N,3,FALSE)</f>
        <v>580</v>
      </c>
      <c r="K738">
        <f>VLOOKUP(customer!A738,sales_update!A:N,4,FALSE)</f>
        <v>31</v>
      </c>
      <c r="L738">
        <f>VLOOKUP(customer!A738,sales_update!A:N,5,FALSE)</f>
        <v>124</v>
      </c>
      <c r="M738">
        <f>VLOOKUP(customer!A738,sales_update!A:N,6,FALSE)</f>
        <v>10</v>
      </c>
      <c r="N738">
        <f>VLOOKUP(customer!A738,sales_update!A:N,7,FALSE)</f>
        <v>31</v>
      </c>
      <c r="O738">
        <f>VLOOKUP(customer!A738,sales_update!A:N,8,FALSE)</f>
        <v>31</v>
      </c>
      <c r="P738">
        <f>VLOOKUP(customer!A738,sales_update!A:N,9,FALSE)</f>
        <v>745</v>
      </c>
      <c r="Q738">
        <f>VLOOKUP(customer!A738,sales_update!A:N,10,FALSE)</f>
        <v>1</v>
      </c>
      <c r="R738">
        <f>VLOOKUP(customer!A738,sales_update!A:N,11,FALSE)</f>
        <v>6</v>
      </c>
      <c r="S738">
        <f>VLOOKUP(customer!A738,sales_update!A:N,12,FALSE)</f>
        <v>2</v>
      </c>
      <c r="T738">
        <f>VLOOKUP(customer!A738,sales_update!A:N,13,FALSE)</f>
        <v>4</v>
      </c>
      <c r="U738">
        <f>VLOOKUP(customer!A738,sales_update!A:N,14,FALSE)</f>
        <v>6</v>
      </c>
      <c r="V738">
        <f>VLOOKUP(customer!A738,Marketing!A:I,2,FALSE)</f>
        <v>0</v>
      </c>
      <c r="W738">
        <f>VLOOKUP(customer!A738,Marketing!A:I,3,FALSE)</f>
        <v>0</v>
      </c>
      <c r="X738">
        <f>VLOOKUP(customer!A738,Marketing!A:I,4,FALSE)</f>
        <v>0</v>
      </c>
      <c r="Y738">
        <f>VLOOKUP(customer!A738,Marketing!A:I,5,FALSE)</f>
        <v>0</v>
      </c>
      <c r="Z738">
        <f>VLOOKUP(customer!A738,Marketing!A:I,6,FALSE)</f>
        <v>0</v>
      </c>
      <c r="AA738">
        <f>VLOOKUP(customer!A738,Marketing!A:I,7,FALSE)</f>
        <v>0</v>
      </c>
      <c r="AB738">
        <f>VLOOKUP(customer!A738,Marketing!A:I,8,FALSE)</f>
        <v>0</v>
      </c>
      <c r="AC738" s="1">
        <f>VLOOKUP(customer!A738,Marketing!A:I,9,FALSE)</f>
        <v>44051</v>
      </c>
    </row>
    <row r="739" spans="1:29" x14ac:dyDescent="0.3">
      <c r="A739">
        <v>1125</v>
      </c>
      <c r="B739">
        <v>162981</v>
      </c>
      <c r="C739">
        <v>0</v>
      </c>
      <c r="D739">
        <v>0</v>
      </c>
      <c r="E739">
        <v>53</v>
      </c>
      <c r="F739" t="str">
        <f>IF(customer!G739=1, "Married", IF(customer!H739=1, "Single", IF(customer!F739=1, "Divorced", IF(customer!I739=1, "Together", IF(customer!J739=1, "Widowed", "Unknown")))))</f>
        <v>Together</v>
      </c>
      <c r="G739" t="str">
        <f>IF(customer!K739=1,"Basic",IF(customer!L739=1,"Graduate",IF(customer!M739=1,"Master",IF(customer!N739=1,"PhD","Unknown"))))</f>
        <v>PhD</v>
      </c>
      <c r="H739" t="s">
        <v>16</v>
      </c>
      <c r="I739">
        <f>VLOOKUP(customer!A739,sales_update!A:N,2,FALSE)</f>
        <v>21</v>
      </c>
      <c r="J739">
        <f xml:space="preserve"> VLOOKUP(customer!A739,sales_update!A:N,3,FALSE)</f>
        <v>2060</v>
      </c>
      <c r="K739">
        <f>VLOOKUP(customer!A739,sales_update!A:N,4,FALSE)</f>
        <v>36</v>
      </c>
      <c r="L739">
        <f>VLOOKUP(customer!A739,sales_update!A:N,5,FALSE)</f>
        <v>1527</v>
      </c>
      <c r="M739">
        <f>VLOOKUP(customer!A739,sales_update!A:N,6,FALSE)</f>
        <v>98</v>
      </c>
      <c r="N739">
        <f>VLOOKUP(customer!A739,sales_update!A:N,7,FALSE)</f>
        <v>114</v>
      </c>
      <c r="O739">
        <f>VLOOKUP(customer!A739,sales_update!A:N,8,FALSE)</f>
        <v>0</v>
      </c>
      <c r="P739">
        <f>VLOOKUP(customer!A739,sales_update!A:N,9,FALSE)</f>
        <v>3835</v>
      </c>
      <c r="Q739">
        <f>VLOOKUP(customer!A739,sales_update!A:N,10,FALSE)</f>
        <v>1</v>
      </c>
      <c r="R739">
        <f>VLOOKUP(customer!A739,sales_update!A:N,11,FALSE)</f>
        <v>4</v>
      </c>
      <c r="S739">
        <f>VLOOKUP(customer!A739,sales_update!A:N,12,FALSE)</f>
        <v>5</v>
      </c>
      <c r="T739">
        <f>VLOOKUP(customer!A739,sales_update!A:N,13,FALSE)</f>
        <v>13</v>
      </c>
      <c r="U739">
        <f>VLOOKUP(customer!A739,sales_update!A:N,14,FALSE)</f>
        <v>3</v>
      </c>
      <c r="V739">
        <f>VLOOKUP(customer!A739,Marketing!A:I,2,FALSE)</f>
        <v>0</v>
      </c>
      <c r="W739">
        <f>VLOOKUP(customer!A739,Marketing!A:I,3,FALSE)</f>
        <v>1</v>
      </c>
      <c r="X739">
        <f>VLOOKUP(customer!A739,Marketing!A:I,4,FALSE)</f>
        <v>0</v>
      </c>
      <c r="Y739">
        <f>VLOOKUP(customer!A739,Marketing!A:I,5,FALSE)</f>
        <v>0</v>
      </c>
      <c r="Z739">
        <f>VLOOKUP(customer!A739,Marketing!A:I,6,FALSE)</f>
        <v>0</v>
      </c>
      <c r="AA739">
        <f>VLOOKUP(customer!A739,Marketing!A:I,7,FALSE)</f>
        <v>0</v>
      </c>
      <c r="AB739">
        <f>VLOOKUP(customer!A739,Marketing!A:I,8,FALSE)</f>
        <v>0</v>
      </c>
      <c r="AC739" s="1">
        <f>VLOOKUP(customer!A739,Marketing!A:I,9,FALSE)</f>
        <v>43699</v>
      </c>
    </row>
    <row r="740" spans="1:29" x14ac:dyDescent="0.3">
      <c r="A740">
        <v>2237</v>
      </c>
      <c r="B740">
        <v>162972</v>
      </c>
      <c r="C740">
        <v>0</v>
      </c>
      <c r="D740">
        <v>1</v>
      </c>
      <c r="E740">
        <v>65</v>
      </c>
      <c r="F740" t="str">
        <f>IF(customer!G740=1, "Married", IF(customer!H740=1, "Single", IF(customer!F740=1, "Divorced", IF(customer!I740=1, "Together", IF(customer!J740=1, "Widowed", "Unknown")))))</f>
        <v>Married</v>
      </c>
      <c r="G740" t="str">
        <f>IF(customer!K740=1,"Basic",IF(customer!L740=1,"Graduate",IF(customer!M740=1,"Master",IF(customer!N740=1,"PhD","Unknown"))))</f>
        <v>Unknown</v>
      </c>
      <c r="H740" t="s">
        <v>15</v>
      </c>
      <c r="I740">
        <f>VLOOKUP(customer!A740,sales_update!A:N,2,FALSE)</f>
        <v>39</v>
      </c>
      <c r="J740">
        <f xml:space="preserve"> VLOOKUP(customer!A740,sales_update!A:N,3,FALSE)</f>
        <v>810</v>
      </c>
      <c r="K740">
        <f>VLOOKUP(customer!A740,sales_update!A:N,4,FALSE)</f>
        <v>39</v>
      </c>
      <c r="L740">
        <f>VLOOKUP(customer!A740,sales_update!A:N,5,FALSE)</f>
        <v>122</v>
      </c>
      <c r="M740">
        <f>VLOOKUP(customer!A740,sales_update!A:N,6,FALSE)</f>
        <v>52</v>
      </c>
      <c r="N740">
        <f>VLOOKUP(customer!A740,sales_update!A:N,7,FALSE)</f>
        <v>0</v>
      </c>
      <c r="O740">
        <f>VLOOKUP(customer!A740,sales_update!A:N,8,FALSE)</f>
        <v>497</v>
      </c>
      <c r="P740">
        <f>VLOOKUP(customer!A740,sales_update!A:N,9,FALSE)</f>
        <v>525</v>
      </c>
      <c r="Q740">
        <f>VLOOKUP(customer!A740,sales_update!A:N,10,FALSE)</f>
        <v>2</v>
      </c>
      <c r="R740">
        <f>VLOOKUP(customer!A740,sales_update!A:N,11,FALSE)</f>
        <v>7</v>
      </c>
      <c r="S740">
        <f>VLOOKUP(customer!A740,sales_update!A:N,12,FALSE)</f>
        <v>4</v>
      </c>
      <c r="T740">
        <f>VLOOKUP(customer!A740,sales_update!A:N,13,FALSE)</f>
        <v>3</v>
      </c>
      <c r="U740">
        <f>VLOOKUP(customer!A740,sales_update!A:N,14,FALSE)</f>
        <v>6</v>
      </c>
      <c r="V740">
        <f>VLOOKUP(customer!A740,Marketing!A:I,2,FALSE)</f>
        <v>0</v>
      </c>
      <c r="W740">
        <f>VLOOKUP(customer!A740,Marketing!A:I,3,FALSE)</f>
        <v>0</v>
      </c>
      <c r="X740">
        <f>VLOOKUP(customer!A740,Marketing!A:I,4,FALSE)</f>
        <v>0</v>
      </c>
      <c r="Y740">
        <f>VLOOKUP(customer!A740,Marketing!A:I,5,FALSE)</f>
        <v>0</v>
      </c>
      <c r="Z740">
        <f>VLOOKUP(customer!A740,Marketing!A:I,6,FALSE)</f>
        <v>0</v>
      </c>
      <c r="AA740">
        <f>VLOOKUP(customer!A740,Marketing!A:I,7,FALSE)</f>
        <v>0</v>
      </c>
      <c r="AB740">
        <f>VLOOKUP(customer!A740,Marketing!A:I,8,FALSE)</f>
        <v>1</v>
      </c>
      <c r="AC740" s="1">
        <f>VLOOKUP(customer!A740,Marketing!A:I,9,FALSE)</f>
        <v>43473</v>
      </c>
    </row>
    <row r="741" spans="1:29" x14ac:dyDescent="0.3">
      <c r="A741">
        <v>2813</v>
      </c>
      <c r="B741">
        <v>162972</v>
      </c>
      <c r="C741">
        <v>0</v>
      </c>
      <c r="D741">
        <v>1</v>
      </c>
      <c r="E741">
        <v>65</v>
      </c>
      <c r="F741" t="str">
        <f>IF(customer!G741=1, "Married", IF(customer!H741=1, "Single", IF(customer!F741=1, "Divorced", IF(customer!I741=1, "Together", IF(customer!J741=1, "Widowed", "Unknown")))))</f>
        <v>Married</v>
      </c>
      <c r="G741" t="str">
        <f>IF(customer!K741=1,"Basic",IF(customer!L741=1,"Graduate",IF(customer!M741=1,"Master",IF(customer!N741=1,"PhD","Unknown"))))</f>
        <v>Unknown</v>
      </c>
      <c r="H741" t="s">
        <v>15</v>
      </c>
      <c r="I741">
        <f>VLOOKUP(customer!A741,sales_update!A:N,2,FALSE)</f>
        <v>39</v>
      </c>
      <c r="J741">
        <f xml:space="preserve"> VLOOKUP(customer!A741,sales_update!A:N,3,FALSE)</f>
        <v>810</v>
      </c>
      <c r="K741">
        <f>VLOOKUP(customer!A741,sales_update!A:N,4,FALSE)</f>
        <v>39</v>
      </c>
      <c r="L741">
        <f>VLOOKUP(customer!A741,sales_update!A:N,5,FALSE)</f>
        <v>122</v>
      </c>
      <c r="M741">
        <f>VLOOKUP(customer!A741,sales_update!A:N,6,FALSE)</f>
        <v>52</v>
      </c>
      <c r="N741">
        <f>VLOOKUP(customer!A741,sales_update!A:N,7,FALSE)</f>
        <v>0</v>
      </c>
      <c r="O741">
        <f>VLOOKUP(customer!A741,sales_update!A:N,8,FALSE)</f>
        <v>497</v>
      </c>
      <c r="P741">
        <f>VLOOKUP(customer!A741,sales_update!A:N,9,FALSE)</f>
        <v>525</v>
      </c>
      <c r="Q741">
        <f>VLOOKUP(customer!A741,sales_update!A:N,10,FALSE)</f>
        <v>2</v>
      </c>
      <c r="R741">
        <f>VLOOKUP(customer!A741,sales_update!A:N,11,FALSE)</f>
        <v>7</v>
      </c>
      <c r="S741">
        <f>VLOOKUP(customer!A741,sales_update!A:N,12,FALSE)</f>
        <v>4</v>
      </c>
      <c r="T741">
        <f>VLOOKUP(customer!A741,sales_update!A:N,13,FALSE)</f>
        <v>3</v>
      </c>
      <c r="U741">
        <f>VLOOKUP(customer!A741,sales_update!A:N,14,FALSE)</f>
        <v>6</v>
      </c>
      <c r="V741">
        <f>VLOOKUP(customer!A741,Marketing!A:I,2,FALSE)</f>
        <v>0</v>
      </c>
      <c r="W741">
        <f>VLOOKUP(customer!A741,Marketing!A:I,3,FALSE)</f>
        <v>0</v>
      </c>
      <c r="X741">
        <f>VLOOKUP(customer!A741,Marketing!A:I,4,FALSE)</f>
        <v>0</v>
      </c>
      <c r="Y741">
        <f>VLOOKUP(customer!A741,Marketing!A:I,5,FALSE)</f>
        <v>0</v>
      </c>
      <c r="Z741">
        <f>VLOOKUP(customer!A741,Marketing!A:I,6,FALSE)</f>
        <v>0</v>
      </c>
      <c r="AA741">
        <f>VLOOKUP(customer!A741,Marketing!A:I,7,FALSE)</f>
        <v>0</v>
      </c>
      <c r="AB741">
        <f>VLOOKUP(customer!A741,Marketing!A:I,8,FALSE)</f>
        <v>0</v>
      </c>
      <c r="AC741" s="1">
        <f>VLOOKUP(customer!A741,Marketing!A:I,9,FALSE)</f>
        <v>43473</v>
      </c>
    </row>
    <row r="742" spans="1:29" x14ac:dyDescent="0.3">
      <c r="A742">
        <v>2735</v>
      </c>
      <c r="B742">
        <v>162905</v>
      </c>
      <c r="C742">
        <v>0</v>
      </c>
      <c r="D742">
        <v>1</v>
      </c>
      <c r="E742">
        <v>56</v>
      </c>
      <c r="F742" t="str">
        <f>IF(customer!G742=1, "Married", IF(customer!H742=1, "Single", IF(customer!F742=1, "Divorced", IF(customer!I742=1, "Together", IF(customer!J742=1, "Widowed", "Unknown")))))</f>
        <v>Married</v>
      </c>
      <c r="G742" t="str">
        <f>IF(customer!K742=1,"Basic",IF(customer!L742=1,"Graduate",IF(customer!M742=1,"Master",IF(customer!N742=1,"PhD","Unknown"))))</f>
        <v>Unknown</v>
      </c>
      <c r="H742" t="s">
        <v>15</v>
      </c>
      <c r="I742">
        <f>VLOOKUP(customer!A742,sales_update!A:N,2,FALSE)</f>
        <v>68</v>
      </c>
      <c r="J742">
        <f xml:space="preserve"> VLOOKUP(customer!A742,sales_update!A:N,3,FALSE)</f>
        <v>430</v>
      </c>
      <c r="K742">
        <f>VLOOKUP(customer!A742,sales_update!A:N,4,FALSE)</f>
        <v>194</v>
      </c>
      <c r="L742">
        <f>VLOOKUP(customer!A742,sales_update!A:N,5,FALSE)</f>
        <v>249</v>
      </c>
      <c r="M742">
        <f>VLOOKUP(customer!A742,sales_update!A:N,6,FALSE)</f>
        <v>308</v>
      </c>
      <c r="N742">
        <f>VLOOKUP(customer!A742,sales_update!A:N,7,FALSE)</f>
        <v>277</v>
      </c>
      <c r="O742">
        <f>VLOOKUP(customer!A742,sales_update!A:N,8,FALSE)</f>
        <v>153</v>
      </c>
      <c r="P742">
        <f>VLOOKUP(customer!A742,sales_update!A:N,9,FALSE)</f>
        <v>1305</v>
      </c>
      <c r="Q742">
        <f>VLOOKUP(customer!A742,sales_update!A:N,10,FALSE)</f>
        <v>3</v>
      </c>
      <c r="R742">
        <f>VLOOKUP(customer!A742,sales_update!A:N,11,FALSE)</f>
        <v>7</v>
      </c>
      <c r="S742">
        <f>VLOOKUP(customer!A742,sales_update!A:N,12,FALSE)</f>
        <v>2</v>
      </c>
      <c r="T742">
        <f>VLOOKUP(customer!A742,sales_update!A:N,13,FALSE)</f>
        <v>8</v>
      </c>
      <c r="U742">
        <f>VLOOKUP(customer!A742,sales_update!A:N,14,FALSE)</f>
        <v>4</v>
      </c>
      <c r="V742">
        <f>VLOOKUP(customer!A742,Marketing!A:I,2,FALSE)</f>
        <v>0</v>
      </c>
      <c r="W742">
        <f>VLOOKUP(customer!A742,Marketing!A:I,3,FALSE)</f>
        <v>0</v>
      </c>
      <c r="X742">
        <f>VLOOKUP(customer!A742,Marketing!A:I,4,FALSE)</f>
        <v>0</v>
      </c>
      <c r="Y742">
        <f>VLOOKUP(customer!A742,Marketing!A:I,5,FALSE)</f>
        <v>0</v>
      </c>
      <c r="Z742">
        <f>VLOOKUP(customer!A742,Marketing!A:I,6,FALSE)</f>
        <v>0</v>
      </c>
      <c r="AA742">
        <f>VLOOKUP(customer!A742,Marketing!A:I,7,FALSE)</f>
        <v>0</v>
      </c>
      <c r="AB742">
        <f>VLOOKUP(customer!A742,Marketing!A:I,8,FALSE)</f>
        <v>0</v>
      </c>
      <c r="AC742" s="1">
        <f>VLOOKUP(customer!A742,Marketing!A:I,9,FALSE)</f>
        <v>43876</v>
      </c>
    </row>
    <row r="743" spans="1:29" x14ac:dyDescent="0.3">
      <c r="A743">
        <v>1720</v>
      </c>
      <c r="B743">
        <v>162882</v>
      </c>
      <c r="C743">
        <v>0</v>
      </c>
      <c r="D743">
        <v>1</v>
      </c>
      <c r="E743">
        <v>51</v>
      </c>
      <c r="F743" t="str">
        <f>IF(customer!G743=1, "Married", IF(customer!H743=1, "Single", IF(customer!F743=1, "Divorced", IF(customer!I743=1, "Together", IF(customer!J743=1, "Widowed", "Unknown")))))</f>
        <v>Together</v>
      </c>
      <c r="G743" t="str">
        <f>IF(customer!K743=1,"Basic",IF(customer!L743=1,"Graduate",IF(customer!M743=1,"Master",IF(customer!N743=1,"PhD","Unknown"))))</f>
        <v>Graduate</v>
      </c>
      <c r="H743" t="s">
        <v>20</v>
      </c>
      <c r="I743">
        <f>VLOOKUP(customer!A743,sales_update!A:N,2,FALSE)</f>
        <v>26</v>
      </c>
      <c r="J743">
        <f xml:space="preserve"> VLOOKUP(customer!A743,sales_update!A:N,3,FALSE)</f>
        <v>1318</v>
      </c>
      <c r="K743">
        <f>VLOOKUP(customer!A743,sales_update!A:N,4,FALSE)</f>
        <v>345</v>
      </c>
      <c r="L743">
        <f>VLOOKUP(customer!A743,sales_update!A:N,5,FALSE)</f>
        <v>1287</v>
      </c>
      <c r="M743">
        <f>VLOOKUP(customer!A743,sales_update!A:N,6,FALSE)</f>
        <v>202</v>
      </c>
      <c r="N743">
        <f>VLOOKUP(customer!A743,sales_update!A:N,7,FALSE)</f>
        <v>62</v>
      </c>
      <c r="O743">
        <f>VLOOKUP(customer!A743,sales_update!A:N,8,FALSE)</f>
        <v>251</v>
      </c>
      <c r="P743">
        <f>VLOOKUP(customer!A743,sales_update!A:N,9,FALSE)</f>
        <v>2963</v>
      </c>
      <c r="Q743">
        <f>VLOOKUP(customer!A743,sales_update!A:N,10,FALSE)</f>
        <v>2</v>
      </c>
      <c r="R743">
        <f>VLOOKUP(customer!A743,sales_update!A:N,11,FALSE)</f>
        <v>7</v>
      </c>
      <c r="S743">
        <f>VLOOKUP(customer!A743,sales_update!A:N,12,FALSE)</f>
        <v>5</v>
      </c>
      <c r="T743">
        <f>VLOOKUP(customer!A743,sales_update!A:N,13,FALSE)</f>
        <v>6</v>
      </c>
      <c r="U743">
        <f>VLOOKUP(customer!A743,sales_update!A:N,14,FALSE)</f>
        <v>4</v>
      </c>
      <c r="V743">
        <f>VLOOKUP(customer!A743,Marketing!A:I,2,FALSE)</f>
        <v>0</v>
      </c>
      <c r="W743">
        <f>VLOOKUP(customer!A743,Marketing!A:I,3,FALSE)</f>
        <v>0</v>
      </c>
      <c r="X743">
        <f>VLOOKUP(customer!A743,Marketing!A:I,4,FALSE)</f>
        <v>0</v>
      </c>
      <c r="Y743">
        <f>VLOOKUP(customer!A743,Marketing!A:I,5,FALSE)</f>
        <v>0</v>
      </c>
      <c r="Z743">
        <f>VLOOKUP(customer!A743,Marketing!A:I,6,FALSE)</f>
        <v>0</v>
      </c>
      <c r="AA743">
        <f>VLOOKUP(customer!A743,Marketing!A:I,7,FALSE)</f>
        <v>0</v>
      </c>
      <c r="AB743">
        <f>VLOOKUP(customer!A743,Marketing!A:I,8,FALSE)</f>
        <v>0</v>
      </c>
      <c r="AC743" s="1">
        <f>VLOOKUP(customer!A743,Marketing!A:I,9,FALSE)</f>
        <v>43479</v>
      </c>
    </row>
    <row r="744" spans="1:29" x14ac:dyDescent="0.3">
      <c r="A744">
        <v>3214</v>
      </c>
      <c r="B744">
        <v>162868</v>
      </c>
      <c r="C744">
        <v>0</v>
      </c>
      <c r="D744">
        <v>0</v>
      </c>
      <c r="E744">
        <v>34</v>
      </c>
      <c r="F744" t="str">
        <f>IF(customer!G744=1, "Married", IF(customer!H744=1, "Single", IF(customer!F744=1, "Divorced", IF(customer!I744=1, "Together", IF(customer!J744=1, "Widowed", "Unknown")))))</f>
        <v>Single</v>
      </c>
      <c r="G744" t="str">
        <f>IF(customer!K744=1,"Basic",IF(customer!L744=1,"Graduate",IF(customer!M744=1,"Master",IF(customer!N744=1,"PhD","Unknown"))))</f>
        <v>Graduate</v>
      </c>
      <c r="H744" t="s">
        <v>20</v>
      </c>
      <c r="I744">
        <f>VLOOKUP(customer!A744,sales_update!A:N,2,FALSE)</f>
        <v>50</v>
      </c>
      <c r="J744">
        <f xml:space="preserve"> VLOOKUP(customer!A744,sales_update!A:N,3,FALSE)</f>
        <v>13</v>
      </c>
      <c r="K744">
        <f>VLOOKUP(customer!A744,sales_update!A:N,4,FALSE)</f>
        <v>3</v>
      </c>
      <c r="L744">
        <f>VLOOKUP(customer!A744,sales_update!A:N,5,FALSE)</f>
        <v>16</v>
      </c>
      <c r="M744">
        <f>VLOOKUP(customer!A744,sales_update!A:N,6,FALSE)</f>
        <v>8</v>
      </c>
      <c r="N744">
        <f>VLOOKUP(customer!A744,sales_update!A:N,7,FALSE)</f>
        <v>-10</v>
      </c>
      <c r="O744">
        <f>VLOOKUP(customer!A744,sales_update!A:N,8,FALSE)</f>
        <v>8</v>
      </c>
      <c r="P744">
        <f>VLOOKUP(customer!A744,sales_update!A:N,9,FALSE)</f>
        <v>41</v>
      </c>
      <c r="Q744">
        <f>VLOOKUP(customer!A744,sales_update!A:N,10,FALSE)</f>
        <v>1</v>
      </c>
      <c r="R744">
        <f>VLOOKUP(customer!A744,sales_update!A:N,11,FALSE)</f>
        <v>0</v>
      </c>
      <c r="S744">
        <f>VLOOKUP(customer!A744,sales_update!A:N,12,FALSE)</f>
        <v>0</v>
      </c>
      <c r="T744">
        <f>VLOOKUP(customer!A744,sales_update!A:N,13,FALSE)</f>
        <v>3</v>
      </c>
      <c r="U744">
        <f>VLOOKUP(customer!A744,sales_update!A:N,14,FALSE)</f>
        <v>4</v>
      </c>
      <c r="V744">
        <f>VLOOKUP(customer!A744,Marketing!A:I,2,FALSE)</f>
        <v>0</v>
      </c>
      <c r="W744">
        <f>VLOOKUP(customer!A744,Marketing!A:I,3,FALSE)</f>
        <v>0</v>
      </c>
      <c r="X744">
        <f>VLOOKUP(customer!A744,Marketing!A:I,4,FALSE)</f>
        <v>0</v>
      </c>
      <c r="Y744">
        <f>VLOOKUP(customer!A744,Marketing!A:I,5,FALSE)</f>
        <v>0</v>
      </c>
      <c r="Z744">
        <f>VLOOKUP(customer!A744,Marketing!A:I,6,FALSE)</f>
        <v>0</v>
      </c>
      <c r="AA744">
        <f>VLOOKUP(customer!A744,Marketing!A:I,7,FALSE)</f>
        <v>0</v>
      </c>
      <c r="AB744">
        <f>VLOOKUP(customer!A744,Marketing!A:I,8,FALSE)</f>
        <v>0</v>
      </c>
      <c r="AC744" s="1">
        <f>VLOOKUP(customer!A744,Marketing!A:I,9,FALSE)</f>
        <v>43487</v>
      </c>
    </row>
    <row r="745" spans="1:29" x14ac:dyDescent="0.3">
      <c r="A745">
        <v>1625</v>
      </c>
      <c r="B745">
        <v>162859</v>
      </c>
      <c r="C745">
        <v>0</v>
      </c>
      <c r="D745">
        <v>1</v>
      </c>
      <c r="E745">
        <v>61</v>
      </c>
      <c r="F745" t="str">
        <f>IF(customer!G745=1, "Married", IF(customer!H745=1, "Single", IF(customer!F745=1, "Divorced", IF(customer!I745=1, "Together", IF(customer!J745=1, "Widowed", "Unknown")))))</f>
        <v>Divorced</v>
      </c>
      <c r="G745" t="str">
        <f>IF(customer!K745=1,"Basic",IF(customer!L745=1,"Graduate",IF(customer!M745=1,"Master",IF(customer!N745=1,"PhD","Unknown"))))</f>
        <v>PhD</v>
      </c>
      <c r="H745" t="s">
        <v>15</v>
      </c>
      <c r="I745">
        <f>VLOOKUP(customer!A745,sales_update!A:N,2,FALSE)</f>
        <v>37</v>
      </c>
      <c r="J745">
        <f xml:space="preserve"> VLOOKUP(customer!A745,sales_update!A:N,3,FALSE)</f>
        <v>2754</v>
      </c>
      <c r="K745">
        <f>VLOOKUP(customer!A745,sales_update!A:N,4,FALSE)</f>
        <v>231</v>
      </c>
      <c r="L745">
        <f>VLOOKUP(customer!A745,sales_update!A:N,5,FALSE)</f>
        <v>264</v>
      </c>
      <c r="M745">
        <f>VLOOKUP(customer!A745,sales_update!A:N,6,FALSE)</f>
        <v>41</v>
      </c>
      <c r="N745">
        <f>VLOOKUP(customer!A745,sales_update!A:N,7,FALSE)</f>
        <v>31</v>
      </c>
      <c r="O745">
        <f>VLOOKUP(customer!A745,sales_update!A:N,8,FALSE)</f>
        <v>65</v>
      </c>
      <c r="P745">
        <f>VLOOKUP(customer!A745,sales_update!A:N,9,FALSE)</f>
        <v>3257</v>
      </c>
      <c r="Q745">
        <f>VLOOKUP(customer!A745,sales_update!A:N,10,FALSE)</f>
        <v>4</v>
      </c>
      <c r="R745">
        <f>VLOOKUP(customer!A745,sales_update!A:N,11,FALSE)</f>
        <v>9</v>
      </c>
      <c r="S745">
        <f>VLOOKUP(customer!A745,sales_update!A:N,12,FALSE)</f>
        <v>4</v>
      </c>
      <c r="T745">
        <f>VLOOKUP(customer!A745,sales_update!A:N,13,FALSE)</f>
        <v>6</v>
      </c>
      <c r="U745">
        <f>VLOOKUP(customer!A745,sales_update!A:N,14,FALSE)</f>
        <v>6</v>
      </c>
      <c r="V745">
        <f>VLOOKUP(customer!A745,Marketing!A:I,2,FALSE)</f>
        <v>0</v>
      </c>
      <c r="W745">
        <f>VLOOKUP(customer!A745,Marketing!A:I,3,FALSE)</f>
        <v>0</v>
      </c>
      <c r="X745">
        <f>VLOOKUP(customer!A745,Marketing!A:I,4,FALSE)</f>
        <v>0</v>
      </c>
      <c r="Y745">
        <f>VLOOKUP(customer!A745,Marketing!A:I,5,FALSE)</f>
        <v>0</v>
      </c>
      <c r="Z745">
        <f>VLOOKUP(customer!A745,Marketing!A:I,6,FALSE)</f>
        <v>0</v>
      </c>
      <c r="AA745">
        <f>VLOOKUP(customer!A745,Marketing!A:I,7,FALSE)</f>
        <v>0</v>
      </c>
      <c r="AB745">
        <f>VLOOKUP(customer!A745,Marketing!A:I,8,FALSE)</f>
        <v>0</v>
      </c>
      <c r="AC745" s="1">
        <f>VLOOKUP(customer!A745,Marketing!A:I,9,FALSE)</f>
        <v>43622</v>
      </c>
    </row>
    <row r="746" spans="1:29" x14ac:dyDescent="0.3">
      <c r="A746">
        <v>1771</v>
      </c>
      <c r="B746">
        <v>162847</v>
      </c>
      <c r="C746">
        <v>0</v>
      </c>
      <c r="D746">
        <v>0</v>
      </c>
      <c r="E746">
        <v>75</v>
      </c>
      <c r="F746" t="str">
        <f>IF(customer!G746=1, "Married", IF(customer!H746=1, "Single", IF(customer!F746=1, "Divorced", IF(customer!I746=1, "Together", IF(customer!J746=1, "Widowed", "Unknown")))))</f>
        <v>Together</v>
      </c>
      <c r="G746" t="str">
        <f>IF(customer!K746=1,"Basic",IF(customer!L746=1,"Graduate",IF(customer!M746=1,"Master",IF(customer!N746=1,"PhD","Unknown"))))</f>
        <v>Master</v>
      </c>
      <c r="H746" t="s">
        <v>18</v>
      </c>
      <c r="I746">
        <f>VLOOKUP(customer!A746,sales_update!A:N,2,FALSE)</f>
        <v>45</v>
      </c>
      <c r="J746">
        <f xml:space="preserve"> VLOOKUP(customer!A746,sales_update!A:N,3,FALSE)</f>
        <v>1350</v>
      </c>
      <c r="K746">
        <f>VLOOKUP(customer!A746,sales_update!A:N,4,FALSE)</f>
        <v>435</v>
      </c>
      <c r="L746">
        <f>VLOOKUP(customer!A746,sales_update!A:N,5,FALSE)</f>
        <v>1829</v>
      </c>
      <c r="M746">
        <f>VLOOKUP(customer!A746,sales_update!A:N,6,FALSE)</f>
        <v>207</v>
      </c>
      <c r="N746">
        <f>VLOOKUP(customer!A746,sales_update!A:N,7,FALSE)</f>
        <v>197</v>
      </c>
      <c r="O746">
        <f>VLOOKUP(customer!A746,sales_update!A:N,8,FALSE)</f>
        <v>158</v>
      </c>
      <c r="P746">
        <f>VLOOKUP(customer!A746,sales_update!A:N,9,FALSE)</f>
        <v>3861</v>
      </c>
      <c r="Q746">
        <f>VLOOKUP(customer!A746,sales_update!A:N,10,FALSE)</f>
        <v>1</v>
      </c>
      <c r="R746">
        <f>VLOOKUP(customer!A746,sales_update!A:N,11,FALSE)</f>
        <v>3</v>
      </c>
      <c r="S746">
        <f>VLOOKUP(customer!A746,sales_update!A:N,12,FALSE)</f>
        <v>6</v>
      </c>
      <c r="T746">
        <f>VLOOKUP(customer!A746,sales_update!A:N,13,FALSE)</f>
        <v>4</v>
      </c>
      <c r="U746">
        <f>VLOOKUP(customer!A746,sales_update!A:N,14,FALSE)</f>
        <v>2</v>
      </c>
      <c r="V746">
        <f>VLOOKUP(customer!A746,Marketing!A:I,2,FALSE)</f>
        <v>0</v>
      </c>
      <c r="W746">
        <f>VLOOKUP(customer!A746,Marketing!A:I,3,FALSE)</f>
        <v>0</v>
      </c>
      <c r="X746">
        <f>VLOOKUP(customer!A746,Marketing!A:I,4,FALSE)</f>
        <v>0</v>
      </c>
      <c r="Y746">
        <f>VLOOKUP(customer!A746,Marketing!A:I,5,FALSE)</f>
        <v>0</v>
      </c>
      <c r="Z746">
        <f>VLOOKUP(customer!A746,Marketing!A:I,6,FALSE)</f>
        <v>0</v>
      </c>
      <c r="AA746">
        <f>VLOOKUP(customer!A746,Marketing!A:I,7,FALSE)</f>
        <v>0</v>
      </c>
      <c r="AB746">
        <f>VLOOKUP(customer!A746,Marketing!A:I,8,FALSE)</f>
        <v>0</v>
      </c>
      <c r="AC746" s="1">
        <f>VLOOKUP(customer!A746,Marketing!A:I,9,FALSE)</f>
        <v>43638</v>
      </c>
    </row>
    <row r="747" spans="1:29" x14ac:dyDescent="0.3">
      <c r="A747">
        <v>2041</v>
      </c>
      <c r="B747">
        <v>162845</v>
      </c>
      <c r="C747">
        <v>1</v>
      </c>
      <c r="D747">
        <v>1</v>
      </c>
      <c r="E747">
        <v>71</v>
      </c>
      <c r="F747" t="str">
        <f>IF(customer!G747=1, "Married", IF(customer!H747=1, "Single", IF(customer!F747=1, "Divorced", IF(customer!I747=1, "Together", IF(customer!J747=1, "Widowed", "Unknown")))))</f>
        <v>Married</v>
      </c>
      <c r="G747" t="str">
        <f>IF(customer!K747=1,"Basic",IF(customer!L747=1,"Graduate",IF(customer!M747=1,"Master",IF(customer!N747=1,"PhD","Unknown"))))</f>
        <v>Master</v>
      </c>
      <c r="H747" t="s">
        <v>18</v>
      </c>
      <c r="I747">
        <f>VLOOKUP(customer!A747,sales_update!A:N,2,FALSE)</f>
        <v>3</v>
      </c>
      <c r="J747">
        <f xml:space="preserve"> VLOOKUP(customer!A747,sales_update!A:N,3,FALSE)</f>
        <v>2848</v>
      </c>
      <c r="K747">
        <f>VLOOKUP(customer!A747,sales_update!A:N,4,FALSE)</f>
        <v>0</v>
      </c>
      <c r="L747">
        <f>VLOOKUP(customer!A747,sales_update!A:N,5,FALSE)</f>
        <v>117</v>
      </c>
      <c r="M747">
        <f>VLOOKUP(customer!A747,sales_update!A:N,6,FALSE)</f>
        <v>0</v>
      </c>
      <c r="N747">
        <f>VLOOKUP(customer!A747,sales_update!A:N,7,FALSE)</f>
        <v>0</v>
      </c>
      <c r="O747">
        <f>VLOOKUP(customer!A747,sales_update!A:N,8,FALSE)</f>
        <v>88</v>
      </c>
      <c r="P747">
        <f>VLOOKUP(customer!A747,sales_update!A:N,9,FALSE)</f>
        <v>2876</v>
      </c>
      <c r="Q747">
        <f>VLOOKUP(customer!A747,sales_update!A:N,10,FALSE)</f>
        <v>11</v>
      </c>
      <c r="R747">
        <f>VLOOKUP(customer!A747,sales_update!A:N,11,FALSE)</f>
        <v>3</v>
      </c>
      <c r="S747">
        <f>VLOOKUP(customer!A747,sales_update!A:N,12,FALSE)</f>
        <v>4</v>
      </c>
      <c r="T747">
        <f>VLOOKUP(customer!A747,sales_update!A:N,13,FALSE)</f>
        <v>10</v>
      </c>
      <c r="U747">
        <f>VLOOKUP(customer!A747,sales_update!A:N,14,FALSE)</f>
        <v>8</v>
      </c>
      <c r="V747">
        <f>VLOOKUP(customer!A747,Marketing!A:I,2,FALSE)</f>
        <v>0</v>
      </c>
      <c r="W747">
        <f>VLOOKUP(customer!A747,Marketing!A:I,3,FALSE)</f>
        <v>1</v>
      </c>
      <c r="X747">
        <f>VLOOKUP(customer!A747,Marketing!A:I,4,FALSE)</f>
        <v>0</v>
      </c>
      <c r="Y747">
        <f>VLOOKUP(customer!A747,Marketing!A:I,5,FALSE)</f>
        <v>0</v>
      </c>
      <c r="Z747">
        <f>VLOOKUP(customer!A747,Marketing!A:I,6,FALSE)</f>
        <v>0</v>
      </c>
      <c r="AA747">
        <f>VLOOKUP(customer!A747,Marketing!A:I,7,FALSE)</f>
        <v>0</v>
      </c>
      <c r="AB747">
        <f>VLOOKUP(customer!A747,Marketing!A:I,8,FALSE)</f>
        <v>0</v>
      </c>
      <c r="AC747" s="1">
        <f>VLOOKUP(customer!A747,Marketing!A:I,9,FALSE)</f>
        <v>43532</v>
      </c>
    </row>
    <row r="748" spans="1:29" x14ac:dyDescent="0.3">
      <c r="A748">
        <v>2322</v>
      </c>
      <c r="B748">
        <v>162845</v>
      </c>
      <c r="C748">
        <v>1</v>
      </c>
      <c r="D748">
        <v>1</v>
      </c>
      <c r="E748">
        <v>71</v>
      </c>
      <c r="F748" t="str">
        <f>IF(customer!G748=1, "Married", IF(customer!H748=1, "Single", IF(customer!F748=1, "Divorced", IF(customer!I748=1, "Together", IF(customer!J748=1, "Widowed", "Unknown")))))</f>
        <v>Married</v>
      </c>
      <c r="G748" t="str">
        <f>IF(customer!K748=1,"Basic",IF(customer!L748=1,"Graduate",IF(customer!M748=1,"Master",IF(customer!N748=1,"PhD","Unknown"))))</f>
        <v>Master</v>
      </c>
      <c r="H748" t="s">
        <v>17</v>
      </c>
      <c r="I748">
        <f>VLOOKUP(customer!A748,sales_update!A:N,2,FALSE)</f>
        <v>3</v>
      </c>
      <c r="J748">
        <f xml:space="preserve"> VLOOKUP(customer!A748,sales_update!A:N,3,FALSE)</f>
        <v>2848</v>
      </c>
      <c r="K748">
        <f>VLOOKUP(customer!A748,sales_update!A:N,4,FALSE)</f>
        <v>0</v>
      </c>
      <c r="L748">
        <f>VLOOKUP(customer!A748,sales_update!A:N,5,FALSE)</f>
        <v>117</v>
      </c>
      <c r="M748">
        <f>VLOOKUP(customer!A748,sales_update!A:N,6,FALSE)</f>
        <v>0</v>
      </c>
      <c r="N748">
        <f>VLOOKUP(customer!A748,sales_update!A:N,7,FALSE)</f>
        <v>0</v>
      </c>
      <c r="O748">
        <f>VLOOKUP(customer!A748,sales_update!A:N,8,FALSE)</f>
        <v>88</v>
      </c>
      <c r="P748">
        <f>VLOOKUP(customer!A748,sales_update!A:N,9,FALSE)</f>
        <v>2876</v>
      </c>
      <c r="Q748">
        <f>VLOOKUP(customer!A748,sales_update!A:N,10,FALSE)</f>
        <v>11</v>
      </c>
      <c r="R748">
        <f>VLOOKUP(customer!A748,sales_update!A:N,11,FALSE)</f>
        <v>3</v>
      </c>
      <c r="S748">
        <f>VLOOKUP(customer!A748,sales_update!A:N,12,FALSE)</f>
        <v>4</v>
      </c>
      <c r="T748">
        <f>VLOOKUP(customer!A748,sales_update!A:N,13,FALSE)</f>
        <v>10</v>
      </c>
      <c r="U748">
        <f>VLOOKUP(customer!A748,sales_update!A:N,14,FALSE)</f>
        <v>8</v>
      </c>
      <c r="V748">
        <f>VLOOKUP(customer!A748,Marketing!A:I,2,FALSE)</f>
        <v>0</v>
      </c>
      <c r="W748">
        <f>VLOOKUP(customer!A748,Marketing!A:I,3,FALSE)</f>
        <v>1</v>
      </c>
      <c r="X748">
        <f>VLOOKUP(customer!A748,Marketing!A:I,4,FALSE)</f>
        <v>0</v>
      </c>
      <c r="Y748">
        <f>VLOOKUP(customer!A748,Marketing!A:I,5,FALSE)</f>
        <v>0</v>
      </c>
      <c r="Z748">
        <f>VLOOKUP(customer!A748,Marketing!A:I,6,FALSE)</f>
        <v>0</v>
      </c>
      <c r="AA748">
        <f>VLOOKUP(customer!A748,Marketing!A:I,7,FALSE)</f>
        <v>0</v>
      </c>
      <c r="AB748">
        <f>VLOOKUP(customer!A748,Marketing!A:I,8,FALSE)</f>
        <v>1</v>
      </c>
      <c r="AC748" s="1">
        <f>VLOOKUP(customer!A748,Marketing!A:I,9,FALSE)</f>
        <v>43532</v>
      </c>
    </row>
    <row r="749" spans="1:29" x14ac:dyDescent="0.3">
      <c r="A749">
        <v>1896</v>
      </c>
      <c r="B749">
        <v>162820</v>
      </c>
      <c r="C749">
        <v>0</v>
      </c>
      <c r="D749">
        <v>0</v>
      </c>
      <c r="E749">
        <v>66</v>
      </c>
      <c r="F749" t="str">
        <f>IF(customer!G749=1, "Married", IF(customer!H749=1, "Single", IF(customer!F749=1, "Divorced", IF(customer!I749=1, "Together", IF(customer!J749=1, "Widowed", "Unknown")))))</f>
        <v>Married</v>
      </c>
      <c r="G749" t="str">
        <f>IF(customer!K749=1,"Basic",IF(customer!L749=1,"Graduate",IF(customer!M749=1,"Master",IF(customer!N749=1,"PhD","Unknown"))))</f>
        <v>Graduate</v>
      </c>
      <c r="H749" t="s">
        <v>17</v>
      </c>
      <c r="I749">
        <f>VLOOKUP(customer!A749,sales_update!A:N,2,FALSE)</f>
        <v>51</v>
      </c>
      <c r="J749">
        <f xml:space="preserve"> VLOOKUP(customer!A749,sales_update!A:N,3,FALSE)</f>
        <v>1032</v>
      </c>
      <c r="K749">
        <f>VLOOKUP(customer!A749,sales_update!A:N,4,FALSE)</f>
        <v>158</v>
      </c>
      <c r="L749">
        <f>VLOOKUP(customer!A749,sales_update!A:N,5,FALSE)</f>
        <v>687</v>
      </c>
      <c r="M749">
        <f>VLOOKUP(customer!A749,sales_update!A:N,6,FALSE)</f>
        <v>358</v>
      </c>
      <c r="N749">
        <f>VLOOKUP(customer!A749,sales_update!A:N,7,FALSE)</f>
        <v>158</v>
      </c>
      <c r="O749">
        <f>VLOOKUP(customer!A749,sales_update!A:N,8,FALSE)</f>
        <v>137</v>
      </c>
      <c r="P749">
        <f>VLOOKUP(customer!A749,sales_update!A:N,9,FALSE)</f>
        <v>2255</v>
      </c>
      <c r="Q749">
        <f>VLOOKUP(customer!A749,sales_update!A:N,10,FALSE)</f>
        <v>1</v>
      </c>
      <c r="R749">
        <f>VLOOKUP(customer!A749,sales_update!A:N,11,FALSE)</f>
        <v>3</v>
      </c>
      <c r="S749">
        <f>VLOOKUP(customer!A749,sales_update!A:N,12,FALSE)</f>
        <v>4</v>
      </c>
      <c r="T749">
        <f>VLOOKUP(customer!A749,sales_update!A:N,13,FALSE)</f>
        <v>6</v>
      </c>
      <c r="U749">
        <f>VLOOKUP(customer!A749,sales_update!A:N,14,FALSE)</f>
        <v>1</v>
      </c>
      <c r="V749">
        <f>VLOOKUP(customer!A749,Marketing!A:I,2,FALSE)</f>
        <v>0</v>
      </c>
      <c r="W749">
        <f>VLOOKUP(customer!A749,Marketing!A:I,3,FALSE)</f>
        <v>0</v>
      </c>
      <c r="X749">
        <f>VLOOKUP(customer!A749,Marketing!A:I,4,FALSE)</f>
        <v>0</v>
      </c>
      <c r="Y749">
        <f>VLOOKUP(customer!A749,Marketing!A:I,5,FALSE)</f>
        <v>0</v>
      </c>
      <c r="Z749">
        <f>VLOOKUP(customer!A749,Marketing!A:I,6,FALSE)</f>
        <v>0</v>
      </c>
      <c r="AA749">
        <f>VLOOKUP(customer!A749,Marketing!A:I,7,FALSE)</f>
        <v>0</v>
      </c>
      <c r="AB749">
        <f>VLOOKUP(customer!A749,Marketing!A:I,8,FALSE)</f>
        <v>0</v>
      </c>
      <c r="AC749" s="1">
        <f>VLOOKUP(customer!A749,Marketing!A:I,9,FALSE)</f>
        <v>43754</v>
      </c>
    </row>
    <row r="750" spans="1:29" x14ac:dyDescent="0.3">
      <c r="A750">
        <v>2880</v>
      </c>
      <c r="B750">
        <v>162820</v>
      </c>
      <c r="C750">
        <v>0</v>
      </c>
      <c r="D750">
        <v>0</v>
      </c>
      <c r="E750">
        <v>66</v>
      </c>
      <c r="F750" t="str">
        <f>IF(customer!G750=1, "Married", IF(customer!H750=1, "Single", IF(customer!F750=1, "Divorced", IF(customer!I750=1, "Together", IF(customer!J750=1, "Widowed", "Unknown")))))</f>
        <v>Married</v>
      </c>
      <c r="G750" t="str">
        <f>IF(customer!K750=1,"Basic",IF(customer!L750=1,"Graduate",IF(customer!M750=1,"Master",IF(customer!N750=1,"PhD","Unknown"))))</f>
        <v>Graduate</v>
      </c>
      <c r="H750" t="s">
        <v>17</v>
      </c>
      <c r="I750">
        <f>VLOOKUP(customer!A750,sales_update!A:N,2,FALSE)</f>
        <v>51</v>
      </c>
      <c r="J750">
        <f xml:space="preserve"> VLOOKUP(customer!A750,sales_update!A:N,3,FALSE)</f>
        <v>1032</v>
      </c>
      <c r="K750">
        <f>VLOOKUP(customer!A750,sales_update!A:N,4,FALSE)</f>
        <v>158</v>
      </c>
      <c r="L750">
        <f>VLOOKUP(customer!A750,sales_update!A:N,5,FALSE)</f>
        <v>687</v>
      </c>
      <c r="M750">
        <f>VLOOKUP(customer!A750,sales_update!A:N,6,FALSE)</f>
        <v>358</v>
      </c>
      <c r="N750">
        <f>VLOOKUP(customer!A750,sales_update!A:N,7,FALSE)</f>
        <v>158</v>
      </c>
      <c r="O750">
        <f>VLOOKUP(customer!A750,sales_update!A:N,8,FALSE)</f>
        <v>137</v>
      </c>
      <c r="P750">
        <f>VLOOKUP(customer!A750,sales_update!A:N,9,FALSE)</f>
        <v>2255</v>
      </c>
      <c r="Q750">
        <f>VLOOKUP(customer!A750,sales_update!A:N,10,FALSE)</f>
        <v>1</v>
      </c>
      <c r="R750">
        <f>VLOOKUP(customer!A750,sales_update!A:N,11,FALSE)</f>
        <v>3</v>
      </c>
      <c r="S750">
        <f>VLOOKUP(customer!A750,sales_update!A:N,12,FALSE)</f>
        <v>4</v>
      </c>
      <c r="T750">
        <f>VLOOKUP(customer!A750,sales_update!A:N,13,FALSE)</f>
        <v>6</v>
      </c>
      <c r="U750">
        <f>VLOOKUP(customer!A750,sales_update!A:N,14,FALSE)</f>
        <v>1</v>
      </c>
      <c r="V750">
        <f>VLOOKUP(customer!A750,Marketing!A:I,2,FALSE)</f>
        <v>0</v>
      </c>
      <c r="W750">
        <f>VLOOKUP(customer!A750,Marketing!A:I,3,FALSE)</f>
        <v>0</v>
      </c>
      <c r="X750">
        <f>VLOOKUP(customer!A750,Marketing!A:I,4,FALSE)</f>
        <v>0</v>
      </c>
      <c r="Y750">
        <f>VLOOKUP(customer!A750,Marketing!A:I,5,FALSE)</f>
        <v>0</v>
      </c>
      <c r="Z750">
        <f>VLOOKUP(customer!A750,Marketing!A:I,6,FALSE)</f>
        <v>0</v>
      </c>
      <c r="AA750">
        <f>VLOOKUP(customer!A750,Marketing!A:I,7,FALSE)</f>
        <v>0</v>
      </c>
      <c r="AB750">
        <f>VLOOKUP(customer!A750,Marketing!A:I,8,FALSE)</f>
        <v>0</v>
      </c>
      <c r="AC750" s="1">
        <f>VLOOKUP(customer!A750,Marketing!A:I,9,FALSE)</f>
        <v>43754</v>
      </c>
    </row>
    <row r="751" spans="1:29" x14ac:dyDescent="0.3">
      <c r="A751">
        <v>1585</v>
      </c>
      <c r="B751">
        <v>162807</v>
      </c>
      <c r="C751">
        <v>0</v>
      </c>
      <c r="D751">
        <v>1</v>
      </c>
      <c r="E751">
        <v>60</v>
      </c>
      <c r="F751" t="str">
        <f>IF(customer!G751=1, "Married", IF(customer!H751=1, "Single", IF(customer!F751=1, "Divorced", IF(customer!I751=1, "Together", IF(customer!J751=1, "Widowed", "Unknown")))))</f>
        <v>Together</v>
      </c>
      <c r="G751" t="str">
        <f>IF(customer!K751=1,"Basic",IF(customer!L751=1,"Graduate",IF(customer!M751=1,"Master",IF(customer!N751=1,"PhD","Unknown"))))</f>
        <v>Graduate</v>
      </c>
      <c r="H751" t="s">
        <v>18</v>
      </c>
      <c r="I751">
        <f>VLOOKUP(customer!A751,sales_update!A:N,2,FALSE)</f>
        <v>83</v>
      </c>
      <c r="J751">
        <f xml:space="preserve"> VLOOKUP(customer!A751,sales_update!A:N,3,FALSE)</f>
        <v>1363</v>
      </c>
      <c r="K751">
        <f>VLOOKUP(customer!A751,sales_update!A:N,4,FALSE)</f>
        <v>73</v>
      </c>
      <c r="L751">
        <f>VLOOKUP(customer!A751,sales_update!A:N,5,FALSE)</f>
        <v>350</v>
      </c>
      <c r="M751">
        <f>VLOOKUP(customer!A751,sales_update!A:N,6,FALSE)</f>
        <v>26</v>
      </c>
      <c r="N751">
        <f>VLOOKUP(customer!A751,sales_update!A:N,7,FALSE)</f>
        <v>54</v>
      </c>
      <c r="O751">
        <f>VLOOKUP(customer!A751,sales_update!A:N,8,FALSE)</f>
        <v>257</v>
      </c>
      <c r="P751">
        <f>VLOOKUP(customer!A751,sales_update!A:N,9,FALSE)</f>
        <v>1610</v>
      </c>
      <c r="Q751">
        <f>VLOOKUP(customer!A751,sales_update!A:N,10,FALSE)</f>
        <v>3</v>
      </c>
      <c r="R751">
        <f>VLOOKUP(customer!A751,sales_update!A:N,11,FALSE)</f>
        <v>5</v>
      </c>
      <c r="S751">
        <f>VLOOKUP(customer!A751,sales_update!A:N,12,FALSE)</f>
        <v>3</v>
      </c>
      <c r="T751">
        <f>VLOOKUP(customer!A751,sales_update!A:N,13,FALSE)</f>
        <v>12</v>
      </c>
      <c r="U751">
        <f>VLOOKUP(customer!A751,sales_update!A:N,14,FALSE)</f>
        <v>5</v>
      </c>
      <c r="V751">
        <f>VLOOKUP(customer!A751,Marketing!A:I,2,FALSE)</f>
        <v>0</v>
      </c>
      <c r="W751">
        <f>VLOOKUP(customer!A751,Marketing!A:I,3,FALSE)</f>
        <v>0</v>
      </c>
      <c r="X751">
        <f>VLOOKUP(customer!A751,Marketing!A:I,4,FALSE)</f>
        <v>0</v>
      </c>
      <c r="Y751">
        <f>VLOOKUP(customer!A751,Marketing!A:I,5,FALSE)</f>
        <v>0</v>
      </c>
      <c r="Z751">
        <f>VLOOKUP(customer!A751,Marketing!A:I,6,FALSE)</f>
        <v>0</v>
      </c>
      <c r="AA751">
        <f>VLOOKUP(customer!A751,Marketing!A:I,7,FALSE)</f>
        <v>0</v>
      </c>
      <c r="AB751">
        <f>VLOOKUP(customer!A751,Marketing!A:I,8,FALSE)</f>
        <v>0</v>
      </c>
      <c r="AC751" s="1">
        <f>VLOOKUP(customer!A751,Marketing!A:I,9,FALSE)</f>
        <v>43501</v>
      </c>
    </row>
    <row r="752" spans="1:29" x14ac:dyDescent="0.3">
      <c r="A752">
        <v>2457</v>
      </c>
      <c r="B752">
        <v>162807</v>
      </c>
      <c r="C752">
        <v>0</v>
      </c>
      <c r="D752">
        <v>1</v>
      </c>
      <c r="E752">
        <v>60</v>
      </c>
      <c r="F752" t="str">
        <f>IF(customer!G752=1, "Married", IF(customer!H752=1, "Single", IF(customer!F752=1, "Divorced", IF(customer!I752=1, "Together", IF(customer!J752=1, "Widowed", "Unknown")))))</f>
        <v>Together</v>
      </c>
      <c r="G752" t="str">
        <f>IF(customer!K752=1,"Basic",IF(customer!L752=1,"Graduate",IF(customer!M752=1,"Master",IF(customer!N752=1,"PhD","Unknown"))))</f>
        <v>Graduate</v>
      </c>
      <c r="H752" t="s">
        <v>16</v>
      </c>
      <c r="I752">
        <f>VLOOKUP(customer!A752,sales_update!A:N,2,FALSE)</f>
        <v>83</v>
      </c>
      <c r="J752">
        <f xml:space="preserve"> VLOOKUP(customer!A752,sales_update!A:N,3,FALSE)</f>
        <v>1363</v>
      </c>
      <c r="K752">
        <f>VLOOKUP(customer!A752,sales_update!A:N,4,FALSE)</f>
        <v>73</v>
      </c>
      <c r="L752">
        <f>VLOOKUP(customer!A752,sales_update!A:N,5,FALSE)</f>
        <v>350</v>
      </c>
      <c r="M752">
        <f>VLOOKUP(customer!A752,sales_update!A:N,6,FALSE)</f>
        <v>26</v>
      </c>
      <c r="N752">
        <f>VLOOKUP(customer!A752,sales_update!A:N,7,FALSE)</f>
        <v>54</v>
      </c>
      <c r="O752">
        <f>VLOOKUP(customer!A752,sales_update!A:N,8,FALSE)</f>
        <v>257</v>
      </c>
      <c r="P752">
        <f>VLOOKUP(customer!A752,sales_update!A:N,9,FALSE)</f>
        <v>1610</v>
      </c>
      <c r="Q752">
        <f>VLOOKUP(customer!A752,sales_update!A:N,10,FALSE)</f>
        <v>3</v>
      </c>
      <c r="R752">
        <f>VLOOKUP(customer!A752,sales_update!A:N,11,FALSE)</f>
        <v>5</v>
      </c>
      <c r="S752">
        <f>VLOOKUP(customer!A752,sales_update!A:N,12,FALSE)</f>
        <v>3</v>
      </c>
      <c r="T752">
        <f>VLOOKUP(customer!A752,sales_update!A:N,13,FALSE)</f>
        <v>12</v>
      </c>
      <c r="U752">
        <f>VLOOKUP(customer!A752,sales_update!A:N,14,FALSE)</f>
        <v>5</v>
      </c>
      <c r="V752">
        <f>VLOOKUP(customer!A752,Marketing!A:I,2,FALSE)</f>
        <v>0</v>
      </c>
      <c r="W752">
        <f>VLOOKUP(customer!A752,Marketing!A:I,3,FALSE)</f>
        <v>0</v>
      </c>
      <c r="X752">
        <f>VLOOKUP(customer!A752,Marketing!A:I,4,FALSE)</f>
        <v>0</v>
      </c>
      <c r="Y752">
        <f>VLOOKUP(customer!A752,Marketing!A:I,5,FALSE)</f>
        <v>0</v>
      </c>
      <c r="Z752">
        <f>VLOOKUP(customer!A752,Marketing!A:I,6,FALSE)</f>
        <v>0</v>
      </c>
      <c r="AA752">
        <f>VLOOKUP(customer!A752,Marketing!A:I,7,FALSE)</f>
        <v>0</v>
      </c>
      <c r="AB752">
        <f>VLOOKUP(customer!A752,Marketing!A:I,8,FALSE)</f>
        <v>0</v>
      </c>
      <c r="AC752" s="1">
        <f>VLOOKUP(customer!A752,Marketing!A:I,9,FALSE)</f>
        <v>43501</v>
      </c>
    </row>
    <row r="753" spans="1:29" x14ac:dyDescent="0.3">
      <c r="A753">
        <v>2858</v>
      </c>
      <c r="B753">
        <v>162772</v>
      </c>
      <c r="C753">
        <v>0</v>
      </c>
      <c r="D753">
        <v>1</v>
      </c>
      <c r="E753">
        <v>51</v>
      </c>
      <c r="F753" t="str">
        <f>IF(customer!G753=1, "Married", IF(customer!H753=1, "Single", IF(customer!F753=1, "Divorced", IF(customer!I753=1, "Together", IF(customer!J753=1, "Widowed", "Unknown")))))</f>
        <v>Single</v>
      </c>
      <c r="G753" t="str">
        <f>IF(customer!K753=1,"Basic",IF(customer!L753=1,"Graduate",IF(customer!M753=1,"Master",IF(customer!N753=1,"PhD","Unknown"))))</f>
        <v>Master</v>
      </c>
      <c r="H753" t="s">
        <v>19</v>
      </c>
      <c r="I753">
        <f>VLOOKUP(customer!A753,sales_update!A:N,2,FALSE)</f>
        <v>74</v>
      </c>
      <c r="J753">
        <f xml:space="preserve"> VLOOKUP(customer!A753,sales_update!A:N,3,FALSE)</f>
        <v>1507</v>
      </c>
      <c r="K753">
        <f>VLOOKUP(customer!A753,sales_update!A:N,4,FALSE)</f>
        <v>127</v>
      </c>
      <c r="L753">
        <f>VLOOKUP(customer!A753,sales_update!A:N,5,FALSE)</f>
        <v>407</v>
      </c>
      <c r="M753">
        <f>VLOOKUP(customer!A753,sales_update!A:N,6,FALSE)</f>
        <v>112</v>
      </c>
      <c r="N753">
        <f>VLOOKUP(customer!A753,sales_update!A:N,7,FALSE)</f>
        <v>21</v>
      </c>
      <c r="O753">
        <f>VLOOKUP(customer!A753,sales_update!A:N,8,FALSE)</f>
        <v>280</v>
      </c>
      <c r="P753">
        <f>VLOOKUP(customer!A753,sales_update!A:N,9,FALSE)</f>
        <v>1893</v>
      </c>
      <c r="Q753">
        <f>VLOOKUP(customer!A753,sales_update!A:N,10,FALSE)</f>
        <v>1</v>
      </c>
      <c r="R753">
        <f>VLOOKUP(customer!A753,sales_update!A:N,11,FALSE)</f>
        <v>5</v>
      </c>
      <c r="S753">
        <f>VLOOKUP(customer!A753,sales_update!A:N,12,FALSE)</f>
        <v>6</v>
      </c>
      <c r="T753">
        <f>VLOOKUP(customer!A753,sales_update!A:N,13,FALSE)</f>
        <v>11</v>
      </c>
      <c r="U753">
        <f>VLOOKUP(customer!A753,sales_update!A:N,14,FALSE)</f>
        <v>2</v>
      </c>
      <c r="V753">
        <f>VLOOKUP(customer!A753,Marketing!A:I,2,FALSE)</f>
        <v>0</v>
      </c>
      <c r="W753">
        <f>VLOOKUP(customer!A753,Marketing!A:I,3,FALSE)</f>
        <v>1</v>
      </c>
      <c r="X753">
        <f>VLOOKUP(customer!A753,Marketing!A:I,4,FALSE)</f>
        <v>0</v>
      </c>
      <c r="Y753">
        <f>VLOOKUP(customer!A753,Marketing!A:I,5,FALSE)</f>
        <v>0</v>
      </c>
      <c r="Z753">
        <f>VLOOKUP(customer!A753,Marketing!A:I,6,FALSE)</f>
        <v>0</v>
      </c>
      <c r="AA753">
        <f>VLOOKUP(customer!A753,Marketing!A:I,7,FALSE)</f>
        <v>0</v>
      </c>
      <c r="AB753">
        <f>VLOOKUP(customer!A753,Marketing!A:I,8,FALSE)</f>
        <v>0</v>
      </c>
      <c r="AC753" s="1">
        <f>VLOOKUP(customer!A753,Marketing!A:I,9,FALSE)</f>
        <v>43762</v>
      </c>
    </row>
    <row r="754" spans="1:29" x14ac:dyDescent="0.3">
      <c r="A754">
        <v>1222</v>
      </c>
      <c r="B754">
        <v>162745</v>
      </c>
      <c r="C754">
        <v>0</v>
      </c>
      <c r="D754">
        <v>1</v>
      </c>
      <c r="E754">
        <v>55</v>
      </c>
      <c r="F754" t="str">
        <f>IF(customer!G754=1, "Married", IF(customer!H754=1, "Single", IF(customer!F754=1, "Divorced", IF(customer!I754=1, "Together", IF(customer!J754=1, "Widowed", "Unknown")))))</f>
        <v>Married</v>
      </c>
      <c r="G754" t="str">
        <f>IF(customer!K754=1,"Basic",IF(customer!L754=1,"Graduate",IF(customer!M754=1,"Master",IF(customer!N754=1,"PhD","Unknown"))))</f>
        <v>PhD</v>
      </c>
      <c r="H754" t="s">
        <v>20</v>
      </c>
      <c r="I754">
        <f>VLOOKUP(customer!A754,sales_update!A:N,2,FALSE)</f>
        <v>89</v>
      </c>
      <c r="J754">
        <f xml:space="preserve"> VLOOKUP(customer!A754,sales_update!A:N,3,FALSE)</f>
        <v>1458</v>
      </c>
      <c r="K754">
        <f>VLOOKUP(customer!A754,sales_update!A:N,4,FALSE)</f>
        <v>54</v>
      </c>
      <c r="L754">
        <f>VLOOKUP(customer!A754,sales_update!A:N,5,FALSE)</f>
        <v>1204</v>
      </c>
      <c r="M754">
        <f>VLOOKUP(customer!A754,sales_update!A:N,6,FALSE)</f>
        <v>73</v>
      </c>
      <c r="N754">
        <f>VLOOKUP(customer!A754,sales_update!A:N,7,FALSE)</f>
        <v>26</v>
      </c>
      <c r="O754">
        <f>VLOOKUP(customer!A754,sales_update!A:N,8,FALSE)</f>
        <v>83</v>
      </c>
      <c r="P754">
        <f>VLOOKUP(customer!A754,sales_update!A:N,9,FALSE)</f>
        <v>2731</v>
      </c>
      <c r="Q754">
        <f>VLOOKUP(customer!A754,sales_update!A:N,10,FALSE)</f>
        <v>3</v>
      </c>
      <c r="R754">
        <f>VLOOKUP(customer!A754,sales_update!A:N,11,FALSE)</f>
        <v>7</v>
      </c>
      <c r="S754">
        <f>VLOOKUP(customer!A754,sales_update!A:N,12,FALSE)</f>
        <v>8</v>
      </c>
      <c r="T754">
        <f>VLOOKUP(customer!A754,sales_update!A:N,13,FALSE)</f>
        <v>11</v>
      </c>
      <c r="U754">
        <f>VLOOKUP(customer!A754,sales_update!A:N,14,FALSE)</f>
        <v>5</v>
      </c>
      <c r="V754">
        <f>VLOOKUP(customer!A754,Marketing!A:I,2,FALSE)</f>
        <v>0</v>
      </c>
      <c r="W754">
        <f>VLOOKUP(customer!A754,Marketing!A:I,3,FALSE)</f>
        <v>0</v>
      </c>
      <c r="X754">
        <f>VLOOKUP(customer!A754,Marketing!A:I,4,FALSE)</f>
        <v>0</v>
      </c>
      <c r="Y754">
        <f>VLOOKUP(customer!A754,Marketing!A:I,5,FALSE)</f>
        <v>0</v>
      </c>
      <c r="Z754">
        <f>VLOOKUP(customer!A754,Marketing!A:I,6,FALSE)</f>
        <v>0</v>
      </c>
      <c r="AA754">
        <f>VLOOKUP(customer!A754,Marketing!A:I,7,FALSE)</f>
        <v>0</v>
      </c>
      <c r="AB754">
        <f>VLOOKUP(customer!A754,Marketing!A:I,8,FALSE)</f>
        <v>0</v>
      </c>
      <c r="AC754" s="1">
        <f>VLOOKUP(customer!A754,Marketing!A:I,9,FALSE)</f>
        <v>43705</v>
      </c>
    </row>
    <row r="755" spans="1:29" x14ac:dyDescent="0.3">
      <c r="A755">
        <v>2146</v>
      </c>
      <c r="B755">
        <v>162710</v>
      </c>
      <c r="C755">
        <v>0</v>
      </c>
      <c r="D755">
        <v>1</v>
      </c>
      <c r="E755">
        <v>48</v>
      </c>
      <c r="F755" t="str">
        <f>IF(customer!G755=1, "Married", IF(customer!H755=1, "Single", IF(customer!F755=1, "Divorced", IF(customer!I755=1, "Together", IF(customer!J755=1, "Widowed", "Unknown")))))</f>
        <v>Married</v>
      </c>
      <c r="G755" t="str">
        <f>IF(customer!K755=1,"Basic",IF(customer!L755=1,"Graduate",IF(customer!M755=1,"Master",IF(customer!N755=1,"PhD","Unknown"))))</f>
        <v>Graduate</v>
      </c>
      <c r="H755" t="s">
        <v>20</v>
      </c>
      <c r="I755">
        <f>VLOOKUP(customer!A755,sales_update!A:N,2,FALSE)</f>
        <v>53</v>
      </c>
      <c r="J755">
        <f xml:space="preserve"> VLOOKUP(customer!A755,sales_update!A:N,3,FALSE)</f>
        <v>1144</v>
      </c>
      <c r="K755">
        <f>VLOOKUP(customer!A755,sales_update!A:N,4,FALSE)</f>
        <v>91</v>
      </c>
      <c r="L755">
        <f>VLOOKUP(customer!A755,sales_update!A:N,5,FALSE)</f>
        <v>215</v>
      </c>
      <c r="M755">
        <f>VLOOKUP(customer!A755,sales_update!A:N,6,FALSE)</f>
        <v>18</v>
      </c>
      <c r="N755">
        <f>VLOOKUP(customer!A755,sales_update!A:N,7,FALSE)</f>
        <v>75</v>
      </c>
      <c r="O755">
        <f>VLOOKUP(customer!A755,sales_update!A:N,8,FALSE)</f>
        <v>29</v>
      </c>
      <c r="P755">
        <f>VLOOKUP(customer!A755,sales_update!A:N,9,FALSE)</f>
        <v>1515</v>
      </c>
      <c r="Q755">
        <f>VLOOKUP(customer!A755,sales_update!A:N,10,FALSE)</f>
        <v>4</v>
      </c>
      <c r="R755">
        <f>VLOOKUP(customer!A755,sales_update!A:N,11,FALSE)</f>
        <v>4</v>
      </c>
      <c r="S755">
        <f>VLOOKUP(customer!A755,sales_update!A:N,12,FALSE)</f>
        <v>2</v>
      </c>
      <c r="T755">
        <f>VLOOKUP(customer!A755,sales_update!A:N,13,FALSE)</f>
        <v>12</v>
      </c>
      <c r="U755">
        <f>VLOOKUP(customer!A755,sales_update!A:N,14,FALSE)</f>
        <v>4</v>
      </c>
      <c r="V755">
        <f>VLOOKUP(customer!A755,Marketing!A:I,2,FALSE)</f>
        <v>0</v>
      </c>
      <c r="W755">
        <f>VLOOKUP(customer!A755,Marketing!A:I,3,FALSE)</f>
        <v>0</v>
      </c>
      <c r="X755">
        <f>VLOOKUP(customer!A755,Marketing!A:I,4,FALSE)</f>
        <v>0</v>
      </c>
      <c r="Y755">
        <f>VLOOKUP(customer!A755,Marketing!A:I,5,FALSE)</f>
        <v>0</v>
      </c>
      <c r="Z755">
        <f>VLOOKUP(customer!A755,Marketing!A:I,6,FALSE)</f>
        <v>0</v>
      </c>
      <c r="AA755">
        <f>VLOOKUP(customer!A755,Marketing!A:I,7,FALSE)</f>
        <v>0</v>
      </c>
      <c r="AB755">
        <f>VLOOKUP(customer!A755,Marketing!A:I,8,FALSE)</f>
        <v>0</v>
      </c>
      <c r="AC755" s="1">
        <f>VLOOKUP(customer!A755,Marketing!A:I,9,FALSE)</f>
        <v>43766</v>
      </c>
    </row>
    <row r="756" spans="1:29" x14ac:dyDescent="0.3">
      <c r="A756">
        <v>2904</v>
      </c>
      <c r="B756">
        <v>162694</v>
      </c>
      <c r="C756">
        <v>1</v>
      </c>
      <c r="D756">
        <v>1</v>
      </c>
      <c r="E756">
        <v>55</v>
      </c>
      <c r="F756" t="str">
        <f>IF(customer!G756=1, "Married", IF(customer!H756=1, "Single", IF(customer!F756=1, "Divorced", IF(customer!I756=1, "Together", IF(customer!J756=1, "Widowed", "Unknown")))))</f>
        <v>Married</v>
      </c>
      <c r="G756" t="str">
        <f>IF(customer!K756=1,"Basic",IF(customer!L756=1,"Graduate",IF(customer!M756=1,"Master",IF(customer!N756=1,"PhD","Unknown"))))</f>
        <v>Master</v>
      </c>
      <c r="H756" t="s">
        <v>17</v>
      </c>
      <c r="I756">
        <f>VLOOKUP(customer!A756,sales_update!A:N,2,FALSE)</f>
        <v>29</v>
      </c>
      <c r="J756">
        <f xml:space="preserve"> VLOOKUP(customer!A756,sales_update!A:N,3,FALSE)</f>
        <v>984</v>
      </c>
      <c r="K756">
        <f>VLOOKUP(customer!A756,sales_update!A:N,4,FALSE)</f>
        <v>16</v>
      </c>
      <c r="L756">
        <f>VLOOKUP(customer!A756,sales_update!A:N,5,FALSE)</f>
        <v>407</v>
      </c>
      <c r="M756">
        <f>VLOOKUP(customer!A756,sales_update!A:N,6,FALSE)</f>
        <v>65</v>
      </c>
      <c r="N756">
        <f>VLOOKUP(customer!A756,sales_update!A:N,7,FALSE)</f>
        <v>236</v>
      </c>
      <c r="O756">
        <f>VLOOKUP(customer!A756,sales_update!A:N,8,FALSE)</f>
        <v>236</v>
      </c>
      <c r="P756">
        <f>VLOOKUP(customer!A756,sales_update!A:N,9,FALSE)</f>
        <v>1471</v>
      </c>
      <c r="Q756">
        <f>VLOOKUP(customer!A756,sales_update!A:N,10,FALSE)</f>
        <v>5</v>
      </c>
      <c r="R756">
        <f>VLOOKUP(customer!A756,sales_update!A:N,11,FALSE)</f>
        <v>9</v>
      </c>
      <c r="S756">
        <f>VLOOKUP(customer!A756,sales_update!A:N,12,FALSE)</f>
        <v>3</v>
      </c>
      <c r="T756">
        <f>VLOOKUP(customer!A756,sales_update!A:N,13,FALSE)</f>
        <v>7</v>
      </c>
      <c r="U756">
        <f>VLOOKUP(customer!A756,sales_update!A:N,14,FALSE)</f>
        <v>7</v>
      </c>
      <c r="V756">
        <f>VLOOKUP(customer!A756,Marketing!A:I,2,FALSE)</f>
        <v>0</v>
      </c>
      <c r="W756">
        <f>VLOOKUP(customer!A756,Marketing!A:I,3,FALSE)</f>
        <v>0</v>
      </c>
      <c r="X756">
        <f>VLOOKUP(customer!A756,Marketing!A:I,4,FALSE)</f>
        <v>0</v>
      </c>
      <c r="Y756">
        <f>VLOOKUP(customer!A756,Marketing!A:I,5,FALSE)</f>
        <v>0</v>
      </c>
      <c r="Z756">
        <f>VLOOKUP(customer!A756,Marketing!A:I,6,FALSE)</f>
        <v>0</v>
      </c>
      <c r="AA756">
        <f>VLOOKUP(customer!A756,Marketing!A:I,7,FALSE)</f>
        <v>0</v>
      </c>
      <c r="AB756">
        <f>VLOOKUP(customer!A756,Marketing!A:I,8,FALSE)</f>
        <v>0</v>
      </c>
      <c r="AC756" s="1">
        <f>VLOOKUP(customer!A756,Marketing!A:I,9,FALSE)</f>
        <v>43791</v>
      </c>
    </row>
    <row r="757" spans="1:29" x14ac:dyDescent="0.3">
      <c r="A757">
        <v>2632</v>
      </c>
      <c r="B757">
        <v>162670</v>
      </c>
      <c r="C757">
        <v>0</v>
      </c>
      <c r="D757">
        <v>1</v>
      </c>
      <c r="E757">
        <v>66</v>
      </c>
      <c r="F757" t="str">
        <f>IF(customer!G757=1, "Married", IF(customer!H757=1, "Single", IF(customer!F757=1, "Divorced", IF(customer!I757=1, "Together", IF(customer!J757=1, "Widowed", "Unknown")))))</f>
        <v>Married</v>
      </c>
      <c r="G757" t="str">
        <f>IF(customer!K757=1,"Basic",IF(customer!L757=1,"Graduate",IF(customer!M757=1,"Master",IF(customer!N757=1,"PhD","Unknown"))))</f>
        <v>PhD</v>
      </c>
      <c r="H757" t="s">
        <v>20</v>
      </c>
      <c r="I757">
        <f>VLOOKUP(customer!A757,sales_update!A:N,2,FALSE)</f>
        <v>57</v>
      </c>
      <c r="J757">
        <f xml:space="preserve"> VLOOKUP(customer!A757,sales_update!A:N,3,FALSE)</f>
        <v>1399</v>
      </c>
      <c r="K757">
        <f>VLOOKUP(customer!A757,sales_update!A:N,4,FALSE)</f>
        <v>78</v>
      </c>
      <c r="L757">
        <f>VLOOKUP(customer!A757,sales_update!A:N,5,FALSE)</f>
        <v>239</v>
      </c>
      <c r="M757">
        <f>VLOOKUP(customer!A757,sales_update!A:N,6,FALSE)</f>
        <v>208</v>
      </c>
      <c r="N757">
        <f>VLOOKUP(customer!A757,sales_update!A:N,7,FALSE)</f>
        <v>119</v>
      </c>
      <c r="O757">
        <f>VLOOKUP(customer!A757,sales_update!A:N,8,FALSE)</f>
        <v>99</v>
      </c>
      <c r="P757">
        <f>VLOOKUP(customer!A757,sales_update!A:N,9,FALSE)</f>
        <v>1944</v>
      </c>
      <c r="Q757">
        <f>VLOOKUP(customer!A757,sales_update!A:N,10,FALSE)</f>
        <v>1</v>
      </c>
      <c r="R757">
        <f>VLOOKUP(customer!A757,sales_update!A:N,11,FALSE)</f>
        <v>5</v>
      </c>
      <c r="S757">
        <f>VLOOKUP(customer!A757,sales_update!A:N,12,FALSE)</f>
        <v>3</v>
      </c>
      <c r="T757">
        <f>VLOOKUP(customer!A757,sales_update!A:N,13,FALSE)</f>
        <v>13</v>
      </c>
      <c r="U757">
        <f>VLOOKUP(customer!A757,sales_update!A:N,14,FALSE)</f>
        <v>3</v>
      </c>
      <c r="V757">
        <f>VLOOKUP(customer!A757,Marketing!A:I,2,FALSE)</f>
        <v>0</v>
      </c>
      <c r="W757">
        <f>VLOOKUP(customer!A757,Marketing!A:I,3,FALSE)</f>
        <v>0</v>
      </c>
      <c r="X757">
        <f>VLOOKUP(customer!A757,Marketing!A:I,4,FALSE)</f>
        <v>0</v>
      </c>
      <c r="Y757">
        <f>VLOOKUP(customer!A757,Marketing!A:I,5,FALSE)</f>
        <v>0</v>
      </c>
      <c r="Z757">
        <f>VLOOKUP(customer!A757,Marketing!A:I,6,FALSE)</f>
        <v>0</v>
      </c>
      <c r="AA757">
        <f>VLOOKUP(customer!A757,Marketing!A:I,7,FALSE)</f>
        <v>0</v>
      </c>
      <c r="AB757">
        <f>VLOOKUP(customer!A757,Marketing!A:I,8,FALSE)</f>
        <v>0</v>
      </c>
      <c r="AC757" s="1">
        <f>VLOOKUP(customer!A757,Marketing!A:I,9,FALSE)</f>
        <v>44021</v>
      </c>
    </row>
    <row r="758" spans="1:29" x14ac:dyDescent="0.3">
      <c r="A758">
        <v>3106</v>
      </c>
      <c r="B758">
        <v>162637</v>
      </c>
      <c r="C758">
        <v>0</v>
      </c>
      <c r="D758">
        <v>1</v>
      </c>
      <c r="E758">
        <v>66</v>
      </c>
      <c r="F758" t="str">
        <f>IF(customer!G758=1, "Married", IF(customer!H758=1, "Single", IF(customer!F758=1, "Divorced", IF(customer!I758=1, "Together", IF(customer!J758=1, "Widowed", "Unknown")))))</f>
        <v>Divorced</v>
      </c>
      <c r="G758" t="str">
        <f>IF(customer!K758=1,"Basic",IF(customer!L758=1,"Graduate",IF(customer!M758=1,"Master",IF(customer!N758=1,"PhD","Unknown"))))</f>
        <v>Master</v>
      </c>
      <c r="H758" t="s">
        <v>20</v>
      </c>
      <c r="I758">
        <f>VLOOKUP(customer!A758,sales_update!A:N,2,FALSE)</f>
        <v>76</v>
      </c>
      <c r="J758">
        <f xml:space="preserve"> VLOOKUP(customer!A758,sales_update!A:N,3,FALSE)</f>
        <v>270</v>
      </c>
      <c r="K758">
        <f>VLOOKUP(customer!A758,sales_update!A:N,4,FALSE)</f>
        <v>31</v>
      </c>
      <c r="L758">
        <f>VLOOKUP(customer!A758,sales_update!A:N,5,FALSE)</f>
        <v>125</v>
      </c>
      <c r="M758">
        <f>VLOOKUP(customer!A758,sales_update!A:N,6,FALSE)</f>
        <v>10</v>
      </c>
      <c r="N758">
        <f>VLOOKUP(customer!A758,sales_update!A:N,7,FALSE)</f>
        <v>31</v>
      </c>
      <c r="O758">
        <f>VLOOKUP(customer!A758,sales_update!A:N,8,FALSE)</f>
        <v>13</v>
      </c>
      <c r="P758">
        <f>VLOOKUP(customer!A758,sales_update!A:N,9,FALSE)</f>
        <v>454</v>
      </c>
      <c r="Q758">
        <f>VLOOKUP(customer!A758,sales_update!A:N,10,FALSE)</f>
        <v>1</v>
      </c>
      <c r="R758">
        <f>VLOOKUP(customer!A758,sales_update!A:N,11,FALSE)</f>
        <v>2</v>
      </c>
      <c r="S758">
        <f>VLOOKUP(customer!A758,sales_update!A:N,12,FALSE)</f>
        <v>2</v>
      </c>
      <c r="T758">
        <f>VLOOKUP(customer!A758,sales_update!A:N,13,FALSE)</f>
        <v>5</v>
      </c>
      <c r="U758">
        <f>VLOOKUP(customer!A758,sales_update!A:N,14,FALSE)</f>
        <v>2</v>
      </c>
      <c r="V758">
        <f>VLOOKUP(customer!A758,Marketing!A:I,2,FALSE)</f>
        <v>0</v>
      </c>
      <c r="W758">
        <f>VLOOKUP(customer!A758,Marketing!A:I,3,FALSE)</f>
        <v>0</v>
      </c>
      <c r="X758">
        <f>VLOOKUP(customer!A758,Marketing!A:I,4,FALSE)</f>
        <v>0</v>
      </c>
      <c r="Y758">
        <f>VLOOKUP(customer!A758,Marketing!A:I,5,FALSE)</f>
        <v>0</v>
      </c>
      <c r="Z758">
        <f>VLOOKUP(customer!A758,Marketing!A:I,6,FALSE)</f>
        <v>0</v>
      </c>
      <c r="AA758">
        <f>VLOOKUP(customer!A758,Marketing!A:I,7,FALSE)</f>
        <v>0</v>
      </c>
      <c r="AB758">
        <f>VLOOKUP(customer!A758,Marketing!A:I,8,FALSE)</f>
        <v>0</v>
      </c>
      <c r="AC758" s="1">
        <f>VLOOKUP(customer!A758,Marketing!A:I,9,FALSE)</f>
        <v>44048</v>
      </c>
    </row>
    <row r="759" spans="1:29" x14ac:dyDescent="0.3">
      <c r="A759">
        <v>2795</v>
      </c>
      <c r="B759">
        <v>162568</v>
      </c>
      <c r="C759">
        <v>0</v>
      </c>
      <c r="D759">
        <v>1</v>
      </c>
      <c r="E759">
        <v>58</v>
      </c>
      <c r="F759" t="str">
        <f>IF(customer!G759=1, "Married", IF(customer!H759=1, "Single", IF(customer!F759=1, "Divorced", IF(customer!I759=1, "Together", IF(customer!J759=1, "Widowed", "Unknown")))))</f>
        <v>Together</v>
      </c>
      <c r="G759" t="str">
        <f>IF(customer!K759=1,"Basic",IF(customer!L759=1,"Graduate",IF(customer!M759=1,"Master",IF(customer!N759=1,"PhD","Unknown"))))</f>
        <v>Graduate</v>
      </c>
      <c r="H759" t="s">
        <v>15</v>
      </c>
      <c r="I759">
        <f>VLOOKUP(customer!A759,sales_update!A:N,2,FALSE)</f>
        <v>99</v>
      </c>
      <c r="J759">
        <f xml:space="preserve"> VLOOKUP(customer!A759,sales_update!A:N,3,FALSE)</f>
        <v>941</v>
      </c>
      <c r="K759">
        <f>VLOOKUP(customer!A759,sales_update!A:N,4,FALSE)</f>
        <v>44</v>
      </c>
      <c r="L759">
        <f>VLOOKUP(customer!A759,sales_update!A:N,5,FALSE)</f>
        <v>1034</v>
      </c>
      <c r="M759">
        <f>VLOOKUP(customer!A759,sales_update!A:N,6,FALSE)</f>
        <v>208</v>
      </c>
      <c r="N759">
        <f>VLOOKUP(customer!A759,sales_update!A:N,7,FALSE)</f>
        <v>91</v>
      </c>
      <c r="O759">
        <f>VLOOKUP(customer!A759,sales_update!A:N,8,FALSE)</f>
        <v>158</v>
      </c>
      <c r="P759">
        <f>VLOOKUP(customer!A759,sales_update!A:N,9,FALSE)</f>
        <v>2159</v>
      </c>
      <c r="Q759">
        <f>VLOOKUP(customer!A759,sales_update!A:N,10,FALSE)</f>
        <v>3</v>
      </c>
      <c r="R759">
        <f>VLOOKUP(customer!A759,sales_update!A:N,11,FALSE)</f>
        <v>5</v>
      </c>
      <c r="S759">
        <f>VLOOKUP(customer!A759,sales_update!A:N,12,FALSE)</f>
        <v>3</v>
      </c>
      <c r="T759">
        <f>VLOOKUP(customer!A759,sales_update!A:N,13,FALSE)</f>
        <v>5</v>
      </c>
      <c r="U759">
        <f>VLOOKUP(customer!A759,sales_update!A:N,14,FALSE)</f>
        <v>4</v>
      </c>
      <c r="V759">
        <f>VLOOKUP(customer!A759,Marketing!A:I,2,FALSE)</f>
        <v>0</v>
      </c>
      <c r="W759">
        <f>VLOOKUP(customer!A759,Marketing!A:I,3,FALSE)</f>
        <v>0</v>
      </c>
      <c r="X759">
        <f>VLOOKUP(customer!A759,Marketing!A:I,4,FALSE)</f>
        <v>0</v>
      </c>
      <c r="Y759">
        <f>VLOOKUP(customer!A759,Marketing!A:I,5,FALSE)</f>
        <v>1</v>
      </c>
      <c r="Z759">
        <f>VLOOKUP(customer!A759,Marketing!A:I,6,FALSE)</f>
        <v>0</v>
      </c>
      <c r="AA759">
        <f>VLOOKUP(customer!A759,Marketing!A:I,7,FALSE)</f>
        <v>0</v>
      </c>
      <c r="AB759">
        <f>VLOOKUP(customer!A759,Marketing!A:I,8,FALSE)</f>
        <v>0</v>
      </c>
      <c r="AC759" s="1">
        <f>VLOOKUP(customer!A759,Marketing!A:I,9,FALSE)</f>
        <v>44085</v>
      </c>
    </row>
    <row r="760" spans="1:29" x14ac:dyDescent="0.3">
      <c r="A760">
        <v>1155</v>
      </c>
      <c r="B760">
        <v>162551</v>
      </c>
      <c r="C760">
        <v>0</v>
      </c>
      <c r="D760">
        <v>0</v>
      </c>
      <c r="E760">
        <v>67</v>
      </c>
      <c r="F760" t="str">
        <f>IF(customer!G760=1, "Married", IF(customer!H760=1, "Single", IF(customer!F760=1, "Divorced", IF(customer!I760=1, "Together", IF(customer!J760=1, "Widowed", "Unknown")))))</f>
        <v>Divorced</v>
      </c>
      <c r="G760" t="str">
        <f>IF(customer!K760=1,"Basic",IF(customer!L760=1,"Graduate",IF(customer!M760=1,"Master",IF(customer!N760=1,"PhD","Unknown"))))</f>
        <v>Graduate</v>
      </c>
      <c r="H760" t="s">
        <v>16</v>
      </c>
      <c r="I760">
        <f>VLOOKUP(customer!A760,sales_update!A:N,2,FALSE)</f>
        <v>27</v>
      </c>
      <c r="J760">
        <f xml:space="preserve"> VLOOKUP(customer!A760,sales_update!A:N,3,FALSE)</f>
        <v>325</v>
      </c>
      <c r="K760">
        <f>VLOOKUP(customer!A760,sales_update!A:N,4,FALSE)</f>
        <v>42</v>
      </c>
      <c r="L760">
        <f>VLOOKUP(customer!A760,sales_update!A:N,5,FALSE)</f>
        <v>255</v>
      </c>
      <c r="M760">
        <f>VLOOKUP(customer!A760,sales_update!A:N,6,FALSE)</f>
        <v>348</v>
      </c>
      <c r="N760">
        <f>VLOOKUP(customer!A760,sales_update!A:N,7,FALSE)</f>
        <v>55</v>
      </c>
      <c r="O760">
        <f>VLOOKUP(customer!A760,sales_update!A:N,8,FALSE)</f>
        <v>70</v>
      </c>
      <c r="P760">
        <f>VLOOKUP(customer!A760,sales_update!A:N,9,FALSE)</f>
        <v>954</v>
      </c>
      <c r="Q760">
        <f>VLOOKUP(customer!A760,sales_update!A:N,10,FALSE)</f>
        <v>1</v>
      </c>
      <c r="R760">
        <f>VLOOKUP(customer!A760,sales_update!A:N,11,FALSE)</f>
        <v>6</v>
      </c>
      <c r="S760">
        <f>VLOOKUP(customer!A760,sales_update!A:N,12,FALSE)</f>
        <v>7</v>
      </c>
      <c r="T760">
        <f>VLOOKUP(customer!A760,sales_update!A:N,13,FALSE)</f>
        <v>4</v>
      </c>
      <c r="U760">
        <f>VLOOKUP(customer!A760,sales_update!A:N,14,FALSE)</f>
        <v>3</v>
      </c>
      <c r="V760">
        <f>VLOOKUP(customer!A760,Marketing!A:I,2,FALSE)</f>
        <v>1</v>
      </c>
      <c r="W760">
        <f>VLOOKUP(customer!A760,Marketing!A:I,3,FALSE)</f>
        <v>0</v>
      </c>
      <c r="X760">
        <f>VLOOKUP(customer!A760,Marketing!A:I,4,FALSE)</f>
        <v>0</v>
      </c>
      <c r="Y760">
        <f>VLOOKUP(customer!A760,Marketing!A:I,5,FALSE)</f>
        <v>0</v>
      </c>
      <c r="Z760">
        <f>VLOOKUP(customer!A760,Marketing!A:I,6,FALSE)</f>
        <v>0</v>
      </c>
      <c r="AA760">
        <f>VLOOKUP(customer!A760,Marketing!A:I,7,FALSE)</f>
        <v>0</v>
      </c>
      <c r="AB760">
        <f>VLOOKUP(customer!A760,Marketing!A:I,8,FALSE)</f>
        <v>0</v>
      </c>
      <c r="AC760" s="1">
        <f>VLOOKUP(customer!A760,Marketing!A:I,9,FALSE)</f>
        <v>43945</v>
      </c>
    </row>
    <row r="761" spans="1:29" x14ac:dyDescent="0.3">
      <c r="A761">
        <v>2771</v>
      </c>
      <c r="B761">
        <v>162535</v>
      </c>
      <c r="C761">
        <v>0</v>
      </c>
      <c r="D761">
        <v>1</v>
      </c>
      <c r="E761">
        <v>65</v>
      </c>
      <c r="F761" t="str">
        <f>IF(customer!G761=1, "Married", IF(customer!H761=1, "Single", IF(customer!F761=1, "Divorced", IF(customer!I761=1, "Together", IF(customer!J761=1, "Widowed", "Unknown")))))</f>
        <v>Single</v>
      </c>
      <c r="G761" t="str">
        <f>IF(customer!K761=1,"Basic",IF(customer!L761=1,"Graduate",IF(customer!M761=1,"Master",IF(customer!N761=1,"PhD","Unknown"))))</f>
        <v>Graduate</v>
      </c>
      <c r="H761" t="s">
        <v>15</v>
      </c>
      <c r="I761">
        <f>VLOOKUP(customer!A761,sales_update!A:N,2,FALSE)</f>
        <v>13</v>
      </c>
      <c r="J761">
        <f xml:space="preserve"> VLOOKUP(customer!A761,sales_update!A:N,3,FALSE)</f>
        <v>424</v>
      </c>
      <c r="K761">
        <f>VLOOKUP(customer!A761,sales_update!A:N,4,FALSE)</f>
        <v>125</v>
      </c>
      <c r="L761">
        <f>VLOOKUP(customer!A761,sales_update!A:N,5,FALSE)</f>
        <v>234</v>
      </c>
      <c r="M761">
        <f>VLOOKUP(customer!A761,sales_update!A:N,6,FALSE)</f>
        <v>0</v>
      </c>
      <c r="N761">
        <f>VLOOKUP(customer!A761,sales_update!A:N,7,FALSE)</f>
        <v>117</v>
      </c>
      <c r="O761">
        <f>VLOOKUP(customer!A761,sales_update!A:N,8,FALSE)</f>
        <v>135</v>
      </c>
      <c r="P761">
        <f>VLOOKUP(customer!A761,sales_update!A:N,9,FALSE)</f>
        <v>764</v>
      </c>
      <c r="Q761">
        <f>VLOOKUP(customer!A761,sales_update!A:N,10,FALSE)</f>
        <v>1</v>
      </c>
      <c r="R761">
        <f>VLOOKUP(customer!A761,sales_update!A:N,11,FALSE)</f>
        <v>3</v>
      </c>
      <c r="S761">
        <f>VLOOKUP(customer!A761,sales_update!A:N,12,FALSE)</f>
        <v>2</v>
      </c>
      <c r="T761">
        <f>VLOOKUP(customer!A761,sales_update!A:N,13,FALSE)</f>
        <v>8</v>
      </c>
      <c r="U761">
        <f>VLOOKUP(customer!A761,sales_update!A:N,14,FALSE)</f>
        <v>3</v>
      </c>
      <c r="V761">
        <f>VLOOKUP(customer!A761,Marketing!A:I,2,FALSE)</f>
        <v>0</v>
      </c>
      <c r="W761">
        <f>VLOOKUP(customer!A761,Marketing!A:I,3,FALSE)</f>
        <v>0</v>
      </c>
      <c r="X761">
        <f>VLOOKUP(customer!A761,Marketing!A:I,4,FALSE)</f>
        <v>0</v>
      </c>
      <c r="Y761">
        <f>VLOOKUP(customer!A761,Marketing!A:I,5,FALSE)</f>
        <v>0</v>
      </c>
      <c r="Z761">
        <f>VLOOKUP(customer!A761,Marketing!A:I,6,FALSE)</f>
        <v>0</v>
      </c>
      <c r="AA761">
        <f>VLOOKUP(customer!A761,Marketing!A:I,7,FALSE)</f>
        <v>0</v>
      </c>
      <c r="AB761">
        <f>VLOOKUP(customer!A761,Marketing!A:I,8,FALSE)</f>
        <v>0</v>
      </c>
      <c r="AC761" s="1">
        <f>VLOOKUP(customer!A761,Marketing!A:I,9,FALSE)</f>
        <v>43899</v>
      </c>
    </row>
    <row r="762" spans="1:29" x14ac:dyDescent="0.3">
      <c r="A762">
        <v>1006</v>
      </c>
      <c r="B762">
        <v>162513</v>
      </c>
      <c r="C762">
        <v>0</v>
      </c>
      <c r="D762">
        <v>1</v>
      </c>
      <c r="E762">
        <v>53</v>
      </c>
      <c r="F762" t="str">
        <f>IF(customer!G762=1, "Married", IF(customer!H762=1, "Single", IF(customer!F762=1, "Divorced", IF(customer!I762=1, "Together", IF(customer!J762=1, "Widowed", "Unknown")))))</f>
        <v>Together</v>
      </c>
      <c r="G762" t="str">
        <f>IF(customer!K762=1,"Basic",IF(customer!L762=1,"Graduate",IF(customer!M762=1,"Master",IF(customer!N762=1,"PhD","Unknown"))))</f>
        <v>Master</v>
      </c>
      <c r="H762" t="s">
        <v>20</v>
      </c>
      <c r="I762">
        <f>VLOOKUP(customer!A762,sales_update!A:N,2,FALSE)</f>
        <v>16</v>
      </c>
      <c r="J762">
        <f xml:space="preserve"> VLOOKUP(customer!A762,sales_update!A:N,3,FALSE)</f>
        <v>1352</v>
      </c>
      <c r="K762">
        <f>VLOOKUP(customer!A762,sales_update!A:N,4,FALSE)</f>
        <v>109</v>
      </c>
      <c r="L762">
        <f>VLOOKUP(customer!A762,sales_update!A:N,5,FALSE)</f>
        <v>255</v>
      </c>
      <c r="M762">
        <f>VLOOKUP(customer!A762,sales_update!A:N,6,FALSE)</f>
        <v>0</v>
      </c>
      <c r="N762">
        <f>VLOOKUP(customer!A762,sales_update!A:N,7,FALSE)</f>
        <v>109</v>
      </c>
      <c r="O762">
        <f>VLOOKUP(customer!A762,sales_update!A:N,8,FALSE)</f>
        <v>36</v>
      </c>
      <c r="P762">
        <f>VLOOKUP(customer!A762,sales_update!A:N,9,FALSE)</f>
        <v>1789</v>
      </c>
      <c r="Q762">
        <f>VLOOKUP(customer!A762,sales_update!A:N,10,FALSE)</f>
        <v>2</v>
      </c>
      <c r="R762">
        <f>VLOOKUP(customer!A762,sales_update!A:N,11,FALSE)</f>
        <v>6</v>
      </c>
      <c r="S762">
        <f>VLOOKUP(customer!A762,sales_update!A:N,12,FALSE)</f>
        <v>4</v>
      </c>
      <c r="T762">
        <f>VLOOKUP(customer!A762,sales_update!A:N,13,FALSE)</f>
        <v>10</v>
      </c>
      <c r="U762">
        <f>VLOOKUP(customer!A762,sales_update!A:N,14,FALSE)</f>
        <v>6</v>
      </c>
      <c r="V762">
        <f>VLOOKUP(customer!A762,Marketing!A:I,2,FALSE)</f>
        <v>0</v>
      </c>
      <c r="W762">
        <f>VLOOKUP(customer!A762,Marketing!A:I,3,FALSE)</f>
        <v>0</v>
      </c>
      <c r="X762">
        <f>VLOOKUP(customer!A762,Marketing!A:I,4,FALSE)</f>
        <v>0</v>
      </c>
      <c r="Y762">
        <f>VLOOKUP(customer!A762,Marketing!A:I,5,FALSE)</f>
        <v>0</v>
      </c>
      <c r="Z762">
        <f>VLOOKUP(customer!A762,Marketing!A:I,6,FALSE)</f>
        <v>0</v>
      </c>
      <c r="AA762">
        <f>VLOOKUP(customer!A762,Marketing!A:I,7,FALSE)</f>
        <v>0</v>
      </c>
      <c r="AB762">
        <f>VLOOKUP(customer!A762,Marketing!A:I,8,FALSE)</f>
        <v>0</v>
      </c>
      <c r="AC762" s="1">
        <f>VLOOKUP(customer!A762,Marketing!A:I,9,FALSE)</f>
        <v>43875</v>
      </c>
    </row>
    <row r="763" spans="1:29" x14ac:dyDescent="0.3">
      <c r="A763">
        <v>1459</v>
      </c>
      <c r="B763">
        <v>162503</v>
      </c>
      <c r="C763">
        <v>0</v>
      </c>
      <c r="D763">
        <v>1</v>
      </c>
      <c r="E763">
        <v>64</v>
      </c>
      <c r="F763" t="str">
        <f>IF(customer!G763=1, "Married", IF(customer!H763=1, "Single", IF(customer!F763=1, "Divorced", IF(customer!I763=1, "Together", IF(customer!J763=1, "Widowed", "Unknown")))))</f>
        <v>Married</v>
      </c>
      <c r="G763" t="str">
        <f>IF(customer!K763=1,"Basic",IF(customer!L763=1,"Graduate",IF(customer!M763=1,"Master",IF(customer!N763=1,"PhD","Unknown"))))</f>
        <v>Graduate</v>
      </c>
      <c r="H763" t="s">
        <v>18</v>
      </c>
      <c r="I763">
        <f>VLOOKUP(customer!A763,sales_update!A:N,2,FALSE)</f>
        <v>40</v>
      </c>
      <c r="J763">
        <f xml:space="preserve"> VLOOKUP(customer!A763,sales_update!A:N,3,FALSE)</f>
        <v>1243</v>
      </c>
      <c r="K763">
        <f>VLOOKUP(customer!A763,sales_update!A:N,4,FALSE)</f>
        <v>0</v>
      </c>
      <c r="L763">
        <f>VLOOKUP(customer!A763,sales_update!A:N,5,FALSE)</f>
        <v>502</v>
      </c>
      <c r="M763">
        <f>VLOOKUP(customer!A763,sales_update!A:N,6,FALSE)</f>
        <v>286</v>
      </c>
      <c r="N763">
        <f>VLOOKUP(customer!A763,sales_update!A:N,7,FALSE)</f>
        <v>195</v>
      </c>
      <c r="O763">
        <f>VLOOKUP(customer!A763,sales_update!A:N,8,FALSE)</f>
        <v>304</v>
      </c>
      <c r="P763">
        <f>VLOOKUP(customer!A763,sales_update!A:N,9,FALSE)</f>
        <v>1921</v>
      </c>
      <c r="Q763">
        <f>VLOOKUP(customer!A763,sales_update!A:N,10,FALSE)</f>
        <v>4</v>
      </c>
      <c r="R763">
        <f>VLOOKUP(customer!A763,sales_update!A:N,11,FALSE)</f>
        <v>8</v>
      </c>
      <c r="S763">
        <f>VLOOKUP(customer!A763,sales_update!A:N,12,FALSE)</f>
        <v>3</v>
      </c>
      <c r="T763">
        <f>VLOOKUP(customer!A763,sales_update!A:N,13,FALSE)</f>
        <v>11</v>
      </c>
      <c r="U763">
        <f>VLOOKUP(customer!A763,sales_update!A:N,14,FALSE)</f>
        <v>5</v>
      </c>
      <c r="V763">
        <f>VLOOKUP(customer!A763,Marketing!A:I,2,FALSE)</f>
        <v>0</v>
      </c>
      <c r="W763">
        <f>VLOOKUP(customer!A763,Marketing!A:I,3,FALSE)</f>
        <v>0</v>
      </c>
      <c r="X763">
        <f>VLOOKUP(customer!A763,Marketing!A:I,4,FALSE)</f>
        <v>0</v>
      </c>
      <c r="Y763">
        <f>VLOOKUP(customer!A763,Marketing!A:I,5,FALSE)</f>
        <v>0</v>
      </c>
      <c r="Z763">
        <f>VLOOKUP(customer!A763,Marketing!A:I,6,FALSE)</f>
        <v>0</v>
      </c>
      <c r="AA763">
        <f>VLOOKUP(customer!A763,Marketing!A:I,7,FALSE)</f>
        <v>0</v>
      </c>
      <c r="AB763">
        <f>VLOOKUP(customer!A763,Marketing!A:I,8,FALSE)</f>
        <v>0</v>
      </c>
      <c r="AC763" s="1">
        <f>VLOOKUP(customer!A763,Marketing!A:I,9,FALSE)</f>
        <v>43672</v>
      </c>
    </row>
    <row r="764" spans="1:29" x14ac:dyDescent="0.3">
      <c r="A764">
        <v>1375</v>
      </c>
      <c r="B764">
        <v>162499</v>
      </c>
      <c r="C764">
        <v>1</v>
      </c>
      <c r="D764">
        <v>0</v>
      </c>
      <c r="E764">
        <v>41</v>
      </c>
      <c r="F764" t="str">
        <f>IF(customer!G764=1, "Married", IF(customer!H764=1, "Single", IF(customer!F764=1, "Divorced", IF(customer!I764=1, "Together", IF(customer!J764=1, "Widowed", "Unknown")))))</f>
        <v>Together</v>
      </c>
      <c r="G764" t="str">
        <f>IF(customer!K764=1,"Basic",IF(customer!L764=1,"Graduate",IF(customer!M764=1,"Master",IF(customer!N764=1,"PhD","Unknown"))))</f>
        <v>Master</v>
      </c>
      <c r="H764" t="s">
        <v>18</v>
      </c>
      <c r="I764">
        <f>VLOOKUP(customer!A764,sales_update!A:N,2,FALSE)</f>
        <v>0</v>
      </c>
      <c r="J764">
        <f xml:space="preserve"> VLOOKUP(customer!A764,sales_update!A:N,3,FALSE)</f>
        <v>364</v>
      </c>
      <c r="K764">
        <f>VLOOKUP(customer!A764,sales_update!A:N,4,FALSE)</f>
        <v>10</v>
      </c>
      <c r="L764">
        <f>VLOOKUP(customer!A764,sales_update!A:N,5,FALSE)</f>
        <v>159</v>
      </c>
      <c r="M764">
        <f>VLOOKUP(customer!A764,sales_update!A:N,6,FALSE)</f>
        <v>0</v>
      </c>
      <c r="N764">
        <f>VLOOKUP(customer!A764,sales_update!A:N,7,FALSE)</f>
        <v>34</v>
      </c>
      <c r="O764">
        <f>VLOOKUP(customer!A764,sales_update!A:N,8,FALSE)</f>
        <v>10</v>
      </c>
      <c r="P764">
        <f>VLOOKUP(customer!A764,sales_update!A:N,9,FALSE)</f>
        <v>556</v>
      </c>
      <c r="Q764">
        <f>VLOOKUP(customer!A764,sales_update!A:N,10,FALSE)</f>
        <v>2</v>
      </c>
      <c r="R764">
        <f>VLOOKUP(customer!A764,sales_update!A:N,11,FALSE)</f>
        <v>3</v>
      </c>
      <c r="S764">
        <f>VLOOKUP(customer!A764,sales_update!A:N,12,FALSE)</f>
        <v>1</v>
      </c>
      <c r="T764">
        <f>VLOOKUP(customer!A764,sales_update!A:N,13,FALSE)</f>
        <v>6</v>
      </c>
      <c r="U764">
        <f>VLOOKUP(customer!A764,sales_update!A:N,14,FALSE)</f>
        <v>4</v>
      </c>
      <c r="V764">
        <f>VLOOKUP(customer!A764,Marketing!A:I,2,FALSE)</f>
        <v>0</v>
      </c>
      <c r="W764">
        <f>VLOOKUP(customer!A764,Marketing!A:I,3,FALSE)</f>
        <v>0</v>
      </c>
      <c r="X764">
        <f>VLOOKUP(customer!A764,Marketing!A:I,4,FALSE)</f>
        <v>0</v>
      </c>
      <c r="Y764">
        <f>VLOOKUP(customer!A764,Marketing!A:I,5,FALSE)</f>
        <v>0</v>
      </c>
      <c r="Z764">
        <f>VLOOKUP(customer!A764,Marketing!A:I,6,FALSE)</f>
        <v>0</v>
      </c>
      <c r="AA764">
        <f>VLOOKUP(customer!A764,Marketing!A:I,7,FALSE)</f>
        <v>0</v>
      </c>
      <c r="AB764">
        <f>VLOOKUP(customer!A764,Marketing!A:I,8,FALSE)</f>
        <v>0</v>
      </c>
      <c r="AC764" s="1">
        <f>VLOOKUP(customer!A764,Marketing!A:I,9,FALSE)</f>
        <v>43966</v>
      </c>
    </row>
    <row r="765" spans="1:29" x14ac:dyDescent="0.3">
      <c r="A765">
        <v>1547</v>
      </c>
      <c r="B765">
        <v>162466</v>
      </c>
      <c r="C765">
        <v>0</v>
      </c>
      <c r="D765">
        <v>1</v>
      </c>
      <c r="E765">
        <v>50</v>
      </c>
      <c r="F765" t="str">
        <f>IF(customer!G765=1, "Married", IF(customer!H765=1, "Single", IF(customer!F765=1, "Divorced", IF(customer!I765=1, "Together", IF(customer!J765=1, "Widowed", "Unknown")))))</f>
        <v>Married</v>
      </c>
      <c r="G765" t="str">
        <f>IF(customer!K765=1,"Basic",IF(customer!L765=1,"Graduate",IF(customer!M765=1,"Master",IF(customer!N765=1,"PhD","Unknown"))))</f>
        <v>Unknown</v>
      </c>
      <c r="H765" t="s">
        <v>15</v>
      </c>
      <c r="I765">
        <f>VLOOKUP(customer!A765,sales_update!A:N,2,FALSE)</f>
        <v>13</v>
      </c>
      <c r="J765">
        <f xml:space="preserve"> VLOOKUP(customer!A765,sales_update!A:N,3,FALSE)</f>
        <v>336</v>
      </c>
      <c r="K765">
        <f>VLOOKUP(customer!A765,sales_update!A:N,4,FALSE)</f>
        <v>336</v>
      </c>
      <c r="L765">
        <f>VLOOKUP(customer!A765,sales_update!A:N,5,FALSE)</f>
        <v>674</v>
      </c>
      <c r="M765">
        <f>VLOOKUP(customer!A765,sales_update!A:N,6,FALSE)</f>
        <v>437</v>
      </c>
      <c r="N765">
        <f>VLOOKUP(customer!A765,sales_update!A:N,7,FALSE)</f>
        <v>315</v>
      </c>
      <c r="O765">
        <f>VLOOKUP(customer!A765,sales_update!A:N,8,FALSE)</f>
        <v>216</v>
      </c>
      <c r="P765">
        <f>VLOOKUP(customer!A765,sales_update!A:N,9,FALSE)</f>
        <v>1880</v>
      </c>
      <c r="Q765">
        <f>VLOOKUP(customer!A765,sales_update!A:N,10,FALSE)</f>
        <v>5</v>
      </c>
      <c r="R765">
        <f>VLOOKUP(customer!A765,sales_update!A:N,11,FALSE)</f>
        <v>6</v>
      </c>
      <c r="S765">
        <f>VLOOKUP(customer!A765,sales_update!A:N,12,FALSE)</f>
        <v>3</v>
      </c>
      <c r="T765">
        <f>VLOOKUP(customer!A765,sales_update!A:N,13,FALSE)</f>
        <v>12</v>
      </c>
      <c r="U765">
        <f>VLOOKUP(customer!A765,sales_update!A:N,14,FALSE)</f>
        <v>4</v>
      </c>
      <c r="V765">
        <f>VLOOKUP(customer!A765,Marketing!A:I,2,FALSE)</f>
        <v>0</v>
      </c>
      <c r="W765">
        <f>VLOOKUP(customer!A765,Marketing!A:I,3,FALSE)</f>
        <v>0</v>
      </c>
      <c r="X765">
        <f>VLOOKUP(customer!A765,Marketing!A:I,4,FALSE)</f>
        <v>0</v>
      </c>
      <c r="Y765">
        <f>VLOOKUP(customer!A765,Marketing!A:I,5,FALSE)</f>
        <v>0</v>
      </c>
      <c r="Z765">
        <f>VLOOKUP(customer!A765,Marketing!A:I,6,FALSE)</f>
        <v>0</v>
      </c>
      <c r="AA765">
        <f>VLOOKUP(customer!A765,Marketing!A:I,7,FALSE)</f>
        <v>0</v>
      </c>
      <c r="AB765">
        <f>VLOOKUP(customer!A765,Marketing!A:I,8,FALSE)</f>
        <v>0</v>
      </c>
      <c r="AC765" s="1">
        <f>VLOOKUP(customer!A765,Marketing!A:I,9,FALSE)</f>
        <v>44003</v>
      </c>
    </row>
    <row r="766" spans="1:29" x14ac:dyDescent="0.3">
      <c r="A766">
        <v>1615</v>
      </c>
      <c r="B766">
        <v>162466</v>
      </c>
      <c r="C766">
        <v>0</v>
      </c>
      <c r="D766">
        <v>1</v>
      </c>
      <c r="E766">
        <v>50</v>
      </c>
      <c r="F766" t="str">
        <f>IF(customer!G766=1, "Married", IF(customer!H766=1, "Single", IF(customer!F766=1, "Divorced", IF(customer!I766=1, "Together", IF(customer!J766=1, "Widowed", "Unknown")))))</f>
        <v>Married</v>
      </c>
      <c r="G766" t="str">
        <f>IF(customer!K766=1,"Basic",IF(customer!L766=1,"Graduate",IF(customer!M766=1,"Master",IF(customer!N766=1,"PhD","Unknown"))))</f>
        <v>Unknown</v>
      </c>
      <c r="H766" t="s">
        <v>18</v>
      </c>
      <c r="I766">
        <f>VLOOKUP(customer!A766,sales_update!A:N,2,FALSE)</f>
        <v>13</v>
      </c>
      <c r="J766">
        <f xml:space="preserve"> VLOOKUP(customer!A766,sales_update!A:N,3,FALSE)</f>
        <v>336</v>
      </c>
      <c r="K766">
        <f>VLOOKUP(customer!A766,sales_update!A:N,4,FALSE)</f>
        <v>336</v>
      </c>
      <c r="L766">
        <f>VLOOKUP(customer!A766,sales_update!A:N,5,FALSE)</f>
        <v>674</v>
      </c>
      <c r="M766">
        <f>VLOOKUP(customer!A766,sales_update!A:N,6,FALSE)</f>
        <v>437</v>
      </c>
      <c r="N766">
        <f>VLOOKUP(customer!A766,sales_update!A:N,7,FALSE)</f>
        <v>315</v>
      </c>
      <c r="O766">
        <f>VLOOKUP(customer!A766,sales_update!A:N,8,FALSE)</f>
        <v>216</v>
      </c>
      <c r="P766">
        <f>VLOOKUP(customer!A766,sales_update!A:N,9,FALSE)</f>
        <v>1880</v>
      </c>
      <c r="Q766">
        <f>VLOOKUP(customer!A766,sales_update!A:N,10,FALSE)</f>
        <v>5</v>
      </c>
      <c r="R766">
        <f>VLOOKUP(customer!A766,sales_update!A:N,11,FALSE)</f>
        <v>6</v>
      </c>
      <c r="S766">
        <f>VLOOKUP(customer!A766,sales_update!A:N,12,FALSE)</f>
        <v>3</v>
      </c>
      <c r="T766">
        <f>VLOOKUP(customer!A766,sales_update!A:N,13,FALSE)</f>
        <v>12</v>
      </c>
      <c r="U766">
        <f>VLOOKUP(customer!A766,sales_update!A:N,14,FALSE)</f>
        <v>4</v>
      </c>
      <c r="V766">
        <f>VLOOKUP(customer!A766,Marketing!A:I,2,FALSE)</f>
        <v>0</v>
      </c>
      <c r="W766">
        <f>VLOOKUP(customer!A766,Marketing!A:I,3,FALSE)</f>
        <v>0</v>
      </c>
      <c r="X766">
        <f>VLOOKUP(customer!A766,Marketing!A:I,4,FALSE)</f>
        <v>0</v>
      </c>
      <c r="Y766">
        <f>VLOOKUP(customer!A766,Marketing!A:I,5,FALSE)</f>
        <v>0</v>
      </c>
      <c r="Z766">
        <f>VLOOKUP(customer!A766,Marketing!A:I,6,FALSE)</f>
        <v>0</v>
      </c>
      <c r="AA766">
        <f>VLOOKUP(customer!A766,Marketing!A:I,7,FALSE)</f>
        <v>0</v>
      </c>
      <c r="AB766">
        <f>VLOOKUP(customer!A766,Marketing!A:I,8,FALSE)</f>
        <v>0</v>
      </c>
      <c r="AC766" s="1">
        <f>VLOOKUP(customer!A766,Marketing!A:I,9,FALSE)</f>
        <v>44003</v>
      </c>
    </row>
    <row r="767" spans="1:29" x14ac:dyDescent="0.3">
      <c r="A767">
        <v>1852</v>
      </c>
      <c r="B767">
        <v>162450</v>
      </c>
      <c r="C767">
        <v>0</v>
      </c>
      <c r="D767">
        <v>1</v>
      </c>
      <c r="E767">
        <v>61</v>
      </c>
      <c r="F767" t="str">
        <f>IF(customer!G767=1, "Married", IF(customer!H767=1, "Single", IF(customer!F767=1, "Divorced", IF(customer!I767=1, "Together", IF(customer!J767=1, "Widowed", "Unknown")))))</f>
        <v>Single</v>
      </c>
      <c r="G767" t="str">
        <f>IF(customer!K767=1,"Basic",IF(customer!L767=1,"Graduate",IF(customer!M767=1,"Master",IF(customer!N767=1,"PhD","Unknown"))))</f>
        <v>Graduate</v>
      </c>
      <c r="H767" t="s">
        <v>20</v>
      </c>
      <c r="I767">
        <f>VLOOKUP(customer!A767,sales_update!A:N,2,FALSE)</f>
        <v>61</v>
      </c>
      <c r="J767">
        <f xml:space="preserve"> VLOOKUP(customer!A767,sales_update!A:N,3,FALSE)</f>
        <v>1340</v>
      </c>
      <c r="K767">
        <f>VLOOKUP(customer!A767,sales_update!A:N,4,FALSE)</f>
        <v>122</v>
      </c>
      <c r="L767">
        <f>VLOOKUP(customer!A767,sales_update!A:N,5,FALSE)</f>
        <v>695</v>
      </c>
      <c r="M767">
        <f>VLOOKUP(customer!A767,sales_update!A:N,6,FALSE)</f>
        <v>161</v>
      </c>
      <c r="N767">
        <f>VLOOKUP(customer!A767,sales_update!A:N,7,FALSE)</f>
        <v>172</v>
      </c>
      <c r="O767">
        <f>VLOOKUP(customer!A767,sales_update!A:N,8,FALSE)</f>
        <v>99</v>
      </c>
      <c r="P767">
        <f>VLOOKUP(customer!A767,sales_update!A:N,9,FALSE)</f>
        <v>2391</v>
      </c>
      <c r="Q767">
        <f>VLOOKUP(customer!A767,sales_update!A:N,10,FALSE)</f>
        <v>2</v>
      </c>
      <c r="R767">
        <f>VLOOKUP(customer!A767,sales_update!A:N,11,FALSE)</f>
        <v>5</v>
      </c>
      <c r="S767">
        <f>VLOOKUP(customer!A767,sales_update!A:N,12,FALSE)</f>
        <v>5</v>
      </c>
      <c r="T767">
        <f>VLOOKUP(customer!A767,sales_update!A:N,13,FALSE)</f>
        <v>4</v>
      </c>
      <c r="U767">
        <f>VLOOKUP(customer!A767,sales_update!A:N,14,FALSE)</f>
        <v>3</v>
      </c>
      <c r="V767">
        <f>VLOOKUP(customer!A767,Marketing!A:I,2,FALSE)</f>
        <v>0</v>
      </c>
      <c r="W767">
        <f>VLOOKUP(customer!A767,Marketing!A:I,3,FALSE)</f>
        <v>1</v>
      </c>
      <c r="X767">
        <f>VLOOKUP(customer!A767,Marketing!A:I,4,FALSE)</f>
        <v>0</v>
      </c>
      <c r="Y767">
        <f>VLOOKUP(customer!A767,Marketing!A:I,5,FALSE)</f>
        <v>0</v>
      </c>
      <c r="Z767">
        <f>VLOOKUP(customer!A767,Marketing!A:I,6,FALSE)</f>
        <v>0</v>
      </c>
      <c r="AA767">
        <f>VLOOKUP(customer!A767,Marketing!A:I,7,FALSE)</f>
        <v>0</v>
      </c>
      <c r="AB767">
        <f>VLOOKUP(customer!A767,Marketing!A:I,8,FALSE)</f>
        <v>0</v>
      </c>
      <c r="AC767" s="1">
        <f>VLOOKUP(customer!A767,Marketing!A:I,9,FALSE)</f>
        <v>43994</v>
      </c>
    </row>
    <row r="768" spans="1:29" x14ac:dyDescent="0.3">
      <c r="A768">
        <v>2670</v>
      </c>
      <c r="B768">
        <v>162335</v>
      </c>
      <c r="C768">
        <v>0</v>
      </c>
      <c r="D768">
        <v>1</v>
      </c>
      <c r="E768">
        <v>68</v>
      </c>
      <c r="F768" t="str">
        <f>IF(customer!G768=1, "Married", IF(customer!H768=1, "Single", IF(customer!F768=1, "Divorced", IF(customer!I768=1, "Together", IF(customer!J768=1, "Widowed", "Unknown")))))</f>
        <v>Divorced</v>
      </c>
      <c r="G768" t="str">
        <f>IF(customer!K768=1,"Basic",IF(customer!L768=1,"Graduate",IF(customer!M768=1,"Master",IF(customer!N768=1,"PhD","Unknown"))))</f>
        <v>Graduate</v>
      </c>
      <c r="H768" t="s">
        <v>17</v>
      </c>
      <c r="I768">
        <f>VLOOKUP(customer!A768,sales_update!A:N,2,FALSE)</f>
        <v>87</v>
      </c>
      <c r="J768">
        <f xml:space="preserve"> VLOOKUP(customer!A768,sales_update!A:N,3,FALSE)</f>
        <v>633</v>
      </c>
      <c r="K768">
        <f>VLOOKUP(customer!A768,sales_update!A:N,4,FALSE)</f>
        <v>341</v>
      </c>
      <c r="L768">
        <f>VLOOKUP(customer!A768,sales_update!A:N,5,FALSE)</f>
        <v>565</v>
      </c>
      <c r="M768">
        <f>VLOOKUP(customer!A768,sales_update!A:N,6,FALSE)</f>
        <v>221</v>
      </c>
      <c r="N768">
        <f>VLOOKUP(customer!A768,sales_update!A:N,7,FALSE)</f>
        <v>16</v>
      </c>
      <c r="O768">
        <f>VLOOKUP(customer!A768,sales_update!A:N,8,FALSE)</f>
        <v>68</v>
      </c>
      <c r="P768">
        <f>VLOOKUP(customer!A768,sales_update!A:N,9,FALSE)</f>
        <v>1708</v>
      </c>
      <c r="Q768">
        <f>VLOOKUP(customer!A768,sales_update!A:N,10,FALSE)</f>
        <v>2</v>
      </c>
      <c r="R768">
        <f>VLOOKUP(customer!A768,sales_update!A:N,11,FALSE)</f>
        <v>3</v>
      </c>
      <c r="S768">
        <f>VLOOKUP(customer!A768,sales_update!A:N,12,FALSE)</f>
        <v>3</v>
      </c>
      <c r="T768">
        <f>VLOOKUP(customer!A768,sales_update!A:N,13,FALSE)</f>
        <v>13</v>
      </c>
      <c r="U768">
        <f>VLOOKUP(customer!A768,sales_update!A:N,14,FALSE)</f>
        <v>2</v>
      </c>
      <c r="V768">
        <f>VLOOKUP(customer!A768,Marketing!A:I,2,FALSE)</f>
        <v>0</v>
      </c>
      <c r="W768">
        <f>VLOOKUP(customer!A768,Marketing!A:I,3,FALSE)</f>
        <v>0</v>
      </c>
      <c r="X768">
        <f>VLOOKUP(customer!A768,Marketing!A:I,4,FALSE)</f>
        <v>0</v>
      </c>
      <c r="Y768">
        <f>VLOOKUP(customer!A768,Marketing!A:I,5,FALSE)</f>
        <v>0</v>
      </c>
      <c r="Z768">
        <f>VLOOKUP(customer!A768,Marketing!A:I,6,FALSE)</f>
        <v>0</v>
      </c>
      <c r="AA768">
        <f>VLOOKUP(customer!A768,Marketing!A:I,7,FALSE)</f>
        <v>0</v>
      </c>
      <c r="AB768">
        <f>VLOOKUP(customer!A768,Marketing!A:I,8,FALSE)</f>
        <v>0</v>
      </c>
      <c r="AC768" s="1">
        <f>VLOOKUP(customer!A768,Marketing!A:I,9,FALSE)</f>
        <v>43766</v>
      </c>
    </row>
    <row r="769" spans="1:29" x14ac:dyDescent="0.3">
      <c r="A769">
        <v>2174</v>
      </c>
      <c r="B769">
        <v>162307</v>
      </c>
      <c r="C769">
        <v>0</v>
      </c>
      <c r="D769">
        <v>1</v>
      </c>
      <c r="E769">
        <v>68</v>
      </c>
      <c r="F769" t="str">
        <f>IF(customer!G769=1, "Married", IF(customer!H769=1, "Single", IF(customer!F769=1, "Divorced", IF(customer!I769=1, "Together", IF(customer!J769=1, "Widowed", "Unknown")))))</f>
        <v>Single</v>
      </c>
      <c r="G769" t="str">
        <f>IF(customer!K769=1,"Basic",IF(customer!L769=1,"Graduate",IF(customer!M769=1,"Master",IF(customer!N769=1,"PhD","Unknown"))))</f>
        <v>Graduate</v>
      </c>
      <c r="H769" t="s">
        <v>19</v>
      </c>
      <c r="I769">
        <f>VLOOKUP(customer!A769,sales_update!A:N,2,FALSE)</f>
        <v>94</v>
      </c>
      <c r="J769">
        <f xml:space="preserve"> VLOOKUP(customer!A769,sales_update!A:N,3,FALSE)</f>
        <v>227</v>
      </c>
      <c r="K769">
        <f>VLOOKUP(customer!A769,sales_update!A:N,4,FALSE)</f>
        <v>34</v>
      </c>
      <c r="L769">
        <f>VLOOKUP(customer!A769,sales_update!A:N,5,FALSE)</f>
        <v>89</v>
      </c>
      <c r="M769">
        <f>VLOOKUP(customer!A769,sales_update!A:N,6,FALSE)</f>
        <v>26</v>
      </c>
      <c r="N769">
        <f>VLOOKUP(customer!A769,sales_update!A:N,7,FALSE)</f>
        <v>16</v>
      </c>
      <c r="O769">
        <f>VLOOKUP(customer!A769,sales_update!A:N,8,FALSE)</f>
        <v>26</v>
      </c>
      <c r="P769">
        <f>VLOOKUP(customer!A769,sales_update!A:N,9,FALSE)</f>
        <v>365</v>
      </c>
      <c r="Q769">
        <f>VLOOKUP(customer!A769,sales_update!A:N,10,FALSE)</f>
        <v>1</v>
      </c>
      <c r="R769">
        <f>VLOOKUP(customer!A769,sales_update!A:N,11,FALSE)</f>
        <v>4</v>
      </c>
      <c r="S769">
        <f>VLOOKUP(customer!A769,sales_update!A:N,12,FALSE)</f>
        <v>0</v>
      </c>
      <c r="T769">
        <f>VLOOKUP(customer!A769,sales_update!A:N,13,FALSE)</f>
        <v>4</v>
      </c>
      <c r="U769">
        <f>VLOOKUP(customer!A769,sales_update!A:N,14,FALSE)</f>
        <v>5</v>
      </c>
      <c r="V769">
        <f>VLOOKUP(customer!A769,Marketing!A:I,2,FALSE)</f>
        <v>0</v>
      </c>
      <c r="W769">
        <f>VLOOKUP(customer!A769,Marketing!A:I,3,FALSE)</f>
        <v>0</v>
      </c>
      <c r="X769">
        <f>VLOOKUP(customer!A769,Marketing!A:I,4,FALSE)</f>
        <v>0</v>
      </c>
      <c r="Y769">
        <f>VLOOKUP(customer!A769,Marketing!A:I,5,FALSE)</f>
        <v>0</v>
      </c>
      <c r="Z769">
        <f>VLOOKUP(customer!A769,Marketing!A:I,6,FALSE)</f>
        <v>0</v>
      </c>
      <c r="AA769">
        <f>VLOOKUP(customer!A769,Marketing!A:I,7,FALSE)</f>
        <v>0</v>
      </c>
      <c r="AB769">
        <f>VLOOKUP(customer!A769,Marketing!A:I,8,FALSE)</f>
        <v>0</v>
      </c>
      <c r="AC769" s="1">
        <f>VLOOKUP(customer!A769,Marketing!A:I,9,FALSE)</f>
        <v>44036</v>
      </c>
    </row>
    <row r="770" spans="1:29" x14ac:dyDescent="0.3">
      <c r="A770">
        <v>1737</v>
      </c>
      <c r="B770">
        <v>162220</v>
      </c>
      <c r="C770">
        <v>0</v>
      </c>
      <c r="D770">
        <v>1</v>
      </c>
      <c r="E770">
        <v>48</v>
      </c>
      <c r="F770" t="str">
        <f>IF(customer!G770=1, "Married", IF(customer!H770=1, "Single", IF(customer!F770=1, "Divorced", IF(customer!I770=1, "Together", IF(customer!J770=1, "Widowed", "Unknown")))))</f>
        <v>Together</v>
      </c>
      <c r="G770" t="str">
        <f>IF(customer!K770=1,"Basic",IF(customer!L770=1,"Graduate",IF(customer!M770=1,"Master",IF(customer!N770=1,"PhD","Unknown"))))</f>
        <v>PhD</v>
      </c>
      <c r="H770" t="s">
        <v>16</v>
      </c>
      <c r="I770">
        <f>VLOOKUP(customer!A770,sales_update!A:N,2,FALSE)</f>
        <v>55</v>
      </c>
      <c r="J770">
        <f xml:space="preserve"> VLOOKUP(customer!A770,sales_update!A:N,3,FALSE)</f>
        <v>2083</v>
      </c>
      <c r="K770">
        <f>VLOOKUP(customer!A770,sales_update!A:N,4,FALSE)</f>
        <v>31</v>
      </c>
      <c r="L770">
        <f>VLOOKUP(customer!A770,sales_update!A:N,5,FALSE)</f>
        <v>978</v>
      </c>
      <c r="M770">
        <f>VLOOKUP(customer!A770,sales_update!A:N,6,FALSE)</f>
        <v>42</v>
      </c>
      <c r="N770">
        <f>VLOOKUP(customer!A770,sales_update!A:N,7,FALSE)</f>
        <v>31</v>
      </c>
      <c r="O770">
        <f>VLOOKUP(customer!A770,sales_update!A:N,8,FALSE)</f>
        <v>31</v>
      </c>
      <c r="P770">
        <f>VLOOKUP(customer!A770,sales_update!A:N,9,FALSE)</f>
        <v>3134</v>
      </c>
      <c r="Q770">
        <f>VLOOKUP(customer!A770,sales_update!A:N,10,FALSE)</f>
        <v>5</v>
      </c>
      <c r="R770">
        <f>VLOOKUP(customer!A770,sales_update!A:N,11,FALSE)</f>
        <v>7</v>
      </c>
      <c r="S770">
        <f>VLOOKUP(customer!A770,sales_update!A:N,12,FALSE)</f>
        <v>6</v>
      </c>
      <c r="T770">
        <f>VLOOKUP(customer!A770,sales_update!A:N,13,FALSE)</f>
        <v>5</v>
      </c>
      <c r="U770">
        <f>VLOOKUP(customer!A770,sales_update!A:N,14,FALSE)</f>
        <v>6</v>
      </c>
      <c r="V770">
        <f>VLOOKUP(customer!A770,Marketing!A:I,2,FALSE)</f>
        <v>0</v>
      </c>
      <c r="W770">
        <f>VLOOKUP(customer!A770,Marketing!A:I,3,FALSE)</f>
        <v>0</v>
      </c>
      <c r="X770">
        <f>VLOOKUP(customer!A770,Marketing!A:I,4,FALSE)</f>
        <v>0</v>
      </c>
      <c r="Y770">
        <f>VLOOKUP(customer!A770,Marketing!A:I,5,FALSE)</f>
        <v>0</v>
      </c>
      <c r="Z770">
        <f>VLOOKUP(customer!A770,Marketing!A:I,6,FALSE)</f>
        <v>0</v>
      </c>
      <c r="AA770">
        <f>VLOOKUP(customer!A770,Marketing!A:I,7,FALSE)</f>
        <v>0</v>
      </c>
      <c r="AB770">
        <f>VLOOKUP(customer!A770,Marketing!A:I,8,FALSE)</f>
        <v>1</v>
      </c>
      <c r="AC770" s="1">
        <f>VLOOKUP(customer!A770,Marketing!A:I,9,FALSE)</f>
        <v>43481</v>
      </c>
    </row>
    <row r="771" spans="1:29" x14ac:dyDescent="0.3">
      <c r="A771">
        <v>1320</v>
      </c>
      <c r="B771">
        <v>162204</v>
      </c>
      <c r="C771">
        <v>0</v>
      </c>
      <c r="D771">
        <v>2</v>
      </c>
      <c r="E771">
        <v>60</v>
      </c>
      <c r="F771" t="str">
        <f>IF(customer!G771=1, "Married", IF(customer!H771=1, "Single", IF(customer!F771=1, "Divorced", IF(customer!I771=1, "Together", IF(customer!J771=1, "Widowed", "Unknown")))))</f>
        <v>Divorced</v>
      </c>
      <c r="G771" t="str">
        <f>IF(customer!K771=1,"Basic",IF(customer!L771=1,"Graduate",IF(customer!M771=1,"Master",IF(customer!N771=1,"PhD","Unknown"))))</f>
        <v>Graduate</v>
      </c>
      <c r="H771" t="s">
        <v>17</v>
      </c>
      <c r="I771">
        <f>VLOOKUP(customer!A771,sales_update!A:N,2,FALSE)</f>
        <v>38</v>
      </c>
      <c r="J771">
        <f xml:space="preserve"> VLOOKUP(customer!A771,sales_update!A:N,3,FALSE)</f>
        <v>827</v>
      </c>
      <c r="K771">
        <f>VLOOKUP(customer!A771,sales_update!A:N,4,FALSE)</f>
        <v>120</v>
      </c>
      <c r="L771">
        <f>VLOOKUP(customer!A771,sales_update!A:N,5,FALSE)</f>
        <v>644</v>
      </c>
      <c r="M771">
        <f>VLOOKUP(customer!A771,sales_update!A:N,6,FALSE)</f>
        <v>394</v>
      </c>
      <c r="N771">
        <f>VLOOKUP(customer!A771,sales_update!A:N,7,FALSE)</f>
        <v>120</v>
      </c>
      <c r="O771">
        <f>VLOOKUP(customer!A771,sales_update!A:N,8,FALSE)</f>
        <v>362</v>
      </c>
      <c r="P771">
        <f>VLOOKUP(customer!A771,sales_update!A:N,9,FALSE)</f>
        <v>1742</v>
      </c>
      <c r="Q771">
        <f>VLOOKUP(customer!A771,sales_update!A:N,10,FALSE)</f>
        <v>1</v>
      </c>
      <c r="R771">
        <f>VLOOKUP(customer!A771,sales_update!A:N,11,FALSE)</f>
        <v>4</v>
      </c>
      <c r="S771">
        <f>VLOOKUP(customer!A771,sales_update!A:N,12,FALSE)</f>
        <v>5</v>
      </c>
      <c r="T771">
        <f>VLOOKUP(customer!A771,sales_update!A:N,13,FALSE)</f>
        <v>12</v>
      </c>
      <c r="U771">
        <f>VLOOKUP(customer!A771,sales_update!A:N,14,FALSE)</f>
        <v>3</v>
      </c>
      <c r="V771">
        <f>VLOOKUP(customer!A771,Marketing!A:I,2,FALSE)</f>
        <v>0</v>
      </c>
      <c r="W771">
        <f>VLOOKUP(customer!A771,Marketing!A:I,3,FALSE)</f>
        <v>0</v>
      </c>
      <c r="X771">
        <f>VLOOKUP(customer!A771,Marketing!A:I,4,FALSE)</f>
        <v>0</v>
      </c>
      <c r="Y771">
        <f>VLOOKUP(customer!A771,Marketing!A:I,5,FALSE)</f>
        <v>0</v>
      </c>
      <c r="Z771">
        <f>VLOOKUP(customer!A771,Marketing!A:I,6,FALSE)</f>
        <v>0</v>
      </c>
      <c r="AA771">
        <f>VLOOKUP(customer!A771,Marketing!A:I,7,FALSE)</f>
        <v>0</v>
      </c>
      <c r="AB771">
        <f>VLOOKUP(customer!A771,Marketing!A:I,8,FALSE)</f>
        <v>0</v>
      </c>
      <c r="AC771" s="1">
        <f>VLOOKUP(customer!A771,Marketing!A:I,9,FALSE)</f>
        <v>43513</v>
      </c>
    </row>
    <row r="772" spans="1:29" x14ac:dyDescent="0.3">
      <c r="A772">
        <v>1310</v>
      </c>
      <c r="B772">
        <v>162187</v>
      </c>
      <c r="C772">
        <v>0</v>
      </c>
      <c r="D772">
        <v>0</v>
      </c>
      <c r="E772">
        <v>63</v>
      </c>
      <c r="F772" t="str">
        <f>IF(customer!G772=1, "Married", IF(customer!H772=1, "Single", IF(customer!F772=1, "Divorced", IF(customer!I772=1, "Together", IF(customer!J772=1, "Widowed", "Unknown")))))</f>
        <v>Married</v>
      </c>
      <c r="G772" t="str">
        <f>IF(customer!K772=1,"Basic",IF(customer!L772=1,"Graduate",IF(customer!M772=1,"Master",IF(customer!N772=1,"PhD","Unknown"))))</f>
        <v>Graduate</v>
      </c>
      <c r="H772" t="s">
        <v>19</v>
      </c>
      <c r="I772">
        <f>VLOOKUP(customer!A772,sales_update!A:N,2,FALSE)</f>
        <v>49</v>
      </c>
      <c r="J772">
        <f xml:space="preserve"> VLOOKUP(customer!A772,sales_update!A:N,3,FALSE)</f>
        <v>2066</v>
      </c>
      <c r="K772">
        <f>VLOOKUP(customer!A772,sales_update!A:N,4,FALSE)</f>
        <v>0</v>
      </c>
      <c r="L772">
        <f>VLOOKUP(customer!A772,sales_update!A:N,5,FALSE)</f>
        <v>717</v>
      </c>
      <c r="M772">
        <f>VLOOKUP(customer!A772,sales_update!A:N,6,FALSE)</f>
        <v>117</v>
      </c>
      <c r="N772">
        <f>VLOOKUP(customer!A772,sales_update!A:N,7,FALSE)</f>
        <v>117</v>
      </c>
      <c r="O772">
        <f>VLOOKUP(customer!A772,sales_update!A:N,8,FALSE)</f>
        <v>329</v>
      </c>
      <c r="P772">
        <f>VLOOKUP(customer!A772,sales_update!A:N,9,FALSE)</f>
        <v>2689</v>
      </c>
      <c r="Q772">
        <f>VLOOKUP(customer!A772,sales_update!A:N,10,FALSE)</f>
        <v>1</v>
      </c>
      <c r="R772">
        <f>VLOOKUP(customer!A772,sales_update!A:N,11,FALSE)</f>
        <v>4</v>
      </c>
      <c r="S772">
        <f>VLOOKUP(customer!A772,sales_update!A:N,12,FALSE)</f>
        <v>8</v>
      </c>
      <c r="T772">
        <f>VLOOKUP(customer!A772,sales_update!A:N,13,FALSE)</f>
        <v>5</v>
      </c>
      <c r="U772">
        <f>VLOOKUP(customer!A772,sales_update!A:N,14,FALSE)</f>
        <v>3</v>
      </c>
      <c r="V772">
        <f>VLOOKUP(customer!A772,Marketing!A:I,2,FALSE)</f>
        <v>0</v>
      </c>
      <c r="W772">
        <f>VLOOKUP(customer!A772,Marketing!A:I,3,FALSE)</f>
        <v>0</v>
      </c>
      <c r="X772">
        <f>VLOOKUP(customer!A772,Marketing!A:I,4,FALSE)</f>
        <v>0</v>
      </c>
      <c r="Y772">
        <f>VLOOKUP(customer!A772,Marketing!A:I,5,FALSE)</f>
        <v>0</v>
      </c>
      <c r="Z772">
        <f>VLOOKUP(customer!A772,Marketing!A:I,6,FALSE)</f>
        <v>0</v>
      </c>
      <c r="AA772">
        <f>VLOOKUP(customer!A772,Marketing!A:I,7,FALSE)</f>
        <v>0</v>
      </c>
      <c r="AB772">
        <f>VLOOKUP(customer!A772,Marketing!A:I,8,FALSE)</f>
        <v>0</v>
      </c>
      <c r="AC772" s="1">
        <f>VLOOKUP(customer!A772,Marketing!A:I,9,FALSE)</f>
        <v>43809</v>
      </c>
    </row>
    <row r="773" spans="1:29" x14ac:dyDescent="0.3">
      <c r="A773">
        <v>1345</v>
      </c>
      <c r="B773">
        <v>162187</v>
      </c>
      <c r="C773">
        <v>0</v>
      </c>
      <c r="D773">
        <v>1</v>
      </c>
      <c r="E773">
        <v>51</v>
      </c>
      <c r="F773" t="str">
        <f>IF(customer!G773=1, "Married", IF(customer!H773=1, "Single", IF(customer!F773=1, "Divorced", IF(customer!I773=1, "Together", IF(customer!J773=1, "Widowed", "Unknown")))))</f>
        <v>Widowed</v>
      </c>
      <c r="G773" t="str">
        <f>IF(customer!K773=1,"Basic",IF(customer!L773=1,"Graduate",IF(customer!M773=1,"Master",IF(customer!N773=1,"PhD","Unknown"))))</f>
        <v>PhD</v>
      </c>
      <c r="H773" t="s">
        <v>18</v>
      </c>
      <c r="I773">
        <f>VLOOKUP(customer!A773,sales_update!A:N,2,FALSE)</f>
        <v>38</v>
      </c>
      <c r="J773">
        <f xml:space="preserve"> VLOOKUP(customer!A773,sales_update!A:N,3,FALSE)</f>
        <v>1335</v>
      </c>
      <c r="K773">
        <f>VLOOKUP(customer!A773,sales_update!A:N,4,FALSE)</f>
        <v>0</v>
      </c>
      <c r="L773">
        <f>VLOOKUP(customer!A773,sales_update!A:N,5,FALSE)</f>
        <v>216</v>
      </c>
      <c r="M773">
        <f>VLOOKUP(customer!A773,sales_update!A:N,6,FALSE)</f>
        <v>0</v>
      </c>
      <c r="N773">
        <f>VLOOKUP(customer!A773,sales_update!A:N,7,FALSE)</f>
        <v>0</v>
      </c>
      <c r="O773">
        <f>VLOOKUP(customer!A773,sales_update!A:N,8,FALSE)</f>
        <v>107</v>
      </c>
      <c r="P773">
        <f>VLOOKUP(customer!A773,sales_update!A:N,9,FALSE)</f>
        <v>1445</v>
      </c>
      <c r="Q773">
        <f>VLOOKUP(customer!A773,sales_update!A:N,10,FALSE)</f>
        <v>3</v>
      </c>
      <c r="R773">
        <f>VLOOKUP(customer!A773,sales_update!A:N,11,FALSE)</f>
        <v>6</v>
      </c>
      <c r="S773">
        <f>VLOOKUP(customer!A773,sales_update!A:N,12,FALSE)</f>
        <v>2</v>
      </c>
      <c r="T773">
        <f>VLOOKUP(customer!A773,sales_update!A:N,13,FALSE)</f>
        <v>10</v>
      </c>
      <c r="U773">
        <f>VLOOKUP(customer!A773,sales_update!A:N,14,FALSE)</f>
        <v>4</v>
      </c>
      <c r="V773">
        <f>VLOOKUP(customer!A773,Marketing!A:I,2,FALSE)</f>
        <v>0</v>
      </c>
      <c r="W773">
        <f>VLOOKUP(customer!A773,Marketing!A:I,3,FALSE)</f>
        <v>0</v>
      </c>
      <c r="X773">
        <f>VLOOKUP(customer!A773,Marketing!A:I,4,FALSE)</f>
        <v>0</v>
      </c>
      <c r="Y773">
        <f>VLOOKUP(customer!A773,Marketing!A:I,5,FALSE)</f>
        <v>0</v>
      </c>
      <c r="Z773">
        <f>VLOOKUP(customer!A773,Marketing!A:I,6,FALSE)</f>
        <v>0</v>
      </c>
      <c r="AA773">
        <f>VLOOKUP(customer!A773,Marketing!A:I,7,FALSE)</f>
        <v>0</v>
      </c>
      <c r="AB773">
        <f>VLOOKUP(customer!A773,Marketing!A:I,8,FALSE)</f>
        <v>0</v>
      </c>
      <c r="AC773" s="1">
        <f>VLOOKUP(customer!A773,Marketing!A:I,9,FALSE)</f>
        <v>44069</v>
      </c>
    </row>
    <row r="774" spans="1:29" x14ac:dyDescent="0.3">
      <c r="A774">
        <v>2337</v>
      </c>
      <c r="B774">
        <v>162159</v>
      </c>
      <c r="C774">
        <v>0</v>
      </c>
      <c r="D774">
        <v>0</v>
      </c>
      <c r="E774">
        <v>74</v>
      </c>
      <c r="F774" t="str">
        <f>IF(customer!G774=1, "Married", IF(customer!H774=1, "Single", IF(customer!F774=1, "Divorced", IF(customer!I774=1, "Together", IF(customer!J774=1, "Widowed", "Unknown")))))</f>
        <v>Single</v>
      </c>
      <c r="G774" t="str">
        <f>IF(customer!K774=1,"Basic",IF(customer!L774=1,"Graduate",IF(customer!M774=1,"Master",IF(customer!N774=1,"PhD","Unknown"))))</f>
        <v>PhD</v>
      </c>
      <c r="H774" t="s">
        <v>16</v>
      </c>
      <c r="I774">
        <f>VLOOKUP(customer!A774,sales_update!A:N,2,FALSE)</f>
        <v>68</v>
      </c>
      <c r="J774">
        <f xml:space="preserve"> VLOOKUP(customer!A774,sales_update!A:N,3,FALSE)</f>
        <v>475</v>
      </c>
      <c r="K774">
        <f>VLOOKUP(customer!A774,sales_update!A:N,4,FALSE)</f>
        <v>44</v>
      </c>
      <c r="L774">
        <f>VLOOKUP(customer!A774,sales_update!A:N,5,FALSE)</f>
        <v>676</v>
      </c>
      <c r="M774">
        <f>VLOOKUP(customer!A774,sales_update!A:N,6,FALSE)</f>
        <v>201</v>
      </c>
      <c r="N774">
        <f>VLOOKUP(customer!A774,sales_update!A:N,7,FALSE)</f>
        <v>183</v>
      </c>
      <c r="O774">
        <f>VLOOKUP(customer!A774,sales_update!A:N,8,FALSE)</f>
        <v>76</v>
      </c>
      <c r="P774">
        <f>VLOOKUP(customer!A774,sales_update!A:N,9,FALSE)</f>
        <v>1503</v>
      </c>
      <c r="Q774">
        <f>VLOOKUP(customer!A774,sales_update!A:N,10,FALSE)</f>
        <v>1</v>
      </c>
      <c r="R774">
        <f>VLOOKUP(customer!A774,sales_update!A:N,11,FALSE)</f>
        <v>6</v>
      </c>
      <c r="S774">
        <f>VLOOKUP(customer!A774,sales_update!A:N,12,FALSE)</f>
        <v>2</v>
      </c>
      <c r="T774">
        <f>VLOOKUP(customer!A774,sales_update!A:N,13,FALSE)</f>
        <v>10</v>
      </c>
      <c r="U774">
        <f>VLOOKUP(customer!A774,sales_update!A:N,14,FALSE)</f>
        <v>4</v>
      </c>
      <c r="V774">
        <f>VLOOKUP(customer!A774,Marketing!A:I,2,FALSE)</f>
        <v>0</v>
      </c>
      <c r="W774">
        <f>VLOOKUP(customer!A774,Marketing!A:I,3,FALSE)</f>
        <v>0</v>
      </c>
      <c r="X774">
        <f>VLOOKUP(customer!A774,Marketing!A:I,4,FALSE)</f>
        <v>0</v>
      </c>
      <c r="Y774">
        <f>VLOOKUP(customer!A774,Marketing!A:I,5,FALSE)</f>
        <v>0</v>
      </c>
      <c r="Z774">
        <f>VLOOKUP(customer!A774,Marketing!A:I,6,FALSE)</f>
        <v>0</v>
      </c>
      <c r="AA774">
        <f>VLOOKUP(customer!A774,Marketing!A:I,7,FALSE)</f>
        <v>0</v>
      </c>
      <c r="AB774">
        <f>VLOOKUP(customer!A774,Marketing!A:I,8,FALSE)</f>
        <v>0</v>
      </c>
      <c r="AC774" s="1">
        <f>VLOOKUP(customer!A774,Marketing!A:I,9,FALSE)</f>
        <v>44106</v>
      </c>
    </row>
    <row r="775" spans="1:29" x14ac:dyDescent="0.3">
      <c r="A775">
        <v>2328</v>
      </c>
      <c r="B775">
        <v>162061</v>
      </c>
      <c r="C775">
        <v>0</v>
      </c>
      <c r="D775">
        <v>1</v>
      </c>
      <c r="E775">
        <v>44</v>
      </c>
      <c r="F775" t="str">
        <f>IF(customer!G775=1, "Married", IF(customer!H775=1, "Single", IF(customer!F775=1, "Divorced", IF(customer!I775=1, "Together", IF(customer!J775=1, "Widowed", "Unknown")))))</f>
        <v>Together</v>
      </c>
      <c r="G775" t="str">
        <f>IF(customer!K775=1,"Basic",IF(customer!L775=1,"Graduate",IF(customer!M775=1,"Master",IF(customer!N775=1,"PhD","Unknown"))))</f>
        <v>Graduate</v>
      </c>
      <c r="H775" t="s">
        <v>17</v>
      </c>
      <c r="I775">
        <f>VLOOKUP(customer!A775,sales_update!A:N,2,FALSE)</f>
        <v>12</v>
      </c>
      <c r="J775">
        <f xml:space="preserve"> VLOOKUP(customer!A775,sales_update!A:N,3,FALSE)</f>
        <v>1674</v>
      </c>
      <c r="K775">
        <f>VLOOKUP(customer!A775,sales_update!A:N,4,FALSE)</f>
        <v>18</v>
      </c>
      <c r="L775">
        <f>VLOOKUP(customer!A775,sales_update!A:N,5,FALSE)</f>
        <v>219</v>
      </c>
      <c r="M775">
        <f>VLOOKUP(customer!A775,sales_update!A:N,6,FALSE)</f>
        <v>0</v>
      </c>
      <c r="N775">
        <f>VLOOKUP(customer!A775,sales_update!A:N,7,FALSE)</f>
        <v>78</v>
      </c>
      <c r="O775">
        <f>VLOOKUP(customer!A775,sales_update!A:N,8,FALSE)</f>
        <v>99</v>
      </c>
      <c r="P775">
        <f>VLOOKUP(customer!A775,sales_update!A:N,9,FALSE)</f>
        <v>1891</v>
      </c>
      <c r="Q775">
        <f>VLOOKUP(customer!A775,sales_update!A:N,10,FALSE)</f>
        <v>3</v>
      </c>
      <c r="R775">
        <f>VLOOKUP(customer!A775,sales_update!A:N,11,FALSE)</f>
        <v>10</v>
      </c>
      <c r="S775">
        <f>VLOOKUP(customer!A775,sales_update!A:N,12,FALSE)</f>
        <v>4</v>
      </c>
      <c r="T775">
        <f>VLOOKUP(customer!A775,sales_update!A:N,13,FALSE)</f>
        <v>7</v>
      </c>
      <c r="U775">
        <f>VLOOKUP(customer!A775,sales_update!A:N,14,FALSE)</f>
        <v>6</v>
      </c>
      <c r="V775">
        <f>VLOOKUP(customer!A775,Marketing!A:I,2,FALSE)</f>
        <v>0</v>
      </c>
      <c r="W775">
        <f>VLOOKUP(customer!A775,Marketing!A:I,3,FALSE)</f>
        <v>1</v>
      </c>
      <c r="X775">
        <f>VLOOKUP(customer!A775,Marketing!A:I,4,FALSE)</f>
        <v>0</v>
      </c>
      <c r="Y775">
        <f>VLOOKUP(customer!A775,Marketing!A:I,5,FALSE)</f>
        <v>0</v>
      </c>
      <c r="Z775">
        <f>VLOOKUP(customer!A775,Marketing!A:I,6,FALSE)</f>
        <v>0</v>
      </c>
      <c r="AA775">
        <f>VLOOKUP(customer!A775,Marketing!A:I,7,FALSE)</f>
        <v>0</v>
      </c>
      <c r="AB775">
        <f>VLOOKUP(customer!A775,Marketing!A:I,8,FALSE)</f>
        <v>0</v>
      </c>
      <c r="AC775" s="1">
        <f>VLOOKUP(customer!A775,Marketing!A:I,9,FALSE)</f>
        <v>43866</v>
      </c>
    </row>
    <row r="776" spans="1:29" x14ac:dyDescent="0.3">
      <c r="A776">
        <v>1750</v>
      </c>
      <c r="B776">
        <v>162058</v>
      </c>
      <c r="C776">
        <v>0</v>
      </c>
      <c r="D776">
        <v>1</v>
      </c>
      <c r="E776">
        <v>64</v>
      </c>
      <c r="F776" t="str">
        <f>IF(customer!G776=1, "Married", IF(customer!H776=1, "Single", IF(customer!F776=1, "Divorced", IF(customer!I776=1, "Together", IF(customer!J776=1, "Widowed", "Unknown")))))</f>
        <v>Married</v>
      </c>
      <c r="G776" t="str">
        <f>IF(customer!K776=1,"Basic",IF(customer!L776=1,"Graduate",IF(customer!M776=1,"Master",IF(customer!N776=1,"PhD","Unknown"))))</f>
        <v>Master</v>
      </c>
      <c r="H776" t="s">
        <v>20</v>
      </c>
      <c r="I776">
        <f>VLOOKUP(customer!A776,sales_update!A:N,2,FALSE)</f>
        <v>52</v>
      </c>
      <c r="J776">
        <f xml:space="preserve"> VLOOKUP(customer!A776,sales_update!A:N,3,FALSE)</f>
        <v>786</v>
      </c>
      <c r="K776">
        <f>VLOOKUP(customer!A776,sales_update!A:N,4,FALSE)</f>
        <v>18</v>
      </c>
      <c r="L776">
        <f>VLOOKUP(customer!A776,sales_update!A:N,5,FALSE)</f>
        <v>193</v>
      </c>
      <c r="M776">
        <f>VLOOKUP(customer!A776,sales_update!A:N,6,FALSE)</f>
        <v>26</v>
      </c>
      <c r="N776">
        <f>VLOOKUP(customer!A776,sales_update!A:N,7,FALSE)</f>
        <v>0</v>
      </c>
      <c r="O776">
        <f>VLOOKUP(customer!A776,sales_update!A:N,8,FALSE)</f>
        <v>151</v>
      </c>
      <c r="P776">
        <f>VLOOKUP(customer!A776,sales_update!A:N,9,FALSE)</f>
        <v>872</v>
      </c>
      <c r="Q776">
        <f>VLOOKUP(customer!A776,sales_update!A:N,10,FALSE)</f>
        <v>4</v>
      </c>
      <c r="R776">
        <f>VLOOKUP(customer!A776,sales_update!A:N,11,FALSE)</f>
        <v>6</v>
      </c>
      <c r="S776">
        <f>VLOOKUP(customer!A776,sales_update!A:N,12,FALSE)</f>
        <v>1</v>
      </c>
      <c r="T776">
        <f>VLOOKUP(customer!A776,sales_update!A:N,13,FALSE)</f>
        <v>7</v>
      </c>
      <c r="U776">
        <f>VLOOKUP(customer!A776,sales_update!A:N,14,FALSE)</f>
        <v>6</v>
      </c>
      <c r="V776">
        <f>VLOOKUP(customer!A776,Marketing!A:I,2,FALSE)</f>
        <v>0</v>
      </c>
      <c r="W776">
        <f>VLOOKUP(customer!A776,Marketing!A:I,3,FALSE)</f>
        <v>0</v>
      </c>
      <c r="X776">
        <f>VLOOKUP(customer!A776,Marketing!A:I,4,FALSE)</f>
        <v>0</v>
      </c>
      <c r="Y776">
        <f>VLOOKUP(customer!A776,Marketing!A:I,5,FALSE)</f>
        <v>0</v>
      </c>
      <c r="Z776">
        <f>VLOOKUP(customer!A776,Marketing!A:I,6,FALSE)</f>
        <v>0</v>
      </c>
      <c r="AA776">
        <f>VLOOKUP(customer!A776,Marketing!A:I,7,FALSE)</f>
        <v>0</v>
      </c>
      <c r="AB776">
        <f>VLOOKUP(customer!A776,Marketing!A:I,8,FALSE)</f>
        <v>0</v>
      </c>
      <c r="AC776" s="1">
        <f>VLOOKUP(customer!A776,Marketing!A:I,9,FALSE)</f>
        <v>43769</v>
      </c>
    </row>
    <row r="777" spans="1:29" x14ac:dyDescent="0.3">
      <c r="A777">
        <v>1462</v>
      </c>
      <c r="B777">
        <v>162010</v>
      </c>
      <c r="C777">
        <v>0</v>
      </c>
      <c r="D777">
        <v>1</v>
      </c>
      <c r="E777">
        <v>48</v>
      </c>
      <c r="F777" t="str">
        <f>IF(customer!G777=1, "Married", IF(customer!H777=1, "Single", IF(customer!F777=1, "Divorced", IF(customer!I777=1, "Together", IF(customer!J777=1, "Widowed", "Unknown")))))</f>
        <v>Married</v>
      </c>
      <c r="G777" t="str">
        <f>IF(customer!K777=1,"Basic",IF(customer!L777=1,"Graduate",IF(customer!M777=1,"Master",IF(customer!N777=1,"PhD","Unknown"))))</f>
        <v>PhD</v>
      </c>
      <c r="H777" t="s">
        <v>20</v>
      </c>
      <c r="I777">
        <f>VLOOKUP(customer!A777,sales_update!A:N,2,FALSE)</f>
        <v>93</v>
      </c>
      <c r="J777">
        <f xml:space="preserve"> VLOOKUP(customer!A777,sales_update!A:N,3,FALSE)</f>
        <v>969</v>
      </c>
      <c r="K777">
        <f>VLOOKUP(customer!A777,sales_update!A:N,4,FALSE)</f>
        <v>57</v>
      </c>
      <c r="L777">
        <f>VLOOKUP(customer!A777,sales_update!A:N,5,FALSE)</f>
        <v>102</v>
      </c>
      <c r="M777">
        <f>VLOOKUP(customer!A777,sales_update!A:N,6,FALSE)</f>
        <v>16</v>
      </c>
      <c r="N777">
        <f>VLOOKUP(customer!A777,sales_update!A:N,7,FALSE)</f>
        <v>0</v>
      </c>
      <c r="O777">
        <f>VLOOKUP(customer!A777,sales_update!A:N,8,FALSE)</f>
        <v>240</v>
      </c>
      <c r="P777">
        <f>VLOOKUP(customer!A777,sales_update!A:N,9,FALSE)</f>
        <v>904</v>
      </c>
      <c r="Q777">
        <f>VLOOKUP(customer!A777,sales_update!A:N,10,FALSE)</f>
        <v>4</v>
      </c>
      <c r="R777">
        <f>VLOOKUP(customer!A777,sales_update!A:N,11,FALSE)</f>
        <v>6</v>
      </c>
      <c r="S777">
        <f>VLOOKUP(customer!A777,sales_update!A:N,12,FALSE)</f>
        <v>2</v>
      </c>
      <c r="T777">
        <f>VLOOKUP(customer!A777,sales_update!A:N,13,FALSE)</f>
        <v>7</v>
      </c>
      <c r="U777">
        <f>VLOOKUP(customer!A777,sales_update!A:N,14,FALSE)</f>
        <v>5</v>
      </c>
      <c r="V777">
        <f>VLOOKUP(customer!A777,Marketing!A:I,2,FALSE)</f>
        <v>0</v>
      </c>
      <c r="W777">
        <f>VLOOKUP(customer!A777,Marketing!A:I,3,FALSE)</f>
        <v>0</v>
      </c>
      <c r="X777">
        <f>VLOOKUP(customer!A777,Marketing!A:I,4,FALSE)</f>
        <v>0</v>
      </c>
      <c r="Y777">
        <f>VLOOKUP(customer!A777,Marketing!A:I,5,FALSE)</f>
        <v>0</v>
      </c>
      <c r="Z777">
        <f>VLOOKUP(customer!A777,Marketing!A:I,6,FALSE)</f>
        <v>0</v>
      </c>
      <c r="AA777">
        <f>VLOOKUP(customer!A777,Marketing!A:I,7,FALSE)</f>
        <v>0</v>
      </c>
      <c r="AB777">
        <f>VLOOKUP(customer!A777,Marketing!A:I,8,FALSE)</f>
        <v>0</v>
      </c>
      <c r="AC777" s="1">
        <f>VLOOKUP(customer!A777,Marketing!A:I,9,FALSE)</f>
        <v>43554</v>
      </c>
    </row>
    <row r="778" spans="1:29" x14ac:dyDescent="0.3">
      <c r="A778">
        <v>2168</v>
      </c>
      <c r="B778">
        <v>162000</v>
      </c>
      <c r="C778">
        <v>0</v>
      </c>
      <c r="D778">
        <v>1</v>
      </c>
      <c r="E778">
        <v>68</v>
      </c>
      <c r="F778" t="str">
        <f>IF(customer!G778=1, "Married", IF(customer!H778=1, "Single", IF(customer!F778=1, "Divorced", IF(customer!I778=1, "Together", IF(customer!J778=1, "Widowed", "Unknown")))))</f>
        <v>Single</v>
      </c>
      <c r="G778" t="str">
        <f>IF(customer!K778=1,"Basic",IF(customer!L778=1,"Graduate",IF(customer!M778=1,"Master",IF(customer!N778=1,"PhD","Unknown"))))</f>
        <v>PhD</v>
      </c>
      <c r="H778" t="s">
        <v>19</v>
      </c>
      <c r="I778">
        <f>VLOOKUP(customer!A778,sales_update!A:N,2,FALSE)</f>
        <v>25</v>
      </c>
      <c r="J778">
        <f xml:space="preserve"> VLOOKUP(customer!A778,sales_update!A:N,3,FALSE)</f>
        <v>2349</v>
      </c>
      <c r="K778">
        <f>VLOOKUP(customer!A778,sales_update!A:N,4,FALSE)</f>
        <v>0</v>
      </c>
      <c r="L778">
        <f>VLOOKUP(customer!A778,sales_update!A:N,5,FALSE)</f>
        <v>264</v>
      </c>
      <c r="M778">
        <f>VLOOKUP(customer!A778,sales_update!A:N,6,FALSE)</f>
        <v>0</v>
      </c>
      <c r="N778">
        <f>VLOOKUP(customer!A778,sales_update!A:N,7,FALSE)</f>
        <v>0</v>
      </c>
      <c r="O778">
        <f>VLOOKUP(customer!A778,sales_update!A:N,8,FALSE)</f>
        <v>52</v>
      </c>
      <c r="P778">
        <f>VLOOKUP(customer!A778,sales_update!A:N,9,FALSE)</f>
        <v>2561</v>
      </c>
      <c r="Q778">
        <f>VLOOKUP(customer!A778,sales_update!A:N,10,FALSE)</f>
        <v>1</v>
      </c>
      <c r="R778">
        <f>VLOOKUP(customer!A778,sales_update!A:N,11,FALSE)</f>
        <v>6</v>
      </c>
      <c r="S778">
        <f>VLOOKUP(customer!A778,sales_update!A:N,12,FALSE)</f>
        <v>6</v>
      </c>
      <c r="T778">
        <f>VLOOKUP(customer!A778,sales_update!A:N,13,FALSE)</f>
        <v>13</v>
      </c>
      <c r="U778">
        <f>VLOOKUP(customer!A778,sales_update!A:N,14,FALSE)</f>
        <v>4</v>
      </c>
      <c r="V778">
        <f>VLOOKUP(customer!A778,Marketing!A:I,2,FALSE)</f>
        <v>0</v>
      </c>
      <c r="W778">
        <f>VLOOKUP(customer!A778,Marketing!A:I,3,FALSE)</f>
        <v>0</v>
      </c>
      <c r="X778">
        <f>VLOOKUP(customer!A778,Marketing!A:I,4,FALSE)</f>
        <v>0</v>
      </c>
      <c r="Y778">
        <f>VLOOKUP(customer!A778,Marketing!A:I,5,FALSE)</f>
        <v>1</v>
      </c>
      <c r="Z778">
        <f>VLOOKUP(customer!A778,Marketing!A:I,6,FALSE)</f>
        <v>0</v>
      </c>
      <c r="AA778">
        <f>VLOOKUP(customer!A778,Marketing!A:I,7,FALSE)</f>
        <v>0</v>
      </c>
      <c r="AB778">
        <f>VLOOKUP(customer!A778,Marketing!A:I,8,FALSE)</f>
        <v>0</v>
      </c>
      <c r="AC778" s="1">
        <f>VLOOKUP(customer!A778,Marketing!A:I,9,FALSE)</f>
        <v>43860</v>
      </c>
    </row>
    <row r="779" spans="1:29" x14ac:dyDescent="0.3">
      <c r="A779">
        <v>1559</v>
      </c>
      <c r="B779">
        <v>161996</v>
      </c>
      <c r="C779">
        <v>0</v>
      </c>
      <c r="D779">
        <v>1</v>
      </c>
      <c r="E779">
        <v>43</v>
      </c>
      <c r="F779" t="str">
        <f>IF(customer!G779=1, "Married", IF(customer!H779=1, "Single", IF(customer!F779=1, "Divorced", IF(customer!I779=1, "Together", IF(customer!J779=1, "Widowed", "Unknown")))))</f>
        <v>Married</v>
      </c>
      <c r="G779" t="str">
        <f>IF(customer!K779=1,"Basic",IF(customer!L779=1,"Graduate",IF(customer!M779=1,"Master",IF(customer!N779=1,"PhD","Unknown"))))</f>
        <v>PhD</v>
      </c>
      <c r="H779" t="s">
        <v>15</v>
      </c>
      <c r="I779">
        <f>VLOOKUP(customer!A779,sales_update!A:N,2,FALSE)</f>
        <v>27</v>
      </c>
      <c r="J779">
        <f xml:space="preserve"> VLOOKUP(customer!A779,sales_update!A:N,3,FALSE)</f>
        <v>2744</v>
      </c>
      <c r="K779">
        <f>VLOOKUP(customer!A779,sales_update!A:N,4,FALSE)</f>
        <v>31</v>
      </c>
      <c r="L779">
        <f>VLOOKUP(customer!A779,sales_update!A:N,5,FALSE)</f>
        <v>376</v>
      </c>
      <c r="M779">
        <f>VLOOKUP(customer!A779,sales_update!A:N,6,FALSE)</f>
        <v>0</v>
      </c>
      <c r="N779">
        <f>VLOOKUP(customer!A779,sales_update!A:N,7,FALSE)</f>
        <v>0</v>
      </c>
      <c r="O779">
        <f>VLOOKUP(customer!A779,sales_update!A:N,8,FALSE)</f>
        <v>63</v>
      </c>
      <c r="P779">
        <f>VLOOKUP(customer!A779,sales_update!A:N,9,FALSE)</f>
        <v>3089</v>
      </c>
      <c r="Q779">
        <f>VLOOKUP(customer!A779,sales_update!A:N,10,FALSE)</f>
        <v>3</v>
      </c>
      <c r="R779">
        <f>VLOOKUP(customer!A779,sales_update!A:N,11,FALSE)</f>
        <v>6</v>
      </c>
      <c r="S779">
        <f>VLOOKUP(customer!A779,sales_update!A:N,12,FALSE)</f>
        <v>4</v>
      </c>
      <c r="T779">
        <f>VLOOKUP(customer!A779,sales_update!A:N,13,FALSE)</f>
        <v>8</v>
      </c>
      <c r="U779">
        <f>VLOOKUP(customer!A779,sales_update!A:N,14,FALSE)</f>
        <v>5</v>
      </c>
      <c r="V779">
        <f>VLOOKUP(customer!A779,Marketing!A:I,2,FALSE)</f>
        <v>0</v>
      </c>
      <c r="W779">
        <f>VLOOKUP(customer!A779,Marketing!A:I,3,FALSE)</f>
        <v>1</v>
      </c>
      <c r="X779">
        <f>VLOOKUP(customer!A779,Marketing!A:I,4,FALSE)</f>
        <v>0</v>
      </c>
      <c r="Y779">
        <f>VLOOKUP(customer!A779,Marketing!A:I,5,FALSE)</f>
        <v>1</v>
      </c>
      <c r="Z779">
        <f>VLOOKUP(customer!A779,Marketing!A:I,6,FALSE)</f>
        <v>1</v>
      </c>
      <c r="AA779">
        <f>VLOOKUP(customer!A779,Marketing!A:I,7,FALSE)</f>
        <v>0</v>
      </c>
      <c r="AB779">
        <f>VLOOKUP(customer!A779,Marketing!A:I,8,FALSE)</f>
        <v>1</v>
      </c>
      <c r="AC779" s="1">
        <f>VLOOKUP(customer!A779,Marketing!A:I,9,FALSE)</f>
        <v>43654</v>
      </c>
    </row>
    <row r="780" spans="1:29" x14ac:dyDescent="0.3">
      <c r="A780">
        <v>1676</v>
      </c>
      <c r="B780">
        <v>161923</v>
      </c>
      <c r="C780">
        <v>0</v>
      </c>
      <c r="D780">
        <v>2</v>
      </c>
      <c r="E780">
        <v>59</v>
      </c>
      <c r="F780" t="str">
        <f>IF(customer!G780=1, "Married", IF(customer!H780=1, "Single", IF(customer!F780=1, "Divorced", IF(customer!I780=1, "Together", IF(customer!J780=1, "Widowed", "Unknown")))))</f>
        <v>Married</v>
      </c>
      <c r="G780" t="str">
        <f>IF(customer!K780=1,"Basic",IF(customer!L780=1,"Graduate",IF(customer!M780=1,"Master",IF(customer!N780=1,"PhD","Unknown"))))</f>
        <v>Master</v>
      </c>
      <c r="H780" t="s">
        <v>19</v>
      </c>
      <c r="I780">
        <f>VLOOKUP(customer!A780,sales_update!A:N,2,FALSE)</f>
        <v>94</v>
      </c>
      <c r="J780">
        <f xml:space="preserve"> VLOOKUP(customer!A780,sales_update!A:N,3,FALSE)</f>
        <v>241</v>
      </c>
      <c r="K780">
        <f>VLOOKUP(customer!A780,sales_update!A:N,4,FALSE)</f>
        <v>10</v>
      </c>
      <c r="L780">
        <f>VLOOKUP(customer!A780,sales_update!A:N,5,FALSE)</f>
        <v>47</v>
      </c>
      <c r="M780">
        <f>VLOOKUP(customer!A780,sales_update!A:N,6,FALSE)</f>
        <v>8</v>
      </c>
      <c r="N780">
        <f>VLOOKUP(customer!A780,sales_update!A:N,7,FALSE)</f>
        <v>8</v>
      </c>
      <c r="O780">
        <f>VLOOKUP(customer!A780,sales_update!A:N,8,FALSE)</f>
        <v>16</v>
      </c>
      <c r="P780">
        <f>VLOOKUP(customer!A780,sales_update!A:N,9,FALSE)</f>
        <v>298</v>
      </c>
      <c r="Q780">
        <f>VLOOKUP(customer!A780,sales_update!A:N,10,FALSE)</f>
        <v>1</v>
      </c>
      <c r="R780">
        <f>VLOOKUP(customer!A780,sales_update!A:N,11,FALSE)</f>
        <v>2</v>
      </c>
      <c r="S780">
        <f>VLOOKUP(customer!A780,sales_update!A:N,12,FALSE)</f>
        <v>1</v>
      </c>
      <c r="T780">
        <f>VLOOKUP(customer!A780,sales_update!A:N,13,FALSE)</f>
        <v>4</v>
      </c>
      <c r="U780">
        <f>VLOOKUP(customer!A780,sales_update!A:N,14,FALSE)</f>
        <v>3</v>
      </c>
      <c r="V780">
        <f>VLOOKUP(customer!A780,Marketing!A:I,2,FALSE)</f>
        <v>0</v>
      </c>
      <c r="W780">
        <f>VLOOKUP(customer!A780,Marketing!A:I,3,FALSE)</f>
        <v>0</v>
      </c>
      <c r="X780">
        <f>VLOOKUP(customer!A780,Marketing!A:I,4,FALSE)</f>
        <v>0</v>
      </c>
      <c r="Y780">
        <f>VLOOKUP(customer!A780,Marketing!A:I,5,FALSE)</f>
        <v>0</v>
      </c>
      <c r="Z780">
        <f>VLOOKUP(customer!A780,Marketing!A:I,6,FALSE)</f>
        <v>0</v>
      </c>
      <c r="AA780">
        <f>VLOOKUP(customer!A780,Marketing!A:I,7,FALSE)</f>
        <v>0</v>
      </c>
      <c r="AB780">
        <f>VLOOKUP(customer!A780,Marketing!A:I,8,FALSE)</f>
        <v>0</v>
      </c>
      <c r="AC780" s="1">
        <f>VLOOKUP(customer!A780,Marketing!A:I,9,FALSE)</f>
        <v>43830</v>
      </c>
    </row>
    <row r="781" spans="1:29" x14ac:dyDescent="0.3">
      <c r="A781">
        <v>2905</v>
      </c>
      <c r="B781">
        <v>161917</v>
      </c>
      <c r="C781">
        <v>1</v>
      </c>
      <c r="D781">
        <v>1</v>
      </c>
      <c r="E781">
        <v>46</v>
      </c>
      <c r="F781" t="str">
        <f>IF(customer!G781=1, "Married", IF(customer!H781=1, "Single", IF(customer!F781=1, "Divorced", IF(customer!I781=1, "Together", IF(customer!J781=1, "Widowed", "Unknown")))))</f>
        <v>Married</v>
      </c>
      <c r="G781" t="str">
        <f>IF(customer!K781=1,"Basic",IF(customer!L781=1,"Graduate",IF(customer!M781=1,"Master",IF(customer!N781=1,"PhD","Unknown"))))</f>
        <v>PhD</v>
      </c>
      <c r="H781" t="s">
        <v>18</v>
      </c>
      <c r="I781">
        <f>VLOOKUP(customer!A781,sales_update!A:N,2,FALSE)</f>
        <v>83</v>
      </c>
      <c r="J781">
        <f xml:space="preserve"> VLOOKUP(customer!A781,sales_update!A:N,3,FALSE)</f>
        <v>120</v>
      </c>
      <c r="K781">
        <f>VLOOKUP(customer!A781,sales_update!A:N,4,FALSE)</f>
        <v>10</v>
      </c>
      <c r="L781">
        <f>VLOOKUP(customer!A781,sales_update!A:N,5,FALSE)</f>
        <v>94</v>
      </c>
      <c r="M781">
        <f>VLOOKUP(customer!A781,sales_update!A:N,6,FALSE)</f>
        <v>5</v>
      </c>
      <c r="N781">
        <f>VLOOKUP(customer!A781,sales_update!A:N,7,FALSE)</f>
        <v>5</v>
      </c>
      <c r="O781">
        <f>VLOOKUP(customer!A781,sales_update!A:N,8,FALSE)</f>
        <v>3</v>
      </c>
      <c r="P781">
        <f>VLOOKUP(customer!A781,sales_update!A:N,9,FALSE)</f>
        <v>233</v>
      </c>
      <c r="Q781">
        <f>VLOOKUP(customer!A781,sales_update!A:N,10,FALSE)</f>
        <v>1</v>
      </c>
      <c r="R781">
        <f>VLOOKUP(customer!A781,sales_update!A:N,11,FALSE)</f>
        <v>2</v>
      </c>
      <c r="S781">
        <f>VLOOKUP(customer!A781,sales_update!A:N,12,FALSE)</f>
        <v>0</v>
      </c>
      <c r="T781">
        <f>VLOOKUP(customer!A781,sales_update!A:N,13,FALSE)</f>
        <v>4</v>
      </c>
      <c r="U781">
        <f>VLOOKUP(customer!A781,sales_update!A:N,14,FALSE)</f>
        <v>5</v>
      </c>
      <c r="V781">
        <f>VLOOKUP(customer!A781,Marketing!A:I,2,FALSE)</f>
        <v>0</v>
      </c>
      <c r="W781">
        <f>VLOOKUP(customer!A781,Marketing!A:I,3,FALSE)</f>
        <v>0</v>
      </c>
      <c r="X781">
        <f>VLOOKUP(customer!A781,Marketing!A:I,4,FALSE)</f>
        <v>0</v>
      </c>
      <c r="Y781">
        <f>VLOOKUP(customer!A781,Marketing!A:I,5,FALSE)</f>
        <v>0</v>
      </c>
      <c r="Z781">
        <f>VLOOKUP(customer!A781,Marketing!A:I,6,FALSE)</f>
        <v>0</v>
      </c>
      <c r="AA781">
        <f>VLOOKUP(customer!A781,Marketing!A:I,7,FALSE)</f>
        <v>0</v>
      </c>
      <c r="AB781">
        <f>VLOOKUP(customer!A781,Marketing!A:I,8,FALSE)</f>
        <v>0</v>
      </c>
      <c r="AC781" s="1">
        <f>VLOOKUP(customer!A781,Marketing!A:I,9,FALSE)</f>
        <v>43947</v>
      </c>
    </row>
    <row r="782" spans="1:29" x14ac:dyDescent="0.3">
      <c r="A782">
        <v>1259</v>
      </c>
      <c r="B782">
        <v>161905</v>
      </c>
      <c r="C782">
        <v>0</v>
      </c>
      <c r="D782">
        <v>1</v>
      </c>
      <c r="E782">
        <v>45</v>
      </c>
      <c r="F782" t="str">
        <f>IF(customer!G782=1, "Married", IF(customer!H782=1, "Single", IF(customer!F782=1, "Divorced", IF(customer!I782=1, "Together", IF(customer!J782=1, "Widowed", "Unknown")))))</f>
        <v>Together</v>
      </c>
      <c r="G782" t="str">
        <f>IF(customer!K782=1,"Basic",IF(customer!L782=1,"Graduate",IF(customer!M782=1,"Master",IF(customer!N782=1,"PhD","Unknown"))))</f>
        <v>PhD</v>
      </c>
      <c r="H782" t="s">
        <v>15</v>
      </c>
      <c r="I782">
        <f>VLOOKUP(customer!A782,sales_update!A:N,2,FALSE)</f>
        <v>2</v>
      </c>
      <c r="J782">
        <f xml:space="preserve"> VLOOKUP(customer!A782,sales_update!A:N,3,FALSE)</f>
        <v>437</v>
      </c>
      <c r="K782">
        <f>VLOOKUP(customer!A782,sales_update!A:N,4,FALSE)</f>
        <v>0</v>
      </c>
      <c r="L782">
        <f>VLOOKUP(customer!A782,sales_update!A:N,5,FALSE)</f>
        <v>112</v>
      </c>
      <c r="M782">
        <f>VLOOKUP(customer!A782,sales_update!A:N,6,FALSE)</f>
        <v>16</v>
      </c>
      <c r="N782">
        <f>VLOOKUP(customer!A782,sales_update!A:N,7,FALSE)</f>
        <v>5</v>
      </c>
      <c r="O782">
        <f>VLOOKUP(customer!A782,sales_update!A:N,8,FALSE)</f>
        <v>34</v>
      </c>
      <c r="P782">
        <f>VLOOKUP(customer!A782,sales_update!A:N,9,FALSE)</f>
        <v>536</v>
      </c>
      <c r="Q782">
        <f>VLOOKUP(customer!A782,sales_update!A:N,10,FALSE)</f>
        <v>2</v>
      </c>
      <c r="R782">
        <f>VLOOKUP(customer!A782,sales_update!A:N,11,FALSE)</f>
        <v>4</v>
      </c>
      <c r="S782">
        <f>VLOOKUP(customer!A782,sales_update!A:N,12,FALSE)</f>
        <v>2</v>
      </c>
      <c r="T782">
        <f>VLOOKUP(customer!A782,sales_update!A:N,13,FALSE)</f>
        <v>4</v>
      </c>
      <c r="U782">
        <f>VLOOKUP(customer!A782,sales_update!A:N,14,FALSE)</f>
        <v>5</v>
      </c>
      <c r="V782">
        <f>VLOOKUP(customer!A782,Marketing!A:I,2,FALSE)</f>
        <v>0</v>
      </c>
      <c r="W782">
        <f>VLOOKUP(customer!A782,Marketing!A:I,3,FALSE)</f>
        <v>0</v>
      </c>
      <c r="X782">
        <f>VLOOKUP(customer!A782,Marketing!A:I,4,FALSE)</f>
        <v>0</v>
      </c>
      <c r="Y782">
        <f>VLOOKUP(customer!A782,Marketing!A:I,5,FALSE)</f>
        <v>0</v>
      </c>
      <c r="Z782">
        <f>VLOOKUP(customer!A782,Marketing!A:I,6,FALSE)</f>
        <v>0</v>
      </c>
      <c r="AA782">
        <f>VLOOKUP(customer!A782,Marketing!A:I,7,FALSE)</f>
        <v>0</v>
      </c>
      <c r="AB782">
        <f>VLOOKUP(customer!A782,Marketing!A:I,8,FALSE)</f>
        <v>0</v>
      </c>
      <c r="AC782" s="1">
        <f>VLOOKUP(customer!A782,Marketing!A:I,9,FALSE)</f>
        <v>44023</v>
      </c>
    </row>
    <row r="783" spans="1:29" x14ac:dyDescent="0.3">
      <c r="A783">
        <v>1781</v>
      </c>
      <c r="B783">
        <v>161872</v>
      </c>
      <c r="C783">
        <v>0</v>
      </c>
      <c r="D783">
        <v>1</v>
      </c>
      <c r="E783">
        <v>50</v>
      </c>
      <c r="F783" t="str">
        <f>IF(customer!G783=1, "Married", IF(customer!H783=1, "Single", IF(customer!F783=1, "Divorced", IF(customer!I783=1, "Together", IF(customer!J783=1, "Widowed", "Unknown")))))</f>
        <v>Married</v>
      </c>
      <c r="G783" t="str">
        <f>IF(customer!K783=1,"Basic",IF(customer!L783=1,"Graduate",IF(customer!M783=1,"Master",IF(customer!N783=1,"PhD","Unknown"))))</f>
        <v>Master</v>
      </c>
      <c r="H783" t="s">
        <v>15</v>
      </c>
      <c r="I783">
        <f>VLOOKUP(customer!A783,sales_update!A:N,2,FALSE)</f>
        <v>81</v>
      </c>
      <c r="J783">
        <f xml:space="preserve"> VLOOKUP(customer!A783,sales_update!A:N,3,FALSE)</f>
        <v>863</v>
      </c>
      <c r="K783">
        <f>VLOOKUP(customer!A783,sales_update!A:N,4,FALSE)</f>
        <v>13</v>
      </c>
      <c r="L783">
        <f>VLOOKUP(customer!A783,sales_update!A:N,5,FALSE)</f>
        <v>416</v>
      </c>
      <c r="M783">
        <f>VLOOKUP(customer!A783,sales_update!A:N,6,FALSE)</f>
        <v>94</v>
      </c>
      <c r="N783">
        <f>VLOOKUP(customer!A783,sales_update!A:N,7,FALSE)</f>
        <v>71</v>
      </c>
      <c r="O783">
        <f>VLOOKUP(customer!A783,sales_update!A:N,8,FALSE)</f>
        <v>42</v>
      </c>
      <c r="P783">
        <f>VLOOKUP(customer!A783,sales_update!A:N,9,FALSE)</f>
        <v>1415</v>
      </c>
      <c r="Q783">
        <f>VLOOKUP(customer!A783,sales_update!A:N,10,FALSE)</f>
        <v>4</v>
      </c>
      <c r="R783">
        <f>VLOOKUP(customer!A783,sales_update!A:N,11,FALSE)</f>
        <v>4</v>
      </c>
      <c r="S783">
        <f>VLOOKUP(customer!A783,sales_update!A:N,12,FALSE)</f>
        <v>4</v>
      </c>
      <c r="T783">
        <f>VLOOKUP(customer!A783,sales_update!A:N,13,FALSE)</f>
        <v>9</v>
      </c>
      <c r="U783">
        <f>VLOOKUP(customer!A783,sales_update!A:N,14,FALSE)</f>
        <v>4</v>
      </c>
      <c r="V783">
        <f>VLOOKUP(customer!A783,Marketing!A:I,2,FALSE)</f>
        <v>0</v>
      </c>
      <c r="W783">
        <f>VLOOKUP(customer!A783,Marketing!A:I,3,FALSE)</f>
        <v>0</v>
      </c>
      <c r="X783">
        <f>VLOOKUP(customer!A783,Marketing!A:I,4,FALSE)</f>
        <v>0</v>
      </c>
      <c r="Y783">
        <f>VLOOKUP(customer!A783,Marketing!A:I,5,FALSE)</f>
        <v>0</v>
      </c>
      <c r="Z783">
        <f>VLOOKUP(customer!A783,Marketing!A:I,6,FALSE)</f>
        <v>0</v>
      </c>
      <c r="AA783">
        <f>VLOOKUP(customer!A783,Marketing!A:I,7,FALSE)</f>
        <v>0</v>
      </c>
      <c r="AB783">
        <f>VLOOKUP(customer!A783,Marketing!A:I,8,FALSE)</f>
        <v>0</v>
      </c>
      <c r="AC783" s="1">
        <f>VLOOKUP(customer!A783,Marketing!A:I,9,FALSE)</f>
        <v>43970</v>
      </c>
    </row>
    <row r="784" spans="1:29" x14ac:dyDescent="0.3">
      <c r="A784">
        <v>1512</v>
      </c>
      <c r="B784">
        <v>161839</v>
      </c>
      <c r="C784">
        <v>0</v>
      </c>
      <c r="D784">
        <v>0</v>
      </c>
      <c r="E784">
        <v>56</v>
      </c>
      <c r="F784" t="str">
        <f>IF(customer!G784=1, "Married", IF(customer!H784=1, "Single", IF(customer!F784=1, "Divorced", IF(customer!I784=1, "Together", IF(customer!J784=1, "Widowed", "Unknown")))))</f>
        <v>Single</v>
      </c>
      <c r="G784" t="str">
        <f>IF(customer!K784=1,"Basic",IF(customer!L784=1,"Graduate",IF(customer!M784=1,"Master",IF(customer!N784=1,"PhD","Unknown"))))</f>
        <v>Graduate</v>
      </c>
      <c r="H784" t="s">
        <v>17</v>
      </c>
      <c r="I784">
        <f>VLOOKUP(customer!A784,sales_update!A:N,2,FALSE)</f>
        <v>20</v>
      </c>
      <c r="J784">
        <f xml:space="preserve"> VLOOKUP(customer!A784,sales_update!A:N,3,FALSE)</f>
        <v>2617</v>
      </c>
      <c r="K784">
        <f>VLOOKUP(customer!A784,sales_update!A:N,4,FALSE)</f>
        <v>406</v>
      </c>
      <c r="L784">
        <f>VLOOKUP(customer!A784,sales_update!A:N,5,FALSE)</f>
        <v>992</v>
      </c>
      <c r="M784">
        <f>VLOOKUP(customer!A784,sales_update!A:N,6,FALSE)</f>
        <v>586</v>
      </c>
      <c r="N784">
        <f>VLOOKUP(customer!A784,sales_update!A:N,7,FALSE)</f>
        <v>44</v>
      </c>
      <c r="O784">
        <f>VLOOKUP(customer!A784,sales_update!A:N,8,FALSE)</f>
        <v>314</v>
      </c>
      <c r="P784">
        <f>VLOOKUP(customer!A784,sales_update!A:N,9,FALSE)</f>
        <v>4331</v>
      </c>
      <c r="Q784">
        <f>VLOOKUP(customer!A784,sales_update!A:N,10,FALSE)</f>
        <v>1</v>
      </c>
      <c r="R784">
        <f>VLOOKUP(customer!A784,sales_update!A:N,11,FALSE)</f>
        <v>4</v>
      </c>
      <c r="S784">
        <f>VLOOKUP(customer!A784,sales_update!A:N,12,FALSE)</f>
        <v>8</v>
      </c>
      <c r="T784">
        <f>VLOOKUP(customer!A784,sales_update!A:N,13,FALSE)</f>
        <v>4</v>
      </c>
      <c r="U784">
        <f>VLOOKUP(customer!A784,sales_update!A:N,14,FALSE)</f>
        <v>8</v>
      </c>
      <c r="V784">
        <f>VLOOKUP(customer!A784,Marketing!A:I,2,FALSE)</f>
        <v>0</v>
      </c>
      <c r="W784">
        <f>VLOOKUP(customer!A784,Marketing!A:I,3,FALSE)</f>
        <v>0</v>
      </c>
      <c r="X784">
        <f>VLOOKUP(customer!A784,Marketing!A:I,4,FALSE)</f>
        <v>0</v>
      </c>
      <c r="Y784">
        <f>VLOOKUP(customer!A784,Marketing!A:I,5,FALSE)</f>
        <v>0</v>
      </c>
      <c r="Z784">
        <f>VLOOKUP(customer!A784,Marketing!A:I,6,FALSE)</f>
        <v>0</v>
      </c>
      <c r="AA784">
        <f>VLOOKUP(customer!A784,Marketing!A:I,7,FALSE)</f>
        <v>0</v>
      </c>
      <c r="AB784">
        <f>VLOOKUP(customer!A784,Marketing!A:I,8,FALSE)</f>
        <v>0</v>
      </c>
      <c r="AC784" s="1">
        <f>VLOOKUP(customer!A784,Marketing!A:I,9,FALSE)</f>
        <v>43482</v>
      </c>
    </row>
    <row r="785" spans="1:29" x14ac:dyDescent="0.3">
      <c r="A785">
        <v>2076</v>
      </c>
      <c r="B785">
        <v>161825</v>
      </c>
      <c r="C785">
        <v>0</v>
      </c>
      <c r="D785">
        <v>1</v>
      </c>
      <c r="E785">
        <v>41</v>
      </c>
      <c r="F785" t="str">
        <f>IF(customer!G785=1, "Married", IF(customer!H785=1, "Single", IF(customer!F785=1, "Divorced", IF(customer!I785=1, "Together", IF(customer!J785=1, "Widowed", "Unknown")))))</f>
        <v>Single</v>
      </c>
      <c r="G785" t="str">
        <f>IF(customer!K785=1,"Basic",IF(customer!L785=1,"Graduate",IF(customer!M785=1,"Master",IF(customer!N785=1,"PhD","Unknown"))))</f>
        <v>Graduate</v>
      </c>
      <c r="H785" t="s">
        <v>17</v>
      </c>
      <c r="I785">
        <f>VLOOKUP(customer!A785,sales_update!A:N,2,FALSE)</f>
        <v>56</v>
      </c>
      <c r="J785">
        <f xml:space="preserve"> VLOOKUP(customer!A785,sales_update!A:N,3,FALSE)</f>
        <v>424</v>
      </c>
      <c r="K785">
        <f>VLOOKUP(customer!A785,sales_update!A:N,4,FALSE)</f>
        <v>131</v>
      </c>
      <c r="L785">
        <f>VLOOKUP(customer!A785,sales_update!A:N,5,FALSE)</f>
        <v>262</v>
      </c>
      <c r="M785">
        <f>VLOOKUP(customer!A785,sales_update!A:N,6,FALSE)</f>
        <v>144</v>
      </c>
      <c r="N785">
        <f>VLOOKUP(customer!A785,sales_update!A:N,7,FALSE)</f>
        <v>79</v>
      </c>
      <c r="O785">
        <f>VLOOKUP(customer!A785,sales_update!A:N,8,FALSE)</f>
        <v>71</v>
      </c>
      <c r="P785">
        <f>VLOOKUP(customer!A785,sales_update!A:N,9,FALSE)</f>
        <v>968</v>
      </c>
      <c r="Q785">
        <f>VLOOKUP(customer!A785,sales_update!A:N,10,FALSE)</f>
        <v>1</v>
      </c>
      <c r="R785">
        <f>VLOOKUP(customer!A785,sales_update!A:N,11,FALSE)</f>
        <v>4</v>
      </c>
      <c r="S785">
        <f>VLOOKUP(customer!A785,sales_update!A:N,12,FALSE)</f>
        <v>2</v>
      </c>
      <c r="T785">
        <f>VLOOKUP(customer!A785,sales_update!A:N,13,FALSE)</f>
        <v>8</v>
      </c>
      <c r="U785">
        <f>VLOOKUP(customer!A785,sales_update!A:N,14,FALSE)</f>
        <v>4</v>
      </c>
      <c r="V785">
        <f>VLOOKUP(customer!A785,Marketing!A:I,2,FALSE)</f>
        <v>0</v>
      </c>
      <c r="W785">
        <f>VLOOKUP(customer!A785,Marketing!A:I,3,FALSE)</f>
        <v>0</v>
      </c>
      <c r="X785">
        <f>VLOOKUP(customer!A785,Marketing!A:I,4,FALSE)</f>
        <v>0</v>
      </c>
      <c r="Y785">
        <f>VLOOKUP(customer!A785,Marketing!A:I,5,FALSE)</f>
        <v>0</v>
      </c>
      <c r="Z785">
        <f>VLOOKUP(customer!A785,Marketing!A:I,6,FALSE)</f>
        <v>0</v>
      </c>
      <c r="AA785">
        <f>VLOOKUP(customer!A785,Marketing!A:I,7,FALSE)</f>
        <v>0</v>
      </c>
      <c r="AB785">
        <f>VLOOKUP(customer!A785,Marketing!A:I,8,FALSE)</f>
        <v>0</v>
      </c>
      <c r="AC785" s="1">
        <f>VLOOKUP(customer!A785,Marketing!A:I,9,FALSE)</f>
        <v>43842</v>
      </c>
    </row>
    <row r="786" spans="1:29" x14ac:dyDescent="0.3">
      <c r="A786">
        <v>2837</v>
      </c>
      <c r="B786">
        <v>161825</v>
      </c>
      <c r="C786">
        <v>0</v>
      </c>
      <c r="D786">
        <v>1</v>
      </c>
      <c r="E786">
        <v>41</v>
      </c>
      <c r="F786" t="str">
        <f>IF(customer!G786=1, "Married", IF(customer!H786=1, "Single", IF(customer!F786=1, "Divorced", IF(customer!I786=1, "Together", IF(customer!J786=1, "Widowed", "Unknown")))))</f>
        <v>Single</v>
      </c>
      <c r="G786" t="str">
        <f>IF(customer!K786=1,"Basic",IF(customer!L786=1,"Graduate",IF(customer!M786=1,"Master",IF(customer!N786=1,"PhD","Unknown"))))</f>
        <v>Graduate</v>
      </c>
      <c r="H786" t="s">
        <v>15</v>
      </c>
      <c r="I786">
        <f>VLOOKUP(customer!A786,sales_update!A:N,2,FALSE)</f>
        <v>56</v>
      </c>
      <c r="J786">
        <f xml:space="preserve"> VLOOKUP(customer!A786,sales_update!A:N,3,FALSE)</f>
        <v>424</v>
      </c>
      <c r="K786">
        <f>VLOOKUP(customer!A786,sales_update!A:N,4,FALSE)</f>
        <v>131</v>
      </c>
      <c r="L786">
        <f>VLOOKUP(customer!A786,sales_update!A:N,5,FALSE)</f>
        <v>262</v>
      </c>
      <c r="M786">
        <f>VLOOKUP(customer!A786,sales_update!A:N,6,FALSE)</f>
        <v>144</v>
      </c>
      <c r="N786">
        <f>VLOOKUP(customer!A786,sales_update!A:N,7,FALSE)</f>
        <v>79</v>
      </c>
      <c r="O786">
        <f>VLOOKUP(customer!A786,sales_update!A:N,8,FALSE)</f>
        <v>71</v>
      </c>
      <c r="P786">
        <f>VLOOKUP(customer!A786,sales_update!A:N,9,FALSE)</f>
        <v>968</v>
      </c>
      <c r="Q786">
        <f>VLOOKUP(customer!A786,sales_update!A:N,10,FALSE)</f>
        <v>1</v>
      </c>
      <c r="R786">
        <f>VLOOKUP(customer!A786,sales_update!A:N,11,FALSE)</f>
        <v>4</v>
      </c>
      <c r="S786">
        <f>VLOOKUP(customer!A786,sales_update!A:N,12,FALSE)</f>
        <v>2</v>
      </c>
      <c r="T786">
        <f>VLOOKUP(customer!A786,sales_update!A:N,13,FALSE)</f>
        <v>8</v>
      </c>
      <c r="U786">
        <f>VLOOKUP(customer!A786,sales_update!A:N,14,FALSE)</f>
        <v>4</v>
      </c>
      <c r="V786">
        <f>VLOOKUP(customer!A786,Marketing!A:I,2,FALSE)</f>
        <v>0</v>
      </c>
      <c r="W786">
        <f>VLOOKUP(customer!A786,Marketing!A:I,3,FALSE)</f>
        <v>0</v>
      </c>
      <c r="X786">
        <f>VLOOKUP(customer!A786,Marketing!A:I,4,FALSE)</f>
        <v>0</v>
      </c>
      <c r="Y786">
        <f>VLOOKUP(customer!A786,Marketing!A:I,5,FALSE)</f>
        <v>0</v>
      </c>
      <c r="Z786">
        <f>VLOOKUP(customer!A786,Marketing!A:I,6,FALSE)</f>
        <v>0</v>
      </c>
      <c r="AA786">
        <f>VLOOKUP(customer!A786,Marketing!A:I,7,FALSE)</f>
        <v>0</v>
      </c>
      <c r="AB786">
        <f>VLOOKUP(customer!A786,Marketing!A:I,8,FALSE)</f>
        <v>0</v>
      </c>
      <c r="AC786" s="1">
        <f>VLOOKUP(customer!A786,Marketing!A:I,9,FALSE)</f>
        <v>43842</v>
      </c>
    </row>
    <row r="787" spans="1:29" x14ac:dyDescent="0.3">
      <c r="A787">
        <v>1058</v>
      </c>
      <c r="B787">
        <v>161823</v>
      </c>
      <c r="C787">
        <v>0</v>
      </c>
      <c r="D787">
        <v>1</v>
      </c>
      <c r="E787">
        <v>68</v>
      </c>
      <c r="F787" t="str">
        <f>IF(customer!G787=1, "Married", IF(customer!H787=1, "Single", IF(customer!F787=1, "Divorced", IF(customer!I787=1, "Together", IF(customer!J787=1, "Widowed", "Unknown")))))</f>
        <v>Single</v>
      </c>
      <c r="G787" t="str">
        <f>IF(customer!K787=1,"Basic",IF(customer!L787=1,"Graduate",IF(customer!M787=1,"Master",IF(customer!N787=1,"PhD","Unknown"))))</f>
        <v>Graduate</v>
      </c>
      <c r="H787" t="s">
        <v>19</v>
      </c>
      <c r="I787">
        <f>VLOOKUP(customer!A787,sales_update!A:N,2,FALSE)</f>
        <v>26</v>
      </c>
      <c r="J787">
        <f xml:space="preserve"> VLOOKUP(customer!A787,sales_update!A:N,3,FALSE)</f>
        <v>1369</v>
      </c>
      <c r="K787">
        <f>VLOOKUP(customer!A787,sales_update!A:N,4,FALSE)</f>
        <v>18</v>
      </c>
      <c r="L787">
        <f>VLOOKUP(customer!A787,sales_update!A:N,5,FALSE)</f>
        <v>351</v>
      </c>
      <c r="M787">
        <f>VLOOKUP(customer!A787,sales_update!A:N,6,FALSE)</f>
        <v>97</v>
      </c>
      <c r="N787">
        <f>VLOOKUP(customer!A787,sales_update!A:N,7,FALSE)</f>
        <v>37</v>
      </c>
      <c r="O787">
        <f>VLOOKUP(customer!A787,sales_update!A:N,8,FALSE)</f>
        <v>442</v>
      </c>
      <c r="P787">
        <f>VLOOKUP(customer!A787,sales_update!A:N,9,FALSE)</f>
        <v>1429</v>
      </c>
      <c r="Q787">
        <f>VLOOKUP(customer!A787,sales_update!A:N,10,FALSE)</f>
        <v>4</v>
      </c>
      <c r="R787">
        <f>VLOOKUP(customer!A787,sales_update!A:N,11,FALSE)</f>
        <v>8</v>
      </c>
      <c r="S787">
        <f>VLOOKUP(customer!A787,sales_update!A:N,12,FALSE)</f>
        <v>2</v>
      </c>
      <c r="T787">
        <f>VLOOKUP(customer!A787,sales_update!A:N,13,FALSE)</f>
        <v>10</v>
      </c>
      <c r="U787">
        <f>VLOOKUP(customer!A787,sales_update!A:N,14,FALSE)</f>
        <v>7</v>
      </c>
      <c r="V787">
        <f>VLOOKUP(customer!A787,Marketing!A:I,2,FALSE)</f>
        <v>0</v>
      </c>
      <c r="W787">
        <f>VLOOKUP(customer!A787,Marketing!A:I,3,FALSE)</f>
        <v>0</v>
      </c>
      <c r="X787">
        <f>VLOOKUP(customer!A787,Marketing!A:I,4,FALSE)</f>
        <v>0</v>
      </c>
      <c r="Y787">
        <f>VLOOKUP(customer!A787,Marketing!A:I,5,FALSE)</f>
        <v>0</v>
      </c>
      <c r="Z787">
        <f>VLOOKUP(customer!A787,Marketing!A:I,6,FALSE)</f>
        <v>0</v>
      </c>
      <c r="AA787">
        <f>VLOOKUP(customer!A787,Marketing!A:I,7,FALSE)</f>
        <v>0</v>
      </c>
      <c r="AB787">
        <f>VLOOKUP(customer!A787,Marketing!A:I,8,FALSE)</f>
        <v>0</v>
      </c>
      <c r="AC787" s="1">
        <f>VLOOKUP(customer!A787,Marketing!A:I,9,FALSE)</f>
        <v>43672</v>
      </c>
    </row>
    <row r="788" spans="1:29" x14ac:dyDescent="0.3">
      <c r="A788">
        <v>2929</v>
      </c>
      <c r="B788">
        <v>161798</v>
      </c>
      <c r="C788">
        <v>0</v>
      </c>
      <c r="D788">
        <v>0</v>
      </c>
      <c r="E788">
        <v>56</v>
      </c>
      <c r="F788" t="str">
        <f>IF(customer!G788=1, "Married", IF(customer!H788=1, "Single", IF(customer!F788=1, "Divorced", IF(customer!I788=1, "Together", IF(customer!J788=1, "Widowed", "Unknown")))))</f>
        <v>Single</v>
      </c>
      <c r="G788" t="str">
        <f>IF(customer!K788=1,"Basic",IF(customer!L788=1,"Graduate",IF(customer!M788=1,"Master",IF(customer!N788=1,"PhD","Unknown"))))</f>
        <v>PhD</v>
      </c>
      <c r="H788" t="s">
        <v>18</v>
      </c>
      <c r="I788">
        <f>VLOOKUP(customer!A788,sales_update!A:N,2,FALSE)</f>
        <v>13</v>
      </c>
      <c r="J788">
        <f xml:space="preserve"> VLOOKUP(customer!A788,sales_update!A:N,3,FALSE)</f>
        <v>885</v>
      </c>
      <c r="K788">
        <f>VLOOKUP(customer!A788,sales_update!A:N,4,FALSE)</f>
        <v>10</v>
      </c>
      <c r="L788">
        <f>VLOOKUP(customer!A788,sales_update!A:N,5,FALSE)</f>
        <v>233</v>
      </c>
      <c r="M788">
        <f>VLOOKUP(customer!A788,sales_update!A:N,6,FALSE)</f>
        <v>29</v>
      </c>
      <c r="N788">
        <f>VLOOKUP(customer!A788,sales_update!A:N,7,FALSE)</f>
        <v>21</v>
      </c>
      <c r="O788">
        <f>VLOOKUP(customer!A788,sales_update!A:N,8,FALSE)</f>
        <v>34</v>
      </c>
      <c r="P788">
        <f>VLOOKUP(customer!A788,sales_update!A:N,9,FALSE)</f>
        <v>1144</v>
      </c>
      <c r="Q788">
        <f>VLOOKUP(customer!A788,sales_update!A:N,10,FALSE)</f>
        <v>1</v>
      </c>
      <c r="R788">
        <f>VLOOKUP(customer!A788,sales_update!A:N,11,FALSE)</f>
        <v>4</v>
      </c>
      <c r="S788">
        <f>VLOOKUP(customer!A788,sales_update!A:N,12,FALSE)</f>
        <v>2</v>
      </c>
      <c r="T788">
        <f>VLOOKUP(customer!A788,sales_update!A:N,13,FALSE)</f>
        <v>9</v>
      </c>
      <c r="U788">
        <f>VLOOKUP(customer!A788,sales_update!A:N,14,FALSE)</f>
        <v>4</v>
      </c>
      <c r="V788">
        <f>VLOOKUP(customer!A788,Marketing!A:I,2,FALSE)</f>
        <v>0</v>
      </c>
      <c r="W788">
        <f>VLOOKUP(customer!A788,Marketing!A:I,3,FALSE)</f>
        <v>0</v>
      </c>
      <c r="X788">
        <f>VLOOKUP(customer!A788,Marketing!A:I,4,FALSE)</f>
        <v>0</v>
      </c>
      <c r="Y788">
        <f>VLOOKUP(customer!A788,Marketing!A:I,5,FALSE)</f>
        <v>0</v>
      </c>
      <c r="Z788">
        <f>VLOOKUP(customer!A788,Marketing!A:I,6,FALSE)</f>
        <v>0</v>
      </c>
      <c r="AA788">
        <f>VLOOKUP(customer!A788,Marketing!A:I,7,FALSE)</f>
        <v>0</v>
      </c>
      <c r="AB788">
        <f>VLOOKUP(customer!A788,Marketing!A:I,8,FALSE)</f>
        <v>0</v>
      </c>
      <c r="AC788" s="1">
        <f>VLOOKUP(customer!A788,Marketing!A:I,9,FALSE)</f>
        <v>43950</v>
      </c>
    </row>
    <row r="789" spans="1:29" x14ac:dyDescent="0.3">
      <c r="A789">
        <v>1571</v>
      </c>
      <c r="B789">
        <v>161794</v>
      </c>
      <c r="C789">
        <v>0</v>
      </c>
      <c r="D789">
        <v>1</v>
      </c>
      <c r="E789">
        <v>59</v>
      </c>
      <c r="F789" t="str">
        <f>IF(customer!G789=1, "Married", IF(customer!H789=1, "Single", IF(customer!F789=1, "Divorced", IF(customer!I789=1, "Together", IF(customer!J789=1, "Widowed", "Unknown")))))</f>
        <v>Married</v>
      </c>
      <c r="G789" t="str">
        <f>IF(customer!K789=1,"Basic",IF(customer!L789=1,"Graduate",IF(customer!M789=1,"Master",IF(customer!N789=1,"PhD","Unknown"))))</f>
        <v>Master</v>
      </c>
      <c r="H789" t="s">
        <v>15</v>
      </c>
      <c r="I789">
        <f>VLOOKUP(customer!A789,sales_update!A:N,2,FALSE)</f>
        <v>74</v>
      </c>
      <c r="J789">
        <f xml:space="preserve"> VLOOKUP(customer!A789,sales_update!A:N,3,FALSE)</f>
        <v>691</v>
      </c>
      <c r="K789">
        <f>VLOOKUP(customer!A789,sales_update!A:N,4,FALSE)</f>
        <v>123</v>
      </c>
      <c r="L789">
        <f>VLOOKUP(customer!A789,sales_update!A:N,5,FALSE)</f>
        <v>492</v>
      </c>
      <c r="M789">
        <f>VLOOKUP(customer!A789,sales_update!A:N,6,FALSE)</f>
        <v>141</v>
      </c>
      <c r="N789">
        <f>VLOOKUP(customer!A789,sales_update!A:N,7,FALSE)</f>
        <v>123</v>
      </c>
      <c r="O789">
        <f>VLOOKUP(customer!A789,sales_update!A:N,8,FALSE)</f>
        <v>29</v>
      </c>
      <c r="P789">
        <f>VLOOKUP(customer!A789,sales_update!A:N,9,FALSE)</f>
        <v>1542</v>
      </c>
      <c r="Q789">
        <f>VLOOKUP(customer!A789,sales_update!A:N,10,FALSE)</f>
        <v>2</v>
      </c>
      <c r="R789">
        <f>VLOOKUP(customer!A789,sales_update!A:N,11,FALSE)</f>
        <v>4</v>
      </c>
      <c r="S789">
        <f>VLOOKUP(customer!A789,sales_update!A:N,12,FALSE)</f>
        <v>4</v>
      </c>
      <c r="T789">
        <f>VLOOKUP(customer!A789,sales_update!A:N,13,FALSE)</f>
        <v>10</v>
      </c>
      <c r="U789">
        <f>VLOOKUP(customer!A789,sales_update!A:N,14,FALSE)</f>
        <v>2</v>
      </c>
      <c r="V789">
        <f>VLOOKUP(customer!A789,Marketing!A:I,2,FALSE)</f>
        <v>0</v>
      </c>
      <c r="W789">
        <f>VLOOKUP(customer!A789,Marketing!A:I,3,FALSE)</f>
        <v>0</v>
      </c>
      <c r="X789">
        <f>VLOOKUP(customer!A789,Marketing!A:I,4,FALSE)</f>
        <v>0</v>
      </c>
      <c r="Y789">
        <f>VLOOKUP(customer!A789,Marketing!A:I,5,FALSE)</f>
        <v>0</v>
      </c>
      <c r="Z789">
        <f>VLOOKUP(customer!A789,Marketing!A:I,6,FALSE)</f>
        <v>0</v>
      </c>
      <c r="AA789">
        <f>VLOOKUP(customer!A789,Marketing!A:I,7,FALSE)</f>
        <v>0</v>
      </c>
      <c r="AB789">
        <f>VLOOKUP(customer!A789,Marketing!A:I,8,FALSE)</f>
        <v>0</v>
      </c>
      <c r="AC789" s="1">
        <f>VLOOKUP(customer!A789,Marketing!A:I,9,FALSE)</f>
        <v>43880</v>
      </c>
    </row>
    <row r="790" spans="1:29" x14ac:dyDescent="0.3">
      <c r="A790">
        <v>2666</v>
      </c>
      <c r="B790">
        <v>161787</v>
      </c>
      <c r="C790">
        <v>0</v>
      </c>
      <c r="D790">
        <v>0</v>
      </c>
      <c r="E790">
        <v>33</v>
      </c>
      <c r="F790" t="str">
        <f>IF(customer!G790=1, "Married", IF(customer!H790=1, "Single", IF(customer!F790=1, "Divorced", IF(customer!I790=1, "Together", IF(customer!J790=1, "Widowed", "Unknown")))))</f>
        <v>Divorced</v>
      </c>
      <c r="G790" t="str">
        <f>IF(customer!K790=1,"Basic",IF(customer!L790=1,"Graduate",IF(customer!M790=1,"Master",IF(customer!N790=1,"PhD","Unknown"))))</f>
        <v>Master</v>
      </c>
      <c r="H790" t="s">
        <v>19</v>
      </c>
      <c r="I790">
        <f>VLOOKUP(customer!A790,sales_update!A:N,2,FALSE)</f>
        <v>71</v>
      </c>
      <c r="J790">
        <f xml:space="preserve"> VLOOKUP(customer!A790,sales_update!A:N,3,FALSE)</f>
        <v>1626</v>
      </c>
      <c r="K790">
        <f>VLOOKUP(customer!A790,sales_update!A:N,4,FALSE)</f>
        <v>191</v>
      </c>
      <c r="L790">
        <f>VLOOKUP(customer!A790,sales_update!A:N,5,FALSE)</f>
        <v>1084</v>
      </c>
      <c r="M790">
        <f>VLOOKUP(customer!A790,sales_update!A:N,6,FALSE)</f>
        <v>204</v>
      </c>
      <c r="N790">
        <f>VLOOKUP(customer!A790,sales_update!A:N,7,FALSE)</f>
        <v>126</v>
      </c>
      <c r="O790">
        <f>VLOOKUP(customer!A790,sales_update!A:N,8,FALSE)</f>
        <v>223</v>
      </c>
      <c r="P790">
        <f>VLOOKUP(customer!A790,sales_update!A:N,9,FALSE)</f>
        <v>3009</v>
      </c>
      <c r="Q790">
        <f>VLOOKUP(customer!A790,sales_update!A:N,10,FALSE)</f>
        <v>1</v>
      </c>
      <c r="R790">
        <f>VLOOKUP(customer!A790,sales_update!A:N,11,FALSE)</f>
        <v>8</v>
      </c>
      <c r="S790">
        <f>VLOOKUP(customer!A790,sales_update!A:N,12,FALSE)</f>
        <v>4</v>
      </c>
      <c r="T790">
        <f>VLOOKUP(customer!A790,sales_update!A:N,13,FALSE)</f>
        <v>6</v>
      </c>
      <c r="U790">
        <f>VLOOKUP(customer!A790,sales_update!A:N,14,FALSE)</f>
        <v>5</v>
      </c>
      <c r="V790">
        <f>VLOOKUP(customer!A790,Marketing!A:I,2,FALSE)</f>
        <v>0</v>
      </c>
      <c r="W790">
        <f>VLOOKUP(customer!A790,Marketing!A:I,3,FALSE)</f>
        <v>0</v>
      </c>
      <c r="X790">
        <f>VLOOKUP(customer!A790,Marketing!A:I,4,FALSE)</f>
        <v>0</v>
      </c>
      <c r="Y790">
        <f>VLOOKUP(customer!A790,Marketing!A:I,5,FALSE)</f>
        <v>0</v>
      </c>
      <c r="Z790">
        <f>VLOOKUP(customer!A790,Marketing!A:I,6,FALSE)</f>
        <v>0</v>
      </c>
      <c r="AA790">
        <f>VLOOKUP(customer!A790,Marketing!A:I,7,FALSE)</f>
        <v>0</v>
      </c>
      <c r="AB790">
        <f>VLOOKUP(customer!A790,Marketing!A:I,8,FALSE)</f>
        <v>0</v>
      </c>
      <c r="AC790" s="1">
        <f>VLOOKUP(customer!A790,Marketing!A:I,9,FALSE)</f>
        <v>43810</v>
      </c>
    </row>
    <row r="791" spans="1:29" x14ac:dyDescent="0.3">
      <c r="A791">
        <v>3213</v>
      </c>
      <c r="B791">
        <v>161757</v>
      </c>
      <c r="C791">
        <v>0</v>
      </c>
      <c r="D791">
        <v>0</v>
      </c>
      <c r="E791">
        <v>50</v>
      </c>
      <c r="F791" t="str">
        <f>IF(customer!G791=1, "Married", IF(customer!H791=1, "Single", IF(customer!F791=1, "Divorced", IF(customer!I791=1, "Together", IF(customer!J791=1, "Widowed", "Unknown")))))</f>
        <v>Single</v>
      </c>
      <c r="G791" t="str">
        <f>IF(customer!K791=1,"Basic",IF(customer!L791=1,"Graduate",IF(customer!M791=1,"Master",IF(customer!N791=1,"PhD","Unknown"))))</f>
        <v>Master</v>
      </c>
      <c r="H791" t="s">
        <v>16</v>
      </c>
      <c r="I791">
        <f>VLOOKUP(customer!A791,sales_update!A:N,2,FALSE)</f>
        <v>71</v>
      </c>
      <c r="J791">
        <f xml:space="preserve"> VLOOKUP(customer!A791,sales_update!A:N,3,FALSE)</f>
        <v>2234</v>
      </c>
      <c r="K791">
        <f>VLOOKUP(customer!A791,sales_update!A:N,4,FALSE)</f>
        <v>26</v>
      </c>
      <c r="L791">
        <f>VLOOKUP(customer!A791,sales_update!A:N,5,FALSE)</f>
        <v>375</v>
      </c>
      <c r="M791">
        <f>VLOOKUP(customer!A791,sales_update!A:N,6,FALSE)</f>
        <v>-34</v>
      </c>
      <c r="N791">
        <f>VLOOKUP(customer!A791,sales_update!A:N,7,FALSE)</f>
        <v>26</v>
      </c>
      <c r="O791">
        <f>VLOOKUP(customer!A791,sales_update!A:N,8,FALSE)</f>
        <v>52</v>
      </c>
      <c r="P791">
        <f>VLOOKUP(customer!A791,sales_update!A:N,9,FALSE)</f>
        <v>2643</v>
      </c>
      <c r="Q791">
        <f>VLOOKUP(customer!A791,sales_update!A:N,10,FALSE)</f>
        <v>2</v>
      </c>
      <c r="R791">
        <f>VLOOKUP(customer!A791,sales_update!A:N,11,FALSE)</f>
        <v>9</v>
      </c>
      <c r="S791">
        <f>VLOOKUP(customer!A791,sales_update!A:N,12,FALSE)</f>
        <v>4</v>
      </c>
      <c r="T791">
        <f>VLOOKUP(customer!A791,sales_update!A:N,13,FALSE)</f>
        <v>12</v>
      </c>
      <c r="U791">
        <f>VLOOKUP(customer!A791,sales_update!A:N,14,FALSE)</f>
        <v>8</v>
      </c>
      <c r="V791">
        <f>VLOOKUP(customer!A791,Marketing!A:I,2,FALSE)</f>
        <v>0</v>
      </c>
      <c r="W791">
        <f>VLOOKUP(customer!A791,Marketing!A:I,3,FALSE)</f>
        <v>0</v>
      </c>
      <c r="X791">
        <f>VLOOKUP(customer!A791,Marketing!A:I,4,FALSE)</f>
        <v>0</v>
      </c>
      <c r="Y791">
        <f>VLOOKUP(customer!A791,Marketing!A:I,5,FALSE)</f>
        <v>0</v>
      </c>
      <c r="Z791">
        <f>VLOOKUP(customer!A791,Marketing!A:I,6,FALSE)</f>
        <v>0</v>
      </c>
      <c r="AA791">
        <f>VLOOKUP(customer!A791,Marketing!A:I,7,FALSE)</f>
        <v>0</v>
      </c>
      <c r="AB791">
        <f>VLOOKUP(customer!A791,Marketing!A:I,8,FALSE)</f>
        <v>0</v>
      </c>
      <c r="AC791" s="1">
        <f>VLOOKUP(customer!A791,Marketing!A:I,9,FALSE)</f>
        <v>43491</v>
      </c>
    </row>
    <row r="792" spans="1:29" x14ac:dyDescent="0.3">
      <c r="A792">
        <v>2868</v>
      </c>
      <c r="B792">
        <v>161671</v>
      </c>
      <c r="C792">
        <v>0</v>
      </c>
      <c r="D792">
        <v>1</v>
      </c>
      <c r="E792">
        <v>52</v>
      </c>
      <c r="F792" t="str">
        <f>IF(customer!G792=1, "Married", IF(customer!H792=1, "Single", IF(customer!F792=1, "Divorced", IF(customer!I792=1, "Together", IF(customer!J792=1, "Widowed", "Unknown")))))</f>
        <v>Divorced</v>
      </c>
      <c r="G792" t="str">
        <f>IF(customer!K792=1,"Basic",IF(customer!L792=1,"Graduate",IF(customer!M792=1,"Master",IF(customer!N792=1,"PhD","Unknown"))))</f>
        <v>Graduate</v>
      </c>
      <c r="H792" t="s">
        <v>17</v>
      </c>
      <c r="I792">
        <f>VLOOKUP(customer!A792,sales_update!A:N,2,FALSE)</f>
        <v>23</v>
      </c>
      <c r="J792">
        <f xml:space="preserve"> VLOOKUP(customer!A792,sales_update!A:N,3,FALSE)</f>
        <v>1680</v>
      </c>
      <c r="K792">
        <f>VLOOKUP(customer!A792,sales_update!A:N,4,FALSE)</f>
        <v>18</v>
      </c>
      <c r="L792">
        <f>VLOOKUP(customer!A792,sales_update!A:N,5,FALSE)</f>
        <v>147</v>
      </c>
      <c r="M792">
        <f>VLOOKUP(customer!A792,sales_update!A:N,6,FALSE)</f>
        <v>0</v>
      </c>
      <c r="N792">
        <f>VLOOKUP(customer!A792,sales_update!A:N,7,FALSE)</f>
        <v>0</v>
      </c>
      <c r="O792">
        <f>VLOOKUP(customer!A792,sales_update!A:N,8,FALSE)</f>
        <v>73</v>
      </c>
      <c r="P792">
        <f>VLOOKUP(customer!A792,sales_update!A:N,9,FALSE)</f>
        <v>1772</v>
      </c>
      <c r="Q792">
        <f>VLOOKUP(customer!A792,sales_update!A:N,10,FALSE)</f>
        <v>8</v>
      </c>
      <c r="R792">
        <f>VLOOKUP(customer!A792,sales_update!A:N,11,FALSE)</f>
        <v>10</v>
      </c>
      <c r="S792">
        <f>VLOOKUP(customer!A792,sales_update!A:N,12,FALSE)</f>
        <v>4</v>
      </c>
      <c r="T792">
        <f>VLOOKUP(customer!A792,sales_update!A:N,13,FALSE)</f>
        <v>6</v>
      </c>
      <c r="U792">
        <f>VLOOKUP(customer!A792,sales_update!A:N,14,FALSE)</f>
        <v>8</v>
      </c>
      <c r="V792">
        <f>VLOOKUP(customer!A792,Marketing!A:I,2,FALSE)</f>
        <v>0</v>
      </c>
      <c r="W792">
        <f>VLOOKUP(customer!A792,Marketing!A:I,3,FALSE)</f>
        <v>1</v>
      </c>
      <c r="X792">
        <f>VLOOKUP(customer!A792,Marketing!A:I,4,FALSE)</f>
        <v>0</v>
      </c>
      <c r="Y792">
        <f>VLOOKUP(customer!A792,Marketing!A:I,5,FALSE)</f>
        <v>1</v>
      </c>
      <c r="Z792">
        <f>VLOOKUP(customer!A792,Marketing!A:I,6,FALSE)</f>
        <v>0</v>
      </c>
      <c r="AA792">
        <f>VLOOKUP(customer!A792,Marketing!A:I,7,FALSE)</f>
        <v>0</v>
      </c>
      <c r="AB792">
        <f>VLOOKUP(customer!A792,Marketing!A:I,8,FALSE)</f>
        <v>0</v>
      </c>
      <c r="AC792" s="1">
        <f>VLOOKUP(customer!A792,Marketing!A:I,9,FALSE)</f>
        <v>44142</v>
      </c>
    </row>
    <row r="793" spans="1:29" x14ac:dyDescent="0.3">
      <c r="A793">
        <v>1827</v>
      </c>
      <c r="B793">
        <v>161618</v>
      </c>
      <c r="C793">
        <v>0</v>
      </c>
      <c r="D793">
        <v>0</v>
      </c>
      <c r="E793">
        <v>29</v>
      </c>
      <c r="F793" t="str">
        <f>IF(customer!G793=1, "Married", IF(customer!H793=1, "Single", IF(customer!F793=1, "Divorced", IF(customer!I793=1, "Together", IF(customer!J793=1, "Widowed", "Unknown")))))</f>
        <v>Single</v>
      </c>
      <c r="G793" t="str">
        <f>IF(customer!K793=1,"Basic",IF(customer!L793=1,"Graduate",IF(customer!M793=1,"Master",IF(customer!N793=1,"PhD","Unknown"))))</f>
        <v>Unknown</v>
      </c>
      <c r="H793" t="s">
        <v>16</v>
      </c>
      <c r="I793">
        <f>VLOOKUP(customer!A793,sales_update!A:N,2,FALSE)</f>
        <v>27</v>
      </c>
      <c r="J793">
        <f xml:space="preserve"> VLOOKUP(customer!A793,sales_update!A:N,3,FALSE)</f>
        <v>1587</v>
      </c>
      <c r="K793">
        <f>VLOOKUP(customer!A793,sales_update!A:N,4,FALSE)</f>
        <v>239</v>
      </c>
      <c r="L793">
        <f>VLOOKUP(customer!A793,sales_update!A:N,5,FALSE)</f>
        <v>1047</v>
      </c>
      <c r="M793">
        <f>VLOOKUP(customer!A793,sales_update!A:N,6,FALSE)</f>
        <v>0</v>
      </c>
      <c r="N793">
        <f>VLOOKUP(customer!A793,sales_update!A:N,7,FALSE)</f>
        <v>118</v>
      </c>
      <c r="O793">
        <f>VLOOKUP(customer!A793,sales_update!A:N,8,FALSE)</f>
        <v>538</v>
      </c>
      <c r="P793">
        <f>VLOOKUP(customer!A793,sales_update!A:N,9,FALSE)</f>
        <v>2452</v>
      </c>
      <c r="Q793">
        <f>VLOOKUP(customer!A793,sales_update!A:N,10,FALSE)</f>
        <v>2</v>
      </c>
      <c r="R793">
        <f>VLOOKUP(customer!A793,sales_update!A:N,11,FALSE)</f>
        <v>3</v>
      </c>
      <c r="S793">
        <f>VLOOKUP(customer!A793,sales_update!A:N,12,FALSE)</f>
        <v>6</v>
      </c>
      <c r="T793">
        <f>VLOOKUP(customer!A793,sales_update!A:N,13,FALSE)</f>
        <v>8</v>
      </c>
      <c r="U793">
        <f>VLOOKUP(customer!A793,sales_update!A:N,14,FALSE)</f>
        <v>3</v>
      </c>
      <c r="V793">
        <f>VLOOKUP(customer!A793,Marketing!A:I,2,FALSE)</f>
        <v>0</v>
      </c>
      <c r="W793">
        <f>VLOOKUP(customer!A793,Marketing!A:I,3,FALSE)</f>
        <v>0</v>
      </c>
      <c r="X793">
        <f>VLOOKUP(customer!A793,Marketing!A:I,4,FALSE)</f>
        <v>0</v>
      </c>
      <c r="Y793">
        <f>VLOOKUP(customer!A793,Marketing!A:I,5,FALSE)</f>
        <v>0</v>
      </c>
      <c r="Z793">
        <f>VLOOKUP(customer!A793,Marketing!A:I,6,FALSE)</f>
        <v>0</v>
      </c>
      <c r="AA793">
        <f>VLOOKUP(customer!A793,Marketing!A:I,7,FALSE)</f>
        <v>0</v>
      </c>
      <c r="AB793">
        <f>VLOOKUP(customer!A793,Marketing!A:I,8,FALSE)</f>
        <v>0</v>
      </c>
      <c r="AC793" s="1">
        <f>VLOOKUP(customer!A793,Marketing!A:I,9,FALSE)</f>
        <v>43530</v>
      </c>
    </row>
    <row r="794" spans="1:29" x14ac:dyDescent="0.3">
      <c r="A794">
        <v>2197</v>
      </c>
      <c r="B794">
        <v>161559</v>
      </c>
      <c r="C794">
        <v>0</v>
      </c>
      <c r="D794">
        <v>1</v>
      </c>
      <c r="E794">
        <v>55</v>
      </c>
      <c r="F794" t="str">
        <f>IF(customer!G794=1, "Married", IF(customer!H794=1, "Single", IF(customer!F794=1, "Divorced", IF(customer!I794=1, "Together", IF(customer!J794=1, "Widowed", "Unknown")))))</f>
        <v>Single</v>
      </c>
      <c r="G794" t="str">
        <f>IF(customer!K794=1,"Basic",IF(customer!L794=1,"Graduate",IF(customer!M794=1,"Master",IF(customer!N794=1,"PhD","Unknown"))))</f>
        <v>Graduate</v>
      </c>
      <c r="H794" t="s">
        <v>18</v>
      </c>
      <c r="I794">
        <f>VLOOKUP(customer!A794,sales_update!A:N,2,FALSE)</f>
        <v>8</v>
      </c>
      <c r="J794">
        <f xml:space="preserve"> VLOOKUP(customer!A794,sales_update!A:N,3,FALSE)</f>
        <v>732</v>
      </c>
      <c r="K794">
        <f>VLOOKUP(customer!A794,sales_update!A:N,4,FALSE)</f>
        <v>218</v>
      </c>
      <c r="L794">
        <f>VLOOKUP(customer!A794,sales_update!A:N,5,FALSE)</f>
        <v>231</v>
      </c>
      <c r="M794">
        <f>VLOOKUP(customer!A794,sales_update!A:N,6,FALSE)</f>
        <v>84</v>
      </c>
      <c r="N794">
        <f>VLOOKUP(customer!A794,sales_update!A:N,7,FALSE)</f>
        <v>37</v>
      </c>
      <c r="O794">
        <f>VLOOKUP(customer!A794,sales_update!A:N,8,FALSE)</f>
        <v>89</v>
      </c>
      <c r="P794">
        <f>VLOOKUP(customer!A794,sales_update!A:N,9,FALSE)</f>
        <v>1212</v>
      </c>
      <c r="Q794">
        <f>VLOOKUP(customer!A794,sales_update!A:N,10,FALSE)</f>
        <v>1</v>
      </c>
      <c r="R794">
        <f>VLOOKUP(customer!A794,sales_update!A:N,11,FALSE)</f>
        <v>4</v>
      </c>
      <c r="S794">
        <f>VLOOKUP(customer!A794,sales_update!A:N,12,FALSE)</f>
        <v>2</v>
      </c>
      <c r="T794">
        <f>VLOOKUP(customer!A794,sales_update!A:N,13,FALSE)</f>
        <v>10</v>
      </c>
      <c r="U794">
        <f>VLOOKUP(customer!A794,sales_update!A:N,14,FALSE)</f>
        <v>3</v>
      </c>
      <c r="V794">
        <f>VLOOKUP(customer!A794,Marketing!A:I,2,FALSE)</f>
        <v>0</v>
      </c>
      <c r="W794">
        <f>VLOOKUP(customer!A794,Marketing!A:I,3,FALSE)</f>
        <v>0</v>
      </c>
      <c r="X794">
        <f>VLOOKUP(customer!A794,Marketing!A:I,4,FALSE)</f>
        <v>0</v>
      </c>
      <c r="Y794">
        <f>VLOOKUP(customer!A794,Marketing!A:I,5,FALSE)</f>
        <v>0</v>
      </c>
      <c r="Z794">
        <f>VLOOKUP(customer!A794,Marketing!A:I,6,FALSE)</f>
        <v>0</v>
      </c>
      <c r="AA794">
        <f>VLOOKUP(customer!A794,Marketing!A:I,7,FALSE)</f>
        <v>0</v>
      </c>
      <c r="AB794">
        <f>VLOOKUP(customer!A794,Marketing!A:I,8,FALSE)</f>
        <v>0</v>
      </c>
      <c r="AC794" s="1">
        <f>VLOOKUP(customer!A794,Marketing!A:I,9,FALSE)</f>
        <v>43821</v>
      </c>
    </row>
    <row r="795" spans="1:29" x14ac:dyDescent="0.3">
      <c r="A795">
        <v>2563</v>
      </c>
      <c r="B795">
        <v>161482</v>
      </c>
      <c r="C795">
        <v>0</v>
      </c>
      <c r="D795">
        <v>0</v>
      </c>
      <c r="E795">
        <v>55</v>
      </c>
      <c r="F795" t="str">
        <f>IF(customer!G795=1, "Married", IF(customer!H795=1, "Single", IF(customer!F795=1, "Divorced", IF(customer!I795=1, "Together", IF(customer!J795=1, "Widowed", "Unknown")))))</f>
        <v>Married</v>
      </c>
      <c r="G795" t="str">
        <f>IF(customer!K795=1,"Basic",IF(customer!L795=1,"Graduate",IF(customer!M795=1,"Master",IF(customer!N795=1,"PhD","Unknown"))))</f>
        <v>Graduate</v>
      </c>
      <c r="H795" t="s">
        <v>18</v>
      </c>
      <c r="I795">
        <f>VLOOKUP(customer!A795,sales_update!A:N,2,FALSE)</f>
        <v>39</v>
      </c>
      <c r="J795">
        <f xml:space="preserve"> VLOOKUP(customer!A795,sales_update!A:N,3,FALSE)</f>
        <v>126</v>
      </c>
      <c r="K795">
        <f>VLOOKUP(customer!A795,sales_update!A:N,4,FALSE)</f>
        <v>152</v>
      </c>
      <c r="L795">
        <f>VLOOKUP(customer!A795,sales_update!A:N,5,FALSE)</f>
        <v>179</v>
      </c>
      <c r="M795">
        <f>VLOOKUP(customer!A795,sales_update!A:N,6,FALSE)</f>
        <v>42</v>
      </c>
      <c r="N795">
        <f>VLOOKUP(customer!A795,sales_update!A:N,7,FALSE)</f>
        <v>173</v>
      </c>
      <c r="O795">
        <f>VLOOKUP(customer!A795,sales_update!A:N,8,FALSE)</f>
        <v>113</v>
      </c>
      <c r="P795">
        <f>VLOOKUP(customer!A795,sales_update!A:N,9,FALSE)</f>
        <v>559</v>
      </c>
      <c r="Q795">
        <f>VLOOKUP(customer!A795,sales_update!A:N,10,FALSE)</f>
        <v>1</v>
      </c>
      <c r="R795">
        <f>VLOOKUP(customer!A795,sales_update!A:N,11,FALSE)</f>
        <v>3</v>
      </c>
      <c r="S795">
        <f>VLOOKUP(customer!A795,sales_update!A:N,12,FALSE)</f>
        <v>2</v>
      </c>
      <c r="T795">
        <f>VLOOKUP(customer!A795,sales_update!A:N,13,FALSE)</f>
        <v>6</v>
      </c>
      <c r="U795">
        <f>VLOOKUP(customer!A795,sales_update!A:N,14,FALSE)</f>
        <v>2</v>
      </c>
      <c r="V795">
        <f>VLOOKUP(customer!A795,Marketing!A:I,2,FALSE)</f>
        <v>0</v>
      </c>
      <c r="W795">
        <f>VLOOKUP(customer!A795,Marketing!A:I,3,FALSE)</f>
        <v>0</v>
      </c>
      <c r="X795">
        <f>VLOOKUP(customer!A795,Marketing!A:I,4,FALSE)</f>
        <v>0</v>
      </c>
      <c r="Y795">
        <f>VLOOKUP(customer!A795,Marketing!A:I,5,FALSE)</f>
        <v>0</v>
      </c>
      <c r="Z795">
        <f>VLOOKUP(customer!A795,Marketing!A:I,6,FALSE)</f>
        <v>0</v>
      </c>
      <c r="AA795">
        <f>VLOOKUP(customer!A795,Marketing!A:I,7,FALSE)</f>
        <v>0</v>
      </c>
      <c r="AB795">
        <f>VLOOKUP(customer!A795,Marketing!A:I,8,FALSE)</f>
        <v>0</v>
      </c>
      <c r="AC795" s="1">
        <f>VLOOKUP(customer!A795,Marketing!A:I,9,FALSE)</f>
        <v>44166</v>
      </c>
    </row>
    <row r="796" spans="1:29" x14ac:dyDescent="0.3">
      <c r="A796">
        <v>1587</v>
      </c>
      <c r="B796">
        <v>161467</v>
      </c>
      <c r="C796">
        <v>0</v>
      </c>
      <c r="D796">
        <v>2</v>
      </c>
      <c r="E796">
        <v>72</v>
      </c>
      <c r="F796" t="str">
        <f>IF(customer!G796=1, "Married", IF(customer!H796=1, "Single", IF(customer!F796=1, "Divorced", IF(customer!I796=1, "Together", IF(customer!J796=1, "Widowed", "Unknown")))))</f>
        <v>Married</v>
      </c>
      <c r="G796" t="str">
        <f>IF(customer!K796=1,"Basic",IF(customer!L796=1,"Graduate",IF(customer!M796=1,"Master",IF(customer!N796=1,"PhD","Unknown"))))</f>
        <v>PhD</v>
      </c>
      <c r="H796" t="s">
        <v>16</v>
      </c>
      <c r="I796">
        <f>VLOOKUP(customer!A796,sales_update!A:N,2,FALSE)</f>
        <v>69</v>
      </c>
      <c r="J796">
        <f xml:space="preserve"> VLOOKUP(customer!A796,sales_update!A:N,3,FALSE)</f>
        <v>1077</v>
      </c>
      <c r="K796">
        <f>VLOOKUP(customer!A796,sales_update!A:N,4,FALSE)</f>
        <v>42</v>
      </c>
      <c r="L796">
        <f>VLOOKUP(customer!A796,sales_update!A:N,5,FALSE)</f>
        <v>299</v>
      </c>
      <c r="M796">
        <f>VLOOKUP(customer!A796,sales_update!A:N,6,FALSE)</f>
        <v>0</v>
      </c>
      <c r="N796">
        <f>VLOOKUP(customer!A796,sales_update!A:N,7,FALSE)</f>
        <v>13</v>
      </c>
      <c r="O796">
        <f>VLOOKUP(customer!A796,sales_update!A:N,8,FALSE)</f>
        <v>129</v>
      </c>
      <c r="P796">
        <f>VLOOKUP(customer!A796,sales_update!A:N,9,FALSE)</f>
        <v>1303</v>
      </c>
      <c r="Q796">
        <f>VLOOKUP(customer!A796,sales_update!A:N,10,FALSE)</f>
        <v>3</v>
      </c>
      <c r="R796">
        <f>VLOOKUP(customer!A796,sales_update!A:N,11,FALSE)</f>
        <v>5</v>
      </c>
      <c r="S796">
        <f>VLOOKUP(customer!A796,sales_update!A:N,12,FALSE)</f>
        <v>2</v>
      </c>
      <c r="T796">
        <f>VLOOKUP(customer!A796,sales_update!A:N,13,FALSE)</f>
        <v>10</v>
      </c>
      <c r="U796">
        <f>VLOOKUP(customer!A796,sales_update!A:N,14,FALSE)</f>
        <v>5</v>
      </c>
      <c r="V796">
        <f>VLOOKUP(customer!A796,Marketing!A:I,2,FALSE)</f>
        <v>0</v>
      </c>
      <c r="W796">
        <f>VLOOKUP(customer!A796,Marketing!A:I,3,FALSE)</f>
        <v>0</v>
      </c>
      <c r="X796">
        <f>VLOOKUP(customer!A796,Marketing!A:I,4,FALSE)</f>
        <v>0</v>
      </c>
      <c r="Y796">
        <f>VLOOKUP(customer!A796,Marketing!A:I,5,FALSE)</f>
        <v>0</v>
      </c>
      <c r="Z796">
        <f>VLOOKUP(customer!A796,Marketing!A:I,6,FALSE)</f>
        <v>0</v>
      </c>
      <c r="AA796">
        <f>VLOOKUP(customer!A796,Marketing!A:I,7,FALSE)</f>
        <v>0</v>
      </c>
      <c r="AB796">
        <f>VLOOKUP(customer!A796,Marketing!A:I,8,FALSE)</f>
        <v>0</v>
      </c>
      <c r="AC796" s="1">
        <f>VLOOKUP(customer!A796,Marketing!A:I,9,FALSE)</f>
        <v>43601</v>
      </c>
    </row>
    <row r="797" spans="1:29" x14ac:dyDescent="0.3">
      <c r="A797">
        <v>1454</v>
      </c>
      <c r="B797">
        <v>161456</v>
      </c>
      <c r="C797">
        <v>0</v>
      </c>
      <c r="D797">
        <v>1</v>
      </c>
      <c r="E797">
        <v>45</v>
      </c>
      <c r="F797" t="str">
        <f>IF(customer!G797=1, "Married", IF(customer!H797=1, "Single", IF(customer!F797=1, "Divorced", IF(customer!I797=1, "Together", IF(customer!J797=1, "Widowed", "Unknown")))))</f>
        <v>Married</v>
      </c>
      <c r="G797" t="str">
        <f>IF(customer!K797=1,"Basic",IF(customer!L797=1,"Graduate",IF(customer!M797=1,"Master",IF(customer!N797=1,"PhD","Unknown"))))</f>
        <v>Graduate</v>
      </c>
      <c r="H797" t="s">
        <v>19</v>
      </c>
      <c r="I797">
        <f>VLOOKUP(customer!A797,sales_update!A:N,2,FALSE)</f>
        <v>47</v>
      </c>
      <c r="J797">
        <f xml:space="preserve"> VLOOKUP(customer!A797,sales_update!A:N,3,FALSE)</f>
        <v>1479</v>
      </c>
      <c r="K797">
        <f>VLOOKUP(customer!A797,sales_update!A:N,4,FALSE)</f>
        <v>200</v>
      </c>
      <c r="L797">
        <f>VLOOKUP(customer!A797,sales_update!A:N,5,FALSE)</f>
        <v>1009</v>
      </c>
      <c r="M797">
        <f>VLOOKUP(customer!A797,sales_update!A:N,6,FALSE)</f>
        <v>221</v>
      </c>
      <c r="N797">
        <f>VLOOKUP(customer!A797,sales_update!A:N,7,FALSE)</f>
        <v>504</v>
      </c>
      <c r="O797">
        <f>VLOOKUP(customer!A797,sales_update!A:N,8,FALSE)</f>
        <v>234</v>
      </c>
      <c r="P797">
        <f>VLOOKUP(customer!A797,sales_update!A:N,9,FALSE)</f>
        <v>3179</v>
      </c>
      <c r="Q797">
        <f>VLOOKUP(customer!A797,sales_update!A:N,10,FALSE)</f>
        <v>4</v>
      </c>
      <c r="R797">
        <f>VLOOKUP(customer!A797,sales_update!A:N,11,FALSE)</f>
        <v>6</v>
      </c>
      <c r="S797">
        <f>VLOOKUP(customer!A797,sales_update!A:N,12,FALSE)</f>
        <v>10</v>
      </c>
      <c r="T797">
        <f>VLOOKUP(customer!A797,sales_update!A:N,13,FALSE)</f>
        <v>13</v>
      </c>
      <c r="U797">
        <f>VLOOKUP(customer!A797,sales_update!A:N,14,FALSE)</f>
        <v>4</v>
      </c>
      <c r="V797">
        <f>VLOOKUP(customer!A797,Marketing!A:I,2,FALSE)</f>
        <v>0</v>
      </c>
      <c r="W797">
        <f>VLOOKUP(customer!A797,Marketing!A:I,3,FALSE)</f>
        <v>0</v>
      </c>
      <c r="X797">
        <f>VLOOKUP(customer!A797,Marketing!A:I,4,FALSE)</f>
        <v>0</v>
      </c>
      <c r="Y797">
        <f>VLOOKUP(customer!A797,Marketing!A:I,5,FALSE)</f>
        <v>0</v>
      </c>
      <c r="Z797">
        <f>VLOOKUP(customer!A797,Marketing!A:I,6,FALSE)</f>
        <v>0</v>
      </c>
      <c r="AA797">
        <f>VLOOKUP(customer!A797,Marketing!A:I,7,FALSE)</f>
        <v>0</v>
      </c>
      <c r="AB797">
        <f>VLOOKUP(customer!A797,Marketing!A:I,8,FALSE)</f>
        <v>0</v>
      </c>
      <c r="AC797" s="1">
        <f>VLOOKUP(customer!A797,Marketing!A:I,9,FALSE)</f>
        <v>43709</v>
      </c>
    </row>
    <row r="798" spans="1:29" x14ac:dyDescent="0.3">
      <c r="A798">
        <v>3014</v>
      </c>
      <c r="B798">
        <v>161416</v>
      </c>
      <c r="C798">
        <v>0</v>
      </c>
      <c r="D798">
        <v>0</v>
      </c>
      <c r="E798">
        <v>38</v>
      </c>
      <c r="F798" t="str">
        <f>IF(customer!G798=1, "Married", IF(customer!H798=1, "Single", IF(customer!F798=1, "Divorced", IF(customer!I798=1, "Together", IF(customer!J798=1, "Widowed", "Unknown")))))</f>
        <v>Together</v>
      </c>
      <c r="G798" t="str">
        <f>IF(customer!K798=1,"Basic",IF(customer!L798=1,"Graduate",IF(customer!M798=1,"Master",IF(customer!N798=1,"PhD","Unknown"))))</f>
        <v>Graduate</v>
      </c>
      <c r="H798" t="s">
        <v>19</v>
      </c>
      <c r="I798">
        <f>VLOOKUP(customer!A798,sales_update!A:N,2,FALSE)</f>
        <v>25</v>
      </c>
      <c r="J798">
        <f xml:space="preserve"> VLOOKUP(customer!A798,sales_update!A:N,3,FALSE)</f>
        <v>2229</v>
      </c>
      <c r="K798">
        <f>VLOOKUP(customer!A798,sales_update!A:N,4,FALSE)</f>
        <v>405</v>
      </c>
      <c r="L798">
        <f>VLOOKUP(customer!A798,sales_update!A:N,5,FALSE)</f>
        <v>849</v>
      </c>
      <c r="M798">
        <f>VLOOKUP(customer!A798,sales_update!A:N,6,FALSE)</f>
        <v>528</v>
      </c>
      <c r="N798">
        <f>VLOOKUP(customer!A798,sales_update!A:N,7,FALSE)</f>
        <v>160</v>
      </c>
      <c r="O798">
        <f>VLOOKUP(customer!A798,sales_update!A:N,8,FALSE)</f>
        <v>205</v>
      </c>
      <c r="P798">
        <f>VLOOKUP(customer!A798,sales_update!A:N,9,FALSE)</f>
        <v>3966</v>
      </c>
      <c r="Q798">
        <f>VLOOKUP(customer!A798,sales_update!A:N,10,FALSE)</f>
        <v>1</v>
      </c>
      <c r="R798">
        <f>VLOOKUP(customer!A798,sales_update!A:N,11,FALSE)</f>
        <v>10</v>
      </c>
      <c r="S798">
        <f>VLOOKUP(customer!A798,sales_update!A:N,12,FALSE)</f>
        <v>3</v>
      </c>
      <c r="T798">
        <f>VLOOKUP(customer!A798,sales_update!A:N,13,FALSE)</f>
        <v>10</v>
      </c>
      <c r="U798">
        <f>VLOOKUP(customer!A798,sales_update!A:N,14,FALSE)</f>
        <v>6</v>
      </c>
      <c r="V798">
        <f>VLOOKUP(customer!A798,Marketing!A:I,2,FALSE)</f>
        <v>1</v>
      </c>
      <c r="W798">
        <f>VLOOKUP(customer!A798,Marketing!A:I,3,FALSE)</f>
        <v>0</v>
      </c>
      <c r="X798">
        <f>VLOOKUP(customer!A798,Marketing!A:I,4,FALSE)</f>
        <v>0</v>
      </c>
      <c r="Y798">
        <f>VLOOKUP(customer!A798,Marketing!A:I,5,FALSE)</f>
        <v>0</v>
      </c>
      <c r="Z798">
        <f>VLOOKUP(customer!A798,Marketing!A:I,6,FALSE)</f>
        <v>0</v>
      </c>
      <c r="AA798">
        <f>VLOOKUP(customer!A798,Marketing!A:I,7,FALSE)</f>
        <v>0</v>
      </c>
      <c r="AB798">
        <f>VLOOKUP(customer!A798,Marketing!A:I,8,FALSE)</f>
        <v>0</v>
      </c>
      <c r="AC798" s="1">
        <f>VLOOKUP(customer!A798,Marketing!A:I,9,FALSE)</f>
        <v>43662</v>
      </c>
    </row>
    <row r="799" spans="1:29" x14ac:dyDescent="0.3">
      <c r="A799">
        <v>1855</v>
      </c>
      <c r="B799">
        <v>161346</v>
      </c>
      <c r="C799">
        <v>1</v>
      </c>
      <c r="D799">
        <v>0</v>
      </c>
      <c r="E799">
        <v>42</v>
      </c>
      <c r="F799" t="str">
        <f>IF(customer!G799=1, "Married", IF(customer!H799=1, "Single", IF(customer!F799=1, "Divorced", IF(customer!I799=1, "Together", IF(customer!J799=1, "Widowed", "Unknown")))))</f>
        <v>Together</v>
      </c>
      <c r="G799" t="str">
        <f>IF(customer!K799=1,"Basic",IF(customer!L799=1,"Graduate",IF(customer!M799=1,"Master",IF(customer!N799=1,"PhD","Unknown"))))</f>
        <v>Master</v>
      </c>
      <c r="H799" t="s">
        <v>18</v>
      </c>
      <c r="I799">
        <f>VLOOKUP(customer!A799,sales_update!A:N,2,FALSE)</f>
        <v>34</v>
      </c>
      <c r="J799">
        <f xml:space="preserve"> VLOOKUP(customer!A799,sales_update!A:N,3,FALSE)</f>
        <v>1478</v>
      </c>
      <c r="K799">
        <f>VLOOKUP(customer!A799,sales_update!A:N,4,FALSE)</f>
        <v>153</v>
      </c>
      <c r="L799">
        <f>VLOOKUP(customer!A799,sales_update!A:N,5,FALSE)</f>
        <v>442</v>
      </c>
      <c r="M799">
        <f>VLOOKUP(customer!A799,sales_update!A:N,6,FALSE)</f>
        <v>113</v>
      </c>
      <c r="N799">
        <f>VLOOKUP(customer!A799,sales_update!A:N,7,FALSE)</f>
        <v>42</v>
      </c>
      <c r="O799">
        <f>VLOOKUP(customer!A799,sales_update!A:N,8,FALSE)</f>
        <v>373</v>
      </c>
      <c r="P799">
        <f>VLOOKUP(customer!A799,sales_update!A:N,9,FALSE)</f>
        <v>1854</v>
      </c>
      <c r="Q799">
        <f>VLOOKUP(customer!A799,sales_update!A:N,10,FALSE)</f>
        <v>1</v>
      </c>
      <c r="R799">
        <f>VLOOKUP(customer!A799,sales_update!A:N,11,FALSE)</f>
        <v>5</v>
      </c>
      <c r="S799">
        <f>VLOOKUP(customer!A799,sales_update!A:N,12,FALSE)</f>
        <v>7</v>
      </c>
      <c r="T799">
        <f>VLOOKUP(customer!A799,sales_update!A:N,13,FALSE)</f>
        <v>10</v>
      </c>
      <c r="U799">
        <f>VLOOKUP(customer!A799,sales_update!A:N,14,FALSE)</f>
        <v>3</v>
      </c>
      <c r="V799">
        <f>VLOOKUP(customer!A799,Marketing!A:I,2,FALSE)</f>
        <v>0</v>
      </c>
      <c r="W799">
        <f>VLOOKUP(customer!A799,Marketing!A:I,3,FALSE)</f>
        <v>0</v>
      </c>
      <c r="X799">
        <f>VLOOKUP(customer!A799,Marketing!A:I,4,FALSE)</f>
        <v>0</v>
      </c>
      <c r="Y799">
        <f>VLOOKUP(customer!A799,Marketing!A:I,5,FALSE)</f>
        <v>0</v>
      </c>
      <c r="Z799">
        <f>VLOOKUP(customer!A799,Marketing!A:I,6,FALSE)</f>
        <v>0</v>
      </c>
      <c r="AA799">
        <f>VLOOKUP(customer!A799,Marketing!A:I,7,FALSE)</f>
        <v>0</v>
      </c>
      <c r="AB799">
        <f>VLOOKUP(customer!A799,Marketing!A:I,8,FALSE)</f>
        <v>0</v>
      </c>
      <c r="AC799" s="1">
        <f>VLOOKUP(customer!A799,Marketing!A:I,9,FALSE)</f>
        <v>43902</v>
      </c>
    </row>
    <row r="800" spans="1:29" x14ac:dyDescent="0.3">
      <c r="A800">
        <v>1122</v>
      </c>
      <c r="B800">
        <v>161331</v>
      </c>
      <c r="C800">
        <v>1</v>
      </c>
      <c r="D800">
        <v>1</v>
      </c>
      <c r="E800">
        <v>62</v>
      </c>
      <c r="F800" t="str">
        <f>IF(customer!G800=1, "Married", IF(customer!H800=1, "Single", IF(customer!F800=1, "Divorced", IF(customer!I800=1, "Together", IF(customer!J800=1, "Widowed", "Unknown")))))</f>
        <v>Single</v>
      </c>
      <c r="G800" t="str">
        <f>IF(customer!K800=1,"Basic",IF(customer!L800=1,"Graduate",IF(customer!M800=1,"Master",IF(customer!N800=1,"PhD","Unknown"))))</f>
        <v>Master</v>
      </c>
      <c r="H800" t="s">
        <v>17</v>
      </c>
      <c r="I800">
        <f>VLOOKUP(customer!A800,sales_update!A:N,2,FALSE)</f>
        <v>42</v>
      </c>
      <c r="J800">
        <f xml:space="preserve"> VLOOKUP(customer!A800,sales_update!A:N,3,FALSE)</f>
        <v>1405</v>
      </c>
      <c r="K800">
        <f>VLOOKUP(customer!A800,sales_update!A:N,4,FALSE)</f>
        <v>13</v>
      </c>
      <c r="L800">
        <f>VLOOKUP(customer!A800,sales_update!A:N,5,FALSE)</f>
        <v>124</v>
      </c>
      <c r="M800">
        <f>VLOOKUP(customer!A800,sales_update!A:N,6,FALSE)</f>
        <v>0</v>
      </c>
      <c r="N800">
        <f>VLOOKUP(customer!A800,sales_update!A:N,7,FALSE)</f>
        <v>13</v>
      </c>
      <c r="O800">
        <f>VLOOKUP(customer!A800,sales_update!A:N,8,FALSE)</f>
        <v>108</v>
      </c>
      <c r="P800">
        <f>VLOOKUP(customer!A800,sales_update!A:N,9,FALSE)</f>
        <v>1447</v>
      </c>
      <c r="Q800">
        <f>VLOOKUP(customer!A800,sales_update!A:N,10,FALSE)</f>
        <v>5</v>
      </c>
      <c r="R800">
        <f>VLOOKUP(customer!A800,sales_update!A:N,11,FALSE)</f>
        <v>11</v>
      </c>
      <c r="S800">
        <f>VLOOKUP(customer!A800,sales_update!A:N,12,FALSE)</f>
        <v>1</v>
      </c>
      <c r="T800">
        <f>VLOOKUP(customer!A800,sales_update!A:N,13,FALSE)</f>
        <v>6</v>
      </c>
      <c r="U800">
        <f>VLOOKUP(customer!A800,sales_update!A:N,14,FALSE)</f>
        <v>8</v>
      </c>
      <c r="V800">
        <f>VLOOKUP(customer!A800,Marketing!A:I,2,FALSE)</f>
        <v>0</v>
      </c>
      <c r="W800">
        <f>VLOOKUP(customer!A800,Marketing!A:I,3,FALSE)</f>
        <v>0</v>
      </c>
      <c r="X800">
        <f>VLOOKUP(customer!A800,Marketing!A:I,4,FALSE)</f>
        <v>0</v>
      </c>
      <c r="Y800">
        <f>VLOOKUP(customer!A800,Marketing!A:I,5,FALSE)</f>
        <v>0</v>
      </c>
      <c r="Z800">
        <f>VLOOKUP(customer!A800,Marketing!A:I,6,FALSE)</f>
        <v>0</v>
      </c>
      <c r="AA800">
        <f>VLOOKUP(customer!A800,Marketing!A:I,7,FALSE)</f>
        <v>0</v>
      </c>
      <c r="AB800">
        <f>VLOOKUP(customer!A800,Marketing!A:I,8,FALSE)</f>
        <v>0</v>
      </c>
      <c r="AC800" s="1">
        <f>VLOOKUP(customer!A800,Marketing!A:I,9,FALSE)</f>
        <v>43692</v>
      </c>
    </row>
    <row r="801" spans="1:29" x14ac:dyDescent="0.3">
      <c r="A801">
        <v>1413</v>
      </c>
      <c r="B801">
        <v>161314</v>
      </c>
      <c r="C801">
        <v>0</v>
      </c>
      <c r="D801">
        <v>1</v>
      </c>
      <c r="E801">
        <v>52</v>
      </c>
      <c r="F801" t="str">
        <f>IF(customer!G801=1, "Married", IF(customer!H801=1, "Single", IF(customer!F801=1, "Divorced", IF(customer!I801=1, "Together", IF(customer!J801=1, "Widowed", "Unknown")))))</f>
        <v>Married</v>
      </c>
      <c r="G801" t="str">
        <f>IF(customer!K801=1,"Basic",IF(customer!L801=1,"Graduate",IF(customer!M801=1,"Master",IF(customer!N801=1,"PhD","Unknown"))))</f>
        <v>Graduate</v>
      </c>
      <c r="H801" t="s">
        <v>16</v>
      </c>
      <c r="I801">
        <f>VLOOKUP(customer!A801,sales_update!A:N,2,FALSE)</f>
        <v>1</v>
      </c>
      <c r="J801">
        <f xml:space="preserve"> VLOOKUP(customer!A801,sales_update!A:N,3,FALSE)</f>
        <v>994</v>
      </c>
      <c r="K801">
        <f>VLOOKUP(customer!A801,sales_update!A:N,4,FALSE)</f>
        <v>0</v>
      </c>
      <c r="L801">
        <f>VLOOKUP(customer!A801,sales_update!A:N,5,FALSE)</f>
        <v>497</v>
      </c>
      <c r="M801">
        <f>VLOOKUP(customer!A801,sales_update!A:N,6,FALSE)</f>
        <v>255</v>
      </c>
      <c r="N801">
        <f>VLOOKUP(customer!A801,sales_update!A:N,7,FALSE)</f>
        <v>453</v>
      </c>
      <c r="O801">
        <f>VLOOKUP(customer!A801,sales_update!A:N,8,FALSE)</f>
        <v>453</v>
      </c>
      <c r="P801">
        <f>VLOOKUP(customer!A801,sales_update!A:N,9,FALSE)</f>
        <v>1747</v>
      </c>
      <c r="Q801">
        <f>VLOOKUP(customer!A801,sales_update!A:N,10,FALSE)</f>
        <v>2</v>
      </c>
      <c r="R801">
        <f>VLOOKUP(customer!A801,sales_update!A:N,11,FALSE)</f>
        <v>5</v>
      </c>
      <c r="S801">
        <f>VLOOKUP(customer!A801,sales_update!A:N,12,FALSE)</f>
        <v>5</v>
      </c>
      <c r="T801">
        <f>VLOOKUP(customer!A801,sales_update!A:N,13,FALSE)</f>
        <v>12</v>
      </c>
      <c r="U801">
        <f>VLOOKUP(customer!A801,sales_update!A:N,14,FALSE)</f>
        <v>3</v>
      </c>
      <c r="V801">
        <f>VLOOKUP(customer!A801,Marketing!A:I,2,FALSE)</f>
        <v>0</v>
      </c>
      <c r="W801">
        <f>VLOOKUP(customer!A801,Marketing!A:I,3,FALSE)</f>
        <v>0</v>
      </c>
      <c r="X801">
        <f>VLOOKUP(customer!A801,Marketing!A:I,4,FALSE)</f>
        <v>0</v>
      </c>
      <c r="Y801">
        <f>VLOOKUP(customer!A801,Marketing!A:I,5,FALSE)</f>
        <v>0</v>
      </c>
      <c r="Z801">
        <f>VLOOKUP(customer!A801,Marketing!A:I,6,FALSE)</f>
        <v>0</v>
      </c>
      <c r="AA801">
        <f>VLOOKUP(customer!A801,Marketing!A:I,7,FALSE)</f>
        <v>0</v>
      </c>
      <c r="AB801">
        <f>VLOOKUP(customer!A801,Marketing!A:I,8,FALSE)</f>
        <v>0</v>
      </c>
      <c r="AC801" s="1">
        <f>VLOOKUP(customer!A801,Marketing!A:I,9,FALSE)</f>
        <v>43738</v>
      </c>
    </row>
    <row r="802" spans="1:29" x14ac:dyDescent="0.3">
      <c r="A802">
        <v>1176</v>
      </c>
      <c r="B802">
        <v>161286</v>
      </c>
      <c r="C802">
        <v>0</v>
      </c>
      <c r="D802">
        <v>1</v>
      </c>
      <c r="E802">
        <v>54</v>
      </c>
      <c r="F802" t="str">
        <f>IF(customer!G802=1, "Married", IF(customer!H802=1, "Single", IF(customer!F802=1, "Divorced", IF(customer!I802=1, "Together", IF(customer!J802=1, "Widowed", "Unknown")))))</f>
        <v>Married</v>
      </c>
      <c r="G802" t="str">
        <f>IF(customer!K802=1,"Basic",IF(customer!L802=1,"Graduate",IF(customer!M802=1,"Master",IF(customer!N802=1,"PhD","Unknown"))))</f>
        <v>Graduate</v>
      </c>
      <c r="H802" t="s">
        <v>17</v>
      </c>
      <c r="I802">
        <f>VLOOKUP(customer!A802,sales_update!A:N,2,FALSE)</f>
        <v>34</v>
      </c>
      <c r="J802">
        <f xml:space="preserve"> VLOOKUP(customer!A802,sales_update!A:N,3,FALSE)</f>
        <v>937</v>
      </c>
      <c r="K802">
        <f>VLOOKUP(customer!A802,sales_update!A:N,4,FALSE)</f>
        <v>0</v>
      </c>
      <c r="L802">
        <f>VLOOKUP(customer!A802,sales_update!A:N,5,FALSE)</f>
        <v>282</v>
      </c>
      <c r="M802">
        <f>VLOOKUP(customer!A802,sales_update!A:N,6,FALSE)</f>
        <v>50</v>
      </c>
      <c r="N802">
        <f>VLOOKUP(customer!A802,sales_update!A:N,7,FALSE)</f>
        <v>24</v>
      </c>
      <c r="O802">
        <f>VLOOKUP(customer!A802,sales_update!A:N,8,FALSE)</f>
        <v>308</v>
      </c>
      <c r="P802">
        <f>VLOOKUP(customer!A802,sales_update!A:N,9,FALSE)</f>
        <v>984</v>
      </c>
      <c r="Q802">
        <f>VLOOKUP(customer!A802,sales_update!A:N,10,FALSE)</f>
        <v>2</v>
      </c>
      <c r="R802">
        <f>VLOOKUP(customer!A802,sales_update!A:N,11,FALSE)</f>
        <v>7</v>
      </c>
      <c r="S802">
        <f>VLOOKUP(customer!A802,sales_update!A:N,12,FALSE)</f>
        <v>1</v>
      </c>
      <c r="T802">
        <f>VLOOKUP(customer!A802,sales_update!A:N,13,FALSE)</f>
        <v>8</v>
      </c>
      <c r="U802">
        <f>VLOOKUP(customer!A802,sales_update!A:N,14,FALSE)</f>
        <v>5</v>
      </c>
      <c r="V802">
        <f>VLOOKUP(customer!A802,Marketing!A:I,2,FALSE)</f>
        <v>0</v>
      </c>
      <c r="W802">
        <f>VLOOKUP(customer!A802,Marketing!A:I,3,FALSE)</f>
        <v>0</v>
      </c>
      <c r="X802">
        <f>VLOOKUP(customer!A802,Marketing!A:I,4,FALSE)</f>
        <v>0</v>
      </c>
      <c r="Y802">
        <f>VLOOKUP(customer!A802,Marketing!A:I,5,FALSE)</f>
        <v>0</v>
      </c>
      <c r="Z802">
        <f>VLOOKUP(customer!A802,Marketing!A:I,6,FALSE)</f>
        <v>0</v>
      </c>
      <c r="AA802">
        <f>VLOOKUP(customer!A802,Marketing!A:I,7,FALSE)</f>
        <v>0</v>
      </c>
      <c r="AB802">
        <f>VLOOKUP(customer!A802,Marketing!A:I,8,FALSE)</f>
        <v>0</v>
      </c>
      <c r="AC802" s="1">
        <f>VLOOKUP(customer!A802,Marketing!A:I,9,FALSE)</f>
        <v>43837</v>
      </c>
    </row>
    <row r="803" spans="1:29" x14ac:dyDescent="0.3">
      <c r="A803">
        <v>3095</v>
      </c>
      <c r="B803">
        <v>161286</v>
      </c>
      <c r="C803">
        <v>0</v>
      </c>
      <c r="D803">
        <v>1</v>
      </c>
      <c r="E803">
        <v>54</v>
      </c>
      <c r="F803" t="str">
        <f>IF(customer!G803=1, "Married", IF(customer!H803=1, "Single", IF(customer!F803=1, "Divorced", IF(customer!I803=1, "Together", IF(customer!J803=1, "Widowed", "Unknown")))))</f>
        <v>Married</v>
      </c>
      <c r="G803" t="str">
        <f>IF(customer!K803=1,"Basic",IF(customer!L803=1,"Graduate",IF(customer!M803=1,"Master",IF(customer!N803=1,"PhD","Unknown"))))</f>
        <v>Graduate</v>
      </c>
      <c r="H803" t="s">
        <v>15</v>
      </c>
      <c r="I803">
        <f>VLOOKUP(customer!A803,sales_update!A:N,2,FALSE)</f>
        <v>34</v>
      </c>
      <c r="J803">
        <f xml:space="preserve"> VLOOKUP(customer!A803,sales_update!A:N,3,FALSE)</f>
        <v>937</v>
      </c>
      <c r="K803">
        <f>VLOOKUP(customer!A803,sales_update!A:N,4,FALSE)</f>
        <v>0</v>
      </c>
      <c r="L803">
        <f>VLOOKUP(customer!A803,sales_update!A:N,5,FALSE)</f>
        <v>282</v>
      </c>
      <c r="M803">
        <f>VLOOKUP(customer!A803,sales_update!A:N,6,FALSE)</f>
        <v>50</v>
      </c>
      <c r="N803">
        <f>VLOOKUP(customer!A803,sales_update!A:N,7,FALSE)</f>
        <v>24</v>
      </c>
      <c r="O803">
        <f>VLOOKUP(customer!A803,sales_update!A:N,8,FALSE)</f>
        <v>308</v>
      </c>
      <c r="P803">
        <f>VLOOKUP(customer!A803,sales_update!A:N,9,FALSE)</f>
        <v>984</v>
      </c>
      <c r="Q803">
        <f>VLOOKUP(customer!A803,sales_update!A:N,10,FALSE)</f>
        <v>2</v>
      </c>
      <c r="R803">
        <f>VLOOKUP(customer!A803,sales_update!A:N,11,FALSE)</f>
        <v>7</v>
      </c>
      <c r="S803">
        <f>VLOOKUP(customer!A803,sales_update!A:N,12,FALSE)</f>
        <v>1</v>
      </c>
      <c r="T803">
        <f>VLOOKUP(customer!A803,sales_update!A:N,13,FALSE)</f>
        <v>8</v>
      </c>
      <c r="U803">
        <f>VLOOKUP(customer!A803,sales_update!A:N,14,FALSE)</f>
        <v>5</v>
      </c>
      <c r="V803">
        <f>VLOOKUP(customer!A803,Marketing!A:I,2,FALSE)</f>
        <v>0</v>
      </c>
      <c r="W803">
        <f>VLOOKUP(customer!A803,Marketing!A:I,3,FALSE)</f>
        <v>0</v>
      </c>
      <c r="X803">
        <f>VLOOKUP(customer!A803,Marketing!A:I,4,FALSE)</f>
        <v>0</v>
      </c>
      <c r="Y803">
        <f>VLOOKUP(customer!A803,Marketing!A:I,5,FALSE)</f>
        <v>0</v>
      </c>
      <c r="Z803">
        <f>VLOOKUP(customer!A803,Marketing!A:I,6,FALSE)</f>
        <v>0</v>
      </c>
      <c r="AA803">
        <f>VLOOKUP(customer!A803,Marketing!A:I,7,FALSE)</f>
        <v>0</v>
      </c>
      <c r="AB803">
        <f>VLOOKUP(customer!A803,Marketing!A:I,8,FALSE)</f>
        <v>0</v>
      </c>
      <c r="AC803" s="1">
        <f>VLOOKUP(customer!A803,Marketing!A:I,9,FALSE)</f>
        <v>43837</v>
      </c>
    </row>
    <row r="804" spans="1:29" x14ac:dyDescent="0.3">
      <c r="A804">
        <v>2207</v>
      </c>
      <c r="B804">
        <v>161284</v>
      </c>
      <c r="C804">
        <v>0</v>
      </c>
      <c r="D804">
        <v>0</v>
      </c>
      <c r="E804">
        <v>65</v>
      </c>
      <c r="F804" t="str">
        <f>IF(customer!G804=1, "Married", IF(customer!H804=1, "Single", IF(customer!F804=1, "Divorced", IF(customer!I804=1, "Together", IF(customer!J804=1, "Widowed", "Unknown")))))</f>
        <v>Single</v>
      </c>
      <c r="G804" t="str">
        <f>IF(customer!K804=1,"Basic",IF(customer!L804=1,"Graduate",IF(customer!M804=1,"Master",IF(customer!N804=1,"PhD","Unknown"))))</f>
        <v>PhD</v>
      </c>
      <c r="H804" t="s">
        <v>15</v>
      </c>
      <c r="I804">
        <f>VLOOKUP(customer!A804,sales_update!A:N,2,FALSE)</f>
        <v>76</v>
      </c>
      <c r="J804">
        <f xml:space="preserve"> VLOOKUP(customer!A804,sales_update!A:N,3,FALSE)</f>
        <v>1626</v>
      </c>
      <c r="K804">
        <f>VLOOKUP(customer!A804,sales_update!A:N,4,FALSE)</f>
        <v>39</v>
      </c>
      <c r="L804">
        <f>VLOOKUP(customer!A804,sales_update!A:N,5,FALSE)</f>
        <v>279</v>
      </c>
      <c r="M804">
        <f>VLOOKUP(customer!A804,sales_update!A:N,6,FALSE)</f>
        <v>53</v>
      </c>
      <c r="N804">
        <f>VLOOKUP(customer!A804,sales_update!A:N,7,FALSE)</f>
        <v>18</v>
      </c>
      <c r="O804">
        <f>VLOOKUP(customer!A804,sales_update!A:N,8,FALSE)</f>
        <v>118</v>
      </c>
      <c r="P804">
        <f>VLOOKUP(customer!A804,sales_update!A:N,9,FALSE)</f>
        <v>1897</v>
      </c>
      <c r="Q804">
        <f>VLOOKUP(customer!A804,sales_update!A:N,10,FALSE)</f>
        <v>1</v>
      </c>
      <c r="R804">
        <f>VLOOKUP(customer!A804,sales_update!A:N,11,FALSE)</f>
        <v>11</v>
      </c>
      <c r="S804">
        <f>VLOOKUP(customer!A804,sales_update!A:N,12,FALSE)</f>
        <v>2</v>
      </c>
      <c r="T804">
        <f>VLOOKUP(customer!A804,sales_update!A:N,13,FALSE)</f>
        <v>8</v>
      </c>
      <c r="U804">
        <f>VLOOKUP(customer!A804,sales_update!A:N,14,FALSE)</f>
        <v>6</v>
      </c>
      <c r="V804">
        <f>VLOOKUP(customer!A804,Marketing!A:I,2,FALSE)</f>
        <v>0</v>
      </c>
      <c r="W804">
        <f>VLOOKUP(customer!A804,Marketing!A:I,3,FALSE)</f>
        <v>1</v>
      </c>
      <c r="X804">
        <f>VLOOKUP(customer!A804,Marketing!A:I,4,FALSE)</f>
        <v>0</v>
      </c>
      <c r="Y804">
        <f>VLOOKUP(customer!A804,Marketing!A:I,5,FALSE)</f>
        <v>0</v>
      </c>
      <c r="Z804">
        <f>VLOOKUP(customer!A804,Marketing!A:I,6,FALSE)</f>
        <v>0</v>
      </c>
      <c r="AA804">
        <f>VLOOKUP(customer!A804,Marketing!A:I,7,FALSE)</f>
        <v>0</v>
      </c>
      <c r="AB804">
        <f>VLOOKUP(customer!A804,Marketing!A:I,8,FALSE)</f>
        <v>0</v>
      </c>
      <c r="AC804" s="1">
        <f>VLOOKUP(customer!A804,Marketing!A:I,9,FALSE)</f>
        <v>43908</v>
      </c>
    </row>
    <row r="805" spans="1:29" x14ac:dyDescent="0.3">
      <c r="A805">
        <v>1638</v>
      </c>
      <c r="B805">
        <v>161278</v>
      </c>
      <c r="C805">
        <v>0</v>
      </c>
      <c r="D805">
        <v>1</v>
      </c>
      <c r="E805">
        <v>67</v>
      </c>
      <c r="F805" t="str">
        <f>IF(customer!G805=1, "Married", IF(customer!H805=1, "Single", IF(customer!F805=1, "Divorced", IF(customer!I805=1, "Together", IF(customer!J805=1, "Widowed", "Unknown")))))</f>
        <v>Together</v>
      </c>
      <c r="G805" t="str">
        <f>IF(customer!K805=1,"Basic",IF(customer!L805=1,"Graduate",IF(customer!M805=1,"Master",IF(customer!N805=1,"PhD","Unknown"))))</f>
        <v>Graduate</v>
      </c>
      <c r="H805" t="s">
        <v>17</v>
      </c>
      <c r="I805">
        <f>VLOOKUP(customer!A805,sales_update!A:N,2,FALSE)</f>
        <v>87</v>
      </c>
      <c r="J805">
        <f xml:space="preserve"> VLOOKUP(customer!A805,sales_update!A:N,3,FALSE)</f>
        <v>292</v>
      </c>
      <c r="K805">
        <f>VLOOKUP(customer!A805,sales_update!A:N,4,FALSE)</f>
        <v>8</v>
      </c>
      <c r="L805">
        <f>VLOOKUP(customer!A805,sales_update!A:N,5,FALSE)</f>
        <v>74</v>
      </c>
      <c r="M805">
        <f>VLOOKUP(customer!A805,sales_update!A:N,6,FALSE)</f>
        <v>5</v>
      </c>
      <c r="N805">
        <f>VLOOKUP(customer!A805,sales_update!A:N,7,FALSE)</f>
        <v>16</v>
      </c>
      <c r="O805">
        <f>VLOOKUP(customer!A805,sales_update!A:N,8,FALSE)</f>
        <v>39</v>
      </c>
      <c r="P805">
        <f>VLOOKUP(customer!A805,sales_update!A:N,9,FALSE)</f>
        <v>355</v>
      </c>
      <c r="Q805">
        <f>VLOOKUP(customer!A805,sales_update!A:N,10,FALSE)</f>
        <v>2</v>
      </c>
      <c r="R805">
        <f>VLOOKUP(customer!A805,sales_update!A:N,11,FALSE)</f>
        <v>3</v>
      </c>
      <c r="S805">
        <f>VLOOKUP(customer!A805,sales_update!A:N,12,FALSE)</f>
        <v>1</v>
      </c>
      <c r="T805">
        <f>VLOOKUP(customer!A805,sales_update!A:N,13,FALSE)</f>
        <v>4</v>
      </c>
      <c r="U805">
        <f>VLOOKUP(customer!A805,sales_update!A:N,14,FALSE)</f>
        <v>6</v>
      </c>
      <c r="V805">
        <f>VLOOKUP(customer!A805,Marketing!A:I,2,FALSE)</f>
        <v>0</v>
      </c>
      <c r="W805">
        <f>VLOOKUP(customer!A805,Marketing!A:I,3,FALSE)</f>
        <v>0</v>
      </c>
      <c r="X805">
        <f>VLOOKUP(customer!A805,Marketing!A:I,4,FALSE)</f>
        <v>0</v>
      </c>
      <c r="Y805">
        <f>VLOOKUP(customer!A805,Marketing!A:I,5,FALSE)</f>
        <v>0</v>
      </c>
      <c r="Z805">
        <f>VLOOKUP(customer!A805,Marketing!A:I,6,FALSE)</f>
        <v>0</v>
      </c>
      <c r="AA805">
        <f>VLOOKUP(customer!A805,Marketing!A:I,7,FALSE)</f>
        <v>0</v>
      </c>
      <c r="AB805">
        <f>VLOOKUP(customer!A805,Marketing!A:I,8,FALSE)</f>
        <v>0</v>
      </c>
      <c r="AC805" s="1">
        <f>VLOOKUP(customer!A805,Marketing!A:I,9,FALSE)</f>
        <v>43992</v>
      </c>
    </row>
    <row r="806" spans="1:29" x14ac:dyDescent="0.3">
      <c r="A806">
        <v>1493</v>
      </c>
      <c r="B806">
        <v>161250</v>
      </c>
      <c r="C806">
        <v>0</v>
      </c>
      <c r="D806">
        <v>1</v>
      </c>
      <c r="E806">
        <v>61</v>
      </c>
      <c r="F806" t="str">
        <f>IF(customer!G806=1, "Married", IF(customer!H806=1, "Single", IF(customer!F806=1, "Divorced", IF(customer!I806=1, "Together", IF(customer!J806=1, "Widowed", "Unknown")))))</f>
        <v>Divorced</v>
      </c>
      <c r="G806" t="str">
        <f>IF(customer!K806=1,"Basic",IF(customer!L806=1,"Graduate",IF(customer!M806=1,"Master",IF(customer!N806=1,"PhD","Unknown"))))</f>
        <v>Graduate</v>
      </c>
      <c r="H806" t="s">
        <v>15</v>
      </c>
      <c r="I806">
        <f>VLOOKUP(customer!A806,sales_update!A:N,2,FALSE)</f>
        <v>49</v>
      </c>
      <c r="J806">
        <f xml:space="preserve"> VLOOKUP(customer!A806,sales_update!A:N,3,FALSE)</f>
        <v>1006</v>
      </c>
      <c r="K806">
        <f>VLOOKUP(customer!A806,sales_update!A:N,4,FALSE)</f>
        <v>363</v>
      </c>
      <c r="L806">
        <f>VLOOKUP(customer!A806,sales_update!A:N,5,FALSE)</f>
        <v>171</v>
      </c>
      <c r="M806">
        <f>VLOOKUP(customer!A806,sales_update!A:N,6,FALSE)</f>
        <v>158</v>
      </c>
      <c r="N806">
        <f>VLOOKUP(customer!A806,sales_update!A:N,7,FALSE)</f>
        <v>68</v>
      </c>
      <c r="O806">
        <f>VLOOKUP(customer!A806,sales_update!A:N,8,FALSE)</f>
        <v>155</v>
      </c>
      <c r="P806">
        <f>VLOOKUP(customer!A806,sales_update!A:N,9,FALSE)</f>
        <v>1611</v>
      </c>
      <c r="Q806">
        <f>VLOOKUP(customer!A806,sales_update!A:N,10,FALSE)</f>
        <v>6</v>
      </c>
      <c r="R806">
        <f>VLOOKUP(customer!A806,sales_update!A:N,11,FALSE)</f>
        <v>5</v>
      </c>
      <c r="S806">
        <f>VLOOKUP(customer!A806,sales_update!A:N,12,FALSE)</f>
        <v>2</v>
      </c>
      <c r="T806">
        <f>VLOOKUP(customer!A806,sales_update!A:N,13,FALSE)</f>
        <v>12</v>
      </c>
      <c r="U806">
        <f>VLOOKUP(customer!A806,sales_update!A:N,14,FALSE)</f>
        <v>5</v>
      </c>
      <c r="V806">
        <f>VLOOKUP(customer!A806,Marketing!A:I,2,FALSE)</f>
        <v>0</v>
      </c>
      <c r="W806">
        <f>VLOOKUP(customer!A806,Marketing!A:I,3,FALSE)</f>
        <v>0</v>
      </c>
      <c r="X806">
        <f>VLOOKUP(customer!A806,Marketing!A:I,4,FALSE)</f>
        <v>0</v>
      </c>
      <c r="Y806">
        <f>VLOOKUP(customer!A806,Marketing!A:I,5,FALSE)</f>
        <v>0</v>
      </c>
      <c r="Z806">
        <f>VLOOKUP(customer!A806,Marketing!A:I,6,FALSE)</f>
        <v>0</v>
      </c>
      <c r="AA806">
        <f>VLOOKUP(customer!A806,Marketing!A:I,7,FALSE)</f>
        <v>0</v>
      </c>
      <c r="AB806">
        <f>VLOOKUP(customer!A806,Marketing!A:I,8,FALSE)</f>
        <v>0</v>
      </c>
      <c r="AC806" s="1">
        <f>VLOOKUP(customer!A806,Marketing!A:I,9,FALSE)</f>
        <v>43608</v>
      </c>
    </row>
    <row r="807" spans="1:29" x14ac:dyDescent="0.3">
      <c r="A807">
        <v>3201</v>
      </c>
      <c r="B807">
        <v>161223</v>
      </c>
      <c r="C807">
        <v>0</v>
      </c>
      <c r="D807">
        <v>1</v>
      </c>
      <c r="E807">
        <v>53</v>
      </c>
      <c r="F807" t="str">
        <f>IF(customer!G807=1, "Married", IF(customer!H807=1, "Single", IF(customer!F807=1, "Divorced", IF(customer!I807=1, "Together", IF(customer!J807=1, "Widowed", "Unknown")))))</f>
        <v>Married</v>
      </c>
      <c r="G807" t="str">
        <f>IF(customer!K807=1,"Basic",IF(customer!L807=1,"Graduate",IF(customer!M807=1,"Master",IF(customer!N807=1,"PhD","Unknown"))))</f>
        <v>Graduate</v>
      </c>
      <c r="H807" t="s">
        <v>16</v>
      </c>
      <c r="I807">
        <f>VLOOKUP(customer!A807,sales_update!A:N,2,FALSE)</f>
        <v>46</v>
      </c>
      <c r="J807">
        <f xml:space="preserve"> VLOOKUP(customer!A807,sales_update!A:N,3,FALSE)</f>
        <v>1867</v>
      </c>
      <c r="K807">
        <f>VLOOKUP(customer!A807,sales_update!A:N,4,FALSE)</f>
        <v>113</v>
      </c>
      <c r="L807">
        <f>VLOOKUP(customer!A807,sales_update!A:N,5,FALSE)</f>
        <v>479</v>
      </c>
      <c r="M807">
        <f>VLOOKUP(customer!A807,sales_update!A:N,6,FALSE)</f>
        <v>111</v>
      </c>
      <c r="N807">
        <f>VLOOKUP(customer!A807,sales_update!A:N,7,FALSE)</f>
        <v>311</v>
      </c>
      <c r="O807">
        <f>VLOOKUP(customer!A807,sales_update!A:N,8,FALSE)</f>
        <v>650</v>
      </c>
      <c r="P807">
        <f>VLOOKUP(customer!A807,sales_update!A:N,9,FALSE)</f>
        <v>2230</v>
      </c>
      <c r="Q807">
        <f>VLOOKUP(customer!A807,sales_update!A:N,10,FALSE)</f>
        <v>2</v>
      </c>
      <c r="R807">
        <f>VLOOKUP(customer!A807,sales_update!A:N,11,FALSE)</f>
        <v>9</v>
      </c>
      <c r="S807">
        <f>VLOOKUP(customer!A807,sales_update!A:N,12,FALSE)</f>
        <v>3</v>
      </c>
      <c r="T807">
        <f>VLOOKUP(customer!A807,sales_update!A:N,13,FALSE)</f>
        <v>4</v>
      </c>
      <c r="U807">
        <f>VLOOKUP(customer!A807,sales_update!A:N,14,FALSE)</f>
        <v>5</v>
      </c>
      <c r="V807">
        <f>VLOOKUP(customer!A807,Marketing!A:I,2,FALSE)</f>
        <v>0</v>
      </c>
      <c r="W807">
        <f>VLOOKUP(customer!A807,Marketing!A:I,3,FALSE)</f>
        <v>0</v>
      </c>
      <c r="X807">
        <f>VLOOKUP(customer!A807,Marketing!A:I,4,FALSE)</f>
        <v>0</v>
      </c>
      <c r="Y807">
        <f>VLOOKUP(customer!A807,Marketing!A:I,5,FALSE)</f>
        <v>0</v>
      </c>
      <c r="Z807">
        <f>VLOOKUP(customer!A807,Marketing!A:I,6,FALSE)</f>
        <v>0</v>
      </c>
      <c r="AA807">
        <f>VLOOKUP(customer!A807,Marketing!A:I,7,FALSE)</f>
        <v>0</v>
      </c>
      <c r="AB807">
        <f>VLOOKUP(customer!A807,Marketing!A:I,8,FALSE)</f>
        <v>0</v>
      </c>
      <c r="AC807" s="1">
        <f>VLOOKUP(customer!A807,Marketing!A:I,9,FALSE)</f>
        <v>43787</v>
      </c>
    </row>
    <row r="808" spans="1:29" x14ac:dyDescent="0.3">
      <c r="A808">
        <v>1672</v>
      </c>
      <c r="B808">
        <v>161209</v>
      </c>
      <c r="C808">
        <v>0</v>
      </c>
      <c r="D808">
        <v>0</v>
      </c>
      <c r="E808">
        <v>50</v>
      </c>
      <c r="F808" t="str">
        <f>IF(customer!G808=1, "Married", IF(customer!H808=1, "Single", IF(customer!F808=1, "Divorced", IF(customer!I808=1, "Together", IF(customer!J808=1, "Widowed", "Unknown")))))</f>
        <v>Single</v>
      </c>
      <c r="G808" t="str">
        <f>IF(customer!K808=1,"Basic",IF(customer!L808=1,"Graduate",IF(customer!M808=1,"Master",IF(customer!N808=1,"PhD","Unknown"))))</f>
        <v>Graduate</v>
      </c>
      <c r="H808" t="s">
        <v>20</v>
      </c>
      <c r="I808">
        <f>VLOOKUP(customer!A808,sales_update!A:N,2,FALSE)</f>
        <v>73</v>
      </c>
      <c r="J808">
        <f xml:space="preserve"> VLOOKUP(customer!A808,sales_update!A:N,3,FALSE)</f>
        <v>1227</v>
      </c>
      <c r="K808">
        <f>VLOOKUP(customer!A808,sales_update!A:N,4,FALSE)</f>
        <v>0</v>
      </c>
      <c r="L808">
        <f>VLOOKUP(customer!A808,sales_update!A:N,5,FALSE)</f>
        <v>590</v>
      </c>
      <c r="M808">
        <f>VLOOKUP(customer!A808,sales_update!A:N,6,FALSE)</f>
        <v>313</v>
      </c>
      <c r="N808">
        <f>VLOOKUP(customer!A808,sales_update!A:N,7,FALSE)</f>
        <v>129</v>
      </c>
      <c r="O808">
        <f>VLOOKUP(customer!A808,sales_update!A:N,8,FALSE)</f>
        <v>261</v>
      </c>
      <c r="P808">
        <f>VLOOKUP(customer!A808,sales_update!A:N,9,FALSE)</f>
        <v>1999</v>
      </c>
      <c r="Q808">
        <f>VLOOKUP(customer!A808,sales_update!A:N,10,FALSE)</f>
        <v>1</v>
      </c>
      <c r="R808">
        <f>VLOOKUP(customer!A808,sales_update!A:N,11,FALSE)</f>
        <v>5</v>
      </c>
      <c r="S808">
        <f>VLOOKUP(customer!A808,sales_update!A:N,12,FALSE)</f>
        <v>3</v>
      </c>
      <c r="T808">
        <f>VLOOKUP(customer!A808,sales_update!A:N,13,FALSE)</f>
        <v>4</v>
      </c>
      <c r="U808">
        <f>VLOOKUP(customer!A808,sales_update!A:N,14,FALSE)</f>
        <v>2</v>
      </c>
      <c r="V808">
        <f>VLOOKUP(customer!A808,Marketing!A:I,2,FALSE)</f>
        <v>0</v>
      </c>
      <c r="W808">
        <f>VLOOKUP(customer!A808,Marketing!A:I,3,FALSE)</f>
        <v>0</v>
      </c>
      <c r="X808">
        <f>VLOOKUP(customer!A808,Marketing!A:I,4,FALSE)</f>
        <v>0</v>
      </c>
      <c r="Y808">
        <f>VLOOKUP(customer!A808,Marketing!A:I,5,FALSE)</f>
        <v>0</v>
      </c>
      <c r="Z808">
        <f>VLOOKUP(customer!A808,Marketing!A:I,6,FALSE)</f>
        <v>0</v>
      </c>
      <c r="AA808">
        <f>VLOOKUP(customer!A808,Marketing!A:I,7,FALSE)</f>
        <v>0</v>
      </c>
      <c r="AB808">
        <f>VLOOKUP(customer!A808,Marketing!A:I,8,FALSE)</f>
        <v>0</v>
      </c>
      <c r="AC808" s="1">
        <f>VLOOKUP(customer!A808,Marketing!A:I,9,FALSE)</f>
        <v>43860</v>
      </c>
    </row>
    <row r="809" spans="1:29" x14ac:dyDescent="0.3">
      <c r="A809">
        <v>2021</v>
      </c>
      <c r="B809">
        <v>161180</v>
      </c>
      <c r="C809">
        <v>0</v>
      </c>
      <c r="D809">
        <v>1</v>
      </c>
      <c r="E809">
        <v>61</v>
      </c>
      <c r="F809" t="str">
        <f>IF(customer!G809=1, "Married", IF(customer!H809=1, "Single", IF(customer!F809=1, "Divorced", IF(customer!I809=1, "Together", IF(customer!J809=1, "Widowed", "Unknown")))))</f>
        <v>Married</v>
      </c>
      <c r="G809" t="str">
        <f>IF(customer!K809=1,"Basic",IF(customer!L809=1,"Graduate",IF(customer!M809=1,"Master",IF(customer!N809=1,"PhD","Unknown"))))</f>
        <v>Graduate</v>
      </c>
      <c r="H809" t="s">
        <v>15</v>
      </c>
      <c r="I809">
        <f>VLOOKUP(customer!A809,sales_update!A:N,2,FALSE)</f>
        <v>70</v>
      </c>
      <c r="J809">
        <f xml:space="preserve"> VLOOKUP(customer!A809,sales_update!A:N,3,FALSE)</f>
        <v>1062</v>
      </c>
      <c r="K809">
        <f>VLOOKUP(customer!A809,sales_update!A:N,4,FALSE)</f>
        <v>63</v>
      </c>
      <c r="L809">
        <f>VLOOKUP(customer!A809,sales_update!A:N,5,FALSE)</f>
        <v>76</v>
      </c>
      <c r="M809">
        <f>VLOOKUP(customer!A809,sales_update!A:N,6,FALSE)</f>
        <v>16</v>
      </c>
      <c r="N809">
        <f>VLOOKUP(customer!A809,sales_update!A:N,7,FALSE)</f>
        <v>63</v>
      </c>
      <c r="O809">
        <f>VLOOKUP(customer!A809,sales_update!A:N,8,FALSE)</f>
        <v>574</v>
      </c>
      <c r="P809">
        <f>VLOOKUP(customer!A809,sales_update!A:N,9,FALSE)</f>
        <v>706</v>
      </c>
      <c r="Q809">
        <f>VLOOKUP(customer!A809,sales_update!A:N,10,FALSE)</f>
        <v>2</v>
      </c>
      <c r="R809">
        <f>VLOOKUP(customer!A809,sales_update!A:N,11,FALSE)</f>
        <v>5</v>
      </c>
      <c r="S809">
        <f>VLOOKUP(customer!A809,sales_update!A:N,12,FALSE)</f>
        <v>5</v>
      </c>
      <c r="T809">
        <f>VLOOKUP(customer!A809,sales_update!A:N,13,FALSE)</f>
        <v>6</v>
      </c>
      <c r="U809">
        <f>VLOOKUP(customer!A809,sales_update!A:N,14,FALSE)</f>
        <v>3</v>
      </c>
      <c r="V809">
        <f>VLOOKUP(customer!A809,Marketing!A:I,2,FALSE)</f>
        <v>1</v>
      </c>
      <c r="W809">
        <f>VLOOKUP(customer!A809,Marketing!A:I,3,FALSE)</f>
        <v>0</v>
      </c>
      <c r="X809">
        <f>VLOOKUP(customer!A809,Marketing!A:I,4,FALSE)</f>
        <v>0</v>
      </c>
      <c r="Y809">
        <f>VLOOKUP(customer!A809,Marketing!A:I,5,FALSE)</f>
        <v>0</v>
      </c>
      <c r="Z809">
        <f>VLOOKUP(customer!A809,Marketing!A:I,6,FALSE)</f>
        <v>0</v>
      </c>
      <c r="AA809">
        <f>VLOOKUP(customer!A809,Marketing!A:I,7,FALSE)</f>
        <v>0</v>
      </c>
      <c r="AB809">
        <f>VLOOKUP(customer!A809,Marketing!A:I,8,FALSE)</f>
        <v>0</v>
      </c>
      <c r="AC809" s="1">
        <f>VLOOKUP(customer!A809,Marketing!A:I,9,FALSE)</f>
        <v>44101</v>
      </c>
    </row>
    <row r="810" spans="1:29" x14ac:dyDescent="0.3">
      <c r="A810">
        <v>1231</v>
      </c>
      <c r="B810">
        <v>161074</v>
      </c>
      <c r="C810">
        <v>0</v>
      </c>
      <c r="D810">
        <v>1</v>
      </c>
      <c r="E810">
        <v>62</v>
      </c>
      <c r="F810" t="str">
        <f>IF(customer!G810=1, "Married", IF(customer!H810=1, "Single", IF(customer!F810=1, "Divorced", IF(customer!I810=1, "Together", IF(customer!J810=1, "Widowed", "Unknown")))))</f>
        <v>Married</v>
      </c>
      <c r="G810" t="str">
        <f>IF(customer!K810=1,"Basic",IF(customer!L810=1,"Graduate",IF(customer!M810=1,"Master",IF(customer!N810=1,"PhD","Unknown"))))</f>
        <v>Graduate</v>
      </c>
      <c r="H810" t="s">
        <v>18</v>
      </c>
      <c r="I810">
        <f>VLOOKUP(customer!A810,sales_update!A:N,2,FALSE)</f>
        <v>37</v>
      </c>
      <c r="J810">
        <f xml:space="preserve"> VLOOKUP(customer!A810,sales_update!A:N,3,FALSE)</f>
        <v>2081</v>
      </c>
      <c r="K810">
        <f>VLOOKUP(customer!A810,sales_update!A:N,4,FALSE)</f>
        <v>0</v>
      </c>
      <c r="L810">
        <f>VLOOKUP(customer!A810,sales_update!A:N,5,FALSE)</f>
        <v>351</v>
      </c>
      <c r="M810">
        <f>VLOOKUP(customer!A810,sales_update!A:N,6,FALSE)</f>
        <v>0</v>
      </c>
      <c r="N810">
        <f>VLOOKUP(customer!A810,sales_update!A:N,7,FALSE)</f>
        <v>74</v>
      </c>
      <c r="O810">
        <f>VLOOKUP(customer!A810,sales_update!A:N,8,FALSE)</f>
        <v>401</v>
      </c>
      <c r="P810">
        <f>VLOOKUP(customer!A810,sales_update!A:N,9,FALSE)</f>
        <v>2105</v>
      </c>
      <c r="Q810">
        <f>VLOOKUP(customer!A810,sales_update!A:N,10,FALSE)</f>
        <v>7</v>
      </c>
      <c r="R810">
        <f>VLOOKUP(customer!A810,sales_update!A:N,11,FALSE)</f>
        <v>11</v>
      </c>
      <c r="S810">
        <f>VLOOKUP(customer!A810,sales_update!A:N,12,FALSE)</f>
        <v>5</v>
      </c>
      <c r="T810">
        <f>VLOOKUP(customer!A810,sales_update!A:N,13,FALSE)</f>
        <v>8</v>
      </c>
      <c r="U810">
        <f>VLOOKUP(customer!A810,sales_update!A:N,14,FALSE)</f>
        <v>7</v>
      </c>
      <c r="V810">
        <f>VLOOKUP(customer!A810,Marketing!A:I,2,FALSE)</f>
        <v>0</v>
      </c>
      <c r="W810">
        <f>VLOOKUP(customer!A810,Marketing!A:I,3,FALSE)</f>
        <v>0</v>
      </c>
      <c r="X810">
        <f>VLOOKUP(customer!A810,Marketing!A:I,4,FALSE)</f>
        <v>0</v>
      </c>
      <c r="Y810">
        <f>VLOOKUP(customer!A810,Marketing!A:I,5,FALSE)</f>
        <v>0</v>
      </c>
      <c r="Z810">
        <f>VLOOKUP(customer!A810,Marketing!A:I,6,FALSE)</f>
        <v>0</v>
      </c>
      <c r="AA810">
        <f>VLOOKUP(customer!A810,Marketing!A:I,7,FALSE)</f>
        <v>0</v>
      </c>
      <c r="AB810">
        <f>VLOOKUP(customer!A810,Marketing!A:I,8,FALSE)</f>
        <v>0</v>
      </c>
      <c r="AC810" s="1">
        <f>VLOOKUP(customer!A810,Marketing!A:I,9,FALSE)</f>
        <v>43487</v>
      </c>
    </row>
    <row r="811" spans="1:29" x14ac:dyDescent="0.3">
      <c r="A811">
        <v>2675</v>
      </c>
      <c r="B811">
        <v>161064</v>
      </c>
      <c r="C811">
        <v>0</v>
      </c>
      <c r="D811">
        <v>1</v>
      </c>
      <c r="E811">
        <v>44</v>
      </c>
      <c r="F811" t="str">
        <f>IF(customer!G811=1, "Married", IF(customer!H811=1, "Single", IF(customer!F811=1, "Divorced", IF(customer!I811=1, "Together", IF(customer!J811=1, "Widowed", "Unknown")))))</f>
        <v>Married</v>
      </c>
      <c r="G811" t="str">
        <f>IF(customer!K811=1,"Basic",IF(customer!L811=1,"Graduate",IF(customer!M811=1,"Master",IF(customer!N811=1,"PhD","Unknown"))))</f>
        <v>Graduate</v>
      </c>
      <c r="H811" t="s">
        <v>15</v>
      </c>
      <c r="I811">
        <f>VLOOKUP(customer!A811,sales_update!A:N,2,FALSE)</f>
        <v>80</v>
      </c>
      <c r="J811">
        <f xml:space="preserve"> VLOOKUP(customer!A811,sales_update!A:N,3,FALSE)</f>
        <v>1021</v>
      </c>
      <c r="K811">
        <f>VLOOKUP(customer!A811,sales_update!A:N,4,FALSE)</f>
        <v>332</v>
      </c>
      <c r="L811">
        <f>VLOOKUP(customer!A811,sales_update!A:N,5,FALSE)</f>
        <v>902</v>
      </c>
      <c r="M811">
        <f>VLOOKUP(customer!A811,sales_update!A:N,6,FALSE)</f>
        <v>0</v>
      </c>
      <c r="N811">
        <f>VLOOKUP(customer!A811,sales_update!A:N,7,FALSE)</f>
        <v>119</v>
      </c>
      <c r="O811">
        <f>VLOOKUP(customer!A811,sales_update!A:N,8,FALSE)</f>
        <v>475</v>
      </c>
      <c r="P811">
        <f>VLOOKUP(customer!A811,sales_update!A:N,9,FALSE)</f>
        <v>1899</v>
      </c>
      <c r="Q811">
        <f>VLOOKUP(customer!A811,sales_update!A:N,10,FALSE)</f>
        <v>5</v>
      </c>
      <c r="R811">
        <f>VLOOKUP(customer!A811,sales_update!A:N,11,FALSE)</f>
        <v>8</v>
      </c>
      <c r="S811">
        <f>VLOOKUP(customer!A811,sales_update!A:N,12,FALSE)</f>
        <v>4</v>
      </c>
      <c r="T811">
        <f>VLOOKUP(customer!A811,sales_update!A:N,13,FALSE)</f>
        <v>11</v>
      </c>
      <c r="U811">
        <f>VLOOKUP(customer!A811,sales_update!A:N,14,FALSE)</f>
        <v>6</v>
      </c>
      <c r="V811">
        <f>VLOOKUP(customer!A811,Marketing!A:I,2,FALSE)</f>
        <v>0</v>
      </c>
      <c r="W811">
        <f>VLOOKUP(customer!A811,Marketing!A:I,3,FALSE)</f>
        <v>0</v>
      </c>
      <c r="X811">
        <f>VLOOKUP(customer!A811,Marketing!A:I,4,FALSE)</f>
        <v>0</v>
      </c>
      <c r="Y811">
        <f>VLOOKUP(customer!A811,Marketing!A:I,5,FALSE)</f>
        <v>0</v>
      </c>
      <c r="Z811">
        <f>VLOOKUP(customer!A811,Marketing!A:I,6,FALSE)</f>
        <v>0</v>
      </c>
      <c r="AA811">
        <f>VLOOKUP(customer!A811,Marketing!A:I,7,FALSE)</f>
        <v>0</v>
      </c>
      <c r="AB811">
        <f>VLOOKUP(customer!A811,Marketing!A:I,8,FALSE)</f>
        <v>0</v>
      </c>
      <c r="AC811" s="1">
        <f>VLOOKUP(customer!A811,Marketing!A:I,9,FALSE)</f>
        <v>43501</v>
      </c>
    </row>
    <row r="812" spans="1:29" x14ac:dyDescent="0.3">
      <c r="A812">
        <v>3174</v>
      </c>
      <c r="B812">
        <v>161014</v>
      </c>
      <c r="C812">
        <v>0</v>
      </c>
      <c r="D812">
        <v>1</v>
      </c>
      <c r="E812">
        <v>40</v>
      </c>
      <c r="F812" t="str">
        <f>IF(customer!G812=1, "Married", IF(customer!H812=1, "Single", IF(customer!F812=1, "Divorced", IF(customer!I812=1, "Together", IF(customer!J812=1, "Widowed", "Unknown")))))</f>
        <v>Married</v>
      </c>
      <c r="G812" t="str">
        <f>IF(customer!K812=1,"Basic",IF(customer!L812=1,"Graduate",IF(customer!M812=1,"Master",IF(customer!N812=1,"PhD","Unknown"))))</f>
        <v>Graduate</v>
      </c>
      <c r="H812" t="s">
        <v>17</v>
      </c>
      <c r="I812">
        <f>VLOOKUP(customer!A812,sales_update!A:N,2,FALSE)</f>
        <v>17</v>
      </c>
      <c r="J812">
        <f xml:space="preserve"> VLOOKUP(customer!A812,sales_update!A:N,3,FALSE)</f>
        <v>710</v>
      </c>
      <c r="K812">
        <f>VLOOKUP(customer!A812,sales_update!A:N,4,FALSE)</f>
        <v>340</v>
      </c>
      <c r="L812">
        <f>VLOOKUP(customer!A812,sales_update!A:N,5,FALSE)</f>
        <v>1306</v>
      </c>
      <c r="M812">
        <f>VLOOKUP(customer!A812,sales_update!A:N,6,FALSE)</f>
        <v>480</v>
      </c>
      <c r="N812">
        <f>VLOOKUP(customer!A812,sales_update!A:N,7,FALSE)</f>
        <v>113</v>
      </c>
      <c r="O812">
        <f>VLOOKUP(customer!A812,sales_update!A:N,8,FALSE)</f>
        <v>77</v>
      </c>
      <c r="P812">
        <f>VLOOKUP(customer!A812,sales_update!A:N,9,FALSE)</f>
        <v>2874</v>
      </c>
      <c r="Q812">
        <f>VLOOKUP(customer!A812,sales_update!A:N,10,FALSE)</f>
        <v>4</v>
      </c>
      <c r="R812">
        <f>VLOOKUP(customer!A812,sales_update!A:N,11,FALSE)</f>
        <v>9</v>
      </c>
      <c r="S812">
        <f>VLOOKUP(customer!A812,sales_update!A:N,12,FALSE)</f>
        <v>3</v>
      </c>
      <c r="T812">
        <f>VLOOKUP(customer!A812,sales_update!A:N,13,FALSE)</f>
        <v>4</v>
      </c>
      <c r="U812">
        <f>VLOOKUP(customer!A812,sales_update!A:N,14,FALSE)</f>
        <v>7</v>
      </c>
      <c r="V812">
        <f>VLOOKUP(customer!A812,Marketing!A:I,2,FALSE)</f>
        <v>0</v>
      </c>
      <c r="W812">
        <f>VLOOKUP(customer!A812,Marketing!A:I,3,FALSE)</f>
        <v>0</v>
      </c>
      <c r="X812">
        <f>VLOOKUP(customer!A812,Marketing!A:I,4,FALSE)</f>
        <v>0</v>
      </c>
      <c r="Y812">
        <f>VLOOKUP(customer!A812,Marketing!A:I,5,FALSE)</f>
        <v>0</v>
      </c>
      <c r="Z812">
        <f>VLOOKUP(customer!A812,Marketing!A:I,6,FALSE)</f>
        <v>0</v>
      </c>
      <c r="AA812">
        <f>VLOOKUP(customer!A812,Marketing!A:I,7,FALSE)</f>
        <v>0</v>
      </c>
      <c r="AB812">
        <f>VLOOKUP(customer!A812,Marketing!A:I,8,FALSE)</f>
        <v>0</v>
      </c>
      <c r="AC812" s="1">
        <f>VLOOKUP(customer!A812,Marketing!A:I,9,FALSE)</f>
        <v>43481</v>
      </c>
    </row>
    <row r="813" spans="1:29" x14ac:dyDescent="0.3">
      <c r="A813">
        <v>1144</v>
      </c>
      <c r="B813">
        <v>161010</v>
      </c>
      <c r="C813">
        <v>0</v>
      </c>
      <c r="D813">
        <v>1</v>
      </c>
      <c r="E813">
        <v>68</v>
      </c>
      <c r="F813" t="str">
        <f>IF(customer!G813=1, "Married", IF(customer!H813=1, "Single", IF(customer!F813=1, "Divorced", IF(customer!I813=1, "Together", IF(customer!J813=1, "Widowed", "Unknown")))))</f>
        <v>Together</v>
      </c>
      <c r="G813" t="str">
        <f>IF(customer!K813=1,"Basic",IF(customer!L813=1,"Graduate",IF(customer!M813=1,"Master",IF(customer!N813=1,"PhD","Unknown"))))</f>
        <v>PhD</v>
      </c>
      <c r="H813" t="s">
        <v>20</v>
      </c>
      <c r="I813">
        <f>VLOOKUP(customer!A813,sales_update!A:N,2,FALSE)</f>
        <v>57</v>
      </c>
      <c r="J813">
        <f xml:space="preserve"> VLOOKUP(customer!A813,sales_update!A:N,3,FALSE)</f>
        <v>2343</v>
      </c>
      <c r="K813">
        <f>VLOOKUP(customer!A813,sales_update!A:N,4,FALSE)</f>
        <v>0</v>
      </c>
      <c r="L813">
        <f>VLOOKUP(customer!A813,sales_update!A:N,5,FALSE)</f>
        <v>150</v>
      </c>
      <c r="M813">
        <f>VLOOKUP(customer!A813,sales_update!A:N,6,FALSE)</f>
        <v>0</v>
      </c>
      <c r="N813">
        <f>VLOOKUP(customer!A813,sales_update!A:N,7,FALSE)</f>
        <v>0</v>
      </c>
      <c r="O813">
        <f>VLOOKUP(customer!A813,sales_update!A:N,8,FALSE)</f>
        <v>201</v>
      </c>
      <c r="P813">
        <f>VLOOKUP(customer!A813,sales_update!A:N,9,FALSE)</f>
        <v>2293</v>
      </c>
      <c r="Q813">
        <f>VLOOKUP(customer!A813,sales_update!A:N,10,FALSE)</f>
        <v>2</v>
      </c>
      <c r="R813">
        <f>VLOOKUP(customer!A813,sales_update!A:N,11,FALSE)</f>
        <v>8</v>
      </c>
      <c r="S813">
        <f>VLOOKUP(customer!A813,sales_update!A:N,12,FALSE)</f>
        <v>5</v>
      </c>
      <c r="T813">
        <f>VLOOKUP(customer!A813,sales_update!A:N,13,FALSE)</f>
        <v>11</v>
      </c>
      <c r="U813">
        <f>VLOOKUP(customer!A813,sales_update!A:N,14,FALSE)</f>
        <v>5</v>
      </c>
      <c r="V813">
        <f>VLOOKUP(customer!A813,Marketing!A:I,2,FALSE)</f>
        <v>0</v>
      </c>
      <c r="W813">
        <f>VLOOKUP(customer!A813,Marketing!A:I,3,FALSE)</f>
        <v>0</v>
      </c>
      <c r="X813">
        <f>VLOOKUP(customer!A813,Marketing!A:I,4,FALSE)</f>
        <v>0</v>
      </c>
      <c r="Y813">
        <f>VLOOKUP(customer!A813,Marketing!A:I,5,FALSE)</f>
        <v>0</v>
      </c>
      <c r="Z813">
        <f>VLOOKUP(customer!A813,Marketing!A:I,6,FALSE)</f>
        <v>0</v>
      </c>
      <c r="AA813">
        <f>VLOOKUP(customer!A813,Marketing!A:I,7,FALSE)</f>
        <v>0</v>
      </c>
      <c r="AB813">
        <f>VLOOKUP(customer!A813,Marketing!A:I,8,FALSE)</f>
        <v>0</v>
      </c>
      <c r="AC813" s="1">
        <f>VLOOKUP(customer!A813,Marketing!A:I,9,FALSE)</f>
        <v>43540</v>
      </c>
    </row>
    <row r="814" spans="1:29" x14ac:dyDescent="0.3">
      <c r="A814">
        <v>3140</v>
      </c>
      <c r="B814">
        <v>160934</v>
      </c>
      <c r="C814">
        <v>0</v>
      </c>
      <c r="D814">
        <v>1</v>
      </c>
      <c r="E814">
        <v>45</v>
      </c>
      <c r="F814" t="str">
        <f>IF(customer!G814=1, "Married", IF(customer!H814=1, "Single", IF(customer!F814=1, "Divorced", IF(customer!I814=1, "Together", IF(customer!J814=1, "Widowed", "Unknown")))))</f>
        <v>Together</v>
      </c>
      <c r="G814" t="str">
        <f>IF(customer!K814=1,"Basic",IF(customer!L814=1,"Graduate",IF(customer!M814=1,"Master",IF(customer!N814=1,"PhD","Unknown"))))</f>
        <v>Graduate</v>
      </c>
      <c r="H814" t="s">
        <v>19</v>
      </c>
      <c r="I814">
        <f>VLOOKUP(customer!A814,sales_update!A:N,2,FALSE)</f>
        <v>41</v>
      </c>
      <c r="J814">
        <f xml:space="preserve"> VLOOKUP(customer!A814,sales_update!A:N,3,FALSE)</f>
        <v>592</v>
      </c>
      <c r="K814">
        <f>VLOOKUP(customer!A814,sales_update!A:N,4,FALSE)</f>
        <v>409</v>
      </c>
      <c r="L814">
        <f>VLOOKUP(customer!A814,sales_update!A:N,5,FALSE)</f>
        <v>409</v>
      </c>
      <c r="M814">
        <f>VLOOKUP(customer!A814,sales_update!A:N,6,FALSE)</f>
        <v>507</v>
      </c>
      <c r="N814">
        <f>VLOOKUP(customer!A814,sales_update!A:N,7,FALSE)</f>
        <v>246</v>
      </c>
      <c r="O814">
        <f>VLOOKUP(customer!A814,sales_update!A:N,8,FALSE)</f>
        <v>143</v>
      </c>
      <c r="P814">
        <f>VLOOKUP(customer!A814,sales_update!A:N,9,FALSE)</f>
        <v>2020</v>
      </c>
      <c r="Q814">
        <f>VLOOKUP(customer!A814,sales_update!A:N,10,FALSE)</f>
        <v>2</v>
      </c>
      <c r="R814">
        <f>VLOOKUP(customer!A814,sales_update!A:N,11,FALSE)</f>
        <v>6</v>
      </c>
      <c r="S814">
        <f>VLOOKUP(customer!A814,sales_update!A:N,12,FALSE)</f>
        <v>4</v>
      </c>
      <c r="T814">
        <f>VLOOKUP(customer!A814,sales_update!A:N,13,FALSE)</f>
        <v>11</v>
      </c>
      <c r="U814">
        <f>VLOOKUP(customer!A814,sales_update!A:N,14,FALSE)</f>
        <v>4</v>
      </c>
      <c r="V814">
        <f>VLOOKUP(customer!A814,Marketing!A:I,2,FALSE)</f>
        <v>0</v>
      </c>
      <c r="W814">
        <f>VLOOKUP(customer!A814,Marketing!A:I,3,FALSE)</f>
        <v>0</v>
      </c>
      <c r="X814">
        <f>VLOOKUP(customer!A814,Marketing!A:I,4,FALSE)</f>
        <v>0</v>
      </c>
      <c r="Y814">
        <f>VLOOKUP(customer!A814,Marketing!A:I,5,FALSE)</f>
        <v>0</v>
      </c>
      <c r="Z814">
        <f>VLOOKUP(customer!A814,Marketing!A:I,6,FALSE)</f>
        <v>0</v>
      </c>
      <c r="AA814">
        <f>VLOOKUP(customer!A814,Marketing!A:I,7,FALSE)</f>
        <v>0</v>
      </c>
      <c r="AB814">
        <f>VLOOKUP(customer!A814,Marketing!A:I,8,FALSE)</f>
        <v>0</v>
      </c>
      <c r="AC814" s="1">
        <f>VLOOKUP(customer!A814,Marketing!A:I,9,FALSE)</f>
        <v>44005</v>
      </c>
    </row>
    <row r="815" spans="1:29" x14ac:dyDescent="0.3">
      <c r="A815">
        <v>3010</v>
      </c>
      <c r="B815">
        <v>160905</v>
      </c>
      <c r="C815">
        <v>0</v>
      </c>
      <c r="D815">
        <v>1</v>
      </c>
      <c r="E815">
        <v>70</v>
      </c>
      <c r="F815" t="str">
        <f>IF(customer!G815=1, "Married", IF(customer!H815=1, "Single", IF(customer!F815=1, "Divorced", IF(customer!I815=1, "Together", IF(customer!J815=1, "Widowed", "Unknown")))))</f>
        <v>Together</v>
      </c>
      <c r="G815" t="str">
        <f>IF(customer!K815=1,"Basic",IF(customer!L815=1,"Graduate",IF(customer!M815=1,"Master",IF(customer!N815=1,"PhD","Unknown"))))</f>
        <v>Graduate</v>
      </c>
      <c r="H815" t="s">
        <v>20</v>
      </c>
      <c r="I815">
        <f>VLOOKUP(customer!A815,sales_update!A:N,2,FALSE)</f>
        <v>27</v>
      </c>
      <c r="J815">
        <f xml:space="preserve"> VLOOKUP(customer!A815,sales_update!A:N,3,FALSE)</f>
        <v>550</v>
      </c>
      <c r="K815">
        <f>VLOOKUP(customer!A815,sales_update!A:N,4,FALSE)</f>
        <v>45</v>
      </c>
      <c r="L815">
        <f>VLOOKUP(customer!A815,sales_update!A:N,5,FALSE)</f>
        <v>201</v>
      </c>
      <c r="M815">
        <f>VLOOKUP(customer!A815,sales_update!A:N,6,FALSE)</f>
        <v>95</v>
      </c>
      <c r="N815">
        <f>VLOOKUP(customer!A815,sales_update!A:N,7,FALSE)</f>
        <v>45</v>
      </c>
      <c r="O815">
        <f>VLOOKUP(customer!A815,sales_update!A:N,8,FALSE)</f>
        <v>100</v>
      </c>
      <c r="P815">
        <f>VLOOKUP(customer!A815,sales_update!A:N,9,FALSE)</f>
        <v>835</v>
      </c>
      <c r="Q815">
        <f>VLOOKUP(customer!A815,sales_update!A:N,10,FALSE)</f>
        <v>2</v>
      </c>
      <c r="R815">
        <f>VLOOKUP(customer!A815,sales_update!A:N,11,FALSE)</f>
        <v>3</v>
      </c>
      <c r="S815">
        <f>VLOOKUP(customer!A815,sales_update!A:N,12,FALSE)</f>
        <v>3</v>
      </c>
      <c r="T815">
        <f>VLOOKUP(customer!A815,sales_update!A:N,13,FALSE)</f>
        <v>7</v>
      </c>
      <c r="U815">
        <f>VLOOKUP(customer!A815,sales_update!A:N,14,FALSE)</f>
        <v>2</v>
      </c>
      <c r="V815">
        <f>VLOOKUP(customer!A815,Marketing!A:I,2,FALSE)</f>
        <v>0</v>
      </c>
      <c r="W815">
        <f>VLOOKUP(customer!A815,Marketing!A:I,3,FALSE)</f>
        <v>0</v>
      </c>
      <c r="X815">
        <f>VLOOKUP(customer!A815,Marketing!A:I,4,FALSE)</f>
        <v>0</v>
      </c>
      <c r="Y815">
        <f>VLOOKUP(customer!A815,Marketing!A:I,5,FALSE)</f>
        <v>0</v>
      </c>
      <c r="Z815">
        <f>VLOOKUP(customer!A815,Marketing!A:I,6,FALSE)</f>
        <v>0</v>
      </c>
      <c r="AA815">
        <f>VLOOKUP(customer!A815,Marketing!A:I,7,FALSE)</f>
        <v>0</v>
      </c>
      <c r="AB815">
        <f>VLOOKUP(customer!A815,Marketing!A:I,8,FALSE)</f>
        <v>0</v>
      </c>
      <c r="AC815" s="1">
        <f>VLOOKUP(customer!A815,Marketing!A:I,9,FALSE)</f>
        <v>43962</v>
      </c>
    </row>
    <row r="816" spans="1:29" x14ac:dyDescent="0.3">
      <c r="A816">
        <v>3128</v>
      </c>
      <c r="B816">
        <v>160896</v>
      </c>
      <c r="C816">
        <v>0</v>
      </c>
      <c r="D816">
        <v>1</v>
      </c>
      <c r="E816">
        <v>56</v>
      </c>
      <c r="F816" t="str">
        <f>IF(customer!G816=1, "Married", IF(customer!H816=1, "Single", IF(customer!F816=1, "Divorced", IF(customer!I816=1, "Together", IF(customer!J816=1, "Widowed", "Unknown")))))</f>
        <v>Married</v>
      </c>
      <c r="G816" t="str">
        <f>IF(customer!K816=1,"Basic",IF(customer!L816=1,"Graduate",IF(customer!M816=1,"Master",IF(customer!N816=1,"PhD","Unknown"))))</f>
        <v>PhD</v>
      </c>
      <c r="H816" t="s">
        <v>19</v>
      </c>
      <c r="I816">
        <f>VLOOKUP(customer!A816,sales_update!A:N,2,FALSE)</f>
        <v>90</v>
      </c>
      <c r="J816">
        <f xml:space="preserve"> VLOOKUP(customer!A816,sales_update!A:N,3,FALSE)</f>
        <v>2676</v>
      </c>
      <c r="K816">
        <f>VLOOKUP(customer!A816,sales_update!A:N,4,FALSE)</f>
        <v>79</v>
      </c>
      <c r="L816">
        <f>VLOOKUP(customer!A816,sales_update!A:N,5,FALSE)</f>
        <v>1054</v>
      </c>
      <c r="M816">
        <f>VLOOKUP(customer!A816,sales_update!A:N,6,FALSE)</f>
        <v>159</v>
      </c>
      <c r="N816">
        <f>VLOOKUP(customer!A816,sales_update!A:N,7,FALSE)</f>
        <v>122</v>
      </c>
      <c r="O816">
        <f>VLOOKUP(customer!A816,sales_update!A:N,8,FALSE)</f>
        <v>404</v>
      </c>
      <c r="P816">
        <f>VLOOKUP(customer!A816,sales_update!A:N,9,FALSE)</f>
        <v>3686</v>
      </c>
      <c r="Q816">
        <f>VLOOKUP(customer!A816,sales_update!A:N,10,FALSE)</f>
        <v>3</v>
      </c>
      <c r="R816">
        <f>VLOOKUP(customer!A816,sales_update!A:N,11,FALSE)</f>
        <v>9</v>
      </c>
      <c r="S816">
        <f>VLOOKUP(customer!A816,sales_update!A:N,12,FALSE)</f>
        <v>10</v>
      </c>
      <c r="T816">
        <f>VLOOKUP(customer!A816,sales_update!A:N,13,FALSE)</f>
        <v>4</v>
      </c>
      <c r="U816">
        <f>VLOOKUP(customer!A816,sales_update!A:N,14,FALSE)</f>
        <v>6</v>
      </c>
      <c r="V816">
        <f>VLOOKUP(customer!A816,Marketing!A:I,2,FALSE)</f>
        <v>0</v>
      </c>
      <c r="W816">
        <f>VLOOKUP(customer!A816,Marketing!A:I,3,FALSE)</f>
        <v>0</v>
      </c>
      <c r="X816">
        <f>VLOOKUP(customer!A816,Marketing!A:I,4,FALSE)</f>
        <v>0</v>
      </c>
      <c r="Y816">
        <f>VLOOKUP(customer!A816,Marketing!A:I,5,FALSE)</f>
        <v>0</v>
      </c>
      <c r="Z816">
        <f>VLOOKUP(customer!A816,Marketing!A:I,6,FALSE)</f>
        <v>0</v>
      </c>
      <c r="AA816">
        <f>VLOOKUP(customer!A816,Marketing!A:I,7,FALSE)</f>
        <v>0</v>
      </c>
      <c r="AB816">
        <f>VLOOKUP(customer!A816,Marketing!A:I,8,FALSE)</f>
        <v>1</v>
      </c>
      <c r="AC816" s="1">
        <f>VLOOKUP(customer!A816,Marketing!A:I,9,FALSE)</f>
        <v>43542</v>
      </c>
    </row>
    <row r="817" spans="1:29" x14ac:dyDescent="0.3">
      <c r="A817">
        <v>2285</v>
      </c>
      <c r="B817">
        <v>160894</v>
      </c>
      <c r="C817">
        <v>0</v>
      </c>
      <c r="D817">
        <v>1</v>
      </c>
      <c r="E817">
        <v>54</v>
      </c>
      <c r="F817" t="str">
        <f>IF(customer!G817=1, "Married", IF(customer!H817=1, "Single", IF(customer!F817=1, "Divorced", IF(customer!I817=1, "Together", IF(customer!J817=1, "Widowed", "Unknown")))))</f>
        <v>Together</v>
      </c>
      <c r="G817" t="str">
        <f>IF(customer!K817=1,"Basic",IF(customer!L817=1,"Graduate",IF(customer!M817=1,"Master",IF(customer!N817=1,"PhD","Unknown"))))</f>
        <v>Graduate</v>
      </c>
      <c r="H817" t="s">
        <v>15</v>
      </c>
      <c r="I817">
        <f>VLOOKUP(customer!A817,sales_update!A:N,2,FALSE)</f>
        <v>61</v>
      </c>
      <c r="J817">
        <f xml:space="preserve"> VLOOKUP(customer!A817,sales_update!A:N,3,FALSE)</f>
        <v>1601</v>
      </c>
      <c r="K817">
        <f>VLOOKUP(customer!A817,sales_update!A:N,4,FALSE)</f>
        <v>18</v>
      </c>
      <c r="L817">
        <f>VLOOKUP(customer!A817,sales_update!A:N,5,FALSE)</f>
        <v>410</v>
      </c>
      <c r="M817">
        <f>VLOOKUP(customer!A817,sales_update!A:N,6,FALSE)</f>
        <v>26</v>
      </c>
      <c r="N817">
        <f>VLOOKUP(customer!A817,sales_update!A:N,7,FALSE)</f>
        <v>0</v>
      </c>
      <c r="O817">
        <f>VLOOKUP(customer!A817,sales_update!A:N,8,FALSE)</f>
        <v>143</v>
      </c>
      <c r="P817">
        <f>VLOOKUP(customer!A817,sales_update!A:N,9,FALSE)</f>
        <v>1913</v>
      </c>
      <c r="Q817">
        <f>VLOOKUP(customer!A817,sales_update!A:N,10,FALSE)</f>
        <v>5</v>
      </c>
      <c r="R817">
        <f>VLOOKUP(customer!A817,sales_update!A:N,11,FALSE)</f>
        <v>10</v>
      </c>
      <c r="S817">
        <f>VLOOKUP(customer!A817,sales_update!A:N,12,FALSE)</f>
        <v>3</v>
      </c>
      <c r="T817">
        <f>VLOOKUP(customer!A817,sales_update!A:N,13,FALSE)</f>
        <v>8</v>
      </c>
      <c r="U817">
        <f>VLOOKUP(customer!A817,sales_update!A:N,14,FALSE)</f>
        <v>7</v>
      </c>
      <c r="V817">
        <f>VLOOKUP(customer!A817,Marketing!A:I,2,FALSE)</f>
        <v>0</v>
      </c>
      <c r="W817">
        <f>VLOOKUP(customer!A817,Marketing!A:I,3,FALSE)</f>
        <v>0</v>
      </c>
      <c r="X817">
        <f>VLOOKUP(customer!A817,Marketing!A:I,4,FALSE)</f>
        <v>0</v>
      </c>
      <c r="Y817">
        <f>VLOOKUP(customer!A817,Marketing!A:I,5,FALSE)</f>
        <v>0</v>
      </c>
      <c r="Z817">
        <f>VLOOKUP(customer!A817,Marketing!A:I,6,FALSE)</f>
        <v>0</v>
      </c>
      <c r="AA817">
        <f>VLOOKUP(customer!A817,Marketing!A:I,7,FALSE)</f>
        <v>0</v>
      </c>
      <c r="AB817">
        <f>VLOOKUP(customer!A817,Marketing!A:I,8,FALSE)</f>
        <v>0</v>
      </c>
      <c r="AC817" s="1">
        <f>VLOOKUP(customer!A817,Marketing!A:I,9,FALSE)</f>
        <v>43802</v>
      </c>
    </row>
    <row r="818" spans="1:29" x14ac:dyDescent="0.3">
      <c r="A818">
        <v>2763</v>
      </c>
      <c r="B818">
        <v>160839</v>
      </c>
      <c r="C818">
        <v>1</v>
      </c>
      <c r="D818">
        <v>1</v>
      </c>
      <c r="E818">
        <v>41</v>
      </c>
      <c r="F818" t="str">
        <f>IF(customer!G818=1, "Married", IF(customer!H818=1, "Single", IF(customer!F818=1, "Divorced", IF(customer!I818=1, "Together", IF(customer!J818=1, "Widowed", "Unknown")))))</f>
        <v>Together</v>
      </c>
      <c r="G818" t="str">
        <f>IF(customer!K818=1,"Basic",IF(customer!L818=1,"Graduate",IF(customer!M818=1,"Master",IF(customer!N818=1,"PhD","Unknown"))))</f>
        <v>Unknown</v>
      </c>
      <c r="H818" t="s">
        <v>16</v>
      </c>
      <c r="I818">
        <f>VLOOKUP(customer!A818,sales_update!A:N,2,FALSE)</f>
        <v>72</v>
      </c>
      <c r="J818">
        <f xml:space="preserve"> VLOOKUP(customer!A818,sales_update!A:N,3,FALSE)</f>
        <v>1586</v>
      </c>
      <c r="K818">
        <f>VLOOKUP(customer!A818,sales_update!A:N,4,FALSE)</f>
        <v>56</v>
      </c>
      <c r="L818">
        <f>VLOOKUP(customer!A818,sales_update!A:N,5,FALSE)</f>
        <v>338</v>
      </c>
      <c r="M818">
        <f>VLOOKUP(customer!A818,sales_update!A:N,6,FALSE)</f>
        <v>590</v>
      </c>
      <c r="N818">
        <f>VLOOKUP(customer!A818,sales_update!A:N,7,FALSE)</f>
        <v>397</v>
      </c>
      <c r="O818">
        <f>VLOOKUP(customer!A818,sales_update!A:N,8,FALSE)</f>
        <v>338</v>
      </c>
      <c r="P818">
        <f>VLOOKUP(customer!A818,sales_update!A:N,9,FALSE)</f>
        <v>2628</v>
      </c>
      <c r="Q818">
        <f>VLOOKUP(customer!A818,sales_update!A:N,10,FALSE)</f>
        <v>13</v>
      </c>
      <c r="R818">
        <f>VLOOKUP(customer!A818,sales_update!A:N,11,FALSE)</f>
        <v>2</v>
      </c>
      <c r="S818">
        <f>VLOOKUP(customer!A818,sales_update!A:N,12,FALSE)</f>
        <v>2</v>
      </c>
      <c r="T818">
        <f>VLOOKUP(customer!A818,sales_update!A:N,13,FALSE)</f>
        <v>12</v>
      </c>
      <c r="U818">
        <f>VLOOKUP(customer!A818,sales_update!A:N,14,FALSE)</f>
        <v>8</v>
      </c>
      <c r="V818">
        <f>VLOOKUP(customer!A818,Marketing!A:I,2,FALSE)</f>
        <v>0</v>
      </c>
      <c r="W818">
        <f>VLOOKUP(customer!A818,Marketing!A:I,3,FALSE)</f>
        <v>0</v>
      </c>
      <c r="X818">
        <f>VLOOKUP(customer!A818,Marketing!A:I,4,FALSE)</f>
        <v>0</v>
      </c>
      <c r="Y818">
        <f>VLOOKUP(customer!A818,Marketing!A:I,5,FALSE)</f>
        <v>0</v>
      </c>
      <c r="Z818">
        <f>VLOOKUP(customer!A818,Marketing!A:I,6,FALSE)</f>
        <v>0</v>
      </c>
      <c r="AA818">
        <f>VLOOKUP(customer!A818,Marketing!A:I,7,FALSE)</f>
        <v>0</v>
      </c>
      <c r="AB818">
        <f>VLOOKUP(customer!A818,Marketing!A:I,8,FALSE)</f>
        <v>0</v>
      </c>
      <c r="AC818" s="1">
        <f>VLOOKUP(customer!A818,Marketing!A:I,9,FALSE)</f>
        <v>43498</v>
      </c>
    </row>
    <row r="819" spans="1:29" x14ac:dyDescent="0.3">
      <c r="A819">
        <v>1263</v>
      </c>
      <c r="B819">
        <v>160714</v>
      </c>
      <c r="C819">
        <v>0</v>
      </c>
      <c r="D819">
        <v>0</v>
      </c>
      <c r="E819">
        <v>64</v>
      </c>
      <c r="F819" t="str">
        <f>IF(customer!G819=1, "Married", IF(customer!H819=1, "Single", IF(customer!F819=1, "Divorced", IF(customer!I819=1, "Together", IF(customer!J819=1, "Widowed", "Unknown")))))</f>
        <v>Single</v>
      </c>
      <c r="G819" t="str">
        <f>IF(customer!K819=1,"Basic",IF(customer!L819=1,"Graduate",IF(customer!M819=1,"Master",IF(customer!N819=1,"PhD","Unknown"))))</f>
        <v>Graduate</v>
      </c>
      <c r="H819" t="s">
        <v>16</v>
      </c>
      <c r="I819">
        <f>VLOOKUP(customer!A819,sales_update!A:N,2,FALSE)</f>
        <v>56</v>
      </c>
      <c r="J819">
        <f xml:space="preserve"> VLOOKUP(customer!A819,sales_update!A:N,3,FALSE)</f>
        <v>572</v>
      </c>
      <c r="K819">
        <f>VLOOKUP(customer!A819,sales_update!A:N,4,FALSE)</f>
        <v>429</v>
      </c>
      <c r="L819">
        <f>VLOOKUP(customer!A819,sales_update!A:N,5,FALSE)</f>
        <v>593</v>
      </c>
      <c r="M819">
        <f>VLOOKUP(customer!A819,sales_update!A:N,6,FALSE)</f>
        <v>267</v>
      </c>
      <c r="N819">
        <f>VLOOKUP(customer!A819,sales_update!A:N,7,FALSE)</f>
        <v>244</v>
      </c>
      <c r="O819">
        <f>VLOOKUP(customer!A819,sales_update!A:N,8,FALSE)</f>
        <v>429</v>
      </c>
      <c r="P819">
        <f>VLOOKUP(customer!A819,sales_update!A:N,9,FALSE)</f>
        <v>1676</v>
      </c>
      <c r="Q819">
        <f>VLOOKUP(customer!A819,sales_update!A:N,10,FALSE)</f>
        <v>2</v>
      </c>
      <c r="R819">
        <f>VLOOKUP(customer!A819,sales_update!A:N,11,FALSE)</f>
        <v>7</v>
      </c>
      <c r="S819">
        <f>VLOOKUP(customer!A819,sales_update!A:N,12,FALSE)</f>
        <v>4</v>
      </c>
      <c r="T819">
        <f>VLOOKUP(customer!A819,sales_update!A:N,13,FALSE)</f>
        <v>10</v>
      </c>
      <c r="U819">
        <f>VLOOKUP(customer!A819,sales_update!A:N,14,FALSE)</f>
        <v>5</v>
      </c>
      <c r="V819">
        <f>VLOOKUP(customer!A819,Marketing!A:I,2,FALSE)</f>
        <v>0</v>
      </c>
      <c r="W819">
        <f>VLOOKUP(customer!A819,Marketing!A:I,3,FALSE)</f>
        <v>0</v>
      </c>
      <c r="X819">
        <f>VLOOKUP(customer!A819,Marketing!A:I,4,FALSE)</f>
        <v>0</v>
      </c>
      <c r="Y819">
        <f>VLOOKUP(customer!A819,Marketing!A:I,5,FALSE)</f>
        <v>0</v>
      </c>
      <c r="Z819">
        <f>VLOOKUP(customer!A819,Marketing!A:I,6,FALSE)</f>
        <v>0</v>
      </c>
      <c r="AA819">
        <f>VLOOKUP(customer!A819,Marketing!A:I,7,FALSE)</f>
        <v>0</v>
      </c>
      <c r="AB819">
        <f>VLOOKUP(customer!A819,Marketing!A:I,8,FALSE)</f>
        <v>1</v>
      </c>
      <c r="AC819" s="1">
        <f>VLOOKUP(customer!A819,Marketing!A:I,9,FALSE)</f>
        <v>43640</v>
      </c>
    </row>
    <row r="820" spans="1:29" x14ac:dyDescent="0.3">
      <c r="A820">
        <v>3012</v>
      </c>
      <c r="B820">
        <v>160689</v>
      </c>
      <c r="C820">
        <v>0</v>
      </c>
      <c r="D820">
        <v>1</v>
      </c>
      <c r="E820">
        <v>69</v>
      </c>
      <c r="F820" t="str">
        <f>IF(customer!G820=1, "Married", IF(customer!H820=1, "Single", IF(customer!F820=1, "Divorced", IF(customer!I820=1, "Together", IF(customer!J820=1, "Widowed", "Unknown")))))</f>
        <v>Single</v>
      </c>
      <c r="G820" t="str">
        <f>IF(customer!K820=1,"Basic",IF(customer!L820=1,"Graduate",IF(customer!M820=1,"Master",IF(customer!N820=1,"PhD","Unknown"))))</f>
        <v>Graduate</v>
      </c>
      <c r="H820" t="s">
        <v>17</v>
      </c>
      <c r="I820">
        <f>VLOOKUP(customer!A820,sales_update!A:N,2,FALSE)</f>
        <v>23</v>
      </c>
      <c r="J820">
        <f xml:space="preserve"> VLOOKUP(customer!A820,sales_update!A:N,3,FALSE)</f>
        <v>635</v>
      </c>
      <c r="K820">
        <f>VLOOKUP(customer!A820,sales_update!A:N,4,FALSE)</f>
        <v>238</v>
      </c>
      <c r="L820">
        <f>VLOOKUP(customer!A820,sales_update!A:N,5,FALSE)</f>
        <v>572</v>
      </c>
      <c r="M820">
        <f>VLOOKUP(customer!A820,sales_update!A:N,6,FALSE)</f>
        <v>167</v>
      </c>
      <c r="N820">
        <f>VLOOKUP(customer!A820,sales_update!A:N,7,FALSE)</f>
        <v>16</v>
      </c>
      <c r="O820">
        <f>VLOOKUP(customer!A820,sales_update!A:N,8,FALSE)</f>
        <v>64</v>
      </c>
      <c r="P820">
        <f>VLOOKUP(customer!A820,sales_update!A:N,9,FALSE)</f>
        <v>1565</v>
      </c>
      <c r="Q820">
        <f>VLOOKUP(customer!A820,sales_update!A:N,10,FALSE)</f>
        <v>4</v>
      </c>
      <c r="R820">
        <f>VLOOKUP(customer!A820,sales_update!A:N,11,FALSE)</f>
        <v>4</v>
      </c>
      <c r="S820">
        <f>VLOOKUP(customer!A820,sales_update!A:N,12,FALSE)</f>
        <v>4</v>
      </c>
      <c r="T820">
        <f>VLOOKUP(customer!A820,sales_update!A:N,13,FALSE)</f>
        <v>10</v>
      </c>
      <c r="U820">
        <f>VLOOKUP(customer!A820,sales_update!A:N,14,FALSE)</f>
        <v>3</v>
      </c>
      <c r="V820">
        <f>VLOOKUP(customer!A820,Marketing!A:I,2,FALSE)</f>
        <v>0</v>
      </c>
      <c r="W820">
        <f>VLOOKUP(customer!A820,Marketing!A:I,3,FALSE)</f>
        <v>0</v>
      </c>
      <c r="X820">
        <f>VLOOKUP(customer!A820,Marketing!A:I,4,FALSE)</f>
        <v>0</v>
      </c>
      <c r="Y820">
        <f>VLOOKUP(customer!A820,Marketing!A:I,5,FALSE)</f>
        <v>0</v>
      </c>
      <c r="Z820">
        <f>VLOOKUP(customer!A820,Marketing!A:I,6,FALSE)</f>
        <v>0</v>
      </c>
      <c r="AA820">
        <f>VLOOKUP(customer!A820,Marketing!A:I,7,FALSE)</f>
        <v>0</v>
      </c>
      <c r="AB820">
        <f>VLOOKUP(customer!A820,Marketing!A:I,8,FALSE)</f>
        <v>0</v>
      </c>
      <c r="AC820" s="1">
        <f>VLOOKUP(customer!A820,Marketing!A:I,9,FALSE)</f>
        <v>43775</v>
      </c>
    </row>
    <row r="821" spans="1:29" x14ac:dyDescent="0.3">
      <c r="A821">
        <v>3212</v>
      </c>
      <c r="B821">
        <v>160646</v>
      </c>
      <c r="C821">
        <v>1</v>
      </c>
      <c r="D821">
        <v>0</v>
      </c>
      <c r="E821">
        <v>36</v>
      </c>
      <c r="F821" t="str">
        <f>IF(customer!G821=1, "Married", IF(customer!H821=1, "Single", IF(customer!F821=1, "Divorced", IF(customer!I821=1, "Together", IF(customer!J821=1, "Widowed", "Unknown")))))</f>
        <v>Single</v>
      </c>
      <c r="G821" t="str">
        <f>IF(customer!K821=1,"Basic",IF(customer!L821=1,"Graduate",IF(customer!M821=1,"Master",IF(customer!N821=1,"PhD","Unknown"))))</f>
        <v>Graduate</v>
      </c>
      <c r="H821" t="s">
        <v>19</v>
      </c>
      <c r="I821">
        <f>VLOOKUP(customer!A821,sales_update!A:N,2,FALSE)</f>
        <v>82</v>
      </c>
      <c r="J821">
        <f xml:space="preserve"> VLOOKUP(customer!A821,sales_update!A:N,3,FALSE)</f>
        <v>64</v>
      </c>
      <c r="K821">
        <f>VLOOKUP(customer!A821,sales_update!A:N,4,FALSE)</f>
        <v>8</v>
      </c>
      <c r="L821">
        <f>VLOOKUP(customer!A821,sales_update!A:N,5,FALSE)</f>
        <v>-69</v>
      </c>
      <c r="M821">
        <f>VLOOKUP(customer!A821,sales_update!A:N,6,FALSE)</f>
        <v>19</v>
      </c>
      <c r="N821">
        <f>VLOOKUP(customer!A821,sales_update!A:N,7,FALSE)</f>
        <v>3</v>
      </c>
      <c r="O821">
        <f>VLOOKUP(customer!A821,sales_update!A:N,8,FALSE)</f>
        <v>61</v>
      </c>
      <c r="P821">
        <f>VLOOKUP(customer!A821,sales_update!A:N,9,FALSE)</f>
        <v>101</v>
      </c>
      <c r="Q821">
        <f>VLOOKUP(customer!A821,sales_update!A:N,10,FALSE)</f>
        <v>3</v>
      </c>
      <c r="R821">
        <f>VLOOKUP(customer!A821,sales_update!A:N,11,FALSE)</f>
        <v>3</v>
      </c>
      <c r="S821">
        <f>VLOOKUP(customer!A821,sales_update!A:N,12,FALSE)</f>
        <v>1</v>
      </c>
      <c r="T821">
        <f>VLOOKUP(customer!A821,sales_update!A:N,13,FALSE)</f>
        <v>2</v>
      </c>
      <c r="U821">
        <f>VLOOKUP(customer!A821,sales_update!A:N,14,FALSE)</f>
        <v>9</v>
      </c>
      <c r="V821">
        <f>VLOOKUP(customer!A821,Marketing!A:I,2,FALSE)</f>
        <v>1</v>
      </c>
      <c r="W821">
        <f>VLOOKUP(customer!A821,Marketing!A:I,3,FALSE)</f>
        <v>0</v>
      </c>
      <c r="X821">
        <f>VLOOKUP(customer!A821,Marketing!A:I,4,FALSE)</f>
        <v>0</v>
      </c>
      <c r="Y821">
        <f>VLOOKUP(customer!A821,Marketing!A:I,5,FALSE)</f>
        <v>0</v>
      </c>
      <c r="Z821">
        <f>VLOOKUP(customer!A821,Marketing!A:I,6,FALSE)</f>
        <v>0</v>
      </c>
      <c r="AA821">
        <f>VLOOKUP(customer!A821,Marketing!A:I,7,FALSE)</f>
        <v>0</v>
      </c>
      <c r="AB821">
        <f>VLOOKUP(customer!A821,Marketing!A:I,8,FALSE)</f>
        <v>0</v>
      </c>
      <c r="AC821" s="1">
        <f>VLOOKUP(customer!A821,Marketing!A:I,9,FALSE)</f>
        <v>43698</v>
      </c>
    </row>
    <row r="822" spans="1:29" x14ac:dyDescent="0.3">
      <c r="A822">
        <v>1068</v>
      </c>
      <c r="B822">
        <v>160631</v>
      </c>
      <c r="C822">
        <v>1</v>
      </c>
      <c r="D822">
        <v>1</v>
      </c>
      <c r="E822">
        <v>45</v>
      </c>
      <c r="F822" t="str">
        <f>IF(customer!G822=1, "Married", IF(customer!H822=1, "Single", IF(customer!F822=1, "Divorced", IF(customer!I822=1, "Together", IF(customer!J822=1, "Widowed", "Unknown")))))</f>
        <v>Married</v>
      </c>
      <c r="G822" t="str">
        <f>IF(customer!K822=1,"Basic",IF(customer!L822=1,"Graduate",IF(customer!M822=1,"Master",IF(customer!N822=1,"PhD","Unknown"))))</f>
        <v>PhD</v>
      </c>
      <c r="H822" t="s">
        <v>17</v>
      </c>
      <c r="I822">
        <f>VLOOKUP(customer!A822,sales_update!A:N,2,FALSE)</f>
        <v>88</v>
      </c>
      <c r="J822">
        <f xml:space="preserve"> VLOOKUP(customer!A822,sales_update!A:N,3,FALSE)</f>
        <v>1497</v>
      </c>
      <c r="K822">
        <f>VLOOKUP(customer!A822,sales_update!A:N,4,FALSE)</f>
        <v>16</v>
      </c>
      <c r="L822">
        <f>VLOOKUP(customer!A822,sales_update!A:N,5,FALSE)</f>
        <v>172</v>
      </c>
      <c r="M822">
        <f>VLOOKUP(customer!A822,sales_update!A:N,6,FALSE)</f>
        <v>0</v>
      </c>
      <c r="N822">
        <f>VLOOKUP(customer!A822,sales_update!A:N,7,FALSE)</f>
        <v>16</v>
      </c>
      <c r="O822">
        <f>VLOOKUP(customer!A822,sales_update!A:N,8,FALSE)</f>
        <v>50</v>
      </c>
      <c r="P822">
        <f>VLOOKUP(customer!A822,sales_update!A:N,9,FALSE)</f>
        <v>1651</v>
      </c>
      <c r="Q822">
        <f>VLOOKUP(customer!A822,sales_update!A:N,10,FALSE)</f>
        <v>5</v>
      </c>
      <c r="R822">
        <f>VLOOKUP(customer!A822,sales_update!A:N,11,FALSE)</f>
        <v>9</v>
      </c>
      <c r="S822">
        <f>VLOOKUP(customer!A822,sales_update!A:N,12,FALSE)</f>
        <v>2</v>
      </c>
      <c r="T822">
        <f>VLOOKUP(customer!A822,sales_update!A:N,13,FALSE)</f>
        <v>8</v>
      </c>
      <c r="U822">
        <f>VLOOKUP(customer!A822,sales_update!A:N,14,FALSE)</f>
        <v>7</v>
      </c>
      <c r="V822">
        <f>VLOOKUP(customer!A822,Marketing!A:I,2,FALSE)</f>
        <v>0</v>
      </c>
      <c r="W822">
        <f>VLOOKUP(customer!A822,Marketing!A:I,3,FALSE)</f>
        <v>1</v>
      </c>
      <c r="X822">
        <f>VLOOKUP(customer!A822,Marketing!A:I,4,FALSE)</f>
        <v>0</v>
      </c>
      <c r="Y822">
        <f>VLOOKUP(customer!A822,Marketing!A:I,5,FALSE)</f>
        <v>0</v>
      </c>
      <c r="Z822">
        <f>VLOOKUP(customer!A822,Marketing!A:I,6,FALSE)</f>
        <v>0</v>
      </c>
      <c r="AA822">
        <f>VLOOKUP(customer!A822,Marketing!A:I,7,FALSE)</f>
        <v>0</v>
      </c>
      <c r="AB822">
        <f>VLOOKUP(customer!A822,Marketing!A:I,8,FALSE)</f>
        <v>0</v>
      </c>
      <c r="AC822" s="1">
        <f>VLOOKUP(customer!A822,Marketing!A:I,9,FALSE)</f>
        <v>43718</v>
      </c>
    </row>
    <row r="823" spans="1:29" x14ac:dyDescent="0.3">
      <c r="A823">
        <v>1444</v>
      </c>
      <c r="B823">
        <v>160597</v>
      </c>
      <c r="C823">
        <v>0</v>
      </c>
      <c r="D823">
        <v>1</v>
      </c>
      <c r="E823">
        <v>56</v>
      </c>
      <c r="F823" t="str">
        <f>IF(customer!G823=1, "Married", IF(customer!H823=1, "Single", IF(customer!F823=1, "Divorced", IF(customer!I823=1, "Together", IF(customer!J823=1, "Widowed", "Unknown")))))</f>
        <v>Married</v>
      </c>
      <c r="G823" t="str">
        <f>IF(customer!K823=1,"Basic",IF(customer!L823=1,"Graduate",IF(customer!M823=1,"Master",IF(customer!N823=1,"PhD","Unknown"))))</f>
        <v>Graduate</v>
      </c>
      <c r="H823" t="s">
        <v>20</v>
      </c>
      <c r="I823">
        <f>VLOOKUP(customer!A823,sales_update!A:N,2,FALSE)</f>
        <v>2</v>
      </c>
      <c r="J823">
        <f xml:space="preserve"> VLOOKUP(customer!A823,sales_update!A:N,3,FALSE)</f>
        <v>1383</v>
      </c>
      <c r="K823">
        <f>VLOOKUP(customer!A823,sales_update!A:N,4,FALSE)</f>
        <v>0</v>
      </c>
      <c r="L823">
        <f>VLOOKUP(customer!A823,sales_update!A:N,5,FALSE)</f>
        <v>681</v>
      </c>
      <c r="M823">
        <f>VLOOKUP(customer!A823,sales_update!A:N,6,FALSE)</f>
        <v>85</v>
      </c>
      <c r="N823">
        <f>VLOOKUP(customer!A823,sales_update!A:N,7,FALSE)</f>
        <v>42</v>
      </c>
      <c r="O823">
        <f>VLOOKUP(customer!A823,sales_update!A:N,8,FALSE)</f>
        <v>175</v>
      </c>
      <c r="P823">
        <f>VLOOKUP(customer!A823,sales_update!A:N,9,FALSE)</f>
        <v>2017</v>
      </c>
      <c r="Q823">
        <f>VLOOKUP(customer!A823,sales_update!A:N,10,FALSE)</f>
        <v>4</v>
      </c>
      <c r="R823">
        <f>VLOOKUP(customer!A823,sales_update!A:N,11,FALSE)</f>
        <v>2</v>
      </c>
      <c r="S823">
        <f>VLOOKUP(customer!A823,sales_update!A:N,12,FALSE)</f>
        <v>2</v>
      </c>
      <c r="T823">
        <f>VLOOKUP(customer!A823,sales_update!A:N,13,FALSE)</f>
        <v>8</v>
      </c>
      <c r="U823">
        <f>VLOOKUP(customer!A823,sales_update!A:N,14,FALSE)</f>
        <v>7</v>
      </c>
      <c r="V823">
        <f>VLOOKUP(customer!A823,Marketing!A:I,2,FALSE)</f>
        <v>0</v>
      </c>
      <c r="W823">
        <f>VLOOKUP(customer!A823,Marketing!A:I,3,FALSE)</f>
        <v>0</v>
      </c>
      <c r="X823">
        <f>VLOOKUP(customer!A823,Marketing!A:I,4,FALSE)</f>
        <v>0</v>
      </c>
      <c r="Y823">
        <f>VLOOKUP(customer!A823,Marketing!A:I,5,FALSE)</f>
        <v>1</v>
      </c>
      <c r="Z823">
        <f>VLOOKUP(customer!A823,Marketing!A:I,6,FALSE)</f>
        <v>0</v>
      </c>
      <c r="AA823">
        <f>VLOOKUP(customer!A823,Marketing!A:I,7,FALSE)</f>
        <v>0</v>
      </c>
      <c r="AB823">
        <f>VLOOKUP(customer!A823,Marketing!A:I,8,FALSE)</f>
        <v>1</v>
      </c>
      <c r="AC823" s="1">
        <f>VLOOKUP(customer!A823,Marketing!A:I,9,FALSE)</f>
        <v>43989</v>
      </c>
    </row>
    <row r="824" spans="1:29" x14ac:dyDescent="0.3">
      <c r="A824">
        <v>2466</v>
      </c>
      <c r="B824">
        <v>160585</v>
      </c>
      <c r="C824">
        <v>1</v>
      </c>
      <c r="D824">
        <v>1</v>
      </c>
      <c r="E824">
        <v>49</v>
      </c>
      <c r="F824" t="str">
        <f>IF(customer!G824=1, "Married", IF(customer!H824=1, "Single", IF(customer!F824=1, "Divorced", IF(customer!I824=1, "Together", IF(customer!J824=1, "Widowed", "Unknown")))))</f>
        <v>Married</v>
      </c>
      <c r="G824" t="str">
        <f>IF(customer!K824=1,"Basic",IF(customer!L824=1,"Graduate",IF(customer!M824=1,"Master",IF(customer!N824=1,"PhD","Unknown"))))</f>
        <v>PhD</v>
      </c>
      <c r="H824" t="s">
        <v>17</v>
      </c>
      <c r="I824">
        <f>VLOOKUP(customer!A824,sales_update!A:N,2,FALSE)</f>
        <v>17</v>
      </c>
      <c r="J824">
        <f xml:space="preserve"> VLOOKUP(customer!A824,sales_update!A:N,3,FALSE)</f>
        <v>708</v>
      </c>
      <c r="K824">
        <f>VLOOKUP(customer!A824,sales_update!A:N,4,FALSE)</f>
        <v>111</v>
      </c>
      <c r="L824">
        <f>VLOOKUP(customer!A824,sales_update!A:N,5,FALSE)</f>
        <v>819</v>
      </c>
      <c r="M824">
        <f>VLOOKUP(customer!A824,sales_update!A:N,6,FALSE)</f>
        <v>146</v>
      </c>
      <c r="N824">
        <f>VLOOKUP(customer!A824,sales_update!A:N,7,FALSE)</f>
        <v>111</v>
      </c>
      <c r="O824">
        <f>VLOOKUP(customer!A824,sales_update!A:N,8,FALSE)</f>
        <v>56</v>
      </c>
      <c r="P824">
        <f>VLOOKUP(customer!A824,sales_update!A:N,9,FALSE)</f>
        <v>1839</v>
      </c>
      <c r="Q824">
        <f>VLOOKUP(customer!A824,sales_update!A:N,10,FALSE)</f>
        <v>10</v>
      </c>
      <c r="R824">
        <f>VLOOKUP(customer!A824,sales_update!A:N,11,FALSE)</f>
        <v>7</v>
      </c>
      <c r="S824">
        <f>VLOOKUP(customer!A824,sales_update!A:N,12,FALSE)</f>
        <v>4</v>
      </c>
      <c r="T824">
        <f>VLOOKUP(customer!A824,sales_update!A:N,13,FALSE)</f>
        <v>9</v>
      </c>
      <c r="U824">
        <f>VLOOKUP(customer!A824,sales_update!A:N,14,FALSE)</f>
        <v>5</v>
      </c>
      <c r="V824">
        <f>VLOOKUP(customer!A824,Marketing!A:I,2,FALSE)</f>
        <v>0</v>
      </c>
      <c r="W824">
        <f>VLOOKUP(customer!A824,Marketing!A:I,3,FALSE)</f>
        <v>0</v>
      </c>
      <c r="X824">
        <f>VLOOKUP(customer!A824,Marketing!A:I,4,FALSE)</f>
        <v>0</v>
      </c>
      <c r="Y824">
        <f>VLOOKUP(customer!A824,Marketing!A:I,5,FALSE)</f>
        <v>0</v>
      </c>
      <c r="Z824">
        <f>VLOOKUP(customer!A824,Marketing!A:I,6,FALSE)</f>
        <v>0</v>
      </c>
      <c r="AA824">
        <f>VLOOKUP(customer!A824,Marketing!A:I,7,FALSE)</f>
        <v>0</v>
      </c>
      <c r="AB824">
        <f>VLOOKUP(customer!A824,Marketing!A:I,8,FALSE)</f>
        <v>1</v>
      </c>
      <c r="AC824" s="1">
        <f>VLOOKUP(customer!A824,Marketing!A:I,9,FALSE)</f>
        <v>43798</v>
      </c>
    </row>
    <row r="825" spans="1:29" x14ac:dyDescent="0.3">
      <c r="A825">
        <v>1920</v>
      </c>
      <c r="B825">
        <v>160554</v>
      </c>
      <c r="C825">
        <v>1</v>
      </c>
      <c r="D825">
        <v>0</v>
      </c>
      <c r="E825">
        <v>45</v>
      </c>
      <c r="F825" t="str">
        <f>IF(customer!G825=1, "Married", IF(customer!H825=1, "Single", IF(customer!F825=1, "Divorced", IF(customer!I825=1, "Together", IF(customer!J825=1, "Widowed", "Unknown")))))</f>
        <v>Divorced</v>
      </c>
      <c r="G825" t="str">
        <f>IF(customer!K825=1,"Basic",IF(customer!L825=1,"Graduate",IF(customer!M825=1,"Master",IF(customer!N825=1,"PhD","Unknown"))))</f>
        <v>PhD</v>
      </c>
      <c r="H825" t="s">
        <v>17</v>
      </c>
      <c r="I825">
        <f>VLOOKUP(customer!A825,sales_update!A:N,2,FALSE)</f>
        <v>8</v>
      </c>
      <c r="J825">
        <f xml:space="preserve"> VLOOKUP(customer!A825,sales_update!A:N,3,FALSE)</f>
        <v>1559</v>
      </c>
      <c r="K825">
        <f>VLOOKUP(customer!A825,sales_update!A:N,4,FALSE)</f>
        <v>19</v>
      </c>
      <c r="L825">
        <f>VLOOKUP(customer!A825,sales_update!A:N,5,FALSE)</f>
        <v>202</v>
      </c>
      <c r="M825">
        <f>VLOOKUP(customer!A825,sales_update!A:N,6,FALSE)</f>
        <v>292</v>
      </c>
      <c r="N825">
        <f>VLOOKUP(customer!A825,sales_update!A:N,7,FALSE)</f>
        <v>40</v>
      </c>
      <c r="O825">
        <f>VLOOKUP(customer!A825,sales_update!A:N,8,FALSE)</f>
        <v>40</v>
      </c>
      <c r="P825">
        <f>VLOOKUP(customer!A825,sales_update!A:N,9,FALSE)</f>
        <v>2071</v>
      </c>
      <c r="Q825">
        <f>VLOOKUP(customer!A825,sales_update!A:N,10,FALSE)</f>
        <v>2</v>
      </c>
      <c r="R825">
        <f>VLOOKUP(customer!A825,sales_update!A:N,11,FALSE)</f>
        <v>8</v>
      </c>
      <c r="S825">
        <f>VLOOKUP(customer!A825,sales_update!A:N,12,FALSE)</f>
        <v>4</v>
      </c>
      <c r="T825">
        <f>VLOOKUP(customer!A825,sales_update!A:N,13,FALSE)</f>
        <v>9</v>
      </c>
      <c r="U825">
        <f>VLOOKUP(customer!A825,sales_update!A:N,14,FALSE)</f>
        <v>6</v>
      </c>
      <c r="V825">
        <f>VLOOKUP(customer!A825,Marketing!A:I,2,FALSE)</f>
        <v>0</v>
      </c>
      <c r="W825">
        <f>VLOOKUP(customer!A825,Marketing!A:I,3,FALSE)</f>
        <v>0</v>
      </c>
      <c r="X825">
        <f>VLOOKUP(customer!A825,Marketing!A:I,4,FALSE)</f>
        <v>0</v>
      </c>
      <c r="Y825">
        <f>VLOOKUP(customer!A825,Marketing!A:I,5,FALSE)</f>
        <v>0</v>
      </c>
      <c r="Z825">
        <f>VLOOKUP(customer!A825,Marketing!A:I,6,FALSE)</f>
        <v>0</v>
      </c>
      <c r="AA825">
        <f>VLOOKUP(customer!A825,Marketing!A:I,7,FALSE)</f>
        <v>0</v>
      </c>
      <c r="AB825">
        <f>VLOOKUP(customer!A825,Marketing!A:I,8,FALSE)</f>
        <v>0</v>
      </c>
      <c r="AC825" s="1">
        <f>VLOOKUP(customer!A825,Marketing!A:I,9,FALSE)</f>
        <v>43844</v>
      </c>
    </row>
    <row r="826" spans="1:29" x14ac:dyDescent="0.3">
      <c r="A826">
        <v>2376</v>
      </c>
      <c r="B826">
        <v>160544</v>
      </c>
      <c r="C826">
        <v>1</v>
      </c>
      <c r="D826">
        <v>1</v>
      </c>
      <c r="E826">
        <v>59</v>
      </c>
      <c r="F826" t="str">
        <f>IF(customer!G826=1, "Married", IF(customer!H826=1, "Single", IF(customer!F826=1, "Divorced", IF(customer!I826=1, "Together", IF(customer!J826=1, "Widowed", "Unknown")))))</f>
        <v>Married</v>
      </c>
      <c r="G826" t="str">
        <f>IF(customer!K826=1,"Basic",IF(customer!L826=1,"Graduate",IF(customer!M826=1,"Master",IF(customer!N826=1,"PhD","Unknown"))))</f>
        <v>Graduate</v>
      </c>
      <c r="H826" t="s">
        <v>17</v>
      </c>
      <c r="I826">
        <f>VLOOKUP(customer!A826,sales_update!A:N,2,FALSE)</f>
        <v>92</v>
      </c>
      <c r="J826">
        <f xml:space="preserve"> VLOOKUP(customer!A826,sales_update!A:N,3,FALSE)</f>
        <v>533</v>
      </c>
      <c r="K826">
        <f>VLOOKUP(customer!A826,sales_update!A:N,4,FALSE)</f>
        <v>5</v>
      </c>
      <c r="L826">
        <f>VLOOKUP(customer!A826,sales_update!A:N,5,FALSE)</f>
        <v>114</v>
      </c>
      <c r="M826">
        <f>VLOOKUP(customer!A826,sales_update!A:N,6,FALSE)</f>
        <v>8</v>
      </c>
      <c r="N826">
        <f>VLOOKUP(customer!A826,sales_update!A:N,7,FALSE)</f>
        <v>13</v>
      </c>
      <c r="O826">
        <f>VLOOKUP(customer!A826,sales_update!A:N,8,FALSE)</f>
        <v>93</v>
      </c>
      <c r="P826">
        <f>VLOOKUP(customer!A826,sales_update!A:N,9,FALSE)</f>
        <v>581</v>
      </c>
      <c r="Q826">
        <f>VLOOKUP(customer!A826,sales_update!A:N,10,FALSE)</f>
        <v>4</v>
      </c>
      <c r="R826">
        <f>VLOOKUP(customer!A826,sales_update!A:N,11,FALSE)</f>
        <v>5</v>
      </c>
      <c r="S826">
        <f>VLOOKUP(customer!A826,sales_update!A:N,12,FALSE)</f>
        <v>1</v>
      </c>
      <c r="T826">
        <f>VLOOKUP(customer!A826,sales_update!A:N,13,FALSE)</f>
        <v>5</v>
      </c>
      <c r="U826">
        <f>VLOOKUP(customer!A826,sales_update!A:N,14,FALSE)</f>
        <v>6</v>
      </c>
      <c r="V826">
        <f>VLOOKUP(customer!A826,Marketing!A:I,2,FALSE)</f>
        <v>0</v>
      </c>
      <c r="W826">
        <f>VLOOKUP(customer!A826,Marketing!A:I,3,FALSE)</f>
        <v>0</v>
      </c>
      <c r="X826">
        <f>VLOOKUP(customer!A826,Marketing!A:I,4,FALSE)</f>
        <v>0</v>
      </c>
      <c r="Y826">
        <f>VLOOKUP(customer!A826,Marketing!A:I,5,FALSE)</f>
        <v>0</v>
      </c>
      <c r="Z826">
        <f>VLOOKUP(customer!A826,Marketing!A:I,6,FALSE)</f>
        <v>0</v>
      </c>
      <c r="AA826">
        <f>VLOOKUP(customer!A826,Marketing!A:I,7,FALSE)</f>
        <v>0</v>
      </c>
      <c r="AB826">
        <f>VLOOKUP(customer!A826,Marketing!A:I,8,FALSE)</f>
        <v>0</v>
      </c>
      <c r="AC826" s="1">
        <f>VLOOKUP(customer!A826,Marketing!A:I,9,FALSE)</f>
        <v>43495</v>
      </c>
    </row>
    <row r="827" spans="1:29" x14ac:dyDescent="0.3">
      <c r="A827">
        <v>2412</v>
      </c>
      <c r="B827">
        <v>160544</v>
      </c>
      <c r="C827">
        <v>1</v>
      </c>
      <c r="D827">
        <v>1</v>
      </c>
      <c r="E827">
        <v>59</v>
      </c>
      <c r="F827" t="str">
        <f>IF(customer!G827=1, "Married", IF(customer!H827=1, "Single", IF(customer!F827=1, "Divorced", IF(customer!I827=1, "Together", IF(customer!J827=1, "Widowed", "Unknown")))))</f>
        <v>Married</v>
      </c>
      <c r="G827" t="str">
        <f>IF(customer!K827=1,"Basic",IF(customer!L827=1,"Graduate",IF(customer!M827=1,"Master",IF(customer!N827=1,"PhD","Unknown"))))</f>
        <v>Graduate</v>
      </c>
      <c r="H827" t="s">
        <v>17</v>
      </c>
      <c r="I827">
        <f>VLOOKUP(customer!A827,sales_update!A:N,2,FALSE)</f>
        <v>92</v>
      </c>
      <c r="J827">
        <f xml:space="preserve"> VLOOKUP(customer!A827,sales_update!A:N,3,FALSE)</f>
        <v>533</v>
      </c>
      <c r="K827">
        <f>VLOOKUP(customer!A827,sales_update!A:N,4,FALSE)</f>
        <v>5</v>
      </c>
      <c r="L827">
        <f>VLOOKUP(customer!A827,sales_update!A:N,5,FALSE)</f>
        <v>114</v>
      </c>
      <c r="M827">
        <f>VLOOKUP(customer!A827,sales_update!A:N,6,FALSE)</f>
        <v>8</v>
      </c>
      <c r="N827">
        <f>VLOOKUP(customer!A827,sales_update!A:N,7,FALSE)</f>
        <v>13</v>
      </c>
      <c r="O827">
        <f>VLOOKUP(customer!A827,sales_update!A:N,8,FALSE)</f>
        <v>93</v>
      </c>
      <c r="P827">
        <f>VLOOKUP(customer!A827,sales_update!A:N,9,FALSE)</f>
        <v>581</v>
      </c>
      <c r="Q827">
        <f>VLOOKUP(customer!A827,sales_update!A:N,10,FALSE)</f>
        <v>4</v>
      </c>
      <c r="R827">
        <f>VLOOKUP(customer!A827,sales_update!A:N,11,FALSE)</f>
        <v>5</v>
      </c>
      <c r="S827">
        <f>VLOOKUP(customer!A827,sales_update!A:N,12,FALSE)</f>
        <v>1</v>
      </c>
      <c r="T827">
        <f>VLOOKUP(customer!A827,sales_update!A:N,13,FALSE)</f>
        <v>5</v>
      </c>
      <c r="U827">
        <f>VLOOKUP(customer!A827,sales_update!A:N,14,FALSE)</f>
        <v>6</v>
      </c>
      <c r="V827">
        <f>VLOOKUP(customer!A827,Marketing!A:I,2,FALSE)</f>
        <v>0</v>
      </c>
      <c r="W827">
        <f>VLOOKUP(customer!A827,Marketing!A:I,3,FALSE)</f>
        <v>0</v>
      </c>
      <c r="X827">
        <f>VLOOKUP(customer!A827,Marketing!A:I,4,FALSE)</f>
        <v>0</v>
      </c>
      <c r="Y827">
        <f>VLOOKUP(customer!A827,Marketing!A:I,5,FALSE)</f>
        <v>0</v>
      </c>
      <c r="Z827">
        <f>VLOOKUP(customer!A827,Marketing!A:I,6,FALSE)</f>
        <v>0</v>
      </c>
      <c r="AA827">
        <f>VLOOKUP(customer!A827,Marketing!A:I,7,FALSE)</f>
        <v>0</v>
      </c>
      <c r="AB827">
        <f>VLOOKUP(customer!A827,Marketing!A:I,8,FALSE)</f>
        <v>0</v>
      </c>
      <c r="AC827" s="1">
        <f>VLOOKUP(customer!A827,Marketing!A:I,9,FALSE)</f>
        <v>43495</v>
      </c>
    </row>
    <row r="828" spans="1:29" x14ac:dyDescent="0.3">
      <c r="A828">
        <v>1536</v>
      </c>
      <c r="B828">
        <v>160504</v>
      </c>
      <c r="C828">
        <v>0</v>
      </c>
      <c r="D828">
        <v>1</v>
      </c>
      <c r="E828">
        <v>49</v>
      </c>
      <c r="F828" t="str">
        <f>IF(customer!G828=1, "Married", IF(customer!H828=1, "Single", IF(customer!F828=1, "Divorced", IF(customer!I828=1, "Together", IF(customer!J828=1, "Widowed", "Unknown")))))</f>
        <v>Single</v>
      </c>
      <c r="G828" t="str">
        <f>IF(customer!K828=1,"Basic",IF(customer!L828=1,"Graduate",IF(customer!M828=1,"Master",IF(customer!N828=1,"PhD","Unknown"))))</f>
        <v>PhD</v>
      </c>
      <c r="H828" t="s">
        <v>17</v>
      </c>
      <c r="I828">
        <f>VLOOKUP(customer!A828,sales_update!A:N,2,FALSE)</f>
        <v>73</v>
      </c>
      <c r="J828">
        <f xml:space="preserve"> VLOOKUP(customer!A828,sales_update!A:N,3,FALSE)</f>
        <v>1215</v>
      </c>
      <c r="K828">
        <f>VLOOKUP(customer!A828,sales_update!A:N,4,FALSE)</f>
        <v>0</v>
      </c>
      <c r="L828">
        <f>VLOOKUP(customer!A828,sales_update!A:N,5,FALSE)</f>
        <v>64</v>
      </c>
      <c r="M828">
        <f>VLOOKUP(customer!A828,sales_update!A:N,6,FALSE)</f>
        <v>16</v>
      </c>
      <c r="N828">
        <f>VLOOKUP(customer!A828,sales_update!A:N,7,FALSE)</f>
        <v>11</v>
      </c>
      <c r="O828">
        <f>VLOOKUP(customer!A828,sales_update!A:N,8,FALSE)</f>
        <v>90</v>
      </c>
      <c r="P828">
        <f>VLOOKUP(customer!A828,sales_update!A:N,9,FALSE)</f>
        <v>1215</v>
      </c>
      <c r="Q828">
        <f>VLOOKUP(customer!A828,sales_update!A:N,10,FALSE)</f>
        <v>2</v>
      </c>
      <c r="R828">
        <f>VLOOKUP(customer!A828,sales_update!A:N,11,FALSE)</f>
        <v>6</v>
      </c>
      <c r="S828">
        <f>VLOOKUP(customer!A828,sales_update!A:N,12,FALSE)</f>
        <v>2</v>
      </c>
      <c r="T828">
        <f>VLOOKUP(customer!A828,sales_update!A:N,13,FALSE)</f>
        <v>8</v>
      </c>
      <c r="U828">
        <f>VLOOKUP(customer!A828,sales_update!A:N,14,FALSE)</f>
        <v>6</v>
      </c>
      <c r="V828">
        <f>VLOOKUP(customer!A828,Marketing!A:I,2,FALSE)</f>
        <v>0</v>
      </c>
      <c r="W828">
        <f>VLOOKUP(customer!A828,Marketing!A:I,3,FALSE)</f>
        <v>0</v>
      </c>
      <c r="X828">
        <f>VLOOKUP(customer!A828,Marketing!A:I,4,FALSE)</f>
        <v>0</v>
      </c>
      <c r="Y828">
        <f>VLOOKUP(customer!A828,Marketing!A:I,5,FALSE)</f>
        <v>0</v>
      </c>
      <c r="Z828">
        <f>VLOOKUP(customer!A828,Marketing!A:I,6,FALSE)</f>
        <v>0</v>
      </c>
      <c r="AA828">
        <f>VLOOKUP(customer!A828,Marketing!A:I,7,FALSE)</f>
        <v>0</v>
      </c>
      <c r="AB828">
        <f>VLOOKUP(customer!A828,Marketing!A:I,8,FALSE)</f>
        <v>0</v>
      </c>
      <c r="AC828" s="1">
        <f>VLOOKUP(customer!A828,Marketing!A:I,9,FALSE)</f>
        <v>44026</v>
      </c>
    </row>
    <row r="829" spans="1:29" x14ac:dyDescent="0.3">
      <c r="A829">
        <v>2881</v>
      </c>
      <c r="B829">
        <v>160491</v>
      </c>
      <c r="C829">
        <v>0</v>
      </c>
      <c r="D829">
        <v>1</v>
      </c>
      <c r="E829">
        <v>49</v>
      </c>
      <c r="F829" t="str">
        <f>IF(customer!G829=1, "Married", IF(customer!H829=1, "Single", IF(customer!F829=1, "Divorced", IF(customer!I829=1, "Together", IF(customer!J829=1, "Widowed", "Unknown")))))</f>
        <v>Married</v>
      </c>
      <c r="G829" t="str">
        <f>IF(customer!K829=1,"Basic",IF(customer!L829=1,"Graduate",IF(customer!M829=1,"Master",IF(customer!N829=1,"PhD","Unknown"))))</f>
        <v>PhD</v>
      </c>
      <c r="H829" t="s">
        <v>18</v>
      </c>
      <c r="I829">
        <f>VLOOKUP(customer!A829,sales_update!A:N,2,FALSE)</f>
        <v>81</v>
      </c>
      <c r="J829">
        <f xml:space="preserve"> VLOOKUP(customer!A829,sales_update!A:N,3,FALSE)</f>
        <v>1690</v>
      </c>
      <c r="K829">
        <f>VLOOKUP(customer!A829,sales_update!A:N,4,FALSE)</f>
        <v>125</v>
      </c>
      <c r="L829">
        <f>VLOOKUP(customer!A829,sales_update!A:N,5,FALSE)</f>
        <v>629</v>
      </c>
      <c r="M829">
        <f>VLOOKUP(customer!A829,sales_update!A:N,6,FALSE)</f>
        <v>32</v>
      </c>
      <c r="N829">
        <f>VLOOKUP(customer!A829,sales_update!A:N,7,FALSE)</f>
        <v>50</v>
      </c>
      <c r="O829">
        <f>VLOOKUP(customer!A829,sales_update!A:N,8,FALSE)</f>
        <v>202</v>
      </c>
      <c r="P829">
        <f>VLOOKUP(customer!A829,sales_update!A:N,9,FALSE)</f>
        <v>2324</v>
      </c>
      <c r="Q829">
        <f>VLOOKUP(customer!A829,sales_update!A:N,10,FALSE)</f>
        <v>4</v>
      </c>
      <c r="R829">
        <f>VLOOKUP(customer!A829,sales_update!A:N,11,FALSE)</f>
        <v>6</v>
      </c>
      <c r="S829">
        <f>VLOOKUP(customer!A829,sales_update!A:N,12,FALSE)</f>
        <v>11</v>
      </c>
      <c r="T829">
        <f>VLOOKUP(customer!A829,sales_update!A:N,13,FALSE)</f>
        <v>7</v>
      </c>
      <c r="U829">
        <f>VLOOKUP(customer!A829,sales_update!A:N,14,FALSE)</f>
        <v>5</v>
      </c>
      <c r="V829">
        <f>VLOOKUP(customer!A829,Marketing!A:I,2,FALSE)</f>
        <v>0</v>
      </c>
      <c r="W829">
        <f>VLOOKUP(customer!A829,Marketing!A:I,3,FALSE)</f>
        <v>0</v>
      </c>
      <c r="X829">
        <f>VLOOKUP(customer!A829,Marketing!A:I,4,FALSE)</f>
        <v>0</v>
      </c>
      <c r="Y829">
        <f>VLOOKUP(customer!A829,Marketing!A:I,5,FALSE)</f>
        <v>0</v>
      </c>
      <c r="Z829">
        <f>VLOOKUP(customer!A829,Marketing!A:I,6,FALSE)</f>
        <v>0</v>
      </c>
      <c r="AA829">
        <f>VLOOKUP(customer!A829,Marketing!A:I,7,FALSE)</f>
        <v>0</v>
      </c>
      <c r="AB829">
        <f>VLOOKUP(customer!A829,Marketing!A:I,8,FALSE)</f>
        <v>0</v>
      </c>
      <c r="AC829" s="1">
        <f>VLOOKUP(customer!A829,Marketing!A:I,9,FALSE)</f>
        <v>43872</v>
      </c>
    </row>
    <row r="830" spans="1:29" x14ac:dyDescent="0.3">
      <c r="A830">
        <v>2555</v>
      </c>
      <c r="B830">
        <v>160482</v>
      </c>
      <c r="C830">
        <v>0</v>
      </c>
      <c r="D830">
        <v>1</v>
      </c>
      <c r="E830">
        <v>44</v>
      </c>
      <c r="F830" t="str">
        <f>IF(customer!G830=1, "Married", IF(customer!H830=1, "Single", IF(customer!F830=1, "Divorced", IF(customer!I830=1, "Together", IF(customer!J830=1, "Widowed", "Unknown")))))</f>
        <v>Single</v>
      </c>
      <c r="G830" t="str">
        <f>IF(customer!K830=1,"Basic",IF(customer!L830=1,"Graduate",IF(customer!M830=1,"Master",IF(customer!N830=1,"PhD","Unknown"))))</f>
        <v>Master</v>
      </c>
      <c r="H830" t="s">
        <v>15</v>
      </c>
      <c r="I830">
        <f>VLOOKUP(customer!A830,sales_update!A:N,2,FALSE)</f>
        <v>81</v>
      </c>
      <c r="J830">
        <f xml:space="preserve"> VLOOKUP(customer!A830,sales_update!A:N,3,FALSE)</f>
        <v>677</v>
      </c>
      <c r="K830">
        <f>VLOOKUP(customer!A830,sales_update!A:N,4,FALSE)</f>
        <v>114</v>
      </c>
      <c r="L830">
        <f>VLOOKUP(customer!A830,sales_update!A:N,5,FALSE)</f>
        <v>356</v>
      </c>
      <c r="M830">
        <f>VLOOKUP(customer!A830,sales_update!A:N,6,FALSE)</f>
        <v>98</v>
      </c>
      <c r="N830">
        <f>VLOOKUP(customer!A830,sales_update!A:N,7,FALSE)</f>
        <v>37</v>
      </c>
      <c r="O830">
        <f>VLOOKUP(customer!A830,sales_update!A:N,8,FALSE)</f>
        <v>64</v>
      </c>
      <c r="P830">
        <f>VLOOKUP(customer!A830,sales_update!A:N,9,FALSE)</f>
        <v>1218</v>
      </c>
      <c r="Q830">
        <f>VLOOKUP(customer!A830,sales_update!A:N,10,FALSE)</f>
        <v>1</v>
      </c>
      <c r="R830">
        <f>VLOOKUP(customer!A830,sales_update!A:N,11,FALSE)</f>
        <v>7</v>
      </c>
      <c r="S830">
        <f>VLOOKUP(customer!A830,sales_update!A:N,12,FALSE)</f>
        <v>2</v>
      </c>
      <c r="T830">
        <f>VLOOKUP(customer!A830,sales_update!A:N,13,FALSE)</f>
        <v>7</v>
      </c>
      <c r="U830">
        <f>VLOOKUP(customer!A830,sales_update!A:N,14,FALSE)</f>
        <v>7</v>
      </c>
      <c r="V830">
        <f>VLOOKUP(customer!A830,Marketing!A:I,2,FALSE)</f>
        <v>0</v>
      </c>
      <c r="W830">
        <f>VLOOKUP(customer!A830,Marketing!A:I,3,FALSE)</f>
        <v>0</v>
      </c>
      <c r="X830">
        <f>VLOOKUP(customer!A830,Marketing!A:I,4,FALSE)</f>
        <v>0</v>
      </c>
      <c r="Y830">
        <f>VLOOKUP(customer!A830,Marketing!A:I,5,FALSE)</f>
        <v>0</v>
      </c>
      <c r="Z830">
        <f>VLOOKUP(customer!A830,Marketing!A:I,6,FALSE)</f>
        <v>0</v>
      </c>
      <c r="AA830">
        <f>VLOOKUP(customer!A830,Marketing!A:I,7,FALSE)</f>
        <v>0</v>
      </c>
      <c r="AB830">
        <f>VLOOKUP(customer!A830,Marketing!A:I,8,FALSE)</f>
        <v>0</v>
      </c>
      <c r="AC830" s="1">
        <f>VLOOKUP(customer!A830,Marketing!A:I,9,FALSE)</f>
        <v>43646</v>
      </c>
    </row>
    <row r="831" spans="1:29" x14ac:dyDescent="0.3">
      <c r="A831">
        <v>1836</v>
      </c>
      <c r="B831">
        <v>160474</v>
      </c>
      <c r="C831">
        <v>0</v>
      </c>
      <c r="D831">
        <v>1</v>
      </c>
      <c r="E831">
        <v>41</v>
      </c>
      <c r="F831" t="str">
        <f>IF(customer!G831=1, "Married", IF(customer!H831=1, "Single", IF(customer!F831=1, "Divorced", IF(customer!I831=1, "Together", IF(customer!J831=1, "Widowed", "Unknown")))))</f>
        <v>Single</v>
      </c>
      <c r="G831" t="str">
        <f>IF(customer!K831=1,"Basic",IF(customer!L831=1,"Graduate",IF(customer!M831=1,"Master",IF(customer!N831=1,"PhD","Unknown"))))</f>
        <v>Graduate</v>
      </c>
      <c r="H831" t="s">
        <v>17</v>
      </c>
      <c r="I831">
        <f>VLOOKUP(customer!A831,sales_update!A:N,2,FALSE)</f>
        <v>25</v>
      </c>
      <c r="J831">
        <f xml:space="preserve"> VLOOKUP(customer!A831,sales_update!A:N,3,FALSE)</f>
        <v>703</v>
      </c>
      <c r="K831">
        <f>VLOOKUP(customer!A831,sales_update!A:N,4,FALSE)</f>
        <v>528</v>
      </c>
      <c r="L831">
        <f>VLOOKUP(customer!A831,sales_update!A:N,5,FALSE)</f>
        <v>804</v>
      </c>
      <c r="M831">
        <f>VLOOKUP(customer!A831,sales_update!A:N,6,FALSE)</f>
        <v>621</v>
      </c>
      <c r="N831">
        <f>VLOOKUP(customer!A831,sales_update!A:N,7,FALSE)</f>
        <v>24</v>
      </c>
      <c r="O831">
        <f>VLOOKUP(customer!A831,sales_update!A:N,8,FALSE)</f>
        <v>451</v>
      </c>
      <c r="P831">
        <f>VLOOKUP(customer!A831,sales_update!A:N,9,FALSE)</f>
        <v>2229</v>
      </c>
      <c r="Q831">
        <f>VLOOKUP(customer!A831,sales_update!A:N,10,FALSE)</f>
        <v>7</v>
      </c>
      <c r="R831">
        <f>VLOOKUP(customer!A831,sales_update!A:N,11,FALSE)</f>
        <v>10</v>
      </c>
      <c r="S831">
        <f>VLOOKUP(customer!A831,sales_update!A:N,12,FALSE)</f>
        <v>2</v>
      </c>
      <c r="T831">
        <f>VLOOKUP(customer!A831,sales_update!A:N,13,FALSE)</f>
        <v>12</v>
      </c>
      <c r="U831">
        <f>VLOOKUP(customer!A831,sales_update!A:N,14,FALSE)</f>
        <v>7</v>
      </c>
      <c r="V831">
        <f>VLOOKUP(customer!A831,Marketing!A:I,2,FALSE)</f>
        <v>0</v>
      </c>
      <c r="W831">
        <f>VLOOKUP(customer!A831,Marketing!A:I,3,FALSE)</f>
        <v>0</v>
      </c>
      <c r="X831">
        <f>VLOOKUP(customer!A831,Marketing!A:I,4,FALSE)</f>
        <v>0</v>
      </c>
      <c r="Y831">
        <f>VLOOKUP(customer!A831,Marketing!A:I,5,FALSE)</f>
        <v>0</v>
      </c>
      <c r="Z831">
        <f>VLOOKUP(customer!A831,Marketing!A:I,6,FALSE)</f>
        <v>0</v>
      </c>
      <c r="AA831">
        <f>VLOOKUP(customer!A831,Marketing!A:I,7,FALSE)</f>
        <v>0</v>
      </c>
      <c r="AB831">
        <f>VLOOKUP(customer!A831,Marketing!A:I,8,FALSE)</f>
        <v>0</v>
      </c>
      <c r="AC831" s="1">
        <f>VLOOKUP(customer!A831,Marketing!A:I,9,FALSE)</f>
        <v>43714</v>
      </c>
    </row>
    <row r="832" spans="1:29" x14ac:dyDescent="0.3">
      <c r="A832">
        <v>2456</v>
      </c>
      <c r="B832">
        <v>160474</v>
      </c>
      <c r="C832">
        <v>0</v>
      </c>
      <c r="D832">
        <v>1</v>
      </c>
      <c r="E832">
        <v>41</v>
      </c>
      <c r="F832" t="str">
        <f>IF(customer!G832=1, "Married", IF(customer!H832=1, "Single", IF(customer!F832=1, "Divorced", IF(customer!I832=1, "Together", IF(customer!J832=1, "Widowed", "Unknown")))))</f>
        <v>Single</v>
      </c>
      <c r="G832" t="str">
        <f>IF(customer!K832=1,"Basic",IF(customer!L832=1,"Graduate",IF(customer!M832=1,"Master",IF(customer!N832=1,"PhD","Unknown"))))</f>
        <v>Graduate</v>
      </c>
      <c r="H832" t="s">
        <v>19</v>
      </c>
      <c r="I832">
        <f>VLOOKUP(customer!A832,sales_update!A:N,2,FALSE)</f>
        <v>25</v>
      </c>
      <c r="J832">
        <f xml:space="preserve"> VLOOKUP(customer!A832,sales_update!A:N,3,FALSE)</f>
        <v>703</v>
      </c>
      <c r="K832">
        <f>VLOOKUP(customer!A832,sales_update!A:N,4,FALSE)</f>
        <v>528</v>
      </c>
      <c r="L832">
        <f>VLOOKUP(customer!A832,sales_update!A:N,5,FALSE)</f>
        <v>804</v>
      </c>
      <c r="M832">
        <f>VLOOKUP(customer!A832,sales_update!A:N,6,FALSE)</f>
        <v>621</v>
      </c>
      <c r="N832">
        <f>VLOOKUP(customer!A832,sales_update!A:N,7,FALSE)</f>
        <v>24</v>
      </c>
      <c r="O832">
        <f>VLOOKUP(customer!A832,sales_update!A:N,8,FALSE)</f>
        <v>451</v>
      </c>
      <c r="P832">
        <f>VLOOKUP(customer!A832,sales_update!A:N,9,FALSE)</f>
        <v>2229</v>
      </c>
      <c r="Q832">
        <f>VLOOKUP(customer!A832,sales_update!A:N,10,FALSE)</f>
        <v>7</v>
      </c>
      <c r="R832">
        <f>VLOOKUP(customer!A832,sales_update!A:N,11,FALSE)</f>
        <v>10</v>
      </c>
      <c r="S832">
        <f>VLOOKUP(customer!A832,sales_update!A:N,12,FALSE)</f>
        <v>2</v>
      </c>
      <c r="T832">
        <f>VLOOKUP(customer!A832,sales_update!A:N,13,FALSE)</f>
        <v>12</v>
      </c>
      <c r="U832">
        <f>VLOOKUP(customer!A832,sales_update!A:N,14,FALSE)</f>
        <v>7</v>
      </c>
      <c r="V832">
        <f>VLOOKUP(customer!A832,Marketing!A:I,2,FALSE)</f>
        <v>0</v>
      </c>
      <c r="W832">
        <f>VLOOKUP(customer!A832,Marketing!A:I,3,FALSE)</f>
        <v>0</v>
      </c>
      <c r="X832">
        <f>VLOOKUP(customer!A832,Marketing!A:I,4,FALSE)</f>
        <v>0</v>
      </c>
      <c r="Y832">
        <f>VLOOKUP(customer!A832,Marketing!A:I,5,FALSE)</f>
        <v>0</v>
      </c>
      <c r="Z832">
        <f>VLOOKUP(customer!A832,Marketing!A:I,6,FALSE)</f>
        <v>0</v>
      </c>
      <c r="AA832">
        <f>VLOOKUP(customer!A832,Marketing!A:I,7,FALSE)</f>
        <v>0</v>
      </c>
      <c r="AB832">
        <f>VLOOKUP(customer!A832,Marketing!A:I,8,FALSE)</f>
        <v>0</v>
      </c>
      <c r="AC832" s="1">
        <f>VLOOKUP(customer!A832,Marketing!A:I,9,FALSE)</f>
        <v>43714</v>
      </c>
    </row>
    <row r="833" spans="1:29" x14ac:dyDescent="0.3">
      <c r="A833">
        <v>2584</v>
      </c>
      <c r="B833">
        <v>160432</v>
      </c>
      <c r="C833">
        <v>0</v>
      </c>
      <c r="D833">
        <v>1</v>
      </c>
      <c r="E833">
        <v>47</v>
      </c>
      <c r="F833" t="str">
        <f>IF(customer!G833=1, "Married", IF(customer!H833=1, "Single", IF(customer!F833=1, "Divorced", IF(customer!I833=1, "Together", IF(customer!J833=1, "Widowed", "Unknown")))))</f>
        <v>Married</v>
      </c>
      <c r="G833" t="str">
        <f>IF(customer!K833=1,"Basic",IF(customer!L833=1,"Graduate",IF(customer!M833=1,"Master",IF(customer!N833=1,"PhD","Unknown"))))</f>
        <v>Master</v>
      </c>
      <c r="H833" t="s">
        <v>20</v>
      </c>
      <c r="I833">
        <f>VLOOKUP(customer!A833,sales_update!A:N,2,FALSE)</f>
        <v>61</v>
      </c>
      <c r="J833">
        <f xml:space="preserve"> VLOOKUP(customer!A833,sales_update!A:N,3,FALSE)</f>
        <v>969</v>
      </c>
      <c r="K833">
        <f>VLOOKUP(customer!A833,sales_update!A:N,4,FALSE)</f>
        <v>8</v>
      </c>
      <c r="L833">
        <f>VLOOKUP(customer!A833,sales_update!A:N,5,FALSE)</f>
        <v>40</v>
      </c>
      <c r="M833">
        <f>VLOOKUP(customer!A833,sales_update!A:N,6,FALSE)</f>
        <v>11</v>
      </c>
      <c r="N833">
        <f>VLOOKUP(customer!A833,sales_update!A:N,7,FALSE)</f>
        <v>8</v>
      </c>
      <c r="O833">
        <f>VLOOKUP(customer!A833,sales_update!A:N,8,FALSE)</f>
        <v>29</v>
      </c>
      <c r="P833">
        <f>VLOOKUP(customer!A833,sales_update!A:N,9,FALSE)</f>
        <v>1006</v>
      </c>
      <c r="Q833">
        <f>VLOOKUP(customer!A833,sales_update!A:N,10,FALSE)</f>
        <v>5</v>
      </c>
      <c r="R833">
        <f>VLOOKUP(customer!A833,sales_update!A:N,11,FALSE)</f>
        <v>7</v>
      </c>
      <c r="S833">
        <f>VLOOKUP(customer!A833,sales_update!A:N,12,FALSE)</f>
        <v>2</v>
      </c>
      <c r="T833">
        <f>VLOOKUP(customer!A833,sales_update!A:N,13,FALSE)</f>
        <v>5</v>
      </c>
      <c r="U833">
        <f>VLOOKUP(customer!A833,sales_update!A:N,14,FALSE)</f>
        <v>6</v>
      </c>
      <c r="V833">
        <f>VLOOKUP(customer!A833,Marketing!A:I,2,FALSE)</f>
        <v>0</v>
      </c>
      <c r="W833">
        <f>VLOOKUP(customer!A833,Marketing!A:I,3,FALSE)</f>
        <v>0</v>
      </c>
      <c r="X833">
        <f>VLOOKUP(customer!A833,Marketing!A:I,4,FALSE)</f>
        <v>0</v>
      </c>
      <c r="Y833">
        <f>VLOOKUP(customer!A833,Marketing!A:I,5,FALSE)</f>
        <v>0</v>
      </c>
      <c r="Z833">
        <f>VLOOKUP(customer!A833,Marketing!A:I,6,FALSE)</f>
        <v>0</v>
      </c>
      <c r="AA833">
        <f>VLOOKUP(customer!A833,Marketing!A:I,7,FALSE)</f>
        <v>0</v>
      </c>
      <c r="AB833">
        <f>VLOOKUP(customer!A833,Marketing!A:I,8,FALSE)</f>
        <v>0</v>
      </c>
      <c r="AC833" s="1">
        <f>VLOOKUP(customer!A833,Marketing!A:I,9,FALSE)</f>
        <v>44056</v>
      </c>
    </row>
    <row r="834" spans="1:29" x14ac:dyDescent="0.3">
      <c r="A834">
        <v>2691</v>
      </c>
      <c r="B834">
        <v>160230</v>
      </c>
      <c r="C834">
        <v>0</v>
      </c>
      <c r="D834">
        <v>1</v>
      </c>
      <c r="E834">
        <v>64</v>
      </c>
      <c r="F834" t="str">
        <f>IF(customer!G834=1, "Married", IF(customer!H834=1, "Single", IF(customer!F834=1, "Divorced", IF(customer!I834=1, "Together", IF(customer!J834=1, "Widowed", "Unknown")))))</f>
        <v>Single</v>
      </c>
      <c r="G834" t="str">
        <f>IF(customer!K834=1,"Basic",IF(customer!L834=1,"Graduate",IF(customer!M834=1,"Master",IF(customer!N834=1,"PhD","Unknown"))))</f>
        <v>Graduate</v>
      </c>
      <c r="H834" t="s">
        <v>16</v>
      </c>
      <c r="I834">
        <f>VLOOKUP(customer!A834,sales_update!A:N,2,FALSE)</f>
        <v>78</v>
      </c>
      <c r="J834">
        <f xml:space="preserve"> VLOOKUP(customer!A834,sales_update!A:N,3,FALSE)</f>
        <v>1383</v>
      </c>
      <c r="K834">
        <f>VLOOKUP(customer!A834,sales_update!A:N,4,FALSE)</f>
        <v>53</v>
      </c>
      <c r="L834">
        <f>VLOOKUP(customer!A834,sales_update!A:N,5,FALSE)</f>
        <v>976</v>
      </c>
      <c r="M834">
        <f>VLOOKUP(customer!A834,sales_update!A:N,6,FALSE)</f>
        <v>104</v>
      </c>
      <c r="N834">
        <f>VLOOKUP(customer!A834,sales_update!A:N,7,FALSE)</f>
        <v>215</v>
      </c>
      <c r="O834">
        <f>VLOOKUP(customer!A834,sales_update!A:N,8,FALSE)</f>
        <v>106</v>
      </c>
      <c r="P834">
        <f>VLOOKUP(customer!A834,sales_update!A:N,9,FALSE)</f>
        <v>2626</v>
      </c>
      <c r="Q834">
        <f>VLOOKUP(customer!A834,sales_update!A:N,10,FALSE)</f>
        <v>2</v>
      </c>
      <c r="R834">
        <f>VLOOKUP(customer!A834,sales_update!A:N,11,FALSE)</f>
        <v>6</v>
      </c>
      <c r="S834">
        <f>VLOOKUP(customer!A834,sales_update!A:N,12,FALSE)</f>
        <v>3</v>
      </c>
      <c r="T834">
        <f>VLOOKUP(customer!A834,sales_update!A:N,13,FALSE)</f>
        <v>6</v>
      </c>
      <c r="U834">
        <f>VLOOKUP(customer!A834,sales_update!A:N,14,FALSE)</f>
        <v>5</v>
      </c>
      <c r="V834">
        <f>VLOOKUP(customer!A834,Marketing!A:I,2,FALSE)</f>
        <v>0</v>
      </c>
      <c r="W834">
        <f>VLOOKUP(customer!A834,Marketing!A:I,3,FALSE)</f>
        <v>0</v>
      </c>
      <c r="X834">
        <f>VLOOKUP(customer!A834,Marketing!A:I,4,FALSE)</f>
        <v>0</v>
      </c>
      <c r="Y834">
        <f>VLOOKUP(customer!A834,Marketing!A:I,5,FALSE)</f>
        <v>0</v>
      </c>
      <c r="Z834">
        <f>VLOOKUP(customer!A834,Marketing!A:I,6,FALSE)</f>
        <v>0</v>
      </c>
      <c r="AA834">
        <f>VLOOKUP(customer!A834,Marketing!A:I,7,FALSE)</f>
        <v>0</v>
      </c>
      <c r="AB834">
        <f>VLOOKUP(customer!A834,Marketing!A:I,8,FALSE)</f>
        <v>0</v>
      </c>
      <c r="AC834" s="1">
        <f>VLOOKUP(customer!A834,Marketing!A:I,9,FALSE)</f>
        <v>43763</v>
      </c>
    </row>
    <row r="835" spans="1:29" x14ac:dyDescent="0.3">
      <c r="A835">
        <v>2840</v>
      </c>
      <c r="B835">
        <v>160208</v>
      </c>
      <c r="C835">
        <v>1</v>
      </c>
      <c r="D835">
        <v>1</v>
      </c>
      <c r="E835">
        <v>47</v>
      </c>
      <c r="F835" t="str">
        <f>IF(customer!G835=1, "Married", IF(customer!H835=1, "Single", IF(customer!F835=1, "Divorced", IF(customer!I835=1, "Together", IF(customer!J835=1, "Widowed", "Unknown")))))</f>
        <v>Widowed</v>
      </c>
      <c r="G835" t="str">
        <f>IF(customer!K835=1,"Basic",IF(customer!L835=1,"Graduate",IF(customer!M835=1,"Master",IF(customer!N835=1,"PhD","Unknown"))))</f>
        <v>Graduate</v>
      </c>
      <c r="H835" t="s">
        <v>19</v>
      </c>
      <c r="I835">
        <f>VLOOKUP(customer!A835,sales_update!A:N,2,FALSE)</f>
        <v>13</v>
      </c>
      <c r="J835">
        <f xml:space="preserve"> VLOOKUP(customer!A835,sales_update!A:N,3,FALSE)</f>
        <v>1299</v>
      </c>
      <c r="K835">
        <f>VLOOKUP(customer!A835,sales_update!A:N,4,FALSE)</f>
        <v>61</v>
      </c>
      <c r="L835">
        <f>VLOOKUP(customer!A835,sales_update!A:N,5,FALSE)</f>
        <v>189</v>
      </c>
      <c r="M835">
        <f>VLOOKUP(customer!A835,sales_update!A:N,6,FALSE)</f>
        <v>40</v>
      </c>
      <c r="N835">
        <f>VLOOKUP(customer!A835,sales_update!A:N,7,FALSE)</f>
        <v>0</v>
      </c>
      <c r="O835">
        <f>VLOOKUP(customer!A835,sales_update!A:N,8,FALSE)</f>
        <v>157</v>
      </c>
      <c r="P835">
        <f>VLOOKUP(customer!A835,sales_update!A:N,9,FALSE)</f>
        <v>1432</v>
      </c>
      <c r="Q835">
        <f>VLOOKUP(customer!A835,sales_update!A:N,10,FALSE)</f>
        <v>11</v>
      </c>
      <c r="R835">
        <f>VLOOKUP(customer!A835,sales_update!A:N,11,FALSE)</f>
        <v>8</v>
      </c>
      <c r="S835">
        <f>VLOOKUP(customer!A835,sales_update!A:N,12,FALSE)</f>
        <v>3</v>
      </c>
      <c r="T835">
        <f>VLOOKUP(customer!A835,sales_update!A:N,13,FALSE)</f>
        <v>7</v>
      </c>
      <c r="U835">
        <f>VLOOKUP(customer!A835,sales_update!A:N,14,FALSE)</f>
        <v>7</v>
      </c>
      <c r="V835">
        <f>VLOOKUP(customer!A835,Marketing!A:I,2,FALSE)</f>
        <v>0</v>
      </c>
      <c r="W835">
        <f>VLOOKUP(customer!A835,Marketing!A:I,3,FALSE)</f>
        <v>1</v>
      </c>
      <c r="X835">
        <f>VLOOKUP(customer!A835,Marketing!A:I,4,FALSE)</f>
        <v>0</v>
      </c>
      <c r="Y835">
        <f>VLOOKUP(customer!A835,Marketing!A:I,5,FALSE)</f>
        <v>0</v>
      </c>
      <c r="Z835">
        <f>VLOOKUP(customer!A835,Marketing!A:I,6,FALSE)</f>
        <v>0</v>
      </c>
      <c r="AA835">
        <f>VLOOKUP(customer!A835,Marketing!A:I,7,FALSE)</f>
        <v>0</v>
      </c>
      <c r="AB835">
        <f>VLOOKUP(customer!A835,Marketing!A:I,8,FALSE)</f>
        <v>1</v>
      </c>
      <c r="AC835" s="1">
        <f>VLOOKUP(customer!A835,Marketing!A:I,9,FALSE)</f>
        <v>43538</v>
      </c>
    </row>
    <row r="836" spans="1:29" x14ac:dyDescent="0.3">
      <c r="A836">
        <v>2848</v>
      </c>
      <c r="B836">
        <v>160200</v>
      </c>
      <c r="C836">
        <v>0</v>
      </c>
      <c r="D836">
        <v>1</v>
      </c>
      <c r="E836">
        <v>72</v>
      </c>
      <c r="F836" t="str">
        <f>IF(customer!G836=1, "Married", IF(customer!H836=1, "Single", IF(customer!F836=1, "Divorced", IF(customer!I836=1, "Together", IF(customer!J836=1, "Widowed", "Unknown")))))</f>
        <v>Single</v>
      </c>
      <c r="G836" t="str">
        <f>IF(customer!K836=1,"Basic",IF(customer!L836=1,"Graduate",IF(customer!M836=1,"Master",IF(customer!N836=1,"PhD","Unknown"))))</f>
        <v>PhD</v>
      </c>
      <c r="H836" t="s">
        <v>20</v>
      </c>
      <c r="I836">
        <f>VLOOKUP(customer!A836,sales_update!A:N,2,FALSE)</f>
        <v>3</v>
      </c>
      <c r="J836">
        <f xml:space="preserve"> VLOOKUP(customer!A836,sales_update!A:N,3,FALSE)</f>
        <v>1336</v>
      </c>
      <c r="K836">
        <f>VLOOKUP(customer!A836,sales_update!A:N,4,FALSE)</f>
        <v>51</v>
      </c>
      <c r="L836">
        <f>VLOOKUP(customer!A836,sales_update!A:N,5,FALSE)</f>
        <v>351</v>
      </c>
      <c r="M836">
        <f>VLOOKUP(customer!A836,sales_update!A:N,6,FALSE)</f>
        <v>0</v>
      </c>
      <c r="N836">
        <f>VLOOKUP(customer!A836,sales_update!A:N,7,FALSE)</f>
        <v>16</v>
      </c>
      <c r="O836">
        <f>VLOOKUP(customer!A836,sales_update!A:N,8,FALSE)</f>
        <v>69</v>
      </c>
      <c r="P836">
        <f>VLOOKUP(customer!A836,sales_update!A:N,9,FALSE)</f>
        <v>1684</v>
      </c>
      <c r="Q836">
        <f>VLOOKUP(customer!A836,sales_update!A:N,10,FALSE)</f>
        <v>6</v>
      </c>
      <c r="R836">
        <f>VLOOKUP(customer!A836,sales_update!A:N,11,FALSE)</f>
        <v>6</v>
      </c>
      <c r="S836">
        <f>VLOOKUP(customer!A836,sales_update!A:N,12,FALSE)</f>
        <v>2</v>
      </c>
      <c r="T836">
        <f>VLOOKUP(customer!A836,sales_update!A:N,13,FALSE)</f>
        <v>11</v>
      </c>
      <c r="U836">
        <f>VLOOKUP(customer!A836,sales_update!A:N,14,FALSE)</f>
        <v>6</v>
      </c>
      <c r="V836">
        <f>VLOOKUP(customer!A836,Marketing!A:I,2,FALSE)</f>
        <v>0</v>
      </c>
      <c r="W836">
        <f>VLOOKUP(customer!A836,Marketing!A:I,3,FALSE)</f>
        <v>0</v>
      </c>
      <c r="X836">
        <f>VLOOKUP(customer!A836,Marketing!A:I,4,FALSE)</f>
        <v>0</v>
      </c>
      <c r="Y836">
        <f>VLOOKUP(customer!A836,Marketing!A:I,5,FALSE)</f>
        <v>0</v>
      </c>
      <c r="Z836">
        <f>VLOOKUP(customer!A836,Marketing!A:I,6,FALSE)</f>
        <v>0</v>
      </c>
      <c r="AA836">
        <f>VLOOKUP(customer!A836,Marketing!A:I,7,FALSE)</f>
        <v>0</v>
      </c>
      <c r="AB836">
        <f>VLOOKUP(customer!A836,Marketing!A:I,8,FALSE)</f>
        <v>0</v>
      </c>
      <c r="AC836" s="1">
        <f>VLOOKUP(customer!A836,Marketing!A:I,9,FALSE)</f>
        <v>43625</v>
      </c>
    </row>
    <row r="837" spans="1:29" x14ac:dyDescent="0.3">
      <c r="A837">
        <v>1147</v>
      </c>
      <c r="B837">
        <v>160199</v>
      </c>
      <c r="C837">
        <v>1</v>
      </c>
      <c r="D837">
        <v>2</v>
      </c>
      <c r="E837">
        <v>42</v>
      </c>
      <c r="F837" t="str">
        <f>IF(customer!G837=1, "Married", IF(customer!H837=1, "Single", IF(customer!F837=1, "Divorced", IF(customer!I837=1, "Together", IF(customer!J837=1, "Widowed", "Unknown")))))</f>
        <v>Single</v>
      </c>
      <c r="G837" t="str">
        <f>IF(customer!K837=1,"Basic",IF(customer!L837=1,"Graduate",IF(customer!M837=1,"Master",IF(customer!N837=1,"PhD","Unknown"))))</f>
        <v>Graduate</v>
      </c>
      <c r="H837" t="s">
        <v>18</v>
      </c>
      <c r="I837">
        <f>VLOOKUP(customer!A837,sales_update!A:N,2,FALSE)</f>
        <v>49</v>
      </c>
      <c r="J837">
        <f xml:space="preserve"> VLOOKUP(customer!A837,sales_update!A:N,3,FALSE)</f>
        <v>21</v>
      </c>
      <c r="K837">
        <f>VLOOKUP(customer!A837,sales_update!A:N,4,FALSE)</f>
        <v>3</v>
      </c>
      <c r="L837">
        <f>VLOOKUP(customer!A837,sales_update!A:N,5,FALSE)</f>
        <v>19</v>
      </c>
      <c r="M837">
        <f>VLOOKUP(customer!A837,sales_update!A:N,6,FALSE)</f>
        <v>5</v>
      </c>
      <c r="N837">
        <f>VLOOKUP(customer!A837,sales_update!A:N,7,FALSE)</f>
        <v>0</v>
      </c>
      <c r="O837">
        <f>VLOOKUP(customer!A837,sales_update!A:N,8,FALSE)</f>
        <v>0</v>
      </c>
      <c r="P837">
        <f>VLOOKUP(customer!A837,sales_update!A:N,9,FALSE)</f>
        <v>48</v>
      </c>
      <c r="Q837">
        <f>VLOOKUP(customer!A837,sales_update!A:N,10,FALSE)</f>
        <v>1</v>
      </c>
      <c r="R837">
        <f>VLOOKUP(customer!A837,sales_update!A:N,11,FALSE)</f>
        <v>0</v>
      </c>
      <c r="S837">
        <f>VLOOKUP(customer!A837,sales_update!A:N,12,FALSE)</f>
        <v>0</v>
      </c>
      <c r="T837">
        <f>VLOOKUP(customer!A837,sales_update!A:N,13,FALSE)</f>
        <v>3</v>
      </c>
      <c r="U837">
        <f>VLOOKUP(customer!A837,sales_update!A:N,14,FALSE)</f>
        <v>4</v>
      </c>
      <c r="V837">
        <f>VLOOKUP(customer!A837,Marketing!A:I,2,FALSE)</f>
        <v>0</v>
      </c>
      <c r="W837">
        <f>VLOOKUP(customer!A837,Marketing!A:I,3,FALSE)</f>
        <v>0</v>
      </c>
      <c r="X837">
        <f>VLOOKUP(customer!A837,Marketing!A:I,4,FALSE)</f>
        <v>0</v>
      </c>
      <c r="Y837">
        <f>VLOOKUP(customer!A837,Marketing!A:I,5,FALSE)</f>
        <v>0</v>
      </c>
      <c r="Z837">
        <f>VLOOKUP(customer!A837,Marketing!A:I,6,FALSE)</f>
        <v>0</v>
      </c>
      <c r="AA837">
        <f>VLOOKUP(customer!A837,Marketing!A:I,7,FALSE)</f>
        <v>0</v>
      </c>
      <c r="AB837">
        <f>VLOOKUP(customer!A837,Marketing!A:I,8,FALSE)</f>
        <v>0</v>
      </c>
      <c r="AC837" s="1">
        <f>VLOOKUP(customer!A837,Marketing!A:I,9,FALSE)</f>
        <v>43878</v>
      </c>
    </row>
    <row r="838" spans="1:29" x14ac:dyDescent="0.3">
      <c r="A838">
        <v>1778</v>
      </c>
      <c r="B838">
        <v>160161</v>
      </c>
      <c r="C838">
        <v>0</v>
      </c>
      <c r="D838">
        <v>1</v>
      </c>
      <c r="E838">
        <v>55</v>
      </c>
      <c r="F838" t="str">
        <f>IF(customer!G838=1, "Married", IF(customer!H838=1, "Single", IF(customer!F838=1, "Divorced", IF(customer!I838=1, "Together", IF(customer!J838=1, "Widowed", "Unknown")))))</f>
        <v>Divorced</v>
      </c>
      <c r="G838" t="str">
        <f>IF(customer!K838=1,"Basic",IF(customer!L838=1,"Graduate",IF(customer!M838=1,"Master",IF(customer!N838=1,"PhD","Unknown"))))</f>
        <v>Unknown</v>
      </c>
      <c r="H838" t="s">
        <v>19</v>
      </c>
      <c r="I838">
        <f>VLOOKUP(customer!A838,sales_update!A:N,2,FALSE)</f>
        <v>17</v>
      </c>
      <c r="J838">
        <f xml:space="preserve"> VLOOKUP(customer!A838,sales_update!A:N,3,FALSE)</f>
        <v>1555</v>
      </c>
      <c r="K838">
        <f>VLOOKUP(customer!A838,sales_update!A:N,4,FALSE)</f>
        <v>117</v>
      </c>
      <c r="L838">
        <f>VLOOKUP(customer!A838,sales_update!A:N,5,FALSE)</f>
        <v>564</v>
      </c>
      <c r="M838">
        <f>VLOOKUP(customer!A838,sales_update!A:N,6,FALSE)</f>
        <v>122</v>
      </c>
      <c r="N838">
        <f>VLOOKUP(customer!A838,sales_update!A:N,7,FALSE)</f>
        <v>21</v>
      </c>
      <c r="O838">
        <f>VLOOKUP(customer!A838,sales_update!A:N,8,FALSE)</f>
        <v>471</v>
      </c>
      <c r="P838">
        <f>VLOOKUP(customer!A838,sales_update!A:N,9,FALSE)</f>
        <v>1909</v>
      </c>
      <c r="Q838">
        <f>VLOOKUP(customer!A838,sales_update!A:N,10,FALSE)</f>
        <v>3</v>
      </c>
      <c r="R838">
        <f>VLOOKUP(customer!A838,sales_update!A:N,11,FALSE)</f>
        <v>11</v>
      </c>
      <c r="S838">
        <f>VLOOKUP(customer!A838,sales_update!A:N,12,FALSE)</f>
        <v>4</v>
      </c>
      <c r="T838">
        <f>VLOOKUP(customer!A838,sales_update!A:N,13,FALSE)</f>
        <v>8</v>
      </c>
      <c r="U838">
        <f>VLOOKUP(customer!A838,sales_update!A:N,14,FALSE)</f>
        <v>8</v>
      </c>
      <c r="V838">
        <f>VLOOKUP(customer!A838,Marketing!A:I,2,FALSE)</f>
        <v>0</v>
      </c>
      <c r="W838">
        <f>VLOOKUP(customer!A838,Marketing!A:I,3,FALSE)</f>
        <v>0</v>
      </c>
      <c r="X838">
        <f>VLOOKUP(customer!A838,Marketing!A:I,4,FALSE)</f>
        <v>0</v>
      </c>
      <c r="Y838">
        <f>VLOOKUP(customer!A838,Marketing!A:I,5,FALSE)</f>
        <v>0</v>
      </c>
      <c r="Z838">
        <f>VLOOKUP(customer!A838,Marketing!A:I,6,FALSE)</f>
        <v>0</v>
      </c>
      <c r="AA838">
        <f>VLOOKUP(customer!A838,Marketing!A:I,7,FALSE)</f>
        <v>0</v>
      </c>
      <c r="AB838">
        <f>VLOOKUP(customer!A838,Marketing!A:I,8,FALSE)</f>
        <v>0</v>
      </c>
      <c r="AC838" s="1">
        <f>VLOOKUP(customer!A838,Marketing!A:I,9,FALSE)</f>
        <v>43554</v>
      </c>
    </row>
    <row r="839" spans="1:29" x14ac:dyDescent="0.3">
      <c r="A839">
        <v>1495</v>
      </c>
      <c r="B839">
        <v>160152</v>
      </c>
      <c r="C839">
        <v>0</v>
      </c>
      <c r="D839">
        <v>1</v>
      </c>
      <c r="E839">
        <v>41</v>
      </c>
      <c r="F839" t="str">
        <f>IF(customer!G839=1, "Married", IF(customer!H839=1, "Single", IF(customer!F839=1, "Divorced", IF(customer!I839=1, "Together", IF(customer!J839=1, "Widowed", "Unknown")))))</f>
        <v>Single</v>
      </c>
      <c r="G839" t="str">
        <f>IF(customer!K839=1,"Basic",IF(customer!L839=1,"Graduate",IF(customer!M839=1,"Master",IF(customer!N839=1,"PhD","Unknown"))))</f>
        <v>Graduate</v>
      </c>
      <c r="H839" t="s">
        <v>18</v>
      </c>
      <c r="I839">
        <f>VLOOKUP(customer!A839,sales_update!A:N,2,FALSE)</f>
        <v>6</v>
      </c>
      <c r="J839">
        <f xml:space="preserve"> VLOOKUP(customer!A839,sales_update!A:N,3,FALSE)</f>
        <v>865</v>
      </c>
      <c r="K839">
        <f>VLOOKUP(customer!A839,sales_update!A:N,4,FALSE)</f>
        <v>221</v>
      </c>
      <c r="L839">
        <f>VLOOKUP(customer!A839,sales_update!A:N,5,FALSE)</f>
        <v>799</v>
      </c>
      <c r="M839">
        <f>VLOOKUP(customer!A839,sales_update!A:N,6,FALSE)</f>
        <v>229</v>
      </c>
      <c r="N839">
        <f>VLOOKUP(customer!A839,sales_update!A:N,7,FALSE)</f>
        <v>154</v>
      </c>
      <c r="O839">
        <f>VLOOKUP(customer!A839,sales_update!A:N,8,FALSE)</f>
        <v>242</v>
      </c>
      <c r="P839">
        <f>VLOOKUP(customer!A839,sales_update!A:N,9,FALSE)</f>
        <v>2026</v>
      </c>
      <c r="Q839">
        <f>VLOOKUP(customer!A839,sales_update!A:N,10,FALSE)</f>
        <v>1</v>
      </c>
      <c r="R839">
        <f>VLOOKUP(customer!A839,sales_update!A:N,11,FALSE)</f>
        <v>6</v>
      </c>
      <c r="S839">
        <f>VLOOKUP(customer!A839,sales_update!A:N,12,FALSE)</f>
        <v>4</v>
      </c>
      <c r="T839">
        <f>VLOOKUP(customer!A839,sales_update!A:N,13,FALSE)</f>
        <v>12</v>
      </c>
      <c r="U839">
        <f>VLOOKUP(customer!A839,sales_update!A:N,14,FALSE)</f>
        <v>3</v>
      </c>
      <c r="V839">
        <f>VLOOKUP(customer!A839,Marketing!A:I,2,FALSE)</f>
        <v>0</v>
      </c>
      <c r="W839">
        <f>VLOOKUP(customer!A839,Marketing!A:I,3,FALSE)</f>
        <v>0</v>
      </c>
      <c r="X839">
        <f>VLOOKUP(customer!A839,Marketing!A:I,4,FALSE)</f>
        <v>0</v>
      </c>
      <c r="Y839">
        <f>VLOOKUP(customer!A839,Marketing!A:I,5,FALSE)</f>
        <v>0</v>
      </c>
      <c r="Z839">
        <f>VLOOKUP(customer!A839,Marketing!A:I,6,FALSE)</f>
        <v>0</v>
      </c>
      <c r="AA839">
        <f>VLOOKUP(customer!A839,Marketing!A:I,7,FALSE)</f>
        <v>0</v>
      </c>
      <c r="AB839">
        <f>VLOOKUP(customer!A839,Marketing!A:I,8,FALSE)</f>
        <v>0</v>
      </c>
      <c r="AC839" s="1">
        <f>VLOOKUP(customer!A839,Marketing!A:I,9,FALSE)</f>
        <v>43710</v>
      </c>
    </row>
    <row r="840" spans="1:29" x14ac:dyDescent="0.3">
      <c r="A840">
        <v>1471</v>
      </c>
      <c r="B840">
        <v>160093</v>
      </c>
      <c r="C840">
        <v>0</v>
      </c>
      <c r="D840">
        <v>1</v>
      </c>
      <c r="E840">
        <v>46</v>
      </c>
      <c r="F840" t="str">
        <f>IF(customer!G840=1, "Married", IF(customer!H840=1, "Single", IF(customer!F840=1, "Divorced", IF(customer!I840=1, "Together", IF(customer!J840=1, "Widowed", "Unknown")))))</f>
        <v>Married</v>
      </c>
      <c r="G840" t="str">
        <f>IF(customer!K840=1,"Basic",IF(customer!L840=1,"Graduate",IF(customer!M840=1,"Master",IF(customer!N840=1,"PhD","Unknown"))))</f>
        <v>Graduate</v>
      </c>
      <c r="H840" t="s">
        <v>18</v>
      </c>
      <c r="I840">
        <f>VLOOKUP(customer!A840,sales_update!A:N,2,FALSE)</f>
        <v>92</v>
      </c>
      <c r="J840">
        <f xml:space="preserve"> VLOOKUP(customer!A840,sales_update!A:N,3,FALSE)</f>
        <v>1337</v>
      </c>
      <c r="K840">
        <f>VLOOKUP(customer!A840,sales_update!A:N,4,FALSE)</f>
        <v>32</v>
      </c>
      <c r="L840">
        <f>VLOOKUP(customer!A840,sales_update!A:N,5,FALSE)</f>
        <v>290</v>
      </c>
      <c r="M840">
        <f>VLOOKUP(customer!A840,sales_update!A:N,6,FALSE)</f>
        <v>43</v>
      </c>
      <c r="N840">
        <f>VLOOKUP(customer!A840,sales_update!A:N,7,FALSE)</f>
        <v>16</v>
      </c>
      <c r="O840">
        <f>VLOOKUP(customer!A840,sales_update!A:N,8,FALSE)</f>
        <v>240</v>
      </c>
      <c r="P840">
        <f>VLOOKUP(customer!A840,sales_update!A:N,9,FALSE)</f>
        <v>1479</v>
      </c>
      <c r="Q840">
        <f>VLOOKUP(customer!A840,sales_update!A:N,10,FALSE)</f>
        <v>2</v>
      </c>
      <c r="R840">
        <f>VLOOKUP(customer!A840,sales_update!A:N,11,FALSE)</f>
        <v>7</v>
      </c>
      <c r="S840">
        <f>VLOOKUP(customer!A840,sales_update!A:N,12,FALSE)</f>
        <v>2</v>
      </c>
      <c r="T840">
        <f>VLOOKUP(customer!A840,sales_update!A:N,13,FALSE)</f>
        <v>10</v>
      </c>
      <c r="U840">
        <f>VLOOKUP(customer!A840,sales_update!A:N,14,FALSE)</f>
        <v>6</v>
      </c>
      <c r="V840">
        <f>VLOOKUP(customer!A840,Marketing!A:I,2,FALSE)</f>
        <v>0</v>
      </c>
      <c r="W840">
        <f>VLOOKUP(customer!A840,Marketing!A:I,3,FALSE)</f>
        <v>0</v>
      </c>
      <c r="X840">
        <f>VLOOKUP(customer!A840,Marketing!A:I,4,FALSE)</f>
        <v>0</v>
      </c>
      <c r="Y840">
        <f>VLOOKUP(customer!A840,Marketing!A:I,5,FALSE)</f>
        <v>0</v>
      </c>
      <c r="Z840">
        <f>VLOOKUP(customer!A840,Marketing!A:I,6,FALSE)</f>
        <v>0</v>
      </c>
      <c r="AA840">
        <f>VLOOKUP(customer!A840,Marketing!A:I,7,FALSE)</f>
        <v>0</v>
      </c>
      <c r="AB840">
        <f>VLOOKUP(customer!A840,Marketing!A:I,8,FALSE)</f>
        <v>0</v>
      </c>
      <c r="AC840" s="1">
        <f>VLOOKUP(customer!A840,Marketing!A:I,9,FALSE)</f>
        <v>43800</v>
      </c>
    </row>
    <row r="841" spans="1:29" x14ac:dyDescent="0.3">
      <c r="A841">
        <v>2276</v>
      </c>
      <c r="B841">
        <v>160033</v>
      </c>
      <c r="C841">
        <v>0</v>
      </c>
      <c r="D841">
        <v>1</v>
      </c>
      <c r="E841">
        <v>66</v>
      </c>
      <c r="F841" t="str">
        <f>IF(customer!G841=1, "Married", IF(customer!H841=1, "Single", IF(customer!F841=1, "Divorced", IF(customer!I841=1, "Together", IF(customer!J841=1, "Widowed", "Unknown")))))</f>
        <v>Together</v>
      </c>
      <c r="G841" t="str">
        <f>IF(customer!K841=1,"Basic",IF(customer!L841=1,"Graduate",IF(customer!M841=1,"Master",IF(customer!N841=1,"PhD","Unknown"))))</f>
        <v>Master</v>
      </c>
      <c r="H841" t="s">
        <v>19</v>
      </c>
      <c r="I841">
        <f>VLOOKUP(customer!A841,sales_update!A:N,2,FALSE)</f>
        <v>28</v>
      </c>
      <c r="J841">
        <f xml:space="preserve"> VLOOKUP(customer!A841,sales_update!A:N,3,FALSE)</f>
        <v>165</v>
      </c>
      <c r="K841">
        <f>VLOOKUP(customer!A841,sales_update!A:N,4,FALSE)</f>
        <v>3</v>
      </c>
      <c r="L841">
        <f>VLOOKUP(customer!A841,sales_update!A:N,5,FALSE)</f>
        <v>152</v>
      </c>
      <c r="M841">
        <f>VLOOKUP(customer!A841,sales_update!A:N,6,FALSE)</f>
        <v>51</v>
      </c>
      <c r="N841">
        <f>VLOOKUP(customer!A841,sales_update!A:N,7,FALSE)</f>
        <v>29</v>
      </c>
      <c r="O841">
        <f>VLOOKUP(customer!A841,sales_update!A:N,8,FALSE)</f>
        <v>128</v>
      </c>
      <c r="P841">
        <f>VLOOKUP(customer!A841,sales_update!A:N,9,FALSE)</f>
        <v>272</v>
      </c>
      <c r="Q841">
        <f>VLOOKUP(customer!A841,sales_update!A:N,10,FALSE)</f>
        <v>2</v>
      </c>
      <c r="R841">
        <f>VLOOKUP(customer!A841,sales_update!A:N,11,FALSE)</f>
        <v>2</v>
      </c>
      <c r="S841">
        <f>VLOOKUP(customer!A841,sales_update!A:N,12,FALSE)</f>
        <v>1</v>
      </c>
      <c r="T841">
        <f>VLOOKUP(customer!A841,sales_update!A:N,13,FALSE)</f>
        <v>5</v>
      </c>
      <c r="U841">
        <f>VLOOKUP(customer!A841,sales_update!A:N,14,FALSE)</f>
        <v>2</v>
      </c>
      <c r="V841">
        <f>VLOOKUP(customer!A841,Marketing!A:I,2,FALSE)</f>
        <v>0</v>
      </c>
      <c r="W841">
        <f>VLOOKUP(customer!A841,Marketing!A:I,3,FALSE)</f>
        <v>0</v>
      </c>
      <c r="X841">
        <f>VLOOKUP(customer!A841,Marketing!A:I,4,FALSE)</f>
        <v>0</v>
      </c>
      <c r="Y841">
        <f>VLOOKUP(customer!A841,Marketing!A:I,5,FALSE)</f>
        <v>0</v>
      </c>
      <c r="Z841">
        <f>VLOOKUP(customer!A841,Marketing!A:I,6,FALSE)</f>
        <v>0</v>
      </c>
      <c r="AA841">
        <f>VLOOKUP(customer!A841,Marketing!A:I,7,FALSE)</f>
        <v>0</v>
      </c>
      <c r="AB841">
        <f>VLOOKUP(customer!A841,Marketing!A:I,8,FALSE)</f>
        <v>0</v>
      </c>
      <c r="AC841" s="1">
        <f>VLOOKUP(customer!A841,Marketing!A:I,9,FALSE)</f>
        <v>44076</v>
      </c>
    </row>
    <row r="842" spans="1:29" x14ac:dyDescent="0.3">
      <c r="A842">
        <v>1338</v>
      </c>
      <c r="B842">
        <v>160000</v>
      </c>
      <c r="C842">
        <v>0</v>
      </c>
      <c r="D842">
        <v>1</v>
      </c>
      <c r="E842">
        <v>44</v>
      </c>
      <c r="F842" t="str">
        <f>IF(customer!G842=1, "Married", IF(customer!H842=1, "Single", IF(customer!F842=1, "Divorced", IF(customer!I842=1, "Together", IF(customer!J842=1, "Widowed", "Unknown")))))</f>
        <v>Single</v>
      </c>
      <c r="G842" t="str">
        <f>IF(customer!K842=1,"Basic",IF(customer!L842=1,"Graduate",IF(customer!M842=1,"Master",IF(customer!N842=1,"PhD","Unknown"))))</f>
        <v>PhD</v>
      </c>
      <c r="H842" t="s">
        <v>17</v>
      </c>
      <c r="I842">
        <f>VLOOKUP(customer!A842,sales_update!A:N,2,FALSE)</f>
        <v>57</v>
      </c>
      <c r="J842">
        <f xml:space="preserve"> VLOOKUP(customer!A842,sales_update!A:N,3,FALSE)</f>
        <v>2795</v>
      </c>
      <c r="K842">
        <f>VLOOKUP(customer!A842,sales_update!A:N,4,FALSE)</f>
        <v>0</v>
      </c>
      <c r="L842">
        <f>VLOOKUP(customer!A842,sales_update!A:N,5,FALSE)</f>
        <v>579</v>
      </c>
      <c r="M842">
        <f>VLOOKUP(customer!A842,sales_update!A:N,6,FALSE)</f>
        <v>0</v>
      </c>
      <c r="N842">
        <f>VLOOKUP(customer!A842,sales_update!A:N,7,FALSE)</f>
        <v>0</v>
      </c>
      <c r="O842">
        <f>VLOOKUP(customer!A842,sales_update!A:N,8,FALSE)</f>
        <v>32</v>
      </c>
      <c r="P842">
        <f>VLOOKUP(customer!A842,sales_update!A:N,9,FALSE)</f>
        <v>3341</v>
      </c>
      <c r="Q842">
        <f>VLOOKUP(customer!A842,sales_update!A:N,10,FALSE)</f>
        <v>5</v>
      </c>
      <c r="R842">
        <f>VLOOKUP(customer!A842,sales_update!A:N,11,FALSE)</f>
        <v>11</v>
      </c>
      <c r="S842">
        <f>VLOOKUP(customer!A842,sales_update!A:N,12,FALSE)</f>
        <v>3</v>
      </c>
      <c r="T842">
        <f>VLOOKUP(customer!A842,sales_update!A:N,13,FALSE)</f>
        <v>5</v>
      </c>
      <c r="U842">
        <f>VLOOKUP(customer!A842,sales_update!A:N,14,FALSE)</f>
        <v>6</v>
      </c>
      <c r="V842">
        <f>VLOOKUP(customer!A842,Marketing!A:I,2,FALSE)</f>
        <v>0</v>
      </c>
      <c r="W842">
        <f>VLOOKUP(customer!A842,Marketing!A:I,3,FALSE)</f>
        <v>0</v>
      </c>
      <c r="X842">
        <f>VLOOKUP(customer!A842,Marketing!A:I,4,FALSE)</f>
        <v>0</v>
      </c>
      <c r="Y842">
        <f>VLOOKUP(customer!A842,Marketing!A:I,5,FALSE)</f>
        <v>0</v>
      </c>
      <c r="Z842">
        <f>VLOOKUP(customer!A842,Marketing!A:I,6,FALSE)</f>
        <v>0</v>
      </c>
      <c r="AA842">
        <f>VLOOKUP(customer!A842,Marketing!A:I,7,FALSE)</f>
        <v>0</v>
      </c>
      <c r="AB842">
        <f>VLOOKUP(customer!A842,Marketing!A:I,8,FALSE)</f>
        <v>0</v>
      </c>
      <c r="AC842" s="1">
        <f>VLOOKUP(customer!A842,Marketing!A:I,9,FALSE)</f>
        <v>43614</v>
      </c>
    </row>
    <row r="843" spans="1:29" x14ac:dyDescent="0.3">
      <c r="A843">
        <v>1578</v>
      </c>
      <c r="B843">
        <v>159973</v>
      </c>
      <c r="C843">
        <v>0</v>
      </c>
      <c r="D843">
        <v>0</v>
      </c>
      <c r="E843">
        <v>48</v>
      </c>
      <c r="F843" t="str">
        <f>IF(customer!G843=1, "Married", IF(customer!H843=1, "Single", IF(customer!F843=1, "Divorced", IF(customer!I843=1, "Together", IF(customer!J843=1, "Widowed", "Unknown")))))</f>
        <v>Married</v>
      </c>
      <c r="G843" t="str">
        <f>IF(customer!K843=1,"Basic",IF(customer!L843=1,"Graduate",IF(customer!M843=1,"Master",IF(customer!N843=1,"PhD","Unknown"))))</f>
        <v>PhD</v>
      </c>
      <c r="H843" t="s">
        <v>17</v>
      </c>
      <c r="I843">
        <f>VLOOKUP(customer!A843,sales_update!A:N,2,FALSE)</f>
        <v>47</v>
      </c>
      <c r="J843">
        <f xml:space="preserve"> VLOOKUP(customer!A843,sales_update!A:N,3,FALSE)</f>
        <v>347</v>
      </c>
      <c r="K843">
        <f>VLOOKUP(customer!A843,sales_update!A:N,4,FALSE)</f>
        <v>80</v>
      </c>
      <c r="L843">
        <f>VLOOKUP(customer!A843,sales_update!A:N,5,FALSE)</f>
        <v>448</v>
      </c>
      <c r="M843">
        <f>VLOOKUP(customer!A843,sales_update!A:N,6,FALSE)</f>
        <v>53</v>
      </c>
      <c r="N843">
        <f>VLOOKUP(customer!A843,sales_update!A:N,7,FALSE)</f>
        <v>91</v>
      </c>
      <c r="O843">
        <f>VLOOKUP(customer!A843,sales_update!A:N,8,FALSE)</f>
        <v>0</v>
      </c>
      <c r="P843">
        <f>VLOOKUP(customer!A843,sales_update!A:N,9,FALSE)</f>
        <v>1019</v>
      </c>
      <c r="Q843">
        <f>VLOOKUP(customer!A843,sales_update!A:N,10,FALSE)</f>
        <v>1</v>
      </c>
      <c r="R843">
        <f>VLOOKUP(customer!A843,sales_update!A:N,11,FALSE)</f>
        <v>3</v>
      </c>
      <c r="S843">
        <f>VLOOKUP(customer!A843,sales_update!A:N,12,FALSE)</f>
        <v>4</v>
      </c>
      <c r="T843">
        <f>VLOOKUP(customer!A843,sales_update!A:N,13,FALSE)</f>
        <v>7</v>
      </c>
      <c r="U843">
        <f>VLOOKUP(customer!A843,sales_update!A:N,14,FALSE)</f>
        <v>1</v>
      </c>
      <c r="V843">
        <f>VLOOKUP(customer!A843,Marketing!A:I,2,FALSE)</f>
        <v>0</v>
      </c>
      <c r="W843">
        <f>VLOOKUP(customer!A843,Marketing!A:I,3,FALSE)</f>
        <v>0</v>
      </c>
      <c r="X843">
        <f>VLOOKUP(customer!A843,Marketing!A:I,4,FALSE)</f>
        <v>0</v>
      </c>
      <c r="Y843">
        <f>VLOOKUP(customer!A843,Marketing!A:I,5,FALSE)</f>
        <v>0</v>
      </c>
      <c r="Z843">
        <f>VLOOKUP(customer!A843,Marketing!A:I,6,FALSE)</f>
        <v>0</v>
      </c>
      <c r="AA843">
        <f>VLOOKUP(customer!A843,Marketing!A:I,7,FALSE)</f>
        <v>0</v>
      </c>
      <c r="AB843">
        <f>VLOOKUP(customer!A843,Marketing!A:I,8,FALSE)</f>
        <v>0</v>
      </c>
      <c r="AC843" s="1">
        <f>VLOOKUP(customer!A843,Marketing!A:I,9,FALSE)</f>
        <v>43877</v>
      </c>
    </row>
    <row r="844" spans="1:29" x14ac:dyDescent="0.3">
      <c r="A844">
        <v>2053</v>
      </c>
      <c r="B844">
        <v>159925</v>
      </c>
      <c r="C844">
        <v>0</v>
      </c>
      <c r="D844">
        <v>1</v>
      </c>
      <c r="E844">
        <v>65</v>
      </c>
      <c r="F844" t="str">
        <f>IF(customer!G844=1, "Married", IF(customer!H844=1, "Single", IF(customer!F844=1, "Divorced", IF(customer!I844=1, "Together", IF(customer!J844=1, "Widowed", "Unknown")))))</f>
        <v>Together</v>
      </c>
      <c r="G844" t="str">
        <f>IF(customer!K844=1,"Basic",IF(customer!L844=1,"Graduate",IF(customer!M844=1,"Master",IF(customer!N844=1,"PhD","Unknown"))))</f>
        <v>Graduate</v>
      </c>
      <c r="H844" t="s">
        <v>18</v>
      </c>
      <c r="I844">
        <f>VLOOKUP(customer!A844,sales_update!A:N,2,FALSE)</f>
        <v>83</v>
      </c>
      <c r="J844">
        <f xml:space="preserve"> VLOOKUP(customer!A844,sales_update!A:N,3,FALSE)</f>
        <v>1262</v>
      </c>
      <c r="K844">
        <f>VLOOKUP(customer!A844,sales_update!A:N,4,FALSE)</f>
        <v>56</v>
      </c>
      <c r="L844">
        <f>VLOOKUP(customer!A844,sales_update!A:N,5,FALSE)</f>
        <v>470</v>
      </c>
      <c r="M844">
        <f>VLOOKUP(customer!A844,sales_update!A:N,6,FALSE)</f>
        <v>51</v>
      </c>
      <c r="N844">
        <f>VLOOKUP(customer!A844,sales_update!A:N,7,FALSE)</f>
        <v>56</v>
      </c>
      <c r="O844">
        <f>VLOOKUP(customer!A844,sales_update!A:N,8,FALSE)</f>
        <v>149</v>
      </c>
      <c r="P844">
        <f>VLOOKUP(customer!A844,sales_update!A:N,9,FALSE)</f>
        <v>1745</v>
      </c>
      <c r="Q844">
        <f>VLOOKUP(customer!A844,sales_update!A:N,10,FALSE)</f>
        <v>3</v>
      </c>
      <c r="R844">
        <f>VLOOKUP(customer!A844,sales_update!A:N,11,FALSE)</f>
        <v>9</v>
      </c>
      <c r="S844">
        <f>VLOOKUP(customer!A844,sales_update!A:N,12,FALSE)</f>
        <v>2</v>
      </c>
      <c r="T844">
        <f>VLOOKUP(customer!A844,sales_update!A:N,13,FALSE)</f>
        <v>9</v>
      </c>
      <c r="U844">
        <f>VLOOKUP(customer!A844,sales_update!A:N,14,FALSE)</f>
        <v>6</v>
      </c>
      <c r="V844">
        <f>VLOOKUP(customer!A844,Marketing!A:I,2,FALSE)</f>
        <v>0</v>
      </c>
      <c r="W844">
        <f>VLOOKUP(customer!A844,Marketing!A:I,3,FALSE)</f>
        <v>0</v>
      </c>
      <c r="X844">
        <f>VLOOKUP(customer!A844,Marketing!A:I,4,FALSE)</f>
        <v>0</v>
      </c>
      <c r="Y844">
        <f>VLOOKUP(customer!A844,Marketing!A:I,5,FALSE)</f>
        <v>0</v>
      </c>
      <c r="Z844">
        <f>VLOOKUP(customer!A844,Marketing!A:I,6,FALSE)</f>
        <v>0</v>
      </c>
      <c r="AA844">
        <f>VLOOKUP(customer!A844,Marketing!A:I,7,FALSE)</f>
        <v>0</v>
      </c>
      <c r="AB844">
        <f>VLOOKUP(customer!A844,Marketing!A:I,8,FALSE)</f>
        <v>0</v>
      </c>
      <c r="AC844" s="1">
        <f>VLOOKUP(customer!A844,Marketing!A:I,9,FALSE)</f>
        <v>43592</v>
      </c>
    </row>
    <row r="845" spans="1:29" x14ac:dyDescent="0.3">
      <c r="A845">
        <v>2453</v>
      </c>
      <c r="B845">
        <v>159892</v>
      </c>
      <c r="C845">
        <v>0</v>
      </c>
      <c r="D845">
        <v>1</v>
      </c>
      <c r="E845">
        <v>50</v>
      </c>
      <c r="F845" t="str">
        <f>IF(customer!G845=1, "Married", IF(customer!H845=1, "Single", IF(customer!F845=1, "Divorced", IF(customer!I845=1, "Together", IF(customer!J845=1, "Widowed", "Unknown")))))</f>
        <v>Married</v>
      </c>
      <c r="G845" t="str">
        <f>IF(customer!K845=1,"Basic",IF(customer!L845=1,"Graduate",IF(customer!M845=1,"Master",IF(customer!N845=1,"PhD","Unknown"))))</f>
        <v>PhD</v>
      </c>
      <c r="H845" t="s">
        <v>15</v>
      </c>
      <c r="I845">
        <f>VLOOKUP(customer!A845,sales_update!A:N,2,FALSE)</f>
        <v>26</v>
      </c>
      <c r="J845">
        <f xml:space="preserve"> VLOOKUP(customer!A845,sales_update!A:N,3,FALSE)</f>
        <v>195</v>
      </c>
      <c r="K845">
        <f>VLOOKUP(customer!A845,sales_update!A:N,4,FALSE)</f>
        <v>0</v>
      </c>
      <c r="L845">
        <f>VLOOKUP(customer!A845,sales_update!A:N,5,FALSE)</f>
        <v>35</v>
      </c>
      <c r="M845">
        <f>VLOOKUP(customer!A845,sales_update!A:N,6,FALSE)</f>
        <v>0</v>
      </c>
      <c r="N845">
        <f>VLOOKUP(customer!A845,sales_update!A:N,7,FALSE)</f>
        <v>3</v>
      </c>
      <c r="O845">
        <f>VLOOKUP(customer!A845,sales_update!A:N,8,FALSE)</f>
        <v>0</v>
      </c>
      <c r="P845">
        <f>VLOOKUP(customer!A845,sales_update!A:N,9,FALSE)</f>
        <v>232</v>
      </c>
      <c r="Q845">
        <f>VLOOKUP(customer!A845,sales_update!A:N,10,FALSE)</f>
        <v>1</v>
      </c>
      <c r="R845">
        <f>VLOOKUP(customer!A845,sales_update!A:N,11,FALSE)</f>
        <v>2</v>
      </c>
      <c r="S845">
        <f>VLOOKUP(customer!A845,sales_update!A:N,12,FALSE)</f>
        <v>1</v>
      </c>
      <c r="T845">
        <f>VLOOKUP(customer!A845,sales_update!A:N,13,FALSE)</f>
        <v>3</v>
      </c>
      <c r="U845">
        <f>VLOOKUP(customer!A845,sales_update!A:N,14,FALSE)</f>
        <v>3</v>
      </c>
      <c r="V845">
        <f>VLOOKUP(customer!A845,Marketing!A:I,2,FALSE)</f>
        <v>0</v>
      </c>
      <c r="W845">
        <f>VLOOKUP(customer!A845,Marketing!A:I,3,FALSE)</f>
        <v>0</v>
      </c>
      <c r="X845">
        <f>VLOOKUP(customer!A845,Marketing!A:I,4,FALSE)</f>
        <v>0</v>
      </c>
      <c r="Y845">
        <f>VLOOKUP(customer!A845,Marketing!A:I,5,FALSE)</f>
        <v>0</v>
      </c>
      <c r="Z845">
        <f>VLOOKUP(customer!A845,Marketing!A:I,6,FALSE)</f>
        <v>0</v>
      </c>
      <c r="AA845">
        <f>VLOOKUP(customer!A845,Marketing!A:I,7,FALSE)</f>
        <v>0</v>
      </c>
      <c r="AB845">
        <f>VLOOKUP(customer!A845,Marketing!A:I,8,FALSE)</f>
        <v>0</v>
      </c>
      <c r="AC845" s="1">
        <f>VLOOKUP(customer!A845,Marketing!A:I,9,FALSE)</f>
        <v>43929</v>
      </c>
    </row>
    <row r="846" spans="1:29" x14ac:dyDescent="0.3">
      <c r="A846">
        <v>2289</v>
      </c>
      <c r="B846">
        <v>159868</v>
      </c>
      <c r="C846">
        <v>0</v>
      </c>
      <c r="D846">
        <v>1</v>
      </c>
      <c r="E846">
        <v>48</v>
      </c>
      <c r="F846" t="str">
        <f>IF(customer!G846=1, "Married", IF(customer!H846=1, "Single", IF(customer!F846=1, "Divorced", IF(customer!I846=1, "Together", IF(customer!J846=1, "Widowed", "Unknown")))))</f>
        <v>Together</v>
      </c>
      <c r="G846" t="str">
        <f>IF(customer!K846=1,"Basic",IF(customer!L846=1,"Graduate",IF(customer!M846=1,"Master",IF(customer!N846=1,"PhD","Unknown"))))</f>
        <v>Graduate</v>
      </c>
      <c r="H846" t="s">
        <v>16</v>
      </c>
      <c r="I846">
        <f>VLOOKUP(customer!A846,sales_update!A:N,2,FALSE)</f>
        <v>37</v>
      </c>
      <c r="J846">
        <f xml:space="preserve"> VLOOKUP(customer!A846,sales_update!A:N,3,FALSE)</f>
        <v>2059</v>
      </c>
      <c r="K846">
        <f>VLOOKUP(customer!A846,sales_update!A:N,4,FALSE)</f>
        <v>136</v>
      </c>
      <c r="L846">
        <f>VLOOKUP(customer!A846,sales_update!A:N,5,FALSE)</f>
        <v>411</v>
      </c>
      <c r="M846">
        <f>VLOOKUP(customer!A846,sales_update!A:N,6,FALSE)</f>
        <v>144</v>
      </c>
      <c r="N846">
        <f>VLOOKUP(customer!A846,sales_update!A:N,7,FALSE)</f>
        <v>27</v>
      </c>
      <c r="O846">
        <f>VLOOKUP(customer!A846,sales_update!A:N,8,FALSE)</f>
        <v>411</v>
      </c>
      <c r="P846">
        <f>VLOOKUP(customer!A846,sales_update!A:N,9,FALSE)</f>
        <v>2366</v>
      </c>
      <c r="Q846">
        <f>VLOOKUP(customer!A846,sales_update!A:N,10,FALSE)</f>
        <v>7</v>
      </c>
      <c r="R846">
        <f>VLOOKUP(customer!A846,sales_update!A:N,11,FALSE)</f>
        <v>11</v>
      </c>
      <c r="S846">
        <f>VLOOKUP(customer!A846,sales_update!A:N,12,FALSE)</f>
        <v>2</v>
      </c>
      <c r="T846">
        <f>VLOOKUP(customer!A846,sales_update!A:N,13,FALSE)</f>
        <v>12</v>
      </c>
      <c r="U846">
        <f>VLOOKUP(customer!A846,sales_update!A:N,14,FALSE)</f>
        <v>6</v>
      </c>
      <c r="V846">
        <f>VLOOKUP(customer!A846,Marketing!A:I,2,FALSE)</f>
        <v>0</v>
      </c>
      <c r="W846">
        <f>VLOOKUP(customer!A846,Marketing!A:I,3,FALSE)</f>
        <v>0</v>
      </c>
      <c r="X846">
        <f>VLOOKUP(customer!A846,Marketing!A:I,4,FALSE)</f>
        <v>0</v>
      </c>
      <c r="Y846">
        <f>VLOOKUP(customer!A846,Marketing!A:I,5,FALSE)</f>
        <v>0</v>
      </c>
      <c r="Z846">
        <f>VLOOKUP(customer!A846,Marketing!A:I,6,FALSE)</f>
        <v>0</v>
      </c>
      <c r="AA846">
        <f>VLOOKUP(customer!A846,Marketing!A:I,7,FALSE)</f>
        <v>0</v>
      </c>
      <c r="AB846">
        <f>VLOOKUP(customer!A846,Marketing!A:I,8,FALSE)</f>
        <v>0</v>
      </c>
      <c r="AC846" s="1">
        <f>VLOOKUP(customer!A846,Marketing!A:I,9,FALSE)</f>
        <v>43826</v>
      </c>
    </row>
    <row r="847" spans="1:29" x14ac:dyDescent="0.3">
      <c r="A847">
        <v>2611</v>
      </c>
      <c r="B847">
        <v>159821</v>
      </c>
      <c r="C847">
        <v>0</v>
      </c>
      <c r="D847">
        <v>1</v>
      </c>
      <c r="E847">
        <v>65</v>
      </c>
      <c r="F847" t="str">
        <f>IF(customer!G847=1, "Married", IF(customer!H847=1, "Single", IF(customer!F847=1, "Divorced", IF(customer!I847=1, "Together", IF(customer!J847=1, "Widowed", "Unknown")))))</f>
        <v>Married</v>
      </c>
      <c r="G847" t="str">
        <f>IF(customer!K847=1,"Basic",IF(customer!L847=1,"Graduate",IF(customer!M847=1,"Master",IF(customer!N847=1,"PhD","Unknown"))))</f>
        <v>PhD</v>
      </c>
      <c r="H847" t="s">
        <v>18</v>
      </c>
      <c r="I847">
        <f>VLOOKUP(customer!A847,sales_update!A:N,2,FALSE)</f>
        <v>11</v>
      </c>
      <c r="J847">
        <f xml:space="preserve"> VLOOKUP(customer!A847,sales_update!A:N,3,FALSE)</f>
        <v>1680</v>
      </c>
      <c r="K847">
        <f>VLOOKUP(customer!A847,sales_update!A:N,4,FALSE)</f>
        <v>0</v>
      </c>
      <c r="L847">
        <f>VLOOKUP(customer!A847,sales_update!A:N,5,FALSE)</f>
        <v>187</v>
      </c>
      <c r="M847">
        <f>VLOOKUP(customer!A847,sales_update!A:N,6,FALSE)</f>
        <v>0</v>
      </c>
      <c r="N847">
        <f>VLOOKUP(customer!A847,sales_update!A:N,7,FALSE)</f>
        <v>0</v>
      </c>
      <c r="O847">
        <f>VLOOKUP(customer!A847,sales_update!A:N,8,FALSE)</f>
        <v>94</v>
      </c>
      <c r="P847">
        <f>VLOOKUP(customer!A847,sales_update!A:N,9,FALSE)</f>
        <v>1774</v>
      </c>
      <c r="Q847">
        <f>VLOOKUP(customer!A847,sales_update!A:N,10,FALSE)</f>
        <v>6</v>
      </c>
      <c r="R847">
        <f>VLOOKUP(customer!A847,sales_update!A:N,11,FALSE)</f>
        <v>11</v>
      </c>
      <c r="S847">
        <f>VLOOKUP(customer!A847,sales_update!A:N,12,FALSE)</f>
        <v>2</v>
      </c>
      <c r="T847">
        <f>VLOOKUP(customer!A847,sales_update!A:N,13,FALSE)</f>
        <v>7</v>
      </c>
      <c r="U847">
        <f>VLOOKUP(customer!A847,sales_update!A:N,14,FALSE)</f>
        <v>8</v>
      </c>
      <c r="V847">
        <f>VLOOKUP(customer!A847,Marketing!A:I,2,FALSE)</f>
        <v>0</v>
      </c>
      <c r="W847">
        <f>VLOOKUP(customer!A847,Marketing!A:I,3,FALSE)</f>
        <v>0</v>
      </c>
      <c r="X847">
        <f>VLOOKUP(customer!A847,Marketing!A:I,4,FALSE)</f>
        <v>0</v>
      </c>
      <c r="Y847">
        <f>VLOOKUP(customer!A847,Marketing!A:I,5,FALSE)</f>
        <v>0</v>
      </c>
      <c r="Z847">
        <f>VLOOKUP(customer!A847,Marketing!A:I,6,FALSE)</f>
        <v>0</v>
      </c>
      <c r="AA847">
        <f>VLOOKUP(customer!A847,Marketing!A:I,7,FALSE)</f>
        <v>0</v>
      </c>
      <c r="AB847">
        <f>VLOOKUP(customer!A847,Marketing!A:I,8,FALSE)</f>
        <v>0</v>
      </c>
      <c r="AC847" s="1">
        <f>VLOOKUP(customer!A847,Marketing!A:I,9,FALSE)</f>
        <v>43725</v>
      </c>
    </row>
    <row r="848" spans="1:29" x14ac:dyDescent="0.3">
      <c r="A848">
        <v>1135</v>
      </c>
      <c r="B848">
        <v>159809</v>
      </c>
      <c r="C848">
        <v>0</v>
      </c>
      <c r="D848">
        <v>2</v>
      </c>
      <c r="E848">
        <v>44</v>
      </c>
      <c r="F848" t="str">
        <f>IF(customer!G848=1, "Married", IF(customer!H848=1, "Single", IF(customer!F848=1, "Divorced", IF(customer!I848=1, "Together", IF(customer!J848=1, "Widowed", "Unknown")))))</f>
        <v>Married</v>
      </c>
      <c r="G848" t="str">
        <f>IF(customer!K848=1,"Basic",IF(customer!L848=1,"Graduate",IF(customer!M848=1,"Master",IF(customer!N848=1,"PhD","Unknown"))))</f>
        <v>Graduate</v>
      </c>
      <c r="H848" t="s">
        <v>18</v>
      </c>
      <c r="I848">
        <f>VLOOKUP(customer!A848,sales_update!A:N,2,FALSE)</f>
        <v>36</v>
      </c>
      <c r="J848">
        <f xml:space="preserve"> VLOOKUP(customer!A848,sales_update!A:N,3,FALSE)</f>
        <v>1598</v>
      </c>
      <c r="K848">
        <f>VLOOKUP(customer!A848,sales_update!A:N,4,FALSE)</f>
        <v>43</v>
      </c>
      <c r="L848">
        <f>VLOOKUP(customer!A848,sales_update!A:N,5,FALSE)</f>
        <v>377</v>
      </c>
      <c r="M848">
        <f>VLOOKUP(customer!A848,sales_update!A:N,6,FALSE)</f>
        <v>86</v>
      </c>
      <c r="N848">
        <f>VLOOKUP(customer!A848,sales_update!A:N,7,FALSE)</f>
        <v>110</v>
      </c>
      <c r="O848">
        <f>VLOOKUP(customer!A848,sales_update!A:N,8,FALSE)</f>
        <v>131</v>
      </c>
      <c r="P848">
        <f>VLOOKUP(customer!A848,sales_update!A:N,9,FALSE)</f>
        <v>2081</v>
      </c>
      <c r="Q848">
        <f>VLOOKUP(customer!A848,sales_update!A:N,10,FALSE)</f>
        <v>3</v>
      </c>
      <c r="R848">
        <f>VLOOKUP(customer!A848,sales_update!A:N,11,FALSE)</f>
        <v>3</v>
      </c>
      <c r="S848">
        <f>VLOOKUP(customer!A848,sales_update!A:N,12,FALSE)</f>
        <v>3</v>
      </c>
      <c r="T848">
        <f>VLOOKUP(customer!A848,sales_update!A:N,13,FALSE)</f>
        <v>6</v>
      </c>
      <c r="U848">
        <f>VLOOKUP(customer!A848,sales_update!A:N,14,FALSE)</f>
        <v>8</v>
      </c>
      <c r="V848">
        <f>VLOOKUP(customer!A848,Marketing!A:I,2,FALSE)</f>
        <v>0</v>
      </c>
      <c r="W848">
        <f>VLOOKUP(customer!A848,Marketing!A:I,3,FALSE)</f>
        <v>0</v>
      </c>
      <c r="X848">
        <f>VLOOKUP(customer!A848,Marketing!A:I,4,FALSE)</f>
        <v>0</v>
      </c>
      <c r="Y848">
        <f>VLOOKUP(customer!A848,Marketing!A:I,5,FALSE)</f>
        <v>0</v>
      </c>
      <c r="Z848">
        <f>VLOOKUP(customer!A848,Marketing!A:I,6,FALSE)</f>
        <v>0</v>
      </c>
      <c r="AA848">
        <f>VLOOKUP(customer!A848,Marketing!A:I,7,FALSE)</f>
        <v>0</v>
      </c>
      <c r="AB848">
        <f>VLOOKUP(customer!A848,Marketing!A:I,8,FALSE)</f>
        <v>0</v>
      </c>
      <c r="AC848" s="1">
        <f>VLOOKUP(customer!A848,Marketing!A:I,9,FALSE)</f>
        <v>43549</v>
      </c>
    </row>
    <row r="849" spans="1:29" x14ac:dyDescent="0.3">
      <c r="A849">
        <v>1937</v>
      </c>
      <c r="B849">
        <v>159754</v>
      </c>
      <c r="C849">
        <v>0</v>
      </c>
      <c r="D849">
        <v>1</v>
      </c>
      <c r="E849">
        <v>55</v>
      </c>
      <c r="F849" t="str">
        <f>IF(customer!G849=1, "Married", IF(customer!H849=1, "Single", IF(customer!F849=1, "Divorced", IF(customer!I849=1, "Together", IF(customer!J849=1, "Widowed", "Unknown")))))</f>
        <v>Married</v>
      </c>
      <c r="G849" t="str">
        <f>IF(customer!K849=1,"Basic",IF(customer!L849=1,"Graduate",IF(customer!M849=1,"Master",IF(customer!N849=1,"PhD","Unknown"))))</f>
        <v>Graduate</v>
      </c>
      <c r="H849" t="s">
        <v>15</v>
      </c>
      <c r="I849">
        <f>VLOOKUP(customer!A849,sales_update!A:N,2,FALSE)</f>
        <v>96</v>
      </c>
      <c r="J849">
        <f xml:space="preserve"> VLOOKUP(customer!A849,sales_update!A:N,3,FALSE)</f>
        <v>307</v>
      </c>
      <c r="K849">
        <f>VLOOKUP(customer!A849,sales_update!A:N,4,FALSE)</f>
        <v>72</v>
      </c>
      <c r="L849">
        <f>VLOOKUP(customer!A849,sales_update!A:N,5,FALSE)</f>
        <v>118</v>
      </c>
      <c r="M849">
        <f>VLOOKUP(customer!A849,sales_update!A:N,6,FALSE)</f>
        <v>11</v>
      </c>
      <c r="N849">
        <f>VLOOKUP(customer!A849,sales_update!A:N,7,FALSE)</f>
        <v>390</v>
      </c>
      <c r="O849">
        <f>VLOOKUP(customer!A849,sales_update!A:N,8,FALSE)</f>
        <v>372</v>
      </c>
      <c r="P849">
        <f>VLOOKUP(customer!A849,sales_update!A:N,9,FALSE)</f>
        <v>527</v>
      </c>
      <c r="Q849">
        <f>VLOOKUP(customer!A849,sales_update!A:N,10,FALSE)</f>
        <v>3</v>
      </c>
      <c r="R849">
        <f>VLOOKUP(customer!A849,sales_update!A:N,11,FALSE)</f>
        <v>5</v>
      </c>
      <c r="S849">
        <f>VLOOKUP(customer!A849,sales_update!A:N,12,FALSE)</f>
        <v>2</v>
      </c>
      <c r="T849">
        <f>VLOOKUP(customer!A849,sales_update!A:N,13,FALSE)</f>
        <v>6</v>
      </c>
      <c r="U849">
        <f>VLOOKUP(customer!A849,sales_update!A:N,14,FALSE)</f>
        <v>5</v>
      </c>
      <c r="V849">
        <f>VLOOKUP(customer!A849,Marketing!A:I,2,FALSE)</f>
        <v>0</v>
      </c>
      <c r="W849">
        <f>VLOOKUP(customer!A849,Marketing!A:I,3,FALSE)</f>
        <v>0</v>
      </c>
      <c r="X849">
        <f>VLOOKUP(customer!A849,Marketing!A:I,4,FALSE)</f>
        <v>0</v>
      </c>
      <c r="Y849">
        <f>VLOOKUP(customer!A849,Marketing!A:I,5,FALSE)</f>
        <v>0</v>
      </c>
      <c r="Z849">
        <f>VLOOKUP(customer!A849,Marketing!A:I,6,FALSE)</f>
        <v>0</v>
      </c>
      <c r="AA849">
        <f>VLOOKUP(customer!A849,Marketing!A:I,7,FALSE)</f>
        <v>0</v>
      </c>
      <c r="AB849">
        <f>VLOOKUP(customer!A849,Marketing!A:I,8,FALSE)</f>
        <v>1</v>
      </c>
      <c r="AC849" s="1">
        <f>VLOOKUP(customer!A849,Marketing!A:I,9,FALSE)</f>
        <v>43593</v>
      </c>
    </row>
    <row r="850" spans="1:29" x14ac:dyDescent="0.3">
      <c r="A850">
        <v>3127</v>
      </c>
      <c r="B850">
        <v>159686</v>
      </c>
      <c r="C850">
        <v>0</v>
      </c>
      <c r="D850">
        <v>1</v>
      </c>
      <c r="E850">
        <v>55</v>
      </c>
      <c r="F850" t="str">
        <f>IF(customer!G850=1, "Married", IF(customer!H850=1, "Single", IF(customer!F850=1, "Divorced", IF(customer!I850=1, "Together", IF(customer!J850=1, "Widowed", "Unknown")))))</f>
        <v>Single</v>
      </c>
      <c r="G850" t="str">
        <f>IF(customer!K850=1,"Basic",IF(customer!L850=1,"Graduate",IF(customer!M850=1,"Master",IF(customer!N850=1,"PhD","Unknown"))))</f>
        <v>Graduate</v>
      </c>
      <c r="H850" t="s">
        <v>18</v>
      </c>
      <c r="I850">
        <f>VLOOKUP(customer!A850,sales_update!A:N,2,FALSE)</f>
        <v>78</v>
      </c>
      <c r="J850">
        <f xml:space="preserve"> VLOOKUP(customer!A850,sales_update!A:N,3,FALSE)</f>
        <v>238</v>
      </c>
      <c r="K850">
        <f>VLOOKUP(customer!A850,sales_update!A:N,4,FALSE)</f>
        <v>40</v>
      </c>
      <c r="L850">
        <f>VLOOKUP(customer!A850,sales_update!A:N,5,FALSE)</f>
        <v>238</v>
      </c>
      <c r="M850">
        <f>VLOOKUP(customer!A850,sales_update!A:N,6,FALSE)</f>
        <v>91</v>
      </c>
      <c r="N850">
        <f>VLOOKUP(customer!A850,sales_update!A:N,7,FALSE)</f>
        <v>112</v>
      </c>
      <c r="O850">
        <f>VLOOKUP(customer!A850,sales_update!A:N,8,FALSE)</f>
        <v>13</v>
      </c>
      <c r="P850">
        <f>VLOOKUP(customer!A850,sales_update!A:N,9,FALSE)</f>
        <v>706</v>
      </c>
      <c r="Q850">
        <f>VLOOKUP(customer!A850,sales_update!A:N,10,FALSE)</f>
        <v>1</v>
      </c>
      <c r="R850">
        <f>VLOOKUP(customer!A850,sales_update!A:N,11,FALSE)</f>
        <v>4</v>
      </c>
      <c r="S850">
        <f>VLOOKUP(customer!A850,sales_update!A:N,12,FALSE)</f>
        <v>1</v>
      </c>
      <c r="T850">
        <f>VLOOKUP(customer!A850,sales_update!A:N,13,FALSE)</f>
        <v>6</v>
      </c>
      <c r="U850">
        <f>VLOOKUP(customer!A850,sales_update!A:N,14,FALSE)</f>
        <v>4</v>
      </c>
      <c r="V850">
        <f>VLOOKUP(customer!A850,Marketing!A:I,2,FALSE)</f>
        <v>0</v>
      </c>
      <c r="W850">
        <f>VLOOKUP(customer!A850,Marketing!A:I,3,FALSE)</f>
        <v>0</v>
      </c>
      <c r="X850">
        <f>VLOOKUP(customer!A850,Marketing!A:I,4,FALSE)</f>
        <v>0</v>
      </c>
      <c r="Y850">
        <f>VLOOKUP(customer!A850,Marketing!A:I,5,FALSE)</f>
        <v>0</v>
      </c>
      <c r="Z850">
        <f>VLOOKUP(customer!A850,Marketing!A:I,6,FALSE)</f>
        <v>0</v>
      </c>
      <c r="AA850">
        <f>VLOOKUP(customer!A850,Marketing!A:I,7,FALSE)</f>
        <v>0</v>
      </c>
      <c r="AB850">
        <f>VLOOKUP(customer!A850,Marketing!A:I,8,FALSE)</f>
        <v>0</v>
      </c>
      <c r="AC850" s="1">
        <f>VLOOKUP(customer!A850,Marketing!A:I,9,FALSE)</f>
        <v>44013</v>
      </c>
    </row>
    <row r="851" spans="1:29" x14ac:dyDescent="0.3">
      <c r="A851">
        <v>1789</v>
      </c>
      <c r="B851">
        <v>159666</v>
      </c>
      <c r="C851">
        <v>1</v>
      </c>
      <c r="D851">
        <v>1</v>
      </c>
      <c r="E851">
        <v>48</v>
      </c>
      <c r="F851" t="str">
        <f>IF(customer!G851=1, "Married", IF(customer!H851=1, "Single", IF(customer!F851=1, "Divorced", IF(customer!I851=1, "Together", IF(customer!J851=1, "Widowed", "Unknown")))))</f>
        <v>Married</v>
      </c>
      <c r="G851" t="str">
        <f>IF(customer!K851=1,"Basic",IF(customer!L851=1,"Graduate",IF(customer!M851=1,"Master",IF(customer!N851=1,"PhD","Unknown"))))</f>
        <v>Graduate</v>
      </c>
      <c r="H851" t="s">
        <v>18</v>
      </c>
      <c r="I851">
        <f>VLOOKUP(customer!A851,sales_update!A:N,2,FALSE)</f>
        <v>87</v>
      </c>
      <c r="J851">
        <f xml:space="preserve"> VLOOKUP(customer!A851,sales_update!A:N,3,FALSE)</f>
        <v>1667</v>
      </c>
      <c r="K851">
        <f>VLOOKUP(customer!A851,sales_update!A:N,4,FALSE)</f>
        <v>142</v>
      </c>
      <c r="L851">
        <f>VLOOKUP(customer!A851,sales_update!A:N,5,FALSE)</f>
        <v>476</v>
      </c>
      <c r="M851">
        <f>VLOOKUP(customer!A851,sales_update!A:N,6,FALSE)</f>
        <v>62</v>
      </c>
      <c r="N851">
        <f>VLOOKUP(customer!A851,sales_update!A:N,7,FALSE)</f>
        <v>45</v>
      </c>
      <c r="O851">
        <f>VLOOKUP(customer!A851,sales_update!A:N,8,FALSE)</f>
        <v>356</v>
      </c>
      <c r="P851">
        <f>VLOOKUP(customer!A851,sales_update!A:N,9,FALSE)</f>
        <v>2036</v>
      </c>
      <c r="Q851">
        <f>VLOOKUP(customer!A851,sales_update!A:N,10,FALSE)</f>
        <v>7</v>
      </c>
      <c r="R851">
        <f>VLOOKUP(customer!A851,sales_update!A:N,11,FALSE)</f>
        <v>3</v>
      </c>
      <c r="S851">
        <f>VLOOKUP(customer!A851,sales_update!A:N,12,FALSE)</f>
        <v>2</v>
      </c>
      <c r="T851">
        <f>VLOOKUP(customer!A851,sales_update!A:N,13,FALSE)</f>
        <v>8</v>
      </c>
      <c r="U851">
        <f>VLOOKUP(customer!A851,sales_update!A:N,14,FALSE)</f>
        <v>8</v>
      </c>
      <c r="V851">
        <f>VLOOKUP(customer!A851,Marketing!A:I,2,FALSE)</f>
        <v>0</v>
      </c>
      <c r="W851">
        <f>VLOOKUP(customer!A851,Marketing!A:I,3,FALSE)</f>
        <v>1</v>
      </c>
      <c r="X851">
        <f>VLOOKUP(customer!A851,Marketing!A:I,4,FALSE)</f>
        <v>0</v>
      </c>
      <c r="Y851">
        <f>VLOOKUP(customer!A851,Marketing!A:I,5,FALSE)</f>
        <v>0</v>
      </c>
      <c r="Z851">
        <f>VLOOKUP(customer!A851,Marketing!A:I,6,FALSE)</f>
        <v>0</v>
      </c>
      <c r="AA851">
        <f>VLOOKUP(customer!A851,Marketing!A:I,7,FALSE)</f>
        <v>0</v>
      </c>
      <c r="AB851">
        <f>VLOOKUP(customer!A851,Marketing!A:I,8,FALSE)</f>
        <v>0</v>
      </c>
      <c r="AC851" s="1">
        <f>VLOOKUP(customer!A851,Marketing!A:I,9,FALSE)</f>
        <v>43704</v>
      </c>
    </row>
    <row r="852" spans="1:29" x14ac:dyDescent="0.3">
      <c r="A852">
        <v>2344</v>
      </c>
      <c r="B852">
        <v>159601</v>
      </c>
      <c r="C852">
        <v>0</v>
      </c>
      <c r="D852">
        <v>1</v>
      </c>
      <c r="E852">
        <v>43</v>
      </c>
      <c r="F852" t="str">
        <f>IF(customer!G852=1, "Married", IF(customer!H852=1, "Single", IF(customer!F852=1, "Divorced", IF(customer!I852=1, "Together", IF(customer!J852=1, "Widowed", "Unknown")))))</f>
        <v>Divorced</v>
      </c>
      <c r="G852" t="str">
        <f>IF(customer!K852=1,"Basic",IF(customer!L852=1,"Graduate",IF(customer!M852=1,"Master",IF(customer!N852=1,"PhD","Unknown"))))</f>
        <v>Unknown</v>
      </c>
      <c r="H852" t="s">
        <v>20</v>
      </c>
      <c r="I852">
        <f>VLOOKUP(customer!A852,sales_update!A:N,2,FALSE)</f>
        <v>14</v>
      </c>
      <c r="J852">
        <f xml:space="preserve"> VLOOKUP(customer!A852,sales_update!A:N,3,FALSE)</f>
        <v>1850</v>
      </c>
      <c r="K852">
        <f>VLOOKUP(customer!A852,sales_update!A:N,4,FALSE)</f>
        <v>19</v>
      </c>
      <c r="L852">
        <f>VLOOKUP(customer!A852,sales_update!A:N,5,FALSE)</f>
        <v>185</v>
      </c>
      <c r="M852">
        <f>VLOOKUP(customer!A852,sales_update!A:N,6,FALSE)</f>
        <v>0</v>
      </c>
      <c r="N852">
        <f>VLOOKUP(customer!A852,sales_update!A:N,7,FALSE)</f>
        <v>19</v>
      </c>
      <c r="O852">
        <f>VLOOKUP(customer!A852,sales_update!A:N,8,FALSE)</f>
        <v>62</v>
      </c>
      <c r="P852">
        <f>VLOOKUP(customer!A852,sales_update!A:N,9,FALSE)</f>
        <v>2011</v>
      </c>
      <c r="Q852">
        <f>VLOOKUP(customer!A852,sales_update!A:N,10,FALSE)</f>
        <v>4</v>
      </c>
      <c r="R852">
        <f>VLOOKUP(customer!A852,sales_update!A:N,11,FALSE)</f>
        <v>2</v>
      </c>
      <c r="S852">
        <f>VLOOKUP(customer!A852,sales_update!A:N,12,FALSE)</f>
        <v>2</v>
      </c>
      <c r="T852">
        <f>VLOOKUP(customer!A852,sales_update!A:N,13,FALSE)</f>
        <v>7</v>
      </c>
      <c r="U852">
        <f>VLOOKUP(customer!A852,sales_update!A:N,14,FALSE)</f>
        <v>8</v>
      </c>
      <c r="V852">
        <f>VLOOKUP(customer!A852,Marketing!A:I,2,FALSE)</f>
        <v>0</v>
      </c>
      <c r="W852">
        <f>VLOOKUP(customer!A852,Marketing!A:I,3,FALSE)</f>
        <v>1</v>
      </c>
      <c r="X852">
        <f>VLOOKUP(customer!A852,Marketing!A:I,4,FALSE)</f>
        <v>0</v>
      </c>
      <c r="Y852">
        <f>VLOOKUP(customer!A852,Marketing!A:I,5,FALSE)</f>
        <v>0</v>
      </c>
      <c r="Z852">
        <f>VLOOKUP(customer!A852,Marketing!A:I,6,FALSE)</f>
        <v>0</v>
      </c>
      <c r="AA852">
        <f>VLOOKUP(customer!A852,Marketing!A:I,7,FALSE)</f>
        <v>0</v>
      </c>
      <c r="AB852">
        <f>VLOOKUP(customer!A852,Marketing!A:I,8,FALSE)</f>
        <v>0</v>
      </c>
      <c r="AC852" s="1">
        <f>VLOOKUP(customer!A852,Marketing!A:I,9,FALSE)</f>
        <v>43829</v>
      </c>
    </row>
    <row r="853" spans="1:29" x14ac:dyDescent="0.3">
      <c r="A853">
        <v>2143</v>
      </c>
      <c r="B853">
        <v>159594</v>
      </c>
      <c r="C853">
        <v>0</v>
      </c>
      <c r="D853">
        <v>1</v>
      </c>
      <c r="E853">
        <v>55</v>
      </c>
      <c r="F853" t="str">
        <f>IF(customer!G853=1, "Married", IF(customer!H853=1, "Single", IF(customer!F853=1, "Divorced", IF(customer!I853=1, "Together", IF(customer!J853=1, "Widowed", "Unknown")))))</f>
        <v>Married</v>
      </c>
      <c r="G853" t="str">
        <f>IF(customer!K853=1,"Basic",IF(customer!L853=1,"Graduate",IF(customer!M853=1,"Master",IF(customer!N853=1,"PhD","Unknown"))))</f>
        <v>Graduate</v>
      </c>
      <c r="H853" t="s">
        <v>18</v>
      </c>
      <c r="I853">
        <f>VLOOKUP(customer!A853,sales_update!A:N,2,FALSE)</f>
        <v>74</v>
      </c>
      <c r="J853">
        <f xml:space="preserve"> VLOOKUP(customer!A853,sales_update!A:N,3,FALSE)</f>
        <v>1224</v>
      </c>
      <c r="K853">
        <f>VLOOKUP(customer!A853,sales_update!A:N,4,FALSE)</f>
        <v>11</v>
      </c>
      <c r="L853">
        <f>VLOOKUP(customer!A853,sales_update!A:N,5,FALSE)</f>
        <v>78</v>
      </c>
      <c r="M853">
        <f>VLOOKUP(customer!A853,sales_update!A:N,6,FALSE)</f>
        <v>0</v>
      </c>
      <c r="N853">
        <f>VLOOKUP(customer!A853,sales_update!A:N,7,FALSE)</f>
        <v>0</v>
      </c>
      <c r="O853">
        <f>VLOOKUP(customer!A853,sales_update!A:N,8,FALSE)</f>
        <v>24</v>
      </c>
      <c r="P853">
        <f>VLOOKUP(customer!A853,sales_update!A:N,9,FALSE)</f>
        <v>1288</v>
      </c>
      <c r="Q853">
        <f>VLOOKUP(customer!A853,sales_update!A:N,10,FALSE)</f>
        <v>1</v>
      </c>
      <c r="R853">
        <f>VLOOKUP(customer!A853,sales_update!A:N,11,FALSE)</f>
        <v>8</v>
      </c>
      <c r="S853">
        <f>VLOOKUP(customer!A853,sales_update!A:N,12,FALSE)</f>
        <v>1</v>
      </c>
      <c r="T853">
        <f>VLOOKUP(customer!A853,sales_update!A:N,13,FALSE)</f>
        <v>7</v>
      </c>
      <c r="U853">
        <f>VLOOKUP(customer!A853,sales_update!A:N,14,FALSE)</f>
        <v>7</v>
      </c>
      <c r="V853">
        <f>VLOOKUP(customer!A853,Marketing!A:I,2,FALSE)</f>
        <v>0</v>
      </c>
      <c r="W853">
        <f>VLOOKUP(customer!A853,Marketing!A:I,3,FALSE)</f>
        <v>1</v>
      </c>
      <c r="X853">
        <f>VLOOKUP(customer!A853,Marketing!A:I,4,FALSE)</f>
        <v>0</v>
      </c>
      <c r="Y853">
        <f>VLOOKUP(customer!A853,Marketing!A:I,5,FALSE)</f>
        <v>0</v>
      </c>
      <c r="Z853">
        <f>VLOOKUP(customer!A853,Marketing!A:I,6,FALSE)</f>
        <v>0</v>
      </c>
      <c r="AA853">
        <f>VLOOKUP(customer!A853,Marketing!A:I,7,FALSE)</f>
        <v>0</v>
      </c>
      <c r="AB853">
        <f>VLOOKUP(customer!A853,Marketing!A:I,8,FALSE)</f>
        <v>0</v>
      </c>
      <c r="AC853" s="1">
        <f>VLOOKUP(customer!A853,Marketing!A:I,9,FALSE)</f>
        <v>43551</v>
      </c>
    </row>
    <row r="854" spans="1:29" x14ac:dyDescent="0.3">
      <c r="A854">
        <v>3211</v>
      </c>
      <c r="B854">
        <v>159535</v>
      </c>
      <c r="C854">
        <v>2</v>
      </c>
      <c r="D854">
        <v>0</v>
      </c>
      <c r="E854">
        <v>48</v>
      </c>
      <c r="F854" t="str">
        <f>IF(customer!G854=1, "Married", IF(customer!H854=1, "Single", IF(customer!F854=1, "Divorced", IF(customer!I854=1, "Together", IF(customer!J854=1, "Widowed", "Unknown")))))</f>
        <v>Married</v>
      </c>
      <c r="G854" t="str">
        <f>IF(customer!K854=1,"Basic",IF(customer!L854=1,"Graduate",IF(customer!M854=1,"Master",IF(customer!N854=1,"PhD","Unknown"))))</f>
        <v>Graduate</v>
      </c>
      <c r="H854" t="s">
        <v>18</v>
      </c>
      <c r="I854">
        <f>VLOOKUP(customer!A854,sales_update!A:N,2,FALSE)</f>
        <v>9</v>
      </c>
      <c r="J854">
        <f xml:space="preserve"> VLOOKUP(customer!A854,sales_update!A:N,3,FALSE)</f>
        <v>8</v>
      </c>
      <c r="K854">
        <f>VLOOKUP(customer!A854,sales_update!A:N,4,FALSE)</f>
        <v>-5</v>
      </c>
      <c r="L854">
        <f>VLOOKUP(customer!A854,sales_update!A:N,5,FALSE)</f>
        <v>21</v>
      </c>
      <c r="M854">
        <f>VLOOKUP(customer!A854,sales_update!A:N,6,FALSE)</f>
        <v>54</v>
      </c>
      <c r="N854">
        <f>VLOOKUP(customer!A854,sales_update!A:N,7,FALSE)</f>
        <v>0</v>
      </c>
      <c r="O854">
        <f>VLOOKUP(customer!A854,sales_update!A:N,8,FALSE)</f>
        <v>46</v>
      </c>
      <c r="P854">
        <f>VLOOKUP(customer!A854,sales_update!A:N,9,FALSE)</f>
        <v>43</v>
      </c>
      <c r="Q854">
        <f>VLOOKUP(customer!A854,sales_update!A:N,10,FALSE)</f>
        <v>2</v>
      </c>
      <c r="R854">
        <f>VLOOKUP(customer!A854,sales_update!A:N,11,FALSE)</f>
        <v>2</v>
      </c>
      <c r="S854">
        <f>VLOOKUP(customer!A854,sales_update!A:N,12,FALSE)</f>
        <v>1</v>
      </c>
      <c r="T854">
        <f>VLOOKUP(customer!A854,sales_update!A:N,13,FALSE)</f>
        <v>2</v>
      </c>
      <c r="U854">
        <f>VLOOKUP(customer!A854,sales_update!A:N,14,FALSE)</f>
        <v>7</v>
      </c>
      <c r="V854">
        <f>VLOOKUP(customer!A854,Marketing!A:I,2,FALSE)</f>
        <v>0</v>
      </c>
      <c r="W854">
        <f>VLOOKUP(customer!A854,Marketing!A:I,3,FALSE)</f>
        <v>0</v>
      </c>
      <c r="X854">
        <f>VLOOKUP(customer!A854,Marketing!A:I,4,FALSE)</f>
        <v>0</v>
      </c>
      <c r="Y854">
        <f>VLOOKUP(customer!A854,Marketing!A:I,5,FALSE)</f>
        <v>0</v>
      </c>
      <c r="Z854">
        <f>VLOOKUP(customer!A854,Marketing!A:I,6,FALSE)</f>
        <v>0</v>
      </c>
      <c r="AA854">
        <f>VLOOKUP(customer!A854,Marketing!A:I,7,FALSE)</f>
        <v>0</v>
      </c>
      <c r="AB854">
        <f>VLOOKUP(customer!A854,Marketing!A:I,8,FALSE)</f>
        <v>0</v>
      </c>
      <c r="AC854" s="1">
        <f>VLOOKUP(customer!A854,Marketing!A:I,9,FALSE)</f>
        <v>44126</v>
      </c>
    </row>
    <row r="855" spans="1:29" x14ac:dyDescent="0.3">
      <c r="A855">
        <v>2737</v>
      </c>
      <c r="B855">
        <v>159481</v>
      </c>
      <c r="C855">
        <v>0</v>
      </c>
      <c r="D855">
        <v>1</v>
      </c>
      <c r="E855">
        <v>45</v>
      </c>
      <c r="F855" t="str">
        <f>IF(customer!G855=1, "Married", IF(customer!H855=1, "Single", IF(customer!F855=1, "Divorced", IF(customer!I855=1, "Together", IF(customer!J855=1, "Widowed", "Unknown")))))</f>
        <v>Together</v>
      </c>
      <c r="G855" t="str">
        <f>IF(customer!K855=1,"Basic",IF(customer!L855=1,"Graduate",IF(customer!M855=1,"Master",IF(customer!N855=1,"PhD","Unknown"))))</f>
        <v>Graduate</v>
      </c>
      <c r="H855" t="s">
        <v>18</v>
      </c>
      <c r="I855">
        <f>VLOOKUP(customer!A855,sales_update!A:N,2,FALSE)</f>
        <v>47</v>
      </c>
      <c r="J855">
        <f xml:space="preserve"> VLOOKUP(customer!A855,sales_update!A:N,3,FALSE)</f>
        <v>477</v>
      </c>
      <c r="K855">
        <f>VLOOKUP(customer!A855,sales_update!A:N,4,FALSE)</f>
        <v>8</v>
      </c>
      <c r="L855">
        <f>VLOOKUP(customer!A855,sales_update!A:N,5,FALSE)</f>
        <v>228</v>
      </c>
      <c r="M855">
        <f>VLOOKUP(customer!A855,sales_update!A:N,6,FALSE)</f>
        <v>190</v>
      </c>
      <c r="N855">
        <f>VLOOKUP(customer!A855,sales_update!A:N,7,FALSE)</f>
        <v>177</v>
      </c>
      <c r="O855">
        <f>VLOOKUP(customer!A855,sales_update!A:N,8,FALSE)</f>
        <v>156</v>
      </c>
      <c r="P855">
        <f>VLOOKUP(customer!A855,sales_update!A:N,9,FALSE)</f>
        <v>925</v>
      </c>
      <c r="Q855">
        <f>VLOOKUP(customer!A855,sales_update!A:N,10,FALSE)</f>
        <v>2</v>
      </c>
      <c r="R855">
        <f>VLOOKUP(customer!A855,sales_update!A:N,11,FALSE)</f>
        <v>3</v>
      </c>
      <c r="S855">
        <f>VLOOKUP(customer!A855,sales_update!A:N,12,FALSE)</f>
        <v>3</v>
      </c>
      <c r="T855">
        <f>VLOOKUP(customer!A855,sales_update!A:N,13,FALSE)</f>
        <v>8</v>
      </c>
      <c r="U855">
        <f>VLOOKUP(customer!A855,sales_update!A:N,14,FALSE)</f>
        <v>2</v>
      </c>
      <c r="V855">
        <f>VLOOKUP(customer!A855,Marketing!A:I,2,FALSE)</f>
        <v>0</v>
      </c>
      <c r="W855">
        <f>VLOOKUP(customer!A855,Marketing!A:I,3,FALSE)</f>
        <v>0</v>
      </c>
      <c r="X855">
        <f>VLOOKUP(customer!A855,Marketing!A:I,4,FALSE)</f>
        <v>0</v>
      </c>
      <c r="Y855">
        <f>VLOOKUP(customer!A855,Marketing!A:I,5,FALSE)</f>
        <v>0</v>
      </c>
      <c r="Z855">
        <f>VLOOKUP(customer!A855,Marketing!A:I,6,FALSE)</f>
        <v>0</v>
      </c>
      <c r="AA855">
        <f>VLOOKUP(customer!A855,Marketing!A:I,7,FALSE)</f>
        <v>0</v>
      </c>
      <c r="AB855">
        <f>VLOOKUP(customer!A855,Marketing!A:I,8,FALSE)</f>
        <v>0</v>
      </c>
      <c r="AC855" s="1">
        <f>VLOOKUP(customer!A855,Marketing!A:I,9,FALSE)</f>
        <v>43919</v>
      </c>
    </row>
    <row r="856" spans="1:29" x14ac:dyDescent="0.3">
      <c r="A856">
        <v>3033</v>
      </c>
      <c r="B856">
        <v>159462</v>
      </c>
      <c r="C856">
        <v>0</v>
      </c>
      <c r="D856">
        <v>1</v>
      </c>
      <c r="E856">
        <v>70</v>
      </c>
      <c r="F856" t="str">
        <f>IF(customer!G856=1, "Married", IF(customer!H856=1, "Single", IF(customer!F856=1, "Divorced", IF(customer!I856=1, "Together", IF(customer!J856=1, "Widowed", "Unknown")))))</f>
        <v>Married</v>
      </c>
      <c r="G856" t="str">
        <f>IF(customer!K856=1,"Basic",IF(customer!L856=1,"Graduate",IF(customer!M856=1,"Master",IF(customer!N856=1,"PhD","Unknown"))))</f>
        <v>Graduate</v>
      </c>
      <c r="H856" t="s">
        <v>16</v>
      </c>
      <c r="I856">
        <f>VLOOKUP(customer!A856,sales_update!A:N,2,FALSE)</f>
        <v>29</v>
      </c>
      <c r="J856">
        <f xml:space="preserve"> VLOOKUP(customer!A856,sales_update!A:N,3,FALSE)</f>
        <v>1942</v>
      </c>
      <c r="K856">
        <f>VLOOKUP(customer!A856,sales_update!A:N,4,FALSE)</f>
        <v>46</v>
      </c>
      <c r="L856">
        <f>VLOOKUP(customer!A856,sales_update!A:N,5,FALSE)</f>
        <v>383</v>
      </c>
      <c r="M856">
        <f>VLOOKUP(customer!A856,sales_update!A:N,6,FALSE)</f>
        <v>0</v>
      </c>
      <c r="N856">
        <f>VLOOKUP(customer!A856,sales_update!A:N,7,FALSE)</f>
        <v>21</v>
      </c>
      <c r="O856">
        <f>VLOOKUP(customer!A856,sales_update!A:N,8,FALSE)</f>
        <v>526</v>
      </c>
      <c r="P856">
        <f>VLOOKUP(customer!A856,sales_update!A:N,9,FALSE)</f>
        <v>1866</v>
      </c>
      <c r="Q856">
        <f>VLOOKUP(customer!A856,sales_update!A:N,10,FALSE)</f>
        <v>2</v>
      </c>
      <c r="R856">
        <f>VLOOKUP(customer!A856,sales_update!A:N,11,FALSE)</f>
        <v>9</v>
      </c>
      <c r="S856">
        <f>VLOOKUP(customer!A856,sales_update!A:N,12,FALSE)</f>
        <v>2</v>
      </c>
      <c r="T856">
        <f>VLOOKUP(customer!A856,sales_update!A:N,13,FALSE)</f>
        <v>12</v>
      </c>
      <c r="U856">
        <f>VLOOKUP(customer!A856,sales_update!A:N,14,FALSE)</f>
        <v>7</v>
      </c>
      <c r="V856">
        <f>VLOOKUP(customer!A856,Marketing!A:I,2,FALSE)</f>
        <v>0</v>
      </c>
      <c r="W856">
        <f>VLOOKUP(customer!A856,Marketing!A:I,3,FALSE)</f>
        <v>0</v>
      </c>
      <c r="X856">
        <f>VLOOKUP(customer!A856,Marketing!A:I,4,FALSE)</f>
        <v>0</v>
      </c>
      <c r="Y856">
        <f>VLOOKUP(customer!A856,Marketing!A:I,5,FALSE)</f>
        <v>0</v>
      </c>
      <c r="Z856">
        <f>VLOOKUP(customer!A856,Marketing!A:I,6,FALSE)</f>
        <v>0</v>
      </c>
      <c r="AA856">
        <f>VLOOKUP(customer!A856,Marketing!A:I,7,FALSE)</f>
        <v>0</v>
      </c>
      <c r="AB856">
        <f>VLOOKUP(customer!A856,Marketing!A:I,8,FALSE)</f>
        <v>0</v>
      </c>
      <c r="AC856" s="1">
        <f>VLOOKUP(customer!A856,Marketing!A:I,9,FALSE)</f>
        <v>43628</v>
      </c>
    </row>
    <row r="857" spans="1:29" x14ac:dyDescent="0.3">
      <c r="A857">
        <v>1479</v>
      </c>
      <c r="B857">
        <v>159432</v>
      </c>
      <c r="C857">
        <v>0</v>
      </c>
      <c r="D857">
        <v>1</v>
      </c>
      <c r="E857">
        <v>58</v>
      </c>
      <c r="F857" t="str">
        <f>IF(customer!G857=1, "Married", IF(customer!H857=1, "Single", IF(customer!F857=1, "Divorced", IF(customer!I857=1, "Together", IF(customer!J857=1, "Widowed", "Unknown")))))</f>
        <v>Divorced</v>
      </c>
      <c r="G857" t="str">
        <f>IF(customer!K857=1,"Basic",IF(customer!L857=1,"Graduate",IF(customer!M857=1,"Master",IF(customer!N857=1,"PhD","Unknown"))))</f>
        <v>Master</v>
      </c>
      <c r="H857" t="s">
        <v>16</v>
      </c>
      <c r="I857">
        <f>VLOOKUP(customer!A857,sales_update!A:N,2,FALSE)</f>
        <v>88</v>
      </c>
      <c r="J857">
        <f xml:space="preserve"> VLOOKUP(customer!A857,sales_update!A:N,3,FALSE)</f>
        <v>850</v>
      </c>
      <c r="K857">
        <f>VLOOKUP(customer!A857,sales_update!A:N,4,FALSE)</f>
        <v>67</v>
      </c>
      <c r="L857">
        <f>VLOOKUP(customer!A857,sales_update!A:N,5,FALSE)</f>
        <v>711</v>
      </c>
      <c r="M857">
        <f>VLOOKUP(customer!A857,sales_update!A:N,6,FALSE)</f>
        <v>67</v>
      </c>
      <c r="N857">
        <f>VLOOKUP(customer!A857,sales_update!A:N,7,FALSE)</f>
        <v>51</v>
      </c>
      <c r="O857">
        <f>VLOOKUP(customer!A857,sales_update!A:N,8,FALSE)</f>
        <v>32</v>
      </c>
      <c r="P857">
        <f>VLOOKUP(customer!A857,sales_update!A:N,9,FALSE)</f>
        <v>1714</v>
      </c>
      <c r="Q857">
        <f>VLOOKUP(customer!A857,sales_update!A:N,10,FALSE)</f>
        <v>3</v>
      </c>
      <c r="R857">
        <f>VLOOKUP(customer!A857,sales_update!A:N,11,FALSE)</f>
        <v>5</v>
      </c>
      <c r="S857">
        <f>VLOOKUP(customer!A857,sales_update!A:N,12,FALSE)</f>
        <v>3</v>
      </c>
      <c r="T857">
        <f>VLOOKUP(customer!A857,sales_update!A:N,13,FALSE)</f>
        <v>11</v>
      </c>
      <c r="U857">
        <f>VLOOKUP(customer!A857,sales_update!A:N,14,FALSE)</f>
        <v>5</v>
      </c>
      <c r="V857">
        <f>VLOOKUP(customer!A857,Marketing!A:I,2,FALSE)</f>
        <v>0</v>
      </c>
      <c r="W857">
        <f>VLOOKUP(customer!A857,Marketing!A:I,3,FALSE)</f>
        <v>0</v>
      </c>
      <c r="X857">
        <f>VLOOKUP(customer!A857,Marketing!A:I,4,FALSE)</f>
        <v>0</v>
      </c>
      <c r="Y857">
        <f>VLOOKUP(customer!A857,Marketing!A:I,5,FALSE)</f>
        <v>0</v>
      </c>
      <c r="Z857">
        <f>VLOOKUP(customer!A857,Marketing!A:I,6,FALSE)</f>
        <v>0</v>
      </c>
      <c r="AA857">
        <f>VLOOKUP(customer!A857,Marketing!A:I,7,FALSE)</f>
        <v>0</v>
      </c>
      <c r="AB857">
        <f>VLOOKUP(customer!A857,Marketing!A:I,8,FALSE)</f>
        <v>0</v>
      </c>
      <c r="AC857" s="1">
        <f>VLOOKUP(customer!A857,Marketing!A:I,9,FALSE)</f>
        <v>43726</v>
      </c>
    </row>
    <row r="858" spans="1:29" x14ac:dyDescent="0.3">
      <c r="A858">
        <v>1996</v>
      </c>
      <c r="B858">
        <v>159412</v>
      </c>
      <c r="C858">
        <v>0</v>
      </c>
      <c r="D858">
        <v>0</v>
      </c>
      <c r="E858">
        <v>69</v>
      </c>
      <c r="F858" t="str">
        <f>IF(customer!G858=1, "Married", IF(customer!H858=1, "Single", IF(customer!F858=1, "Divorced", IF(customer!I858=1, "Together", IF(customer!J858=1, "Widowed", "Unknown")))))</f>
        <v>Married</v>
      </c>
      <c r="G858" t="str">
        <f>IF(customer!K858=1,"Basic",IF(customer!L858=1,"Graduate",IF(customer!M858=1,"Master",IF(customer!N858=1,"PhD","Unknown"))))</f>
        <v>Master</v>
      </c>
      <c r="H858" t="s">
        <v>20</v>
      </c>
      <c r="I858">
        <f>VLOOKUP(customer!A858,sales_update!A:N,2,FALSE)</f>
        <v>56</v>
      </c>
      <c r="J858">
        <f xml:space="preserve"> VLOOKUP(customer!A858,sales_update!A:N,3,FALSE)</f>
        <v>241</v>
      </c>
      <c r="K858">
        <f>VLOOKUP(customer!A858,sales_update!A:N,4,FALSE)</f>
        <v>180</v>
      </c>
      <c r="L858">
        <f>VLOOKUP(customer!A858,sales_update!A:N,5,FALSE)</f>
        <v>443</v>
      </c>
      <c r="M858">
        <f>VLOOKUP(customer!A858,sales_update!A:N,6,FALSE)</f>
        <v>80</v>
      </c>
      <c r="N858">
        <f>VLOOKUP(customer!A858,sales_update!A:N,7,FALSE)</f>
        <v>115</v>
      </c>
      <c r="O858">
        <f>VLOOKUP(customer!A858,sales_update!A:N,8,FALSE)</f>
        <v>30</v>
      </c>
      <c r="P858">
        <f>VLOOKUP(customer!A858,sales_update!A:N,9,FALSE)</f>
        <v>1030</v>
      </c>
      <c r="Q858">
        <f>VLOOKUP(customer!A858,sales_update!A:N,10,FALSE)</f>
        <v>1</v>
      </c>
      <c r="R858">
        <f>VLOOKUP(customer!A858,sales_update!A:N,11,FALSE)</f>
        <v>4</v>
      </c>
      <c r="S858">
        <f>VLOOKUP(customer!A858,sales_update!A:N,12,FALSE)</f>
        <v>2</v>
      </c>
      <c r="T858">
        <f>VLOOKUP(customer!A858,sales_update!A:N,13,FALSE)</f>
        <v>8</v>
      </c>
      <c r="U858">
        <f>VLOOKUP(customer!A858,sales_update!A:N,14,FALSE)</f>
        <v>3</v>
      </c>
      <c r="V858">
        <f>VLOOKUP(customer!A858,Marketing!A:I,2,FALSE)</f>
        <v>0</v>
      </c>
      <c r="W858">
        <f>VLOOKUP(customer!A858,Marketing!A:I,3,FALSE)</f>
        <v>0</v>
      </c>
      <c r="X858">
        <f>VLOOKUP(customer!A858,Marketing!A:I,4,FALSE)</f>
        <v>0</v>
      </c>
      <c r="Y858">
        <f>VLOOKUP(customer!A858,Marketing!A:I,5,FALSE)</f>
        <v>0</v>
      </c>
      <c r="Z858">
        <f>VLOOKUP(customer!A858,Marketing!A:I,6,FALSE)</f>
        <v>0</v>
      </c>
      <c r="AA858">
        <f>VLOOKUP(customer!A858,Marketing!A:I,7,FALSE)</f>
        <v>0</v>
      </c>
      <c r="AB858">
        <f>VLOOKUP(customer!A858,Marketing!A:I,8,FALSE)</f>
        <v>0</v>
      </c>
      <c r="AC858" s="1">
        <f>VLOOKUP(customer!A858,Marketing!A:I,9,FALSE)</f>
        <v>44097</v>
      </c>
    </row>
    <row r="859" spans="1:29" x14ac:dyDescent="0.3">
      <c r="A859">
        <v>2777</v>
      </c>
      <c r="B859">
        <v>159385</v>
      </c>
      <c r="C859">
        <v>1</v>
      </c>
      <c r="D859">
        <v>1</v>
      </c>
      <c r="E859">
        <v>69</v>
      </c>
      <c r="F859" t="str">
        <f>IF(customer!G859=1, "Married", IF(customer!H859=1, "Single", IF(customer!F859=1, "Divorced", IF(customer!I859=1, "Together", IF(customer!J859=1, "Widowed", "Unknown")))))</f>
        <v>Together</v>
      </c>
      <c r="G859" t="str">
        <f>IF(customer!K859=1,"Basic",IF(customer!L859=1,"Graduate",IF(customer!M859=1,"Master",IF(customer!N859=1,"PhD","Unknown"))))</f>
        <v>Master</v>
      </c>
      <c r="H859" t="s">
        <v>15</v>
      </c>
      <c r="I859">
        <f>VLOOKUP(customer!A859,sales_update!A:N,2,FALSE)</f>
        <v>85</v>
      </c>
      <c r="J859">
        <f xml:space="preserve"> VLOOKUP(customer!A859,sales_update!A:N,3,FALSE)</f>
        <v>362</v>
      </c>
      <c r="K859">
        <f>VLOOKUP(customer!A859,sales_update!A:N,4,FALSE)</f>
        <v>0</v>
      </c>
      <c r="L859">
        <f>VLOOKUP(customer!A859,sales_update!A:N,5,FALSE)</f>
        <v>27</v>
      </c>
      <c r="M859">
        <f>VLOOKUP(customer!A859,sales_update!A:N,6,FALSE)</f>
        <v>0</v>
      </c>
      <c r="N859">
        <f>VLOOKUP(customer!A859,sales_update!A:N,7,FALSE)</f>
        <v>11</v>
      </c>
      <c r="O859">
        <f>VLOOKUP(customer!A859,sales_update!A:N,8,FALSE)</f>
        <v>97</v>
      </c>
      <c r="P859">
        <f>VLOOKUP(customer!A859,sales_update!A:N,9,FALSE)</f>
        <v>303</v>
      </c>
      <c r="Q859">
        <f>VLOOKUP(customer!A859,sales_update!A:N,10,FALSE)</f>
        <v>2</v>
      </c>
      <c r="R859">
        <f>VLOOKUP(customer!A859,sales_update!A:N,11,FALSE)</f>
        <v>3</v>
      </c>
      <c r="S859">
        <f>VLOOKUP(customer!A859,sales_update!A:N,12,FALSE)</f>
        <v>1</v>
      </c>
      <c r="T859">
        <f>VLOOKUP(customer!A859,sales_update!A:N,13,FALSE)</f>
        <v>4</v>
      </c>
      <c r="U859">
        <f>VLOOKUP(customer!A859,sales_update!A:N,14,FALSE)</f>
        <v>5</v>
      </c>
      <c r="V859">
        <f>VLOOKUP(customer!A859,Marketing!A:I,2,FALSE)</f>
        <v>0</v>
      </c>
      <c r="W859">
        <f>VLOOKUP(customer!A859,Marketing!A:I,3,FALSE)</f>
        <v>0</v>
      </c>
      <c r="X859">
        <f>VLOOKUP(customer!A859,Marketing!A:I,4,FALSE)</f>
        <v>0</v>
      </c>
      <c r="Y859">
        <f>VLOOKUP(customer!A859,Marketing!A:I,5,FALSE)</f>
        <v>0</v>
      </c>
      <c r="Z859">
        <f>VLOOKUP(customer!A859,Marketing!A:I,6,FALSE)</f>
        <v>0</v>
      </c>
      <c r="AA859">
        <f>VLOOKUP(customer!A859,Marketing!A:I,7,FALSE)</f>
        <v>0</v>
      </c>
      <c r="AB859">
        <f>VLOOKUP(customer!A859,Marketing!A:I,8,FALSE)</f>
        <v>0</v>
      </c>
      <c r="AC859" s="1">
        <f>VLOOKUP(customer!A859,Marketing!A:I,9,FALSE)</f>
        <v>43741</v>
      </c>
    </row>
    <row r="860" spans="1:29" x14ac:dyDescent="0.3">
      <c r="A860">
        <v>1013</v>
      </c>
      <c r="B860">
        <v>159354</v>
      </c>
      <c r="C860">
        <v>1</v>
      </c>
      <c r="D860">
        <v>1</v>
      </c>
      <c r="E860">
        <v>68</v>
      </c>
      <c r="F860" t="str">
        <f>IF(customer!G860=1, "Married", IF(customer!H860=1, "Single", IF(customer!F860=1, "Divorced", IF(customer!I860=1, "Together", IF(customer!J860=1, "Widowed", "Unknown")))))</f>
        <v>Divorced</v>
      </c>
      <c r="G860" t="str">
        <f>IF(customer!K860=1,"Basic",IF(customer!L860=1,"Graduate",IF(customer!M860=1,"Master",IF(customer!N860=1,"PhD","Unknown"))))</f>
        <v>Master</v>
      </c>
      <c r="H860" t="s">
        <v>15</v>
      </c>
      <c r="I860">
        <f>VLOOKUP(customer!A860,sales_update!A:N,2,FALSE)</f>
        <v>53</v>
      </c>
      <c r="J860">
        <f xml:space="preserve"> VLOOKUP(customer!A860,sales_update!A:N,3,FALSE)</f>
        <v>626</v>
      </c>
      <c r="K860">
        <f>VLOOKUP(customer!A860,sales_update!A:N,4,FALSE)</f>
        <v>5</v>
      </c>
      <c r="L860">
        <f>VLOOKUP(customer!A860,sales_update!A:N,5,FALSE)</f>
        <v>142</v>
      </c>
      <c r="M860">
        <f>VLOOKUP(customer!A860,sales_update!A:N,6,FALSE)</f>
        <v>8</v>
      </c>
      <c r="N860">
        <f>VLOOKUP(customer!A860,sales_update!A:N,7,FALSE)</f>
        <v>13</v>
      </c>
      <c r="O860">
        <f>VLOOKUP(customer!A860,sales_update!A:N,8,FALSE)</f>
        <v>38</v>
      </c>
      <c r="P860">
        <f>VLOOKUP(customer!A860,sales_update!A:N,9,FALSE)</f>
        <v>757</v>
      </c>
      <c r="Q860">
        <f>VLOOKUP(customer!A860,sales_update!A:N,10,FALSE)</f>
        <v>3</v>
      </c>
      <c r="R860">
        <f>VLOOKUP(customer!A860,sales_update!A:N,11,FALSE)</f>
        <v>6</v>
      </c>
      <c r="S860">
        <f>VLOOKUP(customer!A860,sales_update!A:N,12,FALSE)</f>
        <v>1</v>
      </c>
      <c r="T860">
        <f>VLOOKUP(customer!A860,sales_update!A:N,13,FALSE)</f>
        <v>5</v>
      </c>
      <c r="U860">
        <f>VLOOKUP(customer!A860,sales_update!A:N,14,FALSE)</f>
        <v>6</v>
      </c>
      <c r="V860">
        <f>VLOOKUP(customer!A860,Marketing!A:I,2,FALSE)</f>
        <v>0</v>
      </c>
      <c r="W860">
        <f>VLOOKUP(customer!A860,Marketing!A:I,3,FALSE)</f>
        <v>0</v>
      </c>
      <c r="X860">
        <f>VLOOKUP(customer!A860,Marketing!A:I,4,FALSE)</f>
        <v>0</v>
      </c>
      <c r="Y860">
        <f>VLOOKUP(customer!A860,Marketing!A:I,5,FALSE)</f>
        <v>0</v>
      </c>
      <c r="Z860">
        <f>VLOOKUP(customer!A860,Marketing!A:I,6,FALSE)</f>
        <v>0</v>
      </c>
      <c r="AA860">
        <f>VLOOKUP(customer!A860,Marketing!A:I,7,FALSE)</f>
        <v>0</v>
      </c>
      <c r="AB860">
        <f>VLOOKUP(customer!A860,Marketing!A:I,8,FALSE)</f>
        <v>0</v>
      </c>
      <c r="AC860" s="1">
        <f>VLOOKUP(customer!A860,Marketing!A:I,9,FALSE)</f>
        <v>43942</v>
      </c>
    </row>
    <row r="861" spans="1:29" x14ac:dyDescent="0.3">
      <c r="A861">
        <v>1140</v>
      </c>
      <c r="B861">
        <v>159354</v>
      </c>
      <c r="C861">
        <v>0</v>
      </c>
      <c r="D861">
        <v>2</v>
      </c>
      <c r="E861">
        <v>67</v>
      </c>
      <c r="F861" t="str">
        <f>IF(customer!G861=1, "Married", IF(customer!H861=1, "Single", IF(customer!F861=1, "Divorced", IF(customer!I861=1, "Together", IF(customer!J861=1, "Widowed", "Unknown")))))</f>
        <v>Married</v>
      </c>
      <c r="G861" t="str">
        <f>IF(customer!K861=1,"Basic",IF(customer!L861=1,"Graduate",IF(customer!M861=1,"Master",IF(customer!N861=1,"PhD","Unknown"))))</f>
        <v>Master</v>
      </c>
      <c r="H861" t="s">
        <v>17</v>
      </c>
      <c r="I861">
        <f>VLOOKUP(customer!A861,sales_update!A:N,2,FALSE)</f>
        <v>59</v>
      </c>
      <c r="J861">
        <f xml:space="preserve"> VLOOKUP(customer!A861,sales_update!A:N,3,FALSE)</f>
        <v>792</v>
      </c>
      <c r="K861">
        <f>VLOOKUP(customer!A861,sales_update!A:N,4,FALSE)</f>
        <v>56</v>
      </c>
      <c r="L861">
        <f>VLOOKUP(customer!A861,sales_update!A:N,5,FALSE)</f>
        <v>209</v>
      </c>
      <c r="M861">
        <f>VLOOKUP(customer!A861,sales_update!A:N,6,FALSE)</f>
        <v>105</v>
      </c>
      <c r="N861">
        <f>VLOOKUP(customer!A861,sales_update!A:N,7,FALSE)</f>
        <v>35</v>
      </c>
      <c r="O861">
        <f>VLOOKUP(customer!A861,sales_update!A:N,8,FALSE)</f>
        <v>35</v>
      </c>
      <c r="P861">
        <f>VLOOKUP(customer!A861,sales_update!A:N,9,FALSE)</f>
        <v>1163</v>
      </c>
      <c r="Q861">
        <f>VLOOKUP(customer!A861,sales_update!A:N,10,FALSE)</f>
        <v>1</v>
      </c>
      <c r="R861">
        <f>VLOOKUP(customer!A861,sales_update!A:N,11,FALSE)</f>
        <v>4</v>
      </c>
      <c r="S861">
        <f>VLOOKUP(customer!A861,sales_update!A:N,12,FALSE)</f>
        <v>4</v>
      </c>
      <c r="T861">
        <f>VLOOKUP(customer!A861,sales_update!A:N,13,FALSE)</f>
        <v>7</v>
      </c>
      <c r="U861">
        <f>VLOOKUP(customer!A861,sales_update!A:N,14,FALSE)</f>
        <v>3</v>
      </c>
      <c r="V861">
        <f>VLOOKUP(customer!A861,Marketing!A:I,2,FALSE)</f>
        <v>0</v>
      </c>
      <c r="W861">
        <f>VLOOKUP(customer!A861,Marketing!A:I,3,FALSE)</f>
        <v>0</v>
      </c>
      <c r="X861">
        <f>VLOOKUP(customer!A861,Marketing!A:I,4,FALSE)</f>
        <v>0</v>
      </c>
      <c r="Y861">
        <f>VLOOKUP(customer!A861,Marketing!A:I,5,FALSE)</f>
        <v>0</v>
      </c>
      <c r="Z861">
        <f>VLOOKUP(customer!A861,Marketing!A:I,6,FALSE)</f>
        <v>0</v>
      </c>
      <c r="AA861">
        <f>VLOOKUP(customer!A861,Marketing!A:I,7,FALSE)</f>
        <v>0</v>
      </c>
      <c r="AB861">
        <f>VLOOKUP(customer!A861,Marketing!A:I,8,FALSE)</f>
        <v>0</v>
      </c>
      <c r="AC861" s="1">
        <f>VLOOKUP(customer!A861,Marketing!A:I,9,FALSE)</f>
        <v>44102</v>
      </c>
    </row>
    <row r="862" spans="1:29" x14ac:dyDescent="0.3">
      <c r="A862">
        <v>1652</v>
      </c>
      <c r="B862">
        <v>159304</v>
      </c>
      <c r="C862">
        <v>0</v>
      </c>
      <c r="D862">
        <v>1</v>
      </c>
      <c r="E862">
        <v>56</v>
      </c>
      <c r="F862" t="str">
        <f>IF(customer!G862=1, "Married", IF(customer!H862=1, "Single", IF(customer!F862=1, "Divorced", IF(customer!I862=1, "Together", IF(customer!J862=1, "Widowed", "Unknown")))))</f>
        <v>Married</v>
      </c>
      <c r="G862" t="str">
        <f>IF(customer!K862=1,"Basic",IF(customer!L862=1,"Graduate",IF(customer!M862=1,"Master",IF(customer!N862=1,"PhD","Unknown"))))</f>
        <v>PhD</v>
      </c>
      <c r="H862" t="s">
        <v>19</v>
      </c>
      <c r="I862">
        <f>VLOOKUP(customer!A862,sales_update!A:N,2,FALSE)</f>
        <v>81</v>
      </c>
      <c r="J862">
        <f xml:space="preserve"> VLOOKUP(customer!A862,sales_update!A:N,3,FALSE)</f>
        <v>1123</v>
      </c>
      <c r="K862">
        <f>VLOOKUP(customer!A862,sales_update!A:N,4,FALSE)</f>
        <v>164</v>
      </c>
      <c r="L862">
        <f>VLOOKUP(customer!A862,sales_update!A:N,5,FALSE)</f>
        <v>1150</v>
      </c>
      <c r="M862">
        <f>VLOOKUP(customer!A862,sales_update!A:N,6,FALSE)</f>
        <v>215</v>
      </c>
      <c r="N862">
        <f>VLOOKUP(customer!A862,sales_update!A:N,7,FALSE)</f>
        <v>137</v>
      </c>
      <c r="O862">
        <f>VLOOKUP(customer!A862,sales_update!A:N,8,FALSE)</f>
        <v>27</v>
      </c>
      <c r="P862">
        <f>VLOOKUP(customer!A862,sales_update!A:N,9,FALSE)</f>
        <v>2761</v>
      </c>
      <c r="Q862">
        <f>VLOOKUP(customer!A862,sales_update!A:N,10,FALSE)</f>
        <v>3</v>
      </c>
      <c r="R862">
        <f>VLOOKUP(customer!A862,sales_update!A:N,11,FALSE)</f>
        <v>7</v>
      </c>
      <c r="S862">
        <f>VLOOKUP(customer!A862,sales_update!A:N,12,FALSE)</f>
        <v>8</v>
      </c>
      <c r="T862">
        <f>VLOOKUP(customer!A862,sales_update!A:N,13,FALSE)</f>
        <v>10</v>
      </c>
      <c r="U862">
        <f>VLOOKUP(customer!A862,sales_update!A:N,14,FALSE)</f>
        <v>5</v>
      </c>
      <c r="V862">
        <f>VLOOKUP(customer!A862,Marketing!A:I,2,FALSE)</f>
        <v>0</v>
      </c>
      <c r="W862">
        <f>VLOOKUP(customer!A862,Marketing!A:I,3,FALSE)</f>
        <v>0</v>
      </c>
      <c r="X862">
        <f>VLOOKUP(customer!A862,Marketing!A:I,4,FALSE)</f>
        <v>0</v>
      </c>
      <c r="Y862">
        <f>VLOOKUP(customer!A862,Marketing!A:I,5,FALSE)</f>
        <v>0</v>
      </c>
      <c r="Z862">
        <f>VLOOKUP(customer!A862,Marketing!A:I,6,FALSE)</f>
        <v>0</v>
      </c>
      <c r="AA862">
        <f>VLOOKUP(customer!A862,Marketing!A:I,7,FALSE)</f>
        <v>0</v>
      </c>
      <c r="AB862">
        <f>VLOOKUP(customer!A862,Marketing!A:I,8,FALSE)</f>
        <v>0</v>
      </c>
      <c r="AC862" s="1">
        <f>VLOOKUP(customer!A862,Marketing!A:I,9,FALSE)</f>
        <v>43833</v>
      </c>
    </row>
    <row r="863" spans="1:29" x14ac:dyDescent="0.3">
      <c r="A863">
        <v>1327</v>
      </c>
      <c r="B863">
        <v>159292</v>
      </c>
      <c r="C863">
        <v>0</v>
      </c>
      <c r="D863">
        <v>1</v>
      </c>
      <c r="E863">
        <v>70</v>
      </c>
      <c r="F863" t="str">
        <f>IF(customer!G863=1, "Married", IF(customer!H863=1, "Single", IF(customer!F863=1, "Divorced", IF(customer!I863=1, "Together", IF(customer!J863=1, "Widowed", "Unknown")))))</f>
        <v>Together</v>
      </c>
      <c r="G863" t="str">
        <f>IF(customer!K863=1,"Basic",IF(customer!L863=1,"Graduate",IF(customer!M863=1,"Master",IF(customer!N863=1,"PhD","Unknown"))))</f>
        <v>PhD</v>
      </c>
      <c r="H863" t="s">
        <v>18</v>
      </c>
      <c r="I863">
        <f>VLOOKUP(customer!A863,sales_update!A:N,2,FALSE)</f>
        <v>71</v>
      </c>
      <c r="J863">
        <f xml:space="preserve"> VLOOKUP(customer!A863,sales_update!A:N,3,FALSE)</f>
        <v>1016</v>
      </c>
      <c r="K863">
        <f>VLOOKUP(customer!A863,sales_update!A:N,4,FALSE)</f>
        <v>38</v>
      </c>
      <c r="L863">
        <f>VLOOKUP(customer!A863,sales_update!A:N,5,FALSE)</f>
        <v>183</v>
      </c>
      <c r="M863">
        <f>VLOOKUP(customer!A863,sales_update!A:N,6,FALSE)</f>
        <v>51</v>
      </c>
      <c r="N863">
        <f>VLOOKUP(customer!A863,sales_update!A:N,7,FALSE)</f>
        <v>38</v>
      </c>
      <c r="O863">
        <f>VLOOKUP(customer!A863,sales_update!A:N,8,FALSE)</f>
        <v>38</v>
      </c>
      <c r="P863">
        <f>VLOOKUP(customer!A863,sales_update!A:N,9,FALSE)</f>
        <v>1287</v>
      </c>
      <c r="Q863">
        <f>VLOOKUP(customer!A863,sales_update!A:N,10,FALSE)</f>
        <v>2</v>
      </c>
      <c r="R863">
        <f>VLOOKUP(customer!A863,sales_update!A:N,11,FALSE)</f>
        <v>3</v>
      </c>
      <c r="S863">
        <f>VLOOKUP(customer!A863,sales_update!A:N,12,FALSE)</f>
        <v>5</v>
      </c>
      <c r="T863">
        <f>VLOOKUP(customer!A863,sales_update!A:N,13,FALSE)</f>
        <v>8</v>
      </c>
      <c r="U863">
        <f>VLOOKUP(customer!A863,sales_update!A:N,14,FALSE)</f>
        <v>3</v>
      </c>
      <c r="V863">
        <f>VLOOKUP(customer!A863,Marketing!A:I,2,FALSE)</f>
        <v>0</v>
      </c>
      <c r="W863">
        <f>VLOOKUP(customer!A863,Marketing!A:I,3,FALSE)</f>
        <v>0</v>
      </c>
      <c r="X863">
        <f>VLOOKUP(customer!A863,Marketing!A:I,4,FALSE)</f>
        <v>0</v>
      </c>
      <c r="Y863">
        <f>VLOOKUP(customer!A863,Marketing!A:I,5,FALSE)</f>
        <v>0</v>
      </c>
      <c r="Z863">
        <f>VLOOKUP(customer!A863,Marketing!A:I,6,FALSE)</f>
        <v>0</v>
      </c>
      <c r="AA863">
        <f>VLOOKUP(customer!A863,Marketing!A:I,7,FALSE)</f>
        <v>0</v>
      </c>
      <c r="AB863">
        <f>VLOOKUP(customer!A863,Marketing!A:I,8,FALSE)</f>
        <v>0</v>
      </c>
      <c r="AC863" s="1">
        <f>VLOOKUP(customer!A863,Marketing!A:I,9,FALSE)</f>
        <v>43787</v>
      </c>
    </row>
    <row r="864" spans="1:29" x14ac:dyDescent="0.3">
      <c r="A864">
        <v>2874</v>
      </c>
      <c r="B864">
        <v>159292</v>
      </c>
      <c r="C864">
        <v>0</v>
      </c>
      <c r="D864">
        <v>1</v>
      </c>
      <c r="E864">
        <v>70</v>
      </c>
      <c r="F864" t="str">
        <f>IF(customer!G864=1, "Married", IF(customer!H864=1, "Single", IF(customer!F864=1, "Divorced", IF(customer!I864=1, "Together", IF(customer!J864=1, "Widowed", "Unknown")))))</f>
        <v>Together</v>
      </c>
      <c r="G864" t="str">
        <f>IF(customer!K864=1,"Basic",IF(customer!L864=1,"Graduate",IF(customer!M864=1,"Master",IF(customer!N864=1,"PhD","Unknown"))))</f>
        <v>PhD</v>
      </c>
      <c r="H864" t="s">
        <v>17</v>
      </c>
      <c r="I864">
        <f>VLOOKUP(customer!A864,sales_update!A:N,2,FALSE)</f>
        <v>71</v>
      </c>
      <c r="J864">
        <f xml:space="preserve"> VLOOKUP(customer!A864,sales_update!A:N,3,FALSE)</f>
        <v>1016</v>
      </c>
      <c r="K864">
        <f>VLOOKUP(customer!A864,sales_update!A:N,4,FALSE)</f>
        <v>38</v>
      </c>
      <c r="L864">
        <f>VLOOKUP(customer!A864,sales_update!A:N,5,FALSE)</f>
        <v>183</v>
      </c>
      <c r="M864">
        <f>VLOOKUP(customer!A864,sales_update!A:N,6,FALSE)</f>
        <v>51</v>
      </c>
      <c r="N864">
        <f>VLOOKUP(customer!A864,sales_update!A:N,7,FALSE)</f>
        <v>38</v>
      </c>
      <c r="O864">
        <f>VLOOKUP(customer!A864,sales_update!A:N,8,FALSE)</f>
        <v>38</v>
      </c>
      <c r="P864">
        <f>VLOOKUP(customer!A864,sales_update!A:N,9,FALSE)</f>
        <v>1287</v>
      </c>
      <c r="Q864">
        <f>VLOOKUP(customer!A864,sales_update!A:N,10,FALSE)</f>
        <v>2</v>
      </c>
      <c r="R864">
        <f>VLOOKUP(customer!A864,sales_update!A:N,11,FALSE)</f>
        <v>3</v>
      </c>
      <c r="S864">
        <f>VLOOKUP(customer!A864,sales_update!A:N,12,FALSE)</f>
        <v>5</v>
      </c>
      <c r="T864">
        <f>VLOOKUP(customer!A864,sales_update!A:N,13,FALSE)</f>
        <v>8</v>
      </c>
      <c r="U864">
        <f>VLOOKUP(customer!A864,sales_update!A:N,14,FALSE)</f>
        <v>3</v>
      </c>
      <c r="V864">
        <f>VLOOKUP(customer!A864,Marketing!A:I,2,FALSE)</f>
        <v>0</v>
      </c>
      <c r="W864">
        <f>VLOOKUP(customer!A864,Marketing!A:I,3,FALSE)</f>
        <v>0</v>
      </c>
      <c r="X864">
        <f>VLOOKUP(customer!A864,Marketing!A:I,4,FALSE)</f>
        <v>0</v>
      </c>
      <c r="Y864">
        <f>VLOOKUP(customer!A864,Marketing!A:I,5,FALSE)</f>
        <v>0</v>
      </c>
      <c r="Z864">
        <f>VLOOKUP(customer!A864,Marketing!A:I,6,FALSE)</f>
        <v>0</v>
      </c>
      <c r="AA864">
        <f>VLOOKUP(customer!A864,Marketing!A:I,7,FALSE)</f>
        <v>0</v>
      </c>
      <c r="AB864">
        <f>VLOOKUP(customer!A864,Marketing!A:I,8,FALSE)</f>
        <v>0</v>
      </c>
      <c r="AC864" s="1">
        <f>VLOOKUP(customer!A864,Marketing!A:I,9,FALSE)</f>
        <v>43787</v>
      </c>
    </row>
    <row r="865" spans="1:29" x14ac:dyDescent="0.3">
      <c r="A865">
        <v>1653</v>
      </c>
      <c r="B865">
        <v>159247</v>
      </c>
      <c r="C865">
        <v>0</v>
      </c>
      <c r="D865">
        <v>2</v>
      </c>
      <c r="E865">
        <v>58</v>
      </c>
      <c r="F865" t="str">
        <f>IF(customer!G865=1, "Married", IF(customer!H865=1, "Single", IF(customer!F865=1, "Divorced", IF(customer!I865=1, "Together", IF(customer!J865=1, "Widowed", "Unknown")))))</f>
        <v>Single</v>
      </c>
      <c r="G865" t="str">
        <f>IF(customer!K865=1,"Basic",IF(customer!L865=1,"Graduate",IF(customer!M865=1,"Master",IF(customer!N865=1,"PhD","Unknown"))))</f>
        <v>Master</v>
      </c>
      <c r="H865" t="s">
        <v>16</v>
      </c>
      <c r="I865">
        <f>VLOOKUP(customer!A865,sales_update!A:N,2,FALSE)</f>
        <v>87</v>
      </c>
      <c r="J865">
        <f xml:space="preserve"> VLOOKUP(customer!A865,sales_update!A:N,3,FALSE)</f>
        <v>879</v>
      </c>
      <c r="K865">
        <f>VLOOKUP(customer!A865,sales_update!A:N,4,FALSE)</f>
        <v>24</v>
      </c>
      <c r="L865">
        <f>VLOOKUP(customer!A865,sales_update!A:N,5,FALSE)</f>
        <v>328</v>
      </c>
      <c r="M865">
        <f>VLOOKUP(customer!A865,sales_update!A:N,6,FALSE)</f>
        <v>51</v>
      </c>
      <c r="N865">
        <f>VLOOKUP(customer!A865,sales_update!A:N,7,FALSE)</f>
        <v>38</v>
      </c>
      <c r="O865">
        <f>VLOOKUP(customer!A865,sales_update!A:N,8,FALSE)</f>
        <v>223</v>
      </c>
      <c r="P865">
        <f>VLOOKUP(customer!A865,sales_update!A:N,9,FALSE)</f>
        <v>1097</v>
      </c>
      <c r="Q865">
        <f>VLOOKUP(customer!A865,sales_update!A:N,10,FALSE)</f>
        <v>5</v>
      </c>
      <c r="R865">
        <f>VLOOKUP(customer!A865,sales_update!A:N,11,FALSE)</f>
        <v>5</v>
      </c>
      <c r="S865">
        <f>VLOOKUP(customer!A865,sales_update!A:N,12,FALSE)</f>
        <v>2</v>
      </c>
      <c r="T865">
        <f>VLOOKUP(customer!A865,sales_update!A:N,13,FALSE)</f>
        <v>9</v>
      </c>
      <c r="U865">
        <f>VLOOKUP(customer!A865,sales_update!A:N,14,FALSE)</f>
        <v>6</v>
      </c>
      <c r="V865">
        <f>VLOOKUP(customer!A865,Marketing!A:I,2,FALSE)</f>
        <v>0</v>
      </c>
      <c r="W865">
        <f>VLOOKUP(customer!A865,Marketing!A:I,3,FALSE)</f>
        <v>0</v>
      </c>
      <c r="X865">
        <f>VLOOKUP(customer!A865,Marketing!A:I,4,FALSE)</f>
        <v>0</v>
      </c>
      <c r="Y865">
        <f>VLOOKUP(customer!A865,Marketing!A:I,5,FALSE)</f>
        <v>0</v>
      </c>
      <c r="Z865">
        <f>VLOOKUP(customer!A865,Marketing!A:I,6,FALSE)</f>
        <v>0</v>
      </c>
      <c r="AA865">
        <f>VLOOKUP(customer!A865,Marketing!A:I,7,FALSE)</f>
        <v>0</v>
      </c>
      <c r="AB865">
        <f>VLOOKUP(customer!A865,Marketing!A:I,8,FALSE)</f>
        <v>0</v>
      </c>
      <c r="AC865" s="1">
        <f>VLOOKUP(customer!A865,Marketing!A:I,9,FALSE)</f>
        <v>43935</v>
      </c>
    </row>
    <row r="866" spans="1:29" x14ac:dyDescent="0.3">
      <c r="A866">
        <v>2515</v>
      </c>
      <c r="B866">
        <v>159235</v>
      </c>
      <c r="C866">
        <v>1</v>
      </c>
      <c r="D866">
        <v>0</v>
      </c>
      <c r="E866">
        <v>53</v>
      </c>
      <c r="F866" t="str">
        <f>IF(customer!G866=1, "Married", IF(customer!H866=1, "Single", IF(customer!F866=1, "Divorced", IF(customer!I866=1, "Together", IF(customer!J866=1, "Widowed", "Unknown")))))</f>
        <v>Single</v>
      </c>
      <c r="G866" t="str">
        <f>IF(customer!K866=1,"Basic",IF(customer!L866=1,"Graduate",IF(customer!M866=1,"Master",IF(customer!N866=1,"PhD","Unknown"))))</f>
        <v>Master</v>
      </c>
      <c r="H866" t="s">
        <v>18</v>
      </c>
      <c r="I866">
        <f>VLOOKUP(customer!A866,sales_update!A:N,2,FALSE)</f>
        <v>4</v>
      </c>
      <c r="J866">
        <f xml:space="preserve"> VLOOKUP(customer!A866,sales_update!A:N,3,FALSE)</f>
        <v>1204</v>
      </c>
      <c r="K866">
        <f>VLOOKUP(customer!A866,sales_update!A:N,4,FALSE)</f>
        <v>108</v>
      </c>
      <c r="L866">
        <f>VLOOKUP(customer!A866,sales_update!A:N,5,FALSE)</f>
        <v>1261</v>
      </c>
      <c r="M866">
        <f>VLOOKUP(customer!A866,sales_update!A:N,6,FALSE)</f>
        <v>215</v>
      </c>
      <c r="N866">
        <f>VLOOKUP(customer!A866,sales_update!A:N,7,FALSE)</f>
        <v>0</v>
      </c>
      <c r="O866">
        <f>VLOOKUP(customer!A866,sales_update!A:N,8,FALSE)</f>
        <v>245</v>
      </c>
      <c r="P866">
        <f>VLOOKUP(customer!A866,sales_update!A:N,9,FALSE)</f>
        <v>2543</v>
      </c>
      <c r="Q866">
        <f>VLOOKUP(customer!A866,sales_update!A:N,10,FALSE)</f>
        <v>3</v>
      </c>
      <c r="R866">
        <f>VLOOKUP(customer!A866,sales_update!A:N,11,FALSE)</f>
        <v>11</v>
      </c>
      <c r="S866">
        <f>VLOOKUP(customer!A866,sales_update!A:N,12,FALSE)</f>
        <v>2</v>
      </c>
      <c r="T866">
        <f>VLOOKUP(customer!A866,sales_update!A:N,13,FALSE)</f>
        <v>12</v>
      </c>
      <c r="U866">
        <f>VLOOKUP(customer!A866,sales_update!A:N,14,FALSE)</f>
        <v>7</v>
      </c>
      <c r="V866">
        <f>VLOOKUP(customer!A866,Marketing!A:I,2,FALSE)</f>
        <v>0</v>
      </c>
      <c r="W866">
        <f>VLOOKUP(customer!A866,Marketing!A:I,3,FALSE)</f>
        <v>0</v>
      </c>
      <c r="X866">
        <f>VLOOKUP(customer!A866,Marketing!A:I,4,FALSE)</f>
        <v>0</v>
      </c>
      <c r="Y866">
        <f>VLOOKUP(customer!A866,Marketing!A:I,5,FALSE)</f>
        <v>0</v>
      </c>
      <c r="Z866">
        <f>VLOOKUP(customer!A866,Marketing!A:I,6,FALSE)</f>
        <v>0</v>
      </c>
      <c r="AA866">
        <f>VLOOKUP(customer!A866,Marketing!A:I,7,FALSE)</f>
        <v>0</v>
      </c>
      <c r="AB866">
        <f>VLOOKUP(customer!A866,Marketing!A:I,8,FALSE)</f>
        <v>0</v>
      </c>
      <c r="AC866" s="1">
        <f>VLOOKUP(customer!A866,Marketing!A:I,9,FALSE)</f>
        <v>43635</v>
      </c>
    </row>
    <row r="867" spans="1:29" x14ac:dyDescent="0.3">
      <c r="A867">
        <v>2180</v>
      </c>
      <c r="B867">
        <v>159184</v>
      </c>
      <c r="C867">
        <v>0</v>
      </c>
      <c r="D867">
        <v>1</v>
      </c>
      <c r="E867">
        <v>59</v>
      </c>
      <c r="F867" t="str">
        <f>IF(customer!G867=1, "Married", IF(customer!H867=1, "Single", IF(customer!F867=1, "Divorced", IF(customer!I867=1, "Together", IF(customer!J867=1, "Widowed", "Unknown")))))</f>
        <v>Widowed</v>
      </c>
      <c r="G867" t="str">
        <f>IF(customer!K867=1,"Basic",IF(customer!L867=1,"Graduate",IF(customer!M867=1,"Master",IF(customer!N867=1,"PhD","Unknown"))))</f>
        <v>Unknown</v>
      </c>
      <c r="H867" t="s">
        <v>19</v>
      </c>
      <c r="I867">
        <f>VLOOKUP(customer!A867,sales_update!A:N,2,FALSE)</f>
        <v>6</v>
      </c>
      <c r="J867">
        <f xml:space="preserve"> VLOOKUP(customer!A867,sales_update!A:N,3,FALSE)</f>
        <v>917</v>
      </c>
      <c r="K867">
        <f>VLOOKUP(customer!A867,sales_update!A:N,4,FALSE)</f>
        <v>382</v>
      </c>
      <c r="L867">
        <f>VLOOKUP(customer!A867,sales_update!A:N,5,FALSE)</f>
        <v>304</v>
      </c>
      <c r="M867">
        <f>VLOOKUP(customer!A867,sales_update!A:N,6,FALSE)</f>
        <v>697</v>
      </c>
      <c r="N867">
        <f>VLOOKUP(customer!A867,sales_update!A:N,7,FALSE)</f>
        <v>406</v>
      </c>
      <c r="O867">
        <f>VLOOKUP(customer!A867,sales_update!A:N,8,FALSE)</f>
        <v>178</v>
      </c>
      <c r="P867">
        <f>VLOOKUP(customer!A867,sales_update!A:N,9,FALSE)</f>
        <v>2528</v>
      </c>
      <c r="Q867">
        <f>VLOOKUP(customer!A867,sales_update!A:N,10,FALSE)</f>
        <v>3</v>
      </c>
      <c r="R867">
        <f>VLOOKUP(customer!A867,sales_update!A:N,11,FALSE)</f>
        <v>6</v>
      </c>
      <c r="S867">
        <f>VLOOKUP(customer!A867,sales_update!A:N,12,FALSE)</f>
        <v>6</v>
      </c>
      <c r="T867">
        <f>VLOOKUP(customer!A867,sales_update!A:N,13,FALSE)</f>
        <v>12</v>
      </c>
      <c r="U867">
        <f>VLOOKUP(customer!A867,sales_update!A:N,14,FALSE)</f>
        <v>5</v>
      </c>
      <c r="V867">
        <f>VLOOKUP(customer!A867,Marketing!A:I,2,FALSE)</f>
        <v>0</v>
      </c>
      <c r="W867">
        <f>VLOOKUP(customer!A867,Marketing!A:I,3,FALSE)</f>
        <v>0</v>
      </c>
      <c r="X867">
        <f>VLOOKUP(customer!A867,Marketing!A:I,4,FALSE)</f>
        <v>0</v>
      </c>
      <c r="Y867">
        <f>VLOOKUP(customer!A867,Marketing!A:I,5,FALSE)</f>
        <v>0</v>
      </c>
      <c r="Z867">
        <f>VLOOKUP(customer!A867,Marketing!A:I,6,FALSE)</f>
        <v>0</v>
      </c>
      <c r="AA867">
        <f>VLOOKUP(customer!A867,Marketing!A:I,7,FALSE)</f>
        <v>0</v>
      </c>
      <c r="AB867">
        <f>VLOOKUP(customer!A867,Marketing!A:I,8,FALSE)</f>
        <v>0</v>
      </c>
      <c r="AC867" s="1">
        <f>VLOOKUP(customer!A867,Marketing!A:I,9,FALSE)</f>
        <v>43510</v>
      </c>
    </row>
    <row r="868" spans="1:29" x14ac:dyDescent="0.3">
      <c r="A868">
        <v>1702</v>
      </c>
      <c r="B868">
        <v>159111</v>
      </c>
      <c r="C868">
        <v>0</v>
      </c>
      <c r="D868">
        <v>0</v>
      </c>
      <c r="E868">
        <v>66</v>
      </c>
      <c r="F868" t="str">
        <f>IF(customer!G868=1, "Married", IF(customer!H868=1, "Single", IF(customer!F868=1, "Divorced", IF(customer!I868=1, "Together", IF(customer!J868=1, "Widowed", "Unknown")))))</f>
        <v>Married</v>
      </c>
      <c r="G868" t="str">
        <f>IF(customer!K868=1,"Basic",IF(customer!L868=1,"Graduate",IF(customer!M868=1,"Master",IF(customer!N868=1,"PhD","Unknown"))))</f>
        <v>Graduate</v>
      </c>
      <c r="H868" t="s">
        <v>20</v>
      </c>
      <c r="I868">
        <f>VLOOKUP(customer!A868,sales_update!A:N,2,FALSE)</f>
        <v>90</v>
      </c>
      <c r="J868">
        <f xml:space="preserve"> VLOOKUP(customer!A868,sales_update!A:N,3,FALSE)</f>
        <v>1410</v>
      </c>
      <c r="K868">
        <f>VLOOKUP(customer!A868,sales_update!A:N,4,FALSE)</f>
        <v>0</v>
      </c>
      <c r="L868">
        <f>VLOOKUP(customer!A868,sales_update!A:N,5,FALSE)</f>
        <v>361</v>
      </c>
      <c r="M868">
        <f>VLOOKUP(customer!A868,sales_update!A:N,6,FALSE)</f>
        <v>75</v>
      </c>
      <c r="N868">
        <f>VLOOKUP(customer!A868,sales_update!A:N,7,FALSE)</f>
        <v>75</v>
      </c>
      <c r="O868">
        <f>VLOOKUP(customer!A868,sales_update!A:N,8,FALSE)</f>
        <v>417</v>
      </c>
      <c r="P868">
        <f>VLOOKUP(customer!A868,sales_update!A:N,9,FALSE)</f>
        <v>1505</v>
      </c>
      <c r="Q868">
        <f>VLOOKUP(customer!A868,sales_update!A:N,10,FALSE)</f>
        <v>1</v>
      </c>
      <c r="R868">
        <f>VLOOKUP(customer!A868,sales_update!A:N,11,FALSE)</f>
        <v>11</v>
      </c>
      <c r="S868">
        <f>VLOOKUP(customer!A868,sales_update!A:N,12,FALSE)</f>
        <v>1</v>
      </c>
      <c r="T868">
        <f>VLOOKUP(customer!A868,sales_update!A:N,13,FALSE)</f>
        <v>8</v>
      </c>
      <c r="U868">
        <f>VLOOKUP(customer!A868,sales_update!A:N,14,FALSE)</f>
        <v>7</v>
      </c>
      <c r="V868">
        <f>VLOOKUP(customer!A868,Marketing!A:I,2,FALSE)</f>
        <v>0</v>
      </c>
      <c r="W868">
        <f>VLOOKUP(customer!A868,Marketing!A:I,3,FALSE)</f>
        <v>0</v>
      </c>
      <c r="X868">
        <f>VLOOKUP(customer!A868,Marketing!A:I,4,FALSE)</f>
        <v>0</v>
      </c>
      <c r="Y868">
        <f>VLOOKUP(customer!A868,Marketing!A:I,5,FALSE)</f>
        <v>0</v>
      </c>
      <c r="Z868">
        <f>VLOOKUP(customer!A868,Marketing!A:I,6,FALSE)</f>
        <v>0</v>
      </c>
      <c r="AA868">
        <f>VLOOKUP(customer!A868,Marketing!A:I,7,FALSE)</f>
        <v>0</v>
      </c>
      <c r="AB868">
        <f>VLOOKUP(customer!A868,Marketing!A:I,8,FALSE)</f>
        <v>0</v>
      </c>
      <c r="AC868" s="1">
        <f>VLOOKUP(customer!A868,Marketing!A:I,9,FALSE)</f>
        <v>43745</v>
      </c>
    </row>
    <row r="869" spans="1:29" x14ac:dyDescent="0.3">
      <c r="A869">
        <v>2222</v>
      </c>
      <c r="B869">
        <v>159062</v>
      </c>
      <c r="C869">
        <v>2</v>
      </c>
      <c r="D869">
        <v>1</v>
      </c>
      <c r="E869">
        <v>53</v>
      </c>
      <c r="F869" t="str">
        <f>IF(customer!G869=1, "Married", IF(customer!H869=1, "Single", IF(customer!F869=1, "Divorced", IF(customer!I869=1, "Together", IF(customer!J869=1, "Widowed", "Unknown")))))</f>
        <v>Married</v>
      </c>
      <c r="G869" t="str">
        <f>IF(customer!K869=1,"Basic",IF(customer!L869=1,"Graduate",IF(customer!M869=1,"Master",IF(customer!N869=1,"PhD","Unknown"))))</f>
        <v>PhD</v>
      </c>
      <c r="H869" t="s">
        <v>19</v>
      </c>
      <c r="I869">
        <f>VLOOKUP(customer!A869,sales_update!A:N,2,FALSE)</f>
        <v>74</v>
      </c>
      <c r="J869">
        <f xml:space="preserve"> VLOOKUP(customer!A869,sales_update!A:N,3,FALSE)</f>
        <v>124</v>
      </c>
      <c r="K869">
        <f>VLOOKUP(customer!A869,sales_update!A:N,4,FALSE)</f>
        <v>3</v>
      </c>
      <c r="L869">
        <f>VLOOKUP(customer!A869,sales_update!A:N,5,FALSE)</f>
        <v>32</v>
      </c>
      <c r="M869">
        <f>VLOOKUP(customer!A869,sales_update!A:N,6,FALSE)</f>
        <v>8</v>
      </c>
      <c r="N869">
        <f>VLOOKUP(customer!A869,sales_update!A:N,7,FALSE)</f>
        <v>0</v>
      </c>
      <c r="O869">
        <f>VLOOKUP(customer!A869,sales_update!A:N,8,FALSE)</f>
        <v>24</v>
      </c>
      <c r="P869">
        <f>VLOOKUP(customer!A869,sales_update!A:N,9,FALSE)</f>
        <v>143</v>
      </c>
      <c r="Q869">
        <f>VLOOKUP(customer!A869,sales_update!A:N,10,FALSE)</f>
        <v>2</v>
      </c>
      <c r="R869">
        <f>VLOOKUP(customer!A869,sales_update!A:N,11,FALSE)</f>
        <v>2</v>
      </c>
      <c r="S869">
        <f>VLOOKUP(customer!A869,sales_update!A:N,12,FALSE)</f>
        <v>0</v>
      </c>
      <c r="T869">
        <f>VLOOKUP(customer!A869,sales_update!A:N,13,FALSE)</f>
        <v>3</v>
      </c>
      <c r="U869">
        <f>VLOOKUP(customer!A869,sales_update!A:N,14,FALSE)</f>
        <v>4</v>
      </c>
      <c r="V869">
        <f>VLOOKUP(customer!A869,Marketing!A:I,2,FALSE)</f>
        <v>0</v>
      </c>
      <c r="W869">
        <f>VLOOKUP(customer!A869,Marketing!A:I,3,FALSE)</f>
        <v>0</v>
      </c>
      <c r="X869">
        <f>VLOOKUP(customer!A869,Marketing!A:I,4,FALSE)</f>
        <v>0</v>
      </c>
      <c r="Y869">
        <f>VLOOKUP(customer!A869,Marketing!A:I,5,FALSE)</f>
        <v>0</v>
      </c>
      <c r="Z869">
        <f>VLOOKUP(customer!A869,Marketing!A:I,6,FALSE)</f>
        <v>0</v>
      </c>
      <c r="AA869">
        <f>VLOOKUP(customer!A869,Marketing!A:I,7,FALSE)</f>
        <v>0</v>
      </c>
      <c r="AB869">
        <f>VLOOKUP(customer!A869,Marketing!A:I,8,FALSE)</f>
        <v>0</v>
      </c>
      <c r="AC869" s="1">
        <f>VLOOKUP(customer!A869,Marketing!A:I,9,FALSE)</f>
        <v>43899</v>
      </c>
    </row>
    <row r="870" spans="1:29" x14ac:dyDescent="0.3">
      <c r="A870">
        <v>2294</v>
      </c>
      <c r="B870">
        <v>159060</v>
      </c>
      <c r="C870">
        <v>1</v>
      </c>
      <c r="D870">
        <v>0</v>
      </c>
      <c r="E870">
        <v>31</v>
      </c>
      <c r="F870" t="str">
        <f>IF(customer!G870=1, "Married", IF(customer!H870=1, "Single", IF(customer!F870=1, "Divorced", IF(customer!I870=1, "Together", IF(customer!J870=1, "Widowed", "Unknown")))))</f>
        <v>Married</v>
      </c>
      <c r="G870" t="str">
        <f>IF(customer!K870=1,"Basic",IF(customer!L870=1,"Graduate",IF(customer!M870=1,"Master",IF(customer!N870=1,"PhD","Unknown"))))</f>
        <v>Unknown</v>
      </c>
      <c r="H870" t="s">
        <v>19</v>
      </c>
      <c r="I870">
        <f>VLOOKUP(customer!A870,sales_update!A:N,2,FALSE)</f>
        <v>77</v>
      </c>
      <c r="J870">
        <f xml:space="preserve"> VLOOKUP(customer!A870,sales_update!A:N,3,FALSE)</f>
        <v>94</v>
      </c>
      <c r="K870">
        <f>VLOOKUP(customer!A870,sales_update!A:N,4,FALSE)</f>
        <v>108</v>
      </c>
      <c r="L870">
        <f>VLOOKUP(customer!A870,sales_update!A:N,5,FALSE)</f>
        <v>299</v>
      </c>
      <c r="M870">
        <f>VLOOKUP(customer!A870,sales_update!A:N,6,FALSE)</f>
        <v>97</v>
      </c>
      <c r="N870">
        <f>VLOOKUP(customer!A870,sales_update!A:N,7,FALSE)</f>
        <v>108</v>
      </c>
      <c r="O870">
        <f>VLOOKUP(customer!A870,sales_update!A:N,8,FALSE)</f>
        <v>32</v>
      </c>
      <c r="P870">
        <f>VLOOKUP(customer!A870,sales_update!A:N,9,FALSE)</f>
        <v>673</v>
      </c>
      <c r="Q870">
        <f>VLOOKUP(customer!A870,sales_update!A:N,10,FALSE)</f>
        <v>3</v>
      </c>
      <c r="R870">
        <f>VLOOKUP(customer!A870,sales_update!A:N,11,FALSE)</f>
        <v>3</v>
      </c>
      <c r="S870">
        <f>VLOOKUP(customer!A870,sales_update!A:N,12,FALSE)</f>
        <v>1</v>
      </c>
      <c r="T870">
        <f>VLOOKUP(customer!A870,sales_update!A:N,13,FALSE)</f>
        <v>7</v>
      </c>
      <c r="U870">
        <f>VLOOKUP(customer!A870,sales_update!A:N,14,FALSE)</f>
        <v>4</v>
      </c>
      <c r="V870">
        <f>VLOOKUP(customer!A870,Marketing!A:I,2,FALSE)</f>
        <v>0</v>
      </c>
      <c r="W870">
        <f>VLOOKUP(customer!A870,Marketing!A:I,3,FALSE)</f>
        <v>0</v>
      </c>
      <c r="X870">
        <f>VLOOKUP(customer!A870,Marketing!A:I,4,FALSE)</f>
        <v>0</v>
      </c>
      <c r="Y870">
        <f>VLOOKUP(customer!A870,Marketing!A:I,5,FALSE)</f>
        <v>0</v>
      </c>
      <c r="Z870">
        <f>VLOOKUP(customer!A870,Marketing!A:I,6,FALSE)</f>
        <v>0</v>
      </c>
      <c r="AA870">
        <f>VLOOKUP(customer!A870,Marketing!A:I,7,FALSE)</f>
        <v>0</v>
      </c>
      <c r="AB870">
        <f>VLOOKUP(customer!A870,Marketing!A:I,8,FALSE)</f>
        <v>0</v>
      </c>
      <c r="AC870" s="1">
        <f>VLOOKUP(customer!A870,Marketing!A:I,9,FALSE)</f>
        <v>43999</v>
      </c>
    </row>
    <row r="871" spans="1:29" x14ac:dyDescent="0.3">
      <c r="A871">
        <v>1954</v>
      </c>
      <c r="B871">
        <v>159052</v>
      </c>
      <c r="C871">
        <v>0</v>
      </c>
      <c r="D871">
        <v>1</v>
      </c>
      <c r="E871">
        <v>61</v>
      </c>
      <c r="F871" t="str">
        <f>IF(customer!G871=1, "Married", IF(customer!H871=1, "Single", IF(customer!F871=1, "Divorced", IF(customer!I871=1, "Together", IF(customer!J871=1, "Widowed", "Unknown")))))</f>
        <v>Divorced</v>
      </c>
      <c r="G871" t="str">
        <f>IF(customer!K871=1,"Basic",IF(customer!L871=1,"Graduate",IF(customer!M871=1,"Master",IF(customer!N871=1,"PhD","Unknown"))))</f>
        <v>Unknown</v>
      </c>
      <c r="H871" t="s">
        <v>20</v>
      </c>
      <c r="I871">
        <f>VLOOKUP(customer!A871,sales_update!A:N,2,FALSE)</f>
        <v>29</v>
      </c>
      <c r="J871">
        <f xml:space="preserve"> VLOOKUP(customer!A871,sales_update!A:N,3,FALSE)</f>
        <v>619</v>
      </c>
      <c r="K871">
        <f>VLOOKUP(customer!A871,sales_update!A:N,4,FALSE)</f>
        <v>94</v>
      </c>
      <c r="L871">
        <f>VLOOKUP(customer!A871,sales_update!A:N,5,FALSE)</f>
        <v>202</v>
      </c>
      <c r="M871">
        <f>VLOOKUP(customer!A871,sales_update!A:N,6,FALSE)</f>
        <v>170</v>
      </c>
      <c r="N871">
        <f>VLOOKUP(customer!A871,sales_update!A:N,7,FALSE)</f>
        <v>154</v>
      </c>
      <c r="O871">
        <f>VLOOKUP(customer!A871,sales_update!A:N,8,FALSE)</f>
        <v>83</v>
      </c>
      <c r="P871">
        <f>VLOOKUP(customer!A871,sales_update!A:N,9,FALSE)</f>
        <v>1155</v>
      </c>
      <c r="Q871">
        <f>VLOOKUP(customer!A871,sales_update!A:N,10,FALSE)</f>
        <v>3</v>
      </c>
      <c r="R871">
        <f>VLOOKUP(customer!A871,sales_update!A:N,11,FALSE)</f>
        <v>7</v>
      </c>
      <c r="S871">
        <f>VLOOKUP(customer!A871,sales_update!A:N,12,FALSE)</f>
        <v>1</v>
      </c>
      <c r="T871">
        <f>VLOOKUP(customer!A871,sales_update!A:N,13,FALSE)</f>
        <v>7</v>
      </c>
      <c r="U871">
        <f>VLOOKUP(customer!A871,sales_update!A:N,14,FALSE)</f>
        <v>5</v>
      </c>
      <c r="V871">
        <f>VLOOKUP(customer!A871,Marketing!A:I,2,FALSE)</f>
        <v>0</v>
      </c>
      <c r="W871">
        <f>VLOOKUP(customer!A871,Marketing!A:I,3,FALSE)</f>
        <v>0</v>
      </c>
      <c r="X871">
        <f>VLOOKUP(customer!A871,Marketing!A:I,4,FALSE)</f>
        <v>0</v>
      </c>
      <c r="Y871">
        <f>VLOOKUP(customer!A871,Marketing!A:I,5,FALSE)</f>
        <v>0</v>
      </c>
      <c r="Z871">
        <f>VLOOKUP(customer!A871,Marketing!A:I,6,FALSE)</f>
        <v>0</v>
      </c>
      <c r="AA871">
        <f>VLOOKUP(customer!A871,Marketing!A:I,7,FALSE)</f>
        <v>0</v>
      </c>
      <c r="AB871">
        <f>VLOOKUP(customer!A871,Marketing!A:I,8,FALSE)</f>
        <v>0</v>
      </c>
      <c r="AC871" s="1">
        <f>VLOOKUP(customer!A871,Marketing!A:I,9,FALSE)</f>
        <v>43944</v>
      </c>
    </row>
    <row r="872" spans="1:29" x14ac:dyDescent="0.3">
      <c r="A872">
        <v>1939</v>
      </c>
      <c r="B872">
        <v>159041</v>
      </c>
      <c r="C872">
        <v>1</v>
      </c>
      <c r="D872">
        <v>1</v>
      </c>
      <c r="E872">
        <v>47</v>
      </c>
      <c r="F872" t="str">
        <f>IF(customer!G872=1, "Married", IF(customer!H872=1, "Single", IF(customer!F872=1, "Divorced", IF(customer!I872=1, "Together", IF(customer!J872=1, "Widowed", "Unknown")))))</f>
        <v>Married</v>
      </c>
      <c r="G872" t="str">
        <f>IF(customer!K872=1,"Basic",IF(customer!L872=1,"Graduate",IF(customer!M872=1,"Master",IF(customer!N872=1,"PhD","Unknown"))))</f>
        <v>Graduate</v>
      </c>
      <c r="H872" t="s">
        <v>18</v>
      </c>
      <c r="I872">
        <f>VLOOKUP(customer!A872,sales_update!A:N,2,FALSE)</f>
        <v>25</v>
      </c>
      <c r="J872">
        <f xml:space="preserve"> VLOOKUP(customer!A872,sales_update!A:N,3,FALSE)</f>
        <v>186</v>
      </c>
      <c r="K872">
        <f>VLOOKUP(customer!A872,sales_update!A:N,4,FALSE)</f>
        <v>5</v>
      </c>
      <c r="L872">
        <f>VLOOKUP(customer!A872,sales_update!A:N,5,FALSE)</f>
        <v>40</v>
      </c>
      <c r="M872">
        <f>VLOOKUP(customer!A872,sales_update!A:N,6,FALSE)</f>
        <v>5</v>
      </c>
      <c r="N872">
        <f>VLOOKUP(customer!A872,sales_update!A:N,7,FALSE)</f>
        <v>5</v>
      </c>
      <c r="O872">
        <f>VLOOKUP(customer!A872,sales_update!A:N,8,FALSE)</f>
        <v>16</v>
      </c>
      <c r="P872">
        <f>VLOOKUP(customer!A872,sales_update!A:N,9,FALSE)</f>
        <v>226</v>
      </c>
      <c r="Q872">
        <f>VLOOKUP(customer!A872,sales_update!A:N,10,FALSE)</f>
        <v>2</v>
      </c>
      <c r="R872">
        <f>VLOOKUP(customer!A872,sales_update!A:N,11,FALSE)</f>
        <v>2</v>
      </c>
      <c r="S872">
        <f>VLOOKUP(customer!A872,sales_update!A:N,12,FALSE)</f>
        <v>0</v>
      </c>
      <c r="T872">
        <f>VLOOKUP(customer!A872,sales_update!A:N,13,FALSE)</f>
        <v>4</v>
      </c>
      <c r="U872">
        <f>VLOOKUP(customer!A872,sales_update!A:N,14,FALSE)</f>
        <v>5</v>
      </c>
      <c r="V872">
        <f>VLOOKUP(customer!A872,Marketing!A:I,2,FALSE)</f>
        <v>0</v>
      </c>
      <c r="W872">
        <f>VLOOKUP(customer!A872,Marketing!A:I,3,FALSE)</f>
        <v>0</v>
      </c>
      <c r="X872">
        <f>VLOOKUP(customer!A872,Marketing!A:I,4,FALSE)</f>
        <v>0</v>
      </c>
      <c r="Y872">
        <f>VLOOKUP(customer!A872,Marketing!A:I,5,FALSE)</f>
        <v>0</v>
      </c>
      <c r="Z872">
        <f>VLOOKUP(customer!A872,Marketing!A:I,6,FALSE)</f>
        <v>0</v>
      </c>
      <c r="AA872">
        <f>VLOOKUP(customer!A872,Marketing!A:I,7,FALSE)</f>
        <v>0</v>
      </c>
      <c r="AB872">
        <f>VLOOKUP(customer!A872,Marketing!A:I,8,FALSE)</f>
        <v>0</v>
      </c>
      <c r="AC872" s="1">
        <f>VLOOKUP(customer!A872,Marketing!A:I,9,FALSE)</f>
        <v>44115</v>
      </c>
    </row>
    <row r="873" spans="1:29" x14ac:dyDescent="0.3">
      <c r="A873">
        <v>1885</v>
      </c>
      <c r="B873">
        <v>158917</v>
      </c>
      <c r="C873">
        <v>1</v>
      </c>
      <c r="D873">
        <v>2</v>
      </c>
      <c r="E873">
        <v>51</v>
      </c>
      <c r="F873" t="str">
        <f>IF(customer!G873=1, "Married", IF(customer!H873=1, "Single", IF(customer!F873=1, "Divorced", IF(customer!I873=1, "Together", IF(customer!J873=1, "Widowed", "Unknown")))))</f>
        <v>Together</v>
      </c>
      <c r="G873" t="str">
        <f>IF(customer!K873=1,"Basic",IF(customer!L873=1,"Graduate",IF(customer!M873=1,"Master",IF(customer!N873=1,"PhD","Unknown"))))</f>
        <v>Graduate</v>
      </c>
      <c r="H873" t="s">
        <v>18</v>
      </c>
      <c r="I873">
        <f>VLOOKUP(customer!A873,sales_update!A:N,2,FALSE)</f>
        <v>10</v>
      </c>
      <c r="J873">
        <f xml:space="preserve"> VLOOKUP(customer!A873,sales_update!A:N,3,FALSE)</f>
        <v>407</v>
      </c>
      <c r="K873">
        <f>VLOOKUP(customer!A873,sales_update!A:N,4,FALSE)</f>
        <v>19</v>
      </c>
      <c r="L873">
        <f>VLOOKUP(customer!A873,sales_update!A:N,5,FALSE)</f>
        <v>240</v>
      </c>
      <c r="M873">
        <f>VLOOKUP(customer!A873,sales_update!A:N,6,FALSE)</f>
        <v>0</v>
      </c>
      <c r="N873">
        <f>VLOOKUP(customer!A873,sales_update!A:N,7,FALSE)</f>
        <v>19</v>
      </c>
      <c r="O873">
        <f>VLOOKUP(customer!A873,sales_update!A:N,8,FALSE)</f>
        <v>76</v>
      </c>
      <c r="P873">
        <f>VLOOKUP(customer!A873,sales_update!A:N,9,FALSE)</f>
        <v>610</v>
      </c>
      <c r="Q873">
        <f>VLOOKUP(customer!A873,sales_update!A:N,10,FALSE)</f>
        <v>5</v>
      </c>
      <c r="R873">
        <f>VLOOKUP(customer!A873,sales_update!A:N,11,FALSE)</f>
        <v>4</v>
      </c>
      <c r="S873">
        <f>VLOOKUP(customer!A873,sales_update!A:N,12,FALSE)</f>
        <v>1</v>
      </c>
      <c r="T873">
        <f>VLOOKUP(customer!A873,sales_update!A:N,13,FALSE)</f>
        <v>6</v>
      </c>
      <c r="U873">
        <f>VLOOKUP(customer!A873,sales_update!A:N,14,FALSE)</f>
        <v>5</v>
      </c>
      <c r="V873">
        <f>VLOOKUP(customer!A873,Marketing!A:I,2,FALSE)</f>
        <v>0</v>
      </c>
      <c r="W873">
        <f>VLOOKUP(customer!A873,Marketing!A:I,3,FALSE)</f>
        <v>0</v>
      </c>
      <c r="X873">
        <f>VLOOKUP(customer!A873,Marketing!A:I,4,FALSE)</f>
        <v>0</v>
      </c>
      <c r="Y873">
        <f>VLOOKUP(customer!A873,Marketing!A:I,5,FALSE)</f>
        <v>0</v>
      </c>
      <c r="Z873">
        <f>VLOOKUP(customer!A873,Marketing!A:I,6,FALSE)</f>
        <v>0</v>
      </c>
      <c r="AA873">
        <f>VLOOKUP(customer!A873,Marketing!A:I,7,FALSE)</f>
        <v>0</v>
      </c>
      <c r="AB873">
        <f>VLOOKUP(customer!A873,Marketing!A:I,8,FALSE)</f>
        <v>0</v>
      </c>
      <c r="AC873" s="1">
        <f>VLOOKUP(customer!A873,Marketing!A:I,9,FALSE)</f>
        <v>43706</v>
      </c>
    </row>
    <row r="874" spans="1:29" x14ac:dyDescent="0.3">
      <c r="A874">
        <v>1288</v>
      </c>
      <c r="B874">
        <v>158821</v>
      </c>
      <c r="C874">
        <v>0</v>
      </c>
      <c r="D874">
        <v>1</v>
      </c>
      <c r="E874">
        <v>64</v>
      </c>
      <c r="F874" t="str">
        <f>IF(customer!G874=1, "Married", IF(customer!H874=1, "Single", IF(customer!F874=1, "Divorced", IF(customer!I874=1, "Together", IF(customer!J874=1, "Widowed", "Unknown")))))</f>
        <v>Together</v>
      </c>
      <c r="G874" t="str">
        <f>IF(customer!K874=1,"Basic",IF(customer!L874=1,"Graduate",IF(customer!M874=1,"Master",IF(customer!N874=1,"PhD","Unknown"))))</f>
        <v>Unknown</v>
      </c>
      <c r="H874" t="s">
        <v>20</v>
      </c>
      <c r="I874">
        <f>VLOOKUP(customer!A874,sales_update!A:N,2,FALSE)</f>
        <v>44</v>
      </c>
      <c r="J874">
        <f xml:space="preserve"> VLOOKUP(customer!A874,sales_update!A:N,3,FALSE)</f>
        <v>1385</v>
      </c>
      <c r="K874">
        <f>VLOOKUP(customer!A874,sales_update!A:N,4,FALSE)</f>
        <v>38</v>
      </c>
      <c r="L874">
        <f>VLOOKUP(customer!A874,sales_update!A:N,5,FALSE)</f>
        <v>416</v>
      </c>
      <c r="M874">
        <f>VLOOKUP(customer!A874,sales_update!A:N,6,FALSE)</f>
        <v>51</v>
      </c>
      <c r="N874">
        <f>VLOOKUP(customer!A874,sales_update!A:N,7,FALSE)</f>
        <v>0</v>
      </c>
      <c r="O874">
        <f>VLOOKUP(customer!A874,sales_update!A:N,8,FALSE)</f>
        <v>76</v>
      </c>
      <c r="P874">
        <f>VLOOKUP(customer!A874,sales_update!A:N,9,FALSE)</f>
        <v>1814</v>
      </c>
      <c r="Q874">
        <f>VLOOKUP(customer!A874,sales_update!A:N,10,FALSE)</f>
        <v>1</v>
      </c>
      <c r="R874">
        <f>VLOOKUP(customer!A874,sales_update!A:N,11,FALSE)</f>
        <v>9</v>
      </c>
      <c r="S874">
        <f>VLOOKUP(customer!A874,sales_update!A:N,12,FALSE)</f>
        <v>2</v>
      </c>
      <c r="T874">
        <f>VLOOKUP(customer!A874,sales_update!A:N,13,FALSE)</f>
        <v>9</v>
      </c>
      <c r="U874">
        <f>VLOOKUP(customer!A874,sales_update!A:N,14,FALSE)</f>
        <v>6</v>
      </c>
      <c r="V874">
        <f>VLOOKUP(customer!A874,Marketing!A:I,2,FALSE)</f>
        <v>0</v>
      </c>
      <c r="W874">
        <f>VLOOKUP(customer!A874,Marketing!A:I,3,FALSE)</f>
        <v>0</v>
      </c>
      <c r="X874">
        <f>VLOOKUP(customer!A874,Marketing!A:I,4,FALSE)</f>
        <v>0</v>
      </c>
      <c r="Y874">
        <f>VLOOKUP(customer!A874,Marketing!A:I,5,FALSE)</f>
        <v>0</v>
      </c>
      <c r="Z874">
        <f>VLOOKUP(customer!A874,Marketing!A:I,6,FALSE)</f>
        <v>0</v>
      </c>
      <c r="AA874">
        <f>VLOOKUP(customer!A874,Marketing!A:I,7,FALSE)</f>
        <v>0</v>
      </c>
      <c r="AB874">
        <f>VLOOKUP(customer!A874,Marketing!A:I,8,FALSE)</f>
        <v>0</v>
      </c>
      <c r="AC874" s="1">
        <f>VLOOKUP(customer!A874,Marketing!A:I,9,FALSE)</f>
        <v>43908</v>
      </c>
    </row>
    <row r="875" spans="1:29" x14ac:dyDescent="0.3">
      <c r="A875">
        <v>1699</v>
      </c>
      <c r="B875">
        <v>158710</v>
      </c>
      <c r="C875">
        <v>0</v>
      </c>
      <c r="D875">
        <v>1</v>
      </c>
      <c r="E875">
        <v>50</v>
      </c>
      <c r="F875" t="str">
        <f>IF(customer!G875=1, "Married", IF(customer!H875=1, "Single", IF(customer!F875=1, "Divorced", IF(customer!I875=1, "Together", IF(customer!J875=1, "Widowed", "Unknown")))))</f>
        <v>Divorced</v>
      </c>
      <c r="G875" t="str">
        <f>IF(customer!K875=1,"Basic",IF(customer!L875=1,"Graduate",IF(customer!M875=1,"Master",IF(customer!N875=1,"PhD","Unknown"))))</f>
        <v>Graduate</v>
      </c>
      <c r="H875" t="s">
        <v>18</v>
      </c>
      <c r="I875">
        <f>VLOOKUP(customer!A875,sales_update!A:N,2,FALSE)</f>
        <v>77</v>
      </c>
      <c r="J875">
        <f xml:space="preserve"> VLOOKUP(customer!A875,sales_update!A:N,3,FALSE)</f>
        <v>1189</v>
      </c>
      <c r="K875">
        <f>VLOOKUP(customer!A875,sales_update!A:N,4,FALSE)</f>
        <v>219</v>
      </c>
      <c r="L875">
        <f>VLOOKUP(customer!A875,sales_update!A:N,5,FALSE)</f>
        <v>995</v>
      </c>
      <c r="M875">
        <f>VLOOKUP(customer!A875,sales_update!A:N,6,FALSE)</f>
        <v>0</v>
      </c>
      <c r="N875">
        <f>VLOOKUP(customer!A875,sales_update!A:N,7,FALSE)</f>
        <v>330</v>
      </c>
      <c r="O875">
        <f>VLOOKUP(customer!A875,sales_update!A:N,8,FALSE)</f>
        <v>470</v>
      </c>
      <c r="P875">
        <f>VLOOKUP(customer!A875,sales_update!A:N,9,FALSE)</f>
        <v>2263</v>
      </c>
      <c r="Q875">
        <f>VLOOKUP(customer!A875,sales_update!A:N,10,FALSE)</f>
        <v>6</v>
      </c>
      <c r="R875">
        <f>VLOOKUP(customer!A875,sales_update!A:N,11,FALSE)</f>
        <v>11</v>
      </c>
      <c r="S875">
        <f>VLOOKUP(customer!A875,sales_update!A:N,12,FALSE)</f>
        <v>5</v>
      </c>
      <c r="T875">
        <f>VLOOKUP(customer!A875,sales_update!A:N,13,FALSE)</f>
        <v>9</v>
      </c>
      <c r="U875">
        <f>VLOOKUP(customer!A875,sales_update!A:N,14,FALSE)</f>
        <v>6</v>
      </c>
      <c r="V875">
        <f>VLOOKUP(customer!A875,Marketing!A:I,2,FALSE)</f>
        <v>0</v>
      </c>
      <c r="W875">
        <f>VLOOKUP(customer!A875,Marketing!A:I,3,FALSE)</f>
        <v>0</v>
      </c>
      <c r="X875">
        <f>VLOOKUP(customer!A875,Marketing!A:I,4,FALSE)</f>
        <v>0</v>
      </c>
      <c r="Y875">
        <f>VLOOKUP(customer!A875,Marketing!A:I,5,FALSE)</f>
        <v>0</v>
      </c>
      <c r="Z875">
        <f>VLOOKUP(customer!A875,Marketing!A:I,6,FALSE)</f>
        <v>0</v>
      </c>
      <c r="AA875">
        <f>VLOOKUP(customer!A875,Marketing!A:I,7,FALSE)</f>
        <v>0</v>
      </c>
      <c r="AB875">
        <f>VLOOKUP(customer!A875,Marketing!A:I,8,FALSE)</f>
        <v>0</v>
      </c>
      <c r="AC875" s="1">
        <f>VLOOKUP(customer!A875,Marketing!A:I,9,FALSE)</f>
        <v>43713</v>
      </c>
    </row>
    <row r="876" spans="1:29" x14ac:dyDescent="0.3">
      <c r="A876">
        <v>3103</v>
      </c>
      <c r="B876">
        <v>158692</v>
      </c>
      <c r="C876">
        <v>0</v>
      </c>
      <c r="D876">
        <v>1</v>
      </c>
      <c r="E876">
        <v>55</v>
      </c>
      <c r="F876" t="str">
        <f>IF(customer!G876=1, "Married", IF(customer!H876=1, "Single", IF(customer!F876=1, "Divorced", IF(customer!I876=1, "Together", IF(customer!J876=1, "Widowed", "Unknown")))))</f>
        <v>Married</v>
      </c>
      <c r="G876" t="str">
        <f>IF(customer!K876=1,"Basic",IF(customer!L876=1,"Graduate",IF(customer!M876=1,"Master",IF(customer!N876=1,"PhD","Unknown"))))</f>
        <v>Graduate</v>
      </c>
      <c r="H876" t="s">
        <v>18</v>
      </c>
      <c r="I876">
        <f>VLOOKUP(customer!A876,sales_update!A:N,2,FALSE)</f>
        <v>21</v>
      </c>
      <c r="J876">
        <f xml:space="preserve"> VLOOKUP(customer!A876,sales_update!A:N,3,FALSE)</f>
        <v>814</v>
      </c>
      <c r="K876">
        <f>VLOOKUP(customer!A876,sales_update!A:N,4,FALSE)</f>
        <v>30</v>
      </c>
      <c r="L876">
        <f>VLOOKUP(customer!A876,sales_update!A:N,5,FALSE)</f>
        <v>165</v>
      </c>
      <c r="M876">
        <f>VLOOKUP(customer!A876,sales_update!A:N,6,FALSE)</f>
        <v>11</v>
      </c>
      <c r="N876">
        <f>VLOOKUP(customer!A876,sales_update!A:N,7,FALSE)</f>
        <v>19</v>
      </c>
      <c r="O876">
        <f>VLOOKUP(customer!A876,sales_update!A:N,8,FALSE)</f>
        <v>30</v>
      </c>
      <c r="P876">
        <f>VLOOKUP(customer!A876,sales_update!A:N,9,FALSE)</f>
        <v>1009</v>
      </c>
      <c r="Q876">
        <f>VLOOKUP(customer!A876,sales_update!A:N,10,FALSE)</f>
        <v>1</v>
      </c>
      <c r="R876">
        <f>VLOOKUP(customer!A876,sales_update!A:N,11,FALSE)</f>
        <v>8</v>
      </c>
      <c r="S876">
        <f>VLOOKUP(customer!A876,sales_update!A:N,12,FALSE)</f>
        <v>2</v>
      </c>
      <c r="T876">
        <f>VLOOKUP(customer!A876,sales_update!A:N,13,FALSE)</f>
        <v>4</v>
      </c>
      <c r="U876">
        <f>VLOOKUP(customer!A876,sales_update!A:N,14,FALSE)</f>
        <v>7</v>
      </c>
      <c r="V876">
        <f>VLOOKUP(customer!A876,Marketing!A:I,2,FALSE)</f>
        <v>0</v>
      </c>
      <c r="W876">
        <f>VLOOKUP(customer!A876,Marketing!A:I,3,FALSE)</f>
        <v>0</v>
      </c>
      <c r="X876">
        <f>VLOOKUP(customer!A876,Marketing!A:I,4,FALSE)</f>
        <v>0</v>
      </c>
      <c r="Y876">
        <f>VLOOKUP(customer!A876,Marketing!A:I,5,FALSE)</f>
        <v>0</v>
      </c>
      <c r="Z876">
        <f>VLOOKUP(customer!A876,Marketing!A:I,6,FALSE)</f>
        <v>0</v>
      </c>
      <c r="AA876">
        <f>VLOOKUP(customer!A876,Marketing!A:I,7,FALSE)</f>
        <v>0</v>
      </c>
      <c r="AB876">
        <f>VLOOKUP(customer!A876,Marketing!A:I,8,FALSE)</f>
        <v>0</v>
      </c>
      <c r="AC876" s="1">
        <f>VLOOKUP(customer!A876,Marketing!A:I,9,FALSE)</f>
        <v>44084</v>
      </c>
    </row>
    <row r="877" spans="1:29" x14ac:dyDescent="0.3">
      <c r="A877">
        <v>2623</v>
      </c>
      <c r="B877">
        <v>158684</v>
      </c>
      <c r="C877">
        <v>0</v>
      </c>
      <c r="D877">
        <v>0</v>
      </c>
      <c r="E877">
        <v>39</v>
      </c>
      <c r="F877" t="str">
        <f>IF(customer!G877=1, "Married", IF(customer!H877=1, "Single", IF(customer!F877=1, "Divorced", IF(customer!I877=1, "Together", IF(customer!J877=1, "Widowed", "Unknown")))))</f>
        <v>Single</v>
      </c>
      <c r="G877" t="str">
        <f>IF(customer!K877=1,"Basic",IF(customer!L877=1,"Graduate",IF(customer!M877=1,"Master",IF(customer!N877=1,"PhD","Unknown"))))</f>
        <v>Graduate</v>
      </c>
      <c r="H877" t="s">
        <v>18</v>
      </c>
      <c r="I877">
        <f>VLOOKUP(customer!A877,sales_update!A:N,2,FALSE)</f>
        <v>71</v>
      </c>
      <c r="J877">
        <f xml:space="preserve"> VLOOKUP(customer!A877,sales_update!A:N,3,FALSE)</f>
        <v>1295</v>
      </c>
      <c r="K877">
        <f>VLOOKUP(customer!A877,sales_update!A:N,4,FALSE)</f>
        <v>95</v>
      </c>
      <c r="L877">
        <f>VLOOKUP(customer!A877,sales_update!A:N,5,FALSE)</f>
        <v>484</v>
      </c>
      <c r="M877">
        <f>VLOOKUP(customer!A877,sales_update!A:N,6,FALSE)</f>
        <v>76</v>
      </c>
      <c r="N877">
        <f>VLOOKUP(customer!A877,sales_update!A:N,7,FALSE)</f>
        <v>19</v>
      </c>
      <c r="O877">
        <f>VLOOKUP(customer!A877,sales_update!A:N,8,FALSE)</f>
        <v>230</v>
      </c>
      <c r="P877">
        <f>VLOOKUP(customer!A877,sales_update!A:N,9,FALSE)</f>
        <v>1739</v>
      </c>
      <c r="Q877">
        <f>VLOOKUP(customer!A877,sales_update!A:N,10,FALSE)</f>
        <v>1</v>
      </c>
      <c r="R877">
        <f>VLOOKUP(customer!A877,sales_update!A:N,11,FALSE)</f>
        <v>5</v>
      </c>
      <c r="S877">
        <f>VLOOKUP(customer!A877,sales_update!A:N,12,FALSE)</f>
        <v>3</v>
      </c>
      <c r="T877">
        <f>VLOOKUP(customer!A877,sales_update!A:N,13,FALSE)</f>
        <v>12</v>
      </c>
      <c r="U877">
        <f>VLOOKUP(customer!A877,sales_update!A:N,14,FALSE)</f>
        <v>2</v>
      </c>
      <c r="V877">
        <f>VLOOKUP(customer!A877,Marketing!A:I,2,FALSE)</f>
        <v>0</v>
      </c>
      <c r="W877">
        <f>VLOOKUP(customer!A877,Marketing!A:I,3,FALSE)</f>
        <v>1</v>
      </c>
      <c r="X877">
        <f>VLOOKUP(customer!A877,Marketing!A:I,4,FALSE)</f>
        <v>0</v>
      </c>
      <c r="Y877">
        <f>VLOOKUP(customer!A877,Marketing!A:I,5,FALSE)</f>
        <v>0</v>
      </c>
      <c r="Z877">
        <f>VLOOKUP(customer!A877,Marketing!A:I,6,FALSE)</f>
        <v>0</v>
      </c>
      <c r="AA877">
        <f>VLOOKUP(customer!A877,Marketing!A:I,7,FALSE)</f>
        <v>0</v>
      </c>
      <c r="AB877">
        <f>VLOOKUP(customer!A877,Marketing!A:I,8,FALSE)</f>
        <v>0</v>
      </c>
      <c r="AC877" s="1">
        <f>VLOOKUP(customer!A877,Marketing!A:I,9,FALSE)</f>
        <v>44155</v>
      </c>
    </row>
    <row r="878" spans="1:29" x14ac:dyDescent="0.3">
      <c r="A878">
        <v>2681</v>
      </c>
      <c r="B878">
        <v>158656</v>
      </c>
      <c r="C878">
        <v>0</v>
      </c>
      <c r="D878">
        <v>1</v>
      </c>
      <c r="E878">
        <v>64</v>
      </c>
      <c r="F878" t="str">
        <f>IF(customer!G878=1, "Married", IF(customer!H878=1, "Single", IF(customer!F878=1, "Divorced", IF(customer!I878=1, "Together", IF(customer!J878=1, "Widowed", "Unknown")))))</f>
        <v>Together</v>
      </c>
      <c r="G878" t="str">
        <f>IF(customer!K878=1,"Basic",IF(customer!L878=1,"Graduate",IF(customer!M878=1,"Master",IF(customer!N878=1,"PhD","Unknown"))))</f>
        <v>Master</v>
      </c>
      <c r="H878" t="s">
        <v>15</v>
      </c>
      <c r="I878">
        <f>VLOOKUP(customer!A878,sales_update!A:N,2,FALSE)</f>
        <v>25</v>
      </c>
      <c r="J878">
        <f xml:space="preserve"> VLOOKUP(customer!A878,sales_update!A:N,3,FALSE)</f>
        <v>2602</v>
      </c>
      <c r="K878">
        <f>VLOOKUP(customer!A878,sales_update!A:N,4,FALSE)</f>
        <v>32</v>
      </c>
      <c r="L878">
        <f>VLOOKUP(customer!A878,sales_update!A:N,5,FALSE)</f>
        <v>525</v>
      </c>
      <c r="M878">
        <f>VLOOKUP(customer!A878,sales_update!A:N,6,FALSE)</f>
        <v>43</v>
      </c>
      <c r="N878">
        <f>VLOOKUP(customer!A878,sales_update!A:N,7,FALSE)</f>
        <v>65</v>
      </c>
      <c r="O878">
        <f>VLOOKUP(customer!A878,sales_update!A:N,8,FALSE)</f>
        <v>32</v>
      </c>
      <c r="P878">
        <f>VLOOKUP(customer!A878,sales_update!A:N,9,FALSE)</f>
        <v>3235</v>
      </c>
      <c r="Q878">
        <f>VLOOKUP(customer!A878,sales_update!A:N,10,FALSE)</f>
        <v>4</v>
      </c>
      <c r="R878">
        <f>VLOOKUP(customer!A878,sales_update!A:N,11,FALSE)</f>
        <v>7</v>
      </c>
      <c r="S878">
        <f>VLOOKUP(customer!A878,sales_update!A:N,12,FALSE)</f>
        <v>8</v>
      </c>
      <c r="T878">
        <f>VLOOKUP(customer!A878,sales_update!A:N,13,FALSE)</f>
        <v>13</v>
      </c>
      <c r="U878">
        <f>VLOOKUP(customer!A878,sales_update!A:N,14,FALSE)</f>
        <v>6</v>
      </c>
      <c r="V878">
        <f>VLOOKUP(customer!A878,Marketing!A:I,2,FALSE)</f>
        <v>0</v>
      </c>
      <c r="W878">
        <f>VLOOKUP(customer!A878,Marketing!A:I,3,FALSE)</f>
        <v>0</v>
      </c>
      <c r="X878">
        <f>VLOOKUP(customer!A878,Marketing!A:I,4,FALSE)</f>
        <v>1</v>
      </c>
      <c r="Y878">
        <f>VLOOKUP(customer!A878,Marketing!A:I,5,FALSE)</f>
        <v>0</v>
      </c>
      <c r="Z878">
        <f>VLOOKUP(customer!A878,Marketing!A:I,6,FALSE)</f>
        <v>0</v>
      </c>
      <c r="AA878">
        <f>VLOOKUP(customer!A878,Marketing!A:I,7,FALSE)</f>
        <v>0</v>
      </c>
      <c r="AB878">
        <f>VLOOKUP(customer!A878,Marketing!A:I,8,FALSE)</f>
        <v>0</v>
      </c>
      <c r="AC878" s="1">
        <f>VLOOKUP(customer!A878,Marketing!A:I,9,FALSE)</f>
        <v>43521</v>
      </c>
    </row>
    <row r="879" spans="1:29" x14ac:dyDescent="0.3">
      <c r="A879">
        <v>2958</v>
      </c>
      <c r="B879">
        <v>158646</v>
      </c>
      <c r="C879">
        <v>0</v>
      </c>
      <c r="D879">
        <v>1</v>
      </c>
      <c r="E879">
        <v>58</v>
      </c>
      <c r="F879" t="str">
        <f>IF(customer!G879=1, "Married", IF(customer!H879=1, "Single", IF(customer!F879=1, "Divorced", IF(customer!I879=1, "Together", IF(customer!J879=1, "Widowed", "Unknown")))))</f>
        <v>Married</v>
      </c>
      <c r="G879" t="str">
        <f>IF(customer!K879=1,"Basic",IF(customer!L879=1,"Graduate",IF(customer!M879=1,"Master",IF(customer!N879=1,"PhD","Unknown"))))</f>
        <v>Master</v>
      </c>
      <c r="H879" t="s">
        <v>17</v>
      </c>
      <c r="I879">
        <f>VLOOKUP(customer!A879,sales_update!A:N,2,FALSE)</f>
        <v>3</v>
      </c>
      <c r="J879">
        <f xml:space="preserve"> VLOOKUP(customer!A879,sales_update!A:N,3,FALSE)</f>
        <v>168</v>
      </c>
      <c r="K879">
        <f>VLOOKUP(customer!A879,sales_update!A:N,4,FALSE)</f>
        <v>3</v>
      </c>
      <c r="L879">
        <f>VLOOKUP(customer!A879,sales_update!A:N,5,FALSE)</f>
        <v>119</v>
      </c>
      <c r="M879">
        <f>VLOOKUP(customer!A879,sales_update!A:N,6,FALSE)</f>
        <v>16</v>
      </c>
      <c r="N879">
        <f>VLOOKUP(customer!A879,sales_update!A:N,7,FALSE)</f>
        <v>14</v>
      </c>
      <c r="O879">
        <f>VLOOKUP(customer!A879,sales_update!A:N,8,FALSE)</f>
        <v>60</v>
      </c>
      <c r="P879">
        <f>VLOOKUP(customer!A879,sales_update!A:N,9,FALSE)</f>
        <v>260</v>
      </c>
      <c r="Q879">
        <f>VLOOKUP(customer!A879,sales_update!A:N,10,FALSE)</f>
        <v>1</v>
      </c>
      <c r="R879">
        <f>VLOOKUP(customer!A879,sales_update!A:N,11,FALSE)</f>
        <v>2</v>
      </c>
      <c r="S879">
        <f>VLOOKUP(customer!A879,sales_update!A:N,12,FALSE)</f>
        <v>1</v>
      </c>
      <c r="T879">
        <f>VLOOKUP(customer!A879,sales_update!A:N,13,FALSE)</f>
        <v>4</v>
      </c>
      <c r="U879">
        <f>VLOOKUP(customer!A879,sales_update!A:N,14,FALSE)</f>
        <v>4</v>
      </c>
      <c r="V879">
        <f>VLOOKUP(customer!A879,Marketing!A:I,2,FALSE)</f>
        <v>0</v>
      </c>
      <c r="W879">
        <f>VLOOKUP(customer!A879,Marketing!A:I,3,FALSE)</f>
        <v>0</v>
      </c>
      <c r="X879">
        <f>VLOOKUP(customer!A879,Marketing!A:I,4,FALSE)</f>
        <v>0</v>
      </c>
      <c r="Y879">
        <f>VLOOKUP(customer!A879,Marketing!A:I,5,FALSE)</f>
        <v>0</v>
      </c>
      <c r="Z879">
        <f>VLOOKUP(customer!A879,Marketing!A:I,6,FALSE)</f>
        <v>0</v>
      </c>
      <c r="AA879">
        <f>VLOOKUP(customer!A879,Marketing!A:I,7,FALSE)</f>
        <v>0</v>
      </c>
      <c r="AB879">
        <f>VLOOKUP(customer!A879,Marketing!A:I,8,FALSE)</f>
        <v>0</v>
      </c>
      <c r="AC879" s="1">
        <f>VLOOKUP(customer!A879,Marketing!A:I,9,FALSE)</f>
        <v>43784</v>
      </c>
    </row>
    <row r="880" spans="1:29" x14ac:dyDescent="0.3">
      <c r="A880">
        <v>3075</v>
      </c>
      <c r="B880">
        <v>158646</v>
      </c>
      <c r="C880">
        <v>0</v>
      </c>
      <c r="D880">
        <v>1</v>
      </c>
      <c r="E880">
        <v>58</v>
      </c>
      <c r="F880" t="str">
        <f>IF(customer!G880=1, "Married", IF(customer!H880=1, "Single", IF(customer!F880=1, "Divorced", IF(customer!I880=1, "Together", IF(customer!J880=1, "Widowed", "Unknown")))))</f>
        <v>Married</v>
      </c>
      <c r="G880" t="str">
        <f>IF(customer!K880=1,"Basic",IF(customer!L880=1,"Graduate",IF(customer!M880=1,"Master",IF(customer!N880=1,"PhD","Unknown"))))</f>
        <v>Master</v>
      </c>
      <c r="H880" t="s">
        <v>16</v>
      </c>
      <c r="I880">
        <f>VLOOKUP(customer!A880,sales_update!A:N,2,FALSE)</f>
        <v>3</v>
      </c>
      <c r="J880">
        <f xml:space="preserve"> VLOOKUP(customer!A880,sales_update!A:N,3,FALSE)</f>
        <v>168</v>
      </c>
      <c r="K880">
        <f>VLOOKUP(customer!A880,sales_update!A:N,4,FALSE)</f>
        <v>3</v>
      </c>
      <c r="L880">
        <f>VLOOKUP(customer!A880,sales_update!A:N,5,FALSE)</f>
        <v>119</v>
      </c>
      <c r="M880">
        <f>VLOOKUP(customer!A880,sales_update!A:N,6,FALSE)</f>
        <v>16</v>
      </c>
      <c r="N880">
        <f>VLOOKUP(customer!A880,sales_update!A:N,7,FALSE)</f>
        <v>14</v>
      </c>
      <c r="O880">
        <f>VLOOKUP(customer!A880,sales_update!A:N,8,FALSE)</f>
        <v>60</v>
      </c>
      <c r="P880">
        <f>VLOOKUP(customer!A880,sales_update!A:N,9,FALSE)</f>
        <v>260</v>
      </c>
      <c r="Q880">
        <f>VLOOKUP(customer!A880,sales_update!A:N,10,FALSE)</f>
        <v>1</v>
      </c>
      <c r="R880">
        <f>VLOOKUP(customer!A880,sales_update!A:N,11,FALSE)</f>
        <v>2</v>
      </c>
      <c r="S880">
        <f>VLOOKUP(customer!A880,sales_update!A:N,12,FALSE)</f>
        <v>1</v>
      </c>
      <c r="T880">
        <f>VLOOKUP(customer!A880,sales_update!A:N,13,FALSE)</f>
        <v>4</v>
      </c>
      <c r="U880">
        <f>VLOOKUP(customer!A880,sales_update!A:N,14,FALSE)</f>
        <v>4</v>
      </c>
      <c r="V880">
        <f>VLOOKUP(customer!A880,Marketing!A:I,2,FALSE)</f>
        <v>0</v>
      </c>
      <c r="W880">
        <f>VLOOKUP(customer!A880,Marketing!A:I,3,FALSE)</f>
        <v>0</v>
      </c>
      <c r="X880">
        <f>VLOOKUP(customer!A880,Marketing!A:I,4,FALSE)</f>
        <v>0</v>
      </c>
      <c r="Y880">
        <f>VLOOKUP(customer!A880,Marketing!A:I,5,FALSE)</f>
        <v>0</v>
      </c>
      <c r="Z880">
        <f>VLOOKUP(customer!A880,Marketing!A:I,6,FALSE)</f>
        <v>0</v>
      </c>
      <c r="AA880">
        <f>VLOOKUP(customer!A880,Marketing!A:I,7,FALSE)</f>
        <v>0</v>
      </c>
      <c r="AB880">
        <f>VLOOKUP(customer!A880,Marketing!A:I,8,FALSE)</f>
        <v>0</v>
      </c>
      <c r="AC880" s="1">
        <f>VLOOKUP(customer!A880,Marketing!A:I,9,FALSE)</f>
        <v>43784</v>
      </c>
    </row>
    <row r="881" spans="1:29" x14ac:dyDescent="0.3">
      <c r="A881">
        <v>1022</v>
      </c>
      <c r="B881">
        <v>158607</v>
      </c>
      <c r="C881">
        <v>0</v>
      </c>
      <c r="D881">
        <v>1</v>
      </c>
      <c r="E881">
        <v>71</v>
      </c>
      <c r="F881" t="str">
        <f>IF(customer!G881=1, "Married", IF(customer!H881=1, "Single", IF(customer!F881=1, "Divorced", IF(customer!I881=1, "Together", IF(customer!J881=1, "Widowed", "Unknown")))))</f>
        <v>Married</v>
      </c>
      <c r="G881" t="str">
        <f>IF(customer!K881=1,"Basic",IF(customer!L881=1,"Graduate",IF(customer!M881=1,"Master",IF(customer!N881=1,"PhD","Unknown"))))</f>
        <v>PhD</v>
      </c>
      <c r="H881" t="s">
        <v>19</v>
      </c>
      <c r="I881">
        <f>VLOOKUP(customer!A881,sales_update!A:N,2,FALSE)</f>
        <v>63</v>
      </c>
      <c r="J881">
        <f xml:space="preserve"> VLOOKUP(customer!A881,sales_update!A:N,3,FALSE)</f>
        <v>2346</v>
      </c>
      <c r="K881">
        <f>VLOOKUP(customer!A881,sales_update!A:N,4,FALSE)</f>
        <v>0</v>
      </c>
      <c r="L881">
        <f>VLOOKUP(customer!A881,sales_update!A:N,5,FALSE)</f>
        <v>233</v>
      </c>
      <c r="M881">
        <f>VLOOKUP(customer!A881,sales_update!A:N,6,FALSE)</f>
        <v>0</v>
      </c>
      <c r="N881">
        <f>VLOOKUP(customer!A881,sales_update!A:N,7,FALSE)</f>
        <v>0</v>
      </c>
      <c r="O881">
        <f>VLOOKUP(customer!A881,sales_update!A:N,8,FALSE)</f>
        <v>51</v>
      </c>
      <c r="P881">
        <f>VLOOKUP(customer!A881,sales_update!A:N,9,FALSE)</f>
        <v>2528</v>
      </c>
      <c r="Q881">
        <f>VLOOKUP(customer!A881,sales_update!A:N,10,FALSE)</f>
        <v>3</v>
      </c>
      <c r="R881">
        <f>VLOOKUP(customer!A881,sales_update!A:N,11,FALSE)</f>
        <v>2</v>
      </c>
      <c r="S881">
        <f>VLOOKUP(customer!A881,sales_update!A:N,12,FALSE)</f>
        <v>3</v>
      </c>
      <c r="T881">
        <f>VLOOKUP(customer!A881,sales_update!A:N,13,FALSE)</f>
        <v>9</v>
      </c>
      <c r="U881">
        <f>VLOOKUP(customer!A881,sales_update!A:N,14,FALSE)</f>
        <v>8</v>
      </c>
      <c r="V881">
        <f>VLOOKUP(customer!A881,Marketing!A:I,2,FALSE)</f>
        <v>0</v>
      </c>
      <c r="W881">
        <f>VLOOKUP(customer!A881,Marketing!A:I,3,FALSE)</f>
        <v>1</v>
      </c>
      <c r="X881">
        <f>VLOOKUP(customer!A881,Marketing!A:I,4,FALSE)</f>
        <v>0</v>
      </c>
      <c r="Y881">
        <f>VLOOKUP(customer!A881,Marketing!A:I,5,FALSE)</f>
        <v>0</v>
      </c>
      <c r="Z881">
        <f>VLOOKUP(customer!A881,Marketing!A:I,6,FALSE)</f>
        <v>0</v>
      </c>
      <c r="AA881">
        <f>VLOOKUP(customer!A881,Marketing!A:I,7,FALSE)</f>
        <v>0</v>
      </c>
      <c r="AB881">
        <f>VLOOKUP(customer!A881,Marketing!A:I,8,FALSE)</f>
        <v>0</v>
      </c>
      <c r="AC881" s="1">
        <f>VLOOKUP(customer!A881,Marketing!A:I,9,FALSE)</f>
        <v>43615</v>
      </c>
    </row>
    <row r="882" spans="1:29" x14ac:dyDescent="0.3">
      <c r="A882">
        <v>2501</v>
      </c>
      <c r="B882">
        <v>158597</v>
      </c>
      <c r="C882">
        <v>1</v>
      </c>
      <c r="D882">
        <v>1</v>
      </c>
      <c r="E882">
        <v>44</v>
      </c>
      <c r="F882" t="str">
        <f>IF(customer!G882=1, "Married", IF(customer!H882=1, "Single", IF(customer!F882=1, "Divorced", IF(customer!I882=1, "Together", IF(customer!J882=1, "Widowed", "Unknown")))))</f>
        <v>Married</v>
      </c>
      <c r="G882" t="str">
        <f>IF(customer!K882=1,"Basic",IF(customer!L882=1,"Graduate",IF(customer!M882=1,"Master",IF(customer!N882=1,"PhD","Unknown"))))</f>
        <v>Graduate</v>
      </c>
      <c r="H882" t="s">
        <v>15</v>
      </c>
      <c r="I882">
        <f>VLOOKUP(customer!A882,sales_update!A:N,2,FALSE)</f>
        <v>20</v>
      </c>
      <c r="J882">
        <f xml:space="preserve"> VLOOKUP(customer!A882,sales_update!A:N,3,FALSE)</f>
        <v>1326</v>
      </c>
      <c r="K882">
        <f>VLOOKUP(customer!A882,sales_update!A:N,4,FALSE)</f>
        <v>0</v>
      </c>
      <c r="L882">
        <f>VLOOKUP(customer!A882,sales_update!A:N,5,FALSE)</f>
        <v>498</v>
      </c>
      <c r="M882">
        <f>VLOOKUP(customer!A882,sales_update!A:N,6,FALSE)</f>
        <v>27</v>
      </c>
      <c r="N882">
        <f>VLOOKUP(customer!A882,sales_update!A:N,7,FALSE)</f>
        <v>76</v>
      </c>
      <c r="O882">
        <f>VLOOKUP(customer!A882,sales_update!A:N,8,FALSE)</f>
        <v>57</v>
      </c>
      <c r="P882">
        <f>VLOOKUP(customer!A882,sales_update!A:N,9,FALSE)</f>
        <v>1870</v>
      </c>
      <c r="Q882">
        <f>VLOOKUP(customer!A882,sales_update!A:N,10,FALSE)</f>
        <v>12</v>
      </c>
      <c r="R882">
        <f>VLOOKUP(customer!A882,sales_update!A:N,11,FALSE)</f>
        <v>7</v>
      </c>
      <c r="S882">
        <f>VLOOKUP(customer!A882,sales_update!A:N,12,FALSE)</f>
        <v>4</v>
      </c>
      <c r="T882">
        <f>VLOOKUP(customer!A882,sales_update!A:N,13,FALSE)</f>
        <v>9</v>
      </c>
      <c r="U882">
        <f>VLOOKUP(customer!A882,sales_update!A:N,14,FALSE)</f>
        <v>7</v>
      </c>
      <c r="V882">
        <f>VLOOKUP(customer!A882,Marketing!A:I,2,FALSE)</f>
        <v>0</v>
      </c>
      <c r="W882">
        <f>VLOOKUP(customer!A882,Marketing!A:I,3,FALSE)</f>
        <v>0</v>
      </c>
      <c r="X882">
        <f>VLOOKUP(customer!A882,Marketing!A:I,4,FALSE)</f>
        <v>0</v>
      </c>
      <c r="Y882">
        <f>VLOOKUP(customer!A882,Marketing!A:I,5,FALSE)</f>
        <v>0</v>
      </c>
      <c r="Z882">
        <f>VLOOKUP(customer!A882,Marketing!A:I,6,FALSE)</f>
        <v>0</v>
      </c>
      <c r="AA882">
        <f>VLOOKUP(customer!A882,Marketing!A:I,7,FALSE)</f>
        <v>0</v>
      </c>
      <c r="AB882">
        <f>VLOOKUP(customer!A882,Marketing!A:I,8,FALSE)</f>
        <v>0</v>
      </c>
      <c r="AC882" s="1">
        <f>VLOOKUP(customer!A882,Marketing!A:I,9,FALSE)</f>
        <v>43582</v>
      </c>
    </row>
    <row r="883" spans="1:29" x14ac:dyDescent="0.3">
      <c r="A883">
        <v>2791</v>
      </c>
      <c r="B883">
        <v>158582</v>
      </c>
      <c r="C883">
        <v>0</v>
      </c>
      <c r="D883">
        <v>1</v>
      </c>
      <c r="E883">
        <v>38</v>
      </c>
      <c r="F883" t="str">
        <f>IF(customer!G883=1, "Married", IF(customer!H883=1, "Single", IF(customer!F883=1, "Divorced", IF(customer!I883=1, "Together", IF(customer!J883=1, "Widowed", "Unknown")))))</f>
        <v>Together</v>
      </c>
      <c r="G883" t="str">
        <f>IF(customer!K883=1,"Basic",IF(customer!L883=1,"Graduate",IF(customer!M883=1,"Master",IF(customer!N883=1,"PhD","Unknown"))))</f>
        <v>Unknown</v>
      </c>
      <c r="H883" t="s">
        <v>18</v>
      </c>
      <c r="I883">
        <f>VLOOKUP(customer!A883,sales_update!A:N,2,FALSE)</f>
        <v>15</v>
      </c>
      <c r="J883">
        <f xml:space="preserve"> VLOOKUP(customer!A883,sales_update!A:N,3,FALSE)</f>
        <v>1088</v>
      </c>
      <c r="K883">
        <f>VLOOKUP(customer!A883,sales_update!A:N,4,FALSE)</f>
        <v>95</v>
      </c>
      <c r="L883">
        <f>VLOOKUP(customer!A883,sales_update!A:N,5,FALSE)</f>
        <v>287</v>
      </c>
      <c r="M883">
        <f>VLOOKUP(customer!A883,sales_update!A:N,6,FALSE)</f>
        <v>273</v>
      </c>
      <c r="N883">
        <f>VLOOKUP(customer!A883,sales_update!A:N,7,FALSE)</f>
        <v>208</v>
      </c>
      <c r="O883">
        <f>VLOOKUP(customer!A883,sales_update!A:N,8,FALSE)</f>
        <v>114</v>
      </c>
      <c r="P883">
        <f>VLOOKUP(customer!A883,sales_update!A:N,9,FALSE)</f>
        <v>1838</v>
      </c>
      <c r="Q883">
        <f>VLOOKUP(customer!A883,sales_update!A:N,10,FALSE)</f>
        <v>2</v>
      </c>
      <c r="R883">
        <f>VLOOKUP(customer!A883,sales_update!A:N,11,FALSE)</f>
        <v>9</v>
      </c>
      <c r="S883">
        <f>VLOOKUP(customer!A883,sales_update!A:N,12,FALSE)</f>
        <v>2</v>
      </c>
      <c r="T883">
        <f>VLOOKUP(customer!A883,sales_update!A:N,13,FALSE)</f>
        <v>9</v>
      </c>
      <c r="U883">
        <f>VLOOKUP(customer!A883,sales_update!A:N,14,FALSE)</f>
        <v>5</v>
      </c>
      <c r="V883">
        <f>VLOOKUP(customer!A883,Marketing!A:I,2,FALSE)</f>
        <v>0</v>
      </c>
      <c r="W883">
        <f>VLOOKUP(customer!A883,Marketing!A:I,3,FALSE)</f>
        <v>1</v>
      </c>
      <c r="X883">
        <f>VLOOKUP(customer!A883,Marketing!A:I,4,FALSE)</f>
        <v>0</v>
      </c>
      <c r="Y883">
        <f>VLOOKUP(customer!A883,Marketing!A:I,5,FALSE)</f>
        <v>0</v>
      </c>
      <c r="Z883">
        <f>VLOOKUP(customer!A883,Marketing!A:I,6,FALSE)</f>
        <v>0</v>
      </c>
      <c r="AA883">
        <f>VLOOKUP(customer!A883,Marketing!A:I,7,FALSE)</f>
        <v>0</v>
      </c>
      <c r="AB883">
        <f>VLOOKUP(customer!A883,Marketing!A:I,8,FALSE)</f>
        <v>0</v>
      </c>
      <c r="AC883" s="1">
        <f>VLOOKUP(customer!A883,Marketing!A:I,9,FALSE)</f>
        <v>43894</v>
      </c>
    </row>
    <row r="884" spans="1:29" x14ac:dyDescent="0.3">
      <c r="A884">
        <v>2340</v>
      </c>
      <c r="B884">
        <v>158554</v>
      </c>
      <c r="C884">
        <v>1</v>
      </c>
      <c r="D884">
        <v>1</v>
      </c>
      <c r="E884">
        <v>52</v>
      </c>
      <c r="F884" t="str">
        <f>IF(customer!G884=1, "Married", IF(customer!H884=1, "Single", IF(customer!F884=1, "Divorced", IF(customer!I884=1, "Together", IF(customer!J884=1, "Widowed", "Unknown")))))</f>
        <v>Together</v>
      </c>
      <c r="G884" t="str">
        <f>IF(customer!K884=1,"Basic",IF(customer!L884=1,"Graduate",IF(customer!M884=1,"Master",IF(customer!N884=1,"PhD","Unknown"))))</f>
        <v>Graduate</v>
      </c>
      <c r="H884" t="s">
        <v>17</v>
      </c>
      <c r="I884">
        <f>VLOOKUP(customer!A884,sales_update!A:N,2,FALSE)</f>
        <v>55</v>
      </c>
      <c r="J884">
        <f xml:space="preserve"> VLOOKUP(customer!A884,sales_update!A:N,3,FALSE)</f>
        <v>996</v>
      </c>
      <c r="K884">
        <f>VLOOKUP(customer!A884,sales_update!A:N,4,FALSE)</f>
        <v>65</v>
      </c>
      <c r="L884">
        <f>VLOOKUP(customer!A884,sales_update!A:N,5,FALSE)</f>
        <v>184</v>
      </c>
      <c r="M884">
        <f>VLOOKUP(customer!A884,sales_update!A:N,6,FALSE)</f>
        <v>103</v>
      </c>
      <c r="N884">
        <f>VLOOKUP(customer!A884,sales_update!A:N,7,FALSE)</f>
        <v>0</v>
      </c>
      <c r="O884">
        <f>VLOOKUP(customer!A884,sales_update!A:N,8,FALSE)</f>
        <v>238</v>
      </c>
      <c r="P884">
        <f>VLOOKUP(customer!A884,sales_update!A:N,9,FALSE)</f>
        <v>1110</v>
      </c>
      <c r="Q884">
        <f>VLOOKUP(customer!A884,sales_update!A:N,10,FALSE)</f>
        <v>6</v>
      </c>
      <c r="R884">
        <f>VLOOKUP(customer!A884,sales_update!A:N,11,FALSE)</f>
        <v>8</v>
      </c>
      <c r="S884">
        <f>VLOOKUP(customer!A884,sales_update!A:N,12,FALSE)</f>
        <v>2</v>
      </c>
      <c r="T884">
        <f>VLOOKUP(customer!A884,sales_update!A:N,13,FALSE)</f>
        <v>6</v>
      </c>
      <c r="U884">
        <f>VLOOKUP(customer!A884,sales_update!A:N,14,FALSE)</f>
        <v>7</v>
      </c>
      <c r="V884">
        <f>VLOOKUP(customer!A884,Marketing!A:I,2,FALSE)</f>
        <v>0</v>
      </c>
      <c r="W884">
        <f>VLOOKUP(customer!A884,Marketing!A:I,3,FALSE)</f>
        <v>0</v>
      </c>
      <c r="X884">
        <f>VLOOKUP(customer!A884,Marketing!A:I,4,FALSE)</f>
        <v>0</v>
      </c>
      <c r="Y884">
        <f>VLOOKUP(customer!A884,Marketing!A:I,5,FALSE)</f>
        <v>0</v>
      </c>
      <c r="Z884">
        <f>VLOOKUP(customer!A884,Marketing!A:I,6,FALSE)</f>
        <v>0</v>
      </c>
      <c r="AA884">
        <f>VLOOKUP(customer!A884,Marketing!A:I,7,FALSE)</f>
        <v>0</v>
      </c>
      <c r="AB884">
        <f>VLOOKUP(customer!A884,Marketing!A:I,8,FALSE)</f>
        <v>0</v>
      </c>
      <c r="AC884" s="1">
        <f>VLOOKUP(customer!A884,Marketing!A:I,9,FALSE)</f>
        <v>43527</v>
      </c>
    </row>
    <row r="885" spans="1:29" x14ac:dyDescent="0.3">
      <c r="A885">
        <v>3193</v>
      </c>
      <c r="B885">
        <v>158554</v>
      </c>
      <c r="C885">
        <v>1</v>
      </c>
      <c r="D885">
        <v>1</v>
      </c>
      <c r="E885">
        <v>52</v>
      </c>
      <c r="F885" t="str">
        <f>IF(customer!G885=1, "Married", IF(customer!H885=1, "Single", IF(customer!F885=1, "Divorced", IF(customer!I885=1, "Together", IF(customer!J885=1, "Widowed", "Unknown")))))</f>
        <v>Together</v>
      </c>
      <c r="G885" t="str">
        <f>IF(customer!K885=1,"Basic",IF(customer!L885=1,"Graduate",IF(customer!M885=1,"Master",IF(customer!N885=1,"PhD","Unknown"))))</f>
        <v>Graduate</v>
      </c>
      <c r="H885" t="s">
        <v>18</v>
      </c>
      <c r="I885">
        <f>VLOOKUP(customer!A885,sales_update!A:N,2,FALSE)</f>
        <v>55</v>
      </c>
      <c r="J885">
        <f xml:space="preserve"> VLOOKUP(customer!A885,sales_update!A:N,3,FALSE)</f>
        <v>996</v>
      </c>
      <c r="K885">
        <f>VLOOKUP(customer!A885,sales_update!A:N,4,FALSE)</f>
        <v>65</v>
      </c>
      <c r="L885">
        <f>VLOOKUP(customer!A885,sales_update!A:N,5,FALSE)</f>
        <v>184</v>
      </c>
      <c r="M885">
        <f>VLOOKUP(customer!A885,sales_update!A:N,6,FALSE)</f>
        <v>103</v>
      </c>
      <c r="N885">
        <f>VLOOKUP(customer!A885,sales_update!A:N,7,FALSE)</f>
        <v>0</v>
      </c>
      <c r="O885">
        <f>VLOOKUP(customer!A885,sales_update!A:N,8,FALSE)</f>
        <v>238</v>
      </c>
      <c r="P885">
        <f>VLOOKUP(customer!A885,sales_update!A:N,9,FALSE)</f>
        <v>1110</v>
      </c>
      <c r="Q885">
        <f>VLOOKUP(customer!A885,sales_update!A:N,10,FALSE)</f>
        <v>6</v>
      </c>
      <c r="R885">
        <f>VLOOKUP(customer!A885,sales_update!A:N,11,FALSE)</f>
        <v>8</v>
      </c>
      <c r="S885">
        <f>VLOOKUP(customer!A885,sales_update!A:N,12,FALSE)</f>
        <v>2</v>
      </c>
      <c r="T885">
        <f>VLOOKUP(customer!A885,sales_update!A:N,13,FALSE)</f>
        <v>6</v>
      </c>
      <c r="U885">
        <f>VLOOKUP(customer!A885,sales_update!A:N,14,FALSE)</f>
        <v>7</v>
      </c>
      <c r="V885">
        <f>VLOOKUP(customer!A885,Marketing!A:I,2,FALSE)</f>
        <v>0</v>
      </c>
      <c r="W885">
        <f>VLOOKUP(customer!A885,Marketing!A:I,3,FALSE)</f>
        <v>0</v>
      </c>
      <c r="X885">
        <f>VLOOKUP(customer!A885,Marketing!A:I,4,FALSE)</f>
        <v>0</v>
      </c>
      <c r="Y885">
        <f>VLOOKUP(customer!A885,Marketing!A:I,5,FALSE)</f>
        <v>0</v>
      </c>
      <c r="Z885">
        <f>VLOOKUP(customer!A885,Marketing!A:I,6,FALSE)</f>
        <v>0</v>
      </c>
      <c r="AA885">
        <f>VLOOKUP(customer!A885,Marketing!A:I,7,FALSE)</f>
        <v>0</v>
      </c>
      <c r="AB885">
        <f>VLOOKUP(customer!A885,Marketing!A:I,8,FALSE)</f>
        <v>0</v>
      </c>
      <c r="AC885" s="1">
        <f>VLOOKUP(customer!A885,Marketing!A:I,9,FALSE)</f>
        <v>43527</v>
      </c>
    </row>
    <row r="886" spans="1:29" x14ac:dyDescent="0.3">
      <c r="A886">
        <v>1738</v>
      </c>
      <c r="B886">
        <v>158512</v>
      </c>
      <c r="C886">
        <v>0</v>
      </c>
      <c r="D886">
        <v>1</v>
      </c>
      <c r="E886">
        <v>56</v>
      </c>
      <c r="F886" t="str">
        <f>IF(customer!G886=1, "Married", IF(customer!H886=1, "Single", IF(customer!F886=1, "Divorced", IF(customer!I886=1, "Together", IF(customer!J886=1, "Widowed", "Unknown")))))</f>
        <v>Married</v>
      </c>
      <c r="G886" t="str">
        <f>IF(customer!K886=1,"Basic",IF(customer!L886=1,"Graduate",IF(customer!M886=1,"Master",IF(customer!N886=1,"PhD","Unknown"))))</f>
        <v>Graduate</v>
      </c>
      <c r="H886" t="s">
        <v>20</v>
      </c>
      <c r="I886">
        <f>VLOOKUP(customer!A886,sales_update!A:N,2,FALSE)</f>
        <v>25</v>
      </c>
      <c r="J886">
        <f xml:space="preserve"> VLOOKUP(customer!A886,sales_update!A:N,3,FALSE)</f>
        <v>2425</v>
      </c>
      <c r="K886">
        <f>VLOOKUP(customer!A886,sales_update!A:N,4,FALSE)</f>
        <v>27</v>
      </c>
      <c r="L886">
        <f>VLOOKUP(customer!A886,sales_update!A:N,5,FALSE)</f>
        <v>274</v>
      </c>
      <c r="M886">
        <f>VLOOKUP(customer!A886,sales_update!A:N,6,FALSE)</f>
        <v>35</v>
      </c>
      <c r="N886">
        <f>VLOOKUP(customer!A886,sales_update!A:N,7,FALSE)</f>
        <v>0</v>
      </c>
      <c r="O886">
        <f>VLOOKUP(customer!A886,sales_update!A:N,8,FALSE)</f>
        <v>412</v>
      </c>
      <c r="P886">
        <f>VLOOKUP(customer!A886,sales_update!A:N,9,FALSE)</f>
        <v>2349</v>
      </c>
      <c r="Q886">
        <f>VLOOKUP(customer!A886,sales_update!A:N,10,FALSE)</f>
        <v>5</v>
      </c>
      <c r="R886">
        <f>VLOOKUP(customer!A886,sales_update!A:N,11,FALSE)</f>
        <v>3</v>
      </c>
      <c r="S886">
        <f>VLOOKUP(customer!A886,sales_update!A:N,12,FALSE)</f>
        <v>4</v>
      </c>
      <c r="T886">
        <f>VLOOKUP(customer!A886,sales_update!A:N,13,FALSE)</f>
        <v>8</v>
      </c>
      <c r="U886">
        <f>VLOOKUP(customer!A886,sales_update!A:N,14,FALSE)</f>
        <v>8</v>
      </c>
      <c r="V886">
        <f>VLOOKUP(customer!A886,Marketing!A:I,2,FALSE)</f>
        <v>0</v>
      </c>
      <c r="W886">
        <f>VLOOKUP(customer!A886,Marketing!A:I,3,FALSE)</f>
        <v>0</v>
      </c>
      <c r="X886">
        <f>VLOOKUP(customer!A886,Marketing!A:I,4,FALSE)</f>
        <v>0</v>
      </c>
      <c r="Y886">
        <f>VLOOKUP(customer!A886,Marketing!A:I,5,FALSE)</f>
        <v>0</v>
      </c>
      <c r="Z886">
        <f>VLOOKUP(customer!A886,Marketing!A:I,6,FALSE)</f>
        <v>0</v>
      </c>
      <c r="AA886">
        <f>VLOOKUP(customer!A886,Marketing!A:I,7,FALSE)</f>
        <v>0</v>
      </c>
      <c r="AB886">
        <f>VLOOKUP(customer!A886,Marketing!A:I,8,FALSE)</f>
        <v>0</v>
      </c>
      <c r="AC886" s="1">
        <f>VLOOKUP(customer!A886,Marketing!A:I,9,FALSE)</f>
        <v>43885</v>
      </c>
    </row>
    <row r="887" spans="1:29" x14ac:dyDescent="0.3">
      <c r="A887">
        <v>2622</v>
      </c>
      <c r="B887">
        <v>158494</v>
      </c>
      <c r="C887">
        <v>0</v>
      </c>
      <c r="D887">
        <v>1</v>
      </c>
      <c r="E887">
        <v>46</v>
      </c>
      <c r="F887" t="str">
        <f>IF(customer!G887=1, "Married", IF(customer!H887=1, "Single", IF(customer!F887=1, "Divorced", IF(customer!I887=1, "Together", IF(customer!J887=1, "Widowed", "Unknown")))))</f>
        <v>Married</v>
      </c>
      <c r="G887" t="str">
        <f>IF(customer!K887=1,"Basic",IF(customer!L887=1,"Graduate",IF(customer!M887=1,"Master",IF(customer!N887=1,"PhD","Unknown"))))</f>
        <v>Master</v>
      </c>
      <c r="H887" t="s">
        <v>17</v>
      </c>
      <c r="I887">
        <f>VLOOKUP(customer!A887,sales_update!A:N,2,FALSE)</f>
        <v>56</v>
      </c>
      <c r="J887">
        <f xml:space="preserve"> VLOOKUP(customer!A887,sales_update!A:N,3,FALSE)</f>
        <v>807</v>
      </c>
      <c r="K887">
        <f>VLOOKUP(customer!A887,sales_update!A:N,4,FALSE)</f>
        <v>19</v>
      </c>
      <c r="L887">
        <f>VLOOKUP(customer!A887,sales_update!A:N,5,FALSE)</f>
        <v>184</v>
      </c>
      <c r="M887">
        <f>VLOOKUP(customer!A887,sales_update!A:N,6,FALSE)</f>
        <v>11</v>
      </c>
      <c r="N887">
        <f>VLOOKUP(customer!A887,sales_update!A:N,7,FALSE)</f>
        <v>0</v>
      </c>
      <c r="O887">
        <f>VLOOKUP(customer!A887,sales_update!A:N,8,FALSE)</f>
        <v>51</v>
      </c>
      <c r="P887">
        <f>VLOOKUP(customer!A887,sales_update!A:N,9,FALSE)</f>
        <v>970</v>
      </c>
      <c r="Q887">
        <f>VLOOKUP(customer!A887,sales_update!A:N,10,FALSE)</f>
        <v>2</v>
      </c>
      <c r="R887">
        <f>VLOOKUP(customer!A887,sales_update!A:N,11,FALSE)</f>
        <v>6</v>
      </c>
      <c r="S887">
        <f>VLOOKUP(customer!A887,sales_update!A:N,12,FALSE)</f>
        <v>2</v>
      </c>
      <c r="T887">
        <f>VLOOKUP(customer!A887,sales_update!A:N,13,FALSE)</f>
        <v>6</v>
      </c>
      <c r="U887">
        <f>VLOOKUP(customer!A887,sales_update!A:N,14,FALSE)</f>
        <v>6</v>
      </c>
      <c r="V887">
        <f>VLOOKUP(customer!A887,Marketing!A:I,2,FALSE)</f>
        <v>0</v>
      </c>
      <c r="W887">
        <f>VLOOKUP(customer!A887,Marketing!A:I,3,FALSE)</f>
        <v>0</v>
      </c>
      <c r="X887">
        <f>VLOOKUP(customer!A887,Marketing!A:I,4,FALSE)</f>
        <v>0</v>
      </c>
      <c r="Y887">
        <f>VLOOKUP(customer!A887,Marketing!A:I,5,FALSE)</f>
        <v>0</v>
      </c>
      <c r="Z887">
        <f>VLOOKUP(customer!A887,Marketing!A:I,6,FALSE)</f>
        <v>0</v>
      </c>
      <c r="AA887">
        <f>VLOOKUP(customer!A887,Marketing!A:I,7,FALSE)</f>
        <v>0</v>
      </c>
      <c r="AB887">
        <f>VLOOKUP(customer!A887,Marketing!A:I,8,FALSE)</f>
        <v>0</v>
      </c>
      <c r="AC887" s="1">
        <f>VLOOKUP(customer!A887,Marketing!A:I,9,FALSE)</f>
        <v>43969</v>
      </c>
    </row>
    <row r="888" spans="1:29" x14ac:dyDescent="0.3">
      <c r="A888">
        <v>3126</v>
      </c>
      <c r="B888">
        <v>158482</v>
      </c>
      <c r="C888">
        <v>0</v>
      </c>
      <c r="D888">
        <v>1</v>
      </c>
      <c r="E888">
        <v>65</v>
      </c>
      <c r="F888" t="str">
        <f>IF(customer!G888=1, "Married", IF(customer!H888=1, "Single", IF(customer!F888=1, "Divorced", IF(customer!I888=1, "Together", IF(customer!J888=1, "Widowed", "Unknown")))))</f>
        <v>Married</v>
      </c>
      <c r="G888" t="str">
        <f>IF(customer!K888=1,"Basic",IF(customer!L888=1,"Graduate",IF(customer!M888=1,"Master",IF(customer!N888=1,"PhD","Unknown"))))</f>
        <v>PhD</v>
      </c>
      <c r="H888" t="s">
        <v>17</v>
      </c>
      <c r="I888">
        <f>VLOOKUP(customer!A888,sales_update!A:N,2,FALSE)</f>
        <v>59</v>
      </c>
      <c r="J888">
        <f xml:space="preserve"> VLOOKUP(customer!A888,sales_update!A:N,3,FALSE)</f>
        <v>1561</v>
      </c>
      <c r="K888">
        <f>VLOOKUP(customer!A888,sales_update!A:N,4,FALSE)</f>
        <v>19</v>
      </c>
      <c r="L888">
        <f>VLOOKUP(customer!A888,sales_update!A:N,5,FALSE)</f>
        <v>312</v>
      </c>
      <c r="M888">
        <f>VLOOKUP(customer!A888,sales_update!A:N,6,FALSE)</f>
        <v>51</v>
      </c>
      <c r="N888">
        <f>VLOOKUP(customer!A888,sales_update!A:N,7,FALSE)</f>
        <v>19</v>
      </c>
      <c r="O888">
        <f>VLOOKUP(customer!A888,sales_update!A:N,8,FALSE)</f>
        <v>19</v>
      </c>
      <c r="P888">
        <f>VLOOKUP(customer!A888,sales_update!A:N,9,FALSE)</f>
        <v>1943</v>
      </c>
      <c r="Q888">
        <f>VLOOKUP(customer!A888,sales_update!A:N,10,FALSE)</f>
        <v>2</v>
      </c>
      <c r="R888">
        <f>VLOOKUP(customer!A888,sales_update!A:N,11,FALSE)</f>
        <v>7</v>
      </c>
      <c r="S888">
        <f>VLOOKUP(customer!A888,sales_update!A:N,12,FALSE)</f>
        <v>4</v>
      </c>
      <c r="T888">
        <f>VLOOKUP(customer!A888,sales_update!A:N,13,FALSE)</f>
        <v>9</v>
      </c>
      <c r="U888">
        <f>VLOOKUP(customer!A888,sales_update!A:N,14,FALSE)</f>
        <v>6</v>
      </c>
      <c r="V888">
        <f>VLOOKUP(customer!A888,Marketing!A:I,2,FALSE)</f>
        <v>0</v>
      </c>
      <c r="W888">
        <f>VLOOKUP(customer!A888,Marketing!A:I,3,FALSE)</f>
        <v>1</v>
      </c>
      <c r="X888">
        <f>VLOOKUP(customer!A888,Marketing!A:I,4,FALSE)</f>
        <v>0</v>
      </c>
      <c r="Y888">
        <f>VLOOKUP(customer!A888,Marketing!A:I,5,FALSE)</f>
        <v>0</v>
      </c>
      <c r="Z888">
        <f>VLOOKUP(customer!A888,Marketing!A:I,6,FALSE)</f>
        <v>0</v>
      </c>
      <c r="AA888">
        <f>VLOOKUP(customer!A888,Marketing!A:I,7,FALSE)</f>
        <v>0</v>
      </c>
      <c r="AB888">
        <f>VLOOKUP(customer!A888,Marketing!A:I,8,FALSE)</f>
        <v>0</v>
      </c>
      <c r="AC888" s="1">
        <f>VLOOKUP(customer!A888,Marketing!A:I,9,FALSE)</f>
        <v>44059</v>
      </c>
    </row>
    <row r="889" spans="1:29" x14ac:dyDescent="0.3">
      <c r="A889">
        <v>3210</v>
      </c>
      <c r="B889">
        <v>158424</v>
      </c>
      <c r="C889">
        <v>0</v>
      </c>
      <c r="D889">
        <v>1</v>
      </c>
      <c r="E889">
        <v>58</v>
      </c>
      <c r="F889" t="str">
        <f>IF(customer!G889=1, "Married", IF(customer!H889=1, "Single", IF(customer!F889=1, "Divorced", IF(customer!I889=1, "Together", IF(customer!J889=1, "Widowed", "Unknown")))))</f>
        <v>Single</v>
      </c>
      <c r="G889" t="str">
        <f>IF(customer!K889=1,"Basic",IF(customer!L889=1,"Graduate",IF(customer!M889=1,"Master",IF(customer!N889=1,"PhD","Unknown"))))</f>
        <v>Graduate</v>
      </c>
      <c r="H889" t="s">
        <v>17</v>
      </c>
      <c r="I889">
        <f>VLOOKUP(customer!A889,sales_update!A:N,2,FALSE)</f>
        <v>39</v>
      </c>
      <c r="J889">
        <f xml:space="preserve"> VLOOKUP(customer!A889,sales_update!A:N,3,FALSE)</f>
        <v>-621</v>
      </c>
      <c r="K889">
        <f>VLOOKUP(customer!A889,sales_update!A:N,4,FALSE)</f>
        <v>19</v>
      </c>
      <c r="L889">
        <f>VLOOKUP(customer!A889,sales_update!A:N,5,FALSE)</f>
        <v>371</v>
      </c>
      <c r="M889">
        <f>VLOOKUP(customer!A889,sales_update!A:N,6,FALSE)</f>
        <v>11</v>
      </c>
      <c r="N889">
        <f>VLOOKUP(customer!A889,sales_update!A:N,7,FALSE)</f>
        <v>0</v>
      </c>
      <c r="O889">
        <f>VLOOKUP(customer!A889,sales_update!A:N,8,FALSE)</f>
        <v>247</v>
      </c>
      <c r="P889">
        <f>VLOOKUP(customer!A889,sales_update!A:N,9,FALSE)</f>
        <v>776</v>
      </c>
      <c r="Q889">
        <f>VLOOKUP(customer!A889,sales_update!A:N,10,FALSE)</f>
        <v>5</v>
      </c>
      <c r="R889">
        <f>VLOOKUP(customer!A889,sales_update!A:N,11,FALSE)</f>
        <v>4</v>
      </c>
      <c r="S889">
        <f>VLOOKUP(customer!A889,sales_update!A:N,12,FALSE)</f>
        <v>2</v>
      </c>
      <c r="T889">
        <f>VLOOKUP(customer!A889,sales_update!A:N,13,FALSE)</f>
        <v>8</v>
      </c>
      <c r="U889">
        <f>VLOOKUP(customer!A889,sales_update!A:N,14,FALSE)</f>
        <v>5</v>
      </c>
      <c r="V889">
        <f>VLOOKUP(customer!A889,Marketing!A:I,2,FALSE)</f>
        <v>0</v>
      </c>
      <c r="W889">
        <f>VLOOKUP(customer!A889,Marketing!A:I,3,FALSE)</f>
        <v>0</v>
      </c>
      <c r="X889">
        <f>VLOOKUP(customer!A889,Marketing!A:I,4,FALSE)</f>
        <v>0</v>
      </c>
      <c r="Y889">
        <f>VLOOKUP(customer!A889,Marketing!A:I,5,FALSE)</f>
        <v>0</v>
      </c>
      <c r="Z889">
        <f>VLOOKUP(customer!A889,Marketing!A:I,6,FALSE)</f>
        <v>0</v>
      </c>
      <c r="AA889">
        <f>VLOOKUP(customer!A889,Marketing!A:I,7,FALSE)</f>
        <v>0</v>
      </c>
      <c r="AB889">
        <f>VLOOKUP(customer!A889,Marketing!A:I,8,FALSE)</f>
        <v>0</v>
      </c>
      <c r="AC889" s="1">
        <f>VLOOKUP(customer!A889,Marketing!A:I,9,FALSE)</f>
        <v>43685</v>
      </c>
    </row>
    <row r="890" spans="1:29" x14ac:dyDescent="0.3">
      <c r="A890">
        <v>2173</v>
      </c>
      <c r="B890">
        <v>158401</v>
      </c>
      <c r="C890">
        <v>0</v>
      </c>
      <c r="D890">
        <v>1</v>
      </c>
      <c r="E890">
        <v>60</v>
      </c>
      <c r="F890" t="str">
        <f>IF(customer!G890=1, "Married", IF(customer!H890=1, "Single", IF(customer!F890=1, "Divorced", IF(customer!I890=1, "Together", IF(customer!J890=1, "Widowed", "Unknown")))))</f>
        <v>Divorced</v>
      </c>
      <c r="G890" t="str">
        <f>IF(customer!K890=1,"Basic",IF(customer!L890=1,"Graduate",IF(customer!M890=1,"Master",IF(customer!N890=1,"PhD","Unknown"))))</f>
        <v>Graduate</v>
      </c>
      <c r="H890" t="s">
        <v>18</v>
      </c>
      <c r="I890">
        <f>VLOOKUP(customer!A890,sales_update!A:N,2,FALSE)</f>
        <v>55</v>
      </c>
      <c r="J890">
        <f xml:space="preserve"> VLOOKUP(customer!A890,sales_update!A:N,3,FALSE)</f>
        <v>27</v>
      </c>
      <c r="K890">
        <f>VLOOKUP(customer!A890,sales_update!A:N,4,FALSE)</f>
        <v>0</v>
      </c>
      <c r="L890">
        <f>VLOOKUP(customer!A890,sales_update!A:N,5,FALSE)</f>
        <v>30</v>
      </c>
      <c r="M890">
        <f>VLOOKUP(customer!A890,sales_update!A:N,6,FALSE)</f>
        <v>46</v>
      </c>
      <c r="N890">
        <f>VLOOKUP(customer!A890,sales_update!A:N,7,FALSE)</f>
        <v>79</v>
      </c>
      <c r="O890">
        <f>VLOOKUP(customer!A890,sales_update!A:N,8,FALSE)</f>
        <v>79</v>
      </c>
      <c r="P890">
        <f>VLOOKUP(customer!A890,sales_update!A:N,9,FALSE)</f>
        <v>103</v>
      </c>
      <c r="Q890">
        <f>VLOOKUP(customer!A890,sales_update!A:N,10,FALSE)</f>
        <v>1</v>
      </c>
      <c r="R890">
        <f>VLOOKUP(customer!A890,sales_update!A:N,11,FALSE)</f>
        <v>1</v>
      </c>
      <c r="S890">
        <f>VLOOKUP(customer!A890,sales_update!A:N,12,FALSE)</f>
        <v>2</v>
      </c>
      <c r="T890">
        <f>VLOOKUP(customer!A890,sales_update!A:N,13,FALSE)</f>
        <v>2</v>
      </c>
      <c r="U890">
        <f>VLOOKUP(customer!A890,sales_update!A:N,14,FALSE)</f>
        <v>4</v>
      </c>
      <c r="V890">
        <f>VLOOKUP(customer!A890,Marketing!A:I,2,FALSE)</f>
        <v>0</v>
      </c>
      <c r="W890">
        <f>VLOOKUP(customer!A890,Marketing!A:I,3,FALSE)</f>
        <v>0</v>
      </c>
      <c r="X890">
        <f>VLOOKUP(customer!A890,Marketing!A:I,4,FALSE)</f>
        <v>0</v>
      </c>
      <c r="Y890">
        <f>VLOOKUP(customer!A890,Marketing!A:I,5,FALSE)</f>
        <v>0</v>
      </c>
      <c r="Z890">
        <f>VLOOKUP(customer!A890,Marketing!A:I,6,FALSE)</f>
        <v>0</v>
      </c>
      <c r="AA890">
        <f>VLOOKUP(customer!A890,Marketing!A:I,7,FALSE)</f>
        <v>0</v>
      </c>
      <c r="AB890">
        <f>VLOOKUP(customer!A890,Marketing!A:I,8,FALSE)</f>
        <v>0</v>
      </c>
      <c r="AC890" s="1">
        <f>VLOOKUP(customer!A890,Marketing!A:I,9,FALSE)</f>
        <v>44098</v>
      </c>
    </row>
    <row r="891" spans="1:29" x14ac:dyDescent="0.3">
      <c r="A891">
        <v>1694</v>
      </c>
      <c r="B891">
        <v>158398</v>
      </c>
      <c r="C891">
        <v>0</v>
      </c>
      <c r="D891">
        <v>0</v>
      </c>
      <c r="E891">
        <v>67</v>
      </c>
      <c r="F891" t="str">
        <f>IF(customer!G891=1, "Married", IF(customer!H891=1, "Single", IF(customer!F891=1, "Divorced", IF(customer!I891=1, "Together", IF(customer!J891=1, "Widowed", "Unknown")))))</f>
        <v>Together</v>
      </c>
      <c r="G891" t="str">
        <f>IF(customer!K891=1,"Basic",IF(customer!L891=1,"Graduate",IF(customer!M891=1,"Master",IF(customer!N891=1,"PhD","Unknown"))))</f>
        <v>Graduate</v>
      </c>
      <c r="H891" t="s">
        <v>19</v>
      </c>
      <c r="I891">
        <f>VLOOKUP(customer!A891,sales_update!A:N,2,FALSE)</f>
        <v>44</v>
      </c>
      <c r="J891">
        <f xml:space="preserve"> VLOOKUP(customer!A891,sales_update!A:N,3,FALSE)</f>
        <v>811</v>
      </c>
      <c r="K891">
        <f>VLOOKUP(customer!A891,sales_update!A:N,4,FALSE)</f>
        <v>14</v>
      </c>
      <c r="L891">
        <f>VLOOKUP(customer!A891,sales_update!A:N,5,FALSE)</f>
        <v>545</v>
      </c>
      <c r="M891">
        <f>VLOOKUP(customer!A891,sales_update!A:N,6,FALSE)</f>
        <v>57</v>
      </c>
      <c r="N891">
        <f>VLOOKUP(customer!A891,sales_update!A:N,7,FALSE)</f>
        <v>57</v>
      </c>
      <c r="O891">
        <f>VLOOKUP(customer!A891,sales_update!A:N,8,FALSE)</f>
        <v>133</v>
      </c>
      <c r="P891">
        <f>VLOOKUP(customer!A891,sales_update!A:N,9,FALSE)</f>
        <v>1351</v>
      </c>
      <c r="Q891">
        <f>VLOOKUP(customer!A891,sales_update!A:N,10,FALSE)</f>
        <v>3</v>
      </c>
      <c r="R891">
        <f>VLOOKUP(customer!A891,sales_update!A:N,11,FALSE)</f>
        <v>5</v>
      </c>
      <c r="S891">
        <f>VLOOKUP(customer!A891,sales_update!A:N,12,FALSE)</f>
        <v>4</v>
      </c>
      <c r="T891">
        <f>VLOOKUP(customer!A891,sales_update!A:N,13,FALSE)</f>
        <v>8</v>
      </c>
      <c r="U891">
        <f>VLOOKUP(customer!A891,sales_update!A:N,14,FALSE)</f>
        <v>4</v>
      </c>
      <c r="V891">
        <f>VLOOKUP(customer!A891,Marketing!A:I,2,FALSE)</f>
        <v>0</v>
      </c>
      <c r="W891">
        <f>VLOOKUP(customer!A891,Marketing!A:I,3,FALSE)</f>
        <v>0</v>
      </c>
      <c r="X891">
        <f>VLOOKUP(customer!A891,Marketing!A:I,4,FALSE)</f>
        <v>0</v>
      </c>
      <c r="Y891">
        <f>VLOOKUP(customer!A891,Marketing!A:I,5,FALSE)</f>
        <v>0</v>
      </c>
      <c r="Z891">
        <f>VLOOKUP(customer!A891,Marketing!A:I,6,FALSE)</f>
        <v>0</v>
      </c>
      <c r="AA891">
        <f>VLOOKUP(customer!A891,Marketing!A:I,7,FALSE)</f>
        <v>0</v>
      </c>
      <c r="AB891">
        <f>VLOOKUP(customer!A891,Marketing!A:I,8,FALSE)</f>
        <v>0</v>
      </c>
      <c r="AC891" s="1">
        <f>VLOOKUP(customer!A891,Marketing!A:I,9,FALSE)</f>
        <v>43757</v>
      </c>
    </row>
    <row r="892" spans="1:29" x14ac:dyDescent="0.3">
      <c r="A892">
        <v>2663</v>
      </c>
      <c r="B892">
        <v>158350</v>
      </c>
      <c r="C892">
        <v>0</v>
      </c>
      <c r="D892">
        <v>1</v>
      </c>
      <c r="E892">
        <v>49</v>
      </c>
      <c r="F892" t="str">
        <f>IF(customer!G892=1, "Married", IF(customer!H892=1, "Single", IF(customer!F892=1, "Divorced", IF(customer!I892=1, "Together", IF(customer!J892=1, "Widowed", "Unknown")))))</f>
        <v>Single</v>
      </c>
      <c r="G892" t="str">
        <f>IF(customer!K892=1,"Basic",IF(customer!L892=1,"Graduate",IF(customer!M892=1,"Master",IF(customer!N892=1,"PhD","Unknown"))))</f>
        <v>Graduate</v>
      </c>
      <c r="H892" t="s">
        <v>15</v>
      </c>
      <c r="I892">
        <f>VLOOKUP(customer!A892,sales_update!A:N,2,FALSE)</f>
        <v>5</v>
      </c>
      <c r="J892">
        <f xml:space="preserve"> VLOOKUP(customer!A892,sales_update!A:N,3,FALSE)</f>
        <v>1338</v>
      </c>
      <c r="K892">
        <f>VLOOKUP(customer!A892,sales_update!A:N,4,FALSE)</f>
        <v>71</v>
      </c>
      <c r="L892">
        <f>VLOOKUP(customer!A892,sales_update!A:N,5,FALSE)</f>
        <v>559</v>
      </c>
      <c r="M892">
        <f>VLOOKUP(customer!A892,sales_update!A:N,6,FALSE)</f>
        <v>315</v>
      </c>
      <c r="N892">
        <f>VLOOKUP(customer!A892,sales_update!A:N,7,FALSE)</f>
        <v>217</v>
      </c>
      <c r="O892">
        <f>VLOOKUP(customer!A892,sales_update!A:N,8,FALSE)</f>
        <v>217</v>
      </c>
      <c r="P892">
        <f>VLOOKUP(customer!A892,sales_update!A:N,9,FALSE)</f>
        <v>2282</v>
      </c>
      <c r="Q892">
        <f>VLOOKUP(customer!A892,sales_update!A:N,10,FALSE)</f>
        <v>4</v>
      </c>
      <c r="R892">
        <f>VLOOKUP(customer!A892,sales_update!A:N,11,FALSE)</f>
        <v>8</v>
      </c>
      <c r="S892">
        <f>VLOOKUP(customer!A892,sales_update!A:N,12,FALSE)</f>
        <v>3</v>
      </c>
      <c r="T892">
        <f>VLOOKUP(customer!A892,sales_update!A:N,13,FALSE)</f>
        <v>12</v>
      </c>
      <c r="U892">
        <f>VLOOKUP(customer!A892,sales_update!A:N,14,FALSE)</f>
        <v>6</v>
      </c>
      <c r="V892">
        <f>VLOOKUP(customer!A892,Marketing!A:I,2,FALSE)</f>
        <v>0</v>
      </c>
      <c r="W892">
        <f>VLOOKUP(customer!A892,Marketing!A:I,3,FALSE)</f>
        <v>0</v>
      </c>
      <c r="X892">
        <f>VLOOKUP(customer!A892,Marketing!A:I,4,FALSE)</f>
        <v>0</v>
      </c>
      <c r="Y892">
        <f>VLOOKUP(customer!A892,Marketing!A:I,5,FALSE)</f>
        <v>0</v>
      </c>
      <c r="Z892">
        <f>VLOOKUP(customer!A892,Marketing!A:I,6,FALSE)</f>
        <v>0</v>
      </c>
      <c r="AA892">
        <f>VLOOKUP(customer!A892,Marketing!A:I,7,FALSE)</f>
        <v>0</v>
      </c>
      <c r="AB892">
        <f>VLOOKUP(customer!A892,Marketing!A:I,8,FALSE)</f>
        <v>0</v>
      </c>
      <c r="AC892" s="1">
        <f>VLOOKUP(customer!A892,Marketing!A:I,9,FALSE)</f>
        <v>43627</v>
      </c>
    </row>
    <row r="893" spans="1:29" x14ac:dyDescent="0.3">
      <c r="A893">
        <v>1644</v>
      </c>
      <c r="B893">
        <v>158330</v>
      </c>
      <c r="C893">
        <v>0</v>
      </c>
      <c r="D893">
        <v>1</v>
      </c>
      <c r="E893">
        <v>45</v>
      </c>
      <c r="F893" t="str">
        <f>IF(customer!G893=1, "Married", IF(customer!H893=1, "Single", IF(customer!F893=1, "Divorced", IF(customer!I893=1, "Together", IF(customer!J893=1, "Widowed", "Unknown")))))</f>
        <v>Widowed</v>
      </c>
      <c r="G893" t="str">
        <f>IF(customer!K893=1,"Basic",IF(customer!L893=1,"Graduate",IF(customer!M893=1,"Master",IF(customer!N893=1,"PhD","Unknown"))))</f>
        <v>Graduate</v>
      </c>
      <c r="H893" t="s">
        <v>17</v>
      </c>
      <c r="I893">
        <f>VLOOKUP(customer!A893,sales_update!A:N,2,FALSE)</f>
        <v>87</v>
      </c>
      <c r="J893">
        <f xml:space="preserve"> VLOOKUP(customer!A893,sales_update!A:N,3,FALSE)</f>
        <v>1208</v>
      </c>
      <c r="K893">
        <f>VLOOKUP(customer!A893,sales_update!A:N,4,FALSE)</f>
        <v>144</v>
      </c>
      <c r="L893">
        <f>VLOOKUP(customer!A893,sales_update!A:N,5,FALSE)</f>
        <v>578</v>
      </c>
      <c r="M893">
        <f>VLOOKUP(customer!A893,sales_update!A:N,6,FALSE)</f>
        <v>282</v>
      </c>
      <c r="N893">
        <f>VLOOKUP(customer!A893,sales_update!A:N,7,FALSE)</f>
        <v>266</v>
      </c>
      <c r="O893">
        <f>VLOOKUP(customer!A893,sales_update!A:N,8,FALSE)</f>
        <v>410</v>
      </c>
      <c r="P893">
        <f>VLOOKUP(customer!A893,sales_update!A:N,9,FALSE)</f>
        <v>2068</v>
      </c>
      <c r="Q893">
        <f>VLOOKUP(customer!A893,sales_update!A:N,10,FALSE)</f>
        <v>1</v>
      </c>
      <c r="R893">
        <f>VLOOKUP(customer!A893,sales_update!A:N,11,FALSE)</f>
        <v>6</v>
      </c>
      <c r="S893">
        <f>VLOOKUP(customer!A893,sales_update!A:N,12,FALSE)</f>
        <v>4</v>
      </c>
      <c r="T893">
        <f>VLOOKUP(customer!A893,sales_update!A:N,13,FALSE)</f>
        <v>13</v>
      </c>
      <c r="U893">
        <f>VLOOKUP(customer!A893,sales_update!A:N,14,FALSE)</f>
        <v>4</v>
      </c>
      <c r="V893">
        <f>VLOOKUP(customer!A893,Marketing!A:I,2,FALSE)</f>
        <v>0</v>
      </c>
      <c r="W893">
        <f>VLOOKUP(customer!A893,Marketing!A:I,3,FALSE)</f>
        <v>0</v>
      </c>
      <c r="X893">
        <f>VLOOKUP(customer!A893,Marketing!A:I,4,FALSE)</f>
        <v>0</v>
      </c>
      <c r="Y893">
        <f>VLOOKUP(customer!A893,Marketing!A:I,5,FALSE)</f>
        <v>0</v>
      </c>
      <c r="Z893">
        <f>VLOOKUP(customer!A893,Marketing!A:I,6,FALSE)</f>
        <v>0</v>
      </c>
      <c r="AA893">
        <f>VLOOKUP(customer!A893,Marketing!A:I,7,FALSE)</f>
        <v>0</v>
      </c>
      <c r="AB893">
        <f>VLOOKUP(customer!A893,Marketing!A:I,8,FALSE)</f>
        <v>0</v>
      </c>
      <c r="AC893" s="1">
        <f>VLOOKUP(customer!A893,Marketing!A:I,9,FALSE)</f>
        <v>43982</v>
      </c>
    </row>
    <row r="894" spans="1:29" x14ac:dyDescent="0.3">
      <c r="A894">
        <v>1733</v>
      </c>
      <c r="B894">
        <v>158330</v>
      </c>
      <c r="C894">
        <v>0</v>
      </c>
      <c r="D894">
        <v>1</v>
      </c>
      <c r="E894">
        <v>45</v>
      </c>
      <c r="F894" t="str">
        <f>IF(customer!G894=1, "Married", IF(customer!H894=1, "Single", IF(customer!F894=1, "Divorced", IF(customer!I894=1, "Together", IF(customer!J894=1, "Widowed", "Unknown")))))</f>
        <v>Widowed</v>
      </c>
      <c r="G894" t="str">
        <f>IF(customer!K894=1,"Basic",IF(customer!L894=1,"Graduate",IF(customer!M894=1,"Master",IF(customer!N894=1,"PhD","Unknown"))))</f>
        <v>Graduate</v>
      </c>
      <c r="H894" t="s">
        <v>15</v>
      </c>
      <c r="I894">
        <f>VLOOKUP(customer!A894,sales_update!A:N,2,FALSE)</f>
        <v>87</v>
      </c>
      <c r="J894">
        <f xml:space="preserve"> VLOOKUP(customer!A894,sales_update!A:N,3,FALSE)</f>
        <v>1208</v>
      </c>
      <c r="K894">
        <f>VLOOKUP(customer!A894,sales_update!A:N,4,FALSE)</f>
        <v>144</v>
      </c>
      <c r="L894">
        <f>VLOOKUP(customer!A894,sales_update!A:N,5,FALSE)</f>
        <v>578</v>
      </c>
      <c r="M894">
        <f>VLOOKUP(customer!A894,sales_update!A:N,6,FALSE)</f>
        <v>282</v>
      </c>
      <c r="N894">
        <f>VLOOKUP(customer!A894,sales_update!A:N,7,FALSE)</f>
        <v>266</v>
      </c>
      <c r="O894">
        <f>VLOOKUP(customer!A894,sales_update!A:N,8,FALSE)</f>
        <v>410</v>
      </c>
      <c r="P894">
        <f>VLOOKUP(customer!A894,sales_update!A:N,9,FALSE)</f>
        <v>2068</v>
      </c>
      <c r="Q894">
        <f>VLOOKUP(customer!A894,sales_update!A:N,10,FALSE)</f>
        <v>1</v>
      </c>
      <c r="R894">
        <f>VLOOKUP(customer!A894,sales_update!A:N,11,FALSE)</f>
        <v>6</v>
      </c>
      <c r="S894">
        <f>VLOOKUP(customer!A894,sales_update!A:N,12,FALSE)</f>
        <v>4</v>
      </c>
      <c r="T894">
        <f>VLOOKUP(customer!A894,sales_update!A:N,13,FALSE)</f>
        <v>13</v>
      </c>
      <c r="U894">
        <f>VLOOKUP(customer!A894,sales_update!A:N,14,FALSE)</f>
        <v>4</v>
      </c>
      <c r="V894">
        <f>VLOOKUP(customer!A894,Marketing!A:I,2,FALSE)</f>
        <v>0</v>
      </c>
      <c r="W894">
        <f>VLOOKUP(customer!A894,Marketing!A:I,3,FALSE)</f>
        <v>0</v>
      </c>
      <c r="X894">
        <f>VLOOKUP(customer!A894,Marketing!A:I,4,FALSE)</f>
        <v>0</v>
      </c>
      <c r="Y894">
        <f>VLOOKUP(customer!A894,Marketing!A:I,5,FALSE)</f>
        <v>0</v>
      </c>
      <c r="Z894">
        <f>VLOOKUP(customer!A894,Marketing!A:I,6,FALSE)</f>
        <v>0</v>
      </c>
      <c r="AA894">
        <f>VLOOKUP(customer!A894,Marketing!A:I,7,FALSE)</f>
        <v>0</v>
      </c>
      <c r="AB894">
        <f>VLOOKUP(customer!A894,Marketing!A:I,8,FALSE)</f>
        <v>0</v>
      </c>
      <c r="AC894" s="1">
        <f>VLOOKUP(customer!A894,Marketing!A:I,9,FALSE)</f>
        <v>43982</v>
      </c>
    </row>
    <row r="895" spans="1:29" x14ac:dyDescent="0.3">
      <c r="A895">
        <v>1477</v>
      </c>
      <c r="B895">
        <v>158308</v>
      </c>
      <c r="C895">
        <v>0</v>
      </c>
      <c r="D895">
        <v>1</v>
      </c>
      <c r="E895">
        <v>56</v>
      </c>
      <c r="F895" t="str">
        <f>IF(customer!G895=1, "Married", IF(customer!H895=1, "Single", IF(customer!F895=1, "Divorced", IF(customer!I895=1, "Together", IF(customer!J895=1, "Widowed", "Unknown")))))</f>
        <v>Single</v>
      </c>
      <c r="G895" t="str">
        <f>IF(customer!K895=1,"Basic",IF(customer!L895=1,"Graduate",IF(customer!M895=1,"Master",IF(customer!N895=1,"PhD","Unknown"))))</f>
        <v>Master</v>
      </c>
      <c r="H895" t="s">
        <v>18</v>
      </c>
      <c r="I895">
        <f>VLOOKUP(customer!A895,sales_update!A:N,2,FALSE)</f>
        <v>77</v>
      </c>
      <c r="J895">
        <f xml:space="preserve"> VLOOKUP(customer!A895,sales_update!A:N,3,FALSE)</f>
        <v>1876</v>
      </c>
      <c r="K895">
        <f>VLOOKUP(customer!A895,sales_update!A:N,4,FALSE)</f>
        <v>0</v>
      </c>
      <c r="L895">
        <f>VLOOKUP(customer!A895,sales_update!A:N,5,FALSE)</f>
        <v>187</v>
      </c>
      <c r="M895">
        <f>VLOOKUP(customer!A895,sales_update!A:N,6,FALSE)</f>
        <v>27</v>
      </c>
      <c r="N895">
        <f>VLOOKUP(customer!A895,sales_update!A:N,7,FALSE)</f>
        <v>0</v>
      </c>
      <c r="O895">
        <f>VLOOKUP(customer!A895,sales_update!A:N,8,FALSE)</f>
        <v>353</v>
      </c>
      <c r="P895">
        <f>VLOOKUP(customer!A895,sales_update!A:N,9,FALSE)</f>
        <v>1738</v>
      </c>
      <c r="Q895">
        <f>VLOOKUP(customer!A895,sales_update!A:N,10,FALSE)</f>
        <v>4</v>
      </c>
      <c r="R895">
        <f>VLOOKUP(customer!A895,sales_update!A:N,11,FALSE)</f>
        <v>2</v>
      </c>
      <c r="S895">
        <f>VLOOKUP(customer!A895,sales_update!A:N,12,FALSE)</f>
        <v>6</v>
      </c>
      <c r="T895">
        <f>VLOOKUP(customer!A895,sales_update!A:N,13,FALSE)</f>
        <v>3</v>
      </c>
      <c r="U895">
        <f>VLOOKUP(customer!A895,sales_update!A:N,14,FALSE)</f>
        <v>8</v>
      </c>
      <c r="V895">
        <f>VLOOKUP(customer!A895,Marketing!A:I,2,FALSE)</f>
        <v>0</v>
      </c>
      <c r="W895">
        <f>VLOOKUP(customer!A895,Marketing!A:I,3,FALSE)</f>
        <v>0</v>
      </c>
      <c r="X895">
        <f>VLOOKUP(customer!A895,Marketing!A:I,4,FALSE)</f>
        <v>0</v>
      </c>
      <c r="Y895">
        <f>VLOOKUP(customer!A895,Marketing!A:I,5,FALSE)</f>
        <v>0</v>
      </c>
      <c r="Z895">
        <f>VLOOKUP(customer!A895,Marketing!A:I,6,FALSE)</f>
        <v>0</v>
      </c>
      <c r="AA895">
        <f>VLOOKUP(customer!A895,Marketing!A:I,7,FALSE)</f>
        <v>0</v>
      </c>
      <c r="AB895">
        <f>VLOOKUP(customer!A895,Marketing!A:I,8,FALSE)</f>
        <v>0</v>
      </c>
      <c r="AC895" s="1">
        <f>VLOOKUP(customer!A895,Marketing!A:I,9,FALSE)</f>
        <v>43635</v>
      </c>
    </row>
    <row r="896" spans="1:29" x14ac:dyDescent="0.3">
      <c r="A896">
        <v>1005</v>
      </c>
      <c r="B896">
        <v>158293</v>
      </c>
      <c r="C896">
        <v>1</v>
      </c>
      <c r="D896">
        <v>0</v>
      </c>
      <c r="E896">
        <v>39</v>
      </c>
      <c r="F896" t="str">
        <f>IF(customer!G896=1, "Married", IF(customer!H896=1, "Single", IF(customer!F896=1, "Divorced", IF(customer!I896=1, "Together", IF(customer!J896=1, "Widowed", "Unknown")))))</f>
        <v>Married</v>
      </c>
      <c r="G896" t="str">
        <f>IF(customer!K896=1,"Basic",IF(customer!L896=1,"Graduate",IF(customer!M896=1,"Master",IF(customer!N896=1,"PhD","Unknown"))))</f>
        <v>PhD</v>
      </c>
      <c r="H896" t="s">
        <v>16</v>
      </c>
      <c r="I896">
        <f>VLOOKUP(customer!A896,sales_update!A:N,2,FALSE)</f>
        <v>94</v>
      </c>
      <c r="J896">
        <f xml:space="preserve"> VLOOKUP(customer!A896,sales_update!A:N,3,FALSE)</f>
        <v>470</v>
      </c>
      <c r="K896">
        <f>VLOOKUP(customer!A896,sales_update!A:N,4,FALSE)</f>
        <v>117</v>
      </c>
      <c r="L896">
        <f>VLOOKUP(customer!A896,sales_update!A:N,5,FALSE)</f>
        <v>320</v>
      </c>
      <c r="M896">
        <f>VLOOKUP(customer!A896,sales_update!A:N,6,FALSE)</f>
        <v>125</v>
      </c>
      <c r="N896">
        <f>VLOOKUP(customer!A896,sales_update!A:N,7,FALSE)</f>
        <v>73</v>
      </c>
      <c r="O896">
        <f>VLOOKUP(customer!A896,sales_update!A:N,8,FALSE)</f>
        <v>41</v>
      </c>
      <c r="P896">
        <f>VLOOKUP(customer!A896,sales_update!A:N,9,FALSE)</f>
        <v>1064</v>
      </c>
      <c r="Q896">
        <f>VLOOKUP(customer!A896,sales_update!A:N,10,FALSE)</f>
        <v>5</v>
      </c>
      <c r="R896">
        <f>VLOOKUP(customer!A896,sales_update!A:N,11,FALSE)</f>
        <v>5</v>
      </c>
      <c r="S896">
        <f>VLOOKUP(customer!A896,sales_update!A:N,12,FALSE)</f>
        <v>3</v>
      </c>
      <c r="T896">
        <f>VLOOKUP(customer!A896,sales_update!A:N,13,FALSE)</f>
        <v>6</v>
      </c>
      <c r="U896">
        <f>VLOOKUP(customer!A896,sales_update!A:N,14,FALSE)</f>
        <v>5</v>
      </c>
      <c r="V896">
        <f>VLOOKUP(customer!A896,Marketing!A:I,2,FALSE)</f>
        <v>0</v>
      </c>
      <c r="W896">
        <f>VLOOKUP(customer!A896,Marketing!A:I,3,FALSE)</f>
        <v>0</v>
      </c>
      <c r="X896">
        <f>VLOOKUP(customer!A896,Marketing!A:I,4,FALSE)</f>
        <v>0</v>
      </c>
      <c r="Y896">
        <f>VLOOKUP(customer!A896,Marketing!A:I,5,FALSE)</f>
        <v>0</v>
      </c>
      <c r="Z896">
        <f>VLOOKUP(customer!A896,Marketing!A:I,6,FALSE)</f>
        <v>0</v>
      </c>
      <c r="AA896">
        <f>VLOOKUP(customer!A896,Marketing!A:I,7,FALSE)</f>
        <v>0</v>
      </c>
      <c r="AB896">
        <f>VLOOKUP(customer!A896,Marketing!A:I,8,FALSE)</f>
        <v>0</v>
      </c>
      <c r="AC896" s="1">
        <f>VLOOKUP(customer!A896,Marketing!A:I,9,FALSE)</f>
        <v>44007</v>
      </c>
    </row>
    <row r="897" spans="1:29" x14ac:dyDescent="0.3">
      <c r="A897">
        <v>3079</v>
      </c>
      <c r="B897">
        <v>158275</v>
      </c>
      <c r="C897">
        <v>1</v>
      </c>
      <c r="D897">
        <v>1</v>
      </c>
      <c r="E897">
        <v>65</v>
      </c>
      <c r="F897" t="str">
        <f>IF(customer!G897=1, "Married", IF(customer!H897=1, "Single", IF(customer!F897=1, "Divorced", IF(customer!I897=1, "Together", IF(customer!J897=1, "Widowed", "Unknown")))))</f>
        <v>Widowed</v>
      </c>
      <c r="G897" t="str">
        <f>IF(customer!K897=1,"Basic",IF(customer!L897=1,"Graduate",IF(customer!M897=1,"Master",IF(customer!N897=1,"PhD","Unknown"))))</f>
        <v>Graduate</v>
      </c>
      <c r="H897" t="s">
        <v>18</v>
      </c>
      <c r="I897">
        <f>VLOOKUP(customer!A897,sales_update!A:N,2,FALSE)</f>
        <v>48</v>
      </c>
      <c r="J897">
        <f xml:space="preserve"> VLOOKUP(customer!A897,sales_update!A:N,3,FALSE)</f>
        <v>513</v>
      </c>
      <c r="K897">
        <f>VLOOKUP(customer!A897,sales_update!A:N,4,FALSE)</f>
        <v>27</v>
      </c>
      <c r="L897">
        <f>VLOOKUP(customer!A897,sales_update!A:N,5,FALSE)</f>
        <v>687</v>
      </c>
      <c r="M897">
        <f>VLOOKUP(customer!A897,sales_update!A:N,6,FALSE)</f>
        <v>152</v>
      </c>
      <c r="N897">
        <f>VLOOKUP(customer!A897,sales_update!A:N,7,FALSE)</f>
        <v>117</v>
      </c>
      <c r="O897">
        <f>VLOOKUP(customer!A897,sales_update!A:N,8,FALSE)</f>
        <v>174</v>
      </c>
      <c r="P897">
        <f>VLOOKUP(customer!A897,sales_update!A:N,9,FALSE)</f>
        <v>1323</v>
      </c>
      <c r="Q897">
        <f>VLOOKUP(customer!A897,sales_update!A:N,10,FALSE)</f>
        <v>6</v>
      </c>
      <c r="R897">
        <f>VLOOKUP(customer!A897,sales_update!A:N,11,FALSE)</f>
        <v>8</v>
      </c>
      <c r="S897">
        <f>VLOOKUP(customer!A897,sales_update!A:N,12,FALSE)</f>
        <v>2</v>
      </c>
      <c r="T897">
        <f>VLOOKUP(customer!A897,sales_update!A:N,13,FALSE)</f>
        <v>7</v>
      </c>
      <c r="U897">
        <f>VLOOKUP(customer!A897,sales_update!A:N,14,FALSE)</f>
        <v>7</v>
      </c>
      <c r="V897">
        <f>VLOOKUP(customer!A897,Marketing!A:I,2,FALSE)</f>
        <v>0</v>
      </c>
      <c r="W897">
        <f>VLOOKUP(customer!A897,Marketing!A:I,3,FALSE)</f>
        <v>0</v>
      </c>
      <c r="X897">
        <f>VLOOKUP(customer!A897,Marketing!A:I,4,FALSE)</f>
        <v>0</v>
      </c>
      <c r="Y897">
        <f>VLOOKUP(customer!A897,Marketing!A:I,5,FALSE)</f>
        <v>0</v>
      </c>
      <c r="Z897">
        <f>VLOOKUP(customer!A897,Marketing!A:I,6,FALSE)</f>
        <v>0</v>
      </c>
      <c r="AA897">
        <f>VLOOKUP(customer!A897,Marketing!A:I,7,FALSE)</f>
        <v>0</v>
      </c>
      <c r="AB897">
        <f>VLOOKUP(customer!A897,Marketing!A:I,8,FALSE)</f>
        <v>0</v>
      </c>
      <c r="AC897" s="1">
        <f>VLOOKUP(customer!A897,Marketing!A:I,9,FALSE)</f>
        <v>43776</v>
      </c>
    </row>
    <row r="898" spans="1:29" x14ac:dyDescent="0.3">
      <c r="A898">
        <v>2831</v>
      </c>
      <c r="B898">
        <v>158217</v>
      </c>
      <c r="C898">
        <v>2</v>
      </c>
      <c r="D898">
        <v>1</v>
      </c>
      <c r="E898">
        <v>69</v>
      </c>
      <c r="F898" t="str">
        <f>IF(customer!G898=1, "Married", IF(customer!H898=1, "Single", IF(customer!F898=1, "Divorced", IF(customer!I898=1, "Together", IF(customer!J898=1, "Widowed", "Unknown")))))</f>
        <v>Single</v>
      </c>
      <c r="G898" t="str">
        <f>IF(customer!K898=1,"Basic",IF(customer!L898=1,"Graduate",IF(customer!M898=1,"Master",IF(customer!N898=1,"PhD","Unknown"))))</f>
        <v>Master</v>
      </c>
      <c r="H898" t="s">
        <v>15</v>
      </c>
      <c r="I898">
        <f>VLOOKUP(customer!A898,sales_update!A:N,2,FALSE)</f>
        <v>84</v>
      </c>
      <c r="J898">
        <f xml:space="preserve"> VLOOKUP(customer!A898,sales_update!A:N,3,FALSE)</f>
        <v>185</v>
      </c>
      <c r="K898">
        <f>VLOOKUP(customer!A898,sales_update!A:N,4,FALSE)</f>
        <v>3</v>
      </c>
      <c r="L898">
        <f>VLOOKUP(customer!A898,sales_update!A:N,5,FALSE)</f>
        <v>35</v>
      </c>
      <c r="M898">
        <f>VLOOKUP(customer!A898,sales_update!A:N,6,FALSE)</f>
        <v>8</v>
      </c>
      <c r="N898">
        <f>VLOOKUP(customer!A898,sales_update!A:N,7,FALSE)</f>
        <v>14</v>
      </c>
      <c r="O898">
        <f>VLOOKUP(customer!A898,sales_update!A:N,8,FALSE)</f>
        <v>35</v>
      </c>
      <c r="P898">
        <f>VLOOKUP(customer!A898,sales_update!A:N,9,FALSE)</f>
        <v>209</v>
      </c>
      <c r="Q898">
        <f>VLOOKUP(customer!A898,sales_update!A:N,10,FALSE)</f>
        <v>1</v>
      </c>
      <c r="R898">
        <f>VLOOKUP(customer!A898,sales_update!A:N,11,FALSE)</f>
        <v>2</v>
      </c>
      <c r="S898">
        <f>VLOOKUP(customer!A898,sales_update!A:N,12,FALSE)</f>
        <v>0</v>
      </c>
      <c r="T898">
        <f>VLOOKUP(customer!A898,sales_update!A:N,13,FALSE)</f>
        <v>4</v>
      </c>
      <c r="U898">
        <f>VLOOKUP(customer!A898,sales_update!A:N,14,FALSE)</f>
        <v>6</v>
      </c>
      <c r="V898">
        <f>VLOOKUP(customer!A898,Marketing!A:I,2,FALSE)</f>
        <v>0</v>
      </c>
      <c r="W898">
        <f>VLOOKUP(customer!A898,Marketing!A:I,3,FALSE)</f>
        <v>0</v>
      </c>
      <c r="X898">
        <f>VLOOKUP(customer!A898,Marketing!A:I,4,FALSE)</f>
        <v>0</v>
      </c>
      <c r="Y898">
        <f>VLOOKUP(customer!A898,Marketing!A:I,5,FALSE)</f>
        <v>0</v>
      </c>
      <c r="Z898">
        <f>VLOOKUP(customer!A898,Marketing!A:I,6,FALSE)</f>
        <v>0</v>
      </c>
      <c r="AA898">
        <f>VLOOKUP(customer!A898,Marketing!A:I,7,FALSE)</f>
        <v>0</v>
      </c>
      <c r="AB898">
        <f>VLOOKUP(customer!A898,Marketing!A:I,8,FALSE)</f>
        <v>0</v>
      </c>
      <c r="AC898" s="1">
        <f>VLOOKUP(customer!A898,Marketing!A:I,9,FALSE)</f>
        <v>43579</v>
      </c>
    </row>
    <row r="899" spans="1:29" x14ac:dyDescent="0.3">
      <c r="A899">
        <v>1001</v>
      </c>
      <c r="B899">
        <v>158138</v>
      </c>
      <c r="C899">
        <v>0</v>
      </c>
      <c r="D899">
        <v>0</v>
      </c>
      <c r="E899">
        <v>63</v>
      </c>
      <c r="F899" t="str">
        <f>IF(customer!G899=1, "Married", IF(customer!H899=1, "Single", IF(customer!F899=1, "Divorced", IF(customer!I899=1, "Together", IF(customer!J899=1, "Widowed", "Unknown")))))</f>
        <v>Single</v>
      </c>
      <c r="G899" t="str">
        <f>IF(customer!K899=1,"Basic",IF(customer!L899=1,"Graduate",IF(customer!M899=1,"Master",IF(customer!N899=1,"PhD","Unknown"))))</f>
        <v>Graduate</v>
      </c>
      <c r="H899" t="s">
        <v>15</v>
      </c>
      <c r="I899">
        <f>VLOOKUP(customer!A899,sales_update!A:N,2,FALSE)</f>
        <v>58</v>
      </c>
      <c r="J899">
        <f xml:space="preserve"> VLOOKUP(customer!A899,sales_update!A:N,3,FALSE)</f>
        <v>1727</v>
      </c>
      <c r="K899">
        <f>VLOOKUP(customer!A899,sales_update!A:N,4,FALSE)</f>
        <v>239</v>
      </c>
      <c r="L899">
        <f>VLOOKUP(customer!A899,sales_update!A:N,5,FALSE)</f>
        <v>1485</v>
      </c>
      <c r="M899">
        <f>VLOOKUP(customer!A899,sales_update!A:N,6,FALSE)</f>
        <v>468</v>
      </c>
      <c r="N899">
        <f>VLOOKUP(customer!A899,sales_update!A:N,7,FALSE)</f>
        <v>239</v>
      </c>
      <c r="O899">
        <f>VLOOKUP(customer!A899,sales_update!A:N,8,FALSE)</f>
        <v>239</v>
      </c>
      <c r="P899">
        <f>VLOOKUP(customer!A899,sales_update!A:N,9,FALSE)</f>
        <v>3920</v>
      </c>
      <c r="Q899">
        <f>VLOOKUP(customer!A899,sales_update!A:N,10,FALSE)</f>
        <v>3</v>
      </c>
      <c r="R899">
        <f>VLOOKUP(customer!A899,sales_update!A:N,11,FALSE)</f>
        <v>8</v>
      </c>
      <c r="S899">
        <f>VLOOKUP(customer!A899,sales_update!A:N,12,FALSE)</f>
        <v>10</v>
      </c>
      <c r="T899">
        <f>VLOOKUP(customer!A899,sales_update!A:N,13,FALSE)</f>
        <v>4</v>
      </c>
      <c r="U899">
        <f>VLOOKUP(customer!A899,sales_update!A:N,14,FALSE)</f>
        <v>7</v>
      </c>
      <c r="V899">
        <f>VLOOKUP(customer!A899,Marketing!A:I,2,FALSE)</f>
        <v>0</v>
      </c>
      <c r="W899">
        <f>VLOOKUP(customer!A899,Marketing!A:I,3,FALSE)</f>
        <v>0</v>
      </c>
      <c r="X899">
        <f>VLOOKUP(customer!A899,Marketing!A:I,4,FALSE)</f>
        <v>0</v>
      </c>
      <c r="Y899">
        <f>VLOOKUP(customer!A899,Marketing!A:I,5,FALSE)</f>
        <v>0</v>
      </c>
      <c r="Z899">
        <f>VLOOKUP(customer!A899,Marketing!A:I,6,FALSE)</f>
        <v>0</v>
      </c>
      <c r="AA899">
        <f>VLOOKUP(customer!A899,Marketing!A:I,7,FALSE)</f>
        <v>0</v>
      </c>
      <c r="AB899">
        <f>VLOOKUP(customer!A899,Marketing!A:I,8,FALSE)</f>
        <v>1</v>
      </c>
      <c r="AC899" s="1">
        <f>VLOOKUP(customer!A899,Marketing!A:I,9,FALSE)</f>
        <v>43505</v>
      </c>
    </row>
    <row r="900" spans="1:29" x14ac:dyDescent="0.3">
      <c r="A900">
        <v>2964</v>
      </c>
      <c r="B900">
        <v>158116</v>
      </c>
      <c r="C900">
        <v>0</v>
      </c>
      <c r="D900">
        <v>1</v>
      </c>
      <c r="E900">
        <v>64</v>
      </c>
      <c r="F900" t="str">
        <f>IF(customer!G900=1, "Married", IF(customer!H900=1, "Single", IF(customer!F900=1, "Divorced", IF(customer!I900=1, "Together", IF(customer!J900=1, "Widowed", "Unknown")))))</f>
        <v>Married</v>
      </c>
      <c r="G900" t="str">
        <f>IF(customer!K900=1,"Basic",IF(customer!L900=1,"Graduate",IF(customer!M900=1,"Master",IF(customer!N900=1,"PhD","Unknown"))))</f>
        <v>Graduate</v>
      </c>
      <c r="H900" t="s">
        <v>17</v>
      </c>
      <c r="I900">
        <f>VLOOKUP(customer!A900,sales_update!A:N,2,FALSE)</f>
        <v>38</v>
      </c>
      <c r="J900">
        <f xml:space="preserve"> VLOOKUP(customer!A900,sales_update!A:N,3,FALSE)</f>
        <v>620</v>
      </c>
      <c r="K900">
        <f>VLOOKUP(customer!A900,sales_update!A:N,4,FALSE)</f>
        <v>52</v>
      </c>
      <c r="L900">
        <f>VLOOKUP(customer!A900,sales_update!A:N,5,FALSE)</f>
        <v>354</v>
      </c>
      <c r="M900">
        <f>VLOOKUP(customer!A900,sales_update!A:N,6,FALSE)</f>
        <v>11</v>
      </c>
      <c r="N900">
        <f>VLOOKUP(customer!A900,sales_update!A:N,7,FALSE)</f>
        <v>30</v>
      </c>
      <c r="O900">
        <f>VLOOKUP(customer!A900,sales_update!A:N,8,FALSE)</f>
        <v>139</v>
      </c>
      <c r="P900">
        <f>VLOOKUP(customer!A900,sales_update!A:N,9,FALSE)</f>
        <v>928</v>
      </c>
      <c r="Q900">
        <f>VLOOKUP(customer!A900,sales_update!A:N,10,FALSE)</f>
        <v>2</v>
      </c>
      <c r="R900">
        <f>VLOOKUP(customer!A900,sales_update!A:N,11,FALSE)</f>
        <v>3</v>
      </c>
      <c r="S900">
        <f>VLOOKUP(customer!A900,sales_update!A:N,12,FALSE)</f>
        <v>3</v>
      </c>
      <c r="T900">
        <f>VLOOKUP(customer!A900,sales_update!A:N,13,FALSE)</f>
        <v>8</v>
      </c>
      <c r="U900">
        <f>VLOOKUP(customer!A900,sales_update!A:N,14,FALSE)</f>
        <v>2</v>
      </c>
      <c r="V900">
        <f>VLOOKUP(customer!A900,Marketing!A:I,2,FALSE)</f>
        <v>0</v>
      </c>
      <c r="W900">
        <f>VLOOKUP(customer!A900,Marketing!A:I,3,FALSE)</f>
        <v>0</v>
      </c>
      <c r="X900">
        <f>VLOOKUP(customer!A900,Marketing!A:I,4,FALSE)</f>
        <v>0</v>
      </c>
      <c r="Y900">
        <f>VLOOKUP(customer!A900,Marketing!A:I,5,FALSE)</f>
        <v>0</v>
      </c>
      <c r="Z900">
        <f>VLOOKUP(customer!A900,Marketing!A:I,6,FALSE)</f>
        <v>0</v>
      </c>
      <c r="AA900">
        <f>VLOOKUP(customer!A900,Marketing!A:I,7,FALSE)</f>
        <v>0</v>
      </c>
      <c r="AB900">
        <f>VLOOKUP(customer!A900,Marketing!A:I,8,FALSE)</f>
        <v>0</v>
      </c>
      <c r="AC900" s="1">
        <f>VLOOKUP(customer!A900,Marketing!A:I,9,FALSE)</f>
        <v>44091</v>
      </c>
    </row>
    <row r="901" spans="1:29" x14ac:dyDescent="0.3">
      <c r="A901">
        <v>2182</v>
      </c>
      <c r="B901">
        <v>158113</v>
      </c>
      <c r="C901">
        <v>0</v>
      </c>
      <c r="D901">
        <v>1</v>
      </c>
      <c r="E901">
        <v>61</v>
      </c>
      <c r="F901" t="str">
        <f>IF(customer!G901=1, "Married", IF(customer!H901=1, "Single", IF(customer!F901=1, "Divorced", IF(customer!I901=1, "Together", IF(customer!J901=1, "Widowed", "Unknown")))))</f>
        <v>Married</v>
      </c>
      <c r="G901" t="str">
        <f>IF(customer!K901=1,"Basic",IF(customer!L901=1,"Graduate",IF(customer!M901=1,"Master",IF(customer!N901=1,"PhD","Unknown"))))</f>
        <v>Graduate</v>
      </c>
      <c r="H901" t="s">
        <v>20</v>
      </c>
      <c r="I901">
        <f>VLOOKUP(customer!A901,sales_update!A:N,2,FALSE)</f>
        <v>66</v>
      </c>
      <c r="J901">
        <f xml:space="preserve"> VLOOKUP(customer!A901,sales_update!A:N,3,FALSE)</f>
        <v>601</v>
      </c>
      <c r="K901">
        <f>VLOOKUP(customer!A901,sales_update!A:N,4,FALSE)</f>
        <v>283</v>
      </c>
      <c r="L901">
        <f>VLOOKUP(customer!A901,sales_update!A:N,5,FALSE)</f>
        <v>460</v>
      </c>
      <c r="M901">
        <f>VLOOKUP(customer!A901,sales_update!A:N,6,FALSE)</f>
        <v>278</v>
      </c>
      <c r="N901">
        <f>VLOOKUP(customer!A901,sales_update!A:N,7,FALSE)</f>
        <v>212</v>
      </c>
      <c r="O901">
        <f>VLOOKUP(customer!A901,sales_update!A:N,8,FALSE)</f>
        <v>229</v>
      </c>
      <c r="P901">
        <f>VLOOKUP(customer!A901,sales_update!A:N,9,FALSE)</f>
        <v>1605</v>
      </c>
      <c r="Q901">
        <f>VLOOKUP(customer!A901,sales_update!A:N,10,FALSE)</f>
        <v>3</v>
      </c>
      <c r="R901">
        <f>VLOOKUP(customer!A901,sales_update!A:N,11,FALSE)</f>
        <v>9</v>
      </c>
      <c r="S901">
        <f>VLOOKUP(customer!A901,sales_update!A:N,12,FALSE)</f>
        <v>2</v>
      </c>
      <c r="T901">
        <f>VLOOKUP(customer!A901,sales_update!A:N,13,FALSE)</f>
        <v>8</v>
      </c>
      <c r="U901">
        <f>VLOOKUP(customer!A901,sales_update!A:N,14,FALSE)</f>
        <v>7</v>
      </c>
      <c r="V901">
        <f>VLOOKUP(customer!A901,Marketing!A:I,2,FALSE)</f>
        <v>0</v>
      </c>
      <c r="W901">
        <f>VLOOKUP(customer!A901,Marketing!A:I,3,FALSE)</f>
        <v>0</v>
      </c>
      <c r="X901">
        <f>VLOOKUP(customer!A901,Marketing!A:I,4,FALSE)</f>
        <v>0</v>
      </c>
      <c r="Y901">
        <f>VLOOKUP(customer!A901,Marketing!A:I,5,FALSE)</f>
        <v>0</v>
      </c>
      <c r="Z901">
        <f>VLOOKUP(customer!A901,Marketing!A:I,6,FALSE)</f>
        <v>0</v>
      </c>
      <c r="AA901">
        <f>VLOOKUP(customer!A901,Marketing!A:I,7,FALSE)</f>
        <v>1</v>
      </c>
      <c r="AB901">
        <f>VLOOKUP(customer!A901,Marketing!A:I,8,FALSE)</f>
        <v>0</v>
      </c>
      <c r="AC901" s="1">
        <f>VLOOKUP(customer!A901,Marketing!A:I,9,FALSE)</f>
        <v>43648</v>
      </c>
    </row>
    <row r="902" spans="1:29" x14ac:dyDescent="0.3">
      <c r="A902">
        <v>2719</v>
      </c>
      <c r="B902">
        <v>158086</v>
      </c>
      <c r="C902">
        <v>0</v>
      </c>
      <c r="D902">
        <v>1</v>
      </c>
      <c r="E902">
        <v>51</v>
      </c>
      <c r="F902" t="str">
        <f>IF(customer!G902=1, "Married", IF(customer!H902=1, "Single", IF(customer!F902=1, "Divorced", IF(customer!I902=1, "Together", IF(customer!J902=1, "Widowed", "Unknown")))))</f>
        <v>Divorced</v>
      </c>
      <c r="G902" t="str">
        <f>IF(customer!K902=1,"Basic",IF(customer!L902=1,"Graduate",IF(customer!M902=1,"Master",IF(customer!N902=1,"PhD","Unknown"))))</f>
        <v>PhD</v>
      </c>
      <c r="H902" t="s">
        <v>18</v>
      </c>
      <c r="I902">
        <f>VLOOKUP(customer!A902,sales_update!A:N,2,FALSE)</f>
        <v>80</v>
      </c>
      <c r="J902">
        <f xml:space="preserve"> VLOOKUP(customer!A902,sales_update!A:N,3,FALSE)</f>
        <v>1927</v>
      </c>
      <c r="K902">
        <f>VLOOKUP(customer!A902,sales_update!A:N,4,FALSE)</f>
        <v>19</v>
      </c>
      <c r="L902">
        <f>VLOOKUP(customer!A902,sales_update!A:N,5,FALSE)</f>
        <v>169</v>
      </c>
      <c r="M902">
        <f>VLOOKUP(customer!A902,sales_update!A:N,6,FALSE)</f>
        <v>0</v>
      </c>
      <c r="N902">
        <f>VLOOKUP(customer!A902,sales_update!A:N,7,FALSE)</f>
        <v>0</v>
      </c>
      <c r="O902">
        <f>VLOOKUP(customer!A902,sales_update!A:N,8,FALSE)</f>
        <v>41</v>
      </c>
      <c r="P902">
        <f>VLOOKUP(customer!A902,sales_update!A:N,9,FALSE)</f>
        <v>2074</v>
      </c>
      <c r="Q902">
        <f>VLOOKUP(customer!A902,sales_update!A:N,10,FALSE)</f>
        <v>2</v>
      </c>
      <c r="R902">
        <f>VLOOKUP(customer!A902,sales_update!A:N,11,FALSE)</f>
        <v>11</v>
      </c>
      <c r="S902">
        <f>VLOOKUP(customer!A902,sales_update!A:N,12,FALSE)</f>
        <v>3</v>
      </c>
      <c r="T902">
        <f>VLOOKUP(customer!A902,sales_update!A:N,13,FALSE)</f>
        <v>7</v>
      </c>
      <c r="U902">
        <f>VLOOKUP(customer!A902,sales_update!A:N,14,FALSE)</f>
        <v>8</v>
      </c>
      <c r="V902">
        <f>VLOOKUP(customer!A902,Marketing!A:I,2,FALSE)</f>
        <v>0</v>
      </c>
      <c r="W902">
        <f>VLOOKUP(customer!A902,Marketing!A:I,3,FALSE)</f>
        <v>0</v>
      </c>
      <c r="X902">
        <f>VLOOKUP(customer!A902,Marketing!A:I,4,FALSE)</f>
        <v>0</v>
      </c>
      <c r="Y902">
        <f>VLOOKUP(customer!A902,Marketing!A:I,5,FALSE)</f>
        <v>0</v>
      </c>
      <c r="Z902">
        <f>VLOOKUP(customer!A902,Marketing!A:I,6,FALSE)</f>
        <v>0</v>
      </c>
      <c r="AA902">
        <f>VLOOKUP(customer!A902,Marketing!A:I,7,FALSE)</f>
        <v>0</v>
      </c>
      <c r="AB902">
        <f>VLOOKUP(customer!A902,Marketing!A:I,8,FALSE)</f>
        <v>0</v>
      </c>
      <c r="AC902" s="1">
        <f>VLOOKUP(customer!A902,Marketing!A:I,9,FALSE)</f>
        <v>43643</v>
      </c>
    </row>
    <row r="903" spans="1:29" x14ac:dyDescent="0.3">
      <c r="A903">
        <v>3188</v>
      </c>
      <c r="B903">
        <v>158025</v>
      </c>
      <c r="C903">
        <v>0</v>
      </c>
      <c r="D903">
        <v>1</v>
      </c>
      <c r="E903">
        <v>41</v>
      </c>
      <c r="F903" t="str">
        <f>IF(customer!G903=1, "Married", IF(customer!H903=1, "Single", IF(customer!F903=1, "Divorced", IF(customer!I903=1, "Together", IF(customer!J903=1, "Widowed", "Unknown")))))</f>
        <v>Married</v>
      </c>
      <c r="G903" t="str">
        <f>IF(customer!K903=1,"Basic",IF(customer!L903=1,"Graduate",IF(customer!M903=1,"Master",IF(customer!N903=1,"PhD","Unknown"))))</f>
        <v>Graduate</v>
      </c>
      <c r="H903" t="s">
        <v>19</v>
      </c>
      <c r="I903">
        <f>VLOOKUP(customer!A903,sales_update!A:N,2,FALSE)</f>
        <v>81</v>
      </c>
      <c r="J903">
        <f xml:space="preserve"> VLOOKUP(customer!A903,sales_update!A:N,3,FALSE)</f>
        <v>735</v>
      </c>
      <c r="K903">
        <f>VLOOKUP(customer!A903,sales_update!A:N,4,FALSE)</f>
        <v>84</v>
      </c>
      <c r="L903">
        <f>VLOOKUP(customer!A903,sales_update!A:N,5,FALSE)</f>
        <v>240</v>
      </c>
      <c r="M903">
        <f>VLOOKUP(customer!A903,sales_update!A:N,6,FALSE)</f>
        <v>30</v>
      </c>
      <c r="N903">
        <f>VLOOKUP(customer!A903,sales_update!A:N,7,FALSE)</f>
        <v>131</v>
      </c>
      <c r="O903">
        <f>VLOOKUP(customer!A903,sales_update!A:N,8,FALSE)</f>
        <v>60</v>
      </c>
      <c r="P903">
        <f>VLOOKUP(customer!A903,sales_update!A:N,9,FALSE)</f>
        <v>1160</v>
      </c>
      <c r="Q903">
        <f>VLOOKUP(customer!A903,sales_update!A:N,10,FALSE)</f>
        <v>3</v>
      </c>
      <c r="R903">
        <f>VLOOKUP(customer!A903,sales_update!A:N,11,FALSE)</f>
        <v>3</v>
      </c>
      <c r="S903">
        <f>VLOOKUP(customer!A903,sales_update!A:N,12,FALSE)</f>
        <v>2</v>
      </c>
      <c r="T903">
        <f>VLOOKUP(customer!A903,sales_update!A:N,13,FALSE)</f>
        <v>10</v>
      </c>
      <c r="U903">
        <f>VLOOKUP(customer!A903,sales_update!A:N,14,FALSE)</f>
        <v>4</v>
      </c>
      <c r="V903">
        <f>VLOOKUP(customer!A903,Marketing!A:I,2,FALSE)</f>
        <v>0</v>
      </c>
      <c r="W903">
        <f>VLOOKUP(customer!A903,Marketing!A:I,3,FALSE)</f>
        <v>0</v>
      </c>
      <c r="X903">
        <f>VLOOKUP(customer!A903,Marketing!A:I,4,FALSE)</f>
        <v>0</v>
      </c>
      <c r="Y903">
        <f>VLOOKUP(customer!A903,Marketing!A:I,5,FALSE)</f>
        <v>0</v>
      </c>
      <c r="Z903">
        <f>VLOOKUP(customer!A903,Marketing!A:I,6,FALSE)</f>
        <v>0</v>
      </c>
      <c r="AA903">
        <f>VLOOKUP(customer!A903,Marketing!A:I,7,FALSE)</f>
        <v>0</v>
      </c>
      <c r="AB903">
        <f>VLOOKUP(customer!A903,Marketing!A:I,8,FALSE)</f>
        <v>0</v>
      </c>
      <c r="AC903" s="1">
        <f>VLOOKUP(customer!A903,Marketing!A:I,9,FALSE)</f>
        <v>43953</v>
      </c>
    </row>
    <row r="904" spans="1:29" x14ac:dyDescent="0.3">
      <c r="A904">
        <v>3195</v>
      </c>
      <c r="B904">
        <v>157967</v>
      </c>
      <c r="C904">
        <v>0</v>
      </c>
      <c r="D904">
        <v>1</v>
      </c>
      <c r="E904">
        <v>58</v>
      </c>
      <c r="F904" t="str">
        <f>IF(customer!G904=1, "Married", IF(customer!H904=1, "Single", IF(customer!F904=1, "Divorced", IF(customer!I904=1, "Together", IF(customer!J904=1, "Widowed", "Unknown")))))</f>
        <v>Single</v>
      </c>
      <c r="G904" t="str">
        <f>IF(customer!K904=1,"Basic",IF(customer!L904=1,"Graduate",IF(customer!M904=1,"Master",IF(customer!N904=1,"PhD","Unknown"))))</f>
        <v>Graduate</v>
      </c>
      <c r="H904" t="s">
        <v>16</v>
      </c>
      <c r="I904">
        <f>VLOOKUP(customer!A904,sales_update!A:N,2,FALSE)</f>
        <v>39</v>
      </c>
      <c r="J904">
        <f xml:space="preserve"> VLOOKUP(customer!A904,sales_update!A:N,3,FALSE)</f>
        <v>624</v>
      </c>
      <c r="K904">
        <f>VLOOKUP(customer!A904,sales_update!A:N,4,FALSE)</f>
        <v>19</v>
      </c>
      <c r="L904">
        <f>VLOOKUP(customer!A904,sales_update!A:N,5,FALSE)</f>
        <v>373</v>
      </c>
      <c r="M904">
        <f>VLOOKUP(customer!A904,sales_update!A:N,6,FALSE)</f>
        <v>11</v>
      </c>
      <c r="N904">
        <f>VLOOKUP(customer!A904,sales_update!A:N,7,FALSE)</f>
        <v>0</v>
      </c>
      <c r="O904">
        <f>VLOOKUP(customer!A904,sales_update!A:N,8,FALSE)</f>
        <v>248</v>
      </c>
      <c r="P904">
        <f>VLOOKUP(customer!A904,sales_update!A:N,9,FALSE)</f>
        <v>779</v>
      </c>
      <c r="Q904">
        <f>VLOOKUP(customer!A904,sales_update!A:N,10,FALSE)</f>
        <v>5</v>
      </c>
      <c r="R904">
        <f>VLOOKUP(customer!A904,sales_update!A:N,11,FALSE)</f>
        <v>4</v>
      </c>
      <c r="S904">
        <f>VLOOKUP(customer!A904,sales_update!A:N,12,FALSE)</f>
        <v>2</v>
      </c>
      <c r="T904">
        <f>VLOOKUP(customer!A904,sales_update!A:N,13,FALSE)</f>
        <v>8</v>
      </c>
      <c r="U904">
        <f>VLOOKUP(customer!A904,sales_update!A:N,14,FALSE)</f>
        <v>5</v>
      </c>
      <c r="V904">
        <f>VLOOKUP(customer!A904,Marketing!A:I,2,FALSE)</f>
        <v>0</v>
      </c>
      <c r="W904">
        <f>VLOOKUP(customer!A904,Marketing!A:I,3,FALSE)</f>
        <v>0</v>
      </c>
      <c r="X904">
        <f>VLOOKUP(customer!A904,Marketing!A:I,4,FALSE)</f>
        <v>0</v>
      </c>
      <c r="Y904">
        <f>VLOOKUP(customer!A904,Marketing!A:I,5,FALSE)</f>
        <v>0</v>
      </c>
      <c r="Z904">
        <f>VLOOKUP(customer!A904,Marketing!A:I,6,FALSE)</f>
        <v>0</v>
      </c>
      <c r="AA904">
        <f>VLOOKUP(customer!A904,Marketing!A:I,7,FALSE)</f>
        <v>0</v>
      </c>
      <c r="AB904">
        <f>VLOOKUP(customer!A904,Marketing!A:I,8,FALSE)</f>
        <v>0</v>
      </c>
      <c r="AC904" s="1">
        <f>VLOOKUP(customer!A904,Marketing!A:I,9,FALSE)</f>
        <v>43685</v>
      </c>
    </row>
    <row r="905" spans="1:29" x14ac:dyDescent="0.3">
      <c r="A905">
        <v>1434</v>
      </c>
      <c r="B905">
        <v>157959</v>
      </c>
      <c r="C905">
        <v>0</v>
      </c>
      <c r="D905">
        <v>1</v>
      </c>
      <c r="E905">
        <v>65</v>
      </c>
      <c r="F905" t="str">
        <f>IF(customer!G905=1, "Married", IF(customer!H905=1, "Single", IF(customer!F905=1, "Divorced", IF(customer!I905=1, "Together", IF(customer!J905=1, "Widowed", "Unknown")))))</f>
        <v>Single</v>
      </c>
      <c r="G905" t="str">
        <f>IF(customer!K905=1,"Basic",IF(customer!L905=1,"Graduate",IF(customer!M905=1,"Master",IF(customer!N905=1,"PhD","Unknown"))))</f>
        <v>Graduate</v>
      </c>
      <c r="H905" t="s">
        <v>17</v>
      </c>
      <c r="I905">
        <f>VLOOKUP(customer!A905,sales_update!A:N,2,FALSE)</f>
        <v>71</v>
      </c>
      <c r="J905">
        <f xml:space="preserve"> VLOOKUP(customer!A905,sales_update!A:N,3,FALSE)</f>
        <v>1172</v>
      </c>
      <c r="K905">
        <f>VLOOKUP(customer!A905,sales_update!A:N,4,FALSE)</f>
        <v>44</v>
      </c>
      <c r="L905">
        <f>VLOOKUP(customer!A905,sales_update!A:N,5,FALSE)</f>
        <v>878</v>
      </c>
      <c r="M905">
        <f>VLOOKUP(customer!A905,sales_update!A:N,6,FALSE)</f>
        <v>117</v>
      </c>
      <c r="N905">
        <f>VLOOKUP(customer!A905,sales_update!A:N,7,FALSE)</f>
        <v>65</v>
      </c>
      <c r="O905">
        <f>VLOOKUP(customer!A905,sales_update!A:N,8,FALSE)</f>
        <v>90</v>
      </c>
      <c r="P905">
        <f>VLOOKUP(customer!A905,sales_update!A:N,9,FALSE)</f>
        <v>2186</v>
      </c>
      <c r="Q905">
        <f>VLOOKUP(customer!A905,sales_update!A:N,10,FALSE)</f>
        <v>5</v>
      </c>
      <c r="R905">
        <f>VLOOKUP(customer!A905,sales_update!A:N,11,FALSE)</f>
        <v>4</v>
      </c>
      <c r="S905">
        <f>VLOOKUP(customer!A905,sales_update!A:N,12,FALSE)</f>
        <v>7</v>
      </c>
      <c r="T905">
        <f>VLOOKUP(customer!A905,sales_update!A:N,13,FALSE)</f>
        <v>11</v>
      </c>
      <c r="U905">
        <f>VLOOKUP(customer!A905,sales_update!A:N,14,FALSE)</f>
        <v>3</v>
      </c>
      <c r="V905">
        <f>VLOOKUP(customer!A905,Marketing!A:I,2,FALSE)</f>
        <v>0</v>
      </c>
      <c r="W905">
        <f>VLOOKUP(customer!A905,Marketing!A:I,3,FALSE)</f>
        <v>0</v>
      </c>
      <c r="X905">
        <f>VLOOKUP(customer!A905,Marketing!A:I,4,FALSE)</f>
        <v>0</v>
      </c>
      <c r="Y905">
        <f>VLOOKUP(customer!A905,Marketing!A:I,5,FALSE)</f>
        <v>0</v>
      </c>
      <c r="Z905">
        <f>VLOOKUP(customer!A905,Marketing!A:I,6,FALSE)</f>
        <v>0</v>
      </c>
      <c r="AA905">
        <f>VLOOKUP(customer!A905,Marketing!A:I,7,FALSE)</f>
        <v>0</v>
      </c>
      <c r="AB905">
        <f>VLOOKUP(customer!A905,Marketing!A:I,8,FALSE)</f>
        <v>0</v>
      </c>
      <c r="AC905" s="1">
        <f>VLOOKUP(customer!A905,Marketing!A:I,9,FALSE)</f>
        <v>43745</v>
      </c>
    </row>
    <row r="906" spans="1:29" x14ac:dyDescent="0.3">
      <c r="A906">
        <v>2437</v>
      </c>
      <c r="B906">
        <v>157957</v>
      </c>
      <c r="C906">
        <v>0</v>
      </c>
      <c r="D906">
        <v>1</v>
      </c>
      <c r="E906">
        <v>61</v>
      </c>
      <c r="F906" t="str">
        <f>IF(customer!G906=1, "Married", IF(customer!H906=1, "Single", IF(customer!F906=1, "Divorced", IF(customer!I906=1, "Together", IF(customer!J906=1, "Widowed", "Unknown")))))</f>
        <v>Together</v>
      </c>
      <c r="G906" t="str">
        <f>IF(customer!K906=1,"Basic",IF(customer!L906=1,"Graduate",IF(customer!M906=1,"Master",IF(customer!N906=1,"PhD","Unknown"))))</f>
        <v>Graduate</v>
      </c>
      <c r="H906" t="s">
        <v>18</v>
      </c>
      <c r="I906">
        <f>VLOOKUP(customer!A906,sales_update!A:N,2,FALSE)</f>
        <v>24</v>
      </c>
      <c r="J906">
        <f xml:space="preserve"> VLOOKUP(customer!A906,sales_update!A:N,3,FALSE)</f>
        <v>790</v>
      </c>
      <c r="K906">
        <f>VLOOKUP(customer!A906,sales_update!A:N,4,FALSE)</f>
        <v>161</v>
      </c>
      <c r="L906">
        <f>VLOOKUP(customer!A906,sales_update!A:N,5,FALSE)</f>
        <v>482</v>
      </c>
      <c r="M906">
        <f>VLOOKUP(customer!A906,sales_update!A:N,6,FALSE)</f>
        <v>210</v>
      </c>
      <c r="N906">
        <f>VLOOKUP(customer!A906,sales_update!A:N,7,FALSE)</f>
        <v>14</v>
      </c>
      <c r="O906">
        <f>VLOOKUP(customer!A906,sales_update!A:N,8,FALSE)</f>
        <v>79</v>
      </c>
      <c r="P906">
        <f>VLOOKUP(customer!A906,sales_update!A:N,9,FALSE)</f>
        <v>1578</v>
      </c>
      <c r="Q906">
        <f>VLOOKUP(customer!A906,sales_update!A:N,10,FALSE)</f>
        <v>7</v>
      </c>
      <c r="R906">
        <f>VLOOKUP(customer!A906,sales_update!A:N,11,FALSE)</f>
        <v>4</v>
      </c>
      <c r="S906">
        <f>VLOOKUP(customer!A906,sales_update!A:N,12,FALSE)</f>
        <v>6</v>
      </c>
      <c r="T906">
        <f>VLOOKUP(customer!A906,sales_update!A:N,13,FALSE)</f>
        <v>8</v>
      </c>
      <c r="U906">
        <f>VLOOKUP(customer!A906,sales_update!A:N,14,FALSE)</f>
        <v>3</v>
      </c>
      <c r="V906">
        <f>VLOOKUP(customer!A906,Marketing!A:I,2,FALSE)</f>
        <v>0</v>
      </c>
      <c r="W906">
        <f>VLOOKUP(customer!A906,Marketing!A:I,3,FALSE)</f>
        <v>0</v>
      </c>
      <c r="X906">
        <f>VLOOKUP(customer!A906,Marketing!A:I,4,FALSE)</f>
        <v>0</v>
      </c>
      <c r="Y906">
        <f>VLOOKUP(customer!A906,Marketing!A:I,5,FALSE)</f>
        <v>0</v>
      </c>
      <c r="Z906">
        <f>VLOOKUP(customer!A906,Marketing!A:I,6,FALSE)</f>
        <v>0</v>
      </c>
      <c r="AA906">
        <f>VLOOKUP(customer!A906,Marketing!A:I,7,FALSE)</f>
        <v>1</v>
      </c>
      <c r="AB906">
        <f>VLOOKUP(customer!A906,Marketing!A:I,8,FALSE)</f>
        <v>0</v>
      </c>
      <c r="AC906" s="1">
        <f>VLOOKUP(customer!A906,Marketing!A:I,9,FALSE)</f>
        <v>43854</v>
      </c>
    </row>
    <row r="907" spans="1:29" x14ac:dyDescent="0.3">
      <c r="A907">
        <v>1516</v>
      </c>
      <c r="B907">
        <v>157954</v>
      </c>
      <c r="C907">
        <v>1</v>
      </c>
      <c r="D907">
        <v>1</v>
      </c>
      <c r="E907">
        <v>43</v>
      </c>
      <c r="F907" t="str">
        <f>IF(customer!G907=1, "Married", IF(customer!H907=1, "Single", IF(customer!F907=1, "Divorced", IF(customer!I907=1, "Together", IF(customer!J907=1, "Widowed", "Unknown")))))</f>
        <v>Together</v>
      </c>
      <c r="G907" t="str">
        <f>IF(customer!K907=1,"Basic",IF(customer!L907=1,"Graduate",IF(customer!M907=1,"Master",IF(customer!N907=1,"PhD","Unknown"))))</f>
        <v>Master</v>
      </c>
      <c r="H907" t="s">
        <v>20</v>
      </c>
      <c r="I907">
        <f>VLOOKUP(customer!A907,sales_update!A:N,2,FALSE)</f>
        <v>52</v>
      </c>
      <c r="J907">
        <f xml:space="preserve"> VLOOKUP(customer!A907,sales_update!A:N,3,FALSE)</f>
        <v>1243</v>
      </c>
      <c r="K907">
        <f>VLOOKUP(customer!A907,sales_update!A:N,4,FALSE)</f>
        <v>11</v>
      </c>
      <c r="L907">
        <f>VLOOKUP(customer!A907,sales_update!A:N,5,FALSE)</f>
        <v>65</v>
      </c>
      <c r="M907">
        <f>VLOOKUP(customer!A907,sales_update!A:N,6,FALSE)</f>
        <v>0</v>
      </c>
      <c r="N907">
        <f>VLOOKUP(customer!A907,sales_update!A:N,7,FALSE)</f>
        <v>0</v>
      </c>
      <c r="O907">
        <f>VLOOKUP(customer!A907,sales_update!A:N,8,FALSE)</f>
        <v>25</v>
      </c>
      <c r="P907">
        <f>VLOOKUP(customer!A907,sales_update!A:N,9,FALSE)</f>
        <v>1295</v>
      </c>
      <c r="Q907">
        <f>VLOOKUP(customer!A907,sales_update!A:N,10,FALSE)</f>
        <v>7</v>
      </c>
      <c r="R907">
        <f>VLOOKUP(customer!A907,sales_update!A:N,11,FALSE)</f>
        <v>8</v>
      </c>
      <c r="S907">
        <f>VLOOKUP(customer!A907,sales_update!A:N,12,FALSE)</f>
        <v>2</v>
      </c>
      <c r="T907">
        <f>VLOOKUP(customer!A907,sales_update!A:N,13,FALSE)</f>
        <v>6</v>
      </c>
      <c r="U907">
        <f>VLOOKUP(customer!A907,sales_update!A:N,14,FALSE)</f>
        <v>7</v>
      </c>
      <c r="V907">
        <f>VLOOKUP(customer!A907,Marketing!A:I,2,FALSE)</f>
        <v>0</v>
      </c>
      <c r="W907">
        <f>VLOOKUP(customer!A907,Marketing!A:I,3,FALSE)</f>
        <v>1</v>
      </c>
      <c r="X907">
        <f>VLOOKUP(customer!A907,Marketing!A:I,4,FALSE)</f>
        <v>0</v>
      </c>
      <c r="Y907">
        <f>VLOOKUP(customer!A907,Marketing!A:I,5,FALSE)</f>
        <v>0</v>
      </c>
      <c r="Z907">
        <f>VLOOKUP(customer!A907,Marketing!A:I,6,FALSE)</f>
        <v>0</v>
      </c>
      <c r="AA907">
        <f>VLOOKUP(customer!A907,Marketing!A:I,7,FALSE)</f>
        <v>0</v>
      </c>
      <c r="AB907">
        <f>VLOOKUP(customer!A907,Marketing!A:I,8,FALSE)</f>
        <v>0</v>
      </c>
      <c r="AC907" s="1">
        <f>VLOOKUP(customer!A907,Marketing!A:I,9,FALSE)</f>
        <v>44157</v>
      </c>
    </row>
    <row r="908" spans="1:29" x14ac:dyDescent="0.3">
      <c r="A908">
        <v>1927</v>
      </c>
      <c r="B908">
        <v>157937</v>
      </c>
      <c r="C908">
        <v>0</v>
      </c>
      <c r="D908">
        <v>1</v>
      </c>
      <c r="E908">
        <v>38</v>
      </c>
      <c r="F908" t="str">
        <f>IF(customer!G908=1, "Married", IF(customer!H908=1, "Single", IF(customer!F908=1, "Divorced", IF(customer!I908=1, "Together", IF(customer!J908=1, "Widowed", "Unknown")))))</f>
        <v>Married</v>
      </c>
      <c r="G908" t="str">
        <f>IF(customer!K908=1,"Basic",IF(customer!L908=1,"Graduate",IF(customer!M908=1,"Master",IF(customer!N908=1,"PhD","Unknown"))))</f>
        <v>Unknown</v>
      </c>
      <c r="H908" t="s">
        <v>18</v>
      </c>
      <c r="I908">
        <f>VLOOKUP(customer!A908,sales_update!A:N,2,FALSE)</f>
        <v>56</v>
      </c>
      <c r="J908">
        <f xml:space="preserve"> VLOOKUP(customer!A908,sales_update!A:N,3,FALSE)</f>
        <v>711</v>
      </c>
      <c r="K908">
        <f>VLOOKUP(customer!A908,sales_update!A:N,4,FALSE)</f>
        <v>114</v>
      </c>
      <c r="L908">
        <f>VLOOKUP(customer!A908,sales_update!A:N,5,FALSE)</f>
        <v>393</v>
      </c>
      <c r="M908">
        <f>VLOOKUP(customer!A908,sales_update!A:N,6,FALSE)</f>
        <v>150</v>
      </c>
      <c r="N908">
        <f>VLOOKUP(customer!A908,sales_update!A:N,7,FALSE)</f>
        <v>131</v>
      </c>
      <c r="O908">
        <f>VLOOKUP(customer!A908,sales_update!A:N,8,FALSE)</f>
        <v>363</v>
      </c>
      <c r="P908">
        <f>VLOOKUP(customer!A908,sales_update!A:N,9,FALSE)</f>
        <v>1137</v>
      </c>
      <c r="Q908">
        <f>VLOOKUP(customer!A908,sales_update!A:N,10,FALSE)</f>
        <v>3</v>
      </c>
      <c r="R908">
        <f>VLOOKUP(customer!A908,sales_update!A:N,11,FALSE)</f>
        <v>4</v>
      </c>
      <c r="S908">
        <f>VLOOKUP(customer!A908,sales_update!A:N,12,FALSE)</f>
        <v>4</v>
      </c>
      <c r="T908">
        <f>VLOOKUP(customer!A908,sales_update!A:N,13,FALSE)</f>
        <v>9</v>
      </c>
      <c r="U908">
        <f>VLOOKUP(customer!A908,sales_update!A:N,14,FALSE)</f>
        <v>3</v>
      </c>
      <c r="V908">
        <f>VLOOKUP(customer!A908,Marketing!A:I,2,FALSE)</f>
        <v>0</v>
      </c>
      <c r="W908">
        <f>VLOOKUP(customer!A908,Marketing!A:I,3,FALSE)</f>
        <v>0</v>
      </c>
      <c r="X908">
        <f>VLOOKUP(customer!A908,Marketing!A:I,4,FALSE)</f>
        <v>0</v>
      </c>
      <c r="Y908">
        <f>VLOOKUP(customer!A908,Marketing!A:I,5,FALSE)</f>
        <v>0</v>
      </c>
      <c r="Z908">
        <f>VLOOKUP(customer!A908,Marketing!A:I,6,FALSE)</f>
        <v>0</v>
      </c>
      <c r="AA908">
        <f>VLOOKUP(customer!A908,Marketing!A:I,7,FALSE)</f>
        <v>0</v>
      </c>
      <c r="AB908">
        <f>VLOOKUP(customer!A908,Marketing!A:I,8,FALSE)</f>
        <v>0</v>
      </c>
      <c r="AC908" s="1">
        <f>VLOOKUP(customer!A908,Marketing!A:I,9,FALSE)</f>
        <v>44035</v>
      </c>
    </row>
    <row r="909" spans="1:29" x14ac:dyDescent="0.3">
      <c r="A909">
        <v>1286</v>
      </c>
      <c r="B909">
        <v>157912</v>
      </c>
      <c r="C909">
        <v>0</v>
      </c>
      <c r="D909">
        <v>1</v>
      </c>
      <c r="E909">
        <v>55</v>
      </c>
      <c r="F909" t="str">
        <f>IF(customer!G909=1, "Married", IF(customer!H909=1, "Single", IF(customer!F909=1, "Divorced", IF(customer!I909=1, "Together", IF(customer!J909=1, "Widowed", "Unknown")))))</f>
        <v>Divorced</v>
      </c>
      <c r="G909" t="str">
        <f>IF(customer!K909=1,"Basic",IF(customer!L909=1,"Graduate",IF(customer!M909=1,"Master",IF(customer!N909=1,"PhD","Unknown"))))</f>
        <v>PhD</v>
      </c>
      <c r="H909" t="s">
        <v>19</v>
      </c>
      <c r="I909">
        <f>VLOOKUP(customer!A909,sales_update!A:N,2,FALSE)</f>
        <v>34</v>
      </c>
      <c r="J909">
        <f xml:space="preserve"> VLOOKUP(customer!A909,sales_update!A:N,3,FALSE)</f>
        <v>2184</v>
      </c>
      <c r="K909">
        <f>VLOOKUP(customer!A909,sales_update!A:N,4,FALSE)</f>
        <v>0</v>
      </c>
      <c r="L909">
        <f>VLOOKUP(customer!A909,sales_update!A:N,5,FALSE)</f>
        <v>218</v>
      </c>
      <c r="M909">
        <f>VLOOKUP(customer!A909,sales_update!A:N,6,FALSE)</f>
        <v>0</v>
      </c>
      <c r="N909">
        <f>VLOOKUP(customer!A909,sales_update!A:N,7,FALSE)</f>
        <v>0</v>
      </c>
      <c r="O909">
        <f>VLOOKUP(customer!A909,sales_update!A:N,8,FALSE)</f>
        <v>95</v>
      </c>
      <c r="P909">
        <f>VLOOKUP(customer!A909,sales_update!A:N,9,FALSE)</f>
        <v>2307</v>
      </c>
      <c r="Q909">
        <f>VLOOKUP(customer!A909,sales_update!A:N,10,FALSE)</f>
        <v>5</v>
      </c>
      <c r="R909">
        <f>VLOOKUP(customer!A909,sales_update!A:N,11,FALSE)</f>
        <v>8</v>
      </c>
      <c r="S909">
        <f>VLOOKUP(customer!A909,sales_update!A:N,12,FALSE)</f>
        <v>3</v>
      </c>
      <c r="T909">
        <f>VLOOKUP(customer!A909,sales_update!A:N,13,FALSE)</f>
        <v>12</v>
      </c>
      <c r="U909">
        <f>VLOOKUP(customer!A909,sales_update!A:N,14,FALSE)</f>
        <v>5</v>
      </c>
      <c r="V909">
        <f>VLOOKUP(customer!A909,Marketing!A:I,2,FALSE)</f>
        <v>0</v>
      </c>
      <c r="W909">
        <f>VLOOKUP(customer!A909,Marketing!A:I,3,FALSE)</f>
        <v>1</v>
      </c>
      <c r="X909">
        <f>VLOOKUP(customer!A909,Marketing!A:I,4,FALSE)</f>
        <v>0</v>
      </c>
      <c r="Y909">
        <f>VLOOKUP(customer!A909,Marketing!A:I,5,FALSE)</f>
        <v>0</v>
      </c>
      <c r="Z909">
        <f>VLOOKUP(customer!A909,Marketing!A:I,6,FALSE)</f>
        <v>0</v>
      </c>
      <c r="AA909">
        <f>VLOOKUP(customer!A909,Marketing!A:I,7,FALSE)</f>
        <v>0</v>
      </c>
      <c r="AB909">
        <f>VLOOKUP(customer!A909,Marketing!A:I,8,FALSE)</f>
        <v>0</v>
      </c>
      <c r="AC909" s="1">
        <f>VLOOKUP(customer!A909,Marketing!A:I,9,FALSE)</f>
        <v>44064</v>
      </c>
    </row>
    <row r="910" spans="1:29" x14ac:dyDescent="0.3">
      <c r="A910">
        <v>1846</v>
      </c>
      <c r="B910">
        <v>157906</v>
      </c>
      <c r="C910">
        <v>0</v>
      </c>
      <c r="D910">
        <v>1</v>
      </c>
      <c r="E910">
        <v>47</v>
      </c>
      <c r="F910" t="str">
        <f>IF(customer!G910=1, "Married", IF(customer!H910=1, "Single", IF(customer!F910=1, "Divorced", IF(customer!I910=1, "Together", IF(customer!J910=1, "Widowed", "Unknown")))))</f>
        <v>Together</v>
      </c>
      <c r="G910" t="str">
        <f>IF(customer!K910=1,"Basic",IF(customer!L910=1,"Graduate",IF(customer!M910=1,"Master",IF(customer!N910=1,"PhD","Unknown"))))</f>
        <v>PhD</v>
      </c>
      <c r="H910" t="s">
        <v>20</v>
      </c>
      <c r="I910">
        <f>VLOOKUP(customer!A910,sales_update!A:N,2,FALSE)</f>
        <v>29</v>
      </c>
      <c r="J910">
        <f xml:space="preserve"> VLOOKUP(customer!A910,sales_update!A:N,3,FALSE)</f>
        <v>663</v>
      </c>
      <c r="K910">
        <f>VLOOKUP(customer!A910,sales_update!A:N,4,FALSE)</f>
        <v>30</v>
      </c>
      <c r="L910">
        <f>VLOOKUP(customer!A910,sales_update!A:N,5,FALSE)</f>
        <v>325</v>
      </c>
      <c r="M910">
        <f>VLOOKUP(customer!A910,sales_update!A:N,6,FALSE)</f>
        <v>27</v>
      </c>
      <c r="N910">
        <f>VLOOKUP(customer!A910,sales_update!A:N,7,FALSE)</f>
        <v>8</v>
      </c>
      <c r="O910">
        <f>VLOOKUP(customer!A910,sales_update!A:N,8,FALSE)</f>
        <v>41</v>
      </c>
      <c r="P910">
        <f>VLOOKUP(customer!A910,sales_update!A:N,9,FALSE)</f>
        <v>1012</v>
      </c>
      <c r="Q910">
        <f>VLOOKUP(customer!A910,sales_update!A:N,10,FALSE)</f>
        <v>3</v>
      </c>
      <c r="R910">
        <f>VLOOKUP(customer!A910,sales_update!A:N,11,FALSE)</f>
        <v>4</v>
      </c>
      <c r="S910">
        <f>VLOOKUP(customer!A910,sales_update!A:N,12,FALSE)</f>
        <v>2</v>
      </c>
      <c r="T910">
        <f>VLOOKUP(customer!A910,sales_update!A:N,13,FALSE)</f>
        <v>8</v>
      </c>
      <c r="U910">
        <f>VLOOKUP(customer!A910,sales_update!A:N,14,FALSE)</f>
        <v>4</v>
      </c>
      <c r="V910">
        <f>VLOOKUP(customer!A910,Marketing!A:I,2,FALSE)</f>
        <v>0</v>
      </c>
      <c r="W910">
        <f>VLOOKUP(customer!A910,Marketing!A:I,3,FALSE)</f>
        <v>0</v>
      </c>
      <c r="X910">
        <f>VLOOKUP(customer!A910,Marketing!A:I,4,FALSE)</f>
        <v>0</v>
      </c>
      <c r="Y910">
        <f>VLOOKUP(customer!A910,Marketing!A:I,5,FALSE)</f>
        <v>0</v>
      </c>
      <c r="Z910">
        <f>VLOOKUP(customer!A910,Marketing!A:I,6,FALSE)</f>
        <v>0</v>
      </c>
      <c r="AA910">
        <f>VLOOKUP(customer!A910,Marketing!A:I,7,FALSE)</f>
        <v>0</v>
      </c>
      <c r="AB910">
        <f>VLOOKUP(customer!A910,Marketing!A:I,8,FALSE)</f>
        <v>0</v>
      </c>
      <c r="AC910" s="1">
        <f>VLOOKUP(customer!A910,Marketing!A:I,9,FALSE)</f>
        <v>43785</v>
      </c>
    </row>
    <row r="911" spans="1:29" x14ac:dyDescent="0.3">
      <c r="A911">
        <v>2469</v>
      </c>
      <c r="B911">
        <v>157867</v>
      </c>
      <c r="C911">
        <v>1</v>
      </c>
      <c r="D911">
        <v>0</v>
      </c>
      <c r="E911">
        <v>42</v>
      </c>
      <c r="F911" t="str">
        <f>IF(customer!G911=1, "Married", IF(customer!H911=1, "Single", IF(customer!F911=1, "Divorced", IF(customer!I911=1, "Together", IF(customer!J911=1, "Widowed", "Unknown")))))</f>
        <v>Together</v>
      </c>
      <c r="G911" t="str">
        <f>IF(customer!K911=1,"Basic",IF(customer!L911=1,"Graduate",IF(customer!M911=1,"Master",IF(customer!N911=1,"PhD","Unknown"))))</f>
        <v>Graduate</v>
      </c>
      <c r="H911" t="s">
        <v>16</v>
      </c>
      <c r="I911">
        <f>VLOOKUP(customer!A911,sales_update!A:N,2,FALSE)</f>
        <v>48</v>
      </c>
      <c r="J911">
        <f xml:space="preserve"> VLOOKUP(customer!A911,sales_update!A:N,3,FALSE)</f>
        <v>938</v>
      </c>
      <c r="K911">
        <f>VLOOKUP(customer!A911,sales_update!A:N,4,FALSE)</f>
        <v>95</v>
      </c>
      <c r="L911">
        <f>VLOOKUP(customer!A911,sales_update!A:N,5,FALSE)</f>
        <v>486</v>
      </c>
      <c r="M911">
        <f>VLOOKUP(customer!A911,sales_update!A:N,6,FALSE)</f>
        <v>41</v>
      </c>
      <c r="N911">
        <f>VLOOKUP(customer!A911,sales_update!A:N,7,FALSE)</f>
        <v>63</v>
      </c>
      <c r="O911">
        <f>VLOOKUP(customer!A911,sales_update!A:N,8,FALSE)</f>
        <v>46</v>
      </c>
      <c r="P911">
        <f>VLOOKUP(customer!A911,sales_update!A:N,9,FALSE)</f>
        <v>1577</v>
      </c>
      <c r="Q911">
        <f>VLOOKUP(customer!A911,sales_update!A:N,10,FALSE)</f>
        <v>7</v>
      </c>
      <c r="R911">
        <f>VLOOKUP(customer!A911,sales_update!A:N,11,FALSE)</f>
        <v>7</v>
      </c>
      <c r="S911">
        <f>VLOOKUP(customer!A911,sales_update!A:N,12,FALSE)</f>
        <v>2</v>
      </c>
      <c r="T911">
        <f>VLOOKUP(customer!A911,sales_update!A:N,13,FALSE)</f>
        <v>9</v>
      </c>
      <c r="U911">
        <f>VLOOKUP(customer!A911,sales_update!A:N,14,FALSE)</f>
        <v>6</v>
      </c>
      <c r="V911">
        <f>VLOOKUP(customer!A911,Marketing!A:I,2,FALSE)</f>
        <v>0</v>
      </c>
      <c r="W911">
        <f>VLOOKUP(customer!A911,Marketing!A:I,3,FALSE)</f>
        <v>0</v>
      </c>
      <c r="X911">
        <f>VLOOKUP(customer!A911,Marketing!A:I,4,FALSE)</f>
        <v>0</v>
      </c>
      <c r="Y911">
        <f>VLOOKUP(customer!A911,Marketing!A:I,5,FALSE)</f>
        <v>0</v>
      </c>
      <c r="Z911">
        <f>VLOOKUP(customer!A911,Marketing!A:I,6,FALSE)</f>
        <v>0</v>
      </c>
      <c r="AA911">
        <f>VLOOKUP(customer!A911,Marketing!A:I,7,FALSE)</f>
        <v>0</v>
      </c>
      <c r="AB911">
        <f>VLOOKUP(customer!A911,Marketing!A:I,8,FALSE)</f>
        <v>0</v>
      </c>
      <c r="AC911" s="1">
        <f>VLOOKUP(customer!A911,Marketing!A:I,9,FALSE)</f>
        <v>43897</v>
      </c>
    </row>
    <row r="912" spans="1:29" x14ac:dyDescent="0.3">
      <c r="A912">
        <v>2278</v>
      </c>
      <c r="B912">
        <v>157811</v>
      </c>
      <c r="C912">
        <v>0</v>
      </c>
      <c r="D912">
        <v>1</v>
      </c>
      <c r="E912">
        <v>54</v>
      </c>
      <c r="F912" t="str">
        <f>IF(customer!G912=1, "Married", IF(customer!H912=1, "Single", IF(customer!F912=1, "Divorced", IF(customer!I912=1, "Together", IF(customer!J912=1, "Widowed", "Unknown")))))</f>
        <v>Together</v>
      </c>
      <c r="G912" t="str">
        <f>IF(customer!K912=1,"Basic",IF(customer!L912=1,"Graduate",IF(customer!M912=1,"Master",IF(customer!N912=1,"PhD","Unknown"))))</f>
        <v>Graduate</v>
      </c>
      <c r="H912" t="s">
        <v>20</v>
      </c>
      <c r="I912">
        <f>VLOOKUP(customer!A912,sales_update!A:N,2,FALSE)</f>
        <v>49</v>
      </c>
      <c r="J912">
        <f xml:space="preserve"> VLOOKUP(customer!A912,sales_update!A:N,3,FALSE)</f>
        <v>1488</v>
      </c>
      <c r="K912">
        <f>VLOOKUP(customer!A912,sales_update!A:N,4,FALSE)</f>
        <v>19</v>
      </c>
      <c r="L912">
        <f>VLOOKUP(customer!A912,sales_update!A:N,5,FALSE)</f>
        <v>311</v>
      </c>
      <c r="M912">
        <f>VLOOKUP(customer!A912,sales_update!A:N,6,FALSE)</f>
        <v>101</v>
      </c>
      <c r="N912">
        <f>VLOOKUP(customer!A912,sales_update!A:N,7,FALSE)</f>
        <v>57</v>
      </c>
      <c r="O912">
        <f>VLOOKUP(customer!A912,sales_update!A:N,8,FALSE)</f>
        <v>213</v>
      </c>
      <c r="P912">
        <f>VLOOKUP(customer!A912,sales_update!A:N,9,FALSE)</f>
        <v>1763</v>
      </c>
      <c r="Q912">
        <f>VLOOKUP(customer!A912,sales_update!A:N,10,FALSE)</f>
        <v>5</v>
      </c>
      <c r="R912">
        <f>VLOOKUP(customer!A912,sales_update!A:N,11,FALSE)</f>
        <v>7</v>
      </c>
      <c r="S912">
        <f>VLOOKUP(customer!A912,sales_update!A:N,12,FALSE)</f>
        <v>2</v>
      </c>
      <c r="T912">
        <f>VLOOKUP(customer!A912,sales_update!A:N,13,FALSE)</f>
        <v>11</v>
      </c>
      <c r="U912">
        <f>VLOOKUP(customer!A912,sales_update!A:N,14,FALSE)</f>
        <v>5</v>
      </c>
      <c r="V912">
        <f>VLOOKUP(customer!A912,Marketing!A:I,2,FALSE)</f>
        <v>0</v>
      </c>
      <c r="W912">
        <f>VLOOKUP(customer!A912,Marketing!A:I,3,FALSE)</f>
        <v>1</v>
      </c>
      <c r="X912">
        <f>VLOOKUP(customer!A912,Marketing!A:I,4,FALSE)</f>
        <v>0</v>
      </c>
      <c r="Y912">
        <f>VLOOKUP(customer!A912,Marketing!A:I,5,FALSE)</f>
        <v>0</v>
      </c>
      <c r="Z912">
        <f>VLOOKUP(customer!A912,Marketing!A:I,6,FALSE)</f>
        <v>0</v>
      </c>
      <c r="AA912">
        <f>VLOOKUP(customer!A912,Marketing!A:I,7,FALSE)</f>
        <v>0</v>
      </c>
      <c r="AB912">
        <f>VLOOKUP(customer!A912,Marketing!A:I,8,FALSE)</f>
        <v>0</v>
      </c>
      <c r="AC912" s="1">
        <f>VLOOKUP(customer!A912,Marketing!A:I,9,FALSE)</f>
        <v>43798</v>
      </c>
    </row>
    <row r="913" spans="1:29" x14ac:dyDescent="0.3">
      <c r="A913">
        <v>2129</v>
      </c>
      <c r="B913">
        <v>157744</v>
      </c>
      <c r="C913">
        <v>0</v>
      </c>
      <c r="D913">
        <v>1</v>
      </c>
      <c r="E913">
        <v>66</v>
      </c>
      <c r="F913" t="str">
        <f>IF(customer!G913=1, "Married", IF(customer!H913=1, "Single", IF(customer!F913=1, "Divorced", IF(customer!I913=1, "Together", IF(customer!J913=1, "Widowed", "Unknown")))))</f>
        <v>Married</v>
      </c>
      <c r="G913" t="str">
        <f>IF(customer!K913=1,"Basic",IF(customer!L913=1,"Graduate",IF(customer!M913=1,"Master",IF(customer!N913=1,"PhD","Unknown"))))</f>
        <v>PhD</v>
      </c>
      <c r="H913" t="s">
        <v>15</v>
      </c>
      <c r="I913">
        <f>VLOOKUP(customer!A913,sales_update!A:N,2,FALSE)</f>
        <v>91</v>
      </c>
      <c r="J913">
        <f xml:space="preserve"> VLOOKUP(customer!A913,sales_update!A:N,3,FALSE)</f>
        <v>956</v>
      </c>
      <c r="K913">
        <f>VLOOKUP(customer!A913,sales_update!A:N,4,FALSE)</f>
        <v>8</v>
      </c>
      <c r="L913">
        <f>VLOOKUP(customer!A913,sales_update!A:N,5,FALSE)</f>
        <v>107</v>
      </c>
      <c r="M913">
        <f>VLOOKUP(customer!A913,sales_update!A:N,6,FALSE)</f>
        <v>0</v>
      </c>
      <c r="N913">
        <f>VLOOKUP(customer!A913,sales_update!A:N,7,FALSE)</f>
        <v>0</v>
      </c>
      <c r="O913">
        <f>VLOOKUP(customer!A913,sales_update!A:N,8,FALSE)</f>
        <v>52</v>
      </c>
      <c r="P913">
        <f>VLOOKUP(customer!A913,sales_update!A:N,9,FALSE)</f>
        <v>1019</v>
      </c>
      <c r="Q913">
        <f>VLOOKUP(customer!A913,sales_update!A:N,10,FALSE)</f>
        <v>2</v>
      </c>
      <c r="R913">
        <f>VLOOKUP(customer!A913,sales_update!A:N,11,FALSE)</f>
        <v>9</v>
      </c>
      <c r="S913">
        <f>VLOOKUP(customer!A913,sales_update!A:N,12,FALSE)</f>
        <v>1</v>
      </c>
      <c r="T913">
        <f>VLOOKUP(customer!A913,sales_update!A:N,13,FALSE)</f>
        <v>4</v>
      </c>
      <c r="U913">
        <f>VLOOKUP(customer!A913,sales_update!A:N,14,FALSE)</f>
        <v>8</v>
      </c>
      <c r="V913">
        <f>VLOOKUP(customer!A913,Marketing!A:I,2,FALSE)</f>
        <v>0</v>
      </c>
      <c r="W913">
        <f>VLOOKUP(customer!A913,Marketing!A:I,3,FALSE)</f>
        <v>0</v>
      </c>
      <c r="X913">
        <f>VLOOKUP(customer!A913,Marketing!A:I,4,FALSE)</f>
        <v>0</v>
      </c>
      <c r="Y913">
        <f>VLOOKUP(customer!A913,Marketing!A:I,5,FALSE)</f>
        <v>0</v>
      </c>
      <c r="Z913">
        <f>VLOOKUP(customer!A913,Marketing!A:I,6,FALSE)</f>
        <v>0</v>
      </c>
      <c r="AA913">
        <f>VLOOKUP(customer!A913,Marketing!A:I,7,FALSE)</f>
        <v>0</v>
      </c>
      <c r="AB913">
        <f>VLOOKUP(customer!A913,Marketing!A:I,8,FALSE)</f>
        <v>0</v>
      </c>
      <c r="AC913" s="1">
        <f>VLOOKUP(customer!A913,Marketing!A:I,9,FALSE)</f>
        <v>43939</v>
      </c>
    </row>
    <row r="914" spans="1:29" x14ac:dyDescent="0.3">
      <c r="A914">
        <v>3169</v>
      </c>
      <c r="B914">
        <v>157731</v>
      </c>
      <c r="C914">
        <v>0</v>
      </c>
      <c r="D914">
        <v>1</v>
      </c>
      <c r="E914">
        <v>51</v>
      </c>
      <c r="F914" t="str">
        <f>IF(customer!G914=1, "Married", IF(customer!H914=1, "Single", IF(customer!F914=1, "Divorced", IF(customer!I914=1, "Together", IF(customer!J914=1, "Widowed", "Unknown")))))</f>
        <v>Single</v>
      </c>
      <c r="G914" t="str">
        <f>IF(customer!K914=1,"Basic",IF(customer!L914=1,"Graduate",IF(customer!M914=1,"Master",IF(customer!N914=1,"PhD","Unknown"))))</f>
        <v>Graduate</v>
      </c>
      <c r="H914" t="s">
        <v>18</v>
      </c>
      <c r="I914">
        <f>VLOOKUP(customer!A914,sales_update!A:N,2,FALSE)</f>
        <v>0</v>
      </c>
      <c r="J914">
        <f xml:space="preserve"> VLOOKUP(customer!A914,sales_update!A:N,3,FALSE)</f>
        <v>727</v>
      </c>
      <c r="K914">
        <f>VLOOKUP(customer!A914,sales_update!A:N,4,FALSE)</f>
        <v>57</v>
      </c>
      <c r="L914">
        <f>VLOOKUP(customer!A914,sales_update!A:N,5,FALSE)</f>
        <v>820</v>
      </c>
      <c r="M914">
        <f>VLOOKUP(customer!A914,sales_update!A:N,6,FALSE)</f>
        <v>178</v>
      </c>
      <c r="N914">
        <f>VLOOKUP(customer!A914,sales_update!A:N,7,FALSE)</f>
        <v>22</v>
      </c>
      <c r="O914">
        <f>VLOOKUP(customer!A914,sales_update!A:N,8,FALSE)</f>
        <v>120</v>
      </c>
      <c r="P914">
        <f>VLOOKUP(customer!A914,sales_update!A:N,9,FALSE)</f>
        <v>1683</v>
      </c>
      <c r="Q914">
        <f>VLOOKUP(customer!A914,sales_update!A:N,10,FALSE)</f>
        <v>4</v>
      </c>
      <c r="R914">
        <f>VLOOKUP(customer!A914,sales_update!A:N,11,FALSE)</f>
        <v>8</v>
      </c>
      <c r="S914">
        <f>VLOOKUP(customer!A914,sales_update!A:N,12,FALSE)</f>
        <v>8</v>
      </c>
      <c r="T914">
        <f>VLOOKUP(customer!A914,sales_update!A:N,13,FALSE)</f>
        <v>6</v>
      </c>
      <c r="U914">
        <f>VLOOKUP(customer!A914,sales_update!A:N,14,FALSE)</f>
        <v>6</v>
      </c>
      <c r="V914">
        <f>VLOOKUP(customer!A914,Marketing!A:I,2,FALSE)</f>
        <v>0</v>
      </c>
      <c r="W914">
        <f>VLOOKUP(customer!A914,Marketing!A:I,3,FALSE)</f>
        <v>0</v>
      </c>
      <c r="X914">
        <f>VLOOKUP(customer!A914,Marketing!A:I,4,FALSE)</f>
        <v>0</v>
      </c>
      <c r="Y914">
        <f>VLOOKUP(customer!A914,Marketing!A:I,5,FALSE)</f>
        <v>0</v>
      </c>
      <c r="Z914">
        <f>VLOOKUP(customer!A914,Marketing!A:I,6,FALSE)</f>
        <v>0</v>
      </c>
      <c r="AA914">
        <f>VLOOKUP(customer!A914,Marketing!A:I,7,FALSE)</f>
        <v>0</v>
      </c>
      <c r="AB914">
        <f>VLOOKUP(customer!A914,Marketing!A:I,8,FALSE)</f>
        <v>0</v>
      </c>
      <c r="AC914" s="1">
        <f>VLOOKUP(customer!A914,Marketing!A:I,9,FALSE)</f>
        <v>43585</v>
      </c>
    </row>
    <row r="915" spans="1:29" x14ac:dyDescent="0.3">
      <c r="A915">
        <v>2823</v>
      </c>
      <c r="B915">
        <v>157705</v>
      </c>
      <c r="C915">
        <v>0</v>
      </c>
      <c r="D915">
        <v>1</v>
      </c>
      <c r="E915">
        <v>54</v>
      </c>
      <c r="F915" t="str">
        <f>IF(customer!G915=1, "Married", IF(customer!H915=1, "Single", IF(customer!F915=1, "Divorced", IF(customer!I915=1, "Together", IF(customer!J915=1, "Widowed", "Unknown")))))</f>
        <v>Married</v>
      </c>
      <c r="G915" t="str">
        <f>IF(customer!K915=1,"Basic",IF(customer!L915=1,"Graduate",IF(customer!M915=1,"Master",IF(customer!N915=1,"PhD","Unknown"))))</f>
        <v>PhD</v>
      </c>
      <c r="H915" t="s">
        <v>16</v>
      </c>
      <c r="I915">
        <f>VLOOKUP(customer!A915,sales_update!A:N,2,FALSE)</f>
        <v>14</v>
      </c>
      <c r="J915">
        <f xml:space="preserve"> VLOOKUP(customer!A915,sales_update!A:N,3,FALSE)</f>
        <v>1047</v>
      </c>
      <c r="K915">
        <f>VLOOKUP(customer!A915,sales_update!A:N,4,FALSE)</f>
        <v>0</v>
      </c>
      <c r="L915">
        <f>VLOOKUP(customer!A915,sales_update!A:N,5,FALSE)</f>
        <v>145</v>
      </c>
      <c r="M915">
        <f>VLOOKUP(customer!A915,sales_update!A:N,6,FALSE)</f>
        <v>16</v>
      </c>
      <c r="N915">
        <f>VLOOKUP(customer!A915,sales_update!A:N,7,FALSE)</f>
        <v>11</v>
      </c>
      <c r="O915">
        <f>VLOOKUP(customer!A915,sales_update!A:N,8,FALSE)</f>
        <v>109</v>
      </c>
      <c r="P915">
        <f>VLOOKUP(customer!A915,sales_update!A:N,9,FALSE)</f>
        <v>1110</v>
      </c>
      <c r="Q915">
        <f>VLOOKUP(customer!A915,sales_update!A:N,10,FALSE)</f>
        <v>3</v>
      </c>
      <c r="R915">
        <f>VLOOKUP(customer!A915,sales_update!A:N,11,FALSE)</f>
        <v>8</v>
      </c>
      <c r="S915">
        <f>VLOOKUP(customer!A915,sales_update!A:N,12,FALSE)</f>
        <v>1</v>
      </c>
      <c r="T915">
        <f>VLOOKUP(customer!A915,sales_update!A:N,13,FALSE)</f>
        <v>6</v>
      </c>
      <c r="U915">
        <f>VLOOKUP(customer!A915,sales_update!A:N,14,FALSE)</f>
        <v>6</v>
      </c>
      <c r="V915">
        <f>VLOOKUP(customer!A915,Marketing!A:I,2,FALSE)</f>
        <v>0</v>
      </c>
      <c r="W915">
        <f>VLOOKUP(customer!A915,Marketing!A:I,3,FALSE)</f>
        <v>0</v>
      </c>
      <c r="X915">
        <f>VLOOKUP(customer!A915,Marketing!A:I,4,FALSE)</f>
        <v>0</v>
      </c>
      <c r="Y915">
        <f>VLOOKUP(customer!A915,Marketing!A:I,5,FALSE)</f>
        <v>0</v>
      </c>
      <c r="Z915">
        <f>VLOOKUP(customer!A915,Marketing!A:I,6,FALSE)</f>
        <v>0</v>
      </c>
      <c r="AA915">
        <f>VLOOKUP(customer!A915,Marketing!A:I,7,FALSE)</f>
        <v>0</v>
      </c>
      <c r="AB915">
        <f>VLOOKUP(customer!A915,Marketing!A:I,8,FALSE)</f>
        <v>0</v>
      </c>
      <c r="AC915" s="1">
        <f>VLOOKUP(customer!A915,Marketing!A:I,9,FALSE)</f>
        <v>43999</v>
      </c>
    </row>
    <row r="916" spans="1:29" x14ac:dyDescent="0.3">
      <c r="A916">
        <v>3192</v>
      </c>
      <c r="B916">
        <v>157642</v>
      </c>
      <c r="C916">
        <v>0</v>
      </c>
      <c r="D916">
        <v>1</v>
      </c>
      <c r="E916">
        <v>50</v>
      </c>
      <c r="F916" t="str">
        <f>IF(customer!G916=1, "Married", IF(customer!H916=1, "Single", IF(customer!F916=1, "Divorced", IF(customer!I916=1, "Together", IF(customer!J916=1, "Widowed", "Unknown")))))</f>
        <v>Single</v>
      </c>
      <c r="G916" t="str">
        <f>IF(customer!K916=1,"Basic",IF(customer!L916=1,"Graduate",IF(customer!M916=1,"Master",IF(customer!N916=1,"PhD","Unknown"))))</f>
        <v>PhD</v>
      </c>
      <c r="H916" t="s">
        <v>17</v>
      </c>
      <c r="I916">
        <f>VLOOKUP(customer!A916,sales_update!A:N,2,FALSE)</f>
        <v>24</v>
      </c>
      <c r="J916">
        <f xml:space="preserve"> VLOOKUP(customer!A916,sales_update!A:N,3,FALSE)</f>
        <v>1586</v>
      </c>
      <c r="K916">
        <f>VLOOKUP(customer!A916,sales_update!A:N,4,FALSE)</f>
        <v>16</v>
      </c>
      <c r="L916">
        <f>VLOOKUP(customer!A916,sales_update!A:N,5,FALSE)</f>
        <v>159</v>
      </c>
      <c r="M916">
        <f>VLOOKUP(customer!A916,sales_update!A:N,6,FALSE)</f>
        <v>22</v>
      </c>
      <c r="N916">
        <f>VLOOKUP(customer!A916,sales_update!A:N,7,FALSE)</f>
        <v>0</v>
      </c>
      <c r="O916">
        <f>VLOOKUP(customer!A916,sales_update!A:N,8,FALSE)</f>
        <v>74</v>
      </c>
      <c r="P916">
        <f>VLOOKUP(customer!A916,sales_update!A:N,9,FALSE)</f>
        <v>1709</v>
      </c>
      <c r="Q916">
        <f>VLOOKUP(customer!A916,sales_update!A:N,10,FALSE)</f>
        <v>3</v>
      </c>
      <c r="R916">
        <f>VLOOKUP(customer!A916,sales_update!A:N,11,FALSE)</f>
        <v>7</v>
      </c>
      <c r="S916">
        <f>VLOOKUP(customer!A916,sales_update!A:N,12,FALSE)</f>
        <v>6</v>
      </c>
      <c r="T916">
        <f>VLOOKUP(customer!A916,sales_update!A:N,13,FALSE)</f>
        <v>6</v>
      </c>
      <c r="U916">
        <f>VLOOKUP(customer!A916,sales_update!A:N,14,FALSE)</f>
        <v>4</v>
      </c>
      <c r="V916">
        <f>VLOOKUP(customer!A916,Marketing!A:I,2,FALSE)</f>
        <v>1</v>
      </c>
      <c r="W916">
        <f>VLOOKUP(customer!A916,Marketing!A:I,3,FALSE)</f>
        <v>0</v>
      </c>
      <c r="X916">
        <f>VLOOKUP(customer!A916,Marketing!A:I,4,FALSE)</f>
        <v>0</v>
      </c>
      <c r="Y916">
        <f>VLOOKUP(customer!A916,Marketing!A:I,5,FALSE)</f>
        <v>0</v>
      </c>
      <c r="Z916">
        <f>VLOOKUP(customer!A916,Marketing!A:I,6,FALSE)</f>
        <v>0</v>
      </c>
      <c r="AA916">
        <f>VLOOKUP(customer!A916,Marketing!A:I,7,FALSE)</f>
        <v>0</v>
      </c>
      <c r="AB916">
        <f>VLOOKUP(customer!A916,Marketing!A:I,8,FALSE)</f>
        <v>0</v>
      </c>
      <c r="AC916" s="1">
        <f>VLOOKUP(customer!A916,Marketing!A:I,9,FALSE)</f>
        <v>43997</v>
      </c>
    </row>
    <row r="917" spans="1:29" x14ac:dyDescent="0.3">
      <c r="A917">
        <v>2391</v>
      </c>
      <c r="B917">
        <v>157537</v>
      </c>
      <c r="C917">
        <v>1</v>
      </c>
      <c r="D917">
        <v>0</v>
      </c>
      <c r="E917">
        <v>41</v>
      </c>
      <c r="F917" t="str">
        <f>IF(customer!G917=1, "Married", IF(customer!H917=1, "Single", IF(customer!F917=1, "Divorced", IF(customer!I917=1, "Together", IF(customer!J917=1, "Widowed", "Unknown")))))</f>
        <v>Single</v>
      </c>
      <c r="G917" t="str">
        <f>IF(customer!K917=1,"Basic",IF(customer!L917=1,"Graduate",IF(customer!M917=1,"Master",IF(customer!N917=1,"PhD","Unknown"))))</f>
        <v>Graduate</v>
      </c>
      <c r="H917" t="s">
        <v>16</v>
      </c>
      <c r="I917">
        <f>VLOOKUP(customer!A917,sales_update!A:N,2,FALSE)</f>
        <v>83</v>
      </c>
      <c r="J917">
        <f xml:space="preserve"> VLOOKUP(customer!A917,sales_update!A:N,3,FALSE)</f>
        <v>523</v>
      </c>
      <c r="K917">
        <f>VLOOKUP(customer!A917,sales_update!A:N,4,FALSE)</f>
        <v>153</v>
      </c>
      <c r="L917">
        <f>VLOOKUP(customer!A917,sales_update!A:N,5,FALSE)</f>
        <v>381</v>
      </c>
      <c r="M917">
        <f>VLOOKUP(customer!A917,sales_update!A:N,6,FALSE)</f>
        <v>140</v>
      </c>
      <c r="N917">
        <f>VLOOKUP(customer!A917,sales_update!A:N,7,FALSE)</f>
        <v>22</v>
      </c>
      <c r="O917">
        <f>VLOOKUP(customer!A917,sales_update!A:N,8,FALSE)</f>
        <v>274</v>
      </c>
      <c r="P917">
        <f>VLOOKUP(customer!A917,sales_update!A:N,9,FALSE)</f>
        <v>945</v>
      </c>
      <c r="Q917">
        <f>VLOOKUP(customer!A917,sales_update!A:N,10,FALSE)</f>
        <v>4</v>
      </c>
      <c r="R917">
        <f>VLOOKUP(customer!A917,sales_update!A:N,11,FALSE)</f>
        <v>4</v>
      </c>
      <c r="S917">
        <f>VLOOKUP(customer!A917,sales_update!A:N,12,FALSE)</f>
        <v>3</v>
      </c>
      <c r="T917">
        <f>VLOOKUP(customer!A917,sales_update!A:N,13,FALSE)</f>
        <v>8</v>
      </c>
      <c r="U917">
        <f>VLOOKUP(customer!A917,sales_update!A:N,14,FALSE)</f>
        <v>4</v>
      </c>
      <c r="V917">
        <f>VLOOKUP(customer!A917,Marketing!A:I,2,FALSE)</f>
        <v>0</v>
      </c>
      <c r="W917">
        <f>VLOOKUP(customer!A917,Marketing!A:I,3,FALSE)</f>
        <v>0</v>
      </c>
      <c r="X917">
        <f>VLOOKUP(customer!A917,Marketing!A:I,4,FALSE)</f>
        <v>0</v>
      </c>
      <c r="Y917">
        <f>VLOOKUP(customer!A917,Marketing!A:I,5,FALSE)</f>
        <v>0</v>
      </c>
      <c r="Z917">
        <f>VLOOKUP(customer!A917,Marketing!A:I,6,FALSE)</f>
        <v>0</v>
      </c>
      <c r="AA917">
        <f>VLOOKUP(customer!A917,Marketing!A:I,7,FALSE)</f>
        <v>0</v>
      </c>
      <c r="AB917">
        <f>VLOOKUP(customer!A917,Marketing!A:I,8,FALSE)</f>
        <v>0</v>
      </c>
      <c r="AC917" s="1">
        <f>VLOOKUP(customer!A917,Marketing!A:I,9,FALSE)</f>
        <v>43784</v>
      </c>
    </row>
    <row r="918" spans="1:29" x14ac:dyDescent="0.3">
      <c r="A918">
        <v>2526</v>
      </c>
      <c r="B918">
        <v>157530</v>
      </c>
      <c r="C918">
        <v>0</v>
      </c>
      <c r="D918">
        <v>1</v>
      </c>
      <c r="E918">
        <v>69</v>
      </c>
      <c r="F918" t="str">
        <f>IF(customer!G918=1, "Married", IF(customer!H918=1, "Single", IF(customer!F918=1, "Divorced", IF(customer!I918=1, "Together", IF(customer!J918=1, "Widowed", "Unknown")))))</f>
        <v>Divorced</v>
      </c>
      <c r="G918" t="str">
        <f>IF(customer!K918=1,"Basic",IF(customer!L918=1,"Graduate",IF(customer!M918=1,"Master",IF(customer!N918=1,"PhD","Unknown"))))</f>
        <v>Master</v>
      </c>
      <c r="H918" t="s">
        <v>17</v>
      </c>
      <c r="I918">
        <f>VLOOKUP(customer!A918,sales_update!A:N,2,FALSE)</f>
        <v>68</v>
      </c>
      <c r="J918">
        <f xml:space="preserve"> VLOOKUP(customer!A918,sales_update!A:N,3,FALSE)</f>
        <v>137</v>
      </c>
      <c r="K918">
        <f>VLOOKUP(customer!A918,sales_update!A:N,4,FALSE)</f>
        <v>3</v>
      </c>
      <c r="L918">
        <f>VLOOKUP(customer!A918,sales_update!A:N,5,FALSE)</f>
        <v>74</v>
      </c>
      <c r="M918">
        <f>VLOOKUP(customer!A918,sales_update!A:N,6,FALSE)</f>
        <v>16</v>
      </c>
      <c r="N918">
        <f>VLOOKUP(customer!A918,sales_update!A:N,7,FALSE)</f>
        <v>19</v>
      </c>
      <c r="O918">
        <f>VLOOKUP(customer!A918,sales_update!A:N,8,FALSE)</f>
        <v>3</v>
      </c>
      <c r="P918">
        <f>VLOOKUP(customer!A918,sales_update!A:N,9,FALSE)</f>
        <v>246</v>
      </c>
      <c r="Q918">
        <f>VLOOKUP(customer!A918,sales_update!A:N,10,FALSE)</f>
        <v>1</v>
      </c>
      <c r="R918">
        <f>VLOOKUP(customer!A918,sales_update!A:N,11,FALSE)</f>
        <v>1</v>
      </c>
      <c r="S918">
        <f>VLOOKUP(customer!A918,sales_update!A:N,12,FALSE)</f>
        <v>1</v>
      </c>
      <c r="T918">
        <f>VLOOKUP(customer!A918,sales_update!A:N,13,FALSE)</f>
        <v>4</v>
      </c>
      <c r="U918">
        <f>VLOOKUP(customer!A918,sales_update!A:N,14,FALSE)</f>
        <v>1</v>
      </c>
      <c r="V918">
        <f>VLOOKUP(customer!A918,Marketing!A:I,2,FALSE)</f>
        <v>0</v>
      </c>
      <c r="W918">
        <f>VLOOKUP(customer!A918,Marketing!A:I,3,FALSE)</f>
        <v>0</v>
      </c>
      <c r="X918">
        <f>VLOOKUP(customer!A918,Marketing!A:I,4,FALSE)</f>
        <v>0</v>
      </c>
      <c r="Y918">
        <f>VLOOKUP(customer!A918,Marketing!A:I,5,FALSE)</f>
        <v>0</v>
      </c>
      <c r="Z918">
        <f>VLOOKUP(customer!A918,Marketing!A:I,6,FALSE)</f>
        <v>0</v>
      </c>
      <c r="AA918">
        <f>VLOOKUP(customer!A918,Marketing!A:I,7,FALSE)</f>
        <v>0</v>
      </c>
      <c r="AB918">
        <f>VLOOKUP(customer!A918,Marketing!A:I,8,FALSE)</f>
        <v>0</v>
      </c>
      <c r="AC918" s="1">
        <f>VLOOKUP(customer!A918,Marketing!A:I,9,FALSE)</f>
        <v>43908</v>
      </c>
    </row>
    <row r="919" spans="1:29" x14ac:dyDescent="0.3">
      <c r="A919">
        <v>2131</v>
      </c>
      <c r="B919">
        <v>157513</v>
      </c>
      <c r="C919">
        <v>0</v>
      </c>
      <c r="D919">
        <v>0</v>
      </c>
      <c r="E919">
        <v>77</v>
      </c>
      <c r="F919" t="str">
        <f>IF(customer!G919=1, "Married", IF(customer!H919=1, "Single", IF(customer!F919=1, "Divorced", IF(customer!I919=1, "Together", IF(customer!J919=1, "Widowed", "Unknown")))))</f>
        <v>Widowed</v>
      </c>
      <c r="G919" t="str">
        <f>IF(customer!K919=1,"Basic",IF(customer!L919=1,"Graduate",IF(customer!M919=1,"Master",IF(customer!N919=1,"PhD","Unknown"))))</f>
        <v>PhD</v>
      </c>
      <c r="H919" t="s">
        <v>18</v>
      </c>
      <c r="I919">
        <f>VLOOKUP(customer!A919,sales_update!A:N,2,FALSE)</f>
        <v>59</v>
      </c>
      <c r="J919">
        <f xml:space="preserve"> VLOOKUP(customer!A919,sales_update!A:N,3,FALSE)</f>
        <v>2013</v>
      </c>
      <c r="K919">
        <f>VLOOKUP(customer!A919,sales_update!A:N,4,FALSE)</f>
        <v>110</v>
      </c>
      <c r="L919">
        <f>VLOOKUP(customer!A919,sales_update!A:N,5,FALSE)</f>
        <v>501</v>
      </c>
      <c r="M919">
        <f>VLOOKUP(customer!A919,sales_update!A:N,6,FALSE)</f>
        <v>142</v>
      </c>
      <c r="N919">
        <f>VLOOKUP(customer!A919,sales_update!A:N,7,FALSE)</f>
        <v>55</v>
      </c>
      <c r="O919">
        <f>VLOOKUP(customer!A919,sales_update!A:N,8,FALSE)</f>
        <v>82</v>
      </c>
      <c r="P919">
        <f>VLOOKUP(customer!A919,sales_update!A:N,9,FALSE)</f>
        <v>2739</v>
      </c>
      <c r="Q919">
        <f>VLOOKUP(customer!A919,sales_update!A:N,10,FALSE)</f>
        <v>2</v>
      </c>
      <c r="R919">
        <f>VLOOKUP(customer!A919,sales_update!A:N,11,FALSE)</f>
        <v>9</v>
      </c>
      <c r="S919">
        <f>VLOOKUP(customer!A919,sales_update!A:N,12,FALSE)</f>
        <v>3</v>
      </c>
      <c r="T919">
        <f>VLOOKUP(customer!A919,sales_update!A:N,13,FALSE)</f>
        <v>13</v>
      </c>
      <c r="U919">
        <f>VLOOKUP(customer!A919,sales_update!A:N,14,FALSE)</f>
        <v>6</v>
      </c>
      <c r="V919">
        <f>VLOOKUP(customer!A919,Marketing!A:I,2,FALSE)</f>
        <v>0</v>
      </c>
      <c r="W919">
        <f>VLOOKUP(customer!A919,Marketing!A:I,3,FALSE)</f>
        <v>0</v>
      </c>
      <c r="X919">
        <f>VLOOKUP(customer!A919,Marketing!A:I,4,FALSE)</f>
        <v>0</v>
      </c>
      <c r="Y919">
        <f>VLOOKUP(customer!A919,Marketing!A:I,5,FALSE)</f>
        <v>0</v>
      </c>
      <c r="Z919">
        <f>VLOOKUP(customer!A919,Marketing!A:I,6,FALSE)</f>
        <v>0</v>
      </c>
      <c r="AA919">
        <f>VLOOKUP(customer!A919,Marketing!A:I,7,FALSE)</f>
        <v>0</v>
      </c>
      <c r="AB919">
        <f>VLOOKUP(customer!A919,Marketing!A:I,8,FALSE)</f>
        <v>0</v>
      </c>
      <c r="AC919" s="1">
        <f>VLOOKUP(customer!A919,Marketing!A:I,9,FALSE)</f>
        <v>43810</v>
      </c>
    </row>
    <row r="920" spans="1:29" x14ac:dyDescent="0.3">
      <c r="A920">
        <v>2358</v>
      </c>
      <c r="B920">
        <v>157420</v>
      </c>
      <c r="C920">
        <v>0</v>
      </c>
      <c r="D920">
        <v>1</v>
      </c>
      <c r="E920">
        <v>49</v>
      </c>
      <c r="F920" t="str">
        <f>IF(customer!G920=1, "Married", IF(customer!H920=1, "Single", IF(customer!F920=1, "Divorced", IF(customer!I920=1, "Together", IF(customer!J920=1, "Widowed", "Unknown")))))</f>
        <v>Together</v>
      </c>
      <c r="G920" t="str">
        <f>IF(customer!K920=1,"Basic",IF(customer!L920=1,"Graduate",IF(customer!M920=1,"Master",IF(customer!N920=1,"PhD","Unknown"))))</f>
        <v>Master</v>
      </c>
      <c r="H920" t="s">
        <v>17</v>
      </c>
      <c r="I920">
        <f>VLOOKUP(customer!A920,sales_update!A:N,2,FALSE)</f>
        <v>22</v>
      </c>
      <c r="J920">
        <f xml:space="preserve"> VLOOKUP(customer!A920,sales_update!A:N,3,FALSE)</f>
        <v>768</v>
      </c>
      <c r="K920">
        <f>VLOOKUP(customer!A920,sales_update!A:N,4,FALSE)</f>
        <v>0</v>
      </c>
      <c r="L920">
        <f>VLOOKUP(customer!A920,sales_update!A:N,5,FALSE)</f>
        <v>49</v>
      </c>
      <c r="M920">
        <f>VLOOKUP(customer!A920,sales_update!A:N,6,FALSE)</f>
        <v>0</v>
      </c>
      <c r="N920">
        <f>VLOOKUP(customer!A920,sales_update!A:N,7,FALSE)</f>
        <v>0</v>
      </c>
      <c r="O920">
        <f>VLOOKUP(customer!A920,sales_update!A:N,8,FALSE)</f>
        <v>66</v>
      </c>
      <c r="P920">
        <f>VLOOKUP(customer!A920,sales_update!A:N,9,FALSE)</f>
        <v>751</v>
      </c>
      <c r="Q920">
        <f>VLOOKUP(customer!A920,sales_update!A:N,10,FALSE)</f>
        <v>3</v>
      </c>
      <c r="R920">
        <f>VLOOKUP(customer!A920,sales_update!A:N,11,FALSE)</f>
        <v>5</v>
      </c>
      <c r="S920">
        <f>VLOOKUP(customer!A920,sales_update!A:N,12,FALSE)</f>
        <v>1</v>
      </c>
      <c r="T920">
        <f>VLOOKUP(customer!A920,sales_update!A:N,13,FALSE)</f>
        <v>6</v>
      </c>
      <c r="U920">
        <f>VLOOKUP(customer!A920,sales_update!A:N,14,FALSE)</f>
        <v>7</v>
      </c>
      <c r="V920">
        <f>VLOOKUP(customer!A920,Marketing!A:I,2,FALSE)</f>
        <v>0</v>
      </c>
      <c r="W920">
        <f>VLOOKUP(customer!A920,Marketing!A:I,3,FALSE)</f>
        <v>1</v>
      </c>
      <c r="X920">
        <f>VLOOKUP(customer!A920,Marketing!A:I,4,FALSE)</f>
        <v>0</v>
      </c>
      <c r="Y920">
        <f>VLOOKUP(customer!A920,Marketing!A:I,5,FALSE)</f>
        <v>0</v>
      </c>
      <c r="Z920">
        <f>VLOOKUP(customer!A920,Marketing!A:I,6,FALSE)</f>
        <v>0</v>
      </c>
      <c r="AA920">
        <f>VLOOKUP(customer!A920,Marketing!A:I,7,FALSE)</f>
        <v>0</v>
      </c>
      <c r="AB920">
        <f>VLOOKUP(customer!A920,Marketing!A:I,8,FALSE)</f>
        <v>0</v>
      </c>
      <c r="AC920" s="1">
        <f>VLOOKUP(customer!A920,Marketing!A:I,9,FALSE)</f>
        <v>43799</v>
      </c>
    </row>
    <row r="921" spans="1:29" x14ac:dyDescent="0.3">
      <c r="A921">
        <v>2350</v>
      </c>
      <c r="B921">
        <v>157338</v>
      </c>
      <c r="C921">
        <v>0</v>
      </c>
      <c r="D921">
        <v>1</v>
      </c>
      <c r="E921">
        <v>45</v>
      </c>
      <c r="F921" t="str">
        <f>IF(customer!G921=1, "Married", IF(customer!H921=1, "Single", IF(customer!F921=1, "Divorced", IF(customer!I921=1, "Together", IF(customer!J921=1, "Widowed", "Unknown")))))</f>
        <v>Single</v>
      </c>
      <c r="G921" t="str">
        <f>IF(customer!K921=1,"Basic",IF(customer!L921=1,"Graduate",IF(customer!M921=1,"Master",IF(customer!N921=1,"PhD","Unknown"))))</f>
        <v>Graduate</v>
      </c>
      <c r="H921" t="s">
        <v>20</v>
      </c>
      <c r="I921">
        <f>VLOOKUP(customer!A921,sales_update!A:N,2,FALSE)</f>
        <v>96</v>
      </c>
      <c r="J921">
        <f xml:space="preserve"> VLOOKUP(customer!A921,sales_update!A:N,3,FALSE)</f>
        <v>392</v>
      </c>
      <c r="K921">
        <f>VLOOKUP(customer!A921,sales_update!A:N,4,FALSE)</f>
        <v>16</v>
      </c>
      <c r="L921">
        <f>VLOOKUP(customer!A921,sales_update!A:N,5,FALSE)</f>
        <v>143</v>
      </c>
      <c r="M921">
        <f>VLOOKUP(customer!A921,sales_update!A:N,6,FALSE)</f>
        <v>30</v>
      </c>
      <c r="N921">
        <f>VLOOKUP(customer!A921,sales_update!A:N,7,FALSE)</f>
        <v>22</v>
      </c>
      <c r="O921">
        <f>VLOOKUP(customer!A921,sales_update!A:N,8,FALSE)</f>
        <v>47</v>
      </c>
      <c r="P921">
        <f>VLOOKUP(customer!A921,sales_update!A:N,9,FALSE)</f>
        <v>557</v>
      </c>
      <c r="Q921">
        <f>VLOOKUP(customer!A921,sales_update!A:N,10,FALSE)</f>
        <v>2</v>
      </c>
      <c r="R921">
        <f>VLOOKUP(customer!A921,sales_update!A:N,11,FALSE)</f>
        <v>4</v>
      </c>
      <c r="S921">
        <f>VLOOKUP(customer!A921,sales_update!A:N,12,FALSE)</f>
        <v>1</v>
      </c>
      <c r="T921">
        <f>VLOOKUP(customer!A921,sales_update!A:N,13,FALSE)</f>
        <v>5</v>
      </c>
      <c r="U921">
        <f>VLOOKUP(customer!A921,sales_update!A:N,14,FALSE)</f>
        <v>5</v>
      </c>
      <c r="V921">
        <f>VLOOKUP(customer!A921,Marketing!A:I,2,FALSE)</f>
        <v>0</v>
      </c>
      <c r="W921">
        <f>VLOOKUP(customer!A921,Marketing!A:I,3,FALSE)</f>
        <v>0</v>
      </c>
      <c r="X921">
        <f>VLOOKUP(customer!A921,Marketing!A:I,4,FALSE)</f>
        <v>0</v>
      </c>
      <c r="Y921">
        <f>VLOOKUP(customer!A921,Marketing!A:I,5,FALSE)</f>
        <v>0</v>
      </c>
      <c r="Z921">
        <f>VLOOKUP(customer!A921,Marketing!A:I,6,FALSE)</f>
        <v>0</v>
      </c>
      <c r="AA921">
        <f>VLOOKUP(customer!A921,Marketing!A:I,7,FALSE)</f>
        <v>0</v>
      </c>
      <c r="AB921">
        <f>VLOOKUP(customer!A921,Marketing!A:I,8,FALSE)</f>
        <v>0</v>
      </c>
      <c r="AC921" s="1">
        <f>VLOOKUP(customer!A921,Marketing!A:I,9,FALSE)</f>
        <v>44107</v>
      </c>
    </row>
    <row r="922" spans="1:29" x14ac:dyDescent="0.3">
      <c r="A922">
        <v>2814</v>
      </c>
      <c r="B922">
        <v>157333</v>
      </c>
      <c r="C922">
        <v>0</v>
      </c>
      <c r="D922">
        <v>1</v>
      </c>
      <c r="E922">
        <v>66</v>
      </c>
      <c r="F922" t="str">
        <f>IF(customer!G922=1, "Married", IF(customer!H922=1, "Single", IF(customer!F922=1, "Divorced", IF(customer!I922=1, "Together", IF(customer!J922=1, "Widowed", "Unknown")))))</f>
        <v>Divorced</v>
      </c>
      <c r="G922" t="str">
        <f>IF(customer!K922=1,"Basic",IF(customer!L922=1,"Graduate",IF(customer!M922=1,"Master",IF(customer!N922=1,"PhD","Unknown"))))</f>
        <v>PhD</v>
      </c>
      <c r="H922" t="s">
        <v>17</v>
      </c>
      <c r="I922">
        <f>VLOOKUP(customer!A922,sales_update!A:N,2,FALSE)</f>
        <v>55</v>
      </c>
      <c r="J922">
        <f xml:space="preserve"> VLOOKUP(customer!A922,sales_update!A:N,3,FALSE)</f>
        <v>2582</v>
      </c>
      <c r="K922">
        <f>VLOOKUP(customer!A922,sales_update!A:N,4,FALSE)</f>
        <v>38</v>
      </c>
      <c r="L922">
        <f>VLOOKUP(customer!A922,sales_update!A:N,5,FALSE)</f>
        <v>1089</v>
      </c>
      <c r="M922">
        <f>VLOOKUP(customer!A922,sales_update!A:N,6,FALSE)</f>
        <v>209</v>
      </c>
      <c r="N922">
        <f>VLOOKUP(customer!A922,sales_update!A:N,7,FALSE)</f>
        <v>159</v>
      </c>
      <c r="O922">
        <f>VLOOKUP(customer!A922,sales_update!A:N,8,FALSE)</f>
        <v>483</v>
      </c>
      <c r="P922">
        <f>VLOOKUP(customer!A922,sales_update!A:N,9,FALSE)</f>
        <v>3595</v>
      </c>
      <c r="Q922">
        <f>VLOOKUP(customer!A922,sales_update!A:N,10,FALSE)</f>
        <v>11</v>
      </c>
      <c r="R922">
        <f>VLOOKUP(customer!A922,sales_update!A:N,11,FALSE)</f>
        <v>8</v>
      </c>
      <c r="S922">
        <f>VLOOKUP(customer!A922,sales_update!A:N,12,FALSE)</f>
        <v>5</v>
      </c>
      <c r="T922">
        <f>VLOOKUP(customer!A922,sales_update!A:N,13,FALSE)</f>
        <v>9</v>
      </c>
      <c r="U922">
        <f>VLOOKUP(customer!A922,sales_update!A:N,14,FALSE)</f>
        <v>6</v>
      </c>
      <c r="V922">
        <f>VLOOKUP(customer!A922,Marketing!A:I,2,FALSE)</f>
        <v>0</v>
      </c>
      <c r="W922">
        <f>VLOOKUP(customer!A922,Marketing!A:I,3,FALSE)</f>
        <v>0</v>
      </c>
      <c r="X922">
        <f>VLOOKUP(customer!A922,Marketing!A:I,4,FALSE)</f>
        <v>0</v>
      </c>
      <c r="Y922">
        <f>VLOOKUP(customer!A922,Marketing!A:I,5,FALSE)</f>
        <v>0</v>
      </c>
      <c r="Z922">
        <f>VLOOKUP(customer!A922,Marketing!A:I,6,FALSE)</f>
        <v>0</v>
      </c>
      <c r="AA922">
        <f>VLOOKUP(customer!A922,Marketing!A:I,7,FALSE)</f>
        <v>0</v>
      </c>
      <c r="AB922">
        <f>VLOOKUP(customer!A922,Marketing!A:I,8,FALSE)</f>
        <v>1</v>
      </c>
      <c r="AC922" s="1">
        <f>VLOOKUP(customer!A922,Marketing!A:I,9,FALSE)</f>
        <v>43523</v>
      </c>
    </row>
    <row r="923" spans="1:29" x14ac:dyDescent="0.3">
      <c r="A923">
        <v>3209</v>
      </c>
      <c r="B923">
        <v>157313</v>
      </c>
      <c r="C923">
        <v>1</v>
      </c>
      <c r="D923">
        <v>1.5</v>
      </c>
      <c r="E923">
        <v>41</v>
      </c>
      <c r="F923" t="str">
        <f>IF(customer!G923=1, "Married", IF(customer!H923=1, "Single", IF(customer!F923=1, "Divorced", IF(customer!I923=1, "Together", IF(customer!J923=1, "Widowed", "Unknown")))))</f>
        <v>Married</v>
      </c>
      <c r="G923" t="str">
        <f>IF(customer!K923=1,"Basic",IF(customer!L923=1,"Graduate",IF(customer!M923=1,"Master",IF(customer!N923=1,"PhD","Unknown"))))</f>
        <v>Graduate</v>
      </c>
      <c r="H923" t="s">
        <v>15</v>
      </c>
      <c r="I923">
        <f>VLOOKUP(customer!A923,sales_update!A:N,2,FALSE)</f>
        <v>87</v>
      </c>
      <c r="J923">
        <f xml:space="preserve"> VLOOKUP(customer!A923,sales_update!A:N,3,FALSE)</f>
        <v>1254</v>
      </c>
      <c r="K923">
        <f>VLOOKUP(customer!A923,sales_update!A:N,4,FALSE)</f>
        <v>14</v>
      </c>
      <c r="L923">
        <f>VLOOKUP(customer!A923,sales_update!A:N,5,FALSE)</f>
        <v>291</v>
      </c>
      <c r="M923">
        <f>VLOOKUP(customer!A923,sales_update!A:N,6,FALSE)</f>
        <v>41</v>
      </c>
      <c r="N923">
        <f>VLOOKUP(customer!A923,sales_update!A:N,7,FALSE)</f>
        <v>47</v>
      </c>
      <c r="O923">
        <f>VLOOKUP(customer!A923,sales_update!A:N,8,FALSE)</f>
        <v>145</v>
      </c>
      <c r="P923">
        <f>VLOOKUP(customer!A923,sales_update!A:N,9,FALSE)</f>
        <v>1501</v>
      </c>
      <c r="Q923">
        <f>VLOOKUP(customer!A923,sales_update!A:N,10,FALSE)</f>
        <v>8</v>
      </c>
      <c r="R923">
        <f>VLOOKUP(customer!A923,sales_update!A:N,11,FALSE)</f>
        <v>11</v>
      </c>
      <c r="S923">
        <f>VLOOKUP(customer!A923,sales_update!A:N,12,FALSE)</f>
        <v>1</v>
      </c>
      <c r="T923">
        <f>VLOOKUP(customer!A923,sales_update!A:N,13,FALSE)</f>
        <v>6</v>
      </c>
      <c r="U923">
        <f>VLOOKUP(customer!A923,sales_update!A:N,14,FALSE)</f>
        <v>8</v>
      </c>
      <c r="V923">
        <f>VLOOKUP(customer!A923,Marketing!A:I,2,FALSE)</f>
        <v>0</v>
      </c>
      <c r="W923">
        <f>VLOOKUP(customer!A923,Marketing!A:I,3,FALSE)</f>
        <v>0</v>
      </c>
      <c r="X923">
        <f>VLOOKUP(customer!A923,Marketing!A:I,4,FALSE)</f>
        <v>0</v>
      </c>
      <c r="Y923">
        <f>VLOOKUP(customer!A923,Marketing!A:I,5,FALSE)</f>
        <v>0</v>
      </c>
      <c r="Z923">
        <f>VLOOKUP(customer!A923,Marketing!A:I,6,FALSE)</f>
        <v>0</v>
      </c>
      <c r="AA923">
        <f>VLOOKUP(customer!A923,Marketing!A:I,7,FALSE)</f>
        <v>0</v>
      </c>
      <c r="AB923">
        <f>VLOOKUP(customer!A923,Marketing!A:I,8,FALSE)</f>
        <v>0</v>
      </c>
      <c r="AC923" s="1">
        <f>VLOOKUP(customer!A923,Marketing!A:I,9,FALSE)</f>
        <v>43706</v>
      </c>
    </row>
    <row r="924" spans="1:29" x14ac:dyDescent="0.3">
      <c r="A924">
        <v>2140</v>
      </c>
      <c r="B924">
        <v>157304</v>
      </c>
      <c r="C924">
        <v>0</v>
      </c>
      <c r="D924">
        <v>1</v>
      </c>
      <c r="E924">
        <v>69</v>
      </c>
      <c r="F924" t="str">
        <f>IF(customer!G924=1, "Married", IF(customer!H924=1, "Single", IF(customer!F924=1, "Divorced", IF(customer!I924=1, "Together", IF(customer!J924=1, "Widowed", "Unknown")))))</f>
        <v>Married</v>
      </c>
      <c r="G924" t="str">
        <f>IF(customer!K924=1,"Basic",IF(customer!L924=1,"Graduate",IF(customer!M924=1,"Master",IF(customer!N924=1,"PhD","Unknown"))))</f>
        <v>Graduate</v>
      </c>
      <c r="H924" t="s">
        <v>20</v>
      </c>
      <c r="I924">
        <f>VLOOKUP(customer!A924,sales_update!A:N,2,FALSE)</f>
        <v>61</v>
      </c>
      <c r="J924">
        <f xml:space="preserve"> VLOOKUP(customer!A924,sales_update!A:N,3,FALSE)</f>
        <v>977</v>
      </c>
      <c r="K924">
        <f>VLOOKUP(customer!A924,sales_update!A:N,4,FALSE)</f>
        <v>220</v>
      </c>
      <c r="L924">
        <f>VLOOKUP(customer!A924,sales_update!A:N,5,FALSE)</f>
        <v>903</v>
      </c>
      <c r="M924">
        <f>VLOOKUP(customer!A924,sales_update!A:N,6,FALSE)</f>
        <v>379</v>
      </c>
      <c r="N924">
        <f>VLOOKUP(customer!A924,sales_update!A:N,7,FALSE)</f>
        <v>47</v>
      </c>
      <c r="O924">
        <f>VLOOKUP(customer!A924,sales_update!A:N,8,FALSE)</f>
        <v>291</v>
      </c>
      <c r="P924">
        <f>VLOOKUP(customer!A924,sales_update!A:N,9,FALSE)</f>
        <v>2234</v>
      </c>
      <c r="Q924">
        <f>VLOOKUP(customer!A924,sales_update!A:N,10,FALSE)</f>
        <v>2</v>
      </c>
      <c r="R924">
        <f>VLOOKUP(customer!A924,sales_update!A:N,11,FALSE)</f>
        <v>7</v>
      </c>
      <c r="S924">
        <f>VLOOKUP(customer!A924,sales_update!A:N,12,FALSE)</f>
        <v>6</v>
      </c>
      <c r="T924">
        <f>VLOOKUP(customer!A924,sales_update!A:N,13,FALSE)</f>
        <v>10</v>
      </c>
      <c r="U924">
        <f>VLOOKUP(customer!A924,sales_update!A:N,14,FALSE)</f>
        <v>5</v>
      </c>
      <c r="V924">
        <f>VLOOKUP(customer!A924,Marketing!A:I,2,FALSE)</f>
        <v>0</v>
      </c>
      <c r="W924">
        <f>VLOOKUP(customer!A924,Marketing!A:I,3,FALSE)</f>
        <v>0</v>
      </c>
      <c r="X924">
        <f>VLOOKUP(customer!A924,Marketing!A:I,4,FALSE)</f>
        <v>0</v>
      </c>
      <c r="Y924">
        <f>VLOOKUP(customer!A924,Marketing!A:I,5,FALSE)</f>
        <v>0</v>
      </c>
      <c r="Z924">
        <f>VLOOKUP(customer!A924,Marketing!A:I,6,FALSE)</f>
        <v>0</v>
      </c>
      <c r="AA924">
        <f>VLOOKUP(customer!A924,Marketing!A:I,7,FALSE)</f>
        <v>0</v>
      </c>
      <c r="AB924">
        <f>VLOOKUP(customer!A924,Marketing!A:I,8,FALSE)</f>
        <v>0</v>
      </c>
      <c r="AC924" s="1">
        <f>VLOOKUP(customer!A924,Marketing!A:I,9,FALSE)</f>
        <v>43693</v>
      </c>
    </row>
    <row r="925" spans="1:29" x14ac:dyDescent="0.3">
      <c r="A925">
        <v>1104</v>
      </c>
      <c r="B925">
        <v>157288</v>
      </c>
      <c r="C925">
        <v>0</v>
      </c>
      <c r="D925">
        <v>1</v>
      </c>
      <c r="E925">
        <v>57</v>
      </c>
      <c r="F925" t="str">
        <f>IF(customer!G925=1, "Married", IF(customer!H925=1, "Single", IF(customer!F925=1, "Divorced", IF(customer!I925=1, "Together", IF(customer!J925=1, "Widowed", "Unknown")))))</f>
        <v>Together</v>
      </c>
      <c r="G925" t="str">
        <f>IF(customer!K925=1,"Basic",IF(customer!L925=1,"Graduate",IF(customer!M925=1,"Master",IF(customer!N925=1,"PhD","Unknown"))))</f>
        <v>Master</v>
      </c>
      <c r="H925" t="s">
        <v>17</v>
      </c>
      <c r="I925">
        <f>VLOOKUP(customer!A925,sales_update!A:N,2,FALSE)</f>
        <v>27</v>
      </c>
      <c r="J925">
        <f xml:space="preserve"> VLOOKUP(customer!A925,sales_update!A:N,3,FALSE)</f>
        <v>1447</v>
      </c>
      <c r="K925">
        <f>VLOOKUP(customer!A925,sales_update!A:N,4,FALSE)</f>
        <v>0</v>
      </c>
      <c r="L925">
        <f>VLOOKUP(customer!A925,sales_update!A:N,5,FALSE)</f>
        <v>58</v>
      </c>
      <c r="M925">
        <f>VLOOKUP(customer!A925,sales_update!A:N,6,FALSE)</f>
        <v>0</v>
      </c>
      <c r="N925">
        <f>VLOOKUP(customer!A925,sales_update!A:N,7,FALSE)</f>
        <v>0</v>
      </c>
      <c r="O925">
        <f>VLOOKUP(customer!A925,sales_update!A:N,8,FALSE)</f>
        <v>165</v>
      </c>
      <c r="P925">
        <f>VLOOKUP(customer!A925,sales_update!A:N,9,FALSE)</f>
        <v>1340</v>
      </c>
      <c r="Q925">
        <f>VLOOKUP(customer!A925,sales_update!A:N,10,FALSE)</f>
        <v>3</v>
      </c>
      <c r="R925">
        <f>VLOOKUP(customer!A925,sales_update!A:N,11,FALSE)</f>
        <v>8</v>
      </c>
      <c r="S925">
        <f>VLOOKUP(customer!A925,sales_update!A:N,12,FALSE)</f>
        <v>1</v>
      </c>
      <c r="T925">
        <f>VLOOKUP(customer!A925,sales_update!A:N,13,FALSE)</f>
        <v>8</v>
      </c>
      <c r="U925">
        <f>VLOOKUP(customer!A925,sales_update!A:N,14,FALSE)</f>
        <v>6</v>
      </c>
      <c r="V925">
        <f>VLOOKUP(customer!A925,Marketing!A:I,2,FALSE)</f>
        <v>0</v>
      </c>
      <c r="W925">
        <f>VLOOKUP(customer!A925,Marketing!A:I,3,FALSE)</f>
        <v>1</v>
      </c>
      <c r="X925">
        <f>VLOOKUP(customer!A925,Marketing!A:I,4,FALSE)</f>
        <v>0</v>
      </c>
      <c r="Y925">
        <f>VLOOKUP(customer!A925,Marketing!A:I,5,FALSE)</f>
        <v>0</v>
      </c>
      <c r="Z925">
        <f>VLOOKUP(customer!A925,Marketing!A:I,6,FALSE)</f>
        <v>0</v>
      </c>
      <c r="AA925">
        <f>VLOOKUP(customer!A925,Marketing!A:I,7,FALSE)</f>
        <v>0</v>
      </c>
      <c r="AB925">
        <f>VLOOKUP(customer!A925,Marketing!A:I,8,FALSE)</f>
        <v>0</v>
      </c>
      <c r="AC925" s="1">
        <f>VLOOKUP(customer!A925,Marketing!A:I,9,FALSE)</f>
        <v>44164</v>
      </c>
    </row>
    <row r="926" spans="1:29" x14ac:dyDescent="0.3">
      <c r="A926">
        <v>1522</v>
      </c>
      <c r="B926">
        <v>157247</v>
      </c>
      <c r="C926">
        <v>0</v>
      </c>
      <c r="D926">
        <v>1</v>
      </c>
      <c r="E926">
        <v>68</v>
      </c>
      <c r="F926" t="str">
        <f>IF(customer!G926=1, "Married", IF(customer!H926=1, "Single", IF(customer!F926=1, "Divorced", IF(customer!I926=1, "Together", IF(customer!J926=1, "Widowed", "Unknown")))))</f>
        <v>Together</v>
      </c>
      <c r="G926" t="str">
        <f>IF(customer!K926=1,"Basic",IF(customer!L926=1,"Graduate",IF(customer!M926=1,"Master",IF(customer!N926=1,"PhD","Unknown"))))</f>
        <v>Unknown</v>
      </c>
      <c r="H926" t="s">
        <v>20</v>
      </c>
      <c r="I926">
        <f>VLOOKUP(customer!A926,sales_update!A:N,2,FALSE)</f>
        <v>50</v>
      </c>
      <c r="J926">
        <f xml:space="preserve"> VLOOKUP(customer!A926,sales_update!A:N,3,FALSE)</f>
        <v>272</v>
      </c>
      <c r="K926">
        <f>VLOOKUP(customer!A926,sales_update!A:N,4,FALSE)</f>
        <v>11</v>
      </c>
      <c r="L926">
        <f>VLOOKUP(customer!A926,sales_update!A:N,5,FALSE)</f>
        <v>88</v>
      </c>
      <c r="M926">
        <f>VLOOKUP(customer!A926,sales_update!A:N,6,FALSE)</f>
        <v>102</v>
      </c>
      <c r="N926">
        <f>VLOOKUP(customer!A926,sales_update!A:N,7,FALSE)</f>
        <v>148</v>
      </c>
      <c r="O926">
        <f>VLOOKUP(customer!A926,sales_update!A:N,8,FALSE)</f>
        <v>16</v>
      </c>
      <c r="P926">
        <f>VLOOKUP(customer!A926,sales_update!A:N,9,FALSE)</f>
        <v>604</v>
      </c>
      <c r="Q926">
        <f>VLOOKUP(customer!A926,sales_update!A:N,10,FALSE)</f>
        <v>2</v>
      </c>
      <c r="R926">
        <f>VLOOKUP(customer!A926,sales_update!A:N,11,FALSE)</f>
        <v>2</v>
      </c>
      <c r="S926">
        <f>VLOOKUP(customer!A926,sales_update!A:N,12,FALSE)</f>
        <v>1</v>
      </c>
      <c r="T926">
        <f>VLOOKUP(customer!A926,sales_update!A:N,13,FALSE)</f>
        <v>7</v>
      </c>
      <c r="U926">
        <f>VLOOKUP(customer!A926,sales_update!A:N,14,FALSE)</f>
        <v>2</v>
      </c>
      <c r="V926">
        <f>VLOOKUP(customer!A926,Marketing!A:I,2,FALSE)</f>
        <v>0</v>
      </c>
      <c r="W926">
        <f>VLOOKUP(customer!A926,Marketing!A:I,3,FALSE)</f>
        <v>0</v>
      </c>
      <c r="X926">
        <f>VLOOKUP(customer!A926,Marketing!A:I,4,FALSE)</f>
        <v>0</v>
      </c>
      <c r="Y926">
        <f>VLOOKUP(customer!A926,Marketing!A:I,5,FALSE)</f>
        <v>0</v>
      </c>
      <c r="Z926">
        <f>VLOOKUP(customer!A926,Marketing!A:I,6,FALSE)</f>
        <v>0</v>
      </c>
      <c r="AA926">
        <f>VLOOKUP(customer!A926,Marketing!A:I,7,FALSE)</f>
        <v>0</v>
      </c>
      <c r="AB926">
        <f>VLOOKUP(customer!A926,Marketing!A:I,8,FALSE)</f>
        <v>0</v>
      </c>
      <c r="AC926" s="1">
        <f>VLOOKUP(customer!A926,Marketing!A:I,9,FALSE)</f>
        <v>43843</v>
      </c>
    </row>
    <row r="927" spans="1:29" x14ac:dyDescent="0.3">
      <c r="A927">
        <v>2075</v>
      </c>
      <c r="B927">
        <v>157236</v>
      </c>
      <c r="C927">
        <v>1</v>
      </c>
      <c r="D927">
        <v>1</v>
      </c>
      <c r="E927">
        <v>55</v>
      </c>
      <c r="F927" t="str">
        <f>IF(customer!G927=1, "Married", IF(customer!H927=1, "Single", IF(customer!F927=1, "Divorced", IF(customer!I927=1, "Together", IF(customer!J927=1, "Widowed", "Unknown")))))</f>
        <v>Married</v>
      </c>
      <c r="G927" t="str">
        <f>IF(customer!K927=1,"Basic",IF(customer!L927=1,"Graduate",IF(customer!M927=1,"Master",IF(customer!N927=1,"PhD","Unknown"))))</f>
        <v>PhD</v>
      </c>
      <c r="H927" t="s">
        <v>15</v>
      </c>
      <c r="I927">
        <f>VLOOKUP(customer!A927,sales_update!A:N,2,FALSE)</f>
        <v>22</v>
      </c>
      <c r="J927">
        <f xml:space="preserve"> VLOOKUP(customer!A927,sales_update!A:N,3,FALSE)</f>
        <v>288</v>
      </c>
      <c r="K927">
        <f>VLOOKUP(customer!A927,sales_update!A:N,4,FALSE)</f>
        <v>0</v>
      </c>
      <c r="L927">
        <f>VLOOKUP(customer!A927,sales_update!A:N,5,FALSE)</f>
        <v>25</v>
      </c>
      <c r="M927">
        <f>VLOOKUP(customer!A927,sales_update!A:N,6,FALSE)</f>
        <v>5</v>
      </c>
      <c r="N927">
        <f>VLOOKUP(customer!A927,sales_update!A:N,7,FALSE)</f>
        <v>3</v>
      </c>
      <c r="O927">
        <f>VLOOKUP(customer!A927,sales_update!A:N,8,FALSE)</f>
        <v>11</v>
      </c>
      <c r="P927">
        <f>VLOOKUP(customer!A927,sales_update!A:N,9,FALSE)</f>
        <v>310</v>
      </c>
      <c r="Q927">
        <f>VLOOKUP(customer!A927,sales_update!A:N,10,FALSE)</f>
        <v>3</v>
      </c>
      <c r="R927">
        <f>VLOOKUP(customer!A927,sales_update!A:N,11,FALSE)</f>
        <v>2</v>
      </c>
      <c r="S927">
        <f>VLOOKUP(customer!A927,sales_update!A:N,12,FALSE)</f>
        <v>1</v>
      </c>
      <c r="T927">
        <f>VLOOKUP(customer!A927,sales_update!A:N,13,FALSE)</f>
        <v>4</v>
      </c>
      <c r="U927">
        <f>VLOOKUP(customer!A927,sales_update!A:N,14,FALSE)</f>
        <v>3</v>
      </c>
      <c r="V927">
        <f>VLOOKUP(customer!A927,Marketing!A:I,2,FALSE)</f>
        <v>0</v>
      </c>
      <c r="W927">
        <f>VLOOKUP(customer!A927,Marketing!A:I,3,FALSE)</f>
        <v>0</v>
      </c>
      <c r="X927">
        <f>VLOOKUP(customer!A927,Marketing!A:I,4,FALSE)</f>
        <v>0</v>
      </c>
      <c r="Y927">
        <f>VLOOKUP(customer!A927,Marketing!A:I,5,FALSE)</f>
        <v>0</v>
      </c>
      <c r="Z927">
        <f>VLOOKUP(customer!A927,Marketing!A:I,6,FALSE)</f>
        <v>0</v>
      </c>
      <c r="AA927">
        <f>VLOOKUP(customer!A927,Marketing!A:I,7,FALSE)</f>
        <v>0</v>
      </c>
      <c r="AB927">
        <f>VLOOKUP(customer!A927,Marketing!A:I,8,FALSE)</f>
        <v>0</v>
      </c>
      <c r="AC927" s="1">
        <f>VLOOKUP(customer!A927,Marketing!A:I,9,FALSE)</f>
        <v>44059</v>
      </c>
    </row>
    <row r="928" spans="1:29" x14ac:dyDescent="0.3">
      <c r="A928">
        <v>2254</v>
      </c>
      <c r="B928">
        <v>157183</v>
      </c>
      <c r="C928">
        <v>1</v>
      </c>
      <c r="D928">
        <v>1</v>
      </c>
      <c r="E928">
        <v>54</v>
      </c>
      <c r="F928" t="str">
        <f>IF(customer!G928=1, "Married", IF(customer!H928=1, "Single", IF(customer!F928=1, "Divorced", IF(customer!I928=1, "Together", IF(customer!J928=1, "Widowed", "Unknown")))))</f>
        <v>Married</v>
      </c>
      <c r="G928" t="str">
        <f>IF(customer!K928=1,"Basic",IF(customer!L928=1,"Graduate",IF(customer!M928=1,"Master",IF(customer!N928=1,"PhD","Unknown"))))</f>
        <v>Master</v>
      </c>
      <c r="H928" t="s">
        <v>20</v>
      </c>
      <c r="I928">
        <f>VLOOKUP(customer!A928,sales_update!A:N,2,FALSE)</f>
        <v>51</v>
      </c>
      <c r="J928">
        <f xml:space="preserve"> VLOOKUP(customer!A928,sales_update!A:N,3,FALSE)</f>
        <v>1275</v>
      </c>
      <c r="K928">
        <f>VLOOKUP(customer!A928,sales_update!A:N,4,FALSE)</f>
        <v>14</v>
      </c>
      <c r="L928">
        <f>VLOOKUP(customer!A928,sales_update!A:N,5,FALSE)</f>
        <v>176</v>
      </c>
      <c r="M928">
        <f>VLOOKUP(customer!A928,sales_update!A:N,6,FALSE)</f>
        <v>19</v>
      </c>
      <c r="N928">
        <f>VLOOKUP(customer!A928,sales_update!A:N,7,FALSE)</f>
        <v>0</v>
      </c>
      <c r="O928">
        <f>VLOOKUP(customer!A928,sales_update!A:N,8,FALSE)</f>
        <v>192</v>
      </c>
      <c r="P928">
        <f>VLOOKUP(customer!A928,sales_update!A:N,9,FALSE)</f>
        <v>1292</v>
      </c>
      <c r="Q928">
        <f>VLOOKUP(customer!A928,sales_update!A:N,10,FALSE)</f>
        <v>8</v>
      </c>
      <c r="R928">
        <f>VLOOKUP(customer!A928,sales_update!A:N,11,FALSE)</f>
        <v>9</v>
      </c>
      <c r="S928">
        <f>VLOOKUP(customer!A928,sales_update!A:N,12,FALSE)</f>
        <v>1</v>
      </c>
      <c r="T928">
        <f>VLOOKUP(customer!A928,sales_update!A:N,13,FALSE)</f>
        <v>7</v>
      </c>
      <c r="U928">
        <f>VLOOKUP(customer!A928,sales_update!A:N,14,FALSE)</f>
        <v>8</v>
      </c>
      <c r="V928">
        <f>VLOOKUP(customer!A928,Marketing!A:I,2,FALSE)</f>
        <v>0</v>
      </c>
      <c r="W928">
        <f>VLOOKUP(customer!A928,Marketing!A:I,3,FALSE)</f>
        <v>0</v>
      </c>
      <c r="X928">
        <f>VLOOKUP(customer!A928,Marketing!A:I,4,FALSE)</f>
        <v>0</v>
      </c>
      <c r="Y928">
        <f>VLOOKUP(customer!A928,Marketing!A:I,5,FALSE)</f>
        <v>0</v>
      </c>
      <c r="Z928">
        <f>VLOOKUP(customer!A928,Marketing!A:I,6,FALSE)</f>
        <v>0</v>
      </c>
      <c r="AA928">
        <f>VLOOKUP(customer!A928,Marketing!A:I,7,FALSE)</f>
        <v>0</v>
      </c>
      <c r="AB928">
        <f>VLOOKUP(customer!A928,Marketing!A:I,8,FALSE)</f>
        <v>0</v>
      </c>
      <c r="AC928" s="1">
        <f>VLOOKUP(customer!A928,Marketing!A:I,9,FALSE)</f>
        <v>43701</v>
      </c>
    </row>
    <row r="929" spans="1:29" x14ac:dyDescent="0.3">
      <c r="A929">
        <v>2624</v>
      </c>
      <c r="B929">
        <v>157136</v>
      </c>
      <c r="C929">
        <v>0</v>
      </c>
      <c r="D929">
        <v>0</v>
      </c>
      <c r="E929">
        <v>53</v>
      </c>
      <c r="F929" t="str">
        <f>IF(customer!G929=1, "Married", IF(customer!H929=1, "Single", IF(customer!F929=1, "Divorced", IF(customer!I929=1, "Together", IF(customer!J929=1, "Widowed", "Unknown")))))</f>
        <v>Divorced</v>
      </c>
      <c r="G929" t="str">
        <f>IF(customer!K929=1,"Basic",IF(customer!L929=1,"Graduate",IF(customer!M929=1,"Master",IF(customer!N929=1,"PhD","Unknown"))))</f>
        <v>Graduate</v>
      </c>
      <c r="H929" t="s">
        <v>19</v>
      </c>
      <c r="I929">
        <f>VLOOKUP(customer!A929,sales_update!A:N,2,FALSE)</f>
        <v>18</v>
      </c>
      <c r="J929">
        <f xml:space="preserve"> VLOOKUP(customer!A929,sales_update!A:N,3,FALSE)</f>
        <v>734</v>
      </c>
      <c r="K929">
        <f>VLOOKUP(customer!A929,sales_update!A:N,4,FALSE)</f>
        <v>385</v>
      </c>
      <c r="L929">
        <f>VLOOKUP(customer!A929,sales_update!A:N,5,FALSE)</f>
        <v>1647</v>
      </c>
      <c r="M929">
        <f>VLOOKUP(customer!A929,sales_update!A:N,6,FALSE)</f>
        <v>94</v>
      </c>
      <c r="N929">
        <f>VLOOKUP(customer!A929,sales_update!A:N,7,FALSE)</f>
        <v>33</v>
      </c>
      <c r="O929">
        <f>VLOOKUP(customer!A929,sales_update!A:N,8,FALSE)</f>
        <v>349</v>
      </c>
      <c r="P929">
        <f>VLOOKUP(customer!A929,sales_update!A:N,9,FALSE)</f>
        <v>2544</v>
      </c>
      <c r="Q929">
        <f>VLOOKUP(customer!A929,sales_update!A:N,10,FALSE)</f>
        <v>1</v>
      </c>
      <c r="R929">
        <f>VLOOKUP(customer!A929,sales_update!A:N,11,FALSE)</f>
        <v>7</v>
      </c>
      <c r="S929">
        <f>VLOOKUP(customer!A929,sales_update!A:N,12,FALSE)</f>
        <v>5</v>
      </c>
      <c r="T929">
        <f>VLOOKUP(customer!A929,sales_update!A:N,13,FALSE)</f>
        <v>7</v>
      </c>
      <c r="U929">
        <f>VLOOKUP(customer!A929,sales_update!A:N,14,FALSE)</f>
        <v>6</v>
      </c>
      <c r="V929">
        <f>VLOOKUP(customer!A929,Marketing!A:I,2,FALSE)</f>
        <v>0</v>
      </c>
      <c r="W929">
        <f>VLOOKUP(customer!A929,Marketing!A:I,3,FALSE)</f>
        <v>0</v>
      </c>
      <c r="X929">
        <f>VLOOKUP(customer!A929,Marketing!A:I,4,FALSE)</f>
        <v>0</v>
      </c>
      <c r="Y929">
        <f>VLOOKUP(customer!A929,Marketing!A:I,5,FALSE)</f>
        <v>0</v>
      </c>
      <c r="Z929">
        <f>VLOOKUP(customer!A929,Marketing!A:I,6,FALSE)</f>
        <v>0</v>
      </c>
      <c r="AA929">
        <f>VLOOKUP(customer!A929,Marketing!A:I,7,FALSE)</f>
        <v>0</v>
      </c>
      <c r="AB929">
        <f>VLOOKUP(customer!A929,Marketing!A:I,8,FALSE)</f>
        <v>1</v>
      </c>
      <c r="AC929" s="1">
        <f>VLOOKUP(customer!A929,Marketing!A:I,9,FALSE)</f>
        <v>43761</v>
      </c>
    </row>
    <row r="930" spans="1:29" x14ac:dyDescent="0.3">
      <c r="A930">
        <v>2482</v>
      </c>
      <c r="B930">
        <v>157136</v>
      </c>
      <c r="C930">
        <v>1</v>
      </c>
      <c r="D930">
        <v>1</v>
      </c>
      <c r="E930">
        <v>48</v>
      </c>
      <c r="F930" t="str">
        <f>IF(customer!G930=1, "Married", IF(customer!H930=1, "Single", IF(customer!F930=1, "Divorced", IF(customer!I930=1, "Together", IF(customer!J930=1, "Widowed", "Unknown")))))</f>
        <v>Married</v>
      </c>
      <c r="G930" t="str">
        <f>IF(customer!K930=1,"Basic",IF(customer!L930=1,"Graduate",IF(customer!M930=1,"Master",IF(customer!N930=1,"PhD","Unknown"))))</f>
        <v>Master</v>
      </c>
      <c r="H930" t="s">
        <v>20</v>
      </c>
      <c r="I930">
        <f>VLOOKUP(customer!A930,sales_update!A:N,2,FALSE)</f>
        <v>48</v>
      </c>
      <c r="J930">
        <f xml:space="preserve"> VLOOKUP(customer!A930,sales_update!A:N,3,FALSE)</f>
        <v>842</v>
      </c>
      <c r="K930">
        <f>VLOOKUP(customer!A930,sales_update!A:N,4,FALSE)</f>
        <v>14</v>
      </c>
      <c r="L930">
        <f>VLOOKUP(customer!A930,sales_update!A:N,5,FALSE)</f>
        <v>300</v>
      </c>
      <c r="M930">
        <f>VLOOKUP(customer!A930,sales_update!A:N,6,FALSE)</f>
        <v>58</v>
      </c>
      <c r="N930">
        <f>VLOOKUP(customer!A930,sales_update!A:N,7,FALSE)</f>
        <v>300</v>
      </c>
      <c r="O930">
        <f>VLOOKUP(customer!A930,sales_update!A:N,8,FALSE)</f>
        <v>253</v>
      </c>
      <c r="P930">
        <f>VLOOKUP(customer!A930,sales_update!A:N,9,FALSE)</f>
        <v>1260</v>
      </c>
      <c r="Q930">
        <f>VLOOKUP(customer!A930,sales_update!A:N,10,FALSE)</f>
        <v>9</v>
      </c>
      <c r="R930">
        <f>VLOOKUP(customer!A930,sales_update!A:N,11,FALSE)</f>
        <v>5</v>
      </c>
      <c r="S930">
        <f>VLOOKUP(customer!A930,sales_update!A:N,12,FALSE)</f>
        <v>2</v>
      </c>
      <c r="T930">
        <f>VLOOKUP(customer!A930,sales_update!A:N,13,FALSE)</f>
        <v>10</v>
      </c>
      <c r="U930">
        <f>VLOOKUP(customer!A930,sales_update!A:N,14,FALSE)</f>
        <v>6</v>
      </c>
      <c r="V930">
        <f>VLOOKUP(customer!A930,Marketing!A:I,2,FALSE)</f>
        <v>0</v>
      </c>
      <c r="W930">
        <f>VLOOKUP(customer!A930,Marketing!A:I,3,FALSE)</f>
        <v>0</v>
      </c>
      <c r="X930">
        <f>VLOOKUP(customer!A930,Marketing!A:I,4,FALSE)</f>
        <v>0</v>
      </c>
      <c r="Y930">
        <f>VLOOKUP(customer!A930,Marketing!A:I,5,FALSE)</f>
        <v>0</v>
      </c>
      <c r="Z930">
        <f>VLOOKUP(customer!A930,Marketing!A:I,6,FALSE)</f>
        <v>0</v>
      </c>
      <c r="AA930">
        <f>VLOOKUP(customer!A930,Marketing!A:I,7,FALSE)</f>
        <v>0</v>
      </c>
      <c r="AB930">
        <f>VLOOKUP(customer!A930,Marketing!A:I,8,FALSE)</f>
        <v>0</v>
      </c>
      <c r="AC930" s="1">
        <f>VLOOKUP(customer!A930,Marketing!A:I,9,FALSE)</f>
        <v>43813</v>
      </c>
    </row>
    <row r="931" spans="1:29" x14ac:dyDescent="0.3">
      <c r="A931">
        <v>2961</v>
      </c>
      <c r="B931">
        <v>157113</v>
      </c>
      <c r="C931">
        <v>1</v>
      </c>
      <c r="D931">
        <v>1</v>
      </c>
      <c r="E931">
        <v>42</v>
      </c>
      <c r="F931" t="str">
        <f>IF(customer!G931=1, "Married", IF(customer!H931=1, "Single", IF(customer!F931=1, "Divorced", IF(customer!I931=1, "Together", IF(customer!J931=1, "Widowed", "Unknown")))))</f>
        <v>Married</v>
      </c>
      <c r="G931" t="str">
        <f>IF(customer!K931=1,"Basic",IF(customer!L931=1,"Graduate",IF(customer!M931=1,"Master",IF(customer!N931=1,"PhD","Unknown"))))</f>
        <v>Graduate</v>
      </c>
      <c r="H931" t="s">
        <v>16</v>
      </c>
      <c r="I931">
        <f>VLOOKUP(customer!A931,sales_update!A:N,2,FALSE)</f>
        <v>45</v>
      </c>
      <c r="J931">
        <f xml:space="preserve"> VLOOKUP(customer!A931,sales_update!A:N,3,FALSE)</f>
        <v>501</v>
      </c>
      <c r="K931">
        <f>VLOOKUP(customer!A931,sales_update!A:N,4,FALSE)</f>
        <v>11</v>
      </c>
      <c r="L931">
        <f>VLOOKUP(customer!A931,sales_update!A:N,5,FALSE)</f>
        <v>91</v>
      </c>
      <c r="M931">
        <f>VLOOKUP(customer!A931,sales_update!A:N,6,FALSE)</f>
        <v>0</v>
      </c>
      <c r="N931">
        <f>VLOOKUP(customer!A931,sales_update!A:N,7,FALSE)</f>
        <v>6</v>
      </c>
      <c r="O931">
        <f>VLOOKUP(customer!A931,sales_update!A:N,8,FALSE)</f>
        <v>116</v>
      </c>
      <c r="P931">
        <f>VLOOKUP(customer!A931,sales_update!A:N,9,FALSE)</f>
        <v>492</v>
      </c>
      <c r="Q931">
        <f>VLOOKUP(customer!A931,sales_update!A:N,10,FALSE)</f>
        <v>6</v>
      </c>
      <c r="R931">
        <f>VLOOKUP(customer!A931,sales_update!A:N,11,FALSE)</f>
        <v>4</v>
      </c>
      <c r="S931">
        <f>VLOOKUP(customer!A931,sales_update!A:N,12,FALSE)</f>
        <v>1</v>
      </c>
      <c r="T931">
        <f>VLOOKUP(customer!A931,sales_update!A:N,13,FALSE)</f>
        <v>5</v>
      </c>
      <c r="U931">
        <f>VLOOKUP(customer!A931,sales_update!A:N,14,FALSE)</f>
        <v>7</v>
      </c>
      <c r="V931">
        <f>VLOOKUP(customer!A931,Marketing!A:I,2,FALSE)</f>
        <v>0</v>
      </c>
      <c r="W931">
        <f>VLOOKUP(customer!A931,Marketing!A:I,3,FALSE)</f>
        <v>0</v>
      </c>
      <c r="X931">
        <f>VLOOKUP(customer!A931,Marketing!A:I,4,FALSE)</f>
        <v>0</v>
      </c>
      <c r="Y931">
        <f>VLOOKUP(customer!A931,Marketing!A:I,5,FALSE)</f>
        <v>0</v>
      </c>
      <c r="Z931">
        <f>VLOOKUP(customer!A931,Marketing!A:I,6,FALSE)</f>
        <v>0</v>
      </c>
      <c r="AA931">
        <f>VLOOKUP(customer!A931,Marketing!A:I,7,FALSE)</f>
        <v>0</v>
      </c>
      <c r="AB931">
        <f>VLOOKUP(customer!A931,Marketing!A:I,8,FALSE)</f>
        <v>0</v>
      </c>
      <c r="AC931" s="1">
        <f>VLOOKUP(customer!A931,Marketing!A:I,9,FALSE)</f>
        <v>43660</v>
      </c>
    </row>
    <row r="932" spans="1:29" x14ac:dyDescent="0.3">
      <c r="A932">
        <v>2890</v>
      </c>
      <c r="B932">
        <v>157107</v>
      </c>
      <c r="C932">
        <v>0</v>
      </c>
      <c r="D932">
        <v>1</v>
      </c>
      <c r="E932">
        <v>52</v>
      </c>
      <c r="F932" t="str">
        <f>IF(customer!G932=1, "Married", IF(customer!H932=1, "Single", IF(customer!F932=1, "Divorced", IF(customer!I932=1, "Together", IF(customer!J932=1, "Widowed", "Unknown")))))</f>
        <v>Single</v>
      </c>
      <c r="G932" t="str">
        <f>IF(customer!K932=1,"Basic",IF(customer!L932=1,"Graduate",IF(customer!M932=1,"Master",IF(customer!N932=1,"PhD","Unknown"))))</f>
        <v>Graduate</v>
      </c>
      <c r="H932" t="s">
        <v>20</v>
      </c>
      <c r="I932">
        <f>VLOOKUP(customer!A932,sales_update!A:N,2,FALSE)</f>
        <v>44</v>
      </c>
      <c r="J932">
        <f xml:space="preserve"> VLOOKUP(customer!A932,sales_update!A:N,3,FALSE)</f>
        <v>437</v>
      </c>
      <c r="K932">
        <f>VLOOKUP(customer!A932,sales_update!A:N,4,FALSE)</f>
        <v>0</v>
      </c>
      <c r="L932">
        <f>VLOOKUP(customer!A932,sales_update!A:N,5,FALSE)</f>
        <v>330</v>
      </c>
      <c r="M932">
        <f>VLOOKUP(customer!A932,sales_update!A:N,6,FALSE)</f>
        <v>0</v>
      </c>
      <c r="N932">
        <f>VLOOKUP(customer!A932,sales_update!A:N,7,FALSE)</f>
        <v>0</v>
      </c>
      <c r="O932">
        <f>VLOOKUP(customer!A932,sales_update!A:N,8,FALSE)</f>
        <v>377</v>
      </c>
      <c r="P932">
        <f>VLOOKUP(customer!A932,sales_update!A:N,9,FALSE)</f>
        <v>391</v>
      </c>
      <c r="Q932">
        <f>VLOOKUP(customer!A932,sales_update!A:N,10,FALSE)</f>
        <v>7</v>
      </c>
      <c r="R932">
        <f>VLOOKUP(customer!A932,sales_update!A:N,11,FALSE)</f>
        <v>4</v>
      </c>
      <c r="S932">
        <f>VLOOKUP(customer!A932,sales_update!A:N,12,FALSE)</f>
        <v>4</v>
      </c>
      <c r="T932">
        <f>VLOOKUP(customer!A932,sales_update!A:N,13,FALSE)</f>
        <v>8</v>
      </c>
      <c r="U932">
        <f>VLOOKUP(customer!A932,sales_update!A:N,14,FALSE)</f>
        <v>8</v>
      </c>
      <c r="V932">
        <f>VLOOKUP(customer!A932,Marketing!A:I,2,FALSE)</f>
        <v>0</v>
      </c>
      <c r="W932">
        <f>VLOOKUP(customer!A932,Marketing!A:I,3,FALSE)</f>
        <v>1</v>
      </c>
      <c r="X932">
        <f>VLOOKUP(customer!A932,Marketing!A:I,4,FALSE)</f>
        <v>0</v>
      </c>
      <c r="Y932">
        <f>VLOOKUP(customer!A932,Marketing!A:I,5,FALSE)</f>
        <v>0</v>
      </c>
      <c r="Z932">
        <f>VLOOKUP(customer!A932,Marketing!A:I,6,FALSE)</f>
        <v>1</v>
      </c>
      <c r="AA932">
        <f>VLOOKUP(customer!A932,Marketing!A:I,7,FALSE)</f>
        <v>0</v>
      </c>
      <c r="AB932">
        <f>VLOOKUP(customer!A932,Marketing!A:I,8,FALSE)</f>
        <v>1</v>
      </c>
      <c r="AC932" s="1">
        <f>VLOOKUP(customer!A932,Marketing!A:I,9,FALSE)</f>
        <v>43494</v>
      </c>
    </row>
    <row r="933" spans="1:29" x14ac:dyDescent="0.3">
      <c r="A933">
        <v>1884</v>
      </c>
      <c r="B933">
        <v>157100</v>
      </c>
      <c r="C933">
        <v>0</v>
      </c>
      <c r="D933">
        <v>0</v>
      </c>
      <c r="E933">
        <v>47</v>
      </c>
      <c r="F933" t="str">
        <f>IF(customer!G933=1, "Married", IF(customer!H933=1, "Single", IF(customer!F933=1, "Divorced", IF(customer!I933=1, "Together", IF(customer!J933=1, "Widowed", "Unknown")))))</f>
        <v>Together</v>
      </c>
      <c r="G933" t="str">
        <f>IF(customer!K933=1,"Basic",IF(customer!L933=1,"Graduate",IF(customer!M933=1,"Master",IF(customer!N933=1,"PhD","Unknown"))))</f>
        <v>Graduate</v>
      </c>
      <c r="H933" t="s">
        <v>17</v>
      </c>
      <c r="I933">
        <f>VLOOKUP(customer!A933,sales_update!A:N,2,FALSE)</f>
        <v>19</v>
      </c>
      <c r="J933">
        <f xml:space="preserve"> VLOOKUP(customer!A933,sales_update!A:N,3,FALSE)</f>
        <v>498</v>
      </c>
      <c r="K933">
        <f>VLOOKUP(customer!A933,sales_update!A:N,4,FALSE)</f>
        <v>58</v>
      </c>
      <c r="L933">
        <f>VLOOKUP(customer!A933,sales_update!A:N,5,FALSE)</f>
        <v>190</v>
      </c>
      <c r="M933">
        <f>VLOOKUP(customer!A933,sales_update!A:N,6,FALSE)</f>
        <v>107</v>
      </c>
      <c r="N933">
        <f>VLOOKUP(customer!A933,sales_update!A:N,7,FALSE)</f>
        <v>8</v>
      </c>
      <c r="O933">
        <f>VLOOKUP(customer!A933,sales_update!A:N,8,FALSE)</f>
        <v>264</v>
      </c>
      <c r="P933">
        <f>VLOOKUP(customer!A933,sales_update!A:N,9,FALSE)</f>
        <v>597</v>
      </c>
      <c r="Q933">
        <f>VLOOKUP(customer!A933,sales_update!A:N,10,FALSE)</f>
        <v>1</v>
      </c>
      <c r="R933">
        <f>VLOOKUP(customer!A933,sales_update!A:N,11,FALSE)</f>
        <v>3</v>
      </c>
      <c r="S933">
        <f>VLOOKUP(customer!A933,sales_update!A:N,12,FALSE)</f>
        <v>3</v>
      </c>
      <c r="T933">
        <f>VLOOKUP(customer!A933,sales_update!A:N,13,FALSE)</f>
        <v>6</v>
      </c>
      <c r="U933">
        <f>VLOOKUP(customer!A933,sales_update!A:N,14,FALSE)</f>
        <v>3</v>
      </c>
      <c r="V933">
        <f>VLOOKUP(customer!A933,Marketing!A:I,2,FALSE)</f>
        <v>0</v>
      </c>
      <c r="W933">
        <f>VLOOKUP(customer!A933,Marketing!A:I,3,FALSE)</f>
        <v>0</v>
      </c>
      <c r="X933">
        <f>VLOOKUP(customer!A933,Marketing!A:I,4,FALSE)</f>
        <v>0</v>
      </c>
      <c r="Y933">
        <f>VLOOKUP(customer!A933,Marketing!A:I,5,FALSE)</f>
        <v>0</v>
      </c>
      <c r="Z933">
        <f>VLOOKUP(customer!A933,Marketing!A:I,6,FALSE)</f>
        <v>0</v>
      </c>
      <c r="AA933">
        <f>VLOOKUP(customer!A933,Marketing!A:I,7,FALSE)</f>
        <v>0</v>
      </c>
      <c r="AB933">
        <f>VLOOKUP(customer!A933,Marketing!A:I,8,FALSE)</f>
        <v>0</v>
      </c>
      <c r="AC933" s="1">
        <f>VLOOKUP(customer!A933,Marketing!A:I,9,FALSE)</f>
        <v>43961</v>
      </c>
    </row>
    <row r="934" spans="1:29" x14ac:dyDescent="0.3">
      <c r="A934">
        <v>2593</v>
      </c>
      <c r="B934">
        <v>157100</v>
      </c>
      <c r="C934">
        <v>1</v>
      </c>
      <c r="D934">
        <v>0</v>
      </c>
      <c r="E934">
        <v>33</v>
      </c>
      <c r="F934" t="str">
        <f>IF(customer!G934=1, "Married", IF(customer!H934=1, "Single", IF(customer!F934=1, "Divorced", IF(customer!I934=1, "Together", IF(customer!J934=1, "Widowed", "Unknown")))))</f>
        <v>Single</v>
      </c>
      <c r="G934" t="str">
        <f>IF(customer!K934=1,"Basic",IF(customer!L934=1,"Graduate",IF(customer!M934=1,"Master",IF(customer!N934=1,"PhD","Unknown"))))</f>
        <v>Graduate</v>
      </c>
      <c r="H934" t="s">
        <v>18</v>
      </c>
      <c r="I934">
        <f>VLOOKUP(customer!A934,sales_update!A:N,2,FALSE)</f>
        <v>9</v>
      </c>
      <c r="J934">
        <f xml:space="preserve"> VLOOKUP(customer!A934,sales_update!A:N,3,FALSE)</f>
        <v>435</v>
      </c>
      <c r="K934">
        <f>VLOOKUP(customer!A934,sales_update!A:N,4,FALSE)</f>
        <v>30</v>
      </c>
      <c r="L934">
        <f>VLOOKUP(customer!A934,sales_update!A:N,5,FALSE)</f>
        <v>272</v>
      </c>
      <c r="M934">
        <f>VLOOKUP(customer!A934,sales_update!A:N,6,FALSE)</f>
        <v>41</v>
      </c>
      <c r="N934">
        <f>VLOOKUP(customer!A934,sales_update!A:N,7,FALSE)</f>
        <v>30</v>
      </c>
      <c r="O934">
        <f>VLOOKUP(customer!A934,sales_update!A:N,8,FALSE)</f>
        <v>47</v>
      </c>
      <c r="P934">
        <f>VLOOKUP(customer!A934,sales_update!A:N,9,FALSE)</f>
        <v>762</v>
      </c>
      <c r="Q934">
        <f>VLOOKUP(customer!A934,sales_update!A:N,10,FALSE)</f>
        <v>2</v>
      </c>
      <c r="R934">
        <f>VLOOKUP(customer!A934,sales_update!A:N,11,FALSE)</f>
        <v>3</v>
      </c>
      <c r="S934">
        <f>VLOOKUP(customer!A934,sales_update!A:N,12,FALSE)</f>
        <v>2</v>
      </c>
      <c r="T934">
        <f>VLOOKUP(customer!A934,sales_update!A:N,13,FALSE)</f>
        <v>7</v>
      </c>
      <c r="U934">
        <f>VLOOKUP(customer!A934,sales_update!A:N,14,FALSE)</f>
        <v>3</v>
      </c>
      <c r="V934">
        <f>VLOOKUP(customer!A934,Marketing!A:I,2,FALSE)</f>
        <v>0</v>
      </c>
      <c r="W934">
        <f>VLOOKUP(customer!A934,Marketing!A:I,3,FALSE)</f>
        <v>0</v>
      </c>
      <c r="X934">
        <f>VLOOKUP(customer!A934,Marketing!A:I,4,FALSE)</f>
        <v>0</v>
      </c>
      <c r="Y934">
        <f>VLOOKUP(customer!A934,Marketing!A:I,5,FALSE)</f>
        <v>0</v>
      </c>
      <c r="Z934">
        <f>VLOOKUP(customer!A934,Marketing!A:I,6,FALSE)</f>
        <v>0</v>
      </c>
      <c r="AA934">
        <f>VLOOKUP(customer!A934,Marketing!A:I,7,FALSE)</f>
        <v>0</v>
      </c>
      <c r="AB934">
        <f>VLOOKUP(customer!A934,Marketing!A:I,8,FALSE)</f>
        <v>0</v>
      </c>
      <c r="AC934" s="1">
        <f>VLOOKUP(customer!A934,Marketing!A:I,9,FALSE)</f>
        <v>44126</v>
      </c>
    </row>
    <row r="935" spans="1:29" x14ac:dyDescent="0.3">
      <c r="A935">
        <v>1803</v>
      </c>
      <c r="B935">
        <v>157091</v>
      </c>
      <c r="C935">
        <v>0</v>
      </c>
      <c r="D935">
        <v>0</v>
      </c>
      <c r="E935">
        <v>59</v>
      </c>
      <c r="F935" t="str">
        <f>IF(customer!G935=1, "Married", IF(customer!H935=1, "Single", IF(customer!F935=1, "Divorced", IF(customer!I935=1, "Together", IF(customer!J935=1, "Widowed", "Unknown")))))</f>
        <v>Single</v>
      </c>
      <c r="G935" t="str">
        <f>IF(customer!K935=1,"Basic",IF(customer!L935=1,"Graduate",IF(customer!M935=1,"Master",IF(customer!N935=1,"PhD","Unknown"))))</f>
        <v>Graduate</v>
      </c>
      <c r="H935" t="s">
        <v>16</v>
      </c>
      <c r="I935">
        <f>VLOOKUP(customer!A935,sales_update!A:N,2,FALSE)</f>
        <v>0</v>
      </c>
      <c r="J935">
        <f xml:space="preserve"> VLOOKUP(customer!A935,sales_update!A:N,3,FALSE)</f>
        <v>1277</v>
      </c>
      <c r="K935">
        <f>VLOOKUP(customer!A935,sales_update!A:N,4,FALSE)</f>
        <v>14</v>
      </c>
      <c r="L935">
        <f>VLOOKUP(customer!A935,sales_update!A:N,5,FALSE)</f>
        <v>176</v>
      </c>
      <c r="M935">
        <f>VLOOKUP(customer!A935,sales_update!A:N,6,FALSE)</f>
        <v>19</v>
      </c>
      <c r="N935">
        <f>VLOOKUP(customer!A935,sales_update!A:N,7,FALSE)</f>
        <v>0</v>
      </c>
      <c r="O935">
        <f>VLOOKUP(customer!A935,sales_update!A:N,8,FALSE)</f>
        <v>102</v>
      </c>
      <c r="P935">
        <f>VLOOKUP(customer!A935,sales_update!A:N,9,FALSE)</f>
        <v>1384</v>
      </c>
      <c r="Q935">
        <f>VLOOKUP(customer!A935,sales_update!A:N,10,FALSE)</f>
        <v>1</v>
      </c>
      <c r="R935">
        <f>VLOOKUP(customer!A935,sales_update!A:N,11,FALSE)</f>
        <v>7</v>
      </c>
      <c r="S935">
        <f>VLOOKUP(customer!A935,sales_update!A:N,12,FALSE)</f>
        <v>3</v>
      </c>
      <c r="T935">
        <f>VLOOKUP(customer!A935,sales_update!A:N,13,FALSE)</f>
        <v>7</v>
      </c>
      <c r="U935">
        <f>VLOOKUP(customer!A935,sales_update!A:N,14,FALSE)</f>
        <v>5</v>
      </c>
      <c r="V935">
        <f>VLOOKUP(customer!A935,Marketing!A:I,2,FALSE)</f>
        <v>0</v>
      </c>
      <c r="W935">
        <f>VLOOKUP(customer!A935,Marketing!A:I,3,FALSE)</f>
        <v>0</v>
      </c>
      <c r="X935">
        <f>VLOOKUP(customer!A935,Marketing!A:I,4,FALSE)</f>
        <v>0</v>
      </c>
      <c r="Y935">
        <f>VLOOKUP(customer!A935,Marketing!A:I,5,FALSE)</f>
        <v>0</v>
      </c>
      <c r="Z935">
        <f>VLOOKUP(customer!A935,Marketing!A:I,6,FALSE)</f>
        <v>1</v>
      </c>
      <c r="AA935">
        <f>VLOOKUP(customer!A935,Marketing!A:I,7,FALSE)</f>
        <v>0</v>
      </c>
      <c r="AB935">
        <f>VLOOKUP(customer!A935,Marketing!A:I,8,FALSE)</f>
        <v>1</v>
      </c>
      <c r="AC935" s="1">
        <f>VLOOKUP(customer!A935,Marketing!A:I,9,FALSE)</f>
        <v>44154</v>
      </c>
    </row>
    <row r="936" spans="1:29" x14ac:dyDescent="0.3">
      <c r="A936">
        <v>2267</v>
      </c>
      <c r="B936">
        <v>157091</v>
      </c>
      <c r="C936">
        <v>0</v>
      </c>
      <c r="D936">
        <v>1</v>
      </c>
      <c r="E936">
        <v>48</v>
      </c>
      <c r="F936" t="str">
        <f>IF(customer!G936=1, "Married", IF(customer!H936=1, "Single", IF(customer!F936=1, "Divorced", IF(customer!I936=1, "Together", IF(customer!J936=1, "Widowed", "Unknown")))))</f>
        <v>Married</v>
      </c>
      <c r="G936" t="str">
        <f>IF(customer!K936=1,"Basic",IF(customer!L936=1,"Graduate",IF(customer!M936=1,"Master",IF(customer!N936=1,"PhD","Unknown"))))</f>
        <v>PhD</v>
      </c>
      <c r="H936" t="s">
        <v>15</v>
      </c>
      <c r="I936">
        <f>VLOOKUP(customer!A936,sales_update!A:N,2,FALSE)</f>
        <v>82</v>
      </c>
      <c r="J936">
        <f xml:space="preserve"> VLOOKUP(customer!A936,sales_update!A:N,3,FALSE)</f>
        <v>1271</v>
      </c>
      <c r="K936">
        <f>VLOOKUP(customer!A936,sales_update!A:N,4,FALSE)</f>
        <v>0</v>
      </c>
      <c r="L936">
        <f>VLOOKUP(customer!A936,sales_update!A:N,5,FALSE)</f>
        <v>66</v>
      </c>
      <c r="M936">
        <f>VLOOKUP(customer!A936,sales_update!A:N,6,FALSE)</f>
        <v>17</v>
      </c>
      <c r="N936">
        <f>VLOOKUP(customer!A936,sales_update!A:N,7,FALSE)</f>
        <v>0</v>
      </c>
      <c r="O936">
        <f>VLOOKUP(customer!A936,sales_update!A:N,8,FALSE)</f>
        <v>11</v>
      </c>
      <c r="P936">
        <f>VLOOKUP(customer!A936,sales_update!A:N,9,FALSE)</f>
        <v>1343</v>
      </c>
      <c r="Q936">
        <f>VLOOKUP(customer!A936,sales_update!A:N,10,FALSE)</f>
        <v>2</v>
      </c>
      <c r="R936">
        <f>VLOOKUP(customer!A936,sales_update!A:N,11,FALSE)</f>
        <v>9</v>
      </c>
      <c r="S936">
        <f>VLOOKUP(customer!A936,sales_update!A:N,12,FALSE)</f>
        <v>2</v>
      </c>
      <c r="T936">
        <f>VLOOKUP(customer!A936,sales_update!A:N,13,FALSE)</f>
        <v>5</v>
      </c>
      <c r="U936">
        <f>VLOOKUP(customer!A936,sales_update!A:N,14,FALSE)</f>
        <v>7</v>
      </c>
      <c r="V936">
        <f>VLOOKUP(customer!A936,Marketing!A:I,2,FALSE)</f>
        <v>0</v>
      </c>
      <c r="W936">
        <f>VLOOKUP(customer!A936,Marketing!A:I,3,FALSE)</f>
        <v>1</v>
      </c>
      <c r="X936">
        <f>VLOOKUP(customer!A936,Marketing!A:I,4,FALSE)</f>
        <v>0</v>
      </c>
      <c r="Y936">
        <f>VLOOKUP(customer!A936,Marketing!A:I,5,FALSE)</f>
        <v>0</v>
      </c>
      <c r="Z936">
        <f>VLOOKUP(customer!A936,Marketing!A:I,6,FALSE)</f>
        <v>0</v>
      </c>
      <c r="AA936">
        <f>VLOOKUP(customer!A936,Marketing!A:I,7,FALSE)</f>
        <v>0</v>
      </c>
      <c r="AB936">
        <f>VLOOKUP(customer!A936,Marketing!A:I,8,FALSE)</f>
        <v>1</v>
      </c>
      <c r="AC936" s="1">
        <f>VLOOKUP(customer!A936,Marketing!A:I,9,FALSE)</f>
        <v>43585</v>
      </c>
    </row>
    <row r="937" spans="1:29" x14ac:dyDescent="0.3">
      <c r="A937">
        <v>2455</v>
      </c>
      <c r="B937">
        <v>157072</v>
      </c>
      <c r="C937">
        <v>0</v>
      </c>
      <c r="D937">
        <v>1</v>
      </c>
      <c r="E937">
        <v>59</v>
      </c>
      <c r="F937" t="str">
        <f>IF(customer!G937=1, "Married", IF(customer!H937=1, "Single", IF(customer!F937=1, "Divorced", IF(customer!I937=1, "Together", IF(customer!J937=1, "Widowed", "Unknown")))))</f>
        <v>Married</v>
      </c>
      <c r="G937" t="str">
        <f>IF(customer!K937=1,"Basic",IF(customer!L937=1,"Graduate",IF(customer!M937=1,"Master",IF(customer!N937=1,"PhD","Unknown"))))</f>
        <v>PhD</v>
      </c>
      <c r="H937" t="s">
        <v>18</v>
      </c>
      <c r="I937">
        <f>VLOOKUP(customer!A937,sales_update!A:N,2,FALSE)</f>
        <v>79</v>
      </c>
      <c r="J937">
        <f xml:space="preserve"> VLOOKUP(customer!A937,sales_update!A:N,3,FALSE)</f>
        <v>2598</v>
      </c>
      <c r="K937">
        <f>VLOOKUP(customer!A937,sales_update!A:N,4,FALSE)</f>
        <v>0</v>
      </c>
      <c r="L937">
        <f>VLOOKUP(customer!A937,sales_update!A:N,5,FALSE)</f>
        <v>165</v>
      </c>
      <c r="M937">
        <f>VLOOKUP(customer!A937,sales_update!A:N,6,FALSE)</f>
        <v>0</v>
      </c>
      <c r="N937">
        <f>VLOOKUP(customer!A937,sales_update!A:N,7,FALSE)</f>
        <v>0</v>
      </c>
      <c r="O937">
        <f>VLOOKUP(customer!A937,sales_update!A:N,8,FALSE)</f>
        <v>83</v>
      </c>
      <c r="P937">
        <f>VLOOKUP(customer!A937,sales_update!A:N,9,FALSE)</f>
        <v>2681</v>
      </c>
      <c r="Q937">
        <f>VLOOKUP(customer!A937,sales_update!A:N,10,FALSE)</f>
        <v>2</v>
      </c>
      <c r="R937">
        <f>VLOOKUP(customer!A937,sales_update!A:N,11,FALSE)</f>
        <v>7</v>
      </c>
      <c r="S937">
        <f>VLOOKUP(customer!A937,sales_update!A:N,12,FALSE)</f>
        <v>5</v>
      </c>
      <c r="T937">
        <f>VLOOKUP(customer!A937,sales_update!A:N,13,FALSE)</f>
        <v>13</v>
      </c>
      <c r="U937">
        <f>VLOOKUP(customer!A937,sales_update!A:N,14,FALSE)</f>
        <v>5</v>
      </c>
      <c r="V937">
        <f>VLOOKUP(customer!A937,Marketing!A:I,2,FALSE)</f>
        <v>1</v>
      </c>
      <c r="W937">
        <f>VLOOKUP(customer!A937,Marketing!A:I,3,FALSE)</f>
        <v>0</v>
      </c>
      <c r="X937">
        <f>VLOOKUP(customer!A937,Marketing!A:I,4,FALSE)</f>
        <v>0</v>
      </c>
      <c r="Y937">
        <f>VLOOKUP(customer!A937,Marketing!A:I,5,FALSE)</f>
        <v>0</v>
      </c>
      <c r="Z937">
        <f>VLOOKUP(customer!A937,Marketing!A:I,6,FALSE)</f>
        <v>0</v>
      </c>
      <c r="AA937">
        <f>VLOOKUP(customer!A937,Marketing!A:I,7,FALSE)</f>
        <v>0</v>
      </c>
      <c r="AB937">
        <f>VLOOKUP(customer!A937,Marketing!A:I,8,FALSE)</f>
        <v>0</v>
      </c>
      <c r="AC937" s="1">
        <f>VLOOKUP(customer!A937,Marketing!A:I,9,FALSE)</f>
        <v>44012</v>
      </c>
    </row>
    <row r="938" spans="1:29" x14ac:dyDescent="0.3">
      <c r="A938">
        <v>2384</v>
      </c>
      <c r="B938">
        <v>157045</v>
      </c>
      <c r="C938">
        <v>0</v>
      </c>
      <c r="D938">
        <v>1</v>
      </c>
      <c r="E938">
        <v>70</v>
      </c>
      <c r="F938" t="str">
        <f>IF(customer!G938=1, "Married", IF(customer!H938=1, "Single", IF(customer!F938=1, "Divorced", IF(customer!I938=1, "Together", IF(customer!J938=1, "Widowed", "Unknown")))))</f>
        <v>Married</v>
      </c>
      <c r="G938" t="str">
        <f>IF(customer!K938=1,"Basic",IF(customer!L938=1,"Graduate",IF(customer!M938=1,"Master",IF(customer!N938=1,"PhD","Unknown"))))</f>
        <v>Graduate</v>
      </c>
      <c r="H938" t="s">
        <v>19</v>
      </c>
      <c r="I938">
        <f>VLOOKUP(customer!A938,sales_update!A:N,2,FALSE)</f>
        <v>40</v>
      </c>
      <c r="J938">
        <f xml:space="preserve"> VLOOKUP(customer!A938,sales_update!A:N,3,FALSE)</f>
        <v>815</v>
      </c>
      <c r="K938">
        <f>VLOOKUP(customer!A938,sales_update!A:N,4,FALSE)</f>
        <v>36</v>
      </c>
      <c r="L938">
        <f>VLOOKUP(customer!A938,sales_update!A:N,5,FALSE)</f>
        <v>286</v>
      </c>
      <c r="M938">
        <f>VLOOKUP(customer!A938,sales_update!A:N,6,FALSE)</f>
        <v>30</v>
      </c>
      <c r="N938">
        <f>VLOOKUP(customer!A938,sales_update!A:N,7,FALSE)</f>
        <v>36</v>
      </c>
      <c r="O938">
        <f>VLOOKUP(customer!A938,sales_update!A:N,8,FALSE)</f>
        <v>47</v>
      </c>
      <c r="P938">
        <f>VLOOKUP(customer!A938,sales_update!A:N,9,FALSE)</f>
        <v>1156</v>
      </c>
      <c r="Q938">
        <f>VLOOKUP(customer!A938,sales_update!A:N,10,FALSE)</f>
        <v>3</v>
      </c>
      <c r="R938">
        <f>VLOOKUP(customer!A938,sales_update!A:N,11,FALSE)</f>
        <v>4</v>
      </c>
      <c r="S938">
        <f>VLOOKUP(customer!A938,sales_update!A:N,12,FALSE)</f>
        <v>2</v>
      </c>
      <c r="T938">
        <f>VLOOKUP(customer!A938,sales_update!A:N,13,FALSE)</f>
        <v>9</v>
      </c>
      <c r="U938">
        <f>VLOOKUP(customer!A938,sales_update!A:N,14,FALSE)</f>
        <v>3</v>
      </c>
      <c r="V938">
        <f>VLOOKUP(customer!A938,Marketing!A:I,2,FALSE)</f>
        <v>0</v>
      </c>
      <c r="W938">
        <f>VLOOKUP(customer!A938,Marketing!A:I,3,FALSE)</f>
        <v>0</v>
      </c>
      <c r="X938">
        <f>VLOOKUP(customer!A938,Marketing!A:I,4,FALSE)</f>
        <v>0</v>
      </c>
      <c r="Y938">
        <f>VLOOKUP(customer!A938,Marketing!A:I,5,FALSE)</f>
        <v>0</v>
      </c>
      <c r="Z938">
        <f>VLOOKUP(customer!A938,Marketing!A:I,6,FALSE)</f>
        <v>0</v>
      </c>
      <c r="AA938">
        <f>VLOOKUP(customer!A938,Marketing!A:I,7,FALSE)</f>
        <v>0</v>
      </c>
      <c r="AB938">
        <f>VLOOKUP(customer!A938,Marketing!A:I,8,FALSE)</f>
        <v>0</v>
      </c>
      <c r="AC938" s="1">
        <f>VLOOKUP(customer!A938,Marketing!A:I,9,FALSE)</f>
        <v>43509</v>
      </c>
    </row>
    <row r="939" spans="1:29" x14ac:dyDescent="0.3">
      <c r="A939">
        <v>2506</v>
      </c>
      <c r="B939">
        <v>157036</v>
      </c>
      <c r="C939">
        <v>0</v>
      </c>
      <c r="D939">
        <v>1</v>
      </c>
      <c r="E939">
        <v>45</v>
      </c>
      <c r="F939" t="str">
        <f>IF(customer!G939=1, "Married", IF(customer!H939=1, "Single", IF(customer!F939=1, "Divorced", IF(customer!I939=1, "Together", IF(customer!J939=1, "Widowed", "Unknown")))))</f>
        <v>Married</v>
      </c>
      <c r="G939" t="str">
        <f>IF(customer!K939=1,"Basic",IF(customer!L939=1,"Graduate",IF(customer!M939=1,"Master",IF(customer!N939=1,"PhD","Unknown"))))</f>
        <v>Unknown</v>
      </c>
      <c r="H939" t="s">
        <v>20</v>
      </c>
      <c r="I939">
        <f>VLOOKUP(customer!A939,sales_update!A:N,2,FALSE)</f>
        <v>33</v>
      </c>
      <c r="J939">
        <f xml:space="preserve"> VLOOKUP(customer!A939,sales_update!A:N,3,FALSE)</f>
        <v>3224</v>
      </c>
      <c r="K939">
        <f>VLOOKUP(customer!A939,sales_update!A:N,4,FALSE)</f>
        <v>118</v>
      </c>
      <c r="L939">
        <f>VLOOKUP(customer!A939,sales_update!A:N,5,FALSE)</f>
        <v>603</v>
      </c>
      <c r="M939">
        <f>VLOOKUP(customer!A939,sales_update!A:N,6,FALSE)</f>
        <v>52</v>
      </c>
      <c r="N939">
        <f>VLOOKUP(customer!A939,sales_update!A:N,7,FALSE)</f>
        <v>39</v>
      </c>
      <c r="O939">
        <f>VLOOKUP(customer!A939,sales_update!A:N,8,FALSE)</f>
        <v>129</v>
      </c>
      <c r="P939">
        <f>VLOOKUP(customer!A939,sales_update!A:N,9,FALSE)</f>
        <v>3907</v>
      </c>
      <c r="Q939">
        <f>VLOOKUP(customer!A939,sales_update!A:N,10,FALSE)</f>
        <v>4</v>
      </c>
      <c r="R939">
        <f>VLOOKUP(customer!A939,sales_update!A:N,11,FALSE)</f>
        <v>6</v>
      </c>
      <c r="S939">
        <f>VLOOKUP(customer!A939,sales_update!A:N,12,FALSE)</f>
        <v>3</v>
      </c>
      <c r="T939">
        <f>VLOOKUP(customer!A939,sales_update!A:N,13,FALSE)</f>
        <v>13</v>
      </c>
      <c r="U939">
        <f>VLOOKUP(customer!A939,sales_update!A:N,14,FALSE)</f>
        <v>9</v>
      </c>
      <c r="V939">
        <f>VLOOKUP(customer!A939,Marketing!A:I,2,FALSE)</f>
        <v>1</v>
      </c>
      <c r="W939">
        <f>VLOOKUP(customer!A939,Marketing!A:I,3,FALSE)</f>
        <v>0</v>
      </c>
      <c r="X939">
        <f>VLOOKUP(customer!A939,Marketing!A:I,4,FALSE)</f>
        <v>0</v>
      </c>
      <c r="Y939">
        <f>VLOOKUP(customer!A939,Marketing!A:I,5,FALSE)</f>
        <v>0</v>
      </c>
      <c r="Z939">
        <f>VLOOKUP(customer!A939,Marketing!A:I,6,FALSE)</f>
        <v>0</v>
      </c>
      <c r="AA939">
        <f>VLOOKUP(customer!A939,Marketing!A:I,7,FALSE)</f>
        <v>0</v>
      </c>
      <c r="AB939">
        <f>VLOOKUP(customer!A939,Marketing!A:I,8,FALSE)</f>
        <v>0</v>
      </c>
      <c r="AC939" s="1">
        <f>VLOOKUP(customer!A939,Marketing!A:I,9,FALSE)</f>
        <v>43603</v>
      </c>
    </row>
    <row r="940" spans="1:29" x14ac:dyDescent="0.3">
      <c r="A940">
        <v>3203</v>
      </c>
      <c r="B940">
        <v>156981</v>
      </c>
      <c r="C940">
        <v>0</v>
      </c>
      <c r="D940">
        <v>0</v>
      </c>
      <c r="E940">
        <v>39</v>
      </c>
      <c r="F940" t="str">
        <f>IF(customer!G940=1, "Married", IF(customer!H940=1, "Single", IF(customer!F940=1, "Divorced", IF(customer!I940=1, "Together", IF(customer!J940=1, "Widowed", "Unknown")))))</f>
        <v>Divorced</v>
      </c>
      <c r="G940" t="str">
        <f>IF(customer!K940=1,"Basic",IF(customer!L940=1,"Graduate",IF(customer!M940=1,"Master",IF(customer!N940=1,"PhD","Unknown"))))</f>
        <v>Graduate</v>
      </c>
      <c r="H940" t="s">
        <v>15</v>
      </c>
      <c r="I940">
        <f>VLOOKUP(customer!A940,sales_update!A:N,2,FALSE)</f>
        <v>91</v>
      </c>
      <c r="J940">
        <f xml:space="preserve"> VLOOKUP(customer!A940,sales_update!A:N,3,FALSE)</f>
        <v>2502</v>
      </c>
      <c r="K940">
        <f>VLOOKUP(customer!A940,sales_update!A:N,4,FALSE)</f>
        <v>132</v>
      </c>
      <c r="L940">
        <f>VLOOKUP(customer!A940,sales_update!A:N,5,FALSE)</f>
        <v>598</v>
      </c>
      <c r="M940">
        <f>VLOOKUP(customer!A940,sales_update!A:N,6,FALSE)</f>
        <v>88</v>
      </c>
      <c r="N940">
        <f>VLOOKUP(customer!A940,sales_update!A:N,7,FALSE)</f>
        <v>33</v>
      </c>
      <c r="O940">
        <f>VLOOKUP(customer!A940,sales_update!A:N,8,FALSE)</f>
        <v>66</v>
      </c>
      <c r="P940">
        <f>VLOOKUP(customer!A940,sales_update!A:N,9,FALSE)</f>
        <v>3287</v>
      </c>
      <c r="Q940">
        <f>VLOOKUP(customer!A940,sales_update!A:N,10,FALSE)</f>
        <v>1</v>
      </c>
      <c r="R940">
        <f>VLOOKUP(customer!A940,sales_update!A:N,11,FALSE)</f>
        <v>2</v>
      </c>
      <c r="S940">
        <f>VLOOKUP(customer!A940,sales_update!A:N,12,FALSE)</f>
        <v>3</v>
      </c>
      <c r="T940">
        <f>VLOOKUP(customer!A940,sales_update!A:N,13,FALSE)</f>
        <v>13</v>
      </c>
      <c r="U940">
        <f>VLOOKUP(customer!A940,sales_update!A:N,14,FALSE)</f>
        <v>6</v>
      </c>
      <c r="V940">
        <f>VLOOKUP(customer!A940,Marketing!A:I,2,FALSE)</f>
        <v>0</v>
      </c>
      <c r="W940">
        <f>VLOOKUP(customer!A940,Marketing!A:I,3,FALSE)</f>
        <v>1</v>
      </c>
      <c r="X940">
        <f>VLOOKUP(customer!A940,Marketing!A:I,4,FALSE)</f>
        <v>0</v>
      </c>
      <c r="Y940">
        <f>VLOOKUP(customer!A940,Marketing!A:I,5,FALSE)</f>
        <v>0</v>
      </c>
      <c r="Z940">
        <f>VLOOKUP(customer!A940,Marketing!A:I,6,FALSE)</f>
        <v>0</v>
      </c>
      <c r="AA940">
        <f>VLOOKUP(customer!A940,Marketing!A:I,7,FALSE)</f>
        <v>0</v>
      </c>
      <c r="AB940">
        <f>VLOOKUP(customer!A940,Marketing!A:I,8,FALSE)</f>
        <v>0</v>
      </c>
      <c r="AC940" s="1">
        <f>VLOOKUP(customer!A940,Marketing!A:I,9,FALSE)</f>
        <v>44013</v>
      </c>
    </row>
    <row r="941" spans="1:29" x14ac:dyDescent="0.3">
      <c r="A941">
        <v>1709</v>
      </c>
      <c r="B941">
        <v>156962</v>
      </c>
      <c r="C941">
        <v>2</v>
      </c>
      <c r="D941">
        <v>1</v>
      </c>
      <c r="E941">
        <v>55</v>
      </c>
      <c r="F941" t="str">
        <f>IF(customer!G941=1, "Married", IF(customer!H941=1, "Single", IF(customer!F941=1, "Divorced", IF(customer!I941=1, "Together", IF(customer!J941=1, "Widowed", "Unknown")))))</f>
        <v>Married</v>
      </c>
      <c r="G941" t="str">
        <f>IF(customer!K941=1,"Basic",IF(customer!L941=1,"Graduate",IF(customer!M941=1,"Master",IF(customer!N941=1,"PhD","Unknown"))))</f>
        <v>Master</v>
      </c>
      <c r="H941" t="s">
        <v>15</v>
      </c>
      <c r="I941">
        <f>VLOOKUP(customer!A941,sales_update!A:N,2,FALSE)</f>
        <v>60</v>
      </c>
      <c r="J941">
        <f xml:space="preserve"> VLOOKUP(customer!A941,sales_update!A:N,3,FALSE)</f>
        <v>805</v>
      </c>
      <c r="K941">
        <f>VLOOKUP(customer!A941,sales_update!A:N,4,FALSE)</f>
        <v>8</v>
      </c>
      <c r="L941">
        <f>VLOOKUP(customer!A941,sales_update!A:N,5,FALSE)</f>
        <v>212</v>
      </c>
      <c r="M941">
        <f>VLOOKUP(customer!A941,sales_update!A:N,6,FALSE)</f>
        <v>28</v>
      </c>
      <c r="N941">
        <f>VLOOKUP(customer!A941,sales_update!A:N,7,FALSE)</f>
        <v>8</v>
      </c>
      <c r="O941">
        <f>VLOOKUP(customer!A941,sales_update!A:N,8,FALSE)</f>
        <v>72</v>
      </c>
      <c r="P941">
        <f>VLOOKUP(customer!A941,sales_update!A:N,9,FALSE)</f>
        <v>989</v>
      </c>
      <c r="Q941">
        <f>VLOOKUP(customer!A941,sales_update!A:N,10,FALSE)</f>
        <v>7</v>
      </c>
      <c r="R941">
        <f>VLOOKUP(customer!A941,sales_update!A:N,11,FALSE)</f>
        <v>6</v>
      </c>
      <c r="S941">
        <f>VLOOKUP(customer!A941,sales_update!A:N,12,FALSE)</f>
        <v>3</v>
      </c>
      <c r="T941">
        <f>VLOOKUP(customer!A941,sales_update!A:N,13,FALSE)</f>
        <v>5</v>
      </c>
      <c r="U941">
        <f>VLOOKUP(customer!A941,sales_update!A:N,14,FALSE)</f>
        <v>7</v>
      </c>
      <c r="V941">
        <f>VLOOKUP(customer!A941,Marketing!A:I,2,FALSE)</f>
        <v>0</v>
      </c>
      <c r="W941">
        <f>VLOOKUP(customer!A941,Marketing!A:I,3,FALSE)</f>
        <v>0</v>
      </c>
      <c r="X941">
        <f>VLOOKUP(customer!A941,Marketing!A:I,4,FALSE)</f>
        <v>0</v>
      </c>
      <c r="Y941">
        <f>VLOOKUP(customer!A941,Marketing!A:I,5,FALSE)</f>
        <v>0</v>
      </c>
      <c r="Z941">
        <f>VLOOKUP(customer!A941,Marketing!A:I,6,FALSE)</f>
        <v>0</v>
      </c>
      <c r="AA941">
        <f>VLOOKUP(customer!A941,Marketing!A:I,7,FALSE)</f>
        <v>0</v>
      </c>
      <c r="AB941">
        <f>VLOOKUP(customer!A941,Marketing!A:I,8,FALSE)</f>
        <v>0</v>
      </c>
      <c r="AC941" s="1">
        <f>VLOOKUP(customer!A941,Marketing!A:I,9,FALSE)</f>
        <v>43907</v>
      </c>
    </row>
    <row r="942" spans="1:29" x14ac:dyDescent="0.3">
      <c r="A942">
        <v>1958</v>
      </c>
      <c r="B942">
        <v>156962</v>
      </c>
      <c r="C942">
        <v>2</v>
      </c>
      <c r="D942">
        <v>1</v>
      </c>
      <c r="E942">
        <v>55</v>
      </c>
      <c r="F942" t="str">
        <f>IF(customer!G942=1, "Married", IF(customer!H942=1, "Single", IF(customer!F942=1, "Divorced", IF(customer!I942=1, "Together", IF(customer!J942=1, "Widowed", "Unknown")))))</f>
        <v>Married</v>
      </c>
      <c r="G942" t="str">
        <f>IF(customer!K942=1,"Basic",IF(customer!L942=1,"Graduate",IF(customer!M942=1,"Master",IF(customer!N942=1,"PhD","Unknown"))))</f>
        <v>Master</v>
      </c>
      <c r="H942" t="s">
        <v>19</v>
      </c>
      <c r="I942">
        <f>VLOOKUP(customer!A942,sales_update!A:N,2,FALSE)</f>
        <v>60</v>
      </c>
      <c r="J942">
        <f xml:space="preserve"> VLOOKUP(customer!A942,sales_update!A:N,3,FALSE)</f>
        <v>805</v>
      </c>
      <c r="K942">
        <f>VLOOKUP(customer!A942,sales_update!A:N,4,FALSE)</f>
        <v>8</v>
      </c>
      <c r="L942">
        <f>VLOOKUP(customer!A942,sales_update!A:N,5,FALSE)</f>
        <v>212</v>
      </c>
      <c r="M942">
        <f>VLOOKUP(customer!A942,sales_update!A:N,6,FALSE)</f>
        <v>28</v>
      </c>
      <c r="N942">
        <f>VLOOKUP(customer!A942,sales_update!A:N,7,FALSE)</f>
        <v>8</v>
      </c>
      <c r="O942">
        <f>VLOOKUP(customer!A942,sales_update!A:N,8,FALSE)</f>
        <v>72</v>
      </c>
      <c r="P942">
        <f>VLOOKUP(customer!A942,sales_update!A:N,9,FALSE)</f>
        <v>989</v>
      </c>
      <c r="Q942">
        <f>VLOOKUP(customer!A942,sales_update!A:N,10,FALSE)</f>
        <v>7</v>
      </c>
      <c r="R942">
        <f>VLOOKUP(customer!A942,sales_update!A:N,11,FALSE)</f>
        <v>6</v>
      </c>
      <c r="S942">
        <f>VLOOKUP(customer!A942,sales_update!A:N,12,FALSE)</f>
        <v>3</v>
      </c>
      <c r="T942">
        <f>VLOOKUP(customer!A942,sales_update!A:N,13,FALSE)</f>
        <v>5</v>
      </c>
      <c r="U942">
        <f>VLOOKUP(customer!A942,sales_update!A:N,14,FALSE)</f>
        <v>7</v>
      </c>
      <c r="V942">
        <f>VLOOKUP(customer!A942,Marketing!A:I,2,FALSE)</f>
        <v>0</v>
      </c>
      <c r="W942">
        <f>VLOOKUP(customer!A942,Marketing!A:I,3,FALSE)</f>
        <v>0</v>
      </c>
      <c r="X942">
        <f>VLOOKUP(customer!A942,Marketing!A:I,4,FALSE)</f>
        <v>0</v>
      </c>
      <c r="Y942">
        <f>VLOOKUP(customer!A942,Marketing!A:I,5,FALSE)</f>
        <v>0</v>
      </c>
      <c r="Z942">
        <f>VLOOKUP(customer!A942,Marketing!A:I,6,FALSE)</f>
        <v>0</v>
      </c>
      <c r="AA942">
        <f>VLOOKUP(customer!A942,Marketing!A:I,7,FALSE)</f>
        <v>0</v>
      </c>
      <c r="AB942">
        <f>VLOOKUP(customer!A942,Marketing!A:I,8,FALSE)</f>
        <v>0</v>
      </c>
      <c r="AC942" s="1">
        <f>VLOOKUP(customer!A942,Marketing!A:I,9,FALSE)</f>
        <v>43907</v>
      </c>
    </row>
    <row r="943" spans="1:29" x14ac:dyDescent="0.3">
      <c r="A943">
        <v>2926</v>
      </c>
      <c r="B943">
        <v>156939</v>
      </c>
      <c r="C943">
        <v>0</v>
      </c>
      <c r="D943">
        <v>1</v>
      </c>
      <c r="E943">
        <v>44</v>
      </c>
      <c r="F943" t="str">
        <f>IF(customer!G943=1, "Married", IF(customer!H943=1, "Single", IF(customer!F943=1, "Divorced", IF(customer!I943=1, "Together", IF(customer!J943=1, "Widowed", "Unknown")))))</f>
        <v>Married</v>
      </c>
      <c r="G943" t="str">
        <f>IF(customer!K943=1,"Basic",IF(customer!L943=1,"Graduate",IF(customer!M943=1,"Master",IF(customer!N943=1,"PhD","Unknown"))))</f>
        <v>Graduate</v>
      </c>
      <c r="H943" t="s">
        <v>20</v>
      </c>
      <c r="I943">
        <f>VLOOKUP(customer!A943,sales_update!A:N,2,FALSE)</f>
        <v>19</v>
      </c>
      <c r="J943">
        <f xml:space="preserve"> VLOOKUP(customer!A943,sales_update!A:N,3,FALSE)</f>
        <v>706</v>
      </c>
      <c r="K943">
        <f>VLOOKUP(customer!A943,sales_update!A:N,4,FALSE)</f>
        <v>94</v>
      </c>
      <c r="L943">
        <f>VLOOKUP(customer!A943,sales_update!A:N,5,FALSE)</f>
        <v>284</v>
      </c>
      <c r="M943">
        <f>VLOOKUP(customer!A943,sales_update!A:N,6,FALSE)</f>
        <v>248</v>
      </c>
      <c r="N943">
        <f>VLOOKUP(customer!A943,sales_update!A:N,7,FALSE)</f>
        <v>80</v>
      </c>
      <c r="O943">
        <f>VLOOKUP(customer!A943,sales_update!A:N,8,FALSE)</f>
        <v>135</v>
      </c>
      <c r="P943">
        <f>VLOOKUP(customer!A943,sales_update!A:N,9,FALSE)</f>
        <v>1276</v>
      </c>
      <c r="Q943">
        <f>VLOOKUP(customer!A943,sales_update!A:N,10,FALSE)</f>
        <v>2</v>
      </c>
      <c r="R943">
        <f>VLOOKUP(customer!A943,sales_update!A:N,11,FALSE)</f>
        <v>3</v>
      </c>
      <c r="S943">
        <f>VLOOKUP(customer!A943,sales_update!A:N,12,FALSE)</f>
        <v>3</v>
      </c>
      <c r="T943">
        <f>VLOOKUP(customer!A943,sales_update!A:N,13,FALSE)</f>
        <v>10</v>
      </c>
      <c r="U943">
        <f>VLOOKUP(customer!A943,sales_update!A:N,14,FALSE)</f>
        <v>3</v>
      </c>
      <c r="V943">
        <f>VLOOKUP(customer!A943,Marketing!A:I,2,FALSE)</f>
        <v>0</v>
      </c>
      <c r="W943">
        <f>VLOOKUP(customer!A943,Marketing!A:I,3,FALSE)</f>
        <v>0</v>
      </c>
      <c r="X943">
        <f>VLOOKUP(customer!A943,Marketing!A:I,4,FALSE)</f>
        <v>0</v>
      </c>
      <c r="Y943">
        <f>VLOOKUP(customer!A943,Marketing!A:I,5,FALSE)</f>
        <v>0</v>
      </c>
      <c r="Z943">
        <f>VLOOKUP(customer!A943,Marketing!A:I,6,FALSE)</f>
        <v>0</v>
      </c>
      <c r="AA943">
        <f>VLOOKUP(customer!A943,Marketing!A:I,7,FALSE)</f>
        <v>0</v>
      </c>
      <c r="AB943">
        <f>VLOOKUP(customer!A943,Marketing!A:I,8,FALSE)</f>
        <v>0</v>
      </c>
      <c r="AC943" s="1">
        <f>VLOOKUP(customer!A943,Marketing!A:I,9,FALSE)</f>
        <v>43884</v>
      </c>
    </row>
    <row r="944" spans="1:29" x14ac:dyDescent="0.3">
      <c r="A944">
        <v>1456</v>
      </c>
      <c r="B944">
        <v>156937</v>
      </c>
      <c r="C944">
        <v>1</v>
      </c>
      <c r="D944">
        <v>0</v>
      </c>
      <c r="E944">
        <v>39</v>
      </c>
      <c r="F944" t="str">
        <f>IF(customer!G944=1, "Married", IF(customer!H944=1, "Single", IF(customer!F944=1, "Divorced", IF(customer!I944=1, "Together", IF(customer!J944=1, "Widowed", "Unknown")))))</f>
        <v>Together</v>
      </c>
      <c r="G944" t="str">
        <f>IF(customer!K944=1,"Basic",IF(customer!L944=1,"Graduate",IF(customer!M944=1,"Master",IF(customer!N944=1,"PhD","Unknown"))))</f>
        <v>PhD</v>
      </c>
      <c r="H944" t="s">
        <v>20</v>
      </c>
      <c r="I944">
        <f>VLOOKUP(customer!A944,sales_update!A:N,2,FALSE)</f>
        <v>81</v>
      </c>
      <c r="J944">
        <f xml:space="preserve"> VLOOKUP(customer!A944,sales_update!A:N,3,FALSE)</f>
        <v>2056</v>
      </c>
      <c r="K944">
        <f>VLOOKUP(customer!A944,sales_update!A:N,4,FALSE)</f>
        <v>22</v>
      </c>
      <c r="L944">
        <f>VLOOKUP(customer!A944,sales_update!A:N,5,FALSE)</f>
        <v>345</v>
      </c>
      <c r="M944">
        <f>VLOOKUP(customer!A944,sales_update!A:N,6,FALSE)</f>
        <v>30</v>
      </c>
      <c r="N944">
        <f>VLOOKUP(customer!A944,sales_update!A:N,7,FALSE)</f>
        <v>22</v>
      </c>
      <c r="O944">
        <f>VLOOKUP(customer!A944,sales_update!A:N,8,FALSE)</f>
        <v>22</v>
      </c>
      <c r="P944">
        <f>VLOOKUP(customer!A944,sales_update!A:N,9,FALSE)</f>
        <v>2453</v>
      </c>
      <c r="Q944">
        <f>VLOOKUP(customer!A944,sales_update!A:N,10,FALSE)</f>
        <v>7</v>
      </c>
      <c r="R944">
        <f>VLOOKUP(customer!A944,sales_update!A:N,11,FALSE)</f>
        <v>8</v>
      </c>
      <c r="S944">
        <f>VLOOKUP(customer!A944,sales_update!A:N,12,FALSE)</f>
        <v>6</v>
      </c>
      <c r="T944">
        <f>VLOOKUP(customer!A944,sales_update!A:N,13,FALSE)</f>
        <v>9</v>
      </c>
      <c r="U944">
        <f>VLOOKUP(customer!A944,sales_update!A:N,14,FALSE)</f>
        <v>6</v>
      </c>
      <c r="V944">
        <f>VLOOKUP(customer!A944,Marketing!A:I,2,FALSE)</f>
        <v>0</v>
      </c>
      <c r="W944">
        <f>VLOOKUP(customer!A944,Marketing!A:I,3,FALSE)</f>
        <v>1</v>
      </c>
      <c r="X944">
        <f>VLOOKUP(customer!A944,Marketing!A:I,4,FALSE)</f>
        <v>0</v>
      </c>
      <c r="Y944">
        <f>VLOOKUP(customer!A944,Marketing!A:I,5,FALSE)</f>
        <v>0</v>
      </c>
      <c r="Z944">
        <f>VLOOKUP(customer!A944,Marketing!A:I,6,FALSE)</f>
        <v>0</v>
      </c>
      <c r="AA944">
        <f>VLOOKUP(customer!A944,Marketing!A:I,7,FALSE)</f>
        <v>0</v>
      </c>
      <c r="AB944">
        <f>VLOOKUP(customer!A944,Marketing!A:I,8,FALSE)</f>
        <v>1</v>
      </c>
      <c r="AC944" s="1">
        <f>VLOOKUP(customer!A944,Marketing!A:I,9,FALSE)</f>
        <v>43474</v>
      </c>
    </row>
    <row r="945" spans="1:29" x14ac:dyDescent="0.3">
      <c r="A945">
        <v>1787</v>
      </c>
      <c r="B945">
        <v>156850</v>
      </c>
      <c r="C945">
        <v>0</v>
      </c>
      <c r="D945">
        <v>1</v>
      </c>
      <c r="E945">
        <v>49</v>
      </c>
      <c r="F945" t="str">
        <f>IF(customer!G945=1, "Married", IF(customer!H945=1, "Single", IF(customer!F945=1, "Divorced", IF(customer!I945=1, "Together", IF(customer!J945=1, "Widowed", "Unknown")))))</f>
        <v>Married</v>
      </c>
      <c r="G945" t="str">
        <f>IF(customer!K945=1,"Basic",IF(customer!L945=1,"Graduate",IF(customer!M945=1,"Master",IF(customer!N945=1,"PhD","Unknown"))))</f>
        <v>Master</v>
      </c>
      <c r="H945" t="s">
        <v>15</v>
      </c>
      <c r="I945">
        <f>VLOOKUP(customer!A945,sales_update!A:N,2,FALSE)</f>
        <v>83</v>
      </c>
      <c r="J945">
        <f xml:space="preserve"> VLOOKUP(customer!A945,sales_update!A:N,3,FALSE)</f>
        <v>94</v>
      </c>
      <c r="K945">
        <f>VLOOKUP(customer!A945,sales_update!A:N,4,FALSE)</f>
        <v>3</v>
      </c>
      <c r="L945">
        <f>VLOOKUP(customer!A945,sales_update!A:N,5,FALSE)</f>
        <v>52</v>
      </c>
      <c r="M945">
        <f>VLOOKUP(customer!A945,sales_update!A:N,6,FALSE)</f>
        <v>6</v>
      </c>
      <c r="N945">
        <f>VLOOKUP(customer!A945,sales_update!A:N,7,FALSE)</f>
        <v>19</v>
      </c>
      <c r="O945">
        <f>VLOOKUP(customer!A945,sales_update!A:N,8,FALSE)</f>
        <v>0</v>
      </c>
      <c r="P945">
        <f>VLOOKUP(customer!A945,sales_update!A:N,9,FALSE)</f>
        <v>174</v>
      </c>
      <c r="Q945">
        <f>VLOOKUP(customer!A945,sales_update!A:N,10,FALSE)</f>
        <v>1</v>
      </c>
      <c r="R945">
        <f>VLOOKUP(customer!A945,sales_update!A:N,11,FALSE)</f>
        <v>1</v>
      </c>
      <c r="S945">
        <f>VLOOKUP(customer!A945,sales_update!A:N,12,FALSE)</f>
        <v>1</v>
      </c>
      <c r="T945">
        <f>VLOOKUP(customer!A945,sales_update!A:N,13,FALSE)</f>
        <v>3</v>
      </c>
      <c r="U945">
        <f>VLOOKUP(customer!A945,sales_update!A:N,14,FALSE)</f>
        <v>2</v>
      </c>
      <c r="V945">
        <f>VLOOKUP(customer!A945,Marketing!A:I,2,FALSE)</f>
        <v>0</v>
      </c>
      <c r="W945">
        <f>VLOOKUP(customer!A945,Marketing!A:I,3,FALSE)</f>
        <v>0</v>
      </c>
      <c r="X945">
        <f>VLOOKUP(customer!A945,Marketing!A:I,4,FALSE)</f>
        <v>0</v>
      </c>
      <c r="Y945">
        <f>VLOOKUP(customer!A945,Marketing!A:I,5,FALSE)</f>
        <v>0</v>
      </c>
      <c r="Z945">
        <f>VLOOKUP(customer!A945,Marketing!A:I,6,FALSE)</f>
        <v>0</v>
      </c>
      <c r="AA945">
        <f>VLOOKUP(customer!A945,Marketing!A:I,7,FALSE)</f>
        <v>0</v>
      </c>
      <c r="AB945">
        <f>VLOOKUP(customer!A945,Marketing!A:I,8,FALSE)</f>
        <v>0</v>
      </c>
      <c r="AC945" s="1">
        <f>VLOOKUP(customer!A945,Marketing!A:I,9,FALSE)</f>
        <v>44070</v>
      </c>
    </row>
    <row r="946" spans="1:29" x14ac:dyDescent="0.3">
      <c r="A946">
        <v>1435</v>
      </c>
      <c r="B946">
        <v>156796</v>
      </c>
      <c r="C946">
        <v>0</v>
      </c>
      <c r="D946">
        <v>1</v>
      </c>
      <c r="E946">
        <v>51</v>
      </c>
      <c r="F946" t="str">
        <f>IF(customer!G946=1, "Married", IF(customer!H946=1, "Single", IF(customer!F946=1, "Divorced", IF(customer!I946=1, "Together", IF(customer!J946=1, "Widowed", "Unknown")))))</f>
        <v>Married</v>
      </c>
      <c r="G946" t="str">
        <f>IF(customer!K946=1,"Basic",IF(customer!L946=1,"Graduate",IF(customer!M946=1,"Master",IF(customer!N946=1,"PhD","Unknown"))))</f>
        <v>Graduate</v>
      </c>
      <c r="H946" t="s">
        <v>18</v>
      </c>
      <c r="I946">
        <f>VLOOKUP(customer!A946,sales_update!A:N,2,FALSE)</f>
        <v>24</v>
      </c>
      <c r="J946">
        <f xml:space="preserve"> VLOOKUP(customer!A946,sales_update!A:N,3,FALSE)</f>
        <v>1811</v>
      </c>
      <c r="K946">
        <f>VLOOKUP(customer!A946,sales_update!A:N,4,FALSE)</f>
        <v>105</v>
      </c>
      <c r="L946">
        <f>VLOOKUP(customer!A946,sales_update!A:N,5,FALSE)</f>
        <v>444</v>
      </c>
      <c r="M946">
        <f>VLOOKUP(customer!A946,sales_update!A:N,6,FALSE)</f>
        <v>171</v>
      </c>
      <c r="N946">
        <f>VLOOKUP(customer!A946,sales_update!A:N,7,FALSE)</f>
        <v>130</v>
      </c>
      <c r="O946">
        <f>VLOOKUP(customer!A946,sales_update!A:N,8,FALSE)</f>
        <v>102</v>
      </c>
      <c r="P946">
        <f>VLOOKUP(customer!A946,sales_update!A:N,9,FALSE)</f>
        <v>2559</v>
      </c>
      <c r="Q946">
        <f>VLOOKUP(customer!A946,sales_update!A:N,10,FALSE)</f>
        <v>3</v>
      </c>
      <c r="R946">
        <f>VLOOKUP(customer!A946,sales_update!A:N,11,FALSE)</f>
        <v>8</v>
      </c>
      <c r="S946">
        <f>VLOOKUP(customer!A946,sales_update!A:N,12,FALSE)</f>
        <v>9</v>
      </c>
      <c r="T946">
        <f>VLOOKUP(customer!A946,sales_update!A:N,13,FALSE)</f>
        <v>7</v>
      </c>
      <c r="U946">
        <f>VLOOKUP(customer!A946,sales_update!A:N,14,FALSE)</f>
        <v>7</v>
      </c>
      <c r="V946">
        <f>VLOOKUP(customer!A946,Marketing!A:I,2,FALSE)</f>
        <v>0</v>
      </c>
      <c r="W946">
        <f>VLOOKUP(customer!A946,Marketing!A:I,3,FALSE)</f>
        <v>0</v>
      </c>
      <c r="X946">
        <f>VLOOKUP(customer!A946,Marketing!A:I,4,FALSE)</f>
        <v>0</v>
      </c>
      <c r="Y946">
        <f>VLOOKUP(customer!A946,Marketing!A:I,5,FALSE)</f>
        <v>0</v>
      </c>
      <c r="Z946">
        <f>VLOOKUP(customer!A946,Marketing!A:I,6,FALSE)</f>
        <v>0</v>
      </c>
      <c r="AA946">
        <f>VLOOKUP(customer!A946,Marketing!A:I,7,FALSE)</f>
        <v>0</v>
      </c>
      <c r="AB946">
        <f>VLOOKUP(customer!A946,Marketing!A:I,8,FALSE)</f>
        <v>0</v>
      </c>
      <c r="AC946" s="1">
        <f>VLOOKUP(customer!A946,Marketing!A:I,9,FALSE)</f>
        <v>43670</v>
      </c>
    </row>
    <row r="947" spans="1:29" x14ac:dyDescent="0.3">
      <c r="A947">
        <v>3054</v>
      </c>
      <c r="B947">
        <v>156796</v>
      </c>
      <c r="C947">
        <v>0</v>
      </c>
      <c r="D947">
        <v>1</v>
      </c>
      <c r="E947">
        <v>51</v>
      </c>
      <c r="F947" t="str">
        <f>IF(customer!G947=1, "Married", IF(customer!H947=1, "Single", IF(customer!F947=1, "Divorced", IF(customer!I947=1, "Together", IF(customer!J947=1, "Widowed", "Unknown")))))</f>
        <v>Married</v>
      </c>
      <c r="G947" t="str">
        <f>IF(customer!K947=1,"Basic",IF(customer!L947=1,"Graduate",IF(customer!M947=1,"Master",IF(customer!N947=1,"PhD","Unknown"))))</f>
        <v>Graduate</v>
      </c>
      <c r="H947" t="s">
        <v>17</v>
      </c>
      <c r="I947">
        <f>VLOOKUP(customer!A947,sales_update!A:N,2,FALSE)</f>
        <v>24</v>
      </c>
      <c r="J947">
        <f xml:space="preserve"> VLOOKUP(customer!A947,sales_update!A:N,3,FALSE)</f>
        <v>1811</v>
      </c>
      <c r="K947">
        <f>VLOOKUP(customer!A947,sales_update!A:N,4,FALSE)</f>
        <v>105</v>
      </c>
      <c r="L947">
        <f>VLOOKUP(customer!A947,sales_update!A:N,5,FALSE)</f>
        <v>444</v>
      </c>
      <c r="M947">
        <f>VLOOKUP(customer!A947,sales_update!A:N,6,FALSE)</f>
        <v>171</v>
      </c>
      <c r="N947">
        <f>VLOOKUP(customer!A947,sales_update!A:N,7,FALSE)</f>
        <v>130</v>
      </c>
      <c r="O947">
        <f>VLOOKUP(customer!A947,sales_update!A:N,8,FALSE)</f>
        <v>102</v>
      </c>
      <c r="P947">
        <f>VLOOKUP(customer!A947,sales_update!A:N,9,FALSE)</f>
        <v>2559</v>
      </c>
      <c r="Q947">
        <f>VLOOKUP(customer!A947,sales_update!A:N,10,FALSE)</f>
        <v>3</v>
      </c>
      <c r="R947">
        <f>VLOOKUP(customer!A947,sales_update!A:N,11,FALSE)</f>
        <v>8</v>
      </c>
      <c r="S947">
        <f>VLOOKUP(customer!A947,sales_update!A:N,12,FALSE)</f>
        <v>9</v>
      </c>
      <c r="T947">
        <f>VLOOKUP(customer!A947,sales_update!A:N,13,FALSE)</f>
        <v>7</v>
      </c>
      <c r="U947">
        <f>VLOOKUP(customer!A947,sales_update!A:N,14,FALSE)</f>
        <v>7</v>
      </c>
      <c r="V947">
        <f>VLOOKUP(customer!A947,Marketing!A:I,2,FALSE)</f>
        <v>0</v>
      </c>
      <c r="W947">
        <f>VLOOKUP(customer!A947,Marketing!A:I,3,FALSE)</f>
        <v>0</v>
      </c>
      <c r="X947">
        <f>VLOOKUP(customer!A947,Marketing!A:I,4,FALSE)</f>
        <v>0</v>
      </c>
      <c r="Y947">
        <f>VLOOKUP(customer!A947,Marketing!A:I,5,FALSE)</f>
        <v>0</v>
      </c>
      <c r="Z947">
        <f>VLOOKUP(customer!A947,Marketing!A:I,6,FALSE)</f>
        <v>0</v>
      </c>
      <c r="AA947">
        <f>VLOOKUP(customer!A947,Marketing!A:I,7,FALSE)</f>
        <v>0</v>
      </c>
      <c r="AB947">
        <f>VLOOKUP(customer!A947,Marketing!A:I,8,FALSE)</f>
        <v>0</v>
      </c>
      <c r="AC947" s="1">
        <f>VLOOKUP(customer!A947,Marketing!A:I,9,FALSE)</f>
        <v>43670</v>
      </c>
    </row>
    <row r="948" spans="1:29" x14ac:dyDescent="0.3">
      <c r="A948">
        <v>2080</v>
      </c>
      <c r="B948">
        <v>156775</v>
      </c>
      <c r="C948">
        <v>0</v>
      </c>
      <c r="D948">
        <v>1</v>
      </c>
      <c r="E948">
        <v>41</v>
      </c>
      <c r="F948" t="str">
        <f>IF(customer!G948=1, "Married", IF(customer!H948=1, "Single", IF(customer!F948=1, "Divorced", IF(customer!I948=1, "Together", IF(customer!J948=1, "Widowed", "Unknown")))))</f>
        <v>Married</v>
      </c>
      <c r="G948" t="str">
        <f>IF(customer!K948=1,"Basic",IF(customer!L948=1,"Graduate",IF(customer!M948=1,"Master",IF(customer!N948=1,"PhD","Unknown"))))</f>
        <v>Graduate</v>
      </c>
      <c r="H948" t="s">
        <v>20</v>
      </c>
      <c r="I948">
        <f>VLOOKUP(customer!A948,sales_update!A:N,2,FALSE)</f>
        <v>62</v>
      </c>
      <c r="J948">
        <f xml:space="preserve"> VLOOKUP(customer!A948,sales_update!A:N,3,FALSE)</f>
        <v>1695</v>
      </c>
      <c r="K948">
        <f>VLOOKUP(customer!A948,sales_update!A:N,4,FALSE)</f>
        <v>97</v>
      </c>
      <c r="L948">
        <f>VLOOKUP(customer!A948,sales_update!A:N,5,FALSE)</f>
        <v>442</v>
      </c>
      <c r="M948">
        <f>VLOOKUP(customer!A948,sales_update!A:N,6,FALSE)</f>
        <v>160</v>
      </c>
      <c r="N948">
        <f>VLOOKUP(customer!A948,sales_update!A:N,7,FALSE)</f>
        <v>97</v>
      </c>
      <c r="O948">
        <f>VLOOKUP(customer!A948,sales_update!A:N,8,FALSE)</f>
        <v>97</v>
      </c>
      <c r="P948">
        <f>VLOOKUP(customer!A948,sales_update!A:N,9,FALSE)</f>
        <v>2394</v>
      </c>
      <c r="Q948">
        <f>VLOOKUP(customer!A948,sales_update!A:N,10,FALSE)</f>
        <v>2</v>
      </c>
      <c r="R948">
        <f>VLOOKUP(customer!A948,sales_update!A:N,11,FALSE)</f>
        <v>5</v>
      </c>
      <c r="S948">
        <f>VLOOKUP(customer!A948,sales_update!A:N,12,FALSE)</f>
        <v>8</v>
      </c>
      <c r="T948">
        <f>VLOOKUP(customer!A948,sales_update!A:N,13,FALSE)</f>
        <v>10</v>
      </c>
      <c r="U948">
        <f>VLOOKUP(customer!A948,sales_update!A:N,14,FALSE)</f>
        <v>5</v>
      </c>
      <c r="V948">
        <f>VLOOKUP(customer!A948,Marketing!A:I,2,FALSE)</f>
        <v>0</v>
      </c>
      <c r="W948">
        <f>VLOOKUP(customer!A948,Marketing!A:I,3,FALSE)</f>
        <v>0</v>
      </c>
      <c r="X948">
        <f>VLOOKUP(customer!A948,Marketing!A:I,4,FALSE)</f>
        <v>0</v>
      </c>
      <c r="Y948">
        <f>VLOOKUP(customer!A948,Marketing!A:I,5,FALSE)</f>
        <v>0</v>
      </c>
      <c r="Z948">
        <f>VLOOKUP(customer!A948,Marketing!A:I,6,FALSE)</f>
        <v>0</v>
      </c>
      <c r="AA948">
        <f>VLOOKUP(customer!A948,Marketing!A:I,7,FALSE)</f>
        <v>0</v>
      </c>
      <c r="AB948">
        <f>VLOOKUP(customer!A948,Marketing!A:I,8,FALSE)</f>
        <v>0</v>
      </c>
      <c r="AC948" s="1">
        <f>VLOOKUP(customer!A948,Marketing!A:I,9,FALSE)</f>
        <v>43625</v>
      </c>
    </row>
    <row r="949" spans="1:29" x14ac:dyDescent="0.3">
      <c r="A949">
        <v>2195</v>
      </c>
      <c r="B949">
        <v>156721</v>
      </c>
      <c r="C949">
        <v>1</v>
      </c>
      <c r="D949">
        <v>1</v>
      </c>
      <c r="E949">
        <v>48</v>
      </c>
      <c r="F949" t="str">
        <f>IF(customer!G949=1, "Married", IF(customer!H949=1, "Single", IF(customer!F949=1, "Divorced", IF(customer!I949=1, "Together", IF(customer!J949=1, "Widowed", "Unknown")))))</f>
        <v>Married</v>
      </c>
      <c r="G949" t="str">
        <f>IF(customer!K949=1,"Basic",IF(customer!L949=1,"Graduate",IF(customer!M949=1,"Master",IF(customer!N949=1,"PhD","Unknown"))))</f>
        <v>Graduate</v>
      </c>
      <c r="H949" t="s">
        <v>15</v>
      </c>
      <c r="I949">
        <f>VLOOKUP(customer!A949,sales_update!A:N,2,FALSE)</f>
        <v>64</v>
      </c>
      <c r="J949">
        <f xml:space="preserve"> VLOOKUP(customer!A949,sales_update!A:N,3,FALSE)</f>
        <v>434</v>
      </c>
      <c r="K949">
        <f>VLOOKUP(customer!A949,sales_update!A:N,4,FALSE)</f>
        <v>17</v>
      </c>
      <c r="L949">
        <f>VLOOKUP(customer!A949,sales_update!A:N,5,FALSE)</f>
        <v>108</v>
      </c>
      <c r="M949">
        <f>VLOOKUP(customer!A949,sales_update!A:N,6,FALSE)</f>
        <v>17</v>
      </c>
      <c r="N949">
        <f>VLOOKUP(customer!A949,sales_update!A:N,7,FALSE)</f>
        <v>36</v>
      </c>
      <c r="O949">
        <f>VLOOKUP(customer!A949,sales_update!A:N,8,FALSE)</f>
        <v>207</v>
      </c>
      <c r="P949">
        <f>VLOOKUP(customer!A949,sales_update!A:N,9,FALSE)</f>
        <v>403</v>
      </c>
      <c r="Q949">
        <f>VLOOKUP(customer!A949,sales_update!A:N,10,FALSE)</f>
        <v>5</v>
      </c>
      <c r="R949">
        <f>VLOOKUP(customer!A949,sales_update!A:N,11,FALSE)</f>
        <v>4</v>
      </c>
      <c r="S949">
        <f>VLOOKUP(customer!A949,sales_update!A:N,12,FALSE)</f>
        <v>1</v>
      </c>
      <c r="T949">
        <f>VLOOKUP(customer!A949,sales_update!A:N,13,FALSE)</f>
        <v>5</v>
      </c>
      <c r="U949">
        <f>VLOOKUP(customer!A949,sales_update!A:N,14,FALSE)</f>
        <v>6</v>
      </c>
      <c r="V949">
        <f>VLOOKUP(customer!A949,Marketing!A:I,2,FALSE)</f>
        <v>0</v>
      </c>
      <c r="W949">
        <f>VLOOKUP(customer!A949,Marketing!A:I,3,FALSE)</f>
        <v>0</v>
      </c>
      <c r="X949">
        <f>VLOOKUP(customer!A949,Marketing!A:I,4,FALSE)</f>
        <v>0</v>
      </c>
      <c r="Y949">
        <f>VLOOKUP(customer!A949,Marketing!A:I,5,FALSE)</f>
        <v>0</v>
      </c>
      <c r="Z949">
        <f>VLOOKUP(customer!A949,Marketing!A:I,6,FALSE)</f>
        <v>0</v>
      </c>
      <c r="AA949">
        <f>VLOOKUP(customer!A949,Marketing!A:I,7,FALSE)</f>
        <v>0</v>
      </c>
      <c r="AB949">
        <f>VLOOKUP(customer!A949,Marketing!A:I,8,FALSE)</f>
        <v>0</v>
      </c>
      <c r="AC949" s="1">
        <f>VLOOKUP(customer!A949,Marketing!A:I,9,FALSE)</f>
        <v>43562</v>
      </c>
    </row>
    <row r="950" spans="1:29" x14ac:dyDescent="0.3">
      <c r="A950">
        <v>2138</v>
      </c>
      <c r="B950">
        <v>156715</v>
      </c>
      <c r="C950">
        <v>0</v>
      </c>
      <c r="D950">
        <v>0</v>
      </c>
      <c r="E950">
        <v>46</v>
      </c>
      <c r="F950" t="str">
        <f>IF(customer!G950=1, "Married", IF(customer!H950=1, "Single", IF(customer!F950=1, "Divorced", IF(customer!I950=1, "Together", IF(customer!J950=1, "Widowed", "Unknown")))))</f>
        <v>Together</v>
      </c>
      <c r="G950" t="str">
        <f>IF(customer!K950=1,"Basic",IF(customer!L950=1,"Graduate",IF(customer!M950=1,"Master",IF(customer!N950=1,"PhD","Unknown"))))</f>
        <v>Graduate</v>
      </c>
      <c r="H950" t="s">
        <v>19</v>
      </c>
      <c r="I950">
        <f>VLOOKUP(customer!A950,sales_update!A:N,2,FALSE)</f>
        <v>52</v>
      </c>
      <c r="J950">
        <f xml:space="preserve"> VLOOKUP(customer!A950,sales_update!A:N,3,FALSE)</f>
        <v>713</v>
      </c>
      <c r="K950">
        <f>VLOOKUP(customer!A950,sales_update!A:N,4,FALSE)</f>
        <v>290</v>
      </c>
      <c r="L950">
        <f>VLOOKUP(customer!A950,sales_update!A:N,5,FALSE)</f>
        <v>660</v>
      </c>
      <c r="M950">
        <f>VLOOKUP(customer!A950,sales_update!A:N,6,FALSE)</f>
        <v>655</v>
      </c>
      <c r="N950">
        <f>VLOOKUP(customer!A950,sales_update!A:N,7,FALSE)</f>
        <v>475</v>
      </c>
      <c r="O950">
        <f>VLOOKUP(customer!A950,sales_update!A:N,8,FALSE)</f>
        <v>25</v>
      </c>
      <c r="P950">
        <f>VLOOKUP(customer!A950,sales_update!A:N,9,FALSE)</f>
        <v>2769</v>
      </c>
      <c r="Q950">
        <f>VLOOKUP(customer!A950,sales_update!A:N,10,FALSE)</f>
        <v>1</v>
      </c>
      <c r="R950">
        <f>VLOOKUP(customer!A950,sales_update!A:N,11,FALSE)</f>
        <v>7</v>
      </c>
      <c r="S950">
        <f>VLOOKUP(customer!A950,sales_update!A:N,12,FALSE)</f>
        <v>3</v>
      </c>
      <c r="T950">
        <f>VLOOKUP(customer!A950,sales_update!A:N,13,FALSE)</f>
        <v>4</v>
      </c>
      <c r="U950">
        <f>VLOOKUP(customer!A950,sales_update!A:N,14,FALSE)</f>
        <v>4</v>
      </c>
      <c r="V950">
        <f>VLOOKUP(customer!A950,Marketing!A:I,2,FALSE)</f>
        <v>0</v>
      </c>
      <c r="W950">
        <f>VLOOKUP(customer!A950,Marketing!A:I,3,FALSE)</f>
        <v>0</v>
      </c>
      <c r="X950">
        <f>VLOOKUP(customer!A950,Marketing!A:I,4,FALSE)</f>
        <v>0</v>
      </c>
      <c r="Y950">
        <f>VLOOKUP(customer!A950,Marketing!A:I,5,FALSE)</f>
        <v>0</v>
      </c>
      <c r="Z950">
        <f>VLOOKUP(customer!A950,Marketing!A:I,6,FALSE)</f>
        <v>0</v>
      </c>
      <c r="AA950">
        <f>VLOOKUP(customer!A950,Marketing!A:I,7,FALSE)</f>
        <v>0</v>
      </c>
      <c r="AB950">
        <f>VLOOKUP(customer!A950,Marketing!A:I,8,FALSE)</f>
        <v>0</v>
      </c>
      <c r="AC950" s="1">
        <f>VLOOKUP(customer!A950,Marketing!A:I,9,FALSE)</f>
        <v>43597</v>
      </c>
    </row>
    <row r="951" spans="1:29" x14ac:dyDescent="0.3">
      <c r="A951">
        <v>1820</v>
      </c>
      <c r="B951">
        <v>156628</v>
      </c>
      <c r="C951">
        <v>0</v>
      </c>
      <c r="D951">
        <v>1</v>
      </c>
      <c r="E951">
        <v>43</v>
      </c>
      <c r="F951" t="str">
        <f>IF(customer!G951=1, "Married", IF(customer!H951=1, "Single", IF(customer!F951=1, "Divorced", IF(customer!I951=1, "Together", IF(customer!J951=1, "Widowed", "Unknown")))))</f>
        <v>Single</v>
      </c>
      <c r="G951" t="str">
        <f>IF(customer!K951=1,"Basic",IF(customer!L951=1,"Graduate",IF(customer!M951=1,"Master",IF(customer!N951=1,"PhD","Unknown"))))</f>
        <v>Graduate</v>
      </c>
      <c r="H951" t="s">
        <v>19</v>
      </c>
      <c r="I951">
        <f>VLOOKUP(customer!A951,sales_update!A:N,2,FALSE)</f>
        <v>30</v>
      </c>
      <c r="J951">
        <f xml:space="preserve"> VLOOKUP(customer!A951,sales_update!A:N,3,FALSE)</f>
        <v>1325</v>
      </c>
      <c r="K951">
        <f>VLOOKUP(customer!A951,sales_update!A:N,4,FALSE)</f>
        <v>14</v>
      </c>
      <c r="L951">
        <f>VLOOKUP(customer!A951,sales_update!A:N,5,FALSE)</f>
        <v>227</v>
      </c>
      <c r="M951">
        <f>VLOOKUP(customer!A951,sales_update!A:N,6,FALSE)</f>
        <v>19</v>
      </c>
      <c r="N951">
        <f>VLOOKUP(customer!A951,sales_update!A:N,7,FALSE)</f>
        <v>47</v>
      </c>
      <c r="O951">
        <f>VLOOKUP(customer!A951,sales_update!A:N,8,FALSE)</f>
        <v>473</v>
      </c>
      <c r="P951">
        <f>VLOOKUP(customer!A951,sales_update!A:N,9,FALSE)</f>
        <v>1159</v>
      </c>
      <c r="Q951">
        <f>VLOOKUP(customer!A951,sales_update!A:N,10,FALSE)</f>
        <v>2</v>
      </c>
      <c r="R951">
        <f>VLOOKUP(customer!A951,sales_update!A:N,11,FALSE)</f>
        <v>7</v>
      </c>
      <c r="S951">
        <f>VLOOKUP(customer!A951,sales_update!A:N,12,FALSE)</f>
        <v>6</v>
      </c>
      <c r="T951">
        <f>VLOOKUP(customer!A951,sales_update!A:N,13,FALSE)</f>
        <v>5</v>
      </c>
      <c r="U951">
        <f>VLOOKUP(customer!A951,sales_update!A:N,14,FALSE)</f>
        <v>5</v>
      </c>
      <c r="V951">
        <f>VLOOKUP(customer!A951,Marketing!A:I,2,FALSE)</f>
        <v>1</v>
      </c>
      <c r="W951">
        <f>VLOOKUP(customer!A951,Marketing!A:I,3,FALSE)</f>
        <v>0</v>
      </c>
      <c r="X951">
        <f>VLOOKUP(customer!A951,Marketing!A:I,4,FALSE)</f>
        <v>0</v>
      </c>
      <c r="Y951">
        <f>VLOOKUP(customer!A951,Marketing!A:I,5,FALSE)</f>
        <v>0</v>
      </c>
      <c r="Z951">
        <f>VLOOKUP(customer!A951,Marketing!A:I,6,FALSE)</f>
        <v>0</v>
      </c>
      <c r="AA951">
        <f>VLOOKUP(customer!A951,Marketing!A:I,7,FALSE)</f>
        <v>0</v>
      </c>
      <c r="AB951">
        <f>VLOOKUP(customer!A951,Marketing!A:I,8,FALSE)</f>
        <v>0</v>
      </c>
      <c r="AC951" s="1">
        <f>VLOOKUP(customer!A951,Marketing!A:I,9,FALSE)</f>
        <v>44068</v>
      </c>
    </row>
    <row r="952" spans="1:29" x14ac:dyDescent="0.3">
      <c r="A952">
        <v>1813</v>
      </c>
      <c r="B952">
        <v>156575</v>
      </c>
      <c r="C952">
        <v>0</v>
      </c>
      <c r="D952">
        <v>2</v>
      </c>
      <c r="E952">
        <v>53</v>
      </c>
      <c r="F952" t="str">
        <f>IF(customer!G952=1, "Married", IF(customer!H952=1, "Single", IF(customer!F952=1, "Divorced", IF(customer!I952=1, "Together", IF(customer!J952=1, "Widowed", "Unknown")))))</f>
        <v>Together</v>
      </c>
      <c r="G952" t="str">
        <f>IF(customer!K952=1,"Basic",IF(customer!L952=1,"Graduate",IF(customer!M952=1,"Master",IF(customer!N952=1,"PhD","Unknown"))))</f>
        <v>PhD</v>
      </c>
      <c r="H952" t="s">
        <v>18</v>
      </c>
      <c r="I952">
        <f>VLOOKUP(customer!A952,sales_update!A:N,2,FALSE)</f>
        <v>42</v>
      </c>
      <c r="J952">
        <f xml:space="preserve"> VLOOKUP(customer!A952,sales_update!A:N,3,FALSE)</f>
        <v>1165</v>
      </c>
      <c r="K952">
        <f>VLOOKUP(customer!A952,sales_update!A:N,4,FALSE)</f>
        <v>14</v>
      </c>
      <c r="L952">
        <f>VLOOKUP(customer!A952,sales_update!A:N,5,FALSE)</f>
        <v>249</v>
      </c>
      <c r="M952">
        <f>VLOOKUP(customer!A952,sales_update!A:N,6,FALSE)</f>
        <v>0</v>
      </c>
      <c r="N952">
        <f>VLOOKUP(customer!A952,sales_update!A:N,7,FALSE)</f>
        <v>44</v>
      </c>
      <c r="O952">
        <f>VLOOKUP(customer!A952,sales_update!A:N,8,FALSE)</f>
        <v>28</v>
      </c>
      <c r="P952">
        <f>VLOOKUP(customer!A952,sales_update!A:N,9,FALSE)</f>
        <v>1445</v>
      </c>
      <c r="Q952">
        <f>VLOOKUP(customer!A952,sales_update!A:N,10,FALSE)</f>
        <v>3</v>
      </c>
      <c r="R952">
        <f>VLOOKUP(customer!A952,sales_update!A:N,11,FALSE)</f>
        <v>7</v>
      </c>
      <c r="S952">
        <f>VLOOKUP(customer!A952,sales_update!A:N,12,FALSE)</f>
        <v>3</v>
      </c>
      <c r="T952">
        <f>VLOOKUP(customer!A952,sales_update!A:N,13,FALSE)</f>
        <v>7</v>
      </c>
      <c r="U952">
        <f>VLOOKUP(customer!A952,sales_update!A:N,14,FALSE)</f>
        <v>5</v>
      </c>
      <c r="V952">
        <f>VLOOKUP(customer!A952,Marketing!A:I,2,FALSE)</f>
        <v>0</v>
      </c>
      <c r="W952">
        <f>VLOOKUP(customer!A952,Marketing!A:I,3,FALSE)</f>
        <v>0</v>
      </c>
      <c r="X952">
        <f>VLOOKUP(customer!A952,Marketing!A:I,4,FALSE)</f>
        <v>0</v>
      </c>
      <c r="Y952">
        <f>VLOOKUP(customer!A952,Marketing!A:I,5,FALSE)</f>
        <v>0</v>
      </c>
      <c r="Z952">
        <f>VLOOKUP(customer!A952,Marketing!A:I,6,FALSE)</f>
        <v>0</v>
      </c>
      <c r="AA952">
        <f>VLOOKUP(customer!A952,Marketing!A:I,7,FALSE)</f>
        <v>0</v>
      </c>
      <c r="AB952">
        <f>VLOOKUP(customer!A952,Marketing!A:I,8,FALSE)</f>
        <v>0</v>
      </c>
      <c r="AC952" s="1">
        <f>VLOOKUP(customer!A952,Marketing!A:I,9,FALSE)</f>
        <v>43748</v>
      </c>
    </row>
    <row r="953" spans="1:29" x14ac:dyDescent="0.3">
      <c r="A953">
        <v>2972</v>
      </c>
      <c r="B953">
        <v>156559</v>
      </c>
      <c r="C953">
        <v>0</v>
      </c>
      <c r="D953">
        <v>1</v>
      </c>
      <c r="E953">
        <v>45</v>
      </c>
      <c r="F953" t="str">
        <f>IF(customer!G953=1, "Married", IF(customer!H953=1, "Single", IF(customer!F953=1, "Divorced", IF(customer!I953=1, "Together", IF(customer!J953=1, "Widowed", "Unknown")))))</f>
        <v>Together</v>
      </c>
      <c r="G953" t="str">
        <f>IF(customer!K953=1,"Basic",IF(customer!L953=1,"Graduate",IF(customer!M953=1,"Master",IF(customer!N953=1,"PhD","Unknown"))))</f>
        <v>PhD</v>
      </c>
      <c r="H953" t="s">
        <v>19</v>
      </c>
      <c r="I953">
        <f>VLOOKUP(customer!A953,sales_update!A:N,2,FALSE)</f>
        <v>46</v>
      </c>
      <c r="J953">
        <f xml:space="preserve"> VLOOKUP(customer!A953,sales_update!A:N,3,FALSE)</f>
        <v>626</v>
      </c>
      <c r="K953">
        <f>VLOOKUP(customer!A953,sales_update!A:N,4,FALSE)</f>
        <v>61</v>
      </c>
      <c r="L953">
        <f>VLOOKUP(customer!A953,sales_update!A:N,5,FALSE)</f>
        <v>368</v>
      </c>
      <c r="M953">
        <f>VLOOKUP(customer!A953,sales_update!A:N,6,FALSE)</f>
        <v>113</v>
      </c>
      <c r="N953">
        <f>VLOOKUP(customer!A953,sales_update!A:N,7,FALSE)</f>
        <v>86</v>
      </c>
      <c r="O953">
        <f>VLOOKUP(customer!A953,sales_update!A:N,8,FALSE)</f>
        <v>86</v>
      </c>
      <c r="P953">
        <f>VLOOKUP(customer!A953,sales_update!A:N,9,FALSE)</f>
        <v>1168</v>
      </c>
      <c r="Q953">
        <f>VLOOKUP(customer!A953,sales_update!A:N,10,FALSE)</f>
        <v>3</v>
      </c>
      <c r="R953">
        <f>VLOOKUP(customer!A953,sales_update!A:N,11,FALSE)</f>
        <v>4</v>
      </c>
      <c r="S953">
        <f>VLOOKUP(customer!A953,sales_update!A:N,12,FALSE)</f>
        <v>3</v>
      </c>
      <c r="T953">
        <f>VLOOKUP(customer!A953,sales_update!A:N,13,FALSE)</f>
        <v>8</v>
      </c>
      <c r="U953">
        <f>VLOOKUP(customer!A953,sales_update!A:N,14,FALSE)</f>
        <v>4</v>
      </c>
      <c r="V953">
        <f>VLOOKUP(customer!A953,Marketing!A:I,2,FALSE)</f>
        <v>0</v>
      </c>
      <c r="W953">
        <f>VLOOKUP(customer!A953,Marketing!A:I,3,FALSE)</f>
        <v>0</v>
      </c>
      <c r="X953">
        <f>VLOOKUP(customer!A953,Marketing!A:I,4,FALSE)</f>
        <v>0</v>
      </c>
      <c r="Y953">
        <f>VLOOKUP(customer!A953,Marketing!A:I,5,FALSE)</f>
        <v>0</v>
      </c>
      <c r="Z953">
        <f>VLOOKUP(customer!A953,Marketing!A:I,6,FALSE)</f>
        <v>0</v>
      </c>
      <c r="AA953">
        <f>VLOOKUP(customer!A953,Marketing!A:I,7,FALSE)</f>
        <v>0</v>
      </c>
      <c r="AB953">
        <f>VLOOKUP(customer!A953,Marketing!A:I,8,FALSE)</f>
        <v>0</v>
      </c>
      <c r="AC953" s="1">
        <f>VLOOKUP(customer!A953,Marketing!A:I,9,FALSE)</f>
        <v>43617</v>
      </c>
    </row>
    <row r="954" spans="1:29" x14ac:dyDescent="0.3">
      <c r="A954">
        <v>2625</v>
      </c>
      <c r="B954">
        <v>156551</v>
      </c>
      <c r="C954">
        <v>1</v>
      </c>
      <c r="D954">
        <v>1</v>
      </c>
      <c r="E954">
        <v>70</v>
      </c>
      <c r="F954" t="str">
        <f>IF(customer!G954=1, "Married", IF(customer!H954=1, "Single", IF(customer!F954=1, "Divorced", IF(customer!I954=1, "Together", IF(customer!J954=1, "Widowed", "Unknown")))))</f>
        <v>Widowed</v>
      </c>
      <c r="G954" t="str">
        <f>IF(customer!K954=1,"Basic",IF(customer!L954=1,"Graduate",IF(customer!M954=1,"Master",IF(customer!N954=1,"PhD","Unknown"))))</f>
        <v>PhD</v>
      </c>
      <c r="H954" t="s">
        <v>16</v>
      </c>
      <c r="I954">
        <f>VLOOKUP(customer!A954,sales_update!A:N,2,FALSE)</f>
        <v>48</v>
      </c>
      <c r="J954">
        <f xml:space="preserve"> VLOOKUP(customer!A954,sales_update!A:N,3,FALSE)</f>
        <v>185</v>
      </c>
      <c r="K954">
        <f>VLOOKUP(customer!A954,sales_update!A:N,4,FALSE)</f>
        <v>11</v>
      </c>
      <c r="L954">
        <f>VLOOKUP(customer!A954,sales_update!A:N,5,FALSE)</f>
        <v>89</v>
      </c>
      <c r="M954">
        <f>VLOOKUP(customer!A954,sales_update!A:N,6,FALSE)</f>
        <v>47</v>
      </c>
      <c r="N954">
        <f>VLOOKUP(customer!A954,sales_update!A:N,7,FALSE)</f>
        <v>6</v>
      </c>
      <c r="O954">
        <f>VLOOKUP(customer!A954,sales_update!A:N,8,FALSE)</f>
        <v>44</v>
      </c>
      <c r="P954">
        <f>VLOOKUP(customer!A954,sales_update!A:N,9,FALSE)</f>
        <v>293</v>
      </c>
      <c r="Q954">
        <f>VLOOKUP(customer!A954,sales_update!A:N,10,FALSE)</f>
        <v>3</v>
      </c>
      <c r="R954">
        <f>VLOOKUP(customer!A954,sales_update!A:N,11,FALSE)</f>
        <v>2</v>
      </c>
      <c r="S954">
        <f>VLOOKUP(customer!A954,sales_update!A:N,12,FALSE)</f>
        <v>1</v>
      </c>
      <c r="T954">
        <f>VLOOKUP(customer!A954,sales_update!A:N,13,FALSE)</f>
        <v>4</v>
      </c>
      <c r="U954">
        <f>VLOOKUP(customer!A954,sales_update!A:N,14,FALSE)</f>
        <v>4</v>
      </c>
      <c r="V954">
        <f>VLOOKUP(customer!A954,Marketing!A:I,2,FALSE)</f>
        <v>0</v>
      </c>
      <c r="W954">
        <f>VLOOKUP(customer!A954,Marketing!A:I,3,FALSE)</f>
        <v>0</v>
      </c>
      <c r="X954">
        <f>VLOOKUP(customer!A954,Marketing!A:I,4,FALSE)</f>
        <v>0</v>
      </c>
      <c r="Y954">
        <f>VLOOKUP(customer!A954,Marketing!A:I,5,FALSE)</f>
        <v>0</v>
      </c>
      <c r="Z954">
        <f>VLOOKUP(customer!A954,Marketing!A:I,6,FALSE)</f>
        <v>0</v>
      </c>
      <c r="AA954">
        <f>VLOOKUP(customer!A954,Marketing!A:I,7,FALSE)</f>
        <v>0</v>
      </c>
      <c r="AB954">
        <f>VLOOKUP(customer!A954,Marketing!A:I,8,FALSE)</f>
        <v>0</v>
      </c>
      <c r="AC954" s="1">
        <f>VLOOKUP(customer!A954,Marketing!A:I,9,FALSE)</f>
        <v>44115</v>
      </c>
    </row>
    <row r="955" spans="1:29" x14ac:dyDescent="0.3">
      <c r="A955">
        <v>2934</v>
      </c>
      <c r="B955">
        <v>156551</v>
      </c>
      <c r="C955">
        <v>1</v>
      </c>
      <c r="D955">
        <v>1</v>
      </c>
      <c r="E955">
        <v>70</v>
      </c>
      <c r="F955" t="str">
        <f>IF(customer!G955=1, "Married", IF(customer!H955=1, "Single", IF(customer!F955=1, "Divorced", IF(customer!I955=1, "Together", IF(customer!J955=1, "Widowed", "Unknown")))))</f>
        <v>Widowed</v>
      </c>
      <c r="G955" t="str">
        <f>IF(customer!K955=1,"Basic",IF(customer!L955=1,"Graduate",IF(customer!M955=1,"Master",IF(customer!N955=1,"PhD","Unknown"))))</f>
        <v>PhD</v>
      </c>
      <c r="H955" t="s">
        <v>17</v>
      </c>
      <c r="I955">
        <f>VLOOKUP(customer!A955,sales_update!A:N,2,FALSE)</f>
        <v>48</v>
      </c>
      <c r="J955">
        <f xml:space="preserve"> VLOOKUP(customer!A955,sales_update!A:N,3,FALSE)</f>
        <v>185</v>
      </c>
      <c r="K955">
        <f>VLOOKUP(customer!A955,sales_update!A:N,4,FALSE)</f>
        <v>11</v>
      </c>
      <c r="L955">
        <f>VLOOKUP(customer!A955,sales_update!A:N,5,FALSE)</f>
        <v>89</v>
      </c>
      <c r="M955">
        <f>VLOOKUP(customer!A955,sales_update!A:N,6,FALSE)</f>
        <v>47</v>
      </c>
      <c r="N955">
        <f>VLOOKUP(customer!A955,sales_update!A:N,7,FALSE)</f>
        <v>6</v>
      </c>
      <c r="O955">
        <f>VLOOKUP(customer!A955,sales_update!A:N,8,FALSE)</f>
        <v>44</v>
      </c>
      <c r="P955">
        <f>VLOOKUP(customer!A955,sales_update!A:N,9,FALSE)</f>
        <v>293</v>
      </c>
      <c r="Q955">
        <f>VLOOKUP(customer!A955,sales_update!A:N,10,FALSE)</f>
        <v>3</v>
      </c>
      <c r="R955">
        <f>VLOOKUP(customer!A955,sales_update!A:N,11,FALSE)</f>
        <v>2</v>
      </c>
      <c r="S955">
        <f>VLOOKUP(customer!A955,sales_update!A:N,12,FALSE)</f>
        <v>1</v>
      </c>
      <c r="T955">
        <f>VLOOKUP(customer!A955,sales_update!A:N,13,FALSE)</f>
        <v>4</v>
      </c>
      <c r="U955">
        <f>VLOOKUP(customer!A955,sales_update!A:N,14,FALSE)</f>
        <v>4</v>
      </c>
      <c r="V955">
        <f>VLOOKUP(customer!A955,Marketing!A:I,2,FALSE)</f>
        <v>0</v>
      </c>
      <c r="W955">
        <f>VLOOKUP(customer!A955,Marketing!A:I,3,FALSE)</f>
        <v>0</v>
      </c>
      <c r="X955">
        <f>VLOOKUP(customer!A955,Marketing!A:I,4,FALSE)</f>
        <v>0</v>
      </c>
      <c r="Y955">
        <f>VLOOKUP(customer!A955,Marketing!A:I,5,FALSE)</f>
        <v>0</v>
      </c>
      <c r="Z955">
        <f>VLOOKUP(customer!A955,Marketing!A:I,6,FALSE)</f>
        <v>0</v>
      </c>
      <c r="AA955">
        <f>VLOOKUP(customer!A955,Marketing!A:I,7,FALSE)</f>
        <v>0</v>
      </c>
      <c r="AB955">
        <f>VLOOKUP(customer!A955,Marketing!A:I,8,FALSE)</f>
        <v>0</v>
      </c>
      <c r="AC955" s="1">
        <f>VLOOKUP(customer!A955,Marketing!A:I,9,FALSE)</f>
        <v>44115</v>
      </c>
    </row>
    <row r="956" spans="1:29" x14ac:dyDescent="0.3">
      <c r="A956">
        <v>2662</v>
      </c>
      <c r="B956">
        <v>156534</v>
      </c>
      <c r="C956">
        <v>0</v>
      </c>
      <c r="D956">
        <v>1</v>
      </c>
      <c r="E956">
        <v>52</v>
      </c>
      <c r="F956" t="str">
        <f>IF(customer!G956=1, "Married", IF(customer!H956=1, "Single", IF(customer!F956=1, "Divorced", IF(customer!I956=1, "Together", IF(customer!J956=1, "Widowed", "Unknown")))))</f>
        <v>Together</v>
      </c>
      <c r="G956" t="str">
        <f>IF(customer!K956=1,"Basic",IF(customer!L956=1,"Graduate",IF(customer!M956=1,"Master",IF(customer!N956=1,"PhD","Unknown"))))</f>
        <v>Graduate</v>
      </c>
      <c r="H956" t="s">
        <v>20</v>
      </c>
      <c r="I956">
        <f>VLOOKUP(customer!A956,sales_update!A:N,2,FALSE)</f>
        <v>35</v>
      </c>
      <c r="J956">
        <f xml:space="preserve"> VLOOKUP(customer!A956,sales_update!A:N,3,FALSE)</f>
        <v>1913</v>
      </c>
      <c r="K956">
        <f>VLOOKUP(customer!A956,sales_update!A:N,4,FALSE)</f>
        <v>19</v>
      </c>
      <c r="L956">
        <f>VLOOKUP(customer!A956,sales_update!A:N,5,FALSE)</f>
        <v>169</v>
      </c>
      <c r="M956">
        <f>VLOOKUP(customer!A956,sales_update!A:N,6,FALSE)</f>
        <v>28</v>
      </c>
      <c r="N956">
        <f>VLOOKUP(customer!A956,sales_update!A:N,7,FALSE)</f>
        <v>0</v>
      </c>
      <c r="O956">
        <f>VLOOKUP(customer!A956,sales_update!A:N,8,FALSE)</f>
        <v>127</v>
      </c>
      <c r="P956">
        <f>VLOOKUP(customer!A956,sales_update!A:N,9,FALSE)</f>
        <v>2002</v>
      </c>
      <c r="Q956">
        <f>VLOOKUP(customer!A956,sales_update!A:N,10,FALSE)</f>
        <v>4</v>
      </c>
      <c r="R956">
        <f>VLOOKUP(customer!A956,sales_update!A:N,11,FALSE)</f>
        <v>10</v>
      </c>
      <c r="S956">
        <f>VLOOKUP(customer!A956,sales_update!A:N,12,FALSE)</f>
        <v>4</v>
      </c>
      <c r="T956">
        <f>VLOOKUP(customer!A956,sales_update!A:N,13,FALSE)</f>
        <v>7</v>
      </c>
      <c r="U956">
        <f>VLOOKUP(customer!A956,sales_update!A:N,14,FALSE)</f>
        <v>8</v>
      </c>
      <c r="V956">
        <f>VLOOKUP(customer!A956,Marketing!A:I,2,FALSE)</f>
        <v>0</v>
      </c>
      <c r="W956">
        <f>VLOOKUP(customer!A956,Marketing!A:I,3,FALSE)</f>
        <v>1</v>
      </c>
      <c r="X956">
        <f>VLOOKUP(customer!A956,Marketing!A:I,4,FALSE)</f>
        <v>0</v>
      </c>
      <c r="Y956">
        <f>VLOOKUP(customer!A956,Marketing!A:I,5,FALSE)</f>
        <v>0</v>
      </c>
      <c r="Z956">
        <f>VLOOKUP(customer!A956,Marketing!A:I,6,FALSE)</f>
        <v>1</v>
      </c>
      <c r="AA956">
        <f>VLOOKUP(customer!A956,Marketing!A:I,7,FALSE)</f>
        <v>0</v>
      </c>
      <c r="AB956">
        <f>VLOOKUP(customer!A956,Marketing!A:I,8,FALSE)</f>
        <v>1</v>
      </c>
      <c r="AC956" s="1">
        <f>VLOOKUP(customer!A956,Marketing!A:I,9,FALSE)</f>
        <v>43827</v>
      </c>
    </row>
    <row r="957" spans="1:29" x14ac:dyDescent="0.3">
      <c r="A957">
        <v>2618</v>
      </c>
      <c r="B957">
        <v>156386</v>
      </c>
      <c r="C957">
        <v>1</v>
      </c>
      <c r="D957">
        <v>1</v>
      </c>
      <c r="E957">
        <v>39</v>
      </c>
      <c r="F957" t="str">
        <f>IF(customer!G957=1, "Married", IF(customer!H957=1, "Single", IF(customer!F957=1, "Divorced", IF(customer!I957=1, "Together", IF(customer!J957=1, "Widowed", "Unknown")))))</f>
        <v>Together</v>
      </c>
      <c r="G957" t="str">
        <f>IF(customer!K957=1,"Basic",IF(customer!L957=1,"Graduate",IF(customer!M957=1,"Master",IF(customer!N957=1,"PhD","Unknown"))))</f>
        <v>Graduate</v>
      </c>
      <c r="H957" t="s">
        <v>19</v>
      </c>
      <c r="I957">
        <f>VLOOKUP(customer!A957,sales_update!A:N,2,FALSE)</f>
        <v>51</v>
      </c>
      <c r="J957">
        <f xml:space="preserve"> VLOOKUP(customer!A957,sales_update!A:N,3,FALSE)</f>
        <v>638</v>
      </c>
      <c r="K957">
        <f>VLOOKUP(customer!A957,sales_update!A:N,4,FALSE)</f>
        <v>133</v>
      </c>
      <c r="L957">
        <f>VLOOKUP(customer!A957,sales_update!A:N,5,FALSE)</f>
        <v>594</v>
      </c>
      <c r="M957">
        <f>VLOOKUP(customer!A957,sales_update!A:N,6,FALSE)</f>
        <v>36</v>
      </c>
      <c r="N957">
        <f>VLOOKUP(customer!A957,sales_update!A:N,7,FALSE)</f>
        <v>89</v>
      </c>
      <c r="O957">
        <f>VLOOKUP(customer!A957,sales_update!A:N,8,FALSE)</f>
        <v>208</v>
      </c>
      <c r="P957">
        <f>VLOOKUP(customer!A957,sales_update!A:N,9,FALSE)</f>
        <v>1281</v>
      </c>
      <c r="Q957">
        <f>VLOOKUP(customer!A957,sales_update!A:N,10,FALSE)</f>
        <v>8</v>
      </c>
      <c r="R957">
        <f>VLOOKUP(customer!A957,sales_update!A:N,11,FALSE)</f>
        <v>9</v>
      </c>
      <c r="S957">
        <f>VLOOKUP(customer!A957,sales_update!A:N,12,FALSE)</f>
        <v>1</v>
      </c>
      <c r="T957">
        <f>VLOOKUP(customer!A957,sales_update!A:N,13,FALSE)</f>
        <v>7</v>
      </c>
      <c r="U957">
        <f>VLOOKUP(customer!A957,sales_update!A:N,14,FALSE)</f>
        <v>9</v>
      </c>
      <c r="V957">
        <f>VLOOKUP(customer!A957,Marketing!A:I,2,FALSE)</f>
        <v>0</v>
      </c>
      <c r="W957">
        <f>VLOOKUP(customer!A957,Marketing!A:I,3,FALSE)</f>
        <v>0</v>
      </c>
      <c r="X957">
        <f>VLOOKUP(customer!A957,Marketing!A:I,4,FALSE)</f>
        <v>0</v>
      </c>
      <c r="Y957">
        <f>VLOOKUP(customer!A957,Marketing!A:I,5,FALSE)</f>
        <v>0</v>
      </c>
      <c r="Z957">
        <f>VLOOKUP(customer!A957,Marketing!A:I,6,FALSE)</f>
        <v>0</v>
      </c>
      <c r="AA957">
        <f>VLOOKUP(customer!A957,Marketing!A:I,7,FALSE)</f>
        <v>0</v>
      </c>
      <c r="AB957">
        <f>VLOOKUP(customer!A957,Marketing!A:I,8,FALSE)</f>
        <v>0</v>
      </c>
      <c r="AC957" s="1">
        <f>VLOOKUP(customer!A957,Marketing!A:I,9,FALSE)</f>
        <v>43558</v>
      </c>
    </row>
    <row r="958" spans="1:29" x14ac:dyDescent="0.3">
      <c r="A958">
        <v>1983</v>
      </c>
      <c r="B958">
        <v>156337</v>
      </c>
      <c r="C958">
        <v>1</v>
      </c>
      <c r="D958">
        <v>1</v>
      </c>
      <c r="E958">
        <v>39</v>
      </c>
      <c r="F958" t="str">
        <f>IF(customer!G958=1, "Married", IF(customer!H958=1, "Single", IF(customer!F958=1, "Divorced", IF(customer!I958=1, "Together", IF(customer!J958=1, "Widowed", "Unknown")))))</f>
        <v>Married</v>
      </c>
      <c r="G958" t="str">
        <f>IF(customer!K958=1,"Basic",IF(customer!L958=1,"Graduate",IF(customer!M958=1,"Master",IF(customer!N958=1,"PhD","Unknown"))))</f>
        <v>Unknown</v>
      </c>
      <c r="H958" t="s">
        <v>16</v>
      </c>
      <c r="I958">
        <f>VLOOKUP(customer!A958,sales_update!A:N,2,FALSE)</f>
        <v>25</v>
      </c>
      <c r="J958">
        <f xml:space="preserve"> VLOOKUP(customer!A958,sales_update!A:N,3,FALSE)</f>
        <v>968</v>
      </c>
      <c r="K958">
        <f>VLOOKUP(customer!A958,sales_update!A:N,4,FALSE)</f>
        <v>44</v>
      </c>
      <c r="L958">
        <f>VLOOKUP(customer!A958,sales_update!A:N,5,FALSE)</f>
        <v>400</v>
      </c>
      <c r="M958">
        <f>VLOOKUP(customer!A958,sales_update!A:N,6,FALSE)</f>
        <v>78</v>
      </c>
      <c r="N958">
        <f>VLOOKUP(customer!A958,sales_update!A:N,7,FALSE)</f>
        <v>14</v>
      </c>
      <c r="O958">
        <f>VLOOKUP(customer!A958,sales_update!A:N,8,FALSE)</f>
        <v>505</v>
      </c>
      <c r="P958">
        <f>VLOOKUP(customer!A958,sales_update!A:N,9,FALSE)</f>
        <v>999</v>
      </c>
      <c r="Q958">
        <f>VLOOKUP(customer!A958,sales_update!A:N,10,FALSE)</f>
        <v>5</v>
      </c>
      <c r="R958">
        <f>VLOOKUP(customer!A958,sales_update!A:N,11,FALSE)</f>
        <v>8</v>
      </c>
      <c r="S958">
        <f>VLOOKUP(customer!A958,sales_update!A:N,12,FALSE)</f>
        <v>5</v>
      </c>
      <c r="T958">
        <f>VLOOKUP(customer!A958,sales_update!A:N,13,FALSE)</f>
        <v>4</v>
      </c>
      <c r="U958">
        <f>VLOOKUP(customer!A958,sales_update!A:N,14,FALSE)</f>
        <v>8</v>
      </c>
      <c r="V958">
        <f>VLOOKUP(customer!A958,Marketing!A:I,2,FALSE)</f>
        <v>1</v>
      </c>
      <c r="W958">
        <f>VLOOKUP(customer!A958,Marketing!A:I,3,FALSE)</f>
        <v>0</v>
      </c>
      <c r="X958">
        <f>VLOOKUP(customer!A958,Marketing!A:I,4,FALSE)</f>
        <v>0</v>
      </c>
      <c r="Y958">
        <f>VLOOKUP(customer!A958,Marketing!A:I,5,FALSE)</f>
        <v>1</v>
      </c>
      <c r="Z958">
        <f>VLOOKUP(customer!A958,Marketing!A:I,6,FALSE)</f>
        <v>0</v>
      </c>
      <c r="AA958">
        <f>VLOOKUP(customer!A958,Marketing!A:I,7,FALSE)</f>
        <v>0</v>
      </c>
      <c r="AB958">
        <f>VLOOKUP(customer!A958,Marketing!A:I,8,FALSE)</f>
        <v>1</v>
      </c>
      <c r="AC958" s="1">
        <f>VLOOKUP(customer!A958,Marketing!A:I,9,FALSE)</f>
        <v>43709</v>
      </c>
    </row>
    <row r="959" spans="1:29" x14ac:dyDescent="0.3">
      <c r="A959">
        <v>2006</v>
      </c>
      <c r="B959">
        <v>156320</v>
      </c>
      <c r="C959">
        <v>0</v>
      </c>
      <c r="D959">
        <v>1</v>
      </c>
      <c r="E959">
        <v>53</v>
      </c>
      <c r="F959" t="str">
        <f>IF(customer!G959=1, "Married", IF(customer!H959=1, "Single", IF(customer!F959=1, "Divorced", IF(customer!I959=1, "Together", IF(customer!J959=1, "Widowed", "Unknown")))))</f>
        <v>Married</v>
      </c>
      <c r="G959" t="str">
        <f>IF(customer!K959=1,"Basic",IF(customer!L959=1,"Graduate",IF(customer!M959=1,"Master",IF(customer!N959=1,"PhD","Unknown"))))</f>
        <v>PhD</v>
      </c>
      <c r="H959" t="s">
        <v>19</v>
      </c>
      <c r="I959">
        <f>VLOOKUP(customer!A959,sales_update!A:N,2,FALSE)</f>
        <v>11</v>
      </c>
      <c r="J959">
        <f xml:space="preserve"> VLOOKUP(customer!A959,sales_update!A:N,3,FALSE)</f>
        <v>558</v>
      </c>
      <c r="K959">
        <f>VLOOKUP(customer!A959,sales_update!A:N,4,FALSE)</f>
        <v>147</v>
      </c>
      <c r="L959">
        <f>VLOOKUP(customer!A959,sales_update!A:N,5,FALSE)</f>
        <v>477</v>
      </c>
      <c r="M959">
        <f>VLOOKUP(customer!A959,sales_update!A:N,6,FALSE)</f>
        <v>322</v>
      </c>
      <c r="N959">
        <f>VLOOKUP(customer!A959,sales_update!A:N,7,FALSE)</f>
        <v>214</v>
      </c>
      <c r="O959">
        <f>VLOOKUP(customer!A959,sales_update!A:N,8,FALSE)</f>
        <v>230</v>
      </c>
      <c r="P959">
        <f>VLOOKUP(customer!A959,sales_update!A:N,9,FALSE)</f>
        <v>1488</v>
      </c>
      <c r="Q959">
        <f>VLOOKUP(customer!A959,sales_update!A:N,10,FALSE)</f>
        <v>3</v>
      </c>
      <c r="R959">
        <f>VLOOKUP(customer!A959,sales_update!A:N,11,FALSE)</f>
        <v>5</v>
      </c>
      <c r="S959">
        <f>VLOOKUP(customer!A959,sales_update!A:N,12,FALSE)</f>
        <v>4</v>
      </c>
      <c r="T959">
        <f>VLOOKUP(customer!A959,sales_update!A:N,13,FALSE)</f>
        <v>9</v>
      </c>
      <c r="U959">
        <f>VLOOKUP(customer!A959,sales_update!A:N,14,FALSE)</f>
        <v>4</v>
      </c>
      <c r="V959">
        <f>VLOOKUP(customer!A959,Marketing!A:I,2,FALSE)</f>
        <v>0</v>
      </c>
      <c r="W959">
        <f>VLOOKUP(customer!A959,Marketing!A:I,3,FALSE)</f>
        <v>0</v>
      </c>
      <c r="X959">
        <f>VLOOKUP(customer!A959,Marketing!A:I,4,FALSE)</f>
        <v>0</v>
      </c>
      <c r="Y959">
        <f>VLOOKUP(customer!A959,Marketing!A:I,5,FALSE)</f>
        <v>0</v>
      </c>
      <c r="Z959">
        <f>VLOOKUP(customer!A959,Marketing!A:I,6,FALSE)</f>
        <v>0</v>
      </c>
      <c r="AA959">
        <f>VLOOKUP(customer!A959,Marketing!A:I,7,FALSE)</f>
        <v>0</v>
      </c>
      <c r="AB959">
        <f>VLOOKUP(customer!A959,Marketing!A:I,8,FALSE)</f>
        <v>0</v>
      </c>
      <c r="AC959" s="1">
        <f>VLOOKUP(customer!A959,Marketing!A:I,9,FALSE)</f>
        <v>43721</v>
      </c>
    </row>
    <row r="960" spans="1:29" x14ac:dyDescent="0.3">
      <c r="A960">
        <v>1642</v>
      </c>
      <c r="B960">
        <v>156253</v>
      </c>
      <c r="C960">
        <v>0</v>
      </c>
      <c r="D960">
        <v>1</v>
      </c>
      <c r="E960">
        <v>57</v>
      </c>
      <c r="F960" t="str">
        <f>IF(customer!G960=1, "Married", IF(customer!H960=1, "Single", IF(customer!F960=1, "Divorced", IF(customer!I960=1, "Together", IF(customer!J960=1, "Widowed", "Unknown")))))</f>
        <v>Together</v>
      </c>
      <c r="G960" t="str">
        <f>IF(customer!K960=1,"Basic",IF(customer!L960=1,"Graduate",IF(customer!M960=1,"Master",IF(customer!N960=1,"PhD","Unknown"))))</f>
        <v>Graduate</v>
      </c>
      <c r="H960" t="s">
        <v>20</v>
      </c>
      <c r="I960">
        <f>VLOOKUP(customer!A960,sales_update!A:N,2,FALSE)</f>
        <v>83</v>
      </c>
      <c r="J960">
        <f xml:space="preserve"> VLOOKUP(customer!A960,sales_update!A:N,3,FALSE)</f>
        <v>1414</v>
      </c>
      <c r="K960">
        <f>VLOOKUP(customer!A960,sales_update!A:N,4,FALSE)</f>
        <v>0</v>
      </c>
      <c r="L960">
        <f>VLOOKUP(customer!A960,sales_update!A:N,5,FALSE)</f>
        <v>181</v>
      </c>
      <c r="M960">
        <f>VLOOKUP(customer!A960,sales_update!A:N,6,FALSE)</f>
        <v>19</v>
      </c>
      <c r="N960">
        <f>VLOOKUP(customer!A960,sales_update!A:N,7,FALSE)</f>
        <v>31</v>
      </c>
      <c r="O960">
        <f>VLOOKUP(customer!A960,sales_update!A:N,8,FALSE)</f>
        <v>14</v>
      </c>
      <c r="P960">
        <f>VLOOKUP(customer!A960,sales_update!A:N,9,FALSE)</f>
        <v>1630</v>
      </c>
      <c r="Q960">
        <f>VLOOKUP(customer!A960,sales_update!A:N,10,FALSE)</f>
        <v>4</v>
      </c>
      <c r="R960">
        <f>VLOOKUP(customer!A960,sales_update!A:N,11,FALSE)</f>
        <v>7</v>
      </c>
      <c r="S960">
        <f>VLOOKUP(customer!A960,sales_update!A:N,12,FALSE)</f>
        <v>2</v>
      </c>
      <c r="T960">
        <f>VLOOKUP(customer!A960,sales_update!A:N,13,FALSE)</f>
        <v>9</v>
      </c>
      <c r="U960">
        <f>VLOOKUP(customer!A960,sales_update!A:N,14,FALSE)</f>
        <v>6</v>
      </c>
      <c r="V960">
        <f>VLOOKUP(customer!A960,Marketing!A:I,2,FALSE)</f>
        <v>0</v>
      </c>
      <c r="W960">
        <f>VLOOKUP(customer!A960,Marketing!A:I,3,FALSE)</f>
        <v>0</v>
      </c>
      <c r="X960">
        <f>VLOOKUP(customer!A960,Marketing!A:I,4,FALSE)</f>
        <v>0</v>
      </c>
      <c r="Y960">
        <f>VLOOKUP(customer!A960,Marketing!A:I,5,FALSE)</f>
        <v>0</v>
      </c>
      <c r="Z960">
        <f>VLOOKUP(customer!A960,Marketing!A:I,6,FALSE)</f>
        <v>0</v>
      </c>
      <c r="AA960">
        <f>VLOOKUP(customer!A960,Marketing!A:I,7,FALSE)</f>
        <v>0</v>
      </c>
      <c r="AB960">
        <f>VLOOKUP(customer!A960,Marketing!A:I,8,FALSE)</f>
        <v>0</v>
      </c>
      <c r="AC960" s="1">
        <f>VLOOKUP(customer!A960,Marketing!A:I,9,FALSE)</f>
        <v>43599</v>
      </c>
    </row>
    <row r="961" spans="1:29" x14ac:dyDescent="0.3">
      <c r="A961">
        <v>2356</v>
      </c>
      <c r="B961">
        <v>156243</v>
      </c>
      <c r="C961">
        <v>1</v>
      </c>
      <c r="D961">
        <v>2</v>
      </c>
      <c r="E961">
        <v>45</v>
      </c>
      <c r="F961" t="str">
        <f>IF(customer!G961=1, "Married", IF(customer!H961=1, "Single", IF(customer!F961=1, "Divorced", IF(customer!I961=1, "Together", IF(customer!J961=1, "Widowed", "Unknown")))))</f>
        <v>Single</v>
      </c>
      <c r="G961" t="str">
        <f>IF(customer!K961=1,"Basic",IF(customer!L961=1,"Graduate",IF(customer!M961=1,"Master",IF(customer!N961=1,"PhD","Unknown"))))</f>
        <v>Graduate</v>
      </c>
      <c r="H961" t="s">
        <v>20</v>
      </c>
      <c r="I961">
        <f>VLOOKUP(customer!A961,sales_update!A:N,2,FALSE)</f>
        <v>26</v>
      </c>
      <c r="J961">
        <f xml:space="preserve"> VLOOKUP(customer!A961,sales_update!A:N,3,FALSE)</f>
        <v>964</v>
      </c>
      <c r="K961">
        <f>VLOOKUP(customer!A961,sales_update!A:N,4,FALSE)</f>
        <v>0</v>
      </c>
      <c r="L961">
        <f>VLOOKUP(customer!A961,sales_update!A:N,5,FALSE)</f>
        <v>97</v>
      </c>
      <c r="M961">
        <f>VLOOKUP(customer!A961,sales_update!A:N,6,FALSE)</f>
        <v>11</v>
      </c>
      <c r="N961">
        <f>VLOOKUP(customer!A961,sales_update!A:N,7,FALSE)</f>
        <v>8</v>
      </c>
      <c r="O961">
        <f>VLOOKUP(customer!A961,sales_update!A:N,8,FALSE)</f>
        <v>19</v>
      </c>
      <c r="P961">
        <f>VLOOKUP(customer!A961,sales_update!A:N,9,FALSE)</f>
        <v>1061</v>
      </c>
      <c r="Q961">
        <f>VLOOKUP(customer!A961,sales_update!A:N,10,FALSE)</f>
        <v>6</v>
      </c>
      <c r="R961">
        <f>VLOOKUP(customer!A961,sales_update!A:N,11,FALSE)</f>
        <v>4</v>
      </c>
      <c r="S961">
        <f>VLOOKUP(customer!A961,sales_update!A:N,12,FALSE)</f>
        <v>2</v>
      </c>
      <c r="T961">
        <f>VLOOKUP(customer!A961,sales_update!A:N,13,FALSE)</f>
        <v>8</v>
      </c>
      <c r="U961">
        <f>VLOOKUP(customer!A961,sales_update!A:N,14,FALSE)</f>
        <v>5</v>
      </c>
      <c r="V961">
        <f>VLOOKUP(customer!A961,Marketing!A:I,2,FALSE)</f>
        <v>0</v>
      </c>
      <c r="W961">
        <f>VLOOKUP(customer!A961,Marketing!A:I,3,FALSE)</f>
        <v>0</v>
      </c>
      <c r="X961">
        <f>VLOOKUP(customer!A961,Marketing!A:I,4,FALSE)</f>
        <v>0</v>
      </c>
      <c r="Y961">
        <f>VLOOKUP(customer!A961,Marketing!A:I,5,FALSE)</f>
        <v>0</v>
      </c>
      <c r="Z961">
        <f>VLOOKUP(customer!A961,Marketing!A:I,6,FALSE)</f>
        <v>0</v>
      </c>
      <c r="AA961">
        <f>VLOOKUP(customer!A961,Marketing!A:I,7,FALSE)</f>
        <v>0</v>
      </c>
      <c r="AB961">
        <f>VLOOKUP(customer!A961,Marketing!A:I,8,FALSE)</f>
        <v>0</v>
      </c>
      <c r="AC961" s="1">
        <f>VLOOKUP(customer!A961,Marketing!A:I,9,FALSE)</f>
        <v>43987</v>
      </c>
    </row>
    <row r="962" spans="1:29" x14ac:dyDescent="0.3">
      <c r="A962">
        <v>2354</v>
      </c>
      <c r="B962">
        <v>156242</v>
      </c>
      <c r="C962">
        <v>0</v>
      </c>
      <c r="D962">
        <v>1</v>
      </c>
      <c r="E962">
        <v>51</v>
      </c>
      <c r="F962" t="str">
        <f>IF(customer!G962=1, "Married", IF(customer!H962=1, "Single", IF(customer!F962=1, "Divorced", IF(customer!I962=1, "Together", IF(customer!J962=1, "Widowed", "Unknown")))))</f>
        <v>Married</v>
      </c>
      <c r="G962" t="str">
        <f>IF(customer!K962=1,"Basic",IF(customer!L962=1,"Graduate",IF(customer!M962=1,"Master",IF(customer!N962=1,"PhD","Unknown"))))</f>
        <v>PhD</v>
      </c>
      <c r="H962" t="s">
        <v>19</v>
      </c>
      <c r="I962">
        <f>VLOOKUP(customer!A962,sales_update!A:N,2,FALSE)</f>
        <v>72</v>
      </c>
      <c r="J962">
        <f xml:space="preserve"> VLOOKUP(customer!A962,sales_update!A:N,3,FALSE)</f>
        <v>1914</v>
      </c>
      <c r="K962">
        <f>VLOOKUP(customer!A962,sales_update!A:N,4,FALSE)</f>
        <v>22</v>
      </c>
      <c r="L962">
        <f>VLOOKUP(customer!A962,sales_update!A:N,5,FALSE)</f>
        <v>464</v>
      </c>
      <c r="M962">
        <f>VLOOKUP(customer!A962,sales_update!A:N,6,FALSE)</f>
        <v>31</v>
      </c>
      <c r="N962">
        <f>VLOOKUP(customer!A962,sales_update!A:N,7,FALSE)</f>
        <v>22</v>
      </c>
      <c r="O962">
        <f>VLOOKUP(customer!A962,sales_update!A:N,8,FALSE)</f>
        <v>244</v>
      </c>
      <c r="P962">
        <f>VLOOKUP(customer!A962,sales_update!A:N,9,FALSE)</f>
        <v>2209</v>
      </c>
      <c r="Q962">
        <f>VLOOKUP(customer!A962,sales_update!A:N,10,FALSE)</f>
        <v>5</v>
      </c>
      <c r="R962">
        <f>VLOOKUP(customer!A962,sales_update!A:N,11,FALSE)</f>
        <v>8</v>
      </c>
      <c r="S962">
        <f>VLOOKUP(customer!A962,sales_update!A:N,12,FALSE)</f>
        <v>4</v>
      </c>
      <c r="T962">
        <f>VLOOKUP(customer!A962,sales_update!A:N,13,FALSE)</f>
        <v>11</v>
      </c>
      <c r="U962">
        <f>VLOOKUP(customer!A962,sales_update!A:N,14,FALSE)</f>
        <v>6</v>
      </c>
      <c r="V962">
        <f>VLOOKUP(customer!A962,Marketing!A:I,2,FALSE)</f>
        <v>0</v>
      </c>
      <c r="W962">
        <f>VLOOKUP(customer!A962,Marketing!A:I,3,FALSE)</f>
        <v>0</v>
      </c>
      <c r="X962">
        <f>VLOOKUP(customer!A962,Marketing!A:I,4,FALSE)</f>
        <v>0</v>
      </c>
      <c r="Y962">
        <f>VLOOKUP(customer!A962,Marketing!A:I,5,FALSE)</f>
        <v>0</v>
      </c>
      <c r="Z962">
        <f>VLOOKUP(customer!A962,Marketing!A:I,6,FALSE)</f>
        <v>0</v>
      </c>
      <c r="AA962">
        <f>VLOOKUP(customer!A962,Marketing!A:I,7,FALSE)</f>
        <v>0</v>
      </c>
      <c r="AB962">
        <f>VLOOKUP(customer!A962,Marketing!A:I,8,FALSE)</f>
        <v>0</v>
      </c>
      <c r="AC962" s="1">
        <f>VLOOKUP(customer!A962,Marketing!A:I,9,FALSE)</f>
        <v>43685</v>
      </c>
    </row>
    <row r="963" spans="1:29" x14ac:dyDescent="0.3">
      <c r="A963">
        <v>1425</v>
      </c>
      <c r="B963">
        <v>156223</v>
      </c>
      <c r="C963">
        <v>0</v>
      </c>
      <c r="D963">
        <v>1</v>
      </c>
      <c r="E963">
        <v>72</v>
      </c>
      <c r="F963" t="str">
        <f>IF(customer!G963=1, "Married", IF(customer!H963=1, "Single", IF(customer!F963=1, "Divorced", IF(customer!I963=1, "Together", IF(customer!J963=1, "Widowed", "Unknown")))))</f>
        <v>Married</v>
      </c>
      <c r="G963" t="str">
        <f>IF(customer!K963=1,"Basic",IF(customer!L963=1,"Graduate",IF(customer!M963=1,"Master",IF(customer!N963=1,"PhD","Unknown"))))</f>
        <v>PhD</v>
      </c>
      <c r="H963" t="s">
        <v>16</v>
      </c>
      <c r="I963">
        <f>VLOOKUP(customer!A963,sales_update!A:N,2,FALSE)</f>
        <v>72</v>
      </c>
      <c r="J963">
        <f xml:space="preserve"> VLOOKUP(customer!A963,sales_update!A:N,3,FALSE)</f>
        <v>214</v>
      </c>
      <c r="K963">
        <f>VLOOKUP(customer!A963,sales_update!A:N,4,FALSE)</f>
        <v>78</v>
      </c>
      <c r="L963">
        <f>VLOOKUP(customer!A963,sales_update!A:N,5,FALSE)</f>
        <v>86</v>
      </c>
      <c r="M963">
        <f>VLOOKUP(customer!A963,sales_update!A:N,6,FALSE)</f>
        <v>44</v>
      </c>
      <c r="N963">
        <f>VLOOKUP(customer!A963,sales_update!A:N,7,FALSE)</f>
        <v>0</v>
      </c>
      <c r="O963">
        <f>VLOOKUP(customer!A963,sales_update!A:N,8,FALSE)</f>
        <v>11</v>
      </c>
      <c r="P963">
        <f>VLOOKUP(customer!A963,sales_update!A:N,9,FALSE)</f>
        <v>411</v>
      </c>
      <c r="Q963">
        <f>VLOOKUP(customer!A963,sales_update!A:N,10,FALSE)</f>
        <v>2</v>
      </c>
      <c r="R963">
        <f>VLOOKUP(customer!A963,sales_update!A:N,11,FALSE)</f>
        <v>2</v>
      </c>
      <c r="S963">
        <f>VLOOKUP(customer!A963,sales_update!A:N,12,FALSE)</f>
        <v>1</v>
      </c>
      <c r="T963">
        <f>VLOOKUP(customer!A963,sales_update!A:N,13,FALSE)</f>
        <v>5</v>
      </c>
      <c r="U963">
        <f>VLOOKUP(customer!A963,sales_update!A:N,14,FALSE)</f>
        <v>4</v>
      </c>
      <c r="V963">
        <f>VLOOKUP(customer!A963,Marketing!A:I,2,FALSE)</f>
        <v>0</v>
      </c>
      <c r="W963">
        <f>VLOOKUP(customer!A963,Marketing!A:I,3,FALSE)</f>
        <v>0</v>
      </c>
      <c r="X963">
        <f>VLOOKUP(customer!A963,Marketing!A:I,4,FALSE)</f>
        <v>0</v>
      </c>
      <c r="Y963">
        <f>VLOOKUP(customer!A963,Marketing!A:I,5,FALSE)</f>
        <v>0</v>
      </c>
      <c r="Z963">
        <f>VLOOKUP(customer!A963,Marketing!A:I,6,FALSE)</f>
        <v>0</v>
      </c>
      <c r="AA963">
        <f>VLOOKUP(customer!A963,Marketing!A:I,7,FALSE)</f>
        <v>0</v>
      </c>
      <c r="AB963">
        <f>VLOOKUP(customer!A963,Marketing!A:I,8,FALSE)</f>
        <v>0</v>
      </c>
      <c r="AC963" s="1">
        <f>VLOOKUP(customer!A963,Marketing!A:I,9,FALSE)</f>
        <v>43977</v>
      </c>
    </row>
    <row r="964" spans="1:29" x14ac:dyDescent="0.3">
      <c r="A964">
        <v>3208</v>
      </c>
      <c r="B964">
        <v>156202</v>
      </c>
      <c r="C964">
        <v>0.1</v>
      </c>
      <c r="D964">
        <v>1</v>
      </c>
      <c r="E964">
        <v>52</v>
      </c>
      <c r="F964" t="str">
        <f>IF(customer!G964=1, "Married", IF(customer!H964=1, "Single", IF(customer!F964=1, "Divorced", IF(customer!I964=1, "Together", IF(customer!J964=1, "Widowed", "Unknown")))))</f>
        <v>Together</v>
      </c>
      <c r="G964" t="str">
        <f>IF(customer!K964=1,"Basic",IF(customer!L964=1,"Graduate",IF(customer!M964=1,"Master",IF(customer!N964=1,"PhD","Unknown"))))</f>
        <v>Graduate</v>
      </c>
      <c r="H964" t="s">
        <v>20</v>
      </c>
      <c r="I964">
        <f>VLOOKUP(customer!A964,sales_update!A:N,2,FALSE)</f>
        <v>55</v>
      </c>
      <c r="J964">
        <f xml:space="preserve"> VLOOKUP(customer!A964,sales_update!A:N,3,FALSE)</f>
        <v>1023</v>
      </c>
      <c r="K964">
        <f>VLOOKUP(customer!A964,sales_update!A:N,4,FALSE)</f>
        <v>67</v>
      </c>
      <c r="L964">
        <f>VLOOKUP(customer!A964,sales_update!A:N,5,FALSE)</f>
        <v>189</v>
      </c>
      <c r="M964">
        <f>VLOOKUP(customer!A964,sales_update!A:N,6,FALSE)</f>
        <v>106</v>
      </c>
      <c r="N964">
        <f>VLOOKUP(customer!A964,sales_update!A:N,7,FALSE)</f>
        <v>0</v>
      </c>
      <c r="O964">
        <f>VLOOKUP(customer!A964,sales_update!A:N,8,FALSE)</f>
        <v>245</v>
      </c>
      <c r="P964">
        <f>VLOOKUP(customer!A964,sales_update!A:N,9,FALSE)</f>
        <v>1140</v>
      </c>
      <c r="Q964">
        <f>VLOOKUP(customer!A964,sales_update!A:N,10,FALSE)</f>
        <v>6</v>
      </c>
      <c r="R964">
        <f>VLOOKUP(customer!A964,sales_update!A:N,11,FALSE)</f>
        <v>8</v>
      </c>
      <c r="S964">
        <f>VLOOKUP(customer!A964,sales_update!A:N,12,FALSE)</f>
        <v>2</v>
      </c>
      <c r="T964">
        <f>VLOOKUP(customer!A964,sales_update!A:N,13,FALSE)</f>
        <v>6</v>
      </c>
      <c r="U964">
        <f>VLOOKUP(customer!A964,sales_update!A:N,14,FALSE)</f>
        <v>7</v>
      </c>
      <c r="V964">
        <f>VLOOKUP(customer!A964,Marketing!A:I,2,FALSE)</f>
        <v>0</v>
      </c>
      <c r="W964">
        <f>VLOOKUP(customer!A964,Marketing!A:I,3,FALSE)</f>
        <v>0</v>
      </c>
      <c r="X964">
        <f>VLOOKUP(customer!A964,Marketing!A:I,4,FALSE)</f>
        <v>0</v>
      </c>
      <c r="Y964">
        <f>VLOOKUP(customer!A964,Marketing!A:I,5,FALSE)</f>
        <v>0</v>
      </c>
      <c r="Z964">
        <f>VLOOKUP(customer!A964,Marketing!A:I,6,FALSE)</f>
        <v>0</v>
      </c>
      <c r="AA964">
        <f>VLOOKUP(customer!A964,Marketing!A:I,7,FALSE)</f>
        <v>0</v>
      </c>
      <c r="AB964">
        <f>VLOOKUP(customer!A964,Marketing!A:I,8,FALSE)</f>
        <v>0</v>
      </c>
      <c r="AC964" s="1">
        <f>VLOOKUP(customer!A964,Marketing!A:I,9,FALSE)</f>
        <v>43527</v>
      </c>
    </row>
    <row r="965" spans="1:29" x14ac:dyDescent="0.3">
      <c r="A965">
        <v>1620</v>
      </c>
      <c r="B965">
        <v>156181</v>
      </c>
      <c r="C965">
        <v>0</v>
      </c>
      <c r="D965">
        <v>1</v>
      </c>
      <c r="E965">
        <v>58</v>
      </c>
      <c r="F965" t="str">
        <f>IF(customer!G965=1, "Married", IF(customer!H965=1, "Single", IF(customer!F965=1, "Divorced", IF(customer!I965=1, "Together", IF(customer!J965=1, "Widowed", "Unknown")))))</f>
        <v>Married</v>
      </c>
      <c r="G965" t="str">
        <f>IF(customer!K965=1,"Basic",IF(customer!L965=1,"Graduate",IF(customer!M965=1,"Master",IF(customer!N965=1,"PhD","Unknown"))))</f>
        <v>Graduate</v>
      </c>
      <c r="H965" t="s">
        <v>17</v>
      </c>
      <c r="I965">
        <f>VLOOKUP(customer!A965,sales_update!A:N,2,FALSE)</f>
        <v>6</v>
      </c>
      <c r="J965">
        <f xml:space="preserve"> VLOOKUP(customer!A965,sales_update!A:N,3,FALSE)</f>
        <v>336</v>
      </c>
      <c r="K965">
        <f>VLOOKUP(customer!A965,sales_update!A:N,4,FALSE)</f>
        <v>286</v>
      </c>
      <c r="L965">
        <f>VLOOKUP(customer!A965,sales_update!A:N,5,FALSE)</f>
        <v>192</v>
      </c>
      <c r="M965">
        <f>VLOOKUP(customer!A965,sales_update!A:N,6,FALSE)</f>
        <v>22</v>
      </c>
      <c r="N965">
        <f>VLOOKUP(customer!A965,sales_update!A:N,7,FALSE)</f>
        <v>122</v>
      </c>
      <c r="O965">
        <f>VLOOKUP(customer!A965,sales_update!A:N,8,FALSE)</f>
        <v>133</v>
      </c>
      <c r="P965">
        <f>VLOOKUP(customer!A965,sales_update!A:N,9,FALSE)</f>
        <v>826</v>
      </c>
      <c r="Q965">
        <f>VLOOKUP(customer!A965,sales_update!A:N,10,FALSE)</f>
        <v>1</v>
      </c>
      <c r="R965">
        <f>VLOOKUP(customer!A965,sales_update!A:N,11,FALSE)</f>
        <v>4</v>
      </c>
      <c r="S965">
        <f>VLOOKUP(customer!A965,sales_update!A:N,12,FALSE)</f>
        <v>2</v>
      </c>
      <c r="T965">
        <f>VLOOKUP(customer!A965,sales_update!A:N,13,FALSE)</f>
        <v>7</v>
      </c>
      <c r="U965">
        <f>VLOOKUP(customer!A965,sales_update!A:N,14,FALSE)</f>
        <v>4</v>
      </c>
      <c r="V965">
        <f>VLOOKUP(customer!A965,Marketing!A:I,2,FALSE)</f>
        <v>0</v>
      </c>
      <c r="W965">
        <f>VLOOKUP(customer!A965,Marketing!A:I,3,FALSE)</f>
        <v>0</v>
      </c>
      <c r="X965">
        <f>VLOOKUP(customer!A965,Marketing!A:I,4,FALSE)</f>
        <v>0</v>
      </c>
      <c r="Y965">
        <f>VLOOKUP(customer!A965,Marketing!A:I,5,FALSE)</f>
        <v>0</v>
      </c>
      <c r="Z965">
        <f>VLOOKUP(customer!A965,Marketing!A:I,6,FALSE)</f>
        <v>0</v>
      </c>
      <c r="AA965">
        <f>VLOOKUP(customer!A965,Marketing!A:I,7,FALSE)</f>
        <v>0</v>
      </c>
      <c r="AB965">
        <f>VLOOKUP(customer!A965,Marketing!A:I,8,FALSE)</f>
        <v>0</v>
      </c>
      <c r="AC965" s="1">
        <f>VLOOKUP(customer!A965,Marketing!A:I,9,FALSE)</f>
        <v>43631</v>
      </c>
    </row>
    <row r="966" spans="1:29" x14ac:dyDescent="0.3">
      <c r="A966">
        <v>1112</v>
      </c>
      <c r="B966">
        <v>156129</v>
      </c>
      <c r="C966">
        <v>0</v>
      </c>
      <c r="D966">
        <v>1</v>
      </c>
      <c r="E966">
        <v>67</v>
      </c>
      <c r="F966" t="str">
        <f>IF(customer!G966=1, "Married", IF(customer!H966=1, "Single", IF(customer!F966=1, "Divorced", IF(customer!I966=1, "Together", IF(customer!J966=1, "Widowed", "Unknown")))))</f>
        <v>Together</v>
      </c>
      <c r="G966" t="str">
        <f>IF(customer!K966=1,"Basic",IF(customer!L966=1,"Graduate",IF(customer!M966=1,"Master",IF(customer!N966=1,"PhD","Unknown"))))</f>
        <v>Master</v>
      </c>
      <c r="H966" t="s">
        <v>19</v>
      </c>
      <c r="I966">
        <f>VLOOKUP(customer!A966,sales_update!A:N,2,FALSE)</f>
        <v>65</v>
      </c>
      <c r="J966">
        <f xml:space="preserve"> VLOOKUP(customer!A966,sales_update!A:N,3,FALSE)</f>
        <v>890</v>
      </c>
      <c r="K966">
        <f>VLOOKUP(customer!A966,sales_update!A:N,4,FALSE)</f>
        <v>134</v>
      </c>
      <c r="L966">
        <f>VLOOKUP(customer!A966,sales_update!A:N,5,FALSE)</f>
        <v>370</v>
      </c>
      <c r="M966">
        <f>VLOOKUP(customer!A966,sales_update!A:N,6,FALSE)</f>
        <v>108</v>
      </c>
      <c r="N966">
        <f>VLOOKUP(customer!A966,sales_update!A:N,7,FALSE)</f>
        <v>200</v>
      </c>
      <c r="O966">
        <f>VLOOKUP(customer!A966,sales_update!A:N,8,FALSE)</f>
        <v>134</v>
      </c>
      <c r="P966">
        <f>VLOOKUP(customer!A966,sales_update!A:N,9,FALSE)</f>
        <v>1569</v>
      </c>
      <c r="Q966">
        <f>VLOOKUP(customer!A966,sales_update!A:N,10,FALSE)</f>
        <v>4</v>
      </c>
      <c r="R966">
        <f>VLOOKUP(customer!A966,sales_update!A:N,11,FALSE)</f>
        <v>6</v>
      </c>
      <c r="S966">
        <f>VLOOKUP(customer!A966,sales_update!A:N,12,FALSE)</f>
        <v>2</v>
      </c>
      <c r="T966">
        <f>VLOOKUP(customer!A966,sales_update!A:N,13,FALSE)</f>
        <v>10</v>
      </c>
      <c r="U966">
        <f>VLOOKUP(customer!A966,sales_update!A:N,14,FALSE)</f>
        <v>4</v>
      </c>
      <c r="V966">
        <f>VLOOKUP(customer!A966,Marketing!A:I,2,FALSE)</f>
        <v>0</v>
      </c>
      <c r="W966">
        <f>VLOOKUP(customer!A966,Marketing!A:I,3,FALSE)</f>
        <v>0</v>
      </c>
      <c r="X966">
        <f>VLOOKUP(customer!A966,Marketing!A:I,4,FALSE)</f>
        <v>0</v>
      </c>
      <c r="Y966">
        <f>VLOOKUP(customer!A966,Marketing!A:I,5,FALSE)</f>
        <v>0</v>
      </c>
      <c r="Z966">
        <f>VLOOKUP(customer!A966,Marketing!A:I,6,FALSE)</f>
        <v>0</v>
      </c>
      <c r="AA966">
        <f>VLOOKUP(customer!A966,Marketing!A:I,7,FALSE)</f>
        <v>0</v>
      </c>
      <c r="AB966">
        <f>VLOOKUP(customer!A966,Marketing!A:I,8,FALSE)</f>
        <v>0</v>
      </c>
      <c r="AC966" s="1">
        <f>VLOOKUP(customer!A966,Marketing!A:I,9,FALSE)</f>
        <v>43794</v>
      </c>
    </row>
    <row r="967" spans="1:29" x14ac:dyDescent="0.3">
      <c r="A967">
        <v>2121</v>
      </c>
      <c r="B967">
        <v>156129</v>
      </c>
      <c r="C967">
        <v>0</v>
      </c>
      <c r="D967">
        <v>1</v>
      </c>
      <c r="E967">
        <v>67</v>
      </c>
      <c r="F967" t="str">
        <f>IF(customer!G967=1, "Married", IF(customer!H967=1, "Single", IF(customer!F967=1, "Divorced", IF(customer!I967=1, "Together", IF(customer!J967=1, "Widowed", "Unknown")))))</f>
        <v>Together</v>
      </c>
      <c r="G967" t="str">
        <f>IF(customer!K967=1,"Basic",IF(customer!L967=1,"Graduate",IF(customer!M967=1,"Master",IF(customer!N967=1,"PhD","Unknown"))))</f>
        <v>Master</v>
      </c>
      <c r="H967" t="s">
        <v>16</v>
      </c>
      <c r="I967">
        <f>VLOOKUP(customer!A967,sales_update!A:N,2,FALSE)</f>
        <v>65</v>
      </c>
      <c r="J967">
        <f xml:space="preserve"> VLOOKUP(customer!A967,sales_update!A:N,3,FALSE)</f>
        <v>890</v>
      </c>
      <c r="K967">
        <f>VLOOKUP(customer!A967,sales_update!A:N,4,FALSE)</f>
        <v>134</v>
      </c>
      <c r="L967">
        <f>VLOOKUP(customer!A967,sales_update!A:N,5,FALSE)</f>
        <v>370</v>
      </c>
      <c r="M967">
        <f>VLOOKUP(customer!A967,sales_update!A:N,6,FALSE)</f>
        <v>108</v>
      </c>
      <c r="N967">
        <f>VLOOKUP(customer!A967,sales_update!A:N,7,FALSE)</f>
        <v>200</v>
      </c>
      <c r="O967">
        <f>VLOOKUP(customer!A967,sales_update!A:N,8,FALSE)</f>
        <v>134</v>
      </c>
      <c r="P967">
        <f>VLOOKUP(customer!A967,sales_update!A:N,9,FALSE)</f>
        <v>1569</v>
      </c>
      <c r="Q967">
        <f>VLOOKUP(customer!A967,sales_update!A:N,10,FALSE)</f>
        <v>4</v>
      </c>
      <c r="R967">
        <f>VLOOKUP(customer!A967,sales_update!A:N,11,FALSE)</f>
        <v>6</v>
      </c>
      <c r="S967">
        <f>VLOOKUP(customer!A967,sales_update!A:N,12,FALSE)</f>
        <v>2</v>
      </c>
      <c r="T967">
        <f>VLOOKUP(customer!A967,sales_update!A:N,13,FALSE)</f>
        <v>10</v>
      </c>
      <c r="U967">
        <f>VLOOKUP(customer!A967,sales_update!A:N,14,FALSE)</f>
        <v>4</v>
      </c>
      <c r="V967">
        <f>VLOOKUP(customer!A967,Marketing!A:I,2,FALSE)</f>
        <v>0</v>
      </c>
      <c r="W967">
        <f>VLOOKUP(customer!A967,Marketing!A:I,3,FALSE)</f>
        <v>0</v>
      </c>
      <c r="X967">
        <f>VLOOKUP(customer!A967,Marketing!A:I,4,FALSE)</f>
        <v>0</v>
      </c>
      <c r="Y967">
        <f>VLOOKUP(customer!A967,Marketing!A:I,5,FALSE)</f>
        <v>0</v>
      </c>
      <c r="Z967">
        <f>VLOOKUP(customer!A967,Marketing!A:I,6,FALSE)</f>
        <v>0</v>
      </c>
      <c r="AA967">
        <f>VLOOKUP(customer!A967,Marketing!A:I,7,FALSE)</f>
        <v>0</v>
      </c>
      <c r="AB967">
        <f>VLOOKUP(customer!A967,Marketing!A:I,8,FALSE)</f>
        <v>0</v>
      </c>
      <c r="AC967" s="1">
        <f>VLOOKUP(customer!A967,Marketing!A:I,9,FALSE)</f>
        <v>43794</v>
      </c>
    </row>
    <row r="968" spans="1:29" x14ac:dyDescent="0.3">
      <c r="A968">
        <v>1922</v>
      </c>
      <c r="B968">
        <v>156067</v>
      </c>
      <c r="C968">
        <v>0</v>
      </c>
      <c r="D968">
        <v>1</v>
      </c>
      <c r="E968">
        <v>58</v>
      </c>
      <c r="F968" t="str">
        <f>IF(customer!G968=1, "Married", IF(customer!H968=1, "Single", IF(customer!F968=1, "Divorced", IF(customer!I968=1, "Together", IF(customer!J968=1, "Widowed", "Unknown")))))</f>
        <v>Together</v>
      </c>
      <c r="G968" t="str">
        <f>IF(customer!K968=1,"Basic",IF(customer!L968=1,"Graduate",IF(customer!M968=1,"Master",IF(customer!N968=1,"PhD","Unknown"))))</f>
        <v>PhD</v>
      </c>
      <c r="H968" t="s">
        <v>19</v>
      </c>
      <c r="I968">
        <f>VLOOKUP(customer!A968,sales_update!A:N,2,FALSE)</f>
        <v>51</v>
      </c>
      <c r="J968">
        <f xml:space="preserve"> VLOOKUP(customer!A968,sales_update!A:N,3,FALSE)</f>
        <v>1439</v>
      </c>
      <c r="K968">
        <f>VLOOKUP(customer!A968,sales_update!A:N,4,FALSE)</f>
        <v>33</v>
      </c>
      <c r="L968">
        <f>VLOOKUP(customer!A968,sales_update!A:N,5,FALSE)</f>
        <v>150</v>
      </c>
      <c r="M968">
        <f>VLOOKUP(customer!A968,sales_update!A:N,6,FALSE)</f>
        <v>45</v>
      </c>
      <c r="N968">
        <f>VLOOKUP(customer!A968,sales_update!A:N,7,FALSE)</f>
        <v>17</v>
      </c>
      <c r="O968">
        <f>VLOOKUP(customer!A968,sales_update!A:N,8,FALSE)</f>
        <v>334</v>
      </c>
      <c r="P968">
        <f>VLOOKUP(customer!A968,sales_update!A:N,9,FALSE)</f>
        <v>1350</v>
      </c>
      <c r="Q968">
        <f>VLOOKUP(customer!A968,sales_update!A:N,10,FALSE)</f>
        <v>2</v>
      </c>
      <c r="R968">
        <f>VLOOKUP(customer!A968,sales_update!A:N,11,FALSE)</f>
        <v>7</v>
      </c>
      <c r="S968">
        <f>VLOOKUP(customer!A968,sales_update!A:N,12,FALSE)</f>
        <v>4</v>
      </c>
      <c r="T968">
        <f>VLOOKUP(customer!A968,sales_update!A:N,13,FALSE)</f>
        <v>7</v>
      </c>
      <c r="U968">
        <f>VLOOKUP(customer!A968,sales_update!A:N,14,FALSE)</f>
        <v>5</v>
      </c>
      <c r="V968">
        <f>VLOOKUP(customer!A968,Marketing!A:I,2,FALSE)</f>
        <v>0</v>
      </c>
      <c r="W968">
        <f>VLOOKUP(customer!A968,Marketing!A:I,3,FALSE)</f>
        <v>0</v>
      </c>
      <c r="X968">
        <f>VLOOKUP(customer!A968,Marketing!A:I,4,FALSE)</f>
        <v>0</v>
      </c>
      <c r="Y968">
        <f>VLOOKUP(customer!A968,Marketing!A:I,5,FALSE)</f>
        <v>0</v>
      </c>
      <c r="Z968">
        <f>VLOOKUP(customer!A968,Marketing!A:I,6,FALSE)</f>
        <v>0</v>
      </c>
      <c r="AA968">
        <f>VLOOKUP(customer!A968,Marketing!A:I,7,FALSE)</f>
        <v>0</v>
      </c>
      <c r="AB968">
        <f>VLOOKUP(customer!A968,Marketing!A:I,8,FALSE)</f>
        <v>0</v>
      </c>
      <c r="AC968" s="1">
        <f>VLOOKUP(customer!A968,Marketing!A:I,9,FALSE)</f>
        <v>43824</v>
      </c>
    </row>
    <row r="969" spans="1:29" x14ac:dyDescent="0.3">
      <c r="A969">
        <v>1074</v>
      </c>
      <c r="B969">
        <v>156046</v>
      </c>
      <c r="C969">
        <v>0</v>
      </c>
      <c r="D969">
        <v>0</v>
      </c>
      <c r="E969">
        <v>55</v>
      </c>
      <c r="F969" t="str">
        <f>IF(customer!G969=1, "Married", IF(customer!H969=1, "Single", IF(customer!F969=1, "Divorced", IF(customer!I969=1, "Together", IF(customer!J969=1, "Widowed", "Unknown")))))</f>
        <v>Together</v>
      </c>
      <c r="G969" t="str">
        <f>IF(customer!K969=1,"Basic",IF(customer!L969=1,"Graduate",IF(customer!M969=1,"Master",IF(customer!N969=1,"PhD","Unknown"))))</f>
        <v>Graduate</v>
      </c>
      <c r="H969" t="s">
        <v>17</v>
      </c>
      <c r="I969">
        <f>VLOOKUP(customer!A969,sales_update!A:N,2,FALSE)</f>
        <v>9</v>
      </c>
      <c r="J969">
        <f xml:space="preserve"> VLOOKUP(customer!A969,sales_update!A:N,3,FALSE)</f>
        <v>1607</v>
      </c>
      <c r="K969">
        <f>VLOOKUP(customer!A969,sales_update!A:N,4,FALSE)</f>
        <v>0</v>
      </c>
      <c r="L969">
        <f>VLOOKUP(customer!A969,sales_update!A:N,5,FALSE)</f>
        <v>178</v>
      </c>
      <c r="M969">
        <f>VLOOKUP(customer!A969,sales_update!A:N,6,FALSE)</f>
        <v>0</v>
      </c>
      <c r="N969">
        <f>VLOOKUP(customer!A969,sales_update!A:N,7,FALSE)</f>
        <v>0</v>
      </c>
      <c r="O969">
        <f>VLOOKUP(customer!A969,sales_update!A:N,8,FALSE)</f>
        <v>142</v>
      </c>
      <c r="P969">
        <f>VLOOKUP(customer!A969,sales_update!A:N,9,FALSE)</f>
        <v>1643</v>
      </c>
      <c r="Q969">
        <f>VLOOKUP(customer!A969,sales_update!A:N,10,FALSE)</f>
        <v>2</v>
      </c>
      <c r="R969">
        <f>VLOOKUP(customer!A969,sales_update!A:N,11,FALSE)</f>
        <v>10</v>
      </c>
      <c r="S969">
        <f>VLOOKUP(customer!A969,sales_update!A:N,12,FALSE)</f>
        <v>1</v>
      </c>
      <c r="T969">
        <f>VLOOKUP(customer!A969,sales_update!A:N,13,FALSE)</f>
        <v>8</v>
      </c>
      <c r="U969">
        <f>VLOOKUP(customer!A969,sales_update!A:N,14,FALSE)</f>
        <v>8</v>
      </c>
      <c r="V969">
        <f>VLOOKUP(customer!A969,Marketing!A:I,2,FALSE)</f>
        <v>1</v>
      </c>
      <c r="W969">
        <f>VLOOKUP(customer!A969,Marketing!A:I,3,FALSE)</f>
        <v>0</v>
      </c>
      <c r="X969">
        <f>VLOOKUP(customer!A969,Marketing!A:I,4,FALSE)</f>
        <v>0</v>
      </c>
      <c r="Y969">
        <f>VLOOKUP(customer!A969,Marketing!A:I,5,FALSE)</f>
        <v>0</v>
      </c>
      <c r="Z969">
        <f>VLOOKUP(customer!A969,Marketing!A:I,6,FALSE)</f>
        <v>0</v>
      </c>
      <c r="AA969">
        <f>VLOOKUP(customer!A969,Marketing!A:I,7,FALSE)</f>
        <v>0</v>
      </c>
      <c r="AB969">
        <f>VLOOKUP(customer!A969,Marketing!A:I,8,FALSE)</f>
        <v>1</v>
      </c>
      <c r="AC969" s="1">
        <f>VLOOKUP(customer!A969,Marketing!A:I,9,FALSE)</f>
        <v>43625</v>
      </c>
    </row>
    <row r="970" spans="1:29" x14ac:dyDescent="0.3">
      <c r="A970">
        <v>2251</v>
      </c>
      <c r="B970">
        <v>155956</v>
      </c>
      <c r="C970">
        <v>0</v>
      </c>
      <c r="D970">
        <v>0</v>
      </c>
      <c r="E970">
        <v>76</v>
      </c>
      <c r="F970" t="str">
        <f>IF(customer!G970=1, "Married", IF(customer!H970=1, "Single", IF(customer!F970=1, "Divorced", IF(customer!I970=1, "Together", IF(customer!J970=1, "Widowed", "Unknown")))))</f>
        <v>Married</v>
      </c>
      <c r="G970" t="str">
        <f>IF(customer!K970=1,"Basic",IF(customer!L970=1,"Graduate",IF(customer!M970=1,"Master",IF(customer!N970=1,"PhD","Unknown"))))</f>
        <v>Graduate</v>
      </c>
      <c r="H970" t="s">
        <v>18</v>
      </c>
      <c r="I970">
        <f>VLOOKUP(customer!A970,sales_update!A:N,2,FALSE)</f>
        <v>22</v>
      </c>
      <c r="J970">
        <f xml:space="preserve"> VLOOKUP(customer!A970,sales_update!A:N,3,FALSE)</f>
        <v>2118</v>
      </c>
      <c r="K970">
        <f>VLOOKUP(customer!A970,sales_update!A:N,4,FALSE)</f>
        <v>106</v>
      </c>
      <c r="L970">
        <f>VLOOKUP(customer!A970,sales_update!A:N,5,FALSE)</f>
        <v>290</v>
      </c>
      <c r="M970">
        <f>VLOOKUP(customer!A970,sales_update!A:N,6,FALSE)</f>
        <v>139</v>
      </c>
      <c r="N970">
        <f>VLOOKUP(customer!A970,sales_update!A:N,7,FALSE)</f>
        <v>25</v>
      </c>
      <c r="O970">
        <f>VLOOKUP(customer!A970,sales_update!A:N,8,FALSE)</f>
        <v>106</v>
      </c>
      <c r="P970">
        <f>VLOOKUP(customer!A970,sales_update!A:N,9,FALSE)</f>
        <v>2573</v>
      </c>
      <c r="Q970">
        <f>VLOOKUP(customer!A970,sales_update!A:N,10,FALSE)</f>
        <v>2</v>
      </c>
      <c r="R970">
        <f>VLOOKUP(customer!A970,sales_update!A:N,11,FALSE)</f>
        <v>7</v>
      </c>
      <c r="S970">
        <f>VLOOKUP(customer!A970,sales_update!A:N,12,FALSE)</f>
        <v>3</v>
      </c>
      <c r="T970">
        <f>VLOOKUP(customer!A970,sales_update!A:N,13,FALSE)</f>
        <v>4</v>
      </c>
      <c r="U970">
        <f>VLOOKUP(customer!A970,sales_update!A:N,14,FALSE)</f>
        <v>4</v>
      </c>
      <c r="V970">
        <f>VLOOKUP(customer!A970,Marketing!A:I,2,FALSE)</f>
        <v>0</v>
      </c>
      <c r="W970">
        <f>VLOOKUP(customer!A970,Marketing!A:I,3,FALSE)</f>
        <v>1</v>
      </c>
      <c r="X970">
        <f>VLOOKUP(customer!A970,Marketing!A:I,4,FALSE)</f>
        <v>0</v>
      </c>
      <c r="Y970">
        <f>VLOOKUP(customer!A970,Marketing!A:I,5,FALSE)</f>
        <v>0</v>
      </c>
      <c r="Z970">
        <f>VLOOKUP(customer!A970,Marketing!A:I,6,FALSE)</f>
        <v>0</v>
      </c>
      <c r="AA970">
        <f>VLOOKUP(customer!A970,Marketing!A:I,7,FALSE)</f>
        <v>0</v>
      </c>
      <c r="AB970">
        <f>VLOOKUP(customer!A970,Marketing!A:I,8,FALSE)</f>
        <v>0</v>
      </c>
      <c r="AC970" s="1">
        <f>VLOOKUP(customer!A970,Marketing!A:I,9,FALSE)</f>
        <v>44085</v>
      </c>
    </row>
    <row r="971" spans="1:29" x14ac:dyDescent="0.3">
      <c r="A971">
        <v>1055</v>
      </c>
      <c r="B971">
        <v>155954</v>
      </c>
      <c r="C971">
        <v>0</v>
      </c>
      <c r="D971">
        <v>1</v>
      </c>
      <c r="E971">
        <v>52</v>
      </c>
      <c r="F971" t="str">
        <f>IF(customer!G971=1, "Married", IF(customer!H971=1, "Single", IF(customer!F971=1, "Divorced", IF(customer!I971=1, "Together", IF(customer!J971=1, "Widowed", "Unknown")))))</f>
        <v>Married</v>
      </c>
      <c r="G971" t="str">
        <f>IF(customer!K971=1,"Basic",IF(customer!L971=1,"Graduate",IF(customer!M971=1,"Master",IF(customer!N971=1,"PhD","Unknown"))))</f>
        <v>PhD</v>
      </c>
      <c r="H971" t="s">
        <v>15</v>
      </c>
      <c r="I971">
        <f>VLOOKUP(customer!A971,sales_update!A:N,2,FALSE)</f>
        <v>63</v>
      </c>
      <c r="J971">
        <f xml:space="preserve"> VLOOKUP(customer!A971,sales_update!A:N,3,FALSE)</f>
        <v>1246</v>
      </c>
      <c r="K971">
        <f>VLOOKUP(customer!A971,sales_update!A:N,4,FALSE)</f>
        <v>0</v>
      </c>
      <c r="L971">
        <f>VLOOKUP(customer!A971,sales_update!A:N,5,FALSE)</f>
        <v>78</v>
      </c>
      <c r="M971">
        <f>VLOOKUP(customer!A971,sales_update!A:N,6,FALSE)</f>
        <v>0</v>
      </c>
      <c r="N971">
        <f>VLOOKUP(customer!A971,sales_update!A:N,7,FALSE)</f>
        <v>0</v>
      </c>
      <c r="O971">
        <f>VLOOKUP(customer!A971,sales_update!A:N,8,FALSE)</f>
        <v>120</v>
      </c>
      <c r="P971">
        <f>VLOOKUP(customer!A971,sales_update!A:N,9,FALSE)</f>
        <v>1204</v>
      </c>
      <c r="Q971">
        <f>VLOOKUP(customer!A971,sales_update!A:N,10,FALSE)</f>
        <v>3</v>
      </c>
      <c r="R971">
        <f>VLOOKUP(customer!A971,sales_update!A:N,11,FALSE)</f>
        <v>8</v>
      </c>
      <c r="S971">
        <f>VLOOKUP(customer!A971,sales_update!A:N,12,FALSE)</f>
        <v>2</v>
      </c>
      <c r="T971">
        <f>VLOOKUP(customer!A971,sales_update!A:N,13,FALSE)</f>
        <v>6</v>
      </c>
      <c r="U971">
        <f>VLOOKUP(customer!A971,sales_update!A:N,14,FALSE)</f>
        <v>7</v>
      </c>
      <c r="V971">
        <f>VLOOKUP(customer!A971,Marketing!A:I,2,FALSE)</f>
        <v>0</v>
      </c>
      <c r="W971">
        <f>VLOOKUP(customer!A971,Marketing!A:I,3,FALSE)</f>
        <v>0</v>
      </c>
      <c r="X971">
        <f>VLOOKUP(customer!A971,Marketing!A:I,4,FALSE)</f>
        <v>0</v>
      </c>
      <c r="Y971">
        <f>VLOOKUP(customer!A971,Marketing!A:I,5,FALSE)</f>
        <v>0</v>
      </c>
      <c r="Z971">
        <f>VLOOKUP(customer!A971,Marketing!A:I,6,FALSE)</f>
        <v>0</v>
      </c>
      <c r="AA971">
        <f>VLOOKUP(customer!A971,Marketing!A:I,7,FALSE)</f>
        <v>0</v>
      </c>
      <c r="AB971">
        <f>VLOOKUP(customer!A971,Marketing!A:I,8,FALSE)</f>
        <v>0</v>
      </c>
      <c r="AC971" s="1">
        <f>VLOOKUP(customer!A971,Marketing!A:I,9,FALSE)</f>
        <v>44050</v>
      </c>
    </row>
    <row r="972" spans="1:29" x14ac:dyDescent="0.3">
      <c r="A972">
        <v>1282</v>
      </c>
      <c r="B972">
        <v>155951</v>
      </c>
      <c r="C972">
        <v>0</v>
      </c>
      <c r="D972">
        <v>1</v>
      </c>
      <c r="E972">
        <v>68</v>
      </c>
      <c r="F972" t="str">
        <f>IF(customer!G972=1, "Married", IF(customer!H972=1, "Single", IF(customer!F972=1, "Divorced", IF(customer!I972=1, "Together", IF(customer!J972=1, "Widowed", "Unknown")))))</f>
        <v>Together</v>
      </c>
      <c r="G972" t="str">
        <f>IF(customer!K972=1,"Basic",IF(customer!L972=1,"Graduate",IF(customer!M972=1,"Master",IF(customer!N972=1,"PhD","Unknown"))))</f>
        <v>Master</v>
      </c>
      <c r="H972" t="s">
        <v>20</v>
      </c>
      <c r="I972">
        <f>VLOOKUP(customer!A972,sales_update!A:N,2,FALSE)</f>
        <v>62</v>
      </c>
      <c r="J972">
        <f xml:space="preserve"> VLOOKUP(customer!A972,sales_update!A:N,3,FALSE)</f>
        <v>3459</v>
      </c>
      <c r="K972">
        <f>VLOOKUP(customer!A972,sales_update!A:N,4,FALSE)</f>
        <v>0</v>
      </c>
      <c r="L972">
        <f>VLOOKUP(customer!A972,sales_update!A:N,5,FALSE)</f>
        <v>223</v>
      </c>
      <c r="M972">
        <f>VLOOKUP(customer!A972,sales_update!A:N,6,FALSE)</f>
        <v>0</v>
      </c>
      <c r="N972">
        <f>VLOOKUP(customer!A972,sales_update!A:N,7,FALSE)</f>
        <v>36</v>
      </c>
      <c r="O972">
        <f>VLOOKUP(customer!A972,sales_update!A:N,8,FALSE)</f>
        <v>111</v>
      </c>
      <c r="P972">
        <f>VLOOKUP(customer!A972,sales_update!A:N,9,FALSE)</f>
        <v>3607</v>
      </c>
      <c r="Q972">
        <f>VLOOKUP(customer!A972,sales_update!A:N,10,FALSE)</f>
        <v>3</v>
      </c>
      <c r="R972">
        <f>VLOOKUP(customer!A972,sales_update!A:N,11,FALSE)</f>
        <v>3</v>
      </c>
      <c r="S972">
        <f>VLOOKUP(customer!A972,sales_update!A:N,12,FALSE)</f>
        <v>6</v>
      </c>
      <c r="T972">
        <f>VLOOKUP(customer!A972,sales_update!A:N,13,FALSE)</f>
        <v>11</v>
      </c>
      <c r="U972">
        <f>VLOOKUP(customer!A972,sales_update!A:N,14,FALSE)</f>
        <v>8</v>
      </c>
      <c r="V972">
        <f>VLOOKUP(customer!A972,Marketing!A:I,2,FALSE)</f>
        <v>0</v>
      </c>
      <c r="W972">
        <f>VLOOKUP(customer!A972,Marketing!A:I,3,FALSE)</f>
        <v>1</v>
      </c>
      <c r="X972">
        <f>VLOOKUP(customer!A972,Marketing!A:I,4,FALSE)</f>
        <v>0</v>
      </c>
      <c r="Y972">
        <f>VLOOKUP(customer!A972,Marketing!A:I,5,FALSE)</f>
        <v>0</v>
      </c>
      <c r="Z972">
        <f>VLOOKUP(customer!A972,Marketing!A:I,6,FALSE)</f>
        <v>1</v>
      </c>
      <c r="AA972">
        <f>VLOOKUP(customer!A972,Marketing!A:I,7,FALSE)</f>
        <v>0</v>
      </c>
      <c r="AB972">
        <f>VLOOKUP(customer!A972,Marketing!A:I,8,FALSE)</f>
        <v>0</v>
      </c>
      <c r="AC972" s="1">
        <f>VLOOKUP(customer!A972,Marketing!A:I,9,FALSE)</f>
        <v>43493</v>
      </c>
    </row>
    <row r="973" spans="1:29" x14ac:dyDescent="0.3">
      <c r="A973">
        <v>3008</v>
      </c>
      <c r="B973">
        <v>155914</v>
      </c>
      <c r="C973">
        <v>0</v>
      </c>
      <c r="D973">
        <v>1</v>
      </c>
      <c r="E973">
        <v>45</v>
      </c>
      <c r="F973" t="str">
        <f>IF(customer!G973=1, "Married", IF(customer!H973=1, "Single", IF(customer!F973=1, "Divorced", IF(customer!I973=1, "Together", IF(customer!J973=1, "Widowed", "Unknown")))))</f>
        <v>Together</v>
      </c>
      <c r="G973" t="str">
        <f>IF(customer!K973=1,"Basic",IF(customer!L973=1,"Graduate",IF(customer!M973=1,"Master",IF(customer!N973=1,"PhD","Unknown"))))</f>
        <v>Graduate</v>
      </c>
      <c r="H973" t="s">
        <v>19</v>
      </c>
      <c r="I973">
        <f>VLOOKUP(customer!A973,sales_update!A:N,2,FALSE)</f>
        <v>32</v>
      </c>
      <c r="J973">
        <f xml:space="preserve"> VLOOKUP(customer!A973,sales_update!A:N,3,FALSE)</f>
        <v>1071</v>
      </c>
      <c r="K973">
        <f>VLOOKUP(customer!A973,sales_update!A:N,4,FALSE)</f>
        <v>167</v>
      </c>
      <c r="L973">
        <f>VLOOKUP(customer!A973,sales_update!A:N,5,FALSE)</f>
        <v>1015</v>
      </c>
      <c r="M973">
        <f>VLOOKUP(customer!A973,sales_update!A:N,6,FALSE)</f>
        <v>332</v>
      </c>
      <c r="N973">
        <f>VLOOKUP(customer!A973,sales_update!A:N,7,FALSE)</f>
        <v>282</v>
      </c>
      <c r="O973">
        <f>VLOOKUP(customer!A973,sales_update!A:N,8,FALSE)</f>
        <v>647</v>
      </c>
      <c r="P973">
        <f>VLOOKUP(customer!A973,sales_update!A:N,9,FALSE)</f>
        <v>2220</v>
      </c>
      <c r="Q973">
        <f>VLOOKUP(customer!A973,sales_update!A:N,10,FALSE)</f>
        <v>4</v>
      </c>
      <c r="R973">
        <f>VLOOKUP(customer!A973,sales_update!A:N,11,FALSE)</f>
        <v>11</v>
      </c>
      <c r="S973">
        <f>VLOOKUP(customer!A973,sales_update!A:N,12,FALSE)</f>
        <v>6</v>
      </c>
      <c r="T973">
        <f>VLOOKUP(customer!A973,sales_update!A:N,13,FALSE)</f>
        <v>8</v>
      </c>
      <c r="U973">
        <f>VLOOKUP(customer!A973,sales_update!A:N,14,FALSE)</f>
        <v>7</v>
      </c>
      <c r="V973">
        <f>VLOOKUP(customer!A973,Marketing!A:I,2,FALSE)</f>
        <v>0</v>
      </c>
      <c r="W973">
        <f>VLOOKUP(customer!A973,Marketing!A:I,3,FALSE)</f>
        <v>0</v>
      </c>
      <c r="X973">
        <f>VLOOKUP(customer!A973,Marketing!A:I,4,FALSE)</f>
        <v>0</v>
      </c>
      <c r="Y973">
        <f>VLOOKUP(customer!A973,Marketing!A:I,5,FALSE)</f>
        <v>0</v>
      </c>
      <c r="Z973">
        <f>VLOOKUP(customer!A973,Marketing!A:I,6,FALSE)</f>
        <v>0</v>
      </c>
      <c r="AA973">
        <f>VLOOKUP(customer!A973,Marketing!A:I,7,FALSE)</f>
        <v>0</v>
      </c>
      <c r="AB973">
        <f>VLOOKUP(customer!A973,Marketing!A:I,8,FALSE)</f>
        <v>0</v>
      </c>
      <c r="AC973" s="1">
        <f>VLOOKUP(customer!A973,Marketing!A:I,9,FALSE)</f>
        <v>43742</v>
      </c>
    </row>
    <row r="974" spans="1:29" x14ac:dyDescent="0.3">
      <c r="A974">
        <v>1461</v>
      </c>
      <c r="B974">
        <v>155842</v>
      </c>
      <c r="C974">
        <v>0</v>
      </c>
      <c r="D974">
        <v>1</v>
      </c>
      <c r="E974">
        <v>43</v>
      </c>
      <c r="F974" t="str">
        <f>IF(customer!G974=1, "Married", IF(customer!H974=1, "Single", IF(customer!F974=1, "Divorced", IF(customer!I974=1, "Together", IF(customer!J974=1, "Widowed", "Unknown")))))</f>
        <v>Married</v>
      </c>
      <c r="G974" t="str">
        <f>IF(customer!K974=1,"Basic",IF(customer!L974=1,"Graduate",IF(customer!M974=1,"Master",IF(customer!N974=1,"PhD","Unknown"))))</f>
        <v>Master</v>
      </c>
      <c r="H974" t="s">
        <v>16</v>
      </c>
      <c r="I974">
        <f>VLOOKUP(customer!A974,sales_update!A:N,2,FALSE)</f>
        <v>19</v>
      </c>
      <c r="J974">
        <f xml:space="preserve"> VLOOKUP(customer!A974,sales_update!A:N,3,FALSE)</f>
        <v>1259</v>
      </c>
      <c r="K974">
        <f>VLOOKUP(customer!A974,sales_update!A:N,4,FALSE)</f>
        <v>0</v>
      </c>
      <c r="L974">
        <f>VLOOKUP(customer!A974,sales_update!A:N,5,FALSE)</f>
        <v>109</v>
      </c>
      <c r="M974">
        <f>VLOOKUP(customer!A974,sales_update!A:N,6,FALSE)</f>
        <v>0</v>
      </c>
      <c r="N974">
        <f>VLOOKUP(customer!A974,sales_update!A:N,7,FALSE)</f>
        <v>11</v>
      </c>
      <c r="O974">
        <f>VLOOKUP(customer!A974,sales_update!A:N,8,FALSE)</f>
        <v>67</v>
      </c>
      <c r="P974">
        <f>VLOOKUP(customer!A974,sales_update!A:N,9,FALSE)</f>
        <v>1312</v>
      </c>
      <c r="Q974">
        <f>VLOOKUP(customer!A974,sales_update!A:N,10,FALSE)</f>
        <v>1</v>
      </c>
      <c r="R974">
        <f>VLOOKUP(customer!A974,sales_update!A:N,11,FALSE)</f>
        <v>7</v>
      </c>
      <c r="S974">
        <f>VLOOKUP(customer!A974,sales_update!A:N,12,FALSE)</f>
        <v>1</v>
      </c>
      <c r="T974">
        <f>VLOOKUP(customer!A974,sales_update!A:N,13,FALSE)</f>
        <v>8</v>
      </c>
      <c r="U974">
        <f>VLOOKUP(customer!A974,sales_update!A:N,14,FALSE)</f>
        <v>5</v>
      </c>
      <c r="V974">
        <f>VLOOKUP(customer!A974,Marketing!A:I,2,FALSE)</f>
        <v>0</v>
      </c>
      <c r="W974">
        <f>VLOOKUP(customer!A974,Marketing!A:I,3,FALSE)</f>
        <v>0</v>
      </c>
      <c r="X974">
        <f>VLOOKUP(customer!A974,Marketing!A:I,4,FALSE)</f>
        <v>0</v>
      </c>
      <c r="Y974">
        <f>VLOOKUP(customer!A974,Marketing!A:I,5,FALSE)</f>
        <v>0</v>
      </c>
      <c r="Z974">
        <f>VLOOKUP(customer!A974,Marketing!A:I,6,FALSE)</f>
        <v>0</v>
      </c>
      <c r="AA974">
        <f>VLOOKUP(customer!A974,Marketing!A:I,7,FALSE)</f>
        <v>0</v>
      </c>
      <c r="AB974">
        <f>VLOOKUP(customer!A974,Marketing!A:I,8,FALSE)</f>
        <v>0</v>
      </c>
      <c r="AC974" s="1">
        <f>VLOOKUP(customer!A974,Marketing!A:I,9,FALSE)</f>
        <v>44131</v>
      </c>
    </row>
    <row r="975" spans="1:29" x14ac:dyDescent="0.3">
      <c r="A975">
        <v>3026</v>
      </c>
      <c r="B975">
        <v>155801</v>
      </c>
      <c r="C975">
        <v>1</v>
      </c>
      <c r="D975">
        <v>1</v>
      </c>
      <c r="E975">
        <v>45</v>
      </c>
      <c r="F975" t="str">
        <f>IF(customer!G975=1, "Married", IF(customer!H975=1, "Single", IF(customer!F975=1, "Divorced", IF(customer!I975=1, "Together", IF(customer!J975=1, "Widowed", "Unknown")))))</f>
        <v>Single</v>
      </c>
      <c r="G975" t="str">
        <f>IF(customer!K975=1,"Basic",IF(customer!L975=1,"Graduate",IF(customer!M975=1,"Master",IF(customer!N975=1,"PhD","Unknown"))))</f>
        <v>Graduate</v>
      </c>
      <c r="H975" t="s">
        <v>19</v>
      </c>
      <c r="I975">
        <f>VLOOKUP(customer!A975,sales_update!A:N,2,FALSE)</f>
        <v>35</v>
      </c>
      <c r="J975">
        <f xml:space="preserve"> VLOOKUP(customer!A975,sales_update!A:N,3,FALSE)</f>
        <v>1025</v>
      </c>
      <c r="K975">
        <f>VLOOKUP(customer!A975,sales_update!A:N,4,FALSE)</f>
        <v>11</v>
      </c>
      <c r="L975">
        <f>VLOOKUP(customer!A975,sales_update!A:N,5,FALSE)</f>
        <v>142</v>
      </c>
      <c r="M975">
        <f>VLOOKUP(customer!A975,sales_update!A:N,6,FALSE)</f>
        <v>17</v>
      </c>
      <c r="N975">
        <f>VLOOKUP(customer!A975,sales_update!A:N,7,FALSE)</f>
        <v>11</v>
      </c>
      <c r="O975">
        <f>VLOOKUP(customer!A975,sales_update!A:N,8,FALSE)</f>
        <v>265</v>
      </c>
      <c r="P975">
        <f>VLOOKUP(customer!A975,sales_update!A:N,9,FALSE)</f>
        <v>941</v>
      </c>
      <c r="Q975">
        <f>VLOOKUP(customer!A975,sales_update!A:N,10,FALSE)</f>
        <v>6</v>
      </c>
      <c r="R975">
        <f>VLOOKUP(customer!A975,sales_update!A:N,11,FALSE)</f>
        <v>7</v>
      </c>
      <c r="S975">
        <f>VLOOKUP(customer!A975,sales_update!A:N,12,FALSE)</f>
        <v>2</v>
      </c>
      <c r="T975">
        <f>VLOOKUP(customer!A975,sales_update!A:N,13,FALSE)</f>
        <v>6</v>
      </c>
      <c r="U975">
        <f>VLOOKUP(customer!A975,sales_update!A:N,14,FALSE)</f>
        <v>7</v>
      </c>
      <c r="V975">
        <f>VLOOKUP(customer!A975,Marketing!A:I,2,FALSE)</f>
        <v>0</v>
      </c>
      <c r="W975">
        <f>VLOOKUP(customer!A975,Marketing!A:I,3,FALSE)</f>
        <v>0</v>
      </c>
      <c r="X975">
        <f>VLOOKUP(customer!A975,Marketing!A:I,4,FALSE)</f>
        <v>0</v>
      </c>
      <c r="Y975">
        <f>VLOOKUP(customer!A975,Marketing!A:I,5,FALSE)</f>
        <v>1</v>
      </c>
      <c r="Z975">
        <f>VLOOKUP(customer!A975,Marketing!A:I,6,FALSE)</f>
        <v>0</v>
      </c>
      <c r="AA975">
        <f>VLOOKUP(customer!A975,Marketing!A:I,7,FALSE)</f>
        <v>0</v>
      </c>
      <c r="AB975">
        <f>VLOOKUP(customer!A975,Marketing!A:I,8,FALSE)</f>
        <v>0</v>
      </c>
      <c r="AC975" s="1">
        <f>VLOOKUP(customer!A975,Marketing!A:I,9,FALSE)</f>
        <v>43888</v>
      </c>
    </row>
    <row r="976" spans="1:29" x14ac:dyDescent="0.3">
      <c r="A976">
        <v>2715</v>
      </c>
      <c r="B976">
        <v>155761</v>
      </c>
      <c r="C976">
        <v>0</v>
      </c>
      <c r="D976">
        <v>1</v>
      </c>
      <c r="E976">
        <v>56</v>
      </c>
      <c r="F976" t="str">
        <f>IF(customer!G976=1, "Married", IF(customer!H976=1, "Single", IF(customer!F976=1, "Divorced", IF(customer!I976=1, "Together", IF(customer!J976=1, "Widowed", "Unknown")))))</f>
        <v>Together</v>
      </c>
      <c r="G976" t="str">
        <f>IF(customer!K976=1,"Basic",IF(customer!L976=1,"Graduate",IF(customer!M976=1,"Master",IF(customer!N976=1,"PhD","Unknown"))))</f>
        <v>Graduate</v>
      </c>
      <c r="H976" t="s">
        <v>16</v>
      </c>
      <c r="I976">
        <f>VLOOKUP(customer!A976,sales_update!A:N,2,FALSE)</f>
        <v>97</v>
      </c>
      <c r="J976">
        <f xml:space="preserve"> VLOOKUP(customer!A976,sales_update!A:N,3,FALSE)</f>
        <v>380</v>
      </c>
      <c r="K976">
        <f>VLOOKUP(customer!A976,sales_update!A:N,4,FALSE)</f>
        <v>3</v>
      </c>
      <c r="L976">
        <f>VLOOKUP(customer!A976,sales_update!A:N,5,FALSE)</f>
        <v>34</v>
      </c>
      <c r="M976">
        <f>VLOOKUP(customer!A976,sales_update!A:N,6,FALSE)</f>
        <v>0</v>
      </c>
      <c r="N976">
        <f>VLOOKUP(customer!A976,sales_update!A:N,7,FALSE)</f>
        <v>8</v>
      </c>
      <c r="O976">
        <f>VLOOKUP(customer!A976,sales_update!A:N,8,FALSE)</f>
        <v>89</v>
      </c>
      <c r="P976">
        <f>VLOOKUP(customer!A976,sales_update!A:N,9,FALSE)</f>
        <v>335</v>
      </c>
      <c r="Q976">
        <f>VLOOKUP(customer!A976,sales_update!A:N,10,FALSE)</f>
        <v>2</v>
      </c>
      <c r="R976">
        <f>VLOOKUP(customer!A976,sales_update!A:N,11,FALSE)</f>
        <v>4</v>
      </c>
      <c r="S976">
        <f>VLOOKUP(customer!A976,sales_update!A:N,12,FALSE)</f>
        <v>1</v>
      </c>
      <c r="T976">
        <f>VLOOKUP(customer!A976,sales_update!A:N,13,FALSE)</f>
        <v>3</v>
      </c>
      <c r="U976">
        <f>VLOOKUP(customer!A976,sales_update!A:N,14,FALSE)</f>
        <v>6</v>
      </c>
      <c r="V976">
        <f>VLOOKUP(customer!A976,Marketing!A:I,2,FALSE)</f>
        <v>0</v>
      </c>
      <c r="W976">
        <f>VLOOKUP(customer!A976,Marketing!A:I,3,FALSE)</f>
        <v>1</v>
      </c>
      <c r="X976">
        <f>VLOOKUP(customer!A976,Marketing!A:I,4,FALSE)</f>
        <v>0</v>
      </c>
      <c r="Y976">
        <f>VLOOKUP(customer!A976,Marketing!A:I,5,FALSE)</f>
        <v>0</v>
      </c>
      <c r="Z976">
        <f>VLOOKUP(customer!A976,Marketing!A:I,6,FALSE)</f>
        <v>0</v>
      </c>
      <c r="AA976">
        <f>VLOOKUP(customer!A976,Marketing!A:I,7,FALSE)</f>
        <v>0</v>
      </c>
      <c r="AB976">
        <f>VLOOKUP(customer!A976,Marketing!A:I,8,FALSE)</f>
        <v>0</v>
      </c>
      <c r="AC976" s="1">
        <f>VLOOKUP(customer!A976,Marketing!A:I,9,FALSE)</f>
        <v>44102</v>
      </c>
    </row>
    <row r="977" spans="1:29" x14ac:dyDescent="0.3">
      <c r="A977">
        <v>2492</v>
      </c>
      <c r="B977">
        <v>155759</v>
      </c>
      <c r="C977">
        <v>0</v>
      </c>
      <c r="D977">
        <v>1</v>
      </c>
      <c r="E977">
        <v>58</v>
      </c>
      <c r="F977" t="str">
        <f>IF(customer!G977=1, "Married", IF(customer!H977=1, "Single", IF(customer!F977=1, "Divorced", IF(customer!I977=1, "Together", IF(customer!J977=1, "Widowed", "Unknown")))))</f>
        <v>Married</v>
      </c>
      <c r="G977" t="str">
        <f>IF(customer!K977=1,"Basic",IF(customer!L977=1,"Graduate",IF(customer!M977=1,"Master",IF(customer!N977=1,"PhD","Unknown"))))</f>
        <v>Graduate</v>
      </c>
      <c r="H977" t="s">
        <v>19</v>
      </c>
      <c r="I977">
        <f>VLOOKUP(customer!A977,sales_update!A:N,2,FALSE)</f>
        <v>84</v>
      </c>
      <c r="J977">
        <f xml:space="preserve"> VLOOKUP(customer!A977,sales_update!A:N,3,FALSE)</f>
        <v>1886</v>
      </c>
      <c r="K977">
        <f>VLOOKUP(customer!A977,sales_update!A:N,4,FALSE)</f>
        <v>0</v>
      </c>
      <c r="L977">
        <f>VLOOKUP(customer!A977,sales_update!A:N,5,FALSE)</f>
        <v>237</v>
      </c>
      <c r="M977">
        <f>VLOOKUP(customer!A977,sales_update!A:N,6,FALSE)</f>
        <v>28</v>
      </c>
      <c r="N977">
        <f>VLOOKUP(customer!A977,sales_update!A:N,7,FALSE)</f>
        <v>20</v>
      </c>
      <c r="O977">
        <f>VLOOKUP(customer!A977,sales_update!A:N,8,FALSE)</f>
        <v>215</v>
      </c>
      <c r="P977">
        <f>VLOOKUP(customer!A977,sales_update!A:N,9,FALSE)</f>
        <v>1955</v>
      </c>
      <c r="Q977">
        <f>VLOOKUP(customer!A977,sales_update!A:N,10,FALSE)</f>
        <v>5</v>
      </c>
      <c r="R977">
        <f>VLOOKUP(customer!A977,sales_update!A:N,11,FALSE)</f>
        <v>10</v>
      </c>
      <c r="S977">
        <f>VLOOKUP(customer!A977,sales_update!A:N,12,FALSE)</f>
        <v>3</v>
      </c>
      <c r="T977">
        <f>VLOOKUP(customer!A977,sales_update!A:N,13,FALSE)</f>
        <v>8</v>
      </c>
      <c r="U977">
        <f>VLOOKUP(customer!A977,sales_update!A:N,14,FALSE)</f>
        <v>8</v>
      </c>
      <c r="V977">
        <f>VLOOKUP(customer!A977,Marketing!A:I,2,FALSE)</f>
        <v>0</v>
      </c>
      <c r="W977">
        <f>VLOOKUP(customer!A977,Marketing!A:I,3,FALSE)</f>
        <v>0</v>
      </c>
      <c r="X977">
        <f>VLOOKUP(customer!A977,Marketing!A:I,4,FALSE)</f>
        <v>0</v>
      </c>
      <c r="Y977">
        <f>VLOOKUP(customer!A977,Marketing!A:I,5,FALSE)</f>
        <v>0</v>
      </c>
      <c r="Z977">
        <f>VLOOKUP(customer!A977,Marketing!A:I,6,FALSE)</f>
        <v>0</v>
      </c>
      <c r="AA977">
        <f>VLOOKUP(customer!A977,Marketing!A:I,7,FALSE)</f>
        <v>0</v>
      </c>
      <c r="AB977">
        <f>VLOOKUP(customer!A977,Marketing!A:I,8,FALSE)</f>
        <v>0</v>
      </c>
      <c r="AC977" s="1">
        <f>VLOOKUP(customer!A977,Marketing!A:I,9,FALSE)</f>
        <v>43590</v>
      </c>
    </row>
    <row r="978" spans="1:29" x14ac:dyDescent="0.3">
      <c r="A978">
        <v>1433</v>
      </c>
      <c r="B978">
        <v>155707</v>
      </c>
      <c r="C978">
        <v>0</v>
      </c>
      <c r="D978">
        <v>1</v>
      </c>
      <c r="E978">
        <v>67</v>
      </c>
      <c r="F978" t="str">
        <f>IF(customer!G978=1, "Married", IF(customer!H978=1, "Single", IF(customer!F978=1, "Divorced", IF(customer!I978=1, "Together", IF(customer!J978=1, "Widowed", "Unknown")))))</f>
        <v>Married</v>
      </c>
      <c r="G978" t="str">
        <f>IF(customer!K978=1,"Basic",IF(customer!L978=1,"Graduate",IF(customer!M978=1,"Master",IF(customer!N978=1,"PhD","Unknown"))))</f>
        <v>PhD</v>
      </c>
      <c r="H978" t="s">
        <v>15</v>
      </c>
      <c r="I978">
        <f>VLOOKUP(customer!A978,sales_update!A:N,2,FALSE)</f>
        <v>91</v>
      </c>
      <c r="J978">
        <f xml:space="preserve"> VLOOKUP(customer!A978,sales_update!A:N,3,FALSE)</f>
        <v>581</v>
      </c>
      <c r="K978">
        <f>VLOOKUP(customer!A978,sales_update!A:N,4,FALSE)</f>
        <v>20</v>
      </c>
      <c r="L978">
        <f>VLOOKUP(customer!A978,sales_update!A:N,5,FALSE)</f>
        <v>229</v>
      </c>
      <c r="M978">
        <f>VLOOKUP(customer!A978,sales_update!A:N,6,FALSE)</f>
        <v>84</v>
      </c>
      <c r="N978">
        <f>VLOOKUP(customer!A978,sales_update!A:N,7,FALSE)</f>
        <v>184</v>
      </c>
      <c r="O978">
        <f>VLOOKUP(customer!A978,sales_update!A:N,8,FALSE)</f>
        <v>98</v>
      </c>
      <c r="P978">
        <f>VLOOKUP(customer!A978,sales_update!A:N,9,FALSE)</f>
        <v>1001</v>
      </c>
      <c r="Q978">
        <f>VLOOKUP(customer!A978,sales_update!A:N,10,FALSE)</f>
        <v>2</v>
      </c>
      <c r="R978">
        <f>VLOOKUP(customer!A978,sales_update!A:N,11,FALSE)</f>
        <v>3</v>
      </c>
      <c r="S978">
        <f>VLOOKUP(customer!A978,sales_update!A:N,12,FALSE)</f>
        <v>2</v>
      </c>
      <c r="T978">
        <f>VLOOKUP(customer!A978,sales_update!A:N,13,FALSE)</f>
        <v>9</v>
      </c>
      <c r="U978">
        <f>VLOOKUP(customer!A978,sales_update!A:N,14,FALSE)</f>
        <v>3</v>
      </c>
      <c r="V978">
        <f>VLOOKUP(customer!A978,Marketing!A:I,2,FALSE)</f>
        <v>0</v>
      </c>
      <c r="W978">
        <f>VLOOKUP(customer!A978,Marketing!A:I,3,FALSE)</f>
        <v>0</v>
      </c>
      <c r="X978">
        <f>VLOOKUP(customer!A978,Marketing!A:I,4,FALSE)</f>
        <v>0</v>
      </c>
      <c r="Y978">
        <f>VLOOKUP(customer!A978,Marketing!A:I,5,FALSE)</f>
        <v>0</v>
      </c>
      <c r="Z978">
        <f>VLOOKUP(customer!A978,Marketing!A:I,6,FALSE)</f>
        <v>0</v>
      </c>
      <c r="AA978">
        <f>VLOOKUP(customer!A978,Marketing!A:I,7,FALSE)</f>
        <v>0</v>
      </c>
      <c r="AB978">
        <f>VLOOKUP(customer!A978,Marketing!A:I,8,FALSE)</f>
        <v>0</v>
      </c>
      <c r="AC978" s="1">
        <f>VLOOKUP(customer!A978,Marketing!A:I,9,FALSE)</f>
        <v>43979</v>
      </c>
    </row>
    <row r="979" spans="1:29" x14ac:dyDescent="0.3">
      <c r="A979">
        <v>2945</v>
      </c>
      <c r="B979">
        <v>155686</v>
      </c>
      <c r="C979">
        <v>0</v>
      </c>
      <c r="D979">
        <v>1</v>
      </c>
      <c r="E979">
        <v>54</v>
      </c>
      <c r="F979" t="str">
        <f>IF(customer!G979=1, "Married", IF(customer!H979=1, "Single", IF(customer!F979=1, "Divorced", IF(customer!I979=1, "Together", IF(customer!J979=1, "Widowed", "Unknown")))))</f>
        <v>Divorced</v>
      </c>
      <c r="G979" t="str">
        <f>IF(customer!K979=1,"Basic",IF(customer!L979=1,"Graduate",IF(customer!M979=1,"Master",IF(customer!N979=1,"PhD","Unknown"))))</f>
        <v>Graduate</v>
      </c>
      <c r="H979" t="s">
        <v>15</v>
      </c>
      <c r="I979">
        <f>VLOOKUP(customer!A979,sales_update!A:N,2,FALSE)</f>
        <v>27</v>
      </c>
      <c r="J979">
        <f xml:space="preserve"> VLOOKUP(customer!A979,sales_update!A:N,3,FALSE)</f>
        <v>1882</v>
      </c>
      <c r="K979">
        <f>VLOOKUP(customer!A979,sales_update!A:N,4,FALSE)</f>
        <v>0</v>
      </c>
      <c r="L979">
        <f>VLOOKUP(customer!A979,sales_update!A:N,5,FALSE)</f>
        <v>556</v>
      </c>
      <c r="M979">
        <f>VLOOKUP(customer!A979,sales_update!A:N,6,FALSE)</f>
        <v>103</v>
      </c>
      <c r="N979">
        <f>VLOOKUP(customer!A979,sales_update!A:N,7,FALSE)</f>
        <v>131</v>
      </c>
      <c r="O979">
        <f>VLOOKUP(customer!A979,sales_update!A:N,8,FALSE)</f>
        <v>73</v>
      </c>
      <c r="P979">
        <f>VLOOKUP(customer!A979,sales_update!A:N,9,FALSE)</f>
        <v>2600</v>
      </c>
      <c r="Q979">
        <f>VLOOKUP(customer!A979,sales_update!A:N,10,FALSE)</f>
        <v>2</v>
      </c>
      <c r="R979">
        <f>VLOOKUP(customer!A979,sales_update!A:N,11,FALSE)</f>
        <v>6</v>
      </c>
      <c r="S979">
        <f>VLOOKUP(customer!A979,sales_update!A:N,12,FALSE)</f>
        <v>3</v>
      </c>
      <c r="T979">
        <f>VLOOKUP(customer!A979,sales_update!A:N,13,FALSE)</f>
        <v>5</v>
      </c>
      <c r="U979">
        <f>VLOOKUP(customer!A979,sales_update!A:N,14,FALSE)</f>
        <v>4</v>
      </c>
      <c r="V979">
        <f>VLOOKUP(customer!A979,Marketing!A:I,2,FALSE)</f>
        <v>1</v>
      </c>
      <c r="W979">
        <f>VLOOKUP(customer!A979,Marketing!A:I,3,FALSE)</f>
        <v>0</v>
      </c>
      <c r="X979">
        <f>VLOOKUP(customer!A979,Marketing!A:I,4,FALSE)</f>
        <v>0</v>
      </c>
      <c r="Y979">
        <f>VLOOKUP(customer!A979,Marketing!A:I,5,FALSE)</f>
        <v>0</v>
      </c>
      <c r="Z979">
        <f>VLOOKUP(customer!A979,Marketing!A:I,6,FALSE)</f>
        <v>0</v>
      </c>
      <c r="AA979">
        <f>VLOOKUP(customer!A979,Marketing!A:I,7,FALSE)</f>
        <v>0</v>
      </c>
      <c r="AB979">
        <f>VLOOKUP(customer!A979,Marketing!A:I,8,FALSE)</f>
        <v>0</v>
      </c>
      <c r="AC979" s="1">
        <f>VLOOKUP(customer!A979,Marketing!A:I,9,FALSE)</f>
        <v>43668</v>
      </c>
    </row>
    <row r="980" spans="1:29" x14ac:dyDescent="0.3">
      <c r="A980">
        <v>1007</v>
      </c>
      <c r="B980">
        <v>155635</v>
      </c>
      <c r="C980">
        <v>0</v>
      </c>
      <c r="D980">
        <v>1</v>
      </c>
      <c r="E980">
        <v>49</v>
      </c>
      <c r="F980" t="str">
        <f>IF(customer!G980=1, "Married", IF(customer!H980=1, "Single", IF(customer!F980=1, "Divorced", IF(customer!I980=1, "Together", IF(customer!J980=1, "Widowed", "Unknown")))))</f>
        <v>Divorced</v>
      </c>
      <c r="G980" t="str">
        <f>IF(customer!K980=1,"Basic",IF(customer!L980=1,"Graduate",IF(customer!M980=1,"Master",IF(customer!N980=1,"PhD","Unknown"))))</f>
        <v>Graduate</v>
      </c>
      <c r="H980" t="s">
        <v>15</v>
      </c>
      <c r="I980">
        <f>VLOOKUP(customer!A980,sales_update!A:N,2,FALSE)</f>
        <v>34</v>
      </c>
      <c r="J980">
        <f xml:space="preserve"> VLOOKUP(customer!A980,sales_update!A:N,3,FALSE)</f>
        <v>657</v>
      </c>
      <c r="K980">
        <f>VLOOKUP(customer!A980,sales_update!A:N,4,FALSE)</f>
        <v>182</v>
      </c>
      <c r="L980">
        <f>VLOOKUP(customer!A980,sales_update!A:N,5,FALSE)</f>
        <v>459</v>
      </c>
      <c r="M980">
        <f>VLOOKUP(customer!A980,sales_update!A:N,6,FALSE)</f>
        <v>140</v>
      </c>
      <c r="N980">
        <f>VLOOKUP(customer!A980,sales_update!A:N,7,FALSE)</f>
        <v>137</v>
      </c>
      <c r="O980">
        <f>VLOOKUP(customer!A980,sales_update!A:N,8,FALSE)</f>
        <v>76</v>
      </c>
      <c r="P980">
        <f>VLOOKUP(customer!A980,sales_update!A:N,9,FALSE)</f>
        <v>1499</v>
      </c>
      <c r="Q980">
        <f>VLOOKUP(customer!A980,sales_update!A:N,10,FALSE)</f>
        <v>4</v>
      </c>
      <c r="R980">
        <f>VLOOKUP(customer!A980,sales_update!A:N,11,FALSE)</f>
        <v>7</v>
      </c>
      <c r="S980">
        <f>VLOOKUP(customer!A980,sales_update!A:N,12,FALSE)</f>
        <v>3</v>
      </c>
      <c r="T980">
        <f>VLOOKUP(customer!A980,sales_update!A:N,13,FALSE)</f>
        <v>7</v>
      </c>
      <c r="U980">
        <f>VLOOKUP(customer!A980,sales_update!A:N,14,FALSE)</f>
        <v>6</v>
      </c>
      <c r="V980">
        <f>VLOOKUP(customer!A980,Marketing!A:I,2,FALSE)</f>
        <v>0</v>
      </c>
      <c r="W980">
        <f>VLOOKUP(customer!A980,Marketing!A:I,3,FALSE)</f>
        <v>0</v>
      </c>
      <c r="X980">
        <f>VLOOKUP(customer!A980,Marketing!A:I,4,FALSE)</f>
        <v>0</v>
      </c>
      <c r="Y980">
        <f>VLOOKUP(customer!A980,Marketing!A:I,5,FALSE)</f>
        <v>0</v>
      </c>
      <c r="Z980">
        <f>VLOOKUP(customer!A980,Marketing!A:I,6,FALSE)</f>
        <v>0</v>
      </c>
      <c r="AA980">
        <f>VLOOKUP(customer!A980,Marketing!A:I,7,FALSE)</f>
        <v>0</v>
      </c>
      <c r="AB980">
        <f>VLOOKUP(customer!A980,Marketing!A:I,8,FALSE)</f>
        <v>0</v>
      </c>
      <c r="AC980" s="1">
        <f>VLOOKUP(customer!A980,Marketing!A:I,9,FALSE)</f>
        <v>43575</v>
      </c>
    </row>
    <row r="981" spans="1:29" x14ac:dyDescent="0.3">
      <c r="A981">
        <v>1478</v>
      </c>
      <c r="B981">
        <v>155614</v>
      </c>
      <c r="C981">
        <v>0</v>
      </c>
      <c r="D981">
        <v>0</v>
      </c>
      <c r="E981">
        <v>76</v>
      </c>
      <c r="F981" t="str">
        <f>IF(customer!G981=1, "Married", IF(customer!H981=1, "Single", IF(customer!F981=1, "Divorced", IF(customer!I981=1, "Together", IF(customer!J981=1, "Widowed", "Unknown")))))</f>
        <v>Divorced</v>
      </c>
      <c r="G981" t="str">
        <f>IF(customer!K981=1,"Basic",IF(customer!L981=1,"Graduate",IF(customer!M981=1,"Master",IF(customer!N981=1,"PhD","Unknown"))))</f>
        <v>PhD</v>
      </c>
      <c r="H981" t="s">
        <v>19</v>
      </c>
      <c r="I981">
        <f>VLOOKUP(customer!A981,sales_update!A:N,2,FALSE)</f>
        <v>85</v>
      </c>
      <c r="J981">
        <f xml:space="preserve"> VLOOKUP(customer!A981,sales_update!A:N,3,FALSE)</f>
        <v>1410</v>
      </c>
      <c r="K981">
        <f>VLOOKUP(customer!A981,sales_update!A:N,4,FALSE)</f>
        <v>36</v>
      </c>
      <c r="L981">
        <f>VLOOKUP(customer!A981,sales_update!A:N,5,FALSE)</f>
        <v>367</v>
      </c>
      <c r="M981">
        <f>VLOOKUP(customer!A981,sales_update!A:N,6,FALSE)</f>
        <v>22</v>
      </c>
      <c r="N981">
        <f>VLOOKUP(customer!A981,sales_update!A:N,7,FALSE)</f>
        <v>0</v>
      </c>
      <c r="O981">
        <f>VLOOKUP(customer!A981,sales_update!A:N,8,FALSE)</f>
        <v>73</v>
      </c>
      <c r="P981">
        <f>VLOOKUP(customer!A981,sales_update!A:N,9,FALSE)</f>
        <v>1763</v>
      </c>
      <c r="Q981">
        <f>VLOOKUP(customer!A981,sales_update!A:N,10,FALSE)</f>
        <v>1</v>
      </c>
      <c r="R981">
        <f>VLOOKUP(customer!A981,sales_update!A:N,11,FALSE)</f>
        <v>9</v>
      </c>
      <c r="S981">
        <f>VLOOKUP(customer!A981,sales_update!A:N,12,FALSE)</f>
        <v>4</v>
      </c>
      <c r="T981">
        <f>VLOOKUP(customer!A981,sales_update!A:N,13,FALSE)</f>
        <v>6</v>
      </c>
      <c r="U981">
        <f>VLOOKUP(customer!A981,sales_update!A:N,14,FALSE)</f>
        <v>7</v>
      </c>
      <c r="V981">
        <f>VLOOKUP(customer!A981,Marketing!A:I,2,FALSE)</f>
        <v>0</v>
      </c>
      <c r="W981">
        <f>VLOOKUP(customer!A981,Marketing!A:I,3,FALSE)</f>
        <v>1</v>
      </c>
      <c r="X981">
        <f>VLOOKUP(customer!A981,Marketing!A:I,4,FALSE)</f>
        <v>0</v>
      </c>
      <c r="Y981">
        <f>VLOOKUP(customer!A981,Marketing!A:I,5,FALSE)</f>
        <v>0</v>
      </c>
      <c r="Z981">
        <f>VLOOKUP(customer!A981,Marketing!A:I,6,FALSE)</f>
        <v>0</v>
      </c>
      <c r="AA981">
        <f>VLOOKUP(customer!A981,Marketing!A:I,7,FALSE)</f>
        <v>0</v>
      </c>
      <c r="AB981">
        <f>VLOOKUP(customer!A981,Marketing!A:I,8,FALSE)</f>
        <v>0</v>
      </c>
      <c r="AC981" s="1">
        <f>VLOOKUP(customer!A981,Marketing!A:I,9,FALSE)</f>
        <v>43954</v>
      </c>
    </row>
    <row r="982" spans="1:29" x14ac:dyDescent="0.3">
      <c r="A982">
        <v>3165</v>
      </c>
      <c r="B982">
        <v>155593</v>
      </c>
      <c r="C982">
        <v>0</v>
      </c>
      <c r="D982">
        <v>1</v>
      </c>
      <c r="E982">
        <v>47</v>
      </c>
      <c r="F982" t="str">
        <f>IF(customer!G982=1, "Married", IF(customer!H982=1, "Single", IF(customer!F982=1, "Divorced", IF(customer!I982=1, "Together", IF(customer!J982=1, "Widowed", "Unknown")))))</f>
        <v>Together</v>
      </c>
      <c r="G982" t="str">
        <f>IF(customer!K982=1,"Basic",IF(customer!L982=1,"Graduate",IF(customer!M982=1,"Master",IF(customer!N982=1,"PhD","Unknown"))))</f>
        <v>Graduate</v>
      </c>
      <c r="H982" t="s">
        <v>16</v>
      </c>
      <c r="I982">
        <f>VLOOKUP(customer!A982,sales_update!A:N,2,FALSE)</f>
        <v>63</v>
      </c>
      <c r="J982">
        <f xml:space="preserve"> VLOOKUP(customer!A982,sales_update!A:N,3,FALSE)</f>
        <v>820</v>
      </c>
      <c r="K982">
        <f>VLOOKUP(customer!A982,sales_update!A:N,4,FALSE)</f>
        <v>22</v>
      </c>
      <c r="L982">
        <f>VLOOKUP(customer!A982,sales_update!A:N,5,FALSE)</f>
        <v>347</v>
      </c>
      <c r="M982">
        <f>VLOOKUP(customer!A982,sales_update!A:N,6,FALSE)</f>
        <v>31</v>
      </c>
      <c r="N982">
        <f>VLOOKUP(customer!A982,sales_update!A:N,7,FALSE)</f>
        <v>11</v>
      </c>
      <c r="O982">
        <f>VLOOKUP(customer!A982,sales_update!A:N,8,FALSE)</f>
        <v>297</v>
      </c>
      <c r="P982">
        <f>VLOOKUP(customer!A982,sales_update!A:N,9,FALSE)</f>
        <v>935</v>
      </c>
      <c r="Q982">
        <f>VLOOKUP(customer!A982,sales_update!A:N,10,FALSE)</f>
        <v>2</v>
      </c>
      <c r="R982">
        <f>VLOOKUP(customer!A982,sales_update!A:N,11,FALSE)</f>
        <v>6</v>
      </c>
      <c r="S982">
        <f>VLOOKUP(customer!A982,sales_update!A:N,12,FALSE)</f>
        <v>6</v>
      </c>
      <c r="T982">
        <f>VLOOKUP(customer!A982,sales_update!A:N,13,FALSE)</f>
        <v>3</v>
      </c>
      <c r="U982">
        <f>VLOOKUP(customer!A982,sales_update!A:N,14,FALSE)</f>
        <v>6</v>
      </c>
      <c r="V982">
        <f>VLOOKUP(customer!A982,Marketing!A:I,2,FALSE)</f>
        <v>1</v>
      </c>
      <c r="W982">
        <f>VLOOKUP(customer!A982,Marketing!A:I,3,FALSE)</f>
        <v>0</v>
      </c>
      <c r="X982">
        <f>VLOOKUP(customer!A982,Marketing!A:I,4,FALSE)</f>
        <v>0</v>
      </c>
      <c r="Y982">
        <f>VLOOKUP(customer!A982,Marketing!A:I,5,FALSE)</f>
        <v>0</v>
      </c>
      <c r="Z982">
        <f>VLOOKUP(customer!A982,Marketing!A:I,6,FALSE)</f>
        <v>0</v>
      </c>
      <c r="AA982">
        <f>VLOOKUP(customer!A982,Marketing!A:I,7,FALSE)</f>
        <v>0</v>
      </c>
      <c r="AB982">
        <f>VLOOKUP(customer!A982,Marketing!A:I,8,FALSE)</f>
        <v>0</v>
      </c>
      <c r="AC982" s="1">
        <f>VLOOKUP(customer!A982,Marketing!A:I,9,FALSE)</f>
        <v>43856</v>
      </c>
    </row>
    <row r="983" spans="1:29" x14ac:dyDescent="0.3">
      <c r="A983">
        <v>1480</v>
      </c>
      <c r="B983">
        <v>155563</v>
      </c>
      <c r="C983">
        <v>0</v>
      </c>
      <c r="D983">
        <v>1</v>
      </c>
      <c r="E983">
        <v>42</v>
      </c>
      <c r="F983" t="str">
        <f>IF(customer!G983=1, "Married", IF(customer!H983=1, "Single", IF(customer!F983=1, "Divorced", IF(customer!I983=1, "Together", IF(customer!J983=1, "Widowed", "Unknown")))))</f>
        <v>Divorced</v>
      </c>
      <c r="G983" t="str">
        <f>IF(customer!K983=1,"Basic",IF(customer!L983=1,"Graduate",IF(customer!M983=1,"Master",IF(customer!N983=1,"PhD","Unknown"))))</f>
        <v>Graduate</v>
      </c>
      <c r="H983" t="s">
        <v>20</v>
      </c>
      <c r="I983">
        <f>VLOOKUP(customer!A983,sales_update!A:N,2,FALSE)</f>
        <v>22</v>
      </c>
      <c r="J983">
        <f xml:space="preserve"> VLOOKUP(customer!A983,sales_update!A:N,3,FALSE)</f>
        <v>81</v>
      </c>
      <c r="K983">
        <f>VLOOKUP(customer!A983,sales_update!A:N,4,FALSE)</f>
        <v>3</v>
      </c>
      <c r="L983">
        <f>VLOOKUP(customer!A983,sales_update!A:N,5,FALSE)</f>
        <v>25</v>
      </c>
      <c r="M983">
        <f>VLOOKUP(customer!A983,sales_update!A:N,6,FALSE)</f>
        <v>6</v>
      </c>
      <c r="N983">
        <f>VLOOKUP(customer!A983,sales_update!A:N,7,FALSE)</f>
        <v>0</v>
      </c>
      <c r="O983">
        <f>VLOOKUP(customer!A983,sales_update!A:N,8,FALSE)</f>
        <v>6</v>
      </c>
      <c r="P983">
        <f>VLOOKUP(customer!A983,sales_update!A:N,9,FALSE)</f>
        <v>109</v>
      </c>
      <c r="Q983">
        <f>VLOOKUP(customer!A983,sales_update!A:N,10,FALSE)</f>
        <v>1</v>
      </c>
      <c r="R983">
        <f>VLOOKUP(customer!A983,sales_update!A:N,11,FALSE)</f>
        <v>2</v>
      </c>
      <c r="S983">
        <f>VLOOKUP(customer!A983,sales_update!A:N,12,FALSE)</f>
        <v>0</v>
      </c>
      <c r="T983">
        <f>VLOOKUP(customer!A983,sales_update!A:N,13,FALSE)</f>
        <v>3</v>
      </c>
      <c r="U983">
        <f>VLOOKUP(customer!A983,sales_update!A:N,14,FALSE)</f>
        <v>3</v>
      </c>
      <c r="V983">
        <f>VLOOKUP(customer!A983,Marketing!A:I,2,FALSE)</f>
        <v>0</v>
      </c>
      <c r="W983">
        <f>VLOOKUP(customer!A983,Marketing!A:I,3,FALSE)</f>
        <v>0</v>
      </c>
      <c r="X983">
        <f>VLOOKUP(customer!A983,Marketing!A:I,4,FALSE)</f>
        <v>0</v>
      </c>
      <c r="Y983">
        <f>VLOOKUP(customer!A983,Marketing!A:I,5,FALSE)</f>
        <v>0</v>
      </c>
      <c r="Z983">
        <f>VLOOKUP(customer!A983,Marketing!A:I,6,FALSE)</f>
        <v>0</v>
      </c>
      <c r="AA983">
        <f>VLOOKUP(customer!A983,Marketing!A:I,7,FALSE)</f>
        <v>0</v>
      </c>
      <c r="AB983">
        <f>VLOOKUP(customer!A983,Marketing!A:I,8,FALSE)</f>
        <v>0</v>
      </c>
      <c r="AC983" s="1">
        <f>VLOOKUP(customer!A983,Marketing!A:I,9,FALSE)</f>
        <v>44083</v>
      </c>
    </row>
    <row r="984" spans="1:29" x14ac:dyDescent="0.3">
      <c r="A984">
        <v>1388</v>
      </c>
      <c r="B984">
        <v>155521</v>
      </c>
      <c r="C984">
        <v>1</v>
      </c>
      <c r="D984">
        <v>2</v>
      </c>
      <c r="E984">
        <v>65</v>
      </c>
      <c r="F984" t="str">
        <f>IF(customer!G984=1, "Married", IF(customer!H984=1, "Single", IF(customer!F984=1, "Divorced", IF(customer!I984=1, "Together", IF(customer!J984=1, "Widowed", "Unknown")))))</f>
        <v>Single</v>
      </c>
      <c r="G984" t="str">
        <f>IF(customer!K984=1,"Basic",IF(customer!L984=1,"Graduate",IF(customer!M984=1,"Master",IF(customer!N984=1,"PhD","Unknown"))))</f>
        <v>PhD</v>
      </c>
      <c r="H984" t="s">
        <v>19</v>
      </c>
      <c r="I984">
        <f>VLOOKUP(customer!A984,sales_update!A:N,2,FALSE)</f>
        <v>11</v>
      </c>
      <c r="J984">
        <f xml:space="preserve"> VLOOKUP(customer!A984,sales_update!A:N,3,FALSE)</f>
        <v>1165</v>
      </c>
      <c r="K984">
        <f>VLOOKUP(customer!A984,sales_update!A:N,4,FALSE)</f>
        <v>0</v>
      </c>
      <c r="L984">
        <f>VLOOKUP(customer!A984,sales_update!A:N,5,FALSE)</f>
        <v>73</v>
      </c>
      <c r="M984">
        <f>VLOOKUP(customer!A984,sales_update!A:N,6,FALSE)</f>
        <v>0</v>
      </c>
      <c r="N984">
        <f>VLOOKUP(customer!A984,sales_update!A:N,7,FALSE)</f>
        <v>0</v>
      </c>
      <c r="O984">
        <f>VLOOKUP(customer!A984,sales_update!A:N,8,FALSE)</f>
        <v>11</v>
      </c>
      <c r="P984">
        <f>VLOOKUP(customer!A984,sales_update!A:N,9,FALSE)</f>
        <v>1227</v>
      </c>
      <c r="Q984">
        <f>VLOOKUP(customer!A984,sales_update!A:N,10,FALSE)</f>
        <v>9</v>
      </c>
      <c r="R984">
        <f>VLOOKUP(customer!A984,sales_update!A:N,11,FALSE)</f>
        <v>6</v>
      </c>
      <c r="S984">
        <f>VLOOKUP(customer!A984,sales_update!A:N,12,FALSE)</f>
        <v>3</v>
      </c>
      <c r="T984">
        <f>VLOOKUP(customer!A984,sales_update!A:N,13,FALSE)</f>
        <v>6</v>
      </c>
      <c r="U984">
        <f>VLOOKUP(customer!A984,sales_update!A:N,14,FALSE)</f>
        <v>7</v>
      </c>
      <c r="V984">
        <f>VLOOKUP(customer!A984,Marketing!A:I,2,FALSE)</f>
        <v>0</v>
      </c>
      <c r="W984">
        <f>VLOOKUP(customer!A984,Marketing!A:I,3,FALSE)</f>
        <v>1</v>
      </c>
      <c r="X984">
        <f>VLOOKUP(customer!A984,Marketing!A:I,4,FALSE)</f>
        <v>0</v>
      </c>
      <c r="Y984">
        <f>VLOOKUP(customer!A984,Marketing!A:I,5,FALSE)</f>
        <v>0</v>
      </c>
      <c r="Z984">
        <f>VLOOKUP(customer!A984,Marketing!A:I,6,FALSE)</f>
        <v>0</v>
      </c>
      <c r="AA984">
        <f>VLOOKUP(customer!A984,Marketing!A:I,7,FALSE)</f>
        <v>0</v>
      </c>
      <c r="AB984">
        <f>VLOOKUP(customer!A984,Marketing!A:I,8,FALSE)</f>
        <v>1</v>
      </c>
      <c r="AC984" s="1">
        <f>VLOOKUP(customer!A984,Marketing!A:I,9,FALSE)</f>
        <v>43918</v>
      </c>
    </row>
    <row r="985" spans="1:29" x14ac:dyDescent="0.3">
      <c r="A985">
        <v>2544</v>
      </c>
      <c r="B985">
        <v>155517</v>
      </c>
      <c r="C985">
        <v>1</v>
      </c>
      <c r="D985">
        <v>1</v>
      </c>
      <c r="E985">
        <v>70</v>
      </c>
      <c r="F985" t="str">
        <f>IF(customer!G985=1, "Married", IF(customer!H985=1, "Single", IF(customer!F985=1, "Divorced", IF(customer!I985=1, "Together", IF(customer!J985=1, "Widowed", "Unknown")))))</f>
        <v>Married</v>
      </c>
      <c r="G985" t="str">
        <f>IF(customer!K985=1,"Basic",IF(customer!L985=1,"Graduate",IF(customer!M985=1,"Master",IF(customer!N985=1,"PhD","Unknown"))))</f>
        <v>PhD</v>
      </c>
      <c r="H985" t="s">
        <v>17</v>
      </c>
      <c r="I985">
        <f>VLOOKUP(customer!A985,sales_update!A:N,2,FALSE)</f>
        <v>53</v>
      </c>
      <c r="J985">
        <f xml:space="preserve"> VLOOKUP(customer!A985,sales_update!A:N,3,FALSE)</f>
        <v>1353</v>
      </c>
      <c r="K985">
        <f>VLOOKUP(customer!A985,sales_update!A:N,4,FALSE)</f>
        <v>0</v>
      </c>
      <c r="L985">
        <f>VLOOKUP(customer!A985,sales_update!A:N,5,FALSE)</f>
        <v>303</v>
      </c>
      <c r="M985">
        <f>VLOOKUP(customer!A985,sales_update!A:N,6,FALSE)</f>
        <v>0</v>
      </c>
      <c r="N985">
        <f>VLOOKUP(customer!A985,sales_update!A:N,7,FALSE)</f>
        <v>17</v>
      </c>
      <c r="O985">
        <f>VLOOKUP(customer!A985,sales_update!A:N,8,FALSE)</f>
        <v>101</v>
      </c>
      <c r="P985">
        <f>VLOOKUP(customer!A985,sales_update!A:N,9,FALSE)</f>
        <v>1572</v>
      </c>
      <c r="Q985">
        <f>VLOOKUP(customer!A985,sales_update!A:N,10,FALSE)</f>
        <v>5</v>
      </c>
      <c r="R985">
        <f>VLOOKUP(customer!A985,sales_update!A:N,11,FALSE)</f>
        <v>11</v>
      </c>
      <c r="S985">
        <f>VLOOKUP(customer!A985,sales_update!A:N,12,FALSE)</f>
        <v>1</v>
      </c>
      <c r="T985">
        <f>VLOOKUP(customer!A985,sales_update!A:N,13,FALSE)</f>
        <v>6</v>
      </c>
      <c r="U985">
        <f>VLOOKUP(customer!A985,sales_update!A:N,14,FALSE)</f>
        <v>9</v>
      </c>
      <c r="V985">
        <f>VLOOKUP(customer!A985,Marketing!A:I,2,FALSE)</f>
        <v>0</v>
      </c>
      <c r="W985">
        <f>VLOOKUP(customer!A985,Marketing!A:I,3,FALSE)</f>
        <v>0</v>
      </c>
      <c r="X985">
        <f>VLOOKUP(customer!A985,Marketing!A:I,4,FALSE)</f>
        <v>0</v>
      </c>
      <c r="Y985">
        <f>VLOOKUP(customer!A985,Marketing!A:I,5,FALSE)</f>
        <v>0</v>
      </c>
      <c r="Z985">
        <f>VLOOKUP(customer!A985,Marketing!A:I,6,FALSE)</f>
        <v>0</v>
      </c>
      <c r="AA985">
        <f>VLOOKUP(customer!A985,Marketing!A:I,7,FALSE)</f>
        <v>0</v>
      </c>
      <c r="AB985">
        <f>VLOOKUP(customer!A985,Marketing!A:I,8,FALSE)</f>
        <v>1</v>
      </c>
      <c r="AC985" s="1">
        <f>VLOOKUP(customer!A985,Marketing!A:I,9,FALSE)</f>
        <v>43528</v>
      </c>
    </row>
    <row r="986" spans="1:29" x14ac:dyDescent="0.3">
      <c r="A986">
        <v>2591</v>
      </c>
      <c r="B986">
        <v>155434</v>
      </c>
      <c r="C986">
        <v>1</v>
      </c>
      <c r="D986">
        <v>0</v>
      </c>
      <c r="E986">
        <v>36</v>
      </c>
      <c r="F986" t="str">
        <f>IF(customer!G986=1, "Married", IF(customer!H986=1, "Single", IF(customer!F986=1, "Divorced", IF(customer!I986=1, "Together", IF(customer!J986=1, "Widowed", "Unknown")))))</f>
        <v>Married</v>
      </c>
      <c r="G986" t="str">
        <f>IF(customer!K986=1,"Basic",IF(customer!L986=1,"Graduate",IF(customer!M986=1,"Master",IF(customer!N986=1,"PhD","Unknown"))))</f>
        <v>Graduate</v>
      </c>
      <c r="H986" t="s">
        <v>15</v>
      </c>
      <c r="I986">
        <f>VLOOKUP(customer!A986,sales_update!A:N,2,FALSE)</f>
        <v>21</v>
      </c>
      <c r="J986">
        <f xml:space="preserve"> VLOOKUP(customer!A986,sales_update!A:N,3,FALSE)</f>
        <v>667</v>
      </c>
      <c r="K986">
        <f>VLOOKUP(customer!A986,sales_update!A:N,4,FALSE)</f>
        <v>322</v>
      </c>
      <c r="L986">
        <f>VLOOKUP(customer!A986,sales_update!A:N,5,FALSE)</f>
        <v>603</v>
      </c>
      <c r="M986">
        <f>VLOOKUP(customer!A986,sales_update!A:N,6,FALSE)</f>
        <v>474</v>
      </c>
      <c r="N986">
        <f>VLOOKUP(customer!A986,sales_update!A:N,7,FALSE)</f>
        <v>193</v>
      </c>
      <c r="O986">
        <f>VLOOKUP(customer!A986,sales_update!A:N,8,FALSE)</f>
        <v>213</v>
      </c>
      <c r="P986">
        <f>VLOOKUP(customer!A986,sales_update!A:N,9,FALSE)</f>
        <v>2047</v>
      </c>
      <c r="Q986">
        <f>VLOOKUP(customer!A986,sales_update!A:N,10,FALSE)</f>
        <v>3</v>
      </c>
      <c r="R986">
        <f>VLOOKUP(customer!A986,sales_update!A:N,11,FALSE)</f>
        <v>5</v>
      </c>
      <c r="S986">
        <f>VLOOKUP(customer!A986,sales_update!A:N,12,FALSE)</f>
        <v>3</v>
      </c>
      <c r="T986">
        <f>VLOOKUP(customer!A986,sales_update!A:N,13,FALSE)</f>
        <v>13</v>
      </c>
      <c r="U986">
        <f>VLOOKUP(customer!A986,sales_update!A:N,14,FALSE)</f>
        <v>4</v>
      </c>
      <c r="V986">
        <f>VLOOKUP(customer!A986,Marketing!A:I,2,FALSE)</f>
        <v>0</v>
      </c>
      <c r="W986">
        <f>VLOOKUP(customer!A986,Marketing!A:I,3,FALSE)</f>
        <v>0</v>
      </c>
      <c r="X986">
        <f>VLOOKUP(customer!A986,Marketing!A:I,4,FALSE)</f>
        <v>0</v>
      </c>
      <c r="Y986">
        <f>VLOOKUP(customer!A986,Marketing!A:I,5,FALSE)</f>
        <v>0</v>
      </c>
      <c r="Z986">
        <f>VLOOKUP(customer!A986,Marketing!A:I,6,FALSE)</f>
        <v>0</v>
      </c>
      <c r="AA986">
        <f>VLOOKUP(customer!A986,Marketing!A:I,7,FALSE)</f>
        <v>0</v>
      </c>
      <c r="AB986">
        <f>VLOOKUP(customer!A986,Marketing!A:I,8,FALSE)</f>
        <v>0</v>
      </c>
      <c r="AC986" s="1">
        <f>VLOOKUP(customer!A986,Marketing!A:I,9,FALSE)</f>
        <v>43901</v>
      </c>
    </row>
    <row r="987" spans="1:29" x14ac:dyDescent="0.3">
      <c r="A987">
        <v>2694</v>
      </c>
      <c r="B987">
        <v>155424</v>
      </c>
      <c r="C987">
        <v>0</v>
      </c>
      <c r="D987">
        <v>1</v>
      </c>
      <c r="E987">
        <v>44</v>
      </c>
      <c r="F987" t="str">
        <f>IF(customer!G987=1, "Married", IF(customer!H987=1, "Single", IF(customer!F987=1, "Divorced", IF(customer!I987=1, "Together", IF(customer!J987=1, "Widowed", "Unknown")))))</f>
        <v>Married</v>
      </c>
      <c r="G987" t="str">
        <f>IF(customer!K987=1,"Basic",IF(customer!L987=1,"Graduate",IF(customer!M987=1,"Master",IF(customer!N987=1,"PhD","Unknown"))))</f>
        <v>PhD</v>
      </c>
      <c r="H987" t="s">
        <v>17</v>
      </c>
      <c r="I987">
        <f>VLOOKUP(customer!A987,sales_update!A:N,2,FALSE)</f>
        <v>6</v>
      </c>
      <c r="J987">
        <f xml:space="preserve"> VLOOKUP(customer!A987,sales_update!A:N,3,FALSE)</f>
        <v>1296</v>
      </c>
      <c r="K987">
        <f>VLOOKUP(customer!A987,sales_update!A:N,4,FALSE)</f>
        <v>171</v>
      </c>
      <c r="L987">
        <f>VLOOKUP(customer!A987,sales_update!A:N,5,FALSE)</f>
        <v>516</v>
      </c>
      <c r="M987">
        <f>VLOOKUP(customer!A987,sales_update!A:N,6,FALSE)</f>
        <v>28</v>
      </c>
      <c r="N987">
        <f>VLOOKUP(customer!A987,sales_update!A:N,7,FALSE)</f>
        <v>149</v>
      </c>
      <c r="O987">
        <f>VLOOKUP(customer!A987,sales_update!A:N,8,FALSE)</f>
        <v>300</v>
      </c>
      <c r="P987">
        <f>VLOOKUP(customer!A987,sales_update!A:N,9,FALSE)</f>
        <v>1859</v>
      </c>
      <c r="Q987">
        <f>VLOOKUP(customer!A987,sales_update!A:N,10,FALSE)</f>
        <v>4</v>
      </c>
      <c r="R987">
        <f>VLOOKUP(customer!A987,sales_update!A:N,11,FALSE)</f>
        <v>7</v>
      </c>
      <c r="S987">
        <f>VLOOKUP(customer!A987,sales_update!A:N,12,FALSE)</f>
        <v>5</v>
      </c>
      <c r="T987">
        <f>VLOOKUP(customer!A987,sales_update!A:N,13,FALSE)</f>
        <v>9</v>
      </c>
      <c r="U987">
        <f>VLOOKUP(customer!A987,sales_update!A:N,14,FALSE)</f>
        <v>6</v>
      </c>
      <c r="V987">
        <f>VLOOKUP(customer!A987,Marketing!A:I,2,FALSE)</f>
        <v>1</v>
      </c>
      <c r="W987">
        <f>VLOOKUP(customer!A987,Marketing!A:I,3,FALSE)</f>
        <v>0</v>
      </c>
      <c r="X987">
        <f>VLOOKUP(customer!A987,Marketing!A:I,4,FALSE)</f>
        <v>0</v>
      </c>
      <c r="Y987">
        <f>VLOOKUP(customer!A987,Marketing!A:I,5,FALSE)</f>
        <v>0</v>
      </c>
      <c r="Z987">
        <f>VLOOKUP(customer!A987,Marketing!A:I,6,FALSE)</f>
        <v>0</v>
      </c>
      <c r="AA987">
        <f>VLOOKUP(customer!A987,Marketing!A:I,7,FALSE)</f>
        <v>0</v>
      </c>
      <c r="AB987">
        <f>VLOOKUP(customer!A987,Marketing!A:I,8,FALSE)</f>
        <v>1</v>
      </c>
      <c r="AC987" s="1">
        <f>VLOOKUP(customer!A987,Marketing!A:I,9,FALSE)</f>
        <v>43587</v>
      </c>
    </row>
    <row r="988" spans="1:29" x14ac:dyDescent="0.3">
      <c r="A988">
        <v>1811</v>
      </c>
      <c r="B988">
        <v>155412</v>
      </c>
      <c r="C988">
        <v>1</v>
      </c>
      <c r="D988">
        <v>1</v>
      </c>
      <c r="E988">
        <v>44</v>
      </c>
      <c r="F988" t="str">
        <f>IF(customer!G988=1, "Married", IF(customer!H988=1, "Single", IF(customer!F988=1, "Divorced", IF(customer!I988=1, "Together", IF(customer!J988=1, "Widowed", "Unknown")))))</f>
        <v>Divorced</v>
      </c>
      <c r="G988" t="str">
        <f>IF(customer!K988=1,"Basic",IF(customer!L988=1,"Graduate",IF(customer!M988=1,"Master",IF(customer!N988=1,"PhD","Unknown"))))</f>
        <v>PhD</v>
      </c>
      <c r="H988" t="s">
        <v>15</v>
      </c>
      <c r="I988">
        <f>VLOOKUP(customer!A988,sales_update!A:N,2,FALSE)</f>
        <v>65</v>
      </c>
      <c r="J988">
        <f xml:space="preserve"> VLOOKUP(customer!A988,sales_update!A:N,3,FALSE)</f>
        <v>28</v>
      </c>
      <c r="K988">
        <f>VLOOKUP(customer!A988,sales_update!A:N,4,FALSE)</f>
        <v>14</v>
      </c>
      <c r="L988">
        <f>VLOOKUP(customer!A988,sales_update!A:N,5,FALSE)</f>
        <v>79</v>
      </c>
      <c r="M988">
        <f>VLOOKUP(customer!A988,sales_update!A:N,6,FALSE)</f>
        <v>31</v>
      </c>
      <c r="N988">
        <f>VLOOKUP(customer!A988,sales_update!A:N,7,FALSE)</f>
        <v>3</v>
      </c>
      <c r="O988">
        <f>VLOOKUP(customer!A988,sales_update!A:N,8,FALSE)</f>
        <v>22</v>
      </c>
      <c r="P988">
        <f>VLOOKUP(customer!A988,sales_update!A:N,9,FALSE)</f>
        <v>132</v>
      </c>
      <c r="Q988">
        <f>VLOOKUP(customer!A988,sales_update!A:N,10,FALSE)</f>
        <v>1</v>
      </c>
      <c r="R988">
        <f>VLOOKUP(customer!A988,sales_update!A:N,11,FALSE)</f>
        <v>2</v>
      </c>
      <c r="S988">
        <f>VLOOKUP(customer!A988,sales_update!A:N,12,FALSE)</f>
        <v>0</v>
      </c>
      <c r="T988">
        <f>VLOOKUP(customer!A988,sales_update!A:N,13,FALSE)</f>
        <v>3</v>
      </c>
      <c r="U988">
        <f>VLOOKUP(customer!A988,sales_update!A:N,14,FALSE)</f>
        <v>5</v>
      </c>
      <c r="V988">
        <f>VLOOKUP(customer!A988,Marketing!A:I,2,FALSE)</f>
        <v>0</v>
      </c>
      <c r="W988">
        <f>VLOOKUP(customer!A988,Marketing!A:I,3,FALSE)</f>
        <v>0</v>
      </c>
      <c r="X988">
        <f>VLOOKUP(customer!A988,Marketing!A:I,4,FALSE)</f>
        <v>0</v>
      </c>
      <c r="Y988">
        <f>VLOOKUP(customer!A988,Marketing!A:I,5,FALSE)</f>
        <v>0</v>
      </c>
      <c r="Z988">
        <f>VLOOKUP(customer!A988,Marketing!A:I,6,FALSE)</f>
        <v>0</v>
      </c>
      <c r="AA988">
        <f>VLOOKUP(customer!A988,Marketing!A:I,7,FALSE)</f>
        <v>0</v>
      </c>
      <c r="AB988">
        <f>VLOOKUP(customer!A988,Marketing!A:I,8,FALSE)</f>
        <v>0</v>
      </c>
      <c r="AC988" s="1">
        <f>VLOOKUP(customer!A988,Marketing!A:I,9,FALSE)</f>
        <v>43949</v>
      </c>
    </row>
    <row r="989" spans="1:29" x14ac:dyDescent="0.3">
      <c r="A989">
        <v>1148</v>
      </c>
      <c r="B989">
        <v>155375</v>
      </c>
      <c r="C989">
        <v>0</v>
      </c>
      <c r="D989">
        <v>1</v>
      </c>
      <c r="E989">
        <v>43</v>
      </c>
      <c r="F989" t="str">
        <f>IF(customer!G989=1, "Married", IF(customer!H989=1, "Single", IF(customer!F989=1, "Divorced", IF(customer!I989=1, "Together", IF(customer!J989=1, "Widowed", "Unknown")))))</f>
        <v>Together</v>
      </c>
      <c r="G989" t="str">
        <f>IF(customer!K989=1,"Basic",IF(customer!L989=1,"Graduate",IF(customer!M989=1,"Master",IF(customer!N989=1,"PhD","Unknown"))))</f>
        <v>Graduate</v>
      </c>
      <c r="H989" t="s">
        <v>19</v>
      </c>
      <c r="I989">
        <f>VLOOKUP(customer!A989,sales_update!A:N,2,FALSE)</f>
        <v>3</v>
      </c>
      <c r="J989">
        <f xml:space="preserve"> VLOOKUP(customer!A989,sales_update!A:N,3,FALSE)</f>
        <v>118</v>
      </c>
      <c r="K989">
        <f>VLOOKUP(customer!A989,sales_update!A:N,4,FALSE)</f>
        <v>31</v>
      </c>
      <c r="L989">
        <f>VLOOKUP(customer!A989,sales_update!A:N,5,FALSE)</f>
        <v>160</v>
      </c>
      <c r="M989">
        <f>VLOOKUP(customer!A989,sales_update!A:N,6,FALSE)</f>
        <v>28</v>
      </c>
      <c r="N989">
        <f>VLOOKUP(customer!A989,sales_update!A:N,7,FALSE)</f>
        <v>79</v>
      </c>
      <c r="O989">
        <f>VLOOKUP(customer!A989,sales_update!A:N,8,FALSE)</f>
        <v>39</v>
      </c>
      <c r="P989">
        <f>VLOOKUP(customer!A989,sales_update!A:N,9,FALSE)</f>
        <v>376</v>
      </c>
      <c r="Q989">
        <f>VLOOKUP(customer!A989,sales_update!A:N,10,FALSE)</f>
        <v>1</v>
      </c>
      <c r="R989">
        <f>VLOOKUP(customer!A989,sales_update!A:N,11,FALSE)</f>
        <v>1</v>
      </c>
      <c r="S989">
        <f>VLOOKUP(customer!A989,sales_update!A:N,12,FALSE)</f>
        <v>1</v>
      </c>
      <c r="T989">
        <f>VLOOKUP(customer!A989,sales_update!A:N,13,FALSE)</f>
        <v>6</v>
      </c>
      <c r="U989">
        <f>VLOOKUP(customer!A989,sales_update!A:N,14,FALSE)</f>
        <v>2</v>
      </c>
      <c r="V989">
        <f>VLOOKUP(customer!A989,Marketing!A:I,2,FALSE)</f>
        <v>0</v>
      </c>
      <c r="W989">
        <f>VLOOKUP(customer!A989,Marketing!A:I,3,FALSE)</f>
        <v>0</v>
      </c>
      <c r="X989">
        <f>VLOOKUP(customer!A989,Marketing!A:I,4,FALSE)</f>
        <v>0</v>
      </c>
      <c r="Y989">
        <f>VLOOKUP(customer!A989,Marketing!A:I,5,FALSE)</f>
        <v>0</v>
      </c>
      <c r="Z989">
        <f>VLOOKUP(customer!A989,Marketing!A:I,6,FALSE)</f>
        <v>0</v>
      </c>
      <c r="AA989">
        <f>VLOOKUP(customer!A989,Marketing!A:I,7,FALSE)</f>
        <v>0</v>
      </c>
      <c r="AB989">
        <f>VLOOKUP(customer!A989,Marketing!A:I,8,FALSE)</f>
        <v>0</v>
      </c>
      <c r="AC989" s="1">
        <f>VLOOKUP(customer!A989,Marketing!A:I,9,FALSE)</f>
        <v>43913</v>
      </c>
    </row>
    <row r="990" spans="1:29" x14ac:dyDescent="0.3">
      <c r="A990">
        <v>1838</v>
      </c>
      <c r="B990">
        <v>155357</v>
      </c>
      <c r="C990">
        <v>2</v>
      </c>
      <c r="D990">
        <v>0</v>
      </c>
      <c r="E990">
        <v>35</v>
      </c>
      <c r="F990" t="str">
        <f>IF(customer!G990=1, "Married", IF(customer!H990=1, "Single", IF(customer!F990=1, "Divorced", IF(customer!I990=1, "Together", IF(customer!J990=1, "Widowed", "Unknown")))))</f>
        <v>Married</v>
      </c>
      <c r="G990" t="str">
        <f>IF(customer!K990=1,"Basic",IF(customer!L990=1,"Graduate",IF(customer!M990=1,"Master",IF(customer!N990=1,"PhD","Unknown"))))</f>
        <v>Graduate</v>
      </c>
      <c r="H990" t="s">
        <v>19</v>
      </c>
      <c r="I990">
        <f>VLOOKUP(customer!A990,sales_update!A:N,2,FALSE)</f>
        <v>66</v>
      </c>
      <c r="J990">
        <f xml:space="preserve"> VLOOKUP(customer!A990,sales_update!A:N,3,FALSE)</f>
        <v>1050</v>
      </c>
      <c r="K990">
        <f>VLOOKUP(customer!A990,sales_update!A:N,4,FALSE)</f>
        <v>180</v>
      </c>
      <c r="L990">
        <f>VLOOKUP(customer!A990,sales_update!A:N,5,FALSE)</f>
        <v>326</v>
      </c>
      <c r="M990">
        <f>VLOOKUP(customer!A990,sales_update!A:N,6,FALSE)</f>
        <v>236</v>
      </c>
      <c r="N990">
        <f>VLOOKUP(customer!A990,sales_update!A:N,7,FALSE)</f>
        <v>70</v>
      </c>
      <c r="O990">
        <f>VLOOKUP(customer!A990,sales_update!A:N,8,FALSE)</f>
        <v>180</v>
      </c>
      <c r="P990">
        <f>VLOOKUP(customer!A990,sales_update!A:N,9,FALSE)</f>
        <v>1681</v>
      </c>
      <c r="Q990">
        <f>VLOOKUP(customer!A990,sales_update!A:N,10,FALSE)</f>
        <v>3</v>
      </c>
      <c r="R990">
        <f>VLOOKUP(customer!A990,sales_update!A:N,11,FALSE)</f>
        <v>6</v>
      </c>
      <c r="S990">
        <f>VLOOKUP(customer!A990,sales_update!A:N,12,FALSE)</f>
        <v>2</v>
      </c>
      <c r="T990">
        <f>VLOOKUP(customer!A990,sales_update!A:N,13,FALSE)</f>
        <v>11</v>
      </c>
      <c r="U990">
        <f>VLOOKUP(customer!A990,sales_update!A:N,14,FALSE)</f>
        <v>5</v>
      </c>
      <c r="V990">
        <f>VLOOKUP(customer!A990,Marketing!A:I,2,FALSE)</f>
        <v>0</v>
      </c>
      <c r="W990">
        <f>VLOOKUP(customer!A990,Marketing!A:I,3,FALSE)</f>
        <v>0</v>
      </c>
      <c r="X990">
        <f>VLOOKUP(customer!A990,Marketing!A:I,4,FALSE)</f>
        <v>0</v>
      </c>
      <c r="Y990">
        <f>VLOOKUP(customer!A990,Marketing!A:I,5,FALSE)</f>
        <v>0</v>
      </c>
      <c r="Z990">
        <f>VLOOKUP(customer!A990,Marketing!A:I,6,FALSE)</f>
        <v>0</v>
      </c>
      <c r="AA990">
        <f>VLOOKUP(customer!A990,Marketing!A:I,7,FALSE)</f>
        <v>0</v>
      </c>
      <c r="AB990">
        <f>VLOOKUP(customer!A990,Marketing!A:I,8,FALSE)</f>
        <v>0</v>
      </c>
      <c r="AC990" s="1">
        <f>VLOOKUP(customer!A990,Marketing!A:I,9,FALSE)</f>
        <v>43673</v>
      </c>
    </row>
    <row r="991" spans="1:29" x14ac:dyDescent="0.3">
      <c r="A991">
        <v>1828</v>
      </c>
      <c r="B991">
        <v>155284</v>
      </c>
      <c r="C991">
        <v>0</v>
      </c>
      <c r="D991">
        <v>1</v>
      </c>
      <c r="E991">
        <v>64</v>
      </c>
      <c r="F991" t="str">
        <f>IF(customer!G991=1, "Married", IF(customer!H991=1, "Single", IF(customer!F991=1, "Divorced", IF(customer!I991=1, "Together", IF(customer!J991=1, "Widowed", "Unknown")))))</f>
        <v>Single</v>
      </c>
      <c r="G991" t="str">
        <f>IF(customer!K991=1,"Basic",IF(customer!L991=1,"Graduate",IF(customer!M991=1,"Master",IF(customer!N991=1,"PhD","Unknown"))))</f>
        <v>Master</v>
      </c>
      <c r="H991" t="s">
        <v>20</v>
      </c>
      <c r="I991">
        <f>VLOOKUP(customer!A991,sales_update!A:N,2,FALSE)</f>
        <v>60</v>
      </c>
      <c r="J991">
        <f xml:space="preserve"> VLOOKUP(customer!A991,sales_update!A:N,3,FALSE)</f>
        <v>1536</v>
      </c>
      <c r="K991">
        <f>VLOOKUP(customer!A991,sales_update!A:N,4,FALSE)</f>
        <v>20</v>
      </c>
      <c r="L991">
        <f>VLOOKUP(customer!A991,sales_update!A:N,5,FALSE)</f>
        <v>393</v>
      </c>
      <c r="M991">
        <f>VLOOKUP(customer!A991,sales_update!A:N,6,FALSE)</f>
        <v>0</v>
      </c>
      <c r="N991">
        <f>VLOOKUP(customer!A991,sales_update!A:N,7,FALSE)</f>
        <v>20</v>
      </c>
      <c r="O991">
        <f>VLOOKUP(customer!A991,sales_update!A:N,8,FALSE)</f>
        <v>177</v>
      </c>
      <c r="P991">
        <f>VLOOKUP(customer!A991,sales_update!A:N,9,FALSE)</f>
        <v>1792</v>
      </c>
      <c r="Q991">
        <f>VLOOKUP(customer!A991,sales_update!A:N,10,FALSE)</f>
        <v>3</v>
      </c>
      <c r="R991">
        <f>VLOOKUP(customer!A991,sales_update!A:N,11,FALSE)</f>
        <v>7</v>
      </c>
      <c r="S991">
        <f>VLOOKUP(customer!A991,sales_update!A:N,12,FALSE)</f>
        <v>5</v>
      </c>
      <c r="T991">
        <f>VLOOKUP(customer!A991,sales_update!A:N,13,FALSE)</f>
        <v>8</v>
      </c>
      <c r="U991">
        <f>VLOOKUP(customer!A991,sales_update!A:N,14,FALSE)</f>
        <v>5</v>
      </c>
      <c r="V991">
        <f>VLOOKUP(customer!A991,Marketing!A:I,2,FALSE)</f>
        <v>0</v>
      </c>
      <c r="W991">
        <f>VLOOKUP(customer!A991,Marketing!A:I,3,FALSE)</f>
        <v>0</v>
      </c>
      <c r="X991">
        <f>VLOOKUP(customer!A991,Marketing!A:I,4,FALSE)</f>
        <v>0</v>
      </c>
      <c r="Y991">
        <f>VLOOKUP(customer!A991,Marketing!A:I,5,FALSE)</f>
        <v>0</v>
      </c>
      <c r="Z991">
        <f>VLOOKUP(customer!A991,Marketing!A:I,6,FALSE)</f>
        <v>0</v>
      </c>
      <c r="AA991">
        <f>VLOOKUP(customer!A991,Marketing!A:I,7,FALSE)</f>
        <v>0</v>
      </c>
      <c r="AB991">
        <f>VLOOKUP(customer!A991,Marketing!A:I,8,FALSE)</f>
        <v>0</v>
      </c>
      <c r="AC991" s="1">
        <f>VLOOKUP(customer!A991,Marketing!A:I,9,FALSE)</f>
        <v>43616</v>
      </c>
    </row>
    <row r="992" spans="1:29" x14ac:dyDescent="0.3">
      <c r="A992">
        <v>1630</v>
      </c>
      <c r="B992">
        <v>155282</v>
      </c>
      <c r="C992">
        <v>1</v>
      </c>
      <c r="D992">
        <v>0</v>
      </c>
      <c r="E992">
        <v>50</v>
      </c>
      <c r="F992" t="str">
        <f>IF(customer!G992=1, "Married", IF(customer!H992=1, "Single", IF(customer!F992=1, "Divorced", IF(customer!I992=1, "Together", IF(customer!J992=1, "Widowed", "Unknown")))))</f>
        <v>Divorced</v>
      </c>
      <c r="G992" t="str">
        <f>IF(customer!K992=1,"Basic",IF(customer!L992=1,"Graduate",IF(customer!M992=1,"Master",IF(customer!N992=1,"PhD","Unknown"))))</f>
        <v>Master</v>
      </c>
      <c r="H992" t="s">
        <v>20</v>
      </c>
      <c r="I992">
        <f>VLOOKUP(customer!A992,sales_update!A:N,2,FALSE)</f>
        <v>9</v>
      </c>
      <c r="J992">
        <f xml:space="preserve"> VLOOKUP(customer!A992,sales_update!A:N,3,FALSE)</f>
        <v>351</v>
      </c>
      <c r="K992">
        <f>VLOOKUP(customer!A992,sales_update!A:N,4,FALSE)</f>
        <v>17</v>
      </c>
      <c r="L992">
        <f>VLOOKUP(customer!A992,sales_update!A:N,5,FALSE)</f>
        <v>205</v>
      </c>
      <c r="M992">
        <f>VLOOKUP(customer!A992,sales_update!A:N,6,FALSE)</f>
        <v>22</v>
      </c>
      <c r="N992">
        <f>VLOOKUP(customer!A992,sales_update!A:N,7,FALSE)</f>
        <v>11</v>
      </c>
      <c r="O992">
        <f>VLOOKUP(customer!A992,sales_update!A:N,8,FALSE)</f>
        <v>53</v>
      </c>
      <c r="P992">
        <f>VLOOKUP(customer!A992,sales_update!A:N,9,FALSE)</f>
        <v>553</v>
      </c>
      <c r="Q992">
        <f>VLOOKUP(customer!A992,sales_update!A:N,10,FALSE)</f>
        <v>1</v>
      </c>
      <c r="R992">
        <f>VLOOKUP(customer!A992,sales_update!A:N,11,FALSE)</f>
        <v>3</v>
      </c>
      <c r="S992">
        <f>VLOOKUP(customer!A992,sales_update!A:N,12,FALSE)</f>
        <v>1</v>
      </c>
      <c r="T992">
        <f>VLOOKUP(customer!A992,sales_update!A:N,13,FALSE)</f>
        <v>6</v>
      </c>
      <c r="U992">
        <f>VLOOKUP(customer!A992,sales_update!A:N,14,FALSE)</f>
        <v>4</v>
      </c>
      <c r="V992">
        <f>VLOOKUP(customer!A992,Marketing!A:I,2,FALSE)</f>
        <v>0</v>
      </c>
      <c r="W992">
        <f>VLOOKUP(customer!A992,Marketing!A:I,3,FALSE)</f>
        <v>0</v>
      </c>
      <c r="X992">
        <f>VLOOKUP(customer!A992,Marketing!A:I,4,FALSE)</f>
        <v>0</v>
      </c>
      <c r="Y992">
        <f>VLOOKUP(customer!A992,Marketing!A:I,5,FALSE)</f>
        <v>0</v>
      </c>
      <c r="Z992">
        <f>VLOOKUP(customer!A992,Marketing!A:I,6,FALSE)</f>
        <v>0</v>
      </c>
      <c r="AA992">
        <f>VLOOKUP(customer!A992,Marketing!A:I,7,FALSE)</f>
        <v>0</v>
      </c>
      <c r="AB992">
        <f>VLOOKUP(customer!A992,Marketing!A:I,8,FALSE)</f>
        <v>0</v>
      </c>
      <c r="AC992" s="1">
        <f>VLOOKUP(customer!A992,Marketing!A:I,9,FALSE)</f>
        <v>43970</v>
      </c>
    </row>
    <row r="993" spans="1:29" x14ac:dyDescent="0.3">
      <c r="A993">
        <v>1788</v>
      </c>
      <c r="B993">
        <v>155267</v>
      </c>
      <c r="C993">
        <v>0</v>
      </c>
      <c r="D993">
        <v>1</v>
      </c>
      <c r="E993">
        <v>63</v>
      </c>
      <c r="F993" t="str">
        <f>IF(customer!G993=1, "Married", IF(customer!H993=1, "Single", IF(customer!F993=1, "Divorced", IF(customer!I993=1, "Together", IF(customer!J993=1, "Widowed", "Unknown")))))</f>
        <v>Married</v>
      </c>
      <c r="G993" t="str">
        <f>IF(customer!K993=1,"Basic",IF(customer!L993=1,"Graduate",IF(customer!M993=1,"Master",IF(customer!N993=1,"PhD","Unknown"))))</f>
        <v>Graduate</v>
      </c>
      <c r="H993" t="s">
        <v>17</v>
      </c>
      <c r="I993">
        <f>VLOOKUP(customer!A993,sales_update!A:N,2,FALSE)</f>
        <v>28</v>
      </c>
      <c r="J993">
        <f xml:space="preserve"> VLOOKUP(customer!A993,sales_update!A:N,3,FALSE)</f>
        <v>452</v>
      </c>
      <c r="K993">
        <f>VLOOKUP(customer!A993,sales_update!A:N,4,FALSE)</f>
        <v>79</v>
      </c>
      <c r="L993">
        <f>VLOOKUP(customer!A993,sales_update!A:N,5,FALSE)</f>
        <v>382</v>
      </c>
      <c r="M993">
        <f>VLOOKUP(customer!A993,sales_update!A:N,6,FALSE)</f>
        <v>90</v>
      </c>
      <c r="N993">
        <f>VLOOKUP(customer!A993,sales_update!A:N,7,FALSE)</f>
        <v>8</v>
      </c>
      <c r="O993">
        <f>VLOOKUP(customer!A993,sales_update!A:N,8,FALSE)</f>
        <v>126</v>
      </c>
      <c r="P993">
        <f>VLOOKUP(customer!A993,sales_update!A:N,9,FALSE)</f>
        <v>885</v>
      </c>
      <c r="Q993">
        <f>VLOOKUP(customer!A993,sales_update!A:N,10,FALSE)</f>
        <v>4</v>
      </c>
      <c r="R993">
        <f>VLOOKUP(customer!A993,sales_update!A:N,11,FALSE)</f>
        <v>3</v>
      </c>
      <c r="S993">
        <f>VLOOKUP(customer!A993,sales_update!A:N,12,FALSE)</f>
        <v>4</v>
      </c>
      <c r="T993">
        <f>VLOOKUP(customer!A993,sales_update!A:N,13,FALSE)</f>
        <v>6</v>
      </c>
      <c r="U993">
        <f>VLOOKUP(customer!A993,sales_update!A:N,14,FALSE)</f>
        <v>3</v>
      </c>
      <c r="V993">
        <f>VLOOKUP(customer!A993,Marketing!A:I,2,FALSE)</f>
        <v>0</v>
      </c>
      <c r="W993">
        <f>VLOOKUP(customer!A993,Marketing!A:I,3,FALSE)</f>
        <v>0</v>
      </c>
      <c r="X993">
        <f>VLOOKUP(customer!A993,Marketing!A:I,4,FALSE)</f>
        <v>0</v>
      </c>
      <c r="Y993">
        <f>VLOOKUP(customer!A993,Marketing!A:I,5,FALSE)</f>
        <v>0</v>
      </c>
      <c r="Z993">
        <f>VLOOKUP(customer!A993,Marketing!A:I,6,FALSE)</f>
        <v>0</v>
      </c>
      <c r="AA993">
        <f>VLOOKUP(customer!A993,Marketing!A:I,7,FALSE)</f>
        <v>0</v>
      </c>
      <c r="AB993">
        <f>VLOOKUP(customer!A993,Marketing!A:I,8,FALSE)</f>
        <v>0</v>
      </c>
      <c r="AC993" s="1">
        <f>VLOOKUP(customer!A993,Marketing!A:I,9,FALSE)</f>
        <v>43917</v>
      </c>
    </row>
    <row r="994" spans="1:29" x14ac:dyDescent="0.3">
      <c r="A994">
        <v>1876</v>
      </c>
      <c r="B994">
        <v>155260</v>
      </c>
      <c r="C994">
        <v>0</v>
      </c>
      <c r="D994">
        <v>1</v>
      </c>
      <c r="E994">
        <v>48</v>
      </c>
      <c r="F994" t="str">
        <f>IF(customer!G994=1, "Married", IF(customer!H994=1, "Single", IF(customer!F994=1, "Divorced", IF(customer!I994=1, "Together", IF(customer!J994=1, "Widowed", "Unknown")))))</f>
        <v>Single</v>
      </c>
      <c r="G994" t="str">
        <f>IF(customer!K994=1,"Basic",IF(customer!L994=1,"Graduate",IF(customer!M994=1,"Master",IF(customer!N994=1,"PhD","Unknown"))))</f>
        <v>PhD</v>
      </c>
      <c r="H994" t="s">
        <v>20</v>
      </c>
      <c r="I994">
        <f>VLOOKUP(customer!A994,sales_update!A:N,2,FALSE)</f>
        <v>81</v>
      </c>
      <c r="J994">
        <f xml:space="preserve"> VLOOKUP(customer!A994,sales_update!A:N,3,FALSE)</f>
        <v>2318</v>
      </c>
      <c r="K994">
        <f>VLOOKUP(customer!A994,sales_update!A:N,4,FALSE)</f>
        <v>22</v>
      </c>
      <c r="L994">
        <f>VLOOKUP(customer!A994,sales_update!A:N,5,FALSE)</f>
        <v>149</v>
      </c>
      <c r="M994">
        <f>VLOOKUP(customer!A994,sales_update!A:N,6,FALSE)</f>
        <v>31</v>
      </c>
      <c r="N994">
        <f>VLOOKUP(customer!A994,sales_update!A:N,7,FALSE)</f>
        <v>0</v>
      </c>
      <c r="O994">
        <f>VLOOKUP(customer!A994,sales_update!A:N,8,FALSE)</f>
        <v>680</v>
      </c>
      <c r="P994">
        <f>VLOOKUP(customer!A994,sales_update!A:N,9,FALSE)</f>
        <v>1840</v>
      </c>
      <c r="Q994">
        <f>VLOOKUP(customer!A994,sales_update!A:N,10,FALSE)</f>
        <v>2</v>
      </c>
      <c r="R994">
        <f>VLOOKUP(customer!A994,sales_update!A:N,11,FALSE)</f>
        <v>8</v>
      </c>
      <c r="S994">
        <f>VLOOKUP(customer!A994,sales_update!A:N,12,FALSE)</f>
        <v>10</v>
      </c>
      <c r="T994">
        <f>VLOOKUP(customer!A994,sales_update!A:N,13,FALSE)</f>
        <v>5</v>
      </c>
      <c r="U994">
        <f>VLOOKUP(customer!A994,sales_update!A:N,14,FALSE)</f>
        <v>6</v>
      </c>
      <c r="V994">
        <f>VLOOKUP(customer!A994,Marketing!A:I,2,FALSE)</f>
        <v>0</v>
      </c>
      <c r="W994">
        <f>VLOOKUP(customer!A994,Marketing!A:I,3,FALSE)</f>
        <v>0</v>
      </c>
      <c r="X994">
        <f>VLOOKUP(customer!A994,Marketing!A:I,4,FALSE)</f>
        <v>0</v>
      </c>
      <c r="Y994">
        <f>VLOOKUP(customer!A994,Marketing!A:I,5,FALSE)</f>
        <v>0</v>
      </c>
      <c r="Z994">
        <f>VLOOKUP(customer!A994,Marketing!A:I,6,FALSE)</f>
        <v>0</v>
      </c>
      <c r="AA994">
        <f>VLOOKUP(customer!A994,Marketing!A:I,7,FALSE)</f>
        <v>0</v>
      </c>
      <c r="AB994">
        <f>VLOOKUP(customer!A994,Marketing!A:I,8,FALSE)</f>
        <v>0</v>
      </c>
      <c r="AC994" s="1">
        <f>VLOOKUP(customer!A994,Marketing!A:I,9,FALSE)</f>
        <v>43604</v>
      </c>
    </row>
    <row r="995" spans="1:29" x14ac:dyDescent="0.3">
      <c r="A995">
        <v>1692</v>
      </c>
      <c r="B995">
        <v>155250</v>
      </c>
      <c r="C995">
        <v>0</v>
      </c>
      <c r="D995">
        <v>1</v>
      </c>
      <c r="E995">
        <v>55</v>
      </c>
      <c r="F995" t="str">
        <f>IF(customer!G995=1, "Married", IF(customer!H995=1, "Single", IF(customer!F995=1, "Divorced", IF(customer!I995=1, "Together", IF(customer!J995=1, "Widowed", "Unknown")))))</f>
        <v>Single</v>
      </c>
      <c r="G995" t="str">
        <f>IF(customer!K995=1,"Basic",IF(customer!L995=1,"Graduate",IF(customer!M995=1,"Master",IF(customer!N995=1,"PhD","Unknown"))))</f>
        <v>Master</v>
      </c>
      <c r="H995" t="s">
        <v>17</v>
      </c>
      <c r="I995">
        <f>VLOOKUP(customer!A995,sales_update!A:N,2,FALSE)</f>
        <v>49</v>
      </c>
      <c r="J995">
        <f xml:space="preserve"> VLOOKUP(customer!A995,sales_update!A:N,3,FALSE)</f>
        <v>1866</v>
      </c>
      <c r="K995">
        <f>VLOOKUP(customer!A995,sales_update!A:N,4,FALSE)</f>
        <v>163</v>
      </c>
      <c r="L995">
        <f>VLOOKUP(customer!A995,sales_update!A:N,5,FALSE)</f>
        <v>233</v>
      </c>
      <c r="M995">
        <f>VLOOKUP(customer!A995,sales_update!A:N,6,FALSE)</f>
        <v>90</v>
      </c>
      <c r="N995">
        <f>VLOOKUP(customer!A995,sales_update!A:N,7,FALSE)</f>
        <v>0</v>
      </c>
      <c r="O995">
        <f>VLOOKUP(customer!A995,sales_update!A:N,8,FALSE)</f>
        <v>185</v>
      </c>
      <c r="P995">
        <f>VLOOKUP(customer!A995,sales_update!A:N,9,FALSE)</f>
        <v>2166</v>
      </c>
      <c r="Q995">
        <f>VLOOKUP(customer!A995,sales_update!A:N,10,FALSE)</f>
        <v>4</v>
      </c>
      <c r="R995">
        <f>VLOOKUP(customer!A995,sales_update!A:N,11,FALSE)</f>
        <v>7</v>
      </c>
      <c r="S995">
        <f>VLOOKUP(customer!A995,sales_update!A:N,12,FALSE)</f>
        <v>5</v>
      </c>
      <c r="T995">
        <f>VLOOKUP(customer!A995,sales_update!A:N,13,FALSE)</f>
        <v>10</v>
      </c>
      <c r="U995">
        <f>VLOOKUP(customer!A995,sales_update!A:N,14,FALSE)</f>
        <v>5</v>
      </c>
      <c r="V995">
        <f>VLOOKUP(customer!A995,Marketing!A:I,2,FALSE)</f>
        <v>0</v>
      </c>
      <c r="W995">
        <f>VLOOKUP(customer!A995,Marketing!A:I,3,FALSE)</f>
        <v>0</v>
      </c>
      <c r="X995">
        <f>VLOOKUP(customer!A995,Marketing!A:I,4,FALSE)</f>
        <v>0</v>
      </c>
      <c r="Y995">
        <f>VLOOKUP(customer!A995,Marketing!A:I,5,FALSE)</f>
        <v>0</v>
      </c>
      <c r="Z995">
        <f>VLOOKUP(customer!A995,Marketing!A:I,6,FALSE)</f>
        <v>0</v>
      </c>
      <c r="AA995">
        <f>VLOOKUP(customer!A995,Marketing!A:I,7,FALSE)</f>
        <v>0</v>
      </c>
      <c r="AB995">
        <f>VLOOKUP(customer!A995,Marketing!A:I,8,FALSE)</f>
        <v>0</v>
      </c>
      <c r="AC995" s="1">
        <f>VLOOKUP(customer!A995,Marketing!A:I,9,FALSE)</f>
        <v>43552</v>
      </c>
    </row>
    <row r="996" spans="1:29" x14ac:dyDescent="0.3">
      <c r="A996">
        <v>2217</v>
      </c>
      <c r="B996">
        <v>155249</v>
      </c>
      <c r="C996">
        <v>0</v>
      </c>
      <c r="D996">
        <v>1</v>
      </c>
      <c r="E996">
        <v>64</v>
      </c>
      <c r="F996" t="str">
        <f>IF(customer!G996=1, "Married", IF(customer!H996=1, "Single", IF(customer!F996=1, "Divorced", IF(customer!I996=1, "Together", IF(customer!J996=1, "Widowed", "Unknown")))))</f>
        <v>Together</v>
      </c>
      <c r="G996" t="str">
        <f>IF(customer!K996=1,"Basic",IF(customer!L996=1,"Graduate",IF(customer!M996=1,"Master",IF(customer!N996=1,"PhD","Unknown"))))</f>
        <v>Master</v>
      </c>
      <c r="H996" t="s">
        <v>16</v>
      </c>
      <c r="I996">
        <f>VLOOKUP(customer!A996,sales_update!A:N,2,FALSE)</f>
        <v>81</v>
      </c>
      <c r="J996">
        <f xml:space="preserve"> VLOOKUP(customer!A996,sales_update!A:N,3,FALSE)</f>
        <v>273</v>
      </c>
      <c r="K996">
        <f>VLOOKUP(customer!A996,sales_update!A:N,4,FALSE)</f>
        <v>3</v>
      </c>
      <c r="L996">
        <f>VLOOKUP(customer!A996,sales_update!A:N,5,FALSE)</f>
        <v>53</v>
      </c>
      <c r="M996">
        <f>VLOOKUP(customer!A996,sales_update!A:N,6,FALSE)</f>
        <v>6</v>
      </c>
      <c r="N996">
        <f>VLOOKUP(customer!A996,sales_update!A:N,7,FALSE)</f>
        <v>0</v>
      </c>
      <c r="O996">
        <f>VLOOKUP(customer!A996,sales_update!A:N,8,FALSE)</f>
        <v>31</v>
      </c>
      <c r="P996">
        <f>VLOOKUP(customer!A996,sales_update!A:N,9,FALSE)</f>
        <v>303</v>
      </c>
      <c r="Q996">
        <f>VLOOKUP(customer!A996,sales_update!A:N,10,FALSE)</f>
        <v>1</v>
      </c>
      <c r="R996">
        <f>VLOOKUP(customer!A996,sales_update!A:N,11,FALSE)</f>
        <v>2</v>
      </c>
      <c r="S996">
        <f>VLOOKUP(customer!A996,sales_update!A:N,12,FALSE)</f>
        <v>1</v>
      </c>
      <c r="T996">
        <f>VLOOKUP(customer!A996,sales_update!A:N,13,FALSE)</f>
        <v>4</v>
      </c>
      <c r="U996">
        <f>VLOOKUP(customer!A996,sales_update!A:N,14,FALSE)</f>
        <v>3</v>
      </c>
      <c r="V996">
        <f>VLOOKUP(customer!A996,Marketing!A:I,2,FALSE)</f>
        <v>0</v>
      </c>
      <c r="W996">
        <f>VLOOKUP(customer!A996,Marketing!A:I,3,FALSE)</f>
        <v>0</v>
      </c>
      <c r="X996">
        <f>VLOOKUP(customer!A996,Marketing!A:I,4,FALSE)</f>
        <v>0</v>
      </c>
      <c r="Y996">
        <f>VLOOKUP(customer!A996,Marketing!A:I,5,FALSE)</f>
        <v>0</v>
      </c>
      <c r="Z996">
        <f>VLOOKUP(customer!A996,Marketing!A:I,6,FALSE)</f>
        <v>0</v>
      </c>
      <c r="AA996">
        <f>VLOOKUP(customer!A996,Marketing!A:I,7,FALSE)</f>
        <v>0</v>
      </c>
      <c r="AB996">
        <f>VLOOKUP(customer!A996,Marketing!A:I,8,FALSE)</f>
        <v>0</v>
      </c>
      <c r="AC996" s="1">
        <f>VLOOKUP(customer!A996,Marketing!A:I,9,FALSE)</f>
        <v>44095</v>
      </c>
    </row>
    <row r="997" spans="1:29" x14ac:dyDescent="0.3">
      <c r="A997">
        <v>1919</v>
      </c>
      <c r="B997">
        <v>155239</v>
      </c>
      <c r="C997">
        <v>0</v>
      </c>
      <c r="D997">
        <v>1</v>
      </c>
      <c r="E997">
        <v>49</v>
      </c>
      <c r="F997" t="str">
        <f>IF(customer!G997=1, "Married", IF(customer!H997=1, "Single", IF(customer!F997=1, "Divorced", IF(customer!I997=1, "Together", IF(customer!J997=1, "Widowed", "Unknown")))))</f>
        <v>Single</v>
      </c>
      <c r="G997" t="str">
        <f>IF(customer!K997=1,"Basic",IF(customer!L997=1,"Graduate",IF(customer!M997=1,"Master",IF(customer!N997=1,"PhD","Unknown"))))</f>
        <v>Graduate</v>
      </c>
      <c r="H997" t="s">
        <v>15</v>
      </c>
      <c r="I997">
        <f>VLOOKUP(customer!A997,sales_update!A:N,2,FALSE)</f>
        <v>59</v>
      </c>
      <c r="J997">
        <f xml:space="preserve"> VLOOKUP(customer!A997,sales_update!A:N,3,FALSE)</f>
        <v>1043</v>
      </c>
      <c r="K997">
        <f>VLOOKUP(customer!A997,sales_update!A:N,4,FALSE)</f>
        <v>48</v>
      </c>
      <c r="L997">
        <f>VLOOKUP(customer!A997,sales_update!A:N,5,FALSE)</f>
        <v>669</v>
      </c>
      <c r="M997">
        <f>VLOOKUP(customer!A997,sales_update!A:N,6,FALSE)</f>
        <v>65</v>
      </c>
      <c r="N997">
        <f>VLOOKUP(customer!A997,sales_update!A:N,7,FALSE)</f>
        <v>67</v>
      </c>
      <c r="O997">
        <f>VLOOKUP(customer!A997,sales_update!A:N,8,FALSE)</f>
        <v>298</v>
      </c>
      <c r="P997">
        <f>VLOOKUP(customer!A997,sales_update!A:N,9,FALSE)</f>
        <v>1593</v>
      </c>
      <c r="Q997">
        <f>VLOOKUP(customer!A997,sales_update!A:N,10,FALSE)</f>
        <v>3</v>
      </c>
      <c r="R997">
        <f>VLOOKUP(customer!A997,sales_update!A:N,11,FALSE)</f>
        <v>7</v>
      </c>
      <c r="S997">
        <f>VLOOKUP(customer!A997,sales_update!A:N,12,FALSE)</f>
        <v>5</v>
      </c>
      <c r="T997">
        <f>VLOOKUP(customer!A997,sales_update!A:N,13,FALSE)</f>
        <v>11</v>
      </c>
      <c r="U997">
        <f>VLOOKUP(customer!A997,sales_update!A:N,14,FALSE)</f>
        <v>5</v>
      </c>
      <c r="V997">
        <f>VLOOKUP(customer!A997,Marketing!A:I,2,FALSE)</f>
        <v>0</v>
      </c>
      <c r="W997">
        <f>VLOOKUP(customer!A997,Marketing!A:I,3,FALSE)</f>
        <v>0</v>
      </c>
      <c r="X997">
        <f>VLOOKUP(customer!A997,Marketing!A:I,4,FALSE)</f>
        <v>0</v>
      </c>
      <c r="Y997">
        <f>VLOOKUP(customer!A997,Marketing!A:I,5,FALSE)</f>
        <v>0</v>
      </c>
      <c r="Z997">
        <f>VLOOKUP(customer!A997,Marketing!A:I,6,FALSE)</f>
        <v>0</v>
      </c>
      <c r="AA997">
        <f>VLOOKUP(customer!A997,Marketing!A:I,7,FALSE)</f>
        <v>0</v>
      </c>
      <c r="AB997">
        <f>VLOOKUP(customer!A997,Marketing!A:I,8,FALSE)</f>
        <v>0</v>
      </c>
      <c r="AC997" s="1">
        <f>VLOOKUP(customer!A997,Marketing!A:I,9,FALSE)</f>
        <v>43818</v>
      </c>
    </row>
    <row r="998" spans="1:29" x14ac:dyDescent="0.3">
      <c r="A998">
        <v>1326</v>
      </c>
      <c r="B998">
        <v>155212</v>
      </c>
      <c r="C998">
        <v>0</v>
      </c>
      <c r="D998">
        <v>1</v>
      </c>
      <c r="E998">
        <v>51</v>
      </c>
      <c r="F998" t="str">
        <f>IF(customer!G998=1, "Married", IF(customer!H998=1, "Single", IF(customer!F998=1, "Divorced", IF(customer!I998=1, "Together", IF(customer!J998=1, "Widowed", "Unknown")))))</f>
        <v>Married</v>
      </c>
      <c r="G998" t="str">
        <f>IF(customer!K998=1,"Basic",IF(customer!L998=1,"Graduate",IF(customer!M998=1,"Master",IF(customer!N998=1,"PhD","Unknown"))))</f>
        <v>PhD</v>
      </c>
      <c r="H998" t="s">
        <v>17</v>
      </c>
      <c r="I998">
        <f>VLOOKUP(customer!A998,sales_update!A:N,2,FALSE)</f>
        <v>65</v>
      </c>
      <c r="J998">
        <f xml:space="preserve"> VLOOKUP(customer!A998,sales_update!A:N,3,FALSE)</f>
        <v>3101</v>
      </c>
      <c r="K998">
        <f>VLOOKUP(customer!A998,sales_update!A:N,4,FALSE)</f>
        <v>0</v>
      </c>
      <c r="L998">
        <f>VLOOKUP(customer!A998,sales_update!A:N,5,FALSE)</f>
        <v>127</v>
      </c>
      <c r="M998">
        <f>VLOOKUP(customer!A998,sales_update!A:N,6,FALSE)</f>
        <v>0</v>
      </c>
      <c r="N998">
        <f>VLOOKUP(customer!A998,sales_update!A:N,7,FALSE)</f>
        <v>0</v>
      </c>
      <c r="O998">
        <f>VLOOKUP(customer!A998,sales_update!A:N,8,FALSE)</f>
        <v>96</v>
      </c>
      <c r="P998">
        <f>VLOOKUP(customer!A998,sales_update!A:N,9,FALSE)</f>
        <v>3132</v>
      </c>
      <c r="Q998">
        <f>VLOOKUP(customer!A998,sales_update!A:N,10,FALSE)</f>
        <v>3</v>
      </c>
      <c r="R998">
        <f>VLOOKUP(customer!A998,sales_update!A:N,11,FALSE)</f>
        <v>4</v>
      </c>
      <c r="S998">
        <f>VLOOKUP(customer!A998,sales_update!A:N,12,FALSE)</f>
        <v>2</v>
      </c>
      <c r="T998">
        <f>VLOOKUP(customer!A998,sales_update!A:N,13,FALSE)</f>
        <v>11</v>
      </c>
      <c r="U998">
        <f>VLOOKUP(customer!A998,sales_update!A:N,14,FALSE)</f>
        <v>8</v>
      </c>
      <c r="V998">
        <f>VLOOKUP(customer!A998,Marketing!A:I,2,FALSE)</f>
        <v>0</v>
      </c>
      <c r="W998">
        <f>VLOOKUP(customer!A998,Marketing!A:I,3,FALSE)</f>
        <v>1</v>
      </c>
      <c r="X998">
        <f>VLOOKUP(customer!A998,Marketing!A:I,4,FALSE)</f>
        <v>0</v>
      </c>
      <c r="Y998">
        <f>VLOOKUP(customer!A998,Marketing!A:I,5,FALSE)</f>
        <v>0</v>
      </c>
      <c r="Z998">
        <f>VLOOKUP(customer!A998,Marketing!A:I,6,FALSE)</f>
        <v>1</v>
      </c>
      <c r="AA998">
        <f>VLOOKUP(customer!A998,Marketing!A:I,7,FALSE)</f>
        <v>0</v>
      </c>
      <c r="AB998">
        <f>VLOOKUP(customer!A998,Marketing!A:I,8,FALSE)</f>
        <v>0</v>
      </c>
      <c r="AC998" s="1">
        <f>VLOOKUP(customer!A998,Marketing!A:I,9,FALSE)</f>
        <v>43585</v>
      </c>
    </row>
    <row r="999" spans="1:29" x14ac:dyDescent="0.3">
      <c r="A999">
        <v>2901</v>
      </c>
      <c r="B999">
        <v>155212</v>
      </c>
      <c r="C999">
        <v>0</v>
      </c>
      <c r="D999">
        <v>1</v>
      </c>
      <c r="E999">
        <v>51</v>
      </c>
      <c r="F999" t="str">
        <f>IF(customer!G999=1, "Married", IF(customer!H999=1, "Single", IF(customer!F999=1, "Divorced", IF(customer!I999=1, "Together", IF(customer!J999=1, "Widowed", "Unknown")))))</f>
        <v>Married</v>
      </c>
      <c r="G999" t="str">
        <f>IF(customer!K999=1,"Basic",IF(customer!L999=1,"Graduate",IF(customer!M999=1,"Master",IF(customer!N999=1,"PhD","Unknown"))))</f>
        <v>PhD</v>
      </c>
      <c r="H999" t="s">
        <v>16</v>
      </c>
      <c r="I999">
        <f>VLOOKUP(customer!A999,sales_update!A:N,2,FALSE)</f>
        <v>65</v>
      </c>
      <c r="J999">
        <f xml:space="preserve"> VLOOKUP(customer!A999,sales_update!A:N,3,FALSE)</f>
        <v>3101</v>
      </c>
      <c r="K999">
        <f>VLOOKUP(customer!A999,sales_update!A:N,4,FALSE)</f>
        <v>0</v>
      </c>
      <c r="L999">
        <f>VLOOKUP(customer!A999,sales_update!A:N,5,FALSE)</f>
        <v>127</v>
      </c>
      <c r="M999">
        <f>VLOOKUP(customer!A999,sales_update!A:N,6,FALSE)</f>
        <v>0</v>
      </c>
      <c r="N999">
        <f>VLOOKUP(customer!A999,sales_update!A:N,7,FALSE)</f>
        <v>0</v>
      </c>
      <c r="O999">
        <f>VLOOKUP(customer!A999,sales_update!A:N,8,FALSE)</f>
        <v>96</v>
      </c>
      <c r="P999">
        <f>VLOOKUP(customer!A999,sales_update!A:N,9,FALSE)</f>
        <v>3132</v>
      </c>
      <c r="Q999">
        <f>VLOOKUP(customer!A999,sales_update!A:N,10,FALSE)</f>
        <v>3</v>
      </c>
      <c r="R999">
        <f>VLOOKUP(customer!A999,sales_update!A:N,11,FALSE)</f>
        <v>4</v>
      </c>
      <c r="S999">
        <f>VLOOKUP(customer!A999,sales_update!A:N,12,FALSE)</f>
        <v>2</v>
      </c>
      <c r="T999">
        <f>VLOOKUP(customer!A999,sales_update!A:N,13,FALSE)</f>
        <v>11</v>
      </c>
      <c r="U999">
        <f>VLOOKUP(customer!A999,sales_update!A:N,14,FALSE)</f>
        <v>8</v>
      </c>
      <c r="V999">
        <f>VLOOKUP(customer!A999,Marketing!A:I,2,FALSE)</f>
        <v>0</v>
      </c>
      <c r="W999">
        <f>VLOOKUP(customer!A999,Marketing!A:I,3,FALSE)</f>
        <v>1</v>
      </c>
      <c r="X999">
        <f>VLOOKUP(customer!A999,Marketing!A:I,4,FALSE)</f>
        <v>0</v>
      </c>
      <c r="Y999">
        <f>VLOOKUP(customer!A999,Marketing!A:I,5,FALSE)</f>
        <v>0</v>
      </c>
      <c r="Z999">
        <f>VLOOKUP(customer!A999,Marketing!A:I,6,FALSE)</f>
        <v>1</v>
      </c>
      <c r="AA999">
        <f>VLOOKUP(customer!A999,Marketing!A:I,7,FALSE)</f>
        <v>0</v>
      </c>
      <c r="AB999">
        <f>VLOOKUP(customer!A999,Marketing!A:I,8,FALSE)</f>
        <v>0</v>
      </c>
      <c r="AC999" s="1">
        <f>VLOOKUP(customer!A999,Marketing!A:I,9,FALSE)</f>
        <v>43585</v>
      </c>
    </row>
    <row r="1000" spans="1:29" x14ac:dyDescent="0.3">
      <c r="A1000">
        <v>2236</v>
      </c>
      <c r="B1000">
        <v>155158</v>
      </c>
      <c r="C1000">
        <v>1</v>
      </c>
      <c r="D1000">
        <v>1</v>
      </c>
      <c r="E1000">
        <v>50</v>
      </c>
      <c r="F1000" t="str">
        <f>IF(customer!G1000=1, "Married", IF(customer!H1000=1, "Single", IF(customer!F1000=1, "Divorced", IF(customer!I1000=1, "Together", IF(customer!J1000=1, "Widowed", "Unknown")))))</f>
        <v>Married</v>
      </c>
      <c r="G1000" t="str">
        <f>IF(customer!K1000=1,"Basic",IF(customer!L1000=1,"Graduate",IF(customer!M1000=1,"Master",IF(customer!N1000=1,"PhD","Unknown"))))</f>
        <v>PhD</v>
      </c>
      <c r="H1000" t="s">
        <v>20</v>
      </c>
      <c r="I1000">
        <f>VLOOKUP(customer!A1000,sales_update!A:N,2,FALSE)</f>
        <v>72</v>
      </c>
      <c r="J1000">
        <f xml:space="preserve"> VLOOKUP(customer!A1000,sales_update!A:N,3,FALSE)</f>
        <v>824</v>
      </c>
      <c r="K1000">
        <f>VLOOKUP(customer!A1000,sales_update!A:N,4,FALSE)</f>
        <v>0</v>
      </c>
      <c r="L1000">
        <f>VLOOKUP(customer!A1000,sales_update!A:N,5,FALSE)</f>
        <v>245</v>
      </c>
      <c r="M1000">
        <f>VLOOKUP(customer!A1000,sales_update!A:N,6,FALSE)</f>
        <v>11</v>
      </c>
      <c r="N1000">
        <f>VLOOKUP(customer!A1000,sales_update!A:N,7,FALSE)</f>
        <v>31</v>
      </c>
      <c r="O1000">
        <f>VLOOKUP(customer!A1000,sales_update!A:N,8,FALSE)</f>
        <v>65</v>
      </c>
      <c r="P1000">
        <f>VLOOKUP(customer!A1000,sales_update!A:N,9,FALSE)</f>
        <v>1046</v>
      </c>
      <c r="Q1000">
        <f>VLOOKUP(customer!A1000,sales_update!A:N,10,FALSE)</f>
        <v>4</v>
      </c>
      <c r="R1000">
        <f>VLOOKUP(customer!A1000,sales_update!A:N,11,FALSE)</f>
        <v>7</v>
      </c>
      <c r="S1000">
        <f>VLOOKUP(customer!A1000,sales_update!A:N,12,FALSE)</f>
        <v>2</v>
      </c>
      <c r="T1000">
        <f>VLOOKUP(customer!A1000,sales_update!A:N,13,FALSE)</f>
        <v>5</v>
      </c>
      <c r="U1000">
        <f>VLOOKUP(customer!A1000,sales_update!A:N,14,FALSE)</f>
        <v>7</v>
      </c>
      <c r="V1000">
        <f>VLOOKUP(customer!A1000,Marketing!A:I,2,FALSE)</f>
        <v>0</v>
      </c>
      <c r="W1000">
        <f>VLOOKUP(customer!A1000,Marketing!A:I,3,FALSE)</f>
        <v>0</v>
      </c>
      <c r="X1000">
        <f>VLOOKUP(customer!A1000,Marketing!A:I,4,FALSE)</f>
        <v>0</v>
      </c>
      <c r="Y1000">
        <f>VLOOKUP(customer!A1000,Marketing!A:I,5,FALSE)</f>
        <v>0</v>
      </c>
      <c r="Z1000">
        <f>VLOOKUP(customer!A1000,Marketing!A:I,6,FALSE)</f>
        <v>0</v>
      </c>
      <c r="AA1000">
        <f>VLOOKUP(customer!A1000,Marketing!A:I,7,FALSE)</f>
        <v>0</v>
      </c>
      <c r="AB1000">
        <f>VLOOKUP(customer!A1000,Marketing!A:I,8,FALSE)</f>
        <v>1</v>
      </c>
      <c r="AC1000" s="1">
        <f>VLOOKUP(customer!A1000,Marketing!A:I,9,FALSE)</f>
        <v>43469</v>
      </c>
    </row>
    <row r="1001" spans="1:29" x14ac:dyDescent="0.3">
      <c r="A1001">
        <v>2678</v>
      </c>
      <c r="B1001">
        <v>155012</v>
      </c>
      <c r="C1001">
        <v>0</v>
      </c>
      <c r="D1001">
        <v>1</v>
      </c>
      <c r="E1001">
        <v>47</v>
      </c>
      <c r="F1001" t="str">
        <f>IF(customer!G1001=1, "Married", IF(customer!H1001=1, "Single", IF(customer!F1001=1, "Divorced", IF(customer!I1001=1, "Together", IF(customer!J1001=1, "Widowed", "Unknown")))))</f>
        <v>Together</v>
      </c>
      <c r="G1001" t="str">
        <f>IF(customer!K1001=1,"Basic",IF(customer!L1001=1,"Graduate",IF(customer!M1001=1,"Master",IF(customer!N1001=1,"PhD","Unknown"))))</f>
        <v>PhD</v>
      </c>
      <c r="H1001" t="s">
        <v>19</v>
      </c>
      <c r="I1001">
        <f>VLOOKUP(customer!A1001,sales_update!A:N,2,FALSE)</f>
        <v>85</v>
      </c>
      <c r="J1001">
        <f xml:space="preserve"> VLOOKUP(customer!A1001,sales_update!A:N,3,FALSE)</f>
        <v>1640</v>
      </c>
      <c r="K1001">
        <f>VLOOKUP(customer!A1001,sales_update!A:N,4,FALSE)</f>
        <v>0</v>
      </c>
      <c r="L1001">
        <f>VLOOKUP(customer!A1001,sales_update!A:N,5,FALSE)</f>
        <v>183</v>
      </c>
      <c r="M1001">
        <f>VLOOKUP(customer!A1001,sales_update!A:N,6,FALSE)</f>
        <v>0</v>
      </c>
      <c r="N1001">
        <f>VLOOKUP(customer!A1001,sales_update!A:N,7,FALSE)</f>
        <v>0</v>
      </c>
      <c r="O1001">
        <f>VLOOKUP(customer!A1001,sales_update!A:N,8,FALSE)</f>
        <v>37</v>
      </c>
      <c r="P1001">
        <f>VLOOKUP(customer!A1001,sales_update!A:N,9,FALSE)</f>
        <v>1786</v>
      </c>
      <c r="Q1001">
        <f>VLOOKUP(customer!A1001,sales_update!A:N,10,FALSE)</f>
        <v>6</v>
      </c>
      <c r="R1001">
        <f>VLOOKUP(customer!A1001,sales_update!A:N,11,FALSE)</f>
        <v>8</v>
      </c>
      <c r="S1001">
        <f>VLOOKUP(customer!A1001,sales_update!A:N,12,FALSE)</f>
        <v>2</v>
      </c>
      <c r="T1001">
        <f>VLOOKUP(customer!A1001,sales_update!A:N,13,FALSE)</f>
        <v>9</v>
      </c>
      <c r="U1001">
        <f>VLOOKUP(customer!A1001,sales_update!A:N,14,FALSE)</f>
        <v>5</v>
      </c>
      <c r="V1001">
        <f>VLOOKUP(customer!A1001,Marketing!A:I,2,FALSE)</f>
        <v>0</v>
      </c>
      <c r="W1001">
        <f>VLOOKUP(customer!A1001,Marketing!A:I,3,FALSE)</f>
        <v>0</v>
      </c>
      <c r="X1001">
        <f>VLOOKUP(customer!A1001,Marketing!A:I,4,FALSE)</f>
        <v>0</v>
      </c>
      <c r="Y1001">
        <f>VLOOKUP(customer!A1001,Marketing!A:I,5,FALSE)</f>
        <v>0</v>
      </c>
      <c r="Z1001">
        <f>VLOOKUP(customer!A1001,Marketing!A:I,6,FALSE)</f>
        <v>0</v>
      </c>
      <c r="AA1001">
        <f>VLOOKUP(customer!A1001,Marketing!A:I,7,FALSE)</f>
        <v>0</v>
      </c>
      <c r="AB1001">
        <f>VLOOKUP(customer!A1001,Marketing!A:I,8,FALSE)</f>
        <v>0</v>
      </c>
      <c r="AC1001" s="1">
        <f>VLOOKUP(customer!A1001,Marketing!A:I,9,FALSE)</f>
        <v>44068</v>
      </c>
    </row>
    <row r="1002" spans="1:29" x14ac:dyDescent="0.3">
      <c r="A1002">
        <v>2911</v>
      </c>
      <c r="B1002">
        <v>154998</v>
      </c>
      <c r="C1002">
        <v>0</v>
      </c>
      <c r="D1002">
        <v>1</v>
      </c>
      <c r="E1002">
        <v>64</v>
      </c>
      <c r="F1002" t="str">
        <f>IF(customer!G1002=1, "Married", IF(customer!H1002=1, "Single", IF(customer!F1002=1, "Divorced", IF(customer!I1002=1, "Together", IF(customer!J1002=1, "Widowed", "Unknown")))))</f>
        <v>Single</v>
      </c>
      <c r="G1002" t="str">
        <f>IF(customer!K1002=1,"Basic",IF(customer!L1002=1,"Graduate",IF(customer!M1002=1,"Master",IF(customer!N1002=1,"PhD","Unknown"))))</f>
        <v>PhD</v>
      </c>
      <c r="H1002" t="s">
        <v>18</v>
      </c>
      <c r="I1002">
        <f>VLOOKUP(customer!A1002,sales_update!A:N,2,FALSE)</f>
        <v>3</v>
      </c>
      <c r="J1002">
        <f xml:space="preserve"> VLOOKUP(customer!A1002,sales_update!A:N,3,FALSE)</f>
        <v>434</v>
      </c>
      <c r="K1002">
        <f>VLOOKUP(customer!A1002,sales_update!A:N,4,FALSE)</f>
        <v>62</v>
      </c>
      <c r="L1002">
        <f>VLOOKUP(customer!A1002,sales_update!A:N,5,FALSE)</f>
        <v>569</v>
      </c>
      <c r="M1002">
        <f>VLOOKUP(customer!A1002,sales_update!A:N,6,FALSE)</f>
        <v>110</v>
      </c>
      <c r="N1002">
        <f>VLOOKUP(customer!A1002,sales_update!A:N,7,FALSE)</f>
        <v>85</v>
      </c>
      <c r="O1002">
        <f>VLOOKUP(customer!A1002,sales_update!A:N,8,FALSE)</f>
        <v>23</v>
      </c>
      <c r="P1002">
        <f>VLOOKUP(customer!A1002,sales_update!A:N,9,FALSE)</f>
        <v>1237</v>
      </c>
      <c r="Q1002">
        <f>VLOOKUP(customer!A1002,sales_update!A:N,10,FALSE)</f>
        <v>5</v>
      </c>
      <c r="R1002">
        <f>VLOOKUP(customer!A1002,sales_update!A:N,11,FALSE)</f>
        <v>4</v>
      </c>
      <c r="S1002">
        <f>VLOOKUP(customer!A1002,sales_update!A:N,12,FALSE)</f>
        <v>2</v>
      </c>
      <c r="T1002">
        <f>VLOOKUP(customer!A1002,sales_update!A:N,13,FALSE)</f>
        <v>9</v>
      </c>
      <c r="U1002">
        <f>VLOOKUP(customer!A1002,sales_update!A:N,14,FALSE)</f>
        <v>4</v>
      </c>
      <c r="V1002">
        <f>VLOOKUP(customer!A1002,Marketing!A:I,2,FALSE)</f>
        <v>0</v>
      </c>
      <c r="W1002">
        <f>VLOOKUP(customer!A1002,Marketing!A:I,3,FALSE)</f>
        <v>0</v>
      </c>
      <c r="X1002">
        <f>VLOOKUP(customer!A1002,Marketing!A:I,4,FALSE)</f>
        <v>0</v>
      </c>
      <c r="Y1002">
        <f>VLOOKUP(customer!A1002,Marketing!A:I,5,FALSE)</f>
        <v>0</v>
      </c>
      <c r="Z1002">
        <f>VLOOKUP(customer!A1002,Marketing!A:I,6,FALSE)</f>
        <v>0</v>
      </c>
      <c r="AA1002">
        <f>VLOOKUP(customer!A1002,Marketing!A:I,7,FALSE)</f>
        <v>0</v>
      </c>
      <c r="AB1002">
        <f>VLOOKUP(customer!A1002,Marketing!A:I,8,FALSE)</f>
        <v>1</v>
      </c>
      <c r="AC1002" s="1">
        <f>VLOOKUP(customer!A1002,Marketing!A:I,9,FALSE)</f>
        <v>43692</v>
      </c>
    </row>
    <row r="1003" spans="1:29" x14ac:dyDescent="0.3">
      <c r="A1003">
        <v>2713</v>
      </c>
      <c r="B1003">
        <v>154984</v>
      </c>
      <c r="C1003">
        <v>0</v>
      </c>
      <c r="D1003">
        <v>1</v>
      </c>
      <c r="E1003">
        <v>61</v>
      </c>
      <c r="F1003" t="str">
        <f>IF(customer!G1003=1, "Married", IF(customer!H1003=1, "Single", IF(customer!F1003=1, "Divorced", IF(customer!I1003=1, "Together", IF(customer!J1003=1, "Widowed", "Unknown")))))</f>
        <v>Married</v>
      </c>
      <c r="G1003" t="str">
        <f>IF(customer!K1003=1,"Basic",IF(customer!L1003=1,"Graduate",IF(customer!M1003=1,"Master",IF(customer!N1003=1,"PhD","Unknown"))))</f>
        <v>Graduate</v>
      </c>
      <c r="H1003" t="s">
        <v>18</v>
      </c>
      <c r="I1003">
        <f>VLOOKUP(customer!A1003,sales_update!A:N,2,FALSE)</f>
        <v>51</v>
      </c>
      <c r="J1003">
        <f xml:space="preserve"> VLOOKUP(customer!A1003,sales_update!A:N,3,FALSE)</f>
        <v>488</v>
      </c>
      <c r="K1003">
        <f>VLOOKUP(customer!A1003,sales_update!A:N,4,FALSE)</f>
        <v>37</v>
      </c>
      <c r="L1003">
        <f>VLOOKUP(customer!A1003,sales_update!A:N,5,FALSE)</f>
        <v>369</v>
      </c>
      <c r="M1003">
        <f>VLOOKUP(customer!A1003,sales_update!A:N,6,FALSE)</f>
        <v>90</v>
      </c>
      <c r="N1003">
        <f>VLOOKUP(customer!A1003,sales_update!A:N,7,FALSE)</f>
        <v>8</v>
      </c>
      <c r="O1003">
        <f>VLOOKUP(customer!A1003,sales_update!A:N,8,FALSE)</f>
        <v>17</v>
      </c>
      <c r="P1003">
        <f>VLOOKUP(customer!A1003,sales_update!A:N,9,FALSE)</f>
        <v>975</v>
      </c>
      <c r="Q1003">
        <f>VLOOKUP(customer!A1003,sales_update!A:N,10,FALSE)</f>
        <v>4</v>
      </c>
      <c r="R1003">
        <f>VLOOKUP(customer!A1003,sales_update!A:N,11,FALSE)</f>
        <v>6</v>
      </c>
      <c r="S1003">
        <f>VLOOKUP(customer!A1003,sales_update!A:N,12,FALSE)</f>
        <v>1</v>
      </c>
      <c r="T1003">
        <f>VLOOKUP(customer!A1003,sales_update!A:N,13,FALSE)</f>
        <v>6</v>
      </c>
      <c r="U1003">
        <f>VLOOKUP(customer!A1003,sales_update!A:N,14,FALSE)</f>
        <v>7</v>
      </c>
      <c r="V1003">
        <f>VLOOKUP(customer!A1003,Marketing!A:I,2,FALSE)</f>
        <v>0</v>
      </c>
      <c r="W1003">
        <f>VLOOKUP(customer!A1003,Marketing!A:I,3,FALSE)</f>
        <v>0</v>
      </c>
      <c r="X1003">
        <f>VLOOKUP(customer!A1003,Marketing!A:I,4,FALSE)</f>
        <v>0</v>
      </c>
      <c r="Y1003">
        <f>VLOOKUP(customer!A1003,Marketing!A:I,5,FALSE)</f>
        <v>1</v>
      </c>
      <c r="Z1003">
        <f>VLOOKUP(customer!A1003,Marketing!A:I,6,FALSE)</f>
        <v>0</v>
      </c>
      <c r="AA1003">
        <f>VLOOKUP(customer!A1003,Marketing!A:I,7,FALSE)</f>
        <v>0</v>
      </c>
      <c r="AB1003">
        <f>VLOOKUP(customer!A1003,Marketing!A:I,8,FALSE)</f>
        <v>0</v>
      </c>
      <c r="AC1003" s="1">
        <f>VLOOKUP(customer!A1003,Marketing!A:I,9,FALSE)</f>
        <v>44132</v>
      </c>
    </row>
    <row r="1004" spans="1:29" x14ac:dyDescent="0.3">
      <c r="A1004">
        <v>2163</v>
      </c>
      <c r="B1004">
        <v>154959</v>
      </c>
      <c r="C1004">
        <v>0</v>
      </c>
      <c r="D1004">
        <v>1</v>
      </c>
      <c r="E1004">
        <v>59</v>
      </c>
      <c r="F1004" t="str">
        <f>IF(customer!G1004=1, "Married", IF(customer!H1004=1, "Single", IF(customer!F1004=1, "Divorced", IF(customer!I1004=1, "Together", IF(customer!J1004=1, "Widowed", "Unknown")))))</f>
        <v>Divorced</v>
      </c>
      <c r="G1004" t="str">
        <f>IF(customer!K1004=1,"Basic",IF(customer!L1004=1,"Graduate",IF(customer!M1004=1,"Master",IF(customer!N1004=1,"PhD","Unknown"))))</f>
        <v>PhD</v>
      </c>
      <c r="H1004" t="s">
        <v>16</v>
      </c>
      <c r="I1004">
        <f>VLOOKUP(customer!A1004,sales_update!A:N,2,FALSE)</f>
        <v>55</v>
      </c>
      <c r="J1004">
        <f xml:space="preserve"> VLOOKUP(customer!A1004,sales_update!A:N,3,FALSE)</f>
        <v>3237</v>
      </c>
      <c r="K1004">
        <f>VLOOKUP(customer!A1004,sales_update!A:N,4,FALSE)</f>
        <v>0</v>
      </c>
      <c r="L1004">
        <f>VLOOKUP(customer!A1004,sales_update!A:N,5,FALSE)</f>
        <v>169</v>
      </c>
      <c r="M1004">
        <f>VLOOKUP(customer!A1004,sales_update!A:N,6,FALSE)</f>
        <v>0</v>
      </c>
      <c r="N1004">
        <f>VLOOKUP(customer!A1004,sales_update!A:N,7,FALSE)</f>
        <v>0</v>
      </c>
      <c r="O1004">
        <f>VLOOKUP(customer!A1004,sales_update!A:N,8,FALSE)</f>
        <v>68</v>
      </c>
      <c r="P1004">
        <f>VLOOKUP(customer!A1004,sales_update!A:N,9,FALSE)</f>
        <v>3338</v>
      </c>
      <c r="Q1004">
        <f>VLOOKUP(customer!A1004,sales_update!A:N,10,FALSE)</f>
        <v>3</v>
      </c>
      <c r="R1004">
        <f>VLOOKUP(customer!A1004,sales_update!A:N,11,FALSE)</f>
        <v>9</v>
      </c>
      <c r="S1004">
        <f>VLOOKUP(customer!A1004,sales_update!A:N,12,FALSE)</f>
        <v>5</v>
      </c>
      <c r="T1004">
        <f>VLOOKUP(customer!A1004,sales_update!A:N,13,FALSE)</f>
        <v>4</v>
      </c>
      <c r="U1004">
        <f>VLOOKUP(customer!A1004,sales_update!A:N,14,FALSE)</f>
        <v>7</v>
      </c>
      <c r="V1004">
        <f>VLOOKUP(customer!A1004,Marketing!A:I,2,FALSE)</f>
        <v>0</v>
      </c>
      <c r="W1004">
        <f>VLOOKUP(customer!A1004,Marketing!A:I,3,FALSE)</f>
        <v>1</v>
      </c>
      <c r="X1004">
        <f>VLOOKUP(customer!A1004,Marketing!A:I,4,FALSE)</f>
        <v>0</v>
      </c>
      <c r="Y1004">
        <f>VLOOKUP(customer!A1004,Marketing!A:I,5,FALSE)</f>
        <v>0</v>
      </c>
      <c r="Z1004">
        <f>VLOOKUP(customer!A1004,Marketing!A:I,6,FALSE)</f>
        <v>0</v>
      </c>
      <c r="AA1004">
        <f>VLOOKUP(customer!A1004,Marketing!A:I,7,FALSE)</f>
        <v>0</v>
      </c>
      <c r="AB1004">
        <f>VLOOKUP(customer!A1004,Marketing!A:I,8,FALSE)</f>
        <v>1</v>
      </c>
      <c r="AC1004" s="1">
        <f>VLOOKUP(customer!A1004,Marketing!A:I,9,FALSE)</f>
        <v>43642</v>
      </c>
    </row>
    <row r="1005" spans="1:29" x14ac:dyDescent="0.3">
      <c r="A1005">
        <v>1540</v>
      </c>
      <c r="B1005">
        <v>154880</v>
      </c>
      <c r="C1005">
        <v>1</v>
      </c>
      <c r="D1005">
        <v>0</v>
      </c>
      <c r="E1005">
        <v>42</v>
      </c>
      <c r="F1005" t="str">
        <f>IF(customer!G1005=1, "Married", IF(customer!H1005=1, "Single", IF(customer!F1005=1, "Divorced", IF(customer!I1005=1, "Together", IF(customer!J1005=1, "Widowed", "Unknown")))))</f>
        <v>Single</v>
      </c>
      <c r="G1005" t="str">
        <f>IF(customer!K1005=1,"Basic",IF(customer!L1005=1,"Graduate",IF(customer!M1005=1,"Master",IF(customer!N1005=1,"PhD","Unknown"))))</f>
        <v>PhD</v>
      </c>
      <c r="H1005" t="s">
        <v>20</v>
      </c>
      <c r="I1005">
        <f>VLOOKUP(customer!A1005,sales_update!A:N,2,FALSE)</f>
        <v>57</v>
      </c>
      <c r="J1005">
        <f xml:space="preserve"> VLOOKUP(customer!A1005,sales_update!A:N,3,FALSE)</f>
        <v>869</v>
      </c>
      <c r="K1005">
        <f>VLOOKUP(customer!A1005,sales_update!A:N,4,FALSE)</f>
        <v>240</v>
      </c>
      <c r="L1005">
        <f>VLOOKUP(customer!A1005,sales_update!A:N,5,FALSE)</f>
        <v>387</v>
      </c>
      <c r="M1005">
        <f>VLOOKUP(customer!A1005,sales_update!A:N,6,FALSE)</f>
        <v>288</v>
      </c>
      <c r="N1005">
        <f>VLOOKUP(customer!A1005,sales_update!A:N,7,FALSE)</f>
        <v>127</v>
      </c>
      <c r="O1005">
        <f>VLOOKUP(customer!A1005,sales_update!A:N,8,FALSE)</f>
        <v>333</v>
      </c>
      <c r="P1005">
        <f>VLOOKUP(customer!A1005,sales_update!A:N,9,FALSE)</f>
        <v>1578</v>
      </c>
      <c r="Q1005">
        <f>VLOOKUP(customer!A1005,sales_update!A:N,10,FALSE)</f>
        <v>2</v>
      </c>
      <c r="R1005">
        <f>VLOOKUP(customer!A1005,sales_update!A:N,11,FALSE)</f>
        <v>6</v>
      </c>
      <c r="S1005">
        <f>VLOOKUP(customer!A1005,sales_update!A:N,12,FALSE)</f>
        <v>2</v>
      </c>
      <c r="T1005">
        <f>VLOOKUP(customer!A1005,sales_update!A:N,13,FALSE)</f>
        <v>11</v>
      </c>
      <c r="U1005">
        <f>VLOOKUP(customer!A1005,sales_update!A:N,14,FALSE)</f>
        <v>5</v>
      </c>
      <c r="V1005">
        <f>VLOOKUP(customer!A1005,Marketing!A:I,2,FALSE)</f>
        <v>0</v>
      </c>
      <c r="W1005">
        <f>VLOOKUP(customer!A1005,Marketing!A:I,3,FALSE)</f>
        <v>0</v>
      </c>
      <c r="X1005">
        <f>VLOOKUP(customer!A1005,Marketing!A:I,4,FALSE)</f>
        <v>0</v>
      </c>
      <c r="Y1005">
        <f>VLOOKUP(customer!A1005,Marketing!A:I,5,FALSE)</f>
        <v>0</v>
      </c>
      <c r="Z1005">
        <f>VLOOKUP(customer!A1005,Marketing!A:I,6,FALSE)</f>
        <v>0</v>
      </c>
      <c r="AA1005">
        <f>VLOOKUP(customer!A1005,Marketing!A:I,7,FALSE)</f>
        <v>0</v>
      </c>
      <c r="AB1005">
        <f>VLOOKUP(customer!A1005,Marketing!A:I,8,FALSE)</f>
        <v>0</v>
      </c>
      <c r="AC1005" s="1">
        <f>VLOOKUP(customer!A1005,Marketing!A:I,9,FALSE)</f>
        <v>43683</v>
      </c>
    </row>
    <row r="1006" spans="1:29" x14ac:dyDescent="0.3">
      <c r="A1006">
        <v>2181</v>
      </c>
      <c r="B1006">
        <v>154809</v>
      </c>
      <c r="C1006">
        <v>1</v>
      </c>
      <c r="D1006">
        <v>1</v>
      </c>
      <c r="E1006">
        <v>43</v>
      </c>
      <c r="F1006" t="str">
        <f>IF(customer!G1006=1, "Married", IF(customer!H1006=1, "Single", IF(customer!F1006=1, "Divorced", IF(customer!I1006=1, "Together", IF(customer!J1006=1, "Widowed", "Unknown")))))</f>
        <v>Married</v>
      </c>
      <c r="G1006" t="str">
        <f>IF(customer!K1006=1,"Basic",IF(customer!L1006=1,"Graduate",IF(customer!M1006=1,"Master",IF(customer!N1006=1,"PhD","Unknown"))))</f>
        <v>Graduate</v>
      </c>
      <c r="H1006" t="s">
        <v>16</v>
      </c>
      <c r="I1006">
        <f>VLOOKUP(customer!A1006,sales_update!A:N,2,FALSE)</f>
        <v>0</v>
      </c>
      <c r="J1006">
        <f xml:space="preserve"> VLOOKUP(customer!A1006,sales_update!A:N,3,FALSE)</f>
        <v>178</v>
      </c>
      <c r="K1006">
        <f>VLOOKUP(customer!A1006,sales_update!A:N,4,FALSE)</f>
        <v>17</v>
      </c>
      <c r="L1006">
        <f>VLOOKUP(customer!A1006,sales_update!A:N,5,FALSE)</f>
        <v>161</v>
      </c>
      <c r="M1006">
        <f>VLOOKUP(customer!A1006,sales_update!A:N,6,FALSE)</f>
        <v>37</v>
      </c>
      <c r="N1006">
        <f>VLOOKUP(customer!A1006,sales_update!A:N,7,FALSE)</f>
        <v>37</v>
      </c>
      <c r="O1006">
        <f>VLOOKUP(customer!A1006,sales_update!A:N,8,FALSE)</f>
        <v>62</v>
      </c>
      <c r="P1006">
        <f>VLOOKUP(customer!A1006,sales_update!A:N,9,FALSE)</f>
        <v>367</v>
      </c>
      <c r="Q1006">
        <f>VLOOKUP(customer!A1006,sales_update!A:N,10,FALSE)</f>
        <v>4</v>
      </c>
      <c r="R1006">
        <f>VLOOKUP(customer!A1006,sales_update!A:N,11,FALSE)</f>
        <v>2</v>
      </c>
      <c r="S1006">
        <f>VLOOKUP(customer!A1006,sales_update!A:N,12,FALSE)</f>
        <v>1</v>
      </c>
      <c r="T1006">
        <f>VLOOKUP(customer!A1006,sales_update!A:N,13,FALSE)</f>
        <v>5</v>
      </c>
      <c r="U1006">
        <f>VLOOKUP(customer!A1006,sales_update!A:N,14,FALSE)</f>
        <v>4</v>
      </c>
      <c r="V1006">
        <f>VLOOKUP(customer!A1006,Marketing!A:I,2,FALSE)</f>
        <v>0</v>
      </c>
      <c r="W1006">
        <f>VLOOKUP(customer!A1006,Marketing!A:I,3,FALSE)</f>
        <v>0</v>
      </c>
      <c r="X1006">
        <f>VLOOKUP(customer!A1006,Marketing!A:I,4,FALSE)</f>
        <v>0</v>
      </c>
      <c r="Y1006">
        <f>VLOOKUP(customer!A1006,Marketing!A:I,5,FALSE)</f>
        <v>0</v>
      </c>
      <c r="Z1006">
        <f>VLOOKUP(customer!A1006,Marketing!A:I,6,FALSE)</f>
        <v>0</v>
      </c>
      <c r="AA1006">
        <f>VLOOKUP(customer!A1006,Marketing!A:I,7,FALSE)</f>
        <v>0</v>
      </c>
      <c r="AB1006">
        <f>VLOOKUP(customer!A1006,Marketing!A:I,8,FALSE)</f>
        <v>0</v>
      </c>
      <c r="AC1006" s="1">
        <f>VLOOKUP(customer!A1006,Marketing!A:I,9,FALSE)</f>
        <v>43877</v>
      </c>
    </row>
    <row r="1007" spans="1:29" x14ac:dyDescent="0.3">
      <c r="A1007">
        <v>2809</v>
      </c>
      <c r="B1007">
        <v>154809</v>
      </c>
      <c r="C1007">
        <v>1</v>
      </c>
      <c r="D1007">
        <v>1</v>
      </c>
      <c r="E1007">
        <v>43</v>
      </c>
      <c r="F1007" t="str">
        <f>IF(customer!G1007=1, "Married", IF(customer!H1007=1, "Single", IF(customer!F1007=1, "Divorced", IF(customer!I1007=1, "Together", IF(customer!J1007=1, "Widowed", "Unknown")))))</f>
        <v>Married</v>
      </c>
      <c r="G1007" t="str">
        <f>IF(customer!K1007=1,"Basic",IF(customer!L1007=1,"Graduate",IF(customer!M1007=1,"Master",IF(customer!N1007=1,"PhD","Unknown"))))</f>
        <v>Graduate</v>
      </c>
      <c r="H1007" t="s">
        <v>18</v>
      </c>
      <c r="I1007">
        <f>VLOOKUP(customer!A1007,sales_update!A:N,2,FALSE)</f>
        <v>0</v>
      </c>
      <c r="J1007">
        <f xml:space="preserve"> VLOOKUP(customer!A1007,sales_update!A:N,3,FALSE)</f>
        <v>178</v>
      </c>
      <c r="K1007">
        <f>VLOOKUP(customer!A1007,sales_update!A:N,4,FALSE)</f>
        <v>17</v>
      </c>
      <c r="L1007">
        <f>VLOOKUP(customer!A1007,sales_update!A:N,5,FALSE)</f>
        <v>161</v>
      </c>
      <c r="M1007">
        <f>VLOOKUP(customer!A1007,sales_update!A:N,6,FALSE)</f>
        <v>37</v>
      </c>
      <c r="N1007">
        <f>VLOOKUP(customer!A1007,sales_update!A:N,7,FALSE)</f>
        <v>37</v>
      </c>
      <c r="O1007">
        <f>VLOOKUP(customer!A1007,sales_update!A:N,8,FALSE)</f>
        <v>62</v>
      </c>
      <c r="P1007">
        <f>VLOOKUP(customer!A1007,sales_update!A:N,9,FALSE)</f>
        <v>367</v>
      </c>
      <c r="Q1007">
        <f>VLOOKUP(customer!A1007,sales_update!A:N,10,FALSE)</f>
        <v>4</v>
      </c>
      <c r="R1007">
        <f>VLOOKUP(customer!A1007,sales_update!A:N,11,FALSE)</f>
        <v>2</v>
      </c>
      <c r="S1007">
        <f>VLOOKUP(customer!A1007,sales_update!A:N,12,FALSE)</f>
        <v>1</v>
      </c>
      <c r="T1007">
        <f>VLOOKUP(customer!A1007,sales_update!A:N,13,FALSE)</f>
        <v>5</v>
      </c>
      <c r="U1007">
        <f>VLOOKUP(customer!A1007,sales_update!A:N,14,FALSE)</f>
        <v>4</v>
      </c>
      <c r="V1007">
        <f>VLOOKUP(customer!A1007,Marketing!A:I,2,FALSE)</f>
        <v>0</v>
      </c>
      <c r="W1007">
        <f>VLOOKUP(customer!A1007,Marketing!A:I,3,FALSE)</f>
        <v>0</v>
      </c>
      <c r="X1007">
        <f>VLOOKUP(customer!A1007,Marketing!A:I,4,FALSE)</f>
        <v>0</v>
      </c>
      <c r="Y1007">
        <f>VLOOKUP(customer!A1007,Marketing!A:I,5,FALSE)</f>
        <v>0</v>
      </c>
      <c r="Z1007">
        <f>VLOOKUP(customer!A1007,Marketing!A:I,6,FALSE)</f>
        <v>0</v>
      </c>
      <c r="AA1007">
        <f>VLOOKUP(customer!A1007,Marketing!A:I,7,FALSE)</f>
        <v>0</v>
      </c>
      <c r="AB1007">
        <f>VLOOKUP(customer!A1007,Marketing!A:I,8,FALSE)</f>
        <v>1</v>
      </c>
      <c r="AC1007" s="1">
        <f>VLOOKUP(customer!A1007,Marketing!A:I,9,FALSE)</f>
        <v>43877</v>
      </c>
    </row>
    <row r="1008" spans="1:29" x14ac:dyDescent="0.3">
      <c r="A1008">
        <v>1349</v>
      </c>
      <c r="B1008">
        <v>154803</v>
      </c>
      <c r="C1008">
        <v>0</v>
      </c>
      <c r="D1008">
        <v>1</v>
      </c>
      <c r="E1008">
        <v>51</v>
      </c>
      <c r="F1008" t="str">
        <f>IF(customer!G1008=1, "Married", IF(customer!H1008=1, "Single", IF(customer!F1008=1, "Divorced", IF(customer!I1008=1, "Together", IF(customer!J1008=1, "Widowed", "Unknown")))))</f>
        <v>Single</v>
      </c>
      <c r="G1008" t="str">
        <f>IF(customer!K1008=1,"Basic",IF(customer!L1008=1,"Graduate",IF(customer!M1008=1,"Master",IF(customer!N1008=1,"PhD","Unknown"))))</f>
        <v>Graduate</v>
      </c>
      <c r="H1008" t="s">
        <v>15</v>
      </c>
      <c r="I1008">
        <f>VLOOKUP(customer!A1008,sales_update!A:N,2,FALSE)</f>
        <v>65</v>
      </c>
      <c r="J1008">
        <f xml:space="preserve"> VLOOKUP(customer!A1008,sales_update!A:N,3,FALSE)</f>
        <v>1141</v>
      </c>
      <c r="K1008">
        <f>VLOOKUP(customer!A1008,sales_update!A:N,4,FALSE)</f>
        <v>0</v>
      </c>
      <c r="L1008">
        <f>VLOOKUP(customer!A1008,sales_update!A:N,5,FALSE)</f>
        <v>260</v>
      </c>
      <c r="M1008">
        <f>VLOOKUP(customer!A1008,sales_update!A:N,6,FALSE)</f>
        <v>79</v>
      </c>
      <c r="N1008">
        <f>VLOOKUP(customer!A1008,sales_update!A:N,7,FALSE)</f>
        <v>76</v>
      </c>
      <c r="O1008">
        <f>VLOOKUP(customer!A1008,sales_update!A:N,8,FALSE)</f>
        <v>401</v>
      </c>
      <c r="P1008">
        <f>VLOOKUP(customer!A1008,sales_update!A:N,9,FALSE)</f>
        <v>1155</v>
      </c>
      <c r="Q1008">
        <f>VLOOKUP(customer!A1008,sales_update!A:N,10,FALSE)</f>
        <v>2</v>
      </c>
      <c r="R1008">
        <f>VLOOKUP(customer!A1008,sales_update!A:N,11,FALSE)</f>
        <v>6</v>
      </c>
      <c r="S1008">
        <f>VLOOKUP(customer!A1008,sales_update!A:N,12,FALSE)</f>
        <v>2</v>
      </c>
      <c r="T1008">
        <f>VLOOKUP(customer!A1008,sales_update!A:N,13,FALSE)</f>
        <v>9</v>
      </c>
      <c r="U1008">
        <f>VLOOKUP(customer!A1008,sales_update!A:N,14,FALSE)</f>
        <v>4</v>
      </c>
      <c r="V1008">
        <f>VLOOKUP(customer!A1008,Marketing!A:I,2,FALSE)</f>
        <v>0</v>
      </c>
      <c r="W1008">
        <f>VLOOKUP(customer!A1008,Marketing!A:I,3,FALSE)</f>
        <v>0</v>
      </c>
      <c r="X1008">
        <f>VLOOKUP(customer!A1008,Marketing!A:I,4,FALSE)</f>
        <v>0</v>
      </c>
      <c r="Y1008">
        <f>VLOOKUP(customer!A1008,Marketing!A:I,5,FALSE)</f>
        <v>0</v>
      </c>
      <c r="Z1008">
        <f>VLOOKUP(customer!A1008,Marketing!A:I,6,FALSE)</f>
        <v>0</v>
      </c>
      <c r="AA1008">
        <f>VLOOKUP(customer!A1008,Marketing!A:I,7,FALSE)</f>
        <v>0</v>
      </c>
      <c r="AB1008">
        <f>VLOOKUP(customer!A1008,Marketing!A:I,8,FALSE)</f>
        <v>0</v>
      </c>
      <c r="AC1008" s="1">
        <f>VLOOKUP(customer!A1008,Marketing!A:I,9,FALSE)</f>
        <v>43491</v>
      </c>
    </row>
    <row r="1009" spans="1:29" x14ac:dyDescent="0.3">
      <c r="A1009">
        <v>1946</v>
      </c>
      <c r="B1009">
        <v>154753</v>
      </c>
      <c r="C1009">
        <v>0</v>
      </c>
      <c r="D1009">
        <v>1</v>
      </c>
      <c r="E1009">
        <v>61</v>
      </c>
      <c r="F1009" t="str">
        <f>IF(customer!G1009=1, "Married", IF(customer!H1009=1, "Single", IF(customer!F1009=1, "Divorced", IF(customer!I1009=1, "Together", IF(customer!J1009=1, "Widowed", "Unknown")))))</f>
        <v>Together</v>
      </c>
      <c r="G1009" t="str">
        <f>IF(customer!K1009=1,"Basic",IF(customer!L1009=1,"Graduate",IF(customer!M1009=1,"Master",IF(customer!N1009=1,"PhD","Unknown"))))</f>
        <v>Graduate</v>
      </c>
      <c r="H1009" t="s">
        <v>19</v>
      </c>
      <c r="I1009">
        <f>VLOOKUP(customer!A1009,sales_update!A:N,2,FALSE)</f>
        <v>87</v>
      </c>
      <c r="J1009">
        <f xml:space="preserve"> VLOOKUP(customer!A1009,sales_update!A:N,3,FALSE)</f>
        <v>557</v>
      </c>
      <c r="K1009">
        <f>VLOOKUP(customer!A1009,sales_update!A:N,4,FALSE)</f>
        <v>302</v>
      </c>
      <c r="L1009">
        <f>VLOOKUP(customer!A1009,sales_update!A:N,5,FALSE)</f>
        <v>642</v>
      </c>
      <c r="M1009">
        <f>VLOOKUP(customer!A1009,sales_update!A:N,6,FALSE)</f>
        <v>20</v>
      </c>
      <c r="N1009">
        <f>VLOOKUP(customer!A1009,sales_update!A:N,7,FALSE)</f>
        <v>167</v>
      </c>
      <c r="O1009">
        <f>VLOOKUP(customer!A1009,sales_update!A:N,8,FALSE)</f>
        <v>370</v>
      </c>
      <c r="P1009">
        <f>VLOOKUP(customer!A1009,sales_update!A:N,9,FALSE)</f>
        <v>1317</v>
      </c>
      <c r="Q1009">
        <f>VLOOKUP(customer!A1009,sales_update!A:N,10,FALSE)</f>
        <v>3</v>
      </c>
      <c r="R1009">
        <f>VLOOKUP(customer!A1009,sales_update!A:N,11,FALSE)</f>
        <v>5</v>
      </c>
      <c r="S1009">
        <f>VLOOKUP(customer!A1009,sales_update!A:N,12,FALSE)</f>
        <v>2</v>
      </c>
      <c r="T1009">
        <f>VLOOKUP(customer!A1009,sales_update!A:N,13,FALSE)</f>
        <v>11</v>
      </c>
      <c r="U1009">
        <f>VLOOKUP(customer!A1009,sales_update!A:N,14,FALSE)</f>
        <v>4</v>
      </c>
      <c r="V1009">
        <f>VLOOKUP(customer!A1009,Marketing!A:I,2,FALSE)</f>
        <v>0</v>
      </c>
      <c r="W1009">
        <f>VLOOKUP(customer!A1009,Marketing!A:I,3,FALSE)</f>
        <v>0</v>
      </c>
      <c r="X1009">
        <f>VLOOKUP(customer!A1009,Marketing!A:I,4,FALSE)</f>
        <v>0</v>
      </c>
      <c r="Y1009">
        <f>VLOOKUP(customer!A1009,Marketing!A:I,5,FALSE)</f>
        <v>0</v>
      </c>
      <c r="Z1009">
        <f>VLOOKUP(customer!A1009,Marketing!A:I,6,FALSE)</f>
        <v>0</v>
      </c>
      <c r="AA1009">
        <f>VLOOKUP(customer!A1009,Marketing!A:I,7,FALSE)</f>
        <v>0</v>
      </c>
      <c r="AB1009">
        <f>VLOOKUP(customer!A1009,Marketing!A:I,8,FALSE)</f>
        <v>0</v>
      </c>
      <c r="AC1009" s="1">
        <f>VLOOKUP(customer!A1009,Marketing!A:I,9,FALSE)</f>
        <v>43878</v>
      </c>
    </row>
    <row r="1010" spans="1:29" x14ac:dyDescent="0.3">
      <c r="A1010">
        <v>2209</v>
      </c>
      <c r="B1010">
        <v>154730</v>
      </c>
      <c r="C1010">
        <v>0</v>
      </c>
      <c r="D1010">
        <v>1</v>
      </c>
      <c r="E1010">
        <v>45</v>
      </c>
      <c r="F1010" t="str">
        <f>IF(customer!G1010=1, "Married", IF(customer!H1010=1, "Single", IF(customer!F1010=1, "Divorced", IF(customer!I1010=1, "Together", IF(customer!J1010=1, "Widowed", "Unknown")))))</f>
        <v>Married</v>
      </c>
      <c r="G1010" t="str">
        <f>IF(customer!K1010=1,"Basic",IF(customer!L1010=1,"Graduate",IF(customer!M1010=1,"Master",IF(customer!N1010=1,"PhD","Unknown"))))</f>
        <v>Master</v>
      </c>
      <c r="H1010" t="s">
        <v>18</v>
      </c>
      <c r="I1010">
        <f>VLOOKUP(customer!A1010,sales_update!A:N,2,FALSE)</f>
        <v>64</v>
      </c>
      <c r="J1010">
        <f xml:space="preserve"> VLOOKUP(customer!A1010,sales_update!A:N,3,FALSE)</f>
        <v>899</v>
      </c>
      <c r="K1010">
        <f>VLOOKUP(customer!A1010,sales_update!A:N,4,FALSE)</f>
        <v>8</v>
      </c>
      <c r="L1010">
        <f>VLOOKUP(customer!A1010,sales_update!A:N,5,FALSE)</f>
        <v>48</v>
      </c>
      <c r="M1010">
        <f>VLOOKUP(customer!A1010,sales_update!A:N,6,FALSE)</f>
        <v>11</v>
      </c>
      <c r="N1010">
        <f>VLOOKUP(customer!A1010,sales_update!A:N,7,FALSE)</f>
        <v>20</v>
      </c>
      <c r="O1010">
        <f>VLOOKUP(customer!A1010,sales_update!A:N,8,FALSE)</f>
        <v>158</v>
      </c>
      <c r="P1010">
        <f>VLOOKUP(customer!A1010,sales_update!A:N,9,FALSE)</f>
        <v>828</v>
      </c>
      <c r="Q1010">
        <f>VLOOKUP(customer!A1010,sales_update!A:N,10,FALSE)</f>
        <v>5</v>
      </c>
      <c r="R1010">
        <f>VLOOKUP(customer!A1010,sales_update!A:N,11,FALSE)</f>
        <v>4</v>
      </c>
      <c r="S1010">
        <f>VLOOKUP(customer!A1010,sales_update!A:N,12,FALSE)</f>
        <v>1</v>
      </c>
      <c r="T1010">
        <f>VLOOKUP(customer!A1010,sales_update!A:N,13,FALSE)</f>
        <v>8</v>
      </c>
      <c r="U1010">
        <f>VLOOKUP(customer!A1010,sales_update!A:N,14,FALSE)</f>
        <v>4</v>
      </c>
      <c r="V1010">
        <f>VLOOKUP(customer!A1010,Marketing!A:I,2,FALSE)</f>
        <v>0</v>
      </c>
      <c r="W1010">
        <f>VLOOKUP(customer!A1010,Marketing!A:I,3,FALSE)</f>
        <v>0</v>
      </c>
      <c r="X1010">
        <f>VLOOKUP(customer!A1010,Marketing!A:I,4,FALSE)</f>
        <v>0</v>
      </c>
      <c r="Y1010">
        <f>VLOOKUP(customer!A1010,Marketing!A:I,5,FALSE)</f>
        <v>0</v>
      </c>
      <c r="Z1010">
        <f>VLOOKUP(customer!A1010,Marketing!A:I,6,FALSE)</f>
        <v>0</v>
      </c>
      <c r="AA1010">
        <f>VLOOKUP(customer!A1010,Marketing!A:I,7,FALSE)</f>
        <v>0</v>
      </c>
      <c r="AB1010">
        <f>VLOOKUP(customer!A1010,Marketing!A:I,8,FALSE)</f>
        <v>0</v>
      </c>
      <c r="AC1010" s="1">
        <f>VLOOKUP(customer!A1010,Marketing!A:I,9,FALSE)</f>
        <v>43850</v>
      </c>
    </row>
    <row r="1011" spans="1:29" x14ac:dyDescent="0.3">
      <c r="A1011">
        <v>2807</v>
      </c>
      <c r="B1011">
        <v>154693</v>
      </c>
      <c r="C1011">
        <v>0</v>
      </c>
      <c r="D1011">
        <v>1</v>
      </c>
      <c r="E1011">
        <v>58</v>
      </c>
      <c r="F1011" t="str">
        <f>IF(customer!G1011=1, "Married", IF(customer!H1011=1, "Single", IF(customer!F1011=1, "Divorced", IF(customer!I1011=1, "Together", IF(customer!J1011=1, "Widowed", "Unknown")))))</f>
        <v>Married</v>
      </c>
      <c r="G1011" t="str">
        <f>IF(customer!K1011=1,"Basic",IF(customer!L1011=1,"Graduate",IF(customer!M1011=1,"Master",IF(customer!N1011=1,"PhD","Unknown"))))</f>
        <v>PhD</v>
      </c>
      <c r="H1011" t="s">
        <v>15</v>
      </c>
      <c r="I1011">
        <f>VLOOKUP(customer!A1011,sales_update!A:N,2,FALSE)</f>
        <v>72</v>
      </c>
      <c r="J1011">
        <f xml:space="preserve"> VLOOKUP(customer!A1011,sales_update!A:N,3,FALSE)</f>
        <v>1940</v>
      </c>
      <c r="K1011">
        <f>VLOOKUP(customer!A1011,sales_update!A:N,4,FALSE)</f>
        <v>48</v>
      </c>
      <c r="L1011">
        <f>VLOOKUP(customer!A1011,sales_update!A:N,5,FALSE)</f>
        <v>402</v>
      </c>
      <c r="M1011">
        <f>VLOOKUP(customer!A1011,sales_update!A:N,6,FALSE)</f>
        <v>65</v>
      </c>
      <c r="N1011">
        <f>VLOOKUP(customer!A1011,sales_update!A:N,7,FALSE)</f>
        <v>74</v>
      </c>
      <c r="O1011">
        <f>VLOOKUP(customer!A1011,sales_update!A:N,8,FALSE)</f>
        <v>99</v>
      </c>
      <c r="P1011">
        <f>VLOOKUP(customer!A1011,sales_update!A:N,9,FALSE)</f>
        <v>2430</v>
      </c>
      <c r="Q1011">
        <f>VLOOKUP(customer!A1011,sales_update!A:N,10,FALSE)</f>
        <v>8</v>
      </c>
      <c r="R1011">
        <f>VLOOKUP(customer!A1011,sales_update!A:N,11,FALSE)</f>
        <v>6</v>
      </c>
      <c r="S1011">
        <f>VLOOKUP(customer!A1011,sales_update!A:N,12,FALSE)</f>
        <v>4</v>
      </c>
      <c r="T1011">
        <f>VLOOKUP(customer!A1011,sales_update!A:N,13,FALSE)</f>
        <v>13</v>
      </c>
      <c r="U1011">
        <f>VLOOKUP(customer!A1011,sales_update!A:N,14,FALSE)</f>
        <v>6</v>
      </c>
      <c r="V1011">
        <f>VLOOKUP(customer!A1011,Marketing!A:I,2,FALSE)</f>
        <v>0</v>
      </c>
      <c r="W1011">
        <f>VLOOKUP(customer!A1011,Marketing!A:I,3,FALSE)</f>
        <v>0</v>
      </c>
      <c r="X1011">
        <f>VLOOKUP(customer!A1011,Marketing!A:I,4,FALSE)</f>
        <v>0</v>
      </c>
      <c r="Y1011">
        <f>VLOOKUP(customer!A1011,Marketing!A:I,5,FALSE)</f>
        <v>0</v>
      </c>
      <c r="Z1011">
        <f>VLOOKUP(customer!A1011,Marketing!A:I,6,FALSE)</f>
        <v>0</v>
      </c>
      <c r="AA1011">
        <f>VLOOKUP(customer!A1011,Marketing!A:I,7,FALSE)</f>
        <v>0</v>
      </c>
      <c r="AB1011">
        <f>VLOOKUP(customer!A1011,Marketing!A:I,8,FALSE)</f>
        <v>0</v>
      </c>
      <c r="AC1011" s="1">
        <f>VLOOKUP(customer!A1011,Marketing!A:I,9,FALSE)</f>
        <v>43671</v>
      </c>
    </row>
    <row r="1012" spans="1:29" x14ac:dyDescent="0.3">
      <c r="A1012">
        <v>1651</v>
      </c>
      <c r="B1012">
        <v>154690</v>
      </c>
      <c r="C1012">
        <v>1</v>
      </c>
      <c r="D1012">
        <v>1</v>
      </c>
      <c r="E1012">
        <v>49</v>
      </c>
      <c r="F1012" t="str">
        <f>IF(customer!G1012=1, "Married", IF(customer!H1012=1, "Single", IF(customer!F1012=1, "Divorced", IF(customer!I1012=1, "Together", IF(customer!J1012=1, "Widowed", "Unknown")))))</f>
        <v>Married</v>
      </c>
      <c r="G1012" t="str">
        <f>IF(customer!K1012=1,"Basic",IF(customer!L1012=1,"Graduate",IF(customer!M1012=1,"Master",IF(customer!N1012=1,"PhD","Unknown"))))</f>
        <v>Unknown</v>
      </c>
      <c r="H1012" t="s">
        <v>18</v>
      </c>
      <c r="I1012">
        <f>VLOOKUP(customer!A1012,sales_update!A:N,2,FALSE)</f>
        <v>76</v>
      </c>
      <c r="J1012">
        <f xml:space="preserve"> VLOOKUP(customer!A1012,sales_update!A:N,3,FALSE)</f>
        <v>314</v>
      </c>
      <c r="K1012">
        <f>VLOOKUP(customer!A1012,sales_update!A:N,4,FALSE)</f>
        <v>45</v>
      </c>
      <c r="L1012">
        <f>VLOOKUP(customer!A1012,sales_update!A:N,5,FALSE)</f>
        <v>105</v>
      </c>
      <c r="M1012">
        <f>VLOOKUP(customer!A1012,sales_update!A:N,6,FALSE)</f>
        <v>20</v>
      </c>
      <c r="N1012">
        <f>VLOOKUP(customer!A1012,sales_update!A:N,7,FALSE)</f>
        <v>25</v>
      </c>
      <c r="O1012">
        <f>VLOOKUP(customer!A1012,sales_update!A:N,8,FALSE)</f>
        <v>51</v>
      </c>
      <c r="P1012">
        <f>VLOOKUP(customer!A1012,sales_update!A:N,9,FALSE)</f>
        <v>458</v>
      </c>
      <c r="Q1012">
        <f>VLOOKUP(customer!A1012,sales_update!A:N,10,FALSE)</f>
        <v>3</v>
      </c>
      <c r="R1012">
        <f>VLOOKUP(customer!A1012,sales_update!A:N,11,FALSE)</f>
        <v>3</v>
      </c>
      <c r="S1012">
        <f>VLOOKUP(customer!A1012,sales_update!A:N,12,FALSE)</f>
        <v>1</v>
      </c>
      <c r="T1012">
        <f>VLOOKUP(customer!A1012,sales_update!A:N,13,FALSE)</f>
        <v>5</v>
      </c>
      <c r="U1012">
        <f>VLOOKUP(customer!A1012,sales_update!A:N,14,FALSE)</f>
        <v>3</v>
      </c>
      <c r="V1012">
        <f>VLOOKUP(customer!A1012,Marketing!A:I,2,FALSE)</f>
        <v>0</v>
      </c>
      <c r="W1012">
        <f>VLOOKUP(customer!A1012,Marketing!A:I,3,FALSE)</f>
        <v>0</v>
      </c>
      <c r="X1012">
        <f>VLOOKUP(customer!A1012,Marketing!A:I,4,FALSE)</f>
        <v>0</v>
      </c>
      <c r="Y1012">
        <f>VLOOKUP(customer!A1012,Marketing!A:I,5,FALSE)</f>
        <v>0</v>
      </c>
      <c r="Z1012">
        <f>VLOOKUP(customer!A1012,Marketing!A:I,6,FALSE)</f>
        <v>0</v>
      </c>
      <c r="AA1012">
        <f>VLOOKUP(customer!A1012,Marketing!A:I,7,FALSE)</f>
        <v>0</v>
      </c>
      <c r="AB1012">
        <f>VLOOKUP(customer!A1012,Marketing!A:I,8,FALSE)</f>
        <v>0</v>
      </c>
      <c r="AC1012" s="1">
        <f>VLOOKUP(customer!A1012,Marketing!A:I,9,FALSE)</f>
        <v>43934</v>
      </c>
    </row>
    <row r="1013" spans="1:29" x14ac:dyDescent="0.3">
      <c r="A1013">
        <v>2949</v>
      </c>
      <c r="B1013">
        <v>154690</v>
      </c>
      <c r="C1013">
        <v>1</v>
      </c>
      <c r="D1013">
        <v>1</v>
      </c>
      <c r="E1013">
        <v>49</v>
      </c>
      <c r="F1013" t="str">
        <f>IF(customer!G1013=1, "Married", IF(customer!H1013=1, "Single", IF(customer!F1013=1, "Divorced", IF(customer!I1013=1, "Together", IF(customer!J1013=1, "Widowed", "Unknown")))))</f>
        <v>Married</v>
      </c>
      <c r="G1013" t="str">
        <f>IF(customer!K1013=1,"Basic",IF(customer!L1013=1,"Graduate",IF(customer!M1013=1,"Master",IF(customer!N1013=1,"PhD","Unknown"))))</f>
        <v>Unknown</v>
      </c>
      <c r="H1013" t="s">
        <v>16</v>
      </c>
      <c r="I1013">
        <f>VLOOKUP(customer!A1013,sales_update!A:N,2,FALSE)</f>
        <v>76</v>
      </c>
      <c r="J1013">
        <f xml:space="preserve"> VLOOKUP(customer!A1013,sales_update!A:N,3,FALSE)</f>
        <v>314</v>
      </c>
      <c r="K1013">
        <f>VLOOKUP(customer!A1013,sales_update!A:N,4,FALSE)</f>
        <v>45</v>
      </c>
      <c r="L1013">
        <f>VLOOKUP(customer!A1013,sales_update!A:N,5,FALSE)</f>
        <v>105</v>
      </c>
      <c r="M1013">
        <f>VLOOKUP(customer!A1013,sales_update!A:N,6,FALSE)</f>
        <v>20</v>
      </c>
      <c r="N1013">
        <f>VLOOKUP(customer!A1013,sales_update!A:N,7,FALSE)</f>
        <v>25</v>
      </c>
      <c r="O1013">
        <f>VLOOKUP(customer!A1013,sales_update!A:N,8,FALSE)</f>
        <v>51</v>
      </c>
      <c r="P1013">
        <f>VLOOKUP(customer!A1013,sales_update!A:N,9,FALSE)</f>
        <v>458</v>
      </c>
      <c r="Q1013">
        <f>VLOOKUP(customer!A1013,sales_update!A:N,10,FALSE)</f>
        <v>3</v>
      </c>
      <c r="R1013">
        <f>VLOOKUP(customer!A1013,sales_update!A:N,11,FALSE)</f>
        <v>3</v>
      </c>
      <c r="S1013">
        <f>VLOOKUP(customer!A1013,sales_update!A:N,12,FALSE)</f>
        <v>1</v>
      </c>
      <c r="T1013">
        <f>VLOOKUP(customer!A1013,sales_update!A:N,13,FALSE)</f>
        <v>5</v>
      </c>
      <c r="U1013">
        <f>VLOOKUP(customer!A1013,sales_update!A:N,14,FALSE)</f>
        <v>3</v>
      </c>
      <c r="V1013">
        <f>VLOOKUP(customer!A1013,Marketing!A:I,2,FALSE)</f>
        <v>0</v>
      </c>
      <c r="W1013">
        <f>VLOOKUP(customer!A1013,Marketing!A:I,3,FALSE)</f>
        <v>0</v>
      </c>
      <c r="X1013">
        <f>VLOOKUP(customer!A1013,Marketing!A:I,4,FALSE)</f>
        <v>0</v>
      </c>
      <c r="Y1013">
        <f>VLOOKUP(customer!A1013,Marketing!A:I,5,FALSE)</f>
        <v>0</v>
      </c>
      <c r="Z1013">
        <f>VLOOKUP(customer!A1013,Marketing!A:I,6,FALSE)</f>
        <v>0</v>
      </c>
      <c r="AA1013">
        <f>VLOOKUP(customer!A1013,Marketing!A:I,7,FALSE)</f>
        <v>0</v>
      </c>
      <c r="AB1013">
        <f>VLOOKUP(customer!A1013,Marketing!A:I,8,FALSE)</f>
        <v>0</v>
      </c>
      <c r="AC1013" s="1">
        <f>VLOOKUP(customer!A1013,Marketing!A:I,9,FALSE)</f>
        <v>43934</v>
      </c>
    </row>
    <row r="1014" spans="1:29" x14ac:dyDescent="0.3">
      <c r="A1014">
        <v>1563</v>
      </c>
      <c r="B1014">
        <v>154603</v>
      </c>
      <c r="C1014">
        <v>1</v>
      </c>
      <c r="D1014">
        <v>1</v>
      </c>
      <c r="E1014">
        <v>64</v>
      </c>
      <c r="F1014" t="str">
        <f>IF(customer!G1014=1, "Married", IF(customer!H1014=1, "Single", IF(customer!F1014=1, "Divorced", IF(customer!I1014=1, "Together", IF(customer!J1014=1, "Widowed", "Unknown")))))</f>
        <v>Together</v>
      </c>
      <c r="G1014" t="str">
        <f>IF(customer!K1014=1,"Basic",IF(customer!L1014=1,"Graduate",IF(customer!M1014=1,"Master",IF(customer!N1014=1,"PhD","Unknown"))))</f>
        <v>Master</v>
      </c>
      <c r="H1014" t="s">
        <v>16</v>
      </c>
      <c r="I1014">
        <f>VLOOKUP(customer!A1014,sales_update!A:N,2,FALSE)</f>
        <v>85</v>
      </c>
      <c r="J1014">
        <f xml:space="preserve"> VLOOKUP(customer!A1014,sales_update!A:N,3,FALSE)</f>
        <v>411</v>
      </c>
      <c r="K1014">
        <f>VLOOKUP(customer!A1014,sales_update!A:N,4,FALSE)</f>
        <v>37</v>
      </c>
      <c r="L1014">
        <f>VLOOKUP(customer!A1014,sales_update!A:N,5,FALSE)</f>
        <v>130</v>
      </c>
      <c r="M1014">
        <f>VLOOKUP(customer!A1014,sales_update!A:N,6,FALSE)</f>
        <v>48</v>
      </c>
      <c r="N1014">
        <f>VLOOKUP(customer!A1014,sales_update!A:N,7,FALSE)</f>
        <v>6</v>
      </c>
      <c r="O1014">
        <f>VLOOKUP(customer!A1014,sales_update!A:N,8,FALSE)</f>
        <v>11</v>
      </c>
      <c r="P1014">
        <f>VLOOKUP(customer!A1014,sales_update!A:N,9,FALSE)</f>
        <v>620</v>
      </c>
      <c r="Q1014">
        <f>VLOOKUP(customer!A1014,sales_update!A:N,10,FALSE)</f>
        <v>6</v>
      </c>
      <c r="R1014">
        <f>VLOOKUP(customer!A1014,sales_update!A:N,11,FALSE)</f>
        <v>4</v>
      </c>
      <c r="S1014">
        <f>VLOOKUP(customer!A1014,sales_update!A:N,12,FALSE)</f>
        <v>2</v>
      </c>
      <c r="T1014">
        <f>VLOOKUP(customer!A1014,sales_update!A:N,13,FALSE)</f>
        <v>4</v>
      </c>
      <c r="U1014">
        <f>VLOOKUP(customer!A1014,sales_update!A:N,14,FALSE)</f>
        <v>7</v>
      </c>
      <c r="V1014">
        <f>VLOOKUP(customer!A1014,Marketing!A:I,2,FALSE)</f>
        <v>0</v>
      </c>
      <c r="W1014">
        <f>VLOOKUP(customer!A1014,Marketing!A:I,3,FALSE)</f>
        <v>0</v>
      </c>
      <c r="X1014">
        <f>VLOOKUP(customer!A1014,Marketing!A:I,4,FALSE)</f>
        <v>0</v>
      </c>
      <c r="Y1014">
        <f>VLOOKUP(customer!A1014,Marketing!A:I,5,FALSE)</f>
        <v>0</v>
      </c>
      <c r="Z1014">
        <f>VLOOKUP(customer!A1014,Marketing!A:I,6,FALSE)</f>
        <v>0</v>
      </c>
      <c r="AA1014">
        <f>VLOOKUP(customer!A1014,Marketing!A:I,7,FALSE)</f>
        <v>0</v>
      </c>
      <c r="AB1014">
        <f>VLOOKUP(customer!A1014,Marketing!A:I,8,FALSE)</f>
        <v>0</v>
      </c>
      <c r="AC1014" s="1">
        <f>VLOOKUP(customer!A1014,Marketing!A:I,9,FALSE)</f>
        <v>43813</v>
      </c>
    </row>
    <row r="1015" spans="1:29" x14ac:dyDescent="0.3">
      <c r="A1015">
        <v>3043</v>
      </c>
      <c r="B1015">
        <v>154591</v>
      </c>
      <c r="C1015">
        <v>0</v>
      </c>
      <c r="D1015">
        <v>1</v>
      </c>
      <c r="E1015">
        <v>71</v>
      </c>
      <c r="F1015" t="str">
        <f>IF(customer!G1015=1, "Married", IF(customer!H1015=1, "Single", IF(customer!F1015=1, "Divorced", IF(customer!I1015=1, "Together", IF(customer!J1015=1, "Widowed", "Unknown")))))</f>
        <v>Together</v>
      </c>
      <c r="G1015" t="str">
        <f>IF(customer!K1015=1,"Basic",IF(customer!L1015=1,"Graduate",IF(customer!M1015=1,"Master",IF(customer!N1015=1,"PhD","Unknown"))))</f>
        <v>Graduate</v>
      </c>
      <c r="H1015" t="s">
        <v>18</v>
      </c>
      <c r="I1015">
        <f>VLOOKUP(customer!A1015,sales_update!A:N,2,FALSE)</f>
        <v>63</v>
      </c>
      <c r="J1015">
        <f xml:space="preserve"> VLOOKUP(customer!A1015,sales_update!A:N,3,FALSE)</f>
        <v>1065</v>
      </c>
      <c r="K1015">
        <f>VLOOKUP(customer!A1015,sales_update!A:N,4,FALSE)</f>
        <v>11</v>
      </c>
      <c r="L1015">
        <f>VLOOKUP(customer!A1015,sales_update!A:N,5,FALSE)</f>
        <v>266</v>
      </c>
      <c r="M1015">
        <f>VLOOKUP(customer!A1015,sales_update!A:N,6,FALSE)</f>
        <v>34</v>
      </c>
      <c r="N1015">
        <f>VLOOKUP(customer!A1015,sales_update!A:N,7,FALSE)</f>
        <v>25</v>
      </c>
      <c r="O1015">
        <f>VLOOKUP(customer!A1015,sales_update!A:N,8,FALSE)</f>
        <v>68</v>
      </c>
      <c r="P1015">
        <f>VLOOKUP(customer!A1015,sales_update!A:N,9,FALSE)</f>
        <v>1334</v>
      </c>
      <c r="Q1015">
        <f>VLOOKUP(customer!A1015,sales_update!A:N,10,FALSE)</f>
        <v>3</v>
      </c>
      <c r="R1015">
        <f>VLOOKUP(customer!A1015,sales_update!A:N,11,FALSE)</f>
        <v>6</v>
      </c>
      <c r="S1015">
        <f>VLOOKUP(customer!A1015,sales_update!A:N,12,FALSE)</f>
        <v>2</v>
      </c>
      <c r="T1015">
        <f>VLOOKUP(customer!A1015,sales_update!A:N,13,FALSE)</f>
        <v>8</v>
      </c>
      <c r="U1015">
        <f>VLOOKUP(customer!A1015,sales_update!A:N,14,FALSE)</f>
        <v>5</v>
      </c>
      <c r="V1015">
        <f>VLOOKUP(customer!A1015,Marketing!A:I,2,FALSE)</f>
        <v>0</v>
      </c>
      <c r="W1015">
        <f>VLOOKUP(customer!A1015,Marketing!A:I,3,FALSE)</f>
        <v>0</v>
      </c>
      <c r="X1015">
        <f>VLOOKUP(customer!A1015,Marketing!A:I,4,FALSE)</f>
        <v>0</v>
      </c>
      <c r="Y1015">
        <f>VLOOKUP(customer!A1015,Marketing!A:I,5,FALSE)</f>
        <v>0</v>
      </c>
      <c r="Z1015">
        <f>VLOOKUP(customer!A1015,Marketing!A:I,6,FALSE)</f>
        <v>0</v>
      </c>
      <c r="AA1015">
        <f>VLOOKUP(customer!A1015,Marketing!A:I,7,FALSE)</f>
        <v>0</v>
      </c>
      <c r="AB1015">
        <f>VLOOKUP(customer!A1015,Marketing!A:I,8,FALSE)</f>
        <v>0</v>
      </c>
      <c r="AC1015" s="1">
        <f>VLOOKUP(customer!A1015,Marketing!A:I,9,FALSE)</f>
        <v>43840</v>
      </c>
    </row>
    <row r="1016" spans="1:29" x14ac:dyDescent="0.3">
      <c r="A1016">
        <v>2601</v>
      </c>
      <c r="B1016">
        <v>154549</v>
      </c>
      <c r="C1016">
        <v>0</v>
      </c>
      <c r="D1016">
        <v>1</v>
      </c>
      <c r="E1016">
        <v>68</v>
      </c>
      <c r="F1016" t="str">
        <f>IF(customer!G1016=1, "Married", IF(customer!H1016=1, "Single", IF(customer!F1016=1, "Divorced", IF(customer!I1016=1, "Together", IF(customer!J1016=1, "Widowed", "Unknown")))))</f>
        <v>Married</v>
      </c>
      <c r="G1016" t="str">
        <f>IF(customer!K1016=1,"Basic",IF(customer!L1016=1,"Graduate",IF(customer!M1016=1,"Master",IF(customer!N1016=1,"PhD","Unknown"))))</f>
        <v>PhD</v>
      </c>
      <c r="H1016" t="s">
        <v>16</v>
      </c>
      <c r="I1016">
        <f>VLOOKUP(customer!A1016,sales_update!A:N,2,FALSE)</f>
        <v>8</v>
      </c>
      <c r="J1016">
        <f xml:space="preserve"> VLOOKUP(customer!A1016,sales_update!A:N,3,FALSE)</f>
        <v>612</v>
      </c>
      <c r="K1016">
        <f>VLOOKUP(customer!A1016,sales_update!A:N,4,FALSE)</f>
        <v>6</v>
      </c>
      <c r="L1016">
        <f>VLOOKUP(customer!A1016,sales_update!A:N,5,FALSE)</f>
        <v>17</v>
      </c>
      <c r="M1016">
        <f>VLOOKUP(customer!A1016,sales_update!A:N,6,FALSE)</f>
        <v>0</v>
      </c>
      <c r="N1016">
        <f>VLOOKUP(customer!A1016,sales_update!A:N,7,FALSE)</f>
        <v>0</v>
      </c>
      <c r="O1016">
        <f>VLOOKUP(customer!A1016,sales_update!A:N,8,FALSE)</f>
        <v>25</v>
      </c>
      <c r="P1016">
        <f>VLOOKUP(customer!A1016,sales_update!A:N,9,FALSE)</f>
        <v>609</v>
      </c>
      <c r="Q1016">
        <f>VLOOKUP(customer!A1016,sales_update!A:N,10,FALSE)</f>
        <v>2</v>
      </c>
      <c r="R1016">
        <f>VLOOKUP(customer!A1016,sales_update!A:N,11,FALSE)</f>
        <v>5</v>
      </c>
      <c r="S1016">
        <f>VLOOKUP(customer!A1016,sales_update!A:N,12,FALSE)</f>
        <v>1</v>
      </c>
      <c r="T1016">
        <f>VLOOKUP(customer!A1016,sales_update!A:N,13,FALSE)</f>
        <v>4</v>
      </c>
      <c r="U1016">
        <f>VLOOKUP(customer!A1016,sales_update!A:N,14,FALSE)</f>
        <v>7</v>
      </c>
      <c r="V1016">
        <f>VLOOKUP(customer!A1016,Marketing!A:I,2,FALSE)</f>
        <v>0</v>
      </c>
      <c r="W1016">
        <f>VLOOKUP(customer!A1016,Marketing!A:I,3,FALSE)</f>
        <v>0</v>
      </c>
      <c r="X1016">
        <f>VLOOKUP(customer!A1016,Marketing!A:I,4,FALSE)</f>
        <v>0</v>
      </c>
      <c r="Y1016">
        <f>VLOOKUP(customer!A1016,Marketing!A:I,5,FALSE)</f>
        <v>0</v>
      </c>
      <c r="Z1016">
        <f>VLOOKUP(customer!A1016,Marketing!A:I,6,FALSE)</f>
        <v>0</v>
      </c>
      <c r="AA1016">
        <f>VLOOKUP(customer!A1016,Marketing!A:I,7,FALSE)</f>
        <v>0</v>
      </c>
      <c r="AB1016">
        <f>VLOOKUP(customer!A1016,Marketing!A:I,8,FALSE)</f>
        <v>0</v>
      </c>
      <c r="AC1016" s="1">
        <f>VLOOKUP(customer!A1016,Marketing!A:I,9,FALSE)</f>
        <v>44050</v>
      </c>
    </row>
    <row r="1017" spans="1:29" x14ac:dyDescent="0.3">
      <c r="A1017">
        <v>2093</v>
      </c>
      <c r="B1017">
        <v>154466</v>
      </c>
      <c r="C1017">
        <v>1</v>
      </c>
      <c r="D1017">
        <v>1</v>
      </c>
      <c r="E1017">
        <v>47</v>
      </c>
      <c r="F1017" t="str">
        <f>IF(customer!G1017=1, "Married", IF(customer!H1017=1, "Single", IF(customer!F1017=1, "Divorced", IF(customer!I1017=1, "Together", IF(customer!J1017=1, "Widowed", "Unknown")))))</f>
        <v>Single</v>
      </c>
      <c r="G1017" t="str">
        <f>IF(customer!K1017=1,"Basic",IF(customer!L1017=1,"Graduate",IF(customer!M1017=1,"Master",IF(customer!N1017=1,"PhD","Unknown"))))</f>
        <v>PhD</v>
      </c>
      <c r="H1017" t="s">
        <v>15</v>
      </c>
      <c r="I1017">
        <f>VLOOKUP(customer!A1017,sales_update!A:N,2,FALSE)</f>
        <v>78</v>
      </c>
      <c r="J1017">
        <f xml:space="preserve"> VLOOKUP(customer!A1017,sales_update!A:N,3,FALSE)</f>
        <v>34</v>
      </c>
      <c r="K1017">
        <f>VLOOKUP(customer!A1017,sales_update!A:N,4,FALSE)</f>
        <v>0</v>
      </c>
      <c r="L1017">
        <f>VLOOKUP(customer!A1017,sales_update!A:N,5,FALSE)</f>
        <v>11</v>
      </c>
      <c r="M1017">
        <f>VLOOKUP(customer!A1017,sales_update!A:N,6,FALSE)</f>
        <v>0</v>
      </c>
      <c r="N1017">
        <f>VLOOKUP(customer!A1017,sales_update!A:N,7,FALSE)</f>
        <v>0</v>
      </c>
      <c r="O1017">
        <f>VLOOKUP(customer!A1017,sales_update!A:N,8,FALSE)</f>
        <v>0</v>
      </c>
      <c r="P1017">
        <f>VLOOKUP(customer!A1017,sales_update!A:N,9,FALSE)</f>
        <v>45</v>
      </c>
      <c r="Q1017">
        <f>VLOOKUP(customer!A1017,sales_update!A:N,10,FALSE)</f>
        <v>1</v>
      </c>
      <c r="R1017">
        <f>VLOOKUP(customer!A1017,sales_update!A:N,11,FALSE)</f>
        <v>1</v>
      </c>
      <c r="S1017">
        <f>VLOOKUP(customer!A1017,sales_update!A:N,12,FALSE)</f>
        <v>0</v>
      </c>
      <c r="T1017">
        <f>VLOOKUP(customer!A1017,sales_update!A:N,13,FALSE)</f>
        <v>2</v>
      </c>
      <c r="U1017">
        <f>VLOOKUP(customer!A1017,sales_update!A:N,14,FALSE)</f>
        <v>5</v>
      </c>
      <c r="V1017">
        <f>VLOOKUP(customer!A1017,Marketing!A:I,2,FALSE)</f>
        <v>0</v>
      </c>
      <c r="W1017">
        <f>VLOOKUP(customer!A1017,Marketing!A:I,3,FALSE)</f>
        <v>0</v>
      </c>
      <c r="X1017">
        <f>VLOOKUP(customer!A1017,Marketing!A:I,4,FALSE)</f>
        <v>0</v>
      </c>
      <c r="Y1017">
        <f>VLOOKUP(customer!A1017,Marketing!A:I,5,FALSE)</f>
        <v>0</v>
      </c>
      <c r="Z1017">
        <f>VLOOKUP(customer!A1017,Marketing!A:I,6,FALSE)</f>
        <v>0</v>
      </c>
      <c r="AA1017">
        <f>VLOOKUP(customer!A1017,Marketing!A:I,7,FALSE)</f>
        <v>0</v>
      </c>
      <c r="AB1017">
        <f>VLOOKUP(customer!A1017,Marketing!A:I,8,FALSE)</f>
        <v>0</v>
      </c>
      <c r="AC1017" s="1">
        <f>VLOOKUP(customer!A1017,Marketing!A:I,9,FALSE)</f>
        <v>44028</v>
      </c>
    </row>
    <row r="1018" spans="1:29" x14ac:dyDescent="0.3">
      <c r="A1018">
        <v>1603</v>
      </c>
      <c r="B1018">
        <v>154456</v>
      </c>
      <c r="C1018">
        <v>0</v>
      </c>
      <c r="D1018">
        <v>1</v>
      </c>
      <c r="E1018">
        <v>59</v>
      </c>
      <c r="F1018" t="str">
        <f>IF(customer!G1018=1, "Married", IF(customer!H1018=1, "Single", IF(customer!F1018=1, "Divorced", IF(customer!I1018=1, "Together", IF(customer!J1018=1, "Widowed", "Unknown")))))</f>
        <v>Married</v>
      </c>
      <c r="G1018" t="str">
        <f>IF(customer!K1018=1,"Basic",IF(customer!L1018=1,"Graduate",IF(customer!M1018=1,"Master",IF(customer!N1018=1,"PhD","Unknown"))))</f>
        <v>PhD</v>
      </c>
      <c r="H1018" t="s">
        <v>18</v>
      </c>
      <c r="I1018">
        <f>VLOOKUP(customer!A1018,sales_update!A:N,2,FALSE)</f>
        <v>23</v>
      </c>
      <c r="J1018">
        <f xml:space="preserve"> VLOOKUP(customer!A1018,sales_update!A:N,3,FALSE)</f>
        <v>998</v>
      </c>
      <c r="K1018">
        <f>VLOOKUP(customer!A1018,sales_update!A:N,4,FALSE)</f>
        <v>0</v>
      </c>
      <c r="L1018">
        <f>VLOOKUP(customer!A1018,sales_update!A:N,5,FALSE)</f>
        <v>77</v>
      </c>
      <c r="M1018">
        <f>VLOOKUP(customer!A1018,sales_update!A:N,6,FALSE)</f>
        <v>28</v>
      </c>
      <c r="N1018">
        <f>VLOOKUP(customer!A1018,sales_update!A:N,7,FALSE)</f>
        <v>0</v>
      </c>
      <c r="O1018">
        <f>VLOOKUP(customer!A1018,sales_update!A:N,8,FALSE)</f>
        <v>43</v>
      </c>
      <c r="P1018">
        <f>VLOOKUP(customer!A1018,sales_update!A:N,9,FALSE)</f>
        <v>1061</v>
      </c>
      <c r="Q1018">
        <f>VLOOKUP(customer!A1018,sales_update!A:N,10,FALSE)</f>
        <v>3</v>
      </c>
      <c r="R1018">
        <f>VLOOKUP(customer!A1018,sales_update!A:N,11,FALSE)</f>
        <v>6</v>
      </c>
      <c r="S1018">
        <f>VLOOKUP(customer!A1018,sales_update!A:N,12,FALSE)</f>
        <v>1</v>
      </c>
      <c r="T1018">
        <f>VLOOKUP(customer!A1018,sales_update!A:N,13,FALSE)</f>
        <v>7</v>
      </c>
      <c r="U1018">
        <f>VLOOKUP(customer!A1018,sales_update!A:N,14,FALSE)</f>
        <v>6</v>
      </c>
      <c r="V1018">
        <f>VLOOKUP(customer!A1018,Marketing!A:I,2,FALSE)</f>
        <v>0</v>
      </c>
      <c r="W1018">
        <f>VLOOKUP(customer!A1018,Marketing!A:I,3,FALSE)</f>
        <v>0</v>
      </c>
      <c r="X1018">
        <f>VLOOKUP(customer!A1018,Marketing!A:I,4,FALSE)</f>
        <v>0</v>
      </c>
      <c r="Y1018">
        <f>VLOOKUP(customer!A1018,Marketing!A:I,5,FALSE)</f>
        <v>0</v>
      </c>
      <c r="Z1018">
        <f>VLOOKUP(customer!A1018,Marketing!A:I,6,FALSE)</f>
        <v>0</v>
      </c>
      <c r="AA1018">
        <f>VLOOKUP(customer!A1018,Marketing!A:I,7,FALSE)</f>
        <v>0</v>
      </c>
      <c r="AB1018">
        <f>VLOOKUP(customer!A1018,Marketing!A:I,8,FALSE)</f>
        <v>0</v>
      </c>
      <c r="AC1018" s="1">
        <f>VLOOKUP(customer!A1018,Marketing!A:I,9,FALSE)</f>
        <v>43815</v>
      </c>
    </row>
    <row r="1019" spans="1:29" x14ac:dyDescent="0.3">
      <c r="A1019">
        <v>2128</v>
      </c>
      <c r="B1019">
        <v>154450</v>
      </c>
      <c r="C1019">
        <v>1</v>
      </c>
      <c r="D1019">
        <v>1</v>
      </c>
      <c r="E1019">
        <v>64</v>
      </c>
      <c r="F1019" t="str">
        <f>IF(customer!G1019=1, "Married", IF(customer!H1019=1, "Single", IF(customer!F1019=1, "Divorced", IF(customer!I1019=1, "Together", IF(customer!J1019=1, "Widowed", "Unknown")))))</f>
        <v>Together</v>
      </c>
      <c r="G1019" t="str">
        <f>IF(customer!K1019=1,"Basic",IF(customer!L1019=1,"Graduate",IF(customer!M1019=1,"Master",IF(customer!N1019=1,"PhD","Unknown"))))</f>
        <v>Graduate</v>
      </c>
      <c r="H1019" t="s">
        <v>20</v>
      </c>
      <c r="I1019">
        <f>VLOOKUP(customer!A1019,sales_update!A:N,2,FALSE)</f>
        <v>0</v>
      </c>
      <c r="J1019">
        <f xml:space="preserve"> VLOOKUP(customer!A1019,sales_update!A:N,3,FALSE)</f>
        <v>1288</v>
      </c>
      <c r="K1019">
        <f>VLOOKUP(customer!A1019,sales_update!A:N,4,FALSE)</f>
        <v>0</v>
      </c>
      <c r="L1019">
        <f>VLOOKUP(customer!A1019,sales_update!A:N,5,FALSE)</f>
        <v>485</v>
      </c>
      <c r="M1019">
        <f>VLOOKUP(customer!A1019,sales_update!A:N,6,FALSE)</f>
        <v>23</v>
      </c>
      <c r="N1019">
        <f>VLOOKUP(customer!A1019,sales_update!A:N,7,FALSE)</f>
        <v>54</v>
      </c>
      <c r="O1019">
        <f>VLOOKUP(customer!A1019,sales_update!A:N,8,FALSE)</f>
        <v>91</v>
      </c>
      <c r="P1019">
        <f>VLOOKUP(customer!A1019,sales_update!A:N,9,FALSE)</f>
        <v>1759</v>
      </c>
      <c r="Q1019">
        <f>VLOOKUP(customer!A1019,sales_update!A:N,10,FALSE)</f>
        <v>12</v>
      </c>
      <c r="R1019">
        <f>VLOOKUP(customer!A1019,sales_update!A:N,11,FALSE)</f>
        <v>9</v>
      </c>
      <c r="S1019">
        <f>VLOOKUP(customer!A1019,sales_update!A:N,12,FALSE)</f>
        <v>2</v>
      </c>
      <c r="T1019">
        <f>VLOOKUP(customer!A1019,sales_update!A:N,13,FALSE)</f>
        <v>8</v>
      </c>
      <c r="U1019">
        <f>VLOOKUP(customer!A1019,sales_update!A:N,14,FALSE)</f>
        <v>8</v>
      </c>
      <c r="V1019">
        <f>VLOOKUP(customer!A1019,Marketing!A:I,2,FALSE)</f>
        <v>0</v>
      </c>
      <c r="W1019">
        <f>VLOOKUP(customer!A1019,Marketing!A:I,3,FALSE)</f>
        <v>0</v>
      </c>
      <c r="X1019">
        <f>VLOOKUP(customer!A1019,Marketing!A:I,4,FALSE)</f>
        <v>0</v>
      </c>
      <c r="Y1019">
        <f>VLOOKUP(customer!A1019,Marketing!A:I,5,FALSE)</f>
        <v>0</v>
      </c>
      <c r="Z1019">
        <f>VLOOKUP(customer!A1019,Marketing!A:I,6,FALSE)</f>
        <v>0</v>
      </c>
      <c r="AA1019">
        <f>VLOOKUP(customer!A1019,Marketing!A:I,7,FALSE)</f>
        <v>0</v>
      </c>
      <c r="AB1019">
        <f>VLOOKUP(customer!A1019,Marketing!A:I,8,FALSE)</f>
        <v>0</v>
      </c>
      <c r="AC1019" s="1">
        <f>VLOOKUP(customer!A1019,Marketing!A:I,9,FALSE)</f>
        <v>43515</v>
      </c>
    </row>
    <row r="1020" spans="1:29" x14ac:dyDescent="0.3">
      <c r="A1020">
        <v>2142</v>
      </c>
      <c r="B1020">
        <v>154450</v>
      </c>
      <c r="C1020">
        <v>1</v>
      </c>
      <c r="D1020">
        <v>1</v>
      </c>
      <c r="E1020">
        <v>64</v>
      </c>
      <c r="F1020" t="str">
        <f>IF(customer!G1020=1, "Married", IF(customer!H1020=1, "Single", IF(customer!F1020=1, "Divorced", IF(customer!I1020=1, "Together", IF(customer!J1020=1, "Widowed", "Unknown")))))</f>
        <v>Together</v>
      </c>
      <c r="G1020" t="str">
        <f>IF(customer!K1020=1,"Basic",IF(customer!L1020=1,"Graduate",IF(customer!M1020=1,"Master",IF(customer!N1020=1,"PhD","Unknown"))))</f>
        <v>Graduate</v>
      </c>
      <c r="H1020" t="s">
        <v>17</v>
      </c>
      <c r="I1020">
        <f>VLOOKUP(customer!A1020,sales_update!A:N,2,FALSE)</f>
        <v>0</v>
      </c>
      <c r="J1020">
        <f xml:space="preserve"> VLOOKUP(customer!A1020,sales_update!A:N,3,FALSE)</f>
        <v>1288</v>
      </c>
      <c r="K1020">
        <f>VLOOKUP(customer!A1020,sales_update!A:N,4,FALSE)</f>
        <v>0</v>
      </c>
      <c r="L1020">
        <f>VLOOKUP(customer!A1020,sales_update!A:N,5,FALSE)</f>
        <v>485</v>
      </c>
      <c r="M1020">
        <f>VLOOKUP(customer!A1020,sales_update!A:N,6,FALSE)</f>
        <v>23</v>
      </c>
      <c r="N1020">
        <f>VLOOKUP(customer!A1020,sales_update!A:N,7,FALSE)</f>
        <v>54</v>
      </c>
      <c r="O1020">
        <f>VLOOKUP(customer!A1020,sales_update!A:N,8,FALSE)</f>
        <v>91</v>
      </c>
      <c r="P1020">
        <f>VLOOKUP(customer!A1020,sales_update!A:N,9,FALSE)</f>
        <v>1759</v>
      </c>
      <c r="Q1020">
        <f>VLOOKUP(customer!A1020,sales_update!A:N,10,FALSE)</f>
        <v>12</v>
      </c>
      <c r="R1020">
        <f>VLOOKUP(customer!A1020,sales_update!A:N,11,FALSE)</f>
        <v>9</v>
      </c>
      <c r="S1020">
        <f>VLOOKUP(customer!A1020,sales_update!A:N,12,FALSE)</f>
        <v>2</v>
      </c>
      <c r="T1020">
        <f>VLOOKUP(customer!A1020,sales_update!A:N,13,FALSE)</f>
        <v>8</v>
      </c>
      <c r="U1020">
        <f>VLOOKUP(customer!A1020,sales_update!A:N,14,FALSE)</f>
        <v>8</v>
      </c>
      <c r="V1020">
        <f>VLOOKUP(customer!A1020,Marketing!A:I,2,FALSE)</f>
        <v>0</v>
      </c>
      <c r="W1020">
        <f>VLOOKUP(customer!A1020,Marketing!A:I,3,FALSE)</f>
        <v>0</v>
      </c>
      <c r="X1020">
        <f>VLOOKUP(customer!A1020,Marketing!A:I,4,FALSE)</f>
        <v>0</v>
      </c>
      <c r="Y1020">
        <f>VLOOKUP(customer!A1020,Marketing!A:I,5,FALSE)</f>
        <v>0</v>
      </c>
      <c r="Z1020">
        <f>VLOOKUP(customer!A1020,Marketing!A:I,6,FALSE)</f>
        <v>0</v>
      </c>
      <c r="AA1020">
        <f>VLOOKUP(customer!A1020,Marketing!A:I,7,FALSE)</f>
        <v>0</v>
      </c>
      <c r="AB1020">
        <f>VLOOKUP(customer!A1020,Marketing!A:I,8,FALSE)</f>
        <v>0</v>
      </c>
      <c r="AC1020" s="1">
        <f>VLOOKUP(customer!A1020,Marketing!A:I,9,FALSE)</f>
        <v>43515</v>
      </c>
    </row>
    <row r="1021" spans="1:29" x14ac:dyDescent="0.3">
      <c r="A1021">
        <v>1313</v>
      </c>
      <c r="B1021">
        <v>154432</v>
      </c>
      <c r="C1021">
        <v>2</v>
      </c>
      <c r="D1021">
        <v>1</v>
      </c>
      <c r="E1021">
        <v>70</v>
      </c>
      <c r="F1021" t="str">
        <f>IF(customer!G1021=1, "Married", IF(customer!H1021=1, "Single", IF(customer!F1021=1, "Divorced", IF(customer!I1021=1, "Together", IF(customer!J1021=1, "Widowed", "Unknown")))))</f>
        <v>Married</v>
      </c>
      <c r="G1021" t="str">
        <f>IF(customer!K1021=1,"Basic",IF(customer!L1021=1,"Graduate",IF(customer!M1021=1,"Master",IF(customer!N1021=1,"PhD","Unknown"))))</f>
        <v>PhD</v>
      </c>
      <c r="H1021" t="s">
        <v>15</v>
      </c>
      <c r="I1021">
        <f>VLOOKUP(customer!A1021,sales_update!A:N,2,FALSE)</f>
        <v>37</v>
      </c>
      <c r="J1021">
        <f xml:space="preserve"> VLOOKUP(customer!A1021,sales_update!A:N,3,FALSE)</f>
        <v>94</v>
      </c>
      <c r="K1021">
        <f>VLOOKUP(customer!A1021,sales_update!A:N,4,FALSE)</f>
        <v>0</v>
      </c>
      <c r="L1021">
        <f>VLOOKUP(customer!A1021,sales_update!A:N,5,FALSE)</f>
        <v>14</v>
      </c>
      <c r="M1021">
        <f>VLOOKUP(customer!A1021,sales_update!A:N,6,FALSE)</f>
        <v>0</v>
      </c>
      <c r="N1021">
        <f>VLOOKUP(customer!A1021,sales_update!A:N,7,FALSE)</f>
        <v>0</v>
      </c>
      <c r="O1021">
        <f>VLOOKUP(customer!A1021,sales_update!A:N,8,FALSE)</f>
        <v>0</v>
      </c>
      <c r="P1021">
        <f>VLOOKUP(customer!A1021,sales_update!A:N,9,FALSE)</f>
        <v>108</v>
      </c>
      <c r="Q1021">
        <f>VLOOKUP(customer!A1021,sales_update!A:N,10,FALSE)</f>
        <v>1</v>
      </c>
      <c r="R1021">
        <f>VLOOKUP(customer!A1021,sales_update!A:N,11,FALSE)</f>
        <v>1</v>
      </c>
      <c r="S1021">
        <f>VLOOKUP(customer!A1021,sales_update!A:N,12,FALSE)</f>
        <v>0</v>
      </c>
      <c r="T1021">
        <f>VLOOKUP(customer!A1021,sales_update!A:N,13,FALSE)</f>
        <v>3</v>
      </c>
      <c r="U1021">
        <f>VLOOKUP(customer!A1021,sales_update!A:N,14,FALSE)</f>
        <v>4</v>
      </c>
      <c r="V1021">
        <f>VLOOKUP(customer!A1021,Marketing!A:I,2,FALSE)</f>
        <v>0</v>
      </c>
      <c r="W1021">
        <f>VLOOKUP(customer!A1021,Marketing!A:I,3,FALSE)</f>
        <v>0</v>
      </c>
      <c r="X1021">
        <f>VLOOKUP(customer!A1021,Marketing!A:I,4,FALSE)</f>
        <v>0</v>
      </c>
      <c r="Y1021">
        <f>VLOOKUP(customer!A1021,Marketing!A:I,5,FALSE)</f>
        <v>0</v>
      </c>
      <c r="Z1021">
        <f>VLOOKUP(customer!A1021,Marketing!A:I,6,FALSE)</f>
        <v>0</v>
      </c>
      <c r="AA1021">
        <f>VLOOKUP(customer!A1021,Marketing!A:I,7,FALSE)</f>
        <v>0</v>
      </c>
      <c r="AB1021">
        <f>VLOOKUP(customer!A1021,Marketing!A:I,8,FALSE)</f>
        <v>0</v>
      </c>
      <c r="AC1021" s="1">
        <f>VLOOKUP(customer!A1021,Marketing!A:I,9,FALSE)</f>
        <v>43752</v>
      </c>
    </row>
    <row r="1022" spans="1:29" x14ac:dyDescent="0.3">
      <c r="A1022">
        <v>2600</v>
      </c>
      <c r="B1022">
        <v>154414</v>
      </c>
      <c r="C1022">
        <v>1</v>
      </c>
      <c r="D1022">
        <v>1</v>
      </c>
      <c r="E1022">
        <v>57</v>
      </c>
      <c r="F1022" t="str">
        <f>IF(customer!G1022=1, "Married", IF(customer!H1022=1, "Single", IF(customer!F1022=1, "Divorced", IF(customer!I1022=1, "Together", IF(customer!J1022=1, "Widowed", "Unknown")))))</f>
        <v>Together</v>
      </c>
      <c r="G1022" t="str">
        <f>IF(customer!K1022=1,"Basic",IF(customer!L1022=1,"Graduate",IF(customer!M1022=1,"Master",IF(customer!N1022=1,"PhD","Unknown"))))</f>
        <v>Graduate</v>
      </c>
      <c r="H1022" t="s">
        <v>19</v>
      </c>
      <c r="I1022">
        <f>VLOOKUP(customer!A1022,sales_update!A:N,2,FALSE)</f>
        <v>49</v>
      </c>
      <c r="J1022">
        <f xml:space="preserve"> VLOOKUP(customer!A1022,sales_update!A:N,3,FALSE)</f>
        <v>309</v>
      </c>
      <c r="K1022">
        <f>VLOOKUP(customer!A1022,sales_update!A:N,4,FALSE)</f>
        <v>51</v>
      </c>
      <c r="L1022">
        <f>VLOOKUP(customer!A1022,sales_update!A:N,5,FALSE)</f>
        <v>45</v>
      </c>
      <c r="M1022">
        <f>VLOOKUP(customer!A1022,sales_update!A:N,6,FALSE)</f>
        <v>68</v>
      </c>
      <c r="N1022">
        <f>VLOOKUP(customer!A1022,sales_update!A:N,7,FALSE)</f>
        <v>74</v>
      </c>
      <c r="O1022">
        <f>VLOOKUP(customer!A1022,sales_update!A:N,8,FALSE)</f>
        <v>51</v>
      </c>
      <c r="P1022">
        <f>VLOOKUP(customer!A1022,sales_update!A:N,9,FALSE)</f>
        <v>497</v>
      </c>
      <c r="Q1022">
        <f>VLOOKUP(customer!A1022,sales_update!A:N,10,FALSE)</f>
        <v>4</v>
      </c>
      <c r="R1022">
        <f>VLOOKUP(customer!A1022,sales_update!A:N,11,FALSE)</f>
        <v>3</v>
      </c>
      <c r="S1022">
        <f>VLOOKUP(customer!A1022,sales_update!A:N,12,FALSE)</f>
        <v>1</v>
      </c>
      <c r="T1022">
        <f>VLOOKUP(customer!A1022,sales_update!A:N,13,FALSE)</f>
        <v>5</v>
      </c>
      <c r="U1022">
        <f>VLOOKUP(customer!A1022,sales_update!A:N,14,FALSE)</f>
        <v>4</v>
      </c>
      <c r="V1022">
        <f>VLOOKUP(customer!A1022,Marketing!A:I,2,FALSE)</f>
        <v>0</v>
      </c>
      <c r="W1022">
        <f>VLOOKUP(customer!A1022,Marketing!A:I,3,FALSE)</f>
        <v>0</v>
      </c>
      <c r="X1022">
        <f>VLOOKUP(customer!A1022,Marketing!A:I,4,FALSE)</f>
        <v>0</v>
      </c>
      <c r="Y1022">
        <f>VLOOKUP(customer!A1022,Marketing!A:I,5,FALSE)</f>
        <v>0</v>
      </c>
      <c r="Z1022">
        <f>VLOOKUP(customer!A1022,Marketing!A:I,6,FALSE)</f>
        <v>0</v>
      </c>
      <c r="AA1022">
        <f>VLOOKUP(customer!A1022,Marketing!A:I,7,FALSE)</f>
        <v>0</v>
      </c>
      <c r="AB1022">
        <f>VLOOKUP(customer!A1022,Marketing!A:I,8,FALSE)</f>
        <v>0</v>
      </c>
      <c r="AC1022" s="1">
        <f>VLOOKUP(customer!A1022,Marketing!A:I,9,FALSE)</f>
        <v>43646</v>
      </c>
    </row>
    <row r="1023" spans="1:29" x14ac:dyDescent="0.3">
      <c r="A1023">
        <v>2158</v>
      </c>
      <c r="B1023">
        <v>154386</v>
      </c>
      <c r="C1023">
        <v>0</v>
      </c>
      <c r="D1023">
        <v>1</v>
      </c>
      <c r="E1023">
        <v>39</v>
      </c>
      <c r="F1023" t="str">
        <f>IF(customer!G1023=1, "Married", IF(customer!H1023=1, "Single", IF(customer!F1023=1, "Divorced", IF(customer!I1023=1, "Together", IF(customer!J1023=1, "Widowed", "Unknown")))))</f>
        <v>Married</v>
      </c>
      <c r="G1023" t="str">
        <f>IF(customer!K1023=1,"Basic",IF(customer!L1023=1,"Graduate",IF(customer!M1023=1,"Master",IF(customer!N1023=1,"PhD","Unknown"))))</f>
        <v>Graduate</v>
      </c>
      <c r="H1023" t="s">
        <v>20</v>
      </c>
      <c r="I1023">
        <f>VLOOKUP(customer!A1023,sales_update!A:N,2,FALSE)</f>
        <v>8</v>
      </c>
      <c r="J1023">
        <f xml:space="preserve"> VLOOKUP(customer!A1023,sales_update!A:N,3,FALSE)</f>
        <v>786</v>
      </c>
      <c r="K1023">
        <f>VLOOKUP(customer!A1023,sales_update!A:N,4,FALSE)</f>
        <v>60</v>
      </c>
      <c r="L1023">
        <f>VLOOKUP(customer!A1023,sales_update!A:N,5,FALSE)</f>
        <v>182</v>
      </c>
      <c r="M1023">
        <f>VLOOKUP(customer!A1023,sales_update!A:N,6,FALSE)</f>
        <v>176</v>
      </c>
      <c r="N1023">
        <f>VLOOKUP(customer!A1023,sales_update!A:N,7,FALSE)</f>
        <v>60</v>
      </c>
      <c r="O1023">
        <f>VLOOKUP(customer!A1023,sales_update!A:N,8,FALSE)</f>
        <v>71</v>
      </c>
      <c r="P1023">
        <f>VLOOKUP(customer!A1023,sales_update!A:N,9,FALSE)</f>
        <v>1192</v>
      </c>
      <c r="Q1023">
        <f>VLOOKUP(customer!A1023,sales_update!A:N,10,FALSE)</f>
        <v>2</v>
      </c>
      <c r="R1023">
        <f>VLOOKUP(customer!A1023,sales_update!A:N,11,FALSE)</f>
        <v>3</v>
      </c>
      <c r="S1023">
        <f>VLOOKUP(customer!A1023,sales_update!A:N,12,FALSE)</f>
        <v>2</v>
      </c>
      <c r="T1023">
        <f>VLOOKUP(customer!A1023,sales_update!A:N,13,FALSE)</f>
        <v>10</v>
      </c>
      <c r="U1023">
        <f>VLOOKUP(customer!A1023,sales_update!A:N,14,FALSE)</f>
        <v>3</v>
      </c>
      <c r="V1023">
        <f>VLOOKUP(customer!A1023,Marketing!A:I,2,FALSE)</f>
        <v>0</v>
      </c>
      <c r="W1023">
        <f>VLOOKUP(customer!A1023,Marketing!A:I,3,FALSE)</f>
        <v>0</v>
      </c>
      <c r="X1023">
        <f>VLOOKUP(customer!A1023,Marketing!A:I,4,FALSE)</f>
        <v>0</v>
      </c>
      <c r="Y1023">
        <f>VLOOKUP(customer!A1023,Marketing!A:I,5,FALSE)</f>
        <v>0</v>
      </c>
      <c r="Z1023">
        <f>VLOOKUP(customer!A1023,Marketing!A:I,6,FALSE)</f>
        <v>0</v>
      </c>
      <c r="AA1023">
        <f>VLOOKUP(customer!A1023,Marketing!A:I,7,FALSE)</f>
        <v>0</v>
      </c>
      <c r="AB1023">
        <f>VLOOKUP(customer!A1023,Marketing!A:I,8,FALSE)</f>
        <v>0</v>
      </c>
      <c r="AC1023" s="1">
        <f>VLOOKUP(customer!A1023,Marketing!A:I,9,FALSE)</f>
        <v>43760</v>
      </c>
    </row>
    <row r="1024" spans="1:29" x14ac:dyDescent="0.3">
      <c r="A1024">
        <v>2912</v>
      </c>
      <c r="B1024">
        <v>154356</v>
      </c>
      <c r="C1024">
        <v>0</v>
      </c>
      <c r="D1024">
        <v>1</v>
      </c>
      <c r="E1024">
        <v>71</v>
      </c>
      <c r="F1024" t="str">
        <f>IF(customer!G1024=1, "Married", IF(customer!H1024=1, "Single", IF(customer!F1024=1, "Divorced", IF(customer!I1024=1, "Together", IF(customer!J1024=1, "Widowed", "Unknown")))))</f>
        <v>Widowed</v>
      </c>
      <c r="G1024" t="str">
        <f>IF(customer!K1024=1,"Basic",IF(customer!L1024=1,"Graduate",IF(customer!M1024=1,"Master",IF(customer!N1024=1,"PhD","Unknown"))))</f>
        <v>PhD</v>
      </c>
      <c r="H1024" t="s">
        <v>19</v>
      </c>
      <c r="I1024">
        <f>VLOOKUP(customer!A1024,sales_update!A:N,2,FALSE)</f>
        <v>62</v>
      </c>
      <c r="J1024">
        <f xml:space="preserve"> VLOOKUP(customer!A1024,sales_update!A:N,3,FALSE)</f>
        <v>2016</v>
      </c>
      <c r="K1024">
        <f>VLOOKUP(customer!A1024,sales_update!A:N,4,FALSE)</f>
        <v>43</v>
      </c>
      <c r="L1024">
        <f>VLOOKUP(customer!A1024,sales_update!A:N,5,FALSE)</f>
        <v>85</v>
      </c>
      <c r="M1024">
        <f>VLOOKUP(customer!A1024,sales_update!A:N,6,FALSE)</f>
        <v>57</v>
      </c>
      <c r="N1024">
        <f>VLOOKUP(customer!A1024,sales_update!A:N,7,FALSE)</f>
        <v>0</v>
      </c>
      <c r="O1024">
        <f>VLOOKUP(customer!A1024,sales_update!A:N,8,FALSE)</f>
        <v>0</v>
      </c>
      <c r="P1024">
        <f>VLOOKUP(customer!A1024,sales_update!A:N,9,FALSE)</f>
        <v>2201</v>
      </c>
      <c r="Q1024">
        <f>VLOOKUP(customer!A1024,sales_update!A:N,10,FALSE)</f>
        <v>3</v>
      </c>
      <c r="R1024">
        <f>VLOOKUP(customer!A1024,sales_update!A:N,11,FALSE)</f>
        <v>11</v>
      </c>
      <c r="S1024">
        <f>VLOOKUP(customer!A1024,sales_update!A:N,12,FALSE)</f>
        <v>2</v>
      </c>
      <c r="T1024">
        <f>VLOOKUP(customer!A1024,sales_update!A:N,13,FALSE)</f>
        <v>8</v>
      </c>
      <c r="U1024">
        <f>VLOOKUP(customer!A1024,sales_update!A:N,14,FALSE)</f>
        <v>8</v>
      </c>
      <c r="V1024">
        <f>VLOOKUP(customer!A1024,Marketing!A:I,2,FALSE)</f>
        <v>0</v>
      </c>
      <c r="W1024">
        <f>VLOOKUP(customer!A1024,Marketing!A:I,3,FALSE)</f>
        <v>0</v>
      </c>
      <c r="X1024">
        <f>VLOOKUP(customer!A1024,Marketing!A:I,4,FALSE)</f>
        <v>0</v>
      </c>
      <c r="Y1024">
        <f>VLOOKUP(customer!A1024,Marketing!A:I,5,FALSE)</f>
        <v>0</v>
      </c>
      <c r="Z1024">
        <f>VLOOKUP(customer!A1024,Marketing!A:I,6,FALSE)</f>
        <v>0</v>
      </c>
      <c r="AA1024">
        <f>VLOOKUP(customer!A1024,Marketing!A:I,7,FALSE)</f>
        <v>0</v>
      </c>
      <c r="AB1024">
        <f>VLOOKUP(customer!A1024,Marketing!A:I,8,FALSE)</f>
        <v>1</v>
      </c>
      <c r="AC1024" s="1">
        <f>VLOOKUP(customer!A1024,Marketing!A:I,9,FALSE)</f>
        <v>43581</v>
      </c>
    </row>
    <row r="1025" spans="1:29" x14ac:dyDescent="0.3">
      <c r="A1025">
        <v>1119</v>
      </c>
      <c r="B1025">
        <v>154348</v>
      </c>
      <c r="C1025">
        <v>1</v>
      </c>
      <c r="D1025">
        <v>1</v>
      </c>
      <c r="E1025">
        <v>67</v>
      </c>
      <c r="F1025" t="str">
        <f>IF(customer!G1025=1, "Married", IF(customer!H1025=1, "Single", IF(customer!F1025=1, "Divorced", IF(customer!I1025=1, "Together", IF(customer!J1025=1, "Widowed", "Unknown")))))</f>
        <v>Married</v>
      </c>
      <c r="G1025" t="str">
        <f>IF(customer!K1025=1,"Basic",IF(customer!L1025=1,"Graduate",IF(customer!M1025=1,"Master",IF(customer!N1025=1,"PhD","Unknown"))))</f>
        <v>Master</v>
      </c>
      <c r="H1025" t="s">
        <v>16</v>
      </c>
      <c r="I1025">
        <f>VLOOKUP(customer!A1025,sales_update!A:N,2,FALSE)</f>
        <v>51</v>
      </c>
      <c r="J1025">
        <f xml:space="preserve"> VLOOKUP(customer!A1025,sales_update!A:N,3,FALSE)</f>
        <v>199</v>
      </c>
      <c r="K1025">
        <f>VLOOKUP(customer!A1025,sales_update!A:N,4,FALSE)</f>
        <v>0</v>
      </c>
      <c r="L1025">
        <f>VLOOKUP(customer!A1025,sales_update!A:N,5,FALSE)</f>
        <v>45</v>
      </c>
      <c r="M1025">
        <f>VLOOKUP(customer!A1025,sales_update!A:N,6,FALSE)</f>
        <v>0</v>
      </c>
      <c r="N1025">
        <f>VLOOKUP(customer!A1025,sales_update!A:N,7,FALSE)</f>
        <v>0</v>
      </c>
      <c r="O1025">
        <f>VLOOKUP(customer!A1025,sales_update!A:N,8,FALSE)</f>
        <v>11</v>
      </c>
      <c r="P1025">
        <f>VLOOKUP(customer!A1025,sales_update!A:N,9,FALSE)</f>
        <v>233</v>
      </c>
      <c r="Q1025">
        <f>VLOOKUP(customer!A1025,sales_update!A:N,10,FALSE)</f>
        <v>2</v>
      </c>
      <c r="R1025">
        <f>VLOOKUP(customer!A1025,sales_update!A:N,11,FALSE)</f>
        <v>2</v>
      </c>
      <c r="S1025">
        <f>VLOOKUP(customer!A1025,sales_update!A:N,12,FALSE)</f>
        <v>0</v>
      </c>
      <c r="T1025">
        <f>VLOOKUP(customer!A1025,sales_update!A:N,13,FALSE)</f>
        <v>4</v>
      </c>
      <c r="U1025">
        <f>VLOOKUP(customer!A1025,sales_update!A:N,14,FALSE)</f>
        <v>6</v>
      </c>
      <c r="V1025">
        <f>VLOOKUP(customer!A1025,Marketing!A:I,2,FALSE)</f>
        <v>0</v>
      </c>
      <c r="W1025">
        <f>VLOOKUP(customer!A1025,Marketing!A:I,3,FALSE)</f>
        <v>0</v>
      </c>
      <c r="X1025">
        <f>VLOOKUP(customer!A1025,Marketing!A:I,4,FALSE)</f>
        <v>0</v>
      </c>
      <c r="Y1025">
        <f>VLOOKUP(customer!A1025,Marketing!A:I,5,FALSE)</f>
        <v>0</v>
      </c>
      <c r="Z1025">
        <f>VLOOKUP(customer!A1025,Marketing!A:I,6,FALSE)</f>
        <v>0</v>
      </c>
      <c r="AA1025">
        <f>VLOOKUP(customer!A1025,Marketing!A:I,7,FALSE)</f>
        <v>0</v>
      </c>
      <c r="AB1025">
        <f>VLOOKUP(customer!A1025,Marketing!A:I,8,FALSE)</f>
        <v>0</v>
      </c>
      <c r="AC1025" s="1">
        <f>VLOOKUP(customer!A1025,Marketing!A:I,9,FALSE)</f>
        <v>44147</v>
      </c>
    </row>
    <row r="1026" spans="1:29" x14ac:dyDescent="0.3">
      <c r="A1026">
        <v>2360</v>
      </c>
      <c r="B1026">
        <v>154342</v>
      </c>
      <c r="C1026">
        <v>1</v>
      </c>
      <c r="D1026">
        <v>1</v>
      </c>
      <c r="E1026">
        <v>64</v>
      </c>
      <c r="F1026" t="str">
        <f>IF(customer!G1026=1, "Married", IF(customer!H1026=1, "Single", IF(customer!F1026=1, "Divorced", IF(customer!I1026=1, "Together", IF(customer!J1026=1, "Widowed", "Unknown")))))</f>
        <v>Together</v>
      </c>
      <c r="G1026" t="str">
        <f>IF(customer!K1026=1,"Basic",IF(customer!L1026=1,"Graduate",IF(customer!M1026=1,"Master",IF(customer!N1026=1,"PhD","Unknown"))))</f>
        <v>Unknown</v>
      </c>
      <c r="H1026" t="s">
        <v>19</v>
      </c>
      <c r="I1026">
        <f>VLOOKUP(customer!A1026,sales_update!A:N,2,FALSE)</f>
        <v>74</v>
      </c>
      <c r="J1026">
        <f xml:space="preserve"> VLOOKUP(customer!A1026,sales_update!A:N,3,FALSE)</f>
        <v>239</v>
      </c>
      <c r="K1026">
        <f>VLOOKUP(customer!A1026,sales_update!A:N,4,FALSE)</f>
        <v>28</v>
      </c>
      <c r="L1026">
        <f>VLOOKUP(customer!A1026,sales_update!A:N,5,FALSE)</f>
        <v>97</v>
      </c>
      <c r="M1026">
        <f>VLOOKUP(customer!A1026,sales_update!A:N,6,FALSE)</f>
        <v>31</v>
      </c>
      <c r="N1026">
        <f>VLOOKUP(customer!A1026,sales_update!A:N,7,FALSE)</f>
        <v>28</v>
      </c>
      <c r="O1026">
        <f>VLOOKUP(customer!A1026,sales_update!A:N,8,FALSE)</f>
        <v>80</v>
      </c>
      <c r="P1026">
        <f>VLOOKUP(customer!A1026,sales_update!A:N,9,FALSE)</f>
        <v>344</v>
      </c>
      <c r="Q1026">
        <f>VLOOKUP(customer!A1026,sales_update!A:N,10,FALSE)</f>
        <v>4</v>
      </c>
      <c r="R1026">
        <f>VLOOKUP(customer!A1026,sales_update!A:N,11,FALSE)</f>
        <v>3</v>
      </c>
      <c r="S1026">
        <f>VLOOKUP(customer!A1026,sales_update!A:N,12,FALSE)</f>
        <v>1</v>
      </c>
      <c r="T1026">
        <f>VLOOKUP(customer!A1026,sales_update!A:N,13,FALSE)</f>
        <v>4</v>
      </c>
      <c r="U1026">
        <f>VLOOKUP(customer!A1026,sales_update!A:N,14,FALSE)</f>
        <v>6</v>
      </c>
      <c r="V1026">
        <f>VLOOKUP(customer!A1026,Marketing!A:I,2,FALSE)</f>
        <v>0</v>
      </c>
      <c r="W1026">
        <f>VLOOKUP(customer!A1026,Marketing!A:I,3,FALSE)</f>
        <v>0</v>
      </c>
      <c r="X1026">
        <f>VLOOKUP(customer!A1026,Marketing!A:I,4,FALSE)</f>
        <v>0</v>
      </c>
      <c r="Y1026">
        <f>VLOOKUP(customer!A1026,Marketing!A:I,5,FALSE)</f>
        <v>0</v>
      </c>
      <c r="Z1026">
        <f>VLOOKUP(customer!A1026,Marketing!A:I,6,FALSE)</f>
        <v>0</v>
      </c>
      <c r="AA1026">
        <f>VLOOKUP(customer!A1026,Marketing!A:I,7,FALSE)</f>
        <v>0</v>
      </c>
      <c r="AB1026">
        <f>VLOOKUP(customer!A1026,Marketing!A:I,8,FALSE)</f>
        <v>0</v>
      </c>
      <c r="AC1026" s="1">
        <f>VLOOKUP(customer!A1026,Marketing!A:I,9,FALSE)</f>
        <v>43807</v>
      </c>
    </row>
    <row r="1027" spans="1:29" x14ac:dyDescent="0.3">
      <c r="A1027">
        <v>3066</v>
      </c>
      <c r="B1027">
        <v>154252</v>
      </c>
      <c r="C1027">
        <v>1</v>
      </c>
      <c r="D1027">
        <v>1</v>
      </c>
      <c r="E1027">
        <v>64</v>
      </c>
      <c r="F1027" t="str">
        <f>IF(customer!G1027=1, "Married", IF(customer!H1027=1, "Single", IF(customer!F1027=1, "Divorced", IF(customer!I1027=1, "Together", IF(customer!J1027=1, "Widowed", "Unknown")))))</f>
        <v>Single</v>
      </c>
      <c r="G1027" t="str">
        <f>IF(customer!K1027=1,"Basic",IF(customer!L1027=1,"Graduate",IF(customer!M1027=1,"Master",IF(customer!N1027=1,"PhD","Unknown"))))</f>
        <v>Graduate</v>
      </c>
      <c r="H1027" t="s">
        <v>17</v>
      </c>
      <c r="I1027">
        <f>VLOOKUP(customer!A1027,sales_update!A:N,2,FALSE)</f>
        <v>25</v>
      </c>
      <c r="J1027">
        <f xml:space="preserve"> VLOOKUP(customer!A1027,sales_update!A:N,3,FALSE)</f>
        <v>506</v>
      </c>
      <c r="K1027">
        <f>VLOOKUP(customer!A1027,sales_update!A:N,4,FALSE)</f>
        <v>11</v>
      </c>
      <c r="L1027">
        <f>VLOOKUP(customer!A1027,sales_update!A:N,5,FALSE)</f>
        <v>74</v>
      </c>
      <c r="M1027">
        <f>VLOOKUP(customer!A1027,sales_update!A:N,6,FALSE)</f>
        <v>23</v>
      </c>
      <c r="N1027">
        <f>VLOOKUP(customer!A1027,sales_update!A:N,7,FALSE)</f>
        <v>11</v>
      </c>
      <c r="O1027">
        <f>VLOOKUP(customer!A1027,sales_update!A:N,8,FALSE)</f>
        <v>125</v>
      </c>
      <c r="P1027">
        <f>VLOOKUP(customer!A1027,sales_update!A:N,9,FALSE)</f>
        <v>500</v>
      </c>
      <c r="Q1027">
        <f>VLOOKUP(customer!A1027,sales_update!A:N,10,FALSE)</f>
        <v>5</v>
      </c>
      <c r="R1027">
        <f>VLOOKUP(customer!A1027,sales_update!A:N,11,FALSE)</f>
        <v>4</v>
      </c>
      <c r="S1027">
        <f>VLOOKUP(customer!A1027,sales_update!A:N,12,FALSE)</f>
        <v>1</v>
      </c>
      <c r="T1027">
        <f>VLOOKUP(customer!A1027,sales_update!A:N,13,FALSE)</f>
        <v>5</v>
      </c>
      <c r="U1027">
        <f>VLOOKUP(customer!A1027,sales_update!A:N,14,FALSE)</f>
        <v>6</v>
      </c>
      <c r="V1027">
        <f>VLOOKUP(customer!A1027,Marketing!A:I,2,FALSE)</f>
        <v>0</v>
      </c>
      <c r="W1027">
        <f>VLOOKUP(customer!A1027,Marketing!A:I,3,FALSE)</f>
        <v>0</v>
      </c>
      <c r="X1027">
        <f>VLOOKUP(customer!A1027,Marketing!A:I,4,FALSE)</f>
        <v>0</v>
      </c>
      <c r="Y1027">
        <f>VLOOKUP(customer!A1027,Marketing!A:I,5,FALSE)</f>
        <v>0</v>
      </c>
      <c r="Z1027">
        <f>VLOOKUP(customer!A1027,Marketing!A:I,6,FALSE)</f>
        <v>0</v>
      </c>
      <c r="AA1027">
        <f>VLOOKUP(customer!A1027,Marketing!A:I,7,FALSE)</f>
        <v>0</v>
      </c>
      <c r="AB1027">
        <f>VLOOKUP(customer!A1027,Marketing!A:I,8,FALSE)</f>
        <v>0</v>
      </c>
      <c r="AC1027" s="1">
        <f>VLOOKUP(customer!A1027,Marketing!A:I,9,FALSE)</f>
        <v>43771</v>
      </c>
    </row>
    <row r="1028" spans="1:29" x14ac:dyDescent="0.3">
      <c r="A1028">
        <v>1940</v>
      </c>
      <c r="B1028">
        <v>154237</v>
      </c>
      <c r="C1028">
        <v>0</v>
      </c>
      <c r="D1028">
        <v>1</v>
      </c>
      <c r="E1028">
        <v>63</v>
      </c>
      <c r="F1028" t="str">
        <f>IF(customer!G1028=1, "Married", IF(customer!H1028=1, "Single", IF(customer!F1028=1, "Divorced", IF(customer!I1028=1, "Together", IF(customer!J1028=1, "Widowed", "Unknown")))))</f>
        <v>Divorced</v>
      </c>
      <c r="G1028" t="str">
        <f>IF(customer!K1028=1,"Basic",IF(customer!L1028=1,"Graduate",IF(customer!M1028=1,"Master",IF(customer!N1028=1,"PhD","Unknown"))))</f>
        <v>PhD</v>
      </c>
      <c r="H1028" t="s">
        <v>19</v>
      </c>
      <c r="I1028">
        <f>VLOOKUP(customer!A1028,sales_update!A:N,2,FALSE)</f>
        <v>48</v>
      </c>
      <c r="J1028">
        <f xml:space="preserve"> VLOOKUP(customer!A1028,sales_update!A:N,3,FALSE)</f>
        <v>759</v>
      </c>
      <c r="K1028">
        <f>VLOOKUP(customer!A1028,sales_update!A:N,4,FALSE)</f>
        <v>9</v>
      </c>
      <c r="L1028">
        <f>VLOOKUP(customer!A1028,sales_update!A:N,5,FALSE)</f>
        <v>85</v>
      </c>
      <c r="M1028">
        <f>VLOOKUP(customer!A1028,sales_update!A:N,6,FALSE)</f>
        <v>11</v>
      </c>
      <c r="N1028">
        <f>VLOOKUP(customer!A1028,sales_update!A:N,7,FALSE)</f>
        <v>0</v>
      </c>
      <c r="O1028">
        <f>VLOOKUP(customer!A1028,sales_update!A:N,8,FALSE)</f>
        <v>162</v>
      </c>
      <c r="P1028">
        <f>VLOOKUP(customer!A1028,sales_update!A:N,9,FALSE)</f>
        <v>702</v>
      </c>
      <c r="Q1028">
        <f>VLOOKUP(customer!A1028,sales_update!A:N,10,FALSE)</f>
        <v>4</v>
      </c>
      <c r="R1028">
        <f>VLOOKUP(customer!A1028,sales_update!A:N,11,FALSE)</f>
        <v>5</v>
      </c>
      <c r="S1028">
        <f>VLOOKUP(customer!A1028,sales_update!A:N,12,FALSE)</f>
        <v>2</v>
      </c>
      <c r="T1028">
        <f>VLOOKUP(customer!A1028,sales_update!A:N,13,FALSE)</f>
        <v>5</v>
      </c>
      <c r="U1028">
        <f>VLOOKUP(customer!A1028,sales_update!A:N,14,FALSE)</f>
        <v>6</v>
      </c>
      <c r="V1028">
        <f>VLOOKUP(customer!A1028,Marketing!A:I,2,FALSE)</f>
        <v>0</v>
      </c>
      <c r="W1028">
        <f>VLOOKUP(customer!A1028,Marketing!A:I,3,FALSE)</f>
        <v>0</v>
      </c>
      <c r="X1028">
        <f>VLOOKUP(customer!A1028,Marketing!A:I,4,FALSE)</f>
        <v>0</v>
      </c>
      <c r="Y1028">
        <f>VLOOKUP(customer!A1028,Marketing!A:I,5,FALSE)</f>
        <v>0</v>
      </c>
      <c r="Z1028">
        <f>VLOOKUP(customer!A1028,Marketing!A:I,6,FALSE)</f>
        <v>0</v>
      </c>
      <c r="AA1028">
        <f>VLOOKUP(customer!A1028,Marketing!A:I,7,FALSE)</f>
        <v>0</v>
      </c>
      <c r="AB1028">
        <f>VLOOKUP(customer!A1028,Marketing!A:I,8,FALSE)</f>
        <v>0</v>
      </c>
      <c r="AC1028" s="1">
        <f>VLOOKUP(customer!A1028,Marketing!A:I,9,FALSE)</f>
        <v>43740</v>
      </c>
    </row>
    <row r="1029" spans="1:29" x14ac:dyDescent="0.3">
      <c r="A1029">
        <v>2066</v>
      </c>
      <c r="B1029">
        <v>154233</v>
      </c>
      <c r="C1029">
        <v>0</v>
      </c>
      <c r="D1029">
        <v>1</v>
      </c>
      <c r="E1029">
        <v>43</v>
      </c>
      <c r="F1029" t="str">
        <f>IF(customer!G1029=1, "Married", IF(customer!H1029=1, "Single", IF(customer!F1029=1, "Divorced", IF(customer!I1029=1, "Together", IF(customer!J1029=1, "Widowed", "Unknown")))))</f>
        <v>Married</v>
      </c>
      <c r="G1029" t="str">
        <f>IF(customer!K1029=1,"Basic",IF(customer!L1029=1,"Graduate",IF(customer!M1029=1,"Master",IF(customer!N1029=1,"PhD","Unknown"))))</f>
        <v>Graduate</v>
      </c>
      <c r="H1029" t="s">
        <v>19</v>
      </c>
      <c r="I1029">
        <f>VLOOKUP(customer!A1029,sales_update!A:N,2,FALSE)</f>
        <v>46</v>
      </c>
      <c r="J1029">
        <f xml:space="preserve"> VLOOKUP(customer!A1029,sales_update!A:N,3,FALSE)</f>
        <v>1854</v>
      </c>
      <c r="K1029">
        <f>VLOOKUP(customer!A1029,sales_update!A:N,4,FALSE)</f>
        <v>23</v>
      </c>
      <c r="L1029">
        <f>VLOOKUP(customer!A1029,sales_update!A:N,5,FALSE)</f>
        <v>449</v>
      </c>
      <c r="M1029">
        <f>VLOOKUP(customer!A1029,sales_update!A:N,6,FALSE)</f>
        <v>60</v>
      </c>
      <c r="N1029">
        <f>VLOOKUP(customer!A1029,sales_update!A:N,7,FALSE)</f>
        <v>0</v>
      </c>
      <c r="O1029">
        <f>VLOOKUP(customer!A1029,sales_update!A:N,8,FALSE)</f>
        <v>404</v>
      </c>
      <c r="P1029">
        <f>VLOOKUP(customer!A1029,sales_update!A:N,9,FALSE)</f>
        <v>1982</v>
      </c>
      <c r="Q1029">
        <f>VLOOKUP(customer!A1029,sales_update!A:N,10,FALSE)</f>
        <v>4</v>
      </c>
      <c r="R1029">
        <f>VLOOKUP(customer!A1029,sales_update!A:N,11,FALSE)</f>
        <v>11</v>
      </c>
      <c r="S1029">
        <f>VLOOKUP(customer!A1029,sales_update!A:N,12,FALSE)</f>
        <v>6</v>
      </c>
      <c r="T1029">
        <f>VLOOKUP(customer!A1029,sales_update!A:N,13,FALSE)</f>
        <v>5</v>
      </c>
      <c r="U1029">
        <f>VLOOKUP(customer!A1029,sales_update!A:N,14,FALSE)</f>
        <v>8</v>
      </c>
      <c r="V1029">
        <f>VLOOKUP(customer!A1029,Marketing!A:I,2,FALSE)</f>
        <v>0</v>
      </c>
      <c r="W1029">
        <f>VLOOKUP(customer!A1029,Marketing!A:I,3,FALSE)</f>
        <v>0</v>
      </c>
      <c r="X1029">
        <f>VLOOKUP(customer!A1029,Marketing!A:I,4,FALSE)</f>
        <v>0</v>
      </c>
      <c r="Y1029">
        <f>VLOOKUP(customer!A1029,Marketing!A:I,5,FALSE)</f>
        <v>0</v>
      </c>
      <c r="Z1029">
        <f>VLOOKUP(customer!A1029,Marketing!A:I,6,FALSE)</f>
        <v>0</v>
      </c>
      <c r="AA1029">
        <f>VLOOKUP(customer!A1029,Marketing!A:I,7,FALSE)</f>
        <v>0</v>
      </c>
      <c r="AB1029">
        <f>VLOOKUP(customer!A1029,Marketing!A:I,8,FALSE)</f>
        <v>0</v>
      </c>
      <c r="AC1029" s="1">
        <f>VLOOKUP(customer!A1029,Marketing!A:I,9,FALSE)</f>
        <v>43658</v>
      </c>
    </row>
    <row r="1030" spans="1:29" x14ac:dyDescent="0.3">
      <c r="A1030">
        <v>2684</v>
      </c>
      <c r="B1030">
        <v>154222</v>
      </c>
      <c r="C1030">
        <v>0</v>
      </c>
      <c r="D1030">
        <v>1</v>
      </c>
      <c r="E1030">
        <v>47</v>
      </c>
      <c r="F1030" t="str">
        <f>IF(customer!G1030=1, "Married", IF(customer!H1030=1, "Single", IF(customer!F1030=1, "Divorced", IF(customer!I1030=1, "Together", IF(customer!J1030=1, "Widowed", "Unknown")))))</f>
        <v>Married</v>
      </c>
      <c r="G1030" t="str">
        <f>IF(customer!K1030=1,"Basic",IF(customer!L1030=1,"Graduate",IF(customer!M1030=1,"Master",IF(customer!N1030=1,"PhD","Unknown"))))</f>
        <v>PhD</v>
      </c>
      <c r="H1030" t="s">
        <v>19</v>
      </c>
      <c r="I1030">
        <f>VLOOKUP(customer!A1030,sales_update!A:N,2,FALSE)</f>
        <v>98</v>
      </c>
      <c r="J1030">
        <f xml:space="preserve"> VLOOKUP(customer!A1030,sales_update!A:N,3,FALSE)</f>
        <v>566</v>
      </c>
      <c r="K1030">
        <f>VLOOKUP(customer!A1030,sales_update!A:N,4,FALSE)</f>
        <v>34</v>
      </c>
      <c r="L1030">
        <f>VLOOKUP(customer!A1030,sales_update!A:N,5,FALSE)</f>
        <v>88</v>
      </c>
      <c r="M1030">
        <f>VLOOKUP(customer!A1030,sales_update!A:N,6,FALSE)</f>
        <v>9</v>
      </c>
      <c r="N1030">
        <f>VLOOKUP(customer!A1030,sales_update!A:N,7,FALSE)</f>
        <v>34</v>
      </c>
      <c r="O1030">
        <f>VLOOKUP(customer!A1030,sales_update!A:N,8,FALSE)</f>
        <v>20</v>
      </c>
      <c r="P1030">
        <f>VLOOKUP(customer!A1030,sales_update!A:N,9,FALSE)</f>
        <v>711</v>
      </c>
      <c r="Q1030">
        <f>VLOOKUP(customer!A1030,sales_update!A:N,10,FALSE)</f>
        <v>1</v>
      </c>
      <c r="R1030">
        <f>VLOOKUP(customer!A1030,sales_update!A:N,11,FALSE)</f>
        <v>3</v>
      </c>
      <c r="S1030">
        <f>VLOOKUP(customer!A1030,sales_update!A:N,12,FALSE)</f>
        <v>3</v>
      </c>
      <c r="T1030">
        <f>VLOOKUP(customer!A1030,sales_update!A:N,13,FALSE)</f>
        <v>5</v>
      </c>
      <c r="U1030">
        <f>VLOOKUP(customer!A1030,sales_update!A:N,14,FALSE)</f>
        <v>3</v>
      </c>
      <c r="V1030">
        <f>VLOOKUP(customer!A1030,Marketing!A:I,2,FALSE)</f>
        <v>0</v>
      </c>
      <c r="W1030">
        <f>VLOOKUP(customer!A1030,Marketing!A:I,3,FALSE)</f>
        <v>0</v>
      </c>
      <c r="X1030">
        <f>VLOOKUP(customer!A1030,Marketing!A:I,4,FALSE)</f>
        <v>0</v>
      </c>
      <c r="Y1030">
        <f>VLOOKUP(customer!A1030,Marketing!A:I,5,FALSE)</f>
        <v>0</v>
      </c>
      <c r="Z1030">
        <f>VLOOKUP(customer!A1030,Marketing!A:I,6,FALSE)</f>
        <v>0</v>
      </c>
      <c r="AA1030">
        <f>VLOOKUP(customer!A1030,Marketing!A:I,7,FALSE)</f>
        <v>0</v>
      </c>
      <c r="AB1030">
        <f>VLOOKUP(customer!A1030,Marketing!A:I,8,FALSE)</f>
        <v>0</v>
      </c>
      <c r="AC1030" s="1">
        <f>VLOOKUP(customer!A1030,Marketing!A:I,9,FALSE)</f>
        <v>44048</v>
      </c>
    </row>
    <row r="1031" spans="1:29" x14ac:dyDescent="0.3">
      <c r="A1031">
        <v>2082</v>
      </c>
      <c r="B1031">
        <v>154210</v>
      </c>
      <c r="C1031">
        <v>0</v>
      </c>
      <c r="D1031">
        <v>1</v>
      </c>
      <c r="E1031">
        <v>41</v>
      </c>
      <c r="F1031" t="str">
        <f>IF(customer!G1031=1, "Married", IF(customer!H1031=1, "Single", IF(customer!F1031=1, "Divorced", IF(customer!I1031=1, "Together", IF(customer!J1031=1, "Widowed", "Unknown")))))</f>
        <v>Married</v>
      </c>
      <c r="G1031" t="str">
        <f>IF(customer!K1031=1,"Basic",IF(customer!L1031=1,"Graduate",IF(customer!M1031=1,"Master",IF(customer!N1031=1,"PhD","Unknown"))))</f>
        <v>Unknown</v>
      </c>
      <c r="H1031" t="s">
        <v>17</v>
      </c>
      <c r="I1031">
        <f>VLOOKUP(customer!A1031,sales_update!A:N,2,FALSE)</f>
        <v>18</v>
      </c>
      <c r="J1031">
        <f xml:space="preserve"> VLOOKUP(customer!A1031,sales_update!A:N,3,FALSE)</f>
        <v>199</v>
      </c>
      <c r="K1031">
        <f>VLOOKUP(customer!A1031,sales_update!A:N,4,FALSE)</f>
        <v>154</v>
      </c>
      <c r="L1031">
        <f>VLOOKUP(customer!A1031,sales_update!A:N,5,FALSE)</f>
        <v>310</v>
      </c>
      <c r="M1031">
        <f>VLOOKUP(customer!A1031,sales_update!A:N,6,FALSE)</f>
        <v>228</v>
      </c>
      <c r="N1031">
        <f>VLOOKUP(customer!A1031,sales_update!A:N,7,FALSE)</f>
        <v>26</v>
      </c>
      <c r="O1031">
        <f>VLOOKUP(customer!A1031,sales_update!A:N,8,FALSE)</f>
        <v>128</v>
      </c>
      <c r="P1031">
        <f>VLOOKUP(customer!A1031,sales_update!A:N,9,FALSE)</f>
        <v>788</v>
      </c>
      <c r="Q1031">
        <f>VLOOKUP(customer!A1031,sales_update!A:N,10,FALSE)</f>
        <v>2</v>
      </c>
      <c r="R1031">
        <f>VLOOKUP(customer!A1031,sales_update!A:N,11,FALSE)</f>
        <v>4</v>
      </c>
      <c r="S1031">
        <f>VLOOKUP(customer!A1031,sales_update!A:N,12,FALSE)</f>
        <v>1</v>
      </c>
      <c r="T1031">
        <f>VLOOKUP(customer!A1031,sales_update!A:N,13,FALSE)</f>
        <v>7</v>
      </c>
      <c r="U1031">
        <f>VLOOKUP(customer!A1031,sales_update!A:N,14,FALSE)</f>
        <v>5</v>
      </c>
      <c r="V1031">
        <f>VLOOKUP(customer!A1031,Marketing!A:I,2,FALSE)</f>
        <v>0</v>
      </c>
      <c r="W1031">
        <f>VLOOKUP(customer!A1031,Marketing!A:I,3,FALSE)</f>
        <v>0</v>
      </c>
      <c r="X1031">
        <f>VLOOKUP(customer!A1031,Marketing!A:I,4,FALSE)</f>
        <v>0</v>
      </c>
      <c r="Y1031">
        <f>VLOOKUP(customer!A1031,Marketing!A:I,5,FALSE)</f>
        <v>0</v>
      </c>
      <c r="Z1031">
        <f>VLOOKUP(customer!A1031,Marketing!A:I,6,FALSE)</f>
        <v>0</v>
      </c>
      <c r="AA1031">
        <f>VLOOKUP(customer!A1031,Marketing!A:I,7,FALSE)</f>
        <v>0</v>
      </c>
      <c r="AB1031">
        <f>VLOOKUP(customer!A1031,Marketing!A:I,8,FALSE)</f>
        <v>0</v>
      </c>
      <c r="AC1031" s="1">
        <f>VLOOKUP(customer!A1031,Marketing!A:I,9,FALSE)</f>
        <v>43763</v>
      </c>
    </row>
    <row r="1032" spans="1:29" x14ac:dyDescent="0.3">
      <c r="A1032">
        <v>1300</v>
      </c>
      <c r="B1032">
        <v>154198</v>
      </c>
      <c r="C1032">
        <v>1</v>
      </c>
      <c r="D1032">
        <v>1</v>
      </c>
      <c r="E1032">
        <v>54</v>
      </c>
      <c r="F1032" t="str">
        <f>IF(customer!G1032=1, "Married", IF(customer!H1032=1, "Single", IF(customer!F1032=1, "Divorced", IF(customer!I1032=1, "Together", IF(customer!J1032=1, "Widowed", "Unknown")))))</f>
        <v>Married</v>
      </c>
      <c r="G1032" t="str">
        <f>IF(customer!K1032=1,"Basic",IF(customer!L1032=1,"Graduate",IF(customer!M1032=1,"Master",IF(customer!N1032=1,"PhD","Unknown"))))</f>
        <v>Graduate</v>
      </c>
      <c r="H1032" t="s">
        <v>20</v>
      </c>
      <c r="I1032">
        <f>VLOOKUP(customer!A1032,sales_update!A:N,2,FALSE)</f>
        <v>13</v>
      </c>
      <c r="J1032">
        <f xml:space="preserve"> VLOOKUP(customer!A1032,sales_update!A:N,3,FALSE)</f>
        <v>526</v>
      </c>
      <c r="K1032">
        <f>VLOOKUP(customer!A1032,sales_update!A:N,4,FALSE)</f>
        <v>0</v>
      </c>
      <c r="L1032">
        <f>VLOOKUP(customer!A1032,sales_update!A:N,5,FALSE)</f>
        <v>80</v>
      </c>
      <c r="M1032">
        <f>VLOOKUP(customer!A1032,sales_update!A:N,6,FALSE)</f>
        <v>9</v>
      </c>
      <c r="N1032">
        <f>VLOOKUP(customer!A1032,sales_update!A:N,7,FALSE)</f>
        <v>6</v>
      </c>
      <c r="O1032">
        <f>VLOOKUP(customer!A1032,sales_update!A:N,8,FALSE)</f>
        <v>48</v>
      </c>
      <c r="P1032">
        <f>VLOOKUP(customer!A1032,sales_update!A:N,9,FALSE)</f>
        <v>572</v>
      </c>
      <c r="Q1032">
        <f>VLOOKUP(customer!A1032,sales_update!A:N,10,FALSE)</f>
        <v>6</v>
      </c>
      <c r="R1032">
        <f>VLOOKUP(customer!A1032,sales_update!A:N,11,FALSE)</f>
        <v>3</v>
      </c>
      <c r="S1032">
        <f>VLOOKUP(customer!A1032,sales_update!A:N,12,FALSE)</f>
        <v>1</v>
      </c>
      <c r="T1032">
        <f>VLOOKUP(customer!A1032,sales_update!A:N,13,FALSE)</f>
        <v>6</v>
      </c>
      <c r="U1032">
        <f>VLOOKUP(customer!A1032,sales_update!A:N,14,FALSE)</f>
        <v>4</v>
      </c>
      <c r="V1032">
        <f>VLOOKUP(customer!A1032,Marketing!A:I,2,FALSE)</f>
        <v>0</v>
      </c>
      <c r="W1032">
        <f>VLOOKUP(customer!A1032,Marketing!A:I,3,FALSE)</f>
        <v>0</v>
      </c>
      <c r="X1032">
        <f>VLOOKUP(customer!A1032,Marketing!A:I,4,FALSE)</f>
        <v>0</v>
      </c>
      <c r="Y1032">
        <f>VLOOKUP(customer!A1032,Marketing!A:I,5,FALSE)</f>
        <v>0</v>
      </c>
      <c r="Z1032">
        <f>VLOOKUP(customer!A1032,Marketing!A:I,6,FALSE)</f>
        <v>0</v>
      </c>
      <c r="AA1032">
        <f>VLOOKUP(customer!A1032,Marketing!A:I,7,FALSE)</f>
        <v>0</v>
      </c>
      <c r="AB1032">
        <f>VLOOKUP(customer!A1032,Marketing!A:I,8,FALSE)</f>
        <v>0</v>
      </c>
      <c r="AC1032" s="1">
        <f>VLOOKUP(customer!A1032,Marketing!A:I,9,FALSE)</f>
        <v>43974</v>
      </c>
    </row>
    <row r="1033" spans="1:29" x14ac:dyDescent="0.3">
      <c r="A1033">
        <v>2135</v>
      </c>
      <c r="B1033">
        <v>154197</v>
      </c>
      <c r="C1033">
        <v>0</v>
      </c>
      <c r="D1033">
        <v>1</v>
      </c>
      <c r="E1033">
        <v>60</v>
      </c>
      <c r="F1033" t="str">
        <f>IF(customer!G1033=1, "Married", IF(customer!H1033=1, "Single", IF(customer!F1033=1, "Divorced", IF(customer!I1033=1, "Together", IF(customer!J1033=1, "Widowed", "Unknown")))))</f>
        <v>Married</v>
      </c>
      <c r="G1033" t="str">
        <f>IF(customer!K1033=1,"Basic",IF(customer!L1033=1,"Graduate",IF(customer!M1033=1,"Master",IF(customer!N1033=1,"PhD","Unknown"))))</f>
        <v>Master</v>
      </c>
      <c r="H1033" t="s">
        <v>15</v>
      </c>
      <c r="I1033">
        <f>VLOOKUP(customer!A1033,sales_update!A:N,2,FALSE)</f>
        <v>16</v>
      </c>
      <c r="J1033">
        <f xml:space="preserve"> VLOOKUP(customer!A1033,sales_update!A:N,3,FALSE)</f>
        <v>461</v>
      </c>
      <c r="K1033">
        <f>VLOOKUP(customer!A1033,sales_update!A:N,4,FALSE)</f>
        <v>17</v>
      </c>
      <c r="L1033">
        <f>VLOOKUP(customer!A1033,sales_update!A:N,5,FALSE)</f>
        <v>105</v>
      </c>
      <c r="M1033">
        <f>VLOOKUP(customer!A1033,sales_update!A:N,6,FALSE)</f>
        <v>17</v>
      </c>
      <c r="N1033">
        <f>VLOOKUP(customer!A1033,sales_update!A:N,7,FALSE)</f>
        <v>37</v>
      </c>
      <c r="O1033">
        <f>VLOOKUP(customer!A1033,sales_update!A:N,8,FALSE)</f>
        <v>37</v>
      </c>
      <c r="P1033">
        <f>VLOOKUP(customer!A1033,sales_update!A:N,9,FALSE)</f>
        <v>600</v>
      </c>
      <c r="Q1033">
        <f>VLOOKUP(customer!A1033,sales_update!A:N,10,FALSE)</f>
        <v>2</v>
      </c>
      <c r="R1033">
        <f>VLOOKUP(customer!A1033,sales_update!A:N,11,FALSE)</f>
        <v>1</v>
      </c>
      <c r="S1033">
        <f>VLOOKUP(customer!A1033,sales_update!A:N,12,FALSE)</f>
        <v>3</v>
      </c>
      <c r="T1033">
        <f>VLOOKUP(customer!A1033,sales_update!A:N,13,FALSE)</f>
        <v>6</v>
      </c>
      <c r="U1033">
        <f>VLOOKUP(customer!A1033,sales_update!A:N,14,FALSE)</f>
        <v>1</v>
      </c>
      <c r="V1033">
        <f>VLOOKUP(customer!A1033,Marketing!A:I,2,FALSE)</f>
        <v>0</v>
      </c>
      <c r="W1033">
        <f>VLOOKUP(customer!A1033,Marketing!A:I,3,FALSE)</f>
        <v>0</v>
      </c>
      <c r="X1033">
        <f>VLOOKUP(customer!A1033,Marketing!A:I,4,FALSE)</f>
        <v>0</v>
      </c>
      <c r="Y1033">
        <f>VLOOKUP(customer!A1033,Marketing!A:I,5,FALSE)</f>
        <v>0</v>
      </c>
      <c r="Z1033">
        <f>VLOOKUP(customer!A1033,Marketing!A:I,6,FALSE)</f>
        <v>0</v>
      </c>
      <c r="AA1033">
        <f>VLOOKUP(customer!A1033,Marketing!A:I,7,FALSE)</f>
        <v>0</v>
      </c>
      <c r="AB1033">
        <f>VLOOKUP(customer!A1033,Marketing!A:I,8,FALSE)</f>
        <v>0</v>
      </c>
      <c r="AC1033" s="1">
        <f>VLOOKUP(customer!A1033,Marketing!A:I,9,FALSE)</f>
        <v>44081</v>
      </c>
    </row>
    <row r="1034" spans="1:29" x14ac:dyDescent="0.3">
      <c r="A1034">
        <v>1084</v>
      </c>
      <c r="B1034">
        <v>154178</v>
      </c>
      <c r="C1034">
        <v>0</v>
      </c>
      <c r="D1034">
        <v>1</v>
      </c>
      <c r="E1034">
        <v>53</v>
      </c>
      <c r="F1034" t="str">
        <f>IF(customer!G1034=1, "Married", IF(customer!H1034=1, "Single", IF(customer!F1034=1, "Divorced", IF(customer!I1034=1, "Together", IF(customer!J1034=1, "Widowed", "Unknown")))))</f>
        <v>Together</v>
      </c>
      <c r="G1034" t="str">
        <f>IF(customer!K1034=1,"Basic",IF(customer!L1034=1,"Graduate",IF(customer!M1034=1,"Master",IF(customer!N1034=1,"PhD","Unknown"))))</f>
        <v>Graduate</v>
      </c>
      <c r="H1034" t="s">
        <v>20</v>
      </c>
      <c r="I1034">
        <f>VLOOKUP(customer!A1034,sales_update!A:N,2,FALSE)</f>
        <v>79</v>
      </c>
      <c r="J1034">
        <f xml:space="preserve"> VLOOKUP(customer!A1034,sales_update!A:N,3,FALSE)</f>
        <v>384</v>
      </c>
      <c r="K1034">
        <f>VLOOKUP(customer!A1034,sales_update!A:N,4,FALSE)</f>
        <v>26</v>
      </c>
      <c r="L1034">
        <f>VLOOKUP(customer!A1034,sales_update!A:N,5,FALSE)</f>
        <v>111</v>
      </c>
      <c r="M1034">
        <f>VLOOKUP(customer!A1034,sales_update!A:N,6,FALSE)</f>
        <v>11</v>
      </c>
      <c r="N1034">
        <f>VLOOKUP(customer!A1034,sales_update!A:N,7,FALSE)</f>
        <v>0</v>
      </c>
      <c r="O1034">
        <f>VLOOKUP(customer!A1034,sales_update!A:N,8,FALSE)</f>
        <v>20</v>
      </c>
      <c r="P1034">
        <f>VLOOKUP(customer!A1034,sales_update!A:N,9,FALSE)</f>
        <v>512</v>
      </c>
      <c r="Q1034">
        <f>VLOOKUP(customer!A1034,sales_update!A:N,10,FALSE)</f>
        <v>1</v>
      </c>
      <c r="R1034">
        <f>VLOOKUP(customer!A1034,sales_update!A:N,11,FALSE)</f>
        <v>2</v>
      </c>
      <c r="S1034">
        <f>VLOOKUP(customer!A1034,sales_update!A:N,12,FALSE)</f>
        <v>2</v>
      </c>
      <c r="T1034">
        <f>VLOOKUP(customer!A1034,sales_update!A:N,13,FALSE)</f>
        <v>5</v>
      </c>
      <c r="U1034">
        <f>VLOOKUP(customer!A1034,sales_update!A:N,14,FALSE)</f>
        <v>2</v>
      </c>
      <c r="V1034">
        <f>VLOOKUP(customer!A1034,Marketing!A:I,2,FALSE)</f>
        <v>0</v>
      </c>
      <c r="W1034">
        <f>VLOOKUP(customer!A1034,Marketing!A:I,3,FALSE)</f>
        <v>0</v>
      </c>
      <c r="X1034">
        <f>VLOOKUP(customer!A1034,Marketing!A:I,4,FALSE)</f>
        <v>0</v>
      </c>
      <c r="Y1034">
        <f>VLOOKUP(customer!A1034,Marketing!A:I,5,FALSE)</f>
        <v>0</v>
      </c>
      <c r="Z1034">
        <f>VLOOKUP(customer!A1034,Marketing!A:I,6,FALSE)</f>
        <v>0</v>
      </c>
      <c r="AA1034">
        <f>VLOOKUP(customer!A1034,Marketing!A:I,7,FALSE)</f>
        <v>0</v>
      </c>
      <c r="AB1034">
        <f>VLOOKUP(customer!A1034,Marketing!A:I,8,FALSE)</f>
        <v>0</v>
      </c>
      <c r="AC1034" s="1">
        <f>VLOOKUP(customer!A1034,Marketing!A:I,9,FALSE)</f>
        <v>44009</v>
      </c>
    </row>
    <row r="1035" spans="1:29" x14ac:dyDescent="0.3">
      <c r="A1035">
        <v>1998</v>
      </c>
      <c r="B1035">
        <v>154165</v>
      </c>
      <c r="C1035">
        <v>0</v>
      </c>
      <c r="D1035">
        <v>0</v>
      </c>
      <c r="E1035">
        <v>51</v>
      </c>
      <c r="F1035" t="str">
        <f>IF(customer!G1035=1, "Married", IF(customer!H1035=1, "Single", IF(customer!F1035=1, "Divorced", IF(customer!I1035=1, "Together", IF(customer!J1035=1, "Widowed", "Unknown")))))</f>
        <v>Together</v>
      </c>
      <c r="G1035" t="str">
        <f>IF(customer!K1035=1,"Basic",IF(customer!L1035=1,"Graduate",IF(customer!M1035=1,"Master",IF(customer!N1035=1,"PhD","Unknown"))))</f>
        <v>Graduate</v>
      </c>
      <c r="H1035" t="s">
        <v>17</v>
      </c>
      <c r="I1035">
        <f>VLOOKUP(customer!A1035,sales_update!A:N,2,FALSE)</f>
        <v>72</v>
      </c>
      <c r="J1035">
        <f xml:space="preserve"> VLOOKUP(customer!A1035,sales_update!A:N,3,FALSE)</f>
        <v>361</v>
      </c>
      <c r="K1035">
        <f>VLOOKUP(customer!A1035,sales_update!A:N,4,FALSE)</f>
        <v>11</v>
      </c>
      <c r="L1035">
        <f>VLOOKUP(customer!A1035,sales_update!A:N,5,FALSE)</f>
        <v>208</v>
      </c>
      <c r="M1035">
        <f>VLOOKUP(customer!A1035,sales_update!A:N,6,FALSE)</f>
        <v>43</v>
      </c>
      <c r="N1035">
        <f>VLOOKUP(customer!A1035,sales_update!A:N,7,FALSE)</f>
        <v>17</v>
      </c>
      <c r="O1035">
        <f>VLOOKUP(customer!A1035,sales_update!A:N,8,FALSE)</f>
        <v>31</v>
      </c>
      <c r="P1035">
        <f>VLOOKUP(customer!A1035,sales_update!A:N,9,FALSE)</f>
        <v>609</v>
      </c>
      <c r="Q1035">
        <f>VLOOKUP(customer!A1035,sales_update!A:N,10,FALSE)</f>
        <v>1</v>
      </c>
      <c r="R1035">
        <f>VLOOKUP(customer!A1035,sales_update!A:N,11,FALSE)</f>
        <v>2</v>
      </c>
      <c r="S1035">
        <f>VLOOKUP(customer!A1035,sales_update!A:N,12,FALSE)</f>
        <v>1</v>
      </c>
      <c r="T1035">
        <f>VLOOKUP(customer!A1035,sales_update!A:N,13,FALSE)</f>
        <v>7</v>
      </c>
      <c r="U1035">
        <f>VLOOKUP(customer!A1035,sales_update!A:N,14,FALSE)</f>
        <v>2</v>
      </c>
      <c r="V1035">
        <f>VLOOKUP(customer!A1035,Marketing!A:I,2,FALSE)</f>
        <v>0</v>
      </c>
      <c r="W1035">
        <f>VLOOKUP(customer!A1035,Marketing!A:I,3,FALSE)</f>
        <v>0</v>
      </c>
      <c r="X1035">
        <f>VLOOKUP(customer!A1035,Marketing!A:I,4,FALSE)</f>
        <v>0</v>
      </c>
      <c r="Y1035">
        <f>VLOOKUP(customer!A1035,Marketing!A:I,5,FALSE)</f>
        <v>0</v>
      </c>
      <c r="Z1035">
        <f>VLOOKUP(customer!A1035,Marketing!A:I,6,FALSE)</f>
        <v>0</v>
      </c>
      <c r="AA1035">
        <f>VLOOKUP(customer!A1035,Marketing!A:I,7,FALSE)</f>
        <v>0</v>
      </c>
      <c r="AB1035">
        <f>VLOOKUP(customer!A1035,Marketing!A:I,8,FALSE)</f>
        <v>0</v>
      </c>
      <c r="AC1035" s="1">
        <f>VLOOKUP(customer!A1035,Marketing!A:I,9,FALSE)</f>
        <v>43771</v>
      </c>
    </row>
    <row r="1036" spans="1:29" x14ac:dyDescent="0.3">
      <c r="A1036">
        <v>1601</v>
      </c>
      <c r="B1036">
        <v>154162</v>
      </c>
      <c r="C1036">
        <v>1</v>
      </c>
      <c r="D1036">
        <v>1</v>
      </c>
      <c r="E1036">
        <v>42</v>
      </c>
      <c r="F1036" t="str">
        <f>IF(customer!G1036=1, "Married", IF(customer!H1036=1, "Single", IF(customer!F1036=1, "Divorced", IF(customer!I1036=1, "Together", IF(customer!J1036=1, "Widowed", "Unknown")))))</f>
        <v>Widowed</v>
      </c>
      <c r="G1036" t="str">
        <f>IF(customer!K1036=1,"Basic",IF(customer!L1036=1,"Graduate",IF(customer!M1036=1,"Master",IF(customer!N1036=1,"PhD","Unknown"))))</f>
        <v>Graduate</v>
      </c>
      <c r="H1036" t="s">
        <v>15</v>
      </c>
      <c r="I1036">
        <f>VLOOKUP(customer!A1036,sales_update!A:N,2,FALSE)</f>
        <v>31</v>
      </c>
      <c r="J1036">
        <f xml:space="preserve"> VLOOKUP(customer!A1036,sales_update!A:N,3,FALSE)</f>
        <v>14</v>
      </c>
      <c r="K1036">
        <f>VLOOKUP(customer!A1036,sales_update!A:N,4,FALSE)</f>
        <v>17</v>
      </c>
      <c r="L1036">
        <f>VLOOKUP(customer!A1036,sales_update!A:N,5,FALSE)</f>
        <v>28</v>
      </c>
      <c r="M1036">
        <f>VLOOKUP(customer!A1036,sales_update!A:N,6,FALSE)</f>
        <v>17</v>
      </c>
      <c r="N1036">
        <f>VLOOKUP(customer!A1036,sales_update!A:N,7,FALSE)</f>
        <v>14</v>
      </c>
      <c r="O1036">
        <f>VLOOKUP(customer!A1036,sales_update!A:N,8,FALSE)</f>
        <v>28</v>
      </c>
      <c r="P1036">
        <f>VLOOKUP(customer!A1036,sales_update!A:N,9,FALSE)</f>
        <v>63</v>
      </c>
      <c r="Q1036">
        <f>VLOOKUP(customer!A1036,sales_update!A:N,10,FALSE)</f>
        <v>1</v>
      </c>
      <c r="R1036">
        <f>VLOOKUP(customer!A1036,sales_update!A:N,11,FALSE)</f>
        <v>1</v>
      </c>
      <c r="S1036">
        <f>VLOOKUP(customer!A1036,sales_update!A:N,12,FALSE)</f>
        <v>0</v>
      </c>
      <c r="T1036">
        <f>VLOOKUP(customer!A1036,sales_update!A:N,13,FALSE)</f>
        <v>3</v>
      </c>
      <c r="U1036">
        <f>VLOOKUP(customer!A1036,sales_update!A:N,14,FALSE)</f>
        <v>4</v>
      </c>
      <c r="V1036">
        <f>VLOOKUP(customer!A1036,Marketing!A:I,2,FALSE)</f>
        <v>0</v>
      </c>
      <c r="W1036">
        <f>VLOOKUP(customer!A1036,Marketing!A:I,3,FALSE)</f>
        <v>0</v>
      </c>
      <c r="X1036">
        <f>VLOOKUP(customer!A1036,Marketing!A:I,4,FALSE)</f>
        <v>0</v>
      </c>
      <c r="Y1036">
        <f>VLOOKUP(customer!A1036,Marketing!A:I,5,FALSE)</f>
        <v>0</v>
      </c>
      <c r="Z1036">
        <f>VLOOKUP(customer!A1036,Marketing!A:I,6,FALSE)</f>
        <v>0</v>
      </c>
      <c r="AA1036">
        <f>VLOOKUP(customer!A1036,Marketing!A:I,7,FALSE)</f>
        <v>0</v>
      </c>
      <c r="AB1036">
        <f>VLOOKUP(customer!A1036,Marketing!A:I,8,FALSE)</f>
        <v>0</v>
      </c>
      <c r="AC1036" s="1">
        <f>VLOOKUP(customer!A1036,Marketing!A:I,9,FALSE)</f>
        <v>43700</v>
      </c>
    </row>
    <row r="1037" spans="1:29" x14ac:dyDescent="0.3">
      <c r="A1037">
        <v>1882</v>
      </c>
      <c r="B1037">
        <v>154137</v>
      </c>
      <c r="C1037">
        <v>0</v>
      </c>
      <c r="D1037">
        <v>1</v>
      </c>
      <c r="E1037">
        <v>50</v>
      </c>
      <c r="F1037" t="str">
        <f>IF(customer!G1037=1, "Married", IF(customer!H1037=1, "Single", IF(customer!F1037=1, "Divorced", IF(customer!I1037=1, "Together", IF(customer!J1037=1, "Widowed", "Unknown")))))</f>
        <v>Divorced</v>
      </c>
      <c r="G1037" t="str">
        <f>IF(customer!K1037=1,"Basic",IF(customer!L1037=1,"Graduate",IF(customer!M1037=1,"Master",IF(customer!N1037=1,"PhD","Unknown"))))</f>
        <v>Graduate</v>
      </c>
      <c r="H1037" t="s">
        <v>20</v>
      </c>
      <c r="I1037">
        <f>VLOOKUP(customer!A1037,sales_update!A:N,2,FALSE)</f>
        <v>46</v>
      </c>
      <c r="J1037">
        <f xml:space="preserve"> VLOOKUP(customer!A1037,sales_update!A:N,3,FALSE)</f>
        <v>487</v>
      </c>
      <c r="K1037">
        <f>VLOOKUP(customer!A1037,sales_update!A:N,4,FALSE)</f>
        <v>0</v>
      </c>
      <c r="L1037">
        <f>VLOOKUP(customer!A1037,sales_update!A:N,5,FALSE)</f>
        <v>31</v>
      </c>
      <c r="M1037">
        <f>VLOOKUP(customer!A1037,sales_update!A:N,6,FALSE)</f>
        <v>0</v>
      </c>
      <c r="N1037">
        <f>VLOOKUP(customer!A1037,sales_update!A:N,7,FALSE)</f>
        <v>3</v>
      </c>
      <c r="O1037">
        <f>VLOOKUP(customer!A1037,sales_update!A:N,8,FALSE)</f>
        <v>57</v>
      </c>
      <c r="P1037">
        <f>VLOOKUP(customer!A1037,sales_update!A:N,9,FALSE)</f>
        <v>464</v>
      </c>
      <c r="Q1037">
        <f>VLOOKUP(customer!A1037,sales_update!A:N,10,FALSE)</f>
        <v>2</v>
      </c>
      <c r="R1037">
        <f>VLOOKUP(customer!A1037,sales_update!A:N,11,FALSE)</f>
        <v>4</v>
      </c>
      <c r="S1037">
        <f>VLOOKUP(customer!A1037,sales_update!A:N,12,FALSE)</f>
        <v>1</v>
      </c>
      <c r="T1037">
        <f>VLOOKUP(customer!A1037,sales_update!A:N,13,FALSE)</f>
        <v>4</v>
      </c>
      <c r="U1037">
        <f>VLOOKUP(customer!A1037,sales_update!A:N,14,FALSE)</f>
        <v>6</v>
      </c>
      <c r="V1037">
        <f>VLOOKUP(customer!A1037,Marketing!A:I,2,FALSE)</f>
        <v>0</v>
      </c>
      <c r="W1037">
        <f>VLOOKUP(customer!A1037,Marketing!A:I,3,FALSE)</f>
        <v>0</v>
      </c>
      <c r="X1037">
        <f>VLOOKUP(customer!A1037,Marketing!A:I,4,FALSE)</f>
        <v>0</v>
      </c>
      <c r="Y1037">
        <f>VLOOKUP(customer!A1037,Marketing!A:I,5,FALSE)</f>
        <v>0</v>
      </c>
      <c r="Z1037">
        <f>VLOOKUP(customer!A1037,Marketing!A:I,6,FALSE)</f>
        <v>0</v>
      </c>
      <c r="AA1037">
        <f>VLOOKUP(customer!A1037,Marketing!A:I,7,FALSE)</f>
        <v>0</v>
      </c>
      <c r="AB1037">
        <f>VLOOKUP(customer!A1037,Marketing!A:I,8,FALSE)</f>
        <v>0</v>
      </c>
      <c r="AC1037" s="1">
        <f>VLOOKUP(customer!A1037,Marketing!A:I,9,FALSE)</f>
        <v>43851</v>
      </c>
    </row>
    <row r="1038" spans="1:29" x14ac:dyDescent="0.3">
      <c r="A1038">
        <v>2399</v>
      </c>
      <c r="B1038">
        <v>154132</v>
      </c>
      <c r="C1038">
        <v>0</v>
      </c>
      <c r="D1038">
        <v>1</v>
      </c>
      <c r="E1038">
        <v>51</v>
      </c>
      <c r="F1038" t="str">
        <f>IF(customer!G1038=1, "Married", IF(customer!H1038=1, "Single", IF(customer!F1038=1, "Divorced", IF(customer!I1038=1, "Together", IF(customer!J1038=1, "Widowed", "Unknown")))))</f>
        <v>Together</v>
      </c>
      <c r="G1038" t="str">
        <f>IF(customer!K1038=1,"Basic",IF(customer!L1038=1,"Graduate",IF(customer!M1038=1,"Master",IF(customer!N1038=1,"PhD","Unknown"))))</f>
        <v>PhD</v>
      </c>
      <c r="H1038" t="s">
        <v>15</v>
      </c>
      <c r="I1038">
        <f>VLOOKUP(customer!A1038,sales_update!A:N,2,FALSE)</f>
        <v>81</v>
      </c>
      <c r="J1038">
        <f xml:space="preserve"> VLOOKUP(customer!A1038,sales_update!A:N,3,FALSE)</f>
        <v>85</v>
      </c>
      <c r="K1038">
        <f>VLOOKUP(customer!A1038,sales_update!A:N,4,FALSE)</f>
        <v>3</v>
      </c>
      <c r="L1038">
        <f>VLOOKUP(customer!A1038,sales_update!A:N,5,FALSE)</f>
        <v>23</v>
      </c>
      <c r="M1038">
        <f>VLOOKUP(customer!A1038,sales_update!A:N,6,FALSE)</f>
        <v>0</v>
      </c>
      <c r="N1038">
        <f>VLOOKUP(customer!A1038,sales_update!A:N,7,FALSE)</f>
        <v>0</v>
      </c>
      <c r="O1038">
        <f>VLOOKUP(customer!A1038,sales_update!A:N,8,FALSE)</f>
        <v>9</v>
      </c>
      <c r="P1038">
        <f>VLOOKUP(customer!A1038,sales_update!A:N,9,FALSE)</f>
        <v>103</v>
      </c>
      <c r="Q1038">
        <f>VLOOKUP(customer!A1038,sales_update!A:N,10,FALSE)</f>
        <v>1</v>
      </c>
      <c r="R1038">
        <f>VLOOKUP(customer!A1038,sales_update!A:N,11,FALSE)</f>
        <v>1</v>
      </c>
      <c r="S1038">
        <f>VLOOKUP(customer!A1038,sales_update!A:N,12,FALSE)</f>
        <v>0</v>
      </c>
      <c r="T1038">
        <f>VLOOKUP(customer!A1038,sales_update!A:N,13,FALSE)</f>
        <v>3</v>
      </c>
      <c r="U1038">
        <f>VLOOKUP(customer!A1038,sales_update!A:N,14,FALSE)</f>
        <v>7</v>
      </c>
      <c r="V1038">
        <f>VLOOKUP(customer!A1038,Marketing!A:I,2,FALSE)</f>
        <v>0</v>
      </c>
      <c r="W1038">
        <f>VLOOKUP(customer!A1038,Marketing!A:I,3,FALSE)</f>
        <v>0</v>
      </c>
      <c r="X1038">
        <f>VLOOKUP(customer!A1038,Marketing!A:I,4,FALSE)</f>
        <v>0</v>
      </c>
      <c r="Y1038">
        <f>VLOOKUP(customer!A1038,Marketing!A:I,5,FALSE)</f>
        <v>0</v>
      </c>
      <c r="Z1038">
        <f>VLOOKUP(customer!A1038,Marketing!A:I,6,FALSE)</f>
        <v>0</v>
      </c>
      <c r="AA1038">
        <f>VLOOKUP(customer!A1038,Marketing!A:I,7,FALSE)</f>
        <v>0</v>
      </c>
      <c r="AB1038">
        <f>VLOOKUP(customer!A1038,Marketing!A:I,8,FALSE)</f>
        <v>0</v>
      </c>
      <c r="AC1038" s="1">
        <f>VLOOKUP(customer!A1038,Marketing!A:I,9,FALSE)</f>
        <v>44035</v>
      </c>
    </row>
    <row r="1039" spans="1:29" x14ac:dyDescent="0.3">
      <c r="A1039">
        <v>2801</v>
      </c>
      <c r="B1039">
        <v>154111</v>
      </c>
      <c r="C1039">
        <v>0</v>
      </c>
      <c r="D1039">
        <v>1</v>
      </c>
      <c r="E1039">
        <v>55</v>
      </c>
      <c r="F1039" t="str">
        <f>IF(customer!G1039=1, "Married", IF(customer!H1039=1, "Single", IF(customer!F1039=1, "Divorced", IF(customer!I1039=1, "Together", IF(customer!J1039=1, "Widowed", "Unknown")))))</f>
        <v>Widowed</v>
      </c>
      <c r="G1039" t="str">
        <f>IF(customer!K1039=1,"Basic",IF(customer!L1039=1,"Graduate",IF(customer!M1039=1,"Master",IF(customer!N1039=1,"PhD","Unknown"))))</f>
        <v>PhD</v>
      </c>
      <c r="H1039" t="s">
        <v>15</v>
      </c>
      <c r="I1039">
        <f>VLOOKUP(customer!A1039,sales_update!A:N,2,FALSE)</f>
        <v>97</v>
      </c>
      <c r="J1039">
        <f xml:space="preserve"> VLOOKUP(customer!A1039,sales_update!A:N,3,FALSE)</f>
        <v>760</v>
      </c>
      <c r="K1039">
        <f>VLOOKUP(customer!A1039,sales_update!A:N,4,FALSE)</f>
        <v>17</v>
      </c>
      <c r="L1039">
        <f>VLOOKUP(customer!A1039,sales_update!A:N,5,FALSE)</f>
        <v>154</v>
      </c>
      <c r="M1039">
        <f>VLOOKUP(customer!A1039,sales_update!A:N,6,FALSE)</f>
        <v>23</v>
      </c>
      <c r="N1039">
        <f>VLOOKUP(customer!A1039,sales_update!A:N,7,FALSE)</f>
        <v>9</v>
      </c>
      <c r="O1039">
        <f>VLOOKUP(customer!A1039,sales_update!A:N,8,FALSE)</f>
        <v>142</v>
      </c>
      <c r="P1039">
        <f>VLOOKUP(customer!A1039,sales_update!A:N,9,FALSE)</f>
        <v>820</v>
      </c>
      <c r="Q1039">
        <f>VLOOKUP(customer!A1039,sales_update!A:N,10,FALSE)</f>
        <v>2</v>
      </c>
      <c r="R1039">
        <f>VLOOKUP(customer!A1039,sales_update!A:N,11,FALSE)</f>
        <v>5</v>
      </c>
      <c r="S1039">
        <f>VLOOKUP(customer!A1039,sales_update!A:N,12,FALSE)</f>
        <v>2</v>
      </c>
      <c r="T1039">
        <f>VLOOKUP(customer!A1039,sales_update!A:N,13,FALSE)</f>
        <v>6</v>
      </c>
      <c r="U1039">
        <f>VLOOKUP(customer!A1039,sales_update!A:N,14,FALSE)</f>
        <v>5</v>
      </c>
      <c r="V1039">
        <f>VLOOKUP(customer!A1039,Marketing!A:I,2,FALSE)</f>
        <v>0</v>
      </c>
      <c r="W1039">
        <f>VLOOKUP(customer!A1039,Marketing!A:I,3,FALSE)</f>
        <v>0</v>
      </c>
      <c r="X1039">
        <f>VLOOKUP(customer!A1039,Marketing!A:I,4,FALSE)</f>
        <v>0</v>
      </c>
      <c r="Y1039">
        <f>VLOOKUP(customer!A1039,Marketing!A:I,5,FALSE)</f>
        <v>0</v>
      </c>
      <c r="Z1039">
        <f>VLOOKUP(customer!A1039,Marketing!A:I,6,FALSE)</f>
        <v>0</v>
      </c>
      <c r="AA1039">
        <f>VLOOKUP(customer!A1039,Marketing!A:I,7,FALSE)</f>
        <v>0</v>
      </c>
      <c r="AB1039">
        <f>VLOOKUP(customer!A1039,Marketing!A:I,8,FALSE)</f>
        <v>0</v>
      </c>
      <c r="AC1039" s="1">
        <f>VLOOKUP(customer!A1039,Marketing!A:I,9,FALSE)</f>
        <v>43860</v>
      </c>
    </row>
    <row r="1040" spans="1:29" x14ac:dyDescent="0.3">
      <c r="A1040">
        <v>2479</v>
      </c>
      <c r="B1040">
        <v>154108</v>
      </c>
      <c r="C1040">
        <v>1</v>
      </c>
      <c r="D1040">
        <v>1</v>
      </c>
      <c r="E1040">
        <v>47</v>
      </c>
      <c r="F1040" t="str">
        <f>IF(customer!G1040=1, "Married", IF(customer!H1040=1, "Single", IF(customer!F1040=1, "Divorced", IF(customer!I1040=1, "Together", IF(customer!J1040=1, "Widowed", "Unknown")))))</f>
        <v>Married</v>
      </c>
      <c r="G1040" t="str">
        <f>IF(customer!K1040=1,"Basic",IF(customer!L1040=1,"Graduate",IF(customer!M1040=1,"Master",IF(customer!N1040=1,"PhD","Unknown"))))</f>
        <v>Master</v>
      </c>
      <c r="H1040" t="s">
        <v>18</v>
      </c>
      <c r="I1040">
        <f>VLOOKUP(customer!A1040,sales_update!A:N,2,FALSE)</f>
        <v>74</v>
      </c>
      <c r="J1040">
        <f xml:space="preserve"> VLOOKUP(customer!A1040,sales_update!A:N,3,FALSE)</f>
        <v>1535</v>
      </c>
      <c r="K1040">
        <f>VLOOKUP(customer!A1040,sales_update!A:N,4,FALSE)</f>
        <v>17</v>
      </c>
      <c r="L1040">
        <f>VLOOKUP(customer!A1040,sales_update!A:N,5,FALSE)</f>
        <v>259</v>
      </c>
      <c r="M1040">
        <f>VLOOKUP(customer!A1040,sales_update!A:N,6,FALSE)</f>
        <v>23</v>
      </c>
      <c r="N1040">
        <f>VLOOKUP(customer!A1040,sales_update!A:N,7,FALSE)</f>
        <v>17</v>
      </c>
      <c r="O1040">
        <f>VLOOKUP(customer!A1040,sales_update!A:N,8,FALSE)</f>
        <v>276</v>
      </c>
      <c r="P1040">
        <f>VLOOKUP(customer!A1040,sales_update!A:N,9,FALSE)</f>
        <v>1575</v>
      </c>
      <c r="Q1040">
        <f>VLOOKUP(customer!A1040,sales_update!A:N,10,FALSE)</f>
        <v>13</v>
      </c>
      <c r="R1040">
        <f>VLOOKUP(customer!A1040,sales_update!A:N,11,FALSE)</f>
        <v>8</v>
      </c>
      <c r="S1040">
        <f>VLOOKUP(customer!A1040,sales_update!A:N,12,FALSE)</f>
        <v>2</v>
      </c>
      <c r="T1040">
        <f>VLOOKUP(customer!A1040,sales_update!A:N,13,FALSE)</f>
        <v>9</v>
      </c>
      <c r="U1040">
        <f>VLOOKUP(customer!A1040,sales_update!A:N,14,FALSE)</f>
        <v>8</v>
      </c>
      <c r="V1040">
        <f>VLOOKUP(customer!A1040,Marketing!A:I,2,FALSE)</f>
        <v>0</v>
      </c>
      <c r="W1040">
        <f>VLOOKUP(customer!A1040,Marketing!A:I,3,FALSE)</f>
        <v>0</v>
      </c>
      <c r="X1040">
        <f>VLOOKUP(customer!A1040,Marketing!A:I,4,FALSE)</f>
        <v>0</v>
      </c>
      <c r="Y1040">
        <f>VLOOKUP(customer!A1040,Marketing!A:I,5,FALSE)</f>
        <v>0</v>
      </c>
      <c r="Z1040">
        <f>VLOOKUP(customer!A1040,Marketing!A:I,6,FALSE)</f>
        <v>0</v>
      </c>
      <c r="AA1040">
        <f>VLOOKUP(customer!A1040,Marketing!A:I,7,FALSE)</f>
        <v>0</v>
      </c>
      <c r="AB1040">
        <f>VLOOKUP(customer!A1040,Marketing!A:I,8,FALSE)</f>
        <v>0</v>
      </c>
      <c r="AC1040" s="1">
        <f>VLOOKUP(customer!A1040,Marketing!A:I,9,FALSE)</f>
        <v>43567</v>
      </c>
    </row>
    <row r="1041" spans="1:29" x14ac:dyDescent="0.3">
      <c r="A1041">
        <v>2581</v>
      </c>
      <c r="B1041">
        <v>154072</v>
      </c>
      <c r="C1041">
        <v>1</v>
      </c>
      <c r="D1041">
        <v>1</v>
      </c>
      <c r="E1041">
        <v>57</v>
      </c>
      <c r="F1041" t="str">
        <f>IF(customer!G1041=1, "Married", IF(customer!H1041=1, "Single", IF(customer!F1041=1, "Divorced", IF(customer!I1041=1, "Together", IF(customer!J1041=1, "Widowed", "Unknown")))))</f>
        <v>Married</v>
      </c>
      <c r="G1041" t="str">
        <f>IF(customer!K1041=1,"Basic",IF(customer!L1041=1,"Graduate",IF(customer!M1041=1,"Master",IF(customer!N1041=1,"PhD","Unknown"))))</f>
        <v>PhD</v>
      </c>
      <c r="H1041" t="s">
        <v>18</v>
      </c>
      <c r="I1041">
        <f>VLOOKUP(customer!A1041,sales_update!A:N,2,FALSE)</f>
        <v>71</v>
      </c>
      <c r="J1041">
        <f xml:space="preserve"> VLOOKUP(customer!A1041,sales_update!A:N,3,FALSE)</f>
        <v>100</v>
      </c>
      <c r="K1041">
        <f>VLOOKUP(customer!A1041,sales_update!A:N,4,FALSE)</f>
        <v>0</v>
      </c>
      <c r="L1041">
        <f>VLOOKUP(customer!A1041,sales_update!A:N,5,FALSE)</f>
        <v>11</v>
      </c>
      <c r="M1041">
        <f>VLOOKUP(customer!A1041,sales_update!A:N,6,FALSE)</f>
        <v>0</v>
      </c>
      <c r="N1041">
        <f>VLOOKUP(customer!A1041,sales_update!A:N,7,FALSE)</f>
        <v>0</v>
      </c>
      <c r="O1041">
        <f>VLOOKUP(customer!A1041,sales_update!A:N,8,FALSE)</f>
        <v>0</v>
      </c>
      <c r="P1041">
        <f>VLOOKUP(customer!A1041,sales_update!A:N,9,FALSE)</f>
        <v>111</v>
      </c>
      <c r="Q1041">
        <f>VLOOKUP(customer!A1041,sales_update!A:N,10,FALSE)</f>
        <v>1</v>
      </c>
      <c r="R1041">
        <f>VLOOKUP(customer!A1041,sales_update!A:N,11,FALSE)</f>
        <v>2</v>
      </c>
      <c r="S1041">
        <f>VLOOKUP(customer!A1041,sales_update!A:N,12,FALSE)</f>
        <v>0</v>
      </c>
      <c r="T1041">
        <f>VLOOKUP(customer!A1041,sales_update!A:N,13,FALSE)</f>
        <v>2</v>
      </c>
      <c r="U1041">
        <f>VLOOKUP(customer!A1041,sales_update!A:N,14,FALSE)</f>
        <v>8</v>
      </c>
      <c r="V1041">
        <f>VLOOKUP(customer!A1041,Marketing!A:I,2,FALSE)</f>
        <v>0</v>
      </c>
      <c r="W1041">
        <f>VLOOKUP(customer!A1041,Marketing!A:I,3,FALSE)</f>
        <v>0</v>
      </c>
      <c r="X1041">
        <f>VLOOKUP(customer!A1041,Marketing!A:I,4,FALSE)</f>
        <v>0</v>
      </c>
      <c r="Y1041">
        <f>VLOOKUP(customer!A1041,Marketing!A:I,5,FALSE)</f>
        <v>0</v>
      </c>
      <c r="Z1041">
        <f>VLOOKUP(customer!A1041,Marketing!A:I,6,FALSE)</f>
        <v>0</v>
      </c>
      <c r="AA1041">
        <f>VLOOKUP(customer!A1041,Marketing!A:I,7,FALSE)</f>
        <v>0</v>
      </c>
      <c r="AB1041">
        <f>VLOOKUP(customer!A1041,Marketing!A:I,8,FALSE)</f>
        <v>0</v>
      </c>
      <c r="AC1041" s="1">
        <f>VLOOKUP(customer!A1041,Marketing!A:I,9,FALSE)</f>
        <v>43831</v>
      </c>
    </row>
    <row r="1042" spans="1:29" x14ac:dyDescent="0.3">
      <c r="A1042">
        <v>1528</v>
      </c>
      <c r="B1042">
        <v>154058</v>
      </c>
      <c r="C1042">
        <v>0</v>
      </c>
      <c r="D1042">
        <v>1</v>
      </c>
      <c r="E1042">
        <v>44</v>
      </c>
      <c r="F1042" t="str">
        <f>IF(customer!G1042=1, "Married", IF(customer!H1042=1, "Single", IF(customer!F1042=1, "Divorced", IF(customer!I1042=1, "Together", IF(customer!J1042=1, "Widowed", "Unknown")))))</f>
        <v>Together</v>
      </c>
      <c r="G1042" t="str">
        <f>IF(customer!K1042=1,"Basic",IF(customer!L1042=1,"Graduate",IF(customer!M1042=1,"Master",IF(customer!N1042=1,"PhD","Unknown"))))</f>
        <v>Graduate</v>
      </c>
      <c r="H1042" t="s">
        <v>20</v>
      </c>
      <c r="I1042">
        <f>VLOOKUP(customer!A1042,sales_update!A:N,2,FALSE)</f>
        <v>56</v>
      </c>
      <c r="J1042">
        <f xml:space="preserve"> VLOOKUP(customer!A1042,sales_update!A:N,3,FALSE)</f>
        <v>564</v>
      </c>
      <c r="K1042">
        <f>VLOOKUP(customer!A1042,sales_update!A:N,4,FALSE)</f>
        <v>51</v>
      </c>
      <c r="L1042">
        <f>VLOOKUP(customer!A1042,sales_update!A:N,5,FALSE)</f>
        <v>718</v>
      </c>
      <c r="M1042">
        <f>VLOOKUP(customer!A1042,sales_update!A:N,6,FALSE)</f>
        <v>91</v>
      </c>
      <c r="N1042">
        <f>VLOOKUP(customer!A1042,sales_update!A:N,7,FALSE)</f>
        <v>308</v>
      </c>
      <c r="O1042">
        <f>VLOOKUP(customer!A1042,sales_update!A:N,8,FALSE)</f>
        <v>154</v>
      </c>
      <c r="P1042">
        <f>VLOOKUP(customer!A1042,sales_update!A:N,9,FALSE)</f>
        <v>1579</v>
      </c>
      <c r="Q1042">
        <f>VLOOKUP(customer!A1042,sales_update!A:N,10,FALSE)</f>
        <v>2</v>
      </c>
      <c r="R1042">
        <f>VLOOKUP(customer!A1042,sales_update!A:N,11,FALSE)</f>
        <v>4</v>
      </c>
      <c r="S1042">
        <f>VLOOKUP(customer!A1042,sales_update!A:N,12,FALSE)</f>
        <v>6</v>
      </c>
      <c r="T1042">
        <f>VLOOKUP(customer!A1042,sales_update!A:N,13,FALSE)</f>
        <v>8</v>
      </c>
      <c r="U1042">
        <f>VLOOKUP(customer!A1042,sales_update!A:N,14,FALSE)</f>
        <v>3</v>
      </c>
      <c r="V1042">
        <f>VLOOKUP(customer!A1042,Marketing!A:I,2,FALSE)</f>
        <v>0</v>
      </c>
      <c r="W1042">
        <f>VLOOKUP(customer!A1042,Marketing!A:I,3,FALSE)</f>
        <v>0</v>
      </c>
      <c r="X1042">
        <f>VLOOKUP(customer!A1042,Marketing!A:I,4,FALSE)</f>
        <v>0</v>
      </c>
      <c r="Y1042">
        <f>VLOOKUP(customer!A1042,Marketing!A:I,5,FALSE)</f>
        <v>0</v>
      </c>
      <c r="Z1042">
        <f>VLOOKUP(customer!A1042,Marketing!A:I,6,FALSE)</f>
        <v>0</v>
      </c>
      <c r="AA1042">
        <f>VLOOKUP(customer!A1042,Marketing!A:I,7,FALSE)</f>
        <v>0</v>
      </c>
      <c r="AB1042">
        <f>VLOOKUP(customer!A1042,Marketing!A:I,8,FALSE)</f>
        <v>0</v>
      </c>
      <c r="AC1042" s="1">
        <f>VLOOKUP(customer!A1042,Marketing!A:I,9,FALSE)</f>
        <v>43778</v>
      </c>
    </row>
    <row r="1043" spans="1:29" x14ac:dyDescent="0.3">
      <c r="A1043">
        <v>2834</v>
      </c>
      <c r="B1043">
        <v>154006</v>
      </c>
      <c r="C1043">
        <v>1</v>
      </c>
      <c r="D1043">
        <v>0</v>
      </c>
      <c r="E1043">
        <v>35</v>
      </c>
      <c r="F1043" t="str">
        <f>IF(customer!G1043=1, "Married", IF(customer!H1043=1, "Single", IF(customer!F1043=1, "Divorced", IF(customer!I1043=1, "Together", IF(customer!J1043=1, "Widowed", "Unknown")))))</f>
        <v>Together</v>
      </c>
      <c r="G1043" t="str">
        <f>IF(customer!K1043=1,"Basic",IF(customer!L1043=1,"Graduate",IF(customer!M1043=1,"Master",IF(customer!N1043=1,"PhD","Unknown"))))</f>
        <v>Graduate</v>
      </c>
      <c r="H1043" t="s">
        <v>19</v>
      </c>
      <c r="I1043">
        <f>VLOOKUP(customer!A1043,sales_update!A:N,2,FALSE)</f>
        <v>42</v>
      </c>
      <c r="J1043">
        <f xml:space="preserve"> VLOOKUP(customer!A1043,sales_update!A:N,3,FALSE)</f>
        <v>496</v>
      </c>
      <c r="K1043">
        <f>VLOOKUP(customer!A1043,sales_update!A:N,4,FALSE)</f>
        <v>220</v>
      </c>
      <c r="L1043">
        <f>VLOOKUP(customer!A1043,sales_update!A:N,5,FALSE)</f>
        <v>579</v>
      </c>
      <c r="M1043">
        <f>VLOOKUP(customer!A1043,sales_update!A:N,6,FALSE)</f>
        <v>17</v>
      </c>
      <c r="N1043">
        <f>VLOOKUP(customer!A1043,sales_update!A:N,7,FALSE)</f>
        <v>68</v>
      </c>
      <c r="O1043">
        <f>VLOOKUP(customer!A1043,sales_update!A:N,8,FALSE)</f>
        <v>277</v>
      </c>
      <c r="P1043">
        <f>VLOOKUP(customer!A1043,sales_update!A:N,9,FALSE)</f>
        <v>1104</v>
      </c>
      <c r="Q1043">
        <f>VLOOKUP(customer!A1043,sales_update!A:N,10,FALSE)</f>
        <v>2</v>
      </c>
      <c r="R1043">
        <f>VLOOKUP(customer!A1043,sales_update!A:N,11,FALSE)</f>
        <v>8</v>
      </c>
      <c r="S1043">
        <f>VLOOKUP(customer!A1043,sales_update!A:N,12,FALSE)</f>
        <v>1</v>
      </c>
      <c r="T1043">
        <f>VLOOKUP(customer!A1043,sales_update!A:N,13,FALSE)</f>
        <v>7</v>
      </c>
      <c r="U1043">
        <f>VLOOKUP(customer!A1043,sales_update!A:N,14,FALSE)</f>
        <v>7</v>
      </c>
      <c r="V1043">
        <f>VLOOKUP(customer!A1043,Marketing!A:I,2,FALSE)</f>
        <v>0</v>
      </c>
      <c r="W1043">
        <f>VLOOKUP(customer!A1043,Marketing!A:I,3,FALSE)</f>
        <v>0</v>
      </c>
      <c r="X1043">
        <f>VLOOKUP(customer!A1043,Marketing!A:I,4,FALSE)</f>
        <v>0</v>
      </c>
      <c r="Y1043">
        <f>VLOOKUP(customer!A1043,Marketing!A:I,5,FALSE)</f>
        <v>0</v>
      </c>
      <c r="Z1043">
        <f>VLOOKUP(customer!A1043,Marketing!A:I,6,FALSE)</f>
        <v>0</v>
      </c>
      <c r="AA1043">
        <f>VLOOKUP(customer!A1043,Marketing!A:I,7,FALSE)</f>
        <v>0</v>
      </c>
      <c r="AB1043">
        <f>VLOOKUP(customer!A1043,Marketing!A:I,8,FALSE)</f>
        <v>0</v>
      </c>
      <c r="AC1043" s="1">
        <f>VLOOKUP(customer!A1043,Marketing!A:I,9,FALSE)</f>
        <v>43519</v>
      </c>
    </row>
    <row r="1044" spans="1:29" x14ac:dyDescent="0.3">
      <c r="A1044">
        <v>2485</v>
      </c>
      <c r="B1044">
        <v>153977</v>
      </c>
      <c r="C1044">
        <v>0</v>
      </c>
      <c r="D1044">
        <v>1</v>
      </c>
      <c r="E1044">
        <v>62</v>
      </c>
      <c r="F1044" t="str">
        <f>IF(customer!G1044=1, "Married", IF(customer!H1044=1, "Single", IF(customer!F1044=1, "Divorced", IF(customer!I1044=1, "Together", IF(customer!J1044=1, "Widowed", "Unknown")))))</f>
        <v>Together</v>
      </c>
      <c r="G1044" t="str">
        <f>IF(customer!K1044=1,"Basic",IF(customer!L1044=1,"Graduate",IF(customer!M1044=1,"Master",IF(customer!N1044=1,"PhD","Unknown"))))</f>
        <v>Graduate</v>
      </c>
      <c r="H1044" t="s">
        <v>18</v>
      </c>
      <c r="I1044">
        <f>VLOOKUP(customer!A1044,sales_update!A:N,2,FALSE)</f>
        <v>21</v>
      </c>
      <c r="J1044">
        <f xml:space="preserve"> VLOOKUP(customer!A1044,sales_update!A:N,3,FALSE)</f>
        <v>1769</v>
      </c>
      <c r="K1044">
        <f>VLOOKUP(customer!A1044,sales_update!A:N,4,FALSE)</f>
        <v>46</v>
      </c>
      <c r="L1044">
        <f>VLOOKUP(customer!A1044,sales_update!A:N,5,FALSE)</f>
        <v>471</v>
      </c>
      <c r="M1044">
        <f>VLOOKUP(customer!A1044,sales_update!A:N,6,FALSE)</f>
        <v>0</v>
      </c>
      <c r="N1044">
        <f>VLOOKUP(customer!A1044,sales_update!A:N,7,FALSE)</f>
        <v>68</v>
      </c>
      <c r="O1044">
        <f>VLOOKUP(customer!A1044,sales_update!A:N,8,FALSE)</f>
        <v>234</v>
      </c>
      <c r="P1044">
        <f>VLOOKUP(customer!A1044,sales_update!A:N,9,FALSE)</f>
        <v>2120</v>
      </c>
      <c r="Q1044">
        <f>VLOOKUP(customer!A1044,sales_update!A:N,10,FALSE)</f>
        <v>5</v>
      </c>
      <c r="R1044">
        <f>VLOOKUP(customer!A1044,sales_update!A:N,11,FALSE)</f>
        <v>5</v>
      </c>
      <c r="S1044">
        <f>VLOOKUP(customer!A1044,sales_update!A:N,12,FALSE)</f>
        <v>5</v>
      </c>
      <c r="T1044">
        <f>VLOOKUP(customer!A1044,sales_update!A:N,13,FALSE)</f>
        <v>12</v>
      </c>
      <c r="U1044">
        <f>VLOOKUP(customer!A1044,sales_update!A:N,14,FALSE)</f>
        <v>5</v>
      </c>
      <c r="V1044">
        <f>VLOOKUP(customer!A1044,Marketing!A:I,2,FALSE)</f>
        <v>0</v>
      </c>
      <c r="W1044">
        <f>VLOOKUP(customer!A1044,Marketing!A:I,3,FALSE)</f>
        <v>0</v>
      </c>
      <c r="X1044">
        <f>VLOOKUP(customer!A1044,Marketing!A:I,4,FALSE)</f>
        <v>0</v>
      </c>
      <c r="Y1044">
        <f>VLOOKUP(customer!A1044,Marketing!A:I,5,FALSE)</f>
        <v>0</v>
      </c>
      <c r="Z1044">
        <f>VLOOKUP(customer!A1044,Marketing!A:I,6,FALSE)</f>
        <v>0</v>
      </c>
      <c r="AA1044">
        <f>VLOOKUP(customer!A1044,Marketing!A:I,7,FALSE)</f>
        <v>0</v>
      </c>
      <c r="AB1044">
        <f>VLOOKUP(customer!A1044,Marketing!A:I,8,FALSE)</f>
        <v>0</v>
      </c>
      <c r="AC1044" s="1">
        <f>VLOOKUP(customer!A1044,Marketing!A:I,9,FALSE)</f>
        <v>43782</v>
      </c>
    </row>
    <row r="1045" spans="1:29" x14ac:dyDescent="0.3">
      <c r="A1045">
        <v>2780</v>
      </c>
      <c r="B1045">
        <v>153977</v>
      </c>
      <c r="C1045">
        <v>0</v>
      </c>
      <c r="D1045">
        <v>1</v>
      </c>
      <c r="E1045">
        <v>62</v>
      </c>
      <c r="F1045" t="str">
        <f>IF(customer!G1045=1, "Married", IF(customer!H1045=1, "Single", IF(customer!F1045=1, "Divorced", IF(customer!I1045=1, "Together", IF(customer!J1045=1, "Widowed", "Unknown")))))</f>
        <v>Together</v>
      </c>
      <c r="G1045" t="str">
        <f>IF(customer!K1045=1,"Basic",IF(customer!L1045=1,"Graduate",IF(customer!M1045=1,"Master",IF(customer!N1045=1,"PhD","Unknown"))))</f>
        <v>Graduate</v>
      </c>
      <c r="H1045" t="s">
        <v>19</v>
      </c>
      <c r="I1045">
        <f>VLOOKUP(customer!A1045,sales_update!A:N,2,FALSE)</f>
        <v>21</v>
      </c>
      <c r="J1045">
        <f xml:space="preserve"> VLOOKUP(customer!A1045,sales_update!A:N,3,FALSE)</f>
        <v>1769</v>
      </c>
      <c r="K1045">
        <f>VLOOKUP(customer!A1045,sales_update!A:N,4,FALSE)</f>
        <v>46</v>
      </c>
      <c r="L1045">
        <f>VLOOKUP(customer!A1045,sales_update!A:N,5,FALSE)</f>
        <v>471</v>
      </c>
      <c r="M1045">
        <f>VLOOKUP(customer!A1045,sales_update!A:N,6,FALSE)</f>
        <v>0</v>
      </c>
      <c r="N1045">
        <f>VLOOKUP(customer!A1045,sales_update!A:N,7,FALSE)</f>
        <v>68</v>
      </c>
      <c r="O1045">
        <f>VLOOKUP(customer!A1045,sales_update!A:N,8,FALSE)</f>
        <v>234</v>
      </c>
      <c r="P1045">
        <f>VLOOKUP(customer!A1045,sales_update!A:N,9,FALSE)</f>
        <v>2120</v>
      </c>
      <c r="Q1045">
        <f>VLOOKUP(customer!A1045,sales_update!A:N,10,FALSE)</f>
        <v>5</v>
      </c>
      <c r="R1045">
        <f>VLOOKUP(customer!A1045,sales_update!A:N,11,FALSE)</f>
        <v>5</v>
      </c>
      <c r="S1045">
        <f>VLOOKUP(customer!A1045,sales_update!A:N,12,FALSE)</f>
        <v>5</v>
      </c>
      <c r="T1045">
        <f>VLOOKUP(customer!A1045,sales_update!A:N,13,FALSE)</f>
        <v>12</v>
      </c>
      <c r="U1045">
        <f>VLOOKUP(customer!A1045,sales_update!A:N,14,FALSE)</f>
        <v>5</v>
      </c>
      <c r="V1045">
        <f>VLOOKUP(customer!A1045,Marketing!A:I,2,FALSE)</f>
        <v>0</v>
      </c>
      <c r="W1045">
        <f>VLOOKUP(customer!A1045,Marketing!A:I,3,FALSE)</f>
        <v>0</v>
      </c>
      <c r="X1045">
        <f>VLOOKUP(customer!A1045,Marketing!A:I,4,FALSE)</f>
        <v>0</v>
      </c>
      <c r="Y1045">
        <f>VLOOKUP(customer!A1045,Marketing!A:I,5,FALSE)</f>
        <v>0</v>
      </c>
      <c r="Z1045">
        <f>VLOOKUP(customer!A1045,Marketing!A:I,6,FALSE)</f>
        <v>0</v>
      </c>
      <c r="AA1045">
        <f>VLOOKUP(customer!A1045,Marketing!A:I,7,FALSE)</f>
        <v>0</v>
      </c>
      <c r="AB1045">
        <f>VLOOKUP(customer!A1045,Marketing!A:I,8,FALSE)</f>
        <v>0</v>
      </c>
      <c r="AC1045" s="1">
        <f>VLOOKUP(customer!A1045,Marketing!A:I,9,FALSE)</f>
        <v>43782</v>
      </c>
    </row>
    <row r="1046" spans="1:29" x14ac:dyDescent="0.3">
      <c r="A1046">
        <v>1572</v>
      </c>
      <c r="B1046">
        <v>153863</v>
      </c>
      <c r="C1046">
        <v>0</v>
      </c>
      <c r="D1046">
        <v>1</v>
      </c>
      <c r="E1046">
        <v>65</v>
      </c>
      <c r="F1046" t="str">
        <f>IF(customer!G1046=1, "Married", IF(customer!H1046=1, "Single", IF(customer!F1046=1, "Divorced", IF(customer!I1046=1, "Together", IF(customer!J1046=1, "Widowed", "Unknown")))))</f>
        <v>Together</v>
      </c>
      <c r="G1046" t="str">
        <f>IF(customer!K1046=1,"Basic",IF(customer!L1046=1,"Graduate",IF(customer!M1046=1,"Master",IF(customer!N1046=1,"PhD","Unknown"))))</f>
        <v>Graduate</v>
      </c>
      <c r="H1046" t="s">
        <v>17</v>
      </c>
      <c r="I1046">
        <f>VLOOKUP(customer!A1046,sales_update!A:N,2,FALSE)</f>
        <v>4</v>
      </c>
      <c r="J1046">
        <f xml:space="preserve"> VLOOKUP(customer!A1046,sales_update!A:N,3,FALSE)</f>
        <v>1140</v>
      </c>
      <c r="K1046">
        <f>VLOOKUP(customer!A1046,sales_update!A:N,4,FALSE)</f>
        <v>11</v>
      </c>
      <c r="L1046">
        <f>VLOOKUP(customer!A1046,sales_update!A:N,5,FALSE)</f>
        <v>86</v>
      </c>
      <c r="M1046">
        <f>VLOOKUP(customer!A1046,sales_update!A:N,6,FALSE)</f>
        <v>17</v>
      </c>
      <c r="N1046">
        <f>VLOOKUP(customer!A1046,sales_update!A:N,7,FALSE)</f>
        <v>11</v>
      </c>
      <c r="O1046">
        <f>VLOOKUP(customer!A1046,sales_update!A:N,8,FALSE)</f>
        <v>86</v>
      </c>
      <c r="P1046">
        <f>VLOOKUP(customer!A1046,sales_update!A:N,9,FALSE)</f>
        <v>1180</v>
      </c>
      <c r="Q1046">
        <f>VLOOKUP(customer!A1046,sales_update!A:N,10,FALSE)</f>
        <v>3</v>
      </c>
      <c r="R1046">
        <f>VLOOKUP(customer!A1046,sales_update!A:N,11,FALSE)</f>
        <v>7</v>
      </c>
      <c r="S1046">
        <f>VLOOKUP(customer!A1046,sales_update!A:N,12,FALSE)</f>
        <v>1</v>
      </c>
      <c r="T1046">
        <f>VLOOKUP(customer!A1046,sales_update!A:N,13,FALSE)</f>
        <v>7</v>
      </c>
      <c r="U1046">
        <f>VLOOKUP(customer!A1046,sales_update!A:N,14,FALSE)</f>
        <v>7</v>
      </c>
      <c r="V1046">
        <f>VLOOKUP(customer!A1046,Marketing!A:I,2,FALSE)</f>
        <v>0</v>
      </c>
      <c r="W1046">
        <f>VLOOKUP(customer!A1046,Marketing!A:I,3,FALSE)</f>
        <v>1</v>
      </c>
      <c r="X1046">
        <f>VLOOKUP(customer!A1046,Marketing!A:I,4,FALSE)</f>
        <v>0</v>
      </c>
      <c r="Y1046">
        <f>VLOOKUP(customer!A1046,Marketing!A:I,5,FALSE)</f>
        <v>0</v>
      </c>
      <c r="Z1046">
        <f>VLOOKUP(customer!A1046,Marketing!A:I,6,FALSE)</f>
        <v>0</v>
      </c>
      <c r="AA1046">
        <f>VLOOKUP(customer!A1046,Marketing!A:I,7,FALSE)</f>
        <v>0</v>
      </c>
      <c r="AB1046">
        <f>VLOOKUP(customer!A1046,Marketing!A:I,8,FALSE)</f>
        <v>0</v>
      </c>
      <c r="AC1046" s="1">
        <f>VLOOKUP(customer!A1046,Marketing!A:I,9,FALSE)</f>
        <v>44125</v>
      </c>
    </row>
    <row r="1047" spans="1:29" x14ac:dyDescent="0.3">
      <c r="A1047">
        <v>1395</v>
      </c>
      <c r="B1047">
        <v>153858</v>
      </c>
      <c r="C1047">
        <v>0</v>
      </c>
      <c r="D1047">
        <v>1</v>
      </c>
      <c r="E1047">
        <v>44</v>
      </c>
      <c r="F1047" t="str">
        <f>IF(customer!G1047=1, "Married", IF(customer!H1047=1, "Single", IF(customer!F1047=1, "Divorced", IF(customer!I1047=1, "Together", IF(customer!J1047=1, "Widowed", "Unknown")))))</f>
        <v>Married</v>
      </c>
      <c r="G1047" t="str">
        <f>IF(customer!K1047=1,"Basic",IF(customer!L1047=1,"Graduate",IF(customer!M1047=1,"Master",IF(customer!N1047=1,"PhD","Unknown"))))</f>
        <v>Graduate</v>
      </c>
      <c r="H1047" t="s">
        <v>16</v>
      </c>
      <c r="I1047">
        <f>VLOOKUP(customer!A1047,sales_update!A:N,2,FALSE)</f>
        <v>50</v>
      </c>
      <c r="J1047">
        <f xml:space="preserve"> VLOOKUP(customer!A1047,sales_update!A:N,3,FALSE)</f>
        <v>1163</v>
      </c>
      <c r="K1047">
        <f>VLOOKUP(customer!A1047,sales_update!A:N,4,FALSE)</f>
        <v>151</v>
      </c>
      <c r="L1047">
        <f>VLOOKUP(customer!A1047,sales_update!A:N,5,FALSE)</f>
        <v>631</v>
      </c>
      <c r="M1047">
        <f>VLOOKUP(customer!A1047,sales_update!A:N,6,FALSE)</f>
        <v>166</v>
      </c>
      <c r="N1047">
        <f>VLOOKUP(customer!A1047,sales_update!A:N,7,FALSE)</f>
        <v>429</v>
      </c>
      <c r="O1047">
        <f>VLOOKUP(customer!A1047,sales_update!A:N,8,FALSE)</f>
        <v>74</v>
      </c>
      <c r="P1047">
        <f>VLOOKUP(customer!A1047,sales_update!A:N,9,FALSE)</f>
        <v>2465</v>
      </c>
      <c r="Q1047">
        <f>VLOOKUP(customer!A1047,sales_update!A:N,10,FALSE)</f>
        <v>4</v>
      </c>
      <c r="R1047">
        <f>VLOOKUP(customer!A1047,sales_update!A:N,11,FALSE)</f>
        <v>4</v>
      </c>
      <c r="S1047">
        <f>VLOOKUP(customer!A1047,sales_update!A:N,12,FALSE)</f>
        <v>3</v>
      </c>
      <c r="T1047">
        <f>VLOOKUP(customer!A1047,sales_update!A:N,13,FALSE)</f>
        <v>6</v>
      </c>
      <c r="U1047">
        <f>VLOOKUP(customer!A1047,sales_update!A:N,14,FALSE)</f>
        <v>4</v>
      </c>
      <c r="V1047">
        <f>VLOOKUP(customer!A1047,Marketing!A:I,2,FALSE)</f>
        <v>0</v>
      </c>
      <c r="W1047">
        <f>VLOOKUP(customer!A1047,Marketing!A:I,3,FALSE)</f>
        <v>0</v>
      </c>
      <c r="X1047">
        <f>VLOOKUP(customer!A1047,Marketing!A:I,4,FALSE)</f>
        <v>0</v>
      </c>
      <c r="Y1047">
        <f>VLOOKUP(customer!A1047,Marketing!A:I,5,FALSE)</f>
        <v>0</v>
      </c>
      <c r="Z1047">
        <f>VLOOKUP(customer!A1047,Marketing!A:I,6,FALSE)</f>
        <v>0</v>
      </c>
      <c r="AA1047">
        <f>VLOOKUP(customer!A1047,Marketing!A:I,7,FALSE)</f>
        <v>0</v>
      </c>
      <c r="AB1047">
        <f>VLOOKUP(customer!A1047,Marketing!A:I,8,FALSE)</f>
        <v>0</v>
      </c>
      <c r="AC1047" s="1">
        <f>VLOOKUP(customer!A1047,Marketing!A:I,9,FALSE)</f>
        <v>43571</v>
      </c>
    </row>
    <row r="1048" spans="1:29" x14ac:dyDescent="0.3">
      <c r="A1048">
        <v>2576</v>
      </c>
      <c r="B1048">
        <v>153843</v>
      </c>
      <c r="C1048">
        <v>0</v>
      </c>
      <c r="D1048">
        <v>1</v>
      </c>
      <c r="E1048">
        <v>55</v>
      </c>
      <c r="F1048" t="str">
        <f>IF(customer!G1048=1, "Married", IF(customer!H1048=1, "Single", IF(customer!F1048=1, "Divorced", IF(customer!I1048=1, "Together", IF(customer!J1048=1, "Widowed", "Unknown")))))</f>
        <v>Married</v>
      </c>
      <c r="G1048" t="str">
        <f>IF(customer!K1048=1,"Basic",IF(customer!L1048=1,"Graduate",IF(customer!M1048=1,"Master",IF(customer!N1048=1,"PhD","Unknown"))))</f>
        <v>Master</v>
      </c>
      <c r="H1048" t="s">
        <v>19</v>
      </c>
      <c r="I1048">
        <f>VLOOKUP(customer!A1048,sales_update!A:N,2,FALSE)</f>
        <v>64</v>
      </c>
      <c r="J1048">
        <f xml:space="preserve"> VLOOKUP(customer!A1048,sales_update!A:N,3,FALSE)</f>
        <v>1080</v>
      </c>
      <c r="K1048">
        <f>VLOOKUP(customer!A1048,sales_update!A:N,4,FALSE)</f>
        <v>0</v>
      </c>
      <c r="L1048">
        <f>VLOOKUP(customer!A1048,sales_update!A:N,5,FALSE)</f>
        <v>251</v>
      </c>
      <c r="M1048">
        <f>VLOOKUP(customer!A1048,sales_update!A:N,6,FALSE)</f>
        <v>54</v>
      </c>
      <c r="N1048">
        <f>VLOOKUP(customer!A1048,sales_update!A:N,7,FALSE)</f>
        <v>11</v>
      </c>
      <c r="O1048">
        <f>VLOOKUP(customer!A1048,sales_update!A:N,8,FALSE)</f>
        <v>209</v>
      </c>
      <c r="P1048">
        <f>VLOOKUP(customer!A1048,sales_update!A:N,9,FALSE)</f>
        <v>1189</v>
      </c>
      <c r="Q1048">
        <f>VLOOKUP(customer!A1048,sales_update!A:N,10,FALSE)</f>
        <v>4</v>
      </c>
      <c r="R1048">
        <f>VLOOKUP(customer!A1048,sales_update!A:N,11,FALSE)</f>
        <v>8</v>
      </c>
      <c r="S1048">
        <f>VLOOKUP(customer!A1048,sales_update!A:N,12,FALSE)</f>
        <v>5</v>
      </c>
      <c r="T1048">
        <f>VLOOKUP(customer!A1048,sales_update!A:N,13,FALSE)</f>
        <v>3</v>
      </c>
      <c r="U1048">
        <f>VLOOKUP(customer!A1048,sales_update!A:N,14,FALSE)</f>
        <v>7</v>
      </c>
      <c r="V1048">
        <f>VLOOKUP(customer!A1048,Marketing!A:I,2,FALSE)</f>
        <v>0</v>
      </c>
      <c r="W1048">
        <f>VLOOKUP(customer!A1048,Marketing!A:I,3,FALSE)</f>
        <v>0</v>
      </c>
      <c r="X1048">
        <f>VLOOKUP(customer!A1048,Marketing!A:I,4,FALSE)</f>
        <v>0</v>
      </c>
      <c r="Y1048">
        <f>VLOOKUP(customer!A1048,Marketing!A:I,5,FALSE)</f>
        <v>0</v>
      </c>
      <c r="Z1048">
        <f>VLOOKUP(customer!A1048,Marketing!A:I,6,FALSE)</f>
        <v>0</v>
      </c>
      <c r="AA1048">
        <f>VLOOKUP(customer!A1048,Marketing!A:I,7,FALSE)</f>
        <v>0</v>
      </c>
      <c r="AB1048">
        <f>VLOOKUP(customer!A1048,Marketing!A:I,8,FALSE)</f>
        <v>0</v>
      </c>
      <c r="AC1048" s="1">
        <f>VLOOKUP(customer!A1048,Marketing!A:I,9,FALSE)</f>
        <v>43801</v>
      </c>
    </row>
    <row r="1049" spans="1:29" x14ac:dyDescent="0.3">
      <c r="A1049">
        <v>1452</v>
      </c>
      <c r="B1049">
        <v>153790</v>
      </c>
      <c r="C1049">
        <v>0</v>
      </c>
      <c r="D1049">
        <v>2</v>
      </c>
      <c r="E1049">
        <v>69</v>
      </c>
      <c r="F1049" t="str">
        <f>IF(customer!G1049=1, "Married", IF(customer!H1049=1, "Single", IF(customer!F1049=1, "Divorced", IF(customer!I1049=1, "Together", IF(customer!J1049=1, "Widowed", "Unknown")))))</f>
        <v>Married</v>
      </c>
      <c r="G1049" t="str">
        <f>IF(customer!K1049=1,"Basic",IF(customer!L1049=1,"Graduate",IF(customer!M1049=1,"Master",IF(customer!N1049=1,"PhD","Unknown"))))</f>
        <v>Graduate</v>
      </c>
      <c r="H1049" t="s">
        <v>17</v>
      </c>
      <c r="I1049">
        <f>VLOOKUP(customer!A1049,sales_update!A:N,2,FALSE)</f>
        <v>86</v>
      </c>
      <c r="J1049">
        <f xml:space="preserve"> VLOOKUP(customer!A1049,sales_update!A:N,3,FALSE)</f>
        <v>958</v>
      </c>
      <c r="K1049">
        <f>VLOOKUP(customer!A1049,sales_update!A:N,4,FALSE)</f>
        <v>120</v>
      </c>
      <c r="L1049">
        <f>VLOOKUP(customer!A1049,sales_update!A:N,5,FALSE)</f>
        <v>363</v>
      </c>
      <c r="M1049">
        <f>VLOOKUP(customer!A1049,sales_update!A:N,6,FALSE)</f>
        <v>80</v>
      </c>
      <c r="N1049">
        <f>VLOOKUP(customer!A1049,sales_update!A:N,7,FALSE)</f>
        <v>14</v>
      </c>
      <c r="O1049">
        <f>VLOOKUP(customer!A1049,sales_update!A:N,8,FALSE)</f>
        <v>14</v>
      </c>
      <c r="P1049">
        <f>VLOOKUP(customer!A1049,sales_update!A:N,9,FALSE)</f>
        <v>1521</v>
      </c>
      <c r="Q1049">
        <f>VLOOKUP(customer!A1049,sales_update!A:N,10,FALSE)</f>
        <v>3</v>
      </c>
      <c r="R1049">
        <f>VLOOKUP(customer!A1049,sales_update!A:N,11,FALSE)</f>
        <v>7</v>
      </c>
      <c r="S1049">
        <f>VLOOKUP(customer!A1049,sales_update!A:N,12,FALSE)</f>
        <v>2</v>
      </c>
      <c r="T1049">
        <f>VLOOKUP(customer!A1049,sales_update!A:N,13,FALSE)</f>
        <v>8</v>
      </c>
      <c r="U1049">
        <f>VLOOKUP(customer!A1049,sales_update!A:N,14,FALSE)</f>
        <v>6</v>
      </c>
      <c r="V1049">
        <f>VLOOKUP(customer!A1049,Marketing!A:I,2,FALSE)</f>
        <v>0</v>
      </c>
      <c r="W1049">
        <f>VLOOKUP(customer!A1049,Marketing!A:I,3,FALSE)</f>
        <v>0</v>
      </c>
      <c r="X1049">
        <f>VLOOKUP(customer!A1049,Marketing!A:I,4,FALSE)</f>
        <v>0</v>
      </c>
      <c r="Y1049">
        <f>VLOOKUP(customer!A1049,Marketing!A:I,5,FALSE)</f>
        <v>0</v>
      </c>
      <c r="Z1049">
        <f>VLOOKUP(customer!A1049,Marketing!A:I,6,FALSE)</f>
        <v>0</v>
      </c>
      <c r="AA1049">
        <f>VLOOKUP(customer!A1049,Marketing!A:I,7,FALSE)</f>
        <v>0</v>
      </c>
      <c r="AB1049">
        <f>VLOOKUP(customer!A1049,Marketing!A:I,8,FALSE)</f>
        <v>0</v>
      </c>
      <c r="AC1049" s="1">
        <f>VLOOKUP(customer!A1049,Marketing!A:I,9,FALSE)</f>
        <v>44053</v>
      </c>
    </row>
    <row r="1050" spans="1:29" x14ac:dyDescent="0.3">
      <c r="A1050">
        <v>2366</v>
      </c>
      <c r="B1050">
        <v>153761</v>
      </c>
      <c r="C1050">
        <v>1</v>
      </c>
      <c r="D1050">
        <v>1</v>
      </c>
      <c r="E1050">
        <v>48</v>
      </c>
      <c r="F1050" t="str">
        <f>IF(customer!G1050=1, "Married", IF(customer!H1050=1, "Single", IF(customer!F1050=1, "Divorced", IF(customer!I1050=1, "Together", IF(customer!J1050=1, "Widowed", "Unknown")))))</f>
        <v>Married</v>
      </c>
      <c r="G1050" t="str">
        <f>IF(customer!K1050=1,"Basic",IF(customer!L1050=1,"Graduate",IF(customer!M1050=1,"Master",IF(customer!N1050=1,"PhD","Unknown"))))</f>
        <v>Master</v>
      </c>
      <c r="H1050" t="s">
        <v>19</v>
      </c>
      <c r="I1050">
        <f>VLOOKUP(customer!A1050,sales_update!A:N,2,FALSE)</f>
        <v>7</v>
      </c>
      <c r="J1050">
        <f xml:space="preserve"> VLOOKUP(customer!A1050,sales_update!A:N,3,FALSE)</f>
        <v>452</v>
      </c>
      <c r="K1050">
        <f>VLOOKUP(customer!A1050,sales_update!A:N,4,FALSE)</f>
        <v>0</v>
      </c>
      <c r="L1050">
        <f>VLOOKUP(customer!A1050,sales_update!A:N,5,FALSE)</f>
        <v>217</v>
      </c>
      <c r="M1050">
        <f>VLOOKUP(customer!A1050,sales_update!A:N,6,FALSE)</f>
        <v>37</v>
      </c>
      <c r="N1050">
        <f>VLOOKUP(customer!A1050,sales_update!A:N,7,FALSE)</f>
        <v>20</v>
      </c>
      <c r="O1050">
        <f>VLOOKUP(customer!A1050,sales_update!A:N,8,FALSE)</f>
        <v>203</v>
      </c>
      <c r="P1050">
        <f>VLOOKUP(customer!A1050,sales_update!A:N,9,FALSE)</f>
        <v>523</v>
      </c>
      <c r="Q1050">
        <f>VLOOKUP(customer!A1050,sales_update!A:N,10,FALSE)</f>
        <v>6</v>
      </c>
      <c r="R1050">
        <f>VLOOKUP(customer!A1050,sales_update!A:N,11,FALSE)</f>
        <v>4</v>
      </c>
      <c r="S1050">
        <f>VLOOKUP(customer!A1050,sales_update!A:N,12,FALSE)</f>
        <v>4</v>
      </c>
      <c r="T1050">
        <f>VLOOKUP(customer!A1050,sales_update!A:N,13,FALSE)</f>
        <v>3</v>
      </c>
      <c r="U1050">
        <f>VLOOKUP(customer!A1050,sales_update!A:N,14,FALSE)</f>
        <v>5</v>
      </c>
      <c r="V1050">
        <f>VLOOKUP(customer!A1050,Marketing!A:I,2,FALSE)</f>
        <v>0</v>
      </c>
      <c r="W1050">
        <f>VLOOKUP(customer!A1050,Marketing!A:I,3,FALSE)</f>
        <v>0</v>
      </c>
      <c r="X1050">
        <f>VLOOKUP(customer!A1050,Marketing!A:I,4,FALSE)</f>
        <v>0</v>
      </c>
      <c r="Y1050">
        <f>VLOOKUP(customer!A1050,Marketing!A:I,5,FALSE)</f>
        <v>0</v>
      </c>
      <c r="Z1050">
        <f>VLOOKUP(customer!A1050,Marketing!A:I,6,FALSE)</f>
        <v>0</v>
      </c>
      <c r="AA1050">
        <f>VLOOKUP(customer!A1050,Marketing!A:I,7,FALSE)</f>
        <v>0</v>
      </c>
      <c r="AB1050">
        <f>VLOOKUP(customer!A1050,Marketing!A:I,8,FALSE)</f>
        <v>0</v>
      </c>
      <c r="AC1050" s="1">
        <f>VLOOKUP(customer!A1050,Marketing!A:I,9,FALSE)</f>
        <v>43907</v>
      </c>
    </row>
    <row r="1051" spans="1:29" x14ac:dyDescent="0.3">
      <c r="A1051">
        <v>1938</v>
      </c>
      <c r="B1051">
        <v>153700</v>
      </c>
      <c r="C1051">
        <v>0</v>
      </c>
      <c r="D1051">
        <v>1</v>
      </c>
      <c r="E1051">
        <v>68</v>
      </c>
      <c r="F1051" t="str">
        <f>IF(customer!G1051=1, "Married", IF(customer!H1051=1, "Single", IF(customer!F1051=1, "Divorced", IF(customer!I1051=1, "Together", IF(customer!J1051=1, "Widowed", "Unknown")))))</f>
        <v>Single</v>
      </c>
      <c r="G1051" t="str">
        <f>IF(customer!K1051=1,"Basic",IF(customer!L1051=1,"Graduate",IF(customer!M1051=1,"Master",IF(customer!N1051=1,"PhD","Unknown"))))</f>
        <v>Graduate</v>
      </c>
      <c r="H1051" t="s">
        <v>17</v>
      </c>
      <c r="I1051">
        <f>VLOOKUP(customer!A1051,sales_update!A:N,2,FALSE)</f>
        <v>94</v>
      </c>
      <c r="J1051">
        <f xml:space="preserve"> VLOOKUP(customer!A1051,sales_update!A:N,3,FALSE)</f>
        <v>753</v>
      </c>
      <c r="K1051">
        <f>VLOOKUP(customer!A1051,sales_update!A:N,4,FALSE)</f>
        <v>14</v>
      </c>
      <c r="L1051">
        <f>VLOOKUP(customer!A1051,sales_update!A:N,5,FALSE)</f>
        <v>667</v>
      </c>
      <c r="M1051">
        <f>VLOOKUP(customer!A1051,sales_update!A:N,6,FALSE)</f>
        <v>197</v>
      </c>
      <c r="N1051">
        <f>VLOOKUP(customer!A1051,sales_update!A:N,7,FALSE)</f>
        <v>117</v>
      </c>
      <c r="O1051">
        <f>VLOOKUP(customer!A1051,sales_update!A:N,8,FALSE)</f>
        <v>238</v>
      </c>
      <c r="P1051">
        <f>VLOOKUP(customer!A1051,sales_update!A:N,9,FALSE)</f>
        <v>1511</v>
      </c>
      <c r="Q1051">
        <f>VLOOKUP(customer!A1051,sales_update!A:N,10,FALSE)</f>
        <v>4</v>
      </c>
      <c r="R1051">
        <f>VLOOKUP(customer!A1051,sales_update!A:N,11,FALSE)</f>
        <v>5</v>
      </c>
      <c r="S1051">
        <f>VLOOKUP(customer!A1051,sales_update!A:N,12,FALSE)</f>
        <v>5</v>
      </c>
      <c r="T1051">
        <f>VLOOKUP(customer!A1051,sales_update!A:N,13,FALSE)</f>
        <v>8</v>
      </c>
      <c r="U1051">
        <f>VLOOKUP(customer!A1051,sales_update!A:N,14,FALSE)</f>
        <v>5</v>
      </c>
      <c r="V1051">
        <f>VLOOKUP(customer!A1051,Marketing!A:I,2,FALSE)</f>
        <v>0</v>
      </c>
      <c r="W1051">
        <f>VLOOKUP(customer!A1051,Marketing!A:I,3,FALSE)</f>
        <v>0</v>
      </c>
      <c r="X1051">
        <f>VLOOKUP(customer!A1051,Marketing!A:I,4,FALSE)</f>
        <v>0</v>
      </c>
      <c r="Y1051">
        <f>VLOOKUP(customer!A1051,Marketing!A:I,5,FALSE)</f>
        <v>0</v>
      </c>
      <c r="Z1051">
        <f>VLOOKUP(customer!A1051,Marketing!A:I,6,FALSE)</f>
        <v>0</v>
      </c>
      <c r="AA1051">
        <f>VLOOKUP(customer!A1051,Marketing!A:I,7,FALSE)</f>
        <v>0</v>
      </c>
      <c r="AB1051">
        <f>VLOOKUP(customer!A1051,Marketing!A:I,8,FALSE)</f>
        <v>0</v>
      </c>
      <c r="AC1051" s="1">
        <f>VLOOKUP(customer!A1051,Marketing!A:I,9,FALSE)</f>
        <v>43487</v>
      </c>
    </row>
    <row r="1052" spans="1:29" x14ac:dyDescent="0.3">
      <c r="A1052">
        <v>1489</v>
      </c>
      <c r="B1052">
        <v>153653</v>
      </c>
      <c r="C1052">
        <v>0</v>
      </c>
      <c r="D1052">
        <v>0</v>
      </c>
      <c r="E1052">
        <v>67</v>
      </c>
      <c r="F1052" t="str">
        <f>IF(customer!G1052=1, "Married", IF(customer!H1052=1, "Single", IF(customer!F1052=1, "Divorced", IF(customer!I1052=1, "Together", IF(customer!J1052=1, "Widowed", "Unknown")))))</f>
        <v>Widowed</v>
      </c>
      <c r="G1052" t="str">
        <f>IF(customer!K1052=1,"Basic",IF(customer!L1052=1,"Graduate",IF(customer!M1052=1,"Master",IF(customer!N1052=1,"PhD","Unknown"))))</f>
        <v>Graduate</v>
      </c>
      <c r="H1052" t="s">
        <v>18</v>
      </c>
      <c r="I1052">
        <f>VLOOKUP(customer!A1052,sales_update!A:N,2,FALSE)</f>
        <v>29</v>
      </c>
      <c r="J1052">
        <f xml:space="preserve"> VLOOKUP(customer!A1052,sales_update!A:N,3,FALSE)</f>
        <v>2334</v>
      </c>
      <c r="K1052">
        <f>VLOOKUP(customer!A1052,sales_update!A:N,4,FALSE)</f>
        <v>29</v>
      </c>
      <c r="L1052">
        <f>VLOOKUP(customer!A1052,sales_update!A:N,5,FALSE)</f>
        <v>684</v>
      </c>
      <c r="M1052">
        <f>VLOOKUP(customer!A1052,sales_update!A:N,6,FALSE)</f>
        <v>80</v>
      </c>
      <c r="N1052">
        <f>VLOOKUP(customer!A1052,sales_update!A:N,7,FALSE)</f>
        <v>29</v>
      </c>
      <c r="O1052">
        <f>VLOOKUP(customer!A1052,sales_update!A:N,8,FALSE)</f>
        <v>309</v>
      </c>
      <c r="P1052">
        <f>VLOOKUP(customer!A1052,sales_update!A:N,9,FALSE)</f>
        <v>2847</v>
      </c>
      <c r="Q1052">
        <f>VLOOKUP(customer!A1052,sales_update!A:N,10,FALSE)</f>
        <v>2</v>
      </c>
      <c r="R1052">
        <f>VLOOKUP(customer!A1052,sales_update!A:N,11,FALSE)</f>
        <v>10</v>
      </c>
      <c r="S1052">
        <f>VLOOKUP(customer!A1052,sales_update!A:N,12,FALSE)</f>
        <v>4</v>
      </c>
      <c r="T1052">
        <f>VLOOKUP(customer!A1052,sales_update!A:N,13,FALSE)</f>
        <v>12</v>
      </c>
      <c r="U1052">
        <f>VLOOKUP(customer!A1052,sales_update!A:N,14,FALSE)</f>
        <v>6</v>
      </c>
      <c r="V1052">
        <f>VLOOKUP(customer!A1052,Marketing!A:I,2,FALSE)</f>
        <v>0</v>
      </c>
      <c r="W1052">
        <f>VLOOKUP(customer!A1052,Marketing!A:I,3,FALSE)</f>
        <v>0</v>
      </c>
      <c r="X1052">
        <f>VLOOKUP(customer!A1052,Marketing!A:I,4,FALSE)</f>
        <v>0</v>
      </c>
      <c r="Y1052">
        <f>VLOOKUP(customer!A1052,Marketing!A:I,5,FALSE)</f>
        <v>0</v>
      </c>
      <c r="Z1052">
        <f>VLOOKUP(customer!A1052,Marketing!A:I,6,FALSE)</f>
        <v>0</v>
      </c>
      <c r="AA1052">
        <f>VLOOKUP(customer!A1052,Marketing!A:I,7,FALSE)</f>
        <v>0</v>
      </c>
      <c r="AB1052">
        <f>VLOOKUP(customer!A1052,Marketing!A:I,8,FALSE)</f>
        <v>0</v>
      </c>
      <c r="AC1052" s="1">
        <f>VLOOKUP(customer!A1052,Marketing!A:I,9,FALSE)</f>
        <v>43569</v>
      </c>
    </row>
    <row r="1053" spans="1:29" x14ac:dyDescent="0.3">
      <c r="A1053">
        <v>1712</v>
      </c>
      <c r="B1053">
        <v>153593</v>
      </c>
      <c r="C1053">
        <v>1</v>
      </c>
      <c r="D1053">
        <v>1</v>
      </c>
      <c r="E1053">
        <v>67</v>
      </c>
      <c r="F1053" t="str">
        <f>IF(customer!G1053=1, "Married", IF(customer!H1053=1, "Single", IF(customer!F1053=1, "Divorced", IF(customer!I1053=1, "Together", IF(customer!J1053=1, "Widowed", "Unknown")))))</f>
        <v>Together</v>
      </c>
      <c r="G1053" t="str">
        <f>IF(customer!K1053=1,"Basic",IF(customer!L1053=1,"Graduate",IF(customer!M1053=1,"Master",IF(customer!N1053=1,"PhD","Unknown"))))</f>
        <v>PhD</v>
      </c>
      <c r="H1053" t="s">
        <v>19</v>
      </c>
      <c r="I1053">
        <f>VLOOKUP(customer!A1053,sales_update!A:N,2,FALSE)</f>
        <v>60</v>
      </c>
      <c r="J1053">
        <f xml:space="preserve"> VLOOKUP(customer!A1053,sales_update!A:N,3,FALSE)</f>
        <v>1000</v>
      </c>
      <c r="K1053">
        <f>VLOOKUP(customer!A1053,sales_update!A:N,4,FALSE)</f>
        <v>11</v>
      </c>
      <c r="L1053">
        <f>VLOOKUP(customer!A1053,sales_update!A:N,5,FALSE)</f>
        <v>224</v>
      </c>
      <c r="M1053">
        <f>VLOOKUP(customer!A1053,sales_update!A:N,6,FALSE)</f>
        <v>17</v>
      </c>
      <c r="N1053">
        <f>VLOOKUP(customer!A1053,sales_update!A:N,7,FALSE)</f>
        <v>0</v>
      </c>
      <c r="O1053">
        <f>VLOOKUP(customer!A1053,sales_update!A:N,8,FALSE)</f>
        <v>123</v>
      </c>
      <c r="P1053">
        <f>VLOOKUP(customer!A1053,sales_update!A:N,9,FALSE)</f>
        <v>1129</v>
      </c>
      <c r="Q1053">
        <f>VLOOKUP(customer!A1053,sales_update!A:N,10,FALSE)</f>
        <v>8</v>
      </c>
      <c r="R1053">
        <f>VLOOKUP(customer!A1053,sales_update!A:N,11,FALSE)</f>
        <v>7</v>
      </c>
      <c r="S1053">
        <f>VLOOKUP(customer!A1053,sales_update!A:N,12,FALSE)</f>
        <v>2</v>
      </c>
      <c r="T1053">
        <f>VLOOKUP(customer!A1053,sales_update!A:N,13,FALSE)</f>
        <v>6</v>
      </c>
      <c r="U1053">
        <f>VLOOKUP(customer!A1053,sales_update!A:N,14,FALSE)</f>
        <v>8</v>
      </c>
      <c r="V1053">
        <f>VLOOKUP(customer!A1053,Marketing!A:I,2,FALSE)</f>
        <v>0</v>
      </c>
      <c r="W1053">
        <f>VLOOKUP(customer!A1053,Marketing!A:I,3,FALSE)</f>
        <v>0</v>
      </c>
      <c r="X1053">
        <f>VLOOKUP(customer!A1053,Marketing!A:I,4,FALSE)</f>
        <v>0</v>
      </c>
      <c r="Y1053">
        <f>VLOOKUP(customer!A1053,Marketing!A:I,5,FALSE)</f>
        <v>0</v>
      </c>
      <c r="Z1053">
        <f>VLOOKUP(customer!A1053,Marketing!A:I,6,FALSE)</f>
        <v>0</v>
      </c>
      <c r="AA1053">
        <f>VLOOKUP(customer!A1053,Marketing!A:I,7,FALSE)</f>
        <v>0</v>
      </c>
      <c r="AB1053">
        <f>VLOOKUP(customer!A1053,Marketing!A:I,8,FALSE)</f>
        <v>0</v>
      </c>
      <c r="AC1053" s="1">
        <f>VLOOKUP(customer!A1053,Marketing!A:I,9,FALSE)</f>
        <v>43477</v>
      </c>
    </row>
    <row r="1054" spans="1:29" x14ac:dyDescent="0.3">
      <c r="A1054">
        <v>1162</v>
      </c>
      <c r="B1054">
        <v>153537</v>
      </c>
      <c r="C1054">
        <v>1</v>
      </c>
      <c r="D1054">
        <v>1</v>
      </c>
      <c r="E1054">
        <v>61</v>
      </c>
      <c r="F1054" t="str">
        <f>IF(customer!G1054=1, "Married", IF(customer!H1054=1, "Single", IF(customer!F1054=1, "Divorced", IF(customer!I1054=1, "Together", IF(customer!J1054=1, "Widowed", "Unknown")))))</f>
        <v>Together</v>
      </c>
      <c r="G1054" t="str">
        <f>IF(customer!K1054=1,"Basic",IF(customer!L1054=1,"Graduate",IF(customer!M1054=1,"Master",IF(customer!N1054=1,"PhD","Unknown"))))</f>
        <v>PhD</v>
      </c>
      <c r="H1054" t="s">
        <v>20</v>
      </c>
      <c r="I1054">
        <f>VLOOKUP(customer!A1054,sales_update!A:N,2,FALSE)</f>
        <v>17</v>
      </c>
      <c r="J1054">
        <f xml:space="preserve"> VLOOKUP(customer!A1054,sales_update!A:N,3,FALSE)</f>
        <v>232</v>
      </c>
      <c r="K1054">
        <f>VLOOKUP(customer!A1054,sales_update!A:N,4,FALSE)</f>
        <v>0</v>
      </c>
      <c r="L1054">
        <f>VLOOKUP(customer!A1054,sales_update!A:N,5,FALSE)</f>
        <v>17</v>
      </c>
      <c r="M1054">
        <f>VLOOKUP(customer!A1054,sales_update!A:N,6,FALSE)</f>
        <v>0</v>
      </c>
      <c r="N1054">
        <f>VLOOKUP(customer!A1054,sales_update!A:N,7,FALSE)</f>
        <v>0</v>
      </c>
      <c r="O1054">
        <f>VLOOKUP(customer!A1054,sales_update!A:N,8,FALSE)</f>
        <v>17</v>
      </c>
      <c r="P1054">
        <f>VLOOKUP(customer!A1054,sales_update!A:N,9,FALSE)</f>
        <v>232</v>
      </c>
      <c r="Q1054">
        <f>VLOOKUP(customer!A1054,sales_update!A:N,10,FALSE)</f>
        <v>2</v>
      </c>
      <c r="R1054">
        <f>VLOOKUP(customer!A1054,sales_update!A:N,11,FALSE)</f>
        <v>2</v>
      </c>
      <c r="S1054">
        <f>VLOOKUP(customer!A1054,sales_update!A:N,12,FALSE)</f>
        <v>1</v>
      </c>
      <c r="T1054">
        <f>VLOOKUP(customer!A1054,sales_update!A:N,13,FALSE)</f>
        <v>3</v>
      </c>
      <c r="U1054">
        <f>VLOOKUP(customer!A1054,sales_update!A:N,14,FALSE)</f>
        <v>5</v>
      </c>
      <c r="V1054">
        <f>VLOOKUP(customer!A1054,Marketing!A:I,2,FALSE)</f>
        <v>0</v>
      </c>
      <c r="W1054">
        <f>VLOOKUP(customer!A1054,Marketing!A:I,3,FALSE)</f>
        <v>0</v>
      </c>
      <c r="X1054">
        <f>VLOOKUP(customer!A1054,Marketing!A:I,4,FALSE)</f>
        <v>0</v>
      </c>
      <c r="Y1054">
        <f>VLOOKUP(customer!A1054,Marketing!A:I,5,FALSE)</f>
        <v>0</v>
      </c>
      <c r="Z1054">
        <f>VLOOKUP(customer!A1054,Marketing!A:I,6,FALSE)</f>
        <v>0</v>
      </c>
      <c r="AA1054">
        <f>VLOOKUP(customer!A1054,Marketing!A:I,7,FALSE)</f>
        <v>0</v>
      </c>
      <c r="AB1054">
        <f>VLOOKUP(customer!A1054,Marketing!A:I,8,FALSE)</f>
        <v>0</v>
      </c>
      <c r="AC1054" s="1">
        <f>VLOOKUP(customer!A1054,Marketing!A:I,9,FALSE)</f>
        <v>44018</v>
      </c>
    </row>
    <row r="1055" spans="1:29" x14ac:dyDescent="0.3">
      <c r="A1055">
        <v>2247</v>
      </c>
      <c r="B1055">
        <v>153378</v>
      </c>
      <c r="C1055">
        <v>1</v>
      </c>
      <c r="D1055">
        <v>1</v>
      </c>
      <c r="E1055">
        <v>57</v>
      </c>
      <c r="F1055" t="str">
        <f>IF(customer!G1055=1, "Married", IF(customer!H1055=1, "Single", IF(customer!F1055=1, "Divorced", IF(customer!I1055=1, "Together", IF(customer!J1055=1, "Widowed", "Unknown")))))</f>
        <v>Married</v>
      </c>
      <c r="G1055" t="str">
        <f>IF(customer!K1055=1,"Basic",IF(customer!L1055=1,"Graduate",IF(customer!M1055=1,"Master",IF(customer!N1055=1,"PhD","Unknown"))))</f>
        <v>PhD</v>
      </c>
      <c r="H1055" t="s">
        <v>16</v>
      </c>
      <c r="I1055">
        <f>VLOOKUP(customer!A1055,sales_update!A:N,2,FALSE)</f>
        <v>41</v>
      </c>
      <c r="J1055">
        <f xml:space="preserve"> VLOOKUP(customer!A1055,sales_update!A:N,3,FALSE)</f>
        <v>1405</v>
      </c>
      <c r="K1055">
        <f>VLOOKUP(customer!A1055,sales_update!A:N,4,FALSE)</f>
        <v>17</v>
      </c>
      <c r="L1055">
        <f>VLOOKUP(customer!A1055,sales_update!A:N,5,FALSE)</f>
        <v>437</v>
      </c>
      <c r="M1055">
        <f>VLOOKUP(customer!A1055,sales_update!A:N,6,FALSE)</f>
        <v>23</v>
      </c>
      <c r="N1055">
        <f>VLOOKUP(customer!A1055,sales_update!A:N,7,FALSE)</f>
        <v>17</v>
      </c>
      <c r="O1055">
        <f>VLOOKUP(customer!A1055,sales_update!A:N,8,FALSE)</f>
        <v>379</v>
      </c>
      <c r="P1055">
        <f>VLOOKUP(customer!A1055,sales_update!A:N,9,FALSE)</f>
        <v>1520</v>
      </c>
      <c r="Q1055">
        <f>VLOOKUP(customer!A1055,sales_update!A:N,10,FALSE)</f>
        <v>10</v>
      </c>
      <c r="R1055">
        <f>VLOOKUP(customer!A1055,sales_update!A:N,11,FALSE)</f>
        <v>9</v>
      </c>
      <c r="S1055">
        <f>VLOOKUP(customer!A1055,sales_update!A:N,12,FALSE)</f>
        <v>4</v>
      </c>
      <c r="T1055">
        <f>VLOOKUP(customer!A1055,sales_update!A:N,13,FALSE)</f>
        <v>6</v>
      </c>
      <c r="U1055">
        <f>VLOOKUP(customer!A1055,sales_update!A:N,14,FALSE)</f>
        <v>8</v>
      </c>
      <c r="V1055">
        <f>VLOOKUP(customer!A1055,Marketing!A:I,2,FALSE)</f>
        <v>0</v>
      </c>
      <c r="W1055">
        <f>VLOOKUP(customer!A1055,Marketing!A:I,3,FALSE)</f>
        <v>0</v>
      </c>
      <c r="X1055">
        <f>VLOOKUP(customer!A1055,Marketing!A:I,4,FALSE)</f>
        <v>0</v>
      </c>
      <c r="Y1055">
        <f>VLOOKUP(customer!A1055,Marketing!A:I,5,FALSE)</f>
        <v>0</v>
      </c>
      <c r="Z1055">
        <f>VLOOKUP(customer!A1055,Marketing!A:I,6,FALSE)</f>
        <v>0</v>
      </c>
      <c r="AA1055">
        <f>VLOOKUP(customer!A1055,Marketing!A:I,7,FALSE)</f>
        <v>0</v>
      </c>
      <c r="AB1055">
        <f>VLOOKUP(customer!A1055,Marketing!A:I,8,FALSE)</f>
        <v>1</v>
      </c>
      <c r="AC1055" s="1">
        <f>VLOOKUP(customer!A1055,Marketing!A:I,9,FALSE)</f>
        <v>43525</v>
      </c>
    </row>
    <row r="1056" spans="1:29" x14ac:dyDescent="0.3">
      <c r="A1056">
        <v>2473</v>
      </c>
      <c r="B1056">
        <v>153374</v>
      </c>
      <c r="C1056">
        <v>0</v>
      </c>
      <c r="D1056">
        <v>1</v>
      </c>
      <c r="E1056">
        <v>51</v>
      </c>
      <c r="F1056" t="str">
        <f>IF(customer!G1056=1, "Married", IF(customer!H1056=1, "Single", IF(customer!F1056=1, "Divorced", IF(customer!I1056=1, "Together", IF(customer!J1056=1, "Widowed", "Unknown")))))</f>
        <v>Together</v>
      </c>
      <c r="G1056" t="str">
        <f>IF(customer!K1056=1,"Basic",IF(customer!L1056=1,"Graduate",IF(customer!M1056=1,"Master",IF(customer!N1056=1,"PhD","Unknown"))))</f>
        <v>PhD</v>
      </c>
      <c r="H1056" t="s">
        <v>18</v>
      </c>
      <c r="I1056">
        <f>VLOOKUP(customer!A1056,sales_update!A:N,2,FALSE)</f>
        <v>34</v>
      </c>
      <c r="J1056">
        <f xml:space="preserve"> VLOOKUP(customer!A1056,sales_update!A:N,3,FALSE)</f>
        <v>2575</v>
      </c>
      <c r="K1056">
        <f>VLOOKUP(customer!A1056,sales_update!A:N,4,FALSE)</f>
        <v>29</v>
      </c>
      <c r="L1056">
        <f>VLOOKUP(customer!A1056,sales_update!A:N,5,FALSE)</f>
        <v>290</v>
      </c>
      <c r="M1056">
        <f>VLOOKUP(customer!A1056,sales_update!A:N,6,FALSE)</f>
        <v>37</v>
      </c>
      <c r="N1056">
        <f>VLOOKUP(customer!A1056,sales_update!A:N,7,FALSE)</f>
        <v>29</v>
      </c>
      <c r="O1056">
        <f>VLOOKUP(customer!A1056,sales_update!A:N,8,FALSE)</f>
        <v>98</v>
      </c>
      <c r="P1056">
        <f>VLOOKUP(customer!A1056,sales_update!A:N,9,FALSE)</f>
        <v>2862</v>
      </c>
      <c r="Q1056">
        <f>VLOOKUP(customer!A1056,sales_update!A:N,10,FALSE)</f>
        <v>6</v>
      </c>
      <c r="R1056">
        <f>VLOOKUP(customer!A1056,sales_update!A:N,11,FALSE)</f>
        <v>4</v>
      </c>
      <c r="S1056">
        <f>VLOOKUP(customer!A1056,sales_update!A:N,12,FALSE)</f>
        <v>2</v>
      </c>
      <c r="T1056">
        <f>VLOOKUP(customer!A1056,sales_update!A:N,13,FALSE)</f>
        <v>9</v>
      </c>
      <c r="U1056">
        <f>VLOOKUP(customer!A1056,sales_update!A:N,14,FALSE)</f>
        <v>9</v>
      </c>
      <c r="V1056">
        <f>VLOOKUP(customer!A1056,Marketing!A:I,2,FALSE)</f>
        <v>1</v>
      </c>
      <c r="W1056">
        <f>VLOOKUP(customer!A1056,Marketing!A:I,3,FALSE)</f>
        <v>0</v>
      </c>
      <c r="X1056">
        <f>VLOOKUP(customer!A1056,Marketing!A:I,4,FALSE)</f>
        <v>0</v>
      </c>
      <c r="Y1056">
        <f>VLOOKUP(customer!A1056,Marketing!A:I,5,FALSE)</f>
        <v>0</v>
      </c>
      <c r="Z1056">
        <f>VLOOKUP(customer!A1056,Marketing!A:I,6,FALSE)</f>
        <v>0</v>
      </c>
      <c r="AA1056">
        <f>VLOOKUP(customer!A1056,Marketing!A:I,7,FALSE)</f>
        <v>0</v>
      </c>
      <c r="AB1056">
        <f>VLOOKUP(customer!A1056,Marketing!A:I,8,FALSE)</f>
        <v>1</v>
      </c>
      <c r="AC1056" s="1">
        <f>VLOOKUP(customer!A1056,Marketing!A:I,9,FALSE)</f>
        <v>43486</v>
      </c>
    </row>
    <row r="1057" spans="1:29" x14ac:dyDescent="0.3">
      <c r="A1057">
        <v>3059</v>
      </c>
      <c r="B1057">
        <v>153367</v>
      </c>
      <c r="C1057">
        <v>1</v>
      </c>
      <c r="D1057">
        <v>1</v>
      </c>
      <c r="E1057">
        <v>46</v>
      </c>
      <c r="F1057" t="str">
        <f>IF(customer!G1057=1, "Married", IF(customer!H1057=1, "Single", IF(customer!F1057=1, "Divorced", IF(customer!I1057=1, "Together", IF(customer!J1057=1, "Widowed", "Unknown")))))</f>
        <v>Divorced</v>
      </c>
      <c r="G1057" t="str">
        <f>IF(customer!K1057=1,"Basic",IF(customer!L1057=1,"Graduate",IF(customer!M1057=1,"Master",IF(customer!N1057=1,"PhD","Unknown"))))</f>
        <v>Master</v>
      </c>
      <c r="H1057" t="s">
        <v>15</v>
      </c>
      <c r="I1057">
        <f>VLOOKUP(customer!A1057,sales_update!A:N,2,FALSE)</f>
        <v>2</v>
      </c>
      <c r="J1057">
        <f xml:space="preserve"> VLOOKUP(customer!A1057,sales_update!A:N,3,FALSE)</f>
        <v>658</v>
      </c>
      <c r="K1057">
        <f>VLOOKUP(customer!A1057,sales_update!A:N,4,FALSE)</f>
        <v>20</v>
      </c>
      <c r="L1057">
        <f>VLOOKUP(customer!A1057,sales_update!A:N,5,FALSE)</f>
        <v>402</v>
      </c>
      <c r="M1057">
        <f>VLOOKUP(customer!A1057,sales_update!A:N,6,FALSE)</f>
        <v>29</v>
      </c>
      <c r="N1057">
        <f>VLOOKUP(customer!A1057,sales_update!A:N,7,FALSE)</f>
        <v>9</v>
      </c>
      <c r="O1057">
        <f>VLOOKUP(customer!A1057,sales_update!A:N,8,FALSE)</f>
        <v>32</v>
      </c>
      <c r="P1057">
        <f>VLOOKUP(customer!A1057,sales_update!A:N,9,FALSE)</f>
        <v>1086</v>
      </c>
      <c r="Q1057">
        <f>VLOOKUP(customer!A1057,sales_update!A:N,10,FALSE)</f>
        <v>7</v>
      </c>
      <c r="R1057">
        <f>VLOOKUP(customer!A1057,sales_update!A:N,11,FALSE)</f>
        <v>5</v>
      </c>
      <c r="S1057">
        <f>VLOOKUP(customer!A1057,sales_update!A:N,12,FALSE)</f>
        <v>1</v>
      </c>
      <c r="T1057">
        <f>VLOOKUP(customer!A1057,sales_update!A:N,13,FALSE)</f>
        <v>8</v>
      </c>
      <c r="U1057">
        <f>VLOOKUP(customer!A1057,sales_update!A:N,14,FALSE)</f>
        <v>7</v>
      </c>
      <c r="V1057">
        <f>VLOOKUP(customer!A1057,Marketing!A:I,2,FALSE)</f>
        <v>0</v>
      </c>
      <c r="W1057">
        <f>VLOOKUP(customer!A1057,Marketing!A:I,3,FALSE)</f>
        <v>0</v>
      </c>
      <c r="X1057">
        <f>VLOOKUP(customer!A1057,Marketing!A:I,4,FALSE)</f>
        <v>0</v>
      </c>
      <c r="Y1057">
        <f>VLOOKUP(customer!A1057,Marketing!A:I,5,FALSE)</f>
        <v>0</v>
      </c>
      <c r="Z1057">
        <f>VLOOKUP(customer!A1057,Marketing!A:I,6,FALSE)</f>
        <v>0</v>
      </c>
      <c r="AA1057">
        <f>VLOOKUP(customer!A1057,Marketing!A:I,7,FALSE)</f>
        <v>0</v>
      </c>
      <c r="AB1057">
        <f>VLOOKUP(customer!A1057,Marketing!A:I,8,FALSE)</f>
        <v>1</v>
      </c>
      <c r="AC1057" s="1">
        <f>VLOOKUP(customer!A1057,Marketing!A:I,9,FALSE)</f>
        <v>43866</v>
      </c>
    </row>
    <row r="1058" spans="1:29" x14ac:dyDescent="0.3">
      <c r="A1058">
        <v>1026</v>
      </c>
      <c r="B1058">
        <v>153359</v>
      </c>
      <c r="C1058">
        <v>1</v>
      </c>
      <c r="D1058">
        <v>1</v>
      </c>
      <c r="E1058">
        <v>44</v>
      </c>
      <c r="F1058" t="str">
        <f>IF(customer!G1058=1, "Married", IF(customer!H1058=1, "Single", IF(customer!F1058=1, "Divorced", IF(customer!I1058=1, "Together", IF(customer!J1058=1, "Widowed", "Unknown")))))</f>
        <v>Married</v>
      </c>
      <c r="G1058" t="str">
        <f>IF(customer!K1058=1,"Basic",IF(customer!L1058=1,"Graduate",IF(customer!M1058=1,"Master",IF(customer!N1058=1,"PhD","Unknown"))))</f>
        <v>Graduate</v>
      </c>
      <c r="H1058" t="s">
        <v>17</v>
      </c>
      <c r="I1058">
        <f>VLOOKUP(customer!A1058,sales_update!A:N,2,FALSE)</f>
        <v>4</v>
      </c>
      <c r="J1058">
        <f xml:space="preserve"> VLOOKUP(customer!A1058,sales_update!A:N,3,FALSE)</f>
        <v>497</v>
      </c>
      <c r="K1058">
        <f>VLOOKUP(customer!A1058,sales_update!A:N,4,FALSE)</f>
        <v>11</v>
      </c>
      <c r="L1058">
        <f>VLOOKUP(customer!A1058,sales_update!A:N,5,FALSE)</f>
        <v>86</v>
      </c>
      <c r="M1058">
        <f>VLOOKUP(customer!A1058,sales_update!A:N,6,FALSE)</f>
        <v>9</v>
      </c>
      <c r="N1058">
        <f>VLOOKUP(customer!A1058,sales_update!A:N,7,FALSE)</f>
        <v>17</v>
      </c>
      <c r="O1058">
        <f>VLOOKUP(customer!A1058,sales_update!A:N,8,FALSE)</f>
        <v>118</v>
      </c>
      <c r="P1058">
        <f>VLOOKUP(customer!A1058,sales_update!A:N,9,FALSE)</f>
        <v>503</v>
      </c>
      <c r="Q1058">
        <f>VLOOKUP(customer!A1058,sales_update!A:N,10,FALSE)</f>
        <v>4</v>
      </c>
      <c r="R1058">
        <f>VLOOKUP(customer!A1058,sales_update!A:N,11,FALSE)</f>
        <v>5</v>
      </c>
      <c r="S1058">
        <f>VLOOKUP(customer!A1058,sales_update!A:N,12,FALSE)</f>
        <v>1</v>
      </c>
      <c r="T1058">
        <f>VLOOKUP(customer!A1058,sales_update!A:N,13,FALSE)</f>
        <v>4</v>
      </c>
      <c r="U1058">
        <f>VLOOKUP(customer!A1058,sales_update!A:N,14,FALSE)</f>
        <v>7</v>
      </c>
      <c r="V1058">
        <f>VLOOKUP(customer!A1058,Marketing!A:I,2,FALSE)</f>
        <v>0</v>
      </c>
      <c r="W1058">
        <f>VLOOKUP(customer!A1058,Marketing!A:I,3,FALSE)</f>
        <v>0</v>
      </c>
      <c r="X1058">
        <f>VLOOKUP(customer!A1058,Marketing!A:I,4,FALSE)</f>
        <v>0</v>
      </c>
      <c r="Y1058">
        <f>VLOOKUP(customer!A1058,Marketing!A:I,5,FALSE)</f>
        <v>0</v>
      </c>
      <c r="Z1058">
        <f>VLOOKUP(customer!A1058,Marketing!A:I,6,FALSE)</f>
        <v>0</v>
      </c>
      <c r="AA1058">
        <f>VLOOKUP(customer!A1058,Marketing!A:I,7,FALSE)</f>
        <v>0</v>
      </c>
      <c r="AB1058">
        <f>VLOOKUP(customer!A1058,Marketing!A:I,8,FALSE)</f>
        <v>0</v>
      </c>
      <c r="AC1058" s="1">
        <f>VLOOKUP(customer!A1058,Marketing!A:I,9,FALSE)</f>
        <v>43770</v>
      </c>
    </row>
    <row r="1059" spans="1:29" x14ac:dyDescent="0.3">
      <c r="A1059">
        <v>2038</v>
      </c>
      <c r="B1059">
        <v>153312</v>
      </c>
      <c r="C1059">
        <v>0</v>
      </c>
      <c r="D1059">
        <v>0</v>
      </c>
      <c r="E1059">
        <v>69</v>
      </c>
      <c r="F1059" t="str">
        <f>IF(customer!G1059=1, "Married", IF(customer!H1059=1, "Single", IF(customer!F1059=1, "Divorced", IF(customer!I1059=1, "Together", IF(customer!J1059=1, "Widowed", "Unknown")))))</f>
        <v>Married</v>
      </c>
      <c r="G1059" t="str">
        <f>IF(customer!K1059=1,"Basic",IF(customer!L1059=1,"Graduate",IF(customer!M1059=1,"Master",IF(customer!N1059=1,"PhD","Unknown"))))</f>
        <v>PhD</v>
      </c>
      <c r="H1059" t="s">
        <v>20</v>
      </c>
      <c r="I1059">
        <f>VLOOKUP(customer!A1059,sales_update!A:N,2,FALSE)</f>
        <v>32</v>
      </c>
      <c r="J1059">
        <f xml:space="preserve"> VLOOKUP(customer!A1059,sales_update!A:N,3,FALSE)</f>
        <v>693</v>
      </c>
      <c r="K1059">
        <f>VLOOKUP(customer!A1059,sales_update!A:N,4,FALSE)</f>
        <v>0</v>
      </c>
      <c r="L1059">
        <f>VLOOKUP(customer!A1059,sales_update!A:N,5,FALSE)</f>
        <v>35</v>
      </c>
      <c r="M1059">
        <f>VLOOKUP(customer!A1059,sales_update!A:N,6,FALSE)</f>
        <v>0</v>
      </c>
      <c r="N1059">
        <f>VLOOKUP(customer!A1059,sales_update!A:N,7,FALSE)</f>
        <v>0</v>
      </c>
      <c r="O1059">
        <f>VLOOKUP(customer!A1059,sales_update!A:N,8,FALSE)</f>
        <v>72</v>
      </c>
      <c r="P1059">
        <f>VLOOKUP(customer!A1059,sales_update!A:N,9,FALSE)</f>
        <v>656</v>
      </c>
      <c r="Q1059">
        <f>VLOOKUP(customer!A1059,sales_update!A:N,10,FALSE)</f>
        <v>1</v>
      </c>
      <c r="R1059">
        <f>VLOOKUP(customer!A1059,sales_update!A:N,11,FALSE)</f>
        <v>5</v>
      </c>
      <c r="S1059">
        <f>VLOOKUP(customer!A1059,sales_update!A:N,12,FALSE)</f>
        <v>1</v>
      </c>
      <c r="T1059">
        <f>VLOOKUP(customer!A1059,sales_update!A:N,13,FALSE)</f>
        <v>5</v>
      </c>
      <c r="U1059">
        <f>VLOOKUP(customer!A1059,sales_update!A:N,14,FALSE)</f>
        <v>7</v>
      </c>
      <c r="V1059">
        <f>VLOOKUP(customer!A1059,Marketing!A:I,2,FALSE)</f>
        <v>0</v>
      </c>
      <c r="W1059">
        <f>VLOOKUP(customer!A1059,Marketing!A:I,3,FALSE)</f>
        <v>0</v>
      </c>
      <c r="X1059">
        <f>VLOOKUP(customer!A1059,Marketing!A:I,4,FALSE)</f>
        <v>0</v>
      </c>
      <c r="Y1059">
        <f>VLOOKUP(customer!A1059,Marketing!A:I,5,FALSE)</f>
        <v>0</v>
      </c>
      <c r="Z1059">
        <f>VLOOKUP(customer!A1059,Marketing!A:I,6,FALSE)</f>
        <v>0</v>
      </c>
      <c r="AA1059">
        <f>VLOOKUP(customer!A1059,Marketing!A:I,7,FALSE)</f>
        <v>0</v>
      </c>
      <c r="AB1059">
        <f>VLOOKUP(customer!A1059,Marketing!A:I,8,FALSE)</f>
        <v>0</v>
      </c>
      <c r="AC1059" s="1">
        <f>VLOOKUP(customer!A1059,Marketing!A:I,9,FALSE)</f>
        <v>43844</v>
      </c>
    </row>
    <row r="1060" spans="1:29" x14ac:dyDescent="0.3">
      <c r="A1060">
        <v>2476</v>
      </c>
      <c r="B1060">
        <v>153253</v>
      </c>
      <c r="C1060">
        <v>1</v>
      </c>
      <c r="D1060">
        <v>1</v>
      </c>
      <c r="E1060">
        <v>45</v>
      </c>
      <c r="F1060" t="str">
        <f>IF(customer!G1060=1, "Married", IF(customer!H1060=1, "Single", IF(customer!F1060=1, "Divorced", IF(customer!I1060=1, "Together", IF(customer!J1060=1, "Widowed", "Unknown")))))</f>
        <v>Together</v>
      </c>
      <c r="G1060" t="str">
        <f>IF(customer!K1060=1,"Basic",IF(customer!L1060=1,"Graduate",IF(customer!M1060=1,"Master",IF(customer!N1060=1,"PhD","Unknown"))))</f>
        <v>Master</v>
      </c>
      <c r="H1060" t="s">
        <v>20</v>
      </c>
      <c r="I1060">
        <f>VLOOKUP(customer!A1060,sales_update!A:N,2,FALSE)</f>
        <v>61</v>
      </c>
      <c r="J1060">
        <f xml:space="preserve"> VLOOKUP(customer!A1060,sales_update!A:N,3,FALSE)</f>
        <v>622</v>
      </c>
      <c r="K1060">
        <f>VLOOKUP(customer!A1060,sales_update!A:N,4,FALSE)</f>
        <v>26</v>
      </c>
      <c r="L1060">
        <f>VLOOKUP(customer!A1060,sales_update!A:N,5,FALSE)</f>
        <v>164</v>
      </c>
      <c r="M1060">
        <f>VLOOKUP(customer!A1060,sales_update!A:N,6,FALSE)</f>
        <v>58</v>
      </c>
      <c r="N1060">
        <f>VLOOKUP(customer!A1060,sales_update!A:N,7,FALSE)</f>
        <v>26</v>
      </c>
      <c r="O1060">
        <f>VLOOKUP(customer!A1060,sales_update!A:N,8,FALSE)</f>
        <v>360</v>
      </c>
      <c r="P1060">
        <f>VLOOKUP(customer!A1060,sales_update!A:N,9,FALSE)</f>
        <v>535</v>
      </c>
      <c r="Q1060">
        <f>VLOOKUP(customer!A1060,sales_update!A:N,10,FALSE)</f>
        <v>7</v>
      </c>
      <c r="R1060">
        <f>VLOOKUP(customer!A1060,sales_update!A:N,11,FALSE)</f>
        <v>4</v>
      </c>
      <c r="S1060">
        <f>VLOOKUP(customer!A1060,sales_update!A:N,12,FALSE)</f>
        <v>3</v>
      </c>
      <c r="T1060">
        <f>VLOOKUP(customer!A1060,sales_update!A:N,13,FALSE)</f>
        <v>5</v>
      </c>
      <c r="U1060">
        <f>VLOOKUP(customer!A1060,sales_update!A:N,14,FALSE)</f>
        <v>5</v>
      </c>
      <c r="V1060">
        <f>VLOOKUP(customer!A1060,Marketing!A:I,2,FALSE)</f>
        <v>0</v>
      </c>
      <c r="W1060">
        <f>VLOOKUP(customer!A1060,Marketing!A:I,3,FALSE)</f>
        <v>0</v>
      </c>
      <c r="X1060">
        <f>VLOOKUP(customer!A1060,Marketing!A:I,4,FALSE)</f>
        <v>0</v>
      </c>
      <c r="Y1060">
        <f>VLOOKUP(customer!A1060,Marketing!A:I,5,FALSE)</f>
        <v>0</v>
      </c>
      <c r="Z1060">
        <f>VLOOKUP(customer!A1060,Marketing!A:I,6,FALSE)</f>
        <v>0</v>
      </c>
      <c r="AA1060">
        <f>VLOOKUP(customer!A1060,Marketing!A:I,7,FALSE)</f>
        <v>0</v>
      </c>
      <c r="AB1060">
        <f>VLOOKUP(customer!A1060,Marketing!A:I,8,FALSE)</f>
        <v>0</v>
      </c>
      <c r="AC1060" s="1">
        <f>VLOOKUP(customer!A1060,Marketing!A:I,9,FALSE)</f>
        <v>43665</v>
      </c>
    </row>
    <row r="1061" spans="1:29" x14ac:dyDescent="0.3">
      <c r="A1061">
        <v>3152</v>
      </c>
      <c r="B1061">
        <v>153233</v>
      </c>
      <c r="C1061">
        <v>0</v>
      </c>
      <c r="D1061">
        <v>1</v>
      </c>
      <c r="E1061">
        <v>63</v>
      </c>
      <c r="F1061" t="str">
        <f>IF(customer!G1061=1, "Married", IF(customer!H1061=1, "Single", IF(customer!F1061=1, "Divorced", IF(customer!I1061=1, "Together", IF(customer!J1061=1, "Widowed", "Unknown")))))</f>
        <v>Married</v>
      </c>
      <c r="G1061" t="str">
        <f>IF(customer!K1061=1,"Basic",IF(customer!L1061=1,"Graduate",IF(customer!M1061=1,"Master",IF(customer!N1061=1,"PhD","Unknown"))))</f>
        <v>Unknown</v>
      </c>
      <c r="H1061" t="s">
        <v>19</v>
      </c>
      <c r="I1061">
        <f>VLOOKUP(customer!A1061,sales_update!A:N,2,FALSE)</f>
        <v>18</v>
      </c>
      <c r="J1061">
        <f xml:space="preserve"> VLOOKUP(customer!A1061,sales_update!A:N,3,FALSE)</f>
        <v>81</v>
      </c>
      <c r="K1061">
        <f>VLOOKUP(customer!A1061,sales_update!A:N,4,FALSE)</f>
        <v>0</v>
      </c>
      <c r="L1061">
        <f>VLOOKUP(customer!A1061,sales_update!A:N,5,FALSE)</f>
        <v>26</v>
      </c>
      <c r="M1061">
        <f>VLOOKUP(customer!A1061,sales_update!A:N,6,FALSE)</f>
        <v>9</v>
      </c>
      <c r="N1061">
        <f>VLOOKUP(customer!A1061,sales_update!A:N,7,FALSE)</f>
        <v>0</v>
      </c>
      <c r="O1061">
        <f>VLOOKUP(customer!A1061,sales_update!A:N,8,FALSE)</f>
        <v>0</v>
      </c>
      <c r="P1061">
        <f>VLOOKUP(customer!A1061,sales_update!A:N,9,FALSE)</f>
        <v>115</v>
      </c>
      <c r="Q1061">
        <f>VLOOKUP(customer!A1061,sales_update!A:N,10,FALSE)</f>
        <v>1</v>
      </c>
      <c r="R1061">
        <f>VLOOKUP(customer!A1061,sales_update!A:N,11,FALSE)</f>
        <v>1</v>
      </c>
      <c r="S1061">
        <f>VLOOKUP(customer!A1061,sales_update!A:N,12,FALSE)</f>
        <v>0</v>
      </c>
      <c r="T1061">
        <f>VLOOKUP(customer!A1061,sales_update!A:N,13,FALSE)</f>
        <v>3</v>
      </c>
      <c r="U1061">
        <f>VLOOKUP(customer!A1061,sales_update!A:N,14,FALSE)</f>
        <v>4</v>
      </c>
      <c r="V1061">
        <f>VLOOKUP(customer!A1061,Marketing!A:I,2,FALSE)</f>
        <v>0</v>
      </c>
      <c r="W1061">
        <f>VLOOKUP(customer!A1061,Marketing!A:I,3,FALSE)</f>
        <v>0</v>
      </c>
      <c r="X1061">
        <f>VLOOKUP(customer!A1061,Marketing!A:I,4,FALSE)</f>
        <v>0</v>
      </c>
      <c r="Y1061">
        <f>VLOOKUP(customer!A1061,Marketing!A:I,5,FALSE)</f>
        <v>0</v>
      </c>
      <c r="Z1061">
        <f>VLOOKUP(customer!A1061,Marketing!A:I,6,FALSE)</f>
        <v>0</v>
      </c>
      <c r="AA1061">
        <f>VLOOKUP(customer!A1061,Marketing!A:I,7,FALSE)</f>
        <v>0</v>
      </c>
      <c r="AB1061">
        <f>VLOOKUP(customer!A1061,Marketing!A:I,8,FALSE)</f>
        <v>0</v>
      </c>
      <c r="AC1061" s="1">
        <f>VLOOKUP(customer!A1061,Marketing!A:I,9,FALSE)</f>
        <v>44065</v>
      </c>
    </row>
    <row r="1062" spans="1:29" x14ac:dyDescent="0.3">
      <c r="A1062">
        <v>3092</v>
      </c>
      <c r="B1062">
        <v>153230</v>
      </c>
      <c r="C1062">
        <v>0</v>
      </c>
      <c r="D1062">
        <v>1</v>
      </c>
      <c r="E1062">
        <v>64</v>
      </c>
      <c r="F1062" t="str">
        <f>IF(customer!G1062=1, "Married", IF(customer!H1062=1, "Single", IF(customer!F1062=1, "Divorced", IF(customer!I1062=1, "Together", IF(customer!J1062=1, "Widowed", "Unknown")))))</f>
        <v>Married</v>
      </c>
      <c r="G1062" t="str">
        <f>IF(customer!K1062=1,"Basic",IF(customer!L1062=1,"Graduate",IF(customer!M1062=1,"Master",IF(customer!N1062=1,"PhD","Unknown"))))</f>
        <v>Unknown</v>
      </c>
      <c r="H1062" t="s">
        <v>19</v>
      </c>
      <c r="I1062">
        <f>VLOOKUP(customer!A1062,sales_update!A:N,2,FALSE)</f>
        <v>86</v>
      </c>
      <c r="J1062">
        <f xml:space="preserve"> VLOOKUP(customer!A1062,sales_update!A:N,3,FALSE)</f>
        <v>507</v>
      </c>
      <c r="K1062">
        <f>VLOOKUP(customer!A1062,sales_update!A:N,4,FALSE)</f>
        <v>207</v>
      </c>
      <c r="L1062">
        <f>VLOOKUP(customer!A1062,sales_update!A:N,5,FALSE)</f>
        <v>282</v>
      </c>
      <c r="M1062">
        <f>VLOOKUP(customer!A1062,sales_update!A:N,6,FALSE)</f>
        <v>391</v>
      </c>
      <c r="N1062">
        <f>VLOOKUP(customer!A1062,sales_update!A:N,7,FALSE)</f>
        <v>60</v>
      </c>
      <c r="O1062">
        <f>VLOOKUP(customer!A1062,sales_update!A:N,8,FALSE)</f>
        <v>659</v>
      </c>
      <c r="P1062">
        <f>VLOOKUP(customer!A1062,sales_update!A:N,9,FALSE)</f>
        <v>789</v>
      </c>
      <c r="Q1062">
        <f>VLOOKUP(customer!A1062,sales_update!A:N,10,FALSE)</f>
        <v>4</v>
      </c>
      <c r="R1062">
        <f>VLOOKUP(customer!A1062,sales_update!A:N,11,FALSE)</f>
        <v>5</v>
      </c>
      <c r="S1062">
        <f>VLOOKUP(customer!A1062,sales_update!A:N,12,FALSE)</f>
        <v>2</v>
      </c>
      <c r="T1062">
        <f>VLOOKUP(customer!A1062,sales_update!A:N,13,FALSE)</f>
        <v>12</v>
      </c>
      <c r="U1062">
        <f>VLOOKUP(customer!A1062,sales_update!A:N,14,FALSE)</f>
        <v>5</v>
      </c>
      <c r="V1062">
        <f>VLOOKUP(customer!A1062,Marketing!A:I,2,FALSE)</f>
        <v>0</v>
      </c>
      <c r="W1062">
        <f>VLOOKUP(customer!A1062,Marketing!A:I,3,FALSE)</f>
        <v>0</v>
      </c>
      <c r="X1062">
        <f>VLOOKUP(customer!A1062,Marketing!A:I,4,FALSE)</f>
        <v>0</v>
      </c>
      <c r="Y1062">
        <f>VLOOKUP(customer!A1062,Marketing!A:I,5,FALSE)</f>
        <v>0</v>
      </c>
      <c r="Z1062">
        <f>VLOOKUP(customer!A1062,Marketing!A:I,6,FALSE)</f>
        <v>0</v>
      </c>
      <c r="AA1062">
        <f>VLOOKUP(customer!A1062,Marketing!A:I,7,FALSE)</f>
        <v>0</v>
      </c>
      <c r="AB1062">
        <f>VLOOKUP(customer!A1062,Marketing!A:I,8,FALSE)</f>
        <v>0</v>
      </c>
      <c r="AC1062" s="1">
        <f>VLOOKUP(customer!A1062,Marketing!A:I,9,FALSE)</f>
        <v>43473</v>
      </c>
    </row>
    <row r="1063" spans="1:29" x14ac:dyDescent="0.3">
      <c r="A1063">
        <v>3069</v>
      </c>
      <c r="B1063">
        <v>153204</v>
      </c>
      <c r="C1063">
        <v>1</v>
      </c>
      <c r="D1063">
        <v>1</v>
      </c>
      <c r="E1063">
        <v>44</v>
      </c>
      <c r="F1063" t="str">
        <f>IF(customer!G1063=1, "Married", IF(customer!H1063=1, "Single", IF(customer!F1063=1, "Divorced", IF(customer!I1063=1, "Together", IF(customer!J1063=1, "Widowed", "Unknown")))))</f>
        <v>Married</v>
      </c>
      <c r="G1063" t="str">
        <f>IF(customer!K1063=1,"Basic",IF(customer!L1063=1,"Graduate",IF(customer!M1063=1,"Master",IF(customer!N1063=1,"PhD","Unknown"))))</f>
        <v>Master</v>
      </c>
      <c r="H1063" t="s">
        <v>16</v>
      </c>
      <c r="I1063">
        <f>VLOOKUP(customer!A1063,sales_update!A:N,2,FALSE)</f>
        <v>40</v>
      </c>
      <c r="J1063">
        <f xml:space="preserve"> VLOOKUP(customer!A1063,sales_update!A:N,3,FALSE)</f>
        <v>84</v>
      </c>
      <c r="K1063">
        <f>VLOOKUP(customer!A1063,sales_update!A:N,4,FALSE)</f>
        <v>0</v>
      </c>
      <c r="L1063">
        <f>VLOOKUP(customer!A1063,sales_update!A:N,5,FALSE)</f>
        <v>23</v>
      </c>
      <c r="M1063">
        <f>VLOOKUP(customer!A1063,sales_update!A:N,6,FALSE)</f>
        <v>6</v>
      </c>
      <c r="N1063">
        <f>VLOOKUP(customer!A1063,sales_update!A:N,7,FALSE)</f>
        <v>0</v>
      </c>
      <c r="O1063">
        <f>VLOOKUP(customer!A1063,sales_update!A:N,8,FALSE)</f>
        <v>17</v>
      </c>
      <c r="P1063">
        <f>VLOOKUP(customer!A1063,sales_update!A:N,9,FALSE)</f>
        <v>95</v>
      </c>
      <c r="Q1063">
        <f>VLOOKUP(customer!A1063,sales_update!A:N,10,FALSE)</f>
        <v>1</v>
      </c>
      <c r="R1063">
        <f>VLOOKUP(customer!A1063,sales_update!A:N,11,FALSE)</f>
        <v>1</v>
      </c>
      <c r="S1063">
        <f>VLOOKUP(customer!A1063,sales_update!A:N,12,FALSE)</f>
        <v>0</v>
      </c>
      <c r="T1063">
        <f>VLOOKUP(customer!A1063,sales_update!A:N,13,FALSE)</f>
        <v>3</v>
      </c>
      <c r="U1063">
        <f>VLOOKUP(customer!A1063,sales_update!A:N,14,FALSE)</f>
        <v>4</v>
      </c>
      <c r="V1063">
        <f>VLOOKUP(customer!A1063,Marketing!A:I,2,FALSE)</f>
        <v>0</v>
      </c>
      <c r="W1063">
        <f>VLOOKUP(customer!A1063,Marketing!A:I,3,FALSE)</f>
        <v>0</v>
      </c>
      <c r="X1063">
        <f>VLOOKUP(customer!A1063,Marketing!A:I,4,FALSE)</f>
        <v>0</v>
      </c>
      <c r="Y1063">
        <f>VLOOKUP(customer!A1063,Marketing!A:I,5,FALSE)</f>
        <v>0</v>
      </c>
      <c r="Z1063">
        <f>VLOOKUP(customer!A1063,Marketing!A:I,6,FALSE)</f>
        <v>0</v>
      </c>
      <c r="AA1063">
        <f>VLOOKUP(customer!A1063,Marketing!A:I,7,FALSE)</f>
        <v>0</v>
      </c>
      <c r="AB1063">
        <f>VLOOKUP(customer!A1063,Marketing!A:I,8,FALSE)</f>
        <v>0</v>
      </c>
      <c r="AC1063" s="1">
        <f>VLOOKUP(customer!A1063,Marketing!A:I,9,FALSE)</f>
        <v>44067</v>
      </c>
    </row>
    <row r="1064" spans="1:29" x14ac:dyDescent="0.3">
      <c r="A1064">
        <v>2959</v>
      </c>
      <c r="B1064">
        <v>153201</v>
      </c>
      <c r="C1064">
        <v>1</v>
      </c>
      <c r="D1064">
        <v>1</v>
      </c>
      <c r="E1064">
        <v>45</v>
      </c>
      <c r="F1064" t="str">
        <f>IF(customer!G1064=1, "Married", IF(customer!H1064=1, "Single", IF(customer!F1064=1, "Divorced", IF(customer!I1064=1, "Together", IF(customer!J1064=1, "Widowed", "Unknown")))))</f>
        <v>Single</v>
      </c>
      <c r="G1064" t="str">
        <f>IF(customer!K1064=1,"Basic",IF(customer!L1064=1,"Graduate",IF(customer!M1064=1,"Master",IF(customer!N1064=1,"PhD","Unknown"))))</f>
        <v>Graduate</v>
      </c>
      <c r="H1064" t="s">
        <v>18</v>
      </c>
      <c r="I1064">
        <f>VLOOKUP(customer!A1064,sales_update!A:N,2,FALSE)</f>
        <v>49</v>
      </c>
      <c r="J1064">
        <f xml:space="preserve"> VLOOKUP(customer!A1064,sales_update!A:N,3,FALSE)</f>
        <v>806</v>
      </c>
      <c r="K1064">
        <f>VLOOKUP(customer!A1064,sales_update!A:N,4,FALSE)</f>
        <v>20</v>
      </c>
      <c r="L1064">
        <f>VLOOKUP(customer!A1064,sales_update!A:N,5,FALSE)</f>
        <v>233</v>
      </c>
      <c r="M1064">
        <f>VLOOKUP(customer!A1064,sales_update!A:N,6,FALSE)</f>
        <v>58</v>
      </c>
      <c r="N1064">
        <f>VLOOKUP(customer!A1064,sales_update!A:N,7,FALSE)</f>
        <v>0</v>
      </c>
      <c r="O1064">
        <f>VLOOKUP(customer!A1064,sales_update!A:N,8,FALSE)</f>
        <v>78</v>
      </c>
      <c r="P1064">
        <f>VLOOKUP(customer!A1064,sales_update!A:N,9,FALSE)</f>
        <v>1040</v>
      </c>
      <c r="Q1064">
        <f>VLOOKUP(customer!A1064,sales_update!A:N,10,FALSE)</f>
        <v>8</v>
      </c>
      <c r="R1064">
        <f>VLOOKUP(customer!A1064,sales_update!A:N,11,FALSE)</f>
        <v>6</v>
      </c>
      <c r="S1064">
        <f>VLOOKUP(customer!A1064,sales_update!A:N,12,FALSE)</f>
        <v>3</v>
      </c>
      <c r="T1064">
        <f>VLOOKUP(customer!A1064,sales_update!A:N,13,FALSE)</f>
        <v>5</v>
      </c>
      <c r="U1064">
        <f>VLOOKUP(customer!A1064,sales_update!A:N,14,FALSE)</f>
        <v>7</v>
      </c>
      <c r="V1064">
        <f>VLOOKUP(customer!A1064,Marketing!A:I,2,FALSE)</f>
        <v>0</v>
      </c>
      <c r="W1064">
        <f>VLOOKUP(customer!A1064,Marketing!A:I,3,FALSE)</f>
        <v>0</v>
      </c>
      <c r="X1064">
        <f>VLOOKUP(customer!A1064,Marketing!A:I,4,FALSE)</f>
        <v>0</v>
      </c>
      <c r="Y1064">
        <f>VLOOKUP(customer!A1064,Marketing!A:I,5,FALSE)</f>
        <v>0</v>
      </c>
      <c r="Z1064">
        <f>VLOOKUP(customer!A1064,Marketing!A:I,6,FALSE)</f>
        <v>0</v>
      </c>
      <c r="AA1064">
        <f>VLOOKUP(customer!A1064,Marketing!A:I,7,FALSE)</f>
        <v>0</v>
      </c>
      <c r="AB1064">
        <f>VLOOKUP(customer!A1064,Marketing!A:I,8,FALSE)</f>
        <v>0</v>
      </c>
      <c r="AC1064" s="1">
        <f>VLOOKUP(customer!A1064,Marketing!A:I,9,FALSE)</f>
        <v>43666</v>
      </c>
    </row>
    <row r="1065" spans="1:29" x14ac:dyDescent="0.3">
      <c r="A1065">
        <v>2084</v>
      </c>
      <c r="B1065">
        <v>153187</v>
      </c>
      <c r="C1065">
        <v>1</v>
      </c>
      <c r="D1065">
        <v>0</v>
      </c>
      <c r="E1065">
        <v>50</v>
      </c>
      <c r="F1065" t="str">
        <f>IF(customer!G1065=1, "Married", IF(customer!H1065=1, "Single", IF(customer!F1065=1, "Divorced", IF(customer!I1065=1, "Together", IF(customer!J1065=1, "Widowed", "Unknown")))))</f>
        <v>Together</v>
      </c>
      <c r="G1065" t="str">
        <f>IF(customer!K1065=1,"Basic",IF(customer!L1065=1,"Graduate",IF(customer!M1065=1,"Master",IF(customer!N1065=1,"PhD","Unknown"))))</f>
        <v>Graduate</v>
      </c>
      <c r="H1065" t="s">
        <v>19</v>
      </c>
      <c r="I1065">
        <f>VLOOKUP(customer!A1065,sales_update!A:N,2,FALSE)</f>
        <v>66</v>
      </c>
      <c r="J1065">
        <f xml:space="preserve"> VLOOKUP(customer!A1065,sales_update!A:N,3,FALSE)</f>
        <v>608</v>
      </c>
      <c r="K1065">
        <f>VLOOKUP(customer!A1065,sales_update!A:N,4,FALSE)</f>
        <v>6</v>
      </c>
      <c r="L1065">
        <f>VLOOKUP(customer!A1065,sales_update!A:N,5,FALSE)</f>
        <v>86</v>
      </c>
      <c r="M1065">
        <f>VLOOKUP(customer!A1065,sales_update!A:N,6,FALSE)</f>
        <v>20</v>
      </c>
      <c r="N1065">
        <f>VLOOKUP(customer!A1065,sales_update!A:N,7,FALSE)</f>
        <v>20</v>
      </c>
      <c r="O1065">
        <f>VLOOKUP(customer!A1065,sales_update!A:N,8,FALSE)</f>
        <v>29</v>
      </c>
      <c r="P1065">
        <f>VLOOKUP(customer!A1065,sales_update!A:N,9,FALSE)</f>
        <v>711</v>
      </c>
      <c r="Q1065">
        <f>VLOOKUP(customer!A1065,sales_update!A:N,10,FALSE)</f>
        <v>2</v>
      </c>
      <c r="R1065">
        <f>VLOOKUP(customer!A1065,sales_update!A:N,11,FALSE)</f>
        <v>4</v>
      </c>
      <c r="S1065">
        <f>VLOOKUP(customer!A1065,sales_update!A:N,12,FALSE)</f>
        <v>1</v>
      </c>
      <c r="T1065">
        <f>VLOOKUP(customer!A1065,sales_update!A:N,13,FALSE)</f>
        <v>6</v>
      </c>
      <c r="U1065">
        <f>VLOOKUP(customer!A1065,sales_update!A:N,14,FALSE)</f>
        <v>5</v>
      </c>
      <c r="V1065">
        <f>VLOOKUP(customer!A1065,Marketing!A:I,2,FALSE)</f>
        <v>0</v>
      </c>
      <c r="W1065">
        <f>VLOOKUP(customer!A1065,Marketing!A:I,3,FALSE)</f>
        <v>0</v>
      </c>
      <c r="X1065">
        <f>VLOOKUP(customer!A1065,Marketing!A:I,4,FALSE)</f>
        <v>0</v>
      </c>
      <c r="Y1065">
        <f>VLOOKUP(customer!A1065,Marketing!A:I,5,FALSE)</f>
        <v>0</v>
      </c>
      <c r="Z1065">
        <f>VLOOKUP(customer!A1065,Marketing!A:I,6,FALSE)</f>
        <v>0</v>
      </c>
      <c r="AA1065">
        <f>VLOOKUP(customer!A1065,Marketing!A:I,7,FALSE)</f>
        <v>0</v>
      </c>
      <c r="AB1065">
        <f>VLOOKUP(customer!A1065,Marketing!A:I,8,FALSE)</f>
        <v>0</v>
      </c>
      <c r="AC1065" s="1">
        <f>VLOOKUP(customer!A1065,Marketing!A:I,9,FALSE)</f>
        <v>43922</v>
      </c>
    </row>
    <row r="1066" spans="1:29" x14ac:dyDescent="0.3">
      <c r="A1066">
        <v>1849</v>
      </c>
      <c r="B1066">
        <v>153172</v>
      </c>
      <c r="C1066">
        <v>0</v>
      </c>
      <c r="D1066">
        <v>1</v>
      </c>
      <c r="E1066">
        <v>42</v>
      </c>
      <c r="F1066" t="str">
        <f>IF(customer!G1066=1, "Married", IF(customer!H1066=1, "Single", IF(customer!F1066=1, "Divorced", IF(customer!I1066=1, "Together", IF(customer!J1066=1, "Widowed", "Unknown")))))</f>
        <v>Together</v>
      </c>
      <c r="G1066" t="str">
        <f>IF(customer!K1066=1,"Basic",IF(customer!L1066=1,"Graduate",IF(customer!M1066=1,"Master",IF(customer!N1066=1,"PhD","Unknown"))))</f>
        <v>Graduate</v>
      </c>
      <c r="H1066" t="s">
        <v>18</v>
      </c>
      <c r="I1066">
        <f>VLOOKUP(customer!A1066,sales_update!A:N,2,FALSE)</f>
        <v>54</v>
      </c>
      <c r="J1066">
        <f xml:space="preserve"> VLOOKUP(customer!A1066,sales_update!A:N,3,FALSE)</f>
        <v>349</v>
      </c>
      <c r="K1066">
        <f>VLOOKUP(customer!A1066,sales_update!A:N,4,FALSE)</f>
        <v>179</v>
      </c>
      <c r="L1066">
        <f>VLOOKUP(customer!A1066,sales_update!A:N,5,FALSE)</f>
        <v>259</v>
      </c>
      <c r="M1066">
        <f>VLOOKUP(customer!A1066,sales_update!A:N,6,FALSE)</f>
        <v>196</v>
      </c>
      <c r="N1066">
        <f>VLOOKUP(customer!A1066,sales_update!A:N,7,FALSE)</f>
        <v>58</v>
      </c>
      <c r="O1066">
        <f>VLOOKUP(customer!A1066,sales_update!A:N,8,FALSE)</f>
        <v>360</v>
      </c>
      <c r="P1066">
        <f>VLOOKUP(customer!A1066,sales_update!A:N,9,FALSE)</f>
        <v>680</v>
      </c>
      <c r="Q1066">
        <f>VLOOKUP(customer!A1066,sales_update!A:N,10,FALSE)</f>
        <v>3</v>
      </c>
      <c r="R1066">
        <f>VLOOKUP(customer!A1066,sales_update!A:N,11,FALSE)</f>
        <v>2</v>
      </c>
      <c r="S1066">
        <f>VLOOKUP(customer!A1066,sales_update!A:N,12,FALSE)</f>
        <v>3</v>
      </c>
      <c r="T1066">
        <f>VLOOKUP(customer!A1066,sales_update!A:N,13,FALSE)</f>
        <v>8</v>
      </c>
      <c r="U1066">
        <f>VLOOKUP(customer!A1066,sales_update!A:N,14,FALSE)</f>
        <v>3</v>
      </c>
      <c r="V1066">
        <f>VLOOKUP(customer!A1066,Marketing!A:I,2,FALSE)</f>
        <v>0</v>
      </c>
      <c r="W1066">
        <f>VLOOKUP(customer!A1066,Marketing!A:I,3,FALSE)</f>
        <v>0</v>
      </c>
      <c r="X1066">
        <f>VLOOKUP(customer!A1066,Marketing!A:I,4,FALSE)</f>
        <v>0</v>
      </c>
      <c r="Y1066">
        <f>VLOOKUP(customer!A1066,Marketing!A:I,5,FALSE)</f>
        <v>0</v>
      </c>
      <c r="Z1066">
        <f>VLOOKUP(customer!A1066,Marketing!A:I,6,FALSE)</f>
        <v>0</v>
      </c>
      <c r="AA1066">
        <f>VLOOKUP(customer!A1066,Marketing!A:I,7,FALSE)</f>
        <v>0</v>
      </c>
      <c r="AB1066">
        <f>VLOOKUP(customer!A1066,Marketing!A:I,8,FALSE)</f>
        <v>0</v>
      </c>
      <c r="AC1066" s="1">
        <f>VLOOKUP(customer!A1066,Marketing!A:I,9,FALSE)</f>
        <v>43749</v>
      </c>
    </row>
    <row r="1067" spans="1:29" x14ac:dyDescent="0.3">
      <c r="A1067">
        <v>3021</v>
      </c>
      <c r="B1067">
        <v>153154</v>
      </c>
      <c r="C1067">
        <v>0</v>
      </c>
      <c r="D1067">
        <v>1</v>
      </c>
      <c r="E1067">
        <v>61</v>
      </c>
      <c r="F1067" t="str">
        <f>IF(customer!G1067=1, "Married", IF(customer!H1067=1, "Single", IF(customer!F1067=1, "Divorced", IF(customer!I1067=1, "Together", IF(customer!J1067=1, "Widowed", "Unknown")))))</f>
        <v>Married</v>
      </c>
      <c r="G1067" t="str">
        <f>IF(customer!K1067=1,"Basic",IF(customer!L1067=1,"Graduate",IF(customer!M1067=1,"Master",IF(customer!N1067=1,"PhD","Unknown"))))</f>
        <v>Graduate</v>
      </c>
      <c r="H1067" t="s">
        <v>16</v>
      </c>
      <c r="I1067">
        <f>VLOOKUP(customer!A1067,sales_update!A:N,2,FALSE)</f>
        <v>50</v>
      </c>
      <c r="J1067">
        <f xml:space="preserve"> VLOOKUP(customer!A1067,sales_update!A:N,3,FALSE)</f>
        <v>372</v>
      </c>
      <c r="K1067">
        <f>VLOOKUP(customer!A1067,sales_update!A:N,4,FALSE)</f>
        <v>0</v>
      </c>
      <c r="L1067">
        <f>VLOOKUP(customer!A1067,sales_update!A:N,5,FALSE)</f>
        <v>61</v>
      </c>
      <c r="M1067">
        <f>VLOOKUP(customer!A1067,sales_update!A:N,6,FALSE)</f>
        <v>0</v>
      </c>
      <c r="N1067">
        <f>VLOOKUP(customer!A1067,sales_update!A:N,7,FALSE)</f>
        <v>3</v>
      </c>
      <c r="O1067">
        <f>VLOOKUP(customer!A1067,sales_update!A:N,8,FALSE)</f>
        <v>20</v>
      </c>
      <c r="P1067">
        <f>VLOOKUP(customer!A1067,sales_update!A:N,9,FALSE)</f>
        <v>415</v>
      </c>
      <c r="Q1067">
        <f>VLOOKUP(customer!A1067,sales_update!A:N,10,FALSE)</f>
        <v>1</v>
      </c>
      <c r="R1067">
        <f>VLOOKUP(customer!A1067,sales_update!A:N,11,FALSE)</f>
        <v>3</v>
      </c>
      <c r="S1067">
        <f>VLOOKUP(customer!A1067,sales_update!A:N,12,FALSE)</f>
        <v>1</v>
      </c>
      <c r="T1067">
        <f>VLOOKUP(customer!A1067,sales_update!A:N,13,FALSE)</f>
        <v>4</v>
      </c>
      <c r="U1067">
        <f>VLOOKUP(customer!A1067,sales_update!A:N,14,FALSE)</f>
        <v>4</v>
      </c>
      <c r="V1067">
        <f>VLOOKUP(customer!A1067,Marketing!A:I,2,FALSE)</f>
        <v>0</v>
      </c>
      <c r="W1067">
        <f>VLOOKUP(customer!A1067,Marketing!A:I,3,FALSE)</f>
        <v>0</v>
      </c>
      <c r="X1067">
        <f>VLOOKUP(customer!A1067,Marketing!A:I,4,FALSE)</f>
        <v>0</v>
      </c>
      <c r="Y1067">
        <f>VLOOKUP(customer!A1067,Marketing!A:I,5,FALSE)</f>
        <v>0</v>
      </c>
      <c r="Z1067">
        <f>VLOOKUP(customer!A1067,Marketing!A:I,6,FALSE)</f>
        <v>0</v>
      </c>
      <c r="AA1067">
        <f>VLOOKUP(customer!A1067,Marketing!A:I,7,FALSE)</f>
        <v>0</v>
      </c>
      <c r="AB1067">
        <f>VLOOKUP(customer!A1067,Marketing!A:I,8,FALSE)</f>
        <v>0</v>
      </c>
      <c r="AC1067" s="1">
        <f>VLOOKUP(customer!A1067,Marketing!A:I,9,FALSE)</f>
        <v>44148</v>
      </c>
    </row>
    <row r="1068" spans="1:29" x14ac:dyDescent="0.3">
      <c r="A1068">
        <v>1960</v>
      </c>
      <c r="B1068">
        <v>153103</v>
      </c>
      <c r="C1068">
        <v>0</v>
      </c>
      <c r="D1068">
        <v>1</v>
      </c>
      <c r="E1068">
        <v>66</v>
      </c>
      <c r="F1068" t="str">
        <f>IF(customer!G1068=1, "Married", IF(customer!H1068=1, "Single", IF(customer!F1068=1, "Divorced", IF(customer!I1068=1, "Together", IF(customer!J1068=1, "Widowed", "Unknown")))))</f>
        <v>Together</v>
      </c>
      <c r="G1068" t="str">
        <f>IF(customer!K1068=1,"Basic",IF(customer!L1068=1,"Graduate",IF(customer!M1068=1,"Master",IF(customer!N1068=1,"PhD","Unknown"))))</f>
        <v>Graduate</v>
      </c>
      <c r="H1068" t="s">
        <v>20</v>
      </c>
      <c r="I1068">
        <f>VLOOKUP(customer!A1068,sales_update!A:N,2,FALSE)</f>
        <v>70</v>
      </c>
      <c r="J1068">
        <f xml:space="preserve"> VLOOKUP(customer!A1068,sales_update!A:N,3,FALSE)</f>
        <v>2102</v>
      </c>
      <c r="K1068">
        <f>VLOOKUP(customer!A1068,sales_update!A:N,4,FALSE)</f>
        <v>49</v>
      </c>
      <c r="L1068">
        <f>VLOOKUP(customer!A1068,sales_update!A:N,5,FALSE)</f>
        <v>383</v>
      </c>
      <c r="M1068">
        <f>VLOOKUP(customer!A1068,sales_update!A:N,6,FALSE)</f>
        <v>32</v>
      </c>
      <c r="N1068">
        <f>VLOOKUP(customer!A1068,sales_update!A:N,7,FALSE)</f>
        <v>0</v>
      </c>
      <c r="O1068">
        <f>VLOOKUP(customer!A1068,sales_update!A:N,8,FALSE)</f>
        <v>562</v>
      </c>
      <c r="P1068">
        <f>VLOOKUP(customer!A1068,sales_update!A:N,9,FALSE)</f>
        <v>2004</v>
      </c>
      <c r="Q1068">
        <f>VLOOKUP(customer!A1068,sales_update!A:N,10,FALSE)</f>
        <v>5</v>
      </c>
      <c r="R1068">
        <f>VLOOKUP(customer!A1068,sales_update!A:N,11,FALSE)</f>
        <v>10</v>
      </c>
      <c r="S1068">
        <f>VLOOKUP(customer!A1068,sales_update!A:N,12,FALSE)</f>
        <v>6</v>
      </c>
      <c r="T1068">
        <f>VLOOKUP(customer!A1068,sales_update!A:N,13,FALSE)</f>
        <v>7</v>
      </c>
      <c r="U1068">
        <f>VLOOKUP(customer!A1068,sales_update!A:N,14,FALSE)</f>
        <v>7</v>
      </c>
      <c r="V1068">
        <f>VLOOKUP(customer!A1068,Marketing!A:I,2,FALSE)</f>
        <v>1</v>
      </c>
      <c r="W1068">
        <f>VLOOKUP(customer!A1068,Marketing!A:I,3,FALSE)</f>
        <v>0</v>
      </c>
      <c r="X1068">
        <f>VLOOKUP(customer!A1068,Marketing!A:I,4,FALSE)</f>
        <v>0</v>
      </c>
      <c r="Y1068">
        <f>VLOOKUP(customer!A1068,Marketing!A:I,5,FALSE)</f>
        <v>0</v>
      </c>
      <c r="Z1068">
        <f>VLOOKUP(customer!A1068,Marketing!A:I,6,FALSE)</f>
        <v>0</v>
      </c>
      <c r="AA1068">
        <f>VLOOKUP(customer!A1068,Marketing!A:I,7,FALSE)</f>
        <v>0</v>
      </c>
      <c r="AB1068">
        <f>VLOOKUP(customer!A1068,Marketing!A:I,8,FALSE)</f>
        <v>0</v>
      </c>
      <c r="AC1068" s="1">
        <f>VLOOKUP(customer!A1068,Marketing!A:I,9,FALSE)</f>
        <v>43878</v>
      </c>
    </row>
    <row r="1069" spans="1:29" x14ac:dyDescent="0.3">
      <c r="A1069">
        <v>2507</v>
      </c>
      <c r="B1069">
        <v>153083</v>
      </c>
      <c r="C1069">
        <v>1</v>
      </c>
      <c r="D1069">
        <v>1</v>
      </c>
      <c r="E1069">
        <v>62</v>
      </c>
      <c r="F1069" t="str">
        <f>IF(customer!G1069=1, "Married", IF(customer!H1069=1, "Single", IF(customer!F1069=1, "Divorced", IF(customer!I1069=1, "Together", IF(customer!J1069=1, "Widowed", "Unknown")))))</f>
        <v>Together</v>
      </c>
      <c r="G1069" t="str">
        <f>IF(customer!K1069=1,"Basic",IF(customer!L1069=1,"Graduate",IF(customer!M1069=1,"Master",IF(customer!N1069=1,"PhD","Unknown"))))</f>
        <v>Unknown</v>
      </c>
      <c r="H1069" t="s">
        <v>15</v>
      </c>
      <c r="I1069">
        <f>VLOOKUP(customer!A1069,sales_update!A:N,2,FALSE)</f>
        <v>65</v>
      </c>
      <c r="J1069">
        <f xml:space="preserve"> VLOOKUP(customer!A1069,sales_update!A:N,3,FALSE)</f>
        <v>620</v>
      </c>
      <c r="K1069">
        <f>VLOOKUP(customer!A1069,sales_update!A:N,4,FALSE)</f>
        <v>20</v>
      </c>
      <c r="L1069">
        <f>VLOOKUP(customer!A1069,sales_update!A:N,5,FALSE)</f>
        <v>95</v>
      </c>
      <c r="M1069">
        <f>VLOOKUP(customer!A1069,sales_update!A:N,6,FALSE)</f>
        <v>9</v>
      </c>
      <c r="N1069">
        <f>VLOOKUP(customer!A1069,sales_update!A:N,7,FALSE)</f>
        <v>0</v>
      </c>
      <c r="O1069">
        <f>VLOOKUP(customer!A1069,sales_update!A:N,8,FALSE)</f>
        <v>37</v>
      </c>
      <c r="P1069">
        <f>VLOOKUP(customer!A1069,sales_update!A:N,9,FALSE)</f>
        <v>707</v>
      </c>
      <c r="Q1069">
        <f>VLOOKUP(customer!A1069,sales_update!A:N,10,FALSE)</f>
        <v>6</v>
      </c>
      <c r="R1069">
        <f>VLOOKUP(customer!A1069,sales_update!A:N,11,FALSE)</f>
        <v>5</v>
      </c>
      <c r="S1069">
        <f>VLOOKUP(customer!A1069,sales_update!A:N,12,FALSE)</f>
        <v>1</v>
      </c>
      <c r="T1069">
        <f>VLOOKUP(customer!A1069,sales_update!A:N,13,FALSE)</f>
        <v>5</v>
      </c>
      <c r="U1069">
        <f>VLOOKUP(customer!A1069,sales_update!A:N,14,FALSE)</f>
        <v>7</v>
      </c>
      <c r="V1069">
        <f>VLOOKUP(customer!A1069,Marketing!A:I,2,FALSE)</f>
        <v>0</v>
      </c>
      <c r="W1069">
        <f>VLOOKUP(customer!A1069,Marketing!A:I,3,FALSE)</f>
        <v>1</v>
      </c>
      <c r="X1069">
        <f>VLOOKUP(customer!A1069,Marketing!A:I,4,FALSE)</f>
        <v>0</v>
      </c>
      <c r="Y1069">
        <f>VLOOKUP(customer!A1069,Marketing!A:I,5,FALSE)</f>
        <v>0</v>
      </c>
      <c r="Z1069">
        <f>VLOOKUP(customer!A1069,Marketing!A:I,6,FALSE)</f>
        <v>0</v>
      </c>
      <c r="AA1069">
        <f>VLOOKUP(customer!A1069,Marketing!A:I,7,FALSE)</f>
        <v>0</v>
      </c>
      <c r="AB1069">
        <f>VLOOKUP(customer!A1069,Marketing!A:I,8,FALSE)</f>
        <v>0</v>
      </c>
      <c r="AC1069" s="1">
        <f>VLOOKUP(customer!A1069,Marketing!A:I,9,FALSE)</f>
        <v>43758</v>
      </c>
    </row>
    <row r="1070" spans="1:29" x14ac:dyDescent="0.3">
      <c r="A1070">
        <v>2342</v>
      </c>
      <c r="B1070">
        <v>153034</v>
      </c>
      <c r="C1070">
        <v>1</v>
      </c>
      <c r="D1070">
        <v>1</v>
      </c>
      <c r="E1070">
        <v>46</v>
      </c>
      <c r="F1070" t="str">
        <f>IF(customer!G1070=1, "Married", IF(customer!H1070=1, "Single", IF(customer!F1070=1, "Divorced", IF(customer!I1070=1, "Together", IF(customer!J1070=1, "Widowed", "Unknown")))))</f>
        <v>Divorced</v>
      </c>
      <c r="G1070" t="str">
        <f>IF(customer!K1070=1,"Basic",IF(customer!L1070=1,"Graduate",IF(customer!M1070=1,"Master",IF(customer!N1070=1,"PhD","Unknown"))))</f>
        <v>Graduate</v>
      </c>
      <c r="H1070" t="s">
        <v>19</v>
      </c>
      <c r="I1070">
        <f>VLOOKUP(customer!A1070,sales_update!A:N,2,FALSE)</f>
        <v>30</v>
      </c>
      <c r="J1070">
        <f xml:space="preserve"> VLOOKUP(customer!A1070,sales_update!A:N,3,FALSE)</f>
        <v>462</v>
      </c>
      <c r="K1070">
        <f>VLOOKUP(customer!A1070,sales_update!A:N,4,FALSE)</f>
        <v>43</v>
      </c>
      <c r="L1070">
        <f>VLOOKUP(customer!A1070,sales_update!A:N,5,FALSE)</f>
        <v>566</v>
      </c>
      <c r="M1070">
        <f>VLOOKUP(customer!A1070,sales_update!A:N,6,FALSE)</f>
        <v>43</v>
      </c>
      <c r="N1070">
        <f>VLOOKUP(customer!A1070,sales_update!A:N,7,FALSE)</f>
        <v>32</v>
      </c>
      <c r="O1070">
        <f>VLOOKUP(customer!A1070,sales_update!A:N,8,FALSE)</f>
        <v>144</v>
      </c>
      <c r="P1070">
        <f>VLOOKUP(customer!A1070,sales_update!A:N,9,FALSE)</f>
        <v>1001</v>
      </c>
      <c r="Q1070">
        <f>VLOOKUP(customer!A1070,sales_update!A:N,10,FALSE)</f>
        <v>8</v>
      </c>
      <c r="R1070">
        <f>VLOOKUP(customer!A1070,sales_update!A:N,11,FALSE)</f>
        <v>6</v>
      </c>
      <c r="S1070">
        <f>VLOOKUP(customer!A1070,sales_update!A:N,12,FALSE)</f>
        <v>1</v>
      </c>
      <c r="T1070">
        <f>VLOOKUP(customer!A1070,sales_update!A:N,13,FALSE)</f>
        <v>7</v>
      </c>
      <c r="U1070">
        <f>VLOOKUP(customer!A1070,sales_update!A:N,14,FALSE)</f>
        <v>8</v>
      </c>
      <c r="V1070">
        <f>VLOOKUP(customer!A1070,Marketing!A:I,2,FALSE)</f>
        <v>0</v>
      </c>
      <c r="W1070">
        <f>VLOOKUP(customer!A1070,Marketing!A:I,3,FALSE)</f>
        <v>0</v>
      </c>
      <c r="X1070">
        <f>VLOOKUP(customer!A1070,Marketing!A:I,4,FALSE)</f>
        <v>0</v>
      </c>
      <c r="Y1070">
        <f>VLOOKUP(customer!A1070,Marketing!A:I,5,FALSE)</f>
        <v>0</v>
      </c>
      <c r="Z1070">
        <f>VLOOKUP(customer!A1070,Marketing!A:I,6,FALSE)</f>
        <v>0</v>
      </c>
      <c r="AA1070">
        <f>VLOOKUP(customer!A1070,Marketing!A:I,7,FALSE)</f>
        <v>0</v>
      </c>
      <c r="AB1070">
        <f>VLOOKUP(customer!A1070,Marketing!A:I,8,FALSE)</f>
        <v>0</v>
      </c>
      <c r="AC1070" s="1">
        <f>VLOOKUP(customer!A1070,Marketing!A:I,9,FALSE)</f>
        <v>43773</v>
      </c>
    </row>
    <row r="1071" spans="1:29" x14ac:dyDescent="0.3">
      <c r="A1071">
        <v>2595</v>
      </c>
      <c r="B1071">
        <v>152973</v>
      </c>
      <c r="C1071">
        <v>0</v>
      </c>
      <c r="D1071">
        <v>1</v>
      </c>
      <c r="E1071">
        <v>64</v>
      </c>
      <c r="F1071" t="str">
        <f>IF(customer!G1071=1, "Married", IF(customer!H1071=1, "Single", IF(customer!F1071=1, "Divorced", IF(customer!I1071=1, "Together", IF(customer!J1071=1, "Widowed", "Unknown")))))</f>
        <v>Married</v>
      </c>
      <c r="G1071" t="str">
        <f>IF(customer!K1071=1,"Basic",IF(customer!L1071=1,"Graduate",IF(customer!M1071=1,"Master",IF(customer!N1071=1,"PhD","Unknown"))))</f>
        <v>Master</v>
      </c>
      <c r="H1071" t="s">
        <v>16</v>
      </c>
      <c r="I1071">
        <f>VLOOKUP(customer!A1071,sales_update!A:N,2,FALSE)</f>
        <v>92</v>
      </c>
      <c r="J1071">
        <f xml:space="preserve"> VLOOKUP(customer!A1071,sales_update!A:N,3,FALSE)</f>
        <v>2472</v>
      </c>
      <c r="K1071">
        <f>VLOOKUP(customer!A1071,sales_update!A:N,4,FALSE)</f>
        <v>0</v>
      </c>
      <c r="L1071">
        <f>VLOOKUP(customer!A1071,sales_update!A:N,5,FALSE)</f>
        <v>219</v>
      </c>
      <c r="M1071">
        <f>VLOOKUP(customer!A1071,sales_update!A:N,6,FALSE)</f>
        <v>35</v>
      </c>
      <c r="N1071">
        <f>VLOOKUP(customer!A1071,sales_update!A:N,7,FALSE)</f>
        <v>26</v>
      </c>
      <c r="O1071">
        <f>VLOOKUP(customer!A1071,sales_update!A:N,8,FALSE)</f>
        <v>575</v>
      </c>
      <c r="P1071">
        <f>VLOOKUP(customer!A1071,sales_update!A:N,9,FALSE)</f>
        <v>2177</v>
      </c>
      <c r="Q1071">
        <f>VLOOKUP(customer!A1071,sales_update!A:N,10,FALSE)</f>
        <v>7</v>
      </c>
      <c r="R1071">
        <f>VLOOKUP(customer!A1071,sales_update!A:N,11,FALSE)</f>
        <v>9</v>
      </c>
      <c r="S1071">
        <f>VLOOKUP(customer!A1071,sales_update!A:N,12,FALSE)</f>
        <v>6</v>
      </c>
      <c r="T1071">
        <f>VLOOKUP(customer!A1071,sales_update!A:N,13,FALSE)</f>
        <v>9</v>
      </c>
      <c r="U1071">
        <f>VLOOKUP(customer!A1071,sales_update!A:N,14,FALSE)</f>
        <v>8</v>
      </c>
      <c r="V1071">
        <f>VLOOKUP(customer!A1071,Marketing!A:I,2,FALSE)</f>
        <v>0</v>
      </c>
      <c r="W1071">
        <f>VLOOKUP(customer!A1071,Marketing!A:I,3,FALSE)</f>
        <v>0</v>
      </c>
      <c r="X1071">
        <f>VLOOKUP(customer!A1071,Marketing!A:I,4,FALSE)</f>
        <v>0</v>
      </c>
      <c r="Y1071">
        <f>VLOOKUP(customer!A1071,Marketing!A:I,5,FALSE)</f>
        <v>0</v>
      </c>
      <c r="Z1071">
        <f>VLOOKUP(customer!A1071,Marketing!A:I,6,FALSE)</f>
        <v>0</v>
      </c>
      <c r="AA1071">
        <f>VLOOKUP(customer!A1071,Marketing!A:I,7,FALSE)</f>
        <v>0</v>
      </c>
      <c r="AB1071">
        <f>VLOOKUP(customer!A1071,Marketing!A:I,8,FALSE)</f>
        <v>0</v>
      </c>
      <c r="AC1071" s="1">
        <f>VLOOKUP(customer!A1071,Marketing!A:I,9,FALSE)</f>
        <v>43570</v>
      </c>
    </row>
    <row r="1072" spans="1:29" x14ac:dyDescent="0.3">
      <c r="A1072">
        <v>3146</v>
      </c>
      <c r="B1072">
        <v>152914</v>
      </c>
      <c r="C1072">
        <v>0</v>
      </c>
      <c r="D1072">
        <v>1</v>
      </c>
      <c r="E1072">
        <v>49</v>
      </c>
      <c r="F1072" t="str">
        <f>IF(customer!G1072=1, "Married", IF(customer!H1072=1, "Single", IF(customer!F1072=1, "Divorced", IF(customer!I1072=1, "Together", IF(customer!J1072=1, "Widowed", "Unknown")))))</f>
        <v>Married</v>
      </c>
      <c r="G1072" t="str">
        <f>IF(customer!K1072=1,"Basic",IF(customer!L1072=1,"Graduate",IF(customer!M1072=1,"Master",IF(customer!N1072=1,"PhD","Unknown"))))</f>
        <v>Graduate</v>
      </c>
      <c r="H1072" t="s">
        <v>19</v>
      </c>
      <c r="I1072">
        <f>VLOOKUP(customer!A1072,sales_update!A:N,2,FALSE)</f>
        <v>32</v>
      </c>
      <c r="J1072">
        <f xml:space="preserve"> VLOOKUP(customer!A1072,sales_update!A:N,3,FALSE)</f>
        <v>734</v>
      </c>
      <c r="K1072">
        <f>VLOOKUP(customer!A1072,sales_update!A:N,4,FALSE)</f>
        <v>29</v>
      </c>
      <c r="L1072">
        <f>VLOOKUP(customer!A1072,sales_update!A:N,5,FALSE)</f>
        <v>127</v>
      </c>
      <c r="M1072">
        <f>VLOOKUP(customer!A1072,sales_update!A:N,6,FALSE)</f>
        <v>87</v>
      </c>
      <c r="N1072">
        <f>VLOOKUP(customer!A1072,sales_update!A:N,7,FALSE)</f>
        <v>29</v>
      </c>
      <c r="O1072">
        <f>VLOOKUP(customer!A1072,sales_update!A:N,8,FALSE)</f>
        <v>656</v>
      </c>
      <c r="P1072">
        <f>VLOOKUP(customer!A1072,sales_update!A:N,9,FALSE)</f>
        <v>350</v>
      </c>
      <c r="Q1072">
        <f>VLOOKUP(customer!A1072,sales_update!A:N,10,FALSE)</f>
        <v>2</v>
      </c>
      <c r="R1072">
        <f>VLOOKUP(customer!A1072,sales_update!A:N,11,FALSE)</f>
        <v>7</v>
      </c>
      <c r="S1072">
        <f>VLOOKUP(customer!A1072,sales_update!A:N,12,FALSE)</f>
        <v>3</v>
      </c>
      <c r="T1072">
        <f>VLOOKUP(customer!A1072,sales_update!A:N,13,FALSE)</f>
        <v>3</v>
      </c>
      <c r="U1072">
        <f>VLOOKUP(customer!A1072,sales_update!A:N,14,FALSE)</f>
        <v>7</v>
      </c>
      <c r="V1072">
        <f>VLOOKUP(customer!A1072,Marketing!A:I,2,FALSE)</f>
        <v>1</v>
      </c>
      <c r="W1072">
        <f>VLOOKUP(customer!A1072,Marketing!A:I,3,FALSE)</f>
        <v>0</v>
      </c>
      <c r="X1072">
        <f>VLOOKUP(customer!A1072,Marketing!A:I,4,FALSE)</f>
        <v>0</v>
      </c>
      <c r="Y1072">
        <f>VLOOKUP(customer!A1072,Marketing!A:I,5,FALSE)</f>
        <v>0</v>
      </c>
      <c r="Z1072">
        <f>VLOOKUP(customer!A1072,Marketing!A:I,6,FALSE)</f>
        <v>0</v>
      </c>
      <c r="AA1072">
        <f>VLOOKUP(customer!A1072,Marketing!A:I,7,FALSE)</f>
        <v>0</v>
      </c>
      <c r="AB1072">
        <f>VLOOKUP(customer!A1072,Marketing!A:I,8,FALSE)</f>
        <v>0</v>
      </c>
      <c r="AC1072" s="1">
        <f>VLOOKUP(customer!A1072,Marketing!A:I,9,FALSE)</f>
        <v>43630</v>
      </c>
    </row>
    <row r="1073" spans="1:29" x14ac:dyDescent="0.3">
      <c r="A1073">
        <v>3205</v>
      </c>
      <c r="B1073">
        <v>152869</v>
      </c>
      <c r="C1073">
        <v>1</v>
      </c>
      <c r="D1073">
        <v>1</v>
      </c>
      <c r="E1073">
        <v>66</v>
      </c>
      <c r="F1073" t="str">
        <f>IF(customer!G1073=1, "Married", IF(customer!H1073=1, "Single", IF(customer!F1073=1, "Divorced", IF(customer!I1073=1, "Together", IF(customer!J1073=1, "Widowed", "Unknown")))))</f>
        <v>Married</v>
      </c>
      <c r="G1073" t="str">
        <f>IF(customer!K1073=1,"Basic",IF(customer!L1073=1,"Graduate",IF(customer!M1073=1,"Master",IF(customer!N1073=1,"PhD","Unknown"))))</f>
        <v>PhD</v>
      </c>
      <c r="H1073" t="s">
        <v>18</v>
      </c>
      <c r="I1073">
        <f>VLOOKUP(customer!A1073,sales_update!A:N,2,FALSE)</f>
        <v>40</v>
      </c>
      <c r="J1073">
        <f xml:space="preserve"> VLOOKUP(customer!A1073,sales_update!A:N,3,FALSE)</f>
        <v>243</v>
      </c>
      <c r="K1073">
        <f>VLOOKUP(customer!A1073,sales_update!A:N,4,FALSE)</f>
        <v>9</v>
      </c>
      <c r="L1073">
        <f>VLOOKUP(customer!A1073,sales_update!A:N,5,FALSE)</f>
        <v>176</v>
      </c>
      <c r="M1073">
        <f>VLOOKUP(customer!A1073,sales_update!A:N,6,FALSE)</f>
        <v>6</v>
      </c>
      <c r="N1073">
        <f>VLOOKUP(customer!A1073,sales_update!A:N,7,FALSE)</f>
        <v>3</v>
      </c>
      <c r="O1073">
        <f>VLOOKUP(customer!A1073,sales_update!A:N,8,FALSE)</f>
        <v>61</v>
      </c>
      <c r="P1073">
        <f>VLOOKUP(customer!A1073,sales_update!A:N,9,FALSE)</f>
        <v>376</v>
      </c>
      <c r="Q1073">
        <f>VLOOKUP(customer!A1073,sales_update!A:N,10,FALSE)</f>
        <v>3</v>
      </c>
      <c r="R1073">
        <f>VLOOKUP(customer!A1073,sales_update!A:N,11,FALSE)</f>
        <v>3</v>
      </c>
      <c r="S1073">
        <f>VLOOKUP(customer!A1073,sales_update!A:N,12,FALSE)</f>
        <v>1</v>
      </c>
      <c r="T1073">
        <f>VLOOKUP(customer!A1073,sales_update!A:N,13,FALSE)</f>
        <v>4</v>
      </c>
      <c r="U1073">
        <f>VLOOKUP(customer!A1073,sales_update!A:N,14,FALSE)</f>
        <v>7</v>
      </c>
      <c r="V1073">
        <f>VLOOKUP(customer!A1073,Marketing!A:I,2,FALSE)</f>
        <v>0</v>
      </c>
      <c r="W1073">
        <f>VLOOKUP(customer!A1073,Marketing!A:I,3,FALSE)</f>
        <v>0</v>
      </c>
      <c r="X1073">
        <f>VLOOKUP(customer!A1073,Marketing!A:I,4,FALSE)</f>
        <v>0</v>
      </c>
      <c r="Y1073">
        <f>VLOOKUP(customer!A1073,Marketing!A:I,5,FALSE)</f>
        <v>0</v>
      </c>
      <c r="Z1073">
        <f>VLOOKUP(customer!A1073,Marketing!A:I,6,FALSE)</f>
        <v>0</v>
      </c>
      <c r="AA1073">
        <f>VLOOKUP(customer!A1073,Marketing!A:I,7,FALSE)</f>
        <v>0</v>
      </c>
      <c r="AB1073">
        <f>VLOOKUP(customer!A1073,Marketing!A:I,8,FALSE)</f>
        <v>1</v>
      </c>
      <c r="AC1073" s="1">
        <f>VLOOKUP(customer!A1073,Marketing!A:I,9,FALSE)</f>
        <v>43546</v>
      </c>
    </row>
    <row r="1074" spans="1:29" x14ac:dyDescent="0.3">
      <c r="A1074">
        <v>2608</v>
      </c>
      <c r="B1074">
        <v>152854</v>
      </c>
      <c r="C1074">
        <v>1</v>
      </c>
      <c r="D1074">
        <v>1</v>
      </c>
      <c r="E1074">
        <v>61</v>
      </c>
      <c r="F1074" t="str">
        <f>IF(customer!G1074=1, "Married", IF(customer!H1074=1, "Single", IF(customer!F1074=1, "Divorced", IF(customer!I1074=1, "Together", IF(customer!J1074=1, "Widowed", "Unknown")))))</f>
        <v>Married</v>
      </c>
      <c r="G1074" t="str">
        <f>IF(customer!K1074=1,"Basic",IF(customer!L1074=1,"Graduate",IF(customer!M1074=1,"Master",IF(customer!N1074=1,"PhD","Unknown"))))</f>
        <v>PhD</v>
      </c>
      <c r="H1074" t="s">
        <v>20</v>
      </c>
      <c r="I1074">
        <f>VLOOKUP(customer!A1074,sales_update!A:N,2,FALSE)</f>
        <v>43</v>
      </c>
      <c r="J1074">
        <f xml:space="preserve"> VLOOKUP(customer!A1074,sales_update!A:N,3,FALSE)</f>
        <v>304</v>
      </c>
      <c r="K1074">
        <f>VLOOKUP(customer!A1074,sales_update!A:N,4,FALSE)</f>
        <v>0</v>
      </c>
      <c r="L1074">
        <f>VLOOKUP(customer!A1074,sales_update!A:N,5,FALSE)</f>
        <v>29</v>
      </c>
      <c r="M1074">
        <f>VLOOKUP(customer!A1074,sales_update!A:N,6,FALSE)</f>
        <v>0</v>
      </c>
      <c r="N1074">
        <f>VLOOKUP(customer!A1074,sales_update!A:N,7,FALSE)</f>
        <v>3</v>
      </c>
      <c r="O1074">
        <f>VLOOKUP(customer!A1074,sales_update!A:N,8,FALSE)</f>
        <v>0</v>
      </c>
      <c r="P1074">
        <f>VLOOKUP(customer!A1074,sales_update!A:N,9,FALSE)</f>
        <v>335</v>
      </c>
      <c r="Q1074">
        <f>VLOOKUP(customer!A1074,sales_update!A:N,10,FALSE)</f>
        <v>2</v>
      </c>
      <c r="R1074">
        <f>VLOOKUP(customer!A1074,sales_update!A:N,11,FALSE)</f>
        <v>2</v>
      </c>
      <c r="S1074">
        <f>VLOOKUP(customer!A1074,sales_update!A:N,12,FALSE)</f>
        <v>1</v>
      </c>
      <c r="T1074">
        <f>VLOOKUP(customer!A1074,sales_update!A:N,13,FALSE)</f>
        <v>4</v>
      </c>
      <c r="U1074">
        <f>VLOOKUP(customer!A1074,sales_update!A:N,14,FALSE)</f>
        <v>5</v>
      </c>
      <c r="V1074">
        <f>VLOOKUP(customer!A1074,Marketing!A:I,2,FALSE)</f>
        <v>0</v>
      </c>
      <c r="W1074">
        <f>VLOOKUP(customer!A1074,Marketing!A:I,3,FALSE)</f>
        <v>0</v>
      </c>
      <c r="X1074">
        <f>VLOOKUP(customer!A1074,Marketing!A:I,4,FALSE)</f>
        <v>0</v>
      </c>
      <c r="Y1074">
        <f>VLOOKUP(customer!A1074,Marketing!A:I,5,FALSE)</f>
        <v>0</v>
      </c>
      <c r="Z1074">
        <f>VLOOKUP(customer!A1074,Marketing!A:I,6,FALSE)</f>
        <v>0</v>
      </c>
      <c r="AA1074">
        <f>VLOOKUP(customer!A1074,Marketing!A:I,7,FALSE)</f>
        <v>0</v>
      </c>
      <c r="AB1074">
        <f>VLOOKUP(customer!A1074,Marketing!A:I,8,FALSE)</f>
        <v>0</v>
      </c>
      <c r="AC1074" s="1">
        <f>VLOOKUP(customer!A1074,Marketing!A:I,9,FALSE)</f>
        <v>44071</v>
      </c>
    </row>
    <row r="1075" spans="1:29" x14ac:dyDescent="0.3">
      <c r="A1075">
        <v>2423</v>
      </c>
      <c r="B1075">
        <v>152852</v>
      </c>
      <c r="C1075">
        <v>0</v>
      </c>
      <c r="D1075">
        <v>1</v>
      </c>
      <c r="E1075">
        <v>63</v>
      </c>
      <c r="F1075" t="str">
        <f>IF(customer!G1075=1, "Married", IF(customer!H1075=1, "Single", IF(customer!F1075=1, "Divorced", IF(customer!I1075=1, "Together", IF(customer!J1075=1, "Widowed", "Unknown")))))</f>
        <v>Married</v>
      </c>
      <c r="G1075" t="str">
        <f>IF(customer!K1075=1,"Basic",IF(customer!L1075=1,"Graduate",IF(customer!M1075=1,"Master",IF(customer!N1075=1,"PhD","Unknown"))))</f>
        <v>Graduate</v>
      </c>
      <c r="H1075" t="s">
        <v>15</v>
      </c>
      <c r="I1075">
        <f>VLOOKUP(customer!A1075,sales_update!A:N,2,FALSE)</f>
        <v>93</v>
      </c>
      <c r="J1075">
        <f xml:space="preserve"> VLOOKUP(customer!A1075,sales_update!A:N,3,FALSE)</f>
        <v>2065</v>
      </c>
      <c r="K1075">
        <f>VLOOKUP(customer!A1075,sales_update!A:N,4,FALSE)</f>
        <v>23</v>
      </c>
      <c r="L1075">
        <f>VLOOKUP(customer!A1075,sales_update!A:N,5,FALSE)</f>
        <v>286</v>
      </c>
      <c r="M1075">
        <f>VLOOKUP(customer!A1075,sales_update!A:N,6,FALSE)</f>
        <v>32</v>
      </c>
      <c r="N1075">
        <f>VLOOKUP(customer!A1075,sales_update!A:N,7,FALSE)</f>
        <v>0</v>
      </c>
      <c r="O1075">
        <f>VLOOKUP(customer!A1075,sales_update!A:N,8,FALSE)</f>
        <v>136</v>
      </c>
      <c r="P1075">
        <f>VLOOKUP(customer!A1075,sales_update!A:N,9,FALSE)</f>
        <v>2270</v>
      </c>
      <c r="Q1075">
        <f>VLOOKUP(customer!A1075,sales_update!A:N,10,FALSE)</f>
        <v>4</v>
      </c>
      <c r="R1075">
        <f>VLOOKUP(customer!A1075,sales_update!A:N,11,FALSE)</f>
        <v>10</v>
      </c>
      <c r="S1075">
        <f>VLOOKUP(customer!A1075,sales_update!A:N,12,FALSE)</f>
        <v>7</v>
      </c>
      <c r="T1075">
        <f>VLOOKUP(customer!A1075,sales_update!A:N,13,FALSE)</f>
        <v>5</v>
      </c>
      <c r="U1075">
        <f>VLOOKUP(customer!A1075,sales_update!A:N,14,FALSE)</f>
        <v>8</v>
      </c>
      <c r="V1075">
        <f>VLOOKUP(customer!A1075,Marketing!A:I,2,FALSE)</f>
        <v>1</v>
      </c>
      <c r="W1075">
        <f>VLOOKUP(customer!A1075,Marketing!A:I,3,FALSE)</f>
        <v>0</v>
      </c>
      <c r="X1075">
        <f>VLOOKUP(customer!A1075,Marketing!A:I,4,FALSE)</f>
        <v>0</v>
      </c>
      <c r="Y1075">
        <f>VLOOKUP(customer!A1075,Marketing!A:I,5,FALSE)</f>
        <v>0</v>
      </c>
      <c r="Z1075">
        <f>VLOOKUP(customer!A1075,Marketing!A:I,6,FALSE)</f>
        <v>0</v>
      </c>
      <c r="AA1075">
        <f>VLOOKUP(customer!A1075,Marketing!A:I,7,FALSE)</f>
        <v>0</v>
      </c>
      <c r="AB1075">
        <f>VLOOKUP(customer!A1075,Marketing!A:I,8,FALSE)</f>
        <v>0</v>
      </c>
      <c r="AC1075" s="1">
        <f>VLOOKUP(customer!A1075,Marketing!A:I,9,FALSE)</f>
        <v>43593</v>
      </c>
    </row>
    <row r="1076" spans="1:29" x14ac:dyDescent="0.3">
      <c r="A1076">
        <v>1979</v>
      </c>
      <c r="B1076">
        <v>152845</v>
      </c>
      <c r="C1076">
        <v>1</v>
      </c>
      <c r="D1076">
        <v>0</v>
      </c>
      <c r="E1076">
        <v>47</v>
      </c>
      <c r="F1076" t="str">
        <f>IF(customer!G1076=1, "Married", IF(customer!H1076=1, "Single", IF(customer!F1076=1, "Divorced", IF(customer!I1076=1, "Together", IF(customer!J1076=1, "Widowed", "Unknown")))))</f>
        <v>Married</v>
      </c>
      <c r="G1076" t="str">
        <f>IF(customer!K1076=1,"Basic",IF(customer!L1076=1,"Graduate",IF(customer!M1076=1,"Master",IF(customer!N1076=1,"PhD","Unknown"))))</f>
        <v>Graduate</v>
      </c>
      <c r="H1076" t="s">
        <v>15</v>
      </c>
      <c r="I1076">
        <f>VLOOKUP(customer!A1076,sales_update!A:N,2,FALSE)</f>
        <v>7</v>
      </c>
      <c r="J1076">
        <f xml:space="preserve"> VLOOKUP(customer!A1076,sales_update!A:N,3,FALSE)</f>
        <v>1111</v>
      </c>
      <c r="K1076">
        <f>VLOOKUP(customer!A1076,sales_update!A:N,4,FALSE)</f>
        <v>72</v>
      </c>
      <c r="L1076">
        <f>VLOOKUP(customer!A1076,sales_update!A:N,5,FALSE)</f>
        <v>845</v>
      </c>
      <c r="M1076">
        <f>VLOOKUP(customer!A1076,sales_update!A:N,6,FALSE)</f>
        <v>376</v>
      </c>
      <c r="N1076">
        <f>VLOOKUP(customer!A1076,sales_update!A:N,7,FALSE)</f>
        <v>119</v>
      </c>
      <c r="O1076">
        <f>VLOOKUP(customer!A1076,sales_update!A:N,8,FALSE)</f>
        <v>185</v>
      </c>
      <c r="P1076">
        <f>VLOOKUP(customer!A1076,sales_update!A:N,9,FALSE)</f>
        <v>2337</v>
      </c>
      <c r="Q1076">
        <f>VLOOKUP(customer!A1076,sales_update!A:N,10,FALSE)</f>
        <v>3</v>
      </c>
      <c r="R1076">
        <f>VLOOKUP(customer!A1076,sales_update!A:N,11,FALSE)</f>
        <v>8</v>
      </c>
      <c r="S1076">
        <f>VLOOKUP(customer!A1076,sales_update!A:N,12,FALSE)</f>
        <v>8</v>
      </c>
      <c r="T1076">
        <f>VLOOKUP(customer!A1076,sales_update!A:N,13,FALSE)</f>
        <v>6</v>
      </c>
      <c r="U1076">
        <f>VLOOKUP(customer!A1076,sales_update!A:N,14,FALSE)</f>
        <v>6</v>
      </c>
      <c r="V1076">
        <f>VLOOKUP(customer!A1076,Marketing!A:I,2,FALSE)</f>
        <v>1</v>
      </c>
      <c r="W1076">
        <f>VLOOKUP(customer!A1076,Marketing!A:I,3,FALSE)</f>
        <v>0</v>
      </c>
      <c r="X1076">
        <f>VLOOKUP(customer!A1076,Marketing!A:I,4,FALSE)</f>
        <v>0</v>
      </c>
      <c r="Y1076">
        <f>VLOOKUP(customer!A1076,Marketing!A:I,5,FALSE)</f>
        <v>0</v>
      </c>
      <c r="Z1076">
        <f>VLOOKUP(customer!A1076,Marketing!A:I,6,FALSE)</f>
        <v>0</v>
      </c>
      <c r="AA1076">
        <f>VLOOKUP(customer!A1076,Marketing!A:I,7,FALSE)</f>
        <v>0</v>
      </c>
      <c r="AB1076">
        <f>VLOOKUP(customer!A1076,Marketing!A:I,8,FALSE)</f>
        <v>0</v>
      </c>
      <c r="AC1076" s="1">
        <f>VLOOKUP(customer!A1076,Marketing!A:I,9,FALSE)</f>
        <v>43848</v>
      </c>
    </row>
    <row r="1077" spans="1:29" x14ac:dyDescent="0.3">
      <c r="A1077">
        <v>1794</v>
      </c>
      <c r="B1077">
        <v>152750</v>
      </c>
      <c r="C1077">
        <v>0</v>
      </c>
      <c r="D1077">
        <v>1</v>
      </c>
      <c r="E1077">
        <v>65</v>
      </c>
      <c r="F1077" t="str">
        <f>IF(customer!G1077=1, "Married", IF(customer!H1077=1, "Single", IF(customer!F1077=1, "Divorced", IF(customer!I1077=1, "Together", IF(customer!J1077=1, "Widowed", "Unknown")))))</f>
        <v>Married</v>
      </c>
      <c r="G1077" t="str">
        <f>IF(customer!K1077=1,"Basic",IF(customer!L1077=1,"Graduate",IF(customer!M1077=1,"Master",IF(customer!N1077=1,"PhD","Unknown"))))</f>
        <v>Master</v>
      </c>
      <c r="H1077" t="s">
        <v>17</v>
      </c>
      <c r="I1077">
        <f>VLOOKUP(customer!A1077,sales_update!A:N,2,FALSE)</f>
        <v>72</v>
      </c>
      <c r="J1077">
        <f xml:space="preserve"> VLOOKUP(customer!A1077,sales_update!A:N,3,FALSE)</f>
        <v>1138</v>
      </c>
      <c r="K1077">
        <f>VLOOKUP(customer!A1077,sales_update!A:N,4,FALSE)</f>
        <v>0</v>
      </c>
      <c r="L1077">
        <f>VLOOKUP(customer!A1077,sales_update!A:N,5,FALSE)</f>
        <v>692</v>
      </c>
      <c r="M1077">
        <f>VLOOKUP(customer!A1077,sales_update!A:N,6,FALSE)</f>
        <v>261</v>
      </c>
      <c r="N1077">
        <f>VLOOKUP(customer!A1077,sales_update!A:N,7,FALSE)</f>
        <v>200</v>
      </c>
      <c r="O1077">
        <f>VLOOKUP(customer!A1077,sales_update!A:N,8,FALSE)</f>
        <v>200</v>
      </c>
      <c r="P1077">
        <f>VLOOKUP(customer!A1077,sales_update!A:N,9,FALSE)</f>
        <v>2091</v>
      </c>
      <c r="Q1077">
        <f>VLOOKUP(customer!A1077,sales_update!A:N,10,FALSE)</f>
        <v>6</v>
      </c>
      <c r="R1077">
        <f>VLOOKUP(customer!A1077,sales_update!A:N,11,FALSE)</f>
        <v>5</v>
      </c>
      <c r="S1077">
        <f>VLOOKUP(customer!A1077,sales_update!A:N,12,FALSE)</f>
        <v>7</v>
      </c>
      <c r="T1077">
        <f>VLOOKUP(customer!A1077,sales_update!A:N,13,FALSE)</f>
        <v>9</v>
      </c>
      <c r="U1077">
        <f>VLOOKUP(customer!A1077,sales_update!A:N,14,FALSE)</f>
        <v>4</v>
      </c>
      <c r="V1077">
        <f>VLOOKUP(customer!A1077,Marketing!A:I,2,FALSE)</f>
        <v>0</v>
      </c>
      <c r="W1077">
        <f>VLOOKUP(customer!A1077,Marketing!A:I,3,FALSE)</f>
        <v>0</v>
      </c>
      <c r="X1077">
        <f>VLOOKUP(customer!A1077,Marketing!A:I,4,FALSE)</f>
        <v>0</v>
      </c>
      <c r="Y1077">
        <f>VLOOKUP(customer!A1077,Marketing!A:I,5,FALSE)</f>
        <v>0</v>
      </c>
      <c r="Z1077">
        <f>VLOOKUP(customer!A1077,Marketing!A:I,6,FALSE)</f>
        <v>0</v>
      </c>
      <c r="AA1077">
        <f>VLOOKUP(customer!A1077,Marketing!A:I,7,FALSE)</f>
        <v>0</v>
      </c>
      <c r="AB1077">
        <f>VLOOKUP(customer!A1077,Marketing!A:I,8,FALSE)</f>
        <v>0</v>
      </c>
      <c r="AC1077" s="1">
        <f>VLOOKUP(customer!A1077,Marketing!A:I,9,FALSE)</f>
        <v>43658</v>
      </c>
    </row>
    <row r="1078" spans="1:29" x14ac:dyDescent="0.3">
      <c r="A1078">
        <v>1353</v>
      </c>
      <c r="B1078">
        <v>152614</v>
      </c>
      <c r="C1078">
        <v>0</v>
      </c>
      <c r="D1078">
        <v>1</v>
      </c>
      <c r="E1078">
        <v>45</v>
      </c>
      <c r="F1078" t="str">
        <f>IF(customer!G1078=1, "Married", IF(customer!H1078=1, "Single", IF(customer!F1078=1, "Divorced", IF(customer!I1078=1, "Together", IF(customer!J1078=1, "Widowed", "Unknown")))))</f>
        <v>Single</v>
      </c>
      <c r="G1078" t="str">
        <f>IF(customer!K1078=1,"Basic",IF(customer!L1078=1,"Graduate",IF(customer!M1078=1,"Master",IF(customer!N1078=1,"PhD","Unknown"))))</f>
        <v>PhD</v>
      </c>
      <c r="H1078" t="s">
        <v>16</v>
      </c>
      <c r="I1078">
        <f>VLOOKUP(customer!A1078,sales_update!A:N,2,FALSE)</f>
        <v>63</v>
      </c>
      <c r="J1078">
        <f xml:space="preserve"> VLOOKUP(customer!A1078,sales_update!A:N,3,FALSE)</f>
        <v>2289</v>
      </c>
      <c r="K1078">
        <f>VLOOKUP(customer!A1078,sales_update!A:N,4,FALSE)</f>
        <v>0</v>
      </c>
      <c r="L1078">
        <f>VLOOKUP(customer!A1078,sales_update!A:N,5,FALSE)</f>
        <v>412</v>
      </c>
      <c r="M1078">
        <f>VLOOKUP(customer!A1078,sales_update!A:N,6,FALSE)</f>
        <v>35</v>
      </c>
      <c r="N1078">
        <f>VLOOKUP(customer!A1078,sales_update!A:N,7,FALSE)</f>
        <v>26</v>
      </c>
      <c r="O1078">
        <f>VLOOKUP(customer!A1078,sales_update!A:N,8,FALSE)</f>
        <v>110</v>
      </c>
      <c r="P1078">
        <f>VLOOKUP(customer!A1078,sales_update!A:N,9,FALSE)</f>
        <v>2651</v>
      </c>
      <c r="Q1078">
        <f>VLOOKUP(customer!A1078,sales_update!A:N,10,FALSE)</f>
        <v>2</v>
      </c>
      <c r="R1078">
        <f>VLOOKUP(customer!A1078,sales_update!A:N,11,FALSE)</f>
        <v>2</v>
      </c>
      <c r="S1078">
        <f>VLOOKUP(customer!A1078,sales_update!A:N,12,FALSE)</f>
        <v>4</v>
      </c>
      <c r="T1078">
        <f>VLOOKUP(customer!A1078,sales_update!A:N,13,FALSE)</f>
        <v>8</v>
      </c>
      <c r="U1078">
        <f>VLOOKUP(customer!A1078,sales_update!A:N,14,FALSE)</f>
        <v>8</v>
      </c>
      <c r="V1078">
        <f>VLOOKUP(customer!A1078,Marketing!A:I,2,FALSE)</f>
        <v>0</v>
      </c>
      <c r="W1078">
        <f>VLOOKUP(customer!A1078,Marketing!A:I,3,FALSE)</f>
        <v>0</v>
      </c>
      <c r="X1078">
        <f>VLOOKUP(customer!A1078,Marketing!A:I,4,FALSE)</f>
        <v>0</v>
      </c>
      <c r="Y1078">
        <f>VLOOKUP(customer!A1078,Marketing!A:I,5,FALSE)</f>
        <v>0</v>
      </c>
      <c r="Z1078">
        <f>VLOOKUP(customer!A1078,Marketing!A:I,6,FALSE)</f>
        <v>0</v>
      </c>
      <c r="AA1078">
        <f>VLOOKUP(customer!A1078,Marketing!A:I,7,FALSE)</f>
        <v>0</v>
      </c>
      <c r="AB1078">
        <f>VLOOKUP(customer!A1078,Marketing!A:I,8,FALSE)</f>
        <v>0</v>
      </c>
      <c r="AC1078" s="1">
        <f>VLOOKUP(customer!A1078,Marketing!A:I,9,FALSE)</f>
        <v>43593</v>
      </c>
    </row>
    <row r="1079" spans="1:29" x14ac:dyDescent="0.3">
      <c r="A1079">
        <v>1656</v>
      </c>
      <c r="B1079">
        <v>152614</v>
      </c>
      <c r="C1079">
        <v>0</v>
      </c>
      <c r="D1079">
        <v>1</v>
      </c>
      <c r="E1079">
        <v>45</v>
      </c>
      <c r="F1079" t="str">
        <f>IF(customer!G1079=1, "Married", IF(customer!H1079=1, "Single", IF(customer!F1079=1, "Divorced", IF(customer!I1079=1, "Together", IF(customer!J1079=1, "Widowed", "Unknown")))))</f>
        <v>Single</v>
      </c>
      <c r="G1079" t="str">
        <f>IF(customer!K1079=1,"Basic",IF(customer!L1079=1,"Graduate",IF(customer!M1079=1,"Master",IF(customer!N1079=1,"PhD","Unknown"))))</f>
        <v>PhD</v>
      </c>
      <c r="H1079" t="s">
        <v>17</v>
      </c>
      <c r="I1079">
        <f>VLOOKUP(customer!A1079,sales_update!A:N,2,FALSE)</f>
        <v>63</v>
      </c>
      <c r="J1079">
        <f xml:space="preserve"> VLOOKUP(customer!A1079,sales_update!A:N,3,FALSE)</f>
        <v>2289</v>
      </c>
      <c r="K1079">
        <f>VLOOKUP(customer!A1079,sales_update!A:N,4,FALSE)</f>
        <v>0</v>
      </c>
      <c r="L1079">
        <f>VLOOKUP(customer!A1079,sales_update!A:N,5,FALSE)</f>
        <v>412</v>
      </c>
      <c r="M1079">
        <f>VLOOKUP(customer!A1079,sales_update!A:N,6,FALSE)</f>
        <v>35</v>
      </c>
      <c r="N1079">
        <f>VLOOKUP(customer!A1079,sales_update!A:N,7,FALSE)</f>
        <v>26</v>
      </c>
      <c r="O1079">
        <f>VLOOKUP(customer!A1079,sales_update!A:N,8,FALSE)</f>
        <v>110</v>
      </c>
      <c r="P1079">
        <f>VLOOKUP(customer!A1079,sales_update!A:N,9,FALSE)</f>
        <v>2651</v>
      </c>
      <c r="Q1079">
        <f>VLOOKUP(customer!A1079,sales_update!A:N,10,FALSE)</f>
        <v>2</v>
      </c>
      <c r="R1079">
        <f>VLOOKUP(customer!A1079,sales_update!A:N,11,FALSE)</f>
        <v>2</v>
      </c>
      <c r="S1079">
        <f>VLOOKUP(customer!A1079,sales_update!A:N,12,FALSE)</f>
        <v>4</v>
      </c>
      <c r="T1079">
        <f>VLOOKUP(customer!A1079,sales_update!A:N,13,FALSE)</f>
        <v>8</v>
      </c>
      <c r="U1079">
        <f>VLOOKUP(customer!A1079,sales_update!A:N,14,FALSE)</f>
        <v>8</v>
      </c>
      <c r="V1079">
        <f>VLOOKUP(customer!A1079,Marketing!A:I,2,FALSE)</f>
        <v>0</v>
      </c>
      <c r="W1079">
        <f>VLOOKUP(customer!A1079,Marketing!A:I,3,FALSE)</f>
        <v>0</v>
      </c>
      <c r="X1079">
        <f>VLOOKUP(customer!A1079,Marketing!A:I,4,FALSE)</f>
        <v>0</v>
      </c>
      <c r="Y1079">
        <f>VLOOKUP(customer!A1079,Marketing!A:I,5,FALSE)</f>
        <v>0</v>
      </c>
      <c r="Z1079">
        <f>VLOOKUP(customer!A1079,Marketing!A:I,6,FALSE)</f>
        <v>0</v>
      </c>
      <c r="AA1079">
        <f>VLOOKUP(customer!A1079,Marketing!A:I,7,FALSE)</f>
        <v>0</v>
      </c>
      <c r="AB1079">
        <f>VLOOKUP(customer!A1079,Marketing!A:I,8,FALSE)</f>
        <v>0</v>
      </c>
      <c r="AC1079" s="1">
        <f>VLOOKUP(customer!A1079,Marketing!A:I,9,FALSE)</f>
        <v>43593</v>
      </c>
    </row>
    <row r="1080" spans="1:29" x14ac:dyDescent="0.3">
      <c r="A1080">
        <v>1942</v>
      </c>
      <c r="B1080">
        <v>152597</v>
      </c>
      <c r="C1080">
        <v>0</v>
      </c>
      <c r="D1080">
        <v>1</v>
      </c>
      <c r="E1080">
        <v>58</v>
      </c>
      <c r="F1080" t="str">
        <f>IF(customer!G1080=1, "Married", IF(customer!H1080=1, "Single", IF(customer!F1080=1, "Divorced", IF(customer!I1080=1, "Together", IF(customer!J1080=1, "Widowed", "Unknown")))))</f>
        <v>Single</v>
      </c>
      <c r="G1080" t="str">
        <f>IF(customer!K1080=1,"Basic",IF(customer!L1080=1,"Graduate",IF(customer!M1080=1,"Master",IF(customer!N1080=1,"PhD","Unknown"))))</f>
        <v>PhD</v>
      </c>
      <c r="H1080" t="s">
        <v>20</v>
      </c>
      <c r="I1080">
        <f>VLOOKUP(customer!A1080,sales_update!A:N,2,FALSE)</f>
        <v>69</v>
      </c>
      <c r="J1080">
        <f xml:space="preserve"> VLOOKUP(customer!A1080,sales_update!A:N,3,FALSE)</f>
        <v>1427</v>
      </c>
      <c r="K1080">
        <f>VLOOKUP(customer!A1080,sales_update!A:N,4,FALSE)</f>
        <v>0</v>
      </c>
      <c r="L1080">
        <f>VLOOKUP(customer!A1080,sales_update!A:N,5,FALSE)</f>
        <v>107</v>
      </c>
      <c r="M1080">
        <f>VLOOKUP(customer!A1080,sales_update!A:N,6,FALSE)</f>
        <v>20</v>
      </c>
      <c r="N1080">
        <f>VLOOKUP(customer!A1080,sales_update!A:N,7,FALSE)</f>
        <v>0</v>
      </c>
      <c r="O1080">
        <f>VLOOKUP(customer!A1080,sales_update!A:N,8,FALSE)</f>
        <v>122</v>
      </c>
      <c r="P1080">
        <f>VLOOKUP(customer!A1080,sales_update!A:N,9,FALSE)</f>
        <v>1433</v>
      </c>
      <c r="Q1080">
        <f>VLOOKUP(customer!A1080,sales_update!A:N,10,FALSE)</f>
        <v>3</v>
      </c>
      <c r="R1080">
        <f>VLOOKUP(customer!A1080,sales_update!A:N,11,FALSE)</f>
        <v>6</v>
      </c>
      <c r="S1080">
        <f>VLOOKUP(customer!A1080,sales_update!A:N,12,FALSE)</f>
        <v>3</v>
      </c>
      <c r="T1080">
        <f>VLOOKUP(customer!A1080,sales_update!A:N,13,FALSE)</f>
        <v>8</v>
      </c>
      <c r="U1080">
        <f>VLOOKUP(customer!A1080,sales_update!A:N,14,FALSE)</f>
        <v>5</v>
      </c>
      <c r="V1080">
        <f>VLOOKUP(customer!A1080,Marketing!A:I,2,FALSE)</f>
        <v>0</v>
      </c>
      <c r="W1080">
        <f>VLOOKUP(customer!A1080,Marketing!A:I,3,FALSE)</f>
        <v>0</v>
      </c>
      <c r="X1080">
        <f>VLOOKUP(customer!A1080,Marketing!A:I,4,FALSE)</f>
        <v>0</v>
      </c>
      <c r="Y1080">
        <f>VLOOKUP(customer!A1080,Marketing!A:I,5,FALSE)</f>
        <v>0</v>
      </c>
      <c r="Z1080">
        <f>VLOOKUP(customer!A1080,Marketing!A:I,6,FALSE)</f>
        <v>0</v>
      </c>
      <c r="AA1080">
        <f>VLOOKUP(customer!A1080,Marketing!A:I,7,FALSE)</f>
        <v>0</v>
      </c>
      <c r="AB1080">
        <f>VLOOKUP(customer!A1080,Marketing!A:I,8,FALSE)</f>
        <v>0</v>
      </c>
      <c r="AC1080" s="1">
        <f>VLOOKUP(customer!A1080,Marketing!A:I,9,FALSE)</f>
        <v>44115</v>
      </c>
    </row>
    <row r="1081" spans="1:29" x14ac:dyDescent="0.3">
      <c r="A1081">
        <v>2570</v>
      </c>
      <c r="B1081">
        <v>152569</v>
      </c>
      <c r="C1081">
        <v>0</v>
      </c>
      <c r="D1081">
        <v>1</v>
      </c>
      <c r="E1081">
        <v>53</v>
      </c>
      <c r="F1081" t="str">
        <f>IF(customer!G1081=1, "Married", IF(customer!H1081=1, "Single", IF(customer!F1081=1, "Divorced", IF(customer!I1081=1, "Together", IF(customer!J1081=1, "Widowed", "Unknown")))))</f>
        <v>Single</v>
      </c>
      <c r="G1081" t="str">
        <f>IF(customer!K1081=1,"Basic",IF(customer!L1081=1,"Graduate",IF(customer!M1081=1,"Master",IF(customer!N1081=1,"PhD","Unknown"))))</f>
        <v>PhD</v>
      </c>
      <c r="H1081" t="s">
        <v>19</v>
      </c>
      <c r="I1081">
        <f>VLOOKUP(customer!A1081,sales_update!A:N,2,FALSE)</f>
        <v>54</v>
      </c>
      <c r="J1081">
        <f xml:space="preserve"> VLOOKUP(customer!A1081,sales_update!A:N,3,FALSE)</f>
        <v>247</v>
      </c>
      <c r="K1081">
        <f>VLOOKUP(customer!A1081,sales_update!A:N,4,FALSE)</f>
        <v>0</v>
      </c>
      <c r="L1081">
        <f>VLOOKUP(customer!A1081,sales_update!A:N,5,FALSE)</f>
        <v>9</v>
      </c>
      <c r="M1081">
        <f>VLOOKUP(customer!A1081,sales_update!A:N,6,FALSE)</f>
        <v>0</v>
      </c>
      <c r="N1081">
        <f>VLOOKUP(customer!A1081,sales_update!A:N,7,FALSE)</f>
        <v>0</v>
      </c>
      <c r="O1081">
        <f>VLOOKUP(customer!A1081,sales_update!A:N,8,FALSE)</f>
        <v>20</v>
      </c>
      <c r="P1081">
        <f>VLOOKUP(customer!A1081,sales_update!A:N,9,FALSE)</f>
        <v>235</v>
      </c>
      <c r="Q1081">
        <f>VLOOKUP(customer!A1081,sales_update!A:N,10,FALSE)</f>
        <v>1</v>
      </c>
      <c r="R1081">
        <f>VLOOKUP(customer!A1081,sales_update!A:N,11,FALSE)</f>
        <v>2</v>
      </c>
      <c r="S1081">
        <f>VLOOKUP(customer!A1081,sales_update!A:N,12,FALSE)</f>
        <v>0</v>
      </c>
      <c r="T1081">
        <f>VLOOKUP(customer!A1081,sales_update!A:N,13,FALSE)</f>
        <v>4</v>
      </c>
      <c r="U1081">
        <f>VLOOKUP(customer!A1081,sales_update!A:N,14,FALSE)</f>
        <v>3</v>
      </c>
      <c r="V1081">
        <f>VLOOKUP(customer!A1081,Marketing!A:I,2,FALSE)</f>
        <v>0</v>
      </c>
      <c r="W1081">
        <f>VLOOKUP(customer!A1081,Marketing!A:I,3,FALSE)</f>
        <v>0</v>
      </c>
      <c r="X1081">
        <f>VLOOKUP(customer!A1081,Marketing!A:I,4,FALSE)</f>
        <v>0</v>
      </c>
      <c r="Y1081">
        <f>VLOOKUP(customer!A1081,Marketing!A:I,5,FALSE)</f>
        <v>0</v>
      </c>
      <c r="Z1081">
        <f>VLOOKUP(customer!A1081,Marketing!A:I,6,FALSE)</f>
        <v>0</v>
      </c>
      <c r="AA1081">
        <f>VLOOKUP(customer!A1081,Marketing!A:I,7,FALSE)</f>
        <v>0</v>
      </c>
      <c r="AB1081">
        <f>VLOOKUP(customer!A1081,Marketing!A:I,8,FALSE)</f>
        <v>0</v>
      </c>
      <c r="AC1081" s="1">
        <f>VLOOKUP(customer!A1081,Marketing!A:I,9,FALSE)</f>
        <v>44083</v>
      </c>
    </row>
    <row r="1082" spans="1:29" x14ac:dyDescent="0.3">
      <c r="A1082">
        <v>2270</v>
      </c>
      <c r="B1082">
        <v>152531</v>
      </c>
      <c r="C1082">
        <v>0</v>
      </c>
      <c r="D1082">
        <v>0</v>
      </c>
      <c r="E1082">
        <v>49</v>
      </c>
      <c r="F1082" t="str">
        <f>IF(customer!G1082=1, "Married", IF(customer!H1082=1, "Single", IF(customer!F1082=1, "Divorced", IF(customer!I1082=1, "Together", IF(customer!J1082=1, "Widowed", "Unknown")))))</f>
        <v>Married</v>
      </c>
      <c r="G1082" t="str">
        <f>IF(customer!K1082=1,"Basic",IF(customer!L1082=1,"Graduate",IF(customer!M1082=1,"Master",IF(customer!N1082=1,"PhD","Unknown"))))</f>
        <v>Graduate</v>
      </c>
      <c r="H1082" t="s">
        <v>19</v>
      </c>
      <c r="I1082">
        <f>VLOOKUP(customer!A1082,sales_update!A:N,2,FALSE)</f>
        <v>68</v>
      </c>
      <c r="J1082">
        <f xml:space="preserve"> VLOOKUP(customer!A1082,sales_update!A:N,3,FALSE)</f>
        <v>822</v>
      </c>
      <c r="K1082">
        <f>VLOOKUP(customer!A1082,sales_update!A:N,4,FALSE)</f>
        <v>325</v>
      </c>
      <c r="L1082">
        <f>VLOOKUP(customer!A1082,sales_update!A:N,5,FALSE)</f>
        <v>438</v>
      </c>
      <c r="M1082">
        <f>VLOOKUP(customer!A1082,sales_update!A:N,6,FALSE)</f>
        <v>148</v>
      </c>
      <c r="N1082">
        <f>VLOOKUP(customer!A1082,sales_update!A:N,7,FALSE)</f>
        <v>209</v>
      </c>
      <c r="O1082">
        <f>VLOOKUP(customer!A1082,sales_update!A:N,8,FALSE)</f>
        <v>363</v>
      </c>
      <c r="P1082">
        <f>VLOOKUP(customer!A1082,sales_update!A:N,9,FALSE)</f>
        <v>1580</v>
      </c>
      <c r="Q1082">
        <f>VLOOKUP(customer!A1082,sales_update!A:N,10,FALSE)</f>
        <v>2</v>
      </c>
      <c r="R1082">
        <f>VLOOKUP(customer!A1082,sales_update!A:N,11,FALSE)</f>
        <v>7</v>
      </c>
      <c r="S1082">
        <f>VLOOKUP(customer!A1082,sales_update!A:N,12,FALSE)</f>
        <v>2</v>
      </c>
      <c r="T1082">
        <f>VLOOKUP(customer!A1082,sales_update!A:N,13,FALSE)</f>
        <v>10</v>
      </c>
      <c r="U1082">
        <f>VLOOKUP(customer!A1082,sales_update!A:N,14,FALSE)</f>
        <v>6</v>
      </c>
      <c r="V1082">
        <f>VLOOKUP(customer!A1082,Marketing!A:I,2,FALSE)</f>
        <v>0</v>
      </c>
      <c r="W1082">
        <f>VLOOKUP(customer!A1082,Marketing!A:I,3,FALSE)</f>
        <v>0</v>
      </c>
      <c r="X1082">
        <f>VLOOKUP(customer!A1082,Marketing!A:I,4,FALSE)</f>
        <v>0</v>
      </c>
      <c r="Y1082">
        <f>VLOOKUP(customer!A1082,Marketing!A:I,5,FALSE)</f>
        <v>0</v>
      </c>
      <c r="Z1082">
        <f>VLOOKUP(customer!A1082,Marketing!A:I,6,FALSE)</f>
        <v>0</v>
      </c>
      <c r="AA1082">
        <f>VLOOKUP(customer!A1082,Marketing!A:I,7,FALSE)</f>
        <v>0</v>
      </c>
      <c r="AB1082">
        <f>VLOOKUP(customer!A1082,Marketing!A:I,8,FALSE)</f>
        <v>0</v>
      </c>
      <c r="AC1082" s="1">
        <f>VLOOKUP(customer!A1082,Marketing!A:I,9,FALSE)</f>
        <v>43622</v>
      </c>
    </row>
    <row r="1083" spans="1:29" x14ac:dyDescent="0.3">
      <c r="A1083">
        <v>2799</v>
      </c>
      <c r="B1083">
        <v>152513</v>
      </c>
      <c r="C1083">
        <v>0</v>
      </c>
      <c r="D1083">
        <v>0</v>
      </c>
      <c r="E1083">
        <v>42</v>
      </c>
      <c r="F1083" t="str">
        <f>IF(customer!G1083=1, "Married", IF(customer!H1083=1, "Single", IF(customer!F1083=1, "Divorced", IF(customer!I1083=1, "Together", IF(customer!J1083=1, "Widowed", "Unknown")))))</f>
        <v>Together</v>
      </c>
      <c r="G1083" t="str">
        <f>IF(customer!K1083=1,"Basic",IF(customer!L1083=1,"Graduate",IF(customer!M1083=1,"Master",IF(customer!N1083=1,"PhD","Unknown"))))</f>
        <v>Unknown</v>
      </c>
      <c r="H1083" t="s">
        <v>16</v>
      </c>
      <c r="I1083">
        <f>VLOOKUP(customer!A1083,sales_update!A:N,2,FALSE)</f>
        <v>84</v>
      </c>
      <c r="J1083">
        <f xml:space="preserve"> VLOOKUP(customer!A1083,sales_update!A:N,3,FALSE)</f>
        <v>1066</v>
      </c>
      <c r="K1083">
        <f>VLOOKUP(customer!A1083,sales_update!A:N,4,FALSE)</f>
        <v>49</v>
      </c>
      <c r="L1083">
        <f>VLOOKUP(customer!A1083,sales_update!A:N,5,FALSE)</f>
        <v>700</v>
      </c>
      <c r="M1083">
        <f>VLOOKUP(customer!A1083,sales_update!A:N,6,FALSE)</f>
        <v>302</v>
      </c>
      <c r="N1083">
        <f>VLOOKUP(customer!A1083,sales_update!A:N,7,FALSE)</f>
        <v>546</v>
      </c>
      <c r="O1083">
        <f>VLOOKUP(customer!A1083,sales_update!A:N,8,FALSE)</f>
        <v>674</v>
      </c>
      <c r="P1083">
        <f>VLOOKUP(customer!A1083,sales_update!A:N,9,FALSE)</f>
        <v>1989</v>
      </c>
      <c r="Q1083">
        <f>VLOOKUP(customer!A1083,sales_update!A:N,10,FALSE)</f>
        <v>2</v>
      </c>
      <c r="R1083">
        <f>VLOOKUP(customer!A1083,sales_update!A:N,11,FALSE)</f>
        <v>9</v>
      </c>
      <c r="S1083">
        <f>VLOOKUP(customer!A1083,sales_update!A:N,12,FALSE)</f>
        <v>5</v>
      </c>
      <c r="T1083">
        <f>VLOOKUP(customer!A1083,sales_update!A:N,13,FALSE)</f>
        <v>9</v>
      </c>
      <c r="U1083">
        <f>VLOOKUP(customer!A1083,sales_update!A:N,14,FALSE)</f>
        <v>7</v>
      </c>
      <c r="V1083">
        <f>VLOOKUP(customer!A1083,Marketing!A:I,2,FALSE)</f>
        <v>0</v>
      </c>
      <c r="W1083">
        <f>VLOOKUP(customer!A1083,Marketing!A:I,3,FALSE)</f>
        <v>0</v>
      </c>
      <c r="X1083">
        <f>VLOOKUP(customer!A1083,Marketing!A:I,4,FALSE)</f>
        <v>0</v>
      </c>
      <c r="Y1083">
        <f>VLOOKUP(customer!A1083,Marketing!A:I,5,FALSE)</f>
        <v>0</v>
      </c>
      <c r="Z1083">
        <f>VLOOKUP(customer!A1083,Marketing!A:I,6,FALSE)</f>
        <v>0</v>
      </c>
      <c r="AA1083">
        <f>VLOOKUP(customer!A1083,Marketing!A:I,7,FALSE)</f>
        <v>0</v>
      </c>
      <c r="AB1083">
        <f>VLOOKUP(customer!A1083,Marketing!A:I,8,FALSE)</f>
        <v>0</v>
      </c>
      <c r="AC1083" s="1">
        <f>VLOOKUP(customer!A1083,Marketing!A:I,9,FALSE)</f>
        <v>43505</v>
      </c>
    </row>
    <row r="1084" spans="1:29" x14ac:dyDescent="0.3">
      <c r="A1084">
        <v>1099</v>
      </c>
      <c r="B1084">
        <v>152413</v>
      </c>
      <c r="C1084">
        <v>0</v>
      </c>
      <c r="D1084">
        <v>2</v>
      </c>
      <c r="E1084">
        <v>51</v>
      </c>
      <c r="F1084" t="str">
        <f>IF(customer!G1084=1, "Married", IF(customer!H1084=1, "Single", IF(customer!F1084=1, "Divorced", IF(customer!I1084=1, "Together", IF(customer!J1084=1, "Widowed", "Unknown")))))</f>
        <v>Married</v>
      </c>
      <c r="G1084" t="str">
        <f>IF(customer!K1084=1,"Basic",IF(customer!L1084=1,"Graduate",IF(customer!M1084=1,"Master",IF(customer!N1084=1,"PhD","Unknown"))))</f>
        <v>Graduate</v>
      </c>
      <c r="H1084" t="s">
        <v>18</v>
      </c>
      <c r="I1084">
        <f>VLOOKUP(customer!A1084,sales_update!A:N,2,FALSE)</f>
        <v>56</v>
      </c>
      <c r="J1084">
        <f xml:space="preserve"> VLOOKUP(customer!A1084,sales_update!A:N,3,FALSE)</f>
        <v>858</v>
      </c>
      <c r="K1084">
        <f>VLOOKUP(customer!A1084,sales_update!A:N,4,FALSE)</f>
        <v>308</v>
      </c>
      <c r="L1084">
        <f>VLOOKUP(customer!A1084,sales_update!A:N,5,FALSE)</f>
        <v>788</v>
      </c>
      <c r="M1084">
        <f>VLOOKUP(customer!A1084,sales_update!A:N,6,FALSE)</f>
        <v>218</v>
      </c>
      <c r="N1084">
        <f>VLOOKUP(customer!A1084,sales_update!A:N,7,FALSE)</f>
        <v>285</v>
      </c>
      <c r="O1084">
        <f>VLOOKUP(customer!A1084,sales_update!A:N,8,FALSE)</f>
        <v>189</v>
      </c>
      <c r="P1084">
        <f>VLOOKUP(customer!A1084,sales_update!A:N,9,FALSE)</f>
        <v>2268</v>
      </c>
      <c r="Q1084">
        <f>VLOOKUP(customer!A1084,sales_update!A:N,10,FALSE)</f>
        <v>4</v>
      </c>
      <c r="R1084">
        <f>VLOOKUP(customer!A1084,sales_update!A:N,11,FALSE)</f>
        <v>6</v>
      </c>
      <c r="S1084">
        <f>VLOOKUP(customer!A1084,sales_update!A:N,12,FALSE)</f>
        <v>4</v>
      </c>
      <c r="T1084">
        <f>VLOOKUP(customer!A1084,sales_update!A:N,13,FALSE)</f>
        <v>12</v>
      </c>
      <c r="U1084">
        <f>VLOOKUP(customer!A1084,sales_update!A:N,14,FALSE)</f>
        <v>6</v>
      </c>
      <c r="V1084">
        <f>VLOOKUP(customer!A1084,Marketing!A:I,2,FALSE)</f>
        <v>0</v>
      </c>
      <c r="W1084">
        <f>VLOOKUP(customer!A1084,Marketing!A:I,3,FALSE)</f>
        <v>0</v>
      </c>
      <c r="X1084">
        <f>VLOOKUP(customer!A1084,Marketing!A:I,4,FALSE)</f>
        <v>0</v>
      </c>
      <c r="Y1084">
        <f>VLOOKUP(customer!A1084,Marketing!A:I,5,FALSE)</f>
        <v>0</v>
      </c>
      <c r="Z1084">
        <f>VLOOKUP(customer!A1084,Marketing!A:I,6,FALSE)</f>
        <v>0</v>
      </c>
      <c r="AA1084">
        <f>VLOOKUP(customer!A1084,Marketing!A:I,7,FALSE)</f>
        <v>0</v>
      </c>
      <c r="AB1084">
        <f>VLOOKUP(customer!A1084,Marketing!A:I,8,FALSE)</f>
        <v>0</v>
      </c>
      <c r="AC1084" s="1">
        <f>VLOOKUP(customer!A1084,Marketing!A:I,9,FALSE)</f>
        <v>43656</v>
      </c>
    </row>
    <row r="1085" spans="1:29" x14ac:dyDescent="0.3">
      <c r="A1085">
        <v>2860</v>
      </c>
      <c r="B1085">
        <v>152413</v>
      </c>
      <c r="C1085">
        <v>1</v>
      </c>
      <c r="D1085">
        <v>0</v>
      </c>
      <c r="E1085">
        <v>36</v>
      </c>
      <c r="F1085" t="str">
        <f>IF(customer!G1085=1, "Married", IF(customer!H1085=1, "Single", IF(customer!F1085=1, "Divorced", IF(customer!I1085=1, "Together", IF(customer!J1085=1, "Widowed", "Unknown")))))</f>
        <v>Single</v>
      </c>
      <c r="G1085" t="str">
        <f>IF(customer!K1085=1,"Basic",IF(customer!L1085=1,"Graduate",IF(customer!M1085=1,"Master",IF(customer!N1085=1,"PhD","Unknown"))))</f>
        <v>Graduate</v>
      </c>
      <c r="H1085" t="s">
        <v>20</v>
      </c>
      <c r="I1085">
        <f>VLOOKUP(customer!A1085,sales_update!A:N,2,FALSE)</f>
        <v>67</v>
      </c>
      <c r="J1085">
        <f xml:space="preserve"> VLOOKUP(customer!A1085,sales_update!A:N,3,FALSE)</f>
        <v>538</v>
      </c>
      <c r="K1085">
        <f>VLOOKUP(customer!A1085,sales_update!A:N,4,FALSE)</f>
        <v>23</v>
      </c>
      <c r="L1085">
        <f>VLOOKUP(customer!A1085,sales_update!A:N,5,FALSE)</f>
        <v>387</v>
      </c>
      <c r="M1085">
        <f>VLOOKUP(customer!A1085,sales_update!A:N,6,FALSE)</f>
        <v>163</v>
      </c>
      <c r="N1085">
        <f>VLOOKUP(customer!A1085,sales_update!A:N,7,FALSE)</f>
        <v>163</v>
      </c>
      <c r="O1085">
        <f>VLOOKUP(customer!A1085,sales_update!A:N,8,FALSE)</f>
        <v>35</v>
      </c>
      <c r="P1085">
        <f>VLOOKUP(customer!A1085,sales_update!A:N,9,FALSE)</f>
        <v>1239</v>
      </c>
      <c r="Q1085">
        <f>VLOOKUP(customer!A1085,sales_update!A:N,10,FALSE)</f>
        <v>2</v>
      </c>
      <c r="R1085">
        <f>VLOOKUP(customer!A1085,sales_update!A:N,11,FALSE)</f>
        <v>7</v>
      </c>
      <c r="S1085">
        <f>VLOOKUP(customer!A1085,sales_update!A:N,12,FALSE)</f>
        <v>1</v>
      </c>
      <c r="T1085">
        <f>VLOOKUP(customer!A1085,sales_update!A:N,13,FALSE)</f>
        <v>7</v>
      </c>
      <c r="U1085">
        <f>VLOOKUP(customer!A1085,sales_update!A:N,14,FALSE)</f>
        <v>7</v>
      </c>
      <c r="V1085">
        <f>VLOOKUP(customer!A1085,Marketing!A:I,2,FALSE)</f>
        <v>0</v>
      </c>
      <c r="W1085">
        <f>VLOOKUP(customer!A1085,Marketing!A:I,3,FALSE)</f>
        <v>0</v>
      </c>
      <c r="X1085">
        <f>VLOOKUP(customer!A1085,Marketing!A:I,4,FALSE)</f>
        <v>0</v>
      </c>
      <c r="Y1085">
        <f>VLOOKUP(customer!A1085,Marketing!A:I,5,FALSE)</f>
        <v>0</v>
      </c>
      <c r="Z1085">
        <f>VLOOKUP(customer!A1085,Marketing!A:I,6,FALSE)</f>
        <v>0</v>
      </c>
      <c r="AA1085">
        <f>VLOOKUP(customer!A1085,Marketing!A:I,7,FALSE)</f>
        <v>0</v>
      </c>
      <c r="AB1085">
        <f>VLOOKUP(customer!A1085,Marketing!A:I,8,FALSE)</f>
        <v>0</v>
      </c>
      <c r="AC1085" s="1">
        <f>VLOOKUP(customer!A1085,Marketing!A:I,9,FALSE)</f>
        <v>43565</v>
      </c>
    </row>
    <row r="1086" spans="1:29" x14ac:dyDescent="0.3">
      <c r="A1086">
        <v>1156</v>
      </c>
      <c r="B1086">
        <v>152332</v>
      </c>
      <c r="C1086">
        <v>0</v>
      </c>
      <c r="D1086">
        <v>0</v>
      </c>
      <c r="E1086">
        <v>61</v>
      </c>
      <c r="F1086" t="str">
        <f>IF(customer!G1086=1, "Married", IF(customer!H1086=1, "Single", IF(customer!F1086=1, "Divorced", IF(customer!I1086=1, "Together", IF(customer!J1086=1, "Widowed", "Unknown")))))</f>
        <v>Divorced</v>
      </c>
      <c r="G1086" t="str">
        <f>IF(customer!K1086=1,"Basic",IF(customer!L1086=1,"Graduate",IF(customer!M1086=1,"Master",IF(customer!N1086=1,"PhD","Unknown"))))</f>
        <v>Graduate</v>
      </c>
      <c r="H1086" t="s">
        <v>20</v>
      </c>
      <c r="I1086">
        <f>VLOOKUP(customer!A1086,sales_update!A:N,2,FALSE)</f>
        <v>63</v>
      </c>
      <c r="J1086">
        <f xml:space="preserve"> VLOOKUP(customer!A1086,sales_update!A:N,3,FALSE)</f>
        <v>617</v>
      </c>
      <c r="K1086">
        <f>VLOOKUP(customer!A1086,sales_update!A:N,4,FALSE)</f>
        <v>15</v>
      </c>
      <c r="L1086">
        <f>VLOOKUP(customer!A1086,sales_update!A:N,5,FALSE)</f>
        <v>96</v>
      </c>
      <c r="M1086">
        <f>VLOOKUP(customer!A1086,sales_update!A:N,6,FALSE)</f>
        <v>20</v>
      </c>
      <c r="N1086">
        <f>VLOOKUP(customer!A1086,sales_update!A:N,7,FALSE)</f>
        <v>0</v>
      </c>
      <c r="O1086">
        <f>VLOOKUP(customer!A1086,sales_update!A:N,8,FALSE)</f>
        <v>6</v>
      </c>
      <c r="P1086">
        <f>VLOOKUP(customer!A1086,sales_update!A:N,9,FALSE)</f>
        <v>742</v>
      </c>
      <c r="Q1086">
        <f>VLOOKUP(customer!A1086,sales_update!A:N,10,FALSE)</f>
        <v>1</v>
      </c>
      <c r="R1086">
        <f>VLOOKUP(customer!A1086,sales_update!A:N,11,FALSE)</f>
        <v>3</v>
      </c>
      <c r="S1086">
        <f>VLOOKUP(customer!A1086,sales_update!A:N,12,FALSE)</f>
        <v>2</v>
      </c>
      <c r="T1086">
        <f>VLOOKUP(customer!A1086,sales_update!A:N,13,FALSE)</f>
        <v>6</v>
      </c>
      <c r="U1086">
        <f>VLOOKUP(customer!A1086,sales_update!A:N,14,FALSE)</f>
        <v>4</v>
      </c>
      <c r="V1086">
        <f>VLOOKUP(customer!A1086,Marketing!A:I,2,FALSE)</f>
        <v>0</v>
      </c>
      <c r="W1086">
        <f>VLOOKUP(customer!A1086,Marketing!A:I,3,FALSE)</f>
        <v>1</v>
      </c>
      <c r="X1086">
        <f>VLOOKUP(customer!A1086,Marketing!A:I,4,FALSE)</f>
        <v>0</v>
      </c>
      <c r="Y1086">
        <f>VLOOKUP(customer!A1086,Marketing!A:I,5,FALSE)</f>
        <v>0</v>
      </c>
      <c r="Z1086">
        <f>VLOOKUP(customer!A1086,Marketing!A:I,6,FALSE)</f>
        <v>0</v>
      </c>
      <c r="AA1086">
        <f>VLOOKUP(customer!A1086,Marketing!A:I,7,FALSE)</f>
        <v>0</v>
      </c>
      <c r="AB1086">
        <f>VLOOKUP(customer!A1086,Marketing!A:I,8,FALSE)</f>
        <v>0</v>
      </c>
      <c r="AC1086" s="1">
        <f>VLOOKUP(customer!A1086,Marketing!A:I,9,FALSE)</f>
        <v>43863</v>
      </c>
    </row>
    <row r="1087" spans="1:29" x14ac:dyDescent="0.3">
      <c r="A1087">
        <v>1893</v>
      </c>
      <c r="B1087">
        <v>152278</v>
      </c>
      <c r="C1087">
        <v>0</v>
      </c>
      <c r="D1087">
        <v>1</v>
      </c>
      <c r="E1087">
        <v>57</v>
      </c>
      <c r="F1087" t="str">
        <f>IF(customer!G1087=1, "Married", IF(customer!H1087=1, "Single", IF(customer!F1087=1, "Divorced", IF(customer!I1087=1, "Together", IF(customer!J1087=1, "Widowed", "Unknown")))))</f>
        <v>Widowed</v>
      </c>
      <c r="G1087" t="str">
        <f>IF(customer!K1087=1,"Basic",IF(customer!L1087=1,"Graduate",IF(customer!M1087=1,"Master",IF(customer!N1087=1,"PhD","Unknown"))))</f>
        <v>PhD</v>
      </c>
      <c r="H1087" t="s">
        <v>16</v>
      </c>
      <c r="I1087">
        <f>VLOOKUP(customer!A1087,sales_update!A:N,2,FALSE)</f>
        <v>24</v>
      </c>
      <c r="J1087">
        <f xml:space="preserve"> VLOOKUP(customer!A1087,sales_update!A:N,3,FALSE)</f>
        <v>2776</v>
      </c>
      <c r="K1087">
        <f>VLOOKUP(customer!A1087,sales_update!A:N,4,FALSE)</f>
        <v>0</v>
      </c>
      <c r="L1087">
        <f>VLOOKUP(customer!A1087,sales_update!A:N,5,FALSE)</f>
        <v>207</v>
      </c>
      <c r="M1087">
        <f>VLOOKUP(customer!A1087,sales_update!A:N,6,FALSE)</f>
        <v>0</v>
      </c>
      <c r="N1087">
        <f>VLOOKUP(customer!A1087,sales_update!A:N,7,FALSE)</f>
        <v>0</v>
      </c>
      <c r="O1087">
        <f>VLOOKUP(customer!A1087,sales_update!A:N,8,FALSE)</f>
        <v>507</v>
      </c>
      <c r="P1087">
        <f>VLOOKUP(customer!A1087,sales_update!A:N,9,FALSE)</f>
        <v>2476</v>
      </c>
      <c r="Q1087">
        <f>VLOOKUP(customer!A1087,sales_update!A:N,10,FALSE)</f>
        <v>6</v>
      </c>
      <c r="R1087">
        <f>VLOOKUP(customer!A1087,sales_update!A:N,11,FALSE)</f>
        <v>10</v>
      </c>
      <c r="S1087">
        <f>VLOOKUP(customer!A1087,sales_update!A:N,12,FALSE)</f>
        <v>5</v>
      </c>
      <c r="T1087">
        <f>VLOOKUP(customer!A1087,sales_update!A:N,13,FALSE)</f>
        <v>10</v>
      </c>
      <c r="U1087">
        <f>VLOOKUP(customer!A1087,sales_update!A:N,14,FALSE)</f>
        <v>8</v>
      </c>
      <c r="V1087">
        <f>VLOOKUP(customer!A1087,Marketing!A:I,2,FALSE)</f>
        <v>0</v>
      </c>
      <c r="W1087">
        <f>VLOOKUP(customer!A1087,Marketing!A:I,3,FALSE)</f>
        <v>0</v>
      </c>
      <c r="X1087">
        <f>VLOOKUP(customer!A1087,Marketing!A:I,4,FALSE)</f>
        <v>0</v>
      </c>
      <c r="Y1087">
        <f>VLOOKUP(customer!A1087,Marketing!A:I,5,FALSE)</f>
        <v>0</v>
      </c>
      <c r="Z1087">
        <f>VLOOKUP(customer!A1087,Marketing!A:I,6,FALSE)</f>
        <v>0</v>
      </c>
      <c r="AA1087">
        <f>VLOOKUP(customer!A1087,Marketing!A:I,7,FALSE)</f>
        <v>0</v>
      </c>
      <c r="AB1087">
        <f>VLOOKUP(customer!A1087,Marketing!A:I,8,FALSE)</f>
        <v>1</v>
      </c>
      <c r="AC1087" s="1">
        <f>VLOOKUP(customer!A1087,Marketing!A:I,9,FALSE)</f>
        <v>43648</v>
      </c>
    </row>
    <row r="1088" spans="1:29" x14ac:dyDescent="0.3">
      <c r="A1088">
        <v>2889</v>
      </c>
      <c r="B1088">
        <v>152278</v>
      </c>
      <c r="C1088">
        <v>0</v>
      </c>
      <c r="D1088">
        <v>1</v>
      </c>
      <c r="E1088">
        <v>57</v>
      </c>
      <c r="F1088" t="str">
        <f>IF(customer!G1088=1, "Married", IF(customer!H1088=1, "Single", IF(customer!F1088=1, "Divorced", IF(customer!I1088=1, "Together", IF(customer!J1088=1, "Widowed", "Unknown")))))</f>
        <v>Widowed</v>
      </c>
      <c r="G1088" t="str">
        <f>IF(customer!K1088=1,"Basic",IF(customer!L1088=1,"Graduate",IF(customer!M1088=1,"Master",IF(customer!N1088=1,"PhD","Unknown"))))</f>
        <v>PhD</v>
      </c>
      <c r="H1088" t="s">
        <v>16</v>
      </c>
      <c r="I1088">
        <f>VLOOKUP(customer!A1088,sales_update!A:N,2,FALSE)</f>
        <v>24</v>
      </c>
      <c r="J1088">
        <f xml:space="preserve"> VLOOKUP(customer!A1088,sales_update!A:N,3,FALSE)</f>
        <v>2776</v>
      </c>
      <c r="K1088">
        <f>VLOOKUP(customer!A1088,sales_update!A:N,4,FALSE)</f>
        <v>0</v>
      </c>
      <c r="L1088">
        <f>VLOOKUP(customer!A1088,sales_update!A:N,5,FALSE)</f>
        <v>207</v>
      </c>
      <c r="M1088">
        <f>VLOOKUP(customer!A1088,sales_update!A:N,6,FALSE)</f>
        <v>0</v>
      </c>
      <c r="N1088">
        <f>VLOOKUP(customer!A1088,sales_update!A:N,7,FALSE)</f>
        <v>0</v>
      </c>
      <c r="O1088">
        <f>VLOOKUP(customer!A1088,sales_update!A:N,8,FALSE)</f>
        <v>507</v>
      </c>
      <c r="P1088">
        <f>VLOOKUP(customer!A1088,sales_update!A:N,9,FALSE)</f>
        <v>2476</v>
      </c>
      <c r="Q1088">
        <f>VLOOKUP(customer!A1088,sales_update!A:N,10,FALSE)</f>
        <v>6</v>
      </c>
      <c r="R1088">
        <f>VLOOKUP(customer!A1088,sales_update!A:N,11,FALSE)</f>
        <v>10</v>
      </c>
      <c r="S1088">
        <f>VLOOKUP(customer!A1088,sales_update!A:N,12,FALSE)</f>
        <v>5</v>
      </c>
      <c r="T1088">
        <f>VLOOKUP(customer!A1088,sales_update!A:N,13,FALSE)</f>
        <v>10</v>
      </c>
      <c r="U1088">
        <f>VLOOKUP(customer!A1088,sales_update!A:N,14,FALSE)</f>
        <v>8</v>
      </c>
      <c r="V1088">
        <f>VLOOKUP(customer!A1088,Marketing!A:I,2,FALSE)</f>
        <v>0</v>
      </c>
      <c r="W1088">
        <f>VLOOKUP(customer!A1088,Marketing!A:I,3,FALSE)</f>
        <v>0</v>
      </c>
      <c r="X1088">
        <f>VLOOKUP(customer!A1088,Marketing!A:I,4,FALSE)</f>
        <v>0</v>
      </c>
      <c r="Y1088">
        <f>VLOOKUP(customer!A1088,Marketing!A:I,5,FALSE)</f>
        <v>0</v>
      </c>
      <c r="Z1088">
        <f>VLOOKUP(customer!A1088,Marketing!A:I,6,FALSE)</f>
        <v>0</v>
      </c>
      <c r="AA1088">
        <f>VLOOKUP(customer!A1088,Marketing!A:I,7,FALSE)</f>
        <v>0</v>
      </c>
      <c r="AB1088">
        <f>VLOOKUP(customer!A1088,Marketing!A:I,8,FALSE)</f>
        <v>0</v>
      </c>
      <c r="AC1088" s="1">
        <f>VLOOKUP(customer!A1088,Marketing!A:I,9,FALSE)</f>
        <v>43648</v>
      </c>
    </row>
    <row r="1089" spans="1:29" x14ac:dyDescent="0.3">
      <c r="A1089">
        <v>2343</v>
      </c>
      <c r="B1089">
        <v>152203</v>
      </c>
      <c r="C1089">
        <v>0</v>
      </c>
      <c r="D1089">
        <v>0</v>
      </c>
      <c r="E1089">
        <v>70</v>
      </c>
      <c r="F1089" t="str">
        <f>IF(customer!G1089=1, "Married", IF(customer!H1089=1, "Single", IF(customer!F1089=1, "Divorced", IF(customer!I1089=1, "Together", IF(customer!J1089=1, "Widowed", "Unknown")))))</f>
        <v>Together</v>
      </c>
      <c r="G1089" t="str">
        <f>IF(customer!K1089=1,"Basic",IF(customer!L1089=1,"Graduate",IF(customer!M1089=1,"Master",IF(customer!N1089=1,"PhD","Unknown"))))</f>
        <v>Unknown</v>
      </c>
      <c r="H1089" t="s">
        <v>16</v>
      </c>
      <c r="I1089">
        <f>VLOOKUP(customer!A1089,sales_update!A:N,2,FALSE)</f>
        <v>36</v>
      </c>
      <c r="J1089">
        <f xml:space="preserve"> VLOOKUP(customer!A1089,sales_update!A:N,3,FALSE)</f>
        <v>1423</v>
      </c>
      <c r="K1089">
        <f>VLOOKUP(customer!A1089,sales_update!A:N,4,FALSE)</f>
        <v>61</v>
      </c>
      <c r="L1089">
        <f>VLOOKUP(customer!A1089,sales_update!A:N,5,FALSE)</f>
        <v>694</v>
      </c>
      <c r="M1089">
        <f>VLOOKUP(customer!A1089,sales_update!A:N,6,FALSE)</f>
        <v>163</v>
      </c>
      <c r="N1089">
        <f>VLOOKUP(customer!A1089,sales_update!A:N,7,FALSE)</f>
        <v>315</v>
      </c>
      <c r="O1089">
        <f>VLOOKUP(customer!A1089,sales_update!A:N,8,FALSE)</f>
        <v>82</v>
      </c>
      <c r="P1089">
        <f>VLOOKUP(customer!A1089,sales_update!A:N,9,FALSE)</f>
        <v>2574</v>
      </c>
      <c r="Q1089">
        <f>VLOOKUP(customer!A1089,sales_update!A:N,10,FALSE)</f>
        <v>1</v>
      </c>
      <c r="R1089">
        <f>VLOOKUP(customer!A1089,sales_update!A:N,11,FALSE)</f>
        <v>8</v>
      </c>
      <c r="S1089">
        <f>VLOOKUP(customer!A1089,sales_update!A:N,12,FALSE)</f>
        <v>7</v>
      </c>
      <c r="T1089">
        <f>VLOOKUP(customer!A1089,sales_update!A:N,13,FALSE)</f>
        <v>11</v>
      </c>
      <c r="U1089">
        <f>VLOOKUP(customer!A1089,sales_update!A:N,14,FALSE)</f>
        <v>6</v>
      </c>
      <c r="V1089">
        <f>VLOOKUP(customer!A1089,Marketing!A:I,2,FALSE)</f>
        <v>0</v>
      </c>
      <c r="W1089">
        <f>VLOOKUP(customer!A1089,Marketing!A:I,3,FALSE)</f>
        <v>0</v>
      </c>
      <c r="X1089">
        <f>VLOOKUP(customer!A1089,Marketing!A:I,4,FALSE)</f>
        <v>0</v>
      </c>
      <c r="Y1089">
        <f>VLOOKUP(customer!A1089,Marketing!A:I,5,FALSE)</f>
        <v>0</v>
      </c>
      <c r="Z1089">
        <f>VLOOKUP(customer!A1089,Marketing!A:I,6,FALSE)</f>
        <v>0</v>
      </c>
      <c r="AA1089">
        <f>VLOOKUP(customer!A1089,Marketing!A:I,7,FALSE)</f>
        <v>0</v>
      </c>
      <c r="AB1089">
        <f>VLOOKUP(customer!A1089,Marketing!A:I,8,FALSE)</f>
        <v>0</v>
      </c>
      <c r="AC1089" s="1">
        <f>VLOOKUP(customer!A1089,Marketing!A:I,9,FALSE)</f>
        <v>43470</v>
      </c>
    </row>
    <row r="1090" spans="1:29" x14ac:dyDescent="0.3">
      <c r="A1090">
        <v>1204</v>
      </c>
      <c r="B1090">
        <v>152195</v>
      </c>
      <c r="C1090">
        <v>2</v>
      </c>
      <c r="D1090">
        <v>1</v>
      </c>
      <c r="E1090">
        <v>42</v>
      </c>
      <c r="F1090" t="str">
        <f>IF(customer!G1090=1, "Married", IF(customer!H1090=1, "Single", IF(customer!F1090=1, "Divorced", IF(customer!I1090=1, "Together", IF(customer!J1090=1, "Widowed", "Unknown")))))</f>
        <v>Single</v>
      </c>
      <c r="G1090" t="str">
        <f>IF(customer!K1090=1,"Basic",IF(customer!L1090=1,"Graduate",IF(customer!M1090=1,"Master",IF(customer!N1090=1,"PhD","Unknown"))))</f>
        <v>Unknown</v>
      </c>
      <c r="H1090" t="s">
        <v>20</v>
      </c>
      <c r="I1090">
        <f>VLOOKUP(customer!A1090,sales_update!A:N,2,FALSE)</f>
        <v>2</v>
      </c>
      <c r="J1090">
        <f xml:space="preserve"> VLOOKUP(customer!A1090,sales_update!A:N,3,FALSE)</f>
        <v>35</v>
      </c>
      <c r="K1090">
        <f>VLOOKUP(customer!A1090,sales_update!A:N,4,FALSE)</f>
        <v>0</v>
      </c>
      <c r="L1090">
        <f>VLOOKUP(customer!A1090,sales_update!A:N,5,FALSE)</f>
        <v>12</v>
      </c>
      <c r="M1090">
        <f>VLOOKUP(customer!A1090,sales_update!A:N,6,FALSE)</f>
        <v>0</v>
      </c>
      <c r="N1090">
        <f>VLOOKUP(customer!A1090,sales_update!A:N,7,FALSE)</f>
        <v>0</v>
      </c>
      <c r="O1090">
        <f>VLOOKUP(customer!A1090,sales_update!A:N,8,FALSE)</f>
        <v>3</v>
      </c>
      <c r="P1090">
        <f>VLOOKUP(customer!A1090,sales_update!A:N,9,FALSE)</f>
        <v>44</v>
      </c>
      <c r="Q1090">
        <f>VLOOKUP(customer!A1090,sales_update!A:N,10,FALSE)</f>
        <v>1</v>
      </c>
      <c r="R1090">
        <f>VLOOKUP(customer!A1090,sales_update!A:N,11,FALSE)</f>
        <v>1</v>
      </c>
      <c r="S1090">
        <f>VLOOKUP(customer!A1090,sales_update!A:N,12,FALSE)</f>
        <v>0</v>
      </c>
      <c r="T1090">
        <f>VLOOKUP(customer!A1090,sales_update!A:N,13,FALSE)</f>
        <v>2</v>
      </c>
      <c r="U1090">
        <f>VLOOKUP(customer!A1090,sales_update!A:N,14,FALSE)</f>
        <v>8</v>
      </c>
      <c r="V1090">
        <f>VLOOKUP(customer!A1090,Marketing!A:I,2,FALSE)</f>
        <v>0</v>
      </c>
      <c r="W1090">
        <f>VLOOKUP(customer!A1090,Marketing!A:I,3,FALSE)</f>
        <v>0</v>
      </c>
      <c r="X1090">
        <f>VLOOKUP(customer!A1090,Marketing!A:I,4,FALSE)</f>
        <v>0</v>
      </c>
      <c r="Y1090">
        <f>VLOOKUP(customer!A1090,Marketing!A:I,5,FALSE)</f>
        <v>0</v>
      </c>
      <c r="Z1090">
        <f>VLOOKUP(customer!A1090,Marketing!A:I,6,FALSE)</f>
        <v>0</v>
      </c>
      <c r="AA1090">
        <f>VLOOKUP(customer!A1090,Marketing!A:I,7,FALSE)</f>
        <v>0</v>
      </c>
      <c r="AB1090">
        <f>VLOOKUP(customer!A1090,Marketing!A:I,8,FALSE)</f>
        <v>0</v>
      </c>
      <c r="AC1090" s="1">
        <f>VLOOKUP(customer!A1090,Marketing!A:I,9,FALSE)</f>
        <v>44120</v>
      </c>
    </row>
    <row r="1091" spans="1:29" x14ac:dyDescent="0.3">
      <c r="A1091">
        <v>1932</v>
      </c>
      <c r="B1091">
        <v>152190</v>
      </c>
      <c r="C1091">
        <v>1</v>
      </c>
      <c r="D1091">
        <v>1</v>
      </c>
      <c r="E1091">
        <v>44</v>
      </c>
      <c r="F1091" t="str">
        <f>IF(customer!G1091=1, "Married", IF(customer!H1091=1, "Single", IF(customer!F1091=1, "Divorced", IF(customer!I1091=1, "Together", IF(customer!J1091=1, "Widowed", "Unknown")))))</f>
        <v>Together</v>
      </c>
      <c r="G1091" t="str">
        <f>IF(customer!K1091=1,"Basic",IF(customer!L1091=1,"Graduate",IF(customer!M1091=1,"Master",IF(customer!N1091=1,"PhD","Unknown"))))</f>
        <v>PhD</v>
      </c>
      <c r="H1091" t="s">
        <v>17</v>
      </c>
      <c r="I1091">
        <f>VLOOKUP(customer!A1091,sales_update!A:N,2,FALSE)</f>
        <v>39</v>
      </c>
      <c r="J1091">
        <f xml:space="preserve"> VLOOKUP(customer!A1091,sales_update!A:N,3,FALSE)</f>
        <v>122</v>
      </c>
      <c r="K1091">
        <f>VLOOKUP(customer!A1091,sales_update!A:N,4,FALSE)</f>
        <v>0</v>
      </c>
      <c r="L1091">
        <f>VLOOKUP(customer!A1091,sales_update!A:N,5,FALSE)</f>
        <v>50</v>
      </c>
      <c r="M1091">
        <f>VLOOKUP(customer!A1091,sales_update!A:N,6,FALSE)</f>
        <v>0</v>
      </c>
      <c r="N1091">
        <f>VLOOKUP(customer!A1091,sales_update!A:N,7,FALSE)</f>
        <v>0</v>
      </c>
      <c r="O1091">
        <f>VLOOKUP(customer!A1091,sales_update!A:N,8,FALSE)</f>
        <v>52</v>
      </c>
      <c r="P1091">
        <f>VLOOKUP(customer!A1091,sales_update!A:N,9,FALSE)</f>
        <v>120</v>
      </c>
      <c r="Q1091">
        <f>VLOOKUP(customer!A1091,sales_update!A:N,10,FALSE)</f>
        <v>3</v>
      </c>
      <c r="R1091">
        <f>VLOOKUP(customer!A1091,sales_update!A:N,11,FALSE)</f>
        <v>2</v>
      </c>
      <c r="S1091">
        <f>VLOOKUP(customer!A1091,sales_update!A:N,12,FALSE)</f>
        <v>1</v>
      </c>
      <c r="T1091">
        <f>VLOOKUP(customer!A1091,sales_update!A:N,13,FALSE)</f>
        <v>3</v>
      </c>
      <c r="U1091">
        <f>VLOOKUP(customer!A1091,sales_update!A:N,14,FALSE)</f>
        <v>5</v>
      </c>
      <c r="V1091">
        <f>VLOOKUP(customer!A1091,Marketing!A:I,2,FALSE)</f>
        <v>1</v>
      </c>
      <c r="W1091">
        <f>VLOOKUP(customer!A1091,Marketing!A:I,3,FALSE)</f>
        <v>0</v>
      </c>
      <c r="X1091">
        <f>VLOOKUP(customer!A1091,Marketing!A:I,4,FALSE)</f>
        <v>0</v>
      </c>
      <c r="Y1091">
        <f>VLOOKUP(customer!A1091,Marketing!A:I,5,FALSE)</f>
        <v>0</v>
      </c>
      <c r="Z1091">
        <f>VLOOKUP(customer!A1091,Marketing!A:I,6,FALSE)</f>
        <v>0</v>
      </c>
      <c r="AA1091">
        <f>VLOOKUP(customer!A1091,Marketing!A:I,7,FALSE)</f>
        <v>0</v>
      </c>
      <c r="AB1091">
        <f>VLOOKUP(customer!A1091,Marketing!A:I,8,FALSE)</f>
        <v>0</v>
      </c>
      <c r="AC1091" s="1">
        <f>VLOOKUP(customer!A1091,Marketing!A:I,9,FALSE)</f>
        <v>44116</v>
      </c>
    </row>
    <row r="1092" spans="1:29" x14ac:dyDescent="0.3">
      <c r="A1092">
        <v>1549</v>
      </c>
      <c r="B1092">
        <v>152157</v>
      </c>
      <c r="C1092">
        <v>0</v>
      </c>
      <c r="D1092">
        <v>1</v>
      </c>
      <c r="E1092">
        <v>70</v>
      </c>
      <c r="F1092" t="str">
        <f>IF(customer!G1092=1, "Married", IF(customer!H1092=1, "Single", IF(customer!F1092=1, "Divorced", IF(customer!I1092=1, "Together", IF(customer!J1092=1, "Widowed", "Unknown")))))</f>
        <v>Together</v>
      </c>
      <c r="G1092" t="str">
        <f>IF(customer!K1092=1,"Basic",IF(customer!L1092=1,"Graduate",IF(customer!M1092=1,"Master",IF(customer!N1092=1,"PhD","Unknown"))))</f>
        <v>PhD</v>
      </c>
      <c r="H1092" t="s">
        <v>18</v>
      </c>
      <c r="I1092">
        <f>VLOOKUP(customer!A1092,sales_update!A:N,2,FALSE)</f>
        <v>48</v>
      </c>
      <c r="J1092">
        <f xml:space="preserve"> VLOOKUP(customer!A1092,sales_update!A:N,3,FALSE)</f>
        <v>551</v>
      </c>
      <c r="K1092">
        <f>VLOOKUP(customer!A1092,sales_update!A:N,4,FALSE)</f>
        <v>6</v>
      </c>
      <c r="L1092">
        <f>VLOOKUP(customer!A1092,sales_update!A:N,5,FALSE)</f>
        <v>85</v>
      </c>
      <c r="M1092">
        <f>VLOOKUP(customer!A1092,sales_update!A:N,6,FALSE)</f>
        <v>9</v>
      </c>
      <c r="N1092">
        <f>VLOOKUP(customer!A1092,sales_update!A:N,7,FALSE)</f>
        <v>6</v>
      </c>
      <c r="O1092">
        <f>VLOOKUP(customer!A1092,sales_update!A:N,8,FALSE)</f>
        <v>117</v>
      </c>
      <c r="P1092">
        <f>VLOOKUP(customer!A1092,sales_update!A:N,9,FALSE)</f>
        <v>540</v>
      </c>
      <c r="Q1092">
        <f>VLOOKUP(customer!A1092,sales_update!A:N,10,FALSE)</f>
        <v>2</v>
      </c>
      <c r="R1092">
        <f>VLOOKUP(customer!A1092,sales_update!A:N,11,FALSE)</f>
        <v>3</v>
      </c>
      <c r="S1092">
        <f>VLOOKUP(customer!A1092,sales_update!A:N,12,FALSE)</f>
        <v>2</v>
      </c>
      <c r="T1092">
        <f>VLOOKUP(customer!A1092,sales_update!A:N,13,FALSE)</f>
        <v>5</v>
      </c>
      <c r="U1092">
        <f>VLOOKUP(customer!A1092,sales_update!A:N,14,FALSE)</f>
        <v>4</v>
      </c>
      <c r="V1092">
        <f>VLOOKUP(customer!A1092,Marketing!A:I,2,FALSE)</f>
        <v>0</v>
      </c>
      <c r="W1092">
        <f>VLOOKUP(customer!A1092,Marketing!A:I,3,FALSE)</f>
        <v>0</v>
      </c>
      <c r="X1092">
        <f>VLOOKUP(customer!A1092,Marketing!A:I,4,FALSE)</f>
        <v>0</v>
      </c>
      <c r="Y1092">
        <f>VLOOKUP(customer!A1092,Marketing!A:I,5,FALSE)</f>
        <v>0</v>
      </c>
      <c r="Z1092">
        <f>VLOOKUP(customer!A1092,Marketing!A:I,6,FALSE)</f>
        <v>0</v>
      </c>
      <c r="AA1092">
        <f>VLOOKUP(customer!A1092,Marketing!A:I,7,FALSE)</f>
        <v>0</v>
      </c>
      <c r="AB1092">
        <f>VLOOKUP(customer!A1092,Marketing!A:I,8,FALSE)</f>
        <v>0</v>
      </c>
      <c r="AC1092" s="1">
        <f>VLOOKUP(customer!A1092,Marketing!A:I,9,FALSE)</f>
        <v>44146</v>
      </c>
    </row>
    <row r="1093" spans="1:29" x14ac:dyDescent="0.3">
      <c r="A1093">
        <v>2682</v>
      </c>
      <c r="B1093">
        <v>152117</v>
      </c>
      <c r="C1093">
        <v>0</v>
      </c>
      <c r="D1093">
        <v>1</v>
      </c>
      <c r="E1093">
        <v>55</v>
      </c>
      <c r="F1093" t="str">
        <f>IF(customer!G1093=1, "Married", IF(customer!H1093=1, "Single", IF(customer!F1093=1, "Divorced", IF(customer!I1093=1, "Together", IF(customer!J1093=1, "Widowed", "Unknown")))))</f>
        <v>Together</v>
      </c>
      <c r="G1093" t="str">
        <f>IF(customer!K1093=1,"Basic",IF(customer!L1093=1,"Graduate",IF(customer!M1093=1,"Master",IF(customer!N1093=1,"PhD","Unknown"))))</f>
        <v>Graduate</v>
      </c>
      <c r="H1093" t="s">
        <v>17</v>
      </c>
      <c r="I1093">
        <f>VLOOKUP(customer!A1093,sales_update!A:N,2,FALSE)</f>
        <v>55</v>
      </c>
      <c r="J1093">
        <f xml:space="preserve"> VLOOKUP(customer!A1093,sales_update!A:N,3,FALSE)</f>
        <v>327</v>
      </c>
      <c r="K1093">
        <f>VLOOKUP(customer!A1093,sales_update!A:N,4,FALSE)</f>
        <v>29</v>
      </c>
      <c r="L1093">
        <f>VLOOKUP(customer!A1093,sales_update!A:N,5,FALSE)</f>
        <v>312</v>
      </c>
      <c r="M1093">
        <f>VLOOKUP(customer!A1093,sales_update!A:N,6,FALSE)</f>
        <v>88</v>
      </c>
      <c r="N1093">
        <f>VLOOKUP(customer!A1093,sales_update!A:N,7,FALSE)</f>
        <v>0</v>
      </c>
      <c r="O1093">
        <f>VLOOKUP(customer!A1093,sales_update!A:N,8,FALSE)</f>
        <v>58</v>
      </c>
      <c r="P1093">
        <f>VLOOKUP(customer!A1093,sales_update!A:N,9,FALSE)</f>
        <v>698</v>
      </c>
      <c r="Q1093">
        <f>VLOOKUP(customer!A1093,sales_update!A:N,10,FALSE)</f>
        <v>2</v>
      </c>
      <c r="R1093">
        <f>VLOOKUP(customer!A1093,sales_update!A:N,11,FALSE)</f>
        <v>5</v>
      </c>
      <c r="S1093">
        <f>VLOOKUP(customer!A1093,sales_update!A:N,12,FALSE)</f>
        <v>2</v>
      </c>
      <c r="T1093">
        <f>VLOOKUP(customer!A1093,sales_update!A:N,13,FALSE)</f>
        <v>4</v>
      </c>
      <c r="U1093">
        <f>VLOOKUP(customer!A1093,sales_update!A:N,14,FALSE)</f>
        <v>7</v>
      </c>
      <c r="V1093">
        <f>VLOOKUP(customer!A1093,Marketing!A:I,2,FALSE)</f>
        <v>0</v>
      </c>
      <c r="W1093">
        <f>VLOOKUP(customer!A1093,Marketing!A:I,3,FALSE)</f>
        <v>0</v>
      </c>
      <c r="X1093">
        <f>VLOOKUP(customer!A1093,Marketing!A:I,4,FALSE)</f>
        <v>0</v>
      </c>
      <c r="Y1093">
        <f>VLOOKUP(customer!A1093,Marketing!A:I,5,FALSE)</f>
        <v>0</v>
      </c>
      <c r="Z1093">
        <f>VLOOKUP(customer!A1093,Marketing!A:I,6,FALSE)</f>
        <v>0</v>
      </c>
      <c r="AA1093">
        <f>VLOOKUP(customer!A1093,Marketing!A:I,7,FALSE)</f>
        <v>0</v>
      </c>
      <c r="AB1093">
        <f>VLOOKUP(customer!A1093,Marketing!A:I,8,FALSE)</f>
        <v>0</v>
      </c>
      <c r="AC1093" s="1">
        <f>VLOOKUP(customer!A1093,Marketing!A:I,9,FALSE)</f>
        <v>43486</v>
      </c>
    </row>
    <row r="1094" spans="1:29" x14ac:dyDescent="0.3">
      <c r="A1094">
        <v>1163</v>
      </c>
      <c r="B1094">
        <v>152074</v>
      </c>
      <c r="C1094">
        <v>0</v>
      </c>
      <c r="D1094">
        <v>1</v>
      </c>
      <c r="E1094">
        <v>53</v>
      </c>
      <c r="F1094" t="str">
        <f>IF(customer!G1094=1, "Married", IF(customer!H1094=1, "Single", IF(customer!F1094=1, "Divorced", IF(customer!I1094=1, "Together", IF(customer!J1094=1, "Widowed", "Unknown")))))</f>
        <v>Single</v>
      </c>
      <c r="G1094" t="str">
        <f>IF(customer!K1094=1,"Basic",IF(customer!L1094=1,"Graduate",IF(customer!M1094=1,"Master",IF(customer!N1094=1,"PhD","Unknown"))))</f>
        <v>Graduate</v>
      </c>
      <c r="H1094" t="s">
        <v>15</v>
      </c>
      <c r="I1094">
        <f>VLOOKUP(customer!A1094,sales_update!A:N,2,FALSE)</f>
        <v>77</v>
      </c>
      <c r="J1094">
        <f xml:space="preserve"> VLOOKUP(customer!A1094,sales_update!A:N,3,FALSE)</f>
        <v>172</v>
      </c>
      <c r="K1094">
        <f>VLOOKUP(customer!A1094,sales_update!A:N,4,FALSE)</f>
        <v>0</v>
      </c>
      <c r="L1094">
        <f>VLOOKUP(customer!A1094,sales_update!A:N,5,FALSE)</f>
        <v>35</v>
      </c>
      <c r="M1094">
        <f>VLOOKUP(customer!A1094,sales_update!A:N,6,FALSE)</f>
        <v>0</v>
      </c>
      <c r="N1094">
        <f>VLOOKUP(customer!A1094,sales_update!A:N,7,FALSE)</f>
        <v>0</v>
      </c>
      <c r="O1094">
        <f>VLOOKUP(customer!A1094,sales_update!A:N,8,FALSE)</f>
        <v>140</v>
      </c>
      <c r="P1094">
        <f>VLOOKUP(customer!A1094,sales_update!A:N,9,FALSE)</f>
        <v>67</v>
      </c>
      <c r="Q1094">
        <f>VLOOKUP(customer!A1094,sales_update!A:N,10,FALSE)</f>
        <v>1</v>
      </c>
      <c r="R1094">
        <f>VLOOKUP(customer!A1094,sales_update!A:N,11,FALSE)</f>
        <v>2</v>
      </c>
      <c r="S1094">
        <f>VLOOKUP(customer!A1094,sales_update!A:N,12,FALSE)</f>
        <v>2</v>
      </c>
      <c r="T1094">
        <f>VLOOKUP(customer!A1094,sales_update!A:N,13,FALSE)</f>
        <v>2</v>
      </c>
      <c r="U1094">
        <f>VLOOKUP(customer!A1094,sales_update!A:N,14,FALSE)</f>
        <v>4</v>
      </c>
      <c r="V1094">
        <f>VLOOKUP(customer!A1094,Marketing!A:I,2,FALSE)</f>
        <v>1</v>
      </c>
      <c r="W1094">
        <f>VLOOKUP(customer!A1094,Marketing!A:I,3,FALSE)</f>
        <v>0</v>
      </c>
      <c r="X1094">
        <f>VLOOKUP(customer!A1094,Marketing!A:I,4,FALSE)</f>
        <v>0</v>
      </c>
      <c r="Y1094">
        <f>VLOOKUP(customer!A1094,Marketing!A:I,5,FALSE)</f>
        <v>0</v>
      </c>
      <c r="Z1094">
        <f>VLOOKUP(customer!A1094,Marketing!A:I,6,FALSE)</f>
        <v>0</v>
      </c>
      <c r="AA1094">
        <f>VLOOKUP(customer!A1094,Marketing!A:I,7,FALSE)</f>
        <v>0</v>
      </c>
      <c r="AB1094">
        <f>VLOOKUP(customer!A1094,Marketing!A:I,8,FALSE)</f>
        <v>0</v>
      </c>
      <c r="AC1094" s="1">
        <f>VLOOKUP(customer!A1094,Marketing!A:I,9,FALSE)</f>
        <v>44082</v>
      </c>
    </row>
    <row r="1095" spans="1:29" x14ac:dyDescent="0.3">
      <c r="A1095">
        <v>2103</v>
      </c>
      <c r="B1095">
        <v>152034</v>
      </c>
      <c r="C1095">
        <v>1</v>
      </c>
      <c r="D1095">
        <v>1</v>
      </c>
      <c r="E1095">
        <v>47</v>
      </c>
      <c r="F1095" t="str">
        <f>IF(customer!G1095=1, "Married", IF(customer!H1095=1, "Single", IF(customer!F1095=1, "Divorced", IF(customer!I1095=1, "Together", IF(customer!J1095=1, "Widowed", "Unknown")))))</f>
        <v>Divorced</v>
      </c>
      <c r="G1095" t="str">
        <f>IF(customer!K1095=1,"Basic",IF(customer!L1095=1,"Graduate",IF(customer!M1095=1,"Master",IF(customer!N1095=1,"PhD","Unknown"))))</f>
        <v>Master</v>
      </c>
      <c r="H1095" t="s">
        <v>16</v>
      </c>
      <c r="I1095">
        <f>VLOOKUP(customer!A1095,sales_update!A:N,2,FALSE)</f>
        <v>67</v>
      </c>
      <c r="J1095">
        <f xml:space="preserve"> VLOOKUP(customer!A1095,sales_update!A:N,3,FALSE)</f>
        <v>427</v>
      </c>
      <c r="K1095">
        <f>VLOOKUP(customer!A1095,sales_update!A:N,4,FALSE)</f>
        <v>0</v>
      </c>
      <c r="L1095">
        <f>VLOOKUP(customer!A1095,sales_update!A:N,5,FALSE)</f>
        <v>272</v>
      </c>
      <c r="M1095">
        <f>VLOOKUP(customer!A1095,sales_update!A:N,6,FALSE)</f>
        <v>20</v>
      </c>
      <c r="N1095">
        <f>VLOOKUP(customer!A1095,sales_update!A:N,7,FALSE)</f>
        <v>38</v>
      </c>
      <c r="O1095">
        <f>VLOOKUP(customer!A1095,sales_update!A:N,8,FALSE)</f>
        <v>213</v>
      </c>
      <c r="P1095">
        <f>VLOOKUP(customer!A1095,sales_update!A:N,9,FALSE)</f>
        <v>543</v>
      </c>
      <c r="Q1095">
        <f>VLOOKUP(customer!A1095,sales_update!A:N,10,FALSE)</f>
        <v>5</v>
      </c>
      <c r="R1095">
        <f>VLOOKUP(customer!A1095,sales_update!A:N,11,FALSE)</f>
        <v>4</v>
      </c>
      <c r="S1095">
        <f>VLOOKUP(customer!A1095,sales_update!A:N,12,FALSE)</f>
        <v>2</v>
      </c>
      <c r="T1095">
        <f>VLOOKUP(customer!A1095,sales_update!A:N,13,FALSE)</f>
        <v>5</v>
      </c>
      <c r="U1095">
        <f>VLOOKUP(customer!A1095,sales_update!A:N,14,FALSE)</f>
        <v>7</v>
      </c>
      <c r="V1095">
        <f>VLOOKUP(customer!A1095,Marketing!A:I,2,FALSE)</f>
        <v>0</v>
      </c>
      <c r="W1095">
        <f>VLOOKUP(customer!A1095,Marketing!A:I,3,FALSE)</f>
        <v>0</v>
      </c>
      <c r="X1095">
        <f>VLOOKUP(customer!A1095,Marketing!A:I,4,FALSE)</f>
        <v>0</v>
      </c>
      <c r="Y1095">
        <f>VLOOKUP(customer!A1095,Marketing!A:I,5,FALSE)</f>
        <v>0</v>
      </c>
      <c r="Z1095">
        <f>VLOOKUP(customer!A1095,Marketing!A:I,6,FALSE)</f>
        <v>0</v>
      </c>
      <c r="AA1095">
        <f>VLOOKUP(customer!A1095,Marketing!A:I,7,FALSE)</f>
        <v>0</v>
      </c>
      <c r="AB1095">
        <f>VLOOKUP(customer!A1095,Marketing!A:I,8,FALSE)</f>
        <v>0</v>
      </c>
      <c r="AC1095" s="1">
        <f>VLOOKUP(customer!A1095,Marketing!A:I,9,FALSE)</f>
        <v>43760</v>
      </c>
    </row>
    <row r="1096" spans="1:29" x14ac:dyDescent="0.3">
      <c r="A1096">
        <v>2520</v>
      </c>
      <c r="B1096">
        <v>151983</v>
      </c>
      <c r="C1096">
        <v>0</v>
      </c>
      <c r="D1096">
        <v>1</v>
      </c>
      <c r="E1096">
        <v>56</v>
      </c>
      <c r="F1096" t="str">
        <f>IF(customer!G1096=1, "Married", IF(customer!H1096=1, "Single", IF(customer!F1096=1, "Divorced", IF(customer!I1096=1, "Together", IF(customer!J1096=1, "Widowed", "Unknown")))))</f>
        <v>Divorced</v>
      </c>
      <c r="G1096" t="str">
        <f>IF(customer!K1096=1,"Basic",IF(customer!L1096=1,"Graduate",IF(customer!M1096=1,"Master",IF(customer!N1096=1,"PhD","Unknown"))))</f>
        <v>Graduate</v>
      </c>
      <c r="H1096" t="s">
        <v>17</v>
      </c>
      <c r="I1096">
        <f>VLOOKUP(customer!A1096,sales_update!A:N,2,FALSE)</f>
        <v>95</v>
      </c>
      <c r="J1096">
        <f xml:space="preserve"> VLOOKUP(customer!A1096,sales_update!A:N,3,FALSE)</f>
        <v>1845</v>
      </c>
      <c r="K1096">
        <f>VLOOKUP(customer!A1096,sales_update!A:N,4,FALSE)</f>
        <v>0</v>
      </c>
      <c r="L1096">
        <f>VLOOKUP(customer!A1096,sales_update!A:N,5,FALSE)</f>
        <v>336</v>
      </c>
      <c r="M1096">
        <f>VLOOKUP(customer!A1096,sales_update!A:N,6,FALSE)</f>
        <v>29</v>
      </c>
      <c r="N1096">
        <f>VLOOKUP(customer!A1096,sales_update!A:N,7,FALSE)</f>
        <v>20</v>
      </c>
      <c r="O1096">
        <f>VLOOKUP(customer!A1096,sales_update!A:N,8,FALSE)</f>
        <v>88</v>
      </c>
      <c r="P1096">
        <f>VLOOKUP(customer!A1096,sales_update!A:N,9,FALSE)</f>
        <v>2143</v>
      </c>
      <c r="Q1096">
        <f>VLOOKUP(customer!A1096,sales_update!A:N,10,FALSE)</f>
        <v>3</v>
      </c>
      <c r="R1096">
        <f>VLOOKUP(customer!A1096,sales_update!A:N,11,FALSE)</f>
        <v>9</v>
      </c>
      <c r="S1096">
        <f>VLOOKUP(customer!A1096,sales_update!A:N,12,FALSE)</f>
        <v>2</v>
      </c>
      <c r="T1096">
        <f>VLOOKUP(customer!A1096,sales_update!A:N,13,FALSE)</f>
        <v>10</v>
      </c>
      <c r="U1096">
        <f>VLOOKUP(customer!A1096,sales_update!A:N,14,FALSE)</f>
        <v>7</v>
      </c>
      <c r="V1096">
        <f>VLOOKUP(customer!A1096,Marketing!A:I,2,FALSE)</f>
        <v>0</v>
      </c>
      <c r="W1096">
        <f>VLOOKUP(customer!A1096,Marketing!A:I,3,FALSE)</f>
        <v>0</v>
      </c>
      <c r="X1096">
        <f>VLOOKUP(customer!A1096,Marketing!A:I,4,FALSE)</f>
        <v>0</v>
      </c>
      <c r="Y1096">
        <f>VLOOKUP(customer!A1096,Marketing!A:I,5,FALSE)</f>
        <v>0</v>
      </c>
      <c r="Z1096">
        <f>VLOOKUP(customer!A1096,Marketing!A:I,6,FALSE)</f>
        <v>0</v>
      </c>
      <c r="AA1096">
        <f>VLOOKUP(customer!A1096,Marketing!A:I,7,FALSE)</f>
        <v>0</v>
      </c>
      <c r="AB1096">
        <f>VLOOKUP(customer!A1096,Marketing!A:I,8,FALSE)</f>
        <v>0</v>
      </c>
      <c r="AC1096" s="1">
        <f>VLOOKUP(customer!A1096,Marketing!A:I,9,FALSE)</f>
        <v>43501</v>
      </c>
    </row>
    <row r="1097" spans="1:29" x14ac:dyDescent="0.3">
      <c r="A1097">
        <v>2315</v>
      </c>
      <c r="B1097">
        <v>151948</v>
      </c>
      <c r="C1097">
        <v>0</v>
      </c>
      <c r="D1097">
        <v>1</v>
      </c>
      <c r="E1097">
        <v>45</v>
      </c>
      <c r="F1097" t="str">
        <f>IF(customer!G1097=1, "Married", IF(customer!H1097=1, "Single", IF(customer!F1097=1, "Divorced", IF(customer!I1097=1, "Together", IF(customer!J1097=1, "Widowed", "Unknown")))))</f>
        <v>Married</v>
      </c>
      <c r="G1097" t="str">
        <f>IF(customer!K1097=1,"Basic",IF(customer!L1097=1,"Graduate",IF(customer!M1097=1,"Master",IF(customer!N1097=1,"PhD","Unknown"))))</f>
        <v>Graduate</v>
      </c>
      <c r="H1097" t="s">
        <v>15</v>
      </c>
      <c r="I1097">
        <f>VLOOKUP(customer!A1097,sales_update!A:N,2,FALSE)</f>
        <v>51</v>
      </c>
      <c r="J1097">
        <f xml:space="preserve"> VLOOKUP(customer!A1097,sales_update!A:N,3,FALSE)</f>
        <v>240</v>
      </c>
      <c r="K1097">
        <f>VLOOKUP(customer!A1097,sales_update!A:N,4,FALSE)</f>
        <v>97</v>
      </c>
      <c r="L1097">
        <f>VLOOKUP(customer!A1097,sales_update!A:N,5,FALSE)</f>
        <v>158</v>
      </c>
      <c r="M1097">
        <f>VLOOKUP(customer!A1097,sales_update!A:N,6,FALSE)</f>
        <v>208</v>
      </c>
      <c r="N1097">
        <f>VLOOKUP(customer!A1097,sales_update!A:N,7,FALSE)</f>
        <v>88</v>
      </c>
      <c r="O1097">
        <f>VLOOKUP(customer!A1097,sales_update!A:N,8,FALSE)</f>
        <v>120</v>
      </c>
      <c r="P1097">
        <f>VLOOKUP(customer!A1097,sales_update!A:N,9,FALSE)</f>
        <v>670</v>
      </c>
      <c r="Q1097">
        <f>VLOOKUP(customer!A1097,sales_update!A:N,10,FALSE)</f>
        <v>2</v>
      </c>
      <c r="R1097">
        <f>VLOOKUP(customer!A1097,sales_update!A:N,11,FALSE)</f>
        <v>5</v>
      </c>
      <c r="S1097">
        <f>VLOOKUP(customer!A1097,sales_update!A:N,12,FALSE)</f>
        <v>2</v>
      </c>
      <c r="T1097">
        <f>VLOOKUP(customer!A1097,sales_update!A:N,13,FALSE)</f>
        <v>4</v>
      </c>
      <c r="U1097">
        <f>VLOOKUP(customer!A1097,sales_update!A:N,14,FALSE)</f>
        <v>5</v>
      </c>
      <c r="V1097">
        <f>VLOOKUP(customer!A1097,Marketing!A:I,2,FALSE)</f>
        <v>0</v>
      </c>
      <c r="W1097">
        <f>VLOOKUP(customer!A1097,Marketing!A:I,3,FALSE)</f>
        <v>0</v>
      </c>
      <c r="X1097">
        <f>VLOOKUP(customer!A1097,Marketing!A:I,4,FALSE)</f>
        <v>0</v>
      </c>
      <c r="Y1097">
        <f>VLOOKUP(customer!A1097,Marketing!A:I,5,FALSE)</f>
        <v>0</v>
      </c>
      <c r="Z1097">
        <f>VLOOKUP(customer!A1097,Marketing!A:I,6,FALSE)</f>
        <v>0</v>
      </c>
      <c r="AA1097">
        <f>VLOOKUP(customer!A1097,Marketing!A:I,7,FALSE)</f>
        <v>0</v>
      </c>
      <c r="AB1097">
        <f>VLOOKUP(customer!A1097,Marketing!A:I,8,FALSE)</f>
        <v>0</v>
      </c>
      <c r="AC1097" s="1">
        <f>VLOOKUP(customer!A1097,Marketing!A:I,9,FALSE)</f>
        <v>43883</v>
      </c>
    </row>
    <row r="1098" spans="1:29" x14ac:dyDescent="0.3">
      <c r="A1098">
        <v>2421</v>
      </c>
      <c r="B1098">
        <v>151876</v>
      </c>
      <c r="C1098">
        <v>0</v>
      </c>
      <c r="D1098">
        <v>0</v>
      </c>
      <c r="E1098">
        <v>62</v>
      </c>
      <c r="F1098" t="str">
        <f>IF(customer!G1098=1, "Married", IF(customer!H1098=1, "Single", IF(customer!F1098=1, "Divorced", IF(customer!I1098=1, "Together", IF(customer!J1098=1, "Widowed", "Unknown")))))</f>
        <v>Married</v>
      </c>
      <c r="G1098" t="str">
        <f>IF(customer!K1098=1,"Basic",IF(customer!L1098=1,"Graduate",IF(customer!M1098=1,"Master",IF(customer!N1098=1,"PhD","Unknown"))))</f>
        <v>Graduate</v>
      </c>
      <c r="H1098" t="s">
        <v>16</v>
      </c>
      <c r="I1098">
        <f>VLOOKUP(customer!A1098,sales_update!A:N,2,FALSE)</f>
        <v>88</v>
      </c>
      <c r="J1098">
        <f xml:space="preserve"> VLOOKUP(customer!A1098,sales_update!A:N,3,FALSE)</f>
        <v>290</v>
      </c>
      <c r="K1098">
        <f>VLOOKUP(customer!A1098,sales_update!A:N,4,FALSE)</f>
        <v>79</v>
      </c>
      <c r="L1098">
        <f>VLOOKUP(customer!A1098,sales_update!A:N,5,FALSE)</f>
        <v>299</v>
      </c>
      <c r="M1098">
        <f>VLOOKUP(customer!A1098,sales_update!A:N,6,FALSE)</f>
        <v>82</v>
      </c>
      <c r="N1098">
        <f>VLOOKUP(customer!A1098,sales_update!A:N,7,FALSE)</f>
        <v>141</v>
      </c>
      <c r="O1098">
        <f>VLOOKUP(customer!A1098,sales_update!A:N,8,FALSE)</f>
        <v>18</v>
      </c>
      <c r="P1098">
        <f>VLOOKUP(customer!A1098,sales_update!A:N,9,FALSE)</f>
        <v>872</v>
      </c>
      <c r="Q1098">
        <f>VLOOKUP(customer!A1098,sales_update!A:N,10,FALSE)</f>
        <v>1</v>
      </c>
      <c r="R1098">
        <f>VLOOKUP(customer!A1098,sales_update!A:N,11,FALSE)</f>
        <v>2</v>
      </c>
      <c r="S1098">
        <f>VLOOKUP(customer!A1098,sales_update!A:N,12,FALSE)</f>
        <v>2</v>
      </c>
      <c r="T1098">
        <f>VLOOKUP(customer!A1098,sales_update!A:N,13,FALSE)</f>
        <v>8</v>
      </c>
      <c r="U1098">
        <f>VLOOKUP(customer!A1098,sales_update!A:N,14,FALSE)</f>
        <v>1</v>
      </c>
      <c r="V1098">
        <f>VLOOKUP(customer!A1098,Marketing!A:I,2,FALSE)</f>
        <v>0</v>
      </c>
      <c r="W1098">
        <f>VLOOKUP(customer!A1098,Marketing!A:I,3,FALSE)</f>
        <v>0</v>
      </c>
      <c r="X1098">
        <f>VLOOKUP(customer!A1098,Marketing!A:I,4,FALSE)</f>
        <v>0</v>
      </c>
      <c r="Y1098">
        <f>VLOOKUP(customer!A1098,Marketing!A:I,5,FALSE)</f>
        <v>0</v>
      </c>
      <c r="Z1098">
        <f>VLOOKUP(customer!A1098,Marketing!A:I,6,FALSE)</f>
        <v>0</v>
      </c>
      <c r="AA1098">
        <f>VLOOKUP(customer!A1098,Marketing!A:I,7,FALSE)</f>
        <v>0</v>
      </c>
      <c r="AB1098">
        <f>VLOOKUP(customer!A1098,Marketing!A:I,8,FALSE)</f>
        <v>0</v>
      </c>
      <c r="AC1098" s="1">
        <f>VLOOKUP(customer!A1098,Marketing!A:I,9,FALSE)</f>
        <v>43911</v>
      </c>
    </row>
    <row r="1099" spans="1:29" x14ac:dyDescent="0.3">
      <c r="A1099">
        <v>1089</v>
      </c>
      <c r="B1099">
        <v>151813</v>
      </c>
      <c r="C1099">
        <v>1</v>
      </c>
      <c r="D1099">
        <v>1</v>
      </c>
      <c r="E1099">
        <v>48</v>
      </c>
      <c r="F1099" t="str">
        <f>IF(customer!G1099=1, "Married", IF(customer!H1099=1, "Single", IF(customer!F1099=1, "Divorced", IF(customer!I1099=1, "Together", IF(customer!J1099=1, "Widowed", "Unknown")))))</f>
        <v>Divorced</v>
      </c>
      <c r="G1099" t="str">
        <f>IF(customer!K1099=1,"Basic",IF(customer!L1099=1,"Graduate",IF(customer!M1099=1,"Master",IF(customer!N1099=1,"PhD","Unknown"))))</f>
        <v>Graduate</v>
      </c>
      <c r="H1099" t="s">
        <v>16</v>
      </c>
      <c r="I1099">
        <f>VLOOKUP(customer!A1099,sales_update!A:N,2,FALSE)</f>
        <v>37</v>
      </c>
      <c r="J1099">
        <f xml:space="preserve"> VLOOKUP(customer!A1099,sales_update!A:N,3,FALSE)</f>
        <v>149</v>
      </c>
      <c r="K1099">
        <f>VLOOKUP(customer!A1099,sales_update!A:N,4,FALSE)</f>
        <v>6</v>
      </c>
      <c r="L1099">
        <f>VLOOKUP(customer!A1099,sales_update!A:N,5,FALSE)</f>
        <v>21</v>
      </c>
      <c r="M1099">
        <f>VLOOKUP(customer!A1099,sales_update!A:N,6,FALSE)</f>
        <v>0</v>
      </c>
      <c r="N1099">
        <f>VLOOKUP(customer!A1099,sales_update!A:N,7,FALSE)</f>
        <v>3</v>
      </c>
      <c r="O1099">
        <f>VLOOKUP(customer!A1099,sales_update!A:N,8,FALSE)</f>
        <v>6</v>
      </c>
      <c r="P1099">
        <f>VLOOKUP(customer!A1099,sales_update!A:N,9,FALSE)</f>
        <v>173</v>
      </c>
      <c r="Q1099">
        <f>VLOOKUP(customer!A1099,sales_update!A:N,10,FALSE)</f>
        <v>2</v>
      </c>
      <c r="R1099">
        <f>VLOOKUP(customer!A1099,sales_update!A:N,11,FALSE)</f>
        <v>2</v>
      </c>
      <c r="S1099">
        <f>VLOOKUP(customer!A1099,sales_update!A:N,12,FALSE)</f>
        <v>0</v>
      </c>
      <c r="T1099">
        <f>VLOOKUP(customer!A1099,sales_update!A:N,13,FALSE)</f>
        <v>3</v>
      </c>
      <c r="U1099">
        <f>VLOOKUP(customer!A1099,sales_update!A:N,14,FALSE)</f>
        <v>7</v>
      </c>
      <c r="V1099">
        <f>VLOOKUP(customer!A1099,Marketing!A:I,2,FALSE)</f>
        <v>0</v>
      </c>
      <c r="W1099">
        <f>VLOOKUP(customer!A1099,Marketing!A:I,3,FALSE)</f>
        <v>0</v>
      </c>
      <c r="X1099">
        <f>VLOOKUP(customer!A1099,Marketing!A:I,4,FALSE)</f>
        <v>0</v>
      </c>
      <c r="Y1099">
        <f>VLOOKUP(customer!A1099,Marketing!A:I,5,FALSE)</f>
        <v>0</v>
      </c>
      <c r="Z1099">
        <f>VLOOKUP(customer!A1099,Marketing!A:I,6,FALSE)</f>
        <v>0</v>
      </c>
      <c r="AA1099">
        <f>VLOOKUP(customer!A1099,Marketing!A:I,7,FALSE)</f>
        <v>0</v>
      </c>
      <c r="AB1099">
        <f>VLOOKUP(customer!A1099,Marketing!A:I,8,FALSE)</f>
        <v>0</v>
      </c>
      <c r="AC1099" s="1">
        <f>VLOOKUP(customer!A1099,Marketing!A:I,9,FALSE)</f>
        <v>43724</v>
      </c>
    </row>
    <row r="1100" spans="1:29" x14ac:dyDescent="0.3">
      <c r="A1100">
        <v>2491</v>
      </c>
      <c r="B1100">
        <v>151766</v>
      </c>
      <c r="C1100">
        <v>1</v>
      </c>
      <c r="D1100">
        <v>0</v>
      </c>
      <c r="E1100">
        <v>40</v>
      </c>
      <c r="F1100" t="str">
        <f>IF(customer!G1100=1, "Married", IF(customer!H1100=1, "Single", IF(customer!F1100=1, "Divorced", IF(customer!I1100=1, "Together", IF(customer!J1100=1, "Widowed", "Unknown")))))</f>
        <v>Single</v>
      </c>
      <c r="G1100" t="str">
        <f>IF(customer!K1100=1,"Basic",IF(customer!L1100=1,"Graduate",IF(customer!M1100=1,"Master",IF(customer!N1100=1,"PhD","Unknown"))))</f>
        <v>Graduate</v>
      </c>
      <c r="H1100" t="s">
        <v>18</v>
      </c>
      <c r="I1100">
        <f>VLOOKUP(customer!A1100,sales_update!A:N,2,FALSE)</f>
        <v>74</v>
      </c>
      <c r="J1100">
        <f xml:space="preserve"> VLOOKUP(customer!A1100,sales_update!A:N,3,FALSE)</f>
        <v>176</v>
      </c>
      <c r="K1100">
        <f>VLOOKUP(customer!A1100,sales_update!A:N,4,FALSE)</f>
        <v>150</v>
      </c>
      <c r="L1100">
        <f>VLOOKUP(customer!A1100,sales_update!A:N,5,FALSE)</f>
        <v>255</v>
      </c>
      <c r="M1100">
        <f>VLOOKUP(customer!A1100,sales_update!A:N,6,FALSE)</f>
        <v>18</v>
      </c>
      <c r="N1100">
        <f>VLOOKUP(customer!A1100,sales_update!A:N,7,FALSE)</f>
        <v>59</v>
      </c>
      <c r="O1100">
        <f>VLOOKUP(customer!A1100,sales_update!A:N,8,FALSE)</f>
        <v>150</v>
      </c>
      <c r="P1100">
        <f>VLOOKUP(customer!A1100,sales_update!A:N,9,FALSE)</f>
        <v>507</v>
      </c>
      <c r="Q1100">
        <f>VLOOKUP(customer!A1100,sales_update!A:N,10,FALSE)</f>
        <v>2</v>
      </c>
      <c r="R1100">
        <f>VLOOKUP(customer!A1100,sales_update!A:N,11,FALSE)</f>
        <v>4</v>
      </c>
      <c r="S1100">
        <f>VLOOKUP(customer!A1100,sales_update!A:N,12,FALSE)</f>
        <v>2</v>
      </c>
      <c r="T1100">
        <f>VLOOKUP(customer!A1100,sales_update!A:N,13,FALSE)</f>
        <v>4</v>
      </c>
      <c r="U1100">
        <f>VLOOKUP(customer!A1100,sales_update!A:N,14,FALSE)</f>
        <v>5</v>
      </c>
      <c r="V1100">
        <f>VLOOKUP(customer!A1100,Marketing!A:I,2,FALSE)</f>
        <v>0</v>
      </c>
      <c r="W1100">
        <f>VLOOKUP(customer!A1100,Marketing!A:I,3,FALSE)</f>
        <v>0</v>
      </c>
      <c r="X1100">
        <f>VLOOKUP(customer!A1100,Marketing!A:I,4,FALSE)</f>
        <v>0</v>
      </c>
      <c r="Y1100">
        <f>VLOOKUP(customer!A1100,Marketing!A:I,5,FALSE)</f>
        <v>0</v>
      </c>
      <c r="Z1100">
        <f>VLOOKUP(customer!A1100,Marketing!A:I,6,FALSE)</f>
        <v>0</v>
      </c>
      <c r="AA1100">
        <f>VLOOKUP(customer!A1100,Marketing!A:I,7,FALSE)</f>
        <v>0</v>
      </c>
      <c r="AB1100">
        <f>VLOOKUP(customer!A1100,Marketing!A:I,8,FALSE)</f>
        <v>0</v>
      </c>
      <c r="AC1100" s="1">
        <f>VLOOKUP(customer!A1100,Marketing!A:I,9,FALSE)</f>
        <v>44058</v>
      </c>
    </row>
    <row r="1101" spans="1:29" x14ac:dyDescent="0.3">
      <c r="A1101">
        <v>2596</v>
      </c>
      <c r="B1101">
        <v>151717</v>
      </c>
      <c r="C1101">
        <v>0</v>
      </c>
      <c r="D1101">
        <v>1</v>
      </c>
      <c r="E1101">
        <v>55</v>
      </c>
      <c r="F1101" t="str">
        <f>IF(customer!G1101=1, "Married", IF(customer!H1101=1, "Single", IF(customer!F1101=1, "Divorced", IF(customer!I1101=1, "Together", IF(customer!J1101=1, "Widowed", "Unknown")))))</f>
        <v>Together</v>
      </c>
      <c r="G1101" t="str">
        <f>IF(customer!K1101=1,"Basic",IF(customer!L1101=1,"Graduate",IF(customer!M1101=1,"Master",IF(customer!N1101=1,"PhD","Unknown"))))</f>
        <v>PhD</v>
      </c>
      <c r="H1101" t="s">
        <v>20</v>
      </c>
      <c r="I1101">
        <f>VLOOKUP(customer!A1101,sales_update!A:N,2,FALSE)</f>
        <v>55</v>
      </c>
      <c r="J1101">
        <f xml:space="preserve"> VLOOKUP(customer!A1101,sales_update!A:N,3,FALSE)</f>
        <v>287</v>
      </c>
      <c r="K1101">
        <f>VLOOKUP(customer!A1101,sales_update!A:N,4,FALSE)</f>
        <v>3</v>
      </c>
      <c r="L1101">
        <f>VLOOKUP(customer!A1101,sales_update!A:N,5,FALSE)</f>
        <v>50</v>
      </c>
      <c r="M1101">
        <f>VLOOKUP(customer!A1101,sales_update!A:N,6,FALSE)</f>
        <v>0</v>
      </c>
      <c r="N1101">
        <f>VLOOKUP(customer!A1101,sales_update!A:N,7,FALSE)</f>
        <v>3</v>
      </c>
      <c r="O1101">
        <f>VLOOKUP(customer!A1101,sales_update!A:N,8,FALSE)</f>
        <v>15</v>
      </c>
      <c r="P1101">
        <f>VLOOKUP(customer!A1101,sales_update!A:N,9,FALSE)</f>
        <v>329</v>
      </c>
      <c r="Q1101">
        <f>VLOOKUP(customer!A1101,sales_update!A:N,10,FALSE)</f>
        <v>1</v>
      </c>
      <c r="R1101">
        <f>VLOOKUP(customer!A1101,sales_update!A:N,11,FALSE)</f>
        <v>3</v>
      </c>
      <c r="S1101">
        <f>VLOOKUP(customer!A1101,sales_update!A:N,12,FALSE)</f>
        <v>0</v>
      </c>
      <c r="T1101">
        <f>VLOOKUP(customer!A1101,sales_update!A:N,13,FALSE)</f>
        <v>4</v>
      </c>
      <c r="U1101">
        <f>VLOOKUP(customer!A1101,sales_update!A:N,14,FALSE)</f>
        <v>7</v>
      </c>
      <c r="V1101">
        <f>VLOOKUP(customer!A1101,Marketing!A:I,2,FALSE)</f>
        <v>0</v>
      </c>
      <c r="W1101">
        <f>VLOOKUP(customer!A1101,Marketing!A:I,3,FALSE)</f>
        <v>1</v>
      </c>
      <c r="X1101">
        <f>VLOOKUP(customer!A1101,Marketing!A:I,4,FALSE)</f>
        <v>0</v>
      </c>
      <c r="Y1101">
        <f>VLOOKUP(customer!A1101,Marketing!A:I,5,FALSE)</f>
        <v>0</v>
      </c>
      <c r="Z1101">
        <f>VLOOKUP(customer!A1101,Marketing!A:I,6,FALSE)</f>
        <v>0</v>
      </c>
      <c r="AA1101">
        <f>VLOOKUP(customer!A1101,Marketing!A:I,7,FALSE)</f>
        <v>0</v>
      </c>
      <c r="AB1101">
        <f>VLOOKUP(customer!A1101,Marketing!A:I,8,FALSE)</f>
        <v>0</v>
      </c>
      <c r="AC1101" s="1">
        <f>VLOOKUP(customer!A1101,Marketing!A:I,9,FALSE)</f>
        <v>43855</v>
      </c>
    </row>
    <row r="1102" spans="1:29" x14ac:dyDescent="0.3">
      <c r="A1102">
        <v>3052</v>
      </c>
      <c r="B1102">
        <v>151651</v>
      </c>
      <c r="C1102">
        <v>0</v>
      </c>
      <c r="D1102">
        <v>1</v>
      </c>
      <c r="E1102">
        <v>60</v>
      </c>
      <c r="F1102" t="str">
        <f>IF(customer!G1102=1, "Married", IF(customer!H1102=1, "Single", IF(customer!F1102=1, "Divorced", IF(customer!I1102=1, "Together", IF(customer!J1102=1, "Widowed", "Unknown")))))</f>
        <v>Married</v>
      </c>
      <c r="G1102" t="str">
        <f>IF(customer!K1102=1,"Basic",IF(customer!L1102=1,"Graduate",IF(customer!M1102=1,"Master",IF(customer!N1102=1,"PhD","Unknown"))))</f>
        <v>Graduate</v>
      </c>
      <c r="H1102" t="s">
        <v>20</v>
      </c>
      <c r="I1102">
        <f>VLOOKUP(customer!A1102,sales_update!A:N,2,FALSE)</f>
        <v>32</v>
      </c>
      <c r="J1102">
        <f xml:space="preserve"> VLOOKUP(customer!A1102,sales_update!A:N,3,FALSE)</f>
        <v>860</v>
      </c>
      <c r="K1102">
        <f>VLOOKUP(customer!A1102,sales_update!A:N,4,FALSE)</f>
        <v>18</v>
      </c>
      <c r="L1102">
        <f>VLOOKUP(customer!A1102,sales_update!A:N,5,FALSE)</f>
        <v>68</v>
      </c>
      <c r="M1102">
        <f>VLOOKUP(customer!A1102,sales_update!A:N,6,FALSE)</f>
        <v>38</v>
      </c>
      <c r="N1102">
        <f>VLOOKUP(customer!A1102,sales_update!A:N,7,FALSE)</f>
        <v>18</v>
      </c>
      <c r="O1102">
        <f>VLOOKUP(customer!A1102,sales_update!A:N,8,FALSE)</f>
        <v>270</v>
      </c>
      <c r="P1102">
        <f>VLOOKUP(customer!A1102,sales_update!A:N,9,FALSE)</f>
        <v>731</v>
      </c>
      <c r="Q1102">
        <f>VLOOKUP(customer!A1102,sales_update!A:N,10,FALSE)</f>
        <v>4</v>
      </c>
      <c r="R1102">
        <f>VLOOKUP(customer!A1102,sales_update!A:N,11,FALSE)</f>
        <v>6</v>
      </c>
      <c r="S1102">
        <f>VLOOKUP(customer!A1102,sales_update!A:N,12,FALSE)</f>
        <v>2</v>
      </c>
      <c r="T1102">
        <f>VLOOKUP(customer!A1102,sales_update!A:N,13,FALSE)</f>
        <v>5</v>
      </c>
      <c r="U1102">
        <f>VLOOKUP(customer!A1102,sales_update!A:N,14,FALSE)</f>
        <v>8</v>
      </c>
      <c r="V1102">
        <f>VLOOKUP(customer!A1102,Marketing!A:I,2,FALSE)</f>
        <v>0</v>
      </c>
      <c r="W1102">
        <f>VLOOKUP(customer!A1102,Marketing!A:I,3,FALSE)</f>
        <v>0</v>
      </c>
      <c r="X1102">
        <f>VLOOKUP(customer!A1102,Marketing!A:I,4,FALSE)</f>
        <v>0</v>
      </c>
      <c r="Y1102">
        <f>VLOOKUP(customer!A1102,Marketing!A:I,5,FALSE)</f>
        <v>0</v>
      </c>
      <c r="Z1102">
        <f>VLOOKUP(customer!A1102,Marketing!A:I,6,FALSE)</f>
        <v>0</v>
      </c>
      <c r="AA1102">
        <f>VLOOKUP(customer!A1102,Marketing!A:I,7,FALSE)</f>
        <v>0</v>
      </c>
      <c r="AB1102">
        <f>VLOOKUP(customer!A1102,Marketing!A:I,8,FALSE)</f>
        <v>0</v>
      </c>
      <c r="AC1102" s="1">
        <f>VLOOKUP(customer!A1102,Marketing!A:I,9,FALSE)</f>
        <v>43569</v>
      </c>
    </row>
    <row r="1103" spans="1:29" x14ac:dyDescent="0.3">
      <c r="A1103">
        <v>1169</v>
      </c>
      <c r="B1103">
        <v>151650</v>
      </c>
      <c r="C1103">
        <v>0</v>
      </c>
      <c r="D1103">
        <v>1</v>
      </c>
      <c r="E1103">
        <v>44</v>
      </c>
      <c r="F1103" t="str">
        <f>IF(customer!G1103=1, "Married", IF(customer!H1103=1, "Single", IF(customer!F1103=1, "Divorced", IF(customer!I1103=1, "Together", IF(customer!J1103=1, "Widowed", "Unknown")))))</f>
        <v>Married</v>
      </c>
      <c r="G1103" t="str">
        <f>IF(customer!K1103=1,"Basic",IF(customer!L1103=1,"Graduate",IF(customer!M1103=1,"Master",IF(customer!N1103=1,"PhD","Unknown"))))</f>
        <v>PhD</v>
      </c>
      <c r="H1103" t="s">
        <v>15</v>
      </c>
      <c r="I1103">
        <f>VLOOKUP(customer!A1103,sales_update!A:N,2,FALSE)</f>
        <v>81</v>
      </c>
      <c r="J1103">
        <f xml:space="preserve"> VLOOKUP(customer!A1103,sales_update!A:N,3,FALSE)</f>
        <v>446</v>
      </c>
      <c r="K1103">
        <f>VLOOKUP(customer!A1103,sales_update!A:N,4,FALSE)</f>
        <v>9</v>
      </c>
      <c r="L1103">
        <f>VLOOKUP(customer!A1103,sales_update!A:N,5,FALSE)</f>
        <v>65</v>
      </c>
      <c r="M1103">
        <f>VLOOKUP(customer!A1103,sales_update!A:N,6,FALSE)</f>
        <v>6</v>
      </c>
      <c r="N1103">
        <f>VLOOKUP(customer!A1103,sales_update!A:N,7,FALSE)</f>
        <v>15</v>
      </c>
      <c r="O1103">
        <f>VLOOKUP(customer!A1103,sales_update!A:N,8,FALSE)</f>
        <v>21</v>
      </c>
      <c r="P1103">
        <f>VLOOKUP(customer!A1103,sales_update!A:N,9,FALSE)</f>
        <v>520</v>
      </c>
      <c r="Q1103">
        <f>VLOOKUP(customer!A1103,sales_update!A:N,10,FALSE)</f>
        <v>1</v>
      </c>
      <c r="R1103">
        <f>VLOOKUP(customer!A1103,sales_update!A:N,11,FALSE)</f>
        <v>4</v>
      </c>
      <c r="S1103">
        <f>VLOOKUP(customer!A1103,sales_update!A:N,12,FALSE)</f>
        <v>1</v>
      </c>
      <c r="T1103">
        <f>VLOOKUP(customer!A1103,sales_update!A:N,13,FALSE)</f>
        <v>4</v>
      </c>
      <c r="U1103">
        <f>VLOOKUP(customer!A1103,sales_update!A:N,14,FALSE)</f>
        <v>5</v>
      </c>
      <c r="V1103">
        <f>VLOOKUP(customer!A1103,Marketing!A:I,2,FALSE)</f>
        <v>0</v>
      </c>
      <c r="W1103">
        <f>VLOOKUP(customer!A1103,Marketing!A:I,3,FALSE)</f>
        <v>0</v>
      </c>
      <c r="X1103">
        <f>VLOOKUP(customer!A1103,Marketing!A:I,4,FALSE)</f>
        <v>0</v>
      </c>
      <c r="Y1103">
        <f>VLOOKUP(customer!A1103,Marketing!A:I,5,FALSE)</f>
        <v>0</v>
      </c>
      <c r="Z1103">
        <f>VLOOKUP(customer!A1103,Marketing!A:I,6,FALSE)</f>
        <v>0</v>
      </c>
      <c r="AA1103">
        <f>VLOOKUP(customer!A1103,Marketing!A:I,7,FALSE)</f>
        <v>0</v>
      </c>
      <c r="AB1103">
        <f>VLOOKUP(customer!A1103,Marketing!A:I,8,FALSE)</f>
        <v>0</v>
      </c>
      <c r="AC1103" s="1">
        <f>VLOOKUP(customer!A1103,Marketing!A:I,9,FALSE)</f>
        <v>44119</v>
      </c>
    </row>
    <row r="1104" spans="1:29" x14ac:dyDescent="0.3">
      <c r="A1104">
        <v>2728</v>
      </c>
      <c r="B1104">
        <v>151569</v>
      </c>
      <c r="C1104">
        <v>0</v>
      </c>
      <c r="D1104">
        <v>1</v>
      </c>
      <c r="E1104">
        <v>71</v>
      </c>
      <c r="F1104" t="str">
        <f>IF(customer!G1104=1, "Married", IF(customer!H1104=1, "Single", IF(customer!F1104=1, "Divorced", IF(customer!I1104=1, "Together", IF(customer!J1104=1, "Widowed", "Unknown")))))</f>
        <v>Widowed</v>
      </c>
      <c r="G1104" t="str">
        <f>IF(customer!K1104=1,"Basic",IF(customer!L1104=1,"Graduate",IF(customer!M1104=1,"Master",IF(customer!N1104=1,"PhD","Unknown"))))</f>
        <v>PhD</v>
      </c>
      <c r="H1104" t="s">
        <v>20</v>
      </c>
      <c r="I1104">
        <f>VLOOKUP(customer!A1104,sales_update!A:N,2,FALSE)</f>
        <v>39</v>
      </c>
      <c r="J1104">
        <f xml:space="preserve"> VLOOKUP(customer!A1104,sales_update!A:N,3,FALSE)</f>
        <v>1117</v>
      </c>
      <c r="K1104">
        <f>VLOOKUP(customer!A1104,sales_update!A:N,4,FALSE)</f>
        <v>0</v>
      </c>
      <c r="L1104">
        <f>VLOOKUP(customer!A1104,sales_update!A:N,5,FALSE)</f>
        <v>138</v>
      </c>
      <c r="M1104">
        <f>VLOOKUP(customer!A1104,sales_update!A:N,6,FALSE)</f>
        <v>18</v>
      </c>
      <c r="N1104">
        <f>VLOOKUP(customer!A1104,sales_update!A:N,7,FALSE)</f>
        <v>0</v>
      </c>
      <c r="O1104">
        <f>VLOOKUP(customer!A1104,sales_update!A:N,8,FALSE)</f>
        <v>100</v>
      </c>
      <c r="P1104">
        <f>VLOOKUP(customer!A1104,sales_update!A:N,9,FALSE)</f>
        <v>1173</v>
      </c>
      <c r="Q1104">
        <f>VLOOKUP(customer!A1104,sales_update!A:N,10,FALSE)</f>
        <v>4</v>
      </c>
      <c r="R1104">
        <f>VLOOKUP(customer!A1104,sales_update!A:N,11,FALSE)</f>
        <v>7</v>
      </c>
      <c r="S1104">
        <f>VLOOKUP(customer!A1104,sales_update!A:N,12,FALSE)</f>
        <v>1</v>
      </c>
      <c r="T1104">
        <f>VLOOKUP(customer!A1104,sales_update!A:N,13,FALSE)</f>
        <v>7</v>
      </c>
      <c r="U1104">
        <f>VLOOKUP(customer!A1104,sales_update!A:N,14,FALSE)</f>
        <v>8</v>
      </c>
      <c r="V1104">
        <f>VLOOKUP(customer!A1104,Marketing!A:I,2,FALSE)</f>
        <v>0</v>
      </c>
      <c r="W1104">
        <f>VLOOKUP(customer!A1104,Marketing!A:I,3,FALSE)</f>
        <v>1</v>
      </c>
      <c r="X1104">
        <f>VLOOKUP(customer!A1104,Marketing!A:I,4,FALSE)</f>
        <v>0</v>
      </c>
      <c r="Y1104">
        <f>VLOOKUP(customer!A1104,Marketing!A:I,5,FALSE)</f>
        <v>0</v>
      </c>
      <c r="Z1104">
        <f>VLOOKUP(customer!A1104,Marketing!A:I,6,FALSE)</f>
        <v>0</v>
      </c>
      <c r="AA1104">
        <f>VLOOKUP(customer!A1104,Marketing!A:I,7,FALSE)</f>
        <v>0</v>
      </c>
      <c r="AB1104">
        <f>VLOOKUP(customer!A1104,Marketing!A:I,8,FALSE)</f>
        <v>1</v>
      </c>
      <c r="AC1104" s="1">
        <f>VLOOKUP(customer!A1104,Marketing!A:I,9,FALSE)</f>
        <v>43666</v>
      </c>
    </row>
    <row r="1105" spans="1:29" x14ac:dyDescent="0.3">
      <c r="A1105">
        <v>1926</v>
      </c>
      <c r="B1105">
        <v>151563</v>
      </c>
      <c r="C1105">
        <v>0</v>
      </c>
      <c r="D1105">
        <v>0</v>
      </c>
      <c r="E1105">
        <v>33</v>
      </c>
      <c r="F1105" t="str">
        <f>IF(customer!G1105=1, "Married", IF(customer!H1105=1, "Single", IF(customer!F1105=1, "Divorced", IF(customer!I1105=1, "Together", IF(customer!J1105=1, "Widowed", "Unknown")))))</f>
        <v>Married</v>
      </c>
      <c r="G1105" t="str">
        <f>IF(customer!K1105=1,"Basic",IF(customer!L1105=1,"Graduate",IF(customer!M1105=1,"Master",IF(customer!N1105=1,"PhD","Unknown"))))</f>
        <v>PhD</v>
      </c>
      <c r="H1105" t="s">
        <v>17</v>
      </c>
      <c r="I1105">
        <f>VLOOKUP(customer!A1105,sales_update!A:N,2,FALSE)</f>
        <v>60</v>
      </c>
      <c r="J1105">
        <f xml:space="preserve"> VLOOKUP(customer!A1105,sales_update!A:N,3,FALSE)</f>
        <v>3427</v>
      </c>
      <c r="K1105">
        <f>VLOOKUP(customer!A1105,sales_update!A:N,4,FALSE)</f>
        <v>0</v>
      </c>
      <c r="L1105">
        <f>VLOOKUP(customer!A1105,sales_update!A:N,5,FALSE)</f>
        <v>141</v>
      </c>
      <c r="M1105">
        <f>VLOOKUP(customer!A1105,sales_update!A:N,6,FALSE)</f>
        <v>0</v>
      </c>
      <c r="N1105">
        <f>VLOOKUP(customer!A1105,sales_update!A:N,7,FALSE)</f>
        <v>0</v>
      </c>
      <c r="O1105">
        <f>VLOOKUP(customer!A1105,sales_update!A:N,8,FALSE)</f>
        <v>106</v>
      </c>
      <c r="P1105">
        <f>VLOOKUP(customer!A1105,sales_update!A:N,9,FALSE)</f>
        <v>3463</v>
      </c>
      <c r="Q1105">
        <f>VLOOKUP(customer!A1105,sales_update!A:N,10,FALSE)</f>
        <v>1</v>
      </c>
      <c r="R1105">
        <f>VLOOKUP(customer!A1105,sales_update!A:N,11,FALSE)</f>
        <v>4</v>
      </c>
      <c r="S1105">
        <f>VLOOKUP(customer!A1105,sales_update!A:N,12,FALSE)</f>
        <v>4</v>
      </c>
      <c r="T1105">
        <f>VLOOKUP(customer!A1105,sales_update!A:N,13,FALSE)</f>
        <v>10</v>
      </c>
      <c r="U1105">
        <f>VLOOKUP(customer!A1105,sales_update!A:N,14,FALSE)</f>
        <v>8</v>
      </c>
      <c r="V1105">
        <f>VLOOKUP(customer!A1105,Marketing!A:I,2,FALSE)</f>
        <v>0</v>
      </c>
      <c r="W1105">
        <f>VLOOKUP(customer!A1105,Marketing!A:I,3,FALSE)</f>
        <v>1</v>
      </c>
      <c r="X1105">
        <f>VLOOKUP(customer!A1105,Marketing!A:I,4,FALSE)</f>
        <v>1</v>
      </c>
      <c r="Y1105">
        <f>VLOOKUP(customer!A1105,Marketing!A:I,5,FALSE)</f>
        <v>0</v>
      </c>
      <c r="Z1105">
        <f>VLOOKUP(customer!A1105,Marketing!A:I,6,FALSE)</f>
        <v>0</v>
      </c>
      <c r="AA1105">
        <f>VLOOKUP(customer!A1105,Marketing!A:I,7,FALSE)</f>
        <v>0</v>
      </c>
      <c r="AB1105">
        <f>VLOOKUP(customer!A1105,Marketing!A:I,8,FALSE)</f>
        <v>0</v>
      </c>
      <c r="AC1105" s="1">
        <f>VLOOKUP(customer!A1105,Marketing!A:I,9,FALSE)</f>
        <v>43532</v>
      </c>
    </row>
    <row r="1106" spans="1:29" x14ac:dyDescent="0.3">
      <c r="A1106">
        <v>1215</v>
      </c>
      <c r="B1106">
        <v>151537</v>
      </c>
      <c r="C1106">
        <v>0</v>
      </c>
      <c r="D1106">
        <v>1</v>
      </c>
      <c r="E1106">
        <v>68</v>
      </c>
      <c r="F1106" t="str">
        <f>IF(customer!G1106=1, "Married", IF(customer!H1106=1, "Single", IF(customer!F1106=1, "Divorced", IF(customer!I1106=1, "Together", IF(customer!J1106=1, "Widowed", "Unknown")))))</f>
        <v>Divorced</v>
      </c>
      <c r="G1106" t="str">
        <f>IF(customer!K1106=1,"Basic",IF(customer!L1106=1,"Graduate",IF(customer!M1106=1,"Master",IF(customer!N1106=1,"PhD","Unknown"))))</f>
        <v>Graduate</v>
      </c>
      <c r="H1106" t="s">
        <v>16</v>
      </c>
      <c r="I1106">
        <f>VLOOKUP(customer!A1106,sales_update!A:N,2,FALSE)</f>
        <v>27</v>
      </c>
      <c r="J1106">
        <f xml:space="preserve"> VLOOKUP(customer!A1106,sales_update!A:N,3,FALSE)</f>
        <v>2314</v>
      </c>
      <c r="K1106">
        <f>VLOOKUP(customer!A1106,sales_update!A:N,4,FALSE)</f>
        <v>59</v>
      </c>
      <c r="L1106">
        <f>VLOOKUP(customer!A1106,sales_update!A:N,5,FALSE)</f>
        <v>600</v>
      </c>
      <c r="M1106">
        <f>VLOOKUP(customer!A1106,sales_update!A:N,6,FALSE)</f>
        <v>0</v>
      </c>
      <c r="N1106">
        <f>VLOOKUP(customer!A1106,sales_update!A:N,7,FALSE)</f>
        <v>0</v>
      </c>
      <c r="O1106">
        <f>VLOOKUP(customer!A1106,sales_update!A:N,8,FALSE)</f>
        <v>271</v>
      </c>
      <c r="P1106">
        <f>VLOOKUP(customer!A1106,sales_update!A:N,9,FALSE)</f>
        <v>2702</v>
      </c>
      <c r="Q1106">
        <f>VLOOKUP(customer!A1106,sales_update!A:N,10,FALSE)</f>
        <v>3</v>
      </c>
      <c r="R1106">
        <f>VLOOKUP(customer!A1106,sales_update!A:N,11,FALSE)</f>
        <v>2</v>
      </c>
      <c r="S1106">
        <f>VLOOKUP(customer!A1106,sales_update!A:N,12,FALSE)</f>
        <v>2</v>
      </c>
      <c r="T1106">
        <f>VLOOKUP(customer!A1106,sales_update!A:N,13,FALSE)</f>
        <v>11</v>
      </c>
      <c r="U1106">
        <f>VLOOKUP(customer!A1106,sales_update!A:N,14,FALSE)</f>
        <v>8</v>
      </c>
      <c r="V1106">
        <f>VLOOKUP(customer!A1106,Marketing!A:I,2,FALSE)</f>
        <v>0</v>
      </c>
      <c r="W1106">
        <f>VLOOKUP(customer!A1106,Marketing!A:I,3,FALSE)</f>
        <v>0</v>
      </c>
      <c r="X1106">
        <f>VLOOKUP(customer!A1106,Marketing!A:I,4,FALSE)</f>
        <v>0</v>
      </c>
      <c r="Y1106">
        <f>VLOOKUP(customer!A1106,Marketing!A:I,5,FALSE)</f>
        <v>0</v>
      </c>
      <c r="Z1106">
        <f>VLOOKUP(customer!A1106,Marketing!A:I,6,FALSE)</f>
        <v>0</v>
      </c>
      <c r="AA1106">
        <f>VLOOKUP(customer!A1106,Marketing!A:I,7,FALSE)</f>
        <v>0</v>
      </c>
      <c r="AB1106">
        <f>VLOOKUP(customer!A1106,Marketing!A:I,8,FALSE)</f>
        <v>0</v>
      </c>
      <c r="AC1106" s="1">
        <f>VLOOKUP(customer!A1106,Marketing!A:I,9,FALSE)</f>
        <v>43601</v>
      </c>
    </row>
    <row r="1107" spans="1:29" x14ac:dyDescent="0.3">
      <c r="A1107">
        <v>1421</v>
      </c>
      <c r="B1107">
        <v>151529</v>
      </c>
      <c r="C1107">
        <v>0</v>
      </c>
      <c r="D1107">
        <v>1</v>
      </c>
      <c r="E1107">
        <v>71</v>
      </c>
      <c r="F1107" t="str">
        <f>IF(customer!G1107=1, "Married", IF(customer!H1107=1, "Single", IF(customer!F1107=1, "Divorced", IF(customer!I1107=1, "Together", IF(customer!J1107=1, "Widowed", "Unknown")))))</f>
        <v>Widowed</v>
      </c>
      <c r="G1107" t="str">
        <f>IF(customer!K1107=1,"Basic",IF(customer!L1107=1,"Graduate",IF(customer!M1107=1,"Master",IF(customer!N1107=1,"PhD","Unknown"))))</f>
        <v>Master</v>
      </c>
      <c r="H1107" t="s">
        <v>15</v>
      </c>
      <c r="I1107">
        <f>VLOOKUP(customer!A1107,sales_update!A:N,2,FALSE)</f>
        <v>14</v>
      </c>
      <c r="J1107">
        <f xml:space="preserve"> VLOOKUP(customer!A1107,sales_update!A:N,3,FALSE)</f>
        <v>1176</v>
      </c>
      <c r="K1107">
        <f>VLOOKUP(customer!A1107,sales_update!A:N,4,FALSE)</f>
        <v>12</v>
      </c>
      <c r="L1107">
        <f>VLOOKUP(customer!A1107,sales_update!A:N,5,FALSE)</f>
        <v>103</v>
      </c>
      <c r="M1107">
        <f>VLOOKUP(customer!A1107,sales_update!A:N,6,FALSE)</f>
        <v>18</v>
      </c>
      <c r="N1107">
        <f>VLOOKUP(customer!A1107,sales_update!A:N,7,FALSE)</f>
        <v>0</v>
      </c>
      <c r="O1107">
        <f>VLOOKUP(customer!A1107,sales_update!A:N,8,FALSE)</f>
        <v>65</v>
      </c>
      <c r="P1107">
        <f>VLOOKUP(customer!A1107,sales_update!A:N,9,FALSE)</f>
        <v>1244</v>
      </c>
      <c r="Q1107">
        <f>VLOOKUP(customer!A1107,sales_update!A:N,10,FALSE)</f>
        <v>2</v>
      </c>
      <c r="R1107">
        <f>VLOOKUP(customer!A1107,sales_update!A:N,11,FALSE)</f>
        <v>9</v>
      </c>
      <c r="S1107">
        <f>VLOOKUP(customer!A1107,sales_update!A:N,12,FALSE)</f>
        <v>1</v>
      </c>
      <c r="T1107">
        <f>VLOOKUP(customer!A1107,sales_update!A:N,13,FALSE)</f>
        <v>5</v>
      </c>
      <c r="U1107">
        <f>VLOOKUP(customer!A1107,sales_update!A:N,14,FALSE)</f>
        <v>8</v>
      </c>
      <c r="V1107">
        <f>VLOOKUP(customer!A1107,Marketing!A:I,2,FALSE)</f>
        <v>0</v>
      </c>
      <c r="W1107">
        <f>VLOOKUP(customer!A1107,Marketing!A:I,3,FALSE)</f>
        <v>0</v>
      </c>
      <c r="X1107">
        <f>VLOOKUP(customer!A1107,Marketing!A:I,4,FALSE)</f>
        <v>0</v>
      </c>
      <c r="Y1107">
        <f>VLOOKUP(customer!A1107,Marketing!A:I,5,FALSE)</f>
        <v>0</v>
      </c>
      <c r="Z1107">
        <f>VLOOKUP(customer!A1107,Marketing!A:I,6,FALSE)</f>
        <v>0</v>
      </c>
      <c r="AA1107">
        <f>VLOOKUP(customer!A1107,Marketing!A:I,7,FALSE)</f>
        <v>0</v>
      </c>
      <c r="AB1107">
        <f>VLOOKUP(customer!A1107,Marketing!A:I,8,FALSE)</f>
        <v>0</v>
      </c>
      <c r="AC1107" s="1">
        <f>VLOOKUP(customer!A1107,Marketing!A:I,9,FALSE)</f>
        <v>43873</v>
      </c>
    </row>
    <row r="1108" spans="1:29" x14ac:dyDescent="0.3">
      <c r="A1108">
        <v>1732</v>
      </c>
      <c r="B1108">
        <v>151518</v>
      </c>
      <c r="C1108">
        <v>0</v>
      </c>
      <c r="D1108">
        <v>1</v>
      </c>
      <c r="E1108">
        <v>62</v>
      </c>
      <c r="F1108" t="str">
        <f>IF(customer!G1108=1, "Married", IF(customer!H1108=1, "Single", IF(customer!F1108=1, "Divorced", IF(customer!I1108=1, "Together", IF(customer!J1108=1, "Widowed", "Unknown")))))</f>
        <v>Together</v>
      </c>
      <c r="G1108" t="str">
        <f>IF(customer!K1108=1,"Basic",IF(customer!L1108=1,"Graduate",IF(customer!M1108=1,"Master",IF(customer!N1108=1,"PhD","Unknown"))))</f>
        <v>PhD</v>
      </c>
      <c r="H1108" t="s">
        <v>20</v>
      </c>
      <c r="I1108">
        <f>VLOOKUP(customer!A1108,sales_update!A:N,2,FALSE)</f>
        <v>92</v>
      </c>
      <c r="J1108">
        <f xml:space="preserve"> VLOOKUP(customer!A1108,sales_update!A:N,3,FALSE)</f>
        <v>1029</v>
      </c>
      <c r="K1108">
        <f>VLOOKUP(customer!A1108,sales_update!A:N,4,FALSE)</f>
        <v>24</v>
      </c>
      <c r="L1108">
        <f>VLOOKUP(customer!A1108,sales_update!A:N,5,FALSE)</f>
        <v>194</v>
      </c>
      <c r="M1108">
        <f>VLOOKUP(customer!A1108,sales_update!A:N,6,FALSE)</f>
        <v>50</v>
      </c>
      <c r="N1108">
        <f>VLOOKUP(customer!A1108,sales_update!A:N,7,FALSE)</f>
        <v>12</v>
      </c>
      <c r="O1108">
        <f>VLOOKUP(customer!A1108,sales_update!A:N,8,FALSE)</f>
        <v>12</v>
      </c>
      <c r="P1108">
        <f>VLOOKUP(customer!A1108,sales_update!A:N,9,FALSE)</f>
        <v>1297</v>
      </c>
      <c r="Q1108">
        <f>VLOOKUP(customer!A1108,sales_update!A:N,10,FALSE)</f>
        <v>2</v>
      </c>
      <c r="R1108">
        <f>VLOOKUP(customer!A1108,sales_update!A:N,11,FALSE)</f>
        <v>3</v>
      </c>
      <c r="S1108">
        <f>VLOOKUP(customer!A1108,sales_update!A:N,12,FALSE)</f>
        <v>2</v>
      </c>
      <c r="T1108">
        <f>VLOOKUP(customer!A1108,sales_update!A:N,13,FALSE)</f>
        <v>10</v>
      </c>
      <c r="U1108">
        <f>VLOOKUP(customer!A1108,sales_update!A:N,14,FALSE)</f>
        <v>3</v>
      </c>
      <c r="V1108">
        <f>VLOOKUP(customer!A1108,Marketing!A:I,2,FALSE)</f>
        <v>0</v>
      </c>
      <c r="W1108">
        <f>VLOOKUP(customer!A1108,Marketing!A:I,3,FALSE)</f>
        <v>0</v>
      </c>
      <c r="X1108">
        <f>VLOOKUP(customer!A1108,Marketing!A:I,4,FALSE)</f>
        <v>0</v>
      </c>
      <c r="Y1108">
        <f>VLOOKUP(customer!A1108,Marketing!A:I,5,FALSE)</f>
        <v>0</v>
      </c>
      <c r="Z1108">
        <f>VLOOKUP(customer!A1108,Marketing!A:I,6,FALSE)</f>
        <v>0</v>
      </c>
      <c r="AA1108">
        <f>VLOOKUP(customer!A1108,Marketing!A:I,7,FALSE)</f>
        <v>0</v>
      </c>
      <c r="AB1108">
        <f>VLOOKUP(customer!A1108,Marketing!A:I,8,FALSE)</f>
        <v>0</v>
      </c>
      <c r="AC1108" s="1">
        <f>VLOOKUP(customer!A1108,Marketing!A:I,9,FALSE)</f>
        <v>43899</v>
      </c>
    </row>
    <row r="1109" spans="1:29" x14ac:dyDescent="0.3">
      <c r="A1109">
        <v>1348</v>
      </c>
      <c r="B1109">
        <v>151479</v>
      </c>
      <c r="C1109">
        <v>1</v>
      </c>
      <c r="D1109">
        <v>1</v>
      </c>
      <c r="E1109">
        <v>53</v>
      </c>
      <c r="F1109" t="str">
        <f>IF(customer!G1109=1, "Married", IF(customer!H1109=1, "Single", IF(customer!F1109=1, "Divorced", IF(customer!I1109=1, "Together", IF(customer!J1109=1, "Widowed", "Unknown")))))</f>
        <v>Married</v>
      </c>
      <c r="G1109" t="str">
        <f>IF(customer!K1109=1,"Basic",IF(customer!L1109=1,"Graduate",IF(customer!M1109=1,"Master",IF(customer!N1109=1,"PhD","Unknown"))))</f>
        <v>Graduate</v>
      </c>
      <c r="H1109" t="s">
        <v>20</v>
      </c>
      <c r="I1109">
        <f>VLOOKUP(customer!A1109,sales_update!A:N,2,FALSE)</f>
        <v>67</v>
      </c>
      <c r="J1109">
        <f xml:space="preserve"> VLOOKUP(customer!A1109,sales_update!A:N,3,FALSE)</f>
        <v>727</v>
      </c>
      <c r="K1109">
        <f>VLOOKUP(customer!A1109,sales_update!A:N,4,FALSE)</f>
        <v>24</v>
      </c>
      <c r="L1109">
        <f>VLOOKUP(customer!A1109,sales_update!A:N,5,FALSE)</f>
        <v>471</v>
      </c>
      <c r="M1109">
        <f>VLOOKUP(customer!A1109,sales_update!A:N,6,FALSE)</f>
        <v>18</v>
      </c>
      <c r="N1109">
        <f>VLOOKUP(customer!A1109,sales_update!A:N,7,FALSE)</f>
        <v>24</v>
      </c>
      <c r="O1109">
        <f>VLOOKUP(customer!A1109,sales_update!A:N,8,FALSE)</f>
        <v>191</v>
      </c>
      <c r="P1109">
        <f>VLOOKUP(customer!A1109,sales_update!A:N,9,FALSE)</f>
        <v>1071</v>
      </c>
      <c r="Q1109">
        <f>VLOOKUP(customer!A1109,sales_update!A:N,10,FALSE)</f>
        <v>7</v>
      </c>
      <c r="R1109">
        <f>VLOOKUP(customer!A1109,sales_update!A:N,11,FALSE)</f>
        <v>6</v>
      </c>
      <c r="S1109">
        <f>VLOOKUP(customer!A1109,sales_update!A:N,12,FALSE)</f>
        <v>3</v>
      </c>
      <c r="T1109">
        <f>VLOOKUP(customer!A1109,sales_update!A:N,13,FALSE)</f>
        <v>6</v>
      </c>
      <c r="U1109">
        <f>VLOOKUP(customer!A1109,sales_update!A:N,14,FALSE)</f>
        <v>7</v>
      </c>
      <c r="V1109">
        <f>VLOOKUP(customer!A1109,Marketing!A:I,2,FALSE)</f>
        <v>0</v>
      </c>
      <c r="W1109">
        <f>VLOOKUP(customer!A1109,Marketing!A:I,3,FALSE)</f>
        <v>0</v>
      </c>
      <c r="X1109">
        <f>VLOOKUP(customer!A1109,Marketing!A:I,4,FALSE)</f>
        <v>0</v>
      </c>
      <c r="Y1109">
        <f>VLOOKUP(customer!A1109,Marketing!A:I,5,FALSE)</f>
        <v>0</v>
      </c>
      <c r="Z1109">
        <f>VLOOKUP(customer!A1109,Marketing!A:I,6,FALSE)</f>
        <v>0</v>
      </c>
      <c r="AA1109">
        <f>VLOOKUP(customer!A1109,Marketing!A:I,7,FALSE)</f>
        <v>0</v>
      </c>
      <c r="AB1109">
        <f>VLOOKUP(customer!A1109,Marketing!A:I,8,FALSE)</f>
        <v>0</v>
      </c>
      <c r="AC1109" s="1">
        <f>VLOOKUP(customer!A1109,Marketing!A:I,9,FALSE)</f>
        <v>43620</v>
      </c>
    </row>
    <row r="1110" spans="1:29" x14ac:dyDescent="0.3">
      <c r="A1110">
        <v>2183</v>
      </c>
      <c r="B1110">
        <v>151412</v>
      </c>
      <c r="C1110">
        <v>0</v>
      </c>
      <c r="D1110">
        <v>1</v>
      </c>
      <c r="E1110">
        <v>62</v>
      </c>
      <c r="F1110" t="str">
        <f>IF(customer!G1110=1, "Married", IF(customer!H1110=1, "Single", IF(customer!F1110=1, "Divorced", IF(customer!I1110=1, "Together", IF(customer!J1110=1, "Widowed", "Unknown")))))</f>
        <v>Married</v>
      </c>
      <c r="G1110" t="str">
        <f>IF(customer!K1110=1,"Basic",IF(customer!L1110=1,"Graduate",IF(customer!M1110=1,"Master",IF(customer!N1110=1,"PhD","Unknown"))))</f>
        <v>Master</v>
      </c>
      <c r="H1110" t="s">
        <v>15</v>
      </c>
      <c r="I1110">
        <f>VLOOKUP(customer!A1110,sales_update!A:N,2,FALSE)</f>
        <v>42</v>
      </c>
      <c r="J1110">
        <f xml:space="preserve"> VLOOKUP(customer!A1110,sales_update!A:N,3,FALSE)</f>
        <v>412</v>
      </c>
      <c r="K1110">
        <f>VLOOKUP(customer!A1110,sales_update!A:N,4,FALSE)</f>
        <v>9</v>
      </c>
      <c r="L1110">
        <f>VLOOKUP(customer!A1110,sales_update!A:N,5,FALSE)</f>
        <v>85</v>
      </c>
      <c r="M1110">
        <f>VLOOKUP(customer!A1110,sales_update!A:N,6,FALSE)</f>
        <v>12</v>
      </c>
      <c r="N1110">
        <f>VLOOKUP(customer!A1110,sales_update!A:N,7,FALSE)</f>
        <v>15</v>
      </c>
      <c r="O1110">
        <f>VLOOKUP(customer!A1110,sales_update!A:N,8,FALSE)</f>
        <v>41</v>
      </c>
      <c r="P1110">
        <f>VLOOKUP(customer!A1110,sales_update!A:N,9,FALSE)</f>
        <v>492</v>
      </c>
      <c r="Q1110">
        <f>VLOOKUP(customer!A1110,sales_update!A:N,10,FALSE)</f>
        <v>2</v>
      </c>
      <c r="R1110">
        <f>VLOOKUP(customer!A1110,sales_update!A:N,11,FALSE)</f>
        <v>3</v>
      </c>
      <c r="S1110">
        <f>VLOOKUP(customer!A1110,sales_update!A:N,12,FALSE)</f>
        <v>2</v>
      </c>
      <c r="T1110">
        <f>VLOOKUP(customer!A1110,sales_update!A:N,13,FALSE)</f>
        <v>4</v>
      </c>
      <c r="U1110">
        <f>VLOOKUP(customer!A1110,sales_update!A:N,14,FALSE)</f>
        <v>4</v>
      </c>
      <c r="V1110">
        <f>VLOOKUP(customer!A1110,Marketing!A:I,2,FALSE)</f>
        <v>0</v>
      </c>
      <c r="W1110">
        <f>VLOOKUP(customer!A1110,Marketing!A:I,3,FALSE)</f>
        <v>0</v>
      </c>
      <c r="X1110">
        <f>VLOOKUP(customer!A1110,Marketing!A:I,4,FALSE)</f>
        <v>0</v>
      </c>
      <c r="Y1110">
        <f>VLOOKUP(customer!A1110,Marketing!A:I,5,FALSE)</f>
        <v>0</v>
      </c>
      <c r="Z1110">
        <f>VLOOKUP(customer!A1110,Marketing!A:I,6,FALSE)</f>
        <v>0</v>
      </c>
      <c r="AA1110">
        <f>VLOOKUP(customer!A1110,Marketing!A:I,7,FALSE)</f>
        <v>0</v>
      </c>
      <c r="AB1110">
        <f>VLOOKUP(customer!A1110,Marketing!A:I,8,FALSE)</f>
        <v>0</v>
      </c>
      <c r="AC1110" s="1">
        <f>VLOOKUP(customer!A1110,Marketing!A:I,9,FALSE)</f>
        <v>43988</v>
      </c>
    </row>
    <row r="1111" spans="1:29" x14ac:dyDescent="0.3">
      <c r="A1111">
        <v>2519</v>
      </c>
      <c r="B1111">
        <v>151411</v>
      </c>
      <c r="C1111">
        <v>1</v>
      </c>
      <c r="D1111">
        <v>2</v>
      </c>
      <c r="E1111">
        <v>67</v>
      </c>
      <c r="F1111" t="str">
        <f>IF(customer!G1111=1, "Married", IF(customer!H1111=1, "Single", IF(customer!F1111=1, "Divorced", IF(customer!I1111=1, "Together", IF(customer!J1111=1, "Widowed", "Unknown")))))</f>
        <v>Single</v>
      </c>
      <c r="G1111" t="str">
        <f>IF(customer!K1111=1,"Basic",IF(customer!L1111=1,"Graduate",IF(customer!M1111=1,"Master",IF(customer!N1111=1,"PhD","Unknown"))))</f>
        <v>PhD</v>
      </c>
      <c r="H1111" t="s">
        <v>15</v>
      </c>
      <c r="I1111">
        <f>VLOOKUP(customer!A1111,sales_update!A:N,2,FALSE)</f>
        <v>81</v>
      </c>
      <c r="J1111">
        <f xml:space="preserve"> VLOOKUP(customer!A1111,sales_update!A:N,3,FALSE)</f>
        <v>41</v>
      </c>
      <c r="K1111">
        <f>VLOOKUP(customer!A1111,sales_update!A:N,4,FALSE)</f>
        <v>0</v>
      </c>
      <c r="L1111">
        <f>VLOOKUP(customer!A1111,sales_update!A:N,5,FALSE)</f>
        <v>9</v>
      </c>
      <c r="M1111">
        <f>VLOOKUP(customer!A1111,sales_update!A:N,6,FALSE)</f>
        <v>0</v>
      </c>
      <c r="N1111">
        <f>VLOOKUP(customer!A1111,sales_update!A:N,7,FALSE)</f>
        <v>0</v>
      </c>
      <c r="O1111">
        <f>VLOOKUP(customer!A1111,sales_update!A:N,8,FALSE)</f>
        <v>3</v>
      </c>
      <c r="P1111">
        <f>VLOOKUP(customer!A1111,sales_update!A:N,9,FALSE)</f>
        <v>47</v>
      </c>
      <c r="Q1111">
        <f>VLOOKUP(customer!A1111,sales_update!A:N,10,FALSE)</f>
        <v>1</v>
      </c>
      <c r="R1111">
        <f>VLOOKUP(customer!A1111,sales_update!A:N,11,FALSE)</f>
        <v>0</v>
      </c>
      <c r="S1111">
        <f>VLOOKUP(customer!A1111,sales_update!A:N,12,FALSE)</f>
        <v>0</v>
      </c>
      <c r="T1111">
        <f>VLOOKUP(customer!A1111,sales_update!A:N,13,FALSE)</f>
        <v>3</v>
      </c>
      <c r="U1111">
        <f>VLOOKUP(customer!A1111,sales_update!A:N,14,FALSE)</f>
        <v>5</v>
      </c>
      <c r="V1111">
        <f>VLOOKUP(customer!A1111,Marketing!A:I,2,FALSE)</f>
        <v>0</v>
      </c>
      <c r="W1111">
        <f>VLOOKUP(customer!A1111,Marketing!A:I,3,FALSE)</f>
        <v>0</v>
      </c>
      <c r="X1111">
        <f>VLOOKUP(customer!A1111,Marketing!A:I,4,FALSE)</f>
        <v>0</v>
      </c>
      <c r="Y1111">
        <f>VLOOKUP(customer!A1111,Marketing!A:I,5,FALSE)</f>
        <v>0</v>
      </c>
      <c r="Z1111">
        <f>VLOOKUP(customer!A1111,Marketing!A:I,6,FALSE)</f>
        <v>0</v>
      </c>
      <c r="AA1111">
        <f>VLOOKUP(customer!A1111,Marketing!A:I,7,FALSE)</f>
        <v>0</v>
      </c>
      <c r="AB1111">
        <f>VLOOKUP(customer!A1111,Marketing!A:I,8,FALSE)</f>
        <v>0</v>
      </c>
      <c r="AC1111" s="1">
        <f>VLOOKUP(customer!A1111,Marketing!A:I,9,FALSE)</f>
        <v>43769</v>
      </c>
    </row>
    <row r="1112" spans="1:29" x14ac:dyDescent="0.3">
      <c r="A1112">
        <v>1872</v>
      </c>
      <c r="B1112">
        <v>151390</v>
      </c>
      <c r="C1112">
        <v>1</v>
      </c>
      <c r="D1112">
        <v>1</v>
      </c>
      <c r="E1112">
        <v>55</v>
      </c>
      <c r="F1112" t="str">
        <f>IF(customer!G1112=1, "Married", IF(customer!H1112=1, "Single", IF(customer!F1112=1, "Divorced", IF(customer!I1112=1, "Together", IF(customer!J1112=1, "Widowed", "Unknown")))))</f>
        <v>Widowed</v>
      </c>
      <c r="G1112" t="str">
        <f>IF(customer!K1112=1,"Basic",IF(customer!L1112=1,"Graduate",IF(customer!M1112=1,"Master",IF(customer!N1112=1,"PhD","Unknown"))))</f>
        <v>Master</v>
      </c>
      <c r="H1112" t="s">
        <v>17</v>
      </c>
      <c r="I1112">
        <f>VLOOKUP(customer!A1112,sales_update!A:N,2,FALSE)</f>
        <v>54</v>
      </c>
      <c r="J1112">
        <f xml:space="preserve"> VLOOKUP(customer!A1112,sales_update!A:N,3,FALSE)</f>
        <v>604</v>
      </c>
      <c r="K1112">
        <f>VLOOKUP(customer!A1112,sales_update!A:N,4,FALSE)</f>
        <v>59</v>
      </c>
      <c r="L1112">
        <f>VLOOKUP(customer!A1112,sales_update!A:N,5,FALSE)</f>
        <v>138</v>
      </c>
      <c r="M1112">
        <f>VLOOKUP(customer!A1112,sales_update!A:N,6,FALSE)</f>
        <v>68</v>
      </c>
      <c r="N1112">
        <f>VLOOKUP(customer!A1112,sales_update!A:N,7,FALSE)</f>
        <v>6</v>
      </c>
      <c r="O1112">
        <f>VLOOKUP(customer!A1112,sales_update!A:N,8,FALSE)</f>
        <v>165</v>
      </c>
      <c r="P1112">
        <f>VLOOKUP(customer!A1112,sales_update!A:N,9,FALSE)</f>
        <v>710</v>
      </c>
      <c r="Q1112">
        <f>VLOOKUP(customer!A1112,sales_update!A:N,10,FALSE)</f>
        <v>6</v>
      </c>
      <c r="R1112">
        <f>VLOOKUP(customer!A1112,sales_update!A:N,11,FALSE)</f>
        <v>5</v>
      </c>
      <c r="S1112">
        <f>VLOOKUP(customer!A1112,sales_update!A:N,12,FALSE)</f>
        <v>2</v>
      </c>
      <c r="T1112">
        <f>VLOOKUP(customer!A1112,sales_update!A:N,13,FALSE)</f>
        <v>5</v>
      </c>
      <c r="U1112">
        <f>VLOOKUP(customer!A1112,sales_update!A:N,14,FALSE)</f>
        <v>5</v>
      </c>
      <c r="V1112">
        <f>VLOOKUP(customer!A1112,Marketing!A:I,2,FALSE)</f>
        <v>0</v>
      </c>
      <c r="W1112">
        <f>VLOOKUP(customer!A1112,Marketing!A:I,3,FALSE)</f>
        <v>0</v>
      </c>
      <c r="X1112">
        <f>VLOOKUP(customer!A1112,Marketing!A:I,4,FALSE)</f>
        <v>0</v>
      </c>
      <c r="Y1112">
        <f>VLOOKUP(customer!A1112,Marketing!A:I,5,FALSE)</f>
        <v>0</v>
      </c>
      <c r="Z1112">
        <f>VLOOKUP(customer!A1112,Marketing!A:I,6,FALSE)</f>
        <v>0</v>
      </c>
      <c r="AA1112">
        <f>VLOOKUP(customer!A1112,Marketing!A:I,7,FALSE)</f>
        <v>0</v>
      </c>
      <c r="AB1112">
        <f>VLOOKUP(customer!A1112,Marketing!A:I,8,FALSE)</f>
        <v>0</v>
      </c>
      <c r="AC1112" s="1">
        <f>VLOOKUP(customer!A1112,Marketing!A:I,9,FALSE)</f>
        <v>43509</v>
      </c>
    </row>
    <row r="1113" spans="1:29" x14ac:dyDescent="0.3">
      <c r="A1113">
        <v>2962</v>
      </c>
      <c r="B1113">
        <v>151373</v>
      </c>
      <c r="C1113">
        <v>0</v>
      </c>
      <c r="D1113">
        <v>0</v>
      </c>
      <c r="E1113">
        <v>29</v>
      </c>
      <c r="F1113" t="str">
        <f>IF(customer!G1113=1, "Married", IF(customer!H1113=1, "Single", IF(customer!F1113=1, "Divorced", IF(customer!I1113=1, "Together", IF(customer!J1113=1, "Widowed", "Unknown")))))</f>
        <v>Married</v>
      </c>
      <c r="G1113" t="str">
        <f>IF(customer!K1113=1,"Basic",IF(customer!L1113=1,"Graduate",IF(customer!M1113=1,"Master",IF(customer!N1113=1,"PhD","Unknown"))))</f>
        <v>Graduate</v>
      </c>
      <c r="H1113" t="s">
        <v>20</v>
      </c>
      <c r="I1113">
        <f>VLOOKUP(customer!A1113,sales_update!A:N,2,FALSE)</f>
        <v>37</v>
      </c>
      <c r="J1113">
        <f xml:space="preserve"> VLOOKUP(customer!A1113,sales_update!A:N,3,FALSE)</f>
        <v>245</v>
      </c>
      <c r="K1113">
        <f>VLOOKUP(customer!A1113,sales_update!A:N,4,FALSE)</f>
        <v>6</v>
      </c>
      <c r="L1113">
        <f>VLOOKUP(customer!A1113,sales_update!A:N,5,FALSE)</f>
        <v>298</v>
      </c>
      <c r="M1113">
        <f>VLOOKUP(customer!A1113,sales_update!A:N,6,FALSE)</f>
        <v>189</v>
      </c>
      <c r="N1113">
        <f>VLOOKUP(customer!A1113,sales_update!A:N,7,FALSE)</f>
        <v>77</v>
      </c>
      <c r="O1113">
        <f>VLOOKUP(customer!A1113,sales_update!A:N,8,FALSE)</f>
        <v>345</v>
      </c>
      <c r="P1113">
        <f>VLOOKUP(customer!A1113,sales_update!A:N,9,FALSE)</f>
        <v>469</v>
      </c>
      <c r="Q1113">
        <f>VLOOKUP(customer!A1113,sales_update!A:N,10,FALSE)</f>
        <v>1</v>
      </c>
      <c r="R1113">
        <f>VLOOKUP(customer!A1113,sales_update!A:N,11,FALSE)</f>
        <v>3</v>
      </c>
      <c r="S1113">
        <f>VLOOKUP(customer!A1113,sales_update!A:N,12,FALSE)</f>
        <v>5</v>
      </c>
      <c r="T1113">
        <f>VLOOKUP(customer!A1113,sales_update!A:N,13,FALSE)</f>
        <v>3</v>
      </c>
      <c r="U1113">
        <f>VLOOKUP(customer!A1113,sales_update!A:N,14,FALSE)</f>
        <v>4</v>
      </c>
      <c r="V1113">
        <f>VLOOKUP(customer!A1113,Marketing!A:I,2,FALSE)</f>
        <v>0</v>
      </c>
      <c r="W1113">
        <f>VLOOKUP(customer!A1113,Marketing!A:I,3,FALSE)</f>
        <v>0</v>
      </c>
      <c r="X1113">
        <f>VLOOKUP(customer!A1113,Marketing!A:I,4,FALSE)</f>
        <v>0</v>
      </c>
      <c r="Y1113">
        <f>VLOOKUP(customer!A1113,Marketing!A:I,5,FALSE)</f>
        <v>0</v>
      </c>
      <c r="Z1113">
        <f>VLOOKUP(customer!A1113,Marketing!A:I,6,FALSE)</f>
        <v>0</v>
      </c>
      <c r="AA1113">
        <f>VLOOKUP(customer!A1113,Marketing!A:I,7,FALSE)</f>
        <v>0</v>
      </c>
      <c r="AB1113">
        <f>VLOOKUP(customer!A1113,Marketing!A:I,8,FALSE)</f>
        <v>0</v>
      </c>
      <c r="AC1113" s="1">
        <f>VLOOKUP(customer!A1113,Marketing!A:I,9,FALSE)</f>
        <v>43796</v>
      </c>
    </row>
    <row r="1114" spans="1:29" x14ac:dyDescent="0.3">
      <c r="A1114">
        <v>1214</v>
      </c>
      <c r="B1114">
        <v>151369</v>
      </c>
      <c r="C1114">
        <v>0</v>
      </c>
      <c r="D1114">
        <v>1</v>
      </c>
      <c r="E1114">
        <v>44</v>
      </c>
      <c r="F1114" t="str">
        <f>IF(customer!G1114=1, "Married", IF(customer!H1114=1, "Single", IF(customer!F1114=1, "Divorced", IF(customer!I1114=1, "Together", IF(customer!J1114=1, "Widowed", "Unknown")))))</f>
        <v>Together</v>
      </c>
      <c r="G1114" t="str">
        <f>IF(customer!K1114=1,"Basic",IF(customer!L1114=1,"Graduate",IF(customer!M1114=1,"Master",IF(customer!N1114=1,"PhD","Unknown"))))</f>
        <v>Graduate</v>
      </c>
      <c r="H1114" t="s">
        <v>19</v>
      </c>
      <c r="I1114">
        <f>VLOOKUP(customer!A1114,sales_update!A:N,2,FALSE)</f>
        <v>84</v>
      </c>
      <c r="J1114">
        <f xml:space="preserve"> VLOOKUP(customer!A1114,sales_update!A:N,3,FALSE)</f>
        <v>875</v>
      </c>
      <c r="K1114">
        <f>VLOOKUP(customer!A1114,sales_update!A:N,4,FALSE)</f>
        <v>21</v>
      </c>
      <c r="L1114">
        <f>VLOOKUP(customer!A1114,sales_update!A:N,5,FALSE)</f>
        <v>233</v>
      </c>
      <c r="M1114">
        <f>VLOOKUP(customer!A1114,sales_update!A:N,6,FALSE)</f>
        <v>0</v>
      </c>
      <c r="N1114">
        <f>VLOOKUP(customer!A1114,sales_update!A:N,7,FALSE)</f>
        <v>32</v>
      </c>
      <c r="O1114">
        <f>VLOOKUP(customer!A1114,sales_update!A:N,8,FALSE)</f>
        <v>536</v>
      </c>
      <c r="P1114">
        <f>VLOOKUP(customer!A1114,sales_update!A:N,9,FALSE)</f>
        <v>625</v>
      </c>
      <c r="Q1114">
        <f>VLOOKUP(customer!A1114,sales_update!A:N,10,FALSE)</f>
        <v>2</v>
      </c>
      <c r="R1114">
        <f>VLOOKUP(customer!A1114,sales_update!A:N,11,FALSE)</f>
        <v>8</v>
      </c>
      <c r="S1114">
        <f>VLOOKUP(customer!A1114,sales_update!A:N,12,FALSE)</f>
        <v>2</v>
      </c>
      <c r="T1114">
        <f>VLOOKUP(customer!A1114,sales_update!A:N,13,FALSE)</f>
        <v>4</v>
      </c>
      <c r="U1114">
        <f>VLOOKUP(customer!A1114,sales_update!A:N,14,FALSE)</f>
        <v>8</v>
      </c>
      <c r="V1114">
        <f>VLOOKUP(customer!A1114,Marketing!A:I,2,FALSE)</f>
        <v>0</v>
      </c>
      <c r="W1114">
        <f>VLOOKUP(customer!A1114,Marketing!A:I,3,FALSE)</f>
        <v>0</v>
      </c>
      <c r="X1114">
        <f>VLOOKUP(customer!A1114,Marketing!A:I,4,FALSE)</f>
        <v>0</v>
      </c>
      <c r="Y1114">
        <f>VLOOKUP(customer!A1114,Marketing!A:I,5,FALSE)</f>
        <v>0</v>
      </c>
      <c r="Z1114">
        <f>VLOOKUP(customer!A1114,Marketing!A:I,6,FALSE)</f>
        <v>0</v>
      </c>
      <c r="AA1114">
        <f>VLOOKUP(customer!A1114,Marketing!A:I,7,FALSE)</f>
        <v>0</v>
      </c>
      <c r="AB1114">
        <f>VLOOKUP(customer!A1114,Marketing!A:I,8,FALSE)</f>
        <v>0</v>
      </c>
      <c r="AC1114" s="1">
        <f>VLOOKUP(customer!A1114,Marketing!A:I,9,FALSE)</f>
        <v>43556</v>
      </c>
    </row>
    <row r="1115" spans="1:29" x14ac:dyDescent="0.3">
      <c r="A1115">
        <v>1268</v>
      </c>
      <c r="B1115">
        <v>151369</v>
      </c>
      <c r="C1115">
        <v>0</v>
      </c>
      <c r="D1115">
        <v>1</v>
      </c>
      <c r="E1115">
        <v>44</v>
      </c>
      <c r="F1115" t="str">
        <f>IF(customer!G1115=1, "Married", IF(customer!H1115=1, "Single", IF(customer!F1115=1, "Divorced", IF(customer!I1115=1, "Together", IF(customer!J1115=1, "Widowed", "Unknown")))))</f>
        <v>Together</v>
      </c>
      <c r="G1115" t="str">
        <f>IF(customer!K1115=1,"Basic",IF(customer!L1115=1,"Graduate",IF(customer!M1115=1,"Master",IF(customer!N1115=1,"PhD","Unknown"))))</f>
        <v>Graduate</v>
      </c>
      <c r="H1115" t="s">
        <v>19</v>
      </c>
      <c r="I1115">
        <f>VLOOKUP(customer!A1115,sales_update!A:N,2,FALSE)</f>
        <v>84</v>
      </c>
      <c r="J1115">
        <f xml:space="preserve"> VLOOKUP(customer!A1115,sales_update!A:N,3,FALSE)</f>
        <v>875</v>
      </c>
      <c r="K1115">
        <f>VLOOKUP(customer!A1115,sales_update!A:N,4,FALSE)</f>
        <v>21</v>
      </c>
      <c r="L1115">
        <f>VLOOKUP(customer!A1115,sales_update!A:N,5,FALSE)</f>
        <v>233</v>
      </c>
      <c r="M1115">
        <f>VLOOKUP(customer!A1115,sales_update!A:N,6,FALSE)</f>
        <v>0</v>
      </c>
      <c r="N1115">
        <f>VLOOKUP(customer!A1115,sales_update!A:N,7,FALSE)</f>
        <v>32</v>
      </c>
      <c r="O1115">
        <f>VLOOKUP(customer!A1115,sales_update!A:N,8,FALSE)</f>
        <v>536</v>
      </c>
      <c r="P1115">
        <f>VLOOKUP(customer!A1115,sales_update!A:N,9,FALSE)</f>
        <v>625</v>
      </c>
      <c r="Q1115">
        <f>VLOOKUP(customer!A1115,sales_update!A:N,10,FALSE)</f>
        <v>2</v>
      </c>
      <c r="R1115">
        <f>VLOOKUP(customer!A1115,sales_update!A:N,11,FALSE)</f>
        <v>8</v>
      </c>
      <c r="S1115">
        <f>VLOOKUP(customer!A1115,sales_update!A:N,12,FALSE)</f>
        <v>2</v>
      </c>
      <c r="T1115">
        <f>VLOOKUP(customer!A1115,sales_update!A:N,13,FALSE)</f>
        <v>4</v>
      </c>
      <c r="U1115">
        <f>VLOOKUP(customer!A1115,sales_update!A:N,14,FALSE)</f>
        <v>8</v>
      </c>
      <c r="V1115">
        <f>VLOOKUP(customer!A1115,Marketing!A:I,2,FALSE)</f>
        <v>0</v>
      </c>
      <c r="W1115">
        <f>VLOOKUP(customer!A1115,Marketing!A:I,3,FALSE)</f>
        <v>0</v>
      </c>
      <c r="X1115">
        <f>VLOOKUP(customer!A1115,Marketing!A:I,4,FALSE)</f>
        <v>0</v>
      </c>
      <c r="Y1115">
        <f>VLOOKUP(customer!A1115,Marketing!A:I,5,FALSE)</f>
        <v>0</v>
      </c>
      <c r="Z1115">
        <f>VLOOKUP(customer!A1115,Marketing!A:I,6,FALSE)</f>
        <v>0</v>
      </c>
      <c r="AA1115">
        <f>VLOOKUP(customer!A1115,Marketing!A:I,7,FALSE)</f>
        <v>0</v>
      </c>
      <c r="AB1115">
        <f>VLOOKUP(customer!A1115,Marketing!A:I,8,FALSE)</f>
        <v>0</v>
      </c>
      <c r="AC1115" s="1">
        <f>VLOOKUP(customer!A1115,Marketing!A:I,9,FALSE)</f>
        <v>43556</v>
      </c>
    </row>
    <row r="1116" spans="1:29" x14ac:dyDescent="0.3">
      <c r="A1116">
        <v>2393</v>
      </c>
      <c r="B1116">
        <v>151315</v>
      </c>
      <c r="C1116">
        <v>0</v>
      </c>
      <c r="D1116">
        <v>0</v>
      </c>
      <c r="E1116">
        <v>72</v>
      </c>
      <c r="F1116" t="str">
        <f>IF(customer!G1116=1, "Married", IF(customer!H1116=1, "Single", IF(customer!F1116=1, "Divorced", IF(customer!I1116=1, "Together", IF(customer!J1116=1, "Widowed", "Unknown")))))</f>
        <v>Together</v>
      </c>
      <c r="G1116" t="str">
        <f>IF(customer!K1116=1,"Basic",IF(customer!L1116=1,"Graduate",IF(customer!M1116=1,"Master",IF(customer!N1116=1,"PhD","Unknown"))))</f>
        <v>Graduate</v>
      </c>
      <c r="H1116" t="s">
        <v>15</v>
      </c>
      <c r="I1116">
        <f>VLOOKUP(customer!A1116,sales_update!A:N,2,FALSE)</f>
        <v>45</v>
      </c>
      <c r="J1116">
        <f xml:space="preserve"> VLOOKUP(customer!A1116,sales_update!A:N,3,FALSE)</f>
        <v>201</v>
      </c>
      <c r="K1116">
        <f>VLOOKUP(customer!A1116,sales_update!A:N,4,FALSE)</f>
        <v>83</v>
      </c>
      <c r="L1116">
        <f>VLOOKUP(customer!A1116,sales_update!A:N,5,FALSE)</f>
        <v>115</v>
      </c>
      <c r="M1116">
        <f>VLOOKUP(customer!A1116,sales_update!A:N,6,FALSE)</f>
        <v>47</v>
      </c>
      <c r="N1116">
        <f>VLOOKUP(customer!A1116,sales_update!A:N,7,FALSE)</f>
        <v>88</v>
      </c>
      <c r="O1116">
        <f>VLOOKUP(customer!A1116,sales_update!A:N,8,FALSE)</f>
        <v>121</v>
      </c>
      <c r="P1116">
        <f>VLOOKUP(customer!A1116,sales_update!A:N,9,FALSE)</f>
        <v>413</v>
      </c>
      <c r="Q1116">
        <f>VLOOKUP(customer!A1116,sales_update!A:N,10,FALSE)</f>
        <v>1</v>
      </c>
      <c r="R1116">
        <f>VLOOKUP(customer!A1116,sales_update!A:N,11,FALSE)</f>
        <v>2</v>
      </c>
      <c r="S1116">
        <f>VLOOKUP(customer!A1116,sales_update!A:N,12,FALSE)</f>
        <v>2</v>
      </c>
      <c r="T1116">
        <f>VLOOKUP(customer!A1116,sales_update!A:N,13,FALSE)</f>
        <v>5</v>
      </c>
      <c r="U1116">
        <f>VLOOKUP(customer!A1116,sales_update!A:N,14,FALSE)</f>
        <v>2</v>
      </c>
      <c r="V1116">
        <f>VLOOKUP(customer!A1116,Marketing!A:I,2,FALSE)</f>
        <v>0</v>
      </c>
      <c r="W1116">
        <f>VLOOKUP(customer!A1116,Marketing!A:I,3,FALSE)</f>
        <v>0</v>
      </c>
      <c r="X1116">
        <f>VLOOKUP(customer!A1116,Marketing!A:I,4,FALSE)</f>
        <v>0</v>
      </c>
      <c r="Y1116">
        <f>VLOOKUP(customer!A1116,Marketing!A:I,5,FALSE)</f>
        <v>0</v>
      </c>
      <c r="Z1116">
        <f>VLOOKUP(customer!A1116,Marketing!A:I,6,FALSE)</f>
        <v>0</v>
      </c>
      <c r="AA1116">
        <f>VLOOKUP(customer!A1116,Marketing!A:I,7,FALSE)</f>
        <v>0</v>
      </c>
      <c r="AB1116">
        <f>VLOOKUP(customer!A1116,Marketing!A:I,8,FALSE)</f>
        <v>0</v>
      </c>
      <c r="AC1116" s="1">
        <f>VLOOKUP(customer!A1116,Marketing!A:I,9,FALSE)</f>
        <v>44042</v>
      </c>
    </row>
    <row r="1117" spans="1:29" x14ac:dyDescent="0.3">
      <c r="A1117">
        <v>1560</v>
      </c>
      <c r="B1117">
        <v>151287</v>
      </c>
      <c r="C1117">
        <v>1</v>
      </c>
      <c r="D1117">
        <v>1</v>
      </c>
      <c r="E1117">
        <v>52</v>
      </c>
      <c r="F1117" t="str">
        <f>IF(customer!G1117=1, "Married", IF(customer!H1117=1, "Single", IF(customer!F1117=1, "Divorced", IF(customer!I1117=1, "Together", IF(customer!J1117=1, "Widowed", "Unknown")))))</f>
        <v>Married</v>
      </c>
      <c r="G1117" t="str">
        <f>IF(customer!K1117=1,"Basic",IF(customer!L1117=1,"Graduate",IF(customer!M1117=1,"Master",IF(customer!N1117=1,"PhD","Unknown"))))</f>
        <v>Graduate</v>
      </c>
      <c r="H1117" t="s">
        <v>17</v>
      </c>
      <c r="I1117">
        <f>VLOOKUP(customer!A1117,sales_update!A:N,2,FALSE)</f>
        <v>10</v>
      </c>
      <c r="J1117">
        <f xml:space="preserve"> VLOOKUP(customer!A1117,sales_update!A:N,3,FALSE)</f>
        <v>345</v>
      </c>
      <c r="K1117">
        <f>VLOOKUP(customer!A1117,sales_update!A:N,4,FALSE)</f>
        <v>0</v>
      </c>
      <c r="L1117">
        <f>VLOOKUP(customer!A1117,sales_update!A:N,5,FALSE)</f>
        <v>65</v>
      </c>
      <c r="M1117">
        <f>VLOOKUP(customer!A1117,sales_update!A:N,6,FALSE)</f>
        <v>38</v>
      </c>
      <c r="N1117">
        <f>VLOOKUP(customer!A1117,sales_update!A:N,7,FALSE)</f>
        <v>0</v>
      </c>
      <c r="O1117">
        <f>VLOOKUP(customer!A1117,sales_update!A:N,8,FALSE)</f>
        <v>88</v>
      </c>
      <c r="P1117">
        <f>VLOOKUP(customer!A1117,sales_update!A:N,9,FALSE)</f>
        <v>360</v>
      </c>
      <c r="Q1117">
        <f>VLOOKUP(customer!A1117,sales_update!A:N,10,FALSE)</f>
        <v>3</v>
      </c>
      <c r="R1117">
        <f>VLOOKUP(customer!A1117,sales_update!A:N,11,FALSE)</f>
        <v>4</v>
      </c>
      <c r="S1117">
        <f>VLOOKUP(customer!A1117,sales_update!A:N,12,FALSE)</f>
        <v>1</v>
      </c>
      <c r="T1117">
        <f>VLOOKUP(customer!A1117,sales_update!A:N,13,FALSE)</f>
        <v>3</v>
      </c>
      <c r="U1117">
        <f>VLOOKUP(customer!A1117,sales_update!A:N,14,FALSE)</f>
        <v>7</v>
      </c>
      <c r="V1117">
        <f>VLOOKUP(customer!A1117,Marketing!A:I,2,FALSE)</f>
        <v>0</v>
      </c>
      <c r="W1117">
        <f>VLOOKUP(customer!A1117,Marketing!A:I,3,FALSE)</f>
        <v>0</v>
      </c>
      <c r="X1117">
        <f>VLOOKUP(customer!A1117,Marketing!A:I,4,FALSE)</f>
        <v>0</v>
      </c>
      <c r="Y1117">
        <f>VLOOKUP(customer!A1117,Marketing!A:I,5,FALSE)</f>
        <v>0</v>
      </c>
      <c r="Z1117">
        <f>VLOOKUP(customer!A1117,Marketing!A:I,6,FALSE)</f>
        <v>0</v>
      </c>
      <c r="AA1117">
        <f>VLOOKUP(customer!A1117,Marketing!A:I,7,FALSE)</f>
        <v>0</v>
      </c>
      <c r="AB1117">
        <f>VLOOKUP(customer!A1117,Marketing!A:I,8,FALSE)</f>
        <v>0</v>
      </c>
      <c r="AC1117" s="1">
        <f>VLOOKUP(customer!A1117,Marketing!A:I,9,FALSE)</f>
        <v>44079</v>
      </c>
    </row>
    <row r="1118" spans="1:29" x14ac:dyDescent="0.3">
      <c r="A1118">
        <v>1774</v>
      </c>
      <c r="B1118">
        <v>151267</v>
      </c>
      <c r="C1118">
        <v>1</v>
      </c>
      <c r="D1118">
        <v>1</v>
      </c>
      <c r="E1118">
        <v>42</v>
      </c>
      <c r="F1118" t="str">
        <f>IF(customer!G1118=1, "Married", IF(customer!H1118=1, "Single", IF(customer!F1118=1, "Divorced", IF(customer!I1118=1, "Together", IF(customer!J1118=1, "Widowed", "Unknown")))))</f>
        <v>Married</v>
      </c>
      <c r="G1118" t="str">
        <f>IF(customer!K1118=1,"Basic",IF(customer!L1118=1,"Graduate",IF(customer!M1118=1,"Master",IF(customer!N1118=1,"PhD","Unknown"))))</f>
        <v>Graduate</v>
      </c>
      <c r="H1118" t="s">
        <v>20</v>
      </c>
      <c r="I1118">
        <f>VLOOKUP(customer!A1118,sales_update!A:N,2,FALSE)</f>
        <v>37</v>
      </c>
      <c r="J1118">
        <f xml:space="preserve"> VLOOKUP(customer!A1118,sales_update!A:N,3,FALSE)</f>
        <v>540</v>
      </c>
      <c r="K1118">
        <f>VLOOKUP(customer!A1118,sales_update!A:N,4,FALSE)</f>
        <v>6</v>
      </c>
      <c r="L1118">
        <f>VLOOKUP(customer!A1118,sales_update!A:N,5,FALSE)</f>
        <v>189</v>
      </c>
      <c r="M1118">
        <f>VLOOKUP(customer!A1118,sales_update!A:N,6,FALSE)</f>
        <v>21</v>
      </c>
      <c r="N1118">
        <f>VLOOKUP(customer!A1118,sales_update!A:N,7,FALSE)</f>
        <v>6</v>
      </c>
      <c r="O1118">
        <f>VLOOKUP(customer!A1118,sales_update!A:N,8,FALSE)</f>
        <v>35</v>
      </c>
      <c r="P1118">
        <f>VLOOKUP(customer!A1118,sales_update!A:N,9,FALSE)</f>
        <v>726</v>
      </c>
      <c r="Q1118">
        <f>VLOOKUP(customer!A1118,sales_update!A:N,10,FALSE)</f>
        <v>4</v>
      </c>
      <c r="R1118">
        <f>VLOOKUP(customer!A1118,sales_update!A:N,11,FALSE)</f>
        <v>3</v>
      </c>
      <c r="S1118">
        <f>VLOOKUP(customer!A1118,sales_update!A:N,12,FALSE)</f>
        <v>3</v>
      </c>
      <c r="T1118">
        <f>VLOOKUP(customer!A1118,sales_update!A:N,13,FALSE)</f>
        <v>5</v>
      </c>
      <c r="U1118">
        <f>VLOOKUP(customer!A1118,sales_update!A:N,14,FALSE)</f>
        <v>4</v>
      </c>
      <c r="V1118">
        <f>VLOOKUP(customer!A1118,Marketing!A:I,2,FALSE)</f>
        <v>0</v>
      </c>
      <c r="W1118">
        <f>VLOOKUP(customer!A1118,Marketing!A:I,3,FALSE)</f>
        <v>0</v>
      </c>
      <c r="X1118">
        <f>VLOOKUP(customer!A1118,Marketing!A:I,4,FALSE)</f>
        <v>0</v>
      </c>
      <c r="Y1118">
        <f>VLOOKUP(customer!A1118,Marketing!A:I,5,FALSE)</f>
        <v>0</v>
      </c>
      <c r="Z1118">
        <f>VLOOKUP(customer!A1118,Marketing!A:I,6,FALSE)</f>
        <v>0</v>
      </c>
      <c r="AA1118">
        <f>VLOOKUP(customer!A1118,Marketing!A:I,7,FALSE)</f>
        <v>0</v>
      </c>
      <c r="AB1118">
        <f>VLOOKUP(customer!A1118,Marketing!A:I,8,FALSE)</f>
        <v>0</v>
      </c>
      <c r="AC1118" s="1">
        <f>VLOOKUP(customer!A1118,Marketing!A:I,9,FALSE)</f>
        <v>43925</v>
      </c>
    </row>
    <row r="1119" spans="1:29" x14ac:dyDescent="0.3">
      <c r="A1119">
        <v>2583</v>
      </c>
      <c r="B1119">
        <v>151250</v>
      </c>
      <c r="C1119">
        <v>1</v>
      </c>
      <c r="D1119">
        <v>0</v>
      </c>
      <c r="E1119">
        <v>30</v>
      </c>
      <c r="F1119" t="str">
        <f>IF(customer!G1119=1, "Married", IF(customer!H1119=1, "Single", IF(customer!F1119=1, "Divorced", IF(customer!I1119=1, "Together", IF(customer!J1119=1, "Widowed", "Unknown")))))</f>
        <v>Single</v>
      </c>
      <c r="G1119" t="str">
        <f>IF(customer!K1119=1,"Basic",IF(customer!L1119=1,"Graduate",IF(customer!M1119=1,"Master",IF(customer!N1119=1,"PhD","Unknown"))))</f>
        <v>Unknown</v>
      </c>
      <c r="H1119" t="s">
        <v>16</v>
      </c>
      <c r="I1119">
        <f>VLOOKUP(customer!A1119,sales_update!A:N,2,FALSE)</f>
        <v>28</v>
      </c>
      <c r="J1119">
        <f xml:space="preserve"> VLOOKUP(customer!A1119,sales_update!A:N,3,FALSE)</f>
        <v>1009</v>
      </c>
      <c r="K1119">
        <f>VLOOKUP(customer!A1119,sales_update!A:N,4,FALSE)</f>
        <v>94</v>
      </c>
      <c r="L1119">
        <f>VLOOKUP(customer!A1119,sales_update!A:N,5,FALSE)</f>
        <v>679</v>
      </c>
      <c r="M1119">
        <f>VLOOKUP(customer!A1119,sales_update!A:N,6,FALSE)</f>
        <v>100</v>
      </c>
      <c r="N1119">
        <f>VLOOKUP(customer!A1119,sales_update!A:N,7,FALSE)</f>
        <v>94</v>
      </c>
      <c r="O1119">
        <f>VLOOKUP(customer!A1119,sales_update!A:N,8,FALSE)</f>
        <v>118</v>
      </c>
      <c r="P1119">
        <f>VLOOKUP(customer!A1119,sales_update!A:N,9,FALSE)</f>
        <v>1859</v>
      </c>
      <c r="Q1119">
        <f>VLOOKUP(customer!A1119,sales_update!A:N,10,FALSE)</f>
        <v>5</v>
      </c>
      <c r="R1119">
        <f>VLOOKUP(customer!A1119,sales_update!A:N,11,FALSE)</f>
        <v>10</v>
      </c>
      <c r="S1119">
        <f>VLOOKUP(customer!A1119,sales_update!A:N,12,FALSE)</f>
        <v>5</v>
      </c>
      <c r="T1119">
        <f>VLOOKUP(customer!A1119,sales_update!A:N,13,FALSE)</f>
        <v>4</v>
      </c>
      <c r="U1119">
        <f>VLOOKUP(customer!A1119,sales_update!A:N,14,FALSE)</f>
        <v>9</v>
      </c>
      <c r="V1119">
        <f>VLOOKUP(customer!A1119,Marketing!A:I,2,FALSE)</f>
        <v>1</v>
      </c>
      <c r="W1119">
        <f>VLOOKUP(customer!A1119,Marketing!A:I,3,FALSE)</f>
        <v>0</v>
      </c>
      <c r="X1119">
        <f>VLOOKUP(customer!A1119,Marketing!A:I,4,FALSE)</f>
        <v>0</v>
      </c>
      <c r="Y1119">
        <f>VLOOKUP(customer!A1119,Marketing!A:I,5,FALSE)</f>
        <v>0</v>
      </c>
      <c r="Z1119">
        <f>VLOOKUP(customer!A1119,Marketing!A:I,6,FALSE)</f>
        <v>0</v>
      </c>
      <c r="AA1119">
        <f>VLOOKUP(customer!A1119,Marketing!A:I,7,FALSE)</f>
        <v>0</v>
      </c>
      <c r="AB1119">
        <f>VLOOKUP(customer!A1119,Marketing!A:I,8,FALSE)</f>
        <v>0</v>
      </c>
      <c r="AC1119" s="1">
        <f>VLOOKUP(customer!A1119,Marketing!A:I,9,FALSE)</f>
        <v>43712</v>
      </c>
    </row>
    <row r="1120" spans="1:29" x14ac:dyDescent="0.3">
      <c r="A1120">
        <v>1869</v>
      </c>
      <c r="B1120">
        <v>151195</v>
      </c>
      <c r="C1120">
        <v>1</v>
      </c>
      <c r="D1120">
        <v>1</v>
      </c>
      <c r="E1120">
        <v>58</v>
      </c>
      <c r="F1120" t="str">
        <f>IF(customer!G1120=1, "Married", IF(customer!H1120=1, "Single", IF(customer!F1120=1, "Divorced", IF(customer!I1120=1, "Together", IF(customer!J1120=1, "Widowed", "Unknown")))))</f>
        <v>Together</v>
      </c>
      <c r="G1120" t="str">
        <f>IF(customer!K1120=1,"Basic",IF(customer!L1120=1,"Graduate",IF(customer!M1120=1,"Master",IF(customer!N1120=1,"PhD","Unknown"))))</f>
        <v>Graduate</v>
      </c>
      <c r="H1120" t="s">
        <v>16</v>
      </c>
      <c r="I1120">
        <f>VLOOKUP(customer!A1120,sales_update!A:N,2,FALSE)</f>
        <v>46</v>
      </c>
      <c r="J1120">
        <f xml:space="preserve"> VLOOKUP(customer!A1120,sales_update!A:N,3,FALSE)</f>
        <v>679</v>
      </c>
      <c r="K1120">
        <f>VLOOKUP(customer!A1120,sales_update!A:N,4,FALSE)</f>
        <v>41</v>
      </c>
      <c r="L1120">
        <f>VLOOKUP(customer!A1120,sales_update!A:N,5,FALSE)</f>
        <v>461</v>
      </c>
      <c r="M1120">
        <f>VLOOKUP(customer!A1120,sales_update!A:N,6,FALSE)</f>
        <v>242</v>
      </c>
      <c r="N1120">
        <f>VLOOKUP(customer!A1120,sales_update!A:N,7,FALSE)</f>
        <v>71</v>
      </c>
      <c r="O1120">
        <f>VLOOKUP(customer!A1120,sales_update!A:N,8,FALSE)</f>
        <v>171</v>
      </c>
      <c r="P1120">
        <f>VLOOKUP(customer!A1120,sales_update!A:N,9,FALSE)</f>
        <v>1323</v>
      </c>
      <c r="Q1120">
        <f>VLOOKUP(customer!A1120,sales_update!A:N,10,FALSE)</f>
        <v>8</v>
      </c>
      <c r="R1120">
        <f>VLOOKUP(customer!A1120,sales_update!A:N,11,FALSE)</f>
        <v>9</v>
      </c>
      <c r="S1120">
        <f>VLOOKUP(customer!A1120,sales_update!A:N,12,FALSE)</f>
        <v>2</v>
      </c>
      <c r="T1120">
        <f>VLOOKUP(customer!A1120,sales_update!A:N,13,FALSE)</f>
        <v>5</v>
      </c>
      <c r="U1120">
        <f>VLOOKUP(customer!A1120,sales_update!A:N,14,FALSE)</f>
        <v>8</v>
      </c>
      <c r="V1120">
        <f>VLOOKUP(customer!A1120,Marketing!A:I,2,FALSE)</f>
        <v>0</v>
      </c>
      <c r="W1120">
        <f>VLOOKUP(customer!A1120,Marketing!A:I,3,FALSE)</f>
        <v>0</v>
      </c>
      <c r="X1120">
        <f>VLOOKUP(customer!A1120,Marketing!A:I,4,FALSE)</f>
        <v>0</v>
      </c>
      <c r="Y1120">
        <f>VLOOKUP(customer!A1120,Marketing!A:I,5,FALSE)</f>
        <v>0</v>
      </c>
      <c r="Z1120">
        <f>VLOOKUP(customer!A1120,Marketing!A:I,6,FALSE)</f>
        <v>0</v>
      </c>
      <c r="AA1120">
        <f>VLOOKUP(customer!A1120,Marketing!A:I,7,FALSE)</f>
        <v>0</v>
      </c>
      <c r="AB1120">
        <f>VLOOKUP(customer!A1120,Marketing!A:I,8,FALSE)</f>
        <v>0</v>
      </c>
      <c r="AC1120" s="1">
        <f>VLOOKUP(customer!A1120,Marketing!A:I,9,FALSE)</f>
        <v>43714</v>
      </c>
    </row>
    <row r="1121" spans="1:29" x14ac:dyDescent="0.3">
      <c r="A1121">
        <v>1182</v>
      </c>
      <c r="B1121">
        <v>151148</v>
      </c>
      <c r="C1121">
        <v>1</v>
      </c>
      <c r="D1121">
        <v>1</v>
      </c>
      <c r="E1121">
        <v>47</v>
      </c>
      <c r="F1121" t="str">
        <f>IF(customer!G1121=1, "Married", IF(customer!H1121=1, "Single", IF(customer!F1121=1, "Divorced", IF(customer!I1121=1, "Together", IF(customer!J1121=1, "Widowed", "Unknown")))))</f>
        <v>Married</v>
      </c>
      <c r="G1121" t="str">
        <f>IF(customer!K1121=1,"Basic",IF(customer!L1121=1,"Graduate",IF(customer!M1121=1,"Master",IF(customer!N1121=1,"PhD","Unknown"))))</f>
        <v>Graduate</v>
      </c>
      <c r="H1121" t="s">
        <v>17</v>
      </c>
      <c r="I1121">
        <f>VLOOKUP(customer!A1121,sales_update!A:N,2,FALSE)</f>
        <v>38</v>
      </c>
      <c r="J1121">
        <f xml:space="preserve"> VLOOKUP(customer!A1121,sales_update!A:N,3,FALSE)</f>
        <v>694</v>
      </c>
      <c r="K1121">
        <f>VLOOKUP(customer!A1121,sales_update!A:N,4,FALSE)</f>
        <v>18</v>
      </c>
      <c r="L1121">
        <f>VLOOKUP(customer!A1121,sales_update!A:N,5,FALSE)</f>
        <v>133</v>
      </c>
      <c r="M1121">
        <f>VLOOKUP(customer!A1121,sales_update!A:N,6,FALSE)</f>
        <v>24</v>
      </c>
      <c r="N1121">
        <f>VLOOKUP(customer!A1121,sales_update!A:N,7,FALSE)</f>
        <v>27</v>
      </c>
      <c r="O1121">
        <f>VLOOKUP(customer!A1121,sales_update!A:N,8,FALSE)</f>
        <v>35</v>
      </c>
      <c r="P1121">
        <f>VLOOKUP(customer!A1121,sales_update!A:N,9,FALSE)</f>
        <v>860</v>
      </c>
      <c r="Q1121">
        <f>VLOOKUP(customer!A1121,sales_update!A:N,10,FALSE)</f>
        <v>4</v>
      </c>
      <c r="R1121">
        <f>VLOOKUP(customer!A1121,sales_update!A:N,11,FALSE)</f>
        <v>5</v>
      </c>
      <c r="S1121">
        <f>VLOOKUP(customer!A1121,sales_update!A:N,12,FALSE)</f>
        <v>1</v>
      </c>
      <c r="T1121">
        <f>VLOOKUP(customer!A1121,sales_update!A:N,13,FALSE)</f>
        <v>6</v>
      </c>
      <c r="U1121">
        <f>VLOOKUP(customer!A1121,sales_update!A:N,14,FALSE)</f>
        <v>6</v>
      </c>
      <c r="V1121">
        <f>VLOOKUP(customer!A1121,Marketing!A:I,2,FALSE)</f>
        <v>0</v>
      </c>
      <c r="W1121">
        <f>VLOOKUP(customer!A1121,Marketing!A:I,3,FALSE)</f>
        <v>0</v>
      </c>
      <c r="X1121">
        <f>VLOOKUP(customer!A1121,Marketing!A:I,4,FALSE)</f>
        <v>0</v>
      </c>
      <c r="Y1121">
        <f>VLOOKUP(customer!A1121,Marketing!A:I,5,FALSE)</f>
        <v>0</v>
      </c>
      <c r="Z1121">
        <f>VLOOKUP(customer!A1121,Marketing!A:I,6,FALSE)</f>
        <v>0</v>
      </c>
      <c r="AA1121">
        <f>VLOOKUP(customer!A1121,Marketing!A:I,7,FALSE)</f>
        <v>0</v>
      </c>
      <c r="AB1121">
        <f>VLOOKUP(customer!A1121,Marketing!A:I,8,FALSE)</f>
        <v>0</v>
      </c>
      <c r="AC1121" s="1">
        <f>VLOOKUP(customer!A1121,Marketing!A:I,9,FALSE)</f>
        <v>43672</v>
      </c>
    </row>
    <row r="1122" spans="1:29" x14ac:dyDescent="0.3">
      <c r="A1122">
        <v>2925</v>
      </c>
      <c r="B1122">
        <v>151141</v>
      </c>
      <c r="C1122">
        <v>0</v>
      </c>
      <c r="D1122">
        <v>0</v>
      </c>
      <c r="E1122">
        <v>80</v>
      </c>
      <c r="F1122" t="str">
        <f>IF(customer!G1122=1, "Married", IF(customer!H1122=1, "Single", IF(customer!F1122=1, "Divorced", IF(customer!I1122=1, "Together", IF(customer!J1122=1, "Widowed", "Unknown")))))</f>
        <v>Single</v>
      </c>
      <c r="G1122" t="str">
        <f>IF(customer!K1122=1,"Basic",IF(customer!L1122=1,"Graduate",IF(customer!M1122=1,"Master",IF(customer!N1122=1,"PhD","Unknown"))))</f>
        <v>PhD</v>
      </c>
      <c r="H1122" t="s">
        <v>16</v>
      </c>
      <c r="I1122">
        <f>VLOOKUP(customer!A1122,sales_update!A:N,2,FALSE)</f>
        <v>96</v>
      </c>
      <c r="J1122">
        <f xml:space="preserve"> VLOOKUP(customer!A1122,sales_update!A:N,3,FALSE)</f>
        <v>426</v>
      </c>
      <c r="K1122">
        <f>VLOOKUP(customer!A1122,sales_update!A:N,4,FALSE)</f>
        <v>0</v>
      </c>
      <c r="L1122">
        <f>VLOOKUP(customer!A1122,sales_update!A:N,5,FALSE)</f>
        <v>21</v>
      </c>
      <c r="M1122">
        <f>VLOOKUP(customer!A1122,sales_update!A:N,6,FALSE)</f>
        <v>0</v>
      </c>
      <c r="N1122">
        <f>VLOOKUP(customer!A1122,sales_update!A:N,7,FALSE)</f>
        <v>0</v>
      </c>
      <c r="O1122">
        <f>VLOOKUP(customer!A1122,sales_update!A:N,8,FALSE)</f>
        <v>18</v>
      </c>
      <c r="P1122">
        <f>VLOOKUP(customer!A1122,sales_update!A:N,9,FALSE)</f>
        <v>429</v>
      </c>
      <c r="Q1122">
        <f>VLOOKUP(customer!A1122,sales_update!A:N,10,FALSE)</f>
        <v>1</v>
      </c>
      <c r="R1122">
        <f>VLOOKUP(customer!A1122,sales_update!A:N,11,FALSE)</f>
        <v>3</v>
      </c>
      <c r="S1122">
        <f>VLOOKUP(customer!A1122,sales_update!A:N,12,FALSE)</f>
        <v>1</v>
      </c>
      <c r="T1122">
        <f>VLOOKUP(customer!A1122,sales_update!A:N,13,FALSE)</f>
        <v>4</v>
      </c>
      <c r="U1122">
        <f>VLOOKUP(customer!A1122,sales_update!A:N,14,FALSE)</f>
        <v>5</v>
      </c>
      <c r="V1122">
        <f>VLOOKUP(customer!A1122,Marketing!A:I,2,FALSE)</f>
        <v>0</v>
      </c>
      <c r="W1122">
        <f>VLOOKUP(customer!A1122,Marketing!A:I,3,FALSE)</f>
        <v>0</v>
      </c>
      <c r="X1122">
        <f>VLOOKUP(customer!A1122,Marketing!A:I,4,FALSE)</f>
        <v>0</v>
      </c>
      <c r="Y1122">
        <f>VLOOKUP(customer!A1122,Marketing!A:I,5,FALSE)</f>
        <v>0</v>
      </c>
      <c r="Z1122">
        <f>VLOOKUP(customer!A1122,Marketing!A:I,6,FALSE)</f>
        <v>0</v>
      </c>
      <c r="AA1122">
        <f>VLOOKUP(customer!A1122,Marketing!A:I,7,FALSE)</f>
        <v>0</v>
      </c>
      <c r="AB1122">
        <f>VLOOKUP(customer!A1122,Marketing!A:I,8,FALSE)</f>
        <v>0</v>
      </c>
      <c r="AC1122" s="1">
        <f>VLOOKUP(customer!A1122,Marketing!A:I,9,FALSE)</f>
        <v>43812</v>
      </c>
    </row>
    <row r="1123" spans="1:29" x14ac:dyDescent="0.3">
      <c r="A1123">
        <v>1759</v>
      </c>
      <c r="B1123">
        <v>151124</v>
      </c>
      <c r="C1123">
        <v>1</v>
      </c>
      <c r="D1123">
        <v>1</v>
      </c>
      <c r="E1123">
        <v>65</v>
      </c>
      <c r="F1123" t="str">
        <f>IF(customer!G1123=1, "Married", IF(customer!H1123=1, "Single", IF(customer!F1123=1, "Divorced", IF(customer!I1123=1, "Together", IF(customer!J1123=1, "Widowed", "Unknown")))))</f>
        <v>Single</v>
      </c>
      <c r="G1123" t="str">
        <f>IF(customer!K1123=1,"Basic",IF(customer!L1123=1,"Graduate",IF(customer!M1123=1,"Master",IF(customer!N1123=1,"PhD","Unknown"))))</f>
        <v>Master</v>
      </c>
      <c r="H1123" t="s">
        <v>18</v>
      </c>
      <c r="I1123">
        <f>VLOOKUP(customer!A1123,sales_update!A:N,2,FALSE)</f>
        <v>79</v>
      </c>
      <c r="J1123">
        <f xml:space="preserve"> VLOOKUP(customer!A1123,sales_update!A:N,3,FALSE)</f>
        <v>77</v>
      </c>
      <c r="K1123">
        <f>VLOOKUP(customer!A1123,sales_update!A:N,4,FALSE)</f>
        <v>3</v>
      </c>
      <c r="L1123">
        <f>VLOOKUP(customer!A1123,sales_update!A:N,5,FALSE)</f>
        <v>33</v>
      </c>
      <c r="M1123">
        <f>VLOOKUP(customer!A1123,sales_update!A:N,6,FALSE)</f>
        <v>0</v>
      </c>
      <c r="N1123">
        <f>VLOOKUP(customer!A1123,sales_update!A:N,7,FALSE)</f>
        <v>3</v>
      </c>
      <c r="O1123">
        <f>VLOOKUP(customer!A1123,sales_update!A:N,8,FALSE)</f>
        <v>12</v>
      </c>
      <c r="P1123">
        <f>VLOOKUP(customer!A1123,sales_update!A:N,9,FALSE)</f>
        <v>103</v>
      </c>
      <c r="Q1123">
        <f>VLOOKUP(customer!A1123,sales_update!A:N,10,FALSE)</f>
        <v>2</v>
      </c>
      <c r="R1123">
        <f>VLOOKUP(customer!A1123,sales_update!A:N,11,FALSE)</f>
        <v>1</v>
      </c>
      <c r="S1123">
        <f>VLOOKUP(customer!A1123,sales_update!A:N,12,FALSE)</f>
        <v>0</v>
      </c>
      <c r="T1123">
        <f>VLOOKUP(customer!A1123,sales_update!A:N,13,FALSE)</f>
        <v>3</v>
      </c>
      <c r="U1123">
        <f>VLOOKUP(customer!A1123,sales_update!A:N,14,FALSE)</f>
        <v>3</v>
      </c>
      <c r="V1123">
        <f>VLOOKUP(customer!A1123,Marketing!A:I,2,FALSE)</f>
        <v>0</v>
      </c>
      <c r="W1123">
        <f>VLOOKUP(customer!A1123,Marketing!A:I,3,FALSE)</f>
        <v>0</v>
      </c>
      <c r="X1123">
        <f>VLOOKUP(customer!A1123,Marketing!A:I,4,FALSE)</f>
        <v>0</v>
      </c>
      <c r="Y1123">
        <f>VLOOKUP(customer!A1123,Marketing!A:I,5,FALSE)</f>
        <v>0</v>
      </c>
      <c r="Z1123">
        <f>VLOOKUP(customer!A1123,Marketing!A:I,6,FALSE)</f>
        <v>0</v>
      </c>
      <c r="AA1123">
        <f>VLOOKUP(customer!A1123,Marketing!A:I,7,FALSE)</f>
        <v>0</v>
      </c>
      <c r="AB1123">
        <f>VLOOKUP(customer!A1123,Marketing!A:I,8,FALSE)</f>
        <v>0</v>
      </c>
      <c r="AC1123" s="1">
        <f>VLOOKUP(customer!A1123,Marketing!A:I,9,FALSE)</f>
        <v>43975</v>
      </c>
    </row>
    <row r="1124" spans="1:29" x14ac:dyDescent="0.3">
      <c r="A1124">
        <v>1864</v>
      </c>
      <c r="B1124">
        <v>151111</v>
      </c>
      <c r="C1124">
        <v>1</v>
      </c>
      <c r="D1124">
        <v>1</v>
      </c>
      <c r="E1124">
        <v>39</v>
      </c>
      <c r="F1124" t="str">
        <f>IF(customer!G1124=1, "Married", IF(customer!H1124=1, "Single", IF(customer!F1124=1, "Divorced", IF(customer!I1124=1, "Together", IF(customer!J1124=1, "Widowed", "Unknown")))))</f>
        <v>Married</v>
      </c>
      <c r="G1124" t="str">
        <f>IF(customer!K1124=1,"Basic",IF(customer!L1124=1,"Graduate",IF(customer!M1124=1,"Master",IF(customer!N1124=1,"PhD","Unknown"))))</f>
        <v>Unknown</v>
      </c>
      <c r="H1124" t="s">
        <v>20</v>
      </c>
      <c r="I1124">
        <f>VLOOKUP(customer!A1124,sales_update!A:N,2,FALSE)</f>
        <v>83</v>
      </c>
      <c r="J1124">
        <f xml:space="preserve"> VLOOKUP(customer!A1124,sales_update!A:N,3,FALSE)</f>
        <v>65</v>
      </c>
      <c r="K1124">
        <f>VLOOKUP(customer!A1124,sales_update!A:N,4,FALSE)</f>
        <v>0</v>
      </c>
      <c r="L1124">
        <f>VLOOKUP(customer!A1124,sales_update!A:N,5,FALSE)</f>
        <v>56</v>
      </c>
      <c r="M1124">
        <f>VLOOKUP(customer!A1124,sales_update!A:N,6,FALSE)</f>
        <v>18</v>
      </c>
      <c r="N1124">
        <f>VLOOKUP(customer!A1124,sales_update!A:N,7,FALSE)</f>
        <v>15</v>
      </c>
      <c r="O1124">
        <f>VLOOKUP(customer!A1124,sales_update!A:N,8,FALSE)</f>
        <v>9</v>
      </c>
      <c r="P1124">
        <f>VLOOKUP(customer!A1124,sales_update!A:N,9,FALSE)</f>
        <v>145</v>
      </c>
      <c r="Q1124">
        <f>VLOOKUP(customer!A1124,sales_update!A:N,10,FALSE)</f>
        <v>2</v>
      </c>
      <c r="R1124">
        <f>VLOOKUP(customer!A1124,sales_update!A:N,11,FALSE)</f>
        <v>2</v>
      </c>
      <c r="S1124">
        <f>VLOOKUP(customer!A1124,sales_update!A:N,12,FALSE)</f>
        <v>0</v>
      </c>
      <c r="T1124">
        <f>VLOOKUP(customer!A1124,sales_update!A:N,13,FALSE)</f>
        <v>3</v>
      </c>
      <c r="U1124">
        <f>VLOOKUP(customer!A1124,sales_update!A:N,14,FALSE)</f>
        <v>6</v>
      </c>
      <c r="V1124">
        <f>VLOOKUP(customer!A1124,Marketing!A:I,2,FALSE)</f>
        <v>0</v>
      </c>
      <c r="W1124">
        <f>VLOOKUP(customer!A1124,Marketing!A:I,3,FALSE)</f>
        <v>0</v>
      </c>
      <c r="X1124">
        <f>VLOOKUP(customer!A1124,Marketing!A:I,4,FALSE)</f>
        <v>0</v>
      </c>
      <c r="Y1124">
        <f>VLOOKUP(customer!A1124,Marketing!A:I,5,FALSE)</f>
        <v>0</v>
      </c>
      <c r="Z1124">
        <f>VLOOKUP(customer!A1124,Marketing!A:I,6,FALSE)</f>
        <v>0</v>
      </c>
      <c r="AA1124">
        <f>VLOOKUP(customer!A1124,Marketing!A:I,7,FALSE)</f>
        <v>0</v>
      </c>
      <c r="AB1124">
        <f>VLOOKUP(customer!A1124,Marketing!A:I,8,FALSE)</f>
        <v>0</v>
      </c>
      <c r="AC1124" s="1">
        <f>VLOOKUP(customer!A1124,Marketing!A:I,9,FALSE)</f>
        <v>44158</v>
      </c>
    </row>
    <row r="1125" spans="1:29" x14ac:dyDescent="0.3">
      <c r="A1125">
        <v>2375</v>
      </c>
      <c r="B1125">
        <v>151039</v>
      </c>
      <c r="C1125">
        <v>1</v>
      </c>
      <c r="D1125">
        <v>1</v>
      </c>
      <c r="E1125">
        <v>51</v>
      </c>
      <c r="F1125" t="str">
        <f>IF(customer!G1125=1, "Married", IF(customer!H1125=1, "Single", IF(customer!F1125=1, "Divorced", IF(customer!I1125=1, "Together", IF(customer!J1125=1, "Widowed", "Unknown")))))</f>
        <v>Married</v>
      </c>
      <c r="G1125" t="str">
        <f>IF(customer!K1125=1,"Basic",IF(customer!L1125=1,"Graduate",IF(customer!M1125=1,"Master",IF(customer!N1125=1,"PhD","Unknown"))))</f>
        <v>PhD</v>
      </c>
      <c r="H1125" t="s">
        <v>15</v>
      </c>
      <c r="I1125">
        <f>VLOOKUP(customer!A1125,sales_update!A:N,2,FALSE)</f>
        <v>11</v>
      </c>
      <c r="J1125">
        <f xml:space="preserve"> VLOOKUP(customer!A1125,sales_update!A:N,3,FALSE)</f>
        <v>296</v>
      </c>
      <c r="K1125">
        <f>VLOOKUP(customer!A1125,sales_update!A:N,4,FALSE)</f>
        <v>189</v>
      </c>
      <c r="L1125">
        <f>VLOOKUP(customer!A1125,sales_update!A:N,5,FALSE)</f>
        <v>234</v>
      </c>
      <c r="M1125">
        <f>VLOOKUP(customer!A1125,sales_update!A:N,6,FALSE)</f>
        <v>192</v>
      </c>
      <c r="N1125">
        <f>VLOOKUP(customer!A1125,sales_update!A:N,7,FALSE)</f>
        <v>0</v>
      </c>
      <c r="O1125">
        <f>VLOOKUP(customer!A1125,sales_update!A:N,8,FALSE)</f>
        <v>323</v>
      </c>
      <c r="P1125">
        <f>VLOOKUP(customer!A1125,sales_update!A:N,9,FALSE)</f>
        <v>589</v>
      </c>
      <c r="Q1125">
        <f>VLOOKUP(customer!A1125,sales_update!A:N,10,FALSE)</f>
        <v>2</v>
      </c>
      <c r="R1125">
        <f>VLOOKUP(customer!A1125,sales_update!A:N,11,FALSE)</f>
        <v>6</v>
      </c>
      <c r="S1125">
        <f>VLOOKUP(customer!A1125,sales_update!A:N,12,FALSE)</f>
        <v>2</v>
      </c>
      <c r="T1125">
        <f>VLOOKUP(customer!A1125,sales_update!A:N,13,FALSE)</f>
        <v>4</v>
      </c>
      <c r="U1125">
        <f>VLOOKUP(customer!A1125,sales_update!A:N,14,FALSE)</f>
        <v>7</v>
      </c>
      <c r="V1125">
        <f>VLOOKUP(customer!A1125,Marketing!A:I,2,FALSE)</f>
        <v>0</v>
      </c>
      <c r="W1125">
        <f>VLOOKUP(customer!A1125,Marketing!A:I,3,FALSE)</f>
        <v>0</v>
      </c>
      <c r="X1125">
        <f>VLOOKUP(customer!A1125,Marketing!A:I,4,FALSE)</f>
        <v>0</v>
      </c>
      <c r="Y1125">
        <f>VLOOKUP(customer!A1125,Marketing!A:I,5,FALSE)</f>
        <v>0</v>
      </c>
      <c r="Z1125">
        <f>VLOOKUP(customer!A1125,Marketing!A:I,6,FALSE)</f>
        <v>0</v>
      </c>
      <c r="AA1125">
        <f>VLOOKUP(customer!A1125,Marketing!A:I,7,FALSE)</f>
        <v>0</v>
      </c>
      <c r="AB1125">
        <f>VLOOKUP(customer!A1125,Marketing!A:I,8,FALSE)</f>
        <v>0</v>
      </c>
      <c r="AC1125" s="1">
        <f>VLOOKUP(customer!A1125,Marketing!A:I,9,FALSE)</f>
        <v>43602</v>
      </c>
    </row>
    <row r="1126" spans="1:29" x14ac:dyDescent="0.3">
      <c r="A1126">
        <v>1377</v>
      </c>
      <c r="B1126">
        <v>151012</v>
      </c>
      <c r="C1126">
        <v>0</v>
      </c>
      <c r="D1126">
        <v>0</v>
      </c>
      <c r="E1126">
        <v>74</v>
      </c>
      <c r="F1126" t="str">
        <f>IF(customer!G1126=1, "Married", IF(customer!H1126=1, "Single", IF(customer!F1126=1, "Divorced", IF(customer!I1126=1, "Together", IF(customer!J1126=1, "Widowed", "Unknown")))))</f>
        <v>Married</v>
      </c>
      <c r="G1126" t="str">
        <f>IF(customer!K1126=1,"Basic",IF(customer!L1126=1,"Graduate",IF(customer!M1126=1,"Master",IF(customer!N1126=1,"PhD","Unknown"))))</f>
        <v>PhD</v>
      </c>
      <c r="H1126" t="s">
        <v>16</v>
      </c>
      <c r="I1126">
        <f>VLOOKUP(customer!A1126,sales_update!A:N,2,FALSE)</f>
        <v>86</v>
      </c>
      <c r="J1126">
        <f xml:space="preserve"> VLOOKUP(customer!A1126,sales_update!A:N,3,FALSE)</f>
        <v>302</v>
      </c>
      <c r="K1126">
        <f>VLOOKUP(customer!A1126,sales_update!A:N,4,FALSE)</f>
        <v>27</v>
      </c>
      <c r="L1126">
        <f>VLOOKUP(customer!A1126,sales_update!A:N,5,FALSE)</f>
        <v>187</v>
      </c>
      <c r="M1126">
        <f>VLOOKUP(customer!A1126,sales_update!A:N,6,FALSE)</f>
        <v>6</v>
      </c>
      <c r="N1126">
        <f>VLOOKUP(customer!A1126,sales_update!A:N,7,FALSE)</f>
        <v>27</v>
      </c>
      <c r="O1126">
        <f>VLOOKUP(customer!A1126,sales_update!A:N,8,FALSE)</f>
        <v>71</v>
      </c>
      <c r="P1126">
        <f>VLOOKUP(customer!A1126,sales_update!A:N,9,FALSE)</f>
        <v>477</v>
      </c>
      <c r="Q1126">
        <f>VLOOKUP(customer!A1126,sales_update!A:N,10,FALSE)</f>
        <v>1</v>
      </c>
      <c r="R1126">
        <f>VLOOKUP(customer!A1126,sales_update!A:N,11,FALSE)</f>
        <v>4</v>
      </c>
      <c r="S1126">
        <f>VLOOKUP(customer!A1126,sales_update!A:N,12,FALSE)</f>
        <v>1</v>
      </c>
      <c r="T1126">
        <f>VLOOKUP(customer!A1126,sales_update!A:N,13,FALSE)</f>
        <v>4</v>
      </c>
      <c r="U1126">
        <f>VLOOKUP(customer!A1126,sales_update!A:N,14,FALSE)</f>
        <v>6</v>
      </c>
      <c r="V1126">
        <f>VLOOKUP(customer!A1126,Marketing!A:I,2,FALSE)</f>
        <v>0</v>
      </c>
      <c r="W1126">
        <f>VLOOKUP(customer!A1126,Marketing!A:I,3,FALSE)</f>
        <v>0</v>
      </c>
      <c r="X1126">
        <f>VLOOKUP(customer!A1126,Marketing!A:I,4,FALSE)</f>
        <v>0</v>
      </c>
      <c r="Y1126">
        <f>VLOOKUP(customer!A1126,Marketing!A:I,5,FALSE)</f>
        <v>0</v>
      </c>
      <c r="Z1126">
        <f>VLOOKUP(customer!A1126,Marketing!A:I,6,FALSE)</f>
        <v>0</v>
      </c>
      <c r="AA1126">
        <f>VLOOKUP(customer!A1126,Marketing!A:I,7,FALSE)</f>
        <v>0</v>
      </c>
      <c r="AB1126">
        <f>VLOOKUP(customer!A1126,Marketing!A:I,8,FALSE)</f>
        <v>0</v>
      </c>
      <c r="AC1126" s="1">
        <f>VLOOKUP(customer!A1126,Marketing!A:I,9,FALSE)</f>
        <v>43731</v>
      </c>
    </row>
    <row r="1127" spans="1:29" x14ac:dyDescent="0.3">
      <c r="A1127">
        <v>2746</v>
      </c>
      <c r="B1127">
        <v>151012</v>
      </c>
      <c r="C1127">
        <v>0</v>
      </c>
      <c r="D1127">
        <v>0</v>
      </c>
      <c r="E1127">
        <v>74</v>
      </c>
      <c r="F1127" t="str">
        <f>IF(customer!G1127=1, "Married", IF(customer!H1127=1, "Single", IF(customer!F1127=1, "Divorced", IF(customer!I1127=1, "Together", IF(customer!J1127=1, "Widowed", "Unknown")))))</f>
        <v>Married</v>
      </c>
      <c r="G1127" t="str">
        <f>IF(customer!K1127=1,"Basic",IF(customer!L1127=1,"Graduate",IF(customer!M1127=1,"Master",IF(customer!N1127=1,"PhD","Unknown"))))</f>
        <v>PhD</v>
      </c>
      <c r="H1127" t="s">
        <v>20</v>
      </c>
      <c r="I1127">
        <f>VLOOKUP(customer!A1127,sales_update!A:N,2,FALSE)</f>
        <v>86</v>
      </c>
      <c r="J1127">
        <f xml:space="preserve"> VLOOKUP(customer!A1127,sales_update!A:N,3,FALSE)</f>
        <v>302</v>
      </c>
      <c r="K1127">
        <f>VLOOKUP(customer!A1127,sales_update!A:N,4,FALSE)</f>
        <v>27</v>
      </c>
      <c r="L1127">
        <f>VLOOKUP(customer!A1127,sales_update!A:N,5,FALSE)</f>
        <v>187</v>
      </c>
      <c r="M1127">
        <f>VLOOKUP(customer!A1127,sales_update!A:N,6,FALSE)</f>
        <v>6</v>
      </c>
      <c r="N1127">
        <f>VLOOKUP(customer!A1127,sales_update!A:N,7,FALSE)</f>
        <v>27</v>
      </c>
      <c r="O1127">
        <f>VLOOKUP(customer!A1127,sales_update!A:N,8,FALSE)</f>
        <v>71</v>
      </c>
      <c r="P1127">
        <f>VLOOKUP(customer!A1127,sales_update!A:N,9,FALSE)</f>
        <v>477</v>
      </c>
      <c r="Q1127">
        <f>VLOOKUP(customer!A1127,sales_update!A:N,10,FALSE)</f>
        <v>1</v>
      </c>
      <c r="R1127">
        <f>VLOOKUP(customer!A1127,sales_update!A:N,11,FALSE)</f>
        <v>4</v>
      </c>
      <c r="S1127">
        <f>VLOOKUP(customer!A1127,sales_update!A:N,12,FALSE)</f>
        <v>1</v>
      </c>
      <c r="T1127">
        <f>VLOOKUP(customer!A1127,sales_update!A:N,13,FALSE)</f>
        <v>4</v>
      </c>
      <c r="U1127">
        <f>VLOOKUP(customer!A1127,sales_update!A:N,14,FALSE)</f>
        <v>6</v>
      </c>
      <c r="V1127">
        <f>VLOOKUP(customer!A1127,Marketing!A:I,2,FALSE)</f>
        <v>0</v>
      </c>
      <c r="W1127">
        <f>VLOOKUP(customer!A1127,Marketing!A:I,3,FALSE)</f>
        <v>0</v>
      </c>
      <c r="X1127">
        <f>VLOOKUP(customer!A1127,Marketing!A:I,4,FALSE)</f>
        <v>0</v>
      </c>
      <c r="Y1127">
        <f>VLOOKUP(customer!A1127,Marketing!A:I,5,FALSE)</f>
        <v>0</v>
      </c>
      <c r="Z1127">
        <f>VLOOKUP(customer!A1127,Marketing!A:I,6,FALSE)</f>
        <v>0</v>
      </c>
      <c r="AA1127">
        <f>VLOOKUP(customer!A1127,Marketing!A:I,7,FALSE)</f>
        <v>0</v>
      </c>
      <c r="AB1127">
        <f>VLOOKUP(customer!A1127,Marketing!A:I,8,FALSE)</f>
        <v>0</v>
      </c>
      <c r="AC1127" s="1">
        <f>VLOOKUP(customer!A1127,Marketing!A:I,9,FALSE)</f>
        <v>43731</v>
      </c>
    </row>
    <row r="1128" spans="1:29" x14ac:dyDescent="0.3">
      <c r="A1128">
        <v>2186</v>
      </c>
      <c r="B1128">
        <v>150965</v>
      </c>
      <c r="C1128">
        <v>0</v>
      </c>
      <c r="D1128">
        <v>1</v>
      </c>
      <c r="E1128">
        <v>64</v>
      </c>
      <c r="F1128" t="str">
        <f>IF(customer!G1128=1, "Married", IF(customer!H1128=1, "Single", IF(customer!F1128=1, "Divorced", IF(customer!I1128=1, "Together", IF(customer!J1128=1, "Widowed", "Unknown")))))</f>
        <v>Married</v>
      </c>
      <c r="G1128" t="str">
        <f>IF(customer!K1128=1,"Basic",IF(customer!L1128=1,"Graduate",IF(customer!M1128=1,"Master",IF(customer!N1128=1,"PhD","Unknown"))))</f>
        <v>Master</v>
      </c>
      <c r="H1128" t="s">
        <v>19</v>
      </c>
      <c r="I1128">
        <f>VLOOKUP(customer!A1128,sales_update!A:N,2,FALSE)</f>
        <v>87</v>
      </c>
      <c r="J1128">
        <f xml:space="preserve"> VLOOKUP(customer!A1128,sales_update!A:N,3,FALSE)</f>
        <v>1611</v>
      </c>
      <c r="K1128">
        <f>VLOOKUP(customer!A1128,sales_update!A:N,4,FALSE)</f>
        <v>39</v>
      </c>
      <c r="L1128">
        <f>VLOOKUP(customer!A1128,sales_update!A:N,5,FALSE)</f>
        <v>252</v>
      </c>
      <c r="M1128">
        <f>VLOOKUP(customer!A1128,sales_update!A:N,6,FALSE)</f>
        <v>24</v>
      </c>
      <c r="N1128">
        <f>VLOOKUP(customer!A1128,sales_update!A:N,7,FALSE)</f>
        <v>18</v>
      </c>
      <c r="O1128">
        <f>VLOOKUP(customer!A1128,sales_update!A:N,8,FALSE)</f>
        <v>86</v>
      </c>
      <c r="P1128">
        <f>VLOOKUP(customer!A1128,sales_update!A:N,9,FALSE)</f>
        <v>1857</v>
      </c>
      <c r="Q1128">
        <f>VLOOKUP(customer!A1128,sales_update!A:N,10,FALSE)</f>
        <v>3</v>
      </c>
      <c r="R1128">
        <f>VLOOKUP(customer!A1128,sales_update!A:N,11,FALSE)</f>
        <v>10</v>
      </c>
      <c r="S1128">
        <f>VLOOKUP(customer!A1128,sales_update!A:N,12,FALSE)</f>
        <v>4</v>
      </c>
      <c r="T1128">
        <f>VLOOKUP(customer!A1128,sales_update!A:N,13,FALSE)</f>
        <v>5</v>
      </c>
      <c r="U1128">
        <f>VLOOKUP(customer!A1128,sales_update!A:N,14,FALSE)</f>
        <v>8</v>
      </c>
      <c r="V1128">
        <f>VLOOKUP(customer!A1128,Marketing!A:I,2,FALSE)</f>
        <v>1</v>
      </c>
      <c r="W1128">
        <f>VLOOKUP(customer!A1128,Marketing!A:I,3,FALSE)</f>
        <v>0</v>
      </c>
      <c r="X1128">
        <f>VLOOKUP(customer!A1128,Marketing!A:I,4,FALSE)</f>
        <v>0</v>
      </c>
      <c r="Y1128">
        <f>VLOOKUP(customer!A1128,Marketing!A:I,5,FALSE)</f>
        <v>0</v>
      </c>
      <c r="Z1128">
        <f>VLOOKUP(customer!A1128,Marketing!A:I,6,FALSE)</f>
        <v>0</v>
      </c>
      <c r="AA1128">
        <f>VLOOKUP(customer!A1128,Marketing!A:I,7,FALSE)</f>
        <v>0</v>
      </c>
      <c r="AB1128">
        <f>VLOOKUP(customer!A1128,Marketing!A:I,8,FALSE)</f>
        <v>0</v>
      </c>
      <c r="AC1128" s="1">
        <f>VLOOKUP(customer!A1128,Marketing!A:I,9,FALSE)</f>
        <v>43674</v>
      </c>
    </row>
    <row r="1129" spans="1:29" x14ac:dyDescent="0.3">
      <c r="A1129">
        <v>1419</v>
      </c>
      <c r="B1129">
        <v>150943</v>
      </c>
      <c r="C1129">
        <v>0</v>
      </c>
      <c r="D1129">
        <v>1</v>
      </c>
      <c r="E1129">
        <v>64</v>
      </c>
      <c r="F1129" t="str">
        <f>IF(customer!G1129=1, "Married", IF(customer!H1129=1, "Single", IF(customer!F1129=1, "Divorced", IF(customer!I1129=1, "Together", IF(customer!J1129=1, "Widowed", "Unknown")))))</f>
        <v>Together</v>
      </c>
      <c r="G1129" t="str">
        <f>IF(customer!K1129=1,"Basic",IF(customer!L1129=1,"Graduate",IF(customer!M1129=1,"Master",IF(customer!N1129=1,"PhD","Unknown"))))</f>
        <v>Master</v>
      </c>
      <c r="H1129" t="s">
        <v>16</v>
      </c>
      <c r="I1129">
        <f>VLOOKUP(customer!A1129,sales_update!A:N,2,FALSE)</f>
        <v>49</v>
      </c>
      <c r="J1129">
        <f xml:space="preserve"> VLOOKUP(customer!A1129,sales_update!A:N,3,FALSE)</f>
        <v>92</v>
      </c>
      <c r="K1129">
        <f>VLOOKUP(customer!A1129,sales_update!A:N,4,FALSE)</f>
        <v>0</v>
      </c>
      <c r="L1129">
        <f>VLOOKUP(customer!A1129,sales_update!A:N,5,FALSE)</f>
        <v>21</v>
      </c>
      <c r="M1129">
        <f>VLOOKUP(customer!A1129,sales_update!A:N,6,FALSE)</f>
        <v>6</v>
      </c>
      <c r="N1129">
        <f>VLOOKUP(customer!A1129,sales_update!A:N,7,FALSE)</f>
        <v>0</v>
      </c>
      <c r="O1129">
        <f>VLOOKUP(customer!A1129,sales_update!A:N,8,FALSE)</f>
        <v>18</v>
      </c>
      <c r="P1129">
        <f>VLOOKUP(customer!A1129,sales_update!A:N,9,FALSE)</f>
        <v>101</v>
      </c>
      <c r="Q1129">
        <f>VLOOKUP(customer!A1129,sales_update!A:N,10,FALSE)</f>
        <v>1</v>
      </c>
      <c r="R1129">
        <f>VLOOKUP(customer!A1129,sales_update!A:N,11,FALSE)</f>
        <v>1</v>
      </c>
      <c r="S1129">
        <f>VLOOKUP(customer!A1129,sales_update!A:N,12,FALSE)</f>
        <v>0</v>
      </c>
      <c r="T1129">
        <f>VLOOKUP(customer!A1129,sales_update!A:N,13,FALSE)</f>
        <v>3</v>
      </c>
      <c r="U1129">
        <f>VLOOKUP(customer!A1129,sales_update!A:N,14,FALSE)</f>
        <v>5</v>
      </c>
      <c r="V1129">
        <f>VLOOKUP(customer!A1129,Marketing!A:I,2,FALSE)</f>
        <v>0</v>
      </c>
      <c r="W1129">
        <f>VLOOKUP(customer!A1129,Marketing!A:I,3,FALSE)</f>
        <v>0</v>
      </c>
      <c r="X1129">
        <f>VLOOKUP(customer!A1129,Marketing!A:I,4,FALSE)</f>
        <v>0</v>
      </c>
      <c r="Y1129">
        <f>VLOOKUP(customer!A1129,Marketing!A:I,5,FALSE)</f>
        <v>0</v>
      </c>
      <c r="Z1129">
        <f>VLOOKUP(customer!A1129,Marketing!A:I,6,FALSE)</f>
        <v>0</v>
      </c>
      <c r="AA1129">
        <f>VLOOKUP(customer!A1129,Marketing!A:I,7,FALSE)</f>
        <v>0</v>
      </c>
      <c r="AB1129">
        <f>VLOOKUP(customer!A1129,Marketing!A:I,8,FALSE)</f>
        <v>0</v>
      </c>
      <c r="AC1129" s="1">
        <f>VLOOKUP(customer!A1129,Marketing!A:I,9,FALSE)</f>
        <v>43795</v>
      </c>
    </row>
    <row r="1130" spans="1:29" x14ac:dyDescent="0.3">
      <c r="A1130">
        <v>1488</v>
      </c>
      <c r="B1130">
        <v>150943</v>
      </c>
      <c r="C1130">
        <v>0</v>
      </c>
      <c r="D1130">
        <v>1</v>
      </c>
      <c r="E1130">
        <v>64</v>
      </c>
      <c r="F1130" t="str">
        <f>IF(customer!G1130=1, "Married", IF(customer!H1130=1, "Single", IF(customer!F1130=1, "Divorced", IF(customer!I1130=1, "Together", IF(customer!J1130=1, "Widowed", "Unknown")))))</f>
        <v>Together</v>
      </c>
      <c r="G1130" t="str">
        <f>IF(customer!K1130=1,"Basic",IF(customer!L1130=1,"Graduate",IF(customer!M1130=1,"Master",IF(customer!N1130=1,"PhD","Unknown"))))</f>
        <v>Master</v>
      </c>
      <c r="H1130" t="s">
        <v>17</v>
      </c>
      <c r="I1130">
        <f>VLOOKUP(customer!A1130,sales_update!A:N,2,FALSE)</f>
        <v>49</v>
      </c>
      <c r="J1130">
        <f xml:space="preserve"> VLOOKUP(customer!A1130,sales_update!A:N,3,FALSE)</f>
        <v>92</v>
      </c>
      <c r="K1130">
        <f>VLOOKUP(customer!A1130,sales_update!A:N,4,FALSE)</f>
        <v>0</v>
      </c>
      <c r="L1130">
        <f>VLOOKUP(customer!A1130,sales_update!A:N,5,FALSE)</f>
        <v>21</v>
      </c>
      <c r="M1130">
        <f>VLOOKUP(customer!A1130,sales_update!A:N,6,FALSE)</f>
        <v>6</v>
      </c>
      <c r="N1130">
        <f>VLOOKUP(customer!A1130,sales_update!A:N,7,FALSE)</f>
        <v>0</v>
      </c>
      <c r="O1130">
        <f>VLOOKUP(customer!A1130,sales_update!A:N,8,FALSE)</f>
        <v>18</v>
      </c>
      <c r="P1130">
        <f>VLOOKUP(customer!A1130,sales_update!A:N,9,FALSE)</f>
        <v>101</v>
      </c>
      <c r="Q1130">
        <f>VLOOKUP(customer!A1130,sales_update!A:N,10,FALSE)</f>
        <v>1</v>
      </c>
      <c r="R1130">
        <f>VLOOKUP(customer!A1130,sales_update!A:N,11,FALSE)</f>
        <v>1</v>
      </c>
      <c r="S1130">
        <f>VLOOKUP(customer!A1130,sales_update!A:N,12,FALSE)</f>
        <v>0</v>
      </c>
      <c r="T1130">
        <f>VLOOKUP(customer!A1130,sales_update!A:N,13,FALSE)</f>
        <v>3</v>
      </c>
      <c r="U1130">
        <f>VLOOKUP(customer!A1130,sales_update!A:N,14,FALSE)</f>
        <v>5</v>
      </c>
      <c r="V1130">
        <f>VLOOKUP(customer!A1130,Marketing!A:I,2,FALSE)</f>
        <v>0</v>
      </c>
      <c r="W1130">
        <f>VLOOKUP(customer!A1130,Marketing!A:I,3,FALSE)</f>
        <v>0</v>
      </c>
      <c r="X1130">
        <f>VLOOKUP(customer!A1130,Marketing!A:I,4,FALSE)</f>
        <v>0</v>
      </c>
      <c r="Y1130">
        <f>VLOOKUP(customer!A1130,Marketing!A:I,5,FALSE)</f>
        <v>0</v>
      </c>
      <c r="Z1130">
        <f>VLOOKUP(customer!A1130,Marketing!A:I,6,FALSE)</f>
        <v>0</v>
      </c>
      <c r="AA1130">
        <f>VLOOKUP(customer!A1130,Marketing!A:I,7,FALSE)</f>
        <v>0</v>
      </c>
      <c r="AB1130">
        <f>VLOOKUP(customer!A1130,Marketing!A:I,8,FALSE)</f>
        <v>0</v>
      </c>
      <c r="AC1130" s="1">
        <f>VLOOKUP(customer!A1130,Marketing!A:I,9,FALSE)</f>
        <v>43795</v>
      </c>
    </row>
    <row r="1131" spans="1:29" x14ac:dyDescent="0.3">
      <c r="A1131">
        <v>1274</v>
      </c>
      <c r="B1131">
        <v>150898</v>
      </c>
      <c r="C1131">
        <v>1</v>
      </c>
      <c r="D1131">
        <v>1</v>
      </c>
      <c r="E1131">
        <v>64</v>
      </c>
      <c r="F1131" t="str">
        <f>IF(customer!G1131=1, "Married", IF(customer!H1131=1, "Single", IF(customer!F1131=1, "Divorced", IF(customer!I1131=1, "Together", IF(customer!J1131=1, "Widowed", "Unknown")))))</f>
        <v>Together</v>
      </c>
      <c r="G1131" t="str">
        <f>IF(customer!K1131=1,"Basic",IF(customer!L1131=1,"Graduate",IF(customer!M1131=1,"Master",IF(customer!N1131=1,"PhD","Unknown"))))</f>
        <v>Master</v>
      </c>
      <c r="H1131" t="s">
        <v>19</v>
      </c>
      <c r="I1131">
        <f>VLOOKUP(customer!A1131,sales_update!A:N,2,FALSE)</f>
        <v>88</v>
      </c>
      <c r="J1131">
        <f xml:space="preserve"> VLOOKUP(customer!A1131,sales_update!A:N,3,FALSE)</f>
        <v>845</v>
      </c>
      <c r="K1131">
        <f>VLOOKUP(customer!A1131,sales_update!A:N,4,FALSE)</f>
        <v>83</v>
      </c>
      <c r="L1131">
        <f>VLOOKUP(customer!A1131,sales_update!A:N,5,FALSE)</f>
        <v>717</v>
      </c>
      <c r="M1131">
        <f>VLOOKUP(customer!A1131,sales_update!A:N,6,FALSE)</f>
        <v>163</v>
      </c>
      <c r="N1131">
        <f>VLOOKUP(customer!A1131,sales_update!A:N,7,FALSE)</f>
        <v>338</v>
      </c>
      <c r="O1131">
        <f>VLOOKUP(customer!A1131,sales_update!A:N,8,FALSE)</f>
        <v>400</v>
      </c>
      <c r="P1131">
        <f>VLOOKUP(customer!A1131,sales_update!A:N,9,FALSE)</f>
        <v>1746</v>
      </c>
      <c r="Q1131">
        <f>VLOOKUP(customer!A1131,sales_update!A:N,10,FALSE)</f>
        <v>13</v>
      </c>
      <c r="R1131">
        <f>VLOOKUP(customer!A1131,sales_update!A:N,11,FALSE)</f>
        <v>6</v>
      </c>
      <c r="S1131">
        <f>VLOOKUP(customer!A1131,sales_update!A:N,12,FALSE)</f>
        <v>2</v>
      </c>
      <c r="T1131">
        <f>VLOOKUP(customer!A1131,sales_update!A:N,13,FALSE)</f>
        <v>12</v>
      </c>
      <c r="U1131">
        <f>VLOOKUP(customer!A1131,sales_update!A:N,14,FALSE)</f>
        <v>5</v>
      </c>
      <c r="V1131">
        <f>VLOOKUP(customer!A1131,Marketing!A:I,2,FALSE)</f>
        <v>0</v>
      </c>
      <c r="W1131">
        <f>VLOOKUP(customer!A1131,Marketing!A:I,3,FALSE)</f>
        <v>0</v>
      </c>
      <c r="X1131">
        <f>VLOOKUP(customer!A1131,Marketing!A:I,4,FALSE)</f>
        <v>0</v>
      </c>
      <c r="Y1131">
        <f>VLOOKUP(customer!A1131,Marketing!A:I,5,FALSE)</f>
        <v>0</v>
      </c>
      <c r="Z1131">
        <f>VLOOKUP(customer!A1131,Marketing!A:I,6,FALSE)</f>
        <v>0</v>
      </c>
      <c r="AA1131">
        <f>VLOOKUP(customer!A1131,Marketing!A:I,7,FALSE)</f>
        <v>0</v>
      </c>
      <c r="AB1131">
        <f>VLOOKUP(customer!A1131,Marketing!A:I,8,FALSE)</f>
        <v>0</v>
      </c>
      <c r="AC1131" s="1">
        <f>VLOOKUP(customer!A1131,Marketing!A:I,9,FALSE)</f>
        <v>43631</v>
      </c>
    </row>
    <row r="1132" spans="1:29" x14ac:dyDescent="0.3">
      <c r="A1132">
        <v>2087</v>
      </c>
      <c r="B1132">
        <v>150870</v>
      </c>
      <c r="C1132">
        <v>0</v>
      </c>
      <c r="D1132">
        <v>1</v>
      </c>
      <c r="E1132">
        <v>68</v>
      </c>
      <c r="F1132" t="str">
        <f>IF(customer!G1132=1, "Married", IF(customer!H1132=1, "Single", IF(customer!F1132=1, "Divorced", IF(customer!I1132=1, "Together", IF(customer!J1132=1, "Widowed", "Unknown")))))</f>
        <v>Married</v>
      </c>
      <c r="G1132" t="str">
        <f>IF(customer!K1132=1,"Basic",IF(customer!L1132=1,"Graduate",IF(customer!M1132=1,"Master",IF(customer!N1132=1,"PhD","Unknown"))))</f>
        <v>PhD</v>
      </c>
      <c r="H1132" t="s">
        <v>15</v>
      </c>
      <c r="I1132">
        <f>VLOOKUP(customer!A1132,sales_update!A:N,2,FALSE)</f>
        <v>13</v>
      </c>
      <c r="J1132">
        <f xml:space="preserve"> VLOOKUP(customer!A1132,sales_update!A:N,3,FALSE)</f>
        <v>157</v>
      </c>
      <c r="K1132">
        <f>VLOOKUP(customer!A1132,sales_update!A:N,4,FALSE)</f>
        <v>0</v>
      </c>
      <c r="L1132">
        <f>VLOOKUP(customer!A1132,sales_update!A:N,5,FALSE)</f>
        <v>24</v>
      </c>
      <c r="M1132">
        <f>VLOOKUP(customer!A1132,sales_update!A:N,6,FALSE)</f>
        <v>0</v>
      </c>
      <c r="N1132">
        <f>VLOOKUP(customer!A1132,sales_update!A:N,7,FALSE)</f>
        <v>0</v>
      </c>
      <c r="O1132">
        <f>VLOOKUP(customer!A1132,sales_update!A:N,8,FALSE)</f>
        <v>6</v>
      </c>
      <c r="P1132">
        <f>VLOOKUP(customer!A1132,sales_update!A:N,9,FALSE)</f>
        <v>175</v>
      </c>
      <c r="Q1132">
        <f>VLOOKUP(customer!A1132,sales_update!A:N,10,FALSE)</f>
        <v>1</v>
      </c>
      <c r="R1132">
        <f>VLOOKUP(customer!A1132,sales_update!A:N,11,FALSE)</f>
        <v>2</v>
      </c>
      <c r="S1132">
        <f>VLOOKUP(customer!A1132,sales_update!A:N,12,FALSE)</f>
        <v>0</v>
      </c>
      <c r="T1132">
        <f>VLOOKUP(customer!A1132,sales_update!A:N,13,FALSE)</f>
        <v>3</v>
      </c>
      <c r="U1132">
        <f>VLOOKUP(customer!A1132,sales_update!A:N,14,FALSE)</f>
        <v>5</v>
      </c>
      <c r="V1132">
        <f>VLOOKUP(customer!A1132,Marketing!A:I,2,FALSE)</f>
        <v>0</v>
      </c>
      <c r="W1132">
        <f>VLOOKUP(customer!A1132,Marketing!A:I,3,FALSE)</f>
        <v>0</v>
      </c>
      <c r="X1132">
        <f>VLOOKUP(customer!A1132,Marketing!A:I,4,FALSE)</f>
        <v>0</v>
      </c>
      <c r="Y1132">
        <f>VLOOKUP(customer!A1132,Marketing!A:I,5,FALSE)</f>
        <v>0</v>
      </c>
      <c r="Z1132">
        <f>VLOOKUP(customer!A1132,Marketing!A:I,6,FALSE)</f>
        <v>0</v>
      </c>
      <c r="AA1132">
        <f>VLOOKUP(customer!A1132,Marketing!A:I,7,FALSE)</f>
        <v>0</v>
      </c>
      <c r="AB1132">
        <f>VLOOKUP(customer!A1132,Marketing!A:I,8,FALSE)</f>
        <v>0</v>
      </c>
      <c r="AC1132" s="1">
        <f>VLOOKUP(customer!A1132,Marketing!A:I,9,FALSE)</f>
        <v>44158</v>
      </c>
    </row>
    <row r="1133" spans="1:29" x14ac:dyDescent="0.3">
      <c r="A1133">
        <v>1107</v>
      </c>
      <c r="B1133">
        <v>150785</v>
      </c>
      <c r="C1133">
        <v>1</v>
      </c>
      <c r="D1133">
        <v>1</v>
      </c>
      <c r="E1133">
        <v>58</v>
      </c>
      <c r="F1133" t="str">
        <f>IF(customer!G1133=1, "Married", IF(customer!H1133=1, "Single", IF(customer!F1133=1, "Divorced", IF(customer!I1133=1, "Together", IF(customer!J1133=1, "Widowed", "Unknown")))))</f>
        <v>Single</v>
      </c>
      <c r="G1133" t="str">
        <f>IF(customer!K1133=1,"Basic",IF(customer!L1133=1,"Graduate",IF(customer!M1133=1,"Master",IF(customer!N1133=1,"PhD","Unknown"))))</f>
        <v>Graduate</v>
      </c>
      <c r="H1133" t="s">
        <v>16</v>
      </c>
      <c r="I1133">
        <f>VLOOKUP(customer!A1133,sales_update!A:N,2,FALSE)</f>
        <v>27</v>
      </c>
      <c r="J1133">
        <f xml:space="preserve"> VLOOKUP(customer!A1133,sales_update!A:N,3,FALSE)</f>
        <v>190</v>
      </c>
      <c r="K1133">
        <f>VLOOKUP(customer!A1133,sales_update!A:N,4,FALSE)</f>
        <v>3</v>
      </c>
      <c r="L1133">
        <f>VLOOKUP(customer!A1133,sales_update!A:N,5,FALSE)</f>
        <v>62</v>
      </c>
      <c r="M1133">
        <f>VLOOKUP(customer!A1133,sales_update!A:N,6,FALSE)</f>
        <v>0</v>
      </c>
      <c r="N1133">
        <f>VLOOKUP(customer!A1133,sales_update!A:N,7,FALSE)</f>
        <v>3</v>
      </c>
      <c r="O1133">
        <f>VLOOKUP(customer!A1133,sales_update!A:N,8,FALSE)</f>
        <v>80</v>
      </c>
      <c r="P1133">
        <f>VLOOKUP(customer!A1133,sales_update!A:N,9,FALSE)</f>
        <v>178</v>
      </c>
      <c r="Q1133">
        <f>VLOOKUP(customer!A1133,sales_update!A:N,10,FALSE)</f>
        <v>2</v>
      </c>
      <c r="R1133">
        <f>VLOOKUP(customer!A1133,sales_update!A:N,11,FALSE)</f>
        <v>2</v>
      </c>
      <c r="S1133">
        <f>VLOOKUP(customer!A1133,sales_update!A:N,12,FALSE)</f>
        <v>1</v>
      </c>
      <c r="T1133">
        <f>VLOOKUP(customer!A1133,sales_update!A:N,13,FALSE)</f>
        <v>3</v>
      </c>
      <c r="U1133">
        <f>VLOOKUP(customer!A1133,sales_update!A:N,14,FALSE)</f>
        <v>6</v>
      </c>
      <c r="V1133">
        <f>VLOOKUP(customer!A1133,Marketing!A:I,2,FALSE)</f>
        <v>0</v>
      </c>
      <c r="W1133">
        <f>VLOOKUP(customer!A1133,Marketing!A:I,3,FALSE)</f>
        <v>0</v>
      </c>
      <c r="X1133">
        <f>VLOOKUP(customer!A1133,Marketing!A:I,4,FALSE)</f>
        <v>0</v>
      </c>
      <c r="Y1133">
        <f>VLOOKUP(customer!A1133,Marketing!A:I,5,FALSE)</f>
        <v>0</v>
      </c>
      <c r="Z1133">
        <f>VLOOKUP(customer!A1133,Marketing!A:I,6,FALSE)</f>
        <v>0</v>
      </c>
      <c r="AA1133">
        <f>VLOOKUP(customer!A1133,Marketing!A:I,7,FALSE)</f>
        <v>0</v>
      </c>
      <c r="AB1133">
        <f>VLOOKUP(customer!A1133,Marketing!A:I,8,FALSE)</f>
        <v>0</v>
      </c>
      <c r="AC1133" s="1">
        <f>VLOOKUP(customer!A1133,Marketing!A:I,9,FALSE)</f>
        <v>43876</v>
      </c>
    </row>
    <row r="1134" spans="1:29" x14ac:dyDescent="0.3">
      <c r="A1134">
        <v>1340</v>
      </c>
      <c r="B1134">
        <v>150737</v>
      </c>
      <c r="C1134">
        <v>0</v>
      </c>
      <c r="D1134">
        <v>1</v>
      </c>
      <c r="E1134">
        <v>65</v>
      </c>
      <c r="F1134" t="str">
        <f>IF(customer!G1134=1, "Married", IF(customer!H1134=1, "Single", IF(customer!F1134=1, "Divorced", IF(customer!I1134=1, "Together", IF(customer!J1134=1, "Widowed", "Unknown")))))</f>
        <v>Married</v>
      </c>
      <c r="G1134" t="str">
        <f>IF(customer!K1134=1,"Basic",IF(customer!L1134=1,"Graduate",IF(customer!M1134=1,"Master",IF(customer!N1134=1,"PhD","Unknown"))))</f>
        <v>Graduate</v>
      </c>
      <c r="H1134" t="s">
        <v>19</v>
      </c>
      <c r="I1134">
        <f>VLOOKUP(customer!A1134,sales_update!A:N,2,FALSE)</f>
        <v>61</v>
      </c>
      <c r="J1134">
        <f xml:space="preserve"> VLOOKUP(customer!A1134,sales_update!A:N,3,FALSE)</f>
        <v>232</v>
      </c>
      <c r="K1134">
        <f>VLOOKUP(customer!A1134,sales_update!A:N,4,FALSE)</f>
        <v>0</v>
      </c>
      <c r="L1134">
        <f>VLOOKUP(customer!A1134,sales_update!A:N,5,FALSE)</f>
        <v>33</v>
      </c>
      <c r="M1134">
        <f>VLOOKUP(customer!A1134,sales_update!A:N,6,FALSE)</f>
        <v>0</v>
      </c>
      <c r="N1134">
        <f>VLOOKUP(customer!A1134,sales_update!A:N,7,FALSE)</f>
        <v>0</v>
      </c>
      <c r="O1134">
        <f>VLOOKUP(customer!A1134,sales_update!A:N,8,FALSE)</f>
        <v>30</v>
      </c>
      <c r="P1134">
        <f>VLOOKUP(customer!A1134,sales_update!A:N,9,FALSE)</f>
        <v>235</v>
      </c>
      <c r="Q1134">
        <f>VLOOKUP(customer!A1134,sales_update!A:N,10,FALSE)</f>
        <v>1</v>
      </c>
      <c r="R1134">
        <f>VLOOKUP(customer!A1134,sales_update!A:N,11,FALSE)</f>
        <v>2</v>
      </c>
      <c r="S1134">
        <f>VLOOKUP(customer!A1134,sales_update!A:N,12,FALSE)</f>
        <v>0</v>
      </c>
      <c r="T1134">
        <f>VLOOKUP(customer!A1134,sales_update!A:N,13,FALSE)</f>
        <v>4</v>
      </c>
      <c r="U1134">
        <f>VLOOKUP(customer!A1134,sales_update!A:N,14,FALSE)</f>
        <v>6</v>
      </c>
      <c r="V1134">
        <f>VLOOKUP(customer!A1134,Marketing!A:I,2,FALSE)</f>
        <v>0</v>
      </c>
      <c r="W1134">
        <f>VLOOKUP(customer!A1134,Marketing!A:I,3,FALSE)</f>
        <v>1</v>
      </c>
      <c r="X1134">
        <f>VLOOKUP(customer!A1134,Marketing!A:I,4,FALSE)</f>
        <v>0</v>
      </c>
      <c r="Y1134">
        <f>VLOOKUP(customer!A1134,Marketing!A:I,5,FALSE)</f>
        <v>0</v>
      </c>
      <c r="Z1134">
        <f>VLOOKUP(customer!A1134,Marketing!A:I,6,FALSE)</f>
        <v>0</v>
      </c>
      <c r="AA1134">
        <f>VLOOKUP(customer!A1134,Marketing!A:I,7,FALSE)</f>
        <v>0</v>
      </c>
      <c r="AB1134">
        <f>VLOOKUP(customer!A1134,Marketing!A:I,8,FALSE)</f>
        <v>0</v>
      </c>
      <c r="AC1134" s="1">
        <f>VLOOKUP(customer!A1134,Marketing!A:I,9,FALSE)</f>
        <v>43754</v>
      </c>
    </row>
    <row r="1135" spans="1:29" x14ac:dyDescent="0.3">
      <c r="A1135">
        <v>2635</v>
      </c>
      <c r="B1135">
        <v>150729</v>
      </c>
      <c r="C1135">
        <v>1</v>
      </c>
      <c r="D1135">
        <v>1</v>
      </c>
      <c r="E1135">
        <v>62</v>
      </c>
      <c r="F1135" t="str">
        <f>IF(customer!G1135=1, "Married", IF(customer!H1135=1, "Single", IF(customer!F1135=1, "Divorced", IF(customer!I1135=1, "Together", IF(customer!J1135=1, "Widowed", "Unknown")))))</f>
        <v>Single</v>
      </c>
      <c r="G1135" t="str">
        <f>IF(customer!K1135=1,"Basic",IF(customer!L1135=1,"Graduate",IF(customer!M1135=1,"Master",IF(customer!N1135=1,"PhD","Unknown"))))</f>
        <v>PhD</v>
      </c>
      <c r="H1135" t="s">
        <v>18</v>
      </c>
      <c r="I1135">
        <f>VLOOKUP(customer!A1135,sales_update!A:N,2,FALSE)</f>
        <v>62</v>
      </c>
      <c r="J1135">
        <f xml:space="preserve"> VLOOKUP(customer!A1135,sales_update!A:N,3,FALSE)</f>
        <v>710</v>
      </c>
      <c r="K1135">
        <f>VLOOKUP(customer!A1135,sales_update!A:N,4,FALSE)</f>
        <v>39</v>
      </c>
      <c r="L1135">
        <f>VLOOKUP(customer!A1135,sales_update!A:N,5,FALSE)</f>
        <v>425</v>
      </c>
      <c r="M1135">
        <f>VLOOKUP(customer!A1135,sales_update!A:N,6,FALSE)</f>
        <v>134</v>
      </c>
      <c r="N1135">
        <f>VLOOKUP(customer!A1135,sales_update!A:N,7,FALSE)</f>
        <v>12</v>
      </c>
      <c r="O1135">
        <f>VLOOKUP(customer!A1135,sales_update!A:N,8,FALSE)</f>
        <v>155</v>
      </c>
      <c r="P1135">
        <f>VLOOKUP(customer!A1135,sales_update!A:N,9,FALSE)</f>
        <v>1165</v>
      </c>
      <c r="Q1135">
        <f>VLOOKUP(customer!A1135,sales_update!A:N,10,FALSE)</f>
        <v>9</v>
      </c>
      <c r="R1135">
        <f>VLOOKUP(customer!A1135,sales_update!A:N,11,FALSE)</f>
        <v>6</v>
      </c>
      <c r="S1135">
        <f>VLOOKUP(customer!A1135,sales_update!A:N,12,FALSE)</f>
        <v>2</v>
      </c>
      <c r="T1135">
        <f>VLOOKUP(customer!A1135,sales_update!A:N,13,FALSE)</f>
        <v>7</v>
      </c>
      <c r="U1135">
        <f>VLOOKUP(customer!A1135,sales_update!A:N,14,FALSE)</f>
        <v>6</v>
      </c>
      <c r="V1135">
        <f>VLOOKUP(customer!A1135,Marketing!A:I,2,FALSE)</f>
        <v>0</v>
      </c>
      <c r="W1135">
        <f>VLOOKUP(customer!A1135,Marketing!A:I,3,FALSE)</f>
        <v>0</v>
      </c>
      <c r="X1135">
        <f>VLOOKUP(customer!A1135,Marketing!A:I,4,FALSE)</f>
        <v>0</v>
      </c>
      <c r="Y1135">
        <f>VLOOKUP(customer!A1135,Marketing!A:I,5,FALSE)</f>
        <v>0</v>
      </c>
      <c r="Z1135">
        <f>VLOOKUP(customer!A1135,Marketing!A:I,6,FALSE)</f>
        <v>0</v>
      </c>
      <c r="AA1135">
        <f>VLOOKUP(customer!A1135,Marketing!A:I,7,FALSE)</f>
        <v>0</v>
      </c>
      <c r="AB1135">
        <f>VLOOKUP(customer!A1135,Marketing!A:I,8,FALSE)</f>
        <v>0</v>
      </c>
      <c r="AC1135" s="1">
        <f>VLOOKUP(customer!A1135,Marketing!A:I,9,FALSE)</f>
        <v>43745</v>
      </c>
    </row>
    <row r="1136" spans="1:29" x14ac:dyDescent="0.3">
      <c r="A1136">
        <v>2442</v>
      </c>
      <c r="B1136">
        <v>150725</v>
      </c>
      <c r="C1136">
        <v>0</v>
      </c>
      <c r="D1136">
        <v>1</v>
      </c>
      <c r="E1136">
        <v>67</v>
      </c>
      <c r="F1136" t="str">
        <f>IF(customer!G1136=1, "Married", IF(customer!H1136=1, "Single", IF(customer!F1136=1, "Divorced", IF(customer!I1136=1, "Together", IF(customer!J1136=1, "Widowed", "Unknown")))))</f>
        <v>Married</v>
      </c>
      <c r="G1136" t="str">
        <f>IF(customer!K1136=1,"Basic",IF(customer!L1136=1,"Graduate",IF(customer!M1136=1,"Master",IF(customer!N1136=1,"PhD","Unknown"))))</f>
        <v>Graduate</v>
      </c>
      <c r="H1136" t="s">
        <v>17</v>
      </c>
      <c r="I1136">
        <f>VLOOKUP(customer!A1136,sales_update!A:N,2,FALSE)</f>
        <v>45</v>
      </c>
      <c r="J1136">
        <f xml:space="preserve"> VLOOKUP(customer!A1136,sales_update!A:N,3,FALSE)</f>
        <v>1316</v>
      </c>
      <c r="K1136">
        <f>VLOOKUP(customer!A1136,sales_update!A:N,4,FALSE)</f>
        <v>30</v>
      </c>
      <c r="L1136">
        <f>VLOOKUP(customer!A1136,sales_update!A:N,5,FALSE)</f>
        <v>223</v>
      </c>
      <c r="M1136">
        <f>VLOOKUP(customer!A1136,sales_update!A:N,6,FALSE)</f>
        <v>0</v>
      </c>
      <c r="N1136">
        <f>VLOOKUP(customer!A1136,sales_update!A:N,7,FALSE)</f>
        <v>30</v>
      </c>
      <c r="O1136">
        <f>VLOOKUP(customer!A1136,sales_update!A:N,8,FALSE)</f>
        <v>143</v>
      </c>
      <c r="P1136">
        <f>VLOOKUP(customer!A1136,sales_update!A:N,9,FALSE)</f>
        <v>1456</v>
      </c>
      <c r="Q1136">
        <f>VLOOKUP(customer!A1136,sales_update!A:N,10,FALSE)</f>
        <v>4</v>
      </c>
      <c r="R1136">
        <f>VLOOKUP(customer!A1136,sales_update!A:N,11,FALSE)</f>
        <v>8</v>
      </c>
      <c r="S1136">
        <f>VLOOKUP(customer!A1136,sales_update!A:N,12,FALSE)</f>
        <v>1</v>
      </c>
      <c r="T1136">
        <f>VLOOKUP(customer!A1136,sales_update!A:N,13,FALSE)</f>
        <v>8</v>
      </c>
      <c r="U1136">
        <f>VLOOKUP(customer!A1136,sales_update!A:N,14,FALSE)</f>
        <v>8</v>
      </c>
      <c r="V1136">
        <f>VLOOKUP(customer!A1136,Marketing!A:I,2,FALSE)</f>
        <v>0</v>
      </c>
      <c r="W1136">
        <f>VLOOKUP(customer!A1136,Marketing!A:I,3,FALSE)</f>
        <v>0</v>
      </c>
      <c r="X1136">
        <f>VLOOKUP(customer!A1136,Marketing!A:I,4,FALSE)</f>
        <v>0</v>
      </c>
      <c r="Y1136">
        <f>VLOOKUP(customer!A1136,Marketing!A:I,5,FALSE)</f>
        <v>0</v>
      </c>
      <c r="Z1136">
        <f>VLOOKUP(customer!A1136,Marketing!A:I,6,FALSE)</f>
        <v>0</v>
      </c>
      <c r="AA1136">
        <f>VLOOKUP(customer!A1136,Marketing!A:I,7,FALSE)</f>
        <v>0</v>
      </c>
      <c r="AB1136">
        <f>VLOOKUP(customer!A1136,Marketing!A:I,8,FALSE)</f>
        <v>0</v>
      </c>
      <c r="AC1136" s="1">
        <f>VLOOKUP(customer!A1136,Marketing!A:I,9,FALSE)</f>
        <v>43667</v>
      </c>
    </row>
    <row r="1137" spans="1:29" x14ac:dyDescent="0.3">
      <c r="A1137">
        <v>2599</v>
      </c>
      <c r="B1137">
        <v>150664</v>
      </c>
      <c r="C1137">
        <v>1</v>
      </c>
      <c r="D1137">
        <v>1</v>
      </c>
      <c r="E1137">
        <v>61</v>
      </c>
      <c r="F1137" t="str">
        <f>IF(customer!G1137=1, "Married", IF(customer!H1137=1, "Single", IF(customer!F1137=1, "Divorced", IF(customer!I1137=1, "Together", IF(customer!J1137=1, "Widowed", "Unknown")))))</f>
        <v>Single</v>
      </c>
      <c r="G1137" t="str">
        <f>IF(customer!K1137=1,"Basic",IF(customer!L1137=1,"Graduate",IF(customer!M1137=1,"Master",IF(customer!N1137=1,"PhD","Unknown"))))</f>
        <v>Graduate</v>
      </c>
      <c r="H1137" t="s">
        <v>18</v>
      </c>
      <c r="I1137">
        <f>VLOOKUP(customer!A1137,sales_update!A:N,2,FALSE)</f>
        <v>64</v>
      </c>
      <c r="J1137">
        <f xml:space="preserve"> VLOOKUP(customer!A1137,sales_update!A:N,3,FALSE)</f>
        <v>931</v>
      </c>
      <c r="K1137">
        <f>VLOOKUP(customer!A1137,sales_update!A:N,4,FALSE)</f>
        <v>24</v>
      </c>
      <c r="L1137">
        <f>VLOOKUP(customer!A1137,sales_update!A:N,5,FALSE)</f>
        <v>309</v>
      </c>
      <c r="M1137">
        <f>VLOOKUP(customer!A1137,sales_update!A:N,6,FALSE)</f>
        <v>18</v>
      </c>
      <c r="N1137">
        <f>VLOOKUP(customer!A1137,sales_update!A:N,7,FALSE)</f>
        <v>12</v>
      </c>
      <c r="O1137">
        <f>VLOOKUP(customer!A1137,sales_update!A:N,8,FALSE)</f>
        <v>375</v>
      </c>
      <c r="P1137">
        <f>VLOOKUP(customer!A1137,sales_update!A:N,9,FALSE)</f>
        <v>919</v>
      </c>
      <c r="Q1137">
        <f>VLOOKUP(customer!A1137,sales_update!A:N,10,FALSE)</f>
        <v>9</v>
      </c>
      <c r="R1137">
        <f>VLOOKUP(customer!A1137,sales_update!A:N,11,FALSE)</f>
        <v>8</v>
      </c>
      <c r="S1137">
        <f>VLOOKUP(customer!A1137,sales_update!A:N,12,FALSE)</f>
        <v>1</v>
      </c>
      <c r="T1137">
        <f>VLOOKUP(customer!A1137,sales_update!A:N,13,FALSE)</f>
        <v>6</v>
      </c>
      <c r="U1137">
        <f>VLOOKUP(customer!A1137,sales_update!A:N,14,FALSE)</f>
        <v>9</v>
      </c>
      <c r="V1137">
        <f>VLOOKUP(customer!A1137,Marketing!A:I,2,FALSE)</f>
        <v>0</v>
      </c>
      <c r="W1137">
        <f>VLOOKUP(customer!A1137,Marketing!A:I,3,FALSE)</f>
        <v>0</v>
      </c>
      <c r="X1137">
        <f>VLOOKUP(customer!A1137,Marketing!A:I,4,FALSE)</f>
        <v>0</v>
      </c>
      <c r="Y1137">
        <f>VLOOKUP(customer!A1137,Marketing!A:I,5,FALSE)</f>
        <v>0</v>
      </c>
      <c r="Z1137">
        <f>VLOOKUP(customer!A1137,Marketing!A:I,6,FALSE)</f>
        <v>0</v>
      </c>
      <c r="AA1137">
        <f>VLOOKUP(customer!A1137,Marketing!A:I,7,FALSE)</f>
        <v>0</v>
      </c>
      <c r="AB1137">
        <f>VLOOKUP(customer!A1137,Marketing!A:I,8,FALSE)</f>
        <v>0</v>
      </c>
      <c r="AC1137" s="1">
        <f>VLOOKUP(customer!A1137,Marketing!A:I,9,FALSE)</f>
        <v>43639</v>
      </c>
    </row>
    <row r="1138" spans="1:29" x14ac:dyDescent="0.3">
      <c r="A1138">
        <v>1636</v>
      </c>
      <c r="B1138">
        <v>150616</v>
      </c>
      <c r="C1138">
        <v>0</v>
      </c>
      <c r="D1138">
        <v>1</v>
      </c>
      <c r="E1138">
        <v>70</v>
      </c>
      <c r="F1138" t="str">
        <f>IF(customer!G1138=1, "Married", IF(customer!H1138=1, "Single", IF(customer!F1138=1, "Divorced", IF(customer!I1138=1, "Together", IF(customer!J1138=1, "Widowed", "Unknown")))))</f>
        <v>Together</v>
      </c>
      <c r="G1138" t="str">
        <f>IF(customer!K1138=1,"Basic",IF(customer!L1138=1,"Graduate",IF(customer!M1138=1,"Master",IF(customer!N1138=1,"PhD","Unknown"))))</f>
        <v>PhD</v>
      </c>
      <c r="H1138" t="s">
        <v>20</v>
      </c>
      <c r="I1138">
        <f>VLOOKUP(customer!A1138,sales_update!A:N,2,FALSE)</f>
        <v>71</v>
      </c>
      <c r="J1138">
        <f xml:space="preserve"> VLOOKUP(customer!A1138,sales_update!A:N,3,FALSE)</f>
        <v>89</v>
      </c>
      <c r="K1138">
        <f>VLOOKUP(customer!A1138,sales_update!A:N,4,FALSE)</f>
        <v>6</v>
      </c>
      <c r="L1138">
        <f>VLOOKUP(customer!A1138,sales_update!A:N,5,FALSE)</f>
        <v>74</v>
      </c>
      <c r="M1138">
        <f>VLOOKUP(customer!A1138,sales_update!A:N,6,FALSE)</f>
        <v>0</v>
      </c>
      <c r="N1138">
        <f>VLOOKUP(customer!A1138,sales_update!A:N,7,FALSE)</f>
        <v>3</v>
      </c>
      <c r="O1138">
        <f>VLOOKUP(customer!A1138,sales_update!A:N,8,FALSE)</f>
        <v>27</v>
      </c>
      <c r="P1138">
        <f>VLOOKUP(customer!A1138,sales_update!A:N,9,FALSE)</f>
        <v>146</v>
      </c>
      <c r="Q1138">
        <f>VLOOKUP(customer!A1138,sales_update!A:N,10,FALSE)</f>
        <v>1</v>
      </c>
      <c r="R1138">
        <f>VLOOKUP(customer!A1138,sales_update!A:N,11,FALSE)</f>
        <v>1</v>
      </c>
      <c r="S1138">
        <f>VLOOKUP(customer!A1138,sales_update!A:N,12,FALSE)</f>
        <v>1</v>
      </c>
      <c r="T1138">
        <f>VLOOKUP(customer!A1138,sales_update!A:N,13,FALSE)</f>
        <v>4</v>
      </c>
      <c r="U1138">
        <f>VLOOKUP(customer!A1138,sales_update!A:N,14,FALSE)</f>
        <v>2</v>
      </c>
      <c r="V1138">
        <f>VLOOKUP(customer!A1138,Marketing!A:I,2,FALSE)</f>
        <v>0</v>
      </c>
      <c r="W1138">
        <f>VLOOKUP(customer!A1138,Marketing!A:I,3,FALSE)</f>
        <v>0</v>
      </c>
      <c r="X1138">
        <f>VLOOKUP(customer!A1138,Marketing!A:I,4,FALSE)</f>
        <v>0</v>
      </c>
      <c r="Y1138">
        <f>VLOOKUP(customer!A1138,Marketing!A:I,5,FALSE)</f>
        <v>0</v>
      </c>
      <c r="Z1138">
        <f>VLOOKUP(customer!A1138,Marketing!A:I,6,FALSE)</f>
        <v>0</v>
      </c>
      <c r="AA1138">
        <f>VLOOKUP(customer!A1138,Marketing!A:I,7,FALSE)</f>
        <v>0</v>
      </c>
      <c r="AB1138">
        <f>VLOOKUP(customer!A1138,Marketing!A:I,8,FALSE)</f>
        <v>0</v>
      </c>
      <c r="AC1138" s="1">
        <f>VLOOKUP(customer!A1138,Marketing!A:I,9,FALSE)</f>
        <v>44091</v>
      </c>
    </row>
    <row r="1139" spans="1:29" x14ac:dyDescent="0.3">
      <c r="A1139">
        <v>2857</v>
      </c>
      <c r="B1139">
        <v>150616</v>
      </c>
      <c r="C1139">
        <v>0</v>
      </c>
      <c r="D1139">
        <v>1</v>
      </c>
      <c r="E1139">
        <v>52</v>
      </c>
      <c r="F1139" t="str">
        <f>IF(customer!G1139=1, "Married", IF(customer!H1139=1, "Single", IF(customer!F1139=1, "Divorced", IF(customer!I1139=1, "Together", IF(customer!J1139=1, "Widowed", "Unknown")))))</f>
        <v>Divorced</v>
      </c>
      <c r="G1139" t="str">
        <f>IF(customer!K1139=1,"Basic",IF(customer!L1139=1,"Graduate",IF(customer!M1139=1,"Master",IF(customer!N1139=1,"PhD","Unknown"))))</f>
        <v>PhD</v>
      </c>
      <c r="H1139" t="s">
        <v>18</v>
      </c>
      <c r="I1139">
        <f>VLOOKUP(customer!A1139,sales_update!A:N,2,FALSE)</f>
        <v>56</v>
      </c>
      <c r="J1139">
        <f xml:space="preserve"> VLOOKUP(customer!A1139,sales_update!A:N,3,FALSE)</f>
        <v>381</v>
      </c>
      <c r="K1139">
        <f>VLOOKUP(customer!A1139,sales_update!A:N,4,FALSE)</f>
        <v>0</v>
      </c>
      <c r="L1139">
        <f>VLOOKUP(customer!A1139,sales_update!A:N,5,FALSE)</f>
        <v>48</v>
      </c>
      <c r="M1139">
        <f>VLOOKUP(customer!A1139,sales_update!A:N,6,FALSE)</f>
        <v>0</v>
      </c>
      <c r="N1139">
        <f>VLOOKUP(customer!A1139,sales_update!A:N,7,FALSE)</f>
        <v>3</v>
      </c>
      <c r="O1139">
        <f>VLOOKUP(customer!A1139,sales_update!A:N,8,FALSE)</f>
        <v>12</v>
      </c>
      <c r="P1139">
        <f>VLOOKUP(customer!A1139,sales_update!A:N,9,FALSE)</f>
        <v>420</v>
      </c>
      <c r="Q1139">
        <f>VLOOKUP(customer!A1139,sales_update!A:N,10,FALSE)</f>
        <v>2</v>
      </c>
      <c r="R1139">
        <f>VLOOKUP(customer!A1139,sales_update!A:N,11,FALSE)</f>
        <v>4</v>
      </c>
      <c r="S1139">
        <f>VLOOKUP(customer!A1139,sales_update!A:N,12,FALSE)</f>
        <v>0</v>
      </c>
      <c r="T1139">
        <f>VLOOKUP(customer!A1139,sales_update!A:N,13,FALSE)</f>
        <v>4</v>
      </c>
      <c r="U1139">
        <f>VLOOKUP(customer!A1139,sales_update!A:N,14,FALSE)</f>
        <v>7</v>
      </c>
      <c r="V1139">
        <f>VLOOKUP(customer!A1139,Marketing!A:I,2,FALSE)</f>
        <v>0</v>
      </c>
      <c r="W1139">
        <f>VLOOKUP(customer!A1139,Marketing!A:I,3,FALSE)</f>
        <v>0</v>
      </c>
      <c r="X1139">
        <f>VLOOKUP(customer!A1139,Marketing!A:I,4,FALSE)</f>
        <v>0</v>
      </c>
      <c r="Y1139">
        <f>VLOOKUP(customer!A1139,Marketing!A:I,5,FALSE)</f>
        <v>0</v>
      </c>
      <c r="Z1139">
        <f>VLOOKUP(customer!A1139,Marketing!A:I,6,FALSE)</f>
        <v>0</v>
      </c>
      <c r="AA1139">
        <f>VLOOKUP(customer!A1139,Marketing!A:I,7,FALSE)</f>
        <v>0</v>
      </c>
      <c r="AB1139">
        <f>VLOOKUP(customer!A1139,Marketing!A:I,8,FALSE)</f>
        <v>0</v>
      </c>
      <c r="AC1139" s="1">
        <f>VLOOKUP(customer!A1139,Marketing!A:I,9,FALSE)</f>
        <v>44096</v>
      </c>
    </row>
    <row r="1140" spans="1:29" x14ac:dyDescent="0.3">
      <c r="A1140">
        <v>1671</v>
      </c>
      <c r="B1140">
        <v>150611</v>
      </c>
      <c r="C1140">
        <v>0</v>
      </c>
      <c r="D1140">
        <v>1</v>
      </c>
      <c r="E1140">
        <v>60</v>
      </c>
      <c r="F1140" t="str">
        <f>IF(customer!G1140=1, "Married", IF(customer!H1140=1, "Single", IF(customer!F1140=1, "Divorced", IF(customer!I1140=1, "Together", IF(customer!J1140=1, "Widowed", "Unknown")))))</f>
        <v>Divorced</v>
      </c>
      <c r="G1140" t="str">
        <f>IF(customer!K1140=1,"Basic",IF(customer!L1140=1,"Graduate",IF(customer!M1140=1,"Master",IF(customer!N1140=1,"PhD","Unknown"))))</f>
        <v>PhD</v>
      </c>
      <c r="H1140" t="s">
        <v>16</v>
      </c>
      <c r="I1140">
        <f>VLOOKUP(customer!A1140,sales_update!A:N,2,FALSE)</f>
        <v>98</v>
      </c>
      <c r="J1140">
        <f xml:space="preserve"> VLOOKUP(customer!A1140,sales_update!A:N,3,FALSE)</f>
        <v>1366</v>
      </c>
      <c r="K1140">
        <f>VLOOKUP(customer!A1140,sales_update!A:N,4,FALSE)</f>
        <v>0</v>
      </c>
      <c r="L1140">
        <f>VLOOKUP(customer!A1140,sales_update!A:N,5,FALSE)</f>
        <v>71</v>
      </c>
      <c r="M1140">
        <f>VLOOKUP(customer!A1140,sales_update!A:N,6,FALSE)</f>
        <v>18</v>
      </c>
      <c r="N1140">
        <f>VLOOKUP(customer!A1140,sales_update!A:N,7,FALSE)</f>
        <v>0</v>
      </c>
      <c r="O1140">
        <f>VLOOKUP(customer!A1140,sales_update!A:N,8,FALSE)</f>
        <v>12</v>
      </c>
      <c r="P1140">
        <f>VLOOKUP(customer!A1140,sales_update!A:N,9,FALSE)</f>
        <v>1443</v>
      </c>
      <c r="Q1140">
        <f>VLOOKUP(customer!A1140,sales_update!A:N,10,FALSE)</f>
        <v>6</v>
      </c>
      <c r="R1140">
        <f>VLOOKUP(customer!A1140,sales_update!A:N,11,FALSE)</f>
        <v>4</v>
      </c>
      <c r="S1140">
        <f>VLOOKUP(customer!A1140,sales_update!A:N,12,FALSE)</f>
        <v>5</v>
      </c>
      <c r="T1140">
        <f>VLOOKUP(customer!A1140,sales_update!A:N,13,FALSE)</f>
        <v>7</v>
      </c>
      <c r="U1140">
        <f>VLOOKUP(customer!A1140,sales_update!A:N,14,FALSE)</f>
        <v>6</v>
      </c>
      <c r="V1140">
        <f>VLOOKUP(customer!A1140,Marketing!A:I,2,FALSE)</f>
        <v>0</v>
      </c>
      <c r="W1140">
        <f>VLOOKUP(customer!A1140,Marketing!A:I,3,FALSE)</f>
        <v>1</v>
      </c>
      <c r="X1140">
        <f>VLOOKUP(customer!A1140,Marketing!A:I,4,FALSE)</f>
        <v>0</v>
      </c>
      <c r="Y1140">
        <f>VLOOKUP(customer!A1140,Marketing!A:I,5,FALSE)</f>
        <v>0</v>
      </c>
      <c r="Z1140">
        <f>VLOOKUP(customer!A1140,Marketing!A:I,6,FALSE)</f>
        <v>0</v>
      </c>
      <c r="AA1140">
        <f>VLOOKUP(customer!A1140,Marketing!A:I,7,FALSE)</f>
        <v>0</v>
      </c>
      <c r="AB1140">
        <f>VLOOKUP(customer!A1140,Marketing!A:I,8,FALSE)</f>
        <v>1</v>
      </c>
      <c r="AC1140" s="1">
        <f>VLOOKUP(customer!A1140,Marketing!A:I,9,FALSE)</f>
        <v>43535</v>
      </c>
    </row>
    <row r="1141" spans="1:29" x14ac:dyDescent="0.3">
      <c r="A1141">
        <v>2353</v>
      </c>
      <c r="B1141">
        <v>150611</v>
      </c>
      <c r="C1141">
        <v>0</v>
      </c>
      <c r="D1141">
        <v>1</v>
      </c>
      <c r="E1141">
        <v>60</v>
      </c>
      <c r="F1141" t="str">
        <f>IF(customer!G1141=1, "Married", IF(customer!H1141=1, "Single", IF(customer!F1141=1, "Divorced", IF(customer!I1141=1, "Together", IF(customer!J1141=1, "Widowed", "Unknown")))))</f>
        <v>Divorced</v>
      </c>
      <c r="G1141" t="str">
        <f>IF(customer!K1141=1,"Basic",IF(customer!L1141=1,"Graduate",IF(customer!M1141=1,"Master",IF(customer!N1141=1,"PhD","Unknown"))))</f>
        <v>PhD</v>
      </c>
      <c r="H1141" t="s">
        <v>18</v>
      </c>
      <c r="I1141">
        <f>VLOOKUP(customer!A1141,sales_update!A:N,2,FALSE)</f>
        <v>98</v>
      </c>
      <c r="J1141">
        <f xml:space="preserve"> VLOOKUP(customer!A1141,sales_update!A:N,3,FALSE)</f>
        <v>1366</v>
      </c>
      <c r="K1141">
        <f>VLOOKUP(customer!A1141,sales_update!A:N,4,FALSE)</f>
        <v>0</v>
      </c>
      <c r="L1141">
        <f>VLOOKUP(customer!A1141,sales_update!A:N,5,FALSE)</f>
        <v>71</v>
      </c>
      <c r="M1141">
        <f>VLOOKUP(customer!A1141,sales_update!A:N,6,FALSE)</f>
        <v>18</v>
      </c>
      <c r="N1141">
        <f>VLOOKUP(customer!A1141,sales_update!A:N,7,FALSE)</f>
        <v>0</v>
      </c>
      <c r="O1141">
        <f>VLOOKUP(customer!A1141,sales_update!A:N,8,FALSE)</f>
        <v>12</v>
      </c>
      <c r="P1141">
        <f>VLOOKUP(customer!A1141,sales_update!A:N,9,FALSE)</f>
        <v>1443</v>
      </c>
      <c r="Q1141">
        <f>VLOOKUP(customer!A1141,sales_update!A:N,10,FALSE)</f>
        <v>6</v>
      </c>
      <c r="R1141">
        <f>VLOOKUP(customer!A1141,sales_update!A:N,11,FALSE)</f>
        <v>4</v>
      </c>
      <c r="S1141">
        <f>VLOOKUP(customer!A1141,sales_update!A:N,12,FALSE)</f>
        <v>5</v>
      </c>
      <c r="T1141">
        <f>VLOOKUP(customer!A1141,sales_update!A:N,13,FALSE)</f>
        <v>7</v>
      </c>
      <c r="U1141">
        <f>VLOOKUP(customer!A1141,sales_update!A:N,14,FALSE)</f>
        <v>6</v>
      </c>
      <c r="V1141">
        <f>VLOOKUP(customer!A1141,Marketing!A:I,2,FALSE)</f>
        <v>0</v>
      </c>
      <c r="W1141">
        <f>VLOOKUP(customer!A1141,Marketing!A:I,3,FALSE)</f>
        <v>1</v>
      </c>
      <c r="X1141">
        <f>VLOOKUP(customer!A1141,Marketing!A:I,4,FALSE)</f>
        <v>0</v>
      </c>
      <c r="Y1141">
        <f>VLOOKUP(customer!A1141,Marketing!A:I,5,FALSE)</f>
        <v>0</v>
      </c>
      <c r="Z1141">
        <f>VLOOKUP(customer!A1141,Marketing!A:I,6,FALSE)</f>
        <v>0</v>
      </c>
      <c r="AA1141">
        <f>VLOOKUP(customer!A1141,Marketing!A:I,7,FALSE)</f>
        <v>0</v>
      </c>
      <c r="AB1141">
        <f>VLOOKUP(customer!A1141,Marketing!A:I,8,FALSE)</f>
        <v>0</v>
      </c>
      <c r="AC1141" s="1">
        <f>VLOOKUP(customer!A1141,Marketing!A:I,9,FALSE)</f>
        <v>43535</v>
      </c>
    </row>
    <row r="1142" spans="1:29" x14ac:dyDescent="0.3">
      <c r="A1142">
        <v>2351</v>
      </c>
      <c r="B1142">
        <v>150523</v>
      </c>
      <c r="C1142">
        <v>1</v>
      </c>
      <c r="D1142">
        <v>1</v>
      </c>
      <c r="E1142">
        <v>60</v>
      </c>
      <c r="F1142" t="str">
        <f>IF(customer!G1142=1, "Married", IF(customer!H1142=1, "Single", IF(customer!F1142=1, "Divorced", IF(customer!I1142=1, "Together", IF(customer!J1142=1, "Widowed", "Unknown")))))</f>
        <v>Together</v>
      </c>
      <c r="G1142" t="str">
        <f>IF(customer!K1142=1,"Basic",IF(customer!L1142=1,"Graduate",IF(customer!M1142=1,"Master",IF(customer!N1142=1,"PhD","Unknown"))))</f>
        <v>Unknown</v>
      </c>
      <c r="H1142" t="s">
        <v>15</v>
      </c>
      <c r="I1142">
        <f>VLOOKUP(customer!A1142,sales_update!A:N,2,FALSE)</f>
        <v>89</v>
      </c>
      <c r="J1142">
        <f xml:space="preserve"> VLOOKUP(customer!A1142,sales_update!A:N,3,FALSE)</f>
        <v>152</v>
      </c>
      <c r="K1142">
        <f>VLOOKUP(customer!A1142,sales_update!A:N,4,FALSE)</f>
        <v>12</v>
      </c>
      <c r="L1142">
        <f>VLOOKUP(customer!A1142,sales_update!A:N,5,FALSE)</f>
        <v>72</v>
      </c>
      <c r="M1142">
        <f>VLOOKUP(customer!A1142,sales_update!A:N,6,FALSE)</f>
        <v>12</v>
      </c>
      <c r="N1142">
        <f>VLOOKUP(customer!A1142,sales_update!A:N,7,FALSE)</f>
        <v>21</v>
      </c>
      <c r="O1142">
        <f>VLOOKUP(customer!A1142,sales_update!A:N,8,FALSE)</f>
        <v>3</v>
      </c>
      <c r="P1142">
        <f>VLOOKUP(customer!A1142,sales_update!A:N,9,FALSE)</f>
        <v>265</v>
      </c>
      <c r="Q1142">
        <f>VLOOKUP(customer!A1142,sales_update!A:N,10,FALSE)</f>
        <v>2</v>
      </c>
      <c r="R1142">
        <f>VLOOKUP(customer!A1142,sales_update!A:N,11,FALSE)</f>
        <v>2</v>
      </c>
      <c r="S1142">
        <f>VLOOKUP(customer!A1142,sales_update!A:N,12,FALSE)</f>
        <v>0</v>
      </c>
      <c r="T1142">
        <f>VLOOKUP(customer!A1142,sales_update!A:N,13,FALSE)</f>
        <v>4</v>
      </c>
      <c r="U1142">
        <f>VLOOKUP(customer!A1142,sales_update!A:N,14,FALSE)</f>
        <v>6</v>
      </c>
      <c r="V1142">
        <f>VLOOKUP(customer!A1142,Marketing!A:I,2,FALSE)</f>
        <v>0</v>
      </c>
      <c r="W1142">
        <f>VLOOKUP(customer!A1142,Marketing!A:I,3,FALSE)</f>
        <v>0</v>
      </c>
      <c r="X1142">
        <f>VLOOKUP(customer!A1142,Marketing!A:I,4,FALSE)</f>
        <v>0</v>
      </c>
      <c r="Y1142">
        <f>VLOOKUP(customer!A1142,Marketing!A:I,5,FALSE)</f>
        <v>0</v>
      </c>
      <c r="Z1142">
        <f>VLOOKUP(customer!A1142,Marketing!A:I,6,FALSE)</f>
        <v>0</v>
      </c>
      <c r="AA1142">
        <f>VLOOKUP(customer!A1142,Marketing!A:I,7,FALSE)</f>
        <v>0</v>
      </c>
      <c r="AB1142">
        <f>VLOOKUP(customer!A1142,Marketing!A:I,8,FALSE)</f>
        <v>0</v>
      </c>
      <c r="AC1142" s="1">
        <f>VLOOKUP(customer!A1142,Marketing!A:I,9,FALSE)</f>
        <v>43982</v>
      </c>
    </row>
    <row r="1143" spans="1:29" x14ac:dyDescent="0.3">
      <c r="A1143">
        <v>1446</v>
      </c>
      <c r="B1143">
        <v>150520</v>
      </c>
      <c r="C1143">
        <v>0</v>
      </c>
      <c r="D1143">
        <v>1</v>
      </c>
      <c r="E1143">
        <v>62</v>
      </c>
      <c r="F1143" t="str">
        <f>IF(customer!G1143=1, "Married", IF(customer!H1143=1, "Single", IF(customer!F1143=1, "Divorced", IF(customer!I1143=1, "Together", IF(customer!J1143=1, "Widowed", "Unknown")))))</f>
        <v>Widowed</v>
      </c>
      <c r="G1143" t="str">
        <f>IF(customer!K1143=1,"Basic",IF(customer!L1143=1,"Graduate",IF(customer!M1143=1,"Master",IF(customer!N1143=1,"PhD","Unknown"))))</f>
        <v>PhD</v>
      </c>
      <c r="H1143" t="s">
        <v>17</v>
      </c>
      <c r="I1143">
        <f>VLOOKUP(customer!A1143,sales_update!A:N,2,FALSE)</f>
        <v>25</v>
      </c>
      <c r="J1143">
        <f xml:space="preserve"> VLOOKUP(customer!A1143,sales_update!A:N,3,FALSE)</f>
        <v>334</v>
      </c>
      <c r="K1143">
        <f>VLOOKUP(customer!A1143,sales_update!A:N,4,FALSE)</f>
        <v>0</v>
      </c>
      <c r="L1143">
        <f>VLOOKUP(customer!A1143,sales_update!A:N,5,FALSE)</f>
        <v>18</v>
      </c>
      <c r="M1143">
        <f>VLOOKUP(customer!A1143,sales_update!A:N,6,FALSE)</f>
        <v>6</v>
      </c>
      <c r="N1143">
        <f>VLOOKUP(customer!A1143,sales_update!A:N,7,FALSE)</f>
        <v>3</v>
      </c>
      <c r="O1143">
        <f>VLOOKUP(customer!A1143,sales_update!A:N,8,FALSE)</f>
        <v>42</v>
      </c>
      <c r="P1143">
        <f>VLOOKUP(customer!A1143,sales_update!A:N,9,FALSE)</f>
        <v>319</v>
      </c>
      <c r="Q1143">
        <f>VLOOKUP(customer!A1143,sales_update!A:N,10,FALSE)</f>
        <v>2</v>
      </c>
      <c r="R1143">
        <f>VLOOKUP(customer!A1143,sales_update!A:N,11,FALSE)</f>
        <v>3</v>
      </c>
      <c r="S1143">
        <f>VLOOKUP(customer!A1143,sales_update!A:N,12,FALSE)</f>
        <v>1</v>
      </c>
      <c r="T1143">
        <f>VLOOKUP(customer!A1143,sales_update!A:N,13,FALSE)</f>
        <v>3</v>
      </c>
      <c r="U1143">
        <f>VLOOKUP(customer!A1143,sales_update!A:N,14,FALSE)</f>
        <v>6</v>
      </c>
      <c r="V1143">
        <f>VLOOKUP(customer!A1143,Marketing!A:I,2,FALSE)</f>
        <v>0</v>
      </c>
      <c r="W1143">
        <f>VLOOKUP(customer!A1143,Marketing!A:I,3,FALSE)</f>
        <v>0</v>
      </c>
      <c r="X1143">
        <f>VLOOKUP(customer!A1143,Marketing!A:I,4,FALSE)</f>
        <v>0</v>
      </c>
      <c r="Y1143">
        <f>VLOOKUP(customer!A1143,Marketing!A:I,5,FALSE)</f>
        <v>0</v>
      </c>
      <c r="Z1143">
        <f>VLOOKUP(customer!A1143,Marketing!A:I,6,FALSE)</f>
        <v>0</v>
      </c>
      <c r="AA1143">
        <f>VLOOKUP(customer!A1143,Marketing!A:I,7,FALSE)</f>
        <v>0</v>
      </c>
      <c r="AB1143">
        <f>VLOOKUP(customer!A1143,Marketing!A:I,8,FALSE)</f>
        <v>0</v>
      </c>
      <c r="AC1143" s="1">
        <f>VLOOKUP(customer!A1143,Marketing!A:I,9,FALSE)</f>
        <v>44016</v>
      </c>
    </row>
    <row r="1144" spans="1:29" x14ac:dyDescent="0.3">
      <c r="A1144">
        <v>3166</v>
      </c>
      <c r="B1144">
        <v>150501</v>
      </c>
      <c r="C1144">
        <v>1</v>
      </c>
      <c r="D1144">
        <v>1</v>
      </c>
      <c r="E1144">
        <v>66</v>
      </c>
      <c r="F1144" t="str">
        <f>IF(customer!G1144=1, "Married", IF(customer!H1144=1, "Single", IF(customer!F1144=1, "Divorced", IF(customer!I1144=1, "Together", IF(customer!J1144=1, "Widowed", "Unknown")))))</f>
        <v>Married</v>
      </c>
      <c r="G1144" t="str">
        <f>IF(customer!K1144=1,"Basic",IF(customer!L1144=1,"Graduate",IF(customer!M1144=1,"Master",IF(customer!N1144=1,"PhD","Unknown"))))</f>
        <v>Graduate</v>
      </c>
      <c r="H1144" t="s">
        <v>20</v>
      </c>
      <c r="I1144">
        <f>VLOOKUP(customer!A1144,sales_update!A:N,2,FALSE)</f>
        <v>10</v>
      </c>
      <c r="J1144">
        <f xml:space="preserve"> VLOOKUP(customer!A1144,sales_update!A:N,3,FALSE)</f>
        <v>885</v>
      </c>
      <c r="K1144">
        <f>VLOOKUP(customer!A1144,sales_update!A:N,4,FALSE)</f>
        <v>0</v>
      </c>
      <c r="L1144">
        <f>VLOOKUP(customer!A1144,sales_update!A:N,5,FALSE)</f>
        <v>113</v>
      </c>
      <c r="M1144">
        <f>VLOOKUP(customer!A1144,sales_update!A:N,6,FALSE)</f>
        <v>39</v>
      </c>
      <c r="N1144">
        <f>VLOOKUP(customer!A1144,sales_update!A:N,7,FALSE)</f>
        <v>0</v>
      </c>
      <c r="O1144">
        <f>VLOOKUP(customer!A1144,sales_update!A:N,8,FALSE)</f>
        <v>453</v>
      </c>
      <c r="P1144">
        <f>VLOOKUP(customer!A1144,sales_update!A:N,9,FALSE)</f>
        <v>584</v>
      </c>
      <c r="Q1144">
        <f>VLOOKUP(customer!A1144,sales_update!A:N,10,FALSE)</f>
        <v>7</v>
      </c>
      <c r="R1144">
        <f>VLOOKUP(customer!A1144,sales_update!A:N,11,FALSE)</f>
        <v>5</v>
      </c>
      <c r="S1144">
        <f>VLOOKUP(customer!A1144,sales_update!A:N,12,FALSE)</f>
        <v>4</v>
      </c>
      <c r="T1144">
        <f>VLOOKUP(customer!A1144,sales_update!A:N,13,FALSE)</f>
        <v>4</v>
      </c>
      <c r="U1144">
        <f>VLOOKUP(customer!A1144,sales_update!A:N,14,FALSE)</f>
        <v>6</v>
      </c>
      <c r="V1144">
        <f>VLOOKUP(customer!A1144,Marketing!A:I,2,FALSE)</f>
        <v>1</v>
      </c>
      <c r="W1144">
        <f>VLOOKUP(customer!A1144,Marketing!A:I,3,FALSE)</f>
        <v>0</v>
      </c>
      <c r="X1144">
        <f>VLOOKUP(customer!A1144,Marketing!A:I,4,FALSE)</f>
        <v>0</v>
      </c>
      <c r="Y1144">
        <f>VLOOKUP(customer!A1144,Marketing!A:I,5,FALSE)</f>
        <v>0</v>
      </c>
      <c r="Z1144">
        <f>VLOOKUP(customer!A1144,Marketing!A:I,6,FALSE)</f>
        <v>0</v>
      </c>
      <c r="AA1144">
        <f>VLOOKUP(customer!A1144,Marketing!A:I,7,FALSE)</f>
        <v>0</v>
      </c>
      <c r="AB1144">
        <f>VLOOKUP(customer!A1144,Marketing!A:I,8,FALSE)</f>
        <v>1</v>
      </c>
      <c r="AC1144" s="1">
        <f>VLOOKUP(customer!A1144,Marketing!A:I,9,FALSE)</f>
        <v>43792</v>
      </c>
    </row>
    <row r="1145" spans="1:29" x14ac:dyDescent="0.3">
      <c r="A1145">
        <v>1161</v>
      </c>
      <c r="B1145">
        <v>150447</v>
      </c>
      <c r="C1145">
        <v>2</v>
      </c>
      <c r="D1145">
        <v>0</v>
      </c>
      <c r="E1145">
        <v>50</v>
      </c>
      <c r="F1145" t="str">
        <f>IF(customer!G1145=1, "Married", IF(customer!H1145=1, "Single", IF(customer!F1145=1, "Divorced", IF(customer!I1145=1, "Together", IF(customer!J1145=1, "Widowed", "Unknown")))))</f>
        <v>Married</v>
      </c>
      <c r="G1145" t="str">
        <f>IF(customer!K1145=1,"Basic",IF(customer!L1145=1,"Graduate",IF(customer!M1145=1,"Master",IF(customer!N1145=1,"PhD","Unknown"))))</f>
        <v>Graduate</v>
      </c>
      <c r="H1145" t="s">
        <v>16</v>
      </c>
      <c r="I1145">
        <f>VLOOKUP(customer!A1145,sales_update!A:N,2,FALSE)</f>
        <v>4</v>
      </c>
      <c r="J1145">
        <f xml:space="preserve"> VLOOKUP(customer!A1145,sales_update!A:N,3,FALSE)</f>
        <v>253</v>
      </c>
      <c r="K1145">
        <f>VLOOKUP(customer!A1145,sales_update!A:N,4,FALSE)</f>
        <v>21</v>
      </c>
      <c r="L1145">
        <f>VLOOKUP(customer!A1145,sales_update!A:N,5,FALSE)</f>
        <v>72</v>
      </c>
      <c r="M1145">
        <f>VLOOKUP(customer!A1145,sales_update!A:N,6,FALSE)</f>
        <v>6</v>
      </c>
      <c r="N1145">
        <f>VLOOKUP(customer!A1145,sales_update!A:N,7,FALSE)</f>
        <v>9</v>
      </c>
      <c r="O1145">
        <f>VLOOKUP(customer!A1145,sales_update!A:N,8,FALSE)</f>
        <v>81</v>
      </c>
      <c r="P1145">
        <f>VLOOKUP(customer!A1145,sales_update!A:N,9,FALSE)</f>
        <v>280</v>
      </c>
      <c r="Q1145">
        <f>VLOOKUP(customer!A1145,sales_update!A:N,10,FALSE)</f>
        <v>1</v>
      </c>
      <c r="R1145">
        <f>VLOOKUP(customer!A1145,sales_update!A:N,11,FALSE)</f>
        <v>3</v>
      </c>
      <c r="S1145">
        <f>VLOOKUP(customer!A1145,sales_update!A:N,12,FALSE)</f>
        <v>1</v>
      </c>
      <c r="T1145">
        <f>VLOOKUP(customer!A1145,sales_update!A:N,13,FALSE)</f>
        <v>3</v>
      </c>
      <c r="U1145">
        <f>VLOOKUP(customer!A1145,sales_update!A:N,14,FALSE)</f>
        <v>6</v>
      </c>
      <c r="V1145">
        <f>VLOOKUP(customer!A1145,Marketing!A:I,2,FALSE)</f>
        <v>0</v>
      </c>
      <c r="W1145">
        <f>VLOOKUP(customer!A1145,Marketing!A:I,3,FALSE)</f>
        <v>0</v>
      </c>
      <c r="X1145">
        <f>VLOOKUP(customer!A1145,Marketing!A:I,4,FALSE)</f>
        <v>0</v>
      </c>
      <c r="Y1145">
        <f>VLOOKUP(customer!A1145,Marketing!A:I,5,FALSE)</f>
        <v>0</v>
      </c>
      <c r="Z1145">
        <f>VLOOKUP(customer!A1145,Marketing!A:I,6,FALSE)</f>
        <v>0</v>
      </c>
      <c r="AA1145">
        <f>VLOOKUP(customer!A1145,Marketing!A:I,7,FALSE)</f>
        <v>0</v>
      </c>
      <c r="AB1145">
        <f>VLOOKUP(customer!A1145,Marketing!A:I,8,FALSE)</f>
        <v>0</v>
      </c>
      <c r="AC1145" s="1">
        <f>VLOOKUP(customer!A1145,Marketing!A:I,9,FALSE)</f>
        <v>44099</v>
      </c>
    </row>
    <row r="1146" spans="1:29" x14ac:dyDescent="0.3">
      <c r="A1146">
        <v>1393</v>
      </c>
      <c r="B1146">
        <v>150437</v>
      </c>
      <c r="C1146">
        <v>0</v>
      </c>
      <c r="D1146">
        <v>2</v>
      </c>
      <c r="E1146">
        <v>57</v>
      </c>
      <c r="F1146" t="str">
        <f>IF(customer!G1146=1, "Married", IF(customer!H1146=1, "Single", IF(customer!F1146=1, "Divorced", IF(customer!I1146=1, "Together", IF(customer!J1146=1, "Widowed", "Unknown")))))</f>
        <v>Married</v>
      </c>
      <c r="G1146" t="str">
        <f>IF(customer!K1146=1,"Basic",IF(customer!L1146=1,"Graduate",IF(customer!M1146=1,"Master",IF(customer!N1146=1,"PhD","Unknown"))))</f>
        <v>Graduate</v>
      </c>
      <c r="H1146" t="s">
        <v>18</v>
      </c>
      <c r="I1146">
        <f>VLOOKUP(customer!A1146,sales_update!A:N,2,FALSE)</f>
        <v>28</v>
      </c>
      <c r="J1146">
        <f xml:space="preserve"> VLOOKUP(customer!A1146,sales_update!A:N,3,FALSE)</f>
        <v>1104</v>
      </c>
      <c r="K1146">
        <f>VLOOKUP(customer!A1146,sales_update!A:N,4,FALSE)</f>
        <v>27</v>
      </c>
      <c r="L1146">
        <f>VLOOKUP(customer!A1146,sales_update!A:N,5,FALSE)</f>
        <v>274</v>
      </c>
      <c r="M1146">
        <f>VLOOKUP(customer!A1146,sales_update!A:N,6,FALSE)</f>
        <v>18</v>
      </c>
      <c r="N1146">
        <f>VLOOKUP(customer!A1146,sales_update!A:N,7,FALSE)</f>
        <v>27</v>
      </c>
      <c r="O1146">
        <f>VLOOKUP(customer!A1146,sales_update!A:N,8,FALSE)</f>
        <v>12</v>
      </c>
      <c r="P1146">
        <f>VLOOKUP(customer!A1146,sales_update!A:N,9,FALSE)</f>
        <v>1438</v>
      </c>
      <c r="Q1146">
        <f>VLOOKUP(customer!A1146,sales_update!A:N,10,FALSE)</f>
        <v>3</v>
      </c>
      <c r="R1146">
        <f>VLOOKUP(customer!A1146,sales_update!A:N,11,FALSE)</f>
        <v>7</v>
      </c>
      <c r="S1146">
        <f>VLOOKUP(customer!A1146,sales_update!A:N,12,FALSE)</f>
        <v>1</v>
      </c>
      <c r="T1146">
        <f>VLOOKUP(customer!A1146,sales_update!A:N,13,FALSE)</f>
        <v>8</v>
      </c>
      <c r="U1146">
        <f>VLOOKUP(customer!A1146,sales_update!A:N,14,FALSE)</f>
        <v>7</v>
      </c>
      <c r="V1146">
        <f>VLOOKUP(customer!A1146,Marketing!A:I,2,FALSE)</f>
        <v>0</v>
      </c>
      <c r="W1146">
        <f>VLOOKUP(customer!A1146,Marketing!A:I,3,FALSE)</f>
        <v>0</v>
      </c>
      <c r="X1146">
        <f>VLOOKUP(customer!A1146,Marketing!A:I,4,FALSE)</f>
        <v>0</v>
      </c>
      <c r="Y1146">
        <f>VLOOKUP(customer!A1146,Marketing!A:I,5,FALSE)</f>
        <v>0</v>
      </c>
      <c r="Z1146">
        <f>VLOOKUP(customer!A1146,Marketing!A:I,6,FALSE)</f>
        <v>0</v>
      </c>
      <c r="AA1146">
        <f>VLOOKUP(customer!A1146,Marketing!A:I,7,FALSE)</f>
        <v>0</v>
      </c>
      <c r="AB1146">
        <f>VLOOKUP(customer!A1146,Marketing!A:I,8,FALSE)</f>
        <v>0</v>
      </c>
      <c r="AC1146" s="1">
        <f>VLOOKUP(customer!A1146,Marketing!A:I,9,FALSE)</f>
        <v>43548</v>
      </c>
    </row>
    <row r="1147" spans="1:29" x14ac:dyDescent="0.3">
      <c r="A1147">
        <v>1082</v>
      </c>
      <c r="B1147">
        <v>150388</v>
      </c>
      <c r="C1147">
        <v>0</v>
      </c>
      <c r="D1147">
        <v>1</v>
      </c>
      <c r="E1147">
        <v>63</v>
      </c>
      <c r="F1147" t="str">
        <f>IF(customer!G1147=1, "Married", IF(customer!H1147=1, "Single", IF(customer!F1147=1, "Divorced", IF(customer!I1147=1, "Together", IF(customer!J1147=1, "Widowed", "Unknown")))))</f>
        <v>Single</v>
      </c>
      <c r="G1147" t="str">
        <f>IF(customer!K1147=1,"Basic",IF(customer!L1147=1,"Graduate",IF(customer!M1147=1,"Master",IF(customer!N1147=1,"PhD","Unknown"))))</f>
        <v>Graduate</v>
      </c>
      <c r="H1147" t="s">
        <v>19</v>
      </c>
      <c r="I1147">
        <f>VLOOKUP(customer!A1147,sales_update!A:N,2,FALSE)</f>
        <v>3</v>
      </c>
      <c r="J1147">
        <f xml:space="preserve"> VLOOKUP(customer!A1147,sales_update!A:N,3,FALSE)</f>
        <v>872</v>
      </c>
      <c r="K1147">
        <f>VLOOKUP(customer!A1147,sales_update!A:N,4,FALSE)</f>
        <v>18</v>
      </c>
      <c r="L1147">
        <f>VLOOKUP(customer!A1147,sales_update!A:N,5,FALSE)</f>
        <v>110</v>
      </c>
      <c r="M1147">
        <f>VLOOKUP(customer!A1147,sales_update!A:N,6,FALSE)</f>
        <v>0</v>
      </c>
      <c r="N1147">
        <f>VLOOKUP(customer!A1147,sales_update!A:N,7,FALSE)</f>
        <v>9</v>
      </c>
      <c r="O1147">
        <f>VLOOKUP(customer!A1147,sales_update!A:N,8,FALSE)</f>
        <v>101</v>
      </c>
      <c r="P1147">
        <f>VLOOKUP(customer!A1147,sales_update!A:N,9,FALSE)</f>
        <v>907</v>
      </c>
      <c r="Q1147">
        <f>VLOOKUP(customer!A1147,sales_update!A:N,10,FALSE)</f>
        <v>4</v>
      </c>
      <c r="R1147">
        <f>VLOOKUP(customer!A1147,sales_update!A:N,11,FALSE)</f>
        <v>6</v>
      </c>
      <c r="S1147">
        <f>VLOOKUP(customer!A1147,sales_update!A:N,12,FALSE)</f>
        <v>1</v>
      </c>
      <c r="T1147">
        <f>VLOOKUP(customer!A1147,sales_update!A:N,13,FALSE)</f>
        <v>6</v>
      </c>
      <c r="U1147">
        <f>VLOOKUP(customer!A1147,sales_update!A:N,14,FALSE)</f>
        <v>7</v>
      </c>
      <c r="V1147">
        <f>VLOOKUP(customer!A1147,Marketing!A:I,2,FALSE)</f>
        <v>0</v>
      </c>
      <c r="W1147">
        <f>VLOOKUP(customer!A1147,Marketing!A:I,3,FALSE)</f>
        <v>1</v>
      </c>
      <c r="X1147">
        <f>VLOOKUP(customer!A1147,Marketing!A:I,4,FALSE)</f>
        <v>0</v>
      </c>
      <c r="Y1147">
        <f>VLOOKUP(customer!A1147,Marketing!A:I,5,FALSE)</f>
        <v>1</v>
      </c>
      <c r="Z1147">
        <f>VLOOKUP(customer!A1147,Marketing!A:I,6,FALSE)</f>
        <v>0</v>
      </c>
      <c r="AA1147">
        <f>VLOOKUP(customer!A1147,Marketing!A:I,7,FALSE)</f>
        <v>0</v>
      </c>
      <c r="AB1147">
        <f>VLOOKUP(customer!A1147,Marketing!A:I,8,FALSE)</f>
        <v>1</v>
      </c>
      <c r="AC1147" s="1">
        <f>VLOOKUP(customer!A1147,Marketing!A:I,9,FALSE)</f>
        <v>44136</v>
      </c>
    </row>
    <row r="1148" spans="1:29" x14ac:dyDescent="0.3">
      <c r="A1148">
        <v>2793</v>
      </c>
      <c r="B1148">
        <v>150387</v>
      </c>
      <c r="C1148">
        <v>0</v>
      </c>
      <c r="D1148">
        <v>2</v>
      </c>
      <c r="E1148">
        <v>64</v>
      </c>
      <c r="F1148" t="str">
        <f>IF(customer!G1148=1, "Married", IF(customer!H1148=1, "Single", IF(customer!F1148=1, "Divorced", IF(customer!I1148=1, "Together", IF(customer!J1148=1, "Widowed", "Unknown")))))</f>
        <v>Married</v>
      </c>
      <c r="G1148" t="str">
        <f>IF(customer!K1148=1,"Basic",IF(customer!L1148=1,"Graduate",IF(customer!M1148=1,"Master",IF(customer!N1148=1,"PhD","Unknown"))))</f>
        <v>Graduate</v>
      </c>
      <c r="H1148" t="s">
        <v>16</v>
      </c>
      <c r="I1148">
        <f>VLOOKUP(customer!A1148,sales_update!A:N,2,FALSE)</f>
        <v>91</v>
      </c>
      <c r="J1148">
        <f xml:space="preserve"> VLOOKUP(customer!A1148,sales_update!A:N,3,FALSE)</f>
        <v>1101</v>
      </c>
      <c r="K1148">
        <f>VLOOKUP(customer!A1148,sales_update!A:N,4,FALSE)</f>
        <v>27</v>
      </c>
      <c r="L1148">
        <f>VLOOKUP(customer!A1148,sales_update!A:N,5,FALSE)</f>
        <v>260</v>
      </c>
      <c r="M1148">
        <f>VLOOKUP(customer!A1148,sales_update!A:N,6,FALSE)</f>
        <v>36</v>
      </c>
      <c r="N1148">
        <f>VLOOKUP(customer!A1148,sales_update!A:N,7,FALSE)</f>
        <v>42</v>
      </c>
      <c r="O1148">
        <f>VLOOKUP(customer!A1148,sales_update!A:N,8,FALSE)</f>
        <v>101</v>
      </c>
      <c r="P1148">
        <f>VLOOKUP(customer!A1148,sales_update!A:N,9,FALSE)</f>
        <v>1364</v>
      </c>
      <c r="Q1148">
        <f>VLOOKUP(customer!A1148,sales_update!A:N,10,FALSE)</f>
        <v>3</v>
      </c>
      <c r="R1148">
        <f>VLOOKUP(customer!A1148,sales_update!A:N,11,FALSE)</f>
        <v>6</v>
      </c>
      <c r="S1148">
        <f>VLOOKUP(customer!A1148,sales_update!A:N,12,FALSE)</f>
        <v>2</v>
      </c>
      <c r="T1148">
        <f>VLOOKUP(customer!A1148,sales_update!A:N,13,FALSE)</f>
        <v>8</v>
      </c>
      <c r="U1148">
        <f>VLOOKUP(customer!A1148,sales_update!A:N,14,FALSE)</f>
        <v>5</v>
      </c>
      <c r="V1148">
        <f>VLOOKUP(customer!A1148,Marketing!A:I,2,FALSE)</f>
        <v>0</v>
      </c>
      <c r="W1148">
        <f>VLOOKUP(customer!A1148,Marketing!A:I,3,FALSE)</f>
        <v>0</v>
      </c>
      <c r="X1148">
        <f>VLOOKUP(customer!A1148,Marketing!A:I,4,FALSE)</f>
        <v>0</v>
      </c>
      <c r="Y1148">
        <f>VLOOKUP(customer!A1148,Marketing!A:I,5,FALSE)</f>
        <v>0</v>
      </c>
      <c r="Z1148">
        <f>VLOOKUP(customer!A1148,Marketing!A:I,6,FALSE)</f>
        <v>0</v>
      </c>
      <c r="AA1148">
        <f>VLOOKUP(customer!A1148,Marketing!A:I,7,FALSE)</f>
        <v>0</v>
      </c>
      <c r="AB1148">
        <f>VLOOKUP(customer!A1148,Marketing!A:I,8,FALSE)</f>
        <v>0</v>
      </c>
      <c r="AC1148" s="1">
        <f>VLOOKUP(customer!A1148,Marketing!A:I,9,FALSE)</f>
        <v>43866</v>
      </c>
    </row>
    <row r="1149" spans="1:29" x14ac:dyDescent="0.3">
      <c r="A1149">
        <v>1511</v>
      </c>
      <c r="B1149">
        <v>150353</v>
      </c>
      <c r="C1149">
        <v>0</v>
      </c>
      <c r="D1149">
        <v>0</v>
      </c>
      <c r="E1149">
        <v>43</v>
      </c>
      <c r="F1149" t="str">
        <f>IF(customer!G1149=1, "Married", IF(customer!H1149=1, "Single", IF(customer!F1149=1, "Divorced", IF(customer!I1149=1, "Together", IF(customer!J1149=1, "Widowed", "Unknown")))))</f>
        <v>Married</v>
      </c>
      <c r="G1149" t="str">
        <f>IF(customer!K1149=1,"Basic",IF(customer!L1149=1,"Graduate",IF(customer!M1149=1,"Master",IF(customer!N1149=1,"PhD","Unknown"))))</f>
        <v>Master</v>
      </c>
      <c r="H1149" t="s">
        <v>15</v>
      </c>
      <c r="I1149">
        <f>VLOOKUP(customer!A1149,sales_update!A:N,2,FALSE)</f>
        <v>72</v>
      </c>
      <c r="J1149">
        <f xml:space="preserve"> VLOOKUP(customer!A1149,sales_update!A:N,3,FALSE)</f>
        <v>421</v>
      </c>
      <c r="K1149">
        <f>VLOOKUP(customer!A1149,sales_update!A:N,4,FALSE)</f>
        <v>45</v>
      </c>
      <c r="L1149">
        <f>VLOOKUP(customer!A1149,sales_update!A:N,5,FALSE)</f>
        <v>457</v>
      </c>
      <c r="M1149">
        <f>VLOOKUP(customer!A1149,sales_update!A:N,6,FALSE)</f>
        <v>200</v>
      </c>
      <c r="N1149">
        <f>VLOOKUP(customer!A1149,sales_update!A:N,7,FALSE)</f>
        <v>93</v>
      </c>
      <c r="O1149">
        <f>VLOOKUP(customer!A1149,sales_update!A:N,8,FALSE)</f>
        <v>105</v>
      </c>
      <c r="P1149">
        <f>VLOOKUP(customer!A1149,sales_update!A:N,9,FALSE)</f>
        <v>1111</v>
      </c>
      <c r="Q1149">
        <f>VLOOKUP(customer!A1149,sales_update!A:N,10,FALSE)</f>
        <v>1</v>
      </c>
      <c r="R1149">
        <f>VLOOKUP(customer!A1149,sales_update!A:N,11,FALSE)</f>
        <v>4</v>
      </c>
      <c r="S1149">
        <f>VLOOKUP(customer!A1149,sales_update!A:N,12,FALSE)</f>
        <v>4</v>
      </c>
      <c r="T1149">
        <f>VLOOKUP(customer!A1149,sales_update!A:N,13,FALSE)</f>
        <v>6</v>
      </c>
      <c r="U1149">
        <f>VLOOKUP(customer!A1149,sales_update!A:N,14,FALSE)</f>
        <v>3</v>
      </c>
      <c r="V1149">
        <f>VLOOKUP(customer!A1149,Marketing!A:I,2,FALSE)</f>
        <v>0</v>
      </c>
      <c r="W1149">
        <f>VLOOKUP(customer!A1149,Marketing!A:I,3,FALSE)</f>
        <v>0</v>
      </c>
      <c r="X1149">
        <f>VLOOKUP(customer!A1149,Marketing!A:I,4,FALSE)</f>
        <v>0</v>
      </c>
      <c r="Y1149">
        <f>VLOOKUP(customer!A1149,Marketing!A:I,5,FALSE)</f>
        <v>0</v>
      </c>
      <c r="Z1149">
        <f>VLOOKUP(customer!A1149,Marketing!A:I,6,FALSE)</f>
        <v>0</v>
      </c>
      <c r="AA1149">
        <f>VLOOKUP(customer!A1149,Marketing!A:I,7,FALSE)</f>
        <v>0</v>
      </c>
      <c r="AB1149">
        <f>VLOOKUP(customer!A1149,Marketing!A:I,8,FALSE)</f>
        <v>0</v>
      </c>
      <c r="AC1149" s="1">
        <f>VLOOKUP(customer!A1149,Marketing!A:I,9,FALSE)</f>
        <v>44147</v>
      </c>
    </row>
    <row r="1150" spans="1:29" x14ac:dyDescent="0.3">
      <c r="A1150">
        <v>2633</v>
      </c>
      <c r="B1150">
        <v>150334</v>
      </c>
      <c r="C1150">
        <v>0</v>
      </c>
      <c r="D1150">
        <v>1</v>
      </c>
      <c r="E1150">
        <v>48</v>
      </c>
      <c r="F1150" t="str">
        <f>IF(customer!G1150=1, "Married", IF(customer!H1150=1, "Single", IF(customer!F1150=1, "Divorced", IF(customer!I1150=1, "Together", IF(customer!J1150=1, "Widowed", "Unknown")))))</f>
        <v>Together</v>
      </c>
      <c r="G1150" t="str">
        <f>IF(customer!K1150=1,"Basic",IF(customer!L1150=1,"Graduate",IF(customer!M1150=1,"Master",IF(customer!N1150=1,"PhD","Unknown"))))</f>
        <v>Unknown</v>
      </c>
      <c r="H1150" t="s">
        <v>15</v>
      </c>
      <c r="I1150">
        <f>VLOOKUP(customer!A1150,sales_update!A:N,2,FALSE)</f>
        <v>24</v>
      </c>
      <c r="J1150">
        <f xml:space="preserve"> VLOOKUP(customer!A1150,sales_update!A:N,3,FALSE)</f>
        <v>848</v>
      </c>
      <c r="K1150">
        <f>VLOOKUP(customer!A1150,sales_update!A:N,4,FALSE)</f>
        <v>48</v>
      </c>
      <c r="L1150">
        <f>VLOOKUP(customer!A1150,sales_update!A:N,5,FALSE)</f>
        <v>478</v>
      </c>
      <c r="M1150">
        <f>VLOOKUP(customer!A1150,sales_update!A:N,6,FALSE)</f>
        <v>251</v>
      </c>
      <c r="N1150">
        <f>VLOOKUP(customer!A1150,sales_update!A:N,7,FALSE)</f>
        <v>48</v>
      </c>
      <c r="O1150">
        <f>VLOOKUP(customer!A1150,sales_update!A:N,8,FALSE)</f>
        <v>400</v>
      </c>
      <c r="P1150">
        <f>VLOOKUP(customer!A1150,sales_update!A:N,9,FALSE)</f>
        <v>1272</v>
      </c>
      <c r="Q1150">
        <f>VLOOKUP(customer!A1150,sales_update!A:N,10,FALSE)</f>
        <v>6</v>
      </c>
      <c r="R1150">
        <f>VLOOKUP(customer!A1150,sales_update!A:N,11,FALSE)</f>
        <v>7</v>
      </c>
      <c r="S1150">
        <f>VLOOKUP(customer!A1150,sales_update!A:N,12,FALSE)</f>
        <v>4</v>
      </c>
      <c r="T1150">
        <f>VLOOKUP(customer!A1150,sales_update!A:N,13,FALSE)</f>
        <v>6</v>
      </c>
      <c r="U1150">
        <f>VLOOKUP(customer!A1150,sales_update!A:N,14,FALSE)</f>
        <v>6</v>
      </c>
      <c r="V1150">
        <f>VLOOKUP(customer!A1150,Marketing!A:I,2,FALSE)</f>
        <v>0</v>
      </c>
      <c r="W1150">
        <f>VLOOKUP(customer!A1150,Marketing!A:I,3,FALSE)</f>
        <v>0</v>
      </c>
      <c r="X1150">
        <f>VLOOKUP(customer!A1150,Marketing!A:I,4,FALSE)</f>
        <v>0</v>
      </c>
      <c r="Y1150">
        <f>VLOOKUP(customer!A1150,Marketing!A:I,5,FALSE)</f>
        <v>0</v>
      </c>
      <c r="Z1150">
        <f>VLOOKUP(customer!A1150,Marketing!A:I,6,FALSE)</f>
        <v>0</v>
      </c>
      <c r="AA1150">
        <f>VLOOKUP(customer!A1150,Marketing!A:I,7,FALSE)</f>
        <v>0</v>
      </c>
      <c r="AB1150">
        <f>VLOOKUP(customer!A1150,Marketing!A:I,8,FALSE)</f>
        <v>0</v>
      </c>
      <c r="AC1150" s="1">
        <f>VLOOKUP(customer!A1150,Marketing!A:I,9,FALSE)</f>
        <v>43828</v>
      </c>
    </row>
    <row r="1151" spans="1:29" x14ac:dyDescent="0.3">
      <c r="A1151">
        <v>1442</v>
      </c>
      <c r="B1151">
        <v>150300</v>
      </c>
      <c r="C1151">
        <v>0</v>
      </c>
      <c r="D1151">
        <v>1</v>
      </c>
      <c r="E1151">
        <v>68</v>
      </c>
      <c r="F1151" t="str">
        <f>IF(customer!G1151=1, "Married", IF(customer!H1151=1, "Single", IF(customer!F1151=1, "Divorced", IF(customer!I1151=1, "Together", IF(customer!J1151=1, "Widowed", "Unknown")))))</f>
        <v>Married</v>
      </c>
      <c r="G1151" t="str">
        <f>IF(customer!K1151=1,"Basic",IF(customer!L1151=1,"Graduate",IF(customer!M1151=1,"Master",IF(customer!N1151=1,"PhD","Unknown"))))</f>
        <v>Graduate</v>
      </c>
      <c r="H1151" t="s">
        <v>19</v>
      </c>
      <c r="I1151">
        <f>VLOOKUP(customer!A1151,sales_update!A:N,2,FALSE)</f>
        <v>52</v>
      </c>
      <c r="J1151">
        <f xml:space="preserve"> VLOOKUP(customer!A1151,sales_update!A:N,3,FALSE)</f>
        <v>427</v>
      </c>
      <c r="K1151">
        <f>VLOOKUP(customer!A1151,sales_update!A:N,4,FALSE)</f>
        <v>45</v>
      </c>
      <c r="L1151">
        <f>VLOOKUP(customer!A1151,sales_update!A:N,5,FALSE)</f>
        <v>179</v>
      </c>
      <c r="M1151">
        <f>VLOOKUP(customer!A1151,sales_update!A:N,6,FALSE)</f>
        <v>72</v>
      </c>
      <c r="N1151">
        <f>VLOOKUP(customer!A1151,sales_update!A:N,7,FALSE)</f>
        <v>69</v>
      </c>
      <c r="O1151">
        <f>VLOOKUP(customer!A1151,sales_update!A:N,8,FALSE)</f>
        <v>15</v>
      </c>
      <c r="P1151">
        <f>VLOOKUP(customer!A1151,sales_update!A:N,9,FALSE)</f>
        <v>777</v>
      </c>
      <c r="Q1151">
        <f>VLOOKUP(customer!A1151,sales_update!A:N,10,FALSE)</f>
        <v>2</v>
      </c>
      <c r="R1151">
        <f>VLOOKUP(customer!A1151,sales_update!A:N,11,FALSE)</f>
        <v>2</v>
      </c>
      <c r="S1151">
        <f>VLOOKUP(customer!A1151,sales_update!A:N,12,FALSE)</f>
        <v>1</v>
      </c>
      <c r="T1151">
        <f>VLOOKUP(customer!A1151,sales_update!A:N,13,FALSE)</f>
        <v>8</v>
      </c>
      <c r="U1151">
        <f>VLOOKUP(customer!A1151,sales_update!A:N,14,FALSE)</f>
        <v>2</v>
      </c>
      <c r="V1151">
        <f>VLOOKUP(customer!A1151,Marketing!A:I,2,FALSE)</f>
        <v>0</v>
      </c>
      <c r="W1151">
        <f>VLOOKUP(customer!A1151,Marketing!A:I,3,FALSE)</f>
        <v>0</v>
      </c>
      <c r="X1151">
        <f>VLOOKUP(customer!A1151,Marketing!A:I,4,FALSE)</f>
        <v>0</v>
      </c>
      <c r="Y1151">
        <f>VLOOKUP(customer!A1151,Marketing!A:I,5,FALSE)</f>
        <v>0</v>
      </c>
      <c r="Z1151">
        <f>VLOOKUP(customer!A1151,Marketing!A:I,6,FALSE)</f>
        <v>0</v>
      </c>
      <c r="AA1151">
        <f>VLOOKUP(customer!A1151,Marketing!A:I,7,FALSE)</f>
        <v>0</v>
      </c>
      <c r="AB1151">
        <f>VLOOKUP(customer!A1151,Marketing!A:I,8,FALSE)</f>
        <v>0</v>
      </c>
      <c r="AC1151" s="1">
        <f>VLOOKUP(customer!A1151,Marketing!A:I,9,FALSE)</f>
        <v>44133</v>
      </c>
    </row>
    <row r="1152" spans="1:29" x14ac:dyDescent="0.3">
      <c r="A1152">
        <v>1695</v>
      </c>
      <c r="B1152">
        <v>150272</v>
      </c>
      <c r="C1152">
        <v>1</v>
      </c>
      <c r="D1152">
        <v>0</v>
      </c>
      <c r="E1152">
        <v>38</v>
      </c>
      <c r="F1152" t="str">
        <f>IF(customer!G1152=1, "Married", IF(customer!H1152=1, "Single", IF(customer!F1152=1, "Divorced", IF(customer!I1152=1, "Together", IF(customer!J1152=1, "Widowed", "Unknown")))))</f>
        <v>Together</v>
      </c>
      <c r="G1152" t="str">
        <f>IF(customer!K1152=1,"Basic",IF(customer!L1152=1,"Graduate",IF(customer!M1152=1,"Master",IF(customer!N1152=1,"PhD","Unknown"))))</f>
        <v>Graduate</v>
      </c>
      <c r="H1152" t="s">
        <v>16</v>
      </c>
      <c r="I1152">
        <f>VLOOKUP(customer!A1152,sales_update!A:N,2,FALSE)</f>
        <v>75</v>
      </c>
      <c r="J1152">
        <f xml:space="preserve"> VLOOKUP(customer!A1152,sales_update!A:N,3,FALSE)</f>
        <v>296</v>
      </c>
      <c r="K1152">
        <f>VLOOKUP(customer!A1152,sales_update!A:N,4,FALSE)</f>
        <v>39</v>
      </c>
      <c r="L1152">
        <f>VLOOKUP(customer!A1152,sales_update!A:N,5,FALSE)</f>
        <v>197</v>
      </c>
      <c r="M1152">
        <f>VLOOKUP(customer!A1152,sales_update!A:N,6,FALSE)</f>
        <v>129</v>
      </c>
      <c r="N1152">
        <f>VLOOKUP(customer!A1152,sales_update!A:N,7,FALSE)</f>
        <v>24</v>
      </c>
      <c r="O1152">
        <f>VLOOKUP(customer!A1152,sales_update!A:N,8,FALSE)</f>
        <v>12</v>
      </c>
      <c r="P1152">
        <f>VLOOKUP(customer!A1152,sales_update!A:N,9,FALSE)</f>
        <v>673</v>
      </c>
      <c r="Q1152">
        <f>VLOOKUP(customer!A1152,sales_update!A:N,10,FALSE)</f>
        <v>3</v>
      </c>
      <c r="R1152">
        <f>VLOOKUP(customer!A1152,sales_update!A:N,11,FALSE)</f>
        <v>4</v>
      </c>
      <c r="S1152">
        <f>VLOOKUP(customer!A1152,sales_update!A:N,12,FALSE)</f>
        <v>1</v>
      </c>
      <c r="T1152">
        <f>VLOOKUP(customer!A1152,sales_update!A:N,13,FALSE)</f>
        <v>5</v>
      </c>
      <c r="U1152">
        <f>VLOOKUP(customer!A1152,sales_update!A:N,14,FALSE)</f>
        <v>7</v>
      </c>
      <c r="V1152">
        <f>VLOOKUP(customer!A1152,Marketing!A:I,2,FALSE)</f>
        <v>0</v>
      </c>
      <c r="W1152">
        <f>VLOOKUP(customer!A1152,Marketing!A:I,3,FALSE)</f>
        <v>0</v>
      </c>
      <c r="X1152">
        <f>VLOOKUP(customer!A1152,Marketing!A:I,4,FALSE)</f>
        <v>0</v>
      </c>
      <c r="Y1152">
        <f>VLOOKUP(customer!A1152,Marketing!A:I,5,FALSE)</f>
        <v>0</v>
      </c>
      <c r="Z1152">
        <f>VLOOKUP(customer!A1152,Marketing!A:I,6,FALSE)</f>
        <v>0</v>
      </c>
      <c r="AA1152">
        <f>VLOOKUP(customer!A1152,Marketing!A:I,7,FALSE)</f>
        <v>0</v>
      </c>
      <c r="AB1152">
        <f>VLOOKUP(customer!A1152,Marketing!A:I,8,FALSE)</f>
        <v>0</v>
      </c>
      <c r="AC1152" s="1">
        <f>VLOOKUP(customer!A1152,Marketing!A:I,9,FALSE)</f>
        <v>43842</v>
      </c>
    </row>
    <row r="1153" spans="1:29" x14ac:dyDescent="0.3">
      <c r="A1153">
        <v>2286</v>
      </c>
      <c r="B1153">
        <v>150200</v>
      </c>
      <c r="C1153">
        <v>1</v>
      </c>
      <c r="D1153">
        <v>1</v>
      </c>
      <c r="E1153">
        <v>44</v>
      </c>
      <c r="F1153" t="str">
        <f>IF(customer!G1153=1, "Married", IF(customer!H1153=1, "Single", IF(customer!F1153=1, "Divorced", IF(customer!I1153=1, "Together", IF(customer!J1153=1, "Widowed", "Unknown")))))</f>
        <v>Together</v>
      </c>
      <c r="G1153" t="str">
        <f>IF(customer!K1153=1,"Basic",IF(customer!L1153=1,"Graduate",IF(customer!M1153=1,"Master",IF(customer!N1153=1,"PhD","Unknown"))))</f>
        <v>Graduate</v>
      </c>
      <c r="H1153" t="s">
        <v>17</v>
      </c>
      <c r="I1153">
        <f>VLOOKUP(customer!A1153,sales_update!A:N,2,FALSE)</f>
        <v>70</v>
      </c>
      <c r="J1153">
        <f xml:space="preserve"> VLOOKUP(customer!A1153,sales_update!A:N,3,FALSE)</f>
        <v>796</v>
      </c>
      <c r="K1153">
        <f>VLOOKUP(customer!A1153,sales_update!A:N,4,FALSE)</f>
        <v>18</v>
      </c>
      <c r="L1153">
        <f>VLOOKUP(customer!A1153,sales_update!A:N,5,FALSE)</f>
        <v>153</v>
      </c>
      <c r="M1153">
        <f>VLOOKUP(customer!A1153,sales_update!A:N,6,FALSE)</f>
        <v>24</v>
      </c>
      <c r="N1153">
        <f>VLOOKUP(customer!A1153,sales_update!A:N,7,FALSE)</f>
        <v>18</v>
      </c>
      <c r="O1153">
        <f>VLOOKUP(customer!A1153,sales_update!A:N,8,FALSE)</f>
        <v>191</v>
      </c>
      <c r="P1153">
        <f>VLOOKUP(customer!A1153,sales_update!A:N,9,FALSE)</f>
        <v>817</v>
      </c>
      <c r="Q1153">
        <f>VLOOKUP(customer!A1153,sales_update!A:N,10,FALSE)</f>
        <v>6</v>
      </c>
      <c r="R1153">
        <f>VLOOKUP(customer!A1153,sales_update!A:N,11,FALSE)</f>
        <v>7</v>
      </c>
      <c r="S1153">
        <f>VLOOKUP(customer!A1153,sales_update!A:N,12,FALSE)</f>
        <v>1</v>
      </c>
      <c r="T1153">
        <f>VLOOKUP(customer!A1153,sales_update!A:N,13,FALSE)</f>
        <v>5</v>
      </c>
      <c r="U1153">
        <f>VLOOKUP(customer!A1153,sales_update!A:N,14,FALSE)</f>
        <v>8</v>
      </c>
      <c r="V1153">
        <f>VLOOKUP(customer!A1153,Marketing!A:I,2,FALSE)</f>
        <v>0</v>
      </c>
      <c r="W1153">
        <f>VLOOKUP(customer!A1153,Marketing!A:I,3,FALSE)</f>
        <v>0</v>
      </c>
      <c r="X1153">
        <f>VLOOKUP(customer!A1153,Marketing!A:I,4,FALSE)</f>
        <v>0</v>
      </c>
      <c r="Y1153">
        <f>VLOOKUP(customer!A1153,Marketing!A:I,5,FALSE)</f>
        <v>0</v>
      </c>
      <c r="Z1153">
        <f>VLOOKUP(customer!A1153,Marketing!A:I,6,FALSE)</f>
        <v>0</v>
      </c>
      <c r="AA1153">
        <f>VLOOKUP(customer!A1153,Marketing!A:I,7,FALSE)</f>
        <v>0</v>
      </c>
      <c r="AB1153">
        <f>VLOOKUP(customer!A1153,Marketing!A:I,8,FALSE)</f>
        <v>0</v>
      </c>
      <c r="AC1153" s="1">
        <f>VLOOKUP(customer!A1153,Marketing!A:I,9,FALSE)</f>
        <v>43716</v>
      </c>
    </row>
    <row r="1154" spans="1:29" x14ac:dyDescent="0.3">
      <c r="A1154">
        <v>1945</v>
      </c>
      <c r="B1154">
        <v>150183</v>
      </c>
      <c r="C1154">
        <v>1</v>
      </c>
      <c r="D1154">
        <v>1</v>
      </c>
      <c r="E1154">
        <v>40</v>
      </c>
      <c r="F1154" t="str">
        <f>IF(customer!G1154=1, "Married", IF(customer!H1154=1, "Single", IF(customer!F1154=1, "Divorced", IF(customer!I1154=1, "Together", IF(customer!J1154=1, "Widowed", "Unknown")))))</f>
        <v>Married</v>
      </c>
      <c r="G1154" t="str">
        <f>IF(customer!K1154=1,"Basic",IF(customer!L1154=1,"Graduate",IF(customer!M1154=1,"Master",IF(customer!N1154=1,"PhD","Unknown"))))</f>
        <v>Graduate</v>
      </c>
      <c r="H1154" t="s">
        <v>18</v>
      </c>
      <c r="I1154">
        <f>VLOOKUP(customer!A1154,sales_update!A:N,2,FALSE)</f>
        <v>47</v>
      </c>
      <c r="J1154">
        <f xml:space="preserve"> VLOOKUP(customer!A1154,sales_update!A:N,3,FALSE)</f>
        <v>290</v>
      </c>
      <c r="K1154">
        <f>VLOOKUP(customer!A1154,sales_update!A:N,4,FALSE)</f>
        <v>36</v>
      </c>
      <c r="L1154">
        <f>VLOOKUP(customer!A1154,sales_update!A:N,5,FALSE)</f>
        <v>251</v>
      </c>
      <c r="M1154">
        <f>VLOOKUP(customer!A1154,sales_update!A:N,6,FALSE)</f>
        <v>39</v>
      </c>
      <c r="N1154">
        <f>VLOOKUP(customer!A1154,sales_update!A:N,7,FALSE)</f>
        <v>30</v>
      </c>
      <c r="O1154">
        <f>VLOOKUP(customer!A1154,sales_update!A:N,8,FALSE)</f>
        <v>45</v>
      </c>
      <c r="P1154">
        <f>VLOOKUP(customer!A1154,sales_update!A:N,9,FALSE)</f>
        <v>602</v>
      </c>
      <c r="Q1154">
        <f>VLOOKUP(customer!A1154,sales_update!A:N,10,FALSE)</f>
        <v>7</v>
      </c>
      <c r="R1154">
        <f>VLOOKUP(customer!A1154,sales_update!A:N,11,FALSE)</f>
        <v>3</v>
      </c>
      <c r="S1154">
        <f>VLOOKUP(customer!A1154,sales_update!A:N,12,FALSE)</f>
        <v>1</v>
      </c>
      <c r="T1154">
        <f>VLOOKUP(customer!A1154,sales_update!A:N,13,FALSE)</f>
        <v>6</v>
      </c>
      <c r="U1154">
        <f>VLOOKUP(customer!A1154,sales_update!A:N,14,FALSE)</f>
        <v>5</v>
      </c>
      <c r="V1154">
        <f>VLOOKUP(customer!A1154,Marketing!A:I,2,FALSE)</f>
        <v>0</v>
      </c>
      <c r="W1154">
        <f>VLOOKUP(customer!A1154,Marketing!A:I,3,FALSE)</f>
        <v>0</v>
      </c>
      <c r="X1154">
        <f>VLOOKUP(customer!A1154,Marketing!A:I,4,FALSE)</f>
        <v>0</v>
      </c>
      <c r="Y1154">
        <f>VLOOKUP(customer!A1154,Marketing!A:I,5,FALSE)</f>
        <v>0</v>
      </c>
      <c r="Z1154">
        <f>VLOOKUP(customer!A1154,Marketing!A:I,6,FALSE)</f>
        <v>0</v>
      </c>
      <c r="AA1154">
        <f>VLOOKUP(customer!A1154,Marketing!A:I,7,FALSE)</f>
        <v>0</v>
      </c>
      <c r="AB1154">
        <f>VLOOKUP(customer!A1154,Marketing!A:I,8,FALSE)</f>
        <v>0</v>
      </c>
      <c r="AC1154" s="1">
        <f>VLOOKUP(customer!A1154,Marketing!A:I,9,FALSE)</f>
        <v>44164</v>
      </c>
    </row>
    <row r="1155" spans="1:29" x14ac:dyDescent="0.3">
      <c r="A1155">
        <v>1091</v>
      </c>
      <c r="B1155">
        <v>150150</v>
      </c>
      <c r="C1155">
        <v>0</v>
      </c>
      <c r="D1155">
        <v>0</v>
      </c>
      <c r="E1155">
        <v>37</v>
      </c>
      <c r="F1155" t="str">
        <f>IF(customer!G1155=1, "Married", IF(customer!H1155=1, "Single", IF(customer!F1155=1, "Divorced", IF(customer!I1155=1, "Together", IF(customer!J1155=1, "Widowed", "Unknown")))))</f>
        <v>Married</v>
      </c>
      <c r="G1155" t="str">
        <f>IF(customer!K1155=1,"Basic",IF(customer!L1155=1,"Graduate",IF(customer!M1155=1,"Master",IF(customer!N1155=1,"PhD","Unknown"))))</f>
        <v>PhD</v>
      </c>
      <c r="H1155" t="s">
        <v>15</v>
      </c>
      <c r="I1155">
        <f>VLOOKUP(customer!A1155,sales_update!A:N,2,FALSE)</f>
        <v>32</v>
      </c>
      <c r="J1155">
        <f xml:space="preserve"> VLOOKUP(customer!A1155,sales_update!A:N,3,FALSE)</f>
        <v>404</v>
      </c>
      <c r="K1155">
        <f>VLOOKUP(customer!A1155,sales_update!A:N,4,FALSE)</f>
        <v>138</v>
      </c>
      <c r="L1155">
        <f>VLOOKUP(customer!A1155,sales_update!A:N,5,FALSE)</f>
        <v>275</v>
      </c>
      <c r="M1155">
        <f>VLOOKUP(customer!A1155,sales_update!A:N,6,FALSE)</f>
        <v>195</v>
      </c>
      <c r="N1155">
        <f>VLOOKUP(customer!A1155,sales_update!A:N,7,FALSE)</f>
        <v>183</v>
      </c>
      <c r="O1155">
        <f>VLOOKUP(customer!A1155,sales_update!A:N,8,FALSE)</f>
        <v>33</v>
      </c>
      <c r="P1155">
        <f>VLOOKUP(customer!A1155,sales_update!A:N,9,FALSE)</f>
        <v>1162</v>
      </c>
      <c r="Q1155">
        <f>VLOOKUP(customer!A1155,sales_update!A:N,10,FALSE)</f>
        <v>2</v>
      </c>
      <c r="R1155">
        <f>VLOOKUP(customer!A1155,sales_update!A:N,11,FALSE)</f>
        <v>5</v>
      </c>
      <c r="S1155">
        <f>VLOOKUP(customer!A1155,sales_update!A:N,12,FALSE)</f>
        <v>2</v>
      </c>
      <c r="T1155">
        <f>VLOOKUP(customer!A1155,sales_update!A:N,13,FALSE)</f>
        <v>7</v>
      </c>
      <c r="U1155">
        <f>VLOOKUP(customer!A1155,sales_update!A:N,14,FALSE)</f>
        <v>5</v>
      </c>
      <c r="V1155">
        <f>VLOOKUP(customer!A1155,Marketing!A:I,2,FALSE)</f>
        <v>0</v>
      </c>
      <c r="W1155">
        <f>VLOOKUP(customer!A1155,Marketing!A:I,3,FALSE)</f>
        <v>0</v>
      </c>
      <c r="X1155">
        <f>VLOOKUP(customer!A1155,Marketing!A:I,4,FALSE)</f>
        <v>0</v>
      </c>
      <c r="Y1155">
        <f>VLOOKUP(customer!A1155,Marketing!A:I,5,FALSE)</f>
        <v>0</v>
      </c>
      <c r="Z1155">
        <f>VLOOKUP(customer!A1155,Marketing!A:I,6,FALSE)</f>
        <v>0</v>
      </c>
      <c r="AA1155">
        <f>VLOOKUP(customer!A1155,Marketing!A:I,7,FALSE)</f>
        <v>0</v>
      </c>
      <c r="AB1155">
        <f>VLOOKUP(customer!A1155,Marketing!A:I,8,FALSE)</f>
        <v>0</v>
      </c>
      <c r="AC1155" s="1">
        <f>VLOOKUP(customer!A1155,Marketing!A:I,9,FALSE)</f>
        <v>43794</v>
      </c>
    </row>
    <row r="1156" spans="1:29" x14ac:dyDescent="0.3">
      <c r="A1156">
        <v>2327</v>
      </c>
      <c r="B1156">
        <v>150150</v>
      </c>
      <c r="C1156">
        <v>0</v>
      </c>
      <c r="D1156">
        <v>0</v>
      </c>
      <c r="E1156">
        <v>37</v>
      </c>
      <c r="F1156" t="str">
        <f>IF(customer!G1156=1, "Married", IF(customer!H1156=1, "Single", IF(customer!F1156=1, "Divorced", IF(customer!I1156=1, "Together", IF(customer!J1156=1, "Widowed", "Unknown")))))</f>
        <v>Married</v>
      </c>
      <c r="G1156" t="str">
        <f>IF(customer!K1156=1,"Basic",IF(customer!L1156=1,"Graduate",IF(customer!M1156=1,"Master",IF(customer!N1156=1,"PhD","Unknown"))))</f>
        <v>PhD</v>
      </c>
      <c r="H1156" t="s">
        <v>15</v>
      </c>
      <c r="I1156">
        <f>VLOOKUP(customer!A1156,sales_update!A:N,2,FALSE)</f>
        <v>32</v>
      </c>
      <c r="J1156">
        <f xml:space="preserve"> VLOOKUP(customer!A1156,sales_update!A:N,3,FALSE)</f>
        <v>404</v>
      </c>
      <c r="K1156">
        <f>VLOOKUP(customer!A1156,sales_update!A:N,4,FALSE)</f>
        <v>138</v>
      </c>
      <c r="L1156">
        <f>VLOOKUP(customer!A1156,sales_update!A:N,5,FALSE)</f>
        <v>275</v>
      </c>
      <c r="M1156">
        <f>VLOOKUP(customer!A1156,sales_update!A:N,6,FALSE)</f>
        <v>195</v>
      </c>
      <c r="N1156">
        <f>VLOOKUP(customer!A1156,sales_update!A:N,7,FALSE)</f>
        <v>183</v>
      </c>
      <c r="O1156">
        <f>VLOOKUP(customer!A1156,sales_update!A:N,8,FALSE)</f>
        <v>33</v>
      </c>
      <c r="P1156">
        <f>VLOOKUP(customer!A1156,sales_update!A:N,9,FALSE)</f>
        <v>1162</v>
      </c>
      <c r="Q1156">
        <f>VLOOKUP(customer!A1156,sales_update!A:N,10,FALSE)</f>
        <v>2</v>
      </c>
      <c r="R1156">
        <f>VLOOKUP(customer!A1156,sales_update!A:N,11,FALSE)</f>
        <v>5</v>
      </c>
      <c r="S1156">
        <f>VLOOKUP(customer!A1156,sales_update!A:N,12,FALSE)</f>
        <v>2</v>
      </c>
      <c r="T1156">
        <f>VLOOKUP(customer!A1156,sales_update!A:N,13,FALSE)</f>
        <v>7</v>
      </c>
      <c r="U1156">
        <f>VLOOKUP(customer!A1156,sales_update!A:N,14,FALSE)</f>
        <v>5</v>
      </c>
      <c r="V1156">
        <f>VLOOKUP(customer!A1156,Marketing!A:I,2,FALSE)</f>
        <v>0</v>
      </c>
      <c r="W1156">
        <f>VLOOKUP(customer!A1156,Marketing!A:I,3,FALSE)</f>
        <v>0</v>
      </c>
      <c r="X1156">
        <f>VLOOKUP(customer!A1156,Marketing!A:I,4,FALSE)</f>
        <v>0</v>
      </c>
      <c r="Y1156">
        <f>VLOOKUP(customer!A1156,Marketing!A:I,5,FALSE)</f>
        <v>0</v>
      </c>
      <c r="Z1156">
        <f>VLOOKUP(customer!A1156,Marketing!A:I,6,FALSE)</f>
        <v>0</v>
      </c>
      <c r="AA1156">
        <f>VLOOKUP(customer!A1156,Marketing!A:I,7,FALSE)</f>
        <v>0</v>
      </c>
      <c r="AB1156">
        <f>VLOOKUP(customer!A1156,Marketing!A:I,8,FALSE)</f>
        <v>0</v>
      </c>
      <c r="AC1156" s="1">
        <f>VLOOKUP(customer!A1156,Marketing!A:I,9,FALSE)</f>
        <v>43794</v>
      </c>
    </row>
    <row r="1157" spans="1:29" x14ac:dyDescent="0.3">
      <c r="A1157">
        <v>2320</v>
      </c>
      <c r="B1157">
        <v>150127</v>
      </c>
      <c r="C1157">
        <v>0</v>
      </c>
      <c r="D1157">
        <v>1</v>
      </c>
      <c r="E1157">
        <v>58</v>
      </c>
      <c r="F1157" t="str">
        <f>IF(customer!G1157=1, "Married", IF(customer!H1157=1, "Single", IF(customer!F1157=1, "Divorced", IF(customer!I1157=1, "Together", IF(customer!J1157=1, "Widowed", "Unknown")))))</f>
        <v>Together</v>
      </c>
      <c r="G1157" t="str">
        <f>IF(customer!K1157=1,"Basic",IF(customer!L1157=1,"Graduate",IF(customer!M1157=1,"Master",IF(customer!N1157=1,"PhD","Unknown"))))</f>
        <v>Graduate</v>
      </c>
      <c r="H1157" t="s">
        <v>20</v>
      </c>
      <c r="I1157">
        <f>VLOOKUP(customer!A1157,sales_update!A:N,2,FALSE)</f>
        <v>88</v>
      </c>
      <c r="J1157">
        <f xml:space="preserve"> VLOOKUP(customer!A1157,sales_update!A:N,3,FALSE)</f>
        <v>821</v>
      </c>
      <c r="K1157">
        <f>VLOOKUP(customer!A1157,sales_update!A:N,4,FALSE)</f>
        <v>0</v>
      </c>
      <c r="L1157">
        <f>VLOOKUP(customer!A1157,sales_update!A:N,5,FALSE)</f>
        <v>63</v>
      </c>
      <c r="M1157">
        <f>VLOOKUP(customer!A1157,sales_update!A:N,6,FALSE)</f>
        <v>12</v>
      </c>
      <c r="N1157">
        <f>VLOOKUP(customer!A1157,sales_update!A:N,7,FALSE)</f>
        <v>18</v>
      </c>
      <c r="O1157">
        <f>VLOOKUP(customer!A1157,sales_update!A:N,8,FALSE)</f>
        <v>45</v>
      </c>
      <c r="P1157">
        <f>VLOOKUP(customer!A1157,sales_update!A:N,9,FALSE)</f>
        <v>869</v>
      </c>
      <c r="Q1157">
        <f>VLOOKUP(customer!A1157,sales_update!A:N,10,FALSE)</f>
        <v>1</v>
      </c>
      <c r="R1157">
        <f>VLOOKUP(customer!A1157,sales_update!A:N,11,FALSE)</f>
        <v>5</v>
      </c>
      <c r="S1157">
        <f>VLOOKUP(customer!A1157,sales_update!A:N,12,FALSE)</f>
        <v>1</v>
      </c>
      <c r="T1157">
        <f>VLOOKUP(customer!A1157,sales_update!A:N,13,FALSE)</f>
        <v>6</v>
      </c>
      <c r="U1157">
        <f>VLOOKUP(customer!A1157,sales_update!A:N,14,FALSE)</f>
        <v>6</v>
      </c>
      <c r="V1157">
        <f>VLOOKUP(customer!A1157,Marketing!A:I,2,FALSE)</f>
        <v>0</v>
      </c>
      <c r="W1157">
        <f>VLOOKUP(customer!A1157,Marketing!A:I,3,FALSE)</f>
        <v>1</v>
      </c>
      <c r="X1157">
        <f>VLOOKUP(customer!A1157,Marketing!A:I,4,FALSE)</f>
        <v>0</v>
      </c>
      <c r="Y1157">
        <f>VLOOKUP(customer!A1157,Marketing!A:I,5,FALSE)</f>
        <v>0</v>
      </c>
      <c r="Z1157">
        <f>VLOOKUP(customer!A1157,Marketing!A:I,6,FALSE)</f>
        <v>0</v>
      </c>
      <c r="AA1157">
        <f>VLOOKUP(customer!A1157,Marketing!A:I,7,FALSE)</f>
        <v>0</v>
      </c>
      <c r="AB1157">
        <f>VLOOKUP(customer!A1157,Marketing!A:I,8,FALSE)</f>
        <v>0</v>
      </c>
      <c r="AC1157" s="1">
        <f>VLOOKUP(customer!A1157,Marketing!A:I,9,FALSE)</f>
        <v>44137</v>
      </c>
    </row>
    <row r="1158" spans="1:29" x14ac:dyDescent="0.3">
      <c r="A1158">
        <v>3093</v>
      </c>
      <c r="B1158">
        <v>150116</v>
      </c>
      <c r="C1158">
        <v>1</v>
      </c>
      <c r="D1158">
        <v>1</v>
      </c>
      <c r="E1158">
        <v>63</v>
      </c>
      <c r="F1158" t="str">
        <f>IF(customer!G1158=1, "Married", IF(customer!H1158=1, "Single", IF(customer!F1158=1, "Divorced", IF(customer!I1158=1, "Together", IF(customer!J1158=1, "Widowed", "Unknown")))))</f>
        <v>Together</v>
      </c>
      <c r="G1158" t="str">
        <f>IF(customer!K1158=1,"Basic",IF(customer!L1158=1,"Graduate",IF(customer!M1158=1,"Master",IF(customer!N1158=1,"PhD","Unknown"))))</f>
        <v>Graduate</v>
      </c>
      <c r="H1158" t="s">
        <v>16</v>
      </c>
      <c r="I1158">
        <f>VLOOKUP(customer!A1158,sales_update!A:N,2,FALSE)</f>
        <v>68</v>
      </c>
      <c r="J1158">
        <f xml:space="preserve"> VLOOKUP(customer!A1158,sales_update!A:N,3,FALSE)</f>
        <v>162</v>
      </c>
      <c r="K1158">
        <f>VLOOKUP(customer!A1158,sales_update!A:N,4,FALSE)</f>
        <v>0</v>
      </c>
      <c r="L1158">
        <f>VLOOKUP(customer!A1158,sales_update!A:N,5,FALSE)</f>
        <v>30</v>
      </c>
      <c r="M1158">
        <f>VLOOKUP(customer!A1158,sales_update!A:N,6,FALSE)</f>
        <v>0</v>
      </c>
      <c r="N1158">
        <f>VLOOKUP(customer!A1158,sales_update!A:N,7,FALSE)</f>
        <v>0</v>
      </c>
      <c r="O1158">
        <f>VLOOKUP(customer!A1158,sales_update!A:N,8,FALSE)</f>
        <v>6</v>
      </c>
      <c r="P1158">
        <f>VLOOKUP(customer!A1158,sales_update!A:N,9,FALSE)</f>
        <v>186</v>
      </c>
      <c r="Q1158">
        <f>VLOOKUP(customer!A1158,sales_update!A:N,10,FALSE)</f>
        <v>2</v>
      </c>
      <c r="R1158">
        <f>VLOOKUP(customer!A1158,sales_update!A:N,11,FALSE)</f>
        <v>1</v>
      </c>
      <c r="S1158">
        <f>VLOOKUP(customer!A1158,sales_update!A:N,12,FALSE)</f>
        <v>0</v>
      </c>
      <c r="T1158">
        <f>VLOOKUP(customer!A1158,sales_update!A:N,13,FALSE)</f>
        <v>4</v>
      </c>
      <c r="U1158">
        <f>VLOOKUP(customer!A1158,sales_update!A:N,14,FALSE)</f>
        <v>5</v>
      </c>
      <c r="V1158">
        <f>VLOOKUP(customer!A1158,Marketing!A:I,2,FALSE)</f>
        <v>0</v>
      </c>
      <c r="W1158">
        <f>VLOOKUP(customer!A1158,Marketing!A:I,3,FALSE)</f>
        <v>1</v>
      </c>
      <c r="X1158">
        <f>VLOOKUP(customer!A1158,Marketing!A:I,4,FALSE)</f>
        <v>0</v>
      </c>
      <c r="Y1158">
        <f>VLOOKUP(customer!A1158,Marketing!A:I,5,FALSE)</f>
        <v>0</v>
      </c>
      <c r="Z1158">
        <f>VLOOKUP(customer!A1158,Marketing!A:I,6,FALSE)</f>
        <v>0</v>
      </c>
      <c r="AA1158">
        <f>VLOOKUP(customer!A1158,Marketing!A:I,7,FALSE)</f>
        <v>0</v>
      </c>
      <c r="AB1158">
        <f>VLOOKUP(customer!A1158,Marketing!A:I,8,FALSE)</f>
        <v>0</v>
      </c>
      <c r="AC1158" s="1">
        <f>VLOOKUP(customer!A1158,Marketing!A:I,9,FALSE)</f>
        <v>44159</v>
      </c>
    </row>
    <row r="1159" spans="1:29" x14ac:dyDescent="0.3">
      <c r="A1159">
        <v>2059</v>
      </c>
      <c r="B1159">
        <v>150014</v>
      </c>
      <c r="C1159">
        <v>1</v>
      </c>
      <c r="D1159">
        <v>0</v>
      </c>
      <c r="E1159">
        <v>52</v>
      </c>
      <c r="F1159" t="str">
        <f>IF(customer!G1159=1, "Married", IF(customer!H1159=1, "Single", IF(customer!F1159=1, "Divorced", IF(customer!I1159=1, "Together", IF(customer!J1159=1, "Widowed", "Unknown")))))</f>
        <v>Single</v>
      </c>
      <c r="G1159" t="str">
        <f>IF(customer!K1159=1,"Basic",IF(customer!L1159=1,"Graduate",IF(customer!M1159=1,"Master",IF(customer!N1159=1,"PhD","Unknown"))))</f>
        <v>Master</v>
      </c>
      <c r="H1159" t="s">
        <v>18</v>
      </c>
      <c r="I1159">
        <f>VLOOKUP(customer!A1159,sales_update!A:N,2,FALSE)</f>
        <v>9</v>
      </c>
      <c r="J1159">
        <f xml:space="preserve"> VLOOKUP(customer!A1159,sales_update!A:N,3,FALSE)</f>
        <v>702</v>
      </c>
      <c r="K1159">
        <f>VLOOKUP(customer!A1159,sales_update!A:N,4,FALSE)</f>
        <v>42</v>
      </c>
      <c r="L1159">
        <f>VLOOKUP(customer!A1159,sales_update!A:N,5,FALSE)</f>
        <v>231</v>
      </c>
      <c r="M1159">
        <f>VLOOKUP(customer!A1159,sales_update!A:N,6,FALSE)</f>
        <v>57</v>
      </c>
      <c r="N1159">
        <f>VLOOKUP(customer!A1159,sales_update!A:N,7,FALSE)</f>
        <v>30</v>
      </c>
      <c r="O1159">
        <f>VLOOKUP(customer!A1159,sales_update!A:N,8,FALSE)</f>
        <v>126</v>
      </c>
      <c r="P1159">
        <f>VLOOKUP(customer!A1159,sales_update!A:N,9,FALSE)</f>
        <v>936</v>
      </c>
      <c r="Q1159">
        <f>VLOOKUP(customer!A1159,sales_update!A:N,10,FALSE)</f>
        <v>2</v>
      </c>
      <c r="R1159">
        <f>VLOOKUP(customer!A1159,sales_update!A:N,11,FALSE)</f>
        <v>4</v>
      </c>
      <c r="S1159">
        <f>VLOOKUP(customer!A1159,sales_update!A:N,12,FALSE)</f>
        <v>1</v>
      </c>
      <c r="T1159">
        <f>VLOOKUP(customer!A1159,sales_update!A:N,13,FALSE)</f>
        <v>8</v>
      </c>
      <c r="U1159">
        <f>VLOOKUP(customer!A1159,sales_update!A:N,14,FALSE)</f>
        <v>5</v>
      </c>
      <c r="V1159">
        <f>VLOOKUP(customer!A1159,Marketing!A:I,2,FALSE)</f>
        <v>0</v>
      </c>
      <c r="W1159">
        <f>VLOOKUP(customer!A1159,Marketing!A:I,3,FALSE)</f>
        <v>0</v>
      </c>
      <c r="X1159">
        <f>VLOOKUP(customer!A1159,Marketing!A:I,4,FALSE)</f>
        <v>0</v>
      </c>
      <c r="Y1159">
        <f>VLOOKUP(customer!A1159,Marketing!A:I,5,FALSE)</f>
        <v>0</v>
      </c>
      <c r="Z1159">
        <f>VLOOKUP(customer!A1159,Marketing!A:I,6,FALSE)</f>
        <v>0</v>
      </c>
      <c r="AA1159">
        <f>VLOOKUP(customer!A1159,Marketing!A:I,7,FALSE)</f>
        <v>0</v>
      </c>
      <c r="AB1159">
        <f>VLOOKUP(customer!A1159,Marketing!A:I,8,FALSE)</f>
        <v>0</v>
      </c>
      <c r="AC1159" s="1">
        <f>VLOOKUP(customer!A1159,Marketing!A:I,9,FALSE)</f>
        <v>44010</v>
      </c>
    </row>
    <row r="1160" spans="1:29" x14ac:dyDescent="0.3">
      <c r="A1160">
        <v>2612</v>
      </c>
      <c r="B1160">
        <v>150002</v>
      </c>
      <c r="C1160">
        <v>0</v>
      </c>
      <c r="D1160">
        <v>1</v>
      </c>
      <c r="E1160">
        <v>66</v>
      </c>
      <c r="F1160" t="str">
        <f>IF(customer!G1160=1, "Married", IF(customer!H1160=1, "Single", IF(customer!F1160=1, "Divorced", IF(customer!I1160=1, "Together", IF(customer!J1160=1, "Widowed", "Unknown")))))</f>
        <v>Divorced</v>
      </c>
      <c r="G1160" t="str">
        <f>IF(customer!K1160=1,"Basic",IF(customer!L1160=1,"Graduate",IF(customer!M1160=1,"Master",IF(customer!N1160=1,"PhD","Unknown"))))</f>
        <v>Graduate</v>
      </c>
      <c r="H1160" t="s">
        <v>19</v>
      </c>
      <c r="I1160">
        <f>VLOOKUP(customer!A1160,sales_update!A:N,2,FALSE)</f>
        <v>21</v>
      </c>
      <c r="J1160">
        <f xml:space="preserve"> VLOOKUP(customer!A1160,sales_update!A:N,3,FALSE)</f>
        <v>1329</v>
      </c>
      <c r="K1160">
        <f>VLOOKUP(customer!A1160,sales_update!A:N,4,FALSE)</f>
        <v>15</v>
      </c>
      <c r="L1160">
        <f>VLOOKUP(customer!A1160,sales_update!A:N,5,FALSE)</f>
        <v>213</v>
      </c>
      <c r="M1160">
        <f>VLOOKUP(customer!A1160,sales_update!A:N,6,FALSE)</f>
        <v>63</v>
      </c>
      <c r="N1160">
        <f>VLOOKUP(customer!A1160,sales_update!A:N,7,FALSE)</f>
        <v>48</v>
      </c>
      <c r="O1160">
        <f>VLOOKUP(customer!A1160,sales_update!A:N,8,FALSE)</f>
        <v>246</v>
      </c>
      <c r="P1160">
        <f>VLOOKUP(customer!A1160,sales_update!A:N,9,FALSE)</f>
        <v>1422</v>
      </c>
      <c r="Q1160">
        <f>VLOOKUP(customer!A1160,sales_update!A:N,10,FALSE)</f>
        <v>2</v>
      </c>
      <c r="R1160">
        <f>VLOOKUP(customer!A1160,sales_update!A:N,11,FALSE)</f>
        <v>8</v>
      </c>
      <c r="S1160">
        <f>VLOOKUP(customer!A1160,sales_update!A:N,12,FALSE)</f>
        <v>2</v>
      </c>
      <c r="T1160">
        <f>VLOOKUP(customer!A1160,sales_update!A:N,13,FALSE)</f>
        <v>7</v>
      </c>
      <c r="U1160">
        <f>VLOOKUP(customer!A1160,sales_update!A:N,14,FALSE)</f>
        <v>7</v>
      </c>
      <c r="V1160">
        <f>VLOOKUP(customer!A1160,Marketing!A:I,2,FALSE)</f>
        <v>0</v>
      </c>
      <c r="W1160">
        <f>VLOOKUP(customer!A1160,Marketing!A:I,3,FALSE)</f>
        <v>0</v>
      </c>
      <c r="X1160">
        <f>VLOOKUP(customer!A1160,Marketing!A:I,4,FALSE)</f>
        <v>0</v>
      </c>
      <c r="Y1160">
        <f>VLOOKUP(customer!A1160,Marketing!A:I,5,FALSE)</f>
        <v>0</v>
      </c>
      <c r="Z1160">
        <f>VLOOKUP(customer!A1160,Marketing!A:I,6,FALSE)</f>
        <v>0</v>
      </c>
      <c r="AA1160">
        <f>VLOOKUP(customer!A1160,Marketing!A:I,7,FALSE)</f>
        <v>0</v>
      </c>
      <c r="AB1160">
        <f>VLOOKUP(customer!A1160,Marketing!A:I,8,FALSE)</f>
        <v>0</v>
      </c>
      <c r="AC1160" s="1">
        <f>VLOOKUP(customer!A1160,Marketing!A:I,9,FALSE)</f>
        <v>43791</v>
      </c>
    </row>
    <row r="1161" spans="1:29" x14ac:dyDescent="0.3">
      <c r="A1161">
        <v>1829</v>
      </c>
      <c r="B1161">
        <v>149980</v>
      </c>
      <c r="C1161">
        <v>0</v>
      </c>
      <c r="D1161">
        <v>1</v>
      </c>
      <c r="E1161">
        <v>57</v>
      </c>
      <c r="F1161" t="str">
        <f>IF(customer!G1161=1, "Married", IF(customer!H1161=1, "Single", IF(customer!F1161=1, "Divorced", IF(customer!I1161=1, "Together", IF(customer!J1161=1, "Widowed", "Unknown")))))</f>
        <v>Single</v>
      </c>
      <c r="G1161" t="str">
        <f>IF(customer!K1161=1,"Basic",IF(customer!L1161=1,"Graduate",IF(customer!M1161=1,"Master",IF(customer!N1161=1,"PhD","Unknown"))))</f>
        <v>Graduate</v>
      </c>
      <c r="H1161" t="s">
        <v>15</v>
      </c>
      <c r="I1161">
        <f>VLOOKUP(customer!A1161,sales_update!A:N,2,FALSE)</f>
        <v>79</v>
      </c>
      <c r="J1161">
        <f xml:space="preserve"> VLOOKUP(customer!A1161,sales_update!A:N,3,FALSE)</f>
        <v>312</v>
      </c>
      <c r="K1161">
        <f>VLOOKUP(customer!A1161,sales_update!A:N,4,FALSE)</f>
        <v>3</v>
      </c>
      <c r="L1161">
        <f>VLOOKUP(customer!A1161,sales_update!A:N,5,FALSE)</f>
        <v>162</v>
      </c>
      <c r="M1161">
        <f>VLOOKUP(customer!A1161,sales_update!A:N,6,FALSE)</f>
        <v>39</v>
      </c>
      <c r="N1161">
        <f>VLOOKUP(customer!A1161,sales_update!A:N,7,FALSE)</f>
        <v>27</v>
      </c>
      <c r="O1161">
        <f>VLOOKUP(customer!A1161,sales_update!A:N,8,FALSE)</f>
        <v>42</v>
      </c>
      <c r="P1161">
        <f>VLOOKUP(customer!A1161,sales_update!A:N,9,FALSE)</f>
        <v>501</v>
      </c>
      <c r="Q1161">
        <f>VLOOKUP(customer!A1161,sales_update!A:N,10,FALSE)</f>
        <v>2</v>
      </c>
      <c r="R1161">
        <f>VLOOKUP(customer!A1161,sales_update!A:N,11,FALSE)</f>
        <v>3</v>
      </c>
      <c r="S1161">
        <f>VLOOKUP(customer!A1161,sales_update!A:N,12,FALSE)</f>
        <v>1</v>
      </c>
      <c r="T1161">
        <f>VLOOKUP(customer!A1161,sales_update!A:N,13,FALSE)</f>
        <v>5</v>
      </c>
      <c r="U1161">
        <f>VLOOKUP(customer!A1161,sales_update!A:N,14,FALSE)</f>
        <v>5</v>
      </c>
      <c r="V1161">
        <f>VLOOKUP(customer!A1161,Marketing!A:I,2,FALSE)</f>
        <v>0</v>
      </c>
      <c r="W1161">
        <f>VLOOKUP(customer!A1161,Marketing!A:I,3,FALSE)</f>
        <v>0</v>
      </c>
      <c r="X1161">
        <f>VLOOKUP(customer!A1161,Marketing!A:I,4,FALSE)</f>
        <v>0</v>
      </c>
      <c r="Y1161">
        <f>VLOOKUP(customer!A1161,Marketing!A:I,5,FALSE)</f>
        <v>0</v>
      </c>
      <c r="Z1161">
        <f>VLOOKUP(customer!A1161,Marketing!A:I,6,FALSE)</f>
        <v>0</v>
      </c>
      <c r="AA1161">
        <f>VLOOKUP(customer!A1161,Marketing!A:I,7,FALSE)</f>
        <v>0</v>
      </c>
      <c r="AB1161">
        <f>VLOOKUP(customer!A1161,Marketing!A:I,8,FALSE)</f>
        <v>0</v>
      </c>
      <c r="AC1161" s="1">
        <f>VLOOKUP(customer!A1161,Marketing!A:I,9,FALSE)</f>
        <v>43919</v>
      </c>
    </row>
    <row r="1162" spans="1:29" x14ac:dyDescent="0.3">
      <c r="A1162">
        <v>1146</v>
      </c>
      <c r="B1162">
        <v>149967</v>
      </c>
      <c r="C1162">
        <v>0</v>
      </c>
      <c r="D1162">
        <v>1</v>
      </c>
      <c r="E1162">
        <v>62</v>
      </c>
      <c r="F1162" t="str">
        <f>IF(customer!G1162=1, "Married", IF(customer!H1162=1, "Single", IF(customer!F1162=1, "Divorced", IF(customer!I1162=1, "Together", IF(customer!J1162=1, "Widowed", "Unknown")))))</f>
        <v>Single</v>
      </c>
      <c r="G1162" t="str">
        <f>IF(customer!K1162=1,"Basic",IF(customer!L1162=1,"Graduate",IF(customer!M1162=1,"Master",IF(customer!N1162=1,"PhD","Unknown"))))</f>
        <v>Graduate</v>
      </c>
      <c r="H1162" t="s">
        <v>17</v>
      </c>
      <c r="I1162">
        <f>VLOOKUP(customer!A1162,sales_update!A:N,2,FALSE)</f>
        <v>4</v>
      </c>
      <c r="J1162">
        <f xml:space="preserve"> VLOOKUP(customer!A1162,sales_update!A:N,3,FALSE)</f>
        <v>636</v>
      </c>
      <c r="K1162">
        <f>VLOOKUP(customer!A1162,sales_update!A:N,4,FALSE)</f>
        <v>18</v>
      </c>
      <c r="L1162">
        <f>VLOOKUP(customer!A1162,sales_update!A:N,5,FALSE)</f>
        <v>207</v>
      </c>
      <c r="M1162">
        <f>VLOOKUP(customer!A1162,sales_update!A:N,6,FALSE)</f>
        <v>12</v>
      </c>
      <c r="N1162">
        <f>VLOOKUP(customer!A1162,sales_update!A:N,7,FALSE)</f>
        <v>36</v>
      </c>
      <c r="O1162">
        <f>VLOOKUP(customer!A1162,sales_update!A:N,8,FALSE)</f>
        <v>9</v>
      </c>
      <c r="P1162">
        <f>VLOOKUP(customer!A1162,sales_update!A:N,9,FALSE)</f>
        <v>900</v>
      </c>
      <c r="Q1162">
        <f>VLOOKUP(customer!A1162,sales_update!A:N,10,FALSE)</f>
        <v>3</v>
      </c>
      <c r="R1162">
        <f>VLOOKUP(customer!A1162,sales_update!A:N,11,FALSE)</f>
        <v>6</v>
      </c>
      <c r="S1162">
        <f>VLOOKUP(customer!A1162,sales_update!A:N,12,FALSE)</f>
        <v>1</v>
      </c>
      <c r="T1162">
        <f>VLOOKUP(customer!A1162,sales_update!A:N,13,FALSE)</f>
        <v>5</v>
      </c>
      <c r="U1162">
        <f>VLOOKUP(customer!A1162,sales_update!A:N,14,FALSE)</f>
        <v>7</v>
      </c>
      <c r="V1162">
        <f>VLOOKUP(customer!A1162,Marketing!A:I,2,FALSE)</f>
        <v>0</v>
      </c>
      <c r="W1162">
        <f>VLOOKUP(customer!A1162,Marketing!A:I,3,FALSE)</f>
        <v>0</v>
      </c>
      <c r="X1162">
        <f>VLOOKUP(customer!A1162,Marketing!A:I,4,FALSE)</f>
        <v>0</v>
      </c>
      <c r="Y1162">
        <f>VLOOKUP(customer!A1162,Marketing!A:I,5,FALSE)</f>
        <v>0</v>
      </c>
      <c r="Z1162">
        <f>VLOOKUP(customer!A1162,Marketing!A:I,6,FALSE)</f>
        <v>0</v>
      </c>
      <c r="AA1162">
        <f>VLOOKUP(customer!A1162,Marketing!A:I,7,FALSE)</f>
        <v>0</v>
      </c>
      <c r="AB1162">
        <f>VLOOKUP(customer!A1162,Marketing!A:I,8,FALSE)</f>
        <v>0</v>
      </c>
      <c r="AC1162" s="1">
        <f>VLOOKUP(customer!A1162,Marketing!A:I,9,FALSE)</f>
        <v>43812</v>
      </c>
    </row>
    <row r="1163" spans="1:29" x14ac:dyDescent="0.3">
      <c r="A1163">
        <v>3003</v>
      </c>
      <c r="B1163">
        <v>149912</v>
      </c>
      <c r="C1163">
        <v>0</v>
      </c>
      <c r="D1163">
        <v>1</v>
      </c>
      <c r="E1163">
        <v>71</v>
      </c>
      <c r="F1163" t="str">
        <f>IF(customer!G1163=1, "Married", IF(customer!H1163=1, "Single", IF(customer!F1163=1, "Divorced", IF(customer!I1163=1, "Together", IF(customer!J1163=1, "Widowed", "Unknown")))))</f>
        <v>Together</v>
      </c>
      <c r="G1163" t="str">
        <f>IF(customer!K1163=1,"Basic",IF(customer!L1163=1,"Graduate",IF(customer!M1163=1,"Master",IF(customer!N1163=1,"PhD","Unknown"))))</f>
        <v>Master</v>
      </c>
      <c r="H1163" t="s">
        <v>16</v>
      </c>
      <c r="I1163">
        <f>VLOOKUP(customer!A1163,sales_update!A:N,2,FALSE)</f>
        <v>5</v>
      </c>
      <c r="J1163">
        <f xml:space="preserve"> VLOOKUP(customer!A1163,sales_update!A:N,3,FALSE)</f>
        <v>1562</v>
      </c>
      <c r="K1163">
        <f>VLOOKUP(customer!A1163,sales_update!A:N,4,FALSE)</f>
        <v>24</v>
      </c>
      <c r="L1163">
        <f>VLOOKUP(customer!A1163,sales_update!A:N,5,FALSE)</f>
        <v>670</v>
      </c>
      <c r="M1163">
        <f>VLOOKUP(customer!A1163,sales_update!A:N,6,FALSE)</f>
        <v>96</v>
      </c>
      <c r="N1163">
        <f>VLOOKUP(customer!A1163,sales_update!A:N,7,FALSE)</f>
        <v>147</v>
      </c>
      <c r="O1163">
        <f>VLOOKUP(customer!A1163,sales_update!A:N,8,FALSE)</f>
        <v>126</v>
      </c>
      <c r="P1163">
        <f>VLOOKUP(customer!A1163,sales_update!A:N,9,FALSE)</f>
        <v>2373</v>
      </c>
      <c r="Q1163">
        <f>VLOOKUP(customer!A1163,sales_update!A:N,10,FALSE)</f>
        <v>4</v>
      </c>
      <c r="R1163">
        <f>VLOOKUP(customer!A1163,sales_update!A:N,11,FALSE)</f>
        <v>10</v>
      </c>
      <c r="S1163">
        <f>VLOOKUP(customer!A1163,sales_update!A:N,12,FALSE)</f>
        <v>5</v>
      </c>
      <c r="T1163">
        <f>VLOOKUP(customer!A1163,sales_update!A:N,13,FALSE)</f>
        <v>7</v>
      </c>
      <c r="U1163">
        <f>VLOOKUP(customer!A1163,sales_update!A:N,14,FALSE)</f>
        <v>8</v>
      </c>
      <c r="V1163">
        <f>VLOOKUP(customer!A1163,Marketing!A:I,2,FALSE)</f>
        <v>1</v>
      </c>
      <c r="W1163">
        <f>VLOOKUP(customer!A1163,Marketing!A:I,3,FALSE)</f>
        <v>0</v>
      </c>
      <c r="X1163">
        <f>VLOOKUP(customer!A1163,Marketing!A:I,4,FALSE)</f>
        <v>0</v>
      </c>
      <c r="Y1163">
        <f>VLOOKUP(customer!A1163,Marketing!A:I,5,FALSE)</f>
        <v>0</v>
      </c>
      <c r="Z1163">
        <f>VLOOKUP(customer!A1163,Marketing!A:I,6,FALSE)</f>
        <v>0</v>
      </c>
      <c r="AA1163">
        <f>VLOOKUP(customer!A1163,Marketing!A:I,7,FALSE)</f>
        <v>0</v>
      </c>
      <c r="AB1163">
        <f>VLOOKUP(customer!A1163,Marketing!A:I,8,FALSE)</f>
        <v>1</v>
      </c>
      <c r="AC1163" s="1">
        <f>VLOOKUP(customer!A1163,Marketing!A:I,9,FALSE)</f>
        <v>43508</v>
      </c>
    </row>
    <row r="1164" spans="1:29" x14ac:dyDescent="0.3">
      <c r="A1164">
        <v>3063</v>
      </c>
      <c r="B1164">
        <v>149912</v>
      </c>
      <c r="C1164">
        <v>0</v>
      </c>
      <c r="D1164">
        <v>1</v>
      </c>
      <c r="E1164">
        <v>71</v>
      </c>
      <c r="F1164" t="str">
        <f>IF(customer!G1164=1, "Married", IF(customer!H1164=1, "Single", IF(customer!F1164=1, "Divorced", IF(customer!I1164=1, "Together", IF(customer!J1164=1, "Widowed", "Unknown")))))</f>
        <v>Together</v>
      </c>
      <c r="G1164" t="str">
        <f>IF(customer!K1164=1,"Basic",IF(customer!L1164=1,"Graduate",IF(customer!M1164=1,"Master",IF(customer!N1164=1,"PhD","Unknown"))))</f>
        <v>Master</v>
      </c>
      <c r="H1164" t="s">
        <v>16</v>
      </c>
      <c r="I1164">
        <f>VLOOKUP(customer!A1164,sales_update!A:N,2,FALSE)</f>
        <v>5</v>
      </c>
      <c r="J1164">
        <f xml:space="preserve"> VLOOKUP(customer!A1164,sales_update!A:N,3,FALSE)</f>
        <v>1562</v>
      </c>
      <c r="K1164">
        <f>VLOOKUP(customer!A1164,sales_update!A:N,4,FALSE)</f>
        <v>24</v>
      </c>
      <c r="L1164">
        <f>VLOOKUP(customer!A1164,sales_update!A:N,5,FALSE)</f>
        <v>670</v>
      </c>
      <c r="M1164">
        <f>VLOOKUP(customer!A1164,sales_update!A:N,6,FALSE)</f>
        <v>96</v>
      </c>
      <c r="N1164">
        <f>VLOOKUP(customer!A1164,sales_update!A:N,7,FALSE)</f>
        <v>147</v>
      </c>
      <c r="O1164">
        <f>VLOOKUP(customer!A1164,sales_update!A:N,8,FALSE)</f>
        <v>126</v>
      </c>
      <c r="P1164">
        <f>VLOOKUP(customer!A1164,sales_update!A:N,9,FALSE)</f>
        <v>2373</v>
      </c>
      <c r="Q1164">
        <f>VLOOKUP(customer!A1164,sales_update!A:N,10,FALSE)</f>
        <v>4</v>
      </c>
      <c r="R1164">
        <f>VLOOKUP(customer!A1164,sales_update!A:N,11,FALSE)</f>
        <v>10</v>
      </c>
      <c r="S1164">
        <f>VLOOKUP(customer!A1164,sales_update!A:N,12,FALSE)</f>
        <v>5</v>
      </c>
      <c r="T1164">
        <f>VLOOKUP(customer!A1164,sales_update!A:N,13,FALSE)</f>
        <v>7</v>
      </c>
      <c r="U1164">
        <f>VLOOKUP(customer!A1164,sales_update!A:N,14,FALSE)</f>
        <v>8</v>
      </c>
      <c r="V1164">
        <f>VLOOKUP(customer!A1164,Marketing!A:I,2,FALSE)</f>
        <v>1</v>
      </c>
      <c r="W1164">
        <f>VLOOKUP(customer!A1164,Marketing!A:I,3,FALSE)</f>
        <v>0</v>
      </c>
      <c r="X1164">
        <f>VLOOKUP(customer!A1164,Marketing!A:I,4,FALSE)</f>
        <v>0</v>
      </c>
      <c r="Y1164">
        <f>VLOOKUP(customer!A1164,Marketing!A:I,5,FALSE)</f>
        <v>0</v>
      </c>
      <c r="Z1164">
        <f>VLOOKUP(customer!A1164,Marketing!A:I,6,FALSE)</f>
        <v>0</v>
      </c>
      <c r="AA1164">
        <f>VLOOKUP(customer!A1164,Marketing!A:I,7,FALSE)</f>
        <v>0</v>
      </c>
      <c r="AB1164">
        <f>VLOOKUP(customer!A1164,Marketing!A:I,8,FALSE)</f>
        <v>1</v>
      </c>
      <c r="AC1164" s="1">
        <f>VLOOKUP(customer!A1164,Marketing!A:I,9,FALSE)</f>
        <v>43508</v>
      </c>
    </row>
    <row r="1165" spans="1:29" x14ac:dyDescent="0.3">
      <c r="A1165">
        <v>2465</v>
      </c>
      <c r="B1165">
        <v>149854</v>
      </c>
      <c r="C1165">
        <v>1</v>
      </c>
      <c r="D1165">
        <v>0</v>
      </c>
      <c r="E1165">
        <v>48</v>
      </c>
      <c r="F1165" t="str">
        <f>IF(customer!G1165=1, "Married", IF(customer!H1165=1, "Single", IF(customer!F1165=1, "Divorced", IF(customer!I1165=1, "Together", IF(customer!J1165=1, "Widowed", "Unknown")))))</f>
        <v>Together</v>
      </c>
      <c r="G1165" t="str">
        <f>IF(customer!K1165=1,"Basic",IF(customer!L1165=1,"Graduate",IF(customer!M1165=1,"Master",IF(customer!N1165=1,"PhD","Unknown"))))</f>
        <v>Master</v>
      </c>
      <c r="H1165" t="s">
        <v>15</v>
      </c>
      <c r="I1165">
        <f>VLOOKUP(customer!A1165,sales_update!A:N,2,FALSE)</f>
        <v>63</v>
      </c>
      <c r="J1165">
        <f xml:space="preserve"> VLOOKUP(customer!A1165,sales_update!A:N,3,FALSE)</f>
        <v>370</v>
      </c>
      <c r="K1165">
        <f>VLOOKUP(customer!A1165,sales_update!A:N,4,FALSE)</f>
        <v>51</v>
      </c>
      <c r="L1165">
        <f>VLOOKUP(customer!A1165,sales_update!A:N,5,FALSE)</f>
        <v>514</v>
      </c>
      <c r="M1165">
        <f>VLOOKUP(customer!A1165,sales_update!A:N,6,FALSE)</f>
        <v>117</v>
      </c>
      <c r="N1165">
        <f>VLOOKUP(customer!A1165,sales_update!A:N,7,FALSE)</f>
        <v>0</v>
      </c>
      <c r="O1165">
        <f>VLOOKUP(customer!A1165,sales_update!A:N,8,FALSE)</f>
        <v>90</v>
      </c>
      <c r="P1165">
        <f>VLOOKUP(customer!A1165,sales_update!A:N,9,FALSE)</f>
        <v>962</v>
      </c>
      <c r="Q1165">
        <f>VLOOKUP(customer!A1165,sales_update!A:N,10,FALSE)</f>
        <v>5</v>
      </c>
      <c r="R1165">
        <f>VLOOKUP(customer!A1165,sales_update!A:N,11,FALSE)</f>
        <v>6</v>
      </c>
      <c r="S1165">
        <f>VLOOKUP(customer!A1165,sales_update!A:N,12,FALSE)</f>
        <v>2</v>
      </c>
      <c r="T1165">
        <f>VLOOKUP(customer!A1165,sales_update!A:N,13,FALSE)</f>
        <v>5</v>
      </c>
      <c r="U1165">
        <f>VLOOKUP(customer!A1165,sales_update!A:N,14,FALSE)</f>
        <v>6</v>
      </c>
      <c r="V1165">
        <f>VLOOKUP(customer!A1165,Marketing!A:I,2,FALSE)</f>
        <v>0</v>
      </c>
      <c r="W1165">
        <f>VLOOKUP(customer!A1165,Marketing!A:I,3,FALSE)</f>
        <v>0</v>
      </c>
      <c r="X1165">
        <f>VLOOKUP(customer!A1165,Marketing!A:I,4,FALSE)</f>
        <v>0</v>
      </c>
      <c r="Y1165">
        <f>VLOOKUP(customer!A1165,Marketing!A:I,5,FALSE)</f>
        <v>0</v>
      </c>
      <c r="Z1165">
        <f>VLOOKUP(customer!A1165,Marketing!A:I,6,FALSE)</f>
        <v>0</v>
      </c>
      <c r="AA1165">
        <f>VLOOKUP(customer!A1165,Marketing!A:I,7,FALSE)</f>
        <v>0</v>
      </c>
      <c r="AB1165">
        <f>VLOOKUP(customer!A1165,Marketing!A:I,8,FALSE)</f>
        <v>0</v>
      </c>
      <c r="AC1165" s="1">
        <f>VLOOKUP(customer!A1165,Marketing!A:I,9,FALSE)</f>
        <v>43937</v>
      </c>
    </row>
    <row r="1166" spans="1:29" x14ac:dyDescent="0.3">
      <c r="A1166">
        <v>3015</v>
      </c>
      <c r="B1166">
        <v>149767</v>
      </c>
      <c r="C1166">
        <v>0</v>
      </c>
      <c r="D1166">
        <v>0</v>
      </c>
      <c r="E1166">
        <v>29</v>
      </c>
      <c r="F1166" t="str">
        <f>IF(customer!G1166=1, "Married", IF(customer!H1166=1, "Single", IF(customer!F1166=1, "Divorced", IF(customer!I1166=1, "Together", IF(customer!J1166=1, "Widowed", "Unknown")))))</f>
        <v>Single</v>
      </c>
      <c r="G1166" t="str">
        <f>IF(customer!K1166=1,"Basic",IF(customer!L1166=1,"Graduate",IF(customer!M1166=1,"Master",IF(customer!N1166=1,"PhD","Unknown"))))</f>
        <v>Graduate</v>
      </c>
      <c r="H1166" t="s">
        <v>16</v>
      </c>
      <c r="I1166">
        <f>VLOOKUP(customer!A1166,sales_update!A:N,2,FALSE)</f>
        <v>92</v>
      </c>
      <c r="J1166">
        <f xml:space="preserve"> VLOOKUP(customer!A1166,sales_update!A:N,3,FALSE)</f>
        <v>608</v>
      </c>
      <c r="K1166">
        <f>VLOOKUP(customer!A1166,sales_update!A:N,4,FALSE)</f>
        <v>141</v>
      </c>
      <c r="L1166">
        <f>VLOOKUP(customer!A1166,sales_update!A:N,5,FALSE)</f>
        <v>593</v>
      </c>
      <c r="M1166">
        <f>VLOOKUP(customer!A1166,sales_update!A:N,6,FALSE)</f>
        <v>166</v>
      </c>
      <c r="N1166">
        <f>VLOOKUP(customer!A1166,sales_update!A:N,7,FALSE)</f>
        <v>126</v>
      </c>
      <c r="O1166">
        <f>VLOOKUP(customer!A1166,sales_update!A:N,8,FALSE)</f>
        <v>448</v>
      </c>
      <c r="P1166">
        <f>VLOOKUP(customer!A1166,sales_update!A:N,9,FALSE)</f>
        <v>1186</v>
      </c>
      <c r="Q1166">
        <f>VLOOKUP(customer!A1166,sales_update!A:N,10,FALSE)</f>
        <v>1</v>
      </c>
      <c r="R1166">
        <f>VLOOKUP(customer!A1166,sales_update!A:N,11,FALSE)</f>
        <v>5</v>
      </c>
      <c r="S1166">
        <f>VLOOKUP(customer!A1166,sales_update!A:N,12,FALSE)</f>
        <v>4</v>
      </c>
      <c r="T1166">
        <f>VLOOKUP(customer!A1166,sales_update!A:N,13,FALSE)</f>
        <v>8</v>
      </c>
      <c r="U1166">
        <f>VLOOKUP(customer!A1166,sales_update!A:N,14,FALSE)</f>
        <v>4</v>
      </c>
      <c r="V1166">
        <f>VLOOKUP(customer!A1166,Marketing!A:I,2,FALSE)</f>
        <v>0</v>
      </c>
      <c r="W1166">
        <f>VLOOKUP(customer!A1166,Marketing!A:I,3,FALSE)</f>
        <v>0</v>
      </c>
      <c r="X1166">
        <f>VLOOKUP(customer!A1166,Marketing!A:I,4,FALSE)</f>
        <v>0</v>
      </c>
      <c r="Y1166">
        <f>VLOOKUP(customer!A1166,Marketing!A:I,5,FALSE)</f>
        <v>0</v>
      </c>
      <c r="Z1166">
        <f>VLOOKUP(customer!A1166,Marketing!A:I,6,FALSE)</f>
        <v>0</v>
      </c>
      <c r="AA1166">
        <f>VLOOKUP(customer!A1166,Marketing!A:I,7,FALSE)</f>
        <v>0</v>
      </c>
      <c r="AB1166">
        <f>VLOOKUP(customer!A1166,Marketing!A:I,8,FALSE)</f>
        <v>0</v>
      </c>
      <c r="AC1166" s="1">
        <f>VLOOKUP(customer!A1166,Marketing!A:I,9,FALSE)</f>
        <v>43745</v>
      </c>
    </row>
    <row r="1167" spans="1:29" x14ac:dyDescent="0.3">
      <c r="A1167">
        <v>1786</v>
      </c>
      <c r="B1167">
        <v>149681</v>
      </c>
      <c r="C1167">
        <v>0</v>
      </c>
      <c r="D1167">
        <v>2</v>
      </c>
      <c r="E1167">
        <v>44</v>
      </c>
      <c r="F1167" t="str">
        <f>IF(customer!G1167=1, "Married", IF(customer!H1167=1, "Single", IF(customer!F1167=1, "Divorced", IF(customer!I1167=1, "Together", IF(customer!J1167=1, "Widowed", "Unknown")))))</f>
        <v>Married</v>
      </c>
      <c r="G1167" t="str">
        <f>IF(customer!K1167=1,"Basic",IF(customer!L1167=1,"Graduate",IF(customer!M1167=1,"Master",IF(customer!N1167=1,"PhD","Unknown"))))</f>
        <v>Master</v>
      </c>
      <c r="H1167" t="s">
        <v>20</v>
      </c>
      <c r="I1167">
        <f>VLOOKUP(customer!A1167,sales_update!A:N,2,FALSE)</f>
        <v>66</v>
      </c>
      <c r="J1167">
        <f xml:space="preserve"> VLOOKUP(customer!A1167,sales_update!A:N,3,FALSE)</f>
        <v>1238</v>
      </c>
      <c r="K1167">
        <f>VLOOKUP(customer!A1167,sales_update!A:N,4,FALSE)</f>
        <v>0</v>
      </c>
      <c r="L1167">
        <f>VLOOKUP(customer!A1167,sales_update!A:N,5,FALSE)</f>
        <v>78</v>
      </c>
      <c r="M1167">
        <f>VLOOKUP(customer!A1167,sales_update!A:N,6,FALSE)</f>
        <v>0</v>
      </c>
      <c r="N1167">
        <f>VLOOKUP(customer!A1167,sales_update!A:N,7,FALSE)</f>
        <v>0</v>
      </c>
      <c r="O1167">
        <f>VLOOKUP(customer!A1167,sales_update!A:N,8,FALSE)</f>
        <v>63</v>
      </c>
      <c r="P1167">
        <f>VLOOKUP(customer!A1167,sales_update!A:N,9,FALSE)</f>
        <v>1253</v>
      </c>
      <c r="Q1167">
        <f>VLOOKUP(customer!A1167,sales_update!A:N,10,FALSE)</f>
        <v>6</v>
      </c>
      <c r="R1167">
        <f>VLOOKUP(customer!A1167,sales_update!A:N,11,FALSE)</f>
        <v>7</v>
      </c>
      <c r="S1167">
        <f>VLOOKUP(customer!A1167,sales_update!A:N,12,FALSE)</f>
        <v>1</v>
      </c>
      <c r="T1167">
        <f>VLOOKUP(customer!A1167,sales_update!A:N,13,FALSE)</f>
        <v>7</v>
      </c>
      <c r="U1167">
        <f>VLOOKUP(customer!A1167,sales_update!A:N,14,FALSE)</f>
        <v>7</v>
      </c>
      <c r="V1167">
        <f>VLOOKUP(customer!A1167,Marketing!A:I,2,FALSE)</f>
        <v>0</v>
      </c>
      <c r="W1167">
        <f>VLOOKUP(customer!A1167,Marketing!A:I,3,FALSE)</f>
        <v>0</v>
      </c>
      <c r="X1167">
        <f>VLOOKUP(customer!A1167,Marketing!A:I,4,FALSE)</f>
        <v>0</v>
      </c>
      <c r="Y1167">
        <f>VLOOKUP(customer!A1167,Marketing!A:I,5,FALSE)</f>
        <v>0</v>
      </c>
      <c r="Z1167">
        <f>VLOOKUP(customer!A1167,Marketing!A:I,6,FALSE)</f>
        <v>0</v>
      </c>
      <c r="AA1167">
        <f>VLOOKUP(customer!A1167,Marketing!A:I,7,FALSE)</f>
        <v>0</v>
      </c>
      <c r="AB1167">
        <f>VLOOKUP(customer!A1167,Marketing!A:I,8,FALSE)</f>
        <v>0</v>
      </c>
      <c r="AC1167" s="1">
        <f>VLOOKUP(customer!A1167,Marketing!A:I,9,FALSE)</f>
        <v>43931</v>
      </c>
    </row>
    <row r="1168" spans="1:29" x14ac:dyDescent="0.3">
      <c r="A1168">
        <v>2537</v>
      </c>
      <c r="B1168">
        <v>149681</v>
      </c>
      <c r="C1168">
        <v>0</v>
      </c>
      <c r="D1168">
        <v>2</v>
      </c>
      <c r="E1168">
        <v>44</v>
      </c>
      <c r="F1168" t="str">
        <f>IF(customer!G1168=1, "Married", IF(customer!H1168=1, "Single", IF(customer!F1168=1, "Divorced", IF(customer!I1168=1, "Together", IF(customer!J1168=1, "Widowed", "Unknown")))))</f>
        <v>Married</v>
      </c>
      <c r="G1168" t="str">
        <f>IF(customer!K1168=1,"Basic",IF(customer!L1168=1,"Graduate",IF(customer!M1168=1,"Master",IF(customer!N1168=1,"PhD","Unknown"))))</f>
        <v>Master</v>
      </c>
      <c r="H1168" t="s">
        <v>15</v>
      </c>
      <c r="I1168">
        <f>VLOOKUP(customer!A1168,sales_update!A:N,2,FALSE)</f>
        <v>66</v>
      </c>
      <c r="J1168">
        <f xml:space="preserve"> VLOOKUP(customer!A1168,sales_update!A:N,3,FALSE)</f>
        <v>1238</v>
      </c>
      <c r="K1168">
        <f>VLOOKUP(customer!A1168,sales_update!A:N,4,FALSE)</f>
        <v>0</v>
      </c>
      <c r="L1168">
        <f>VLOOKUP(customer!A1168,sales_update!A:N,5,FALSE)</f>
        <v>78</v>
      </c>
      <c r="M1168">
        <f>VLOOKUP(customer!A1168,sales_update!A:N,6,FALSE)</f>
        <v>0</v>
      </c>
      <c r="N1168">
        <f>VLOOKUP(customer!A1168,sales_update!A:N,7,FALSE)</f>
        <v>0</v>
      </c>
      <c r="O1168">
        <f>VLOOKUP(customer!A1168,sales_update!A:N,8,FALSE)</f>
        <v>63</v>
      </c>
      <c r="P1168">
        <f>VLOOKUP(customer!A1168,sales_update!A:N,9,FALSE)</f>
        <v>1253</v>
      </c>
      <c r="Q1168">
        <f>VLOOKUP(customer!A1168,sales_update!A:N,10,FALSE)</f>
        <v>6</v>
      </c>
      <c r="R1168">
        <f>VLOOKUP(customer!A1168,sales_update!A:N,11,FALSE)</f>
        <v>7</v>
      </c>
      <c r="S1168">
        <f>VLOOKUP(customer!A1168,sales_update!A:N,12,FALSE)</f>
        <v>1</v>
      </c>
      <c r="T1168">
        <f>VLOOKUP(customer!A1168,sales_update!A:N,13,FALSE)</f>
        <v>7</v>
      </c>
      <c r="U1168">
        <f>VLOOKUP(customer!A1168,sales_update!A:N,14,FALSE)</f>
        <v>7</v>
      </c>
      <c r="V1168">
        <f>VLOOKUP(customer!A1168,Marketing!A:I,2,FALSE)</f>
        <v>0</v>
      </c>
      <c r="W1168">
        <f>VLOOKUP(customer!A1168,Marketing!A:I,3,FALSE)</f>
        <v>0</v>
      </c>
      <c r="X1168">
        <f>VLOOKUP(customer!A1168,Marketing!A:I,4,FALSE)</f>
        <v>0</v>
      </c>
      <c r="Y1168">
        <f>VLOOKUP(customer!A1168,Marketing!A:I,5,FALSE)</f>
        <v>0</v>
      </c>
      <c r="Z1168">
        <f>VLOOKUP(customer!A1168,Marketing!A:I,6,FALSE)</f>
        <v>0</v>
      </c>
      <c r="AA1168">
        <f>VLOOKUP(customer!A1168,Marketing!A:I,7,FALSE)</f>
        <v>0</v>
      </c>
      <c r="AB1168">
        <f>VLOOKUP(customer!A1168,Marketing!A:I,8,FALSE)</f>
        <v>0</v>
      </c>
      <c r="AC1168" s="1">
        <f>VLOOKUP(customer!A1168,Marketing!A:I,9,FALSE)</f>
        <v>43931</v>
      </c>
    </row>
    <row r="1169" spans="1:29" x14ac:dyDescent="0.3">
      <c r="A1169">
        <v>2120</v>
      </c>
      <c r="B1169">
        <v>149678</v>
      </c>
      <c r="C1169">
        <v>0</v>
      </c>
      <c r="D1169">
        <v>1</v>
      </c>
      <c r="E1169">
        <v>59</v>
      </c>
      <c r="F1169" t="str">
        <f>IF(customer!G1169=1, "Married", IF(customer!H1169=1, "Single", IF(customer!F1169=1, "Divorced", IF(customer!I1169=1, "Together", IF(customer!J1169=1, "Widowed", "Unknown")))))</f>
        <v>Married</v>
      </c>
      <c r="G1169" t="str">
        <f>IF(customer!K1169=1,"Basic",IF(customer!L1169=1,"Graduate",IF(customer!M1169=1,"Master",IF(customer!N1169=1,"PhD","Unknown"))))</f>
        <v>Graduate</v>
      </c>
      <c r="H1169" t="s">
        <v>19</v>
      </c>
      <c r="I1169">
        <f>VLOOKUP(customer!A1169,sales_update!A:N,2,FALSE)</f>
        <v>81</v>
      </c>
      <c r="J1169">
        <f xml:space="preserve"> VLOOKUP(customer!A1169,sales_update!A:N,3,FALSE)</f>
        <v>690</v>
      </c>
      <c r="K1169">
        <f>VLOOKUP(customer!A1169,sales_update!A:N,4,FALSE)</f>
        <v>15</v>
      </c>
      <c r="L1169">
        <f>VLOOKUP(customer!A1169,sales_update!A:N,5,FALSE)</f>
        <v>169</v>
      </c>
      <c r="M1169">
        <f>VLOOKUP(customer!A1169,sales_update!A:N,6,FALSE)</f>
        <v>9</v>
      </c>
      <c r="N1169">
        <f>VLOOKUP(customer!A1169,sales_update!A:N,7,FALSE)</f>
        <v>6</v>
      </c>
      <c r="O1169">
        <f>VLOOKUP(customer!A1169,sales_update!A:N,8,FALSE)</f>
        <v>60</v>
      </c>
      <c r="P1169">
        <f>VLOOKUP(customer!A1169,sales_update!A:N,9,FALSE)</f>
        <v>829</v>
      </c>
      <c r="Q1169">
        <f>VLOOKUP(customer!A1169,sales_update!A:N,10,FALSE)</f>
        <v>2</v>
      </c>
      <c r="R1169">
        <f>VLOOKUP(customer!A1169,sales_update!A:N,11,FALSE)</f>
        <v>6</v>
      </c>
      <c r="S1169">
        <f>VLOOKUP(customer!A1169,sales_update!A:N,12,FALSE)</f>
        <v>2</v>
      </c>
      <c r="T1169">
        <f>VLOOKUP(customer!A1169,sales_update!A:N,13,FALSE)</f>
        <v>4</v>
      </c>
      <c r="U1169">
        <f>VLOOKUP(customer!A1169,sales_update!A:N,14,FALSE)</f>
        <v>7</v>
      </c>
      <c r="V1169">
        <f>VLOOKUP(customer!A1169,Marketing!A:I,2,FALSE)</f>
        <v>0</v>
      </c>
      <c r="W1169">
        <f>VLOOKUP(customer!A1169,Marketing!A:I,3,FALSE)</f>
        <v>0</v>
      </c>
      <c r="X1169">
        <f>VLOOKUP(customer!A1169,Marketing!A:I,4,FALSE)</f>
        <v>0</v>
      </c>
      <c r="Y1169">
        <f>VLOOKUP(customer!A1169,Marketing!A:I,5,FALSE)</f>
        <v>0</v>
      </c>
      <c r="Z1169">
        <f>VLOOKUP(customer!A1169,Marketing!A:I,6,FALSE)</f>
        <v>0</v>
      </c>
      <c r="AA1169">
        <f>VLOOKUP(customer!A1169,Marketing!A:I,7,FALSE)</f>
        <v>0</v>
      </c>
      <c r="AB1169">
        <f>VLOOKUP(customer!A1169,Marketing!A:I,8,FALSE)</f>
        <v>0</v>
      </c>
      <c r="AC1169" s="1">
        <f>VLOOKUP(customer!A1169,Marketing!A:I,9,FALSE)</f>
        <v>43656</v>
      </c>
    </row>
    <row r="1170" spans="1:29" x14ac:dyDescent="0.3">
      <c r="A1170">
        <v>2116</v>
      </c>
      <c r="B1170">
        <v>149669</v>
      </c>
      <c r="C1170">
        <v>1</v>
      </c>
      <c r="D1170">
        <v>0</v>
      </c>
      <c r="E1170">
        <v>46</v>
      </c>
      <c r="F1170" t="str">
        <f>IF(customer!G1170=1, "Married", IF(customer!H1170=1, "Single", IF(customer!F1170=1, "Divorced", IF(customer!I1170=1, "Together", IF(customer!J1170=1, "Widowed", "Unknown")))))</f>
        <v>Together</v>
      </c>
      <c r="G1170" t="str">
        <f>IF(customer!K1170=1,"Basic",IF(customer!L1170=1,"Graduate",IF(customer!M1170=1,"Master",IF(customer!N1170=1,"PhD","Unknown"))))</f>
        <v>Unknown</v>
      </c>
      <c r="H1170" t="s">
        <v>20</v>
      </c>
      <c r="I1170">
        <f>VLOOKUP(customer!A1170,sales_update!A:N,2,FALSE)</f>
        <v>97</v>
      </c>
      <c r="J1170">
        <f xml:space="preserve"> VLOOKUP(customer!A1170,sales_update!A:N,3,FALSE)</f>
        <v>500</v>
      </c>
      <c r="K1170">
        <f>VLOOKUP(customer!A1170,sales_update!A:N,4,FALSE)</f>
        <v>15</v>
      </c>
      <c r="L1170">
        <f>VLOOKUP(customer!A1170,sales_update!A:N,5,FALSE)</f>
        <v>322</v>
      </c>
      <c r="M1170">
        <f>VLOOKUP(customer!A1170,sales_update!A:N,6,FALSE)</f>
        <v>33</v>
      </c>
      <c r="N1170">
        <f>VLOOKUP(customer!A1170,sales_update!A:N,7,FALSE)</f>
        <v>24</v>
      </c>
      <c r="O1170">
        <f>VLOOKUP(customer!A1170,sales_update!A:N,8,FALSE)</f>
        <v>87</v>
      </c>
      <c r="P1170">
        <f>VLOOKUP(customer!A1170,sales_update!A:N,9,FALSE)</f>
        <v>808</v>
      </c>
      <c r="Q1170">
        <f>VLOOKUP(customer!A1170,sales_update!A:N,10,FALSE)</f>
        <v>2</v>
      </c>
      <c r="R1170">
        <f>VLOOKUP(customer!A1170,sales_update!A:N,11,FALSE)</f>
        <v>5</v>
      </c>
      <c r="S1170">
        <f>VLOOKUP(customer!A1170,sales_update!A:N,12,FALSE)</f>
        <v>1</v>
      </c>
      <c r="T1170">
        <f>VLOOKUP(customer!A1170,sales_update!A:N,13,FALSE)</f>
        <v>6</v>
      </c>
      <c r="U1170">
        <f>VLOOKUP(customer!A1170,sales_update!A:N,14,FALSE)</f>
        <v>6</v>
      </c>
      <c r="V1170">
        <f>VLOOKUP(customer!A1170,Marketing!A:I,2,FALSE)</f>
        <v>0</v>
      </c>
      <c r="W1170">
        <f>VLOOKUP(customer!A1170,Marketing!A:I,3,FALSE)</f>
        <v>0</v>
      </c>
      <c r="X1170">
        <f>VLOOKUP(customer!A1170,Marketing!A:I,4,FALSE)</f>
        <v>0</v>
      </c>
      <c r="Y1170">
        <f>VLOOKUP(customer!A1170,Marketing!A:I,5,FALSE)</f>
        <v>0</v>
      </c>
      <c r="Z1170">
        <f>VLOOKUP(customer!A1170,Marketing!A:I,6,FALSE)</f>
        <v>0</v>
      </c>
      <c r="AA1170">
        <f>VLOOKUP(customer!A1170,Marketing!A:I,7,FALSE)</f>
        <v>0</v>
      </c>
      <c r="AB1170">
        <f>VLOOKUP(customer!A1170,Marketing!A:I,8,FALSE)</f>
        <v>0</v>
      </c>
      <c r="AC1170" s="1">
        <f>VLOOKUP(customer!A1170,Marketing!A:I,9,FALSE)</f>
        <v>44132</v>
      </c>
    </row>
    <row r="1171" spans="1:29" x14ac:dyDescent="0.3">
      <c r="A1171">
        <v>2480</v>
      </c>
      <c r="B1171">
        <v>149667</v>
      </c>
      <c r="C1171">
        <v>0</v>
      </c>
      <c r="D1171">
        <v>0</v>
      </c>
      <c r="E1171">
        <v>65</v>
      </c>
      <c r="F1171" t="str">
        <f>IF(customer!G1171=1, "Married", IF(customer!H1171=1, "Single", IF(customer!F1171=1, "Divorced", IF(customer!I1171=1, "Together", IF(customer!J1171=1, "Widowed", "Unknown")))))</f>
        <v>Single</v>
      </c>
      <c r="G1171" t="str">
        <f>IF(customer!K1171=1,"Basic",IF(customer!L1171=1,"Graduate",IF(customer!M1171=1,"Master",IF(customer!N1171=1,"PhD","Unknown"))))</f>
        <v>PhD</v>
      </c>
      <c r="H1171" t="s">
        <v>19</v>
      </c>
      <c r="I1171">
        <f>VLOOKUP(customer!A1171,sales_update!A:N,2,FALSE)</f>
        <v>35</v>
      </c>
      <c r="J1171">
        <f xml:space="preserve"> VLOOKUP(customer!A1171,sales_update!A:N,3,FALSE)</f>
        <v>3559</v>
      </c>
      <c r="K1171">
        <f>VLOOKUP(customer!A1171,sales_update!A:N,4,FALSE)</f>
        <v>78</v>
      </c>
      <c r="L1171">
        <f>VLOOKUP(customer!A1171,sales_update!A:N,5,FALSE)</f>
        <v>362</v>
      </c>
      <c r="M1171">
        <f>VLOOKUP(customer!A1171,sales_update!A:N,6,FALSE)</f>
        <v>51</v>
      </c>
      <c r="N1171">
        <f>VLOOKUP(customer!A1171,sales_update!A:N,7,FALSE)</f>
        <v>39</v>
      </c>
      <c r="O1171">
        <f>VLOOKUP(customer!A1171,sales_update!A:N,8,FALSE)</f>
        <v>118</v>
      </c>
      <c r="P1171">
        <f>VLOOKUP(customer!A1171,sales_update!A:N,9,FALSE)</f>
        <v>3972</v>
      </c>
      <c r="Q1171">
        <f>VLOOKUP(customer!A1171,sales_update!A:N,10,FALSE)</f>
        <v>2</v>
      </c>
      <c r="R1171">
        <f>VLOOKUP(customer!A1171,sales_update!A:N,11,FALSE)</f>
        <v>5</v>
      </c>
      <c r="S1171">
        <f>VLOOKUP(customer!A1171,sales_update!A:N,12,FALSE)</f>
        <v>10</v>
      </c>
      <c r="T1171">
        <f>VLOOKUP(customer!A1171,sales_update!A:N,13,FALSE)</f>
        <v>5</v>
      </c>
      <c r="U1171">
        <f>VLOOKUP(customer!A1171,sales_update!A:N,14,FALSE)</f>
        <v>8</v>
      </c>
      <c r="V1171">
        <f>VLOOKUP(customer!A1171,Marketing!A:I,2,FALSE)</f>
        <v>1</v>
      </c>
      <c r="W1171">
        <f>VLOOKUP(customer!A1171,Marketing!A:I,3,FALSE)</f>
        <v>0</v>
      </c>
      <c r="X1171">
        <f>VLOOKUP(customer!A1171,Marketing!A:I,4,FALSE)</f>
        <v>0</v>
      </c>
      <c r="Y1171">
        <f>VLOOKUP(customer!A1171,Marketing!A:I,5,FALSE)</f>
        <v>0</v>
      </c>
      <c r="Z1171">
        <f>VLOOKUP(customer!A1171,Marketing!A:I,6,FALSE)</f>
        <v>0</v>
      </c>
      <c r="AA1171">
        <f>VLOOKUP(customer!A1171,Marketing!A:I,7,FALSE)</f>
        <v>0</v>
      </c>
      <c r="AB1171">
        <f>VLOOKUP(customer!A1171,Marketing!A:I,8,FALSE)</f>
        <v>1</v>
      </c>
      <c r="AC1171" s="1">
        <f>VLOOKUP(customer!A1171,Marketing!A:I,9,FALSE)</f>
        <v>43490</v>
      </c>
    </row>
    <row r="1172" spans="1:29" x14ac:dyDescent="0.3">
      <c r="A1172">
        <v>2849</v>
      </c>
      <c r="B1172">
        <v>149638</v>
      </c>
      <c r="C1172">
        <v>0</v>
      </c>
      <c r="D1172">
        <v>1</v>
      </c>
      <c r="E1172">
        <v>68</v>
      </c>
      <c r="F1172" t="str">
        <f>IF(customer!G1172=1, "Married", IF(customer!H1172=1, "Single", IF(customer!F1172=1, "Divorced", IF(customer!I1172=1, "Together", IF(customer!J1172=1, "Widowed", "Unknown")))))</f>
        <v>Divorced</v>
      </c>
      <c r="G1172" t="str">
        <f>IF(customer!K1172=1,"Basic",IF(customer!L1172=1,"Graduate",IF(customer!M1172=1,"Master",IF(customer!N1172=1,"PhD","Unknown"))))</f>
        <v>Graduate</v>
      </c>
      <c r="H1172" t="s">
        <v>15</v>
      </c>
      <c r="I1172">
        <f>VLOOKUP(customer!A1172,sales_update!A:N,2,FALSE)</f>
        <v>71</v>
      </c>
      <c r="J1172">
        <f xml:space="preserve"> VLOOKUP(customer!A1172,sales_update!A:N,3,FALSE)</f>
        <v>54</v>
      </c>
      <c r="K1172">
        <f>VLOOKUP(customer!A1172,sales_update!A:N,4,FALSE)</f>
        <v>30</v>
      </c>
      <c r="L1172">
        <f>VLOOKUP(customer!A1172,sales_update!A:N,5,FALSE)</f>
        <v>9</v>
      </c>
      <c r="M1172">
        <f>VLOOKUP(customer!A1172,sales_update!A:N,6,FALSE)</f>
        <v>9</v>
      </c>
      <c r="N1172">
        <f>VLOOKUP(customer!A1172,sales_update!A:N,7,FALSE)</f>
        <v>15</v>
      </c>
      <c r="O1172">
        <f>VLOOKUP(customer!A1172,sales_update!A:N,8,FALSE)</f>
        <v>0</v>
      </c>
      <c r="P1172">
        <f>VLOOKUP(customer!A1172,sales_update!A:N,9,FALSE)</f>
        <v>118</v>
      </c>
      <c r="Q1172">
        <f>VLOOKUP(customer!A1172,sales_update!A:N,10,FALSE)</f>
        <v>1</v>
      </c>
      <c r="R1172">
        <f>VLOOKUP(customer!A1172,sales_update!A:N,11,FALSE)</f>
        <v>1</v>
      </c>
      <c r="S1172">
        <f>VLOOKUP(customer!A1172,sales_update!A:N,12,FALSE)</f>
        <v>0</v>
      </c>
      <c r="T1172">
        <f>VLOOKUP(customer!A1172,sales_update!A:N,13,FALSE)</f>
        <v>3</v>
      </c>
      <c r="U1172">
        <f>VLOOKUP(customer!A1172,sales_update!A:N,14,FALSE)</f>
        <v>2</v>
      </c>
      <c r="V1172">
        <f>VLOOKUP(customer!A1172,Marketing!A:I,2,FALSE)</f>
        <v>0</v>
      </c>
      <c r="W1172">
        <f>VLOOKUP(customer!A1172,Marketing!A:I,3,FALSE)</f>
        <v>0</v>
      </c>
      <c r="X1172">
        <f>VLOOKUP(customer!A1172,Marketing!A:I,4,FALSE)</f>
        <v>0</v>
      </c>
      <c r="Y1172">
        <f>VLOOKUP(customer!A1172,Marketing!A:I,5,FALSE)</f>
        <v>0</v>
      </c>
      <c r="Z1172">
        <f>VLOOKUP(customer!A1172,Marketing!A:I,6,FALSE)</f>
        <v>0</v>
      </c>
      <c r="AA1172">
        <f>VLOOKUP(customer!A1172,Marketing!A:I,7,FALSE)</f>
        <v>0</v>
      </c>
      <c r="AB1172">
        <f>VLOOKUP(customer!A1172,Marketing!A:I,8,FALSE)</f>
        <v>0</v>
      </c>
      <c r="AC1172" s="1">
        <f>VLOOKUP(customer!A1172,Marketing!A:I,9,FALSE)</f>
        <v>44097</v>
      </c>
    </row>
    <row r="1173" spans="1:29" x14ac:dyDescent="0.3">
      <c r="A1173">
        <v>1588</v>
      </c>
      <c r="B1173">
        <v>149618</v>
      </c>
      <c r="C1173">
        <v>1</v>
      </c>
      <c r="D1173">
        <v>1</v>
      </c>
      <c r="E1173">
        <v>54</v>
      </c>
      <c r="F1173" t="str">
        <f>IF(customer!G1173=1, "Married", IF(customer!H1173=1, "Single", IF(customer!F1173=1, "Divorced", IF(customer!I1173=1, "Together", IF(customer!J1173=1, "Widowed", "Unknown")))))</f>
        <v>Together</v>
      </c>
      <c r="G1173" t="str">
        <f>IF(customer!K1173=1,"Basic",IF(customer!L1173=1,"Graduate",IF(customer!M1173=1,"Master",IF(customer!N1173=1,"PhD","Unknown"))))</f>
        <v>Master</v>
      </c>
      <c r="H1173" t="s">
        <v>20</v>
      </c>
      <c r="I1173">
        <f>VLOOKUP(customer!A1173,sales_update!A:N,2,FALSE)</f>
        <v>77</v>
      </c>
      <c r="J1173">
        <f xml:space="preserve"> VLOOKUP(customer!A1173,sales_update!A:N,3,FALSE)</f>
        <v>241</v>
      </c>
      <c r="K1173">
        <f>VLOOKUP(customer!A1173,sales_update!A:N,4,FALSE)</f>
        <v>9</v>
      </c>
      <c r="L1173">
        <f>VLOOKUP(customer!A1173,sales_update!A:N,5,FALSE)</f>
        <v>78</v>
      </c>
      <c r="M1173">
        <f>VLOOKUP(customer!A1173,sales_update!A:N,6,FALSE)</f>
        <v>12</v>
      </c>
      <c r="N1173">
        <f>VLOOKUP(customer!A1173,sales_update!A:N,7,FALSE)</f>
        <v>6</v>
      </c>
      <c r="O1173">
        <f>VLOOKUP(customer!A1173,sales_update!A:N,8,FALSE)</f>
        <v>42</v>
      </c>
      <c r="P1173">
        <f>VLOOKUP(customer!A1173,sales_update!A:N,9,FALSE)</f>
        <v>305</v>
      </c>
      <c r="Q1173">
        <f>VLOOKUP(customer!A1173,sales_update!A:N,10,FALSE)</f>
        <v>4</v>
      </c>
      <c r="R1173">
        <f>VLOOKUP(customer!A1173,sales_update!A:N,11,FALSE)</f>
        <v>3</v>
      </c>
      <c r="S1173">
        <f>VLOOKUP(customer!A1173,sales_update!A:N,12,FALSE)</f>
        <v>1</v>
      </c>
      <c r="T1173">
        <f>VLOOKUP(customer!A1173,sales_update!A:N,13,FALSE)</f>
        <v>3</v>
      </c>
      <c r="U1173">
        <f>VLOOKUP(customer!A1173,sales_update!A:N,14,FALSE)</f>
        <v>7</v>
      </c>
      <c r="V1173">
        <f>VLOOKUP(customer!A1173,Marketing!A:I,2,FALSE)</f>
        <v>0</v>
      </c>
      <c r="W1173">
        <f>VLOOKUP(customer!A1173,Marketing!A:I,3,FALSE)</f>
        <v>0</v>
      </c>
      <c r="X1173">
        <f>VLOOKUP(customer!A1173,Marketing!A:I,4,FALSE)</f>
        <v>0</v>
      </c>
      <c r="Y1173">
        <f>VLOOKUP(customer!A1173,Marketing!A:I,5,FALSE)</f>
        <v>0</v>
      </c>
      <c r="Z1173">
        <f>VLOOKUP(customer!A1173,Marketing!A:I,6,FALSE)</f>
        <v>0</v>
      </c>
      <c r="AA1173">
        <f>VLOOKUP(customer!A1173,Marketing!A:I,7,FALSE)</f>
        <v>0</v>
      </c>
      <c r="AB1173">
        <f>VLOOKUP(customer!A1173,Marketing!A:I,8,FALSE)</f>
        <v>0</v>
      </c>
      <c r="AC1173" s="1">
        <f>VLOOKUP(customer!A1173,Marketing!A:I,9,FALSE)</f>
        <v>43649</v>
      </c>
    </row>
    <row r="1174" spans="1:29" x14ac:dyDescent="0.3">
      <c r="A1174">
        <v>1139</v>
      </c>
      <c r="B1174">
        <v>149605</v>
      </c>
      <c r="C1174">
        <v>0</v>
      </c>
      <c r="D1174">
        <v>0</v>
      </c>
      <c r="E1174">
        <v>54</v>
      </c>
      <c r="F1174" t="str">
        <f>IF(customer!G1174=1, "Married", IF(customer!H1174=1, "Single", IF(customer!F1174=1, "Divorced", IF(customer!I1174=1, "Together", IF(customer!J1174=1, "Widowed", "Unknown")))))</f>
        <v>Married</v>
      </c>
      <c r="G1174" t="str">
        <f>IF(customer!K1174=1,"Basic",IF(customer!L1174=1,"Graduate",IF(customer!M1174=1,"Master",IF(customer!N1174=1,"PhD","Unknown"))))</f>
        <v>Master</v>
      </c>
      <c r="H1174" t="s">
        <v>15</v>
      </c>
      <c r="I1174">
        <f>VLOOKUP(customer!A1174,sales_update!A:N,2,FALSE)</f>
        <v>65</v>
      </c>
      <c r="J1174">
        <f xml:space="preserve"> VLOOKUP(customer!A1174,sales_update!A:N,3,FALSE)</f>
        <v>127</v>
      </c>
      <c r="K1174">
        <f>VLOOKUP(customer!A1174,sales_update!A:N,4,FALSE)</f>
        <v>48</v>
      </c>
      <c r="L1174">
        <f>VLOOKUP(customer!A1174,sales_update!A:N,5,FALSE)</f>
        <v>87</v>
      </c>
      <c r="M1174">
        <f>VLOOKUP(customer!A1174,sales_update!A:N,6,FALSE)</f>
        <v>36</v>
      </c>
      <c r="N1174">
        <f>VLOOKUP(customer!A1174,sales_update!A:N,7,FALSE)</f>
        <v>60</v>
      </c>
      <c r="O1174">
        <f>VLOOKUP(customer!A1174,sales_update!A:N,8,FALSE)</f>
        <v>24</v>
      </c>
      <c r="P1174">
        <f>VLOOKUP(customer!A1174,sales_update!A:N,9,FALSE)</f>
        <v>335</v>
      </c>
      <c r="Q1174">
        <f>VLOOKUP(customer!A1174,sales_update!A:N,10,FALSE)</f>
        <v>1</v>
      </c>
      <c r="R1174">
        <f>VLOOKUP(customer!A1174,sales_update!A:N,11,FALSE)</f>
        <v>2</v>
      </c>
      <c r="S1174">
        <f>VLOOKUP(customer!A1174,sales_update!A:N,12,FALSE)</f>
        <v>1</v>
      </c>
      <c r="T1174">
        <f>VLOOKUP(customer!A1174,sales_update!A:N,13,FALSE)</f>
        <v>4</v>
      </c>
      <c r="U1174">
        <f>VLOOKUP(customer!A1174,sales_update!A:N,14,FALSE)</f>
        <v>3</v>
      </c>
      <c r="V1174">
        <f>VLOOKUP(customer!A1174,Marketing!A:I,2,FALSE)</f>
        <v>0</v>
      </c>
      <c r="W1174">
        <f>VLOOKUP(customer!A1174,Marketing!A:I,3,FALSE)</f>
        <v>0</v>
      </c>
      <c r="X1174">
        <f>VLOOKUP(customer!A1174,Marketing!A:I,4,FALSE)</f>
        <v>0</v>
      </c>
      <c r="Y1174">
        <f>VLOOKUP(customer!A1174,Marketing!A:I,5,FALSE)</f>
        <v>0</v>
      </c>
      <c r="Z1174">
        <f>VLOOKUP(customer!A1174,Marketing!A:I,6,FALSE)</f>
        <v>0</v>
      </c>
      <c r="AA1174">
        <f>VLOOKUP(customer!A1174,Marketing!A:I,7,FALSE)</f>
        <v>0</v>
      </c>
      <c r="AB1174">
        <f>VLOOKUP(customer!A1174,Marketing!A:I,8,FALSE)</f>
        <v>0</v>
      </c>
      <c r="AC1174" s="1">
        <f>VLOOKUP(customer!A1174,Marketing!A:I,9,FALSE)</f>
        <v>44160</v>
      </c>
    </row>
    <row r="1175" spans="1:29" x14ac:dyDescent="0.3">
      <c r="A1175">
        <v>3118</v>
      </c>
      <c r="B1175">
        <v>149572</v>
      </c>
      <c r="C1175">
        <v>1</v>
      </c>
      <c r="D1175">
        <v>1</v>
      </c>
      <c r="E1175">
        <v>62</v>
      </c>
      <c r="F1175" t="str">
        <f>IF(customer!G1175=1, "Married", IF(customer!H1175=1, "Single", IF(customer!F1175=1, "Divorced", IF(customer!I1175=1, "Together", IF(customer!J1175=1, "Widowed", "Unknown")))))</f>
        <v>Married</v>
      </c>
      <c r="G1175" t="str">
        <f>IF(customer!K1175=1,"Basic",IF(customer!L1175=1,"Graduate",IF(customer!M1175=1,"Master",IF(customer!N1175=1,"PhD","Unknown"))))</f>
        <v>Master</v>
      </c>
      <c r="H1175" t="s">
        <v>20</v>
      </c>
      <c r="I1175">
        <f>VLOOKUP(customer!A1175,sales_update!A:N,2,FALSE)</f>
        <v>25</v>
      </c>
      <c r="J1175">
        <f xml:space="preserve"> VLOOKUP(customer!A1175,sales_update!A:N,3,FALSE)</f>
        <v>106</v>
      </c>
      <c r="K1175">
        <f>VLOOKUP(customer!A1175,sales_update!A:N,4,FALSE)</f>
        <v>3</v>
      </c>
      <c r="L1175">
        <f>VLOOKUP(customer!A1175,sales_update!A:N,5,FALSE)</f>
        <v>48</v>
      </c>
      <c r="M1175">
        <f>VLOOKUP(customer!A1175,sales_update!A:N,6,FALSE)</f>
        <v>0</v>
      </c>
      <c r="N1175">
        <f>VLOOKUP(customer!A1175,sales_update!A:N,7,FALSE)</f>
        <v>3</v>
      </c>
      <c r="O1175">
        <f>VLOOKUP(customer!A1175,sales_update!A:N,8,FALSE)</f>
        <v>3</v>
      </c>
      <c r="P1175">
        <f>VLOOKUP(customer!A1175,sales_update!A:N,9,FALSE)</f>
        <v>157</v>
      </c>
      <c r="Q1175">
        <f>VLOOKUP(customer!A1175,sales_update!A:N,10,FALSE)</f>
        <v>2</v>
      </c>
      <c r="R1175">
        <f>VLOOKUP(customer!A1175,sales_update!A:N,11,FALSE)</f>
        <v>2</v>
      </c>
      <c r="S1175">
        <f>VLOOKUP(customer!A1175,sales_update!A:N,12,FALSE)</f>
        <v>0</v>
      </c>
      <c r="T1175">
        <f>VLOOKUP(customer!A1175,sales_update!A:N,13,FALSE)</f>
        <v>3</v>
      </c>
      <c r="U1175">
        <f>VLOOKUP(customer!A1175,sales_update!A:N,14,FALSE)</f>
        <v>7</v>
      </c>
      <c r="V1175">
        <f>VLOOKUP(customer!A1175,Marketing!A:I,2,FALSE)</f>
        <v>0</v>
      </c>
      <c r="W1175">
        <f>VLOOKUP(customer!A1175,Marketing!A:I,3,FALSE)</f>
        <v>0</v>
      </c>
      <c r="X1175">
        <f>VLOOKUP(customer!A1175,Marketing!A:I,4,FALSE)</f>
        <v>0</v>
      </c>
      <c r="Y1175">
        <f>VLOOKUP(customer!A1175,Marketing!A:I,5,FALSE)</f>
        <v>0</v>
      </c>
      <c r="Z1175">
        <f>VLOOKUP(customer!A1175,Marketing!A:I,6,FALSE)</f>
        <v>0</v>
      </c>
      <c r="AA1175">
        <f>VLOOKUP(customer!A1175,Marketing!A:I,7,FALSE)</f>
        <v>0</v>
      </c>
      <c r="AB1175">
        <f>VLOOKUP(customer!A1175,Marketing!A:I,8,FALSE)</f>
        <v>0</v>
      </c>
      <c r="AC1175" s="1">
        <f>VLOOKUP(customer!A1175,Marketing!A:I,9,FALSE)</f>
        <v>43972</v>
      </c>
    </row>
    <row r="1176" spans="1:29" x14ac:dyDescent="0.3">
      <c r="A1176">
        <v>2653</v>
      </c>
      <c r="B1176">
        <v>149544</v>
      </c>
      <c r="C1176">
        <v>1</v>
      </c>
      <c r="D1176">
        <v>0</v>
      </c>
      <c r="E1176">
        <v>44</v>
      </c>
      <c r="F1176" t="str">
        <f>IF(customer!G1176=1, "Married", IF(customer!H1176=1, "Single", IF(customer!F1176=1, "Divorced", IF(customer!I1176=1, "Together", IF(customer!J1176=1, "Widowed", "Unknown")))))</f>
        <v>Married</v>
      </c>
      <c r="G1176" t="str">
        <f>IF(customer!K1176=1,"Basic",IF(customer!L1176=1,"Graduate",IF(customer!M1176=1,"Master",IF(customer!N1176=1,"PhD","Unknown"))))</f>
        <v>PhD</v>
      </c>
      <c r="H1176" t="s">
        <v>18</v>
      </c>
      <c r="I1176">
        <f>VLOOKUP(customer!A1176,sales_update!A:N,2,FALSE)</f>
        <v>0</v>
      </c>
      <c r="J1176">
        <f xml:space="preserve"> VLOOKUP(customer!A1176,sales_update!A:N,3,FALSE)</f>
        <v>930</v>
      </c>
      <c r="K1176">
        <f>VLOOKUP(customer!A1176,sales_update!A:N,4,FALSE)</f>
        <v>0</v>
      </c>
      <c r="L1176">
        <f>VLOOKUP(customer!A1176,sales_update!A:N,5,FALSE)</f>
        <v>220</v>
      </c>
      <c r="M1176">
        <f>VLOOKUP(customer!A1176,sales_update!A:N,6,FALSE)</f>
        <v>0</v>
      </c>
      <c r="N1176">
        <f>VLOOKUP(customer!A1176,sales_update!A:N,7,FALSE)</f>
        <v>0</v>
      </c>
      <c r="O1176">
        <f>VLOOKUP(customer!A1176,sales_update!A:N,8,FALSE)</f>
        <v>69</v>
      </c>
      <c r="P1176">
        <f>VLOOKUP(customer!A1176,sales_update!A:N,9,FALSE)</f>
        <v>1081</v>
      </c>
      <c r="Q1176">
        <f>VLOOKUP(customer!A1176,sales_update!A:N,10,FALSE)</f>
        <v>2</v>
      </c>
      <c r="R1176">
        <f>VLOOKUP(customer!A1176,sales_update!A:N,11,FALSE)</f>
        <v>5</v>
      </c>
      <c r="S1176">
        <f>VLOOKUP(customer!A1176,sales_update!A:N,12,FALSE)</f>
        <v>1</v>
      </c>
      <c r="T1176">
        <f>VLOOKUP(customer!A1176,sales_update!A:N,13,FALSE)</f>
        <v>8</v>
      </c>
      <c r="U1176">
        <f>VLOOKUP(customer!A1176,sales_update!A:N,14,FALSE)</f>
        <v>7</v>
      </c>
      <c r="V1176">
        <f>VLOOKUP(customer!A1176,Marketing!A:I,2,FALSE)</f>
        <v>0</v>
      </c>
      <c r="W1176">
        <f>VLOOKUP(customer!A1176,Marketing!A:I,3,FALSE)</f>
        <v>0</v>
      </c>
      <c r="X1176">
        <f>VLOOKUP(customer!A1176,Marketing!A:I,4,FALSE)</f>
        <v>0</v>
      </c>
      <c r="Y1176">
        <f>VLOOKUP(customer!A1176,Marketing!A:I,5,FALSE)</f>
        <v>0</v>
      </c>
      <c r="Z1176">
        <f>VLOOKUP(customer!A1176,Marketing!A:I,6,FALSE)</f>
        <v>0</v>
      </c>
      <c r="AA1176">
        <f>VLOOKUP(customer!A1176,Marketing!A:I,7,FALSE)</f>
        <v>0</v>
      </c>
      <c r="AB1176">
        <f>VLOOKUP(customer!A1176,Marketing!A:I,8,FALSE)</f>
        <v>0</v>
      </c>
      <c r="AC1176" s="1">
        <f>VLOOKUP(customer!A1176,Marketing!A:I,9,FALSE)</f>
        <v>43666</v>
      </c>
    </row>
    <row r="1177" spans="1:29" x14ac:dyDescent="0.3">
      <c r="A1177">
        <v>1845</v>
      </c>
      <c r="B1177">
        <v>149514</v>
      </c>
      <c r="C1177">
        <v>1</v>
      </c>
      <c r="D1177">
        <v>0</v>
      </c>
      <c r="E1177">
        <v>45</v>
      </c>
      <c r="F1177" t="str">
        <f>IF(customer!G1177=1, "Married", IF(customer!H1177=1, "Single", IF(customer!F1177=1, "Divorced", IF(customer!I1177=1, "Together", IF(customer!J1177=1, "Widowed", "Unknown")))))</f>
        <v>Single</v>
      </c>
      <c r="G1177" t="str">
        <f>IF(customer!K1177=1,"Basic",IF(customer!L1177=1,"Graduate",IF(customer!M1177=1,"Master",IF(customer!N1177=1,"PhD","Unknown"))))</f>
        <v>Unknown</v>
      </c>
      <c r="H1177" t="s">
        <v>16</v>
      </c>
      <c r="I1177">
        <f>VLOOKUP(customer!A1177,sales_update!A:N,2,FALSE)</f>
        <v>61</v>
      </c>
      <c r="J1177">
        <f xml:space="preserve"> VLOOKUP(customer!A1177,sales_update!A:N,3,FALSE)</f>
        <v>266</v>
      </c>
      <c r="K1177">
        <f>VLOOKUP(customer!A1177,sales_update!A:N,4,FALSE)</f>
        <v>118</v>
      </c>
      <c r="L1177">
        <f>VLOOKUP(customer!A1177,sales_update!A:N,5,FALSE)</f>
        <v>236</v>
      </c>
      <c r="M1177">
        <f>VLOOKUP(customer!A1177,sales_update!A:N,6,FALSE)</f>
        <v>175</v>
      </c>
      <c r="N1177">
        <f>VLOOKUP(customer!A1177,sales_update!A:N,7,FALSE)</f>
        <v>39</v>
      </c>
      <c r="O1177">
        <f>VLOOKUP(customer!A1177,sales_update!A:N,8,FALSE)</f>
        <v>281</v>
      </c>
      <c r="P1177">
        <f>VLOOKUP(customer!A1177,sales_update!A:N,9,FALSE)</f>
        <v>553</v>
      </c>
      <c r="Q1177">
        <f>VLOOKUP(customer!A1177,sales_update!A:N,10,FALSE)</f>
        <v>2</v>
      </c>
      <c r="R1177">
        <f>VLOOKUP(customer!A1177,sales_update!A:N,11,FALSE)</f>
        <v>6</v>
      </c>
      <c r="S1177">
        <f>VLOOKUP(customer!A1177,sales_update!A:N,12,FALSE)</f>
        <v>1</v>
      </c>
      <c r="T1177">
        <f>VLOOKUP(customer!A1177,sales_update!A:N,13,FALSE)</f>
        <v>4</v>
      </c>
      <c r="U1177">
        <f>VLOOKUP(customer!A1177,sales_update!A:N,14,FALSE)</f>
        <v>7</v>
      </c>
      <c r="V1177">
        <f>VLOOKUP(customer!A1177,Marketing!A:I,2,FALSE)</f>
        <v>0</v>
      </c>
      <c r="W1177">
        <f>VLOOKUP(customer!A1177,Marketing!A:I,3,FALSE)</f>
        <v>0</v>
      </c>
      <c r="X1177">
        <f>VLOOKUP(customer!A1177,Marketing!A:I,4,FALSE)</f>
        <v>0</v>
      </c>
      <c r="Y1177">
        <f>VLOOKUP(customer!A1177,Marketing!A:I,5,FALSE)</f>
        <v>0</v>
      </c>
      <c r="Z1177">
        <f>VLOOKUP(customer!A1177,Marketing!A:I,6,FALSE)</f>
        <v>0</v>
      </c>
      <c r="AA1177">
        <f>VLOOKUP(customer!A1177,Marketing!A:I,7,FALSE)</f>
        <v>0</v>
      </c>
      <c r="AB1177">
        <f>VLOOKUP(customer!A1177,Marketing!A:I,8,FALSE)</f>
        <v>0</v>
      </c>
      <c r="AC1177" s="1">
        <f>VLOOKUP(customer!A1177,Marketing!A:I,9,FALSE)</f>
        <v>43974</v>
      </c>
    </row>
    <row r="1178" spans="1:29" x14ac:dyDescent="0.3">
      <c r="A1178">
        <v>1403</v>
      </c>
      <c r="B1178">
        <v>149505</v>
      </c>
      <c r="C1178">
        <v>1</v>
      </c>
      <c r="D1178">
        <v>1</v>
      </c>
      <c r="E1178">
        <v>49</v>
      </c>
      <c r="F1178" t="str">
        <f>IF(customer!G1178=1, "Married", IF(customer!H1178=1, "Single", IF(customer!F1178=1, "Divorced", IF(customer!I1178=1, "Together", IF(customer!J1178=1, "Widowed", "Unknown")))))</f>
        <v>Married</v>
      </c>
      <c r="G1178" t="str">
        <f>IF(customer!K1178=1,"Basic",IF(customer!L1178=1,"Graduate",IF(customer!M1178=1,"Master",IF(customer!N1178=1,"PhD","Unknown"))))</f>
        <v>Master</v>
      </c>
      <c r="H1178" t="s">
        <v>15</v>
      </c>
      <c r="I1178">
        <f>VLOOKUP(customer!A1178,sales_update!A:N,2,FALSE)</f>
        <v>4</v>
      </c>
      <c r="J1178">
        <f xml:space="preserve"> VLOOKUP(customer!A1178,sales_update!A:N,3,FALSE)</f>
        <v>1824</v>
      </c>
      <c r="K1178">
        <f>VLOOKUP(customer!A1178,sales_update!A:N,4,FALSE)</f>
        <v>0</v>
      </c>
      <c r="L1178">
        <f>VLOOKUP(customer!A1178,sales_update!A:N,5,FALSE)</f>
        <v>302</v>
      </c>
      <c r="M1178">
        <f>VLOOKUP(customer!A1178,sales_update!A:N,6,FALSE)</f>
        <v>57</v>
      </c>
      <c r="N1178">
        <f>VLOOKUP(customer!A1178,sales_update!A:N,7,FALSE)</f>
        <v>0</v>
      </c>
      <c r="O1178">
        <f>VLOOKUP(customer!A1178,sales_update!A:N,8,FALSE)</f>
        <v>85</v>
      </c>
      <c r="P1178">
        <f>VLOOKUP(customer!A1178,sales_update!A:N,9,FALSE)</f>
        <v>2099</v>
      </c>
      <c r="Q1178">
        <f>VLOOKUP(customer!A1178,sales_update!A:N,10,FALSE)</f>
        <v>9</v>
      </c>
      <c r="R1178">
        <f>VLOOKUP(customer!A1178,sales_update!A:N,11,FALSE)</f>
        <v>10</v>
      </c>
      <c r="S1178">
        <f>VLOOKUP(customer!A1178,sales_update!A:N,12,FALSE)</f>
        <v>2</v>
      </c>
      <c r="T1178">
        <f>VLOOKUP(customer!A1178,sales_update!A:N,13,FALSE)</f>
        <v>8</v>
      </c>
      <c r="U1178">
        <f>VLOOKUP(customer!A1178,sales_update!A:N,14,FALSE)</f>
        <v>8</v>
      </c>
      <c r="V1178">
        <f>VLOOKUP(customer!A1178,Marketing!A:I,2,FALSE)</f>
        <v>0</v>
      </c>
      <c r="W1178">
        <f>VLOOKUP(customer!A1178,Marketing!A:I,3,FALSE)</f>
        <v>0</v>
      </c>
      <c r="X1178">
        <f>VLOOKUP(customer!A1178,Marketing!A:I,4,FALSE)</f>
        <v>0</v>
      </c>
      <c r="Y1178">
        <f>VLOOKUP(customer!A1178,Marketing!A:I,5,FALSE)</f>
        <v>0</v>
      </c>
      <c r="Z1178">
        <f>VLOOKUP(customer!A1178,Marketing!A:I,6,FALSE)</f>
        <v>0</v>
      </c>
      <c r="AA1178">
        <f>VLOOKUP(customer!A1178,Marketing!A:I,7,FALSE)</f>
        <v>0</v>
      </c>
      <c r="AB1178">
        <f>VLOOKUP(customer!A1178,Marketing!A:I,8,FALSE)</f>
        <v>0</v>
      </c>
      <c r="AC1178" s="1">
        <f>VLOOKUP(customer!A1178,Marketing!A:I,9,FALSE)</f>
        <v>43687</v>
      </c>
    </row>
    <row r="1179" spans="1:29" x14ac:dyDescent="0.3">
      <c r="A1179">
        <v>1817</v>
      </c>
      <c r="B1179">
        <v>149494</v>
      </c>
      <c r="C1179">
        <v>1</v>
      </c>
      <c r="D1179">
        <v>0</v>
      </c>
      <c r="E1179">
        <v>48</v>
      </c>
      <c r="F1179" t="str">
        <f>IF(customer!G1179=1, "Married", IF(customer!H1179=1, "Single", IF(customer!F1179=1, "Divorced", IF(customer!I1179=1, "Together", IF(customer!J1179=1, "Widowed", "Unknown")))))</f>
        <v>Single</v>
      </c>
      <c r="G1179" t="str">
        <f>IF(customer!K1179=1,"Basic",IF(customer!L1179=1,"Graduate",IF(customer!M1179=1,"Master",IF(customer!N1179=1,"PhD","Unknown"))))</f>
        <v>Master</v>
      </c>
      <c r="H1179" t="s">
        <v>15</v>
      </c>
      <c r="I1179">
        <f>VLOOKUP(customer!A1179,sales_update!A:N,2,FALSE)</f>
        <v>46</v>
      </c>
      <c r="J1179">
        <f xml:space="preserve"> VLOOKUP(customer!A1179,sales_update!A:N,3,FALSE)</f>
        <v>577</v>
      </c>
      <c r="K1179">
        <f>VLOOKUP(customer!A1179,sales_update!A:N,4,FALSE)</f>
        <v>27</v>
      </c>
      <c r="L1179">
        <f>VLOOKUP(customer!A1179,sales_update!A:N,5,FALSE)</f>
        <v>293</v>
      </c>
      <c r="M1179">
        <f>VLOOKUP(customer!A1179,sales_update!A:N,6,FALSE)</f>
        <v>0</v>
      </c>
      <c r="N1179">
        <f>VLOOKUP(customer!A1179,sales_update!A:N,7,FALSE)</f>
        <v>18</v>
      </c>
      <c r="O1179">
        <f>VLOOKUP(customer!A1179,sales_update!A:N,8,FALSE)</f>
        <v>248</v>
      </c>
      <c r="P1179">
        <f>VLOOKUP(customer!A1179,sales_update!A:N,9,FALSE)</f>
        <v>668</v>
      </c>
      <c r="Q1179">
        <f>VLOOKUP(customer!A1179,sales_update!A:N,10,FALSE)</f>
        <v>2</v>
      </c>
      <c r="R1179">
        <f>VLOOKUP(customer!A1179,sales_update!A:N,11,FALSE)</f>
        <v>6</v>
      </c>
      <c r="S1179">
        <f>VLOOKUP(customer!A1179,sales_update!A:N,12,FALSE)</f>
        <v>1</v>
      </c>
      <c r="T1179">
        <f>VLOOKUP(customer!A1179,sales_update!A:N,13,FALSE)</f>
        <v>5</v>
      </c>
      <c r="U1179">
        <f>VLOOKUP(customer!A1179,sales_update!A:N,14,FALSE)</f>
        <v>7</v>
      </c>
      <c r="V1179">
        <f>VLOOKUP(customer!A1179,Marketing!A:I,2,FALSE)</f>
        <v>0</v>
      </c>
      <c r="W1179">
        <f>VLOOKUP(customer!A1179,Marketing!A:I,3,FALSE)</f>
        <v>0</v>
      </c>
      <c r="X1179">
        <f>VLOOKUP(customer!A1179,Marketing!A:I,4,FALSE)</f>
        <v>0</v>
      </c>
      <c r="Y1179">
        <f>VLOOKUP(customer!A1179,Marketing!A:I,5,FALSE)</f>
        <v>0</v>
      </c>
      <c r="Z1179">
        <f>VLOOKUP(customer!A1179,Marketing!A:I,6,FALSE)</f>
        <v>0</v>
      </c>
      <c r="AA1179">
        <f>VLOOKUP(customer!A1179,Marketing!A:I,7,FALSE)</f>
        <v>0</v>
      </c>
      <c r="AB1179">
        <f>VLOOKUP(customer!A1179,Marketing!A:I,8,FALSE)</f>
        <v>0</v>
      </c>
      <c r="AC1179" s="1">
        <f>VLOOKUP(customer!A1179,Marketing!A:I,9,FALSE)</f>
        <v>43738</v>
      </c>
    </row>
    <row r="1180" spans="1:29" x14ac:dyDescent="0.3">
      <c r="A1180">
        <v>2441</v>
      </c>
      <c r="B1180">
        <v>149476</v>
      </c>
      <c r="C1180">
        <v>0</v>
      </c>
      <c r="D1180">
        <v>1</v>
      </c>
      <c r="E1180">
        <v>57</v>
      </c>
      <c r="F1180" t="str">
        <f>IF(customer!G1180=1, "Married", IF(customer!H1180=1, "Single", IF(customer!F1180=1, "Divorced", IF(customer!I1180=1, "Together", IF(customer!J1180=1, "Widowed", "Unknown")))))</f>
        <v>Divorced</v>
      </c>
      <c r="G1180" t="str">
        <f>IF(customer!K1180=1,"Basic",IF(customer!L1180=1,"Graduate",IF(customer!M1180=1,"Master",IF(customer!N1180=1,"PhD","Unknown"))))</f>
        <v>Master</v>
      </c>
      <c r="H1180" t="s">
        <v>15</v>
      </c>
      <c r="I1180">
        <f>VLOOKUP(customer!A1180,sales_update!A:N,2,FALSE)</f>
        <v>29</v>
      </c>
      <c r="J1180">
        <f xml:space="preserve"> VLOOKUP(customer!A1180,sales_update!A:N,3,FALSE)</f>
        <v>1166</v>
      </c>
      <c r="K1180">
        <f>VLOOKUP(customer!A1180,sales_update!A:N,4,FALSE)</f>
        <v>69</v>
      </c>
      <c r="L1180">
        <f>VLOOKUP(customer!A1180,sales_update!A:N,5,FALSE)</f>
        <v>287</v>
      </c>
      <c r="M1180">
        <f>VLOOKUP(customer!A1180,sales_update!A:N,6,FALSE)</f>
        <v>163</v>
      </c>
      <c r="N1180">
        <f>VLOOKUP(customer!A1180,sales_update!A:N,7,FALSE)</f>
        <v>124</v>
      </c>
      <c r="O1180">
        <f>VLOOKUP(customer!A1180,sales_update!A:N,8,FALSE)</f>
        <v>592</v>
      </c>
      <c r="P1180">
        <f>VLOOKUP(customer!A1180,sales_update!A:N,9,FALSE)</f>
        <v>1218</v>
      </c>
      <c r="Q1180">
        <f>VLOOKUP(customer!A1180,sales_update!A:N,10,FALSE)</f>
        <v>4</v>
      </c>
      <c r="R1180">
        <f>VLOOKUP(customer!A1180,sales_update!A:N,11,FALSE)</f>
        <v>2</v>
      </c>
      <c r="S1180">
        <f>VLOOKUP(customer!A1180,sales_update!A:N,12,FALSE)</f>
        <v>11</v>
      </c>
      <c r="T1180">
        <f>VLOOKUP(customer!A1180,sales_update!A:N,13,FALSE)</f>
        <v>5</v>
      </c>
      <c r="U1180">
        <f>VLOOKUP(customer!A1180,sales_update!A:N,14,FALSE)</f>
        <v>2</v>
      </c>
      <c r="V1180">
        <f>VLOOKUP(customer!A1180,Marketing!A:I,2,FALSE)</f>
        <v>0</v>
      </c>
      <c r="W1180">
        <f>VLOOKUP(customer!A1180,Marketing!A:I,3,FALSE)</f>
        <v>0</v>
      </c>
      <c r="X1180">
        <f>VLOOKUP(customer!A1180,Marketing!A:I,4,FALSE)</f>
        <v>0</v>
      </c>
      <c r="Y1180">
        <f>VLOOKUP(customer!A1180,Marketing!A:I,5,FALSE)</f>
        <v>0</v>
      </c>
      <c r="Z1180">
        <f>VLOOKUP(customer!A1180,Marketing!A:I,6,FALSE)</f>
        <v>0</v>
      </c>
      <c r="AA1180">
        <f>VLOOKUP(customer!A1180,Marketing!A:I,7,FALSE)</f>
        <v>0</v>
      </c>
      <c r="AB1180">
        <f>VLOOKUP(customer!A1180,Marketing!A:I,8,FALSE)</f>
        <v>0</v>
      </c>
      <c r="AC1180" s="1">
        <f>VLOOKUP(customer!A1180,Marketing!A:I,9,FALSE)</f>
        <v>43794</v>
      </c>
    </row>
    <row r="1181" spans="1:29" x14ac:dyDescent="0.3">
      <c r="A1181">
        <v>1637</v>
      </c>
      <c r="B1181">
        <v>149431</v>
      </c>
      <c r="C1181">
        <v>0</v>
      </c>
      <c r="D1181">
        <v>1</v>
      </c>
      <c r="E1181">
        <v>65</v>
      </c>
      <c r="F1181" t="str">
        <f>IF(customer!G1181=1, "Married", IF(customer!H1181=1, "Single", IF(customer!F1181=1, "Divorced", IF(customer!I1181=1, "Together", IF(customer!J1181=1, "Widowed", "Unknown")))))</f>
        <v>Divorced</v>
      </c>
      <c r="G1181" t="str">
        <f>IF(customer!K1181=1,"Basic",IF(customer!L1181=1,"Graduate",IF(customer!M1181=1,"Master",IF(customer!N1181=1,"PhD","Unknown"))))</f>
        <v>Graduate</v>
      </c>
      <c r="H1181" t="s">
        <v>15</v>
      </c>
      <c r="I1181">
        <f>VLOOKUP(customer!A1181,sales_update!A:N,2,FALSE)</f>
        <v>9</v>
      </c>
      <c r="J1181">
        <f xml:space="preserve"> VLOOKUP(customer!A1181,sales_update!A:N,3,FALSE)</f>
        <v>662</v>
      </c>
      <c r="K1181">
        <f>VLOOKUP(customer!A1181,sales_update!A:N,4,FALSE)</f>
        <v>9</v>
      </c>
      <c r="L1181">
        <f>VLOOKUP(customer!A1181,sales_update!A:N,5,FALSE)</f>
        <v>302</v>
      </c>
      <c r="M1181">
        <f>VLOOKUP(customer!A1181,sales_update!A:N,6,FALSE)</f>
        <v>79</v>
      </c>
      <c r="N1181">
        <f>VLOOKUP(customer!A1181,sales_update!A:N,7,FALSE)</f>
        <v>0</v>
      </c>
      <c r="O1181">
        <f>VLOOKUP(customer!A1181,sales_update!A:N,8,FALSE)</f>
        <v>51</v>
      </c>
      <c r="P1181">
        <f>VLOOKUP(customer!A1181,sales_update!A:N,9,FALSE)</f>
        <v>1001</v>
      </c>
      <c r="Q1181">
        <f>VLOOKUP(customer!A1181,sales_update!A:N,10,FALSE)</f>
        <v>2</v>
      </c>
      <c r="R1181">
        <f>VLOOKUP(customer!A1181,sales_update!A:N,11,FALSE)</f>
        <v>7</v>
      </c>
      <c r="S1181">
        <f>VLOOKUP(customer!A1181,sales_update!A:N,12,FALSE)</f>
        <v>1</v>
      </c>
      <c r="T1181">
        <f>VLOOKUP(customer!A1181,sales_update!A:N,13,FALSE)</f>
        <v>5</v>
      </c>
      <c r="U1181">
        <f>VLOOKUP(customer!A1181,sales_update!A:N,14,FALSE)</f>
        <v>8</v>
      </c>
      <c r="V1181">
        <f>VLOOKUP(customer!A1181,Marketing!A:I,2,FALSE)</f>
        <v>0</v>
      </c>
      <c r="W1181">
        <f>VLOOKUP(customer!A1181,Marketing!A:I,3,FALSE)</f>
        <v>0</v>
      </c>
      <c r="X1181">
        <f>VLOOKUP(customer!A1181,Marketing!A:I,4,FALSE)</f>
        <v>0</v>
      </c>
      <c r="Y1181">
        <f>VLOOKUP(customer!A1181,Marketing!A:I,5,FALSE)</f>
        <v>0</v>
      </c>
      <c r="Z1181">
        <f>VLOOKUP(customer!A1181,Marketing!A:I,6,FALSE)</f>
        <v>0</v>
      </c>
      <c r="AA1181">
        <f>VLOOKUP(customer!A1181,Marketing!A:I,7,FALSE)</f>
        <v>0</v>
      </c>
      <c r="AB1181">
        <f>VLOOKUP(customer!A1181,Marketing!A:I,8,FALSE)</f>
        <v>0</v>
      </c>
      <c r="AC1181" s="1">
        <f>VLOOKUP(customer!A1181,Marketing!A:I,9,FALSE)</f>
        <v>43473</v>
      </c>
    </row>
    <row r="1182" spans="1:29" x14ac:dyDescent="0.3">
      <c r="A1182">
        <v>2659</v>
      </c>
      <c r="B1182">
        <v>149413</v>
      </c>
      <c r="C1182">
        <v>0</v>
      </c>
      <c r="D1182">
        <v>1</v>
      </c>
      <c r="E1182">
        <v>68</v>
      </c>
      <c r="F1182" t="str">
        <f>IF(customer!G1182=1, "Married", IF(customer!H1182=1, "Single", IF(customer!F1182=1, "Divorced", IF(customer!I1182=1, "Together", IF(customer!J1182=1, "Widowed", "Unknown")))))</f>
        <v>Married</v>
      </c>
      <c r="G1182" t="str">
        <f>IF(customer!K1182=1,"Basic",IF(customer!L1182=1,"Graduate",IF(customer!M1182=1,"Master",IF(customer!N1182=1,"PhD","Unknown"))))</f>
        <v>Graduate</v>
      </c>
      <c r="H1182" t="s">
        <v>18</v>
      </c>
      <c r="I1182">
        <f>VLOOKUP(customer!A1182,sales_update!A:N,2,FALSE)</f>
        <v>88</v>
      </c>
      <c r="J1182">
        <f xml:space="preserve"> VLOOKUP(customer!A1182,sales_update!A:N,3,FALSE)</f>
        <v>620</v>
      </c>
      <c r="K1182">
        <f>VLOOKUP(customer!A1182,sales_update!A:N,4,FALSE)</f>
        <v>21</v>
      </c>
      <c r="L1182">
        <f>VLOOKUP(customer!A1182,sales_update!A:N,5,FALSE)</f>
        <v>124</v>
      </c>
      <c r="M1182">
        <f>VLOOKUP(customer!A1182,sales_update!A:N,6,FALSE)</f>
        <v>9</v>
      </c>
      <c r="N1182">
        <f>VLOOKUP(customer!A1182,sales_update!A:N,7,FALSE)</f>
        <v>6</v>
      </c>
      <c r="O1182">
        <f>VLOOKUP(customer!A1182,sales_update!A:N,8,FALSE)</f>
        <v>139</v>
      </c>
      <c r="P1182">
        <f>VLOOKUP(customer!A1182,sales_update!A:N,9,FALSE)</f>
        <v>641</v>
      </c>
      <c r="Q1182">
        <f>VLOOKUP(customer!A1182,sales_update!A:N,10,FALSE)</f>
        <v>2</v>
      </c>
      <c r="R1182">
        <f>VLOOKUP(customer!A1182,sales_update!A:N,11,FALSE)</f>
        <v>4</v>
      </c>
      <c r="S1182">
        <f>VLOOKUP(customer!A1182,sales_update!A:N,12,FALSE)</f>
        <v>2</v>
      </c>
      <c r="T1182">
        <f>VLOOKUP(customer!A1182,sales_update!A:N,13,FALSE)</f>
        <v>5</v>
      </c>
      <c r="U1182">
        <f>VLOOKUP(customer!A1182,sales_update!A:N,14,FALSE)</f>
        <v>5</v>
      </c>
      <c r="V1182">
        <f>VLOOKUP(customer!A1182,Marketing!A:I,2,FALSE)</f>
        <v>0</v>
      </c>
      <c r="W1182">
        <f>VLOOKUP(customer!A1182,Marketing!A:I,3,FALSE)</f>
        <v>0</v>
      </c>
      <c r="X1182">
        <f>VLOOKUP(customer!A1182,Marketing!A:I,4,FALSE)</f>
        <v>0</v>
      </c>
      <c r="Y1182">
        <f>VLOOKUP(customer!A1182,Marketing!A:I,5,FALSE)</f>
        <v>0</v>
      </c>
      <c r="Z1182">
        <f>VLOOKUP(customer!A1182,Marketing!A:I,6,FALSE)</f>
        <v>0</v>
      </c>
      <c r="AA1182">
        <f>VLOOKUP(customer!A1182,Marketing!A:I,7,FALSE)</f>
        <v>0</v>
      </c>
      <c r="AB1182">
        <f>VLOOKUP(customer!A1182,Marketing!A:I,8,FALSE)</f>
        <v>0</v>
      </c>
      <c r="AC1182" s="1">
        <f>VLOOKUP(customer!A1182,Marketing!A:I,9,FALSE)</f>
        <v>43921</v>
      </c>
    </row>
    <row r="1183" spans="1:29" x14ac:dyDescent="0.3">
      <c r="A1183">
        <v>1034</v>
      </c>
      <c r="B1183">
        <v>149389</v>
      </c>
      <c r="C1183">
        <v>1</v>
      </c>
      <c r="D1183">
        <v>1</v>
      </c>
      <c r="E1183">
        <v>69</v>
      </c>
      <c r="F1183" t="str">
        <f>IF(customer!G1183=1, "Married", IF(customer!H1183=1, "Single", IF(customer!F1183=1, "Divorced", IF(customer!I1183=1, "Together", IF(customer!J1183=1, "Widowed", "Unknown")))))</f>
        <v>Single</v>
      </c>
      <c r="G1183" t="str">
        <f>IF(customer!K1183=1,"Basic",IF(customer!L1183=1,"Graduate",IF(customer!M1183=1,"Master",IF(customer!N1183=1,"PhD","Unknown"))))</f>
        <v>Master</v>
      </c>
      <c r="H1183" t="s">
        <v>19</v>
      </c>
      <c r="I1183">
        <f>VLOOKUP(customer!A1183,sales_update!A:N,2,FALSE)</f>
        <v>55</v>
      </c>
      <c r="J1183">
        <f xml:space="preserve"> VLOOKUP(customer!A1183,sales_update!A:N,3,FALSE)</f>
        <v>121</v>
      </c>
      <c r="K1183">
        <f>VLOOKUP(customer!A1183,sales_update!A:N,4,FALSE)</f>
        <v>0</v>
      </c>
      <c r="L1183">
        <f>VLOOKUP(customer!A1183,sales_update!A:N,5,FALSE)</f>
        <v>57</v>
      </c>
      <c r="M1183">
        <f>VLOOKUP(customer!A1183,sales_update!A:N,6,FALSE)</f>
        <v>6</v>
      </c>
      <c r="N1183">
        <f>VLOOKUP(customer!A1183,sales_update!A:N,7,FALSE)</f>
        <v>3</v>
      </c>
      <c r="O1183">
        <f>VLOOKUP(customer!A1183,sales_update!A:N,8,FALSE)</f>
        <v>9</v>
      </c>
      <c r="P1183">
        <f>VLOOKUP(customer!A1183,sales_update!A:N,9,FALSE)</f>
        <v>178</v>
      </c>
      <c r="Q1183">
        <f>VLOOKUP(customer!A1183,sales_update!A:N,10,FALSE)</f>
        <v>1</v>
      </c>
      <c r="R1183">
        <f>VLOOKUP(customer!A1183,sales_update!A:N,11,FALSE)</f>
        <v>2</v>
      </c>
      <c r="S1183">
        <f>VLOOKUP(customer!A1183,sales_update!A:N,12,FALSE)</f>
        <v>0</v>
      </c>
      <c r="T1183">
        <f>VLOOKUP(customer!A1183,sales_update!A:N,13,FALSE)</f>
        <v>3</v>
      </c>
      <c r="U1183">
        <f>VLOOKUP(customer!A1183,sales_update!A:N,14,FALSE)</f>
        <v>7</v>
      </c>
      <c r="V1183">
        <f>VLOOKUP(customer!A1183,Marketing!A:I,2,FALSE)</f>
        <v>0</v>
      </c>
      <c r="W1183">
        <f>VLOOKUP(customer!A1183,Marketing!A:I,3,FALSE)</f>
        <v>0</v>
      </c>
      <c r="X1183">
        <f>VLOOKUP(customer!A1183,Marketing!A:I,4,FALSE)</f>
        <v>0</v>
      </c>
      <c r="Y1183">
        <f>VLOOKUP(customer!A1183,Marketing!A:I,5,FALSE)</f>
        <v>0</v>
      </c>
      <c r="Z1183">
        <f>VLOOKUP(customer!A1183,Marketing!A:I,6,FALSE)</f>
        <v>0</v>
      </c>
      <c r="AA1183">
        <f>VLOOKUP(customer!A1183,Marketing!A:I,7,FALSE)</f>
        <v>0</v>
      </c>
      <c r="AB1183">
        <f>VLOOKUP(customer!A1183,Marketing!A:I,8,FALSE)</f>
        <v>0</v>
      </c>
      <c r="AC1183" s="1">
        <f>VLOOKUP(customer!A1183,Marketing!A:I,9,FALSE)</f>
        <v>43864</v>
      </c>
    </row>
    <row r="1184" spans="1:29" x14ac:dyDescent="0.3">
      <c r="A1184">
        <v>1453</v>
      </c>
      <c r="B1184">
        <v>149269</v>
      </c>
      <c r="C1184">
        <v>1</v>
      </c>
      <c r="D1184">
        <v>0</v>
      </c>
      <c r="E1184">
        <v>49</v>
      </c>
      <c r="F1184" t="str">
        <f>IF(customer!G1184=1, "Married", IF(customer!H1184=1, "Single", IF(customer!F1184=1, "Divorced", IF(customer!I1184=1, "Together", IF(customer!J1184=1, "Widowed", "Unknown")))))</f>
        <v>Together</v>
      </c>
      <c r="G1184" t="str">
        <f>IF(customer!K1184=1,"Basic",IF(customer!L1184=1,"Graduate",IF(customer!M1184=1,"Master",IF(customer!N1184=1,"PhD","Unknown"))))</f>
        <v>PhD</v>
      </c>
      <c r="H1184" t="s">
        <v>18</v>
      </c>
      <c r="I1184">
        <f>VLOOKUP(customer!A1184,sales_update!A:N,2,FALSE)</f>
        <v>92</v>
      </c>
      <c r="J1184">
        <f xml:space="preserve"> VLOOKUP(customer!A1184,sales_update!A:N,3,FALSE)</f>
        <v>1936</v>
      </c>
      <c r="K1184">
        <f>VLOOKUP(customer!A1184,sales_update!A:N,4,FALSE)</f>
        <v>24</v>
      </c>
      <c r="L1184">
        <f>VLOOKUP(customer!A1184,sales_update!A:N,5,FALSE)</f>
        <v>503</v>
      </c>
      <c r="M1184">
        <f>VLOOKUP(customer!A1184,sales_update!A:N,6,FALSE)</f>
        <v>33</v>
      </c>
      <c r="N1184">
        <f>VLOOKUP(customer!A1184,sales_update!A:N,7,FALSE)</f>
        <v>24</v>
      </c>
      <c r="O1184">
        <f>VLOOKUP(customer!A1184,sales_update!A:N,8,FALSE)</f>
        <v>176</v>
      </c>
      <c r="P1184">
        <f>VLOOKUP(customer!A1184,sales_update!A:N,9,FALSE)</f>
        <v>2345</v>
      </c>
      <c r="Q1184">
        <f>VLOOKUP(customer!A1184,sales_update!A:N,10,FALSE)</f>
        <v>3</v>
      </c>
      <c r="R1184">
        <f>VLOOKUP(customer!A1184,sales_update!A:N,11,FALSE)</f>
        <v>7</v>
      </c>
      <c r="S1184">
        <f>VLOOKUP(customer!A1184,sales_update!A:N,12,FALSE)</f>
        <v>3</v>
      </c>
      <c r="T1184">
        <f>VLOOKUP(customer!A1184,sales_update!A:N,13,FALSE)</f>
        <v>12</v>
      </c>
      <c r="U1184">
        <f>VLOOKUP(customer!A1184,sales_update!A:N,14,FALSE)</f>
        <v>7</v>
      </c>
      <c r="V1184">
        <f>VLOOKUP(customer!A1184,Marketing!A:I,2,FALSE)</f>
        <v>0</v>
      </c>
      <c r="W1184">
        <f>VLOOKUP(customer!A1184,Marketing!A:I,3,FALSE)</f>
        <v>0</v>
      </c>
      <c r="X1184">
        <f>VLOOKUP(customer!A1184,Marketing!A:I,4,FALSE)</f>
        <v>0</v>
      </c>
      <c r="Y1184">
        <f>VLOOKUP(customer!A1184,Marketing!A:I,5,FALSE)</f>
        <v>0</v>
      </c>
      <c r="Z1184">
        <f>VLOOKUP(customer!A1184,Marketing!A:I,6,FALSE)</f>
        <v>0</v>
      </c>
      <c r="AA1184">
        <f>VLOOKUP(customer!A1184,Marketing!A:I,7,FALSE)</f>
        <v>0</v>
      </c>
      <c r="AB1184">
        <f>VLOOKUP(customer!A1184,Marketing!A:I,8,FALSE)</f>
        <v>0</v>
      </c>
      <c r="AC1184" s="1">
        <f>VLOOKUP(customer!A1184,Marketing!A:I,9,FALSE)</f>
        <v>43485</v>
      </c>
    </row>
    <row r="1185" spans="1:29" x14ac:dyDescent="0.3">
      <c r="A1185">
        <v>1992</v>
      </c>
      <c r="B1185">
        <v>149187</v>
      </c>
      <c r="C1185">
        <v>0</v>
      </c>
      <c r="D1185">
        <v>1</v>
      </c>
      <c r="E1185">
        <v>44</v>
      </c>
      <c r="F1185" t="str">
        <f>IF(customer!G1185=1, "Married", IF(customer!H1185=1, "Single", IF(customer!F1185=1, "Divorced", IF(customer!I1185=1, "Together", IF(customer!J1185=1, "Widowed", "Unknown")))))</f>
        <v>Together</v>
      </c>
      <c r="G1185" t="str">
        <f>IF(customer!K1185=1,"Basic",IF(customer!L1185=1,"Graduate",IF(customer!M1185=1,"Master",IF(customer!N1185=1,"PhD","Unknown"))))</f>
        <v>PhD</v>
      </c>
      <c r="H1185" t="s">
        <v>17</v>
      </c>
      <c r="I1185">
        <f>VLOOKUP(customer!A1185,sales_update!A:N,2,FALSE)</f>
        <v>63</v>
      </c>
      <c r="J1185">
        <f xml:space="preserve"> VLOOKUP(customer!A1185,sales_update!A:N,3,FALSE)</f>
        <v>246</v>
      </c>
      <c r="K1185">
        <f>VLOOKUP(customer!A1185,sales_update!A:N,4,FALSE)</f>
        <v>3</v>
      </c>
      <c r="L1185">
        <f>VLOOKUP(customer!A1185,sales_update!A:N,5,FALSE)</f>
        <v>94</v>
      </c>
      <c r="M1185">
        <f>VLOOKUP(customer!A1185,sales_update!A:N,6,FALSE)</f>
        <v>6</v>
      </c>
      <c r="N1185">
        <f>VLOOKUP(customer!A1185,sales_update!A:N,7,FALSE)</f>
        <v>3</v>
      </c>
      <c r="O1185">
        <f>VLOOKUP(customer!A1185,sales_update!A:N,8,FALSE)</f>
        <v>0</v>
      </c>
      <c r="P1185">
        <f>VLOOKUP(customer!A1185,sales_update!A:N,9,FALSE)</f>
        <v>352</v>
      </c>
      <c r="Q1185">
        <f>VLOOKUP(customer!A1185,sales_update!A:N,10,FALSE)</f>
        <v>1</v>
      </c>
      <c r="R1185">
        <f>VLOOKUP(customer!A1185,sales_update!A:N,11,FALSE)</f>
        <v>1</v>
      </c>
      <c r="S1185">
        <f>VLOOKUP(customer!A1185,sales_update!A:N,12,FALSE)</f>
        <v>1</v>
      </c>
      <c r="T1185">
        <f>VLOOKUP(customer!A1185,sales_update!A:N,13,FALSE)</f>
        <v>5</v>
      </c>
      <c r="U1185">
        <f>VLOOKUP(customer!A1185,sales_update!A:N,14,FALSE)</f>
        <v>2</v>
      </c>
      <c r="V1185">
        <f>VLOOKUP(customer!A1185,Marketing!A:I,2,FALSE)</f>
        <v>0</v>
      </c>
      <c r="W1185">
        <f>VLOOKUP(customer!A1185,Marketing!A:I,3,FALSE)</f>
        <v>0</v>
      </c>
      <c r="X1185">
        <f>VLOOKUP(customer!A1185,Marketing!A:I,4,FALSE)</f>
        <v>0</v>
      </c>
      <c r="Y1185">
        <f>VLOOKUP(customer!A1185,Marketing!A:I,5,FALSE)</f>
        <v>0</v>
      </c>
      <c r="Z1185">
        <f>VLOOKUP(customer!A1185,Marketing!A:I,6,FALSE)</f>
        <v>0</v>
      </c>
      <c r="AA1185">
        <f>VLOOKUP(customer!A1185,Marketing!A:I,7,FALSE)</f>
        <v>0</v>
      </c>
      <c r="AB1185">
        <f>VLOOKUP(customer!A1185,Marketing!A:I,8,FALSE)</f>
        <v>0</v>
      </c>
      <c r="AC1185" s="1">
        <f>VLOOKUP(customer!A1185,Marketing!A:I,9,FALSE)</f>
        <v>43999</v>
      </c>
    </row>
    <row r="1186" spans="1:29" x14ac:dyDescent="0.3">
      <c r="A1186">
        <v>1831</v>
      </c>
      <c r="B1186">
        <v>149166</v>
      </c>
      <c r="C1186">
        <v>0</v>
      </c>
      <c r="D1186">
        <v>1</v>
      </c>
      <c r="E1186">
        <v>46</v>
      </c>
      <c r="F1186" t="str">
        <f>IF(customer!G1186=1, "Married", IF(customer!H1186=1, "Single", IF(customer!F1186=1, "Divorced", IF(customer!I1186=1, "Together", IF(customer!J1186=1, "Widowed", "Unknown")))))</f>
        <v>Single</v>
      </c>
      <c r="G1186" t="str">
        <f>IF(customer!K1186=1,"Basic",IF(customer!L1186=1,"Graduate",IF(customer!M1186=1,"Master",IF(customer!N1186=1,"PhD","Unknown"))))</f>
        <v>Graduate</v>
      </c>
      <c r="H1186" t="s">
        <v>18</v>
      </c>
      <c r="I1186">
        <f>VLOOKUP(customer!A1186,sales_update!A:N,2,FALSE)</f>
        <v>17</v>
      </c>
      <c r="J1186">
        <f xml:space="preserve"> VLOOKUP(customer!A1186,sales_update!A:N,3,FALSE)</f>
        <v>680</v>
      </c>
      <c r="K1186">
        <f>VLOOKUP(customer!A1186,sales_update!A:N,4,FALSE)</f>
        <v>6</v>
      </c>
      <c r="L1186">
        <f>VLOOKUP(customer!A1186,sales_update!A:N,5,FALSE)</f>
        <v>76</v>
      </c>
      <c r="M1186">
        <f>VLOOKUP(customer!A1186,sales_update!A:N,6,FALSE)</f>
        <v>21</v>
      </c>
      <c r="N1186">
        <f>VLOOKUP(customer!A1186,sales_update!A:N,7,FALSE)</f>
        <v>0</v>
      </c>
      <c r="O1186">
        <f>VLOOKUP(customer!A1186,sales_update!A:N,8,FALSE)</f>
        <v>334</v>
      </c>
      <c r="P1186">
        <f>VLOOKUP(customer!A1186,sales_update!A:N,9,FALSE)</f>
        <v>449</v>
      </c>
      <c r="Q1186">
        <f>VLOOKUP(customer!A1186,sales_update!A:N,10,FALSE)</f>
        <v>2</v>
      </c>
      <c r="R1186">
        <f>VLOOKUP(customer!A1186,sales_update!A:N,11,FALSE)</f>
        <v>5</v>
      </c>
      <c r="S1186">
        <f>VLOOKUP(customer!A1186,sales_update!A:N,12,FALSE)</f>
        <v>3</v>
      </c>
      <c r="T1186">
        <f>VLOOKUP(customer!A1186,sales_update!A:N,13,FALSE)</f>
        <v>3</v>
      </c>
      <c r="U1186">
        <f>VLOOKUP(customer!A1186,sales_update!A:N,14,FALSE)</f>
        <v>6</v>
      </c>
      <c r="V1186">
        <f>VLOOKUP(customer!A1186,Marketing!A:I,2,FALSE)</f>
        <v>0</v>
      </c>
      <c r="W1186">
        <f>VLOOKUP(customer!A1186,Marketing!A:I,3,FALSE)</f>
        <v>0</v>
      </c>
      <c r="X1186">
        <f>VLOOKUP(customer!A1186,Marketing!A:I,4,FALSE)</f>
        <v>0</v>
      </c>
      <c r="Y1186">
        <f>VLOOKUP(customer!A1186,Marketing!A:I,5,FALSE)</f>
        <v>0</v>
      </c>
      <c r="Z1186">
        <f>VLOOKUP(customer!A1186,Marketing!A:I,6,FALSE)</f>
        <v>0</v>
      </c>
      <c r="AA1186">
        <f>VLOOKUP(customer!A1186,Marketing!A:I,7,FALSE)</f>
        <v>0</v>
      </c>
      <c r="AB1186">
        <f>VLOOKUP(customer!A1186,Marketing!A:I,8,FALSE)</f>
        <v>0</v>
      </c>
      <c r="AC1186" s="1">
        <f>VLOOKUP(customer!A1186,Marketing!A:I,9,FALSE)</f>
        <v>43787</v>
      </c>
    </row>
    <row r="1187" spans="1:29" x14ac:dyDescent="0.3">
      <c r="A1187">
        <v>2870</v>
      </c>
      <c r="B1187">
        <v>149160</v>
      </c>
      <c r="C1187">
        <v>0</v>
      </c>
      <c r="D1187">
        <v>1</v>
      </c>
      <c r="E1187">
        <v>71</v>
      </c>
      <c r="F1187" t="str">
        <f>IF(customer!G1187=1, "Married", IF(customer!H1187=1, "Single", IF(customer!F1187=1, "Divorced", IF(customer!I1187=1, "Together", IF(customer!J1187=1, "Widowed", "Unknown")))))</f>
        <v>Divorced</v>
      </c>
      <c r="G1187" t="str">
        <f>IF(customer!K1187=1,"Basic",IF(customer!L1187=1,"Graduate",IF(customer!M1187=1,"Master",IF(customer!N1187=1,"PhD","Unknown"))))</f>
        <v>Graduate</v>
      </c>
      <c r="H1187" t="s">
        <v>19</v>
      </c>
      <c r="I1187">
        <f>VLOOKUP(customer!A1187,sales_update!A:N,2,FALSE)</f>
        <v>29</v>
      </c>
      <c r="J1187">
        <f xml:space="preserve"> VLOOKUP(customer!A1187,sales_update!A:N,3,FALSE)</f>
        <v>370</v>
      </c>
      <c r="K1187">
        <f>VLOOKUP(customer!A1187,sales_update!A:N,4,FALSE)</f>
        <v>64</v>
      </c>
      <c r="L1187">
        <f>VLOOKUP(customer!A1187,sales_update!A:N,5,FALSE)</f>
        <v>130</v>
      </c>
      <c r="M1187">
        <f>VLOOKUP(customer!A1187,sales_update!A:N,6,FALSE)</f>
        <v>76</v>
      </c>
      <c r="N1187">
        <f>VLOOKUP(customer!A1187,sales_update!A:N,7,FALSE)</f>
        <v>30</v>
      </c>
      <c r="O1187">
        <f>VLOOKUP(customer!A1187,sales_update!A:N,8,FALSE)</f>
        <v>46</v>
      </c>
      <c r="P1187">
        <f>VLOOKUP(customer!A1187,sales_update!A:N,9,FALSE)</f>
        <v>625</v>
      </c>
      <c r="Q1187">
        <f>VLOOKUP(customer!A1187,sales_update!A:N,10,FALSE)</f>
        <v>2</v>
      </c>
      <c r="R1187">
        <f>VLOOKUP(customer!A1187,sales_update!A:N,11,FALSE)</f>
        <v>3</v>
      </c>
      <c r="S1187">
        <f>VLOOKUP(customer!A1187,sales_update!A:N,12,FALSE)</f>
        <v>1</v>
      </c>
      <c r="T1187">
        <f>VLOOKUP(customer!A1187,sales_update!A:N,13,FALSE)</f>
        <v>6</v>
      </c>
      <c r="U1187">
        <f>VLOOKUP(customer!A1187,sales_update!A:N,14,FALSE)</f>
        <v>6</v>
      </c>
      <c r="V1187">
        <f>VLOOKUP(customer!A1187,Marketing!A:I,2,FALSE)</f>
        <v>0</v>
      </c>
      <c r="W1187">
        <f>VLOOKUP(customer!A1187,Marketing!A:I,3,FALSE)</f>
        <v>0</v>
      </c>
      <c r="X1187">
        <f>VLOOKUP(customer!A1187,Marketing!A:I,4,FALSE)</f>
        <v>0</v>
      </c>
      <c r="Y1187">
        <f>VLOOKUP(customer!A1187,Marketing!A:I,5,FALSE)</f>
        <v>0</v>
      </c>
      <c r="Z1187">
        <f>VLOOKUP(customer!A1187,Marketing!A:I,6,FALSE)</f>
        <v>0</v>
      </c>
      <c r="AA1187">
        <f>VLOOKUP(customer!A1187,Marketing!A:I,7,FALSE)</f>
        <v>0</v>
      </c>
      <c r="AB1187">
        <f>VLOOKUP(customer!A1187,Marketing!A:I,8,FALSE)</f>
        <v>0</v>
      </c>
      <c r="AC1187" s="1">
        <f>VLOOKUP(customer!A1187,Marketing!A:I,9,FALSE)</f>
        <v>43916</v>
      </c>
    </row>
    <row r="1188" spans="1:29" x14ac:dyDescent="0.3">
      <c r="A1188">
        <v>1513</v>
      </c>
      <c r="B1188">
        <v>149154</v>
      </c>
      <c r="C1188">
        <v>1</v>
      </c>
      <c r="D1188">
        <v>1</v>
      </c>
      <c r="E1188">
        <v>60</v>
      </c>
      <c r="F1188" t="str">
        <f>IF(customer!G1188=1, "Married", IF(customer!H1188=1, "Single", IF(customer!F1188=1, "Divorced", IF(customer!I1188=1, "Together", IF(customer!J1188=1, "Widowed", "Unknown")))))</f>
        <v>Married</v>
      </c>
      <c r="G1188" t="str">
        <f>IF(customer!K1188=1,"Basic",IF(customer!L1188=1,"Graduate",IF(customer!M1188=1,"Master",IF(customer!N1188=1,"PhD","Unknown"))))</f>
        <v>PhD</v>
      </c>
      <c r="H1188" t="s">
        <v>18</v>
      </c>
      <c r="I1188">
        <f>VLOOKUP(customer!A1188,sales_update!A:N,2,FALSE)</f>
        <v>69</v>
      </c>
      <c r="J1188">
        <f xml:space="preserve"> VLOOKUP(customer!A1188,sales_update!A:N,3,FALSE)</f>
        <v>625</v>
      </c>
      <c r="K1188">
        <f>VLOOKUP(customer!A1188,sales_update!A:N,4,FALSE)</f>
        <v>30</v>
      </c>
      <c r="L1188">
        <f>VLOOKUP(customer!A1188,sales_update!A:N,5,FALSE)</f>
        <v>203</v>
      </c>
      <c r="M1188">
        <f>VLOOKUP(customer!A1188,sales_update!A:N,6,FALSE)</f>
        <v>91</v>
      </c>
      <c r="N1188">
        <f>VLOOKUP(customer!A1188,sales_update!A:N,7,FALSE)</f>
        <v>82</v>
      </c>
      <c r="O1188">
        <f>VLOOKUP(customer!A1188,sales_update!A:N,8,FALSE)</f>
        <v>215</v>
      </c>
      <c r="P1188">
        <f>VLOOKUP(customer!A1188,sales_update!A:N,9,FALSE)</f>
        <v>816</v>
      </c>
      <c r="Q1188">
        <f>VLOOKUP(customer!A1188,sales_update!A:N,10,FALSE)</f>
        <v>6</v>
      </c>
      <c r="R1188">
        <f>VLOOKUP(customer!A1188,sales_update!A:N,11,FALSE)</f>
        <v>4</v>
      </c>
      <c r="S1188">
        <f>VLOOKUP(customer!A1188,sales_update!A:N,12,FALSE)</f>
        <v>1</v>
      </c>
      <c r="T1188">
        <f>VLOOKUP(customer!A1188,sales_update!A:N,13,FALSE)</f>
        <v>8</v>
      </c>
      <c r="U1188">
        <f>VLOOKUP(customer!A1188,sales_update!A:N,14,FALSE)</f>
        <v>6</v>
      </c>
      <c r="V1188">
        <f>VLOOKUP(customer!A1188,Marketing!A:I,2,FALSE)</f>
        <v>0</v>
      </c>
      <c r="W1188">
        <f>VLOOKUP(customer!A1188,Marketing!A:I,3,FALSE)</f>
        <v>0</v>
      </c>
      <c r="X1188">
        <f>VLOOKUP(customer!A1188,Marketing!A:I,4,FALSE)</f>
        <v>0</v>
      </c>
      <c r="Y1188">
        <f>VLOOKUP(customer!A1188,Marketing!A:I,5,FALSE)</f>
        <v>0</v>
      </c>
      <c r="Z1188">
        <f>VLOOKUP(customer!A1188,Marketing!A:I,6,FALSE)</f>
        <v>0</v>
      </c>
      <c r="AA1188">
        <f>VLOOKUP(customer!A1188,Marketing!A:I,7,FALSE)</f>
        <v>0</v>
      </c>
      <c r="AB1188">
        <f>VLOOKUP(customer!A1188,Marketing!A:I,8,FALSE)</f>
        <v>0</v>
      </c>
      <c r="AC1188" s="1">
        <f>VLOOKUP(customer!A1188,Marketing!A:I,9,FALSE)</f>
        <v>43930</v>
      </c>
    </row>
    <row r="1189" spans="1:29" x14ac:dyDescent="0.3">
      <c r="A1189">
        <v>2262</v>
      </c>
      <c r="B1189">
        <v>149118</v>
      </c>
      <c r="C1189">
        <v>0</v>
      </c>
      <c r="D1189">
        <v>0</v>
      </c>
      <c r="E1189">
        <v>49</v>
      </c>
      <c r="F1189" t="str">
        <f>IF(customer!G1189=1, "Married", IF(customer!H1189=1, "Single", IF(customer!F1189=1, "Divorced", IF(customer!I1189=1, "Together", IF(customer!J1189=1, "Widowed", "Unknown")))))</f>
        <v>Divorced</v>
      </c>
      <c r="G1189" t="str">
        <f>IF(customer!K1189=1,"Basic",IF(customer!L1189=1,"Graduate",IF(customer!M1189=1,"Master",IF(customer!N1189=1,"PhD","Unknown"))))</f>
        <v>Unknown</v>
      </c>
      <c r="H1189" t="s">
        <v>17</v>
      </c>
      <c r="I1189">
        <f>VLOOKUP(customer!A1189,sales_update!A:N,2,FALSE)</f>
        <v>90</v>
      </c>
      <c r="J1189">
        <f xml:space="preserve"> VLOOKUP(customer!A1189,sales_update!A:N,3,FALSE)</f>
        <v>1882</v>
      </c>
      <c r="K1189">
        <f>VLOOKUP(customer!A1189,sales_update!A:N,4,FALSE)</f>
        <v>164</v>
      </c>
      <c r="L1189">
        <f>VLOOKUP(customer!A1189,sales_update!A:N,5,FALSE)</f>
        <v>726</v>
      </c>
      <c r="M1189">
        <f>VLOOKUP(customer!A1189,sales_update!A:N,6,FALSE)</f>
        <v>301</v>
      </c>
      <c r="N1189">
        <f>VLOOKUP(customer!A1189,sales_update!A:N,7,FALSE)</f>
        <v>298</v>
      </c>
      <c r="O1189">
        <f>VLOOKUP(customer!A1189,sales_update!A:N,8,FALSE)</f>
        <v>361</v>
      </c>
      <c r="P1189">
        <f>VLOOKUP(customer!A1189,sales_update!A:N,9,FALSE)</f>
        <v>3009</v>
      </c>
      <c r="Q1189">
        <f>VLOOKUP(customer!A1189,sales_update!A:N,10,FALSE)</f>
        <v>2</v>
      </c>
      <c r="R1189">
        <f>VLOOKUP(customer!A1189,sales_update!A:N,11,FALSE)</f>
        <v>9</v>
      </c>
      <c r="S1189">
        <f>VLOOKUP(customer!A1189,sales_update!A:N,12,FALSE)</f>
        <v>7</v>
      </c>
      <c r="T1189">
        <f>VLOOKUP(customer!A1189,sales_update!A:N,13,FALSE)</f>
        <v>10</v>
      </c>
      <c r="U1189">
        <f>VLOOKUP(customer!A1189,sales_update!A:N,14,FALSE)</f>
        <v>7</v>
      </c>
      <c r="V1189">
        <f>VLOOKUP(customer!A1189,Marketing!A:I,2,FALSE)</f>
        <v>0</v>
      </c>
      <c r="W1189">
        <f>VLOOKUP(customer!A1189,Marketing!A:I,3,FALSE)</f>
        <v>1</v>
      </c>
      <c r="X1189">
        <f>VLOOKUP(customer!A1189,Marketing!A:I,4,FALSE)</f>
        <v>0</v>
      </c>
      <c r="Y1189">
        <f>VLOOKUP(customer!A1189,Marketing!A:I,5,FALSE)</f>
        <v>0</v>
      </c>
      <c r="Z1189">
        <f>VLOOKUP(customer!A1189,Marketing!A:I,6,FALSE)</f>
        <v>1</v>
      </c>
      <c r="AA1189">
        <f>VLOOKUP(customer!A1189,Marketing!A:I,7,FALSE)</f>
        <v>0</v>
      </c>
      <c r="AB1189">
        <f>VLOOKUP(customer!A1189,Marketing!A:I,8,FALSE)</f>
        <v>1</v>
      </c>
      <c r="AC1189" s="1">
        <f>VLOOKUP(customer!A1189,Marketing!A:I,9,FALSE)</f>
        <v>43488</v>
      </c>
    </row>
    <row r="1190" spans="1:29" x14ac:dyDescent="0.3">
      <c r="A1190">
        <v>1098</v>
      </c>
      <c r="B1190">
        <v>149096</v>
      </c>
      <c r="C1190">
        <v>1</v>
      </c>
      <c r="D1190">
        <v>1</v>
      </c>
      <c r="E1190">
        <v>56</v>
      </c>
      <c r="F1190" t="str">
        <f>IF(customer!G1190=1, "Married", IF(customer!H1190=1, "Single", IF(customer!F1190=1, "Divorced", IF(customer!I1190=1, "Together", IF(customer!J1190=1, "Widowed", "Unknown")))))</f>
        <v>Married</v>
      </c>
      <c r="G1190" t="str">
        <f>IF(customer!K1190=1,"Basic",IF(customer!L1190=1,"Graduate",IF(customer!M1190=1,"Master",IF(customer!N1190=1,"PhD","Unknown"))))</f>
        <v>Graduate</v>
      </c>
      <c r="H1190" t="s">
        <v>17</v>
      </c>
      <c r="I1190">
        <f>VLOOKUP(customer!A1190,sales_update!A:N,2,FALSE)</f>
        <v>15</v>
      </c>
      <c r="J1190">
        <f xml:space="preserve"> VLOOKUP(customer!A1190,sales_update!A:N,3,FALSE)</f>
        <v>437</v>
      </c>
      <c r="K1190">
        <f>VLOOKUP(customer!A1190,sales_update!A:N,4,FALSE)</f>
        <v>3</v>
      </c>
      <c r="L1190">
        <f>VLOOKUP(customer!A1190,sales_update!A:N,5,FALSE)</f>
        <v>97</v>
      </c>
      <c r="M1190">
        <f>VLOOKUP(customer!A1190,sales_update!A:N,6,FALSE)</f>
        <v>6</v>
      </c>
      <c r="N1190">
        <f>VLOOKUP(customer!A1190,sales_update!A:N,7,FALSE)</f>
        <v>3</v>
      </c>
      <c r="O1190">
        <f>VLOOKUP(customer!A1190,sales_update!A:N,8,FALSE)</f>
        <v>21</v>
      </c>
      <c r="P1190">
        <f>VLOOKUP(customer!A1190,sales_update!A:N,9,FALSE)</f>
        <v>525</v>
      </c>
      <c r="Q1190">
        <f>VLOOKUP(customer!A1190,sales_update!A:N,10,FALSE)</f>
        <v>4</v>
      </c>
      <c r="R1190">
        <f>VLOOKUP(customer!A1190,sales_update!A:N,11,FALSE)</f>
        <v>4</v>
      </c>
      <c r="S1190">
        <f>VLOOKUP(customer!A1190,sales_update!A:N,12,FALSE)</f>
        <v>1</v>
      </c>
      <c r="T1190">
        <f>VLOOKUP(customer!A1190,sales_update!A:N,13,FALSE)</f>
        <v>4</v>
      </c>
      <c r="U1190">
        <f>VLOOKUP(customer!A1190,sales_update!A:N,14,FALSE)</f>
        <v>7</v>
      </c>
      <c r="V1190">
        <f>VLOOKUP(customer!A1190,Marketing!A:I,2,FALSE)</f>
        <v>0</v>
      </c>
      <c r="W1190">
        <f>VLOOKUP(customer!A1190,Marketing!A:I,3,FALSE)</f>
        <v>0</v>
      </c>
      <c r="X1190">
        <f>VLOOKUP(customer!A1190,Marketing!A:I,4,FALSE)</f>
        <v>0</v>
      </c>
      <c r="Y1190">
        <f>VLOOKUP(customer!A1190,Marketing!A:I,5,FALSE)</f>
        <v>0</v>
      </c>
      <c r="Z1190">
        <f>VLOOKUP(customer!A1190,Marketing!A:I,6,FALSE)</f>
        <v>0</v>
      </c>
      <c r="AA1190">
        <f>VLOOKUP(customer!A1190,Marketing!A:I,7,FALSE)</f>
        <v>0</v>
      </c>
      <c r="AB1190">
        <f>VLOOKUP(customer!A1190,Marketing!A:I,8,FALSE)</f>
        <v>0</v>
      </c>
      <c r="AC1190" s="1">
        <f>VLOOKUP(customer!A1190,Marketing!A:I,9,FALSE)</f>
        <v>43890</v>
      </c>
    </row>
    <row r="1191" spans="1:29" x14ac:dyDescent="0.3">
      <c r="A1191">
        <v>2761</v>
      </c>
      <c r="B1191">
        <v>149094</v>
      </c>
      <c r="C1191">
        <v>0</v>
      </c>
      <c r="D1191">
        <v>1</v>
      </c>
      <c r="E1191">
        <v>47</v>
      </c>
      <c r="F1191" t="str">
        <f>IF(customer!G1191=1, "Married", IF(customer!H1191=1, "Single", IF(customer!F1191=1, "Divorced", IF(customer!I1191=1, "Together", IF(customer!J1191=1, "Widowed", "Unknown")))))</f>
        <v>Married</v>
      </c>
      <c r="G1191" t="str">
        <f>IF(customer!K1191=1,"Basic",IF(customer!L1191=1,"Graduate",IF(customer!M1191=1,"Master",IF(customer!N1191=1,"PhD","Unknown"))))</f>
        <v>Graduate</v>
      </c>
      <c r="H1191" t="s">
        <v>18</v>
      </c>
      <c r="I1191">
        <f>VLOOKUP(customer!A1191,sales_update!A:N,2,FALSE)</f>
        <v>6</v>
      </c>
      <c r="J1191">
        <f xml:space="preserve"> VLOOKUP(customer!A1191,sales_update!A:N,3,FALSE)</f>
        <v>1142</v>
      </c>
      <c r="K1191">
        <f>VLOOKUP(customer!A1191,sales_update!A:N,4,FALSE)</f>
        <v>0</v>
      </c>
      <c r="L1191">
        <f>VLOOKUP(customer!A1191,sales_update!A:N,5,FALSE)</f>
        <v>115</v>
      </c>
      <c r="M1191">
        <f>VLOOKUP(customer!A1191,sales_update!A:N,6,FALSE)</f>
        <v>33</v>
      </c>
      <c r="N1191">
        <f>VLOOKUP(customer!A1191,sales_update!A:N,7,FALSE)</f>
        <v>24</v>
      </c>
      <c r="O1191">
        <f>VLOOKUP(customer!A1191,sales_update!A:N,8,FALSE)</f>
        <v>210</v>
      </c>
      <c r="P1191">
        <f>VLOOKUP(customer!A1191,sales_update!A:N,9,FALSE)</f>
        <v>1105</v>
      </c>
      <c r="Q1191">
        <f>VLOOKUP(customer!A1191,sales_update!A:N,10,FALSE)</f>
        <v>5</v>
      </c>
      <c r="R1191">
        <f>VLOOKUP(customer!A1191,sales_update!A:N,11,FALSE)</f>
        <v>6</v>
      </c>
      <c r="S1191">
        <f>VLOOKUP(customer!A1191,sales_update!A:N,12,FALSE)</f>
        <v>3</v>
      </c>
      <c r="T1191">
        <f>VLOOKUP(customer!A1191,sales_update!A:N,13,FALSE)</f>
        <v>6</v>
      </c>
      <c r="U1191">
        <f>VLOOKUP(customer!A1191,sales_update!A:N,14,FALSE)</f>
        <v>6</v>
      </c>
      <c r="V1191">
        <f>VLOOKUP(customer!A1191,Marketing!A:I,2,FALSE)</f>
        <v>0</v>
      </c>
      <c r="W1191">
        <f>VLOOKUP(customer!A1191,Marketing!A:I,3,FALSE)</f>
        <v>0</v>
      </c>
      <c r="X1191">
        <f>VLOOKUP(customer!A1191,Marketing!A:I,4,FALSE)</f>
        <v>0</v>
      </c>
      <c r="Y1191">
        <f>VLOOKUP(customer!A1191,Marketing!A:I,5,FALSE)</f>
        <v>0</v>
      </c>
      <c r="Z1191">
        <f>VLOOKUP(customer!A1191,Marketing!A:I,6,FALSE)</f>
        <v>0</v>
      </c>
      <c r="AA1191">
        <f>VLOOKUP(customer!A1191,Marketing!A:I,7,FALSE)</f>
        <v>0</v>
      </c>
      <c r="AB1191">
        <f>VLOOKUP(customer!A1191,Marketing!A:I,8,FALSE)</f>
        <v>0</v>
      </c>
      <c r="AC1191" s="1">
        <f>VLOOKUP(customer!A1191,Marketing!A:I,9,FALSE)</f>
        <v>43522</v>
      </c>
    </row>
    <row r="1192" spans="1:29" x14ac:dyDescent="0.3">
      <c r="A1192">
        <v>2665</v>
      </c>
      <c r="B1192">
        <v>149090</v>
      </c>
      <c r="C1192">
        <v>0</v>
      </c>
      <c r="D1192">
        <v>1</v>
      </c>
      <c r="E1192">
        <v>69</v>
      </c>
      <c r="F1192" t="str">
        <f>IF(customer!G1192=1, "Married", IF(customer!H1192=1, "Single", IF(customer!F1192=1, "Divorced", IF(customer!I1192=1, "Together", IF(customer!J1192=1, "Widowed", "Unknown")))))</f>
        <v>Single</v>
      </c>
      <c r="G1192" t="str">
        <f>IF(customer!K1192=1,"Basic",IF(customer!L1192=1,"Graduate",IF(customer!M1192=1,"Master",IF(customer!N1192=1,"PhD","Unknown"))))</f>
        <v>Graduate</v>
      </c>
      <c r="H1192" t="s">
        <v>18</v>
      </c>
      <c r="I1192">
        <f>VLOOKUP(customer!A1192,sales_update!A:N,2,FALSE)</f>
        <v>45</v>
      </c>
      <c r="J1192">
        <f xml:space="preserve"> VLOOKUP(customer!A1192,sales_update!A:N,3,FALSE)</f>
        <v>1500</v>
      </c>
      <c r="K1192">
        <f>VLOOKUP(customer!A1192,sales_update!A:N,4,FALSE)</f>
        <v>15</v>
      </c>
      <c r="L1192">
        <f>VLOOKUP(customer!A1192,sales_update!A:N,5,FALSE)</f>
        <v>249</v>
      </c>
      <c r="M1192">
        <f>VLOOKUP(customer!A1192,sales_update!A:N,6,FALSE)</f>
        <v>21</v>
      </c>
      <c r="N1192">
        <f>VLOOKUP(customer!A1192,sales_update!A:N,7,FALSE)</f>
        <v>0</v>
      </c>
      <c r="O1192">
        <f>VLOOKUP(customer!A1192,sales_update!A:N,8,FALSE)</f>
        <v>304</v>
      </c>
      <c r="P1192">
        <f>VLOOKUP(customer!A1192,sales_update!A:N,9,FALSE)</f>
        <v>1482</v>
      </c>
      <c r="Q1192">
        <f>VLOOKUP(customer!A1192,sales_update!A:N,10,FALSE)</f>
        <v>3</v>
      </c>
      <c r="R1192">
        <f>VLOOKUP(customer!A1192,sales_update!A:N,11,FALSE)</f>
        <v>7</v>
      </c>
      <c r="S1192">
        <f>VLOOKUP(customer!A1192,sales_update!A:N,12,FALSE)</f>
        <v>2</v>
      </c>
      <c r="T1192">
        <f>VLOOKUP(customer!A1192,sales_update!A:N,13,FALSE)</f>
        <v>9</v>
      </c>
      <c r="U1192">
        <f>VLOOKUP(customer!A1192,sales_update!A:N,14,FALSE)</f>
        <v>7</v>
      </c>
      <c r="V1192">
        <f>VLOOKUP(customer!A1192,Marketing!A:I,2,FALSE)</f>
        <v>0</v>
      </c>
      <c r="W1192">
        <f>VLOOKUP(customer!A1192,Marketing!A:I,3,FALSE)</f>
        <v>0</v>
      </c>
      <c r="X1192">
        <f>VLOOKUP(customer!A1192,Marketing!A:I,4,FALSE)</f>
        <v>0</v>
      </c>
      <c r="Y1192">
        <f>VLOOKUP(customer!A1192,Marketing!A:I,5,FALSE)</f>
        <v>0</v>
      </c>
      <c r="Z1192">
        <f>VLOOKUP(customer!A1192,Marketing!A:I,6,FALSE)</f>
        <v>0</v>
      </c>
      <c r="AA1192">
        <f>VLOOKUP(customer!A1192,Marketing!A:I,7,FALSE)</f>
        <v>0</v>
      </c>
      <c r="AB1192">
        <f>VLOOKUP(customer!A1192,Marketing!A:I,8,FALSE)</f>
        <v>0</v>
      </c>
      <c r="AC1192" s="1">
        <f>VLOOKUP(customer!A1192,Marketing!A:I,9,FALSE)</f>
        <v>43823</v>
      </c>
    </row>
    <row r="1193" spans="1:29" x14ac:dyDescent="0.3">
      <c r="A1193">
        <v>2147</v>
      </c>
      <c r="B1193">
        <v>148985</v>
      </c>
      <c r="C1193">
        <v>0</v>
      </c>
      <c r="D1193">
        <v>1</v>
      </c>
      <c r="E1193">
        <v>52</v>
      </c>
      <c r="F1193" t="str">
        <f>IF(customer!G1193=1, "Married", IF(customer!H1193=1, "Single", IF(customer!F1193=1, "Divorced", IF(customer!I1193=1, "Together", IF(customer!J1193=1, "Widowed", "Unknown")))))</f>
        <v>Married</v>
      </c>
      <c r="G1193" t="str">
        <f>IF(customer!K1193=1,"Basic",IF(customer!L1193=1,"Graduate",IF(customer!M1193=1,"Master",IF(customer!N1193=1,"PhD","Unknown"))))</f>
        <v>Unknown</v>
      </c>
      <c r="H1193" t="s">
        <v>15</v>
      </c>
      <c r="I1193">
        <f>VLOOKUP(customer!A1193,sales_update!A:N,2,FALSE)</f>
        <v>13</v>
      </c>
      <c r="J1193">
        <f xml:space="preserve"> VLOOKUP(customer!A1193,sales_update!A:N,3,FALSE)</f>
        <v>58</v>
      </c>
      <c r="K1193">
        <f>VLOOKUP(customer!A1193,sales_update!A:N,4,FALSE)</f>
        <v>40</v>
      </c>
      <c r="L1193">
        <f>VLOOKUP(customer!A1193,sales_update!A:N,5,FALSE)</f>
        <v>55</v>
      </c>
      <c r="M1193">
        <f>VLOOKUP(customer!A1193,sales_update!A:N,6,FALSE)</f>
        <v>30</v>
      </c>
      <c r="N1193">
        <f>VLOOKUP(customer!A1193,sales_update!A:N,7,FALSE)</f>
        <v>21</v>
      </c>
      <c r="O1193">
        <f>VLOOKUP(customer!A1193,sales_update!A:N,8,FALSE)</f>
        <v>24</v>
      </c>
      <c r="P1193">
        <f>VLOOKUP(customer!A1193,sales_update!A:N,9,FALSE)</f>
        <v>179</v>
      </c>
      <c r="Q1193">
        <f>VLOOKUP(customer!A1193,sales_update!A:N,10,FALSE)</f>
        <v>1</v>
      </c>
      <c r="R1193">
        <f>VLOOKUP(customer!A1193,sales_update!A:N,11,FALSE)</f>
        <v>1</v>
      </c>
      <c r="S1193">
        <f>VLOOKUP(customer!A1193,sales_update!A:N,12,FALSE)</f>
        <v>1</v>
      </c>
      <c r="T1193">
        <f>VLOOKUP(customer!A1193,sales_update!A:N,13,FALSE)</f>
        <v>3</v>
      </c>
      <c r="U1193">
        <f>VLOOKUP(customer!A1193,sales_update!A:N,14,FALSE)</f>
        <v>3</v>
      </c>
      <c r="V1193">
        <f>VLOOKUP(customer!A1193,Marketing!A:I,2,FALSE)</f>
        <v>0</v>
      </c>
      <c r="W1193">
        <f>VLOOKUP(customer!A1193,Marketing!A:I,3,FALSE)</f>
        <v>0</v>
      </c>
      <c r="X1193">
        <f>VLOOKUP(customer!A1193,Marketing!A:I,4,FALSE)</f>
        <v>0</v>
      </c>
      <c r="Y1193">
        <f>VLOOKUP(customer!A1193,Marketing!A:I,5,FALSE)</f>
        <v>0</v>
      </c>
      <c r="Z1193">
        <f>VLOOKUP(customer!A1193,Marketing!A:I,6,FALSE)</f>
        <v>0</v>
      </c>
      <c r="AA1193">
        <f>VLOOKUP(customer!A1193,Marketing!A:I,7,FALSE)</f>
        <v>0</v>
      </c>
      <c r="AB1193">
        <f>VLOOKUP(customer!A1193,Marketing!A:I,8,FALSE)</f>
        <v>0</v>
      </c>
      <c r="AC1193" s="1">
        <f>VLOOKUP(customer!A1193,Marketing!A:I,9,FALSE)</f>
        <v>43809</v>
      </c>
    </row>
    <row r="1194" spans="1:29" x14ac:dyDescent="0.3">
      <c r="A1194">
        <v>1038</v>
      </c>
      <c r="B1194">
        <v>148948</v>
      </c>
      <c r="C1194">
        <v>0</v>
      </c>
      <c r="D1194">
        <v>0</v>
      </c>
      <c r="E1194">
        <v>77</v>
      </c>
      <c r="F1194" t="str">
        <f>IF(customer!G1194=1, "Married", IF(customer!H1194=1, "Single", IF(customer!F1194=1, "Divorced", IF(customer!I1194=1, "Together", IF(customer!J1194=1, "Widowed", "Unknown")))))</f>
        <v>Divorced</v>
      </c>
      <c r="G1194" t="str">
        <f>IF(customer!K1194=1,"Basic",IF(customer!L1194=1,"Graduate",IF(customer!M1194=1,"Master",IF(customer!N1194=1,"PhD","Unknown"))))</f>
        <v>PhD</v>
      </c>
      <c r="H1194" t="s">
        <v>17</v>
      </c>
      <c r="I1194">
        <f>VLOOKUP(customer!A1194,sales_update!A:N,2,FALSE)</f>
        <v>53</v>
      </c>
      <c r="J1194">
        <f xml:space="preserve"> VLOOKUP(customer!A1194,sales_update!A:N,3,FALSE)</f>
        <v>1330</v>
      </c>
      <c r="K1194">
        <f>VLOOKUP(customer!A1194,sales_update!A:N,4,FALSE)</f>
        <v>24</v>
      </c>
      <c r="L1194">
        <f>VLOOKUP(customer!A1194,sales_update!A:N,5,FALSE)</f>
        <v>627</v>
      </c>
      <c r="M1194">
        <f>VLOOKUP(customer!A1194,sales_update!A:N,6,FALSE)</f>
        <v>487</v>
      </c>
      <c r="N1194">
        <f>VLOOKUP(customer!A1194,sales_update!A:N,7,FALSE)</f>
        <v>149</v>
      </c>
      <c r="O1194">
        <f>VLOOKUP(customer!A1194,sales_update!A:N,8,FALSE)</f>
        <v>128</v>
      </c>
      <c r="P1194">
        <f>VLOOKUP(customer!A1194,sales_update!A:N,9,FALSE)</f>
        <v>2489</v>
      </c>
      <c r="Q1194">
        <f>VLOOKUP(customer!A1194,sales_update!A:N,10,FALSE)</f>
        <v>2</v>
      </c>
      <c r="R1194">
        <f>VLOOKUP(customer!A1194,sales_update!A:N,11,FALSE)</f>
        <v>7</v>
      </c>
      <c r="S1194">
        <f>VLOOKUP(customer!A1194,sales_update!A:N,12,FALSE)</f>
        <v>10</v>
      </c>
      <c r="T1194">
        <f>VLOOKUP(customer!A1194,sales_update!A:N,13,FALSE)</f>
        <v>5</v>
      </c>
      <c r="U1194">
        <f>VLOOKUP(customer!A1194,sales_update!A:N,14,FALSE)</f>
        <v>6</v>
      </c>
      <c r="V1194">
        <f>VLOOKUP(customer!A1194,Marketing!A:I,2,FALSE)</f>
        <v>1</v>
      </c>
      <c r="W1194">
        <f>VLOOKUP(customer!A1194,Marketing!A:I,3,FALSE)</f>
        <v>0</v>
      </c>
      <c r="X1194">
        <f>VLOOKUP(customer!A1194,Marketing!A:I,4,FALSE)</f>
        <v>0</v>
      </c>
      <c r="Y1194">
        <f>VLOOKUP(customer!A1194,Marketing!A:I,5,FALSE)</f>
        <v>0</v>
      </c>
      <c r="Z1194">
        <f>VLOOKUP(customer!A1194,Marketing!A:I,6,FALSE)</f>
        <v>0</v>
      </c>
      <c r="AA1194">
        <f>VLOOKUP(customer!A1194,Marketing!A:I,7,FALSE)</f>
        <v>0</v>
      </c>
      <c r="AB1194">
        <f>VLOOKUP(customer!A1194,Marketing!A:I,8,FALSE)</f>
        <v>1</v>
      </c>
      <c r="AC1194" s="1">
        <f>VLOOKUP(customer!A1194,Marketing!A:I,9,FALSE)</f>
        <v>43655</v>
      </c>
    </row>
    <row r="1195" spans="1:29" x14ac:dyDescent="0.3">
      <c r="A1195">
        <v>1875</v>
      </c>
      <c r="B1195">
        <v>148948</v>
      </c>
      <c r="C1195">
        <v>0</v>
      </c>
      <c r="D1195">
        <v>0</v>
      </c>
      <c r="E1195">
        <v>77</v>
      </c>
      <c r="F1195" t="str">
        <f>IF(customer!G1195=1, "Married", IF(customer!H1195=1, "Single", IF(customer!F1195=1, "Divorced", IF(customer!I1195=1, "Together", IF(customer!J1195=1, "Widowed", "Unknown")))))</f>
        <v>Divorced</v>
      </c>
      <c r="G1195" t="str">
        <f>IF(customer!K1195=1,"Basic",IF(customer!L1195=1,"Graduate",IF(customer!M1195=1,"Master",IF(customer!N1195=1,"PhD","Unknown"))))</f>
        <v>PhD</v>
      </c>
      <c r="H1195" t="s">
        <v>16</v>
      </c>
      <c r="I1195">
        <f>VLOOKUP(customer!A1195,sales_update!A:N,2,FALSE)</f>
        <v>53</v>
      </c>
      <c r="J1195">
        <f xml:space="preserve"> VLOOKUP(customer!A1195,sales_update!A:N,3,FALSE)</f>
        <v>1330</v>
      </c>
      <c r="K1195">
        <f>VLOOKUP(customer!A1195,sales_update!A:N,4,FALSE)</f>
        <v>24</v>
      </c>
      <c r="L1195">
        <f>VLOOKUP(customer!A1195,sales_update!A:N,5,FALSE)</f>
        <v>627</v>
      </c>
      <c r="M1195">
        <f>VLOOKUP(customer!A1195,sales_update!A:N,6,FALSE)</f>
        <v>487</v>
      </c>
      <c r="N1195">
        <f>VLOOKUP(customer!A1195,sales_update!A:N,7,FALSE)</f>
        <v>149</v>
      </c>
      <c r="O1195">
        <f>VLOOKUP(customer!A1195,sales_update!A:N,8,FALSE)</f>
        <v>128</v>
      </c>
      <c r="P1195">
        <f>VLOOKUP(customer!A1195,sales_update!A:N,9,FALSE)</f>
        <v>2489</v>
      </c>
      <c r="Q1195">
        <f>VLOOKUP(customer!A1195,sales_update!A:N,10,FALSE)</f>
        <v>2</v>
      </c>
      <c r="R1195">
        <f>VLOOKUP(customer!A1195,sales_update!A:N,11,FALSE)</f>
        <v>7</v>
      </c>
      <c r="S1195">
        <f>VLOOKUP(customer!A1195,sales_update!A:N,12,FALSE)</f>
        <v>10</v>
      </c>
      <c r="T1195">
        <f>VLOOKUP(customer!A1195,sales_update!A:N,13,FALSE)</f>
        <v>5</v>
      </c>
      <c r="U1195">
        <f>VLOOKUP(customer!A1195,sales_update!A:N,14,FALSE)</f>
        <v>6</v>
      </c>
      <c r="V1195">
        <f>VLOOKUP(customer!A1195,Marketing!A:I,2,FALSE)</f>
        <v>1</v>
      </c>
      <c r="W1195">
        <f>VLOOKUP(customer!A1195,Marketing!A:I,3,FALSE)</f>
        <v>0</v>
      </c>
      <c r="X1195">
        <f>VLOOKUP(customer!A1195,Marketing!A:I,4,FALSE)</f>
        <v>0</v>
      </c>
      <c r="Y1195">
        <f>VLOOKUP(customer!A1195,Marketing!A:I,5,FALSE)</f>
        <v>0</v>
      </c>
      <c r="Z1195">
        <f>VLOOKUP(customer!A1195,Marketing!A:I,6,FALSE)</f>
        <v>0</v>
      </c>
      <c r="AA1195">
        <f>VLOOKUP(customer!A1195,Marketing!A:I,7,FALSE)</f>
        <v>0</v>
      </c>
      <c r="AB1195">
        <f>VLOOKUP(customer!A1195,Marketing!A:I,8,FALSE)</f>
        <v>1</v>
      </c>
      <c r="AC1195" s="1">
        <f>VLOOKUP(customer!A1195,Marketing!A:I,9,FALSE)</f>
        <v>43655</v>
      </c>
    </row>
    <row r="1196" spans="1:29" x14ac:dyDescent="0.3">
      <c r="A1196">
        <v>1496</v>
      </c>
      <c r="B1196">
        <v>148920</v>
      </c>
      <c r="C1196">
        <v>0</v>
      </c>
      <c r="D1196">
        <v>2</v>
      </c>
      <c r="E1196">
        <v>56</v>
      </c>
      <c r="F1196" t="str">
        <f>IF(customer!G1196=1, "Married", IF(customer!H1196=1, "Single", IF(customer!F1196=1, "Divorced", IF(customer!I1196=1, "Together", IF(customer!J1196=1, "Widowed", "Unknown")))))</f>
        <v>Married</v>
      </c>
      <c r="G1196" t="str">
        <f>IF(customer!K1196=1,"Basic",IF(customer!L1196=1,"Graduate",IF(customer!M1196=1,"Master",IF(customer!N1196=1,"PhD","Unknown"))))</f>
        <v>Graduate</v>
      </c>
      <c r="H1196" t="s">
        <v>19</v>
      </c>
      <c r="I1196">
        <f>VLOOKUP(customer!A1196,sales_update!A:N,2,FALSE)</f>
        <v>93</v>
      </c>
      <c r="J1196">
        <f xml:space="preserve"> VLOOKUP(customer!A1196,sales_update!A:N,3,FALSE)</f>
        <v>725</v>
      </c>
      <c r="K1196">
        <f>VLOOKUP(customer!A1196,sales_update!A:N,4,FALSE)</f>
        <v>52</v>
      </c>
      <c r="L1196">
        <f>VLOOKUP(customer!A1196,sales_update!A:N,5,FALSE)</f>
        <v>207</v>
      </c>
      <c r="M1196">
        <f>VLOOKUP(customer!A1196,sales_update!A:N,6,FALSE)</f>
        <v>24</v>
      </c>
      <c r="N1196">
        <f>VLOOKUP(customer!A1196,sales_update!A:N,7,FALSE)</f>
        <v>30</v>
      </c>
      <c r="O1196">
        <f>VLOOKUP(customer!A1196,sales_update!A:N,8,FALSE)</f>
        <v>18</v>
      </c>
      <c r="P1196">
        <f>VLOOKUP(customer!A1196,sales_update!A:N,9,FALSE)</f>
        <v>1020</v>
      </c>
      <c r="Q1196">
        <f>VLOOKUP(customer!A1196,sales_update!A:N,10,FALSE)</f>
        <v>3</v>
      </c>
      <c r="R1196">
        <f>VLOOKUP(customer!A1196,sales_update!A:N,11,FALSE)</f>
        <v>6</v>
      </c>
      <c r="S1196">
        <f>VLOOKUP(customer!A1196,sales_update!A:N,12,FALSE)</f>
        <v>2</v>
      </c>
      <c r="T1196">
        <f>VLOOKUP(customer!A1196,sales_update!A:N,13,FALSE)</f>
        <v>5</v>
      </c>
      <c r="U1196">
        <f>VLOOKUP(customer!A1196,sales_update!A:N,14,FALSE)</f>
        <v>7</v>
      </c>
      <c r="V1196">
        <f>VLOOKUP(customer!A1196,Marketing!A:I,2,FALSE)</f>
        <v>0</v>
      </c>
      <c r="W1196">
        <f>VLOOKUP(customer!A1196,Marketing!A:I,3,FALSE)</f>
        <v>1</v>
      </c>
      <c r="X1196">
        <f>VLOOKUP(customer!A1196,Marketing!A:I,4,FALSE)</f>
        <v>0</v>
      </c>
      <c r="Y1196">
        <f>VLOOKUP(customer!A1196,Marketing!A:I,5,FALSE)</f>
        <v>0</v>
      </c>
      <c r="Z1196">
        <f>VLOOKUP(customer!A1196,Marketing!A:I,6,FALSE)</f>
        <v>0</v>
      </c>
      <c r="AA1196">
        <f>VLOOKUP(customer!A1196,Marketing!A:I,7,FALSE)</f>
        <v>0</v>
      </c>
      <c r="AB1196">
        <f>VLOOKUP(customer!A1196,Marketing!A:I,8,FALSE)</f>
        <v>0</v>
      </c>
      <c r="AC1196" s="1">
        <f>VLOOKUP(customer!A1196,Marketing!A:I,9,FALSE)</f>
        <v>43916</v>
      </c>
    </row>
    <row r="1197" spans="1:29" x14ac:dyDescent="0.3">
      <c r="A1197">
        <v>2275</v>
      </c>
      <c r="B1197">
        <v>148918</v>
      </c>
      <c r="C1197">
        <v>1</v>
      </c>
      <c r="D1197">
        <v>1</v>
      </c>
      <c r="E1197">
        <v>57</v>
      </c>
      <c r="F1197" t="str">
        <f>IF(customer!G1197=1, "Married", IF(customer!H1197=1, "Single", IF(customer!F1197=1, "Divorced", IF(customer!I1197=1, "Together", IF(customer!J1197=1, "Widowed", "Unknown")))))</f>
        <v>Single</v>
      </c>
      <c r="G1197" t="str">
        <f>IF(customer!K1197=1,"Basic",IF(customer!L1197=1,"Graduate",IF(customer!M1197=1,"Master",IF(customer!N1197=1,"PhD","Unknown"))))</f>
        <v>PhD</v>
      </c>
      <c r="H1197" t="s">
        <v>18</v>
      </c>
      <c r="I1197">
        <f>VLOOKUP(customer!A1197,sales_update!A:N,2,FALSE)</f>
        <v>21</v>
      </c>
      <c r="J1197">
        <f xml:space="preserve"> VLOOKUP(customer!A1197,sales_update!A:N,3,FALSE)</f>
        <v>158</v>
      </c>
      <c r="K1197">
        <f>VLOOKUP(customer!A1197,sales_update!A:N,4,FALSE)</f>
        <v>0</v>
      </c>
      <c r="L1197">
        <f>VLOOKUP(customer!A1197,sales_update!A:N,5,FALSE)</f>
        <v>27</v>
      </c>
      <c r="M1197">
        <f>VLOOKUP(customer!A1197,sales_update!A:N,6,FALSE)</f>
        <v>0</v>
      </c>
      <c r="N1197">
        <f>VLOOKUP(customer!A1197,sales_update!A:N,7,FALSE)</f>
        <v>0</v>
      </c>
      <c r="O1197">
        <f>VLOOKUP(customer!A1197,sales_update!A:N,8,FALSE)</f>
        <v>3</v>
      </c>
      <c r="P1197">
        <f>VLOOKUP(customer!A1197,sales_update!A:N,9,FALSE)</f>
        <v>183</v>
      </c>
      <c r="Q1197">
        <f>VLOOKUP(customer!A1197,sales_update!A:N,10,FALSE)</f>
        <v>2</v>
      </c>
      <c r="R1197">
        <f>VLOOKUP(customer!A1197,sales_update!A:N,11,FALSE)</f>
        <v>1</v>
      </c>
      <c r="S1197">
        <f>VLOOKUP(customer!A1197,sales_update!A:N,12,FALSE)</f>
        <v>0</v>
      </c>
      <c r="T1197">
        <f>VLOOKUP(customer!A1197,sales_update!A:N,13,FALSE)</f>
        <v>4</v>
      </c>
      <c r="U1197">
        <f>VLOOKUP(customer!A1197,sales_update!A:N,14,FALSE)</f>
        <v>4</v>
      </c>
      <c r="V1197">
        <f>VLOOKUP(customer!A1197,Marketing!A:I,2,FALSE)</f>
        <v>0</v>
      </c>
      <c r="W1197">
        <f>VLOOKUP(customer!A1197,Marketing!A:I,3,FALSE)</f>
        <v>0</v>
      </c>
      <c r="X1197">
        <f>VLOOKUP(customer!A1197,Marketing!A:I,4,FALSE)</f>
        <v>0</v>
      </c>
      <c r="Y1197">
        <f>VLOOKUP(customer!A1197,Marketing!A:I,5,FALSE)</f>
        <v>0</v>
      </c>
      <c r="Z1197">
        <f>VLOOKUP(customer!A1197,Marketing!A:I,6,FALSE)</f>
        <v>0</v>
      </c>
      <c r="AA1197">
        <f>VLOOKUP(customer!A1197,Marketing!A:I,7,FALSE)</f>
        <v>0</v>
      </c>
      <c r="AB1197">
        <f>VLOOKUP(customer!A1197,Marketing!A:I,8,FALSE)</f>
        <v>0</v>
      </c>
      <c r="AC1197" s="1">
        <f>VLOOKUP(customer!A1197,Marketing!A:I,9,FALSE)</f>
        <v>44090</v>
      </c>
    </row>
    <row r="1198" spans="1:29" x14ac:dyDescent="0.3">
      <c r="A1198">
        <v>2766</v>
      </c>
      <c r="B1198">
        <v>148918</v>
      </c>
      <c r="C1198">
        <v>1</v>
      </c>
      <c r="D1198">
        <v>1</v>
      </c>
      <c r="E1198">
        <v>57</v>
      </c>
      <c r="F1198" t="str">
        <f>IF(customer!G1198=1, "Married", IF(customer!H1198=1, "Single", IF(customer!F1198=1, "Divorced", IF(customer!I1198=1, "Together", IF(customer!J1198=1, "Widowed", "Unknown")))))</f>
        <v>Single</v>
      </c>
      <c r="G1198" t="str">
        <f>IF(customer!K1198=1,"Basic",IF(customer!L1198=1,"Graduate",IF(customer!M1198=1,"Master",IF(customer!N1198=1,"PhD","Unknown"))))</f>
        <v>PhD</v>
      </c>
      <c r="H1198" t="s">
        <v>17</v>
      </c>
      <c r="I1198">
        <f>VLOOKUP(customer!A1198,sales_update!A:N,2,FALSE)</f>
        <v>21</v>
      </c>
      <c r="J1198">
        <f xml:space="preserve"> VLOOKUP(customer!A1198,sales_update!A:N,3,FALSE)</f>
        <v>158</v>
      </c>
      <c r="K1198">
        <f>VLOOKUP(customer!A1198,sales_update!A:N,4,FALSE)</f>
        <v>0</v>
      </c>
      <c r="L1198">
        <f>VLOOKUP(customer!A1198,sales_update!A:N,5,FALSE)</f>
        <v>27</v>
      </c>
      <c r="M1198">
        <f>VLOOKUP(customer!A1198,sales_update!A:N,6,FALSE)</f>
        <v>0</v>
      </c>
      <c r="N1198">
        <f>VLOOKUP(customer!A1198,sales_update!A:N,7,FALSE)</f>
        <v>0</v>
      </c>
      <c r="O1198">
        <f>VLOOKUP(customer!A1198,sales_update!A:N,8,FALSE)</f>
        <v>3</v>
      </c>
      <c r="P1198">
        <f>VLOOKUP(customer!A1198,sales_update!A:N,9,FALSE)</f>
        <v>183</v>
      </c>
      <c r="Q1198">
        <f>VLOOKUP(customer!A1198,sales_update!A:N,10,FALSE)</f>
        <v>2</v>
      </c>
      <c r="R1198">
        <f>VLOOKUP(customer!A1198,sales_update!A:N,11,FALSE)</f>
        <v>1</v>
      </c>
      <c r="S1198">
        <f>VLOOKUP(customer!A1198,sales_update!A:N,12,FALSE)</f>
        <v>0</v>
      </c>
      <c r="T1198">
        <f>VLOOKUP(customer!A1198,sales_update!A:N,13,FALSE)</f>
        <v>4</v>
      </c>
      <c r="U1198">
        <f>VLOOKUP(customer!A1198,sales_update!A:N,14,FALSE)</f>
        <v>4</v>
      </c>
      <c r="V1198">
        <f>VLOOKUP(customer!A1198,Marketing!A:I,2,FALSE)</f>
        <v>0</v>
      </c>
      <c r="W1198">
        <f>VLOOKUP(customer!A1198,Marketing!A:I,3,FALSE)</f>
        <v>0</v>
      </c>
      <c r="X1198">
        <f>VLOOKUP(customer!A1198,Marketing!A:I,4,FALSE)</f>
        <v>0</v>
      </c>
      <c r="Y1198">
        <f>VLOOKUP(customer!A1198,Marketing!A:I,5,FALSE)</f>
        <v>0</v>
      </c>
      <c r="Z1198">
        <f>VLOOKUP(customer!A1198,Marketing!A:I,6,FALSE)</f>
        <v>0</v>
      </c>
      <c r="AA1198">
        <f>VLOOKUP(customer!A1198,Marketing!A:I,7,FALSE)</f>
        <v>0</v>
      </c>
      <c r="AB1198">
        <f>VLOOKUP(customer!A1198,Marketing!A:I,8,FALSE)</f>
        <v>0</v>
      </c>
      <c r="AC1198" s="1">
        <f>VLOOKUP(customer!A1198,Marketing!A:I,9,FALSE)</f>
        <v>44090</v>
      </c>
    </row>
    <row r="1199" spans="1:29" x14ac:dyDescent="0.3">
      <c r="A1199">
        <v>2355</v>
      </c>
      <c r="B1199">
        <v>148904</v>
      </c>
      <c r="C1199">
        <v>0</v>
      </c>
      <c r="D1199">
        <v>1</v>
      </c>
      <c r="E1199">
        <v>60</v>
      </c>
      <c r="F1199" t="str">
        <f>IF(customer!G1199=1, "Married", IF(customer!H1199=1, "Single", IF(customer!F1199=1, "Divorced", IF(customer!I1199=1, "Together", IF(customer!J1199=1, "Widowed", "Unknown")))))</f>
        <v>Single</v>
      </c>
      <c r="G1199" t="str">
        <f>IF(customer!K1199=1,"Basic",IF(customer!L1199=1,"Graduate",IF(customer!M1199=1,"Master",IF(customer!N1199=1,"PhD","Unknown"))))</f>
        <v>Graduate</v>
      </c>
      <c r="H1199" t="s">
        <v>16</v>
      </c>
      <c r="I1199">
        <f>VLOOKUP(customer!A1199,sales_update!A:N,2,FALSE)</f>
        <v>1</v>
      </c>
      <c r="J1199">
        <f xml:space="preserve"> VLOOKUP(customer!A1199,sales_update!A:N,3,FALSE)</f>
        <v>862</v>
      </c>
      <c r="K1199">
        <f>VLOOKUP(customer!A1199,sales_update!A:N,4,FALSE)</f>
        <v>30</v>
      </c>
      <c r="L1199">
        <f>VLOOKUP(customer!A1199,sales_update!A:N,5,FALSE)</f>
        <v>116</v>
      </c>
      <c r="M1199">
        <f>VLOOKUP(customer!A1199,sales_update!A:N,6,FALSE)</f>
        <v>0</v>
      </c>
      <c r="N1199">
        <f>VLOOKUP(customer!A1199,sales_update!A:N,7,FALSE)</f>
        <v>40</v>
      </c>
      <c r="O1199">
        <f>VLOOKUP(customer!A1199,sales_update!A:N,8,FALSE)</f>
        <v>82</v>
      </c>
      <c r="P1199">
        <f>VLOOKUP(customer!A1199,sales_update!A:N,9,FALSE)</f>
        <v>965</v>
      </c>
      <c r="Q1199">
        <f>VLOOKUP(customer!A1199,sales_update!A:N,10,FALSE)</f>
        <v>4</v>
      </c>
      <c r="R1199">
        <f>VLOOKUP(customer!A1199,sales_update!A:N,11,FALSE)</f>
        <v>7</v>
      </c>
      <c r="S1199">
        <f>VLOOKUP(customer!A1199,sales_update!A:N,12,FALSE)</f>
        <v>2</v>
      </c>
      <c r="T1199">
        <f>VLOOKUP(customer!A1199,sales_update!A:N,13,FALSE)</f>
        <v>4</v>
      </c>
      <c r="U1199">
        <f>VLOOKUP(customer!A1199,sales_update!A:N,14,FALSE)</f>
        <v>8</v>
      </c>
      <c r="V1199">
        <f>VLOOKUP(customer!A1199,Marketing!A:I,2,FALSE)</f>
        <v>0</v>
      </c>
      <c r="W1199">
        <f>VLOOKUP(customer!A1199,Marketing!A:I,3,FALSE)</f>
        <v>0</v>
      </c>
      <c r="X1199">
        <f>VLOOKUP(customer!A1199,Marketing!A:I,4,FALSE)</f>
        <v>0</v>
      </c>
      <c r="Y1199">
        <f>VLOOKUP(customer!A1199,Marketing!A:I,5,FALSE)</f>
        <v>0</v>
      </c>
      <c r="Z1199">
        <f>VLOOKUP(customer!A1199,Marketing!A:I,6,FALSE)</f>
        <v>0</v>
      </c>
      <c r="AA1199">
        <f>VLOOKUP(customer!A1199,Marketing!A:I,7,FALSE)</f>
        <v>0</v>
      </c>
      <c r="AB1199">
        <f>VLOOKUP(customer!A1199,Marketing!A:I,8,FALSE)</f>
        <v>0</v>
      </c>
      <c r="AC1199" s="1">
        <f>VLOOKUP(customer!A1199,Marketing!A:I,9,FALSE)</f>
        <v>43594</v>
      </c>
    </row>
    <row r="1200" spans="1:29" x14ac:dyDescent="0.3">
      <c r="A1200">
        <v>2939</v>
      </c>
      <c r="B1200">
        <v>148877</v>
      </c>
      <c r="C1200">
        <v>0</v>
      </c>
      <c r="D1200">
        <v>1</v>
      </c>
      <c r="E1200">
        <v>54</v>
      </c>
      <c r="F1200" t="str">
        <f>IF(customer!G1200=1, "Married", IF(customer!H1200=1, "Single", IF(customer!F1200=1, "Divorced", IF(customer!I1200=1, "Together", IF(customer!J1200=1, "Widowed", "Unknown")))))</f>
        <v>Divorced</v>
      </c>
      <c r="G1200" t="str">
        <f>IF(customer!K1200=1,"Basic",IF(customer!L1200=1,"Graduate",IF(customer!M1200=1,"Master",IF(customer!N1200=1,"PhD","Unknown"))))</f>
        <v>Graduate</v>
      </c>
      <c r="H1200" t="s">
        <v>15</v>
      </c>
      <c r="I1200">
        <f>VLOOKUP(customer!A1200,sales_update!A:N,2,FALSE)</f>
        <v>27</v>
      </c>
      <c r="J1200">
        <f xml:space="preserve"> VLOOKUP(customer!A1200,sales_update!A:N,3,FALSE)</f>
        <v>311</v>
      </c>
      <c r="K1200">
        <f>VLOOKUP(customer!A1200,sales_update!A:N,4,FALSE)</f>
        <v>3</v>
      </c>
      <c r="L1200">
        <f>VLOOKUP(customer!A1200,sales_update!A:N,5,FALSE)</f>
        <v>46</v>
      </c>
      <c r="M1200">
        <f>VLOOKUP(customer!A1200,sales_update!A:N,6,FALSE)</f>
        <v>6</v>
      </c>
      <c r="N1200">
        <f>VLOOKUP(customer!A1200,sales_update!A:N,7,FALSE)</f>
        <v>0</v>
      </c>
      <c r="O1200">
        <f>VLOOKUP(customer!A1200,sales_update!A:N,8,FALSE)</f>
        <v>73</v>
      </c>
      <c r="P1200">
        <f>VLOOKUP(customer!A1200,sales_update!A:N,9,FALSE)</f>
        <v>292</v>
      </c>
      <c r="Q1200">
        <f>VLOOKUP(customer!A1200,sales_update!A:N,10,FALSE)</f>
        <v>1</v>
      </c>
      <c r="R1200">
        <f>VLOOKUP(customer!A1200,sales_update!A:N,11,FALSE)</f>
        <v>3</v>
      </c>
      <c r="S1200">
        <f>VLOOKUP(customer!A1200,sales_update!A:N,12,FALSE)</f>
        <v>0</v>
      </c>
      <c r="T1200">
        <f>VLOOKUP(customer!A1200,sales_update!A:N,13,FALSE)</f>
        <v>4</v>
      </c>
      <c r="U1200">
        <f>VLOOKUP(customer!A1200,sales_update!A:N,14,FALSE)</f>
        <v>7</v>
      </c>
      <c r="V1200">
        <f>VLOOKUP(customer!A1200,Marketing!A:I,2,FALSE)</f>
        <v>0</v>
      </c>
      <c r="W1200">
        <f>VLOOKUP(customer!A1200,Marketing!A:I,3,FALSE)</f>
        <v>0</v>
      </c>
      <c r="X1200">
        <f>VLOOKUP(customer!A1200,Marketing!A:I,4,FALSE)</f>
        <v>0</v>
      </c>
      <c r="Y1200">
        <f>VLOOKUP(customer!A1200,Marketing!A:I,5,FALSE)</f>
        <v>0</v>
      </c>
      <c r="Z1200">
        <f>VLOOKUP(customer!A1200,Marketing!A:I,6,FALSE)</f>
        <v>0</v>
      </c>
      <c r="AA1200">
        <f>VLOOKUP(customer!A1200,Marketing!A:I,7,FALSE)</f>
        <v>0</v>
      </c>
      <c r="AB1200">
        <f>VLOOKUP(customer!A1200,Marketing!A:I,8,FALSE)</f>
        <v>0</v>
      </c>
      <c r="AC1200" s="1">
        <f>VLOOKUP(customer!A1200,Marketing!A:I,9,FALSE)</f>
        <v>43993</v>
      </c>
    </row>
    <row r="1201" spans="1:29" x14ac:dyDescent="0.3">
      <c r="A1201">
        <v>1548</v>
      </c>
      <c r="B1201">
        <v>148799</v>
      </c>
      <c r="C1201">
        <v>0</v>
      </c>
      <c r="D1201">
        <v>1</v>
      </c>
      <c r="E1201">
        <v>57</v>
      </c>
      <c r="F1201" t="str">
        <f>IF(customer!G1201=1, "Married", IF(customer!H1201=1, "Single", IF(customer!F1201=1, "Divorced", IF(customer!I1201=1, "Together", IF(customer!J1201=1, "Widowed", "Unknown")))))</f>
        <v>Divorced</v>
      </c>
      <c r="G1201" t="str">
        <f>IF(customer!K1201=1,"Basic",IF(customer!L1201=1,"Graduate",IF(customer!M1201=1,"Master",IF(customer!N1201=1,"PhD","Unknown"))))</f>
        <v>PhD</v>
      </c>
      <c r="H1201" t="s">
        <v>17</v>
      </c>
      <c r="I1201">
        <f>VLOOKUP(customer!A1201,sales_update!A:N,2,FALSE)</f>
        <v>9</v>
      </c>
      <c r="J1201">
        <f xml:space="preserve"> VLOOKUP(customer!A1201,sales_update!A:N,3,FALSE)</f>
        <v>531</v>
      </c>
      <c r="K1201">
        <f>VLOOKUP(customer!A1201,sales_update!A:N,4,FALSE)</f>
        <v>55</v>
      </c>
      <c r="L1201">
        <f>VLOOKUP(customer!A1201,sales_update!A:N,5,FALSE)</f>
        <v>247</v>
      </c>
      <c r="M1201">
        <f>VLOOKUP(customer!A1201,sales_update!A:N,6,FALSE)</f>
        <v>85</v>
      </c>
      <c r="N1201">
        <f>VLOOKUP(customer!A1201,sales_update!A:N,7,FALSE)</f>
        <v>18</v>
      </c>
      <c r="O1201">
        <f>VLOOKUP(customer!A1201,sales_update!A:N,8,FALSE)</f>
        <v>73</v>
      </c>
      <c r="P1201">
        <f>VLOOKUP(customer!A1201,sales_update!A:N,9,FALSE)</f>
        <v>863</v>
      </c>
      <c r="Q1201">
        <f>VLOOKUP(customer!A1201,sales_update!A:N,10,FALSE)</f>
        <v>3</v>
      </c>
      <c r="R1201">
        <f>VLOOKUP(customer!A1201,sales_update!A:N,11,FALSE)</f>
        <v>3</v>
      </c>
      <c r="S1201">
        <f>VLOOKUP(customer!A1201,sales_update!A:N,12,FALSE)</f>
        <v>2</v>
      </c>
      <c r="T1201">
        <f>VLOOKUP(customer!A1201,sales_update!A:N,13,FALSE)</f>
        <v>7</v>
      </c>
      <c r="U1201">
        <f>VLOOKUP(customer!A1201,sales_update!A:N,14,FALSE)</f>
        <v>3</v>
      </c>
      <c r="V1201">
        <f>VLOOKUP(customer!A1201,Marketing!A:I,2,FALSE)</f>
        <v>0</v>
      </c>
      <c r="W1201">
        <f>VLOOKUP(customer!A1201,Marketing!A:I,3,FALSE)</f>
        <v>0</v>
      </c>
      <c r="X1201">
        <f>VLOOKUP(customer!A1201,Marketing!A:I,4,FALSE)</f>
        <v>0</v>
      </c>
      <c r="Y1201">
        <f>VLOOKUP(customer!A1201,Marketing!A:I,5,FALSE)</f>
        <v>0</v>
      </c>
      <c r="Z1201">
        <f>VLOOKUP(customer!A1201,Marketing!A:I,6,FALSE)</f>
        <v>0</v>
      </c>
      <c r="AA1201">
        <f>VLOOKUP(customer!A1201,Marketing!A:I,7,FALSE)</f>
        <v>0</v>
      </c>
      <c r="AB1201">
        <f>VLOOKUP(customer!A1201,Marketing!A:I,8,FALSE)</f>
        <v>0</v>
      </c>
      <c r="AC1201" s="1">
        <f>VLOOKUP(customer!A1201,Marketing!A:I,9,FALSE)</f>
        <v>43932</v>
      </c>
    </row>
    <row r="1202" spans="1:29" x14ac:dyDescent="0.3">
      <c r="A1202">
        <v>3029</v>
      </c>
      <c r="B1202">
        <v>148794</v>
      </c>
      <c r="C1202">
        <v>1</v>
      </c>
      <c r="D1202">
        <v>1</v>
      </c>
      <c r="E1202">
        <v>67</v>
      </c>
      <c r="F1202" t="str">
        <f>IF(customer!G1202=1, "Married", IF(customer!H1202=1, "Single", IF(customer!F1202=1, "Divorced", IF(customer!I1202=1, "Together", IF(customer!J1202=1, "Widowed", "Unknown")))))</f>
        <v>Together</v>
      </c>
      <c r="G1202" t="str">
        <f>IF(customer!K1202=1,"Basic",IF(customer!L1202=1,"Graduate",IF(customer!M1202=1,"Master",IF(customer!N1202=1,"PhD","Unknown"))))</f>
        <v>Graduate</v>
      </c>
      <c r="H1202" t="s">
        <v>15</v>
      </c>
      <c r="I1202">
        <f>VLOOKUP(customer!A1202,sales_update!A:N,2,FALSE)</f>
        <v>97</v>
      </c>
      <c r="J1202">
        <f xml:space="preserve"> VLOOKUP(customer!A1202,sales_update!A:N,3,FALSE)</f>
        <v>76</v>
      </c>
      <c r="K1202">
        <f>VLOOKUP(customer!A1202,sales_update!A:N,4,FALSE)</f>
        <v>0</v>
      </c>
      <c r="L1202">
        <f>VLOOKUP(customer!A1202,sales_update!A:N,5,FALSE)</f>
        <v>34</v>
      </c>
      <c r="M1202">
        <f>VLOOKUP(customer!A1202,sales_update!A:N,6,FALSE)</f>
        <v>9</v>
      </c>
      <c r="N1202">
        <f>VLOOKUP(customer!A1202,sales_update!A:N,7,FALSE)</f>
        <v>0</v>
      </c>
      <c r="O1202">
        <f>VLOOKUP(customer!A1202,sales_update!A:N,8,FALSE)</f>
        <v>46</v>
      </c>
      <c r="P1202">
        <f>VLOOKUP(customer!A1202,sales_update!A:N,9,FALSE)</f>
        <v>73</v>
      </c>
      <c r="Q1202">
        <f>VLOOKUP(customer!A1202,sales_update!A:N,10,FALSE)</f>
        <v>1</v>
      </c>
      <c r="R1202">
        <f>VLOOKUP(customer!A1202,sales_update!A:N,11,FALSE)</f>
        <v>1</v>
      </c>
      <c r="S1202">
        <f>VLOOKUP(customer!A1202,sales_update!A:N,12,FALSE)</f>
        <v>0</v>
      </c>
      <c r="T1202">
        <f>VLOOKUP(customer!A1202,sales_update!A:N,13,FALSE)</f>
        <v>3</v>
      </c>
      <c r="U1202">
        <f>VLOOKUP(customer!A1202,sales_update!A:N,14,FALSE)</f>
        <v>4</v>
      </c>
      <c r="V1202">
        <f>VLOOKUP(customer!A1202,Marketing!A:I,2,FALSE)</f>
        <v>0</v>
      </c>
      <c r="W1202">
        <f>VLOOKUP(customer!A1202,Marketing!A:I,3,FALSE)</f>
        <v>0</v>
      </c>
      <c r="X1202">
        <f>VLOOKUP(customer!A1202,Marketing!A:I,4,FALSE)</f>
        <v>0</v>
      </c>
      <c r="Y1202">
        <f>VLOOKUP(customer!A1202,Marketing!A:I,5,FALSE)</f>
        <v>0</v>
      </c>
      <c r="Z1202">
        <f>VLOOKUP(customer!A1202,Marketing!A:I,6,FALSE)</f>
        <v>0</v>
      </c>
      <c r="AA1202">
        <f>VLOOKUP(customer!A1202,Marketing!A:I,7,FALSE)</f>
        <v>0</v>
      </c>
      <c r="AB1202">
        <f>VLOOKUP(customer!A1202,Marketing!A:I,8,FALSE)</f>
        <v>0</v>
      </c>
      <c r="AC1202" s="1">
        <f>VLOOKUP(customer!A1202,Marketing!A:I,9,FALSE)</f>
        <v>44165</v>
      </c>
    </row>
    <row r="1203" spans="1:29" x14ac:dyDescent="0.3">
      <c r="A1203">
        <v>1812</v>
      </c>
      <c r="B1203">
        <v>148789</v>
      </c>
      <c r="C1203">
        <v>0</v>
      </c>
      <c r="D1203">
        <v>0</v>
      </c>
      <c r="E1203">
        <v>28</v>
      </c>
      <c r="F1203" t="str">
        <f>IF(customer!G1203=1, "Married", IF(customer!H1203=1, "Single", IF(customer!F1203=1, "Divorced", IF(customer!I1203=1, "Together", IF(customer!J1203=1, "Widowed", "Unknown")))))</f>
        <v>Single</v>
      </c>
      <c r="G1203" t="str">
        <f>IF(customer!K1203=1,"Basic",IF(customer!L1203=1,"Graduate",IF(customer!M1203=1,"Master",IF(customer!N1203=1,"PhD","Unknown"))))</f>
        <v>Graduate</v>
      </c>
      <c r="H1203" t="s">
        <v>17</v>
      </c>
      <c r="I1203">
        <f>VLOOKUP(customer!A1203,sales_update!A:N,2,FALSE)</f>
        <v>94</v>
      </c>
      <c r="J1203">
        <f xml:space="preserve"> VLOOKUP(customer!A1203,sales_update!A:N,3,FALSE)</f>
        <v>1070</v>
      </c>
      <c r="K1203">
        <f>VLOOKUP(customer!A1203,sales_update!A:N,4,FALSE)</f>
        <v>49</v>
      </c>
      <c r="L1203">
        <f>VLOOKUP(customer!A1203,sales_update!A:N,5,FALSE)</f>
        <v>476</v>
      </c>
      <c r="M1203">
        <f>VLOOKUP(customer!A1203,sales_update!A:N,6,FALSE)</f>
        <v>21</v>
      </c>
      <c r="N1203">
        <f>VLOOKUP(customer!A1203,sales_update!A:N,7,FALSE)</f>
        <v>15</v>
      </c>
      <c r="O1203">
        <f>VLOOKUP(customer!A1203,sales_update!A:N,8,FALSE)</f>
        <v>442</v>
      </c>
      <c r="P1203">
        <f>VLOOKUP(customer!A1203,sales_update!A:N,9,FALSE)</f>
        <v>1189</v>
      </c>
      <c r="Q1203">
        <f>VLOOKUP(customer!A1203,sales_update!A:N,10,FALSE)</f>
        <v>1</v>
      </c>
      <c r="R1203">
        <f>VLOOKUP(customer!A1203,sales_update!A:N,11,FALSE)</f>
        <v>6</v>
      </c>
      <c r="S1203">
        <f>VLOOKUP(customer!A1203,sales_update!A:N,12,FALSE)</f>
        <v>4</v>
      </c>
      <c r="T1203">
        <f>VLOOKUP(customer!A1203,sales_update!A:N,13,FALSE)</f>
        <v>7</v>
      </c>
      <c r="U1203">
        <f>VLOOKUP(customer!A1203,sales_update!A:N,14,FALSE)</f>
        <v>6</v>
      </c>
      <c r="V1203">
        <f>VLOOKUP(customer!A1203,Marketing!A:I,2,FALSE)</f>
        <v>0</v>
      </c>
      <c r="W1203">
        <f>VLOOKUP(customer!A1203,Marketing!A:I,3,FALSE)</f>
        <v>0</v>
      </c>
      <c r="X1203">
        <f>VLOOKUP(customer!A1203,Marketing!A:I,4,FALSE)</f>
        <v>0</v>
      </c>
      <c r="Y1203">
        <f>VLOOKUP(customer!A1203,Marketing!A:I,5,FALSE)</f>
        <v>0</v>
      </c>
      <c r="Z1203">
        <f>VLOOKUP(customer!A1203,Marketing!A:I,6,FALSE)</f>
        <v>0</v>
      </c>
      <c r="AA1203">
        <f>VLOOKUP(customer!A1203,Marketing!A:I,7,FALSE)</f>
        <v>0</v>
      </c>
      <c r="AB1203">
        <f>VLOOKUP(customer!A1203,Marketing!A:I,8,FALSE)</f>
        <v>0</v>
      </c>
      <c r="AC1203" s="1">
        <f>VLOOKUP(customer!A1203,Marketing!A:I,9,FALSE)</f>
        <v>43511</v>
      </c>
    </row>
    <row r="1204" spans="1:29" x14ac:dyDescent="0.3">
      <c r="A1204">
        <v>1723</v>
      </c>
      <c r="B1204">
        <v>148767</v>
      </c>
      <c r="C1204">
        <v>1</v>
      </c>
      <c r="D1204">
        <v>2</v>
      </c>
      <c r="E1204">
        <v>70</v>
      </c>
      <c r="F1204" t="str">
        <f>IF(customer!G1204=1, "Married", IF(customer!H1204=1, "Single", IF(customer!F1204=1, "Divorced", IF(customer!I1204=1, "Together", IF(customer!J1204=1, "Widowed", "Unknown")))))</f>
        <v>Single</v>
      </c>
      <c r="G1204" t="str">
        <f>IF(customer!K1204=1,"Basic",IF(customer!L1204=1,"Graduate",IF(customer!M1204=1,"Master",IF(customer!N1204=1,"PhD","Unknown"))))</f>
        <v>PhD</v>
      </c>
      <c r="H1204" t="s">
        <v>18</v>
      </c>
      <c r="I1204">
        <f>VLOOKUP(customer!A1204,sales_update!A:N,2,FALSE)</f>
        <v>79</v>
      </c>
      <c r="J1204">
        <f xml:space="preserve"> VLOOKUP(customer!A1204,sales_update!A:N,3,FALSE)</f>
        <v>85</v>
      </c>
      <c r="K1204">
        <f>VLOOKUP(customer!A1204,sales_update!A:N,4,FALSE)</f>
        <v>3</v>
      </c>
      <c r="L1204">
        <f>VLOOKUP(customer!A1204,sales_update!A:N,5,FALSE)</f>
        <v>64</v>
      </c>
      <c r="M1204">
        <f>VLOOKUP(customer!A1204,sales_update!A:N,6,FALSE)</f>
        <v>9</v>
      </c>
      <c r="N1204">
        <f>VLOOKUP(customer!A1204,sales_update!A:N,7,FALSE)</f>
        <v>0</v>
      </c>
      <c r="O1204">
        <f>VLOOKUP(customer!A1204,sales_update!A:N,8,FALSE)</f>
        <v>31</v>
      </c>
      <c r="P1204">
        <f>VLOOKUP(customer!A1204,sales_update!A:N,9,FALSE)</f>
        <v>131</v>
      </c>
      <c r="Q1204">
        <f>VLOOKUP(customer!A1204,sales_update!A:N,10,FALSE)</f>
        <v>3</v>
      </c>
      <c r="R1204">
        <f>VLOOKUP(customer!A1204,sales_update!A:N,11,FALSE)</f>
        <v>2</v>
      </c>
      <c r="S1204">
        <f>VLOOKUP(customer!A1204,sales_update!A:N,12,FALSE)</f>
        <v>1</v>
      </c>
      <c r="T1204">
        <f>VLOOKUP(customer!A1204,sales_update!A:N,13,FALSE)</f>
        <v>3</v>
      </c>
      <c r="U1204">
        <f>VLOOKUP(customer!A1204,sales_update!A:N,14,FALSE)</f>
        <v>5</v>
      </c>
      <c r="V1204">
        <f>VLOOKUP(customer!A1204,Marketing!A:I,2,FALSE)</f>
        <v>0</v>
      </c>
      <c r="W1204">
        <f>VLOOKUP(customer!A1204,Marketing!A:I,3,FALSE)</f>
        <v>0</v>
      </c>
      <c r="X1204">
        <f>VLOOKUP(customer!A1204,Marketing!A:I,4,FALSE)</f>
        <v>0</v>
      </c>
      <c r="Y1204">
        <f>VLOOKUP(customer!A1204,Marketing!A:I,5,FALSE)</f>
        <v>0</v>
      </c>
      <c r="Z1204">
        <f>VLOOKUP(customer!A1204,Marketing!A:I,6,FALSE)</f>
        <v>0</v>
      </c>
      <c r="AA1204">
        <f>VLOOKUP(customer!A1204,Marketing!A:I,7,FALSE)</f>
        <v>0</v>
      </c>
      <c r="AB1204">
        <f>VLOOKUP(customer!A1204,Marketing!A:I,8,FALSE)</f>
        <v>0</v>
      </c>
      <c r="AC1204" s="1">
        <f>VLOOKUP(customer!A1204,Marketing!A:I,9,FALSE)</f>
        <v>43989</v>
      </c>
    </row>
    <row r="1205" spans="1:29" x14ac:dyDescent="0.3">
      <c r="A1205">
        <v>2311</v>
      </c>
      <c r="B1205">
        <v>148752</v>
      </c>
      <c r="C1205">
        <v>1</v>
      </c>
      <c r="D1205">
        <v>1</v>
      </c>
      <c r="E1205">
        <v>51</v>
      </c>
      <c r="F1205" t="str">
        <f>IF(customer!G1205=1, "Married", IF(customer!H1205=1, "Single", IF(customer!F1205=1, "Divorced", IF(customer!I1205=1, "Together", IF(customer!J1205=1, "Widowed", "Unknown")))))</f>
        <v>Married</v>
      </c>
      <c r="G1205" t="str">
        <f>IF(customer!K1205=1,"Basic",IF(customer!L1205=1,"Graduate",IF(customer!M1205=1,"Master",IF(customer!N1205=1,"PhD","Unknown"))))</f>
        <v>Graduate</v>
      </c>
      <c r="H1205" t="s">
        <v>18</v>
      </c>
      <c r="I1205">
        <f>VLOOKUP(customer!A1205,sales_update!A:N,2,FALSE)</f>
        <v>8</v>
      </c>
      <c r="J1205">
        <f xml:space="preserve"> VLOOKUP(customer!A1205,sales_update!A:N,3,FALSE)</f>
        <v>223</v>
      </c>
      <c r="K1205">
        <f>VLOOKUP(customer!A1205,sales_update!A:N,4,FALSE)</f>
        <v>174</v>
      </c>
      <c r="L1205">
        <f>VLOOKUP(customer!A1205,sales_update!A:N,5,FALSE)</f>
        <v>305</v>
      </c>
      <c r="M1205">
        <f>VLOOKUP(customer!A1205,sales_update!A:N,6,FALSE)</f>
        <v>217</v>
      </c>
      <c r="N1205">
        <f>VLOOKUP(customer!A1205,sales_update!A:N,7,FALSE)</f>
        <v>46</v>
      </c>
      <c r="O1205">
        <f>VLOOKUP(customer!A1205,sales_update!A:N,8,FALSE)</f>
        <v>0</v>
      </c>
      <c r="P1205">
        <f>VLOOKUP(customer!A1205,sales_update!A:N,9,FALSE)</f>
        <v>964</v>
      </c>
      <c r="Q1205">
        <f>VLOOKUP(customer!A1205,sales_update!A:N,10,FALSE)</f>
        <v>5</v>
      </c>
      <c r="R1205">
        <f>VLOOKUP(customer!A1205,sales_update!A:N,11,FALSE)</f>
        <v>6</v>
      </c>
      <c r="S1205">
        <f>VLOOKUP(customer!A1205,sales_update!A:N,12,FALSE)</f>
        <v>1</v>
      </c>
      <c r="T1205">
        <f>VLOOKUP(customer!A1205,sales_update!A:N,13,FALSE)</f>
        <v>5</v>
      </c>
      <c r="U1205">
        <f>VLOOKUP(customer!A1205,sales_update!A:N,14,FALSE)</f>
        <v>9</v>
      </c>
      <c r="V1205">
        <f>VLOOKUP(customer!A1205,Marketing!A:I,2,FALSE)</f>
        <v>0</v>
      </c>
      <c r="W1205">
        <f>VLOOKUP(customer!A1205,Marketing!A:I,3,FALSE)</f>
        <v>0</v>
      </c>
      <c r="X1205">
        <f>VLOOKUP(customer!A1205,Marketing!A:I,4,FALSE)</f>
        <v>0</v>
      </c>
      <c r="Y1205">
        <f>VLOOKUP(customer!A1205,Marketing!A:I,5,FALSE)</f>
        <v>0</v>
      </c>
      <c r="Z1205">
        <f>VLOOKUP(customer!A1205,Marketing!A:I,6,FALSE)</f>
        <v>0</v>
      </c>
      <c r="AA1205">
        <f>VLOOKUP(customer!A1205,Marketing!A:I,7,FALSE)</f>
        <v>0</v>
      </c>
      <c r="AB1205">
        <f>VLOOKUP(customer!A1205,Marketing!A:I,8,FALSE)</f>
        <v>1</v>
      </c>
      <c r="AC1205" s="1">
        <f>VLOOKUP(customer!A1205,Marketing!A:I,9,FALSE)</f>
        <v>43604</v>
      </c>
    </row>
    <row r="1206" spans="1:29" x14ac:dyDescent="0.3">
      <c r="A1206">
        <v>1746</v>
      </c>
      <c r="B1206">
        <v>148726</v>
      </c>
      <c r="C1206">
        <v>0</v>
      </c>
      <c r="D1206">
        <v>1</v>
      </c>
      <c r="E1206">
        <v>65</v>
      </c>
      <c r="F1206" t="str">
        <f>IF(customer!G1206=1, "Married", IF(customer!H1206=1, "Single", IF(customer!F1206=1, "Divorced", IF(customer!I1206=1, "Together", IF(customer!J1206=1, "Widowed", "Unknown")))))</f>
        <v>Married</v>
      </c>
      <c r="G1206" t="str">
        <f>IF(customer!K1206=1,"Basic",IF(customer!L1206=1,"Graduate",IF(customer!M1206=1,"Master",IF(customer!N1206=1,"PhD","Unknown"))))</f>
        <v>Graduate</v>
      </c>
      <c r="H1206" t="s">
        <v>17</v>
      </c>
      <c r="I1206">
        <f>VLOOKUP(customer!A1206,sales_update!A:N,2,FALSE)</f>
        <v>90</v>
      </c>
      <c r="J1206">
        <f xml:space="preserve"> VLOOKUP(customer!A1206,sales_update!A:N,3,FALSE)</f>
        <v>421</v>
      </c>
      <c r="K1206">
        <f>VLOOKUP(customer!A1206,sales_update!A:N,4,FALSE)</f>
        <v>9</v>
      </c>
      <c r="L1206">
        <f>VLOOKUP(customer!A1206,sales_update!A:N,5,FALSE)</f>
        <v>116</v>
      </c>
      <c r="M1206">
        <f>VLOOKUP(customer!A1206,sales_update!A:N,6,FALSE)</f>
        <v>12</v>
      </c>
      <c r="N1206">
        <f>VLOOKUP(customer!A1206,sales_update!A:N,7,FALSE)</f>
        <v>0</v>
      </c>
      <c r="O1206">
        <f>VLOOKUP(customer!A1206,sales_update!A:N,8,FALSE)</f>
        <v>180</v>
      </c>
      <c r="P1206">
        <f>VLOOKUP(customer!A1206,sales_update!A:N,9,FALSE)</f>
        <v>378</v>
      </c>
      <c r="Q1206">
        <f>VLOOKUP(customer!A1206,sales_update!A:N,10,FALSE)</f>
        <v>3</v>
      </c>
      <c r="R1206">
        <f>VLOOKUP(customer!A1206,sales_update!A:N,11,FALSE)</f>
        <v>3</v>
      </c>
      <c r="S1206">
        <f>VLOOKUP(customer!A1206,sales_update!A:N,12,FALSE)</f>
        <v>2</v>
      </c>
      <c r="T1206">
        <f>VLOOKUP(customer!A1206,sales_update!A:N,13,FALSE)</f>
        <v>4</v>
      </c>
      <c r="U1206">
        <f>VLOOKUP(customer!A1206,sales_update!A:N,14,FALSE)</f>
        <v>6</v>
      </c>
      <c r="V1206">
        <f>VLOOKUP(customer!A1206,Marketing!A:I,2,FALSE)</f>
        <v>0</v>
      </c>
      <c r="W1206">
        <f>VLOOKUP(customer!A1206,Marketing!A:I,3,FALSE)</f>
        <v>0</v>
      </c>
      <c r="X1206">
        <f>VLOOKUP(customer!A1206,Marketing!A:I,4,FALSE)</f>
        <v>0</v>
      </c>
      <c r="Y1206">
        <f>VLOOKUP(customer!A1206,Marketing!A:I,5,FALSE)</f>
        <v>0</v>
      </c>
      <c r="Z1206">
        <f>VLOOKUP(customer!A1206,Marketing!A:I,6,FALSE)</f>
        <v>0</v>
      </c>
      <c r="AA1206">
        <f>VLOOKUP(customer!A1206,Marketing!A:I,7,FALSE)</f>
        <v>0</v>
      </c>
      <c r="AB1206">
        <f>VLOOKUP(customer!A1206,Marketing!A:I,8,FALSE)</f>
        <v>0</v>
      </c>
      <c r="AC1206" s="1">
        <f>VLOOKUP(customer!A1206,Marketing!A:I,9,FALSE)</f>
        <v>43740</v>
      </c>
    </row>
    <row r="1207" spans="1:29" x14ac:dyDescent="0.3">
      <c r="A1207">
        <v>1195</v>
      </c>
      <c r="B1207">
        <v>148721</v>
      </c>
      <c r="C1207">
        <v>1</v>
      </c>
      <c r="D1207">
        <v>1</v>
      </c>
      <c r="E1207">
        <v>57</v>
      </c>
      <c r="F1207" t="str">
        <f>IF(customer!G1207=1, "Married", IF(customer!H1207=1, "Single", IF(customer!F1207=1, "Divorced", IF(customer!I1207=1, "Together", IF(customer!J1207=1, "Widowed", "Unknown")))))</f>
        <v>Divorced</v>
      </c>
      <c r="G1207" t="str">
        <f>IF(customer!K1207=1,"Basic",IF(customer!L1207=1,"Graduate",IF(customer!M1207=1,"Master",IF(customer!N1207=1,"PhD","Unknown"))))</f>
        <v>Master</v>
      </c>
      <c r="H1207" t="s">
        <v>18</v>
      </c>
      <c r="I1207">
        <f>VLOOKUP(customer!A1207,sales_update!A:N,2,FALSE)</f>
        <v>50</v>
      </c>
      <c r="J1207">
        <f xml:space="preserve"> VLOOKUP(customer!A1207,sales_update!A:N,3,FALSE)</f>
        <v>247</v>
      </c>
      <c r="K1207">
        <f>VLOOKUP(customer!A1207,sales_update!A:N,4,FALSE)</f>
        <v>55</v>
      </c>
      <c r="L1207">
        <f>VLOOKUP(customer!A1207,sales_update!A:N,5,FALSE)</f>
        <v>345</v>
      </c>
      <c r="M1207">
        <f>VLOOKUP(customer!A1207,sales_update!A:N,6,FALSE)</f>
        <v>143</v>
      </c>
      <c r="N1207">
        <f>VLOOKUP(customer!A1207,sales_update!A:N,7,FALSE)</f>
        <v>40</v>
      </c>
      <c r="O1207">
        <f>VLOOKUP(customer!A1207,sales_update!A:N,8,FALSE)</f>
        <v>64</v>
      </c>
      <c r="P1207">
        <f>VLOOKUP(customer!A1207,sales_update!A:N,9,FALSE)</f>
        <v>766</v>
      </c>
      <c r="Q1207">
        <f>VLOOKUP(customer!A1207,sales_update!A:N,10,FALSE)</f>
        <v>6</v>
      </c>
      <c r="R1207">
        <f>VLOOKUP(customer!A1207,sales_update!A:N,11,FALSE)</f>
        <v>4</v>
      </c>
      <c r="S1207">
        <f>VLOOKUP(customer!A1207,sales_update!A:N,12,FALSE)</f>
        <v>2</v>
      </c>
      <c r="T1207">
        <f>VLOOKUP(customer!A1207,sales_update!A:N,13,FALSE)</f>
        <v>5</v>
      </c>
      <c r="U1207">
        <f>VLOOKUP(customer!A1207,sales_update!A:N,14,FALSE)</f>
        <v>6</v>
      </c>
      <c r="V1207">
        <f>VLOOKUP(customer!A1207,Marketing!A:I,2,FALSE)</f>
        <v>0</v>
      </c>
      <c r="W1207">
        <f>VLOOKUP(customer!A1207,Marketing!A:I,3,FALSE)</f>
        <v>0</v>
      </c>
      <c r="X1207">
        <f>VLOOKUP(customer!A1207,Marketing!A:I,4,FALSE)</f>
        <v>0</v>
      </c>
      <c r="Y1207">
        <f>VLOOKUP(customer!A1207,Marketing!A:I,5,FALSE)</f>
        <v>0</v>
      </c>
      <c r="Z1207">
        <f>VLOOKUP(customer!A1207,Marketing!A:I,6,FALSE)</f>
        <v>0</v>
      </c>
      <c r="AA1207">
        <f>VLOOKUP(customer!A1207,Marketing!A:I,7,FALSE)</f>
        <v>0</v>
      </c>
      <c r="AB1207">
        <f>VLOOKUP(customer!A1207,Marketing!A:I,8,FALSE)</f>
        <v>0</v>
      </c>
      <c r="AC1207" s="1">
        <f>VLOOKUP(customer!A1207,Marketing!A:I,9,FALSE)</f>
        <v>43756</v>
      </c>
    </row>
    <row r="1208" spans="1:29" x14ac:dyDescent="0.3">
      <c r="A1208">
        <v>3064</v>
      </c>
      <c r="B1208">
        <v>148699</v>
      </c>
      <c r="C1208">
        <v>1</v>
      </c>
      <c r="D1208">
        <v>1</v>
      </c>
      <c r="E1208">
        <v>70</v>
      </c>
      <c r="F1208" t="str">
        <f>IF(customer!G1208=1, "Married", IF(customer!H1208=1, "Single", IF(customer!F1208=1, "Divorced", IF(customer!I1208=1, "Together", IF(customer!J1208=1, "Widowed", "Unknown")))))</f>
        <v>Married</v>
      </c>
      <c r="G1208" t="str">
        <f>IF(customer!K1208=1,"Basic",IF(customer!L1208=1,"Graduate",IF(customer!M1208=1,"Master",IF(customer!N1208=1,"PhD","Unknown"))))</f>
        <v>PhD</v>
      </c>
      <c r="H1208" t="s">
        <v>20</v>
      </c>
      <c r="I1208">
        <f>VLOOKUP(customer!A1208,sales_update!A:N,2,FALSE)</f>
        <v>90</v>
      </c>
      <c r="J1208">
        <f xml:space="preserve"> VLOOKUP(customer!A1208,sales_update!A:N,3,FALSE)</f>
        <v>79</v>
      </c>
      <c r="K1208">
        <f>VLOOKUP(customer!A1208,sales_update!A:N,4,FALSE)</f>
        <v>3</v>
      </c>
      <c r="L1208">
        <f>VLOOKUP(customer!A1208,sales_update!A:N,5,FALSE)</f>
        <v>31</v>
      </c>
      <c r="M1208">
        <f>VLOOKUP(customer!A1208,sales_update!A:N,6,FALSE)</f>
        <v>6</v>
      </c>
      <c r="N1208">
        <f>VLOOKUP(customer!A1208,sales_update!A:N,7,FALSE)</f>
        <v>0</v>
      </c>
      <c r="O1208">
        <f>VLOOKUP(customer!A1208,sales_update!A:N,8,FALSE)</f>
        <v>3</v>
      </c>
      <c r="P1208">
        <f>VLOOKUP(customer!A1208,sales_update!A:N,9,FALSE)</f>
        <v>116</v>
      </c>
      <c r="Q1208">
        <f>VLOOKUP(customer!A1208,sales_update!A:N,10,FALSE)</f>
        <v>1</v>
      </c>
      <c r="R1208">
        <f>VLOOKUP(customer!A1208,sales_update!A:N,11,FALSE)</f>
        <v>1</v>
      </c>
      <c r="S1208">
        <f>VLOOKUP(customer!A1208,sales_update!A:N,12,FALSE)</f>
        <v>0</v>
      </c>
      <c r="T1208">
        <f>VLOOKUP(customer!A1208,sales_update!A:N,13,FALSE)</f>
        <v>3</v>
      </c>
      <c r="U1208">
        <f>VLOOKUP(customer!A1208,sales_update!A:N,14,FALSE)</f>
        <v>5</v>
      </c>
      <c r="V1208">
        <f>VLOOKUP(customer!A1208,Marketing!A:I,2,FALSE)</f>
        <v>0</v>
      </c>
      <c r="W1208">
        <f>VLOOKUP(customer!A1208,Marketing!A:I,3,FALSE)</f>
        <v>0</v>
      </c>
      <c r="X1208">
        <f>VLOOKUP(customer!A1208,Marketing!A:I,4,FALSE)</f>
        <v>0</v>
      </c>
      <c r="Y1208">
        <f>VLOOKUP(customer!A1208,Marketing!A:I,5,FALSE)</f>
        <v>0</v>
      </c>
      <c r="Z1208">
        <f>VLOOKUP(customer!A1208,Marketing!A:I,6,FALSE)</f>
        <v>0</v>
      </c>
      <c r="AA1208">
        <f>VLOOKUP(customer!A1208,Marketing!A:I,7,FALSE)</f>
        <v>0</v>
      </c>
      <c r="AB1208">
        <f>VLOOKUP(customer!A1208,Marketing!A:I,8,FALSE)</f>
        <v>0</v>
      </c>
      <c r="AC1208" s="1">
        <f>VLOOKUP(customer!A1208,Marketing!A:I,9,FALSE)</f>
        <v>43764</v>
      </c>
    </row>
    <row r="1209" spans="1:29" x14ac:dyDescent="0.3">
      <c r="A1209">
        <v>1409</v>
      </c>
      <c r="B1209">
        <v>148686</v>
      </c>
      <c r="C1209">
        <v>1</v>
      </c>
      <c r="D1209">
        <v>2</v>
      </c>
      <c r="E1209">
        <v>67</v>
      </c>
      <c r="F1209" t="str">
        <f>IF(customer!G1209=1, "Married", IF(customer!H1209=1, "Single", IF(customer!F1209=1, "Divorced", IF(customer!I1209=1, "Together", IF(customer!J1209=1, "Widowed", "Unknown")))))</f>
        <v>Married</v>
      </c>
      <c r="G1209" t="str">
        <f>IF(customer!K1209=1,"Basic",IF(customer!L1209=1,"Graduate",IF(customer!M1209=1,"Master",IF(customer!N1209=1,"PhD","Unknown"))))</f>
        <v>Graduate</v>
      </c>
      <c r="H1209" t="s">
        <v>15</v>
      </c>
      <c r="I1209">
        <f>VLOOKUP(customer!A1209,sales_update!A:N,2,FALSE)</f>
        <v>8</v>
      </c>
      <c r="J1209">
        <f xml:space="preserve"> VLOOKUP(customer!A1209,sales_update!A:N,3,FALSE)</f>
        <v>31</v>
      </c>
      <c r="K1209">
        <f>VLOOKUP(customer!A1209,sales_update!A:N,4,FALSE)</f>
        <v>0</v>
      </c>
      <c r="L1209">
        <f>VLOOKUP(customer!A1209,sales_update!A:N,5,FALSE)</f>
        <v>21</v>
      </c>
      <c r="M1209">
        <f>VLOOKUP(customer!A1209,sales_update!A:N,6,FALSE)</f>
        <v>6</v>
      </c>
      <c r="N1209">
        <f>VLOOKUP(customer!A1209,sales_update!A:N,7,FALSE)</f>
        <v>0</v>
      </c>
      <c r="O1209">
        <f>VLOOKUP(customer!A1209,sales_update!A:N,8,FALSE)</f>
        <v>3</v>
      </c>
      <c r="P1209">
        <f>VLOOKUP(customer!A1209,sales_update!A:N,9,FALSE)</f>
        <v>55</v>
      </c>
      <c r="Q1209">
        <f>VLOOKUP(customer!A1209,sales_update!A:N,10,FALSE)</f>
        <v>1</v>
      </c>
      <c r="R1209">
        <f>VLOOKUP(customer!A1209,sales_update!A:N,11,FALSE)</f>
        <v>1</v>
      </c>
      <c r="S1209">
        <f>VLOOKUP(customer!A1209,sales_update!A:N,12,FALSE)</f>
        <v>0</v>
      </c>
      <c r="T1209">
        <f>VLOOKUP(customer!A1209,sales_update!A:N,13,FALSE)</f>
        <v>2</v>
      </c>
      <c r="U1209">
        <f>VLOOKUP(customer!A1209,sales_update!A:N,14,FALSE)</f>
        <v>8</v>
      </c>
      <c r="V1209">
        <f>VLOOKUP(customer!A1209,Marketing!A:I,2,FALSE)</f>
        <v>0</v>
      </c>
      <c r="W1209">
        <f>VLOOKUP(customer!A1209,Marketing!A:I,3,FALSE)</f>
        <v>0</v>
      </c>
      <c r="X1209">
        <f>VLOOKUP(customer!A1209,Marketing!A:I,4,FALSE)</f>
        <v>0</v>
      </c>
      <c r="Y1209">
        <f>VLOOKUP(customer!A1209,Marketing!A:I,5,FALSE)</f>
        <v>0</v>
      </c>
      <c r="Z1209">
        <f>VLOOKUP(customer!A1209,Marketing!A:I,6,FALSE)</f>
        <v>0</v>
      </c>
      <c r="AA1209">
        <f>VLOOKUP(customer!A1209,Marketing!A:I,7,FALSE)</f>
        <v>0</v>
      </c>
      <c r="AB1209">
        <f>VLOOKUP(customer!A1209,Marketing!A:I,8,FALSE)</f>
        <v>0</v>
      </c>
      <c r="AC1209" s="1">
        <f>VLOOKUP(customer!A1209,Marketing!A:I,9,FALSE)</f>
        <v>43961</v>
      </c>
    </row>
    <row r="1210" spans="1:29" x14ac:dyDescent="0.3">
      <c r="A1210">
        <v>2104</v>
      </c>
      <c r="B1210">
        <v>148526</v>
      </c>
      <c r="C1210">
        <v>1</v>
      </c>
      <c r="D1210">
        <v>0</v>
      </c>
      <c r="E1210">
        <v>41</v>
      </c>
      <c r="F1210" t="str">
        <f>IF(customer!G1210=1, "Married", IF(customer!H1210=1, "Single", IF(customer!F1210=1, "Divorced", IF(customer!I1210=1, "Together", IF(customer!J1210=1, "Widowed", "Unknown")))))</f>
        <v>Single</v>
      </c>
      <c r="G1210" t="str">
        <f>IF(customer!K1210=1,"Basic",IF(customer!L1210=1,"Graduate",IF(customer!M1210=1,"Master",IF(customer!N1210=1,"PhD","Unknown"))))</f>
        <v>Graduate</v>
      </c>
      <c r="H1210" t="s">
        <v>20</v>
      </c>
      <c r="I1210">
        <f>VLOOKUP(customer!A1210,sales_update!A:N,2,FALSE)</f>
        <v>32</v>
      </c>
      <c r="J1210">
        <f xml:space="preserve"> VLOOKUP(customer!A1210,sales_update!A:N,3,FALSE)</f>
        <v>70</v>
      </c>
      <c r="K1210">
        <f>VLOOKUP(customer!A1210,sales_update!A:N,4,FALSE)</f>
        <v>52</v>
      </c>
      <c r="L1210">
        <f>VLOOKUP(customer!A1210,sales_update!A:N,5,FALSE)</f>
        <v>70</v>
      </c>
      <c r="M1210">
        <f>VLOOKUP(customer!A1210,sales_update!A:N,6,FALSE)</f>
        <v>132</v>
      </c>
      <c r="N1210">
        <f>VLOOKUP(customer!A1210,sales_update!A:N,7,FALSE)</f>
        <v>61</v>
      </c>
      <c r="O1210">
        <f>VLOOKUP(customer!A1210,sales_update!A:N,8,FALSE)</f>
        <v>28</v>
      </c>
      <c r="P1210">
        <f>VLOOKUP(customer!A1210,sales_update!A:N,9,FALSE)</f>
        <v>358</v>
      </c>
      <c r="Q1210">
        <f>VLOOKUP(customer!A1210,sales_update!A:N,10,FALSE)</f>
        <v>1</v>
      </c>
      <c r="R1210">
        <f>VLOOKUP(customer!A1210,sales_update!A:N,11,FALSE)</f>
        <v>2</v>
      </c>
      <c r="S1210">
        <f>VLOOKUP(customer!A1210,sales_update!A:N,12,FALSE)</f>
        <v>1</v>
      </c>
      <c r="T1210">
        <f>VLOOKUP(customer!A1210,sales_update!A:N,13,FALSE)</f>
        <v>4</v>
      </c>
      <c r="U1210">
        <f>VLOOKUP(customer!A1210,sales_update!A:N,14,FALSE)</f>
        <v>3</v>
      </c>
      <c r="V1210">
        <f>VLOOKUP(customer!A1210,Marketing!A:I,2,FALSE)</f>
        <v>0</v>
      </c>
      <c r="W1210">
        <f>VLOOKUP(customer!A1210,Marketing!A:I,3,FALSE)</f>
        <v>0</v>
      </c>
      <c r="X1210">
        <f>VLOOKUP(customer!A1210,Marketing!A:I,4,FALSE)</f>
        <v>0</v>
      </c>
      <c r="Y1210">
        <f>VLOOKUP(customer!A1210,Marketing!A:I,5,FALSE)</f>
        <v>0</v>
      </c>
      <c r="Z1210">
        <f>VLOOKUP(customer!A1210,Marketing!A:I,6,FALSE)</f>
        <v>0</v>
      </c>
      <c r="AA1210">
        <f>VLOOKUP(customer!A1210,Marketing!A:I,7,FALSE)</f>
        <v>0</v>
      </c>
      <c r="AB1210">
        <f>VLOOKUP(customer!A1210,Marketing!A:I,8,FALSE)</f>
        <v>0</v>
      </c>
      <c r="AC1210" s="1">
        <f>VLOOKUP(customer!A1210,Marketing!A:I,9,FALSE)</f>
        <v>43981</v>
      </c>
    </row>
    <row r="1211" spans="1:29" x14ac:dyDescent="0.3">
      <c r="A1211">
        <v>2571</v>
      </c>
      <c r="B1211">
        <v>148432</v>
      </c>
      <c r="C1211">
        <v>0</v>
      </c>
      <c r="D1211">
        <v>1</v>
      </c>
      <c r="E1211">
        <v>47</v>
      </c>
      <c r="F1211" t="str">
        <f>IF(customer!G1211=1, "Married", IF(customer!H1211=1, "Single", IF(customer!F1211=1, "Divorced", IF(customer!I1211=1, "Together", IF(customer!J1211=1, "Widowed", "Unknown")))))</f>
        <v>Single</v>
      </c>
      <c r="G1211" t="str">
        <f>IF(customer!K1211=1,"Basic",IF(customer!L1211=1,"Graduate",IF(customer!M1211=1,"Master",IF(customer!N1211=1,"PhD","Unknown"))))</f>
        <v>PhD</v>
      </c>
      <c r="H1211" t="s">
        <v>16</v>
      </c>
      <c r="I1211">
        <f>VLOOKUP(customer!A1211,sales_update!A:N,2,FALSE)</f>
        <v>3</v>
      </c>
      <c r="J1211">
        <f xml:space="preserve"> VLOOKUP(customer!A1211,sales_update!A:N,3,FALSE)</f>
        <v>987</v>
      </c>
      <c r="K1211">
        <f>VLOOKUP(customer!A1211,sales_update!A:N,4,FALSE)</f>
        <v>9</v>
      </c>
      <c r="L1211">
        <f>VLOOKUP(customer!A1211,sales_update!A:N,5,FALSE)</f>
        <v>153</v>
      </c>
      <c r="M1211">
        <f>VLOOKUP(customer!A1211,sales_update!A:N,6,FALSE)</f>
        <v>12</v>
      </c>
      <c r="N1211">
        <f>VLOOKUP(customer!A1211,sales_update!A:N,7,FALSE)</f>
        <v>9</v>
      </c>
      <c r="O1211">
        <f>VLOOKUP(customer!A1211,sales_update!A:N,8,FALSE)</f>
        <v>129</v>
      </c>
      <c r="P1211">
        <f>VLOOKUP(customer!A1211,sales_update!A:N,9,FALSE)</f>
        <v>1042</v>
      </c>
      <c r="Q1211">
        <f>VLOOKUP(customer!A1211,sales_update!A:N,10,FALSE)</f>
        <v>5</v>
      </c>
      <c r="R1211">
        <f>VLOOKUP(customer!A1211,sales_update!A:N,11,FALSE)</f>
        <v>7</v>
      </c>
      <c r="S1211">
        <f>VLOOKUP(customer!A1211,sales_update!A:N,12,FALSE)</f>
        <v>1</v>
      </c>
      <c r="T1211">
        <f>VLOOKUP(customer!A1211,sales_update!A:N,13,FALSE)</f>
        <v>6</v>
      </c>
      <c r="U1211">
        <f>VLOOKUP(customer!A1211,sales_update!A:N,14,FALSE)</f>
        <v>8</v>
      </c>
      <c r="V1211">
        <f>VLOOKUP(customer!A1211,Marketing!A:I,2,FALSE)</f>
        <v>0</v>
      </c>
      <c r="W1211">
        <f>VLOOKUP(customer!A1211,Marketing!A:I,3,FALSE)</f>
        <v>0</v>
      </c>
      <c r="X1211">
        <f>VLOOKUP(customer!A1211,Marketing!A:I,4,FALSE)</f>
        <v>0</v>
      </c>
      <c r="Y1211">
        <f>VLOOKUP(customer!A1211,Marketing!A:I,5,FALSE)</f>
        <v>0</v>
      </c>
      <c r="Z1211">
        <f>VLOOKUP(customer!A1211,Marketing!A:I,6,FALSE)</f>
        <v>0</v>
      </c>
      <c r="AA1211">
        <f>VLOOKUP(customer!A1211,Marketing!A:I,7,FALSE)</f>
        <v>0</v>
      </c>
      <c r="AB1211">
        <f>VLOOKUP(customer!A1211,Marketing!A:I,8,FALSE)</f>
        <v>1</v>
      </c>
      <c r="AC1211" s="1">
        <f>VLOOKUP(customer!A1211,Marketing!A:I,9,FALSE)</f>
        <v>43549</v>
      </c>
    </row>
    <row r="1212" spans="1:29" x14ac:dyDescent="0.3">
      <c r="A1212">
        <v>3145</v>
      </c>
      <c r="B1212">
        <v>148432</v>
      </c>
      <c r="C1212">
        <v>0</v>
      </c>
      <c r="D1212">
        <v>1</v>
      </c>
      <c r="E1212">
        <v>47</v>
      </c>
      <c r="F1212" t="str">
        <f>IF(customer!G1212=1, "Married", IF(customer!H1212=1, "Single", IF(customer!F1212=1, "Divorced", IF(customer!I1212=1, "Together", IF(customer!J1212=1, "Widowed", "Unknown")))))</f>
        <v>Single</v>
      </c>
      <c r="G1212" t="str">
        <f>IF(customer!K1212=1,"Basic",IF(customer!L1212=1,"Graduate",IF(customer!M1212=1,"Master",IF(customer!N1212=1,"PhD","Unknown"))))</f>
        <v>PhD</v>
      </c>
      <c r="H1212" t="s">
        <v>18</v>
      </c>
      <c r="I1212">
        <f>VLOOKUP(customer!A1212,sales_update!A:N,2,FALSE)</f>
        <v>3</v>
      </c>
      <c r="J1212">
        <f xml:space="preserve"> VLOOKUP(customer!A1212,sales_update!A:N,3,FALSE)</f>
        <v>987</v>
      </c>
      <c r="K1212">
        <f>VLOOKUP(customer!A1212,sales_update!A:N,4,FALSE)</f>
        <v>9</v>
      </c>
      <c r="L1212">
        <f>VLOOKUP(customer!A1212,sales_update!A:N,5,FALSE)</f>
        <v>153</v>
      </c>
      <c r="M1212">
        <f>VLOOKUP(customer!A1212,sales_update!A:N,6,FALSE)</f>
        <v>12</v>
      </c>
      <c r="N1212">
        <f>VLOOKUP(customer!A1212,sales_update!A:N,7,FALSE)</f>
        <v>9</v>
      </c>
      <c r="O1212">
        <f>VLOOKUP(customer!A1212,sales_update!A:N,8,FALSE)</f>
        <v>129</v>
      </c>
      <c r="P1212">
        <f>VLOOKUP(customer!A1212,sales_update!A:N,9,FALSE)</f>
        <v>1042</v>
      </c>
      <c r="Q1212">
        <f>VLOOKUP(customer!A1212,sales_update!A:N,10,FALSE)</f>
        <v>5</v>
      </c>
      <c r="R1212">
        <f>VLOOKUP(customer!A1212,sales_update!A:N,11,FALSE)</f>
        <v>7</v>
      </c>
      <c r="S1212">
        <f>VLOOKUP(customer!A1212,sales_update!A:N,12,FALSE)</f>
        <v>1</v>
      </c>
      <c r="T1212">
        <f>VLOOKUP(customer!A1212,sales_update!A:N,13,FALSE)</f>
        <v>6</v>
      </c>
      <c r="U1212">
        <f>VLOOKUP(customer!A1212,sales_update!A:N,14,FALSE)</f>
        <v>8</v>
      </c>
      <c r="V1212">
        <f>VLOOKUP(customer!A1212,Marketing!A:I,2,FALSE)</f>
        <v>0</v>
      </c>
      <c r="W1212">
        <f>VLOOKUP(customer!A1212,Marketing!A:I,3,FALSE)</f>
        <v>0</v>
      </c>
      <c r="X1212">
        <f>VLOOKUP(customer!A1212,Marketing!A:I,4,FALSE)</f>
        <v>0</v>
      </c>
      <c r="Y1212">
        <f>VLOOKUP(customer!A1212,Marketing!A:I,5,FALSE)</f>
        <v>0</v>
      </c>
      <c r="Z1212">
        <f>VLOOKUP(customer!A1212,Marketing!A:I,6,FALSE)</f>
        <v>0</v>
      </c>
      <c r="AA1212">
        <f>VLOOKUP(customer!A1212,Marketing!A:I,7,FALSE)</f>
        <v>0</v>
      </c>
      <c r="AB1212">
        <f>VLOOKUP(customer!A1212,Marketing!A:I,8,FALSE)</f>
        <v>0</v>
      </c>
      <c r="AC1212" s="1">
        <f>VLOOKUP(customer!A1212,Marketing!A:I,9,FALSE)</f>
        <v>43549</v>
      </c>
    </row>
    <row r="1213" spans="1:29" x14ac:dyDescent="0.3">
      <c r="A1213">
        <v>3170</v>
      </c>
      <c r="B1213">
        <v>148432</v>
      </c>
      <c r="C1213">
        <v>0</v>
      </c>
      <c r="D1213">
        <v>1</v>
      </c>
      <c r="E1213">
        <v>47</v>
      </c>
      <c r="F1213" t="str">
        <f>IF(customer!G1213=1, "Married", IF(customer!H1213=1, "Single", IF(customer!F1213=1, "Divorced", IF(customer!I1213=1, "Together", IF(customer!J1213=1, "Widowed", "Unknown")))))</f>
        <v>Single</v>
      </c>
      <c r="G1213" t="str">
        <f>IF(customer!K1213=1,"Basic",IF(customer!L1213=1,"Graduate",IF(customer!M1213=1,"Master",IF(customer!N1213=1,"PhD","Unknown"))))</f>
        <v>PhD</v>
      </c>
      <c r="H1213" t="s">
        <v>19</v>
      </c>
      <c r="I1213">
        <f>VLOOKUP(customer!A1213,sales_update!A:N,2,FALSE)</f>
        <v>3</v>
      </c>
      <c r="J1213">
        <f xml:space="preserve"> VLOOKUP(customer!A1213,sales_update!A:N,3,FALSE)</f>
        <v>987</v>
      </c>
      <c r="K1213">
        <f>VLOOKUP(customer!A1213,sales_update!A:N,4,FALSE)</f>
        <v>9</v>
      </c>
      <c r="L1213">
        <f>VLOOKUP(customer!A1213,sales_update!A:N,5,FALSE)</f>
        <v>153</v>
      </c>
      <c r="M1213">
        <f>VLOOKUP(customer!A1213,sales_update!A:N,6,FALSE)</f>
        <v>12</v>
      </c>
      <c r="N1213">
        <f>VLOOKUP(customer!A1213,sales_update!A:N,7,FALSE)</f>
        <v>9</v>
      </c>
      <c r="O1213">
        <f>VLOOKUP(customer!A1213,sales_update!A:N,8,FALSE)</f>
        <v>129</v>
      </c>
      <c r="P1213">
        <f>VLOOKUP(customer!A1213,sales_update!A:N,9,FALSE)</f>
        <v>1042</v>
      </c>
      <c r="Q1213">
        <f>VLOOKUP(customer!A1213,sales_update!A:N,10,FALSE)</f>
        <v>5</v>
      </c>
      <c r="R1213">
        <f>VLOOKUP(customer!A1213,sales_update!A:N,11,FALSE)</f>
        <v>7</v>
      </c>
      <c r="S1213">
        <f>VLOOKUP(customer!A1213,sales_update!A:N,12,FALSE)</f>
        <v>1</v>
      </c>
      <c r="T1213">
        <f>VLOOKUP(customer!A1213,sales_update!A:N,13,FALSE)</f>
        <v>6</v>
      </c>
      <c r="U1213">
        <f>VLOOKUP(customer!A1213,sales_update!A:N,14,FALSE)</f>
        <v>8</v>
      </c>
      <c r="V1213">
        <f>VLOOKUP(customer!A1213,Marketing!A:I,2,FALSE)</f>
        <v>0</v>
      </c>
      <c r="W1213">
        <f>VLOOKUP(customer!A1213,Marketing!A:I,3,FALSE)</f>
        <v>0</v>
      </c>
      <c r="X1213">
        <f>VLOOKUP(customer!A1213,Marketing!A:I,4,FALSE)</f>
        <v>0</v>
      </c>
      <c r="Y1213">
        <f>VLOOKUP(customer!A1213,Marketing!A:I,5,FALSE)</f>
        <v>0</v>
      </c>
      <c r="Z1213">
        <f>VLOOKUP(customer!A1213,Marketing!A:I,6,FALSE)</f>
        <v>0</v>
      </c>
      <c r="AA1213">
        <f>VLOOKUP(customer!A1213,Marketing!A:I,7,FALSE)</f>
        <v>0</v>
      </c>
      <c r="AB1213">
        <f>VLOOKUP(customer!A1213,Marketing!A:I,8,FALSE)</f>
        <v>1</v>
      </c>
      <c r="AC1213" s="1">
        <f>VLOOKUP(customer!A1213,Marketing!A:I,9,FALSE)</f>
        <v>43549</v>
      </c>
    </row>
    <row r="1214" spans="1:29" x14ac:dyDescent="0.3">
      <c r="A1214">
        <v>1485</v>
      </c>
      <c r="B1214">
        <v>148330</v>
      </c>
      <c r="C1214">
        <v>0</v>
      </c>
      <c r="D1214">
        <v>1</v>
      </c>
      <c r="E1214">
        <v>59</v>
      </c>
      <c r="F1214" t="str">
        <f>IF(customer!G1214=1, "Married", IF(customer!H1214=1, "Single", IF(customer!F1214=1, "Divorced", IF(customer!I1214=1, "Together", IF(customer!J1214=1, "Widowed", "Unknown")))))</f>
        <v>Together</v>
      </c>
      <c r="G1214" t="str">
        <f>IF(customer!K1214=1,"Basic",IF(customer!L1214=1,"Graduate",IF(customer!M1214=1,"Master",IF(customer!N1214=1,"PhD","Unknown"))))</f>
        <v>Master</v>
      </c>
      <c r="H1214" t="s">
        <v>16</v>
      </c>
      <c r="I1214">
        <f>VLOOKUP(customer!A1214,sales_update!A:N,2,FALSE)</f>
        <v>2</v>
      </c>
      <c r="J1214">
        <f xml:space="preserve"> VLOOKUP(customer!A1214,sales_update!A:N,3,FALSE)</f>
        <v>86</v>
      </c>
      <c r="K1214">
        <f>VLOOKUP(customer!A1214,sales_update!A:N,4,FALSE)</f>
        <v>0</v>
      </c>
      <c r="L1214">
        <f>VLOOKUP(customer!A1214,sales_update!A:N,5,FALSE)</f>
        <v>12</v>
      </c>
      <c r="M1214">
        <f>VLOOKUP(customer!A1214,sales_update!A:N,6,FALSE)</f>
        <v>0</v>
      </c>
      <c r="N1214">
        <f>VLOOKUP(customer!A1214,sales_update!A:N,7,FALSE)</f>
        <v>0</v>
      </c>
      <c r="O1214">
        <f>VLOOKUP(customer!A1214,sales_update!A:N,8,FALSE)</f>
        <v>0</v>
      </c>
      <c r="P1214">
        <f>VLOOKUP(customer!A1214,sales_update!A:N,9,FALSE)</f>
        <v>98</v>
      </c>
      <c r="Q1214">
        <f>VLOOKUP(customer!A1214,sales_update!A:N,10,FALSE)</f>
        <v>1</v>
      </c>
      <c r="R1214">
        <f>VLOOKUP(customer!A1214,sales_update!A:N,11,FALSE)</f>
        <v>1</v>
      </c>
      <c r="S1214">
        <f>VLOOKUP(customer!A1214,sales_update!A:N,12,FALSE)</f>
        <v>0</v>
      </c>
      <c r="T1214">
        <f>VLOOKUP(customer!A1214,sales_update!A:N,13,FALSE)</f>
        <v>3</v>
      </c>
      <c r="U1214">
        <f>VLOOKUP(customer!A1214,sales_update!A:N,14,FALSE)</f>
        <v>5</v>
      </c>
      <c r="V1214">
        <f>VLOOKUP(customer!A1214,Marketing!A:I,2,FALSE)</f>
        <v>0</v>
      </c>
      <c r="W1214">
        <f>VLOOKUP(customer!A1214,Marketing!A:I,3,FALSE)</f>
        <v>0</v>
      </c>
      <c r="X1214">
        <f>VLOOKUP(customer!A1214,Marketing!A:I,4,FALSE)</f>
        <v>0</v>
      </c>
      <c r="Y1214">
        <f>VLOOKUP(customer!A1214,Marketing!A:I,5,FALSE)</f>
        <v>0</v>
      </c>
      <c r="Z1214">
        <f>VLOOKUP(customer!A1214,Marketing!A:I,6,FALSE)</f>
        <v>0</v>
      </c>
      <c r="AA1214">
        <f>VLOOKUP(customer!A1214,Marketing!A:I,7,FALSE)</f>
        <v>0</v>
      </c>
      <c r="AB1214">
        <f>VLOOKUP(customer!A1214,Marketing!A:I,8,FALSE)</f>
        <v>0</v>
      </c>
      <c r="AC1214" s="1">
        <f>VLOOKUP(customer!A1214,Marketing!A:I,9,FALSE)</f>
        <v>43942</v>
      </c>
    </row>
    <row r="1215" spans="1:29" x14ac:dyDescent="0.3">
      <c r="A1215">
        <v>1598</v>
      </c>
      <c r="B1215">
        <v>148240</v>
      </c>
      <c r="C1215">
        <v>0</v>
      </c>
      <c r="D1215">
        <v>0</v>
      </c>
      <c r="E1215">
        <v>51</v>
      </c>
      <c r="F1215" t="str">
        <f>IF(customer!G1215=1, "Married", IF(customer!H1215=1, "Single", IF(customer!F1215=1, "Divorced", IF(customer!I1215=1, "Together", IF(customer!J1215=1, "Widowed", "Unknown")))))</f>
        <v>Single</v>
      </c>
      <c r="G1215" t="str">
        <f>IF(customer!K1215=1,"Basic",IF(customer!L1215=1,"Graduate",IF(customer!M1215=1,"Master",IF(customer!N1215=1,"PhD","Unknown"))))</f>
        <v>PhD</v>
      </c>
      <c r="H1215" t="s">
        <v>19</v>
      </c>
      <c r="I1215">
        <f>VLOOKUP(customer!A1215,sales_update!A:N,2,FALSE)</f>
        <v>73</v>
      </c>
      <c r="J1215">
        <f xml:space="preserve"> VLOOKUP(customer!A1215,sales_update!A:N,3,FALSE)</f>
        <v>1195</v>
      </c>
      <c r="K1215">
        <f>VLOOKUP(customer!A1215,sales_update!A:N,4,FALSE)</f>
        <v>280</v>
      </c>
      <c r="L1215">
        <f>VLOOKUP(customer!A1215,sales_update!A:N,5,FALSE)</f>
        <v>762</v>
      </c>
      <c r="M1215">
        <f>VLOOKUP(customer!A1215,sales_update!A:N,6,FALSE)</f>
        <v>197</v>
      </c>
      <c r="N1215">
        <f>VLOOKUP(customer!A1215,sales_update!A:N,7,FALSE)</f>
        <v>151</v>
      </c>
      <c r="O1215">
        <f>VLOOKUP(customer!A1215,sales_update!A:N,8,FALSE)</f>
        <v>126</v>
      </c>
      <c r="P1215">
        <f>VLOOKUP(customer!A1215,sales_update!A:N,9,FALSE)</f>
        <v>2458</v>
      </c>
      <c r="Q1215">
        <f>VLOOKUP(customer!A1215,sales_update!A:N,10,FALSE)</f>
        <v>3</v>
      </c>
      <c r="R1215">
        <f>VLOOKUP(customer!A1215,sales_update!A:N,11,FALSE)</f>
        <v>6</v>
      </c>
      <c r="S1215">
        <f>VLOOKUP(customer!A1215,sales_update!A:N,12,FALSE)</f>
        <v>3</v>
      </c>
      <c r="T1215">
        <f>VLOOKUP(customer!A1215,sales_update!A:N,13,FALSE)</f>
        <v>13</v>
      </c>
      <c r="U1215">
        <f>VLOOKUP(customer!A1215,sales_update!A:N,14,FALSE)</f>
        <v>5</v>
      </c>
      <c r="V1215">
        <f>VLOOKUP(customer!A1215,Marketing!A:I,2,FALSE)</f>
        <v>0</v>
      </c>
      <c r="W1215">
        <f>VLOOKUP(customer!A1215,Marketing!A:I,3,FALSE)</f>
        <v>0</v>
      </c>
      <c r="X1215">
        <f>VLOOKUP(customer!A1215,Marketing!A:I,4,FALSE)</f>
        <v>0</v>
      </c>
      <c r="Y1215">
        <f>VLOOKUP(customer!A1215,Marketing!A:I,5,FALSE)</f>
        <v>0</v>
      </c>
      <c r="Z1215">
        <f>VLOOKUP(customer!A1215,Marketing!A:I,6,FALSE)</f>
        <v>0</v>
      </c>
      <c r="AA1215">
        <f>VLOOKUP(customer!A1215,Marketing!A:I,7,FALSE)</f>
        <v>0</v>
      </c>
      <c r="AB1215">
        <f>VLOOKUP(customer!A1215,Marketing!A:I,8,FALSE)</f>
        <v>1</v>
      </c>
      <c r="AC1215" s="1">
        <f>VLOOKUP(customer!A1215,Marketing!A:I,9,FALSE)</f>
        <v>43571</v>
      </c>
    </row>
    <row r="1216" spans="1:29" x14ac:dyDescent="0.3">
      <c r="A1216">
        <v>2997</v>
      </c>
      <c r="B1216">
        <v>148195</v>
      </c>
      <c r="C1216">
        <v>1</v>
      </c>
      <c r="D1216">
        <v>1</v>
      </c>
      <c r="E1216">
        <v>64</v>
      </c>
      <c r="F1216" t="str">
        <f>IF(customer!G1216=1, "Married", IF(customer!H1216=1, "Single", IF(customer!F1216=1, "Divorced", IF(customer!I1216=1, "Together", IF(customer!J1216=1, "Widowed", "Unknown")))))</f>
        <v>Married</v>
      </c>
      <c r="G1216" t="str">
        <f>IF(customer!K1216=1,"Basic",IF(customer!L1216=1,"Graduate",IF(customer!M1216=1,"Master",IF(customer!N1216=1,"PhD","Unknown"))))</f>
        <v>Graduate</v>
      </c>
      <c r="H1216" t="s">
        <v>16</v>
      </c>
      <c r="I1216">
        <f>VLOOKUP(customer!A1216,sales_update!A:N,2,FALSE)</f>
        <v>53</v>
      </c>
      <c r="J1216">
        <f xml:space="preserve"> VLOOKUP(customer!A1216,sales_update!A:N,3,FALSE)</f>
        <v>326</v>
      </c>
      <c r="K1216">
        <f>VLOOKUP(customer!A1216,sales_update!A:N,4,FALSE)</f>
        <v>83</v>
      </c>
      <c r="L1216">
        <f>VLOOKUP(customer!A1216,sales_update!A:N,5,FALSE)</f>
        <v>209</v>
      </c>
      <c r="M1216">
        <f>VLOOKUP(customer!A1216,sales_update!A:N,6,FALSE)</f>
        <v>160</v>
      </c>
      <c r="N1216">
        <f>VLOOKUP(customer!A1216,sales_update!A:N,7,FALSE)</f>
        <v>22</v>
      </c>
      <c r="O1216">
        <f>VLOOKUP(customer!A1216,sales_update!A:N,8,FALSE)</f>
        <v>15</v>
      </c>
      <c r="P1216">
        <f>VLOOKUP(customer!A1216,sales_update!A:N,9,FALSE)</f>
        <v>784</v>
      </c>
      <c r="Q1216">
        <f>VLOOKUP(customer!A1216,sales_update!A:N,10,FALSE)</f>
        <v>6</v>
      </c>
      <c r="R1216">
        <f>VLOOKUP(customer!A1216,sales_update!A:N,11,FALSE)</f>
        <v>4</v>
      </c>
      <c r="S1216">
        <f>VLOOKUP(customer!A1216,sales_update!A:N,12,FALSE)</f>
        <v>2</v>
      </c>
      <c r="T1216">
        <f>VLOOKUP(customer!A1216,sales_update!A:N,13,FALSE)</f>
        <v>5</v>
      </c>
      <c r="U1216">
        <f>VLOOKUP(customer!A1216,sales_update!A:N,14,FALSE)</f>
        <v>6</v>
      </c>
      <c r="V1216">
        <f>VLOOKUP(customer!A1216,Marketing!A:I,2,FALSE)</f>
        <v>0</v>
      </c>
      <c r="W1216">
        <f>VLOOKUP(customer!A1216,Marketing!A:I,3,FALSE)</f>
        <v>0</v>
      </c>
      <c r="X1216">
        <f>VLOOKUP(customer!A1216,Marketing!A:I,4,FALSE)</f>
        <v>0</v>
      </c>
      <c r="Y1216">
        <f>VLOOKUP(customer!A1216,Marketing!A:I,5,FALSE)</f>
        <v>0</v>
      </c>
      <c r="Z1216">
        <f>VLOOKUP(customer!A1216,Marketing!A:I,6,FALSE)</f>
        <v>0</v>
      </c>
      <c r="AA1216">
        <f>VLOOKUP(customer!A1216,Marketing!A:I,7,FALSE)</f>
        <v>0</v>
      </c>
      <c r="AB1216">
        <f>VLOOKUP(customer!A1216,Marketing!A:I,8,FALSE)</f>
        <v>0</v>
      </c>
      <c r="AC1216" s="1">
        <f>VLOOKUP(customer!A1216,Marketing!A:I,9,FALSE)</f>
        <v>44009</v>
      </c>
    </row>
    <row r="1217" spans="1:29" x14ac:dyDescent="0.3">
      <c r="A1217">
        <v>1785</v>
      </c>
      <c r="B1217">
        <v>148192</v>
      </c>
      <c r="C1217">
        <v>0</v>
      </c>
      <c r="D1217">
        <v>0</v>
      </c>
      <c r="E1217">
        <v>62</v>
      </c>
      <c r="F1217" t="str">
        <f>IF(customer!G1217=1, "Married", IF(customer!H1217=1, "Single", IF(customer!F1217=1, "Divorced", IF(customer!I1217=1, "Together", IF(customer!J1217=1, "Widowed", "Unknown")))))</f>
        <v>Married</v>
      </c>
      <c r="G1217" t="str">
        <f>IF(customer!K1217=1,"Basic",IF(customer!L1217=1,"Graduate",IF(customer!M1217=1,"Master",IF(customer!N1217=1,"PhD","Unknown"))))</f>
        <v>Graduate</v>
      </c>
      <c r="H1217" t="s">
        <v>16</v>
      </c>
      <c r="I1217">
        <f>VLOOKUP(customer!A1217,sales_update!A:N,2,FALSE)</f>
        <v>76</v>
      </c>
      <c r="J1217">
        <f xml:space="preserve"> VLOOKUP(customer!A1217,sales_update!A:N,3,FALSE)</f>
        <v>3195</v>
      </c>
      <c r="K1217">
        <f>VLOOKUP(customer!A1217,sales_update!A:N,4,FALSE)</f>
        <v>132</v>
      </c>
      <c r="L1217">
        <f>VLOOKUP(customer!A1217,sales_update!A:N,5,FALSE)</f>
        <v>627</v>
      </c>
      <c r="M1217">
        <f>VLOOKUP(customer!A1217,sales_update!A:N,6,FALSE)</f>
        <v>470</v>
      </c>
      <c r="N1217">
        <f>VLOOKUP(customer!A1217,sales_update!A:N,7,FALSE)</f>
        <v>178</v>
      </c>
      <c r="O1217">
        <f>VLOOKUP(customer!A1217,sales_update!A:N,8,FALSE)</f>
        <v>89</v>
      </c>
      <c r="P1217">
        <f>VLOOKUP(customer!A1217,sales_update!A:N,9,FALSE)</f>
        <v>4514</v>
      </c>
      <c r="Q1217">
        <f>VLOOKUP(customer!A1217,sales_update!A:N,10,FALSE)</f>
        <v>3</v>
      </c>
      <c r="R1217">
        <f>VLOOKUP(customer!A1217,sales_update!A:N,11,FALSE)</f>
        <v>2</v>
      </c>
      <c r="S1217">
        <f>VLOOKUP(customer!A1217,sales_update!A:N,12,FALSE)</f>
        <v>8</v>
      </c>
      <c r="T1217">
        <f>VLOOKUP(customer!A1217,sales_update!A:N,13,FALSE)</f>
        <v>12</v>
      </c>
      <c r="U1217">
        <f>VLOOKUP(customer!A1217,sales_update!A:N,14,FALSE)</f>
        <v>8</v>
      </c>
      <c r="V1217">
        <f>VLOOKUP(customer!A1217,Marketing!A:I,2,FALSE)</f>
        <v>0</v>
      </c>
      <c r="W1217">
        <f>VLOOKUP(customer!A1217,Marketing!A:I,3,FALSE)</f>
        <v>1</v>
      </c>
      <c r="X1217">
        <f>VLOOKUP(customer!A1217,Marketing!A:I,4,FALSE)</f>
        <v>0</v>
      </c>
      <c r="Y1217">
        <f>VLOOKUP(customer!A1217,Marketing!A:I,5,FALSE)</f>
        <v>1</v>
      </c>
      <c r="Z1217">
        <f>VLOOKUP(customer!A1217,Marketing!A:I,6,FALSE)</f>
        <v>1</v>
      </c>
      <c r="AA1217">
        <f>VLOOKUP(customer!A1217,Marketing!A:I,7,FALSE)</f>
        <v>0</v>
      </c>
      <c r="AB1217">
        <f>VLOOKUP(customer!A1217,Marketing!A:I,8,FALSE)</f>
        <v>1</v>
      </c>
      <c r="AC1217" s="1">
        <f>VLOOKUP(customer!A1217,Marketing!A:I,9,FALSE)</f>
        <v>43719</v>
      </c>
    </row>
    <row r="1218" spans="1:29" x14ac:dyDescent="0.3">
      <c r="A1218">
        <v>2808</v>
      </c>
      <c r="B1218">
        <v>148186</v>
      </c>
      <c r="C1218">
        <v>1</v>
      </c>
      <c r="D1218">
        <v>0</v>
      </c>
      <c r="E1218">
        <v>46</v>
      </c>
      <c r="F1218" t="str">
        <f>IF(customer!G1218=1, "Married", IF(customer!H1218=1, "Single", IF(customer!F1218=1, "Divorced", IF(customer!I1218=1, "Together", IF(customer!J1218=1, "Widowed", "Unknown")))))</f>
        <v>Together</v>
      </c>
      <c r="G1218" t="str">
        <f>IF(customer!K1218=1,"Basic",IF(customer!L1218=1,"Graduate",IF(customer!M1218=1,"Master",IF(customer!N1218=1,"PhD","Unknown"))))</f>
        <v>Graduate</v>
      </c>
      <c r="H1218" t="s">
        <v>17</v>
      </c>
      <c r="I1218">
        <f>VLOOKUP(customer!A1218,sales_update!A:N,2,FALSE)</f>
        <v>39</v>
      </c>
      <c r="J1218">
        <f xml:space="preserve"> VLOOKUP(customer!A1218,sales_update!A:N,3,FALSE)</f>
        <v>298</v>
      </c>
      <c r="K1218">
        <f>VLOOKUP(customer!A1218,sales_update!A:N,4,FALSE)</f>
        <v>9</v>
      </c>
      <c r="L1218">
        <f>VLOOKUP(customer!A1218,sales_update!A:N,5,FALSE)</f>
        <v>203</v>
      </c>
      <c r="M1218">
        <f>VLOOKUP(customer!A1218,sales_update!A:N,6,FALSE)</f>
        <v>37</v>
      </c>
      <c r="N1218">
        <f>VLOOKUP(customer!A1218,sales_update!A:N,7,FALSE)</f>
        <v>22</v>
      </c>
      <c r="O1218">
        <f>VLOOKUP(customer!A1218,sales_update!A:N,8,FALSE)</f>
        <v>105</v>
      </c>
      <c r="P1218">
        <f>VLOOKUP(customer!A1218,sales_update!A:N,9,FALSE)</f>
        <v>464</v>
      </c>
      <c r="Q1218">
        <f>VLOOKUP(customer!A1218,sales_update!A:N,10,FALSE)</f>
        <v>3</v>
      </c>
      <c r="R1218">
        <f>VLOOKUP(customer!A1218,sales_update!A:N,11,FALSE)</f>
        <v>4</v>
      </c>
      <c r="S1218">
        <f>VLOOKUP(customer!A1218,sales_update!A:N,12,FALSE)</f>
        <v>1</v>
      </c>
      <c r="T1218">
        <f>VLOOKUP(customer!A1218,sales_update!A:N,13,FALSE)</f>
        <v>4</v>
      </c>
      <c r="U1218">
        <f>VLOOKUP(customer!A1218,sales_update!A:N,14,FALSE)</f>
        <v>7</v>
      </c>
      <c r="V1218">
        <f>VLOOKUP(customer!A1218,Marketing!A:I,2,FALSE)</f>
        <v>0</v>
      </c>
      <c r="W1218">
        <f>VLOOKUP(customer!A1218,Marketing!A:I,3,FALSE)</f>
        <v>0</v>
      </c>
      <c r="X1218">
        <f>VLOOKUP(customer!A1218,Marketing!A:I,4,FALSE)</f>
        <v>0</v>
      </c>
      <c r="Y1218">
        <f>VLOOKUP(customer!A1218,Marketing!A:I,5,FALSE)</f>
        <v>0</v>
      </c>
      <c r="Z1218">
        <f>VLOOKUP(customer!A1218,Marketing!A:I,6,FALSE)</f>
        <v>0</v>
      </c>
      <c r="AA1218">
        <f>VLOOKUP(customer!A1218,Marketing!A:I,7,FALSE)</f>
        <v>0</v>
      </c>
      <c r="AB1218">
        <f>VLOOKUP(customer!A1218,Marketing!A:I,8,FALSE)</f>
        <v>0</v>
      </c>
      <c r="AC1218" s="1">
        <f>VLOOKUP(customer!A1218,Marketing!A:I,9,FALSE)</f>
        <v>44067</v>
      </c>
    </row>
    <row r="1219" spans="1:29" x14ac:dyDescent="0.3">
      <c r="A1219">
        <v>1355</v>
      </c>
      <c r="B1219">
        <v>148178</v>
      </c>
      <c r="C1219">
        <v>1</v>
      </c>
      <c r="D1219">
        <v>1</v>
      </c>
      <c r="E1219">
        <v>45</v>
      </c>
      <c r="F1219" t="str">
        <f>IF(customer!G1219=1, "Married", IF(customer!H1219=1, "Single", IF(customer!F1219=1, "Divorced", IF(customer!I1219=1, "Together", IF(customer!J1219=1, "Widowed", "Unknown")))))</f>
        <v>Married</v>
      </c>
      <c r="G1219" t="str">
        <f>IF(customer!K1219=1,"Basic",IF(customer!L1219=1,"Graduate",IF(customer!M1219=1,"Master",IF(customer!N1219=1,"PhD","Unknown"))))</f>
        <v>Graduate</v>
      </c>
      <c r="H1219" t="s">
        <v>15</v>
      </c>
      <c r="I1219">
        <f>VLOOKUP(customer!A1219,sales_update!A:N,2,FALSE)</f>
        <v>69</v>
      </c>
      <c r="J1219">
        <f xml:space="preserve"> VLOOKUP(customer!A1219,sales_update!A:N,3,FALSE)</f>
        <v>489</v>
      </c>
      <c r="K1219">
        <f>VLOOKUP(customer!A1219,sales_update!A:N,4,FALSE)</f>
        <v>12</v>
      </c>
      <c r="L1219">
        <f>VLOOKUP(customer!A1219,sales_update!A:N,5,FALSE)</f>
        <v>138</v>
      </c>
      <c r="M1219">
        <f>VLOOKUP(customer!A1219,sales_update!A:N,6,FALSE)</f>
        <v>18</v>
      </c>
      <c r="N1219">
        <f>VLOOKUP(customer!A1219,sales_update!A:N,7,FALSE)</f>
        <v>6</v>
      </c>
      <c r="O1219">
        <f>VLOOKUP(customer!A1219,sales_update!A:N,8,FALSE)</f>
        <v>117</v>
      </c>
      <c r="P1219">
        <f>VLOOKUP(customer!A1219,sales_update!A:N,9,FALSE)</f>
        <v>547</v>
      </c>
      <c r="Q1219">
        <f>VLOOKUP(customer!A1219,sales_update!A:N,10,FALSE)</f>
        <v>6</v>
      </c>
      <c r="R1219">
        <f>VLOOKUP(customer!A1219,sales_update!A:N,11,FALSE)</f>
        <v>5</v>
      </c>
      <c r="S1219">
        <f>VLOOKUP(customer!A1219,sales_update!A:N,12,FALSE)</f>
        <v>1</v>
      </c>
      <c r="T1219">
        <f>VLOOKUP(customer!A1219,sales_update!A:N,13,FALSE)</f>
        <v>4</v>
      </c>
      <c r="U1219">
        <f>VLOOKUP(customer!A1219,sales_update!A:N,14,FALSE)</f>
        <v>8</v>
      </c>
      <c r="V1219">
        <f>VLOOKUP(customer!A1219,Marketing!A:I,2,FALSE)</f>
        <v>0</v>
      </c>
      <c r="W1219">
        <f>VLOOKUP(customer!A1219,Marketing!A:I,3,FALSE)</f>
        <v>0</v>
      </c>
      <c r="X1219">
        <f>VLOOKUP(customer!A1219,Marketing!A:I,4,FALSE)</f>
        <v>0</v>
      </c>
      <c r="Y1219">
        <f>VLOOKUP(customer!A1219,Marketing!A:I,5,FALSE)</f>
        <v>0</v>
      </c>
      <c r="Z1219">
        <f>VLOOKUP(customer!A1219,Marketing!A:I,6,FALSE)</f>
        <v>0</v>
      </c>
      <c r="AA1219">
        <f>VLOOKUP(customer!A1219,Marketing!A:I,7,FALSE)</f>
        <v>0</v>
      </c>
      <c r="AB1219">
        <f>VLOOKUP(customer!A1219,Marketing!A:I,8,FALSE)</f>
        <v>0</v>
      </c>
      <c r="AC1219" s="1">
        <f>VLOOKUP(customer!A1219,Marketing!A:I,9,FALSE)</f>
        <v>43559</v>
      </c>
    </row>
    <row r="1220" spans="1:29" x14ac:dyDescent="0.3">
      <c r="A1220">
        <v>3077</v>
      </c>
      <c r="B1220">
        <v>148150</v>
      </c>
      <c r="C1220">
        <v>0</v>
      </c>
      <c r="D1220">
        <v>1</v>
      </c>
      <c r="E1220">
        <v>71</v>
      </c>
      <c r="F1220" t="str">
        <f>IF(customer!G1220=1, "Married", IF(customer!H1220=1, "Single", IF(customer!F1220=1, "Divorced", IF(customer!I1220=1, "Together", IF(customer!J1220=1, "Widowed", "Unknown")))))</f>
        <v>Married</v>
      </c>
      <c r="G1220" t="str">
        <f>IF(customer!K1220=1,"Basic",IF(customer!L1220=1,"Graduate",IF(customer!M1220=1,"Master",IF(customer!N1220=1,"PhD","Unknown"))))</f>
        <v>Master</v>
      </c>
      <c r="H1220" t="s">
        <v>15</v>
      </c>
      <c r="I1220">
        <f>VLOOKUP(customer!A1220,sales_update!A:N,2,FALSE)</f>
        <v>24</v>
      </c>
      <c r="J1220">
        <f xml:space="preserve"> VLOOKUP(customer!A1220,sales_update!A:N,3,FALSE)</f>
        <v>532</v>
      </c>
      <c r="K1220">
        <f>VLOOKUP(customer!A1220,sales_update!A:N,4,FALSE)</f>
        <v>6</v>
      </c>
      <c r="L1220">
        <f>VLOOKUP(customer!A1220,sales_update!A:N,5,FALSE)</f>
        <v>120</v>
      </c>
      <c r="M1220">
        <f>VLOOKUP(customer!A1220,sales_update!A:N,6,FALSE)</f>
        <v>9</v>
      </c>
      <c r="N1220">
        <f>VLOOKUP(customer!A1220,sales_update!A:N,7,FALSE)</f>
        <v>6</v>
      </c>
      <c r="O1220">
        <f>VLOOKUP(customer!A1220,sales_update!A:N,8,FALSE)</f>
        <v>145</v>
      </c>
      <c r="P1220">
        <f>VLOOKUP(customer!A1220,sales_update!A:N,9,FALSE)</f>
        <v>529</v>
      </c>
      <c r="Q1220">
        <f>VLOOKUP(customer!A1220,sales_update!A:N,10,FALSE)</f>
        <v>3</v>
      </c>
      <c r="R1220">
        <f>VLOOKUP(customer!A1220,sales_update!A:N,11,FALSE)</f>
        <v>5</v>
      </c>
      <c r="S1220">
        <f>VLOOKUP(customer!A1220,sales_update!A:N,12,FALSE)</f>
        <v>1</v>
      </c>
      <c r="T1220">
        <f>VLOOKUP(customer!A1220,sales_update!A:N,13,FALSE)</f>
        <v>4</v>
      </c>
      <c r="U1220">
        <f>VLOOKUP(customer!A1220,sales_update!A:N,14,FALSE)</f>
        <v>7</v>
      </c>
      <c r="V1220">
        <f>VLOOKUP(customer!A1220,Marketing!A:I,2,FALSE)</f>
        <v>0</v>
      </c>
      <c r="W1220">
        <f>VLOOKUP(customer!A1220,Marketing!A:I,3,FALSE)</f>
        <v>0</v>
      </c>
      <c r="X1220">
        <f>VLOOKUP(customer!A1220,Marketing!A:I,4,FALSE)</f>
        <v>0</v>
      </c>
      <c r="Y1220">
        <f>VLOOKUP(customer!A1220,Marketing!A:I,5,FALSE)</f>
        <v>0</v>
      </c>
      <c r="Z1220">
        <f>VLOOKUP(customer!A1220,Marketing!A:I,6,FALSE)</f>
        <v>0</v>
      </c>
      <c r="AA1220">
        <f>VLOOKUP(customer!A1220,Marketing!A:I,7,FALSE)</f>
        <v>0</v>
      </c>
      <c r="AB1220">
        <f>VLOOKUP(customer!A1220,Marketing!A:I,8,FALSE)</f>
        <v>0</v>
      </c>
      <c r="AC1220" s="1">
        <f>VLOOKUP(customer!A1220,Marketing!A:I,9,FALSE)</f>
        <v>43782</v>
      </c>
    </row>
    <row r="1221" spans="1:29" x14ac:dyDescent="0.3">
      <c r="A1221">
        <v>2161</v>
      </c>
      <c r="B1221">
        <v>148070</v>
      </c>
      <c r="C1221">
        <v>0</v>
      </c>
      <c r="D1221">
        <v>1</v>
      </c>
      <c r="E1221">
        <v>70</v>
      </c>
      <c r="F1221" t="str">
        <f>IF(customer!G1221=1, "Married", IF(customer!H1221=1, "Single", IF(customer!F1221=1, "Divorced", IF(customer!I1221=1, "Together", IF(customer!J1221=1, "Widowed", "Unknown")))))</f>
        <v>Together</v>
      </c>
      <c r="G1221" t="str">
        <f>IF(customer!K1221=1,"Basic",IF(customer!L1221=1,"Graduate",IF(customer!M1221=1,"Master",IF(customer!N1221=1,"PhD","Unknown"))))</f>
        <v>Graduate</v>
      </c>
      <c r="H1221" t="s">
        <v>18</v>
      </c>
      <c r="I1221">
        <f>VLOOKUP(customer!A1221,sales_update!A:N,2,FALSE)</f>
        <v>33</v>
      </c>
      <c r="J1221">
        <f xml:space="preserve"> VLOOKUP(customer!A1221,sales_update!A:N,3,FALSE)</f>
        <v>1149</v>
      </c>
      <c r="K1221">
        <f>VLOOKUP(customer!A1221,sales_update!A:N,4,FALSE)</f>
        <v>43</v>
      </c>
      <c r="L1221">
        <f>VLOOKUP(customer!A1221,sales_update!A:N,5,FALSE)</f>
        <v>256</v>
      </c>
      <c r="M1221">
        <f>VLOOKUP(customer!A1221,sales_update!A:N,6,FALSE)</f>
        <v>18</v>
      </c>
      <c r="N1221">
        <f>VLOOKUP(customer!A1221,sales_update!A:N,7,FALSE)</f>
        <v>28</v>
      </c>
      <c r="O1221">
        <f>VLOOKUP(customer!A1221,sales_update!A:N,8,FALSE)</f>
        <v>59</v>
      </c>
      <c r="P1221">
        <f>VLOOKUP(customer!A1221,sales_update!A:N,9,FALSE)</f>
        <v>1435</v>
      </c>
      <c r="Q1221">
        <f>VLOOKUP(customer!A1221,sales_update!A:N,10,FALSE)</f>
        <v>3</v>
      </c>
      <c r="R1221">
        <f>VLOOKUP(customer!A1221,sales_update!A:N,11,FALSE)</f>
        <v>8</v>
      </c>
      <c r="S1221">
        <f>VLOOKUP(customer!A1221,sales_update!A:N,12,FALSE)</f>
        <v>2</v>
      </c>
      <c r="T1221">
        <f>VLOOKUP(customer!A1221,sales_update!A:N,13,FALSE)</f>
        <v>6</v>
      </c>
      <c r="U1221">
        <f>VLOOKUP(customer!A1221,sales_update!A:N,14,FALSE)</f>
        <v>7</v>
      </c>
      <c r="V1221">
        <f>VLOOKUP(customer!A1221,Marketing!A:I,2,FALSE)</f>
        <v>0</v>
      </c>
      <c r="W1221">
        <f>VLOOKUP(customer!A1221,Marketing!A:I,3,FALSE)</f>
        <v>0</v>
      </c>
      <c r="X1221">
        <f>VLOOKUP(customer!A1221,Marketing!A:I,4,FALSE)</f>
        <v>0</v>
      </c>
      <c r="Y1221">
        <f>VLOOKUP(customer!A1221,Marketing!A:I,5,FALSE)</f>
        <v>0</v>
      </c>
      <c r="Z1221">
        <f>VLOOKUP(customer!A1221,Marketing!A:I,6,FALSE)</f>
        <v>0</v>
      </c>
      <c r="AA1221">
        <f>VLOOKUP(customer!A1221,Marketing!A:I,7,FALSE)</f>
        <v>1</v>
      </c>
      <c r="AB1221">
        <f>VLOOKUP(customer!A1221,Marketing!A:I,8,FALSE)</f>
        <v>0</v>
      </c>
      <c r="AC1221" s="1">
        <f>VLOOKUP(customer!A1221,Marketing!A:I,9,FALSE)</f>
        <v>43636</v>
      </c>
    </row>
    <row r="1222" spans="1:29" x14ac:dyDescent="0.3">
      <c r="A1222">
        <v>1389</v>
      </c>
      <c r="B1222">
        <v>148006</v>
      </c>
      <c r="C1222">
        <v>1</v>
      </c>
      <c r="D1222">
        <v>1</v>
      </c>
      <c r="E1222">
        <v>55</v>
      </c>
      <c r="F1222" t="str">
        <f>IF(customer!G1222=1, "Married", IF(customer!H1222=1, "Single", IF(customer!F1222=1, "Divorced", IF(customer!I1222=1, "Together", IF(customer!J1222=1, "Widowed", "Unknown")))))</f>
        <v>Married</v>
      </c>
      <c r="G1222" t="str">
        <f>IF(customer!K1222=1,"Basic",IF(customer!L1222=1,"Graduate",IF(customer!M1222=1,"Master",IF(customer!N1222=1,"PhD","Unknown"))))</f>
        <v>Graduate</v>
      </c>
      <c r="H1222" t="s">
        <v>16</v>
      </c>
      <c r="I1222">
        <f>VLOOKUP(customer!A1222,sales_update!A:N,2,FALSE)</f>
        <v>55</v>
      </c>
      <c r="J1222">
        <f xml:space="preserve"> VLOOKUP(customer!A1222,sales_update!A:N,3,FALSE)</f>
        <v>71</v>
      </c>
      <c r="K1222">
        <f>VLOOKUP(customer!A1222,sales_update!A:N,4,FALSE)</f>
        <v>0</v>
      </c>
      <c r="L1222">
        <f>VLOOKUP(customer!A1222,sales_update!A:N,5,FALSE)</f>
        <v>34</v>
      </c>
      <c r="M1222">
        <f>VLOOKUP(customer!A1222,sales_update!A:N,6,FALSE)</f>
        <v>9</v>
      </c>
      <c r="N1222">
        <f>VLOOKUP(customer!A1222,sales_update!A:N,7,FALSE)</f>
        <v>6</v>
      </c>
      <c r="O1222">
        <f>VLOOKUP(customer!A1222,sales_update!A:N,8,FALSE)</f>
        <v>6</v>
      </c>
      <c r="P1222">
        <f>VLOOKUP(customer!A1222,sales_update!A:N,9,FALSE)</f>
        <v>114</v>
      </c>
      <c r="Q1222">
        <f>VLOOKUP(customer!A1222,sales_update!A:N,10,FALSE)</f>
        <v>1</v>
      </c>
      <c r="R1222">
        <f>VLOOKUP(customer!A1222,sales_update!A:N,11,FALSE)</f>
        <v>1</v>
      </c>
      <c r="S1222">
        <f>VLOOKUP(customer!A1222,sales_update!A:N,12,FALSE)</f>
        <v>0</v>
      </c>
      <c r="T1222">
        <f>VLOOKUP(customer!A1222,sales_update!A:N,13,FALSE)</f>
        <v>3</v>
      </c>
      <c r="U1222">
        <f>VLOOKUP(customer!A1222,sales_update!A:N,14,FALSE)</f>
        <v>6</v>
      </c>
      <c r="V1222">
        <f>VLOOKUP(customer!A1222,Marketing!A:I,2,FALSE)</f>
        <v>0</v>
      </c>
      <c r="W1222">
        <f>VLOOKUP(customer!A1222,Marketing!A:I,3,FALSE)</f>
        <v>0</v>
      </c>
      <c r="X1222">
        <f>VLOOKUP(customer!A1222,Marketing!A:I,4,FALSE)</f>
        <v>0</v>
      </c>
      <c r="Y1222">
        <f>VLOOKUP(customer!A1222,Marketing!A:I,5,FALSE)</f>
        <v>0</v>
      </c>
      <c r="Z1222">
        <f>VLOOKUP(customer!A1222,Marketing!A:I,6,FALSE)</f>
        <v>0</v>
      </c>
      <c r="AA1222">
        <f>VLOOKUP(customer!A1222,Marketing!A:I,7,FALSE)</f>
        <v>0</v>
      </c>
      <c r="AB1222">
        <f>VLOOKUP(customer!A1222,Marketing!A:I,8,FALSE)</f>
        <v>0</v>
      </c>
      <c r="AC1222" s="1">
        <f>VLOOKUP(customer!A1222,Marketing!A:I,9,FALSE)</f>
        <v>44148</v>
      </c>
    </row>
    <row r="1223" spans="1:29" x14ac:dyDescent="0.3">
      <c r="A1223">
        <v>2541</v>
      </c>
      <c r="B1223">
        <v>147958</v>
      </c>
      <c r="C1223">
        <v>0</v>
      </c>
      <c r="D1223">
        <v>1</v>
      </c>
      <c r="E1223">
        <v>68</v>
      </c>
      <c r="F1223" t="str">
        <f>IF(customer!G1223=1, "Married", IF(customer!H1223=1, "Single", IF(customer!F1223=1, "Divorced", IF(customer!I1223=1, "Together", IF(customer!J1223=1, "Widowed", "Unknown")))))</f>
        <v>Single</v>
      </c>
      <c r="G1223" t="str">
        <f>IF(customer!K1223=1,"Basic",IF(customer!L1223=1,"Graduate",IF(customer!M1223=1,"Master",IF(customer!N1223=1,"PhD","Unknown"))))</f>
        <v>Graduate</v>
      </c>
      <c r="H1223" t="s">
        <v>16</v>
      </c>
      <c r="I1223">
        <f>VLOOKUP(customer!A1223,sales_update!A:N,2,FALSE)</f>
        <v>8</v>
      </c>
      <c r="J1223">
        <f xml:space="preserve"> VLOOKUP(customer!A1223,sales_update!A:N,3,FALSE)</f>
        <v>827</v>
      </c>
      <c r="K1223">
        <f>VLOOKUP(customer!A1223,sales_update!A:N,4,FALSE)</f>
        <v>34</v>
      </c>
      <c r="L1223">
        <f>VLOOKUP(customer!A1223,sales_update!A:N,5,FALSE)</f>
        <v>271</v>
      </c>
      <c r="M1223">
        <f>VLOOKUP(customer!A1223,sales_update!A:N,6,FALSE)</f>
        <v>46</v>
      </c>
      <c r="N1223">
        <f>VLOOKUP(customer!A1223,sales_update!A:N,7,FALSE)</f>
        <v>9</v>
      </c>
      <c r="O1223">
        <f>VLOOKUP(customer!A1223,sales_update!A:N,8,FALSE)</f>
        <v>68</v>
      </c>
      <c r="P1223">
        <f>VLOOKUP(customer!A1223,sales_update!A:N,9,FALSE)</f>
        <v>1120</v>
      </c>
      <c r="Q1223">
        <f>VLOOKUP(customer!A1223,sales_update!A:N,10,FALSE)</f>
        <v>2</v>
      </c>
      <c r="R1223">
        <f>VLOOKUP(customer!A1223,sales_update!A:N,11,FALSE)</f>
        <v>6</v>
      </c>
      <c r="S1223">
        <f>VLOOKUP(customer!A1223,sales_update!A:N,12,FALSE)</f>
        <v>3</v>
      </c>
      <c r="T1223">
        <f>VLOOKUP(customer!A1223,sales_update!A:N,13,FALSE)</f>
        <v>5</v>
      </c>
      <c r="U1223">
        <f>VLOOKUP(customer!A1223,sales_update!A:N,14,FALSE)</f>
        <v>5</v>
      </c>
      <c r="V1223">
        <f>VLOOKUP(customer!A1223,Marketing!A:I,2,FALSE)</f>
        <v>0</v>
      </c>
      <c r="W1223">
        <f>VLOOKUP(customer!A1223,Marketing!A:I,3,FALSE)</f>
        <v>0</v>
      </c>
      <c r="X1223">
        <f>VLOOKUP(customer!A1223,Marketing!A:I,4,FALSE)</f>
        <v>0</v>
      </c>
      <c r="Y1223">
        <f>VLOOKUP(customer!A1223,Marketing!A:I,5,FALSE)</f>
        <v>0</v>
      </c>
      <c r="Z1223">
        <f>VLOOKUP(customer!A1223,Marketing!A:I,6,FALSE)</f>
        <v>0</v>
      </c>
      <c r="AA1223">
        <f>VLOOKUP(customer!A1223,Marketing!A:I,7,FALSE)</f>
        <v>0</v>
      </c>
      <c r="AB1223">
        <f>VLOOKUP(customer!A1223,Marketing!A:I,8,FALSE)</f>
        <v>0</v>
      </c>
      <c r="AC1223" s="1">
        <f>VLOOKUP(customer!A1223,Marketing!A:I,9,FALSE)</f>
        <v>43642</v>
      </c>
    </row>
    <row r="1224" spans="1:29" x14ac:dyDescent="0.3">
      <c r="A1224">
        <v>1088</v>
      </c>
      <c r="B1224">
        <v>147916</v>
      </c>
      <c r="C1224">
        <v>0</v>
      </c>
      <c r="D1224">
        <v>1</v>
      </c>
      <c r="E1224">
        <v>60</v>
      </c>
      <c r="F1224" t="str">
        <f>IF(customer!G1224=1, "Married", IF(customer!H1224=1, "Single", IF(customer!F1224=1, "Divorced", IF(customer!I1224=1, "Together", IF(customer!J1224=1, "Widowed", "Unknown")))))</f>
        <v>Widowed</v>
      </c>
      <c r="G1224" t="str">
        <f>IF(customer!K1224=1,"Basic",IF(customer!L1224=1,"Graduate",IF(customer!M1224=1,"Master",IF(customer!N1224=1,"PhD","Unknown"))))</f>
        <v>Graduate</v>
      </c>
      <c r="H1224" t="s">
        <v>19</v>
      </c>
      <c r="I1224">
        <f>VLOOKUP(customer!A1224,sales_update!A:N,2,FALSE)</f>
        <v>72</v>
      </c>
      <c r="J1224">
        <f xml:space="preserve"> VLOOKUP(customer!A1224,sales_update!A:N,3,FALSE)</f>
        <v>1559</v>
      </c>
      <c r="K1224">
        <f>VLOOKUP(customer!A1224,sales_update!A:N,4,FALSE)</f>
        <v>0</v>
      </c>
      <c r="L1224">
        <f>VLOOKUP(customer!A1224,sales_update!A:N,5,FALSE)</f>
        <v>80</v>
      </c>
      <c r="M1224">
        <f>VLOOKUP(customer!A1224,sales_update!A:N,6,FALSE)</f>
        <v>0</v>
      </c>
      <c r="N1224">
        <f>VLOOKUP(customer!A1224,sales_update!A:N,7,FALSE)</f>
        <v>0</v>
      </c>
      <c r="O1224">
        <f>VLOOKUP(customer!A1224,sales_update!A:N,8,FALSE)</f>
        <v>232</v>
      </c>
      <c r="P1224">
        <f>VLOOKUP(customer!A1224,sales_update!A:N,9,FALSE)</f>
        <v>1408</v>
      </c>
      <c r="Q1224">
        <f>VLOOKUP(customer!A1224,sales_update!A:N,10,FALSE)</f>
        <v>5</v>
      </c>
      <c r="R1224">
        <f>VLOOKUP(customer!A1224,sales_update!A:N,11,FALSE)</f>
        <v>7</v>
      </c>
      <c r="S1224">
        <f>VLOOKUP(customer!A1224,sales_update!A:N,12,FALSE)</f>
        <v>4</v>
      </c>
      <c r="T1224">
        <f>VLOOKUP(customer!A1224,sales_update!A:N,13,FALSE)</f>
        <v>6</v>
      </c>
      <c r="U1224">
        <f>VLOOKUP(customer!A1224,sales_update!A:N,14,FALSE)</f>
        <v>6</v>
      </c>
      <c r="V1224">
        <f>VLOOKUP(customer!A1224,Marketing!A:I,2,FALSE)</f>
        <v>0</v>
      </c>
      <c r="W1224">
        <f>VLOOKUP(customer!A1224,Marketing!A:I,3,FALSE)</f>
        <v>1</v>
      </c>
      <c r="X1224">
        <f>VLOOKUP(customer!A1224,Marketing!A:I,4,FALSE)</f>
        <v>0</v>
      </c>
      <c r="Y1224">
        <f>VLOOKUP(customer!A1224,Marketing!A:I,5,FALSE)</f>
        <v>0</v>
      </c>
      <c r="Z1224">
        <f>VLOOKUP(customer!A1224,Marketing!A:I,6,FALSE)</f>
        <v>0</v>
      </c>
      <c r="AA1224">
        <f>VLOOKUP(customer!A1224,Marketing!A:I,7,FALSE)</f>
        <v>0</v>
      </c>
      <c r="AB1224">
        <f>VLOOKUP(customer!A1224,Marketing!A:I,8,FALSE)</f>
        <v>0</v>
      </c>
      <c r="AC1224" s="1">
        <f>VLOOKUP(customer!A1224,Marketing!A:I,9,FALSE)</f>
        <v>43584</v>
      </c>
    </row>
    <row r="1225" spans="1:29" x14ac:dyDescent="0.3">
      <c r="A1225">
        <v>1889</v>
      </c>
      <c r="B1225">
        <v>147889</v>
      </c>
      <c r="C1225">
        <v>1</v>
      </c>
      <c r="D1225">
        <v>0</v>
      </c>
      <c r="E1225">
        <v>46</v>
      </c>
      <c r="F1225" t="str">
        <f>IF(customer!G1225=1, "Married", IF(customer!H1225=1, "Single", IF(customer!F1225=1, "Divorced", IF(customer!I1225=1, "Together", IF(customer!J1225=1, "Widowed", "Unknown")))))</f>
        <v>Together</v>
      </c>
      <c r="G1225" t="str">
        <f>IF(customer!K1225=1,"Basic",IF(customer!L1225=1,"Graduate",IF(customer!M1225=1,"Master",IF(customer!N1225=1,"PhD","Unknown"))))</f>
        <v>Graduate</v>
      </c>
      <c r="H1225" t="s">
        <v>15</v>
      </c>
      <c r="I1225">
        <f>VLOOKUP(customer!A1225,sales_update!A:N,2,FALSE)</f>
        <v>94</v>
      </c>
      <c r="J1225">
        <f xml:space="preserve"> VLOOKUP(customer!A1225,sales_update!A:N,3,FALSE)</f>
        <v>90</v>
      </c>
      <c r="K1225">
        <f>VLOOKUP(customer!A1225,sales_update!A:N,4,FALSE)</f>
        <v>0</v>
      </c>
      <c r="L1225">
        <f>VLOOKUP(customer!A1225,sales_update!A:N,5,FALSE)</f>
        <v>90</v>
      </c>
      <c r="M1225">
        <f>VLOOKUP(customer!A1225,sales_update!A:N,6,FALSE)</f>
        <v>0</v>
      </c>
      <c r="N1225">
        <f>VLOOKUP(customer!A1225,sales_update!A:N,7,FALSE)</f>
        <v>15</v>
      </c>
      <c r="O1225">
        <f>VLOOKUP(customer!A1225,sales_update!A:N,8,FALSE)</f>
        <v>12</v>
      </c>
      <c r="P1225">
        <f>VLOOKUP(customer!A1225,sales_update!A:N,9,FALSE)</f>
        <v>182</v>
      </c>
      <c r="Q1225">
        <f>VLOOKUP(customer!A1225,sales_update!A:N,10,FALSE)</f>
        <v>1</v>
      </c>
      <c r="R1225">
        <f>VLOOKUP(customer!A1225,sales_update!A:N,11,FALSE)</f>
        <v>2</v>
      </c>
      <c r="S1225">
        <f>VLOOKUP(customer!A1225,sales_update!A:N,12,FALSE)</f>
        <v>0</v>
      </c>
      <c r="T1225">
        <f>VLOOKUP(customer!A1225,sales_update!A:N,13,FALSE)</f>
        <v>3</v>
      </c>
      <c r="U1225">
        <f>VLOOKUP(customer!A1225,sales_update!A:N,14,FALSE)</f>
        <v>5</v>
      </c>
      <c r="V1225">
        <f>VLOOKUP(customer!A1225,Marketing!A:I,2,FALSE)</f>
        <v>0</v>
      </c>
      <c r="W1225">
        <f>VLOOKUP(customer!A1225,Marketing!A:I,3,FALSE)</f>
        <v>0</v>
      </c>
      <c r="X1225">
        <f>VLOOKUP(customer!A1225,Marketing!A:I,4,FALSE)</f>
        <v>0</v>
      </c>
      <c r="Y1225">
        <f>VLOOKUP(customer!A1225,Marketing!A:I,5,FALSE)</f>
        <v>0</v>
      </c>
      <c r="Z1225">
        <f>VLOOKUP(customer!A1225,Marketing!A:I,6,FALSE)</f>
        <v>0</v>
      </c>
      <c r="AA1225">
        <f>VLOOKUP(customer!A1225,Marketing!A:I,7,FALSE)</f>
        <v>0</v>
      </c>
      <c r="AB1225">
        <f>VLOOKUP(customer!A1225,Marketing!A:I,8,FALSE)</f>
        <v>0</v>
      </c>
      <c r="AC1225" s="1">
        <f>VLOOKUP(customer!A1225,Marketing!A:I,9,FALSE)</f>
        <v>43992</v>
      </c>
    </row>
    <row r="1226" spans="1:29" x14ac:dyDescent="0.3">
      <c r="A1226">
        <v>1531</v>
      </c>
      <c r="B1226">
        <v>147850</v>
      </c>
      <c r="C1226">
        <v>1</v>
      </c>
      <c r="D1226">
        <v>0</v>
      </c>
      <c r="E1226">
        <v>40</v>
      </c>
      <c r="F1226" t="str">
        <f>IF(customer!G1226=1, "Married", IF(customer!H1226=1, "Single", IF(customer!F1226=1, "Divorced", IF(customer!I1226=1, "Together", IF(customer!J1226=1, "Widowed", "Unknown")))))</f>
        <v>Married</v>
      </c>
      <c r="G1226" t="str">
        <f>IF(customer!K1226=1,"Basic",IF(customer!L1226=1,"Graduate",IF(customer!M1226=1,"Master",IF(customer!N1226=1,"PhD","Unknown"))))</f>
        <v>Graduate</v>
      </c>
      <c r="H1226" t="s">
        <v>18</v>
      </c>
      <c r="I1226">
        <f>VLOOKUP(customer!A1226,sales_update!A:N,2,FALSE)</f>
        <v>72</v>
      </c>
      <c r="J1226">
        <f xml:space="preserve"> VLOOKUP(customer!A1226,sales_update!A:N,3,FALSE)</f>
        <v>130</v>
      </c>
      <c r="K1226">
        <f>VLOOKUP(customer!A1226,sales_update!A:N,4,FALSE)</f>
        <v>22</v>
      </c>
      <c r="L1226">
        <f>VLOOKUP(customer!A1226,sales_update!A:N,5,FALSE)</f>
        <v>133</v>
      </c>
      <c r="M1226">
        <f>VLOOKUP(customer!A1226,sales_update!A:N,6,FALSE)</f>
        <v>62</v>
      </c>
      <c r="N1226">
        <f>VLOOKUP(customer!A1226,sales_update!A:N,7,FALSE)</f>
        <v>37</v>
      </c>
      <c r="O1226">
        <f>VLOOKUP(customer!A1226,sales_update!A:N,8,FALSE)</f>
        <v>31</v>
      </c>
      <c r="P1226">
        <f>VLOOKUP(customer!A1226,sales_update!A:N,9,FALSE)</f>
        <v>352</v>
      </c>
      <c r="Q1226">
        <f>VLOOKUP(customer!A1226,sales_update!A:N,10,FALSE)</f>
        <v>1</v>
      </c>
      <c r="R1226">
        <f>VLOOKUP(customer!A1226,sales_update!A:N,11,FALSE)</f>
        <v>3</v>
      </c>
      <c r="S1226">
        <f>VLOOKUP(customer!A1226,sales_update!A:N,12,FALSE)</f>
        <v>0</v>
      </c>
      <c r="T1226">
        <f>VLOOKUP(customer!A1226,sales_update!A:N,13,FALSE)</f>
        <v>4</v>
      </c>
      <c r="U1226">
        <f>VLOOKUP(customer!A1226,sales_update!A:N,14,FALSE)</f>
        <v>6</v>
      </c>
      <c r="V1226">
        <f>VLOOKUP(customer!A1226,Marketing!A:I,2,FALSE)</f>
        <v>0</v>
      </c>
      <c r="W1226">
        <f>VLOOKUP(customer!A1226,Marketing!A:I,3,FALSE)</f>
        <v>0</v>
      </c>
      <c r="X1226">
        <f>VLOOKUP(customer!A1226,Marketing!A:I,4,FALSE)</f>
        <v>0</v>
      </c>
      <c r="Y1226">
        <f>VLOOKUP(customer!A1226,Marketing!A:I,5,FALSE)</f>
        <v>0</v>
      </c>
      <c r="Z1226">
        <f>VLOOKUP(customer!A1226,Marketing!A:I,6,FALSE)</f>
        <v>0</v>
      </c>
      <c r="AA1226">
        <f>VLOOKUP(customer!A1226,Marketing!A:I,7,FALSE)</f>
        <v>0</v>
      </c>
      <c r="AB1226">
        <f>VLOOKUP(customer!A1226,Marketing!A:I,8,FALSE)</f>
        <v>0</v>
      </c>
      <c r="AC1226" s="1">
        <f>VLOOKUP(customer!A1226,Marketing!A:I,9,FALSE)</f>
        <v>43960</v>
      </c>
    </row>
    <row r="1227" spans="1:29" x14ac:dyDescent="0.3">
      <c r="A1227">
        <v>1092</v>
      </c>
      <c r="B1227">
        <v>147823</v>
      </c>
      <c r="C1227">
        <v>0</v>
      </c>
      <c r="D1227">
        <v>1</v>
      </c>
      <c r="E1227">
        <v>60</v>
      </c>
      <c r="F1227" t="str">
        <f>IF(customer!G1227=1, "Married", IF(customer!H1227=1, "Single", IF(customer!F1227=1, "Divorced", IF(customer!I1227=1, "Together", IF(customer!J1227=1, "Widowed", "Unknown")))))</f>
        <v>Single</v>
      </c>
      <c r="G1227" t="str">
        <f>IF(customer!K1227=1,"Basic",IF(customer!L1227=1,"Graduate",IF(customer!M1227=1,"Master",IF(customer!N1227=1,"PhD","Unknown"))))</f>
        <v>Unknown</v>
      </c>
      <c r="H1227" t="s">
        <v>17</v>
      </c>
      <c r="I1227">
        <f>VLOOKUP(customer!A1227,sales_update!A:N,2,FALSE)</f>
        <v>0</v>
      </c>
      <c r="J1227">
        <f xml:space="preserve"> VLOOKUP(customer!A1227,sales_update!A:N,3,FALSE)</f>
        <v>164</v>
      </c>
      <c r="K1227">
        <f>VLOOKUP(customer!A1227,sales_update!A:N,4,FALSE)</f>
        <v>3</v>
      </c>
      <c r="L1227">
        <f>VLOOKUP(customer!A1227,sales_update!A:N,5,FALSE)</f>
        <v>15</v>
      </c>
      <c r="M1227">
        <f>VLOOKUP(customer!A1227,sales_update!A:N,6,FALSE)</f>
        <v>6</v>
      </c>
      <c r="N1227">
        <f>VLOOKUP(customer!A1227,sales_update!A:N,7,FALSE)</f>
        <v>3</v>
      </c>
      <c r="O1227">
        <f>VLOOKUP(customer!A1227,sales_update!A:N,8,FALSE)</f>
        <v>31</v>
      </c>
      <c r="P1227">
        <f>VLOOKUP(customer!A1227,sales_update!A:N,9,FALSE)</f>
        <v>161</v>
      </c>
      <c r="Q1227">
        <f>VLOOKUP(customer!A1227,sales_update!A:N,10,FALSE)</f>
        <v>2</v>
      </c>
      <c r="R1227">
        <f>VLOOKUP(customer!A1227,sales_update!A:N,11,FALSE)</f>
        <v>2</v>
      </c>
      <c r="S1227">
        <f>VLOOKUP(customer!A1227,sales_update!A:N,12,FALSE)</f>
        <v>0</v>
      </c>
      <c r="T1227">
        <f>VLOOKUP(customer!A1227,sales_update!A:N,13,FALSE)</f>
        <v>3</v>
      </c>
      <c r="U1227">
        <f>VLOOKUP(customer!A1227,sales_update!A:N,14,FALSE)</f>
        <v>8</v>
      </c>
      <c r="V1227">
        <f>VLOOKUP(customer!A1227,Marketing!A:I,2,FALSE)</f>
        <v>0</v>
      </c>
      <c r="W1227">
        <f>VLOOKUP(customer!A1227,Marketing!A:I,3,FALSE)</f>
        <v>0</v>
      </c>
      <c r="X1227">
        <f>VLOOKUP(customer!A1227,Marketing!A:I,4,FALSE)</f>
        <v>0</v>
      </c>
      <c r="Y1227">
        <f>VLOOKUP(customer!A1227,Marketing!A:I,5,FALSE)</f>
        <v>0</v>
      </c>
      <c r="Z1227">
        <f>VLOOKUP(customer!A1227,Marketing!A:I,6,FALSE)</f>
        <v>0</v>
      </c>
      <c r="AA1227">
        <f>VLOOKUP(customer!A1227,Marketing!A:I,7,FALSE)</f>
        <v>0</v>
      </c>
      <c r="AB1227">
        <f>VLOOKUP(customer!A1227,Marketing!A:I,8,FALSE)</f>
        <v>0</v>
      </c>
      <c r="AC1227" s="1">
        <f>VLOOKUP(customer!A1227,Marketing!A:I,9,FALSE)</f>
        <v>43827</v>
      </c>
    </row>
    <row r="1228" spans="1:29" x14ac:dyDescent="0.3">
      <c r="A1228">
        <v>1566</v>
      </c>
      <c r="B1228">
        <v>147821</v>
      </c>
      <c r="C1228">
        <v>1</v>
      </c>
      <c r="D1228">
        <v>1</v>
      </c>
      <c r="E1228">
        <v>53</v>
      </c>
      <c r="F1228" t="str">
        <f>IF(customer!G1228=1, "Married", IF(customer!H1228=1, "Single", IF(customer!F1228=1, "Divorced", IF(customer!I1228=1, "Together", IF(customer!J1228=1, "Widowed", "Unknown")))))</f>
        <v>Together</v>
      </c>
      <c r="G1228" t="str">
        <f>IF(customer!K1228=1,"Basic",IF(customer!L1228=1,"Graduate",IF(customer!M1228=1,"Master",IF(customer!N1228=1,"PhD","Unknown"))))</f>
        <v>Unknown</v>
      </c>
      <c r="H1228" t="s">
        <v>17</v>
      </c>
      <c r="I1228">
        <f>VLOOKUP(customer!A1228,sales_update!A:N,2,FALSE)</f>
        <v>54</v>
      </c>
      <c r="J1228">
        <f xml:space="preserve"> VLOOKUP(customer!A1228,sales_update!A:N,3,FALSE)</f>
        <v>28</v>
      </c>
      <c r="K1228">
        <f>VLOOKUP(customer!A1228,sales_update!A:N,4,FALSE)</f>
        <v>0</v>
      </c>
      <c r="L1228">
        <f>VLOOKUP(customer!A1228,sales_update!A:N,5,FALSE)</f>
        <v>49</v>
      </c>
      <c r="M1228">
        <f>VLOOKUP(customer!A1228,sales_update!A:N,6,FALSE)</f>
        <v>19</v>
      </c>
      <c r="N1228">
        <f>VLOOKUP(customer!A1228,sales_update!A:N,7,FALSE)</f>
        <v>19</v>
      </c>
      <c r="O1228">
        <f>VLOOKUP(customer!A1228,sales_update!A:N,8,FALSE)</f>
        <v>31</v>
      </c>
      <c r="P1228">
        <f>VLOOKUP(customer!A1228,sales_update!A:N,9,FALSE)</f>
        <v>83</v>
      </c>
      <c r="Q1228">
        <f>VLOOKUP(customer!A1228,sales_update!A:N,10,FALSE)</f>
        <v>1</v>
      </c>
      <c r="R1228">
        <f>VLOOKUP(customer!A1228,sales_update!A:N,11,FALSE)</f>
        <v>1</v>
      </c>
      <c r="S1228">
        <f>VLOOKUP(customer!A1228,sales_update!A:N,12,FALSE)</f>
        <v>0</v>
      </c>
      <c r="T1228">
        <f>VLOOKUP(customer!A1228,sales_update!A:N,13,FALSE)</f>
        <v>3</v>
      </c>
      <c r="U1228">
        <f>VLOOKUP(customer!A1228,sales_update!A:N,14,FALSE)</f>
        <v>8</v>
      </c>
      <c r="V1228">
        <f>VLOOKUP(customer!A1228,Marketing!A:I,2,FALSE)</f>
        <v>0</v>
      </c>
      <c r="W1228">
        <f>VLOOKUP(customer!A1228,Marketing!A:I,3,FALSE)</f>
        <v>0</v>
      </c>
      <c r="X1228">
        <f>VLOOKUP(customer!A1228,Marketing!A:I,4,FALSE)</f>
        <v>0</v>
      </c>
      <c r="Y1228">
        <f>VLOOKUP(customer!A1228,Marketing!A:I,5,FALSE)</f>
        <v>0</v>
      </c>
      <c r="Z1228">
        <f>VLOOKUP(customer!A1228,Marketing!A:I,6,FALSE)</f>
        <v>0</v>
      </c>
      <c r="AA1228">
        <f>VLOOKUP(customer!A1228,Marketing!A:I,7,FALSE)</f>
        <v>0</v>
      </c>
      <c r="AB1228">
        <f>VLOOKUP(customer!A1228,Marketing!A:I,8,FALSE)</f>
        <v>0</v>
      </c>
      <c r="AC1228" s="1">
        <f>VLOOKUP(customer!A1228,Marketing!A:I,9,FALSE)</f>
        <v>43916</v>
      </c>
    </row>
    <row r="1229" spans="1:29" x14ac:dyDescent="0.3">
      <c r="A1229">
        <v>2744</v>
      </c>
      <c r="B1229">
        <v>147808</v>
      </c>
      <c r="C1229">
        <v>0</v>
      </c>
      <c r="D1229">
        <v>1</v>
      </c>
      <c r="E1229">
        <v>45</v>
      </c>
      <c r="F1229" t="str">
        <f>IF(customer!G1229=1, "Married", IF(customer!H1229=1, "Single", IF(customer!F1229=1, "Divorced", IF(customer!I1229=1, "Together", IF(customer!J1229=1, "Widowed", "Unknown")))))</f>
        <v>Married</v>
      </c>
      <c r="G1229" t="str">
        <f>IF(customer!K1229=1,"Basic",IF(customer!L1229=1,"Graduate",IF(customer!M1229=1,"Master",IF(customer!N1229=1,"PhD","Unknown"))))</f>
        <v>Master</v>
      </c>
      <c r="H1229" t="s">
        <v>19</v>
      </c>
      <c r="I1229">
        <f>VLOOKUP(customer!A1229,sales_update!A:N,2,FALSE)</f>
        <v>30</v>
      </c>
      <c r="J1229">
        <f xml:space="preserve"> VLOOKUP(customer!A1229,sales_update!A:N,3,FALSE)</f>
        <v>380</v>
      </c>
      <c r="K1229">
        <f>VLOOKUP(customer!A1229,sales_update!A:N,4,FALSE)</f>
        <v>3</v>
      </c>
      <c r="L1229">
        <f>VLOOKUP(customer!A1229,sales_update!A:N,5,FALSE)</f>
        <v>80</v>
      </c>
      <c r="M1229">
        <f>VLOOKUP(customer!A1229,sales_update!A:N,6,FALSE)</f>
        <v>6</v>
      </c>
      <c r="N1229">
        <f>VLOOKUP(customer!A1229,sales_update!A:N,7,FALSE)</f>
        <v>0</v>
      </c>
      <c r="O1229">
        <f>VLOOKUP(customer!A1229,sales_update!A:N,8,FALSE)</f>
        <v>223</v>
      </c>
      <c r="P1229">
        <f>VLOOKUP(customer!A1229,sales_update!A:N,9,FALSE)</f>
        <v>247</v>
      </c>
      <c r="Q1229">
        <f>VLOOKUP(customer!A1229,sales_update!A:N,10,FALSE)</f>
        <v>2</v>
      </c>
      <c r="R1229">
        <f>VLOOKUP(customer!A1229,sales_update!A:N,11,FALSE)</f>
        <v>3</v>
      </c>
      <c r="S1229">
        <f>VLOOKUP(customer!A1229,sales_update!A:N,12,FALSE)</f>
        <v>2</v>
      </c>
      <c r="T1229">
        <f>VLOOKUP(customer!A1229,sales_update!A:N,13,FALSE)</f>
        <v>3</v>
      </c>
      <c r="U1229">
        <f>VLOOKUP(customer!A1229,sales_update!A:N,14,FALSE)</f>
        <v>7</v>
      </c>
      <c r="V1229">
        <f>VLOOKUP(customer!A1229,Marketing!A:I,2,FALSE)</f>
        <v>1</v>
      </c>
      <c r="W1229">
        <f>VLOOKUP(customer!A1229,Marketing!A:I,3,FALSE)</f>
        <v>0</v>
      </c>
      <c r="X1229">
        <f>VLOOKUP(customer!A1229,Marketing!A:I,4,FALSE)</f>
        <v>0</v>
      </c>
      <c r="Y1229">
        <f>VLOOKUP(customer!A1229,Marketing!A:I,5,FALSE)</f>
        <v>0</v>
      </c>
      <c r="Z1229">
        <f>VLOOKUP(customer!A1229,Marketing!A:I,6,FALSE)</f>
        <v>0</v>
      </c>
      <c r="AA1229">
        <f>VLOOKUP(customer!A1229,Marketing!A:I,7,FALSE)</f>
        <v>0</v>
      </c>
      <c r="AB1229">
        <f>VLOOKUP(customer!A1229,Marketing!A:I,8,FALSE)</f>
        <v>0</v>
      </c>
      <c r="AC1229" s="1">
        <f>VLOOKUP(customer!A1229,Marketing!A:I,9,FALSE)</f>
        <v>43916</v>
      </c>
    </row>
    <row r="1230" spans="1:29" x14ac:dyDescent="0.3">
      <c r="A1230">
        <v>2812</v>
      </c>
      <c r="B1230">
        <v>147743</v>
      </c>
      <c r="C1230">
        <v>0</v>
      </c>
      <c r="D1230">
        <v>1</v>
      </c>
      <c r="E1230">
        <v>63</v>
      </c>
      <c r="F1230" t="str">
        <f>IF(customer!G1230=1, "Married", IF(customer!H1230=1, "Single", IF(customer!F1230=1, "Divorced", IF(customer!I1230=1, "Together", IF(customer!J1230=1, "Widowed", "Unknown")))))</f>
        <v>Married</v>
      </c>
      <c r="G1230" t="str">
        <f>IF(customer!K1230=1,"Basic",IF(customer!L1230=1,"Graduate",IF(customer!M1230=1,"Master",IF(customer!N1230=1,"PhD","Unknown"))))</f>
        <v>Graduate</v>
      </c>
      <c r="H1230" t="s">
        <v>20</v>
      </c>
      <c r="I1230">
        <f>VLOOKUP(customer!A1230,sales_update!A:N,2,FALSE)</f>
        <v>56</v>
      </c>
      <c r="J1230">
        <f xml:space="preserve"> VLOOKUP(customer!A1230,sales_update!A:N,3,FALSE)</f>
        <v>613</v>
      </c>
      <c r="K1230">
        <f>VLOOKUP(customer!A1230,sales_update!A:N,4,FALSE)</f>
        <v>6</v>
      </c>
      <c r="L1230">
        <f>VLOOKUP(customer!A1230,sales_update!A:N,5,FALSE)</f>
        <v>133</v>
      </c>
      <c r="M1230">
        <f>VLOOKUP(customer!A1230,sales_update!A:N,6,FALSE)</f>
        <v>0</v>
      </c>
      <c r="N1230">
        <f>VLOOKUP(customer!A1230,sales_update!A:N,7,FALSE)</f>
        <v>37</v>
      </c>
      <c r="O1230">
        <f>VLOOKUP(customer!A1230,sales_update!A:N,8,FALSE)</f>
        <v>62</v>
      </c>
      <c r="P1230">
        <f>VLOOKUP(customer!A1230,sales_update!A:N,9,FALSE)</f>
        <v>727</v>
      </c>
      <c r="Q1230">
        <f>VLOOKUP(customer!A1230,sales_update!A:N,10,FALSE)</f>
        <v>3</v>
      </c>
      <c r="R1230">
        <f>VLOOKUP(customer!A1230,sales_update!A:N,11,FALSE)</f>
        <v>4</v>
      </c>
      <c r="S1230">
        <f>VLOOKUP(customer!A1230,sales_update!A:N,12,FALSE)</f>
        <v>1</v>
      </c>
      <c r="T1230">
        <f>VLOOKUP(customer!A1230,sales_update!A:N,13,FALSE)</f>
        <v>6</v>
      </c>
      <c r="U1230">
        <f>VLOOKUP(customer!A1230,sales_update!A:N,14,FALSE)</f>
        <v>6</v>
      </c>
      <c r="V1230">
        <f>VLOOKUP(customer!A1230,Marketing!A:I,2,FALSE)</f>
        <v>0</v>
      </c>
      <c r="W1230">
        <f>VLOOKUP(customer!A1230,Marketing!A:I,3,FALSE)</f>
        <v>1</v>
      </c>
      <c r="X1230">
        <f>VLOOKUP(customer!A1230,Marketing!A:I,4,FALSE)</f>
        <v>0</v>
      </c>
      <c r="Y1230">
        <f>VLOOKUP(customer!A1230,Marketing!A:I,5,FALSE)</f>
        <v>0</v>
      </c>
      <c r="Z1230">
        <f>VLOOKUP(customer!A1230,Marketing!A:I,6,FALSE)</f>
        <v>0</v>
      </c>
      <c r="AA1230">
        <f>VLOOKUP(customer!A1230,Marketing!A:I,7,FALSE)</f>
        <v>0</v>
      </c>
      <c r="AB1230">
        <f>VLOOKUP(customer!A1230,Marketing!A:I,8,FALSE)</f>
        <v>0</v>
      </c>
      <c r="AC1230" s="1">
        <f>VLOOKUP(customer!A1230,Marketing!A:I,9,FALSE)</f>
        <v>43704</v>
      </c>
    </row>
    <row r="1231" spans="1:29" x14ac:dyDescent="0.3">
      <c r="A1231">
        <v>2020</v>
      </c>
      <c r="B1231">
        <v>147703</v>
      </c>
      <c r="C1231">
        <v>0</v>
      </c>
      <c r="D1231">
        <v>1</v>
      </c>
      <c r="E1231">
        <v>67</v>
      </c>
      <c r="F1231" t="str">
        <f>IF(customer!G1231=1, "Married", IF(customer!H1231=1, "Single", IF(customer!F1231=1, "Divorced", IF(customer!I1231=1, "Together", IF(customer!J1231=1, "Widowed", "Unknown")))))</f>
        <v>Married</v>
      </c>
      <c r="G1231" t="str">
        <f>IF(customer!K1231=1,"Basic",IF(customer!L1231=1,"Graduate",IF(customer!M1231=1,"Master",IF(customer!N1231=1,"PhD","Unknown"))))</f>
        <v>Graduate</v>
      </c>
      <c r="H1231" t="s">
        <v>20</v>
      </c>
      <c r="I1231">
        <f>VLOOKUP(customer!A1231,sales_update!A:N,2,FALSE)</f>
        <v>95</v>
      </c>
      <c r="J1231">
        <f xml:space="preserve"> VLOOKUP(customer!A1231,sales_update!A:N,3,FALSE)</f>
        <v>1112</v>
      </c>
      <c r="K1231">
        <f>VLOOKUP(customer!A1231,sales_update!A:N,4,FALSE)</f>
        <v>0</v>
      </c>
      <c r="L1231">
        <f>VLOOKUP(customer!A1231,sales_update!A:N,5,FALSE)</f>
        <v>415</v>
      </c>
      <c r="M1231">
        <f>VLOOKUP(customer!A1231,sales_update!A:N,6,FALSE)</f>
        <v>40</v>
      </c>
      <c r="N1231">
        <f>VLOOKUP(customer!A1231,sales_update!A:N,7,FALSE)</f>
        <v>81</v>
      </c>
      <c r="O1231">
        <f>VLOOKUP(customer!A1231,sales_update!A:N,8,FALSE)</f>
        <v>381</v>
      </c>
      <c r="P1231">
        <f>VLOOKUP(customer!A1231,sales_update!A:N,9,FALSE)</f>
        <v>1266</v>
      </c>
      <c r="Q1231">
        <f>VLOOKUP(customer!A1231,sales_update!A:N,10,FALSE)</f>
        <v>4</v>
      </c>
      <c r="R1231">
        <f>VLOOKUP(customer!A1231,sales_update!A:N,11,FALSE)</f>
        <v>6</v>
      </c>
      <c r="S1231">
        <f>VLOOKUP(customer!A1231,sales_update!A:N,12,FALSE)</f>
        <v>3</v>
      </c>
      <c r="T1231">
        <f>VLOOKUP(customer!A1231,sales_update!A:N,13,FALSE)</f>
        <v>8</v>
      </c>
      <c r="U1231">
        <f>VLOOKUP(customer!A1231,sales_update!A:N,14,FALSE)</f>
        <v>5</v>
      </c>
      <c r="V1231">
        <f>VLOOKUP(customer!A1231,Marketing!A:I,2,FALSE)</f>
        <v>0</v>
      </c>
      <c r="W1231">
        <f>VLOOKUP(customer!A1231,Marketing!A:I,3,FALSE)</f>
        <v>0</v>
      </c>
      <c r="X1231">
        <f>VLOOKUP(customer!A1231,Marketing!A:I,4,FALSE)</f>
        <v>0</v>
      </c>
      <c r="Y1231">
        <f>VLOOKUP(customer!A1231,Marketing!A:I,5,FALSE)</f>
        <v>0</v>
      </c>
      <c r="Z1231">
        <f>VLOOKUP(customer!A1231,Marketing!A:I,6,FALSE)</f>
        <v>0</v>
      </c>
      <c r="AA1231">
        <f>VLOOKUP(customer!A1231,Marketing!A:I,7,FALSE)</f>
        <v>0</v>
      </c>
      <c r="AB1231">
        <f>VLOOKUP(customer!A1231,Marketing!A:I,8,FALSE)</f>
        <v>0</v>
      </c>
      <c r="AC1231" s="1">
        <f>VLOOKUP(customer!A1231,Marketing!A:I,9,FALSE)</f>
        <v>43772</v>
      </c>
    </row>
    <row r="1232" spans="1:29" x14ac:dyDescent="0.3">
      <c r="A1232">
        <v>1552</v>
      </c>
      <c r="B1232">
        <v>147691</v>
      </c>
      <c r="C1232">
        <v>0</v>
      </c>
      <c r="D1232">
        <v>1</v>
      </c>
      <c r="E1232">
        <v>41</v>
      </c>
      <c r="F1232" t="str">
        <f>IF(customer!G1232=1, "Married", IF(customer!H1232=1, "Single", IF(customer!F1232=1, "Divorced", IF(customer!I1232=1, "Together", IF(customer!J1232=1, "Widowed", "Unknown")))))</f>
        <v>Single</v>
      </c>
      <c r="G1232" t="str">
        <f>IF(customer!K1232=1,"Basic",IF(customer!L1232=1,"Graduate",IF(customer!M1232=1,"Master",IF(customer!N1232=1,"PhD","Unknown"))))</f>
        <v>Graduate</v>
      </c>
      <c r="H1232" t="s">
        <v>20</v>
      </c>
      <c r="I1232">
        <f>VLOOKUP(customer!A1232,sales_update!A:N,2,FALSE)</f>
        <v>43</v>
      </c>
      <c r="J1232">
        <f xml:space="preserve"> VLOOKUP(customer!A1232,sales_update!A:N,3,FALSE)</f>
        <v>43</v>
      </c>
      <c r="K1232">
        <f>VLOOKUP(customer!A1232,sales_update!A:N,4,FALSE)</f>
        <v>0</v>
      </c>
      <c r="L1232">
        <f>VLOOKUP(customer!A1232,sales_update!A:N,5,FALSE)</f>
        <v>9</v>
      </c>
      <c r="M1232">
        <f>VLOOKUP(customer!A1232,sales_update!A:N,6,FALSE)</f>
        <v>0</v>
      </c>
      <c r="N1232">
        <f>VLOOKUP(customer!A1232,sales_update!A:N,7,FALSE)</f>
        <v>0</v>
      </c>
      <c r="O1232">
        <f>VLOOKUP(customer!A1232,sales_update!A:N,8,FALSE)</f>
        <v>12</v>
      </c>
      <c r="P1232">
        <f>VLOOKUP(customer!A1232,sales_update!A:N,9,FALSE)</f>
        <v>40</v>
      </c>
      <c r="Q1232">
        <f>VLOOKUP(customer!A1232,sales_update!A:N,10,FALSE)</f>
        <v>1</v>
      </c>
      <c r="R1232">
        <f>VLOOKUP(customer!A1232,sales_update!A:N,11,FALSE)</f>
        <v>1</v>
      </c>
      <c r="S1232">
        <f>VLOOKUP(customer!A1232,sales_update!A:N,12,FALSE)</f>
        <v>0</v>
      </c>
      <c r="T1232">
        <f>VLOOKUP(customer!A1232,sales_update!A:N,13,FALSE)</f>
        <v>2</v>
      </c>
      <c r="U1232">
        <f>VLOOKUP(customer!A1232,sales_update!A:N,14,FALSE)</f>
        <v>6</v>
      </c>
      <c r="V1232">
        <f>VLOOKUP(customer!A1232,Marketing!A:I,2,FALSE)</f>
        <v>0</v>
      </c>
      <c r="W1232">
        <f>VLOOKUP(customer!A1232,Marketing!A:I,3,FALSE)</f>
        <v>0</v>
      </c>
      <c r="X1232">
        <f>VLOOKUP(customer!A1232,Marketing!A:I,4,FALSE)</f>
        <v>0</v>
      </c>
      <c r="Y1232">
        <f>VLOOKUP(customer!A1232,Marketing!A:I,5,FALSE)</f>
        <v>0</v>
      </c>
      <c r="Z1232">
        <f>VLOOKUP(customer!A1232,Marketing!A:I,6,FALSE)</f>
        <v>0</v>
      </c>
      <c r="AA1232">
        <f>VLOOKUP(customer!A1232,Marketing!A:I,7,FALSE)</f>
        <v>0</v>
      </c>
      <c r="AB1232">
        <f>VLOOKUP(customer!A1232,Marketing!A:I,8,FALSE)</f>
        <v>0</v>
      </c>
      <c r="AC1232" s="1">
        <f>VLOOKUP(customer!A1232,Marketing!A:I,9,FALSE)</f>
        <v>43809</v>
      </c>
    </row>
    <row r="1233" spans="1:29" x14ac:dyDescent="0.3">
      <c r="A1233">
        <v>1514</v>
      </c>
      <c r="B1233">
        <v>147682</v>
      </c>
      <c r="C1233">
        <v>0</v>
      </c>
      <c r="D1233">
        <v>1</v>
      </c>
      <c r="E1233">
        <v>45</v>
      </c>
      <c r="F1233" t="str">
        <f>IF(customer!G1233=1, "Married", IF(customer!H1233=1, "Single", IF(customer!F1233=1, "Divorced", IF(customer!I1233=1, "Together", IF(customer!J1233=1, "Widowed", "Unknown")))))</f>
        <v>Widowed</v>
      </c>
      <c r="G1233" t="str">
        <f>IF(customer!K1233=1,"Basic",IF(customer!L1233=1,"Graduate",IF(customer!M1233=1,"Master",IF(customer!N1233=1,"PhD","Unknown"))))</f>
        <v>Unknown</v>
      </c>
      <c r="H1233" t="s">
        <v>19</v>
      </c>
      <c r="I1233">
        <f>VLOOKUP(customer!A1233,sales_update!A:N,2,FALSE)</f>
        <v>80</v>
      </c>
      <c r="J1233">
        <f xml:space="preserve"> VLOOKUP(customer!A1233,sales_update!A:N,3,FALSE)</f>
        <v>502</v>
      </c>
      <c r="K1233">
        <f>VLOOKUP(customer!A1233,sales_update!A:N,4,FALSE)</f>
        <v>189</v>
      </c>
      <c r="L1233">
        <f>VLOOKUP(customer!A1233,sales_update!A:N,5,FALSE)</f>
        <v>257</v>
      </c>
      <c r="M1233">
        <f>VLOOKUP(customer!A1233,sales_update!A:N,6,FALSE)</f>
        <v>300</v>
      </c>
      <c r="N1233">
        <f>VLOOKUP(customer!A1233,sales_update!A:N,7,FALSE)</f>
        <v>177</v>
      </c>
      <c r="O1233">
        <f>VLOOKUP(customer!A1233,sales_update!A:N,8,FALSE)</f>
        <v>189</v>
      </c>
      <c r="P1233">
        <f>VLOOKUP(customer!A1233,sales_update!A:N,9,FALSE)</f>
        <v>1236</v>
      </c>
      <c r="Q1233">
        <f>VLOOKUP(customer!A1233,sales_update!A:N,10,FALSE)</f>
        <v>4</v>
      </c>
      <c r="R1233">
        <f>VLOOKUP(customer!A1233,sales_update!A:N,11,FALSE)</f>
        <v>4</v>
      </c>
      <c r="S1233">
        <f>VLOOKUP(customer!A1233,sales_update!A:N,12,FALSE)</f>
        <v>3</v>
      </c>
      <c r="T1233">
        <f>VLOOKUP(customer!A1233,sales_update!A:N,13,FALSE)</f>
        <v>8</v>
      </c>
      <c r="U1233">
        <f>VLOOKUP(customer!A1233,sales_update!A:N,14,FALSE)</f>
        <v>5</v>
      </c>
      <c r="V1233">
        <f>VLOOKUP(customer!A1233,Marketing!A:I,2,FALSE)</f>
        <v>0</v>
      </c>
      <c r="W1233">
        <f>VLOOKUP(customer!A1233,Marketing!A:I,3,FALSE)</f>
        <v>0</v>
      </c>
      <c r="X1233">
        <f>VLOOKUP(customer!A1233,Marketing!A:I,4,FALSE)</f>
        <v>0</v>
      </c>
      <c r="Y1233">
        <f>VLOOKUP(customer!A1233,Marketing!A:I,5,FALSE)</f>
        <v>0</v>
      </c>
      <c r="Z1233">
        <f>VLOOKUP(customer!A1233,Marketing!A:I,6,FALSE)</f>
        <v>0</v>
      </c>
      <c r="AA1233">
        <f>VLOOKUP(customer!A1233,Marketing!A:I,7,FALSE)</f>
        <v>0</v>
      </c>
      <c r="AB1233">
        <f>VLOOKUP(customer!A1233,Marketing!A:I,8,FALSE)</f>
        <v>0</v>
      </c>
      <c r="AC1233" s="1">
        <f>VLOOKUP(customer!A1233,Marketing!A:I,9,FALSE)</f>
        <v>43669</v>
      </c>
    </row>
    <row r="1234" spans="1:29" x14ac:dyDescent="0.3">
      <c r="A1234">
        <v>1675</v>
      </c>
      <c r="B1234">
        <v>147570</v>
      </c>
      <c r="C1234">
        <v>1</v>
      </c>
      <c r="D1234">
        <v>1</v>
      </c>
      <c r="E1234">
        <v>71</v>
      </c>
      <c r="F1234" t="str">
        <f>IF(customer!G1234=1, "Married", IF(customer!H1234=1, "Single", IF(customer!F1234=1, "Divorced", IF(customer!I1234=1, "Together", IF(customer!J1234=1, "Widowed", "Unknown")))))</f>
        <v>Widowed</v>
      </c>
      <c r="G1234" t="str">
        <f>IF(customer!K1234=1,"Basic",IF(customer!L1234=1,"Graduate",IF(customer!M1234=1,"Master",IF(customer!N1234=1,"PhD","Unknown"))))</f>
        <v>Master</v>
      </c>
      <c r="H1234" t="s">
        <v>18</v>
      </c>
      <c r="I1234">
        <f>VLOOKUP(customer!A1234,sales_update!A:N,2,FALSE)</f>
        <v>3</v>
      </c>
      <c r="J1234">
        <f xml:space="preserve"> VLOOKUP(customer!A1234,sales_update!A:N,3,FALSE)</f>
        <v>208</v>
      </c>
      <c r="K1234">
        <f>VLOOKUP(customer!A1234,sales_update!A:N,4,FALSE)</f>
        <v>3</v>
      </c>
      <c r="L1234">
        <f>VLOOKUP(customer!A1234,sales_update!A:N,5,FALSE)</f>
        <v>62</v>
      </c>
      <c r="M1234">
        <f>VLOOKUP(customer!A1234,sales_update!A:N,6,FALSE)</f>
        <v>0</v>
      </c>
      <c r="N1234">
        <f>VLOOKUP(customer!A1234,sales_update!A:N,7,FALSE)</f>
        <v>6</v>
      </c>
      <c r="O1234">
        <f>VLOOKUP(customer!A1234,sales_update!A:N,8,FALSE)</f>
        <v>96</v>
      </c>
      <c r="P1234">
        <f>VLOOKUP(customer!A1234,sales_update!A:N,9,FALSE)</f>
        <v>183</v>
      </c>
      <c r="Q1234">
        <f>VLOOKUP(customer!A1234,sales_update!A:N,10,FALSE)</f>
        <v>3</v>
      </c>
      <c r="R1234">
        <f>VLOOKUP(customer!A1234,sales_update!A:N,11,FALSE)</f>
        <v>2</v>
      </c>
      <c r="S1234">
        <f>VLOOKUP(customer!A1234,sales_update!A:N,12,FALSE)</f>
        <v>2</v>
      </c>
      <c r="T1234">
        <f>VLOOKUP(customer!A1234,sales_update!A:N,13,FALSE)</f>
        <v>2</v>
      </c>
      <c r="U1234">
        <f>VLOOKUP(customer!A1234,sales_update!A:N,14,FALSE)</f>
        <v>7</v>
      </c>
      <c r="V1234">
        <f>VLOOKUP(customer!A1234,Marketing!A:I,2,FALSE)</f>
        <v>0</v>
      </c>
      <c r="W1234">
        <f>VLOOKUP(customer!A1234,Marketing!A:I,3,FALSE)</f>
        <v>0</v>
      </c>
      <c r="X1234">
        <f>VLOOKUP(customer!A1234,Marketing!A:I,4,FALSE)</f>
        <v>0</v>
      </c>
      <c r="Y1234">
        <f>VLOOKUP(customer!A1234,Marketing!A:I,5,FALSE)</f>
        <v>0</v>
      </c>
      <c r="Z1234">
        <f>VLOOKUP(customer!A1234,Marketing!A:I,6,FALSE)</f>
        <v>0</v>
      </c>
      <c r="AA1234">
        <f>VLOOKUP(customer!A1234,Marketing!A:I,7,FALSE)</f>
        <v>0</v>
      </c>
      <c r="AB1234">
        <f>VLOOKUP(customer!A1234,Marketing!A:I,8,FALSE)</f>
        <v>1</v>
      </c>
      <c r="AC1234" s="1">
        <f>VLOOKUP(customer!A1234,Marketing!A:I,9,FALSE)</f>
        <v>43772</v>
      </c>
    </row>
    <row r="1235" spans="1:29" x14ac:dyDescent="0.3">
      <c r="A1235">
        <v>1562</v>
      </c>
      <c r="B1235">
        <v>147472</v>
      </c>
      <c r="C1235">
        <v>1</v>
      </c>
      <c r="D1235">
        <v>1</v>
      </c>
      <c r="E1235">
        <v>54</v>
      </c>
      <c r="F1235" t="str">
        <f>IF(customer!G1235=1, "Married", IF(customer!H1235=1, "Single", IF(customer!F1235=1, "Divorced", IF(customer!I1235=1, "Together", IF(customer!J1235=1, "Widowed", "Unknown")))))</f>
        <v>Together</v>
      </c>
      <c r="G1235" t="str">
        <f>IF(customer!K1235=1,"Basic",IF(customer!L1235=1,"Graduate",IF(customer!M1235=1,"Master",IF(customer!N1235=1,"PhD","Unknown"))))</f>
        <v>PhD</v>
      </c>
      <c r="H1235" t="s">
        <v>19</v>
      </c>
      <c r="I1235">
        <f>VLOOKUP(customer!A1235,sales_update!A:N,2,FALSE)</f>
        <v>39</v>
      </c>
      <c r="J1235">
        <f xml:space="preserve"> VLOOKUP(customer!A1235,sales_update!A:N,3,FALSE)</f>
        <v>174</v>
      </c>
      <c r="K1235">
        <f>VLOOKUP(customer!A1235,sales_update!A:N,4,FALSE)</f>
        <v>0</v>
      </c>
      <c r="L1235">
        <f>VLOOKUP(customer!A1235,sales_update!A:N,5,FALSE)</f>
        <v>34</v>
      </c>
      <c r="M1235">
        <f>VLOOKUP(customer!A1235,sales_update!A:N,6,FALSE)</f>
        <v>0</v>
      </c>
      <c r="N1235">
        <f>VLOOKUP(customer!A1235,sales_update!A:N,7,FALSE)</f>
        <v>0</v>
      </c>
      <c r="O1235">
        <f>VLOOKUP(customer!A1235,sales_update!A:N,8,FALSE)</f>
        <v>25</v>
      </c>
      <c r="P1235">
        <f>VLOOKUP(customer!A1235,sales_update!A:N,9,FALSE)</f>
        <v>183</v>
      </c>
      <c r="Q1235">
        <f>VLOOKUP(customer!A1235,sales_update!A:N,10,FALSE)</f>
        <v>2</v>
      </c>
      <c r="R1235">
        <f>VLOOKUP(customer!A1235,sales_update!A:N,11,FALSE)</f>
        <v>2</v>
      </c>
      <c r="S1235">
        <f>VLOOKUP(customer!A1235,sales_update!A:N,12,FALSE)</f>
        <v>0</v>
      </c>
      <c r="T1235">
        <f>VLOOKUP(customer!A1235,sales_update!A:N,13,FALSE)</f>
        <v>4</v>
      </c>
      <c r="U1235">
        <f>VLOOKUP(customer!A1235,sales_update!A:N,14,FALSE)</f>
        <v>5</v>
      </c>
      <c r="V1235">
        <f>VLOOKUP(customer!A1235,Marketing!A:I,2,FALSE)</f>
        <v>0</v>
      </c>
      <c r="W1235">
        <f>VLOOKUP(customer!A1235,Marketing!A:I,3,FALSE)</f>
        <v>0</v>
      </c>
      <c r="X1235">
        <f>VLOOKUP(customer!A1235,Marketing!A:I,4,FALSE)</f>
        <v>0</v>
      </c>
      <c r="Y1235">
        <f>VLOOKUP(customer!A1235,Marketing!A:I,5,FALSE)</f>
        <v>0</v>
      </c>
      <c r="Z1235">
        <f>VLOOKUP(customer!A1235,Marketing!A:I,6,FALSE)</f>
        <v>0</v>
      </c>
      <c r="AA1235">
        <f>VLOOKUP(customer!A1235,Marketing!A:I,7,FALSE)</f>
        <v>0</v>
      </c>
      <c r="AB1235">
        <f>VLOOKUP(customer!A1235,Marketing!A:I,8,FALSE)</f>
        <v>0</v>
      </c>
      <c r="AC1235" s="1">
        <f>VLOOKUP(customer!A1235,Marketing!A:I,9,FALSE)</f>
        <v>43882</v>
      </c>
    </row>
    <row r="1236" spans="1:29" x14ac:dyDescent="0.3">
      <c r="A1236">
        <v>2156</v>
      </c>
      <c r="B1236">
        <v>147353</v>
      </c>
      <c r="C1236">
        <v>0</v>
      </c>
      <c r="D1236">
        <v>1</v>
      </c>
      <c r="E1236">
        <v>60</v>
      </c>
      <c r="F1236" t="str">
        <f>IF(customer!G1236=1, "Married", IF(customer!H1236=1, "Single", IF(customer!F1236=1, "Divorced", IF(customer!I1236=1, "Together", IF(customer!J1236=1, "Widowed", "Unknown")))))</f>
        <v>Married</v>
      </c>
      <c r="G1236" t="str">
        <f>IF(customer!K1236=1,"Basic",IF(customer!L1236=1,"Graduate",IF(customer!M1236=1,"Master",IF(customer!N1236=1,"PhD","Unknown"))))</f>
        <v>Master</v>
      </c>
      <c r="H1236" t="s">
        <v>19</v>
      </c>
      <c r="I1236">
        <f>VLOOKUP(customer!A1236,sales_update!A:N,2,FALSE)</f>
        <v>93</v>
      </c>
      <c r="J1236">
        <f xml:space="preserve"> VLOOKUP(customer!A1236,sales_update!A:N,3,FALSE)</f>
        <v>573</v>
      </c>
      <c r="K1236">
        <f>VLOOKUP(customer!A1236,sales_update!A:N,4,FALSE)</f>
        <v>6</v>
      </c>
      <c r="L1236">
        <f>VLOOKUP(customer!A1236,sales_update!A:N,5,FALSE)</f>
        <v>59</v>
      </c>
      <c r="M1236">
        <f>VLOOKUP(customer!A1236,sales_update!A:N,6,FALSE)</f>
        <v>25</v>
      </c>
      <c r="N1236">
        <f>VLOOKUP(customer!A1236,sales_update!A:N,7,FALSE)</f>
        <v>25</v>
      </c>
      <c r="O1236">
        <f>VLOOKUP(customer!A1236,sales_update!A:N,8,FALSE)</f>
        <v>12</v>
      </c>
      <c r="P1236">
        <f>VLOOKUP(customer!A1236,sales_update!A:N,9,FALSE)</f>
        <v>675</v>
      </c>
      <c r="Q1236">
        <f>VLOOKUP(customer!A1236,sales_update!A:N,10,FALSE)</f>
        <v>3</v>
      </c>
      <c r="R1236">
        <f>VLOOKUP(customer!A1236,sales_update!A:N,11,FALSE)</f>
        <v>2</v>
      </c>
      <c r="S1236">
        <f>VLOOKUP(customer!A1236,sales_update!A:N,12,FALSE)</f>
        <v>2</v>
      </c>
      <c r="T1236">
        <f>VLOOKUP(customer!A1236,sales_update!A:N,13,FALSE)</f>
        <v>6</v>
      </c>
      <c r="U1236">
        <f>VLOOKUP(customer!A1236,sales_update!A:N,14,FALSE)</f>
        <v>5</v>
      </c>
      <c r="V1236">
        <f>VLOOKUP(customer!A1236,Marketing!A:I,2,FALSE)</f>
        <v>0</v>
      </c>
      <c r="W1236">
        <f>VLOOKUP(customer!A1236,Marketing!A:I,3,FALSE)</f>
        <v>0</v>
      </c>
      <c r="X1236">
        <f>VLOOKUP(customer!A1236,Marketing!A:I,4,FALSE)</f>
        <v>0</v>
      </c>
      <c r="Y1236">
        <f>VLOOKUP(customer!A1236,Marketing!A:I,5,FALSE)</f>
        <v>0</v>
      </c>
      <c r="Z1236">
        <f>VLOOKUP(customer!A1236,Marketing!A:I,6,FALSE)</f>
        <v>0</v>
      </c>
      <c r="AA1236">
        <f>VLOOKUP(customer!A1236,Marketing!A:I,7,FALSE)</f>
        <v>0</v>
      </c>
      <c r="AB1236">
        <f>VLOOKUP(customer!A1236,Marketing!A:I,8,FALSE)</f>
        <v>0</v>
      </c>
      <c r="AC1236" s="1">
        <f>VLOOKUP(customer!A1236,Marketing!A:I,9,FALSE)</f>
        <v>43940</v>
      </c>
    </row>
    <row r="1237" spans="1:29" x14ac:dyDescent="0.3">
      <c r="A1237">
        <v>1519</v>
      </c>
      <c r="B1237">
        <v>147352</v>
      </c>
      <c r="C1237">
        <v>0</v>
      </c>
      <c r="D1237">
        <v>1</v>
      </c>
      <c r="E1237">
        <v>69</v>
      </c>
      <c r="F1237" t="str">
        <f>IF(customer!G1237=1, "Married", IF(customer!H1237=1, "Single", IF(customer!F1237=1, "Divorced", IF(customer!I1237=1, "Together", IF(customer!J1237=1, "Widowed", "Unknown")))))</f>
        <v>Together</v>
      </c>
      <c r="G1237" t="str">
        <f>IF(customer!K1237=1,"Basic",IF(customer!L1237=1,"Graduate",IF(customer!M1237=1,"Master",IF(customer!N1237=1,"PhD","Unknown"))))</f>
        <v>Master</v>
      </c>
      <c r="H1237" t="s">
        <v>18</v>
      </c>
      <c r="I1237">
        <f>VLOOKUP(customer!A1237,sales_update!A:N,2,FALSE)</f>
        <v>70</v>
      </c>
      <c r="J1237">
        <f xml:space="preserve"> VLOOKUP(customer!A1237,sales_update!A:N,3,FALSE)</f>
        <v>535</v>
      </c>
      <c r="K1237">
        <f>VLOOKUP(customer!A1237,sales_update!A:N,4,FALSE)</f>
        <v>37</v>
      </c>
      <c r="L1237">
        <f>VLOOKUP(customer!A1237,sales_update!A:N,5,FALSE)</f>
        <v>349</v>
      </c>
      <c r="M1237">
        <f>VLOOKUP(customer!A1237,sales_update!A:N,6,FALSE)</f>
        <v>25</v>
      </c>
      <c r="N1237">
        <f>VLOOKUP(customer!A1237,sales_update!A:N,7,FALSE)</f>
        <v>0</v>
      </c>
      <c r="O1237">
        <f>VLOOKUP(customer!A1237,sales_update!A:N,8,FALSE)</f>
        <v>47</v>
      </c>
      <c r="P1237">
        <f>VLOOKUP(customer!A1237,sales_update!A:N,9,FALSE)</f>
        <v>899</v>
      </c>
      <c r="Q1237">
        <f>VLOOKUP(customer!A1237,sales_update!A:N,10,FALSE)</f>
        <v>4</v>
      </c>
      <c r="R1237">
        <f>VLOOKUP(customer!A1237,sales_update!A:N,11,FALSE)</f>
        <v>6</v>
      </c>
      <c r="S1237">
        <f>VLOOKUP(customer!A1237,sales_update!A:N,12,FALSE)</f>
        <v>1</v>
      </c>
      <c r="T1237">
        <f>VLOOKUP(customer!A1237,sales_update!A:N,13,FALSE)</f>
        <v>5</v>
      </c>
      <c r="U1237">
        <f>VLOOKUP(customer!A1237,sales_update!A:N,14,FALSE)</f>
        <v>7</v>
      </c>
      <c r="V1237">
        <f>VLOOKUP(customer!A1237,Marketing!A:I,2,FALSE)</f>
        <v>0</v>
      </c>
      <c r="W1237">
        <f>VLOOKUP(customer!A1237,Marketing!A:I,3,FALSE)</f>
        <v>0</v>
      </c>
      <c r="X1237">
        <f>VLOOKUP(customer!A1237,Marketing!A:I,4,FALSE)</f>
        <v>0</v>
      </c>
      <c r="Y1237">
        <f>VLOOKUP(customer!A1237,Marketing!A:I,5,FALSE)</f>
        <v>0</v>
      </c>
      <c r="Z1237">
        <f>VLOOKUP(customer!A1237,Marketing!A:I,6,FALSE)</f>
        <v>0</v>
      </c>
      <c r="AA1237">
        <f>VLOOKUP(customer!A1237,Marketing!A:I,7,FALSE)</f>
        <v>0</v>
      </c>
      <c r="AB1237">
        <f>VLOOKUP(customer!A1237,Marketing!A:I,8,FALSE)</f>
        <v>0</v>
      </c>
      <c r="AC1237" s="1">
        <f>VLOOKUP(customer!A1237,Marketing!A:I,9,FALSE)</f>
        <v>43724</v>
      </c>
    </row>
    <row r="1238" spans="1:29" x14ac:dyDescent="0.3">
      <c r="A1238">
        <v>2382</v>
      </c>
      <c r="B1238">
        <v>147352</v>
      </c>
      <c r="C1238">
        <v>0</v>
      </c>
      <c r="D1238">
        <v>1</v>
      </c>
      <c r="E1238">
        <v>69</v>
      </c>
      <c r="F1238" t="str">
        <f>IF(customer!G1238=1, "Married", IF(customer!H1238=1, "Single", IF(customer!F1238=1, "Divorced", IF(customer!I1238=1, "Together", IF(customer!J1238=1, "Widowed", "Unknown")))))</f>
        <v>Together</v>
      </c>
      <c r="G1238" t="str">
        <f>IF(customer!K1238=1,"Basic",IF(customer!L1238=1,"Graduate",IF(customer!M1238=1,"Master",IF(customer!N1238=1,"PhD","Unknown"))))</f>
        <v>Master</v>
      </c>
      <c r="H1238" t="s">
        <v>17</v>
      </c>
      <c r="I1238">
        <f>VLOOKUP(customer!A1238,sales_update!A:N,2,FALSE)</f>
        <v>70</v>
      </c>
      <c r="J1238">
        <f xml:space="preserve"> VLOOKUP(customer!A1238,sales_update!A:N,3,FALSE)</f>
        <v>535</v>
      </c>
      <c r="K1238">
        <f>VLOOKUP(customer!A1238,sales_update!A:N,4,FALSE)</f>
        <v>37</v>
      </c>
      <c r="L1238">
        <f>VLOOKUP(customer!A1238,sales_update!A:N,5,FALSE)</f>
        <v>349</v>
      </c>
      <c r="M1238">
        <f>VLOOKUP(customer!A1238,sales_update!A:N,6,FALSE)</f>
        <v>25</v>
      </c>
      <c r="N1238">
        <f>VLOOKUP(customer!A1238,sales_update!A:N,7,FALSE)</f>
        <v>0</v>
      </c>
      <c r="O1238">
        <f>VLOOKUP(customer!A1238,sales_update!A:N,8,FALSE)</f>
        <v>47</v>
      </c>
      <c r="P1238">
        <f>VLOOKUP(customer!A1238,sales_update!A:N,9,FALSE)</f>
        <v>899</v>
      </c>
      <c r="Q1238">
        <f>VLOOKUP(customer!A1238,sales_update!A:N,10,FALSE)</f>
        <v>4</v>
      </c>
      <c r="R1238">
        <f>VLOOKUP(customer!A1238,sales_update!A:N,11,FALSE)</f>
        <v>6</v>
      </c>
      <c r="S1238">
        <f>VLOOKUP(customer!A1238,sales_update!A:N,12,FALSE)</f>
        <v>1</v>
      </c>
      <c r="T1238">
        <f>VLOOKUP(customer!A1238,sales_update!A:N,13,FALSE)</f>
        <v>5</v>
      </c>
      <c r="U1238">
        <f>VLOOKUP(customer!A1238,sales_update!A:N,14,FALSE)</f>
        <v>7</v>
      </c>
      <c r="V1238">
        <f>VLOOKUP(customer!A1238,Marketing!A:I,2,FALSE)</f>
        <v>0</v>
      </c>
      <c r="W1238">
        <f>VLOOKUP(customer!A1238,Marketing!A:I,3,FALSE)</f>
        <v>0</v>
      </c>
      <c r="X1238">
        <f>VLOOKUP(customer!A1238,Marketing!A:I,4,FALSE)</f>
        <v>0</v>
      </c>
      <c r="Y1238">
        <f>VLOOKUP(customer!A1238,Marketing!A:I,5,FALSE)</f>
        <v>0</v>
      </c>
      <c r="Z1238">
        <f>VLOOKUP(customer!A1238,Marketing!A:I,6,FALSE)</f>
        <v>0</v>
      </c>
      <c r="AA1238">
        <f>VLOOKUP(customer!A1238,Marketing!A:I,7,FALSE)</f>
        <v>0</v>
      </c>
      <c r="AB1238">
        <f>VLOOKUP(customer!A1238,Marketing!A:I,8,FALSE)</f>
        <v>0</v>
      </c>
      <c r="AC1238" s="1">
        <f>VLOOKUP(customer!A1238,Marketing!A:I,9,FALSE)</f>
        <v>43724</v>
      </c>
    </row>
    <row r="1239" spans="1:29" x14ac:dyDescent="0.3">
      <c r="A1239">
        <v>3130</v>
      </c>
      <c r="B1239">
        <v>147320</v>
      </c>
      <c r="C1239">
        <v>0</v>
      </c>
      <c r="D1239">
        <v>1</v>
      </c>
      <c r="E1239">
        <v>63</v>
      </c>
      <c r="F1239" t="str">
        <f>IF(customer!G1239=1, "Married", IF(customer!H1239=1, "Single", IF(customer!F1239=1, "Divorced", IF(customer!I1239=1, "Together", IF(customer!J1239=1, "Widowed", "Unknown")))))</f>
        <v>Together</v>
      </c>
      <c r="G1239" t="str">
        <f>IF(customer!K1239=1,"Basic",IF(customer!L1239=1,"Graduate",IF(customer!M1239=1,"Master",IF(customer!N1239=1,"PhD","Unknown"))))</f>
        <v>Graduate</v>
      </c>
      <c r="H1239" t="s">
        <v>20</v>
      </c>
      <c r="I1239">
        <f>VLOOKUP(customer!A1239,sales_update!A:N,2,FALSE)</f>
        <v>10</v>
      </c>
      <c r="J1239">
        <f xml:space="preserve"> VLOOKUP(customer!A1239,sales_update!A:N,3,FALSE)</f>
        <v>623</v>
      </c>
      <c r="K1239">
        <f>VLOOKUP(customer!A1239,sales_update!A:N,4,FALSE)</f>
        <v>59</v>
      </c>
      <c r="L1239">
        <f>VLOOKUP(customer!A1239,sales_update!A:N,5,FALSE)</f>
        <v>346</v>
      </c>
      <c r="M1239">
        <f>VLOOKUP(customer!A1239,sales_update!A:N,6,FALSE)</f>
        <v>156</v>
      </c>
      <c r="N1239">
        <f>VLOOKUP(customer!A1239,sales_update!A:N,7,FALSE)</f>
        <v>47</v>
      </c>
      <c r="O1239">
        <f>VLOOKUP(customer!A1239,sales_update!A:N,8,FALSE)</f>
        <v>59</v>
      </c>
      <c r="P1239">
        <f>VLOOKUP(customer!A1239,sales_update!A:N,9,FALSE)</f>
        <v>1171</v>
      </c>
      <c r="Q1239">
        <f>VLOOKUP(customer!A1239,sales_update!A:N,10,FALSE)</f>
        <v>6</v>
      </c>
      <c r="R1239">
        <f>VLOOKUP(customer!A1239,sales_update!A:N,11,FALSE)</f>
        <v>5</v>
      </c>
      <c r="S1239">
        <f>VLOOKUP(customer!A1239,sales_update!A:N,12,FALSE)</f>
        <v>1</v>
      </c>
      <c r="T1239">
        <f>VLOOKUP(customer!A1239,sales_update!A:N,13,FALSE)</f>
        <v>8</v>
      </c>
      <c r="U1239">
        <f>VLOOKUP(customer!A1239,sales_update!A:N,14,FALSE)</f>
        <v>6</v>
      </c>
      <c r="V1239">
        <f>VLOOKUP(customer!A1239,Marketing!A:I,2,FALSE)</f>
        <v>0</v>
      </c>
      <c r="W1239">
        <f>VLOOKUP(customer!A1239,Marketing!A:I,3,FALSE)</f>
        <v>0</v>
      </c>
      <c r="X1239">
        <f>VLOOKUP(customer!A1239,Marketing!A:I,4,FALSE)</f>
        <v>0</v>
      </c>
      <c r="Y1239">
        <f>VLOOKUP(customer!A1239,Marketing!A:I,5,FALSE)</f>
        <v>0</v>
      </c>
      <c r="Z1239">
        <f>VLOOKUP(customer!A1239,Marketing!A:I,6,FALSE)</f>
        <v>0</v>
      </c>
      <c r="AA1239">
        <f>VLOOKUP(customer!A1239,Marketing!A:I,7,FALSE)</f>
        <v>0</v>
      </c>
      <c r="AB1239">
        <f>VLOOKUP(customer!A1239,Marketing!A:I,8,FALSE)</f>
        <v>0</v>
      </c>
      <c r="AC1239" s="1">
        <f>VLOOKUP(customer!A1239,Marketing!A:I,9,FALSE)</f>
        <v>43836</v>
      </c>
    </row>
    <row r="1240" spans="1:29" x14ac:dyDescent="0.3">
      <c r="A1240">
        <v>2532</v>
      </c>
      <c r="B1240">
        <v>147175</v>
      </c>
      <c r="C1240">
        <v>1</v>
      </c>
      <c r="D1240">
        <v>1</v>
      </c>
      <c r="E1240">
        <v>58</v>
      </c>
      <c r="F1240" t="str">
        <f>IF(customer!G1240=1, "Married", IF(customer!H1240=1, "Single", IF(customer!F1240=1, "Divorced", IF(customer!I1240=1, "Together", IF(customer!J1240=1, "Widowed", "Unknown")))))</f>
        <v>Together</v>
      </c>
      <c r="G1240" t="str">
        <f>IF(customer!K1240=1,"Basic",IF(customer!L1240=1,"Graduate",IF(customer!M1240=1,"Master",IF(customer!N1240=1,"PhD","Unknown"))))</f>
        <v>Master</v>
      </c>
      <c r="H1240" t="s">
        <v>17</v>
      </c>
      <c r="I1240">
        <f>VLOOKUP(customer!A1240,sales_update!A:N,2,FALSE)</f>
        <v>81</v>
      </c>
      <c r="J1240">
        <f xml:space="preserve"> VLOOKUP(customer!A1240,sales_update!A:N,3,FALSE)</f>
        <v>521</v>
      </c>
      <c r="K1240">
        <f>VLOOKUP(customer!A1240,sales_update!A:N,4,FALSE)</f>
        <v>6</v>
      </c>
      <c r="L1240">
        <f>VLOOKUP(customer!A1240,sales_update!A:N,5,FALSE)</f>
        <v>137</v>
      </c>
      <c r="M1240">
        <f>VLOOKUP(customer!A1240,sales_update!A:N,6,FALSE)</f>
        <v>19</v>
      </c>
      <c r="N1240">
        <f>VLOOKUP(customer!A1240,sales_update!A:N,7,FALSE)</f>
        <v>6</v>
      </c>
      <c r="O1240">
        <f>VLOOKUP(customer!A1240,sales_update!A:N,8,FALSE)</f>
        <v>59</v>
      </c>
      <c r="P1240">
        <f>VLOOKUP(customer!A1240,sales_update!A:N,9,FALSE)</f>
        <v>630</v>
      </c>
      <c r="Q1240">
        <f>VLOOKUP(customer!A1240,sales_update!A:N,10,FALSE)</f>
        <v>7</v>
      </c>
      <c r="R1240">
        <f>VLOOKUP(customer!A1240,sales_update!A:N,11,FALSE)</f>
        <v>4</v>
      </c>
      <c r="S1240">
        <f>VLOOKUP(customer!A1240,sales_update!A:N,12,FALSE)</f>
        <v>2</v>
      </c>
      <c r="T1240">
        <f>VLOOKUP(customer!A1240,sales_update!A:N,13,FALSE)</f>
        <v>4</v>
      </c>
      <c r="U1240">
        <f>VLOOKUP(customer!A1240,sales_update!A:N,14,FALSE)</f>
        <v>8</v>
      </c>
      <c r="V1240">
        <f>VLOOKUP(customer!A1240,Marketing!A:I,2,FALSE)</f>
        <v>1</v>
      </c>
      <c r="W1240">
        <f>VLOOKUP(customer!A1240,Marketing!A:I,3,FALSE)</f>
        <v>0</v>
      </c>
      <c r="X1240">
        <f>VLOOKUP(customer!A1240,Marketing!A:I,4,FALSE)</f>
        <v>0</v>
      </c>
      <c r="Y1240">
        <f>VLOOKUP(customer!A1240,Marketing!A:I,5,FALSE)</f>
        <v>0</v>
      </c>
      <c r="Z1240">
        <f>VLOOKUP(customer!A1240,Marketing!A:I,6,FALSE)</f>
        <v>0</v>
      </c>
      <c r="AA1240">
        <f>VLOOKUP(customer!A1240,Marketing!A:I,7,FALSE)</f>
        <v>0</v>
      </c>
      <c r="AB1240">
        <f>VLOOKUP(customer!A1240,Marketing!A:I,8,FALSE)</f>
        <v>1</v>
      </c>
      <c r="AC1240" s="1">
        <f>VLOOKUP(customer!A1240,Marketing!A:I,9,FALSE)</f>
        <v>43559</v>
      </c>
    </row>
    <row r="1241" spans="1:29" x14ac:dyDescent="0.3">
      <c r="A1241">
        <v>2245</v>
      </c>
      <c r="B1241">
        <v>147139</v>
      </c>
      <c r="C1241">
        <v>1</v>
      </c>
      <c r="D1241">
        <v>1</v>
      </c>
      <c r="E1241">
        <v>68</v>
      </c>
      <c r="F1241" t="str">
        <f>IF(customer!G1241=1, "Married", IF(customer!H1241=1, "Single", IF(customer!F1241=1, "Divorced", IF(customer!I1241=1, "Together", IF(customer!J1241=1, "Widowed", "Unknown")))))</f>
        <v>Single</v>
      </c>
      <c r="G1241" t="str">
        <f>IF(customer!K1241=1,"Basic",IF(customer!L1241=1,"Graduate",IF(customer!M1241=1,"Master",IF(customer!N1241=1,"PhD","Unknown"))))</f>
        <v>Graduate</v>
      </c>
      <c r="H1241" t="s">
        <v>18</v>
      </c>
      <c r="I1241">
        <f>VLOOKUP(customer!A1241,sales_update!A:N,2,FALSE)</f>
        <v>2</v>
      </c>
      <c r="J1241">
        <f xml:space="preserve"> VLOOKUP(customer!A1241,sales_update!A:N,3,FALSE)</f>
        <v>144</v>
      </c>
      <c r="K1241">
        <f>VLOOKUP(customer!A1241,sales_update!A:N,4,FALSE)</f>
        <v>0</v>
      </c>
      <c r="L1241">
        <f>VLOOKUP(customer!A1241,sales_update!A:N,5,FALSE)</f>
        <v>37</v>
      </c>
      <c r="M1241">
        <f>VLOOKUP(customer!A1241,sales_update!A:N,6,FALSE)</f>
        <v>0</v>
      </c>
      <c r="N1241">
        <f>VLOOKUP(customer!A1241,sales_update!A:N,7,FALSE)</f>
        <v>6</v>
      </c>
      <c r="O1241">
        <f>VLOOKUP(customer!A1241,sales_update!A:N,8,FALSE)</f>
        <v>72</v>
      </c>
      <c r="P1241">
        <f>VLOOKUP(customer!A1241,sales_update!A:N,9,FALSE)</f>
        <v>115</v>
      </c>
      <c r="Q1241">
        <f>VLOOKUP(customer!A1241,sales_update!A:N,10,FALSE)</f>
        <v>2</v>
      </c>
      <c r="R1241">
        <f>VLOOKUP(customer!A1241,sales_update!A:N,11,FALSE)</f>
        <v>2</v>
      </c>
      <c r="S1241">
        <f>VLOOKUP(customer!A1241,sales_update!A:N,12,FALSE)</f>
        <v>1</v>
      </c>
      <c r="T1241">
        <f>VLOOKUP(customer!A1241,sales_update!A:N,13,FALSE)</f>
        <v>2</v>
      </c>
      <c r="U1241">
        <f>VLOOKUP(customer!A1241,sales_update!A:N,14,FALSE)</f>
        <v>7</v>
      </c>
      <c r="V1241">
        <f>VLOOKUP(customer!A1241,Marketing!A:I,2,FALSE)</f>
        <v>0</v>
      </c>
      <c r="W1241">
        <f>VLOOKUP(customer!A1241,Marketing!A:I,3,FALSE)</f>
        <v>0</v>
      </c>
      <c r="X1241">
        <f>VLOOKUP(customer!A1241,Marketing!A:I,4,FALSE)</f>
        <v>0</v>
      </c>
      <c r="Y1241">
        <f>VLOOKUP(customer!A1241,Marketing!A:I,5,FALSE)</f>
        <v>0</v>
      </c>
      <c r="Z1241">
        <f>VLOOKUP(customer!A1241,Marketing!A:I,6,FALSE)</f>
        <v>0</v>
      </c>
      <c r="AA1241">
        <f>VLOOKUP(customer!A1241,Marketing!A:I,7,FALSE)</f>
        <v>0</v>
      </c>
      <c r="AB1241">
        <f>VLOOKUP(customer!A1241,Marketing!A:I,8,FALSE)</f>
        <v>1</v>
      </c>
      <c r="AC1241" s="1">
        <f>VLOOKUP(customer!A1241,Marketing!A:I,9,FALSE)</f>
        <v>44053</v>
      </c>
    </row>
    <row r="1242" spans="1:29" x14ac:dyDescent="0.3">
      <c r="A1242">
        <v>2602</v>
      </c>
      <c r="B1242">
        <v>147111</v>
      </c>
      <c r="C1242">
        <v>0</v>
      </c>
      <c r="D1242">
        <v>1</v>
      </c>
      <c r="E1242">
        <v>49</v>
      </c>
      <c r="F1242" t="str">
        <f>IF(customer!G1242=1, "Married", IF(customer!H1242=1, "Single", IF(customer!F1242=1, "Divorced", IF(customer!I1242=1, "Together", IF(customer!J1242=1, "Widowed", "Unknown")))))</f>
        <v>Widowed</v>
      </c>
      <c r="G1242" t="str">
        <f>IF(customer!K1242=1,"Basic",IF(customer!L1242=1,"Graduate",IF(customer!M1242=1,"Master",IF(customer!N1242=1,"PhD","Unknown"))))</f>
        <v>PhD</v>
      </c>
      <c r="H1242" t="s">
        <v>20</v>
      </c>
      <c r="I1242">
        <f>VLOOKUP(customer!A1242,sales_update!A:N,2,FALSE)</f>
        <v>35</v>
      </c>
      <c r="J1242">
        <f xml:space="preserve"> VLOOKUP(customer!A1242,sales_update!A:N,3,FALSE)</f>
        <v>1858</v>
      </c>
      <c r="K1242">
        <f>VLOOKUP(customer!A1242,sales_update!A:N,4,FALSE)</f>
        <v>222</v>
      </c>
      <c r="L1242">
        <f>VLOOKUP(customer!A1242,sales_update!A:N,5,FALSE)</f>
        <v>478</v>
      </c>
      <c r="M1242">
        <f>VLOOKUP(customer!A1242,sales_update!A:N,6,FALSE)</f>
        <v>375</v>
      </c>
      <c r="N1242">
        <f>VLOOKUP(customer!A1242,sales_update!A:N,7,FALSE)</f>
        <v>350</v>
      </c>
      <c r="O1242">
        <f>VLOOKUP(customer!A1242,sales_update!A:N,8,FALSE)</f>
        <v>128</v>
      </c>
      <c r="P1242">
        <f>VLOOKUP(customer!A1242,sales_update!A:N,9,FALSE)</f>
        <v>3154</v>
      </c>
      <c r="Q1242">
        <f>VLOOKUP(customer!A1242,sales_update!A:N,10,FALSE)</f>
        <v>6</v>
      </c>
      <c r="R1242">
        <f>VLOOKUP(customer!A1242,sales_update!A:N,11,FALSE)</f>
        <v>3</v>
      </c>
      <c r="S1242">
        <f>VLOOKUP(customer!A1242,sales_update!A:N,12,FALSE)</f>
        <v>2</v>
      </c>
      <c r="T1242">
        <f>VLOOKUP(customer!A1242,sales_update!A:N,13,FALSE)</f>
        <v>10</v>
      </c>
      <c r="U1242">
        <f>VLOOKUP(customer!A1242,sales_update!A:N,14,FALSE)</f>
        <v>9</v>
      </c>
      <c r="V1242">
        <f>VLOOKUP(customer!A1242,Marketing!A:I,2,FALSE)</f>
        <v>0</v>
      </c>
      <c r="W1242">
        <f>VLOOKUP(customer!A1242,Marketing!A:I,3,FALSE)</f>
        <v>0</v>
      </c>
      <c r="X1242">
        <f>VLOOKUP(customer!A1242,Marketing!A:I,4,FALSE)</f>
        <v>0</v>
      </c>
      <c r="Y1242">
        <f>VLOOKUP(customer!A1242,Marketing!A:I,5,FALSE)</f>
        <v>0</v>
      </c>
      <c r="Z1242">
        <f>VLOOKUP(customer!A1242,Marketing!A:I,6,FALSE)</f>
        <v>0</v>
      </c>
      <c r="AA1242">
        <f>VLOOKUP(customer!A1242,Marketing!A:I,7,FALSE)</f>
        <v>0</v>
      </c>
      <c r="AB1242">
        <f>VLOOKUP(customer!A1242,Marketing!A:I,8,FALSE)</f>
        <v>0</v>
      </c>
      <c r="AC1242" s="1">
        <f>VLOOKUP(customer!A1242,Marketing!A:I,9,FALSE)</f>
        <v>43509</v>
      </c>
    </row>
    <row r="1243" spans="1:29" x14ac:dyDescent="0.3">
      <c r="A1243">
        <v>1307</v>
      </c>
      <c r="B1243">
        <v>147025</v>
      </c>
      <c r="C1243">
        <v>1</v>
      </c>
      <c r="D1243">
        <v>1</v>
      </c>
      <c r="E1243">
        <v>55</v>
      </c>
      <c r="F1243" t="str">
        <f>IF(customer!G1243=1, "Married", IF(customer!H1243=1, "Single", IF(customer!F1243=1, "Divorced", IF(customer!I1243=1, "Together", IF(customer!J1243=1, "Widowed", "Unknown")))))</f>
        <v>Divorced</v>
      </c>
      <c r="G1243" t="str">
        <f>IF(customer!K1243=1,"Basic",IF(customer!L1243=1,"Graduate",IF(customer!M1243=1,"Master",IF(customer!N1243=1,"PhD","Unknown"))))</f>
        <v>PhD</v>
      </c>
      <c r="H1243" t="s">
        <v>15</v>
      </c>
      <c r="I1243">
        <f>VLOOKUP(customer!A1243,sales_update!A:N,2,FALSE)</f>
        <v>6</v>
      </c>
      <c r="J1243">
        <f xml:space="preserve"> VLOOKUP(customer!A1243,sales_update!A:N,3,FALSE)</f>
        <v>50</v>
      </c>
      <c r="K1243">
        <f>VLOOKUP(customer!A1243,sales_update!A:N,4,FALSE)</f>
        <v>0</v>
      </c>
      <c r="L1243">
        <f>VLOOKUP(customer!A1243,sales_update!A:N,5,FALSE)</f>
        <v>9</v>
      </c>
      <c r="M1243">
        <f>VLOOKUP(customer!A1243,sales_update!A:N,6,FALSE)</f>
        <v>0</v>
      </c>
      <c r="N1243">
        <f>VLOOKUP(customer!A1243,sales_update!A:N,7,FALSE)</f>
        <v>0</v>
      </c>
      <c r="O1243">
        <f>VLOOKUP(customer!A1243,sales_update!A:N,8,FALSE)</f>
        <v>3</v>
      </c>
      <c r="P1243">
        <f>VLOOKUP(customer!A1243,sales_update!A:N,9,FALSE)</f>
        <v>56</v>
      </c>
      <c r="Q1243">
        <f>VLOOKUP(customer!A1243,sales_update!A:N,10,FALSE)</f>
        <v>1</v>
      </c>
      <c r="R1243">
        <f>VLOOKUP(customer!A1243,sales_update!A:N,11,FALSE)</f>
        <v>1</v>
      </c>
      <c r="S1243">
        <f>VLOOKUP(customer!A1243,sales_update!A:N,12,FALSE)</f>
        <v>0</v>
      </c>
      <c r="T1243">
        <f>VLOOKUP(customer!A1243,sales_update!A:N,13,FALSE)</f>
        <v>2</v>
      </c>
      <c r="U1243">
        <f>VLOOKUP(customer!A1243,sales_update!A:N,14,FALSE)</f>
        <v>7</v>
      </c>
      <c r="V1243">
        <f>VLOOKUP(customer!A1243,Marketing!A:I,2,FALSE)</f>
        <v>0</v>
      </c>
      <c r="W1243">
        <f>VLOOKUP(customer!A1243,Marketing!A:I,3,FALSE)</f>
        <v>0</v>
      </c>
      <c r="X1243">
        <f>VLOOKUP(customer!A1243,Marketing!A:I,4,FALSE)</f>
        <v>0</v>
      </c>
      <c r="Y1243">
        <f>VLOOKUP(customer!A1243,Marketing!A:I,5,FALSE)</f>
        <v>0</v>
      </c>
      <c r="Z1243">
        <f>VLOOKUP(customer!A1243,Marketing!A:I,6,FALSE)</f>
        <v>0</v>
      </c>
      <c r="AA1243">
        <f>VLOOKUP(customer!A1243,Marketing!A:I,7,FALSE)</f>
        <v>0</v>
      </c>
      <c r="AB1243">
        <f>VLOOKUP(customer!A1243,Marketing!A:I,8,FALSE)</f>
        <v>0</v>
      </c>
      <c r="AC1243" s="1">
        <f>VLOOKUP(customer!A1243,Marketing!A:I,9,FALSE)</f>
        <v>44028</v>
      </c>
    </row>
    <row r="1244" spans="1:29" x14ac:dyDescent="0.3">
      <c r="A1244">
        <v>2346</v>
      </c>
      <c r="B1244">
        <v>147025</v>
      </c>
      <c r="C1244">
        <v>0</v>
      </c>
      <c r="D1244">
        <v>1</v>
      </c>
      <c r="E1244">
        <v>44</v>
      </c>
      <c r="F1244" t="str">
        <f>IF(customer!G1244=1, "Married", IF(customer!H1244=1, "Single", IF(customer!F1244=1, "Divorced", IF(customer!I1244=1, "Together", IF(customer!J1244=1, "Widowed", "Unknown")))))</f>
        <v>Single</v>
      </c>
      <c r="G1244" t="str">
        <f>IF(customer!K1244=1,"Basic",IF(customer!L1244=1,"Graduate",IF(customer!M1244=1,"Master",IF(customer!N1244=1,"PhD","Unknown"))))</f>
        <v>Graduate</v>
      </c>
      <c r="H1244" t="s">
        <v>17</v>
      </c>
      <c r="I1244">
        <f>VLOOKUP(customer!A1244,sales_update!A:N,2,FALSE)</f>
        <v>52</v>
      </c>
      <c r="J1244">
        <f xml:space="preserve"> VLOOKUP(customer!A1244,sales_update!A:N,3,FALSE)</f>
        <v>794</v>
      </c>
      <c r="K1244">
        <f>VLOOKUP(customer!A1244,sales_update!A:N,4,FALSE)</f>
        <v>22</v>
      </c>
      <c r="L1244">
        <f>VLOOKUP(customer!A1244,sales_update!A:N,5,FALSE)</f>
        <v>338</v>
      </c>
      <c r="M1244">
        <f>VLOOKUP(customer!A1244,sales_update!A:N,6,FALSE)</f>
        <v>63</v>
      </c>
      <c r="N1244">
        <f>VLOOKUP(customer!A1244,sales_update!A:N,7,FALSE)</f>
        <v>0</v>
      </c>
      <c r="O1244">
        <f>VLOOKUP(customer!A1244,sales_update!A:N,8,FALSE)</f>
        <v>81</v>
      </c>
      <c r="P1244">
        <f>VLOOKUP(customer!A1244,sales_update!A:N,9,FALSE)</f>
        <v>1135</v>
      </c>
      <c r="Q1244">
        <f>VLOOKUP(customer!A1244,sales_update!A:N,10,FALSE)</f>
        <v>3</v>
      </c>
      <c r="R1244">
        <f>VLOOKUP(customer!A1244,sales_update!A:N,11,FALSE)</f>
        <v>6</v>
      </c>
      <c r="S1244">
        <f>VLOOKUP(customer!A1244,sales_update!A:N,12,FALSE)</f>
        <v>3</v>
      </c>
      <c r="T1244">
        <f>VLOOKUP(customer!A1244,sales_update!A:N,13,FALSE)</f>
        <v>5</v>
      </c>
      <c r="U1244">
        <f>VLOOKUP(customer!A1244,sales_update!A:N,14,FALSE)</f>
        <v>6</v>
      </c>
      <c r="V1244">
        <f>VLOOKUP(customer!A1244,Marketing!A:I,2,FALSE)</f>
        <v>0</v>
      </c>
      <c r="W1244">
        <f>VLOOKUP(customer!A1244,Marketing!A:I,3,FALSE)</f>
        <v>0</v>
      </c>
      <c r="X1244">
        <f>VLOOKUP(customer!A1244,Marketing!A:I,4,FALSE)</f>
        <v>0</v>
      </c>
      <c r="Y1244">
        <f>VLOOKUP(customer!A1244,Marketing!A:I,5,FALSE)</f>
        <v>0</v>
      </c>
      <c r="Z1244">
        <f>VLOOKUP(customer!A1244,Marketing!A:I,6,FALSE)</f>
        <v>0</v>
      </c>
      <c r="AA1244">
        <f>VLOOKUP(customer!A1244,Marketing!A:I,7,FALSE)</f>
        <v>0</v>
      </c>
      <c r="AB1244">
        <f>VLOOKUP(customer!A1244,Marketing!A:I,8,FALSE)</f>
        <v>0</v>
      </c>
      <c r="AC1244" s="1">
        <f>VLOOKUP(customer!A1244,Marketing!A:I,9,FALSE)</f>
        <v>43934</v>
      </c>
    </row>
    <row r="1245" spans="1:29" x14ac:dyDescent="0.3">
      <c r="A1245">
        <v>2100</v>
      </c>
      <c r="B1245">
        <v>147025</v>
      </c>
      <c r="C1245">
        <v>0</v>
      </c>
      <c r="D1245">
        <v>1</v>
      </c>
      <c r="E1245">
        <v>42</v>
      </c>
      <c r="F1245" t="str">
        <f>IF(customer!G1245=1, "Married", IF(customer!H1245=1, "Single", IF(customer!F1245=1, "Divorced", IF(customer!I1245=1, "Together", IF(customer!J1245=1, "Widowed", "Unknown")))))</f>
        <v>Married</v>
      </c>
      <c r="G1245" t="str">
        <f>IF(customer!K1245=1,"Basic",IF(customer!L1245=1,"Graduate",IF(customer!M1245=1,"Master",IF(customer!N1245=1,"PhD","Unknown"))))</f>
        <v>Unknown</v>
      </c>
      <c r="H1245" t="s">
        <v>17</v>
      </c>
      <c r="I1245">
        <f>VLOOKUP(customer!A1245,sales_update!A:N,2,FALSE)</f>
        <v>98</v>
      </c>
      <c r="J1245">
        <f xml:space="preserve"> VLOOKUP(customer!A1245,sales_update!A:N,3,FALSE)</f>
        <v>1588</v>
      </c>
      <c r="K1245">
        <f>VLOOKUP(customer!A1245,sales_update!A:N,4,FALSE)</f>
        <v>34</v>
      </c>
      <c r="L1245">
        <f>VLOOKUP(customer!A1245,sales_update!A:N,5,FALSE)</f>
        <v>184</v>
      </c>
      <c r="M1245">
        <f>VLOOKUP(customer!A1245,sales_update!A:N,6,FALSE)</f>
        <v>72</v>
      </c>
      <c r="N1245">
        <f>VLOOKUP(customer!A1245,sales_update!A:N,7,FALSE)</f>
        <v>16</v>
      </c>
      <c r="O1245">
        <f>VLOOKUP(customer!A1245,sales_update!A:N,8,FALSE)</f>
        <v>91</v>
      </c>
      <c r="P1245">
        <f>VLOOKUP(customer!A1245,sales_update!A:N,9,FALSE)</f>
        <v>1804</v>
      </c>
      <c r="Q1245">
        <f>VLOOKUP(customer!A1245,sales_update!A:N,10,FALSE)</f>
        <v>5</v>
      </c>
      <c r="R1245">
        <f>VLOOKUP(customer!A1245,sales_update!A:N,11,FALSE)</f>
        <v>11</v>
      </c>
      <c r="S1245">
        <f>VLOOKUP(customer!A1245,sales_update!A:N,12,FALSE)</f>
        <v>1</v>
      </c>
      <c r="T1245">
        <f>VLOOKUP(customer!A1245,sales_update!A:N,13,FALSE)</f>
        <v>6</v>
      </c>
      <c r="U1245">
        <f>VLOOKUP(customer!A1245,sales_update!A:N,14,FALSE)</f>
        <v>9</v>
      </c>
      <c r="V1245">
        <f>VLOOKUP(customer!A1245,Marketing!A:I,2,FALSE)</f>
        <v>0</v>
      </c>
      <c r="W1245">
        <f>VLOOKUP(customer!A1245,Marketing!A:I,3,FALSE)</f>
        <v>0</v>
      </c>
      <c r="X1245">
        <f>VLOOKUP(customer!A1245,Marketing!A:I,4,FALSE)</f>
        <v>0</v>
      </c>
      <c r="Y1245">
        <f>VLOOKUP(customer!A1245,Marketing!A:I,5,FALSE)</f>
        <v>0</v>
      </c>
      <c r="Z1245">
        <f>VLOOKUP(customer!A1245,Marketing!A:I,6,FALSE)</f>
        <v>0</v>
      </c>
      <c r="AA1245">
        <f>VLOOKUP(customer!A1245,Marketing!A:I,7,FALSE)</f>
        <v>0</v>
      </c>
      <c r="AB1245">
        <f>VLOOKUP(customer!A1245,Marketing!A:I,8,FALSE)</f>
        <v>0</v>
      </c>
      <c r="AC1245" s="1">
        <f>VLOOKUP(customer!A1245,Marketing!A:I,9,FALSE)</f>
        <v>43878</v>
      </c>
    </row>
    <row r="1246" spans="1:29" x14ac:dyDescent="0.3">
      <c r="A1246">
        <v>2296</v>
      </c>
      <c r="B1246">
        <v>147009</v>
      </c>
      <c r="C1246">
        <v>0</v>
      </c>
      <c r="D1246">
        <v>1</v>
      </c>
      <c r="E1246">
        <v>55</v>
      </c>
      <c r="F1246" t="str">
        <f>IF(customer!G1246=1, "Married", IF(customer!H1246=1, "Single", IF(customer!F1246=1, "Divorced", IF(customer!I1246=1, "Together", IF(customer!J1246=1, "Widowed", "Unknown")))))</f>
        <v>Together</v>
      </c>
      <c r="G1246" t="str">
        <f>IF(customer!K1246=1,"Basic",IF(customer!L1246=1,"Graduate",IF(customer!M1246=1,"Master",IF(customer!N1246=1,"PhD","Unknown"))))</f>
        <v>Graduate</v>
      </c>
      <c r="H1246" t="s">
        <v>20</v>
      </c>
      <c r="I1246">
        <f>VLOOKUP(customer!A1246,sales_update!A:N,2,FALSE)</f>
        <v>89</v>
      </c>
      <c r="J1246">
        <f xml:space="preserve"> VLOOKUP(customer!A1246,sales_update!A:N,3,FALSE)</f>
        <v>535</v>
      </c>
      <c r="K1246">
        <f>VLOOKUP(customer!A1246,sales_update!A:N,4,FALSE)</f>
        <v>141</v>
      </c>
      <c r="L1246">
        <f>VLOOKUP(customer!A1246,sales_update!A:N,5,FALSE)</f>
        <v>228</v>
      </c>
      <c r="M1246">
        <f>VLOOKUP(customer!A1246,sales_update!A:N,6,FALSE)</f>
        <v>185</v>
      </c>
      <c r="N1246">
        <f>VLOOKUP(customer!A1246,sales_update!A:N,7,FALSE)</f>
        <v>31</v>
      </c>
      <c r="O1246">
        <f>VLOOKUP(customer!A1246,sales_update!A:N,8,FALSE)</f>
        <v>281</v>
      </c>
      <c r="P1246">
        <f>VLOOKUP(customer!A1246,sales_update!A:N,9,FALSE)</f>
        <v>838</v>
      </c>
      <c r="Q1246">
        <f>VLOOKUP(customer!A1246,sales_update!A:N,10,FALSE)</f>
        <v>4</v>
      </c>
      <c r="R1246">
        <f>VLOOKUP(customer!A1246,sales_update!A:N,11,FALSE)</f>
        <v>3</v>
      </c>
      <c r="S1246">
        <f>VLOOKUP(customer!A1246,sales_update!A:N,12,FALSE)</f>
        <v>2</v>
      </c>
      <c r="T1246">
        <f>VLOOKUP(customer!A1246,sales_update!A:N,13,FALSE)</f>
        <v>8</v>
      </c>
      <c r="U1246">
        <f>VLOOKUP(customer!A1246,sales_update!A:N,14,FALSE)</f>
        <v>4</v>
      </c>
      <c r="V1246">
        <f>VLOOKUP(customer!A1246,Marketing!A:I,2,FALSE)</f>
        <v>0</v>
      </c>
      <c r="W1246">
        <f>VLOOKUP(customer!A1246,Marketing!A:I,3,FALSE)</f>
        <v>0</v>
      </c>
      <c r="X1246">
        <f>VLOOKUP(customer!A1246,Marketing!A:I,4,FALSE)</f>
        <v>0</v>
      </c>
      <c r="Y1246">
        <f>VLOOKUP(customer!A1246,Marketing!A:I,5,FALSE)</f>
        <v>0</v>
      </c>
      <c r="Z1246">
        <f>VLOOKUP(customer!A1246,Marketing!A:I,6,FALSE)</f>
        <v>0</v>
      </c>
      <c r="AA1246">
        <f>VLOOKUP(customer!A1246,Marketing!A:I,7,FALSE)</f>
        <v>0</v>
      </c>
      <c r="AB1246">
        <f>VLOOKUP(customer!A1246,Marketing!A:I,8,FALSE)</f>
        <v>0</v>
      </c>
      <c r="AC1246" s="1">
        <f>VLOOKUP(customer!A1246,Marketing!A:I,9,FALSE)</f>
        <v>43897</v>
      </c>
    </row>
    <row r="1247" spans="1:29" x14ac:dyDescent="0.3">
      <c r="A1247">
        <v>2932</v>
      </c>
      <c r="B1247">
        <v>146998</v>
      </c>
      <c r="C1247">
        <v>0</v>
      </c>
      <c r="D1247">
        <v>1</v>
      </c>
      <c r="E1247">
        <v>64</v>
      </c>
      <c r="F1247" t="str">
        <f>IF(customer!G1247=1, "Married", IF(customer!H1247=1, "Single", IF(customer!F1247=1, "Divorced", IF(customer!I1247=1, "Together", IF(customer!J1247=1, "Widowed", "Unknown")))))</f>
        <v>Single</v>
      </c>
      <c r="G1247" t="str">
        <f>IF(customer!K1247=1,"Basic",IF(customer!L1247=1,"Graduate",IF(customer!M1247=1,"Master",IF(customer!N1247=1,"PhD","Unknown"))))</f>
        <v>Graduate</v>
      </c>
      <c r="H1247" t="s">
        <v>20</v>
      </c>
      <c r="I1247">
        <f>VLOOKUP(customer!A1247,sales_update!A:N,2,FALSE)</f>
        <v>55</v>
      </c>
      <c r="J1247">
        <f xml:space="preserve"> VLOOKUP(customer!A1247,sales_update!A:N,3,FALSE)</f>
        <v>538</v>
      </c>
      <c r="K1247">
        <f>VLOOKUP(customer!A1247,sales_update!A:N,4,FALSE)</f>
        <v>128</v>
      </c>
      <c r="L1247">
        <f>VLOOKUP(customer!A1247,sales_update!A:N,5,FALSE)</f>
        <v>269</v>
      </c>
      <c r="M1247">
        <f>VLOOKUP(customer!A1247,sales_update!A:N,6,FALSE)</f>
        <v>141</v>
      </c>
      <c r="N1247">
        <f>VLOOKUP(customer!A1247,sales_update!A:N,7,FALSE)</f>
        <v>19</v>
      </c>
      <c r="O1247">
        <f>VLOOKUP(customer!A1247,sales_update!A:N,8,FALSE)</f>
        <v>84</v>
      </c>
      <c r="P1247">
        <f>VLOOKUP(customer!A1247,sales_update!A:N,9,FALSE)</f>
        <v>1010</v>
      </c>
      <c r="Q1247">
        <f>VLOOKUP(customer!A1247,sales_update!A:N,10,FALSE)</f>
        <v>5</v>
      </c>
      <c r="R1247">
        <f>VLOOKUP(customer!A1247,sales_update!A:N,11,FALSE)</f>
        <v>5</v>
      </c>
      <c r="S1247">
        <f>VLOOKUP(customer!A1247,sales_update!A:N,12,FALSE)</f>
        <v>3</v>
      </c>
      <c r="T1247">
        <f>VLOOKUP(customer!A1247,sales_update!A:N,13,FALSE)</f>
        <v>5</v>
      </c>
      <c r="U1247">
        <f>VLOOKUP(customer!A1247,sales_update!A:N,14,FALSE)</f>
        <v>7</v>
      </c>
      <c r="V1247">
        <f>VLOOKUP(customer!A1247,Marketing!A:I,2,FALSE)</f>
        <v>1</v>
      </c>
      <c r="W1247">
        <f>VLOOKUP(customer!A1247,Marketing!A:I,3,FALSE)</f>
        <v>0</v>
      </c>
      <c r="X1247">
        <f>VLOOKUP(customer!A1247,Marketing!A:I,4,FALSE)</f>
        <v>0</v>
      </c>
      <c r="Y1247">
        <f>VLOOKUP(customer!A1247,Marketing!A:I,5,FALSE)</f>
        <v>0</v>
      </c>
      <c r="Z1247">
        <f>VLOOKUP(customer!A1247,Marketing!A:I,6,FALSE)</f>
        <v>0</v>
      </c>
      <c r="AA1247">
        <f>VLOOKUP(customer!A1247,Marketing!A:I,7,FALSE)</f>
        <v>0</v>
      </c>
      <c r="AB1247">
        <f>VLOOKUP(customer!A1247,Marketing!A:I,8,FALSE)</f>
        <v>0</v>
      </c>
      <c r="AC1247" s="1">
        <f>VLOOKUP(customer!A1247,Marketing!A:I,9,FALSE)</f>
        <v>43553</v>
      </c>
    </row>
    <row r="1248" spans="1:29" x14ac:dyDescent="0.3">
      <c r="A1248">
        <v>1782</v>
      </c>
      <c r="B1248">
        <v>146984</v>
      </c>
      <c r="C1248">
        <v>1</v>
      </c>
      <c r="D1248">
        <v>1</v>
      </c>
      <c r="E1248">
        <v>64</v>
      </c>
      <c r="F1248" t="str">
        <f>IF(customer!G1248=1, "Married", IF(customer!H1248=1, "Single", IF(customer!F1248=1, "Divorced", IF(customer!I1248=1, "Together", IF(customer!J1248=1, "Widowed", "Unknown")))))</f>
        <v>Widowed</v>
      </c>
      <c r="G1248" t="str">
        <f>IF(customer!K1248=1,"Basic",IF(customer!L1248=1,"Graduate",IF(customer!M1248=1,"Master",IF(customer!N1248=1,"PhD","Unknown"))))</f>
        <v>Graduate</v>
      </c>
      <c r="H1248" t="s">
        <v>17</v>
      </c>
      <c r="I1248">
        <f>VLOOKUP(customer!A1248,sales_update!A:N,2,FALSE)</f>
        <v>71</v>
      </c>
      <c r="J1248">
        <f xml:space="preserve"> VLOOKUP(customer!A1248,sales_update!A:N,3,FALSE)</f>
        <v>59</v>
      </c>
      <c r="K1248">
        <f>VLOOKUP(customer!A1248,sales_update!A:N,4,FALSE)</f>
        <v>3</v>
      </c>
      <c r="L1248">
        <f>VLOOKUP(customer!A1248,sales_update!A:N,5,FALSE)</f>
        <v>31</v>
      </c>
      <c r="M1248">
        <f>VLOOKUP(customer!A1248,sales_update!A:N,6,FALSE)</f>
        <v>6</v>
      </c>
      <c r="N1248">
        <f>VLOOKUP(customer!A1248,sales_update!A:N,7,FALSE)</f>
        <v>3</v>
      </c>
      <c r="O1248">
        <f>VLOOKUP(customer!A1248,sales_update!A:N,8,FALSE)</f>
        <v>25</v>
      </c>
      <c r="P1248">
        <f>VLOOKUP(customer!A1248,sales_update!A:N,9,FALSE)</f>
        <v>78</v>
      </c>
      <c r="Q1248">
        <f>VLOOKUP(customer!A1248,sales_update!A:N,10,FALSE)</f>
        <v>1</v>
      </c>
      <c r="R1248">
        <f>VLOOKUP(customer!A1248,sales_update!A:N,11,FALSE)</f>
        <v>1</v>
      </c>
      <c r="S1248">
        <f>VLOOKUP(customer!A1248,sales_update!A:N,12,FALSE)</f>
        <v>0</v>
      </c>
      <c r="T1248">
        <f>VLOOKUP(customer!A1248,sales_update!A:N,13,FALSE)</f>
        <v>3</v>
      </c>
      <c r="U1248">
        <f>VLOOKUP(customer!A1248,sales_update!A:N,14,FALSE)</f>
        <v>5</v>
      </c>
      <c r="V1248">
        <f>VLOOKUP(customer!A1248,Marketing!A:I,2,FALSE)</f>
        <v>0</v>
      </c>
      <c r="W1248">
        <f>VLOOKUP(customer!A1248,Marketing!A:I,3,FALSE)</f>
        <v>0</v>
      </c>
      <c r="X1248">
        <f>VLOOKUP(customer!A1248,Marketing!A:I,4,FALSE)</f>
        <v>0</v>
      </c>
      <c r="Y1248">
        <f>VLOOKUP(customer!A1248,Marketing!A:I,5,FALSE)</f>
        <v>0</v>
      </c>
      <c r="Z1248">
        <f>VLOOKUP(customer!A1248,Marketing!A:I,6,FALSE)</f>
        <v>0</v>
      </c>
      <c r="AA1248">
        <f>VLOOKUP(customer!A1248,Marketing!A:I,7,FALSE)</f>
        <v>0</v>
      </c>
      <c r="AB1248">
        <f>VLOOKUP(customer!A1248,Marketing!A:I,8,FALSE)</f>
        <v>0</v>
      </c>
      <c r="AC1248" s="1">
        <f>VLOOKUP(customer!A1248,Marketing!A:I,9,FALSE)</f>
        <v>43708</v>
      </c>
    </row>
    <row r="1249" spans="1:29" x14ac:dyDescent="0.3">
      <c r="A1249">
        <v>2108</v>
      </c>
      <c r="B1249">
        <v>146931</v>
      </c>
      <c r="C1249">
        <v>2</v>
      </c>
      <c r="D1249">
        <v>1</v>
      </c>
      <c r="E1249">
        <v>43</v>
      </c>
      <c r="F1249" t="str">
        <f>IF(customer!G1249=1, "Married", IF(customer!H1249=1, "Single", IF(customer!F1249=1, "Divorced", IF(customer!I1249=1, "Together", IF(customer!J1249=1, "Widowed", "Unknown")))))</f>
        <v>Together</v>
      </c>
      <c r="G1249" t="str">
        <f>IF(customer!K1249=1,"Basic",IF(customer!L1249=1,"Graduate",IF(customer!M1249=1,"Master",IF(customer!N1249=1,"PhD","Unknown"))))</f>
        <v>Graduate</v>
      </c>
      <c r="H1249" t="s">
        <v>19</v>
      </c>
      <c r="I1249">
        <f>VLOOKUP(customer!A1249,sales_update!A:N,2,FALSE)</f>
        <v>94</v>
      </c>
      <c r="J1249">
        <f xml:space="preserve"> VLOOKUP(customer!A1249,sales_update!A:N,3,FALSE)</f>
        <v>128</v>
      </c>
      <c r="K1249">
        <f>VLOOKUP(customer!A1249,sales_update!A:N,4,FALSE)</f>
        <v>0</v>
      </c>
      <c r="L1249">
        <f>VLOOKUP(customer!A1249,sales_update!A:N,5,FALSE)</f>
        <v>53</v>
      </c>
      <c r="M1249">
        <f>VLOOKUP(customer!A1249,sales_update!A:N,6,FALSE)</f>
        <v>9</v>
      </c>
      <c r="N1249">
        <f>VLOOKUP(customer!A1249,sales_update!A:N,7,FALSE)</f>
        <v>3</v>
      </c>
      <c r="O1249">
        <f>VLOOKUP(customer!A1249,sales_update!A:N,8,FALSE)</f>
        <v>50</v>
      </c>
      <c r="P1249">
        <f>VLOOKUP(customer!A1249,sales_update!A:N,9,FALSE)</f>
        <v>144</v>
      </c>
      <c r="Q1249">
        <f>VLOOKUP(customer!A1249,sales_update!A:N,10,FALSE)</f>
        <v>2</v>
      </c>
      <c r="R1249">
        <f>VLOOKUP(customer!A1249,sales_update!A:N,11,FALSE)</f>
        <v>1</v>
      </c>
      <c r="S1249">
        <f>VLOOKUP(customer!A1249,sales_update!A:N,12,FALSE)</f>
        <v>1</v>
      </c>
      <c r="T1249">
        <f>VLOOKUP(customer!A1249,sales_update!A:N,13,FALSE)</f>
        <v>3</v>
      </c>
      <c r="U1249">
        <f>VLOOKUP(customer!A1249,sales_update!A:N,14,FALSE)</f>
        <v>3</v>
      </c>
      <c r="V1249">
        <f>VLOOKUP(customer!A1249,Marketing!A:I,2,FALSE)</f>
        <v>0</v>
      </c>
      <c r="W1249">
        <f>VLOOKUP(customer!A1249,Marketing!A:I,3,FALSE)</f>
        <v>0</v>
      </c>
      <c r="X1249">
        <f>VLOOKUP(customer!A1249,Marketing!A:I,4,FALSE)</f>
        <v>0</v>
      </c>
      <c r="Y1249">
        <f>VLOOKUP(customer!A1249,Marketing!A:I,5,FALSE)</f>
        <v>0</v>
      </c>
      <c r="Z1249">
        <f>VLOOKUP(customer!A1249,Marketing!A:I,6,FALSE)</f>
        <v>0</v>
      </c>
      <c r="AA1249">
        <f>VLOOKUP(customer!A1249,Marketing!A:I,7,FALSE)</f>
        <v>0</v>
      </c>
      <c r="AB1249">
        <f>VLOOKUP(customer!A1249,Marketing!A:I,8,FALSE)</f>
        <v>0</v>
      </c>
      <c r="AC1249" s="1">
        <f>VLOOKUP(customer!A1249,Marketing!A:I,9,FALSE)</f>
        <v>44102</v>
      </c>
    </row>
    <row r="1250" spans="1:29" x14ac:dyDescent="0.3">
      <c r="A1250">
        <v>1397</v>
      </c>
      <c r="B1250">
        <v>146923</v>
      </c>
      <c r="C1250">
        <v>1</v>
      </c>
      <c r="D1250">
        <v>0</v>
      </c>
      <c r="E1250">
        <v>33</v>
      </c>
      <c r="F1250" t="str">
        <f>IF(customer!G1250=1, "Married", IF(customer!H1250=1, "Single", IF(customer!F1250=1, "Divorced", IF(customer!I1250=1, "Together", IF(customer!J1250=1, "Widowed", "Unknown")))))</f>
        <v>Single</v>
      </c>
      <c r="G1250" t="str">
        <f>IF(customer!K1250=1,"Basic",IF(customer!L1250=1,"Graduate",IF(customer!M1250=1,"Master",IF(customer!N1250=1,"PhD","Unknown"))))</f>
        <v>Graduate</v>
      </c>
      <c r="H1250" t="s">
        <v>15</v>
      </c>
      <c r="I1250">
        <f>VLOOKUP(customer!A1250,sales_update!A:N,2,FALSE)</f>
        <v>90</v>
      </c>
      <c r="J1250">
        <f xml:space="preserve"> VLOOKUP(customer!A1250,sales_update!A:N,3,FALSE)</f>
        <v>266</v>
      </c>
      <c r="K1250">
        <f>VLOOKUP(customer!A1250,sales_update!A:N,4,FALSE)</f>
        <v>138</v>
      </c>
      <c r="L1250">
        <f>VLOOKUP(customer!A1250,sales_update!A:N,5,FALSE)</f>
        <v>169</v>
      </c>
      <c r="M1250">
        <f>VLOOKUP(customer!A1250,sales_update!A:N,6,FALSE)</f>
        <v>319</v>
      </c>
      <c r="N1250">
        <f>VLOOKUP(customer!A1250,sales_update!A:N,7,FALSE)</f>
        <v>244</v>
      </c>
      <c r="O1250">
        <f>VLOOKUP(customer!A1250,sales_update!A:N,8,FALSE)</f>
        <v>19</v>
      </c>
      <c r="P1250">
        <f>VLOOKUP(customer!A1250,sales_update!A:N,9,FALSE)</f>
        <v>1118</v>
      </c>
      <c r="Q1250">
        <f>VLOOKUP(customer!A1250,sales_update!A:N,10,FALSE)</f>
        <v>3</v>
      </c>
      <c r="R1250">
        <f>VLOOKUP(customer!A1250,sales_update!A:N,11,FALSE)</f>
        <v>5</v>
      </c>
      <c r="S1250">
        <f>VLOOKUP(customer!A1250,sales_update!A:N,12,FALSE)</f>
        <v>1</v>
      </c>
      <c r="T1250">
        <f>VLOOKUP(customer!A1250,sales_update!A:N,13,FALSE)</f>
        <v>7</v>
      </c>
      <c r="U1250">
        <f>VLOOKUP(customer!A1250,sales_update!A:N,14,FALSE)</f>
        <v>7</v>
      </c>
      <c r="V1250">
        <f>VLOOKUP(customer!A1250,Marketing!A:I,2,FALSE)</f>
        <v>0</v>
      </c>
      <c r="W1250">
        <f>VLOOKUP(customer!A1250,Marketing!A:I,3,FALSE)</f>
        <v>0</v>
      </c>
      <c r="X1250">
        <f>VLOOKUP(customer!A1250,Marketing!A:I,4,FALSE)</f>
        <v>0</v>
      </c>
      <c r="Y1250">
        <f>VLOOKUP(customer!A1250,Marketing!A:I,5,FALSE)</f>
        <v>0</v>
      </c>
      <c r="Z1250">
        <f>VLOOKUP(customer!A1250,Marketing!A:I,6,FALSE)</f>
        <v>0</v>
      </c>
      <c r="AA1250">
        <f>VLOOKUP(customer!A1250,Marketing!A:I,7,FALSE)</f>
        <v>0</v>
      </c>
      <c r="AB1250">
        <f>VLOOKUP(customer!A1250,Marketing!A:I,8,FALSE)</f>
        <v>0</v>
      </c>
      <c r="AC1250" s="1">
        <f>VLOOKUP(customer!A1250,Marketing!A:I,9,FALSE)</f>
        <v>43492</v>
      </c>
    </row>
    <row r="1251" spans="1:29" x14ac:dyDescent="0.3">
      <c r="A1251">
        <v>2705</v>
      </c>
      <c r="B1251">
        <v>146910</v>
      </c>
      <c r="C1251">
        <v>1</v>
      </c>
      <c r="D1251">
        <v>1</v>
      </c>
      <c r="E1251">
        <v>56</v>
      </c>
      <c r="F1251" t="str">
        <f>IF(customer!G1251=1, "Married", IF(customer!H1251=1, "Single", IF(customer!F1251=1, "Divorced", IF(customer!I1251=1, "Together", IF(customer!J1251=1, "Widowed", "Unknown")))))</f>
        <v>Together</v>
      </c>
      <c r="G1251" t="str">
        <f>IF(customer!K1251=1,"Basic",IF(customer!L1251=1,"Graduate",IF(customer!M1251=1,"Master",IF(customer!N1251=1,"PhD","Unknown"))))</f>
        <v>PhD</v>
      </c>
      <c r="H1251" t="s">
        <v>15</v>
      </c>
      <c r="I1251">
        <f>VLOOKUP(customer!A1251,sales_update!A:N,2,FALSE)</f>
        <v>36</v>
      </c>
      <c r="J1251">
        <f xml:space="preserve"> VLOOKUP(customer!A1251,sales_update!A:N,3,FALSE)</f>
        <v>150</v>
      </c>
      <c r="K1251">
        <f>VLOOKUP(customer!A1251,sales_update!A:N,4,FALSE)</f>
        <v>0</v>
      </c>
      <c r="L1251">
        <f>VLOOKUP(customer!A1251,sales_update!A:N,5,FALSE)</f>
        <v>44</v>
      </c>
      <c r="M1251">
        <f>VLOOKUP(customer!A1251,sales_update!A:N,6,FALSE)</f>
        <v>0</v>
      </c>
      <c r="N1251">
        <f>VLOOKUP(customer!A1251,sales_update!A:N,7,FALSE)</f>
        <v>0</v>
      </c>
      <c r="O1251">
        <f>VLOOKUP(customer!A1251,sales_update!A:N,8,FALSE)</f>
        <v>19</v>
      </c>
      <c r="P1251">
        <f>VLOOKUP(customer!A1251,sales_update!A:N,9,FALSE)</f>
        <v>175</v>
      </c>
      <c r="Q1251">
        <f>VLOOKUP(customer!A1251,sales_update!A:N,10,FALSE)</f>
        <v>2</v>
      </c>
      <c r="R1251">
        <f>VLOOKUP(customer!A1251,sales_update!A:N,11,FALSE)</f>
        <v>2</v>
      </c>
      <c r="S1251">
        <f>VLOOKUP(customer!A1251,sales_update!A:N,12,FALSE)</f>
        <v>0</v>
      </c>
      <c r="T1251">
        <f>VLOOKUP(customer!A1251,sales_update!A:N,13,FALSE)</f>
        <v>3</v>
      </c>
      <c r="U1251">
        <f>VLOOKUP(customer!A1251,sales_update!A:N,14,FALSE)</f>
        <v>6</v>
      </c>
      <c r="V1251">
        <f>VLOOKUP(customer!A1251,Marketing!A:I,2,FALSE)</f>
        <v>0</v>
      </c>
      <c r="W1251">
        <f>VLOOKUP(customer!A1251,Marketing!A:I,3,FALSE)</f>
        <v>0</v>
      </c>
      <c r="X1251">
        <f>VLOOKUP(customer!A1251,Marketing!A:I,4,FALSE)</f>
        <v>0</v>
      </c>
      <c r="Y1251">
        <f>VLOOKUP(customer!A1251,Marketing!A:I,5,FALSE)</f>
        <v>0</v>
      </c>
      <c r="Z1251">
        <f>VLOOKUP(customer!A1251,Marketing!A:I,6,FALSE)</f>
        <v>0</v>
      </c>
      <c r="AA1251">
        <f>VLOOKUP(customer!A1251,Marketing!A:I,7,FALSE)</f>
        <v>0</v>
      </c>
      <c r="AB1251">
        <f>VLOOKUP(customer!A1251,Marketing!A:I,8,FALSE)</f>
        <v>0</v>
      </c>
      <c r="AC1251" s="1">
        <f>VLOOKUP(customer!A1251,Marketing!A:I,9,FALSE)</f>
        <v>44070</v>
      </c>
    </row>
    <row r="1252" spans="1:29" x14ac:dyDescent="0.3">
      <c r="A1252">
        <v>2760</v>
      </c>
      <c r="B1252">
        <v>146904</v>
      </c>
      <c r="C1252">
        <v>1</v>
      </c>
      <c r="D1252">
        <v>1</v>
      </c>
      <c r="E1252">
        <v>53</v>
      </c>
      <c r="F1252" t="str">
        <f>IF(customer!G1252=1, "Married", IF(customer!H1252=1, "Single", IF(customer!F1252=1, "Divorced", IF(customer!I1252=1, "Together", IF(customer!J1252=1, "Widowed", "Unknown")))))</f>
        <v>Single</v>
      </c>
      <c r="G1252" t="str">
        <f>IF(customer!K1252=1,"Basic",IF(customer!L1252=1,"Graduate",IF(customer!M1252=1,"Master",IF(customer!N1252=1,"PhD","Unknown"))))</f>
        <v>Graduate</v>
      </c>
      <c r="H1252" t="s">
        <v>17</v>
      </c>
      <c r="I1252">
        <f>VLOOKUP(customer!A1252,sales_update!A:N,2,FALSE)</f>
        <v>20</v>
      </c>
      <c r="J1252">
        <f xml:space="preserve"> VLOOKUP(customer!A1252,sales_update!A:N,3,FALSE)</f>
        <v>479</v>
      </c>
      <c r="K1252">
        <f>VLOOKUP(customer!A1252,sales_update!A:N,4,FALSE)</f>
        <v>13</v>
      </c>
      <c r="L1252">
        <f>VLOOKUP(customer!A1252,sales_update!A:N,5,FALSE)</f>
        <v>175</v>
      </c>
      <c r="M1252">
        <f>VLOOKUP(customer!A1252,sales_update!A:N,6,FALSE)</f>
        <v>0</v>
      </c>
      <c r="N1252">
        <f>VLOOKUP(customer!A1252,sales_update!A:N,7,FALSE)</f>
        <v>28</v>
      </c>
      <c r="O1252">
        <f>VLOOKUP(customer!A1252,sales_update!A:N,8,FALSE)</f>
        <v>97</v>
      </c>
      <c r="P1252">
        <f>VLOOKUP(customer!A1252,sales_update!A:N,9,FALSE)</f>
        <v>598</v>
      </c>
      <c r="Q1252">
        <f>VLOOKUP(customer!A1252,sales_update!A:N,10,FALSE)</f>
        <v>4</v>
      </c>
      <c r="R1252">
        <f>VLOOKUP(customer!A1252,sales_update!A:N,11,FALSE)</f>
        <v>5</v>
      </c>
      <c r="S1252">
        <f>VLOOKUP(customer!A1252,sales_update!A:N,12,FALSE)</f>
        <v>1</v>
      </c>
      <c r="T1252">
        <f>VLOOKUP(customer!A1252,sales_update!A:N,13,FALSE)</f>
        <v>4</v>
      </c>
      <c r="U1252">
        <f>VLOOKUP(customer!A1252,sales_update!A:N,14,FALSE)</f>
        <v>8</v>
      </c>
      <c r="V1252">
        <f>VLOOKUP(customer!A1252,Marketing!A:I,2,FALSE)</f>
        <v>0</v>
      </c>
      <c r="W1252">
        <f>VLOOKUP(customer!A1252,Marketing!A:I,3,FALSE)</f>
        <v>0</v>
      </c>
      <c r="X1252">
        <f>VLOOKUP(customer!A1252,Marketing!A:I,4,FALSE)</f>
        <v>0</v>
      </c>
      <c r="Y1252">
        <f>VLOOKUP(customer!A1252,Marketing!A:I,5,FALSE)</f>
        <v>0</v>
      </c>
      <c r="Z1252">
        <f>VLOOKUP(customer!A1252,Marketing!A:I,6,FALSE)</f>
        <v>0</v>
      </c>
      <c r="AA1252">
        <f>VLOOKUP(customer!A1252,Marketing!A:I,7,FALSE)</f>
        <v>0</v>
      </c>
      <c r="AB1252">
        <f>VLOOKUP(customer!A1252,Marketing!A:I,8,FALSE)</f>
        <v>0</v>
      </c>
      <c r="AC1252" s="1">
        <f>VLOOKUP(customer!A1252,Marketing!A:I,9,FALSE)</f>
        <v>43565</v>
      </c>
    </row>
    <row r="1253" spans="1:29" x14ac:dyDescent="0.3">
      <c r="A1253">
        <v>1749</v>
      </c>
      <c r="B1253">
        <v>146891</v>
      </c>
      <c r="C1253">
        <v>0</v>
      </c>
      <c r="D1253">
        <v>1</v>
      </c>
      <c r="E1253">
        <v>55</v>
      </c>
      <c r="F1253" t="str">
        <f>IF(customer!G1253=1, "Married", IF(customer!H1253=1, "Single", IF(customer!F1253=1, "Divorced", IF(customer!I1253=1, "Together", IF(customer!J1253=1, "Widowed", "Unknown")))))</f>
        <v>Married</v>
      </c>
      <c r="G1253" t="str">
        <f>IF(customer!K1253=1,"Basic",IF(customer!L1253=1,"Graduate",IF(customer!M1253=1,"Master",IF(customer!N1253=1,"PhD","Unknown"))))</f>
        <v>Unknown</v>
      </c>
      <c r="H1253" t="s">
        <v>16</v>
      </c>
      <c r="I1253">
        <f>VLOOKUP(customer!A1253,sales_update!A:N,2,FALSE)</f>
        <v>91</v>
      </c>
      <c r="J1253">
        <f xml:space="preserve"> VLOOKUP(customer!A1253,sales_update!A:N,3,FALSE)</f>
        <v>135</v>
      </c>
      <c r="K1253">
        <f>VLOOKUP(customer!A1253,sales_update!A:N,4,FALSE)</f>
        <v>38</v>
      </c>
      <c r="L1253">
        <f>VLOOKUP(customer!A1253,sales_update!A:N,5,FALSE)</f>
        <v>72</v>
      </c>
      <c r="M1253">
        <f>VLOOKUP(customer!A1253,sales_update!A:N,6,FALSE)</f>
        <v>91</v>
      </c>
      <c r="N1253">
        <f>VLOOKUP(customer!A1253,sales_update!A:N,7,FALSE)</f>
        <v>47</v>
      </c>
      <c r="O1253">
        <f>VLOOKUP(customer!A1253,sales_update!A:N,8,FALSE)</f>
        <v>191</v>
      </c>
      <c r="P1253">
        <f>VLOOKUP(customer!A1253,sales_update!A:N,9,FALSE)</f>
        <v>191</v>
      </c>
      <c r="Q1253">
        <f>VLOOKUP(customer!A1253,sales_update!A:N,10,FALSE)</f>
        <v>1</v>
      </c>
      <c r="R1253">
        <f>VLOOKUP(customer!A1253,sales_update!A:N,11,FALSE)</f>
        <v>2</v>
      </c>
      <c r="S1253">
        <f>VLOOKUP(customer!A1253,sales_update!A:N,12,FALSE)</f>
        <v>1</v>
      </c>
      <c r="T1253">
        <f>VLOOKUP(customer!A1253,sales_update!A:N,13,FALSE)</f>
        <v>4</v>
      </c>
      <c r="U1253">
        <f>VLOOKUP(customer!A1253,sales_update!A:N,14,FALSE)</f>
        <v>4</v>
      </c>
      <c r="V1253">
        <f>VLOOKUP(customer!A1253,Marketing!A:I,2,FALSE)</f>
        <v>0</v>
      </c>
      <c r="W1253">
        <f>VLOOKUP(customer!A1253,Marketing!A:I,3,FALSE)</f>
        <v>0</v>
      </c>
      <c r="X1253">
        <f>VLOOKUP(customer!A1253,Marketing!A:I,4,FALSE)</f>
        <v>0</v>
      </c>
      <c r="Y1253">
        <f>VLOOKUP(customer!A1253,Marketing!A:I,5,FALSE)</f>
        <v>0</v>
      </c>
      <c r="Z1253">
        <f>VLOOKUP(customer!A1253,Marketing!A:I,6,FALSE)</f>
        <v>0</v>
      </c>
      <c r="AA1253">
        <f>VLOOKUP(customer!A1253,Marketing!A:I,7,FALSE)</f>
        <v>0</v>
      </c>
      <c r="AB1253">
        <f>VLOOKUP(customer!A1253,Marketing!A:I,8,FALSE)</f>
        <v>0</v>
      </c>
      <c r="AC1253" s="1">
        <f>VLOOKUP(customer!A1253,Marketing!A:I,9,FALSE)</f>
        <v>43867</v>
      </c>
    </row>
    <row r="1254" spans="1:29" x14ac:dyDescent="0.3">
      <c r="A1254">
        <v>2177</v>
      </c>
      <c r="B1254">
        <v>146891</v>
      </c>
      <c r="C1254">
        <v>0</v>
      </c>
      <c r="D1254">
        <v>1</v>
      </c>
      <c r="E1254">
        <v>55</v>
      </c>
      <c r="F1254" t="str">
        <f>IF(customer!G1254=1, "Married", IF(customer!H1254=1, "Single", IF(customer!F1254=1, "Divorced", IF(customer!I1254=1, "Together", IF(customer!J1254=1, "Widowed", "Unknown")))))</f>
        <v>Married</v>
      </c>
      <c r="G1254" t="str">
        <f>IF(customer!K1254=1,"Basic",IF(customer!L1254=1,"Graduate",IF(customer!M1254=1,"Master",IF(customer!N1254=1,"PhD","Unknown"))))</f>
        <v>Unknown</v>
      </c>
      <c r="H1254" t="s">
        <v>15</v>
      </c>
      <c r="I1254">
        <f>VLOOKUP(customer!A1254,sales_update!A:N,2,FALSE)</f>
        <v>91</v>
      </c>
      <c r="J1254">
        <f xml:space="preserve"> VLOOKUP(customer!A1254,sales_update!A:N,3,FALSE)</f>
        <v>135</v>
      </c>
      <c r="K1254">
        <f>VLOOKUP(customer!A1254,sales_update!A:N,4,FALSE)</f>
        <v>38</v>
      </c>
      <c r="L1254">
        <f>VLOOKUP(customer!A1254,sales_update!A:N,5,FALSE)</f>
        <v>72</v>
      </c>
      <c r="M1254">
        <f>VLOOKUP(customer!A1254,sales_update!A:N,6,FALSE)</f>
        <v>91</v>
      </c>
      <c r="N1254">
        <f>VLOOKUP(customer!A1254,sales_update!A:N,7,FALSE)</f>
        <v>47</v>
      </c>
      <c r="O1254">
        <f>VLOOKUP(customer!A1254,sales_update!A:N,8,FALSE)</f>
        <v>191</v>
      </c>
      <c r="P1254">
        <f>VLOOKUP(customer!A1254,sales_update!A:N,9,FALSE)</f>
        <v>191</v>
      </c>
      <c r="Q1254">
        <f>VLOOKUP(customer!A1254,sales_update!A:N,10,FALSE)</f>
        <v>1</v>
      </c>
      <c r="R1254">
        <f>VLOOKUP(customer!A1254,sales_update!A:N,11,FALSE)</f>
        <v>2</v>
      </c>
      <c r="S1254">
        <f>VLOOKUP(customer!A1254,sales_update!A:N,12,FALSE)</f>
        <v>1</v>
      </c>
      <c r="T1254">
        <f>VLOOKUP(customer!A1254,sales_update!A:N,13,FALSE)</f>
        <v>4</v>
      </c>
      <c r="U1254">
        <f>VLOOKUP(customer!A1254,sales_update!A:N,14,FALSE)</f>
        <v>4</v>
      </c>
      <c r="V1254">
        <f>VLOOKUP(customer!A1254,Marketing!A:I,2,FALSE)</f>
        <v>0</v>
      </c>
      <c r="W1254">
        <f>VLOOKUP(customer!A1254,Marketing!A:I,3,FALSE)</f>
        <v>0</v>
      </c>
      <c r="X1254">
        <f>VLOOKUP(customer!A1254,Marketing!A:I,4,FALSE)</f>
        <v>0</v>
      </c>
      <c r="Y1254">
        <f>VLOOKUP(customer!A1254,Marketing!A:I,5,FALSE)</f>
        <v>0</v>
      </c>
      <c r="Z1254">
        <f>VLOOKUP(customer!A1254,Marketing!A:I,6,FALSE)</f>
        <v>0</v>
      </c>
      <c r="AA1254">
        <f>VLOOKUP(customer!A1254,Marketing!A:I,7,FALSE)</f>
        <v>0</v>
      </c>
      <c r="AB1254">
        <f>VLOOKUP(customer!A1254,Marketing!A:I,8,FALSE)</f>
        <v>0</v>
      </c>
      <c r="AC1254" s="1">
        <f>VLOOKUP(customer!A1254,Marketing!A:I,9,FALSE)</f>
        <v>43867</v>
      </c>
    </row>
    <row r="1255" spans="1:29" x14ac:dyDescent="0.3">
      <c r="A1255">
        <v>1187</v>
      </c>
      <c r="B1255">
        <v>146854</v>
      </c>
      <c r="C1255">
        <v>1</v>
      </c>
      <c r="D1255">
        <v>1</v>
      </c>
      <c r="E1255">
        <v>47</v>
      </c>
      <c r="F1255" t="str">
        <f>IF(customer!G1255=1, "Married", IF(customer!H1255=1, "Single", IF(customer!F1255=1, "Divorced", IF(customer!I1255=1, "Together", IF(customer!J1255=1, "Widowed", "Unknown")))))</f>
        <v>Single</v>
      </c>
      <c r="G1255" t="str">
        <f>IF(customer!K1255=1,"Basic",IF(customer!L1255=1,"Graduate",IF(customer!M1255=1,"Master",IF(customer!N1255=1,"PhD","Unknown"))))</f>
        <v>PhD</v>
      </c>
      <c r="H1255" t="s">
        <v>15</v>
      </c>
      <c r="I1255">
        <f>VLOOKUP(customer!A1255,sales_update!A:N,2,FALSE)</f>
        <v>81</v>
      </c>
      <c r="J1255">
        <f xml:space="preserve"> VLOOKUP(customer!A1255,sales_update!A:N,3,FALSE)</f>
        <v>301</v>
      </c>
      <c r="K1255">
        <f>VLOOKUP(customer!A1255,sales_update!A:N,4,FALSE)</f>
        <v>3</v>
      </c>
      <c r="L1255">
        <f>VLOOKUP(customer!A1255,sales_update!A:N,5,FALSE)</f>
        <v>248</v>
      </c>
      <c r="M1255">
        <f>VLOOKUP(customer!A1255,sales_update!A:N,6,FALSE)</f>
        <v>22</v>
      </c>
      <c r="N1255">
        <f>VLOOKUP(customer!A1255,sales_update!A:N,7,FALSE)</f>
        <v>3</v>
      </c>
      <c r="O1255">
        <f>VLOOKUP(customer!A1255,sales_update!A:N,8,FALSE)</f>
        <v>248</v>
      </c>
      <c r="P1255">
        <f>VLOOKUP(customer!A1255,sales_update!A:N,9,FALSE)</f>
        <v>329</v>
      </c>
      <c r="Q1255">
        <f>VLOOKUP(customer!A1255,sales_update!A:N,10,FALSE)</f>
        <v>6</v>
      </c>
      <c r="R1255">
        <f>VLOOKUP(customer!A1255,sales_update!A:N,11,FALSE)</f>
        <v>5</v>
      </c>
      <c r="S1255">
        <f>VLOOKUP(customer!A1255,sales_update!A:N,12,FALSE)</f>
        <v>1</v>
      </c>
      <c r="T1255">
        <f>VLOOKUP(customer!A1255,sales_update!A:N,13,FALSE)</f>
        <v>3</v>
      </c>
      <c r="U1255">
        <f>VLOOKUP(customer!A1255,sales_update!A:N,14,FALSE)</f>
        <v>8</v>
      </c>
      <c r="V1255">
        <f>VLOOKUP(customer!A1255,Marketing!A:I,2,FALSE)</f>
        <v>1</v>
      </c>
      <c r="W1255">
        <f>VLOOKUP(customer!A1255,Marketing!A:I,3,FALSE)</f>
        <v>0</v>
      </c>
      <c r="X1255">
        <f>VLOOKUP(customer!A1255,Marketing!A:I,4,FALSE)</f>
        <v>0</v>
      </c>
      <c r="Y1255">
        <f>VLOOKUP(customer!A1255,Marketing!A:I,5,FALSE)</f>
        <v>0</v>
      </c>
      <c r="Z1255">
        <f>VLOOKUP(customer!A1255,Marketing!A:I,6,FALSE)</f>
        <v>0</v>
      </c>
      <c r="AA1255">
        <f>VLOOKUP(customer!A1255,Marketing!A:I,7,FALSE)</f>
        <v>0</v>
      </c>
      <c r="AB1255">
        <f>VLOOKUP(customer!A1255,Marketing!A:I,8,FALSE)</f>
        <v>1</v>
      </c>
      <c r="AC1255" s="1">
        <f>VLOOKUP(customer!A1255,Marketing!A:I,9,FALSE)</f>
        <v>44078</v>
      </c>
    </row>
    <row r="1256" spans="1:29" x14ac:dyDescent="0.3">
      <c r="A1256">
        <v>2268</v>
      </c>
      <c r="B1256">
        <v>146831</v>
      </c>
      <c r="C1256">
        <v>1</v>
      </c>
      <c r="D1256">
        <v>1</v>
      </c>
      <c r="E1256">
        <v>51</v>
      </c>
      <c r="F1256" t="str">
        <f>IF(customer!G1256=1, "Married", IF(customer!H1256=1, "Single", IF(customer!F1256=1, "Divorced", IF(customer!I1256=1, "Together", IF(customer!J1256=1, "Widowed", "Unknown")))))</f>
        <v>Married</v>
      </c>
      <c r="G1256" t="str">
        <f>IF(customer!K1256=1,"Basic",IF(customer!L1256=1,"Graduate",IF(customer!M1256=1,"Master",IF(customer!N1256=1,"PhD","Unknown"))))</f>
        <v>Unknown</v>
      </c>
      <c r="H1256" t="s">
        <v>17</v>
      </c>
      <c r="I1256">
        <f>VLOOKUP(customer!A1256,sales_update!A:N,2,FALSE)</f>
        <v>84</v>
      </c>
      <c r="J1256">
        <f xml:space="preserve"> VLOOKUP(customer!A1256,sales_update!A:N,3,FALSE)</f>
        <v>69</v>
      </c>
      <c r="K1256">
        <f>VLOOKUP(customer!A1256,sales_update!A:N,4,FALSE)</f>
        <v>6</v>
      </c>
      <c r="L1256">
        <f>VLOOKUP(customer!A1256,sales_update!A:N,5,FALSE)</f>
        <v>31</v>
      </c>
      <c r="M1256">
        <f>VLOOKUP(customer!A1256,sales_update!A:N,6,FALSE)</f>
        <v>19</v>
      </c>
      <c r="N1256">
        <f>VLOOKUP(customer!A1256,sales_update!A:N,7,FALSE)</f>
        <v>13</v>
      </c>
      <c r="O1256">
        <f>VLOOKUP(customer!A1256,sales_update!A:N,8,FALSE)</f>
        <v>107</v>
      </c>
      <c r="P1256">
        <f>VLOOKUP(customer!A1256,sales_update!A:N,9,FALSE)</f>
        <v>31</v>
      </c>
      <c r="Q1256">
        <f>VLOOKUP(customer!A1256,sales_update!A:N,10,FALSE)</f>
        <v>2</v>
      </c>
      <c r="R1256">
        <f>VLOOKUP(customer!A1256,sales_update!A:N,11,FALSE)</f>
        <v>1</v>
      </c>
      <c r="S1256">
        <f>VLOOKUP(customer!A1256,sales_update!A:N,12,FALSE)</f>
        <v>2</v>
      </c>
      <c r="T1256">
        <f>VLOOKUP(customer!A1256,sales_update!A:N,13,FALSE)</f>
        <v>2</v>
      </c>
      <c r="U1256">
        <f>VLOOKUP(customer!A1256,sales_update!A:N,14,FALSE)</f>
        <v>4</v>
      </c>
      <c r="V1256">
        <f>VLOOKUP(customer!A1256,Marketing!A:I,2,FALSE)</f>
        <v>0</v>
      </c>
      <c r="W1256">
        <f>VLOOKUP(customer!A1256,Marketing!A:I,3,FALSE)</f>
        <v>0</v>
      </c>
      <c r="X1256">
        <f>VLOOKUP(customer!A1256,Marketing!A:I,4,FALSE)</f>
        <v>0</v>
      </c>
      <c r="Y1256">
        <f>VLOOKUP(customer!A1256,Marketing!A:I,5,FALSE)</f>
        <v>0</v>
      </c>
      <c r="Z1256">
        <f>VLOOKUP(customer!A1256,Marketing!A:I,6,FALSE)</f>
        <v>0</v>
      </c>
      <c r="AA1256">
        <f>VLOOKUP(customer!A1256,Marketing!A:I,7,FALSE)</f>
        <v>0</v>
      </c>
      <c r="AB1256">
        <f>VLOOKUP(customer!A1256,Marketing!A:I,8,FALSE)</f>
        <v>0</v>
      </c>
      <c r="AC1256" s="1">
        <f>VLOOKUP(customer!A1256,Marketing!A:I,9,FALSE)</f>
        <v>43782</v>
      </c>
    </row>
    <row r="1257" spans="1:29" x14ac:dyDescent="0.3">
      <c r="A1257">
        <v>1961</v>
      </c>
      <c r="B1257">
        <v>146779</v>
      </c>
      <c r="C1257">
        <v>1</v>
      </c>
      <c r="D1257">
        <v>1</v>
      </c>
      <c r="E1257">
        <v>60</v>
      </c>
      <c r="F1257" t="str">
        <f>IF(customer!G1257=1, "Married", IF(customer!H1257=1, "Single", IF(customer!F1257=1, "Divorced", IF(customer!I1257=1, "Together", IF(customer!J1257=1, "Widowed", "Unknown")))))</f>
        <v>Widowed</v>
      </c>
      <c r="G1257" t="str">
        <f>IF(customer!K1257=1,"Basic",IF(customer!L1257=1,"Graduate",IF(customer!M1257=1,"Master",IF(customer!N1257=1,"PhD","Unknown"))))</f>
        <v>Unknown</v>
      </c>
      <c r="H1257" t="s">
        <v>15</v>
      </c>
      <c r="I1257">
        <f>VLOOKUP(customer!A1257,sales_update!A:N,2,FALSE)</f>
        <v>55</v>
      </c>
      <c r="J1257">
        <f xml:space="preserve"> VLOOKUP(customer!A1257,sales_update!A:N,3,FALSE)</f>
        <v>38</v>
      </c>
      <c r="K1257">
        <f>VLOOKUP(customer!A1257,sales_update!A:N,4,FALSE)</f>
        <v>3</v>
      </c>
      <c r="L1257">
        <f>VLOOKUP(customer!A1257,sales_update!A:N,5,FALSE)</f>
        <v>9</v>
      </c>
      <c r="M1257">
        <f>VLOOKUP(customer!A1257,sales_update!A:N,6,FALSE)</f>
        <v>0</v>
      </c>
      <c r="N1257">
        <f>VLOOKUP(customer!A1257,sales_update!A:N,7,FALSE)</f>
        <v>0</v>
      </c>
      <c r="O1257">
        <f>VLOOKUP(customer!A1257,sales_update!A:N,8,FALSE)</f>
        <v>22</v>
      </c>
      <c r="P1257">
        <f>VLOOKUP(customer!A1257,sales_update!A:N,9,FALSE)</f>
        <v>28</v>
      </c>
      <c r="Q1257">
        <f>VLOOKUP(customer!A1257,sales_update!A:N,10,FALSE)</f>
        <v>1</v>
      </c>
      <c r="R1257">
        <f>VLOOKUP(customer!A1257,sales_update!A:N,11,FALSE)</f>
        <v>0</v>
      </c>
      <c r="S1257">
        <f>VLOOKUP(customer!A1257,sales_update!A:N,12,FALSE)</f>
        <v>1</v>
      </c>
      <c r="T1257">
        <f>VLOOKUP(customer!A1257,sales_update!A:N,13,FALSE)</f>
        <v>2</v>
      </c>
      <c r="U1257">
        <f>VLOOKUP(customer!A1257,sales_update!A:N,14,FALSE)</f>
        <v>4</v>
      </c>
      <c r="V1257">
        <f>VLOOKUP(customer!A1257,Marketing!A:I,2,FALSE)</f>
        <v>0</v>
      </c>
      <c r="W1257">
        <f>VLOOKUP(customer!A1257,Marketing!A:I,3,FALSE)</f>
        <v>0</v>
      </c>
      <c r="X1257">
        <f>VLOOKUP(customer!A1257,Marketing!A:I,4,FALSE)</f>
        <v>0</v>
      </c>
      <c r="Y1257">
        <f>VLOOKUP(customer!A1257,Marketing!A:I,5,FALSE)</f>
        <v>0</v>
      </c>
      <c r="Z1257">
        <f>VLOOKUP(customer!A1257,Marketing!A:I,6,FALSE)</f>
        <v>0</v>
      </c>
      <c r="AA1257">
        <f>VLOOKUP(customer!A1257,Marketing!A:I,7,FALSE)</f>
        <v>0</v>
      </c>
      <c r="AB1257">
        <f>VLOOKUP(customer!A1257,Marketing!A:I,8,FALSE)</f>
        <v>0</v>
      </c>
      <c r="AC1257" s="1">
        <f>VLOOKUP(customer!A1257,Marketing!A:I,9,FALSE)</f>
        <v>43816</v>
      </c>
    </row>
    <row r="1258" spans="1:29" x14ac:dyDescent="0.3">
      <c r="A1258">
        <v>2483</v>
      </c>
      <c r="B1258">
        <v>146772</v>
      </c>
      <c r="C1258">
        <v>0</v>
      </c>
      <c r="D1258">
        <v>1</v>
      </c>
      <c r="E1258">
        <v>45</v>
      </c>
      <c r="F1258" t="str">
        <f>IF(customer!G1258=1, "Married", IF(customer!H1258=1, "Single", IF(customer!F1258=1, "Divorced", IF(customer!I1258=1, "Together", IF(customer!J1258=1, "Widowed", "Unknown")))))</f>
        <v>Together</v>
      </c>
      <c r="G1258" t="str">
        <f>IF(customer!K1258=1,"Basic",IF(customer!L1258=1,"Graduate",IF(customer!M1258=1,"Master",IF(customer!N1258=1,"PhD","Unknown"))))</f>
        <v>Unknown</v>
      </c>
      <c r="H1258" t="s">
        <v>15</v>
      </c>
      <c r="I1258">
        <f>VLOOKUP(customer!A1258,sales_update!A:N,2,FALSE)</f>
        <v>88</v>
      </c>
      <c r="J1258">
        <f xml:space="preserve"> VLOOKUP(customer!A1258,sales_update!A:N,3,FALSE)</f>
        <v>1098</v>
      </c>
      <c r="K1258">
        <f>VLOOKUP(customer!A1258,sales_update!A:N,4,FALSE)</f>
        <v>326</v>
      </c>
      <c r="L1258">
        <f>VLOOKUP(customer!A1258,sales_update!A:N,5,FALSE)</f>
        <v>593</v>
      </c>
      <c r="M1258">
        <f>VLOOKUP(customer!A1258,sales_update!A:N,6,FALSE)</f>
        <v>618</v>
      </c>
      <c r="N1258">
        <f>VLOOKUP(customer!A1258,sales_update!A:N,7,FALSE)</f>
        <v>474</v>
      </c>
      <c r="O1258">
        <f>VLOOKUP(customer!A1258,sales_update!A:N,8,FALSE)</f>
        <v>179</v>
      </c>
      <c r="P1258">
        <f>VLOOKUP(customer!A1258,sales_update!A:N,9,FALSE)</f>
        <v>2931</v>
      </c>
      <c r="Q1258">
        <f>VLOOKUP(customer!A1258,sales_update!A:N,10,FALSE)</f>
        <v>6</v>
      </c>
      <c r="R1258">
        <f>VLOOKUP(customer!A1258,sales_update!A:N,11,FALSE)</f>
        <v>11</v>
      </c>
      <c r="S1258">
        <f>VLOOKUP(customer!A1258,sales_update!A:N,12,FALSE)</f>
        <v>8</v>
      </c>
      <c r="T1258">
        <f>VLOOKUP(customer!A1258,sales_update!A:N,13,FALSE)</f>
        <v>5</v>
      </c>
      <c r="U1258">
        <f>VLOOKUP(customer!A1258,sales_update!A:N,14,FALSE)</f>
        <v>8</v>
      </c>
      <c r="V1258">
        <f>VLOOKUP(customer!A1258,Marketing!A:I,2,FALSE)</f>
        <v>1</v>
      </c>
      <c r="W1258">
        <f>VLOOKUP(customer!A1258,Marketing!A:I,3,FALSE)</f>
        <v>0</v>
      </c>
      <c r="X1258">
        <f>VLOOKUP(customer!A1258,Marketing!A:I,4,FALSE)</f>
        <v>0</v>
      </c>
      <c r="Y1258">
        <f>VLOOKUP(customer!A1258,Marketing!A:I,5,FALSE)</f>
        <v>0</v>
      </c>
      <c r="Z1258">
        <f>VLOOKUP(customer!A1258,Marketing!A:I,6,FALSE)</f>
        <v>0</v>
      </c>
      <c r="AA1258">
        <f>VLOOKUP(customer!A1258,Marketing!A:I,7,FALSE)</f>
        <v>0</v>
      </c>
      <c r="AB1258">
        <f>VLOOKUP(customer!A1258,Marketing!A:I,8,FALSE)</f>
        <v>0</v>
      </c>
      <c r="AC1258" s="1">
        <f>VLOOKUP(customer!A1258,Marketing!A:I,9,FALSE)</f>
        <v>43569</v>
      </c>
    </row>
    <row r="1259" spans="1:29" x14ac:dyDescent="0.3">
      <c r="A1259">
        <v>2786</v>
      </c>
      <c r="B1259">
        <v>146757</v>
      </c>
      <c r="C1259">
        <v>0</v>
      </c>
      <c r="D1259">
        <v>1</v>
      </c>
      <c r="E1259">
        <v>57</v>
      </c>
      <c r="F1259" t="str">
        <f>IF(customer!G1259=1, "Married", IF(customer!H1259=1, "Single", IF(customer!F1259=1, "Divorced", IF(customer!I1259=1, "Together", IF(customer!J1259=1, "Widowed", "Unknown")))))</f>
        <v>Single</v>
      </c>
      <c r="G1259" t="str">
        <f>IF(customer!K1259=1,"Basic",IF(customer!L1259=1,"Graduate",IF(customer!M1259=1,"Master",IF(customer!N1259=1,"PhD","Unknown"))))</f>
        <v>PhD</v>
      </c>
      <c r="H1259" t="s">
        <v>19</v>
      </c>
      <c r="I1259">
        <f>VLOOKUP(customer!A1259,sales_update!A:N,2,FALSE)</f>
        <v>71</v>
      </c>
      <c r="J1259">
        <f xml:space="preserve"> VLOOKUP(customer!A1259,sales_update!A:N,3,FALSE)</f>
        <v>2439</v>
      </c>
      <c r="K1259">
        <f>VLOOKUP(customer!A1259,sales_update!A:N,4,FALSE)</f>
        <v>94</v>
      </c>
      <c r="L1259">
        <f>VLOOKUP(customer!A1259,sales_update!A:N,5,FALSE)</f>
        <v>512</v>
      </c>
      <c r="M1259">
        <f>VLOOKUP(customer!A1259,sales_update!A:N,6,FALSE)</f>
        <v>0</v>
      </c>
      <c r="N1259">
        <f>VLOOKUP(customer!A1259,sales_update!A:N,7,FALSE)</f>
        <v>160</v>
      </c>
      <c r="O1259">
        <f>VLOOKUP(customer!A1259,sales_update!A:N,8,FALSE)</f>
        <v>383</v>
      </c>
      <c r="P1259">
        <f>VLOOKUP(customer!A1259,sales_update!A:N,9,FALSE)</f>
        <v>2822</v>
      </c>
      <c r="Q1259">
        <f>VLOOKUP(customer!A1259,sales_update!A:N,10,FALSE)</f>
        <v>6</v>
      </c>
      <c r="R1259">
        <f>VLOOKUP(customer!A1259,sales_update!A:N,11,FALSE)</f>
        <v>4</v>
      </c>
      <c r="S1259">
        <f>VLOOKUP(customer!A1259,sales_update!A:N,12,FALSE)</f>
        <v>4</v>
      </c>
      <c r="T1259">
        <f>VLOOKUP(customer!A1259,sales_update!A:N,13,FALSE)</f>
        <v>7</v>
      </c>
      <c r="U1259">
        <f>VLOOKUP(customer!A1259,sales_update!A:N,14,FALSE)</f>
        <v>9</v>
      </c>
      <c r="V1259">
        <f>VLOOKUP(customer!A1259,Marketing!A:I,2,FALSE)</f>
        <v>0</v>
      </c>
      <c r="W1259">
        <f>VLOOKUP(customer!A1259,Marketing!A:I,3,FALSE)</f>
        <v>0</v>
      </c>
      <c r="X1259">
        <f>VLOOKUP(customer!A1259,Marketing!A:I,4,FALSE)</f>
        <v>0</v>
      </c>
      <c r="Y1259">
        <f>VLOOKUP(customer!A1259,Marketing!A:I,5,FALSE)</f>
        <v>0</v>
      </c>
      <c r="Z1259">
        <f>VLOOKUP(customer!A1259,Marketing!A:I,6,FALSE)</f>
        <v>0</v>
      </c>
      <c r="AA1259">
        <f>VLOOKUP(customer!A1259,Marketing!A:I,7,FALSE)</f>
        <v>0</v>
      </c>
      <c r="AB1259">
        <f>VLOOKUP(customer!A1259,Marketing!A:I,8,FALSE)</f>
        <v>0</v>
      </c>
      <c r="AC1259" s="1">
        <f>VLOOKUP(customer!A1259,Marketing!A:I,9,FALSE)</f>
        <v>43578</v>
      </c>
    </row>
    <row r="1260" spans="1:29" x14ac:dyDescent="0.3">
      <c r="A1260">
        <v>2105</v>
      </c>
      <c r="B1260">
        <v>146734</v>
      </c>
      <c r="C1260">
        <v>0</v>
      </c>
      <c r="D1260">
        <v>1</v>
      </c>
      <c r="E1260">
        <v>66</v>
      </c>
      <c r="F1260" t="str">
        <f>IF(customer!G1260=1, "Married", IF(customer!H1260=1, "Single", IF(customer!F1260=1, "Divorced", IF(customer!I1260=1, "Together", IF(customer!J1260=1, "Widowed", "Unknown")))))</f>
        <v>Married</v>
      </c>
      <c r="G1260" t="str">
        <f>IF(customer!K1260=1,"Basic",IF(customer!L1260=1,"Graduate",IF(customer!M1260=1,"Master",IF(customer!N1260=1,"PhD","Unknown"))))</f>
        <v>Graduate</v>
      </c>
      <c r="H1260" t="s">
        <v>15</v>
      </c>
      <c r="I1260">
        <f>VLOOKUP(customer!A1260,sales_update!A:N,2,FALSE)</f>
        <v>40</v>
      </c>
      <c r="J1260">
        <f xml:space="preserve"> VLOOKUP(customer!A1260,sales_update!A:N,3,FALSE)</f>
        <v>345</v>
      </c>
      <c r="K1260">
        <f>VLOOKUP(customer!A1260,sales_update!A:N,4,FALSE)</f>
        <v>16</v>
      </c>
      <c r="L1260">
        <f>VLOOKUP(customer!A1260,sales_update!A:N,5,FALSE)</f>
        <v>430</v>
      </c>
      <c r="M1260">
        <f>VLOOKUP(customer!A1260,sales_update!A:N,6,FALSE)</f>
        <v>82</v>
      </c>
      <c r="N1260">
        <f>VLOOKUP(customer!A1260,sales_update!A:N,7,FALSE)</f>
        <v>72</v>
      </c>
      <c r="O1260">
        <f>VLOOKUP(customer!A1260,sales_update!A:N,8,FALSE)</f>
        <v>91</v>
      </c>
      <c r="P1260">
        <f>VLOOKUP(customer!A1260,sales_update!A:N,9,FALSE)</f>
        <v>854</v>
      </c>
      <c r="Q1260">
        <f>VLOOKUP(customer!A1260,sales_update!A:N,10,FALSE)</f>
        <v>2</v>
      </c>
      <c r="R1260">
        <f>VLOOKUP(customer!A1260,sales_update!A:N,11,FALSE)</f>
        <v>6</v>
      </c>
      <c r="S1260">
        <f>VLOOKUP(customer!A1260,sales_update!A:N,12,FALSE)</f>
        <v>1</v>
      </c>
      <c r="T1260">
        <f>VLOOKUP(customer!A1260,sales_update!A:N,13,FALSE)</f>
        <v>5</v>
      </c>
      <c r="U1260">
        <f>VLOOKUP(customer!A1260,sales_update!A:N,14,FALSE)</f>
        <v>7</v>
      </c>
      <c r="V1260">
        <f>VLOOKUP(customer!A1260,Marketing!A:I,2,FALSE)</f>
        <v>0</v>
      </c>
      <c r="W1260">
        <f>VLOOKUP(customer!A1260,Marketing!A:I,3,FALSE)</f>
        <v>0</v>
      </c>
      <c r="X1260">
        <f>VLOOKUP(customer!A1260,Marketing!A:I,4,FALSE)</f>
        <v>0</v>
      </c>
      <c r="Y1260">
        <f>VLOOKUP(customer!A1260,Marketing!A:I,5,FALSE)</f>
        <v>0</v>
      </c>
      <c r="Z1260">
        <f>VLOOKUP(customer!A1260,Marketing!A:I,6,FALSE)</f>
        <v>0</v>
      </c>
      <c r="AA1260">
        <f>VLOOKUP(customer!A1260,Marketing!A:I,7,FALSE)</f>
        <v>0</v>
      </c>
      <c r="AB1260">
        <f>VLOOKUP(customer!A1260,Marketing!A:I,8,FALSE)</f>
        <v>0</v>
      </c>
      <c r="AC1260" s="1">
        <f>VLOOKUP(customer!A1260,Marketing!A:I,9,FALSE)</f>
        <v>43580</v>
      </c>
    </row>
    <row r="1261" spans="1:29" x14ac:dyDescent="0.3">
      <c r="A1261">
        <v>1641</v>
      </c>
      <c r="B1261">
        <v>146734</v>
      </c>
      <c r="C1261">
        <v>1</v>
      </c>
      <c r="D1261">
        <v>2</v>
      </c>
      <c r="E1261">
        <v>54</v>
      </c>
      <c r="F1261" t="str">
        <f>IF(customer!G1261=1, "Married", IF(customer!H1261=1, "Single", IF(customer!F1261=1, "Divorced", IF(customer!I1261=1, "Together", IF(customer!J1261=1, "Widowed", "Unknown")))))</f>
        <v>Single</v>
      </c>
      <c r="G1261" t="str">
        <f>IF(customer!K1261=1,"Basic",IF(customer!L1261=1,"Graduate",IF(customer!M1261=1,"Master",IF(customer!N1261=1,"PhD","Unknown"))))</f>
        <v>PhD</v>
      </c>
      <c r="H1261" t="s">
        <v>16</v>
      </c>
      <c r="I1261">
        <f>VLOOKUP(customer!A1261,sales_update!A:N,2,FALSE)</f>
        <v>86</v>
      </c>
      <c r="J1261">
        <f xml:space="preserve"> VLOOKUP(customer!A1261,sales_update!A:N,3,FALSE)</f>
        <v>314</v>
      </c>
      <c r="K1261">
        <f>VLOOKUP(customer!A1261,sales_update!A:N,4,FALSE)</f>
        <v>3</v>
      </c>
      <c r="L1261">
        <f>VLOOKUP(customer!A1261,sales_update!A:N,5,FALSE)</f>
        <v>122</v>
      </c>
      <c r="M1261">
        <f>VLOOKUP(customer!A1261,sales_update!A:N,6,FALSE)</f>
        <v>19</v>
      </c>
      <c r="N1261">
        <f>VLOOKUP(customer!A1261,sales_update!A:N,7,FALSE)</f>
        <v>3</v>
      </c>
      <c r="O1261">
        <f>VLOOKUP(customer!A1261,sales_update!A:N,8,FALSE)</f>
        <v>239</v>
      </c>
      <c r="P1261">
        <f>VLOOKUP(customer!A1261,sales_update!A:N,9,FALSE)</f>
        <v>223</v>
      </c>
      <c r="Q1261">
        <f>VLOOKUP(customer!A1261,sales_update!A:N,10,FALSE)</f>
        <v>4</v>
      </c>
      <c r="R1261">
        <f>VLOOKUP(customer!A1261,sales_update!A:N,11,FALSE)</f>
        <v>3</v>
      </c>
      <c r="S1261">
        <f>VLOOKUP(customer!A1261,sales_update!A:N,12,FALSE)</f>
        <v>2</v>
      </c>
      <c r="T1261">
        <f>VLOOKUP(customer!A1261,sales_update!A:N,13,FALSE)</f>
        <v>3</v>
      </c>
      <c r="U1261">
        <f>VLOOKUP(customer!A1261,sales_update!A:N,14,FALSE)</f>
        <v>6</v>
      </c>
      <c r="V1261">
        <f>VLOOKUP(customer!A1261,Marketing!A:I,2,FALSE)</f>
        <v>1</v>
      </c>
      <c r="W1261">
        <f>VLOOKUP(customer!A1261,Marketing!A:I,3,FALSE)</f>
        <v>0</v>
      </c>
      <c r="X1261">
        <f>VLOOKUP(customer!A1261,Marketing!A:I,4,FALSE)</f>
        <v>0</v>
      </c>
      <c r="Y1261">
        <f>VLOOKUP(customer!A1261,Marketing!A:I,5,FALSE)</f>
        <v>0</v>
      </c>
      <c r="Z1261">
        <f>VLOOKUP(customer!A1261,Marketing!A:I,6,FALSE)</f>
        <v>0</v>
      </c>
      <c r="AA1261">
        <f>VLOOKUP(customer!A1261,Marketing!A:I,7,FALSE)</f>
        <v>0</v>
      </c>
      <c r="AB1261">
        <f>VLOOKUP(customer!A1261,Marketing!A:I,8,FALSE)</f>
        <v>0</v>
      </c>
      <c r="AC1261" s="1">
        <f>VLOOKUP(customer!A1261,Marketing!A:I,9,FALSE)</f>
        <v>43917</v>
      </c>
    </row>
    <row r="1262" spans="1:29" x14ac:dyDescent="0.3">
      <c r="A1262">
        <v>2301</v>
      </c>
      <c r="B1262">
        <v>146692</v>
      </c>
      <c r="C1262">
        <v>0</v>
      </c>
      <c r="D1262">
        <v>1</v>
      </c>
      <c r="E1262">
        <v>62</v>
      </c>
      <c r="F1262" t="str">
        <f>IF(customer!G1262=1, "Married", IF(customer!H1262=1, "Single", IF(customer!F1262=1, "Divorced", IF(customer!I1262=1, "Together", IF(customer!J1262=1, "Widowed", "Unknown")))))</f>
        <v>Together</v>
      </c>
      <c r="G1262" t="str">
        <f>IF(customer!K1262=1,"Basic",IF(customer!L1262=1,"Graduate",IF(customer!M1262=1,"Master",IF(customer!N1262=1,"PhD","Unknown"))))</f>
        <v>Master</v>
      </c>
      <c r="H1262" t="s">
        <v>16</v>
      </c>
      <c r="I1262">
        <f>VLOOKUP(customer!A1262,sales_update!A:N,2,FALSE)</f>
        <v>37</v>
      </c>
      <c r="J1262">
        <f xml:space="preserve"> VLOOKUP(customer!A1262,sales_update!A:N,3,FALSE)</f>
        <v>534</v>
      </c>
      <c r="K1262">
        <f>VLOOKUP(customer!A1262,sales_update!A:N,4,FALSE)</f>
        <v>19</v>
      </c>
      <c r="L1262">
        <f>VLOOKUP(customer!A1262,sales_update!A:N,5,FALSE)</f>
        <v>305</v>
      </c>
      <c r="M1262">
        <f>VLOOKUP(customer!A1262,sales_update!A:N,6,FALSE)</f>
        <v>75</v>
      </c>
      <c r="N1262">
        <f>VLOOKUP(customer!A1262,sales_update!A:N,7,FALSE)</f>
        <v>38</v>
      </c>
      <c r="O1262">
        <f>VLOOKUP(customer!A1262,sales_update!A:N,8,FALSE)</f>
        <v>276</v>
      </c>
      <c r="P1262">
        <f>VLOOKUP(customer!A1262,sales_update!A:N,9,FALSE)</f>
        <v>694</v>
      </c>
      <c r="Q1262">
        <f>VLOOKUP(customer!A1262,sales_update!A:N,10,FALSE)</f>
        <v>3</v>
      </c>
      <c r="R1262">
        <f>VLOOKUP(customer!A1262,sales_update!A:N,11,FALSE)</f>
        <v>6</v>
      </c>
      <c r="S1262">
        <f>VLOOKUP(customer!A1262,sales_update!A:N,12,FALSE)</f>
        <v>1</v>
      </c>
      <c r="T1262">
        <f>VLOOKUP(customer!A1262,sales_update!A:N,13,FALSE)</f>
        <v>5</v>
      </c>
      <c r="U1262">
        <f>VLOOKUP(customer!A1262,sales_update!A:N,14,FALSE)</f>
        <v>6</v>
      </c>
      <c r="V1262">
        <f>VLOOKUP(customer!A1262,Marketing!A:I,2,FALSE)</f>
        <v>0</v>
      </c>
      <c r="W1262">
        <f>VLOOKUP(customer!A1262,Marketing!A:I,3,FALSE)</f>
        <v>0</v>
      </c>
      <c r="X1262">
        <f>VLOOKUP(customer!A1262,Marketing!A:I,4,FALSE)</f>
        <v>0</v>
      </c>
      <c r="Y1262">
        <f>VLOOKUP(customer!A1262,Marketing!A:I,5,FALSE)</f>
        <v>0</v>
      </c>
      <c r="Z1262">
        <f>VLOOKUP(customer!A1262,Marketing!A:I,6,FALSE)</f>
        <v>0</v>
      </c>
      <c r="AA1262">
        <f>VLOOKUP(customer!A1262,Marketing!A:I,7,FALSE)</f>
        <v>0</v>
      </c>
      <c r="AB1262">
        <f>VLOOKUP(customer!A1262,Marketing!A:I,8,FALSE)</f>
        <v>0</v>
      </c>
      <c r="AC1262" s="1">
        <f>VLOOKUP(customer!A1262,Marketing!A:I,9,FALSE)</f>
        <v>43780</v>
      </c>
    </row>
    <row r="1263" spans="1:29" x14ac:dyDescent="0.3">
      <c r="A1263">
        <v>1343</v>
      </c>
      <c r="B1263">
        <v>146681</v>
      </c>
      <c r="C1263">
        <v>0</v>
      </c>
      <c r="D1263">
        <v>2</v>
      </c>
      <c r="E1263">
        <v>72</v>
      </c>
      <c r="F1263" t="str">
        <f>IF(customer!G1263=1, "Married", IF(customer!H1263=1, "Single", IF(customer!F1263=1, "Divorced", IF(customer!I1263=1, "Together", IF(customer!J1263=1, "Widowed", "Unknown")))))</f>
        <v>Together</v>
      </c>
      <c r="G1263" t="str">
        <f>IF(customer!K1263=1,"Basic",IF(customer!L1263=1,"Graduate",IF(customer!M1263=1,"Master",IF(customer!N1263=1,"PhD","Unknown"))))</f>
        <v>PhD</v>
      </c>
      <c r="H1263" t="s">
        <v>15</v>
      </c>
      <c r="I1263">
        <f>VLOOKUP(customer!A1263,sales_update!A:N,2,FALSE)</f>
        <v>52</v>
      </c>
      <c r="J1263">
        <f xml:space="preserve"> VLOOKUP(customer!A1263,sales_update!A:N,3,FALSE)</f>
        <v>845</v>
      </c>
      <c r="K1263">
        <f>VLOOKUP(customer!A1263,sales_update!A:N,4,FALSE)</f>
        <v>47</v>
      </c>
      <c r="L1263">
        <f>VLOOKUP(customer!A1263,sales_update!A:N,5,FALSE)</f>
        <v>217</v>
      </c>
      <c r="M1263">
        <f>VLOOKUP(customer!A1263,sales_update!A:N,6,FALSE)</f>
        <v>47</v>
      </c>
      <c r="N1263">
        <f>VLOOKUP(customer!A1263,sales_update!A:N,7,FALSE)</f>
        <v>60</v>
      </c>
      <c r="O1263">
        <f>VLOOKUP(customer!A1263,sales_update!A:N,8,FALSE)</f>
        <v>119</v>
      </c>
      <c r="P1263">
        <f>VLOOKUP(customer!A1263,sales_update!A:N,9,FALSE)</f>
        <v>1097</v>
      </c>
      <c r="Q1263">
        <f>VLOOKUP(customer!A1263,sales_update!A:N,10,FALSE)</f>
        <v>2</v>
      </c>
      <c r="R1263">
        <f>VLOOKUP(customer!A1263,sales_update!A:N,11,FALSE)</f>
        <v>4</v>
      </c>
      <c r="S1263">
        <f>VLOOKUP(customer!A1263,sales_update!A:N,12,FALSE)</f>
        <v>6</v>
      </c>
      <c r="T1263">
        <f>VLOOKUP(customer!A1263,sales_update!A:N,13,FALSE)</f>
        <v>4</v>
      </c>
      <c r="U1263">
        <f>VLOOKUP(customer!A1263,sales_update!A:N,14,FALSE)</f>
        <v>5</v>
      </c>
      <c r="V1263">
        <f>VLOOKUP(customer!A1263,Marketing!A:I,2,FALSE)</f>
        <v>0</v>
      </c>
      <c r="W1263">
        <f>VLOOKUP(customer!A1263,Marketing!A:I,3,FALSE)</f>
        <v>0</v>
      </c>
      <c r="X1263">
        <f>VLOOKUP(customer!A1263,Marketing!A:I,4,FALSE)</f>
        <v>0</v>
      </c>
      <c r="Y1263">
        <f>VLOOKUP(customer!A1263,Marketing!A:I,5,FALSE)</f>
        <v>0</v>
      </c>
      <c r="Z1263">
        <f>VLOOKUP(customer!A1263,Marketing!A:I,6,FALSE)</f>
        <v>0</v>
      </c>
      <c r="AA1263">
        <f>VLOOKUP(customer!A1263,Marketing!A:I,7,FALSE)</f>
        <v>0</v>
      </c>
      <c r="AB1263">
        <f>VLOOKUP(customer!A1263,Marketing!A:I,8,FALSE)</f>
        <v>0</v>
      </c>
      <c r="AC1263" s="1">
        <f>VLOOKUP(customer!A1263,Marketing!A:I,9,FALSE)</f>
        <v>43904</v>
      </c>
    </row>
    <row r="1264" spans="1:29" x14ac:dyDescent="0.3">
      <c r="A1264">
        <v>2610</v>
      </c>
      <c r="B1264">
        <v>146681</v>
      </c>
      <c r="C1264">
        <v>0</v>
      </c>
      <c r="D1264">
        <v>2</v>
      </c>
      <c r="E1264">
        <v>72</v>
      </c>
      <c r="F1264" t="str">
        <f>IF(customer!G1264=1, "Married", IF(customer!H1264=1, "Single", IF(customer!F1264=1, "Divorced", IF(customer!I1264=1, "Together", IF(customer!J1264=1, "Widowed", "Unknown")))))</f>
        <v>Together</v>
      </c>
      <c r="G1264" t="str">
        <f>IF(customer!K1264=1,"Basic",IF(customer!L1264=1,"Graduate",IF(customer!M1264=1,"Master",IF(customer!N1264=1,"PhD","Unknown"))))</f>
        <v>PhD</v>
      </c>
      <c r="H1264" t="s">
        <v>17</v>
      </c>
      <c r="I1264">
        <f>VLOOKUP(customer!A1264,sales_update!A:N,2,FALSE)</f>
        <v>52</v>
      </c>
      <c r="J1264">
        <f xml:space="preserve"> VLOOKUP(customer!A1264,sales_update!A:N,3,FALSE)</f>
        <v>845</v>
      </c>
      <c r="K1264">
        <f>VLOOKUP(customer!A1264,sales_update!A:N,4,FALSE)</f>
        <v>47</v>
      </c>
      <c r="L1264">
        <f>VLOOKUP(customer!A1264,sales_update!A:N,5,FALSE)</f>
        <v>217</v>
      </c>
      <c r="M1264">
        <f>VLOOKUP(customer!A1264,sales_update!A:N,6,FALSE)</f>
        <v>47</v>
      </c>
      <c r="N1264">
        <f>VLOOKUP(customer!A1264,sales_update!A:N,7,FALSE)</f>
        <v>60</v>
      </c>
      <c r="O1264">
        <f>VLOOKUP(customer!A1264,sales_update!A:N,8,FALSE)</f>
        <v>119</v>
      </c>
      <c r="P1264">
        <f>VLOOKUP(customer!A1264,sales_update!A:N,9,FALSE)</f>
        <v>1097</v>
      </c>
      <c r="Q1264">
        <f>VLOOKUP(customer!A1264,sales_update!A:N,10,FALSE)</f>
        <v>2</v>
      </c>
      <c r="R1264">
        <f>VLOOKUP(customer!A1264,sales_update!A:N,11,FALSE)</f>
        <v>4</v>
      </c>
      <c r="S1264">
        <f>VLOOKUP(customer!A1264,sales_update!A:N,12,FALSE)</f>
        <v>6</v>
      </c>
      <c r="T1264">
        <f>VLOOKUP(customer!A1264,sales_update!A:N,13,FALSE)</f>
        <v>4</v>
      </c>
      <c r="U1264">
        <f>VLOOKUP(customer!A1264,sales_update!A:N,14,FALSE)</f>
        <v>5</v>
      </c>
      <c r="V1264">
        <f>VLOOKUP(customer!A1264,Marketing!A:I,2,FALSE)</f>
        <v>0</v>
      </c>
      <c r="W1264">
        <f>VLOOKUP(customer!A1264,Marketing!A:I,3,FALSE)</f>
        <v>0</v>
      </c>
      <c r="X1264">
        <f>VLOOKUP(customer!A1264,Marketing!A:I,4,FALSE)</f>
        <v>0</v>
      </c>
      <c r="Y1264">
        <f>VLOOKUP(customer!A1264,Marketing!A:I,5,FALSE)</f>
        <v>0</v>
      </c>
      <c r="Z1264">
        <f>VLOOKUP(customer!A1264,Marketing!A:I,6,FALSE)</f>
        <v>0</v>
      </c>
      <c r="AA1264">
        <f>VLOOKUP(customer!A1264,Marketing!A:I,7,FALSE)</f>
        <v>0</v>
      </c>
      <c r="AB1264">
        <f>VLOOKUP(customer!A1264,Marketing!A:I,8,FALSE)</f>
        <v>0</v>
      </c>
      <c r="AC1264" s="1">
        <f>VLOOKUP(customer!A1264,Marketing!A:I,9,FALSE)</f>
        <v>43904</v>
      </c>
    </row>
    <row r="1265" spans="1:29" x14ac:dyDescent="0.3">
      <c r="A1265">
        <v>1032</v>
      </c>
      <c r="B1265">
        <v>146610</v>
      </c>
      <c r="C1265">
        <v>0</v>
      </c>
      <c r="D1265">
        <v>2</v>
      </c>
      <c r="E1265">
        <v>68</v>
      </c>
      <c r="F1265" t="str">
        <f>IF(customer!G1265=1, "Married", IF(customer!H1265=1, "Single", IF(customer!F1265=1, "Divorced", IF(customer!I1265=1, "Together", IF(customer!J1265=1, "Widowed", "Unknown")))))</f>
        <v>Divorced</v>
      </c>
      <c r="G1265" t="str">
        <f>IF(customer!K1265=1,"Basic",IF(customer!L1265=1,"Graduate",IF(customer!M1265=1,"Master",IF(customer!N1265=1,"PhD","Unknown"))))</f>
        <v>PhD</v>
      </c>
      <c r="H1265" t="s">
        <v>17</v>
      </c>
      <c r="I1265">
        <f>VLOOKUP(customer!A1265,sales_update!A:N,2,FALSE)</f>
        <v>8</v>
      </c>
      <c r="J1265">
        <f xml:space="preserve"> VLOOKUP(customer!A1265,sales_update!A:N,3,FALSE)</f>
        <v>302</v>
      </c>
      <c r="K1265">
        <f>VLOOKUP(customer!A1265,sales_update!A:N,4,FALSE)</f>
        <v>38</v>
      </c>
      <c r="L1265">
        <f>VLOOKUP(customer!A1265,sales_update!A:N,5,FALSE)</f>
        <v>302</v>
      </c>
      <c r="M1265">
        <f>VLOOKUP(customer!A1265,sales_update!A:N,6,FALSE)</f>
        <v>104</v>
      </c>
      <c r="N1265">
        <f>VLOOKUP(customer!A1265,sales_update!A:N,7,FALSE)</f>
        <v>69</v>
      </c>
      <c r="O1265">
        <f>VLOOKUP(customer!A1265,sales_update!A:N,8,FALSE)</f>
        <v>135</v>
      </c>
      <c r="P1265">
        <f>VLOOKUP(customer!A1265,sales_update!A:N,9,FALSE)</f>
        <v>679</v>
      </c>
      <c r="Q1265">
        <f>VLOOKUP(customer!A1265,sales_update!A:N,10,FALSE)</f>
        <v>6</v>
      </c>
      <c r="R1265">
        <f>VLOOKUP(customer!A1265,sales_update!A:N,11,FALSE)</f>
        <v>4</v>
      </c>
      <c r="S1265">
        <f>VLOOKUP(customer!A1265,sales_update!A:N,12,FALSE)</f>
        <v>1</v>
      </c>
      <c r="T1265">
        <f>VLOOKUP(customer!A1265,sales_update!A:N,13,FALSE)</f>
        <v>6</v>
      </c>
      <c r="U1265">
        <f>VLOOKUP(customer!A1265,sales_update!A:N,14,FALSE)</f>
        <v>6</v>
      </c>
      <c r="V1265">
        <f>VLOOKUP(customer!A1265,Marketing!A:I,2,FALSE)</f>
        <v>0</v>
      </c>
      <c r="W1265">
        <f>VLOOKUP(customer!A1265,Marketing!A:I,3,FALSE)</f>
        <v>0</v>
      </c>
      <c r="X1265">
        <f>VLOOKUP(customer!A1265,Marketing!A:I,4,FALSE)</f>
        <v>0</v>
      </c>
      <c r="Y1265">
        <f>VLOOKUP(customer!A1265,Marketing!A:I,5,FALSE)</f>
        <v>0</v>
      </c>
      <c r="Z1265">
        <f>VLOOKUP(customer!A1265,Marketing!A:I,6,FALSE)</f>
        <v>0</v>
      </c>
      <c r="AA1265">
        <f>VLOOKUP(customer!A1265,Marketing!A:I,7,FALSE)</f>
        <v>0</v>
      </c>
      <c r="AB1265">
        <f>VLOOKUP(customer!A1265,Marketing!A:I,8,FALSE)</f>
        <v>1</v>
      </c>
      <c r="AC1265" s="1">
        <f>VLOOKUP(customer!A1265,Marketing!A:I,9,FALSE)</f>
        <v>43560</v>
      </c>
    </row>
    <row r="1266" spans="1:29" x14ac:dyDescent="0.3">
      <c r="A1266">
        <v>2055</v>
      </c>
      <c r="B1266">
        <v>146610</v>
      </c>
      <c r="C1266">
        <v>0</v>
      </c>
      <c r="D1266">
        <v>0</v>
      </c>
      <c r="E1266">
        <v>62</v>
      </c>
      <c r="F1266" t="str">
        <f>IF(customer!G1266=1, "Married", IF(customer!H1266=1, "Single", IF(customer!F1266=1, "Divorced", IF(customer!I1266=1, "Together", IF(customer!J1266=1, "Widowed", "Unknown")))))</f>
        <v>Together</v>
      </c>
      <c r="G1266" t="str">
        <f>IF(customer!K1266=1,"Basic",IF(customer!L1266=1,"Graduate",IF(customer!M1266=1,"Master",IF(customer!N1266=1,"PhD","Unknown"))))</f>
        <v>Graduate</v>
      </c>
      <c r="H1266" t="s">
        <v>16</v>
      </c>
      <c r="I1266">
        <f>VLOOKUP(customer!A1266,sales_update!A:N,2,FALSE)</f>
        <v>4</v>
      </c>
      <c r="J1266">
        <f xml:space="preserve"> VLOOKUP(customer!A1266,sales_update!A:N,3,FALSE)</f>
        <v>906</v>
      </c>
      <c r="K1266">
        <f>VLOOKUP(customer!A1266,sales_update!A:N,4,FALSE)</f>
        <v>31</v>
      </c>
      <c r="L1266">
        <f>VLOOKUP(customer!A1266,sales_update!A:N,5,FALSE)</f>
        <v>94</v>
      </c>
      <c r="M1266">
        <f>VLOOKUP(customer!A1266,sales_update!A:N,6,FALSE)</f>
        <v>13</v>
      </c>
      <c r="N1266">
        <f>VLOOKUP(customer!A1266,sales_update!A:N,7,FALSE)</f>
        <v>31</v>
      </c>
      <c r="O1266">
        <f>VLOOKUP(customer!A1266,sales_update!A:N,8,FALSE)</f>
        <v>393</v>
      </c>
      <c r="P1266">
        <f>VLOOKUP(customer!A1266,sales_update!A:N,9,FALSE)</f>
        <v>683</v>
      </c>
      <c r="Q1266">
        <f>VLOOKUP(customer!A1266,sales_update!A:N,10,FALSE)</f>
        <v>1</v>
      </c>
      <c r="R1266">
        <f>VLOOKUP(customer!A1266,sales_update!A:N,11,FALSE)</f>
        <v>6</v>
      </c>
      <c r="S1266">
        <f>VLOOKUP(customer!A1266,sales_update!A:N,12,FALSE)</f>
        <v>1</v>
      </c>
      <c r="T1266">
        <f>VLOOKUP(customer!A1266,sales_update!A:N,13,FALSE)</f>
        <v>6</v>
      </c>
      <c r="U1266">
        <f>VLOOKUP(customer!A1266,sales_update!A:N,14,FALSE)</f>
        <v>6</v>
      </c>
      <c r="V1266">
        <f>VLOOKUP(customer!A1266,Marketing!A:I,2,FALSE)</f>
        <v>0</v>
      </c>
      <c r="W1266">
        <f>VLOOKUP(customer!A1266,Marketing!A:I,3,FALSE)</f>
        <v>0</v>
      </c>
      <c r="X1266">
        <f>VLOOKUP(customer!A1266,Marketing!A:I,4,FALSE)</f>
        <v>0</v>
      </c>
      <c r="Y1266">
        <f>VLOOKUP(customer!A1266,Marketing!A:I,5,FALSE)</f>
        <v>0</v>
      </c>
      <c r="Z1266">
        <f>VLOOKUP(customer!A1266,Marketing!A:I,6,FALSE)</f>
        <v>0</v>
      </c>
      <c r="AA1266">
        <f>VLOOKUP(customer!A1266,Marketing!A:I,7,FALSE)</f>
        <v>0</v>
      </c>
      <c r="AB1266">
        <f>VLOOKUP(customer!A1266,Marketing!A:I,8,FALSE)</f>
        <v>0</v>
      </c>
      <c r="AC1266" s="1">
        <f>VLOOKUP(customer!A1266,Marketing!A:I,9,FALSE)</f>
        <v>43822</v>
      </c>
    </row>
    <row r="1267" spans="1:29" x14ac:dyDescent="0.3">
      <c r="A1267">
        <v>1775</v>
      </c>
      <c r="B1267">
        <v>146524</v>
      </c>
      <c r="C1267">
        <v>0</v>
      </c>
      <c r="D1267">
        <v>1</v>
      </c>
      <c r="E1267">
        <v>59</v>
      </c>
      <c r="F1267" t="str">
        <f>IF(customer!G1267=1, "Married", IF(customer!H1267=1, "Single", IF(customer!F1267=1, "Divorced", IF(customer!I1267=1, "Together", IF(customer!J1267=1, "Widowed", "Unknown")))))</f>
        <v>Single</v>
      </c>
      <c r="G1267" t="str">
        <f>IF(customer!K1267=1,"Basic",IF(customer!L1267=1,"Graduate",IF(customer!M1267=1,"Master",IF(customer!N1267=1,"PhD","Unknown"))))</f>
        <v>Graduate</v>
      </c>
      <c r="H1267" t="s">
        <v>15</v>
      </c>
      <c r="I1267">
        <f>VLOOKUP(customer!A1267,sales_update!A:N,2,FALSE)</f>
        <v>70</v>
      </c>
      <c r="J1267">
        <f xml:space="preserve"> VLOOKUP(customer!A1267,sales_update!A:N,3,FALSE)</f>
        <v>98</v>
      </c>
      <c r="K1267">
        <f>VLOOKUP(customer!A1267,sales_update!A:N,4,FALSE)</f>
        <v>60</v>
      </c>
      <c r="L1267">
        <f>VLOOKUP(customer!A1267,sales_update!A:N,5,FALSE)</f>
        <v>110</v>
      </c>
      <c r="M1267">
        <f>VLOOKUP(customer!A1267,sales_update!A:N,6,FALSE)</f>
        <v>82</v>
      </c>
      <c r="N1267">
        <f>VLOOKUP(customer!A1267,sales_update!A:N,7,FALSE)</f>
        <v>44</v>
      </c>
      <c r="O1267">
        <f>VLOOKUP(customer!A1267,sales_update!A:N,8,FALSE)</f>
        <v>164</v>
      </c>
      <c r="P1267">
        <f>VLOOKUP(customer!A1267,sales_update!A:N,9,FALSE)</f>
        <v>230</v>
      </c>
      <c r="Q1267">
        <f>VLOOKUP(customer!A1267,sales_update!A:N,10,FALSE)</f>
        <v>2</v>
      </c>
      <c r="R1267">
        <f>VLOOKUP(customer!A1267,sales_update!A:N,11,FALSE)</f>
        <v>1</v>
      </c>
      <c r="S1267">
        <f>VLOOKUP(customer!A1267,sales_update!A:N,12,FALSE)</f>
        <v>1</v>
      </c>
      <c r="T1267">
        <f>VLOOKUP(customer!A1267,sales_update!A:N,13,FALSE)</f>
        <v>5</v>
      </c>
      <c r="U1267">
        <f>VLOOKUP(customer!A1267,sales_update!A:N,14,FALSE)</f>
        <v>3</v>
      </c>
      <c r="V1267">
        <f>VLOOKUP(customer!A1267,Marketing!A:I,2,FALSE)</f>
        <v>0</v>
      </c>
      <c r="W1267">
        <f>VLOOKUP(customer!A1267,Marketing!A:I,3,FALSE)</f>
        <v>0</v>
      </c>
      <c r="X1267">
        <f>VLOOKUP(customer!A1267,Marketing!A:I,4,FALSE)</f>
        <v>0</v>
      </c>
      <c r="Y1267">
        <f>VLOOKUP(customer!A1267,Marketing!A:I,5,FALSE)</f>
        <v>0</v>
      </c>
      <c r="Z1267">
        <f>VLOOKUP(customer!A1267,Marketing!A:I,6,FALSE)</f>
        <v>0</v>
      </c>
      <c r="AA1267">
        <f>VLOOKUP(customer!A1267,Marketing!A:I,7,FALSE)</f>
        <v>0</v>
      </c>
      <c r="AB1267">
        <f>VLOOKUP(customer!A1267,Marketing!A:I,8,FALSE)</f>
        <v>0</v>
      </c>
      <c r="AC1267" s="1">
        <f>VLOOKUP(customer!A1267,Marketing!A:I,9,FALSE)</f>
        <v>43718</v>
      </c>
    </row>
    <row r="1268" spans="1:29" x14ac:dyDescent="0.3">
      <c r="A1268">
        <v>1628</v>
      </c>
      <c r="B1268">
        <v>146463</v>
      </c>
      <c r="C1268">
        <v>1</v>
      </c>
      <c r="D1268">
        <v>1</v>
      </c>
      <c r="E1268">
        <v>49</v>
      </c>
      <c r="F1268" t="str">
        <f>IF(customer!G1268=1, "Married", IF(customer!H1268=1, "Single", IF(customer!F1268=1, "Divorced", IF(customer!I1268=1, "Together", IF(customer!J1268=1, "Widowed", "Unknown")))))</f>
        <v>Married</v>
      </c>
      <c r="G1268" t="str">
        <f>IF(customer!K1268=1,"Basic",IF(customer!L1268=1,"Graduate",IF(customer!M1268=1,"Master",IF(customer!N1268=1,"PhD","Unknown"))))</f>
        <v>PhD</v>
      </c>
      <c r="H1268" t="s">
        <v>19</v>
      </c>
      <c r="I1268">
        <f>VLOOKUP(customer!A1268,sales_update!A:N,2,FALSE)</f>
        <v>56</v>
      </c>
      <c r="J1268">
        <f xml:space="preserve"> VLOOKUP(customer!A1268,sales_update!A:N,3,FALSE)</f>
        <v>514</v>
      </c>
      <c r="K1268">
        <f>VLOOKUP(customer!A1268,sales_update!A:N,4,FALSE)</f>
        <v>6</v>
      </c>
      <c r="L1268">
        <f>VLOOKUP(customer!A1268,sales_update!A:N,5,FALSE)</f>
        <v>126</v>
      </c>
      <c r="M1268">
        <f>VLOOKUP(customer!A1268,sales_update!A:N,6,FALSE)</f>
        <v>25</v>
      </c>
      <c r="N1268">
        <f>VLOOKUP(customer!A1268,sales_update!A:N,7,FALSE)</f>
        <v>35</v>
      </c>
      <c r="O1268">
        <f>VLOOKUP(customer!A1268,sales_update!A:N,8,FALSE)</f>
        <v>35</v>
      </c>
      <c r="P1268">
        <f>VLOOKUP(customer!A1268,sales_update!A:N,9,FALSE)</f>
        <v>671</v>
      </c>
      <c r="Q1268">
        <f>VLOOKUP(customer!A1268,sales_update!A:N,10,FALSE)</f>
        <v>7</v>
      </c>
      <c r="R1268">
        <f>VLOOKUP(customer!A1268,sales_update!A:N,11,FALSE)</f>
        <v>3</v>
      </c>
      <c r="S1268">
        <f>VLOOKUP(customer!A1268,sales_update!A:N,12,FALSE)</f>
        <v>1</v>
      </c>
      <c r="T1268">
        <f>VLOOKUP(customer!A1268,sales_update!A:N,13,FALSE)</f>
        <v>6</v>
      </c>
      <c r="U1268">
        <f>VLOOKUP(customer!A1268,sales_update!A:N,14,FALSE)</f>
        <v>6</v>
      </c>
      <c r="V1268">
        <f>VLOOKUP(customer!A1268,Marketing!A:I,2,FALSE)</f>
        <v>0</v>
      </c>
      <c r="W1268">
        <f>VLOOKUP(customer!A1268,Marketing!A:I,3,FALSE)</f>
        <v>0</v>
      </c>
      <c r="X1268">
        <f>VLOOKUP(customer!A1268,Marketing!A:I,4,FALSE)</f>
        <v>0</v>
      </c>
      <c r="Y1268">
        <f>VLOOKUP(customer!A1268,Marketing!A:I,5,FALSE)</f>
        <v>0</v>
      </c>
      <c r="Z1268">
        <f>VLOOKUP(customer!A1268,Marketing!A:I,6,FALSE)</f>
        <v>0</v>
      </c>
      <c r="AA1268">
        <f>VLOOKUP(customer!A1268,Marketing!A:I,7,FALSE)</f>
        <v>0</v>
      </c>
      <c r="AB1268">
        <f>VLOOKUP(customer!A1268,Marketing!A:I,8,FALSE)</f>
        <v>0</v>
      </c>
      <c r="AC1268" s="1">
        <f>VLOOKUP(customer!A1268,Marketing!A:I,9,FALSE)</f>
        <v>43853</v>
      </c>
    </row>
    <row r="1269" spans="1:29" x14ac:dyDescent="0.3">
      <c r="A1269">
        <v>2018</v>
      </c>
      <c r="B1269">
        <v>146423</v>
      </c>
      <c r="C1269">
        <v>1</v>
      </c>
      <c r="D1269">
        <v>1</v>
      </c>
      <c r="E1269">
        <v>48</v>
      </c>
      <c r="F1269" t="str">
        <f>IF(customer!G1269=1, "Married", IF(customer!H1269=1, "Single", IF(customer!F1269=1, "Divorced", IF(customer!I1269=1, "Together", IF(customer!J1269=1, "Widowed", "Unknown")))))</f>
        <v>Single</v>
      </c>
      <c r="G1269" t="str">
        <f>IF(customer!K1269=1,"Basic",IF(customer!L1269=1,"Graduate",IF(customer!M1269=1,"Master",IF(customer!N1269=1,"PhD","Unknown"))))</f>
        <v>Master</v>
      </c>
      <c r="H1269" t="s">
        <v>19</v>
      </c>
      <c r="I1269">
        <f>VLOOKUP(customer!A1269,sales_update!A:N,2,FALSE)</f>
        <v>6</v>
      </c>
      <c r="J1269">
        <f xml:space="preserve"> VLOOKUP(customer!A1269,sales_update!A:N,3,FALSE)</f>
        <v>214</v>
      </c>
      <c r="K1269">
        <f>VLOOKUP(customer!A1269,sales_update!A:N,4,FALSE)</f>
        <v>0</v>
      </c>
      <c r="L1269">
        <f>VLOOKUP(customer!A1269,sales_update!A:N,5,FALSE)</f>
        <v>50</v>
      </c>
      <c r="M1269">
        <f>VLOOKUP(customer!A1269,sales_update!A:N,6,FALSE)</f>
        <v>0</v>
      </c>
      <c r="N1269">
        <f>VLOOKUP(customer!A1269,sales_update!A:N,7,FALSE)</f>
        <v>0</v>
      </c>
      <c r="O1269">
        <f>VLOOKUP(customer!A1269,sales_update!A:N,8,FALSE)</f>
        <v>25</v>
      </c>
      <c r="P1269">
        <f>VLOOKUP(customer!A1269,sales_update!A:N,9,FALSE)</f>
        <v>240</v>
      </c>
      <c r="Q1269">
        <f>VLOOKUP(customer!A1269,sales_update!A:N,10,FALSE)</f>
        <v>3</v>
      </c>
      <c r="R1269">
        <f>VLOOKUP(customer!A1269,sales_update!A:N,11,FALSE)</f>
        <v>2</v>
      </c>
      <c r="S1269">
        <f>VLOOKUP(customer!A1269,sales_update!A:N,12,FALSE)</f>
        <v>0</v>
      </c>
      <c r="T1269">
        <f>VLOOKUP(customer!A1269,sales_update!A:N,13,FALSE)</f>
        <v>4</v>
      </c>
      <c r="U1269">
        <f>VLOOKUP(customer!A1269,sales_update!A:N,14,FALSE)</f>
        <v>7</v>
      </c>
      <c r="V1269">
        <f>VLOOKUP(customer!A1269,Marketing!A:I,2,FALSE)</f>
        <v>0</v>
      </c>
      <c r="W1269">
        <f>VLOOKUP(customer!A1269,Marketing!A:I,3,FALSE)</f>
        <v>0</v>
      </c>
      <c r="X1269">
        <f>VLOOKUP(customer!A1269,Marketing!A:I,4,FALSE)</f>
        <v>0</v>
      </c>
      <c r="Y1269">
        <f>VLOOKUP(customer!A1269,Marketing!A:I,5,FALSE)</f>
        <v>0</v>
      </c>
      <c r="Z1269">
        <f>VLOOKUP(customer!A1269,Marketing!A:I,6,FALSE)</f>
        <v>0</v>
      </c>
      <c r="AA1269">
        <f>VLOOKUP(customer!A1269,Marketing!A:I,7,FALSE)</f>
        <v>0</v>
      </c>
      <c r="AB1269">
        <f>VLOOKUP(customer!A1269,Marketing!A:I,8,FALSE)</f>
        <v>0</v>
      </c>
      <c r="AC1269" s="1">
        <f>VLOOKUP(customer!A1269,Marketing!A:I,9,FALSE)</f>
        <v>43884</v>
      </c>
    </row>
    <row r="1270" spans="1:29" x14ac:dyDescent="0.3">
      <c r="A1270">
        <v>2979</v>
      </c>
      <c r="B1270">
        <v>146423</v>
      </c>
      <c r="C1270">
        <v>1</v>
      </c>
      <c r="D1270">
        <v>1</v>
      </c>
      <c r="E1270">
        <v>48</v>
      </c>
      <c r="F1270" t="str">
        <f>IF(customer!G1270=1, "Married", IF(customer!H1270=1, "Single", IF(customer!F1270=1, "Divorced", IF(customer!I1270=1, "Together", IF(customer!J1270=1, "Widowed", "Unknown")))))</f>
        <v>Single</v>
      </c>
      <c r="G1270" t="str">
        <f>IF(customer!K1270=1,"Basic",IF(customer!L1270=1,"Graduate",IF(customer!M1270=1,"Master",IF(customer!N1270=1,"PhD","Unknown"))))</f>
        <v>Master</v>
      </c>
      <c r="H1270" t="s">
        <v>16</v>
      </c>
      <c r="I1270">
        <f>VLOOKUP(customer!A1270,sales_update!A:N,2,FALSE)</f>
        <v>6</v>
      </c>
      <c r="J1270">
        <f xml:space="preserve"> VLOOKUP(customer!A1270,sales_update!A:N,3,FALSE)</f>
        <v>214</v>
      </c>
      <c r="K1270">
        <f>VLOOKUP(customer!A1270,sales_update!A:N,4,FALSE)</f>
        <v>0</v>
      </c>
      <c r="L1270">
        <f>VLOOKUP(customer!A1270,sales_update!A:N,5,FALSE)</f>
        <v>50</v>
      </c>
      <c r="M1270">
        <f>VLOOKUP(customer!A1270,sales_update!A:N,6,FALSE)</f>
        <v>0</v>
      </c>
      <c r="N1270">
        <f>VLOOKUP(customer!A1270,sales_update!A:N,7,FALSE)</f>
        <v>0</v>
      </c>
      <c r="O1270">
        <f>VLOOKUP(customer!A1270,sales_update!A:N,8,FALSE)</f>
        <v>25</v>
      </c>
      <c r="P1270">
        <f>VLOOKUP(customer!A1270,sales_update!A:N,9,FALSE)</f>
        <v>240</v>
      </c>
      <c r="Q1270">
        <f>VLOOKUP(customer!A1270,sales_update!A:N,10,FALSE)</f>
        <v>3</v>
      </c>
      <c r="R1270">
        <f>VLOOKUP(customer!A1270,sales_update!A:N,11,FALSE)</f>
        <v>2</v>
      </c>
      <c r="S1270">
        <f>VLOOKUP(customer!A1270,sales_update!A:N,12,FALSE)</f>
        <v>0</v>
      </c>
      <c r="T1270">
        <f>VLOOKUP(customer!A1270,sales_update!A:N,13,FALSE)</f>
        <v>4</v>
      </c>
      <c r="U1270">
        <f>VLOOKUP(customer!A1270,sales_update!A:N,14,FALSE)</f>
        <v>7</v>
      </c>
      <c r="V1270">
        <f>VLOOKUP(customer!A1270,Marketing!A:I,2,FALSE)</f>
        <v>0</v>
      </c>
      <c r="W1270">
        <f>VLOOKUP(customer!A1270,Marketing!A:I,3,FALSE)</f>
        <v>0</v>
      </c>
      <c r="X1270">
        <f>VLOOKUP(customer!A1270,Marketing!A:I,4,FALSE)</f>
        <v>0</v>
      </c>
      <c r="Y1270">
        <f>VLOOKUP(customer!A1270,Marketing!A:I,5,FALSE)</f>
        <v>0</v>
      </c>
      <c r="Z1270">
        <f>VLOOKUP(customer!A1270,Marketing!A:I,6,FALSE)</f>
        <v>0</v>
      </c>
      <c r="AA1270">
        <f>VLOOKUP(customer!A1270,Marketing!A:I,7,FALSE)</f>
        <v>0</v>
      </c>
      <c r="AB1270">
        <f>VLOOKUP(customer!A1270,Marketing!A:I,8,FALSE)</f>
        <v>0</v>
      </c>
      <c r="AC1270" s="1">
        <f>VLOOKUP(customer!A1270,Marketing!A:I,9,FALSE)</f>
        <v>43884</v>
      </c>
    </row>
    <row r="1271" spans="1:29" x14ac:dyDescent="0.3">
      <c r="A1271">
        <v>2359</v>
      </c>
      <c r="B1271">
        <v>146390</v>
      </c>
      <c r="C1271">
        <v>0</v>
      </c>
      <c r="D1271">
        <v>1</v>
      </c>
      <c r="E1271">
        <v>65</v>
      </c>
      <c r="F1271" t="str">
        <f>IF(customer!G1271=1, "Married", IF(customer!H1271=1, "Single", IF(customer!F1271=1, "Divorced", IF(customer!I1271=1, "Together", IF(customer!J1271=1, "Widowed", "Unknown")))))</f>
        <v>Divorced</v>
      </c>
      <c r="G1271" t="str">
        <f>IF(customer!K1271=1,"Basic",IF(customer!L1271=1,"Graduate",IF(customer!M1271=1,"Master",IF(customer!N1271=1,"PhD","Unknown"))))</f>
        <v>Master</v>
      </c>
      <c r="H1271" t="s">
        <v>18</v>
      </c>
      <c r="I1271">
        <f>VLOOKUP(customer!A1271,sales_update!A:N,2,FALSE)</f>
        <v>56</v>
      </c>
      <c r="J1271">
        <f xml:space="preserve"> VLOOKUP(customer!A1271,sales_update!A:N,3,FALSE)</f>
        <v>300</v>
      </c>
      <c r="K1271">
        <f>VLOOKUP(customer!A1271,sales_update!A:N,4,FALSE)</f>
        <v>44</v>
      </c>
      <c r="L1271">
        <f>VLOOKUP(customer!A1271,sales_update!A:N,5,FALSE)</f>
        <v>202</v>
      </c>
      <c r="M1271">
        <f>VLOOKUP(customer!A1271,sales_update!A:N,6,FALSE)</f>
        <v>6</v>
      </c>
      <c r="N1271">
        <f>VLOOKUP(customer!A1271,sales_update!A:N,7,FALSE)</f>
        <v>28</v>
      </c>
      <c r="O1271">
        <f>VLOOKUP(customer!A1271,sales_update!A:N,8,FALSE)</f>
        <v>120</v>
      </c>
      <c r="P1271">
        <f>VLOOKUP(customer!A1271,sales_update!A:N,9,FALSE)</f>
        <v>461</v>
      </c>
      <c r="Q1271">
        <f>VLOOKUP(customer!A1271,sales_update!A:N,10,FALSE)</f>
        <v>1</v>
      </c>
      <c r="R1271">
        <f>VLOOKUP(customer!A1271,sales_update!A:N,11,FALSE)</f>
        <v>4</v>
      </c>
      <c r="S1271">
        <f>VLOOKUP(customer!A1271,sales_update!A:N,12,FALSE)</f>
        <v>2</v>
      </c>
      <c r="T1271">
        <f>VLOOKUP(customer!A1271,sales_update!A:N,13,FALSE)</f>
        <v>3</v>
      </c>
      <c r="U1271">
        <f>VLOOKUP(customer!A1271,sales_update!A:N,14,FALSE)</f>
        <v>7</v>
      </c>
      <c r="V1271">
        <f>VLOOKUP(customer!A1271,Marketing!A:I,2,FALSE)</f>
        <v>0</v>
      </c>
      <c r="W1271">
        <f>VLOOKUP(customer!A1271,Marketing!A:I,3,FALSE)</f>
        <v>0</v>
      </c>
      <c r="X1271">
        <f>VLOOKUP(customer!A1271,Marketing!A:I,4,FALSE)</f>
        <v>0</v>
      </c>
      <c r="Y1271">
        <f>VLOOKUP(customer!A1271,Marketing!A:I,5,FALSE)</f>
        <v>0</v>
      </c>
      <c r="Z1271">
        <f>VLOOKUP(customer!A1271,Marketing!A:I,6,FALSE)</f>
        <v>0</v>
      </c>
      <c r="AA1271">
        <f>VLOOKUP(customer!A1271,Marketing!A:I,7,FALSE)</f>
        <v>0</v>
      </c>
      <c r="AB1271">
        <f>VLOOKUP(customer!A1271,Marketing!A:I,8,FALSE)</f>
        <v>0</v>
      </c>
      <c r="AC1271" s="1">
        <f>VLOOKUP(customer!A1271,Marketing!A:I,9,FALSE)</f>
        <v>44113</v>
      </c>
    </row>
    <row r="1272" spans="1:29" x14ac:dyDescent="0.3">
      <c r="A1272">
        <v>1289</v>
      </c>
      <c r="B1272">
        <v>146377</v>
      </c>
      <c r="C1272">
        <v>1</v>
      </c>
      <c r="D1272">
        <v>0</v>
      </c>
      <c r="E1272">
        <v>42</v>
      </c>
      <c r="F1272" t="str">
        <f>IF(customer!G1272=1, "Married", IF(customer!H1272=1, "Single", IF(customer!F1272=1, "Divorced", IF(customer!I1272=1, "Together", IF(customer!J1272=1, "Widowed", "Unknown")))))</f>
        <v>Married</v>
      </c>
      <c r="G1272" t="str">
        <f>IF(customer!K1272=1,"Basic",IF(customer!L1272=1,"Graduate",IF(customer!M1272=1,"Master",IF(customer!N1272=1,"PhD","Unknown"))))</f>
        <v>PhD</v>
      </c>
      <c r="H1272" t="s">
        <v>15</v>
      </c>
      <c r="I1272">
        <f>VLOOKUP(customer!A1272,sales_update!A:N,2,FALSE)</f>
        <v>89</v>
      </c>
      <c r="J1272">
        <f xml:space="preserve"> VLOOKUP(customer!A1272,sales_update!A:N,3,FALSE)</f>
        <v>117</v>
      </c>
      <c r="K1272">
        <f>VLOOKUP(customer!A1272,sales_update!A:N,4,FALSE)</f>
        <v>0</v>
      </c>
      <c r="L1272">
        <f>VLOOKUP(customer!A1272,sales_update!A:N,5,FALSE)</f>
        <v>145</v>
      </c>
      <c r="M1272">
        <f>VLOOKUP(customer!A1272,sales_update!A:N,6,FALSE)</f>
        <v>13</v>
      </c>
      <c r="N1272">
        <f>VLOOKUP(customer!A1272,sales_update!A:N,7,FALSE)</f>
        <v>9</v>
      </c>
      <c r="O1272">
        <f>VLOOKUP(customer!A1272,sales_update!A:N,8,FALSE)</f>
        <v>0</v>
      </c>
      <c r="P1272">
        <f>VLOOKUP(customer!A1272,sales_update!A:N,9,FALSE)</f>
        <v>284</v>
      </c>
      <c r="Q1272">
        <f>VLOOKUP(customer!A1272,sales_update!A:N,10,FALSE)</f>
        <v>1</v>
      </c>
      <c r="R1272">
        <f>VLOOKUP(customer!A1272,sales_update!A:N,11,FALSE)</f>
        <v>2</v>
      </c>
      <c r="S1272">
        <f>VLOOKUP(customer!A1272,sales_update!A:N,12,FALSE)</f>
        <v>1</v>
      </c>
      <c r="T1272">
        <f>VLOOKUP(customer!A1272,sales_update!A:N,13,FALSE)</f>
        <v>3</v>
      </c>
      <c r="U1272">
        <f>VLOOKUP(customer!A1272,sales_update!A:N,14,FALSE)</f>
        <v>4</v>
      </c>
      <c r="V1272">
        <f>VLOOKUP(customer!A1272,Marketing!A:I,2,FALSE)</f>
        <v>0</v>
      </c>
      <c r="W1272">
        <f>VLOOKUP(customer!A1272,Marketing!A:I,3,FALSE)</f>
        <v>0</v>
      </c>
      <c r="X1272">
        <f>VLOOKUP(customer!A1272,Marketing!A:I,4,FALSE)</f>
        <v>0</v>
      </c>
      <c r="Y1272">
        <f>VLOOKUP(customer!A1272,Marketing!A:I,5,FALSE)</f>
        <v>0</v>
      </c>
      <c r="Z1272">
        <f>VLOOKUP(customer!A1272,Marketing!A:I,6,FALSE)</f>
        <v>0</v>
      </c>
      <c r="AA1272">
        <f>VLOOKUP(customer!A1272,Marketing!A:I,7,FALSE)</f>
        <v>0</v>
      </c>
      <c r="AB1272">
        <f>VLOOKUP(customer!A1272,Marketing!A:I,8,FALSE)</f>
        <v>0</v>
      </c>
      <c r="AC1272" s="1">
        <f>VLOOKUP(customer!A1272,Marketing!A:I,9,FALSE)</f>
        <v>44048</v>
      </c>
    </row>
    <row r="1273" spans="1:29" x14ac:dyDescent="0.3">
      <c r="A1273">
        <v>1835</v>
      </c>
      <c r="B1273">
        <v>146374</v>
      </c>
      <c r="C1273">
        <v>0</v>
      </c>
      <c r="D1273">
        <v>1</v>
      </c>
      <c r="E1273">
        <v>46</v>
      </c>
      <c r="F1273" t="str">
        <f>IF(customer!G1273=1, "Married", IF(customer!H1273=1, "Single", IF(customer!F1273=1, "Divorced", IF(customer!I1273=1, "Together", IF(customer!J1273=1, "Widowed", "Unknown")))))</f>
        <v>Married</v>
      </c>
      <c r="G1273" t="str">
        <f>IF(customer!K1273=1,"Basic",IF(customer!L1273=1,"Graduate",IF(customer!M1273=1,"Master",IF(customer!N1273=1,"PhD","Unknown"))))</f>
        <v>PhD</v>
      </c>
      <c r="H1273" t="s">
        <v>15</v>
      </c>
      <c r="I1273">
        <f>VLOOKUP(customer!A1273,sales_update!A:N,2,FALSE)</f>
        <v>1</v>
      </c>
      <c r="J1273">
        <f xml:space="preserve"> VLOOKUP(customer!A1273,sales_update!A:N,3,FALSE)</f>
        <v>1288</v>
      </c>
      <c r="K1273">
        <f>VLOOKUP(customer!A1273,sales_update!A:N,4,FALSE)</f>
        <v>0</v>
      </c>
      <c r="L1273">
        <f>VLOOKUP(customer!A1273,sales_update!A:N,5,FALSE)</f>
        <v>66</v>
      </c>
      <c r="M1273">
        <f>VLOOKUP(customer!A1273,sales_update!A:N,6,FALSE)</f>
        <v>0</v>
      </c>
      <c r="N1273">
        <f>VLOOKUP(customer!A1273,sales_update!A:N,7,FALSE)</f>
        <v>0</v>
      </c>
      <c r="O1273">
        <f>VLOOKUP(customer!A1273,sales_update!A:N,8,FALSE)</f>
        <v>54</v>
      </c>
      <c r="P1273">
        <f>VLOOKUP(customer!A1273,sales_update!A:N,9,FALSE)</f>
        <v>1300</v>
      </c>
      <c r="Q1273">
        <f>VLOOKUP(customer!A1273,sales_update!A:N,10,FALSE)</f>
        <v>3</v>
      </c>
      <c r="R1273">
        <f>VLOOKUP(customer!A1273,sales_update!A:N,11,FALSE)</f>
        <v>7</v>
      </c>
      <c r="S1273">
        <f>VLOOKUP(customer!A1273,sales_update!A:N,12,FALSE)</f>
        <v>1</v>
      </c>
      <c r="T1273">
        <f>VLOOKUP(customer!A1273,sales_update!A:N,13,FALSE)</f>
        <v>7</v>
      </c>
      <c r="U1273">
        <f>VLOOKUP(customer!A1273,sales_update!A:N,14,FALSE)</f>
        <v>8</v>
      </c>
      <c r="V1273">
        <f>VLOOKUP(customer!A1273,Marketing!A:I,2,FALSE)</f>
        <v>0</v>
      </c>
      <c r="W1273">
        <f>VLOOKUP(customer!A1273,Marketing!A:I,3,FALSE)</f>
        <v>1</v>
      </c>
      <c r="X1273">
        <f>VLOOKUP(customer!A1273,Marketing!A:I,4,FALSE)</f>
        <v>0</v>
      </c>
      <c r="Y1273">
        <f>VLOOKUP(customer!A1273,Marketing!A:I,5,FALSE)</f>
        <v>1</v>
      </c>
      <c r="Z1273">
        <f>VLOOKUP(customer!A1273,Marketing!A:I,6,FALSE)</f>
        <v>0</v>
      </c>
      <c r="AA1273">
        <f>VLOOKUP(customer!A1273,Marketing!A:I,7,FALSE)</f>
        <v>0</v>
      </c>
      <c r="AB1273">
        <f>VLOOKUP(customer!A1273,Marketing!A:I,8,FALSE)</f>
        <v>1</v>
      </c>
      <c r="AC1273" s="1">
        <f>VLOOKUP(customer!A1273,Marketing!A:I,9,FALSE)</f>
        <v>44064</v>
      </c>
    </row>
    <row r="1274" spans="1:29" x14ac:dyDescent="0.3">
      <c r="A1274">
        <v>1002</v>
      </c>
      <c r="B1274">
        <v>146344</v>
      </c>
      <c r="C1274">
        <v>1</v>
      </c>
      <c r="D1274">
        <v>1</v>
      </c>
      <c r="E1274">
        <v>66</v>
      </c>
      <c r="F1274" t="str">
        <f>IF(customer!G1274=1, "Married", IF(customer!H1274=1, "Single", IF(customer!F1274=1, "Divorced", IF(customer!I1274=1, "Together", IF(customer!J1274=1, "Widowed", "Unknown")))))</f>
        <v>Single</v>
      </c>
      <c r="G1274" t="str">
        <f>IF(customer!K1274=1,"Basic",IF(customer!L1274=1,"Graduate",IF(customer!M1274=1,"Master",IF(customer!N1274=1,"PhD","Unknown"))))</f>
        <v>Graduate</v>
      </c>
      <c r="H1274" t="s">
        <v>17</v>
      </c>
      <c r="I1274">
        <f>VLOOKUP(customer!A1274,sales_update!A:N,2,FALSE)</f>
        <v>38</v>
      </c>
      <c r="J1274">
        <f xml:space="preserve"> VLOOKUP(customer!A1274,sales_update!A:N,3,FALSE)</f>
        <v>35</v>
      </c>
      <c r="K1274">
        <f>VLOOKUP(customer!A1274,sales_update!A:N,4,FALSE)</f>
        <v>3</v>
      </c>
      <c r="L1274">
        <f>VLOOKUP(customer!A1274,sales_update!A:N,5,FALSE)</f>
        <v>19</v>
      </c>
      <c r="M1274">
        <f>VLOOKUP(customer!A1274,sales_update!A:N,6,FALSE)</f>
        <v>6</v>
      </c>
      <c r="N1274">
        <f>VLOOKUP(customer!A1274,sales_update!A:N,7,FALSE)</f>
        <v>3</v>
      </c>
      <c r="O1274">
        <f>VLOOKUP(customer!A1274,sales_update!A:N,8,FALSE)</f>
        <v>19</v>
      </c>
      <c r="P1274">
        <f>VLOOKUP(customer!A1274,sales_update!A:N,9,FALSE)</f>
        <v>47</v>
      </c>
      <c r="Q1274">
        <f>VLOOKUP(customer!A1274,sales_update!A:N,10,FALSE)</f>
        <v>2</v>
      </c>
      <c r="R1274">
        <f>VLOOKUP(customer!A1274,sales_update!A:N,11,FALSE)</f>
        <v>1</v>
      </c>
      <c r="S1274">
        <f>VLOOKUP(customer!A1274,sales_update!A:N,12,FALSE)</f>
        <v>1</v>
      </c>
      <c r="T1274">
        <f>VLOOKUP(customer!A1274,sales_update!A:N,13,FALSE)</f>
        <v>2</v>
      </c>
      <c r="U1274">
        <f>VLOOKUP(customer!A1274,sales_update!A:N,14,FALSE)</f>
        <v>5</v>
      </c>
      <c r="V1274">
        <f>VLOOKUP(customer!A1274,Marketing!A:I,2,FALSE)</f>
        <v>0</v>
      </c>
      <c r="W1274">
        <f>VLOOKUP(customer!A1274,Marketing!A:I,3,FALSE)</f>
        <v>0</v>
      </c>
      <c r="X1274">
        <f>VLOOKUP(customer!A1274,Marketing!A:I,4,FALSE)</f>
        <v>0</v>
      </c>
      <c r="Y1274">
        <f>VLOOKUP(customer!A1274,Marketing!A:I,5,FALSE)</f>
        <v>0</v>
      </c>
      <c r="Z1274">
        <f>VLOOKUP(customer!A1274,Marketing!A:I,6,FALSE)</f>
        <v>0</v>
      </c>
      <c r="AA1274">
        <f>VLOOKUP(customer!A1274,Marketing!A:I,7,FALSE)</f>
        <v>0</v>
      </c>
      <c r="AB1274">
        <f>VLOOKUP(customer!A1274,Marketing!A:I,8,FALSE)</f>
        <v>0</v>
      </c>
      <c r="AC1274" s="1">
        <f>VLOOKUP(customer!A1274,Marketing!A:I,9,FALSE)</f>
        <v>44055</v>
      </c>
    </row>
    <row r="1275" spans="1:29" x14ac:dyDescent="0.3">
      <c r="A1275">
        <v>1142</v>
      </c>
      <c r="B1275">
        <v>146344</v>
      </c>
      <c r="C1275">
        <v>0</v>
      </c>
      <c r="D1275">
        <v>1</v>
      </c>
      <c r="E1275">
        <v>48</v>
      </c>
      <c r="F1275" t="str">
        <f>IF(customer!G1275=1, "Married", IF(customer!H1275=1, "Single", IF(customer!F1275=1, "Divorced", IF(customer!I1275=1, "Together", IF(customer!J1275=1, "Widowed", "Unknown")))))</f>
        <v>Together</v>
      </c>
      <c r="G1275" t="str">
        <f>IF(customer!K1275=1,"Basic",IF(customer!L1275=1,"Graduate",IF(customer!M1275=1,"Master",IF(customer!N1275=1,"PhD","Unknown"))))</f>
        <v>Unknown</v>
      </c>
      <c r="H1275" t="s">
        <v>19</v>
      </c>
      <c r="I1275">
        <f>VLOOKUP(customer!A1275,sales_update!A:N,2,FALSE)</f>
        <v>28</v>
      </c>
      <c r="J1275">
        <f xml:space="preserve"> VLOOKUP(customer!A1275,sales_update!A:N,3,FALSE)</f>
        <v>736</v>
      </c>
      <c r="K1275">
        <f>VLOOKUP(customer!A1275,sales_update!A:N,4,FALSE)</f>
        <v>63</v>
      </c>
      <c r="L1275">
        <f>VLOOKUP(customer!A1275,sales_update!A:N,5,FALSE)</f>
        <v>180</v>
      </c>
      <c r="M1275">
        <f>VLOOKUP(customer!A1275,sales_update!A:N,6,FALSE)</f>
        <v>25</v>
      </c>
      <c r="N1275">
        <f>VLOOKUP(customer!A1275,sales_update!A:N,7,FALSE)</f>
        <v>63</v>
      </c>
      <c r="O1275">
        <f>VLOOKUP(customer!A1275,sales_update!A:N,8,FALSE)</f>
        <v>287</v>
      </c>
      <c r="P1275">
        <f>VLOOKUP(customer!A1275,sales_update!A:N,9,FALSE)</f>
        <v>780</v>
      </c>
      <c r="Q1275">
        <f>VLOOKUP(customer!A1275,sales_update!A:N,10,FALSE)</f>
        <v>4</v>
      </c>
      <c r="R1275">
        <f>VLOOKUP(customer!A1275,sales_update!A:N,11,FALSE)</f>
        <v>7</v>
      </c>
      <c r="S1275">
        <f>VLOOKUP(customer!A1275,sales_update!A:N,12,FALSE)</f>
        <v>1</v>
      </c>
      <c r="T1275">
        <f>VLOOKUP(customer!A1275,sales_update!A:N,13,FALSE)</f>
        <v>5</v>
      </c>
      <c r="U1275">
        <f>VLOOKUP(customer!A1275,sales_update!A:N,14,FALSE)</f>
        <v>7</v>
      </c>
      <c r="V1275">
        <f>VLOOKUP(customer!A1275,Marketing!A:I,2,FALSE)</f>
        <v>0</v>
      </c>
      <c r="W1275">
        <f>VLOOKUP(customer!A1275,Marketing!A:I,3,FALSE)</f>
        <v>0</v>
      </c>
      <c r="X1275">
        <f>VLOOKUP(customer!A1275,Marketing!A:I,4,FALSE)</f>
        <v>0</v>
      </c>
      <c r="Y1275">
        <f>VLOOKUP(customer!A1275,Marketing!A:I,5,FALSE)</f>
        <v>0</v>
      </c>
      <c r="Z1275">
        <f>VLOOKUP(customer!A1275,Marketing!A:I,6,FALSE)</f>
        <v>0</v>
      </c>
      <c r="AA1275">
        <f>VLOOKUP(customer!A1275,Marketing!A:I,7,FALSE)</f>
        <v>0</v>
      </c>
      <c r="AB1275">
        <f>VLOOKUP(customer!A1275,Marketing!A:I,8,FALSE)</f>
        <v>0</v>
      </c>
      <c r="AC1275" s="1">
        <f>VLOOKUP(customer!A1275,Marketing!A:I,9,FALSE)</f>
        <v>43606</v>
      </c>
    </row>
    <row r="1276" spans="1:29" x14ac:dyDescent="0.3">
      <c r="A1276">
        <v>1475</v>
      </c>
      <c r="B1276">
        <v>146310</v>
      </c>
      <c r="C1276">
        <v>1</v>
      </c>
      <c r="D1276">
        <v>0</v>
      </c>
      <c r="E1276">
        <v>44</v>
      </c>
      <c r="F1276" t="str">
        <f>IF(customer!G1276=1, "Married", IF(customer!H1276=1, "Single", IF(customer!F1276=1, "Divorced", IF(customer!I1276=1, "Together", IF(customer!J1276=1, "Widowed", "Unknown")))))</f>
        <v>Divorced</v>
      </c>
      <c r="G1276" t="str">
        <f>IF(customer!K1276=1,"Basic",IF(customer!L1276=1,"Graduate",IF(customer!M1276=1,"Master",IF(customer!N1276=1,"PhD","Unknown"))))</f>
        <v>Graduate</v>
      </c>
      <c r="H1276" t="s">
        <v>15</v>
      </c>
      <c r="I1276">
        <f>VLOOKUP(customer!A1276,sales_update!A:N,2,FALSE)</f>
        <v>99</v>
      </c>
      <c r="J1276">
        <f xml:space="preserve"> VLOOKUP(customer!A1276,sales_update!A:N,3,FALSE)</f>
        <v>584</v>
      </c>
      <c r="K1276">
        <f>VLOOKUP(customer!A1276,sales_update!A:N,4,FALSE)</f>
        <v>6</v>
      </c>
      <c r="L1276">
        <f>VLOOKUP(customer!A1276,sales_update!A:N,5,FALSE)</f>
        <v>278</v>
      </c>
      <c r="M1276">
        <f>VLOOKUP(customer!A1276,sales_update!A:N,6,FALSE)</f>
        <v>47</v>
      </c>
      <c r="N1276">
        <f>VLOOKUP(customer!A1276,sales_update!A:N,7,FALSE)</f>
        <v>16</v>
      </c>
      <c r="O1276">
        <f>VLOOKUP(customer!A1276,sales_update!A:N,8,FALSE)</f>
        <v>44</v>
      </c>
      <c r="P1276">
        <f>VLOOKUP(customer!A1276,sales_update!A:N,9,FALSE)</f>
        <v>888</v>
      </c>
      <c r="Q1276">
        <f>VLOOKUP(customer!A1276,sales_update!A:N,10,FALSE)</f>
        <v>2</v>
      </c>
      <c r="R1276">
        <f>VLOOKUP(customer!A1276,sales_update!A:N,11,FALSE)</f>
        <v>6</v>
      </c>
      <c r="S1276">
        <f>VLOOKUP(customer!A1276,sales_update!A:N,12,FALSE)</f>
        <v>1</v>
      </c>
      <c r="T1276">
        <f>VLOOKUP(customer!A1276,sales_update!A:N,13,FALSE)</f>
        <v>5</v>
      </c>
      <c r="U1276">
        <f>VLOOKUP(customer!A1276,sales_update!A:N,14,FALSE)</f>
        <v>8</v>
      </c>
      <c r="V1276">
        <f>VLOOKUP(customer!A1276,Marketing!A:I,2,FALSE)</f>
        <v>0</v>
      </c>
      <c r="W1276">
        <f>VLOOKUP(customer!A1276,Marketing!A:I,3,FALSE)</f>
        <v>0</v>
      </c>
      <c r="X1276">
        <f>VLOOKUP(customer!A1276,Marketing!A:I,4,FALSE)</f>
        <v>0</v>
      </c>
      <c r="Y1276">
        <f>VLOOKUP(customer!A1276,Marketing!A:I,5,FALSE)</f>
        <v>0</v>
      </c>
      <c r="Z1276">
        <f>VLOOKUP(customer!A1276,Marketing!A:I,6,FALSE)</f>
        <v>0</v>
      </c>
      <c r="AA1276">
        <f>VLOOKUP(customer!A1276,Marketing!A:I,7,FALSE)</f>
        <v>0</v>
      </c>
      <c r="AB1276">
        <f>VLOOKUP(customer!A1276,Marketing!A:I,8,FALSE)</f>
        <v>0</v>
      </c>
      <c r="AC1276" s="1">
        <f>VLOOKUP(customer!A1276,Marketing!A:I,9,FALSE)</f>
        <v>43595</v>
      </c>
    </row>
    <row r="1277" spans="1:29" x14ac:dyDescent="0.3">
      <c r="A1277">
        <v>1867</v>
      </c>
      <c r="B1277">
        <v>146231</v>
      </c>
      <c r="C1277">
        <v>2</v>
      </c>
      <c r="D1277">
        <v>1</v>
      </c>
      <c r="E1277">
        <v>67</v>
      </c>
      <c r="F1277" t="str">
        <f>IF(customer!G1277=1, "Married", IF(customer!H1277=1, "Single", IF(customer!F1277=1, "Divorced", IF(customer!I1277=1, "Together", IF(customer!J1277=1, "Widowed", "Unknown")))))</f>
        <v>Single</v>
      </c>
      <c r="G1277" t="str">
        <f>IF(customer!K1277=1,"Basic",IF(customer!L1277=1,"Graduate",IF(customer!M1277=1,"Master",IF(customer!N1277=1,"PhD","Unknown"))))</f>
        <v>PhD</v>
      </c>
      <c r="H1277" t="s">
        <v>18</v>
      </c>
      <c r="I1277">
        <f>VLOOKUP(customer!A1277,sales_update!A:N,2,FALSE)</f>
        <v>87</v>
      </c>
      <c r="J1277">
        <f xml:space="preserve"> VLOOKUP(customer!A1277,sales_update!A:N,3,FALSE)</f>
        <v>598</v>
      </c>
      <c r="K1277">
        <f>VLOOKUP(customer!A1277,sales_update!A:N,4,FALSE)</f>
        <v>6</v>
      </c>
      <c r="L1277">
        <f>VLOOKUP(customer!A1277,sales_update!A:N,5,FALSE)</f>
        <v>174</v>
      </c>
      <c r="M1277">
        <f>VLOOKUP(customer!A1277,sales_update!A:N,6,FALSE)</f>
        <v>0</v>
      </c>
      <c r="N1277">
        <f>VLOOKUP(customer!A1277,sales_update!A:N,7,FALSE)</f>
        <v>16</v>
      </c>
      <c r="O1277">
        <f>VLOOKUP(customer!A1277,sales_update!A:N,8,FALSE)</f>
        <v>38</v>
      </c>
      <c r="P1277">
        <f>VLOOKUP(customer!A1277,sales_update!A:N,9,FALSE)</f>
        <v>756</v>
      </c>
      <c r="Q1277">
        <f>VLOOKUP(customer!A1277,sales_update!A:N,10,FALSE)</f>
        <v>4</v>
      </c>
      <c r="R1277">
        <f>VLOOKUP(customer!A1277,sales_update!A:N,11,FALSE)</f>
        <v>6</v>
      </c>
      <c r="S1277">
        <f>VLOOKUP(customer!A1277,sales_update!A:N,12,FALSE)</f>
        <v>1</v>
      </c>
      <c r="T1277">
        <f>VLOOKUP(customer!A1277,sales_update!A:N,13,FALSE)</f>
        <v>4</v>
      </c>
      <c r="U1277">
        <f>VLOOKUP(customer!A1277,sales_update!A:N,14,FALSE)</f>
        <v>9</v>
      </c>
      <c r="V1277">
        <f>VLOOKUP(customer!A1277,Marketing!A:I,2,FALSE)</f>
        <v>0</v>
      </c>
      <c r="W1277">
        <f>VLOOKUP(customer!A1277,Marketing!A:I,3,FALSE)</f>
        <v>0</v>
      </c>
      <c r="X1277">
        <f>VLOOKUP(customer!A1277,Marketing!A:I,4,FALSE)</f>
        <v>0</v>
      </c>
      <c r="Y1277">
        <f>VLOOKUP(customer!A1277,Marketing!A:I,5,FALSE)</f>
        <v>0</v>
      </c>
      <c r="Z1277">
        <f>VLOOKUP(customer!A1277,Marketing!A:I,6,FALSE)</f>
        <v>0</v>
      </c>
      <c r="AA1277">
        <f>VLOOKUP(customer!A1277,Marketing!A:I,7,FALSE)</f>
        <v>0</v>
      </c>
      <c r="AB1277">
        <f>VLOOKUP(customer!A1277,Marketing!A:I,8,FALSE)</f>
        <v>0</v>
      </c>
      <c r="AC1277" s="1">
        <f>VLOOKUP(customer!A1277,Marketing!A:I,9,FALSE)</f>
        <v>43588</v>
      </c>
    </row>
    <row r="1278" spans="1:29" x14ac:dyDescent="0.3">
      <c r="A1278">
        <v>2260</v>
      </c>
      <c r="B1278">
        <v>146149</v>
      </c>
      <c r="C1278">
        <v>0</v>
      </c>
      <c r="D1278">
        <v>1</v>
      </c>
      <c r="E1278">
        <v>45</v>
      </c>
      <c r="F1278" t="str">
        <f>IF(customer!G1278=1, "Married", IF(customer!H1278=1, "Single", IF(customer!F1278=1, "Divorced", IF(customer!I1278=1, "Together", IF(customer!J1278=1, "Widowed", "Unknown")))))</f>
        <v>Married</v>
      </c>
      <c r="G1278" t="str">
        <f>IF(customer!K1278=1,"Basic",IF(customer!L1278=1,"Graduate",IF(customer!M1278=1,"Master",IF(customer!N1278=1,"PhD","Unknown"))))</f>
        <v>Graduate</v>
      </c>
      <c r="H1278" t="s">
        <v>20</v>
      </c>
      <c r="I1278">
        <f>VLOOKUP(customer!A1278,sales_update!A:N,2,FALSE)</f>
        <v>36</v>
      </c>
      <c r="J1278">
        <f xml:space="preserve"> VLOOKUP(customer!A1278,sales_update!A:N,3,FALSE)</f>
        <v>804</v>
      </c>
      <c r="K1278">
        <f>VLOOKUP(customer!A1278,sales_update!A:N,4,FALSE)</f>
        <v>19</v>
      </c>
      <c r="L1278">
        <f>VLOOKUP(customer!A1278,sales_update!A:N,5,FALSE)</f>
        <v>225</v>
      </c>
      <c r="M1278">
        <f>VLOOKUP(customer!A1278,sales_update!A:N,6,FALSE)</f>
        <v>13</v>
      </c>
      <c r="N1278">
        <f>VLOOKUP(customer!A1278,sales_update!A:N,7,FALSE)</f>
        <v>0</v>
      </c>
      <c r="O1278">
        <f>VLOOKUP(customer!A1278,sales_update!A:N,8,FALSE)</f>
        <v>86</v>
      </c>
      <c r="P1278">
        <f>VLOOKUP(customer!A1278,sales_update!A:N,9,FALSE)</f>
        <v>975</v>
      </c>
      <c r="Q1278">
        <f>VLOOKUP(customer!A1278,sales_update!A:N,10,FALSE)</f>
        <v>5</v>
      </c>
      <c r="R1278">
        <f>VLOOKUP(customer!A1278,sales_update!A:N,11,FALSE)</f>
        <v>5</v>
      </c>
      <c r="S1278">
        <f>VLOOKUP(customer!A1278,sales_update!A:N,12,FALSE)</f>
        <v>1</v>
      </c>
      <c r="T1278">
        <f>VLOOKUP(customer!A1278,sales_update!A:N,13,FALSE)</f>
        <v>7</v>
      </c>
      <c r="U1278">
        <f>VLOOKUP(customer!A1278,sales_update!A:N,14,FALSE)</f>
        <v>5</v>
      </c>
      <c r="V1278">
        <f>VLOOKUP(customer!A1278,Marketing!A:I,2,FALSE)</f>
        <v>0</v>
      </c>
      <c r="W1278">
        <f>VLOOKUP(customer!A1278,Marketing!A:I,3,FALSE)</f>
        <v>0</v>
      </c>
      <c r="X1278">
        <f>VLOOKUP(customer!A1278,Marketing!A:I,4,FALSE)</f>
        <v>0</v>
      </c>
      <c r="Y1278">
        <f>VLOOKUP(customer!A1278,Marketing!A:I,5,FALSE)</f>
        <v>0</v>
      </c>
      <c r="Z1278">
        <f>VLOOKUP(customer!A1278,Marketing!A:I,6,FALSE)</f>
        <v>0</v>
      </c>
      <c r="AA1278">
        <f>VLOOKUP(customer!A1278,Marketing!A:I,7,FALSE)</f>
        <v>0</v>
      </c>
      <c r="AB1278">
        <f>VLOOKUP(customer!A1278,Marketing!A:I,8,FALSE)</f>
        <v>0</v>
      </c>
      <c r="AC1278" s="1">
        <f>VLOOKUP(customer!A1278,Marketing!A:I,9,FALSE)</f>
        <v>43956</v>
      </c>
    </row>
    <row r="1279" spans="1:29" x14ac:dyDescent="0.3">
      <c r="A1279">
        <v>1912</v>
      </c>
      <c r="B1279">
        <v>146107</v>
      </c>
      <c r="C1279">
        <v>1</v>
      </c>
      <c r="D1279">
        <v>0</v>
      </c>
      <c r="E1279">
        <v>31</v>
      </c>
      <c r="F1279" t="str">
        <f>IF(customer!G1279=1, "Married", IF(customer!H1279=1, "Single", IF(customer!F1279=1, "Divorced", IF(customer!I1279=1, "Together", IF(customer!J1279=1, "Widowed", "Unknown")))))</f>
        <v>Single</v>
      </c>
      <c r="G1279" t="str">
        <f>IF(customer!K1279=1,"Basic",IF(customer!L1279=1,"Graduate",IF(customer!M1279=1,"Master",IF(customer!N1279=1,"PhD","Unknown"))))</f>
        <v>Graduate</v>
      </c>
      <c r="H1279" t="s">
        <v>20</v>
      </c>
      <c r="I1279">
        <f>VLOOKUP(customer!A1279,sales_update!A:N,2,FALSE)</f>
        <v>78</v>
      </c>
      <c r="J1279">
        <f xml:space="preserve"> VLOOKUP(customer!A1279,sales_update!A:N,3,FALSE)</f>
        <v>98</v>
      </c>
      <c r="K1279">
        <f>VLOOKUP(customer!A1279,sales_update!A:N,4,FALSE)</f>
        <v>29</v>
      </c>
      <c r="L1279">
        <f>VLOOKUP(customer!A1279,sales_update!A:N,5,FALSE)</f>
        <v>86</v>
      </c>
      <c r="M1279">
        <f>VLOOKUP(customer!A1279,sales_update!A:N,6,FALSE)</f>
        <v>51</v>
      </c>
      <c r="N1279">
        <f>VLOOKUP(customer!A1279,sales_update!A:N,7,FALSE)</f>
        <v>29</v>
      </c>
      <c r="O1279">
        <f>VLOOKUP(customer!A1279,sales_update!A:N,8,FALSE)</f>
        <v>105</v>
      </c>
      <c r="P1279">
        <f>VLOOKUP(customer!A1279,sales_update!A:N,9,FALSE)</f>
        <v>187</v>
      </c>
      <c r="Q1279">
        <f>VLOOKUP(customer!A1279,sales_update!A:N,10,FALSE)</f>
        <v>1</v>
      </c>
      <c r="R1279">
        <f>VLOOKUP(customer!A1279,sales_update!A:N,11,FALSE)</f>
        <v>1</v>
      </c>
      <c r="S1279">
        <f>VLOOKUP(customer!A1279,sales_update!A:N,12,FALSE)</f>
        <v>1</v>
      </c>
      <c r="T1279">
        <f>VLOOKUP(customer!A1279,sales_update!A:N,13,FALSE)</f>
        <v>4</v>
      </c>
      <c r="U1279">
        <f>VLOOKUP(customer!A1279,sales_update!A:N,14,FALSE)</f>
        <v>3</v>
      </c>
      <c r="V1279">
        <f>VLOOKUP(customer!A1279,Marketing!A:I,2,FALSE)</f>
        <v>0</v>
      </c>
      <c r="W1279">
        <f>VLOOKUP(customer!A1279,Marketing!A:I,3,FALSE)</f>
        <v>0</v>
      </c>
      <c r="X1279">
        <f>VLOOKUP(customer!A1279,Marketing!A:I,4,FALSE)</f>
        <v>0</v>
      </c>
      <c r="Y1279">
        <f>VLOOKUP(customer!A1279,Marketing!A:I,5,FALSE)</f>
        <v>0</v>
      </c>
      <c r="Z1279">
        <f>VLOOKUP(customer!A1279,Marketing!A:I,6,FALSE)</f>
        <v>0</v>
      </c>
      <c r="AA1279">
        <f>VLOOKUP(customer!A1279,Marketing!A:I,7,FALSE)</f>
        <v>0</v>
      </c>
      <c r="AB1279">
        <f>VLOOKUP(customer!A1279,Marketing!A:I,8,FALSE)</f>
        <v>0</v>
      </c>
      <c r="AC1279" s="1">
        <f>VLOOKUP(customer!A1279,Marketing!A:I,9,FALSE)</f>
        <v>44029</v>
      </c>
    </row>
    <row r="1280" spans="1:29" x14ac:dyDescent="0.3">
      <c r="A1280">
        <v>1935</v>
      </c>
      <c r="B1280">
        <v>146106</v>
      </c>
      <c r="C1280">
        <v>1</v>
      </c>
      <c r="D1280">
        <v>1</v>
      </c>
      <c r="E1280">
        <v>44</v>
      </c>
      <c r="F1280" t="str">
        <f>IF(customer!G1280=1, "Married", IF(customer!H1280=1, "Single", IF(customer!F1280=1, "Divorced", IF(customer!I1280=1, "Together", IF(customer!J1280=1, "Widowed", "Unknown")))))</f>
        <v>Together</v>
      </c>
      <c r="G1280" t="str">
        <f>IF(customer!K1280=1,"Basic",IF(customer!L1280=1,"Graduate",IF(customer!M1280=1,"Master",IF(customer!N1280=1,"PhD","Unknown"))))</f>
        <v>Master</v>
      </c>
      <c r="H1280" t="s">
        <v>16</v>
      </c>
      <c r="I1280">
        <f>VLOOKUP(customer!A1280,sales_update!A:N,2,FALSE)</f>
        <v>84</v>
      </c>
      <c r="J1280">
        <f xml:space="preserve"> VLOOKUP(customer!A1280,sales_update!A:N,3,FALSE)</f>
        <v>95</v>
      </c>
      <c r="K1280">
        <f>VLOOKUP(customer!A1280,sales_update!A:N,4,FALSE)</f>
        <v>0</v>
      </c>
      <c r="L1280">
        <f>VLOOKUP(customer!A1280,sales_update!A:N,5,FALSE)</f>
        <v>25</v>
      </c>
      <c r="M1280">
        <f>VLOOKUP(customer!A1280,sales_update!A:N,6,FALSE)</f>
        <v>6</v>
      </c>
      <c r="N1280">
        <f>VLOOKUP(customer!A1280,sales_update!A:N,7,FALSE)</f>
        <v>0</v>
      </c>
      <c r="O1280">
        <f>VLOOKUP(customer!A1280,sales_update!A:N,8,FALSE)</f>
        <v>44</v>
      </c>
      <c r="P1280">
        <f>VLOOKUP(customer!A1280,sales_update!A:N,9,FALSE)</f>
        <v>82</v>
      </c>
      <c r="Q1280">
        <f>VLOOKUP(customer!A1280,sales_update!A:N,10,FALSE)</f>
        <v>1</v>
      </c>
      <c r="R1280">
        <f>VLOOKUP(customer!A1280,sales_update!A:N,11,FALSE)</f>
        <v>1</v>
      </c>
      <c r="S1280">
        <f>VLOOKUP(customer!A1280,sales_update!A:N,12,FALSE)</f>
        <v>1</v>
      </c>
      <c r="T1280">
        <f>VLOOKUP(customer!A1280,sales_update!A:N,13,FALSE)</f>
        <v>2</v>
      </c>
      <c r="U1280">
        <f>VLOOKUP(customer!A1280,sales_update!A:N,14,FALSE)</f>
        <v>6</v>
      </c>
      <c r="V1280">
        <f>VLOOKUP(customer!A1280,Marketing!A:I,2,FALSE)</f>
        <v>0</v>
      </c>
      <c r="W1280">
        <f>VLOOKUP(customer!A1280,Marketing!A:I,3,FALSE)</f>
        <v>0</v>
      </c>
      <c r="X1280">
        <f>VLOOKUP(customer!A1280,Marketing!A:I,4,FALSE)</f>
        <v>0</v>
      </c>
      <c r="Y1280">
        <f>VLOOKUP(customer!A1280,Marketing!A:I,5,FALSE)</f>
        <v>0</v>
      </c>
      <c r="Z1280">
        <f>VLOOKUP(customer!A1280,Marketing!A:I,6,FALSE)</f>
        <v>0</v>
      </c>
      <c r="AA1280">
        <f>VLOOKUP(customer!A1280,Marketing!A:I,7,FALSE)</f>
        <v>0</v>
      </c>
      <c r="AB1280">
        <f>VLOOKUP(customer!A1280,Marketing!A:I,8,FALSE)</f>
        <v>0</v>
      </c>
      <c r="AC1280" s="1">
        <f>VLOOKUP(customer!A1280,Marketing!A:I,9,FALSE)</f>
        <v>44119</v>
      </c>
    </row>
    <row r="1281" spans="1:29" x14ac:dyDescent="0.3">
      <c r="A1281">
        <v>1618</v>
      </c>
      <c r="B1281">
        <v>146102</v>
      </c>
      <c r="C1281">
        <v>2</v>
      </c>
      <c r="D1281">
        <v>1</v>
      </c>
      <c r="E1281">
        <v>58</v>
      </c>
      <c r="F1281" t="str">
        <f>IF(customer!G1281=1, "Married", IF(customer!H1281=1, "Single", IF(customer!F1281=1, "Divorced", IF(customer!I1281=1, "Together", IF(customer!J1281=1, "Widowed", "Unknown")))))</f>
        <v>Divorced</v>
      </c>
      <c r="G1281" t="str">
        <f>IF(customer!K1281=1,"Basic",IF(customer!L1281=1,"Graduate",IF(customer!M1281=1,"Master",IF(customer!N1281=1,"PhD","Unknown"))))</f>
        <v>Graduate</v>
      </c>
      <c r="H1281" t="s">
        <v>20</v>
      </c>
      <c r="I1281">
        <f>VLOOKUP(customer!A1281,sales_update!A:N,2,FALSE)</f>
        <v>3</v>
      </c>
      <c r="J1281">
        <f xml:space="preserve"> VLOOKUP(customer!A1281,sales_update!A:N,3,FALSE)</f>
        <v>44</v>
      </c>
      <c r="K1281">
        <f>VLOOKUP(customer!A1281,sales_update!A:N,4,FALSE)</f>
        <v>0</v>
      </c>
      <c r="L1281">
        <f>VLOOKUP(customer!A1281,sales_update!A:N,5,FALSE)</f>
        <v>3</v>
      </c>
      <c r="M1281">
        <f>VLOOKUP(customer!A1281,sales_update!A:N,6,FALSE)</f>
        <v>0</v>
      </c>
      <c r="N1281">
        <f>VLOOKUP(customer!A1281,sales_update!A:N,7,FALSE)</f>
        <v>0</v>
      </c>
      <c r="O1281">
        <f>VLOOKUP(customer!A1281,sales_update!A:N,8,FALSE)</f>
        <v>3</v>
      </c>
      <c r="P1281">
        <f>VLOOKUP(customer!A1281,sales_update!A:N,9,FALSE)</f>
        <v>44</v>
      </c>
      <c r="Q1281">
        <f>VLOOKUP(customer!A1281,sales_update!A:N,10,FALSE)</f>
        <v>1</v>
      </c>
      <c r="R1281">
        <f>VLOOKUP(customer!A1281,sales_update!A:N,11,FALSE)</f>
        <v>1</v>
      </c>
      <c r="S1281">
        <f>VLOOKUP(customer!A1281,sales_update!A:N,12,FALSE)</f>
        <v>0</v>
      </c>
      <c r="T1281">
        <f>VLOOKUP(customer!A1281,sales_update!A:N,13,FALSE)</f>
        <v>2</v>
      </c>
      <c r="U1281">
        <f>VLOOKUP(customer!A1281,sales_update!A:N,14,FALSE)</f>
        <v>7</v>
      </c>
      <c r="V1281">
        <f>VLOOKUP(customer!A1281,Marketing!A:I,2,FALSE)</f>
        <v>0</v>
      </c>
      <c r="W1281">
        <f>VLOOKUP(customer!A1281,Marketing!A:I,3,FALSE)</f>
        <v>0</v>
      </c>
      <c r="X1281">
        <f>VLOOKUP(customer!A1281,Marketing!A:I,4,FALSE)</f>
        <v>0</v>
      </c>
      <c r="Y1281">
        <f>VLOOKUP(customer!A1281,Marketing!A:I,5,FALSE)</f>
        <v>0</v>
      </c>
      <c r="Z1281">
        <f>VLOOKUP(customer!A1281,Marketing!A:I,6,FALSE)</f>
        <v>0</v>
      </c>
      <c r="AA1281">
        <f>VLOOKUP(customer!A1281,Marketing!A:I,7,FALSE)</f>
        <v>0</v>
      </c>
      <c r="AB1281">
        <f>VLOOKUP(customer!A1281,Marketing!A:I,8,FALSE)</f>
        <v>0</v>
      </c>
      <c r="AC1281" s="1">
        <f>VLOOKUP(customer!A1281,Marketing!A:I,9,FALSE)</f>
        <v>44057</v>
      </c>
    </row>
    <row r="1282" spans="1:29" x14ac:dyDescent="0.3">
      <c r="A1282">
        <v>1359</v>
      </c>
      <c r="B1282">
        <v>146098</v>
      </c>
      <c r="C1282">
        <v>1</v>
      </c>
      <c r="D1282">
        <v>1</v>
      </c>
      <c r="E1282">
        <v>45</v>
      </c>
      <c r="F1282" t="str">
        <f>IF(customer!G1282=1, "Married", IF(customer!H1282=1, "Single", IF(customer!F1282=1, "Divorced", IF(customer!I1282=1, "Together", IF(customer!J1282=1, "Widowed", "Unknown")))))</f>
        <v>Single</v>
      </c>
      <c r="G1282" t="str">
        <f>IF(customer!K1282=1,"Basic",IF(customer!L1282=1,"Graduate",IF(customer!M1282=1,"Master",IF(customer!N1282=1,"PhD","Unknown"))))</f>
        <v>Master</v>
      </c>
      <c r="H1282" t="s">
        <v>16</v>
      </c>
      <c r="I1282">
        <f>VLOOKUP(customer!A1282,sales_update!A:N,2,FALSE)</f>
        <v>86</v>
      </c>
      <c r="J1282">
        <f xml:space="preserve"> VLOOKUP(customer!A1282,sales_update!A:N,3,FALSE)</f>
        <v>181</v>
      </c>
      <c r="K1282">
        <f>VLOOKUP(customer!A1282,sales_update!A:N,4,FALSE)</f>
        <v>0</v>
      </c>
      <c r="L1282">
        <f>VLOOKUP(customer!A1282,sales_update!A:N,5,FALSE)</f>
        <v>86</v>
      </c>
      <c r="M1282">
        <f>VLOOKUP(customer!A1282,sales_update!A:N,6,FALSE)</f>
        <v>0</v>
      </c>
      <c r="N1282">
        <f>VLOOKUP(customer!A1282,sales_update!A:N,7,FALSE)</f>
        <v>0</v>
      </c>
      <c r="O1282">
        <f>VLOOKUP(customer!A1282,sales_update!A:N,8,FALSE)</f>
        <v>114</v>
      </c>
      <c r="P1282">
        <f>VLOOKUP(customer!A1282,sales_update!A:N,9,FALSE)</f>
        <v>152</v>
      </c>
      <c r="Q1282">
        <f>VLOOKUP(customer!A1282,sales_update!A:N,10,FALSE)</f>
        <v>4</v>
      </c>
      <c r="R1282">
        <f>VLOOKUP(customer!A1282,sales_update!A:N,11,FALSE)</f>
        <v>3</v>
      </c>
      <c r="S1282">
        <f>VLOOKUP(customer!A1282,sales_update!A:N,12,FALSE)</f>
        <v>2</v>
      </c>
      <c r="T1282">
        <f>VLOOKUP(customer!A1282,sales_update!A:N,13,FALSE)</f>
        <v>2</v>
      </c>
      <c r="U1282">
        <f>VLOOKUP(customer!A1282,sales_update!A:N,14,FALSE)</f>
        <v>8</v>
      </c>
      <c r="V1282">
        <f>VLOOKUP(customer!A1282,Marketing!A:I,2,FALSE)</f>
        <v>0</v>
      </c>
      <c r="W1282">
        <f>VLOOKUP(customer!A1282,Marketing!A:I,3,FALSE)</f>
        <v>0</v>
      </c>
      <c r="X1282">
        <f>VLOOKUP(customer!A1282,Marketing!A:I,4,FALSE)</f>
        <v>0</v>
      </c>
      <c r="Y1282">
        <f>VLOOKUP(customer!A1282,Marketing!A:I,5,FALSE)</f>
        <v>0</v>
      </c>
      <c r="Z1282">
        <f>VLOOKUP(customer!A1282,Marketing!A:I,6,FALSE)</f>
        <v>0</v>
      </c>
      <c r="AA1282">
        <f>VLOOKUP(customer!A1282,Marketing!A:I,7,FALSE)</f>
        <v>0</v>
      </c>
      <c r="AB1282">
        <f>VLOOKUP(customer!A1282,Marketing!A:I,8,FALSE)</f>
        <v>0</v>
      </c>
      <c r="AC1282" s="1">
        <f>VLOOKUP(customer!A1282,Marketing!A:I,9,FALSE)</f>
        <v>43488</v>
      </c>
    </row>
    <row r="1283" spans="1:29" x14ac:dyDescent="0.3">
      <c r="A1283">
        <v>2487</v>
      </c>
      <c r="B1283">
        <v>146098</v>
      </c>
      <c r="C1283">
        <v>1</v>
      </c>
      <c r="D1283">
        <v>1</v>
      </c>
      <c r="E1283">
        <v>45</v>
      </c>
      <c r="F1283" t="str">
        <f>IF(customer!G1283=1, "Married", IF(customer!H1283=1, "Single", IF(customer!F1283=1, "Divorced", IF(customer!I1283=1, "Together", IF(customer!J1283=1, "Widowed", "Unknown")))))</f>
        <v>Single</v>
      </c>
      <c r="G1283" t="str">
        <f>IF(customer!K1283=1,"Basic",IF(customer!L1283=1,"Graduate",IF(customer!M1283=1,"Master",IF(customer!N1283=1,"PhD","Unknown"))))</f>
        <v>Master</v>
      </c>
      <c r="H1283" t="s">
        <v>16</v>
      </c>
      <c r="I1283">
        <f>VLOOKUP(customer!A1283,sales_update!A:N,2,FALSE)</f>
        <v>86</v>
      </c>
      <c r="J1283">
        <f xml:space="preserve"> VLOOKUP(customer!A1283,sales_update!A:N,3,FALSE)</f>
        <v>181</v>
      </c>
      <c r="K1283">
        <f>VLOOKUP(customer!A1283,sales_update!A:N,4,FALSE)</f>
        <v>0</v>
      </c>
      <c r="L1283">
        <f>VLOOKUP(customer!A1283,sales_update!A:N,5,FALSE)</f>
        <v>86</v>
      </c>
      <c r="M1283">
        <f>VLOOKUP(customer!A1283,sales_update!A:N,6,FALSE)</f>
        <v>0</v>
      </c>
      <c r="N1283">
        <f>VLOOKUP(customer!A1283,sales_update!A:N,7,FALSE)</f>
        <v>0</v>
      </c>
      <c r="O1283">
        <f>VLOOKUP(customer!A1283,sales_update!A:N,8,FALSE)</f>
        <v>114</v>
      </c>
      <c r="P1283">
        <f>VLOOKUP(customer!A1283,sales_update!A:N,9,FALSE)</f>
        <v>152</v>
      </c>
      <c r="Q1283">
        <f>VLOOKUP(customer!A1283,sales_update!A:N,10,FALSE)</f>
        <v>4</v>
      </c>
      <c r="R1283">
        <f>VLOOKUP(customer!A1283,sales_update!A:N,11,FALSE)</f>
        <v>3</v>
      </c>
      <c r="S1283">
        <f>VLOOKUP(customer!A1283,sales_update!A:N,12,FALSE)</f>
        <v>2</v>
      </c>
      <c r="T1283">
        <f>VLOOKUP(customer!A1283,sales_update!A:N,13,FALSE)</f>
        <v>2</v>
      </c>
      <c r="U1283">
        <f>VLOOKUP(customer!A1283,sales_update!A:N,14,FALSE)</f>
        <v>8</v>
      </c>
      <c r="V1283">
        <f>VLOOKUP(customer!A1283,Marketing!A:I,2,FALSE)</f>
        <v>0</v>
      </c>
      <c r="W1283">
        <f>VLOOKUP(customer!A1283,Marketing!A:I,3,FALSE)</f>
        <v>0</v>
      </c>
      <c r="X1283">
        <f>VLOOKUP(customer!A1283,Marketing!A:I,4,FALSE)</f>
        <v>0</v>
      </c>
      <c r="Y1283">
        <f>VLOOKUP(customer!A1283,Marketing!A:I,5,FALSE)</f>
        <v>0</v>
      </c>
      <c r="Z1283">
        <f>VLOOKUP(customer!A1283,Marketing!A:I,6,FALSE)</f>
        <v>0</v>
      </c>
      <c r="AA1283">
        <f>VLOOKUP(customer!A1283,Marketing!A:I,7,FALSE)</f>
        <v>0</v>
      </c>
      <c r="AB1283">
        <f>VLOOKUP(customer!A1283,Marketing!A:I,8,FALSE)</f>
        <v>0</v>
      </c>
      <c r="AC1283" s="1">
        <f>VLOOKUP(customer!A1283,Marketing!A:I,9,FALSE)</f>
        <v>43488</v>
      </c>
    </row>
    <row r="1284" spans="1:29" x14ac:dyDescent="0.3">
      <c r="A1284">
        <v>2509</v>
      </c>
      <c r="B1284">
        <v>146098</v>
      </c>
      <c r="C1284">
        <v>1</v>
      </c>
      <c r="D1284">
        <v>1</v>
      </c>
      <c r="E1284">
        <v>45</v>
      </c>
      <c r="F1284" t="str">
        <f>IF(customer!G1284=1, "Married", IF(customer!H1284=1, "Single", IF(customer!F1284=1, "Divorced", IF(customer!I1284=1, "Together", IF(customer!J1284=1, "Widowed", "Unknown")))))</f>
        <v>Single</v>
      </c>
      <c r="G1284" t="str">
        <f>IF(customer!K1284=1,"Basic",IF(customer!L1284=1,"Graduate",IF(customer!M1284=1,"Master",IF(customer!N1284=1,"PhD","Unknown"))))</f>
        <v>Master</v>
      </c>
      <c r="H1284" t="s">
        <v>18</v>
      </c>
      <c r="I1284">
        <f>VLOOKUP(customer!A1284,sales_update!A:N,2,FALSE)</f>
        <v>86</v>
      </c>
      <c r="J1284">
        <f xml:space="preserve"> VLOOKUP(customer!A1284,sales_update!A:N,3,FALSE)</f>
        <v>181</v>
      </c>
      <c r="K1284">
        <f>VLOOKUP(customer!A1284,sales_update!A:N,4,FALSE)</f>
        <v>0</v>
      </c>
      <c r="L1284">
        <f>VLOOKUP(customer!A1284,sales_update!A:N,5,FALSE)</f>
        <v>86</v>
      </c>
      <c r="M1284">
        <f>VLOOKUP(customer!A1284,sales_update!A:N,6,FALSE)</f>
        <v>0</v>
      </c>
      <c r="N1284">
        <f>VLOOKUP(customer!A1284,sales_update!A:N,7,FALSE)</f>
        <v>0</v>
      </c>
      <c r="O1284">
        <f>VLOOKUP(customer!A1284,sales_update!A:N,8,FALSE)</f>
        <v>114</v>
      </c>
      <c r="P1284">
        <f>VLOOKUP(customer!A1284,sales_update!A:N,9,FALSE)</f>
        <v>152</v>
      </c>
      <c r="Q1284">
        <f>VLOOKUP(customer!A1284,sales_update!A:N,10,FALSE)</f>
        <v>4</v>
      </c>
      <c r="R1284">
        <f>VLOOKUP(customer!A1284,sales_update!A:N,11,FALSE)</f>
        <v>3</v>
      </c>
      <c r="S1284">
        <f>VLOOKUP(customer!A1284,sales_update!A:N,12,FALSE)</f>
        <v>2</v>
      </c>
      <c r="T1284">
        <f>VLOOKUP(customer!A1284,sales_update!A:N,13,FALSE)</f>
        <v>2</v>
      </c>
      <c r="U1284">
        <f>VLOOKUP(customer!A1284,sales_update!A:N,14,FALSE)</f>
        <v>8</v>
      </c>
      <c r="V1284">
        <f>VLOOKUP(customer!A1284,Marketing!A:I,2,FALSE)</f>
        <v>0</v>
      </c>
      <c r="W1284">
        <f>VLOOKUP(customer!A1284,Marketing!A:I,3,FALSE)</f>
        <v>0</v>
      </c>
      <c r="X1284">
        <f>VLOOKUP(customer!A1284,Marketing!A:I,4,FALSE)</f>
        <v>0</v>
      </c>
      <c r="Y1284">
        <f>VLOOKUP(customer!A1284,Marketing!A:I,5,FALSE)</f>
        <v>0</v>
      </c>
      <c r="Z1284">
        <f>VLOOKUP(customer!A1284,Marketing!A:I,6,FALSE)</f>
        <v>0</v>
      </c>
      <c r="AA1284">
        <f>VLOOKUP(customer!A1284,Marketing!A:I,7,FALSE)</f>
        <v>0</v>
      </c>
      <c r="AB1284">
        <f>VLOOKUP(customer!A1284,Marketing!A:I,8,FALSE)</f>
        <v>1</v>
      </c>
      <c r="AC1284" s="1">
        <f>VLOOKUP(customer!A1284,Marketing!A:I,9,FALSE)</f>
        <v>43488</v>
      </c>
    </row>
    <row r="1285" spans="1:29" x14ac:dyDescent="0.3">
      <c r="A1285">
        <v>1198</v>
      </c>
      <c r="B1285">
        <v>146097</v>
      </c>
      <c r="C1285">
        <v>0</v>
      </c>
      <c r="D1285">
        <v>1</v>
      </c>
      <c r="E1285">
        <v>64</v>
      </c>
      <c r="F1285" t="str">
        <f>IF(customer!G1285=1, "Married", IF(customer!H1285=1, "Single", IF(customer!F1285=1, "Divorced", IF(customer!I1285=1, "Together", IF(customer!J1285=1, "Widowed", "Unknown")))))</f>
        <v>Together</v>
      </c>
      <c r="G1285" t="str">
        <f>IF(customer!K1285=1,"Basic",IF(customer!L1285=1,"Graduate",IF(customer!M1285=1,"Master",IF(customer!N1285=1,"PhD","Unknown"))))</f>
        <v>Graduate</v>
      </c>
      <c r="H1285" t="s">
        <v>20</v>
      </c>
      <c r="I1285">
        <f>VLOOKUP(customer!A1285,sales_update!A:N,2,FALSE)</f>
        <v>11</v>
      </c>
      <c r="J1285">
        <f xml:space="preserve"> VLOOKUP(customer!A1285,sales_update!A:N,3,FALSE)</f>
        <v>228</v>
      </c>
      <c r="K1285">
        <f>VLOOKUP(customer!A1285,sales_update!A:N,4,FALSE)</f>
        <v>76</v>
      </c>
      <c r="L1285">
        <f>VLOOKUP(customer!A1285,sales_update!A:N,5,FALSE)</f>
        <v>216</v>
      </c>
      <c r="M1285">
        <f>VLOOKUP(customer!A1285,sales_update!A:N,6,FALSE)</f>
        <v>206</v>
      </c>
      <c r="N1285">
        <f>VLOOKUP(customer!A1285,sales_update!A:N,7,FALSE)</f>
        <v>13</v>
      </c>
      <c r="O1285">
        <f>VLOOKUP(customer!A1285,sales_update!A:N,8,FALSE)</f>
        <v>25</v>
      </c>
      <c r="P1285">
        <f>VLOOKUP(customer!A1285,sales_update!A:N,9,FALSE)</f>
        <v>713</v>
      </c>
      <c r="Q1285">
        <f>VLOOKUP(customer!A1285,sales_update!A:N,10,FALSE)</f>
        <v>5</v>
      </c>
      <c r="R1285">
        <f>VLOOKUP(customer!A1285,sales_update!A:N,11,FALSE)</f>
        <v>3</v>
      </c>
      <c r="S1285">
        <f>VLOOKUP(customer!A1285,sales_update!A:N,12,FALSE)</f>
        <v>1</v>
      </c>
      <c r="T1285">
        <f>VLOOKUP(customer!A1285,sales_update!A:N,13,FALSE)</f>
        <v>6</v>
      </c>
      <c r="U1285">
        <f>VLOOKUP(customer!A1285,sales_update!A:N,14,FALSE)</f>
        <v>4</v>
      </c>
      <c r="V1285">
        <f>VLOOKUP(customer!A1285,Marketing!A:I,2,FALSE)</f>
        <v>0</v>
      </c>
      <c r="W1285">
        <f>VLOOKUP(customer!A1285,Marketing!A:I,3,FALSE)</f>
        <v>0</v>
      </c>
      <c r="X1285">
        <f>VLOOKUP(customer!A1285,Marketing!A:I,4,FALSE)</f>
        <v>0</v>
      </c>
      <c r="Y1285">
        <f>VLOOKUP(customer!A1285,Marketing!A:I,5,FALSE)</f>
        <v>0</v>
      </c>
      <c r="Z1285">
        <f>VLOOKUP(customer!A1285,Marketing!A:I,6,FALSE)</f>
        <v>0</v>
      </c>
      <c r="AA1285">
        <f>VLOOKUP(customer!A1285,Marketing!A:I,7,FALSE)</f>
        <v>0</v>
      </c>
      <c r="AB1285">
        <f>VLOOKUP(customer!A1285,Marketing!A:I,8,FALSE)</f>
        <v>0</v>
      </c>
      <c r="AC1285" s="1">
        <f>VLOOKUP(customer!A1285,Marketing!A:I,9,FALSE)</f>
        <v>43713</v>
      </c>
    </row>
    <row r="1286" spans="1:29" x14ac:dyDescent="0.3">
      <c r="A1286">
        <v>2297</v>
      </c>
      <c r="B1286">
        <v>146094</v>
      </c>
      <c r="C1286">
        <v>1</v>
      </c>
      <c r="D1286">
        <v>1</v>
      </c>
      <c r="E1286">
        <v>47</v>
      </c>
      <c r="F1286" t="str">
        <f>IF(customer!G1286=1, "Married", IF(customer!H1286=1, "Single", IF(customer!F1286=1, "Divorced", IF(customer!I1286=1, "Together", IF(customer!J1286=1, "Widowed", "Unknown")))))</f>
        <v>Married</v>
      </c>
      <c r="G1286" t="str">
        <f>IF(customer!K1286=1,"Basic",IF(customer!L1286=1,"Graduate",IF(customer!M1286=1,"Master",IF(customer!N1286=1,"PhD","Unknown"))))</f>
        <v>Unknown</v>
      </c>
      <c r="H1286" t="s">
        <v>15</v>
      </c>
      <c r="I1286">
        <f>VLOOKUP(customer!A1286,sales_update!A:N,2,FALSE)</f>
        <v>62</v>
      </c>
      <c r="J1286">
        <f xml:space="preserve"> VLOOKUP(customer!A1286,sales_update!A:N,3,FALSE)</f>
        <v>38</v>
      </c>
      <c r="K1286">
        <f>VLOOKUP(customer!A1286,sales_update!A:N,4,FALSE)</f>
        <v>6</v>
      </c>
      <c r="L1286">
        <f>VLOOKUP(customer!A1286,sales_update!A:N,5,FALSE)</f>
        <v>63</v>
      </c>
      <c r="M1286">
        <f>VLOOKUP(customer!A1286,sales_update!A:N,6,FALSE)</f>
        <v>10</v>
      </c>
      <c r="N1286">
        <f>VLOOKUP(customer!A1286,sales_update!A:N,7,FALSE)</f>
        <v>6</v>
      </c>
      <c r="O1286">
        <f>VLOOKUP(customer!A1286,sales_update!A:N,8,FALSE)</f>
        <v>16</v>
      </c>
      <c r="P1286">
        <f>VLOOKUP(customer!A1286,sales_update!A:N,9,FALSE)</f>
        <v>108</v>
      </c>
      <c r="Q1286">
        <f>VLOOKUP(customer!A1286,sales_update!A:N,10,FALSE)</f>
        <v>1</v>
      </c>
      <c r="R1286">
        <f>VLOOKUP(customer!A1286,sales_update!A:N,11,FALSE)</f>
        <v>1</v>
      </c>
      <c r="S1286">
        <f>VLOOKUP(customer!A1286,sales_update!A:N,12,FALSE)</f>
        <v>0</v>
      </c>
      <c r="T1286">
        <f>VLOOKUP(customer!A1286,sales_update!A:N,13,FALSE)</f>
        <v>3</v>
      </c>
      <c r="U1286">
        <f>VLOOKUP(customer!A1286,sales_update!A:N,14,FALSE)</f>
        <v>7</v>
      </c>
      <c r="V1286">
        <f>VLOOKUP(customer!A1286,Marketing!A:I,2,FALSE)</f>
        <v>0</v>
      </c>
      <c r="W1286">
        <f>VLOOKUP(customer!A1286,Marketing!A:I,3,FALSE)</f>
        <v>0</v>
      </c>
      <c r="X1286">
        <f>VLOOKUP(customer!A1286,Marketing!A:I,4,FALSE)</f>
        <v>0</v>
      </c>
      <c r="Y1286">
        <f>VLOOKUP(customer!A1286,Marketing!A:I,5,FALSE)</f>
        <v>0</v>
      </c>
      <c r="Z1286">
        <f>VLOOKUP(customer!A1286,Marketing!A:I,6,FALSE)</f>
        <v>0</v>
      </c>
      <c r="AA1286">
        <f>VLOOKUP(customer!A1286,Marketing!A:I,7,FALSE)</f>
        <v>0</v>
      </c>
      <c r="AB1286">
        <f>VLOOKUP(customer!A1286,Marketing!A:I,8,FALSE)</f>
        <v>0</v>
      </c>
      <c r="AC1286" s="1">
        <f>VLOOKUP(customer!A1286,Marketing!A:I,9,FALSE)</f>
        <v>44149</v>
      </c>
    </row>
    <row r="1287" spans="1:29" x14ac:dyDescent="0.3">
      <c r="A1287">
        <v>1980</v>
      </c>
      <c r="B1287">
        <v>146086</v>
      </c>
      <c r="C1287">
        <v>0</v>
      </c>
      <c r="D1287">
        <v>1</v>
      </c>
      <c r="E1287">
        <v>64</v>
      </c>
      <c r="F1287" t="str">
        <f>IF(customer!G1287=1, "Married", IF(customer!H1287=1, "Single", IF(customer!F1287=1, "Divorced", IF(customer!I1287=1, "Together", IF(customer!J1287=1, "Widowed", "Unknown")))))</f>
        <v>Divorced</v>
      </c>
      <c r="G1287" t="str">
        <f>IF(customer!K1287=1,"Basic",IF(customer!L1287=1,"Graduate",IF(customer!M1287=1,"Master",IF(customer!N1287=1,"PhD","Unknown"))))</f>
        <v>Graduate</v>
      </c>
      <c r="H1287" t="s">
        <v>17</v>
      </c>
      <c r="I1287">
        <f>VLOOKUP(customer!A1287,sales_update!A:N,2,FALSE)</f>
        <v>34</v>
      </c>
      <c r="J1287">
        <f xml:space="preserve"> VLOOKUP(customer!A1287,sales_update!A:N,3,FALSE)</f>
        <v>773</v>
      </c>
      <c r="K1287">
        <f>VLOOKUP(customer!A1287,sales_update!A:N,4,FALSE)</f>
        <v>25</v>
      </c>
      <c r="L1287">
        <f>VLOOKUP(customer!A1287,sales_update!A:N,5,FALSE)</f>
        <v>101</v>
      </c>
      <c r="M1287">
        <f>VLOOKUP(customer!A1287,sales_update!A:N,6,FALSE)</f>
        <v>22</v>
      </c>
      <c r="N1287">
        <f>VLOOKUP(customer!A1287,sales_update!A:N,7,FALSE)</f>
        <v>6</v>
      </c>
      <c r="O1287">
        <f>VLOOKUP(customer!A1287,sales_update!A:N,8,FALSE)</f>
        <v>158</v>
      </c>
      <c r="P1287">
        <f>VLOOKUP(customer!A1287,sales_update!A:N,9,FALSE)</f>
        <v>770</v>
      </c>
      <c r="Q1287">
        <f>VLOOKUP(customer!A1287,sales_update!A:N,10,FALSE)</f>
        <v>4</v>
      </c>
      <c r="R1287">
        <f>VLOOKUP(customer!A1287,sales_update!A:N,11,FALSE)</f>
        <v>3</v>
      </c>
      <c r="S1287">
        <f>VLOOKUP(customer!A1287,sales_update!A:N,12,FALSE)</f>
        <v>1</v>
      </c>
      <c r="T1287">
        <f>VLOOKUP(customer!A1287,sales_update!A:N,13,FALSE)</f>
        <v>8</v>
      </c>
      <c r="U1287">
        <f>VLOOKUP(customer!A1287,sales_update!A:N,14,FALSE)</f>
        <v>4</v>
      </c>
      <c r="V1287">
        <f>VLOOKUP(customer!A1287,Marketing!A:I,2,FALSE)</f>
        <v>0</v>
      </c>
      <c r="W1287">
        <f>VLOOKUP(customer!A1287,Marketing!A:I,3,FALSE)</f>
        <v>0</v>
      </c>
      <c r="X1287">
        <f>VLOOKUP(customer!A1287,Marketing!A:I,4,FALSE)</f>
        <v>0</v>
      </c>
      <c r="Y1287">
        <f>VLOOKUP(customer!A1287,Marketing!A:I,5,FALSE)</f>
        <v>0</v>
      </c>
      <c r="Z1287">
        <f>VLOOKUP(customer!A1287,Marketing!A:I,6,FALSE)</f>
        <v>0</v>
      </c>
      <c r="AA1287">
        <f>VLOOKUP(customer!A1287,Marketing!A:I,7,FALSE)</f>
        <v>0</v>
      </c>
      <c r="AB1287">
        <f>VLOOKUP(customer!A1287,Marketing!A:I,8,FALSE)</f>
        <v>0</v>
      </c>
      <c r="AC1287" s="1">
        <f>VLOOKUP(customer!A1287,Marketing!A:I,9,FALSE)</f>
        <v>43930</v>
      </c>
    </row>
    <row r="1288" spans="1:29" x14ac:dyDescent="0.3">
      <c r="A1288">
        <v>2426</v>
      </c>
      <c r="B1288">
        <v>146053</v>
      </c>
      <c r="C1288">
        <v>1</v>
      </c>
      <c r="D1288">
        <v>0</v>
      </c>
      <c r="E1288">
        <v>48</v>
      </c>
      <c r="F1288" t="str">
        <f>IF(customer!G1288=1, "Married", IF(customer!H1288=1, "Single", IF(customer!F1288=1, "Divorced", IF(customer!I1288=1, "Together", IF(customer!J1288=1, "Widowed", "Unknown")))))</f>
        <v>Together</v>
      </c>
      <c r="G1288" t="str">
        <f>IF(customer!K1288=1,"Basic",IF(customer!L1288=1,"Graduate",IF(customer!M1288=1,"Master",IF(customer!N1288=1,"PhD","Unknown"))))</f>
        <v>Graduate</v>
      </c>
      <c r="H1288" t="s">
        <v>19</v>
      </c>
      <c r="I1288">
        <f>VLOOKUP(customer!A1288,sales_update!A:N,2,FALSE)</f>
        <v>46</v>
      </c>
      <c r="J1288">
        <f xml:space="preserve"> VLOOKUP(customer!A1288,sales_update!A:N,3,FALSE)</f>
        <v>178</v>
      </c>
      <c r="K1288">
        <f>VLOOKUP(customer!A1288,sales_update!A:N,4,FALSE)</f>
        <v>32</v>
      </c>
      <c r="L1288">
        <f>VLOOKUP(customer!A1288,sales_update!A:N,5,FALSE)</f>
        <v>292</v>
      </c>
      <c r="M1288">
        <f>VLOOKUP(customer!A1288,sales_update!A:N,6,FALSE)</f>
        <v>60</v>
      </c>
      <c r="N1288">
        <f>VLOOKUP(customer!A1288,sales_update!A:N,7,FALSE)</f>
        <v>22</v>
      </c>
      <c r="O1288">
        <f>VLOOKUP(customer!A1288,sales_update!A:N,8,FALSE)</f>
        <v>79</v>
      </c>
      <c r="P1288">
        <f>VLOOKUP(customer!A1288,sales_update!A:N,9,FALSE)</f>
        <v>504</v>
      </c>
      <c r="Q1288">
        <f>VLOOKUP(customer!A1288,sales_update!A:N,10,FALSE)</f>
        <v>3</v>
      </c>
      <c r="R1288">
        <f>VLOOKUP(customer!A1288,sales_update!A:N,11,FALSE)</f>
        <v>3</v>
      </c>
      <c r="S1288">
        <f>VLOOKUP(customer!A1288,sales_update!A:N,12,FALSE)</f>
        <v>2</v>
      </c>
      <c r="T1288">
        <f>VLOOKUP(customer!A1288,sales_update!A:N,13,FALSE)</f>
        <v>4</v>
      </c>
      <c r="U1288">
        <f>VLOOKUP(customer!A1288,sales_update!A:N,14,FALSE)</f>
        <v>5</v>
      </c>
      <c r="V1288">
        <f>VLOOKUP(customer!A1288,Marketing!A:I,2,FALSE)</f>
        <v>0</v>
      </c>
      <c r="W1288">
        <f>VLOOKUP(customer!A1288,Marketing!A:I,3,FALSE)</f>
        <v>0</v>
      </c>
      <c r="X1288">
        <f>VLOOKUP(customer!A1288,Marketing!A:I,4,FALSE)</f>
        <v>0</v>
      </c>
      <c r="Y1288">
        <f>VLOOKUP(customer!A1288,Marketing!A:I,5,FALSE)</f>
        <v>0</v>
      </c>
      <c r="Z1288">
        <f>VLOOKUP(customer!A1288,Marketing!A:I,6,FALSE)</f>
        <v>0</v>
      </c>
      <c r="AA1288">
        <f>VLOOKUP(customer!A1288,Marketing!A:I,7,FALSE)</f>
        <v>0</v>
      </c>
      <c r="AB1288">
        <f>VLOOKUP(customer!A1288,Marketing!A:I,8,FALSE)</f>
        <v>0</v>
      </c>
      <c r="AC1288" s="1">
        <f>VLOOKUP(customer!A1288,Marketing!A:I,9,FALSE)</f>
        <v>43671</v>
      </c>
    </row>
    <row r="1289" spans="1:29" x14ac:dyDescent="0.3">
      <c r="A1289">
        <v>2137</v>
      </c>
      <c r="B1289">
        <v>146049</v>
      </c>
      <c r="C1289">
        <v>1</v>
      </c>
      <c r="D1289">
        <v>1</v>
      </c>
      <c r="E1289">
        <v>44</v>
      </c>
      <c r="F1289" t="str">
        <f>IF(customer!G1289=1, "Married", IF(customer!H1289=1, "Single", IF(customer!F1289=1, "Divorced", IF(customer!I1289=1, "Together", IF(customer!J1289=1, "Widowed", "Unknown")))))</f>
        <v>Married</v>
      </c>
      <c r="G1289" t="str">
        <f>IF(customer!K1289=1,"Basic",IF(customer!L1289=1,"Graduate",IF(customer!M1289=1,"Master",IF(customer!N1289=1,"PhD","Unknown"))))</f>
        <v>Graduate</v>
      </c>
      <c r="H1289" t="s">
        <v>18</v>
      </c>
      <c r="I1289">
        <f>VLOOKUP(customer!A1289,sales_update!A:N,2,FALSE)</f>
        <v>11</v>
      </c>
      <c r="J1289">
        <f xml:space="preserve"> VLOOKUP(customer!A1289,sales_update!A:N,3,FALSE)</f>
        <v>1085</v>
      </c>
      <c r="K1289">
        <f>VLOOKUP(customer!A1289,sales_update!A:N,4,FALSE)</f>
        <v>29</v>
      </c>
      <c r="L1289">
        <f>VLOOKUP(customer!A1289,sales_update!A:N,5,FALSE)</f>
        <v>355</v>
      </c>
      <c r="M1289">
        <f>VLOOKUP(customer!A1289,sales_update!A:N,6,FALSE)</f>
        <v>60</v>
      </c>
      <c r="N1289">
        <f>VLOOKUP(customer!A1289,sales_update!A:N,7,FALSE)</f>
        <v>44</v>
      </c>
      <c r="O1289">
        <f>VLOOKUP(customer!A1289,sales_update!A:N,8,FALSE)</f>
        <v>60</v>
      </c>
      <c r="P1289">
        <f>VLOOKUP(customer!A1289,sales_update!A:N,9,FALSE)</f>
        <v>1513</v>
      </c>
      <c r="Q1289">
        <f>VLOOKUP(customer!A1289,sales_update!A:N,10,FALSE)</f>
        <v>10</v>
      </c>
      <c r="R1289">
        <f>VLOOKUP(customer!A1289,sales_update!A:N,11,FALSE)</f>
        <v>5</v>
      </c>
      <c r="S1289">
        <f>VLOOKUP(customer!A1289,sales_update!A:N,12,FALSE)</f>
        <v>2</v>
      </c>
      <c r="T1289">
        <f>VLOOKUP(customer!A1289,sales_update!A:N,13,FALSE)</f>
        <v>9</v>
      </c>
      <c r="U1289">
        <f>VLOOKUP(customer!A1289,sales_update!A:N,14,FALSE)</f>
        <v>7</v>
      </c>
      <c r="V1289">
        <f>VLOOKUP(customer!A1289,Marketing!A:I,2,FALSE)</f>
        <v>0</v>
      </c>
      <c r="W1289">
        <f>VLOOKUP(customer!A1289,Marketing!A:I,3,FALSE)</f>
        <v>0</v>
      </c>
      <c r="X1289">
        <f>VLOOKUP(customer!A1289,Marketing!A:I,4,FALSE)</f>
        <v>0</v>
      </c>
      <c r="Y1289">
        <f>VLOOKUP(customer!A1289,Marketing!A:I,5,FALSE)</f>
        <v>0</v>
      </c>
      <c r="Z1289">
        <f>VLOOKUP(customer!A1289,Marketing!A:I,6,FALSE)</f>
        <v>0</v>
      </c>
      <c r="AA1289">
        <f>VLOOKUP(customer!A1289,Marketing!A:I,7,FALSE)</f>
        <v>0</v>
      </c>
      <c r="AB1289">
        <f>VLOOKUP(customer!A1289,Marketing!A:I,8,FALSE)</f>
        <v>1</v>
      </c>
      <c r="AC1289" s="1">
        <f>VLOOKUP(customer!A1289,Marketing!A:I,9,FALSE)</f>
        <v>43825</v>
      </c>
    </row>
    <row r="1290" spans="1:29" x14ac:dyDescent="0.3">
      <c r="A1290">
        <v>1901</v>
      </c>
      <c r="B1290">
        <v>146015</v>
      </c>
      <c r="C1290">
        <v>1</v>
      </c>
      <c r="D1290">
        <v>1</v>
      </c>
      <c r="E1290">
        <v>65</v>
      </c>
      <c r="F1290" t="str">
        <f>IF(customer!G1290=1, "Married", IF(customer!H1290=1, "Single", IF(customer!F1290=1, "Divorced", IF(customer!I1290=1, "Together", IF(customer!J1290=1, "Widowed", "Unknown")))))</f>
        <v>Together</v>
      </c>
      <c r="G1290" t="str">
        <f>IF(customer!K1290=1,"Basic",IF(customer!L1290=1,"Graduate",IF(customer!M1290=1,"Master",IF(customer!N1290=1,"PhD","Unknown"))))</f>
        <v>PhD</v>
      </c>
      <c r="H1290" t="s">
        <v>15</v>
      </c>
      <c r="I1290">
        <f>VLOOKUP(customer!A1290,sales_update!A:N,2,FALSE)</f>
        <v>25</v>
      </c>
      <c r="J1290">
        <f xml:space="preserve"> VLOOKUP(customer!A1290,sales_update!A:N,3,FALSE)</f>
        <v>121</v>
      </c>
      <c r="K1290">
        <f>VLOOKUP(customer!A1290,sales_update!A:N,4,FALSE)</f>
        <v>0</v>
      </c>
      <c r="L1290">
        <f>VLOOKUP(customer!A1290,sales_update!A:N,5,FALSE)</f>
        <v>6</v>
      </c>
      <c r="M1290">
        <f>VLOOKUP(customer!A1290,sales_update!A:N,6,FALSE)</f>
        <v>0</v>
      </c>
      <c r="N1290">
        <f>VLOOKUP(customer!A1290,sales_update!A:N,7,FALSE)</f>
        <v>0</v>
      </c>
      <c r="O1290">
        <f>VLOOKUP(customer!A1290,sales_update!A:N,8,FALSE)</f>
        <v>19</v>
      </c>
      <c r="P1290">
        <f>VLOOKUP(customer!A1290,sales_update!A:N,9,FALSE)</f>
        <v>108</v>
      </c>
      <c r="Q1290">
        <f>VLOOKUP(customer!A1290,sales_update!A:N,10,FALSE)</f>
        <v>1</v>
      </c>
      <c r="R1290">
        <f>VLOOKUP(customer!A1290,sales_update!A:N,11,FALSE)</f>
        <v>1</v>
      </c>
      <c r="S1290">
        <f>VLOOKUP(customer!A1290,sales_update!A:N,12,FALSE)</f>
        <v>0</v>
      </c>
      <c r="T1290">
        <f>VLOOKUP(customer!A1290,sales_update!A:N,13,FALSE)</f>
        <v>3</v>
      </c>
      <c r="U1290">
        <f>VLOOKUP(customer!A1290,sales_update!A:N,14,FALSE)</f>
        <v>7</v>
      </c>
      <c r="V1290">
        <f>VLOOKUP(customer!A1290,Marketing!A:I,2,FALSE)</f>
        <v>1</v>
      </c>
      <c r="W1290">
        <f>VLOOKUP(customer!A1290,Marketing!A:I,3,FALSE)</f>
        <v>0</v>
      </c>
      <c r="X1290">
        <f>VLOOKUP(customer!A1290,Marketing!A:I,4,FALSE)</f>
        <v>0</v>
      </c>
      <c r="Y1290">
        <f>VLOOKUP(customer!A1290,Marketing!A:I,5,FALSE)</f>
        <v>0</v>
      </c>
      <c r="Z1290">
        <f>VLOOKUP(customer!A1290,Marketing!A:I,6,FALSE)</f>
        <v>1</v>
      </c>
      <c r="AA1290">
        <f>VLOOKUP(customer!A1290,Marketing!A:I,7,FALSE)</f>
        <v>0</v>
      </c>
      <c r="AB1290">
        <f>VLOOKUP(customer!A1290,Marketing!A:I,8,FALSE)</f>
        <v>0</v>
      </c>
      <c r="AC1290" s="1">
        <f>VLOOKUP(customer!A1290,Marketing!A:I,9,FALSE)</f>
        <v>44091</v>
      </c>
    </row>
    <row r="1291" spans="1:29" x14ac:dyDescent="0.3">
      <c r="A1291">
        <v>2438</v>
      </c>
      <c r="B1291">
        <v>146015</v>
      </c>
      <c r="C1291">
        <v>1</v>
      </c>
      <c r="D1291">
        <v>1</v>
      </c>
      <c r="E1291">
        <v>65</v>
      </c>
      <c r="F1291" t="str">
        <f>IF(customer!G1291=1, "Married", IF(customer!H1291=1, "Single", IF(customer!F1291=1, "Divorced", IF(customer!I1291=1, "Together", IF(customer!J1291=1, "Widowed", "Unknown")))))</f>
        <v>Together</v>
      </c>
      <c r="G1291" t="str">
        <f>IF(customer!K1291=1,"Basic",IF(customer!L1291=1,"Graduate",IF(customer!M1291=1,"Master",IF(customer!N1291=1,"PhD","Unknown"))))</f>
        <v>PhD</v>
      </c>
      <c r="H1291" t="s">
        <v>19</v>
      </c>
      <c r="I1291">
        <f>VLOOKUP(customer!A1291,sales_update!A:N,2,FALSE)</f>
        <v>25</v>
      </c>
      <c r="J1291">
        <f xml:space="preserve"> VLOOKUP(customer!A1291,sales_update!A:N,3,FALSE)</f>
        <v>121</v>
      </c>
      <c r="K1291">
        <f>VLOOKUP(customer!A1291,sales_update!A:N,4,FALSE)</f>
        <v>0</v>
      </c>
      <c r="L1291">
        <f>VLOOKUP(customer!A1291,sales_update!A:N,5,FALSE)</f>
        <v>6</v>
      </c>
      <c r="M1291">
        <f>VLOOKUP(customer!A1291,sales_update!A:N,6,FALSE)</f>
        <v>0</v>
      </c>
      <c r="N1291">
        <f>VLOOKUP(customer!A1291,sales_update!A:N,7,FALSE)</f>
        <v>0</v>
      </c>
      <c r="O1291">
        <f>VLOOKUP(customer!A1291,sales_update!A:N,8,FALSE)</f>
        <v>19</v>
      </c>
      <c r="P1291">
        <f>VLOOKUP(customer!A1291,sales_update!A:N,9,FALSE)</f>
        <v>108</v>
      </c>
      <c r="Q1291">
        <f>VLOOKUP(customer!A1291,sales_update!A:N,10,FALSE)</f>
        <v>1</v>
      </c>
      <c r="R1291">
        <f>VLOOKUP(customer!A1291,sales_update!A:N,11,FALSE)</f>
        <v>1</v>
      </c>
      <c r="S1291">
        <f>VLOOKUP(customer!A1291,sales_update!A:N,12,FALSE)</f>
        <v>0</v>
      </c>
      <c r="T1291">
        <f>VLOOKUP(customer!A1291,sales_update!A:N,13,FALSE)</f>
        <v>3</v>
      </c>
      <c r="U1291">
        <f>VLOOKUP(customer!A1291,sales_update!A:N,14,FALSE)</f>
        <v>7</v>
      </c>
      <c r="V1291">
        <f>VLOOKUP(customer!A1291,Marketing!A:I,2,FALSE)</f>
        <v>1</v>
      </c>
      <c r="W1291">
        <f>VLOOKUP(customer!A1291,Marketing!A:I,3,FALSE)</f>
        <v>0</v>
      </c>
      <c r="X1291">
        <f>VLOOKUP(customer!A1291,Marketing!A:I,4,FALSE)</f>
        <v>0</v>
      </c>
      <c r="Y1291">
        <f>VLOOKUP(customer!A1291,Marketing!A:I,5,FALSE)</f>
        <v>0</v>
      </c>
      <c r="Z1291">
        <f>VLOOKUP(customer!A1291,Marketing!A:I,6,FALSE)</f>
        <v>1</v>
      </c>
      <c r="AA1291">
        <f>VLOOKUP(customer!A1291,Marketing!A:I,7,FALSE)</f>
        <v>0</v>
      </c>
      <c r="AB1291">
        <f>VLOOKUP(customer!A1291,Marketing!A:I,8,FALSE)</f>
        <v>0</v>
      </c>
      <c r="AC1291" s="1">
        <f>VLOOKUP(customer!A1291,Marketing!A:I,9,FALSE)</f>
        <v>44091</v>
      </c>
    </row>
    <row r="1292" spans="1:29" x14ac:dyDescent="0.3">
      <c r="A1292">
        <v>1201</v>
      </c>
      <c r="B1292">
        <v>146014</v>
      </c>
      <c r="C1292">
        <v>1</v>
      </c>
      <c r="D1292">
        <v>1</v>
      </c>
      <c r="E1292">
        <v>46</v>
      </c>
      <c r="F1292" t="str">
        <f>IF(customer!G1292=1, "Married", IF(customer!H1292=1, "Single", IF(customer!F1292=1, "Divorced", IF(customer!I1292=1, "Together", IF(customer!J1292=1, "Widowed", "Unknown")))))</f>
        <v>Together</v>
      </c>
      <c r="G1292" t="str">
        <f>IF(customer!K1292=1,"Basic",IF(customer!L1292=1,"Graduate",IF(customer!M1292=1,"Master",IF(customer!N1292=1,"PhD","Unknown"))))</f>
        <v>Master</v>
      </c>
      <c r="H1292" t="s">
        <v>18</v>
      </c>
      <c r="I1292">
        <f>VLOOKUP(customer!A1292,sales_update!A:N,2,FALSE)</f>
        <v>21</v>
      </c>
      <c r="J1292">
        <f xml:space="preserve"> VLOOKUP(customer!A1292,sales_update!A:N,3,FALSE)</f>
        <v>1301</v>
      </c>
      <c r="K1292">
        <f>VLOOKUP(customer!A1292,sales_update!A:N,4,FALSE)</f>
        <v>0</v>
      </c>
      <c r="L1292">
        <f>VLOOKUP(customer!A1292,sales_update!A:N,5,FALSE)</f>
        <v>187</v>
      </c>
      <c r="M1292">
        <f>VLOOKUP(customer!A1292,sales_update!A:N,6,FALSE)</f>
        <v>60</v>
      </c>
      <c r="N1292">
        <f>VLOOKUP(customer!A1292,sales_update!A:N,7,FALSE)</f>
        <v>29</v>
      </c>
      <c r="O1292">
        <f>VLOOKUP(customer!A1292,sales_update!A:N,8,FALSE)</f>
        <v>140</v>
      </c>
      <c r="P1292">
        <f>VLOOKUP(customer!A1292,sales_update!A:N,9,FALSE)</f>
        <v>1437</v>
      </c>
      <c r="Q1292">
        <f>VLOOKUP(customer!A1292,sales_update!A:N,10,FALSE)</f>
        <v>10</v>
      </c>
      <c r="R1292">
        <f>VLOOKUP(customer!A1292,sales_update!A:N,11,FALSE)</f>
        <v>7</v>
      </c>
      <c r="S1292">
        <f>VLOOKUP(customer!A1292,sales_update!A:N,12,FALSE)</f>
        <v>1</v>
      </c>
      <c r="T1292">
        <f>VLOOKUP(customer!A1292,sales_update!A:N,13,FALSE)</f>
        <v>8</v>
      </c>
      <c r="U1292">
        <f>VLOOKUP(customer!A1292,sales_update!A:N,14,FALSE)</f>
        <v>7</v>
      </c>
      <c r="V1292">
        <f>VLOOKUP(customer!A1292,Marketing!A:I,2,FALSE)</f>
        <v>0</v>
      </c>
      <c r="W1292">
        <f>VLOOKUP(customer!A1292,Marketing!A:I,3,FALSE)</f>
        <v>0</v>
      </c>
      <c r="X1292">
        <f>VLOOKUP(customer!A1292,Marketing!A:I,4,FALSE)</f>
        <v>0</v>
      </c>
      <c r="Y1292">
        <f>VLOOKUP(customer!A1292,Marketing!A:I,5,FALSE)</f>
        <v>0</v>
      </c>
      <c r="Z1292">
        <f>VLOOKUP(customer!A1292,Marketing!A:I,6,FALSE)</f>
        <v>0</v>
      </c>
      <c r="AA1292">
        <f>VLOOKUP(customer!A1292,Marketing!A:I,7,FALSE)</f>
        <v>0</v>
      </c>
      <c r="AB1292">
        <f>VLOOKUP(customer!A1292,Marketing!A:I,8,FALSE)</f>
        <v>0</v>
      </c>
      <c r="AC1292" s="1">
        <f>VLOOKUP(customer!A1292,Marketing!A:I,9,FALSE)</f>
        <v>43644</v>
      </c>
    </row>
    <row r="1293" spans="1:29" x14ac:dyDescent="0.3">
      <c r="A1293">
        <v>1244</v>
      </c>
      <c r="B1293">
        <v>145989</v>
      </c>
      <c r="C1293">
        <v>0</v>
      </c>
      <c r="D1293">
        <v>1</v>
      </c>
      <c r="E1293">
        <v>56</v>
      </c>
      <c r="F1293" t="str">
        <f>IF(customer!G1293=1, "Married", IF(customer!H1293=1, "Single", IF(customer!F1293=1, "Divorced", IF(customer!I1293=1, "Together", IF(customer!J1293=1, "Widowed", "Unknown")))))</f>
        <v>Single</v>
      </c>
      <c r="G1293" t="str">
        <f>IF(customer!K1293=1,"Basic",IF(customer!L1293=1,"Graduate",IF(customer!M1293=1,"Master",IF(customer!N1293=1,"PhD","Unknown"))))</f>
        <v>Graduate</v>
      </c>
      <c r="H1293" t="s">
        <v>19</v>
      </c>
      <c r="I1293">
        <f>VLOOKUP(customer!A1293,sales_update!A:N,2,FALSE)</f>
        <v>97</v>
      </c>
      <c r="J1293">
        <f xml:space="preserve"> VLOOKUP(customer!A1293,sales_update!A:N,3,FALSE)</f>
        <v>438</v>
      </c>
      <c r="K1293">
        <f>VLOOKUP(customer!A1293,sales_update!A:N,4,FALSE)</f>
        <v>105</v>
      </c>
      <c r="L1293">
        <f>VLOOKUP(customer!A1293,sales_update!A:N,5,FALSE)</f>
        <v>276</v>
      </c>
      <c r="M1293">
        <f>VLOOKUP(customer!A1293,sales_update!A:N,6,FALSE)</f>
        <v>89</v>
      </c>
      <c r="N1293">
        <f>VLOOKUP(customer!A1293,sales_update!A:N,7,FALSE)</f>
        <v>76</v>
      </c>
      <c r="O1293">
        <f>VLOOKUP(customer!A1293,sales_update!A:N,8,FALSE)</f>
        <v>38</v>
      </c>
      <c r="P1293">
        <f>VLOOKUP(customer!A1293,sales_update!A:N,9,FALSE)</f>
        <v>946</v>
      </c>
      <c r="Q1293">
        <f>VLOOKUP(customer!A1293,sales_update!A:N,10,FALSE)</f>
        <v>4</v>
      </c>
      <c r="R1293">
        <f>VLOOKUP(customer!A1293,sales_update!A:N,11,FALSE)</f>
        <v>3</v>
      </c>
      <c r="S1293">
        <f>VLOOKUP(customer!A1293,sales_update!A:N,12,FALSE)</f>
        <v>2</v>
      </c>
      <c r="T1293">
        <f>VLOOKUP(customer!A1293,sales_update!A:N,13,FALSE)</f>
        <v>7</v>
      </c>
      <c r="U1293">
        <f>VLOOKUP(customer!A1293,sales_update!A:N,14,FALSE)</f>
        <v>3</v>
      </c>
      <c r="V1293">
        <f>VLOOKUP(customer!A1293,Marketing!A:I,2,FALSE)</f>
        <v>0</v>
      </c>
      <c r="W1293">
        <f>VLOOKUP(customer!A1293,Marketing!A:I,3,FALSE)</f>
        <v>0</v>
      </c>
      <c r="X1293">
        <f>VLOOKUP(customer!A1293,Marketing!A:I,4,FALSE)</f>
        <v>0</v>
      </c>
      <c r="Y1293">
        <f>VLOOKUP(customer!A1293,Marketing!A:I,5,FALSE)</f>
        <v>0</v>
      </c>
      <c r="Z1293">
        <f>VLOOKUP(customer!A1293,Marketing!A:I,6,FALSE)</f>
        <v>0</v>
      </c>
      <c r="AA1293">
        <f>VLOOKUP(customer!A1293,Marketing!A:I,7,FALSE)</f>
        <v>0</v>
      </c>
      <c r="AB1293">
        <f>VLOOKUP(customer!A1293,Marketing!A:I,8,FALSE)</f>
        <v>0</v>
      </c>
      <c r="AC1293" s="1">
        <f>VLOOKUP(customer!A1293,Marketing!A:I,9,FALSE)</f>
        <v>43553</v>
      </c>
    </row>
    <row r="1294" spans="1:29" x14ac:dyDescent="0.3">
      <c r="A1294">
        <v>1679</v>
      </c>
      <c r="B1294">
        <v>145938</v>
      </c>
      <c r="C1294">
        <v>0</v>
      </c>
      <c r="D1294">
        <v>0</v>
      </c>
      <c r="E1294">
        <v>59</v>
      </c>
      <c r="F1294" t="str">
        <f>IF(customer!G1294=1, "Married", IF(customer!H1294=1, "Single", IF(customer!F1294=1, "Divorced", IF(customer!I1294=1, "Together", IF(customer!J1294=1, "Widowed", "Unknown")))))</f>
        <v>Single</v>
      </c>
      <c r="G1294" t="str">
        <f>IF(customer!K1294=1,"Basic",IF(customer!L1294=1,"Graduate",IF(customer!M1294=1,"Master",IF(customer!N1294=1,"PhD","Unknown"))))</f>
        <v>Graduate</v>
      </c>
      <c r="H1294" t="s">
        <v>15</v>
      </c>
      <c r="I1294">
        <f>VLOOKUP(customer!A1294,sales_update!A:N,2,FALSE)</f>
        <v>46</v>
      </c>
      <c r="J1294">
        <f xml:space="preserve"> VLOOKUP(customer!A1294,sales_update!A:N,3,FALSE)</f>
        <v>867</v>
      </c>
      <c r="K1294">
        <f>VLOOKUP(customer!A1294,sales_update!A:N,4,FALSE)</f>
        <v>35</v>
      </c>
      <c r="L1294">
        <f>VLOOKUP(customer!A1294,sales_update!A:N,5,FALSE)</f>
        <v>565</v>
      </c>
      <c r="M1294">
        <f>VLOOKUP(customer!A1294,sales_update!A:N,6,FALSE)</f>
        <v>197</v>
      </c>
      <c r="N1294">
        <f>VLOOKUP(customer!A1294,sales_update!A:N,7,FALSE)</f>
        <v>264</v>
      </c>
      <c r="O1294">
        <f>VLOOKUP(customer!A1294,sales_update!A:N,8,FALSE)</f>
        <v>92</v>
      </c>
      <c r="P1294">
        <f>VLOOKUP(customer!A1294,sales_update!A:N,9,FALSE)</f>
        <v>1836</v>
      </c>
      <c r="Q1294">
        <f>VLOOKUP(customer!A1294,sales_update!A:N,10,FALSE)</f>
        <v>2</v>
      </c>
      <c r="R1294">
        <f>VLOOKUP(customer!A1294,sales_update!A:N,11,FALSE)</f>
        <v>8</v>
      </c>
      <c r="S1294">
        <f>VLOOKUP(customer!A1294,sales_update!A:N,12,FALSE)</f>
        <v>4</v>
      </c>
      <c r="T1294">
        <f>VLOOKUP(customer!A1294,sales_update!A:N,13,FALSE)</f>
        <v>6</v>
      </c>
      <c r="U1294">
        <f>VLOOKUP(customer!A1294,sales_update!A:N,14,FALSE)</f>
        <v>6</v>
      </c>
      <c r="V1294">
        <f>VLOOKUP(customer!A1294,Marketing!A:I,2,FALSE)</f>
        <v>0</v>
      </c>
      <c r="W1294">
        <f>VLOOKUP(customer!A1294,Marketing!A:I,3,FALSE)</f>
        <v>0</v>
      </c>
      <c r="X1294">
        <f>VLOOKUP(customer!A1294,Marketing!A:I,4,FALSE)</f>
        <v>0</v>
      </c>
      <c r="Y1294">
        <f>VLOOKUP(customer!A1294,Marketing!A:I,5,FALSE)</f>
        <v>0</v>
      </c>
      <c r="Z1294">
        <f>VLOOKUP(customer!A1294,Marketing!A:I,6,FALSE)</f>
        <v>0</v>
      </c>
      <c r="AA1294">
        <f>VLOOKUP(customer!A1294,Marketing!A:I,7,FALSE)</f>
        <v>0</v>
      </c>
      <c r="AB1294">
        <f>VLOOKUP(customer!A1294,Marketing!A:I,8,FALSE)</f>
        <v>0</v>
      </c>
      <c r="AC1294" s="1">
        <f>VLOOKUP(customer!A1294,Marketing!A:I,9,FALSE)</f>
        <v>43930</v>
      </c>
    </row>
    <row r="1295" spans="1:29" x14ac:dyDescent="0.3">
      <c r="A1295">
        <v>1890</v>
      </c>
      <c r="B1295">
        <v>145921</v>
      </c>
      <c r="C1295">
        <v>0</v>
      </c>
      <c r="D1295">
        <v>0</v>
      </c>
      <c r="E1295">
        <v>34</v>
      </c>
      <c r="F1295" t="str">
        <f>IF(customer!G1295=1, "Married", IF(customer!H1295=1, "Single", IF(customer!F1295=1, "Divorced", IF(customer!I1295=1, "Together", IF(customer!J1295=1, "Widowed", "Unknown")))))</f>
        <v>Married</v>
      </c>
      <c r="G1295" t="str">
        <f>IF(customer!K1295=1,"Basic",IF(customer!L1295=1,"Graduate",IF(customer!M1295=1,"Master",IF(customer!N1295=1,"PhD","Unknown"))))</f>
        <v>PhD</v>
      </c>
      <c r="H1295" t="s">
        <v>17</v>
      </c>
      <c r="I1295">
        <f>VLOOKUP(customer!A1295,sales_update!A:N,2,FALSE)</f>
        <v>23</v>
      </c>
      <c r="J1295">
        <f xml:space="preserve"> VLOOKUP(customer!A1295,sales_update!A:N,3,FALSE)</f>
        <v>324</v>
      </c>
      <c r="K1295">
        <f>VLOOKUP(customer!A1295,sales_update!A:N,4,FALSE)</f>
        <v>29</v>
      </c>
      <c r="L1295">
        <f>VLOOKUP(customer!A1295,sales_update!A:N,5,FALSE)</f>
        <v>156</v>
      </c>
      <c r="M1295">
        <f>VLOOKUP(customer!A1295,sales_update!A:N,6,FALSE)</f>
        <v>76</v>
      </c>
      <c r="N1295">
        <f>VLOOKUP(customer!A1295,sales_update!A:N,7,FALSE)</f>
        <v>10</v>
      </c>
      <c r="O1295">
        <f>VLOOKUP(customer!A1295,sales_update!A:N,8,FALSE)</f>
        <v>38</v>
      </c>
      <c r="P1295">
        <f>VLOOKUP(customer!A1295,sales_update!A:N,9,FALSE)</f>
        <v>556</v>
      </c>
      <c r="Q1295">
        <f>VLOOKUP(customer!A1295,sales_update!A:N,10,FALSE)</f>
        <v>1</v>
      </c>
      <c r="R1295">
        <f>VLOOKUP(customer!A1295,sales_update!A:N,11,FALSE)</f>
        <v>2</v>
      </c>
      <c r="S1295">
        <f>VLOOKUP(customer!A1295,sales_update!A:N,12,FALSE)</f>
        <v>1</v>
      </c>
      <c r="T1295">
        <f>VLOOKUP(customer!A1295,sales_update!A:N,13,FALSE)</f>
        <v>6</v>
      </c>
      <c r="U1295">
        <f>VLOOKUP(customer!A1295,sales_update!A:N,14,FALSE)</f>
        <v>4</v>
      </c>
      <c r="V1295">
        <f>VLOOKUP(customer!A1295,Marketing!A:I,2,FALSE)</f>
        <v>0</v>
      </c>
      <c r="W1295">
        <f>VLOOKUP(customer!A1295,Marketing!A:I,3,FALSE)</f>
        <v>0</v>
      </c>
      <c r="X1295">
        <f>VLOOKUP(customer!A1295,Marketing!A:I,4,FALSE)</f>
        <v>0</v>
      </c>
      <c r="Y1295">
        <f>VLOOKUP(customer!A1295,Marketing!A:I,5,FALSE)</f>
        <v>0</v>
      </c>
      <c r="Z1295">
        <f>VLOOKUP(customer!A1295,Marketing!A:I,6,FALSE)</f>
        <v>0</v>
      </c>
      <c r="AA1295">
        <f>VLOOKUP(customer!A1295,Marketing!A:I,7,FALSE)</f>
        <v>0</v>
      </c>
      <c r="AB1295">
        <f>VLOOKUP(customer!A1295,Marketing!A:I,8,FALSE)</f>
        <v>0</v>
      </c>
      <c r="AC1295" s="1">
        <f>VLOOKUP(customer!A1295,Marketing!A:I,9,FALSE)</f>
        <v>44057</v>
      </c>
    </row>
    <row r="1296" spans="1:29" x14ac:dyDescent="0.3">
      <c r="A1296">
        <v>1626</v>
      </c>
      <c r="B1296">
        <v>145906</v>
      </c>
      <c r="C1296">
        <v>0</v>
      </c>
      <c r="D1296">
        <v>1</v>
      </c>
      <c r="E1296">
        <v>56</v>
      </c>
      <c r="F1296" t="str">
        <f>IF(customer!G1296=1, "Married", IF(customer!H1296=1, "Single", IF(customer!F1296=1, "Divorced", IF(customer!I1296=1, "Together", IF(customer!J1296=1, "Widowed", "Unknown")))))</f>
        <v>Single</v>
      </c>
      <c r="G1296" t="str">
        <f>IF(customer!K1296=1,"Basic",IF(customer!L1296=1,"Graduate",IF(customer!M1296=1,"Master",IF(customer!N1296=1,"PhD","Unknown"))))</f>
        <v>Graduate</v>
      </c>
      <c r="H1296" t="s">
        <v>17</v>
      </c>
      <c r="I1296">
        <f>VLOOKUP(customer!A1296,sales_update!A:N,2,FALSE)</f>
        <v>20</v>
      </c>
      <c r="J1296">
        <f xml:space="preserve"> VLOOKUP(customer!A1296,sales_update!A:N,3,FALSE)</f>
        <v>969</v>
      </c>
      <c r="K1296">
        <f>VLOOKUP(customer!A1296,sales_update!A:N,4,FALSE)</f>
        <v>10</v>
      </c>
      <c r="L1296">
        <f>VLOOKUP(customer!A1296,sales_update!A:N,5,FALSE)</f>
        <v>86</v>
      </c>
      <c r="M1296">
        <f>VLOOKUP(customer!A1296,sales_update!A:N,6,FALSE)</f>
        <v>13</v>
      </c>
      <c r="N1296">
        <f>VLOOKUP(customer!A1296,sales_update!A:N,7,FALSE)</f>
        <v>10</v>
      </c>
      <c r="O1296">
        <f>VLOOKUP(customer!A1296,sales_update!A:N,8,FALSE)</f>
        <v>458</v>
      </c>
      <c r="P1296">
        <f>VLOOKUP(customer!A1296,sales_update!A:N,9,FALSE)</f>
        <v>629</v>
      </c>
      <c r="Q1296">
        <f>VLOOKUP(customer!A1296,sales_update!A:N,10,FALSE)</f>
        <v>2</v>
      </c>
      <c r="R1296">
        <f>VLOOKUP(customer!A1296,sales_update!A:N,11,FALSE)</f>
        <v>5</v>
      </c>
      <c r="S1296">
        <f>VLOOKUP(customer!A1296,sales_update!A:N,12,FALSE)</f>
        <v>4</v>
      </c>
      <c r="T1296">
        <f>VLOOKUP(customer!A1296,sales_update!A:N,13,FALSE)</f>
        <v>4</v>
      </c>
      <c r="U1296">
        <f>VLOOKUP(customer!A1296,sales_update!A:N,14,FALSE)</f>
        <v>5</v>
      </c>
      <c r="V1296">
        <f>VLOOKUP(customer!A1296,Marketing!A:I,2,FALSE)</f>
        <v>1</v>
      </c>
      <c r="W1296">
        <f>VLOOKUP(customer!A1296,Marketing!A:I,3,FALSE)</f>
        <v>0</v>
      </c>
      <c r="X1296">
        <f>VLOOKUP(customer!A1296,Marketing!A:I,4,FALSE)</f>
        <v>0</v>
      </c>
      <c r="Y1296">
        <f>VLOOKUP(customer!A1296,Marketing!A:I,5,FALSE)</f>
        <v>0</v>
      </c>
      <c r="Z1296">
        <f>VLOOKUP(customer!A1296,Marketing!A:I,6,FALSE)</f>
        <v>0</v>
      </c>
      <c r="AA1296">
        <f>VLOOKUP(customer!A1296,Marketing!A:I,7,FALSE)</f>
        <v>0</v>
      </c>
      <c r="AB1296">
        <f>VLOOKUP(customer!A1296,Marketing!A:I,8,FALSE)</f>
        <v>0</v>
      </c>
      <c r="AC1296" s="1">
        <f>VLOOKUP(customer!A1296,Marketing!A:I,9,FALSE)</f>
        <v>43750</v>
      </c>
    </row>
    <row r="1297" spans="1:29" x14ac:dyDescent="0.3">
      <c r="A1297">
        <v>2559</v>
      </c>
      <c r="B1297">
        <v>145903</v>
      </c>
      <c r="C1297">
        <v>0</v>
      </c>
      <c r="D1297">
        <v>1</v>
      </c>
      <c r="E1297">
        <v>54</v>
      </c>
      <c r="F1297" t="str">
        <f>IF(customer!G1297=1, "Married", IF(customer!H1297=1, "Single", IF(customer!F1297=1, "Divorced", IF(customer!I1297=1, "Together", IF(customer!J1297=1, "Widowed", "Unknown")))))</f>
        <v>Together</v>
      </c>
      <c r="G1297" t="str">
        <f>IF(customer!K1297=1,"Basic",IF(customer!L1297=1,"Graduate",IF(customer!M1297=1,"Master",IF(customer!N1297=1,"PhD","Unknown"))))</f>
        <v>Master</v>
      </c>
      <c r="H1297" t="s">
        <v>16</v>
      </c>
      <c r="I1297">
        <f>VLOOKUP(customer!A1297,sales_update!A:N,2,FALSE)</f>
        <v>80</v>
      </c>
      <c r="J1297">
        <f xml:space="preserve"> VLOOKUP(customer!A1297,sales_update!A:N,3,FALSE)</f>
        <v>105</v>
      </c>
      <c r="K1297">
        <f>VLOOKUP(customer!A1297,sales_update!A:N,4,FALSE)</f>
        <v>25</v>
      </c>
      <c r="L1297">
        <f>VLOOKUP(customer!A1297,sales_update!A:N,5,FALSE)</f>
        <v>32</v>
      </c>
      <c r="M1297">
        <f>VLOOKUP(customer!A1297,sales_update!A:N,6,FALSE)</f>
        <v>6</v>
      </c>
      <c r="N1297">
        <f>VLOOKUP(customer!A1297,sales_update!A:N,7,FALSE)</f>
        <v>32</v>
      </c>
      <c r="O1297">
        <f>VLOOKUP(customer!A1297,sales_update!A:N,8,FALSE)</f>
        <v>10</v>
      </c>
      <c r="P1297">
        <f>VLOOKUP(customer!A1297,sales_update!A:N,9,FALSE)</f>
        <v>191</v>
      </c>
      <c r="Q1297">
        <f>VLOOKUP(customer!A1297,sales_update!A:N,10,FALSE)</f>
        <v>2</v>
      </c>
      <c r="R1297">
        <f>VLOOKUP(customer!A1297,sales_update!A:N,11,FALSE)</f>
        <v>2</v>
      </c>
      <c r="S1297">
        <f>VLOOKUP(customer!A1297,sales_update!A:N,12,FALSE)</f>
        <v>1</v>
      </c>
      <c r="T1297">
        <f>VLOOKUP(customer!A1297,sales_update!A:N,13,FALSE)</f>
        <v>3</v>
      </c>
      <c r="U1297">
        <f>VLOOKUP(customer!A1297,sales_update!A:N,14,FALSE)</f>
        <v>4</v>
      </c>
      <c r="V1297">
        <f>VLOOKUP(customer!A1297,Marketing!A:I,2,FALSE)</f>
        <v>0</v>
      </c>
      <c r="W1297">
        <f>VLOOKUP(customer!A1297,Marketing!A:I,3,FALSE)</f>
        <v>0</v>
      </c>
      <c r="X1297">
        <f>VLOOKUP(customer!A1297,Marketing!A:I,4,FALSE)</f>
        <v>0</v>
      </c>
      <c r="Y1297">
        <f>VLOOKUP(customer!A1297,Marketing!A:I,5,FALSE)</f>
        <v>0</v>
      </c>
      <c r="Z1297">
        <f>VLOOKUP(customer!A1297,Marketing!A:I,6,FALSE)</f>
        <v>0</v>
      </c>
      <c r="AA1297">
        <f>VLOOKUP(customer!A1297,Marketing!A:I,7,FALSE)</f>
        <v>0</v>
      </c>
      <c r="AB1297">
        <f>VLOOKUP(customer!A1297,Marketing!A:I,8,FALSE)</f>
        <v>0</v>
      </c>
      <c r="AC1297" s="1">
        <f>VLOOKUP(customer!A1297,Marketing!A:I,9,FALSE)</f>
        <v>44101</v>
      </c>
    </row>
    <row r="1298" spans="1:29" x14ac:dyDescent="0.3">
      <c r="A1298">
        <v>2170</v>
      </c>
      <c r="B1298">
        <v>145894</v>
      </c>
      <c r="C1298">
        <v>0</v>
      </c>
      <c r="D1298">
        <v>2</v>
      </c>
      <c r="E1298">
        <v>46</v>
      </c>
      <c r="F1298" t="str">
        <f>IF(customer!G1298=1, "Married", IF(customer!H1298=1, "Single", IF(customer!F1298=1, "Divorced", IF(customer!I1298=1, "Together", IF(customer!J1298=1, "Widowed", "Unknown")))))</f>
        <v>Married</v>
      </c>
      <c r="G1298" t="str">
        <f>IF(customer!K1298=1,"Basic",IF(customer!L1298=1,"Graduate",IF(customer!M1298=1,"Master",IF(customer!N1298=1,"PhD","Unknown"))))</f>
        <v>Unknown</v>
      </c>
      <c r="H1298" t="s">
        <v>20</v>
      </c>
      <c r="I1298">
        <f>VLOOKUP(customer!A1298,sales_update!A:N,2,FALSE)</f>
        <v>15</v>
      </c>
      <c r="J1298">
        <f xml:space="preserve"> VLOOKUP(customer!A1298,sales_update!A:N,3,FALSE)</f>
        <v>86</v>
      </c>
      <c r="K1298">
        <f>VLOOKUP(customer!A1298,sales_update!A:N,4,FALSE)</f>
        <v>6</v>
      </c>
      <c r="L1298">
        <f>VLOOKUP(customer!A1298,sales_update!A:N,5,FALSE)</f>
        <v>22</v>
      </c>
      <c r="M1298">
        <f>VLOOKUP(customer!A1298,sales_update!A:N,6,FALSE)</f>
        <v>0</v>
      </c>
      <c r="N1298">
        <f>VLOOKUP(customer!A1298,sales_update!A:N,7,FALSE)</f>
        <v>6</v>
      </c>
      <c r="O1298">
        <f>VLOOKUP(customer!A1298,sales_update!A:N,8,FALSE)</f>
        <v>41</v>
      </c>
      <c r="P1298">
        <f>VLOOKUP(customer!A1298,sales_update!A:N,9,FALSE)</f>
        <v>79</v>
      </c>
      <c r="Q1298">
        <f>VLOOKUP(customer!A1298,sales_update!A:N,10,FALSE)</f>
        <v>1</v>
      </c>
      <c r="R1298">
        <f>VLOOKUP(customer!A1298,sales_update!A:N,11,FALSE)</f>
        <v>1</v>
      </c>
      <c r="S1298">
        <f>VLOOKUP(customer!A1298,sales_update!A:N,12,FALSE)</f>
        <v>0</v>
      </c>
      <c r="T1298">
        <f>VLOOKUP(customer!A1298,sales_update!A:N,13,FALSE)</f>
        <v>3</v>
      </c>
      <c r="U1298">
        <f>VLOOKUP(customer!A1298,sales_update!A:N,14,FALSE)</f>
        <v>5</v>
      </c>
      <c r="V1298">
        <f>VLOOKUP(customer!A1298,Marketing!A:I,2,FALSE)</f>
        <v>0</v>
      </c>
      <c r="W1298">
        <f>VLOOKUP(customer!A1298,Marketing!A:I,3,FALSE)</f>
        <v>0</v>
      </c>
      <c r="X1298">
        <f>VLOOKUP(customer!A1298,Marketing!A:I,4,FALSE)</f>
        <v>0</v>
      </c>
      <c r="Y1298">
        <f>VLOOKUP(customer!A1298,Marketing!A:I,5,FALSE)</f>
        <v>0</v>
      </c>
      <c r="Z1298">
        <f>VLOOKUP(customer!A1298,Marketing!A:I,6,FALSE)</f>
        <v>0</v>
      </c>
      <c r="AA1298">
        <f>VLOOKUP(customer!A1298,Marketing!A:I,7,FALSE)</f>
        <v>0</v>
      </c>
      <c r="AB1298">
        <f>VLOOKUP(customer!A1298,Marketing!A:I,8,FALSE)</f>
        <v>0</v>
      </c>
      <c r="AC1298" s="1">
        <f>VLOOKUP(customer!A1298,Marketing!A:I,9,FALSE)</f>
        <v>44046</v>
      </c>
    </row>
    <row r="1299" spans="1:29" x14ac:dyDescent="0.3">
      <c r="A1299">
        <v>1819</v>
      </c>
      <c r="B1299">
        <v>145889</v>
      </c>
      <c r="C1299">
        <v>0</v>
      </c>
      <c r="D1299">
        <v>1</v>
      </c>
      <c r="E1299">
        <v>40</v>
      </c>
      <c r="F1299" t="str">
        <f>IF(customer!G1299=1, "Married", IF(customer!H1299=1, "Single", IF(customer!F1299=1, "Divorced", IF(customer!I1299=1, "Together", IF(customer!J1299=1, "Widowed", "Unknown")))))</f>
        <v>Single</v>
      </c>
      <c r="G1299" t="str">
        <f>IF(customer!K1299=1,"Basic",IF(customer!L1299=1,"Graduate",IF(customer!M1299=1,"Master",IF(customer!N1299=1,"PhD","Unknown"))))</f>
        <v>Unknown</v>
      </c>
      <c r="H1299" t="s">
        <v>18</v>
      </c>
      <c r="I1299">
        <f>VLOOKUP(customer!A1299,sales_update!A:N,2,FALSE)</f>
        <v>42</v>
      </c>
      <c r="J1299">
        <f xml:space="preserve"> VLOOKUP(customer!A1299,sales_update!A:N,3,FALSE)</f>
        <v>99</v>
      </c>
      <c r="K1299">
        <f>VLOOKUP(customer!A1299,sales_update!A:N,4,FALSE)</f>
        <v>0</v>
      </c>
      <c r="L1299">
        <f>VLOOKUP(customer!A1299,sales_update!A:N,5,FALSE)</f>
        <v>19</v>
      </c>
      <c r="M1299">
        <f>VLOOKUP(customer!A1299,sales_update!A:N,6,FALSE)</f>
        <v>0</v>
      </c>
      <c r="N1299">
        <f>VLOOKUP(customer!A1299,sales_update!A:N,7,FALSE)</f>
        <v>3</v>
      </c>
      <c r="O1299">
        <f>VLOOKUP(customer!A1299,sales_update!A:N,8,FALSE)</f>
        <v>25</v>
      </c>
      <c r="P1299">
        <f>VLOOKUP(customer!A1299,sales_update!A:N,9,FALSE)</f>
        <v>95</v>
      </c>
      <c r="Q1299">
        <f>VLOOKUP(customer!A1299,sales_update!A:N,10,FALSE)</f>
        <v>1</v>
      </c>
      <c r="R1299">
        <f>VLOOKUP(customer!A1299,sales_update!A:N,11,FALSE)</f>
        <v>1</v>
      </c>
      <c r="S1299">
        <f>VLOOKUP(customer!A1299,sales_update!A:N,12,FALSE)</f>
        <v>0</v>
      </c>
      <c r="T1299">
        <f>VLOOKUP(customer!A1299,sales_update!A:N,13,FALSE)</f>
        <v>3</v>
      </c>
      <c r="U1299">
        <f>VLOOKUP(customer!A1299,sales_update!A:N,14,FALSE)</f>
        <v>6</v>
      </c>
      <c r="V1299">
        <f>VLOOKUP(customer!A1299,Marketing!A:I,2,FALSE)</f>
        <v>0</v>
      </c>
      <c r="W1299">
        <f>VLOOKUP(customer!A1299,Marketing!A:I,3,FALSE)</f>
        <v>0</v>
      </c>
      <c r="X1299">
        <f>VLOOKUP(customer!A1299,Marketing!A:I,4,FALSE)</f>
        <v>0</v>
      </c>
      <c r="Y1299">
        <f>VLOOKUP(customer!A1299,Marketing!A:I,5,FALSE)</f>
        <v>0</v>
      </c>
      <c r="Z1299">
        <f>VLOOKUP(customer!A1299,Marketing!A:I,6,FALSE)</f>
        <v>0</v>
      </c>
      <c r="AA1299">
        <f>VLOOKUP(customer!A1299,Marketing!A:I,7,FALSE)</f>
        <v>0</v>
      </c>
      <c r="AB1299">
        <f>VLOOKUP(customer!A1299,Marketing!A:I,8,FALSE)</f>
        <v>0</v>
      </c>
      <c r="AC1299" s="1">
        <f>VLOOKUP(customer!A1299,Marketing!A:I,9,FALSE)</f>
        <v>43806</v>
      </c>
    </row>
    <row r="1300" spans="1:29" x14ac:dyDescent="0.3">
      <c r="A1300">
        <v>1599</v>
      </c>
      <c r="B1300">
        <v>145837</v>
      </c>
      <c r="C1300">
        <v>1</v>
      </c>
      <c r="D1300">
        <v>1</v>
      </c>
      <c r="E1300">
        <v>46</v>
      </c>
      <c r="F1300" t="str">
        <f>IF(customer!G1300=1, "Married", IF(customer!H1300=1, "Single", IF(customer!F1300=1, "Divorced", IF(customer!I1300=1, "Together", IF(customer!J1300=1, "Widowed", "Unknown")))))</f>
        <v>Married</v>
      </c>
      <c r="G1300" t="str">
        <f>IF(customer!K1300=1,"Basic",IF(customer!L1300=1,"Graduate",IF(customer!M1300=1,"Master",IF(customer!N1300=1,"PhD","Unknown"))))</f>
        <v>Graduate</v>
      </c>
      <c r="H1300" t="s">
        <v>16</v>
      </c>
      <c r="I1300">
        <f>VLOOKUP(customer!A1300,sales_update!A:N,2,FALSE)</f>
        <v>88</v>
      </c>
      <c r="J1300">
        <f xml:space="preserve"> VLOOKUP(customer!A1300,sales_update!A:N,3,FALSE)</f>
        <v>684</v>
      </c>
      <c r="K1300">
        <f>VLOOKUP(customer!A1300,sales_update!A:N,4,FALSE)</f>
        <v>41</v>
      </c>
      <c r="L1300">
        <f>VLOOKUP(customer!A1300,sales_update!A:N,5,FALSE)</f>
        <v>277</v>
      </c>
      <c r="M1300">
        <f>VLOOKUP(customer!A1300,sales_update!A:N,6,FALSE)</f>
        <v>54</v>
      </c>
      <c r="N1300">
        <f>VLOOKUP(customer!A1300,sales_update!A:N,7,FALSE)</f>
        <v>54</v>
      </c>
      <c r="O1300">
        <f>VLOOKUP(customer!A1300,sales_update!A:N,8,FALSE)</f>
        <v>76</v>
      </c>
      <c r="P1300">
        <f>VLOOKUP(customer!A1300,sales_update!A:N,9,FALSE)</f>
        <v>1034</v>
      </c>
      <c r="Q1300">
        <f>VLOOKUP(customer!A1300,sales_update!A:N,10,FALSE)</f>
        <v>5</v>
      </c>
      <c r="R1300">
        <f>VLOOKUP(customer!A1300,sales_update!A:N,11,FALSE)</f>
        <v>6</v>
      </c>
      <c r="S1300">
        <f>VLOOKUP(customer!A1300,sales_update!A:N,12,FALSE)</f>
        <v>2</v>
      </c>
      <c r="T1300">
        <f>VLOOKUP(customer!A1300,sales_update!A:N,13,FALSE)</f>
        <v>5</v>
      </c>
      <c r="U1300">
        <f>VLOOKUP(customer!A1300,sales_update!A:N,14,FALSE)</f>
        <v>7</v>
      </c>
      <c r="V1300">
        <f>VLOOKUP(customer!A1300,Marketing!A:I,2,FALSE)</f>
        <v>0</v>
      </c>
      <c r="W1300">
        <f>VLOOKUP(customer!A1300,Marketing!A:I,3,FALSE)</f>
        <v>0</v>
      </c>
      <c r="X1300">
        <f>VLOOKUP(customer!A1300,Marketing!A:I,4,FALSE)</f>
        <v>0</v>
      </c>
      <c r="Y1300">
        <f>VLOOKUP(customer!A1300,Marketing!A:I,5,FALSE)</f>
        <v>0</v>
      </c>
      <c r="Z1300">
        <f>VLOOKUP(customer!A1300,Marketing!A:I,6,FALSE)</f>
        <v>0</v>
      </c>
      <c r="AA1300">
        <f>VLOOKUP(customer!A1300,Marketing!A:I,7,FALSE)</f>
        <v>0</v>
      </c>
      <c r="AB1300">
        <f>VLOOKUP(customer!A1300,Marketing!A:I,8,FALSE)</f>
        <v>0</v>
      </c>
      <c r="AC1300" s="1">
        <f>VLOOKUP(customer!A1300,Marketing!A:I,9,FALSE)</f>
        <v>43830</v>
      </c>
    </row>
    <row r="1301" spans="1:29" x14ac:dyDescent="0.3">
      <c r="A1301">
        <v>1178</v>
      </c>
      <c r="B1301">
        <v>145759</v>
      </c>
      <c r="C1301">
        <v>1</v>
      </c>
      <c r="D1301">
        <v>1</v>
      </c>
      <c r="E1301">
        <v>56</v>
      </c>
      <c r="F1301" t="str">
        <f>IF(customer!G1301=1, "Married", IF(customer!H1301=1, "Single", IF(customer!F1301=1, "Divorced", IF(customer!I1301=1, "Together", IF(customer!J1301=1, "Widowed", "Unknown")))))</f>
        <v>Married</v>
      </c>
      <c r="G1301" t="str">
        <f>IF(customer!K1301=1,"Basic",IF(customer!L1301=1,"Graduate",IF(customer!M1301=1,"Master",IF(customer!N1301=1,"PhD","Unknown"))))</f>
        <v>PhD</v>
      </c>
      <c r="H1301" t="s">
        <v>19</v>
      </c>
      <c r="I1301">
        <f>VLOOKUP(customer!A1301,sales_update!A:N,2,FALSE)</f>
        <v>13</v>
      </c>
      <c r="J1301">
        <f xml:space="preserve"> VLOOKUP(customer!A1301,sales_update!A:N,3,FALSE)</f>
        <v>134</v>
      </c>
      <c r="K1301">
        <f>VLOOKUP(customer!A1301,sales_update!A:N,4,FALSE)</f>
        <v>3</v>
      </c>
      <c r="L1301">
        <f>VLOOKUP(customer!A1301,sales_update!A:N,5,FALSE)</f>
        <v>57</v>
      </c>
      <c r="M1301">
        <f>VLOOKUP(customer!A1301,sales_update!A:N,6,FALSE)</f>
        <v>10</v>
      </c>
      <c r="N1301">
        <f>VLOOKUP(customer!A1301,sales_update!A:N,7,FALSE)</f>
        <v>0</v>
      </c>
      <c r="O1301">
        <f>VLOOKUP(customer!A1301,sales_update!A:N,8,FALSE)</f>
        <v>13</v>
      </c>
      <c r="P1301">
        <f>VLOOKUP(customer!A1301,sales_update!A:N,9,FALSE)</f>
        <v>191</v>
      </c>
      <c r="Q1301">
        <f>VLOOKUP(customer!A1301,sales_update!A:N,10,FALSE)</f>
        <v>2</v>
      </c>
      <c r="R1301">
        <f>VLOOKUP(customer!A1301,sales_update!A:N,11,FALSE)</f>
        <v>2</v>
      </c>
      <c r="S1301">
        <f>VLOOKUP(customer!A1301,sales_update!A:N,12,FALSE)</f>
        <v>0</v>
      </c>
      <c r="T1301">
        <f>VLOOKUP(customer!A1301,sales_update!A:N,13,FALSE)</f>
        <v>3</v>
      </c>
      <c r="U1301">
        <f>VLOOKUP(customer!A1301,sales_update!A:N,14,FALSE)</f>
        <v>7</v>
      </c>
      <c r="V1301">
        <f>VLOOKUP(customer!A1301,Marketing!A:I,2,FALSE)</f>
        <v>0</v>
      </c>
      <c r="W1301">
        <f>VLOOKUP(customer!A1301,Marketing!A:I,3,FALSE)</f>
        <v>0</v>
      </c>
      <c r="X1301">
        <f>VLOOKUP(customer!A1301,Marketing!A:I,4,FALSE)</f>
        <v>0</v>
      </c>
      <c r="Y1301">
        <f>VLOOKUP(customer!A1301,Marketing!A:I,5,FALSE)</f>
        <v>0</v>
      </c>
      <c r="Z1301">
        <f>VLOOKUP(customer!A1301,Marketing!A:I,6,FALSE)</f>
        <v>0</v>
      </c>
      <c r="AA1301">
        <f>VLOOKUP(customer!A1301,Marketing!A:I,7,FALSE)</f>
        <v>0</v>
      </c>
      <c r="AB1301">
        <f>VLOOKUP(customer!A1301,Marketing!A:I,8,FALSE)</f>
        <v>0</v>
      </c>
      <c r="AC1301" s="1">
        <f>VLOOKUP(customer!A1301,Marketing!A:I,9,FALSE)</f>
        <v>43677</v>
      </c>
    </row>
    <row r="1302" spans="1:29" x14ac:dyDescent="0.3">
      <c r="A1302">
        <v>2875</v>
      </c>
      <c r="B1302">
        <v>145759</v>
      </c>
      <c r="C1302">
        <v>1</v>
      </c>
      <c r="D1302">
        <v>1</v>
      </c>
      <c r="E1302">
        <v>56</v>
      </c>
      <c r="F1302" t="str">
        <f>IF(customer!G1302=1, "Married", IF(customer!H1302=1, "Single", IF(customer!F1302=1, "Divorced", IF(customer!I1302=1, "Together", IF(customer!J1302=1, "Widowed", "Unknown")))))</f>
        <v>Married</v>
      </c>
      <c r="G1302" t="str">
        <f>IF(customer!K1302=1,"Basic",IF(customer!L1302=1,"Graduate",IF(customer!M1302=1,"Master",IF(customer!N1302=1,"PhD","Unknown"))))</f>
        <v>PhD</v>
      </c>
      <c r="H1302" t="s">
        <v>18</v>
      </c>
      <c r="I1302">
        <f>VLOOKUP(customer!A1302,sales_update!A:N,2,FALSE)</f>
        <v>13</v>
      </c>
      <c r="J1302">
        <f xml:space="preserve"> VLOOKUP(customer!A1302,sales_update!A:N,3,FALSE)</f>
        <v>134</v>
      </c>
      <c r="K1302">
        <f>VLOOKUP(customer!A1302,sales_update!A:N,4,FALSE)</f>
        <v>3</v>
      </c>
      <c r="L1302">
        <f>VLOOKUP(customer!A1302,sales_update!A:N,5,FALSE)</f>
        <v>57</v>
      </c>
      <c r="M1302">
        <f>VLOOKUP(customer!A1302,sales_update!A:N,6,FALSE)</f>
        <v>10</v>
      </c>
      <c r="N1302">
        <f>VLOOKUP(customer!A1302,sales_update!A:N,7,FALSE)</f>
        <v>0</v>
      </c>
      <c r="O1302">
        <f>VLOOKUP(customer!A1302,sales_update!A:N,8,FALSE)</f>
        <v>13</v>
      </c>
      <c r="P1302">
        <f>VLOOKUP(customer!A1302,sales_update!A:N,9,FALSE)</f>
        <v>191</v>
      </c>
      <c r="Q1302">
        <f>VLOOKUP(customer!A1302,sales_update!A:N,10,FALSE)</f>
        <v>2</v>
      </c>
      <c r="R1302">
        <f>VLOOKUP(customer!A1302,sales_update!A:N,11,FALSE)</f>
        <v>2</v>
      </c>
      <c r="S1302">
        <f>VLOOKUP(customer!A1302,sales_update!A:N,12,FALSE)</f>
        <v>0</v>
      </c>
      <c r="T1302">
        <f>VLOOKUP(customer!A1302,sales_update!A:N,13,FALSE)</f>
        <v>3</v>
      </c>
      <c r="U1302">
        <f>VLOOKUP(customer!A1302,sales_update!A:N,14,FALSE)</f>
        <v>7</v>
      </c>
      <c r="V1302">
        <f>VLOOKUP(customer!A1302,Marketing!A:I,2,FALSE)</f>
        <v>0</v>
      </c>
      <c r="W1302">
        <f>VLOOKUP(customer!A1302,Marketing!A:I,3,FALSE)</f>
        <v>0</v>
      </c>
      <c r="X1302">
        <f>VLOOKUP(customer!A1302,Marketing!A:I,4,FALSE)</f>
        <v>0</v>
      </c>
      <c r="Y1302">
        <f>VLOOKUP(customer!A1302,Marketing!A:I,5,FALSE)</f>
        <v>0</v>
      </c>
      <c r="Z1302">
        <f>VLOOKUP(customer!A1302,Marketing!A:I,6,FALSE)</f>
        <v>0</v>
      </c>
      <c r="AA1302">
        <f>VLOOKUP(customer!A1302,Marketing!A:I,7,FALSE)</f>
        <v>0</v>
      </c>
      <c r="AB1302">
        <f>VLOOKUP(customer!A1302,Marketing!A:I,8,FALSE)</f>
        <v>0</v>
      </c>
      <c r="AC1302" s="1">
        <f>VLOOKUP(customer!A1302,Marketing!A:I,9,FALSE)</f>
        <v>43677</v>
      </c>
    </row>
    <row r="1303" spans="1:29" x14ac:dyDescent="0.3">
      <c r="A1303">
        <v>3083</v>
      </c>
      <c r="B1303">
        <v>145736</v>
      </c>
      <c r="C1303">
        <v>0</v>
      </c>
      <c r="D1303">
        <v>1</v>
      </c>
      <c r="E1303">
        <v>66</v>
      </c>
      <c r="F1303" t="str">
        <f>IF(customer!G1303=1, "Married", IF(customer!H1303=1, "Single", IF(customer!F1303=1, "Divorced", IF(customer!I1303=1, "Together", IF(customer!J1303=1, "Widowed", "Unknown")))))</f>
        <v>Married</v>
      </c>
      <c r="G1303" t="str">
        <f>IF(customer!K1303=1,"Basic",IF(customer!L1303=1,"Graduate",IF(customer!M1303=1,"Master",IF(customer!N1303=1,"PhD","Unknown"))))</f>
        <v>Master</v>
      </c>
      <c r="H1303" t="s">
        <v>15</v>
      </c>
      <c r="I1303">
        <f>VLOOKUP(customer!A1303,sales_update!A:N,2,FALSE)</f>
        <v>92</v>
      </c>
      <c r="J1303">
        <f xml:space="preserve"> VLOOKUP(customer!A1303,sales_update!A:N,3,FALSE)</f>
        <v>599</v>
      </c>
      <c r="K1303">
        <f>VLOOKUP(customer!A1303,sales_update!A:N,4,FALSE)</f>
        <v>10</v>
      </c>
      <c r="L1303">
        <f>VLOOKUP(customer!A1303,sales_update!A:N,5,FALSE)</f>
        <v>574</v>
      </c>
      <c r="M1303">
        <f>VLOOKUP(customer!A1303,sales_update!A:N,6,FALSE)</f>
        <v>64</v>
      </c>
      <c r="N1303">
        <f>VLOOKUP(customer!A1303,sales_update!A:N,7,FALSE)</f>
        <v>10</v>
      </c>
      <c r="O1303">
        <f>VLOOKUP(customer!A1303,sales_update!A:N,8,FALSE)</f>
        <v>137</v>
      </c>
      <c r="P1303">
        <f>VLOOKUP(customer!A1303,sales_update!A:N,9,FALSE)</f>
        <v>1118</v>
      </c>
      <c r="Q1303">
        <f>VLOOKUP(customer!A1303,sales_update!A:N,10,FALSE)</f>
        <v>5</v>
      </c>
      <c r="R1303">
        <f>VLOOKUP(customer!A1303,sales_update!A:N,11,FALSE)</f>
        <v>7</v>
      </c>
      <c r="S1303">
        <f>VLOOKUP(customer!A1303,sales_update!A:N,12,FALSE)</f>
        <v>1</v>
      </c>
      <c r="T1303">
        <f>VLOOKUP(customer!A1303,sales_update!A:N,13,FALSE)</f>
        <v>6</v>
      </c>
      <c r="U1303">
        <f>VLOOKUP(customer!A1303,sales_update!A:N,14,FALSE)</f>
        <v>7</v>
      </c>
      <c r="V1303">
        <f>VLOOKUP(customer!A1303,Marketing!A:I,2,FALSE)</f>
        <v>0</v>
      </c>
      <c r="W1303">
        <f>VLOOKUP(customer!A1303,Marketing!A:I,3,FALSE)</f>
        <v>0</v>
      </c>
      <c r="X1303">
        <f>VLOOKUP(customer!A1303,Marketing!A:I,4,FALSE)</f>
        <v>0</v>
      </c>
      <c r="Y1303">
        <f>VLOOKUP(customer!A1303,Marketing!A:I,5,FALSE)</f>
        <v>0</v>
      </c>
      <c r="Z1303">
        <f>VLOOKUP(customer!A1303,Marketing!A:I,6,FALSE)</f>
        <v>0</v>
      </c>
      <c r="AA1303">
        <f>VLOOKUP(customer!A1303,Marketing!A:I,7,FALSE)</f>
        <v>0</v>
      </c>
      <c r="AB1303">
        <f>VLOOKUP(customer!A1303,Marketing!A:I,8,FALSE)</f>
        <v>0</v>
      </c>
      <c r="AC1303" s="1">
        <f>VLOOKUP(customer!A1303,Marketing!A:I,9,FALSE)</f>
        <v>43828</v>
      </c>
    </row>
    <row r="1304" spans="1:29" x14ac:dyDescent="0.3">
      <c r="A1304">
        <v>2879</v>
      </c>
      <c r="B1304">
        <v>145688</v>
      </c>
      <c r="C1304">
        <v>0</v>
      </c>
      <c r="D1304">
        <v>1</v>
      </c>
      <c r="E1304">
        <v>52</v>
      </c>
      <c r="F1304" t="str">
        <f>IF(customer!G1304=1, "Married", IF(customer!H1304=1, "Single", IF(customer!F1304=1, "Divorced", IF(customer!I1304=1, "Together", IF(customer!J1304=1, "Widowed", "Unknown")))))</f>
        <v>Married</v>
      </c>
      <c r="G1304" t="str">
        <f>IF(customer!K1304=1,"Basic",IF(customer!L1304=1,"Graduate",IF(customer!M1304=1,"Master",IF(customer!N1304=1,"PhD","Unknown"))))</f>
        <v>Graduate</v>
      </c>
      <c r="H1304" t="s">
        <v>15</v>
      </c>
      <c r="I1304">
        <f>VLOOKUP(customer!A1304,sales_update!A:N,2,FALSE)</f>
        <v>20</v>
      </c>
      <c r="J1304">
        <f xml:space="preserve"> VLOOKUP(customer!A1304,sales_update!A:N,3,FALSE)</f>
        <v>890</v>
      </c>
      <c r="K1304">
        <f>VLOOKUP(customer!A1304,sales_update!A:N,4,FALSE)</f>
        <v>0</v>
      </c>
      <c r="L1304">
        <f>VLOOKUP(customer!A1304,sales_update!A:N,5,FALSE)</f>
        <v>57</v>
      </c>
      <c r="M1304">
        <f>VLOOKUP(customer!A1304,sales_update!A:N,6,FALSE)</f>
        <v>0</v>
      </c>
      <c r="N1304">
        <f>VLOOKUP(customer!A1304,sales_update!A:N,7,FALSE)</f>
        <v>0</v>
      </c>
      <c r="O1304">
        <f>VLOOKUP(customer!A1304,sales_update!A:N,8,FALSE)</f>
        <v>29</v>
      </c>
      <c r="P1304">
        <f>VLOOKUP(customer!A1304,sales_update!A:N,9,FALSE)</f>
        <v>918</v>
      </c>
      <c r="Q1304">
        <f>VLOOKUP(customer!A1304,sales_update!A:N,10,FALSE)</f>
        <v>2</v>
      </c>
      <c r="R1304">
        <f>VLOOKUP(customer!A1304,sales_update!A:N,11,FALSE)</f>
        <v>3</v>
      </c>
      <c r="S1304">
        <f>VLOOKUP(customer!A1304,sales_update!A:N,12,FALSE)</f>
        <v>1</v>
      </c>
      <c r="T1304">
        <f>VLOOKUP(customer!A1304,sales_update!A:N,13,FALSE)</f>
        <v>8</v>
      </c>
      <c r="U1304">
        <f>VLOOKUP(customer!A1304,sales_update!A:N,14,FALSE)</f>
        <v>4</v>
      </c>
      <c r="V1304">
        <f>VLOOKUP(customer!A1304,Marketing!A:I,2,FALSE)</f>
        <v>0</v>
      </c>
      <c r="W1304">
        <f>VLOOKUP(customer!A1304,Marketing!A:I,3,FALSE)</f>
        <v>1</v>
      </c>
      <c r="X1304">
        <f>VLOOKUP(customer!A1304,Marketing!A:I,4,FALSE)</f>
        <v>0</v>
      </c>
      <c r="Y1304">
        <f>VLOOKUP(customer!A1304,Marketing!A:I,5,FALSE)</f>
        <v>0</v>
      </c>
      <c r="Z1304">
        <f>VLOOKUP(customer!A1304,Marketing!A:I,6,FALSE)</f>
        <v>0</v>
      </c>
      <c r="AA1304">
        <f>VLOOKUP(customer!A1304,Marketing!A:I,7,FALSE)</f>
        <v>0</v>
      </c>
      <c r="AB1304">
        <f>VLOOKUP(customer!A1304,Marketing!A:I,8,FALSE)</f>
        <v>0</v>
      </c>
      <c r="AC1304" s="1">
        <f>VLOOKUP(customer!A1304,Marketing!A:I,9,FALSE)</f>
        <v>44013</v>
      </c>
    </row>
    <row r="1305" spans="1:29" x14ac:dyDescent="0.3">
      <c r="A1305">
        <v>1888</v>
      </c>
      <c r="B1305">
        <v>145684</v>
      </c>
      <c r="C1305">
        <v>1</v>
      </c>
      <c r="D1305">
        <v>0</v>
      </c>
      <c r="E1305">
        <v>49</v>
      </c>
      <c r="F1305" t="str">
        <f>IF(customer!G1305=1, "Married", IF(customer!H1305=1, "Single", IF(customer!F1305=1, "Divorced", IF(customer!I1305=1, "Together", IF(customer!J1305=1, "Widowed", "Unknown")))))</f>
        <v>Widowed</v>
      </c>
      <c r="G1305" t="str">
        <f>IF(customer!K1305=1,"Basic",IF(customer!L1305=1,"Graduate",IF(customer!M1305=1,"Master",IF(customer!N1305=1,"PhD","Unknown"))))</f>
        <v>Graduate</v>
      </c>
      <c r="H1305" t="s">
        <v>20</v>
      </c>
      <c r="I1305">
        <f>VLOOKUP(customer!A1305,sales_update!A:N,2,FALSE)</f>
        <v>37</v>
      </c>
      <c r="J1305">
        <f xml:space="preserve"> VLOOKUP(customer!A1305,sales_update!A:N,3,FALSE)</f>
        <v>16</v>
      </c>
      <c r="K1305">
        <f>VLOOKUP(customer!A1305,sales_update!A:N,4,FALSE)</f>
        <v>3</v>
      </c>
      <c r="L1305">
        <f>VLOOKUP(customer!A1305,sales_update!A:N,5,FALSE)</f>
        <v>16</v>
      </c>
      <c r="M1305">
        <f>VLOOKUP(customer!A1305,sales_update!A:N,6,FALSE)</f>
        <v>32</v>
      </c>
      <c r="N1305">
        <f>VLOOKUP(customer!A1305,sales_update!A:N,7,FALSE)</f>
        <v>0</v>
      </c>
      <c r="O1305">
        <f>VLOOKUP(customer!A1305,sales_update!A:N,8,FALSE)</f>
        <v>22</v>
      </c>
      <c r="P1305">
        <f>VLOOKUP(customer!A1305,sales_update!A:N,9,FALSE)</f>
        <v>45</v>
      </c>
      <c r="Q1305">
        <f>VLOOKUP(customer!A1305,sales_update!A:N,10,FALSE)</f>
        <v>1</v>
      </c>
      <c r="R1305">
        <f>VLOOKUP(customer!A1305,sales_update!A:N,11,FALSE)</f>
        <v>1</v>
      </c>
      <c r="S1305">
        <f>VLOOKUP(customer!A1305,sales_update!A:N,12,FALSE)</f>
        <v>0</v>
      </c>
      <c r="T1305">
        <f>VLOOKUP(customer!A1305,sales_update!A:N,13,FALSE)</f>
        <v>2</v>
      </c>
      <c r="U1305">
        <f>VLOOKUP(customer!A1305,sales_update!A:N,14,FALSE)</f>
        <v>7</v>
      </c>
      <c r="V1305">
        <f>VLOOKUP(customer!A1305,Marketing!A:I,2,FALSE)</f>
        <v>0</v>
      </c>
      <c r="W1305">
        <f>VLOOKUP(customer!A1305,Marketing!A:I,3,FALSE)</f>
        <v>0</v>
      </c>
      <c r="X1305">
        <f>VLOOKUP(customer!A1305,Marketing!A:I,4,FALSE)</f>
        <v>0</v>
      </c>
      <c r="Y1305">
        <f>VLOOKUP(customer!A1305,Marketing!A:I,5,FALSE)</f>
        <v>0</v>
      </c>
      <c r="Z1305">
        <f>VLOOKUP(customer!A1305,Marketing!A:I,6,FALSE)</f>
        <v>0</v>
      </c>
      <c r="AA1305">
        <f>VLOOKUP(customer!A1305,Marketing!A:I,7,FALSE)</f>
        <v>0</v>
      </c>
      <c r="AB1305">
        <f>VLOOKUP(customer!A1305,Marketing!A:I,8,FALSE)</f>
        <v>0</v>
      </c>
      <c r="AC1305" s="1">
        <f>VLOOKUP(customer!A1305,Marketing!A:I,9,FALSE)</f>
        <v>43959</v>
      </c>
    </row>
    <row r="1306" spans="1:29" x14ac:dyDescent="0.3">
      <c r="A1306">
        <v>2249</v>
      </c>
      <c r="B1306">
        <v>145579</v>
      </c>
      <c r="C1306">
        <v>0</v>
      </c>
      <c r="D1306">
        <v>1</v>
      </c>
      <c r="E1306">
        <v>72</v>
      </c>
      <c r="F1306" t="str">
        <f>IF(customer!G1306=1, "Married", IF(customer!H1306=1, "Single", IF(customer!F1306=1, "Divorced", IF(customer!I1306=1, "Together", IF(customer!J1306=1, "Widowed", "Unknown")))))</f>
        <v>Married</v>
      </c>
      <c r="G1306" t="str">
        <f>IF(customer!K1306=1,"Basic",IF(customer!L1306=1,"Graduate",IF(customer!M1306=1,"Master",IF(customer!N1306=1,"PhD","Unknown"))))</f>
        <v>PhD</v>
      </c>
      <c r="H1306" t="s">
        <v>15</v>
      </c>
      <c r="I1306">
        <f>VLOOKUP(customer!A1306,sales_update!A:N,2,FALSE)</f>
        <v>10</v>
      </c>
      <c r="J1306">
        <f xml:space="preserve"> VLOOKUP(customer!A1306,sales_update!A:N,3,FALSE)</f>
        <v>463</v>
      </c>
      <c r="K1306">
        <f>VLOOKUP(customer!A1306,sales_update!A:N,4,FALSE)</f>
        <v>3</v>
      </c>
      <c r="L1306">
        <f>VLOOKUP(customer!A1306,sales_update!A:N,5,FALSE)</f>
        <v>105</v>
      </c>
      <c r="M1306">
        <f>VLOOKUP(customer!A1306,sales_update!A:N,6,FALSE)</f>
        <v>6</v>
      </c>
      <c r="N1306">
        <f>VLOOKUP(customer!A1306,sales_update!A:N,7,FALSE)</f>
        <v>3</v>
      </c>
      <c r="O1306">
        <f>VLOOKUP(customer!A1306,sales_update!A:N,8,FALSE)</f>
        <v>3</v>
      </c>
      <c r="P1306">
        <f>VLOOKUP(customer!A1306,sales_update!A:N,9,FALSE)</f>
        <v>578</v>
      </c>
      <c r="Q1306">
        <f>VLOOKUP(customer!A1306,sales_update!A:N,10,FALSE)</f>
        <v>1</v>
      </c>
      <c r="R1306">
        <f>VLOOKUP(customer!A1306,sales_update!A:N,11,FALSE)</f>
        <v>4</v>
      </c>
      <c r="S1306">
        <f>VLOOKUP(customer!A1306,sales_update!A:N,12,FALSE)</f>
        <v>1</v>
      </c>
      <c r="T1306">
        <f>VLOOKUP(customer!A1306,sales_update!A:N,13,FALSE)</f>
        <v>4</v>
      </c>
      <c r="U1306">
        <f>VLOOKUP(customer!A1306,sales_update!A:N,14,FALSE)</f>
        <v>6</v>
      </c>
      <c r="V1306">
        <f>VLOOKUP(customer!A1306,Marketing!A:I,2,FALSE)</f>
        <v>0</v>
      </c>
      <c r="W1306">
        <f>VLOOKUP(customer!A1306,Marketing!A:I,3,FALSE)</f>
        <v>0</v>
      </c>
      <c r="X1306">
        <f>VLOOKUP(customer!A1306,Marketing!A:I,4,FALSE)</f>
        <v>0</v>
      </c>
      <c r="Y1306">
        <f>VLOOKUP(customer!A1306,Marketing!A:I,5,FALSE)</f>
        <v>0</v>
      </c>
      <c r="Z1306">
        <f>VLOOKUP(customer!A1306,Marketing!A:I,6,FALSE)</f>
        <v>0</v>
      </c>
      <c r="AA1306">
        <f>VLOOKUP(customer!A1306,Marketing!A:I,7,FALSE)</f>
        <v>0</v>
      </c>
      <c r="AB1306">
        <f>VLOOKUP(customer!A1306,Marketing!A:I,8,FALSE)</f>
        <v>0</v>
      </c>
      <c r="AC1306" s="1">
        <f>VLOOKUP(customer!A1306,Marketing!A:I,9,FALSE)</f>
        <v>43855</v>
      </c>
    </row>
    <row r="1307" spans="1:29" x14ac:dyDescent="0.3">
      <c r="A1307">
        <v>2717</v>
      </c>
      <c r="B1307">
        <v>145576</v>
      </c>
      <c r="C1307">
        <v>0</v>
      </c>
      <c r="D1307">
        <v>0</v>
      </c>
      <c r="E1307">
        <v>75</v>
      </c>
      <c r="F1307" t="str">
        <f>IF(customer!G1307=1, "Married", IF(customer!H1307=1, "Single", IF(customer!F1307=1, "Divorced", IF(customer!I1307=1, "Together", IF(customer!J1307=1, "Widowed", "Unknown")))))</f>
        <v>Single</v>
      </c>
      <c r="G1307" t="str">
        <f>IF(customer!K1307=1,"Basic",IF(customer!L1307=1,"Graduate",IF(customer!M1307=1,"Master",IF(customer!N1307=1,"PhD","Unknown"))))</f>
        <v>PhD</v>
      </c>
      <c r="H1307" t="s">
        <v>15</v>
      </c>
      <c r="I1307">
        <f>VLOOKUP(customer!A1307,sales_update!A:N,2,FALSE)</f>
        <v>9</v>
      </c>
      <c r="J1307">
        <f xml:space="preserve"> VLOOKUP(customer!A1307,sales_update!A:N,3,FALSE)</f>
        <v>179</v>
      </c>
      <c r="K1307">
        <f>VLOOKUP(customer!A1307,sales_update!A:N,4,FALSE)</f>
        <v>61</v>
      </c>
      <c r="L1307">
        <f>VLOOKUP(customer!A1307,sales_update!A:N,5,FALSE)</f>
        <v>93</v>
      </c>
      <c r="M1307">
        <f>VLOOKUP(customer!A1307,sales_update!A:N,6,FALSE)</f>
        <v>6</v>
      </c>
      <c r="N1307">
        <f>VLOOKUP(customer!A1307,sales_update!A:N,7,FALSE)</f>
        <v>45</v>
      </c>
      <c r="O1307">
        <f>VLOOKUP(customer!A1307,sales_update!A:N,8,FALSE)</f>
        <v>80</v>
      </c>
      <c r="P1307">
        <f>VLOOKUP(customer!A1307,sales_update!A:N,9,FALSE)</f>
        <v>303</v>
      </c>
      <c r="Q1307">
        <f>VLOOKUP(customer!A1307,sales_update!A:N,10,FALSE)</f>
        <v>1</v>
      </c>
      <c r="R1307">
        <f>VLOOKUP(customer!A1307,sales_update!A:N,11,FALSE)</f>
        <v>3</v>
      </c>
      <c r="S1307">
        <f>VLOOKUP(customer!A1307,sales_update!A:N,12,FALSE)</f>
        <v>1</v>
      </c>
      <c r="T1307">
        <f>VLOOKUP(customer!A1307,sales_update!A:N,13,FALSE)</f>
        <v>3</v>
      </c>
      <c r="U1307">
        <f>VLOOKUP(customer!A1307,sales_update!A:N,14,FALSE)</f>
        <v>8</v>
      </c>
      <c r="V1307">
        <f>VLOOKUP(customer!A1307,Marketing!A:I,2,FALSE)</f>
        <v>0</v>
      </c>
      <c r="W1307">
        <f>VLOOKUP(customer!A1307,Marketing!A:I,3,FALSE)</f>
        <v>0</v>
      </c>
      <c r="X1307">
        <f>VLOOKUP(customer!A1307,Marketing!A:I,4,FALSE)</f>
        <v>0</v>
      </c>
      <c r="Y1307">
        <f>VLOOKUP(customer!A1307,Marketing!A:I,5,FALSE)</f>
        <v>0</v>
      </c>
      <c r="Z1307">
        <f>VLOOKUP(customer!A1307,Marketing!A:I,6,FALSE)</f>
        <v>0</v>
      </c>
      <c r="AA1307">
        <f>VLOOKUP(customer!A1307,Marketing!A:I,7,FALSE)</f>
        <v>0</v>
      </c>
      <c r="AB1307">
        <f>VLOOKUP(customer!A1307,Marketing!A:I,8,FALSE)</f>
        <v>1</v>
      </c>
      <c r="AC1307" s="1">
        <f>VLOOKUP(customer!A1307,Marketing!A:I,9,FALSE)</f>
        <v>44136</v>
      </c>
    </row>
    <row r="1308" spans="1:29" x14ac:dyDescent="0.3">
      <c r="A1308">
        <v>2307</v>
      </c>
      <c r="B1308">
        <v>145503</v>
      </c>
      <c r="C1308">
        <v>1</v>
      </c>
      <c r="D1308">
        <v>0</v>
      </c>
      <c r="E1308">
        <v>45</v>
      </c>
      <c r="F1308" t="str">
        <f>IF(customer!G1308=1, "Married", IF(customer!H1308=1, "Single", IF(customer!F1308=1, "Divorced", IF(customer!I1308=1, "Together", IF(customer!J1308=1, "Widowed", "Unknown")))))</f>
        <v>Married</v>
      </c>
      <c r="G1308" t="str">
        <f>IF(customer!K1308=1,"Basic",IF(customer!L1308=1,"Graduate",IF(customer!M1308=1,"Master",IF(customer!N1308=1,"PhD","Unknown"))))</f>
        <v>PhD</v>
      </c>
      <c r="H1308" t="s">
        <v>16</v>
      </c>
      <c r="I1308">
        <f>VLOOKUP(customer!A1308,sales_update!A:N,2,FALSE)</f>
        <v>54</v>
      </c>
      <c r="J1308">
        <f xml:space="preserve"> VLOOKUP(customer!A1308,sales_update!A:N,3,FALSE)</f>
        <v>310</v>
      </c>
      <c r="K1308">
        <f>VLOOKUP(customer!A1308,sales_update!A:N,4,FALSE)</f>
        <v>13</v>
      </c>
      <c r="L1308">
        <f>VLOOKUP(customer!A1308,sales_update!A:N,5,FALSE)</f>
        <v>141</v>
      </c>
      <c r="M1308">
        <f>VLOOKUP(customer!A1308,sales_update!A:N,6,FALSE)</f>
        <v>19</v>
      </c>
      <c r="N1308">
        <f>VLOOKUP(customer!A1308,sales_update!A:N,7,FALSE)</f>
        <v>3</v>
      </c>
      <c r="O1308">
        <f>VLOOKUP(customer!A1308,sales_update!A:N,8,FALSE)</f>
        <v>58</v>
      </c>
      <c r="P1308">
        <f>VLOOKUP(customer!A1308,sales_update!A:N,9,FALSE)</f>
        <v>428</v>
      </c>
      <c r="Q1308">
        <f>VLOOKUP(customer!A1308,sales_update!A:N,10,FALSE)</f>
        <v>1</v>
      </c>
      <c r="R1308">
        <f>VLOOKUP(customer!A1308,sales_update!A:N,11,FALSE)</f>
        <v>3</v>
      </c>
      <c r="S1308">
        <f>VLOOKUP(customer!A1308,sales_update!A:N,12,FALSE)</f>
        <v>1</v>
      </c>
      <c r="T1308">
        <f>VLOOKUP(customer!A1308,sales_update!A:N,13,FALSE)</f>
        <v>4</v>
      </c>
      <c r="U1308">
        <f>VLOOKUP(customer!A1308,sales_update!A:N,14,FALSE)</f>
        <v>5</v>
      </c>
      <c r="V1308">
        <f>VLOOKUP(customer!A1308,Marketing!A:I,2,FALSE)</f>
        <v>0</v>
      </c>
      <c r="W1308">
        <f>VLOOKUP(customer!A1308,Marketing!A:I,3,FALSE)</f>
        <v>0</v>
      </c>
      <c r="X1308">
        <f>VLOOKUP(customer!A1308,Marketing!A:I,4,FALSE)</f>
        <v>0</v>
      </c>
      <c r="Y1308">
        <f>VLOOKUP(customer!A1308,Marketing!A:I,5,FALSE)</f>
        <v>0</v>
      </c>
      <c r="Z1308">
        <f>VLOOKUP(customer!A1308,Marketing!A:I,6,FALSE)</f>
        <v>0</v>
      </c>
      <c r="AA1308">
        <f>VLOOKUP(customer!A1308,Marketing!A:I,7,FALSE)</f>
        <v>0</v>
      </c>
      <c r="AB1308">
        <f>VLOOKUP(customer!A1308,Marketing!A:I,8,FALSE)</f>
        <v>0</v>
      </c>
      <c r="AC1308" s="1">
        <f>VLOOKUP(customer!A1308,Marketing!A:I,9,FALSE)</f>
        <v>43891</v>
      </c>
    </row>
    <row r="1309" spans="1:29" x14ac:dyDescent="0.3">
      <c r="A1309">
        <v>1564</v>
      </c>
      <c r="B1309">
        <v>145207</v>
      </c>
      <c r="C1309">
        <v>1</v>
      </c>
      <c r="D1309">
        <v>1</v>
      </c>
      <c r="E1309">
        <v>46</v>
      </c>
      <c r="F1309" t="str">
        <f>IF(customer!G1309=1, "Married", IF(customer!H1309=1, "Single", IF(customer!F1309=1, "Divorced", IF(customer!I1309=1, "Together", IF(customer!J1309=1, "Widowed", "Unknown")))))</f>
        <v>Married</v>
      </c>
      <c r="G1309" t="str">
        <f>IF(customer!K1309=1,"Basic",IF(customer!L1309=1,"Graduate",IF(customer!M1309=1,"Master",IF(customer!N1309=1,"PhD","Unknown"))))</f>
        <v>PhD</v>
      </c>
      <c r="H1309" t="s">
        <v>20</v>
      </c>
      <c r="I1309">
        <f>VLOOKUP(customer!A1309,sales_update!A:N,2,FALSE)</f>
        <v>64</v>
      </c>
      <c r="J1309">
        <f xml:space="preserve"> VLOOKUP(customer!A1309,sales_update!A:N,3,FALSE)</f>
        <v>652</v>
      </c>
      <c r="K1309">
        <f>VLOOKUP(customer!A1309,sales_update!A:N,4,FALSE)</f>
        <v>0</v>
      </c>
      <c r="L1309">
        <f>VLOOKUP(customer!A1309,sales_update!A:N,5,FALSE)</f>
        <v>32</v>
      </c>
      <c r="M1309">
        <f>VLOOKUP(customer!A1309,sales_update!A:N,6,FALSE)</f>
        <v>0</v>
      </c>
      <c r="N1309">
        <f>VLOOKUP(customer!A1309,sales_update!A:N,7,FALSE)</f>
        <v>0</v>
      </c>
      <c r="O1309">
        <f>VLOOKUP(customer!A1309,sales_update!A:N,8,FALSE)</f>
        <v>6</v>
      </c>
      <c r="P1309">
        <f>VLOOKUP(customer!A1309,sales_update!A:N,9,FALSE)</f>
        <v>678</v>
      </c>
      <c r="Q1309">
        <f>VLOOKUP(customer!A1309,sales_update!A:N,10,FALSE)</f>
        <v>5</v>
      </c>
      <c r="R1309">
        <f>VLOOKUP(customer!A1309,sales_update!A:N,11,FALSE)</f>
        <v>3</v>
      </c>
      <c r="S1309">
        <f>VLOOKUP(customer!A1309,sales_update!A:N,12,FALSE)</f>
        <v>1</v>
      </c>
      <c r="T1309">
        <f>VLOOKUP(customer!A1309,sales_update!A:N,13,FALSE)</f>
        <v>6</v>
      </c>
      <c r="U1309">
        <f>VLOOKUP(customer!A1309,sales_update!A:N,14,FALSE)</f>
        <v>6</v>
      </c>
      <c r="V1309">
        <f>VLOOKUP(customer!A1309,Marketing!A:I,2,FALSE)</f>
        <v>0</v>
      </c>
      <c r="W1309">
        <f>VLOOKUP(customer!A1309,Marketing!A:I,3,FALSE)</f>
        <v>1</v>
      </c>
      <c r="X1309">
        <f>VLOOKUP(customer!A1309,Marketing!A:I,4,FALSE)</f>
        <v>0</v>
      </c>
      <c r="Y1309">
        <f>VLOOKUP(customer!A1309,Marketing!A:I,5,FALSE)</f>
        <v>0</v>
      </c>
      <c r="Z1309">
        <f>VLOOKUP(customer!A1309,Marketing!A:I,6,FALSE)</f>
        <v>0</v>
      </c>
      <c r="AA1309">
        <f>VLOOKUP(customer!A1309,Marketing!A:I,7,FALSE)</f>
        <v>0</v>
      </c>
      <c r="AB1309">
        <f>VLOOKUP(customer!A1309,Marketing!A:I,8,FALSE)</f>
        <v>0</v>
      </c>
      <c r="AC1309" s="1">
        <f>VLOOKUP(customer!A1309,Marketing!A:I,9,FALSE)</f>
        <v>43572</v>
      </c>
    </row>
    <row r="1310" spans="1:29" x14ac:dyDescent="0.3">
      <c r="A1310">
        <v>1208</v>
      </c>
      <c r="B1310">
        <v>145204</v>
      </c>
      <c r="C1310">
        <v>1</v>
      </c>
      <c r="D1310">
        <v>0</v>
      </c>
      <c r="E1310">
        <v>32</v>
      </c>
      <c r="F1310" t="str">
        <f>IF(customer!G1310=1, "Married", IF(customer!H1310=1, "Single", IF(customer!F1310=1, "Divorced", IF(customer!I1310=1, "Together", IF(customer!J1310=1, "Widowed", "Unknown")))))</f>
        <v>Together</v>
      </c>
      <c r="G1310" t="str">
        <f>IF(customer!K1310=1,"Basic",IF(customer!L1310=1,"Graduate",IF(customer!M1310=1,"Master",IF(customer!N1310=1,"PhD","Unknown"))))</f>
        <v>Unknown</v>
      </c>
      <c r="H1310" t="s">
        <v>19</v>
      </c>
      <c r="I1310">
        <f>VLOOKUP(customer!A1310,sales_update!A:N,2,FALSE)</f>
        <v>93</v>
      </c>
      <c r="J1310">
        <f xml:space="preserve"> VLOOKUP(customer!A1310,sales_update!A:N,3,FALSE)</f>
        <v>96</v>
      </c>
      <c r="K1310">
        <f>VLOOKUP(customer!A1310,sales_update!A:N,4,FALSE)</f>
        <v>35</v>
      </c>
      <c r="L1310">
        <f>VLOOKUP(customer!A1310,sales_update!A:N,5,FALSE)</f>
        <v>80</v>
      </c>
      <c r="M1310">
        <f>VLOOKUP(customer!A1310,sales_update!A:N,6,FALSE)</f>
        <v>93</v>
      </c>
      <c r="N1310">
        <f>VLOOKUP(customer!A1310,sales_update!A:N,7,FALSE)</f>
        <v>3</v>
      </c>
      <c r="O1310">
        <f>VLOOKUP(customer!A1310,sales_update!A:N,8,FALSE)</f>
        <v>58</v>
      </c>
      <c r="P1310">
        <f>VLOOKUP(customer!A1310,sales_update!A:N,9,FALSE)</f>
        <v>251</v>
      </c>
      <c r="Q1310">
        <f>VLOOKUP(customer!A1310,sales_update!A:N,10,FALSE)</f>
        <v>1</v>
      </c>
      <c r="R1310">
        <f>VLOOKUP(customer!A1310,sales_update!A:N,11,FALSE)</f>
        <v>1</v>
      </c>
      <c r="S1310">
        <f>VLOOKUP(customer!A1310,sales_update!A:N,12,FALSE)</f>
        <v>1</v>
      </c>
      <c r="T1310">
        <f>VLOOKUP(customer!A1310,sales_update!A:N,13,FALSE)</f>
        <v>4</v>
      </c>
      <c r="U1310">
        <f>VLOOKUP(customer!A1310,sales_update!A:N,14,FALSE)</f>
        <v>3</v>
      </c>
      <c r="V1310">
        <f>VLOOKUP(customer!A1310,Marketing!A:I,2,FALSE)</f>
        <v>0</v>
      </c>
      <c r="W1310">
        <f>VLOOKUP(customer!A1310,Marketing!A:I,3,FALSE)</f>
        <v>0</v>
      </c>
      <c r="X1310">
        <f>VLOOKUP(customer!A1310,Marketing!A:I,4,FALSE)</f>
        <v>0</v>
      </c>
      <c r="Y1310">
        <f>VLOOKUP(customer!A1310,Marketing!A:I,5,FALSE)</f>
        <v>0</v>
      </c>
      <c r="Z1310">
        <f>VLOOKUP(customer!A1310,Marketing!A:I,6,FALSE)</f>
        <v>0</v>
      </c>
      <c r="AA1310">
        <f>VLOOKUP(customer!A1310,Marketing!A:I,7,FALSE)</f>
        <v>0</v>
      </c>
      <c r="AB1310">
        <f>VLOOKUP(customer!A1310,Marketing!A:I,8,FALSE)</f>
        <v>0</v>
      </c>
      <c r="AC1310" s="1">
        <f>VLOOKUP(customer!A1310,Marketing!A:I,9,FALSE)</f>
        <v>44089</v>
      </c>
    </row>
    <row r="1311" spans="1:29" x14ac:dyDescent="0.3">
      <c r="A1311">
        <v>2552</v>
      </c>
      <c r="B1311">
        <v>145203</v>
      </c>
      <c r="C1311">
        <v>2</v>
      </c>
      <c r="D1311">
        <v>0</v>
      </c>
      <c r="E1311">
        <v>38</v>
      </c>
      <c r="F1311" t="str">
        <f>IF(customer!G1311=1, "Married", IF(customer!H1311=1, "Single", IF(customer!F1311=1, "Divorced", IF(customer!I1311=1, "Together", IF(customer!J1311=1, "Widowed", "Unknown")))))</f>
        <v>Together</v>
      </c>
      <c r="G1311" t="str">
        <f>IF(customer!K1311=1,"Basic",IF(customer!L1311=1,"Graduate",IF(customer!M1311=1,"Master",IF(customer!N1311=1,"PhD","Unknown"))))</f>
        <v>Graduate</v>
      </c>
      <c r="H1311" t="s">
        <v>19</v>
      </c>
      <c r="I1311">
        <f>VLOOKUP(customer!A1311,sales_update!A:N,2,FALSE)</f>
        <v>4</v>
      </c>
      <c r="J1311">
        <f xml:space="preserve"> VLOOKUP(customer!A1311,sales_update!A:N,3,FALSE)</f>
        <v>112</v>
      </c>
      <c r="K1311">
        <f>VLOOKUP(customer!A1311,sales_update!A:N,4,FALSE)</f>
        <v>10</v>
      </c>
      <c r="L1311">
        <f>VLOOKUP(customer!A1311,sales_update!A:N,5,FALSE)</f>
        <v>215</v>
      </c>
      <c r="M1311">
        <f>VLOOKUP(customer!A1311,sales_update!A:N,6,FALSE)</f>
        <v>32</v>
      </c>
      <c r="N1311">
        <f>VLOOKUP(customer!A1311,sales_update!A:N,7,FALSE)</f>
        <v>26</v>
      </c>
      <c r="O1311">
        <f>VLOOKUP(customer!A1311,sales_update!A:N,8,FALSE)</f>
        <v>77</v>
      </c>
      <c r="P1311">
        <f>VLOOKUP(customer!A1311,sales_update!A:N,9,FALSE)</f>
        <v>318</v>
      </c>
      <c r="Q1311">
        <f>VLOOKUP(customer!A1311,sales_update!A:N,10,FALSE)</f>
        <v>1</v>
      </c>
      <c r="R1311">
        <f>VLOOKUP(customer!A1311,sales_update!A:N,11,FALSE)</f>
        <v>3</v>
      </c>
      <c r="S1311">
        <f>VLOOKUP(customer!A1311,sales_update!A:N,12,FALSE)</f>
        <v>1</v>
      </c>
      <c r="T1311">
        <f>VLOOKUP(customer!A1311,sales_update!A:N,13,FALSE)</f>
        <v>3</v>
      </c>
      <c r="U1311">
        <f>VLOOKUP(customer!A1311,sales_update!A:N,14,FALSE)</f>
        <v>6</v>
      </c>
      <c r="V1311">
        <f>VLOOKUP(customer!A1311,Marketing!A:I,2,FALSE)</f>
        <v>0</v>
      </c>
      <c r="W1311">
        <f>VLOOKUP(customer!A1311,Marketing!A:I,3,FALSE)</f>
        <v>0</v>
      </c>
      <c r="X1311">
        <f>VLOOKUP(customer!A1311,Marketing!A:I,4,FALSE)</f>
        <v>0</v>
      </c>
      <c r="Y1311">
        <f>VLOOKUP(customer!A1311,Marketing!A:I,5,FALSE)</f>
        <v>0</v>
      </c>
      <c r="Z1311">
        <f>VLOOKUP(customer!A1311,Marketing!A:I,6,FALSE)</f>
        <v>0</v>
      </c>
      <c r="AA1311">
        <f>VLOOKUP(customer!A1311,Marketing!A:I,7,FALSE)</f>
        <v>0</v>
      </c>
      <c r="AB1311">
        <f>VLOOKUP(customer!A1311,Marketing!A:I,8,FALSE)</f>
        <v>1</v>
      </c>
      <c r="AC1311" s="1">
        <f>VLOOKUP(customer!A1311,Marketing!A:I,9,FALSE)</f>
        <v>44070</v>
      </c>
    </row>
    <row r="1312" spans="1:29" x14ac:dyDescent="0.3">
      <c r="A1312">
        <v>1776</v>
      </c>
      <c r="B1312">
        <v>145183</v>
      </c>
      <c r="C1312">
        <v>0</v>
      </c>
      <c r="D1312">
        <v>0</v>
      </c>
      <c r="E1312">
        <v>58</v>
      </c>
      <c r="F1312" t="str">
        <f>IF(customer!G1312=1, "Married", IF(customer!H1312=1, "Single", IF(customer!F1312=1, "Divorced", IF(customer!I1312=1, "Together", IF(customer!J1312=1, "Widowed", "Unknown")))))</f>
        <v>Single</v>
      </c>
      <c r="G1312" t="str">
        <f>IF(customer!K1312=1,"Basic",IF(customer!L1312=1,"Graduate",IF(customer!M1312=1,"Master",IF(customer!N1312=1,"PhD","Unknown"))))</f>
        <v>Master</v>
      </c>
      <c r="H1312" t="s">
        <v>17</v>
      </c>
      <c r="I1312">
        <f>VLOOKUP(customer!A1312,sales_update!A:N,2,FALSE)</f>
        <v>33</v>
      </c>
      <c r="J1312">
        <f xml:space="preserve"> VLOOKUP(customer!A1312,sales_update!A:N,3,FALSE)</f>
        <v>704</v>
      </c>
      <c r="K1312">
        <f>VLOOKUP(customer!A1312,sales_update!A:N,4,FALSE)</f>
        <v>10</v>
      </c>
      <c r="L1312">
        <f>VLOOKUP(customer!A1312,sales_update!A:N,5,FALSE)</f>
        <v>193</v>
      </c>
      <c r="M1312">
        <f>VLOOKUP(customer!A1312,sales_update!A:N,6,FALSE)</f>
        <v>39</v>
      </c>
      <c r="N1312">
        <f>VLOOKUP(customer!A1312,sales_update!A:N,7,FALSE)</f>
        <v>29</v>
      </c>
      <c r="O1312">
        <f>VLOOKUP(customer!A1312,sales_update!A:N,8,FALSE)</f>
        <v>39</v>
      </c>
      <c r="P1312">
        <f>VLOOKUP(customer!A1312,sales_update!A:N,9,FALSE)</f>
        <v>935</v>
      </c>
      <c r="Q1312">
        <f>VLOOKUP(customer!A1312,sales_update!A:N,10,FALSE)</f>
        <v>1</v>
      </c>
      <c r="R1312">
        <f>VLOOKUP(customer!A1312,sales_update!A:N,11,FALSE)</f>
        <v>4</v>
      </c>
      <c r="S1312">
        <f>VLOOKUP(customer!A1312,sales_update!A:N,12,FALSE)</f>
        <v>1</v>
      </c>
      <c r="T1312">
        <f>VLOOKUP(customer!A1312,sales_update!A:N,13,FALSE)</f>
        <v>7</v>
      </c>
      <c r="U1312">
        <f>VLOOKUP(customer!A1312,sales_update!A:N,14,FALSE)</f>
        <v>7</v>
      </c>
      <c r="V1312">
        <f>VLOOKUP(customer!A1312,Marketing!A:I,2,FALSE)</f>
        <v>0</v>
      </c>
      <c r="W1312">
        <f>VLOOKUP(customer!A1312,Marketing!A:I,3,FALSE)</f>
        <v>1</v>
      </c>
      <c r="X1312">
        <f>VLOOKUP(customer!A1312,Marketing!A:I,4,FALSE)</f>
        <v>0</v>
      </c>
      <c r="Y1312">
        <f>VLOOKUP(customer!A1312,Marketing!A:I,5,FALSE)</f>
        <v>0</v>
      </c>
      <c r="Z1312">
        <f>VLOOKUP(customer!A1312,Marketing!A:I,6,FALSE)</f>
        <v>0</v>
      </c>
      <c r="AA1312">
        <f>VLOOKUP(customer!A1312,Marketing!A:I,7,FALSE)</f>
        <v>0</v>
      </c>
      <c r="AB1312">
        <f>VLOOKUP(customer!A1312,Marketing!A:I,8,FALSE)</f>
        <v>0</v>
      </c>
      <c r="AC1312" s="1">
        <f>VLOOKUP(customer!A1312,Marketing!A:I,9,FALSE)</f>
        <v>43643</v>
      </c>
    </row>
    <row r="1313" spans="1:29" x14ac:dyDescent="0.3">
      <c r="A1313">
        <v>1700</v>
      </c>
      <c r="B1313">
        <v>145160</v>
      </c>
      <c r="C1313">
        <v>1</v>
      </c>
      <c r="D1313">
        <v>1</v>
      </c>
      <c r="E1313">
        <v>62</v>
      </c>
      <c r="F1313" t="str">
        <f>IF(customer!G1313=1, "Married", IF(customer!H1313=1, "Single", IF(customer!F1313=1, "Divorced", IF(customer!I1313=1, "Together", IF(customer!J1313=1, "Widowed", "Unknown")))))</f>
        <v>Single</v>
      </c>
      <c r="G1313" t="str">
        <f>IF(customer!K1313=1,"Basic",IF(customer!L1313=1,"Graduate",IF(customer!M1313=1,"Master",IF(customer!N1313=1,"PhD","Unknown"))))</f>
        <v>Graduate</v>
      </c>
      <c r="H1313" t="s">
        <v>19</v>
      </c>
      <c r="I1313">
        <f>VLOOKUP(customer!A1313,sales_update!A:N,2,FALSE)</f>
        <v>9</v>
      </c>
      <c r="J1313">
        <f xml:space="preserve"> VLOOKUP(customer!A1313,sales_update!A:N,3,FALSE)</f>
        <v>26</v>
      </c>
      <c r="K1313">
        <f>VLOOKUP(customer!A1313,sales_update!A:N,4,FALSE)</f>
        <v>6</v>
      </c>
      <c r="L1313">
        <f>VLOOKUP(customer!A1313,sales_update!A:N,5,FALSE)</f>
        <v>16</v>
      </c>
      <c r="M1313">
        <f>VLOOKUP(customer!A1313,sales_update!A:N,6,FALSE)</f>
        <v>10</v>
      </c>
      <c r="N1313">
        <f>VLOOKUP(customer!A1313,sales_update!A:N,7,FALSE)</f>
        <v>0</v>
      </c>
      <c r="O1313">
        <f>VLOOKUP(customer!A1313,sales_update!A:N,8,FALSE)</f>
        <v>10</v>
      </c>
      <c r="P1313">
        <f>VLOOKUP(customer!A1313,sales_update!A:N,9,FALSE)</f>
        <v>48</v>
      </c>
      <c r="Q1313">
        <f>VLOOKUP(customer!A1313,sales_update!A:N,10,FALSE)</f>
        <v>1</v>
      </c>
      <c r="R1313">
        <f>VLOOKUP(customer!A1313,sales_update!A:N,11,FALSE)</f>
        <v>1</v>
      </c>
      <c r="S1313">
        <f>VLOOKUP(customer!A1313,sales_update!A:N,12,FALSE)</f>
        <v>0</v>
      </c>
      <c r="T1313">
        <f>VLOOKUP(customer!A1313,sales_update!A:N,13,FALSE)</f>
        <v>2</v>
      </c>
      <c r="U1313">
        <f>VLOOKUP(customer!A1313,sales_update!A:N,14,FALSE)</f>
        <v>7</v>
      </c>
      <c r="V1313">
        <f>VLOOKUP(customer!A1313,Marketing!A:I,2,FALSE)</f>
        <v>0</v>
      </c>
      <c r="W1313">
        <f>VLOOKUP(customer!A1313,Marketing!A:I,3,FALSE)</f>
        <v>0</v>
      </c>
      <c r="X1313">
        <f>VLOOKUP(customer!A1313,Marketing!A:I,4,FALSE)</f>
        <v>0</v>
      </c>
      <c r="Y1313">
        <f>VLOOKUP(customer!A1313,Marketing!A:I,5,FALSE)</f>
        <v>0</v>
      </c>
      <c r="Z1313">
        <f>VLOOKUP(customer!A1313,Marketing!A:I,6,FALSE)</f>
        <v>0</v>
      </c>
      <c r="AA1313">
        <f>VLOOKUP(customer!A1313,Marketing!A:I,7,FALSE)</f>
        <v>0</v>
      </c>
      <c r="AB1313">
        <f>VLOOKUP(customer!A1313,Marketing!A:I,8,FALSE)</f>
        <v>0</v>
      </c>
      <c r="AC1313" s="1">
        <f>VLOOKUP(customer!A1313,Marketing!A:I,9,FALSE)</f>
        <v>44076</v>
      </c>
    </row>
    <row r="1314" spans="1:29" x14ac:dyDescent="0.3">
      <c r="A1314">
        <v>3177</v>
      </c>
      <c r="B1314">
        <v>145146</v>
      </c>
      <c r="C1314">
        <v>1</v>
      </c>
      <c r="D1314">
        <v>1</v>
      </c>
      <c r="E1314">
        <v>57</v>
      </c>
      <c r="F1314" t="str">
        <f>IF(customer!G1314=1, "Married", IF(customer!H1314=1, "Single", IF(customer!F1314=1, "Divorced", IF(customer!I1314=1, "Together", IF(customer!J1314=1, "Widowed", "Unknown")))))</f>
        <v>Divorced</v>
      </c>
      <c r="G1314" t="str">
        <f>IF(customer!K1314=1,"Basic",IF(customer!L1314=1,"Graduate",IF(customer!M1314=1,"Master",IF(customer!N1314=1,"PhD","Unknown"))))</f>
        <v>Graduate</v>
      </c>
      <c r="H1314" t="s">
        <v>16</v>
      </c>
      <c r="I1314">
        <f>VLOOKUP(customer!A1314,sales_update!A:N,2,FALSE)</f>
        <v>28</v>
      </c>
      <c r="J1314">
        <f xml:space="preserve"> VLOOKUP(customer!A1314,sales_update!A:N,3,FALSE)</f>
        <v>106</v>
      </c>
      <c r="K1314">
        <f>VLOOKUP(customer!A1314,sales_update!A:N,4,FALSE)</f>
        <v>0</v>
      </c>
      <c r="L1314">
        <f>VLOOKUP(customer!A1314,sales_update!A:N,5,FALSE)</f>
        <v>16</v>
      </c>
      <c r="M1314">
        <f>VLOOKUP(customer!A1314,sales_update!A:N,6,FALSE)</f>
        <v>0</v>
      </c>
      <c r="N1314">
        <f>VLOOKUP(customer!A1314,sales_update!A:N,7,FALSE)</f>
        <v>0</v>
      </c>
      <c r="O1314">
        <f>VLOOKUP(customer!A1314,sales_update!A:N,8,FALSE)</f>
        <v>48</v>
      </c>
      <c r="P1314">
        <f>VLOOKUP(customer!A1314,sales_update!A:N,9,FALSE)</f>
        <v>74</v>
      </c>
      <c r="Q1314">
        <f>VLOOKUP(customer!A1314,sales_update!A:N,10,FALSE)</f>
        <v>2</v>
      </c>
      <c r="R1314">
        <f>VLOOKUP(customer!A1314,sales_update!A:N,11,FALSE)</f>
        <v>1</v>
      </c>
      <c r="S1314">
        <f>VLOOKUP(customer!A1314,sales_update!A:N,12,FALSE)</f>
        <v>1</v>
      </c>
      <c r="T1314">
        <f>VLOOKUP(customer!A1314,sales_update!A:N,13,FALSE)</f>
        <v>2</v>
      </c>
      <c r="U1314">
        <f>VLOOKUP(customer!A1314,sales_update!A:N,14,FALSE)</f>
        <v>4</v>
      </c>
      <c r="V1314">
        <f>VLOOKUP(customer!A1314,Marketing!A:I,2,FALSE)</f>
        <v>0</v>
      </c>
      <c r="W1314">
        <f>VLOOKUP(customer!A1314,Marketing!A:I,3,FALSE)</f>
        <v>0</v>
      </c>
      <c r="X1314">
        <f>VLOOKUP(customer!A1314,Marketing!A:I,4,FALSE)</f>
        <v>0</v>
      </c>
      <c r="Y1314">
        <f>VLOOKUP(customer!A1314,Marketing!A:I,5,FALSE)</f>
        <v>0</v>
      </c>
      <c r="Z1314">
        <f>VLOOKUP(customer!A1314,Marketing!A:I,6,FALSE)</f>
        <v>0</v>
      </c>
      <c r="AA1314">
        <f>VLOOKUP(customer!A1314,Marketing!A:I,7,FALSE)</f>
        <v>0</v>
      </c>
      <c r="AB1314">
        <f>VLOOKUP(customer!A1314,Marketing!A:I,8,FALSE)</f>
        <v>0</v>
      </c>
      <c r="AC1314" s="1">
        <f>VLOOKUP(customer!A1314,Marketing!A:I,9,FALSE)</f>
        <v>43819</v>
      </c>
    </row>
    <row r="1315" spans="1:29" x14ac:dyDescent="0.3">
      <c r="A1315">
        <v>2292</v>
      </c>
      <c r="B1315">
        <v>145143</v>
      </c>
      <c r="C1315">
        <v>0</v>
      </c>
      <c r="D1315">
        <v>1</v>
      </c>
      <c r="E1315">
        <v>55</v>
      </c>
      <c r="F1315" t="str">
        <f>IF(customer!G1315=1, "Married", IF(customer!H1315=1, "Single", IF(customer!F1315=1, "Divorced", IF(customer!I1315=1, "Together", IF(customer!J1315=1, "Widowed", "Unknown")))))</f>
        <v>Together</v>
      </c>
      <c r="G1315" t="str">
        <f>IF(customer!K1315=1,"Basic",IF(customer!L1315=1,"Graduate",IF(customer!M1315=1,"Master",IF(customer!N1315=1,"PhD","Unknown"))))</f>
        <v>Master</v>
      </c>
      <c r="H1315" t="s">
        <v>17</v>
      </c>
      <c r="I1315">
        <f>VLOOKUP(customer!A1315,sales_update!A:N,2,FALSE)</f>
        <v>74</v>
      </c>
      <c r="J1315">
        <f xml:space="preserve"> VLOOKUP(customer!A1315,sales_update!A:N,3,FALSE)</f>
        <v>649</v>
      </c>
      <c r="K1315">
        <f>VLOOKUP(customer!A1315,sales_update!A:N,4,FALSE)</f>
        <v>16</v>
      </c>
      <c r="L1315">
        <f>VLOOKUP(customer!A1315,sales_update!A:N,5,FALSE)</f>
        <v>238</v>
      </c>
      <c r="M1315">
        <f>VLOOKUP(customer!A1315,sales_update!A:N,6,FALSE)</f>
        <v>35</v>
      </c>
      <c r="N1315">
        <f>VLOOKUP(customer!A1315,sales_update!A:N,7,FALSE)</f>
        <v>16</v>
      </c>
      <c r="O1315">
        <f>VLOOKUP(customer!A1315,sales_update!A:N,8,FALSE)</f>
        <v>45</v>
      </c>
      <c r="P1315">
        <f>VLOOKUP(customer!A1315,sales_update!A:N,9,FALSE)</f>
        <v>910</v>
      </c>
      <c r="Q1315">
        <f>VLOOKUP(customer!A1315,sales_update!A:N,10,FALSE)</f>
        <v>3</v>
      </c>
      <c r="R1315">
        <f>VLOOKUP(customer!A1315,sales_update!A:N,11,FALSE)</f>
        <v>6</v>
      </c>
      <c r="S1315">
        <f>VLOOKUP(customer!A1315,sales_update!A:N,12,FALSE)</f>
        <v>1</v>
      </c>
      <c r="T1315">
        <f>VLOOKUP(customer!A1315,sales_update!A:N,13,FALSE)</f>
        <v>5</v>
      </c>
      <c r="U1315">
        <f>VLOOKUP(customer!A1315,sales_update!A:N,14,FALSE)</f>
        <v>7</v>
      </c>
      <c r="V1315">
        <f>VLOOKUP(customer!A1315,Marketing!A:I,2,FALSE)</f>
        <v>0</v>
      </c>
      <c r="W1315">
        <f>VLOOKUP(customer!A1315,Marketing!A:I,3,FALSE)</f>
        <v>0</v>
      </c>
      <c r="X1315">
        <f>VLOOKUP(customer!A1315,Marketing!A:I,4,FALSE)</f>
        <v>0</v>
      </c>
      <c r="Y1315">
        <f>VLOOKUP(customer!A1315,Marketing!A:I,5,FALSE)</f>
        <v>0</v>
      </c>
      <c r="Z1315">
        <f>VLOOKUP(customer!A1315,Marketing!A:I,6,FALSE)</f>
        <v>0</v>
      </c>
      <c r="AA1315">
        <f>VLOOKUP(customer!A1315,Marketing!A:I,7,FALSE)</f>
        <v>0</v>
      </c>
      <c r="AB1315">
        <f>VLOOKUP(customer!A1315,Marketing!A:I,8,FALSE)</f>
        <v>0</v>
      </c>
      <c r="AC1315" s="1">
        <f>VLOOKUP(customer!A1315,Marketing!A:I,9,FALSE)</f>
        <v>43861</v>
      </c>
    </row>
    <row r="1316" spans="1:29" x14ac:dyDescent="0.3">
      <c r="A1316">
        <v>2569</v>
      </c>
      <c r="B1316">
        <v>145143</v>
      </c>
      <c r="C1316">
        <v>0</v>
      </c>
      <c r="D1316">
        <v>1</v>
      </c>
      <c r="E1316">
        <v>55</v>
      </c>
      <c r="F1316" t="str">
        <f>IF(customer!G1316=1, "Married", IF(customer!H1316=1, "Single", IF(customer!F1316=1, "Divorced", IF(customer!I1316=1, "Together", IF(customer!J1316=1, "Widowed", "Unknown")))))</f>
        <v>Together</v>
      </c>
      <c r="G1316" t="str">
        <f>IF(customer!K1316=1,"Basic",IF(customer!L1316=1,"Graduate",IF(customer!M1316=1,"Master",IF(customer!N1316=1,"PhD","Unknown"))))</f>
        <v>Master</v>
      </c>
      <c r="H1316" t="s">
        <v>18</v>
      </c>
      <c r="I1316">
        <f>VLOOKUP(customer!A1316,sales_update!A:N,2,FALSE)</f>
        <v>74</v>
      </c>
      <c r="J1316">
        <f xml:space="preserve"> VLOOKUP(customer!A1316,sales_update!A:N,3,FALSE)</f>
        <v>649</v>
      </c>
      <c r="K1316">
        <f>VLOOKUP(customer!A1316,sales_update!A:N,4,FALSE)</f>
        <v>16</v>
      </c>
      <c r="L1316">
        <f>VLOOKUP(customer!A1316,sales_update!A:N,5,FALSE)</f>
        <v>238</v>
      </c>
      <c r="M1316">
        <f>VLOOKUP(customer!A1316,sales_update!A:N,6,FALSE)</f>
        <v>35</v>
      </c>
      <c r="N1316">
        <f>VLOOKUP(customer!A1316,sales_update!A:N,7,FALSE)</f>
        <v>16</v>
      </c>
      <c r="O1316">
        <f>VLOOKUP(customer!A1316,sales_update!A:N,8,FALSE)</f>
        <v>45</v>
      </c>
      <c r="P1316">
        <f>VLOOKUP(customer!A1316,sales_update!A:N,9,FALSE)</f>
        <v>910</v>
      </c>
      <c r="Q1316">
        <f>VLOOKUP(customer!A1316,sales_update!A:N,10,FALSE)</f>
        <v>3</v>
      </c>
      <c r="R1316">
        <f>VLOOKUP(customer!A1316,sales_update!A:N,11,FALSE)</f>
        <v>6</v>
      </c>
      <c r="S1316">
        <f>VLOOKUP(customer!A1316,sales_update!A:N,12,FALSE)</f>
        <v>1</v>
      </c>
      <c r="T1316">
        <f>VLOOKUP(customer!A1316,sales_update!A:N,13,FALSE)</f>
        <v>5</v>
      </c>
      <c r="U1316">
        <f>VLOOKUP(customer!A1316,sales_update!A:N,14,FALSE)</f>
        <v>7</v>
      </c>
      <c r="V1316">
        <f>VLOOKUP(customer!A1316,Marketing!A:I,2,FALSE)</f>
        <v>0</v>
      </c>
      <c r="W1316">
        <f>VLOOKUP(customer!A1316,Marketing!A:I,3,FALSE)</f>
        <v>0</v>
      </c>
      <c r="X1316">
        <f>VLOOKUP(customer!A1316,Marketing!A:I,4,FALSE)</f>
        <v>0</v>
      </c>
      <c r="Y1316">
        <f>VLOOKUP(customer!A1316,Marketing!A:I,5,FALSE)</f>
        <v>0</v>
      </c>
      <c r="Z1316">
        <f>VLOOKUP(customer!A1316,Marketing!A:I,6,FALSE)</f>
        <v>0</v>
      </c>
      <c r="AA1316">
        <f>VLOOKUP(customer!A1316,Marketing!A:I,7,FALSE)</f>
        <v>0</v>
      </c>
      <c r="AB1316">
        <f>VLOOKUP(customer!A1316,Marketing!A:I,8,FALSE)</f>
        <v>0</v>
      </c>
      <c r="AC1316" s="1">
        <f>VLOOKUP(customer!A1316,Marketing!A:I,9,FALSE)</f>
        <v>43861</v>
      </c>
    </row>
    <row r="1317" spans="1:29" x14ac:dyDescent="0.3">
      <c r="A1317">
        <v>1714</v>
      </c>
      <c r="B1317">
        <v>145072</v>
      </c>
      <c r="C1317">
        <v>1</v>
      </c>
      <c r="D1317">
        <v>2</v>
      </c>
      <c r="E1317">
        <v>72</v>
      </c>
      <c r="F1317" t="str">
        <f>IF(customer!G1317=1, "Married", IF(customer!H1317=1, "Single", IF(customer!F1317=1, "Divorced", IF(customer!I1317=1, "Together", IF(customer!J1317=1, "Widowed", "Unknown")))))</f>
        <v>Divorced</v>
      </c>
      <c r="G1317" t="str">
        <f>IF(customer!K1317=1,"Basic",IF(customer!L1317=1,"Graduate",IF(customer!M1317=1,"Master",IF(customer!N1317=1,"PhD","Unknown"))))</f>
        <v>PhD</v>
      </c>
      <c r="H1317" t="s">
        <v>20</v>
      </c>
      <c r="I1317">
        <f>VLOOKUP(customer!A1317,sales_update!A:N,2,FALSE)</f>
        <v>74</v>
      </c>
      <c r="J1317">
        <f xml:space="preserve"> VLOOKUP(customer!A1317,sales_update!A:N,3,FALSE)</f>
        <v>463</v>
      </c>
      <c r="K1317">
        <f>VLOOKUP(customer!A1317,sales_update!A:N,4,FALSE)</f>
        <v>6</v>
      </c>
      <c r="L1317">
        <f>VLOOKUP(customer!A1317,sales_update!A:N,5,FALSE)</f>
        <v>319</v>
      </c>
      <c r="M1317">
        <f>VLOOKUP(customer!A1317,sales_update!A:N,6,FALSE)</f>
        <v>23</v>
      </c>
      <c r="N1317">
        <f>VLOOKUP(customer!A1317,sales_update!A:N,7,FALSE)</f>
        <v>6</v>
      </c>
      <c r="O1317">
        <f>VLOOKUP(customer!A1317,sales_update!A:N,8,FALSE)</f>
        <v>97</v>
      </c>
      <c r="P1317">
        <f>VLOOKUP(customer!A1317,sales_update!A:N,9,FALSE)</f>
        <v>721</v>
      </c>
      <c r="Q1317">
        <f>VLOOKUP(customer!A1317,sales_update!A:N,10,FALSE)</f>
        <v>5</v>
      </c>
      <c r="R1317">
        <f>VLOOKUP(customer!A1317,sales_update!A:N,11,FALSE)</f>
        <v>6</v>
      </c>
      <c r="S1317">
        <f>VLOOKUP(customer!A1317,sales_update!A:N,12,FALSE)</f>
        <v>1</v>
      </c>
      <c r="T1317">
        <f>VLOOKUP(customer!A1317,sales_update!A:N,13,FALSE)</f>
        <v>4</v>
      </c>
      <c r="U1317">
        <f>VLOOKUP(customer!A1317,sales_update!A:N,14,FALSE)</f>
        <v>8</v>
      </c>
      <c r="V1317">
        <f>VLOOKUP(customer!A1317,Marketing!A:I,2,FALSE)</f>
        <v>0</v>
      </c>
      <c r="W1317">
        <f>VLOOKUP(customer!A1317,Marketing!A:I,3,FALSE)</f>
        <v>0</v>
      </c>
      <c r="X1317">
        <f>VLOOKUP(customer!A1317,Marketing!A:I,4,FALSE)</f>
        <v>0</v>
      </c>
      <c r="Y1317">
        <f>VLOOKUP(customer!A1317,Marketing!A:I,5,FALSE)</f>
        <v>0</v>
      </c>
      <c r="Z1317">
        <f>VLOOKUP(customer!A1317,Marketing!A:I,6,FALSE)</f>
        <v>0</v>
      </c>
      <c r="AA1317">
        <f>VLOOKUP(customer!A1317,Marketing!A:I,7,FALSE)</f>
        <v>0</v>
      </c>
      <c r="AB1317">
        <f>VLOOKUP(customer!A1317,Marketing!A:I,8,FALSE)</f>
        <v>0</v>
      </c>
      <c r="AC1317" s="1">
        <f>VLOOKUP(customer!A1317,Marketing!A:I,9,FALSE)</f>
        <v>43912</v>
      </c>
    </row>
    <row r="1318" spans="1:29" x14ac:dyDescent="0.3">
      <c r="A1318">
        <v>1648</v>
      </c>
      <c r="B1318">
        <v>145068</v>
      </c>
      <c r="C1318">
        <v>0</v>
      </c>
      <c r="D1318">
        <v>1</v>
      </c>
      <c r="E1318">
        <v>46</v>
      </c>
      <c r="F1318" t="str">
        <f>IF(customer!G1318=1, "Married", IF(customer!H1318=1, "Single", IF(customer!F1318=1, "Divorced", IF(customer!I1318=1, "Together", IF(customer!J1318=1, "Widowed", "Unknown")))))</f>
        <v>Together</v>
      </c>
      <c r="G1318" t="str">
        <f>IF(customer!K1318=1,"Basic",IF(customer!L1318=1,"Graduate",IF(customer!M1318=1,"Master",IF(customer!N1318=1,"PhD","Unknown"))))</f>
        <v>PhD</v>
      </c>
      <c r="H1318" t="s">
        <v>20</v>
      </c>
      <c r="I1318">
        <f>VLOOKUP(customer!A1318,sales_update!A:N,2,FALSE)</f>
        <v>25</v>
      </c>
      <c r="J1318">
        <f xml:space="preserve"> VLOOKUP(customer!A1318,sales_update!A:N,3,FALSE)</f>
        <v>45</v>
      </c>
      <c r="K1318">
        <f>VLOOKUP(customer!A1318,sales_update!A:N,4,FALSE)</f>
        <v>0</v>
      </c>
      <c r="L1318">
        <f>VLOOKUP(customer!A1318,sales_update!A:N,5,FALSE)</f>
        <v>10</v>
      </c>
      <c r="M1318">
        <f>VLOOKUP(customer!A1318,sales_update!A:N,6,FALSE)</f>
        <v>0</v>
      </c>
      <c r="N1318">
        <f>VLOOKUP(customer!A1318,sales_update!A:N,7,FALSE)</f>
        <v>0</v>
      </c>
      <c r="O1318">
        <f>VLOOKUP(customer!A1318,sales_update!A:N,8,FALSE)</f>
        <v>10</v>
      </c>
      <c r="P1318">
        <f>VLOOKUP(customer!A1318,sales_update!A:N,9,FALSE)</f>
        <v>45</v>
      </c>
      <c r="Q1318">
        <f>VLOOKUP(customer!A1318,sales_update!A:N,10,FALSE)</f>
        <v>1</v>
      </c>
      <c r="R1318">
        <f>VLOOKUP(customer!A1318,sales_update!A:N,11,FALSE)</f>
        <v>1</v>
      </c>
      <c r="S1318">
        <f>VLOOKUP(customer!A1318,sales_update!A:N,12,FALSE)</f>
        <v>0</v>
      </c>
      <c r="T1318">
        <f>VLOOKUP(customer!A1318,sales_update!A:N,13,FALSE)</f>
        <v>2</v>
      </c>
      <c r="U1318">
        <f>VLOOKUP(customer!A1318,sales_update!A:N,14,FALSE)</f>
        <v>7</v>
      </c>
      <c r="V1318">
        <f>VLOOKUP(customer!A1318,Marketing!A:I,2,FALSE)</f>
        <v>0</v>
      </c>
      <c r="W1318">
        <f>VLOOKUP(customer!A1318,Marketing!A:I,3,FALSE)</f>
        <v>0</v>
      </c>
      <c r="X1318">
        <f>VLOOKUP(customer!A1318,Marketing!A:I,4,FALSE)</f>
        <v>0</v>
      </c>
      <c r="Y1318">
        <f>VLOOKUP(customer!A1318,Marketing!A:I,5,FALSE)</f>
        <v>0</v>
      </c>
      <c r="Z1318">
        <f>VLOOKUP(customer!A1318,Marketing!A:I,6,FALSE)</f>
        <v>0</v>
      </c>
      <c r="AA1318">
        <f>VLOOKUP(customer!A1318,Marketing!A:I,7,FALSE)</f>
        <v>0</v>
      </c>
      <c r="AB1318">
        <f>VLOOKUP(customer!A1318,Marketing!A:I,8,FALSE)</f>
        <v>0</v>
      </c>
      <c r="AC1318" s="1">
        <f>VLOOKUP(customer!A1318,Marketing!A:I,9,FALSE)</f>
        <v>43759</v>
      </c>
    </row>
    <row r="1319" spans="1:29" x14ac:dyDescent="0.3">
      <c r="A1319">
        <v>3018</v>
      </c>
      <c r="B1319">
        <v>145057</v>
      </c>
      <c r="C1319">
        <v>1</v>
      </c>
      <c r="D1319">
        <v>0</v>
      </c>
      <c r="E1319">
        <v>41</v>
      </c>
      <c r="F1319" t="str">
        <f>IF(customer!G1319=1, "Married", IF(customer!H1319=1, "Single", IF(customer!F1319=1, "Divorced", IF(customer!I1319=1, "Together", IF(customer!J1319=1, "Widowed", "Unknown")))))</f>
        <v>Married</v>
      </c>
      <c r="G1319" t="str">
        <f>IF(customer!K1319=1,"Basic",IF(customer!L1319=1,"Graduate",IF(customer!M1319=1,"Master",IF(customer!N1319=1,"PhD","Unknown"))))</f>
        <v>Master</v>
      </c>
      <c r="H1319" t="s">
        <v>17</v>
      </c>
      <c r="I1319">
        <f>VLOOKUP(customer!A1319,sales_update!A:N,2,FALSE)</f>
        <v>80</v>
      </c>
      <c r="J1319">
        <f xml:space="preserve"> VLOOKUP(customer!A1319,sales_update!A:N,3,FALSE)</f>
        <v>119</v>
      </c>
      <c r="K1319">
        <f>VLOOKUP(customer!A1319,sales_update!A:N,4,FALSE)</f>
        <v>0</v>
      </c>
      <c r="L1319">
        <f>VLOOKUP(customer!A1319,sales_update!A:N,5,FALSE)</f>
        <v>23</v>
      </c>
      <c r="M1319">
        <f>VLOOKUP(customer!A1319,sales_update!A:N,6,FALSE)</f>
        <v>10</v>
      </c>
      <c r="N1319">
        <f>VLOOKUP(customer!A1319,sales_update!A:N,7,FALSE)</f>
        <v>0</v>
      </c>
      <c r="O1319">
        <f>VLOOKUP(customer!A1319,sales_update!A:N,8,FALSE)</f>
        <v>10</v>
      </c>
      <c r="P1319">
        <f>VLOOKUP(customer!A1319,sales_update!A:N,9,FALSE)</f>
        <v>142</v>
      </c>
      <c r="Q1319">
        <f>VLOOKUP(customer!A1319,sales_update!A:N,10,FALSE)</f>
        <v>1</v>
      </c>
      <c r="R1319">
        <f>VLOOKUP(customer!A1319,sales_update!A:N,11,FALSE)</f>
        <v>2</v>
      </c>
      <c r="S1319">
        <f>VLOOKUP(customer!A1319,sales_update!A:N,12,FALSE)</f>
        <v>0</v>
      </c>
      <c r="T1319">
        <f>VLOOKUP(customer!A1319,sales_update!A:N,13,FALSE)</f>
        <v>3</v>
      </c>
      <c r="U1319">
        <f>VLOOKUP(customer!A1319,sales_update!A:N,14,FALSE)</f>
        <v>5</v>
      </c>
      <c r="V1319">
        <f>VLOOKUP(customer!A1319,Marketing!A:I,2,FALSE)</f>
        <v>0</v>
      </c>
      <c r="W1319">
        <f>VLOOKUP(customer!A1319,Marketing!A:I,3,FALSE)</f>
        <v>0</v>
      </c>
      <c r="X1319">
        <f>VLOOKUP(customer!A1319,Marketing!A:I,4,FALSE)</f>
        <v>0</v>
      </c>
      <c r="Y1319">
        <f>VLOOKUP(customer!A1319,Marketing!A:I,5,FALSE)</f>
        <v>0</v>
      </c>
      <c r="Z1319">
        <f>VLOOKUP(customer!A1319,Marketing!A:I,6,FALSE)</f>
        <v>0</v>
      </c>
      <c r="AA1319">
        <f>VLOOKUP(customer!A1319,Marketing!A:I,7,FALSE)</f>
        <v>0</v>
      </c>
      <c r="AB1319">
        <f>VLOOKUP(customer!A1319,Marketing!A:I,8,FALSE)</f>
        <v>0</v>
      </c>
      <c r="AC1319" s="1">
        <f>VLOOKUP(customer!A1319,Marketing!A:I,9,FALSE)</f>
        <v>43958</v>
      </c>
    </row>
    <row r="1320" spans="1:29" x14ac:dyDescent="0.3">
      <c r="A1320">
        <v>1595</v>
      </c>
      <c r="B1320">
        <v>145006</v>
      </c>
      <c r="C1320">
        <v>0</v>
      </c>
      <c r="D1320">
        <v>0</v>
      </c>
      <c r="E1320">
        <v>76</v>
      </c>
      <c r="F1320" t="str">
        <f>IF(customer!G1320=1, "Married", IF(customer!H1320=1, "Single", IF(customer!F1320=1, "Divorced", IF(customer!I1320=1, "Together", IF(customer!J1320=1, "Widowed", "Unknown")))))</f>
        <v>Widowed</v>
      </c>
      <c r="G1320" t="str">
        <f>IF(customer!K1320=1,"Basic",IF(customer!L1320=1,"Graduate",IF(customer!M1320=1,"Master",IF(customer!N1320=1,"PhD","Unknown"))))</f>
        <v>Master</v>
      </c>
      <c r="H1320" t="s">
        <v>15</v>
      </c>
      <c r="I1320">
        <f>VLOOKUP(customer!A1320,sales_update!A:N,2,FALSE)</f>
        <v>90</v>
      </c>
      <c r="J1320">
        <f xml:space="preserve"> VLOOKUP(customer!A1320,sales_update!A:N,3,FALSE)</f>
        <v>522</v>
      </c>
      <c r="K1320">
        <f>VLOOKUP(customer!A1320,sales_update!A:N,4,FALSE)</f>
        <v>81</v>
      </c>
      <c r="L1320">
        <f>VLOOKUP(customer!A1320,sales_update!A:N,5,FALSE)</f>
        <v>171</v>
      </c>
      <c r="M1320">
        <f>VLOOKUP(customer!A1320,sales_update!A:N,6,FALSE)</f>
        <v>52</v>
      </c>
      <c r="N1320">
        <f>VLOOKUP(customer!A1320,sales_update!A:N,7,FALSE)</f>
        <v>0</v>
      </c>
      <c r="O1320">
        <f>VLOOKUP(customer!A1320,sales_update!A:N,8,FALSE)</f>
        <v>32</v>
      </c>
      <c r="P1320">
        <f>VLOOKUP(customer!A1320,sales_update!A:N,9,FALSE)</f>
        <v>793</v>
      </c>
      <c r="Q1320">
        <f>VLOOKUP(customer!A1320,sales_update!A:N,10,FALSE)</f>
        <v>1</v>
      </c>
      <c r="R1320">
        <f>VLOOKUP(customer!A1320,sales_update!A:N,11,FALSE)</f>
        <v>3</v>
      </c>
      <c r="S1320">
        <f>VLOOKUP(customer!A1320,sales_update!A:N,12,FALSE)</f>
        <v>1</v>
      </c>
      <c r="T1320">
        <f>VLOOKUP(customer!A1320,sales_update!A:N,13,FALSE)</f>
        <v>7</v>
      </c>
      <c r="U1320">
        <f>VLOOKUP(customer!A1320,sales_update!A:N,14,FALSE)</f>
        <v>3</v>
      </c>
      <c r="V1320">
        <f>VLOOKUP(customer!A1320,Marketing!A:I,2,FALSE)</f>
        <v>0</v>
      </c>
      <c r="W1320">
        <f>VLOOKUP(customer!A1320,Marketing!A:I,3,FALSE)</f>
        <v>0</v>
      </c>
      <c r="X1320">
        <f>VLOOKUP(customer!A1320,Marketing!A:I,4,FALSE)</f>
        <v>0</v>
      </c>
      <c r="Y1320">
        <f>VLOOKUP(customer!A1320,Marketing!A:I,5,FALSE)</f>
        <v>0</v>
      </c>
      <c r="Z1320">
        <f>VLOOKUP(customer!A1320,Marketing!A:I,6,FALSE)</f>
        <v>0</v>
      </c>
      <c r="AA1320">
        <f>VLOOKUP(customer!A1320,Marketing!A:I,7,FALSE)</f>
        <v>0</v>
      </c>
      <c r="AB1320">
        <f>VLOOKUP(customer!A1320,Marketing!A:I,8,FALSE)</f>
        <v>0</v>
      </c>
      <c r="AC1320" s="1">
        <f>VLOOKUP(customer!A1320,Marketing!A:I,9,FALSE)</f>
        <v>43822</v>
      </c>
    </row>
    <row r="1321" spans="1:29" x14ac:dyDescent="0.3">
      <c r="A1321">
        <v>1554</v>
      </c>
      <c r="B1321">
        <v>144989</v>
      </c>
      <c r="C1321">
        <v>0</v>
      </c>
      <c r="D1321">
        <v>1</v>
      </c>
      <c r="E1321">
        <v>46</v>
      </c>
      <c r="F1321" t="str">
        <f>IF(customer!G1321=1, "Married", IF(customer!H1321=1, "Single", IF(customer!F1321=1, "Divorced", IF(customer!I1321=1, "Together", IF(customer!J1321=1, "Widowed", "Unknown")))))</f>
        <v>Married</v>
      </c>
      <c r="G1321" t="str">
        <f>IF(customer!K1321=1,"Basic",IF(customer!L1321=1,"Graduate",IF(customer!M1321=1,"Master",IF(customer!N1321=1,"PhD","Unknown"))))</f>
        <v>Graduate</v>
      </c>
      <c r="H1321" t="s">
        <v>17</v>
      </c>
      <c r="I1321">
        <f>VLOOKUP(customer!A1321,sales_update!A:N,2,FALSE)</f>
        <v>26</v>
      </c>
      <c r="J1321">
        <f xml:space="preserve"> VLOOKUP(customer!A1321,sales_update!A:N,3,FALSE)</f>
        <v>316</v>
      </c>
      <c r="K1321">
        <f>VLOOKUP(customer!A1321,sales_update!A:N,4,FALSE)</f>
        <v>0</v>
      </c>
      <c r="L1321">
        <f>VLOOKUP(customer!A1321,sales_update!A:N,5,FALSE)</f>
        <v>342</v>
      </c>
      <c r="M1321">
        <f>VLOOKUP(customer!A1321,sales_update!A:N,6,FALSE)</f>
        <v>158</v>
      </c>
      <c r="N1321">
        <f>VLOOKUP(customer!A1321,sales_update!A:N,7,FALSE)</f>
        <v>32</v>
      </c>
      <c r="O1321">
        <f>VLOOKUP(customer!A1321,sales_update!A:N,8,FALSE)</f>
        <v>342</v>
      </c>
      <c r="P1321">
        <f>VLOOKUP(customer!A1321,sales_update!A:N,9,FALSE)</f>
        <v>506</v>
      </c>
      <c r="Q1321">
        <f>VLOOKUP(customer!A1321,sales_update!A:N,10,FALSE)</f>
        <v>5</v>
      </c>
      <c r="R1321">
        <f>VLOOKUP(customer!A1321,sales_update!A:N,11,FALSE)</f>
        <v>5</v>
      </c>
      <c r="S1321">
        <f>VLOOKUP(customer!A1321,sales_update!A:N,12,FALSE)</f>
        <v>1</v>
      </c>
      <c r="T1321">
        <f>VLOOKUP(customer!A1321,sales_update!A:N,13,FALSE)</f>
        <v>5</v>
      </c>
      <c r="U1321">
        <f>VLOOKUP(customer!A1321,sales_update!A:N,14,FALSE)</f>
        <v>6</v>
      </c>
      <c r="V1321">
        <f>VLOOKUP(customer!A1321,Marketing!A:I,2,FALSE)</f>
        <v>0</v>
      </c>
      <c r="W1321">
        <f>VLOOKUP(customer!A1321,Marketing!A:I,3,FALSE)</f>
        <v>0</v>
      </c>
      <c r="X1321">
        <f>VLOOKUP(customer!A1321,Marketing!A:I,4,FALSE)</f>
        <v>0</v>
      </c>
      <c r="Y1321">
        <f>VLOOKUP(customer!A1321,Marketing!A:I,5,FALSE)</f>
        <v>0</v>
      </c>
      <c r="Z1321">
        <f>VLOOKUP(customer!A1321,Marketing!A:I,6,FALSE)</f>
        <v>0</v>
      </c>
      <c r="AA1321">
        <f>VLOOKUP(customer!A1321,Marketing!A:I,7,FALSE)</f>
        <v>0</v>
      </c>
      <c r="AB1321">
        <f>VLOOKUP(customer!A1321,Marketing!A:I,8,FALSE)</f>
        <v>0</v>
      </c>
      <c r="AC1321" s="1">
        <f>VLOOKUP(customer!A1321,Marketing!A:I,9,FALSE)</f>
        <v>43513</v>
      </c>
    </row>
    <row r="1322" spans="1:29" x14ac:dyDescent="0.3">
      <c r="A1322">
        <v>2726</v>
      </c>
      <c r="B1322">
        <v>144989</v>
      </c>
      <c r="C1322">
        <v>0</v>
      </c>
      <c r="D1322">
        <v>1</v>
      </c>
      <c r="E1322">
        <v>46</v>
      </c>
      <c r="F1322" t="str">
        <f>IF(customer!G1322=1, "Married", IF(customer!H1322=1, "Single", IF(customer!F1322=1, "Divorced", IF(customer!I1322=1, "Together", IF(customer!J1322=1, "Widowed", "Unknown")))))</f>
        <v>Married</v>
      </c>
      <c r="G1322" t="str">
        <f>IF(customer!K1322=1,"Basic",IF(customer!L1322=1,"Graduate",IF(customer!M1322=1,"Master",IF(customer!N1322=1,"PhD","Unknown"))))</f>
        <v>Graduate</v>
      </c>
      <c r="H1322" t="s">
        <v>19</v>
      </c>
      <c r="I1322">
        <f>VLOOKUP(customer!A1322,sales_update!A:N,2,FALSE)</f>
        <v>26</v>
      </c>
      <c r="J1322">
        <f xml:space="preserve"> VLOOKUP(customer!A1322,sales_update!A:N,3,FALSE)</f>
        <v>316</v>
      </c>
      <c r="K1322">
        <f>VLOOKUP(customer!A1322,sales_update!A:N,4,FALSE)</f>
        <v>0</v>
      </c>
      <c r="L1322">
        <f>VLOOKUP(customer!A1322,sales_update!A:N,5,FALSE)</f>
        <v>342</v>
      </c>
      <c r="M1322">
        <f>VLOOKUP(customer!A1322,sales_update!A:N,6,FALSE)</f>
        <v>158</v>
      </c>
      <c r="N1322">
        <f>VLOOKUP(customer!A1322,sales_update!A:N,7,FALSE)</f>
        <v>32</v>
      </c>
      <c r="O1322">
        <f>VLOOKUP(customer!A1322,sales_update!A:N,8,FALSE)</f>
        <v>342</v>
      </c>
      <c r="P1322">
        <f>VLOOKUP(customer!A1322,sales_update!A:N,9,FALSE)</f>
        <v>506</v>
      </c>
      <c r="Q1322">
        <f>VLOOKUP(customer!A1322,sales_update!A:N,10,FALSE)</f>
        <v>5</v>
      </c>
      <c r="R1322">
        <f>VLOOKUP(customer!A1322,sales_update!A:N,11,FALSE)</f>
        <v>5</v>
      </c>
      <c r="S1322">
        <f>VLOOKUP(customer!A1322,sales_update!A:N,12,FALSE)</f>
        <v>1</v>
      </c>
      <c r="T1322">
        <f>VLOOKUP(customer!A1322,sales_update!A:N,13,FALSE)</f>
        <v>5</v>
      </c>
      <c r="U1322">
        <f>VLOOKUP(customer!A1322,sales_update!A:N,14,FALSE)</f>
        <v>6</v>
      </c>
      <c r="V1322">
        <f>VLOOKUP(customer!A1322,Marketing!A:I,2,FALSE)</f>
        <v>0</v>
      </c>
      <c r="W1322">
        <f>VLOOKUP(customer!A1322,Marketing!A:I,3,FALSE)</f>
        <v>0</v>
      </c>
      <c r="X1322">
        <f>VLOOKUP(customer!A1322,Marketing!A:I,4,FALSE)</f>
        <v>0</v>
      </c>
      <c r="Y1322">
        <f>VLOOKUP(customer!A1322,Marketing!A:I,5,FALSE)</f>
        <v>0</v>
      </c>
      <c r="Z1322">
        <f>VLOOKUP(customer!A1322,Marketing!A:I,6,FALSE)</f>
        <v>0</v>
      </c>
      <c r="AA1322">
        <f>VLOOKUP(customer!A1322,Marketing!A:I,7,FALSE)</f>
        <v>0</v>
      </c>
      <c r="AB1322">
        <f>VLOOKUP(customer!A1322,Marketing!A:I,8,FALSE)</f>
        <v>0</v>
      </c>
      <c r="AC1322" s="1">
        <f>VLOOKUP(customer!A1322,Marketing!A:I,9,FALSE)</f>
        <v>43513</v>
      </c>
    </row>
    <row r="1323" spans="1:29" x14ac:dyDescent="0.3">
      <c r="A1323">
        <v>2364</v>
      </c>
      <c r="B1323">
        <v>144964</v>
      </c>
      <c r="C1323">
        <v>1</v>
      </c>
      <c r="D1323">
        <v>1</v>
      </c>
      <c r="E1323">
        <v>40</v>
      </c>
      <c r="F1323" t="str">
        <f>IF(customer!G1323=1, "Married", IF(customer!H1323=1, "Single", IF(customer!F1323=1, "Divorced", IF(customer!I1323=1, "Together", IF(customer!J1323=1, "Widowed", "Unknown")))))</f>
        <v>Together</v>
      </c>
      <c r="G1323" t="str">
        <f>IF(customer!K1323=1,"Basic",IF(customer!L1323=1,"Graduate",IF(customer!M1323=1,"Master",IF(customer!N1323=1,"PhD","Unknown"))))</f>
        <v>Graduate</v>
      </c>
      <c r="H1323" t="s">
        <v>17</v>
      </c>
      <c r="I1323">
        <f>VLOOKUP(customer!A1323,sales_update!A:N,2,FALSE)</f>
        <v>35</v>
      </c>
      <c r="J1323">
        <f xml:space="preserve"> VLOOKUP(customer!A1323,sales_update!A:N,3,FALSE)</f>
        <v>61</v>
      </c>
      <c r="K1323">
        <f>VLOOKUP(customer!A1323,sales_update!A:N,4,FALSE)</f>
        <v>3</v>
      </c>
      <c r="L1323">
        <f>VLOOKUP(customer!A1323,sales_update!A:N,5,FALSE)</f>
        <v>55</v>
      </c>
      <c r="M1323">
        <f>VLOOKUP(customer!A1323,sales_update!A:N,6,FALSE)</f>
        <v>6</v>
      </c>
      <c r="N1323">
        <f>VLOOKUP(customer!A1323,sales_update!A:N,7,FALSE)</f>
        <v>0</v>
      </c>
      <c r="O1323">
        <f>VLOOKUP(customer!A1323,sales_update!A:N,8,FALSE)</f>
        <v>6</v>
      </c>
      <c r="P1323">
        <f>VLOOKUP(customer!A1323,sales_update!A:N,9,FALSE)</f>
        <v>119</v>
      </c>
      <c r="Q1323">
        <f>VLOOKUP(customer!A1323,sales_update!A:N,10,FALSE)</f>
        <v>1</v>
      </c>
      <c r="R1323">
        <f>VLOOKUP(customer!A1323,sales_update!A:N,11,FALSE)</f>
        <v>1</v>
      </c>
      <c r="S1323">
        <f>VLOOKUP(customer!A1323,sales_update!A:N,12,FALSE)</f>
        <v>0</v>
      </c>
      <c r="T1323">
        <f>VLOOKUP(customer!A1323,sales_update!A:N,13,FALSE)</f>
        <v>3</v>
      </c>
      <c r="U1323">
        <f>VLOOKUP(customer!A1323,sales_update!A:N,14,FALSE)</f>
        <v>8</v>
      </c>
      <c r="V1323">
        <f>VLOOKUP(customer!A1323,Marketing!A:I,2,FALSE)</f>
        <v>0</v>
      </c>
      <c r="W1323">
        <f>VLOOKUP(customer!A1323,Marketing!A:I,3,FALSE)</f>
        <v>0</v>
      </c>
      <c r="X1323">
        <f>VLOOKUP(customer!A1323,Marketing!A:I,4,FALSE)</f>
        <v>0</v>
      </c>
      <c r="Y1323">
        <f>VLOOKUP(customer!A1323,Marketing!A:I,5,FALSE)</f>
        <v>0</v>
      </c>
      <c r="Z1323">
        <f>VLOOKUP(customer!A1323,Marketing!A:I,6,FALSE)</f>
        <v>0</v>
      </c>
      <c r="AA1323">
        <f>VLOOKUP(customer!A1323,Marketing!A:I,7,FALSE)</f>
        <v>0</v>
      </c>
      <c r="AB1323">
        <f>VLOOKUP(customer!A1323,Marketing!A:I,8,FALSE)</f>
        <v>0</v>
      </c>
      <c r="AC1323" s="1">
        <f>VLOOKUP(customer!A1323,Marketing!A:I,9,FALSE)</f>
        <v>43608</v>
      </c>
    </row>
    <row r="1324" spans="1:29" x14ac:dyDescent="0.3">
      <c r="A1324">
        <v>3080</v>
      </c>
      <c r="B1324">
        <v>144953</v>
      </c>
      <c r="C1324">
        <v>0</v>
      </c>
      <c r="D1324">
        <v>0</v>
      </c>
      <c r="E1324">
        <v>39</v>
      </c>
      <c r="F1324" t="str">
        <f>IF(customer!G1324=1, "Married", IF(customer!H1324=1, "Single", IF(customer!F1324=1, "Divorced", IF(customer!I1324=1, "Together", IF(customer!J1324=1, "Widowed", "Unknown")))))</f>
        <v>Together</v>
      </c>
      <c r="G1324" t="str">
        <f>IF(customer!K1324=1,"Basic",IF(customer!L1324=1,"Graduate",IF(customer!M1324=1,"Master",IF(customer!N1324=1,"PhD","Unknown"))))</f>
        <v>PhD</v>
      </c>
      <c r="H1324" t="s">
        <v>19</v>
      </c>
      <c r="I1324">
        <f>VLOOKUP(customer!A1324,sales_update!A:N,2,FALSE)</f>
        <v>31</v>
      </c>
      <c r="J1324">
        <f xml:space="preserve"> VLOOKUP(customer!A1324,sales_update!A:N,3,FALSE)</f>
        <v>2347</v>
      </c>
      <c r="K1324">
        <f>VLOOKUP(customer!A1324,sales_update!A:N,4,FALSE)</f>
        <v>55</v>
      </c>
      <c r="L1324">
        <f>VLOOKUP(customer!A1324,sales_update!A:N,5,FALSE)</f>
        <v>429</v>
      </c>
      <c r="M1324">
        <f>VLOOKUP(customer!A1324,sales_update!A:N,6,FALSE)</f>
        <v>35</v>
      </c>
      <c r="N1324">
        <f>VLOOKUP(customer!A1324,sales_update!A:N,7,FALSE)</f>
        <v>26</v>
      </c>
      <c r="O1324">
        <f>VLOOKUP(customer!A1324,sales_update!A:N,8,FALSE)</f>
        <v>400</v>
      </c>
      <c r="P1324">
        <f>VLOOKUP(customer!A1324,sales_update!A:N,9,FALSE)</f>
        <v>2493</v>
      </c>
      <c r="Q1324">
        <f>VLOOKUP(customer!A1324,sales_update!A:N,10,FALSE)</f>
        <v>1</v>
      </c>
      <c r="R1324">
        <f>VLOOKUP(customer!A1324,sales_update!A:N,11,FALSE)</f>
        <v>7</v>
      </c>
      <c r="S1324">
        <f>VLOOKUP(customer!A1324,sales_update!A:N,12,FALSE)</f>
        <v>3</v>
      </c>
      <c r="T1324">
        <f>VLOOKUP(customer!A1324,sales_update!A:N,13,FALSE)</f>
        <v>13</v>
      </c>
      <c r="U1324">
        <f>VLOOKUP(customer!A1324,sales_update!A:N,14,FALSE)</f>
        <v>6</v>
      </c>
      <c r="V1324">
        <f>VLOOKUP(customer!A1324,Marketing!A:I,2,FALSE)</f>
        <v>1</v>
      </c>
      <c r="W1324">
        <f>VLOOKUP(customer!A1324,Marketing!A:I,3,FALSE)</f>
        <v>0</v>
      </c>
      <c r="X1324">
        <f>VLOOKUP(customer!A1324,Marketing!A:I,4,FALSE)</f>
        <v>0</v>
      </c>
      <c r="Y1324">
        <f>VLOOKUP(customer!A1324,Marketing!A:I,5,FALSE)</f>
        <v>0</v>
      </c>
      <c r="Z1324">
        <f>VLOOKUP(customer!A1324,Marketing!A:I,6,FALSE)</f>
        <v>0</v>
      </c>
      <c r="AA1324">
        <f>VLOOKUP(customer!A1324,Marketing!A:I,7,FALSE)</f>
        <v>0</v>
      </c>
      <c r="AB1324">
        <f>VLOOKUP(customer!A1324,Marketing!A:I,8,FALSE)</f>
        <v>0</v>
      </c>
      <c r="AC1324" s="1">
        <f>VLOOKUP(customer!A1324,Marketing!A:I,9,FALSE)</f>
        <v>43613</v>
      </c>
    </row>
    <row r="1325" spans="1:29" x14ac:dyDescent="0.3">
      <c r="A1325">
        <v>1520</v>
      </c>
      <c r="B1325">
        <v>144931</v>
      </c>
      <c r="C1325">
        <v>0</v>
      </c>
      <c r="D1325">
        <v>1</v>
      </c>
      <c r="E1325">
        <v>53</v>
      </c>
      <c r="F1325" t="str">
        <f>IF(customer!G1325=1, "Married", IF(customer!H1325=1, "Single", IF(customer!F1325=1, "Divorced", IF(customer!I1325=1, "Together", IF(customer!J1325=1, "Widowed", "Unknown")))))</f>
        <v>Together</v>
      </c>
      <c r="G1325" t="str">
        <f>IF(customer!K1325=1,"Basic",IF(customer!L1325=1,"Graduate",IF(customer!M1325=1,"Master",IF(customer!N1325=1,"PhD","Unknown"))))</f>
        <v>Graduate</v>
      </c>
      <c r="H1325" t="s">
        <v>19</v>
      </c>
      <c r="I1325">
        <f>VLOOKUP(customer!A1325,sales_update!A:N,2,FALSE)</f>
        <v>0</v>
      </c>
      <c r="J1325">
        <f xml:space="preserve"> VLOOKUP(customer!A1325,sales_update!A:N,3,FALSE)</f>
        <v>252</v>
      </c>
      <c r="K1325">
        <f>VLOOKUP(customer!A1325,sales_update!A:N,4,FALSE)</f>
        <v>0</v>
      </c>
      <c r="L1325">
        <f>VLOOKUP(customer!A1325,sales_update!A:N,5,FALSE)</f>
        <v>35</v>
      </c>
      <c r="M1325">
        <f>VLOOKUP(customer!A1325,sales_update!A:N,6,FALSE)</f>
        <v>0</v>
      </c>
      <c r="N1325">
        <f>VLOOKUP(customer!A1325,sales_update!A:N,7,FALSE)</f>
        <v>0</v>
      </c>
      <c r="O1325">
        <f>VLOOKUP(customer!A1325,sales_update!A:N,8,FALSE)</f>
        <v>23</v>
      </c>
      <c r="P1325">
        <f>VLOOKUP(customer!A1325,sales_update!A:N,9,FALSE)</f>
        <v>265</v>
      </c>
      <c r="Q1325">
        <f>VLOOKUP(customer!A1325,sales_update!A:N,10,FALSE)</f>
        <v>1</v>
      </c>
      <c r="R1325">
        <f>VLOOKUP(customer!A1325,sales_update!A:N,11,FALSE)</f>
        <v>2</v>
      </c>
      <c r="S1325">
        <f>VLOOKUP(customer!A1325,sales_update!A:N,12,FALSE)</f>
        <v>1</v>
      </c>
      <c r="T1325">
        <f>VLOOKUP(customer!A1325,sales_update!A:N,13,FALSE)</f>
        <v>3</v>
      </c>
      <c r="U1325">
        <f>VLOOKUP(customer!A1325,sales_update!A:N,14,FALSE)</f>
        <v>5</v>
      </c>
      <c r="V1325">
        <f>VLOOKUP(customer!A1325,Marketing!A:I,2,FALSE)</f>
        <v>0</v>
      </c>
      <c r="W1325">
        <f>VLOOKUP(customer!A1325,Marketing!A:I,3,FALSE)</f>
        <v>0</v>
      </c>
      <c r="X1325">
        <f>VLOOKUP(customer!A1325,Marketing!A:I,4,FALSE)</f>
        <v>0</v>
      </c>
      <c r="Y1325">
        <f>VLOOKUP(customer!A1325,Marketing!A:I,5,FALSE)</f>
        <v>0</v>
      </c>
      <c r="Z1325">
        <f>VLOOKUP(customer!A1325,Marketing!A:I,6,FALSE)</f>
        <v>0</v>
      </c>
      <c r="AA1325">
        <f>VLOOKUP(customer!A1325,Marketing!A:I,7,FALSE)</f>
        <v>0</v>
      </c>
      <c r="AB1325">
        <f>VLOOKUP(customer!A1325,Marketing!A:I,8,FALSE)</f>
        <v>0</v>
      </c>
      <c r="AC1325" s="1">
        <f>VLOOKUP(customer!A1325,Marketing!A:I,9,FALSE)</f>
        <v>44006</v>
      </c>
    </row>
    <row r="1326" spans="1:29" x14ac:dyDescent="0.3">
      <c r="A1326">
        <v>2806</v>
      </c>
      <c r="B1326">
        <v>144911</v>
      </c>
      <c r="C1326">
        <v>0</v>
      </c>
      <c r="D1326">
        <v>1</v>
      </c>
      <c r="E1326">
        <v>61</v>
      </c>
      <c r="F1326" t="str">
        <f>IF(customer!G1326=1, "Married", IF(customer!H1326=1, "Single", IF(customer!F1326=1, "Divorced", IF(customer!I1326=1, "Together", IF(customer!J1326=1, "Widowed", "Unknown")))))</f>
        <v>Together</v>
      </c>
      <c r="G1326" t="str">
        <f>IF(customer!K1326=1,"Basic",IF(customer!L1326=1,"Graduate",IF(customer!M1326=1,"Master",IF(customer!N1326=1,"PhD","Unknown"))))</f>
        <v>Graduate</v>
      </c>
      <c r="H1326" t="s">
        <v>20</v>
      </c>
      <c r="I1326">
        <f>VLOOKUP(customer!A1326,sales_update!A:N,2,FALSE)</f>
        <v>11</v>
      </c>
      <c r="J1326">
        <f xml:space="preserve"> VLOOKUP(customer!A1326,sales_update!A:N,3,FALSE)</f>
        <v>513</v>
      </c>
      <c r="K1326">
        <f>VLOOKUP(customer!A1326,sales_update!A:N,4,FALSE)</f>
        <v>0</v>
      </c>
      <c r="L1326">
        <f>VLOOKUP(customer!A1326,sales_update!A:N,5,FALSE)</f>
        <v>71</v>
      </c>
      <c r="M1326">
        <f>VLOOKUP(customer!A1326,sales_update!A:N,6,FALSE)</f>
        <v>6</v>
      </c>
      <c r="N1326">
        <f>VLOOKUP(customer!A1326,sales_update!A:N,7,FALSE)</f>
        <v>3</v>
      </c>
      <c r="O1326">
        <f>VLOOKUP(customer!A1326,sales_update!A:N,8,FALSE)</f>
        <v>100</v>
      </c>
      <c r="P1326">
        <f>VLOOKUP(customer!A1326,sales_update!A:N,9,FALSE)</f>
        <v>494</v>
      </c>
      <c r="Q1326">
        <f>VLOOKUP(customer!A1326,sales_update!A:N,10,FALSE)</f>
        <v>3</v>
      </c>
      <c r="R1326">
        <f>VLOOKUP(customer!A1326,sales_update!A:N,11,FALSE)</f>
        <v>4</v>
      </c>
      <c r="S1326">
        <f>VLOOKUP(customer!A1326,sales_update!A:N,12,FALSE)</f>
        <v>1</v>
      </c>
      <c r="T1326">
        <f>VLOOKUP(customer!A1326,sales_update!A:N,13,FALSE)</f>
        <v>4</v>
      </c>
      <c r="U1326">
        <f>VLOOKUP(customer!A1326,sales_update!A:N,14,FALSE)</f>
        <v>7</v>
      </c>
      <c r="V1326">
        <f>VLOOKUP(customer!A1326,Marketing!A:I,2,FALSE)</f>
        <v>0</v>
      </c>
      <c r="W1326">
        <f>VLOOKUP(customer!A1326,Marketing!A:I,3,FALSE)</f>
        <v>0</v>
      </c>
      <c r="X1326">
        <f>VLOOKUP(customer!A1326,Marketing!A:I,4,FALSE)</f>
        <v>0</v>
      </c>
      <c r="Y1326">
        <f>VLOOKUP(customer!A1326,Marketing!A:I,5,FALSE)</f>
        <v>0</v>
      </c>
      <c r="Z1326">
        <f>VLOOKUP(customer!A1326,Marketing!A:I,6,FALSE)</f>
        <v>0</v>
      </c>
      <c r="AA1326">
        <f>VLOOKUP(customer!A1326,Marketing!A:I,7,FALSE)</f>
        <v>0</v>
      </c>
      <c r="AB1326">
        <f>VLOOKUP(customer!A1326,Marketing!A:I,8,FALSE)</f>
        <v>0</v>
      </c>
      <c r="AC1326" s="1">
        <f>VLOOKUP(customer!A1326,Marketing!A:I,9,FALSE)</f>
        <v>43697</v>
      </c>
    </row>
    <row r="1327" spans="1:29" x14ac:dyDescent="0.3">
      <c r="A1327">
        <v>3198</v>
      </c>
      <c r="B1327">
        <v>144802</v>
      </c>
      <c r="C1327">
        <v>0</v>
      </c>
      <c r="D1327">
        <v>0</v>
      </c>
      <c r="E1327">
        <v>50</v>
      </c>
      <c r="F1327" t="str">
        <f>IF(customer!G1327=1, "Married", IF(customer!H1327=1, "Single", IF(customer!F1327=1, "Divorced", IF(customer!I1327=1, "Together", IF(customer!J1327=1, "Widowed", "Unknown")))))</f>
        <v>Single</v>
      </c>
      <c r="G1327" t="str">
        <f>IF(customer!K1327=1,"Basic",IF(customer!L1327=1,"Graduate",IF(customer!M1327=1,"Master",IF(customer!N1327=1,"PhD","Unknown"))))</f>
        <v>Master</v>
      </c>
      <c r="H1327" t="s">
        <v>17</v>
      </c>
      <c r="I1327">
        <f>VLOOKUP(customer!A1327,sales_update!A:N,2,FALSE)</f>
        <v>71</v>
      </c>
      <c r="J1327">
        <f xml:space="preserve"> VLOOKUP(customer!A1327,sales_update!A:N,3,FALSE)</f>
        <v>2757</v>
      </c>
      <c r="K1327">
        <f>VLOOKUP(customer!A1327,sales_update!A:N,4,FALSE)</f>
        <v>32</v>
      </c>
      <c r="L1327">
        <f>VLOOKUP(customer!A1327,sales_update!A:N,5,FALSE)</f>
        <v>462</v>
      </c>
      <c r="M1327">
        <f>VLOOKUP(customer!A1327,sales_update!A:N,6,FALSE)</f>
        <v>42</v>
      </c>
      <c r="N1327">
        <f>VLOOKUP(customer!A1327,sales_update!A:N,7,FALSE)</f>
        <v>32</v>
      </c>
      <c r="O1327">
        <f>VLOOKUP(customer!A1327,sales_update!A:N,8,FALSE)</f>
        <v>65</v>
      </c>
      <c r="P1327">
        <f>VLOOKUP(customer!A1327,sales_update!A:N,9,FALSE)</f>
        <v>3261</v>
      </c>
      <c r="Q1327">
        <f>VLOOKUP(customer!A1327,sales_update!A:N,10,FALSE)</f>
        <v>2</v>
      </c>
      <c r="R1327">
        <f>VLOOKUP(customer!A1327,sales_update!A:N,11,FALSE)</f>
        <v>9</v>
      </c>
      <c r="S1327">
        <f>VLOOKUP(customer!A1327,sales_update!A:N,12,FALSE)</f>
        <v>4</v>
      </c>
      <c r="T1327">
        <f>VLOOKUP(customer!A1327,sales_update!A:N,13,FALSE)</f>
        <v>12</v>
      </c>
      <c r="U1327">
        <f>VLOOKUP(customer!A1327,sales_update!A:N,14,FALSE)</f>
        <v>8</v>
      </c>
      <c r="V1327">
        <f>VLOOKUP(customer!A1327,Marketing!A:I,2,FALSE)</f>
        <v>0</v>
      </c>
      <c r="W1327">
        <f>VLOOKUP(customer!A1327,Marketing!A:I,3,FALSE)</f>
        <v>0</v>
      </c>
      <c r="X1327">
        <f>VLOOKUP(customer!A1327,Marketing!A:I,4,FALSE)</f>
        <v>0</v>
      </c>
      <c r="Y1327">
        <f>VLOOKUP(customer!A1327,Marketing!A:I,5,FALSE)</f>
        <v>0</v>
      </c>
      <c r="Z1327">
        <f>VLOOKUP(customer!A1327,Marketing!A:I,6,FALSE)</f>
        <v>0</v>
      </c>
      <c r="AA1327">
        <f>VLOOKUP(customer!A1327,Marketing!A:I,7,FALSE)</f>
        <v>0</v>
      </c>
      <c r="AB1327">
        <f>VLOOKUP(customer!A1327,Marketing!A:I,8,FALSE)</f>
        <v>0</v>
      </c>
      <c r="AC1327" s="1">
        <f>VLOOKUP(customer!A1327,Marketing!A:I,9,FALSE)</f>
        <v>43491</v>
      </c>
    </row>
    <row r="1328" spans="1:29" x14ac:dyDescent="0.3">
      <c r="A1328">
        <v>1196</v>
      </c>
      <c r="B1328">
        <v>144794</v>
      </c>
      <c r="C1328">
        <v>0</v>
      </c>
      <c r="D1328">
        <v>1</v>
      </c>
      <c r="E1328">
        <v>54</v>
      </c>
      <c r="F1328" t="str">
        <f>IF(customer!G1328=1, "Married", IF(customer!H1328=1, "Single", IF(customer!F1328=1, "Divorced", IF(customer!I1328=1, "Together", IF(customer!J1328=1, "Widowed", "Unknown")))))</f>
        <v>Married</v>
      </c>
      <c r="G1328" t="str">
        <f>IF(customer!K1328=1,"Basic",IF(customer!L1328=1,"Graduate",IF(customer!M1328=1,"Master",IF(customer!N1328=1,"PhD","Unknown"))))</f>
        <v>Graduate</v>
      </c>
      <c r="H1328" t="s">
        <v>19</v>
      </c>
      <c r="I1328">
        <f>VLOOKUP(customer!A1328,sales_update!A:N,2,FALSE)</f>
        <v>99</v>
      </c>
      <c r="J1328">
        <f xml:space="preserve"> VLOOKUP(customer!A1328,sales_update!A:N,3,FALSE)</f>
        <v>175</v>
      </c>
      <c r="K1328">
        <f>VLOOKUP(customer!A1328,sales_update!A:N,4,FALSE)</f>
        <v>0</v>
      </c>
      <c r="L1328">
        <f>VLOOKUP(customer!A1328,sales_update!A:N,5,FALSE)</f>
        <v>23</v>
      </c>
      <c r="M1328">
        <f>VLOOKUP(customer!A1328,sales_update!A:N,6,FALSE)</f>
        <v>0</v>
      </c>
      <c r="N1328">
        <f>VLOOKUP(customer!A1328,sales_update!A:N,7,FALSE)</f>
        <v>0</v>
      </c>
      <c r="O1328">
        <f>VLOOKUP(customer!A1328,sales_update!A:N,8,FALSE)</f>
        <v>13</v>
      </c>
      <c r="P1328">
        <f>VLOOKUP(customer!A1328,sales_update!A:N,9,FALSE)</f>
        <v>184</v>
      </c>
      <c r="Q1328">
        <f>VLOOKUP(customer!A1328,sales_update!A:N,10,FALSE)</f>
        <v>1</v>
      </c>
      <c r="R1328">
        <f>VLOOKUP(customer!A1328,sales_update!A:N,11,FALSE)</f>
        <v>2</v>
      </c>
      <c r="S1328">
        <f>VLOOKUP(customer!A1328,sales_update!A:N,12,FALSE)</f>
        <v>0</v>
      </c>
      <c r="T1328">
        <f>VLOOKUP(customer!A1328,sales_update!A:N,13,FALSE)</f>
        <v>3</v>
      </c>
      <c r="U1328">
        <f>VLOOKUP(customer!A1328,sales_update!A:N,14,FALSE)</f>
        <v>6</v>
      </c>
      <c r="V1328">
        <f>VLOOKUP(customer!A1328,Marketing!A:I,2,FALSE)</f>
        <v>0</v>
      </c>
      <c r="W1328">
        <f>VLOOKUP(customer!A1328,Marketing!A:I,3,FALSE)</f>
        <v>0</v>
      </c>
      <c r="X1328">
        <f>VLOOKUP(customer!A1328,Marketing!A:I,4,FALSE)</f>
        <v>0</v>
      </c>
      <c r="Y1328">
        <f>VLOOKUP(customer!A1328,Marketing!A:I,5,FALSE)</f>
        <v>0</v>
      </c>
      <c r="Z1328">
        <f>VLOOKUP(customer!A1328,Marketing!A:I,6,FALSE)</f>
        <v>0</v>
      </c>
      <c r="AA1328">
        <f>VLOOKUP(customer!A1328,Marketing!A:I,7,FALSE)</f>
        <v>0</v>
      </c>
      <c r="AB1328">
        <f>VLOOKUP(customer!A1328,Marketing!A:I,8,FALSE)</f>
        <v>0</v>
      </c>
      <c r="AC1328" s="1">
        <f>VLOOKUP(customer!A1328,Marketing!A:I,9,FALSE)</f>
        <v>44147</v>
      </c>
    </row>
    <row r="1329" spans="1:29" x14ac:dyDescent="0.3">
      <c r="A1329">
        <v>1706</v>
      </c>
      <c r="B1329">
        <v>144794</v>
      </c>
      <c r="C1329">
        <v>0</v>
      </c>
      <c r="D1329">
        <v>1</v>
      </c>
      <c r="E1329">
        <v>54</v>
      </c>
      <c r="F1329" t="str">
        <f>IF(customer!G1329=1, "Married", IF(customer!H1329=1, "Single", IF(customer!F1329=1, "Divorced", IF(customer!I1329=1, "Together", IF(customer!J1329=1, "Widowed", "Unknown")))))</f>
        <v>Married</v>
      </c>
      <c r="G1329" t="str">
        <f>IF(customer!K1329=1,"Basic",IF(customer!L1329=1,"Graduate",IF(customer!M1329=1,"Master",IF(customer!N1329=1,"PhD","Unknown"))))</f>
        <v>Graduate</v>
      </c>
      <c r="H1329" t="s">
        <v>19</v>
      </c>
      <c r="I1329">
        <f>VLOOKUP(customer!A1329,sales_update!A:N,2,FALSE)</f>
        <v>99</v>
      </c>
      <c r="J1329">
        <f xml:space="preserve"> VLOOKUP(customer!A1329,sales_update!A:N,3,FALSE)</f>
        <v>175</v>
      </c>
      <c r="K1329">
        <f>VLOOKUP(customer!A1329,sales_update!A:N,4,FALSE)</f>
        <v>0</v>
      </c>
      <c r="L1329">
        <f>VLOOKUP(customer!A1329,sales_update!A:N,5,FALSE)</f>
        <v>23</v>
      </c>
      <c r="M1329">
        <f>VLOOKUP(customer!A1329,sales_update!A:N,6,FALSE)</f>
        <v>0</v>
      </c>
      <c r="N1329">
        <f>VLOOKUP(customer!A1329,sales_update!A:N,7,FALSE)</f>
        <v>0</v>
      </c>
      <c r="O1329">
        <f>VLOOKUP(customer!A1329,sales_update!A:N,8,FALSE)</f>
        <v>13</v>
      </c>
      <c r="P1329">
        <f>VLOOKUP(customer!A1329,sales_update!A:N,9,FALSE)</f>
        <v>184</v>
      </c>
      <c r="Q1329">
        <f>VLOOKUP(customer!A1329,sales_update!A:N,10,FALSE)</f>
        <v>1</v>
      </c>
      <c r="R1329">
        <f>VLOOKUP(customer!A1329,sales_update!A:N,11,FALSE)</f>
        <v>2</v>
      </c>
      <c r="S1329">
        <f>VLOOKUP(customer!A1329,sales_update!A:N,12,FALSE)</f>
        <v>0</v>
      </c>
      <c r="T1329">
        <f>VLOOKUP(customer!A1329,sales_update!A:N,13,FALSE)</f>
        <v>3</v>
      </c>
      <c r="U1329">
        <f>VLOOKUP(customer!A1329,sales_update!A:N,14,FALSE)</f>
        <v>6</v>
      </c>
      <c r="V1329">
        <f>VLOOKUP(customer!A1329,Marketing!A:I,2,FALSE)</f>
        <v>0</v>
      </c>
      <c r="W1329">
        <f>VLOOKUP(customer!A1329,Marketing!A:I,3,FALSE)</f>
        <v>0</v>
      </c>
      <c r="X1329">
        <f>VLOOKUP(customer!A1329,Marketing!A:I,4,FALSE)</f>
        <v>0</v>
      </c>
      <c r="Y1329">
        <f>VLOOKUP(customer!A1329,Marketing!A:I,5,FALSE)</f>
        <v>0</v>
      </c>
      <c r="Z1329">
        <f>VLOOKUP(customer!A1329,Marketing!A:I,6,FALSE)</f>
        <v>0</v>
      </c>
      <c r="AA1329">
        <f>VLOOKUP(customer!A1329,Marketing!A:I,7,FALSE)</f>
        <v>0</v>
      </c>
      <c r="AB1329">
        <f>VLOOKUP(customer!A1329,Marketing!A:I,8,FALSE)</f>
        <v>0</v>
      </c>
      <c r="AC1329" s="1">
        <f>VLOOKUP(customer!A1329,Marketing!A:I,9,FALSE)</f>
        <v>44147</v>
      </c>
    </row>
    <row r="1330" spans="1:29" x14ac:dyDescent="0.3">
      <c r="A1330">
        <v>2779</v>
      </c>
      <c r="B1330">
        <v>144689</v>
      </c>
      <c r="C1330">
        <v>1</v>
      </c>
      <c r="D1330">
        <v>1</v>
      </c>
      <c r="E1330">
        <v>69</v>
      </c>
      <c r="F1330" t="str">
        <f>IF(customer!G1330=1, "Married", IF(customer!H1330=1, "Single", IF(customer!F1330=1, "Divorced", IF(customer!I1330=1, "Together", IF(customer!J1330=1, "Widowed", "Unknown")))))</f>
        <v>Married</v>
      </c>
      <c r="G1330" t="str">
        <f>IF(customer!K1330=1,"Basic",IF(customer!L1330=1,"Graduate",IF(customer!M1330=1,"Master",IF(customer!N1330=1,"PhD","Unknown"))))</f>
        <v>Graduate</v>
      </c>
      <c r="H1330" t="s">
        <v>18</v>
      </c>
      <c r="I1330">
        <f>VLOOKUP(customer!A1330,sales_update!A:N,2,FALSE)</f>
        <v>82</v>
      </c>
      <c r="J1330">
        <f xml:space="preserve"> VLOOKUP(customer!A1330,sales_update!A:N,3,FALSE)</f>
        <v>58</v>
      </c>
      <c r="K1330">
        <f>VLOOKUP(customer!A1330,sales_update!A:N,4,FALSE)</f>
        <v>0</v>
      </c>
      <c r="L1330">
        <f>VLOOKUP(customer!A1330,sales_update!A:N,5,FALSE)</f>
        <v>16</v>
      </c>
      <c r="M1330">
        <f>VLOOKUP(customer!A1330,sales_update!A:N,6,FALSE)</f>
        <v>0</v>
      </c>
      <c r="N1330">
        <f>VLOOKUP(customer!A1330,sales_update!A:N,7,FALSE)</f>
        <v>0</v>
      </c>
      <c r="O1330">
        <f>VLOOKUP(customer!A1330,sales_update!A:N,8,FALSE)</f>
        <v>36</v>
      </c>
      <c r="P1330">
        <f>VLOOKUP(customer!A1330,sales_update!A:N,9,FALSE)</f>
        <v>39</v>
      </c>
      <c r="Q1330">
        <f>VLOOKUP(customer!A1330,sales_update!A:N,10,FALSE)</f>
        <v>2</v>
      </c>
      <c r="R1330">
        <f>VLOOKUP(customer!A1330,sales_update!A:N,11,FALSE)</f>
        <v>1</v>
      </c>
      <c r="S1330">
        <f>VLOOKUP(customer!A1330,sales_update!A:N,12,FALSE)</f>
        <v>1</v>
      </c>
      <c r="T1330">
        <f>VLOOKUP(customer!A1330,sales_update!A:N,13,FALSE)</f>
        <v>2</v>
      </c>
      <c r="U1330">
        <f>VLOOKUP(customer!A1330,sales_update!A:N,14,FALSE)</f>
        <v>7</v>
      </c>
      <c r="V1330">
        <f>VLOOKUP(customer!A1330,Marketing!A:I,2,FALSE)</f>
        <v>1</v>
      </c>
      <c r="W1330">
        <f>VLOOKUP(customer!A1330,Marketing!A:I,3,FALSE)</f>
        <v>0</v>
      </c>
      <c r="X1330">
        <f>VLOOKUP(customer!A1330,Marketing!A:I,4,FALSE)</f>
        <v>0</v>
      </c>
      <c r="Y1330">
        <f>VLOOKUP(customer!A1330,Marketing!A:I,5,FALSE)</f>
        <v>0</v>
      </c>
      <c r="Z1330">
        <f>VLOOKUP(customer!A1330,Marketing!A:I,6,FALSE)</f>
        <v>0</v>
      </c>
      <c r="AA1330">
        <f>VLOOKUP(customer!A1330,Marketing!A:I,7,FALSE)</f>
        <v>0</v>
      </c>
      <c r="AB1330">
        <f>VLOOKUP(customer!A1330,Marketing!A:I,8,FALSE)</f>
        <v>0</v>
      </c>
      <c r="AC1330" s="1">
        <f>VLOOKUP(customer!A1330,Marketing!A:I,9,FALSE)</f>
        <v>43998</v>
      </c>
    </row>
    <row r="1331" spans="1:29" x14ac:dyDescent="0.3">
      <c r="A1331">
        <v>2796</v>
      </c>
      <c r="B1331">
        <v>144635</v>
      </c>
      <c r="C1331">
        <v>1</v>
      </c>
      <c r="D1331">
        <v>1</v>
      </c>
      <c r="E1331">
        <v>49</v>
      </c>
      <c r="F1331" t="str">
        <f>IF(customer!G1331=1, "Married", IF(customer!H1331=1, "Single", IF(customer!F1331=1, "Divorced", IF(customer!I1331=1, "Together", IF(customer!J1331=1, "Widowed", "Unknown")))))</f>
        <v>Divorced</v>
      </c>
      <c r="G1331" t="str">
        <f>IF(customer!K1331=1,"Basic",IF(customer!L1331=1,"Graduate",IF(customer!M1331=1,"Master",IF(customer!N1331=1,"PhD","Unknown"))))</f>
        <v>Master</v>
      </c>
      <c r="H1331" t="s">
        <v>17</v>
      </c>
      <c r="I1331">
        <f>VLOOKUP(customer!A1331,sales_update!A:N,2,FALSE)</f>
        <v>25</v>
      </c>
      <c r="J1331">
        <f xml:space="preserve"> VLOOKUP(customer!A1331,sales_update!A:N,3,FALSE)</f>
        <v>181</v>
      </c>
      <c r="K1331">
        <f>VLOOKUP(customer!A1331,sales_update!A:N,4,FALSE)</f>
        <v>0</v>
      </c>
      <c r="L1331">
        <f>VLOOKUP(customer!A1331,sales_update!A:N,5,FALSE)</f>
        <v>29</v>
      </c>
      <c r="M1331">
        <f>VLOOKUP(customer!A1331,sales_update!A:N,6,FALSE)</f>
        <v>0</v>
      </c>
      <c r="N1331">
        <f>VLOOKUP(customer!A1331,sales_update!A:N,7,FALSE)</f>
        <v>0</v>
      </c>
      <c r="O1331">
        <f>VLOOKUP(customer!A1331,sales_update!A:N,8,FALSE)</f>
        <v>10</v>
      </c>
      <c r="P1331">
        <f>VLOOKUP(customer!A1331,sales_update!A:N,9,FALSE)</f>
        <v>201</v>
      </c>
      <c r="Q1331">
        <f>VLOOKUP(customer!A1331,sales_update!A:N,10,FALSE)</f>
        <v>2</v>
      </c>
      <c r="R1331">
        <f>VLOOKUP(customer!A1331,sales_update!A:N,11,FALSE)</f>
        <v>2</v>
      </c>
      <c r="S1331">
        <f>VLOOKUP(customer!A1331,sales_update!A:N,12,FALSE)</f>
        <v>0</v>
      </c>
      <c r="T1331">
        <f>VLOOKUP(customer!A1331,sales_update!A:N,13,FALSE)</f>
        <v>3</v>
      </c>
      <c r="U1331">
        <f>VLOOKUP(customer!A1331,sales_update!A:N,14,FALSE)</f>
        <v>7</v>
      </c>
      <c r="V1331">
        <f>VLOOKUP(customer!A1331,Marketing!A:I,2,FALSE)</f>
        <v>0</v>
      </c>
      <c r="W1331">
        <f>VLOOKUP(customer!A1331,Marketing!A:I,3,FALSE)</f>
        <v>0</v>
      </c>
      <c r="X1331">
        <f>VLOOKUP(customer!A1331,Marketing!A:I,4,FALSE)</f>
        <v>0</v>
      </c>
      <c r="Y1331">
        <f>VLOOKUP(customer!A1331,Marketing!A:I,5,FALSE)</f>
        <v>0</v>
      </c>
      <c r="Z1331">
        <f>VLOOKUP(customer!A1331,Marketing!A:I,6,FALSE)</f>
        <v>0</v>
      </c>
      <c r="AA1331">
        <f>VLOOKUP(customer!A1331,Marketing!A:I,7,FALSE)</f>
        <v>0</v>
      </c>
      <c r="AB1331">
        <f>VLOOKUP(customer!A1331,Marketing!A:I,8,FALSE)</f>
        <v>0</v>
      </c>
      <c r="AC1331" s="1">
        <f>VLOOKUP(customer!A1331,Marketing!A:I,9,FALSE)</f>
        <v>43907</v>
      </c>
    </row>
    <row r="1332" spans="1:29" x14ac:dyDescent="0.3">
      <c r="A1332">
        <v>1842</v>
      </c>
      <c r="B1332">
        <v>144602</v>
      </c>
      <c r="C1332">
        <v>1</v>
      </c>
      <c r="D1332">
        <v>1</v>
      </c>
      <c r="E1332">
        <v>51</v>
      </c>
      <c r="F1332" t="str">
        <f>IF(customer!G1332=1, "Married", IF(customer!H1332=1, "Single", IF(customer!F1332=1, "Divorced", IF(customer!I1332=1, "Together", IF(customer!J1332=1, "Widowed", "Unknown")))))</f>
        <v>Together</v>
      </c>
      <c r="G1332" t="str">
        <f>IF(customer!K1332=1,"Basic",IF(customer!L1332=1,"Graduate",IF(customer!M1332=1,"Master",IF(customer!N1332=1,"PhD","Unknown"))))</f>
        <v>Master</v>
      </c>
      <c r="H1332" t="s">
        <v>17</v>
      </c>
      <c r="I1332">
        <f>VLOOKUP(customer!A1332,sales_update!A:N,2,FALSE)</f>
        <v>35</v>
      </c>
      <c r="J1332">
        <f xml:space="preserve"> VLOOKUP(customer!A1332,sales_update!A:N,3,FALSE)</f>
        <v>541</v>
      </c>
      <c r="K1332">
        <f>VLOOKUP(customer!A1332,sales_update!A:N,4,FALSE)</f>
        <v>6</v>
      </c>
      <c r="L1332">
        <f>VLOOKUP(customer!A1332,sales_update!A:N,5,FALSE)</f>
        <v>289</v>
      </c>
      <c r="M1332">
        <f>VLOOKUP(customer!A1332,sales_update!A:N,6,FALSE)</f>
        <v>0</v>
      </c>
      <c r="N1332">
        <f>VLOOKUP(customer!A1332,sales_update!A:N,7,FALSE)</f>
        <v>0</v>
      </c>
      <c r="O1332">
        <f>VLOOKUP(customer!A1332,sales_update!A:N,8,FALSE)</f>
        <v>110</v>
      </c>
      <c r="P1332">
        <f>VLOOKUP(customer!A1332,sales_update!A:N,9,FALSE)</f>
        <v>726</v>
      </c>
      <c r="Q1332">
        <f>VLOOKUP(customer!A1332,sales_update!A:N,10,FALSE)</f>
        <v>6</v>
      </c>
      <c r="R1332">
        <f>VLOOKUP(customer!A1332,sales_update!A:N,11,FALSE)</f>
        <v>6</v>
      </c>
      <c r="S1332">
        <f>VLOOKUP(customer!A1332,sales_update!A:N,12,FALSE)</f>
        <v>1</v>
      </c>
      <c r="T1332">
        <f>VLOOKUP(customer!A1332,sales_update!A:N,13,FALSE)</f>
        <v>4</v>
      </c>
      <c r="U1332">
        <f>VLOOKUP(customer!A1332,sales_update!A:N,14,FALSE)</f>
        <v>8</v>
      </c>
      <c r="V1332">
        <f>VLOOKUP(customer!A1332,Marketing!A:I,2,FALSE)</f>
        <v>0</v>
      </c>
      <c r="W1332">
        <f>VLOOKUP(customer!A1332,Marketing!A:I,3,FALSE)</f>
        <v>0</v>
      </c>
      <c r="X1332">
        <f>VLOOKUP(customer!A1332,Marketing!A:I,4,FALSE)</f>
        <v>0</v>
      </c>
      <c r="Y1332">
        <f>VLOOKUP(customer!A1332,Marketing!A:I,5,FALSE)</f>
        <v>0</v>
      </c>
      <c r="Z1332">
        <f>VLOOKUP(customer!A1332,Marketing!A:I,6,FALSE)</f>
        <v>0</v>
      </c>
      <c r="AA1332">
        <f>VLOOKUP(customer!A1332,Marketing!A:I,7,FALSE)</f>
        <v>0</v>
      </c>
      <c r="AB1332">
        <f>VLOOKUP(customer!A1332,Marketing!A:I,8,FALSE)</f>
        <v>0</v>
      </c>
      <c r="AC1332" s="1">
        <f>VLOOKUP(customer!A1332,Marketing!A:I,9,FALSE)</f>
        <v>44034</v>
      </c>
    </row>
    <row r="1333" spans="1:29" x14ac:dyDescent="0.3">
      <c r="A1333">
        <v>1206</v>
      </c>
      <c r="B1333">
        <v>144551</v>
      </c>
      <c r="C1333">
        <v>0</v>
      </c>
      <c r="D1333">
        <v>1</v>
      </c>
      <c r="E1333">
        <v>66</v>
      </c>
      <c r="F1333" t="str">
        <f>IF(customer!G1333=1, "Married", IF(customer!H1333=1, "Single", IF(customer!F1333=1, "Divorced", IF(customer!I1333=1, "Together", IF(customer!J1333=1, "Widowed", "Unknown")))))</f>
        <v>Widowed</v>
      </c>
      <c r="G1333" t="str">
        <f>IF(customer!K1333=1,"Basic",IF(customer!L1333=1,"Graduate",IF(customer!M1333=1,"Master",IF(customer!N1333=1,"PhD","Unknown"))))</f>
        <v>Master</v>
      </c>
      <c r="H1333" t="s">
        <v>17</v>
      </c>
      <c r="I1333">
        <f>VLOOKUP(customer!A1333,sales_update!A:N,2,FALSE)</f>
        <v>24</v>
      </c>
      <c r="J1333">
        <f xml:space="preserve"> VLOOKUP(customer!A1333,sales_update!A:N,3,FALSE)</f>
        <v>591</v>
      </c>
      <c r="K1333">
        <f>VLOOKUP(customer!A1333,sales_update!A:N,4,FALSE)</f>
        <v>13</v>
      </c>
      <c r="L1333">
        <f>VLOOKUP(customer!A1333,sales_update!A:N,5,FALSE)</f>
        <v>107</v>
      </c>
      <c r="M1333">
        <f>VLOOKUP(customer!A1333,sales_update!A:N,6,FALSE)</f>
        <v>0</v>
      </c>
      <c r="N1333">
        <f>VLOOKUP(customer!A1333,sales_update!A:N,7,FALSE)</f>
        <v>0</v>
      </c>
      <c r="O1333">
        <f>VLOOKUP(customer!A1333,sales_update!A:N,8,FALSE)</f>
        <v>214</v>
      </c>
      <c r="P1333">
        <f>VLOOKUP(customer!A1333,sales_update!A:N,9,FALSE)</f>
        <v>496</v>
      </c>
      <c r="Q1333">
        <f>VLOOKUP(customer!A1333,sales_update!A:N,10,FALSE)</f>
        <v>2</v>
      </c>
      <c r="R1333">
        <f>VLOOKUP(customer!A1333,sales_update!A:N,11,FALSE)</f>
        <v>4</v>
      </c>
      <c r="S1333">
        <f>VLOOKUP(customer!A1333,sales_update!A:N,12,FALSE)</f>
        <v>1</v>
      </c>
      <c r="T1333">
        <f>VLOOKUP(customer!A1333,sales_update!A:N,13,FALSE)</f>
        <v>5</v>
      </c>
      <c r="U1333">
        <f>VLOOKUP(customer!A1333,sales_update!A:N,14,FALSE)</f>
        <v>7</v>
      </c>
      <c r="V1333">
        <f>VLOOKUP(customer!A1333,Marketing!A:I,2,FALSE)</f>
        <v>0</v>
      </c>
      <c r="W1333">
        <f>VLOOKUP(customer!A1333,Marketing!A:I,3,FALSE)</f>
        <v>0</v>
      </c>
      <c r="X1333">
        <f>VLOOKUP(customer!A1333,Marketing!A:I,4,FALSE)</f>
        <v>0</v>
      </c>
      <c r="Y1333">
        <f>VLOOKUP(customer!A1333,Marketing!A:I,5,FALSE)</f>
        <v>0</v>
      </c>
      <c r="Z1333">
        <f>VLOOKUP(customer!A1333,Marketing!A:I,6,FALSE)</f>
        <v>0</v>
      </c>
      <c r="AA1333">
        <f>VLOOKUP(customer!A1333,Marketing!A:I,7,FALSE)</f>
        <v>0</v>
      </c>
      <c r="AB1333">
        <f>VLOOKUP(customer!A1333,Marketing!A:I,8,FALSE)</f>
        <v>0</v>
      </c>
      <c r="AC1333" s="1">
        <f>VLOOKUP(customer!A1333,Marketing!A:I,9,FALSE)</f>
        <v>43866</v>
      </c>
    </row>
    <row r="1334" spans="1:29" x14ac:dyDescent="0.3">
      <c r="A1334">
        <v>2030</v>
      </c>
      <c r="B1334">
        <v>144529</v>
      </c>
      <c r="C1334">
        <v>0</v>
      </c>
      <c r="D1334">
        <v>1</v>
      </c>
      <c r="E1334">
        <v>54</v>
      </c>
      <c r="F1334" t="str">
        <f>IF(customer!G1334=1, "Married", IF(customer!H1334=1, "Single", IF(customer!F1334=1, "Divorced", IF(customer!I1334=1, "Together", IF(customer!J1334=1, "Widowed", "Unknown")))))</f>
        <v>Married</v>
      </c>
      <c r="G1334" t="str">
        <f>IF(customer!K1334=1,"Basic",IF(customer!L1334=1,"Graduate",IF(customer!M1334=1,"Master",IF(customer!N1334=1,"PhD","Unknown"))))</f>
        <v>Graduate</v>
      </c>
      <c r="H1334" t="s">
        <v>19</v>
      </c>
      <c r="I1334">
        <f>VLOOKUP(customer!A1334,sales_update!A:N,2,FALSE)</f>
        <v>98</v>
      </c>
      <c r="J1334">
        <f xml:space="preserve"> VLOOKUP(customer!A1334,sales_update!A:N,3,FALSE)</f>
        <v>1746</v>
      </c>
      <c r="K1334">
        <f>VLOOKUP(customer!A1334,sales_update!A:N,4,FALSE)</f>
        <v>42</v>
      </c>
      <c r="L1334">
        <f>VLOOKUP(customer!A1334,sales_update!A:N,5,FALSE)</f>
        <v>295</v>
      </c>
      <c r="M1334">
        <f>VLOOKUP(customer!A1334,sales_update!A:N,6,FALSE)</f>
        <v>55</v>
      </c>
      <c r="N1334">
        <f>VLOOKUP(customer!A1334,sales_update!A:N,7,FALSE)</f>
        <v>19</v>
      </c>
      <c r="O1334">
        <f>VLOOKUP(customer!A1334,sales_update!A:N,8,FALSE)</f>
        <v>84</v>
      </c>
      <c r="P1334">
        <f>VLOOKUP(customer!A1334,sales_update!A:N,9,FALSE)</f>
        <v>2074</v>
      </c>
      <c r="Q1334">
        <f>VLOOKUP(customer!A1334,sales_update!A:N,10,FALSE)</f>
        <v>6</v>
      </c>
      <c r="R1334">
        <f>VLOOKUP(customer!A1334,sales_update!A:N,11,FALSE)</f>
        <v>6</v>
      </c>
      <c r="S1334">
        <f>VLOOKUP(customer!A1334,sales_update!A:N,12,FALSE)</f>
        <v>2</v>
      </c>
      <c r="T1334">
        <f>VLOOKUP(customer!A1334,sales_update!A:N,13,FALSE)</f>
        <v>11</v>
      </c>
      <c r="U1334">
        <f>VLOOKUP(customer!A1334,sales_update!A:N,14,FALSE)</f>
        <v>5</v>
      </c>
      <c r="V1334">
        <f>VLOOKUP(customer!A1334,Marketing!A:I,2,FALSE)</f>
        <v>0</v>
      </c>
      <c r="W1334">
        <f>VLOOKUP(customer!A1334,Marketing!A:I,3,FALSE)</f>
        <v>1</v>
      </c>
      <c r="X1334">
        <f>VLOOKUP(customer!A1334,Marketing!A:I,4,FALSE)</f>
        <v>0</v>
      </c>
      <c r="Y1334">
        <f>VLOOKUP(customer!A1334,Marketing!A:I,5,FALSE)</f>
        <v>0</v>
      </c>
      <c r="Z1334">
        <f>VLOOKUP(customer!A1334,Marketing!A:I,6,FALSE)</f>
        <v>0</v>
      </c>
      <c r="AA1334">
        <f>VLOOKUP(customer!A1334,Marketing!A:I,7,FALSE)</f>
        <v>0</v>
      </c>
      <c r="AB1334">
        <f>VLOOKUP(customer!A1334,Marketing!A:I,8,FALSE)</f>
        <v>0</v>
      </c>
      <c r="AC1334" s="1">
        <f>VLOOKUP(customer!A1334,Marketing!A:I,9,FALSE)</f>
        <v>43809</v>
      </c>
    </row>
    <row r="1335" spans="1:29" x14ac:dyDescent="0.3">
      <c r="A1335">
        <v>2579</v>
      </c>
      <c r="B1335">
        <v>144512</v>
      </c>
      <c r="C1335">
        <v>1</v>
      </c>
      <c r="D1335">
        <v>1</v>
      </c>
      <c r="E1335">
        <v>60</v>
      </c>
      <c r="F1335" t="str">
        <f>IF(customer!G1335=1, "Married", IF(customer!H1335=1, "Single", IF(customer!F1335=1, "Divorced", IF(customer!I1335=1, "Together", IF(customer!J1335=1, "Widowed", "Unknown")))))</f>
        <v>Together</v>
      </c>
      <c r="G1335" t="str">
        <f>IF(customer!K1335=1,"Basic",IF(customer!L1335=1,"Graduate",IF(customer!M1335=1,"Master",IF(customer!N1335=1,"PhD","Unknown"))))</f>
        <v>Graduate</v>
      </c>
      <c r="H1335" t="s">
        <v>15</v>
      </c>
      <c r="I1335">
        <f>VLOOKUP(customer!A1335,sales_update!A:N,2,FALSE)</f>
        <v>57</v>
      </c>
      <c r="J1335">
        <f xml:space="preserve"> VLOOKUP(customer!A1335,sales_update!A:N,3,FALSE)</f>
        <v>75</v>
      </c>
      <c r="K1335">
        <f>VLOOKUP(customer!A1335,sales_update!A:N,4,FALSE)</f>
        <v>3</v>
      </c>
      <c r="L1335">
        <f>VLOOKUP(customer!A1335,sales_update!A:N,5,FALSE)</f>
        <v>19</v>
      </c>
      <c r="M1335">
        <f>VLOOKUP(customer!A1335,sales_update!A:N,6,FALSE)</f>
        <v>0</v>
      </c>
      <c r="N1335">
        <f>VLOOKUP(customer!A1335,sales_update!A:N,7,FALSE)</f>
        <v>0</v>
      </c>
      <c r="O1335">
        <f>VLOOKUP(customer!A1335,sales_update!A:N,8,FALSE)</f>
        <v>6</v>
      </c>
      <c r="P1335">
        <f>VLOOKUP(customer!A1335,sales_update!A:N,9,FALSE)</f>
        <v>91</v>
      </c>
      <c r="Q1335">
        <f>VLOOKUP(customer!A1335,sales_update!A:N,10,FALSE)</f>
        <v>2</v>
      </c>
      <c r="R1335">
        <f>VLOOKUP(customer!A1335,sales_update!A:N,11,FALSE)</f>
        <v>1</v>
      </c>
      <c r="S1335">
        <f>VLOOKUP(customer!A1335,sales_update!A:N,12,FALSE)</f>
        <v>0</v>
      </c>
      <c r="T1335">
        <f>VLOOKUP(customer!A1335,sales_update!A:N,13,FALSE)</f>
        <v>3</v>
      </c>
      <c r="U1335">
        <f>VLOOKUP(customer!A1335,sales_update!A:N,14,FALSE)</f>
        <v>4</v>
      </c>
      <c r="V1335">
        <f>VLOOKUP(customer!A1335,Marketing!A:I,2,FALSE)</f>
        <v>0</v>
      </c>
      <c r="W1335">
        <f>VLOOKUP(customer!A1335,Marketing!A:I,3,FALSE)</f>
        <v>0</v>
      </c>
      <c r="X1335">
        <f>VLOOKUP(customer!A1335,Marketing!A:I,4,FALSE)</f>
        <v>0</v>
      </c>
      <c r="Y1335">
        <f>VLOOKUP(customer!A1335,Marketing!A:I,5,FALSE)</f>
        <v>0</v>
      </c>
      <c r="Z1335">
        <f>VLOOKUP(customer!A1335,Marketing!A:I,6,FALSE)</f>
        <v>0</v>
      </c>
      <c r="AA1335">
        <f>VLOOKUP(customer!A1335,Marketing!A:I,7,FALSE)</f>
        <v>0</v>
      </c>
      <c r="AB1335">
        <f>VLOOKUP(customer!A1335,Marketing!A:I,8,FALSE)</f>
        <v>0</v>
      </c>
      <c r="AC1335" s="1">
        <f>VLOOKUP(customer!A1335,Marketing!A:I,9,FALSE)</f>
        <v>43865</v>
      </c>
    </row>
    <row r="1336" spans="1:29" x14ac:dyDescent="0.3">
      <c r="A1336">
        <v>2380</v>
      </c>
      <c r="B1336">
        <v>144511</v>
      </c>
      <c r="C1336">
        <v>1</v>
      </c>
      <c r="D1336">
        <v>0</v>
      </c>
      <c r="E1336">
        <v>50</v>
      </c>
      <c r="F1336" t="str">
        <f>IF(customer!G1336=1, "Married", IF(customer!H1336=1, "Single", IF(customer!F1336=1, "Divorced", IF(customer!I1336=1, "Together", IF(customer!J1336=1, "Widowed", "Unknown")))))</f>
        <v>Married</v>
      </c>
      <c r="G1336" t="str">
        <f>IF(customer!K1336=1,"Basic",IF(customer!L1336=1,"Graduate",IF(customer!M1336=1,"Master",IF(customer!N1336=1,"PhD","Unknown"))))</f>
        <v>Master</v>
      </c>
      <c r="H1336" t="s">
        <v>20</v>
      </c>
      <c r="I1336">
        <f>VLOOKUP(customer!A1336,sales_update!A:N,2,FALSE)</f>
        <v>39</v>
      </c>
      <c r="J1336">
        <f xml:space="preserve"> VLOOKUP(customer!A1336,sales_update!A:N,3,FALSE)</f>
        <v>1666</v>
      </c>
      <c r="K1336">
        <f>VLOOKUP(customer!A1336,sales_update!A:N,4,FALSE)</f>
        <v>23</v>
      </c>
      <c r="L1336">
        <f>VLOOKUP(customer!A1336,sales_update!A:N,5,FALSE)</f>
        <v>432</v>
      </c>
      <c r="M1336">
        <f>VLOOKUP(customer!A1336,sales_update!A:N,6,FALSE)</f>
        <v>149</v>
      </c>
      <c r="N1336">
        <f>VLOOKUP(customer!A1336,sales_update!A:N,7,FALSE)</f>
        <v>45</v>
      </c>
      <c r="O1336">
        <f>VLOOKUP(customer!A1336,sales_update!A:N,8,FALSE)</f>
        <v>45</v>
      </c>
      <c r="P1336">
        <f>VLOOKUP(customer!A1336,sales_update!A:N,9,FALSE)</f>
        <v>2269</v>
      </c>
      <c r="Q1336">
        <f>VLOOKUP(customer!A1336,sales_update!A:N,10,FALSE)</f>
        <v>6</v>
      </c>
      <c r="R1336">
        <f>VLOOKUP(customer!A1336,sales_update!A:N,11,FALSE)</f>
        <v>8</v>
      </c>
      <c r="S1336">
        <f>VLOOKUP(customer!A1336,sales_update!A:N,12,FALSE)</f>
        <v>4</v>
      </c>
      <c r="T1336">
        <f>VLOOKUP(customer!A1336,sales_update!A:N,13,FALSE)</f>
        <v>8</v>
      </c>
      <c r="U1336">
        <f>VLOOKUP(customer!A1336,sales_update!A:N,14,FALSE)</f>
        <v>8</v>
      </c>
      <c r="V1336">
        <f>VLOOKUP(customer!A1336,Marketing!A:I,2,FALSE)</f>
        <v>0</v>
      </c>
      <c r="W1336">
        <f>VLOOKUP(customer!A1336,Marketing!A:I,3,FALSE)</f>
        <v>0</v>
      </c>
      <c r="X1336">
        <f>VLOOKUP(customer!A1336,Marketing!A:I,4,FALSE)</f>
        <v>0</v>
      </c>
      <c r="Y1336">
        <f>VLOOKUP(customer!A1336,Marketing!A:I,5,FALSE)</f>
        <v>0</v>
      </c>
      <c r="Z1336">
        <f>VLOOKUP(customer!A1336,Marketing!A:I,6,FALSE)</f>
        <v>0</v>
      </c>
      <c r="AA1336">
        <f>VLOOKUP(customer!A1336,Marketing!A:I,7,FALSE)</f>
        <v>0</v>
      </c>
      <c r="AB1336">
        <f>VLOOKUP(customer!A1336,Marketing!A:I,8,FALSE)</f>
        <v>0</v>
      </c>
      <c r="AC1336" s="1">
        <f>VLOOKUP(customer!A1336,Marketing!A:I,9,FALSE)</f>
        <v>43543</v>
      </c>
    </row>
    <row r="1337" spans="1:29" x14ac:dyDescent="0.3">
      <c r="A1337">
        <v>2847</v>
      </c>
      <c r="B1337">
        <v>144503</v>
      </c>
      <c r="C1337">
        <v>1</v>
      </c>
      <c r="D1337">
        <v>1</v>
      </c>
      <c r="E1337">
        <v>48</v>
      </c>
      <c r="F1337" t="str">
        <f>IF(customer!G1337=1, "Married", IF(customer!H1337=1, "Single", IF(customer!F1337=1, "Divorced", IF(customer!I1337=1, "Together", IF(customer!J1337=1, "Widowed", "Unknown")))))</f>
        <v>Single</v>
      </c>
      <c r="G1337" t="str">
        <f>IF(customer!K1337=1,"Basic",IF(customer!L1337=1,"Graduate",IF(customer!M1337=1,"Master",IF(customer!N1337=1,"PhD","Unknown"))))</f>
        <v>Graduate</v>
      </c>
      <c r="H1337" t="s">
        <v>16</v>
      </c>
      <c r="I1337">
        <f>VLOOKUP(customer!A1337,sales_update!A:N,2,FALSE)</f>
        <v>83</v>
      </c>
      <c r="J1337">
        <f xml:space="preserve"> VLOOKUP(customer!A1337,sales_update!A:N,3,FALSE)</f>
        <v>101</v>
      </c>
      <c r="K1337">
        <f>VLOOKUP(customer!A1337,sales_update!A:N,4,FALSE)</f>
        <v>3</v>
      </c>
      <c r="L1337">
        <f>VLOOKUP(customer!A1337,sales_update!A:N,5,FALSE)</f>
        <v>26</v>
      </c>
      <c r="M1337">
        <f>VLOOKUP(customer!A1337,sales_update!A:N,6,FALSE)</f>
        <v>0</v>
      </c>
      <c r="N1337">
        <f>VLOOKUP(customer!A1337,sales_update!A:N,7,FALSE)</f>
        <v>0</v>
      </c>
      <c r="O1337">
        <f>VLOOKUP(customer!A1337,sales_update!A:N,8,FALSE)</f>
        <v>26</v>
      </c>
      <c r="P1337">
        <f>VLOOKUP(customer!A1337,sales_update!A:N,9,FALSE)</f>
        <v>104</v>
      </c>
      <c r="Q1337">
        <f>VLOOKUP(customer!A1337,sales_update!A:N,10,FALSE)</f>
        <v>2</v>
      </c>
      <c r="R1337">
        <f>VLOOKUP(customer!A1337,sales_update!A:N,11,FALSE)</f>
        <v>2</v>
      </c>
      <c r="S1337">
        <f>VLOOKUP(customer!A1337,sales_update!A:N,12,FALSE)</f>
        <v>0</v>
      </c>
      <c r="T1337">
        <f>VLOOKUP(customer!A1337,sales_update!A:N,13,FALSE)</f>
        <v>3</v>
      </c>
      <c r="U1337">
        <f>VLOOKUP(customer!A1337,sales_update!A:N,14,FALSE)</f>
        <v>6</v>
      </c>
      <c r="V1337">
        <f>VLOOKUP(customer!A1337,Marketing!A:I,2,FALSE)</f>
        <v>0</v>
      </c>
      <c r="W1337">
        <f>VLOOKUP(customer!A1337,Marketing!A:I,3,FALSE)</f>
        <v>0</v>
      </c>
      <c r="X1337">
        <f>VLOOKUP(customer!A1337,Marketing!A:I,4,FALSE)</f>
        <v>0</v>
      </c>
      <c r="Y1337">
        <f>VLOOKUP(customer!A1337,Marketing!A:I,5,FALSE)</f>
        <v>0</v>
      </c>
      <c r="Z1337">
        <f>VLOOKUP(customer!A1337,Marketing!A:I,6,FALSE)</f>
        <v>0</v>
      </c>
      <c r="AA1337">
        <f>VLOOKUP(customer!A1337,Marketing!A:I,7,FALSE)</f>
        <v>0</v>
      </c>
      <c r="AB1337">
        <f>VLOOKUP(customer!A1337,Marketing!A:I,8,FALSE)</f>
        <v>0</v>
      </c>
      <c r="AC1337" s="1">
        <f>VLOOKUP(customer!A1337,Marketing!A:I,9,FALSE)</f>
        <v>44094</v>
      </c>
    </row>
    <row r="1338" spans="1:29" x14ac:dyDescent="0.3">
      <c r="A1338">
        <v>2211</v>
      </c>
      <c r="B1338">
        <v>144421</v>
      </c>
      <c r="C1338">
        <v>1</v>
      </c>
      <c r="D1338">
        <v>1</v>
      </c>
      <c r="E1338">
        <v>49</v>
      </c>
      <c r="F1338" t="str">
        <f>IF(customer!G1338=1, "Married", IF(customer!H1338=1, "Single", IF(customer!F1338=1, "Divorced", IF(customer!I1338=1, "Together", IF(customer!J1338=1, "Widowed", "Unknown")))))</f>
        <v>Divorced</v>
      </c>
      <c r="G1338" t="str">
        <f>IF(customer!K1338=1,"Basic",IF(customer!L1338=1,"Graduate",IF(customer!M1338=1,"Master",IF(customer!N1338=1,"PhD","Unknown"))))</f>
        <v>Graduate</v>
      </c>
      <c r="H1338" t="s">
        <v>16</v>
      </c>
      <c r="I1338">
        <f>VLOOKUP(customer!A1338,sales_update!A:N,2,FALSE)</f>
        <v>53</v>
      </c>
      <c r="J1338">
        <f xml:space="preserve"> VLOOKUP(customer!A1338,sales_update!A:N,3,FALSE)</f>
        <v>358</v>
      </c>
      <c r="K1338">
        <f>VLOOKUP(customer!A1338,sales_update!A:N,4,FALSE)</f>
        <v>16</v>
      </c>
      <c r="L1338">
        <f>VLOOKUP(customer!A1338,sales_update!A:N,5,FALSE)</f>
        <v>192</v>
      </c>
      <c r="M1338">
        <f>VLOOKUP(customer!A1338,sales_update!A:N,6,FALSE)</f>
        <v>23</v>
      </c>
      <c r="N1338">
        <f>VLOOKUP(customer!A1338,sales_update!A:N,7,FALSE)</f>
        <v>3</v>
      </c>
      <c r="O1338">
        <f>VLOOKUP(customer!A1338,sales_update!A:N,8,FALSE)</f>
        <v>23</v>
      </c>
      <c r="P1338">
        <f>VLOOKUP(customer!A1338,sales_update!A:N,9,FALSE)</f>
        <v>569</v>
      </c>
      <c r="Q1338">
        <f>VLOOKUP(customer!A1338,sales_update!A:N,10,FALSE)</f>
        <v>5</v>
      </c>
      <c r="R1338">
        <f>VLOOKUP(customer!A1338,sales_update!A:N,11,FALSE)</f>
        <v>5</v>
      </c>
      <c r="S1338">
        <f>VLOOKUP(customer!A1338,sales_update!A:N,12,FALSE)</f>
        <v>0</v>
      </c>
      <c r="T1338">
        <f>VLOOKUP(customer!A1338,sales_update!A:N,13,FALSE)</f>
        <v>4</v>
      </c>
      <c r="U1338">
        <f>VLOOKUP(customer!A1338,sales_update!A:N,14,FALSE)</f>
        <v>8</v>
      </c>
      <c r="V1338">
        <f>VLOOKUP(customer!A1338,Marketing!A:I,2,FALSE)</f>
        <v>0</v>
      </c>
      <c r="W1338">
        <f>VLOOKUP(customer!A1338,Marketing!A:I,3,FALSE)</f>
        <v>0</v>
      </c>
      <c r="X1338">
        <f>VLOOKUP(customer!A1338,Marketing!A:I,4,FALSE)</f>
        <v>0</v>
      </c>
      <c r="Y1338">
        <f>VLOOKUP(customer!A1338,Marketing!A:I,5,FALSE)</f>
        <v>0</v>
      </c>
      <c r="Z1338">
        <f>VLOOKUP(customer!A1338,Marketing!A:I,6,FALSE)</f>
        <v>0</v>
      </c>
      <c r="AA1338">
        <f>VLOOKUP(customer!A1338,Marketing!A:I,7,FALSE)</f>
        <v>0</v>
      </c>
      <c r="AB1338">
        <f>VLOOKUP(customer!A1338,Marketing!A:I,8,FALSE)</f>
        <v>0</v>
      </c>
      <c r="AC1338" s="1">
        <f>VLOOKUP(customer!A1338,Marketing!A:I,9,FALSE)</f>
        <v>43669</v>
      </c>
    </row>
    <row r="1339" spans="1:29" x14ac:dyDescent="0.3">
      <c r="A1339">
        <v>2167</v>
      </c>
      <c r="B1339">
        <v>144393</v>
      </c>
      <c r="C1339">
        <v>1</v>
      </c>
      <c r="D1339">
        <v>1</v>
      </c>
      <c r="E1339">
        <v>55</v>
      </c>
      <c r="F1339" t="str">
        <f>IF(customer!G1339=1, "Married", IF(customer!H1339=1, "Single", IF(customer!F1339=1, "Divorced", IF(customer!I1339=1, "Together", IF(customer!J1339=1, "Widowed", "Unknown")))))</f>
        <v>Married</v>
      </c>
      <c r="G1339" t="str">
        <f>IF(customer!K1339=1,"Basic",IF(customer!L1339=1,"Graduate",IF(customer!M1339=1,"Master",IF(customer!N1339=1,"PhD","Unknown"))))</f>
        <v>Graduate</v>
      </c>
      <c r="H1339" t="s">
        <v>18</v>
      </c>
      <c r="I1339">
        <f>VLOOKUP(customer!A1339,sales_update!A:N,2,FALSE)</f>
        <v>86</v>
      </c>
      <c r="J1339">
        <f xml:space="preserve"> VLOOKUP(customer!A1339,sales_update!A:N,3,FALSE)</f>
        <v>78</v>
      </c>
      <c r="K1339">
        <f>VLOOKUP(customer!A1339,sales_update!A:N,4,FALSE)</f>
        <v>7</v>
      </c>
      <c r="L1339">
        <f>VLOOKUP(customer!A1339,sales_update!A:N,5,FALSE)</f>
        <v>65</v>
      </c>
      <c r="M1339">
        <f>VLOOKUP(customer!A1339,sales_update!A:N,6,FALSE)</f>
        <v>7</v>
      </c>
      <c r="N1339">
        <f>VLOOKUP(customer!A1339,sales_update!A:N,7,FALSE)</f>
        <v>7</v>
      </c>
      <c r="O1339">
        <f>VLOOKUP(customer!A1339,sales_update!A:N,8,FALSE)</f>
        <v>33</v>
      </c>
      <c r="P1339">
        <f>VLOOKUP(customer!A1339,sales_update!A:N,9,FALSE)</f>
        <v>130</v>
      </c>
      <c r="Q1339">
        <f>VLOOKUP(customer!A1339,sales_update!A:N,10,FALSE)</f>
        <v>2</v>
      </c>
      <c r="R1339">
        <f>VLOOKUP(customer!A1339,sales_update!A:N,11,FALSE)</f>
        <v>1</v>
      </c>
      <c r="S1339">
        <f>VLOOKUP(customer!A1339,sales_update!A:N,12,FALSE)</f>
        <v>0</v>
      </c>
      <c r="T1339">
        <f>VLOOKUP(customer!A1339,sales_update!A:N,13,FALSE)</f>
        <v>4</v>
      </c>
      <c r="U1339">
        <f>VLOOKUP(customer!A1339,sales_update!A:N,14,FALSE)</f>
        <v>4</v>
      </c>
      <c r="V1339">
        <f>VLOOKUP(customer!A1339,Marketing!A:I,2,FALSE)</f>
        <v>0</v>
      </c>
      <c r="W1339">
        <f>VLOOKUP(customer!A1339,Marketing!A:I,3,FALSE)</f>
        <v>0</v>
      </c>
      <c r="X1339">
        <f>VLOOKUP(customer!A1339,Marketing!A:I,4,FALSE)</f>
        <v>0</v>
      </c>
      <c r="Y1339">
        <f>VLOOKUP(customer!A1339,Marketing!A:I,5,FALSE)</f>
        <v>0</v>
      </c>
      <c r="Z1339">
        <f>VLOOKUP(customer!A1339,Marketing!A:I,6,FALSE)</f>
        <v>0</v>
      </c>
      <c r="AA1339">
        <f>VLOOKUP(customer!A1339,Marketing!A:I,7,FALSE)</f>
        <v>0</v>
      </c>
      <c r="AB1339">
        <f>VLOOKUP(customer!A1339,Marketing!A:I,8,FALSE)</f>
        <v>0</v>
      </c>
      <c r="AC1339" s="1">
        <f>VLOOKUP(customer!A1339,Marketing!A:I,9,FALSE)</f>
        <v>43857</v>
      </c>
    </row>
    <row r="1340" spans="1:29" x14ac:dyDescent="0.3">
      <c r="A1340">
        <v>2693</v>
      </c>
      <c r="B1340">
        <v>144392</v>
      </c>
      <c r="C1340">
        <v>1</v>
      </c>
      <c r="D1340">
        <v>1</v>
      </c>
      <c r="E1340">
        <v>46</v>
      </c>
      <c r="F1340" t="str">
        <f>IF(customer!G1340=1, "Married", IF(customer!H1340=1, "Single", IF(customer!F1340=1, "Divorced", IF(customer!I1340=1, "Together", IF(customer!J1340=1, "Widowed", "Unknown")))))</f>
        <v>Together</v>
      </c>
      <c r="G1340" t="str">
        <f>IF(customer!K1340=1,"Basic",IF(customer!L1340=1,"Graduate",IF(customer!M1340=1,"Master",IF(customer!N1340=1,"PhD","Unknown"))))</f>
        <v>Graduate</v>
      </c>
      <c r="H1340" t="s">
        <v>15</v>
      </c>
      <c r="I1340">
        <f>VLOOKUP(customer!A1340,sales_update!A:N,2,FALSE)</f>
        <v>71</v>
      </c>
      <c r="J1340">
        <f xml:space="preserve"> VLOOKUP(customer!A1340,sales_update!A:N,3,FALSE)</f>
        <v>283</v>
      </c>
      <c r="K1340">
        <f>VLOOKUP(customer!A1340,sales_update!A:N,4,FALSE)</f>
        <v>16</v>
      </c>
      <c r="L1340">
        <f>VLOOKUP(customer!A1340,sales_update!A:N,5,FALSE)</f>
        <v>231</v>
      </c>
      <c r="M1340">
        <f>VLOOKUP(customer!A1340,sales_update!A:N,6,FALSE)</f>
        <v>23</v>
      </c>
      <c r="N1340">
        <f>VLOOKUP(customer!A1340,sales_update!A:N,7,FALSE)</f>
        <v>39</v>
      </c>
      <c r="O1340">
        <f>VLOOKUP(customer!A1340,sales_update!A:N,8,FALSE)</f>
        <v>94</v>
      </c>
      <c r="P1340">
        <f>VLOOKUP(customer!A1340,sales_update!A:N,9,FALSE)</f>
        <v>498</v>
      </c>
      <c r="Q1340">
        <f>VLOOKUP(customer!A1340,sales_update!A:N,10,FALSE)</f>
        <v>5</v>
      </c>
      <c r="R1340">
        <f>VLOOKUP(customer!A1340,sales_update!A:N,11,FALSE)</f>
        <v>4</v>
      </c>
      <c r="S1340">
        <f>VLOOKUP(customer!A1340,sales_update!A:N,12,FALSE)</f>
        <v>1</v>
      </c>
      <c r="T1340">
        <f>VLOOKUP(customer!A1340,sales_update!A:N,13,FALSE)</f>
        <v>4</v>
      </c>
      <c r="U1340">
        <f>VLOOKUP(customer!A1340,sales_update!A:N,14,FALSE)</f>
        <v>7</v>
      </c>
      <c r="V1340">
        <f>VLOOKUP(customer!A1340,Marketing!A:I,2,FALSE)</f>
        <v>0</v>
      </c>
      <c r="W1340">
        <f>VLOOKUP(customer!A1340,Marketing!A:I,3,FALSE)</f>
        <v>0</v>
      </c>
      <c r="X1340">
        <f>VLOOKUP(customer!A1340,Marketing!A:I,4,FALSE)</f>
        <v>0</v>
      </c>
      <c r="Y1340">
        <f>VLOOKUP(customer!A1340,Marketing!A:I,5,FALSE)</f>
        <v>0</v>
      </c>
      <c r="Z1340">
        <f>VLOOKUP(customer!A1340,Marketing!A:I,6,FALSE)</f>
        <v>0</v>
      </c>
      <c r="AA1340">
        <f>VLOOKUP(customer!A1340,Marketing!A:I,7,FALSE)</f>
        <v>0</v>
      </c>
      <c r="AB1340">
        <f>VLOOKUP(customer!A1340,Marketing!A:I,8,FALSE)</f>
        <v>0</v>
      </c>
      <c r="AC1340" s="1">
        <f>VLOOKUP(customer!A1340,Marketing!A:I,9,FALSE)</f>
        <v>43871</v>
      </c>
    </row>
    <row r="1341" spans="1:29" x14ac:dyDescent="0.3">
      <c r="A1341">
        <v>1200</v>
      </c>
      <c r="B1341">
        <v>144377</v>
      </c>
      <c r="C1341">
        <v>1</v>
      </c>
      <c r="D1341">
        <v>1</v>
      </c>
      <c r="E1341">
        <v>52</v>
      </c>
      <c r="F1341" t="str">
        <f>IF(customer!G1341=1, "Married", IF(customer!H1341=1, "Single", IF(customer!F1341=1, "Divorced", IF(customer!I1341=1, "Together", IF(customer!J1341=1, "Widowed", "Unknown")))))</f>
        <v>Married</v>
      </c>
      <c r="G1341" t="str">
        <f>IF(customer!K1341=1,"Basic",IF(customer!L1341=1,"Graduate",IF(customer!M1341=1,"Master",IF(customer!N1341=1,"PhD","Unknown"))))</f>
        <v>PhD</v>
      </c>
      <c r="H1341" t="s">
        <v>17</v>
      </c>
      <c r="I1341">
        <f>VLOOKUP(customer!A1341,sales_update!A:N,2,FALSE)</f>
        <v>70</v>
      </c>
      <c r="J1341">
        <f xml:space="preserve"> VLOOKUP(customer!A1341,sales_update!A:N,3,FALSE)</f>
        <v>729</v>
      </c>
      <c r="K1341">
        <f>VLOOKUP(customer!A1341,sales_update!A:N,4,FALSE)</f>
        <v>0</v>
      </c>
      <c r="L1341">
        <f>VLOOKUP(customer!A1341,sales_update!A:N,5,FALSE)</f>
        <v>98</v>
      </c>
      <c r="M1341">
        <f>VLOOKUP(customer!A1341,sales_update!A:N,6,FALSE)</f>
        <v>0</v>
      </c>
      <c r="N1341">
        <f>VLOOKUP(customer!A1341,sales_update!A:N,7,FALSE)</f>
        <v>0</v>
      </c>
      <c r="O1341">
        <f>VLOOKUP(customer!A1341,sales_update!A:N,8,FALSE)</f>
        <v>33</v>
      </c>
      <c r="P1341">
        <f>VLOOKUP(customer!A1341,sales_update!A:N,9,FALSE)</f>
        <v>794</v>
      </c>
      <c r="Q1341">
        <f>VLOOKUP(customer!A1341,sales_update!A:N,10,FALSE)</f>
        <v>8</v>
      </c>
      <c r="R1341">
        <f>VLOOKUP(customer!A1341,sales_update!A:N,11,FALSE)</f>
        <v>5</v>
      </c>
      <c r="S1341">
        <f>VLOOKUP(customer!A1341,sales_update!A:N,12,FALSE)</f>
        <v>1</v>
      </c>
      <c r="T1341">
        <f>VLOOKUP(customer!A1341,sales_update!A:N,13,FALSE)</f>
        <v>5</v>
      </c>
      <c r="U1341">
        <f>VLOOKUP(customer!A1341,sales_update!A:N,14,FALSE)</f>
        <v>8</v>
      </c>
      <c r="V1341">
        <f>VLOOKUP(customer!A1341,Marketing!A:I,2,FALSE)</f>
        <v>0</v>
      </c>
      <c r="W1341">
        <f>VLOOKUP(customer!A1341,Marketing!A:I,3,FALSE)</f>
        <v>0</v>
      </c>
      <c r="X1341">
        <f>VLOOKUP(customer!A1341,Marketing!A:I,4,FALSE)</f>
        <v>0</v>
      </c>
      <c r="Y1341">
        <f>VLOOKUP(customer!A1341,Marketing!A:I,5,FALSE)</f>
        <v>0</v>
      </c>
      <c r="Z1341">
        <f>VLOOKUP(customer!A1341,Marketing!A:I,6,FALSE)</f>
        <v>0</v>
      </c>
      <c r="AA1341">
        <f>VLOOKUP(customer!A1341,Marketing!A:I,7,FALSE)</f>
        <v>0</v>
      </c>
      <c r="AB1341">
        <f>VLOOKUP(customer!A1341,Marketing!A:I,8,FALSE)</f>
        <v>0</v>
      </c>
      <c r="AC1341" s="1">
        <f>VLOOKUP(customer!A1341,Marketing!A:I,9,FALSE)</f>
        <v>43536</v>
      </c>
    </row>
    <row r="1342" spans="1:29" x14ac:dyDescent="0.3">
      <c r="A1342">
        <v>2141</v>
      </c>
      <c r="B1342">
        <v>144375</v>
      </c>
      <c r="C1342">
        <v>0</v>
      </c>
      <c r="D1342">
        <v>1</v>
      </c>
      <c r="E1342">
        <v>55</v>
      </c>
      <c r="F1342" t="str">
        <f>IF(customer!G1342=1, "Married", IF(customer!H1342=1, "Single", IF(customer!F1342=1, "Divorced", IF(customer!I1342=1, "Together", IF(customer!J1342=1, "Widowed", "Unknown")))))</f>
        <v>Married</v>
      </c>
      <c r="G1342" t="str">
        <f>IF(customer!K1342=1,"Basic",IF(customer!L1342=1,"Graduate",IF(customer!M1342=1,"Master",IF(customer!N1342=1,"PhD","Unknown"))))</f>
        <v>Graduate</v>
      </c>
      <c r="H1342" t="s">
        <v>15</v>
      </c>
      <c r="I1342">
        <f>VLOOKUP(customer!A1342,sales_update!A:N,2,FALSE)</f>
        <v>73</v>
      </c>
      <c r="J1342">
        <f xml:space="preserve"> VLOOKUP(customer!A1342,sales_update!A:N,3,FALSE)</f>
        <v>693</v>
      </c>
      <c r="K1342">
        <f>VLOOKUP(customer!A1342,sales_update!A:N,4,FALSE)</f>
        <v>16</v>
      </c>
      <c r="L1342">
        <f>VLOOKUP(customer!A1342,sales_update!A:N,5,FALSE)</f>
        <v>91</v>
      </c>
      <c r="M1342">
        <f>VLOOKUP(customer!A1342,sales_update!A:N,6,FALSE)</f>
        <v>23</v>
      </c>
      <c r="N1342">
        <f>VLOOKUP(customer!A1342,sales_update!A:N,7,FALSE)</f>
        <v>23</v>
      </c>
      <c r="O1342">
        <f>VLOOKUP(customer!A1342,sales_update!A:N,8,FALSE)</f>
        <v>133</v>
      </c>
      <c r="P1342">
        <f>VLOOKUP(customer!A1342,sales_update!A:N,9,FALSE)</f>
        <v>713</v>
      </c>
      <c r="Q1342">
        <f>VLOOKUP(customer!A1342,sales_update!A:N,10,FALSE)</f>
        <v>1</v>
      </c>
      <c r="R1342">
        <f>VLOOKUP(customer!A1342,sales_update!A:N,11,FALSE)</f>
        <v>4</v>
      </c>
      <c r="S1342">
        <f>VLOOKUP(customer!A1342,sales_update!A:N,12,FALSE)</f>
        <v>1</v>
      </c>
      <c r="T1342">
        <f>VLOOKUP(customer!A1342,sales_update!A:N,13,FALSE)</f>
        <v>6</v>
      </c>
      <c r="U1342">
        <f>VLOOKUP(customer!A1342,sales_update!A:N,14,FALSE)</f>
        <v>5</v>
      </c>
      <c r="V1342">
        <f>VLOOKUP(customer!A1342,Marketing!A:I,2,FALSE)</f>
        <v>0</v>
      </c>
      <c r="W1342">
        <f>VLOOKUP(customer!A1342,Marketing!A:I,3,FALSE)</f>
        <v>0</v>
      </c>
      <c r="X1342">
        <f>VLOOKUP(customer!A1342,Marketing!A:I,4,FALSE)</f>
        <v>0</v>
      </c>
      <c r="Y1342">
        <f>VLOOKUP(customer!A1342,Marketing!A:I,5,FALSE)</f>
        <v>0</v>
      </c>
      <c r="Z1342">
        <f>VLOOKUP(customer!A1342,Marketing!A:I,6,FALSE)</f>
        <v>0</v>
      </c>
      <c r="AA1342">
        <f>VLOOKUP(customer!A1342,Marketing!A:I,7,FALSE)</f>
        <v>0</v>
      </c>
      <c r="AB1342">
        <f>VLOOKUP(customer!A1342,Marketing!A:I,8,FALSE)</f>
        <v>0</v>
      </c>
      <c r="AC1342" s="1">
        <f>VLOOKUP(customer!A1342,Marketing!A:I,9,FALSE)</f>
        <v>44070</v>
      </c>
    </row>
    <row r="1343" spans="1:29" x14ac:dyDescent="0.3">
      <c r="A1343">
        <v>2937</v>
      </c>
      <c r="B1343">
        <v>144359</v>
      </c>
      <c r="C1343">
        <v>1</v>
      </c>
      <c r="D1343">
        <v>1</v>
      </c>
      <c r="E1343">
        <v>42</v>
      </c>
      <c r="F1343" t="str">
        <f>IF(customer!G1343=1, "Married", IF(customer!H1343=1, "Single", IF(customer!F1343=1, "Divorced", IF(customer!I1343=1, "Together", IF(customer!J1343=1, "Widowed", "Unknown")))))</f>
        <v>Married</v>
      </c>
      <c r="G1343" t="str">
        <f>IF(customer!K1343=1,"Basic",IF(customer!L1343=1,"Graduate",IF(customer!M1343=1,"Master",IF(customer!N1343=1,"PhD","Unknown"))))</f>
        <v>Graduate</v>
      </c>
      <c r="H1343" t="s">
        <v>16</v>
      </c>
      <c r="I1343">
        <f>VLOOKUP(customer!A1343,sales_update!A:N,2,FALSE)</f>
        <v>19</v>
      </c>
      <c r="J1343">
        <f xml:space="preserve"> VLOOKUP(customer!A1343,sales_update!A:N,3,FALSE)</f>
        <v>65</v>
      </c>
      <c r="K1343">
        <f>VLOOKUP(customer!A1343,sales_update!A:N,4,FALSE)</f>
        <v>0</v>
      </c>
      <c r="L1343">
        <f>VLOOKUP(customer!A1343,sales_update!A:N,5,FALSE)</f>
        <v>46</v>
      </c>
      <c r="M1343">
        <f>VLOOKUP(customer!A1343,sales_update!A:N,6,FALSE)</f>
        <v>23</v>
      </c>
      <c r="N1343">
        <f>VLOOKUP(customer!A1343,sales_update!A:N,7,FALSE)</f>
        <v>10</v>
      </c>
      <c r="O1343">
        <f>VLOOKUP(customer!A1343,sales_update!A:N,8,FALSE)</f>
        <v>3</v>
      </c>
      <c r="P1343">
        <f>VLOOKUP(customer!A1343,sales_update!A:N,9,FALSE)</f>
        <v>140</v>
      </c>
      <c r="Q1343">
        <f>VLOOKUP(customer!A1343,sales_update!A:N,10,FALSE)</f>
        <v>3</v>
      </c>
      <c r="R1343">
        <f>VLOOKUP(customer!A1343,sales_update!A:N,11,FALSE)</f>
        <v>2</v>
      </c>
      <c r="S1343">
        <f>VLOOKUP(customer!A1343,sales_update!A:N,12,FALSE)</f>
        <v>0</v>
      </c>
      <c r="T1343">
        <f>VLOOKUP(customer!A1343,sales_update!A:N,13,FALSE)</f>
        <v>4</v>
      </c>
      <c r="U1343">
        <f>VLOOKUP(customer!A1343,sales_update!A:N,14,FALSE)</f>
        <v>3</v>
      </c>
      <c r="V1343">
        <f>VLOOKUP(customer!A1343,Marketing!A:I,2,FALSE)</f>
        <v>0</v>
      </c>
      <c r="W1343">
        <f>VLOOKUP(customer!A1343,Marketing!A:I,3,FALSE)</f>
        <v>0</v>
      </c>
      <c r="X1343">
        <f>VLOOKUP(customer!A1343,Marketing!A:I,4,FALSE)</f>
        <v>0</v>
      </c>
      <c r="Y1343">
        <f>VLOOKUP(customer!A1343,Marketing!A:I,5,FALSE)</f>
        <v>0</v>
      </c>
      <c r="Z1343">
        <f>VLOOKUP(customer!A1343,Marketing!A:I,6,FALSE)</f>
        <v>0</v>
      </c>
      <c r="AA1343">
        <f>VLOOKUP(customer!A1343,Marketing!A:I,7,FALSE)</f>
        <v>0</v>
      </c>
      <c r="AB1343">
        <f>VLOOKUP(customer!A1343,Marketing!A:I,8,FALSE)</f>
        <v>0</v>
      </c>
      <c r="AC1343" s="1">
        <f>VLOOKUP(customer!A1343,Marketing!A:I,9,FALSE)</f>
        <v>44156</v>
      </c>
    </row>
    <row r="1344" spans="1:29" x14ac:dyDescent="0.3">
      <c r="A1344">
        <v>3149</v>
      </c>
      <c r="B1344">
        <v>144325</v>
      </c>
      <c r="C1344">
        <v>0</v>
      </c>
      <c r="D1344">
        <v>1</v>
      </c>
      <c r="E1344">
        <v>48</v>
      </c>
      <c r="F1344" t="str">
        <f>IF(customer!G1344=1, "Married", IF(customer!H1344=1, "Single", IF(customer!F1344=1, "Divorced", IF(customer!I1344=1, "Together", IF(customer!J1344=1, "Widowed", "Unknown")))))</f>
        <v>Married</v>
      </c>
      <c r="G1344" t="str">
        <f>IF(customer!K1344=1,"Basic",IF(customer!L1344=1,"Graduate",IF(customer!M1344=1,"Master",IF(customer!N1344=1,"PhD","Unknown"))))</f>
        <v>PhD</v>
      </c>
      <c r="H1344" t="s">
        <v>15</v>
      </c>
      <c r="I1344">
        <f>VLOOKUP(customer!A1344,sales_update!A:N,2,FALSE)</f>
        <v>69</v>
      </c>
      <c r="J1344">
        <f xml:space="preserve"> VLOOKUP(customer!A1344,sales_update!A:N,3,FALSE)</f>
        <v>1680</v>
      </c>
      <c r="K1344">
        <f>VLOOKUP(customer!A1344,sales_update!A:N,4,FALSE)</f>
        <v>0</v>
      </c>
      <c r="L1344">
        <f>VLOOKUP(customer!A1344,sales_update!A:N,5,FALSE)</f>
        <v>68</v>
      </c>
      <c r="M1344">
        <f>VLOOKUP(customer!A1344,sales_update!A:N,6,FALSE)</f>
        <v>0</v>
      </c>
      <c r="N1344">
        <f>VLOOKUP(customer!A1344,sales_update!A:N,7,FALSE)</f>
        <v>0</v>
      </c>
      <c r="O1344">
        <f>VLOOKUP(customer!A1344,sales_update!A:N,8,FALSE)</f>
        <v>16</v>
      </c>
      <c r="P1344">
        <f>VLOOKUP(customer!A1344,sales_update!A:N,9,FALSE)</f>
        <v>1732</v>
      </c>
      <c r="Q1344">
        <f>VLOOKUP(customer!A1344,sales_update!A:N,10,FALSE)</f>
        <v>4</v>
      </c>
      <c r="R1344">
        <f>VLOOKUP(customer!A1344,sales_update!A:N,11,FALSE)</f>
        <v>8</v>
      </c>
      <c r="S1344">
        <f>VLOOKUP(customer!A1344,sales_update!A:N,12,FALSE)</f>
        <v>2</v>
      </c>
      <c r="T1344">
        <f>VLOOKUP(customer!A1344,sales_update!A:N,13,FALSE)</f>
        <v>7</v>
      </c>
      <c r="U1344">
        <f>VLOOKUP(customer!A1344,sales_update!A:N,14,FALSE)</f>
        <v>8</v>
      </c>
      <c r="V1344">
        <f>VLOOKUP(customer!A1344,Marketing!A:I,2,FALSE)</f>
        <v>0</v>
      </c>
      <c r="W1344">
        <f>VLOOKUP(customer!A1344,Marketing!A:I,3,FALSE)</f>
        <v>1</v>
      </c>
      <c r="X1344">
        <f>VLOOKUP(customer!A1344,Marketing!A:I,4,FALSE)</f>
        <v>0</v>
      </c>
      <c r="Y1344">
        <f>VLOOKUP(customer!A1344,Marketing!A:I,5,FALSE)</f>
        <v>0</v>
      </c>
      <c r="Z1344">
        <f>VLOOKUP(customer!A1344,Marketing!A:I,6,FALSE)</f>
        <v>0</v>
      </c>
      <c r="AA1344">
        <f>VLOOKUP(customer!A1344,Marketing!A:I,7,FALSE)</f>
        <v>0</v>
      </c>
      <c r="AB1344">
        <f>VLOOKUP(customer!A1344,Marketing!A:I,8,FALSE)</f>
        <v>0</v>
      </c>
      <c r="AC1344" s="1">
        <f>VLOOKUP(customer!A1344,Marketing!A:I,9,FALSE)</f>
        <v>43689</v>
      </c>
    </row>
    <row r="1345" spans="1:29" x14ac:dyDescent="0.3">
      <c r="A1345">
        <v>2540</v>
      </c>
      <c r="B1345">
        <v>144322</v>
      </c>
      <c r="C1345">
        <v>1</v>
      </c>
      <c r="D1345">
        <v>0</v>
      </c>
      <c r="E1345">
        <v>35</v>
      </c>
      <c r="F1345" t="str">
        <f>IF(customer!G1345=1, "Married", IF(customer!H1345=1, "Single", IF(customer!F1345=1, "Divorced", IF(customer!I1345=1, "Together", IF(customer!J1345=1, "Widowed", "Unknown")))))</f>
        <v>Married</v>
      </c>
      <c r="G1345" t="str">
        <f>IF(customer!K1345=1,"Basic",IF(customer!L1345=1,"Graduate",IF(customer!M1345=1,"Master",IF(customer!N1345=1,"PhD","Unknown"))))</f>
        <v>Graduate</v>
      </c>
      <c r="H1345" t="s">
        <v>19</v>
      </c>
      <c r="I1345">
        <f>VLOOKUP(customer!A1345,sales_update!A:N,2,FALSE)</f>
        <v>30</v>
      </c>
      <c r="J1345">
        <f xml:space="preserve"> VLOOKUP(customer!A1345,sales_update!A:N,3,FALSE)</f>
        <v>150</v>
      </c>
      <c r="K1345">
        <f>VLOOKUP(customer!A1345,sales_update!A:N,4,FALSE)</f>
        <v>0</v>
      </c>
      <c r="L1345">
        <f>VLOOKUP(customer!A1345,sales_update!A:N,5,FALSE)</f>
        <v>130</v>
      </c>
      <c r="M1345">
        <f>VLOOKUP(customer!A1345,sales_update!A:N,6,FALSE)</f>
        <v>10</v>
      </c>
      <c r="N1345">
        <f>VLOOKUP(customer!A1345,sales_update!A:N,7,FALSE)</f>
        <v>0</v>
      </c>
      <c r="O1345">
        <f>VLOOKUP(customer!A1345,sales_update!A:N,8,FALSE)</f>
        <v>10</v>
      </c>
      <c r="P1345">
        <f>VLOOKUP(customer!A1345,sales_update!A:N,9,FALSE)</f>
        <v>280</v>
      </c>
      <c r="Q1345">
        <f>VLOOKUP(customer!A1345,sales_update!A:N,10,FALSE)</f>
        <v>2</v>
      </c>
      <c r="R1345">
        <f>VLOOKUP(customer!A1345,sales_update!A:N,11,FALSE)</f>
        <v>3</v>
      </c>
      <c r="S1345">
        <f>VLOOKUP(customer!A1345,sales_update!A:N,12,FALSE)</f>
        <v>0</v>
      </c>
      <c r="T1345">
        <f>VLOOKUP(customer!A1345,sales_update!A:N,13,FALSE)</f>
        <v>3</v>
      </c>
      <c r="U1345">
        <f>VLOOKUP(customer!A1345,sales_update!A:N,14,FALSE)</f>
        <v>8</v>
      </c>
      <c r="V1345">
        <f>VLOOKUP(customer!A1345,Marketing!A:I,2,FALSE)</f>
        <v>0</v>
      </c>
      <c r="W1345">
        <f>VLOOKUP(customer!A1345,Marketing!A:I,3,FALSE)</f>
        <v>0</v>
      </c>
      <c r="X1345">
        <f>VLOOKUP(customer!A1345,Marketing!A:I,4,FALSE)</f>
        <v>0</v>
      </c>
      <c r="Y1345">
        <f>VLOOKUP(customer!A1345,Marketing!A:I,5,FALSE)</f>
        <v>0</v>
      </c>
      <c r="Z1345">
        <f>VLOOKUP(customer!A1345,Marketing!A:I,6,FALSE)</f>
        <v>0</v>
      </c>
      <c r="AA1345">
        <f>VLOOKUP(customer!A1345,Marketing!A:I,7,FALSE)</f>
        <v>0</v>
      </c>
      <c r="AB1345">
        <f>VLOOKUP(customer!A1345,Marketing!A:I,8,FALSE)</f>
        <v>0</v>
      </c>
      <c r="AC1345" s="1">
        <f>VLOOKUP(customer!A1345,Marketing!A:I,9,FALSE)</f>
        <v>44155</v>
      </c>
    </row>
    <row r="1346" spans="1:29" x14ac:dyDescent="0.3">
      <c r="A1346">
        <v>1271</v>
      </c>
      <c r="B1346">
        <v>144319</v>
      </c>
      <c r="C1346">
        <v>1</v>
      </c>
      <c r="D1346">
        <v>1</v>
      </c>
      <c r="E1346">
        <v>45</v>
      </c>
      <c r="F1346" t="str">
        <f>IF(customer!G1346=1, "Married", IF(customer!H1346=1, "Single", IF(customer!F1346=1, "Divorced", IF(customer!I1346=1, "Together", IF(customer!J1346=1, "Widowed", "Unknown")))))</f>
        <v>Married</v>
      </c>
      <c r="G1346" t="str">
        <f>IF(customer!K1346=1,"Basic",IF(customer!L1346=1,"Graduate",IF(customer!M1346=1,"Master",IF(customer!N1346=1,"PhD","Unknown"))))</f>
        <v>Master</v>
      </c>
      <c r="H1346" t="s">
        <v>15</v>
      </c>
      <c r="I1346">
        <f>VLOOKUP(customer!A1346,sales_update!A:N,2,FALSE)</f>
        <v>18</v>
      </c>
      <c r="J1346">
        <f xml:space="preserve"> VLOOKUP(customer!A1346,sales_update!A:N,3,FALSE)</f>
        <v>85</v>
      </c>
      <c r="K1346">
        <f>VLOOKUP(customer!A1346,sales_update!A:N,4,FALSE)</f>
        <v>0</v>
      </c>
      <c r="L1346">
        <f>VLOOKUP(customer!A1346,sales_update!A:N,5,FALSE)</f>
        <v>26</v>
      </c>
      <c r="M1346">
        <f>VLOOKUP(customer!A1346,sales_update!A:N,6,FALSE)</f>
        <v>0</v>
      </c>
      <c r="N1346">
        <f>VLOOKUP(customer!A1346,sales_update!A:N,7,FALSE)</f>
        <v>0</v>
      </c>
      <c r="O1346">
        <f>VLOOKUP(customer!A1346,sales_update!A:N,8,FALSE)</f>
        <v>10</v>
      </c>
      <c r="P1346">
        <f>VLOOKUP(customer!A1346,sales_update!A:N,9,FALSE)</f>
        <v>101</v>
      </c>
      <c r="Q1346">
        <f>VLOOKUP(customer!A1346,sales_update!A:N,10,FALSE)</f>
        <v>2</v>
      </c>
      <c r="R1346">
        <f>VLOOKUP(customer!A1346,sales_update!A:N,11,FALSE)</f>
        <v>2</v>
      </c>
      <c r="S1346">
        <f>VLOOKUP(customer!A1346,sales_update!A:N,12,FALSE)</f>
        <v>0</v>
      </c>
      <c r="T1346">
        <f>VLOOKUP(customer!A1346,sales_update!A:N,13,FALSE)</f>
        <v>3</v>
      </c>
      <c r="U1346">
        <f>VLOOKUP(customer!A1346,sales_update!A:N,14,FALSE)</f>
        <v>5</v>
      </c>
      <c r="V1346">
        <f>VLOOKUP(customer!A1346,Marketing!A:I,2,FALSE)</f>
        <v>0</v>
      </c>
      <c r="W1346">
        <f>VLOOKUP(customer!A1346,Marketing!A:I,3,FALSE)</f>
        <v>0</v>
      </c>
      <c r="X1346">
        <f>VLOOKUP(customer!A1346,Marketing!A:I,4,FALSE)</f>
        <v>0</v>
      </c>
      <c r="Y1346">
        <f>VLOOKUP(customer!A1346,Marketing!A:I,5,FALSE)</f>
        <v>0</v>
      </c>
      <c r="Z1346">
        <f>VLOOKUP(customer!A1346,Marketing!A:I,6,FALSE)</f>
        <v>0</v>
      </c>
      <c r="AA1346">
        <f>VLOOKUP(customer!A1346,Marketing!A:I,7,FALSE)</f>
        <v>0</v>
      </c>
      <c r="AB1346">
        <f>VLOOKUP(customer!A1346,Marketing!A:I,8,FALSE)</f>
        <v>0</v>
      </c>
      <c r="AC1346" s="1">
        <f>VLOOKUP(customer!A1346,Marketing!A:I,9,FALSE)</f>
        <v>44095</v>
      </c>
    </row>
    <row r="1347" spans="1:29" x14ac:dyDescent="0.3">
      <c r="A1347">
        <v>1330</v>
      </c>
      <c r="B1347">
        <v>144300</v>
      </c>
      <c r="C1347">
        <v>1</v>
      </c>
      <c r="D1347">
        <v>1</v>
      </c>
      <c r="E1347">
        <v>55</v>
      </c>
      <c r="F1347" t="str">
        <f>IF(customer!G1347=1, "Married", IF(customer!H1347=1, "Single", IF(customer!F1347=1, "Divorced", IF(customer!I1347=1, "Together", IF(customer!J1347=1, "Widowed", "Unknown")))))</f>
        <v>Married</v>
      </c>
      <c r="G1347" t="str">
        <f>IF(customer!K1347=1,"Basic",IF(customer!L1347=1,"Graduate",IF(customer!M1347=1,"Master",IF(customer!N1347=1,"PhD","Unknown"))))</f>
        <v>Graduate</v>
      </c>
      <c r="H1347" t="s">
        <v>20</v>
      </c>
      <c r="I1347">
        <f>VLOOKUP(customer!A1347,sales_update!A:N,2,FALSE)</f>
        <v>65</v>
      </c>
      <c r="J1347">
        <f xml:space="preserve"> VLOOKUP(customer!A1347,sales_update!A:N,3,FALSE)</f>
        <v>98</v>
      </c>
      <c r="K1347">
        <f>VLOOKUP(customer!A1347,sales_update!A:N,4,FALSE)</f>
        <v>0</v>
      </c>
      <c r="L1347">
        <f>VLOOKUP(customer!A1347,sales_update!A:N,5,FALSE)</f>
        <v>29</v>
      </c>
      <c r="M1347">
        <f>VLOOKUP(customer!A1347,sales_update!A:N,6,FALSE)</f>
        <v>0</v>
      </c>
      <c r="N1347">
        <f>VLOOKUP(customer!A1347,sales_update!A:N,7,FALSE)</f>
        <v>0</v>
      </c>
      <c r="O1347">
        <f>VLOOKUP(customer!A1347,sales_update!A:N,8,FALSE)</f>
        <v>10</v>
      </c>
      <c r="P1347">
        <f>VLOOKUP(customer!A1347,sales_update!A:N,9,FALSE)</f>
        <v>117</v>
      </c>
      <c r="Q1347">
        <f>VLOOKUP(customer!A1347,sales_update!A:N,10,FALSE)</f>
        <v>2</v>
      </c>
      <c r="R1347">
        <f>VLOOKUP(customer!A1347,sales_update!A:N,11,FALSE)</f>
        <v>1</v>
      </c>
      <c r="S1347">
        <f>VLOOKUP(customer!A1347,sales_update!A:N,12,FALSE)</f>
        <v>0</v>
      </c>
      <c r="T1347">
        <f>VLOOKUP(customer!A1347,sales_update!A:N,13,FALSE)</f>
        <v>3</v>
      </c>
      <c r="U1347">
        <f>VLOOKUP(customer!A1347,sales_update!A:N,14,FALSE)</f>
        <v>6</v>
      </c>
      <c r="V1347">
        <f>VLOOKUP(customer!A1347,Marketing!A:I,2,FALSE)</f>
        <v>0</v>
      </c>
      <c r="W1347">
        <f>VLOOKUP(customer!A1347,Marketing!A:I,3,FALSE)</f>
        <v>0</v>
      </c>
      <c r="X1347">
        <f>VLOOKUP(customer!A1347,Marketing!A:I,4,FALSE)</f>
        <v>0</v>
      </c>
      <c r="Y1347">
        <f>VLOOKUP(customer!A1347,Marketing!A:I,5,FALSE)</f>
        <v>0</v>
      </c>
      <c r="Z1347">
        <f>VLOOKUP(customer!A1347,Marketing!A:I,6,FALSE)</f>
        <v>0</v>
      </c>
      <c r="AA1347">
        <f>VLOOKUP(customer!A1347,Marketing!A:I,7,FALSE)</f>
        <v>0</v>
      </c>
      <c r="AB1347">
        <f>VLOOKUP(customer!A1347,Marketing!A:I,8,FALSE)</f>
        <v>0</v>
      </c>
      <c r="AC1347" s="1">
        <f>VLOOKUP(customer!A1347,Marketing!A:I,9,FALSE)</f>
        <v>43797</v>
      </c>
    </row>
    <row r="1348" spans="1:29" x14ac:dyDescent="0.3">
      <c r="A1348">
        <v>2283</v>
      </c>
      <c r="B1348">
        <v>144267</v>
      </c>
      <c r="C1348">
        <v>1</v>
      </c>
      <c r="D1348">
        <v>1</v>
      </c>
      <c r="E1348">
        <v>50</v>
      </c>
      <c r="F1348" t="str">
        <f>IF(customer!G1348=1, "Married", IF(customer!H1348=1, "Single", IF(customer!F1348=1, "Divorced", IF(customer!I1348=1, "Together", IF(customer!J1348=1, "Widowed", "Unknown")))))</f>
        <v>Divorced</v>
      </c>
      <c r="G1348" t="str">
        <f>IF(customer!K1348=1,"Basic",IF(customer!L1348=1,"Graduate",IF(customer!M1348=1,"Master",IF(customer!N1348=1,"PhD","Unknown"))))</f>
        <v>Graduate</v>
      </c>
      <c r="H1348" t="s">
        <v>16</v>
      </c>
      <c r="I1348">
        <f>VLOOKUP(customer!A1348,sales_update!A:N,2,FALSE)</f>
        <v>48</v>
      </c>
      <c r="J1348">
        <f xml:space="preserve"> VLOOKUP(customer!A1348,sales_update!A:N,3,FALSE)</f>
        <v>596</v>
      </c>
      <c r="K1348">
        <f>VLOOKUP(customer!A1348,sales_update!A:N,4,FALSE)</f>
        <v>16</v>
      </c>
      <c r="L1348">
        <f>VLOOKUP(customer!A1348,sales_update!A:N,5,FALSE)</f>
        <v>212</v>
      </c>
      <c r="M1348">
        <f>VLOOKUP(customer!A1348,sales_update!A:N,6,FALSE)</f>
        <v>10</v>
      </c>
      <c r="N1348">
        <f>VLOOKUP(customer!A1348,sales_update!A:N,7,FALSE)</f>
        <v>16</v>
      </c>
      <c r="O1348">
        <f>VLOOKUP(customer!A1348,sales_update!A:N,8,FALSE)</f>
        <v>160</v>
      </c>
      <c r="P1348">
        <f>VLOOKUP(customer!A1348,sales_update!A:N,9,FALSE)</f>
        <v>691</v>
      </c>
      <c r="Q1348">
        <f>VLOOKUP(customer!A1348,sales_update!A:N,10,FALSE)</f>
        <v>5</v>
      </c>
      <c r="R1348">
        <f>VLOOKUP(customer!A1348,sales_update!A:N,11,FALSE)</f>
        <v>5</v>
      </c>
      <c r="S1348">
        <f>VLOOKUP(customer!A1348,sales_update!A:N,12,FALSE)</f>
        <v>2</v>
      </c>
      <c r="T1348">
        <f>VLOOKUP(customer!A1348,sales_update!A:N,13,FALSE)</f>
        <v>4</v>
      </c>
      <c r="U1348">
        <f>VLOOKUP(customer!A1348,sales_update!A:N,14,FALSE)</f>
        <v>9</v>
      </c>
      <c r="V1348">
        <f>VLOOKUP(customer!A1348,Marketing!A:I,2,FALSE)</f>
        <v>0</v>
      </c>
      <c r="W1348">
        <f>VLOOKUP(customer!A1348,Marketing!A:I,3,FALSE)</f>
        <v>0</v>
      </c>
      <c r="X1348">
        <f>VLOOKUP(customer!A1348,Marketing!A:I,4,FALSE)</f>
        <v>0</v>
      </c>
      <c r="Y1348">
        <f>VLOOKUP(customer!A1348,Marketing!A:I,5,FALSE)</f>
        <v>0</v>
      </c>
      <c r="Z1348">
        <f>VLOOKUP(customer!A1348,Marketing!A:I,6,FALSE)</f>
        <v>0</v>
      </c>
      <c r="AA1348">
        <f>VLOOKUP(customer!A1348,Marketing!A:I,7,FALSE)</f>
        <v>0</v>
      </c>
      <c r="AB1348">
        <f>VLOOKUP(customer!A1348,Marketing!A:I,8,FALSE)</f>
        <v>0</v>
      </c>
      <c r="AC1348" s="1">
        <f>VLOOKUP(customer!A1348,Marketing!A:I,9,FALSE)</f>
        <v>43679</v>
      </c>
    </row>
    <row r="1349" spans="1:29" x14ac:dyDescent="0.3">
      <c r="A1349">
        <v>2220</v>
      </c>
      <c r="B1349">
        <v>144213</v>
      </c>
      <c r="C1349">
        <v>1</v>
      </c>
      <c r="D1349">
        <v>1</v>
      </c>
      <c r="E1349">
        <v>68</v>
      </c>
      <c r="F1349" t="str">
        <f>IF(customer!G1349=1, "Married", IF(customer!H1349=1, "Single", IF(customer!F1349=1, "Divorced", IF(customer!I1349=1, "Together", IF(customer!J1349=1, "Widowed", "Unknown")))))</f>
        <v>Single</v>
      </c>
      <c r="G1349" t="str">
        <f>IF(customer!K1349=1,"Basic",IF(customer!L1349=1,"Graduate",IF(customer!M1349=1,"Master",IF(customer!N1349=1,"PhD","Unknown"))))</f>
        <v>Graduate</v>
      </c>
      <c r="H1349" t="s">
        <v>17</v>
      </c>
      <c r="I1349">
        <f>VLOOKUP(customer!A1349,sales_update!A:N,2,FALSE)</f>
        <v>48</v>
      </c>
      <c r="J1349">
        <f xml:space="preserve"> VLOOKUP(customer!A1349,sales_update!A:N,3,FALSE)</f>
        <v>310</v>
      </c>
      <c r="K1349">
        <f>VLOOKUP(customer!A1349,sales_update!A:N,4,FALSE)</f>
        <v>36</v>
      </c>
      <c r="L1349">
        <f>VLOOKUP(customer!A1349,sales_update!A:N,5,FALSE)</f>
        <v>114</v>
      </c>
      <c r="M1349">
        <f>VLOOKUP(customer!A1349,sales_update!A:N,6,FALSE)</f>
        <v>0</v>
      </c>
      <c r="N1349">
        <f>VLOOKUP(customer!A1349,sales_update!A:N,7,FALSE)</f>
        <v>13</v>
      </c>
      <c r="O1349">
        <f>VLOOKUP(customer!A1349,sales_update!A:N,8,FALSE)</f>
        <v>23</v>
      </c>
      <c r="P1349">
        <f>VLOOKUP(customer!A1349,sales_update!A:N,9,FALSE)</f>
        <v>450</v>
      </c>
      <c r="Q1349">
        <f>VLOOKUP(customer!A1349,sales_update!A:N,10,FALSE)</f>
        <v>4</v>
      </c>
      <c r="R1349">
        <f>VLOOKUP(customer!A1349,sales_update!A:N,11,FALSE)</f>
        <v>2</v>
      </c>
      <c r="S1349">
        <f>VLOOKUP(customer!A1349,sales_update!A:N,12,FALSE)</f>
        <v>1</v>
      </c>
      <c r="T1349">
        <f>VLOOKUP(customer!A1349,sales_update!A:N,13,FALSE)</f>
        <v>5</v>
      </c>
      <c r="U1349">
        <f>VLOOKUP(customer!A1349,sales_update!A:N,14,FALSE)</f>
        <v>6</v>
      </c>
      <c r="V1349">
        <f>VLOOKUP(customer!A1349,Marketing!A:I,2,FALSE)</f>
        <v>0</v>
      </c>
      <c r="W1349">
        <f>VLOOKUP(customer!A1349,Marketing!A:I,3,FALSE)</f>
        <v>0</v>
      </c>
      <c r="X1349">
        <f>VLOOKUP(customer!A1349,Marketing!A:I,4,FALSE)</f>
        <v>0</v>
      </c>
      <c r="Y1349">
        <f>VLOOKUP(customer!A1349,Marketing!A:I,5,FALSE)</f>
        <v>0</v>
      </c>
      <c r="Z1349">
        <f>VLOOKUP(customer!A1349,Marketing!A:I,6,FALSE)</f>
        <v>0</v>
      </c>
      <c r="AA1349">
        <f>VLOOKUP(customer!A1349,Marketing!A:I,7,FALSE)</f>
        <v>0</v>
      </c>
      <c r="AB1349">
        <f>VLOOKUP(customer!A1349,Marketing!A:I,8,FALSE)</f>
        <v>0</v>
      </c>
      <c r="AC1349" s="1">
        <f>VLOOKUP(customer!A1349,Marketing!A:I,9,FALSE)</f>
        <v>43956</v>
      </c>
    </row>
    <row r="1350" spans="1:29" x14ac:dyDescent="0.3">
      <c r="A1350">
        <v>1249</v>
      </c>
      <c r="B1350">
        <v>144159</v>
      </c>
      <c r="C1350">
        <v>1</v>
      </c>
      <c r="D1350">
        <v>0</v>
      </c>
      <c r="E1350">
        <v>50</v>
      </c>
      <c r="F1350" t="str">
        <f>IF(customer!G1350=1, "Married", IF(customer!H1350=1, "Single", IF(customer!F1350=1, "Divorced", IF(customer!I1350=1, "Together", IF(customer!J1350=1, "Widowed", "Unknown")))))</f>
        <v>Married</v>
      </c>
      <c r="G1350" t="str">
        <f>IF(customer!K1350=1,"Basic",IF(customer!L1350=1,"Graduate",IF(customer!M1350=1,"Master",IF(customer!N1350=1,"PhD","Unknown"))))</f>
        <v>Master</v>
      </c>
      <c r="H1350" t="s">
        <v>18</v>
      </c>
      <c r="I1350">
        <f>VLOOKUP(customer!A1350,sales_update!A:N,2,FALSE)</f>
        <v>85</v>
      </c>
      <c r="J1350">
        <f xml:space="preserve"> VLOOKUP(customer!A1350,sales_update!A:N,3,FALSE)</f>
        <v>545</v>
      </c>
      <c r="K1350">
        <f>VLOOKUP(customer!A1350,sales_update!A:N,4,FALSE)</f>
        <v>7</v>
      </c>
      <c r="L1350">
        <f>VLOOKUP(customer!A1350,sales_update!A:N,5,FALSE)</f>
        <v>202</v>
      </c>
      <c r="M1350">
        <f>VLOOKUP(customer!A1350,sales_update!A:N,6,FALSE)</f>
        <v>78</v>
      </c>
      <c r="N1350">
        <f>VLOOKUP(customer!A1350,sales_update!A:N,7,FALSE)</f>
        <v>42</v>
      </c>
      <c r="O1350">
        <f>VLOOKUP(customer!A1350,sales_update!A:N,8,FALSE)</f>
        <v>23</v>
      </c>
      <c r="P1350">
        <f>VLOOKUP(customer!A1350,sales_update!A:N,9,FALSE)</f>
        <v>852</v>
      </c>
      <c r="Q1350">
        <f>VLOOKUP(customer!A1350,sales_update!A:N,10,FALSE)</f>
        <v>4</v>
      </c>
      <c r="R1350">
        <f>VLOOKUP(customer!A1350,sales_update!A:N,11,FALSE)</f>
        <v>4</v>
      </c>
      <c r="S1350">
        <f>VLOOKUP(customer!A1350,sales_update!A:N,12,FALSE)</f>
        <v>1</v>
      </c>
      <c r="T1350">
        <f>VLOOKUP(customer!A1350,sales_update!A:N,13,FALSE)</f>
        <v>6</v>
      </c>
      <c r="U1350">
        <f>VLOOKUP(customer!A1350,sales_update!A:N,14,FALSE)</f>
        <v>5</v>
      </c>
      <c r="V1350">
        <f>VLOOKUP(customer!A1350,Marketing!A:I,2,FALSE)</f>
        <v>0</v>
      </c>
      <c r="W1350">
        <f>VLOOKUP(customer!A1350,Marketing!A:I,3,FALSE)</f>
        <v>0</v>
      </c>
      <c r="X1350">
        <f>VLOOKUP(customer!A1350,Marketing!A:I,4,FALSE)</f>
        <v>0</v>
      </c>
      <c r="Y1350">
        <f>VLOOKUP(customer!A1350,Marketing!A:I,5,FALSE)</f>
        <v>0</v>
      </c>
      <c r="Z1350">
        <f>VLOOKUP(customer!A1350,Marketing!A:I,6,FALSE)</f>
        <v>0</v>
      </c>
      <c r="AA1350">
        <f>VLOOKUP(customer!A1350,Marketing!A:I,7,FALSE)</f>
        <v>0</v>
      </c>
      <c r="AB1350">
        <f>VLOOKUP(customer!A1350,Marketing!A:I,8,FALSE)</f>
        <v>0</v>
      </c>
      <c r="AC1350" s="1">
        <f>VLOOKUP(customer!A1350,Marketing!A:I,9,FALSE)</f>
        <v>44156</v>
      </c>
    </row>
    <row r="1351" spans="1:29" x14ac:dyDescent="0.3">
      <c r="A1351">
        <v>2861</v>
      </c>
      <c r="B1351">
        <v>144155</v>
      </c>
      <c r="C1351">
        <v>1</v>
      </c>
      <c r="D1351">
        <v>1</v>
      </c>
      <c r="E1351">
        <v>63</v>
      </c>
      <c r="F1351" t="str">
        <f>IF(customer!G1351=1, "Married", IF(customer!H1351=1, "Single", IF(customer!F1351=1, "Divorced", IF(customer!I1351=1, "Together", IF(customer!J1351=1, "Widowed", "Unknown")))))</f>
        <v>Married</v>
      </c>
      <c r="G1351" t="str">
        <f>IF(customer!K1351=1,"Basic",IF(customer!L1351=1,"Graduate",IF(customer!M1351=1,"Master",IF(customer!N1351=1,"PhD","Unknown"))))</f>
        <v>PhD</v>
      </c>
      <c r="H1351" t="s">
        <v>15</v>
      </c>
      <c r="I1351">
        <f>VLOOKUP(customer!A1351,sales_update!A:N,2,FALSE)</f>
        <v>24</v>
      </c>
      <c r="J1351">
        <f xml:space="preserve"> VLOOKUP(customer!A1351,sales_update!A:N,3,FALSE)</f>
        <v>72</v>
      </c>
      <c r="K1351">
        <f>VLOOKUP(customer!A1351,sales_update!A:N,4,FALSE)</f>
        <v>3</v>
      </c>
      <c r="L1351">
        <f>VLOOKUP(customer!A1351,sales_update!A:N,5,FALSE)</f>
        <v>29</v>
      </c>
      <c r="M1351">
        <f>VLOOKUP(customer!A1351,sales_update!A:N,6,FALSE)</f>
        <v>0</v>
      </c>
      <c r="N1351">
        <f>VLOOKUP(customer!A1351,sales_update!A:N,7,FALSE)</f>
        <v>0</v>
      </c>
      <c r="O1351">
        <f>VLOOKUP(customer!A1351,sales_update!A:N,8,FALSE)</f>
        <v>46</v>
      </c>
      <c r="P1351">
        <f>VLOOKUP(customer!A1351,sales_update!A:N,9,FALSE)</f>
        <v>59</v>
      </c>
      <c r="Q1351">
        <f>VLOOKUP(customer!A1351,sales_update!A:N,10,FALSE)</f>
        <v>1</v>
      </c>
      <c r="R1351">
        <f>VLOOKUP(customer!A1351,sales_update!A:N,11,FALSE)</f>
        <v>1</v>
      </c>
      <c r="S1351">
        <f>VLOOKUP(customer!A1351,sales_update!A:N,12,FALSE)</f>
        <v>1</v>
      </c>
      <c r="T1351">
        <f>VLOOKUP(customer!A1351,sales_update!A:N,13,FALSE)</f>
        <v>2</v>
      </c>
      <c r="U1351">
        <f>VLOOKUP(customer!A1351,sales_update!A:N,14,FALSE)</f>
        <v>4</v>
      </c>
      <c r="V1351">
        <f>VLOOKUP(customer!A1351,Marketing!A:I,2,FALSE)</f>
        <v>0</v>
      </c>
      <c r="W1351">
        <f>VLOOKUP(customer!A1351,Marketing!A:I,3,FALSE)</f>
        <v>0</v>
      </c>
      <c r="X1351">
        <f>VLOOKUP(customer!A1351,Marketing!A:I,4,FALSE)</f>
        <v>0</v>
      </c>
      <c r="Y1351">
        <f>VLOOKUP(customer!A1351,Marketing!A:I,5,FALSE)</f>
        <v>0</v>
      </c>
      <c r="Z1351">
        <f>VLOOKUP(customer!A1351,Marketing!A:I,6,FALSE)</f>
        <v>0</v>
      </c>
      <c r="AA1351">
        <f>VLOOKUP(customer!A1351,Marketing!A:I,7,FALSE)</f>
        <v>0</v>
      </c>
      <c r="AB1351">
        <f>VLOOKUP(customer!A1351,Marketing!A:I,8,FALSE)</f>
        <v>0</v>
      </c>
      <c r="AC1351" s="1">
        <f>VLOOKUP(customer!A1351,Marketing!A:I,9,FALSE)</f>
        <v>44007</v>
      </c>
    </row>
    <row r="1352" spans="1:29" x14ac:dyDescent="0.3">
      <c r="A1352">
        <v>1498</v>
      </c>
      <c r="B1352">
        <v>144124</v>
      </c>
      <c r="C1352">
        <v>0</v>
      </c>
      <c r="D1352">
        <v>1</v>
      </c>
      <c r="E1352">
        <v>74</v>
      </c>
      <c r="F1352" t="str">
        <f>IF(customer!G1352=1, "Married", IF(customer!H1352=1, "Single", IF(customer!F1352=1, "Divorced", IF(customer!I1352=1, "Together", IF(customer!J1352=1, "Widowed", "Unknown")))))</f>
        <v>Together</v>
      </c>
      <c r="G1352" t="str">
        <f>IF(customer!K1352=1,"Basic",IF(customer!L1352=1,"Graduate",IF(customer!M1352=1,"Master",IF(customer!N1352=1,"PhD","Unknown"))))</f>
        <v>PhD</v>
      </c>
      <c r="H1352" t="s">
        <v>20</v>
      </c>
      <c r="I1352">
        <f>VLOOKUP(customer!A1352,sales_update!A:N,2,FALSE)</f>
        <v>62</v>
      </c>
      <c r="J1352">
        <f xml:space="preserve"> VLOOKUP(customer!A1352,sales_update!A:N,3,FALSE)</f>
        <v>928</v>
      </c>
      <c r="K1352">
        <f>VLOOKUP(customer!A1352,sales_update!A:N,4,FALSE)</f>
        <v>0</v>
      </c>
      <c r="L1352">
        <f>VLOOKUP(customer!A1352,sales_update!A:N,5,FALSE)</f>
        <v>180</v>
      </c>
      <c r="M1352">
        <f>VLOOKUP(customer!A1352,sales_update!A:N,6,FALSE)</f>
        <v>0</v>
      </c>
      <c r="N1352">
        <f>VLOOKUP(customer!A1352,sales_update!A:N,7,FALSE)</f>
        <v>20</v>
      </c>
      <c r="O1352">
        <f>VLOOKUP(customer!A1352,sales_update!A:N,8,FALSE)</f>
        <v>170</v>
      </c>
      <c r="P1352">
        <f>VLOOKUP(customer!A1352,sales_update!A:N,9,FALSE)</f>
        <v>957</v>
      </c>
      <c r="Q1352">
        <f>VLOOKUP(customer!A1352,sales_update!A:N,10,FALSE)</f>
        <v>4</v>
      </c>
      <c r="R1352">
        <f>VLOOKUP(customer!A1352,sales_update!A:N,11,FALSE)</f>
        <v>6</v>
      </c>
      <c r="S1352">
        <f>VLOOKUP(customer!A1352,sales_update!A:N,12,FALSE)</f>
        <v>2</v>
      </c>
      <c r="T1352">
        <f>VLOOKUP(customer!A1352,sales_update!A:N,13,FALSE)</f>
        <v>5</v>
      </c>
      <c r="U1352">
        <f>VLOOKUP(customer!A1352,sales_update!A:N,14,FALSE)</f>
        <v>8</v>
      </c>
      <c r="V1352">
        <f>VLOOKUP(customer!A1352,Marketing!A:I,2,FALSE)</f>
        <v>0</v>
      </c>
      <c r="W1352">
        <f>VLOOKUP(customer!A1352,Marketing!A:I,3,FALSE)</f>
        <v>0</v>
      </c>
      <c r="X1352">
        <f>VLOOKUP(customer!A1352,Marketing!A:I,4,FALSE)</f>
        <v>0</v>
      </c>
      <c r="Y1352">
        <f>VLOOKUP(customer!A1352,Marketing!A:I,5,FALSE)</f>
        <v>0</v>
      </c>
      <c r="Z1352">
        <f>VLOOKUP(customer!A1352,Marketing!A:I,6,FALSE)</f>
        <v>0</v>
      </c>
      <c r="AA1352">
        <f>VLOOKUP(customer!A1352,Marketing!A:I,7,FALSE)</f>
        <v>0</v>
      </c>
      <c r="AB1352">
        <f>VLOOKUP(customer!A1352,Marketing!A:I,8,FALSE)</f>
        <v>0</v>
      </c>
      <c r="AC1352" s="1">
        <f>VLOOKUP(customer!A1352,Marketing!A:I,9,FALSE)</f>
        <v>43754</v>
      </c>
    </row>
    <row r="1353" spans="1:29" x14ac:dyDescent="0.3">
      <c r="A1353">
        <v>2614</v>
      </c>
      <c r="B1353">
        <v>144078</v>
      </c>
      <c r="C1353">
        <v>1</v>
      </c>
      <c r="D1353">
        <v>1</v>
      </c>
      <c r="E1353">
        <v>51</v>
      </c>
      <c r="F1353" t="str">
        <f>IF(customer!G1353=1, "Married", IF(customer!H1353=1, "Single", IF(customer!F1353=1, "Divorced", IF(customer!I1353=1, "Together", IF(customer!J1353=1, "Widowed", "Unknown")))))</f>
        <v>Married</v>
      </c>
      <c r="G1353" t="str">
        <f>IF(customer!K1353=1,"Basic",IF(customer!L1353=1,"Graduate",IF(customer!M1353=1,"Master",IF(customer!N1353=1,"PhD","Unknown"))))</f>
        <v>Graduate</v>
      </c>
      <c r="H1353" t="s">
        <v>20</v>
      </c>
      <c r="I1353">
        <f>VLOOKUP(customer!A1353,sales_update!A:N,2,FALSE)</f>
        <v>17</v>
      </c>
      <c r="J1353">
        <f xml:space="preserve"> VLOOKUP(customer!A1353,sales_update!A:N,3,FALSE)</f>
        <v>78</v>
      </c>
      <c r="K1353">
        <f>VLOOKUP(customer!A1353,sales_update!A:N,4,FALSE)</f>
        <v>3</v>
      </c>
      <c r="L1353">
        <f>VLOOKUP(customer!A1353,sales_update!A:N,5,FALSE)</f>
        <v>33</v>
      </c>
      <c r="M1353">
        <f>VLOOKUP(customer!A1353,sales_update!A:N,6,FALSE)</f>
        <v>7</v>
      </c>
      <c r="N1353">
        <f>VLOOKUP(customer!A1353,sales_update!A:N,7,FALSE)</f>
        <v>0</v>
      </c>
      <c r="O1353">
        <f>VLOOKUP(customer!A1353,sales_update!A:N,8,FALSE)</f>
        <v>13</v>
      </c>
      <c r="P1353">
        <f>VLOOKUP(customer!A1353,sales_update!A:N,9,FALSE)</f>
        <v>108</v>
      </c>
      <c r="Q1353">
        <f>VLOOKUP(customer!A1353,sales_update!A:N,10,FALSE)</f>
        <v>2</v>
      </c>
      <c r="R1353">
        <f>VLOOKUP(customer!A1353,sales_update!A:N,11,FALSE)</f>
        <v>2</v>
      </c>
      <c r="S1353">
        <f>VLOOKUP(customer!A1353,sales_update!A:N,12,FALSE)</f>
        <v>0</v>
      </c>
      <c r="T1353">
        <f>VLOOKUP(customer!A1353,sales_update!A:N,13,FALSE)</f>
        <v>3</v>
      </c>
      <c r="U1353">
        <f>VLOOKUP(customer!A1353,sales_update!A:N,14,FALSE)</f>
        <v>5</v>
      </c>
      <c r="V1353">
        <f>VLOOKUP(customer!A1353,Marketing!A:I,2,FALSE)</f>
        <v>0</v>
      </c>
      <c r="W1353">
        <f>VLOOKUP(customer!A1353,Marketing!A:I,3,FALSE)</f>
        <v>0</v>
      </c>
      <c r="X1353">
        <f>VLOOKUP(customer!A1353,Marketing!A:I,4,FALSE)</f>
        <v>0</v>
      </c>
      <c r="Y1353">
        <f>VLOOKUP(customer!A1353,Marketing!A:I,5,FALSE)</f>
        <v>0</v>
      </c>
      <c r="Z1353">
        <f>VLOOKUP(customer!A1353,Marketing!A:I,6,FALSE)</f>
        <v>0</v>
      </c>
      <c r="AA1353">
        <f>VLOOKUP(customer!A1353,Marketing!A:I,7,FALSE)</f>
        <v>0</v>
      </c>
      <c r="AB1353">
        <f>VLOOKUP(customer!A1353,Marketing!A:I,8,FALSE)</f>
        <v>0</v>
      </c>
      <c r="AC1353" s="1">
        <f>VLOOKUP(customer!A1353,Marketing!A:I,9,FALSE)</f>
        <v>44158</v>
      </c>
    </row>
    <row r="1354" spans="1:29" x14ac:dyDescent="0.3">
      <c r="A1354">
        <v>1933</v>
      </c>
      <c r="B1354">
        <v>144051</v>
      </c>
      <c r="C1354">
        <v>1</v>
      </c>
      <c r="D1354">
        <v>1</v>
      </c>
      <c r="E1354">
        <v>47</v>
      </c>
      <c r="F1354" t="str">
        <f>IF(customer!G1354=1, "Married", IF(customer!H1354=1, "Single", IF(customer!F1354=1, "Divorced", IF(customer!I1354=1, "Together", IF(customer!J1354=1, "Widowed", "Unknown")))))</f>
        <v>Divorced</v>
      </c>
      <c r="G1354" t="str">
        <f>IF(customer!K1354=1,"Basic",IF(customer!L1354=1,"Graduate",IF(customer!M1354=1,"Master",IF(customer!N1354=1,"PhD","Unknown"))))</f>
        <v>Master</v>
      </c>
      <c r="H1354" t="s">
        <v>18</v>
      </c>
      <c r="I1354">
        <f>VLOOKUP(customer!A1354,sales_update!A:N,2,FALSE)</f>
        <v>20</v>
      </c>
      <c r="J1354">
        <f xml:space="preserve"> VLOOKUP(customer!A1354,sales_update!A:N,3,FALSE)</f>
        <v>258</v>
      </c>
      <c r="K1354">
        <f>VLOOKUP(customer!A1354,sales_update!A:N,4,FALSE)</f>
        <v>23</v>
      </c>
      <c r="L1354">
        <f>VLOOKUP(customer!A1354,sales_update!A:N,5,FALSE)</f>
        <v>190</v>
      </c>
      <c r="M1354">
        <f>VLOOKUP(customer!A1354,sales_update!A:N,6,FALSE)</f>
        <v>20</v>
      </c>
      <c r="N1354">
        <f>VLOOKUP(customer!A1354,sales_update!A:N,7,FALSE)</f>
        <v>10</v>
      </c>
      <c r="O1354">
        <f>VLOOKUP(customer!A1354,sales_update!A:N,8,FALSE)</f>
        <v>59</v>
      </c>
      <c r="P1354">
        <f>VLOOKUP(customer!A1354,sales_update!A:N,9,FALSE)</f>
        <v>441</v>
      </c>
      <c r="Q1354">
        <f>VLOOKUP(customer!A1354,sales_update!A:N,10,FALSE)</f>
        <v>4</v>
      </c>
      <c r="R1354">
        <f>VLOOKUP(customer!A1354,sales_update!A:N,11,FALSE)</f>
        <v>3</v>
      </c>
      <c r="S1354">
        <f>VLOOKUP(customer!A1354,sales_update!A:N,12,FALSE)</f>
        <v>1</v>
      </c>
      <c r="T1354">
        <f>VLOOKUP(customer!A1354,sales_update!A:N,13,FALSE)</f>
        <v>4</v>
      </c>
      <c r="U1354">
        <f>VLOOKUP(customer!A1354,sales_update!A:N,14,FALSE)</f>
        <v>6</v>
      </c>
      <c r="V1354">
        <f>VLOOKUP(customer!A1354,Marketing!A:I,2,FALSE)</f>
        <v>0</v>
      </c>
      <c r="W1354">
        <f>VLOOKUP(customer!A1354,Marketing!A:I,3,FALSE)</f>
        <v>0</v>
      </c>
      <c r="X1354">
        <f>VLOOKUP(customer!A1354,Marketing!A:I,4,FALSE)</f>
        <v>0</v>
      </c>
      <c r="Y1354">
        <f>VLOOKUP(customer!A1354,Marketing!A:I,5,FALSE)</f>
        <v>0</v>
      </c>
      <c r="Z1354">
        <f>VLOOKUP(customer!A1354,Marketing!A:I,6,FALSE)</f>
        <v>0</v>
      </c>
      <c r="AA1354">
        <f>VLOOKUP(customer!A1354,Marketing!A:I,7,FALSE)</f>
        <v>0</v>
      </c>
      <c r="AB1354">
        <f>VLOOKUP(customer!A1354,Marketing!A:I,8,FALSE)</f>
        <v>1</v>
      </c>
      <c r="AC1354" s="1">
        <f>VLOOKUP(customer!A1354,Marketing!A:I,9,FALSE)</f>
        <v>43652</v>
      </c>
    </row>
    <row r="1355" spans="1:29" x14ac:dyDescent="0.3">
      <c r="A1355">
        <v>1950</v>
      </c>
      <c r="B1355">
        <v>144010</v>
      </c>
      <c r="C1355">
        <v>1</v>
      </c>
      <c r="D1355">
        <v>0</v>
      </c>
      <c r="E1355">
        <v>40</v>
      </c>
      <c r="F1355" t="str">
        <f>IF(customer!G1355=1, "Married", IF(customer!H1355=1, "Single", IF(customer!F1355=1, "Divorced", IF(customer!I1355=1, "Together", IF(customer!J1355=1, "Widowed", "Unknown")))))</f>
        <v>Together</v>
      </c>
      <c r="G1355" t="str">
        <f>IF(customer!K1355=1,"Basic",IF(customer!L1355=1,"Graduate",IF(customer!M1355=1,"Master",IF(customer!N1355=1,"PhD","Unknown"))))</f>
        <v>Graduate</v>
      </c>
      <c r="H1355" t="s">
        <v>17</v>
      </c>
      <c r="I1355">
        <f>VLOOKUP(customer!A1355,sales_update!A:N,2,FALSE)</f>
        <v>46</v>
      </c>
      <c r="J1355">
        <f xml:space="preserve"> VLOOKUP(customer!A1355,sales_update!A:N,3,FALSE)</f>
        <v>609</v>
      </c>
      <c r="K1355">
        <f>VLOOKUP(customer!A1355,sales_update!A:N,4,FALSE)</f>
        <v>118</v>
      </c>
      <c r="L1355">
        <f>VLOOKUP(customer!A1355,sales_update!A:N,5,FALSE)</f>
        <v>766</v>
      </c>
      <c r="M1355">
        <f>VLOOKUP(customer!A1355,sales_update!A:N,6,FALSE)</f>
        <v>281</v>
      </c>
      <c r="N1355">
        <f>VLOOKUP(customer!A1355,sales_update!A:N,7,FALSE)</f>
        <v>236</v>
      </c>
      <c r="O1355">
        <f>VLOOKUP(customer!A1355,sales_update!A:N,8,FALSE)</f>
        <v>157</v>
      </c>
      <c r="P1355">
        <f>VLOOKUP(customer!A1355,sales_update!A:N,9,FALSE)</f>
        <v>1852</v>
      </c>
      <c r="Q1355">
        <f>VLOOKUP(customer!A1355,sales_update!A:N,10,FALSE)</f>
        <v>6</v>
      </c>
      <c r="R1355">
        <f>VLOOKUP(customer!A1355,sales_update!A:N,11,FALSE)</f>
        <v>10</v>
      </c>
      <c r="S1355">
        <f>VLOOKUP(customer!A1355,sales_update!A:N,12,FALSE)</f>
        <v>2</v>
      </c>
      <c r="T1355">
        <f>VLOOKUP(customer!A1355,sales_update!A:N,13,FALSE)</f>
        <v>6</v>
      </c>
      <c r="U1355">
        <f>VLOOKUP(customer!A1355,sales_update!A:N,14,FALSE)</f>
        <v>9</v>
      </c>
      <c r="V1355">
        <f>VLOOKUP(customer!A1355,Marketing!A:I,2,FALSE)</f>
        <v>0</v>
      </c>
      <c r="W1355">
        <f>VLOOKUP(customer!A1355,Marketing!A:I,3,FALSE)</f>
        <v>0</v>
      </c>
      <c r="X1355">
        <f>VLOOKUP(customer!A1355,Marketing!A:I,4,FALSE)</f>
        <v>0</v>
      </c>
      <c r="Y1355">
        <f>VLOOKUP(customer!A1355,Marketing!A:I,5,FALSE)</f>
        <v>0</v>
      </c>
      <c r="Z1355">
        <f>VLOOKUP(customer!A1355,Marketing!A:I,6,FALSE)</f>
        <v>0</v>
      </c>
      <c r="AA1355">
        <f>VLOOKUP(customer!A1355,Marketing!A:I,7,FALSE)</f>
        <v>0</v>
      </c>
      <c r="AB1355">
        <f>VLOOKUP(customer!A1355,Marketing!A:I,8,FALSE)</f>
        <v>0</v>
      </c>
      <c r="AC1355" s="1">
        <f>VLOOKUP(customer!A1355,Marketing!A:I,9,FALSE)</f>
        <v>43544</v>
      </c>
    </row>
    <row r="1356" spans="1:29" x14ac:dyDescent="0.3">
      <c r="A1356">
        <v>1106</v>
      </c>
      <c r="B1356">
        <v>143974</v>
      </c>
      <c r="C1356">
        <v>1</v>
      </c>
      <c r="D1356">
        <v>0</v>
      </c>
      <c r="E1356">
        <v>40</v>
      </c>
      <c r="F1356" t="str">
        <f>IF(customer!G1356=1, "Married", IF(customer!H1356=1, "Single", IF(customer!F1356=1, "Divorced", IF(customer!I1356=1, "Together", IF(customer!J1356=1, "Widowed", "Unknown")))))</f>
        <v>Married</v>
      </c>
      <c r="G1356" t="str">
        <f>IF(customer!K1356=1,"Basic",IF(customer!L1356=1,"Graduate",IF(customer!M1356=1,"Master",IF(customer!N1356=1,"PhD","Unknown"))))</f>
        <v>PhD</v>
      </c>
      <c r="H1356" t="s">
        <v>19</v>
      </c>
      <c r="I1356">
        <f>VLOOKUP(customer!A1356,sales_update!A:N,2,FALSE)</f>
        <v>19</v>
      </c>
      <c r="J1356">
        <f xml:space="preserve"> VLOOKUP(customer!A1356,sales_update!A:N,3,FALSE)</f>
        <v>1238</v>
      </c>
      <c r="K1356">
        <f>VLOOKUP(customer!A1356,sales_update!A:N,4,FALSE)</f>
        <v>0</v>
      </c>
      <c r="L1356">
        <f>VLOOKUP(customer!A1356,sales_update!A:N,5,FALSE)</f>
        <v>331</v>
      </c>
      <c r="M1356">
        <f>VLOOKUP(customer!A1356,sales_update!A:N,6,FALSE)</f>
        <v>0</v>
      </c>
      <c r="N1356">
        <f>VLOOKUP(customer!A1356,sales_update!A:N,7,FALSE)</f>
        <v>0</v>
      </c>
      <c r="O1356">
        <f>VLOOKUP(customer!A1356,sales_update!A:N,8,FALSE)</f>
        <v>236</v>
      </c>
      <c r="P1356">
        <f>VLOOKUP(customer!A1356,sales_update!A:N,9,FALSE)</f>
        <v>1333</v>
      </c>
      <c r="Q1356">
        <f>VLOOKUP(customer!A1356,sales_update!A:N,10,FALSE)</f>
        <v>5</v>
      </c>
      <c r="R1356">
        <f>VLOOKUP(customer!A1356,sales_update!A:N,11,FALSE)</f>
        <v>6</v>
      </c>
      <c r="S1356">
        <f>VLOOKUP(customer!A1356,sales_update!A:N,12,FALSE)</f>
        <v>4</v>
      </c>
      <c r="T1356">
        <f>VLOOKUP(customer!A1356,sales_update!A:N,13,FALSE)</f>
        <v>6</v>
      </c>
      <c r="U1356">
        <f>VLOOKUP(customer!A1356,sales_update!A:N,14,FALSE)</f>
        <v>7</v>
      </c>
      <c r="V1356">
        <f>VLOOKUP(customer!A1356,Marketing!A:I,2,FALSE)</f>
        <v>0</v>
      </c>
      <c r="W1356">
        <f>VLOOKUP(customer!A1356,Marketing!A:I,3,FALSE)</f>
        <v>0</v>
      </c>
      <c r="X1356">
        <f>VLOOKUP(customer!A1356,Marketing!A:I,4,FALSE)</f>
        <v>0</v>
      </c>
      <c r="Y1356">
        <f>VLOOKUP(customer!A1356,Marketing!A:I,5,FALSE)</f>
        <v>0</v>
      </c>
      <c r="Z1356">
        <f>VLOOKUP(customer!A1356,Marketing!A:I,6,FALSE)</f>
        <v>0</v>
      </c>
      <c r="AA1356">
        <f>VLOOKUP(customer!A1356,Marketing!A:I,7,FALSE)</f>
        <v>0</v>
      </c>
      <c r="AB1356">
        <f>VLOOKUP(customer!A1356,Marketing!A:I,8,FALSE)</f>
        <v>0</v>
      </c>
      <c r="AC1356" s="1">
        <f>VLOOKUP(customer!A1356,Marketing!A:I,9,FALSE)</f>
        <v>43604</v>
      </c>
    </row>
    <row r="1357" spans="1:29" x14ac:dyDescent="0.3">
      <c r="A1357">
        <v>1380</v>
      </c>
      <c r="B1357">
        <v>143824</v>
      </c>
      <c r="C1357">
        <v>1</v>
      </c>
      <c r="D1357">
        <v>1</v>
      </c>
      <c r="E1357">
        <v>49</v>
      </c>
      <c r="F1357" t="str">
        <f>IF(customer!G1357=1, "Married", IF(customer!H1357=1, "Single", IF(customer!F1357=1, "Divorced", IF(customer!I1357=1, "Together", IF(customer!J1357=1, "Widowed", "Unknown")))))</f>
        <v>Married</v>
      </c>
      <c r="G1357" t="str">
        <f>IF(customer!K1357=1,"Basic",IF(customer!L1357=1,"Graduate",IF(customer!M1357=1,"Master",IF(customer!N1357=1,"PhD","Unknown"))))</f>
        <v>Graduate</v>
      </c>
      <c r="H1357" t="s">
        <v>17</v>
      </c>
      <c r="I1357">
        <f>VLOOKUP(customer!A1357,sales_update!A:N,2,FALSE)</f>
        <v>18</v>
      </c>
      <c r="J1357">
        <f xml:space="preserve"> VLOOKUP(customer!A1357,sales_update!A:N,3,FALSE)</f>
        <v>315</v>
      </c>
      <c r="K1357">
        <f>VLOOKUP(customer!A1357,sales_update!A:N,4,FALSE)</f>
        <v>3</v>
      </c>
      <c r="L1357">
        <f>VLOOKUP(customer!A1357,sales_update!A:N,5,FALSE)</f>
        <v>138</v>
      </c>
      <c r="M1357">
        <f>VLOOKUP(customer!A1357,sales_update!A:N,6,FALSE)</f>
        <v>39</v>
      </c>
      <c r="N1357">
        <f>VLOOKUP(customer!A1357,sales_update!A:N,7,FALSE)</f>
        <v>10</v>
      </c>
      <c r="O1357">
        <f>VLOOKUP(customer!A1357,sales_update!A:N,8,FALSE)</f>
        <v>105</v>
      </c>
      <c r="P1357">
        <f>VLOOKUP(customer!A1357,sales_update!A:N,9,FALSE)</f>
        <v>400</v>
      </c>
      <c r="Q1357">
        <f>VLOOKUP(customer!A1357,sales_update!A:N,10,FALSE)</f>
        <v>4</v>
      </c>
      <c r="R1357">
        <f>VLOOKUP(customer!A1357,sales_update!A:N,11,FALSE)</f>
        <v>3</v>
      </c>
      <c r="S1357">
        <f>VLOOKUP(customer!A1357,sales_update!A:N,12,FALSE)</f>
        <v>1</v>
      </c>
      <c r="T1357">
        <f>VLOOKUP(customer!A1357,sales_update!A:N,13,FALSE)</f>
        <v>4</v>
      </c>
      <c r="U1357">
        <f>VLOOKUP(customer!A1357,sales_update!A:N,14,FALSE)</f>
        <v>8</v>
      </c>
      <c r="V1357">
        <f>VLOOKUP(customer!A1357,Marketing!A:I,2,FALSE)</f>
        <v>0</v>
      </c>
      <c r="W1357">
        <f>VLOOKUP(customer!A1357,Marketing!A:I,3,FALSE)</f>
        <v>0</v>
      </c>
      <c r="X1357">
        <f>VLOOKUP(customer!A1357,Marketing!A:I,4,FALSE)</f>
        <v>0</v>
      </c>
      <c r="Y1357">
        <f>VLOOKUP(customer!A1357,Marketing!A:I,5,FALSE)</f>
        <v>0</v>
      </c>
      <c r="Z1357">
        <f>VLOOKUP(customer!A1357,Marketing!A:I,6,FALSE)</f>
        <v>0</v>
      </c>
      <c r="AA1357">
        <f>VLOOKUP(customer!A1357,Marketing!A:I,7,FALSE)</f>
        <v>0</v>
      </c>
      <c r="AB1357">
        <f>VLOOKUP(customer!A1357,Marketing!A:I,8,FALSE)</f>
        <v>0</v>
      </c>
      <c r="AC1357" s="1">
        <f>VLOOKUP(customer!A1357,Marketing!A:I,9,FALSE)</f>
        <v>43516</v>
      </c>
    </row>
    <row r="1358" spans="1:29" x14ac:dyDescent="0.3">
      <c r="A1358">
        <v>2996</v>
      </c>
      <c r="B1358">
        <v>143815</v>
      </c>
      <c r="C1358">
        <v>1</v>
      </c>
      <c r="D1358">
        <v>0</v>
      </c>
      <c r="E1358">
        <v>38</v>
      </c>
      <c r="F1358" t="str">
        <f>IF(customer!G1358=1, "Married", IF(customer!H1358=1, "Single", IF(customer!F1358=1, "Divorced", IF(customer!I1358=1, "Together", IF(customer!J1358=1, "Widowed", "Unknown")))))</f>
        <v>Married</v>
      </c>
      <c r="G1358" t="str">
        <f>IF(customer!K1358=1,"Basic",IF(customer!L1358=1,"Graduate",IF(customer!M1358=1,"Master",IF(customer!N1358=1,"PhD","Unknown"))))</f>
        <v>Master</v>
      </c>
      <c r="H1358" t="s">
        <v>19</v>
      </c>
      <c r="I1358">
        <f>VLOOKUP(customer!A1358,sales_update!A:N,2,FALSE)</f>
        <v>53</v>
      </c>
      <c r="J1358">
        <f xml:space="preserve"> VLOOKUP(customer!A1358,sales_update!A:N,3,FALSE)</f>
        <v>46</v>
      </c>
      <c r="K1358">
        <f>VLOOKUP(customer!A1358,sales_update!A:N,4,FALSE)</f>
        <v>33</v>
      </c>
      <c r="L1358">
        <f>VLOOKUP(customer!A1358,sales_update!A:N,5,FALSE)</f>
        <v>95</v>
      </c>
      <c r="M1358">
        <f>VLOOKUP(customer!A1358,sales_update!A:N,6,FALSE)</f>
        <v>13</v>
      </c>
      <c r="N1358">
        <f>VLOOKUP(customer!A1358,sales_update!A:N,7,FALSE)</f>
        <v>23</v>
      </c>
      <c r="O1358">
        <f>VLOOKUP(customer!A1358,sales_update!A:N,8,FALSE)</f>
        <v>49</v>
      </c>
      <c r="P1358">
        <f>VLOOKUP(customer!A1358,sales_update!A:N,9,FALSE)</f>
        <v>161</v>
      </c>
      <c r="Q1358">
        <f>VLOOKUP(customer!A1358,sales_update!A:N,10,FALSE)</f>
        <v>1</v>
      </c>
      <c r="R1358">
        <f>VLOOKUP(customer!A1358,sales_update!A:N,11,FALSE)</f>
        <v>2</v>
      </c>
      <c r="S1358">
        <f>VLOOKUP(customer!A1358,sales_update!A:N,12,FALSE)</f>
        <v>0</v>
      </c>
      <c r="T1358">
        <f>VLOOKUP(customer!A1358,sales_update!A:N,13,FALSE)</f>
        <v>3</v>
      </c>
      <c r="U1358">
        <f>VLOOKUP(customer!A1358,sales_update!A:N,14,FALSE)</f>
        <v>6</v>
      </c>
      <c r="V1358">
        <f>VLOOKUP(customer!A1358,Marketing!A:I,2,FALSE)</f>
        <v>0</v>
      </c>
      <c r="W1358">
        <f>VLOOKUP(customer!A1358,Marketing!A:I,3,FALSE)</f>
        <v>0</v>
      </c>
      <c r="X1358">
        <f>VLOOKUP(customer!A1358,Marketing!A:I,4,FALSE)</f>
        <v>0</v>
      </c>
      <c r="Y1358">
        <f>VLOOKUP(customer!A1358,Marketing!A:I,5,FALSE)</f>
        <v>0</v>
      </c>
      <c r="Z1358">
        <f>VLOOKUP(customer!A1358,Marketing!A:I,6,FALSE)</f>
        <v>0</v>
      </c>
      <c r="AA1358">
        <f>VLOOKUP(customer!A1358,Marketing!A:I,7,FALSE)</f>
        <v>0</v>
      </c>
      <c r="AB1358">
        <f>VLOOKUP(customer!A1358,Marketing!A:I,8,FALSE)</f>
        <v>0</v>
      </c>
      <c r="AC1358" s="1">
        <f>VLOOKUP(customer!A1358,Marketing!A:I,9,FALSE)</f>
        <v>43718</v>
      </c>
    </row>
    <row r="1359" spans="1:29" x14ac:dyDescent="0.3">
      <c r="A1359">
        <v>1370</v>
      </c>
      <c r="B1359">
        <v>143795</v>
      </c>
      <c r="C1359">
        <v>0</v>
      </c>
      <c r="D1359">
        <v>1</v>
      </c>
      <c r="E1359">
        <v>52</v>
      </c>
      <c r="F1359" t="str">
        <f>IF(customer!G1359=1, "Married", IF(customer!H1359=1, "Single", IF(customer!F1359=1, "Divorced", IF(customer!I1359=1, "Together", IF(customer!J1359=1, "Widowed", "Unknown")))))</f>
        <v>Together</v>
      </c>
      <c r="G1359" t="str">
        <f>IF(customer!K1359=1,"Basic",IF(customer!L1359=1,"Graduate",IF(customer!M1359=1,"Master",IF(customer!N1359=1,"PhD","Unknown"))))</f>
        <v>Master</v>
      </c>
      <c r="H1359" t="s">
        <v>19</v>
      </c>
      <c r="I1359">
        <f>VLOOKUP(customer!A1359,sales_update!A:N,2,FALSE)</f>
        <v>11</v>
      </c>
      <c r="J1359">
        <f xml:space="preserve"> VLOOKUP(customer!A1359,sales_update!A:N,3,FALSE)</f>
        <v>1031</v>
      </c>
      <c r="K1359">
        <f>VLOOKUP(customer!A1359,sales_update!A:N,4,FALSE)</f>
        <v>36</v>
      </c>
      <c r="L1359">
        <f>VLOOKUP(customer!A1359,sales_update!A:N,5,FALSE)</f>
        <v>174</v>
      </c>
      <c r="M1359">
        <f>VLOOKUP(customer!A1359,sales_update!A:N,6,FALSE)</f>
        <v>13</v>
      </c>
      <c r="N1359">
        <f>VLOOKUP(customer!A1359,sales_update!A:N,7,FALSE)</f>
        <v>10</v>
      </c>
      <c r="O1359">
        <f>VLOOKUP(customer!A1359,sales_update!A:N,8,FALSE)</f>
        <v>351</v>
      </c>
      <c r="P1359">
        <f>VLOOKUP(customer!A1359,sales_update!A:N,9,FALSE)</f>
        <v>913</v>
      </c>
      <c r="Q1359">
        <f>VLOOKUP(customer!A1359,sales_update!A:N,10,FALSE)</f>
        <v>3</v>
      </c>
      <c r="R1359">
        <f>VLOOKUP(customer!A1359,sales_update!A:N,11,FALSE)</f>
        <v>7</v>
      </c>
      <c r="S1359">
        <f>VLOOKUP(customer!A1359,sales_update!A:N,12,FALSE)</f>
        <v>3</v>
      </c>
      <c r="T1359">
        <f>VLOOKUP(customer!A1359,sales_update!A:N,13,FALSE)</f>
        <v>4</v>
      </c>
      <c r="U1359">
        <f>VLOOKUP(customer!A1359,sales_update!A:N,14,FALSE)</f>
        <v>7</v>
      </c>
      <c r="V1359">
        <f>VLOOKUP(customer!A1359,Marketing!A:I,2,FALSE)</f>
        <v>0</v>
      </c>
      <c r="W1359">
        <f>VLOOKUP(customer!A1359,Marketing!A:I,3,FALSE)</f>
        <v>1</v>
      </c>
      <c r="X1359">
        <f>VLOOKUP(customer!A1359,Marketing!A:I,4,FALSE)</f>
        <v>0</v>
      </c>
      <c r="Y1359">
        <f>VLOOKUP(customer!A1359,Marketing!A:I,5,FALSE)</f>
        <v>0</v>
      </c>
      <c r="Z1359">
        <f>VLOOKUP(customer!A1359,Marketing!A:I,6,FALSE)</f>
        <v>0</v>
      </c>
      <c r="AA1359">
        <f>VLOOKUP(customer!A1359,Marketing!A:I,7,FALSE)</f>
        <v>0</v>
      </c>
      <c r="AB1359">
        <f>VLOOKUP(customer!A1359,Marketing!A:I,8,FALSE)</f>
        <v>1</v>
      </c>
      <c r="AC1359" s="1">
        <f>VLOOKUP(customer!A1359,Marketing!A:I,9,FALSE)</f>
        <v>43912</v>
      </c>
    </row>
    <row r="1360" spans="1:29" x14ac:dyDescent="0.3">
      <c r="A1360">
        <v>1769</v>
      </c>
      <c r="B1360">
        <v>143783</v>
      </c>
      <c r="C1360">
        <v>1</v>
      </c>
      <c r="D1360">
        <v>0</v>
      </c>
      <c r="E1360">
        <v>42</v>
      </c>
      <c r="F1360" t="str">
        <f>IF(customer!G1360=1, "Married", IF(customer!H1360=1, "Single", IF(customer!F1360=1, "Divorced", IF(customer!I1360=1, "Together", IF(customer!J1360=1, "Widowed", "Unknown")))))</f>
        <v>Married</v>
      </c>
      <c r="G1360" t="str">
        <f>IF(customer!K1360=1,"Basic",IF(customer!L1360=1,"Graduate",IF(customer!M1360=1,"Master",IF(customer!N1360=1,"PhD","Unknown"))))</f>
        <v>Master</v>
      </c>
      <c r="H1360" t="s">
        <v>15</v>
      </c>
      <c r="I1360">
        <f>VLOOKUP(customer!A1360,sales_update!A:N,2,FALSE)</f>
        <v>22</v>
      </c>
      <c r="J1360">
        <f xml:space="preserve"> VLOOKUP(customer!A1360,sales_update!A:N,3,FALSE)</f>
        <v>1074</v>
      </c>
      <c r="K1360">
        <f>VLOOKUP(customer!A1360,sales_update!A:N,4,FALSE)</f>
        <v>30</v>
      </c>
      <c r="L1360">
        <f>VLOOKUP(customer!A1360,sales_update!A:N,5,FALSE)</f>
        <v>410</v>
      </c>
      <c r="M1360">
        <f>VLOOKUP(customer!A1360,sales_update!A:N,6,FALSE)</f>
        <v>82</v>
      </c>
      <c r="N1360">
        <f>VLOOKUP(customer!A1360,sales_update!A:N,7,FALSE)</f>
        <v>13</v>
      </c>
      <c r="O1360">
        <f>VLOOKUP(customer!A1360,sales_update!A:N,8,FALSE)</f>
        <v>456</v>
      </c>
      <c r="P1360">
        <f>VLOOKUP(customer!A1360,sales_update!A:N,9,FALSE)</f>
        <v>1153</v>
      </c>
      <c r="Q1360">
        <f>VLOOKUP(customer!A1360,sales_update!A:N,10,FALSE)</f>
        <v>6</v>
      </c>
      <c r="R1360">
        <f>VLOOKUP(customer!A1360,sales_update!A:N,11,FALSE)</f>
        <v>7</v>
      </c>
      <c r="S1360">
        <f>VLOOKUP(customer!A1360,sales_update!A:N,12,FALSE)</f>
        <v>1</v>
      </c>
      <c r="T1360">
        <f>VLOOKUP(customer!A1360,sales_update!A:N,13,FALSE)</f>
        <v>8</v>
      </c>
      <c r="U1360">
        <f>VLOOKUP(customer!A1360,sales_update!A:N,14,FALSE)</f>
        <v>7</v>
      </c>
      <c r="V1360">
        <f>VLOOKUP(customer!A1360,Marketing!A:I,2,FALSE)</f>
        <v>1</v>
      </c>
      <c r="W1360">
        <f>VLOOKUP(customer!A1360,Marketing!A:I,3,FALSE)</f>
        <v>0</v>
      </c>
      <c r="X1360">
        <f>VLOOKUP(customer!A1360,Marketing!A:I,4,FALSE)</f>
        <v>0</v>
      </c>
      <c r="Y1360">
        <f>VLOOKUP(customer!A1360,Marketing!A:I,5,FALSE)</f>
        <v>0</v>
      </c>
      <c r="Z1360">
        <f>VLOOKUP(customer!A1360,Marketing!A:I,6,FALSE)</f>
        <v>0</v>
      </c>
      <c r="AA1360">
        <f>VLOOKUP(customer!A1360,Marketing!A:I,7,FALSE)</f>
        <v>0</v>
      </c>
      <c r="AB1360">
        <f>VLOOKUP(customer!A1360,Marketing!A:I,8,FALSE)</f>
        <v>0</v>
      </c>
      <c r="AC1360" s="1">
        <f>VLOOKUP(customer!A1360,Marketing!A:I,9,FALSE)</f>
        <v>44137</v>
      </c>
    </row>
    <row r="1361" spans="1:29" x14ac:dyDescent="0.3">
      <c r="A1361">
        <v>1251</v>
      </c>
      <c r="B1361">
        <v>143776</v>
      </c>
      <c r="C1361">
        <v>1</v>
      </c>
      <c r="D1361">
        <v>1</v>
      </c>
      <c r="E1361">
        <v>68</v>
      </c>
      <c r="F1361" t="str">
        <f>IF(customer!G1361=1, "Married", IF(customer!H1361=1, "Single", IF(customer!F1361=1, "Divorced", IF(customer!I1361=1, "Together", IF(customer!J1361=1, "Widowed", "Unknown")))))</f>
        <v>Together</v>
      </c>
      <c r="G1361" t="str">
        <f>IF(customer!K1361=1,"Basic",IF(customer!L1361=1,"Graduate",IF(customer!M1361=1,"Master",IF(customer!N1361=1,"PhD","Unknown"))))</f>
        <v>Master</v>
      </c>
      <c r="H1361" t="s">
        <v>16</v>
      </c>
      <c r="I1361">
        <f>VLOOKUP(customer!A1361,sales_update!A:N,2,FALSE)</f>
        <v>9</v>
      </c>
      <c r="J1361">
        <f xml:space="preserve"> VLOOKUP(customer!A1361,sales_update!A:N,3,FALSE)</f>
        <v>581</v>
      </c>
      <c r="K1361">
        <f>VLOOKUP(customer!A1361,sales_update!A:N,4,FALSE)</f>
        <v>7</v>
      </c>
      <c r="L1361">
        <f>VLOOKUP(customer!A1361,sales_update!A:N,5,FALSE)</f>
        <v>233</v>
      </c>
      <c r="M1361">
        <f>VLOOKUP(customer!A1361,sales_update!A:N,6,FALSE)</f>
        <v>10</v>
      </c>
      <c r="N1361">
        <f>VLOOKUP(customer!A1361,sales_update!A:N,7,FALSE)</f>
        <v>7</v>
      </c>
      <c r="O1361">
        <f>VLOOKUP(customer!A1361,sales_update!A:N,8,FALSE)</f>
        <v>66</v>
      </c>
      <c r="P1361">
        <f>VLOOKUP(customer!A1361,sales_update!A:N,9,FALSE)</f>
        <v>772</v>
      </c>
      <c r="Q1361">
        <f>VLOOKUP(customer!A1361,sales_update!A:N,10,FALSE)</f>
        <v>6</v>
      </c>
      <c r="R1361">
        <f>VLOOKUP(customer!A1361,sales_update!A:N,11,FALSE)</f>
        <v>5</v>
      </c>
      <c r="S1361">
        <f>VLOOKUP(customer!A1361,sales_update!A:N,12,FALSE)</f>
        <v>2</v>
      </c>
      <c r="T1361">
        <f>VLOOKUP(customer!A1361,sales_update!A:N,13,FALSE)</f>
        <v>4</v>
      </c>
      <c r="U1361">
        <f>VLOOKUP(customer!A1361,sales_update!A:N,14,FALSE)</f>
        <v>8</v>
      </c>
      <c r="V1361">
        <f>VLOOKUP(customer!A1361,Marketing!A:I,2,FALSE)</f>
        <v>0</v>
      </c>
      <c r="W1361">
        <f>VLOOKUP(customer!A1361,Marketing!A:I,3,FALSE)</f>
        <v>0</v>
      </c>
      <c r="X1361">
        <f>VLOOKUP(customer!A1361,Marketing!A:I,4,FALSE)</f>
        <v>0</v>
      </c>
      <c r="Y1361">
        <f>VLOOKUP(customer!A1361,Marketing!A:I,5,FALSE)</f>
        <v>0</v>
      </c>
      <c r="Z1361">
        <f>VLOOKUP(customer!A1361,Marketing!A:I,6,FALSE)</f>
        <v>0</v>
      </c>
      <c r="AA1361">
        <f>VLOOKUP(customer!A1361,Marketing!A:I,7,FALSE)</f>
        <v>0</v>
      </c>
      <c r="AB1361">
        <f>VLOOKUP(customer!A1361,Marketing!A:I,8,FALSE)</f>
        <v>1</v>
      </c>
      <c r="AC1361" s="1">
        <f>VLOOKUP(customer!A1361,Marketing!A:I,9,FALSE)</f>
        <v>43657</v>
      </c>
    </row>
    <row r="1362" spans="1:29" x14ac:dyDescent="0.3">
      <c r="A1362">
        <v>2069</v>
      </c>
      <c r="B1362">
        <v>143776</v>
      </c>
      <c r="C1362">
        <v>1</v>
      </c>
      <c r="D1362">
        <v>0</v>
      </c>
      <c r="E1362">
        <v>37</v>
      </c>
      <c r="F1362" t="str">
        <f>IF(customer!G1362=1, "Married", IF(customer!H1362=1, "Single", IF(customer!F1362=1, "Divorced", IF(customer!I1362=1, "Together", IF(customer!J1362=1, "Widowed", "Unknown")))))</f>
        <v>Together</v>
      </c>
      <c r="G1362" t="str">
        <f>IF(customer!K1362=1,"Basic",IF(customer!L1362=1,"Graduate",IF(customer!M1362=1,"Master",IF(customer!N1362=1,"PhD","Unknown"))))</f>
        <v>Graduate</v>
      </c>
      <c r="H1362" t="s">
        <v>15</v>
      </c>
      <c r="I1362">
        <f>VLOOKUP(customer!A1362,sales_update!A:N,2,FALSE)</f>
        <v>77</v>
      </c>
      <c r="J1362">
        <f xml:space="preserve"> VLOOKUP(customer!A1362,sales_update!A:N,3,FALSE)</f>
        <v>26</v>
      </c>
      <c r="K1362">
        <f>VLOOKUP(customer!A1362,sales_update!A:N,4,FALSE)</f>
        <v>0</v>
      </c>
      <c r="L1362">
        <f>VLOOKUP(customer!A1362,sales_update!A:N,5,FALSE)</f>
        <v>30</v>
      </c>
      <c r="M1362">
        <f>VLOOKUP(customer!A1362,sales_update!A:N,6,FALSE)</f>
        <v>7</v>
      </c>
      <c r="N1362">
        <f>VLOOKUP(customer!A1362,sales_update!A:N,7,FALSE)</f>
        <v>3</v>
      </c>
      <c r="O1362">
        <f>VLOOKUP(customer!A1362,sales_update!A:N,8,FALSE)</f>
        <v>10</v>
      </c>
      <c r="P1362">
        <f>VLOOKUP(customer!A1362,sales_update!A:N,9,FALSE)</f>
        <v>56</v>
      </c>
      <c r="Q1362">
        <f>VLOOKUP(customer!A1362,sales_update!A:N,10,FALSE)</f>
        <v>1</v>
      </c>
      <c r="R1362">
        <f>VLOOKUP(customer!A1362,sales_update!A:N,11,FALSE)</f>
        <v>1</v>
      </c>
      <c r="S1362">
        <f>VLOOKUP(customer!A1362,sales_update!A:N,12,FALSE)</f>
        <v>0</v>
      </c>
      <c r="T1362">
        <f>VLOOKUP(customer!A1362,sales_update!A:N,13,FALSE)</f>
        <v>2</v>
      </c>
      <c r="U1362">
        <f>VLOOKUP(customer!A1362,sales_update!A:N,14,FALSE)</f>
        <v>6</v>
      </c>
      <c r="V1362">
        <f>VLOOKUP(customer!A1362,Marketing!A:I,2,FALSE)</f>
        <v>0</v>
      </c>
      <c r="W1362">
        <f>VLOOKUP(customer!A1362,Marketing!A:I,3,FALSE)</f>
        <v>0</v>
      </c>
      <c r="X1362">
        <f>VLOOKUP(customer!A1362,Marketing!A:I,4,FALSE)</f>
        <v>0</v>
      </c>
      <c r="Y1362">
        <f>VLOOKUP(customer!A1362,Marketing!A:I,5,FALSE)</f>
        <v>0</v>
      </c>
      <c r="Z1362">
        <f>VLOOKUP(customer!A1362,Marketing!A:I,6,FALSE)</f>
        <v>0</v>
      </c>
      <c r="AA1362">
        <f>VLOOKUP(customer!A1362,Marketing!A:I,7,FALSE)</f>
        <v>0</v>
      </c>
      <c r="AB1362">
        <f>VLOOKUP(customer!A1362,Marketing!A:I,8,FALSE)</f>
        <v>0</v>
      </c>
      <c r="AC1362" s="1">
        <f>VLOOKUP(customer!A1362,Marketing!A:I,9,FALSE)</f>
        <v>44111</v>
      </c>
    </row>
    <row r="1363" spans="1:29" x14ac:dyDescent="0.3">
      <c r="A1363">
        <v>2175</v>
      </c>
      <c r="B1363">
        <v>143641</v>
      </c>
      <c r="C1363">
        <v>1</v>
      </c>
      <c r="D1363">
        <v>1</v>
      </c>
      <c r="E1363">
        <v>51</v>
      </c>
      <c r="F1363" t="str">
        <f>IF(customer!G1363=1, "Married", IF(customer!H1363=1, "Single", IF(customer!F1363=1, "Divorced", IF(customer!I1363=1, "Together", IF(customer!J1363=1, "Widowed", "Unknown")))))</f>
        <v>Married</v>
      </c>
      <c r="G1363" t="str">
        <f>IF(customer!K1363=1,"Basic",IF(customer!L1363=1,"Graduate",IF(customer!M1363=1,"Master",IF(customer!N1363=1,"PhD","Unknown"))))</f>
        <v>Master</v>
      </c>
      <c r="H1363" t="s">
        <v>16</v>
      </c>
      <c r="I1363">
        <f>VLOOKUP(customer!A1363,sales_update!A:N,2,FALSE)</f>
        <v>50</v>
      </c>
      <c r="J1363">
        <f xml:space="preserve"> VLOOKUP(customer!A1363,sales_update!A:N,3,FALSE)</f>
        <v>188</v>
      </c>
      <c r="K1363">
        <f>VLOOKUP(customer!A1363,sales_update!A:N,4,FALSE)</f>
        <v>7</v>
      </c>
      <c r="L1363">
        <f>VLOOKUP(customer!A1363,sales_update!A:N,5,FALSE)</f>
        <v>168</v>
      </c>
      <c r="M1363">
        <f>VLOOKUP(customer!A1363,sales_update!A:N,6,FALSE)</f>
        <v>13</v>
      </c>
      <c r="N1363">
        <f>VLOOKUP(customer!A1363,sales_update!A:N,7,FALSE)</f>
        <v>7</v>
      </c>
      <c r="O1363">
        <f>VLOOKUP(customer!A1363,sales_update!A:N,8,FALSE)</f>
        <v>76</v>
      </c>
      <c r="P1363">
        <f>VLOOKUP(customer!A1363,sales_update!A:N,9,FALSE)</f>
        <v>306</v>
      </c>
      <c r="Q1363">
        <f>VLOOKUP(customer!A1363,sales_update!A:N,10,FALSE)</f>
        <v>3</v>
      </c>
      <c r="R1363">
        <f>VLOOKUP(customer!A1363,sales_update!A:N,11,FALSE)</f>
        <v>2</v>
      </c>
      <c r="S1363">
        <f>VLOOKUP(customer!A1363,sales_update!A:N,12,FALSE)</f>
        <v>1</v>
      </c>
      <c r="T1363">
        <f>VLOOKUP(customer!A1363,sales_update!A:N,13,FALSE)</f>
        <v>4</v>
      </c>
      <c r="U1363">
        <f>VLOOKUP(customer!A1363,sales_update!A:N,14,FALSE)</f>
        <v>6</v>
      </c>
      <c r="V1363">
        <f>VLOOKUP(customer!A1363,Marketing!A:I,2,FALSE)</f>
        <v>0</v>
      </c>
      <c r="W1363">
        <f>VLOOKUP(customer!A1363,Marketing!A:I,3,FALSE)</f>
        <v>0</v>
      </c>
      <c r="X1363">
        <f>VLOOKUP(customer!A1363,Marketing!A:I,4,FALSE)</f>
        <v>0</v>
      </c>
      <c r="Y1363">
        <f>VLOOKUP(customer!A1363,Marketing!A:I,5,FALSE)</f>
        <v>0</v>
      </c>
      <c r="Z1363">
        <f>VLOOKUP(customer!A1363,Marketing!A:I,6,FALSE)</f>
        <v>0</v>
      </c>
      <c r="AA1363">
        <f>VLOOKUP(customer!A1363,Marketing!A:I,7,FALSE)</f>
        <v>0</v>
      </c>
      <c r="AB1363">
        <f>VLOOKUP(customer!A1363,Marketing!A:I,8,FALSE)</f>
        <v>0</v>
      </c>
      <c r="AC1363" s="1">
        <f>VLOOKUP(customer!A1363,Marketing!A:I,9,FALSE)</f>
        <v>43735</v>
      </c>
    </row>
    <row r="1364" spans="1:29" x14ac:dyDescent="0.3">
      <c r="A1364">
        <v>1525</v>
      </c>
      <c r="B1364">
        <v>143638</v>
      </c>
      <c r="C1364">
        <v>0</v>
      </c>
      <c r="D1364">
        <v>1</v>
      </c>
      <c r="E1364">
        <v>51</v>
      </c>
      <c r="F1364" t="str">
        <f>IF(customer!G1364=1, "Married", IF(customer!H1364=1, "Single", IF(customer!F1364=1, "Divorced", IF(customer!I1364=1, "Together", IF(customer!J1364=1, "Widowed", "Unknown")))))</f>
        <v>Widowed</v>
      </c>
      <c r="G1364" t="str">
        <f>IF(customer!K1364=1,"Basic",IF(customer!L1364=1,"Graduate",IF(customer!M1364=1,"Master",IF(customer!N1364=1,"PhD","Unknown"))))</f>
        <v>Graduate</v>
      </c>
      <c r="H1364" t="s">
        <v>18</v>
      </c>
      <c r="I1364">
        <f>VLOOKUP(customer!A1364,sales_update!A:N,2,FALSE)</f>
        <v>37</v>
      </c>
      <c r="J1364">
        <f xml:space="preserve"> VLOOKUP(customer!A1364,sales_update!A:N,3,FALSE)</f>
        <v>207</v>
      </c>
      <c r="K1364">
        <f>VLOOKUP(customer!A1364,sales_update!A:N,4,FALSE)</f>
        <v>33</v>
      </c>
      <c r="L1364">
        <f>VLOOKUP(customer!A1364,sales_update!A:N,5,FALSE)</f>
        <v>273</v>
      </c>
      <c r="M1364">
        <f>VLOOKUP(customer!A1364,sales_update!A:N,6,FALSE)</f>
        <v>23</v>
      </c>
      <c r="N1364">
        <f>VLOOKUP(customer!A1364,sales_update!A:N,7,FALSE)</f>
        <v>63</v>
      </c>
      <c r="O1364">
        <f>VLOOKUP(customer!A1364,sales_update!A:N,8,FALSE)</f>
        <v>63</v>
      </c>
      <c r="P1364">
        <f>VLOOKUP(customer!A1364,sales_update!A:N,9,FALSE)</f>
        <v>537</v>
      </c>
      <c r="Q1364">
        <f>VLOOKUP(customer!A1364,sales_update!A:N,10,FALSE)</f>
        <v>2</v>
      </c>
      <c r="R1364">
        <f>VLOOKUP(customer!A1364,sales_update!A:N,11,FALSE)</f>
        <v>4</v>
      </c>
      <c r="S1364">
        <f>VLOOKUP(customer!A1364,sales_update!A:N,12,FALSE)</f>
        <v>1</v>
      </c>
      <c r="T1364">
        <f>VLOOKUP(customer!A1364,sales_update!A:N,13,FALSE)</f>
        <v>4</v>
      </c>
      <c r="U1364">
        <f>VLOOKUP(customer!A1364,sales_update!A:N,14,FALSE)</f>
        <v>7</v>
      </c>
      <c r="V1364">
        <f>VLOOKUP(customer!A1364,Marketing!A:I,2,FALSE)</f>
        <v>0</v>
      </c>
      <c r="W1364">
        <f>VLOOKUP(customer!A1364,Marketing!A:I,3,FALSE)</f>
        <v>0</v>
      </c>
      <c r="X1364">
        <f>VLOOKUP(customer!A1364,Marketing!A:I,4,FALSE)</f>
        <v>0</v>
      </c>
      <c r="Y1364">
        <f>VLOOKUP(customer!A1364,Marketing!A:I,5,FALSE)</f>
        <v>0</v>
      </c>
      <c r="Z1364">
        <f>VLOOKUP(customer!A1364,Marketing!A:I,6,FALSE)</f>
        <v>0</v>
      </c>
      <c r="AA1364">
        <f>VLOOKUP(customer!A1364,Marketing!A:I,7,FALSE)</f>
        <v>0</v>
      </c>
      <c r="AB1364">
        <f>VLOOKUP(customer!A1364,Marketing!A:I,8,FALSE)</f>
        <v>0</v>
      </c>
      <c r="AC1364" s="1">
        <f>VLOOKUP(customer!A1364,Marketing!A:I,9,FALSE)</f>
        <v>43476</v>
      </c>
    </row>
    <row r="1365" spans="1:29" x14ac:dyDescent="0.3">
      <c r="A1365">
        <v>2638</v>
      </c>
      <c r="B1365">
        <v>143602</v>
      </c>
      <c r="C1365">
        <v>1</v>
      </c>
      <c r="D1365">
        <v>1</v>
      </c>
      <c r="E1365">
        <v>54</v>
      </c>
      <c r="F1365" t="str">
        <f>IF(customer!G1365=1, "Married", IF(customer!H1365=1, "Single", IF(customer!F1365=1, "Divorced", IF(customer!I1365=1, "Together", IF(customer!J1365=1, "Widowed", "Unknown")))))</f>
        <v>Single</v>
      </c>
      <c r="G1365" t="str">
        <f>IF(customer!K1365=1,"Basic",IF(customer!L1365=1,"Graduate",IF(customer!M1365=1,"Master",IF(customer!N1365=1,"PhD","Unknown"))))</f>
        <v>Graduate</v>
      </c>
      <c r="H1365" t="s">
        <v>20</v>
      </c>
      <c r="I1365">
        <f>VLOOKUP(customer!A1365,sales_update!A:N,2,FALSE)</f>
        <v>45</v>
      </c>
      <c r="J1365">
        <f xml:space="preserve"> VLOOKUP(customer!A1365,sales_update!A:N,3,FALSE)</f>
        <v>63</v>
      </c>
      <c r="K1365">
        <f>VLOOKUP(customer!A1365,sales_update!A:N,4,FALSE)</f>
        <v>16</v>
      </c>
      <c r="L1365">
        <f>VLOOKUP(customer!A1365,sales_update!A:N,5,FALSE)</f>
        <v>40</v>
      </c>
      <c r="M1365">
        <f>VLOOKUP(customer!A1365,sales_update!A:N,6,FALSE)</f>
        <v>33</v>
      </c>
      <c r="N1365">
        <f>VLOOKUP(customer!A1365,sales_update!A:N,7,FALSE)</f>
        <v>10</v>
      </c>
      <c r="O1365">
        <f>VLOOKUP(customer!A1365,sales_update!A:N,8,FALSE)</f>
        <v>63</v>
      </c>
      <c r="P1365">
        <f>VLOOKUP(customer!A1365,sales_update!A:N,9,FALSE)</f>
        <v>99</v>
      </c>
      <c r="Q1365">
        <f>VLOOKUP(customer!A1365,sales_update!A:N,10,FALSE)</f>
        <v>3</v>
      </c>
      <c r="R1365">
        <f>VLOOKUP(customer!A1365,sales_update!A:N,11,FALSE)</f>
        <v>3</v>
      </c>
      <c r="S1365">
        <f>VLOOKUP(customer!A1365,sales_update!A:N,12,FALSE)</f>
        <v>1</v>
      </c>
      <c r="T1365">
        <f>VLOOKUP(customer!A1365,sales_update!A:N,13,FALSE)</f>
        <v>2</v>
      </c>
      <c r="U1365">
        <f>VLOOKUP(customer!A1365,sales_update!A:N,14,FALSE)</f>
        <v>6</v>
      </c>
      <c r="V1365">
        <f>VLOOKUP(customer!A1365,Marketing!A:I,2,FALSE)</f>
        <v>0</v>
      </c>
      <c r="W1365">
        <f>VLOOKUP(customer!A1365,Marketing!A:I,3,FALSE)</f>
        <v>0</v>
      </c>
      <c r="X1365">
        <f>VLOOKUP(customer!A1365,Marketing!A:I,4,FALSE)</f>
        <v>0</v>
      </c>
      <c r="Y1365">
        <f>VLOOKUP(customer!A1365,Marketing!A:I,5,FALSE)</f>
        <v>0</v>
      </c>
      <c r="Z1365">
        <f>VLOOKUP(customer!A1365,Marketing!A:I,6,FALSE)</f>
        <v>0</v>
      </c>
      <c r="AA1365">
        <f>VLOOKUP(customer!A1365,Marketing!A:I,7,FALSE)</f>
        <v>0</v>
      </c>
      <c r="AB1365">
        <f>VLOOKUP(customer!A1365,Marketing!A:I,8,FALSE)</f>
        <v>0</v>
      </c>
      <c r="AC1365" s="1">
        <f>VLOOKUP(customer!A1365,Marketing!A:I,9,FALSE)</f>
        <v>43998</v>
      </c>
    </row>
    <row r="1366" spans="1:29" x14ac:dyDescent="0.3">
      <c r="A1366">
        <v>3091</v>
      </c>
      <c r="B1366">
        <v>143586</v>
      </c>
      <c r="C1366">
        <v>0</v>
      </c>
      <c r="D1366">
        <v>1</v>
      </c>
      <c r="E1366">
        <v>40</v>
      </c>
      <c r="F1366" t="str">
        <f>IF(customer!G1366=1, "Married", IF(customer!H1366=1, "Single", IF(customer!F1366=1, "Divorced", IF(customer!I1366=1, "Together", IF(customer!J1366=1, "Widowed", "Unknown")))))</f>
        <v>Married</v>
      </c>
      <c r="G1366" t="str">
        <f>IF(customer!K1366=1,"Basic",IF(customer!L1366=1,"Graduate",IF(customer!M1366=1,"Master",IF(customer!N1366=1,"PhD","Unknown"))))</f>
        <v>Graduate</v>
      </c>
      <c r="H1366" t="s">
        <v>18</v>
      </c>
      <c r="I1366">
        <f>VLOOKUP(customer!A1366,sales_update!A:N,2,FALSE)</f>
        <v>26</v>
      </c>
      <c r="J1366">
        <f xml:space="preserve"> VLOOKUP(customer!A1366,sales_update!A:N,3,FALSE)</f>
        <v>326</v>
      </c>
      <c r="K1366">
        <f>VLOOKUP(customer!A1366,sales_update!A:N,4,FALSE)</f>
        <v>7</v>
      </c>
      <c r="L1366">
        <f>VLOOKUP(customer!A1366,sales_update!A:N,5,FALSE)</f>
        <v>36</v>
      </c>
      <c r="M1366">
        <f>VLOOKUP(customer!A1366,sales_update!A:N,6,FALSE)</f>
        <v>13</v>
      </c>
      <c r="N1366">
        <f>VLOOKUP(customer!A1366,sales_update!A:N,7,FALSE)</f>
        <v>0</v>
      </c>
      <c r="O1366">
        <f>VLOOKUP(customer!A1366,sales_update!A:N,8,FALSE)</f>
        <v>53</v>
      </c>
      <c r="P1366">
        <f>VLOOKUP(customer!A1366,sales_update!A:N,9,FALSE)</f>
        <v>329</v>
      </c>
      <c r="Q1366">
        <f>VLOOKUP(customer!A1366,sales_update!A:N,10,FALSE)</f>
        <v>3</v>
      </c>
      <c r="R1366">
        <f>VLOOKUP(customer!A1366,sales_update!A:N,11,FALSE)</f>
        <v>3</v>
      </c>
      <c r="S1366">
        <f>VLOOKUP(customer!A1366,sales_update!A:N,12,FALSE)</f>
        <v>0</v>
      </c>
      <c r="T1366">
        <f>VLOOKUP(customer!A1366,sales_update!A:N,13,FALSE)</f>
        <v>4</v>
      </c>
      <c r="U1366">
        <f>VLOOKUP(customer!A1366,sales_update!A:N,14,FALSE)</f>
        <v>8</v>
      </c>
      <c r="V1366">
        <f>VLOOKUP(customer!A1366,Marketing!A:I,2,FALSE)</f>
        <v>0</v>
      </c>
      <c r="W1366">
        <f>VLOOKUP(customer!A1366,Marketing!A:I,3,FALSE)</f>
        <v>0</v>
      </c>
      <c r="X1366">
        <f>VLOOKUP(customer!A1366,Marketing!A:I,4,FALSE)</f>
        <v>0</v>
      </c>
      <c r="Y1366">
        <f>VLOOKUP(customer!A1366,Marketing!A:I,5,FALSE)</f>
        <v>0</v>
      </c>
      <c r="Z1366">
        <f>VLOOKUP(customer!A1366,Marketing!A:I,6,FALSE)</f>
        <v>0</v>
      </c>
      <c r="AA1366">
        <f>VLOOKUP(customer!A1366,Marketing!A:I,7,FALSE)</f>
        <v>0</v>
      </c>
      <c r="AB1366">
        <f>VLOOKUP(customer!A1366,Marketing!A:I,8,FALSE)</f>
        <v>0</v>
      </c>
      <c r="AC1366" s="1">
        <f>VLOOKUP(customer!A1366,Marketing!A:I,9,FALSE)</f>
        <v>43500</v>
      </c>
    </row>
    <row r="1367" spans="1:29" x14ac:dyDescent="0.3">
      <c r="A1367">
        <v>1154</v>
      </c>
      <c r="B1367">
        <v>143482</v>
      </c>
      <c r="C1367">
        <v>2</v>
      </c>
      <c r="D1367">
        <v>1</v>
      </c>
      <c r="E1367">
        <v>54</v>
      </c>
      <c r="F1367" t="str">
        <f>IF(customer!G1367=1, "Married", IF(customer!H1367=1, "Single", IF(customer!F1367=1, "Divorced", IF(customer!I1367=1, "Together", IF(customer!J1367=1, "Widowed", "Unknown")))))</f>
        <v>Together</v>
      </c>
      <c r="G1367" t="str">
        <f>IF(customer!K1367=1,"Basic",IF(customer!L1367=1,"Graduate",IF(customer!M1367=1,"Master",IF(customer!N1367=1,"PhD","Unknown"))))</f>
        <v>Graduate</v>
      </c>
      <c r="H1367" t="s">
        <v>19</v>
      </c>
      <c r="I1367">
        <f>VLOOKUP(customer!A1367,sales_update!A:N,2,FALSE)</f>
        <v>83</v>
      </c>
      <c r="J1367">
        <f xml:space="preserve"> VLOOKUP(customer!A1367,sales_update!A:N,3,FALSE)</f>
        <v>59</v>
      </c>
      <c r="K1367">
        <f>VLOOKUP(customer!A1367,sales_update!A:N,4,FALSE)</f>
        <v>3</v>
      </c>
      <c r="L1367">
        <f>VLOOKUP(customer!A1367,sales_update!A:N,5,FALSE)</f>
        <v>106</v>
      </c>
      <c r="M1367">
        <f>VLOOKUP(customer!A1367,sales_update!A:N,6,FALSE)</f>
        <v>20</v>
      </c>
      <c r="N1367">
        <f>VLOOKUP(customer!A1367,sales_update!A:N,7,FALSE)</f>
        <v>10</v>
      </c>
      <c r="O1367">
        <f>VLOOKUP(customer!A1367,sales_update!A:N,8,FALSE)</f>
        <v>92</v>
      </c>
      <c r="P1367">
        <f>VLOOKUP(customer!A1367,sales_update!A:N,9,FALSE)</f>
        <v>106</v>
      </c>
      <c r="Q1367">
        <f>VLOOKUP(customer!A1367,sales_update!A:N,10,FALSE)</f>
        <v>3</v>
      </c>
      <c r="R1367">
        <f>VLOOKUP(customer!A1367,sales_update!A:N,11,FALSE)</f>
        <v>2</v>
      </c>
      <c r="S1367">
        <f>VLOOKUP(customer!A1367,sales_update!A:N,12,FALSE)</f>
        <v>0</v>
      </c>
      <c r="T1367">
        <f>VLOOKUP(customer!A1367,sales_update!A:N,13,FALSE)</f>
        <v>4</v>
      </c>
      <c r="U1367">
        <f>VLOOKUP(customer!A1367,sales_update!A:N,14,FALSE)</f>
        <v>6</v>
      </c>
      <c r="V1367">
        <f>VLOOKUP(customer!A1367,Marketing!A:I,2,FALSE)</f>
        <v>0</v>
      </c>
      <c r="W1367">
        <f>VLOOKUP(customer!A1367,Marketing!A:I,3,FALSE)</f>
        <v>0</v>
      </c>
      <c r="X1367">
        <f>VLOOKUP(customer!A1367,Marketing!A:I,4,FALSE)</f>
        <v>0</v>
      </c>
      <c r="Y1367">
        <f>VLOOKUP(customer!A1367,Marketing!A:I,5,FALSE)</f>
        <v>0</v>
      </c>
      <c r="Z1367">
        <f>VLOOKUP(customer!A1367,Marketing!A:I,6,FALSE)</f>
        <v>0</v>
      </c>
      <c r="AA1367">
        <f>VLOOKUP(customer!A1367,Marketing!A:I,7,FALSE)</f>
        <v>0</v>
      </c>
      <c r="AB1367">
        <f>VLOOKUP(customer!A1367,Marketing!A:I,8,FALSE)</f>
        <v>0</v>
      </c>
      <c r="AC1367" s="1">
        <f>VLOOKUP(customer!A1367,Marketing!A:I,9,FALSE)</f>
        <v>43940</v>
      </c>
    </row>
    <row r="1368" spans="1:29" x14ac:dyDescent="0.3">
      <c r="A1368">
        <v>1539</v>
      </c>
      <c r="B1368">
        <v>143462</v>
      </c>
      <c r="C1368">
        <v>1</v>
      </c>
      <c r="D1368">
        <v>1</v>
      </c>
      <c r="E1368">
        <v>68</v>
      </c>
      <c r="F1368" t="str">
        <f>IF(customer!G1368=1, "Married", IF(customer!H1368=1, "Single", IF(customer!F1368=1, "Divorced", IF(customer!I1368=1, "Together", IF(customer!J1368=1, "Widowed", "Unknown")))))</f>
        <v>Together</v>
      </c>
      <c r="G1368" t="str">
        <f>IF(customer!K1368=1,"Basic",IF(customer!L1368=1,"Graduate",IF(customer!M1368=1,"Master",IF(customer!N1368=1,"PhD","Unknown"))))</f>
        <v>Graduate</v>
      </c>
      <c r="H1368" t="s">
        <v>16</v>
      </c>
      <c r="I1368">
        <f>VLOOKUP(customer!A1368,sales_update!A:N,2,FALSE)</f>
        <v>50</v>
      </c>
      <c r="J1368">
        <f xml:space="preserve"> VLOOKUP(customer!A1368,sales_update!A:N,3,FALSE)</f>
        <v>297</v>
      </c>
      <c r="K1368">
        <f>VLOOKUP(customer!A1368,sales_update!A:N,4,FALSE)</f>
        <v>56</v>
      </c>
      <c r="L1368">
        <f>VLOOKUP(customer!A1368,sales_update!A:N,5,FALSE)</f>
        <v>320</v>
      </c>
      <c r="M1368">
        <f>VLOOKUP(customer!A1368,sales_update!A:N,6,FALSE)</f>
        <v>50</v>
      </c>
      <c r="N1368">
        <f>VLOOKUP(customer!A1368,sales_update!A:N,7,FALSE)</f>
        <v>20</v>
      </c>
      <c r="O1368">
        <f>VLOOKUP(customer!A1368,sales_update!A:N,8,FALSE)</f>
        <v>50</v>
      </c>
      <c r="P1368">
        <f>VLOOKUP(customer!A1368,sales_update!A:N,9,FALSE)</f>
        <v>693</v>
      </c>
      <c r="Q1368">
        <f>VLOOKUP(customer!A1368,sales_update!A:N,10,FALSE)</f>
        <v>6</v>
      </c>
      <c r="R1368">
        <f>VLOOKUP(customer!A1368,sales_update!A:N,11,FALSE)</f>
        <v>4</v>
      </c>
      <c r="S1368">
        <f>VLOOKUP(customer!A1368,sales_update!A:N,12,FALSE)</f>
        <v>1</v>
      </c>
      <c r="T1368">
        <f>VLOOKUP(customer!A1368,sales_update!A:N,13,FALSE)</f>
        <v>5</v>
      </c>
      <c r="U1368">
        <f>VLOOKUP(customer!A1368,sales_update!A:N,14,FALSE)</f>
        <v>8</v>
      </c>
      <c r="V1368">
        <f>VLOOKUP(customer!A1368,Marketing!A:I,2,FALSE)</f>
        <v>0</v>
      </c>
      <c r="W1368">
        <f>VLOOKUP(customer!A1368,Marketing!A:I,3,FALSE)</f>
        <v>0</v>
      </c>
      <c r="X1368">
        <f>VLOOKUP(customer!A1368,Marketing!A:I,4,FALSE)</f>
        <v>0</v>
      </c>
      <c r="Y1368">
        <f>VLOOKUP(customer!A1368,Marketing!A:I,5,FALSE)</f>
        <v>0</v>
      </c>
      <c r="Z1368">
        <f>VLOOKUP(customer!A1368,Marketing!A:I,6,FALSE)</f>
        <v>0</v>
      </c>
      <c r="AA1368">
        <f>VLOOKUP(customer!A1368,Marketing!A:I,7,FALSE)</f>
        <v>0</v>
      </c>
      <c r="AB1368">
        <f>VLOOKUP(customer!A1368,Marketing!A:I,8,FALSE)</f>
        <v>0</v>
      </c>
      <c r="AC1368" s="1">
        <f>VLOOKUP(customer!A1368,Marketing!A:I,9,FALSE)</f>
        <v>43513</v>
      </c>
    </row>
    <row r="1369" spans="1:29" x14ac:dyDescent="0.3">
      <c r="A1369">
        <v>1847</v>
      </c>
      <c r="B1369">
        <v>143456</v>
      </c>
      <c r="C1369">
        <v>0</v>
      </c>
      <c r="D1369">
        <v>1</v>
      </c>
      <c r="E1369">
        <v>54</v>
      </c>
      <c r="F1369" t="str">
        <f>IF(customer!G1369=1, "Married", IF(customer!H1369=1, "Single", IF(customer!F1369=1, "Divorced", IF(customer!I1369=1, "Together", IF(customer!J1369=1, "Widowed", "Unknown")))))</f>
        <v>Single</v>
      </c>
      <c r="G1369" t="str">
        <f>IF(customer!K1369=1,"Basic",IF(customer!L1369=1,"Graduate",IF(customer!M1369=1,"Master",IF(customer!N1369=1,"PhD","Unknown"))))</f>
        <v>Master</v>
      </c>
      <c r="H1369" t="s">
        <v>15</v>
      </c>
      <c r="I1369">
        <f>VLOOKUP(customer!A1369,sales_update!A:N,2,FALSE)</f>
        <v>0</v>
      </c>
      <c r="J1369">
        <f xml:space="preserve"> VLOOKUP(customer!A1369,sales_update!A:N,3,FALSE)</f>
        <v>908</v>
      </c>
      <c r="K1369">
        <f>VLOOKUP(customer!A1369,sales_update!A:N,4,FALSE)</f>
        <v>36</v>
      </c>
      <c r="L1369">
        <f>VLOOKUP(customer!A1369,sales_update!A:N,5,FALSE)</f>
        <v>224</v>
      </c>
      <c r="M1369">
        <f>VLOOKUP(customer!A1369,sales_update!A:N,6,FALSE)</f>
        <v>83</v>
      </c>
      <c r="N1369">
        <f>VLOOKUP(customer!A1369,sales_update!A:N,7,FALSE)</f>
        <v>23</v>
      </c>
      <c r="O1369">
        <f>VLOOKUP(customer!A1369,sales_update!A:N,8,FALSE)</f>
        <v>23</v>
      </c>
      <c r="P1369">
        <f>VLOOKUP(customer!A1369,sales_update!A:N,9,FALSE)</f>
        <v>1251</v>
      </c>
      <c r="Q1369">
        <f>VLOOKUP(customer!A1369,sales_update!A:N,10,FALSE)</f>
        <v>3</v>
      </c>
      <c r="R1369">
        <f>VLOOKUP(customer!A1369,sales_update!A:N,11,FALSE)</f>
        <v>5</v>
      </c>
      <c r="S1369">
        <f>VLOOKUP(customer!A1369,sales_update!A:N,12,FALSE)</f>
        <v>1</v>
      </c>
      <c r="T1369">
        <f>VLOOKUP(customer!A1369,sales_update!A:N,13,FALSE)</f>
        <v>8</v>
      </c>
      <c r="U1369">
        <f>VLOOKUP(customer!A1369,sales_update!A:N,14,FALSE)</f>
        <v>5</v>
      </c>
      <c r="V1369">
        <f>VLOOKUP(customer!A1369,Marketing!A:I,2,FALSE)</f>
        <v>0</v>
      </c>
      <c r="W1369">
        <f>VLOOKUP(customer!A1369,Marketing!A:I,3,FALSE)</f>
        <v>0</v>
      </c>
      <c r="X1369">
        <f>VLOOKUP(customer!A1369,Marketing!A:I,4,FALSE)</f>
        <v>0</v>
      </c>
      <c r="Y1369">
        <f>VLOOKUP(customer!A1369,Marketing!A:I,5,FALSE)</f>
        <v>0</v>
      </c>
      <c r="Z1369">
        <f>VLOOKUP(customer!A1369,Marketing!A:I,6,FALSE)</f>
        <v>0</v>
      </c>
      <c r="AA1369">
        <f>VLOOKUP(customer!A1369,Marketing!A:I,7,FALSE)</f>
        <v>0</v>
      </c>
      <c r="AB1369">
        <f>VLOOKUP(customer!A1369,Marketing!A:I,8,FALSE)</f>
        <v>0</v>
      </c>
      <c r="AC1369" s="1">
        <f>VLOOKUP(customer!A1369,Marketing!A:I,9,FALSE)</f>
        <v>43708</v>
      </c>
    </row>
    <row r="1370" spans="1:29" x14ac:dyDescent="0.3">
      <c r="A1370">
        <v>3164</v>
      </c>
      <c r="B1370">
        <v>143322</v>
      </c>
      <c r="C1370">
        <v>0</v>
      </c>
      <c r="D1370">
        <v>0</v>
      </c>
      <c r="E1370">
        <v>46</v>
      </c>
      <c r="F1370" t="str">
        <f>IF(customer!G1370=1, "Married", IF(customer!H1370=1, "Single", IF(customer!F1370=1, "Divorced", IF(customer!I1370=1, "Together", IF(customer!J1370=1, "Widowed", "Unknown")))))</f>
        <v>Single</v>
      </c>
      <c r="G1370" t="str">
        <f>IF(customer!K1370=1,"Basic",IF(customer!L1370=1,"Graduate",IF(customer!M1370=1,"Master",IF(customer!N1370=1,"PhD","Unknown"))))</f>
        <v>Graduate</v>
      </c>
      <c r="H1370" t="s">
        <v>19</v>
      </c>
      <c r="I1370">
        <f>VLOOKUP(customer!A1370,sales_update!A:N,2,FALSE)</f>
        <v>25</v>
      </c>
      <c r="J1370">
        <f xml:space="preserve"> VLOOKUP(customer!A1370,sales_update!A:N,3,FALSE)</f>
        <v>185</v>
      </c>
      <c r="K1370">
        <f>VLOOKUP(customer!A1370,sales_update!A:N,4,FALSE)</f>
        <v>23</v>
      </c>
      <c r="L1370">
        <f>VLOOKUP(customer!A1370,sales_update!A:N,5,FALSE)</f>
        <v>159</v>
      </c>
      <c r="M1370">
        <f>VLOOKUP(customer!A1370,sales_update!A:N,6,FALSE)</f>
        <v>33</v>
      </c>
      <c r="N1370">
        <f>VLOOKUP(customer!A1370,sales_update!A:N,7,FALSE)</f>
        <v>7</v>
      </c>
      <c r="O1370">
        <f>VLOOKUP(customer!A1370,sales_update!A:N,8,FALSE)</f>
        <v>60</v>
      </c>
      <c r="P1370">
        <f>VLOOKUP(customer!A1370,sales_update!A:N,9,FALSE)</f>
        <v>347</v>
      </c>
      <c r="Q1370">
        <f>VLOOKUP(customer!A1370,sales_update!A:N,10,FALSE)</f>
        <v>1</v>
      </c>
      <c r="R1370">
        <f>VLOOKUP(customer!A1370,sales_update!A:N,11,FALSE)</f>
        <v>3</v>
      </c>
      <c r="S1370">
        <f>VLOOKUP(customer!A1370,sales_update!A:N,12,FALSE)</f>
        <v>0</v>
      </c>
      <c r="T1370">
        <f>VLOOKUP(customer!A1370,sales_update!A:N,13,FALSE)</f>
        <v>4</v>
      </c>
      <c r="U1370">
        <f>VLOOKUP(customer!A1370,sales_update!A:N,14,FALSE)</f>
        <v>7</v>
      </c>
      <c r="V1370">
        <f>VLOOKUP(customer!A1370,Marketing!A:I,2,FALSE)</f>
        <v>0</v>
      </c>
      <c r="W1370">
        <f>VLOOKUP(customer!A1370,Marketing!A:I,3,FALSE)</f>
        <v>0</v>
      </c>
      <c r="X1370">
        <f>VLOOKUP(customer!A1370,Marketing!A:I,4,FALSE)</f>
        <v>0</v>
      </c>
      <c r="Y1370">
        <f>VLOOKUP(customer!A1370,Marketing!A:I,5,FALSE)</f>
        <v>0</v>
      </c>
      <c r="Z1370">
        <f>VLOOKUP(customer!A1370,Marketing!A:I,6,FALSE)</f>
        <v>0</v>
      </c>
      <c r="AA1370">
        <f>VLOOKUP(customer!A1370,Marketing!A:I,7,FALSE)</f>
        <v>0</v>
      </c>
      <c r="AB1370">
        <f>VLOOKUP(customer!A1370,Marketing!A:I,8,FALSE)</f>
        <v>0</v>
      </c>
      <c r="AC1370" s="1">
        <f>VLOOKUP(customer!A1370,Marketing!A:I,9,FALSE)</f>
        <v>44099</v>
      </c>
    </row>
    <row r="1371" spans="1:29" x14ac:dyDescent="0.3">
      <c r="A1371">
        <v>2432</v>
      </c>
      <c r="B1371">
        <v>143300</v>
      </c>
      <c r="C1371">
        <v>0</v>
      </c>
      <c r="D1371">
        <v>1</v>
      </c>
      <c r="E1371">
        <v>49</v>
      </c>
      <c r="F1371" t="str">
        <f>IF(customer!G1371=1, "Married", IF(customer!H1371=1, "Single", IF(customer!F1371=1, "Divorced", IF(customer!I1371=1, "Together", IF(customer!J1371=1, "Widowed", "Unknown")))))</f>
        <v>Divorced</v>
      </c>
      <c r="G1371" t="str">
        <f>IF(customer!K1371=1,"Basic",IF(customer!L1371=1,"Graduate",IF(customer!M1371=1,"Master",IF(customer!N1371=1,"PhD","Unknown"))))</f>
        <v>Graduate</v>
      </c>
      <c r="H1371" t="s">
        <v>19</v>
      </c>
      <c r="I1371">
        <f>VLOOKUP(customer!A1371,sales_update!A:N,2,FALSE)</f>
        <v>87</v>
      </c>
      <c r="J1371">
        <f xml:space="preserve"> VLOOKUP(customer!A1371,sales_update!A:N,3,FALSE)</f>
        <v>301</v>
      </c>
      <c r="K1371">
        <f>VLOOKUP(customer!A1371,sales_update!A:N,4,FALSE)</f>
        <v>10</v>
      </c>
      <c r="L1371">
        <f>VLOOKUP(customer!A1371,sales_update!A:N,5,FALSE)</f>
        <v>172</v>
      </c>
      <c r="M1371">
        <f>VLOOKUP(customer!A1371,sales_update!A:N,6,FALSE)</f>
        <v>7</v>
      </c>
      <c r="N1371">
        <f>VLOOKUP(customer!A1371,sales_update!A:N,7,FALSE)</f>
        <v>3</v>
      </c>
      <c r="O1371">
        <f>VLOOKUP(customer!A1371,sales_update!A:N,8,FALSE)</f>
        <v>103</v>
      </c>
      <c r="P1371">
        <f>VLOOKUP(customer!A1371,sales_update!A:N,9,FALSE)</f>
        <v>391</v>
      </c>
      <c r="Q1371">
        <f>VLOOKUP(customer!A1371,sales_update!A:N,10,FALSE)</f>
        <v>3</v>
      </c>
      <c r="R1371">
        <f>VLOOKUP(customer!A1371,sales_update!A:N,11,FALSE)</f>
        <v>4</v>
      </c>
      <c r="S1371">
        <f>VLOOKUP(customer!A1371,sales_update!A:N,12,FALSE)</f>
        <v>0</v>
      </c>
      <c r="T1371">
        <f>VLOOKUP(customer!A1371,sales_update!A:N,13,FALSE)</f>
        <v>4</v>
      </c>
      <c r="U1371">
        <f>VLOOKUP(customer!A1371,sales_update!A:N,14,FALSE)</f>
        <v>8</v>
      </c>
      <c r="V1371">
        <f>VLOOKUP(customer!A1371,Marketing!A:I,2,FALSE)</f>
        <v>0</v>
      </c>
      <c r="W1371">
        <f>VLOOKUP(customer!A1371,Marketing!A:I,3,FALSE)</f>
        <v>0</v>
      </c>
      <c r="X1371">
        <f>VLOOKUP(customer!A1371,Marketing!A:I,4,FALSE)</f>
        <v>0</v>
      </c>
      <c r="Y1371">
        <f>VLOOKUP(customer!A1371,Marketing!A:I,5,FALSE)</f>
        <v>0</v>
      </c>
      <c r="Z1371">
        <f>VLOOKUP(customer!A1371,Marketing!A:I,6,FALSE)</f>
        <v>0</v>
      </c>
      <c r="AA1371">
        <f>VLOOKUP(customer!A1371,Marketing!A:I,7,FALSE)</f>
        <v>0</v>
      </c>
      <c r="AB1371">
        <f>VLOOKUP(customer!A1371,Marketing!A:I,8,FALSE)</f>
        <v>1</v>
      </c>
      <c r="AC1371" s="1">
        <f>VLOOKUP(customer!A1371,Marketing!A:I,9,FALSE)</f>
        <v>43544</v>
      </c>
    </row>
    <row r="1372" spans="1:29" x14ac:dyDescent="0.3">
      <c r="A1372">
        <v>2403</v>
      </c>
      <c r="B1372">
        <v>143269</v>
      </c>
      <c r="C1372">
        <v>1</v>
      </c>
      <c r="D1372">
        <v>0</v>
      </c>
      <c r="E1372">
        <v>48</v>
      </c>
      <c r="F1372" t="str">
        <f>IF(customer!G1372=1, "Married", IF(customer!H1372=1, "Single", IF(customer!F1372=1, "Divorced", IF(customer!I1372=1, "Together", IF(customer!J1372=1, "Widowed", "Unknown")))))</f>
        <v>Married</v>
      </c>
      <c r="G1372" t="str">
        <f>IF(customer!K1372=1,"Basic",IF(customer!L1372=1,"Graduate",IF(customer!M1372=1,"Master",IF(customer!N1372=1,"PhD","Unknown"))))</f>
        <v>PhD</v>
      </c>
      <c r="H1372" t="s">
        <v>16</v>
      </c>
      <c r="I1372">
        <f>VLOOKUP(customer!A1372,sales_update!A:N,2,FALSE)</f>
        <v>61</v>
      </c>
      <c r="J1372">
        <f xml:space="preserve"> VLOOKUP(customer!A1372,sales_update!A:N,3,FALSE)</f>
        <v>33</v>
      </c>
      <c r="K1372">
        <f>VLOOKUP(customer!A1372,sales_update!A:N,4,FALSE)</f>
        <v>3</v>
      </c>
      <c r="L1372">
        <f>VLOOKUP(customer!A1372,sales_update!A:N,5,FALSE)</f>
        <v>23</v>
      </c>
      <c r="M1372">
        <f>VLOOKUP(customer!A1372,sales_update!A:N,6,FALSE)</f>
        <v>0</v>
      </c>
      <c r="N1372">
        <f>VLOOKUP(customer!A1372,sales_update!A:N,7,FALSE)</f>
        <v>0</v>
      </c>
      <c r="O1372">
        <f>VLOOKUP(customer!A1372,sales_update!A:N,8,FALSE)</f>
        <v>3</v>
      </c>
      <c r="P1372">
        <f>VLOOKUP(customer!A1372,sales_update!A:N,9,FALSE)</f>
        <v>56</v>
      </c>
      <c r="Q1372">
        <f>VLOOKUP(customer!A1372,sales_update!A:N,10,FALSE)</f>
        <v>1</v>
      </c>
      <c r="R1372">
        <f>VLOOKUP(customer!A1372,sales_update!A:N,11,FALSE)</f>
        <v>1</v>
      </c>
      <c r="S1372">
        <f>VLOOKUP(customer!A1372,sales_update!A:N,12,FALSE)</f>
        <v>0</v>
      </c>
      <c r="T1372">
        <f>VLOOKUP(customer!A1372,sales_update!A:N,13,FALSE)</f>
        <v>2</v>
      </c>
      <c r="U1372">
        <f>VLOOKUP(customer!A1372,sales_update!A:N,14,FALSE)</f>
        <v>8</v>
      </c>
      <c r="V1372">
        <f>VLOOKUP(customer!A1372,Marketing!A:I,2,FALSE)</f>
        <v>0</v>
      </c>
      <c r="W1372">
        <f>VLOOKUP(customer!A1372,Marketing!A:I,3,FALSE)</f>
        <v>0</v>
      </c>
      <c r="X1372">
        <f>VLOOKUP(customer!A1372,Marketing!A:I,4,FALSE)</f>
        <v>0</v>
      </c>
      <c r="Y1372">
        <f>VLOOKUP(customer!A1372,Marketing!A:I,5,FALSE)</f>
        <v>0</v>
      </c>
      <c r="Z1372">
        <f>VLOOKUP(customer!A1372,Marketing!A:I,6,FALSE)</f>
        <v>0</v>
      </c>
      <c r="AA1372">
        <f>VLOOKUP(customer!A1372,Marketing!A:I,7,FALSE)</f>
        <v>0</v>
      </c>
      <c r="AB1372">
        <f>VLOOKUP(customer!A1372,Marketing!A:I,8,FALSE)</f>
        <v>0</v>
      </c>
      <c r="AC1372" s="1">
        <f>VLOOKUP(customer!A1372,Marketing!A:I,9,FALSE)</f>
        <v>43882</v>
      </c>
    </row>
    <row r="1373" spans="1:29" x14ac:dyDescent="0.3">
      <c r="A1373">
        <v>2321</v>
      </c>
      <c r="B1373">
        <v>143263</v>
      </c>
      <c r="C1373">
        <v>0</v>
      </c>
      <c r="D1373">
        <v>1</v>
      </c>
      <c r="E1373">
        <v>43</v>
      </c>
      <c r="F1373" t="str">
        <f>IF(customer!G1373=1, "Married", IF(customer!H1373=1, "Single", IF(customer!F1373=1, "Divorced", IF(customer!I1373=1, "Together", IF(customer!J1373=1, "Widowed", "Unknown")))))</f>
        <v>Married</v>
      </c>
      <c r="G1373" t="str">
        <f>IF(customer!K1373=1,"Basic",IF(customer!L1373=1,"Graduate",IF(customer!M1373=1,"Master",IF(customer!N1373=1,"PhD","Unknown"))))</f>
        <v>Master</v>
      </c>
      <c r="H1373" t="s">
        <v>15</v>
      </c>
      <c r="I1373">
        <f>VLOOKUP(customer!A1373,sales_update!A:N,2,FALSE)</f>
        <v>2</v>
      </c>
      <c r="J1373">
        <f xml:space="preserve"> VLOOKUP(customer!A1373,sales_update!A:N,3,FALSE)</f>
        <v>868</v>
      </c>
      <c r="K1373">
        <f>VLOOKUP(customer!A1373,sales_update!A:N,4,FALSE)</f>
        <v>20</v>
      </c>
      <c r="L1373">
        <f>VLOOKUP(customer!A1373,sales_update!A:N,5,FALSE)</f>
        <v>202</v>
      </c>
      <c r="M1373">
        <f>VLOOKUP(customer!A1373,sales_update!A:N,6,FALSE)</f>
        <v>0</v>
      </c>
      <c r="N1373">
        <f>VLOOKUP(customer!A1373,sales_update!A:N,7,FALSE)</f>
        <v>33</v>
      </c>
      <c r="O1373">
        <f>VLOOKUP(customer!A1373,sales_update!A:N,8,FALSE)</f>
        <v>338</v>
      </c>
      <c r="P1373">
        <f>VLOOKUP(customer!A1373,sales_update!A:N,9,FALSE)</f>
        <v>785</v>
      </c>
      <c r="Q1373">
        <f>VLOOKUP(customer!A1373,sales_update!A:N,10,FALSE)</f>
        <v>3</v>
      </c>
      <c r="R1373">
        <f>VLOOKUP(customer!A1373,sales_update!A:N,11,FALSE)</f>
        <v>5</v>
      </c>
      <c r="S1373">
        <f>VLOOKUP(customer!A1373,sales_update!A:N,12,FALSE)</f>
        <v>2</v>
      </c>
      <c r="T1373">
        <f>VLOOKUP(customer!A1373,sales_update!A:N,13,FALSE)</f>
        <v>6</v>
      </c>
      <c r="U1373">
        <f>VLOOKUP(customer!A1373,sales_update!A:N,14,FALSE)</f>
        <v>5</v>
      </c>
      <c r="V1373">
        <f>VLOOKUP(customer!A1373,Marketing!A:I,2,FALSE)</f>
        <v>0</v>
      </c>
      <c r="W1373">
        <f>VLOOKUP(customer!A1373,Marketing!A:I,3,FALSE)</f>
        <v>0</v>
      </c>
      <c r="X1373">
        <f>VLOOKUP(customer!A1373,Marketing!A:I,4,FALSE)</f>
        <v>0</v>
      </c>
      <c r="Y1373">
        <f>VLOOKUP(customer!A1373,Marketing!A:I,5,FALSE)</f>
        <v>0</v>
      </c>
      <c r="Z1373">
        <f>VLOOKUP(customer!A1373,Marketing!A:I,6,FALSE)</f>
        <v>0</v>
      </c>
      <c r="AA1373">
        <f>VLOOKUP(customer!A1373,Marketing!A:I,7,FALSE)</f>
        <v>0</v>
      </c>
      <c r="AB1373">
        <f>VLOOKUP(customer!A1373,Marketing!A:I,8,FALSE)</f>
        <v>0</v>
      </c>
      <c r="AC1373" s="1">
        <f>VLOOKUP(customer!A1373,Marketing!A:I,9,FALSE)</f>
        <v>43583</v>
      </c>
    </row>
    <row r="1374" spans="1:29" x14ac:dyDescent="0.3">
      <c r="A1374">
        <v>1688</v>
      </c>
      <c r="B1374">
        <v>143185</v>
      </c>
      <c r="C1374">
        <v>0</v>
      </c>
      <c r="D1374">
        <v>1</v>
      </c>
      <c r="E1374">
        <v>69</v>
      </c>
      <c r="F1374" t="str">
        <f>IF(customer!G1374=1, "Married", IF(customer!H1374=1, "Single", IF(customer!F1374=1, "Divorced", IF(customer!I1374=1, "Together", IF(customer!J1374=1, "Widowed", "Unknown")))))</f>
        <v>Divorced</v>
      </c>
      <c r="G1374" t="str">
        <f>IF(customer!K1374=1,"Basic",IF(customer!L1374=1,"Graduate",IF(customer!M1374=1,"Master",IF(customer!N1374=1,"PhD","Unknown"))))</f>
        <v>Graduate</v>
      </c>
      <c r="H1374" t="s">
        <v>19</v>
      </c>
      <c r="I1374">
        <f>VLOOKUP(customer!A1374,sales_update!A:N,2,FALSE)</f>
        <v>88</v>
      </c>
      <c r="J1374">
        <f xml:space="preserve"> VLOOKUP(customer!A1374,sales_update!A:N,3,FALSE)</f>
        <v>1780</v>
      </c>
      <c r="K1374">
        <f>VLOOKUP(customer!A1374,sales_update!A:N,4,FALSE)</f>
        <v>20</v>
      </c>
      <c r="L1374">
        <f>VLOOKUP(customer!A1374,sales_update!A:N,5,FALSE)</f>
        <v>139</v>
      </c>
      <c r="M1374">
        <f>VLOOKUP(customer!A1374,sales_update!A:N,6,FALSE)</f>
        <v>53</v>
      </c>
      <c r="N1374">
        <f>VLOOKUP(customer!A1374,sales_update!A:N,7,FALSE)</f>
        <v>20</v>
      </c>
      <c r="O1374">
        <f>VLOOKUP(customer!A1374,sales_update!A:N,8,FALSE)</f>
        <v>99</v>
      </c>
      <c r="P1374">
        <f>VLOOKUP(customer!A1374,sales_update!A:N,9,FALSE)</f>
        <v>1913</v>
      </c>
      <c r="Q1374">
        <f>VLOOKUP(customer!A1374,sales_update!A:N,10,FALSE)</f>
        <v>2</v>
      </c>
      <c r="R1374">
        <f>VLOOKUP(customer!A1374,sales_update!A:N,11,FALSE)</f>
        <v>9</v>
      </c>
      <c r="S1374">
        <f>VLOOKUP(customer!A1374,sales_update!A:N,12,FALSE)</f>
        <v>3</v>
      </c>
      <c r="T1374">
        <f>VLOOKUP(customer!A1374,sales_update!A:N,13,FALSE)</f>
        <v>6</v>
      </c>
      <c r="U1374">
        <f>VLOOKUP(customer!A1374,sales_update!A:N,14,FALSE)</f>
        <v>8</v>
      </c>
      <c r="V1374">
        <f>VLOOKUP(customer!A1374,Marketing!A:I,2,FALSE)</f>
        <v>0</v>
      </c>
      <c r="W1374">
        <f>VLOOKUP(customer!A1374,Marketing!A:I,3,FALSE)</f>
        <v>0</v>
      </c>
      <c r="X1374">
        <f>VLOOKUP(customer!A1374,Marketing!A:I,4,FALSE)</f>
        <v>0</v>
      </c>
      <c r="Y1374">
        <f>VLOOKUP(customer!A1374,Marketing!A:I,5,FALSE)</f>
        <v>0</v>
      </c>
      <c r="Z1374">
        <f>VLOOKUP(customer!A1374,Marketing!A:I,6,FALSE)</f>
        <v>0</v>
      </c>
      <c r="AA1374">
        <f>VLOOKUP(customer!A1374,Marketing!A:I,7,FALSE)</f>
        <v>0</v>
      </c>
      <c r="AB1374">
        <f>VLOOKUP(customer!A1374,Marketing!A:I,8,FALSE)</f>
        <v>0</v>
      </c>
      <c r="AC1374" s="1">
        <f>VLOOKUP(customer!A1374,Marketing!A:I,9,FALSE)</f>
        <v>43723</v>
      </c>
    </row>
    <row r="1375" spans="1:29" x14ac:dyDescent="0.3">
      <c r="A1375">
        <v>2388</v>
      </c>
      <c r="B1375">
        <v>143142</v>
      </c>
      <c r="C1375">
        <v>1</v>
      </c>
      <c r="D1375">
        <v>1</v>
      </c>
      <c r="E1375">
        <v>51</v>
      </c>
      <c r="F1375" t="str">
        <f>IF(customer!G1375=1, "Married", IF(customer!H1375=1, "Single", IF(customer!F1375=1, "Divorced", IF(customer!I1375=1, "Together", IF(customer!J1375=1, "Widowed", "Unknown")))))</f>
        <v>Married</v>
      </c>
      <c r="G1375" t="str">
        <f>IF(customer!K1375=1,"Basic",IF(customer!L1375=1,"Graduate",IF(customer!M1375=1,"Master",IF(customer!N1375=1,"PhD","Unknown"))))</f>
        <v>Master</v>
      </c>
      <c r="H1375" t="s">
        <v>17</v>
      </c>
      <c r="I1375">
        <f>VLOOKUP(customer!A1375,sales_update!A:N,2,FALSE)</f>
        <v>84</v>
      </c>
      <c r="J1375">
        <f xml:space="preserve"> VLOOKUP(customer!A1375,sales_update!A:N,3,FALSE)</f>
        <v>17</v>
      </c>
      <c r="K1375">
        <f>VLOOKUP(customer!A1375,sales_update!A:N,4,FALSE)</f>
        <v>3</v>
      </c>
      <c r="L1375">
        <f>VLOOKUP(customer!A1375,sales_update!A:N,5,FALSE)</f>
        <v>23</v>
      </c>
      <c r="M1375">
        <f>VLOOKUP(customer!A1375,sales_update!A:N,6,FALSE)</f>
        <v>7</v>
      </c>
      <c r="N1375">
        <f>VLOOKUP(customer!A1375,sales_update!A:N,7,FALSE)</f>
        <v>3</v>
      </c>
      <c r="O1375">
        <f>VLOOKUP(customer!A1375,sales_update!A:N,8,FALSE)</f>
        <v>13</v>
      </c>
      <c r="P1375">
        <f>VLOOKUP(customer!A1375,sales_update!A:N,9,FALSE)</f>
        <v>40</v>
      </c>
      <c r="Q1375">
        <f>VLOOKUP(customer!A1375,sales_update!A:N,10,FALSE)</f>
        <v>1</v>
      </c>
      <c r="R1375">
        <f>VLOOKUP(customer!A1375,sales_update!A:N,11,FALSE)</f>
        <v>1</v>
      </c>
      <c r="S1375">
        <f>VLOOKUP(customer!A1375,sales_update!A:N,12,FALSE)</f>
        <v>0</v>
      </c>
      <c r="T1375">
        <f>VLOOKUP(customer!A1375,sales_update!A:N,13,FALSE)</f>
        <v>2</v>
      </c>
      <c r="U1375">
        <f>VLOOKUP(customer!A1375,sales_update!A:N,14,FALSE)</f>
        <v>7</v>
      </c>
      <c r="V1375">
        <f>VLOOKUP(customer!A1375,Marketing!A:I,2,FALSE)</f>
        <v>0</v>
      </c>
      <c r="W1375">
        <f>VLOOKUP(customer!A1375,Marketing!A:I,3,FALSE)</f>
        <v>0</v>
      </c>
      <c r="X1375">
        <f>VLOOKUP(customer!A1375,Marketing!A:I,4,FALSE)</f>
        <v>0</v>
      </c>
      <c r="Y1375">
        <f>VLOOKUP(customer!A1375,Marketing!A:I,5,FALSE)</f>
        <v>0</v>
      </c>
      <c r="Z1375">
        <f>VLOOKUP(customer!A1375,Marketing!A:I,6,FALSE)</f>
        <v>0</v>
      </c>
      <c r="AA1375">
        <f>VLOOKUP(customer!A1375,Marketing!A:I,7,FALSE)</f>
        <v>0</v>
      </c>
      <c r="AB1375">
        <f>VLOOKUP(customer!A1375,Marketing!A:I,8,FALSE)</f>
        <v>0</v>
      </c>
      <c r="AC1375" s="1">
        <f>VLOOKUP(customer!A1375,Marketing!A:I,9,FALSE)</f>
        <v>44037</v>
      </c>
    </row>
    <row r="1376" spans="1:29" x14ac:dyDescent="0.3">
      <c r="A1376">
        <v>2162</v>
      </c>
      <c r="B1376">
        <v>143140</v>
      </c>
      <c r="C1376">
        <v>0</v>
      </c>
      <c r="D1376">
        <v>1</v>
      </c>
      <c r="E1376">
        <v>63</v>
      </c>
      <c r="F1376" t="str">
        <f>IF(customer!G1376=1, "Married", IF(customer!H1376=1, "Single", IF(customer!F1376=1, "Divorced", IF(customer!I1376=1, "Together", IF(customer!J1376=1, "Widowed", "Unknown")))))</f>
        <v>Married</v>
      </c>
      <c r="G1376" t="str">
        <f>IF(customer!K1376=1,"Basic",IF(customer!L1376=1,"Graduate",IF(customer!M1376=1,"Master",IF(customer!N1376=1,"PhD","Unknown"))))</f>
        <v>Graduate</v>
      </c>
      <c r="H1376" t="s">
        <v>19</v>
      </c>
      <c r="I1376">
        <f>VLOOKUP(customer!A1376,sales_update!A:N,2,FALSE)</f>
        <v>68</v>
      </c>
      <c r="J1376">
        <f xml:space="preserve"> VLOOKUP(customer!A1376,sales_update!A:N,3,FALSE)</f>
        <v>445</v>
      </c>
      <c r="K1376">
        <f>VLOOKUP(customer!A1376,sales_update!A:N,4,FALSE)</f>
        <v>27</v>
      </c>
      <c r="L1376">
        <f>VLOOKUP(customer!A1376,sales_update!A:N,5,FALSE)</f>
        <v>252</v>
      </c>
      <c r="M1376">
        <f>VLOOKUP(customer!A1376,sales_update!A:N,6,FALSE)</f>
        <v>20</v>
      </c>
      <c r="N1376">
        <f>VLOOKUP(customer!A1376,sales_update!A:N,7,FALSE)</f>
        <v>0</v>
      </c>
      <c r="O1376">
        <f>VLOOKUP(customer!A1376,sales_update!A:N,8,FALSE)</f>
        <v>36</v>
      </c>
      <c r="P1376">
        <f>VLOOKUP(customer!A1376,sales_update!A:N,9,FALSE)</f>
        <v>707</v>
      </c>
      <c r="Q1376">
        <f>VLOOKUP(customer!A1376,sales_update!A:N,10,FALSE)</f>
        <v>1</v>
      </c>
      <c r="R1376">
        <f>VLOOKUP(customer!A1376,sales_update!A:N,11,FALSE)</f>
        <v>4</v>
      </c>
      <c r="S1376">
        <f>VLOOKUP(customer!A1376,sales_update!A:N,12,FALSE)</f>
        <v>1</v>
      </c>
      <c r="T1376">
        <f>VLOOKUP(customer!A1376,sales_update!A:N,13,FALSE)</f>
        <v>5</v>
      </c>
      <c r="U1376">
        <f>VLOOKUP(customer!A1376,sales_update!A:N,14,FALSE)</f>
        <v>6</v>
      </c>
      <c r="V1376">
        <f>VLOOKUP(customer!A1376,Marketing!A:I,2,FALSE)</f>
        <v>0</v>
      </c>
      <c r="W1376">
        <f>VLOOKUP(customer!A1376,Marketing!A:I,3,FALSE)</f>
        <v>0</v>
      </c>
      <c r="X1376">
        <f>VLOOKUP(customer!A1376,Marketing!A:I,4,FALSE)</f>
        <v>0</v>
      </c>
      <c r="Y1376">
        <f>VLOOKUP(customer!A1376,Marketing!A:I,5,FALSE)</f>
        <v>0</v>
      </c>
      <c r="Z1376">
        <f>VLOOKUP(customer!A1376,Marketing!A:I,6,FALSE)</f>
        <v>0</v>
      </c>
      <c r="AA1376">
        <f>VLOOKUP(customer!A1376,Marketing!A:I,7,FALSE)</f>
        <v>0</v>
      </c>
      <c r="AB1376">
        <f>VLOOKUP(customer!A1376,Marketing!A:I,8,FALSE)</f>
        <v>0</v>
      </c>
      <c r="AC1376" s="1">
        <f>VLOOKUP(customer!A1376,Marketing!A:I,9,FALSE)</f>
        <v>43628</v>
      </c>
    </row>
    <row r="1377" spans="1:29" x14ac:dyDescent="0.3">
      <c r="A1377">
        <v>1467</v>
      </c>
      <c r="B1377">
        <v>143057</v>
      </c>
      <c r="C1377">
        <v>0</v>
      </c>
      <c r="D1377">
        <v>1</v>
      </c>
      <c r="E1377">
        <v>45</v>
      </c>
      <c r="F1377" t="str">
        <f>IF(customer!G1377=1, "Married", IF(customer!H1377=1, "Single", IF(customer!F1377=1, "Divorced", IF(customer!I1377=1, "Together", IF(customer!J1377=1, "Widowed", "Unknown")))))</f>
        <v>Married</v>
      </c>
      <c r="G1377" t="str">
        <f>IF(customer!K1377=1,"Basic",IF(customer!L1377=1,"Graduate",IF(customer!M1377=1,"Master",IF(customer!N1377=1,"PhD","Unknown"))))</f>
        <v>Graduate</v>
      </c>
      <c r="H1377" t="s">
        <v>16</v>
      </c>
      <c r="I1377">
        <f>VLOOKUP(customer!A1377,sales_update!A:N,2,FALSE)</f>
        <v>30</v>
      </c>
      <c r="J1377">
        <f xml:space="preserve"> VLOOKUP(customer!A1377,sales_update!A:N,3,FALSE)</f>
        <v>708</v>
      </c>
      <c r="K1377">
        <f>VLOOKUP(customer!A1377,sales_update!A:N,4,FALSE)</f>
        <v>7</v>
      </c>
      <c r="L1377">
        <f>VLOOKUP(customer!A1377,sales_update!A:N,5,FALSE)</f>
        <v>146</v>
      </c>
      <c r="M1377">
        <f>VLOOKUP(customer!A1377,sales_update!A:N,6,FALSE)</f>
        <v>0</v>
      </c>
      <c r="N1377">
        <f>VLOOKUP(customer!A1377,sales_update!A:N,7,FALSE)</f>
        <v>7</v>
      </c>
      <c r="O1377">
        <f>VLOOKUP(customer!A1377,sales_update!A:N,8,FALSE)</f>
        <v>17</v>
      </c>
      <c r="P1377">
        <f>VLOOKUP(customer!A1377,sales_update!A:N,9,FALSE)</f>
        <v>851</v>
      </c>
      <c r="Q1377">
        <f>VLOOKUP(customer!A1377,sales_update!A:N,10,FALSE)</f>
        <v>4</v>
      </c>
      <c r="R1377">
        <f>VLOOKUP(customer!A1377,sales_update!A:N,11,FALSE)</f>
        <v>4</v>
      </c>
      <c r="S1377">
        <f>VLOOKUP(customer!A1377,sales_update!A:N,12,FALSE)</f>
        <v>2</v>
      </c>
      <c r="T1377">
        <f>VLOOKUP(customer!A1377,sales_update!A:N,13,FALSE)</f>
        <v>5</v>
      </c>
      <c r="U1377">
        <f>VLOOKUP(customer!A1377,sales_update!A:N,14,FALSE)</f>
        <v>5</v>
      </c>
      <c r="V1377">
        <f>VLOOKUP(customer!A1377,Marketing!A:I,2,FALSE)</f>
        <v>0</v>
      </c>
      <c r="W1377">
        <f>VLOOKUP(customer!A1377,Marketing!A:I,3,FALSE)</f>
        <v>0</v>
      </c>
      <c r="X1377">
        <f>VLOOKUP(customer!A1377,Marketing!A:I,4,FALSE)</f>
        <v>0</v>
      </c>
      <c r="Y1377">
        <f>VLOOKUP(customer!A1377,Marketing!A:I,5,FALSE)</f>
        <v>0</v>
      </c>
      <c r="Z1377">
        <f>VLOOKUP(customer!A1377,Marketing!A:I,6,FALSE)</f>
        <v>0</v>
      </c>
      <c r="AA1377">
        <f>VLOOKUP(customer!A1377,Marketing!A:I,7,FALSE)</f>
        <v>0</v>
      </c>
      <c r="AB1377">
        <f>VLOOKUP(customer!A1377,Marketing!A:I,8,FALSE)</f>
        <v>0</v>
      </c>
      <c r="AC1377" s="1">
        <f>VLOOKUP(customer!A1377,Marketing!A:I,9,FALSE)</f>
        <v>43926</v>
      </c>
    </row>
    <row r="1378" spans="1:29" x14ac:dyDescent="0.3">
      <c r="A1378">
        <v>2273</v>
      </c>
      <c r="B1378">
        <v>143050</v>
      </c>
      <c r="C1378">
        <v>1</v>
      </c>
      <c r="D1378">
        <v>0</v>
      </c>
      <c r="E1378">
        <v>47</v>
      </c>
      <c r="F1378" t="str">
        <f>IF(customer!G1378=1, "Married", IF(customer!H1378=1, "Single", IF(customer!F1378=1, "Divorced", IF(customer!I1378=1, "Together", IF(customer!J1378=1, "Widowed", "Unknown")))))</f>
        <v>Married</v>
      </c>
      <c r="G1378" t="str">
        <f>IF(customer!K1378=1,"Basic",IF(customer!L1378=1,"Graduate",IF(customer!M1378=1,"Master",IF(customer!N1378=1,"PhD","Unknown"))))</f>
        <v>Unknown</v>
      </c>
      <c r="H1378" t="s">
        <v>15</v>
      </c>
      <c r="I1378">
        <f>VLOOKUP(customer!A1378,sales_update!A:N,2,FALSE)</f>
        <v>10</v>
      </c>
      <c r="J1378">
        <f xml:space="preserve"> VLOOKUP(customer!A1378,sales_update!A:N,3,FALSE)</f>
        <v>100</v>
      </c>
      <c r="K1378">
        <f>VLOOKUP(customer!A1378,sales_update!A:N,4,FALSE)</f>
        <v>17</v>
      </c>
      <c r="L1378">
        <f>VLOOKUP(customer!A1378,sales_update!A:N,5,FALSE)</f>
        <v>80</v>
      </c>
      <c r="M1378">
        <f>VLOOKUP(customer!A1378,sales_update!A:N,6,FALSE)</f>
        <v>20</v>
      </c>
      <c r="N1378">
        <f>VLOOKUP(customer!A1378,sales_update!A:N,7,FALSE)</f>
        <v>10</v>
      </c>
      <c r="O1378">
        <f>VLOOKUP(customer!A1378,sales_update!A:N,8,FALSE)</f>
        <v>27</v>
      </c>
      <c r="P1378">
        <f>VLOOKUP(customer!A1378,sales_update!A:N,9,FALSE)</f>
        <v>199</v>
      </c>
      <c r="Q1378">
        <f>VLOOKUP(customer!A1378,sales_update!A:N,10,FALSE)</f>
        <v>2</v>
      </c>
      <c r="R1378">
        <f>VLOOKUP(customer!A1378,sales_update!A:N,11,FALSE)</f>
        <v>2</v>
      </c>
      <c r="S1378">
        <f>VLOOKUP(customer!A1378,sales_update!A:N,12,FALSE)</f>
        <v>0</v>
      </c>
      <c r="T1378">
        <f>VLOOKUP(customer!A1378,sales_update!A:N,13,FALSE)</f>
        <v>4</v>
      </c>
      <c r="U1378">
        <f>VLOOKUP(customer!A1378,sales_update!A:N,14,FALSE)</f>
        <v>5</v>
      </c>
      <c r="V1378">
        <f>VLOOKUP(customer!A1378,Marketing!A:I,2,FALSE)</f>
        <v>0</v>
      </c>
      <c r="W1378">
        <f>VLOOKUP(customer!A1378,Marketing!A:I,3,FALSE)</f>
        <v>0</v>
      </c>
      <c r="X1378">
        <f>VLOOKUP(customer!A1378,Marketing!A:I,4,FALSE)</f>
        <v>0</v>
      </c>
      <c r="Y1378">
        <f>VLOOKUP(customer!A1378,Marketing!A:I,5,FALSE)</f>
        <v>0</v>
      </c>
      <c r="Z1378">
        <f>VLOOKUP(customer!A1378,Marketing!A:I,6,FALSE)</f>
        <v>0</v>
      </c>
      <c r="AA1378">
        <f>VLOOKUP(customer!A1378,Marketing!A:I,7,FALSE)</f>
        <v>0</v>
      </c>
      <c r="AB1378">
        <f>VLOOKUP(customer!A1378,Marketing!A:I,8,FALSE)</f>
        <v>0</v>
      </c>
      <c r="AC1378" s="1">
        <f>VLOOKUP(customer!A1378,Marketing!A:I,9,FALSE)</f>
        <v>44065</v>
      </c>
    </row>
    <row r="1379" spans="1:29" x14ac:dyDescent="0.3">
      <c r="A1379">
        <v>3020</v>
      </c>
      <c r="B1379">
        <v>143020</v>
      </c>
      <c r="C1379">
        <v>1</v>
      </c>
      <c r="D1379">
        <v>0</v>
      </c>
      <c r="E1379">
        <v>50</v>
      </c>
      <c r="F1379" t="str">
        <f>IF(customer!G1379=1, "Married", IF(customer!H1379=1, "Single", IF(customer!F1379=1, "Divorced", IF(customer!I1379=1, "Together", IF(customer!J1379=1, "Widowed", "Unknown")))))</f>
        <v>Single</v>
      </c>
      <c r="G1379" t="str">
        <f>IF(customer!K1379=1,"Basic",IF(customer!L1379=1,"Graduate",IF(customer!M1379=1,"Master",IF(customer!N1379=1,"PhD","Unknown"))))</f>
        <v>Graduate</v>
      </c>
      <c r="H1379" t="s">
        <v>19</v>
      </c>
      <c r="I1379">
        <f>VLOOKUP(customer!A1379,sales_update!A:N,2,FALSE)</f>
        <v>79</v>
      </c>
      <c r="J1379">
        <f xml:space="preserve"> VLOOKUP(customer!A1379,sales_update!A:N,3,FALSE)</f>
        <v>150</v>
      </c>
      <c r="K1379">
        <f>VLOOKUP(customer!A1379,sales_update!A:N,4,FALSE)</f>
        <v>23</v>
      </c>
      <c r="L1379">
        <f>VLOOKUP(customer!A1379,sales_update!A:N,5,FALSE)</f>
        <v>329</v>
      </c>
      <c r="M1379">
        <f>VLOOKUP(customer!A1379,sales_update!A:N,6,FALSE)</f>
        <v>13</v>
      </c>
      <c r="N1379">
        <f>VLOOKUP(customer!A1379,sales_update!A:N,7,FALSE)</f>
        <v>83</v>
      </c>
      <c r="O1379">
        <f>VLOOKUP(customer!A1379,sales_update!A:N,8,FALSE)</f>
        <v>143</v>
      </c>
      <c r="P1379">
        <f>VLOOKUP(customer!A1379,sales_update!A:N,9,FALSE)</f>
        <v>455</v>
      </c>
      <c r="Q1379">
        <f>VLOOKUP(customer!A1379,sales_update!A:N,10,FALSE)</f>
        <v>3</v>
      </c>
      <c r="R1379">
        <f>VLOOKUP(customer!A1379,sales_update!A:N,11,FALSE)</f>
        <v>4</v>
      </c>
      <c r="S1379">
        <f>VLOOKUP(customer!A1379,sales_update!A:N,12,FALSE)</f>
        <v>1</v>
      </c>
      <c r="T1379">
        <f>VLOOKUP(customer!A1379,sales_update!A:N,13,FALSE)</f>
        <v>4</v>
      </c>
      <c r="U1379">
        <f>VLOOKUP(customer!A1379,sales_update!A:N,14,FALSE)</f>
        <v>6</v>
      </c>
      <c r="V1379">
        <f>VLOOKUP(customer!A1379,Marketing!A:I,2,FALSE)</f>
        <v>0</v>
      </c>
      <c r="W1379">
        <f>VLOOKUP(customer!A1379,Marketing!A:I,3,FALSE)</f>
        <v>0</v>
      </c>
      <c r="X1379">
        <f>VLOOKUP(customer!A1379,Marketing!A:I,4,FALSE)</f>
        <v>0</v>
      </c>
      <c r="Y1379">
        <f>VLOOKUP(customer!A1379,Marketing!A:I,5,FALSE)</f>
        <v>0</v>
      </c>
      <c r="Z1379">
        <f>VLOOKUP(customer!A1379,Marketing!A:I,6,FALSE)</f>
        <v>0</v>
      </c>
      <c r="AA1379">
        <f>VLOOKUP(customer!A1379,Marketing!A:I,7,FALSE)</f>
        <v>0</v>
      </c>
      <c r="AB1379">
        <f>VLOOKUP(customer!A1379,Marketing!A:I,8,FALSE)</f>
        <v>0</v>
      </c>
      <c r="AC1379" s="1">
        <f>VLOOKUP(customer!A1379,Marketing!A:I,9,FALSE)</f>
        <v>43957</v>
      </c>
    </row>
    <row r="1380" spans="1:29" x14ac:dyDescent="0.3">
      <c r="A1380">
        <v>3082</v>
      </c>
      <c r="B1380">
        <v>143018</v>
      </c>
      <c r="C1380">
        <v>0</v>
      </c>
      <c r="D1380">
        <v>1</v>
      </c>
      <c r="E1380">
        <v>46</v>
      </c>
      <c r="F1380" t="str">
        <f>IF(customer!G1380=1, "Married", IF(customer!H1380=1, "Single", IF(customer!F1380=1, "Divorced", IF(customer!I1380=1, "Together", IF(customer!J1380=1, "Widowed", "Unknown")))))</f>
        <v>Together</v>
      </c>
      <c r="G1380" t="str">
        <f>IF(customer!K1380=1,"Basic",IF(customer!L1380=1,"Graduate",IF(customer!M1380=1,"Master",IF(customer!N1380=1,"PhD","Unknown"))))</f>
        <v>Master</v>
      </c>
      <c r="H1380" t="s">
        <v>20</v>
      </c>
      <c r="I1380">
        <f>VLOOKUP(customer!A1380,sales_update!A:N,2,FALSE)</f>
        <v>46</v>
      </c>
      <c r="J1380">
        <f xml:space="preserve"> VLOOKUP(customer!A1380,sales_update!A:N,3,FALSE)</f>
        <v>116</v>
      </c>
      <c r="K1380">
        <f>VLOOKUP(customer!A1380,sales_update!A:N,4,FALSE)</f>
        <v>13</v>
      </c>
      <c r="L1380">
        <f>VLOOKUP(customer!A1380,sales_update!A:N,5,FALSE)</f>
        <v>57</v>
      </c>
      <c r="M1380">
        <f>VLOOKUP(customer!A1380,sales_update!A:N,6,FALSE)</f>
        <v>23</v>
      </c>
      <c r="N1380">
        <f>VLOOKUP(customer!A1380,sales_update!A:N,7,FALSE)</f>
        <v>20</v>
      </c>
      <c r="O1380">
        <f>VLOOKUP(customer!A1380,sales_update!A:N,8,FALSE)</f>
        <v>213</v>
      </c>
      <c r="P1380">
        <f>VLOOKUP(customer!A1380,sales_update!A:N,9,FALSE)</f>
        <v>17</v>
      </c>
      <c r="Q1380">
        <f>VLOOKUP(customer!A1380,sales_update!A:N,10,FALSE)</f>
        <v>1</v>
      </c>
      <c r="R1380">
        <f>VLOOKUP(customer!A1380,sales_update!A:N,11,FALSE)</f>
        <v>2</v>
      </c>
      <c r="S1380">
        <f>VLOOKUP(customer!A1380,sales_update!A:N,12,FALSE)</f>
        <v>2</v>
      </c>
      <c r="T1380">
        <f>VLOOKUP(customer!A1380,sales_update!A:N,13,FALSE)</f>
        <v>2</v>
      </c>
      <c r="U1380">
        <f>VLOOKUP(customer!A1380,sales_update!A:N,14,FALSE)</f>
        <v>5</v>
      </c>
      <c r="V1380">
        <f>VLOOKUP(customer!A1380,Marketing!A:I,2,FALSE)</f>
        <v>0</v>
      </c>
      <c r="W1380">
        <f>VLOOKUP(customer!A1380,Marketing!A:I,3,FALSE)</f>
        <v>0</v>
      </c>
      <c r="X1380">
        <f>VLOOKUP(customer!A1380,Marketing!A:I,4,FALSE)</f>
        <v>0</v>
      </c>
      <c r="Y1380">
        <f>VLOOKUP(customer!A1380,Marketing!A:I,5,FALSE)</f>
        <v>0</v>
      </c>
      <c r="Z1380">
        <f>VLOOKUP(customer!A1380,Marketing!A:I,6,FALSE)</f>
        <v>0</v>
      </c>
      <c r="AA1380">
        <f>VLOOKUP(customer!A1380,Marketing!A:I,7,FALSE)</f>
        <v>0</v>
      </c>
      <c r="AB1380">
        <f>VLOOKUP(customer!A1380,Marketing!A:I,8,FALSE)</f>
        <v>0</v>
      </c>
      <c r="AC1380" s="1">
        <f>VLOOKUP(customer!A1380,Marketing!A:I,9,FALSE)</f>
        <v>43928</v>
      </c>
    </row>
    <row r="1381" spans="1:29" x14ac:dyDescent="0.3">
      <c r="A1381">
        <v>2274</v>
      </c>
      <c r="B1381">
        <v>142997</v>
      </c>
      <c r="C1381">
        <v>1</v>
      </c>
      <c r="D1381">
        <v>1</v>
      </c>
      <c r="E1381">
        <v>43</v>
      </c>
      <c r="F1381" t="str">
        <f>IF(customer!G1381=1, "Married", IF(customer!H1381=1, "Single", IF(customer!F1381=1, "Divorced", IF(customer!I1381=1, "Together", IF(customer!J1381=1, "Widowed", "Unknown")))))</f>
        <v>Single</v>
      </c>
      <c r="G1381" t="str">
        <f>IF(customer!K1381=1,"Basic",IF(customer!L1381=1,"Graduate",IF(customer!M1381=1,"Master",IF(customer!N1381=1,"PhD","Unknown"))))</f>
        <v>PhD</v>
      </c>
      <c r="H1381" t="s">
        <v>17</v>
      </c>
      <c r="I1381">
        <f>VLOOKUP(customer!A1381,sales_update!A:N,2,FALSE)</f>
        <v>91</v>
      </c>
      <c r="J1381">
        <f xml:space="preserve"> VLOOKUP(customer!A1381,sales_update!A:N,3,FALSE)</f>
        <v>13</v>
      </c>
      <c r="K1381">
        <f>VLOOKUP(customer!A1381,sales_update!A:N,4,FALSE)</f>
        <v>0</v>
      </c>
      <c r="L1381">
        <f>VLOOKUP(customer!A1381,sales_update!A:N,5,FALSE)</f>
        <v>17</v>
      </c>
      <c r="M1381">
        <f>VLOOKUP(customer!A1381,sales_update!A:N,6,FALSE)</f>
        <v>0</v>
      </c>
      <c r="N1381">
        <f>VLOOKUP(customer!A1381,sales_update!A:N,7,FALSE)</f>
        <v>3</v>
      </c>
      <c r="O1381">
        <f>VLOOKUP(customer!A1381,sales_update!A:N,8,FALSE)</f>
        <v>17</v>
      </c>
      <c r="P1381">
        <f>VLOOKUP(customer!A1381,sales_update!A:N,9,FALSE)</f>
        <v>17</v>
      </c>
      <c r="Q1381">
        <f>VLOOKUP(customer!A1381,sales_update!A:N,10,FALSE)</f>
        <v>1</v>
      </c>
      <c r="R1381">
        <f>VLOOKUP(customer!A1381,sales_update!A:N,11,FALSE)</f>
        <v>1</v>
      </c>
      <c r="S1381">
        <f>VLOOKUP(customer!A1381,sales_update!A:N,12,FALSE)</f>
        <v>0</v>
      </c>
      <c r="T1381">
        <f>VLOOKUP(customer!A1381,sales_update!A:N,13,FALSE)</f>
        <v>2</v>
      </c>
      <c r="U1381">
        <f>VLOOKUP(customer!A1381,sales_update!A:N,14,FALSE)</f>
        <v>7</v>
      </c>
      <c r="V1381">
        <f>VLOOKUP(customer!A1381,Marketing!A:I,2,FALSE)</f>
        <v>0</v>
      </c>
      <c r="W1381">
        <f>VLOOKUP(customer!A1381,Marketing!A:I,3,FALSE)</f>
        <v>0</v>
      </c>
      <c r="X1381">
        <f>VLOOKUP(customer!A1381,Marketing!A:I,4,FALSE)</f>
        <v>0</v>
      </c>
      <c r="Y1381">
        <f>VLOOKUP(customer!A1381,Marketing!A:I,5,FALSE)</f>
        <v>0</v>
      </c>
      <c r="Z1381">
        <f>VLOOKUP(customer!A1381,Marketing!A:I,6,FALSE)</f>
        <v>0</v>
      </c>
      <c r="AA1381">
        <f>VLOOKUP(customer!A1381,Marketing!A:I,7,FALSE)</f>
        <v>0</v>
      </c>
      <c r="AB1381">
        <f>VLOOKUP(customer!A1381,Marketing!A:I,8,FALSE)</f>
        <v>0</v>
      </c>
      <c r="AC1381" s="1">
        <f>VLOOKUP(customer!A1381,Marketing!A:I,9,FALSE)</f>
        <v>43964</v>
      </c>
    </row>
    <row r="1382" spans="1:29" x14ac:dyDescent="0.3">
      <c r="A1382">
        <v>2467</v>
      </c>
      <c r="B1382">
        <v>142873</v>
      </c>
      <c r="C1382">
        <v>1</v>
      </c>
      <c r="D1382">
        <v>1</v>
      </c>
      <c r="E1382">
        <v>70</v>
      </c>
      <c r="F1382" t="str">
        <f>IF(customer!G1382=1, "Married", IF(customer!H1382=1, "Single", IF(customer!F1382=1, "Divorced", IF(customer!I1382=1, "Together", IF(customer!J1382=1, "Widowed", "Unknown")))))</f>
        <v>Divorced</v>
      </c>
      <c r="G1382" t="str">
        <f>IF(customer!K1382=1,"Basic",IF(customer!L1382=1,"Graduate",IF(customer!M1382=1,"Master",IF(customer!N1382=1,"PhD","Unknown"))))</f>
        <v>PhD</v>
      </c>
      <c r="H1382" t="s">
        <v>18</v>
      </c>
      <c r="I1382">
        <f>VLOOKUP(customer!A1382,sales_update!A:N,2,FALSE)</f>
        <v>11</v>
      </c>
      <c r="J1382">
        <f xml:space="preserve"> VLOOKUP(customer!A1382,sales_update!A:N,3,FALSE)</f>
        <v>696</v>
      </c>
      <c r="K1382">
        <f>VLOOKUP(customer!A1382,sales_update!A:N,4,FALSE)</f>
        <v>0</v>
      </c>
      <c r="L1382">
        <f>VLOOKUP(customer!A1382,sales_update!A:N,5,FALSE)</f>
        <v>133</v>
      </c>
      <c r="M1382">
        <f>VLOOKUP(customer!A1382,sales_update!A:N,6,FALSE)</f>
        <v>10</v>
      </c>
      <c r="N1382">
        <f>VLOOKUP(customer!A1382,sales_update!A:N,7,FALSE)</f>
        <v>7</v>
      </c>
      <c r="O1382">
        <f>VLOOKUP(customer!A1382,sales_update!A:N,8,FALSE)</f>
        <v>50</v>
      </c>
      <c r="P1382">
        <f>VLOOKUP(customer!A1382,sales_update!A:N,9,FALSE)</f>
        <v>796</v>
      </c>
      <c r="Q1382">
        <f>VLOOKUP(customer!A1382,sales_update!A:N,10,FALSE)</f>
        <v>4</v>
      </c>
      <c r="R1382">
        <f>VLOOKUP(customer!A1382,sales_update!A:N,11,FALSE)</f>
        <v>6</v>
      </c>
      <c r="S1382">
        <f>VLOOKUP(customer!A1382,sales_update!A:N,12,FALSE)</f>
        <v>1</v>
      </c>
      <c r="T1382">
        <f>VLOOKUP(customer!A1382,sales_update!A:N,13,FALSE)</f>
        <v>4</v>
      </c>
      <c r="U1382">
        <f>VLOOKUP(customer!A1382,sales_update!A:N,14,FALSE)</f>
        <v>8</v>
      </c>
      <c r="V1382">
        <f>VLOOKUP(customer!A1382,Marketing!A:I,2,FALSE)</f>
        <v>0</v>
      </c>
      <c r="W1382">
        <f>VLOOKUP(customer!A1382,Marketing!A:I,3,FALSE)</f>
        <v>0</v>
      </c>
      <c r="X1382">
        <f>VLOOKUP(customer!A1382,Marketing!A:I,4,FALSE)</f>
        <v>0</v>
      </c>
      <c r="Y1382">
        <f>VLOOKUP(customer!A1382,Marketing!A:I,5,FALSE)</f>
        <v>0</v>
      </c>
      <c r="Z1382">
        <f>VLOOKUP(customer!A1382,Marketing!A:I,6,FALSE)</f>
        <v>0</v>
      </c>
      <c r="AA1382">
        <f>VLOOKUP(customer!A1382,Marketing!A:I,7,FALSE)</f>
        <v>0</v>
      </c>
      <c r="AB1382">
        <f>VLOOKUP(customer!A1382,Marketing!A:I,8,FALSE)</f>
        <v>0</v>
      </c>
      <c r="AC1382" s="1">
        <f>VLOOKUP(customer!A1382,Marketing!A:I,9,FALSE)</f>
        <v>43644</v>
      </c>
    </row>
    <row r="1383" spans="1:29" x14ac:dyDescent="0.3">
      <c r="A1383">
        <v>1857</v>
      </c>
      <c r="B1383">
        <v>142835</v>
      </c>
      <c r="C1383">
        <v>1</v>
      </c>
      <c r="D1383">
        <v>1</v>
      </c>
      <c r="E1383">
        <v>49</v>
      </c>
      <c r="F1383" t="str">
        <f>IF(customer!G1383=1, "Married", IF(customer!H1383=1, "Single", IF(customer!F1383=1, "Divorced", IF(customer!I1383=1, "Together", IF(customer!J1383=1, "Widowed", "Unknown")))))</f>
        <v>Divorced</v>
      </c>
      <c r="G1383" t="str">
        <f>IF(customer!K1383=1,"Basic",IF(customer!L1383=1,"Graduate",IF(customer!M1383=1,"Master",IF(customer!N1383=1,"PhD","Unknown"))))</f>
        <v>Master</v>
      </c>
      <c r="H1383" t="s">
        <v>16</v>
      </c>
      <c r="I1383">
        <f>VLOOKUP(customer!A1383,sales_update!A:N,2,FALSE)</f>
        <v>64</v>
      </c>
      <c r="J1383">
        <f xml:space="preserve"> VLOOKUP(customer!A1383,sales_update!A:N,3,FALSE)</f>
        <v>1264</v>
      </c>
      <c r="K1383">
        <f>VLOOKUP(customer!A1383,sales_update!A:N,4,FALSE)</f>
        <v>13</v>
      </c>
      <c r="L1383">
        <f>VLOOKUP(customer!A1383,sales_update!A:N,5,FALSE)</f>
        <v>310</v>
      </c>
      <c r="M1383">
        <f>VLOOKUP(customer!A1383,sales_update!A:N,6,FALSE)</f>
        <v>40</v>
      </c>
      <c r="N1383">
        <f>VLOOKUP(customer!A1383,sales_update!A:N,7,FALSE)</f>
        <v>30</v>
      </c>
      <c r="O1383">
        <f>VLOOKUP(customer!A1383,sales_update!A:N,8,FALSE)</f>
        <v>327</v>
      </c>
      <c r="P1383">
        <f>VLOOKUP(customer!A1383,sales_update!A:N,9,FALSE)</f>
        <v>1330</v>
      </c>
      <c r="Q1383">
        <f>VLOOKUP(customer!A1383,sales_update!A:N,10,FALSE)</f>
        <v>7</v>
      </c>
      <c r="R1383">
        <f>VLOOKUP(customer!A1383,sales_update!A:N,11,FALSE)</f>
        <v>6</v>
      </c>
      <c r="S1383">
        <f>VLOOKUP(customer!A1383,sales_update!A:N,12,FALSE)</f>
        <v>6</v>
      </c>
      <c r="T1383">
        <f>VLOOKUP(customer!A1383,sales_update!A:N,13,FALSE)</f>
        <v>4</v>
      </c>
      <c r="U1383">
        <f>VLOOKUP(customer!A1383,sales_update!A:N,14,FALSE)</f>
        <v>6</v>
      </c>
      <c r="V1383">
        <f>VLOOKUP(customer!A1383,Marketing!A:I,2,FALSE)</f>
        <v>0</v>
      </c>
      <c r="W1383">
        <f>VLOOKUP(customer!A1383,Marketing!A:I,3,FALSE)</f>
        <v>0</v>
      </c>
      <c r="X1383">
        <f>VLOOKUP(customer!A1383,Marketing!A:I,4,FALSE)</f>
        <v>0</v>
      </c>
      <c r="Y1383">
        <f>VLOOKUP(customer!A1383,Marketing!A:I,5,FALSE)</f>
        <v>0</v>
      </c>
      <c r="Z1383">
        <f>VLOOKUP(customer!A1383,Marketing!A:I,6,FALSE)</f>
        <v>0</v>
      </c>
      <c r="AA1383">
        <f>VLOOKUP(customer!A1383,Marketing!A:I,7,FALSE)</f>
        <v>0</v>
      </c>
      <c r="AB1383">
        <f>VLOOKUP(customer!A1383,Marketing!A:I,8,FALSE)</f>
        <v>0</v>
      </c>
      <c r="AC1383" s="1">
        <f>VLOOKUP(customer!A1383,Marketing!A:I,9,FALSE)</f>
        <v>43804</v>
      </c>
    </row>
    <row r="1384" spans="1:29" x14ac:dyDescent="0.3">
      <c r="A1384">
        <v>3117</v>
      </c>
      <c r="B1384">
        <v>142769</v>
      </c>
      <c r="C1384">
        <v>0</v>
      </c>
      <c r="D1384">
        <v>1</v>
      </c>
      <c r="E1384">
        <v>58</v>
      </c>
      <c r="F1384" t="str">
        <f>IF(customer!G1384=1, "Married", IF(customer!H1384=1, "Single", IF(customer!F1384=1, "Divorced", IF(customer!I1384=1, "Together", IF(customer!J1384=1, "Widowed", "Unknown")))))</f>
        <v>Married</v>
      </c>
      <c r="G1384" t="str">
        <f>IF(customer!K1384=1,"Basic",IF(customer!L1384=1,"Graduate",IF(customer!M1384=1,"Master",IF(customer!N1384=1,"PhD","Unknown"))))</f>
        <v>PhD</v>
      </c>
      <c r="H1384" t="s">
        <v>16</v>
      </c>
      <c r="I1384">
        <f>VLOOKUP(customer!A1384,sales_update!A:N,2,FALSE)</f>
        <v>15</v>
      </c>
      <c r="J1384">
        <f xml:space="preserve"> VLOOKUP(customer!A1384,sales_update!A:N,3,FALSE)</f>
        <v>237</v>
      </c>
      <c r="K1384">
        <f>VLOOKUP(customer!A1384,sales_update!A:N,4,FALSE)</f>
        <v>0</v>
      </c>
      <c r="L1384">
        <f>VLOOKUP(customer!A1384,sales_update!A:N,5,FALSE)</f>
        <v>43</v>
      </c>
      <c r="M1384">
        <f>VLOOKUP(customer!A1384,sales_update!A:N,6,FALSE)</f>
        <v>10</v>
      </c>
      <c r="N1384">
        <f>VLOOKUP(customer!A1384,sales_update!A:N,7,FALSE)</f>
        <v>3</v>
      </c>
      <c r="O1384">
        <f>VLOOKUP(customer!A1384,sales_update!A:N,8,FALSE)</f>
        <v>0</v>
      </c>
      <c r="P1384">
        <f>VLOOKUP(customer!A1384,sales_update!A:N,9,FALSE)</f>
        <v>294</v>
      </c>
      <c r="Q1384">
        <f>VLOOKUP(customer!A1384,sales_update!A:N,10,FALSE)</f>
        <v>2</v>
      </c>
      <c r="R1384">
        <f>VLOOKUP(customer!A1384,sales_update!A:N,11,FALSE)</f>
        <v>1</v>
      </c>
      <c r="S1384">
        <f>VLOOKUP(customer!A1384,sales_update!A:N,12,FALSE)</f>
        <v>1</v>
      </c>
      <c r="T1384">
        <f>VLOOKUP(customer!A1384,sales_update!A:N,13,FALSE)</f>
        <v>4</v>
      </c>
      <c r="U1384">
        <f>VLOOKUP(customer!A1384,sales_update!A:N,14,FALSE)</f>
        <v>4</v>
      </c>
      <c r="V1384">
        <f>VLOOKUP(customer!A1384,Marketing!A:I,2,FALSE)</f>
        <v>0</v>
      </c>
      <c r="W1384">
        <f>VLOOKUP(customer!A1384,Marketing!A:I,3,FALSE)</f>
        <v>0</v>
      </c>
      <c r="X1384">
        <f>VLOOKUP(customer!A1384,Marketing!A:I,4,FALSE)</f>
        <v>0</v>
      </c>
      <c r="Y1384">
        <f>VLOOKUP(customer!A1384,Marketing!A:I,5,FALSE)</f>
        <v>0</v>
      </c>
      <c r="Z1384">
        <f>VLOOKUP(customer!A1384,Marketing!A:I,6,FALSE)</f>
        <v>0</v>
      </c>
      <c r="AA1384">
        <f>VLOOKUP(customer!A1384,Marketing!A:I,7,FALSE)</f>
        <v>0</v>
      </c>
      <c r="AB1384">
        <f>VLOOKUP(customer!A1384,Marketing!A:I,8,FALSE)</f>
        <v>0</v>
      </c>
      <c r="AC1384" s="1">
        <f>VLOOKUP(customer!A1384,Marketing!A:I,9,FALSE)</f>
        <v>43908</v>
      </c>
    </row>
    <row r="1385" spans="1:29" x14ac:dyDescent="0.3">
      <c r="A1385">
        <v>1934</v>
      </c>
      <c r="B1385">
        <v>142767</v>
      </c>
      <c r="C1385">
        <v>2</v>
      </c>
      <c r="D1385">
        <v>0</v>
      </c>
      <c r="E1385">
        <v>49</v>
      </c>
      <c r="F1385" t="str">
        <f>IF(customer!G1385=1, "Married", IF(customer!H1385=1, "Single", IF(customer!F1385=1, "Divorced", IF(customer!I1385=1, "Together", IF(customer!J1385=1, "Widowed", "Unknown")))))</f>
        <v>Single</v>
      </c>
      <c r="G1385" t="str">
        <f>IF(customer!K1385=1,"Basic",IF(customer!L1385=1,"Graduate",IF(customer!M1385=1,"Master",IF(customer!N1385=1,"PhD","Unknown"))))</f>
        <v>PhD</v>
      </c>
      <c r="H1385" t="s">
        <v>19</v>
      </c>
      <c r="I1385">
        <f>VLOOKUP(customer!A1385,sales_update!A:N,2,FALSE)</f>
        <v>53</v>
      </c>
      <c r="J1385">
        <f xml:space="preserve"> VLOOKUP(customer!A1385,sales_update!A:N,3,FALSE)</f>
        <v>67</v>
      </c>
      <c r="K1385">
        <f>VLOOKUP(customer!A1385,sales_update!A:N,4,FALSE)</f>
        <v>20</v>
      </c>
      <c r="L1385">
        <f>VLOOKUP(customer!A1385,sales_update!A:N,5,FALSE)</f>
        <v>144</v>
      </c>
      <c r="M1385">
        <f>VLOOKUP(customer!A1385,sales_update!A:N,6,FALSE)</f>
        <v>63</v>
      </c>
      <c r="N1385">
        <f>VLOOKUP(customer!A1385,sales_update!A:N,7,FALSE)</f>
        <v>17</v>
      </c>
      <c r="O1385">
        <f>VLOOKUP(customer!A1385,sales_update!A:N,8,FALSE)</f>
        <v>127</v>
      </c>
      <c r="P1385">
        <f>VLOOKUP(customer!A1385,sales_update!A:N,9,FALSE)</f>
        <v>184</v>
      </c>
      <c r="Q1385">
        <f>VLOOKUP(customer!A1385,sales_update!A:N,10,FALSE)</f>
        <v>1</v>
      </c>
      <c r="R1385">
        <f>VLOOKUP(customer!A1385,sales_update!A:N,11,FALSE)</f>
        <v>3</v>
      </c>
      <c r="S1385">
        <f>VLOOKUP(customer!A1385,sales_update!A:N,12,FALSE)</f>
        <v>1</v>
      </c>
      <c r="T1385">
        <f>VLOOKUP(customer!A1385,sales_update!A:N,13,FALSE)</f>
        <v>2</v>
      </c>
      <c r="U1385">
        <f>VLOOKUP(customer!A1385,sales_update!A:N,14,FALSE)</f>
        <v>8</v>
      </c>
      <c r="V1385">
        <f>VLOOKUP(customer!A1385,Marketing!A:I,2,FALSE)</f>
        <v>0</v>
      </c>
      <c r="W1385">
        <f>VLOOKUP(customer!A1385,Marketing!A:I,3,FALSE)</f>
        <v>0</v>
      </c>
      <c r="X1385">
        <f>VLOOKUP(customer!A1385,Marketing!A:I,4,FALSE)</f>
        <v>0</v>
      </c>
      <c r="Y1385">
        <f>VLOOKUP(customer!A1385,Marketing!A:I,5,FALSE)</f>
        <v>0</v>
      </c>
      <c r="Z1385">
        <f>VLOOKUP(customer!A1385,Marketing!A:I,6,FALSE)</f>
        <v>0</v>
      </c>
      <c r="AA1385">
        <f>VLOOKUP(customer!A1385,Marketing!A:I,7,FALSE)</f>
        <v>0</v>
      </c>
      <c r="AB1385">
        <f>VLOOKUP(customer!A1385,Marketing!A:I,8,FALSE)</f>
        <v>0</v>
      </c>
      <c r="AC1385" s="1">
        <f>VLOOKUP(customer!A1385,Marketing!A:I,9,FALSE)</f>
        <v>43754</v>
      </c>
    </row>
    <row r="1386" spans="1:29" x14ac:dyDescent="0.3">
      <c r="A1386">
        <v>2607</v>
      </c>
      <c r="B1386">
        <v>142731</v>
      </c>
      <c r="C1386">
        <v>1</v>
      </c>
      <c r="D1386">
        <v>0</v>
      </c>
      <c r="E1386">
        <v>51</v>
      </c>
      <c r="F1386" t="str">
        <f>IF(customer!G1386=1, "Married", IF(customer!H1386=1, "Single", IF(customer!F1386=1, "Divorced", IF(customer!I1386=1, "Together", IF(customer!J1386=1, "Widowed", "Unknown")))))</f>
        <v>Together</v>
      </c>
      <c r="G1386" t="str">
        <f>IF(customer!K1386=1,"Basic",IF(customer!L1386=1,"Graduate",IF(customer!M1386=1,"Master",IF(customer!N1386=1,"PhD","Unknown"))))</f>
        <v>PhD</v>
      </c>
      <c r="H1386" t="s">
        <v>16</v>
      </c>
      <c r="I1386">
        <f>VLOOKUP(customer!A1386,sales_update!A:N,2,FALSE)</f>
        <v>64</v>
      </c>
      <c r="J1386">
        <f xml:space="preserve"> VLOOKUP(customer!A1386,sales_update!A:N,3,FALSE)</f>
        <v>531</v>
      </c>
      <c r="K1386">
        <f>VLOOKUP(customer!A1386,sales_update!A:N,4,FALSE)</f>
        <v>7</v>
      </c>
      <c r="L1386">
        <f>VLOOKUP(customer!A1386,sales_update!A:N,5,FALSE)</f>
        <v>170</v>
      </c>
      <c r="M1386">
        <f>VLOOKUP(customer!A1386,sales_update!A:N,6,FALSE)</f>
        <v>20</v>
      </c>
      <c r="N1386">
        <f>VLOOKUP(customer!A1386,sales_update!A:N,7,FALSE)</f>
        <v>7</v>
      </c>
      <c r="O1386">
        <f>VLOOKUP(customer!A1386,sales_update!A:N,8,FALSE)</f>
        <v>80</v>
      </c>
      <c r="P1386">
        <f>VLOOKUP(customer!A1386,sales_update!A:N,9,FALSE)</f>
        <v>655</v>
      </c>
      <c r="Q1386">
        <f>VLOOKUP(customer!A1386,sales_update!A:N,10,FALSE)</f>
        <v>3</v>
      </c>
      <c r="R1386">
        <f>VLOOKUP(customer!A1386,sales_update!A:N,11,FALSE)</f>
        <v>4</v>
      </c>
      <c r="S1386">
        <f>VLOOKUP(customer!A1386,sales_update!A:N,12,FALSE)</f>
        <v>1</v>
      </c>
      <c r="T1386">
        <f>VLOOKUP(customer!A1386,sales_update!A:N,13,FALSE)</f>
        <v>5</v>
      </c>
      <c r="U1386">
        <f>VLOOKUP(customer!A1386,sales_update!A:N,14,FALSE)</f>
        <v>5</v>
      </c>
      <c r="V1386">
        <f>VLOOKUP(customer!A1386,Marketing!A:I,2,FALSE)</f>
        <v>0</v>
      </c>
      <c r="W1386">
        <f>VLOOKUP(customer!A1386,Marketing!A:I,3,FALSE)</f>
        <v>0</v>
      </c>
      <c r="X1386">
        <f>VLOOKUP(customer!A1386,Marketing!A:I,4,FALSE)</f>
        <v>0</v>
      </c>
      <c r="Y1386">
        <f>VLOOKUP(customer!A1386,Marketing!A:I,5,FALSE)</f>
        <v>0</v>
      </c>
      <c r="Z1386">
        <f>VLOOKUP(customer!A1386,Marketing!A:I,6,FALSE)</f>
        <v>0</v>
      </c>
      <c r="AA1386">
        <f>VLOOKUP(customer!A1386,Marketing!A:I,7,FALSE)</f>
        <v>0</v>
      </c>
      <c r="AB1386">
        <f>VLOOKUP(customer!A1386,Marketing!A:I,8,FALSE)</f>
        <v>0</v>
      </c>
      <c r="AC1386" s="1">
        <f>VLOOKUP(customer!A1386,Marketing!A:I,9,FALSE)</f>
        <v>43917</v>
      </c>
    </row>
    <row r="1387" spans="1:29" x14ac:dyDescent="0.3">
      <c r="A1387">
        <v>1753</v>
      </c>
      <c r="B1387">
        <v>142720</v>
      </c>
      <c r="C1387">
        <v>1</v>
      </c>
      <c r="D1387">
        <v>1</v>
      </c>
      <c r="E1387">
        <v>55</v>
      </c>
      <c r="F1387" t="str">
        <f>IF(customer!G1387=1, "Married", IF(customer!H1387=1, "Single", IF(customer!F1387=1, "Divorced", IF(customer!I1387=1, "Together", IF(customer!J1387=1, "Widowed", "Unknown")))))</f>
        <v>Single</v>
      </c>
      <c r="G1387" t="str">
        <f>IF(customer!K1387=1,"Basic",IF(customer!L1387=1,"Graduate",IF(customer!M1387=1,"Master",IF(customer!N1387=1,"PhD","Unknown"))))</f>
        <v>Graduate</v>
      </c>
      <c r="H1387" t="s">
        <v>18</v>
      </c>
      <c r="I1387">
        <f>VLOOKUP(customer!A1387,sales_update!A:N,2,FALSE)</f>
        <v>9</v>
      </c>
      <c r="J1387">
        <f xml:space="preserve"> VLOOKUP(customer!A1387,sales_update!A:N,3,FALSE)</f>
        <v>1310</v>
      </c>
      <c r="K1387">
        <f>VLOOKUP(customer!A1387,sales_update!A:N,4,FALSE)</f>
        <v>17</v>
      </c>
      <c r="L1387">
        <f>VLOOKUP(customer!A1387,sales_update!A:N,5,FALSE)</f>
        <v>304</v>
      </c>
      <c r="M1387">
        <f>VLOOKUP(customer!A1387,sales_update!A:N,6,FALSE)</f>
        <v>94</v>
      </c>
      <c r="N1387">
        <f>VLOOKUP(customer!A1387,sales_update!A:N,7,FALSE)</f>
        <v>87</v>
      </c>
      <c r="O1387">
        <f>VLOOKUP(customer!A1387,sales_update!A:N,8,FALSE)</f>
        <v>374</v>
      </c>
      <c r="P1387">
        <f>VLOOKUP(customer!A1387,sales_update!A:N,9,FALSE)</f>
        <v>1437</v>
      </c>
      <c r="Q1387">
        <f>VLOOKUP(customer!A1387,sales_update!A:N,10,FALSE)</f>
        <v>8</v>
      </c>
      <c r="R1387">
        <f>VLOOKUP(customer!A1387,sales_update!A:N,11,FALSE)</f>
        <v>7</v>
      </c>
      <c r="S1387">
        <f>VLOOKUP(customer!A1387,sales_update!A:N,12,FALSE)</f>
        <v>3</v>
      </c>
      <c r="T1387">
        <f>VLOOKUP(customer!A1387,sales_update!A:N,13,FALSE)</f>
        <v>7</v>
      </c>
      <c r="U1387">
        <f>VLOOKUP(customer!A1387,sales_update!A:N,14,FALSE)</f>
        <v>8</v>
      </c>
      <c r="V1387">
        <f>VLOOKUP(customer!A1387,Marketing!A:I,2,FALSE)</f>
        <v>0</v>
      </c>
      <c r="W1387">
        <f>VLOOKUP(customer!A1387,Marketing!A:I,3,FALSE)</f>
        <v>0</v>
      </c>
      <c r="X1387">
        <f>VLOOKUP(customer!A1387,Marketing!A:I,4,FALSE)</f>
        <v>0</v>
      </c>
      <c r="Y1387">
        <f>VLOOKUP(customer!A1387,Marketing!A:I,5,FALSE)</f>
        <v>0</v>
      </c>
      <c r="Z1387">
        <f>VLOOKUP(customer!A1387,Marketing!A:I,6,FALSE)</f>
        <v>0</v>
      </c>
      <c r="AA1387">
        <f>VLOOKUP(customer!A1387,Marketing!A:I,7,FALSE)</f>
        <v>0</v>
      </c>
      <c r="AB1387">
        <f>VLOOKUP(customer!A1387,Marketing!A:I,8,FALSE)</f>
        <v>1</v>
      </c>
      <c r="AC1387" s="1">
        <f>VLOOKUP(customer!A1387,Marketing!A:I,9,FALSE)</f>
        <v>43737</v>
      </c>
    </row>
    <row r="1388" spans="1:29" x14ac:dyDescent="0.3">
      <c r="A1388">
        <v>1526</v>
      </c>
      <c r="B1388">
        <v>142710</v>
      </c>
      <c r="C1388">
        <v>1</v>
      </c>
      <c r="D1388">
        <v>0</v>
      </c>
      <c r="E1388">
        <v>36</v>
      </c>
      <c r="F1388" t="str">
        <f>IF(customer!G1388=1, "Married", IF(customer!H1388=1, "Single", IF(customer!F1388=1, "Divorced", IF(customer!I1388=1, "Together", IF(customer!J1388=1, "Widowed", "Unknown")))))</f>
        <v>Single</v>
      </c>
      <c r="G1388" t="str">
        <f>IF(customer!K1388=1,"Basic",IF(customer!L1388=1,"Graduate",IF(customer!M1388=1,"Master",IF(customer!N1388=1,"PhD","Unknown"))))</f>
        <v>PhD</v>
      </c>
      <c r="H1388" t="s">
        <v>19</v>
      </c>
      <c r="I1388">
        <f>VLOOKUP(customer!A1388,sales_update!A:N,2,FALSE)</f>
        <v>38</v>
      </c>
      <c r="J1388">
        <f xml:space="preserve"> VLOOKUP(customer!A1388,sales_update!A:N,3,FALSE)</f>
        <v>842</v>
      </c>
      <c r="K1388">
        <f>VLOOKUP(customer!A1388,sales_update!A:N,4,FALSE)</f>
        <v>10</v>
      </c>
      <c r="L1388">
        <f>VLOOKUP(customer!A1388,sales_update!A:N,5,FALSE)</f>
        <v>140</v>
      </c>
      <c r="M1388">
        <f>VLOOKUP(customer!A1388,sales_update!A:N,6,FALSE)</f>
        <v>13</v>
      </c>
      <c r="N1388">
        <f>VLOOKUP(customer!A1388,sales_update!A:N,7,FALSE)</f>
        <v>10</v>
      </c>
      <c r="O1388">
        <f>VLOOKUP(customer!A1388,sales_update!A:N,8,FALSE)</f>
        <v>341</v>
      </c>
      <c r="P1388">
        <f>VLOOKUP(customer!A1388,sales_update!A:N,9,FALSE)</f>
        <v>675</v>
      </c>
      <c r="Q1388">
        <f>VLOOKUP(customer!A1388,sales_update!A:N,10,FALSE)</f>
        <v>2</v>
      </c>
      <c r="R1388">
        <f>VLOOKUP(customer!A1388,sales_update!A:N,11,FALSE)</f>
        <v>4</v>
      </c>
      <c r="S1388">
        <f>VLOOKUP(customer!A1388,sales_update!A:N,12,FALSE)</f>
        <v>5</v>
      </c>
      <c r="T1388">
        <f>VLOOKUP(customer!A1388,sales_update!A:N,13,FALSE)</f>
        <v>3</v>
      </c>
      <c r="U1388">
        <f>VLOOKUP(customer!A1388,sales_update!A:N,14,FALSE)</f>
        <v>6</v>
      </c>
      <c r="V1388">
        <f>VLOOKUP(customer!A1388,Marketing!A:I,2,FALSE)</f>
        <v>0</v>
      </c>
      <c r="W1388">
        <f>VLOOKUP(customer!A1388,Marketing!A:I,3,FALSE)</f>
        <v>0</v>
      </c>
      <c r="X1388">
        <f>VLOOKUP(customer!A1388,Marketing!A:I,4,FALSE)</f>
        <v>0</v>
      </c>
      <c r="Y1388">
        <f>VLOOKUP(customer!A1388,Marketing!A:I,5,FALSE)</f>
        <v>0</v>
      </c>
      <c r="Z1388">
        <f>VLOOKUP(customer!A1388,Marketing!A:I,6,FALSE)</f>
        <v>0</v>
      </c>
      <c r="AA1388">
        <f>VLOOKUP(customer!A1388,Marketing!A:I,7,FALSE)</f>
        <v>0</v>
      </c>
      <c r="AB1388">
        <f>VLOOKUP(customer!A1388,Marketing!A:I,8,FALSE)</f>
        <v>0</v>
      </c>
      <c r="AC1388" s="1">
        <f>VLOOKUP(customer!A1388,Marketing!A:I,9,FALSE)</f>
        <v>43590</v>
      </c>
    </row>
    <row r="1389" spans="1:29" x14ac:dyDescent="0.3">
      <c r="A1389">
        <v>2113</v>
      </c>
      <c r="B1389">
        <v>142693</v>
      </c>
      <c r="C1389">
        <v>1</v>
      </c>
      <c r="D1389">
        <v>0</v>
      </c>
      <c r="E1389">
        <v>42</v>
      </c>
      <c r="F1389" t="str">
        <f>IF(customer!G1389=1, "Married", IF(customer!H1389=1, "Single", IF(customer!F1389=1, "Divorced", IF(customer!I1389=1, "Together", IF(customer!J1389=1, "Widowed", "Unknown")))))</f>
        <v>Married</v>
      </c>
      <c r="G1389" t="str">
        <f>IF(customer!K1389=1,"Basic",IF(customer!L1389=1,"Graduate",IF(customer!M1389=1,"Master",IF(customer!N1389=1,"PhD","Unknown"))))</f>
        <v>Graduate</v>
      </c>
      <c r="H1389" t="s">
        <v>18</v>
      </c>
      <c r="I1389">
        <f>VLOOKUP(customer!A1389,sales_update!A:N,2,FALSE)</f>
        <v>29</v>
      </c>
      <c r="J1389">
        <f xml:space="preserve"> VLOOKUP(customer!A1389,sales_update!A:N,3,FALSE)</f>
        <v>27</v>
      </c>
      <c r="K1389">
        <f>VLOOKUP(customer!A1389,sales_update!A:N,4,FALSE)</f>
        <v>13</v>
      </c>
      <c r="L1389">
        <f>VLOOKUP(customer!A1389,sales_update!A:N,5,FALSE)</f>
        <v>67</v>
      </c>
      <c r="M1389">
        <f>VLOOKUP(customer!A1389,sales_update!A:N,6,FALSE)</f>
        <v>20</v>
      </c>
      <c r="N1389">
        <f>VLOOKUP(customer!A1389,sales_update!A:N,7,FALSE)</f>
        <v>10</v>
      </c>
      <c r="O1389">
        <f>VLOOKUP(customer!A1389,sales_update!A:N,8,FALSE)</f>
        <v>53</v>
      </c>
      <c r="P1389">
        <f>VLOOKUP(customer!A1389,sales_update!A:N,9,FALSE)</f>
        <v>84</v>
      </c>
      <c r="Q1389">
        <f>VLOOKUP(customer!A1389,sales_update!A:N,10,FALSE)</f>
        <v>1</v>
      </c>
      <c r="R1389">
        <f>VLOOKUP(customer!A1389,sales_update!A:N,11,FALSE)</f>
        <v>1</v>
      </c>
      <c r="S1389">
        <f>VLOOKUP(customer!A1389,sales_update!A:N,12,FALSE)</f>
        <v>0</v>
      </c>
      <c r="T1389">
        <f>VLOOKUP(customer!A1389,sales_update!A:N,13,FALSE)</f>
        <v>3</v>
      </c>
      <c r="U1389">
        <f>VLOOKUP(customer!A1389,sales_update!A:N,14,FALSE)</f>
        <v>5</v>
      </c>
      <c r="V1389">
        <f>VLOOKUP(customer!A1389,Marketing!A:I,2,FALSE)</f>
        <v>0</v>
      </c>
      <c r="W1389">
        <f>VLOOKUP(customer!A1389,Marketing!A:I,3,FALSE)</f>
        <v>0</v>
      </c>
      <c r="X1389">
        <f>VLOOKUP(customer!A1389,Marketing!A:I,4,FALSE)</f>
        <v>0</v>
      </c>
      <c r="Y1389">
        <f>VLOOKUP(customer!A1389,Marketing!A:I,5,FALSE)</f>
        <v>0</v>
      </c>
      <c r="Z1389">
        <f>VLOOKUP(customer!A1389,Marketing!A:I,6,FALSE)</f>
        <v>0</v>
      </c>
      <c r="AA1389">
        <f>VLOOKUP(customer!A1389,Marketing!A:I,7,FALSE)</f>
        <v>0</v>
      </c>
      <c r="AB1389">
        <f>VLOOKUP(customer!A1389,Marketing!A:I,8,FALSE)</f>
        <v>0</v>
      </c>
      <c r="AC1389" s="1">
        <f>VLOOKUP(customer!A1389,Marketing!A:I,9,FALSE)</f>
        <v>44146</v>
      </c>
    </row>
    <row r="1390" spans="1:29" x14ac:dyDescent="0.3">
      <c r="A1390">
        <v>1506</v>
      </c>
      <c r="B1390">
        <v>142691</v>
      </c>
      <c r="C1390">
        <v>0</v>
      </c>
      <c r="D1390">
        <v>0</v>
      </c>
      <c r="E1390">
        <v>29</v>
      </c>
      <c r="F1390" t="str">
        <f>IF(customer!G1390=1, "Married", IF(customer!H1390=1, "Single", IF(customer!F1390=1, "Divorced", IF(customer!I1390=1, "Together", IF(customer!J1390=1, "Widowed", "Unknown")))))</f>
        <v>Married</v>
      </c>
      <c r="G1390" t="str">
        <f>IF(customer!K1390=1,"Basic",IF(customer!L1390=1,"Graduate",IF(customer!M1390=1,"Master",IF(customer!N1390=1,"PhD","Unknown"))))</f>
        <v>Graduate</v>
      </c>
      <c r="H1390" t="s">
        <v>17</v>
      </c>
      <c r="I1390">
        <f>VLOOKUP(customer!A1390,sales_update!A:N,2,FALSE)</f>
        <v>48</v>
      </c>
      <c r="J1390">
        <f xml:space="preserve"> VLOOKUP(customer!A1390,sales_update!A:N,3,FALSE)</f>
        <v>598</v>
      </c>
      <c r="K1390">
        <f>VLOOKUP(customer!A1390,sales_update!A:N,4,FALSE)</f>
        <v>7</v>
      </c>
      <c r="L1390">
        <f>VLOOKUP(customer!A1390,sales_update!A:N,5,FALSE)</f>
        <v>214</v>
      </c>
      <c r="M1390">
        <f>VLOOKUP(customer!A1390,sales_update!A:N,6,FALSE)</f>
        <v>127</v>
      </c>
      <c r="N1390">
        <f>VLOOKUP(customer!A1390,sales_update!A:N,7,FALSE)</f>
        <v>57</v>
      </c>
      <c r="O1390">
        <f>VLOOKUP(customer!A1390,sales_update!A:N,8,FALSE)</f>
        <v>194</v>
      </c>
      <c r="P1390">
        <f>VLOOKUP(customer!A1390,sales_update!A:N,9,FALSE)</f>
        <v>809</v>
      </c>
      <c r="Q1390">
        <f>VLOOKUP(customer!A1390,sales_update!A:N,10,FALSE)</f>
        <v>1</v>
      </c>
      <c r="R1390">
        <f>VLOOKUP(customer!A1390,sales_update!A:N,11,FALSE)</f>
        <v>5</v>
      </c>
      <c r="S1390">
        <f>VLOOKUP(customer!A1390,sales_update!A:N,12,FALSE)</f>
        <v>1</v>
      </c>
      <c r="T1390">
        <f>VLOOKUP(customer!A1390,sales_update!A:N,13,FALSE)</f>
        <v>6</v>
      </c>
      <c r="U1390">
        <f>VLOOKUP(customer!A1390,sales_update!A:N,14,FALSE)</f>
        <v>5</v>
      </c>
      <c r="V1390">
        <f>VLOOKUP(customer!A1390,Marketing!A:I,2,FALSE)</f>
        <v>0</v>
      </c>
      <c r="W1390">
        <f>VLOOKUP(customer!A1390,Marketing!A:I,3,FALSE)</f>
        <v>0</v>
      </c>
      <c r="X1390">
        <f>VLOOKUP(customer!A1390,Marketing!A:I,4,FALSE)</f>
        <v>0</v>
      </c>
      <c r="Y1390">
        <f>VLOOKUP(customer!A1390,Marketing!A:I,5,FALSE)</f>
        <v>0</v>
      </c>
      <c r="Z1390">
        <f>VLOOKUP(customer!A1390,Marketing!A:I,6,FALSE)</f>
        <v>0</v>
      </c>
      <c r="AA1390">
        <f>VLOOKUP(customer!A1390,Marketing!A:I,7,FALSE)</f>
        <v>0</v>
      </c>
      <c r="AB1390">
        <f>VLOOKUP(customer!A1390,Marketing!A:I,8,FALSE)</f>
        <v>0</v>
      </c>
      <c r="AC1390" s="1">
        <f>VLOOKUP(customer!A1390,Marketing!A:I,9,FALSE)</f>
        <v>43851</v>
      </c>
    </row>
    <row r="1391" spans="1:29" x14ac:dyDescent="0.3">
      <c r="A1391">
        <v>1296</v>
      </c>
      <c r="B1391">
        <v>142670</v>
      </c>
      <c r="C1391">
        <v>0</v>
      </c>
      <c r="D1391">
        <v>0</v>
      </c>
      <c r="E1391">
        <v>28</v>
      </c>
      <c r="F1391" t="str">
        <f>IF(customer!G1391=1, "Married", IF(customer!H1391=1, "Single", IF(customer!F1391=1, "Divorced", IF(customer!I1391=1, "Together", IF(customer!J1391=1, "Widowed", "Unknown")))))</f>
        <v>Together</v>
      </c>
      <c r="G1391" t="str">
        <f>IF(customer!K1391=1,"Basic",IF(customer!L1391=1,"Graduate",IF(customer!M1391=1,"Master",IF(customer!N1391=1,"PhD","Unknown"))))</f>
        <v>Master</v>
      </c>
      <c r="H1391" t="s">
        <v>17</v>
      </c>
      <c r="I1391">
        <f>VLOOKUP(customer!A1391,sales_update!A:N,2,FALSE)</f>
        <v>12</v>
      </c>
      <c r="J1391">
        <f xml:space="preserve"> VLOOKUP(customer!A1391,sales_update!A:N,3,FALSE)</f>
        <v>515</v>
      </c>
      <c r="K1391">
        <f>VLOOKUP(customer!A1391,sales_update!A:N,4,FALSE)</f>
        <v>7</v>
      </c>
      <c r="L1391">
        <f>VLOOKUP(customer!A1391,sales_update!A:N,5,FALSE)</f>
        <v>154</v>
      </c>
      <c r="M1391">
        <f>VLOOKUP(customer!A1391,sales_update!A:N,6,FALSE)</f>
        <v>67</v>
      </c>
      <c r="N1391">
        <f>VLOOKUP(customer!A1391,sales_update!A:N,7,FALSE)</f>
        <v>13</v>
      </c>
      <c r="O1391">
        <f>VLOOKUP(customer!A1391,sales_update!A:N,8,FALSE)</f>
        <v>50</v>
      </c>
      <c r="P1391">
        <f>VLOOKUP(customer!A1391,sales_update!A:N,9,FALSE)</f>
        <v>705</v>
      </c>
      <c r="Q1391">
        <f>VLOOKUP(customer!A1391,sales_update!A:N,10,FALSE)</f>
        <v>1</v>
      </c>
      <c r="R1391">
        <f>VLOOKUP(customer!A1391,sales_update!A:N,11,FALSE)</f>
        <v>4</v>
      </c>
      <c r="S1391">
        <f>VLOOKUP(customer!A1391,sales_update!A:N,12,FALSE)</f>
        <v>2</v>
      </c>
      <c r="T1391">
        <f>VLOOKUP(customer!A1391,sales_update!A:N,13,FALSE)</f>
        <v>4</v>
      </c>
      <c r="U1391">
        <f>VLOOKUP(customer!A1391,sales_update!A:N,14,FALSE)</f>
        <v>4</v>
      </c>
      <c r="V1391">
        <f>VLOOKUP(customer!A1391,Marketing!A:I,2,FALSE)</f>
        <v>0</v>
      </c>
      <c r="W1391">
        <f>VLOOKUP(customer!A1391,Marketing!A:I,3,FALSE)</f>
        <v>0</v>
      </c>
      <c r="X1391">
        <f>VLOOKUP(customer!A1391,Marketing!A:I,4,FALSE)</f>
        <v>0</v>
      </c>
      <c r="Y1391">
        <f>VLOOKUP(customer!A1391,Marketing!A:I,5,FALSE)</f>
        <v>0</v>
      </c>
      <c r="Z1391">
        <f>VLOOKUP(customer!A1391,Marketing!A:I,6,FALSE)</f>
        <v>0</v>
      </c>
      <c r="AA1391">
        <f>VLOOKUP(customer!A1391,Marketing!A:I,7,FALSE)</f>
        <v>0</v>
      </c>
      <c r="AB1391">
        <f>VLOOKUP(customer!A1391,Marketing!A:I,8,FALSE)</f>
        <v>0</v>
      </c>
      <c r="AC1391" s="1">
        <f>VLOOKUP(customer!A1391,Marketing!A:I,9,FALSE)</f>
        <v>43740</v>
      </c>
    </row>
    <row r="1392" spans="1:29" x14ac:dyDescent="0.3">
      <c r="A1392">
        <v>2749</v>
      </c>
      <c r="B1392">
        <v>142664</v>
      </c>
      <c r="C1392">
        <v>0</v>
      </c>
      <c r="D1392">
        <v>1</v>
      </c>
      <c r="E1392">
        <v>53</v>
      </c>
      <c r="F1392" t="str">
        <f>IF(customer!G1392=1, "Married", IF(customer!H1392=1, "Single", IF(customer!F1392=1, "Divorced", IF(customer!I1392=1, "Together", IF(customer!J1392=1, "Widowed", "Unknown")))))</f>
        <v>Married</v>
      </c>
      <c r="G1392" t="str">
        <f>IF(customer!K1392=1,"Basic",IF(customer!L1392=1,"Graduate",IF(customer!M1392=1,"Master",IF(customer!N1392=1,"PhD","Unknown"))))</f>
        <v>Graduate</v>
      </c>
      <c r="H1392" t="s">
        <v>18</v>
      </c>
      <c r="I1392">
        <f>VLOOKUP(customer!A1392,sales_update!A:N,2,FALSE)</f>
        <v>44</v>
      </c>
      <c r="J1392">
        <f xml:space="preserve"> VLOOKUP(customer!A1392,sales_update!A:N,3,FALSE)</f>
        <v>70</v>
      </c>
      <c r="K1392">
        <f>VLOOKUP(customer!A1392,sales_update!A:N,4,FALSE)</f>
        <v>0</v>
      </c>
      <c r="L1392">
        <f>VLOOKUP(customer!A1392,sales_update!A:N,5,FALSE)</f>
        <v>10</v>
      </c>
      <c r="M1392">
        <f>VLOOKUP(customer!A1392,sales_update!A:N,6,FALSE)</f>
        <v>0</v>
      </c>
      <c r="N1392">
        <f>VLOOKUP(customer!A1392,sales_update!A:N,7,FALSE)</f>
        <v>0</v>
      </c>
      <c r="O1392">
        <f>VLOOKUP(customer!A1392,sales_update!A:N,8,FALSE)</f>
        <v>0</v>
      </c>
      <c r="P1392">
        <f>VLOOKUP(customer!A1392,sales_update!A:N,9,FALSE)</f>
        <v>80</v>
      </c>
      <c r="Q1392">
        <f>VLOOKUP(customer!A1392,sales_update!A:N,10,FALSE)</f>
        <v>1</v>
      </c>
      <c r="R1392">
        <f>VLOOKUP(customer!A1392,sales_update!A:N,11,FALSE)</f>
        <v>1</v>
      </c>
      <c r="S1392">
        <f>VLOOKUP(customer!A1392,sales_update!A:N,12,FALSE)</f>
        <v>0</v>
      </c>
      <c r="T1392">
        <f>VLOOKUP(customer!A1392,sales_update!A:N,13,FALSE)</f>
        <v>3</v>
      </c>
      <c r="U1392">
        <f>VLOOKUP(customer!A1392,sales_update!A:N,14,FALSE)</f>
        <v>6</v>
      </c>
      <c r="V1392">
        <f>VLOOKUP(customer!A1392,Marketing!A:I,2,FALSE)</f>
        <v>0</v>
      </c>
      <c r="W1392">
        <f>VLOOKUP(customer!A1392,Marketing!A:I,3,FALSE)</f>
        <v>0</v>
      </c>
      <c r="X1392">
        <f>VLOOKUP(customer!A1392,Marketing!A:I,4,FALSE)</f>
        <v>0</v>
      </c>
      <c r="Y1392">
        <f>VLOOKUP(customer!A1392,Marketing!A:I,5,FALSE)</f>
        <v>0</v>
      </c>
      <c r="Z1392">
        <f>VLOOKUP(customer!A1392,Marketing!A:I,6,FALSE)</f>
        <v>0</v>
      </c>
      <c r="AA1392">
        <f>VLOOKUP(customer!A1392,Marketing!A:I,7,FALSE)</f>
        <v>0</v>
      </c>
      <c r="AB1392">
        <f>VLOOKUP(customer!A1392,Marketing!A:I,8,FALSE)</f>
        <v>0</v>
      </c>
      <c r="AC1392" s="1">
        <f>VLOOKUP(customer!A1392,Marketing!A:I,9,FALSE)</f>
        <v>44065</v>
      </c>
    </row>
    <row r="1393" spans="1:29" x14ac:dyDescent="0.3">
      <c r="A1393">
        <v>1430</v>
      </c>
      <c r="B1393">
        <v>142618</v>
      </c>
      <c r="C1393">
        <v>1</v>
      </c>
      <c r="D1393">
        <v>0</v>
      </c>
      <c r="E1393">
        <v>48</v>
      </c>
      <c r="F1393" t="str">
        <f>IF(customer!G1393=1, "Married", IF(customer!H1393=1, "Single", IF(customer!F1393=1, "Divorced", IF(customer!I1393=1, "Together", IF(customer!J1393=1, "Widowed", "Unknown")))))</f>
        <v>Divorced</v>
      </c>
      <c r="G1393" t="str">
        <f>IF(customer!K1393=1,"Basic",IF(customer!L1393=1,"Graduate",IF(customer!M1393=1,"Master",IF(customer!N1393=1,"PhD","Unknown"))))</f>
        <v>Master</v>
      </c>
      <c r="H1393" t="s">
        <v>19</v>
      </c>
      <c r="I1393">
        <f>VLOOKUP(customer!A1393,sales_update!A:N,2,FALSE)</f>
        <v>92</v>
      </c>
      <c r="J1393">
        <f xml:space="preserve"> VLOOKUP(customer!A1393,sales_update!A:N,3,FALSE)</f>
        <v>254</v>
      </c>
      <c r="K1393">
        <f>VLOOKUP(customer!A1393,sales_update!A:N,4,FALSE)</f>
        <v>47</v>
      </c>
      <c r="L1393">
        <f>VLOOKUP(customer!A1393,sales_update!A:N,5,FALSE)</f>
        <v>248</v>
      </c>
      <c r="M1393">
        <f>VLOOKUP(customer!A1393,sales_update!A:N,6,FALSE)</f>
        <v>44</v>
      </c>
      <c r="N1393">
        <f>VLOOKUP(customer!A1393,sales_update!A:N,7,FALSE)</f>
        <v>17</v>
      </c>
      <c r="O1393">
        <f>VLOOKUP(customer!A1393,sales_update!A:N,8,FALSE)</f>
        <v>33</v>
      </c>
      <c r="P1393">
        <f>VLOOKUP(customer!A1393,sales_update!A:N,9,FALSE)</f>
        <v>576</v>
      </c>
      <c r="Q1393">
        <f>VLOOKUP(customer!A1393,sales_update!A:N,10,FALSE)</f>
        <v>2</v>
      </c>
      <c r="R1393">
        <f>VLOOKUP(customer!A1393,sales_update!A:N,11,FALSE)</f>
        <v>5</v>
      </c>
      <c r="S1393">
        <f>VLOOKUP(customer!A1393,sales_update!A:N,12,FALSE)</f>
        <v>0</v>
      </c>
      <c r="T1393">
        <f>VLOOKUP(customer!A1393,sales_update!A:N,13,FALSE)</f>
        <v>4</v>
      </c>
      <c r="U1393">
        <f>VLOOKUP(customer!A1393,sales_update!A:N,14,FALSE)</f>
        <v>8</v>
      </c>
      <c r="V1393">
        <f>VLOOKUP(customer!A1393,Marketing!A:I,2,FALSE)</f>
        <v>0</v>
      </c>
      <c r="W1393">
        <f>VLOOKUP(customer!A1393,Marketing!A:I,3,FALSE)</f>
        <v>0</v>
      </c>
      <c r="X1393">
        <f>VLOOKUP(customer!A1393,Marketing!A:I,4,FALSE)</f>
        <v>0</v>
      </c>
      <c r="Y1393">
        <f>VLOOKUP(customer!A1393,Marketing!A:I,5,FALSE)</f>
        <v>0</v>
      </c>
      <c r="Z1393">
        <f>VLOOKUP(customer!A1393,Marketing!A:I,6,FALSE)</f>
        <v>0</v>
      </c>
      <c r="AA1393">
        <f>VLOOKUP(customer!A1393,Marketing!A:I,7,FALSE)</f>
        <v>0</v>
      </c>
      <c r="AB1393">
        <f>VLOOKUP(customer!A1393,Marketing!A:I,8,FALSE)</f>
        <v>0</v>
      </c>
      <c r="AC1393" s="1">
        <f>VLOOKUP(customer!A1393,Marketing!A:I,9,FALSE)</f>
        <v>43905</v>
      </c>
    </row>
    <row r="1394" spans="1:29" x14ac:dyDescent="0.3">
      <c r="A1394">
        <v>1899</v>
      </c>
      <c r="B1394">
        <v>142607</v>
      </c>
      <c r="C1394">
        <v>0</v>
      </c>
      <c r="D1394">
        <v>1</v>
      </c>
      <c r="E1394">
        <v>66</v>
      </c>
      <c r="F1394" t="str">
        <f>IF(customer!G1394=1, "Married", IF(customer!H1394=1, "Single", IF(customer!F1394=1, "Divorced", IF(customer!I1394=1, "Together", IF(customer!J1394=1, "Widowed", "Unknown")))))</f>
        <v>Single</v>
      </c>
      <c r="G1394" t="str">
        <f>IF(customer!K1394=1,"Basic",IF(customer!L1394=1,"Graduate",IF(customer!M1394=1,"Master",IF(customer!N1394=1,"PhD","Unknown"))))</f>
        <v>Unknown</v>
      </c>
      <c r="H1394" t="s">
        <v>16</v>
      </c>
      <c r="I1394">
        <f>VLOOKUP(customer!A1394,sales_update!A:N,2,FALSE)</f>
        <v>30</v>
      </c>
      <c r="J1394">
        <f xml:space="preserve"> VLOOKUP(customer!A1394,sales_update!A:N,3,FALSE)</f>
        <v>522</v>
      </c>
      <c r="K1394">
        <f>VLOOKUP(customer!A1394,sales_update!A:N,4,FALSE)</f>
        <v>97</v>
      </c>
      <c r="L1394">
        <f>VLOOKUP(customer!A1394,sales_update!A:N,5,FALSE)</f>
        <v>187</v>
      </c>
      <c r="M1394">
        <f>VLOOKUP(customer!A1394,sales_update!A:N,6,FALSE)</f>
        <v>100</v>
      </c>
      <c r="N1394">
        <f>VLOOKUP(customer!A1394,sales_update!A:N,7,FALSE)</f>
        <v>107</v>
      </c>
      <c r="O1394">
        <f>VLOOKUP(customer!A1394,sales_update!A:N,8,FALSE)</f>
        <v>157</v>
      </c>
      <c r="P1394">
        <f>VLOOKUP(customer!A1394,sales_update!A:N,9,FALSE)</f>
        <v>857</v>
      </c>
      <c r="Q1394">
        <f>VLOOKUP(customer!A1394,sales_update!A:N,10,FALSE)</f>
        <v>2</v>
      </c>
      <c r="R1394">
        <f>VLOOKUP(customer!A1394,sales_update!A:N,11,FALSE)</f>
        <v>3</v>
      </c>
      <c r="S1394">
        <f>VLOOKUP(customer!A1394,sales_update!A:N,12,FALSE)</f>
        <v>2</v>
      </c>
      <c r="T1394">
        <f>VLOOKUP(customer!A1394,sales_update!A:N,13,FALSE)</f>
        <v>7</v>
      </c>
      <c r="U1394">
        <f>VLOOKUP(customer!A1394,sales_update!A:N,14,FALSE)</f>
        <v>3</v>
      </c>
      <c r="V1394">
        <f>VLOOKUP(customer!A1394,Marketing!A:I,2,FALSE)</f>
        <v>0</v>
      </c>
      <c r="W1394">
        <f>VLOOKUP(customer!A1394,Marketing!A:I,3,FALSE)</f>
        <v>0</v>
      </c>
      <c r="X1394">
        <f>VLOOKUP(customer!A1394,Marketing!A:I,4,FALSE)</f>
        <v>0</v>
      </c>
      <c r="Y1394">
        <f>VLOOKUP(customer!A1394,Marketing!A:I,5,FALSE)</f>
        <v>0</v>
      </c>
      <c r="Z1394">
        <f>VLOOKUP(customer!A1394,Marketing!A:I,6,FALSE)</f>
        <v>0</v>
      </c>
      <c r="AA1394">
        <f>VLOOKUP(customer!A1394,Marketing!A:I,7,FALSE)</f>
        <v>0</v>
      </c>
      <c r="AB1394">
        <f>VLOOKUP(customer!A1394,Marketing!A:I,8,FALSE)</f>
        <v>0</v>
      </c>
      <c r="AC1394" s="1">
        <f>VLOOKUP(customer!A1394,Marketing!A:I,9,FALSE)</f>
        <v>43944</v>
      </c>
    </row>
    <row r="1395" spans="1:29" x14ac:dyDescent="0.3">
      <c r="A1395">
        <v>2701</v>
      </c>
      <c r="B1395">
        <v>142586</v>
      </c>
      <c r="C1395">
        <v>1</v>
      </c>
      <c r="D1395">
        <v>1</v>
      </c>
      <c r="E1395">
        <v>65</v>
      </c>
      <c r="F1395" t="str">
        <f>IF(customer!G1395=1, "Married", IF(customer!H1395=1, "Single", IF(customer!F1395=1, "Divorced", IF(customer!I1395=1, "Together", IF(customer!J1395=1, "Widowed", "Unknown")))))</f>
        <v>Together</v>
      </c>
      <c r="G1395" t="str">
        <f>IF(customer!K1395=1,"Basic",IF(customer!L1395=1,"Graduate",IF(customer!M1395=1,"Master",IF(customer!N1395=1,"PhD","Unknown"))))</f>
        <v>Graduate</v>
      </c>
      <c r="H1395" t="s">
        <v>18</v>
      </c>
      <c r="I1395">
        <f>VLOOKUP(customer!A1395,sales_update!A:N,2,FALSE)</f>
        <v>7</v>
      </c>
      <c r="J1395">
        <f xml:space="preserve"> VLOOKUP(customer!A1395,sales_update!A:N,3,FALSE)</f>
        <v>650</v>
      </c>
      <c r="K1395">
        <f>VLOOKUP(customer!A1395,sales_update!A:N,4,FALSE)</f>
        <v>7</v>
      </c>
      <c r="L1395">
        <f>VLOOKUP(customer!A1395,sales_update!A:N,5,FALSE)</f>
        <v>187</v>
      </c>
      <c r="M1395">
        <f>VLOOKUP(customer!A1395,sales_update!A:N,6,FALSE)</f>
        <v>0</v>
      </c>
      <c r="N1395">
        <f>VLOOKUP(customer!A1395,sales_update!A:N,7,FALSE)</f>
        <v>0</v>
      </c>
      <c r="O1395">
        <f>VLOOKUP(customer!A1395,sales_update!A:N,8,FALSE)</f>
        <v>0</v>
      </c>
      <c r="P1395">
        <f>VLOOKUP(customer!A1395,sales_update!A:N,9,FALSE)</f>
        <v>844</v>
      </c>
      <c r="Q1395">
        <f>VLOOKUP(customer!A1395,sales_update!A:N,10,FALSE)</f>
        <v>5</v>
      </c>
      <c r="R1395">
        <f>VLOOKUP(customer!A1395,sales_update!A:N,11,FALSE)</f>
        <v>4</v>
      </c>
      <c r="S1395">
        <f>VLOOKUP(customer!A1395,sales_update!A:N,12,FALSE)</f>
        <v>1</v>
      </c>
      <c r="T1395">
        <f>VLOOKUP(customer!A1395,sales_update!A:N,13,FALSE)</f>
        <v>6</v>
      </c>
      <c r="U1395">
        <f>VLOOKUP(customer!A1395,sales_update!A:N,14,FALSE)</f>
        <v>8</v>
      </c>
      <c r="V1395">
        <f>VLOOKUP(customer!A1395,Marketing!A:I,2,FALSE)</f>
        <v>0</v>
      </c>
      <c r="W1395">
        <f>VLOOKUP(customer!A1395,Marketing!A:I,3,FALSE)</f>
        <v>0</v>
      </c>
      <c r="X1395">
        <f>VLOOKUP(customer!A1395,Marketing!A:I,4,FALSE)</f>
        <v>0</v>
      </c>
      <c r="Y1395">
        <f>VLOOKUP(customer!A1395,Marketing!A:I,5,FALSE)</f>
        <v>0</v>
      </c>
      <c r="Z1395">
        <f>VLOOKUP(customer!A1395,Marketing!A:I,6,FALSE)</f>
        <v>0</v>
      </c>
      <c r="AA1395">
        <f>VLOOKUP(customer!A1395,Marketing!A:I,7,FALSE)</f>
        <v>0</v>
      </c>
      <c r="AB1395">
        <f>VLOOKUP(customer!A1395,Marketing!A:I,8,FALSE)</f>
        <v>1</v>
      </c>
      <c r="AC1395" s="1">
        <f>VLOOKUP(customer!A1395,Marketing!A:I,9,FALSE)</f>
        <v>43560</v>
      </c>
    </row>
    <row r="1396" spans="1:29" x14ac:dyDescent="0.3">
      <c r="A1396">
        <v>2750</v>
      </c>
      <c r="B1396">
        <v>142586</v>
      </c>
      <c r="C1396">
        <v>1</v>
      </c>
      <c r="D1396">
        <v>1</v>
      </c>
      <c r="E1396">
        <v>65</v>
      </c>
      <c r="F1396" t="str">
        <f>IF(customer!G1396=1, "Married", IF(customer!H1396=1, "Single", IF(customer!F1396=1, "Divorced", IF(customer!I1396=1, "Together", IF(customer!J1396=1, "Widowed", "Unknown")))))</f>
        <v>Together</v>
      </c>
      <c r="G1396" t="str">
        <f>IF(customer!K1396=1,"Basic",IF(customer!L1396=1,"Graduate",IF(customer!M1396=1,"Master",IF(customer!N1396=1,"PhD","Unknown"))))</f>
        <v>Graduate</v>
      </c>
      <c r="H1396" t="s">
        <v>19</v>
      </c>
      <c r="I1396">
        <f>VLOOKUP(customer!A1396,sales_update!A:N,2,FALSE)</f>
        <v>7</v>
      </c>
      <c r="J1396">
        <f xml:space="preserve"> VLOOKUP(customer!A1396,sales_update!A:N,3,FALSE)</f>
        <v>650</v>
      </c>
      <c r="K1396">
        <f>VLOOKUP(customer!A1396,sales_update!A:N,4,FALSE)</f>
        <v>7</v>
      </c>
      <c r="L1396">
        <f>VLOOKUP(customer!A1396,sales_update!A:N,5,FALSE)</f>
        <v>187</v>
      </c>
      <c r="M1396">
        <f>VLOOKUP(customer!A1396,sales_update!A:N,6,FALSE)</f>
        <v>0</v>
      </c>
      <c r="N1396">
        <f>VLOOKUP(customer!A1396,sales_update!A:N,7,FALSE)</f>
        <v>0</v>
      </c>
      <c r="O1396">
        <f>VLOOKUP(customer!A1396,sales_update!A:N,8,FALSE)</f>
        <v>0</v>
      </c>
      <c r="P1396">
        <f>VLOOKUP(customer!A1396,sales_update!A:N,9,FALSE)</f>
        <v>844</v>
      </c>
      <c r="Q1396">
        <f>VLOOKUP(customer!A1396,sales_update!A:N,10,FALSE)</f>
        <v>5</v>
      </c>
      <c r="R1396">
        <f>VLOOKUP(customer!A1396,sales_update!A:N,11,FALSE)</f>
        <v>4</v>
      </c>
      <c r="S1396">
        <f>VLOOKUP(customer!A1396,sales_update!A:N,12,FALSE)</f>
        <v>1</v>
      </c>
      <c r="T1396">
        <f>VLOOKUP(customer!A1396,sales_update!A:N,13,FALSE)</f>
        <v>6</v>
      </c>
      <c r="U1396">
        <f>VLOOKUP(customer!A1396,sales_update!A:N,14,FALSE)</f>
        <v>8</v>
      </c>
      <c r="V1396">
        <f>VLOOKUP(customer!A1396,Marketing!A:I,2,FALSE)</f>
        <v>0</v>
      </c>
      <c r="W1396">
        <f>VLOOKUP(customer!A1396,Marketing!A:I,3,FALSE)</f>
        <v>0</v>
      </c>
      <c r="X1396">
        <f>VLOOKUP(customer!A1396,Marketing!A:I,4,FALSE)</f>
        <v>0</v>
      </c>
      <c r="Y1396">
        <f>VLOOKUP(customer!A1396,Marketing!A:I,5,FALSE)</f>
        <v>0</v>
      </c>
      <c r="Z1396">
        <f>VLOOKUP(customer!A1396,Marketing!A:I,6,FALSE)</f>
        <v>0</v>
      </c>
      <c r="AA1396">
        <f>VLOOKUP(customer!A1396,Marketing!A:I,7,FALSE)</f>
        <v>0</v>
      </c>
      <c r="AB1396">
        <f>VLOOKUP(customer!A1396,Marketing!A:I,8,FALSE)</f>
        <v>1</v>
      </c>
      <c r="AC1396" s="1">
        <f>VLOOKUP(customer!A1396,Marketing!A:I,9,FALSE)</f>
        <v>43560</v>
      </c>
    </row>
    <row r="1397" spans="1:29" x14ac:dyDescent="0.3">
      <c r="A1397">
        <v>1768</v>
      </c>
      <c r="B1397">
        <v>142564</v>
      </c>
      <c r="C1397">
        <v>0</v>
      </c>
      <c r="D1397">
        <v>1</v>
      </c>
      <c r="E1397">
        <v>52</v>
      </c>
      <c r="F1397" t="str">
        <f>IF(customer!G1397=1, "Married", IF(customer!H1397=1, "Single", IF(customer!F1397=1, "Divorced", IF(customer!I1397=1, "Together", IF(customer!J1397=1, "Widowed", "Unknown")))))</f>
        <v>Divorced</v>
      </c>
      <c r="G1397" t="str">
        <f>IF(customer!K1397=1,"Basic",IF(customer!L1397=1,"Graduate",IF(customer!M1397=1,"Master",IF(customer!N1397=1,"PhD","Unknown"))))</f>
        <v>PhD</v>
      </c>
      <c r="H1397" t="s">
        <v>20</v>
      </c>
      <c r="I1397">
        <f>VLOOKUP(customer!A1397,sales_update!A:N,2,FALSE)</f>
        <v>28</v>
      </c>
      <c r="J1397">
        <f xml:space="preserve"> VLOOKUP(customer!A1397,sales_update!A:N,3,FALSE)</f>
        <v>1085</v>
      </c>
      <c r="K1397">
        <f>VLOOKUP(customer!A1397,sales_update!A:N,4,FALSE)</f>
        <v>161</v>
      </c>
      <c r="L1397">
        <f>VLOOKUP(customer!A1397,sales_update!A:N,5,FALSE)</f>
        <v>623</v>
      </c>
      <c r="M1397">
        <f>VLOOKUP(customer!A1397,sales_update!A:N,6,FALSE)</f>
        <v>131</v>
      </c>
      <c r="N1397">
        <f>VLOOKUP(customer!A1397,sales_update!A:N,7,FALSE)</f>
        <v>60</v>
      </c>
      <c r="O1397">
        <f>VLOOKUP(customer!A1397,sales_update!A:N,8,FALSE)</f>
        <v>663</v>
      </c>
      <c r="P1397">
        <f>VLOOKUP(customer!A1397,sales_update!A:N,9,FALSE)</f>
        <v>1397</v>
      </c>
      <c r="Q1397">
        <f>VLOOKUP(customer!A1397,sales_update!A:N,10,FALSE)</f>
        <v>6</v>
      </c>
      <c r="R1397">
        <f>VLOOKUP(customer!A1397,sales_update!A:N,11,FALSE)</f>
        <v>6</v>
      </c>
      <c r="S1397">
        <f>VLOOKUP(customer!A1397,sales_update!A:N,12,FALSE)</f>
        <v>8</v>
      </c>
      <c r="T1397">
        <f>VLOOKUP(customer!A1397,sales_update!A:N,13,FALSE)</f>
        <v>4</v>
      </c>
      <c r="U1397">
        <f>VLOOKUP(customer!A1397,sales_update!A:N,14,FALSE)</f>
        <v>7</v>
      </c>
      <c r="V1397">
        <f>VLOOKUP(customer!A1397,Marketing!A:I,2,FALSE)</f>
        <v>1</v>
      </c>
      <c r="W1397">
        <f>VLOOKUP(customer!A1397,Marketing!A:I,3,FALSE)</f>
        <v>0</v>
      </c>
      <c r="X1397">
        <f>VLOOKUP(customer!A1397,Marketing!A:I,4,FALSE)</f>
        <v>0</v>
      </c>
      <c r="Y1397">
        <f>VLOOKUP(customer!A1397,Marketing!A:I,5,FALSE)</f>
        <v>0</v>
      </c>
      <c r="Z1397">
        <f>VLOOKUP(customer!A1397,Marketing!A:I,6,FALSE)</f>
        <v>0</v>
      </c>
      <c r="AA1397">
        <f>VLOOKUP(customer!A1397,Marketing!A:I,7,FALSE)</f>
        <v>0</v>
      </c>
      <c r="AB1397">
        <f>VLOOKUP(customer!A1397,Marketing!A:I,8,FALSE)</f>
        <v>1</v>
      </c>
      <c r="AC1397" s="1">
        <f>VLOOKUP(customer!A1397,Marketing!A:I,9,FALSE)</f>
        <v>43625</v>
      </c>
    </row>
    <row r="1398" spans="1:29" x14ac:dyDescent="0.3">
      <c r="A1398">
        <v>2037</v>
      </c>
      <c r="B1398">
        <v>142557</v>
      </c>
      <c r="C1398">
        <v>0</v>
      </c>
      <c r="D1398">
        <v>1</v>
      </c>
      <c r="E1398">
        <v>46</v>
      </c>
      <c r="F1398" t="str">
        <f>IF(customer!G1398=1, "Married", IF(customer!H1398=1, "Single", IF(customer!F1398=1, "Divorced", IF(customer!I1398=1, "Together", IF(customer!J1398=1, "Widowed", "Unknown")))))</f>
        <v>Married</v>
      </c>
      <c r="G1398" t="str">
        <f>IF(customer!K1398=1,"Basic",IF(customer!L1398=1,"Graduate",IF(customer!M1398=1,"Master",IF(customer!N1398=1,"PhD","Unknown"))))</f>
        <v>Graduate</v>
      </c>
      <c r="H1398" t="s">
        <v>16</v>
      </c>
      <c r="I1398">
        <f>VLOOKUP(customer!A1398,sales_update!A:N,2,FALSE)</f>
        <v>98</v>
      </c>
      <c r="J1398">
        <f xml:space="preserve"> VLOOKUP(customer!A1398,sales_update!A:N,3,FALSE)</f>
        <v>643</v>
      </c>
      <c r="K1398">
        <f>VLOOKUP(customer!A1398,sales_update!A:N,4,FALSE)</f>
        <v>17</v>
      </c>
      <c r="L1398">
        <f>VLOOKUP(customer!A1398,sales_update!A:N,5,FALSE)</f>
        <v>178</v>
      </c>
      <c r="M1398">
        <f>VLOOKUP(customer!A1398,sales_update!A:N,6,FALSE)</f>
        <v>0</v>
      </c>
      <c r="N1398">
        <f>VLOOKUP(customer!A1398,sales_update!A:N,7,FALSE)</f>
        <v>17</v>
      </c>
      <c r="O1398">
        <f>VLOOKUP(customer!A1398,sales_update!A:N,8,FALSE)</f>
        <v>50</v>
      </c>
      <c r="P1398">
        <f>VLOOKUP(customer!A1398,sales_update!A:N,9,FALSE)</f>
        <v>804</v>
      </c>
      <c r="Q1398">
        <f>VLOOKUP(customer!A1398,sales_update!A:N,10,FALSE)</f>
        <v>4</v>
      </c>
      <c r="R1398">
        <f>VLOOKUP(customer!A1398,sales_update!A:N,11,FALSE)</f>
        <v>6</v>
      </c>
      <c r="S1398">
        <f>VLOOKUP(customer!A1398,sales_update!A:N,12,FALSE)</f>
        <v>1</v>
      </c>
      <c r="T1398">
        <f>VLOOKUP(customer!A1398,sales_update!A:N,13,FALSE)</f>
        <v>4</v>
      </c>
      <c r="U1398">
        <f>VLOOKUP(customer!A1398,sales_update!A:N,14,FALSE)</f>
        <v>8</v>
      </c>
      <c r="V1398">
        <f>VLOOKUP(customer!A1398,Marketing!A:I,2,FALSE)</f>
        <v>0</v>
      </c>
      <c r="W1398">
        <f>VLOOKUP(customer!A1398,Marketing!A:I,3,FALSE)</f>
        <v>0</v>
      </c>
      <c r="X1398">
        <f>VLOOKUP(customer!A1398,Marketing!A:I,4,FALSE)</f>
        <v>0</v>
      </c>
      <c r="Y1398">
        <f>VLOOKUP(customer!A1398,Marketing!A:I,5,FALSE)</f>
        <v>0</v>
      </c>
      <c r="Z1398">
        <f>VLOOKUP(customer!A1398,Marketing!A:I,6,FALSE)</f>
        <v>0</v>
      </c>
      <c r="AA1398">
        <f>VLOOKUP(customer!A1398,Marketing!A:I,7,FALSE)</f>
        <v>0</v>
      </c>
      <c r="AB1398">
        <f>VLOOKUP(customer!A1398,Marketing!A:I,8,FALSE)</f>
        <v>0</v>
      </c>
      <c r="AC1398" s="1">
        <f>VLOOKUP(customer!A1398,Marketing!A:I,9,FALSE)</f>
        <v>43499</v>
      </c>
    </row>
    <row r="1399" spans="1:29" x14ac:dyDescent="0.3">
      <c r="A1399">
        <v>3036</v>
      </c>
      <c r="B1399">
        <v>142554</v>
      </c>
      <c r="C1399">
        <v>1</v>
      </c>
      <c r="D1399">
        <v>1</v>
      </c>
      <c r="E1399">
        <v>42</v>
      </c>
      <c r="F1399" t="str">
        <f>IF(customer!G1399=1, "Married", IF(customer!H1399=1, "Single", IF(customer!F1399=1, "Divorced", IF(customer!I1399=1, "Together", IF(customer!J1399=1, "Widowed", "Unknown")))))</f>
        <v>Together</v>
      </c>
      <c r="G1399" t="str">
        <f>IF(customer!K1399=1,"Basic",IF(customer!L1399=1,"Graduate",IF(customer!M1399=1,"Master",IF(customer!N1399=1,"PhD","Unknown"))))</f>
        <v>Graduate</v>
      </c>
      <c r="H1399" t="s">
        <v>17</v>
      </c>
      <c r="I1399">
        <f>VLOOKUP(customer!A1399,sales_update!A:N,2,FALSE)</f>
        <v>93</v>
      </c>
      <c r="J1399">
        <f xml:space="preserve"> VLOOKUP(customer!A1399,sales_update!A:N,3,FALSE)</f>
        <v>97</v>
      </c>
      <c r="K1399">
        <f>VLOOKUP(customer!A1399,sales_update!A:N,4,FALSE)</f>
        <v>3</v>
      </c>
      <c r="L1399">
        <f>VLOOKUP(customer!A1399,sales_update!A:N,5,FALSE)</f>
        <v>37</v>
      </c>
      <c r="M1399">
        <f>VLOOKUP(customer!A1399,sales_update!A:N,6,FALSE)</f>
        <v>0</v>
      </c>
      <c r="N1399">
        <f>VLOOKUP(customer!A1399,sales_update!A:N,7,FALSE)</f>
        <v>0</v>
      </c>
      <c r="O1399">
        <f>VLOOKUP(customer!A1399,sales_update!A:N,8,FALSE)</f>
        <v>0</v>
      </c>
      <c r="P1399">
        <f>VLOOKUP(customer!A1399,sales_update!A:N,9,FALSE)</f>
        <v>137</v>
      </c>
      <c r="Q1399">
        <f>VLOOKUP(customer!A1399,sales_update!A:N,10,FALSE)</f>
        <v>2</v>
      </c>
      <c r="R1399">
        <f>VLOOKUP(customer!A1399,sales_update!A:N,11,FALSE)</f>
        <v>2</v>
      </c>
      <c r="S1399">
        <f>VLOOKUP(customer!A1399,sales_update!A:N,12,FALSE)</f>
        <v>0</v>
      </c>
      <c r="T1399">
        <f>VLOOKUP(customer!A1399,sales_update!A:N,13,FALSE)</f>
        <v>3</v>
      </c>
      <c r="U1399">
        <f>VLOOKUP(customer!A1399,sales_update!A:N,14,FALSE)</f>
        <v>4</v>
      </c>
      <c r="V1399">
        <f>VLOOKUP(customer!A1399,Marketing!A:I,2,FALSE)</f>
        <v>0</v>
      </c>
      <c r="W1399">
        <f>VLOOKUP(customer!A1399,Marketing!A:I,3,FALSE)</f>
        <v>0</v>
      </c>
      <c r="X1399">
        <f>VLOOKUP(customer!A1399,Marketing!A:I,4,FALSE)</f>
        <v>0</v>
      </c>
      <c r="Y1399">
        <f>VLOOKUP(customer!A1399,Marketing!A:I,5,FALSE)</f>
        <v>0</v>
      </c>
      <c r="Z1399">
        <f>VLOOKUP(customer!A1399,Marketing!A:I,6,FALSE)</f>
        <v>0</v>
      </c>
      <c r="AA1399">
        <f>VLOOKUP(customer!A1399,Marketing!A:I,7,FALSE)</f>
        <v>0</v>
      </c>
      <c r="AB1399">
        <f>VLOOKUP(customer!A1399,Marketing!A:I,8,FALSE)</f>
        <v>0</v>
      </c>
      <c r="AC1399" s="1">
        <f>VLOOKUP(customer!A1399,Marketing!A:I,9,FALSE)</f>
        <v>43635</v>
      </c>
    </row>
    <row r="1400" spans="1:29" x14ac:dyDescent="0.3">
      <c r="A1400">
        <v>2414</v>
      </c>
      <c r="B1400">
        <v>142523</v>
      </c>
      <c r="C1400">
        <v>0</v>
      </c>
      <c r="D1400">
        <v>0</v>
      </c>
      <c r="E1400">
        <v>56</v>
      </c>
      <c r="F1400" t="str">
        <f>IF(customer!G1400=1, "Married", IF(customer!H1400=1, "Single", IF(customer!F1400=1, "Divorced", IF(customer!I1400=1, "Together", IF(customer!J1400=1, "Widowed", "Unknown")))))</f>
        <v>Married</v>
      </c>
      <c r="G1400" t="str">
        <f>IF(customer!K1400=1,"Basic",IF(customer!L1400=1,"Graduate",IF(customer!M1400=1,"Master",IF(customer!N1400=1,"PhD","Unknown"))))</f>
        <v>Graduate</v>
      </c>
      <c r="H1400" t="s">
        <v>19</v>
      </c>
      <c r="I1400">
        <f>VLOOKUP(customer!A1400,sales_update!A:N,2,FALSE)</f>
        <v>96</v>
      </c>
      <c r="J1400">
        <f xml:space="preserve"> VLOOKUP(customer!A1400,sales_update!A:N,3,FALSE)</f>
        <v>47</v>
      </c>
      <c r="K1400">
        <f>VLOOKUP(customer!A1400,sales_update!A:N,4,FALSE)</f>
        <v>121</v>
      </c>
      <c r="L1400">
        <f>VLOOKUP(customer!A1400,sales_update!A:N,5,FALSE)</f>
        <v>37</v>
      </c>
      <c r="M1400">
        <f>VLOOKUP(customer!A1400,sales_update!A:N,6,FALSE)</f>
        <v>10</v>
      </c>
      <c r="N1400">
        <f>VLOOKUP(customer!A1400,sales_update!A:N,7,FALSE)</f>
        <v>87</v>
      </c>
      <c r="O1400">
        <f>VLOOKUP(customer!A1400,sales_update!A:N,8,FALSE)</f>
        <v>117</v>
      </c>
      <c r="P1400">
        <f>VLOOKUP(customer!A1400,sales_update!A:N,9,FALSE)</f>
        <v>184</v>
      </c>
      <c r="Q1400">
        <f>VLOOKUP(customer!A1400,sales_update!A:N,10,FALSE)</f>
        <v>1</v>
      </c>
      <c r="R1400">
        <f>VLOOKUP(customer!A1400,sales_update!A:N,11,FALSE)</f>
        <v>1</v>
      </c>
      <c r="S1400">
        <f>VLOOKUP(customer!A1400,sales_update!A:N,12,FALSE)</f>
        <v>1</v>
      </c>
      <c r="T1400">
        <f>VLOOKUP(customer!A1400,sales_update!A:N,13,FALSE)</f>
        <v>4</v>
      </c>
      <c r="U1400">
        <f>VLOOKUP(customer!A1400,sales_update!A:N,14,FALSE)</f>
        <v>2</v>
      </c>
      <c r="V1400">
        <f>VLOOKUP(customer!A1400,Marketing!A:I,2,FALSE)</f>
        <v>0</v>
      </c>
      <c r="W1400">
        <f>VLOOKUP(customer!A1400,Marketing!A:I,3,FALSE)</f>
        <v>0</v>
      </c>
      <c r="X1400">
        <f>VLOOKUP(customer!A1400,Marketing!A:I,4,FALSE)</f>
        <v>0</v>
      </c>
      <c r="Y1400">
        <f>VLOOKUP(customer!A1400,Marketing!A:I,5,FALSE)</f>
        <v>0</v>
      </c>
      <c r="Z1400">
        <f>VLOOKUP(customer!A1400,Marketing!A:I,6,FALSE)</f>
        <v>0</v>
      </c>
      <c r="AA1400">
        <f>VLOOKUP(customer!A1400,Marketing!A:I,7,FALSE)</f>
        <v>0</v>
      </c>
      <c r="AB1400">
        <f>VLOOKUP(customer!A1400,Marketing!A:I,8,FALSE)</f>
        <v>0</v>
      </c>
      <c r="AC1400" s="1">
        <f>VLOOKUP(customer!A1400,Marketing!A:I,9,FALSE)</f>
        <v>44101</v>
      </c>
    </row>
    <row r="1401" spans="1:29" x14ac:dyDescent="0.3">
      <c r="A1401">
        <v>3150</v>
      </c>
      <c r="B1401">
        <v>142523</v>
      </c>
      <c r="C1401">
        <v>0</v>
      </c>
      <c r="D1401">
        <v>0</v>
      </c>
      <c r="E1401">
        <v>56</v>
      </c>
      <c r="F1401" t="str">
        <f>IF(customer!G1401=1, "Married", IF(customer!H1401=1, "Single", IF(customer!F1401=1, "Divorced", IF(customer!I1401=1, "Together", IF(customer!J1401=1, "Widowed", "Unknown")))))</f>
        <v>Married</v>
      </c>
      <c r="G1401" t="str">
        <f>IF(customer!K1401=1,"Basic",IF(customer!L1401=1,"Graduate",IF(customer!M1401=1,"Master",IF(customer!N1401=1,"PhD","Unknown"))))</f>
        <v>Graduate</v>
      </c>
      <c r="H1401" t="s">
        <v>17</v>
      </c>
      <c r="I1401">
        <f>VLOOKUP(customer!A1401,sales_update!A:N,2,FALSE)</f>
        <v>96</v>
      </c>
      <c r="J1401">
        <f xml:space="preserve"> VLOOKUP(customer!A1401,sales_update!A:N,3,FALSE)</f>
        <v>47</v>
      </c>
      <c r="K1401">
        <f>VLOOKUP(customer!A1401,sales_update!A:N,4,FALSE)</f>
        <v>121</v>
      </c>
      <c r="L1401">
        <f>VLOOKUP(customer!A1401,sales_update!A:N,5,FALSE)</f>
        <v>37</v>
      </c>
      <c r="M1401">
        <f>VLOOKUP(customer!A1401,sales_update!A:N,6,FALSE)</f>
        <v>10</v>
      </c>
      <c r="N1401">
        <f>VLOOKUP(customer!A1401,sales_update!A:N,7,FALSE)</f>
        <v>87</v>
      </c>
      <c r="O1401">
        <f>VLOOKUP(customer!A1401,sales_update!A:N,8,FALSE)</f>
        <v>117</v>
      </c>
      <c r="P1401">
        <f>VLOOKUP(customer!A1401,sales_update!A:N,9,FALSE)</f>
        <v>184</v>
      </c>
      <c r="Q1401">
        <f>VLOOKUP(customer!A1401,sales_update!A:N,10,FALSE)</f>
        <v>1</v>
      </c>
      <c r="R1401">
        <f>VLOOKUP(customer!A1401,sales_update!A:N,11,FALSE)</f>
        <v>1</v>
      </c>
      <c r="S1401">
        <f>VLOOKUP(customer!A1401,sales_update!A:N,12,FALSE)</f>
        <v>1</v>
      </c>
      <c r="T1401">
        <f>VLOOKUP(customer!A1401,sales_update!A:N,13,FALSE)</f>
        <v>4</v>
      </c>
      <c r="U1401">
        <f>VLOOKUP(customer!A1401,sales_update!A:N,14,FALSE)</f>
        <v>2</v>
      </c>
      <c r="V1401">
        <f>VLOOKUP(customer!A1401,Marketing!A:I,2,FALSE)</f>
        <v>0</v>
      </c>
      <c r="W1401">
        <f>VLOOKUP(customer!A1401,Marketing!A:I,3,FALSE)</f>
        <v>0</v>
      </c>
      <c r="X1401">
        <f>VLOOKUP(customer!A1401,Marketing!A:I,4,FALSE)</f>
        <v>0</v>
      </c>
      <c r="Y1401">
        <f>VLOOKUP(customer!A1401,Marketing!A:I,5,FALSE)</f>
        <v>0</v>
      </c>
      <c r="Z1401">
        <f>VLOOKUP(customer!A1401,Marketing!A:I,6,FALSE)</f>
        <v>0</v>
      </c>
      <c r="AA1401">
        <f>VLOOKUP(customer!A1401,Marketing!A:I,7,FALSE)</f>
        <v>0</v>
      </c>
      <c r="AB1401">
        <f>VLOOKUP(customer!A1401,Marketing!A:I,8,FALSE)</f>
        <v>0</v>
      </c>
      <c r="AC1401" s="1">
        <f>VLOOKUP(customer!A1401,Marketing!A:I,9,FALSE)</f>
        <v>44101</v>
      </c>
    </row>
    <row r="1402" spans="1:29" x14ac:dyDescent="0.3">
      <c r="A1402">
        <v>2756</v>
      </c>
      <c r="B1402">
        <v>142473</v>
      </c>
      <c r="C1402">
        <v>1</v>
      </c>
      <c r="D1402">
        <v>1</v>
      </c>
      <c r="E1402">
        <v>44</v>
      </c>
      <c r="F1402" t="str">
        <f>IF(customer!G1402=1, "Married", IF(customer!H1402=1, "Single", IF(customer!F1402=1, "Divorced", IF(customer!I1402=1, "Together", IF(customer!J1402=1, "Widowed", "Unknown")))))</f>
        <v>Single</v>
      </c>
      <c r="G1402" t="str">
        <f>IF(customer!K1402=1,"Basic",IF(customer!L1402=1,"Graduate",IF(customer!M1402=1,"Master",IF(customer!N1402=1,"PhD","Unknown"))))</f>
        <v>PhD</v>
      </c>
      <c r="H1402" t="s">
        <v>19</v>
      </c>
      <c r="I1402">
        <f>VLOOKUP(customer!A1402,sales_update!A:N,2,FALSE)</f>
        <v>72</v>
      </c>
      <c r="J1402">
        <f xml:space="preserve"> VLOOKUP(customer!A1402,sales_update!A:N,3,FALSE)</f>
        <v>312</v>
      </c>
      <c r="K1402">
        <f>VLOOKUP(customer!A1402,sales_update!A:N,4,FALSE)</f>
        <v>3</v>
      </c>
      <c r="L1402">
        <f>VLOOKUP(customer!A1402,sales_update!A:N,5,FALSE)</f>
        <v>70</v>
      </c>
      <c r="M1402">
        <f>VLOOKUP(customer!A1402,sales_update!A:N,6,FALSE)</f>
        <v>0</v>
      </c>
      <c r="N1402">
        <f>VLOOKUP(customer!A1402,sales_update!A:N,7,FALSE)</f>
        <v>13</v>
      </c>
      <c r="O1402">
        <f>VLOOKUP(customer!A1402,sales_update!A:N,8,FALSE)</f>
        <v>84</v>
      </c>
      <c r="P1402">
        <f>VLOOKUP(customer!A1402,sales_update!A:N,9,FALSE)</f>
        <v>315</v>
      </c>
      <c r="Q1402">
        <f>VLOOKUP(customer!A1402,sales_update!A:N,10,FALSE)</f>
        <v>3</v>
      </c>
      <c r="R1402">
        <f>VLOOKUP(customer!A1402,sales_update!A:N,11,FALSE)</f>
        <v>2</v>
      </c>
      <c r="S1402">
        <f>VLOOKUP(customer!A1402,sales_update!A:N,12,FALSE)</f>
        <v>1</v>
      </c>
      <c r="T1402">
        <f>VLOOKUP(customer!A1402,sales_update!A:N,13,FALSE)</f>
        <v>4</v>
      </c>
      <c r="U1402">
        <f>VLOOKUP(customer!A1402,sales_update!A:N,14,FALSE)</f>
        <v>5</v>
      </c>
      <c r="V1402">
        <f>VLOOKUP(customer!A1402,Marketing!A:I,2,FALSE)</f>
        <v>0</v>
      </c>
      <c r="W1402">
        <f>VLOOKUP(customer!A1402,Marketing!A:I,3,FALSE)</f>
        <v>0</v>
      </c>
      <c r="X1402">
        <f>VLOOKUP(customer!A1402,Marketing!A:I,4,FALSE)</f>
        <v>0</v>
      </c>
      <c r="Y1402">
        <f>VLOOKUP(customer!A1402,Marketing!A:I,5,FALSE)</f>
        <v>0</v>
      </c>
      <c r="Z1402">
        <f>VLOOKUP(customer!A1402,Marketing!A:I,6,FALSE)</f>
        <v>0</v>
      </c>
      <c r="AA1402">
        <f>VLOOKUP(customer!A1402,Marketing!A:I,7,FALSE)</f>
        <v>0</v>
      </c>
      <c r="AB1402">
        <f>VLOOKUP(customer!A1402,Marketing!A:I,8,FALSE)</f>
        <v>0</v>
      </c>
      <c r="AC1402" s="1">
        <f>VLOOKUP(customer!A1402,Marketing!A:I,9,FALSE)</f>
        <v>44036</v>
      </c>
    </row>
    <row r="1403" spans="1:29" x14ac:dyDescent="0.3">
      <c r="A1403">
        <v>1037</v>
      </c>
      <c r="B1403">
        <v>142429</v>
      </c>
      <c r="C1403">
        <v>0</v>
      </c>
      <c r="D1403">
        <v>1</v>
      </c>
      <c r="E1403">
        <v>47</v>
      </c>
      <c r="F1403" t="str">
        <f>IF(customer!G1403=1, "Married", IF(customer!H1403=1, "Single", IF(customer!F1403=1, "Divorced", IF(customer!I1403=1, "Together", IF(customer!J1403=1, "Widowed", "Unknown")))))</f>
        <v>Widowed</v>
      </c>
      <c r="G1403" t="str">
        <f>IF(customer!K1403=1,"Basic",IF(customer!L1403=1,"Graduate",IF(customer!M1403=1,"Master",IF(customer!N1403=1,"PhD","Unknown"))))</f>
        <v>Graduate</v>
      </c>
      <c r="H1403" t="s">
        <v>15</v>
      </c>
      <c r="I1403">
        <f>VLOOKUP(customer!A1403,sales_update!A:N,2,FALSE)</f>
        <v>99</v>
      </c>
      <c r="J1403">
        <f xml:space="preserve"> VLOOKUP(customer!A1403,sales_update!A:N,3,FALSE)</f>
        <v>185</v>
      </c>
      <c r="K1403">
        <f>VLOOKUP(customer!A1403,sales_update!A:N,4,FALSE)</f>
        <v>0</v>
      </c>
      <c r="L1403">
        <f>VLOOKUP(customer!A1403,sales_update!A:N,5,FALSE)</f>
        <v>20</v>
      </c>
      <c r="M1403">
        <f>VLOOKUP(customer!A1403,sales_update!A:N,6,FALSE)</f>
        <v>7</v>
      </c>
      <c r="N1403">
        <f>VLOOKUP(customer!A1403,sales_update!A:N,7,FALSE)</f>
        <v>0</v>
      </c>
      <c r="O1403">
        <f>VLOOKUP(customer!A1403,sales_update!A:N,8,FALSE)</f>
        <v>13</v>
      </c>
      <c r="P1403">
        <f>VLOOKUP(customer!A1403,sales_update!A:N,9,FALSE)</f>
        <v>198</v>
      </c>
      <c r="Q1403">
        <f>VLOOKUP(customer!A1403,sales_update!A:N,10,FALSE)</f>
        <v>2</v>
      </c>
      <c r="R1403">
        <f>VLOOKUP(customer!A1403,sales_update!A:N,11,FALSE)</f>
        <v>1</v>
      </c>
      <c r="S1403">
        <f>VLOOKUP(customer!A1403,sales_update!A:N,12,FALSE)</f>
        <v>1</v>
      </c>
      <c r="T1403">
        <f>VLOOKUP(customer!A1403,sales_update!A:N,13,FALSE)</f>
        <v>3</v>
      </c>
      <c r="U1403">
        <f>VLOOKUP(customer!A1403,sales_update!A:N,14,FALSE)</f>
        <v>5</v>
      </c>
      <c r="V1403">
        <f>VLOOKUP(customer!A1403,Marketing!A:I,2,FALSE)</f>
        <v>0</v>
      </c>
      <c r="W1403">
        <f>VLOOKUP(customer!A1403,Marketing!A:I,3,FALSE)</f>
        <v>0</v>
      </c>
      <c r="X1403">
        <f>VLOOKUP(customer!A1403,Marketing!A:I,4,FALSE)</f>
        <v>0</v>
      </c>
      <c r="Y1403">
        <f>VLOOKUP(customer!A1403,Marketing!A:I,5,FALSE)</f>
        <v>0</v>
      </c>
      <c r="Z1403">
        <f>VLOOKUP(customer!A1403,Marketing!A:I,6,FALSE)</f>
        <v>0</v>
      </c>
      <c r="AA1403">
        <f>VLOOKUP(customer!A1403,Marketing!A:I,7,FALSE)</f>
        <v>0</v>
      </c>
      <c r="AB1403">
        <f>VLOOKUP(customer!A1403,Marketing!A:I,8,FALSE)</f>
        <v>0</v>
      </c>
      <c r="AC1403" s="1">
        <f>VLOOKUP(customer!A1403,Marketing!A:I,9,FALSE)</f>
        <v>44030</v>
      </c>
    </row>
    <row r="1404" spans="1:29" x14ac:dyDescent="0.3">
      <c r="A1404">
        <v>1590</v>
      </c>
      <c r="B1404">
        <v>142429</v>
      </c>
      <c r="C1404">
        <v>0</v>
      </c>
      <c r="D1404">
        <v>1</v>
      </c>
      <c r="E1404">
        <v>47</v>
      </c>
      <c r="F1404" t="str">
        <f>IF(customer!G1404=1, "Married", IF(customer!H1404=1, "Single", IF(customer!F1404=1, "Divorced", IF(customer!I1404=1, "Together", IF(customer!J1404=1, "Widowed", "Unknown")))))</f>
        <v>Widowed</v>
      </c>
      <c r="G1404" t="str">
        <f>IF(customer!K1404=1,"Basic",IF(customer!L1404=1,"Graduate",IF(customer!M1404=1,"Master",IF(customer!N1404=1,"PhD","Unknown"))))</f>
        <v>Graduate</v>
      </c>
      <c r="H1404" t="s">
        <v>17</v>
      </c>
      <c r="I1404">
        <f>VLOOKUP(customer!A1404,sales_update!A:N,2,FALSE)</f>
        <v>99</v>
      </c>
      <c r="J1404">
        <f xml:space="preserve"> VLOOKUP(customer!A1404,sales_update!A:N,3,FALSE)</f>
        <v>185</v>
      </c>
      <c r="K1404">
        <f>VLOOKUP(customer!A1404,sales_update!A:N,4,FALSE)</f>
        <v>0</v>
      </c>
      <c r="L1404">
        <f>VLOOKUP(customer!A1404,sales_update!A:N,5,FALSE)</f>
        <v>20</v>
      </c>
      <c r="M1404">
        <f>VLOOKUP(customer!A1404,sales_update!A:N,6,FALSE)</f>
        <v>7</v>
      </c>
      <c r="N1404">
        <f>VLOOKUP(customer!A1404,sales_update!A:N,7,FALSE)</f>
        <v>0</v>
      </c>
      <c r="O1404">
        <f>VLOOKUP(customer!A1404,sales_update!A:N,8,FALSE)</f>
        <v>13</v>
      </c>
      <c r="P1404">
        <f>VLOOKUP(customer!A1404,sales_update!A:N,9,FALSE)</f>
        <v>198</v>
      </c>
      <c r="Q1404">
        <f>VLOOKUP(customer!A1404,sales_update!A:N,10,FALSE)</f>
        <v>2</v>
      </c>
      <c r="R1404">
        <f>VLOOKUP(customer!A1404,sales_update!A:N,11,FALSE)</f>
        <v>1</v>
      </c>
      <c r="S1404">
        <f>VLOOKUP(customer!A1404,sales_update!A:N,12,FALSE)</f>
        <v>1</v>
      </c>
      <c r="T1404">
        <f>VLOOKUP(customer!A1404,sales_update!A:N,13,FALSE)</f>
        <v>3</v>
      </c>
      <c r="U1404">
        <f>VLOOKUP(customer!A1404,sales_update!A:N,14,FALSE)</f>
        <v>5</v>
      </c>
      <c r="V1404">
        <f>VLOOKUP(customer!A1404,Marketing!A:I,2,FALSE)</f>
        <v>0</v>
      </c>
      <c r="W1404">
        <f>VLOOKUP(customer!A1404,Marketing!A:I,3,FALSE)</f>
        <v>0</v>
      </c>
      <c r="X1404">
        <f>VLOOKUP(customer!A1404,Marketing!A:I,4,FALSE)</f>
        <v>0</v>
      </c>
      <c r="Y1404">
        <f>VLOOKUP(customer!A1404,Marketing!A:I,5,FALSE)</f>
        <v>0</v>
      </c>
      <c r="Z1404">
        <f>VLOOKUP(customer!A1404,Marketing!A:I,6,FALSE)</f>
        <v>0</v>
      </c>
      <c r="AA1404">
        <f>VLOOKUP(customer!A1404,Marketing!A:I,7,FALSE)</f>
        <v>0</v>
      </c>
      <c r="AB1404">
        <f>VLOOKUP(customer!A1404,Marketing!A:I,8,FALSE)</f>
        <v>0</v>
      </c>
      <c r="AC1404" s="1">
        <f>VLOOKUP(customer!A1404,Marketing!A:I,9,FALSE)</f>
        <v>44030</v>
      </c>
    </row>
    <row r="1405" spans="1:29" x14ac:dyDescent="0.3">
      <c r="A1405">
        <v>2714</v>
      </c>
      <c r="B1405">
        <v>142403</v>
      </c>
      <c r="C1405">
        <v>1</v>
      </c>
      <c r="D1405">
        <v>0</v>
      </c>
      <c r="E1405">
        <v>49</v>
      </c>
      <c r="F1405" t="str">
        <f>IF(customer!G1405=1, "Married", IF(customer!H1405=1, "Single", IF(customer!F1405=1, "Divorced", IF(customer!I1405=1, "Together", IF(customer!J1405=1, "Widowed", "Unknown")))))</f>
        <v>Married</v>
      </c>
      <c r="G1405" t="str">
        <f>IF(customer!K1405=1,"Basic",IF(customer!L1405=1,"Graduate",IF(customer!M1405=1,"Master",IF(customer!N1405=1,"PhD","Unknown"))))</f>
        <v>PhD</v>
      </c>
      <c r="H1405" t="s">
        <v>19</v>
      </c>
      <c r="I1405">
        <f>VLOOKUP(customer!A1405,sales_update!A:N,2,FALSE)</f>
        <v>18</v>
      </c>
      <c r="J1405">
        <f xml:space="preserve"> VLOOKUP(customer!A1405,sales_update!A:N,3,FALSE)</f>
        <v>74</v>
      </c>
      <c r="K1405">
        <f>VLOOKUP(customer!A1405,sales_update!A:N,4,FALSE)</f>
        <v>3</v>
      </c>
      <c r="L1405">
        <f>VLOOKUP(customer!A1405,sales_update!A:N,5,FALSE)</f>
        <v>37</v>
      </c>
      <c r="M1405">
        <f>VLOOKUP(customer!A1405,sales_update!A:N,6,FALSE)</f>
        <v>0</v>
      </c>
      <c r="N1405">
        <f>VLOOKUP(customer!A1405,sales_update!A:N,7,FALSE)</f>
        <v>17</v>
      </c>
      <c r="O1405">
        <f>VLOOKUP(customer!A1405,sales_update!A:N,8,FALSE)</f>
        <v>10</v>
      </c>
      <c r="P1405">
        <f>VLOOKUP(customer!A1405,sales_update!A:N,9,FALSE)</f>
        <v>121</v>
      </c>
      <c r="Q1405">
        <f>VLOOKUP(customer!A1405,sales_update!A:N,10,FALSE)</f>
        <v>1</v>
      </c>
      <c r="R1405">
        <f>VLOOKUP(customer!A1405,sales_update!A:N,11,FALSE)</f>
        <v>1</v>
      </c>
      <c r="S1405">
        <f>VLOOKUP(customer!A1405,sales_update!A:N,12,FALSE)</f>
        <v>0</v>
      </c>
      <c r="T1405">
        <f>VLOOKUP(customer!A1405,sales_update!A:N,13,FALSE)</f>
        <v>3</v>
      </c>
      <c r="U1405">
        <f>VLOOKUP(customer!A1405,sales_update!A:N,14,FALSE)</f>
        <v>8</v>
      </c>
      <c r="V1405">
        <f>VLOOKUP(customer!A1405,Marketing!A:I,2,FALSE)</f>
        <v>0</v>
      </c>
      <c r="W1405">
        <f>VLOOKUP(customer!A1405,Marketing!A:I,3,FALSE)</f>
        <v>0</v>
      </c>
      <c r="X1405">
        <f>VLOOKUP(customer!A1405,Marketing!A:I,4,FALSE)</f>
        <v>0</v>
      </c>
      <c r="Y1405">
        <f>VLOOKUP(customer!A1405,Marketing!A:I,5,FALSE)</f>
        <v>0</v>
      </c>
      <c r="Z1405">
        <f>VLOOKUP(customer!A1405,Marketing!A:I,6,FALSE)</f>
        <v>0</v>
      </c>
      <c r="AA1405">
        <f>VLOOKUP(customer!A1405,Marketing!A:I,7,FALSE)</f>
        <v>0</v>
      </c>
      <c r="AB1405">
        <f>VLOOKUP(customer!A1405,Marketing!A:I,8,FALSE)</f>
        <v>0</v>
      </c>
      <c r="AC1405" s="1">
        <f>VLOOKUP(customer!A1405,Marketing!A:I,9,FALSE)</f>
        <v>43968</v>
      </c>
    </row>
    <row r="1406" spans="1:29" x14ac:dyDescent="0.3">
      <c r="A1406">
        <v>1854</v>
      </c>
      <c r="B1406">
        <v>142395</v>
      </c>
      <c r="C1406">
        <v>1</v>
      </c>
      <c r="D1406">
        <v>1</v>
      </c>
      <c r="E1406">
        <v>39</v>
      </c>
      <c r="F1406" t="str">
        <f>IF(customer!G1406=1, "Married", IF(customer!H1406=1, "Single", IF(customer!F1406=1, "Divorced", IF(customer!I1406=1, "Together", IF(customer!J1406=1, "Widowed", "Unknown")))))</f>
        <v>Single</v>
      </c>
      <c r="G1406" t="str">
        <f>IF(customer!K1406=1,"Basic",IF(customer!L1406=1,"Graduate",IF(customer!M1406=1,"Master",IF(customer!N1406=1,"PhD","Unknown"))))</f>
        <v>Unknown</v>
      </c>
      <c r="H1406" t="s">
        <v>17</v>
      </c>
      <c r="I1406">
        <f>VLOOKUP(customer!A1406,sales_update!A:N,2,FALSE)</f>
        <v>35</v>
      </c>
      <c r="J1406">
        <f xml:space="preserve"> VLOOKUP(customer!A1406,sales_update!A:N,3,FALSE)</f>
        <v>161</v>
      </c>
      <c r="K1406">
        <f>VLOOKUP(customer!A1406,sales_update!A:N,4,FALSE)</f>
        <v>44</v>
      </c>
      <c r="L1406">
        <f>VLOOKUP(customer!A1406,sales_update!A:N,5,FALSE)</f>
        <v>191</v>
      </c>
      <c r="M1406">
        <f>VLOOKUP(customer!A1406,sales_update!A:N,6,FALSE)</f>
        <v>81</v>
      </c>
      <c r="N1406">
        <f>VLOOKUP(customer!A1406,sales_update!A:N,7,FALSE)</f>
        <v>50</v>
      </c>
      <c r="O1406">
        <f>VLOOKUP(customer!A1406,sales_update!A:N,8,FALSE)</f>
        <v>84</v>
      </c>
      <c r="P1406">
        <f>VLOOKUP(customer!A1406,sales_update!A:N,9,FALSE)</f>
        <v>443</v>
      </c>
      <c r="Q1406">
        <f>VLOOKUP(customer!A1406,sales_update!A:N,10,FALSE)</f>
        <v>4</v>
      </c>
      <c r="R1406">
        <f>VLOOKUP(customer!A1406,sales_update!A:N,11,FALSE)</f>
        <v>3</v>
      </c>
      <c r="S1406">
        <f>VLOOKUP(customer!A1406,sales_update!A:N,12,FALSE)</f>
        <v>1</v>
      </c>
      <c r="T1406">
        <f>VLOOKUP(customer!A1406,sales_update!A:N,13,FALSE)</f>
        <v>4</v>
      </c>
      <c r="U1406">
        <f>VLOOKUP(customer!A1406,sales_update!A:N,14,FALSE)</f>
        <v>7</v>
      </c>
      <c r="V1406">
        <f>VLOOKUP(customer!A1406,Marketing!A:I,2,FALSE)</f>
        <v>0</v>
      </c>
      <c r="W1406">
        <f>VLOOKUP(customer!A1406,Marketing!A:I,3,FALSE)</f>
        <v>0</v>
      </c>
      <c r="X1406">
        <f>VLOOKUP(customer!A1406,Marketing!A:I,4,FALSE)</f>
        <v>0</v>
      </c>
      <c r="Y1406">
        <f>VLOOKUP(customer!A1406,Marketing!A:I,5,FALSE)</f>
        <v>0</v>
      </c>
      <c r="Z1406">
        <f>VLOOKUP(customer!A1406,Marketing!A:I,6,FALSE)</f>
        <v>0</v>
      </c>
      <c r="AA1406">
        <f>VLOOKUP(customer!A1406,Marketing!A:I,7,FALSE)</f>
        <v>0</v>
      </c>
      <c r="AB1406">
        <f>VLOOKUP(customer!A1406,Marketing!A:I,8,FALSE)</f>
        <v>0</v>
      </c>
      <c r="AC1406" s="1">
        <f>VLOOKUP(customer!A1406,Marketing!A:I,9,FALSE)</f>
        <v>44082</v>
      </c>
    </row>
    <row r="1407" spans="1:29" x14ac:dyDescent="0.3">
      <c r="A1407">
        <v>1085</v>
      </c>
      <c r="B1407">
        <v>142394</v>
      </c>
      <c r="C1407">
        <v>1</v>
      </c>
      <c r="D1407">
        <v>0</v>
      </c>
      <c r="E1407">
        <v>48</v>
      </c>
      <c r="F1407" t="str">
        <f>IF(customer!G1407=1, "Married", IF(customer!H1407=1, "Single", IF(customer!F1407=1, "Divorced", IF(customer!I1407=1, "Together", IF(customer!J1407=1, "Widowed", "Unknown")))))</f>
        <v>Single</v>
      </c>
      <c r="G1407" t="str">
        <f>IF(customer!K1407=1,"Basic",IF(customer!L1407=1,"Graduate",IF(customer!M1407=1,"Master",IF(customer!N1407=1,"PhD","Unknown"))))</f>
        <v>Master</v>
      </c>
      <c r="H1407" t="s">
        <v>15</v>
      </c>
      <c r="I1407">
        <f>VLOOKUP(customer!A1407,sales_update!A:N,2,FALSE)</f>
        <v>69</v>
      </c>
      <c r="J1407">
        <f xml:space="preserve"> VLOOKUP(customer!A1407,sales_update!A:N,3,FALSE)</f>
        <v>50</v>
      </c>
      <c r="K1407">
        <f>VLOOKUP(customer!A1407,sales_update!A:N,4,FALSE)</f>
        <v>7</v>
      </c>
      <c r="L1407">
        <f>VLOOKUP(customer!A1407,sales_update!A:N,5,FALSE)</f>
        <v>34</v>
      </c>
      <c r="M1407">
        <f>VLOOKUP(customer!A1407,sales_update!A:N,6,FALSE)</f>
        <v>0</v>
      </c>
      <c r="N1407">
        <f>VLOOKUP(customer!A1407,sales_update!A:N,7,FALSE)</f>
        <v>3</v>
      </c>
      <c r="O1407">
        <f>VLOOKUP(customer!A1407,sales_update!A:N,8,FALSE)</f>
        <v>13</v>
      </c>
      <c r="P1407">
        <f>VLOOKUP(customer!A1407,sales_update!A:N,9,FALSE)</f>
        <v>81</v>
      </c>
      <c r="Q1407">
        <f>VLOOKUP(customer!A1407,sales_update!A:N,10,FALSE)</f>
        <v>1</v>
      </c>
      <c r="R1407">
        <f>VLOOKUP(customer!A1407,sales_update!A:N,11,FALSE)</f>
        <v>1</v>
      </c>
      <c r="S1407">
        <f>VLOOKUP(customer!A1407,sales_update!A:N,12,FALSE)</f>
        <v>0</v>
      </c>
      <c r="T1407">
        <f>VLOOKUP(customer!A1407,sales_update!A:N,13,FALSE)</f>
        <v>3</v>
      </c>
      <c r="U1407">
        <f>VLOOKUP(customer!A1407,sales_update!A:N,14,FALSE)</f>
        <v>7</v>
      </c>
      <c r="V1407">
        <f>VLOOKUP(customer!A1407,Marketing!A:I,2,FALSE)</f>
        <v>0</v>
      </c>
      <c r="W1407">
        <f>VLOOKUP(customer!A1407,Marketing!A:I,3,FALSE)</f>
        <v>0</v>
      </c>
      <c r="X1407">
        <f>VLOOKUP(customer!A1407,Marketing!A:I,4,FALSE)</f>
        <v>0</v>
      </c>
      <c r="Y1407">
        <f>VLOOKUP(customer!A1407,Marketing!A:I,5,FALSE)</f>
        <v>0</v>
      </c>
      <c r="Z1407">
        <f>VLOOKUP(customer!A1407,Marketing!A:I,6,FALSE)</f>
        <v>0</v>
      </c>
      <c r="AA1407">
        <f>VLOOKUP(customer!A1407,Marketing!A:I,7,FALSE)</f>
        <v>0</v>
      </c>
      <c r="AB1407">
        <f>VLOOKUP(customer!A1407,Marketing!A:I,8,FALSE)</f>
        <v>0</v>
      </c>
      <c r="AC1407" s="1">
        <f>VLOOKUP(customer!A1407,Marketing!A:I,9,FALSE)</f>
        <v>44070</v>
      </c>
    </row>
    <row r="1408" spans="1:29" x14ac:dyDescent="0.3">
      <c r="A1408">
        <v>1415</v>
      </c>
      <c r="B1408">
        <v>142387</v>
      </c>
      <c r="C1408">
        <v>1</v>
      </c>
      <c r="D1408">
        <v>0</v>
      </c>
      <c r="E1408">
        <v>31</v>
      </c>
      <c r="F1408" t="str">
        <f>IF(customer!G1408=1, "Married", IF(customer!H1408=1, "Single", IF(customer!F1408=1, "Divorced", IF(customer!I1408=1, "Together", IF(customer!J1408=1, "Widowed", "Unknown")))))</f>
        <v>Married</v>
      </c>
      <c r="G1408" t="str">
        <f>IF(customer!K1408=1,"Basic",IF(customer!L1408=1,"Graduate",IF(customer!M1408=1,"Master",IF(customer!N1408=1,"PhD","Unknown"))))</f>
        <v>Graduate</v>
      </c>
      <c r="H1408" t="s">
        <v>15</v>
      </c>
      <c r="I1408">
        <f>VLOOKUP(customer!A1408,sales_update!A:N,2,FALSE)</f>
        <v>42</v>
      </c>
      <c r="J1408">
        <f xml:space="preserve"> VLOOKUP(customer!A1408,sales_update!A:N,3,FALSE)</f>
        <v>789</v>
      </c>
      <c r="K1408">
        <f>VLOOKUP(customer!A1408,sales_update!A:N,4,FALSE)</f>
        <v>0</v>
      </c>
      <c r="L1408">
        <f>VLOOKUP(customer!A1408,sales_update!A:N,5,FALSE)</f>
        <v>789</v>
      </c>
      <c r="M1408">
        <f>VLOOKUP(customer!A1408,sales_update!A:N,6,FALSE)</f>
        <v>64</v>
      </c>
      <c r="N1408">
        <f>VLOOKUP(customer!A1408,sales_update!A:N,7,FALSE)</f>
        <v>13</v>
      </c>
      <c r="O1408">
        <f>VLOOKUP(customer!A1408,sales_update!A:N,8,FALSE)</f>
        <v>642</v>
      </c>
      <c r="P1408">
        <f>VLOOKUP(customer!A1408,sales_update!A:N,9,FALSE)</f>
        <v>1014</v>
      </c>
      <c r="Q1408">
        <f>VLOOKUP(customer!A1408,sales_update!A:N,10,FALSE)</f>
        <v>5</v>
      </c>
      <c r="R1408">
        <f>VLOOKUP(customer!A1408,sales_update!A:N,11,FALSE)</f>
        <v>8</v>
      </c>
      <c r="S1408">
        <f>VLOOKUP(customer!A1408,sales_update!A:N,12,FALSE)</f>
        <v>1</v>
      </c>
      <c r="T1408">
        <f>VLOOKUP(customer!A1408,sales_update!A:N,13,FALSE)</f>
        <v>7</v>
      </c>
      <c r="U1408">
        <f>VLOOKUP(customer!A1408,sales_update!A:N,14,FALSE)</f>
        <v>8</v>
      </c>
      <c r="V1408">
        <f>VLOOKUP(customer!A1408,Marketing!A:I,2,FALSE)</f>
        <v>0</v>
      </c>
      <c r="W1408">
        <f>VLOOKUP(customer!A1408,Marketing!A:I,3,FALSE)</f>
        <v>0</v>
      </c>
      <c r="X1408">
        <f>VLOOKUP(customer!A1408,Marketing!A:I,4,FALSE)</f>
        <v>0</v>
      </c>
      <c r="Y1408">
        <f>VLOOKUP(customer!A1408,Marketing!A:I,5,FALSE)</f>
        <v>0</v>
      </c>
      <c r="Z1408">
        <f>VLOOKUP(customer!A1408,Marketing!A:I,6,FALSE)</f>
        <v>0</v>
      </c>
      <c r="AA1408">
        <f>VLOOKUP(customer!A1408,Marketing!A:I,7,FALSE)</f>
        <v>0</v>
      </c>
      <c r="AB1408">
        <f>VLOOKUP(customer!A1408,Marketing!A:I,8,FALSE)</f>
        <v>0</v>
      </c>
      <c r="AC1408" s="1">
        <f>VLOOKUP(customer!A1408,Marketing!A:I,9,FALSE)</f>
        <v>43560</v>
      </c>
    </row>
    <row r="1409" spans="1:29" x14ac:dyDescent="0.3">
      <c r="A1409">
        <v>1284</v>
      </c>
      <c r="B1409">
        <v>142386</v>
      </c>
      <c r="C1409">
        <v>1</v>
      </c>
      <c r="D1409">
        <v>0</v>
      </c>
      <c r="E1409">
        <v>34</v>
      </c>
      <c r="F1409" t="str">
        <f>IF(customer!G1409=1, "Married", IF(customer!H1409=1, "Single", IF(customer!F1409=1, "Divorced", IF(customer!I1409=1, "Together", IF(customer!J1409=1, "Widowed", "Unknown")))))</f>
        <v>Together</v>
      </c>
      <c r="G1409" t="str">
        <f>IF(customer!K1409=1,"Basic",IF(customer!L1409=1,"Graduate",IF(customer!M1409=1,"Master",IF(customer!N1409=1,"PhD","Unknown"))))</f>
        <v>Master</v>
      </c>
      <c r="H1409" t="s">
        <v>17</v>
      </c>
      <c r="I1409">
        <f>VLOOKUP(customer!A1409,sales_update!A:N,2,FALSE)</f>
        <v>43</v>
      </c>
      <c r="J1409">
        <f xml:space="preserve"> VLOOKUP(customer!A1409,sales_update!A:N,3,FALSE)</f>
        <v>218</v>
      </c>
      <c r="K1409">
        <f>VLOOKUP(customer!A1409,sales_update!A:N,4,FALSE)</f>
        <v>13</v>
      </c>
      <c r="L1409">
        <f>VLOOKUP(customer!A1409,sales_update!A:N,5,FALSE)</f>
        <v>54</v>
      </c>
      <c r="M1409">
        <f>VLOOKUP(customer!A1409,sales_update!A:N,6,FALSE)</f>
        <v>0</v>
      </c>
      <c r="N1409">
        <f>VLOOKUP(customer!A1409,sales_update!A:N,7,FALSE)</f>
        <v>13</v>
      </c>
      <c r="O1409">
        <f>VLOOKUP(customer!A1409,sales_update!A:N,8,FALSE)</f>
        <v>37</v>
      </c>
      <c r="P1409">
        <f>VLOOKUP(customer!A1409,sales_update!A:N,9,FALSE)</f>
        <v>262</v>
      </c>
      <c r="Q1409">
        <f>VLOOKUP(customer!A1409,sales_update!A:N,10,FALSE)</f>
        <v>1</v>
      </c>
      <c r="R1409">
        <f>VLOOKUP(customer!A1409,sales_update!A:N,11,FALSE)</f>
        <v>3</v>
      </c>
      <c r="S1409">
        <f>VLOOKUP(customer!A1409,sales_update!A:N,12,FALSE)</f>
        <v>0</v>
      </c>
      <c r="T1409">
        <f>VLOOKUP(customer!A1409,sales_update!A:N,13,FALSE)</f>
        <v>3</v>
      </c>
      <c r="U1409">
        <f>VLOOKUP(customer!A1409,sales_update!A:N,14,FALSE)</f>
        <v>8</v>
      </c>
      <c r="V1409">
        <f>VLOOKUP(customer!A1409,Marketing!A:I,2,FALSE)</f>
        <v>0</v>
      </c>
      <c r="W1409">
        <f>VLOOKUP(customer!A1409,Marketing!A:I,3,FALSE)</f>
        <v>0</v>
      </c>
      <c r="X1409">
        <f>VLOOKUP(customer!A1409,Marketing!A:I,4,FALSE)</f>
        <v>0</v>
      </c>
      <c r="Y1409">
        <f>VLOOKUP(customer!A1409,Marketing!A:I,5,FALSE)</f>
        <v>0</v>
      </c>
      <c r="Z1409">
        <f>VLOOKUP(customer!A1409,Marketing!A:I,6,FALSE)</f>
        <v>0</v>
      </c>
      <c r="AA1409">
        <f>VLOOKUP(customer!A1409,Marketing!A:I,7,FALSE)</f>
        <v>0</v>
      </c>
      <c r="AB1409">
        <f>VLOOKUP(customer!A1409,Marketing!A:I,8,FALSE)</f>
        <v>0</v>
      </c>
      <c r="AC1409" s="1">
        <f>VLOOKUP(customer!A1409,Marketing!A:I,9,FALSE)</f>
        <v>43636</v>
      </c>
    </row>
    <row r="1410" spans="1:29" x14ac:dyDescent="0.3">
      <c r="A1410">
        <v>2521</v>
      </c>
      <c r="B1410">
        <v>142386</v>
      </c>
      <c r="C1410">
        <v>1</v>
      </c>
      <c r="D1410">
        <v>0</v>
      </c>
      <c r="E1410">
        <v>34</v>
      </c>
      <c r="F1410" t="str">
        <f>IF(customer!G1410=1, "Married", IF(customer!H1410=1, "Single", IF(customer!F1410=1, "Divorced", IF(customer!I1410=1, "Together", IF(customer!J1410=1, "Widowed", "Unknown")))))</f>
        <v>Together</v>
      </c>
      <c r="G1410" t="str">
        <f>IF(customer!K1410=1,"Basic",IF(customer!L1410=1,"Graduate",IF(customer!M1410=1,"Master",IF(customer!N1410=1,"PhD","Unknown"))))</f>
        <v>Master</v>
      </c>
      <c r="H1410" t="s">
        <v>18</v>
      </c>
      <c r="I1410">
        <f>VLOOKUP(customer!A1410,sales_update!A:N,2,FALSE)</f>
        <v>43</v>
      </c>
      <c r="J1410">
        <f xml:space="preserve"> VLOOKUP(customer!A1410,sales_update!A:N,3,FALSE)</f>
        <v>218</v>
      </c>
      <c r="K1410">
        <f>VLOOKUP(customer!A1410,sales_update!A:N,4,FALSE)</f>
        <v>13</v>
      </c>
      <c r="L1410">
        <f>VLOOKUP(customer!A1410,sales_update!A:N,5,FALSE)</f>
        <v>54</v>
      </c>
      <c r="M1410">
        <f>VLOOKUP(customer!A1410,sales_update!A:N,6,FALSE)</f>
        <v>0</v>
      </c>
      <c r="N1410">
        <f>VLOOKUP(customer!A1410,sales_update!A:N,7,FALSE)</f>
        <v>13</v>
      </c>
      <c r="O1410">
        <f>VLOOKUP(customer!A1410,sales_update!A:N,8,FALSE)</f>
        <v>37</v>
      </c>
      <c r="P1410">
        <f>VLOOKUP(customer!A1410,sales_update!A:N,9,FALSE)</f>
        <v>262</v>
      </c>
      <c r="Q1410">
        <f>VLOOKUP(customer!A1410,sales_update!A:N,10,FALSE)</f>
        <v>1</v>
      </c>
      <c r="R1410">
        <f>VLOOKUP(customer!A1410,sales_update!A:N,11,FALSE)</f>
        <v>3</v>
      </c>
      <c r="S1410">
        <f>VLOOKUP(customer!A1410,sales_update!A:N,12,FALSE)</f>
        <v>0</v>
      </c>
      <c r="T1410">
        <f>VLOOKUP(customer!A1410,sales_update!A:N,13,FALSE)</f>
        <v>3</v>
      </c>
      <c r="U1410">
        <f>VLOOKUP(customer!A1410,sales_update!A:N,14,FALSE)</f>
        <v>8</v>
      </c>
      <c r="V1410">
        <f>VLOOKUP(customer!A1410,Marketing!A:I,2,FALSE)</f>
        <v>0</v>
      </c>
      <c r="W1410">
        <f>VLOOKUP(customer!A1410,Marketing!A:I,3,FALSE)</f>
        <v>0</v>
      </c>
      <c r="X1410">
        <f>VLOOKUP(customer!A1410,Marketing!A:I,4,FALSE)</f>
        <v>0</v>
      </c>
      <c r="Y1410">
        <f>VLOOKUP(customer!A1410,Marketing!A:I,5,FALSE)</f>
        <v>0</v>
      </c>
      <c r="Z1410">
        <f>VLOOKUP(customer!A1410,Marketing!A:I,6,FALSE)</f>
        <v>0</v>
      </c>
      <c r="AA1410">
        <f>VLOOKUP(customer!A1410,Marketing!A:I,7,FALSE)</f>
        <v>0</v>
      </c>
      <c r="AB1410">
        <f>VLOOKUP(customer!A1410,Marketing!A:I,8,FALSE)</f>
        <v>0</v>
      </c>
      <c r="AC1410" s="1">
        <f>VLOOKUP(customer!A1410,Marketing!A:I,9,FALSE)</f>
        <v>43636</v>
      </c>
    </row>
    <row r="1411" spans="1:29" x14ac:dyDescent="0.3">
      <c r="A1411">
        <v>1386</v>
      </c>
      <c r="B1411">
        <v>142373</v>
      </c>
      <c r="C1411">
        <v>1</v>
      </c>
      <c r="D1411">
        <v>1</v>
      </c>
      <c r="E1411">
        <v>46</v>
      </c>
      <c r="F1411" t="str">
        <f>IF(customer!G1411=1, "Married", IF(customer!H1411=1, "Single", IF(customer!F1411=1, "Divorced", IF(customer!I1411=1, "Together", IF(customer!J1411=1, "Widowed", "Unknown")))))</f>
        <v>Single</v>
      </c>
      <c r="G1411" t="str">
        <f>IF(customer!K1411=1,"Basic",IF(customer!L1411=1,"Graduate",IF(customer!M1411=1,"Master",IF(customer!N1411=1,"PhD","Unknown"))))</f>
        <v>Graduate</v>
      </c>
      <c r="H1411" t="s">
        <v>17</v>
      </c>
      <c r="I1411">
        <f>VLOOKUP(customer!A1411,sales_update!A:N,2,FALSE)</f>
        <v>83</v>
      </c>
      <c r="J1411">
        <f xml:space="preserve"> VLOOKUP(customer!A1411,sales_update!A:N,3,FALSE)</f>
        <v>225</v>
      </c>
      <c r="K1411">
        <f>VLOOKUP(customer!A1411,sales_update!A:N,4,FALSE)</f>
        <v>17</v>
      </c>
      <c r="L1411">
        <f>VLOOKUP(customer!A1411,sales_update!A:N,5,FALSE)</f>
        <v>205</v>
      </c>
      <c r="M1411">
        <f>VLOOKUP(customer!A1411,sales_update!A:N,6,FALSE)</f>
        <v>10</v>
      </c>
      <c r="N1411">
        <f>VLOOKUP(customer!A1411,sales_update!A:N,7,FALSE)</f>
        <v>27</v>
      </c>
      <c r="O1411">
        <f>VLOOKUP(customer!A1411,sales_update!A:N,8,FALSE)</f>
        <v>64</v>
      </c>
      <c r="P1411">
        <f>VLOOKUP(customer!A1411,sales_update!A:N,9,FALSE)</f>
        <v>420</v>
      </c>
      <c r="Q1411">
        <f>VLOOKUP(customer!A1411,sales_update!A:N,10,FALSE)</f>
        <v>5</v>
      </c>
      <c r="R1411">
        <f>VLOOKUP(customer!A1411,sales_update!A:N,11,FALSE)</f>
        <v>2</v>
      </c>
      <c r="S1411">
        <f>VLOOKUP(customer!A1411,sales_update!A:N,12,FALSE)</f>
        <v>1</v>
      </c>
      <c r="T1411">
        <f>VLOOKUP(customer!A1411,sales_update!A:N,13,FALSE)</f>
        <v>5</v>
      </c>
      <c r="U1411">
        <f>VLOOKUP(customer!A1411,sales_update!A:N,14,FALSE)</f>
        <v>5</v>
      </c>
      <c r="V1411">
        <f>VLOOKUP(customer!A1411,Marketing!A:I,2,FALSE)</f>
        <v>0</v>
      </c>
      <c r="W1411">
        <f>VLOOKUP(customer!A1411,Marketing!A:I,3,FALSE)</f>
        <v>0</v>
      </c>
      <c r="X1411">
        <f>VLOOKUP(customer!A1411,Marketing!A:I,4,FALSE)</f>
        <v>0</v>
      </c>
      <c r="Y1411">
        <f>VLOOKUP(customer!A1411,Marketing!A:I,5,FALSE)</f>
        <v>0</v>
      </c>
      <c r="Z1411">
        <f>VLOOKUP(customer!A1411,Marketing!A:I,6,FALSE)</f>
        <v>0</v>
      </c>
      <c r="AA1411">
        <f>VLOOKUP(customer!A1411,Marketing!A:I,7,FALSE)</f>
        <v>0</v>
      </c>
      <c r="AB1411">
        <f>VLOOKUP(customer!A1411,Marketing!A:I,8,FALSE)</f>
        <v>0</v>
      </c>
      <c r="AC1411" s="1">
        <f>VLOOKUP(customer!A1411,Marketing!A:I,9,FALSE)</f>
        <v>43850</v>
      </c>
    </row>
    <row r="1412" spans="1:29" x14ac:dyDescent="0.3">
      <c r="A1412">
        <v>1673</v>
      </c>
      <c r="B1412">
        <v>142315</v>
      </c>
      <c r="C1412">
        <v>0</v>
      </c>
      <c r="D1412">
        <v>1</v>
      </c>
      <c r="E1412">
        <v>62</v>
      </c>
      <c r="F1412" t="str">
        <f>IF(customer!G1412=1, "Married", IF(customer!H1412=1, "Single", IF(customer!F1412=1, "Divorced", IF(customer!I1412=1, "Together", IF(customer!J1412=1, "Widowed", "Unknown")))))</f>
        <v>Together</v>
      </c>
      <c r="G1412" t="str">
        <f>IF(customer!K1412=1,"Basic",IF(customer!L1412=1,"Graduate",IF(customer!M1412=1,"Master",IF(customer!N1412=1,"PhD","Unknown"))))</f>
        <v>Master</v>
      </c>
      <c r="H1412" t="s">
        <v>15</v>
      </c>
      <c r="I1412">
        <f>VLOOKUP(customer!A1412,sales_update!A:N,2,FALSE)</f>
        <v>90</v>
      </c>
      <c r="J1412">
        <f xml:space="preserve"> VLOOKUP(customer!A1412,sales_update!A:N,3,FALSE)</f>
        <v>225</v>
      </c>
      <c r="K1412">
        <f>VLOOKUP(customer!A1412,sales_update!A:N,4,FALSE)</f>
        <v>50</v>
      </c>
      <c r="L1412">
        <f>VLOOKUP(customer!A1412,sales_update!A:N,5,FALSE)</f>
        <v>269</v>
      </c>
      <c r="M1412">
        <f>VLOOKUP(customer!A1412,sales_update!A:N,6,FALSE)</f>
        <v>57</v>
      </c>
      <c r="N1412">
        <f>VLOOKUP(customer!A1412,sales_update!A:N,7,FALSE)</f>
        <v>37</v>
      </c>
      <c r="O1412">
        <f>VLOOKUP(customer!A1412,sales_update!A:N,8,FALSE)</f>
        <v>269</v>
      </c>
      <c r="P1412">
        <f>VLOOKUP(customer!A1412,sales_update!A:N,9,FALSE)</f>
        <v>370</v>
      </c>
      <c r="Q1412">
        <f>VLOOKUP(customer!A1412,sales_update!A:N,10,FALSE)</f>
        <v>3</v>
      </c>
      <c r="R1412">
        <f>VLOOKUP(customer!A1412,sales_update!A:N,11,FALSE)</f>
        <v>1</v>
      </c>
      <c r="S1412">
        <f>VLOOKUP(customer!A1412,sales_update!A:N,12,FALSE)</f>
        <v>4</v>
      </c>
      <c r="T1412">
        <f>VLOOKUP(customer!A1412,sales_update!A:N,13,FALSE)</f>
        <v>4</v>
      </c>
      <c r="U1412">
        <f>VLOOKUP(customer!A1412,sales_update!A:N,14,FALSE)</f>
        <v>3</v>
      </c>
      <c r="V1412">
        <f>VLOOKUP(customer!A1412,Marketing!A:I,2,FALSE)</f>
        <v>0</v>
      </c>
      <c r="W1412">
        <f>VLOOKUP(customer!A1412,Marketing!A:I,3,FALSE)</f>
        <v>0</v>
      </c>
      <c r="X1412">
        <f>VLOOKUP(customer!A1412,Marketing!A:I,4,FALSE)</f>
        <v>0</v>
      </c>
      <c r="Y1412">
        <f>VLOOKUP(customer!A1412,Marketing!A:I,5,FALSE)</f>
        <v>0</v>
      </c>
      <c r="Z1412">
        <f>VLOOKUP(customer!A1412,Marketing!A:I,6,FALSE)</f>
        <v>0</v>
      </c>
      <c r="AA1412">
        <f>VLOOKUP(customer!A1412,Marketing!A:I,7,FALSE)</f>
        <v>0</v>
      </c>
      <c r="AB1412">
        <f>VLOOKUP(customer!A1412,Marketing!A:I,8,FALSE)</f>
        <v>0</v>
      </c>
      <c r="AC1412" s="1">
        <f>VLOOKUP(customer!A1412,Marketing!A:I,9,FALSE)</f>
        <v>43816</v>
      </c>
    </row>
    <row r="1413" spans="1:29" x14ac:dyDescent="0.3">
      <c r="A1413">
        <v>1868</v>
      </c>
      <c r="B1413">
        <v>142243</v>
      </c>
      <c r="C1413">
        <v>1</v>
      </c>
      <c r="D1413">
        <v>1</v>
      </c>
      <c r="E1413">
        <v>61</v>
      </c>
      <c r="F1413" t="str">
        <f>IF(customer!G1413=1, "Married", IF(customer!H1413=1, "Single", IF(customer!F1413=1, "Divorced", IF(customer!I1413=1, "Together", IF(customer!J1413=1, "Widowed", "Unknown")))))</f>
        <v>Married</v>
      </c>
      <c r="G1413" t="str">
        <f>IF(customer!K1413=1,"Basic",IF(customer!L1413=1,"Graduate",IF(customer!M1413=1,"Master",IF(customer!N1413=1,"PhD","Unknown"))))</f>
        <v>Graduate</v>
      </c>
      <c r="H1413" t="s">
        <v>19</v>
      </c>
      <c r="I1413">
        <f>VLOOKUP(customer!A1413,sales_update!A:N,2,FALSE)</f>
        <v>34</v>
      </c>
      <c r="J1413">
        <f xml:space="preserve"> VLOOKUP(customer!A1413,sales_update!A:N,3,FALSE)</f>
        <v>162</v>
      </c>
      <c r="K1413">
        <f>VLOOKUP(customer!A1413,sales_update!A:N,4,FALSE)</f>
        <v>0</v>
      </c>
      <c r="L1413">
        <f>VLOOKUP(customer!A1413,sales_update!A:N,5,FALSE)</f>
        <v>7</v>
      </c>
      <c r="M1413">
        <f>VLOOKUP(customer!A1413,sales_update!A:N,6,FALSE)</f>
        <v>0</v>
      </c>
      <c r="N1413">
        <f>VLOOKUP(customer!A1413,sales_update!A:N,7,FALSE)</f>
        <v>0</v>
      </c>
      <c r="O1413">
        <f>VLOOKUP(customer!A1413,sales_update!A:N,8,FALSE)</f>
        <v>17</v>
      </c>
      <c r="P1413">
        <f>VLOOKUP(customer!A1413,sales_update!A:N,9,FALSE)</f>
        <v>152</v>
      </c>
      <c r="Q1413">
        <f>VLOOKUP(customer!A1413,sales_update!A:N,10,FALSE)</f>
        <v>2</v>
      </c>
      <c r="R1413">
        <f>VLOOKUP(customer!A1413,sales_update!A:N,11,FALSE)</f>
        <v>2</v>
      </c>
      <c r="S1413">
        <f>VLOOKUP(customer!A1413,sales_update!A:N,12,FALSE)</f>
        <v>0</v>
      </c>
      <c r="T1413">
        <f>VLOOKUP(customer!A1413,sales_update!A:N,13,FALSE)</f>
        <v>3</v>
      </c>
      <c r="U1413">
        <f>VLOOKUP(customer!A1413,sales_update!A:N,14,FALSE)</f>
        <v>7</v>
      </c>
      <c r="V1413">
        <f>VLOOKUP(customer!A1413,Marketing!A:I,2,FALSE)</f>
        <v>0</v>
      </c>
      <c r="W1413">
        <f>VLOOKUP(customer!A1413,Marketing!A:I,3,FALSE)</f>
        <v>0</v>
      </c>
      <c r="X1413">
        <f>VLOOKUP(customer!A1413,Marketing!A:I,4,FALSE)</f>
        <v>0</v>
      </c>
      <c r="Y1413">
        <f>VLOOKUP(customer!A1413,Marketing!A:I,5,FALSE)</f>
        <v>0</v>
      </c>
      <c r="Z1413">
        <f>VLOOKUP(customer!A1413,Marketing!A:I,6,FALSE)</f>
        <v>0</v>
      </c>
      <c r="AA1413">
        <f>VLOOKUP(customer!A1413,Marketing!A:I,7,FALSE)</f>
        <v>0</v>
      </c>
      <c r="AB1413">
        <f>VLOOKUP(customer!A1413,Marketing!A:I,8,FALSE)</f>
        <v>0</v>
      </c>
      <c r="AC1413" s="1">
        <f>VLOOKUP(customer!A1413,Marketing!A:I,9,FALSE)</f>
        <v>43968</v>
      </c>
    </row>
    <row r="1414" spans="1:29" x14ac:dyDescent="0.3">
      <c r="A1414">
        <v>2660</v>
      </c>
      <c r="B1414">
        <v>142231</v>
      </c>
      <c r="C1414">
        <v>1</v>
      </c>
      <c r="D1414">
        <v>1</v>
      </c>
      <c r="E1414">
        <v>51</v>
      </c>
      <c r="F1414" t="str">
        <f>IF(customer!G1414=1, "Married", IF(customer!H1414=1, "Single", IF(customer!F1414=1, "Divorced", IF(customer!I1414=1, "Together", IF(customer!J1414=1, "Widowed", "Unknown")))))</f>
        <v>Married</v>
      </c>
      <c r="G1414" t="str">
        <f>IF(customer!K1414=1,"Basic",IF(customer!L1414=1,"Graduate",IF(customer!M1414=1,"Master",IF(customer!N1414=1,"PhD","Unknown"))))</f>
        <v>Graduate</v>
      </c>
      <c r="H1414" t="s">
        <v>19</v>
      </c>
      <c r="I1414">
        <f>VLOOKUP(customer!A1414,sales_update!A:N,2,FALSE)</f>
        <v>99</v>
      </c>
      <c r="J1414">
        <f xml:space="preserve"> VLOOKUP(customer!A1414,sales_update!A:N,3,FALSE)</f>
        <v>81</v>
      </c>
      <c r="K1414">
        <f>VLOOKUP(customer!A1414,sales_update!A:N,4,FALSE)</f>
        <v>0</v>
      </c>
      <c r="L1414">
        <f>VLOOKUP(customer!A1414,sales_update!A:N,5,FALSE)</f>
        <v>27</v>
      </c>
      <c r="M1414">
        <f>VLOOKUP(customer!A1414,sales_update!A:N,6,FALSE)</f>
        <v>0</v>
      </c>
      <c r="N1414">
        <f>VLOOKUP(customer!A1414,sales_update!A:N,7,FALSE)</f>
        <v>3</v>
      </c>
      <c r="O1414">
        <f>VLOOKUP(customer!A1414,sales_update!A:N,8,FALSE)</f>
        <v>13</v>
      </c>
      <c r="P1414">
        <f>VLOOKUP(customer!A1414,sales_update!A:N,9,FALSE)</f>
        <v>98</v>
      </c>
      <c r="Q1414">
        <f>VLOOKUP(customer!A1414,sales_update!A:N,10,FALSE)</f>
        <v>1</v>
      </c>
      <c r="R1414">
        <f>VLOOKUP(customer!A1414,sales_update!A:N,11,FALSE)</f>
        <v>1</v>
      </c>
      <c r="S1414">
        <f>VLOOKUP(customer!A1414,sales_update!A:N,12,FALSE)</f>
        <v>0</v>
      </c>
      <c r="T1414">
        <f>VLOOKUP(customer!A1414,sales_update!A:N,13,FALSE)</f>
        <v>3</v>
      </c>
      <c r="U1414">
        <f>VLOOKUP(customer!A1414,sales_update!A:N,14,FALSE)</f>
        <v>5</v>
      </c>
      <c r="V1414">
        <f>VLOOKUP(customer!A1414,Marketing!A:I,2,FALSE)</f>
        <v>0</v>
      </c>
      <c r="W1414">
        <f>VLOOKUP(customer!A1414,Marketing!A:I,3,FALSE)</f>
        <v>0</v>
      </c>
      <c r="X1414">
        <f>VLOOKUP(customer!A1414,Marketing!A:I,4,FALSE)</f>
        <v>0</v>
      </c>
      <c r="Y1414">
        <f>VLOOKUP(customer!A1414,Marketing!A:I,5,FALSE)</f>
        <v>0</v>
      </c>
      <c r="Z1414">
        <f>VLOOKUP(customer!A1414,Marketing!A:I,6,FALSE)</f>
        <v>0</v>
      </c>
      <c r="AA1414">
        <f>VLOOKUP(customer!A1414,Marketing!A:I,7,FALSE)</f>
        <v>0</v>
      </c>
      <c r="AB1414">
        <f>VLOOKUP(customer!A1414,Marketing!A:I,8,FALSE)</f>
        <v>0</v>
      </c>
      <c r="AC1414" s="1">
        <f>VLOOKUP(customer!A1414,Marketing!A:I,9,FALSE)</f>
        <v>44072</v>
      </c>
    </row>
    <row r="1415" spans="1:29" x14ac:dyDescent="0.3">
      <c r="A1415">
        <v>2191</v>
      </c>
      <c r="B1415">
        <v>142213</v>
      </c>
      <c r="C1415">
        <v>0</v>
      </c>
      <c r="D1415">
        <v>1</v>
      </c>
      <c r="E1415">
        <v>63</v>
      </c>
      <c r="F1415" t="str">
        <f>IF(customer!G1415=1, "Married", IF(customer!H1415=1, "Single", IF(customer!F1415=1, "Divorced", IF(customer!I1415=1, "Together", IF(customer!J1415=1, "Widowed", "Unknown")))))</f>
        <v>Together</v>
      </c>
      <c r="G1415" t="str">
        <f>IF(customer!K1415=1,"Basic",IF(customer!L1415=1,"Graduate",IF(customer!M1415=1,"Master",IF(customer!N1415=1,"PhD","Unknown"))))</f>
        <v>Graduate</v>
      </c>
      <c r="H1415" t="s">
        <v>18</v>
      </c>
      <c r="I1415">
        <f>VLOOKUP(customer!A1415,sales_update!A:N,2,FALSE)</f>
        <v>96</v>
      </c>
      <c r="J1415">
        <f xml:space="preserve"> VLOOKUP(customer!A1415,sales_update!A:N,3,FALSE)</f>
        <v>1041</v>
      </c>
      <c r="K1415">
        <f>VLOOKUP(customer!A1415,sales_update!A:N,4,FALSE)</f>
        <v>10</v>
      </c>
      <c r="L1415">
        <f>VLOOKUP(customer!A1415,sales_update!A:N,5,FALSE)</f>
        <v>81</v>
      </c>
      <c r="M1415">
        <f>VLOOKUP(customer!A1415,sales_update!A:N,6,FALSE)</f>
        <v>13</v>
      </c>
      <c r="N1415">
        <f>VLOOKUP(customer!A1415,sales_update!A:N,7,FALSE)</f>
        <v>10</v>
      </c>
      <c r="O1415">
        <f>VLOOKUP(customer!A1415,sales_update!A:N,8,FALSE)</f>
        <v>67</v>
      </c>
      <c r="P1415">
        <f>VLOOKUP(customer!A1415,sales_update!A:N,9,FALSE)</f>
        <v>1088</v>
      </c>
      <c r="Q1415">
        <f>VLOOKUP(customer!A1415,sales_update!A:N,10,FALSE)</f>
        <v>2</v>
      </c>
      <c r="R1415">
        <f>VLOOKUP(customer!A1415,sales_update!A:N,11,FALSE)</f>
        <v>5</v>
      </c>
      <c r="S1415">
        <f>VLOOKUP(customer!A1415,sales_update!A:N,12,FALSE)</f>
        <v>1</v>
      </c>
      <c r="T1415">
        <f>VLOOKUP(customer!A1415,sales_update!A:N,13,FALSE)</f>
        <v>7</v>
      </c>
      <c r="U1415">
        <f>VLOOKUP(customer!A1415,sales_update!A:N,14,FALSE)</f>
        <v>7</v>
      </c>
      <c r="V1415">
        <f>VLOOKUP(customer!A1415,Marketing!A:I,2,FALSE)</f>
        <v>0</v>
      </c>
      <c r="W1415">
        <f>VLOOKUP(customer!A1415,Marketing!A:I,3,FALSE)</f>
        <v>1</v>
      </c>
      <c r="X1415">
        <f>VLOOKUP(customer!A1415,Marketing!A:I,4,FALSE)</f>
        <v>0</v>
      </c>
      <c r="Y1415">
        <f>VLOOKUP(customer!A1415,Marketing!A:I,5,FALSE)</f>
        <v>0</v>
      </c>
      <c r="Z1415">
        <f>VLOOKUP(customer!A1415,Marketing!A:I,6,FALSE)</f>
        <v>0</v>
      </c>
      <c r="AA1415">
        <f>VLOOKUP(customer!A1415,Marketing!A:I,7,FALSE)</f>
        <v>0</v>
      </c>
      <c r="AB1415">
        <f>VLOOKUP(customer!A1415,Marketing!A:I,8,FALSE)</f>
        <v>0</v>
      </c>
      <c r="AC1415" s="1">
        <f>VLOOKUP(customer!A1415,Marketing!A:I,9,FALSE)</f>
        <v>43908</v>
      </c>
    </row>
    <row r="1416" spans="1:29" x14ac:dyDescent="0.3">
      <c r="A1416">
        <v>1441</v>
      </c>
      <c r="B1416">
        <v>142207</v>
      </c>
      <c r="C1416">
        <v>1</v>
      </c>
      <c r="D1416">
        <v>0</v>
      </c>
      <c r="E1416">
        <v>36</v>
      </c>
      <c r="F1416" t="str">
        <f>IF(customer!G1416=1, "Married", IF(customer!H1416=1, "Single", IF(customer!F1416=1, "Divorced", IF(customer!I1416=1, "Together", IF(customer!J1416=1, "Widowed", "Unknown")))))</f>
        <v>Married</v>
      </c>
      <c r="G1416" t="str">
        <f>IF(customer!K1416=1,"Basic",IF(customer!L1416=1,"Graduate",IF(customer!M1416=1,"Master",IF(customer!N1416=1,"PhD","Unknown"))))</f>
        <v>Master</v>
      </c>
      <c r="H1416" t="s">
        <v>18</v>
      </c>
      <c r="I1416">
        <f>VLOOKUP(customer!A1416,sales_update!A:N,2,FALSE)</f>
        <v>71</v>
      </c>
      <c r="J1416">
        <f xml:space="preserve"> VLOOKUP(customer!A1416,sales_update!A:N,3,FALSE)</f>
        <v>391</v>
      </c>
      <c r="K1416">
        <f>VLOOKUP(customer!A1416,sales_update!A:N,4,FALSE)</f>
        <v>37</v>
      </c>
      <c r="L1416">
        <f>VLOOKUP(customer!A1416,sales_update!A:N,5,FALSE)</f>
        <v>243</v>
      </c>
      <c r="M1416">
        <f>VLOOKUP(customer!A1416,sales_update!A:N,6,FALSE)</f>
        <v>10</v>
      </c>
      <c r="N1416">
        <f>VLOOKUP(customer!A1416,sales_update!A:N,7,FALSE)</f>
        <v>57</v>
      </c>
      <c r="O1416">
        <f>VLOOKUP(customer!A1416,sales_update!A:N,8,FALSE)</f>
        <v>155</v>
      </c>
      <c r="P1416">
        <f>VLOOKUP(customer!A1416,sales_update!A:N,9,FALSE)</f>
        <v>583</v>
      </c>
      <c r="Q1416">
        <f>VLOOKUP(customer!A1416,sales_update!A:N,10,FALSE)</f>
        <v>4</v>
      </c>
      <c r="R1416">
        <f>VLOOKUP(customer!A1416,sales_update!A:N,11,FALSE)</f>
        <v>4</v>
      </c>
      <c r="S1416">
        <f>VLOOKUP(customer!A1416,sales_update!A:N,12,FALSE)</f>
        <v>1</v>
      </c>
      <c r="T1416">
        <f>VLOOKUP(customer!A1416,sales_update!A:N,13,FALSE)</f>
        <v>5</v>
      </c>
      <c r="U1416">
        <f>VLOOKUP(customer!A1416,sales_update!A:N,14,FALSE)</f>
        <v>6</v>
      </c>
      <c r="V1416">
        <f>VLOOKUP(customer!A1416,Marketing!A:I,2,FALSE)</f>
        <v>1</v>
      </c>
      <c r="W1416">
        <f>VLOOKUP(customer!A1416,Marketing!A:I,3,FALSE)</f>
        <v>0</v>
      </c>
      <c r="X1416">
        <f>VLOOKUP(customer!A1416,Marketing!A:I,4,FALSE)</f>
        <v>0</v>
      </c>
      <c r="Y1416">
        <f>VLOOKUP(customer!A1416,Marketing!A:I,5,FALSE)</f>
        <v>0</v>
      </c>
      <c r="Z1416">
        <f>VLOOKUP(customer!A1416,Marketing!A:I,6,FALSE)</f>
        <v>0</v>
      </c>
      <c r="AA1416">
        <f>VLOOKUP(customer!A1416,Marketing!A:I,7,FALSE)</f>
        <v>0</v>
      </c>
      <c r="AB1416">
        <f>VLOOKUP(customer!A1416,Marketing!A:I,8,FALSE)</f>
        <v>1</v>
      </c>
      <c r="AC1416" s="1">
        <f>VLOOKUP(customer!A1416,Marketing!A:I,9,FALSE)</f>
        <v>43714</v>
      </c>
    </row>
    <row r="1417" spans="1:29" x14ac:dyDescent="0.3">
      <c r="A1417">
        <v>3039</v>
      </c>
      <c r="B1417">
        <v>142192</v>
      </c>
      <c r="C1417">
        <v>0</v>
      </c>
      <c r="D1417">
        <v>0</v>
      </c>
      <c r="E1417">
        <v>72</v>
      </c>
      <c r="F1417" t="str">
        <f>IF(customer!G1417=1, "Married", IF(customer!H1417=1, "Single", IF(customer!F1417=1, "Divorced", IF(customer!I1417=1, "Together", IF(customer!J1417=1, "Widowed", "Unknown")))))</f>
        <v>Married</v>
      </c>
      <c r="G1417" t="str">
        <f>IF(customer!K1417=1,"Basic",IF(customer!L1417=1,"Graduate",IF(customer!M1417=1,"Master",IF(customer!N1417=1,"PhD","Unknown"))))</f>
        <v>Graduate</v>
      </c>
      <c r="H1417" t="s">
        <v>16</v>
      </c>
      <c r="I1417">
        <f>VLOOKUP(customer!A1417,sales_update!A:N,2,FALSE)</f>
        <v>40</v>
      </c>
      <c r="J1417">
        <f xml:space="preserve"> VLOOKUP(customer!A1417,sales_update!A:N,3,FALSE)</f>
        <v>135</v>
      </c>
      <c r="K1417">
        <f>VLOOKUP(customer!A1417,sales_update!A:N,4,FALSE)</f>
        <v>51</v>
      </c>
      <c r="L1417">
        <f>VLOOKUP(customer!A1417,sales_update!A:N,5,FALSE)</f>
        <v>51</v>
      </c>
      <c r="M1417">
        <f>VLOOKUP(customer!A1417,sales_update!A:N,6,FALSE)</f>
        <v>57</v>
      </c>
      <c r="N1417">
        <f>VLOOKUP(customer!A1417,sales_update!A:N,7,FALSE)</f>
        <v>20</v>
      </c>
      <c r="O1417">
        <f>VLOOKUP(customer!A1417,sales_update!A:N,8,FALSE)</f>
        <v>24</v>
      </c>
      <c r="P1417">
        <f>VLOOKUP(customer!A1417,sales_update!A:N,9,FALSE)</f>
        <v>290</v>
      </c>
      <c r="Q1417">
        <f>VLOOKUP(customer!A1417,sales_update!A:N,10,FALSE)</f>
        <v>1</v>
      </c>
      <c r="R1417">
        <f>VLOOKUP(customer!A1417,sales_update!A:N,11,FALSE)</f>
        <v>2</v>
      </c>
      <c r="S1417">
        <f>VLOOKUP(customer!A1417,sales_update!A:N,12,FALSE)</f>
        <v>1</v>
      </c>
      <c r="T1417">
        <f>VLOOKUP(customer!A1417,sales_update!A:N,13,FALSE)</f>
        <v>3</v>
      </c>
      <c r="U1417">
        <f>VLOOKUP(customer!A1417,sales_update!A:N,14,FALSE)</f>
        <v>4</v>
      </c>
      <c r="V1417">
        <f>VLOOKUP(customer!A1417,Marketing!A:I,2,FALSE)</f>
        <v>0</v>
      </c>
      <c r="W1417">
        <f>VLOOKUP(customer!A1417,Marketing!A:I,3,FALSE)</f>
        <v>0</v>
      </c>
      <c r="X1417">
        <f>VLOOKUP(customer!A1417,Marketing!A:I,4,FALSE)</f>
        <v>0</v>
      </c>
      <c r="Y1417">
        <f>VLOOKUP(customer!A1417,Marketing!A:I,5,FALSE)</f>
        <v>0</v>
      </c>
      <c r="Z1417">
        <f>VLOOKUP(customer!A1417,Marketing!A:I,6,FALSE)</f>
        <v>0</v>
      </c>
      <c r="AA1417">
        <f>VLOOKUP(customer!A1417,Marketing!A:I,7,FALSE)</f>
        <v>0</v>
      </c>
      <c r="AB1417">
        <f>VLOOKUP(customer!A1417,Marketing!A:I,8,FALSE)</f>
        <v>0</v>
      </c>
      <c r="AC1417" s="1">
        <f>VLOOKUP(customer!A1417,Marketing!A:I,9,FALSE)</f>
        <v>43872</v>
      </c>
    </row>
    <row r="1418" spans="1:29" x14ac:dyDescent="0.3">
      <c r="A1418">
        <v>1581</v>
      </c>
      <c r="B1418">
        <v>142169</v>
      </c>
      <c r="C1418">
        <v>1</v>
      </c>
      <c r="D1418">
        <v>1</v>
      </c>
      <c r="E1418">
        <v>51</v>
      </c>
      <c r="F1418" t="str">
        <f>IF(customer!G1418=1, "Married", IF(customer!H1418=1, "Single", IF(customer!F1418=1, "Divorced", IF(customer!I1418=1, "Together", IF(customer!J1418=1, "Widowed", "Unknown")))))</f>
        <v>Married</v>
      </c>
      <c r="G1418" t="str">
        <f>IF(customer!K1418=1,"Basic",IF(customer!L1418=1,"Graduate",IF(customer!M1418=1,"Master",IF(customer!N1418=1,"PhD","Unknown"))))</f>
        <v>Master</v>
      </c>
      <c r="H1418" t="s">
        <v>16</v>
      </c>
      <c r="I1418">
        <f>VLOOKUP(customer!A1418,sales_update!A:N,2,FALSE)</f>
        <v>20</v>
      </c>
      <c r="J1418">
        <f xml:space="preserve"> VLOOKUP(customer!A1418,sales_update!A:N,3,FALSE)</f>
        <v>64</v>
      </c>
      <c r="K1418">
        <f>VLOOKUP(customer!A1418,sales_update!A:N,4,FALSE)</f>
        <v>0</v>
      </c>
      <c r="L1418">
        <f>VLOOKUP(customer!A1418,sales_update!A:N,5,FALSE)</f>
        <v>30</v>
      </c>
      <c r="M1418">
        <f>VLOOKUP(customer!A1418,sales_update!A:N,6,FALSE)</f>
        <v>0</v>
      </c>
      <c r="N1418">
        <f>VLOOKUP(customer!A1418,sales_update!A:N,7,FALSE)</f>
        <v>0</v>
      </c>
      <c r="O1418">
        <f>VLOOKUP(customer!A1418,sales_update!A:N,8,FALSE)</f>
        <v>7</v>
      </c>
      <c r="P1418">
        <f>VLOOKUP(customer!A1418,sales_update!A:N,9,FALSE)</f>
        <v>88</v>
      </c>
      <c r="Q1418">
        <f>VLOOKUP(customer!A1418,sales_update!A:N,10,FALSE)</f>
        <v>2</v>
      </c>
      <c r="R1418">
        <f>VLOOKUP(customer!A1418,sales_update!A:N,11,FALSE)</f>
        <v>1</v>
      </c>
      <c r="S1418">
        <f>VLOOKUP(customer!A1418,sales_update!A:N,12,FALSE)</f>
        <v>0</v>
      </c>
      <c r="T1418">
        <f>VLOOKUP(customer!A1418,sales_update!A:N,13,FALSE)</f>
        <v>3</v>
      </c>
      <c r="U1418">
        <f>VLOOKUP(customer!A1418,sales_update!A:N,14,FALSE)</f>
        <v>8</v>
      </c>
      <c r="V1418">
        <f>VLOOKUP(customer!A1418,Marketing!A:I,2,FALSE)</f>
        <v>0</v>
      </c>
      <c r="W1418">
        <f>VLOOKUP(customer!A1418,Marketing!A:I,3,FALSE)</f>
        <v>0</v>
      </c>
      <c r="X1418">
        <f>VLOOKUP(customer!A1418,Marketing!A:I,4,FALSE)</f>
        <v>0</v>
      </c>
      <c r="Y1418">
        <f>VLOOKUP(customer!A1418,Marketing!A:I,5,FALSE)</f>
        <v>0</v>
      </c>
      <c r="Z1418">
        <f>VLOOKUP(customer!A1418,Marketing!A:I,6,FALSE)</f>
        <v>0</v>
      </c>
      <c r="AA1418">
        <f>VLOOKUP(customer!A1418,Marketing!A:I,7,FALSE)</f>
        <v>0</v>
      </c>
      <c r="AB1418">
        <f>VLOOKUP(customer!A1418,Marketing!A:I,8,FALSE)</f>
        <v>0</v>
      </c>
      <c r="AC1418" s="1">
        <f>VLOOKUP(customer!A1418,Marketing!A:I,9,FALSE)</f>
        <v>43915</v>
      </c>
    </row>
    <row r="1419" spans="1:29" x14ac:dyDescent="0.3">
      <c r="A1419">
        <v>2127</v>
      </c>
      <c r="B1419">
        <v>142162</v>
      </c>
      <c r="C1419">
        <v>1</v>
      </c>
      <c r="D1419">
        <v>0</v>
      </c>
      <c r="E1419">
        <v>39</v>
      </c>
      <c r="F1419" t="str">
        <f>IF(customer!G1419=1, "Married", IF(customer!H1419=1, "Single", IF(customer!F1419=1, "Divorced", IF(customer!I1419=1, "Together", IF(customer!J1419=1, "Widowed", "Unknown")))))</f>
        <v>Together</v>
      </c>
      <c r="G1419" t="str">
        <f>IF(customer!K1419=1,"Basic",IF(customer!L1419=1,"Graduate",IF(customer!M1419=1,"Master",IF(customer!N1419=1,"PhD","Unknown"))))</f>
        <v>Graduate</v>
      </c>
      <c r="H1419" t="s">
        <v>16</v>
      </c>
      <c r="I1419">
        <f>VLOOKUP(customer!A1419,sales_update!A:N,2,FALSE)</f>
        <v>31</v>
      </c>
      <c r="J1419">
        <f xml:space="preserve"> VLOOKUP(customer!A1419,sales_update!A:N,3,FALSE)</f>
        <v>155</v>
      </c>
      <c r="K1419">
        <f>VLOOKUP(customer!A1419,sales_update!A:N,4,FALSE)</f>
        <v>24</v>
      </c>
      <c r="L1419">
        <f>VLOOKUP(customer!A1419,sales_update!A:N,5,FALSE)</f>
        <v>199</v>
      </c>
      <c r="M1419">
        <f>VLOOKUP(customer!A1419,sales_update!A:N,6,FALSE)</f>
        <v>7</v>
      </c>
      <c r="N1419">
        <f>VLOOKUP(customer!A1419,sales_update!A:N,7,FALSE)</f>
        <v>13</v>
      </c>
      <c r="O1419">
        <f>VLOOKUP(customer!A1419,sales_update!A:N,8,FALSE)</f>
        <v>91</v>
      </c>
      <c r="P1419">
        <f>VLOOKUP(customer!A1419,sales_update!A:N,9,FALSE)</f>
        <v>307</v>
      </c>
      <c r="Q1419">
        <f>VLOOKUP(customer!A1419,sales_update!A:N,10,FALSE)</f>
        <v>2</v>
      </c>
      <c r="R1419">
        <f>VLOOKUP(customer!A1419,sales_update!A:N,11,FALSE)</f>
        <v>3</v>
      </c>
      <c r="S1419">
        <f>VLOOKUP(customer!A1419,sales_update!A:N,12,FALSE)</f>
        <v>1</v>
      </c>
      <c r="T1419">
        <f>VLOOKUP(customer!A1419,sales_update!A:N,13,FALSE)</f>
        <v>3</v>
      </c>
      <c r="U1419">
        <f>VLOOKUP(customer!A1419,sales_update!A:N,14,FALSE)</f>
        <v>6</v>
      </c>
      <c r="V1419">
        <f>VLOOKUP(customer!A1419,Marketing!A:I,2,FALSE)</f>
        <v>1</v>
      </c>
      <c r="W1419">
        <f>VLOOKUP(customer!A1419,Marketing!A:I,3,FALSE)</f>
        <v>0</v>
      </c>
      <c r="X1419">
        <f>VLOOKUP(customer!A1419,Marketing!A:I,4,FALSE)</f>
        <v>0</v>
      </c>
      <c r="Y1419">
        <f>VLOOKUP(customer!A1419,Marketing!A:I,5,FALSE)</f>
        <v>0</v>
      </c>
      <c r="Z1419">
        <f>VLOOKUP(customer!A1419,Marketing!A:I,6,FALSE)</f>
        <v>0</v>
      </c>
      <c r="AA1419">
        <f>VLOOKUP(customer!A1419,Marketing!A:I,7,FALSE)</f>
        <v>0</v>
      </c>
      <c r="AB1419">
        <f>VLOOKUP(customer!A1419,Marketing!A:I,8,FALSE)</f>
        <v>1</v>
      </c>
      <c r="AC1419" s="1">
        <f>VLOOKUP(customer!A1419,Marketing!A:I,9,FALSE)</f>
        <v>43946</v>
      </c>
    </row>
    <row r="1420" spans="1:29" x14ac:dyDescent="0.3">
      <c r="A1420">
        <v>2196</v>
      </c>
      <c r="B1420">
        <v>142160</v>
      </c>
      <c r="C1420">
        <v>1</v>
      </c>
      <c r="D1420">
        <v>1</v>
      </c>
      <c r="E1420">
        <v>45</v>
      </c>
      <c r="F1420" t="str">
        <f>IF(customer!G1420=1, "Married", IF(customer!H1420=1, "Single", IF(customer!F1420=1, "Divorced", IF(customer!I1420=1, "Together", IF(customer!J1420=1, "Widowed", "Unknown")))))</f>
        <v>Single</v>
      </c>
      <c r="G1420" t="str">
        <f>IF(customer!K1420=1,"Basic",IF(customer!L1420=1,"Graduate",IF(customer!M1420=1,"Master",IF(customer!N1420=1,"PhD","Unknown"))))</f>
        <v>Graduate</v>
      </c>
      <c r="H1420" t="s">
        <v>17</v>
      </c>
      <c r="I1420">
        <f>VLOOKUP(customer!A1420,sales_update!A:N,2,FALSE)</f>
        <v>26</v>
      </c>
      <c r="J1420">
        <f xml:space="preserve"> VLOOKUP(customer!A1420,sales_update!A:N,3,FALSE)</f>
        <v>162</v>
      </c>
      <c r="K1420">
        <f>VLOOKUP(customer!A1420,sales_update!A:N,4,FALSE)</f>
        <v>30</v>
      </c>
      <c r="L1420">
        <f>VLOOKUP(customer!A1420,sales_update!A:N,5,FALSE)</f>
        <v>152</v>
      </c>
      <c r="M1420">
        <f>VLOOKUP(customer!A1420,sales_update!A:N,6,FALSE)</f>
        <v>10</v>
      </c>
      <c r="N1420">
        <f>VLOOKUP(customer!A1420,sales_update!A:N,7,FALSE)</f>
        <v>51</v>
      </c>
      <c r="O1420">
        <f>VLOOKUP(customer!A1420,sales_update!A:N,8,FALSE)</f>
        <v>67</v>
      </c>
      <c r="P1420">
        <f>VLOOKUP(customer!A1420,sales_update!A:N,9,FALSE)</f>
        <v>337</v>
      </c>
      <c r="Q1420">
        <f>VLOOKUP(customer!A1420,sales_update!A:N,10,FALSE)</f>
        <v>4</v>
      </c>
      <c r="R1420">
        <f>VLOOKUP(customer!A1420,sales_update!A:N,11,FALSE)</f>
        <v>2</v>
      </c>
      <c r="S1420">
        <f>VLOOKUP(customer!A1420,sales_update!A:N,12,FALSE)</f>
        <v>1</v>
      </c>
      <c r="T1420">
        <f>VLOOKUP(customer!A1420,sales_update!A:N,13,FALSE)</f>
        <v>4</v>
      </c>
      <c r="U1420">
        <f>VLOOKUP(customer!A1420,sales_update!A:N,14,FALSE)</f>
        <v>6</v>
      </c>
      <c r="V1420">
        <f>VLOOKUP(customer!A1420,Marketing!A:I,2,FALSE)</f>
        <v>0</v>
      </c>
      <c r="W1420">
        <f>VLOOKUP(customer!A1420,Marketing!A:I,3,FALSE)</f>
        <v>0</v>
      </c>
      <c r="X1420">
        <f>VLOOKUP(customer!A1420,Marketing!A:I,4,FALSE)</f>
        <v>0</v>
      </c>
      <c r="Y1420">
        <f>VLOOKUP(customer!A1420,Marketing!A:I,5,FALSE)</f>
        <v>0</v>
      </c>
      <c r="Z1420">
        <f>VLOOKUP(customer!A1420,Marketing!A:I,6,FALSE)</f>
        <v>0</v>
      </c>
      <c r="AA1420">
        <f>VLOOKUP(customer!A1420,Marketing!A:I,7,FALSE)</f>
        <v>0</v>
      </c>
      <c r="AB1420">
        <f>VLOOKUP(customer!A1420,Marketing!A:I,8,FALSE)</f>
        <v>1</v>
      </c>
      <c r="AC1420" s="1">
        <f>VLOOKUP(customer!A1420,Marketing!A:I,9,FALSE)</f>
        <v>43802</v>
      </c>
    </row>
    <row r="1421" spans="1:29" x14ac:dyDescent="0.3">
      <c r="A1421">
        <v>2864</v>
      </c>
      <c r="B1421">
        <v>142081</v>
      </c>
      <c r="C1421">
        <v>1</v>
      </c>
      <c r="D1421">
        <v>0</v>
      </c>
      <c r="E1421">
        <v>38</v>
      </c>
      <c r="F1421" t="str">
        <f>IF(customer!G1421=1, "Married", IF(customer!H1421=1, "Single", IF(customer!F1421=1, "Divorced", IF(customer!I1421=1, "Together", IF(customer!J1421=1, "Widowed", "Unknown")))))</f>
        <v>Married</v>
      </c>
      <c r="G1421" t="str">
        <f>IF(customer!K1421=1,"Basic",IF(customer!L1421=1,"Graduate",IF(customer!M1421=1,"Master",IF(customer!N1421=1,"PhD","Unknown"))))</f>
        <v>Graduate</v>
      </c>
      <c r="H1421" t="s">
        <v>19</v>
      </c>
      <c r="I1421">
        <f>VLOOKUP(customer!A1421,sales_update!A:N,2,FALSE)</f>
        <v>86</v>
      </c>
      <c r="J1421">
        <f xml:space="preserve"> VLOOKUP(customer!A1421,sales_update!A:N,3,FALSE)</f>
        <v>591</v>
      </c>
      <c r="K1421">
        <f>VLOOKUP(customer!A1421,sales_update!A:N,4,FALSE)</f>
        <v>34</v>
      </c>
      <c r="L1421">
        <f>VLOOKUP(customer!A1421,sales_update!A:N,5,FALSE)</f>
        <v>371</v>
      </c>
      <c r="M1421">
        <f>VLOOKUP(customer!A1421,sales_update!A:N,6,FALSE)</f>
        <v>182</v>
      </c>
      <c r="N1421">
        <f>VLOOKUP(customer!A1421,sales_update!A:N,7,FALSE)</f>
        <v>20</v>
      </c>
      <c r="O1421">
        <f>VLOOKUP(customer!A1421,sales_update!A:N,8,FALSE)</f>
        <v>91</v>
      </c>
      <c r="P1421">
        <f>VLOOKUP(customer!A1421,sales_update!A:N,9,FALSE)</f>
        <v>1107</v>
      </c>
      <c r="Q1421">
        <f>VLOOKUP(customer!A1421,sales_update!A:N,10,FALSE)</f>
        <v>2</v>
      </c>
      <c r="R1421">
        <f>VLOOKUP(customer!A1421,sales_update!A:N,11,FALSE)</f>
        <v>6</v>
      </c>
      <c r="S1421">
        <f>VLOOKUP(customer!A1421,sales_update!A:N,12,FALSE)</f>
        <v>3</v>
      </c>
      <c r="T1421">
        <f>VLOOKUP(customer!A1421,sales_update!A:N,13,FALSE)</f>
        <v>4</v>
      </c>
      <c r="U1421">
        <f>VLOOKUP(customer!A1421,sales_update!A:N,14,FALSE)</f>
        <v>6</v>
      </c>
      <c r="V1421">
        <f>VLOOKUP(customer!A1421,Marketing!A:I,2,FALSE)</f>
        <v>1</v>
      </c>
      <c r="W1421">
        <f>VLOOKUP(customer!A1421,Marketing!A:I,3,FALSE)</f>
        <v>0</v>
      </c>
      <c r="X1421">
        <f>VLOOKUP(customer!A1421,Marketing!A:I,4,FALSE)</f>
        <v>0</v>
      </c>
      <c r="Y1421">
        <f>VLOOKUP(customer!A1421,Marketing!A:I,5,FALSE)</f>
        <v>0</v>
      </c>
      <c r="Z1421">
        <f>VLOOKUP(customer!A1421,Marketing!A:I,6,FALSE)</f>
        <v>0</v>
      </c>
      <c r="AA1421">
        <f>VLOOKUP(customer!A1421,Marketing!A:I,7,FALSE)</f>
        <v>0</v>
      </c>
      <c r="AB1421">
        <f>VLOOKUP(customer!A1421,Marketing!A:I,8,FALSE)</f>
        <v>0</v>
      </c>
      <c r="AC1421" s="1">
        <f>VLOOKUP(customer!A1421,Marketing!A:I,9,FALSE)</f>
        <v>43680</v>
      </c>
    </row>
    <row r="1422" spans="1:29" x14ac:dyDescent="0.3">
      <c r="A1422">
        <v>2671</v>
      </c>
      <c r="B1422">
        <v>142033</v>
      </c>
      <c r="C1422">
        <v>1</v>
      </c>
      <c r="D1422">
        <v>1</v>
      </c>
      <c r="E1422">
        <v>49</v>
      </c>
      <c r="F1422" t="str">
        <f>IF(customer!G1422=1, "Married", IF(customer!H1422=1, "Single", IF(customer!F1422=1, "Divorced", IF(customer!I1422=1, "Together", IF(customer!J1422=1, "Widowed", "Unknown")))))</f>
        <v>Together</v>
      </c>
      <c r="G1422" t="str">
        <f>IF(customer!K1422=1,"Basic",IF(customer!L1422=1,"Graduate",IF(customer!M1422=1,"Master",IF(customer!N1422=1,"PhD","Unknown"))))</f>
        <v>Unknown</v>
      </c>
      <c r="H1422" t="s">
        <v>18</v>
      </c>
      <c r="I1422">
        <f>VLOOKUP(customer!A1422,sales_update!A:N,2,FALSE)</f>
        <v>95</v>
      </c>
      <c r="J1422">
        <f xml:space="preserve"> VLOOKUP(customer!A1422,sales_update!A:N,3,FALSE)</f>
        <v>37</v>
      </c>
      <c r="K1422">
        <f>VLOOKUP(customer!A1422,sales_update!A:N,4,FALSE)</f>
        <v>3</v>
      </c>
      <c r="L1422">
        <f>VLOOKUP(customer!A1422,sales_update!A:N,5,FALSE)</f>
        <v>14</v>
      </c>
      <c r="M1422">
        <f>VLOOKUP(customer!A1422,sales_update!A:N,6,FALSE)</f>
        <v>7</v>
      </c>
      <c r="N1422">
        <f>VLOOKUP(customer!A1422,sales_update!A:N,7,FALSE)</f>
        <v>0</v>
      </c>
      <c r="O1422">
        <f>VLOOKUP(customer!A1422,sales_update!A:N,8,FALSE)</f>
        <v>24</v>
      </c>
      <c r="P1422">
        <f>VLOOKUP(customer!A1422,sales_update!A:N,9,FALSE)</f>
        <v>37</v>
      </c>
      <c r="Q1422">
        <f>VLOOKUP(customer!A1422,sales_update!A:N,10,FALSE)</f>
        <v>1</v>
      </c>
      <c r="R1422">
        <f>VLOOKUP(customer!A1422,sales_update!A:N,11,FALSE)</f>
        <v>1</v>
      </c>
      <c r="S1422">
        <f>VLOOKUP(customer!A1422,sales_update!A:N,12,FALSE)</f>
        <v>0</v>
      </c>
      <c r="T1422">
        <f>VLOOKUP(customer!A1422,sales_update!A:N,13,FALSE)</f>
        <v>2</v>
      </c>
      <c r="U1422">
        <f>VLOOKUP(customer!A1422,sales_update!A:N,14,FALSE)</f>
        <v>7</v>
      </c>
      <c r="V1422">
        <f>VLOOKUP(customer!A1422,Marketing!A:I,2,FALSE)</f>
        <v>0</v>
      </c>
      <c r="W1422">
        <f>VLOOKUP(customer!A1422,Marketing!A:I,3,FALSE)</f>
        <v>0</v>
      </c>
      <c r="X1422">
        <f>VLOOKUP(customer!A1422,Marketing!A:I,4,FALSE)</f>
        <v>0</v>
      </c>
      <c r="Y1422">
        <f>VLOOKUP(customer!A1422,Marketing!A:I,5,FALSE)</f>
        <v>0</v>
      </c>
      <c r="Z1422">
        <f>VLOOKUP(customer!A1422,Marketing!A:I,6,FALSE)</f>
        <v>0</v>
      </c>
      <c r="AA1422">
        <f>VLOOKUP(customer!A1422,Marketing!A:I,7,FALSE)</f>
        <v>0</v>
      </c>
      <c r="AB1422">
        <f>VLOOKUP(customer!A1422,Marketing!A:I,8,FALSE)</f>
        <v>0</v>
      </c>
      <c r="AC1422" s="1">
        <f>VLOOKUP(customer!A1422,Marketing!A:I,9,FALSE)</f>
        <v>43520</v>
      </c>
    </row>
    <row r="1423" spans="1:29" x14ac:dyDescent="0.3">
      <c r="A1423">
        <v>1973</v>
      </c>
      <c r="B1423">
        <v>142021</v>
      </c>
      <c r="C1423">
        <v>1</v>
      </c>
      <c r="D1423">
        <v>0</v>
      </c>
      <c r="E1423">
        <v>39</v>
      </c>
      <c r="F1423" t="str">
        <f>IF(customer!G1423=1, "Married", IF(customer!H1423=1, "Single", IF(customer!F1423=1, "Divorced", IF(customer!I1423=1, "Together", IF(customer!J1423=1, "Widowed", "Unknown")))))</f>
        <v>Together</v>
      </c>
      <c r="G1423" t="str">
        <f>IF(customer!K1423=1,"Basic",IF(customer!L1423=1,"Graduate",IF(customer!M1423=1,"Master",IF(customer!N1423=1,"PhD","Unknown"))))</f>
        <v>Master</v>
      </c>
      <c r="H1423" t="s">
        <v>15</v>
      </c>
      <c r="I1423">
        <f>VLOOKUP(customer!A1423,sales_update!A:N,2,FALSE)</f>
        <v>34</v>
      </c>
      <c r="J1423">
        <f xml:space="preserve"> VLOOKUP(customer!A1423,sales_update!A:N,3,FALSE)</f>
        <v>1328</v>
      </c>
      <c r="K1423">
        <f>VLOOKUP(customer!A1423,sales_update!A:N,4,FALSE)</f>
        <v>17</v>
      </c>
      <c r="L1423">
        <f>VLOOKUP(customer!A1423,sales_update!A:N,5,FALSE)</f>
        <v>460</v>
      </c>
      <c r="M1423">
        <f>VLOOKUP(customer!A1423,sales_update!A:N,6,FALSE)</f>
        <v>24</v>
      </c>
      <c r="N1423">
        <f>VLOOKUP(customer!A1423,sales_update!A:N,7,FALSE)</f>
        <v>17</v>
      </c>
      <c r="O1423">
        <f>VLOOKUP(customer!A1423,sales_update!A:N,8,FALSE)</f>
        <v>91</v>
      </c>
      <c r="P1423">
        <f>VLOOKUP(customer!A1423,sales_update!A:N,9,FALSE)</f>
        <v>1754</v>
      </c>
      <c r="Q1423">
        <f>VLOOKUP(customer!A1423,sales_update!A:N,10,FALSE)</f>
        <v>5</v>
      </c>
      <c r="R1423">
        <f>VLOOKUP(customer!A1423,sales_update!A:N,11,FALSE)</f>
        <v>10</v>
      </c>
      <c r="S1423">
        <f>VLOOKUP(customer!A1423,sales_update!A:N,12,FALSE)</f>
        <v>1</v>
      </c>
      <c r="T1423">
        <f>VLOOKUP(customer!A1423,sales_update!A:N,13,FALSE)</f>
        <v>6</v>
      </c>
      <c r="U1423">
        <f>VLOOKUP(customer!A1423,sales_update!A:N,14,FALSE)</f>
        <v>9</v>
      </c>
      <c r="V1423">
        <f>VLOOKUP(customer!A1423,Marketing!A:I,2,FALSE)</f>
        <v>1</v>
      </c>
      <c r="W1423">
        <f>VLOOKUP(customer!A1423,Marketing!A:I,3,FALSE)</f>
        <v>0</v>
      </c>
      <c r="X1423">
        <f>VLOOKUP(customer!A1423,Marketing!A:I,4,FALSE)</f>
        <v>0</v>
      </c>
      <c r="Y1423">
        <f>VLOOKUP(customer!A1423,Marketing!A:I,5,FALSE)</f>
        <v>0</v>
      </c>
      <c r="Z1423">
        <f>VLOOKUP(customer!A1423,Marketing!A:I,6,FALSE)</f>
        <v>0</v>
      </c>
      <c r="AA1423">
        <f>VLOOKUP(customer!A1423,Marketing!A:I,7,FALSE)</f>
        <v>0</v>
      </c>
      <c r="AB1423">
        <f>VLOOKUP(customer!A1423,Marketing!A:I,8,FALSE)</f>
        <v>0</v>
      </c>
      <c r="AC1423" s="1">
        <f>VLOOKUP(customer!A1423,Marketing!A:I,9,FALSE)</f>
        <v>43501</v>
      </c>
    </row>
    <row r="1424" spans="1:29" x14ac:dyDescent="0.3">
      <c r="A1424">
        <v>2478</v>
      </c>
      <c r="B1424">
        <v>142014</v>
      </c>
      <c r="C1424">
        <v>1</v>
      </c>
      <c r="D1424">
        <v>0</v>
      </c>
      <c r="E1424">
        <v>43</v>
      </c>
      <c r="F1424" t="str">
        <f>IF(customer!G1424=1, "Married", IF(customer!H1424=1, "Single", IF(customer!F1424=1, "Divorced", IF(customer!I1424=1, "Together", IF(customer!J1424=1, "Widowed", "Unknown")))))</f>
        <v>Married</v>
      </c>
      <c r="G1424" t="str">
        <f>IF(customer!K1424=1,"Basic",IF(customer!L1424=1,"Graduate",IF(customer!M1424=1,"Master",IF(customer!N1424=1,"PhD","Unknown"))))</f>
        <v>Graduate</v>
      </c>
      <c r="H1424" t="s">
        <v>17</v>
      </c>
      <c r="I1424">
        <f>VLOOKUP(customer!A1424,sales_update!A:N,2,FALSE)</f>
        <v>56</v>
      </c>
      <c r="J1424">
        <f xml:space="preserve"> VLOOKUP(customer!A1424,sales_update!A:N,3,FALSE)</f>
        <v>825</v>
      </c>
      <c r="K1424">
        <f>VLOOKUP(customer!A1424,sales_update!A:N,4,FALSE)</f>
        <v>51</v>
      </c>
      <c r="L1424">
        <f>VLOOKUP(customer!A1424,sales_update!A:N,5,FALSE)</f>
        <v>365</v>
      </c>
      <c r="M1424">
        <f>VLOOKUP(customer!A1424,sales_update!A:N,6,FALSE)</f>
        <v>14</v>
      </c>
      <c r="N1424">
        <f>VLOOKUP(customer!A1424,sales_update!A:N,7,FALSE)</f>
        <v>51</v>
      </c>
      <c r="O1424">
        <f>VLOOKUP(customer!A1424,sales_update!A:N,8,FALSE)</f>
        <v>169</v>
      </c>
      <c r="P1424">
        <f>VLOOKUP(customer!A1424,sales_update!A:N,9,FALSE)</f>
        <v>1136</v>
      </c>
      <c r="Q1424">
        <f>VLOOKUP(customer!A1424,sales_update!A:N,10,FALSE)</f>
        <v>6</v>
      </c>
      <c r="R1424">
        <f>VLOOKUP(customer!A1424,sales_update!A:N,11,FALSE)</f>
        <v>7</v>
      </c>
      <c r="S1424">
        <f>VLOOKUP(customer!A1424,sales_update!A:N,12,FALSE)</f>
        <v>1</v>
      </c>
      <c r="T1424">
        <f>VLOOKUP(customer!A1424,sales_update!A:N,13,FALSE)</f>
        <v>6</v>
      </c>
      <c r="U1424">
        <f>VLOOKUP(customer!A1424,sales_update!A:N,14,FALSE)</f>
        <v>8</v>
      </c>
      <c r="V1424">
        <f>VLOOKUP(customer!A1424,Marketing!A:I,2,FALSE)</f>
        <v>0</v>
      </c>
      <c r="W1424">
        <f>VLOOKUP(customer!A1424,Marketing!A:I,3,FALSE)</f>
        <v>0</v>
      </c>
      <c r="X1424">
        <f>VLOOKUP(customer!A1424,Marketing!A:I,4,FALSE)</f>
        <v>0</v>
      </c>
      <c r="Y1424">
        <f>VLOOKUP(customer!A1424,Marketing!A:I,5,FALSE)</f>
        <v>0</v>
      </c>
      <c r="Z1424">
        <f>VLOOKUP(customer!A1424,Marketing!A:I,6,FALSE)</f>
        <v>0</v>
      </c>
      <c r="AA1424">
        <f>VLOOKUP(customer!A1424,Marketing!A:I,7,FALSE)</f>
        <v>0</v>
      </c>
      <c r="AB1424">
        <f>VLOOKUP(customer!A1424,Marketing!A:I,8,FALSE)</f>
        <v>1</v>
      </c>
      <c r="AC1424" s="1">
        <f>VLOOKUP(customer!A1424,Marketing!A:I,9,FALSE)</f>
        <v>43487</v>
      </c>
    </row>
    <row r="1425" spans="1:29" x14ac:dyDescent="0.3">
      <c r="A1425">
        <v>2550</v>
      </c>
      <c r="B1425">
        <v>142014</v>
      </c>
      <c r="C1425">
        <v>1</v>
      </c>
      <c r="D1425">
        <v>0</v>
      </c>
      <c r="E1425">
        <v>43</v>
      </c>
      <c r="F1425" t="str">
        <f>IF(customer!G1425=1, "Married", IF(customer!H1425=1, "Single", IF(customer!F1425=1, "Divorced", IF(customer!I1425=1, "Together", IF(customer!J1425=1, "Widowed", "Unknown")))))</f>
        <v>Married</v>
      </c>
      <c r="G1425" t="str">
        <f>IF(customer!K1425=1,"Basic",IF(customer!L1425=1,"Graduate",IF(customer!M1425=1,"Master",IF(customer!N1425=1,"PhD","Unknown"))))</f>
        <v>Graduate</v>
      </c>
      <c r="H1425" t="s">
        <v>17</v>
      </c>
      <c r="I1425">
        <f>VLOOKUP(customer!A1425,sales_update!A:N,2,FALSE)</f>
        <v>56</v>
      </c>
      <c r="J1425">
        <f xml:space="preserve"> VLOOKUP(customer!A1425,sales_update!A:N,3,FALSE)</f>
        <v>825</v>
      </c>
      <c r="K1425">
        <f>VLOOKUP(customer!A1425,sales_update!A:N,4,FALSE)</f>
        <v>51</v>
      </c>
      <c r="L1425">
        <f>VLOOKUP(customer!A1425,sales_update!A:N,5,FALSE)</f>
        <v>365</v>
      </c>
      <c r="M1425">
        <f>VLOOKUP(customer!A1425,sales_update!A:N,6,FALSE)</f>
        <v>14</v>
      </c>
      <c r="N1425">
        <f>VLOOKUP(customer!A1425,sales_update!A:N,7,FALSE)</f>
        <v>51</v>
      </c>
      <c r="O1425">
        <f>VLOOKUP(customer!A1425,sales_update!A:N,8,FALSE)</f>
        <v>169</v>
      </c>
      <c r="P1425">
        <f>VLOOKUP(customer!A1425,sales_update!A:N,9,FALSE)</f>
        <v>1136</v>
      </c>
      <c r="Q1425">
        <f>VLOOKUP(customer!A1425,sales_update!A:N,10,FALSE)</f>
        <v>6</v>
      </c>
      <c r="R1425">
        <f>VLOOKUP(customer!A1425,sales_update!A:N,11,FALSE)</f>
        <v>7</v>
      </c>
      <c r="S1425">
        <f>VLOOKUP(customer!A1425,sales_update!A:N,12,FALSE)</f>
        <v>1</v>
      </c>
      <c r="T1425">
        <f>VLOOKUP(customer!A1425,sales_update!A:N,13,FALSE)</f>
        <v>6</v>
      </c>
      <c r="U1425">
        <f>VLOOKUP(customer!A1425,sales_update!A:N,14,FALSE)</f>
        <v>8</v>
      </c>
      <c r="V1425">
        <f>VLOOKUP(customer!A1425,Marketing!A:I,2,FALSE)</f>
        <v>0</v>
      </c>
      <c r="W1425">
        <f>VLOOKUP(customer!A1425,Marketing!A:I,3,FALSE)</f>
        <v>0</v>
      </c>
      <c r="X1425">
        <f>VLOOKUP(customer!A1425,Marketing!A:I,4,FALSE)</f>
        <v>0</v>
      </c>
      <c r="Y1425">
        <f>VLOOKUP(customer!A1425,Marketing!A:I,5,FALSE)</f>
        <v>0</v>
      </c>
      <c r="Z1425">
        <f>VLOOKUP(customer!A1425,Marketing!A:I,6,FALSE)</f>
        <v>0</v>
      </c>
      <c r="AA1425">
        <f>VLOOKUP(customer!A1425,Marketing!A:I,7,FALSE)</f>
        <v>0</v>
      </c>
      <c r="AB1425">
        <f>VLOOKUP(customer!A1425,Marketing!A:I,8,FALSE)</f>
        <v>1</v>
      </c>
      <c r="AC1425" s="1">
        <f>VLOOKUP(customer!A1425,Marketing!A:I,9,FALSE)</f>
        <v>43487</v>
      </c>
    </row>
    <row r="1426" spans="1:29" x14ac:dyDescent="0.3">
      <c r="A1426">
        <v>1213</v>
      </c>
      <c r="B1426">
        <v>142011</v>
      </c>
      <c r="C1426">
        <v>1</v>
      </c>
      <c r="D1426">
        <v>0</v>
      </c>
      <c r="E1426">
        <v>42</v>
      </c>
      <c r="F1426" t="str">
        <f>IF(customer!G1426=1, "Married", IF(customer!H1426=1, "Single", IF(customer!F1426=1, "Divorced", IF(customer!I1426=1, "Together", IF(customer!J1426=1, "Widowed", "Unknown")))))</f>
        <v>Together</v>
      </c>
      <c r="G1426" t="str">
        <f>IF(customer!K1426=1,"Basic",IF(customer!L1426=1,"Graduate",IF(customer!M1426=1,"Master",IF(customer!N1426=1,"PhD","Unknown"))))</f>
        <v>Graduate</v>
      </c>
      <c r="H1426" t="s">
        <v>18</v>
      </c>
      <c r="I1426">
        <f>VLOOKUP(customer!A1426,sales_update!A:N,2,FALSE)</f>
        <v>46</v>
      </c>
      <c r="J1426">
        <f xml:space="preserve"> VLOOKUP(customer!A1426,sales_update!A:N,3,FALSE)</f>
        <v>443</v>
      </c>
      <c r="K1426">
        <f>VLOOKUP(customer!A1426,sales_update!A:N,4,FALSE)</f>
        <v>0</v>
      </c>
      <c r="L1426">
        <f>VLOOKUP(customer!A1426,sales_update!A:N,5,FALSE)</f>
        <v>54</v>
      </c>
      <c r="M1426">
        <f>VLOOKUP(customer!A1426,sales_update!A:N,6,FALSE)</f>
        <v>7</v>
      </c>
      <c r="N1426">
        <f>VLOOKUP(customer!A1426,sales_update!A:N,7,FALSE)</f>
        <v>3</v>
      </c>
      <c r="O1426">
        <f>VLOOKUP(customer!A1426,sales_update!A:N,8,FALSE)</f>
        <v>132</v>
      </c>
      <c r="P1426">
        <f>VLOOKUP(customer!A1426,sales_update!A:N,9,FALSE)</f>
        <v>375</v>
      </c>
      <c r="Q1426">
        <f>VLOOKUP(customer!A1426,sales_update!A:N,10,FALSE)</f>
        <v>4</v>
      </c>
      <c r="R1426">
        <f>VLOOKUP(customer!A1426,sales_update!A:N,11,FALSE)</f>
        <v>3</v>
      </c>
      <c r="S1426">
        <f>VLOOKUP(customer!A1426,sales_update!A:N,12,FALSE)</f>
        <v>1</v>
      </c>
      <c r="T1426">
        <f>VLOOKUP(customer!A1426,sales_update!A:N,13,FALSE)</f>
        <v>4</v>
      </c>
      <c r="U1426">
        <f>VLOOKUP(customer!A1426,sales_update!A:N,14,FALSE)</f>
        <v>8</v>
      </c>
      <c r="V1426">
        <f>VLOOKUP(customer!A1426,Marketing!A:I,2,FALSE)</f>
        <v>0</v>
      </c>
      <c r="W1426">
        <f>VLOOKUP(customer!A1426,Marketing!A:I,3,FALSE)</f>
        <v>0</v>
      </c>
      <c r="X1426">
        <f>VLOOKUP(customer!A1426,Marketing!A:I,4,FALSE)</f>
        <v>0</v>
      </c>
      <c r="Y1426">
        <f>VLOOKUP(customer!A1426,Marketing!A:I,5,FALSE)</f>
        <v>0</v>
      </c>
      <c r="Z1426">
        <f>VLOOKUP(customer!A1426,Marketing!A:I,6,FALSE)</f>
        <v>0</v>
      </c>
      <c r="AA1426">
        <f>VLOOKUP(customer!A1426,Marketing!A:I,7,FALSE)</f>
        <v>0</v>
      </c>
      <c r="AB1426">
        <f>VLOOKUP(customer!A1426,Marketing!A:I,8,FALSE)</f>
        <v>0</v>
      </c>
      <c r="AC1426" s="1">
        <f>VLOOKUP(customer!A1426,Marketing!A:I,9,FALSE)</f>
        <v>43708</v>
      </c>
    </row>
    <row r="1427" spans="1:29" x14ac:dyDescent="0.3">
      <c r="A1427">
        <v>2043</v>
      </c>
      <c r="B1427">
        <v>142000</v>
      </c>
      <c r="C1427">
        <v>0</v>
      </c>
      <c r="D1427">
        <v>0</v>
      </c>
      <c r="E1427">
        <v>33</v>
      </c>
      <c r="F1427" t="str">
        <f>IF(customer!G1427=1, "Married", IF(customer!H1427=1, "Single", IF(customer!F1427=1, "Divorced", IF(customer!I1427=1, "Together", IF(customer!J1427=1, "Widowed", "Unknown")))))</f>
        <v>Single</v>
      </c>
      <c r="G1427" t="str">
        <f>IF(customer!K1427=1,"Basic",IF(customer!L1427=1,"Graduate",IF(customer!M1427=1,"Master",IF(customer!N1427=1,"PhD","Unknown"))))</f>
        <v>PhD</v>
      </c>
      <c r="H1427" t="s">
        <v>16</v>
      </c>
      <c r="I1427">
        <f>VLOOKUP(customer!A1427,sales_update!A:N,2,FALSE)</f>
        <v>23</v>
      </c>
      <c r="J1427">
        <f xml:space="preserve"> VLOOKUP(customer!A1427,sales_update!A:N,3,FALSE)</f>
        <v>419</v>
      </c>
      <c r="K1427">
        <f>VLOOKUP(customer!A1427,sales_update!A:N,4,FALSE)</f>
        <v>281</v>
      </c>
      <c r="L1427">
        <f>VLOOKUP(customer!A1427,sales_update!A:N,5,FALSE)</f>
        <v>903</v>
      </c>
      <c r="M1427">
        <f>VLOOKUP(customer!A1427,sales_update!A:N,6,FALSE)</f>
        <v>287</v>
      </c>
      <c r="N1427">
        <f>VLOOKUP(customer!A1427,sales_update!A:N,7,FALSE)</f>
        <v>199</v>
      </c>
      <c r="O1427">
        <f>VLOOKUP(customer!A1427,sales_update!A:N,8,FALSE)</f>
        <v>118</v>
      </c>
      <c r="P1427">
        <f>VLOOKUP(customer!A1427,sales_update!A:N,9,FALSE)</f>
        <v>1971</v>
      </c>
      <c r="Q1427">
        <f>VLOOKUP(customer!A1427,sales_update!A:N,10,FALSE)</f>
        <v>2</v>
      </c>
      <c r="R1427">
        <f>VLOOKUP(customer!A1427,sales_update!A:N,11,FALSE)</f>
        <v>5</v>
      </c>
      <c r="S1427">
        <f>VLOOKUP(customer!A1427,sales_update!A:N,12,FALSE)</f>
        <v>2</v>
      </c>
      <c r="T1427">
        <f>VLOOKUP(customer!A1427,sales_update!A:N,13,FALSE)</f>
        <v>11</v>
      </c>
      <c r="U1427">
        <f>VLOOKUP(customer!A1427,sales_update!A:N,14,FALSE)</f>
        <v>5</v>
      </c>
      <c r="V1427">
        <f>VLOOKUP(customer!A1427,Marketing!A:I,2,FALSE)</f>
        <v>0</v>
      </c>
      <c r="W1427">
        <f>VLOOKUP(customer!A1427,Marketing!A:I,3,FALSE)</f>
        <v>0</v>
      </c>
      <c r="X1427">
        <f>VLOOKUP(customer!A1427,Marketing!A:I,4,FALSE)</f>
        <v>0</v>
      </c>
      <c r="Y1427">
        <f>VLOOKUP(customer!A1427,Marketing!A:I,5,FALSE)</f>
        <v>0</v>
      </c>
      <c r="Z1427">
        <f>VLOOKUP(customer!A1427,Marketing!A:I,6,FALSE)</f>
        <v>0</v>
      </c>
      <c r="AA1427">
        <f>VLOOKUP(customer!A1427,Marketing!A:I,7,FALSE)</f>
        <v>0</v>
      </c>
      <c r="AB1427">
        <f>VLOOKUP(customer!A1427,Marketing!A:I,8,FALSE)</f>
        <v>1</v>
      </c>
      <c r="AC1427" s="1">
        <f>VLOOKUP(customer!A1427,Marketing!A:I,9,FALSE)</f>
        <v>43633</v>
      </c>
    </row>
    <row r="1428" spans="1:29" x14ac:dyDescent="0.3">
      <c r="A1428">
        <v>3046</v>
      </c>
      <c r="B1428">
        <v>142000</v>
      </c>
      <c r="C1428">
        <v>0</v>
      </c>
      <c r="D1428">
        <v>0</v>
      </c>
      <c r="E1428">
        <v>33</v>
      </c>
      <c r="F1428" t="str">
        <f>IF(customer!G1428=1, "Married", IF(customer!H1428=1, "Single", IF(customer!F1428=1, "Divorced", IF(customer!I1428=1, "Together", IF(customer!J1428=1, "Widowed", "Unknown")))))</f>
        <v>Single</v>
      </c>
      <c r="G1428" t="str">
        <f>IF(customer!K1428=1,"Basic",IF(customer!L1428=1,"Graduate",IF(customer!M1428=1,"Master",IF(customer!N1428=1,"PhD","Unknown"))))</f>
        <v>PhD</v>
      </c>
      <c r="H1428" t="s">
        <v>20</v>
      </c>
      <c r="I1428">
        <f>VLOOKUP(customer!A1428,sales_update!A:N,2,FALSE)</f>
        <v>23</v>
      </c>
      <c r="J1428">
        <f xml:space="preserve"> VLOOKUP(customer!A1428,sales_update!A:N,3,FALSE)</f>
        <v>419</v>
      </c>
      <c r="K1428">
        <f>VLOOKUP(customer!A1428,sales_update!A:N,4,FALSE)</f>
        <v>281</v>
      </c>
      <c r="L1428">
        <f>VLOOKUP(customer!A1428,sales_update!A:N,5,FALSE)</f>
        <v>903</v>
      </c>
      <c r="M1428">
        <f>VLOOKUP(customer!A1428,sales_update!A:N,6,FALSE)</f>
        <v>287</v>
      </c>
      <c r="N1428">
        <f>VLOOKUP(customer!A1428,sales_update!A:N,7,FALSE)</f>
        <v>199</v>
      </c>
      <c r="O1428">
        <f>VLOOKUP(customer!A1428,sales_update!A:N,8,FALSE)</f>
        <v>118</v>
      </c>
      <c r="P1428">
        <f>VLOOKUP(customer!A1428,sales_update!A:N,9,FALSE)</f>
        <v>1971</v>
      </c>
      <c r="Q1428">
        <f>VLOOKUP(customer!A1428,sales_update!A:N,10,FALSE)</f>
        <v>2</v>
      </c>
      <c r="R1428">
        <f>VLOOKUP(customer!A1428,sales_update!A:N,11,FALSE)</f>
        <v>5</v>
      </c>
      <c r="S1428">
        <f>VLOOKUP(customer!A1428,sales_update!A:N,12,FALSE)</f>
        <v>2</v>
      </c>
      <c r="T1428">
        <f>VLOOKUP(customer!A1428,sales_update!A:N,13,FALSE)</f>
        <v>11</v>
      </c>
      <c r="U1428">
        <f>VLOOKUP(customer!A1428,sales_update!A:N,14,FALSE)</f>
        <v>5</v>
      </c>
      <c r="V1428">
        <f>VLOOKUP(customer!A1428,Marketing!A:I,2,FALSE)</f>
        <v>0</v>
      </c>
      <c r="W1428">
        <f>VLOOKUP(customer!A1428,Marketing!A:I,3,FALSE)</f>
        <v>0</v>
      </c>
      <c r="X1428">
        <f>VLOOKUP(customer!A1428,Marketing!A:I,4,FALSE)</f>
        <v>0</v>
      </c>
      <c r="Y1428">
        <f>VLOOKUP(customer!A1428,Marketing!A:I,5,FALSE)</f>
        <v>0</v>
      </c>
      <c r="Z1428">
        <f>VLOOKUP(customer!A1428,Marketing!A:I,6,FALSE)</f>
        <v>0</v>
      </c>
      <c r="AA1428">
        <f>VLOOKUP(customer!A1428,Marketing!A:I,7,FALSE)</f>
        <v>0</v>
      </c>
      <c r="AB1428">
        <f>VLOOKUP(customer!A1428,Marketing!A:I,8,FALSE)</f>
        <v>1</v>
      </c>
      <c r="AC1428" s="1">
        <f>VLOOKUP(customer!A1428,Marketing!A:I,9,FALSE)</f>
        <v>43633</v>
      </c>
    </row>
    <row r="1429" spans="1:29" x14ac:dyDescent="0.3">
      <c r="A1429">
        <v>2213</v>
      </c>
      <c r="B1429">
        <v>141986</v>
      </c>
      <c r="C1429">
        <v>0</v>
      </c>
      <c r="D1429">
        <v>1</v>
      </c>
      <c r="E1429">
        <v>42</v>
      </c>
      <c r="F1429" t="str">
        <f>IF(customer!G1429=1, "Married", IF(customer!H1429=1, "Single", IF(customer!F1429=1, "Divorced", IF(customer!I1429=1, "Together", IF(customer!J1429=1, "Widowed", "Unknown")))))</f>
        <v>Divorced</v>
      </c>
      <c r="G1429" t="str">
        <f>IF(customer!K1429=1,"Basic",IF(customer!L1429=1,"Graduate",IF(customer!M1429=1,"Master",IF(customer!N1429=1,"PhD","Unknown"))))</f>
        <v>Graduate</v>
      </c>
      <c r="H1429" t="s">
        <v>15</v>
      </c>
      <c r="I1429">
        <f>VLOOKUP(customer!A1429,sales_update!A:N,2,FALSE)</f>
        <v>15</v>
      </c>
      <c r="J1429">
        <f xml:space="preserve"> VLOOKUP(customer!A1429,sales_update!A:N,3,FALSE)</f>
        <v>91</v>
      </c>
      <c r="K1429">
        <f>VLOOKUP(customer!A1429,sales_update!A:N,4,FALSE)</f>
        <v>17</v>
      </c>
      <c r="L1429">
        <f>VLOOKUP(customer!A1429,sales_update!A:N,5,FALSE)</f>
        <v>27</v>
      </c>
      <c r="M1429">
        <f>VLOOKUP(customer!A1429,sales_update!A:N,6,FALSE)</f>
        <v>27</v>
      </c>
      <c r="N1429">
        <f>VLOOKUP(customer!A1429,sales_update!A:N,7,FALSE)</f>
        <v>10</v>
      </c>
      <c r="O1429">
        <f>VLOOKUP(customer!A1429,sales_update!A:N,8,FALSE)</f>
        <v>41</v>
      </c>
      <c r="P1429">
        <f>VLOOKUP(customer!A1429,sales_update!A:N,9,FALSE)</f>
        <v>132</v>
      </c>
      <c r="Q1429">
        <f>VLOOKUP(customer!A1429,sales_update!A:N,10,FALSE)</f>
        <v>3</v>
      </c>
      <c r="R1429">
        <f>VLOOKUP(customer!A1429,sales_update!A:N,11,FALSE)</f>
        <v>3</v>
      </c>
      <c r="S1429">
        <f>VLOOKUP(customer!A1429,sales_update!A:N,12,FALSE)</f>
        <v>0</v>
      </c>
      <c r="T1429">
        <f>VLOOKUP(customer!A1429,sales_update!A:N,13,FALSE)</f>
        <v>4</v>
      </c>
      <c r="U1429">
        <f>VLOOKUP(customer!A1429,sales_update!A:N,14,FALSE)</f>
        <v>4</v>
      </c>
      <c r="V1429">
        <f>VLOOKUP(customer!A1429,Marketing!A:I,2,FALSE)</f>
        <v>0</v>
      </c>
      <c r="W1429">
        <f>VLOOKUP(customer!A1429,Marketing!A:I,3,FALSE)</f>
        <v>0</v>
      </c>
      <c r="X1429">
        <f>VLOOKUP(customer!A1429,Marketing!A:I,4,FALSE)</f>
        <v>0</v>
      </c>
      <c r="Y1429">
        <f>VLOOKUP(customer!A1429,Marketing!A:I,5,FALSE)</f>
        <v>0</v>
      </c>
      <c r="Z1429">
        <f>VLOOKUP(customer!A1429,Marketing!A:I,6,FALSE)</f>
        <v>0</v>
      </c>
      <c r="AA1429">
        <f>VLOOKUP(customer!A1429,Marketing!A:I,7,FALSE)</f>
        <v>0</v>
      </c>
      <c r="AB1429">
        <f>VLOOKUP(customer!A1429,Marketing!A:I,8,FALSE)</f>
        <v>0</v>
      </c>
      <c r="AC1429" s="1">
        <f>VLOOKUP(customer!A1429,Marketing!A:I,9,FALSE)</f>
        <v>44028</v>
      </c>
    </row>
    <row r="1430" spans="1:29" x14ac:dyDescent="0.3">
      <c r="A1430">
        <v>3137</v>
      </c>
      <c r="B1430">
        <v>141967</v>
      </c>
      <c r="C1430">
        <v>1</v>
      </c>
      <c r="D1430">
        <v>1</v>
      </c>
      <c r="E1430">
        <v>39</v>
      </c>
      <c r="F1430" t="str">
        <f>IF(customer!G1430=1, "Married", IF(customer!H1430=1, "Single", IF(customer!F1430=1, "Divorced", IF(customer!I1430=1, "Together", IF(customer!J1430=1, "Widowed", "Unknown")))))</f>
        <v>Single</v>
      </c>
      <c r="G1430" t="str">
        <f>IF(customer!K1430=1,"Basic",IF(customer!L1430=1,"Graduate",IF(customer!M1430=1,"Master",IF(customer!N1430=1,"PhD","Unknown"))))</f>
        <v>Graduate</v>
      </c>
      <c r="H1430" t="s">
        <v>15</v>
      </c>
      <c r="I1430">
        <f>VLOOKUP(customer!A1430,sales_update!A:N,2,FALSE)</f>
        <v>66</v>
      </c>
      <c r="J1430">
        <f xml:space="preserve"> VLOOKUP(customer!A1430,sales_update!A:N,3,FALSE)</f>
        <v>78</v>
      </c>
      <c r="K1430">
        <f>VLOOKUP(customer!A1430,sales_update!A:N,4,FALSE)</f>
        <v>14</v>
      </c>
      <c r="L1430">
        <f>VLOOKUP(customer!A1430,sales_update!A:N,5,FALSE)</f>
        <v>34</v>
      </c>
      <c r="M1430">
        <f>VLOOKUP(customer!A1430,sales_update!A:N,6,FALSE)</f>
        <v>0</v>
      </c>
      <c r="N1430">
        <f>VLOOKUP(customer!A1430,sales_update!A:N,7,FALSE)</f>
        <v>7</v>
      </c>
      <c r="O1430">
        <f>VLOOKUP(customer!A1430,sales_update!A:N,8,FALSE)</f>
        <v>51</v>
      </c>
      <c r="P1430">
        <f>VLOOKUP(customer!A1430,sales_update!A:N,9,FALSE)</f>
        <v>81</v>
      </c>
      <c r="Q1430">
        <f>VLOOKUP(customer!A1430,sales_update!A:N,10,FALSE)</f>
        <v>1</v>
      </c>
      <c r="R1430">
        <f>VLOOKUP(customer!A1430,sales_update!A:N,11,FALSE)</f>
        <v>1</v>
      </c>
      <c r="S1430">
        <f>VLOOKUP(customer!A1430,sales_update!A:N,12,FALSE)</f>
        <v>0</v>
      </c>
      <c r="T1430">
        <f>VLOOKUP(customer!A1430,sales_update!A:N,13,FALSE)</f>
        <v>3</v>
      </c>
      <c r="U1430">
        <f>VLOOKUP(customer!A1430,sales_update!A:N,14,FALSE)</f>
        <v>4</v>
      </c>
      <c r="V1430">
        <f>VLOOKUP(customer!A1430,Marketing!A:I,2,FALSE)</f>
        <v>0</v>
      </c>
      <c r="W1430">
        <f>VLOOKUP(customer!A1430,Marketing!A:I,3,FALSE)</f>
        <v>0</v>
      </c>
      <c r="X1430">
        <f>VLOOKUP(customer!A1430,Marketing!A:I,4,FALSE)</f>
        <v>0</v>
      </c>
      <c r="Y1430">
        <f>VLOOKUP(customer!A1430,Marketing!A:I,5,FALSE)</f>
        <v>0</v>
      </c>
      <c r="Z1430">
        <f>VLOOKUP(customer!A1430,Marketing!A:I,6,FALSE)</f>
        <v>0</v>
      </c>
      <c r="AA1430">
        <f>VLOOKUP(customer!A1430,Marketing!A:I,7,FALSE)</f>
        <v>0</v>
      </c>
      <c r="AB1430">
        <f>VLOOKUP(customer!A1430,Marketing!A:I,8,FALSE)</f>
        <v>0</v>
      </c>
      <c r="AC1430" s="1">
        <f>VLOOKUP(customer!A1430,Marketing!A:I,9,FALSE)</f>
        <v>43950</v>
      </c>
    </row>
    <row r="1431" spans="1:29" x14ac:dyDescent="0.3">
      <c r="A1431">
        <v>1134</v>
      </c>
      <c r="B1431">
        <v>141883</v>
      </c>
      <c r="C1431">
        <v>1</v>
      </c>
      <c r="D1431">
        <v>0</v>
      </c>
      <c r="E1431">
        <v>32</v>
      </c>
      <c r="F1431" t="str">
        <f>IF(customer!G1431=1, "Married", IF(customer!H1431=1, "Single", IF(customer!F1431=1, "Divorced", IF(customer!I1431=1, "Together", IF(customer!J1431=1, "Widowed", "Unknown")))))</f>
        <v>Together</v>
      </c>
      <c r="G1431" t="str">
        <f>IF(customer!K1431=1,"Basic",IF(customer!L1431=1,"Graduate",IF(customer!M1431=1,"Master",IF(customer!N1431=1,"PhD","Unknown"))))</f>
        <v>Graduate</v>
      </c>
      <c r="H1431" t="s">
        <v>17</v>
      </c>
      <c r="I1431">
        <f>VLOOKUP(customer!A1431,sales_update!A:N,2,FALSE)</f>
        <v>13</v>
      </c>
      <c r="J1431">
        <f xml:space="preserve"> VLOOKUP(customer!A1431,sales_update!A:N,3,FALSE)</f>
        <v>108</v>
      </c>
      <c r="K1431">
        <f>VLOOKUP(customer!A1431,sales_update!A:N,4,FALSE)</f>
        <v>115</v>
      </c>
      <c r="L1431">
        <f>VLOOKUP(customer!A1431,sales_update!A:N,5,FALSE)</f>
        <v>139</v>
      </c>
      <c r="M1431">
        <f>VLOOKUP(customer!A1431,sales_update!A:N,6,FALSE)</f>
        <v>247</v>
      </c>
      <c r="N1431">
        <f>VLOOKUP(customer!A1431,sales_update!A:N,7,FALSE)</f>
        <v>54</v>
      </c>
      <c r="O1431">
        <f>VLOOKUP(customer!A1431,sales_update!A:N,8,FALSE)</f>
        <v>393</v>
      </c>
      <c r="P1431">
        <f>VLOOKUP(customer!A1431,sales_update!A:N,9,FALSE)</f>
        <v>271</v>
      </c>
      <c r="Q1431">
        <f>VLOOKUP(customer!A1431,sales_update!A:N,10,FALSE)</f>
        <v>3</v>
      </c>
      <c r="R1431">
        <f>VLOOKUP(customer!A1431,sales_update!A:N,11,FALSE)</f>
        <v>4</v>
      </c>
      <c r="S1431">
        <f>VLOOKUP(customer!A1431,sales_update!A:N,12,FALSE)</f>
        <v>2</v>
      </c>
      <c r="T1431">
        <f>VLOOKUP(customer!A1431,sales_update!A:N,13,FALSE)</f>
        <v>3</v>
      </c>
      <c r="U1431">
        <f>VLOOKUP(customer!A1431,sales_update!A:N,14,FALSE)</f>
        <v>7</v>
      </c>
      <c r="V1431">
        <f>VLOOKUP(customer!A1431,Marketing!A:I,2,FALSE)</f>
        <v>0</v>
      </c>
      <c r="W1431">
        <f>VLOOKUP(customer!A1431,Marketing!A:I,3,FALSE)</f>
        <v>0</v>
      </c>
      <c r="X1431">
        <f>VLOOKUP(customer!A1431,Marketing!A:I,4,FALSE)</f>
        <v>0</v>
      </c>
      <c r="Y1431">
        <f>VLOOKUP(customer!A1431,Marketing!A:I,5,FALSE)</f>
        <v>0</v>
      </c>
      <c r="Z1431">
        <f>VLOOKUP(customer!A1431,Marketing!A:I,6,FALSE)</f>
        <v>0</v>
      </c>
      <c r="AA1431">
        <f>VLOOKUP(customer!A1431,Marketing!A:I,7,FALSE)</f>
        <v>0</v>
      </c>
      <c r="AB1431">
        <f>VLOOKUP(customer!A1431,Marketing!A:I,8,FALSE)</f>
        <v>0</v>
      </c>
      <c r="AC1431" s="1">
        <f>VLOOKUP(customer!A1431,Marketing!A:I,9,FALSE)</f>
        <v>43701</v>
      </c>
    </row>
    <row r="1432" spans="1:29" x14ac:dyDescent="0.3">
      <c r="A1432">
        <v>1016</v>
      </c>
      <c r="B1432">
        <v>141850</v>
      </c>
      <c r="C1432">
        <v>1</v>
      </c>
      <c r="D1432">
        <v>1</v>
      </c>
      <c r="E1432">
        <v>40</v>
      </c>
      <c r="F1432" t="str">
        <f>IF(customer!G1432=1, "Married", IF(customer!H1432=1, "Single", IF(customer!F1432=1, "Divorced", IF(customer!I1432=1, "Together", IF(customer!J1432=1, "Widowed", "Unknown")))))</f>
        <v>Married</v>
      </c>
      <c r="G1432" t="str">
        <f>IF(customer!K1432=1,"Basic",IF(customer!L1432=1,"Graduate",IF(customer!M1432=1,"Master",IF(customer!N1432=1,"PhD","Unknown"))))</f>
        <v>Graduate</v>
      </c>
      <c r="H1432" t="s">
        <v>19</v>
      </c>
      <c r="I1432">
        <f>VLOOKUP(customer!A1432,sales_update!A:N,2,FALSE)</f>
        <v>51</v>
      </c>
      <c r="J1432">
        <f xml:space="preserve"> VLOOKUP(customer!A1432,sales_update!A:N,3,FALSE)</f>
        <v>180</v>
      </c>
      <c r="K1432">
        <f>VLOOKUP(customer!A1432,sales_update!A:N,4,FALSE)</f>
        <v>17</v>
      </c>
      <c r="L1432">
        <f>VLOOKUP(customer!A1432,sales_update!A:N,5,FALSE)</f>
        <v>64</v>
      </c>
      <c r="M1432">
        <f>VLOOKUP(customer!A1432,sales_update!A:N,6,FALSE)</f>
        <v>7</v>
      </c>
      <c r="N1432">
        <f>VLOOKUP(customer!A1432,sales_update!A:N,7,FALSE)</f>
        <v>44</v>
      </c>
      <c r="O1432">
        <f>VLOOKUP(customer!A1432,sales_update!A:N,8,FALSE)</f>
        <v>14</v>
      </c>
      <c r="P1432">
        <f>VLOOKUP(customer!A1432,sales_update!A:N,9,FALSE)</f>
        <v>298</v>
      </c>
      <c r="Q1432">
        <f>VLOOKUP(customer!A1432,sales_update!A:N,10,FALSE)</f>
        <v>3</v>
      </c>
      <c r="R1432">
        <f>VLOOKUP(customer!A1432,sales_update!A:N,11,FALSE)</f>
        <v>3</v>
      </c>
      <c r="S1432">
        <f>VLOOKUP(customer!A1432,sales_update!A:N,12,FALSE)</f>
        <v>0</v>
      </c>
      <c r="T1432">
        <f>VLOOKUP(customer!A1432,sales_update!A:N,13,FALSE)</f>
        <v>3</v>
      </c>
      <c r="U1432">
        <f>VLOOKUP(customer!A1432,sales_update!A:N,14,FALSE)</f>
        <v>8</v>
      </c>
      <c r="V1432">
        <f>VLOOKUP(customer!A1432,Marketing!A:I,2,FALSE)</f>
        <v>0</v>
      </c>
      <c r="W1432">
        <f>VLOOKUP(customer!A1432,Marketing!A:I,3,FALSE)</f>
        <v>0</v>
      </c>
      <c r="X1432">
        <f>VLOOKUP(customer!A1432,Marketing!A:I,4,FALSE)</f>
        <v>0</v>
      </c>
      <c r="Y1432">
        <f>VLOOKUP(customer!A1432,Marketing!A:I,5,FALSE)</f>
        <v>0</v>
      </c>
      <c r="Z1432">
        <f>VLOOKUP(customer!A1432,Marketing!A:I,6,FALSE)</f>
        <v>0</v>
      </c>
      <c r="AA1432">
        <f>VLOOKUP(customer!A1432,Marketing!A:I,7,FALSE)</f>
        <v>0</v>
      </c>
      <c r="AB1432">
        <f>VLOOKUP(customer!A1432,Marketing!A:I,8,FALSE)</f>
        <v>0</v>
      </c>
      <c r="AC1432" s="1">
        <f>VLOOKUP(customer!A1432,Marketing!A:I,9,FALSE)</f>
        <v>43616</v>
      </c>
    </row>
    <row r="1433" spans="1:29" x14ac:dyDescent="0.3">
      <c r="A1433">
        <v>3178</v>
      </c>
      <c r="B1433">
        <v>141769</v>
      </c>
      <c r="C1433">
        <v>0</v>
      </c>
      <c r="D1433">
        <v>1</v>
      </c>
      <c r="E1433">
        <v>65</v>
      </c>
      <c r="F1433" t="str">
        <f>IF(customer!G1433=1, "Married", IF(customer!H1433=1, "Single", IF(customer!F1433=1, "Divorced", IF(customer!I1433=1, "Together", IF(customer!J1433=1, "Widowed", "Unknown")))))</f>
        <v>Divorced</v>
      </c>
      <c r="G1433" t="str">
        <f>IF(customer!K1433=1,"Basic",IF(customer!L1433=1,"Graduate",IF(customer!M1433=1,"Master",IF(customer!N1433=1,"PhD","Unknown"))))</f>
        <v>Unknown</v>
      </c>
      <c r="H1433" t="s">
        <v>20</v>
      </c>
      <c r="I1433">
        <f>VLOOKUP(customer!A1433,sales_update!A:N,2,FALSE)</f>
        <v>31</v>
      </c>
      <c r="J1433">
        <f xml:space="preserve"> VLOOKUP(customer!A1433,sales_update!A:N,3,FALSE)</f>
        <v>1025</v>
      </c>
      <c r="K1433">
        <f>VLOOKUP(customer!A1433,sales_update!A:N,4,FALSE)</f>
        <v>98</v>
      </c>
      <c r="L1433">
        <f>VLOOKUP(customer!A1433,sales_update!A:N,5,FALSE)</f>
        <v>445</v>
      </c>
      <c r="M1433">
        <f>VLOOKUP(customer!A1433,sales_update!A:N,6,FALSE)</f>
        <v>109</v>
      </c>
      <c r="N1433">
        <f>VLOOKUP(customer!A1433,sales_update!A:N,7,FALSE)</f>
        <v>0</v>
      </c>
      <c r="O1433">
        <f>VLOOKUP(customer!A1433,sales_update!A:N,8,FALSE)</f>
        <v>92</v>
      </c>
      <c r="P1433">
        <f>VLOOKUP(customer!A1433,sales_update!A:N,9,FALSE)</f>
        <v>1585</v>
      </c>
      <c r="Q1433">
        <f>VLOOKUP(customer!A1433,sales_update!A:N,10,FALSE)</f>
        <v>6</v>
      </c>
      <c r="R1433">
        <f>VLOOKUP(customer!A1433,sales_update!A:N,11,FALSE)</f>
        <v>8</v>
      </c>
      <c r="S1433">
        <f>VLOOKUP(customer!A1433,sales_update!A:N,12,FALSE)</f>
        <v>1</v>
      </c>
      <c r="T1433">
        <f>VLOOKUP(customer!A1433,sales_update!A:N,13,FALSE)</f>
        <v>7</v>
      </c>
      <c r="U1433">
        <f>VLOOKUP(customer!A1433,sales_update!A:N,14,FALSE)</f>
        <v>8</v>
      </c>
      <c r="V1433">
        <f>VLOOKUP(customer!A1433,Marketing!A:I,2,FALSE)</f>
        <v>0</v>
      </c>
      <c r="W1433">
        <f>VLOOKUP(customer!A1433,Marketing!A:I,3,FALSE)</f>
        <v>0</v>
      </c>
      <c r="X1433">
        <f>VLOOKUP(customer!A1433,Marketing!A:I,4,FALSE)</f>
        <v>0</v>
      </c>
      <c r="Y1433">
        <f>VLOOKUP(customer!A1433,Marketing!A:I,5,FALSE)</f>
        <v>0</v>
      </c>
      <c r="Z1433">
        <f>VLOOKUP(customer!A1433,Marketing!A:I,6,FALSE)</f>
        <v>0</v>
      </c>
      <c r="AA1433">
        <f>VLOOKUP(customer!A1433,Marketing!A:I,7,FALSE)</f>
        <v>0</v>
      </c>
      <c r="AB1433">
        <f>VLOOKUP(customer!A1433,Marketing!A:I,8,FALSE)</f>
        <v>0</v>
      </c>
      <c r="AC1433" s="1">
        <f>VLOOKUP(customer!A1433,Marketing!A:I,9,FALSE)</f>
        <v>43667</v>
      </c>
    </row>
    <row r="1434" spans="1:29" x14ac:dyDescent="0.3">
      <c r="A1434">
        <v>1045</v>
      </c>
      <c r="B1434">
        <v>141728</v>
      </c>
      <c r="C1434">
        <v>1</v>
      </c>
      <c r="D1434">
        <v>0</v>
      </c>
      <c r="E1434">
        <v>52</v>
      </c>
      <c r="F1434" t="str">
        <f>IF(customer!G1434=1, "Married", IF(customer!H1434=1, "Single", IF(customer!F1434=1, "Divorced", IF(customer!I1434=1, "Together", IF(customer!J1434=1, "Widowed", "Unknown")))))</f>
        <v>Together</v>
      </c>
      <c r="G1434" t="str">
        <f>IF(customer!K1434=1,"Basic",IF(customer!L1434=1,"Graduate",IF(customer!M1434=1,"Master",IF(customer!N1434=1,"PhD","Unknown"))))</f>
        <v>Graduate</v>
      </c>
      <c r="H1434" t="s">
        <v>18</v>
      </c>
      <c r="I1434">
        <f>VLOOKUP(customer!A1434,sales_update!A:N,2,FALSE)</f>
        <v>92</v>
      </c>
      <c r="J1434">
        <f xml:space="preserve"> VLOOKUP(customer!A1434,sales_update!A:N,3,FALSE)</f>
        <v>44</v>
      </c>
      <c r="K1434">
        <f>VLOOKUP(customer!A1434,sales_update!A:N,4,FALSE)</f>
        <v>20</v>
      </c>
      <c r="L1434">
        <f>VLOOKUP(customer!A1434,sales_update!A:N,5,FALSE)</f>
        <v>51</v>
      </c>
      <c r="M1434">
        <f>VLOOKUP(customer!A1434,sales_update!A:N,6,FALSE)</f>
        <v>10</v>
      </c>
      <c r="N1434">
        <f>VLOOKUP(customer!A1434,sales_update!A:N,7,FALSE)</f>
        <v>17</v>
      </c>
      <c r="O1434">
        <f>VLOOKUP(customer!A1434,sales_update!A:N,8,FALSE)</f>
        <v>44</v>
      </c>
      <c r="P1434">
        <f>VLOOKUP(customer!A1434,sales_update!A:N,9,FALSE)</f>
        <v>98</v>
      </c>
      <c r="Q1434">
        <f>VLOOKUP(customer!A1434,sales_update!A:N,10,FALSE)</f>
        <v>1</v>
      </c>
      <c r="R1434">
        <f>VLOOKUP(customer!A1434,sales_update!A:N,11,FALSE)</f>
        <v>2</v>
      </c>
      <c r="S1434">
        <f>VLOOKUP(customer!A1434,sales_update!A:N,12,FALSE)</f>
        <v>0</v>
      </c>
      <c r="T1434">
        <f>VLOOKUP(customer!A1434,sales_update!A:N,13,FALSE)</f>
        <v>2</v>
      </c>
      <c r="U1434">
        <f>VLOOKUP(customer!A1434,sales_update!A:N,14,FALSE)</f>
        <v>10</v>
      </c>
      <c r="V1434">
        <f>VLOOKUP(customer!A1434,Marketing!A:I,2,FALSE)</f>
        <v>0</v>
      </c>
      <c r="W1434">
        <f>VLOOKUP(customer!A1434,Marketing!A:I,3,FALSE)</f>
        <v>0</v>
      </c>
      <c r="X1434">
        <f>VLOOKUP(customer!A1434,Marketing!A:I,4,FALSE)</f>
        <v>0</v>
      </c>
      <c r="Y1434">
        <f>VLOOKUP(customer!A1434,Marketing!A:I,5,FALSE)</f>
        <v>0</v>
      </c>
      <c r="Z1434">
        <f>VLOOKUP(customer!A1434,Marketing!A:I,6,FALSE)</f>
        <v>0</v>
      </c>
      <c r="AA1434">
        <f>VLOOKUP(customer!A1434,Marketing!A:I,7,FALSE)</f>
        <v>0</v>
      </c>
      <c r="AB1434">
        <f>VLOOKUP(customer!A1434,Marketing!A:I,8,FALSE)</f>
        <v>0</v>
      </c>
      <c r="AC1434" s="1">
        <f>VLOOKUP(customer!A1434,Marketing!A:I,9,FALSE)</f>
        <v>43767</v>
      </c>
    </row>
    <row r="1435" spans="1:29" x14ac:dyDescent="0.3">
      <c r="A1435">
        <v>3124</v>
      </c>
      <c r="B1435">
        <v>141713</v>
      </c>
      <c r="C1435">
        <v>1</v>
      </c>
      <c r="D1435">
        <v>1</v>
      </c>
      <c r="E1435">
        <v>56</v>
      </c>
      <c r="F1435" t="str">
        <f>IF(customer!G1435=1, "Married", IF(customer!H1435=1, "Single", IF(customer!F1435=1, "Divorced", IF(customer!I1435=1, "Together", IF(customer!J1435=1, "Widowed", "Unknown")))))</f>
        <v>Divorced</v>
      </c>
      <c r="G1435" t="str">
        <f>IF(customer!K1435=1,"Basic",IF(customer!L1435=1,"Graduate",IF(customer!M1435=1,"Master",IF(customer!N1435=1,"PhD","Unknown"))))</f>
        <v>Unknown</v>
      </c>
      <c r="H1435" t="s">
        <v>20</v>
      </c>
      <c r="I1435">
        <f>VLOOKUP(customer!A1435,sales_update!A:N,2,FALSE)</f>
        <v>57</v>
      </c>
      <c r="J1435">
        <f xml:space="preserve"> VLOOKUP(customer!A1435,sales_update!A:N,3,FALSE)</f>
        <v>262</v>
      </c>
      <c r="K1435">
        <f>VLOOKUP(customer!A1435,sales_update!A:N,4,FALSE)</f>
        <v>27</v>
      </c>
      <c r="L1435">
        <f>VLOOKUP(customer!A1435,sales_update!A:N,5,FALSE)</f>
        <v>149</v>
      </c>
      <c r="M1435">
        <f>VLOOKUP(customer!A1435,sales_update!A:N,6,FALSE)</f>
        <v>34</v>
      </c>
      <c r="N1435">
        <f>VLOOKUP(customer!A1435,sales_update!A:N,7,FALSE)</f>
        <v>34</v>
      </c>
      <c r="O1435">
        <f>VLOOKUP(customer!A1435,sales_update!A:N,8,FALSE)</f>
        <v>85</v>
      </c>
      <c r="P1435">
        <f>VLOOKUP(customer!A1435,sales_update!A:N,9,FALSE)</f>
        <v>421</v>
      </c>
      <c r="Q1435">
        <f>VLOOKUP(customer!A1435,sales_update!A:N,10,FALSE)</f>
        <v>5</v>
      </c>
      <c r="R1435">
        <f>VLOOKUP(customer!A1435,sales_update!A:N,11,FALSE)</f>
        <v>3</v>
      </c>
      <c r="S1435">
        <f>VLOOKUP(customer!A1435,sales_update!A:N,12,FALSE)</f>
        <v>1</v>
      </c>
      <c r="T1435">
        <f>VLOOKUP(customer!A1435,sales_update!A:N,13,FALSE)</f>
        <v>4</v>
      </c>
      <c r="U1435">
        <f>VLOOKUP(customer!A1435,sales_update!A:N,14,FALSE)</f>
        <v>6</v>
      </c>
      <c r="V1435">
        <f>VLOOKUP(customer!A1435,Marketing!A:I,2,FALSE)</f>
        <v>0</v>
      </c>
      <c r="W1435">
        <f>VLOOKUP(customer!A1435,Marketing!A:I,3,FALSE)</f>
        <v>0</v>
      </c>
      <c r="X1435">
        <f>VLOOKUP(customer!A1435,Marketing!A:I,4,FALSE)</f>
        <v>0</v>
      </c>
      <c r="Y1435">
        <f>VLOOKUP(customer!A1435,Marketing!A:I,5,FALSE)</f>
        <v>0</v>
      </c>
      <c r="Z1435">
        <f>VLOOKUP(customer!A1435,Marketing!A:I,6,FALSE)</f>
        <v>0</v>
      </c>
      <c r="AA1435">
        <f>VLOOKUP(customer!A1435,Marketing!A:I,7,FALSE)</f>
        <v>0</v>
      </c>
      <c r="AB1435">
        <f>VLOOKUP(customer!A1435,Marketing!A:I,8,FALSE)</f>
        <v>0</v>
      </c>
      <c r="AC1435" s="1">
        <f>VLOOKUP(customer!A1435,Marketing!A:I,9,FALSE)</f>
        <v>44107</v>
      </c>
    </row>
    <row r="1436" spans="1:29" x14ac:dyDescent="0.3">
      <c r="A1436">
        <v>2369</v>
      </c>
      <c r="B1436">
        <v>141658</v>
      </c>
      <c r="C1436">
        <v>1</v>
      </c>
      <c r="D1436">
        <v>1</v>
      </c>
      <c r="E1436">
        <v>45</v>
      </c>
      <c r="F1436" t="str">
        <f>IF(customer!G1436=1, "Married", IF(customer!H1436=1, "Single", IF(customer!F1436=1, "Divorced", IF(customer!I1436=1, "Together", IF(customer!J1436=1, "Widowed", "Unknown")))))</f>
        <v>Single</v>
      </c>
      <c r="G1436" t="str">
        <f>IF(customer!K1436=1,"Basic",IF(customer!L1436=1,"Graduate",IF(customer!M1436=1,"Master",IF(customer!N1436=1,"PhD","Unknown"))))</f>
        <v>Unknown</v>
      </c>
      <c r="H1436" t="s">
        <v>15</v>
      </c>
      <c r="I1436">
        <f>VLOOKUP(customer!A1436,sales_update!A:N,2,FALSE)</f>
        <v>30</v>
      </c>
      <c r="J1436">
        <f xml:space="preserve"> VLOOKUP(customer!A1436,sales_update!A:N,3,FALSE)</f>
        <v>27</v>
      </c>
      <c r="K1436">
        <f>VLOOKUP(customer!A1436,sales_update!A:N,4,FALSE)</f>
        <v>14</v>
      </c>
      <c r="L1436">
        <f>VLOOKUP(customer!A1436,sales_update!A:N,5,FALSE)</f>
        <v>41</v>
      </c>
      <c r="M1436">
        <f>VLOOKUP(customer!A1436,sales_update!A:N,6,FALSE)</f>
        <v>51</v>
      </c>
      <c r="N1436">
        <f>VLOOKUP(customer!A1436,sales_update!A:N,7,FALSE)</f>
        <v>14</v>
      </c>
      <c r="O1436">
        <f>VLOOKUP(customer!A1436,sales_update!A:N,8,FALSE)</f>
        <v>99</v>
      </c>
      <c r="P1436">
        <f>VLOOKUP(customer!A1436,sales_update!A:N,9,FALSE)</f>
        <v>48</v>
      </c>
      <c r="Q1436">
        <f>VLOOKUP(customer!A1436,sales_update!A:N,10,FALSE)</f>
        <v>2</v>
      </c>
      <c r="R1436">
        <f>VLOOKUP(customer!A1436,sales_update!A:N,11,FALSE)</f>
        <v>1</v>
      </c>
      <c r="S1436">
        <f>VLOOKUP(customer!A1436,sales_update!A:N,12,FALSE)</f>
        <v>1</v>
      </c>
      <c r="T1436">
        <f>VLOOKUP(customer!A1436,sales_update!A:N,13,FALSE)</f>
        <v>2</v>
      </c>
      <c r="U1436">
        <f>VLOOKUP(customer!A1436,sales_update!A:N,14,FALSE)</f>
        <v>4</v>
      </c>
      <c r="V1436">
        <f>VLOOKUP(customer!A1436,Marketing!A:I,2,FALSE)</f>
        <v>0</v>
      </c>
      <c r="W1436">
        <f>VLOOKUP(customer!A1436,Marketing!A:I,3,FALSE)</f>
        <v>0</v>
      </c>
      <c r="X1436">
        <f>VLOOKUP(customer!A1436,Marketing!A:I,4,FALSE)</f>
        <v>0</v>
      </c>
      <c r="Y1436">
        <f>VLOOKUP(customer!A1436,Marketing!A:I,5,FALSE)</f>
        <v>0</v>
      </c>
      <c r="Z1436">
        <f>VLOOKUP(customer!A1436,Marketing!A:I,6,FALSE)</f>
        <v>0</v>
      </c>
      <c r="AA1436">
        <f>VLOOKUP(customer!A1436,Marketing!A:I,7,FALSE)</f>
        <v>0</v>
      </c>
      <c r="AB1436">
        <f>VLOOKUP(customer!A1436,Marketing!A:I,8,FALSE)</f>
        <v>0</v>
      </c>
      <c r="AC1436" s="1">
        <f>VLOOKUP(customer!A1436,Marketing!A:I,9,FALSE)</f>
        <v>43571</v>
      </c>
    </row>
    <row r="1437" spans="1:29" x14ac:dyDescent="0.3">
      <c r="A1437">
        <v>1460</v>
      </c>
      <c r="B1437">
        <v>141644</v>
      </c>
      <c r="C1437">
        <v>1</v>
      </c>
      <c r="D1437">
        <v>1</v>
      </c>
      <c r="E1437">
        <v>48</v>
      </c>
      <c r="F1437" t="str">
        <f>IF(customer!G1437=1, "Married", IF(customer!H1437=1, "Single", IF(customer!F1437=1, "Divorced", IF(customer!I1437=1, "Together", IF(customer!J1437=1, "Widowed", "Unknown")))))</f>
        <v>Single</v>
      </c>
      <c r="G1437" t="str">
        <f>IF(customer!K1437=1,"Basic",IF(customer!L1437=1,"Graduate",IF(customer!M1437=1,"Master",IF(customer!N1437=1,"PhD","Unknown"))))</f>
        <v>PhD</v>
      </c>
      <c r="H1437" t="s">
        <v>19</v>
      </c>
      <c r="I1437">
        <f>VLOOKUP(customer!A1437,sales_update!A:N,2,FALSE)</f>
        <v>67</v>
      </c>
      <c r="J1437">
        <f xml:space="preserve"> VLOOKUP(customer!A1437,sales_update!A:N,3,FALSE)</f>
        <v>68</v>
      </c>
      <c r="K1437">
        <f>VLOOKUP(customer!A1437,sales_update!A:N,4,FALSE)</f>
        <v>10</v>
      </c>
      <c r="L1437">
        <f>VLOOKUP(customer!A1437,sales_update!A:N,5,FALSE)</f>
        <v>14</v>
      </c>
      <c r="M1437">
        <f>VLOOKUP(customer!A1437,sales_update!A:N,6,FALSE)</f>
        <v>7</v>
      </c>
      <c r="N1437">
        <f>VLOOKUP(customer!A1437,sales_update!A:N,7,FALSE)</f>
        <v>0</v>
      </c>
      <c r="O1437">
        <f>VLOOKUP(customer!A1437,sales_update!A:N,8,FALSE)</f>
        <v>7</v>
      </c>
      <c r="P1437">
        <f>VLOOKUP(customer!A1437,sales_update!A:N,9,FALSE)</f>
        <v>92</v>
      </c>
      <c r="Q1437">
        <f>VLOOKUP(customer!A1437,sales_update!A:N,10,FALSE)</f>
        <v>2</v>
      </c>
      <c r="R1437">
        <f>VLOOKUP(customer!A1437,sales_update!A:N,11,FALSE)</f>
        <v>1</v>
      </c>
      <c r="S1437">
        <f>VLOOKUP(customer!A1437,sales_update!A:N,12,FALSE)</f>
        <v>0</v>
      </c>
      <c r="T1437">
        <f>VLOOKUP(customer!A1437,sales_update!A:N,13,FALSE)</f>
        <v>3</v>
      </c>
      <c r="U1437">
        <f>VLOOKUP(customer!A1437,sales_update!A:N,14,FALSE)</f>
        <v>3</v>
      </c>
      <c r="V1437">
        <f>VLOOKUP(customer!A1437,Marketing!A:I,2,FALSE)</f>
        <v>0</v>
      </c>
      <c r="W1437">
        <f>VLOOKUP(customer!A1437,Marketing!A:I,3,FALSE)</f>
        <v>0</v>
      </c>
      <c r="X1437">
        <f>VLOOKUP(customer!A1437,Marketing!A:I,4,FALSE)</f>
        <v>0</v>
      </c>
      <c r="Y1437">
        <f>VLOOKUP(customer!A1437,Marketing!A:I,5,FALSE)</f>
        <v>0</v>
      </c>
      <c r="Z1437">
        <f>VLOOKUP(customer!A1437,Marketing!A:I,6,FALSE)</f>
        <v>0</v>
      </c>
      <c r="AA1437">
        <f>VLOOKUP(customer!A1437,Marketing!A:I,7,FALSE)</f>
        <v>0</v>
      </c>
      <c r="AB1437">
        <f>VLOOKUP(customer!A1437,Marketing!A:I,8,FALSE)</f>
        <v>0</v>
      </c>
      <c r="AC1437" s="1">
        <f>VLOOKUP(customer!A1437,Marketing!A:I,9,FALSE)</f>
        <v>44117</v>
      </c>
    </row>
    <row r="1438" spans="1:29" x14ac:dyDescent="0.3">
      <c r="A1438">
        <v>2982</v>
      </c>
      <c r="B1438">
        <v>141638</v>
      </c>
      <c r="C1438">
        <v>0</v>
      </c>
      <c r="D1438">
        <v>1</v>
      </c>
      <c r="E1438">
        <v>56</v>
      </c>
      <c r="F1438" t="str">
        <f>IF(customer!G1438=1, "Married", IF(customer!H1438=1, "Single", IF(customer!F1438=1, "Divorced", IF(customer!I1438=1, "Together", IF(customer!J1438=1, "Widowed", "Unknown")))))</f>
        <v>Divorced</v>
      </c>
      <c r="G1438" t="str">
        <f>IF(customer!K1438=1,"Basic",IF(customer!L1438=1,"Graduate",IF(customer!M1438=1,"Master",IF(customer!N1438=1,"PhD","Unknown"))))</f>
        <v>Graduate</v>
      </c>
      <c r="H1438" t="s">
        <v>17</v>
      </c>
      <c r="I1438">
        <f>VLOOKUP(customer!A1438,sales_update!A:N,2,FALSE)</f>
        <v>68</v>
      </c>
      <c r="J1438">
        <f xml:space="preserve"> VLOOKUP(customer!A1438,sales_update!A:N,3,FALSE)</f>
        <v>1072</v>
      </c>
      <c r="K1438">
        <f>VLOOKUP(customer!A1438,sales_update!A:N,4,FALSE)</f>
        <v>0</v>
      </c>
      <c r="L1438">
        <f>VLOOKUP(customer!A1438,sales_update!A:N,5,FALSE)</f>
        <v>105</v>
      </c>
      <c r="M1438">
        <f>VLOOKUP(customer!A1438,sales_update!A:N,6,FALSE)</f>
        <v>14</v>
      </c>
      <c r="N1438">
        <f>VLOOKUP(customer!A1438,sales_update!A:N,7,FALSE)</f>
        <v>0</v>
      </c>
      <c r="O1438">
        <f>VLOOKUP(customer!A1438,sales_update!A:N,8,FALSE)</f>
        <v>310</v>
      </c>
      <c r="P1438">
        <f>VLOOKUP(customer!A1438,sales_update!A:N,9,FALSE)</f>
        <v>881</v>
      </c>
      <c r="Q1438">
        <f>VLOOKUP(customer!A1438,sales_update!A:N,10,FALSE)</f>
        <v>4</v>
      </c>
      <c r="R1438">
        <f>VLOOKUP(customer!A1438,sales_update!A:N,11,FALSE)</f>
        <v>5</v>
      </c>
      <c r="S1438">
        <f>VLOOKUP(customer!A1438,sales_update!A:N,12,FALSE)</f>
        <v>5</v>
      </c>
      <c r="T1438">
        <f>VLOOKUP(customer!A1438,sales_update!A:N,13,FALSE)</f>
        <v>3</v>
      </c>
      <c r="U1438">
        <f>VLOOKUP(customer!A1438,sales_update!A:N,14,FALSE)</f>
        <v>8</v>
      </c>
      <c r="V1438">
        <f>VLOOKUP(customer!A1438,Marketing!A:I,2,FALSE)</f>
        <v>1</v>
      </c>
      <c r="W1438">
        <f>VLOOKUP(customer!A1438,Marketing!A:I,3,FALSE)</f>
        <v>0</v>
      </c>
      <c r="X1438">
        <f>VLOOKUP(customer!A1438,Marketing!A:I,4,FALSE)</f>
        <v>0</v>
      </c>
      <c r="Y1438">
        <f>VLOOKUP(customer!A1438,Marketing!A:I,5,FALSE)</f>
        <v>0</v>
      </c>
      <c r="Z1438">
        <f>VLOOKUP(customer!A1438,Marketing!A:I,6,FALSE)</f>
        <v>0</v>
      </c>
      <c r="AA1438">
        <f>VLOOKUP(customer!A1438,Marketing!A:I,7,FALSE)</f>
        <v>0</v>
      </c>
      <c r="AB1438">
        <f>VLOOKUP(customer!A1438,Marketing!A:I,8,FALSE)</f>
        <v>0</v>
      </c>
      <c r="AC1438" s="1">
        <f>VLOOKUP(customer!A1438,Marketing!A:I,9,FALSE)</f>
        <v>43667</v>
      </c>
    </row>
    <row r="1439" spans="1:29" x14ac:dyDescent="0.3">
      <c r="A1439">
        <v>2810</v>
      </c>
      <c r="B1439">
        <v>141580</v>
      </c>
      <c r="C1439">
        <v>1</v>
      </c>
      <c r="D1439">
        <v>1</v>
      </c>
      <c r="E1439">
        <v>42</v>
      </c>
      <c r="F1439" t="str">
        <f>IF(customer!G1439=1, "Married", IF(customer!H1439=1, "Single", IF(customer!F1439=1, "Divorced", IF(customer!I1439=1, "Together", IF(customer!J1439=1, "Widowed", "Unknown")))))</f>
        <v>Together</v>
      </c>
      <c r="G1439" t="str">
        <f>IF(customer!K1439=1,"Basic",IF(customer!L1439=1,"Graduate",IF(customer!M1439=1,"Master",IF(customer!N1439=1,"PhD","Unknown"))))</f>
        <v>Graduate</v>
      </c>
      <c r="H1439" t="s">
        <v>19</v>
      </c>
      <c r="I1439">
        <f>VLOOKUP(customer!A1439,sales_update!A:N,2,FALSE)</f>
        <v>15</v>
      </c>
      <c r="J1439">
        <f xml:space="preserve"> VLOOKUP(customer!A1439,sales_update!A:N,3,FALSE)</f>
        <v>191</v>
      </c>
      <c r="K1439">
        <f>VLOOKUP(customer!A1439,sales_update!A:N,4,FALSE)</f>
        <v>17</v>
      </c>
      <c r="L1439">
        <f>VLOOKUP(customer!A1439,sales_update!A:N,5,FALSE)</f>
        <v>82</v>
      </c>
      <c r="M1439">
        <f>VLOOKUP(customer!A1439,sales_update!A:N,6,FALSE)</f>
        <v>14</v>
      </c>
      <c r="N1439">
        <f>VLOOKUP(customer!A1439,sales_update!A:N,7,FALSE)</f>
        <v>0</v>
      </c>
      <c r="O1439">
        <f>VLOOKUP(customer!A1439,sales_update!A:N,8,FALSE)</f>
        <v>10</v>
      </c>
      <c r="P1439">
        <f>VLOOKUP(customer!A1439,sales_update!A:N,9,FALSE)</f>
        <v>293</v>
      </c>
      <c r="Q1439">
        <f>VLOOKUP(customer!A1439,sales_update!A:N,10,FALSE)</f>
        <v>3</v>
      </c>
      <c r="R1439">
        <f>VLOOKUP(customer!A1439,sales_update!A:N,11,FALSE)</f>
        <v>2</v>
      </c>
      <c r="S1439">
        <f>VLOOKUP(customer!A1439,sales_update!A:N,12,FALSE)</f>
        <v>1</v>
      </c>
      <c r="T1439">
        <f>VLOOKUP(customer!A1439,sales_update!A:N,13,FALSE)</f>
        <v>3</v>
      </c>
      <c r="U1439">
        <f>VLOOKUP(customer!A1439,sales_update!A:N,14,FALSE)</f>
        <v>5</v>
      </c>
      <c r="V1439">
        <f>VLOOKUP(customer!A1439,Marketing!A:I,2,FALSE)</f>
        <v>0</v>
      </c>
      <c r="W1439">
        <f>VLOOKUP(customer!A1439,Marketing!A:I,3,FALSE)</f>
        <v>0</v>
      </c>
      <c r="X1439">
        <f>VLOOKUP(customer!A1439,Marketing!A:I,4,FALSE)</f>
        <v>0</v>
      </c>
      <c r="Y1439">
        <f>VLOOKUP(customer!A1439,Marketing!A:I,5,FALSE)</f>
        <v>0</v>
      </c>
      <c r="Z1439">
        <f>VLOOKUP(customer!A1439,Marketing!A:I,6,FALSE)</f>
        <v>0</v>
      </c>
      <c r="AA1439">
        <f>VLOOKUP(customer!A1439,Marketing!A:I,7,FALSE)</f>
        <v>0</v>
      </c>
      <c r="AB1439">
        <f>VLOOKUP(customer!A1439,Marketing!A:I,8,FALSE)</f>
        <v>0</v>
      </c>
      <c r="AC1439" s="1">
        <f>VLOOKUP(customer!A1439,Marketing!A:I,9,FALSE)</f>
        <v>43602</v>
      </c>
    </row>
    <row r="1440" spans="1:29" x14ac:dyDescent="0.3">
      <c r="A1440">
        <v>1124</v>
      </c>
      <c r="B1440">
        <v>141551</v>
      </c>
      <c r="C1440">
        <v>1</v>
      </c>
      <c r="D1440">
        <v>1</v>
      </c>
      <c r="E1440">
        <v>56</v>
      </c>
      <c r="F1440" t="str">
        <f>IF(customer!G1440=1, "Married", IF(customer!H1440=1, "Single", IF(customer!F1440=1, "Divorced", IF(customer!I1440=1, "Together", IF(customer!J1440=1, "Widowed", "Unknown")))))</f>
        <v>Married</v>
      </c>
      <c r="G1440" t="str">
        <f>IF(customer!K1440=1,"Basic",IF(customer!L1440=1,"Graduate",IF(customer!M1440=1,"Master",IF(customer!N1440=1,"PhD","Unknown"))))</f>
        <v>PhD</v>
      </c>
      <c r="H1440" t="s">
        <v>19</v>
      </c>
      <c r="I1440">
        <f>VLOOKUP(customer!A1440,sales_update!A:N,2,FALSE)</f>
        <v>51</v>
      </c>
      <c r="J1440">
        <f xml:space="preserve"> VLOOKUP(customer!A1440,sales_update!A:N,3,FALSE)</f>
        <v>749</v>
      </c>
      <c r="K1440">
        <f>VLOOKUP(customer!A1440,sales_update!A:N,4,FALSE)</f>
        <v>0</v>
      </c>
      <c r="L1440">
        <f>VLOOKUP(customer!A1440,sales_update!A:N,5,FALSE)</f>
        <v>112</v>
      </c>
      <c r="M1440">
        <f>VLOOKUP(customer!A1440,sales_update!A:N,6,FALSE)</f>
        <v>10</v>
      </c>
      <c r="N1440">
        <f>VLOOKUP(customer!A1440,sales_update!A:N,7,FALSE)</f>
        <v>0</v>
      </c>
      <c r="O1440">
        <f>VLOOKUP(customer!A1440,sales_update!A:N,8,FALSE)</f>
        <v>78</v>
      </c>
      <c r="P1440">
        <f>VLOOKUP(customer!A1440,sales_update!A:N,9,FALSE)</f>
        <v>794</v>
      </c>
      <c r="Q1440">
        <f>VLOOKUP(customer!A1440,sales_update!A:N,10,FALSE)</f>
        <v>5</v>
      </c>
      <c r="R1440">
        <f>VLOOKUP(customer!A1440,sales_update!A:N,11,FALSE)</f>
        <v>5</v>
      </c>
      <c r="S1440">
        <f>VLOOKUP(customer!A1440,sales_update!A:N,12,FALSE)</f>
        <v>1</v>
      </c>
      <c r="T1440">
        <f>VLOOKUP(customer!A1440,sales_update!A:N,13,FALSE)</f>
        <v>5</v>
      </c>
      <c r="U1440">
        <f>VLOOKUP(customer!A1440,sales_update!A:N,14,FALSE)</f>
        <v>8</v>
      </c>
      <c r="V1440">
        <f>VLOOKUP(customer!A1440,Marketing!A:I,2,FALSE)</f>
        <v>0</v>
      </c>
      <c r="W1440">
        <f>VLOOKUP(customer!A1440,Marketing!A:I,3,FALSE)</f>
        <v>0</v>
      </c>
      <c r="X1440">
        <f>VLOOKUP(customer!A1440,Marketing!A:I,4,FALSE)</f>
        <v>0</v>
      </c>
      <c r="Y1440">
        <f>VLOOKUP(customer!A1440,Marketing!A:I,5,FALSE)</f>
        <v>0</v>
      </c>
      <c r="Z1440">
        <f>VLOOKUP(customer!A1440,Marketing!A:I,6,FALSE)</f>
        <v>0</v>
      </c>
      <c r="AA1440">
        <f>VLOOKUP(customer!A1440,Marketing!A:I,7,FALSE)</f>
        <v>0</v>
      </c>
      <c r="AB1440">
        <f>VLOOKUP(customer!A1440,Marketing!A:I,8,FALSE)</f>
        <v>0</v>
      </c>
      <c r="AC1440" s="1">
        <f>VLOOKUP(customer!A1440,Marketing!A:I,9,FALSE)</f>
        <v>43849</v>
      </c>
    </row>
    <row r="1441" spans="1:29" x14ac:dyDescent="0.3">
      <c r="A1441">
        <v>2640</v>
      </c>
      <c r="B1441">
        <v>141473</v>
      </c>
      <c r="C1441">
        <v>1</v>
      </c>
      <c r="D1441">
        <v>0</v>
      </c>
      <c r="E1441">
        <v>35</v>
      </c>
      <c r="F1441" t="str">
        <f>IF(customer!G1441=1, "Married", IF(customer!H1441=1, "Single", IF(customer!F1441=1, "Divorced", IF(customer!I1441=1, "Together", IF(customer!J1441=1, "Widowed", "Unknown")))))</f>
        <v>Single</v>
      </c>
      <c r="G1441" t="str">
        <f>IF(customer!K1441=1,"Basic",IF(customer!L1441=1,"Graduate",IF(customer!M1441=1,"Master",IF(customer!N1441=1,"PhD","Unknown"))))</f>
        <v>Unknown</v>
      </c>
      <c r="H1441" t="s">
        <v>17</v>
      </c>
      <c r="I1441">
        <f>VLOOKUP(customer!A1441,sales_update!A:N,2,FALSE)</f>
        <v>80</v>
      </c>
      <c r="J1441">
        <f xml:space="preserve"> VLOOKUP(customer!A1441,sales_update!A:N,3,FALSE)</f>
        <v>72</v>
      </c>
      <c r="K1441">
        <f>VLOOKUP(customer!A1441,sales_update!A:N,4,FALSE)</f>
        <v>27</v>
      </c>
      <c r="L1441">
        <f>VLOOKUP(customer!A1441,sales_update!A:N,5,FALSE)</f>
        <v>68</v>
      </c>
      <c r="M1441">
        <f>VLOOKUP(customer!A1441,sales_update!A:N,6,FALSE)</f>
        <v>51</v>
      </c>
      <c r="N1441">
        <f>VLOOKUP(customer!A1441,sales_update!A:N,7,FALSE)</f>
        <v>10</v>
      </c>
      <c r="O1441">
        <f>VLOOKUP(customer!A1441,sales_update!A:N,8,FALSE)</f>
        <v>31</v>
      </c>
      <c r="P1441">
        <f>VLOOKUP(customer!A1441,sales_update!A:N,9,FALSE)</f>
        <v>198</v>
      </c>
      <c r="Q1441">
        <f>VLOOKUP(customer!A1441,sales_update!A:N,10,FALSE)</f>
        <v>1</v>
      </c>
      <c r="R1441">
        <f>VLOOKUP(customer!A1441,sales_update!A:N,11,FALSE)</f>
        <v>2</v>
      </c>
      <c r="S1441">
        <f>VLOOKUP(customer!A1441,sales_update!A:N,12,FALSE)</f>
        <v>0</v>
      </c>
      <c r="T1441">
        <f>VLOOKUP(customer!A1441,sales_update!A:N,13,FALSE)</f>
        <v>3</v>
      </c>
      <c r="U1441">
        <f>VLOOKUP(customer!A1441,sales_update!A:N,14,FALSE)</f>
        <v>7</v>
      </c>
      <c r="V1441">
        <f>VLOOKUP(customer!A1441,Marketing!A:I,2,FALSE)</f>
        <v>0</v>
      </c>
      <c r="W1441">
        <f>VLOOKUP(customer!A1441,Marketing!A:I,3,FALSE)</f>
        <v>0</v>
      </c>
      <c r="X1441">
        <f>VLOOKUP(customer!A1441,Marketing!A:I,4,FALSE)</f>
        <v>0</v>
      </c>
      <c r="Y1441">
        <f>VLOOKUP(customer!A1441,Marketing!A:I,5,FALSE)</f>
        <v>0</v>
      </c>
      <c r="Z1441">
        <f>VLOOKUP(customer!A1441,Marketing!A:I,6,FALSE)</f>
        <v>0</v>
      </c>
      <c r="AA1441">
        <f>VLOOKUP(customer!A1441,Marketing!A:I,7,FALSE)</f>
        <v>0</v>
      </c>
      <c r="AB1441">
        <f>VLOOKUP(customer!A1441,Marketing!A:I,8,FALSE)</f>
        <v>0</v>
      </c>
      <c r="AC1441" s="1">
        <f>VLOOKUP(customer!A1441,Marketing!A:I,9,FALSE)</f>
        <v>43793</v>
      </c>
    </row>
    <row r="1442" spans="1:29" x14ac:dyDescent="0.3">
      <c r="A1442">
        <v>1756</v>
      </c>
      <c r="B1442">
        <v>141452</v>
      </c>
      <c r="C1442">
        <v>1</v>
      </c>
      <c r="D1442">
        <v>1</v>
      </c>
      <c r="E1442">
        <v>67</v>
      </c>
      <c r="F1442" t="str">
        <f>IF(customer!G1442=1, "Married", IF(customer!H1442=1, "Single", IF(customer!F1442=1, "Divorced", IF(customer!I1442=1, "Together", IF(customer!J1442=1, "Widowed", "Unknown")))))</f>
        <v>Together</v>
      </c>
      <c r="G1442" t="str">
        <f>IF(customer!K1442=1,"Basic",IF(customer!L1442=1,"Graduate",IF(customer!M1442=1,"Master",IF(customer!N1442=1,"PhD","Unknown"))))</f>
        <v>Graduate</v>
      </c>
      <c r="H1442" t="s">
        <v>20</v>
      </c>
      <c r="I1442">
        <f>VLOOKUP(customer!A1442,sales_update!A:N,2,FALSE)</f>
        <v>86</v>
      </c>
      <c r="J1442">
        <f xml:space="preserve"> VLOOKUP(customer!A1442,sales_update!A:N,3,FALSE)</f>
        <v>44</v>
      </c>
      <c r="K1442">
        <f>VLOOKUP(customer!A1442,sales_update!A:N,4,FALSE)</f>
        <v>0</v>
      </c>
      <c r="L1442">
        <f>VLOOKUP(customer!A1442,sales_update!A:N,5,FALSE)</f>
        <v>10</v>
      </c>
      <c r="M1442">
        <f>VLOOKUP(customer!A1442,sales_update!A:N,6,FALSE)</f>
        <v>0</v>
      </c>
      <c r="N1442">
        <f>VLOOKUP(customer!A1442,sales_update!A:N,7,FALSE)</f>
        <v>0</v>
      </c>
      <c r="O1442">
        <f>VLOOKUP(customer!A1442,sales_update!A:N,8,FALSE)</f>
        <v>0</v>
      </c>
      <c r="P1442">
        <f>VLOOKUP(customer!A1442,sales_update!A:N,9,FALSE)</f>
        <v>55</v>
      </c>
      <c r="Q1442">
        <f>VLOOKUP(customer!A1442,sales_update!A:N,10,FALSE)</f>
        <v>1</v>
      </c>
      <c r="R1442">
        <f>VLOOKUP(customer!A1442,sales_update!A:N,11,FALSE)</f>
        <v>1</v>
      </c>
      <c r="S1442">
        <f>VLOOKUP(customer!A1442,sales_update!A:N,12,FALSE)</f>
        <v>0</v>
      </c>
      <c r="T1442">
        <f>VLOOKUP(customer!A1442,sales_update!A:N,13,FALSE)</f>
        <v>2</v>
      </c>
      <c r="U1442">
        <f>VLOOKUP(customer!A1442,sales_update!A:N,14,FALSE)</f>
        <v>7</v>
      </c>
      <c r="V1442">
        <f>VLOOKUP(customer!A1442,Marketing!A:I,2,FALSE)</f>
        <v>0</v>
      </c>
      <c r="W1442">
        <f>VLOOKUP(customer!A1442,Marketing!A:I,3,FALSE)</f>
        <v>0</v>
      </c>
      <c r="X1442">
        <f>VLOOKUP(customer!A1442,Marketing!A:I,4,FALSE)</f>
        <v>0</v>
      </c>
      <c r="Y1442">
        <f>VLOOKUP(customer!A1442,Marketing!A:I,5,FALSE)</f>
        <v>0</v>
      </c>
      <c r="Z1442">
        <f>VLOOKUP(customer!A1442,Marketing!A:I,6,FALSE)</f>
        <v>0</v>
      </c>
      <c r="AA1442">
        <f>VLOOKUP(customer!A1442,Marketing!A:I,7,FALSE)</f>
        <v>0</v>
      </c>
      <c r="AB1442">
        <f>VLOOKUP(customer!A1442,Marketing!A:I,8,FALSE)</f>
        <v>0</v>
      </c>
      <c r="AC1442" s="1">
        <f>VLOOKUP(customer!A1442,Marketing!A:I,9,FALSE)</f>
        <v>43688</v>
      </c>
    </row>
    <row r="1443" spans="1:29" x14ac:dyDescent="0.3">
      <c r="A1443">
        <v>1203</v>
      </c>
      <c r="B1443">
        <v>141443</v>
      </c>
      <c r="C1443">
        <v>1</v>
      </c>
      <c r="D1443">
        <v>0</v>
      </c>
      <c r="E1443">
        <v>43</v>
      </c>
      <c r="F1443" t="str">
        <f>IF(customer!G1443=1, "Married", IF(customer!H1443=1, "Single", IF(customer!F1443=1, "Divorced", IF(customer!I1443=1, "Together", IF(customer!J1443=1, "Widowed", "Unknown")))))</f>
        <v>Married</v>
      </c>
      <c r="G1443" t="str">
        <f>IF(customer!K1443=1,"Basic",IF(customer!L1443=1,"Graduate",IF(customer!M1443=1,"Master",IF(customer!N1443=1,"PhD","Unknown"))))</f>
        <v>Graduate</v>
      </c>
      <c r="H1443" t="s">
        <v>16</v>
      </c>
      <c r="I1443">
        <f>VLOOKUP(customer!A1443,sales_update!A:N,2,FALSE)</f>
        <v>79</v>
      </c>
      <c r="J1443">
        <f xml:space="preserve"> VLOOKUP(customer!A1443,sales_update!A:N,3,FALSE)</f>
        <v>584</v>
      </c>
      <c r="K1443">
        <f>VLOOKUP(customer!A1443,sales_update!A:N,4,FALSE)</f>
        <v>24</v>
      </c>
      <c r="L1443">
        <f>VLOOKUP(customer!A1443,sales_update!A:N,5,FALSE)</f>
        <v>584</v>
      </c>
      <c r="M1443">
        <f>VLOOKUP(customer!A1443,sales_update!A:N,6,FALSE)</f>
        <v>85</v>
      </c>
      <c r="N1443">
        <f>VLOOKUP(customer!A1443,sales_update!A:N,7,FALSE)</f>
        <v>65</v>
      </c>
      <c r="O1443">
        <f>VLOOKUP(customer!A1443,sales_update!A:N,8,FALSE)</f>
        <v>304</v>
      </c>
      <c r="P1443">
        <f>VLOOKUP(customer!A1443,sales_update!A:N,9,FALSE)</f>
        <v>1038</v>
      </c>
      <c r="Q1443">
        <f>VLOOKUP(customer!A1443,sales_update!A:N,10,FALSE)</f>
        <v>6</v>
      </c>
      <c r="R1443">
        <f>VLOOKUP(customer!A1443,sales_update!A:N,11,FALSE)</f>
        <v>8</v>
      </c>
      <c r="S1443">
        <f>VLOOKUP(customer!A1443,sales_update!A:N,12,FALSE)</f>
        <v>1</v>
      </c>
      <c r="T1443">
        <f>VLOOKUP(customer!A1443,sales_update!A:N,13,FALSE)</f>
        <v>5</v>
      </c>
      <c r="U1443">
        <f>VLOOKUP(customer!A1443,sales_update!A:N,14,FALSE)</f>
        <v>8</v>
      </c>
      <c r="V1443">
        <f>VLOOKUP(customer!A1443,Marketing!A:I,2,FALSE)</f>
        <v>0</v>
      </c>
      <c r="W1443">
        <f>VLOOKUP(customer!A1443,Marketing!A:I,3,FALSE)</f>
        <v>0</v>
      </c>
      <c r="X1443">
        <f>VLOOKUP(customer!A1443,Marketing!A:I,4,FALSE)</f>
        <v>0</v>
      </c>
      <c r="Y1443">
        <f>VLOOKUP(customer!A1443,Marketing!A:I,5,FALSE)</f>
        <v>0</v>
      </c>
      <c r="Z1443">
        <f>VLOOKUP(customer!A1443,Marketing!A:I,6,FALSE)</f>
        <v>0</v>
      </c>
      <c r="AA1443">
        <f>VLOOKUP(customer!A1443,Marketing!A:I,7,FALSE)</f>
        <v>0</v>
      </c>
      <c r="AB1443">
        <f>VLOOKUP(customer!A1443,Marketing!A:I,8,FALSE)</f>
        <v>0</v>
      </c>
      <c r="AC1443" s="1">
        <f>VLOOKUP(customer!A1443,Marketing!A:I,9,FALSE)</f>
        <v>44079</v>
      </c>
    </row>
    <row r="1444" spans="1:29" x14ac:dyDescent="0.3">
      <c r="A1444">
        <v>2673</v>
      </c>
      <c r="B1444">
        <v>141437</v>
      </c>
      <c r="C1444">
        <v>1</v>
      </c>
      <c r="D1444">
        <v>1</v>
      </c>
      <c r="E1444">
        <v>63</v>
      </c>
      <c r="F1444" t="str">
        <f>IF(customer!G1444=1, "Married", IF(customer!H1444=1, "Single", IF(customer!F1444=1, "Divorced", IF(customer!I1444=1, "Together", IF(customer!J1444=1, "Widowed", "Unknown")))))</f>
        <v>Divorced</v>
      </c>
      <c r="G1444" t="str">
        <f>IF(customer!K1444=1,"Basic",IF(customer!L1444=1,"Graduate",IF(customer!M1444=1,"Master",IF(customer!N1444=1,"PhD","Unknown"))))</f>
        <v>PhD</v>
      </c>
      <c r="H1444" t="s">
        <v>16</v>
      </c>
      <c r="I1444">
        <f>VLOOKUP(customer!A1444,sales_update!A:N,2,FALSE)</f>
        <v>5</v>
      </c>
      <c r="J1444">
        <f xml:space="preserve"> VLOOKUP(customer!A1444,sales_update!A:N,3,FALSE)</f>
        <v>99</v>
      </c>
      <c r="K1444">
        <f>VLOOKUP(customer!A1444,sales_update!A:N,4,FALSE)</f>
        <v>0</v>
      </c>
      <c r="L1444">
        <f>VLOOKUP(customer!A1444,sales_update!A:N,5,FALSE)</f>
        <v>7</v>
      </c>
      <c r="M1444">
        <f>VLOOKUP(customer!A1444,sales_update!A:N,6,FALSE)</f>
        <v>0</v>
      </c>
      <c r="N1444">
        <f>VLOOKUP(customer!A1444,sales_update!A:N,7,FALSE)</f>
        <v>0</v>
      </c>
      <c r="O1444">
        <f>VLOOKUP(customer!A1444,sales_update!A:N,8,FALSE)</f>
        <v>3</v>
      </c>
      <c r="P1444">
        <f>VLOOKUP(customer!A1444,sales_update!A:N,9,FALSE)</f>
        <v>102</v>
      </c>
      <c r="Q1444">
        <f>VLOOKUP(customer!A1444,sales_update!A:N,10,FALSE)</f>
        <v>1</v>
      </c>
      <c r="R1444">
        <f>VLOOKUP(customer!A1444,sales_update!A:N,11,FALSE)</f>
        <v>1</v>
      </c>
      <c r="S1444">
        <f>VLOOKUP(customer!A1444,sales_update!A:N,12,FALSE)</f>
        <v>0</v>
      </c>
      <c r="T1444">
        <f>VLOOKUP(customer!A1444,sales_update!A:N,13,FALSE)</f>
        <v>3</v>
      </c>
      <c r="U1444">
        <f>VLOOKUP(customer!A1444,sales_update!A:N,14,FALSE)</f>
        <v>7</v>
      </c>
      <c r="V1444">
        <f>VLOOKUP(customer!A1444,Marketing!A:I,2,FALSE)</f>
        <v>0</v>
      </c>
      <c r="W1444">
        <f>VLOOKUP(customer!A1444,Marketing!A:I,3,FALSE)</f>
        <v>0</v>
      </c>
      <c r="X1444">
        <f>VLOOKUP(customer!A1444,Marketing!A:I,4,FALSE)</f>
        <v>0</v>
      </c>
      <c r="Y1444">
        <f>VLOOKUP(customer!A1444,Marketing!A:I,5,FALSE)</f>
        <v>0</v>
      </c>
      <c r="Z1444">
        <f>VLOOKUP(customer!A1444,Marketing!A:I,6,FALSE)</f>
        <v>0</v>
      </c>
      <c r="AA1444">
        <f>VLOOKUP(customer!A1444,Marketing!A:I,7,FALSE)</f>
        <v>0</v>
      </c>
      <c r="AB1444">
        <f>VLOOKUP(customer!A1444,Marketing!A:I,8,FALSE)</f>
        <v>0</v>
      </c>
      <c r="AC1444" s="1">
        <f>VLOOKUP(customer!A1444,Marketing!A:I,9,FALSE)</f>
        <v>43523</v>
      </c>
    </row>
    <row r="1445" spans="1:29" x14ac:dyDescent="0.3">
      <c r="A1445">
        <v>1325</v>
      </c>
      <c r="B1445">
        <v>141411</v>
      </c>
      <c r="C1445">
        <v>0</v>
      </c>
      <c r="D1445">
        <v>0</v>
      </c>
      <c r="E1445">
        <v>34</v>
      </c>
      <c r="F1445" t="str">
        <f>IF(customer!G1445=1, "Married", IF(customer!H1445=1, "Single", IF(customer!F1445=1, "Divorced", IF(customer!I1445=1, "Together", IF(customer!J1445=1, "Widowed", "Unknown")))))</f>
        <v>Divorced</v>
      </c>
      <c r="G1445" t="str">
        <f>IF(customer!K1445=1,"Basic",IF(customer!L1445=1,"Graduate",IF(customer!M1445=1,"Master",IF(customer!N1445=1,"PhD","Unknown"))))</f>
        <v>Graduate</v>
      </c>
      <c r="H1445" t="s">
        <v>15</v>
      </c>
      <c r="I1445">
        <f>VLOOKUP(customer!A1445,sales_update!A:N,2,FALSE)</f>
        <v>11</v>
      </c>
      <c r="J1445">
        <f xml:space="preserve"> VLOOKUP(customer!A1445,sales_update!A:N,3,FALSE)</f>
        <v>126</v>
      </c>
      <c r="K1445">
        <f>VLOOKUP(customer!A1445,sales_update!A:N,4,FALSE)</f>
        <v>109</v>
      </c>
      <c r="L1445">
        <f>VLOOKUP(customer!A1445,sales_update!A:N,5,FALSE)</f>
        <v>130</v>
      </c>
      <c r="M1445">
        <f>VLOOKUP(customer!A1445,sales_update!A:N,6,FALSE)</f>
        <v>38</v>
      </c>
      <c r="N1445">
        <f>VLOOKUP(customer!A1445,sales_update!A:N,7,FALSE)</f>
        <v>10</v>
      </c>
      <c r="O1445">
        <f>VLOOKUP(customer!A1445,sales_update!A:N,8,FALSE)</f>
        <v>61</v>
      </c>
      <c r="P1445">
        <f>VLOOKUP(customer!A1445,sales_update!A:N,9,FALSE)</f>
        <v>352</v>
      </c>
      <c r="Q1445">
        <f>VLOOKUP(customer!A1445,sales_update!A:N,10,FALSE)</f>
        <v>1</v>
      </c>
      <c r="R1445">
        <f>VLOOKUP(customer!A1445,sales_update!A:N,11,FALSE)</f>
        <v>2</v>
      </c>
      <c r="S1445">
        <f>VLOOKUP(customer!A1445,sales_update!A:N,12,FALSE)</f>
        <v>1</v>
      </c>
      <c r="T1445">
        <f>VLOOKUP(customer!A1445,sales_update!A:N,13,FALSE)</f>
        <v>4</v>
      </c>
      <c r="U1445">
        <f>VLOOKUP(customer!A1445,sales_update!A:N,14,FALSE)</f>
        <v>6</v>
      </c>
      <c r="V1445">
        <f>VLOOKUP(customer!A1445,Marketing!A:I,2,FALSE)</f>
        <v>0</v>
      </c>
      <c r="W1445">
        <f>VLOOKUP(customer!A1445,Marketing!A:I,3,FALSE)</f>
        <v>0</v>
      </c>
      <c r="X1445">
        <f>VLOOKUP(customer!A1445,Marketing!A:I,4,FALSE)</f>
        <v>0</v>
      </c>
      <c r="Y1445">
        <f>VLOOKUP(customer!A1445,Marketing!A:I,5,FALSE)</f>
        <v>0</v>
      </c>
      <c r="Z1445">
        <f>VLOOKUP(customer!A1445,Marketing!A:I,6,FALSE)</f>
        <v>0</v>
      </c>
      <c r="AA1445">
        <f>VLOOKUP(customer!A1445,Marketing!A:I,7,FALSE)</f>
        <v>0</v>
      </c>
      <c r="AB1445">
        <f>VLOOKUP(customer!A1445,Marketing!A:I,8,FALSE)</f>
        <v>0</v>
      </c>
      <c r="AC1445" s="1">
        <f>VLOOKUP(customer!A1445,Marketing!A:I,9,FALSE)</f>
        <v>43964</v>
      </c>
    </row>
    <row r="1446" spans="1:29" x14ac:dyDescent="0.3">
      <c r="A1446">
        <v>1685</v>
      </c>
      <c r="B1446">
        <v>141335</v>
      </c>
      <c r="C1446">
        <v>1</v>
      </c>
      <c r="D1446">
        <v>0</v>
      </c>
      <c r="E1446">
        <v>52</v>
      </c>
      <c r="F1446" t="str">
        <f>IF(customer!G1446=1, "Married", IF(customer!H1446=1, "Single", IF(customer!F1446=1, "Divorced", IF(customer!I1446=1, "Together", IF(customer!J1446=1, "Widowed", "Unknown")))))</f>
        <v>Divorced</v>
      </c>
      <c r="G1446" t="str">
        <f>IF(customer!K1446=1,"Basic",IF(customer!L1446=1,"Graduate",IF(customer!M1446=1,"Master",IF(customer!N1446=1,"PhD","Unknown"))))</f>
        <v>Master</v>
      </c>
      <c r="H1446" t="s">
        <v>15</v>
      </c>
      <c r="I1446">
        <f>VLOOKUP(customer!A1446,sales_update!A:N,2,FALSE)</f>
        <v>24</v>
      </c>
      <c r="J1446">
        <f xml:space="preserve"> VLOOKUP(customer!A1446,sales_update!A:N,3,FALSE)</f>
        <v>383</v>
      </c>
      <c r="K1446">
        <f>VLOOKUP(customer!A1446,sales_update!A:N,4,FALSE)</f>
        <v>65</v>
      </c>
      <c r="L1446">
        <f>VLOOKUP(customer!A1446,sales_update!A:N,5,FALSE)</f>
        <v>72</v>
      </c>
      <c r="M1446">
        <f>VLOOKUP(customer!A1446,sales_update!A:N,6,FALSE)</f>
        <v>55</v>
      </c>
      <c r="N1446">
        <f>VLOOKUP(customer!A1446,sales_update!A:N,7,FALSE)</f>
        <v>48</v>
      </c>
      <c r="O1446">
        <f>VLOOKUP(customer!A1446,sales_update!A:N,8,FALSE)</f>
        <v>17</v>
      </c>
      <c r="P1446">
        <f>VLOOKUP(customer!A1446,sales_update!A:N,9,FALSE)</f>
        <v>605</v>
      </c>
      <c r="Q1446">
        <f>VLOOKUP(customer!A1446,sales_update!A:N,10,FALSE)</f>
        <v>3</v>
      </c>
      <c r="R1446">
        <f>VLOOKUP(customer!A1446,sales_update!A:N,11,FALSE)</f>
        <v>4</v>
      </c>
      <c r="S1446">
        <f>VLOOKUP(customer!A1446,sales_update!A:N,12,FALSE)</f>
        <v>1</v>
      </c>
      <c r="T1446">
        <f>VLOOKUP(customer!A1446,sales_update!A:N,13,FALSE)</f>
        <v>4</v>
      </c>
      <c r="U1446">
        <f>VLOOKUP(customer!A1446,sales_update!A:N,14,FALSE)</f>
        <v>7</v>
      </c>
      <c r="V1446">
        <f>VLOOKUP(customer!A1446,Marketing!A:I,2,FALSE)</f>
        <v>0</v>
      </c>
      <c r="W1446">
        <f>VLOOKUP(customer!A1446,Marketing!A:I,3,FALSE)</f>
        <v>0</v>
      </c>
      <c r="X1446">
        <f>VLOOKUP(customer!A1446,Marketing!A:I,4,FALSE)</f>
        <v>0</v>
      </c>
      <c r="Y1446">
        <f>VLOOKUP(customer!A1446,Marketing!A:I,5,FALSE)</f>
        <v>0</v>
      </c>
      <c r="Z1446">
        <f>VLOOKUP(customer!A1446,Marketing!A:I,6,FALSE)</f>
        <v>0</v>
      </c>
      <c r="AA1446">
        <f>VLOOKUP(customer!A1446,Marketing!A:I,7,FALSE)</f>
        <v>0</v>
      </c>
      <c r="AB1446">
        <f>VLOOKUP(customer!A1446,Marketing!A:I,8,FALSE)</f>
        <v>0</v>
      </c>
      <c r="AC1446" s="1">
        <f>VLOOKUP(customer!A1446,Marketing!A:I,9,FALSE)</f>
        <v>43983</v>
      </c>
    </row>
    <row r="1447" spans="1:29" x14ac:dyDescent="0.3">
      <c r="A1447">
        <v>2348</v>
      </c>
      <c r="B1447">
        <v>141335</v>
      </c>
      <c r="C1447">
        <v>1</v>
      </c>
      <c r="D1447">
        <v>0</v>
      </c>
      <c r="E1447">
        <v>52</v>
      </c>
      <c r="F1447" t="str">
        <f>IF(customer!G1447=1, "Married", IF(customer!H1447=1, "Single", IF(customer!F1447=1, "Divorced", IF(customer!I1447=1, "Together", IF(customer!J1447=1, "Widowed", "Unknown")))))</f>
        <v>Divorced</v>
      </c>
      <c r="G1447" t="str">
        <f>IF(customer!K1447=1,"Basic",IF(customer!L1447=1,"Graduate",IF(customer!M1447=1,"Master",IF(customer!N1447=1,"PhD","Unknown"))))</f>
        <v>Master</v>
      </c>
      <c r="H1447" t="s">
        <v>19</v>
      </c>
      <c r="I1447">
        <f>VLOOKUP(customer!A1447,sales_update!A:N,2,FALSE)</f>
        <v>24</v>
      </c>
      <c r="J1447">
        <f xml:space="preserve"> VLOOKUP(customer!A1447,sales_update!A:N,3,FALSE)</f>
        <v>383</v>
      </c>
      <c r="K1447">
        <f>VLOOKUP(customer!A1447,sales_update!A:N,4,FALSE)</f>
        <v>65</v>
      </c>
      <c r="L1447">
        <f>VLOOKUP(customer!A1447,sales_update!A:N,5,FALSE)</f>
        <v>72</v>
      </c>
      <c r="M1447">
        <f>VLOOKUP(customer!A1447,sales_update!A:N,6,FALSE)</f>
        <v>55</v>
      </c>
      <c r="N1447">
        <f>VLOOKUP(customer!A1447,sales_update!A:N,7,FALSE)</f>
        <v>48</v>
      </c>
      <c r="O1447">
        <f>VLOOKUP(customer!A1447,sales_update!A:N,8,FALSE)</f>
        <v>17</v>
      </c>
      <c r="P1447">
        <f>VLOOKUP(customer!A1447,sales_update!A:N,9,FALSE)</f>
        <v>605</v>
      </c>
      <c r="Q1447">
        <f>VLOOKUP(customer!A1447,sales_update!A:N,10,FALSE)</f>
        <v>3</v>
      </c>
      <c r="R1447">
        <f>VLOOKUP(customer!A1447,sales_update!A:N,11,FALSE)</f>
        <v>4</v>
      </c>
      <c r="S1447">
        <f>VLOOKUP(customer!A1447,sales_update!A:N,12,FALSE)</f>
        <v>1</v>
      </c>
      <c r="T1447">
        <f>VLOOKUP(customer!A1447,sales_update!A:N,13,FALSE)</f>
        <v>4</v>
      </c>
      <c r="U1447">
        <f>VLOOKUP(customer!A1447,sales_update!A:N,14,FALSE)</f>
        <v>7</v>
      </c>
      <c r="V1447">
        <f>VLOOKUP(customer!A1447,Marketing!A:I,2,FALSE)</f>
        <v>0</v>
      </c>
      <c r="W1447">
        <f>VLOOKUP(customer!A1447,Marketing!A:I,3,FALSE)</f>
        <v>0</v>
      </c>
      <c r="X1447">
        <f>VLOOKUP(customer!A1447,Marketing!A:I,4,FALSE)</f>
        <v>0</v>
      </c>
      <c r="Y1447">
        <f>VLOOKUP(customer!A1447,Marketing!A:I,5,FALSE)</f>
        <v>0</v>
      </c>
      <c r="Z1447">
        <f>VLOOKUP(customer!A1447,Marketing!A:I,6,FALSE)</f>
        <v>0</v>
      </c>
      <c r="AA1447">
        <f>VLOOKUP(customer!A1447,Marketing!A:I,7,FALSE)</f>
        <v>0</v>
      </c>
      <c r="AB1447">
        <f>VLOOKUP(customer!A1447,Marketing!A:I,8,FALSE)</f>
        <v>0</v>
      </c>
      <c r="AC1447" s="1">
        <f>VLOOKUP(customer!A1447,Marketing!A:I,9,FALSE)</f>
        <v>43983</v>
      </c>
    </row>
    <row r="1448" spans="1:29" x14ac:dyDescent="0.3">
      <c r="A1448">
        <v>3115</v>
      </c>
      <c r="B1448">
        <v>141275</v>
      </c>
      <c r="C1448">
        <v>1</v>
      </c>
      <c r="D1448">
        <v>2</v>
      </c>
      <c r="E1448">
        <v>60</v>
      </c>
      <c r="F1448" t="str">
        <f>IF(customer!G1448=1, "Married", IF(customer!H1448=1, "Single", IF(customer!F1448=1, "Divorced", IF(customer!I1448=1, "Together", IF(customer!J1448=1, "Widowed", "Unknown")))))</f>
        <v>Together</v>
      </c>
      <c r="G1448" t="str">
        <f>IF(customer!K1448=1,"Basic",IF(customer!L1448=1,"Graduate",IF(customer!M1448=1,"Master",IF(customer!N1448=1,"PhD","Unknown"))))</f>
        <v>Master</v>
      </c>
      <c r="H1448" t="s">
        <v>18</v>
      </c>
      <c r="I1448">
        <f>VLOOKUP(customer!A1448,sales_update!A:N,2,FALSE)</f>
        <v>33</v>
      </c>
      <c r="J1448">
        <f xml:space="preserve"> VLOOKUP(customer!A1448,sales_update!A:N,3,FALSE)</f>
        <v>82</v>
      </c>
      <c r="K1448">
        <f>VLOOKUP(customer!A1448,sales_update!A:N,4,FALSE)</f>
        <v>14</v>
      </c>
      <c r="L1448">
        <f>VLOOKUP(customer!A1448,sales_update!A:N,5,FALSE)</f>
        <v>75</v>
      </c>
      <c r="M1448">
        <f>VLOOKUP(customer!A1448,sales_update!A:N,6,FALSE)</f>
        <v>0</v>
      </c>
      <c r="N1448">
        <f>VLOOKUP(customer!A1448,sales_update!A:N,7,FALSE)</f>
        <v>7</v>
      </c>
      <c r="O1448">
        <f>VLOOKUP(customer!A1448,sales_update!A:N,8,FALSE)</f>
        <v>31</v>
      </c>
      <c r="P1448">
        <f>VLOOKUP(customer!A1448,sales_update!A:N,9,FALSE)</f>
        <v>147</v>
      </c>
      <c r="Q1448">
        <f>VLOOKUP(customer!A1448,sales_update!A:N,10,FALSE)</f>
        <v>4</v>
      </c>
      <c r="R1448">
        <f>VLOOKUP(customer!A1448,sales_update!A:N,11,FALSE)</f>
        <v>3</v>
      </c>
      <c r="S1448">
        <f>VLOOKUP(customer!A1448,sales_update!A:N,12,FALSE)</f>
        <v>1</v>
      </c>
      <c r="T1448">
        <f>VLOOKUP(customer!A1448,sales_update!A:N,13,FALSE)</f>
        <v>3</v>
      </c>
      <c r="U1448">
        <f>VLOOKUP(customer!A1448,sales_update!A:N,14,FALSE)</f>
        <v>5</v>
      </c>
      <c r="V1448">
        <f>VLOOKUP(customer!A1448,Marketing!A:I,2,FALSE)</f>
        <v>0</v>
      </c>
      <c r="W1448">
        <f>VLOOKUP(customer!A1448,Marketing!A:I,3,FALSE)</f>
        <v>0</v>
      </c>
      <c r="X1448">
        <f>VLOOKUP(customer!A1448,Marketing!A:I,4,FALSE)</f>
        <v>0</v>
      </c>
      <c r="Y1448">
        <f>VLOOKUP(customer!A1448,Marketing!A:I,5,FALSE)</f>
        <v>0</v>
      </c>
      <c r="Z1448">
        <f>VLOOKUP(customer!A1448,Marketing!A:I,6,FALSE)</f>
        <v>0</v>
      </c>
      <c r="AA1448">
        <f>VLOOKUP(customer!A1448,Marketing!A:I,7,FALSE)</f>
        <v>0</v>
      </c>
      <c r="AB1448">
        <f>VLOOKUP(customer!A1448,Marketing!A:I,8,FALSE)</f>
        <v>0</v>
      </c>
      <c r="AC1448" s="1">
        <f>VLOOKUP(customer!A1448,Marketing!A:I,9,FALSE)</f>
        <v>44071</v>
      </c>
    </row>
    <row r="1449" spans="1:29" x14ac:dyDescent="0.3">
      <c r="A1449">
        <v>2687</v>
      </c>
      <c r="B1449">
        <v>141154</v>
      </c>
      <c r="C1449">
        <v>0</v>
      </c>
      <c r="D1449">
        <v>1</v>
      </c>
      <c r="E1449">
        <v>42</v>
      </c>
      <c r="F1449" t="str">
        <f>IF(customer!G1449=1, "Married", IF(customer!H1449=1, "Single", IF(customer!F1449=1, "Divorced", IF(customer!I1449=1, "Together", IF(customer!J1449=1, "Widowed", "Unknown")))))</f>
        <v>Together</v>
      </c>
      <c r="G1449" t="str">
        <f>IF(customer!K1449=1,"Basic",IF(customer!L1449=1,"Graduate",IF(customer!M1449=1,"Master",IF(customer!N1449=1,"PhD","Unknown"))))</f>
        <v>Graduate</v>
      </c>
      <c r="H1449" t="s">
        <v>15</v>
      </c>
      <c r="I1449">
        <f>VLOOKUP(customer!A1449,sales_update!A:N,2,FALSE)</f>
        <v>98</v>
      </c>
      <c r="J1449">
        <f xml:space="preserve"> VLOOKUP(customer!A1449,sales_update!A:N,3,FALSE)</f>
        <v>151</v>
      </c>
      <c r="K1449">
        <f>VLOOKUP(customer!A1449,sales_update!A:N,4,FALSE)</f>
        <v>7</v>
      </c>
      <c r="L1449">
        <f>VLOOKUP(customer!A1449,sales_update!A:N,5,FALSE)</f>
        <v>38</v>
      </c>
      <c r="M1449">
        <f>VLOOKUP(customer!A1449,sales_update!A:N,6,FALSE)</f>
        <v>7</v>
      </c>
      <c r="N1449">
        <f>VLOOKUP(customer!A1449,sales_update!A:N,7,FALSE)</f>
        <v>10</v>
      </c>
      <c r="O1449">
        <f>VLOOKUP(customer!A1449,sales_update!A:N,8,FALSE)</f>
        <v>24</v>
      </c>
      <c r="P1449">
        <f>VLOOKUP(customer!A1449,sales_update!A:N,9,FALSE)</f>
        <v>189</v>
      </c>
      <c r="Q1449">
        <f>VLOOKUP(customer!A1449,sales_update!A:N,10,FALSE)</f>
        <v>1</v>
      </c>
      <c r="R1449">
        <f>VLOOKUP(customer!A1449,sales_update!A:N,11,FALSE)</f>
        <v>1</v>
      </c>
      <c r="S1449">
        <f>VLOOKUP(customer!A1449,sales_update!A:N,12,FALSE)</f>
        <v>0</v>
      </c>
      <c r="T1449">
        <f>VLOOKUP(customer!A1449,sales_update!A:N,13,FALSE)</f>
        <v>4</v>
      </c>
      <c r="U1449">
        <f>VLOOKUP(customer!A1449,sales_update!A:N,14,FALSE)</f>
        <v>5</v>
      </c>
      <c r="V1449">
        <f>VLOOKUP(customer!A1449,Marketing!A:I,2,FALSE)</f>
        <v>0</v>
      </c>
      <c r="W1449">
        <f>VLOOKUP(customer!A1449,Marketing!A:I,3,FALSE)</f>
        <v>0</v>
      </c>
      <c r="X1449">
        <f>VLOOKUP(customer!A1449,Marketing!A:I,4,FALSE)</f>
        <v>0</v>
      </c>
      <c r="Y1449">
        <f>VLOOKUP(customer!A1449,Marketing!A:I,5,FALSE)</f>
        <v>0</v>
      </c>
      <c r="Z1449">
        <f>VLOOKUP(customer!A1449,Marketing!A:I,6,FALSE)</f>
        <v>0</v>
      </c>
      <c r="AA1449">
        <f>VLOOKUP(customer!A1449,Marketing!A:I,7,FALSE)</f>
        <v>0</v>
      </c>
      <c r="AB1449">
        <f>VLOOKUP(customer!A1449,Marketing!A:I,8,FALSE)</f>
        <v>0</v>
      </c>
      <c r="AC1449" s="1">
        <f>VLOOKUP(customer!A1449,Marketing!A:I,9,FALSE)</f>
        <v>43722</v>
      </c>
    </row>
    <row r="1450" spans="1:29" x14ac:dyDescent="0.3">
      <c r="A1450">
        <v>2444</v>
      </c>
      <c r="B1450">
        <v>141145</v>
      </c>
      <c r="C1450">
        <v>1</v>
      </c>
      <c r="D1450">
        <v>1</v>
      </c>
      <c r="E1450">
        <v>70</v>
      </c>
      <c r="F1450" t="str">
        <f>IF(customer!G1450=1, "Married", IF(customer!H1450=1, "Single", IF(customer!F1450=1, "Divorced", IF(customer!I1450=1, "Together", IF(customer!J1450=1, "Widowed", "Unknown")))))</f>
        <v>Married</v>
      </c>
      <c r="G1450" t="str">
        <f>IF(customer!K1450=1,"Basic",IF(customer!L1450=1,"Graduate",IF(customer!M1450=1,"Master",IF(customer!N1450=1,"PhD","Unknown"))))</f>
        <v>PhD</v>
      </c>
      <c r="H1450" t="s">
        <v>19</v>
      </c>
      <c r="I1450">
        <f>VLOOKUP(customer!A1450,sales_update!A:N,2,FALSE)</f>
        <v>20</v>
      </c>
      <c r="J1450">
        <f xml:space="preserve"> VLOOKUP(customer!A1450,sales_update!A:N,3,FALSE)</f>
        <v>31</v>
      </c>
      <c r="K1450">
        <f>VLOOKUP(customer!A1450,sales_update!A:N,4,FALSE)</f>
        <v>0</v>
      </c>
      <c r="L1450">
        <f>VLOOKUP(customer!A1450,sales_update!A:N,5,FALSE)</f>
        <v>10</v>
      </c>
      <c r="M1450">
        <f>VLOOKUP(customer!A1450,sales_update!A:N,6,FALSE)</f>
        <v>0</v>
      </c>
      <c r="N1450">
        <f>VLOOKUP(customer!A1450,sales_update!A:N,7,FALSE)</f>
        <v>0</v>
      </c>
      <c r="O1450">
        <f>VLOOKUP(customer!A1450,sales_update!A:N,8,FALSE)</f>
        <v>3</v>
      </c>
      <c r="P1450">
        <f>VLOOKUP(customer!A1450,sales_update!A:N,9,FALSE)</f>
        <v>38</v>
      </c>
      <c r="Q1450">
        <f>VLOOKUP(customer!A1450,sales_update!A:N,10,FALSE)</f>
        <v>1</v>
      </c>
      <c r="R1450">
        <f>VLOOKUP(customer!A1450,sales_update!A:N,11,FALSE)</f>
        <v>0</v>
      </c>
      <c r="S1450">
        <f>VLOOKUP(customer!A1450,sales_update!A:N,12,FALSE)</f>
        <v>0</v>
      </c>
      <c r="T1450">
        <f>VLOOKUP(customer!A1450,sales_update!A:N,13,FALSE)</f>
        <v>3</v>
      </c>
      <c r="U1450">
        <f>VLOOKUP(customer!A1450,sales_update!A:N,14,FALSE)</f>
        <v>3</v>
      </c>
      <c r="V1450">
        <f>VLOOKUP(customer!A1450,Marketing!A:I,2,FALSE)</f>
        <v>0</v>
      </c>
      <c r="W1450">
        <f>VLOOKUP(customer!A1450,Marketing!A:I,3,FALSE)</f>
        <v>0</v>
      </c>
      <c r="X1450">
        <f>VLOOKUP(customer!A1450,Marketing!A:I,4,FALSE)</f>
        <v>0</v>
      </c>
      <c r="Y1450">
        <f>VLOOKUP(customer!A1450,Marketing!A:I,5,FALSE)</f>
        <v>0</v>
      </c>
      <c r="Z1450">
        <f>VLOOKUP(customer!A1450,Marketing!A:I,6,FALSE)</f>
        <v>0</v>
      </c>
      <c r="AA1450">
        <f>VLOOKUP(customer!A1450,Marketing!A:I,7,FALSE)</f>
        <v>0</v>
      </c>
      <c r="AB1450">
        <f>VLOOKUP(customer!A1450,Marketing!A:I,8,FALSE)</f>
        <v>0</v>
      </c>
      <c r="AC1450" s="1">
        <f>VLOOKUP(customer!A1450,Marketing!A:I,9,FALSE)</f>
        <v>44027</v>
      </c>
    </row>
    <row r="1451" spans="1:29" x14ac:dyDescent="0.3">
      <c r="A1451">
        <v>1463</v>
      </c>
      <c r="B1451">
        <v>141124</v>
      </c>
      <c r="C1451">
        <v>1</v>
      </c>
      <c r="D1451">
        <v>0</v>
      </c>
      <c r="E1451">
        <v>43</v>
      </c>
      <c r="F1451" t="str">
        <f>IF(customer!G1451=1, "Married", IF(customer!H1451=1, "Single", IF(customer!F1451=1, "Divorced", IF(customer!I1451=1, "Together", IF(customer!J1451=1, "Widowed", "Unknown")))))</f>
        <v>Married</v>
      </c>
      <c r="G1451" t="str">
        <f>IF(customer!K1451=1,"Basic",IF(customer!L1451=1,"Graduate",IF(customer!M1451=1,"Master",IF(customer!N1451=1,"PhD","Unknown"))))</f>
        <v>Graduate</v>
      </c>
      <c r="H1451" t="s">
        <v>15</v>
      </c>
      <c r="I1451">
        <f>VLOOKUP(customer!A1451,sales_update!A:N,2,FALSE)</f>
        <v>41</v>
      </c>
      <c r="J1451">
        <f xml:space="preserve"> VLOOKUP(customer!A1451,sales_update!A:N,3,FALSE)</f>
        <v>964</v>
      </c>
      <c r="K1451">
        <f>VLOOKUP(customer!A1451,sales_update!A:N,4,FALSE)</f>
        <v>24</v>
      </c>
      <c r="L1451">
        <f>VLOOKUP(customer!A1451,sales_update!A:N,5,FALSE)</f>
        <v>288</v>
      </c>
      <c r="M1451">
        <f>VLOOKUP(customer!A1451,sales_update!A:N,6,FALSE)</f>
        <v>51</v>
      </c>
      <c r="N1451">
        <f>VLOOKUP(customer!A1451,sales_update!A:N,7,FALSE)</f>
        <v>0</v>
      </c>
      <c r="O1451">
        <f>VLOOKUP(customer!A1451,sales_update!A:N,8,FALSE)</f>
        <v>408</v>
      </c>
      <c r="P1451">
        <f>VLOOKUP(customer!A1451,sales_update!A:N,9,FALSE)</f>
        <v>920</v>
      </c>
      <c r="Q1451">
        <f>VLOOKUP(customer!A1451,sales_update!A:N,10,FALSE)</f>
        <v>7</v>
      </c>
      <c r="R1451">
        <f>VLOOKUP(customer!A1451,sales_update!A:N,11,FALSE)</f>
        <v>7</v>
      </c>
      <c r="S1451">
        <f>VLOOKUP(customer!A1451,sales_update!A:N,12,FALSE)</f>
        <v>3</v>
      </c>
      <c r="T1451">
        <f>VLOOKUP(customer!A1451,sales_update!A:N,13,FALSE)</f>
        <v>4</v>
      </c>
      <c r="U1451">
        <f>VLOOKUP(customer!A1451,sales_update!A:N,14,FALSE)</f>
        <v>8</v>
      </c>
      <c r="V1451">
        <f>VLOOKUP(customer!A1451,Marketing!A:I,2,FALSE)</f>
        <v>0</v>
      </c>
      <c r="W1451">
        <f>VLOOKUP(customer!A1451,Marketing!A:I,3,FALSE)</f>
        <v>0</v>
      </c>
      <c r="X1451">
        <f>VLOOKUP(customer!A1451,Marketing!A:I,4,FALSE)</f>
        <v>0</v>
      </c>
      <c r="Y1451">
        <f>VLOOKUP(customer!A1451,Marketing!A:I,5,FALSE)</f>
        <v>0</v>
      </c>
      <c r="Z1451">
        <f>VLOOKUP(customer!A1451,Marketing!A:I,6,FALSE)</f>
        <v>0</v>
      </c>
      <c r="AA1451">
        <f>VLOOKUP(customer!A1451,Marketing!A:I,7,FALSE)</f>
        <v>0</v>
      </c>
      <c r="AB1451">
        <f>VLOOKUP(customer!A1451,Marketing!A:I,8,FALSE)</f>
        <v>0</v>
      </c>
      <c r="AC1451" s="1">
        <f>VLOOKUP(customer!A1451,Marketing!A:I,9,FALSE)</f>
        <v>43562</v>
      </c>
    </row>
    <row r="1452" spans="1:29" x14ac:dyDescent="0.3">
      <c r="A1452">
        <v>2731</v>
      </c>
      <c r="B1452">
        <v>141120</v>
      </c>
      <c r="C1452">
        <v>1</v>
      </c>
      <c r="D1452">
        <v>1</v>
      </c>
      <c r="E1452">
        <v>52</v>
      </c>
      <c r="F1452" t="str">
        <f>IF(customer!G1452=1, "Married", IF(customer!H1452=1, "Single", IF(customer!F1452=1, "Divorced", IF(customer!I1452=1, "Together", IF(customer!J1452=1, "Widowed", "Unknown")))))</f>
        <v>Married</v>
      </c>
      <c r="G1452" t="str">
        <f>IF(customer!K1452=1,"Basic",IF(customer!L1452=1,"Graduate",IF(customer!M1452=1,"Master",IF(customer!N1452=1,"PhD","Unknown"))))</f>
        <v>Graduate</v>
      </c>
      <c r="H1452" t="s">
        <v>18</v>
      </c>
      <c r="I1452">
        <f>VLOOKUP(customer!A1452,sales_update!A:N,2,FALSE)</f>
        <v>80</v>
      </c>
      <c r="J1452">
        <f xml:space="preserve"> VLOOKUP(customer!A1452,sales_update!A:N,3,FALSE)</f>
        <v>82</v>
      </c>
      <c r="K1452">
        <f>VLOOKUP(customer!A1452,sales_update!A:N,4,FALSE)</f>
        <v>7</v>
      </c>
      <c r="L1452">
        <f>VLOOKUP(customer!A1452,sales_update!A:N,5,FALSE)</f>
        <v>79</v>
      </c>
      <c r="M1452">
        <f>VLOOKUP(customer!A1452,sales_update!A:N,6,FALSE)</f>
        <v>0</v>
      </c>
      <c r="N1452">
        <f>VLOOKUP(customer!A1452,sales_update!A:N,7,FALSE)</f>
        <v>27</v>
      </c>
      <c r="O1452">
        <f>VLOOKUP(customer!A1452,sales_update!A:N,8,FALSE)</f>
        <v>82</v>
      </c>
      <c r="P1452">
        <f>VLOOKUP(customer!A1452,sales_update!A:N,9,FALSE)</f>
        <v>113</v>
      </c>
      <c r="Q1452">
        <f>VLOOKUP(customer!A1452,sales_update!A:N,10,FALSE)</f>
        <v>3</v>
      </c>
      <c r="R1452">
        <f>VLOOKUP(customer!A1452,sales_update!A:N,11,FALSE)</f>
        <v>2</v>
      </c>
      <c r="S1452">
        <f>VLOOKUP(customer!A1452,sales_update!A:N,12,FALSE)</f>
        <v>1</v>
      </c>
      <c r="T1452">
        <f>VLOOKUP(customer!A1452,sales_update!A:N,13,FALSE)</f>
        <v>3</v>
      </c>
      <c r="U1452">
        <f>VLOOKUP(customer!A1452,sales_update!A:N,14,FALSE)</f>
        <v>6</v>
      </c>
      <c r="V1452">
        <f>VLOOKUP(customer!A1452,Marketing!A:I,2,FALSE)</f>
        <v>0</v>
      </c>
      <c r="W1452">
        <f>VLOOKUP(customer!A1452,Marketing!A:I,3,FALSE)</f>
        <v>0</v>
      </c>
      <c r="X1452">
        <f>VLOOKUP(customer!A1452,Marketing!A:I,4,FALSE)</f>
        <v>0</v>
      </c>
      <c r="Y1452">
        <f>VLOOKUP(customer!A1452,Marketing!A:I,5,FALSE)</f>
        <v>0</v>
      </c>
      <c r="Z1452">
        <f>VLOOKUP(customer!A1452,Marketing!A:I,6,FALSE)</f>
        <v>0</v>
      </c>
      <c r="AA1452">
        <f>VLOOKUP(customer!A1452,Marketing!A:I,7,FALSE)</f>
        <v>0</v>
      </c>
      <c r="AB1452">
        <f>VLOOKUP(customer!A1452,Marketing!A:I,8,FALSE)</f>
        <v>0</v>
      </c>
      <c r="AC1452" s="1">
        <f>VLOOKUP(customer!A1452,Marketing!A:I,9,FALSE)</f>
        <v>43933</v>
      </c>
    </row>
    <row r="1453" spans="1:29" x14ac:dyDescent="0.3">
      <c r="A1453">
        <v>1664</v>
      </c>
      <c r="B1453">
        <v>141039</v>
      </c>
      <c r="C1453">
        <v>0</v>
      </c>
      <c r="D1453">
        <v>0</v>
      </c>
      <c r="E1453">
        <v>38</v>
      </c>
      <c r="F1453" t="str">
        <f>IF(customer!G1453=1, "Married", IF(customer!H1453=1, "Single", IF(customer!F1453=1, "Divorced", IF(customer!I1453=1, "Together", IF(customer!J1453=1, "Widowed", "Unknown")))))</f>
        <v>Together</v>
      </c>
      <c r="G1453" t="str">
        <f>IF(customer!K1453=1,"Basic",IF(customer!L1453=1,"Graduate",IF(customer!M1453=1,"Master",IF(customer!N1453=1,"PhD","Unknown"))))</f>
        <v>Unknown</v>
      </c>
      <c r="H1453" t="s">
        <v>19</v>
      </c>
      <c r="I1453">
        <f>VLOOKUP(customer!A1453,sales_update!A:N,2,FALSE)</f>
        <v>32</v>
      </c>
      <c r="J1453">
        <f xml:space="preserve"> VLOOKUP(customer!A1453,sales_update!A:N,3,FALSE)</f>
        <v>117</v>
      </c>
      <c r="K1453">
        <f>VLOOKUP(customer!A1453,sales_update!A:N,4,FALSE)</f>
        <v>38</v>
      </c>
      <c r="L1453">
        <f>VLOOKUP(customer!A1453,sales_update!A:N,5,FALSE)</f>
        <v>471</v>
      </c>
      <c r="M1453">
        <f>VLOOKUP(customer!A1453,sales_update!A:N,6,FALSE)</f>
        <v>615</v>
      </c>
      <c r="N1453">
        <f>VLOOKUP(customer!A1453,sales_update!A:N,7,FALSE)</f>
        <v>210</v>
      </c>
      <c r="O1453">
        <f>VLOOKUP(customer!A1453,sales_update!A:N,8,FALSE)</f>
        <v>155</v>
      </c>
      <c r="P1453">
        <f>VLOOKUP(customer!A1453,sales_update!A:N,9,FALSE)</f>
        <v>1296</v>
      </c>
      <c r="Q1453">
        <f>VLOOKUP(customer!A1453,sales_update!A:N,10,FALSE)</f>
        <v>1</v>
      </c>
      <c r="R1453">
        <f>VLOOKUP(customer!A1453,sales_update!A:N,11,FALSE)</f>
        <v>8</v>
      </c>
      <c r="S1453">
        <f>VLOOKUP(customer!A1453,sales_update!A:N,12,FALSE)</f>
        <v>1</v>
      </c>
      <c r="T1453">
        <f>VLOOKUP(customer!A1453,sales_update!A:N,13,FALSE)</f>
        <v>5</v>
      </c>
      <c r="U1453">
        <f>VLOOKUP(customer!A1453,sales_update!A:N,14,FALSE)</f>
        <v>8</v>
      </c>
      <c r="V1453">
        <f>VLOOKUP(customer!A1453,Marketing!A:I,2,FALSE)</f>
        <v>0</v>
      </c>
      <c r="W1453">
        <f>VLOOKUP(customer!A1453,Marketing!A:I,3,FALSE)</f>
        <v>0</v>
      </c>
      <c r="X1453">
        <f>VLOOKUP(customer!A1453,Marketing!A:I,4,FALSE)</f>
        <v>0</v>
      </c>
      <c r="Y1453">
        <f>VLOOKUP(customer!A1453,Marketing!A:I,5,FALSE)</f>
        <v>0</v>
      </c>
      <c r="Z1453">
        <f>VLOOKUP(customer!A1453,Marketing!A:I,6,FALSE)</f>
        <v>0</v>
      </c>
      <c r="AA1453">
        <f>VLOOKUP(customer!A1453,Marketing!A:I,7,FALSE)</f>
        <v>0</v>
      </c>
      <c r="AB1453">
        <f>VLOOKUP(customer!A1453,Marketing!A:I,8,FALSE)</f>
        <v>0</v>
      </c>
      <c r="AC1453" s="1">
        <f>VLOOKUP(customer!A1453,Marketing!A:I,9,FALSE)</f>
        <v>43829</v>
      </c>
    </row>
    <row r="1454" spans="1:29" x14ac:dyDescent="0.3">
      <c r="A1454">
        <v>1943</v>
      </c>
      <c r="B1454">
        <v>141021</v>
      </c>
      <c r="C1454">
        <v>1</v>
      </c>
      <c r="D1454">
        <v>0</v>
      </c>
      <c r="E1454">
        <v>51</v>
      </c>
      <c r="F1454" t="str">
        <f>IF(customer!G1454=1, "Married", IF(customer!H1454=1, "Single", IF(customer!F1454=1, "Divorced", IF(customer!I1454=1, "Together", IF(customer!J1454=1, "Widowed", "Unknown")))))</f>
        <v>Together</v>
      </c>
      <c r="G1454" t="str">
        <f>IF(customer!K1454=1,"Basic",IF(customer!L1454=1,"Graduate",IF(customer!M1454=1,"Master",IF(customer!N1454=1,"PhD","Unknown"))))</f>
        <v>Master</v>
      </c>
      <c r="H1454" t="s">
        <v>15</v>
      </c>
      <c r="I1454">
        <f>VLOOKUP(customer!A1454,sales_update!A:N,2,FALSE)</f>
        <v>12</v>
      </c>
      <c r="J1454">
        <f xml:space="preserve"> VLOOKUP(customer!A1454,sales_update!A:N,3,FALSE)</f>
        <v>48</v>
      </c>
      <c r="K1454">
        <f>VLOOKUP(customer!A1454,sales_update!A:N,4,FALSE)</f>
        <v>24</v>
      </c>
      <c r="L1454">
        <f>VLOOKUP(customer!A1454,sales_update!A:N,5,FALSE)</f>
        <v>31</v>
      </c>
      <c r="M1454">
        <f>VLOOKUP(customer!A1454,sales_update!A:N,6,FALSE)</f>
        <v>21</v>
      </c>
      <c r="N1454">
        <f>VLOOKUP(customer!A1454,sales_update!A:N,7,FALSE)</f>
        <v>55</v>
      </c>
      <c r="O1454">
        <f>VLOOKUP(customer!A1454,sales_update!A:N,8,FALSE)</f>
        <v>41</v>
      </c>
      <c r="P1454">
        <f>VLOOKUP(customer!A1454,sales_update!A:N,9,FALSE)</f>
        <v>138</v>
      </c>
      <c r="Q1454">
        <f>VLOOKUP(customer!A1454,sales_update!A:N,10,FALSE)</f>
        <v>2</v>
      </c>
      <c r="R1454">
        <f>VLOOKUP(customer!A1454,sales_update!A:N,11,FALSE)</f>
        <v>2</v>
      </c>
      <c r="S1454">
        <f>VLOOKUP(customer!A1454,sales_update!A:N,12,FALSE)</f>
        <v>0</v>
      </c>
      <c r="T1454">
        <f>VLOOKUP(customer!A1454,sales_update!A:N,13,FALSE)</f>
        <v>3</v>
      </c>
      <c r="U1454">
        <f>VLOOKUP(customer!A1454,sales_update!A:N,14,FALSE)</f>
        <v>6</v>
      </c>
      <c r="V1454">
        <f>VLOOKUP(customer!A1454,Marketing!A:I,2,FALSE)</f>
        <v>0</v>
      </c>
      <c r="W1454">
        <f>VLOOKUP(customer!A1454,Marketing!A:I,3,FALSE)</f>
        <v>0</v>
      </c>
      <c r="X1454">
        <f>VLOOKUP(customer!A1454,Marketing!A:I,4,FALSE)</f>
        <v>0</v>
      </c>
      <c r="Y1454">
        <f>VLOOKUP(customer!A1454,Marketing!A:I,5,FALSE)</f>
        <v>0</v>
      </c>
      <c r="Z1454">
        <f>VLOOKUP(customer!A1454,Marketing!A:I,6,FALSE)</f>
        <v>0</v>
      </c>
      <c r="AA1454">
        <f>VLOOKUP(customer!A1454,Marketing!A:I,7,FALSE)</f>
        <v>0</v>
      </c>
      <c r="AB1454">
        <f>VLOOKUP(customer!A1454,Marketing!A:I,8,FALSE)</f>
        <v>1</v>
      </c>
      <c r="AC1454" s="1">
        <f>VLOOKUP(customer!A1454,Marketing!A:I,9,FALSE)</f>
        <v>43622</v>
      </c>
    </row>
    <row r="1455" spans="1:29" x14ac:dyDescent="0.3">
      <c r="A1455">
        <v>2454</v>
      </c>
      <c r="B1455">
        <v>141020</v>
      </c>
      <c r="C1455">
        <v>0</v>
      </c>
      <c r="D1455">
        <v>0</v>
      </c>
      <c r="E1455">
        <v>33</v>
      </c>
      <c r="F1455" t="str">
        <f>IF(customer!G1455=1, "Married", IF(customer!H1455=1, "Single", IF(customer!F1455=1, "Divorced", IF(customer!I1455=1, "Together", IF(customer!J1455=1, "Widowed", "Unknown")))))</f>
        <v>Single</v>
      </c>
      <c r="G1455" t="str">
        <f>IF(customer!K1455=1,"Basic",IF(customer!L1455=1,"Graduate",IF(customer!M1455=1,"Master",IF(customer!N1455=1,"PhD","Unknown"))))</f>
        <v>Master</v>
      </c>
      <c r="H1455" t="s">
        <v>17</v>
      </c>
      <c r="I1455">
        <f>VLOOKUP(customer!A1455,sales_update!A:N,2,FALSE)</f>
        <v>68</v>
      </c>
      <c r="J1455">
        <f xml:space="preserve"> VLOOKUP(customer!A1455,sales_update!A:N,3,FALSE)</f>
        <v>385</v>
      </c>
      <c r="K1455">
        <f>VLOOKUP(customer!A1455,sales_update!A:N,4,FALSE)</f>
        <v>3</v>
      </c>
      <c r="L1455">
        <f>VLOOKUP(customer!A1455,sales_update!A:N,5,FALSE)</f>
        <v>186</v>
      </c>
      <c r="M1455">
        <f>VLOOKUP(customer!A1455,sales_update!A:N,6,FALSE)</f>
        <v>24</v>
      </c>
      <c r="N1455">
        <f>VLOOKUP(customer!A1455,sales_update!A:N,7,FALSE)</f>
        <v>24</v>
      </c>
      <c r="O1455">
        <f>VLOOKUP(customer!A1455,sales_update!A:N,8,FALSE)</f>
        <v>124</v>
      </c>
      <c r="P1455">
        <f>VLOOKUP(customer!A1455,sales_update!A:N,9,FALSE)</f>
        <v>498</v>
      </c>
      <c r="Q1455">
        <f>VLOOKUP(customer!A1455,sales_update!A:N,10,FALSE)</f>
        <v>1</v>
      </c>
      <c r="R1455">
        <f>VLOOKUP(customer!A1455,sales_update!A:N,11,FALSE)</f>
        <v>3</v>
      </c>
      <c r="S1455">
        <f>VLOOKUP(customer!A1455,sales_update!A:N,12,FALSE)</f>
        <v>2</v>
      </c>
      <c r="T1455">
        <f>VLOOKUP(customer!A1455,sales_update!A:N,13,FALSE)</f>
        <v>4</v>
      </c>
      <c r="U1455">
        <f>VLOOKUP(customer!A1455,sales_update!A:N,14,FALSE)</f>
        <v>3</v>
      </c>
      <c r="V1455">
        <f>VLOOKUP(customer!A1455,Marketing!A:I,2,FALSE)</f>
        <v>0</v>
      </c>
      <c r="W1455">
        <f>VLOOKUP(customer!A1455,Marketing!A:I,3,FALSE)</f>
        <v>0</v>
      </c>
      <c r="X1455">
        <f>VLOOKUP(customer!A1455,Marketing!A:I,4,FALSE)</f>
        <v>0</v>
      </c>
      <c r="Y1455">
        <f>VLOOKUP(customer!A1455,Marketing!A:I,5,FALSE)</f>
        <v>0</v>
      </c>
      <c r="Z1455">
        <f>VLOOKUP(customer!A1455,Marketing!A:I,6,FALSE)</f>
        <v>0</v>
      </c>
      <c r="AA1455">
        <f>VLOOKUP(customer!A1455,Marketing!A:I,7,FALSE)</f>
        <v>0</v>
      </c>
      <c r="AB1455">
        <f>VLOOKUP(customer!A1455,Marketing!A:I,8,FALSE)</f>
        <v>0</v>
      </c>
      <c r="AC1455" s="1">
        <f>VLOOKUP(customer!A1455,Marketing!A:I,9,FALSE)</f>
        <v>43924</v>
      </c>
    </row>
    <row r="1456" spans="1:29" x14ac:dyDescent="0.3">
      <c r="A1456">
        <v>2060</v>
      </c>
      <c r="B1456">
        <v>141014</v>
      </c>
      <c r="C1456">
        <v>1</v>
      </c>
      <c r="D1456">
        <v>0</v>
      </c>
      <c r="E1456">
        <v>42</v>
      </c>
      <c r="F1456" t="str">
        <f>IF(customer!G1456=1, "Married", IF(customer!H1456=1, "Single", IF(customer!F1456=1, "Divorced", IF(customer!I1456=1, "Together", IF(customer!J1456=1, "Widowed", "Unknown")))))</f>
        <v>Married</v>
      </c>
      <c r="G1456" t="str">
        <f>IF(customer!K1456=1,"Basic",IF(customer!L1456=1,"Graduate",IF(customer!M1456=1,"Master",IF(customer!N1456=1,"PhD","Unknown"))))</f>
        <v>PhD</v>
      </c>
      <c r="H1456" t="s">
        <v>19</v>
      </c>
      <c r="I1456">
        <f>VLOOKUP(customer!A1456,sales_update!A:N,2,FALSE)</f>
        <v>65</v>
      </c>
      <c r="J1456">
        <f xml:space="preserve"> VLOOKUP(customer!A1456,sales_update!A:N,3,FALSE)</f>
        <v>24</v>
      </c>
      <c r="K1456">
        <f>VLOOKUP(customer!A1456,sales_update!A:N,4,FALSE)</f>
        <v>7</v>
      </c>
      <c r="L1456">
        <f>VLOOKUP(customer!A1456,sales_update!A:N,5,FALSE)</f>
        <v>21</v>
      </c>
      <c r="M1456">
        <f>VLOOKUP(customer!A1456,sales_update!A:N,6,FALSE)</f>
        <v>7</v>
      </c>
      <c r="N1456">
        <f>VLOOKUP(customer!A1456,sales_update!A:N,7,FALSE)</f>
        <v>0</v>
      </c>
      <c r="O1456">
        <f>VLOOKUP(customer!A1456,sales_update!A:N,8,FALSE)</f>
        <v>10</v>
      </c>
      <c r="P1456">
        <f>VLOOKUP(customer!A1456,sales_update!A:N,9,FALSE)</f>
        <v>48</v>
      </c>
      <c r="Q1456">
        <f>VLOOKUP(customer!A1456,sales_update!A:N,10,FALSE)</f>
        <v>1</v>
      </c>
      <c r="R1456">
        <f>VLOOKUP(customer!A1456,sales_update!A:N,11,FALSE)</f>
        <v>1</v>
      </c>
      <c r="S1456">
        <f>VLOOKUP(customer!A1456,sales_update!A:N,12,FALSE)</f>
        <v>0</v>
      </c>
      <c r="T1456">
        <f>VLOOKUP(customer!A1456,sales_update!A:N,13,FALSE)</f>
        <v>2</v>
      </c>
      <c r="U1456">
        <f>VLOOKUP(customer!A1456,sales_update!A:N,14,FALSE)</f>
        <v>7</v>
      </c>
      <c r="V1456">
        <f>VLOOKUP(customer!A1456,Marketing!A:I,2,FALSE)</f>
        <v>0</v>
      </c>
      <c r="W1456">
        <f>VLOOKUP(customer!A1456,Marketing!A:I,3,FALSE)</f>
        <v>0</v>
      </c>
      <c r="X1456">
        <f>VLOOKUP(customer!A1456,Marketing!A:I,4,FALSE)</f>
        <v>0</v>
      </c>
      <c r="Y1456">
        <f>VLOOKUP(customer!A1456,Marketing!A:I,5,FALSE)</f>
        <v>0</v>
      </c>
      <c r="Z1456">
        <f>VLOOKUP(customer!A1456,Marketing!A:I,6,FALSE)</f>
        <v>0</v>
      </c>
      <c r="AA1456">
        <f>VLOOKUP(customer!A1456,Marketing!A:I,7,FALSE)</f>
        <v>0</v>
      </c>
      <c r="AB1456">
        <f>VLOOKUP(customer!A1456,Marketing!A:I,8,FALSE)</f>
        <v>0</v>
      </c>
      <c r="AC1456" s="1">
        <f>VLOOKUP(customer!A1456,Marketing!A:I,9,FALSE)</f>
        <v>43735</v>
      </c>
    </row>
    <row r="1457" spans="1:29" x14ac:dyDescent="0.3">
      <c r="A1457">
        <v>2603</v>
      </c>
      <c r="B1457">
        <v>141003</v>
      </c>
      <c r="C1457">
        <v>0</v>
      </c>
      <c r="D1457">
        <v>0</v>
      </c>
      <c r="E1457">
        <v>57</v>
      </c>
      <c r="F1457" t="str">
        <f>IF(customer!G1457=1, "Married", IF(customer!H1457=1, "Single", IF(customer!F1457=1, "Divorced", IF(customer!I1457=1, "Together", IF(customer!J1457=1, "Widowed", "Unknown")))))</f>
        <v>Divorced</v>
      </c>
      <c r="G1457" t="str">
        <f>IF(customer!K1457=1,"Basic",IF(customer!L1457=1,"Graduate",IF(customer!M1457=1,"Master",IF(customer!N1457=1,"PhD","Unknown"))))</f>
        <v>PhD</v>
      </c>
      <c r="H1457" t="s">
        <v>15</v>
      </c>
      <c r="I1457">
        <f>VLOOKUP(customer!A1457,sales_update!A:N,2,FALSE)</f>
        <v>11</v>
      </c>
      <c r="J1457">
        <f xml:space="preserve"> VLOOKUP(customer!A1457,sales_update!A:N,3,FALSE)</f>
        <v>423</v>
      </c>
      <c r="K1457">
        <f>VLOOKUP(customer!A1457,sales_update!A:N,4,FALSE)</f>
        <v>457</v>
      </c>
      <c r="L1457">
        <f>VLOOKUP(customer!A1457,sales_update!A:N,5,FALSE)</f>
        <v>488</v>
      </c>
      <c r="M1457">
        <f>VLOOKUP(customer!A1457,sales_update!A:N,6,FALSE)</f>
        <v>244</v>
      </c>
      <c r="N1457">
        <f>VLOOKUP(customer!A1457,sales_update!A:N,7,FALSE)</f>
        <v>151</v>
      </c>
      <c r="O1457">
        <f>VLOOKUP(customer!A1457,sales_update!A:N,8,FALSE)</f>
        <v>303</v>
      </c>
      <c r="P1457">
        <f>VLOOKUP(customer!A1457,sales_update!A:N,9,FALSE)</f>
        <v>1462</v>
      </c>
      <c r="Q1457">
        <f>VLOOKUP(customer!A1457,sales_update!A:N,10,FALSE)</f>
        <v>1</v>
      </c>
      <c r="R1457">
        <f>VLOOKUP(customer!A1457,sales_update!A:N,11,FALSE)</f>
        <v>6</v>
      </c>
      <c r="S1457">
        <f>VLOOKUP(customer!A1457,sales_update!A:N,12,FALSE)</f>
        <v>2</v>
      </c>
      <c r="T1457">
        <f>VLOOKUP(customer!A1457,sales_update!A:N,13,FALSE)</f>
        <v>8</v>
      </c>
      <c r="U1457">
        <f>VLOOKUP(customer!A1457,sales_update!A:N,14,FALSE)</f>
        <v>6</v>
      </c>
      <c r="V1457">
        <f>VLOOKUP(customer!A1457,Marketing!A:I,2,FALSE)</f>
        <v>0</v>
      </c>
      <c r="W1457">
        <f>VLOOKUP(customer!A1457,Marketing!A:I,3,FALSE)</f>
        <v>0</v>
      </c>
      <c r="X1457">
        <f>VLOOKUP(customer!A1457,Marketing!A:I,4,FALSE)</f>
        <v>0</v>
      </c>
      <c r="Y1457">
        <f>VLOOKUP(customer!A1457,Marketing!A:I,5,FALSE)</f>
        <v>0</v>
      </c>
      <c r="Z1457">
        <f>VLOOKUP(customer!A1457,Marketing!A:I,6,FALSE)</f>
        <v>0</v>
      </c>
      <c r="AA1457">
        <f>VLOOKUP(customer!A1457,Marketing!A:I,7,FALSE)</f>
        <v>0</v>
      </c>
      <c r="AB1457">
        <f>VLOOKUP(customer!A1457,Marketing!A:I,8,FALSE)</f>
        <v>0</v>
      </c>
      <c r="AC1457" s="1">
        <f>VLOOKUP(customer!A1457,Marketing!A:I,9,FALSE)</f>
        <v>43699</v>
      </c>
    </row>
    <row r="1458" spans="1:29" x14ac:dyDescent="0.3">
      <c r="A1458">
        <v>2938</v>
      </c>
      <c r="B1458">
        <v>140887</v>
      </c>
      <c r="C1458">
        <v>1</v>
      </c>
      <c r="D1458">
        <v>1</v>
      </c>
      <c r="E1458">
        <v>68</v>
      </c>
      <c r="F1458" t="str">
        <f>IF(customer!G1458=1, "Married", IF(customer!H1458=1, "Single", IF(customer!F1458=1, "Divorced", IF(customer!I1458=1, "Together", IF(customer!J1458=1, "Widowed", "Unknown")))))</f>
        <v>Single</v>
      </c>
      <c r="G1458" t="str">
        <f>IF(customer!K1458=1,"Basic",IF(customer!L1458=1,"Graduate",IF(customer!M1458=1,"Master",IF(customer!N1458=1,"PhD","Unknown"))))</f>
        <v>Graduate</v>
      </c>
      <c r="H1458" t="s">
        <v>20</v>
      </c>
      <c r="I1458">
        <f>VLOOKUP(customer!A1458,sales_update!A:N,2,FALSE)</f>
        <v>32</v>
      </c>
      <c r="J1458">
        <f xml:space="preserve"> VLOOKUP(customer!A1458,sales_update!A:N,3,FALSE)</f>
        <v>172</v>
      </c>
      <c r="K1458">
        <f>VLOOKUP(customer!A1458,sales_update!A:N,4,FALSE)</f>
        <v>14</v>
      </c>
      <c r="L1458">
        <f>VLOOKUP(customer!A1458,sales_update!A:N,5,FALSE)</f>
        <v>152</v>
      </c>
      <c r="M1458">
        <f>VLOOKUP(customer!A1458,sales_update!A:N,6,FALSE)</f>
        <v>34</v>
      </c>
      <c r="N1458">
        <f>VLOOKUP(customer!A1458,sales_update!A:N,7,FALSE)</f>
        <v>34</v>
      </c>
      <c r="O1458">
        <f>VLOOKUP(customer!A1458,sales_update!A:N,8,FALSE)</f>
        <v>148</v>
      </c>
      <c r="P1458">
        <f>VLOOKUP(customer!A1458,sales_update!A:N,9,FALSE)</f>
        <v>258</v>
      </c>
      <c r="Q1458">
        <f>VLOOKUP(customer!A1458,sales_update!A:N,10,FALSE)</f>
        <v>3</v>
      </c>
      <c r="R1458">
        <f>VLOOKUP(customer!A1458,sales_update!A:N,11,FALSE)</f>
        <v>3</v>
      </c>
      <c r="S1458">
        <f>VLOOKUP(customer!A1458,sales_update!A:N,12,FALSE)</f>
        <v>1</v>
      </c>
      <c r="T1458">
        <f>VLOOKUP(customer!A1458,sales_update!A:N,13,FALSE)</f>
        <v>3</v>
      </c>
      <c r="U1458">
        <f>VLOOKUP(customer!A1458,sales_update!A:N,14,FALSE)</f>
        <v>9</v>
      </c>
      <c r="V1458">
        <f>VLOOKUP(customer!A1458,Marketing!A:I,2,FALSE)</f>
        <v>0</v>
      </c>
      <c r="W1458">
        <f>VLOOKUP(customer!A1458,Marketing!A:I,3,FALSE)</f>
        <v>0</v>
      </c>
      <c r="X1458">
        <f>VLOOKUP(customer!A1458,Marketing!A:I,4,FALSE)</f>
        <v>0</v>
      </c>
      <c r="Y1458">
        <f>VLOOKUP(customer!A1458,Marketing!A:I,5,FALSE)</f>
        <v>0</v>
      </c>
      <c r="Z1458">
        <f>VLOOKUP(customer!A1458,Marketing!A:I,6,FALSE)</f>
        <v>0</v>
      </c>
      <c r="AA1458">
        <f>VLOOKUP(customer!A1458,Marketing!A:I,7,FALSE)</f>
        <v>0</v>
      </c>
      <c r="AB1458">
        <f>VLOOKUP(customer!A1458,Marketing!A:I,8,FALSE)</f>
        <v>1</v>
      </c>
      <c r="AC1458" s="1">
        <f>VLOOKUP(customer!A1458,Marketing!A:I,9,FALSE)</f>
        <v>43749</v>
      </c>
    </row>
    <row r="1459" spans="1:29" x14ac:dyDescent="0.3">
      <c r="A1459">
        <v>3159</v>
      </c>
      <c r="B1459">
        <v>140851</v>
      </c>
      <c r="C1459">
        <v>1</v>
      </c>
      <c r="D1459">
        <v>1</v>
      </c>
      <c r="E1459">
        <v>49</v>
      </c>
      <c r="F1459" t="str">
        <f>IF(customer!G1459=1, "Married", IF(customer!H1459=1, "Single", IF(customer!F1459=1, "Divorced", IF(customer!I1459=1, "Together", IF(customer!J1459=1, "Widowed", "Unknown")))))</f>
        <v>Divorced</v>
      </c>
      <c r="G1459" t="str">
        <f>IF(customer!K1459=1,"Basic",IF(customer!L1459=1,"Graduate",IF(customer!M1459=1,"Master",IF(customer!N1459=1,"PhD","Unknown"))))</f>
        <v>Graduate</v>
      </c>
      <c r="H1459" t="s">
        <v>16</v>
      </c>
      <c r="I1459">
        <f>VLOOKUP(customer!A1459,sales_update!A:N,2,FALSE)</f>
        <v>63</v>
      </c>
      <c r="J1459">
        <f xml:space="preserve"> VLOOKUP(customer!A1459,sales_update!A:N,3,FALSE)</f>
        <v>79</v>
      </c>
      <c r="K1459">
        <f>VLOOKUP(customer!A1459,sales_update!A:N,4,FALSE)</f>
        <v>3</v>
      </c>
      <c r="L1459">
        <f>VLOOKUP(customer!A1459,sales_update!A:N,5,FALSE)</f>
        <v>24</v>
      </c>
      <c r="M1459">
        <f>VLOOKUP(customer!A1459,sales_update!A:N,6,FALSE)</f>
        <v>0</v>
      </c>
      <c r="N1459">
        <f>VLOOKUP(customer!A1459,sales_update!A:N,7,FALSE)</f>
        <v>14</v>
      </c>
      <c r="O1459">
        <f>VLOOKUP(customer!A1459,sales_update!A:N,8,FALSE)</f>
        <v>83</v>
      </c>
      <c r="P1459">
        <f>VLOOKUP(customer!A1459,sales_update!A:N,9,FALSE)</f>
        <v>38</v>
      </c>
      <c r="Q1459">
        <f>VLOOKUP(customer!A1459,sales_update!A:N,10,FALSE)</f>
        <v>1</v>
      </c>
      <c r="R1459">
        <f>VLOOKUP(customer!A1459,sales_update!A:N,11,FALSE)</f>
        <v>1</v>
      </c>
      <c r="S1459">
        <f>VLOOKUP(customer!A1459,sales_update!A:N,12,FALSE)</f>
        <v>1</v>
      </c>
      <c r="T1459">
        <f>VLOOKUP(customer!A1459,sales_update!A:N,13,FALSE)</f>
        <v>2</v>
      </c>
      <c r="U1459">
        <f>VLOOKUP(customer!A1459,sales_update!A:N,14,FALSE)</f>
        <v>7</v>
      </c>
      <c r="V1459">
        <f>VLOOKUP(customer!A1459,Marketing!A:I,2,FALSE)</f>
        <v>0</v>
      </c>
      <c r="W1459">
        <f>VLOOKUP(customer!A1459,Marketing!A:I,3,FALSE)</f>
        <v>0</v>
      </c>
      <c r="X1459">
        <f>VLOOKUP(customer!A1459,Marketing!A:I,4,FALSE)</f>
        <v>0</v>
      </c>
      <c r="Y1459">
        <f>VLOOKUP(customer!A1459,Marketing!A:I,5,FALSE)</f>
        <v>0</v>
      </c>
      <c r="Z1459">
        <f>VLOOKUP(customer!A1459,Marketing!A:I,6,FALSE)</f>
        <v>0</v>
      </c>
      <c r="AA1459">
        <f>VLOOKUP(customer!A1459,Marketing!A:I,7,FALSE)</f>
        <v>0</v>
      </c>
      <c r="AB1459">
        <f>VLOOKUP(customer!A1459,Marketing!A:I,8,FALSE)</f>
        <v>0</v>
      </c>
      <c r="AC1459" s="1">
        <f>VLOOKUP(customer!A1459,Marketing!A:I,9,FALSE)</f>
        <v>43675</v>
      </c>
    </row>
    <row r="1460" spans="1:29" x14ac:dyDescent="0.3">
      <c r="A1460">
        <v>2258</v>
      </c>
      <c r="B1460">
        <v>140800</v>
      </c>
      <c r="C1460">
        <v>1</v>
      </c>
      <c r="D1460">
        <v>2</v>
      </c>
      <c r="E1460">
        <v>56</v>
      </c>
      <c r="F1460" t="str">
        <f>IF(customer!G1460=1, "Married", IF(customer!H1460=1, "Single", IF(customer!F1460=1, "Divorced", IF(customer!I1460=1, "Together", IF(customer!J1460=1, "Widowed", "Unknown")))))</f>
        <v>Married</v>
      </c>
      <c r="G1460" t="str">
        <f>IF(customer!K1460=1,"Basic",IF(customer!L1460=1,"Graduate",IF(customer!M1460=1,"Master",IF(customer!N1460=1,"PhD","Unknown"))))</f>
        <v>Graduate</v>
      </c>
      <c r="H1460" t="s">
        <v>19</v>
      </c>
      <c r="I1460">
        <f>VLOOKUP(customer!A1460,sales_update!A:N,2,FALSE)</f>
        <v>77</v>
      </c>
      <c r="J1460">
        <f xml:space="preserve"> VLOOKUP(customer!A1460,sales_update!A:N,3,FALSE)</f>
        <v>83</v>
      </c>
      <c r="K1460">
        <f>VLOOKUP(customer!A1460,sales_update!A:N,4,FALSE)</f>
        <v>0</v>
      </c>
      <c r="L1460">
        <f>VLOOKUP(customer!A1460,sales_update!A:N,5,FALSE)</f>
        <v>93</v>
      </c>
      <c r="M1460">
        <f>VLOOKUP(customer!A1460,sales_update!A:N,6,FALSE)</f>
        <v>28</v>
      </c>
      <c r="N1460">
        <f>VLOOKUP(customer!A1460,sales_update!A:N,7,FALSE)</f>
        <v>104</v>
      </c>
      <c r="O1460">
        <f>VLOOKUP(customer!A1460,sales_update!A:N,8,FALSE)</f>
        <v>35</v>
      </c>
      <c r="P1460">
        <f>VLOOKUP(customer!A1460,sales_update!A:N,9,FALSE)</f>
        <v>273</v>
      </c>
      <c r="Q1460">
        <f>VLOOKUP(customer!A1460,sales_update!A:N,10,FALSE)</f>
        <v>2</v>
      </c>
      <c r="R1460">
        <f>VLOOKUP(customer!A1460,sales_update!A:N,11,FALSE)</f>
        <v>3</v>
      </c>
      <c r="S1460">
        <f>VLOOKUP(customer!A1460,sales_update!A:N,12,FALSE)</f>
        <v>0</v>
      </c>
      <c r="T1460">
        <f>VLOOKUP(customer!A1460,sales_update!A:N,13,FALSE)</f>
        <v>3</v>
      </c>
      <c r="U1460">
        <f>VLOOKUP(customer!A1460,sales_update!A:N,14,FALSE)</f>
        <v>7</v>
      </c>
      <c r="V1460">
        <f>VLOOKUP(customer!A1460,Marketing!A:I,2,FALSE)</f>
        <v>0</v>
      </c>
      <c r="W1460">
        <f>VLOOKUP(customer!A1460,Marketing!A:I,3,FALSE)</f>
        <v>0</v>
      </c>
      <c r="X1460">
        <f>VLOOKUP(customer!A1460,Marketing!A:I,4,FALSE)</f>
        <v>0</v>
      </c>
      <c r="Y1460">
        <f>VLOOKUP(customer!A1460,Marketing!A:I,5,FALSE)</f>
        <v>0</v>
      </c>
      <c r="Z1460">
        <f>VLOOKUP(customer!A1460,Marketing!A:I,6,FALSE)</f>
        <v>0</v>
      </c>
      <c r="AA1460">
        <f>VLOOKUP(customer!A1460,Marketing!A:I,7,FALSE)</f>
        <v>1</v>
      </c>
      <c r="AB1460">
        <f>VLOOKUP(customer!A1460,Marketing!A:I,8,FALSE)</f>
        <v>0</v>
      </c>
      <c r="AC1460" s="1">
        <f>VLOOKUP(customer!A1460,Marketing!A:I,9,FALSE)</f>
        <v>43624</v>
      </c>
    </row>
    <row r="1461" spans="1:29" x14ac:dyDescent="0.3">
      <c r="A1461">
        <v>2948</v>
      </c>
      <c r="B1461">
        <v>140794</v>
      </c>
      <c r="C1461">
        <v>0</v>
      </c>
      <c r="D1461">
        <v>1</v>
      </c>
      <c r="E1461">
        <v>45</v>
      </c>
      <c r="F1461" t="str">
        <f>IF(customer!G1461=1, "Married", IF(customer!H1461=1, "Single", IF(customer!F1461=1, "Divorced", IF(customer!I1461=1, "Together", IF(customer!J1461=1, "Widowed", "Unknown")))))</f>
        <v>Married</v>
      </c>
      <c r="G1461" t="str">
        <f>IF(customer!K1461=1,"Basic",IF(customer!L1461=1,"Graduate",IF(customer!M1461=1,"Master",IF(customer!N1461=1,"PhD","Unknown"))))</f>
        <v>Graduate</v>
      </c>
      <c r="H1461" t="s">
        <v>19</v>
      </c>
      <c r="I1461">
        <f>VLOOKUP(customer!A1461,sales_update!A:N,2,FALSE)</f>
        <v>18</v>
      </c>
      <c r="J1461">
        <f xml:space="preserve"> VLOOKUP(customer!A1461,sales_update!A:N,3,FALSE)</f>
        <v>901</v>
      </c>
      <c r="K1461">
        <f>VLOOKUP(customer!A1461,sales_update!A:N,4,FALSE)</f>
        <v>79</v>
      </c>
      <c r="L1461">
        <f>VLOOKUP(customer!A1461,sales_update!A:N,5,FALSE)</f>
        <v>252</v>
      </c>
      <c r="M1461">
        <f>VLOOKUP(customer!A1461,sales_update!A:N,6,FALSE)</f>
        <v>14</v>
      </c>
      <c r="N1461">
        <f>VLOOKUP(customer!A1461,sales_update!A:N,7,FALSE)</f>
        <v>79</v>
      </c>
      <c r="O1461">
        <f>VLOOKUP(customer!A1461,sales_update!A:N,8,FALSE)</f>
        <v>173</v>
      </c>
      <c r="P1461">
        <f>VLOOKUP(customer!A1461,sales_update!A:N,9,FALSE)</f>
        <v>1153</v>
      </c>
      <c r="Q1461">
        <f>VLOOKUP(customer!A1461,sales_update!A:N,10,FALSE)</f>
        <v>2</v>
      </c>
      <c r="R1461">
        <f>VLOOKUP(customer!A1461,sales_update!A:N,11,FALSE)</f>
        <v>6</v>
      </c>
      <c r="S1461">
        <f>VLOOKUP(customer!A1461,sales_update!A:N,12,FALSE)</f>
        <v>3</v>
      </c>
      <c r="T1461">
        <f>VLOOKUP(customer!A1461,sales_update!A:N,13,FALSE)</f>
        <v>5</v>
      </c>
      <c r="U1461">
        <f>VLOOKUP(customer!A1461,sales_update!A:N,14,FALSE)</f>
        <v>7</v>
      </c>
      <c r="V1461">
        <f>VLOOKUP(customer!A1461,Marketing!A:I,2,FALSE)</f>
        <v>0</v>
      </c>
      <c r="W1461">
        <f>VLOOKUP(customer!A1461,Marketing!A:I,3,FALSE)</f>
        <v>0</v>
      </c>
      <c r="X1461">
        <f>VLOOKUP(customer!A1461,Marketing!A:I,4,FALSE)</f>
        <v>0</v>
      </c>
      <c r="Y1461">
        <f>VLOOKUP(customer!A1461,Marketing!A:I,5,FALSE)</f>
        <v>0</v>
      </c>
      <c r="Z1461">
        <f>VLOOKUP(customer!A1461,Marketing!A:I,6,FALSE)</f>
        <v>0</v>
      </c>
      <c r="AA1461">
        <f>VLOOKUP(customer!A1461,Marketing!A:I,7,FALSE)</f>
        <v>0</v>
      </c>
      <c r="AB1461">
        <f>VLOOKUP(customer!A1461,Marketing!A:I,8,FALSE)</f>
        <v>0</v>
      </c>
      <c r="AC1461" s="1">
        <f>VLOOKUP(customer!A1461,Marketing!A:I,9,FALSE)</f>
        <v>43720</v>
      </c>
    </row>
    <row r="1462" spans="1:29" x14ac:dyDescent="0.3">
      <c r="A1462">
        <v>1770</v>
      </c>
      <c r="B1462">
        <v>140780</v>
      </c>
      <c r="C1462">
        <v>0</v>
      </c>
      <c r="D1462">
        <v>1</v>
      </c>
      <c r="E1462">
        <v>44</v>
      </c>
      <c r="F1462" t="str">
        <f>IF(customer!G1462=1, "Married", IF(customer!H1462=1, "Single", IF(customer!F1462=1, "Divorced", IF(customer!I1462=1, "Together", IF(customer!J1462=1, "Widowed", "Unknown")))))</f>
        <v>Divorced</v>
      </c>
      <c r="G1462" t="str">
        <f>IF(customer!K1462=1,"Basic",IF(customer!L1462=1,"Graduate",IF(customer!M1462=1,"Master",IF(customer!N1462=1,"PhD","Unknown"))))</f>
        <v>Graduate</v>
      </c>
      <c r="H1462" t="s">
        <v>17</v>
      </c>
      <c r="I1462">
        <f>VLOOKUP(customer!A1462,sales_update!A:N,2,FALSE)</f>
        <v>30</v>
      </c>
      <c r="J1462">
        <f xml:space="preserve"> VLOOKUP(customer!A1462,sales_update!A:N,3,FALSE)</f>
        <v>791</v>
      </c>
      <c r="K1462">
        <f>VLOOKUP(customer!A1462,sales_update!A:N,4,FALSE)</f>
        <v>93</v>
      </c>
      <c r="L1462">
        <f>VLOOKUP(customer!A1462,sales_update!A:N,5,FALSE)</f>
        <v>245</v>
      </c>
      <c r="M1462">
        <f>VLOOKUP(customer!A1462,sales_update!A:N,6,FALSE)</f>
        <v>45</v>
      </c>
      <c r="N1462">
        <f>VLOOKUP(customer!A1462,sales_update!A:N,7,FALSE)</f>
        <v>10</v>
      </c>
      <c r="O1462">
        <f>VLOOKUP(customer!A1462,sales_update!A:N,8,FALSE)</f>
        <v>117</v>
      </c>
      <c r="P1462">
        <f>VLOOKUP(customer!A1462,sales_update!A:N,9,FALSE)</f>
        <v>1067</v>
      </c>
      <c r="Q1462">
        <f>VLOOKUP(customer!A1462,sales_update!A:N,10,FALSE)</f>
        <v>4</v>
      </c>
      <c r="R1462">
        <f>VLOOKUP(customer!A1462,sales_update!A:N,11,FALSE)</f>
        <v>7</v>
      </c>
      <c r="S1462">
        <f>VLOOKUP(customer!A1462,sales_update!A:N,12,FALSE)</f>
        <v>1</v>
      </c>
      <c r="T1462">
        <f>VLOOKUP(customer!A1462,sales_update!A:N,13,FALSE)</f>
        <v>5</v>
      </c>
      <c r="U1462">
        <f>VLOOKUP(customer!A1462,sales_update!A:N,14,FALSE)</f>
        <v>9</v>
      </c>
      <c r="V1462">
        <f>VLOOKUP(customer!A1462,Marketing!A:I,2,FALSE)</f>
        <v>0</v>
      </c>
      <c r="W1462">
        <f>VLOOKUP(customer!A1462,Marketing!A:I,3,FALSE)</f>
        <v>0</v>
      </c>
      <c r="X1462">
        <f>VLOOKUP(customer!A1462,Marketing!A:I,4,FALSE)</f>
        <v>0</v>
      </c>
      <c r="Y1462">
        <f>VLOOKUP(customer!A1462,Marketing!A:I,5,FALSE)</f>
        <v>0</v>
      </c>
      <c r="Z1462">
        <f>VLOOKUP(customer!A1462,Marketing!A:I,6,FALSE)</f>
        <v>0</v>
      </c>
      <c r="AA1462">
        <f>VLOOKUP(customer!A1462,Marketing!A:I,7,FALSE)</f>
        <v>0</v>
      </c>
      <c r="AB1462">
        <f>VLOOKUP(customer!A1462,Marketing!A:I,8,FALSE)</f>
        <v>0</v>
      </c>
      <c r="AC1462" s="1">
        <f>VLOOKUP(customer!A1462,Marketing!A:I,9,FALSE)</f>
        <v>43509</v>
      </c>
    </row>
    <row r="1463" spans="1:29" x14ac:dyDescent="0.3">
      <c r="A1463">
        <v>1757</v>
      </c>
      <c r="B1463">
        <v>140760</v>
      </c>
      <c r="C1463">
        <v>0</v>
      </c>
      <c r="D1463">
        <v>1</v>
      </c>
      <c r="E1463">
        <v>55</v>
      </c>
      <c r="F1463" t="str">
        <f>IF(customer!G1463=1, "Married", IF(customer!H1463=1, "Single", IF(customer!F1463=1, "Divorced", IF(customer!I1463=1, "Together", IF(customer!J1463=1, "Widowed", "Unknown")))))</f>
        <v>Single</v>
      </c>
      <c r="G1463" t="str">
        <f>IF(customer!K1463=1,"Basic",IF(customer!L1463=1,"Graduate",IF(customer!M1463=1,"Master",IF(customer!N1463=1,"PhD","Unknown"))))</f>
        <v>PhD</v>
      </c>
      <c r="H1463" t="s">
        <v>15</v>
      </c>
      <c r="I1463">
        <f>VLOOKUP(customer!A1463,sales_update!A:N,2,FALSE)</f>
        <v>64</v>
      </c>
      <c r="J1463">
        <f xml:space="preserve"> VLOOKUP(customer!A1463,sales_update!A:N,3,FALSE)</f>
        <v>242</v>
      </c>
      <c r="K1463">
        <f>VLOOKUP(customer!A1463,sales_update!A:N,4,FALSE)</f>
        <v>0</v>
      </c>
      <c r="L1463">
        <f>VLOOKUP(customer!A1463,sales_update!A:N,5,FALSE)</f>
        <v>59</v>
      </c>
      <c r="M1463">
        <f>VLOOKUP(customer!A1463,sales_update!A:N,6,FALSE)</f>
        <v>0</v>
      </c>
      <c r="N1463">
        <f>VLOOKUP(customer!A1463,sales_update!A:N,7,FALSE)</f>
        <v>0</v>
      </c>
      <c r="O1463">
        <f>VLOOKUP(customer!A1463,sales_update!A:N,8,FALSE)</f>
        <v>21</v>
      </c>
      <c r="P1463">
        <f>VLOOKUP(customer!A1463,sales_update!A:N,9,FALSE)</f>
        <v>280</v>
      </c>
      <c r="Q1463">
        <f>VLOOKUP(customer!A1463,sales_update!A:N,10,FALSE)</f>
        <v>2</v>
      </c>
      <c r="R1463">
        <f>VLOOKUP(customer!A1463,sales_update!A:N,11,FALSE)</f>
        <v>2</v>
      </c>
      <c r="S1463">
        <f>VLOOKUP(customer!A1463,sales_update!A:N,12,FALSE)</f>
        <v>1</v>
      </c>
      <c r="T1463">
        <f>VLOOKUP(customer!A1463,sales_update!A:N,13,FALSE)</f>
        <v>3</v>
      </c>
      <c r="U1463">
        <f>VLOOKUP(customer!A1463,sales_update!A:N,14,FALSE)</f>
        <v>6</v>
      </c>
      <c r="V1463">
        <f>VLOOKUP(customer!A1463,Marketing!A:I,2,FALSE)</f>
        <v>0</v>
      </c>
      <c r="W1463">
        <f>VLOOKUP(customer!A1463,Marketing!A:I,3,FALSE)</f>
        <v>0</v>
      </c>
      <c r="X1463">
        <f>VLOOKUP(customer!A1463,Marketing!A:I,4,FALSE)</f>
        <v>0</v>
      </c>
      <c r="Y1463">
        <f>VLOOKUP(customer!A1463,Marketing!A:I,5,FALSE)</f>
        <v>0</v>
      </c>
      <c r="Z1463">
        <f>VLOOKUP(customer!A1463,Marketing!A:I,6,FALSE)</f>
        <v>0</v>
      </c>
      <c r="AA1463">
        <f>VLOOKUP(customer!A1463,Marketing!A:I,7,FALSE)</f>
        <v>0</v>
      </c>
      <c r="AB1463">
        <f>VLOOKUP(customer!A1463,Marketing!A:I,8,FALSE)</f>
        <v>0</v>
      </c>
      <c r="AC1463" s="1">
        <f>VLOOKUP(customer!A1463,Marketing!A:I,9,FALSE)</f>
        <v>43865</v>
      </c>
    </row>
    <row r="1464" spans="1:29" x14ac:dyDescent="0.3">
      <c r="A1464">
        <v>1246</v>
      </c>
      <c r="B1464">
        <v>140737</v>
      </c>
      <c r="C1464">
        <v>2</v>
      </c>
      <c r="D1464">
        <v>1</v>
      </c>
      <c r="E1464">
        <v>63</v>
      </c>
      <c r="F1464" t="str">
        <f>IF(customer!G1464=1, "Married", IF(customer!H1464=1, "Single", IF(customer!F1464=1, "Divorced", IF(customer!I1464=1, "Together", IF(customer!J1464=1, "Widowed", "Unknown")))))</f>
        <v>Single</v>
      </c>
      <c r="G1464" t="str">
        <f>IF(customer!K1464=1,"Basic",IF(customer!L1464=1,"Graduate",IF(customer!M1464=1,"Master",IF(customer!N1464=1,"PhD","Unknown"))))</f>
        <v>PhD</v>
      </c>
      <c r="H1464" t="s">
        <v>20</v>
      </c>
      <c r="I1464">
        <f>VLOOKUP(customer!A1464,sales_update!A:N,2,FALSE)</f>
        <v>24</v>
      </c>
      <c r="J1464">
        <f xml:space="preserve"> VLOOKUP(customer!A1464,sales_update!A:N,3,FALSE)</f>
        <v>38</v>
      </c>
      <c r="K1464">
        <f>VLOOKUP(customer!A1464,sales_update!A:N,4,FALSE)</f>
        <v>0</v>
      </c>
      <c r="L1464">
        <f>VLOOKUP(customer!A1464,sales_update!A:N,5,FALSE)</f>
        <v>14</v>
      </c>
      <c r="M1464">
        <f>VLOOKUP(customer!A1464,sales_update!A:N,6,FALSE)</f>
        <v>0</v>
      </c>
      <c r="N1464">
        <f>VLOOKUP(customer!A1464,sales_update!A:N,7,FALSE)</f>
        <v>0</v>
      </c>
      <c r="O1464">
        <f>VLOOKUP(customer!A1464,sales_update!A:N,8,FALSE)</f>
        <v>7</v>
      </c>
      <c r="P1464">
        <f>VLOOKUP(customer!A1464,sales_update!A:N,9,FALSE)</f>
        <v>45</v>
      </c>
      <c r="Q1464">
        <f>VLOOKUP(customer!A1464,sales_update!A:N,10,FALSE)</f>
        <v>1</v>
      </c>
      <c r="R1464">
        <f>VLOOKUP(customer!A1464,sales_update!A:N,11,FALSE)</f>
        <v>1</v>
      </c>
      <c r="S1464">
        <f>VLOOKUP(customer!A1464,sales_update!A:N,12,FALSE)</f>
        <v>0</v>
      </c>
      <c r="T1464">
        <f>VLOOKUP(customer!A1464,sales_update!A:N,13,FALSE)</f>
        <v>2</v>
      </c>
      <c r="U1464">
        <f>VLOOKUP(customer!A1464,sales_update!A:N,14,FALSE)</f>
        <v>8</v>
      </c>
      <c r="V1464">
        <f>VLOOKUP(customer!A1464,Marketing!A:I,2,FALSE)</f>
        <v>0</v>
      </c>
      <c r="W1464">
        <f>VLOOKUP(customer!A1464,Marketing!A:I,3,FALSE)</f>
        <v>0</v>
      </c>
      <c r="X1464">
        <f>VLOOKUP(customer!A1464,Marketing!A:I,4,FALSE)</f>
        <v>0</v>
      </c>
      <c r="Y1464">
        <f>VLOOKUP(customer!A1464,Marketing!A:I,5,FALSE)</f>
        <v>0</v>
      </c>
      <c r="Z1464">
        <f>VLOOKUP(customer!A1464,Marketing!A:I,6,FALSE)</f>
        <v>0</v>
      </c>
      <c r="AA1464">
        <f>VLOOKUP(customer!A1464,Marketing!A:I,7,FALSE)</f>
        <v>0</v>
      </c>
      <c r="AB1464">
        <f>VLOOKUP(customer!A1464,Marketing!A:I,8,FALSE)</f>
        <v>0</v>
      </c>
      <c r="AC1464" s="1">
        <f>VLOOKUP(customer!A1464,Marketing!A:I,9,FALSE)</f>
        <v>43965</v>
      </c>
    </row>
    <row r="1465" spans="1:29" x14ac:dyDescent="0.3">
      <c r="A1465">
        <v>1952</v>
      </c>
      <c r="B1465">
        <v>140706</v>
      </c>
      <c r="C1465">
        <v>2</v>
      </c>
      <c r="D1465">
        <v>1</v>
      </c>
      <c r="E1465">
        <v>52</v>
      </c>
      <c r="F1465" t="str">
        <f>IF(customer!G1465=1, "Married", IF(customer!H1465=1, "Single", IF(customer!F1465=1, "Divorced", IF(customer!I1465=1, "Together", IF(customer!J1465=1, "Widowed", "Unknown")))))</f>
        <v>Together</v>
      </c>
      <c r="G1465" t="str">
        <f>IF(customer!K1465=1,"Basic",IF(customer!L1465=1,"Graduate",IF(customer!M1465=1,"Master",IF(customer!N1465=1,"PhD","Unknown"))))</f>
        <v>PhD</v>
      </c>
      <c r="H1465" t="s">
        <v>19</v>
      </c>
      <c r="I1465">
        <f>VLOOKUP(customer!A1465,sales_update!A:N,2,FALSE)</f>
        <v>37</v>
      </c>
      <c r="J1465">
        <f xml:space="preserve"> VLOOKUP(customer!A1465,sales_update!A:N,3,FALSE)</f>
        <v>204</v>
      </c>
      <c r="K1465">
        <f>VLOOKUP(customer!A1465,sales_update!A:N,4,FALSE)</f>
        <v>0</v>
      </c>
      <c r="L1465">
        <f>VLOOKUP(customer!A1465,sales_update!A:N,5,FALSE)</f>
        <v>38</v>
      </c>
      <c r="M1465">
        <f>VLOOKUP(customer!A1465,sales_update!A:N,6,FALSE)</f>
        <v>14</v>
      </c>
      <c r="N1465">
        <f>VLOOKUP(customer!A1465,sales_update!A:N,7,FALSE)</f>
        <v>7</v>
      </c>
      <c r="O1465">
        <f>VLOOKUP(customer!A1465,sales_update!A:N,8,FALSE)</f>
        <v>17</v>
      </c>
      <c r="P1465">
        <f>VLOOKUP(customer!A1465,sales_update!A:N,9,FALSE)</f>
        <v>245</v>
      </c>
      <c r="Q1465">
        <f>VLOOKUP(customer!A1465,sales_update!A:N,10,FALSE)</f>
        <v>4</v>
      </c>
      <c r="R1465">
        <f>VLOOKUP(customer!A1465,sales_update!A:N,11,FALSE)</f>
        <v>3</v>
      </c>
      <c r="S1465">
        <f>VLOOKUP(customer!A1465,sales_update!A:N,12,FALSE)</f>
        <v>0</v>
      </c>
      <c r="T1465">
        <f>VLOOKUP(customer!A1465,sales_update!A:N,13,FALSE)</f>
        <v>4</v>
      </c>
      <c r="U1465">
        <f>VLOOKUP(customer!A1465,sales_update!A:N,14,FALSE)</f>
        <v>7</v>
      </c>
      <c r="V1465">
        <f>VLOOKUP(customer!A1465,Marketing!A:I,2,FALSE)</f>
        <v>0</v>
      </c>
      <c r="W1465">
        <f>VLOOKUP(customer!A1465,Marketing!A:I,3,FALSE)</f>
        <v>0</v>
      </c>
      <c r="X1465">
        <f>VLOOKUP(customer!A1465,Marketing!A:I,4,FALSE)</f>
        <v>0</v>
      </c>
      <c r="Y1465">
        <f>VLOOKUP(customer!A1465,Marketing!A:I,5,FALSE)</f>
        <v>0</v>
      </c>
      <c r="Z1465">
        <f>VLOOKUP(customer!A1465,Marketing!A:I,6,FALSE)</f>
        <v>0</v>
      </c>
      <c r="AA1465">
        <f>VLOOKUP(customer!A1465,Marketing!A:I,7,FALSE)</f>
        <v>0</v>
      </c>
      <c r="AB1465">
        <f>VLOOKUP(customer!A1465,Marketing!A:I,8,FALSE)</f>
        <v>0</v>
      </c>
      <c r="AC1465" s="1">
        <f>VLOOKUP(customer!A1465,Marketing!A:I,9,FALSE)</f>
        <v>43640</v>
      </c>
    </row>
    <row r="1466" spans="1:29" x14ac:dyDescent="0.3">
      <c r="A1466">
        <v>1024</v>
      </c>
      <c r="B1466">
        <v>140689</v>
      </c>
      <c r="C1466">
        <v>0</v>
      </c>
      <c r="D1466">
        <v>1</v>
      </c>
      <c r="E1466">
        <v>69</v>
      </c>
      <c r="F1466" t="str">
        <f>IF(customer!G1466=1, "Married", IF(customer!H1466=1, "Single", IF(customer!F1466=1, "Divorced", IF(customer!I1466=1, "Together", IF(customer!J1466=1, "Widowed", "Unknown")))))</f>
        <v>Together</v>
      </c>
      <c r="G1466" t="str">
        <f>IF(customer!K1466=1,"Basic",IF(customer!L1466=1,"Graduate",IF(customer!M1466=1,"Master",IF(customer!N1466=1,"PhD","Unknown"))))</f>
        <v>Graduate</v>
      </c>
      <c r="H1466" t="s">
        <v>20</v>
      </c>
      <c r="I1466">
        <f>VLOOKUP(customer!A1466,sales_update!A:N,2,FALSE)</f>
        <v>69</v>
      </c>
      <c r="J1466">
        <f xml:space="preserve"> VLOOKUP(customer!A1466,sales_update!A:N,3,FALSE)</f>
        <v>934</v>
      </c>
      <c r="K1466">
        <f>VLOOKUP(customer!A1466,sales_update!A:N,4,FALSE)</f>
        <v>10</v>
      </c>
      <c r="L1466">
        <f>VLOOKUP(customer!A1466,sales_update!A:N,5,FALSE)</f>
        <v>93</v>
      </c>
      <c r="M1466">
        <f>VLOOKUP(customer!A1466,sales_update!A:N,6,FALSE)</f>
        <v>135</v>
      </c>
      <c r="N1466">
        <f>VLOOKUP(customer!A1466,sales_update!A:N,7,FALSE)</f>
        <v>21</v>
      </c>
      <c r="O1466">
        <f>VLOOKUP(customer!A1466,sales_update!A:N,8,FALSE)</f>
        <v>342</v>
      </c>
      <c r="P1466">
        <f>VLOOKUP(customer!A1466,sales_update!A:N,9,FALSE)</f>
        <v>851</v>
      </c>
      <c r="Q1466">
        <f>VLOOKUP(customer!A1466,sales_update!A:N,10,FALSE)</f>
        <v>7</v>
      </c>
      <c r="R1466">
        <f>VLOOKUP(customer!A1466,sales_update!A:N,11,FALSE)</f>
        <v>7</v>
      </c>
      <c r="S1466">
        <f>VLOOKUP(customer!A1466,sales_update!A:N,12,FALSE)</f>
        <v>1</v>
      </c>
      <c r="T1466">
        <f>VLOOKUP(customer!A1466,sales_update!A:N,13,FALSE)</f>
        <v>5</v>
      </c>
      <c r="U1466">
        <f>VLOOKUP(customer!A1466,sales_update!A:N,14,FALSE)</f>
        <v>8</v>
      </c>
      <c r="V1466">
        <f>VLOOKUP(customer!A1466,Marketing!A:I,2,FALSE)</f>
        <v>0</v>
      </c>
      <c r="W1466">
        <f>VLOOKUP(customer!A1466,Marketing!A:I,3,FALSE)</f>
        <v>0</v>
      </c>
      <c r="X1466">
        <f>VLOOKUP(customer!A1466,Marketing!A:I,4,FALSE)</f>
        <v>0</v>
      </c>
      <c r="Y1466">
        <f>VLOOKUP(customer!A1466,Marketing!A:I,5,FALSE)</f>
        <v>0</v>
      </c>
      <c r="Z1466">
        <f>VLOOKUP(customer!A1466,Marketing!A:I,6,FALSE)</f>
        <v>0</v>
      </c>
      <c r="AA1466">
        <f>VLOOKUP(customer!A1466,Marketing!A:I,7,FALSE)</f>
        <v>0</v>
      </c>
      <c r="AB1466">
        <f>VLOOKUP(customer!A1466,Marketing!A:I,8,FALSE)</f>
        <v>0</v>
      </c>
      <c r="AC1466" s="1">
        <f>VLOOKUP(customer!A1466,Marketing!A:I,9,FALSE)</f>
        <v>43700</v>
      </c>
    </row>
    <row r="1467" spans="1:29" x14ac:dyDescent="0.3">
      <c r="A1467">
        <v>1565</v>
      </c>
      <c r="B1467">
        <v>140689</v>
      </c>
      <c r="C1467">
        <v>0</v>
      </c>
      <c r="D1467">
        <v>1</v>
      </c>
      <c r="E1467">
        <v>69</v>
      </c>
      <c r="F1467" t="str">
        <f>IF(customer!G1467=1, "Married", IF(customer!H1467=1, "Single", IF(customer!F1467=1, "Divorced", IF(customer!I1467=1, "Together", IF(customer!J1467=1, "Widowed", "Unknown")))))</f>
        <v>Together</v>
      </c>
      <c r="G1467" t="str">
        <f>IF(customer!K1467=1,"Basic",IF(customer!L1467=1,"Graduate",IF(customer!M1467=1,"Master",IF(customer!N1467=1,"PhD","Unknown"))))</f>
        <v>Graduate</v>
      </c>
      <c r="H1467" t="s">
        <v>15</v>
      </c>
      <c r="I1467">
        <f>VLOOKUP(customer!A1467,sales_update!A:N,2,FALSE)</f>
        <v>69</v>
      </c>
      <c r="J1467">
        <f xml:space="preserve"> VLOOKUP(customer!A1467,sales_update!A:N,3,FALSE)</f>
        <v>934</v>
      </c>
      <c r="K1467">
        <f>VLOOKUP(customer!A1467,sales_update!A:N,4,FALSE)</f>
        <v>10</v>
      </c>
      <c r="L1467">
        <f>VLOOKUP(customer!A1467,sales_update!A:N,5,FALSE)</f>
        <v>93</v>
      </c>
      <c r="M1467">
        <f>VLOOKUP(customer!A1467,sales_update!A:N,6,FALSE)</f>
        <v>135</v>
      </c>
      <c r="N1467">
        <f>VLOOKUP(customer!A1467,sales_update!A:N,7,FALSE)</f>
        <v>21</v>
      </c>
      <c r="O1467">
        <f>VLOOKUP(customer!A1467,sales_update!A:N,8,FALSE)</f>
        <v>342</v>
      </c>
      <c r="P1467">
        <f>VLOOKUP(customer!A1467,sales_update!A:N,9,FALSE)</f>
        <v>851</v>
      </c>
      <c r="Q1467">
        <f>VLOOKUP(customer!A1467,sales_update!A:N,10,FALSE)</f>
        <v>7</v>
      </c>
      <c r="R1467">
        <f>VLOOKUP(customer!A1467,sales_update!A:N,11,FALSE)</f>
        <v>7</v>
      </c>
      <c r="S1467">
        <f>VLOOKUP(customer!A1467,sales_update!A:N,12,FALSE)</f>
        <v>1</v>
      </c>
      <c r="T1467">
        <f>VLOOKUP(customer!A1467,sales_update!A:N,13,FALSE)</f>
        <v>5</v>
      </c>
      <c r="U1467">
        <f>VLOOKUP(customer!A1467,sales_update!A:N,14,FALSE)</f>
        <v>8</v>
      </c>
      <c r="V1467">
        <f>VLOOKUP(customer!A1467,Marketing!A:I,2,FALSE)</f>
        <v>0</v>
      </c>
      <c r="W1467">
        <f>VLOOKUP(customer!A1467,Marketing!A:I,3,FALSE)</f>
        <v>0</v>
      </c>
      <c r="X1467">
        <f>VLOOKUP(customer!A1467,Marketing!A:I,4,FALSE)</f>
        <v>0</v>
      </c>
      <c r="Y1467">
        <f>VLOOKUP(customer!A1467,Marketing!A:I,5,FALSE)</f>
        <v>0</v>
      </c>
      <c r="Z1467">
        <f>VLOOKUP(customer!A1467,Marketing!A:I,6,FALSE)</f>
        <v>0</v>
      </c>
      <c r="AA1467">
        <f>VLOOKUP(customer!A1467,Marketing!A:I,7,FALSE)</f>
        <v>0</v>
      </c>
      <c r="AB1467">
        <f>VLOOKUP(customer!A1467,Marketing!A:I,8,FALSE)</f>
        <v>0</v>
      </c>
      <c r="AC1467" s="1">
        <f>VLOOKUP(customer!A1467,Marketing!A:I,9,FALSE)</f>
        <v>43700</v>
      </c>
    </row>
    <row r="1468" spans="1:29" x14ac:dyDescent="0.3">
      <c r="A1468">
        <v>1739</v>
      </c>
      <c r="B1468">
        <v>140662</v>
      </c>
      <c r="C1468">
        <v>1</v>
      </c>
      <c r="D1468">
        <v>0</v>
      </c>
      <c r="E1468">
        <v>41</v>
      </c>
      <c r="F1468" t="str">
        <f>IF(customer!G1468=1, "Married", IF(customer!H1468=1, "Single", IF(customer!F1468=1, "Divorced", IF(customer!I1468=1, "Together", IF(customer!J1468=1, "Widowed", "Unknown")))))</f>
        <v>Married</v>
      </c>
      <c r="G1468" t="str">
        <f>IF(customer!K1468=1,"Basic",IF(customer!L1468=1,"Graduate",IF(customer!M1468=1,"Master",IF(customer!N1468=1,"PhD","Unknown"))))</f>
        <v>Master</v>
      </c>
      <c r="H1468" t="s">
        <v>15</v>
      </c>
      <c r="I1468">
        <f>VLOOKUP(customer!A1468,sales_update!A:N,2,FALSE)</f>
        <v>0</v>
      </c>
      <c r="J1468">
        <f xml:space="preserve"> VLOOKUP(customer!A1468,sales_update!A:N,3,FALSE)</f>
        <v>138</v>
      </c>
      <c r="K1468">
        <f>VLOOKUP(customer!A1468,sales_update!A:N,4,FALSE)</f>
        <v>7</v>
      </c>
      <c r="L1468">
        <f>VLOOKUP(customer!A1468,sales_update!A:N,5,FALSE)</f>
        <v>80</v>
      </c>
      <c r="M1468">
        <f>VLOOKUP(customer!A1468,sales_update!A:N,6,FALSE)</f>
        <v>0</v>
      </c>
      <c r="N1468">
        <f>VLOOKUP(customer!A1468,sales_update!A:N,7,FALSE)</f>
        <v>14</v>
      </c>
      <c r="O1468">
        <f>VLOOKUP(customer!A1468,sales_update!A:N,8,FALSE)</f>
        <v>80</v>
      </c>
      <c r="P1468">
        <f>VLOOKUP(customer!A1468,sales_update!A:N,9,FALSE)</f>
        <v>159</v>
      </c>
      <c r="Q1468">
        <f>VLOOKUP(customer!A1468,sales_update!A:N,10,FALSE)</f>
        <v>2</v>
      </c>
      <c r="R1468">
        <f>VLOOKUP(customer!A1468,sales_update!A:N,11,FALSE)</f>
        <v>2</v>
      </c>
      <c r="S1468">
        <f>VLOOKUP(customer!A1468,sales_update!A:N,12,FALSE)</f>
        <v>1</v>
      </c>
      <c r="T1468">
        <f>VLOOKUP(customer!A1468,sales_update!A:N,13,FALSE)</f>
        <v>3</v>
      </c>
      <c r="U1468">
        <f>VLOOKUP(customer!A1468,sales_update!A:N,14,FALSE)</f>
        <v>4</v>
      </c>
      <c r="V1468">
        <f>VLOOKUP(customer!A1468,Marketing!A:I,2,FALSE)</f>
        <v>0</v>
      </c>
      <c r="W1468">
        <f>VLOOKUP(customer!A1468,Marketing!A:I,3,FALSE)</f>
        <v>0</v>
      </c>
      <c r="X1468">
        <f>VLOOKUP(customer!A1468,Marketing!A:I,4,FALSE)</f>
        <v>0</v>
      </c>
      <c r="Y1468">
        <f>VLOOKUP(customer!A1468,Marketing!A:I,5,FALSE)</f>
        <v>0</v>
      </c>
      <c r="Z1468">
        <f>VLOOKUP(customer!A1468,Marketing!A:I,6,FALSE)</f>
        <v>0</v>
      </c>
      <c r="AA1468">
        <f>VLOOKUP(customer!A1468,Marketing!A:I,7,FALSE)</f>
        <v>0</v>
      </c>
      <c r="AB1468">
        <f>VLOOKUP(customer!A1468,Marketing!A:I,8,FALSE)</f>
        <v>0</v>
      </c>
      <c r="AC1468" s="1">
        <f>VLOOKUP(customer!A1468,Marketing!A:I,9,FALSE)</f>
        <v>43697</v>
      </c>
    </row>
    <row r="1469" spans="1:29" x14ac:dyDescent="0.3">
      <c r="A1469">
        <v>1192</v>
      </c>
      <c r="B1469">
        <v>140637</v>
      </c>
      <c r="C1469">
        <v>1</v>
      </c>
      <c r="D1469">
        <v>1</v>
      </c>
      <c r="E1469">
        <v>55</v>
      </c>
      <c r="F1469" t="str">
        <f>IF(customer!G1469=1, "Married", IF(customer!H1469=1, "Single", IF(customer!F1469=1, "Divorced", IF(customer!I1469=1, "Together", IF(customer!J1469=1, "Widowed", "Unknown")))))</f>
        <v>Single</v>
      </c>
      <c r="G1469" t="str">
        <f>IF(customer!K1469=1,"Basic",IF(customer!L1469=1,"Graduate",IF(customer!M1469=1,"Master",IF(customer!N1469=1,"PhD","Unknown"))))</f>
        <v>PhD</v>
      </c>
      <c r="H1469" t="s">
        <v>20</v>
      </c>
      <c r="I1469">
        <f>VLOOKUP(customer!A1469,sales_update!A:N,2,FALSE)</f>
        <v>72</v>
      </c>
      <c r="J1469">
        <f xml:space="preserve"> VLOOKUP(customer!A1469,sales_update!A:N,3,FALSE)</f>
        <v>76</v>
      </c>
      <c r="K1469">
        <f>VLOOKUP(customer!A1469,sales_update!A:N,4,FALSE)</f>
        <v>0</v>
      </c>
      <c r="L1469">
        <f>VLOOKUP(customer!A1469,sales_update!A:N,5,FALSE)</f>
        <v>45</v>
      </c>
      <c r="M1469">
        <f>VLOOKUP(customer!A1469,sales_update!A:N,6,FALSE)</f>
        <v>0</v>
      </c>
      <c r="N1469">
        <f>VLOOKUP(customer!A1469,sales_update!A:N,7,FALSE)</f>
        <v>0</v>
      </c>
      <c r="O1469">
        <f>VLOOKUP(customer!A1469,sales_update!A:N,8,FALSE)</f>
        <v>10</v>
      </c>
      <c r="P1469">
        <f>VLOOKUP(customer!A1469,sales_update!A:N,9,FALSE)</f>
        <v>111</v>
      </c>
      <c r="Q1469">
        <f>VLOOKUP(customer!A1469,sales_update!A:N,10,FALSE)</f>
        <v>2</v>
      </c>
      <c r="R1469">
        <f>VLOOKUP(customer!A1469,sales_update!A:N,11,FALSE)</f>
        <v>1</v>
      </c>
      <c r="S1469">
        <f>VLOOKUP(customer!A1469,sales_update!A:N,12,FALSE)</f>
        <v>0</v>
      </c>
      <c r="T1469">
        <f>VLOOKUP(customer!A1469,sales_update!A:N,13,FALSE)</f>
        <v>3</v>
      </c>
      <c r="U1469">
        <f>VLOOKUP(customer!A1469,sales_update!A:N,14,FALSE)</f>
        <v>7</v>
      </c>
      <c r="V1469">
        <f>VLOOKUP(customer!A1469,Marketing!A:I,2,FALSE)</f>
        <v>0</v>
      </c>
      <c r="W1469">
        <f>VLOOKUP(customer!A1469,Marketing!A:I,3,FALSE)</f>
        <v>0</v>
      </c>
      <c r="X1469">
        <f>VLOOKUP(customer!A1469,Marketing!A:I,4,FALSE)</f>
        <v>0</v>
      </c>
      <c r="Y1469">
        <f>VLOOKUP(customer!A1469,Marketing!A:I,5,FALSE)</f>
        <v>0</v>
      </c>
      <c r="Z1469">
        <f>VLOOKUP(customer!A1469,Marketing!A:I,6,FALSE)</f>
        <v>0</v>
      </c>
      <c r="AA1469">
        <f>VLOOKUP(customer!A1469,Marketing!A:I,7,FALSE)</f>
        <v>0</v>
      </c>
      <c r="AB1469">
        <f>VLOOKUP(customer!A1469,Marketing!A:I,8,FALSE)</f>
        <v>0</v>
      </c>
      <c r="AC1469" s="1">
        <f>VLOOKUP(customer!A1469,Marketing!A:I,9,FALSE)</f>
        <v>43821</v>
      </c>
    </row>
    <row r="1470" spans="1:29" x14ac:dyDescent="0.3">
      <c r="A1470">
        <v>3104</v>
      </c>
      <c r="B1470">
        <v>140590</v>
      </c>
      <c r="C1470">
        <v>1</v>
      </c>
      <c r="D1470">
        <v>1</v>
      </c>
      <c r="E1470">
        <v>51</v>
      </c>
      <c r="F1470" t="str">
        <f>IF(customer!G1470=1, "Married", IF(customer!H1470=1, "Single", IF(customer!F1470=1, "Divorced", IF(customer!I1470=1, "Together", IF(customer!J1470=1, "Widowed", "Unknown")))))</f>
        <v>Widowed</v>
      </c>
      <c r="G1470" t="str">
        <f>IF(customer!K1470=1,"Basic",IF(customer!L1470=1,"Graduate",IF(customer!M1470=1,"Master",IF(customer!N1470=1,"PhD","Unknown"))))</f>
        <v>Graduate</v>
      </c>
      <c r="H1470" t="s">
        <v>19</v>
      </c>
      <c r="I1470">
        <f>VLOOKUP(customer!A1470,sales_update!A:N,2,FALSE)</f>
        <v>30</v>
      </c>
      <c r="J1470">
        <f xml:space="preserve"> VLOOKUP(customer!A1470,sales_update!A:N,3,FALSE)</f>
        <v>533</v>
      </c>
      <c r="K1470">
        <f>VLOOKUP(customer!A1470,sales_update!A:N,4,FALSE)</f>
        <v>0</v>
      </c>
      <c r="L1470">
        <f>VLOOKUP(customer!A1470,sales_update!A:N,5,FALSE)</f>
        <v>173</v>
      </c>
      <c r="M1470">
        <f>VLOOKUP(customer!A1470,sales_update!A:N,6,FALSE)</f>
        <v>21</v>
      </c>
      <c r="N1470">
        <f>VLOOKUP(customer!A1470,sales_update!A:N,7,FALSE)</f>
        <v>38</v>
      </c>
      <c r="O1470">
        <f>VLOOKUP(customer!A1470,sales_update!A:N,8,FALSE)</f>
        <v>128</v>
      </c>
      <c r="P1470">
        <f>VLOOKUP(customer!A1470,sales_update!A:N,9,FALSE)</f>
        <v>637</v>
      </c>
      <c r="Q1470">
        <f>VLOOKUP(customer!A1470,sales_update!A:N,10,FALSE)</f>
        <v>5</v>
      </c>
      <c r="R1470">
        <f>VLOOKUP(customer!A1470,sales_update!A:N,11,FALSE)</f>
        <v>3</v>
      </c>
      <c r="S1470">
        <f>VLOOKUP(customer!A1470,sales_update!A:N,12,FALSE)</f>
        <v>4</v>
      </c>
      <c r="T1470">
        <f>VLOOKUP(customer!A1470,sales_update!A:N,13,FALSE)</f>
        <v>3</v>
      </c>
      <c r="U1470">
        <f>VLOOKUP(customer!A1470,sales_update!A:N,14,FALSE)</f>
        <v>6</v>
      </c>
      <c r="V1470">
        <f>VLOOKUP(customer!A1470,Marketing!A:I,2,FALSE)</f>
        <v>1</v>
      </c>
      <c r="W1470">
        <f>VLOOKUP(customer!A1470,Marketing!A:I,3,FALSE)</f>
        <v>0</v>
      </c>
      <c r="X1470">
        <f>VLOOKUP(customer!A1470,Marketing!A:I,4,FALSE)</f>
        <v>0</v>
      </c>
      <c r="Y1470">
        <f>VLOOKUP(customer!A1470,Marketing!A:I,5,FALSE)</f>
        <v>0</v>
      </c>
      <c r="Z1470">
        <f>VLOOKUP(customer!A1470,Marketing!A:I,6,FALSE)</f>
        <v>0</v>
      </c>
      <c r="AA1470">
        <f>VLOOKUP(customer!A1470,Marketing!A:I,7,FALSE)</f>
        <v>0</v>
      </c>
      <c r="AB1470">
        <f>VLOOKUP(customer!A1470,Marketing!A:I,8,FALSE)</f>
        <v>0</v>
      </c>
      <c r="AC1470" s="1">
        <f>VLOOKUP(customer!A1470,Marketing!A:I,9,FALSE)</f>
        <v>43898</v>
      </c>
    </row>
    <row r="1471" spans="1:29" x14ac:dyDescent="0.3">
      <c r="A1471">
        <v>3121</v>
      </c>
      <c r="B1471">
        <v>140590</v>
      </c>
      <c r="C1471">
        <v>1</v>
      </c>
      <c r="D1471">
        <v>1</v>
      </c>
      <c r="E1471">
        <v>51</v>
      </c>
      <c r="F1471" t="str">
        <f>IF(customer!G1471=1, "Married", IF(customer!H1471=1, "Single", IF(customer!F1471=1, "Divorced", IF(customer!I1471=1, "Together", IF(customer!J1471=1, "Widowed", "Unknown")))))</f>
        <v>Widowed</v>
      </c>
      <c r="G1471" t="str">
        <f>IF(customer!K1471=1,"Basic",IF(customer!L1471=1,"Graduate",IF(customer!M1471=1,"Master",IF(customer!N1471=1,"PhD","Unknown"))))</f>
        <v>Graduate</v>
      </c>
      <c r="H1471" t="s">
        <v>18</v>
      </c>
      <c r="I1471">
        <f>VLOOKUP(customer!A1471,sales_update!A:N,2,FALSE)</f>
        <v>30</v>
      </c>
      <c r="J1471">
        <f xml:space="preserve"> VLOOKUP(customer!A1471,sales_update!A:N,3,FALSE)</f>
        <v>533</v>
      </c>
      <c r="K1471">
        <f>VLOOKUP(customer!A1471,sales_update!A:N,4,FALSE)</f>
        <v>0</v>
      </c>
      <c r="L1471">
        <f>VLOOKUP(customer!A1471,sales_update!A:N,5,FALSE)</f>
        <v>173</v>
      </c>
      <c r="M1471">
        <f>VLOOKUP(customer!A1471,sales_update!A:N,6,FALSE)</f>
        <v>21</v>
      </c>
      <c r="N1471">
        <f>VLOOKUP(customer!A1471,sales_update!A:N,7,FALSE)</f>
        <v>38</v>
      </c>
      <c r="O1471">
        <f>VLOOKUP(customer!A1471,sales_update!A:N,8,FALSE)</f>
        <v>128</v>
      </c>
      <c r="P1471">
        <f>VLOOKUP(customer!A1471,sales_update!A:N,9,FALSE)</f>
        <v>637</v>
      </c>
      <c r="Q1471">
        <f>VLOOKUP(customer!A1471,sales_update!A:N,10,FALSE)</f>
        <v>5</v>
      </c>
      <c r="R1471">
        <f>VLOOKUP(customer!A1471,sales_update!A:N,11,FALSE)</f>
        <v>3</v>
      </c>
      <c r="S1471">
        <f>VLOOKUP(customer!A1471,sales_update!A:N,12,FALSE)</f>
        <v>4</v>
      </c>
      <c r="T1471">
        <f>VLOOKUP(customer!A1471,sales_update!A:N,13,FALSE)</f>
        <v>3</v>
      </c>
      <c r="U1471">
        <f>VLOOKUP(customer!A1471,sales_update!A:N,14,FALSE)</f>
        <v>6</v>
      </c>
      <c r="V1471">
        <f>VLOOKUP(customer!A1471,Marketing!A:I,2,FALSE)</f>
        <v>1</v>
      </c>
      <c r="W1471">
        <f>VLOOKUP(customer!A1471,Marketing!A:I,3,FALSE)</f>
        <v>0</v>
      </c>
      <c r="X1471">
        <f>VLOOKUP(customer!A1471,Marketing!A:I,4,FALSE)</f>
        <v>0</v>
      </c>
      <c r="Y1471">
        <f>VLOOKUP(customer!A1471,Marketing!A:I,5,FALSE)</f>
        <v>0</v>
      </c>
      <c r="Z1471">
        <f>VLOOKUP(customer!A1471,Marketing!A:I,6,FALSE)</f>
        <v>0</v>
      </c>
      <c r="AA1471">
        <f>VLOOKUP(customer!A1471,Marketing!A:I,7,FALSE)</f>
        <v>0</v>
      </c>
      <c r="AB1471">
        <f>VLOOKUP(customer!A1471,Marketing!A:I,8,FALSE)</f>
        <v>0</v>
      </c>
      <c r="AC1471" s="1">
        <f>VLOOKUP(customer!A1471,Marketing!A:I,9,FALSE)</f>
        <v>43898</v>
      </c>
    </row>
    <row r="1472" spans="1:29" x14ac:dyDescent="0.3">
      <c r="A1472">
        <v>1031</v>
      </c>
      <c r="B1472">
        <v>140548</v>
      </c>
      <c r="C1472">
        <v>0</v>
      </c>
      <c r="D1472">
        <v>1</v>
      </c>
      <c r="E1472">
        <v>50</v>
      </c>
      <c r="F1472" t="str">
        <f>IF(customer!G1472=1, "Married", IF(customer!H1472=1, "Single", IF(customer!F1472=1, "Divorced", IF(customer!I1472=1, "Together", IF(customer!J1472=1, "Widowed", "Unknown")))))</f>
        <v>Together</v>
      </c>
      <c r="G1472" t="str">
        <f>IF(customer!K1472=1,"Basic",IF(customer!L1472=1,"Graduate",IF(customer!M1472=1,"Master",IF(customer!N1472=1,"PhD","Unknown"))))</f>
        <v>Graduate</v>
      </c>
      <c r="H1472" t="s">
        <v>15</v>
      </c>
      <c r="I1472">
        <f>VLOOKUP(customer!A1472,sales_update!A:N,2,FALSE)</f>
        <v>31</v>
      </c>
      <c r="J1472">
        <f xml:space="preserve"> VLOOKUP(customer!A1472,sales_update!A:N,3,FALSE)</f>
        <v>381</v>
      </c>
      <c r="K1472">
        <f>VLOOKUP(customer!A1472,sales_update!A:N,4,FALSE)</f>
        <v>0</v>
      </c>
      <c r="L1472">
        <f>VLOOKUP(customer!A1472,sales_update!A:N,5,FALSE)</f>
        <v>17</v>
      </c>
      <c r="M1472">
        <f>VLOOKUP(customer!A1472,sales_update!A:N,6,FALSE)</f>
        <v>7</v>
      </c>
      <c r="N1472">
        <f>VLOOKUP(customer!A1472,sales_update!A:N,7,FALSE)</f>
        <v>0</v>
      </c>
      <c r="O1472">
        <f>VLOOKUP(customer!A1472,sales_update!A:N,8,FALSE)</f>
        <v>10</v>
      </c>
      <c r="P1472">
        <f>VLOOKUP(customer!A1472,sales_update!A:N,9,FALSE)</f>
        <v>395</v>
      </c>
      <c r="Q1472">
        <f>VLOOKUP(customer!A1472,sales_update!A:N,10,FALSE)</f>
        <v>2</v>
      </c>
      <c r="R1472">
        <f>VLOOKUP(customer!A1472,sales_update!A:N,11,FALSE)</f>
        <v>2</v>
      </c>
      <c r="S1472">
        <f>VLOOKUP(customer!A1472,sales_update!A:N,12,FALSE)</f>
        <v>1</v>
      </c>
      <c r="T1472">
        <f>VLOOKUP(customer!A1472,sales_update!A:N,13,FALSE)</f>
        <v>4</v>
      </c>
      <c r="U1472">
        <f>VLOOKUP(customer!A1472,sales_update!A:N,14,FALSE)</f>
        <v>5</v>
      </c>
      <c r="V1472">
        <f>VLOOKUP(customer!A1472,Marketing!A:I,2,FALSE)</f>
        <v>0</v>
      </c>
      <c r="W1472">
        <f>VLOOKUP(customer!A1472,Marketing!A:I,3,FALSE)</f>
        <v>1</v>
      </c>
      <c r="X1472">
        <f>VLOOKUP(customer!A1472,Marketing!A:I,4,FALSE)</f>
        <v>0</v>
      </c>
      <c r="Y1472">
        <f>VLOOKUP(customer!A1472,Marketing!A:I,5,FALSE)</f>
        <v>0</v>
      </c>
      <c r="Z1472">
        <f>VLOOKUP(customer!A1472,Marketing!A:I,6,FALSE)</f>
        <v>0</v>
      </c>
      <c r="AA1472">
        <f>VLOOKUP(customer!A1472,Marketing!A:I,7,FALSE)</f>
        <v>0</v>
      </c>
      <c r="AB1472">
        <f>VLOOKUP(customer!A1472,Marketing!A:I,8,FALSE)</f>
        <v>0</v>
      </c>
      <c r="AC1472" s="1">
        <f>VLOOKUP(customer!A1472,Marketing!A:I,9,FALSE)</f>
        <v>43541</v>
      </c>
    </row>
    <row r="1473" spans="1:29" x14ac:dyDescent="0.3">
      <c r="A1473">
        <v>2228</v>
      </c>
      <c r="B1473">
        <v>140521</v>
      </c>
      <c r="C1473">
        <v>1</v>
      </c>
      <c r="D1473">
        <v>1</v>
      </c>
      <c r="E1473">
        <v>52</v>
      </c>
      <c r="F1473" t="str">
        <f>IF(customer!G1473=1, "Married", IF(customer!H1473=1, "Single", IF(customer!F1473=1, "Divorced", IF(customer!I1473=1, "Together", IF(customer!J1473=1, "Widowed", "Unknown")))))</f>
        <v>Together</v>
      </c>
      <c r="G1473" t="str">
        <f>IF(customer!K1473=1,"Basic",IF(customer!L1473=1,"Graduate",IF(customer!M1473=1,"Master",IF(customer!N1473=1,"PhD","Unknown"))))</f>
        <v>Graduate</v>
      </c>
      <c r="H1473" t="s">
        <v>19</v>
      </c>
      <c r="I1473">
        <f>VLOOKUP(customer!A1473,sales_update!A:N,2,FALSE)</f>
        <v>82</v>
      </c>
      <c r="J1473">
        <f xml:space="preserve"> VLOOKUP(customer!A1473,sales_update!A:N,3,FALSE)</f>
        <v>42</v>
      </c>
      <c r="K1473">
        <f>VLOOKUP(customer!A1473,sales_update!A:N,4,FALSE)</f>
        <v>0</v>
      </c>
      <c r="L1473">
        <f>VLOOKUP(customer!A1473,sales_update!A:N,5,FALSE)</f>
        <v>17</v>
      </c>
      <c r="M1473">
        <f>VLOOKUP(customer!A1473,sales_update!A:N,6,FALSE)</f>
        <v>0</v>
      </c>
      <c r="N1473">
        <f>VLOOKUP(customer!A1473,sales_update!A:N,7,FALSE)</f>
        <v>0</v>
      </c>
      <c r="O1473">
        <f>VLOOKUP(customer!A1473,sales_update!A:N,8,FALSE)</f>
        <v>14</v>
      </c>
      <c r="P1473">
        <f>VLOOKUP(customer!A1473,sales_update!A:N,9,FALSE)</f>
        <v>45</v>
      </c>
      <c r="Q1473">
        <f>VLOOKUP(customer!A1473,sales_update!A:N,10,FALSE)</f>
        <v>1</v>
      </c>
      <c r="R1473">
        <f>VLOOKUP(customer!A1473,sales_update!A:N,11,FALSE)</f>
        <v>0</v>
      </c>
      <c r="S1473">
        <f>VLOOKUP(customer!A1473,sales_update!A:N,12,FALSE)</f>
        <v>1</v>
      </c>
      <c r="T1473">
        <f>VLOOKUP(customer!A1473,sales_update!A:N,13,FALSE)</f>
        <v>2</v>
      </c>
      <c r="U1473">
        <f>VLOOKUP(customer!A1473,sales_update!A:N,14,FALSE)</f>
        <v>5</v>
      </c>
      <c r="V1473">
        <f>VLOOKUP(customer!A1473,Marketing!A:I,2,FALSE)</f>
        <v>0</v>
      </c>
      <c r="W1473">
        <f>VLOOKUP(customer!A1473,Marketing!A:I,3,FALSE)</f>
        <v>0</v>
      </c>
      <c r="X1473">
        <f>VLOOKUP(customer!A1473,Marketing!A:I,4,FALSE)</f>
        <v>0</v>
      </c>
      <c r="Y1473">
        <f>VLOOKUP(customer!A1473,Marketing!A:I,5,FALSE)</f>
        <v>0</v>
      </c>
      <c r="Z1473">
        <f>VLOOKUP(customer!A1473,Marketing!A:I,6,FALSE)</f>
        <v>0</v>
      </c>
      <c r="AA1473">
        <f>VLOOKUP(customer!A1473,Marketing!A:I,7,FALSE)</f>
        <v>0</v>
      </c>
      <c r="AB1473">
        <f>VLOOKUP(customer!A1473,Marketing!A:I,8,FALSE)</f>
        <v>0</v>
      </c>
      <c r="AC1473" s="1">
        <f>VLOOKUP(customer!A1473,Marketing!A:I,9,FALSE)</f>
        <v>43718</v>
      </c>
    </row>
    <row r="1474" spans="1:29" x14ac:dyDescent="0.3">
      <c r="A1474">
        <v>2064</v>
      </c>
      <c r="B1474">
        <v>140479</v>
      </c>
      <c r="C1474">
        <v>1</v>
      </c>
      <c r="D1474">
        <v>0</v>
      </c>
      <c r="E1474">
        <v>38</v>
      </c>
      <c r="F1474" t="str">
        <f>IF(customer!G1474=1, "Married", IF(customer!H1474=1, "Single", IF(customer!F1474=1, "Divorced", IF(customer!I1474=1, "Together", IF(customer!J1474=1, "Widowed", "Unknown")))))</f>
        <v>Together</v>
      </c>
      <c r="G1474" t="str">
        <f>IF(customer!K1474=1,"Basic",IF(customer!L1474=1,"Graduate",IF(customer!M1474=1,"Master",IF(customer!N1474=1,"PhD","Unknown"))))</f>
        <v>Graduate</v>
      </c>
      <c r="H1474" t="s">
        <v>17</v>
      </c>
      <c r="I1474">
        <f>VLOOKUP(customer!A1474,sales_update!A:N,2,FALSE)</f>
        <v>95</v>
      </c>
      <c r="J1474">
        <f xml:space="preserve"> VLOOKUP(customer!A1474,sales_update!A:N,3,FALSE)</f>
        <v>17</v>
      </c>
      <c r="K1474">
        <f>VLOOKUP(customer!A1474,sales_update!A:N,4,FALSE)</f>
        <v>0</v>
      </c>
      <c r="L1474">
        <f>VLOOKUP(customer!A1474,sales_update!A:N,5,FALSE)</f>
        <v>28</v>
      </c>
      <c r="M1474">
        <f>VLOOKUP(customer!A1474,sales_update!A:N,6,FALSE)</f>
        <v>7</v>
      </c>
      <c r="N1474">
        <f>VLOOKUP(customer!A1474,sales_update!A:N,7,FALSE)</f>
        <v>0</v>
      </c>
      <c r="O1474">
        <f>VLOOKUP(customer!A1474,sales_update!A:N,8,FALSE)</f>
        <v>0</v>
      </c>
      <c r="P1474">
        <f>VLOOKUP(customer!A1474,sales_update!A:N,9,FALSE)</f>
        <v>52</v>
      </c>
      <c r="Q1474">
        <f>VLOOKUP(customer!A1474,sales_update!A:N,10,FALSE)</f>
        <v>1</v>
      </c>
      <c r="R1474">
        <f>VLOOKUP(customer!A1474,sales_update!A:N,11,FALSE)</f>
        <v>0</v>
      </c>
      <c r="S1474">
        <f>VLOOKUP(customer!A1474,sales_update!A:N,12,FALSE)</f>
        <v>0</v>
      </c>
      <c r="T1474">
        <f>VLOOKUP(customer!A1474,sales_update!A:N,13,FALSE)</f>
        <v>3</v>
      </c>
      <c r="U1474">
        <f>VLOOKUP(customer!A1474,sales_update!A:N,14,FALSE)</f>
        <v>4</v>
      </c>
      <c r="V1474">
        <f>VLOOKUP(customer!A1474,Marketing!A:I,2,FALSE)</f>
        <v>0</v>
      </c>
      <c r="W1474">
        <f>VLOOKUP(customer!A1474,Marketing!A:I,3,FALSE)</f>
        <v>0</v>
      </c>
      <c r="X1474">
        <f>VLOOKUP(customer!A1474,Marketing!A:I,4,FALSE)</f>
        <v>0</v>
      </c>
      <c r="Y1474">
        <f>VLOOKUP(customer!A1474,Marketing!A:I,5,FALSE)</f>
        <v>0</v>
      </c>
      <c r="Z1474">
        <f>VLOOKUP(customer!A1474,Marketing!A:I,6,FALSE)</f>
        <v>0</v>
      </c>
      <c r="AA1474">
        <f>VLOOKUP(customer!A1474,Marketing!A:I,7,FALSE)</f>
        <v>0</v>
      </c>
      <c r="AB1474">
        <f>VLOOKUP(customer!A1474,Marketing!A:I,8,FALSE)</f>
        <v>0</v>
      </c>
      <c r="AC1474" s="1">
        <f>VLOOKUP(customer!A1474,Marketing!A:I,9,FALSE)</f>
        <v>43852</v>
      </c>
    </row>
    <row r="1475" spans="1:29" x14ac:dyDescent="0.3">
      <c r="A1475">
        <v>1309</v>
      </c>
      <c r="B1475">
        <v>140464</v>
      </c>
      <c r="C1475">
        <v>0</v>
      </c>
      <c r="D1475">
        <v>1</v>
      </c>
      <c r="E1475">
        <v>67</v>
      </c>
      <c r="F1475" t="str">
        <f>IF(customer!G1475=1, "Married", IF(customer!H1475=1, "Single", IF(customer!F1475=1, "Divorced", IF(customer!I1475=1, "Together", IF(customer!J1475=1, "Widowed", "Unknown")))))</f>
        <v>Single</v>
      </c>
      <c r="G1475" t="str">
        <f>IF(customer!K1475=1,"Basic",IF(customer!L1475=1,"Graduate",IF(customer!M1475=1,"Master",IF(customer!N1475=1,"PhD","Unknown"))))</f>
        <v>Graduate</v>
      </c>
      <c r="H1475" t="s">
        <v>18</v>
      </c>
      <c r="I1475">
        <f>VLOOKUP(customer!A1475,sales_update!A:N,2,FALSE)</f>
        <v>78</v>
      </c>
      <c r="J1475">
        <f xml:space="preserve"> VLOOKUP(customer!A1475,sales_update!A:N,3,FALSE)</f>
        <v>1472</v>
      </c>
      <c r="K1475">
        <f>VLOOKUP(customer!A1475,sales_update!A:N,4,FALSE)</f>
        <v>59</v>
      </c>
      <c r="L1475">
        <f>VLOOKUP(customer!A1475,sales_update!A:N,5,FALSE)</f>
        <v>410</v>
      </c>
      <c r="M1475">
        <f>VLOOKUP(customer!A1475,sales_update!A:N,6,FALSE)</f>
        <v>24</v>
      </c>
      <c r="N1475">
        <f>VLOOKUP(customer!A1475,sales_update!A:N,7,FALSE)</f>
        <v>80</v>
      </c>
      <c r="O1475">
        <f>VLOOKUP(customer!A1475,sales_update!A:N,8,FALSE)</f>
        <v>142</v>
      </c>
      <c r="P1475">
        <f>VLOOKUP(customer!A1475,sales_update!A:N,9,FALSE)</f>
        <v>1902</v>
      </c>
      <c r="Q1475">
        <f>VLOOKUP(customer!A1475,sales_update!A:N,10,FALSE)</f>
        <v>6</v>
      </c>
      <c r="R1475">
        <f>VLOOKUP(customer!A1475,sales_update!A:N,11,FALSE)</f>
        <v>8</v>
      </c>
      <c r="S1475">
        <f>VLOOKUP(customer!A1475,sales_update!A:N,12,FALSE)</f>
        <v>2</v>
      </c>
      <c r="T1475">
        <f>VLOOKUP(customer!A1475,sales_update!A:N,13,FALSE)</f>
        <v>8</v>
      </c>
      <c r="U1475">
        <f>VLOOKUP(customer!A1475,sales_update!A:N,14,FALSE)</f>
        <v>8</v>
      </c>
      <c r="V1475">
        <f>VLOOKUP(customer!A1475,Marketing!A:I,2,FALSE)</f>
        <v>0</v>
      </c>
      <c r="W1475">
        <f>VLOOKUP(customer!A1475,Marketing!A:I,3,FALSE)</f>
        <v>0</v>
      </c>
      <c r="X1475">
        <f>VLOOKUP(customer!A1475,Marketing!A:I,4,FALSE)</f>
        <v>0</v>
      </c>
      <c r="Y1475">
        <f>VLOOKUP(customer!A1475,Marketing!A:I,5,FALSE)</f>
        <v>0</v>
      </c>
      <c r="Z1475">
        <f>VLOOKUP(customer!A1475,Marketing!A:I,6,FALSE)</f>
        <v>0</v>
      </c>
      <c r="AA1475">
        <f>VLOOKUP(customer!A1475,Marketing!A:I,7,FALSE)</f>
        <v>0</v>
      </c>
      <c r="AB1475">
        <f>VLOOKUP(customer!A1475,Marketing!A:I,8,FALSE)</f>
        <v>0</v>
      </c>
      <c r="AC1475" s="1">
        <f>VLOOKUP(customer!A1475,Marketing!A:I,9,FALSE)</f>
        <v>43634</v>
      </c>
    </row>
    <row r="1476" spans="1:29" x14ac:dyDescent="0.3">
      <c r="A1476">
        <v>2189</v>
      </c>
      <c r="B1476">
        <v>140451</v>
      </c>
      <c r="C1476">
        <v>0</v>
      </c>
      <c r="D1476">
        <v>2</v>
      </c>
      <c r="E1476">
        <v>63</v>
      </c>
      <c r="F1476" t="str">
        <f>IF(customer!G1476=1, "Married", IF(customer!H1476=1, "Single", IF(customer!F1476=1, "Divorced", IF(customer!I1476=1, "Together", IF(customer!J1476=1, "Widowed", "Unknown")))))</f>
        <v>Together</v>
      </c>
      <c r="G1476" t="str">
        <f>IF(customer!K1476=1,"Basic",IF(customer!L1476=1,"Graduate",IF(customer!M1476=1,"Master",IF(customer!N1476=1,"PhD","Unknown"))))</f>
        <v>PhD</v>
      </c>
      <c r="H1476" t="s">
        <v>15</v>
      </c>
      <c r="I1476">
        <f>VLOOKUP(customer!A1476,sales_update!A:N,2,FALSE)</f>
        <v>54</v>
      </c>
      <c r="J1476">
        <f xml:space="preserve"> VLOOKUP(customer!A1476,sales_update!A:N,3,FALSE)</f>
        <v>122</v>
      </c>
      <c r="K1476">
        <f>VLOOKUP(customer!A1476,sales_update!A:N,4,FALSE)</f>
        <v>0</v>
      </c>
      <c r="L1476">
        <f>VLOOKUP(customer!A1476,sales_update!A:N,5,FALSE)</f>
        <v>14</v>
      </c>
      <c r="M1476">
        <f>VLOOKUP(customer!A1476,sales_update!A:N,6,FALSE)</f>
        <v>0</v>
      </c>
      <c r="N1476">
        <f>VLOOKUP(customer!A1476,sales_update!A:N,7,FALSE)</f>
        <v>0</v>
      </c>
      <c r="O1476">
        <f>VLOOKUP(customer!A1476,sales_update!A:N,8,FALSE)</f>
        <v>35</v>
      </c>
      <c r="P1476">
        <f>VLOOKUP(customer!A1476,sales_update!A:N,9,FALSE)</f>
        <v>101</v>
      </c>
      <c r="Q1476">
        <f>VLOOKUP(customer!A1476,sales_update!A:N,10,FALSE)</f>
        <v>1</v>
      </c>
      <c r="R1476">
        <f>VLOOKUP(customer!A1476,sales_update!A:N,11,FALSE)</f>
        <v>1</v>
      </c>
      <c r="S1476">
        <f>VLOOKUP(customer!A1476,sales_update!A:N,12,FALSE)</f>
        <v>1</v>
      </c>
      <c r="T1476">
        <f>VLOOKUP(customer!A1476,sales_update!A:N,13,FALSE)</f>
        <v>2</v>
      </c>
      <c r="U1476">
        <f>VLOOKUP(customer!A1476,sales_update!A:N,14,FALSE)</f>
        <v>5</v>
      </c>
      <c r="V1476">
        <f>VLOOKUP(customer!A1476,Marketing!A:I,2,FALSE)</f>
        <v>1</v>
      </c>
      <c r="W1476">
        <f>VLOOKUP(customer!A1476,Marketing!A:I,3,FALSE)</f>
        <v>0</v>
      </c>
      <c r="X1476">
        <f>VLOOKUP(customer!A1476,Marketing!A:I,4,FALSE)</f>
        <v>0</v>
      </c>
      <c r="Y1476">
        <f>VLOOKUP(customer!A1476,Marketing!A:I,5,FALSE)</f>
        <v>0</v>
      </c>
      <c r="Z1476">
        <f>VLOOKUP(customer!A1476,Marketing!A:I,6,FALSE)</f>
        <v>0</v>
      </c>
      <c r="AA1476">
        <f>VLOOKUP(customer!A1476,Marketing!A:I,7,FALSE)</f>
        <v>0</v>
      </c>
      <c r="AB1476">
        <f>VLOOKUP(customer!A1476,Marketing!A:I,8,FALSE)</f>
        <v>0</v>
      </c>
      <c r="AC1476" s="1">
        <f>VLOOKUP(customer!A1476,Marketing!A:I,9,FALSE)</f>
        <v>44035</v>
      </c>
    </row>
    <row r="1477" spans="1:29" x14ac:dyDescent="0.3">
      <c r="A1477">
        <v>2562</v>
      </c>
      <c r="B1477">
        <v>140442</v>
      </c>
      <c r="C1477">
        <v>1</v>
      </c>
      <c r="D1477">
        <v>1</v>
      </c>
      <c r="E1477">
        <v>68</v>
      </c>
      <c r="F1477" t="str">
        <f>IF(customer!G1477=1, "Married", IF(customer!H1477=1, "Single", IF(customer!F1477=1, "Divorced", IF(customer!I1477=1, "Together", IF(customer!J1477=1, "Widowed", "Unknown")))))</f>
        <v>Together</v>
      </c>
      <c r="G1477" t="str">
        <f>IF(customer!K1477=1,"Basic",IF(customer!L1477=1,"Graduate",IF(customer!M1477=1,"Master",IF(customer!N1477=1,"PhD","Unknown"))))</f>
        <v>Master</v>
      </c>
      <c r="H1477" t="s">
        <v>17</v>
      </c>
      <c r="I1477">
        <f>VLOOKUP(customer!A1477,sales_update!A:N,2,FALSE)</f>
        <v>52</v>
      </c>
      <c r="J1477">
        <f xml:space="preserve"> VLOOKUP(customer!A1477,sales_update!A:N,3,FALSE)</f>
        <v>156</v>
      </c>
      <c r="K1477">
        <f>VLOOKUP(customer!A1477,sales_update!A:N,4,FALSE)</f>
        <v>42</v>
      </c>
      <c r="L1477">
        <f>VLOOKUP(customer!A1477,sales_update!A:N,5,FALSE)</f>
        <v>181</v>
      </c>
      <c r="M1477">
        <f>VLOOKUP(customer!A1477,sales_update!A:N,6,FALSE)</f>
        <v>87</v>
      </c>
      <c r="N1477">
        <f>VLOOKUP(customer!A1477,sales_update!A:N,7,FALSE)</f>
        <v>76</v>
      </c>
      <c r="O1477">
        <f>VLOOKUP(customer!A1477,sales_update!A:N,8,FALSE)</f>
        <v>45</v>
      </c>
      <c r="P1477">
        <f>VLOOKUP(customer!A1477,sales_update!A:N,9,FALSE)</f>
        <v>497</v>
      </c>
      <c r="Q1477">
        <f>VLOOKUP(customer!A1477,sales_update!A:N,10,FALSE)</f>
        <v>4</v>
      </c>
      <c r="R1477">
        <f>VLOOKUP(customer!A1477,sales_update!A:N,11,FALSE)</f>
        <v>3</v>
      </c>
      <c r="S1477">
        <f>VLOOKUP(customer!A1477,sales_update!A:N,12,FALSE)</f>
        <v>1</v>
      </c>
      <c r="T1477">
        <f>VLOOKUP(customer!A1477,sales_update!A:N,13,FALSE)</f>
        <v>4</v>
      </c>
      <c r="U1477">
        <f>VLOOKUP(customer!A1477,sales_update!A:N,14,FALSE)</f>
        <v>7</v>
      </c>
      <c r="V1477">
        <f>VLOOKUP(customer!A1477,Marketing!A:I,2,FALSE)</f>
        <v>0</v>
      </c>
      <c r="W1477">
        <f>VLOOKUP(customer!A1477,Marketing!A:I,3,FALSE)</f>
        <v>0</v>
      </c>
      <c r="X1477">
        <f>VLOOKUP(customer!A1477,Marketing!A:I,4,FALSE)</f>
        <v>0</v>
      </c>
      <c r="Y1477">
        <f>VLOOKUP(customer!A1477,Marketing!A:I,5,FALSE)</f>
        <v>0</v>
      </c>
      <c r="Z1477">
        <f>VLOOKUP(customer!A1477,Marketing!A:I,6,FALSE)</f>
        <v>0</v>
      </c>
      <c r="AA1477">
        <f>VLOOKUP(customer!A1477,Marketing!A:I,7,FALSE)</f>
        <v>0</v>
      </c>
      <c r="AB1477">
        <f>VLOOKUP(customer!A1477,Marketing!A:I,8,FALSE)</f>
        <v>1</v>
      </c>
      <c r="AC1477" s="1">
        <f>VLOOKUP(customer!A1477,Marketing!A:I,9,FALSE)</f>
        <v>43489</v>
      </c>
    </row>
    <row r="1478" spans="1:29" x14ac:dyDescent="0.3">
      <c r="A1478">
        <v>2145</v>
      </c>
      <c r="B1478">
        <v>140344</v>
      </c>
      <c r="C1478">
        <v>0</v>
      </c>
      <c r="D1478">
        <v>1</v>
      </c>
      <c r="E1478">
        <v>46</v>
      </c>
      <c r="F1478" t="str">
        <f>IF(customer!G1478=1, "Married", IF(customer!H1478=1, "Single", IF(customer!F1478=1, "Divorced", IF(customer!I1478=1, "Together", IF(customer!J1478=1, "Widowed", "Unknown")))))</f>
        <v>Married</v>
      </c>
      <c r="G1478" t="str">
        <f>IF(customer!K1478=1,"Basic",IF(customer!L1478=1,"Graduate",IF(customer!M1478=1,"Master",IF(customer!N1478=1,"PhD","Unknown"))))</f>
        <v>PhD</v>
      </c>
      <c r="H1478" t="s">
        <v>16</v>
      </c>
      <c r="I1478">
        <f>VLOOKUP(customer!A1478,sales_update!A:N,2,FALSE)</f>
        <v>48</v>
      </c>
      <c r="J1478">
        <f xml:space="preserve"> VLOOKUP(customer!A1478,sales_update!A:N,3,FALSE)</f>
        <v>731</v>
      </c>
      <c r="K1478">
        <f>VLOOKUP(customer!A1478,sales_update!A:N,4,FALSE)</f>
        <v>0</v>
      </c>
      <c r="L1478">
        <f>VLOOKUP(customer!A1478,sales_update!A:N,5,FALSE)</f>
        <v>21</v>
      </c>
      <c r="M1478">
        <f>VLOOKUP(customer!A1478,sales_update!A:N,6,FALSE)</f>
        <v>0</v>
      </c>
      <c r="N1478">
        <f>VLOOKUP(customer!A1478,sales_update!A:N,7,FALSE)</f>
        <v>0</v>
      </c>
      <c r="O1478">
        <f>VLOOKUP(customer!A1478,sales_update!A:N,8,FALSE)</f>
        <v>7</v>
      </c>
      <c r="P1478">
        <f>VLOOKUP(customer!A1478,sales_update!A:N,9,FALSE)</f>
        <v>744</v>
      </c>
      <c r="Q1478">
        <f>VLOOKUP(customer!A1478,sales_update!A:N,10,FALSE)</f>
        <v>2</v>
      </c>
      <c r="R1478">
        <f>VLOOKUP(customer!A1478,sales_update!A:N,11,FALSE)</f>
        <v>4</v>
      </c>
      <c r="S1478">
        <f>VLOOKUP(customer!A1478,sales_update!A:N,12,FALSE)</f>
        <v>1</v>
      </c>
      <c r="T1478">
        <f>VLOOKUP(customer!A1478,sales_update!A:N,13,FALSE)</f>
        <v>5</v>
      </c>
      <c r="U1478">
        <f>VLOOKUP(customer!A1478,sales_update!A:N,14,FALSE)</f>
        <v>7</v>
      </c>
      <c r="V1478">
        <f>VLOOKUP(customer!A1478,Marketing!A:I,2,FALSE)</f>
        <v>0</v>
      </c>
      <c r="W1478">
        <f>VLOOKUP(customer!A1478,Marketing!A:I,3,FALSE)</f>
        <v>0</v>
      </c>
      <c r="X1478">
        <f>VLOOKUP(customer!A1478,Marketing!A:I,4,FALSE)</f>
        <v>0</v>
      </c>
      <c r="Y1478">
        <f>VLOOKUP(customer!A1478,Marketing!A:I,5,FALSE)</f>
        <v>0</v>
      </c>
      <c r="Z1478">
        <f>VLOOKUP(customer!A1478,Marketing!A:I,6,FALSE)</f>
        <v>0</v>
      </c>
      <c r="AA1478">
        <f>VLOOKUP(customer!A1478,Marketing!A:I,7,FALSE)</f>
        <v>0</v>
      </c>
      <c r="AB1478">
        <f>VLOOKUP(customer!A1478,Marketing!A:I,8,FALSE)</f>
        <v>0</v>
      </c>
      <c r="AC1478" s="1">
        <f>VLOOKUP(customer!A1478,Marketing!A:I,9,FALSE)</f>
        <v>43909</v>
      </c>
    </row>
    <row r="1479" spans="1:29" x14ac:dyDescent="0.3">
      <c r="A1479">
        <v>1302</v>
      </c>
      <c r="B1479">
        <v>140321</v>
      </c>
      <c r="C1479">
        <v>1</v>
      </c>
      <c r="D1479">
        <v>1</v>
      </c>
      <c r="E1479">
        <v>48</v>
      </c>
      <c r="F1479" t="str">
        <f>IF(customer!G1479=1, "Married", IF(customer!H1479=1, "Single", IF(customer!F1479=1, "Divorced", IF(customer!I1479=1, "Together", IF(customer!J1479=1, "Widowed", "Unknown")))))</f>
        <v>Married</v>
      </c>
      <c r="G1479" t="str">
        <f>IF(customer!K1479=1,"Basic",IF(customer!L1479=1,"Graduate",IF(customer!M1479=1,"Master",IF(customer!N1479=1,"PhD","Unknown"))))</f>
        <v>Graduate</v>
      </c>
      <c r="H1479" t="s">
        <v>17</v>
      </c>
      <c r="I1479">
        <f>VLOOKUP(customer!A1479,sales_update!A:N,2,FALSE)</f>
        <v>59</v>
      </c>
      <c r="J1479">
        <f xml:space="preserve"> VLOOKUP(customer!A1479,sales_update!A:N,3,FALSE)</f>
        <v>153</v>
      </c>
      <c r="K1479">
        <f>VLOOKUP(customer!A1479,sales_update!A:N,4,FALSE)</f>
        <v>14</v>
      </c>
      <c r="L1479">
        <f>VLOOKUP(customer!A1479,sales_update!A:N,5,FALSE)</f>
        <v>73</v>
      </c>
      <c r="M1479">
        <f>VLOOKUP(customer!A1479,sales_update!A:N,6,FALSE)</f>
        <v>21</v>
      </c>
      <c r="N1479">
        <f>VLOOKUP(customer!A1479,sales_update!A:N,7,FALSE)</f>
        <v>0</v>
      </c>
      <c r="O1479">
        <f>VLOOKUP(customer!A1479,sales_update!A:N,8,FALSE)</f>
        <v>94</v>
      </c>
      <c r="P1479">
        <f>VLOOKUP(customer!A1479,sales_update!A:N,9,FALSE)</f>
        <v>167</v>
      </c>
      <c r="Q1479">
        <f>VLOOKUP(customer!A1479,sales_update!A:N,10,FALSE)</f>
        <v>2</v>
      </c>
      <c r="R1479">
        <f>VLOOKUP(customer!A1479,sales_update!A:N,11,FALSE)</f>
        <v>3</v>
      </c>
      <c r="S1479">
        <f>VLOOKUP(customer!A1479,sales_update!A:N,12,FALSE)</f>
        <v>0</v>
      </c>
      <c r="T1479">
        <f>VLOOKUP(customer!A1479,sales_update!A:N,13,FALSE)</f>
        <v>3</v>
      </c>
      <c r="U1479">
        <f>VLOOKUP(customer!A1479,sales_update!A:N,14,FALSE)</f>
        <v>7</v>
      </c>
      <c r="V1479">
        <f>VLOOKUP(customer!A1479,Marketing!A:I,2,FALSE)</f>
        <v>0</v>
      </c>
      <c r="W1479">
        <f>VLOOKUP(customer!A1479,Marketing!A:I,3,FALSE)</f>
        <v>0</v>
      </c>
      <c r="X1479">
        <f>VLOOKUP(customer!A1479,Marketing!A:I,4,FALSE)</f>
        <v>0</v>
      </c>
      <c r="Y1479">
        <f>VLOOKUP(customer!A1479,Marketing!A:I,5,FALSE)</f>
        <v>0</v>
      </c>
      <c r="Z1479">
        <f>VLOOKUP(customer!A1479,Marketing!A:I,6,FALSE)</f>
        <v>0</v>
      </c>
      <c r="AA1479">
        <f>VLOOKUP(customer!A1479,Marketing!A:I,7,FALSE)</f>
        <v>0</v>
      </c>
      <c r="AB1479">
        <f>VLOOKUP(customer!A1479,Marketing!A:I,8,FALSE)</f>
        <v>0</v>
      </c>
      <c r="AC1479" s="1">
        <f>VLOOKUP(customer!A1479,Marketing!A:I,9,FALSE)</f>
        <v>43833</v>
      </c>
    </row>
    <row r="1480" spans="1:29" x14ac:dyDescent="0.3">
      <c r="A1480">
        <v>2298</v>
      </c>
      <c r="B1480">
        <v>140321</v>
      </c>
      <c r="C1480">
        <v>1</v>
      </c>
      <c r="D1480">
        <v>1</v>
      </c>
      <c r="E1480">
        <v>48</v>
      </c>
      <c r="F1480" t="str">
        <f>IF(customer!G1480=1, "Married", IF(customer!H1480=1, "Single", IF(customer!F1480=1, "Divorced", IF(customer!I1480=1, "Together", IF(customer!J1480=1, "Widowed", "Unknown")))))</f>
        <v>Married</v>
      </c>
      <c r="G1480" t="str">
        <f>IF(customer!K1480=1,"Basic",IF(customer!L1480=1,"Graduate",IF(customer!M1480=1,"Master",IF(customer!N1480=1,"PhD","Unknown"))))</f>
        <v>Graduate</v>
      </c>
      <c r="H1480" t="s">
        <v>17</v>
      </c>
      <c r="I1480">
        <f>VLOOKUP(customer!A1480,sales_update!A:N,2,FALSE)</f>
        <v>59</v>
      </c>
      <c r="J1480">
        <f xml:space="preserve"> VLOOKUP(customer!A1480,sales_update!A:N,3,FALSE)</f>
        <v>153</v>
      </c>
      <c r="K1480">
        <f>VLOOKUP(customer!A1480,sales_update!A:N,4,FALSE)</f>
        <v>14</v>
      </c>
      <c r="L1480">
        <f>VLOOKUP(customer!A1480,sales_update!A:N,5,FALSE)</f>
        <v>73</v>
      </c>
      <c r="M1480">
        <f>VLOOKUP(customer!A1480,sales_update!A:N,6,FALSE)</f>
        <v>21</v>
      </c>
      <c r="N1480">
        <f>VLOOKUP(customer!A1480,sales_update!A:N,7,FALSE)</f>
        <v>0</v>
      </c>
      <c r="O1480">
        <f>VLOOKUP(customer!A1480,sales_update!A:N,8,FALSE)</f>
        <v>94</v>
      </c>
      <c r="P1480">
        <f>VLOOKUP(customer!A1480,sales_update!A:N,9,FALSE)</f>
        <v>167</v>
      </c>
      <c r="Q1480">
        <f>VLOOKUP(customer!A1480,sales_update!A:N,10,FALSE)</f>
        <v>2</v>
      </c>
      <c r="R1480">
        <f>VLOOKUP(customer!A1480,sales_update!A:N,11,FALSE)</f>
        <v>3</v>
      </c>
      <c r="S1480">
        <f>VLOOKUP(customer!A1480,sales_update!A:N,12,FALSE)</f>
        <v>0</v>
      </c>
      <c r="T1480">
        <f>VLOOKUP(customer!A1480,sales_update!A:N,13,FALSE)</f>
        <v>3</v>
      </c>
      <c r="U1480">
        <f>VLOOKUP(customer!A1480,sales_update!A:N,14,FALSE)</f>
        <v>7</v>
      </c>
      <c r="V1480">
        <f>VLOOKUP(customer!A1480,Marketing!A:I,2,FALSE)</f>
        <v>0</v>
      </c>
      <c r="W1480">
        <f>VLOOKUP(customer!A1480,Marketing!A:I,3,FALSE)</f>
        <v>0</v>
      </c>
      <c r="X1480">
        <f>VLOOKUP(customer!A1480,Marketing!A:I,4,FALSE)</f>
        <v>0</v>
      </c>
      <c r="Y1480">
        <f>VLOOKUP(customer!A1480,Marketing!A:I,5,FALSE)</f>
        <v>0</v>
      </c>
      <c r="Z1480">
        <f>VLOOKUP(customer!A1480,Marketing!A:I,6,FALSE)</f>
        <v>0</v>
      </c>
      <c r="AA1480">
        <f>VLOOKUP(customer!A1480,Marketing!A:I,7,FALSE)</f>
        <v>0</v>
      </c>
      <c r="AB1480">
        <f>VLOOKUP(customer!A1480,Marketing!A:I,8,FALSE)</f>
        <v>0</v>
      </c>
      <c r="AC1480" s="1">
        <f>VLOOKUP(customer!A1480,Marketing!A:I,9,FALSE)</f>
        <v>43833</v>
      </c>
    </row>
    <row r="1481" spans="1:29" x14ac:dyDescent="0.3">
      <c r="A1481">
        <v>2429</v>
      </c>
      <c r="B1481">
        <v>140304</v>
      </c>
      <c r="C1481">
        <v>1</v>
      </c>
      <c r="D1481">
        <v>0</v>
      </c>
      <c r="E1481">
        <v>53</v>
      </c>
      <c r="F1481" t="str">
        <f>IF(customer!G1481=1, "Married", IF(customer!H1481=1, "Single", IF(customer!F1481=1, "Divorced", IF(customer!I1481=1, "Together", IF(customer!J1481=1, "Widowed", "Unknown")))))</f>
        <v>Single</v>
      </c>
      <c r="G1481" t="str">
        <f>IF(customer!K1481=1,"Basic",IF(customer!L1481=1,"Graduate",IF(customer!M1481=1,"Master",IF(customer!N1481=1,"PhD","Unknown"))))</f>
        <v>PhD</v>
      </c>
      <c r="H1481" t="s">
        <v>15</v>
      </c>
      <c r="I1481">
        <f>VLOOKUP(customer!A1481,sales_update!A:N,2,FALSE)</f>
        <v>82</v>
      </c>
      <c r="J1481">
        <f xml:space="preserve"> VLOOKUP(customer!A1481,sales_update!A:N,3,FALSE)</f>
        <v>129</v>
      </c>
      <c r="K1481">
        <f>VLOOKUP(customer!A1481,sales_update!A:N,4,FALSE)</f>
        <v>0</v>
      </c>
      <c r="L1481">
        <f>VLOOKUP(customer!A1481,sales_update!A:N,5,FALSE)</f>
        <v>59</v>
      </c>
      <c r="M1481">
        <f>VLOOKUP(customer!A1481,sales_update!A:N,6,FALSE)</f>
        <v>0</v>
      </c>
      <c r="N1481">
        <f>VLOOKUP(customer!A1481,sales_update!A:N,7,FALSE)</f>
        <v>0</v>
      </c>
      <c r="O1481">
        <f>VLOOKUP(customer!A1481,sales_update!A:N,8,FALSE)</f>
        <v>10</v>
      </c>
      <c r="P1481">
        <f>VLOOKUP(customer!A1481,sales_update!A:N,9,FALSE)</f>
        <v>178</v>
      </c>
      <c r="Q1481">
        <f>VLOOKUP(customer!A1481,sales_update!A:N,10,FALSE)</f>
        <v>1</v>
      </c>
      <c r="R1481">
        <f>VLOOKUP(customer!A1481,sales_update!A:N,11,FALSE)</f>
        <v>2</v>
      </c>
      <c r="S1481">
        <f>VLOOKUP(customer!A1481,sales_update!A:N,12,FALSE)</f>
        <v>0</v>
      </c>
      <c r="T1481">
        <f>VLOOKUP(customer!A1481,sales_update!A:N,13,FALSE)</f>
        <v>3</v>
      </c>
      <c r="U1481">
        <f>VLOOKUP(customer!A1481,sales_update!A:N,14,FALSE)</f>
        <v>7</v>
      </c>
      <c r="V1481">
        <f>VLOOKUP(customer!A1481,Marketing!A:I,2,FALSE)</f>
        <v>0</v>
      </c>
      <c r="W1481">
        <f>VLOOKUP(customer!A1481,Marketing!A:I,3,FALSE)</f>
        <v>0</v>
      </c>
      <c r="X1481">
        <f>VLOOKUP(customer!A1481,Marketing!A:I,4,FALSE)</f>
        <v>0</v>
      </c>
      <c r="Y1481">
        <f>VLOOKUP(customer!A1481,Marketing!A:I,5,FALSE)</f>
        <v>0</v>
      </c>
      <c r="Z1481">
        <f>VLOOKUP(customer!A1481,Marketing!A:I,6,FALSE)</f>
        <v>0</v>
      </c>
      <c r="AA1481">
        <f>VLOOKUP(customer!A1481,Marketing!A:I,7,FALSE)</f>
        <v>0</v>
      </c>
      <c r="AB1481">
        <f>VLOOKUP(customer!A1481,Marketing!A:I,8,FALSE)</f>
        <v>0</v>
      </c>
      <c r="AC1481" s="1">
        <f>VLOOKUP(customer!A1481,Marketing!A:I,9,FALSE)</f>
        <v>43896</v>
      </c>
    </row>
    <row r="1482" spans="1:29" x14ac:dyDescent="0.3">
      <c r="A1482">
        <v>1070</v>
      </c>
      <c r="B1482">
        <v>140246</v>
      </c>
      <c r="C1482">
        <v>1</v>
      </c>
      <c r="D1482">
        <v>0</v>
      </c>
      <c r="E1482">
        <v>43</v>
      </c>
      <c r="F1482" t="str">
        <f>IF(customer!G1482=1, "Married", IF(customer!H1482=1, "Single", IF(customer!F1482=1, "Divorced", IF(customer!I1482=1, "Together", IF(customer!J1482=1, "Widowed", "Unknown")))))</f>
        <v>Divorced</v>
      </c>
      <c r="G1482" t="str">
        <f>IF(customer!K1482=1,"Basic",IF(customer!L1482=1,"Graduate",IF(customer!M1482=1,"Master",IF(customer!N1482=1,"PhD","Unknown"))))</f>
        <v>Graduate</v>
      </c>
      <c r="H1482" t="s">
        <v>19</v>
      </c>
      <c r="I1482">
        <f>VLOOKUP(customer!A1482,sales_update!A:N,2,FALSE)</f>
        <v>68</v>
      </c>
      <c r="J1482">
        <f xml:space="preserve"> VLOOKUP(customer!A1482,sales_update!A:N,3,FALSE)</f>
        <v>7</v>
      </c>
      <c r="K1482">
        <f>VLOOKUP(customer!A1482,sales_update!A:N,4,FALSE)</f>
        <v>3</v>
      </c>
      <c r="L1482">
        <f>VLOOKUP(customer!A1482,sales_update!A:N,5,FALSE)</f>
        <v>21</v>
      </c>
      <c r="M1482">
        <f>VLOOKUP(customer!A1482,sales_update!A:N,6,FALSE)</f>
        <v>7</v>
      </c>
      <c r="N1482">
        <f>VLOOKUP(customer!A1482,sales_update!A:N,7,FALSE)</f>
        <v>3</v>
      </c>
      <c r="O1482">
        <f>VLOOKUP(customer!A1482,sales_update!A:N,8,FALSE)</f>
        <v>3</v>
      </c>
      <c r="P1482">
        <f>VLOOKUP(customer!A1482,sales_update!A:N,9,FALSE)</f>
        <v>38</v>
      </c>
      <c r="Q1482">
        <f>VLOOKUP(customer!A1482,sales_update!A:N,10,FALSE)</f>
        <v>1</v>
      </c>
      <c r="R1482">
        <f>VLOOKUP(customer!A1482,sales_update!A:N,11,FALSE)</f>
        <v>1</v>
      </c>
      <c r="S1482">
        <f>VLOOKUP(customer!A1482,sales_update!A:N,12,FALSE)</f>
        <v>0</v>
      </c>
      <c r="T1482">
        <f>VLOOKUP(customer!A1482,sales_update!A:N,13,FALSE)</f>
        <v>2</v>
      </c>
      <c r="U1482">
        <f>VLOOKUP(customer!A1482,sales_update!A:N,14,FALSE)</f>
        <v>6</v>
      </c>
      <c r="V1482">
        <f>VLOOKUP(customer!A1482,Marketing!A:I,2,FALSE)</f>
        <v>0</v>
      </c>
      <c r="W1482">
        <f>VLOOKUP(customer!A1482,Marketing!A:I,3,FALSE)</f>
        <v>0</v>
      </c>
      <c r="X1482">
        <f>VLOOKUP(customer!A1482,Marketing!A:I,4,FALSE)</f>
        <v>0</v>
      </c>
      <c r="Y1482">
        <f>VLOOKUP(customer!A1482,Marketing!A:I,5,FALSE)</f>
        <v>0</v>
      </c>
      <c r="Z1482">
        <f>VLOOKUP(customer!A1482,Marketing!A:I,6,FALSE)</f>
        <v>0</v>
      </c>
      <c r="AA1482">
        <f>VLOOKUP(customer!A1482,Marketing!A:I,7,FALSE)</f>
        <v>0</v>
      </c>
      <c r="AB1482">
        <f>VLOOKUP(customer!A1482,Marketing!A:I,8,FALSE)</f>
        <v>0</v>
      </c>
      <c r="AC1482" s="1">
        <f>VLOOKUP(customer!A1482,Marketing!A:I,9,FALSE)</f>
        <v>43611</v>
      </c>
    </row>
    <row r="1483" spans="1:29" x14ac:dyDescent="0.3">
      <c r="A1483">
        <v>1944</v>
      </c>
      <c r="B1483">
        <v>140233</v>
      </c>
      <c r="C1483">
        <v>0</v>
      </c>
      <c r="D1483">
        <v>1</v>
      </c>
      <c r="E1483">
        <v>45</v>
      </c>
      <c r="F1483" t="str">
        <f>IF(customer!G1483=1, "Married", IF(customer!H1483=1, "Single", IF(customer!F1483=1, "Divorced", IF(customer!I1483=1, "Together", IF(customer!J1483=1, "Widowed", "Unknown")))))</f>
        <v>Married</v>
      </c>
      <c r="G1483" t="str">
        <f>IF(customer!K1483=1,"Basic",IF(customer!L1483=1,"Graduate",IF(customer!M1483=1,"Master",IF(customer!N1483=1,"PhD","Unknown"))))</f>
        <v>PhD</v>
      </c>
      <c r="H1483" t="s">
        <v>17</v>
      </c>
      <c r="I1483">
        <f>VLOOKUP(customer!A1483,sales_update!A:N,2,FALSE)</f>
        <v>84</v>
      </c>
      <c r="J1483">
        <f xml:space="preserve"> VLOOKUP(customer!A1483,sales_update!A:N,3,FALSE)</f>
        <v>279</v>
      </c>
      <c r="K1483">
        <f>VLOOKUP(customer!A1483,sales_update!A:N,4,FALSE)</f>
        <v>14</v>
      </c>
      <c r="L1483">
        <f>VLOOKUP(customer!A1483,sales_update!A:N,5,FALSE)</f>
        <v>160</v>
      </c>
      <c r="M1483">
        <f>VLOOKUP(customer!A1483,sales_update!A:N,6,FALSE)</f>
        <v>0</v>
      </c>
      <c r="N1483">
        <f>VLOOKUP(customer!A1483,sales_update!A:N,7,FALSE)</f>
        <v>59</v>
      </c>
      <c r="O1483">
        <f>VLOOKUP(customer!A1483,sales_update!A:N,8,FALSE)</f>
        <v>7</v>
      </c>
      <c r="P1483">
        <f>VLOOKUP(customer!A1483,sales_update!A:N,9,FALSE)</f>
        <v>505</v>
      </c>
      <c r="Q1483">
        <f>VLOOKUP(customer!A1483,sales_update!A:N,10,FALSE)</f>
        <v>5</v>
      </c>
      <c r="R1483">
        <f>VLOOKUP(customer!A1483,sales_update!A:N,11,FALSE)</f>
        <v>2</v>
      </c>
      <c r="S1483">
        <f>VLOOKUP(customer!A1483,sales_update!A:N,12,FALSE)</f>
        <v>1</v>
      </c>
      <c r="T1483">
        <f>VLOOKUP(customer!A1483,sales_update!A:N,13,FALSE)</f>
        <v>5</v>
      </c>
      <c r="U1483">
        <f>VLOOKUP(customer!A1483,sales_update!A:N,14,FALSE)</f>
        <v>6</v>
      </c>
      <c r="V1483">
        <f>VLOOKUP(customer!A1483,Marketing!A:I,2,FALSE)</f>
        <v>0</v>
      </c>
      <c r="W1483">
        <f>VLOOKUP(customer!A1483,Marketing!A:I,3,FALSE)</f>
        <v>0</v>
      </c>
      <c r="X1483">
        <f>VLOOKUP(customer!A1483,Marketing!A:I,4,FALSE)</f>
        <v>0</v>
      </c>
      <c r="Y1483">
        <f>VLOOKUP(customer!A1483,Marketing!A:I,5,FALSE)</f>
        <v>0</v>
      </c>
      <c r="Z1483">
        <f>VLOOKUP(customer!A1483,Marketing!A:I,6,FALSE)</f>
        <v>0</v>
      </c>
      <c r="AA1483">
        <f>VLOOKUP(customer!A1483,Marketing!A:I,7,FALSE)</f>
        <v>0</v>
      </c>
      <c r="AB1483">
        <f>VLOOKUP(customer!A1483,Marketing!A:I,8,FALSE)</f>
        <v>0</v>
      </c>
      <c r="AC1483" s="1">
        <f>VLOOKUP(customer!A1483,Marketing!A:I,9,FALSE)</f>
        <v>43910</v>
      </c>
    </row>
    <row r="1484" spans="1:29" x14ac:dyDescent="0.3">
      <c r="A1484">
        <v>2204</v>
      </c>
      <c r="B1484">
        <v>140211</v>
      </c>
      <c r="C1484">
        <v>1</v>
      </c>
      <c r="D1484">
        <v>1</v>
      </c>
      <c r="E1484">
        <v>39</v>
      </c>
      <c r="F1484" t="str">
        <f>IF(customer!G1484=1, "Married", IF(customer!H1484=1, "Single", IF(customer!F1484=1, "Divorced", IF(customer!I1484=1, "Together", IF(customer!J1484=1, "Widowed", "Unknown")))))</f>
        <v>Married</v>
      </c>
      <c r="G1484" t="str">
        <f>IF(customer!K1484=1,"Basic",IF(customer!L1484=1,"Graduate",IF(customer!M1484=1,"Master",IF(customer!N1484=1,"PhD","Unknown"))))</f>
        <v>Graduate</v>
      </c>
      <c r="H1484" t="s">
        <v>19</v>
      </c>
      <c r="I1484">
        <f>VLOOKUP(customer!A1484,sales_update!A:N,2,FALSE)</f>
        <v>30</v>
      </c>
      <c r="J1484">
        <f xml:space="preserve"> VLOOKUP(customer!A1484,sales_update!A:N,3,FALSE)</f>
        <v>178</v>
      </c>
      <c r="K1484">
        <f>VLOOKUP(customer!A1484,sales_update!A:N,4,FALSE)</f>
        <v>3</v>
      </c>
      <c r="L1484">
        <f>VLOOKUP(customer!A1484,sales_update!A:N,5,FALSE)</f>
        <v>24</v>
      </c>
      <c r="M1484">
        <f>VLOOKUP(customer!A1484,sales_update!A:N,6,FALSE)</f>
        <v>7</v>
      </c>
      <c r="N1484">
        <f>VLOOKUP(customer!A1484,sales_update!A:N,7,FALSE)</f>
        <v>3</v>
      </c>
      <c r="O1484">
        <f>VLOOKUP(customer!A1484,sales_update!A:N,8,FALSE)</f>
        <v>87</v>
      </c>
      <c r="P1484">
        <f>VLOOKUP(customer!A1484,sales_update!A:N,9,FALSE)</f>
        <v>129</v>
      </c>
      <c r="Q1484">
        <f>VLOOKUP(customer!A1484,sales_update!A:N,10,FALSE)</f>
        <v>2</v>
      </c>
      <c r="R1484">
        <f>VLOOKUP(customer!A1484,sales_update!A:N,11,FALSE)</f>
        <v>2</v>
      </c>
      <c r="S1484">
        <f>VLOOKUP(customer!A1484,sales_update!A:N,12,FALSE)</f>
        <v>1</v>
      </c>
      <c r="T1484">
        <f>VLOOKUP(customer!A1484,sales_update!A:N,13,FALSE)</f>
        <v>2</v>
      </c>
      <c r="U1484">
        <f>VLOOKUP(customer!A1484,sales_update!A:N,14,FALSE)</f>
        <v>8</v>
      </c>
      <c r="V1484">
        <f>VLOOKUP(customer!A1484,Marketing!A:I,2,FALSE)</f>
        <v>1</v>
      </c>
      <c r="W1484">
        <f>VLOOKUP(customer!A1484,Marketing!A:I,3,FALSE)</f>
        <v>0</v>
      </c>
      <c r="X1484">
        <f>VLOOKUP(customer!A1484,Marketing!A:I,4,FALSE)</f>
        <v>0</v>
      </c>
      <c r="Y1484">
        <f>VLOOKUP(customer!A1484,Marketing!A:I,5,FALSE)</f>
        <v>0</v>
      </c>
      <c r="Z1484">
        <f>VLOOKUP(customer!A1484,Marketing!A:I,6,FALSE)</f>
        <v>0</v>
      </c>
      <c r="AA1484">
        <f>VLOOKUP(customer!A1484,Marketing!A:I,7,FALSE)</f>
        <v>0</v>
      </c>
      <c r="AB1484">
        <f>VLOOKUP(customer!A1484,Marketing!A:I,8,FALSE)</f>
        <v>0</v>
      </c>
      <c r="AC1484" s="1">
        <f>VLOOKUP(customer!A1484,Marketing!A:I,9,FALSE)</f>
        <v>43834</v>
      </c>
    </row>
    <row r="1485" spans="1:29" x14ac:dyDescent="0.3">
      <c r="A1485">
        <v>3187</v>
      </c>
      <c r="B1485">
        <v>140101</v>
      </c>
      <c r="C1485">
        <v>1</v>
      </c>
      <c r="D1485">
        <v>0</v>
      </c>
      <c r="E1485">
        <v>35</v>
      </c>
      <c r="F1485" t="str">
        <f>IF(customer!G1485=1, "Married", IF(customer!H1485=1, "Single", IF(customer!F1485=1, "Divorced", IF(customer!I1485=1, "Together", IF(customer!J1485=1, "Widowed", "Unknown")))))</f>
        <v>Together</v>
      </c>
      <c r="G1485" t="str">
        <f>IF(customer!K1485=1,"Basic",IF(customer!L1485=1,"Graduate",IF(customer!M1485=1,"Master",IF(customer!N1485=1,"PhD","Unknown"))))</f>
        <v>Master</v>
      </c>
      <c r="H1485" t="s">
        <v>18</v>
      </c>
      <c r="I1485">
        <f>VLOOKUP(customer!A1485,sales_update!A:N,2,FALSE)</f>
        <v>73</v>
      </c>
      <c r="J1485">
        <f xml:space="preserve"> VLOOKUP(customer!A1485,sales_update!A:N,3,FALSE)</f>
        <v>597</v>
      </c>
      <c r="K1485">
        <f>VLOOKUP(customer!A1485,sales_update!A:N,4,FALSE)</f>
        <v>10</v>
      </c>
      <c r="L1485">
        <f>VLOOKUP(customer!A1485,sales_update!A:N,5,FALSE)</f>
        <v>451</v>
      </c>
      <c r="M1485">
        <f>VLOOKUP(customer!A1485,sales_update!A:N,6,FALSE)</f>
        <v>91</v>
      </c>
      <c r="N1485">
        <f>VLOOKUP(customer!A1485,sales_update!A:N,7,FALSE)</f>
        <v>84</v>
      </c>
      <c r="O1485">
        <f>VLOOKUP(customer!A1485,sales_update!A:N,8,FALSE)</f>
        <v>217</v>
      </c>
      <c r="P1485">
        <f>VLOOKUP(customer!A1485,sales_update!A:N,9,FALSE)</f>
        <v>1017</v>
      </c>
      <c r="Q1485">
        <f>VLOOKUP(customer!A1485,sales_update!A:N,10,FALSE)</f>
        <v>4</v>
      </c>
      <c r="R1485">
        <f>VLOOKUP(customer!A1485,sales_update!A:N,11,FALSE)</f>
        <v>6</v>
      </c>
      <c r="S1485">
        <f>VLOOKUP(customer!A1485,sales_update!A:N,12,FALSE)</f>
        <v>1</v>
      </c>
      <c r="T1485">
        <f>VLOOKUP(customer!A1485,sales_update!A:N,13,FALSE)</f>
        <v>6</v>
      </c>
      <c r="U1485">
        <f>VLOOKUP(customer!A1485,sales_update!A:N,14,FALSE)</f>
        <v>7</v>
      </c>
      <c r="V1485">
        <f>VLOOKUP(customer!A1485,Marketing!A:I,2,FALSE)</f>
        <v>0</v>
      </c>
      <c r="W1485">
        <f>VLOOKUP(customer!A1485,Marketing!A:I,3,FALSE)</f>
        <v>0</v>
      </c>
      <c r="X1485">
        <f>VLOOKUP(customer!A1485,Marketing!A:I,4,FALSE)</f>
        <v>0</v>
      </c>
      <c r="Y1485">
        <f>VLOOKUP(customer!A1485,Marketing!A:I,5,FALSE)</f>
        <v>0</v>
      </c>
      <c r="Z1485">
        <f>VLOOKUP(customer!A1485,Marketing!A:I,6,FALSE)</f>
        <v>0</v>
      </c>
      <c r="AA1485">
        <f>VLOOKUP(customer!A1485,Marketing!A:I,7,FALSE)</f>
        <v>0</v>
      </c>
      <c r="AB1485">
        <f>VLOOKUP(customer!A1485,Marketing!A:I,8,FALSE)</f>
        <v>0</v>
      </c>
      <c r="AC1485" s="1">
        <f>VLOOKUP(customer!A1485,Marketing!A:I,9,FALSE)</f>
        <v>43545</v>
      </c>
    </row>
    <row r="1486" spans="1:29" x14ac:dyDescent="0.3">
      <c r="A1486">
        <v>3009</v>
      </c>
      <c r="B1486">
        <v>140059</v>
      </c>
      <c r="C1486">
        <v>1</v>
      </c>
      <c r="D1486">
        <v>0</v>
      </c>
      <c r="E1486">
        <v>36</v>
      </c>
      <c r="F1486" t="str">
        <f>IF(customer!G1486=1, "Married", IF(customer!H1486=1, "Single", IF(customer!F1486=1, "Divorced", IF(customer!I1486=1, "Together", IF(customer!J1486=1, "Widowed", "Unknown")))))</f>
        <v>Married</v>
      </c>
      <c r="G1486" t="str">
        <f>IF(customer!K1486=1,"Basic",IF(customer!L1486=1,"Graduate",IF(customer!M1486=1,"Master",IF(customer!N1486=1,"PhD","Unknown"))))</f>
        <v>Graduate</v>
      </c>
      <c r="H1486" t="s">
        <v>16</v>
      </c>
      <c r="I1486">
        <f>VLOOKUP(customer!A1486,sales_update!A:N,2,FALSE)</f>
        <v>82</v>
      </c>
      <c r="J1486">
        <f xml:space="preserve"> VLOOKUP(customer!A1486,sales_update!A:N,3,FALSE)</f>
        <v>385</v>
      </c>
      <c r="K1486">
        <f>VLOOKUP(customer!A1486,sales_update!A:N,4,FALSE)</f>
        <v>101</v>
      </c>
      <c r="L1486">
        <f>VLOOKUP(customer!A1486,sales_update!A:N,5,FALSE)</f>
        <v>322</v>
      </c>
      <c r="M1486">
        <f>VLOOKUP(customer!A1486,sales_update!A:N,6,FALSE)</f>
        <v>98</v>
      </c>
      <c r="N1486">
        <f>VLOOKUP(customer!A1486,sales_update!A:N,7,FALSE)</f>
        <v>35</v>
      </c>
      <c r="O1486">
        <f>VLOOKUP(customer!A1486,sales_update!A:N,8,FALSE)</f>
        <v>507</v>
      </c>
      <c r="P1486">
        <f>VLOOKUP(customer!A1486,sales_update!A:N,9,FALSE)</f>
        <v>434</v>
      </c>
      <c r="Q1486">
        <f>VLOOKUP(customer!A1486,sales_update!A:N,10,FALSE)</f>
        <v>1</v>
      </c>
      <c r="R1486">
        <f>VLOOKUP(customer!A1486,sales_update!A:N,11,FALSE)</f>
        <v>6</v>
      </c>
      <c r="S1486">
        <f>VLOOKUP(customer!A1486,sales_update!A:N,12,FALSE)</f>
        <v>2</v>
      </c>
      <c r="T1486">
        <f>VLOOKUP(customer!A1486,sales_update!A:N,13,FALSE)</f>
        <v>3</v>
      </c>
      <c r="U1486">
        <f>VLOOKUP(customer!A1486,sales_update!A:N,14,FALSE)</f>
        <v>8</v>
      </c>
      <c r="V1486">
        <f>VLOOKUP(customer!A1486,Marketing!A:I,2,FALSE)</f>
        <v>1</v>
      </c>
      <c r="W1486">
        <f>VLOOKUP(customer!A1486,Marketing!A:I,3,FALSE)</f>
        <v>0</v>
      </c>
      <c r="X1486">
        <f>VLOOKUP(customer!A1486,Marketing!A:I,4,FALSE)</f>
        <v>0</v>
      </c>
      <c r="Y1486">
        <f>VLOOKUP(customer!A1486,Marketing!A:I,5,FALSE)</f>
        <v>0</v>
      </c>
      <c r="Z1486">
        <f>VLOOKUP(customer!A1486,Marketing!A:I,6,FALSE)</f>
        <v>0</v>
      </c>
      <c r="AA1486">
        <f>VLOOKUP(customer!A1486,Marketing!A:I,7,FALSE)</f>
        <v>0</v>
      </c>
      <c r="AB1486">
        <f>VLOOKUP(customer!A1486,Marketing!A:I,8,FALSE)</f>
        <v>0</v>
      </c>
      <c r="AC1486" s="1">
        <f>VLOOKUP(customer!A1486,Marketing!A:I,9,FALSE)</f>
        <v>43894</v>
      </c>
    </row>
    <row r="1487" spans="1:29" x14ac:dyDescent="0.3">
      <c r="A1487">
        <v>2318</v>
      </c>
      <c r="B1487">
        <v>140049</v>
      </c>
      <c r="C1487">
        <v>0</v>
      </c>
      <c r="D1487">
        <v>1</v>
      </c>
      <c r="E1487">
        <v>68</v>
      </c>
      <c r="F1487" t="str">
        <f>IF(customer!G1487=1, "Married", IF(customer!H1487=1, "Single", IF(customer!F1487=1, "Divorced", IF(customer!I1487=1, "Together", IF(customer!J1487=1, "Widowed", "Unknown")))))</f>
        <v>Widowed</v>
      </c>
      <c r="G1487" t="str">
        <f>IF(customer!K1487=1,"Basic",IF(customer!L1487=1,"Graduate",IF(customer!M1487=1,"Master",IF(customer!N1487=1,"PhD","Unknown"))))</f>
        <v>Graduate</v>
      </c>
      <c r="H1487" t="s">
        <v>19</v>
      </c>
      <c r="I1487">
        <f>VLOOKUP(customer!A1487,sales_update!A:N,2,FALSE)</f>
        <v>23</v>
      </c>
      <c r="J1487">
        <f xml:space="preserve"> VLOOKUP(customer!A1487,sales_update!A:N,3,FALSE)</f>
        <v>45</v>
      </c>
      <c r="K1487">
        <f>VLOOKUP(customer!A1487,sales_update!A:N,4,FALSE)</f>
        <v>21</v>
      </c>
      <c r="L1487">
        <f>VLOOKUP(customer!A1487,sales_update!A:N,5,FALSE)</f>
        <v>24</v>
      </c>
      <c r="M1487">
        <f>VLOOKUP(customer!A1487,sales_update!A:N,6,FALSE)</f>
        <v>0</v>
      </c>
      <c r="N1487">
        <f>VLOOKUP(customer!A1487,sales_update!A:N,7,FALSE)</f>
        <v>10</v>
      </c>
      <c r="O1487">
        <f>VLOOKUP(customer!A1487,sales_update!A:N,8,FALSE)</f>
        <v>10</v>
      </c>
      <c r="P1487">
        <f>VLOOKUP(customer!A1487,sales_update!A:N,9,FALSE)</f>
        <v>91</v>
      </c>
      <c r="Q1487">
        <f>VLOOKUP(customer!A1487,sales_update!A:N,10,FALSE)</f>
        <v>1</v>
      </c>
      <c r="R1487">
        <f>VLOOKUP(customer!A1487,sales_update!A:N,11,FALSE)</f>
        <v>1</v>
      </c>
      <c r="S1487">
        <f>VLOOKUP(customer!A1487,sales_update!A:N,12,FALSE)</f>
        <v>0</v>
      </c>
      <c r="T1487">
        <f>VLOOKUP(customer!A1487,sales_update!A:N,13,FALSE)</f>
        <v>3</v>
      </c>
      <c r="U1487">
        <f>VLOOKUP(customer!A1487,sales_update!A:N,14,FALSE)</f>
        <v>6</v>
      </c>
      <c r="V1487">
        <f>VLOOKUP(customer!A1487,Marketing!A:I,2,FALSE)</f>
        <v>0</v>
      </c>
      <c r="W1487">
        <f>VLOOKUP(customer!A1487,Marketing!A:I,3,FALSE)</f>
        <v>0</v>
      </c>
      <c r="X1487">
        <f>VLOOKUP(customer!A1487,Marketing!A:I,4,FALSE)</f>
        <v>0</v>
      </c>
      <c r="Y1487">
        <f>VLOOKUP(customer!A1487,Marketing!A:I,5,FALSE)</f>
        <v>0</v>
      </c>
      <c r="Z1487">
        <f>VLOOKUP(customer!A1487,Marketing!A:I,6,FALSE)</f>
        <v>0</v>
      </c>
      <c r="AA1487">
        <f>VLOOKUP(customer!A1487,Marketing!A:I,7,FALSE)</f>
        <v>0</v>
      </c>
      <c r="AB1487">
        <f>VLOOKUP(customer!A1487,Marketing!A:I,8,FALSE)</f>
        <v>0</v>
      </c>
      <c r="AC1487" s="1">
        <f>VLOOKUP(customer!A1487,Marketing!A:I,9,FALSE)</f>
        <v>43912</v>
      </c>
    </row>
    <row r="1488" spans="1:29" x14ac:dyDescent="0.3">
      <c r="A1488">
        <v>1822</v>
      </c>
      <c r="B1488">
        <v>140049</v>
      </c>
      <c r="C1488">
        <v>0</v>
      </c>
      <c r="D1488">
        <v>1</v>
      </c>
      <c r="E1488">
        <v>46</v>
      </c>
      <c r="F1488" t="str">
        <f>IF(customer!G1488=1, "Married", IF(customer!H1488=1, "Single", IF(customer!F1488=1, "Divorced", IF(customer!I1488=1, "Together", IF(customer!J1488=1, "Widowed", "Unknown")))))</f>
        <v>Married</v>
      </c>
      <c r="G1488" t="str">
        <f>IF(customer!K1488=1,"Basic",IF(customer!L1488=1,"Graduate",IF(customer!M1488=1,"Master",IF(customer!N1488=1,"PhD","Unknown"))))</f>
        <v>Graduate</v>
      </c>
      <c r="H1488" t="s">
        <v>20</v>
      </c>
      <c r="I1488">
        <f>VLOOKUP(customer!A1488,sales_update!A:N,2,FALSE)</f>
        <v>61</v>
      </c>
      <c r="J1488">
        <f xml:space="preserve"> VLOOKUP(customer!A1488,sales_update!A:N,3,FALSE)</f>
        <v>318</v>
      </c>
      <c r="K1488">
        <f>VLOOKUP(customer!A1488,sales_update!A:N,4,FALSE)</f>
        <v>227</v>
      </c>
      <c r="L1488">
        <f>VLOOKUP(customer!A1488,sales_update!A:N,5,FALSE)</f>
        <v>182</v>
      </c>
      <c r="M1488">
        <f>VLOOKUP(customer!A1488,sales_update!A:N,6,FALSE)</f>
        <v>35</v>
      </c>
      <c r="N1488">
        <f>VLOOKUP(customer!A1488,sales_update!A:N,7,FALSE)</f>
        <v>154</v>
      </c>
      <c r="O1488">
        <f>VLOOKUP(customer!A1488,sales_update!A:N,8,FALSE)</f>
        <v>98</v>
      </c>
      <c r="P1488">
        <f>VLOOKUP(customer!A1488,sales_update!A:N,9,FALSE)</f>
        <v>818</v>
      </c>
      <c r="Q1488">
        <f>VLOOKUP(customer!A1488,sales_update!A:N,10,FALSE)</f>
        <v>3</v>
      </c>
      <c r="R1488">
        <f>VLOOKUP(customer!A1488,sales_update!A:N,11,FALSE)</f>
        <v>3</v>
      </c>
      <c r="S1488">
        <f>VLOOKUP(customer!A1488,sales_update!A:N,12,FALSE)</f>
        <v>2</v>
      </c>
      <c r="T1488">
        <f>VLOOKUP(customer!A1488,sales_update!A:N,13,FALSE)</f>
        <v>6</v>
      </c>
      <c r="U1488">
        <f>VLOOKUP(customer!A1488,sales_update!A:N,14,FALSE)</f>
        <v>5</v>
      </c>
      <c r="V1488">
        <f>VLOOKUP(customer!A1488,Marketing!A:I,2,FALSE)</f>
        <v>0</v>
      </c>
      <c r="W1488">
        <f>VLOOKUP(customer!A1488,Marketing!A:I,3,FALSE)</f>
        <v>0</v>
      </c>
      <c r="X1488">
        <f>VLOOKUP(customer!A1488,Marketing!A:I,4,FALSE)</f>
        <v>0</v>
      </c>
      <c r="Y1488">
        <f>VLOOKUP(customer!A1488,Marketing!A:I,5,FALSE)</f>
        <v>0</v>
      </c>
      <c r="Z1488">
        <f>VLOOKUP(customer!A1488,Marketing!A:I,6,FALSE)</f>
        <v>0</v>
      </c>
      <c r="AA1488">
        <f>VLOOKUP(customer!A1488,Marketing!A:I,7,FALSE)</f>
        <v>0</v>
      </c>
      <c r="AB1488">
        <f>VLOOKUP(customer!A1488,Marketing!A:I,8,FALSE)</f>
        <v>0</v>
      </c>
      <c r="AC1488" s="1">
        <f>VLOOKUP(customer!A1488,Marketing!A:I,9,FALSE)</f>
        <v>43591</v>
      </c>
    </row>
    <row r="1489" spans="1:29" x14ac:dyDescent="0.3">
      <c r="A1489">
        <v>2372</v>
      </c>
      <c r="B1489">
        <v>139996</v>
      </c>
      <c r="C1489">
        <v>1</v>
      </c>
      <c r="D1489">
        <v>1</v>
      </c>
      <c r="E1489">
        <v>46</v>
      </c>
      <c r="F1489" t="str">
        <f>IF(customer!G1489=1, "Married", IF(customer!H1489=1, "Single", IF(customer!F1489=1, "Divorced", IF(customer!I1489=1, "Together", IF(customer!J1489=1, "Widowed", "Unknown")))))</f>
        <v>Divorced</v>
      </c>
      <c r="G1489" t="str">
        <f>IF(customer!K1489=1,"Basic",IF(customer!L1489=1,"Graduate",IF(customer!M1489=1,"Master",IF(customer!N1489=1,"PhD","Unknown"))))</f>
        <v>Graduate</v>
      </c>
      <c r="H1489" t="s">
        <v>19</v>
      </c>
      <c r="I1489">
        <f>VLOOKUP(customer!A1489,sales_update!A:N,2,FALSE)</f>
        <v>85</v>
      </c>
      <c r="J1489">
        <f xml:space="preserve"> VLOOKUP(customer!A1489,sales_update!A:N,3,FALSE)</f>
        <v>39</v>
      </c>
      <c r="K1489">
        <f>VLOOKUP(customer!A1489,sales_update!A:N,4,FALSE)</f>
        <v>0</v>
      </c>
      <c r="L1489">
        <f>VLOOKUP(customer!A1489,sales_update!A:N,5,FALSE)</f>
        <v>11</v>
      </c>
      <c r="M1489">
        <f>VLOOKUP(customer!A1489,sales_update!A:N,6,FALSE)</f>
        <v>0</v>
      </c>
      <c r="N1489">
        <f>VLOOKUP(customer!A1489,sales_update!A:N,7,FALSE)</f>
        <v>0</v>
      </c>
      <c r="O1489">
        <f>VLOOKUP(customer!A1489,sales_update!A:N,8,FALSE)</f>
        <v>4</v>
      </c>
      <c r="P1489">
        <f>VLOOKUP(customer!A1489,sales_update!A:N,9,FALSE)</f>
        <v>46</v>
      </c>
      <c r="Q1489">
        <f>VLOOKUP(customer!A1489,sales_update!A:N,10,FALSE)</f>
        <v>1</v>
      </c>
      <c r="R1489">
        <f>VLOOKUP(customer!A1489,sales_update!A:N,11,FALSE)</f>
        <v>1</v>
      </c>
      <c r="S1489">
        <f>VLOOKUP(customer!A1489,sales_update!A:N,12,FALSE)</f>
        <v>0</v>
      </c>
      <c r="T1489">
        <f>VLOOKUP(customer!A1489,sales_update!A:N,13,FALSE)</f>
        <v>2</v>
      </c>
      <c r="U1489">
        <f>VLOOKUP(customer!A1489,sales_update!A:N,14,FALSE)</f>
        <v>6</v>
      </c>
      <c r="V1489">
        <f>VLOOKUP(customer!A1489,Marketing!A:I,2,FALSE)</f>
        <v>0</v>
      </c>
      <c r="W1489">
        <f>VLOOKUP(customer!A1489,Marketing!A:I,3,FALSE)</f>
        <v>0</v>
      </c>
      <c r="X1489">
        <f>VLOOKUP(customer!A1489,Marketing!A:I,4,FALSE)</f>
        <v>0</v>
      </c>
      <c r="Y1489">
        <f>VLOOKUP(customer!A1489,Marketing!A:I,5,FALSE)</f>
        <v>0</v>
      </c>
      <c r="Z1489">
        <f>VLOOKUP(customer!A1489,Marketing!A:I,6,FALSE)</f>
        <v>0</v>
      </c>
      <c r="AA1489">
        <f>VLOOKUP(customer!A1489,Marketing!A:I,7,FALSE)</f>
        <v>0</v>
      </c>
      <c r="AB1489">
        <f>VLOOKUP(customer!A1489,Marketing!A:I,8,FALSE)</f>
        <v>0</v>
      </c>
      <c r="AC1489" s="1">
        <f>VLOOKUP(customer!A1489,Marketing!A:I,9,FALSE)</f>
        <v>44130</v>
      </c>
    </row>
    <row r="1490" spans="1:29" x14ac:dyDescent="0.3">
      <c r="A1490">
        <v>1858</v>
      </c>
      <c r="B1490">
        <v>139922</v>
      </c>
      <c r="C1490">
        <v>1</v>
      </c>
      <c r="D1490">
        <v>0</v>
      </c>
      <c r="E1490">
        <v>37</v>
      </c>
      <c r="F1490" t="str">
        <f>IF(customer!G1490=1, "Married", IF(customer!H1490=1, "Single", IF(customer!F1490=1, "Divorced", IF(customer!I1490=1, "Together", IF(customer!J1490=1, "Widowed", "Unknown")))))</f>
        <v>Married</v>
      </c>
      <c r="G1490" t="str">
        <f>IF(customer!K1490=1,"Basic",IF(customer!L1490=1,"Graduate",IF(customer!M1490=1,"Master",IF(customer!N1490=1,"PhD","Unknown"))))</f>
        <v>Graduate</v>
      </c>
      <c r="H1490" t="s">
        <v>20</v>
      </c>
      <c r="I1490">
        <f>VLOOKUP(customer!A1490,sales_update!A:N,2,FALSE)</f>
        <v>30</v>
      </c>
      <c r="J1490">
        <f xml:space="preserve"> VLOOKUP(customer!A1490,sales_update!A:N,3,FALSE)</f>
        <v>102</v>
      </c>
      <c r="K1490">
        <f>VLOOKUP(customer!A1490,sales_update!A:N,4,FALSE)</f>
        <v>42</v>
      </c>
      <c r="L1490">
        <f>VLOOKUP(customer!A1490,sales_update!A:N,5,FALSE)</f>
        <v>207</v>
      </c>
      <c r="M1490">
        <f>VLOOKUP(customer!A1490,sales_update!A:N,6,FALSE)</f>
        <v>67</v>
      </c>
      <c r="N1490">
        <f>VLOOKUP(customer!A1490,sales_update!A:N,7,FALSE)</f>
        <v>4</v>
      </c>
      <c r="O1490">
        <f>VLOOKUP(customer!A1490,sales_update!A:N,8,FALSE)</f>
        <v>126</v>
      </c>
      <c r="P1490">
        <f>VLOOKUP(customer!A1490,sales_update!A:N,9,FALSE)</f>
        <v>294</v>
      </c>
      <c r="Q1490">
        <f>VLOOKUP(customer!A1490,sales_update!A:N,10,FALSE)</f>
        <v>2</v>
      </c>
      <c r="R1490">
        <f>VLOOKUP(customer!A1490,sales_update!A:N,11,FALSE)</f>
        <v>3</v>
      </c>
      <c r="S1490">
        <f>VLOOKUP(customer!A1490,sales_update!A:N,12,FALSE)</f>
        <v>0</v>
      </c>
      <c r="T1490">
        <f>VLOOKUP(customer!A1490,sales_update!A:N,13,FALSE)</f>
        <v>4</v>
      </c>
      <c r="U1490">
        <f>VLOOKUP(customer!A1490,sales_update!A:N,14,FALSE)</f>
        <v>8</v>
      </c>
      <c r="V1490">
        <f>VLOOKUP(customer!A1490,Marketing!A:I,2,FALSE)</f>
        <v>0</v>
      </c>
      <c r="W1490">
        <f>VLOOKUP(customer!A1490,Marketing!A:I,3,FALSE)</f>
        <v>0</v>
      </c>
      <c r="X1490">
        <f>VLOOKUP(customer!A1490,Marketing!A:I,4,FALSE)</f>
        <v>0</v>
      </c>
      <c r="Y1490">
        <f>VLOOKUP(customer!A1490,Marketing!A:I,5,FALSE)</f>
        <v>0</v>
      </c>
      <c r="Z1490">
        <f>VLOOKUP(customer!A1490,Marketing!A:I,6,FALSE)</f>
        <v>0</v>
      </c>
      <c r="AA1490">
        <f>VLOOKUP(customer!A1490,Marketing!A:I,7,FALSE)</f>
        <v>0</v>
      </c>
      <c r="AB1490">
        <f>VLOOKUP(customer!A1490,Marketing!A:I,8,FALSE)</f>
        <v>0</v>
      </c>
      <c r="AC1490" s="1">
        <f>VLOOKUP(customer!A1490,Marketing!A:I,9,FALSE)</f>
        <v>43668</v>
      </c>
    </row>
    <row r="1491" spans="1:29" x14ac:dyDescent="0.3">
      <c r="A1491">
        <v>2415</v>
      </c>
      <c r="B1491">
        <v>139922</v>
      </c>
      <c r="C1491">
        <v>1</v>
      </c>
      <c r="D1491">
        <v>0</v>
      </c>
      <c r="E1491">
        <v>37</v>
      </c>
      <c r="F1491" t="str">
        <f>IF(customer!G1491=1, "Married", IF(customer!H1491=1, "Single", IF(customer!F1491=1, "Divorced", IF(customer!I1491=1, "Together", IF(customer!J1491=1, "Widowed", "Unknown")))))</f>
        <v>Married</v>
      </c>
      <c r="G1491" t="str">
        <f>IF(customer!K1491=1,"Basic",IF(customer!L1491=1,"Graduate",IF(customer!M1491=1,"Master",IF(customer!N1491=1,"PhD","Unknown"))))</f>
        <v>Graduate</v>
      </c>
      <c r="H1491" t="s">
        <v>16</v>
      </c>
      <c r="I1491">
        <f>VLOOKUP(customer!A1491,sales_update!A:N,2,FALSE)</f>
        <v>30</v>
      </c>
      <c r="J1491">
        <f xml:space="preserve"> VLOOKUP(customer!A1491,sales_update!A:N,3,FALSE)</f>
        <v>102</v>
      </c>
      <c r="K1491">
        <f>VLOOKUP(customer!A1491,sales_update!A:N,4,FALSE)</f>
        <v>42</v>
      </c>
      <c r="L1491">
        <f>VLOOKUP(customer!A1491,sales_update!A:N,5,FALSE)</f>
        <v>207</v>
      </c>
      <c r="M1491">
        <f>VLOOKUP(customer!A1491,sales_update!A:N,6,FALSE)</f>
        <v>67</v>
      </c>
      <c r="N1491">
        <f>VLOOKUP(customer!A1491,sales_update!A:N,7,FALSE)</f>
        <v>4</v>
      </c>
      <c r="O1491">
        <f>VLOOKUP(customer!A1491,sales_update!A:N,8,FALSE)</f>
        <v>126</v>
      </c>
      <c r="P1491">
        <f>VLOOKUP(customer!A1491,sales_update!A:N,9,FALSE)</f>
        <v>294</v>
      </c>
      <c r="Q1491">
        <f>VLOOKUP(customer!A1491,sales_update!A:N,10,FALSE)</f>
        <v>2</v>
      </c>
      <c r="R1491">
        <f>VLOOKUP(customer!A1491,sales_update!A:N,11,FALSE)</f>
        <v>3</v>
      </c>
      <c r="S1491">
        <f>VLOOKUP(customer!A1491,sales_update!A:N,12,FALSE)</f>
        <v>0</v>
      </c>
      <c r="T1491">
        <f>VLOOKUP(customer!A1491,sales_update!A:N,13,FALSE)</f>
        <v>4</v>
      </c>
      <c r="U1491">
        <f>VLOOKUP(customer!A1491,sales_update!A:N,14,FALSE)</f>
        <v>8</v>
      </c>
      <c r="V1491">
        <f>VLOOKUP(customer!A1491,Marketing!A:I,2,FALSE)</f>
        <v>0</v>
      </c>
      <c r="W1491">
        <f>VLOOKUP(customer!A1491,Marketing!A:I,3,FALSE)</f>
        <v>0</v>
      </c>
      <c r="X1491">
        <f>VLOOKUP(customer!A1491,Marketing!A:I,4,FALSE)</f>
        <v>0</v>
      </c>
      <c r="Y1491">
        <f>VLOOKUP(customer!A1491,Marketing!A:I,5,FALSE)</f>
        <v>0</v>
      </c>
      <c r="Z1491">
        <f>VLOOKUP(customer!A1491,Marketing!A:I,6,FALSE)</f>
        <v>0</v>
      </c>
      <c r="AA1491">
        <f>VLOOKUP(customer!A1491,Marketing!A:I,7,FALSE)</f>
        <v>0</v>
      </c>
      <c r="AB1491">
        <f>VLOOKUP(customer!A1491,Marketing!A:I,8,FALSE)</f>
        <v>0</v>
      </c>
      <c r="AC1491" s="1">
        <f>VLOOKUP(customer!A1491,Marketing!A:I,9,FALSE)</f>
        <v>43668</v>
      </c>
    </row>
    <row r="1492" spans="1:29" x14ac:dyDescent="0.3">
      <c r="A1492">
        <v>2536</v>
      </c>
      <c r="B1492">
        <v>139922</v>
      </c>
      <c r="C1492">
        <v>1</v>
      </c>
      <c r="D1492">
        <v>0</v>
      </c>
      <c r="E1492">
        <v>37</v>
      </c>
      <c r="F1492" t="str">
        <f>IF(customer!G1492=1, "Married", IF(customer!H1492=1, "Single", IF(customer!F1492=1, "Divorced", IF(customer!I1492=1, "Together", IF(customer!J1492=1, "Widowed", "Unknown")))))</f>
        <v>Married</v>
      </c>
      <c r="G1492" t="str">
        <f>IF(customer!K1492=1,"Basic",IF(customer!L1492=1,"Graduate",IF(customer!M1492=1,"Master",IF(customer!N1492=1,"PhD","Unknown"))))</f>
        <v>Graduate</v>
      </c>
      <c r="H1492" t="s">
        <v>20</v>
      </c>
      <c r="I1492">
        <f>VLOOKUP(customer!A1492,sales_update!A:N,2,FALSE)</f>
        <v>30</v>
      </c>
      <c r="J1492">
        <f xml:space="preserve"> VLOOKUP(customer!A1492,sales_update!A:N,3,FALSE)</f>
        <v>102</v>
      </c>
      <c r="K1492">
        <f>VLOOKUP(customer!A1492,sales_update!A:N,4,FALSE)</f>
        <v>42</v>
      </c>
      <c r="L1492">
        <f>VLOOKUP(customer!A1492,sales_update!A:N,5,FALSE)</f>
        <v>207</v>
      </c>
      <c r="M1492">
        <f>VLOOKUP(customer!A1492,sales_update!A:N,6,FALSE)</f>
        <v>67</v>
      </c>
      <c r="N1492">
        <f>VLOOKUP(customer!A1492,sales_update!A:N,7,FALSE)</f>
        <v>4</v>
      </c>
      <c r="O1492">
        <f>VLOOKUP(customer!A1492,sales_update!A:N,8,FALSE)</f>
        <v>126</v>
      </c>
      <c r="P1492">
        <f>VLOOKUP(customer!A1492,sales_update!A:N,9,FALSE)</f>
        <v>294</v>
      </c>
      <c r="Q1492">
        <f>VLOOKUP(customer!A1492,sales_update!A:N,10,FALSE)</f>
        <v>2</v>
      </c>
      <c r="R1492">
        <f>VLOOKUP(customer!A1492,sales_update!A:N,11,FALSE)</f>
        <v>3</v>
      </c>
      <c r="S1492">
        <f>VLOOKUP(customer!A1492,sales_update!A:N,12,FALSE)</f>
        <v>0</v>
      </c>
      <c r="T1492">
        <f>VLOOKUP(customer!A1492,sales_update!A:N,13,FALSE)</f>
        <v>4</v>
      </c>
      <c r="U1492">
        <f>VLOOKUP(customer!A1492,sales_update!A:N,14,FALSE)</f>
        <v>8</v>
      </c>
      <c r="V1492">
        <f>VLOOKUP(customer!A1492,Marketing!A:I,2,FALSE)</f>
        <v>0</v>
      </c>
      <c r="W1492">
        <f>VLOOKUP(customer!A1492,Marketing!A:I,3,FALSE)</f>
        <v>0</v>
      </c>
      <c r="X1492">
        <f>VLOOKUP(customer!A1492,Marketing!A:I,4,FALSE)</f>
        <v>0</v>
      </c>
      <c r="Y1492">
        <f>VLOOKUP(customer!A1492,Marketing!A:I,5,FALSE)</f>
        <v>0</v>
      </c>
      <c r="Z1492">
        <f>VLOOKUP(customer!A1492,Marketing!A:I,6,FALSE)</f>
        <v>0</v>
      </c>
      <c r="AA1492">
        <f>VLOOKUP(customer!A1492,Marketing!A:I,7,FALSE)</f>
        <v>0</v>
      </c>
      <c r="AB1492">
        <f>VLOOKUP(customer!A1492,Marketing!A:I,8,FALSE)</f>
        <v>0</v>
      </c>
      <c r="AC1492" s="1">
        <f>VLOOKUP(customer!A1492,Marketing!A:I,9,FALSE)</f>
        <v>43668</v>
      </c>
    </row>
    <row r="1493" spans="1:29" x14ac:dyDescent="0.3">
      <c r="A1493">
        <v>2451</v>
      </c>
      <c r="B1493">
        <v>139898</v>
      </c>
      <c r="C1493">
        <v>0</v>
      </c>
      <c r="D1493">
        <v>1</v>
      </c>
      <c r="E1493">
        <v>66</v>
      </c>
      <c r="F1493" t="str">
        <f>IF(customer!G1493=1, "Married", IF(customer!H1493=1, "Single", IF(customer!F1493=1, "Divorced", IF(customer!I1493=1, "Together", IF(customer!J1493=1, "Widowed", "Unknown")))))</f>
        <v>Together</v>
      </c>
      <c r="G1493" t="str">
        <f>IF(customer!K1493=1,"Basic",IF(customer!L1493=1,"Graduate",IF(customer!M1493=1,"Master",IF(customer!N1493=1,"PhD","Unknown"))))</f>
        <v>Graduate</v>
      </c>
      <c r="H1493" t="s">
        <v>16</v>
      </c>
      <c r="I1493">
        <f>VLOOKUP(customer!A1493,sales_update!A:N,2,FALSE)</f>
        <v>20</v>
      </c>
      <c r="J1493">
        <f xml:space="preserve"> VLOOKUP(customer!A1493,sales_update!A:N,3,FALSE)</f>
        <v>242</v>
      </c>
      <c r="K1493">
        <f>VLOOKUP(customer!A1493,sales_update!A:N,4,FALSE)</f>
        <v>28</v>
      </c>
      <c r="L1493">
        <f>VLOOKUP(customer!A1493,sales_update!A:N,5,FALSE)</f>
        <v>91</v>
      </c>
      <c r="M1493">
        <f>VLOOKUP(customer!A1493,sales_update!A:N,6,FALSE)</f>
        <v>42</v>
      </c>
      <c r="N1493">
        <f>VLOOKUP(customer!A1493,sales_update!A:N,7,FALSE)</f>
        <v>25</v>
      </c>
      <c r="O1493">
        <f>VLOOKUP(customer!A1493,sales_update!A:N,8,FALSE)</f>
        <v>42</v>
      </c>
      <c r="P1493">
        <f>VLOOKUP(customer!A1493,sales_update!A:N,9,FALSE)</f>
        <v>386</v>
      </c>
      <c r="Q1493">
        <f>VLOOKUP(customer!A1493,sales_update!A:N,10,FALSE)</f>
        <v>2</v>
      </c>
      <c r="R1493">
        <f>VLOOKUP(customer!A1493,sales_update!A:N,11,FALSE)</f>
        <v>3</v>
      </c>
      <c r="S1493">
        <f>VLOOKUP(customer!A1493,sales_update!A:N,12,FALSE)</f>
        <v>0</v>
      </c>
      <c r="T1493">
        <f>VLOOKUP(customer!A1493,sales_update!A:N,13,FALSE)</f>
        <v>4</v>
      </c>
      <c r="U1493">
        <f>VLOOKUP(customer!A1493,sales_update!A:N,14,FALSE)</f>
        <v>7</v>
      </c>
      <c r="V1493">
        <f>VLOOKUP(customer!A1493,Marketing!A:I,2,FALSE)</f>
        <v>0</v>
      </c>
      <c r="W1493">
        <f>VLOOKUP(customer!A1493,Marketing!A:I,3,FALSE)</f>
        <v>0</v>
      </c>
      <c r="X1493">
        <f>VLOOKUP(customer!A1493,Marketing!A:I,4,FALSE)</f>
        <v>0</v>
      </c>
      <c r="Y1493">
        <f>VLOOKUP(customer!A1493,Marketing!A:I,5,FALSE)</f>
        <v>0</v>
      </c>
      <c r="Z1493">
        <f>VLOOKUP(customer!A1493,Marketing!A:I,6,FALSE)</f>
        <v>0</v>
      </c>
      <c r="AA1493">
        <f>VLOOKUP(customer!A1493,Marketing!A:I,7,FALSE)</f>
        <v>0</v>
      </c>
      <c r="AB1493">
        <f>VLOOKUP(customer!A1493,Marketing!A:I,8,FALSE)</f>
        <v>0</v>
      </c>
      <c r="AC1493" s="1">
        <f>VLOOKUP(customer!A1493,Marketing!A:I,9,FALSE)</f>
        <v>43666</v>
      </c>
    </row>
    <row r="1494" spans="1:29" x14ac:dyDescent="0.3">
      <c r="A1494">
        <v>2924</v>
      </c>
      <c r="B1494">
        <v>139898</v>
      </c>
      <c r="C1494">
        <v>0</v>
      </c>
      <c r="D1494">
        <v>1</v>
      </c>
      <c r="E1494">
        <v>66</v>
      </c>
      <c r="F1494" t="str">
        <f>IF(customer!G1494=1, "Married", IF(customer!H1494=1, "Single", IF(customer!F1494=1, "Divorced", IF(customer!I1494=1, "Together", IF(customer!J1494=1, "Widowed", "Unknown")))))</f>
        <v>Together</v>
      </c>
      <c r="G1494" t="str">
        <f>IF(customer!K1494=1,"Basic",IF(customer!L1494=1,"Graduate",IF(customer!M1494=1,"Master",IF(customer!N1494=1,"PhD","Unknown"))))</f>
        <v>Graduate</v>
      </c>
      <c r="H1494" t="s">
        <v>19</v>
      </c>
      <c r="I1494">
        <f>VLOOKUP(customer!A1494,sales_update!A:N,2,FALSE)</f>
        <v>20</v>
      </c>
      <c r="J1494">
        <f xml:space="preserve"> VLOOKUP(customer!A1494,sales_update!A:N,3,FALSE)</f>
        <v>242</v>
      </c>
      <c r="K1494">
        <f>VLOOKUP(customer!A1494,sales_update!A:N,4,FALSE)</f>
        <v>28</v>
      </c>
      <c r="L1494">
        <f>VLOOKUP(customer!A1494,sales_update!A:N,5,FALSE)</f>
        <v>91</v>
      </c>
      <c r="M1494">
        <f>VLOOKUP(customer!A1494,sales_update!A:N,6,FALSE)</f>
        <v>42</v>
      </c>
      <c r="N1494">
        <f>VLOOKUP(customer!A1494,sales_update!A:N,7,FALSE)</f>
        <v>25</v>
      </c>
      <c r="O1494">
        <f>VLOOKUP(customer!A1494,sales_update!A:N,8,FALSE)</f>
        <v>42</v>
      </c>
      <c r="P1494">
        <f>VLOOKUP(customer!A1494,sales_update!A:N,9,FALSE)</f>
        <v>386</v>
      </c>
      <c r="Q1494">
        <f>VLOOKUP(customer!A1494,sales_update!A:N,10,FALSE)</f>
        <v>2</v>
      </c>
      <c r="R1494">
        <f>VLOOKUP(customer!A1494,sales_update!A:N,11,FALSE)</f>
        <v>3</v>
      </c>
      <c r="S1494">
        <f>VLOOKUP(customer!A1494,sales_update!A:N,12,FALSE)</f>
        <v>0</v>
      </c>
      <c r="T1494">
        <f>VLOOKUP(customer!A1494,sales_update!A:N,13,FALSE)</f>
        <v>4</v>
      </c>
      <c r="U1494">
        <f>VLOOKUP(customer!A1494,sales_update!A:N,14,FALSE)</f>
        <v>7</v>
      </c>
      <c r="V1494">
        <f>VLOOKUP(customer!A1494,Marketing!A:I,2,FALSE)</f>
        <v>0</v>
      </c>
      <c r="W1494">
        <f>VLOOKUP(customer!A1494,Marketing!A:I,3,FALSE)</f>
        <v>0</v>
      </c>
      <c r="X1494">
        <f>VLOOKUP(customer!A1494,Marketing!A:I,4,FALSE)</f>
        <v>0</v>
      </c>
      <c r="Y1494">
        <f>VLOOKUP(customer!A1494,Marketing!A:I,5,FALSE)</f>
        <v>0</v>
      </c>
      <c r="Z1494">
        <f>VLOOKUP(customer!A1494,Marketing!A:I,6,FALSE)</f>
        <v>0</v>
      </c>
      <c r="AA1494">
        <f>VLOOKUP(customer!A1494,Marketing!A:I,7,FALSE)</f>
        <v>0</v>
      </c>
      <c r="AB1494">
        <f>VLOOKUP(customer!A1494,Marketing!A:I,8,FALSE)</f>
        <v>0</v>
      </c>
      <c r="AC1494" s="1">
        <f>VLOOKUP(customer!A1494,Marketing!A:I,9,FALSE)</f>
        <v>43666</v>
      </c>
    </row>
    <row r="1495" spans="1:29" x14ac:dyDescent="0.3">
      <c r="A1495">
        <v>1903</v>
      </c>
      <c r="B1495">
        <v>139858</v>
      </c>
      <c r="C1495">
        <v>1</v>
      </c>
      <c r="D1495">
        <v>0</v>
      </c>
      <c r="E1495">
        <v>51</v>
      </c>
      <c r="F1495" t="str">
        <f>IF(customer!G1495=1, "Married", IF(customer!H1495=1, "Single", IF(customer!F1495=1, "Divorced", IF(customer!I1495=1, "Together", IF(customer!J1495=1, "Widowed", "Unknown")))))</f>
        <v>Single</v>
      </c>
      <c r="G1495" t="str">
        <f>IF(customer!K1495=1,"Basic",IF(customer!L1495=1,"Graduate",IF(customer!M1495=1,"Master",IF(customer!N1495=1,"PhD","Unknown"))))</f>
        <v>Master</v>
      </c>
      <c r="H1495" t="s">
        <v>18</v>
      </c>
      <c r="I1495">
        <f>VLOOKUP(customer!A1495,sales_update!A:N,2,FALSE)</f>
        <v>67</v>
      </c>
      <c r="J1495">
        <f xml:space="preserve"> VLOOKUP(customer!A1495,sales_update!A:N,3,FALSE)</f>
        <v>53</v>
      </c>
      <c r="K1495">
        <f>VLOOKUP(customer!A1495,sales_update!A:N,4,FALSE)</f>
        <v>70</v>
      </c>
      <c r="L1495">
        <f>VLOOKUP(customer!A1495,sales_update!A:N,5,FALSE)</f>
        <v>88</v>
      </c>
      <c r="M1495">
        <f>VLOOKUP(customer!A1495,sales_update!A:N,6,FALSE)</f>
        <v>7</v>
      </c>
      <c r="N1495">
        <f>VLOOKUP(customer!A1495,sales_update!A:N,7,FALSE)</f>
        <v>25</v>
      </c>
      <c r="O1495">
        <f>VLOOKUP(customer!A1495,sales_update!A:N,8,FALSE)</f>
        <v>91</v>
      </c>
      <c r="P1495">
        <f>VLOOKUP(customer!A1495,sales_update!A:N,9,FALSE)</f>
        <v>151</v>
      </c>
      <c r="Q1495">
        <f>VLOOKUP(customer!A1495,sales_update!A:N,10,FALSE)</f>
        <v>1</v>
      </c>
      <c r="R1495">
        <f>VLOOKUP(customer!A1495,sales_update!A:N,11,FALSE)</f>
        <v>2</v>
      </c>
      <c r="S1495">
        <f>VLOOKUP(customer!A1495,sales_update!A:N,12,FALSE)</f>
        <v>0</v>
      </c>
      <c r="T1495">
        <f>VLOOKUP(customer!A1495,sales_update!A:N,13,FALSE)</f>
        <v>4</v>
      </c>
      <c r="U1495">
        <f>VLOOKUP(customer!A1495,sales_update!A:N,14,FALSE)</f>
        <v>6</v>
      </c>
      <c r="V1495">
        <f>VLOOKUP(customer!A1495,Marketing!A:I,2,FALSE)</f>
        <v>0</v>
      </c>
      <c r="W1495">
        <f>VLOOKUP(customer!A1495,Marketing!A:I,3,FALSE)</f>
        <v>0</v>
      </c>
      <c r="X1495">
        <f>VLOOKUP(customer!A1495,Marketing!A:I,4,FALSE)</f>
        <v>0</v>
      </c>
      <c r="Y1495">
        <f>VLOOKUP(customer!A1495,Marketing!A:I,5,FALSE)</f>
        <v>0</v>
      </c>
      <c r="Z1495">
        <f>VLOOKUP(customer!A1495,Marketing!A:I,6,FALSE)</f>
        <v>0</v>
      </c>
      <c r="AA1495">
        <f>VLOOKUP(customer!A1495,Marketing!A:I,7,FALSE)</f>
        <v>0</v>
      </c>
      <c r="AB1495">
        <f>VLOOKUP(customer!A1495,Marketing!A:I,8,FALSE)</f>
        <v>1</v>
      </c>
      <c r="AC1495" s="1">
        <f>VLOOKUP(customer!A1495,Marketing!A:I,9,FALSE)</f>
        <v>43647</v>
      </c>
    </row>
    <row r="1496" spans="1:29" x14ac:dyDescent="0.3">
      <c r="A1496">
        <v>2966</v>
      </c>
      <c r="B1496">
        <v>139791</v>
      </c>
      <c r="C1496">
        <v>0</v>
      </c>
      <c r="D1496">
        <v>1</v>
      </c>
      <c r="E1496">
        <v>49</v>
      </c>
      <c r="F1496" t="str">
        <f>IF(customer!G1496=1, "Married", IF(customer!H1496=1, "Single", IF(customer!F1496=1, "Divorced", IF(customer!I1496=1, "Together", IF(customer!J1496=1, "Widowed", "Unknown")))))</f>
        <v>Married</v>
      </c>
      <c r="G1496" t="str">
        <f>IF(customer!K1496=1,"Basic",IF(customer!L1496=1,"Graduate",IF(customer!M1496=1,"Master",IF(customer!N1496=1,"PhD","Unknown"))))</f>
        <v>Master</v>
      </c>
      <c r="H1496" t="s">
        <v>19</v>
      </c>
      <c r="I1496">
        <f>VLOOKUP(customer!A1496,sales_update!A:N,2,FALSE)</f>
        <v>89</v>
      </c>
      <c r="J1496">
        <f xml:space="preserve"> VLOOKUP(customer!A1496,sales_update!A:N,3,FALSE)</f>
        <v>299</v>
      </c>
      <c r="K1496">
        <f>VLOOKUP(customer!A1496,sales_update!A:N,4,FALSE)</f>
        <v>53</v>
      </c>
      <c r="L1496">
        <f>VLOOKUP(customer!A1496,sales_update!A:N,5,FALSE)</f>
        <v>95</v>
      </c>
      <c r="M1496">
        <f>VLOOKUP(customer!A1496,sales_update!A:N,6,FALSE)</f>
        <v>46</v>
      </c>
      <c r="N1496">
        <f>VLOOKUP(customer!A1496,sales_update!A:N,7,FALSE)</f>
        <v>46</v>
      </c>
      <c r="O1496">
        <f>VLOOKUP(customer!A1496,sales_update!A:N,8,FALSE)</f>
        <v>74</v>
      </c>
      <c r="P1496">
        <f>VLOOKUP(customer!A1496,sales_update!A:N,9,FALSE)</f>
        <v>464</v>
      </c>
      <c r="Q1496">
        <f>VLOOKUP(customer!A1496,sales_update!A:N,10,FALSE)</f>
        <v>2</v>
      </c>
      <c r="R1496">
        <f>VLOOKUP(customer!A1496,sales_update!A:N,11,FALSE)</f>
        <v>3</v>
      </c>
      <c r="S1496">
        <f>VLOOKUP(customer!A1496,sales_update!A:N,12,FALSE)</f>
        <v>1</v>
      </c>
      <c r="T1496">
        <f>VLOOKUP(customer!A1496,sales_update!A:N,13,FALSE)</f>
        <v>4</v>
      </c>
      <c r="U1496">
        <f>VLOOKUP(customer!A1496,sales_update!A:N,14,FALSE)</f>
        <v>7</v>
      </c>
      <c r="V1496">
        <f>VLOOKUP(customer!A1496,Marketing!A:I,2,FALSE)</f>
        <v>0</v>
      </c>
      <c r="W1496">
        <f>VLOOKUP(customer!A1496,Marketing!A:I,3,FALSE)</f>
        <v>0</v>
      </c>
      <c r="X1496">
        <f>VLOOKUP(customer!A1496,Marketing!A:I,4,FALSE)</f>
        <v>0</v>
      </c>
      <c r="Y1496">
        <f>VLOOKUP(customer!A1496,Marketing!A:I,5,FALSE)</f>
        <v>0</v>
      </c>
      <c r="Z1496">
        <f>VLOOKUP(customer!A1496,Marketing!A:I,6,FALSE)</f>
        <v>0</v>
      </c>
      <c r="AA1496">
        <f>VLOOKUP(customer!A1496,Marketing!A:I,7,FALSE)</f>
        <v>0</v>
      </c>
      <c r="AB1496">
        <f>VLOOKUP(customer!A1496,Marketing!A:I,8,FALSE)</f>
        <v>0</v>
      </c>
      <c r="AC1496" s="1">
        <f>VLOOKUP(customer!A1496,Marketing!A:I,9,FALSE)</f>
        <v>43710</v>
      </c>
    </row>
    <row r="1497" spans="1:29" x14ac:dyDescent="0.3">
      <c r="A1497">
        <v>1929</v>
      </c>
      <c r="B1497">
        <v>139771</v>
      </c>
      <c r="C1497">
        <v>1</v>
      </c>
      <c r="D1497">
        <v>0</v>
      </c>
      <c r="E1497">
        <v>43</v>
      </c>
      <c r="F1497" t="str">
        <f>IF(customer!G1497=1, "Married", IF(customer!H1497=1, "Single", IF(customer!F1497=1, "Divorced", IF(customer!I1497=1, "Together", IF(customer!J1497=1, "Widowed", "Unknown")))))</f>
        <v>Together</v>
      </c>
      <c r="G1497" t="str">
        <f>IF(customer!K1497=1,"Basic",IF(customer!L1497=1,"Graduate",IF(customer!M1497=1,"Master",IF(customer!N1497=1,"PhD","Unknown"))))</f>
        <v>Graduate</v>
      </c>
      <c r="H1497" t="s">
        <v>16</v>
      </c>
      <c r="I1497">
        <f>VLOOKUP(customer!A1497,sales_update!A:N,2,FALSE)</f>
        <v>92</v>
      </c>
      <c r="J1497">
        <f xml:space="preserve"> VLOOKUP(customer!A1497,sales_update!A:N,3,FALSE)</f>
        <v>21</v>
      </c>
      <c r="K1497">
        <f>VLOOKUP(customer!A1497,sales_update!A:N,4,FALSE)</f>
        <v>7</v>
      </c>
      <c r="L1497">
        <f>VLOOKUP(customer!A1497,sales_update!A:N,5,FALSE)</f>
        <v>63</v>
      </c>
      <c r="M1497">
        <f>VLOOKUP(customer!A1497,sales_update!A:N,6,FALSE)</f>
        <v>7</v>
      </c>
      <c r="N1497">
        <f>VLOOKUP(customer!A1497,sales_update!A:N,7,FALSE)</f>
        <v>28</v>
      </c>
      <c r="O1497">
        <f>VLOOKUP(customer!A1497,sales_update!A:N,8,FALSE)</f>
        <v>49</v>
      </c>
      <c r="P1497">
        <f>VLOOKUP(customer!A1497,sales_update!A:N,9,FALSE)</f>
        <v>77</v>
      </c>
      <c r="Q1497">
        <f>VLOOKUP(customer!A1497,sales_update!A:N,10,FALSE)</f>
        <v>1</v>
      </c>
      <c r="R1497">
        <f>VLOOKUP(customer!A1497,sales_update!A:N,11,FALSE)</f>
        <v>2</v>
      </c>
      <c r="S1497">
        <f>VLOOKUP(customer!A1497,sales_update!A:N,12,FALSE)</f>
        <v>0</v>
      </c>
      <c r="T1497">
        <f>VLOOKUP(customer!A1497,sales_update!A:N,13,FALSE)</f>
        <v>3</v>
      </c>
      <c r="U1497">
        <f>VLOOKUP(customer!A1497,sales_update!A:N,14,FALSE)</f>
        <v>4</v>
      </c>
      <c r="V1497">
        <f>VLOOKUP(customer!A1497,Marketing!A:I,2,FALSE)</f>
        <v>0</v>
      </c>
      <c r="W1497">
        <f>VLOOKUP(customer!A1497,Marketing!A:I,3,FALSE)</f>
        <v>0</v>
      </c>
      <c r="X1497">
        <f>VLOOKUP(customer!A1497,Marketing!A:I,4,FALSE)</f>
        <v>0</v>
      </c>
      <c r="Y1497">
        <f>VLOOKUP(customer!A1497,Marketing!A:I,5,FALSE)</f>
        <v>0</v>
      </c>
      <c r="Z1497">
        <f>VLOOKUP(customer!A1497,Marketing!A:I,6,FALSE)</f>
        <v>0</v>
      </c>
      <c r="AA1497">
        <f>VLOOKUP(customer!A1497,Marketing!A:I,7,FALSE)</f>
        <v>0</v>
      </c>
      <c r="AB1497">
        <f>VLOOKUP(customer!A1497,Marketing!A:I,8,FALSE)</f>
        <v>0</v>
      </c>
      <c r="AC1497" s="1">
        <f>VLOOKUP(customer!A1497,Marketing!A:I,9,FALSE)</f>
        <v>43963</v>
      </c>
    </row>
    <row r="1498" spans="1:29" x14ac:dyDescent="0.3">
      <c r="A1498">
        <v>2264</v>
      </c>
      <c r="B1498">
        <v>139767</v>
      </c>
      <c r="C1498">
        <v>0</v>
      </c>
      <c r="D1498">
        <v>0</v>
      </c>
      <c r="E1498">
        <v>69</v>
      </c>
      <c r="F1498" t="str">
        <f>IF(customer!G1498=1, "Married", IF(customer!H1498=1, "Single", IF(customer!F1498=1, "Divorced", IF(customer!I1498=1, "Together", IF(customer!J1498=1, "Widowed", "Unknown")))))</f>
        <v>Together</v>
      </c>
      <c r="G1498" t="str">
        <f>IF(customer!K1498=1,"Basic",IF(customer!L1498=1,"Graduate",IF(customer!M1498=1,"Master",IF(customer!N1498=1,"PhD","Unknown"))))</f>
        <v>Master</v>
      </c>
      <c r="H1498" t="s">
        <v>19</v>
      </c>
      <c r="I1498">
        <f>VLOOKUP(customer!A1498,sales_update!A:N,2,FALSE)</f>
        <v>18</v>
      </c>
      <c r="J1498">
        <f xml:space="preserve"> VLOOKUP(customer!A1498,sales_update!A:N,3,FALSE)</f>
        <v>397</v>
      </c>
      <c r="K1498">
        <f>VLOOKUP(customer!A1498,sales_update!A:N,4,FALSE)</f>
        <v>214</v>
      </c>
      <c r="L1498">
        <f>VLOOKUP(customer!A1498,sales_update!A:N,5,FALSE)</f>
        <v>717</v>
      </c>
      <c r="M1498">
        <f>VLOOKUP(customer!A1498,sales_update!A:N,6,FALSE)</f>
        <v>119</v>
      </c>
      <c r="N1498">
        <f>VLOOKUP(customer!A1498,sales_update!A:N,7,FALSE)</f>
        <v>91</v>
      </c>
      <c r="O1498">
        <f>VLOOKUP(customer!A1498,sales_update!A:N,8,FALSE)</f>
        <v>165</v>
      </c>
      <c r="P1498">
        <f>VLOOKUP(customer!A1498,sales_update!A:N,9,FALSE)</f>
        <v>1374</v>
      </c>
      <c r="Q1498">
        <f>VLOOKUP(customer!A1498,sales_update!A:N,10,FALSE)</f>
        <v>2</v>
      </c>
      <c r="R1498">
        <f>VLOOKUP(customer!A1498,sales_update!A:N,11,FALSE)</f>
        <v>7</v>
      </c>
      <c r="S1498">
        <f>VLOOKUP(customer!A1498,sales_update!A:N,12,FALSE)</f>
        <v>1</v>
      </c>
      <c r="T1498">
        <f>VLOOKUP(customer!A1498,sales_update!A:N,13,FALSE)</f>
        <v>7</v>
      </c>
      <c r="U1498">
        <f>VLOOKUP(customer!A1498,sales_update!A:N,14,FALSE)</f>
        <v>8</v>
      </c>
      <c r="V1498">
        <f>VLOOKUP(customer!A1498,Marketing!A:I,2,FALSE)</f>
        <v>0</v>
      </c>
      <c r="W1498">
        <f>VLOOKUP(customer!A1498,Marketing!A:I,3,FALSE)</f>
        <v>0</v>
      </c>
      <c r="X1498">
        <f>VLOOKUP(customer!A1498,Marketing!A:I,4,FALSE)</f>
        <v>0</v>
      </c>
      <c r="Y1498">
        <f>VLOOKUP(customer!A1498,Marketing!A:I,5,FALSE)</f>
        <v>0</v>
      </c>
      <c r="Z1498">
        <f>VLOOKUP(customer!A1498,Marketing!A:I,6,FALSE)</f>
        <v>0</v>
      </c>
      <c r="AA1498">
        <f>VLOOKUP(customer!A1498,Marketing!A:I,7,FALSE)</f>
        <v>0</v>
      </c>
      <c r="AB1498">
        <f>VLOOKUP(customer!A1498,Marketing!A:I,8,FALSE)</f>
        <v>0</v>
      </c>
      <c r="AC1498" s="1">
        <f>VLOOKUP(customer!A1498,Marketing!A:I,9,FALSE)</f>
        <v>43825</v>
      </c>
    </row>
    <row r="1499" spans="1:29" x14ac:dyDescent="0.3">
      <c r="A1499">
        <v>2732</v>
      </c>
      <c r="B1499">
        <v>139763</v>
      </c>
      <c r="C1499">
        <v>1</v>
      </c>
      <c r="D1499">
        <v>0</v>
      </c>
      <c r="E1499">
        <v>49</v>
      </c>
      <c r="F1499" t="str">
        <f>IF(customer!G1499=1, "Married", IF(customer!H1499=1, "Single", IF(customer!F1499=1, "Divorced", IF(customer!I1499=1, "Together", IF(customer!J1499=1, "Widowed", "Unknown")))))</f>
        <v>Single</v>
      </c>
      <c r="G1499" t="str">
        <f>IF(customer!K1499=1,"Basic",IF(customer!L1499=1,"Graduate",IF(customer!M1499=1,"Master",IF(customer!N1499=1,"PhD","Unknown"))))</f>
        <v>Master</v>
      </c>
      <c r="H1499" t="s">
        <v>19</v>
      </c>
      <c r="I1499">
        <f>VLOOKUP(customer!A1499,sales_update!A:N,2,FALSE)</f>
        <v>9</v>
      </c>
      <c r="J1499">
        <f xml:space="preserve"> VLOOKUP(customer!A1499,sales_update!A:N,3,FALSE)</f>
        <v>281</v>
      </c>
      <c r="K1499">
        <f>VLOOKUP(customer!A1499,sales_update!A:N,4,FALSE)</f>
        <v>4</v>
      </c>
      <c r="L1499">
        <f>VLOOKUP(customer!A1499,sales_update!A:N,5,FALSE)</f>
        <v>211</v>
      </c>
      <c r="M1499">
        <f>VLOOKUP(customer!A1499,sales_update!A:N,6,FALSE)</f>
        <v>14</v>
      </c>
      <c r="N1499">
        <f>VLOOKUP(customer!A1499,sales_update!A:N,7,FALSE)</f>
        <v>21</v>
      </c>
      <c r="O1499">
        <f>VLOOKUP(customer!A1499,sales_update!A:N,8,FALSE)</f>
        <v>56</v>
      </c>
      <c r="P1499">
        <f>VLOOKUP(customer!A1499,sales_update!A:N,9,FALSE)</f>
        <v>475</v>
      </c>
      <c r="Q1499">
        <f>VLOOKUP(customer!A1499,sales_update!A:N,10,FALSE)</f>
        <v>2</v>
      </c>
      <c r="R1499">
        <f>VLOOKUP(customer!A1499,sales_update!A:N,11,FALSE)</f>
        <v>5</v>
      </c>
      <c r="S1499">
        <f>VLOOKUP(customer!A1499,sales_update!A:N,12,FALSE)</f>
        <v>1</v>
      </c>
      <c r="T1499">
        <f>VLOOKUP(customer!A1499,sales_update!A:N,13,FALSE)</f>
        <v>2</v>
      </c>
      <c r="U1499">
        <f>VLOOKUP(customer!A1499,sales_update!A:N,14,FALSE)</f>
        <v>9</v>
      </c>
      <c r="V1499">
        <f>VLOOKUP(customer!A1499,Marketing!A:I,2,FALSE)</f>
        <v>0</v>
      </c>
      <c r="W1499">
        <f>VLOOKUP(customer!A1499,Marketing!A:I,3,FALSE)</f>
        <v>0</v>
      </c>
      <c r="X1499">
        <f>VLOOKUP(customer!A1499,Marketing!A:I,4,FALSE)</f>
        <v>0</v>
      </c>
      <c r="Y1499">
        <f>VLOOKUP(customer!A1499,Marketing!A:I,5,FALSE)</f>
        <v>0</v>
      </c>
      <c r="Z1499">
        <f>VLOOKUP(customer!A1499,Marketing!A:I,6,FALSE)</f>
        <v>0</v>
      </c>
      <c r="AA1499">
        <f>VLOOKUP(customer!A1499,Marketing!A:I,7,FALSE)</f>
        <v>0</v>
      </c>
      <c r="AB1499">
        <f>VLOOKUP(customer!A1499,Marketing!A:I,8,FALSE)</f>
        <v>1</v>
      </c>
      <c r="AC1499" s="1">
        <f>VLOOKUP(customer!A1499,Marketing!A:I,9,FALSE)</f>
        <v>43839</v>
      </c>
    </row>
    <row r="1500" spans="1:29" x14ac:dyDescent="0.3">
      <c r="A1500">
        <v>1290</v>
      </c>
      <c r="B1500">
        <v>139747</v>
      </c>
      <c r="C1500">
        <v>1</v>
      </c>
      <c r="D1500">
        <v>0</v>
      </c>
      <c r="E1500">
        <v>32</v>
      </c>
      <c r="F1500" t="str">
        <f>IF(customer!G1500=1, "Married", IF(customer!H1500=1, "Single", IF(customer!F1500=1, "Divorced", IF(customer!I1500=1, "Together", IF(customer!J1500=1, "Widowed", "Unknown")))))</f>
        <v>Single</v>
      </c>
      <c r="G1500" t="str">
        <f>IF(customer!K1500=1,"Basic",IF(customer!L1500=1,"Graduate",IF(customer!M1500=1,"Master",IF(customer!N1500=1,"PhD","Unknown"))))</f>
        <v>Graduate</v>
      </c>
      <c r="H1500" t="s">
        <v>17</v>
      </c>
      <c r="I1500">
        <f>VLOOKUP(customer!A1500,sales_update!A:N,2,FALSE)</f>
        <v>43</v>
      </c>
      <c r="J1500">
        <f xml:space="preserve"> VLOOKUP(customer!A1500,sales_update!A:N,3,FALSE)</f>
        <v>281</v>
      </c>
      <c r="K1500">
        <f>VLOOKUP(customer!A1500,sales_update!A:N,4,FALSE)</f>
        <v>53</v>
      </c>
      <c r="L1500">
        <f>VLOOKUP(customer!A1500,sales_update!A:N,5,FALSE)</f>
        <v>327</v>
      </c>
      <c r="M1500">
        <f>VLOOKUP(customer!A1500,sales_update!A:N,6,FALSE)</f>
        <v>70</v>
      </c>
      <c r="N1500">
        <f>VLOOKUP(customer!A1500,sales_update!A:N,7,FALSE)</f>
        <v>46</v>
      </c>
      <c r="O1500">
        <f>VLOOKUP(customer!A1500,sales_update!A:N,8,FALSE)</f>
        <v>183</v>
      </c>
      <c r="P1500">
        <f>VLOOKUP(customer!A1500,sales_update!A:N,9,FALSE)</f>
        <v>594</v>
      </c>
      <c r="Q1500">
        <f>VLOOKUP(customer!A1500,sales_update!A:N,10,FALSE)</f>
        <v>3</v>
      </c>
      <c r="R1500">
        <f>VLOOKUP(customer!A1500,sales_update!A:N,11,FALSE)</f>
        <v>5</v>
      </c>
      <c r="S1500">
        <f>VLOOKUP(customer!A1500,sales_update!A:N,12,FALSE)</f>
        <v>1</v>
      </c>
      <c r="T1500">
        <f>VLOOKUP(customer!A1500,sales_update!A:N,13,FALSE)</f>
        <v>4</v>
      </c>
      <c r="U1500">
        <f>VLOOKUP(customer!A1500,sales_update!A:N,14,FALSE)</f>
        <v>8</v>
      </c>
      <c r="V1500">
        <f>VLOOKUP(customer!A1500,Marketing!A:I,2,FALSE)</f>
        <v>0</v>
      </c>
      <c r="W1500">
        <f>VLOOKUP(customer!A1500,Marketing!A:I,3,FALSE)</f>
        <v>0</v>
      </c>
      <c r="X1500">
        <f>VLOOKUP(customer!A1500,Marketing!A:I,4,FALSE)</f>
        <v>0</v>
      </c>
      <c r="Y1500">
        <f>VLOOKUP(customer!A1500,Marketing!A:I,5,FALSE)</f>
        <v>0</v>
      </c>
      <c r="Z1500">
        <f>VLOOKUP(customer!A1500,Marketing!A:I,6,FALSE)</f>
        <v>0</v>
      </c>
      <c r="AA1500">
        <f>VLOOKUP(customer!A1500,Marketing!A:I,7,FALSE)</f>
        <v>0</v>
      </c>
      <c r="AB1500">
        <f>VLOOKUP(customer!A1500,Marketing!A:I,8,FALSE)</f>
        <v>0</v>
      </c>
      <c r="AC1500" s="1">
        <f>VLOOKUP(customer!A1500,Marketing!A:I,9,FALSE)</f>
        <v>44091</v>
      </c>
    </row>
    <row r="1501" spans="1:29" x14ac:dyDescent="0.3">
      <c r="A1501">
        <v>2054</v>
      </c>
      <c r="B1501">
        <v>139722</v>
      </c>
      <c r="C1501">
        <v>0</v>
      </c>
      <c r="D1501">
        <v>1</v>
      </c>
      <c r="E1501">
        <v>67</v>
      </c>
      <c r="F1501" t="str">
        <f>IF(customer!G1501=1, "Married", IF(customer!H1501=1, "Single", IF(customer!F1501=1, "Divorced", IF(customer!I1501=1, "Together", IF(customer!J1501=1, "Widowed", "Unknown")))))</f>
        <v>Married</v>
      </c>
      <c r="G1501" t="str">
        <f>IF(customer!K1501=1,"Basic",IF(customer!L1501=1,"Graduate",IF(customer!M1501=1,"Master",IF(customer!N1501=1,"PhD","Unknown"))))</f>
        <v>Graduate</v>
      </c>
      <c r="H1501" t="s">
        <v>19</v>
      </c>
      <c r="I1501">
        <f>VLOOKUP(customer!A1501,sales_update!A:N,2,FALSE)</f>
        <v>92</v>
      </c>
      <c r="J1501">
        <f xml:space="preserve"> VLOOKUP(customer!A1501,sales_update!A:N,3,FALSE)</f>
        <v>113</v>
      </c>
      <c r="K1501">
        <f>VLOOKUP(customer!A1501,sales_update!A:N,4,FALSE)</f>
        <v>0</v>
      </c>
      <c r="L1501">
        <f>VLOOKUP(customer!A1501,sales_update!A:N,5,FALSE)</f>
        <v>18</v>
      </c>
      <c r="M1501">
        <f>VLOOKUP(customer!A1501,sales_update!A:N,6,FALSE)</f>
        <v>7</v>
      </c>
      <c r="N1501">
        <f>VLOOKUP(customer!A1501,sales_update!A:N,7,FALSE)</f>
        <v>0</v>
      </c>
      <c r="O1501">
        <f>VLOOKUP(customer!A1501,sales_update!A:N,8,FALSE)</f>
        <v>28</v>
      </c>
      <c r="P1501">
        <f>VLOOKUP(customer!A1501,sales_update!A:N,9,FALSE)</f>
        <v>109</v>
      </c>
      <c r="Q1501">
        <f>VLOOKUP(customer!A1501,sales_update!A:N,10,FALSE)</f>
        <v>2</v>
      </c>
      <c r="R1501">
        <f>VLOOKUP(customer!A1501,sales_update!A:N,11,FALSE)</f>
        <v>2</v>
      </c>
      <c r="S1501">
        <f>VLOOKUP(customer!A1501,sales_update!A:N,12,FALSE)</f>
        <v>0</v>
      </c>
      <c r="T1501">
        <f>VLOOKUP(customer!A1501,sales_update!A:N,13,FALSE)</f>
        <v>3</v>
      </c>
      <c r="U1501">
        <f>VLOOKUP(customer!A1501,sales_update!A:N,14,FALSE)</f>
        <v>5</v>
      </c>
      <c r="V1501">
        <f>VLOOKUP(customer!A1501,Marketing!A:I,2,FALSE)</f>
        <v>0</v>
      </c>
      <c r="W1501">
        <f>VLOOKUP(customer!A1501,Marketing!A:I,3,FALSE)</f>
        <v>0</v>
      </c>
      <c r="X1501">
        <f>VLOOKUP(customer!A1501,Marketing!A:I,4,FALSE)</f>
        <v>0</v>
      </c>
      <c r="Y1501">
        <f>VLOOKUP(customer!A1501,Marketing!A:I,5,FALSE)</f>
        <v>0</v>
      </c>
      <c r="Z1501">
        <f>VLOOKUP(customer!A1501,Marketing!A:I,6,FALSE)</f>
        <v>0</v>
      </c>
      <c r="AA1501">
        <f>VLOOKUP(customer!A1501,Marketing!A:I,7,FALSE)</f>
        <v>0</v>
      </c>
      <c r="AB1501">
        <f>VLOOKUP(customer!A1501,Marketing!A:I,8,FALSE)</f>
        <v>0</v>
      </c>
      <c r="AC1501" s="1">
        <f>VLOOKUP(customer!A1501,Marketing!A:I,9,FALSE)</f>
        <v>44043</v>
      </c>
    </row>
    <row r="1502" spans="1:29" x14ac:dyDescent="0.3">
      <c r="A1502">
        <v>1574</v>
      </c>
      <c r="B1502">
        <v>139684</v>
      </c>
      <c r="C1502">
        <v>1</v>
      </c>
      <c r="D1502">
        <v>0</v>
      </c>
      <c r="E1502">
        <v>36</v>
      </c>
      <c r="F1502" t="str">
        <f>IF(customer!G1502=1, "Married", IF(customer!H1502=1, "Single", IF(customer!F1502=1, "Divorced", IF(customer!I1502=1, "Together", IF(customer!J1502=1, "Widowed", "Unknown")))))</f>
        <v>Single</v>
      </c>
      <c r="G1502" t="str">
        <f>IF(customer!K1502=1,"Basic",IF(customer!L1502=1,"Graduate",IF(customer!M1502=1,"Master",IF(customer!N1502=1,"PhD","Unknown"))))</f>
        <v>PhD</v>
      </c>
      <c r="H1502" t="s">
        <v>19</v>
      </c>
      <c r="I1502">
        <f>VLOOKUP(customer!A1502,sales_update!A:N,2,FALSE)</f>
        <v>41</v>
      </c>
      <c r="J1502">
        <f xml:space="preserve"> VLOOKUP(customer!A1502,sales_update!A:N,3,FALSE)</f>
        <v>67</v>
      </c>
      <c r="K1502">
        <f>VLOOKUP(customer!A1502,sales_update!A:N,4,FALSE)</f>
        <v>0</v>
      </c>
      <c r="L1502">
        <f>VLOOKUP(customer!A1502,sales_update!A:N,5,FALSE)</f>
        <v>123</v>
      </c>
      <c r="M1502">
        <f>VLOOKUP(customer!A1502,sales_update!A:N,6,FALSE)</f>
        <v>21</v>
      </c>
      <c r="N1502">
        <f>VLOOKUP(customer!A1502,sales_update!A:N,7,FALSE)</f>
        <v>14</v>
      </c>
      <c r="O1502">
        <f>VLOOKUP(customer!A1502,sales_update!A:N,8,FALSE)</f>
        <v>60</v>
      </c>
      <c r="P1502">
        <f>VLOOKUP(customer!A1502,sales_update!A:N,9,FALSE)</f>
        <v>165</v>
      </c>
      <c r="Q1502">
        <f>VLOOKUP(customer!A1502,sales_update!A:N,10,FALSE)</f>
        <v>2</v>
      </c>
      <c r="R1502">
        <f>VLOOKUP(customer!A1502,sales_update!A:N,11,FALSE)</f>
        <v>2</v>
      </c>
      <c r="S1502">
        <f>VLOOKUP(customer!A1502,sales_update!A:N,12,FALSE)</f>
        <v>1</v>
      </c>
      <c r="T1502">
        <f>VLOOKUP(customer!A1502,sales_update!A:N,13,FALSE)</f>
        <v>2</v>
      </c>
      <c r="U1502">
        <f>VLOOKUP(customer!A1502,sales_update!A:N,14,FALSE)</f>
        <v>7</v>
      </c>
      <c r="V1502">
        <f>VLOOKUP(customer!A1502,Marketing!A:I,2,FALSE)</f>
        <v>0</v>
      </c>
      <c r="W1502">
        <f>VLOOKUP(customer!A1502,Marketing!A:I,3,FALSE)</f>
        <v>0</v>
      </c>
      <c r="X1502">
        <f>VLOOKUP(customer!A1502,Marketing!A:I,4,FALSE)</f>
        <v>0</v>
      </c>
      <c r="Y1502">
        <f>VLOOKUP(customer!A1502,Marketing!A:I,5,FALSE)</f>
        <v>0</v>
      </c>
      <c r="Z1502">
        <f>VLOOKUP(customer!A1502,Marketing!A:I,6,FALSE)</f>
        <v>0</v>
      </c>
      <c r="AA1502">
        <f>VLOOKUP(customer!A1502,Marketing!A:I,7,FALSE)</f>
        <v>1</v>
      </c>
      <c r="AB1502">
        <f>VLOOKUP(customer!A1502,Marketing!A:I,8,FALSE)</f>
        <v>1</v>
      </c>
      <c r="AC1502" s="1">
        <f>VLOOKUP(customer!A1502,Marketing!A:I,9,FALSE)</f>
        <v>43543</v>
      </c>
    </row>
    <row r="1503" spans="1:29" x14ac:dyDescent="0.3">
      <c r="A1503">
        <v>1494</v>
      </c>
      <c r="B1503">
        <v>139665</v>
      </c>
      <c r="C1503">
        <v>1</v>
      </c>
      <c r="D1503">
        <v>0</v>
      </c>
      <c r="E1503">
        <v>39</v>
      </c>
      <c r="F1503" t="str">
        <f>IF(customer!G1503=1, "Married", IF(customer!H1503=1, "Single", IF(customer!F1503=1, "Divorced", IF(customer!I1503=1, "Together", IF(customer!J1503=1, "Widowed", "Unknown")))))</f>
        <v>Together</v>
      </c>
      <c r="G1503" t="str">
        <f>IF(customer!K1503=1,"Basic",IF(customer!L1503=1,"Graduate",IF(customer!M1503=1,"Master",IF(customer!N1503=1,"PhD","Unknown"))))</f>
        <v>PhD</v>
      </c>
      <c r="H1503" t="s">
        <v>17</v>
      </c>
      <c r="I1503">
        <f>VLOOKUP(customer!A1503,sales_update!A:N,2,FALSE)</f>
        <v>97</v>
      </c>
      <c r="J1503">
        <f xml:space="preserve"> VLOOKUP(customer!A1503,sales_update!A:N,3,FALSE)</f>
        <v>447</v>
      </c>
      <c r="K1503">
        <f>VLOOKUP(customer!A1503,sales_update!A:N,4,FALSE)</f>
        <v>4</v>
      </c>
      <c r="L1503">
        <f>VLOOKUP(customer!A1503,sales_update!A:N,5,FALSE)</f>
        <v>197</v>
      </c>
      <c r="M1503">
        <f>VLOOKUP(customer!A1503,sales_update!A:N,6,FALSE)</f>
        <v>0</v>
      </c>
      <c r="N1503">
        <f>VLOOKUP(customer!A1503,sales_update!A:N,7,FALSE)</f>
        <v>4</v>
      </c>
      <c r="O1503">
        <f>VLOOKUP(customer!A1503,sales_update!A:N,8,FALSE)</f>
        <v>109</v>
      </c>
      <c r="P1503">
        <f>VLOOKUP(customer!A1503,sales_update!A:N,9,FALSE)</f>
        <v>542</v>
      </c>
      <c r="Q1503">
        <f>VLOOKUP(customer!A1503,sales_update!A:N,10,FALSE)</f>
        <v>3</v>
      </c>
      <c r="R1503">
        <f>VLOOKUP(customer!A1503,sales_update!A:N,11,FALSE)</f>
        <v>4</v>
      </c>
      <c r="S1503">
        <f>VLOOKUP(customer!A1503,sales_update!A:N,12,FALSE)</f>
        <v>2</v>
      </c>
      <c r="T1503">
        <f>VLOOKUP(customer!A1503,sales_update!A:N,13,FALSE)</f>
        <v>3</v>
      </c>
      <c r="U1503">
        <f>VLOOKUP(customer!A1503,sales_update!A:N,14,FALSE)</f>
        <v>7</v>
      </c>
      <c r="V1503">
        <f>VLOOKUP(customer!A1503,Marketing!A:I,2,FALSE)</f>
        <v>1</v>
      </c>
      <c r="W1503">
        <f>VLOOKUP(customer!A1503,Marketing!A:I,3,FALSE)</f>
        <v>0</v>
      </c>
      <c r="X1503">
        <f>VLOOKUP(customer!A1503,Marketing!A:I,4,FALSE)</f>
        <v>0</v>
      </c>
      <c r="Y1503">
        <f>VLOOKUP(customer!A1503,Marketing!A:I,5,FALSE)</f>
        <v>0</v>
      </c>
      <c r="Z1503">
        <f>VLOOKUP(customer!A1503,Marketing!A:I,6,FALSE)</f>
        <v>0</v>
      </c>
      <c r="AA1503">
        <f>VLOOKUP(customer!A1503,Marketing!A:I,7,FALSE)</f>
        <v>0</v>
      </c>
      <c r="AB1503">
        <f>VLOOKUP(customer!A1503,Marketing!A:I,8,FALSE)</f>
        <v>0</v>
      </c>
      <c r="AC1503" s="1">
        <f>VLOOKUP(customer!A1503,Marketing!A:I,9,FALSE)</f>
        <v>43768</v>
      </c>
    </row>
    <row r="1504" spans="1:29" x14ac:dyDescent="0.3">
      <c r="A1504">
        <v>2319</v>
      </c>
      <c r="B1504">
        <v>139660</v>
      </c>
      <c r="C1504">
        <v>1</v>
      </c>
      <c r="D1504">
        <v>0</v>
      </c>
      <c r="E1504">
        <v>38</v>
      </c>
      <c r="F1504" t="str">
        <f>IF(customer!G1504=1, "Married", IF(customer!H1504=1, "Single", IF(customer!F1504=1, "Divorced", IF(customer!I1504=1, "Together", IF(customer!J1504=1, "Widowed", "Unknown")))))</f>
        <v>Single</v>
      </c>
      <c r="G1504" t="str">
        <f>IF(customer!K1504=1,"Basic",IF(customer!L1504=1,"Graduate",IF(customer!M1504=1,"Master",IF(customer!N1504=1,"PhD","Unknown"))))</f>
        <v>Graduate</v>
      </c>
      <c r="H1504" t="s">
        <v>16</v>
      </c>
      <c r="I1504">
        <f>VLOOKUP(customer!A1504,sales_update!A:N,2,FALSE)</f>
        <v>36</v>
      </c>
      <c r="J1504">
        <f xml:space="preserve"> VLOOKUP(customer!A1504,sales_update!A:N,3,FALSE)</f>
        <v>489</v>
      </c>
      <c r="K1504">
        <f>VLOOKUP(customer!A1504,sales_update!A:N,4,FALSE)</f>
        <v>46</v>
      </c>
      <c r="L1504">
        <f>VLOOKUP(customer!A1504,sales_update!A:N,5,FALSE)</f>
        <v>275</v>
      </c>
      <c r="M1504">
        <f>VLOOKUP(customer!A1504,sales_update!A:N,6,FALSE)</f>
        <v>70</v>
      </c>
      <c r="N1504">
        <f>VLOOKUP(customer!A1504,sales_update!A:N,7,FALSE)</f>
        <v>46</v>
      </c>
      <c r="O1504">
        <f>VLOOKUP(customer!A1504,sales_update!A:N,8,FALSE)</f>
        <v>127</v>
      </c>
      <c r="P1504">
        <f>VLOOKUP(customer!A1504,sales_update!A:N,9,FALSE)</f>
        <v>799</v>
      </c>
      <c r="Q1504">
        <f>VLOOKUP(customer!A1504,sales_update!A:N,10,FALSE)</f>
        <v>3</v>
      </c>
      <c r="R1504">
        <f>VLOOKUP(customer!A1504,sales_update!A:N,11,FALSE)</f>
        <v>7</v>
      </c>
      <c r="S1504">
        <f>VLOOKUP(customer!A1504,sales_update!A:N,12,FALSE)</f>
        <v>1</v>
      </c>
      <c r="T1504">
        <f>VLOOKUP(customer!A1504,sales_update!A:N,13,FALSE)</f>
        <v>3</v>
      </c>
      <c r="U1504">
        <f>VLOOKUP(customer!A1504,sales_update!A:N,14,FALSE)</f>
        <v>9</v>
      </c>
      <c r="V1504">
        <f>VLOOKUP(customer!A1504,Marketing!A:I,2,FALSE)</f>
        <v>0</v>
      </c>
      <c r="W1504">
        <f>VLOOKUP(customer!A1504,Marketing!A:I,3,FALSE)</f>
        <v>0</v>
      </c>
      <c r="X1504">
        <f>VLOOKUP(customer!A1504,Marketing!A:I,4,FALSE)</f>
        <v>0</v>
      </c>
      <c r="Y1504">
        <f>VLOOKUP(customer!A1504,Marketing!A:I,5,FALSE)</f>
        <v>0</v>
      </c>
      <c r="Z1504">
        <f>VLOOKUP(customer!A1504,Marketing!A:I,6,FALSE)</f>
        <v>0</v>
      </c>
      <c r="AA1504">
        <f>VLOOKUP(customer!A1504,Marketing!A:I,7,FALSE)</f>
        <v>0</v>
      </c>
      <c r="AB1504">
        <f>VLOOKUP(customer!A1504,Marketing!A:I,8,FALSE)</f>
        <v>1</v>
      </c>
      <c r="AC1504" s="1">
        <f>VLOOKUP(customer!A1504,Marketing!A:I,9,FALSE)</f>
        <v>43478</v>
      </c>
    </row>
    <row r="1505" spans="1:29" x14ac:dyDescent="0.3">
      <c r="A1505">
        <v>2106</v>
      </c>
      <c r="B1505">
        <v>139552</v>
      </c>
      <c r="C1505">
        <v>1</v>
      </c>
      <c r="D1505">
        <v>1</v>
      </c>
      <c r="E1505">
        <v>58</v>
      </c>
      <c r="F1505" t="str">
        <f>IF(customer!G1505=1, "Married", IF(customer!H1505=1, "Single", IF(customer!F1505=1, "Divorced", IF(customer!I1505=1, "Together", IF(customer!J1505=1, "Widowed", "Unknown")))))</f>
        <v>Divorced</v>
      </c>
      <c r="G1505" t="str">
        <f>IF(customer!K1505=1,"Basic",IF(customer!L1505=1,"Graduate",IF(customer!M1505=1,"Master",IF(customer!N1505=1,"PhD","Unknown"))))</f>
        <v>Graduate</v>
      </c>
      <c r="H1505" t="s">
        <v>17</v>
      </c>
      <c r="I1505">
        <f>VLOOKUP(customer!A1505,sales_update!A:N,2,FALSE)</f>
        <v>54</v>
      </c>
      <c r="J1505">
        <f xml:space="preserve"> VLOOKUP(customer!A1505,sales_update!A:N,3,FALSE)</f>
        <v>582</v>
      </c>
      <c r="K1505">
        <f>VLOOKUP(customer!A1505,sales_update!A:N,4,FALSE)</f>
        <v>11</v>
      </c>
      <c r="L1505">
        <f>VLOOKUP(customer!A1505,sales_update!A:N,5,FALSE)</f>
        <v>519</v>
      </c>
      <c r="M1505">
        <f>VLOOKUP(customer!A1505,sales_update!A:N,6,FALSE)</f>
        <v>14</v>
      </c>
      <c r="N1505">
        <f>VLOOKUP(customer!A1505,sales_update!A:N,7,FALSE)</f>
        <v>85</v>
      </c>
      <c r="O1505">
        <f>VLOOKUP(customer!A1505,sales_update!A:N,8,FALSE)</f>
        <v>145</v>
      </c>
      <c r="P1505">
        <f>VLOOKUP(customer!A1505,sales_update!A:N,9,FALSE)</f>
        <v>1066</v>
      </c>
      <c r="Q1505">
        <f>VLOOKUP(customer!A1505,sales_update!A:N,10,FALSE)</f>
        <v>7</v>
      </c>
      <c r="R1505">
        <f>VLOOKUP(customer!A1505,sales_update!A:N,11,FALSE)</f>
        <v>6</v>
      </c>
      <c r="S1505">
        <f>VLOOKUP(customer!A1505,sales_update!A:N,12,FALSE)</f>
        <v>2</v>
      </c>
      <c r="T1505">
        <f>VLOOKUP(customer!A1505,sales_update!A:N,13,FALSE)</f>
        <v>5</v>
      </c>
      <c r="U1505">
        <f>VLOOKUP(customer!A1505,sales_update!A:N,14,FALSE)</f>
        <v>8</v>
      </c>
      <c r="V1505">
        <f>VLOOKUP(customer!A1505,Marketing!A:I,2,FALSE)</f>
        <v>0</v>
      </c>
      <c r="W1505">
        <f>VLOOKUP(customer!A1505,Marketing!A:I,3,FALSE)</f>
        <v>0</v>
      </c>
      <c r="X1505">
        <f>VLOOKUP(customer!A1505,Marketing!A:I,4,FALSE)</f>
        <v>0</v>
      </c>
      <c r="Y1505">
        <f>VLOOKUP(customer!A1505,Marketing!A:I,5,FALSE)</f>
        <v>0</v>
      </c>
      <c r="Z1505">
        <f>VLOOKUP(customer!A1505,Marketing!A:I,6,FALSE)</f>
        <v>0</v>
      </c>
      <c r="AA1505">
        <f>VLOOKUP(customer!A1505,Marketing!A:I,7,FALSE)</f>
        <v>0</v>
      </c>
      <c r="AB1505">
        <f>VLOOKUP(customer!A1505,Marketing!A:I,8,FALSE)</f>
        <v>1</v>
      </c>
      <c r="AC1505" s="1">
        <f>VLOOKUP(customer!A1505,Marketing!A:I,9,FALSE)</f>
        <v>43610</v>
      </c>
    </row>
    <row r="1506" spans="1:29" x14ac:dyDescent="0.3">
      <c r="A1506">
        <v>1534</v>
      </c>
      <c r="B1506">
        <v>139548</v>
      </c>
      <c r="C1506">
        <v>1</v>
      </c>
      <c r="D1506">
        <v>1</v>
      </c>
      <c r="E1506">
        <v>57</v>
      </c>
      <c r="F1506" t="str">
        <f>IF(customer!G1506=1, "Married", IF(customer!H1506=1, "Single", IF(customer!F1506=1, "Divorced", IF(customer!I1506=1, "Together", IF(customer!J1506=1, "Widowed", "Unknown")))))</f>
        <v>Single</v>
      </c>
      <c r="G1506" t="str">
        <f>IF(customer!K1506=1,"Basic",IF(customer!L1506=1,"Graduate",IF(customer!M1506=1,"Master",IF(customer!N1506=1,"PhD","Unknown"))))</f>
        <v>Unknown</v>
      </c>
      <c r="H1506" t="s">
        <v>20</v>
      </c>
      <c r="I1506">
        <f>VLOOKUP(customer!A1506,sales_update!A:N,2,FALSE)</f>
        <v>87</v>
      </c>
      <c r="J1506">
        <f xml:space="preserve"> VLOOKUP(customer!A1506,sales_update!A:N,3,FALSE)</f>
        <v>53</v>
      </c>
      <c r="K1506">
        <f>VLOOKUP(customer!A1506,sales_update!A:N,4,FALSE)</f>
        <v>14</v>
      </c>
      <c r="L1506">
        <f>VLOOKUP(customer!A1506,sales_update!A:N,5,FALSE)</f>
        <v>35</v>
      </c>
      <c r="M1506">
        <f>VLOOKUP(customer!A1506,sales_update!A:N,6,FALSE)</f>
        <v>11</v>
      </c>
      <c r="N1506">
        <f>VLOOKUP(customer!A1506,sales_update!A:N,7,FALSE)</f>
        <v>14</v>
      </c>
      <c r="O1506">
        <f>VLOOKUP(customer!A1506,sales_update!A:N,8,FALSE)</f>
        <v>64</v>
      </c>
      <c r="P1506">
        <f>VLOOKUP(customer!A1506,sales_update!A:N,9,FALSE)</f>
        <v>64</v>
      </c>
      <c r="Q1506">
        <f>VLOOKUP(customer!A1506,sales_update!A:N,10,FALSE)</f>
        <v>2</v>
      </c>
      <c r="R1506">
        <f>VLOOKUP(customer!A1506,sales_update!A:N,11,FALSE)</f>
        <v>1</v>
      </c>
      <c r="S1506">
        <f>VLOOKUP(customer!A1506,sales_update!A:N,12,FALSE)</f>
        <v>1</v>
      </c>
      <c r="T1506">
        <f>VLOOKUP(customer!A1506,sales_update!A:N,13,FALSE)</f>
        <v>3</v>
      </c>
      <c r="U1506">
        <f>VLOOKUP(customer!A1506,sales_update!A:N,14,FALSE)</f>
        <v>3</v>
      </c>
      <c r="V1506">
        <f>VLOOKUP(customer!A1506,Marketing!A:I,2,FALSE)</f>
        <v>0</v>
      </c>
      <c r="W1506">
        <f>VLOOKUP(customer!A1506,Marketing!A:I,3,FALSE)</f>
        <v>0</v>
      </c>
      <c r="X1506">
        <f>VLOOKUP(customer!A1506,Marketing!A:I,4,FALSE)</f>
        <v>0</v>
      </c>
      <c r="Y1506">
        <f>VLOOKUP(customer!A1506,Marketing!A:I,5,FALSE)</f>
        <v>0</v>
      </c>
      <c r="Z1506">
        <f>VLOOKUP(customer!A1506,Marketing!A:I,6,FALSE)</f>
        <v>0</v>
      </c>
      <c r="AA1506">
        <f>VLOOKUP(customer!A1506,Marketing!A:I,7,FALSE)</f>
        <v>0</v>
      </c>
      <c r="AB1506">
        <f>VLOOKUP(customer!A1506,Marketing!A:I,8,FALSE)</f>
        <v>0</v>
      </c>
      <c r="AC1506" s="1">
        <f>VLOOKUP(customer!A1506,Marketing!A:I,9,FALSE)</f>
        <v>44078</v>
      </c>
    </row>
    <row r="1507" spans="1:29" x14ac:dyDescent="0.3">
      <c r="A1507">
        <v>1568</v>
      </c>
      <c r="B1507">
        <v>139453</v>
      </c>
      <c r="C1507">
        <v>1</v>
      </c>
      <c r="D1507">
        <v>0</v>
      </c>
      <c r="E1507">
        <v>37</v>
      </c>
      <c r="F1507" t="str">
        <f>IF(customer!G1507=1, "Married", IF(customer!H1507=1, "Single", IF(customer!F1507=1, "Divorced", IF(customer!I1507=1, "Together", IF(customer!J1507=1, "Widowed", "Unknown")))))</f>
        <v>Together</v>
      </c>
      <c r="G1507" t="str">
        <f>IF(customer!K1507=1,"Basic",IF(customer!L1507=1,"Graduate",IF(customer!M1507=1,"Master",IF(customer!N1507=1,"PhD","Unknown"))))</f>
        <v>Graduate</v>
      </c>
      <c r="H1507" t="s">
        <v>19</v>
      </c>
      <c r="I1507">
        <f>VLOOKUP(customer!A1507,sales_update!A:N,2,FALSE)</f>
        <v>64</v>
      </c>
      <c r="J1507">
        <f xml:space="preserve"> VLOOKUP(customer!A1507,sales_update!A:N,3,FALSE)</f>
        <v>163</v>
      </c>
      <c r="K1507">
        <f>VLOOKUP(customer!A1507,sales_update!A:N,4,FALSE)</f>
        <v>0</v>
      </c>
      <c r="L1507">
        <f>VLOOKUP(customer!A1507,sales_update!A:N,5,FALSE)</f>
        <v>25</v>
      </c>
      <c r="M1507">
        <f>VLOOKUP(customer!A1507,sales_update!A:N,6,FALSE)</f>
        <v>0</v>
      </c>
      <c r="N1507">
        <f>VLOOKUP(customer!A1507,sales_update!A:N,7,FALSE)</f>
        <v>0</v>
      </c>
      <c r="O1507">
        <f>VLOOKUP(customer!A1507,sales_update!A:N,8,FALSE)</f>
        <v>7</v>
      </c>
      <c r="P1507">
        <f>VLOOKUP(customer!A1507,sales_update!A:N,9,FALSE)</f>
        <v>180</v>
      </c>
      <c r="Q1507">
        <f>VLOOKUP(customer!A1507,sales_update!A:N,10,FALSE)</f>
        <v>2</v>
      </c>
      <c r="R1507">
        <f>VLOOKUP(customer!A1507,sales_update!A:N,11,FALSE)</f>
        <v>2</v>
      </c>
      <c r="S1507">
        <f>VLOOKUP(customer!A1507,sales_update!A:N,12,FALSE)</f>
        <v>0</v>
      </c>
      <c r="T1507">
        <f>VLOOKUP(customer!A1507,sales_update!A:N,13,FALSE)</f>
        <v>3</v>
      </c>
      <c r="U1507">
        <f>VLOOKUP(customer!A1507,sales_update!A:N,14,FALSE)</f>
        <v>6</v>
      </c>
      <c r="V1507">
        <f>VLOOKUP(customer!A1507,Marketing!A:I,2,FALSE)</f>
        <v>0</v>
      </c>
      <c r="W1507">
        <f>VLOOKUP(customer!A1507,Marketing!A:I,3,FALSE)</f>
        <v>0</v>
      </c>
      <c r="X1507">
        <f>VLOOKUP(customer!A1507,Marketing!A:I,4,FALSE)</f>
        <v>0</v>
      </c>
      <c r="Y1507">
        <f>VLOOKUP(customer!A1507,Marketing!A:I,5,FALSE)</f>
        <v>0</v>
      </c>
      <c r="Z1507">
        <f>VLOOKUP(customer!A1507,Marketing!A:I,6,FALSE)</f>
        <v>0</v>
      </c>
      <c r="AA1507">
        <f>VLOOKUP(customer!A1507,Marketing!A:I,7,FALSE)</f>
        <v>0</v>
      </c>
      <c r="AB1507">
        <f>VLOOKUP(customer!A1507,Marketing!A:I,8,FALSE)</f>
        <v>0</v>
      </c>
      <c r="AC1507" s="1">
        <f>VLOOKUP(customer!A1507,Marketing!A:I,9,FALSE)</f>
        <v>44081</v>
      </c>
    </row>
    <row r="1508" spans="1:29" x14ac:dyDescent="0.3">
      <c r="A1508">
        <v>2753</v>
      </c>
      <c r="B1508">
        <v>139435</v>
      </c>
      <c r="C1508">
        <v>1</v>
      </c>
      <c r="D1508">
        <v>0</v>
      </c>
      <c r="E1508">
        <v>47</v>
      </c>
      <c r="F1508" t="str">
        <f>IF(customer!G1508=1, "Married", IF(customer!H1508=1, "Single", IF(customer!F1508=1, "Divorced", IF(customer!I1508=1, "Together", IF(customer!J1508=1, "Widowed", "Unknown")))))</f>
        <v>Together</v>
      </c>
      <c r="G1508" t="str">
        <f>IF(customer!K1508=1,"Basic",IF(customer!L1508=1,"Graduate",IF(customer!M1508=1,"Master",IF(customer!N1508=1,"PhD","Unknown"))))</f>
        <v>PhD</v>
      </c>
      <c r="H1508" t="s">
        <v>15</v>
      </c>
      <c r="I1508">
        <f>VLOOKUP(customer!A1508,sales_update!A:N,2,FALSE)</f>
        <v>16</v>
      </c>
      <c r="J1508">
        <f xml:space="preserve"> VLOOKUP(customer!A1508,sales_update!A:N,3,FALSE)</f>
        <v>251</v>
      </c>
      <c r="K1508">
        <f>VLOOKUP(customer!A1508,sales_update!A:N,4,FALSE)</f>
        <v>0</v>
      </c>
      <c r="L1508">
        <f>VLOOKUP(customer!A1508,sales_update!A:N,5,FALSE)</f>
        <v>64</v>
      </c>
      <c r="M1508">
        <f>VLOOKUP(customer!A1508,sales_update!A:N,6,FALSE)</f>
        <v>0</v>
      </c>
      <c r="N1508">
        <f>VLOOKUP(customer!A1508,sales_update!A:N,7,FALSE)</f>
        <v>0</v>
      </c>
      <c r="O1508">
        <f>VLOOKUP(customer!A1508,sales_update!A:N,8,FALSE)</f>
        <v>46</v>
      </c>
      <c r="P1508">
        <f>VLOOKUP(customer!A1508,sales_update!A:N,9,FALSE)</f>
        <v>269</v>
      </c>
      <c r="Q1508">
        <f>VLOOKUP(customer!A1508,sales_update!A:N,10,FALSE)</f>
        <v>1</v>
      </c>
      <c r="R1508">
        <f>VLOOKUP(customer!A1508,sales_update!A:N,11,FALSE)</f>
        <v>3</v>
      </c>
      <c r="S1508">
        <f>VLOOKUP(customer!A1508,sales_update!A:N,12,FALSE)</f>
        <v>1</v>
      </c>
      <c r="T1508">
        <f>VLOOKUP(customer!A1508,sales_update!A:N,13,FALSE)</f>
        <v>2</v>
      </c>
      <c r="U1508">
        <f>VLOOKUP(customer!A1508,sales_update!A:N,14,FALSE)</f>
        <v>7</v>
      </c>
      <c r="V1508">
        <f>VLOOKUP(customer!A1508,Marketing!A:I,2,FALSE)</f>
        <v>0</v>
      </c>
      <c r="W1508">
        <f>VLOOKUP(customer!A1508,Marketing!A:I,3,FALSE)</f>
        <v>0</v>
      </c>
      <c r="X1508">
        <f>VLOOKUP(customer!A1508,Marketing!A:I,4,FALSE)</f>
        <v>0</v>
      </c>
      <c r="Y1508">
        <f>VLOOKUP(customer!A1508,Marketing!A:I,5,FALSE)</f>
        <v>0</v>
      </c>
      <c r="Z1508">
        <f>VLOOKUP(customer!A1508,Marketing!A:I,6,FALSE)</f>
        <v>0</v>
      </c>
      <c r="AA1508">
        <f>VLOOKUP(customer!A1508,Marketing!A:I,7,FALSE)</f>
        <v>0</v>
      </c>
      <c r="AB1508">
        <f>VLOOKUP(customer!A1508,Marketing!A:I,8,FALSE)</f>
        <v>0</v>
      </c>
      <c r="AC1508" s="1">
        <f>VLOOKUP(customer!A1508,Marketing!A:I,9,FALSE)</f>
        <v>43841</v>
      </c>
    </row>
    <row r="1509" spans="1:29" x14ac:dyDescent="0.3">
      <c r="A1509">
        <v>2239</v>
      </c>
      <c r="B1509">
        <v>139356</v>
      </c>
      <c r="C1509">
        <v>1</v>
      </c>
      <c r="D1509">
        <v>1</v>
      </c>
      <c r="E1509">
        <v>44</v>
      </c>
      <c r="F1509" t="str">
        <f>IF(customer!G1509=1, "Married", IF(customer!H1509=1, "Single", IF(customer!F1509=1, "Divorced", IF(customer!I1509=1, "Together", IF(customer!J1509=1, "Widowed", "Unknown")))))</f>
        <v>Married</v>
      </c>
      <c r="G1509" t="str">
        <f>IF(customer!K1509=1,"Basic",IF(customer!L1509=1,"Graduate",IF(customer!M1509=1,"Master",IF(customer!N1509=1,"PhD","Unknown"))))</f>
        <v>Graduate</v>
      </c>
      <c r="H1509" t="s">
        <v>18</v>
      </c>
      <c r="I1509">
        <f>VLOOKUP(customer!A1509,sales_update!A:N,2,FALSE)</f>
        <v>21</v>
      </c>
      <c r="J1509">
        <f xml:space="preserve"> VLOOKUP(customer!A1509,sales_update!A:N,3,FALSE)</f>
        <v>53</v>
      </c>
      <c r="K1509">
        <f>VLOOKUP(customer!A1509,sales_update!A:N,4,FALSE)</f>
        <v>0</v>
      </c>
      <c r="L1509">
        <f>VLOOKUP(customer!A1509,sales_update!A:N,5,FALSE)</f>
        <v>7</v>
      </c>
      <c r="M1509">
        <f>VLOOKUP(customer!A1509,sales_update!A:N,6,FALSE)</f>
        <v>0</v>
      </c>
      <c r="N1509">
        <f>VLOOKUP(customer!A1509,sales_update!A:N,7,FALSE)</f>
        <v>0</v>
      </c>
      <c r="O1509">
        <f>VLOOKUP(customer!A1509,sales_update!A:N,8,FALSE)</f>
        <v>21</v>
      </c>
      <c r="P1509">
        <f>VLOOKUP(customer!A1509,sales_update!A:N,9,FALSE)</f>
        <v>39</v>
      </c>
      <c r="Q1509">
        <f>VLOOKUP(customer!A1509,sales_update!A:N,10,FALSE)</f>
        <v>1</v>
      </c>
      <c r="R1509">
        <f>VLOOKUP(customer!A1509,sales_update!A:N,11,FALSE)</f>
        <v>1</v>
      </c>
      <c r="S1509">
        <f>VLOOKUP(customer!A1509,sales_update!A:N,12,FALSE)</f>
        <v>0</v>
      </c>
      <c r="T1509">
        <f>VLOOKUP(customer!A1509,sales_update!A:N,13,FALSE)</f>
        <v>2</v>
      </c>
      <c r="U1509">
        <f>VLOOKUP(customer!A1509,sales_update!A:N,14,FALSE)</f>
        <v>6</v>
      </c>
      <c r="V1509">
        <f>VLOOKUP(customer!A1509,Marketing!A:I,2,FALSE)</f>
        <v>1</v>
      </c>
      <c r="W1509">
        <f>VLOOKUP(customer!A1509,Marketing!A:I,3,FALSE)</f>
        <v>0</v>
      </c>
      <c r="X1509">
        <f>VLOOKUP(customer!A1509,Marketing!A:I,4,FALSE)</f>
        <v>0</v>
      </c>
      <c r="Y1509">
        <f>VLOOKUP(customer!A1509,Marketing!A:I,5,FALSE)</f>
        <v>0</v>
      </c>
      <c r="Z1509">
        <f>VLOOKUP(customer!A1509,Marketing!A:I,6,FALSE)</f>
        <v>0</v>
      </c>
      <c r="AA1509">
        <f>VLOOKUP(customer!A1509,Marketing!A:I,7,FALSE)</f>
        <v>0</v>
      </c>
      <c r="AB1509">
        <f>VLOOKUP(customer!A1509,Marketing!A:I,8,FALSE)</f>
        <v>0</v>
      </c>
      <c r="AC1509" s="1">
        <f>VLOOKUP(customer!A1509,Marketing!A:I,9,FALSE)</f>
        <v>44066</v>
      </c>
    </row>
    <row r="1510" spans="1:29" x14ac:dyDescent="0.3">
      <c r="A1510">
        <v>2621</v>
      </c>
      <c r="B1510">
        <v>139228</v>
      </c>
      <c r="C1510">
        <v>0</v>
      </c>
      <c r="D1510">
        <v>0</v>
      </c>
      <c r="E1510">
        <v>60</v>
      </c>
      <c r="F1510" t="str">
        <f>IF(customer!G1510=1, "Married", IF(customer!H1510=1, "Single", IF(customer!F1510=1, "Divorced", IF(customer!I1510=1, "Together", IF(customer!J1510=1, "Widowed", "Unknown")))))</f>
        <v>Divorced</v>
      </c>
      <c r="G1510" t="str">
        <f>IF(customer!K1510=1,"Basic",IF(customer!L1510=1,"Graduate",IF(customer!M1510=1,"Master",IF(customer!N1510=1,"PhD","Unknown"))))</f>
        <v>Master</v>
      </c>
      <c r="H1510" t="s">
        <v>15</v>
      </c>
      <c r="I1510">
        <f>VLOOKUP(customer!A1510,sales_update!A:N,2,FALSE)</f>
        <v>1</v>
      </c>
      <c r="J1510">
        <f xml:space="preserve"> VLOOKUP(customer!A1510,sales_update!A:N,3,FALSE)</f>
        <v>25</v>
      </c>
      <c r="K1510">
        <f>VLOOKUP(customer!A1510,sales_update!A:N,4,FALSE)</f>
        <v>4</v>
      </c>
      <c r="L1510">
        <f>VLOOKUP(customer!A1510,sales_update!A:N,5,FALSE)</f>
        <v>21</v>
      </c>
      <c r="M1510">
        <f>VLOOKUP(customer!A1510,sales_update!A:N,6,FALSE)</f>
        <v>0</v>
      </c>
      <c r="N1510">
        <f>VLOOKUP(customer!A1510,sales_update!A:N,7,FALSE)</f>
        <v>11</v>
      </c>
      <c r="O1510">
        <f>VLOOKUP(customer!A1510,sales_update!A:N,8,FALSE)</f>
        <v>11</v>
      </c>
      <c r="P1510">
        <f>VLOOKUP(customer!A1510,sales_update!A:N,9,FALSE)</f>
        <v>50</v>
      </c>
      <c r="Q1510">
        <f>VLOOKUP(customer!A1510,sales_update!A:N,10,FALSE)</f>
        <v>1</v>
      </c>
      <c r="R1510">
        <f>VLOOKUP(customer!A1510,sales_update!A:N,11,FALSE)</f>
        <v>0</v>
      </c>
      <c r="S1510">
        <f>VLOOKUP(customer!A1510,sales_update!A:N,12,FALSE)</f>
        <v>0</v>
      </c>
      <c r="T1510">
        <f>VLOOKUP(customer!A1510,sales_update!A:N,13,FALSE)</f>
        <v>3</v>
      </c>
      <c r="U1510">
        <f>VLOOKUP(customer!A1510,sales_update!A:N,14,FALSE)</f>
        <v>4</v>
      </c>
      <c r="V1510">
        <f>VLOOKUP(customer!A1510,Marketing!A:I,2,FALSE)</f>
        <v>0</v>
      </c>
      <c r="W1510">
        <f>VLOOKUP(customer!A1510,Marketing!A:I,3,FALSE)</f>
        <v>0</v>
      </c>
      <c r="X1510">
        <f>VLOOKUP(customer!A1510,Marketing!A:I,4,FALSE)</f>
        <v>0</v>
      </c>
      <c r="Y1510">
        <f>VLOOKUP(customer!A1510,Marketing!A:I,5,FALSE)</f>
        <v>0</v>
      </c>
      <c r="Z1510">
        <f>VLOOKUP(customer!A1510,Marketing!A:I,6,FALSE)</f>
        <v>0</v>
      </c>
      <c r="AA1510">
        <f>VLOOKUP(customer!A1510,Marketing!A:I,7,FALSE)</f>
        <v>0</v>
      </c>
      <c r="AB1510">
        <f>VLOOKUP(customer!A1510,Marketing!A:I,8,FALSE)</f>
        <v>0</v>
      </c>
      <c r="AC1510" s="1">
        <f>VLOOKUP(customer!A1510,Marketing!A:I,9,FALSE)</f>
        <v>43753</v>
      </c>
    </row>
    <row r="1511" spans="1:29" x14ac:dyDescent="0.3">
      <c r="A1511">
        <v>2072</v>
      </c>
      <c r="B1511">
        <v>139190</v>
      </c>
      <c r="C1511">
        <v>1</v>
      </c>
      <c r="D1511">
        <v>0</v>
      </c>
      <c r="E1511">
        <v>46</v>
      </c>
      <c r="F1511" t="str">
        <f>IF(customer!G1511=1, "Married", IF(customer!H1511=1, "Single", IF(customer!F1511=1, "Divorced", IF(customer!I1511=1, "Together", IF(customer!J1511=1, "Widowed", "Unknown")))))</f>
        <v>Single</v>
      </c>
      <c r="G1511" t="str">
        <f>IF(customer!K1511=1,"Basic",IF(customer!L1511=1,"Graduate",IF(customer!M1511=1,"Master",IF(customer!N1511=1,"PhD","Unknown"))))</f>
        <v>PhD</v>
      </c>
      <c r="H1511" t="s">
        <v>19</v>
      </c>
      <c r="I1511">
        <f>VLOOKUP(customer!A1511,sales_update!A:N,2,FALSE)</f>
        <v>91</v>
      </c>
      <c r="J1511">
        <f xml:space="preserve"> VLOOKUP(customer!A1511,sales_update!A:N,3,FALSE)</f>
        <v>242</v>
      </c>
      <c r="K1511">
        <f>VLOOKUP(customer!A1511,sales_update!A:N,4,FALSE)</f>
        <v>28</v>
      </c>
      <c r="L1511">
        <f>VLOOKUP(customer!A1511,sales_update!A:N,5,FALSE)</f>
        <v>64</v>
      </c>
      <c r="M1511">
        <f>VLOOKUP(customer!A1511,sales_update!A:N,6,FALSE)</f>
        <v>67</v>
      </c>
      <c r="N1511">
        <f>VLOOKUP(customer!A1511,sales_update!A:N,7,FALSE)</f>
        <v>28</v>
      </c>
      <c r="O1511">
        <f>VLOOKUP(customer!A1511,sales_update!A:N,8,FALSE)</f>
        <v>43</v>
      </c>
      <c r="P1511">
        <f>VLOOKUP(customer!A1511,sales_update!A:N,9,FALSE)</f>
        <v>387</v>
      </c>
      <c r="Q1511">
        <f>VLOOKUP(customer!A1511,sales_update!A:N,10,FALSE)</f>
        <v>2</v>
      </c>
      <c r="R1511">
        <f>VLOOKUP(customer!A1511,sales_update!A:N,11,FALSE)</f>
        <v>2</v>
      </c>
      <c r="S1511">
        <f>VLOOKUP(customer!A1511,sales_update!A:N,12,FALSE)</f>
        <v>1</v>
      </c>
      <c r="T1511">
        <f>VLOOKUP(customer!A1511,sales_update!A:N,13,FALSE)</f>
        <v>4</v>
      </c>
      <c r="U1511">
        <f>VLOOKUP(customer!A1511,sales_update!A:N,14,FALSE)</f>
        <v>5</v>
      </c>
      <c r="V1511">
        <f>VLOOKUP(customer!A1511,Marketing!A:I,2,FALSE)</f>
        <v>0</v>
      </c>
      <c r="W1511">
        <f>VLOOKUP(customer!A1511,Marketing!A:I,3,FALSE)</f>
        <v>0</v>
      </c>
      <c r="X1511">
        <f>VLOOKUP(customer!A1511,Marketing!A:I,4,FALSE)</f>
        <v>0</v>
      </c>
      <c r="Y1511">
        <f>VLOOKUP(customer!A1511,Marketing!A:I,5,FALSE)</f>
        <v>0</v>
      </c>
      <c r="Z1511">
        <f>VLOOKUP(customer!A1511,Marketing!A:I,6,FALSE)</f>
        <v>0</v>
      </c>
      <c r="AA1511">
        <f>VLOOKUP(customer!A1511,Marketing!A:I,7,FALSE)</f>
        <v>0</v>
      </c>
      <c r="AB1511">
        <f>VLOOKUP(customer!A1511,Marketing!A:I,8,FALSE)</f>
        <v>0</v>
      </c>
      <c r="AC1511" s="1">
        <f>VLOOKUP(customer!A1511,Marketing!A:I,9,FALSE)</f>
        <v>44104</v>
      </c>
    </row>
    <row r="1512" spans="1:29" x14ac:dyDescent="0.3">
      <c r="A1512">
        <v>2986</v>
      </c>
      <c r="B1512">
        <v>139146</v>
      </c>
      <c r="C1512">
        <v>1</v>
      </c>
      <c r="D1512">
        <v>0</v>
      </c>
      <c r="E1512">
        <v>34</v>
      </c>
      <c r="F1512" t="str">
        <f>IF(customer!G1512=1, "Married", IF(customer!H1512=1, "Single", IF(customer!F1512=1, "Divorced", IF(customer!I1512=1, "Together", IF(customer!J1512=1, "Widowed", "Unknown")))))</f>
        <v>Single</v>
      </c>
      <c r="G1512" t="str">
        <f>IF(customer!K1512=1,"Basic",IF(customer!L1512=1,"Graduate",IF(customer!M1512=1,"Master",IF(customer!N1512=1,"PhD","Unknown"))))</f>
        <v>Graduate</v>
      </c>
      <c r="H1512" t="s">
        <v>20</v>
      </c>
      <c r="I1512">
        <f>VLOOKUP(customer!A1512,sales_update!A:N,2,FALSE)</f>
        <v>1</v>
      </c>
      <c r="J1512">
        <f xml:space="preserve"> VLOOKUP(customer!A1512,sales_update!A:N,3,FALSE)</f>
        <v>334</v>
      </c>
      <c r="K1512">
        <f>VLOOKUP(customer!A1512,sales_update!A:N,4,FALSE)</f>
        <v>4</v>
      </c>
      <c r="L1512">
        <f>VLOOKUP(customer!A1512,sales_update!A:N,5,FALSE)</f>
        <v>117</v>
      </c>
      <c r="M1512">
        <f>VLOOKUP(customer!A1512,sales_update!A:N,6,FALSE)</f>
        <v>46</v>
      </c>
      <c r="N1512">
        <f>VLOOKUP(customer!A1512,sales_update!A:N,7,FALSE)</f>
        <v>43</v>
      </c>
      <c r="O1512">
        <f>VLOOKUP(customer!A1512,sales_update!A:N,8,FALSE)</f>
        <v>43</v>
      </c>
      <c r="P1512">
        <f>VLOOKUP(customer!A1512,sales_update!A:N,9,FALSE)</f>
        <v>501</v>
      </c>
      <c r="Q1512">
        <f>VLOOKUP(customer!A1512,sales_update!A:N,10,FALSE)</f>
        <v>3</v>
      </c>
      <c r="R1512">
        <f>VLOOKUP(customer!A1512,sales_update!A:N,11,FALSE)</f>
        <v>4</v>
      </c>
      <c r="S1512">
        <f>VLOOKUP(customer!A1512,sales_update!A:N,12,FALSE)</f>
        <v>0</v>
      </c>
      <c r="T1512">
        <f>VLOOKUP(customer!A1512,sales_update!A:N,13,FALSE)</f>
        <v>4</v>
      </c>
      <c r="U1512">
        <f>VLOOKUP(customer!A1512,sales_update!A:N,14,FALSE)</f>
        <v>8</v>
      </c>
      <c r="V1512">
        <f>VLOOKUP(customer!A1512,Marketing!A:I,2,FALSE)</f>
        <v>0</v>
      </c>
      <c r="W1512">
        <f>VLOOKUP(customer!A1512,Marketing!A:I,3,FALSE)</f>
        <v>0</v>
      </c>
      <c r="X1512">
        <f>VLOOKUP(customer!A1512,Marketing!A:I,4,FALSE)</f>
        <v>0</v>
      </c>
      <c r="Y1512">
        <f>VLOOKUP(customer!A1512,Marketing!A:I,5,FALSE)</f>
        <v>0</v>
      </c>
      <c r="Z1512">
        <f>VLOOKUP(customer!A1512,Marketing!A:I,6,FALSE)</f>
        <v>0</v>
      </c>
      <c r="AA1512">
        <f>VLOOKUP(customer!A1512,Marketing!A:I,7,FALSE)</f>
        <v>0</v>
      </c>
      <c r="AB1512">
        <f>VLOOKUP(customer!A1512,Marketing!A:I,8,FALSE)</f>
        <v>0</v>
      </c>
      <c r="AC1512" s="1">
        <f>VLOOKUP(customer!A1512,Marketing!A:I,9,FALSE)</f>
        <v>43668</v>
      </c>
    </row>
    <row r="1513" spans="1:29" x14ac:dyDescent="0.3">
      <c r="A1513">
        <v>2946</v>
      </c>
      <c r="B1513">
        <v>139062</v>
      </c>
      <c r="C1513">
        <v>1</v>
      </c>
      <c r="D1513">
        <v>0</v>
      </c>
      <c r="E1513">
        <v>37</v>
      </c>
      <c r="F1513" t="str">
        <f>IF(customer!G1513=1, "Married", IF(customer!H1513=1, "Single", IF(customer!F1513=1, "Divorced", IF(customer!I1513=1, "Together", IF(customer!J1513=1, "Widowed", "Unknown")))))</f>
        <v>Single</v>
      </c>
      <c r="G1513" t="str">
        <f>IF(customer!K1513=1,"Basic",IF(customer!L1513=1,"Graduate",IF(customer!M1513=1,"Master",IF(customer!N1513=1,"PhD","Unknown"))))</f>
        <v>Graduate</v>
      </c>
      <c r="H1513" t="s">
        <v>17</v>
      </c>
      <c r="I1513">
        <f>VLOOKUP(customer!A1513,sales_update!A:N,2,FALSE)</f>
        <v>28</v>
      </c>
      <c r="J1513">
        <f xml:space="preserve"> VLOOKUP(customer!A1513,sales_update!A:N,3,FALSE)</f>
        <v>82</v>
      </c>
      <c r="K1513">
        <f>VLOOKUP(customer!A1513,sales_update!A:N,4,FALSE)</f>
        <v>0</v>
      </c>
      <c r="L1513">
        <f>VLOOKUP(customer!A1513,sales_update!A:N,5,FALSE)</f>
        <v>32</v>
      </c>
      <c r="M1513">
        <f>VLOOKUP(customer!A1513,sales_update!A:N,6,FALSE)</f>
        <v>0</v>
      </c>
      <c r="N1513">
        <f>VLOOKUP(customer!A1513,sales_update!A:N,7,FALSE)</f>
        <v>0</v>
      </c>
      <c r="O1513">
        <f>VLOOKUP(customer!A1513,sales_update!A:N,8,FALSE)</f>
        <v>43</v>
      </c>
      <c r="P1513">
        <f>VLOOKUP(customer!A1513,sales_update!A:N,9,FALSE)</f>
        <v>71</v>
      </c>
      <c r="Q1513">
        <f>VLOOKUP(customer!A1513,sales_update!A:N,10,FALSE)</f>
        <v>1</v>
      </c>
      <c r="R1513">
        <f>VLOOKUP(customer!A1513,sales_update!A:N,11,FALSE)</f>
        <v>1</v>
      </c>
      <c r="S1513">
        <f>VLOOKUP(customer!A1513,sales_update!A:N,12,FALSE)</f>
        <v>0</v>
      </c>
      <c r="T1513">
        <f>VLOOKUP(customer!A1513,sales_update!A:N,13,FALSE)</f>
        <v>3</v>
      </c>
      <c r="U1513">
        <f>VLOOKUP(customer!A1513,sales_update!A:N,14,FALSE)</f>
        <v>4</v>
      </c>
      <c r="V1513">
        <f>VLOOKUP(customer!A1513,Marketing!A:I,2,FALSE)</f>
        <v>1</v>
      </c>
      <c r="W1513">
        <f>VLOOKUP(customer!A1513,Marketing!A:I,3,FALSE)</f>
        <v>0</v>
      </c>
      <c r="X1513">
        <f>VLOOKUP(customer!A1513,Marketing!A:I,4,FALSE)</f>
        <v>0</v>
      </c>
      <c r="Y1513">
        <f>VLOOKUP(customer!A1513,Marketing!A:I,5,FALSE)</f>
        <v>0</v>
      </c>
      <c r="Z1513">
        <f>VLOOKUP(customer!A1513,Marketing!A:I,6,FALSE)</f>
        <v>0</v>
      </c>
      <c r="AA1513">
        <f>VLOOKUP(customer!A1513,Marketing!A:I,7,FALSE)</f>
        <v>0</v>
      </c>
      <c r="AB1513">
        <f>VLOOKUP(customer!A1513,Marketing!A:I,8,FALSE)</f>
        <v>0</v>
      </c>
      <c r="AC1513" s="1">
        <f>VLOOKUP(customer!A1513,Marketing!A:I,9,FALSE)</f>
        <v>44072</v>
      </c>
    </row>
    <row r="1514" spans="1:29" x14ac:dyDescent="0.3">
      <c r="A1514">
        <v>2022</v>
      </c>
      <c r="B1514">
        <v>138998</v>
      </c>
      <c r="C1514">
        <v>1</v>
      </c>
      <c r="D1514">
        <v>1</v>
      </c>
      <c r="E1514">
        <v>66</v>
      </c>
      <c r="F1514" t="str">
        <f>IF(customer!G1514=1, "Married", IF(customer!H1514=1, "Single", IF(customer!F1514=1, "Divorced", IF(customer!I1514=1, "Together", IF(customer!J1514=1, "Widowed", "Unknown")))))</f>
        <v>Married</v>
      </c>
      <c r="G1514" t="str">
        <f>IF(customer!K1514=1,"Basic",IF(customer!L1514=1,"Graduate",IF(customer!M1514=1,"Master",IF(customer!N1514=1,"PhD","Unknown"))))</f>
        <v>Graduate</v>
      </c>
      <c r="H1514" t="s">
        <v>17</v>
      </c>
      <c r="I1514">
        <f>VLOOKUP(customer!A1514,sales_update!A:N,2,FALSE)</f>
        <v>92</v>
      </c>
      <c r="J1514">
        <f xml:space="preserve"> VLOOKUP(customer!A1514,sales_update!A:N,3,FALSE)</f>
        <v>121</v>
      </c>
      <c r="K1514">
        <f>VLOOKUP(customer!A1514,sales_update!A:N,4,FALSE)</f>
        <v>4</v>
      </c>
      <c r="L1514">
        <f>VLOOKUP(customer!A1514,sales_update!A:N,5,FALSE)</f>
        <v>50</v>
      </c>
      <c r="M1514">
        <f>VLOOKUP(customer!A1514,sales_update!A:N,6,FALSE)</f>
        <v>0</v>
      </c>
      <c r="N1514">
        <f>VLOOKUP(customer!A1514,sales_update!A:N,7,FALSE)</f>
        <v>0</v>
      </c>
      <c r="O1514">
        <f>VLOOKUP(customer!A1514,sales_update!A:N,8,FALSE)</f>
        <v>18</v>
      </c>
      <c r="P1514">
        <f>VLOOKUP(customer!A1514,sales_update!A:N,9,FALSE)</f>
        <v>157</v>
      </c>
      <c r="Q1514">
        <f>VLOOKUP(customer!A1514,sales_update!A:N,10,FALSE)</f>
        <v>3</v>
      </c>
      <c r="R1514">
        <f>VLOOKUP(customer!A1514,sales_update!A:N,11,FALSE)</f>
        <v>2</v>
      </c>
      <c r="S1514">
        <f>VLOOKUP(customer!A1514,sales_update!A:N,12,FALSE)</f>
        <v>0</v>
      </c>
      <c r="T1514">
        <f>VLOOKUP(customer!A1514,sales_update!A:N,13,FALSE)</f>
        <v>3</v>
      </c>
      <c r="U1514">
        <f>VLOOKUP(customer!A1514,sales_update!A:N,14,FALSE)</f>
        <v>8</v>
      </c>
      <c r="V1514">
        <f>VLOOKUP(customer!A1514,Marketing!A:I,2,FALSE)</f>
        <v>0</v>
      </c>
      <c r="W1514">
        <f>VLOOKUP(customer!A1514,Marketing!A:I,3,FALSE)</f>
        <v>0</v>
      </c>
      <c r="X1514">
        <f>VLOOKUP(customer!A1514,Marketing!A:I,4,FALSE)</f>
        <v>0</v>
      </c>
      <c r="Y1514">
        <f>VLOOKUP(customer!A1514,Marketing!A:I,5,FALSE)</f>
        <v>0</v>
      </c>
      <c r="Z1514">
        <f>VLOOKUP(customer!A1514,Marketing!A:I,6,FALSE)</f>
        <v>0</v>
      </c>
      <c r="AA1514">
        <f>VLOOKUP(customer!A1514,Marketing!A:I,7,FALSE)</f>
        <v>1</v>
      </c>
      <c r="AB1514">
        <f>VLOOKUP(customer!A1514,Marketing!A:I,8,FALSE)</f>
        <v>0</v>
      </c>
      <c r="AC1514" s="1">
        <f>VLOOKUP(customer!A1514,Marketing!A:I,9,FALSE)</f>
        <v>43565</v>
      </c>
    </row>
    <row r="1515" spans="1:29" x14ac:dyDescent="0.3">
      <c r="A1515">
        <v>2547</v>
      </c>
      <c r="B1515">
        <v>138998</v>
      </c>
      <c r="C1515">
        <v>1</v>
      </c>
      <c r="D1515">
        <v>1</v>
      </c>
      <c r="E1515">
        <v>66</v>
      </c>
      <c r="F1515" t="str">
        <f>IF(customer!G1515=1, "Married", IF(customer!H1515=1, "Single", IF(customer!F1515=1, "Divorced", IF(customer!I1515=1, "Together", IF(customer!J1515=1, "Widowed", "Unknown")))))</f>
        <v>Married</v>
      </c>
      <c r="G1515" t="str">
        <f>IF(customer!K1515=1,"Basic",IF(customer!L1515=1,"Graduate",IF(customer!M1515=1,"Master",IF(customer!N1515=1,"PhD","Unknown"))))</f>
        <v>Graduate</v>
      </c>
      <c r="H1515" t="s">
        <v>16</v>
      </c>
      <c r="I1515">
        <f>VLOOKUP(customer!A1515,sales_update!A:N,2,FALSE)</f>
        <v>92</v>
      </c>
      <c r="J1515">
        <f xml:space="preserve"> VLOOKUP(customer!A1515,sales_update!A:N,3,FALSE)</f>
        <v>121</v>
      </c>
      <c r="K1515">
        <f>VLOOKUP(customer!A1515,sales_update!A:N,4,FALSE)</f>
        <v>4</v>
      </c>
      <c r="L1515">
        <f>VLOOKUP(customer!A1515,sales_update!A:N,5,FALSE)</f>
        <v>50</v>
      </c>
      <c r="M1515">
        <f>VLOOKUP(customer!A1515,sales_update!A:N,6,FALSE)</f>
        <v>0</v>
      </c>
      <c r="N1515">
        <f>VLOOKUP(customer!A1515,sales_update!A:N,7,FALSE)</f>
        <v>0</v>
      </c>
      <c r="O1515">
        <f>VLOOKUP(customer!A1515,sales_update!A:N,8,FALSE)</f>
        <v>18</v>
      </c>
      <c r="P1515">
        <f>VLOOKUP(customer!A1515,sales_update!A:N,9,FALSE)</f>
        <v>157</v>
      </c>
      <c r="Q1515">
        <f>VLOOKUP(customer!A1515,sales_update!A:N,10,FALSE)</f>
        <v>3</v>
      </c>
      <c r="R1515">
        <f>VLOOKUP(customer!A1515,sales_update!A:N,11,FALSE)</f>
        <v>2</v>
      </c>
      <c r="S1515">
        <f>VLOOKUP(customer!A1515,sales_update!A:N,12,FALSE)</f>
        <v>0</v>
      </c>
      <c r="T1515">
        <f>VLOOKUP(customer!A1515,sales_update!A:N,13,FALSE)</f>
        <v>3</v>
      </c>
      <c r="U1515">
        <f>VLOOKUP(customer!A1515,sales_update!A:N,14,FALSE)</f>
        <v>8</v>
      </c>
      <c r="V1515">
        <f>VLOOKUP(customer!A1515,Marketing!A:I,2,FALSE)</f>
        <v>0</v>
      </c>
      <c r="W1515">
        <f>VLOOKUP(customer!A1515,Marketing!A:I,3,FALSE)</f>
        <v>0</v>
      </c>
      <c r="X1515">
        <f>VLOOKUP(customer!A1515,Marketing!A:I,4,FALSE)</f>
        <v>0</v>
      </c>
      <c r="Y1515">
        <f>VLOOKUP(customer!A1515,Marketing!A:I,5,FALSE)</f>
        <v>0</v>
      </c>
      <c r="Z1515">
        <f>VLOOKUP(customer!A1515,Marketing!A:I,6,FALSE)</f>
        <v>0</v>
      </c>
      <c r="AA1515">
        <f>VLOOKUP(customer!A1515,Marketing!A:I,7,FALSE)</f>
        <v>1</v>
      </c>
      <c r="AB1515">
        <f>VLOOKUP(customer!A1515,Marketing!A:I,8,FALSE)</f>
        <v>0</v>
      </c>
      <c r="AC1515" s="1">
        <f>VLOOKUP(customer!A1515,Marketing!A:I,9,FALSE)</f>
        <v>43565</v>
      </c>
    </row>
    <row r="1516" spans="1:29" x14ac:dyDescent="0.3">
      <c r="A1516">
        <v>1439</v>
      </c>
      <c r="B1516">
        <v>138988</v>
      </c>
      <c r="C1516">
        <v>1</v>
      </c>
      <c r="D1516">
        <v>2</v>
      </c>
      <c r="E1516">
        <v>48</v>
      </c>
      <c r="F1516" t="str">
        <f>IF(customer!G1516=1, "Married", IF(customer!H1516=1, "Single", IF(customer!F1516=1, "Divorced", IF(customer!I1516=1, "Together", IF(customer!J1516=1, "Widowed", "Unknown")))))</f>
        <v>Married</v>
      </c>
      <c r="G1516" t="str">
        <f>IF(customer!K1516=1,"Basic",IF(customer!L1516=1,"Graduate",IF(customer!M1516=1,"Master",IF(customer!N1516=1,"PhD","Unknown"))))</f>
        <v>Graduate</v>
      </c>
      <c r="H1516" t="s">
        <v>15</v>
      </c>
      <c r="I1516">
        <f>VLOOKUP(customer!A1516,sales_update!A:N,2,FALSE)</f>
        <v>90</v>
      </c>
      <c r="J1516">
        <f xml:space="preserve"> VLOOKUP(customer!A1516,sales_update!A:N,3,FALSE)</f>
        <v>585</v>
      </c>
      <c r="K1516">
        <f>VLOOKUP(customer!A1516,sales_update!A:N,4,FALSE)</f>
        <v>86</v>
      </c>
      <c r="L1516">
        <f>VLOOKUP(customer!A1516,sales_update!A:N,5,FALSE)</f>
        <v>367</v>
      </c>
      <c r="M1516">
        <f>VLOOKUP(customer!A1516,sales_update!A:N,6,FALSE)</f>
        <v>43</v>
      </c>
      <c r="N1516">
        <f>VLOOKUP(customer!A1516,sales_update!A:N,7,FALSE)</f>
        <v>11</v>
      </c>
      <c r="O1516">
        <f>VLOOKUP(customer!A1516,sales_update!A:N,8,FALSE)</f>
        <v>150</v>
      </c>
      <c r="P1516">
        <f>VLOOKUP(customer!A1516,sales_update!A:N,9,FALSE)</f>
        <v>941</v>
      </c>
      <c r="Q1516">
        <f>VLOOKUP(customer!A1516,sales_update!A:N,10,FALSE)</f>
        <v>7</v>
      </c>
      <c r="R1516">
        <f>VLOOKUP(customer!A1516,sales_update!A:N,11,FALSE)</f>
        <v>5</v>
      </c>
      <c r="S1516">
        <f>VLOOKUP(customer!A1516,sales_update!A:N,12,FALSE)</f>
        <v>1</v>
      </c>
      <c r="T1516">
        <f>VLOOKUP(customer!A1516,sales_update!A:N,13,FALSE)</f>
        <v>6</v>
      </c>
      <c r="U1516">
        <f>VLOOKUP(customer!A1516,sales_update!A:N,14,FALSE)</f>
        <v>8</v>
      </c>
      <c r="V1516">
        <f>VLOOKUP(customer!A1516,Marketing!A:I,2,FALSE)</f>
        <v>0</v>
      </c>
      <c r="W1516">
        <f>VLOOKUP(customer!A1516,Marketing!A:I,3,FALSE)</f>
        <v>0</v>
      </c>
      <c r="X1516">
        <f>VLOOKUP(customer!A1516,Marketing!A:I,4,FALSE)</f>
        <v>0</v>
      </c>
      <c r="Y1516">
        <f>VLOOKUP(customer!A1516,Marketing!A:I,5,FALSE)</f>
        <v>0</v>
      </c>
      <c r="Z1516">
        <f>VLOOKUP(customer!A1516,Marketing!A:I,6,FALSE)</f>
        <v>0</v>
      </c>
      <c r="AA1516">
        <f>VLOOKUP(customer!A1516,Marketing!A:I,7,FALSE)</f>
        <v>0</v>
      </c>
      <c r="AB1516">
        <f>VLOOKUP(customer!A1516,Marketing!A:I,8,FALSE)</f>
        <v>0</v>
      </c>
      <c r="AC1516" s="1">
        <f>VLOOKUP(customer!A1516,Marketing!A:I,9,FALSE)</f>
        <v>43490</v>
      </c>
    </row>
    <row r="1517" spans="1:29" x14ac:dyDescent="0.3">
      <c r="A1517">
        <v>1464</v>
      </c>
      <c r="B1517">
        <v>138961</v>
      </c>
      <c r="C1517">
        <v>1</v>
      </c>
      <c r="D1517">
        <v>0</v>
      </c>
      <c r="E1517">
        <v>47</v>
      </c>
      <c r="F1517" t="str">
        <f>IF(customer!G1517=1, "Married", IF(customer!H1517=1, "Single", IF(customer!F1517=1, "Divorced", IF(customer!I1517=1, "Together", IF(customer!J1517=1, "Widowed", "Unknown")))))</f>
        <v>Married</v>
      </c>
      <c r="G1517" t="str">
        <f>IF(customer!K1517=1,"Basic",IF(customer!L1517=1,"Graduate",IF(customer!M1517=1,"Master",IF(customer!N1517=1,"PhD","Unknown"))))</f>
        <v>Master</v>
      </c>
      <c r="H1517" t="s">
        <v>17</v>
      </c>
      <c r="I1517">
        <f>VLOOKUP(customer!A1517,sales_update!A:N,2,FALSE)</f>
        <v>60</v>
      </c>
      <c r="J1517">
        <f xml:space="preserve"> VLOOKUP(customer!A1517,sales_update!A:N,3,FALSE)</f>
        <v>68</v>
      </c>
      <c r="K1517">
        <f>VLOOKUP(customer!A1517,sales_update!A:N,4,FALSE)</f>
        <v>25</v>
      </c>
      <c r="L1517">
        <f>VLOOKUP(customer!A1517,sales_update!A:N,5,FALSE)</f>
        <v>68</v>
      </c>
      <c r="M1517">
        <f>VLOOKUP(customer!A1517,sales_update!A:N,6,FALSE)</f>
        <v>0</v>
      </c>
      <c r="N1517">
        <f>VLOOKUP(customer!A1517,sales_update!A:N,7,FALSE)</f>
        <v>4</v>
      </c>
      <c r="O1517">
        <f>VLOOKUP(customer!A1517,sales_update!A:N,8,FALSE)</f>
        <v>86</v>
      </c>
      <c r="P1517">
        <f>VLOOKUP(customer!A1517,sales_update!A:N,9,FALSE)</f>
        <v>78</v>
      </c>
      <c r="Q1517">
        <f>VLOOKUP(customer!A1517,sales_update!A:N,10,FALSE)</f>
        <v>1</v>
      </c>
      <c r="R1517">
        <f>VLOOKUP(customer!A1517,sales_update!A:N,11,FALSE)</f>
        <v>2</v>
      </c>
      <c r="S1517">
        <f>VLOOKUP(customer!A1517,sales_update!A:N,12,FALSE)</f>
        <v>1</v>
      </c>
      <c r="T1517">
        <f>VLOOKUP(customer!A1517,sales_update!A:N,13,FALSE)</f>
        <v>2</v>
      </c>
      <c r="U1517">
        <f>VLOOKUP(customer!A1517,sales_update!A:N,14,FALSE)</f>
        <v>7</v>
      </c>
      <c r="V1517">
        <f>VLOOKUP(customer!A1517,Marketing!A:I,2,FALSE)</f>
        <v>0</v>
      </c>
      <c r="W1517">
        <f>VLOOKUP(customer!A1517,Marketing!A:I,3,FALSE)</f>
        <v>0</v>
      </c>
      <c r="X1517">
        <f>VLOOKUP(customer!A1517,Marketing!A:I,4,FALSE)</f>
        <v>0</v>
      </c>
      <c r="Y1517">
        <f>VLOOKUP(customer!A1517,Marketing!A:I,5,FALSE)</f>
        <v>0</v>
      </c>
      <c r="Z1517">
        <f>VLOOKUP(customer!A1517,Marketing!A:I,6,FALSE)</f>
        <v>0</v>
      </c>
      <c r="AA1517">
        <f>VLOOKUP(customer!A1517,Marketing!A:I,7,FALSE)</f>
        <v>0</v>
      </c>
      <c r="AB1517">
        <f>VLOOKUP(customer!A1517,Marketing!A:I,8,FALSE)</f>
        <v>0</v>
      </c>
      <c r="AC1517" s="1">
        <f>VLOOKUP(customer!A1517,Marketing!A:I,9,FALSE)</f>
        <v>43987</v>
      </c>
    </row>
    <row r="1518" spans="1:29" x14ac:dyDescent="0.3">
      <c r="A1518">
        <v>1665</v>
      </c>
      <c r="B1518">
        <v>138946</v>
      </c>
      <c r="C1518">
        <v>0</v>
      </c>
      <c r="D1518">
        <v>1</v>
      </c>
      <c r="E1518">
        <v>65</v>
      </c>
      <c r="F1518" t="str">
        <f>IF(customer!G1518=1, "Married", IF(customer!H1518=1, "Single", IF(customer!F1518=1, "Divorced", IF(customer!I1518=1, "Together", IF(customer!J1518=1, "Widowed", "Unknown")))))</f>
        <v>Together</v>
      </c>
      <c r="G1518" t="str">
        <f>IF(customer!K1518=1,"Basic",IF(customer!L1518=1,"Graduate",IF(customer!M1518=1,"Master",IF(customer!N1518=1,"PhD","Unknown"))))</f>
        <v>Graduate</v>
      </c>
      <c r="H1518" t="s">
        <v>16</v>
      </c>
      <c r="I1518">
        <f>VLOOKUP(customer!A1518,sales_update!A:N,2,FALSE)</f>
        <v>84</v>
      </c>
      <c r="J1518">
        <f xml:space="preserve"> VLOOKUP(customer!A1518,sales_update!A:N,3,FALSE)</f>
        <v>414</v>
      </c>
      <c r="K1518">
        <f>VLOOKUP(customer!A1518,sales_update!A:N,4,FALSE)</f>
        <v>21</v>
      </c>
      <c r="L1518">
        <f>VLOOKUP(customer!A1518,sales_update!A:N,5,FALSE)</f>
        <v>293</v>
      </c>
      <c r="M1518">
        <f>VLOOKUP(customer!A1518,sales_update!A:N,6,FALSE)</f>
        <v>21</v>
      </c>
      <c r="N1518">
        <f>VLOOKUP(customer!A1518,sales_update!A:N,7,FALSE)</f>
        <v>21</v>
      </c>
      <c r="O1518">
        <f>VLOOKUP(customer!A1518,sales_update!A:N,8,FALSE)</f>
        <v>146</v>
      </c>
      <c r="P1518">
        <f>VLOOKUP(customer!A1518,sales_update!A:N,9,FALSE)</f>
        <v>624</v>
      </c>
      <c r="Q1518">
        <f>VLOOKUP(customer!A1518,sales_update!A:N,10,FALSE)</f>
        <v>2</v>
      </c>
      <c r="R1518">
        <f>VLOOKUP(customer!A1518,sales_update!A:N,11,FALSE)</f>
        <v>3</v>
      </c>
      <c r="S1518">
        <f>VLOOKUP(customer!A1518,sales_update!A:N,12,FALSE)</f>
        <v>1</v>
      </c>
      <c r="T1518">
        <f>VLOOKUP(customer!A1518,sales_update!A:N,13,FALSE)</f>
        <v>6</v>
      </c>
      <c r="U1518">
        <f>VLOOKUP(customer!A1518,sales_update!A:N,14,FALSE)</f>
        <v>5</v>
      </c>
      <c r="V1518">
        <f>VLOOKUP(customer!A1518,Marketing!A:I,2,FALSE)</f>
        <v>0</v>
      </c>
      <c r="W1518">
        <f>VLOOKUP(customer!A1518,Marketing!A:I,3,FALSE)</f>
        <v>0</v>
      </c>
      <c r="X1518">
        <f>VLOOKUP(customer!A1518,Marketing!A:I,4,FALSE)</f>
        <v>0</v>
      </c>
      <c r="Y1518">
        <f>VLOOKUP(customer!A1518,Marketing!A:I,5,FALSE)</f>
        <v>0</v>
      </c>
      <c r="Z1518">
        <f>VLOOKUP(customer!A1518,Marketing!A:I,6,FALSE)</f>
        <v>0</v>
      </c>
      <c r="AA1518">
        <f>VLOOKUP(customer!A1518,Marketing!A:I,7,FALSE)</f>
        <v>0</v>
      </c>
      <c r="AB1518">
        <f>VLOOKUP(customer!A1518,Marketing!A:I,8,FALSE)</f>
        <v>0</v>
      </c>
      <c r="AC1518" s="1">
        <f>VLOOKUP(customer!A1518,Marketing!A:I,9,FALSE)</f>
        <v>43920</v>
      </c>
    </row>
    <row r="1519" spans="1:29" x14ac:dyDescent="0.3">
      <c r="A1519">
        <v>3147</v>
      </c>
      <c r="B1519">
        <v>138946</v>
      </c>
      <c r="C1519">
        <v>0</v>
      </c>
      <c r="D1519">
        <v>1</v>
      </c>
      <c r="E1519">
        <v>65</v>
      </c>
      <c r="F1519" t="str">
        <f>IF(customer!G1519=1, "Married", IF(customer!H1519=1, "Single", IF(customer!F1519=1, "Divorced", IF(customer!I1519=1, "Together", IF(customer!J1519=1, "Widowed", "Unknown")))))</f>
        <v>Together</v>
      </c>
      <c r="G1519" t="str">
        <f>IF(customer!K1519=1,"Basic",IF(customer!L1519=1,"Graduate",IF(customer!M1519=1,"Master",IF(customer!N1519=1,"PhD","Unknown"))))</f>
        <v>Graduate</v>
      </c>
      <c r="H1519" t="s">
        <v>16</v>
      </c>
      <c r="I1519">
        <f>VLOOKUP(customer!A1519,sales_update!A:N,2,FALSE)</f>
        <v>84</v>
      </c>
      <c r="J1519">
        <f xml:space="preserve"> VLOOKUP(customer!A1519,sales_update!A:N,3,FALSE)</f>
        <v>414</v>
      </c>
      <c r="K1519">
        <f>VLOOKUP(customer!A1519,sales_update!A:N,4,FALSE)</f>
        <v>21</v>
      </c>
      <c r="L1519">
        <f>VLOOKUP(customer!A1519,sales_update!A:N,5,FALSE)</f>
        <v>293</v>
      </c>
      <c r="M1519">
        <f>VLOOKUP(customer!A1519,sales_update!A:N,6,FALSE)</f>
        <v>21</v>
      </c>
      <c r="N1519">
        <f>VLOOKUP(customer!A1519,sales_update!A:N,7,FALSE)</f>
        <v>21</v>
      </c>
      <c r="O1519">
        <f>VLOOKUP(customer!A1519,sales_update!A:N,8,FALSE)</f>
        <v>146</v>
      </c>
      <c r="P1519">
        <f>VLOOKUP(customer!A1519,sales_update!A:N,9,FALSE)</f>
        <v>624</v>
      </c>
      <c r="Q1519">
        <f>VLOOKUP(customer!A1519,sales_update!A:N,10,FALSE)</f>
        <v>2</v>
      </c>
      <c r="R1519">
        <f>VLOOKUP(customer!A1519,sales_update!A:N,11,FALSE)</f>
        <v>3</v>
      </c>
      <c r="S1519">
        <f>VLOOKUP(customer!A1519,sales_update!A:N,12,FALSE)</f>
        <v>1</v>
      </c>
      <c r="T1519">
        <f>VLOOKUP(customer!A1519,sales_update!A:N,13,FALSE)</f>
        <v>6</v>
      </c>
      <c r="U1519">
        <f>VLOOKUP(customer!A1519,sales_update!A:N,14,FALSE)</f>
        <v>5</v>
      </c>
      <c r="V1519">
        <f>VLOOKUP(customer!A1519,Marketing!A:I,2,FALSE)</f>
        <v>0</v>
      </c>
      <c r="W1519">
        <f>VLOOKUP(customer!A1519,Marketing!A:I,3,FALSE)</f>
        <v>0</v>
      </c>
      <c r="X1519">
        <f>VLOOKUP(customer!A1519,Marketing!A:I,4,FALSE)</f>
        <v>0</v>
      </c>
      <c r="Y1519">
        <f>VLOOKUP(customer!A1519,Marketing!A:I,5,FALSE)</f>
        <v>0</v>
      </c>
      <c r="Z1519">
        <f>VLOOKUP(customer!A1519,Marketing!A:I,6,FALSE)</f>
        <v>0</v>
      </c>
      <c r="AA1519">
        <f>VLOOKUP(customer!A1519,Marketing!A:I,7,FALSE)</f>
        <v>0</v>
      </c>
      <c r="AB1519">
        <f>VLOOKUP(customer!A1519,Marketing!A:I,8,FALSE)</f>
        <v>0</v>
      </c>
      <c r="AC1519" s="1">
        <f>VLOOKUP(customer!A1519,Marketing!A:I,9,FALSE)</f>
        <v>43920</v>
      </c>
    </row>
    <row r="1520" spans="1:29" x14ac:dyDescent="0.3">
      <c r="A1520">
        <v>2368</v>
      </c>
      <c r="B1520">
        <v>138887</v>
      </c>
      <c r="C1520">
        <v>1</v>
      </c>
      <c r="D1520">
        <v>0</v>
      </c>
      <c r="E1520">
        <v>48</v>
      </c>
      <c r="F1520" t="str">
        <f>IF(customer!G1520=1, "Married", IF(customer!H1520=1, "Single", IF(customer!F1520=1, "Divorced", IF(customer!I1520=1, "Together", IF(customer!J1520=1, "Widowed", "Unknown")))))</f>
        <v>Together</v>
      </c>
      <c r="G1520" t="str">
        <f>IF(customer!K1520=1,"Basic",IF(customer!L1520=1,"Graduate",IF(customer!M1520=1,"Master",IF(customer!N1520=1,"PhD","Unknown"))))</f>
        <v>PhD</v>
      </c>
      <c r="H1520" t="s">
        <v>20</v>
      </c>
      <c r="I1520">
        <f>VLOOKUP(customer!A1520,sales_update!A:N,2,FALSE)</f>
        <v>17</v>
      </c>
      <c r="J1520">
        <f xml:space="preserve"> VLOOKUP(customer!A1520,sales_update!A:N,3,FALSE)</f>
        <v>89</v>
      </c>
      <c r="K1520">
        <f>VLOOKUP(customer!A1520,sales_update!A:N,4,FALSE)</f>
        <v>4</v>
      </c>
      <c r="L1520">
        <f>VLOOKUP(customer!A1520,sales_update!A:N,5,FALSE)</f>
        <v>46</v>
      </c>
      <c r="M1520">
        <f>VLOOKUP(customer!A1520,sales_update!A:N,6,FALSE)</f>
        <v>0</v>
      </c>
      <c r="N1520">
        <f>VLOOKUP(customer!A1520,sales_update!A:N,7,FALSE)</f>
        <v>0</v>
      </c>
      <c r="O1520">
        <f>VLOOKUP(customer!A1520,sales_update!A:N,8,FALSE)</f>
        <v>11</v>
      </c>
      <c r="P1520">
        <f>VLOOKUP(customer!A1520,sales_update!A:N,9,FALSE)</f>
        <v>129</v>
      </c>
      <c r="Q1520">
        <f>VLOOKUP(customer!A1520,sales_update!A:N,10,FALSE)</f>
        <v>1</v>
      </c>
      <c r="R1520">
        <f>VLOOKUP(customer!A1520,sales_update!A:N,11,FALSE)</f>
        <v>1</v>
      </c>
      <c r="S1520">
        <f>VLOOKUP(customer!A1520,sales_update!A:N,12,FALSE)</f>
        <v>0</v>
      </c>
      <c r="T1520">
        <f>VLOOKUP(customer!A1520,sales_update!A:N,13,FALSE)</f>
        <v>3</v>
      </c>
      <c r="U1520">
        <f>VLOOKUP(customer!A1520,sales_update!A:N,14,FALSE)</f>
        <v>7</v>
      </c>
      <c r="V1520">
        <f>VLOOKUP(customer!A1520,Marketing!A:I,2,FALSE)</f>
        <v>0</v>
      </c>
      <c r="W1520">
        <f>VLOOKUP(customer!A1520,Marketing!A:I,3,FALSE)</f>
        <v>0</v>
      </c>
      <c r="X1520">
        <f>VLOOKUP(customer!A1520,Marketing!A:I,4,FALSE)</f>
        <v>0</v>
      </c>
      <c r="Y1520">
        <f>VLOOKUP(customer!A1520,Marketing!A:I,5,FALSE)</f>
        <v>0</v>
      </c>
      <c r="Z1520">
        <f>VLOOKUP(customer!A1520,Marketing!A:I,6,FALSE)</f>
        <v>0</v>
      </c>
      <c r="AA1520">
        <f>VLOOKUP(customer!A1520,Marketing!A:I,7,FALSE)</f>
        <v>0</v>
      </c>
      <c r="AB1520">
        <f>VLOOKUP(customer!A1520,Marketing!A:I,8,FALSE)</f>
        <v>0</v>
      </c>
      <c r="AC1520" s="1">
        <f>VLOOKUP(customer!A1520,Marketing!A:I,9,FALSE)</f>
        <v>44049</v>
      </c>
    </row>
    <row r="1521" spans="1:29" x14ac:dyDescent="0.3">
      <c r="A1521">
        <v>1181</v>
      </c>
      <c r="B1521">
        <v>138872</v>
      </c>
      <c r="C1521">
        <v>1</v>
      </c>
      <c r="D1521">
        <v>0</v>
      </c>
      <c r="E1521">
        <v>32</v>
      </c>
      <c r="F1521" t="str">
        <f>IF(customer!G1521=1, "Married", IF(customer!H1521=1, "Single", IF(customer!F1521=1, "Divorced", IF(customer!I1521=1, "Together", IF(customer!J1521=1, "Widowed", "Unknown")))))</f>
        <v>Married</v>
      </c>
      <c r="G1521" t="str">
        <f>IF(customer!K1521=1,"Basic",IF(customer!L1521=1,"Graduate",IF(customer!M1521=1,"Master",IF(customer!N1521=1,"PhD","Unknown"))))</f>
        <v>Graduate</v>
      </c>
      <c r="H1521" t="s">
        <v>15</v>
      </c>
      <c r="I1521">
        <f>VLOOKUP(customer!A1521,sales_update!A:N,2,FALSE)</f>
        <v>93</v>
      </c>
      <c r="J1521">
        <f xml:space="preserve"> VLOOKUP(customer!A1521,sales_update!A:N,3,FALSE)</f>
        <v>82</v>
      </c>
      <c r="K1521">
        <f>VLOOKUP(customer!A1521,sales_update!A:N,4,FALSE)</f>
        <v>11</v>
      </c>
      <c r="L1521">
        <f>VLOOKUP(customer!A1521,sales_update!A:N,5,FALSE)</f>
        <v>75</v>
      </c>
      <c r="M1521">
        <f>VLOOKUP(customer!A1521,sales_update!A:N,6,FALSE)</f>
        <v>11</v>
      </c>
      <c r="N1521">
        <f>VLOOKUP(customer!A1521,sales_update!A:N,7,FALSE)</f>
        <v>68</v>
      </c>
      <c r="O1521">
        <f>VLOOKUP(customer!A1521,sales_update!A:N,8,FALSE)</f>
        <v>79</v>
      </c>
      <c r="P1521">
        <f>VLOOKUP(customer!A1521,sales_update!A:N,9,FALSE)</f>
        <v>168</v>
      </c>
      <c r="Q1521">
        <f>VLOOKUP(customer!A1521,sales_update!A:N,10,FALSE)</f>
        <v>2</v>
      </c>
      <c r="R1521">
        <f>VLOOKUP(customer!A1521,sales_update!A:N,11,FALSE)</f>
        <v>3</v>
      </c>
      <c r="S1521">
        <f>VLOOKUP(customer!A1521,sales_update!A:N,12,FALSE)</f>
        <v>0</v>
      </c>
      <c r="T1521">
        <f>VLOOKUP(customer!A1521,sales_update!A:N,13,FALSE)</f>
        <v>3</v>
      </c>
      <c r="U1521">
        <f>VLOOKUP(customer!A1521,sales_update!A:N,14,FALSE)</f>
        <v>8</v>
      </c>
      <c r="V1521">
        <f>VLOOKUP(customer!A1521,Marketing!A:I,2,FALSE)</f>
        <v>0</v>
      </c>
      <c r="W1521">
        <f>VLOOKUP(customer!A1521,Marketing!A:I,3,FALSE)</f>
        <v>0</v>
      </c>
      <c r="X1521">
        <f>VLOOKUP(customer!A1521,Marketing!A:I,4,FALSE)</f>
        <v>0</v>
      </c>
      <c r="Y1521">
        <f>VLOOKUP(customer!A1521,Marketing!A:I,5,FALSE)</f>
        <v>0</v>
      </c>
      <c r="Z1521">
        <f>VLOOKUP(customer!A1521,Marketing!A:I,6,FALSE)</f>
        <v>0</v>
      </c>
      <c r="AA1521">
        <f>VLOOKUP(customer!A1521,Marketing!A:I,7,FALSE)</f>
        <v>0</v>
      </c>
      <c r="AB1521">
        <f>VLOOKUP(customer!A1521,Marketing!A:I,8,FALSE)</f>
        <v>0</v>
      </c>
      <c r="AC1521" s="1">
        <f>VLOOKUP(customer!A1521,Marketing!A:I,9,FALSE)</f>
        <v>43773</v>
      </c>
    </row>
    <row r="1522" spans="1:29" x14ac:dyDescent="0.3">
      <c r="A1522">
        <v>1166</v>
      </c>
      <c r="B1522">
        <v>138853</v>
      </c>
      <c r="C1522">
        <v>1</v>
      </c>
      <c r="D1522">
        <v>1</v>
      </c>
      <c r="E1522">
        <v>50</v>
      </c>
      <c r="F1522" t="str">
        <f>IF(customer!G1522=1, "Married", IF(customer!H1522=1, "Single", IF(customer!F1522=1, "Divorced", IF(customer!I1522=1, "Together", IF(customer!J1522=1, "Widowed", "Unknown")))))</f>
        <v>Married</v>
      </c>
      <c r="G1522" t="str">
        <f>IF(customer!K1522=1,"Basic",IF(customer!L1522=1,"Graduate",IF(customer!M1522=1,"Master",IF(customer!N1522=1,"PhD","Unknown"))))</f>
        <v>PhD</v>
      </c>
      <c r="H1522" t="s">
        <v>19</v>
      </c>
      <c r="I1522">
        <f>VLOOKUP(customer!A1522,sales_update!A:N,2,FALSE)</f>
        <v>90</v>
      </c>
      <c r="J1522">
        <f xml:space="preserve"> VLOOKUP(customer!A1522,sales_update!A:N,3,FALSE)</f>
        <v>104</v>
      </c>
      <c r="K1522">
        <f>VLOOKUP(customer!A1522,sales_update!A:N,4,FALSE)</f>
        <v>0</v>
      </c>
      <c r="L1522">
        <f>VLOOKUP(customer!A1522,sales_update!A:N,5,FALSE)</f>
        <v>50</v>
      </c>
      <c r="M1522">
        <f>VLOOKUP(customer!A1522,sales_update!A:N,6,FALSE)</f>
        <v>0</v>
      </c>
      <c r="N1522">
        <f>VLOOKUP(customer!A1522,sales_update!A:N,7,FALSE)</f>
        <v>0</v>
      </c>
      <c r="O1522">
        <f>VLOOKUP(customer!A1522,sales_update!A:N,8,FALSE)</f>
        <v>7</v>
      </c>
      <c r="P1522">
        <f>VLOOKUP(customer!A1522,sales_update!A:N,9,FALSE)</f>
        <v>147</v>
      </c>
      <c r="Q1522">
        <f>VLOOKUP(customer!A1522,sales_update!A:N,10,FALSE)</f>
        <v>2</v>
      </c>
      <c r="R1522">
        <f>VLOOKUP(customer!A1522,sales_update!A:N,11,FALSE)</f>
        <v>2</v>
      </c>
      <c r="S1522">
        <f>VLOOKUP(customer!A1522,sales_update!A:N,12,FALSE)</f>
        <v>0</v>
      </c>
      <c r="T1522">
        <f>VLOOKUP(customer!A1522,sales_update!A:N,13,FALSE)</f>
        <v>3</v>
      </c>
      <c r="U1522">
        <f>VLOOKUP(customer!A1522,sales_update!A:N,14,FALSE)</f>
        <v>7</v>
      </c>
      <c r="V1522">
        <f>VLOOKUP(customer!A1522,Marketing!A:I,2,FALSE)</f>
        <v>0</v>
      </c>
      <c r="W1522">
        <f>VLOOKUP(customer!A1522,Marketing!A:I,3,FALSE)</f>
        <v>0</v>
      </c>
      <c r="X1522">
        <f>VLOOKUP(customer!A1522,Marketing!A:I,4,FALSE)</f>
        <v>0</v>
      </c>
      <c r="Y1522">
        <f>VLOOKUP(customer!A1522,Marketing!A:I,5,FALSE)</f>
        <v>0</v>
      </c>
      <c r="Z1522">
        <f>VLOOKUP(customer!A1522,Marketing!A:I,6,FALSE)</f>
        <v>0</v>
      </c>
      <c r="AA1522">
        <f>VLOOKUP(customer!A1522,Marketing!A:I,7,FALSE)</f>
        <v>0</v>
      </c>
      <c r="AB1522">
        <f>VLOOKUP(customer!A1522,Marketing!A:I,8,FALSE)</f>
        <v>0</v>
      </c>
      <c r="AC1522" s="1">
        <f>VLOOKUP(customer!A1522,Marketing!A:I,9,FALSE)</f>
        <v>44131</v>
      </c>
    </row>
    <row r="1523" spans="1:29" x14ac:dyDescent="0.3">
      <c r="A1523">
        <v>1740</v>
      </c>
      <c r="B1523">
        <v>138829</v>
      </c>
      <c r="C1523">
        <v>0</v>
      </c>
      <c r="D1523">
        <v>1</v>
      </c>
      <c r="E1523">
        <v>61</v>
      </c>
      <c r="F1523" t="str">
        <f>IF(customer!G1523=1, "Married", IF(customer!H1523=1, "Single", IF(customer!F1523=1, "Divorced", IF(customer!I1523=1, "Together", IF(customer!J1523=1, "Widowed", "Unknown")))))</f>
        <v>Married</v>
      </c>
      <c r="G1523" t="str">
        <f>IF(customer!K1523=1,"Basic",IF(customer!L1523=1,"Graduate",IF(customer!M1523=1,"Master",IF(customer!N1523=1,"PhD","Unknown"))))</f>
        <v>PhD</v>
      </c>
      <c r="H1523" t="s">
        <v>17</v>
      </c>
      <c r="I1523">
        <f>VLOOKUP(customer!A1523,sales_update!A:N,2,FALSE)</f>
        <v>86</v>
      </c>
      <c r="J1523">
        <f xml:space="preserve"> VLOOKUP(customer!A1523,sales_update!A:N,3,FALSE)</f>
        <v>272</v>
      </c>
      <c r="K1523">
        <f>VLOOKUP(customer!A1523,sales_update!A:N,4,FALSE)</f>
        <v>0</v>
      </c>
      <c r="L1523">
        <f>VLOOKUP(customer!A1523,sales_update!A:N,5,FALSE)</f>
        <v>25</v>
      </c>
      <c r="M1523">
        <f>VLOOKUP(customer!A1523,sales_update!A:N,6,FALSE)</f>
        <v>0</v>
      </c>
      <c r="N1523">
        <f>VLOOKUP(customer!A1523,sales_update!A:N,7,FALSE)</f>
        <v>0</v>
      </c>
      <c r="O1523">
        <f>VLOOKUP(customer!A1523,sales_update!A:N,8,FALSE)</f>
        <v>57</v>
      </c>
      <c r="P1523">
        <f>VLOOKUP(customer!A1523,sales_update!A:N,9,FALSE)</f>
        <v>240</v>
      </c>
      <c r="Q1523">
        <f>VLOOKUP(customer!A1523,sales_update!A:N,10,FALSE)</f>
        <v>1</v>
      </c>
      <c r="R1523">
        <f>VLOOKUP(customer!A1523,sales_update!A:N,11,FALSE)</f>
        <v>3</v>
      </c>
      <c r="S1523">
        <f>VLOOKUP(customer!A1523,sales_update!A:N,12,FALSE)</f>
        <v>2</v>
      </c>
      <c r="T1523">
        <f>VLOOKUP(customer!A1523,sales_update!A:N,13,FALSE)</f>
        <v>2</v>
      </c>
      <c r="U1523">
        <f>VLOOKUP(customer!A1523,sales_update!A:N,14,FALSE)</f>
        <v>5</v>
      </c>
      <c r="V1523">
        <f>VLOOKUP(customer!A1523,Marketing!A:I,2,FALSE)</f>
        <v>0</v>
      </c>
      <c r="W1523">
        <f>VLOOKUP(customer!A1523,Marketing!A:I,3,FALSE)</f>
        <v>0</v>
      </c>
      <c r="X1523">
        <f>VLOOKUP(customer!A1523,Marketing!A:I,4,FALSE)</f>
        <v>0</v>
      </c>
      <c r="Y1523">
        <f>VLOOKUP(customer!A1523,Marketing!A:I,5,FALSE)</f>
        <v>0</v>
      </c>
      <c r="Z1523">
        <f>VLOOKUP(customer!A1523,Marketing!A:I,6,FALSE)</f>
        <v>0</v>
      </c>
      <c r="AA1523">
        <f>VLOOKUP(customer!A1523,Marketing!A:I,7,FALSE)</f>
        <v>0</v>
      </c>
      <c r="AB1523">
        <f>VLOOKUP(customer!A1523,Marketing!A:I,8,FALSE)</f>
        <v>0</v>
      </c>
      <c r="AC1523" s="1">
        <f>VLOOKUP(customer!A1523,Marketing!A:I,9,FALSE)</f>
        <v>44084</v>
      </c>
    </row>
    <row r="1524" spans="1:29" x14ac:dyDescent="0.3">
      <c r="A1524">
        <v>1372</v>
      </c>
      <c r="B1524">
        <v>138823</v>
      </c>
      <c r="C1524">
        <v>0</v>
      </c>
      <c r="D1524">
        <v>1</v>
      </c>
      <c r="E1524">
        <v>71</v>
      </c>
      <c r="F1524" t="str">
        <f>IF(customer!G1524=1, "Married", IF(customer!H1524=1, "Single", IF(customer!F1524=1, "Divorced", IF(customer!I1524=1, "Together", IF(customer!J1524=1, "Widowed", "Unknown")))))</f>
        <v>Together</v>
      </c>
      <c r="G1524" t="str">
        <f>IF(customer!K1524=1,"Basic",IF(customer!L1524=1,"Graduate",IF(customer!M1524=1,"Master",IF(customer!N1524=1,"PhD","Unknown"))))</f>
        <v>Graduate</v>
      </c>
      <c r="H1524" t="s">
        <v>20</v>
      </c>
      <c r="I1524">
        <f>VLOOKUP(customer!A1524,sales_update!A:N,2,FALSE)</f>
        <v>56</v>
      </c>
      <c r="J1524">
        <f xml:space="preserve"> VLOOKUP(customer!A1524,sales_update!A:N,3,FALSE)</f>
        <v>250</v>
      </c>
      <c r="K1524">
        <f>VLOOKUP(customer!A1524,sales_update!A:N,4,FALSE)</f>
        <v>0</v>
      </c>
      <c r="L1524">
        <f>VLOOKUP(customer!A1524,sales_update!A:N,5,FALSE)</f>
        <v>39</v>
      </c>
      <c r="M1524">
        <f>VLOOKUP(customer!A1524,sales_update!A:N,6,FALSE)</f>
        <v>7</v>
      </c>
      <c r="N1524">
        <f>VLOOKUP(customer!A1524,sales_update!A:N,7,FALSE)</f>
        <v>29</v>
      </c>
      <c r="O1524">
        <f>VLOOKUP(customer!A1524,sales_update!A:N,8,FALSE)</f>
        <v>82</v>
      </c>
      <c r="P1524">
        <f>VLOOKUP(customer!A1524,sales_update!A:N,9,FALSE)</f>
        <v>243</v>
      </c>
      <c r="Q1524">
        <f>VLOOKUP(customer!A1524,sales_update!A:N,10,FALSE)</f>
        <v>1</v>
      </c>
      <c r="R1524">
        <f>VLOOKUP(customer!A1524,sales_update!A:N,11,FALSE)</f>
        <v>2</v>
      </c>
      <c r="S1524">
        <f>VLOOKUP(customer!A1524,sales_update!A:N,12,FALSE)</f>
        <v>1</v>
      </c>
      <c r="T1524">
        <f>VLOOKUP(customer!A1524,sales_update!A:N,13,FALSE)</f>
        <v>3</v>
      </c>
      <c r="U1524">
        <f>VLOOKUP(customer!A1524,sales_update!A:N,14,FALSE)</f>
        <v>6</v>
      </c>
      <c r="V1524">
        <f>VLOOKUP(customer!A1524,Marketing!A:I,2,FALSE)</f>
        <v>0</v>
      </c>
      <c r="W1524">
        <f>VLOOKUP(customer!A1524,Marketing!A:I,3,FALSE)</f>
        <v>0</v>
      </c>
      <c r="X1524">
        <f>VLOOKUP(customer!A1524,Marketing!A:I,4,FALSE)</f>
        <v>0</v>
      </c>
      <c r="Y1524">
        <f>VLOOKUP(customer!A1524,Marketing!A:I,5,FALSE)</f>
        <v>0</v>
      </c>
      <c r="Z1524">
        <f>VLOOKUP(customer!A1524,Marketing!A:I,6,FALSE)</f>
        <v>0</v>
      </c>
      <c r="AA1524">
        <f>VLOOKUP(customer!A1524,Marketing!A:I,7,FALSE)</f>
        <v>0</v>
      </c>
      <c r="AB1524">
        <f>VLOOKUP(customer!A1524,Marketing!A:I,8,FALSE)</f>
        <v>0</v>
      </c>
      <c r="AC1524" s="1">
        <f>VLOOKUP(customer!A1524,Marketing!A:I,9,FALSE)</f>
        <v>43500</v>
      </c>
    </row>
    <row r="1525" spans="1:29" x14ac:dyDescent="0.3">
      <c r="A1525">
        <v>2253</v>
      </c>
      <c r="B1525">
        <v>138808</v>
      </c>
      <c r="C1525">
        <v>1</v>
      </c>
      <c r="D1525">
        <v>0</v>
      </c>
      <c r="E1525">
        <v>48</v>
      </c>
      <c r="F1525" t="str">
        <f>IF(customer!G1525=1, "Married", IF(customer!H1525=1, "Single", IF(customer!F1525=1, "Divorced", IF(customer!I1525=1, "Together", IF(customer!J1525=1, "Widowed", "Unknown")))))</f>
        <v>Single</v>
      </c>
      <c r="G1525" t="str">
        <f>IF(customer!K1525=1,"Basic",IF(customer!L1525=1,"Graduate",IF(customer!M1525=1,"Master",IF(customer!N1525=1,"PhD","Unknown"))))</f>
        <v>Graduate</v>
      </c>
      <c r="H1525" t="s">
        <v>16</v>
      </c>
      <c r="I1525">
        <f>VLOOKUP(customer!A1525,sales_update!A:N,2,FALSE)</f>
        <v>21</v>
      </c>
      <c r="J1525">
        <f xml:space="preserve"> VLOOKUP(customer!A1525,sales_update!A:N,3,FALSE)</f>
        <v>447</v>
      </c>
      <c r="K1525">
        <f>VLOOKUP(customer!A1525,sales_update!A:N,4,FALSE)</f>
        <v>61</v>
      </c>
      <c r="L1525">
        <f>VLOOKUP(customer!A1525,sales_update!A:N,5,FALSE)</f>
        <v>186</v>
      </c>
      <c r="M1525">
        <f>VLOOKUP(customer!A1525,sales_update!A:N,6,FALSE)</f>
        <v>11</v>
      </c>
      <c r="N1525">
        <f>VLOOKUP(customer!A1525,sales_update!A:N,7,FALSE)</f>
        <v>68</v>
      </c>
      <c r="O1525">
        <f>VLOOKUP(customer!A1525,sales_update!A:N,8,FALSE)</f>
        <v>107</v>
      </c>
      <c r="P1525">
        <f>VLOOKUP(customer!A1525,sales_update!A:N,9,FALSE)</f>
        <v>665</v>
      </c>
      <c r="Q1525">
        <f>VLOOKUP(customer!A1525,sales_update!A:N,10,FALSE)</f>
        <v>4</v>
      </c>
      <c r="R1525">
        <f>VLOOKUP(customer!A1525,sales_update!A:N,11,FALSE)</f>
        <v>5</v>
      </c>
      <c r="S1525">
        <f>VLOOKUP(customer!A1525,sales_update!A:N,12,FALSE)</f>
        <v>1</v>
      </c>
      <c r="T1525">
        <f>VLOOKUP(customer!A1525,sales_update!A:N,13,FALSE)</f>
        <v>4</v>
      </c>
      <c r="U1525">
        <f>VLOOKUP(customer!A1525,sales_update!A:N,14,FALSE)</f>
        <v>8</v>
      </c>
      <c r="V1525">
        <f>VLOOKUP(customer!A1525,Marketing!A:I,2,FALSE)</f>
        <v>1</v>
      </c>
      <c r="W1525">
        <f>VLOOKUP(customer!A1525,Marketing!A:I,3,FALSE)</f>
        <v>0</v>
      </c>
      <c r="X1525">
        <f>VLOOKUP(customer!A1525,Marketing!A:I,4,FALSE)</f>
        <v>0</v>
      </c>
      <c r="Y1525">
        <f>VLOOKUP(customer!A1525,Marketing!A:I,5,FALSE)</f>
        <v>0</v>
      </c>
      <c r="Z1525">
        <f>VLOOKUP(customer!A1525,Marketing!A:I,6,FALSE)</f>
        <v>0</v>
      </c>
      <c r="AA1525">
        <f>VLOOKUP(customer!A1525,Marketing!A:I,7,FALSE)</f>
        <v>0</v>
      </c>
      <c r="AB1525">
        <f>VLOOKUP(customer!A1525,Marketing!A:I,8,FALSE)</f>
        <v>1</v>
      </c>
      <c r="AC1525" s="1">
        <f>VLOOKUP(customer!A1525,Marketing!A:I,9,FALSE)</f>
        <v>43496</v>
      </c>
    </row>
    <row r="1526" spans="1:29" x14ac:dyDescent="0.3">
      <c r="A1526">
        <v>2404</v>
      </c>
      <c r="B1526">
        <v>138741</v>
      </c>
      <c r="C1526">
        <v>1</v>
      </c>
      <c r="D1526">
        <v>1</v>
      </c>
      <c r="E1526">
        <v>62</v>
      </c>
      <c r="F1526" t="str">
        <f>IF(customer!G1526=1, "Married", IF(customer!H1526=1, "Single", IF(customer!F1526=1, "Divorced", IF(customer!I1526=1, "Together", IF(customer!J1526=1, "Widowed", "Unknown")))))</f>
        <v>Single</v>
      </c>
      <c r="G1526" t="str">
        <f>IF(customer!K1526=1,"Basic",IF(customer!L1526=1,"Graduate",IF(customer!M1526=1,"Master",IF(customer!N1526=1,"PhD","Unknown"))))</f>
        <v>Unknown</v>
      </c>
      <c r="H1526" t="s">
        <v>20</v>
      </c>
      <c r="I1526">
        <f>VLOOKUP(customer!A1526,sales_update!A:N,2,FALSE)</f>
        <v>60</v>
      </c>
      <c r="J1526">
        <f xml:space="preserve"> VLOOKUP(customer!A1526,sales_update!A:N,3,FALSE)</f>
        <v>25</v>
      </c>
      <c r="K1526">
        <f>VLOOKUP(customer!A1526,sales_update!A:N,4,FALSE)</f>
        <v>36</v>
      </c>
      <c r="L1526">
        <f>VLOOKUP(customer!A1526,sales_update!A:N,5,FALSE)</f>
        <v>61</v>
      </c>
      <c r="M1526">
        <f>VLOOKUP(customer!A1526,sales_update!A:N,6,FALSE)</f>
        <v>29</v>
      </c>
      <c r="N1526">
        <f>VLOOKUP(customer!A1526,sales_update!A:N,7,FALSE)</f>
        <v>21</v>
      </c>
      <c r="O1526">
        <f>VLOOKUP(customer!A1526,sales_update!A:N,8,FALSE)</f>
        <v>47</v>
      </c>
      <c r="P1526">
        <f>VLOOKUP(customer!A1526,sales_update!A:N,9,FALSE)</f>
        <v>125</v>
      </c>
      <c r="Q1526">
        <f>VLOOKUP(customer!A1526,sales_update!A:N,10,FALSE)</f>
        <v>2</v>
      </c>
      <c r="R1526">
        <f>VLOOKUP(customer!A1526,sales_update!A:N,11,FALSE)</f>
        <v>2</v>
      </c>
      <c r="S1526">
        <f>VLOOKUP(customer!A1526,sales_update!A:N,12,FALSE)</f>
        <v>0</v>
      </c>
      <c r="T1526">
        <f>VLOOKUP(customer!A1526,sales_update!A:N,13,FALSE)</f>
        <v>3</v>
      </c>
      <c r="U1526">
        <f>VLOOKUP(customer!A1526,sales_update!A:N,14,FALSE)</f>
        <v>7</v>
      </c>
      <c r="V1526">
        <f>VLOOKUP(customer!A1526,Marketing!A:I,2,FALSE)</f>
        <v>0</v>
      </c>
      <c r="W1526">
        <f>VLOOKUP(customer!A1526,Marketing!A:I,3,FALSE)</f>
        <v>0</v>
      </c>
      <c r="X1526">
        <f>VLOOKUP(customer!A1526,Marketing!A:I,4,FALSE)</f>
        <v>0</v>
      </c>
      <c r="Y1526">
        <f>VLOOKUP(customer!A1526,Marketing!A:I,5,FALSE)</f>
        <v>0</v>
      </c>
      <c r="Z1526">
        <f>VLOOKUP(customer!A1526,Marketing!A:I,6,FALSE)</f>
        <v>0</v>
      </c>
      <c r="AA1526">
        <f>VLOOKUP(customer!A1526,Marketing!A:I,7,FALSE)</f>
        <v>0</v>
      </c>
      <c r="AB1526">
        <f>VLOOKUP(customer!A1526,Marketing!A:I,8,FALSE)</f>
        <v>0</v>
      </c>
      <c r="AC1526" s="1">
        <f>VLOOKUP(customer!A1526,Marketing!A:I,9,FALSE)</f>
        <v>44077</v>
      </c>
    </row>
    <row r="1527" spans="1:29" x14ac:dyDescent="0.3">
      <c r="A1527">
        <v>2733</v>
      </c>
      <c r="B1527">
        <v>138725</v>
      </c>
      <c r="C1527">
        <v>1</v>
      </c>
      <c r="D1527">
        <v>1</v>
      </c>
      <c r="E1527">
        <v>65</v>
      </c>
      <c r="F1527" t="str">
        <f>IF(customer!G1527=1, "Married", IF(customer!H1527=1, "Single", IF(customer!F1527=1, "Divorced", IF(customer!I1527=1, "Together", IF(customer!J1527=1, "Widowed", "Unknown")))))</f>
        <v>Married</v>
      </c>
      <c r="G1527" t="str">
        <f>IF(customer!K1527=1,"Basic",IF(customer!L1527=1,"Graduate",IF(customer!M1527=1,"Master",IF(customer!N1527=1,"PhD","Unknown"))))</f>
        <v>PhD</v>
      </c>
      <c r="H1527" t="s">
        <v>16</v>
      </c>
      <c r="I1527">
        <f>VLOOKUP(customer!A1527,sales_update!A:N,2,FALSE)</f>
        <v>52</v>
      </c>
      <c r="J1527">
        <f xml:space="preserve"> VLOOKUP(customer!A1527,sales_update!A:N,3,FALSE)</f>
        <v>111</v>
      </c>
      <c r="K1527">
        <f>VLOOKUP(customer!A1527,sales_update!A:N,4,FALSE)</f>
        <v>0</v>
      </c>
      <c r="L1527">
        <f>VLOOKUP(customer!A1527,sales_update!A:N,5,FALSE)</f>
        <v>21</v>
      </c>
      <c r="M1527">
        <f>VLOOKUP(customer!A1527,sales_update!A:N,6,FALSE)</f>
        <v>7</v>
      </c>
      <c r="N1527">
        <f>VLOOKUP(customer!A1527,sales_update!A:N,7,FALSE)</f>
        <v>4</v>
      </c>
      <c r="O1527">
        <f>VLOOKUP(customer!A1527,sales_update!A:N,8,FALSE)</f>
        <v>18</v>
      </c>
      <c r="P1527">
        <f>VLOOKUP(customer!A1527,sales_update!A:N,9,FALSE)</f>
        <v>125</v>
      </c>
      <c r="Q1527">
        <f>VLOOKUP(customer!A1527,sales_update!A:N,10,FALSE)</f>
        <v>2</v>
      </c>
      <c r="R1527">
        <f>VLOOKUP(customer!A1527,sales_update!A:N,11,FALSE)</f>
        <v>1</v>
      </c>
      <c r="S1527">
        <f>VLOOKUP(customer!A1527,sales_update!A:N,12,FALSE)</f>
        <v>0</v>
      </c>
      <c r="T1527">
        <f>VLOOKUP(customer!A1527,sales_update!A:N,13,FALSE)</f>
        <v>4</v>
      </c>
      <c r="U1527">
        <f>VLOOKUP(customer!A1527,sales_update!A:N,14,FALSE)</f>
        <v>4</v>
      </c>
      <c r="V1527">
        <f>VLOOKUP(customer!A1527,Marketing!A:I,2,FALSE)</f>
        <v>0</v>
      </c>
      <c r="W1527">
        <f>VLOOKUP(customer!A1527,Marketing!A:I,3,FALSE)</f>
        <v>0</v>
      </c>
      <c r="X1527">
        <f>VLOOKUP(customer!A1527,Marketing!A:I,4,FALSE)</f>
        <v>0</v>
      </c>
      <c r="Y1527">
        <f>VLOOKUP(customer!A1527,Marketing!A:I,5,FALSE)</f>
        <v>0</v>
      </c>
      <c r="Z1527">
        <f>VLOOKUP(customer!A1527,Marketing!A:I,6,FALSE)</f>
        <v>0</v>
      </c>
      <c r="AA1527">
        <f>VLOOKUP(customer!A1527,Marketing!A:I,7,FALSE)</f>
        <v>0</v>
      </c>
      <c r="AB1527">
        <f>VLOOKUP(customer!A1527,Marketing!A:I,8,FALSE)</f>
        <v>0</v>
      </c>
      <c r="AC1527" s="1">
        <f>VLOOKUP(customer!A1527,Marketing!A:I,9,FALSE)</f>
        <v>44118</v>
      </c>
    </row>
    <row r="1528" spans="1:29" x14ac:dyDescent="0.3">
      <c r="A1528">
        <v>1724</v>
      </c>
      <c r="B1528">
        <v>138702</v>
      </c>
      <c r="C1528">
        <v>1</v>
      </c>
      <c r="D1528">
        <v>0</v>
      </c>
      <c r="E1528">
        <v>42</v>
      </c>
      <c r="F1528" t="str">
        <f>IF(customer!G1528=1, "Married", IF(customer!H1528=1, "Single", IF(customer!F1528=1, "Divorced", IF(customer!I1528=1, "Together", IF(customer!J1528=1, "Widowed", "Unknown")))))</f>
        <v>Together</v>
      </c>
      <c r="G1528" t="str">
        <f>IF(customer!K1528=1,"Basic",IF(customer!L1528=1,"Graduate",IF(customer!M1528=1,"Master",IF(customer!N1528=1,"PhD","Unknown"))))</f>
        <v>Unknown</v>
      </c>
      <c r="H1528" t="s">
        <v>19</v>
      </c>
      <c r="I1528">
        <f>VLOOKUP(customer!A1528,sales_update!A:N,2,FALSE)</f>
        <v>71</v>
      </c>
      <c r="J1528">
        <f xml:space="preserve"> VLOOKUP(customer!A1528,sales_update!A:N,3,FALSE)</f>
        <v>47</v>
      </c>
      <c r="K1528">
        <f>VLOOKUP(customer!A1528,sales_update!A:N,4,FALSE)</f>
        <v>39</v>
      </c>
      <c r="L1528">
        <f>VLOOKUP(customer!A1528,sales_update!A:N,5,FALSE)</f>
        <v>86</v>
      </c>
      <c r="M1528">
        <f>VLOOKUP(customer!A1528,sales_update!A:N,6,FALSE)</f>
        <v>47</v>
      </c>
      <c r="N1528">
        <f>VLOOKUP(customer!A1528,sales_update!A:N,7,FALSE)</f>
        <v>29</v>
      </c>
      <c r="O1528">
        <f>VLOOKUP(customer!A1528,sales_update!A:N,8,FALSE)</f>
        <v>143</v>
      </c>
      <c r="P1528">
        <f>VLOOKUP(customer!A1528,sales_update!A:N,9,FALSE)</f>
        <v>104</v>
      </c>
      <c r="Q1528">
        <f>VLOOKUP(customer!A1528,sales_update!A:N,10,FALSE)</f>
        <v>2</v>
      </c>
      <c r="R1528">
        <f>VLOOKUP(customer!A1528,sales_update!A:N,11,FALSE)</f>
        <v>3</v>
      </c>
      <c r="S1528">
        <f>VLOOKUP(customer!A1528,sales_update!A:N,12,FALSE)</f>
        <v>0</v>
      </c>
      <c r="T1528">
        <f>VLOOKUP(customer!A1528,sales_update!A:N,13,FALSE)</f>
        <v>4</v>
      </c>
      <c r="U1528">
        <f>VLOOKUP(customer!A1528,sales_update!A:N,14,FALSE)</f>
        <v>6</v>
      </c>
      <c r="V1528">
        <f>VLOOKUP(customer!A1528,Marketing!A:I,2,FALSE)</f>
        <v>0</v>
      </c>
      <c r="W1528">
        <f>VLOOKUP(customer!A1528,Marketing!A:I,3,FALSE)</f>
        <v>0</v>
      </c>
      <c r="X1528">
        <f>VLOOKUP(customer!A1528,Marketing!A:I,4,FALSE)</f>
        <v>0</v>
      </c>
      <c r="Y1528">
        <f>VLOOKUP(customer!A1528,Marketing!A:I,5,FALSE)</f>
        <v>0</v>
      </c>
      <c r="Z1528">
        <f>VLOOKUP(customer!A1528,Marketing!A:I,6,FALSE)</f>
        <v>0</v>
      </c>
      <c r="AA1528">
        <f>VLOOKUP(customer!A1528,Marketing!A:I,7,FALSE)</f>
        <v>0</v>
      </c>
      <c r="AB1528">
        <f>VLOOKUP(customer!A1528,Marketing!A:I,8,FALSE)</f>
        <v>0</v>
      </c>
      <c r="AC1528" s="1">
        <f>VLOOKUP(customer!A1528,Marketing!A:I,9,FALSE)</f>
        <v>43836</v>
      </c>
    </row>
    <row r="1529" spans="1:29" x14ac:dyDescent="0.3">
      <c r="A1529">
        <v>1844</v>
      </c>
      <c r="B1529">
        <v>138683</v>
      </c>
      <c r="C1529">
        <v>1</v>
      </c>
      <c r="D1529">
        <v>0</v>
      </c>
      <c r="E1529">
        <v>31</v>
      </c>
      <c r="F1529" t="str">
        <f>IF(customer!G1529=1, "Married", IF(customer!H1529=1, "Single", IF(customer!F1529=1, "Divorced", IF(customer!I1529=1, "Together", IF(customer!J1529=1, "Widowed", "Unknown")))))</f>
        <v>Together</v>
      </c>
      <c r="G1529" t="str">
        <f>IF(customer!K1529=1,"Basic",IF(customer!L1529=1,"Graduate",IF(customer!M1529=1,"Master",IF(customer!N1529=1,"PhD","Unknown"))))</f>
        <v>Unknown</v>
      </c>
      <c r="H1529" t="s">
        <v>19</v>
      </c>
      <c r="I1529">
        <f>VLOOKUP(customer!A1529,sales_update!A:N,2,FALSE)</f>
        <v>80</v>
      </c>
      <c r="J1529">
        <f xml:space="preserve"> VLOOKUP(customer!A1529,sales_update!A:N,3,FALSE)</f>
        <v>165</v>
      </c>
      <c r="K1529">
        <f>VLOOKUP(customer!A1529,sales_update!A:N,4,FALSE)</f>
        <v>125</v>
      </c>
      <c r="L1529">
        <f>VLOOKUP(customer!A1529,sales_update!A:N,5,FALSE)</f>
        <v>247</v>
      </c>
      <c r="M1529">
        <f>VLOOKUP(customer!A1529,sales_update!A:N,6,FALSE)</f>
        <v>301</v>
      </c>
      <c r="N1529">
        <f>VLOOKUP(customer!A1529,sales_update!A:N,7,FALSE)</f>
        <v>147</v>
      </c>
      <c r="O1529">
        <f>VLOOKUP(customer!A1529,sales_update!A:N,8,FALSE)</f>
        <v>237</v>
      </c>
      <c r="P1529">
        <f>VLOOKUP(customer!A1529,sales_update!A:N,9,FALSE)</f>
        <v>749</v>
      </c>
      <c r="Q1529">
        <f>VLOOKUP(customer!A1529,sales_update!A:N,10,FALSE)</f>
        <v>6</v>
      </c>
      <c r="R1529">
        <f>VLOOKUP(customer!A1529,sales_update!A:N,11,FALSE)</f>
        <v>4</v>
      </c>
      <c r="S1529">
        <f>VLOOKUP(customer!A1529,sales_update!A:N,12,FALSE)</f>
        <v>1</v>
      </c>
      <c r="T1529">
        <f>VLOOKUP(customer!A1529,sales_update!A:N,13,FALSE)</f>
        <v>6</v>
      </c>
      <c r="U1529">
        <f>VLOOKUP(customer!A1529,sales_update!A:N,14,FALSE)</f>
        <v>7</v>
      </c>
      <c r="V1529">
        <f>VLOOKUP(customer!A1529,Marketing!A:I,2,FALSE)</f>
        <v>0</v>
      </c>
      <c r="W1529">
        <f>VLOOKUP(customer!A1529,Marketing!A:I,3,FALSE)</f>
        <v>0</v>
      </c>
      <c r="X1529">
        <f>VLOOKUP(customer!A1529,Marketing!A:I,4,FALSE)</f>
        <v>0</v>
      </c>
      <c r="Y1529">
        <f>VLOOKUP(customer!A1529,Marketing!A:I,5,FALSE)</f>
        <v>0</v>
      </c>
      <c r="Z1529">
        <f>VLOOKUP(customer!A1529,Marketing!A:I,6,FALSE)</f>
        <v>0</v>
      </c>
      <c r="AA1529">
        <f>VLOOKUP(customer!A1529,Marketing!A:I,7,FALSE)</f>
        <v>0</v>
      </c>
      <c r="AB1529">
        <f>VLOOKUP(customer!A1529,Marketing!A:I,8,FALSE)</f>
        <v>0</v>
      </c>
      <c r="AC1529" s="1">
        <f>VLOOKUP(customer!A1529,Marketing!A:I,9,FALSE)</f>
        <v>43535</v>
      </c>
    </row>
    <row r="1530" spans="1:29" x14ac:dyDescent="0.3">
      <c r="A1530">
        <v>3013</v>
      </c>
      <c r="B1530">
        <v>138680</v>
      </c>
      <c r="C1530">
        <v>1</v>
      </c>
      <c r="D1530">
        <v>0</v>
      </c>
      <c r="E1530">
        <v>36</v>
      </c>
      <c r="F1530" t="str">
        <f>IF(customer!G1530=1, "Married", IF(customer!H1530=1, "Single", IF(customer!F1530=1, "Divorced", IF(customer!I1530=1, "Together", IF(customer!J1530=1, "Widowed", "Unknown")))))</f>
        <v>Married</v>
      </c>
      <c r="G1530" t="str">
        <f>IF(customer!K1530=1,"Basic",IF(customer!L1530=1,"Graduate",IF(customer!M1530=1,"Master",IF(customer!N1530=1,"PhD","Unknown"))))</f>
        <v>Graduate</v>
      </c>
      <c r="H1530" t="s">
        <v>18</v>
      </c>
      <c r="I1530">
        <f>VLOOKUP(customer!A1530,sales_update!A:N,2,FALSE)</f>
        <v>97</v>
      </c>
      <c r="J1530">
        <f xml:space="preserve"> VLOOKUP(customer!A1530,sales_update!A:N,3,FALSE)</f>
        <v>39</v>
      </c>
      <c r="K1530">
        <f>VLOOKUP(customer!A1530,sales_update!A:N,4,FALSE)</f>
        <v>0</v>
      </c>
      <c r="L1530">
        <f>VLOOKUP(customer!A1530,sales_update!A:N,5,FALSE)</f>
        <v>129</v>
      </c>
      <c r="M1530">
        <f>VLOOKUP(customer!A1530,sales_update!A:N,6,FALSE)</f>
        <v>54</v>
      </c>
      <c r="N1530">
        <f>VLOOKUP(customer!A1530,sales_update!A:N,7,FALSE)</f>
        <v>18</v>
      </c>
      <c r="O1530">
        <f>VLOOKUP(customer!A1530,sales_update!A:N,8,FALSE)</f>
        <v>43</v>
      </c>
      <c r="P1530">
        <f>VLOOKUP(customer!A1530,sales_update!A:N,9,FALSE)</f>
        <v>197</v>
      </c>
      <c r="Q1530">
        <f>VLOOKUP(customer!A1530,sales_update!A:N,10,FALSE)</f>
        <v>1</v>
      </c>
      <c r="R1530">
        <f>VLOOKUP(customer!A1530,sales_update!A:N,11,FALSE)</f>
        <v>2</v>
      </c>
      <c r="S1530">
        <f>VLOOKUP(customer!A1530,sales_update!A:N,12,FALSE)</f>
        <v>0</v>
      </c>
      <c r="T1530">
        <f>VLOOKUP(customer!A1530,sales_update!A:N,13,FALSE)</f>
        <v>3</v>
      </c>
      <c r="U1530">
        <f>VLOOKUP(customer!A1530,sales_update!A:N,14,FALSE)</f>
        <v>7</v>
      </c>
      <c r="V1530">
        <f>VLOOKUP(customer!A1530,Marketing!A:I,2,FALSE)</f>
        <v>0</v>
      </c>
      <c r="W1530">
        <f>VLOOKUP(customer!A1530,Marketing!A:I,3,FALSE)</f>
        <v>0</v>
      </c>
      <c r="X1530">
        <f>VLOOKUP(customer!A1530,Marketing!A:I,4,FALSE)</f>
        <v>0</v>
      </c>
      <c r="Y1530">
        <f>VLOOKUP(customer!A1530,Marketing!A:I,5,FALSE)</f>
        <v>0</v>
      </c>
      <c r="Z1530">
        <f>VLOOKUP(customer!A1530,Marketing!A:I,6,FALSE)</f>
        <v>0</v>
      </c>
      <c r="AA1530">
        <f>VLOOKUP(customer!A1530,Marketing!A:I,7,FALSE)</f>
        <v>0</v>
      </c>
      <c r="AB1530">
        <f>VLOOKUP(customer!A1530,Marketing!A:I,8,FALSE)</f>
        <v>0</v>
      </c>
      <c r="AC1530" s="1">
        <f>VLOOKUP(customer!A1530,Marketing!A:I,9,FALSE)</f>
        <v>43710</v>
      </c>
    </row>
    <row r="1531" spans="1:29" x14ac:dyDescent="0.3">
      <c r="A1531">
        <v>1339</v>
      </c>
      <c r="B1531">
        <v>138643</v>
      </c>
      <c r="C1531">
        <v>1</v>
      </c>
      <c r="D1531">
        <v>1</v>
      </c>
      <c r="E1531">
        <v>42</v>
      </c>
      <c r="F1531" t="str">
        <f>IF(customer!G1531=1, "Married", IF(customer!H1531=1, "Single", IF(customer!F1531=1, "Divorced", IF(customer!I1531=1, "Together", IF(customer!J1531=1, "Widowed", "Unknown")))))</f>
        <v>Single</v>
      </c>
      <c r="G1531" t="str">
        <f>IF(customer!K1531=1,"Basic",IF(customer!L1531=1,"Graduate",IF(customer!M1531=1,"Master",IF(customer!N1531=1,"PhD","Unknown"))))</f>
        <v>Graduate</v>
      </c>
      <c r="H1531" t="s">
        <v>18</v>
      </c>
      <c r="I1531">
        <f>VLOOKUP(customer!A1531,sales_update!A:N,2,FALSE)</f>
        <v>45</v>
      </c>
      <c r="J1531">
        <f xml:space="preserve"> VLOOKUP(customer!A1531,sales_update!A:N,3,FALSE)</f>
        <v>79</v>
      </c>
      <c r="K1531">
        <f>VLOOKUP(customer!A1531,sales_update!A:N,4,FALSE)</f>
        <v>7</v>
      </c>
      <c r="L1531">
        <f>VLOOKUP(customer!A1531,sales_update!A:N,5,FALSE)</f>
        <v>50</v>
      </c>
      <c r="M1531">
        <f>VLOOKUP(customer!A1531,sales_update!A:N,6,FALSE)</f>
        <v>0</v>
      </c>
      <c r="N1531">
        <f>VLOOKUP(customer!A1531,sales_update!A:N,7,FALSE)</f>
        <v>4</v>
      </c>
      <c r="O1531">
        <f>VLOOKUP(customer!A1531,sales_update!A:N,8,FALSE)</f>
        <v>36</v>
      </c>
      <c r="P1531">
        <f>VLOOKUP(customer!A1531,sales_update!A:N,9,FALSE)</f>
        <v>104</v>
      </c>
      <c r="Q1531">
        <f>VLOOKUP(customer!A1531,sales_update!A:N,10,FALSE)</f>
        <v>2</v>
      </c>
      <c r="R1531">
        <f>VLOOKUP(customer!A1531,sales_update!A:N,11,FALSE)</f>
        <v>2</v>
      </c>
      <c r="S1531">
        <f>VLOOKUP(customer!A1531,sales_update!A:N,12,FALSE)</f>
        <v>0</v>
      </c>
      <c r="T1531">
        <f>VLOOKUP(customer!A1531,sales_update!A:N,13,FALSE)</f>
        <v>3</v>
      </c>
      <c r="U1531">
        <f>VLOOKUP(customer!A1531,sales_update!A:N,14,FALSE)</f>
        <v>7</v>
      </c>
      <c r="V1531">
        <f>VLOOKUP(customer!A1531,Marketing!A:I,2,FALSE)</f>
        <v>0</v>
      </c>
      <c r="W1531">
        <f>VLOOKUP(customer!A1531,Marketing!A:I,3,FALSE)</f>
        <v>0</v>
      </c>
      <c r="X1531">
        <f>VLOOKUP(customer!A1531,Marketing!A:I,4,FALSE)</f>
        <v>0</v>
      </c>
      <c r="Y1531">
        <f>VLOOKUP(customer!A1531,Marketing!A:I,5,FALSE)</f>
        <v>0</v>
      </c>
      <c r="Z1531">
        <f>VLOOKUP(customer!A1531,Marketing!A:I,6,FALSE)</f>
        <v>0</v>
      </c>
      <c r="AA1531">
        <f>VLOOKUP(customer!A1531,Marketing!A:I,7,FALSE)</f>
        <v>1</v>
      </c>
      <c r="AB1531">
        <f>VLOOKUP(customer!A1531,Marketing!A:I,8,FALSE)</f>
        <v>0</v>
      </c>
      <c r="AC1531" s="1">
        <f>VLOOKUP(customer!A1531,Marketing!A:I,9,FALSE)</f>
        <v>43956</v>
      </c>
    </row>
    <row r="1532" spans="1:29" x14ac:dyDescent="0.3">
      <c r="A1532">
        <v>1030</v>
      </c>
      <c r="B1532">
        <v>138620</v>
      </c>
      <c r="C1532">
        <v>0</v>
      </c>
      <c r="D1532">
        <v>0</v>
      </c>
      <c r="E1532">
        <v>57</v>
      </c>
      <c r="F1532" t="str">
        <f>IF(customer!G1532=1, "Married", IF(customer!H1532=1, "Single", IF(customer!F1532=1, "Divorced", IF(customer!I1532=1, "Together", IF(customer!J1532=1, "Widowed", "Unknown")))))</f>
        <v>Together</v>
      </c>
      <c r="G1532" t="str">
        <f>IF(customer!K1532=1,"Basic",IF(customer!L1532=1,"Graduate",IF(customer!M1532=1,"Master",IF(customer!N1532=1,"PhD","Unknown"))))</f>
        <v>Master</v>
      </c>
      <c r="H1532" t="s">
        <v>20</v>
      </c>
      <c r="I1532">
        <f>VLOOKUP(customer!A1532,sales_update!A:N,2,FALSE)</f>
        <v>56</v>
      </c>
      <c r="J1532">
        <f xml:space="preserve"> VLOOKUP(customer!A1532,sales_update!A:N,3,FALSE)</f>
        <v>402</v>
      </c>
      <c r="K1532">
        <f>VLOOKUP(customer!A1532,sales_update!A:N,4,FALSE)</f>
        <v>61</v>
      </c>
      <c r="L1532">
        <f>VLOOKUP(customer!A1532,sales_update!A:N,5,FALSE)</f>
        <v>158</v>
      </c>
      <c r="M1532">
        <f>VLOOKUP(customer!A1532,sales_update!A:N,6,FALSE)</f>
        <v>122</v>
      </c>
      <c r="N1532">
        <f>VLOOKUP(customer!A1532,sales_update!A:N,7,FALSE)</f>
        <v>79</v>
      </c>
      <c r="O1532">
        <f>VLOOKUP(customer!A1532,sales_update!A:N,8,FALSE)</f>
        <v>319</v>
      </c>
      <c r="P1532">
        <f>VLOOKUP(customer!A1532,sales_update!A:N,9,FALSE)</f>
        <v>503</v>
      </c>
      <c r="Q1532">
        <f>VLOOKUP(customer!A1532,sales_update!A:N,10,FALSE)</f>
        <v>1</v>
      </c>
      <c r="R1532">
        <f>VLOOKUP(customer!A1532,sales_update!A:N,11,FALSE)</f>
        <v>2</v>
      </c>
      <c r="S1532">
        <f>VLOOKUP(customer!A1532,sales_update!A:N,12,FALSE)</f>
        <v>5</v>
      </c>
      <c r="T1532">
        <f>VLOOKUP(customer!A1532,sales_update!A:N,13,FALSE)</f>
        <v>3</v>
      </c>
      <c r="U1532">
        <f>VLOOKUP(customer!A1532,sales_update!A:N,14,FALSE)</f>
        <v>3</v>
      </c>
      <c r="V1532">
        <f>VLOOKUP(customer!A1532,Marketing!A:I,2,FALSE)</f>
        <v>0</v>
      </c>
      <c r="W1532">
        <f>VLOOKUP(customer!A1532,Marketing!A:I,3,FALSE)</f>
        <v>0</v>
      </c>
      <c r="X1532">
        <f>VLOOKUP(customer!A1532,Marketing!A:I,4,FALSE)</f>
        <v>0</v>
      </c>
      <c r="Y1532">
        <f>VLOOKUP(customer!A1532,Marketing!A:I,5,FALSE)</f>
        <v>0</v>
      </c>
      <c r="Z1532">
        <f>VLOOKUP(customer!A1532,Marketing!A:I,6,FALSE)</f>
        <v>0</v>
      </c>
      <c r="AA1532">
        <f>VLOOKUP(customer!A1532,Marketing!A:I,7,FALSE)</f>
        <v>0</v>
      </c>
      <c r="AB1532">
        <f>VLOOKUP(customer!A1532,Marketing!A:I,8,FALSE)</f>
        <v>0</v>
      </c>
      <c r="AC1532" s="1">
        <f>VLOOKUP(customer!A1532,Marketing!A:I,9,FALSE)</f>
        <v>43754</v>
      </c>
    </row>
    <row r="1533" spans="1:29" x14ac:dyDescent="0.3">
      <c r="A1533">
        <v>1078</v>
      </c>
      <c r="B1533">
        <v>138620</v>
      </c>
      <c r="C1533">
        <v>0</v>
      </c>
      <c r="D1533">
        <v>0</v>
      </c>
      <c r="E1533">
        <v>57</v>
      </c>
      <c r="F1533" t="str">
        <f>IF(customer!G1533=1, "Married", IF(customer!H1533=1, "Single", IF(customer!F1533=1, "Divorced", IF(customer!I1533=1, "Together", IF(customer!J1533=1, "Widowed", "Unknown")))))</f>
        <v>Together</v>
      </c>
      <c r="G1533" t="str">
        <f>IF(customer!K1533=1,"Basic",IF(customer!L1533=1,"Graduate",IF(customer!M1533=1,"Master",IF(customer!N1533=1,"PhD","Unknown"))))</f>
        <v>Master</v>
      </c>
      <c r="H1533" t="s">
        <v>20</v>
      </c>
      <c r="I1533">
        <f>VLOOKUP(customer!A1533,sales_update!A:N,2,FALSE)</f>
        <v>56</v>
      </c>
      <c r="J1533">
        <f xml:space="preserve"> VLOOKUP(customer!A1533,sales_update!A:N,3,FALSE)</f>
        <v>402</v>
      </c>
      <c r="K1533">
        <f>VLOOKUP(customer!A1533,sales_update!A:N,4,FALSE)</f>
        <v>61</v>
      </c>
      <c r="L1533">
        <f>VLOOKUP(customer!A1533,sales_update!A:N,5,FALSE)</f>
        <v>158</v>
      </c>
      <c r="M1533">
        <f>VLOOKUP(customer!A1533,sales_update!A:N,6,FALSE)</f>
        <v>122</v>
      </c>
      <c r="N1533">
        <f>VLOOKUP(customer!A1533,sales_update!A:N,7,FALSE)</f>
        <v>79</v>
      </c>
      <c r="O1533">
        <f>VLOOKUP(customer!A1533,sales_update!A:N,8,FALSE)</f>
        <v>319</v>
      </c>
      <c r="P1533">
        <f>VLOOKUP(customer!A1533,sales_update!A:N,9,FALSE)</f>
        <v>503</v>
      </c>
      <c r="Q1533">
        <f>VLOOKUP(customer!A1533,sales_update!A:N,10,FALSE)</f>
        <v>1</v>
      </c>
      <c r="R1533">
        <f>VLOOKUP(customer!A1533,sales_update!A:N,11,FALSE)</f>
        <v>2</v>
      </c>
      <c r="S1533">
        <f>VLOOKUP(customer!A1533,sales_update!A:N,12,FALSE)</f>
        <v>5</v>
      </c>
      <c r="T1533">
        <f>VLOOKUP(customer!A1533,sales_update!A:N,13,FALSE)</f>
        <v>3</v>
      </c>
      <c r="U1533">
        <f>VLOOKUP(customer!A1533,sales_update!A:N,14,FALSE)</f>
        <v>3</v>
      </c>
      <c r="V1533">
        <f>VLOOKUP(customer!A1533,Marketing!A:I,2,FALSE)</f>
        <v>0</v>
      </c>
      <c r="W1533">
        <f>VLOOKUP(customer!A1533,Marketing!A:I,3,FALSE)</f>
        <v>0</v>
      </c>
      <c r="X1533">
        <f>VLOOKUP(customer!A1533,Marketing!A:I,4,FALSE)</f>
        <v>0</v>
      </c>
      <c r="Y1533">
        <f>VLOOKUP(customer!A1533,Marketing!A:I,5,FALSE)</f>
        <v>0</v>
      </c>
      <c r="Z1533">
        <f>VLOOKUP(customer!A1533,Marketing!A:I,6,FALSE)</f>
        <v>0</v>
      </c>
      <c r="AA1533">
        <f>VLOOKUP(customer!A1533,Marketing!A:I,7,FALSE)</f>
        <v>0</v>
      </c>
      <c r="AB1533">
        <f>VLOOKUP(customer!A1533,Marketing!A:I,8,FALSE)</f>
        <v>0</v>
      </c>
      <c r="AC1533" s="1">
        <f>VLOOKUP(customer!A1533,Marketing!A:I,9,FALSE)</f>
        <v>43754</v>
      </c>
    </row>
    <row r="1534" spans="1:29" x14ac:dyDescent="0.3">
      <c r="A1534">
        <v>1556</v>
      </c>
      <c r="B1534">
        <v>138593</v>
      </c>
      <c r="C1534">
        <v>1</v>
      </c>
      <c r="D1534">
        <v>0</v>
      </c>
      <c r="E1534">
        <v>42</v>
      </c>
      <c r="F1534" t="str">
        <f>IF(customer!G1534=1, "Married", IF(customer!H1534=1, "Single", IF(customer!F1534=1, "Divorced", IF(customer!I1534=1, "Together", IF(customer!J1534=1, "Widowed", "Unknown")))))</f>
        <v>Single</v>
      </c>
      <c r="G1534" t="str">
        <f>IF(customer!K1534=1,"Basic",IF(customer!L1534=1,"Graduate",IF(customer!M1534=1,"Master",IF(customer!N1534=1,"PhD","Unknown"))))</f>
        <v>Unknown</v>
      </c>
      <c r="H1534" t="s">
        <v>19</v>
      </c>
      <c r="I1534">
        <f>VLOOKUP(customer!A1534,sales_update!A:N,2,FALSE)</f>
        <v>42</v>
      </c>
      <c r="J1534">
        <f xml:space="preserve"> VLOOKUP(customer!A1534,sales_update!A:N,3,FALSE)</f>
        <v>183</v>
      </c>
      <c r="K1534">
        <f>VLOOKUP(customer!A1534,sales_update!A:N,4,FALSE)</f>
        <v>43</v>
      </c>
      <c r="L1534">
        <f>VLOOKUP(customer!A1534,sales_update!A:N,5,FALSE)</f>
        <v>176</v>
      </c>
      <c r="M1534">
        <f>VLOOKUP(customer!A1534,sales_update!A:N,6,FALSE)</f>
        <v>61</v>
      </c>
      <c r="N1534">
        <f>VLOOKUP(customer!A1534,sales_update!A:N,7,FALSE)</f>
        <v>86</v>
      </c>
      <c r="O1534">
        <f>VLOOKUP(customer!A1534,sales_update!A:N,8,FALSE)</f>
        <v>86</v>
      </c>
      <c r="P1534">
        <f>VLOOKUP(customer!A1534,sales_update!A:N,9,FALSE)</f>
        <v>463</v>
      </c>
      <c r="Q1534">
        <f>VLOOKUP(customer!A1534,sales_update!A:N,10,FALSE)</f>
        <v>3</v>
      </c>
      <c r="R1534">
        <f>VLOOKUP(customer!A1534,sales_update!A:N,11,FALSE)</f>
        <v>4</v>
      </c>
      <c r="S1534">
        <f>VLOOKUP(customer!A1534,sales_update!A:N,12,FALSE)</f>
        <v>1</v>
      </c>
      <c r="T1534">
        <f>VLOOKUP(customer!A1534,sales_update!A:N,13,FALSE)</f>
        <v>3</v>
      </c>
      <c r="U1534">
        <f>VLOOKUP(customer!A1534,sales_update!A:N,14,FALSE)</f>
        <v>8</v>
      </c>
      <c r="V1534">
        <f>VLOOKUP(customer!A1534,Marketing!A:I,2,FALSE)</f>
        <v>0</v>
      </c>
      <c r="W1534">
        <f>VLOOKUP(customer!A1534,Marketing!A:I,3,FALSE)</f>
        <v>0</v>
      </c>
      <c r="X1534">
        <f>VLOOKUP(customer!A1534,Marketing!A:I,4,FALSE)</f>
        <v>0</v>
      </c>
      <c r="Y1534">
        <f>VLOOKUP(customer!A1534,Marketing!A:I,5,FALSE)</f>
        <v>0</v>
      </c>
      <c r="Z1534">
        <f>VLOOKUP(customer!A1534,Marketing!A:I,6,FALSE)</f>
        <v>0</v>
      </c>
      <c r="AA1534">
        <f>VLOOKUP(customer!A1534,Marketing!A:I,7,FALSE)</f>
        <v>0</v>
      </c>
      <c r="AB1534">
        <f>VLOOKUP(customer!A1534,Marketing!A:I,8,FALSE)</f>
        <v>0</v>
      </c>
      <c r="AC1534" s="1">
        <f>VLOOKUP(customer!A1534,Marketing!A:I,9,FALSE)</f>
        <v>43879</v>
      </c>
    </row>
    <row r="1535" spans="1:29" x14ac:dyDescent="0.3">
      <c r="A1535">
        <v>1220</v>
      </c>
      <c r="B1535">
        <v>138590</v>
      </c>
      <c r="C1535">
        <v>1</v>
      </c>
      <c r="D1535">
        <v>0</v>
      </c>
      <c r="E1535">
        <v>49</v>
      </c>
      <c r="F1535" t="str">
        <f>IF(customer!G1535=1, "Married", IF(customer!H1535=1, "Single", IF(customer!F1535=1, "Divorced", IF(customer!I1535=1, "Together", IF(customer!J1535=1, "Widowed", "Unknown")))))</f>
        <v>Together</v>
      </c>
      <c r="G1535" t="str">
        <f>IF(customer!K1535=1,"Basic",IF(customer!L1535=1,"Graduate",IF(customer!M1535=1,"Master",IF(customer!N1535=1,"PhD","Unknown"))))</f>
        <v>Graduate</v>
      </c>
      <c r="H1535" t="s">
        <v>19</v>
      </c>
      <c r="I1535">
        <f>VLOOKUP(customer!A1535,sales_update!A:N,2,FALSE)</f>
        <v>65</v>
      </c>
      <c r="J1535">
        <f xml:space="preserve"> VLOOKUP(customer!A1535,sales_update!A:N,3,FALSE)</f>
        <v>11</v>
      </c>
      <c r="K1535">
        <f>VLOOKUP(customer!A1535,sales_update!A:N,4,FALSE)</f>
        <v>4</v>
      </c>
      <c r="L1535">
        <f>VLOOKUP(customer!A1535,sales_update!A:N,5,FALSE)</f>
        <v>29</v>
      </c>
      <c r="M1535">
        <f>VLOOKUP(customer!A1535,sales_update!A:N,6,FALSE)</f>
        <v>14</v>
      </c>
      <c r="N1535">
        <f>VLOOKUP(customer!A1535,sales_update!A:N,7,FALSE)</f>
        <v>11</v>
      </c>
      <c r="O1535">
        <f>VLOOKUP(customer!A1535,sales_update!A:N,8,FALSE)</f>
        <v>11</v>
      </c>
      <c r="P1535">
        <f>VLOOKUP(customer!A1535,sales_update!A:N,9,FALSE)</f>
        <v>57</v>
      </c>
      <c r="Q1535">
        <f>VLOOKUP(customer!A1535,sales_update!A:N,10,FALSE)</f>
        <v>1</v>
      </c>
      <c r="R1535">
        <f>VLOOKUP(customer!A1535,sales_update!A:N,11,FALSE)</f>
        <v>1</v>
      </c>
      <c r="S1535">
        <f>VLOOKUP(customer!A1535,sales_update!A:N,12,FALSE)</f>
        <v>0</v>
      </c>
      <c r="T1535">
        <f>VLOOKUP(customer!A1535,sales_update!A:N,13,FALSE)</f>
        <v>2</v>
      </c>
      <c r="U1535">
        <f>VLOOKUP(customer!A1535,sales_update!A:N,14,FALSE)</f>
        <v>8</v>
      </c>
      <c r="V1535">
        <f>VLOOKUP(customer!A1535,Marketing!A:I,2,FALSE)</f>
        <v>0</v>
      </c>
      <c r="W1535">
        <f>VLOOKUP(customer!A1535,Marketing!A:I,3,FALSE)</f>
        <v>0</v>
      </c>
      <c r="X1535">
        <f>VLOOKUP(customer!A1535,Marketing!A:I,4,FALSE)</f>
        <v>0</v>
      </c>
      <c r="Y1535">
        <f>VLOOKUP(customer!A1535,Marketing!A:I,5,FALSE)</f>
        <v>0</v>
      </c>
      <c r="Z1535">
        <f>VLOOKUP(customer!A1535,Marketing!A:I,6,FALSE)</f>
        <v>0</v>
      </c>
      <c r="AA1535">
        <f>VLOOKUP(customer!A1535,Marketing!A:I,7,FALSE)</f>
        <v>0</v>
      </c>
      <c r="AB1535">
        <f>VLOOKUP(customer!A1535,Marketing!A:I,8,FALSE)</f>
        <v>0</v>
      </c>
      <c r="AC1535" s="1">
        <f>VLOOKUP(customer!A1535,Marketing!A:I,9,FALSE)</f>
        <v>43758</v>
      </c>
    </row>
    <row r="1536" spans="1:29" x14ac:dyDescent="0.3">
      <c r="A1536">
        <v>1358</v>
      </c>
      <c r="B1536">
        <v>138578</v>
      </c>
      <c r="C1536">
        <v>1</v>
      </c>
      <c r="D1536">
        <v>1</v>
      </c>
      <c r="E1536">
        <v>48</v>
      </c>
      <c r="F1536" t="str">
        <f>IF(customer!G1536=1, "Married", IF(customer!H1536=1, "Single", IF(customer!F1536=1, "Divorced", IF(customer!I1536=1, "Together", IF(customer!J1536=1, "Widowed", "Unknown")))))</f>
        <v>Single</v>
      </c>
      <c r="G1536" t="str">
        <f>IF(customer!K1536=1,"Basic",IF(customer!L1536=1,"Graduate",IF(customer!M1536=1,"Master",IF(customer!N1536=1,"PhD","Unknown"))))</f>
        <v>PhD</v>
      </c>
      <c r="H1536" t="s">
        <v>19</v>
      </c>
      <c r="I1536">
        <f>VLOOKUP(customer!A1536,sales_update!A:N,2,FALSE)</f>
        <v>2</v>
      </c>
      <c r="J1536">
        <f xml:space="preserve"> VLOOKUP(customer!A1536,sales_update!A:N,3,FALSE)</f>
        <v>137</v>
      </c>
      <c r="K1536">
        <f>VLOOKUP(customer!A1536,sales_update!A:N,4,FALSE)</f>
        <v>14</v>
      </c>
      <c r="L1536">
        <f>VLOOKUP(customer!A1536,sales_update!A:N,5,FALSE)</f>
        <v>79</v>
      </c>
      <c r="M1536">
        <f>VLOOKUP(customer!A1536,sales_update!A:N,6,FALSE)</f>
        <v>11</v>
      </c>
      <c r="N1536">
        <f>VLOOKUP(customer!A1536,sales_update!A:N,7,FALSE)</f>
        <v>11</v>
      </c>
      <c r="O1536">
        <f>VLOOKUP(customer!A1536,sales_update!A:N,8,FALSE)</f>
        <v>11</v>
      </c>
      <c r="P1536">
        <f>VLOOKUP(customer!A1536,sales_update!A:N,9,FALSE)</f>
        <v>241</v>
      </c>
      <c r="Q1536">
        <f>VLOOKUP(customer!A1536,sales_update!A:N,10,FALSE)</f>
        <v>3</v>
      </c>
      <c r="R1536">
        <f>VLOOKUP(customer!A1536,sales_update!A:N,11,FALSE)</f>
        <v>3</v>
      </c>
      <c r="S1536">
        <f>VLOOKUP(customer!A1536,sales_update!A:N,12,FALSE)</f>
        <v>0</v>
      </c>
      <c r="T1536">
        <f>VLOOKUP(customer!A1536,sales_update!A:N,13,FALSE)</f>
        <v>3</v>
      </c>
      <c r="U1536">
        <f>VLOOKUP(customer!A1536,sales_update!A:N,14,FALSE)</f>
        <v>8</v>
      </c>
      <c r="V1536">
        <f>VLOOKUP(customer!A1536,Marketing!A:I,2,FALSE)</f>
        <v>0</v>
      </c>
      <c r="W1536">
        <f>VLOOKUP(customer!A1536,Marketing!A:I,3,FALSE)</f>
        <v>0</v>
      </c>
      <c r="X1536">
        <f>VLOOKUP(customer!A1536,Marketing!A:I,4,FALSE)</f>
        <v>0</v>
      </c>
      <c r="Y1536">
        <f>VLOOKUP(customer!A1536,Marketing!A:I,5,FALSE)</f>
        <v>0</v>
      </c>
      <c r="Z1536">
        <f>VLOOKUP(customer!A1536,Marketing!A:I,6,FALSE)</f>
        <v>0</v>
      </c>
      <c r="AA1536">
        <f>VLOOKUP(customer!A1536,Marketing!A:I,7,FALSE)</f>
        <v>0</v>
      </c>
      <c r="AB1536">
        <f>VLOOKUP(customer!A1536,Marketing!A:I,8,FALSE)</f>
        <v>1</v>
      </c>
      <c r="AC1536" s="1">
        <f>VLOOKUP(customer!A1536,Marketing!A:I,9,FALSE)</f>
        <v>43796</v>
      </c>
    </row>
    <row r="1537" spans="1:29" x14ac:dyDescent="0.3">
      <c r="A1537">
        <v>2074</v>
      </c>
      <c r="B1537">
        <v>138578</v>
      </c>
      <c r="C1537">
        <v>1</v>
      </c>
      <c r="D1537">
        <v>1</v>
      </c>
      <c r="E1537">
        <v>48</v>
      </c>
      <c r="F1537" t="str">
        <f>IF(customer!G1537=1, "Married", IF(customer!H1537=1, "Single", IF(customer!F1537=1, "Divorced", IF(customer!I1537=1, "Together", IF(customer!J1537=1, "Widowed", "Unknown")))))</f>
        <v>Single</v>
      </c>
      <c r="G1537" t="str">
        <f>IF(customer!K1537=1,"Basic",IF(customer!L1537=1,"Graduate",IF(customer!M1537=1,"Master",IF(customer!N1537=1,"PhD","Unknown"))))</f>
        <v>PhD</v>
      </c>
      <c r="H1537" t="s">
        <v>20</v>
      </c>
      <c r="I1537">
        <f>VLOOKUP(customer!A1537,sales_update!A:N,2,FALSE)</f>
        <v>2</v>
      </c>
      <c r="J1537">
        <f xml:space="preserve"> VLOOKUP(customer!A1537,sales_update!A:N,3,FALSE)</f>
        <v>137</v>
      </c>
      <c r="K1537">
        <f>VLOOKUP(customer!A1537,sales_update!A:N,4,FALSE)</f>
        <v>14</v>
      </c>
      <c r="L1537">
        <f>VLOOKUP(customer!A1537,sales_update!A:N,5,FALSE)</f>
        <v>79</v>
      </c>
      <c r="M1537">
        <f>VLOOKUP(customer!A1537,sales_update!A:N,6,FALSE)</f>
        <v>11</v>
      </c>
      <c r="N1537">
        <f>VLOOKUP(customer!A1537,sales_update!A:N,7,FALSE)</f>
        <v>11</v>
      </c>
      <c r="O1537">
        <f>VLOOKUP(customer!A1537,sales_update!A:N,8,FALSE)</f>
        <v>11</v>
      </c>
      <c r="P1537">
        <f>VLOOKUP(customer!A1537,sales_update!A:N,9,FALSE)</f>
        <v>241</v>
      </c>
      <c r="Q1537">
        <f>VLOOKUP(customer!A1537,sales_update!A:N,10,FALSE)</f>
        <v>3</v>
      </c>
      <c r="R1537">
        <f>VLOOKUP(customer!A1537,sales_update!A:N,11,FALSE)</f>
        <v>3</v>
      </c>
      <c r="S1537">
        <f>VLOOKUP(customer!A1537,sales_update!A:N,12,FALSE)</f>
        <v>0</v>
      </c>
      <c r="T1537">
        <f>VLOOKUP(customer!A1537,sales_update!A:N,13,FALSE)</f>
        <v>3</v>
      </c>
      <c r="U1537">
        <f>VLOOKUP(customer!A1537,sales_update!A:N,14,FALSE)</f>
        <v>8</v>
      </c>
      <c r="V1537">
        <f>VLOOKUP(customer!A1537,Marketing!A:I,2,FALSE)</f>
        <v>0</v>
      </c>
      <c r="W1537">
        <f>VLOOKUP(customer!A1537,Marketing!A:I,3,FALSE)</f>
        <v>0</v>
      </c>
      <c r="X1537">
        <f>VLOOKUP(customer!A1537,Marketing!A:I,4,FALSE)</f>
        <v>0</v>
      </c>
      <c r="Y1537">
        <f>VLOOKUP(customer!A1537,Marketing!A:I,5,FALSE)</f>
        <v>0</v>
      </c>
      <c r="Z1537">
        <f>VLOOKUP(customer!A1537,Marketing!A:I,6,FALSE)</f>
        <v>0</v>
      </c>
      <c r="AA1537">
        <f>VLOOKUP(customer!A1537,Marketing!A:I,7,FALSE)</f>
        <v>0</v>
      </c>
      <c r="AB1537">
        <f>VLOOKUP(customer!A1537,Marketing!A:I,8,FALSE)</f>
        <v>0</v>
      </c>
      <c r="AC1537" s="1">
        <f>VLOOKUP(customer!A1537,Marketing!A:I,9,FALSE)</f>
        <v>43796</v>
      </c>
    </row>
    <row r="1538" spans="1:29" x14ac:dyDescent="0.3">
      <c r="A1538">
        <v>1837</v>
      </c>
      <c r="B1538">
        <v>138576</v>
      </c>
      <c r="C1538">
        <v>0</v>
      </c>
      <c r="D1538">
        <v>1</v>
      </c>
      <c r="E1538">
        <v>47</v>
      </c>
      <c r="F1538" t="str">
        <f>IF(customer!G1538=1, "Married", IF(customer!H1538=1, "Single", IF(customer!F1538=1, "Divorced", IF(customer!I1538=1, "Together", IF(customer!J1538=1, "Widowed", "Unknown")))))</f>
        <v>Married</v>
      </c>
      <c r="G1538" t="str">
        <f>IF(customer!K1538=1,"Basic",IF(customer!L1538=1,"Graduate",IF(customer!M1538=1,"Master",IF(customer!N1538=1,"PhD","Unknown"))))</f>
        <v>Master</v>
      </c>
      <c r="H1538" t="s">
        <v>18</v>
      </c>
      <c r="I1538">
        <f>VLOOKUP(customer!A1538,sales_update!A:N,2,FALSE)</f>
        <v>2</v>
      </c>
      <c r="J1538">
        <f xml:space="preserve"> VLOOKUP(customer!A1538,sales_update!A:N,3,FALSE)</f>
        <v>122</v>
      </c>
      <c r="K1538">
        <f>VLOOKUP(customer!A1538,sales_update!A:N,4,FALSE)</f>
        <v>0</v>
      </c>
      <c r="L1538">
        <f>VLOOKUP(customer!A1538,sales_update!A:N,5,FALSE)</f>
        <v>25</v>
      </c>
      <c r="M1538">
        <f>VLOOKUP(customer!A1538,sales_update!A:N,6,FALSE)</f>
        <v>0</v>
      </c>
      <c r="N1538">
        <f>VLOOKUP(customer!A1538,sales_update!A:N,7,FALSE)</f>
        <v>0</v>
      </c>
      <c r="O1538">
        <f>VLOOKUP(customer!A1538,sales_update!A:N,8,FALSE)</f>
        <v>0</v>
      </c>
      <c r="P1538">
        <f>VLOOKUP(customer!A1538,sales_update!A:N,9,FALSE)</f>
        <v>147</v>
      </c>
      <c r="Q1538">
        <f>VLOOKUP(customer!A1538,sales_update!A:N,10,FALSE)</f>
        <v>1</v>
      </c>
      <c r="R1538">
        <f>VLOOKUP(customer!A1538,sales_update!A:N,11,FALSE)</f>
        <v>1</v>
      </c>
      <c r="S1538">
        <f>VLOOKUP(customer!A1538,sales_update!A:N,12,FALSE)</f>
        <v>0</v>
      </c>
      <c r="T1538">
        <f>VLOOKUP(customer!A1538,sales_update!A:N,13,FALSE)</f>
        <v>3</v>
      </c>
      <c r="U1538">
        <f>VLOOKUP(customer!A1538,sales_update!A:N,14,FALSE)</f>
        <v>7</v>
      </c>
      <c r="V1538">
        <f>VLOOKUP(customer!A1538,Marketing!A:I,2,FALSE)</f>
        <v>0</v>
      </c>
      <c r="W1538">
        <f>VLOOKUP(customer!A1538,Marketing!A:I,3,FALSE)</f>
        <v>0</v>
      </c>
      <c r="X1538">
        <f>VLOOKUP(customer!A1538,Marketing!A:I,4,FALSE)</f>
        <v>0</v>
      </c>
      <c r="Y1538">
        <f>VLOOKUP(customer!A1538,Marketing!A:I,5,FALSE)</f>
        <v>0</v>
      </c>
      <c r="Z1538">
        <f>VLOOKUP(customer!A1538,Marketing!A:I,6,FALSE)</f>
        <v>0</v>
      </c>
      <c r="AA1538">
        <f>VLOOKUP(customer!A1538,Marketing!A:I,7,FALSE)</f>
        <v>0</v>
      </c>
      <c r="AB1538">
        <f>VLOOKUP(customer!A1538,Marketing!A:I,8,FALSE)</f>
        <v>0</v>
      </c>
      <c r="AC1538" s="1">
        <f>VLOOKUP(customer!A1538,Marketing!A:I,9,FALSE)</f>
        <v>44051</v>
      </c>
    </row>
    <row r="1539" spans="1:29" x14ac:dyDescent="0.3">
      <c r="A1539">
        <v>1100</v>
      </c>
      <c r="B1539">
        <v>138557</v>
      </c>
      <c r="C1539">
        <v>1</v>
      </c>
      <c r="D1539">
        <v>0</v>
      </c>
      <c r="E1539">
        <v>42</v>
      </c>
      <c r="F1539" t="str">
        <f>IF(customer!G1539=1, "Married", IF(customer!H1539=1, "Single", IF(customer!F1539=1, "Divorced", IF(customer!I1539=1, "Together", IF(customer!J1539=1, "Widowed", "Unknown")))))</f>
        <v>Single</v>
      </c>
      <c r="G1539" t="str">
        <f>IF(customer!K1539=1,"Basic",IF(customer!L1539=1,"Graduate",IF(customer!M1539=1,"Master",IF(customer!N1539=1,"PhD","Unknown"))))</f>
        <v>Graduate</v>
      </c>
      <c r="H1539" t="s">
        <v>19</v>
      </c>
      <c r="I1539">
        <f>VLOOKUP(customer!A1539,sales_update!A:N,2,FALSE)</f>
        <v>17</v>
      </c>
      <c r="J1539">
        <f xml:space="preserve"> VLOOKUP(customer!A1539,sales_update!A:N,3,FALSE)</f>
        <v>273</v>
      </c>
      <c r="K1539">
        <f>VLOOKUP(customer!A1539,sales_update!A:N,4,FALSE)</f>
        <v>11</v>
      </c>
      <c r="L1539">
        <f>VLOOKUP(customer!A1539,sales_update!A:N,5,FALSE)</f>
        <v>111</v>
      </c>
      <c r="M1539">
        <f>VLOOKUP(customer!A1539,sales_update!A:N,6,FALSE)</f>
        <v>14</v>
      </c>
      <c r="N1539">
        <f>VLOOKUP(customer!A1539,sales_update!A:N,7,FALSE)</f>
        <v>14</v>
      </c>
      <c r="O1539">
        <f>VLOOKUP(customer!A1539,sales_update!A:N,8,FALSE)</f>
        <v>97</v>
      </c>
      <c r="P1539">
        <f>VLOOKUP(customer!A1539,sales_update!A:N,9,FALSE)</f>
        <v>327</v>
      </c>
      <c r="Q1539">
        <f>VLOOKUP(customer!A1539,sales_update!A:N,10,FALSE)</f>
        <v>2</v>
      </c>
      <c r="R1539">
        <f>VLOOKUP(customer!A1539,sales_update!A:N,11,FALSE)</f>
        <v>3</v>
      </c>
      <c r="S1539">
        <f>VLOOKUP(customer!A1539,sales_update!A:N,12,FALSE)</f>
        <v>1</v>
      </c>
      <c r="T1539">
        <f>VLOOKUP(customer!A1539,sales_update!A:N,13,FALSE)</f>
        <v>3</v>
      </c>
      <c r="U1539">
        <f>VLOOKUP(customer!A1539,sales_update!A:N,14,FALSE)</f>
        <v>7</v>
      </c>
      <c r="V1539">
        <f>VLOOKUP(customer!A1539,Marketing!A:I,2,FALSE)</f>
        <v>0</v>
      </c>
      <c r="W1539">
        <f>VLOOKUP(customer!A1539,Marketing!A:I,3,FALSE)</f>
        <v>0</v>
      </c>
      <c r="X1539">
        <f>VLOOKUP(customer!A1539,Marketing!A:I,4,FALSE)</f>
        <v>0</v>
      </c>
      <c r="Y1539">
        <f>VLOOKUP(customer!A1539,Marketing!A:I,5,FALSE)</f>
        <v>0</v>
      </c>
      <c r="Z1539">
        <f>VLOOKUP(customer!A1539,Marketing!A:I,6,FALSE)</f>
        <v>0</v>
      </c>
      <c r="AA1539">
        <f>VLOOKUP(customer!A1539,Marketing!A:I,7,FALSE)</f>
        <v>0</v>
      </c>
      <c r="AB1539">
        <f>VLOOKUP(customer!A1539,Marketing!A:I,8,FALSE)</f>
        <v>0</v>
      </c>
      <c r="AC1539" s="1">
        <f>VLOOKUP(customer!A1539,Marketing!A:I,9,FALSE)</f>
        <v>43611</v>
      </c>
    </row>
    <row r="1540" spans="1:29" x14ac:dyDescent="0.3">
      <c r="A1540">
        <v>1137</v>
      </c>
      <c r="B1540">
        <v>138547</v>
      </c>
      <c r="C1540">
        <v>1</v>
      </c>
      <c r="D1540">
        <v>0</v>
      </c>
      <c r="E1540">
        <v>39</v>
      </c>
      <c r="F1540" t="str">
        <f>IF(customer!G1540=1, "Married", IF(customer!H1540=1, "Single", IF(customer!F1540=1, "Divorced", IF(customer!I1540=1, "Together", IF(customer!J1540=1, "Widowed", "Unknown")))))</f>
        <v>Together</v>
      </c>
      <c r="G1540" t="str">
        <f>IF(customer!K1540=1,"Basic",IF(customer!L1540=1,"Graduate",IF(customer!M1540=1,"Master",IF(customer!N1540=1,"PhD","Unknown"))))</f>
        <v>Graduate</v>
      </c>
      <c r="H1540" t="s">
        <v>16</v>
      </c>
      <c r="I1540">
        <f>VLOOKUP(customer!A1540,sales_update!A:N,2,FALSE)</f>
        <v>49</v>
      </c>
      <c r="J1540">
        <f xml:space="preserve"> VLOOKUP(customer!A1540,sales_update!A:N,3,FALSE)</f>
        <v>22</v>
      </c>
      <c r="K1540">
        <f>VLOOKUP(customer!A1540,sales_update!A:N,4,FALSE)</f>
        <v>4</v>
      </c>
      <c r="L1540">
        <f>VLOOKUP(customer!A1540,sales_update!A:N,5,FALSE)</f>
        <v>36</v>
      </c>
      <c r="M1540">
        <f>VLOOKUP(customer!A1540,sales_update!A:N,6,FALSE)</f>
        <v>0</v>
      </c>
      <c r="N1540">
        <f>VLOOKUP(customer!A1540,sales_update!A:N,7,FALSE)</f>
        <v>4</v>
      </c>
      <c r="O1540">
        <f>VLOOKUP(customer!A1540,sales_update!A:N,8,FALSE)</f>
        <v>14</v>
      </c>
      <c r="P1540">
        <f>VLOOKUP(customer!A1540,sales_update!A:N,9,FALSE)</f>
        <v>50</v>
      </c>
      <c r="Q1540">
        <f>VLOOKUP(customer!A1540,sales_update!A:N,10,FALSE)</f>
        <v>1</v>
      </c>
      <c r="R1540">
        <f>VLOOKUP(customer!A1540,sales_update!A:N,11,FALSE)</f>
        <v>1</v>
      </c>
      <c r="S1540">
        <f>VLOOKUP(customer!A1540,sales_update!A:N,12,FALSE)</f>
        <v>0</v>
      </c>
      <c r="T1540">
        <f>VLOOKUP(customer!A1540,sales_update!A:N,13,FALSE)</f>
        <v>2</v>
      </c>
      <c r="U1540">
        <f>VLOOKUP(customer!A1540,sales_update!A:N,14,FALSE)</f>
        <v>8</v>
      </c>
      <c r="V1540">
        <f>VLOOKUP(customer!A1540,Marketing!A:I,2,FALSE)</f>
        <v>0</v>
      </c>
      <c r="W1540">
        <f>VLOOKUP(customer!A1540,Marketing!A:I,3,FALSE)</f>
        <v>0</v>
      </c>
      <c r="X1540">
        <f>VLOOKUP(customer!A1540,Marketing!A:I,4,FALSE)</f>
        <v>0</v>
      </c>
      <c r="Y1540">
        <f>VLOOKUP(customer!A1540,Marketing!A:I,5,FALSE)</f>
        <v>0</v>
      </c>
      <c r="Z1540">
        <f>VLOOKUP(customer!A1540,Marketing!A:I,6,FALSE)</f>
        <v>0</v>
      </c>
      <c r="AA1540">
        <f>VLOOKUP(customer!A1540,Marketing!A:I,7,FALSE)</f>
        <v>1</v>
      </c>
      <c r="AB1540">
        <f>VLOOKUP(customer!A1540,Marketing!A:I,8,FALSE)</f>
        <v>0</v>
      </c>
      <c r="AC1540" s="1">
        <f>VLOOKUP(customer!A1540,Marketing!A:I,9,FALSE)</f>
        <v>43863</v>
      </c>
    </row>
    <row r="1541" spans="1:29" x14ac:dyDescent="0.3">
      <c r="A1541">
        <v>2699</v>
      </c>
      <c r="B1541">
        <v>138513</v>
      </c>
      <c r="C1541">
        <v>1</v>
      </c>
      <c r="D1541">
        <v>0</v>
      </c>
      <c r="E1541">
        <v>38</v>
      </c>
      <c r="F1541" t="str">
        <f>IF(customer!G1541=1, "Married", IF(customer!H1541=1, "Single", IF(customer!F1541=1, "Divorced", IF(customer!I1541=1, "Together", IF(customer!J1541=1, "Widowed", "Unknown")))))</f>
        <v>Single</v>
      </c>
      <c r="G1541" t="str">
        <f>IF(customer!K1541=1,"Basic",IF(customer!L1541=1,"Graduate",IF(customer!M1541=1,"Master",IF(customer!N1541=1,"PhD","Unknown"))))</f>
        <v>PhD</v>
      </c>
      <c r="H1541" t="s">
        <v>15</v>
      </c>
      <c r="I1541">
        <f>VLOOKUP(customer!A1541,sales_update!A:N,2,FALSE)</f>
        <v>20</v>
      </c>
      <c r="J1541">
        <f xml:space="preserve"> VLOOKUP(customer!A1541,sales_update!A:N,3,FALSE)</f>
        <v>619</v>
      </c>
      <c r="K1541">
        <f>VLOOKUP(customer!A1541,sales_update!A:N,4,FALSE)</f>
        <v>11</v>
      </c>
      <c r="L1541">
        <f>VLOOKUP(customer!A1541,sales_update!A:N,5,FALSE)</f>
        <v>414</v>
      </c>
      <c r="M1541">
        <f>VLOOKUP(customer!A1541,sales_update!A:N,6,FALSE)</f>
        <v>58</v>
      </c>
      <c r="N1541">
        <f>VLOOKUP(customer!A1541,sales_update!A:N,7,FALSE)</f>
        <v>0</v>
      </c>
      <c r="O1541">
        <f>VLOOKUP(customer!A1541,sales_update!A:N,8,FALSE)</f>
        <v>65</v>
      </c>
      <c r="P1541">
        <f>VLOOKUP(customer!A1541,sales_update!A:N,9,FALSE)</f>
        <v>1036</v>
      </c>
      <c r="Q1541">
        <f>VLOOKUP(customer!A1541,sales_update!A:N,10,FALSE)</f>
        <v>5</v>
      </c>
      <c r="R1541">
        <f>VLOOKUP(customer!A1541,sales_update!A:N,11,FALSE)</f>
        <v>6</v>
      </c>
      <c r="S1541">
        <f>VLOOKUP(customer!A1541,sales_update!A:N,12,FALSE)</f>
        <v>1</v>
      </c>
      <c r="T1541">
        <f>VLOOKUP(customer!A1541,sales_update!A:N,13,FALSE)</f>
        <v>5</v>
      </c>
      <c r="U1541">
        <f>VLOOKUP(customer!A1541,sales_update!A:N,14,FALSE)</f>
        <v>8</v>
      </c>
      <c r="V1541">
        <f>VLOOKUP(customer!A1541,Marketing!A:I,2,FALSE)</f>
        <v>0</v>
      </c>
      <c r="W1541">
        <f>VLOOKUP(customer!A1541,Marketing!A:I,3,FALSE)</f>
        <v>0</v>
      </c>
      <c r="X1541">
        <f>VLOOKUP(customer!A1541,Marketing!A:I,4,FALSE)</f>
        <v>0</v>
      </c>
      <c r="Y1541">
        <f>VLOOKUP(customer!A1541,Marketing!A:I,5,FALSE)</f>
        <v>0</v>
      </c>
      <c r="Z1541">
        <f>VLOOKUP(customer!A1541,Marketing!A:I,6,FALSE)</f>
        <v>0</v>
      </c>
      <c r="AA1541">
        <f>VLOOKUP(customer!A1541,Marketing!A:I,7,FALSE)</f>
        <v>0</v>
      </c>
      <c r="AB1541">
        <f>VLOOKUP(customer!A1541,Marketing!A:I,8,FALSE)</f>
        <v>1</v>
      </c>
      <c r="AC1541" s="1">
        <f>VLOOKUP(customer!A1541,Marketing!A:I,9,FALSE)</f>
        <v>44016</v>
      </c>
    </row>
    <row r="1542" spans="1:29" x14ac:dyDescent="0.3">
      <c r="A1542">
        <v>2083</v>
      </c>
      <c r="B1542">
        <v>138508</v>
      </c>
      <c r="C1542">
        <v>1</v>
      </c>
      <c r="D1542">
        <v>0</v>
      </c>
      <c r="E1542">
        <v>34</v>
      </c>
      <c r="F1542" t="str">
        <f>IF(customer!G1542=1, "Married", IF(customer!H1542=1, "Single", IF(customer!F1542=1, "Divorced", IF(customer!I1542=1, "Together", IF(customer!J1542=1, "Widowed", "Unknown")))))</f>
        <v>Married</v>
      </c>
      <c r="G1542" t="str">
        <f>IF(customer!K1542=1,"Basic",IF(customer!L1542=1,"Graduate",IF(customer!M1542=1,"Master",IF(customer!N1542=1,"PhD","Unknown"))))</f>
        <v>Graduate</v>
      </c>
      <c r="H1542" t="s">
        <v>18</v>
      </c>
      <c r="I1542">
        <f>VLOOKUP(customer!A1542,sales_update!A:N,2,FALSE)</f>
        <v>95</v>
      </c>
      <c r="J1542">
        <f xml:space="preserve"> VLOOKUP(customer!A1542,sales_update!A:N,3,FALSE)</f>
        <v>432</v>
      </c>
      <c r="K1542">
        <f>VLOOKUP(customer!A1542,sales_update!A:N,4,FALSE)</f>
        <v>68</v>
      </c>
      <c r="L1542">
        <f>VLOOKUP(customer!A1542,sales_update!A:N,5,FALSE)</f>
        <v>741</v>
      </c>
      <c r="M1542">
        <f>VLOOKUP(customer!A1542,sales_update!A:N,6,FALSE)</f>
        <v>90</v>
      </c>
      <c r="N1542">
        <f>VLOOKUP(customer!A1542,sales_update!A:N,7,FALSE)</f>
        <v>68</v>
      </c>
      <c r="O1542">
        <f>VLOOKUP(customer!A1542,sales_update!A:N,8,FALSE)</f>
        <v>194</v>
      </c>
      <c r="P1542">
        <f>VLOOKUP(customer!A1542,sales_update!A:N,9,FALSE)</f>
        <v>1205</v>
      </c>
      <c r="Q1542">
        <f>VLOOKUP(customer!A1542,sales_update!A:N,10,FALSE)</f>
        <v>6</v>
      </c>
      <c r="R1542">
        <f>VLOOKUP(customer!A1542,sales_update!A:N,11,FALSE)</f>
        <v>7</v>
      </c>
      <c r="S1542">
        <f>VLOOKUP(customer!A1542,sales_update!A:N,12,FALSE)</f>
        <v>2</v>
      </c>
      <c r="T1542">
        <f>VLOOKUP(customer!A1542,sales_update!A:N,13,FALSE)</f>
        <v>5</v>
      </c>
      <c r="U1542">
        <f>VLOOKUP(customer!A1542,sales_update!A:N,14,FALSE)</f>
        <v>8</v>
      </c>
      <c r="V1542">
        <f>VLOOKUP(customer!A1542,Marketing!A:I,2,FALSE)</f>
        <v>0</v>
      </c>
      <c r="W1542">
        <f>VLOOKUP(customer!A1542,Marketing!A:I,3,FALSE)</f>
        <v>0</v>
      </c>
      <c r="X1542">
        <f>VLOOKUP(customer!A1542,Marketing!A:I,4,FALSE)</f>
        <v>0</v>
      </c>
      <c r="Y1542">
        <f>VLOOKUP(customer!A1542,Marketing!A:I,5,FALSE)</f>
        <v>0</v>
      </c>
      <c r="Z1542">
        <f>VLOOKUP(customer!A1542,Marketing!A:I,6,FALSE)</f>
        <v>0</v>
      </c>
      <c r="AA1542">
        <f>VLOOKUP(customer!A1542,Marketing!A:I,7,FALSE)</f>
        <v>0</v>
      </c>
      <c r="AB1542">
        <f>VLOOKUP(customer!A1542,Marketing!A:I,8,FALSE)</f>
        <v>0</v>
      </c>
      <c r="AC1542" s="1">
        <f>VLOOKUP(customer!A1542,Marketing!A:I,9,FALSE)</f>
        <v>43837</v>
      </c>
    </row>
    <row r="1543" spans="1:29" x14ac:dyDescent="0.3">
      <c r="A1543">
        <v>2210</v>
      </c>
      <c r="B1543">
        <v>138452</v>
      </c>
      <c r="C1543">
        <v>1</v>
      </c>
      <c r="D1543">
        <v>1</v>
      </c>
      <c r="E1543">
        <v>65</v>
      </c>
      <c r="F1543" t="str">
        <f>IF(customer!G1543=1, "Married", IF(customer!H1543=1, "Single", IF(customer!F1543=1, "Divorced", IF(customer!I1543=1, "Together", IF(customer!J1543=1, "Widowed", "Unknown")))))</f>
        <v>Married</v>
      </c>
      <c r="G1543" t="str">
        <f>IF(customer!K1543=1,"Basic",IF(customer!L1543=1,"Graduate",IF(customer!M1543=1,"Master",IF(customer!N1543=1,"PhD","Unknown"))))</f>
        <v>Master</v>
      </c>
      <c r="H1543" t="s">
        <v>19</v>
      </c>
      <c r="I1543">
        <f>VLOOKUP(customer!A1543,sales_update!A:N,2,FALSE)</f>
        <v>62</v>
      </c>
      <c r="J1543">
        <f xml:space="preserve"> VLOOKUP(customer!A1543,sales_update!A:N,3,FALSE)</f>
        <v>202</v>
      </c>
      <c r="K1543">
        <f>VLOOKUP(customer!A1543,sales_update!A:N,4,FALSE)</f>
        <v>0</v>
      </c>
      <c r="L1543">
        <f>VLOOKUP(customer!A1543,sales_update!A:N,5,FALSE)</f>
        <v>50</v>
      </c>
      <c r="M1543">
        <f>VLOOKUP(customer!A1543,sales_update!A:N,6,FALSE)</f>
        <v>0</v>
      </c>
      <c r="N1543">
        <f>VLOOKUP(customer!A1543,sales_update!A:N,7,FALSE)</f>
        <v>0</v>
      </c>
      <c r="O1543">
        <f>VLOOKUP(customer!A1543,sales_update!A:N,8,FALSE)</f>
        <v>7</v>
      </c>
      <c r="P1543">
        <f>VLOOKUP(customer!A1543,sales_update!A:N,9,FALSE)</f>
        <v>245</v>
      </c>
      <c r="Q1543">
        <f>VLOOKUP(customer!A1543,sales_update!A:N,10,FALSE)</f>
        <v>3</v>
      </c>
      <c r="R1543">
        <f>VLOOKUP(customer!A1543,sales_update!A:N,11,FALSE)</f>
        <v>3</v>
      </c>
      <c r="S1543">
        <f>VLOOKUP(customer!A1543,sales_update!A:N,12,FALSE)</f>
        <v>0</v>
      </c>
      <c r="T1543">
        <f>VLOOKUP(customer!A1543,sales_update!A:N,13,FALSE)</f>
        <v>3</v>
      </c>
      <c r="U1543">
        <f>VLOOKUP(customer!A1543,sales_update!A:N,14,FALSE)</f>
        <v>7</v>
      </c>
      <c r="V1543">
        <f>VLOOKUP(customer!A1543,Marketing!A:I,2,FALSE)</f>
        <v>0</v>
      </c>
      <c r="W1543">
        <f>VLOOKUP(customer!A1543,Marketing!A:I,3,FALSE)</f>
        <v>0</v>
      </c>
      <c r="X1543">
        <f>VLOOKUP(customer!A1543,Marketing!A:I,4,FALSE)</f>
        <v>0</v>
      </c>
      <c r="Y1543">
        <f>VLOOKUP(customer!A1543,Marketing!A:I,5,FALSE)</f>
        <v>0</v>
      </c>
      <c r="Z1543">
        <f>VLOOKUP(customer!A1543,Marketing!A:I,6,FALSE)</f>
        <v>0</v>
      </c>
      <c r="AA1543">
        <f>VLOOKUP(customer!A1543,Marketing!A:I,7,FALSE)</f>
        <v>0</v>
      </c>
      <c r="AB1543">
        <f>VLOOKUP(customer!A1543,Marketing!A:I,8,FALSE)</f>
        <v>0</v>
      </c>
      <c r="AC1543" s="1">
        <f>VLOOKUP(customer!A1543,Marketing!A:I,9,FALSE)</f>
        <v>44077</v>
      </c>
    </row>
    <row r="1544" spans="1:29" x14ac:dyDescent="0.3">
      <c r="A1544">
        <v>2676</v>
      </c>
      <c r="B1544">
        <v>138452</v>
      </c>
      <c r="C1544">
        <v>1</v>
      </c>
      <c r="D1544">
        <v>1</v>
      </c>
      <c r="E1544">
        <v>65</v>
      </c>
      <c r="F1544" t="str">
        <f>IF(customer!G1544=1, "Married", IF(customer!H1544=1, "Single", IF(customer!F1544=1, "Divorced", IF(customer!I1544=1, "Together", IF(customer!J1544=1, "Widowed", "Unknown")))))</f>
        <v>Married</v>
      </c>
      <c r="G1544" t="str">
        <f>IF(customer!K1544=1,"Basic",IF(customer!L1544=1,"Graduate",IF(customer!M1544=1,"Master",IF(customer!N1544=1,"PhD","Unknown"))))</f>
        <v>Master</v>
      </c>
      <c r="H1544" t="s">
        <v>17</v>
      </c>
      <c r="I1544">
        <f>VLOOKUP(customer!A1544,sales_update!A:N,2,FALSE)</f>
        <v>62</v>
      </c>
      <c r="J1544">
        <f xml:space="preserve"> VLOOKUP(customer!A1544,sales_update!A:N,3,FALSE)</f>
        <v>202</v>
      </c>
      <c r="K1544">
        <f>VLOOKUP(customer!A1544,sales_update!A:N,4,FALSE)</f>
        <v>0</v>
      </c>
      <c r="L1544">
        <f>VLOOKUP(customer!A1544,sales_update!A:N,5,FALSE)</f>
        <v>50</v>
      </c>
      <c r="M1544">
        <f>VLOOKUP(customer!A1544,sales_update!A:N,6,FALSE)</f>
        <v>0</v>
      </c>
      <c r="N1544">
        <f>VLOOKUP(customer!A1544,sales_update!A:N,7,FALSE)</f>
        <v>0</v>
      </c>
      <c r="O1544">
        <f>VLOOKUP(customer!A1544,sales_update!A:N,8,FALSE)</f>
        <v>7</v>
      </c>
      <c r="P1544">
        <f>VLOOKUP(customer!A1544,sales_update!A:N,9,FALSE)</f>
        <v>245</v>
      </c>
      <c r="Q1544">
        <f>VLOOKUP(customer!A1544,sales_update!A:N,10,FALSE)</f>
        <v>3</v>
      </c>
      <c r="R1544">
        <f>VLOOKUP(customer!A1544,sales_update!A:N,11,FALSE)</f>
        <v>3</v>
      </c>
      <c r="S1544">
        <f>VLOOKUP(customer!A1544,sales_update!A:N,12,FALSE)</f>
        <v>0</v>
      </c>
      <c r="T1544">
        <f>VLOOKUP(customer!A1544,sales_update!A:N,13,FALSE)</f>
        <v>3</v>
      </c>
      <c r="U1544">
        <f>VLOOKUP(customer!A1544,sales_update!A:N,14,FALSE)</f>
        <v>7</v>
      </c>
      <c r="V1544">
        <f>VLOOKUP(customer!A1544,Marketing!A:I,2,FALSE)</f>
        <v>0</v>
      </c>
      <c r="W1544">
        <f>VLOOKUP(customer!A1544,Marketing!A:I,3,FALSE)</f>
        <v>0</v>
      </c>
      <c r="X1544">
        <f>VLOOKUP(customer!A1544,Marketing!A:I,4,FALSE)</f>
        <v>0</v>
      </c>
      <c r="Y1544">
        <f>VLOOKUP(customer!A1544,Marketing!A:I,5,FALSE)</f>
        <v>0</v>
      </c>
      <c r="Z1544">
        <f>VLOOKUP(customer!A1544,Marketing!A:I,6,FALSE)</f>
        <v>0</v>
      </c>
      <c r="AA1544">
        <f>VLOOKUP(customer!A1544,Marketing!A:I,7,FALSE)</f>
        <v>0</v>
      </c>
      <c r="AB1544">
        <f>VLOOKUP(customer!A1544,Marketing!A:I,8,FALSE)</f>
        <v>0</v>
      </c>
      <c r="AC1544" s="1">
        <f>VLOOKUP(customer!A1544,Marketing!A:I,9,FALSE)</f>
        <v>44077</v>
      </c>
    </row>
    <row r="1545" spans="1:29" x14ac:dyDescent="0.3">
      <c r="A1545">
        <v>1555</v>
      </c>
      <c r="B1545">
        <v>138443</v>
      </c>
      <c r="C1545">
        <v>1</v>
      </c>
      <c r="D1545">
        <v>1</v>
      </c>
      <c r="E1545">
        <v>52</v>
      </c>
      <c r="F1545" t="str">
        <f>IF(customer!G1545=1, "Married", IF(customer!H1545=1, "Single", IF(customer!F1545=1, "Divorced", IF(customer!I1545=1, "Together", IF(customer!J1545=1, "Widowed", "Unknown")))))</f>
        <v>Married</v>
      </c>
      <c r="G1545" t="str">
        <f>IF(customer!K1545=1,"Basic",IF(customer!L1545=1,"Graduate",IF(customer!M1545=1,"Master",IF(customer!N1545=1,"PhD","Unknown"))))</f>
        <v>PhD</v>
      </c>
      <c r="H1545" t="s">
        <v>18</v>
      </c>
      <c r="I1545">
        <f>VLOOKUP(customer!A1545,sales_update!A:N,2,FALSE)</f>
        <v>58</v>
      </c>
      <c r="J1545">
        <f xml:space="preserve"> VLOOKUP(customer!A1545,sales_update!A:N,3,FALSE)</f>
        <v>115</v>
      </c>
      <c r="K1545">
        <f>VLOOKUP(customer!A1545,sales_update!A:N,4,FALSE)</f>
        <v>0</v>
      </c>
      <c r="L1545">
        <f>VLOOKUP(customer!A1545,sales_update!A:N,5,FALSE)</f>
        <v>18</v>
      </c>
      <c r="M1545">
        <f>VLOOKUP(customer!A1545,sales_update!A:N,6,FALSE)</f>
        <v>0</v>
      </c>
      <c r="N1545">
        <f>VLOOKUP(customer!A1545,sales_update!A:N,7,FALSE)</f>
        <v>0</v>
      </c>
      <c r="O1545">
        <f>VLOOKUP(customer!A1545,sales_update!A:N,8,FALSE)</f>
        <v>4</v>
      </c>
      <c r="P1545">
        <f>VLOOKUP(customer!A1545,sales_update!A:N,9,FALSE)</f>
        <v>130</v>
      </c>
      <c r="Q1545">
        <f>VLOOKUP(customer!A1545,sales_update!A:N,10,FALSE)</f>
        <v>2</v>
      </c>
      <c r="R1545">
        <f>VLOOKUP(customer!A1545,sales_update!A:N,11,FALSE)</f>
        <v>1</v>
      </c>
      <c r="S1545">
        <f>VLOOKUP(customer!A1545,sales_update!A:N,12,FALSE)</f>
        <v>0</v>
      </c>
      <c r="T1545">
        <f>VLOOKUP(customer!A1545,sales_update!A:N,13,FALSE)</f>
        <v>3</v>
      </c>
      <c r="U1545">
        <f>VLOOKUP(customer!A1545,sales_update!A:N,14,FALSE)</f>
        <v>7</v>
      </c>
      <c r="V1545">
        <f>VLOOKUP(customer!A1545,Marketing!A:I,2,FALSE)</f>
        <v>0</v>
      </c>
      <c r="W1545">
        <f>VLOOKUP(customer!A1545,Marketing!A:I,3,FALSE)</f>
        <v>0</v>
      </c>
      <c r="X1545">
        <f>VLOOKUP(customer!A1545,Marketing!A:I,4,FALSE)</f>
        <v>0</v>
      </c>
      <c r="Y1545">
        <f>VLOOKUP(customer!A1545,Marketing!A:I,5,FALSE)</f>
        <v>0</v>
      </c>
      <c r="Z1545">
        <f>VLOOKUP(customer!A1545,Marketing!A:I,6,FALSE)</f>
        <v>0</v>
      </c>
      <c r="AA1545">
        <f>VLOOKUP(customer!A1545,Marketing!A:I,7,FALSE)</f>
        <v>0</v>
      </c>
      <c r="AB1545">
        <f>VLOOKUP(customer!A1545,Marketing!A:I,8,FALSE)</f>
        <v>0</v>
      </c>
      <c r="AC1545" s="1">
        <f>VLOOKUP(customer!A1545,Marketing!A:I,9,FALSE)</f>
        <v>44015</v>
      </c>
    </row>
    <row r="1546" spans="1:29" x14ac:dyDescent="0.3">
      <c r="A1546">
        <v>1457</v>
      </c>
      <c r="B1546">
        <v>138415</v>
      </c>
      <c r="C1546">
        <v>1</v>
      </c>
      <c r="D1546">
        <v>1</v>
      </c>
      <c r="E1546">
        <v>42</v>
      </c>
      <c r="F1546" t="str">
        <f>IF(customer!G1546=1, "Married", IF(customer!H1546=1, "Single", IF(customer!F1546=1, "Divorced", IF(customer!I1546=1, "Together", IF(customer!J1546=1, "Widowed", "Unknown")))))</f>
        <v>Married</v>
      </c>
      <c r="G1546" t="str">
        <f>IF(customer!K1546=1,"Basic",IF(customer!L1546=1,"Graduate",IF(customer!M1546=1,"Master",IF(customer!N1546=1,"PhD","Unknown"))))</f>
        <v>Graduate</v>
      </c>
      <c r="H1546" t="s">
        <v>15</v>
      </c>
      <c r="I1546">
        <f>VLOOKUP(customer!A1546,sales_update!A:N,2,FALSE)</f>
        <v>91</v>
      </c>
      <c r="J1546">
        <f xml:space="preserve"> VLOOKUP(customer!A1546,sales_update!A:N,3,FALSE)</f>
        <v>79</v>
      </c>
      <c r="K1546">
        <f>VLOOKUP(customer!A1546,sales_update!A:N,4,FALSE)</f>
        <v>4</v>
      </c>
      <c r="L1546">
        <f>VLOOKUP(customer!A1546,sales_update!A:N,5,FALSE)</f>
        <v>47</v>
      </c>
      <c r="M1546">
        <f>VLOOKUP(customer!A1546,sales_update!A:N,6,FALSE)</f>
        <v>14</v>
      </c>
      <c r="N1546">
        <f>VLOOKUP(customer!A1546,sales_update!A:N,7,FALSE)</f>
        <v>0</v>
      </c>
      <c r="O1546">
        <f>VLOOKUP(customer!A1546,sales_update!A:N,8,FALSE)</f>
        <v>14</v>
      </c>
      <c r="P1546">
        <f>VLOOKUP(customer!A1546,sales_update!A:N,9,FALSE)</f>
        <v>130</v>
      </c>
      <c r="Q1546">
        <f>VLOOKUP(customer!A1546,sales_update!A:N,10,FALSE)</f>
        <v>2</v>
      </c>
      <c r="R1546">
        <f>VLOOKUP(customer!A1546,sales_update!A:N,11,FALSE)</f>
        <v>1</v>
      </c>
      <c r="S1546">
        <f>VLOOKUP(customer!A1546,sales_update!A:N,12,FALSE)</f>
        <v>0</v>
      </c>
      <c r="T1546">
        <f>VLOOKUP(customer!A1546,sales_update!A:N,13,FALSE)</f>
        <v>3</v>
      </c>
      <c r="U1546">
        <f>VLOOKUP(customer!A1546,sales_update!A:N,14,FALSE)</f>
        <v>7</v>
      </c>
      <c r="V1546">
        <f>VLOOKUP(customer!A1546,Marketing!A:I,2,FALSE)</f>
        <v>0</v>
      </c>
      <c r="W1546">
        <f>VLOOKUP(customer!A1546,Marketing!A:I,3,FALSE)</f>
        <v>0</v>
      </c>
      <c r="X1546">
        <f>VLOOKUP(customer!A1546,Marketing!A:I,4,FALSE)</f>
        <v>0</v>
      </c>
      <c r="Y1546">
        <f>VLOOKUP(customer!A1546,Marketing!A:I,5,FALSE)</f>
        <v>0</v>
      </c>
      <c r="Z1546">
        <f>VLOOKUP(customer!A1546,Marketing!A:I,6,FALSE)</f>
        <v>0</v>
      </c>
      <c r="AA1546">
        <f>VLOOKUP(customer!A1546,Marketing!A:I,7,FALSE)</f>
        <v>0</v>
      </c>
      <c r="AB1546">
        <f>VLOOKUP(customer!A1546,Marketing!A:I,8,FALSE)</f>
        <v>0</v>
      </c>
      <c r="AC1546" s="1">
        <f>VLOOKUP(customer!A1546,Marketing!A:I,9,FALSE)</f>
        <v>43625</v>
      </c>
    </row>
    <row r="1547" spans="1:29" x14ac:dyDescent="0.3">
      <c r="A1547">
        <v>2435</v>
      </c>
      <c r="B1547">
        <v>138410</v>
      </c>
      <c r="C1547">
        <v>0</v>
      </c>
      <c r="D1547">
        <v>0</v>
      </c>
      <c r="E1547">
        <v>46</v>
      </c>
      <c r="F1547" t="str">
        <f>IF(customer!G1547=1, "Married", IF(customer!H1547=1, "Single", IF(customer!F1547=1, "Divorced", IF(customer!I1547=1, "Together", IF(customer!J1547=1, "Widowed", "Unknown")))))</f>
        <v>Married</v>
      </c>
      <c r="G1547" t="str">
        <f>IF(customer!K1547=1,"Basic",IF(customer!L1547=1,"Graduate",IF(customer!M1547=1,"Master",IF(customer!N1547=1,"PhD","Unknown"))))</f>
        <v>PhD</v>
      </c>
      <c r="H1547" t="s">
        <v>15</v>
      </c>
      <c r="I1547">
        <f>VLOOKUP(customer!A1547,sales_update!A:N,2,FALSE)</f>
        <v>65</v>
      </c>
      <c r="J1547">
        <f xml:space="preserve"> VLOOKUP(customer!A1547,sales_update!A:N,3,FALSE)</f>
        <v>551</v>
      </c>
      <c r="K1547">
        <f>VLOOKUP(customer!A1547,sales_update!A:N,4,FALSE)</f>
        <v>231</v>
      </c>
      <c r="L1547">
        <f>VLOOKUP(customer!A1547,sales_update!A:N,5,FALSE)</f>
        <v>443</v>
      </c>
      <c r="M1547">
        <f>VLOOKUP(customer!A1547,sales_update!A:N,6,FALSE)</f>
        <v>418</v>
      </c>
      <c r="N1547">
        <f>VLOOKUP(customer!A1547,sales_update!A:N,7,FALSE)</f>
        <v>231</v>
      </c>
      <c r="O1547">
        <f>VLOOKUP(customer!A1547,sales_update!A:N,8,FALSE)</f>
        <v>50</v>
      </c>
      <c r="P1547">
        <f>VLOOKUP(customer!A1547,sales_update!A:N,9,FALSE)</f>
        <v>1823</v>
      </c>
      <c r="Q1547">
        <f>VLOOKUP(customer!A1547,sales_update!A:N,10,FALSE)</f>
        <v>2</v>
      </c>
      <c r="R1547">
        <f>VLOOKUP(customer!A1547,sales_update!A:N,11,FALSE)</f>
        <v>5</v>
      </c>
      <c r="S1547">
        <f>VLOOKUP(customer!A1547,sales_update!A:N,12,FALSE)</f>
        <v>2</v>
      </c>
      <c r="T1547">
        <f>VLOOKUP(customer!A1547,sales_update!A:N,13,FALSE)</f>
        <v>9</v>
      </c>
      <c r="U1547">
        <f>VLOOKUP(customer!A1547,sales_update!A:N,14,FALSE)</f>
        <v>6</v>
      </c>
      <c r="V1547">
        <f>VLOOKUP(customer!A1547,Marketing!A:I,2,FALSE)</f>
        <v>0</v>
      </c>
      <c r="W1547">
        <f>VLOOKUP(customer!A1547,Marketing!A:I,3,FALSE)</f>
        <v>0</v>
      </c>
      <c r="X1547">
        <f>VLOOKUP(customer!A1547,Marketing!A:I,4,FALSE)</f>
        <v>0</v>
      </c>
      <c r="Y1547">
        <f>VLOOKUP(customer!A1547,Marketing!A:I,5,FALSE)</f>
        <v>0</v>
      </c>
      <c r="Z1547">
        <f>VLOOKUP(customer!A1547,Marketing!A:I,6,FALSE)</f>
        <v>0</v>
      </c>
      <c r="AA1547">
        <f>VLOOKUP(customer!A1547,Marketing!A:I,7,FALSE)</f>
        <v>0</v>
      </c>
      <c r="AB1547">
        <f>VLOOKUP(customer!A1547,Marketing!A:I,8,FALSE)</f>
        <v>1</v>
      </c>
      <c r="AC1547" s="1">
        <f>VLOOKUP(customer!A1547,Marketing!A:I,9,FALSE)</f>
        <v>43515</v>
      </c>
    </row>
    <row r="1548" spans="1:29" x14ac:dyDescent="0.3">
      <c r="A1548">
        <v>1278</v>
      </c>
      <c r="B1548">
        <v>138361</v>
      </c>
      <c r="C1548">
        <v>1</v>
      </c>
      <c r="D1548">
        <v>0</v>
      </c>
      <c r="E1548">
        <v>51</v>
      </c>
      <c r="F1548" t="str">
        <f>IF(customer!G1548=1, "Married", IF(customer!H1548=1, "Single", IF(customer!F1548=1, "Divorced", IF(customer!I1548=1, "Together", IF(customer!J1548=1, "Widowed", "Unknown")))))</f>
        <v>Together</v>
      </c>
      <c r="G1548" t="str">
        <f>IF(customer!K1548=1,"Basic",IF(customer!L1548=1,"Graduate",IF(customer!M1548=1,"Master",IF(customer!N1548=1,"PhD","Unknown"))))</f>
        <v>Graduate</v>
      </c>
      <c r="H1548" t="s">
        <v>17</v>
      </c>
      <c r="I1548">
        <f>VLOOKUP(customer!A1548,sales_update!A:N,2,FALSE)</f>
        <v>74</v>
      </c>
      <c r="J1548">
        <f xml:space="preserve"> VLOOKUP(customer!A1548,sales_update!A:N,3,FALSE)</f>
        <v>141</v>
      </c>
      <c r="K1548">
        <f>VLOOKUP(customer!A1548,sales_update!A:N,4,FALSE)</f>
        <v>0</v>
      </c>
      <c r="L1548">
        <f>VLOOKUP(customer!A1548,sales_update!A:N,5,FALSE)</f>
        <v>202</v>
      </c>
      <c r="M1548">
        <f>VLOOKUP(customer!A1548,sales_update!A:N,6,FALSE)</f>
        <v>72</v>
      </c>
      <c r="N1548">
        <f>VLOOKUP(customer!A1548,sales_update!A:N,7,FALSE)</f>
        <v>29</v>
      </c>
      <c r="O1548">
        <f>VLOOKUP(customer!A1548,sales_update!A:N,8,FALSE)</f>
        <v>50</v>
      </c>
      <c r="P1548">
        <f>VLOOKUP(customer!A1548,sales_update!A:N,9,FALSE)</f>
        <v>393</v>
      </c>
      <c r="Q1548">
        <f>VLOOKUP(customer!A1548,sales_update!A:N,10,FALSE)</f>
        <v>3</v>
      </c>
      <c r="R1548">
        <f>VLOOKUP(customer!A1548,sales_update!A:N,11,FALSE)</f>
        <v>3</v>
      </c>
      <c r="S1548">
        <f>VLOOKUP(customer!A1548,sales_update!A:N,12,FALSE)</f>
        <v>1</v>
      </c>
      <c r="T1548">
        <f>VLOOKUP(customer!A1548,sales_update!A:N,13,FALSE)</f>
        <v>3</v>
      </c>
      <c r="U1548">
        <f>VLOOKUP(customer!A1548,sales_update!A:N,14,FALSE)</f>
        <v>7</v>
      </c>
      <c r="V1548">
        <f>VLOOKUP(customer!A1548,Marketing!A:I,2,FALSE)</f>
        <v>0</v>
      </c>
      <c r="W1548">
        <f>VLOOKUP(customer!A1548,Marketing!A:I,3,FALSE)</f>
        <v>0</v>
      </c>
      <c r="X1548">
        <f>VLOOKUP(customer!A1548,Marketing!A:I,4,FALSE)</f>
        <v>0</v>
      </c>
      <c r="Y1548">
        <f>VLOOKUP(customer!A1548,Marketing!A:I,5,FALSE)</f>
        <v>0</v>
      </c>
      <c r="Z1548">
        <f>VLOOKUP(customer!A1548,Marketing!A:I,6,FALSE)</f>
        <v>0</v>
      </c>
      <c r="AA1548">
        <f>VLOOKUP(customer!A1548,Marketing!A:I,7,FALSE)</f>
        <v>0</v>
      </c>
      <c r="AB1548">
        <f>VLOOKUP(customer!A1548,Marketing!A:I,8,FALSE)</f>
        <v>0</v>
      </c>
      <c r="AC1548" s="1">
        <f>VLOOKUP(customer!A1548,Marketing!A:I,9,FALSE)</f>
        <v>43984</v>
      </c>
    </row>
    <row r="1549" spans="1:29" x14ac:dyDescent="0.3">
      <c r="A1549">
        <v>3034</v>
      </c>
      <c r="B1549">
        <v>138361</v>
      </c>
      <c r="C1549">
        <v>1</v>
      </c>
      <c r="D1549">
        <v>0</v>
      </c>
      <c r="E1549">
        <v>51</v>
      </c>
      <c r="F1549" t="str">
        <f>IF(customer!G1549=1, "Married", IF(customer!H1549=1, "Single", IF(customer!F1549=1, "Divorced", IF(customer!I1549=1, "Together", IF(customer!J1549=1, "Widowed", "Unknown")))))</f>
        <v>Together</v>
      </c>
      <c r="G1549" t="str">
        <f>IF(customer!K1549=1,"Basic",IF(customer!L1549=1,"Graduate",IF(customer!M1549=1,"Master",IF(customer!N1549=1,"PhD","Unknown"))))</f>
        <v>Graduate</v>
      </c>
      <c r="H1549" t="s">
        <v>20</v>
      </c>
      <c r="I1549">
        <f>VLOOKUP(customer!A1549,sales_update!A:N,2,FALSE)</f>
        <v>74</v>
      </c>
      <c r="J1549">
        <f xml:space="preserve"> VLOOKUP(customer!A1549,sales_update!A:N,3,FALSE)</f>
        <v>141</v>
      </c>
      <c r="K1549">
        <f>VLOOKUP(customer!A1549,sales_update!A:N,4,FALSE)</f>
        <v>0</v>
      </c>
      <c r="L1549">
        <f>VLOOKUP(customer!A1549,sales_update!A:N,5,FALSE)</f>
        <v>202</v>
      </c>
      <c r="M1549">
        <f>VLOOKUP(customer!A1549,sales_update!A:N,6,FALSE)</f>
        <v>72</v>
      </c>
      <c r="N1549">
        <f>VLOOKUP(customer!A1549,sales_update!A:N,7,FALSE)</f>
        <v>29</v>
      </c>
      <c r="O1549">
        <f>VLOOKUP(customer!A1549,sales_update!A:N,8,FALSE)</f>
        <v>50</v>
      </c>
      <c r="P1549">
        <f>VLOOKUP(customer!A1549,sales_update!A:N,9,FALSE)</f>
        <v>393</v>
      </c>
      <c r="Q1549">
        <f>VLOOKUP(customer!A1549,sales_update!A:N,10,FALSE)</f>
        <v>3</v>
      </c>
      <c r="R1549">
        <f>VLOOKUP(customer!A1549,sales_update!A:N,11,FALSE)</f>
        <v>3</v>
      </c>
      <c r="S1549">
        <f>VLOOKUP(customer!A1549,sales_update!A:N,12,FALSE)</f>
        <v>1</v>
      </c>
      <c r="T1549">
        <f>VLOOKUP(customer!A1549,sales_update!A:N,13,FALSE)</f>
        <v>3</v>
      </c>
      <c r="U1549">
        <f>VLOOKUP(customer!A1549,sales_update!A:N,14,FALSE)</f>
        <v>7</v>
      </c>
      <c r="V1549">
        <f>VLOOKUP(customer!A1549,Marketing!A:I,2,FALSE)</f>
        <v>0</v>
      </c>
      <c r="W1549">
        <f>VLOOKUP(customer!A1549,Marketing!A:I,3,FALSE)</f>
        <v>0</v>
      </c>
      <c r="X1549">
        <f>VLOOKUP(customer!A1549,Marketing!A:I,4,FALSE)</f>
        <v>0</v>
      </c>
      <c r="Y1549">
        <f>VLOOKUP(customer!A1549,Marketing!A:I,5,FALSE)</f>
        <v>0</v>
      </c>
      <c r="Z1549">
        <f>VLOOKUP(customer!A1549,Marketing!A:I,6,FALSE)</f>
        <v>0</v>
      </c>
      <c r="AA1549">
        <f>VLOOKUP(customer!A1549,Marketing!A:I,7,FALSE)</f>
        <v>0</v>
      </c>
      <c r="AB1549">
        <f>VLOOKUP(customer!A1549,Marketing!A:I,8,FALSE)</f>
        <v>0</v>
      </c>
      <c r="AC1549" s="1">
        <f>VLOOKUP(customer!A1549,Marketing!A:I,9,FALSE)</f>
        <v>43984</v>
      </c>
    </row>
    <row r="1550" spans="1:29" x14ac:dyDescent="0.3">
      <c r="A1550">
        <v>1027</v>
      </c>
      <c r="B1550">
        <v>138360</v>
      </c>
      <c r="C1550">
        <v>1</v>
      </c>
      <c r="D1550">
        <v>0</v>
      </c>
      <c r="E1550">
        <v>31</v>
      </c>
      <c r="F1550" t="str">
        <f>IF(customer!G1550=1, "Married", IF(customer!H1550=1, "Single", IF(customer!F1550=1, "Divorced", IF(customer!I1550=1, "Together", IF(customer!J1550=1, "Widowed", "Unknown")))))</f>
        <v>Married</v>
      </c>
      <c r="G1550" t="str">
        <f>IF(customer!K1550=1,"Basic",IF(customer!L1550=1,"Graduate",IF(customer!M1550=1,"Master",IF(customer!N1550=1,"PhD","Unknown"))))</f>
        <v>Graduate</v>
      </c>
      <c r="H1550" t="s">
        <v>18</v>
      </c>
      <c r="I1550">
        <f>VLOOKUP(customer!A1550,sales_update!A:N,2,FALSE)</f>
        <v>26</v>
      </c>
      <c r="J1550">
        <f xml:space="preserve"> VLOOKUP(customer!A1550,sales_update!A:N,3,FALSE)</f>
        <v>130</v>
      </c>
      <c r="K1550">
        <f>VLOOKUP(customer!A1550,sales_update!A:N,4,FALSE)</f>
        <v>7</v>
      </c>
      <c r="L1550">
        <f>VLOOKUP(customer!A1550,sales_update!A:N,5,FALSE)</f>
        <v>151</v>
      </c>
      <c r="M1550">
        <f>VLOOKUP(customer!A1550,sales_update!A:N,6,FALSE)</f>
        <v>72</v>
      </c>
      <c r="N1550">
        <f>VLOOKUP(customer!A1550,sales_update!A:N,7,FALSE)</f>
        <v>76</v>
      </c>
      <c r="O1550">
        <f>VLOOKUP(customer!A1550,sales_update!A:N,8,FALSE)</f>
        <v>36</v>
      </c>
      <c r="P1550">
        <f>VLOOKUP(customer!A1550,sales_update!A:N,9,FALSE)</f>
        <v>400</v>
      </c>
      <c r="Q1550">
        <f>VLOOKUP(customer!A1550,sales_update!A:N,10,FALSE)</f>
        <v>2</v>
      </c>
      <c r="R1550">
        <f>VLOOKUP(customer!A1550,sales_update!A:N,11,FALSE)</f>
        <v>2</v>
      </c>
      <c r="S1550">
        <f>VLOOKUP(customer!A1550,sales_update!A:N,12,FALSE)</f>
        <v>1</v>
      </c>
      <c r="T1550">
        <f>VLOOKUP(customer!A1550,sales_update!A:N,13,FALSE)</f>
        <v>4</v>
      </c>
      <c r="U1550">
        <f>VLOOKUP(customer!A1550,sales_update!A:N,14,FALSE)</f>
        <v>3</v>
      </c>
      <c r="V1550">
        <f>VLOOKUP(customer!A1550,Marketing!A:I,2,FALSE)</f>
        <v>0</v>
      </c>
      <c r="W1550">
        <f>VLOOKUP(customer!A1550,Marketing!A:I,3,FALSE)</f>
        <v>0</v>
      </c>
      <c r="X1550">
        <f>VLOOKUP(customer!A1550,Marketing!A:I,4,FALSE)</f>
        <v>0</v>
      </c>
      <c r="Y1550">
        <f>VLOOKUP(customer!A1550,Marketing!A:I,5,FALSE)</f>
        <v>0</v>
      </c>
      <c r="Z1550">
        <f>VLOOKUP(customer!A1550,Marketing!A:I,6,FALSE)</f>
        <v>0</v>
      </c>
      <c r="AA1550">
        <f>VLOOKUP(customer!A1550,Marketing!A:I,7,FALSE)</f>
        <v>0</v>
      </c>
      <c r="AB1550">
        <f>VLOOKUP(customer!A1550,Marketing!A:I,8,FALSE)</f>
        <v>0</v>
      </c>
      <c r="AC1550" s="1">
        <f>VLOOKUP(customer!A1550,Marketing!A:I,9,FALSE)</f>
        <v>43774</v>
      </c>
    </row>
    <row r="1551" spans="1:29" x14ac:dyDescent="0.3">
      <c r="A1551">
        <v>1167</v>
      </c>
      <c r="B1551">
        <v>138285</v>
      </c>
      <c r="C1551">
        <v>2</v>
      </c>
      <c r="D1551">
        <v>1</v>
      </c>
      <c r="E1551">
        <v>61</v>
      </c>
      <c r="F1551" t="str">
        <f>IF(customer!G1551=1, "Married", IF(customer!H1551=1, "Single", IF(customer!F1551=1, "Divorced", IF(customer!I1551=1, "Together", IF(customer!J1551=1, "Widowed", "Unknown")))))</f>
        <v>Together</v>
      </c>
      <c r="G1551" t="str">
        <f>IF(customer!K1551=1,"Basic",IF(customer!L1551=1,"Graduate",IF(customer!M1551=1,"Master",IF(customer!N1551=1,"PhD","Unknown"))))</f>
        <v>Graduate</v>
      </c>
      <c r="H1551" t="s">
        <v>16</v>
      </c>
      <c r="I1551">
        <f>VLOOKUP(customer!A1551,sales_update!A:N,2,FALSE)</f>
        <v>96</v>
      </c>
      <c r="J1551">
        <f xml:space="preserve"> VLOOKUP(customer!A1551,sales_update!A:N,3,FALSE)</f>
        <v>7</v>
      </c>
      <c r="K1551">
        <f>VLOOKUP(customer!A1551,sales_update!A:N,4,FALSE)</f>
        <v>0</v>
      </c>
      <c r="L1551">
        <f>VLOOKUP(customer!A1551,sales_update!A:N,5,FALSE)</f>
        <v>18</v>
      </c>
      <c r="M1551">
        <f>VLOOKUP(customer!A1551,sales_update!A:N,6,FALSE)</f>
        <v>7</v>
      </c>
      <c r="N1551">
        <f>VLOOKUP(customer!A1551,sales_update!A:N,7,FALSE)</f>
        <v>0</v>
      </c>
      <c r="O1551">
        <f>VLOOKUP(customer!A1551,sales_update!A:N,8,FALSE)</f>
        <v>4</v>
      </c>
      <c r="P1551">
        <f>VLOOKUP(customer!A1551,sales_update!A:N,9,FALSE)</f>
        <v>29</v>
      </c>
      <c r="Q1551">
        <f>VLOOKUP(customer!A1551,sales_update!A:N,10,FALSE)</f>
        <v>1</v>
      </c>
      <c r="R1551">
        <f>VLOOKUP(customer!A1551,sales_update!A:N,11,FALSE)</f>
        <v>0</v>
      </c>
      <c r="S1551">
        <f>VLOOKUP(customer!A1551,sales_update!A:N,12,FALSE)</f>
        <v>0</v>
      </c>
      <c r="T1551">
        <f>VLOOKUP(customer!A1551,sales_update!A:N,13,FALSE)</f>
        <v>3</v>
      </c>
      <c r="U1551">
        <f>VLOOKUP(customer!A1551,sales_update!A:N,14,FALSE)</f>
        <v>2</v>
      </c>
      <c r="V1551">
        <f>VLOOKUP(customer!A1551,Marketing!A:I,2,FALSE)</f>
        <v>0</v>
      </c>
      <c r="W1551">
        <f>VLOOKUP(customer!A1551,Marketing!A:I,3,FALSE)</f>
        <v>0</v>
      </c>
      <c r="X1551">
        <f>VLOOKUP(customer!A1551,Marketing!A:I,4,FALSE)</f>
        <v>0</v>
      </c>
      <c r="Y1551">
        <f>VLOOKUP(customer!A1551,Marketing!A:I,5,FALSE)</f>
        <v>0</v>
      </c>
      <c r="Z1551">
        <f>VLOOKUP(customer!A1551,Marketing!A:I,6,FALSE)</f>
        <v>0</v>
      </c>
      <c r="AA1551">
        <f>VLOOKUP(customer!A1551,Marketing!A:I,7,FALSE)</f>
        <v>0</v>
      </c>
      <c r="AB1551">
        <f>VLOOKUP(customer!A1551,Marketing!A:I,8,FALSE)</f>
        <v>0</v>
      </c>
      <c r="AC1551" s="1">
        <f>VLOOKUP(customer!A1551,Marketing!A:I,9,FALSE)</f>
        <v>44163</v>
      </c>
    </row>
    <row r="1552" spans="1:29" x14ac:dyDescent="0.3">
      <c r="A1552">
        <v>2952</v>
      </c>
      <c r="B1552">
        <v>138236</v>
      </c>
      <c r="C1552">
        <v>1</v>
      </c>
      <c r="D1552">
        <v>1</v>
      </c>
      <c r="E1552">
        <v>52</v>
      </c>
      <c r="F1552" t="str">
        <f>IF(customer!G1552=1, "Married", IF(customer!H1552=1, "Single", IF(customer!F1552=1, "Divorced", IF(customer!I1552=1, "Together", IF(customer!J1552=1, "Widowed", "Unknown")))))</f>
        <v>Single</v>
      </c>
      <c r="G1552" t="str">
        <f>IF(customer!K1552=1,"Basic",IF(customer!L1552=1,"Graduate",IF(customer!M1552=1,"Master",IF(customer!N1552=1,"PhD","Unknown"))))</f>
        <v>PhD</v>
      </c>
      <c r="H1552" t="s">
        <v>17</v>
      </c>
      <c r="I1552">
        <f>VLOOKUP(customer!A1552,sales_update!A:N,2,FALSE)</f>
        <v>2</v>
      </c>
      <c r="J1552">
        <f xml:space="preserve"> VLOOKUP(customer!A1552,sales_update!A:N,3,FALSE)</f>
        <v>210</v>
      </c>
      <c r="K1552">
        <f>VLOOKUP(customer!A1552,sales_update!A:N,4,FALSE)</f>
        <v>0</v>
      </c>
      <c r="L1552">
        <f>VLOOKUP(customer!A1552,sales_update!A:N,5,FALSE)</f>
        <v>65</v>
      </c>
      <c r="M1552">
        <f>VLOOKUP(customer!A1552,sales_update!A:N,6,FALSE)</f>
        <v>7</v>
      </c>
      <c r="N1552">
        <f>VLOOKUP(customer!A1552,sales_update!A:N,7,FALSE)</f>
        <v>0</v>
      </c>
      <c r="O1552">
        <f>VLOOKUP(customer!A1552,sales_update!A:N,8,FALSE)</f>
        <v>36</v>
      </c>
      <c r="P1552">
        <f>VLOOKUP(customer!A1552,sales_update!A:N,9,FALSE)</f>
        <v>246</v>
      </c>
      <c r="Q1552">
        <f>VLOOKUP(customer!A1552,sales_update!A:N,10,FALSE)</f>
        <v>4</v>
      </c>
      <c r="R1552">
        <f>VLOOKUP(customer!A1552,sales_update!A:N,11,FALSE)</f>
        <v>3</v>
      </c>
      <c r="S1552">
        <f>VLOOKUP(customer!A1552,sales_update!A:N,12,FALSE)</f>
        <v>0</v>
      </c>
      <c r="T1552">
        <f>VLOOKUP(customer!A1552,sales_update!A:N,13,FALSE)</f>
        <v>4</v>
      </c>
      <c r="U1552">
        <f>VLOOKUP(customer!A1552,sales_update!A:N,14,FALSE)</f>
        <v>7</v>
      </c>
      <c r="V1552">
        <f>VLOOKUP(customer!A1552,Marketing!A:I,2,FALSE)</f>
        <v>0</v>
      </c>
      <c r="W1552">
        <f>VLOOKUP(customer!A1552,Marketing!A:I,3,FALSE)</f>
        <v>0</v>
      </c>
      <c r="X1552">
        <f>VLOOKUP(customer!A1552,Marketing!A:I,4,FALSE)</f>
        <v>0</v>
      </c>
      <c r="Y1552">
        <f>VLOOKUP(customer!A1552,Marketing!A:I,5,FALSE)</f>
        <v>0</v>
      </c>
      <c r="Z1552">
        <f>VLOOKUP(customer!A1552,Marketing!A:I,6,FALSE)</f>
        <v>0</v>
      </c>
      <c r="AA1552">
        <f>VLOOKUP(customer!A1552,Marketing!A:I,7,FALSE)</f>
        <v>0</v>
      </c>
      <c r="AB1552">
        <f>VLOOKUP(customer!A1552,Marketing!A:I,8,FALSE)</f>
        <v>0</v>
      </c>
      <c r="AC1552" s="1">
        <f>VLOOKUP(customer!A1552,Marketing!A:I,9,FALSE)</f>
        <v>43886</v>
      </c>
    </row>
    <row r="1553" spans="1:29" x14ac:dyDescent="0.3">
      <c r="A1553">
        <v>2656</v>
      </c>
      <c r="B1553">
        <v>138232</v>
      </c>
      <c r="C1553">
        <v>1</v>
      </c>
      <c r="D1553">
        <v>1</v>
      </c>
      <c r="E1553">
        <v>49</v>
      </c>
      <c r="F1553" t="str">
        <f>IF(customer!G1553=1, "Married", IF(customer!H1553=1, "Single", IF(customer!F1553=1, "Divorced", IF(customer!I1553=1, "Together", IF(customer!J1553=1, "Widowed", "Unknown")))))</f>
        <v>Together</v>
      </c>
      <c r="G1553" t="str">
        <f>IF(customer!K1553=1,"Basic",IF(customer!L1553=1,"Graduate",IF(customer!M1553=1,"Master",IF(customer!N1553=1,"PhD","Unknown"))))</f>
        <v>Graduate</v>
      </c>
      <c r="H1553" t="s">
        <v>20</v>
      </c>
      <c r="I1553">
        <f>VLOOKUP(customer!A1553,sales_update!A:N,2,FALSE)</f>
        <v>84</v>
      </c>
      <c r="J1553">
        <f xml:space="preserve"> VLOOKUP(customer!A1553,sales_update!A:N,3,FALSE)</f>
        <v>155</v>
      </c>
      <c r="K1553">
        <f>VLOOKUP(customer!A1553,sales_update!A:N,4,FALSE)</f>
        <v>18</v>
      </c>
      <c r="L1553">
        <f>VLOOKUP(customer!A1553,sales_update!A:N,5,FALSE)</f>
        <v>101</v>
      </c>
      <c r="M1553">
        <f>VLOOKUP(customer!A1553,sales_update!A:N,6,FALSE)</f>
        <v>25</v>
      </c>
      <c r="N1553">
        <f>VLOOKUP(customer!A1553,sales_update!A:N,7,FALSE)</f>
        <v>22</v>
      </c>
      <c r="O1553">
        <f>VLOOKUP(customer!A1553,sales_update!A:N,8,FALSE)</f>
        <v>119</v>
      </c>
      <c r="P1553">
        <f>VLOOKUP(customer!A1553,sales_update!A:N,9,FALSE)</f>
        <v>202</v>
      </c>
      <c r="Q1553">
        <f>VLOOKUP(customer!A1553,sales_update!A:N,10,FALSE)</f>
        <v>4</v>
      </c>
      <c r="R1553">
        <f>VLOOKUP(customer!A1553,sales_update!A:N,11,FALSE)</f>
        <v>3</v>
      </c>
      <c r="S1553">
        <f>VLOOKUP(customer!A1553,sales_update!A:N,12,FALSE)</f>
        <v>1</v>
      </c>
      <c r="T1553">
        <f>VLOOKUP(customer!A1553,sales_update!A:N,13,FALSE)</f>
        <v>3</v>
      </c>
      <c r="U1553">
        <f>VLOOKUP(customer!A1553,sales_update!A:N,14,FALSE)</f>
        <v>5</v>
      </c>
      <c r="V1553">
        <f>VLOOKUP(customer!A1553,Marketing!A:I,2,FALSE)</f>
        <v>0</v>
      </c>
      <c r="W1553">
        <f>VLOOKUP(customer!A1553,Marketing!A:I,3,FALSE)</f>
        <v>0</v>
      </c>
      <c r="X1553">
        <f>VLOOKUP(customer!A1553,Marketing!A:I,4,FALSE)</f>
        <v>0</v>
      </c>
      <c r="Y1553">
        <f>VLOOKUP(customer!A1553,Marketing!A:I,5,FALSE)</f>
        <v>0</v>
      </c>
      <c r="Z1553">
        <f>VLOOKUP(customer!A1553,Marketing!A:I,6,FALSE)</f>
        <v>0</v>
      </c>
      <c r="AA1553">
        <f>VLOOKUP(customer!A1553,Marketing!A:I,7,FALSE)</f>
        <v>0</v>
      </c>
      <c r="AB1553">
        <f>VLOOKUP(customer!A1553,Marketing!A:I,8,FALSE)</f>
        <v>0</v>
      </c>
      <c r="AC1553" s="1">
        <f>VLOOKUP(customer!A1553,Marketing!A:I,9,FALSE)</f>
        <v>44005</v>
      </c>
    </row>
    <row r="1554" spans="1:29" x14ac:dyDescent="0.3">
      <c r="A1554">
        <v>2551</v>
      </c>
      <c r="B1554">
        <v>138201</v>
      </c>
      <c r="C1554">
        <v>0</v>
      </c>
      <c r="D1554">
        <v>1</v>
      </c>
      <c r="E1554">
        <v>60</v>
      </c>
      <c r="F1554" t="str">
        <f>IF(customer!G1554=1, "Married", IF(customer!H1554=1, "Single", IF(customer!F1554=1, "Divorced", IF(customer!I1554=1, "Together", IF(customer!J1554=1, "Widowed", "Unknown")))))</f>
        <v>Together</v>
      </c>
      <c r="G1554" t="str">
        <f>IF(customer!K1554=1,"Basic",IF(customer!L1554=1,"Graduate",IF(customer!M1554=1,"Master",IF(customer!N1554=1,"PhD","Unknown"))))</f>
        <v>PhD</v>
      </c>
      <c r="H1554" t="s">
        <v>18</v>
      </c>
      <c r="I1554">
        <f>VLOOKUP(customer!A1554,sales_update!A:N,2,FALSE)</f>
        <v>19</v>
      </c>
      <c r="J1554">
        <f xml:space="preserve"> VLOOKUP(customer!A1554,sales_update!A:N,3,FALSE)</f>
        <v>843</v>
      </c>
      <c r="K1554">
        <f>VLOOKUP(customer!A1554,sales_update!A:N,4,FALSE)</f>
        <v>0</v>
      </c>
      <c r="L1554">
        <f>VLOOKUP(customer!A1554,sales_update!A:N,5,FALSE)</f>
        <v>83</v>
      </c>
      <c r="M1554">
        <f>VLOOKUP(customer!A1554,sales_update!A:N,6,FALSE)</f>
        <v>0</v>
      </c>
      <c r="N1554">
        <f>VLOOKUP(customer!A1554,sales_update!A:N,7,FALSE)</f>
        <v>0</v>
      </c>
      <c r="O1554">
        <f>VLOOKUP(customer!A1554,sales_update!A:N,8,FALSE)</f>
        <v>43</v>
      </c>
      <c r="P1554">
        <f>VLOOKUP(customer!A1554,sales_update!A:N,9,FALSE)</f>
        <v>883</v>
      </c>
      <c r="Q1554">
        <f>VLOOKUP(customer!A1554,sales_update!A:N,10,FALSE)</f>
        <v>4</v>
      </c>
      <c r="R1554">
        <f>VLOOKUP(customer!A1554,sales_update!A:N,11,FALSE)</f>
        <v>5</v>
      </c>
      <c r="S1554">
        <f>VLOOKUP(customer!A1554,sales_update!A:N,12,FALSE)</f>
        <v>1</v>
      </c>
      <c r="T1554">
        <f>VLOOKUP(customer!A1554,sales_update!A:N,13,FALSE)</f>
        <v>5</v>
      </c>
      <c r="U1554">
        <f>VLOOKUP(customer!A1554,sales_update!A:N,14,FALSE)</f>
        <v>8</v>
      </c>
      <c r="V1554">
        <f>VLOOKUP(customer!A1554,Marketing!A:I,2,FALSE)</f>
        <v>0</v>
      </c>
      <c r="W1554">
        <f>VLOOKUP(customer!A1554,Marketing!A:I,3,FALSE)</f>
        <v>0</v>
      </c>
      <c r="X1554">
        <f>VLOOKUP(customer!A1554,Marketing!A:I,4,FALSE)</f>
        <v>0</v>
      </c>
      <c r="Y1554">
        <f>VLOOKUP(customer!A1554,Marketing!A:I,5,FALSE)</f>
        <v>0</v>
      </c>
      <c r="Z1554">
        <f>VLOOKUP(customer!A1554,Marketing!A:I,6,FALSE)</f>
        <v>0</v>
      </c>
      <c r="AA1554">
        <f>VLOOKUP(customer!A1554,Marketing!A:I,7,FALSE)</f>
        <v>0</v>
      </c>
      <c r="AB1554">
        <f>VLOOKUP(customer!A1554,Marketing!A:I,8,FALSE)</f>
        <v>0</v>
      </c>
      <c r="AC1554" s="1">
        <f>VLOOKUP(customer!A1554,Marketing!A:I,9,FALSE)</f>
        <v>43711</v>
      </c>
    </row>
    <row r="1555" spans="1:29" x14ac:dyDescent="0.3">
      <c r="A1555">
        <v>1553</v>
      </c>
      <c r="B1555">
        <v>138200</v>
      </c>
      <c r="C1555">
        <v>1</v>
      </c>
      <c r="D1555">
        <v>1</v>
      </c>
      <c r="E1555">
        <v>50</v>
      </c>
      <c r="F1555" t="str">
        <f>IF(customer!G1555=1, "Married", IF(customer!H1555=1, "Single", IF(customer!F1555=1, "Divorced", IF(customer!I1555=1, "Together", IF(customer!J1555=1, "Widowed", "Unknown")))))</f>
        <v>Together</v>
      </c>
      <c r="G1555" t="str">
        <f>IF(customer!K1555=1,"Basic",IF(customer!L1555=1,"Graduate",IF(customer!M1555=1,"Master",IF(customer!N1555=1,"PhD","Unknown"))))</f>
        <v>Graduate</v>
      </c>
      <c r="H1555" t="s">
        <v>15</v>
      </c>
      <c r="I1555">
        <f>VLOOKUP(customer!A1555,sales_update!A:N,2,FALSE)</f>
        <v>19</v>
      </c>
      <c r="J1555">
        <f xml:space="preserve"> VLOOKUP(customer!A1555,sales_update!A:N,3,FALSE)</f>
        <v>43</v>
      </c>
      <c r="K1555">
        <f>VLOOKUP(customer!A1555,sales_update!A:N,4,FALSE)</f>
        <v>0</v>
      </c>
      <c r="L1555">
        <f>VLOOKUP(customer!A1555,sales_update!A:N,5,FALSE)</f>
        <v>14</v>
      </c>
      <c r="M1555">
        <f>VLOOKUP(customer!A1555,sales_update!A:N,6,FALSE)</f>
        <v>0</v>
      </c>
      <c r="N1555">
        <f>VLOOKUP(customer!A1555,sales_update!A:N,7,FALSE)</f>
        <v>0</v>
      </c>
      <c r="O1555">
        <f>VLOOKUP(customer!A1555,sales_update!A:N,8,FALSE)</f>
        <v>4</v>
      </c>
      <c r="P1555">
        <f>VLOOKUP(customer!A1555,sales_update!A:N,9,FALSE)</f>
        <v>54</v>
      </c>
      <c r="Q1555">
        <f>VLOOKUP(customer!A1555,sales_update!A:N,10,FALSE)</f>
        <v>1</v>
      </c>
      <c r="R1555">
        <f>VLOOKUP(customer!A1555,sales_update!A:N,11,FALSE)</f>
        <v>1</v>
      </c>
      <c r="S1555">
        <f>VLOOKUP(customer!A1555,sales_update!A:N,12,FALSE)</f>
        <v>0</v>
      </c>
      <c r="T1555">
        <f>VLOOKUP(customer!A1555,sales_update!A:N,13,FALSE)</f>
        <v>2</v>
      </c>
      <c r="U1555">
        <f>VLOOKUP(customer!A1555,sales_update!A:N,14,FALSE)</f>
        <v>7</v>
      </c>
      <c r="V1555">
        <f>VLOOKUP(customer!A1555,Marketing!A:I,2,FALSE)</f>
        <v>0</v>
      </c>
      <c r="W1555">
        <f>VLOOKUP(customer!A1555,Marketing!A:I,3,FALSE)</f>
        <v>0</v>
      </c>
      <c r="X1555">
        <f>VLOOKUP(customer!A1555,Marketing!A:I,4,FALSE)</f>
        <v>0</v>
      </c>
      <c r="Y1555">
        <f>VLOOKUP(customer!A1555,Marketing!A:I,5,FALSE)</f>
        <v>0</v>
      </c>
      <c r="Z1555">
        <f>VLOOKUP(customer!A1555,Marketing!A:I,6,FALSE)</f>
        <v>0</v>
      </c>
      <c r="AA1555">
        <f>VLOOKUP(customer!A1555,Marketing!A:I,7,FALSE)</f>
        <v>0</v>
      </c>
      <c r="AB1555">
        <f>VLOOKUP(customer!A1555,Marketing!A:I,8,FALSE)</f>
        <v>0</v>
      </c>
      <c r="AC1555" s="1">
        <f>VLOOKUP(customer!A1555,Marketing!A:I,9,FALSE)</f>
        <v>43599</v>
      </c>
    </row>
    <row r="1556" spans="1:29" x14ac:dyDescent="0.3">
      <c r="A1556">
        <v>2212</v>
      </c>
      <c r="B1556">
        <v>138197</v>
      </c>
      <c r="C1556">
        <v>1</v>
      </c>
      <c r="D1556">
        <v>0</v>
      </c>
      <c r="E1556">
        <v>34</v>
      </c>
      <c r="F1556" t="str">
        <f>IF(customer!G1556=1, "Married", IF(customer!H1556=1, "Single", IF(customer!F1556=1, "Divorced", IF(customer!I1556=1, "Together", IF(customer!J1556=1, "Widowed", "Unknown")))))</f>
        <v>Together</v>
      </c>
      <c r="G1556" t="str">
        <f>IF(customer!K1556=1,"Basic",IF(customer!L1556=1,"Graduate",IF(customer!M1556=1,"Master",IF(customer!N1556=1,"PhD","Unknown"))))</f>
        <v>PhD</v>
      </c>
      <c r="H1556" t="s">
        <v>20</v>
      </c>
      <c r="I1556">
        <f>VLOOKUP(customer!A1556,sales_update!A:N,2,FALSE)</f>
        <v>86</v>
      </c>
      <c r="J1556">
        <f xml:space="preserve"> VLOOKUP(customer!A1556,sales_update!A:N,3,FALSE)</f>
        <v>83</v>
      </c>
      <c r="K1556">
        <f>VLOOKUP(customer!A1556,sales_update!A:N,4,FALSE)</f>
        <v>0</v>
      </c>
      <c r="L1556">
        <f>VLOOKUP(customer!A1556,sales_update!A:N,5,FALSE)</f>
        <v>40</v>
      </c>
      <c r="M1556">
        <f>VLOOKUP(customer!A1556,sales_update!A:N,6,FALSE)</f>
        <v>7</v>
      </c>
      <c r="N1556">
        <f>VLOOKUP(customer!A1556,sales_update!A:N,7,FALSE)</f>
        <v>4</v>
      </c>
      <c r="O1556">
        <f>VLOOKUP(customer!A1556,sales_update!A:N,8,FALSE)</f>
        <v>11</v>
      </c>
      <c r="P1556">
        <f>VLOOKUP(customer!A1556,sales_update!A:N,9,FALSE)</f>
        <v>123</v>
      </c>
      <c r="Q1556">
        <f>VLOOKUP(customer!A1556,sales_update!A:N,10,FALSE)</f>
        <v>1</v>
      </c>
      <c r="R1556">
        <f>VLOOKUP(customer!A1556,sales_update!A:N,11,FALSE)</f>
        <v>1</v>
      </c>
      <c r="S1556">
        <f>VLOOKUP(customer!A1556,sales_update!A:N,12,FALSE)</f>
        <v>0</v>
      </c>
      <c r="T1556">
        <f>VLOOKUP(customer!A1556,sales_update!A:N,13,FALSE)</f>
        <v>3</v>
      </c>
      <c r="U1556">
        <f>VLOOKUP(customer!A1556,sales_update!A:N,14,FALSE)</f>
        <v>5</v>
      </c>
      <c r="V1556">
        <f>VLOOKUP(customer!A1556,Marketing!A:I,2,FALSE)</f>
        <v>0</v>
      </c>
      <c r="W1556">
        <f>VLOOKUP(customer!A1556,Marketing!A:I,3,FALSE)</f>
        <v>0</v>
      </c>
      <c r="X1556">
        <f>VLOOKUP(customer!A1556,Marketing!A:I,4,FALSE)</f>
        <v>0</v>
      </c>
      <c r="Y1556">
        <f>VLOOKUP(customer!A1556,Marketing!A:I,5,FALSE)</f>
        <v>0</v>
      </c>
      <c r="Z1556">
        <f>VLOOKUP(customer!A1556,Marketing!A:I,6,FALSE)</f>
        <v>0</v>
      </c>
      <c r="AA1556">
        <f>VLOOKUP(customer!A1556,Marketing!A:I,7,FALSE)</f>
        <v>0</v>
      </c>
      <c r="AB1556">
        <f>VLOOKUP(customer!A1556,Marketing!A:I,8,FALSE)</f>
        <v>0</v>
      </c>
      <c r="AC1556" s="1">
        <f>VLOOKUP(customer!A1556,Marketing!A:I,9,FALSE)</f>
        <v>43803</v>
      </c>
    </row>
    <row r="1557" spans="1:29" x14ac:dyDescent="0.3">
      <c r="A1557">
        <v>1995</v>
      </c>
      <c r="B1557">
        <v>138196</v>
      </c>
      <c r="C1557">
        <v>1</v>
      </c>
      <c r="D1557">
        <v>1</v>
      </c>
      <c r="E1557">
        <v>49</v>
      </c>
      <c r="F1557" t="str">
        <f>IF(customer!G1557=1, "Married", IF(customer!H1557=1, "Single", IF(customer!F1557=1, "Divorced", IF(customer!I1557=1, "Together", IF(customer!J1557=1, "Widowed", "Unknown")))))</f>
        <v>Married</v>
      </c>
      <c r="G1557" t="str">
        <f>IF(customer!K1557=1,"Basic",IF(customer!L1557=1,"Graduate",IF(customer!M1557=1,"Master",IF(customer!N1557=1,"PhD","Unknown"))))</f>
        <v>Master</v>
      </c>
      <c r="H1557" t="s">
        <v>16</v>
      </c>
      <c r="I1557">
        <f>VLOOKUP(customer!A1557,sales_update!A:N,2,FALSE)</f>
        <v>20</v>
      </c>
      <c r="J1557">
        <f xml:space="preserve"> VLOOKUP(customer!A1557,sales_update!A:N,3,FALSE)</f>
        <v>109</v>
      </c>
      <c r="K1557">
        <f>VLOOKUP(customer!A1557,sales_update!A:N,4,FALSE)</f>
        <v>0</v>
      </c>
      <c r="L1557">
        <f>VLOOKUP(customer!A1557,sales_update!A:N,5,FALSE)</f>
        <v>40</v>
      </c>
      <c r="M1557">
        <f>VLOOKUP(customer!A1557,sales_update!A:N,6,FALSE)</f>
        <v>0</v>
      </c>
      <c r="N1557">
        <f>VLOOKUP(customer!A1557,sales_update!A:N,7,FALSE)</f>
        <v>0</v>
      </c>
      <c r="O1557">
        <f>VLOOKUP(customer!A1557,sales_update!A:N,8,FALSE)</f>
        <v>11</v>
      </c>
      <c r="P1557">
        <f>VLOOKUP(customer!A1557,sales_update!A:N,9,FALSE)</f>
        <v>137</v>
      </c>
      <c r="Q1557">
        <f>VLOOKUP(customer!A1557,sales_update!A:N,10,FALSE)</f>
        <v>3</v>
      </c>
      <c r="R1557">
        <f>VLOOKUP(customer!A1557,sales_update!A:N,11,FALSE)</f>
        <v>2</v>
      </c>
      <c r="S1557">
        <f>VLOOKUP(customer!A1557,sales_update!A:N,12,FALSE)</f>
        <v>0</v>
      </c>
      <c r="T1557">
        <f>VLOOKUP(customer!A1557,sales_update!A:N,13,FALSE)</f>
        <v>4</v>
      </c>
      <c r="U1557">
        <f>VLOOKUP(customer!A1557,sales_update!A:N,14,FALSE)</f>
        <v>5</v>
      </c>
      <c r="V1557">
        <f>VLOOKUP(customer!A1557,Marketing!A:I,2,FALSE)</f>
        <v>0</v>
      </c>
      <c r="W1557">
        <f>VLOOKUP(customer!A1557,Marketing!A:I,3,FALSE)</f>
        <v>0</v>
      </c>
      <c r="X1557">
        <f>VLOOKUP(customer!A1557,Marketing!A:I,4,FALSE)</f>
        <v>0</v>
      </c>
      <c r="Y1557">
        <f>VLOOKUP(customer!A1557,Marketing!A:I,5,FALSE)</f>
        <v>0</v>
      </c>
      <c r="Z1557">
        <f>VLOOKUP(customer!A1557,Marketing!A:I,6,FALSE)</f>
        <v>0</v>
      </c>
      <c r="AA1557">
        <f>VLOOKUP(customer!A1557,Marketing!A:I,7,FALSE)</f>
        <v>0</v>
      </c>
      <c r="AB1557">
        <f>VLOOKUP(customer!A1557,Marketing!A:I,8,FALSE)</f>
        <v>0</v>
      </c>
      <c r="AC1557" s="1">
        <f>VLOOKUP(customer!A1557,Marketing!A:I,9,FALSE)</f>
        <v>44096</v>
      </c>
    </row>
    <row r="1558" spans="1:29" x14ac:dyDescent="0.3">
      <c r="A1558">
        <v>1252</v>
      </c>
      <c r="B1558">
        <v>138179</v>
      </c>
      <c r="C1558">
        <v>1</v>
      </c>
      <c r="D1558">
        <v>1</v>
      </c>
      <c r="E1558">
        <v>54</v>
      </c>
      <c r="F1558" t="str">
        <f>IF(customer!G1558=1, "Married", IF(customer!H1558=1, "Single", IF(customer!F1558=1, "Divorced", IF(customer!I1558=1, "Together", IF(customer!J1558=1, "Widowed", "Unknown")))))</f>
        <v>Married</v>
      </c>
      <c r="G1558" t="str">
        <f>IF(customer!K1558=1,"Basic",IF(customer!L1558=1,"Graduate",IF(customer!M1558=1,"Master",IF(customer!N1558=1,"PhD","Unknown"))))</f>
        <v>Master</v>
      </c>
      <c r="H1558" t="s">
        <v>20</v>
      </c>
      <c r="I1558">
        <f>VLOOKUP(customer!A1558,sales_update!A:N,2,FALSE)</f>
        <v>30</v>
      </c>
      <c r="J1558">
        <f xml:space="preserve"> VLOOKUP(customer!A1558,sales_update!A:N,3,FALSE)</f>
        <v>138</v>
      </c>
      <c r="K1558">
        <f>VLOOKUP(customer!A1558,sales_update!A:N,4,FALSE)</f>
        <v>14</v>
      </c>
      <c r="L1558">
        <f>VLOOKUP(customer!A1558,sales_update!A:N,5,FALSE)</f>
        <v>80</v>
      </c>
      <c r="M1558">
        <f>VLOOKUP(customer!A1558,sales_update!A:N,6,FALSE)</f>
        <v>14</v>
      </c>
      <c r="N1558">
        <f>VLOOKUP(customer!A1558,sales_update!A:N,7,FALSE)</f>
        <v>7</v>
      </c>
      <c r="O1558">
        <f>VLOOKUP(customer!A1558,sales_update!A:N,8,FALSE)</f>
        <v>72</v>
      </c>
      <c r="P1558">
        <f>VLOOKUP(customer!A1558,sales_update!A:N,9,FALSE)</f>
        <v>181</v>
      </c>
      <c r="Q1558">
        <f>VLOOKUP(customer!A1558,sales_update!A:N,10,FALSE)</f>
        <v>4</v>
      </c>
      <c r="R1558">
        <f>VLOOKUP(customer!A1558,sales_update!A:N,11,FALSE)</f>
        <v>3</v>
      </c>
      <c r="S1558">
        <f>VLOOKUP(customer!A1558,sales_update!A:N,12,FALSE)</f>
        <v>1</v>
      </c>
      <c r="T1558">
        <f>VLOOKUP(customer!A1558,sales_update!A:N,13,FALSE)</f>
        <v>3</v>
      </c>
      <c r="U1558">
        <f>VLOOKUP(customer!A1558,sales_update!A:N,14,FALSE)</f>
        <v>7</v>
      </c>
      <c r="V1558">
        <f>VLOOKUP(customer!A1558,Marketing!A:I,2,FALSE)</f>
        <v>0</v>
      </c>
      <c r="W1558">
        <f>VLOOKUP(customer!A1558,Marketing!A:I,3,FALSE)</f>
        <v>0</v>
      </c>
      <c r="X1558">
        <f>VLOOKUP(customer!A1558,Marketing!A:I,4,FALSE)</f>
        <v>0</v>
      </c>
      <c r="Y1558">
        <f>VLOOKUP(customer!A1558,Marketing!A:I,5,FALSE)</f>
        <v>0</v>
      </c>
      <c r="Z1558">
        <f>VLOOKUP(customer!A1558,Marketing!A:I,6,FALSE)</f>
        <v>0</v>
      </c>
      <c r="AA1558">
        <f>VLOOKUP(customer!A1558,Marketing!A:I,7,FALSE)</f>
        <v>0</v>
      </c>
      <c r="AB1558">
        <f>VLOOKUP(customer!A1558,Marketing!A:I,8,FALSE)</f>
        <v>0</v>
      </c>
      <c r="AC1558" s="1">
        <f>VLOOKUP(customer!A1558,Marketing!A:I,9,FALSE)</f>
        <v>43696</v>
      </c>
    </row>
    <row r="1559" spans="1:29" x14ac:dyDescent="0.3">
      <c r="A1559">
        <v>2680</v>
      </c>
      <c r="B1559">
        <v>138175</v>
      </c>
      <c r="C1559">
        <v>1</v>
      </c>
      <c r="D1559">
        <v>0</v>
      </c>
      <c r="E1559">
        <v>36</v>
      </c>
      <c r="F1559" t="str">
        <f>IF(customer!G1559=1, "Married", IF(customer!H1559=1, "Single", IF(customer!F1559=1, "Divorced", IF(customer!I1559=1, "Together", IF(customer!J1559=1, "Widowed", "Unknown")))))</f>
        <v>Married</v>
      </c>
      <c r="G1559" t="str">
        <f>IF(customer!K1559=1,"Basic",IF(customer!L1559=1,"Graduate",IF(customer!M1559=1,"Master",IF(customer!N1559=1,"PhD","Unknown"))))</f>
        <v>PhD</v>
      </c>
      <c r="H1559" t="s">
        <v>20</v>
      </c>
      <c r="I1559">
        <f>VLOOKUP(customer!A1559,sales_update!A:N,2,FALSE)</f>
        <v>6</v>
      </c>
      <c r="J1559">
        <f xml:space="preserve"> VLOOKUP(customer!A1559,sales_update!A:N,3,FALSE)</f>
        <v>253</v>
      </c>
      <c r="K1559">
        <f>VLOOKUP(customer!A1559,sales_update!A:N,4,FALSE)</f>
        <v>22</v>
      </c>
      <c r="L1559">
        <f>VLOOKUP(customer!A1559,sales_update!A:N,5,FALSE)</f>
        <v>250</v>
      </c>
      <c r="M1559">
        <f>VLOOKUP(customer!A1559,sales_update!A:N,6,FALSE)</f>
        <v>7</v>
      </c>
      <c r="N1559">
        <f>VLOOKUP(customer!A1559,sales_update!A:N,7,FALSE)</f>
        <v>11</v>
      </c>
      <c r="O1559">
        <f>VLOOKUP(customer!A1559,sales_update!A:N,8,FALSE)</f>
        <v>11</v>
      </c>
      <c r="P1559">
        <f>VLOOKUP(customer!A1559,sales_update!A:N,9,FALSE)</f>
        <v>532</v>
      </c>
      <c r="Q1559">
        <f>VLOOKUP(customer!A1559,sales_update!A:N,10,FALSE)</f>
        <v>3</v>
      </c>
      <c r="R1559">
        <f>VLOOKUP(customer!A1559,sales_update!A:N,11,FALSE)</f>
        <v>3</v>
      </c>
      <c r="S1559">
        <f>VLOOKUP(customer!A1559,sales_update!A:N,12,FALSE)</f>
        <v>1</v>
      </c>
      <c r="T1559">
        <f>VLOOKUP(customer!A1559,sales_update!A:N,13,FALSE)</f>
        <v>4</v>
      </c>
      <c r="U1559">
        <f>VLOOKUP(customer!A1559,sales_update!A:N,14,FALSE)</f>
        <v>7</v>
      </c>
      <c r="V1559">
        <f>VLOOKUP(customer!A1559,Marketing!A:I,2,FALSE)</f>
        <v>0</v>
      </c>
      <c r="W1559">
        <f>VLOOKUP(customer!A1559,Marketing!A:I,3,FALSE)</f>
        <v>0</v>
      </c>
      <c r="X1559">
        <f>VLOOKUP(customer!A1559,Marketing!A:I,4,FALSE)</f>
        <v>0</v>
      </c>
      <c r="Y1559">
        <f>VLOOKUP(customer!A1559,Marketing!A:I,5,FALSE)</f>
        <v>0</v>
      </c>
      <c r="Z1559">
        <f>VLOOKUP(customer!A1559,Marketing!A:I,6,FALSE)</f>
        <v>0</v>
      </c>
      <c r="AA1559">
        <f>VLOOKUP(customer!A1559,Marketing!A:I,7,FALSE)</f>
        <v>0</v>
      </c>
      <c r="AB1559">
        <f>VLOOKUP(customer!A1559,Marketing!A:I,8,FALSE)</f>
        <v>0</v>
      </c>
      <c r="AC1559" s="1">
        <f>VLOOKUP(customer!A1559,Marketing!A:I,9,FALSE)</f>
        <v>43889</v>
      </c>
    </row>
    <row r="1560" spans="1:29" x14ac:dyDescent="0.3">
      <c r="A1560">
        <v>2336</v>
      </c>
      <c r="B1560">
        <v>138136</v>
      </c>
      <c r="C1560">
        <v>1</v>
      </c>
      <c r="D1560">
        <v>0</v>
      </c>
      <c r="E1560">
        <v>42</v>
      </c>
      <c r="F1560" t="str">
        <f>IF(customer!G1560=1, "Married", IF(customer!H1560=1, "Single", IF(customer!F1560=1, "Divorced", IF(customer!I1560=1, "Together", IF(customer!J1560=1, "Widowed", "Unknown")))))</f>
        <v>Married</v>
      </c>
      <c r="G1560" t="str">
        <f>IF(customer!K1560=1,"Basic",IF(customer!L1560=1,"Graduate",IF(customer!M1560=1,"Master",IF(customer!N1560=1,"PhD","Unknown"))))</f>
        <v>Graduate</v>
      </c>
      <c r="H1560" t="s">
        <v>19</v>
      </c>
      <c r="I1560">
        <f>VLOOKUP(customer!A1560,sales_update!A:N,2,FALSE)</f>
        <v>69</v>
      </c>
      <c r="J1560">
        <f xml:space="preserve"> VLOOKUP(customer!A1560,sales_update!A:N,3,FALSE)</f>
        <v>29</v>
      </c>
      <c r="K1560">
        <f>VLOOKUP(customer!A1560,sales_update!A:N,4,FALSE)</f>
        <v>54</v>
      </c>
      <c r="L1560">
        <f>VLOOKUP(customer!A1560,sales_update!A:N,5,FALSE)</f>
        <v>98</v>
      </c>
      <c r="M1560">
        <f>VLOOKUP(customer!A1560,sales_update!A:N,6,FALSE)</f>
        <v>0</v>
      </c>
      <c r="N1560">
        <f>VLOOKUP(customer!A1560,sales_update!A:N,7,FALSE)</f>
        <v>72</v>
      </c>
      <c r="O1560">
        <f>VLOOKUP(customer!A1560,sales_update!A:N,8,FALSE)</f>
        <v>120</v>
      </c>
      <c r="P1560">
        <f>VLOOKUP(customer!A1560,sales_update!A:N,9,FALSE)</f>
        <v>134</v>
      </c>
      <c r="Q1560">
        <f>VLOOKUP(customer!A1560,sales_update!A:N,10,FALSE)</f>
        <v>2</v>
      </c>
      <c r="R1560">
        <f>VLOOKUP(customer!A1560,sales_update!A:N,11,FALSE)</f>
        <v>3</v>
      </c>
      <c r="S1560">
        <f>VLOOKUP(customer!A1560,sales_update!A:N,12,FALSE)</f>
        <v>1</v>
      </c>
      <c r="T1560">
        <f>VLOOKUP(customer!A1560,sales_update!A:N,13,FALSE)</f>
        <v>2</v>
      </c>
      <c r="U1560">
        <f>VLOOKUP(customer!A1560,sales_update!A:N,14,FALSE)</f>
        <v>8</v>
      </c>
      <c r="V1560">
        <f>VLOOKUP(customer!A1560,Marketing!A:I,2,FALSE)</f>
        <v>1</v>
      </c>
      <c r="W1560">
        <f>VLOOKUP(customer!A1560,Marketing!A:I,3,FALSE)</f>
        <v>0</v>
      </c>
      <c r="X1560">
        <f>VLOOKUP(customer!A1560,Marketing!A:I,4,FALSE)</f>
        <v>0</v>
      </c>
      <c r="Y1560">
        <f>VLOOKUP(customer!A1560,Marketing!A:I,5,FALSE)</f>
        <v>0</v>
      </c>
      <c r="Z1560">
        <f>VLOOKUP(customer!A1560,Marketing!A:I,6,FALSE)</f>
        <v>0</v>
      </c>
      <c r="AA1560">
        <f>VLOOKUP(customer!A1560,Marketing!A:I,7,FALSE)</f>
        <v>0</v>
      </c>
      <c r="AB1560">
        <f>VLOOKUP(customer!A1560,Marketing!A:I,8,FALSE)</f>
        <v>0</v>
      </c>
      <c r="AC1560" s="1">
        <f>VLOOKUP(customer!A1560,Marketing!A:I,9,FALSE)</f>
        <v>43735</v>
      </c>
    </row>
    <row r="1561" spans="1:29" x14ac:dyDescent="0.3">
      <c r="A1561">
        <v>1254</v>
      </c>
      <c r="B1561">
        <v>138097</v>
      </c>
      <c r="C1561">
        <v>1</v>
      </c>
      <c r="D1561">
        <v>1</v>
      </c>
      <c r="E1561">
        <v>50</v>
      </c>
      <c r="F1561" t="str">
        <f>IF(customer!G1561=1, "Married", IF(customer!H1561=1, "Single", IF(customer!F1561=1, "Divorced", IF(customer!I1561=1, "Together", IF(customer!J1561=1, "Widowed", "Unknown")))))</f>
        <v>Married</v>
      </c>
      <c r="G1561" t="str">
        <f>IF(customer!K1561=1,"Basic",IF(customer!L1561=1,"Graduate",IF(customer!M1561=1,"Master",IF(customer!N1561=1,"PhD","Unknown"))))</f>
        <v>PhD</v>
      </c>
      <c r="H1561" t="s">
        <v>17</v>
      </c>
      <c r="I1561">
        <f>VLOOKUP(customer!A1561,sales_update!A:N,2,FALSE)</f>
        <v>70</v>
      </c>
      <c r="J1561">
        <f xml:space="preserve"> VLOOKUP(customer!A1561,sales_update!A:N,3,FALSE)</f>
        <v>279</v>
      </c>
      <c r="K1561">
        <f>VLOOKUP(customer!A1561,sales_update!A:N,4,FALSE)</f>
        <v>7</v>
      </c>
      <c r="L1561">
        <f>VLOOKUP(customer!A1561,sales_update!A:N,5,FALSE)</f>
        <v>127</v>
      </c>
      <c r="M1561">
        <f>VLOOKUP(customer!A1561,sales_update!A:N,6,FALSE)</f>
        <v>0</v>
      </c>
      <c r="N1561">
        <f>VLOOKUP(customer!A1561,sales_update!A:N,7,FALSE)</f>
        <v>4</v>
      </c>
      <c r="O1561">
        <f>VLOOKUP(customer!A1561,sales_update!A:N,8,FALSE)</f>
        <v>250</v>
      </c>
      <c r="P1561">
        <f>VLOOKUP(customer!A1561,sales_update!A:N,9,FALSE)</f>
        <v>167</v>
      </c>
      <c r="Q1561">
        <f>VLOOKUP(customer!A1561,sales_update!A:N,10,FALSE)</f>
        <v>4</v>
      </c>
      <c r="R1561">
        <f>VLOOKUP(customer!A1561,sales_update!A:N,11,FALSE)</f>
        <v>3</v>
      </c>
      <c r="S1561">
        <f>VLOOKUP(customer!A1561,sales_update!A:N,12,FALSE)</f>
        <v>2</v>
      </c>
      <c r="T1561">
        <f>VLOOKUP(customer!A1561,sales_update!A:N,13,FALSE)</f>
        <v>2</v>
      </c>
      <c r="U1561">
        <f>VLOOKUP(customer!A1561,sales_update!A:N,14,FALSE)</f>
        <v>7</v>
      </c>
      <c r="V1561">
        <f>VLOOKUP(customer!A1561,Marketing!A:I,2,FALSE)</f>
        <v>1</v>
      </c>
      <c r="W1561">
        <f>VLOOKUP(customer!A1561,Marketing!A:I,3,FALSE)</f>
        <v>0</v>
      </c>
      <c r="X1561">
        <f>VLOOKUP(customer!A1561,Marketing!A:I,4,FALSE)</f>
        <v>0</v>
      </c>
      <c r="Y1561">
        <f>VLOOKUP(customer!A1561,Marketing!A:I,5,FALSE)</f>
        <v>0</v>
      </c>
      <c r="Z1561">
        <f>VLOOKUP(customer!A1561,Marketing!A:I,6,FALSE)</f>
        <v>0</v>
      </c>
      <c r="AA1561">
        <f>VLOOKUP(customer!A1561,Marketing!A:I,7,FALSE)</f>
        <v>0</v>
      </c>
      <c r="AB1561">
        <f>VLOOKUP(customer!A1561,Marketing!A:I,8,FALSE)</f>
        <v>1</v>
      </c>
      <c r="AC1561" s="1">
        <f>VLOOKUP(customer!A1561,Marketing!A:I,9,FALSE)</f>
        <v>43546</v>
      </c>
    </row>
    <row r="1562" spans="1:29" x14ac:dyDescent="0.3">
      <c r="A1562">
        <v>3180</v>
      </c>
      <c r="B1562">
        <v>138054</v>
      </c>
      <c r="C1562">
        <v>1</v>
      </c>
      <c r="D1562">
        <v>1</v>
      </c>
      <c r="E1562">
        <v>70</v>
      </c>
      <c r="F1562" t="str">
        <f>IF(customer!G1562=1, "Married", IF(customer!H1562=1, "Single", IF(customer!F1562=1, "Divorced", IF(customer!I1562=1, "Together", IF(customer!J1562=1, "Widowed", "Unknown")))))</f>
        <v>Divorced</v>
      </c>
      <c r="G1562" t="str">
        <f>IF(customer!K1562=1,"Basic",IF(customer!L1562=1,"Graduate",IF(customer!M1562=1,"Master",IF(customer!N1562=1,"PhD","Unknown"))))</f>
        <v>Master</v>
      </c>
      <c r="H1562" t="s">
        <v>17</v>
      </c>
      <c r="I1562">
        <f>VLOOKUP(customer!A1562,sales_update!A:N,2,FALSE)</f>
        <v>24</v>
      </c>
      <c r="J1562">
        <f xml:space="preserve"> VLOOKUP(customer!A1562,sales_update!A:N,3,FALSE)</f>
        <v>83</v>
      </c>
      <c r="K1562">
        <f>VLOOKUP(customer!A1562,sales_update!A:N,4,FALSE)</f>
        <v>7</v>
      </c>
      <c r="L1562">
        <f>VLOOKUP(customer!A1562,sales_update!A:N,5,FALSE)</f>
        <v>62</v>
      </c>
      <c r="M1562">
        <f>VLOOKUP(customer!A1562,sales_update!A:N,6,FALSE)</f>
        <v>7</v>
      </c>
      <c r="N1562">
        <f>VLOOKUP(customer!A1562,sales_update!A:N,7,FALSE)</f>
        <v>4</v>
      </c>
      <c r="O1562">
        <f>VLOOKUP(customer!A1562,sales_update!A:N,8,FALSE)</f>
        <v>0</v>
      </c>
      <c r="P1562">
        <f>VLOOKUP(customer!A1562,sales_update!A:N,9,FALSE)</f>
        <v>163</v>
      </c>
      <c r="Q1562">
        <f>VLOOKUP(customer!A1562,sales_update!A:N,10,FALSE)</f>
        <v>2</v>
      </c>
      <c r="R1562">
        <f>VLOOKUP(customer!A1562,sales_update!A:N,11,FALSE)</f>
        <v>2</v>
      </c>
      <c r="S1562">
        <f>VLOOKUP(customer!A1562,sales_update!A:N,12,FALSE)</f>
        <v>0</v>
      </c>
      <c r="T1562">
        <f>VLOOKUP(customer!A1562,sales_update!A:N,13,FALSE)</f>
        <v>3</v>
      </c>
      <c r="U1562">
        <f>VLOOKUP(customer!A1562,sales_update!A:N,14,FALSE)</f>
        <v>7</v>
      </c>
      <c r="V1562">
        <f>VLOOKUP(customer!A1562,Marketing!A:I,2,FALSE)</f>
        <v>0</v>
      </c>
      <c r="W1562">
        <f>VLOOKUP(customer!A1562,Marketing!A:I,3,FALSE)</f>
        <v>0</v>
      </c>
      <c r="X1562">
        <f>VLOOKUP(customer!A1562,Marketing!A:I,4,FALSE)</f>
        <v>0</v>
      </c>
      <c r="Y1562">
        <f>VLOOKUP(customer!A1562,Marketing!A:I,5,FALSE)</f>
        <v>0</v>
      </c>
      <c r="Z1562">
        <f>VLOOKUP(customer!A1562,Marketing!A:I,6,FALSE)</f>
        <v>0</v>
      </c>
      <c r="AA1562">
        <f>VLOOKUP(customer!A1562,Marketing!A:I,7,FALSE)</f>
        <v>0</v>
      </c>
      <c r="AB1562">
        <f>VLOOKUP(customer!A1562,Marketing!A:I,8,FALSE)</f>
        <v>0</v>
      </c>
      <c r="AC1562" s="1">
        <f>VLOOKUP(customer!A1562,Marketing!A:I,9,FALSE)</f>
        <v>44109</v>
      </c>
    </row>
    <row r="1563" spans="1:29" x14ac:dyDescent="0.3">
      <c r="A1563">
        <v>2347</v>
      </c>
      <c r="B1563">
        <v>137971</v>
      </c>
      <c r="C1563">
        <v>1</v>
      </c>
      <c r="D1563">
        <v>0</v>
      </c>
      <c r="E1563">
        <v>47</v>
      </c>
      <c r="F1563" t="str">
        <f>IF(customer!G1563=1, "Married", IF(customer!H1563=1, "Single", IF(customer!F1563=1, "Divorced", IF(customer!I1563=1, "Together", IF(customer!J1563=1, "Widowed", "Unknown")))))</f>
        <v>Married</v>
      </c>
      <c r="G1563" t="str">
        <f>IF(customer!K1563=1,"Basic",IF(customer!L1563=1,"Graduate",IF(customer!M1563=1,"Master",IF(customer!N1563=1,"PhD","Unknown"))))</f>
        <v>Graduate</v>
      </c>
      <c r="H1563" t="s">
        <v>18</v>
      </c>
      <c r="I1563">
        <f>VLOOKUP(customer!A1563,sales_update!A:N,2,FALSE)</f>
        <v>97</v>
      </c>
      <c r="J1563">
        <f xml:space="preserve"> VLOOKUP(customer!A1563,sales_update!A:N,3,FALSE)</f>
        <v>18</v>
      </c>
      <c r="K1563">
        <f>VLOOKUP(customer!A1563,sales_update!A:N,4,FALSE)</f>
        <v>15</v>
      </c>
      <c r="L1563">
        <f>VLOOKUP(customer!A1563,sales_update!A:N,5,FALSE)</f>
        <v>36</v>
      </c>
      <c r="M1563">
        <f>VLOOKUP(customer!A1563,sales_update!A:N,6,FALSE)</f>
        <v>7</v>
      </c>
      <c r="N1563">
        <f>VLOOKUP(customer!A1563,sales_update!A:N,7,FALSE)</f>
        <v>7</v>
      </c>
      <c r="O1563">
        <f>VLOOKUP(customer!A1563,sales_update!A:N,8,FALSE)</f>
        <v>25</v>
      </c>
      <c r="P1563">
        <f>VLOOKUP(customer!A1563,sales_update!A:N,9,FALSE)</f>
        <v>58</v>
      </c>
      <c r="Q1563">
        <f>VLOOKUP(customer!A1563,sales_update!A:N,10,FALSE)</f>
        <v>1</v>
      </c>
      <c r="R1563">
        <f>VLOOKUP(customer!A1563,sales_update!A:N,11,FALSE)</f>
        <v>1</v>
      </c>
      <c r="S1563">
        <f>VLOOKUP(customer!A1563,sales_update!A:N,12,FALSE)</f>
        <v>0</v>
      </c>
      <c r="T1563">
        <f>VLOOKUP(customer!A1563,sales_update!A:N,13,FALSE)</f>
        <v>3</v>
      </c>
      <c r="U1563">
        <f>VLOOKUP(customer!A1563,sales_update!A:N,14,FALSE)</f>
        <v>8</v>
      </c>
      <c r="V1563">
        <f>VLOOKUP(customer!A1563,Marketing!A:I,2,FALSE)</f>
        <v>0</v>
      </c>
      <c r="W1563">
        <f>VLOOKUP(customer!A1563,Marketing!A:I,3,FALSE)</f>
        <v>0</v>
      </c>
      <c r="X1563">
        <f>VLOOKUP(customer!A1563,Marketing!A:I,4,FALSE)</f>
        <v>0</v>
      </c>
      <c r="Y1563">
        <f>VLOOKUP(customer!A1563,Marketing!A:I,5,FALSE)</f>
        <v>0</v>
      </c>
      <c r="Z1563">
        <f>VLOOKUP(customer!A1563,Marketing!A:I,6,FALSE)</f>
        <v>0</v>
      </c>
      <c r="AA1563">
        <f>VLOOKUP(customer!A1563,Marketing!A:I,7,FALSE)</f>
        <v>0</v>
      </c>
      <c r="AB1563">
        <f>VLOOKUP(customer!A1563,Marketing!A:I,8,FALSE)</f>
        <v>0</v>
      </c>
      <c r="AC1563" s="1">
        <f>VLOOKUP(customer!A1563,Marketing!A:I,9,FALSE)</f>
        <v>43952</v>
      </c>
    </row>
    <row r="1564" spans="1:29" x14ac:dyDescent="0.3">
      <c r="A1564">
        <v>2645</v>
      </c>
      <c r="B1564">
        <v>137929</v>
      </c>
      <c r="C1564">
        <v>0</v>
      </c>
      <c r="D1564">
        <v>0</v>
      </c>
      <c r="E1564">
        <v>35</v>
      </c>
      <c r="F1564" t="str">
        <f>IF(customer!G1564=1, "Married", IF(customer!H1564=1, "Single", IF(customer!F1564=1, "Divorced", IF(customer!I1564=1, "Together", IF(customer!J1564=1, "Widowed", "Unknown")))))</f>
        <v>Single</v>
      </c>
      <c r="G1564" t="str">
        <f>IF(customer!K1564=1,"Basic",IF(customer!L1564=1,"Graduate",IF(customer!M1564=1,"Master",IF(customer!N1564=1,"PhD","Unknown"))))</f>
        <v>PhD</v>
      </c>
      <c r="H1564" t="s">
        <v>15</v>
      </c>
      <c r="I1564">
        <f>VLOOKUP(customer!A1564,sales_update!A:N,2,FALSE)</f>
        <v>49</v>
      </c>
      <c r="J1564">
        <f xml:space="preserve"> VLOOKUP(customer!A1564,sales_update!A:N,3,FALSE)</f>
        <v>735</v>
      </c>
      <c r="K1564">
        <f>VLOOKUP(customer!A1564,sales_update!A:N,4,FALSE)</f>
        <v>7</v>
      </c>
      <c r="L1564">
        <f>VLOOKUP(customer!A1564,sales_update!A:N,5,FALSE)</f>
        <v>167</v>
      </c>
      <c r="M1564">
        <f>VLOOKUP(customer!A1564,sales_update!A:N,6,FALSE)</f>
        <v>11</v>
      </c>
      <c r="N1564">
        <f>VLOOKUP(customer!A1564,sales_update!A:N,7,FALSE)</f>
        <v>7</v>
      </c>
      <c r="O1564">
        <f>VLOOKUP(customer!A1564,sales_update!A:N,8,FALSE)</f>
        <v>36</v>
      </c>
      <c r="P1564">
        <f>VLOOKUP(customer!A1564,sales_update!A:N,9,FALSE)</f>
        <v>891</v>
      </c>
      <c r="Q1564">
        <f>VLOOKUP(customer!A1564,sales_update!A:N,10,FALSE)</f>
        <v>2</v>
      </c>
      <c r="R1564">
        <f>VLOOKUP(customer!A1564,sales_update!A:N,11,FALSE)</f>
        <v>4</v>
      </c>
      <c r="S1564">
        <f>VLOOKUP(customer!A1564,sales_update!A:N,12,FALSE)</f>
        <v>2</v>
      </c>
      <c r="T1564">
        <f>VLOOKUP(customer!A1564,sales_update!A:N,13,FALSE)</f>
        <v>5</v>
      </c>
      <c r="U1564">
        <f>VLOOKUP(customer!A1564,sales_update!A:N,14,FALSE)</f>
        <v>7</v>
      </c>
      <c r="V1564">
        <f>VLOOKUP(customer!A1564,Marketing!A:I,2,FALSE)</f>
        <v>0</v>
      </c>
      <c r="W1564">
        <f>VLOOKUP(customer!A1564,Marketing!A:I,3,FALSE)</f>
        <v>1</v>
      </c>
      <c r="X1564">
        <f>VLOOKUP(customer!A1564,Marketing!A:I,4,FALSE)</f>
        <v>0</v>
      </c>
      <c r="Y1564">
        <f>VLOOKUP(customer!A1564,Marketing!A:I,5,FALSE)</f>
        <v>1</v>
      </c>
      <c r="Z1564">
        <f>VLOOKUP(customer!A1564,Marketing!A:I,6,FALSE)</f>
        <v>0</v>
      </c>
      <c r="AA1564">
        <f>VLOOKUP(customer!A1564,Marketing!A:I,7,FALSE)</f>
        <v>0</v>
      </c>
      <c r="AB1564">
        <f>VLOOKUP(customer!A1564,Marketing!A:I,8,FALSE)</f>
        <v>1</v>
      </c>
      <c r="AC1564" s="1">
        <f>VLOOKUP(customer!A1564,Marketing!A:I,9,FALSE)</f>
        <v>43834</v>
      </c>
    </row>
    <row r="1565" spans="1:29" x14ac:dyDescent="0.3">
      <c r="A1565">
        <v>1808</v>
      </c>
      <c r="B1565">
        <v>137859</v>
      </c>
      <c r="C1565">
        <v>1</v>
      </c>
      <c r="D1565">
        <v>2</v>
      </c>
      <c r="E1565">
        <v>58</v>
      </c>
      <c r="F1565" t="str">
        <f>IF(customer!G1565=1, "Married", IF(customer!H1565=1, "Single", IF(customer!F1565=1, "Divorced", IF(customer!I1565=1, "Together", IF(customer!J1565=1, "Widowed", "Unknown")))))</f>
        <v>Divorced</v>
      </c>
      <c r="G1565" t="str">
        <f>IF(customer!K1565=1,"Basic",IF(customer!L1565=1,"Graduate",IF(customer!M1565=1,"Master",IF(customer!N1565=1,"PhD","Unknown"))))</f>
        <v>Graduate</v>
      </c>
      <c r="H1565" t="s">
        <v>19</v>
      </c>
      <c r="I1565">
        <f>VLOOKUP(customer!A1565,sales_update!A:N,2,FALSE)</f>
        <v>75</v>
      </c>
      <c r="J1565">
        <f xml:space="preserve"> VLOOKUP(customer!A1565,sales_update!A:N,3,FALSE)</f>
        <v>80</v>
      </c>
      <c r="K1565">
        <f>VLOOKUP(customer!A1565,sales_update!A:N,4,FALSE)</f>
        <v>4</v>
      </c>
      <c r="L1565">
        <f>VLOOKUP(customer!A1565,sales_update!A:N,5,FALSE)</f>
        <v>29</v>
      </c>
      <c r="M1565">
        <f>VLOOKUP(customer!A1565,sales_update!A:N,6,FALSE)</f>
        <v>7</v>
      </c>
      <c r="N1565">
        <f>VLOOKUP(customer!A1565,sales_update!A:N,7,FALSE)</f>
        <v>4</v>
      </c>
      <c r="O1565">
        <f>VLOOKUP(customer!A1565,sales_update!A:N,8,FALSE)</f>
        <v>7</v>
      </c>
      <c r="P1565">
        <f>VLOOKUP(customer!A1565,sales_update!A:N,9,FALSE)</f>
        <v>117</v>
      </c>
      <c r="Q1565">
        <f>VLOOKUP(customer!A1565,sales_update!A:N,10,FALSE)</f>
        <v>2</v>
      </c>
      <c r="R1565">
        <f>VLOOKUP(customer!A1565,sales_update!A:N,11,FALSE)</f>
        <v>1</v>
      </c>
      <c r="S1565">
        <f>VLOOKUP(customer!A1565,sales_update!A:N,12,FALSE)</f>
        <v>0</v>
      </c>
      <c r="T1565">
        <f>VLOOKUP(customer!A1565,sales_update!A:N,13,FALSE)</f>
        <v>3</v>
      </c>
      <c r="U1565">
        <f>VLOOKUP(customer!A1565,sales_update!A:N,14,FALSE)</f>
        <v>8</v>
      </c>
      <c r="V1565">
        <f>VLOOKUP(customer!A1565,Marketing!A:I,2,FALSE)</f>
        <v>0</v>
      </c>
      <c r="W1565">
        <f>VLOOKUP(customer!A1565,Marketing!A:I,3,FALSE)</f>
        <v>0</v>
      </c>
      <c r="X1565">
        <f>VLOOKUP(customer!A1565,Marketing!A:I,4,FALSE)</f>
        <v>0</v>
      </c>
      <c r="Y1565">
        <f>VLOOKUP(customer!A1565,Marketing!A:I,5,FALSE)</f>
        <v>0</v>
      </c>
      <c r="Z1565">
        <f>VLOOKUP(customer!A1565,Marketing!A:I,6,FALSE)</f>
        <v>0</v>
      </c>
      <c r="AA1565">
        <f>VLOOKUP(customer!A1565,Marketing!A:I,7,FALSE)</f>
        <v>0</v>
      </c>
      <c r="AB1565">
        <f>VLOOKUP(customer!A1565,Marketing!A:I,8,FALSE)</f>
        <v>0</v>
      </c>
      <c r="AC1565" s="1">
        <f>VLOOKUP(customer!A1565,Marketing!A:I,9,FALSE)</f>
        <v>43635</v>
      </c>
    </row>
    <row r="1566" spans="1:29" x14ac:dyDescent="0.3">
      <c r="A1566">
        <v>2494</v>
      </c>
      <c r="B1566">
        <v>137787</v>
      </c>
      <c r="C1566">
        <v>1</v>
      </c>
      <c r="D1566">
        <v>0</v>
      </c>
      <c r="E1566">
        <v>48</v>
      </c>
      <c r="F1566" t="str">
        <f>IF(customer!G1566=1, "Married", IF(customer!H1566=1, "Single", IF(customer!F1566=1, "Divorced", IF(customer!I1566=1, "Together", IF(customer!J1566=1, "Widowed", "Unknown")))))</f>
        <v>Married</v>
      </c>
      <c r="G1566" t="str">
        <f>IF(customer!K1566=1,"Basic",IF(customer!L1566=1,"Graduate",IF(customer!M1566=1,"Master",IF(customer!N1566=1,"PhD","Unknown"))))</f>
        <v>Master</v>
      </c>
      <c r="H1566" t="s">
        <v>20</v>
      </c>
      <c r="I1566">
        <f>VLOOKUP(customer!A1566,sales_update!A:N,2,FALSE)</f>
        <v>50</v>
      </c>
      <c r="J1566">
        <f xml:space="preserve"> VLOOKUP(customer!A1566,sales_update!A:N,3,FALSE)</f>
        <v>146</v>
      </c>
      <c r="K1566">
        <f>VLOOKUP(customer!A1566,sales_update!A:N,4,FALSE)</f>
        <v>4</v>
      </c>
      <c r="L1566">
        <f>VLOOKUP(customer!A1566,sales_update!A:N,5,FALSE)</f>
        <v>146</v>
      </c>
      <c r="M1566">
        <f>VLOOKUP(customer!A1566,sales_update!A:N,6,FALSE)</f>
        <v>15</v>
      </c>
      <c r="N1566">
        <f>VLOOKUP(customer!A1566,sales_update!A:N,7,FALSE)</f>
        <v>11</v>
      </c>
      <c r="O1566">
        <f>VLOOKUP(customer!A1566,sales_update!A:N,8,FALSE)</f>
        <v>66</v>
      </c>
      <c r="P1566">
        <f>VLOOKUP(customer!A1566,sales_update!A:N,9,FALSE)</f>
        <v>255</v>
      </c>
      <c r="Q1566">
        <f>VLOOKUP(customer!A1566,sales_update!A:N,10,FALSE)</f>
        <v>1</v>
      </c>
      <c r="R1566">
        <f>VLOOKUP(customer!A1566,sales_update!A:N,11,FALSE)</f>
        <v>3</v>
      </c>
      <c r="S1566">
        <f>VLOOKUP(customer!A1566,sales_update!A:N,12,FALSE)</f>
        <v>0</v>
      </c>
      <c r="T1566">
        <f>VLOOKUP(customer!A1566,sales_update!A:N,13,FALSE)</f>
        <v>3</v>
      </c>
      <c r="U1566">
        <f>VLOOKUP(customer!A1566,sales_update!A:N,14,FALSE)</f>
        <v>8</v>
      </c>
      <c r="V1566">
        <f>VLOOKUP(customer!A1566,Marketing!A:I,2,FALSE)</f>
        <v>0</v>
      </c>
      <c r="W1566">
        <f>VLOOKUP(customer!A1566,Marketing!A:I,3,FALSE)</f>
        <v>0</v>
      </c>
      <c r="X1566">
        <f>VLOOKUP(customer!A1566,Marketing!A:I,4,FALSE)</f>
        <v>0</v>
      </c>
      <c r="Y1566">
        <f>VLOOKUP(customer!A1566,Marketing!A:I,5,FALSE)</f>
        <v>0</v>
      </c>
      <c r="Z1566">
        <f>VLOOKUP(customer!A1566,Marketing!A:I,6,FALSE)</f>
        <v>0</v>
      </c>
      <c r="AA1566">
        <f>VLOOKUP(customer!A1566,Marketing!A:I,7,FALSE)</f>
        <v>0</v>
      </c>
      <c r="AB1566">
        <f>VLOOKUP(customer!A1566,Marketing!A:I,8,FALSE)</f>
        <v>0</v>
      </c>
      <c r="AC1566" s="1">
        <f>VLOOKUP(customer!A1566,Marketing!A:I,9,FALSE)</f>
        <v>43886</v>
      </c>
    </row>
    <row r="1567" spans="1:29" x14ac:dyDescent="0.3">
      <c r="A1567">
        <v>2303</v>
      </c>
      <c r="B1567">
        <v>137774</v>
      </c>
      <c r="C1567">
        <v>2</v>
      </c>
      <c r="D1567">
        <v>0</v>
      </c>
      <c r="E1567">
        <v>43</v>
      </c>
      <c r="F1567" t="str">
        <f>IF(customer!G1567=1, "Married", IF(customer!H1567=1, "Single", IF(customer!F1567=1, "Divorced", IF(customer!I1567=1, "Together", IF(customer!J1567=1, "Widowed", "Unknown")))))</f>
        <v>Single</v>
      </c>
      <c r="G1567" t="str">
        <f>IF(customer!K1567=1,"Basic",IF(customer!L1567=1,"Graduate",IF(customer!M1567=1,"Master",IF(customer!N1567=1,"PhD","Unknown"))))</f>
        <v>Graduate</v>
      </c>
      <c r="H1567" t="s">
        <v>15</v>
      </c>
      <c r="I1567">
        <f>VLOOKUP(customer!A1567,sales_update!A:N,2,FALSE)</f>
        <v>28</v>
      </c>
      <c r="J1567">
        <f xml:space="preserve"> VLOOKUP(customer!A1567,sales_update!A:N,3,FALSE)</f>
        <v>631</v>
      </c>
      <c r="K1567">
        <f>VLOOKUP(customer!A1567,sales_update!A:N,4,FALSE)</f>
        <v>29</v>
      </c>
      <c r="L1567">
        <f>VLOOKUP(customer!A1567,sales_update!A:N,5,FALSE)</f>
        <v>390</v>
      </c>
      <c r="M1567">
        <f>VLOOKUP(customer!A1567,sales_update!A:N,6,FALSE)</f>
        <v>26</v>
      </c>
      <c r="N1567">
        <f>VLOOKUP(customer!A1567,sales_update!A:N,7,FALSE)</f>
        <v>7</v>
      </c>
      <c r="O1567">
        <f>VLOOKUP(customer!A1567,sales_update!A:N,8,FALSE)</f>
        <v>642</v>
      </c>
      <c r="P1567">
        <f>VLOOKUP(customer!A1567,sales_update!A:N,9,FALSE)</f>
        <v>441</v>
      </c>
      <c r="Q1567">
        <f>VLOOKUP(customer!A1567,sales_update!A:N,10,FALSE)</f>
        <v>4</v>
      </c>
      <c r="R1567">
        <f>VLOOKUP(customer!A1567,sales_update!A:N,11,FALSE)</f>
        <v>7</v>
      </c>
      <c r="S1567">
        <f>VLOOKUP(customer!A1567,sales_update!A:N,12,FALSE)</f>
        <v>2</v>
      </c>
      <c r="T1567">
        <f>VLOOKUP(customer!A1567,sales_update!A:N,13,FALSE)</f>
        <v>3</v>
      </c>
      <c r="U1567">
        <f>VLOOKUP(customer!A1567,sales_update!A:N,14,FALSE)</f>
        <v>9</v>
      </c>
      <c r="V1567">
        <f>VLOOKUP(customer!A1567,Marketing!A:I,2,FALSE)</f>
        <v>1</v>
      </c>
      <c r="W1567">
        <f>VLOOKUP(customer!A1567,Marketing!A:I,3,FALSE)</f>
        <v>0</v>
      </c>
      <c r="X1567">
        <f>VLOOKUP(customer!A1567,Marketing!A:I,4,FALSE)</f>
        <v>0</v>
      </c>
      <c r="Y1567">
        <f>VLOOKUP(customer!A1567,Marketing!A:I,5,FALSE)</f>
        <v>0</v>
      </c>
      <c r="Z1567">
        <f>VLOOKUP(customer!A1567,Marketing!A:I,6,FALSE)</f>
        <v>0</v>
      </c>
      <c r="AA1567">
        <f>VLOOKUP(customer!A1567,Marketing!A:I,7,FALSE)</f>
        <v>1</v>
      </c>
      <c r="AB1567">
        <f>VLOOKUP(customer!A1567,Marketing!A:I,8,FALSE)</f>
        <v>1</v>
      </c>
      <c r="AC1567" s="1">
        <f>VLOOKUP(customer!A1567,Marketing!A:I,9,FALSE)</f>
        <v>43504</v>
      </c>
    </row>
    <row r="1568" spans="1:29" x14ac:dyDescent="0.3">
      <c r="A1568">
        <v>1017</v>
      </c>
      <c r="B1568">
        <v>137760</v>
      </c>
      <c r="C1568">
        <v>0</v>
      </c>
      <c r="D1568">
        <v>0</v>
      </c>
      <c r="E1568">
        <v>74</v>
      </c>
      <c r="F1568" t="str">
        <f>IF(customer!G1568=1, "Married", IF(customer!H1568=1, "Single", IF(customer!F1568=1, "Divorced", IF(customer!I1568=1, "Together", IF(customer!J1568=1, "Widowed", "Unknown")))))</f>
        <v>Together</v>
      </c>
      <c r="G1568" t="str">
        <f>IF(customer!K1568=1,"Basic",IF(customer!L1568=1,"Graduate",IF(customer!M1568=1,"Master",IF(customer!N1568=1,"PhD","Unknown"))))</f>
        <v>Graduate</v>
      </c>
      <c r="H1568" t="s">
        <v>16</v>
      </c>
      <c r="I1568">
        <f>VLOOKUP(customer!A1568,sales_update!A:N,2,FALSE)</f>
        <v>20</v>
      </c>
      <c r="J1568">
        <f xml:space="preserve"> VLOOKUP(customer!A1568,sales_update!A:N,3,FALSE)</f>
        <v>306</v>
      </c>
      <c r="K1568">
        <f>VLOOKUP(customer!A1568,sales_update!A:N,4,FALSE)</f>
        <v>18</v>
      </c>
      <c r="L1568">
        <f>VLOOKUP(customer!A1568,sales_update!A:N,5,FALSE)</f>
        <v>139</v>
      </c>
      <c r="M1568">
        <f>VLOOKUP(customer!A1568,sales_update!A:N,6,FALSE)</f>
        <v>547</v>
      </c>
      <c r="N1568">
        <f>VLOOKUP(customer!A1568,sales_update!A:N,7,FALSE)</f>
        <v>44</v>
      </c>
      <c r="O1568">
        <f>VLOOKUP(customer!A1568,sales_update!A:N,8,FALSE)</f>
        <v>102</v>
      </c>
      <c r="P1568">
        <f>VLOOKUP(customer!A1568,sales_update!A:N,9,FALSE)</f>
        <v>952</v>
      </c>
      <c r="Q1568">
        <f>VLOOKUP(customer!A1568,sales_update!A:N,10,FALSE)</f>
        <v>2</v>
      </c>
      <c r="R1568">
        <f>VLOOKUP(customer!A1568,sales_update!A:N,11,FALSE)</f>
        <v>4</v>
      </c>
      <c r="S1568">
        <f>VLOOKUP(customer!A1568,sales_update!A:N,12,FALSE)</f>
        <v>1</v>
      </c>
      <c r="T1568">
        <f>VLOOKUP(customer!A1568,sales_update!A:N,13,FALSE)</f>
        <v>6</v>
      </c>
      <c r="U1568">
        <f>VLOOKUP(customer!A1568,sales_update!A:N,14,FALSE)</f>
        <v>7</v>
      </c>
      <c r="V1568">
        <f>VLOOKUP(customer!A1568,Marketing!A:I,2,FALSE)</f>
        <v>0</v>
      </c>
      <c r="W1568">
        <f>VLOOKUP(customer!A1568,Marketing!A:I,3,FALSE)</f>
        <v>0</v>
      </c>
      <c r="X1568">
        <f>VLOOKUP(customer!A1568,Marketing!A:I,4,FALSE)</f>
        <v>0</v>
      </c>
      <c r="Y1568">
        <f>VLOOKUP(customer!A1568,Marketing!A:I,5,FALSE)</f>
        <v>0</v>
      </c>
      <c r="Z1568">
        <f>VLOOKUP(customer!A1568,Marketing!A:I,6,FALSE)</f>
        <v>0</v>
      </c>
      <c r="AA1568">
        <f>VLOOKUP(customer!A1568,Marketing!A:I,7,FALSE)</f>
        <v>0</v>
      </c>
      <c r="AB1568">
        <f>VLOOKUP(customer!A1568,Marketing!A:I,8,FALSE)</f>
        <v>0</v>
      </c>
      <c r="AC1568" s="1">
        <f>VLOOKUP(customer!A1568,Marketing!A:I,9,FALSE)</f>
        <v>43501</v>
      </c>
    </row>
    <row r="1569" spans="1:29" x14ac:dyDescent="0.3">
      <c r="A1569">
        <v>1269</v>
      </c>
      <c r="B1569">
        <v>137760</v>
      </c>
      <c r="C1569">
        <v>0</v>
      </c>
      <c r="D1569">
        <v>0</v>
      </c>
      <c r="E1569">
        <v>74</v>
      </c>
      <c r="F1569" t="str">
        <f>IF(customer!G1569=1, "Married", IF(customer!H1569=1, "Single", IF(customer!F1569=1, "Divorced", IF(customer!I1569=1, "Together", IF(customer!J1569=1, "Widowed", "Unknown")))))</f>
        <v>Together</v>
      </c>
      <c r="G1569" t="str">
        <f>IF(customer!K1569=1,"Basic",IF(customer!L1569=1,"Graduate",IF(customer!M1569=1,"Master",IF(customer!N1569=1,"PhD","Unknown"))))</f>
        <v>Graduate</v>
      </c>
      <c r="H1569" t="s">
        <v>16</v>
      </c>
      <c r="I1569">
        <f>VLOOKUP(customer!A1569,sales_update!A:N,2,FALSE)</f>
        <v>20</v>
      </c>
      <c r="J1569">
        <f xml:space="preserve"> VLOOKUP(customer!A1569,sales_update!A:N,3,FALSE)</f>
        <v>306</v>
      </c>
      <c r="K1569">
        <f>VLOOKUP(customer!A1569,sales_update!A:N,4,FALSE)</f>
        <v>18</v>
      </c>
      <c r="L1569">
        <f>VLOOKUP(customer!A1569,sales_update!A:N,5,FALSE)</f>
        <v>139</v>
      </c>
      <c r="M1569">
        <f>VLOOKUP(customer!A1569,sales_update!A:N,6,FALSE)</f>
        <v>547</v>
      </c>
      <c r="N1569">
        <f>VLOOKUP(customer!A1569,sales_update!A:N,7,FALSE)</f>
        <v>44</v>
      </c>
      <c r="O1569">
        <f>VLOOKUP(customer!A1569,sales_update!A:N,8,FALSE)</f>
        <v>102</v>
      </c>
      <c r="P1569">
        <f>VLOOKUP(customer!A1569,sales_update!A:N,9,FALSE)</f>
        <v>952</v>
      </c>
      <c r="Q1569">
        <f>VLOOKUP(customer!A1569,sales_update!A:N,10,FALSE)</f>
        <v>2</v>
      </c>
      <c r="R1569">
        <f>VLOOKUP(customer!A1569,sales_update!A:N,11,FALSE)</f>
        <v>4</v>
      </c>
      <c r="S1569">
        <f>VLOOKUP(customer!A1569,sales_update!A:N,12,FALSE)</f>
        <v>1</v>
      </c>
      <c r="T1569">
        <f>VLOOKUP(customer!A1569,sales_update!A:N,13,FALSE)</f>
        <v>6</v>
      </c>
      <c r="U1569">
        <f>VLOOKUP(customer!A1569,sales_update!A:N,14,FALSE)</f>
        <v>7</v>
      </c>
      <c r="V1569">
        <f>VLOOKUP(customer!A1569,Marketing!A:I,2,FALSE)</f>
        <v>0</v>
      </c>
      <c r="W1569">
        <f>VLOOKUP(customer!A1569,Marketing!A:I,3,FALSE)</f>
        <v>0</v>
      </c>
      <c r="X1569">
        <f>VLOOKUP(customer!A1569,Marketing!A:I,4,FALSE)</f>
        <v>0</v>
      </c>
      <c r="Y1569">
        <f>VLOOKUP(customer!A1569,Marketing!A:I,5,FALSE)</f>
        <v>0</v>
      </c>
      <c r="Z1569">
        <f>VLOOKUP(customer!A1569,Marketing!A:I,6,FALSE)</f>
        <v>0</v>
      </c>
      <c r="AA1569">
        <f>VLOOKUP(customer!A1569,Marketing!A:I,7,FALSE)</f>
        <v>0</v>
      </c>
      <c r="AB1569">
        <f>VLOOKUP(customer!A1569,Marketing!A:I,8,FALSE)</f>
        <v>0</v>
      </c>
      <c r="AC1569" s="1">
        <f>VLOOKUP(customer!A1569,Marketing!A:I,9,FALSE)</f>
        <v>43501</v>
      </c>
    </row>
    <row r="1570" spans="1:29" x14ac:dyDescent="0.3">
      <c r="A1570">
        <v>1465</v>
      </c>
      <c r="B1570">
        <v>137760</v>
      </c>
      <c r="C1570">
        <v>1</v>
      </c>
      <c r="D1570">
        <v>0</v>
      </c>
      <c r="E1570">
        <v>48</v>
      </c>
      <c r="F1570" t="str">
        <f>IF(customer!G1570=1, "Married", IF(customer!H1570=1, "Single", IF(customer!F1570=1, "Divorced", IF(customer!I1570=1, "Together", IF(customer!J1570=1, "Widowed", "Unknown")))))</f>
        <v>Divorced</v>
      </c>
      <c r="G1570" t="str">
        <f>IF(customer!K1570=1,"Basic",IF(customer!L1570=1,"Graduate",IF(customer!M1570=1,"Master",IF(customer!N1570=1,"PhD","Unknown"))))</f>
        <v>Master</v>
      </c>
      <c r="H1570" t="s">
        <v>18</v>
      </c>
      <c r="I1570">
        <f>VLOOKUP(customer!A1570,sales_update!A:N,2,FALSE)</f>
        <v>54</v>
      </c>
      <c r="J1570">
        <f xml:space="preserve"> VLOOKUP(customer!A1570,sales_update!A:N,3,FALSE)</f>
        <v>95</v>
      </c>
      <c r="K1570">
        <f>VLOOKUP(customer!A1570,sales_update!A:N,4,FALSE)</f>
        <v>11</v>
      </c>
      <c r="L1570">
        <f>VLOOKUP(customer!A1570,sales_update!A:N,5,FALSE)</f>
        <v>47</v>
      </c>
      <c r="M1570">
        <f>VLOOKUP(customer!A1570,sales_update!A:N,6,FALSE)</f>
        <v>7</v>
      </c>
      <c r="N1570">
        <f>VLOOKUP(customer!A1570,sales_update!A:N,7,FALSE)</f>
        <v>36</v>
      </c>
      <c r="O1570">
        <f>VLOOKUP(customer!A1570,sales_update!A:N,8,FALSE)</f>
        <v>0</v>
      </c>
      <c r="P1570">
        <f>VLOOKUP(customer!A1570,sales_update!A:N,9,FALSE)</f>
        <v>197</v>
      </c>
      <c r="Q1570">
        <f>VLOOKUP(customer!A1570,sales_update!A:N,10,FALSE)</f>
        <v>1</v>
      </c>
      <c r="R1570">
        <f>VLOOKUP(customer!A1570,sales_update!A:N,11,FALSE)</f>
        <v>2</v>
      </c>
      <c r="S1570">
        <f>VLOOKUP(customer!A1570,sales_update!A:N,12,FALSE)</f>
        <v>0</v>
      </c>
      <c r="T1570">
        <f>VLOOKUP(customer!A1570,sales_update!A:N,13,FALSE)</f>
        <v>3</v>
      </c>
      <c r="U1570">
        <f>VLOOKUP(customer!A1570,sales_update!A:N,14,FALSE)</f>
        <v>6</v>
      </c>
      <c r="V1570">
        <f>VLOOKUP(customer!A1570,Marketing!A:I,2,FALSE)</f>
        <v>0</v>
      </c>
      <c r="W1570">
        <f>VLOOKUP(customer!A1570,Marketing!A:I,3,FALSE)</f>
        <v>0</v>
      </c>
      <c r="X1570">
        <f>VLOOKUP(customer!A1570,Marketing!A:I,4,FALSE)</f>
        <v>0</v>
      </c>
      <c r="Y1570">
        <f>VLOOKUP(customer!A1570,Marketing!A:I,5,FALSE)</f>
        <v>0</v>
      </c>
      <c r="Z1570">
        <f>VLOOKUP(customer!A1570,Marketing!A:I,6,FALSE)</f>
        <v>0</v>
      </c>
      <c r="AA1570">
        <f>VLOOKUP(customer!A1570,Marketing!A:I,7,FALSE)</f>
        <v>0</v>
      </c>
      <c r="AB1570">
        <f>VLOOKUP(customer!A1570,Marketing!A:I,8,FALSE)</f>
        <v>0</v>
      </c>
      <c r="AC1570" s="1">
        <f>VLOOKUP(customer!A1570,Marketing!A:I,9,FALSE)</f>
        <v>43846</v>
      </c>
    </row>
    <row r="1571" spans="1:29" x14ac:dyDescent="0.3">
      <c r="A1571">
        <v>1839</v>
      </c>
      <c r="B1571">
        <v>137758</v>
      </c>
      <c r="C1571">
        <v>1</v>
      </c>
      <c r="D1571">
        <v>1</v>
      </c>
      <c r="E1571">
        <v>54</v>
      </c>
      <c r="F1571" t="str">
        <f>IF(customer!G1571=1, "Married", IF(customer!H1571=1, "Single", IF(customer!F1571=1, "Divorced", IF(customer!I1571=1, "Together", IF(customer!J1571=1, "Widowed", "Unknown")))))</f>
        <v>Together</v>
      </c>
      <c r="G1571" t="str">
        <f>IF(customer!K1571=1,"Basic",IF(customer!L1571=1,"Graduate",IF(customer!M1571=1,"Master",IF(customer!N1571=1,"PhD","Unknown"))))</f>
        <v>Graduate</v>
      </c>
      <c r="H1571" t="s">
        <v>16</v>
      </c>
      <c r="I1571">
        <f>VLOOKUP(customer!A1571,sales_update!A:N,2,FALSE)</f>
        <v>49</v>
      </c>
      <c r="J1571">
        <f xml:space="preserve"> VLOOKUP(customer!A1571,sales_update!A:N,3,FALSE)</f>
        <v>99</v>
      </c>
      <c r="K1571">
        <f>VLOOKUP(customer!A1571,sales_update!A:N,4,FALSE)</f>
        <v>7</v>
      </c>
      <c r="L1571">
        <f>VLOOKUP(customer!A1571,sales_update!A:N,5,FALSE)</f>
        <v>36</v>
      </c>
      <c r="M1571">
        <f>VLOOKUP(customer!A1571,sales_update!A:N,6,FALSE)</f>
        <v>0</v>
      </c>
      <c r="N1571">
        <f>VLOOKUP(customer!A1571,sales_update!A:N,7,FALSE)</f>
        <v>0</v>
      </c>
      <c r="O1571">
        <f>VLOOKUP(customer!A1571,sales_update!A:N,8,FALSE)</f>
        <v>4</v>
      </c>
      <c r="P1571">
        <f>VLOOKUP(customer!A1571,sales_update!A:N,9,FALSE)</f>
        <v>139</v>
      </c>
      <c r="Q1571">
        <f>VLOOKUP(customer!A1571,sales_update!A:N,10,FALSE)</f>
        <v>2</v>
      </c>
      <c r="R1571">
        <f>VLOOKUP(customer!A1571,sales_update!A:N,11,FALSE)</f>
        <v>1</v>
      </c>
      <c r="S1571">
        <f>VLOOKUP(customer!A1571,sales_update!A:N,12,FALSE)</f>
        <v>0</v>
      </c>
      <c r="T1571">
        <f>VLOOKUP(customer!A1571,sales_update!A:N,13,FALSE)</f>
        <v>3</v>
      </c>
      <c r="U1571">
        <f>VLOOKUP(customer!A1571,sales_update!A:N,14,FALSE)</f>
        <v>8</v>
      </c>
      <c r="V1571">
        <f>VLOOKUP(customer!A1571,Marketing!A:I,2,FALSE)</f>
        <v>0</v>
      </c>
      <c r="W1571">
        <f>VLOOKUP(customer!A1571,Marketing!A:I,3,FALSE)</f>
        <v>0</v>
      </c>
      <c r="X1571">
        <f>VLOOKUP(customer!A1571,Marketing!A:I,4,FALSE)</f>
        <v>0</v>
      </c>
      <c r="Y1571">
        <f>VLOOKUP(customer!A1571,Marketing!A:I,5,FALSE)</f>
        <v>0</v>
      </c>
      <c r="Z1571">
        <f>VLOOKUP(customer!A1571,Marketing!A:I,6,FALSE)</f>
        <v>0</v>
      </c>
      <c r="AA1571">
        <f>VLOOKUP(customer!A1571,Marketing!A:I,7,FALSE)</f>
        <v>0</v>
      </c>
      <c r="AB1571">
        <f>VLOOKUP(customer!A1571,Marketing!A:I,8,FALSE)</f>
        <v>0</v>
      </c>
      <c r="AC1571" s="1">
        <f>VLOOKUP(customer!A1571,Marketing!A:I,9,FALSE)</f>
        <v>43535</v>
      </c>
    </row>
    <row r="1572" spans="1:29" x14ac:dyDescent="0.3">
      <c r="A1572">
        <v>2785</v>
      </c>
      <c r="B1572">
        <v>137758</v>
      </c>
      <c r="C1572">
        <v>1</v>
      </c>
      <c r="D1572">
        <v>1</v>
      </c>
      <c r="E1572">
        <v>54</v>
      </c>
      <c r="F1572" t="str">
        <f>IF(customer!G1572=1, "Married", IF(customer!H1572=1, "Single", IF(customer!F1572=1, "Divorced", IF(customer!I1572=1, "Together", IF(customer!J1572=1, "Widowed", "Unknown")))))</f>
        <v>Together</v>
      </c>
      <c r="G1572" t="str">
        <f>IF(customer!K1572=1,"Basic",IF(customer!L1572=1,"Graduate",IF(customer!M1572=1,"Master",IF(customer!N1572=1,"PhD","Unknown"))))</f>
        <v>Graduate</v>
      </c>
      <c r="H1572" t="s">
        <v>18</v>
      </c>
      <c r="I1572">
        <f>VLOOKUP(customer!A1572,sales_update!A:N,2,FALSE)</f>
        <v>49</v>
      </c>
      <c r="J1572">
        <f xml:space="preserve"> VLOOKUP(customer!A1572,sales_update!A:N,3,FALSE)</f>
        <v>99</v>
      </c>
      <c r="K1572">
        <f>VLOOKUP(customer!A1572,sales_update!A:N,4,FALSE)</f>
        <v>7</v>
      </c>
      <c r="L1572">
        <f>VLOOKUP(customer!A1572,sales_update!A:N,5,FALSE)</f>
        <v>36</v>
      </c>
      <c r="M1572">
        <f>VLOOKUP(customer!A1572,sales_update!A:N,6,FALSE)</f>
        <v>0</v>
      </c>
      <c r="N1572">
        <f>VLOOKUP(customer!A1572,sales_update!A:N,7,FALSE)</f>
        <v>0</v>
      </c>
      <c r="O1572">
        <f>VLOOKUP(customer!A1572,sales_update!A:N,8,FALSE)</f>
        <v>4</v>
      </c>
      <c r="P1572">
        <f>VLOOKUP(customer!A1572,sales_update!A:N,9,FALSE)</f>
        <v>139</v>
      </c>
      <c r="Q1572">
        <f>VLOOKUP(customer!A1572,sales_update!A:N,10,FALSE)</f>
        <v>2</v>
      </c>
      <c r="R1572">
        <f>VLOOKUP(customer!A1572,sales_update!A:N,11,FALSE)</f>
        <v>1</v>
      </c>
      <c r="S1572">
        <f>VLOOKUP(customer!A1572,sales_update!A:N,12,FALSE)</f>
        <v>0</v>
      </c>
      <c r="T1572">
        <f>VLOOKUP(customer!A1572,sales_update!A:N,13,FALSE)</f>
        <v>3</v>
      </c>
      <c r="U1572">
        <f>VLOOKUP(customer!A1572,sales_update!A:N,14,FALSE)</f>
        <v>8</v>
      </c>
      <c r="V1572">
        <f>VLOOKUP(customer!A1572,Marketing!A:I,2,FALSE)</f>
        <v>0</v>
      </c>
      <c r="W1572">
        <f>VLOOKUP(customer!A1572,Marketing!A:I,3,FALSE)</f>
        <v>0</v>
      </c>
      <c r="X1572">
        <f>VLOOKUP(customer!A1572,Marketing!A:I,4,FALSE)</f>
        <v>0</v>
      </c>
      <c r="Y1572">
        <f>VLOOKUP(customer!A1572,Marketing!A:I,5,FALSE)</f>
        <v>0</v>
      </c>
      <c r="Z1572">
        <f>VLOOKUP(customer!A1572,Marketing!A:I,6,FALSE)</f>
        <v>0</v>
      </c>
      <c r="AA1572">
        <f>VLOOKUP(customer!A1572,Marketing!A:I,7,FALSE)</f>
        <v>0</v>
      </c>
      <c r="AB1572">
        <f>VLOOKUP(customer!A1572,Marketing!A:I,8,FALSE)</f>
        <v>0</v>
      </c>
      <c r="AC1572" s="1">
        <f>VLOOKUP(customer!A1572,Marketing!A:I,9,FALSE)</f>
        <v>43535</v>
      </c>
    </row>
    <row r="1573" spans="1:29" x14ac:dyDescent="0.3">
      <c r="A1573">
        <v>1250</v>
      </c>
      <c r="B1573">
        <v>137717</v>
      </c>
      <c r="C1573">
        <v>1</v>
      </c>
      <c r="D1573">
        <v>0</v>
      </c>
      <c r="E1573">
        <v>42</v>
      </c>
      <c r="F1573" t="str">
        <f>IF(customer!G1573=1, "Married", IF(customer!H1573=1, "Single", IF(customer!F1573=1, "Divorced", IF(customer!I1573=1, "Together", IF(customer!J1573=1, "Widowed", "Unknown")))))</f>
        <v>Married</v>
      </c>
      <c r="G1573" t="str">
        <f>IF(customer!K1573=1,"Basic",IF(customer!L1573=1,"Graduate",IF(customer!M1573=1,"Master",IF(customer!N1573=1,"PhD","Unknown"))))</f>
        <v>PhD</v>
      </c>
      <c r="H1573" t="s">
        <v>19</v>
      </c>
      <c r="I1573">
        <f>VLOOKUP(customer!A1573,sales_update!A:N,2,FALSE)</f>
        <v>31</v>
      </c>
      <c r="J1573">
        <f xml:space="preserve"> VLOOKUP(customer!A1573,sales_update!A:N,3,FALSE)</f>
        <v>33</v>
      </c>
      <c r="K1573">
        <f>VLOOKUP(customer!A1573,sales_update!A:N,4,FALSE)</f>
        <v>0</v>
      </c>
      <c r="L1573">
        <f>VLOOKUP(customer!A1573,sales_update!A:N,5,FALSE)</f>
        <v>22</v>
      </c>
      <c r="M1573">
        <f>VLOOKUP(customer!A1573,sales_update!A:N,6,FALSE)</f>
        <v>15</v>
      </c>
      <c r="N1573">
        <f>VLOOKUP(customer!A1573,sales_update!A:N,7,FALSE)</f>
        <v>4</v>
      </c>
      <c r="O1573">
        <f>VLOOKUP(customer!A1573,sales_update!A:N,8,FALSE)</f>
        <v>18</v>
      </c>
      <c r="P1573">
        <f>VLOOKUP(customer!A1573,sales_update!A:N,9,FALSE)</f>
        <v>55</v>
      </c>
      <c r="Q1573">
        <f>VLOOKUP(customer!A1573,sales_update!A:N,10,FALSE)</f>
        <v>1</v>
      </c>
      <c r="R1573">
        <f>VLOOKUP(customer!A1573,sales_update!A:N,11,FALSE)</f>
        <v>1</v>
      </c>
      <c r="S1573">
        <f>VLOOKUP(customer!A1573,sales_update!A:N,12,FALSE)</f>
        <v>0</v>
      </c>
      <c r="T1573">
        <f>VLOOKUP(customer!A1573,sales_update!A:N,13,FALSE)</f>
        <v>2</v>
      </c>
      <c r="U1573">
        <f>VLOOKUP(customer!A1573,sales_update!A:N,14,FALSE)</f>
        <v>9</v>
      </c>
      <c r="V1573">
        <f>VLOOKUP(customer!A1573,Marketing!A:I,2,FALSE)</f>
        <v>0</v>
      </c>
      <c r="W1573">
        <f>VLOOKUP(customer!A1573,Marketing!A:I,3,FALSE)</f>
        <v>0</v>
      </c>
      <c r="X1573">
        <f>VLOOKUP(customer!A1573,Marketing!A:I,4,FALSE)</f>
        <v>0</v>
      </c>
      <c r="Y1573">
        <f>VLOOKUP(customer!A1573,Marketing!A:I,5,FALSE)</f>
        <v>0</v>
      </c>
      <c r="Z1573">
        <f>VLOOKUP(customer!A1573,Marketing!A:I,6,FALSE)</f>
        <v>0</v>
      </c>
      <c r="AA1573">
        <f>VLOOKUP(customer!A1573,Marketing!A:I,7,FALSE)</f>
        <v>0</v>
      </c>
      <c r="AB1573">
        <f>VLOOKUP(customer!A1573,Marketing!A:I,8,FALSE)</f>
        <v>0</v>
      </c>
      <c r="AC1573" s="1">
        <f>VLOOKUP(customer!A1573,Marketing!A:I,9,FALSE)</f>
        <v>43585</v>
      </c>
    </row>
    <row r="1574" spans="1:29" x14ac:dyDescent="0.3">
      <c r="A1574">
        <v>1347</v>
      </c>
      <c r="B1574">
        <v>137717</v>
      </c>
      <c r="C1574">
        <v>1</v>
      </c>
      <c r="D1574">
        <v>0</v>
      </c>
      <c r="E1574">
        <v>42</v>
      </c>
      <c r="F1574" t="str">
        <f>IF(customer!G1574=1, "Married", IF(customer!H1574=1, "Single", IF(customer!F1574=1, "Divorced", IF(customer!I1574=1, "Together", IF(customer!J1574=1, "Widowed", "Unknown")))))</f>
        <v>Married</v>
      </c>
      <c r="G1574" t="str">
        <f>IF(customer!K1574=1,"Basic",IF(customer!L1574=1,"Graduate",IF(customer!M1574=1,"Master",IF(customer!N1574=1,"PhD","Unknown"))))</f>
        <v>PhD</v>
      </c>
      <c r="H1574" t="s">
        <v>16</v>
      </c>
      <c r="I1574">
        <f>VLOOKUP(customer!A1574,sales_update!A:N,2,FALSE)</f>
        <v>31</v>
      </c>
      <c r="J1574">
        <f xml:space="preserve"> VLOOKUP(customer!A1574,sales_update!A:N,3,FALSE)</f>
        <v>33</v>
      </c>
      <c r="K1574">
        <f>VLOOKUP(customer!A1574,sales_update!A:N,4,FALSE)</f>
        <v>0</v>
      </c>
      <c r="L1574">
        <f>VLOOKUP(customer!A1574,sales_update!A:N,5,FALSE)</f>
        <v>22</v>
      </c>
      <c r="M1574">
        <f>VLOOKUP(customer!A1574,sales_update!A:N,6,FALSE)</f>
        <v>15</v>
      </c>
      <c r="N1574">
        <f>VLOOKUP(customer!A1574,sales_update!A:N,7,FALSE)</f>
        <v>4</v>
      </c>
      <c r="O1574">
        <f>VLOOKUP(customer!A1574,sales_update!A:N,8,FALSE)</f>
        <v>18</v>
      </c>
      <c r="P1574">
        <f>VLOOKUP(customer!A1574,sales_update!A:N,9,FALSE)</f>
        <v>55</v>
      </c>
      <c r="Q1574">
        <f>VLOOKUP(customer!A1574,sales_update!A:N,10,FALSE)</f>
        <v>1</v>
      </c>
      <c r="R1574">
        <f>VLOOKUP(customer!A1574,sales_update!A:N,11,FALSE)</f>
        <v>1</v>
      </c>
      <c r="S1574">
        <f>VLOOKUP(customer!A1574,sales_update!A:N,12,FALSE)</f>
        <v>0</v>
      </c>
      <c r="T1574">
        <f>VLOOKUP(customer!A1574,sales_update!A:N,13,FALSE)</f>
        <v>2</v>
      </c>
      <c r="U1574">
        <f>VLOOKUP(customer!A1574,sales_update!A:N,14,FALSE)</f>
        <v>9</v>
      </c>
      <c r="V1574">
        <f>VLOOKUP(customer!A1574,Marketing!A:I,2,FALSE)</f>
        <v>0</v>
      </c>
      <c r="W1574">
        <f>VLOOKUP(customer!A1574,Marketing!A:I,3,FALSE)</f>
        <v>0</v>
      </c>
      <c r="X1574">
        <f>VLOOKUP(customer!A1574,Marketing!A:I,4,FALSE)</f>
        <v>0</v>
      </c>
      <c r="Y1574">
        <f>VLOOKUP(customer!A1574,Marketing!A:I,5,FALSE)</f>
        <v>0</v>
      </c>
      <c r="Z1574">
        <f>VLOOKUP(customer!A1574,Marketing!A:I,6,FALSE)</f>
        <v>0</v>
      </c>
      <c r="AA1574">
        <f>VLOOKUP(customer!A1574,Marketing!A:I,7,FALSE)</f>
        <v>0</v>
      </c>
      <c r="AB1574">
        <f>VLOOKUP(customer!A1574,Marketing!A:I,8,FALSE)</f>
        <v>0</v>
      </c>
      <c r="AC1574" s="1">
        <f>VLOOKUP(customer!A1574,Marketing!A:I,9,FALSE)</f>
        <v>43585</v>
      </c>
    </row>
    <row r="1575" spans="1:29" x14ac:dyDescent="0.3">
      <c r="A1575">
        <v>2378</v>
      </c>
      <c r="B1575">
        <v>137716</v>
      </c>
      <c r="C1575">
        <v>0</v>
      </c>
      <c r="D1575">
        <v>1</v>
      </c>
      <c r="E1575">
        <v>67</v>
      </c>
      <c r="F1575" t="str">
        <f>IF(customer!G1575=1, "Married", IF(customer!H1575=1, "Single", IF(customer!F1575=1, "Divorced", IF(customer!I1575=1, "Together", IF(customer!J1575=1, "Widowed", "Unknown")))))</f>
        <v>Married</v>
      </c>
      <c r="G1575" t="str">
        <f>IF(customer!K1575=1,"Basic",IF(customer!L1575=1,"Graduate",IF(customer!M1575=1,"Master",IF(customer!N1575=1,"PhD","Unknown"))))</f>
        <v>Graduate</v>
      </c>
      <c r="H1575" t="s">
        <v>19</v>
      </c>
      <c r="I1575">
        <f>VLOOKUP(customer!A1575,sales_update!A:N,2,FALSE)</f>
        <v>4</v>
      </c>
      <c r="J1575">
        <f xml:space="preserve"> VLOOKUP(customer!A1575,sales_update!A:N,3,FALSE)</f>
        <v>354</v>
      </c>
      <c r="K1575">
        <f>VLOOKUP(customer!A1575,sales_update!A:N,4,FALSE)</f>
        <v>4</v>
      </c>
      <c r="L1575">
        <f>VLOOKUP(customer!A1575,sales_update!A:N,5,FALSE)</f>
        <v>150</v>
      </c>
      <c r="M1575">
        <f>VLOOKUP(customer!A1575,sales_update!A:N,6,FALSE)</f>
        <v>22</v>
      </c>
      <c r="N1575">
        <f>VLOOKUP(customer!A1575,sales_update!A:N,7,FALSE)</f>
        <v>7</v>
      </c>
      <c r="O1575">
        <f>VLOOKUP(customer!A1575,sales_update!A:N,8,FALSE)</f>
        <v>150</v>
      </c>
      <c r="P1575">
        <f>VLOOKUP(customer!A1575,sales_update!A:N,9,FALSE)</f>
        <v>387</v>
      </c>
      <c r="Q1575">
        <f>VLOOKUP(customer!A1575,sales_update!A:N,10,FALSE)</f>
        <v>2</v>
      </c>
      <c r="R1575">
        <f>VLOOKUP(customer!A1575,sales_update!A:N,11,FALSE)</f>
        <v>4</v>
      </c>
      <c r="S1575">
        <f>VLOOKUP(customer!A1575,sales_update!A:N,12,FALSE)</f>
        <v>1</v>
      </c>
      <c r="T1575">
        <f>VLOOKUP(customer!A1575,sales_update!A:N,13,FALSE)</f>
        <v>3</v>
      </c>
      <c r="U1575">
        <f>VLOOKUP(customer!A1575,sales_update!A:N,14,FALSE)</f>
        <v>7</v>
      </c>
      <c r="V1575">
        <f>VLOOKUP(customer!A1575,Marketing!A:I,2,FALSE)</f>
        <v>0</v>
      </c>
      <c r="W1575">
        <f>VLOOKUP(customer!A1575,Marketing!A:I,3,FALSE)</f>
        <v>0</v>
      </c>
      <c r="X1575">
        <f>VLOOKUP(customer!A1575,Marketing!A:I,4,FALSE)</f>
        <v>0</v>
      </c>
      <c r="Y1575">
        <f>VLOOKUP(customer!A1575,Marketing!A:I,5,FALSE)</f>
        <v>0</v>
      </c>
      <c r="Z1575">
        <f>VLOOKUP(customer!A1575,Marketing!A:I,6,FALSE)</f>
        <v>0</v>
      </c>
      <c r="AA1575">
        <f>VLOOKUP(customer!A1575,Marketing!A:I,7,FALSE)</f>
        <v>0</v>
      </c>
      <c r="AB1575">
        <f>VLOOKUP(customer!A1575,Marketing!A:I,8,FALSE)</f>
        <v>0</v>
      </c>
      <c r="AC1575" s="1">
        <f>VLOOKUP(customer!A1575,Marketing!A:I,9,FALSE)</f>
        <v>44099</v>
      </c>
    </row>
    <row r="1576" spans="1:29" x14ac:dyDescent="0.3">
      <c r="A1576">
        <v>2498</v>
      </c>
      <c r="B1576">
        <v>137697</v>
      </c>
      <c r="C1576">
        <v>1</v>
      </c>
      <c r="D1576">
        <v>0</v>
      </c>
      <c r="E1576">
        <v>44</v>
      </c>
      <c r="F1576" t="str">
        <f>IF(customer!G1576=1, "Married", IF(customer!H1576=1, "Single", IF(customer!F1576=1, "Divorced", IF(customer!I1576=1, "Together", IF(customer!J1576=1, "Widowed", "Unknown")))))</f>
        <v>Single</v>
      </c>
      <c r="G1576" t="str">
        <f>IF(customer!K1576=1,"Basic",IF(customer!L1576=1,"Graduate",IF(customer!M1576=1,"Master",IF(customer!N1576=1,"PhD","Unknown"))))</f>
        <v>Graduate</v>
      </c>
      <c r="H1576" t="s">
        <v>19</v>
      </c>
      <c r="I1576">
        <f>VLOOKUP(customer!A1576,sales_update!A:N,2,FALSE)</f>
        <v>82</v>
      </c>
      <c r="J1576">
        <f xml:space="preserve"> VLOOKUP(customer!A1576,sales_update!A:N,3,FALSE)</f>
        <v>124</v>
      </c>
      <c r="K1576">
        <f>VLOOKUP(customer!A1576,sales_update!A:N,4,FALSE)</f>
        <v>22</v>
      </c>
      <c r="L1576">
        <f>VLOOKUP(customer!A1576,sales_update!A:N,5,FALSE)</f>
        <v>77</v>
      </c>
      <c r="M1576">
        <f>VLOOKUP(customer!A1576,sales_update!A:N,6,FALSE)</f>
        <v>40</v>
      </c>
      <c r="N1576">
        <f>VLOOKUP(customer!A1576,sales_update!A:N,7,FALSE)</f>
        <v>15</v>
      </c>
      <c r="O1576">
        <f>VLOOKUP(customer!A1576,sales_update!A:N,8,FALSE)</f>
        <v>29</v>
      </c>
      <c r="P1576">
        <f>VLOOKUP(customer!A1576,sales_update!A:N,9,FALSE)</f>
        <v>248</v>
      </c>
      <c r="Q1576">
        <f>VLOOKUP(customer!A1576,sales_update!A:N,10,FALSE)</f>
        <v>1</v>
      </c>
      <c r="R1576">
        <f>VLOOKUP(customer!A1576,sales_update!A:N,11,FALSE)</f>
        <v>2</v>
      </c>
      <c r="S1576">
        <f>VLOOKUP(customer!A1576,sales_update!A:N,12,FALSE)</f>
        <v>1</v>
      </c>
      <c r="T1576">
        <f>VLOOKUP(customer!A1576,sales_update!A:N,13,FALSE)</f>
        <v>3</v>
      </c>
      <c r="U1576">
        <f>VLOOKUP(customer!A1576,sales_update!A:N,14,FALSE)</f>
        <v>6</v>
      </c>
      <c r="V1576">
        <f>VLOOKUP(customer!A1576,Marketing!A:I,2,FALSE)</f>
        <v>0</v>
      </c>
      <c r="W1576">
        <f>VLOOKUP(customer!A1576,Marketing!A:I,3,FALSE)</f>
        <v>0</v>
      </c>
      <c r="X1576">
        <f>VLOOKUP(customer!A1576,Marketing!A:I,4,FALSE)</f>
        <v>0</v>
      </c>
      <c r="Y1576">
        <f>VLOOKUP(customer!A1576,Marketing!A:I,5,FALSE)</f>
        <v>0</v>
      </c>
      <c r="Z1576">
        <f>VLOOKUP(customer!A1576,Marketing!A:I,6,FALSE)</f>
        <v>0</v>
      </c>
      <c r="AA1576">
        <f>VLOOKUP(customer!A1576,Marketing!A:I,7,FALSE)</f>
        <v>0</v>
      </c>
      <c r="AB1576">
        <f>VLOOKUP(customer!A1576,Marketing!A:I,8,FALSE)</f>
        <v>0</v>
      </c>
      <c r="AC1576" s="1">
        <f>VLOOKUP(customer!A1576,Marketing!A:I,9,FALSE)</f>
        <v>44026</v>
      </c>
    </row>
    <row r="1577" spans="1:29" x14ac:dyDescent="0.3">
      <c r="A1577">
        <v>2768</v>
      </c>
      <c r="B1577">
        <v>137697</v>
      </c>
      <c r="C1577">
        <v>1</v>
      </c>
      <c r="D1577">
        <v>0</v>
      </c>
      <c r="E1577">
        <v>44</v>
      </c>
      <c r="F1577" t="str">
        <f>IF(customer!G1577=1, "Married", IF(customer!H1577=1, "Single", IF(customer!F1577=1, "Divorced", IF(customer!I1577=1, "Together", IF(customer!J1577=1, "Widowed", "Unknown")))))</f>
        <v>Single</v>
      </c>
      <c r="G1577" t="str">
        <f>IF(customer!K1577=1,"Basic",IF(customer!L1577=1,"Graduate",IF(customer!M1577=1,"Master",IF(customer!N1577=1,"PhD","Unknown"))))</f>
        <v>Graduate</v>
      </c>
      <c r="H1577" t="s">
        <v>19</v>
      </c>
      <c r="I1577">
        <f>VLOOKUP(customer!A1577,sales_update!A:N,2,FALSE)</f>
        <v>82</v>
      </c>
      <c r="J1577">
        <f xml:space="preserve"> VLOOKUP(customer!A1577,sales_update!A:N,3,FALSE)</f>
        <v>124</v>
      </c>
      <c r="K1577">
        <f>VLOOKUP(customer!A1577,sales_update!A:N,4,FALSE)</f>
        <v>22</v>
      </c>
      <c r="L1577">
        <f>VLOOKUP(customer!A1577,sales_update!A:N,5,FALSE)</f>
        <v>77</v>
      </c>
      <c r="M1577">
        <f>VLOOKUP(customer!A1577,sales_update!A:N,6,FALSE)</f>
        <v>40</v>
      </c>
      <c r="N1577">
        <f>VLOOKUP(customer!A1577,sales_update!A:N,7,FALSE)</f>
        <v>15</v>
      </c>
      <c r="O1577">
        <f>VLOOKUP(customer!A1577,sales_update!A:N,8,FALSE)</f>
        <v>29</v>
      </c>
      <c r="P1577">
        <f>VLOOKUP(customer!A1577,sales_update!A:N,9,FALSE)</f>
        <v>248</v>
      </c>
      <c r="Q1577">
        <f>VLOOKUP(customer!A1577,sales_update!A:N,10,FALSE)</f>
        <v>1</v>
      </c>
      <c r="R1577">
        <f>VLOOKUP(customer!A1577,sales_update!A:N,11,FALSE)</f>
        <v>2</v>
      </c>
      <c r="S1577">
        <f>VLOOKUP(customer!A1577,sales_update!A:N,12,FALSE)</f>
        <v>1</v>
      </c>
      <c r="T1577">
        <f>VLOOKUP(customer!A1577,sales_update!A:N,13,FALSE)</f>
        <v>3</v>
      </c>
      <c r="U1577">
        <f>VLOOKUP(customer!A1577,sales_update!A:N,14,FALSE)</f>
        <v>6</v>
      </c>
      <c r="V1577">
        <f>VLOOKUP(customer!A1577,Marketing!A:I,2,FALSE)</f>
        <v>0</v>
      </c>
      <c r="W1577">
        <f>VLOOKUP(customer!A1577,Marketing!A:I,3,FALSE)</f>
        <v>0</v>
      </c>
      <c r="X1577">
        <f>VLOOKUP(customer!A1577,Marketing!A:I,4,FALSE)</f>
        <v>0</v>
      </c>
      <c r="Y1577">
        <f>VLOOKUP(customer!A1577,Marketing!A:I,5,FALSE)</f>
        <v>0</v>
      </c>
      <c r="Z1577">
        <f>VLOOKUP(customer!A1577,Marketing!A:I,6,FALSE)</f>
        <v>0</v>
      </c>
      <c r="AA1577">
        <f>VLOOKUP(customer!A1577,Marketing!A:I,7,FALSE)</f>
        <v>0</v>
      </c>
      <c r="AB1577">
        <f>VLOOKUP(customer!A1577,Marketing!A:I,8,FALSE)</f>
        <v>0</v>
      </c>
      <c r="AC1577" s="1">
        <f>VLOOKUP(customer!A1577,Marketing!A:I,9,FALSE)</f>
        <v>44026</v>
      </c>
    </row>
    <row r="1578" spans="1:29" x14ac:dyDescent="0.3">
      <c r="A1578">
        <v>2263</v>
      </c>
      <c r="B1578">
        <v>137633</v>
      </c>
      <c r="C1578">
        <v>1</v>
      </c>
      <c r="D1578">
        <v>1</v>
      </c>
      <c r="E1578">
        <v>63</v>
      </c>
      <c r="F1578" t="str">
        <f>IF(customer!G1578=1, "Married", IF(customer!H1578=1, "Single", IF(customer!F1578=1, "Divorced", IF(customer!I1578=1, "Together", IF(customer!J1578=1, "Widowed", "Unknown")))))</f>
        <v>Married</v>
      </c>
      <c r="G1578" t="str">
        <f>IF(customer!K1578=1,"Basic",IF(customer!L1578=1,"Graduate",IF(customer!M1578=1,"Master",IF(customer!N1578=1,"PhD","Unknown"))))</f>
        <v>PhD</v>
      </c>
      <c r="H1578" t="s">
        <v>18</v>
      </c>
      <c r="I1578">
        <f>VLOOKUP(customer!A1578,sales_update!A:N,2,FALSE)</f>
        <v>49</v>
      </c>
      <c r="J1578">
        <f xml:space="preserve"> VLOOKUP(customer!A1578,sales_update!A:N,3,FALSE)</f>
        <v>48</v>
      </c>
      <c r="K1578">
        <f>VLOOKUP(customer!A1578,sales_update!A:N,4,FALSE)</f>
        <v>15</v>
      </c>
      <c r="L1578">
        <f>VLOOKUP(customer!A1578,sales_update!A:N,5,FALSE)</f>
        <v>73</v>
      </c>
      <c r="M1578">
        <f>VLOOKUP(customer!A1578,sales_update!A:N,6,FALSE)</f>
        <v>0</v>
      </c>
      <c r="N1578">
        <f>VLOOKUP(customer!A1578,sales_update!A:N,7,FALSE)</f>
        <v>0</v>
      </c>
      <c r="O1578">
        <f>VLOOKUP(customer!A1578,sales_update!A:N,8,FALSE)</f>
        <v>4</v>
      </c>
      <c r="P1578">
        <f>VLOOKUP(customer!A1578,sales_update!A:N,9,FALSE)</f>
        <v>132</v>
      </c>
      <c r="Q1578">
        <f>VLOOKUP(customer!A1578,sales_update!A:N,10,FALSE)</f>
        <v>2</v>
      </c>
      <c r="R1578">
        <f>VLOOKUP(customer!A1578,sales_update!A:N,11,FALSE)</f>
        <v>1</v>
      </c>
      <c r="S1578">
        <f>VLOOKUP(customer!A1578,sales_update!A:N,12,FALSE)</f>
        <v>0</v>
      </c>
      <c r="T1578">
        <f>VLOOKUP(customer!A1578,sales_update!A:N,13,FALSE)</f>
        <v>3</v>
      </c>
      <c r="U1578">
        <f>VLOOKUP(customer!A1578,sales_update!A:N,14,FALSE)</f>
        <v>9</v>
      </c>
      <c r="V1578">
        <f>VLOOKUP(customer!A1578,Marketing!A:I,2,FALSE)</f>
        <v>0</v>
      </c>
      <c r="W1578">
        <f>VLOOKUP(customer!A1578,Marketing!A:I,3,FALSE)</f>
        <v>0</v>
      </c>
      <c r="X1578">
        <f>VLOOKUP(customer!A1578,Marketing!A:I,4,FALSE)</f>
        <v>0</v>
      </c>
      <c r="Y1578">
        <f>VLOOKUP(customer!A1578,Marketing!A:I,5,FALSE)</f>
        <v>0</v>
      </c>
      <c r="Z1578">
        <f>VLOOKUP(customer!A1578,Marketing!A:I,6,FALSE)</f>
        <v>0</v>
      </c>
      <c r="AA1578">
        <f>VLOOKUP(customer!A1578,Marketing!A:I,7,FALSE)</f>
        <v>0</v>
      </c>
      <c r="AB1578">
        <f>VLOOKUP(customer!A1578,Marketing!A:I,8,FALSE)</f>
        <v>0</v>
      </c>
      <c r="AC1578" s="1">
        <f>VLOOKUP(customer!A1578,Marketing!A:I,9,FALSE)</f>
        <v>43521</v>
      </c>
    </row>
    <row r="1579" spans="1:29" x14ac:dyDescent="0.3">
      <c r="A1579">
        <v>3089</v>
      </c>
      <c r="B1579">
        <v>137509</v>
      </c>
      <c r="C1579">
        <v>1</v>
      </c>
      <c r="D1579">
        <v>0</v>
      </c>
      <c r="E1579">
        <v>44</v>
      </c>
      <c r="F1579" t="str">
        <f>IF(customer!G1579=1, "Married", IF(customer!H1579=1, "Single", IF(customer!F1579=1, "Divorced", IF(customer!I1579=1, "Together", IF(customer!J1579=1, "Widowed", "Unknown")))))</f>
        <v>Together</v>
      </c>
      <c r="G1579" t="str">
        <f>IF(customer!K1579=1,"Basic",IF(customer!L1579=1,"Graduate",IF(customer!M1579=1,"Master",IF(customer!N1579=1,"PhD","Unknown"))))</f>
        <v>Master</v>
      </c>
      <c r="H1579" t="s">
        <v>15</v>
      </c>
      <c r="I1579">
        <f>VLOOKUP(customer!A1579,sales_update!A:N,2,FALSE)</f>
        <v>24</v>
      </c>
      <c r="J1579">
        <f xml:space="preserve"> VLOOKUP(customer!A1579,sales_update!A:N,3,FALSE)</f>
        <v>136</v>
      </c>
      <c r="K1579">
        <f>VLOOKUP(customer!A1579,sales_update!A:N,4,FALSE)</f>
        <v>18</v>
      </c>
      <c r="L1579">
        <f>VLOOKUP(customer!A1579,sales_update!A:N,5,FALSE)</f>
        <v>205</v>
      </c>
      <c r="M1579">
        <f>VLOOKUP(customer!A1579,sales_update!A:N,6,FALSE)</f>
        <v>44</v>
      </c>
      <c r="N1579">
        <f>VLOOKUP(customer!A1579,sales_update!A:N,7,FALSE)</f>
        <v>29</v>
      </c>
      <c r="O1579">
        <f>VLOOKUP(customer!A1579,sales_update!A:N,8,FALSE)</f>
        <v>18</v>
      </c>
      <c r="P1579">
        <f>VLOOKUP(customer!A1579,sales_update!A:N,9,FALSE)</f>
        <v>414</v>
      </c>
      <c r="Q1579">
        <f>VLOOKUP(customer!A1579,sales_update!A:N,10,FALSE)</f>
        <v>2</v>
      </c>
      <c r="R1579">
        <f>VLOOKUP(customer!A1579,sales_update!A:N,11,FALSE)</f>
        <v>3</v>
      </c>
      <c r="S1579">
        <f>VLOOKUP(customer!A1579,sales_update!A:N,12,FALSE)</f>
        <v>0</v>
      </c>
      <c r="T1579">
        <f>VLOOKUP(customer!A1579,sales_update!A:N,13,FALSE)</f>
        <v>4</v>
      </c>
      <c r="U1579">
        <f>VLOOKUP(customer!A1579,sales_update!A:N,14,FALSE)</f>
        <v>7</v>
      </c>
      <c r="V1579">
        <f>VLOOKUP(customer!A1579,Marketing!A:I,2,FALSE)</f>
        <v>0</v>
      </c>
      <c r="W1579">
        <f>VLOOKUP(customer!A1579,Marketing!A:I,3,FALSE)</f>
        <v>0</v>
      </c>
      <c r="X1579">
        <f>VLOOKUP(customer!A1579,Marketing!A:I,4,FALSE)</f>
        <v>0</v>
      </c>
      <c r="Y1579">
        <f>VLOOKUP(customer!A1579,Marketing!A:I,5,FALSE)</f>
        <v>0</v>
      </c>
      <c r="Z1579">
        <f>VLOOKUP(customer!A1579,Marketing!A:I,6,FALSE)</f>
        <v>0</v>
      </c>
      <c r="AA1579">
        <f>VLOOKUP(customer!A1579,Marketing!A:I,7,FALSE)</f>
        <v>0</v>
      </c>
      <c r="AB1579">
        <f>VLOOKUP(customer!A1579,Marketing!A:I,8,FALSE)</f>
        <v>0</v>
      </c>
      <c r="AC1579" s="1">
        <f>VLOOKUP(customer!A1579,Marketing!A:I,9,FALSE)</f>
        <v>43513</v>
      </c>
    </row>
    <row r="1580" spans="1:29" x14ac:dyDescent="0.3">
      <c r="A1580">
        <v>1455</v>
      </c>
      <c r="B1580">
        <v>137406</v>
      </c>
      <c r="C1580">
        <v>1</v>
      </c>
      <c r="D1580">
        <v>0</v>
      </c>
      <c r="E1580">
        <v>40</v>
      </c>
      <c r="F1580" t="str">
        <f>IF(customer!G1580=1, "Married", IF(customer!H1580=1, "Single", IF(customer!F1580=1, "Divorced", IF(customer!I1580=1, "Together", IF(customer!J1580=1, "Widowed", "Unknown")))))</f>
        <v>Married</v>
      </c>
      <c r="G1580" t="str">
        <f>IF(customer!K1580=1,"Basic",IF(customer!L1580=1,"Graduate",IF(customer!M1580=1,"Master",IF(customer!N1580=1,"PhD","Unknown"))))</f>
        <v>Graduate</v>
      </c>
      <c r="H1580" t="s">
        <v>16</v>
      </c>
      <c r="I1580">
        <f>VLOOKUP(customer!A1580,sales_update!A:N,2,FALSE)</f>
        <v>18</v>
      </c>
      <c r="J1580">
        <f xml:space="preserve"> VLOOKUP(customer!A1580,sales_update!A:N,3,FALSE)</f>
        <v>7</v>
      </c>
      <c r="K1580">
        <f>VLOOKUP(customer!A1580,sales_update!A:N,4,FALSE)</f>
        <v>0</v>
      </c>
      <c r="L1580">
        <f>VLOOKUP(customer!A1580,sales_update!A:N,5,FALSE)</f>
        <v>29</v>
      </c>
      <c r="M1580">
        <f>VLOOKUP(customer!A1580,sales_update!A:N,6,FALSE)</f>
        <v>7</v>
      </c>
      <c r="N1580">
        <f>VLOOKUP(customer!A1580,sales_update!A:N,7,FALSE)</f>
        <v>7</v>
      </c>
      <c r="O1580">
        <f>VLOOKUP(customer!A1580,sales_update!A:N,8,FALSE)</f>
        <v>11</v>
      </c>
      <c r="P1580">
        <f>VLOOKUP(customer!A1580,sales_update!A:N,9,FALSE)</f>
        <v>40</v>
      </c>
      <c r="Q1580">
        <f>VLOOKUP(customer!A1580,sales_update!A:N,10,FALSE)</f>
        <v>1</v>
      </c>
      <c r="R1580">
        <f>VLOOKUP(customer!A1580,sales_update!A:N,11,FALSE)</f>
        <v>1</v>
      </c>
      <c r="S1580">
        <f>VLOOKUP(customer!A1580,sales_update!A:N,12,FALSE)</f>
        <v>0</v>
      </c>
      <c r="T1580">
        <f>VLOOKUP(customer!A1580,sales_update!A:N,13,FALSE)</f>
        <v>2</v>
      </c>
      <c r="U1580">
        <f>VLOOKUP(customer!A1580,sales_update!A:N,14,FALSE)</f>
        <v>8</v>
      </c>
      <c r="V1580">
        <f>VLOOKUP(customer!A1580,Marketing!A:I,2,FALSE)</f>
        <v>0</v>
      </c>
      <c r="W1580">
        <f>VLOOKUP(customer!A1580,Marketing!A:I,3,FALSE)</f>
        <v>0</v>
      </c>
      <c r="X1580">
        <f>VLOOKUP(customer!A1580,Marketing!A:I,4,FALSE)</f>
        <v>0</v>
      </c>
      <c r="Y1580">
        <f>VLOOKUP(customer!A1580,Marketing!A:I,5,FALSE)</f>
        <v>0</v>
      </c>
      <c r="Z1580">
        <f>VLOOKUP(customer!A1580,Marketing!A:I,6,FALSE)</f>
        <v>0</v>
      </c>
      <c r="AA1580">
        <f>VLOOKUP(customer!A1580,Marketing!A:I,7,FALSE)</f>
        <v>0</v>
      </c>
      <c r="AB1580">
        <f>VLOOKUP(customer!A1580,Marketing!A:I,8,FALSE)</f>
        <v>1</v>
      </c>
      <c r="AC1580" s="1">
        <f>VLOOKUP(customer!A1580,Marketing!A:I,9,FALSE)</f>
        <v>43906</v>
      </c>
    </row>
    <row r="1581" spans="1:29" x14ac:dyDescent="0.3">
      <c r="A1581">
        <v>1404</v>
      </c>
      <c r="B1581">
        <v>137401</v>
      </c>
      <c r="C1581">
        <v>1</v>
      </c>
      <c r="D1581">
        <v>0</v>
      </c>
      <c r="E1581">
        <v>47</v>
      </c>
      <c r="F1581" t="str">
        <f>IF(customer!G1581=1, "Married", IF(customer!H1581=1, "Single", IF(customer!F1581=1, "Divorced", IF(customer!I1581=1, "Together", IF(customer!J1581=1, "Widowed", "Unknown")))))</f>
        <v>Married</v>
      </c>
      <c r="G1581" t="str">
        <f>IF(customer!K1581=1,"Basic",IF(customer!L1581=1,"Graduate",IF(customer!M1581=1,"Master",IF(customer!N1581=1,"PhD","Unknown"))))</f>
        <v>PhD</v>
      </c>
      <c r="H1581" t="s">
        <v>17</v>
      </c>
      <c r="I1581">
        <f>VLOOKUP(customer!A1581,sales_update!A:N,2,FALSE)</f>
        <v>14</v>
      </c>
      <c r="J1581">
        <f xml:space="preserve"> VLOOKUP(customer!A1581,sales_update!A:N,3,FALSE)</f>
        <v>70</v>
      </c>
      <c r="K1581">
        <f>VLOOKUP(customer!A1581,sales_update!A:N,4,FALSE)</f>
        <v>11</v>
      </c>
      <c r="L1581">
        <f>VLOOKUP(customer!A1581,sales_update!A:N,5,FALSE)</f>
        <v>70</v>
      </c>
      <c r="M1581">
        <f>VLOOKUP(customer!A1581,sales_update!A:N,6,FALSE)</f>
        <v>11</v>
      </c>
      <c r="N1581">
        <f>VLOOKUP(customer!A1581,sales_update!A:N,7,FALSE)</f>
        <v>4</v>
      </c>
      <c r="O1581">
        <f>VLOOKUP(customer!A1581,sales_update!A:N,8,FALSE)</f>
        <v>11</v>
      </c>
      <c r="P1581">
        <f>VLOOKUP(customer!A1581,sales_update!A:N,9,FALSE)</f>
        <v>154</v>
      </c>
      <c r="Q1581">
        <f>VLOOKUP(customer!A1581,sales_update!A:N,10,FALSE)</f>
        <v>2</v>
      </c>
      <c r="R1581">
        <f>VLOOKUP(customer!A1581,sales_update!A:N,11,FALSE)</f>
        <v>2</v>
      </c>
      <c r="S1581">
        <f>VLOOKUP(customer!A1581,sales_update!A:N,12,FALSE)</f>
        <v>0</v>
      </c>
      <c r="T1581">
        <f>VLOOKUP(customer!A1581,sales_update!A:N,13,FALSE)</f>
        <v>3</v>
      </c>
      <c r="U1581">
        <f>VLOOKUP(customer!A1581,sales_update!A:N,14,FALSE)</f>
        <v>7</v>
      </c>
      <c r="V1581">
        <f>VLOOKUP(customer!A1581,Marketing!A:I,2,FALSE)</f>
        <v>0</v>
      </c>
      <c r="W1581">
        <f>VLOOKUP(customer!A1581,Marketing!A:I,3,FALSE)</f>
        <v>0</v>
      </c>
      <c r="X1581">
        <f>VLOOKUP(customer!A1581,Marketing!A:I,4,FALSE)</f>
        <v>0</v>
      </c>
      <c r="Y1581">
        <f>VLOOKUP(customer!A1581,Marketing!A:I,5,FALSE)</f>
        <v>0</v>
      </c>
      <c r="Z1581">
        <f>VLOOKUP(customer!A1581,Marketing!A:I,6,FALSE)</f>
        <v>0</v>
      </c>
      <c r="AA1581">
        <f>VLOOKUP(customer!A1581,Marketing!A:I,7,FALSE)</f>
        <v>0</v>
      </c>
      <c r="AB1581">
        <f>VLOOKUP(customer!A1581,Marketing!A:I,8,FALSE)</f>
        <v>0</v>
      </c>
      <c r="AC1581" s="1">
        <f>VLOOKUP(customer!A1581,Marketing!A:I,9,FALSE)</f>
        <v>44114</v>
      </c>
    </row>
    <row r="1582" spans="1:29" x14ac:dyDescent="0.3">
      <c r="A1582">
        <v>2499</v>
      </c>
      <c r="B1582">
        <v>137401</v>
      </c>
      <c r="C1582">
        <v>1</v>
      </c>
      <c r="D1582">
        <v>0</v>
      </c>
      <c r="E1582">
        <v>47</v>
      </c>
      <c r="F1582" t="str">
        <f>IF(customer!G1582=1, "Married", IF(customer!H1582=1, "Single", IF(customer!F1582=1, "Divorced", IF(customer!I1582=1, "Together", IF(customer!J1582=1, "Widowed", "Unknown")))))</f>
        <v>Married</v>
      </c>
      <c r="G1582" t="str">
        <f>IF(customer!K1582=1,"Basic",IF(customer!L1582=1,"Graduate",IF(customer!M1582=1,"Master",IF(customer!N1582=1,"PhD","Unknown"))))</f>
        <v>PhD</v>
      </c>
      <c r="H1582" t="s">
        <v>16</v>
      </c>
      <c r="I1582">
        <f>VLOOKUP(customer!A1582,sales_update!A:N,2,FALSE)</f>
        <v>14</v>
      </c>
      <c r="J1582">
        <f xml:space="preserve"> VLOOKUP(customer!A1582,sales_update!A:N,3,FALSE)</f>
        <v>70</v>
      </c>
      <c r="K1582">
        <f>VLOOKUP(customer!A1582,sales_update!A:N,4,FALSE)</f>
        <v>11</v>
      </c>
      <c r="L1582">
        <f>VLOOKUP(customer!A1582,sales_update!A:N,5,FALSE)</f>
        <v>70</v>
      </c>
      <c r="M1582">
        <f>VLOOKUP(customer!A1582,sales_update!A:N,6,FALSE)</f>
        <v>11</v>
      </c>
      <c r="N1582">
        <f>VLOOKUP(customer!A1582,sales_update!A:N,7,FALSE)</f>
        <v>4</v>
      </c>
      <c r="O1582">
        <f>VLOOKUP(customer!A1582,sales_update!A:N,8,FALSE)</f>
        <v>11</v>
      </c>
      <c r="P1582">
        <f>VLOOKUP(customer!A1582,sales_update!A:N,9,FALSE)</f>
        <v>154</v>
      </c>
      <c r="Q1582">
        <f>VLOOKUP(customer!A1582,sales_update!A:N,10,FALSE)</f>
        <v>2</v>
      </c>
      <c r="R1582">
        <f>VLOOKUP(customer!A1582,sales_update!A:N,11,FALSE)</f>
        <v>2</v>
      </c>
      <c r="S1582">
        <f>VLOOKUP(customer!A1582,sales_update!A:N,12,FALSE)</f>
        <v>0</v>
      </c>
      <c r="T1582">
        <f>VLOOKUP(customer!A1582,sales_update!A:N,13,FALSE)</f>
        <v>3</v>
      </c>
      <c r="U1582">
        <f>VLOOKUP(customer!A1582,sales_update!A:N,14,FALSE)</f>
        <v>7</v>
      </c>
      <c r="V1582">
        <f>VLOOKUP(customer!A1582,Marketing!A:I,2,FALSE)</f>
        <v>0</v>
      </c>
      <c r="W1582">
        <f>VLOOKUP(customer!A1582,Marketing!A:I,3,FALSE)</f>
        <v>0</v>
      </c>
      <c r="X1582">
        <f>VLOOKUP(customer!A1582,Marketing!A:I,4,FALSE)</f>
        <v>0</v>
      </c>
      <c r="Y1582">
        <f>VLOOKUP(customer!A1582,Marketing!A:I,5,FALSE)</f>
        <v>0</v>
      </c>
      <c r="Z1582">
        <f>VLOOKUP(customer!A1582,Marketing!A:I,6,FALSE)</f>
        <v>0</v>
      </c>
      <c r="AA1582">
        <f>VLOOKUP(customer!A1582,Marketing!A:I,7,FALSE)</f>
        <v>0</v>
      </c>
      <c r="AB1582">
        <f>VLOOKUP(customer!A1582,Marketing!A:I,8,FALSE)</f>
        <v>0</v>
      </c>
      <c r="AC1582" s="1">
        <f>VLOOKUP(customer!A1582,Marketing!A:I,9,FALSE)</f>
        <v>44114</v>
      </c>
    </row>
    <row r="1583" spans="1:29" x14ac:dyDescent="0.3">
      <c r="A1583">
        <v>2215</v>
      </c>
      <c r="B1583">
        <v>137395</v>
      </c>
      <c r="C1583">
        <v>1</v>
      </c>
      <c r="D1583">
        <v>0</v>
      </c>
      <c r="E1583">
        <v>44</v>
      </c>
      <c r="F1583" t="str">
        <f>IF(customer!G1583=1, "Married", IF(customer!H1583=1, "Single", IF(customer!F1583=1, "Divorced", IF(customer!I1583=1, "Together", IF(customer!J1583=1, "Widowed", "Unknown")))))</f>
        <v>Together</v>
      </c>
      <c r="G1583" t="str">
        <f>IF(customer!K1583=1,"Basic",IF(customer!L1583=1,"Graduate",IF(customer!M1583=1,"Master",IF(customer!N1583=1,"PhD","Unknown"))))</f>
        <v>PhD</v>
      </c>
      <c r="H1583" t="s">
        <v>18</v>
      </c>
      <c r="I1583">
        <f>VLOOKUP(customer!A1583,sales_update!A:N,2,FALSE)</f>
        <v>47</v>
      </c>
      <c r="J1583">
        <f xml:space="preserve"> VLOOKUP(customer!A1583,sales_update!A:N,3,FALSE)</f>
        <v>66</v>
      </c>
      <c r="K1583">
        <f>VLOOKUP(customer!A1583,sales_update!A:N,4,FALSE)</f>
        <v>0</v>
      </c>
      <c r="L1583">
        <f>VLOOKUP(customer!A1583,sales_update!A:N,5,FALSE)</f>
        <v>33</v>
      </c>
      <c r="M1583">
        <f>VLOOKUP(customer!A1583,sales_update!A:N,6,FALSE)</f>
        <v>0</v>
      </c>
      <c r="N1583">
        <f>VLOOKUP(customer!A1583,sales_update!A:N,7,FALSE)</f>
        <v>4</v>
      </c>
      <c r="O1583">
        <f>VLOOKUP(customer!A1583,sales_update!A:N,8,FALSE)</f>
        <v>40</v>
      </c>
      <c r="P1583">
        <f>VLOOKUP(customer!A1583,sales_update!A:N,9,FALSE)</f>
        <v>62</v>
      </c>
      <c r="Q1583">
        <f>VLOOKUP(customer!A1583,sales_update!A:N,10,FALSE)</f>
        <v>1</v>
      </c>
      <c r="R1583">
        <f>VLOOKUP(customer!A1583,sales_update!A:N,11,FALSE)</f>
        <v>1</v>
      </c>
      <c r="S1583">
        <f>VLOOKUP(customer!A1583,sales_update!A:N,12,FALSE)</f>
        <v>0</v>
      </c>
      <c r="T1583">
        <f>VLOOKUP(customer!A1583,sales_update!A:N,13,FALSE)</f>
        <v>3</v>
      </c>
      <c r="U1583">
        <f>VLOOKUP(customer!A1583,sales_update!A:N,14,FALSE)</f>
        <v>6</v>
      </c>
      <c r="V1583">
        <f>VLOOKUP(customer!A1583,Marketing!A:I,2,FALSE)</f>
        <v>0</v>
      </c>
      <c r="W1583">
        <f>VLOOKUP(customer!A1583,Marketing!A:I,3,FALSE)</f>
        <v>0</v>
      </c>
      <c r="X1583">
        <f>VLOOKUP(customer!A1583,Marketing!A:I,4,FALSE)</f>
        <v>0</v>
      </c>
      <c r="Y1583">
        <f>VLOOKUP(customer!A1583,Marketing!A:I,5,FALSE)</f>
        <v>0</v>
      </c>
      <c r="Z1583">
        <f>VLOOKUP(customer!A1583,Marketing!A:I,6,FALSE)</f>
        <v>0</v>
      </c>
      <c r="AA1583">
        <f>VLOOKUP(customer!A1583,Marketing!A:I,7,FALSE)</f>
        <v>0</v>
      </c>
      <c r="AB1583">
        <f>VLOOKUP(customer!A1583,Marketing!A:I,8,FALSE)</f>
        <v>0</v>
      </c>
      <c r="AC1583" s="1">
        <f>VLOOKUP(customer!A1583,Marketing!A:I,9,FALSE)</f>
        <v>44110</v>
      </c>
    </row>
    <row r="1584" spans="1:29" x14ac:dyDescent="0.3">
      <c r="A1584">
        <v>2257</v>
      </c>
      <c r="B1584">
        <v>137368</v>
      </c>
      <c r="C1584">
        <v>1</v>
      </c>
      <c r="D1584">
        <v>0</v>
      </c>
      <c r="E1584">
        <v>45</v>
      </c>
      <c r="F1584" t="str">
        <f>IF(customer!G1584=1, "Married", IF(customer!H1584=1, "Single", IF(customer!F1584=1, "Divorced", IF(customer!I1584=1, "Together", IF(customer!J1584=1, "Widowed", "Unknown")))))</f>
        <v>Married</v>
      </c>
      <c r="G1584" t="str">
        <f>IF(customer!K1584=1,"Basic",IF(customer!L1584=1,"Graduate",IF(customer!M1584=1,"Master",IF(customer!N1584=1,"PhD","Unknown"))))</f>
        <v>Master</v>
      </c>
      <c r="H1584" t="s">
        <v>18</v>
      </c>
      <c r="I1584">
        <f>VLOOKUP(customer!A1584,sales_update!A:N,2,FALSE)</f>
        <v>4</v>
      </c>
      <c r="J1584">
        <f xml:space="preserve"> VLOOKUP(customer!A1584,sales_update!A:N,3,FALSE)</f>
        <v>11</v>
      </c>
      <c r="K1584">
        <f>VLOOKUP(customer!A1584,sales_update!A:N,4,FALSE)</f>
        <v>7</v>
      </c>
      <c r="L1584">
        <f>VLOOKUP(customer!A1584,sales_update!A:N,5,FALSE)</f>
        <v>40</v>
      </c>
      <c r="M1584">
        <f>VLOOKUP(customer!A1584,sales_update!A:N,6,FALSE)</f>
        <v>7</v>
      </c>
      <c r="N1584">
        <f>VLOOKUP(customer!A1584,sales_update!A:N,7,FALSE)</f>
        <v>7</v>
      </c>
      <c r="O1584">
        <f>VLOOKUP(customer!A1584,sales_update!A:N,8,FALSE)</f>
        <v>37</v>
      </c>
      <c r="P1584">
        <f>VLOOKUP(customer!A1584,sales_update!A:N,9,FALSE)</f>
        <v>37</v>
      </c>
      <c r="Q1584">
        <f>VLOOKUP(customer!A1584,sales_update!A:N,10,FALSE)</f>
        <v>1</v>
      </c>
      <c r="R1584">
        <f>VLOOKUP(customer!A1584,sales_update!A:N,11,FALSE)</f>
        <v>1</v>
      </c>
      <c r="S1584">
        <f>VLOOKUP(customer!A1584,sales_update!A:N,12,FALSE)</f>
        <v>0</v>
      </c>
      <c r="T1584">
        <f>VLOOKUP(customer!A1584,sales_update!A:N,13,FALSE)</f>
        <v>2</v>
      </c>
      <c r="U1584">
        <f>VLOOKUP(customer!A1584,sales_update!A:N,14,FALSE)</f>
        <v>6</v>
      </c>
      <c r="V1584">
        <f>VLOOKUP(customer!A1584,Marketing!A:I,2,FALSE)</f>
        <v>1</v>
      </c>
      <c r="W1584">
        <f>VLOOKUP(customer!A1584,Marketing!A:I,3,FALSE)</f>
        <v>0</v>
      </c>
      <c r="X1584">
        <f>VLOOKUP(customer!A1584,Marketing!A:I,4,FALSE)</f>
        <v>0</v>
      </c>
      <c r="Y1584">
        <f>VLOOKUP(customer!A1584,Marketing!A:I,5,FALSE)</f>
        <v>0</v>
      </c>
      <c r="Z1584">
        <f>VLOOKUP(customer!A1584,Marketing!A:I,6,FALSE)</f>
        <v>0</v>
      </c>
      <c r="AA1584">
        <f>VLOOKUP(customer!A1584,Marketing!A:I,7,FALSE)</f>
        <v>0</v>
      </c>
      <c r="AB1584">
        <f>VLOOKUP(customer!A1584,Marketing!A:I,8,FALSE)</f>
        <v>0</v>
      </c>
      <c r="AC1584" s="1">
        <f>VLOOKUP(customer!A1584,Marketing!A:I,9,FALSE)</f>
        <v>43973</v>
      </c>
    </row>
    <row r="1585" spans="1:29" x14ac:dyDescent="0.3">
      <c r="A1585">
        <v>2017</v>
      </c>
      <c r="B1585">
        <v>137334</v>
      </c>
      <c r="C1585">
        <v>1</v>
      </c>
      <c r="D1585">
        <v>1</v>
      </c>
      <c r="E1585">
        <v>62</v>
      </c>
      <c r="F1585" t="str">
        <f>IF(customer!G1585=1, "Married", IF(customer!H1585=1, "Single", IF(customer!F1585=1, "Divorced", IF(customer!I1585=1, "Together", IF(customer!J1585=1, "Widowed", "Unknown")))))</f>
        <v>Together</v>
      </c>
      <c r="G1585" t="str">
        <f>IF(customer!K1585=1,"Basic",IF(customer!L1585=1,"Graduate",IF(customer!M1585=1,"Master",IF(customer!N1585=1,"PhD","Unknown"))))</f>
        <v>PhD</v>
      </c>
      <c r="H1585" t="s">
        <v>18</v>
      </c>
      <c r="I1585">
        <f>VLOOKUP(customer!A1585,sales_update!A:N,2,FALSE)</f>
        <v>44</v>
      </c>
      <c r="J1585">
        <f xml:space="preserve"> VLOOKUP(customer!A1585,sales_update!A:N,3,FALSE)</f>
        <v>96</v>
      </c>
      <c r="K1585">
        <f>VLOOKUP(customer!A1585,sales_update!A:N,4,FALSE)</f>
        <v>4</v>
      </c>
      <c r="L1585">
        <f>VLOOKUP(customer!A1585,sales_update!A:N,5,FALSE)</f>
        <v>59</v>
      </c>
      <c r="M1585">
        <f>VLOOKUP(customer!A1585,sales_update!A:N,6,FALSE)</f>
        <v>7</v>
      </c>
      <c r="N1585">
        <f>VLOOKUP(customer!A1585,sales_update!A:N,7,FALSE)</f>
        <v>7</v>
      </c>
      <c r="O1585">
        <f>VLOOKUP(customer!A1585,sales_update!A:N,8,FALSE)</f>
        <v>55</v>
      </c>
      <c r="P1585">
        <f>VLOOKUP(customer!A1585,sales_update!A:N,9,FALSE)</f>
        <v>118</v>
      </c>
      <c r="Q1585">
        <f>VLOOKUP(customer!A1585,sales_update!A:N,10,FALSE)</f>
        <v>4</v>
      </c>
      <c r="R1585">
        <f>VLOOKUP(customer!A1585,sales_update!A:N,11,FALSE)</f>
        <v>3</v>
      </c>
      <c r="S1585">
        <f>VLOOKUP(customer!A1585,sales_update!A:N,12,FALSE)</f>
        <v>0</v>
      </c>
      <c r="T1585">
        <f>VLOOKUP(customer!A1585,sales_update!A:N,13,FALSE)</f>
        <v>4</v>
      </c>
      <c r="U1585">
        <f>VLOOKUP(customer!A1585,sales_update!A:N,14,FALSE)</f>
        <v>4</v>
      </c>
      <c r="V1585">
        <f>VLOOKUP(customer!A1585,Marketing!A:I,2,FALSE)</f>
        <v>0</v>
      </c>
      <c r="W1585">
        <f>VLOOKUP(customer!A1585,Marketing!A:I,3,FALSE)</f>
        <v>0</v>
      </c>
      <c r="X1585">
        <f>VLOOKUP(customer!A1585,Marketing!A:I,4,FALSE)</f>
        <v>0</v>
      </c>
      <c r="Y1585">
        <f>VLOOKUP(customer!A1585,Marketing!A:I,5,FALSE)</f>
        <v>0</v>
      </c>
      <c r="Z1585">
        <f>VLOOKUP(customer!A1585,Marketing!A:I,6,FALSE)</f>
        <v>0</v>
      </c>
      <c r="AA1585">
        <f>VLOOKUP(customer!A1585,Marketing!A:I,7,FALSE)</f>
        <v>0</v>
      </c>
      <c r="AB1585">
        <f>VLOOKUP(customer!A1585,Marketing!A:I,8,FALSE)</f>
        <v>0</v>
      </c>
      <c r="AC1585" s="1">
        <f>VLOOKUP(customer!A1585,Marketing!A:I,9,FALSE)</f>
        <v>44045</v>
      </c>
    </row>
    <row r="1586" spans="1:29" x14ac:dyDescent="0.3">
      <c r="A1586">
        <v>2716</v>
      </c>
      <c r="B1586">
        <v>137292</v>
      </c>
      <c r="C1586">
        <v>1</v>
      </c>
      <c r="D1586">
        <v>0</v>
      </c>
      <c r="E1586">
        <v>37</v>
      </c>
      <c r="F1586" t="str">
        <f>IF(customer!G1586=1, "Married", IF(customer!H1586=1, "Single", IF(customer!F1586=1, "Divorced", IF(customer!I1586=1, "Together", IF(customer!J1586=1, "Widowed", "Unknown")))))</f>
        <v>Together</v>
      </c>
      <c r="G1586" t="str">
        <f>IF(customer!K1586=1,"Basic",IF(customer!L1586=1,"Graduate",IF(customer!M1586=1,"Master",IF(customer!N1586=1,"PhD","Unknown"))))</f>
        <v>Graduate</v>
      </c>
      <c r="H1586" t="s">
        <v>20</v>
      </c>
      <c r="I1586">
        <f>VLOOKUP(customer!A1586,sales_update!A:N,2,FALSE)</f>
        <v>32</v>
      </c>
      <c r="J1586">
        <f xml:space="preserve"> VLOOKUP(customer!A1586,sales_update!A:N,3,FALSE)</f>
        <v>1012</v>
      </c>
      <c r="K1586">
        <f>VLOOKUP(customer!A1586,sales_update!A:N,4,FALSE)</f>
        <v>0</v>
      </c>
      <c r="L1586">
        <f>VLOOKUP(customer!A1586,sales_update!A:N,5,FALSE)</f>
        <v>317</v>
      </c>
      <c r="M1586">
        <f>VLOOKUP(customer!A1586,sales_update!A:N,6,FALSE)</f>
        <v>37</v>
      </c>
      <c r="N1586">
        <f>VLOOKUP(customer!A1586,sales_update!A:N,7,FALSE)</f>
        <v>85</v>
      </c>
      <c r="O1586">
        <f>VLOOKUP(customer!A1586,sales_update!A:N,8,FALSE)</f>
        <v>243</v>
      </c>
      <c r="P1586">
        <f>VLOOKUP(customer!A1586,sales_update!A:N,9,FALSE)</f>
        <v>1208</v>
      </c>
      <c r="Q1586">
        <f>VLOOKUP(customer!A1586,sales_update!A:N,10,FALSE)</f>
        <v>5</v>
      </c>
      <c r="R1586">
        <f>VLOOKUP(customer!A1586,sales_update!A:N,11,FALSE)</f>
        <v>6</v>
      </c>
      <c r="S1586">
        <f>VLOOKUP(customer!A1586,sales_update!A:N,12,FALSE)</f>
        <v>3</v>
      </c>
      <c r="T1586">
        <f>VLOOKUP(customer!A1586,sales_update!A:N,13,FALSE)</f>
        <v>5</v>
      </c>
      <c r="U1586">
        <f>VLOOKUP(customer!A1586,sales_update!A:N,14,FALSE)</f>
        <v>8</v>
      </c>
      <c r="V1586">
        <f>VLOOKUP(customer!A1586,Marketing!A:I,2,FALSE)</f>
        <v>0</v>
      </c>
      <c r="W1586">
        <f>VLOOKUP(customer!A1586,Marketing!A:I,3,FALSE)</f>
        <v>0</v>
      </c>
      <c r="X1586">
        <f>VLOOKUP(customer!A1586,Marketing!A:I,4,FALSE)</f>
        <v>0</v>
      </c>
      <c r="Y1586">
        <f>VLOOKUP(customer!A1586,Marketing!A:I,5,FALSE)</f>
        <v>0</v>
      </c>
      <c r="Z1586">
        <f>VLOOKUP(customer!A1586,Marketing!A:I,6,FALSE)</f>
        <v>0</v>
      </c>
      <c r="AA1586">
        <f>VLOOKUP(customer!A1586,Marketing!A:I,7,FALSE)</f>
        <v>0</v>
      </c>
      <c r="AB1586">
        <f>VLOOKUP(customer!A1586,Marketing!A:I,8,FALSE)</f>
        <v>0</v>
      </c>
      <c r="AC1586" s="1">
        <f>VLOOKUP(customer!A1586,Marketing!A:I,9,FALSE)</f>
        <v>43731</v>
      </c>
    </row>
    <row r="1587" spans="1:29" x14ac:dyDescent="0.3">
      <c r="A1587">
        <v>2525</v>
      </c>
      <c r="B1587">
        <v>137284</v>
      </c>
      <c r="C1587">
        <v>1</v>
      </c>
      <c r="D1587">
        <v>1</v>
      </c>
      <c r="E1587">
        <v>45</v>
      </c>
      <c r="F1587" t="str">
        <f>IF(customer!G1587=1, "Married", IF(customer!H1587=1, "Single", IF(customer!F1587=1, "Divorced", IF(customer!I1587=1, "Together", IF(customer!J1587=1, "Widowed", "Unknown")))))</f>
        <v>Married</v>
      </c>
      <c r="G1587" t="str">
        <f>IF(customer!K1587=1,"Basic",IF(customer!L1587=1,"Graduate",IF(customer!M1587=1,"Master",IF(customer!N1587=1,"PhD","Unknown"))))</f>
        <v>Unknown</v>
      </c>
      <c r="H1587" t="s">
        <v>15</v>
      </c>
      <c r="I1587">
        <f>VLOOKUP(customer!A1587,sales_update!A:N,2,FALSE)</f>
        <v>46</v>
      </c>
      <c r="J1587">
        <f xml:space="preserve"> VLOOKUP(customer!A1587,sales_update!A:N,3,FALSE)</f>
        <v>41</v>
      </c>
      <c r="K1587">
        <f>VLOOKUP(customer!A1587,sales_update!A:N,4,FALSE)</f>
        <v>4</v>
      </c>
      <c r="L1587">
        <f>VLOOKUP(customer!A1587,sales_update!A:N,5,FALSE)</f>
        <v>7</v>
      </c>
      <c r="M1587">
        <f>VLOOKUP(customer!A1587,sales_update!A:N,6,FALSE)</f>
        <v>7</v>
      </c>
      <c r="N1587">
        <f>VLOOKUP(customer!A1587,sales_update!A:N,7,FALSE)</f>
        <v>4</v>
      </c>
      <c r="O1587">
        <f>VLOOKUP(customer!A1587,sales_update!A:N,8,FALSE)</f>
        <v>22</v>
      </c>
      <c r="P1587">
        <f>VLOOKUP(customer!A1587,sales_update!A:N,9,FALSE)</f>
        <v>41</v>
      </c>
      <c r="Q1587">
        <f>VLOOKUP(customer!A1587,sales_update!A:N,10,FALSE)</f>
        <v>1</v>
      </c>
      <c r="R1587">
        <f>VLOOKUP(customer!A1587,sales_update!A:N,11,FALSE)</f>
        <v>0</v>
      </c>
      <c r="S1587">
        <f>VLOOKUP(customer!A1587,sales_update!A:N,12,FALSE)</f>
        <v>0</v>
      </c>
      <c r="T1587">
        <f>VLOOKUP(customer!A1587,sales_update!A:N,13,FALSE)</f>
        <v>3</v>
      </c>
      <c r="U1587">
        <f>VLOOKUP(customer!A1587,sales_update!A:N,14,FALSE)</f>
        <v>6</v>
      </c>
      <c r="V1587">
        <f>VLOOKUP(customer!A1587,Marketing!A:I,2,FALSE)</f>
        <v>0</v>
      </c>
      <c r="W1587">
        <f>VLOOKUP(customer!A1587,Marketing!A:I,3,FALSE)</f>
        <v>0</v>
      </c>
      <c r="X1587">
        <f>VLOOKUP(customer!A1587,Marketing!A:I,4,FALSE)</f>
        <v>0</v>
      </c>
      <c r="Y1587">
        <f>VLOOKUP(customer!A1587,Marketing!A:I,5,FALSE)</f>
        <v>0</v>
      </c>
      <c r="Z1587">
        <f>VLOOKUP(customer!A1587,Marketing!A:I,6,FALSE)</f>
        <v>0</v>
      </c>
      <c r="AA1587">
        <f>VLOOKUP(customer!A1587,Marketing!A:I,7,FALSE)</f>
        <v>0</v>
      </c>
      <c r="AB1587">
        <f>VLOOKUP(customer!A1587,Marketing!A:I,8,FALSE)</f>
        <v>0</v>
      </c>
      <c r="AC1587" s="1">
        <f>VLOOKUP(customer!A1587,Marketing!A:I,9,FALSE)</f>
        <v>43711</v>
      </c>
    </row>
    <row r="1588" spans="1:29" x14ac:dyDescent="0.3">
      <c r="A1588">
        <v>2990</v>
      </c>
      <c r="B1588">
        <v>137284</v>
      </c>
      <c r="C1588">
        <v>1</v>
      </c>
      <c r="D1588">
        <v>1</v>
      </c>
      <c r="E1588">
        <v>45</v>
      </c>
      <c r="F1588" t="str">
        <f>IF(customer!G1588=1, "Married", IF(customer!H1588=1, "Single", IF(customer!F1588=1, "Divorced", IF(customer!I1588=1, "Together", IF(customer!J1588=1, "Widowed", "Unknown")))))</f>
        <v>Married</v>
      </c>
      <c r="G1588" t="str">
        <f>IF(customer!K1588=1,"Basic",IF(customer!L1588=1,"Graduate",IF(customer!M1588=1,"Master",IF(customer!N1588=1,"PhD","Unknown"))))</f>
        <v>Unknown</v>
      </c>
      <c r="H1588" t="s">
        <v>19</v>
      </c>
      <c r="I1588">
        <f>VLOOKUP(customer!A1588,sales_update!A:N,2,FALSE)</f>
        <v>46</v>
      </c>
      <c r="J1588">
        <f xml:space="preserve"> VLOOKUP(customer!A1588,sales_update!A:N,3,FALSE)</f>
        <v>41</v>
      </c>
      <c r="K1588">
        <f>VLOOKUP(customer!A1588,sales_update!A:N,4,FALSE)</f>
        <v>4</v>
      </c>
      <c r="L1588">
        <f>VLOOKUP(customer!A1588,sales_update!A:N,5,FALSE)</f>
        <v>7</v>
      </c>
      <c r="M1588">
        <f>VLOOKUP(customer!A1588,sales_update!A:N,6,FALSE)</f>
        <v>7</v>
      </c>
      <c r="N1588">
        <f>VLOOKUP(customer!A1588,sales_update!A:N,7,FALSE)</f>
        <v>4</v>
      </c>
      <c r="O1588">
        <f>VLOOKUP(customer!A1588,sales_update!A:N,8,FALSE)</f>
        <v>22</v>
      </c>
      <c r="P1588">
        <f>VLOOKUP(customer!A1588,sales_update!A:N,9,FALSE)</f>
        <v>41</v>
      </c>
      <c r="Q1588">
        <f>VLOOKUP(customer!A1588,sales_update!A:N,10,FALSE)</f>
        <v>1</v>
      </c>
      <c r="R1588">
        <f>VLOOKUP(customer!A1588,sales_update!A:N,11,FALSE)</f>
        <v>0</v>
      </c>
      <c r="S1588">
        <f>VLOOKUP(customer!A1588,sales_update!A:N,12,FALSE)</f>
        <v>0</v>
      </c>
      <c r="T1588">
        <f>VLOOKUP(customer!A1588,sales_update!A:N,13,FALSE)</f>
        <v>3</v>
      </c>
      <c r="U1588">
        <f>VLOOKUP(customer!A1588,sales_update!A:N,14,FALSE)</f>
        <v>6</v>
      </c>
      <c r="V1588">
        <f>VLOOKUP(customer!A1588,Marketing!A:I,2,FALSE)</f>
        <v>0</v>
      </c>
      <c r="W1588">
        <f>VLOOKUP(customer!A1588,Marketing!A:I,3,FALSE)</f>
        <v>0</v>
      </c>
      <c r="X1588">
        <f>VLOOKUP(customer!A1588,Marketing!A:I,4,FALSE)</f>
        <v>0</v>
      </c>
      <c r="Y1588">
        <f>VLOOKUP(customer!A1588,Marketing!A:I,5,FALSE)</f>
        <v>0</v>
      </c>
      <c r="Z1588">
        <f>VLOOKUP(customer!A1588,Marketing!A:I,6,FALSE)</f>
        <v>0</v>
      </c>
      <c r="AA1588">
        <f>VLOOKUP(customer!A1588,Marketing!A:I,7,FALSE)</f>
        <v>0</v>
      </c>
      <c r="AB1588">
        <f>VLOOKUP(customer!A1588,Marketing!A:I,8,FALSE)</f>
        <v>0</v>
      </c>
      <c r="AC1588" s="1">
        <f>VLOOKUP(customer!A1588,Marketing!A:I,9,FALSE)</f>
        <v>43711</v>
      </c>
    </row>
    <row r="1589" spans="1:29" x14ac:dyDescent="0.3">
      <c r="A1589">
        <v>2707</v>
      </c>
      <c r="B1589">
        <v>137244</v>
      </c>
      <c r="C1589">
        <v>1</v>
      </c>
      <c r="D1589">
        <v>1</v>
      </c>
      <c r="E1589">
        <v>65</v>
      </c>
      <c r="F1589" t="str">
        <f>IF(customer!G1589=1, "Married", IF(customer!H1589=1, "Single", IF(customer!F1589=1, "Divorced", IF(customer!I1589=1, "Together", IF(customer!J1589=1, "Widowed", "Unknown")))))</f>
        <v>Divorced</v>
      </c>
      <c r="G1589" t="str">
        <f>IF(customer!K1589=1,"Basic",IF(customer!L1589=1,"Graduate",IF(customer!M1589=1,"Master",IF(customer!N1589=1,"PhD","Unknown"))))</f>
        <v>Graduate</v>
      </c>
      <c r="H1589" t="s">
        <v>18</v>
      </c>
      <c r="I1589">
        <f>VLOOKUP(customer!A1589,sales_update!A:N,2,FALSE)</f>
        <v>90</v>
      </c>
      <c r="J1589">
        <f xml:space="preserve"> VLOOKUP(customer!A1589,sales_update!A:N,3,FALSE)</f>
        <v>66</v>
      </c>
      <c r="K1589">
        <f>VLOOKUP(customer!A1589,sales_update!A:N,4,FALSE)</f>
        <v>7</v>
      </c>
      <c r="L1589">
        <f>VLOOKUP(customer!A1589,sales_update!A:N,5,FALSE)</f>
        <v>37</v>
      </c>
      <c r="M1589">
        <f>VLOOKUP(customer!A1589,sales_update!A:N,6,FALSE)</f>
        <v>0</v>
      </c>
      <c r="N1589">
        <f>VLOOKUP(customer!A1589,sales_update!A:N,7,FALSE)</f>
        <v>0</v>
      </c>
      <c r="O1589">
        <f>VLOOKUP(customer!A1589,sales_update!A:N,8,FALSE)</f>
        <v>92</v>
      </c>
      <c r="P1589">
        <f>VLOOKUP(customer!A1589,sales_update!A:N,9,FALSE)</f>
        <v>18</v>
      </c>
      <c r="Q1589">
        <f>VLOOKUP(customer!A1589,sales_update!A:N,10,FALSE)</f>
        <v>1</v>
      </c>
      <c r="R1589">
        <f>VLOOKUP(customer!A1589,sales_update!A:N,11,FALSE)</f>
        <v>1</v>
      </c>
      <c r="S1589">
        <f>VLOOKUP(customer!A1589,sales_update!A:N,12,FALSE)</f>
        <v>1</v>
      </c>
      <c r="T1589">
        <f>VLOOKUP(customer!A1589,sales_update!A:N,13,FALSE)</f>
        <v>2</v>
      </c>
      <c r="U1589">
        <f>VLOOKUP(customer!A1589,sales_update!A:N,14,FALSE)</f>
        <v>7</v>
      </c>
      <c r="V1589">
        <f>VLOOKUP(customer!A1589,Marketing!A:I,2,FALSE)</f>
        <v>1</v>
      </c>
      <c r="W1589">
        <f>VLOOKUP(customer!A1589,Marketing!A:I,3,FALSE)</f>
        <v>0</v>
      </c>
      <c r="X1589">
        <f>VLOOKUP(customer!A1589,Marketing!A:I,4,FALSE)</f>
        <v>0</v>
      </c>
      <c r="Y1589">
        <f>VLOOKUP(customer!A1589,Marketing!A:I,5,FALSE)</f>
        <v>0</v>
      </c>
      <c r="Z1589">
        <f>VLOOKUP(customer!A1589,Marketing!A:I,6,FALSE)</f>
        <v>0</v>
      </c>
      <c r="AA1589">
        <f>VLOOKUP(customer!A1589,Marketing!A:I,7,FALSE)</f>
        <v>0</v>
      </c>
      <c r="AB1589">
        <f>VLOOKUP(customer!A1589,Marketing!A:I,8,FALSE)</f>
        <v>0</v>
      </c>
      <c r="AC1589" s="1">
        <f>VLOOKUP(customer!A1589,Marketing!A:I,9,FALSE)</f>
        <v>43740</v>
      </c>
    </row>
    <row r="1590" spans="1:29" x14ac:dyDescent="0.3">
      <c r="A1590">
        <v>2299</v>
      </c>
      <c r="B1590">
        <v>137235</v>
      </c>
      <c r="C1590">
        <v>1</v>
      </c>
      <c r="D1590">
        <v>0</v>
      </c>
      <c r="E1590">
        <v>36</v>
      </c>
      <c r="F1590" t="str">
        <f>IF(customer!G1590=1, "Married", IF(customer!H1590=1, "Single", IF(customer!F1590=1, "Divorced", IF(customer!I1590=1, "Together", IF(customer!J1590=1, "Widowed", "Unknown")))))</f>
        <v>Together</v>
      </c>
      <c r="G1590" t="str">
        <f>IF(customer!K1590=1,"Basic",IF(customer!L1590=1,"Graduate",IF(customer!M1590=1,"Master",IF(customer!N1590=1,"PhD","Unknown"))))</f>
        <v>Graduate</v>
      </c>
      <c r="H1590" t="s">
        <v>18</v>
      </c>
      <c r="I1590">
        <f>VLOOKUP(customer!A1590,sales_update!A:N,2,FALSE)</f>
        <v>68</v>
      </c>
      <c r="J1590">
        <f xml:space="preserve"> VLOOKUP(customer!A1590,sales_update!A:N,3,FALSE)</f>
        <v>74</v>
      </c>
      <c r="K1590">
        <f>VLOOKUP(customer!A1590,sales_update!A:N,4,FALSE)</f>
        <v>7</v>
      </c>
      <c r="L1590">
        <f>VLOOKUP(customer!A1590,sales_update!A:N,5,FALSE)</f>
        <v>33</v>
      </c>
      <c r="M1590">
        <f>VLOOKUP(customer!A1590,sales_update!A:N,6,FALSE)</f>
        <v>15</v>
      </c>
      <c r="N1590">
        <f>VLOOKUP(customer!A1590,sales_update!A:N,7,FALSE)</f>
        <v>22</v>
      </c>
      <c r="O1590">
        <f>VLOOKUP(customer!A1590,sales_update!A:N,8,FALSE)</f>
        <v>74</v>
      </c>
      <c r="P1590">
        <f>VLOOKUP(customer!A1590,sales_update!A:N,9,FALSE)</f>
        <v>77</v>
      </c>
      <c r="Q1590">
        <f>VLOOKUP(customer!A1590,sales_update!A:N,10,FALSE)</f>
        <v>1</v>
      </c>
      <c r="R1590">
        <f>VLOOKUP(customer!A1590,sales_update!A:N,11,FALSE)</f>
        <v>1</v>
      </c>
      <c r="S1590">
        <f>VLOOKUP(customer!A1590,sales_update!A:N,12,FALSE)</f>
        <v>1</v>
      </c>
      <c r="T1590">
        <f>VLOOKUP(customer!A1590,sales_update!A:N,13,FALSE)</f>
        <v>2</v>
      </c>
      <c r="U1590">
        <f>VLOOKUP(customer!A1590,sales_update!A:N,14,FALSE)</f>
        <v>4</v>
      </c>
      <c r="V1590">
        <f>VLOOKUP(customer!A1590,Marketing!A:I,2,FALSE)</f>
        <v>0</v>
      </c>
      <c r="W1590">
        <f>VLOOKUP(customer!A1590,Marketing!A:I,3,FALSE)</f>
        <v>0</v>
      </c>
      <c r="X1590">
        <f>VLOOKUP(customer!A1590,Marketing!A:I,4,FALSE)</f>
        <v>0</v>
      </c>
      <c r="Y1590">
        <f>VLOOKUP(customer!A1590,Marketing!A:I,5,FALSE)</f>
        <v>0</v>
      </c>
      <c r="Z1590">
        <f>VLOOKUP(customer!A1590,Marketing!A:I,6,FALSE)</f>
        <v>0</v>
      </c>
      <c r="AA1590">
        <f>VLOOKUP(customer!A1590,Marketing!A:I,7,FALSE)</f>
        <v>0</v>
      </c>
      <c r="AB1590">
        <f>VLOOKUP(customer!A1590,Marketing!A:I,8,FALSE)</f>
        <v>0</v>
      </c>
      <c r="AC1590" s="1">
        <f>VLOOKUP(customer!A1590,Marketing!A:I,9,FALSE)</f>
        <v>44020</v>
      </c>
    </row>
    <row r="1591" spans="1:29" x14ac:dyDescent="0.3">
      <c r="A1591">
        <v>2122</v>
      </c>
      <c r="B1591">
        <v>137155</v>
      </c>
      <c r="C1591">
        <v>1</v>
      </c>
      <c r="D1591">
        <v>0</v>
      </c>
      <c r="E1591">
        <v>31</v>
      </c>
      <c r="F1591" t="str">
        <f>IF(customer!G1591=1, "Married", IF(customer!H1591=1, "Single", IF(customer!F1591=1, "Divorced", IF(customer!I1591=1, "Together", IF(customer!J1591=1, "Widowed", "Unknown")))))</f>
        <v>Married</v>
      </c>
      <c r="G1591" t="str">
        <f>IF(customer!K1591=1,"Basic",IF(customer!L1591=1,"Graduate",IF(customer!M1591=1,"Master",IF(customer!N1591=1,"PhD","Unknown"))))</f>
        <v>Graduate</v>
      </c>
      <c r="H1591" t="s">
        <v>20</v>
      </c>
      <c r="I1591">
        <f>VLOOKUP(customer!A1591,sales_update!A:N,2,FALSE)</f>
        <v>51</v>
      </c>
      <c r="J1591">
        <f xml:space="preserve"> VLOOKUP(customer!A1591,sales_update!A:N,3,FALSE)</f>
        <v>85</v>
      </c>
      <c r="K1591">
        <f>VLOOKUP(customer!A1591,sales_update!A:N,4,FALSE)</f>
        <v>0</v>
      </c>
      <c r="L1591">
        <f>VLOOKUP(customer!A1591,sales_update!A:N,5,FALSE)</f>
        <v>96</v>
      </c>
      <c r="M1591">
        <f>VLOOKUP(customer!A1591,sales_update!A:N,6,FALSE)</f>
        <v>26</v>
      </c>
      <c r="N1591">
        <f>VLOOKUP(customer!A1591,sales_update!A:N,7,FALSE)</f>
        <v>55</v>
      </c>
      <c r="O1591">
        <f>VLOOKUP(customer!A1591,sales_update!A:N,8,FALSE)</f>
        <v>11</v>
      </c>
      <c r="P1591">
        <f>VLOOKUP(customer!A1591,sales_update!A:N,9,FALSE)</f>
        <v>251</v>
      </c>
      <c r="Q1591">
        <f>VLOOKUP(customer!A1591,sales_update!A:N,10,FALSE)</f>
        <v>1</v>
      </c>
      <c r="R1591">
        <f>VLOOKUP(customer!A1591,sales_update!A:N,11,FALSE)</f>
        <v>2</v>
      </c>
      <c r="S1591">
        <f>VLOOKUP(customer!A1591,sales_update!A:N,12,FALSE)</f>
        <v>0</v>
      </c>
      <c r="T1591">
        <f>VLOOKUP(customer!A1591,sales_update!A:N,13,FALSE)</f>
        <v>4</v>
      </c>
      <c r="U1591">
        <f>VLOOKUP(customer!A1591,sales_update!A:N,14,FALSE)</f>
        <v>5</v>
      </c>
      <c r="V1591">
        <f>VLOOKUP(customer!A1591,Marketing!A:I,2,FALSE)</f>
        <v>0</v>
      </c>
      <c r="W1591">
        <f>VLOOKUP(customer!A1591,Marketing!A:I,3,FALSE)</f>
        <v>0</v>
      </c>
      <c r="X1591">
        <f>VLOOKUP(customer!A1591,Marketing!A:I,4,FALSE)</f>
        <v>0</v>
      </c>
      <c r="Y1591">
        <f>VLOOKUP(customer!A1591,Marketing!A:I,5,FALSE)</f>
        <v>0</v>
      </c>
      <c r="Z1591">
        <f>VLOOKUP(customer!A1591,Marketing!A:I,6,FALSE)</f>
        <v>0</v>
      </c>
      <c r="AA1591">
        <f>VLOOKUP(customer!A1591,Marketing!A:I,7,FALSE)</f>
        <v>0</v>
      </c>
      <c r="AB1591">
        <f>VLOOKUP(customer!A1591,Marketing!A:I,8,FALSE)</f>
        <v>0</v>
      </c>
      <c r="AC1591" s="1">
        <f>VLOOKUP(customer!A1591,Marketing!A:I,9,FALSE)</f>
        <v>43654</v>
      </c>
    </row>
    <row r="1592" spans="1:29" x14ac:dyDescent="0.3">
      <c r="A1592">
        <v>3019</v>
      </c>
      <c r="B1592">
        <v>137150</v>
      </c>
      <c r="C1592">
        <v>1</v>
      </c>
      <c r="D1592">
        <v>0</v>
      </c>
      <c r="E1592">
        <v>49</v>
      </c>
      <c r="F1592" t="str">
        <f>IF(customer!G1592=1, "Married", IF(customer!H1592=1, "Single", IF(customer!F1592=1, "Divorced", IF(customer!I1592=1, "Together", IF(customer!J1592=1, "Widowed", "Unknown")))))</f>
        <v>Married</v>
      </c>
      <c r="G1592" t="str">
        <f>IF(customer!K1592=1,"Basic",IF(customer!L1592=1,"Graduate",IF(customer!M1592=1,"Master",IF(customer!N1592=1,"PhD","Unknown"))))</f>
        <v>Graduate</v>
      </c>
      <c r="H1592" t="s">
        <v>18</v>
      </c>
      <c r="I1592">
        <f>VLOOKUP(customer!A1592,sales_update!A:N,2,FALSE)</f>
        <v>80</v>
      </c>
      <c r="J1592">
        <f xml:space="preserve"> VLOOKUP(customer!A1592,sales_update!A:N,3,FALSE)</f>
        <v>617</v>
      </c>
      <c r="K1592">
        <f>VLOOKUP(customer!A1592,sales_update!A:N,4,FALSE)</f>
        <v>137</v>
      </c>
      <c r="L1592">
        <f>VLOOKUP(customer!A1592,sales_update!A:N,5,FALSE)</f>
        <v>236</v>
      </c>
      <c r="M1592">
        <f>VLOOKUP(customer!A1592,sales_update!A:N,6,FALSE)</f>
        <v>181</v>
      </c>
      <c r="N1592">
        <f>VLOOKUP(customer!A1592,sales_update!A:N,7,FALSE)</f>
        <v>126</v>
      </c>
      <c r="O1592">
        <f>VLOOKUP(customer!A1592,sales_update!A:N,8,FALSE)</f>
        <v>428</v>
      </c>
      <c r="P1592">
        <f>VLOOKUP(customer!A1592,sales_update!A:N,9,FALSE)</f>
        <v>868</v>
      </c>
      <c r="Q1592">
        <f>VLOOKUP(customer!A1592,sales_update!A:N,10,FALSE)</f>
        <v>8</v>
      </c>
      <c r="R1592">
        <f>VLOOKUP(customer!A1592,sales_update!A:N,11,FALSE)</f>
        <v>4</v>
      </c>
      <c r="S1592">
        <f>VLOOKUP(customer!A1592,sales_update!A:N,12,FALSE)</f>
        <v>3</v>
      </c>
      <c r="T1592">
        <f>VLOOKUP(customer!A1592,sales_update!A:N,13,FALSE)</f>
        <v>6</v>
      </c>
      <c r="U1592">
        <f>VLOOKUP(customer!A1592,sales_update!A:N,14,FALSE)</f>
        <v>7</v>
      </c>
      <c r="V1592">
        <f>VLOOKUP(customer!A1592,Marketing!A:I,2,FALSE)</f>
        <v>0</v>
      </c>
      <c r="W1592">
        <f>VLOOKUP(customer!A1592,Marketing!A:I,3,FALSE)</f>
        <v>0</v>
      </c>
      <c r="X1592">
        <f>VLOOKUP(customer!A1592,Marketing!A:I,4,FALSE)</f>
        <v>0</v>
      </c>
      <c r="Y1592">
        <f>VLOOKUP(customer!A1592,Marketing!A:I,5,FALSE)</f>
        <v>0</v>
      </c>
      <c r="Z1592">
        <f>VLOOKUP(customer!A1592,Marketing!A:I,6,FALSE)</f>
        <v>0</v>
      </c>
      <c r="AA1592">
        <f>VLOOKUP(customer!A1592,Marketing!A:I,7,FALSE)</f>
        <v>0</v>
      </c>
      <c r="AB1592">
        <f>VLOOKUP(customer!A1592,Marketing!A:I,8,FALSE)</f>
        <v>0</v>
      </c>
      <c r="AC1592" s="1">
        <f>VLOOKUP(customer!A1592,Marketing!A:I,9,FALSE)</f>
        <v>43512</v>
      </c>
    </row>
    <row r="1593" spans="1:29" x14ac:dyDescent="0.3">
      <c r="A1593">
        <v>2019</v>
      </c>
      <c r="B1593">
        <v>137126</v>
      </c>
      <c r="C1593">
        <v>1</v>
      </c>
      <c r="D1593">
        <v>0</v>
      </c>
      <c r="E1593">
        <v>49</v>
      </c>
      <c r="F1593" t="str">
        <f>IF(customer!G1593=1, "Married", IF(customer!H1593=1, "Single", IF(customer!F1593=1, "Divorced", IF(customer!I1593=1, "Together", IF(customer!J1593=1, "Widowed", "Unknown")))))</f>
        <v>Married</v>
      </c>
      <c r="G1593" t="str">
        <f>IF(customer!K1593=1,"Basic",IF(customer!L1593=1,"Graduate",IF(customer!M1593=1,"Master",IF(customer!N1593=1,"PhD","Unknown"))))</f>
        <v>PhD</v>
      </c>
      <c r="H1593" t="s">
        <v>16</v>
      </c>
      <c r="I1593">
        <f>VLOOKUP(customer!A1593,sales_update!A:N,2,FALSE)</f>
        <v>9</v>
      </c>
      <c r="J1593">
        <f xml:space="preserve"> VLOOKUP(customer!A1593,sales_update!A:N,3,FALSE)</f>
        <v>166</v>
      </c>
      <c r="K1593">
        <f>VLOOKUP(customer!A1593,sales_update!A:N,4,FALSE)</f>
        <v>11</v>
      </c>
      <c r="L1593">
        <f>VLOOKUP(customer!A1593,sales_update!A:N,5,FALSE)</f>
        <v>33</v>
      </c>
      <c r="M1593">
        <f>VLOOKUP(customer!A1593,sales_update!A:N,6,FALSE)</f>
        <v>15</v>
      </c>
      <c r="N1593">
        <f>VLOOKUP(customer!A1593,sales_update!A:N,7,FALSE)</f>
        <v>15</v>
      </c>
      <c r="O1593">
        <f>VLOOKUP(customer!A1593,sales_update!A:N,8,FALSE)</f>
        <v>26</v>
      </c>
      <c r="P1593">
        <f>VLOOKUP(customer!A1593,sales_update!A:N,9,FALSE)</f>
        <v>214</v>
      </c>
      <c r="Q1593">
        <f>VLOOKUP(customer!A1593,sales_update!A:N,10,FALSE)</f>
        <v>1</v>
      </c>
      <c r="R1593">
        <f>VLOOKUP(customer!A1593,sales_update!A:N,11,FALSE)</f>
        <v>1</v>
      </c>
      <c r="S1593">
        <f>VLOOKUP(customer!A1593,sales_update!A:N,12,FALSE)</f>
        <v>2</v>
      </c>
      <c r="T1593">
        <f>VLOOKUP(customer!A1593,sales_update!A:N,13,FALSE)</f>
        <v>2</v>
      </c>
      <c r="U1593">
        <f>VLOOKUP(customer!A1593,sales_update!A:N,14,FALSE)</f>
        <v>6</v>
      </c>
      <c r="V1593">
        <f>VLOOKUP(customer!A1593,Marketing!A:I,2,FALSE)</f>
        <v>1</v>
      </c>
      <c r="W1593">
        <f>VLOOKUP(customer!A1593,Marketing!A:I,3,FALSE)</f>
        <v>0</v>
      </c>
      <c r="X1593">
        <f>VLOOKUP(customer!A1593,Marketing!A:I,4,FALSE)</f>
        <v>0</v>
      </c>
      <c r="Y1593">
        <f>VLOOKUP(customer!A1593,Marketing!A:I,5,FALSE)</f>
        <v>0</v>
      </c>
      <c r="Z1593">
        <f>VLOOKUP(customer!A1593,Marketing!A:I,6,FALSE)</f>
        <v>0</v>
      </c>
      <c r="AA1593">
        <f>VLOOKUP(customer!A1593,Marketing!A:I,7,FALSE)</f>
        <v>0</v>
      </c>
      <c r="AB1593">
        <f>VLOOKUP(customer!A1593,Marketing!A:I,8,FALSE)</f>
        <v>1</v>
      </c>
      <c r="AC1593" s="1">
        <f>VLOOKUP(customer!A1593,Marketing!A:I,9,FALSE)</f>
        <v>44077</v>
      </c>
    </row>
    <row r="1594" spans="1:29" x14ac:dyDescent="0.3">
      <c r="A1594">
        <v>1879</v>
      </c>
      <c r="B1594">
        <v>137087</v>
      </c>
      <c r="C1594">
        <v>1</v>
      </c>
      <c r="D1594">
        <v>0</v>
      </c>
      <c r="E1594">
        <v>46</v>
      </c>
      <c r="F1594" t="str">
        <f>IF(customer!G1594=1, "Married", IF(customer!H1594=1, "Single", IF(customer!F1594=1, "Divorced", IF(customer!I1594=1, "Together", IF(customer!J1594=1, "Widowed", "Unknown")))))</f>
        <v>Married</v>
      </c>
      <c r="G1594" t="str">
        <f>IF(customer!K1594=1,"Basic",IF(customer!L1594=1,"Graduate",IF(customer!M1594=1,"Master",IF(customer!N1594=1,"PhD","Unknown"))))</f>
        <v>PhD</v>
      </c>
      <c r="H1594" t="s">
        <v>18</v>
      </c>
      <c r="I1594">
        <f>VLOOKUP(customer!A1594,sales_update!A:N,2,FALSE)</f>
        <v>50</v>
      </c>
      <c r="J1594">
        <f xml:space="preserve"> VLOOKUP(customer!A1594,sales_update!A:N,3,FALSE)</f>
        <v>717</v>
      </c>
      <c r="K1594">
        <f>VLOOKUP(customer!A1594,sales_update!A:N,4,FALSE)</f>
        <v>203</v>
      </c>
      <c r="L1594">
        <f>VLOOKUP(customer!A1594,sales_update!A:N,5,FALSE)</f>
        <v>495</v>
      </c>
      <c r="M1594">
        <f>VLOOKUP(customer!A1594,sales_update!A:N,6,FALSE)</f>
        <v>55</v>
      </c>
      <c r="N1594">
        <f>VLOOKUP(customer!A1594,sales_update!A:N,7,FALSE)</f>
        <v>0</v>
      </c>
      <c r="O1594">
        <f>VLOOKUP(customer!A1594,sales_update!A:N,8,FALSE)</f>
        <v>11</v>
      </c>
      <c r="P1594">
        <f>VLOOKUP(customer!A1594,sales_update!A:N,9,FALSE)</f>
        <v>1460</v>
      </c>
      <c r="Q1594">
        <f>VLOOKUP(customer!A1594,sales_update!A:N,10,FALSE)</f>
        <v>3</v>
      </c>
      <c r="R1594">
        <f>VLOOKUP(customer!A1594,sales_update!A:N,11,FALSE)</f>
        <v>4</v>
      </c>
      <c r="S1594">
        <f>VLOOKUP(customer!A1594,sales_update!A:N,12,FALSE)</f>
        <v>2</v>
      </c>
      <c r="T1594">
        <f>VLOOKUP(customer!A1594,sales_update!A:N,13,FALSE)</f>
        <v>8</v>
      </c>
      <c r="U1594">
        <f>VLOOKUP(customer!A1594,sales_update!A:N,14,FALSE)</f>
        <v>6</v>
      </c>
      <c r="V1594">
        <f>VLOOKUP(customer!A1594,Marketing!A:I,2,FALSE)</f>
        <v>0</v>
      </c>
      <c r="W1594">
        <f>VLOOKUP(customer!A1594,Marketing!A:I,3,FALSE)</f>
        <v>0</v>
      </c>
      <c r="X1594">
        <f>VLOOKUP(customer!A1594,Marketing!A:I,4,FALSE)</f>
        <v>0</v>
      </c>
      <c r="Y1594">
        <f>VLOOKUP(customer!A1594,Marketing!A:I,5,FALSE)</f>
        <v>0</v>
      </c>
      <c r="Z1594">
        <f>VLOOKUP(customer!A1594,Marketing!A:I,6,FALSE)</f>
        <v>0</v>
      </c>
      <c r="AA1594">
        <f>VLOOKUP(customer!A1594,Marketing!A:I,7,FALSE)</f>
        <v>0</v>
      </c>
      <c r="AB1594">
        <f>VLOOKUP(customer!A1594,Marketing!A:I,8,FALSE)</f>
        <v>0</v>
      </c>
      <c r="AC1594" s="1">
        <f>VLOOKUP(customer!A1594,Marketing!A:I,9,FALSE)</f>
        <v>43846</v>
      </c>
    </row>
    <row r="1595" spans="1:29" x14ac:dyDescent="0.3">
      <c r="A1595">
        <v>3167</v>
      </c>
      <c r="B1595">
        <v>137085</v>
      </c>
      <c r="C1595">
        <v>1</v>
      </c>
      <c r="D1595">
        <v>1</v>
      </c>
      <c r="E1595">
        <v>45</v>
      </c>
      <c r="F1595" t="str">
        <f>IF(customer!G1595=1, "Married", IF(customer!H1595=1, "Single", IF(customer!F1595=1, "Divorced", IF(customer!I1595=1, "Together", IF(customer!J1595=1, "Widowed", "Unknown")))))</f>
        <v>Married</v>
      </c>
      <c r="G1595" t="str">
        <f>IF(customer!K1595=1,"Basic",IF(customer!L1595=1,"Graduate",IF(customer!M1595=1,"Master",IF(customer!N1595=1,"PhD","Unknown"))))</f>
        <v>Graduate</v>
      </c>
      <c r="H1595" t="s">
        <v>15</v>
      </c>
      <c r="I1595">
        <f>VLOOKUP(customer!A1595,sales_update!A:N,2,FALSE)</f>
        <v>65</v>
      </c>
      <c r="J1595">
        <f xml:space="preserve"> VLOOKUP(customer!A1595,sales_update!A:N,3,FALSE)</f>
        <v>144</v>
      </c>
      <c r="K1595">
        <f>VLOOKUP(customer!A1595,sales_update!A:N,4,FALSE)</f>
        <v>4</v>
      </c>
      <c r="L1595">
        <f>VLOOKUP(customer!A1595,sales_update!A:N,5,FALSE)</f>
        <v>59</v>
      </c>
      <c r="M1595">
        <f>VLOOKUP(customer!A1595,sales_update!A:N,6,FALSE)</f>
        <v>7</v>
      </c>
      <c r="N1595">
        <f>VLOOKUP(customer!A1595,sales_update!A:N,7,FALSE)</f>
        <v>0</v>
      </c>
      <c r="O1595">
        <f>VLOOKUP(customer!A1595,sales_update!A:N,8,FALSE)</f>
        <v>11</v>
      </c>
      <c r="P1595">
        <f>VLOOKUP(customer!A1595,sales_update!A:N,9,FALSE)</f>
        <v>203</v>
      </c>
      <c r="Q1595">
        <f>VLOOKUP(customer!A1595,sales_update!A:N,10,FALSE)</f>
        <v>4</v>
      </c>
      <c r="R1595">
        <f>VLOOKUP(customer!A1595,sales_update!A:N,11,FALSE)</f>
        <v>3</v>
      </c>
      <c r="S1595">
        <f>VLOOKUP(customer!A1595,sales_update!A:N,12,FALSE)</f>
        <v>0</v>
      </c>
      <c r="T1595">
        <f>VLOOKUP(customer!A1595,sales_update!A:N,13,FALSE)</f>
        <v>3</v>
      </c>
      <c r="U1595">
        <f>VLOOKUP(customer!A1595,sales_update!A:N,14,FALSE)</f>
        <v>8</v>
      </c>
      <c r="V1595">
        <f>VLOOKUP(customer!A1595,Marketing!A:I,2,FALSE)</f>
        <v>0</v>
      </c>
      <c r="W1595">
        <f>VLOOKUP(customer!A1595,Marketing!A:I,3,FALSE)</f>
        <v>0</v>
      </c>
      <c r="X1595">
        <f>VLOOKUP(customer!A1595,Marketing!A:I,4,FALSE)</f>
        <v>0</v>
      </c>
      <c r="Y1595">
        <f>VLOOKUP(customer!A1595,Marketing!A:I,5,FALSE)</f>
        <v>0</v>
      </c>
      <c r="Z1595">
        <f>VLOOKUP(customer!A1595,Marketing!A:I,6,FALSE)</f>
        <v>0</v>
      </c>
      <c r="AA1595">
        <f>VLOOKUP(customer!A1595,Marketing!A:I,7,FALSE)</f>
        <v>0</v>
      </c>
      <c r="AB1595">
        <f>VLOOKUP(customer!A1595,Marketing!A:I,8,FALSE)</f>
        <v>0</v>
      </c>
      <c r="AC1595" s="1">
        <f>VLOOKUP(customer!A1595,Marketing!A:I,9,FALSE)</f>
        <v>44165</v>
      </c>
    </row>
    <row r="1596" spans="1:29" x14ac:dyDescent="0.3">
      <c r="A1596">
        <v>1218</v>
      </c>
      <c r="B1596">
        <v>137070</v>
      </c>
      <c r="C1596">
        <v>1</v>
      </c>
      <c r="D1596">
        <v>1</v>
      </c>
      <c r="E1596">
        <v>54</v>
      </c>
      <c r="F1596" t="str">
        <f>IF(customer!G1596=1, "Married", IF(customer!H1596=1, "Single", IF(customer!F1596=1, "Divorced", IF(customer!I1596=1, "Together", IF(customer!J1596=1, "Widowed", "Unknown")))))</f>
        <v>Single</v>
      </c>
      <c r="G1596" t="str">
        <f>IF(customer!K1596=1,"Basic",IF(customer!L1596=1,"Graduate",IF(customer!M1596=1,"Master",IF(customer!N1596=1,"PhD","Unknown"))))</f>
        <v>Graduate</v>
      </c>
      <c r="H1596" t="s">
        <v>17</v>
      </c>
      <c r="I1596">
        <f>VLOOKUP(customer!A1596,sales_update!A:N,2,FALSE)</f>
        <v>30</v>
      </c>
      <c r="J1596">
        <f xml:space="preserve"> VLOOKUP(customer!A1596,sales_update!A:N,3,FALSE)</f>
        <v>854</v>
      </c>
      <c r="K1596">
        <f>VLOOKUP(customer!A1596,sales_update!A:N,4,FALSE)</f>
        <v>26</v>
      </c>
      <c r="L1596">
        <f>VLOOKUP(customer!A1596,sales_update!A:N,5,FALSE)</f>
        <v>507</v>
      </c>
      <c r="M1596">
        <f>VLOOKUP(customer!A1596,sales_update!A:N,6,FALSE)</f>
        <v>15</v>
      </c>
      <c r="N1596">
        <f>VLOOKUP(customer!A1596,sales_update!A:N,7,FALSE)</f>
        <v>55</v>
      </c>
      <c r="O1596">
        <f>VLOOKUP(customer!A1596,sales_update!A:N,8,FALSE)</f>
        <v>144</v>
      </c>
      <c r="P1596">
        <f>VLOOKUP(customer!A1596,sales_update!A:N,9,FALSE)</f>
        <v>1313</v>
      </c>
      <c r="Q1596">
        <f>VLOOKUP(customer!A1596,sales_update!A:N,10,FALSE)</f>
        <v>9</v>
      </c>
      <c r="R1596">
        <f>VLOOKUP(customer!A1596,sales_update!A:N,11,FALSE)</f>
        <v>5</v>
      </c>
      <c r="S1596">
        <f>VLOOKUP(customer!A1596,sales_update!A:N,12,FALSE)</f>
        <v>1</v>
      </c>
      <c r="T1596">
        <f>VLOOKUP(customer!A1596,sales_update!A:N,13,FALSE)</f>
        <v>8</v>
      </c>
      <c r="U1596">
        <f>VLOOKUP(customer!A1596,sales_update!A:N,14,FALSE)</f>
        <v>7</v>
      </c>
      <c r="V1596">
        <f>VLOOKUP(customer!A1596,Marketing!A:I,2,FALSE)</f>
        <v>0</v>
      </c>
      <c r="W1596">
        <f>VLOOKUP(customer!A1596,Marketing!A:I,3,FALSE)</f>
        <v>0</v>
      </c>
      <c r="X1596">
        <f>VLOOKUP(customer!A1596,Marketing!A:I,4,FALSE)</f>
        <v>0</v>
      </c>
      <c r="Y1596">
        <f>VLOOKUP(customer!A1596,Marketing!A:I,5,FALSE)</f>
        <v>0</v>
      </c>
      <c r="Z1596">
        <f>VLOOKUP(customer!A1596,Marketing!A:I,6,FALSE)</f>
        <v>0</v>
      </c>
      <c r="AA1596">
        <f>VLOOKUP(customer!A1596,Marketing!A:I,7,FALSE)</f>
        <v>0</v>
      </c>
      <c r="AB1596">
        <f>VLOOKUP(customer!A1596,Marketing!A:I,8,FALSE)</f>
        <v>1</v>
      </c>
      <c r="AC1596" s="1">
        <f>VLOOKUP(customer!A1596,Marketing!A:I,9,FALSE)</f>
        <v>43702</v>
      </c>
    </row>
    <row r="1597" spans="1:29" x14ac:dyDescent="0.3">
      <c r="A1597">
        <v>2778</v>
      </c>
      <c r="B1597">
        <v>137070</v>
      </c>
      <c r="C1597">
        <v>1</v>
      </c>
      <c r="D1597">
        <v>1</v>
      </c>
      <c r="E1597">
        <v>54</v>
      </c>
      <c r="F1597" t="str">
        <f>IF(customer!G1597=1, "Married", IF(customer!H1597=1, "Single", IF(customer!F1597=1, "Divorced", IF(customer!I1597=1, "Together", IF(customer!J1597=1, "Widowed", "Unknown")))))</f>
        <v>Single</v>
      </c>
      <c r="G1597" t="str">
        <f>IF(customer!K1597=1,"Basic",IF(customer!L1597=1,"Graduate",IF(customer!M1597=1,"Master",IF(customer!N1597=1,"PhD","Unknown"))))</f>
        <v>Graduate</v>
      </c>
      <c r="H1597" t="s">
        <v>17</v>
      </c>
      <c r="I1597">
        <f>VLOOKUP(customer!A1597,sales_update!A:N,2,FALSE)</f>
        <v>30</v>
      </c>
      <c r="J1597">
        <f xml:space="preserve"> VLOOKUP(customer!A1597,sales_update!A:N,3,FALSE)</f>
        <v>854</v>
      </c>
      <c r="K1597">
        <f>VLOOKUP(customer!A1597,sales_update!A:N,4,FALSE)</f>
        <v>26</v>
      </c>
      <c r="L1597">
        <f>VLOOKUP(customer!A1597,sales_update!A:N,5,FALSE)</f>
        <v>507</v>
      </c>
      <c r="M1597">
        <f>VLOOKUP(customer!A1597,sales_update!A:N,6,FALSE)</f>
        <v>15</v>
      </c>
      <c r="N1597">
        <f>VLOOKUP(customer!A1597,sales_update!A:N,7,FALSE)</f>
        <v>55</v>
      </c>
      <c r="O1597">
        <f>VLOOKUP(customer!A1597,sales_update!A:N,8,FALSE)</f>
        <v>144</v>
      </c>
      <c r="P1597">
        <f>VLOOKUP(customer!A1597,sales_update!A:N,9,FALSE)</f>
        <v>1313</v>
      </c>
      <c r="Q1597">
        <f>VLOOKUP(customer!A1597,sales_update!A:N,10,FALSE)</f>
        <v>9</v>
      </c>
      <c r="R1597">
        <f>VLOOKUP(customer!A1597,sales_update!A:N,11,FALSE)</f>
        <v>5</v>
      </c>
      <c r="S1597">
        <f>VLOOKUP(customer!A1597,sales_update!A:N,12,FALSE)</f>
        <v>1</v>
      </c>
      <c r="T1597">
        <f>VLOOKUP(customer!A1597,sales_update!A:N,13,FALSE)</f>
        <v>8</v>
      </c>
      <c r="U1597">
        <f>VLOOKUP(customer!A1597,sales_update!A:N,14,FALSE)</f>
        <v>7</v>
      </c>
      <c r="V1597">
        <f>VLOOKUP(customer!A1597,Marketing!A:I,2,FALSE)</f>
        <v>0</v>
      </c>
      <c r="W1597">
        <f>VLOOKUP(customer!A1597,Marketing!A:I,3,FALSE)</f>
        <v>0</v>
      </c>
      <c r="X1597">
        <f>VLOOKUP(customer!A1597,Marketing!A:I,4,FALSE)</f>
        <v>0</v>
      </c>
      <c r="Y1597">
        <f>VLOOKUP(customer!A1597,Marketing!A:I,5,FALSE)</f>
        <v>0</v>
      </c>
      <c r="Z1597">
        <f>VLOOKUP(customer!A1597,Marketing!A:I,6,FALSE)</f>
        <v>0</v>
      </c>
      <c r="AA1597">
        <f>VLOOKUP(customer!A1597,Marketing!A:I,7,FALSE)</f>
        <v>0</v>
      </c>
      <c r="AB1597">
        <f>VLOOKUP(customer!A1597,Marketing!A:I,8,FALSE)</f>
        <v>1</v>
      </c>
      <c r="AC1597" s="1">
        <f>VLOOKUP(customer!A1597,Marketing!A:I,9,FALSE)</f>
        <v>43702</v>
      </c>
    </row>
    <row r="1598" spans="1:29" x14ac:dyDescent="0.3">
      <c r="A1598">
        <v>2531</v>
      </c>
      <c r="B1598">
        <v>137054</v>
      </c>
      <c r="C1598">
        <v>1</v>
      </c>
      <c r="D1598">
        <v>1</v>
      </c>
      <c r="E1598">
        <v>53</v>
      </c>
      <c r="F1598" t="str">
        <f>IF(customer!G1598=1, "Married", IF(customer!H1598=1, "Single", IF(customer!F1598=1, "Divorced", IF(customer!I1598=1, "Together", IF(customer!J1598=1, "Widowed", "Unknown")))))</f>
        <v>Married</v>
      </c>
      <c r="G1598" t="str">
        <f>IF(customer!K1598=1,"Basic",IF(customer!L1598=1,"Graduate",IF(customer!M1598=1,"Master",IF(customer!N1598=1,"PhD","Unknown"))))</f>
        <v>Master</v>
      </c>
      <c r="H1598" t="s">
        <v>15</v>
      </c>
      <c r="I1598">
        <f>VLOOKUP(customer!A1598,sales_update!A:N,2,FALSE)</f>
        <v>89</v>
      </c>
      <c r="J1598">
        <f xml:space="preserve"> VLOOKUP(customer!A1598,sales_update!A:N,3,FALSE)</f>
        <v>44</v>
      </c>
      <c r="K1598">
        <f>VLOOKUP(customer!A1598,sales_update!A:N,4,FALSE)</f>
        <v>4</v>
      </c>
      <c r="L1598">
        <f>VLOOKUP(customer!A1598,sales_update!A:N,5,FALSE)</f>
        <v>22</v>
      </c>
      <c r="M1598">
        <f>VLOOKUP(customer!A1598,sales_update!A:N,6,FALSE)</f>
        <v>0</v>
      </c>
      <c r="N1598">
        <f>VLOOKUP(customer!A1598,sales_update!A:N,7,FALSE)</f>
        <v>4</v>
      </c>
      <c r="O1598">
        <f>VLOOKUP(customer!A1598,sales_update!A:N,8,FALSE)</f>
        <v>18</v>
      </c>
      <c r="P1598">
        <f>VLOOKUP(customer!A1598,sales_update!A:N,9,FALSE)</f>
        <v>55</v>
      </c>
      <c r="Q1598">
        <f>VLOOKUP(customer!A1598,sales_update!A:N,10,FALSE)</f>
        <v>2</v>
      </c>
      <c r="R1598">
        <f>VLOOKUP(customer!A1598,sales_update!A:N,11,FALSE)</f>
        <v>1</v>
      </c>
      <c r="S1598">
        <f>VLOOKUP(customer!A1598,sales_update!A:N,12,FALSE)</f>
        <v>0</v>
      </c>
      <c r="T1598">
        <f>VLOOKUP(customer!A1598,sales_update!A:N,13,FALSE)</f>
        <v>3</v>
      </c>
      <c r="U1598">
        <f>VLOOKUP(customer!A1598,sales_update!A:N,14,FALSE)</f>
        <v>7</v>
      </c>
      <c r="V1598">
        <f>VLOOKUP(customer!A1598,Marketing!A:I,2,FALSE)</f>
        <v>0</v>
      </c>
      <c r="W1598">
        <f>VLOOKUP(customer!A1598,Marketing!A:I,3,FALSE)</f>
        <v>0</v>
      </c>
      <c r="X1598">
        <f>VLOOKUP(customer!A1598,Marketing!A:I,4,FALSE)</f>
        <v>0</v>
      </c>
      <c r="Y1598">
        <f>VLOOKUP(customer!A1598,Marketing!A:I,5,FALSE)</f>
        <v>0</v>
      </c>
      <c r="Z1598">
        <f>VLOOKUP(customer!A1598,Marketing!A:I,6,FALSE)</f>
        <v>0</v>
      </c>
      <c r="AA1598">
        <f>VLOOKUP(customer!A1598,Marketing!A:I,7,FALSE)</f>
        <v>0</v>
      </c>
      <c r="AB1598">
        <f>VLOOKUP(customer!A1598,Marketing!A:I,8,FALSE)</f>
        <v>0</v>
      </c>
      <c r="AC1598" s="1">
        <f>VLOOKUP(customer!A1598,Marketing!A:I,9,FALSE)</f>
        <v>43881</v>
      </c>
    </row>
    <row r="1599" spans="1:29" x14ac:dyDescent="0.3">
      <c r="A1599">
        <v>1020</v>
      </c>
      <c r="B1599">
        <v>137040</v>
      </c>
      <c r="C1599">
        <v>0</v>
      </c>
      <c r="D1599">
        <v>0</v>
      </c>
      <c r="E1599">
        <v>38</v>
      </c>
      <c r="F1599" t="str">
        <f>IF(customer!G1599=1, "Married", IF(customer!H1599=1, "Single", IF(customer!F1599=1, "Divorced", IF(customer!I1599=1, "Together", IF(customer!J1599=1, "Widowed", "Unknown")))))</f>
        <v>Married</v>
      </c>
      <c r="G1599" t="str">
        <f>IF(customer!K1599=1,"Basic",IF(customer!L1599=1,"Graduate",IF(customer!M1599=1,"Master",IF(customer!N1599=1,"PhD","Unknown"))))</f>
        <v>Graduate</v>
      </c>
      <c r="H1599" t="s">
        <v>17</v>
      </c>
      <c r="I1599">
        <f>VLOOKUP(customer!A1599,sales_update!A:N,2,FALSE)</f>
        <v>41</v>
      </c>
      <c r="J1599">
        <f xml:space="preserve"> VLOOKUP(customer!A1599,sales_update!A:N,3,FALSE)</f>
        <v>318</v>
      </c>
      <c r="K1599">
        <f>VLOOKUP(customer!A1599,sales_update!A:N,4,FALSE)</f>
        <v>7</v>
      </c>
      <c r="L1599">
        <f>VLOOKUP(customer!A1599,sales_update!A:N,5,FALSE)</f>
        <v>270</v>
      </c>
      <c r="M1599">
        <f>VLOOKUP(customer!A1599,sales_update!A:N,6,FALSE)</f>
        <v>255</v>
      </c>
      <c r="N1599">
        <f>VLOOKUP(customer!A1599,sales_update!A:N,7,FALSE)</f>
        <v>141</v>
      </c>
      <c r="O1599">
        <f>VLOOKUP(customer!A1599,sales_update!A:N,8,FALSE)</f>
        <v>178</v>
      </c>
      <c r="P1599">
        <f>VLOOKUP(customer!A1599,sales_update!A:N,9,FALSE)</f>
        <v>814</v>
      </c>
      <c r="Q1599">
        <f>VLOOKUP(customer!A1599,sales_update!A:N,10,FALSE)</f>
        <v>1</v>
      </c>
      <c r="R1599">
        <f>VLOOKUP(customer!A1599,sales_update!A:N,11,FALSE)</f>
        <v>4</v>
      </c>
      <c r="S1599">
        <f>VLOOKUP(customer!A1599,sales_update!A:N,12,FALSE)</f>
        <v>2</v>
      </c>
      <c r="T1599">
        <f>VLOOKUP(customer!A1599,sales_update!A:N,13,FALSE)</f>
        <v>5</v>
      </c>
      <c r="U1599">
        <f>VLOOKUP(customer!A1599,sales_update!A:N,14,FALSE)</f>
        <v>8</v>
      </c>
      <c r="V1599">
        <f>VLOOKUP(customer!A1599,Marketing!A:I,2,FALSE)</f>
        <v>0</v>
      </c>
      <c r="W1599">
        <f>VLOOKUP(customer!A1599,Marketing!A:I,3,FALSE)</f>
        <v>0</v>
      </c>
      <c r="X1599">
        <f>VLOOKUP(customer!A1599,Marketing!A:I,4,FALSE)</f>
        <v>0</v>
      </c>
      <c r="Y1599">
        <f>VLOOKUP(customer!A1599,Marketing!A:I,5,FALSE)</f>
        <v>0</v>
      </c>
      <c r="Z1599">
        <f>VLOOKUP(customer!A1599,Marketing!A:I,6,FALSE)</f>
        <v>0</v>
      </c>
      <c r="AA1599">
        <f>VLOOKUP(customer!A1599,Marketing!A:I,7,FALSE)</f>
        <v>0</v>
      </c>
      <c r="AB1599">
        <f>VLOOKUP(customer!A1599,Marketing!A:I,8,FALSE)</f>
        <v>0</v>
      </c>
      <c r="AC1599" s="1">
        <f>VLOOKUP(customer!A1599,Marketing!A:I,9,FALSE)</f>
        <v>43478</v>
      </c>
    </row>
    <row r="1600" spans="1:29" x14ac:dyDescent="0.3">
      <c r="A1600">
        <v>3110</v>
      </c>
      <c r="B1600">
        <v>136997</v>
      </c>
      <c r="C1600">
        <v>1</v>
      </c>
      <c r="D1600">
        <v>1</v>
      </c>
      <c r="E1600">
        <v>52</v>
      </c>
      <c r="F1600" t="str">
        <f>IF(customer!G1600=1, "Married", IF(customer!H1600=1, "Single", IF(customer!F1600=1, "Divorced", IF(customer!I1600=1, "Together", IF(customer!J1600=1, "Widowed", "Unknown")))))</f>
        <v>Divorced</v>
      </c>
      <c r="G1600" t="str">
        <f>IF(customer!K1600=1,"Basic",IF(customer!L1600=1,"Graduate",IF(customer!M1600=1,"Master",IF(customer!N1600=1,"PhD","Unknown"))))</f>
        <v>Graduate</v>
      </c>
      <c r="H1600" t="s">
        <v>19</v>
      </c>
      <c r="I1600">
        <f>VLOOKUP(customer!A1600,sales_update!A:N,2,FALSE)</f>
        <v>72</v>
      </c>
      <c r="J1600">
        <f xml:space="preserve"> VLOOKUP(customer!A1600,sales_update!A:N,3,FALSE)</f>
        <v>159</v>
      </c>
      <c r="K1600">
        <f>VLOOKUP(customer!A1600,sales_update!A:N,4,FALSE)</f>
        <v>15</v>
      </c>
      <c r="L1600">
        <f>VLOOKUP(customer!A1600,sales_update!A:N,5,FALSE)</f>
        <v>44</v>
      </c>
      <c r="M1600">
        <f>VLOOKUP(customer!A1600,sales_update!A:N,6,FALSE)</f>
        <v>30</v>
      </c>
      <c r="N1600">
        <f>VLOOKUP(customer!A1600,sales_update!A:N,7,FALSE)</f>
        <v>0</v>
      </c>
      <c r="O1600">
        <f>VLOOKUP(customer!A1600,sales_update!A:N,8,FALSE)</f>
        <v>100</v>
      </c>
      <c r="P1600">
        <f>VLOOKUP(customer!A1600,sales_update!A:N,9,FALSE)</f>
        <v>148</v>
      </c>
      <c r="Q1600">
        <f>VLOOKUP(customer!A1600,sales_update!A:N,10,FALSE)</f>
        <v>5</v>
      </c>
      <c r="R1600">
        <f>VLOOKUP(customer!A1600,sales_update!A:N,11,FALSE)</f>
        <v>2</v>
      </c>
      <c r="S1600">
        <f>VLOOKUP(customer!A1600,sales_update!A:N,12,FALSE)</f>
        <v>1</v>
      </c>
      <c r="T1600">
        <f>VLOOKUP(customer!A1600,sales_update!A:N,13,FALSE)</f>
        <v>4</v>
      </c>
      <c r="U1600">
        <f>VLOOKUP(customer!A1600,sales_update!A:N,14,FALSE)</f>
        <v>5</v>
      </c>
      <c r="V1600">
        <f>VLOOKUP(customer!A1600,Marketing!A:I,2,FALSE)</f>
        <v>0</v>
      </c>
      <c r="W1600">
        <f>VLOOKUP(customer!A1600,Marketing!A:I,3,FALSE)</f>
        <v>0</v>
      </c>
      <c r="X1600">
        <f>VLOOKUP(customer!A1600,Marketing!A:I,4,FALSE)</f>
        <v>0</v>
      </c>
      <c r="Y1600">
        <f>VLOOKUP(customer!A1600,Marketing!A:I,5,FALSE)</f>
        <v>0</v>
      </c>
      <c r="Z1600">
        <f>VLOOKUP(customer!A1600,Marketing!A:I,6,FALSE)</f>
        <v>0</v>
      </c>
      <c r="AA1600">
        <f>VLOOKUP(customer!A1600,Marketing!A:I,7,FALSE)</f>
        <v>0</v>
      </c>
      <c r="AB1600">
        <f>VLOOKUP(customer!A1600,Marketing!A:I,8,FALSE)</f>
        <v>0</v>
      </c>
      <c r="AC1600" s="1">
        <f>VLOOKUP(customer!A1600,Marketing!A:I,9,FALSE)</f>
        <v>43655</v>
      </c>
    </row>
    <row r="1601" spans="1:29" x14ac:dyDescent="0.3">
      <c r="A1601">
        <v>1606</v>
      </c>
      <c r="B1601">
        <v>136975</v>
      </c>
      <c r="C1601">
        <v>1</v>
      </c>
      <c r="D1601">
        <v>0</v>
      </c>
      <c r="E1601">
        <v>42</v>
      </c>
      <c r="F1601" t="str">
        <f>IF(customer!G1601=1, "Married", IF(customer!H1601=1, "Single", IF(customer!F1601=1, "Divorced", IF(customer!I1601=1, "Together", IF(customer!J1601=1, "Widowed", "Unknown")))))</f>
        <v>Single</v>
      </c>
      <c r="G1601" t="str">
        <f>IF(customer!K1601=1,"Basic",IF(customer!L1601=1,"Graduate",IF(customer!M1601=1,"Master",IF(customer!N1601=1,"PhD","Unknown"))))</f>
        <v>Unknown</v>
      </c>
      <c r="H1601" t="s">
        <v>20</v>
      </c>
      <c r="I1601">
        <f>VLOOKUP(customer!A1601,sales_update!A:N,2,FALSE)</f>
        <v>50</v>
      </c>
      <c r="J1601">
        <f xml:space="preserve"> VLOOKUP(customer!A1601,sales_update!A:N,3,FALSE)</f>
        <v>37</v>
      </c>
      <c r="K1601">
        <f>VLOOKUP(customer!A1601,sales_update!A:N,4,FALSE)</f>
        <v>22</v>
      </c>
      <c r="L1601">
        <f>VLOOKUP(customer!A1601,sales_update!A:N,5,FALSE)</f>
        <v>41</v>
      </c>
      <c r="M1601">
        <f>VLOOKUP(customer!A1601,sales_update!A:N,6,FALSE)</f>
        <v>0</v>
      </c>
      <c r="N1601">
        <f>VLOOKUP(customer!A1601,sales_update!A:N,7,FALSE)</f>
        <v>15</v>
      </c>
      <c r="O1601">
        <f>VLOOKUP(customer!A1601,sales_update!A:N,8,FALSE)</f>
        <v>7</v>
      </c>
      <c r="P1601">
        <f>VLOOKUP(customer!A1601,sales_update!A:N,9,FALSE)</f>
        <v>107</v>
      </c>
      <c r="Q1601">
        <f>VLOOKUP(customer!A1601,sales_update!A:N,10,FALSE)</f>
        <v>1</v>
      </c>
      <c r="R1601">
        <f>VLOOKUP(customer!A1601,sales_update!A:N,11,FALSE)</f>
        <v>1</v>
      </c>
      <c r="S1601">
        <f>VLOOKUP(customer!A1601,sales_update!A:N,12,FALSE)</f>
        <v>0</v>
      </c>
      <c r="T1601">
        <f>VLOOKUP(customer!A1601,sales_update!A:N,13,FALSE)</f>
        <v>3</v>
      </c>
      <c r="U1601">
        <f>VLOOKUP(customer!A1601,sales_update!A:N,14,FALSE)</f>
        <v>7</v>
      </c>
      <c r="V1601">
        <f>VLOOKUP(customer!A1601,Marketing!A:I,2,FALSE)</f>
        <v>0</v>
      </c>
      <c r="W1601">
        <f>VLOOKUP(customer!A1601,Marketing!A:I,3,FALSE)</f>
        <v>0</v>
      </c>
      <c r="X1601">
        <f>VLOOKUP(customer!A1601,Marketing!A:I,4,FALSE)</f>
        <v>0</v>
      </c>
      <c r="Y1601">
        <f>VLOOKUP(customer!A1601,Marketing!A:I,5,FALSE)</f>
        <v>0</v>
      </c>
      <c r="Z1601">
        <f>VLOOKUP(customer!A1601,Marketing!A:I,6,FALSE)</f>
        <v>0</v>
      </c>
      <c r="AA1601">
        <f>VLOOKUP(customer!A1601,Marketing!A:I,7,FALSE)</f>
        <v>0</v>
      </c>
      <c r="AB1601">
        <f>VLOOKUP(customer!A1601,Marketing!A:I,8,FALSE)</f>
        <v>0</v>
      </c>
      <c r="AC1601" s="1">
        <f>VLOOKUP(customer!A1601,Marketing!A:I,9,FALSE)</f>
        <v>43985</v>
      </c>
    </row>
    <row r="1602" spans="1:29" x14ac:dyDescent="0.3">
      <c r="A1602">
        <v>1558</v>
      </c>
      <c r="B1602">
        <v>136959</v>
      </c>
      <c r="C1602">
        <v>1</v>
      </c>
      <c r="D1602">
        <v>0</v>
      </c>
      <c r="E1602">
        <v>39</v>
      </c>
      <c r="F1602" t="str">
        <f>IF(customer!G1602=1, "Married", IF(customer!H1602=1, "Single", IF(customer!F1602=1, "Divorced", IF(customer!I1602=1, "Together", IF(customer!J1602=1, "Widowed", "Unknown")))))</f>
        <v>Married</v>
      </c>
      <c r="G1602" t="str">
        <f>IF(customer!K1602=1,"Basic",IF(customer!L1602=1,"Graduate",IF(customer!M1602=1,"Master",IF(customer!N1602=1,"PhD","Unknown"))))</f>
        <v>Master</v>
      </c>
      <c r="H1602" t="s">
        <v>20</v>
      </c>
      <c r="I1602">
        <f>VLOOKUP(customer!A1602,sales_update!A:N,2,FALSE)</f>
        <v>56</v>
      </c>
      <c r="J1602">
        <f xml:space="preserve"> VLOOKUP(customer!A1602,sales_update!A:N,3,FALSE)</f>
        <v>93</v>
      </c>
      <c r="K1602">
        <f>VLOOKUP(customer!A1602,sales_update!A:N,4,FALSE)</f>
        <v>22</v>
      </c>
      <c r="L1602">
        <f>VLOOKUP(customer!A1602,sales_update!A:N,5,FALSE)</f>
        <v>93</v>
      </c>
      <c r="M1602">
        <f>VLOOKUP(customer!A1602,sales_update!A:N,6,FALSE)</f>
        <v>22</v>
      </c>
      <c r="N1602">
        <f>VLOOKUP(customer!A1602,sales_update!A:N,7,FALSE)</f>
        <v>0</v>
      </c>
      <c r="O1602">
        <f>VLOOKUP(customer!A1602,sales_update!A:N,8,FALSE)</f>
        <v>0</v>
      </c>
      <c r="P1602">
        <f>VLOOKUP(customer!A1602,sales_update!A:N,9,FALSE)</f>
        <v>230</v>
      </c>
      <c r="Q1602">
        <f>VLOOKUP(customer!A1602,sales_update!A:N,10,FALSE)</f>
        <v>2</v>
      </c>
      <c r="R1602">
        <f>VLOOKUP(customer!A1602,sales_update!A:N,11,FALSE)</f>
        <v>2</v>
      </c>
      <c r="S1602">
        <f>VLOOKUP(customer!A1602,sales_update!A:N,12,FALSE)</f>
        <v>0</v>
      </c>
      <c r="T1602">
        <f>VLOOKUP(customer!A1602,sales_update!A:N,13,FALSE)</f>
        <v>3</v>
      </c>
      <c r="U1602">
        <f>VLOOKUP(customer!A1602,sales_update!A:N,14,FALSE)</f>
        <v>8</v>
      </c>
      <c r="V1602">
        <f>VLOOKUP(customer!A1602,Marketing!A:I,2,FALSE)</f>
        <v>0</v>
      </c>
      <c r="W1602">
        <f>VLOOKUP(customer!A1602,Marketing!A:I,3,FALSE)</f>
        <v>0</v>
      </c>
      <c r="X1602">
        <f>VLOOKUP(customer!A1602,Marketing!A:I,4,FALSE)</f>
        <v>0</v>
      </c>
      <c r="Y1602">
        <f>VLOOKUP(customer!A1602,Marketing!A:I,5,FALSE)</f>
        <v>0</v>
      </c>
      <c r="Z1602">
        <f>VLOOKUP(customer!A1602,Marketing!A:I,6,FALSE)</f>
        <v>0</v>
      </c>
      <c r="AA1602">
        <f>VLOOKUP(customer!A1602,Marketing!A:I,7,FALSE)</f>
        <v>0</v>
      </c>
      <c r="AB1602">
        <f>VLOOKUP(customer!A1602,Marketing!A:I,8,FALSE)</f>
        <v>0</v>
      </c>
      <c r="AC1602" s="1">
        <f>VLOOKUP(customer!A1602,Marketing!A:I,9,FALSE)</f>
        <v>43898</v>
      </c>
    </row>
    <row r="1603" spans="1:29" x14ac:dyDescent="0.3">
      <c r="A1603">
        <v>2385</v>
      </c>
      <c r="B1603">
        <v>136957</v>
      </c>
      <c r="C1603">
        <v>1</v>
      </c>
      <c r="D1603">
        <v>1</v>
      </c>
      <c r="E1603">
        <v>67</v>
      </c>
      <c r="F1603" t="str">
        <f>IF(customer!G1603=1, "Married", IF(customer!H1603=1, "Single", IF(customer!F1603=1, "Divorced", IF(customer!I1603=1, "Together", IF(customer!J1603=1, "Widowed", "Unknown")))))</f>
        <v>Divorced</v>
      </c>
      <c r="G1603" t="str">
        <f>IF(customer!K1603=1,"Basic",IF(customer!L1603=1,"Graduate",IF(customer!M1603=1,"Master",IF(customer!N1603=1,"PhD","Unknown"))))</f>
        <v>PhD</v>
      </c>
      <c r="H1603" t="s">
        <v>16</v>
      </c>
      <c r="I1603">
        <f>VLOOKUP(customer!A1603,sales_update!A:N,2,FALSE)</f>
        <v>43</v>
      </c>
      <c r="J1603">
        <f xml:space="preserve"> VLOOKUP(customer!A1603,sales_update!A:N,3,FALSE)</f>
        <v>371</v>
      </c>
      <c r="K1603">
        <f>VLOOKUP(customer!A1603,sales_update!A:N,4,FALSE)</f>
        <v>7</v>
      </c>
      <c r="L1603">
        <f>VLOOKUP(customer!A1603,sales_update!A:N,5,FALSE)</f>
        <v>59</v>
      </c>
      <c r="M1603">
        <f>VLOOKUP(customer!A1603,sales_update!A:N,6,FALSE)</f>
        <v>7</v>
      </c>
      <c r="N1603">
        <f>VLOOKUP(customer!A1603,sales_update!A:N,7,FALSE)</f>
        <v>4</v>
      </c>
      <c r="O1603">
        <f>VLOOKUP(customer!A1603,sales_update!A:N,8,FALSE)</f>
        <v>115</v>
      </c>
      <c r="P1603">
        <f>VLOOKUP(customer!A1603,sales_update!A:N,9,FALSE)</f>
        <v>334</v>
      </c>
      <c r="Q1603">
        <f>VLOOKUP(customer!A1603,sales_update!A:N,10,FALSE)</f>
        <v>4</v>
      </c>
      <c r="R1603">
        <f>VLOOKUP(customer!A1603,sales_update!A:N,11,FALSE)</f>
        <v>3</v>
      </c>
      <c r="S1603">
        <f>VLOOKUP(customer!A1603,sales_update!A:N,12,FALSE)</f>
        <v>2</v>
      </c>
      <c r="T1603">
        <f>VLOOKUP(customer!A1603,sales_update!A:N,13,FALSE)</f>
        <v>2</v>
      </c>
      <c r="U1603">
        <f>VLOOKUP(customer!A1603,sales_update!A:N,14,FALSE)</f>
        <v>9</v>
      </c>
      <c r="V1603">
        <f>VLOOKUP(customer!A1603,Marketing!A:I,2,FALSE)</f>
        <v>0</v>
      </c>
      <c r="W1603">
        <f>VLOOKUP(customer!A1603,Marketing!A:I,3,FALSE)</f>
        <v>0</v>
      </c>
      <c r="X1603">
        <f>VLOOKUP(customer!A1603,Marketing!A:I,4,FALSE)</f>
        <v>0</v>
      </c>
      <c r="Y1603">
        <f>VLOOKUP(customer!A1603,Marketing!A:I,5,FALSE)</f>
        <v>0</v>
      </c>
      <c r="Z1603">
        <f>VLOOKUP(customer!A1603,Marketing!A:I,6,FALSE)</f>
        <v>0</v>
      </c>
      <c r="AA1603">
        <f>VLOOKUP(customer!A1603,Marketing!A:I,7,FALSE)</f>
        <v>0</v>
      </c>
      <c r="AB1603">
        <f>VLOOKUP(customer!A1603,Marketing!A:I,8,FALSE)</f>
        <v>1</v>
      </c>
      <c r="AC1603" s="1">
        <f>VLOOKUP(customer!A1603,Marketing!A:I,9,FALSE)</f>
        <v>43507</v>
      </c>
    </row>
    <row r="1604" spans="1:29" x14ac:dyDescent="0.3">
      <c r="A1604">
        <v>2381</v>
      </c>
      <c r="B1604">
        <v>136947</v>
      </c>
      <c r="C1604">
        <v>1</v>
      </c>
      <c r="D1604">
        <v>1</v>
      </c>
      <c r="E1604">
        <v>53</v>
      </c>
      <c r="F1604" t="str">
        <f>IF(customer!G1604=1, "Married", IF(customer!H1604=1, "Single", IF(customer!F1604=1, "Divorced", IF(customer!I1604=1, "Together", IF(customer!J1604=1, "Widowed", "Unknown")))))</f>
        <v>Married</v>
      </c>
      <c r="G1604" t="str">
        <f>IF(customer!K1604=1,"Basic",IF(customer!L1604=1,"Graduate",IF(customer!M1604=1,"Master",IF(customer!N1604=1,"PhD","Unknown"))))</f>
        <v>PhD</v>
      </c>
      <c r="H1604" t="s">
        <v>15</v>
      </c>
      <c r="I1604">
        <f>VLOOKUP(customer!A1604,sales_update!A:N,2,FALSE)</f>
        <v>49</v>
      </c>
      <c r="J1604">
        <f xml:space="preserve"> VLOOKUP(customer!A1604,sales_update!A:N,3,FALSE)</f>
        <v>326</v>
      </c>
      <c r="K1604">
        <f>VLOOKUP(customer!A1604,sales_update!A:N,4,FALSE)</f>
        <v>11</v>
      </c>
      <c r="L1604">
        <f>VLOOKUP(customer!A1604,sales_update!A:N,5,FALSE)</f>
        <v>78</v>
      </c>
      <c r="M1604">
        <f>VLOOKUP(customer!A1604,sales_update!A:N,6,FALSE)</f>
        <v>15</v>
      </c>
      <c r="N1604">
        <f>VLOOKUP(customer!A1604,sales_update!A:N,7,FALSE)</f>
        <v>4</v>
      </c>
      <c r="O1604">
        <f>VLOOKUP(customer!A1604,sales_update!A:N,8,FALSE)</f>
        <v>107</v>
      </c>
      <c r="P1604">
        <f>VLOOKUP(customer!A1604,sales_update!A:N,9,FALSE)</f>
        <v>326</v>
      </c>
      <c r="Q1604">
        <f>VLOOKUP(customer!A1604,sales_update!A:N,10,FALSE)</f>
        <v>4</v>
      </c>
      <c r="R1604">
        <f>VLOOKUP(customer!A1604,sales_update!A:N,11,FALSE)</f>
        <v>3</v>
      </c>
      <c r="S1604">
        <f>VLOOKUP(customer!A1604,sales_update!A:N,12,FALSE)</f>
        <v>0</v>
      </c>
      <c r="T1604">
        <f>VLOOKUP(customer!A1604,sales_update!A:N,13,FALSE)</f>
        <v>4</v>
      </c>
      <c r="U1604">
        <f>VLOOKUP(customer!A1604,sales_update!A:N,14,FALSE)</f>
        <v>9</v>
      </c>
      <c r="V1604">
        <f>VLOOKUP(customer!A1604,Marketing!A:I,2,FALSE)</f>
        <v>0</v>
      </c>
      <c r="W1604">
        <f>VLOOKUP(customer!A1604,Marketing!A:I,3,FALSE)</f>
        <v>0</v>
      </c>
      <c r="X1604">
        <f>VLOOKUP(customer!A1604,Marketing!A:I,4,FALSE)</f>
        <v>0</v>
      </c>
      <c r="Y1604">
        <f>VLOOKUP(customer!A1604,Marketing!A:I,5,FALSE)</f>
        <v>0</v>
      </c>
      <c r="Z1604">
        <f>VLOOKUP(customer!A1604,Marketing!A:I,6,FALSE)</f>
        <v>0</v>
      </c>
      <c r="AA1604">
        <f>VLOOKUP(customer!A1604,Marketing!A:I,7,FALSE)</f>
        <v>0</v>
      </c>
      <c r="AB1604">
        <f>VLOOKUP(customer!A1604,Marketing!A:I,8,FALSE)</f>
        <v>0</v>
      </c>
      <c r="AC1604" s="1">
        <f>VLOOKUP(customer!A1604,Marketing!A:I,9,FALSE)</f>
        <v>43477</v>
      </c>
    </row>
    <row r="1605" spans="1:29" x14ac:dyDescent="0.3">
      <c r="A1605">
        <v>1985</v>
      </c>
      <c r="B1605">
        <v>136930</v>
      </c>
      <c r="C1605">
        <v>0</v>
      </c>
      <c r="D1605">
        <v>1</v>
      </c>
      <c r="E1605">
        <v>66</v>
      </c>
      <c r="F1605" t="str">
        <f>IF(customer!G1605=1, "Married", IF(customer!H1605=1, "Single", IF(customer!F1605=1, "Divorced", IF(customer!I1605=1, "Together", IF(customer!J1605=1, "Widowed", "Unknown")))))</f>
        <v>Married</v>
      </c>
      <c r="G1605" t="str">
        <f>IF(customer!K1605=1,"Basic",IF(customer!L1605=1,"Graduate",IF(customer!M1605=1,"Master",IF(customer!N1605=1,"PhD","Unknown"))))</f>
        <v>PhD</v>
      </c>
      <c r="H1605" t="s">
        <v>15</v>
      </c>
      <c r="I1605">
        <f>VLOOKUP(customer!A1605,sales_update!A:N,2,FALSE)</f>
        <v>50</v>
      </c>
      <c r="J1605">
        <f xml:space="preserve"> VLOOKUP(customer!A1605,sales_update!A:N,3,FALSE)</f>
        <v>827</v>
      </c>
      <c r="K1605">
        <f>VLOOKUP(customer!A1605,sales_update!A:N,4,FALSE)</f>
        <v>7</v>
      </c>
      <c r="L1605">
        <f>VLOOKUP(customer!A1605,sales_update!A:N,5,FALSE)</f>
        <v>115</v>
      </c>
      <c r="M1605">
        <f>VLOOKUP(customer!A1605,sales_update!A:N,6,FALSE)</f>
        <v>0</v>
      </c>
      <c r="N1605">
        <f>VLOOKUP(customer!A1605,sales_update!A:N,7,FALSE)</f>
        <v>7</v>
      </c>
      <c r="O1605">
        <f>VLOOKUP(customer!A1605,sales_update!A:N,8,FALSE)</f>
        <v>145</v>
      </c>
      <c r="P1605">
        <f>VLOOKUP(customer!A1605,sales_update!A:N,9,FALSE)</f>
        <v>812</v>
      </c>
      <c r="Q1605">
        <f>VLOOKUP(customer!A1605,sales_update!A:N,10,FALSE)</f>
        <v>5</v>
      </c>
      <c r="R1605">
        <f>VLOOKUP(customer!A1605,sales_update!A:N,11,FALSE)</f>
        <v>5</v>
      </c>
      <c r="S1605">
        <f>VLOOKUP(customer!A1605,sales_update!A:N,12,FALSE)</f>
        <v>2</v>
      </c>
      <c r="T1605">
        <f>VLOOKUP(customer!A1605,sales_update!A:N,13,FALSE)</f>
        <v>4</v>
      </c>
      <c r="U1605">
        <f>VLOOKUP(customer!A1605,sales_update!A:N,14,FALSE)</f>
        <v>8</v>
      </c>
      <c r="V1605">
        <f>VLOOKUP(customer!A1605,Marketing!A:I,2,FALSE)</f>
        <v>0</v>
      </c>
      <c r="W1605">
        <f>VLOOKUP(customer!A1605,Marketing!A:I,3,FALSE)</f>
        <v>0</v>
      </c>
      <c r="X1605">
        <f>VLOOKUP(customer!A1605,Marketing!A:I,4,FALSE)</f>
        <v>0</v>
      </c>
      <c r="Y1605">
        <f>VLOOKUP(customer!A1605,Marketing!A:I,5,FALSE)</f>
        <v>0</v>
      </c>
      <c r="Z1605">
        <f>VLOOKUP(customer!A1605,Marketing!A:I,6,FALSE)</f>
        <v>0</v>
      </c>
      <c r="AA1605">
        <f>VLOOKUP(customer!A1605,Marketing!A:I,7,FALSE)</f>
        <v>0</v>
      </c>
      <c r="AB1605">
        <f>VLOOKUP(customer!A1605,Marketing!A:I,8,FALSE)</f>
        <v>0</v>
      </c>
      <c r="AC1605" s="1">
        <f>VLOOKUP(customer!A1605,Marketing!A:I,9,FALSE)</f>
        <v>43760</v>
      </c>
    </row>
    <row r="1606" spans="1:29" x14ac:dyDescent="0.3">
      <c r="A1606">
        <v>3028</v>
      </c>
      <c r="B1606">
        <v>136927</v>
      </c>
      <c r="C1606">
        <v>1</v>
      </c>
      <c r="D1606">
        <v>1</v>
      </c>
      <c r="E1606">
        <v>65</v>
      </c>
      <c r="F1606" t="str">
        <f>IF(customer!G1606=1, "Married", IF(customer!H1606=1, "Single", IF(customer!F1606=1, "Divorced", IF(customer!I1606=1, "Together", IF(customer!J1606=1, "Widowed", "Unknown")))))</f>
        <v>Single</v>
      </c>
      <c r="G1606" t="str">
        <f>IF(customer!K1606=1,"Basic",IF(customer!L1606=1,"Graduate",IF(customer!M1606=1,"Master",IF(customer!N1606=1,"PhD","Unknown"))))</f>
        <v>Master</v>
      </c>
      <c r="H1606" t="s">
        <v>20</v>
      </c>
      <c r="I1606">
        <f>VLOOKUP(customer!A1606,sales_update!A:N,2,FALSE)</f>
        <v>46</v>
      </c>
      <c r="J1606">
        <f xml:space="preserve"> VLOOKUP(customer!A1606,sales_update!A:N,3,FALSE)</f>
        <v>189</v>
      </c>
      <c r="K1606">
        <f>VLOOKUP(customer!A1606,sales_update!A:N,4,FALSE)</f>
        <v>0</v>
      </c>
      <c r="L1606">
        <f>VLOOKUP(customer!A1606,sales_update!A:N,5,FALSE)</f>
        <v>59</v>
      </c>
      <c r="M1606">
        <f>VLOOKUP(customer!A1606,sales_update!A:N,6,FALSE)</f>
        <v>0</v>
      </c>
      <c r="N1606">
        <f>VLOOKUP(customer!A1606,sales_update!A:N,7,FALSE)</f>
        <v>0</v>
      </c>
      <c r="O1606">
        <f>VLOOKUP(customer!A1606,sales_update!A:N,8,FALSE)</f>
        <v>15</v>
      </c>
      <c r="P1606">
        <f>VLOOKUP(customer!A1606,sales_update!A:N,9,FALSE)</f>
        <v>234</v>
      </c>
      <c r="Q1606">
        <f>VLOOKUP(customer!A1606,sales_update!A:N,10,FALSE)</f>
        <v>2</v>
      </c>
      <c r="R1606">
        <f>VLOOKUP(customer!A1606,sales_update!A:N,11,FALSE)</f>
        <v>3</v>
      </c>
      <c r="S1606">
        <f>VLOOKUP(customer!A1606,sales_update!A:N,12,FALSE)</f>
        <v>0</v>
      </c>
      <c r="T1606">
        <f>VLOOKUP(customer!A1606,sales_update!A:N,13,FALSE)</f>
        <v>3</v>
      </c>
      <c r="U1606">
        <f>VLOOKUP(customer!A1606,sales_update!A:N,14,FALSE)</f>
        <v>8</v>
      </c>
      <c r="V1606">
        <f>VLOOKUP(customer!A1606,Marketing!A:I,2,FALSE)</f>
        <v>0</v>
      </c>
      <c r="W1606">
        <f>VLOOKUP(customer!A1606,Marketing!A:I,3,FALSE)</f>
        <v>0</v>
      </c>
      <c r="X1606">
        <f>VLOOKUP(customer!A1606,Marketing!A:I,4,FALSE)</f>
        <v>0</v>
      </c>
      <c r="Y1606">
        <f>VLOOKUP(customer!A1606,Marketing!A:I,5,FALSE)</f>
        <v>0</v>
      </c>
      <c r="Z1606">
        <f>VLOOKUP(customer!A1606,Marketing!A:I,6,FALSE)</f>
        <v>0</v>
      </c>
      <c r="AA1606">
        <f>VLOOKUP(customer!A1606,Marketing!A:I,7,FALSE)</f>
        <v>0</v>
      </c>
      <c r="AB1606">
        <f>VLOOKUP(customer!A1606,Marketing!A:I,8,FALSE)</f>
        <v>0</v>
      </c>
      <c r="AC1606" s="1">
        <f>VLOOKUP(customer!A1606,Marketing!A:I,9,FALSE)</f>
        <v>44141</v>
      </c>
    </row>
    <row r="1607" spans="1:29" x14ac:dyDescent="0.3">
      <c r="A1607">
        <v>1129</v>
      </c>
      <c r="B1607">
        <v>136921</v>
      </c>
      <c r="C1607">
        <v>1</v>
      </c>
      <c r="D1607">
        <v>1</v>
      </c>
      <c r="E1607">
        <v>55</v>
      </c>
      <c r="F1607" t="str">
        <f>IF(customer!G1607=1, "Married", IF(customer!H1607=1, "Single", IF(customer!F1607=1, "Divorced", IF(customer!I1607=1, "Together", IF(customer!J1607=1, "Widowed", "Unknown")))))</f>
        <v>Divorced</v>
      </c>
      <c r="G1607" t="str">
        <f>IF(customer!K1607=1,"Basic",IF(customer!L1607=1,"Graduate",IF(customer!M1607=1,"Master",IF(customer!N1607=1,"PhD","Unknown"))))</f>
        <v>PhD</v>
      </c>
      <c r="H1607" t="s">
        <v>18</v>
      </c>
      <c r="I1607">
        <f>VLOOKUP(customer!A1607,sales_update!A:N,2,FALSE)</f>
        <v>74</v>
      </c>
      <c r="J1607">
        <f xml:space="preserve"> VLOOKUP(customer!A1607,sales_update!A:N,3,FALSE)</f>
        <v>63</v>
      </c>
      <c r="K1607">
        <f>VLOOKUP(customer!A1607,sales_update!A:N,4,FALSE)</f>
        <v>4</v>
      </c>
      <c r="L1607">
        <f>VLOOKUP(customer!A1607,sales_update!A:N,5,FALSE)</f>
        <v>45</v>
      </c>
      <c r="M1607">
        <f>VLOOKUP(customer!A1607,sales_update!A:N,6,FALSE)</f>
        <v>11</v>
      </c>
      <c r="N1607">
        <f>VLOOKUP(customer!A1607,sales_update!A:N,7,FALSE)</f>
        <v>4</v>
      </c>
      <c r="O1607">
        <f>VLOOKUP(customer!A1607,sales_update!A:N,8,FALSE)</f>
        <v>15</v>
      </c>
      <c r="P1607">
        <f>VLOOKUP(customer!A1607,sales_update!A:N,9,FALSE)</f>
        <v>111</v>
      </c>
      <c r="Q1607">
        <f>VLOOKUP(customer!A1607,sales_update!A:N,10,FALSE)</f>
        <v>2</v>
      </c>
      <c r="R1607">
        <f>VLOOKUP(customer!A1607,sales_update!A:N,11,FALSE)</f>
        <v>2</v>
      </c>
      <c r="S1607">
        <f>VLOOKUP(customer!A1607,sales_update!A:N,12,FALSE)</f>
        <v>0</v>
      </c>
      <c r="T1607">
        <f>VLOOKUP(customer!A1607,sales_update!A:N,13,FALSE)</f>
        <v>3</v>
      </c>
      <c r="U1607">
        <f>VLOOKUP(customer!A1607,sales_update!A:N,14,FALSE)</f>
        <v>7</v>
      </c>
      <c r="V1607">
        <f>VLOOKUP(customer!A1607,Marketing!A:I,2,FALSE)</f>
        <v>0</v>
      </c>
      <c r="W1607">
        <f>VLOOKUP(customer!A1607,Marketing!A:I,3,FALSE)</f>
        <v>0</v>
      </c>
      <c r="X1607">
        <f>VLOOKUP(customer!A1607,Marketing!A:I,4,FALSE)</f>
        <v>0</v>
      </c>
      <c r="Y1607">
        <f>VLOOKUP(customer!A1607,Marketing!A:I,5,FALSE)</f>
        <v>0</v>
      </c>
      <c r="Z1607">
        <f>VLOOKUP(customer!A1607,Marketing!A:I,6,FALSE)</f>
        <v>0</v>
      </c>
      <c r="AA1607">
        <f>VLOOKUP(customer!A1607,Marketing!A:I,7,FALSE)</f>
        <v>0</v>
      </c>
      <c r="AB1607">
        <f>VLOOKUP(customer!A1607,Marketing!A:I,8,FALSE)</f>
        <v>0</v>
      </c>
      <c r="AC1607" s="1">
        <f>VLOOKUP(customer!A1607,Marketing!A:I,9,FALSE)</f>
        <v>43832</v>
      </c>
    </row>
    <row r="1608" spans="1:29" x14ac:dyDescent="0.3">
      <c r="A1608">
        <v>2379</v>
      </c>
      <c r="B1608">
        <v>136864</v>
      </c>
      <c r="C1608">
        <v>0</v>
      </c>
      <c r="D1608">
        <v>1</v>
      </c>
      <c r="E1608">
        <v>63</v>
      </c>
      <c r="F1608" t="str">
        <f>IF(customer!G1608=1, "Married", IF(customer!H1608=1, "Single", IF(customer!F1608=1, "Divorced", IF(customer!I1608=1, "Together", IF(customer!J1608=1, "Widowed", "Unknown")))))</f>
        <v>Single</v>
      </c>
      <c r="G1608" t="str">
        <f>IF(customer!K1608=1,"Basic",IF(customer!L1608=1,"Graduate",IF(customer!M1608=1,"Master",IF(customer!N1608=1,"PhD","Unknown"))))</f>
        <v>Graduate</v>
      </c>
      <c r="H1608" t="s">
        <v>16</v>
      </c>
      <c r="I1608">
        <f>VLOOKUP(customer!A1608,sales_update!A:N,2,FALSE)</f>
        <v>53</v>
      </c>
      <c r="J1608">
        <f xml:space="preserve"> VLOOKUP(customer!A1608,sales_update!A:N,3,FALSE)</f>
        <v>757</v>
      </c>
      <c r="K1608">
        <f>VLOOKUP(customer!A1608,sales_update!A:N,4,FALSE)</f>
        <v>19</v>
      </c>
      <c r="L1608">
        <f>VLOOKUP(customer!A1608,sales_update!A:N,5,FALSE)</f>
        <v>145</v>
      </c>
      <c r="M1608">
        <f>VLOOKUP(customer!A1608,sales_update!A:N,6,FALSE)</f>
        <v>63</v>
      </c>
      <c r="N1608">
        <f>VLOOKUP(customer!A1608,sales_update!A:N,7,FALSE)</f>
        <v>0</v>
      </c>
      <c r="O1608">
        <f>VLOOKUP(customer!A1608,sales_update!A:N,8,FALSE)</f>
        <v>330</v>
      </c>
      <c r="P1608">
        <f>VLOOKUP(customer!A1608,sales_update!A:N,9,FALSE)</f>
        <v>653</v>
      </c>
      <c r="Q1608">
        <f>VLOOKUP(customer!A1608,sales_update!A:N,10,FALSE)</f>
        <v>3</v>
      </c>
      <c r="R1608">
        <f>VLOOKUP(customer!A1608,sales_update!A:N,11,FALSE)</f>
        <v>5</v>
      </c>
      <c r="S1608">
        <f>VLOOKUP(customer!A1608,sales_update!A:N,12,FALSE)</f>
        <v>2</v>
      </c>
      <c r="T1608">
        <f>VLOOKUP(customer!A1608,sales_update!A:N,13,FALSE)</f>
        <v>4</v>
      </c>
      <c r="U1608">
        <f>VLOOKUP(customer!A1608,sales_update!A:N,14,FALSE)</f>
        <v>8</v>
      </c>
      <c r="V1608">
        <f>VLOOKUP(customer!A1608,Marketing!A:I,2,FALSE)</f>
        <v>0</v>
      </c>
      <c r="W1608">
        <f>VLOOKUP(customer!A1608,Marketing!A:I,3,FALSE)</f>
        <v>0</v>
      </c>
      <c r="X1608">
        <f>VLOOKUP(customer!A1608,Marketing!A:I,4,FALSE)</f>
        <v>0</v>
      </c>
      <c r="Y1608">
        <f>VLOOKUP(customer!A1608,Marketing!A:I,5,FALSE)</f>
        <v>0</v>
      </c>
      <c r="Z1608">
        <f>VLOOKUP(customer!A1608,Marketing!A:I,6,FALSE)</f>
        <v>0</v>
      </c>
      <c r="AA1608">
        <f>VLOOKUP(customer!A1608,Marketing!A:I,7,FALSE)</f>
        <v>0</v>
      </c>
      <c r="AB1608">
        <f>VLOOKUP(customer!A1608,Marketing!A:I,8,FALSE)</f>
        <v>1</v>
      </c>
      <c r="AC1608" s="1">
        <f>VLOOKUP(customer!A1608,Marketing!A:I,9,FALSE)</f>
        <v>43483</v>
      </c>
    </row>
    <row r="1609" spans="1:29" x14ac:dyDescent="0.3">
      <c r="A1609">
        <v>3183</v>
      </c>
      <c r="B1609">
        <v>136807</v>
      </c>
      <c r="C1609">
        <v>1</v>
      </c>
      <c r="D1609">
        <v>1</v>
      </c>
      <c r="E1609">
        <v>66</v>
      </c>
      <c r="F1609" t="str">
        <f>IF(customer!G1609=1, "Married", IF(customer!H1609=1, "Single", IF(customer!F1609=1, "Divorced", IF(customer!I1609=1, "Together", IF(customer!J1609=1, "Widowed", "Unknown")))))</f>
        <v>Together</v>
      </c>
      <c r="G1609" t="str">
        <f>IF(customer!K1609=1,"Basic",IF(customer!L1609=1,"Graduate",IF(customer!M1609=1,"Master",IF(customer!N1609=1,"PhD","Unknown"))))</f>
        <v>Graduate</v>
      </c>
      <c r="H1609" t="s">
        <v>16</v>
      </c>
      <c r="I1609">
        <f>VLOOKUP(customer!A1609,sales_update!A:N,2,FALSE)</f>
        <v>88</v>
      </c>
      <c r="J1609">
        <f xml:space="preserve"> VLOOKUP(customer!A1609,sales_update!A:N,3,FALSE)</f>
        <v>15</v>
      </c>
      <c r="K1609">
        <f>VLOOKUP(customer!A1609,sales_update!A:N,4,FALSE)</f>
        <v>7</v>
      </c>
      <c r="L1609">
        <f>VLOOKUP(customer!A1609,sales_update!A:N,5,FALSE)</f>
        <v>19</v>
      </c>
      <c r="M1609">
        <f>VLOOKUP(customer!A1609,sales_update!A:N,6,FALSE)</f>
        <v>0</v>
      </c>
      <c r="N1609">
        <f>VLOOKUP(customer!A1609,sales_update!A:N,7,FALSE)</f>
        <v>0</v>
      </c>
      <c r="O1609">
        <f>VLOOKUP(customer!A1609,sales_update!A:N,8,FALSE)</f>
        <v>19</v>
      </c>
      <c r="P1609">
        <f>VLOOKUP(customer!A1609,sales_update!A:N,9,FALSE)</f>
        <v>22</v>
      </c>
      <c r="Q1609">
        <f>VLOOKUP(customer!A1609,sales_update!A:N,10,FALSE)</f>
        <v>1</v>
      </c>
      <c r="R1609">
        <f>VLOOKUP(customer!A1609,sales_update!A:N,11,FALSE)</f>
        <v>1</v>
      </c>
      <c r="S1609">
        <f>VLOOKUP(customer!A1609,sales_update!A:N,12,FALSE)</f>
        <v>0</v>
      </c>
      <c r="T1609">
        <f>VLOOKUP(customer!A1609,sales_update!A:N,13,FALSE)</f>
        <v>2</v>
      </c>
      <c r="U1609">
        <f>VLOOKUP(customer!A1609,sales_update!A:N,14,FALSE)</f>
        <v>6</v>
      </c>
      <c r="V1609">
        <f>VLOOKUP(customer!A1609,Marketing!A:I,2,FALSE)</f>
        <v>0</v>
      </c>
      <c r="W1609">
        <f>VLOOKUP(customer!A1609,Marketing!A:I,3,FALSE)</f>
        <v>0</v>
      </c>
      <c r="X1609">
        <f>VLOOKUP(customer!A1609,Marketing!A:I,4,FALSE)</f>
        <v>0</v>
      </c>
      <c r="Y1609">
        <f>VLOOKUP(customer!A1609,Marketing!A:I,5,FALSE)</f>
        <v>0</v>
      </c>
      <c r="Z1609">
        <f>VLOOKUP(customer!A1609,Marketing!A:I,6,FALSE)</f>
        <v>0</v>
      </c>
      <c r="AA1609">
        <f>VLOOKUP(customer!A1609,Marketing!A:I,7,FALSE)</f>
        <v>0</v>
      </c>
      <c r="AB1609">
        <f>VLOOKUP(customer!A1609,Marketing!A:I,8,FALSE)</f>
        <v>0</v>
      </c>
      <c r="AC1609" s="1">
        <f>VLOOKUP(customer!A1609,Marketing!A:I,9,FALSE)</f>
        <v>43612</v>
      </c>
    </row>
    <row r="1610" spans="1:29" x14ac:dyDescent="0.3">
      <c r="A1610">
        <v>2741</v>
      </c>
      <c r="B1610">
        <v>136802</v>
      </c>
      <c r="C1610">
        <v>1</v>
      </c>
      <c r="D1610">
        <v>0</v>
      </c>
      <c r="E1610">
        <v>40</v>
      </c>
      <c r="F1610" t="str">
        <f>IF(customer!G1610=1, "Married", IF(customer!H1610=1, "Single", IF(customer!F1610=1, "Divorced", IF(customer!I1610=1, "Together", IF(customer!J1610=1, "Widowed", "Unknown")))))</f>
        <v>Single</v>
      </c>
      <c r="G1610" t="str">
        <f>IF(customer!K1610=1,"Basic",IF(customer!L1610=1,"Graduate",IF(customer!M1610=1,"Master",IF(customer!N1610=1,"PhD","Unknown"))))</f>
        <v>PhD</v>
      </c>
      <c r="H1610" t="s">
        <v>15</v>
      </c>
      <c r="I1610">
        <f>VLOOKUP(customer!A1610,sales_update!A:N,2,FALSE)</f>
        <v>23</v>
      </c>
      <c r="J1610">
        <f xml:space="preserve"> VLOOKUP(customer!A1610,sales_update!A:N,3,FALSE)</f>
        <v>59</v>
      </c>
      <c r="K1610">
        <f>VLOOKUP(customer!A1610,sales_update!A:N,4,FALSE)</f>
        <v>4</v>
      </c>
      <c r="L1610">
        <f>VLOOKUP(customer!A1610,sales_update!A:N,5,FALSE)</f>
        <v>7</v>
      </c>
      <c r="M1610">
        <f>VLOOKUP(customer!A1610,sales_update!A:N,6,FALSE)</f>
        <v>0</v>
      </c>
      <c r="N1610">
        <f>VLOOKUP(customer!A1610,sales_update!A:N,7,FALSE)</f>
        <v>0</v>
      </c>
      <c r="O1610">
        <f>VLOOKUP(customer!A1610,sales_update!A:N,8,FALSE)</f>
        <v>4</v>
      </c>
      <c r="P1610">
        <f>VLOOKUP(customer!A1610,sales_update!A:N,9,FALSE)</f>
        <v>67</v>
      </c>
      <c r="Q1610">
        <f>VLOOKUP(customer!A1610,sales_update!A:N,10,FALSE)</f>
        <v>1</v>
      </c>
      <c r="R1610">
        <f>VLOOKUP(customer!A1610,sales_update!A:N,11,FALSE)</f>
        <v>1</v>
      </c>
      <c r="S1610">
        <f>VLOOKUP(customer!A1610,sales_update!A:N,12,FALSE)</f>
        <v>0</v>
      </c>
      <c r="T1610">
        <f>VLOOKUP(customer!A1610,sales_update!A:N,13,FALSE)</f>
        <v>3</v>
      </c>
      <c r="U1610">
        <f>VLOOKUP(customer!A1610,sales_update!A:N,14,FALSE)</f>
        <v>5</v>
      </c>
      <c r="V1610">
        <f>VLOOKUP(customer!A1610,Marketing!A:I,2,FALSE)</f>
        <v>0</v>
      </c>
      <c r="W1610">
        <f>VLOOKUP(customer!A1610,Marketing!A:I,3,FALSE)</f>
        <v>0</v>
      </c>
      <c r="X1610">
        <f>VLOOKUP(customer!A1610,Marketing!A:I,4,FALSE)</f>
        <v>0</v>
      </c>
      <c r="Y1610">
        <f>VLOOKUP(customer!A1610,Marketing!A:I,5,FALSE)</f>
        <v>0</v>
      </c>
      <c r="Z1610">
        <f>VLOOKUP(customer!A1610,Marketing!A:I,6,FALSE)</f>
        <v>0</v>
      </c>
      <c r="AA1610">
        <f>VLOOKUP(customer!A1610,Marketing!A:I,7,FALSE)</f>
        <v>0</v>
      </c>
      <c r="AB1610">
        <f>VLOOKUP(customer!A1610,Marketing!A:I,8,FALSE)</f>
        <v>0</v>
      </c>
      <c r="AC1610" s="1">
        <f>VLOOKUP(customer!A1610,Marketing!A:I,9,FALSE)</f>
        <v>44155</v>
      </c>
    </row>
    <row r="1611" spans="1:29" x14ac:dyDescent="0.3">
      <c r="A1611">
        <v>2991</v>
      </c>
      <c r="B1611">
        <v>136790</v>
      </c>
      <c r="C1611">
        <v>0</v>
      </c>
      <c r="D1611">
        <v>0</v>
      </c>
      <c r="E1611">
        <v>37</v>
      </c>
      <c r="F1611" t="str">
        <f>IF(customer!G1611=1, "Married", IF(customer!H1611=1, "Single", IF(customer!F1611=1, "Divorced", IF(customer!I1611=1, "Together", IF(customer!J1611=1, "Widowed", "Unknown")))))</f>
        <v>Married</v>
      </c>
      <c r="G1611" t="str">
        <f>IF(customer!K1611=1,"Basic",IF(customer!L1611=1,"Graduate",IF(customer!M1611=1,"Master",IF(customer!N1611=1,"PhD","Unknown"))))</f>
        <v>Graduate</v>
      </c>
      <c r="H1611" t="s">
        <v>16</v>
      </c>
      <c r="I1611">
        <f>VLOOKUP(customer!A1611,sales_update!A:N,2,FALSE)</f>
        <v>14</v>
      </c>
      <c r="J1611">
        <f xml:space="preserve"> VLOOKUP(customer!A1611,sales_update!A:N,3,FALSE)</f>
        <v>11</v>
      </c>
      <c r="K1611">
        <f>VLOOKUP(customer!A1611,sales_update!A:N,4,FALSE)</f>
        <v>11</v>
      </c>
      <c r="L1611">
        <f>VLOOKUP(customer!A1611,sales_update!A:N,5,FALSE)</f>
        <v>52</v>
      </c>
      <c r="M1611">
        <f>VLOOKUP(customer!A1611,sales_update!A:N,6,FALSE)</f>
        <v>56</v>
      </c>
      <c r="N1611">
        <f>VLOOKUP(customer!A1611,sales_update!A:N,7,FALSE)</f>
        <v>78</v>
      </c>
      <c r="O1611">
        <f>VLOOKUP(customer!A1611,sales_update!A:N,8,FALSE)</f>
        <v>37</v>
      </c>
      <c r="P1611">
        <f>VLOOKUP(customer!A1611,sales_update!A:N,9,FALSE)</f>
        <v>171</v>
      </c>
      <c r="Q1611">
        <f>VLOOKUP(customer!A1611,sales_update!A:N,10,FALSE)</f>
        <v>1</v>
      </c>
      <c r="R1611">
        <f>VLOOKUP(customer!A1611,sales_update!A:N,11,FALSE)</f>
        <v>2</v>
      </c>
      <c r="S1611">
        <f>VLOOKUP(customer!A1611,sales_update!A:N,12,FALSE)</f>
        <v>1</v>
      </c>
      <c r="T1611">
        <f>VLOOKUP(customer!A1611,sales_update!A:N,13,FALSE)</f>
        <v>2</v>
      </c>
      <c r="U1611">
        <f>VLOOKUP(customer!A1611,sales_update!A:N,14,FALSE)</f>
        <v>9</v>
      </c>
      <c r="V1611">
        <f>VLOOKUP(customer!A1611,Marketing!A:I,2,FALSE)</f>
        <v>0</v>
      </c>
      <c r="W1611">
        <f>VLOOKUP(customer!A1611,Marketing!A:I,3,FALSE)</f>
        <v>0</v>
      </c>
      <c r="X1611">
        <f>VLOOKUP(customer!A1611,Marketing!A:I,4,FALSE)</f>
        <v>0</v>
      </c>
      <c r="Y1611">
        <f>VLOOKUP(customer!A1611,Marketing!A:I,5,FALSE)</f>
        <v>0</v>
      </c>
      <c r="Z1611">
        <f>VLOOKUP(customer!A1611,Marketing!A:I,6,FALSE)</f>
        <v>0</v>
      </c>
      <c r="AA1611">
        <f>VLOOKUP(customer!A1611,Marketing!A:I,7,FALSE)</f>
        <v>0</v>
      </c>
      <c r="AB1611">
        <f>VLOOKUP(customer!A1611,Marketing!A:I,8,FALSE)</f>
        <v>1</v>
      </c>
      <c r="AC1611" s="1">
        <f>VLOOKUP(customer!A1611,Marketing!A:I,9,FALSE)</f>
        <v>43683</v>
      </c>
    </row>
    <row r="1612" spans="1:29" x14ac:dyDescent="0.3">
      <c r="A1612">
        <v>2953</v>
      </c>
      <c r="B1612">
        <v>136781</v>
      </c>
      <c r="C1612">
        <v>1</v>
      </c>
      <c r="D1612">
        <v>0</v>
      </c>
      <c r="E1612">
        <v>41</v>
      </c>
      <c r="F1612" t="str">
        <f>IF(customer!G1612=1, "Married", IF(customer!H1612=1, "Single", IF(customer!F1612=1, "Divorced", IF(customer!I1612=1, "Together", IF(customer!J1612=1, "Widowed", "Unknown")))))</f>
        <v>Married</v>
      </c>
      <c r="G1612" t="str">
        <f>IF(customer!K1612=1,"Basic",IF(customer!L1612=1,"Graduate",IF(customer!M1612=1,"Master",IF(customer!N1612=1,"PhD","Unknown"))))</f>
        <v>Graduate</v>
      </c>
      <c r="H1612" t="s">
        <v>18</v>
      </c>
      <c r="I1612">
        <f>VLOOKUP(customer!A1612,sales_update!A:N,2,FALSE)</f>
        <v>16</v>
      </c>
      <c r="J1612">
        <f xml:space="preserve"> VLOOKUP(customer!A1612,sales_update!A:N,3,FALSE)</f>
        <v>108</v>
      </c>
      <c r="K1612">
        <f>VLOOKUP(customer!A1612,sales_update!A:N,4,FALSE)</f>
        <v>4</v>
      </c>
      <c r="L1612">
        <f>VLOOKUP(customer!A1612,sales_update!A:N,5,FALSE)</f>
        <v>63</v>
      </c>
      <c r="M1612">
        <f>VLOOKUP(customer!A1612,sales_update!A:N,6,FALSE)</f>
        <v>0</v>
      </c>
      <c r="N1612">
        <f>VLOOKUP(customer!A1612,sales_update!A:N,7,FALSE)</f>
        <v>11</v>
      </c>
      <c r="O1612">
        <f>VLOOKUP(customer!A1612,sales_update!A:N,8,FALSE)</f>
        <v>48</v>
      </c>
      <c r="P1612">
        <f>VLOOKUP(customer!A1612,sales_update!A:N,9,FALSE)</f>
        <v>138</v>
      </c>
      <c r="Q1612">
        <f>VLOOKUP(customer!A1612,sales_update!A:N,10,FALSE)</f>
        <v>1</v>
      </c>
      <c r="R1612">
        <f>VLOOKUP(customer!A1612,sales_update!A:N,11,FALSE)</f>
        <v>2</v>
      </c>
      <c r="S1612">
        <f>VLOOKUP(customer!A1612,sales_update!A:N,12,FALSE)</f>
        <v>1</v>
      </c>
      <c r="T1612">
        <f>VLOOKUP(customer!A1612,sales_update!A:N,13,FALSE)</f>
        <v>2</v>
      </c>
      <c r="U1612">
        <f>VLOOKUP(customer!A1612,sales_update!A:N,14,FALSE)</f>
        <v>8</v>
      </c>
      <c r="V1612">
        <f>VLOOKUP(customer!A1612,Marketing!A:I,2,FALSE)</f>
        <v>0</v>
      </c>
      <c r="W1612">
        <f>VLOOKUP(customer!A1612,Marketing!A:I,3,FALSE)</f>
        <v>0</v>
      </c>
      <c r="X1612">
        <f>VLOOKUP(customer!A1612,Marketing!A:I,4,FALSE)</f>
        <v>0</v>
      </c>
      <c r="Y1612">
        <f>VLOOKUP(customer!A1612,Marketing!A:I,5,FALSE)</f>
        <v>0</v>
      </c>
      <c r="Z1612">
        <f>VLOOKUP(customer!A1612,Marketing!A:I,6,FALSE)</f>
        <v>0</v>
      </c>
      <c r="AA1612">
        <f>VLOOKUP(customer!A1612,Marketing!A:I,7,FALSE)</f>
        <v>0</v>
      </c>
      <c r="AB1612">
        <f>VLOOKUP(customer!A1612,Marketing!A:I,8,FALSE)</f>
        <v>1</v>
      </c>
      <c r="AC1612" s="1">
        <f>VLOOKUP(customer!A1612,Marketing!A:I,9,FALSE)</f>
        <v>44088</v>
      </c>
    </row>
    <row r="1613" spans="1:29" x14ac:dyDescent="0.3">
      <c r="A1613">
        <v>2117</v>
      </c>
      <c r="B1613">
        <v>136778</v>
      </c>
      <c r="C1613">
        <v>1</v>
      </c>
      <c r="D1613">
        <v>1</v>
      </c>
      <c r="E1613">
        <v>52</v>
      </c>
      <c r="F1613" t="str">
        <f>IF(customer!G1613=1, "Married", IF(customer!H1613=1, "Single", IF(customer!F1613=1, "Divorced", IF(customer!I1613=1, "Together", IF(customer!J1613=1, "Widowed", "Unknown")))))</f>
        <v>Married</v>
      </c>
      <c r="G1613" t="str">
        <f>IF(customer!K1613=1,"Basic",IF(customer!L1613=1,"Graduate",IF(customer!M1613=1,"Master",IF(customer!N1613=1,"PhD","Unknown"))))</f>
        <v>PhD</v>
      </c>
      <c r="H1613" t="s">
        <v>15</v>
      </c>
      <c r="I1613">
        <f>VLOOKUP(customer!A1613,sales_update!A:N,2,FALSE)</f>
        <v>63</v>
      </c>
      <c r="J1613">
        <f xml:space="preserve"> VLOOKUP(customer!A1613,sales_update!A:N,3,FALSE)</f>
        <v>108</v>
      </c>
      <c r="K1613">
        <f>VLOOKUP(customer!A1613,sales_update!A:N,4,FALSE)</f>
        <v>15</v>
      </c>
      <c r="L1613">
        <f>VLOOKUP(customer!A1613,sales_update!A:N,5,FALSE)</f>
        <v>126</v>
      </c>
      <c r="M1613">
        <f>VLOOKUP(customer!A1613,sales_update!A:N,6,FALSE)</f>
        <v>7</v>
      </c>
      <c r="N1613">
        <f>VLOOKUP(customer!A1613,sales_update!A:N,7,FALSE)</f>
        <v>15</v>
      </c>
      <c r="O1613">
        <f>VLOOKUP(customer!A1613,sales_update!A:N,8,FALSE)</f>
        <v>15</v>
      </c>
      <c r="P1613">
        <f>VLOOKUP(customer!A1613,sales_update!A:N,9,FALSE)</f>
        <v>257</v>
      </c>
      <c r="Q1613">
        <f>VLOOKUP(customer!A1613,sales_update!A:N,10,FALSE)</f>
        <v>3</v>
      </c>
      <c r="R1613">
        <f>VLOOKUP(customer!A1613,sales_update!A:N,11,FALSE)</f>
        <v>3</v>
      </c>
      <c r="S1613">
        <f>VLOOKUP(customer!A1613,sales_update!A:N,12,FALSE)</f>
        <v>0</v>
      </c>
      <c r="T1613">
        <f>VLOOKUP(customer!A1613,sales_update!A:N,13,FALSE)</f>
        <v>3</v>
      </c>
      <c r="U1613">
        <f>VLOOKUP(customer!A1613,sales_update!A:N,14,FALSE)</f>
        <v>9</v>
      </c>
      <c r="V1613">
        <f>VLOOKUP(customer!A1613,Marketing!A:I,2,FALSE)</f>
        <v>0</v>
      </c>
      <c r="W1613">
        <f>VLOOKUP(customer!A1613,Marketing!A:I,3,FALSE)</f>
        <v>0</v>
      </c>
      <c r="X1613">
        <f>VLOOKUP(customer!A1613,Marketing!A:I,4,FALSE)</f>
        <v>0</v>
      </c>
      <c r="Y1613">
        <f>VLOOKUP(customer!A1613,Marketing!A:I,5,FALSE)</f>
        <v>0</v>
      </c>
      <c r="Z1613">
        <f>VLOOKUP(customer!A1613,Marketing!A:I,6,FALSE)</f>
        <v>0</v>
      </c>
      <c r="AA1613">
        <f>VLOOKUP(customer!A1613,Marketing!A:I,7,FALSE)</f>
        <v>0</v>
      </c>
      <c r="AB1613">
        <f>VLOOKUP(customer!A1613,Marketing!A:I,8,FALSE)</f>
        <v>0</v>
      </c>
      <c r="AC1613" s="1">
        <f>VLOOKUP(customer!A1613,Marketing!A:I,9,FALSE)</f>
        <v>43475</v>
      </c>
    </row>
    <row r="1614" spans="1:29" x14ac:dyDescent="0.3">
      <c r="A1614">
        <v>1990</v>
      </c>
      <c r="B1614">
        <v>136736</v>
      </c>
      <c r="C1614">
        <v>1</v>
      </c>
      <c r="D1614">
        <v>1</v>
      </c>
      <c r="E1614">
        <v>57</v>
      </c>
      <c r="F1614" t="str">
        <f>IF(customer!G1614=1, "Married", IF(customer!H1614=1, "Single", IF(customer!F1614=1, "Divorced", IF(customer!I1614=1, "Together", IF(customer!J1614=1, "Widowed", "Unknown")))))</f>
        <v>Single</v>
      </c>
      <c r="G1614" t="str">
        <f>IF(customer!K1614=1,"Basic",IF(customer!L1614=1,"Graduate",IF(customer!M1614=1,"Master",IF(customer!N1614=1,"PhD","Unknown"))))</f>
        <v>PhD</v>
      </c>
      <c r="H1614" t="s">
        <v>20</v>
      </c>
      <c r="I1614">
        <f>VLOOKUP(customer!A1614,sales_update!A:N,2,FALSE)</f>
        <v>52</v>
      </c>
      <c r="J1614">
        <f xml:space="preserve"> VLOOKUP(customer!A1614,sales_update!A:N,3,FALSE)</f>
        <v>37</v>
      </c>
      <c r="K1614">
        <f>VLOOKUP(customer!A1614,sales_update!A:N,4,FALSE)</f>
        <v>0</v>
      </c>
      <c r="L1614">
        <f>VLOOKUP(customer!A1614,sales_update!A:N,5,FALSE)</f>
        <v>11</v>
      </c>
      <c r="M1614">
        <f>VLOOKUP(customer!A1614,sales_update!A:N,6,FALSE)</f>
        <v>0</v>
      </c>
      <c r="N1614">
        <f>VLOOKUP(customer!A1614,sales_update!A:N,7,FALSE)</f>
        <v>0</v>
      </c>
      <c r="O1614">
        <f>VLOOKUP(customer!A1614,sales_update!A:N,8,FALSE)</f>
        <v>15</v>
      </c>
      <c r="P1614">
        <f>VLOOKUP(customer!A1614,sales_update!A:N,9,FALSE)</f>
        <v>33</v>
      </c>
      <c r="Q1614">
        <f>VLOOKUP(customer!A1614,sales_update!A:N,10,FALSE)</f>
        <v>1</v>
      </c>
      <c r="R1614">
        <f>VLOOKUP(customer!A1614,sales_update!A:N,11,FALSE)</f>
        <v>1</v>
      </c>
      <c r="S1614">
        <f>VLOOKUP(customer!A1614,sales_update!A:N,12,FALSE)</f>
        <v>0</v>
      </c>
      <c r="T1614">
        <f>VLOOKUP(customer!A1614,sales_update!A:N,13,FALSE)</f>
        <v>2</v>
      </c>
      <c r="U1614">
        <f>VLOOKUP(customer!A1614,sales_update!A:N,14,FALSE)</f>
        <v>6</v>
      </c>
      <c r="V1614">
        <f>VLOOKUP(customer!A1614,Marketing!A:I,2,FALSE)</f>
        <v>0</v>
      </c>
      <c r="W1614">
        <f>VLOOKUP(customer!A1614,Marketing!A:I,3,FALSE)</f>
        <v>0</v>
      </c>
      <c r="X1614">
        <f>VLOOKUP(customer!A1614,Marketing!A:I,4,FALSE)</f>
        <v>0</v>
      </c>
      <c r="Y1614">
        <f>VLOOKUP(customer!A1614,Marketing!A:I,5,FALSE)</f>
        <v>0</v>
      </c>
      <c r="Z1614">
        <f>VLOOKUP(customer!A1614,Marketing!A:I,6,FALSE)</f>
        <v>0</v>
      </c>
      <c r="AA1614">
        <f>VLOOKUP(customer!A1614,Marketing!A:I,7,FALSE)</f>
        <v>0</v>
      </c>
      <c r="AB1614">
        <f>VLOOKUP(customer!A1614,Marketing!A:I,8,FALSE)</f>
        <v>0</v>
      </c>
      <c r="AC1614" s="1">
        <f>VLOOKUP(customer!A1614,Marketing!A:I,9,FALSE)</f>
        <v>43753</v>
      </c>
    </row>
    <row r="1615" spans="1:29" x14ac:dyDescent="0.3">
      <c r="A1615">
        <v>2642</v>
      </c>
      <c r="B1615">
        <v>136732</v>
      </c>
      <c r="C1615">
        <v>1</v>
      </c>
      <c r="D1615">
        <v>1</v>
      </c>
      <c r="E1615">
        <v>61</v>
      </c>
      <c r="F1615" t="str">
        <f>IF(customer!G1615=1, "Married", IF(customer!H1615=1, "Single", IF(customer!F1615=1, "Divorced", IF(customer!I1615=1, "Together", IF(customer!J1615=1, "Widowed", "Unknown")))))</f>
        <v>Married</v>
      </c>
      <c r="G1615" t="str">
        <f>IF(customer!K1615=1,"Basic",IF(customer!L1615=1,"Graduate",IF(customer!M1615=1,"Master",IF(customer!N1615=1,"PhD","Unknown"))))</f>
        <v>PhD</v>
      </c>
      <c r="H1615" t="s">
        <v>19</v>
      </c>
      <c r="I1615">
        <f>VLOOKUP(customer!A1615,sales_update!A:N,2,FALSE)</f>
        <v>71</v>
      </c>
      <c r="J1615">
        <f xml:space="preserve"> VLOOKUP(customer!A1615,sales_update!A:N,3,FALSE)</f>
        <v>78</v>
      </c>
      <c r="K1615">
        <f>VLOOKUP(customer!A1615,sales_update!A:N,4,FALSE)</f>
        <v>19</v>
      </c>
      <c r="L1615">
        <f>VLOOKUP(customer!A1615,sales_update!A:N,5,FALSE)</f>
        <v>11</v>
      </c>
      <c r="M1615">
        <f>VLOOKUP(customer!A1615,sales_update!A:N,6,FALSE)</f>
        <v>37</v>
      </c>
      <c r="N1615">
        <f>VLOOKUP(customer!A1615,sales_update!A:N,7,FALSE)</f>
        <v>4</v>
      </c>
      <c r="O1615">
        <f>VLOOKUP(customer!A1615,sales_update!A:N,8,FALSE)</f>
        <v>26</v>
      </c>
      <c r="P1615">
        <f>VLOOKUP(customer!A1615,sales_update!A:N,9,FALSE)</f>
        <v>123</v>
      </c>
      <c r="Q1615">
        <f>VLOOKUP(customer!A1615,sales_update!A:N,10,FALSE)</f>
        <v>3</v>
      </c>
      <c r="R1615">
        <f>VLOOKUP(customer!A1615,sales_update!A:N,11,FALSE)</f>
        <v>1</v>
      </c>
      <c r="S1615">
        <f>VLOOKUP(customer!A1615,sales_update!A:N,12,FALSE)</f>
        <v>1</v>
      </c>
      <c r="T1615">
        <f>VLOOKUP(customer!A1615,sales_update!A:N,13,FALSE)</f>
        <v>4</v>
      </c>
      <c r="U1615">
        <f>VLOOKUP(customer!A1615,sales_update!A:N,14,FALSE)</f>
        <v>2</v>
      </c>
      <c r="V1615">
        <f>VLOOKUP(customer!A1615,Marketing!A:I,2,FALSE)</f>
        <v>0</v>
      </c>
      <c r="W1615">
        <f>VLOOKUP(customer!A1615,Marketing!A:I,3,FALSE)</f>
        <v>0</v>
      </c>
      <c r="X1615">
        <f>VLOOKUP(customer!A1615,Marketing!A:I,4,FALSE)</f>
        <v>0</v>
      </c>
      <c r="Y1615">
        <f>VLOOKUP(customer!A1615,Marketing!A:I,5,FALSE)</f>
        <v>0</v>
      </c>
      <c r="Z1615">
        <f>VLOOKUP(customer!A1615,Marketing!A:I,6,FALSE)</f>
        <v>0</v>
      </c>
      <c r="AA1615">
        <f>VLOOKUP(customer!A1615,Marketing!A:I,7,FALSE)</f>
        <v>0</v>
      </c>
      <c r="AB1615">
        <f>VLOOKUP(customer!A1615,Marketing!A:I,8,FALSE)</f>
        <v>0</v>
      </c>
      <c r="AC1615" s="1">
        <f>VLOOKUP(customer!A1615,Marketing!A:I,9,FALSE)</f>
        <v>43986</v>
      </c>
    </row>
    <row r="1616" spans="1:29" x14ac:dyDescent="0.3">
      <c r="A1616">
        <v>2062</v>
      </c>
      <c r="B1616">
        <v>136715</v>
      </c>
      <c r="C1616">
        <v>1</v>
      </c>
      <c r="D1616">
        <v>0</v>
      </c>
      <c r="E1616">
        <v>49</v>
      </c>
      <c r="F1616" t="str">
        <f>IF(customer!G1616=1, "Married", IF(customer!H1616=1, "Single", IF(customer!F1616=1, "Divorced", IF(customer!I1616=1, "Together", IF(customer!J1616=1, "Widowed", "Unknown")))))</f>
        <v>Married</v>
      </c>
      <c r="G1616" t="str">
        <f>IF(customer!K1616=1,"Basic",IF(customer!L1616=1,"Graduate",IF(customer!M1616=1,"Master",IF(customer!N1616=1,"PhD","Unknown"))))</f>
        <v>Graduate</v>
      </c>
      <c r="H1616" t="s">
        <v>20</v>
      </c>
      <c r="I1616">
        <f>VLOOKUP(customer!A1616,sales_update!A:N,2,FALSE)</f>
        <v>16</v>
      </c>
      <c r="J1616">
        <f xml:space="preserve"> VLOOKUP(customer!A1616,sales_update!A:N,3,FALSE)</f>
        <v>640</v>
      </c>
      <c r="K1616">
        <f>VLOOKUP(customer!A1616,sales_update!A:N,4,FALSE)</f>
        <v>37</v>
      </c>
      <c r="L1616">
        <f>VLOOKUP(customer!A1616,sales_update!A:N,5,FALSE)</f>
        <v>465</v>
      </c>
      <c r="M1616">
        <f>VLOOKUP(customer!A1616,sales_update!A:N,6,FALSE)</f>
        <v>78</v>
      </c>
      <c r="N1616">
        <f>VLOOKUP(customer!A1616,sales_update!A:N,7,FALSE)</f>
        <v>48</v>
      </c>
      <c r="O1616">
        <f>VLOOKUP(customer!A1616,sales_update!A:N,8,FALSE)</f>
        <v>60</v>
      </c>
      <c r="P1616">
        <f>VLOOKUP(customer!A1616,sales_update!A:N,9,FALSE)</f>
        <v>1210</v>
      </c>
      <c r="Q1616">
        <f>VLOOKUP(customer!A1616,sales_update!A:N,10,FALSE)</f>
        <v>6</v>
      </c>
      <c r="R1616">
        <f>VLOOKUP(customer!A1616,sales_update!A:N,11,FALSE)</f>
        <v>7</v>
      </c>
      <c r="S1616">
        <f>VLOOKUP(customer!A1616,sales_update!A:N,12,FALSE)</f>
        <v>2</v>
      </c>
      <c r="T1616">
        <f>VLOOKUP(customer!A1616,sales_update!A:N,13,FALSE)</f>
        <v>4</v>
      </c>
      <c r="U1616">
        <f>VLOOKUP(customer!A1616,sales_update!A:N,14,FALSE)</f>
        <v>9</v>
      </c>
      <c r="V1616">
        <f>VLOOKUP(customer!A1616,Marketing!A:I,2,FALSE)</f>
        <v>0</v>
      </c>
      <c r="W1616">
        <f>VLOOKUP(customer!A1616,Marketing!A:I,3,FALSE)</f>
        <v>0</v>
      </c>
      <c r="X1616">
        <f>VLOOKUP(customer!A1616,Marketing!A:I,4,FALSE)</f>
        <v>0</v>
      </c>
      <c r="Y1616">
        <f>VLOOKUP(customer!A1616,Marketing!A:I,5,FALSE)</f>
        <v>0</v>
      </c>
      <c r="Z1616">
        <f>VLOOKUP(customer!A1616,Marketing!A:I,6,FALSE)</f>
        <v>0</v>
      </c>
      <c r="AA1616">
        <f>VLOOKUP(customer!A1616,Marketing!A:I,7,FALSE)</f>
        <v>0</v>
      </c>
      <c r="AB1616">
        <f>VLOOKUP(customer!A1616,Marketing!A:I,8,FALSE)</f>
        <v>1</v>
      </c>
      <c r="AC1616" s="1">
        <f>VLOOKUP(customer!A1616,Marketing!A:I,9,FALSE)</f>
        <v>43579</v>
      </c>
    </row>
    <row r="1617" spans="1:29" x14ac:dyDescent="0.3">
      <c r="A1617">
        <v>2575</v>
      </c>
      <c r="B1617">
        <v>136663</v>
      </c>
      <c r="C1617">
        <v>1</v>
      </c>
      <c r="D1617">
        <v>0</v>
      </c>
      <c r="E1617">
        <v>45</v>
      </c>
      <c r="F1617" t="str">
        <f>IF(customer!G1617=1, "Married", IF(customer!H1617=1, "Single", IF(customer!F1617=1, "Divorced", IF(customer!I1617=1, "Together", IF(customer!J1617=1, "Widowed", "Unknown")))))</f>
        <v>Married</v>
      </c>
      <c r="G1617" t="str">
        <f>IF(customer!K1617=1,"Basic",IF(customer!L1617=1,"Graduate",IF(customer!M1617=1,"Master",IF(customer!N1617=1,"PhD","Unknown"))))</f>
        <v>PhD</v>
      </c>
      <c r="H1617" t="s">
        <v>18</v>
      </c>
      <c r="I1617">
        <f>VLOOKUP(customer!A1617,sales_update!A:N,2,FALSE)</f>
        <v>40</v>
      </c>
      <c r="J1617">
        <f xml:space="preserve"> VLOOKUP(customer!A1617,sales_update!A:N,3,FALSE)</f>
        <v>67</v>
      </c>
      <c r="K1617">
        <f>VLOOKUP(customer!A1617,sales_update!A:N,4,FALSE)</f>
        <v>0</v>
      </c>
      <c r="L1617">
        <f>VLOOKUP(customer!A1617,sales_update!A:N,5,FALSE)</f>
        <v>22</v>
      </c>
      <c r="M1617">
        <f>VLOOKUP(customer!A1617,sales_update!A:N,6,FALSE)</f>
        <v>11</v>
      </c>
      <c r="N1617">
        <f>VLOOKUP(customer!A1617,sales_update!A:N,7,FALSE)</f>
        <v>11</v>
      </c>
      <c r="O1617">
        <f>VLOOKUP(customer!A1617,sales_update!A:N,8,FALSE)</f>
        <v>19</v>
      </c>
      <c r="P1617">
        <f>VLOOKUP(customer!A1617,sales_update!A:N,9,FALSE)</f>
        <v>93</v>
      </c>
      <c r="Q1617">
        <f>VLOOKUP(customer!A1617,sales_update!A:N,10,FALSE)</f>
        <v>1</v>
      </c>
      <c r="R1617">
        <f>VLOOKUP(customer!A1617,sales_update!A:N,11,FALSE)</f>
        <v>1</v>
      </c>
      <c r="S1617">
        <f>VLOOKUP(customer!A1617,sales_update!A:N,12,FALSE)</f>
        <v>1</v>
      </c>
      <c r="T1617">
        <f>VLOOKUP(customer!A1617,sales_update!A:N,13,FALSE)</f>
        <v>3</v>
      </c>
      <c r="U1617">
        <f>VLOOKUP(customer!A1617,sales_update!A:N,14,FALSE)</f>
        <v>2</v>
      </c>
      <c r="V1617">
        <f>VLOOKUP(customer!A1617,Marketing!A:I,2,FALSE)</f>
        <v>0</v>
      </c>
      <c r="W1617">
        <f>VLOOKUP(customer!A1617,Marketing!A:I,3,FALSE)</f>
        <v>0</v>
      </c>
      <c r="X1617">
        <f>VLOOKUP(customer!A1617,Marketing!A:I,4,FALSE)</f>
        <v>0</v>
      </c>
      <c r="Y1617">
        <f>VLOOKUP(customer!A1617,Marketing!A:I,5,FALSE)</f>
        <v>0</v>
      </c>
      <c r="Z1617">
        <f>VLOOKUP(customer!A1617,Marketing!A:I,6,FALSE)</f>
        <v>0</v>
      </c>
      <c r="AA1617">
        <f>VLOOKUP(customer!A1617,Marketing!A:I,7,FALSE)</f>
        <v>0</v>
      </c>
      <c r="AB1617">
        <f>VLOOKUP(customer!A1617,Marketing!A:I,8,FALSE)</f>
        <v>0</v>
      </c>
      <c r="AC1617" s="1">
        <f>VLOOKUP(customer!A1617,Marketing!A:I,9,FALSE)</f>
        <v>44103</v>
      </c>
    </row>
    <row r="1618" spans="1:29" x14ac:dyDescent="0.3">
      <c r="A1618">
        <v>2631</v>
      </c>
      <c r="B1618">
        <v>136634</v>
      </c>
      <c r="C1618">
        <v>0</v>
      </c>
      <c r="D1618">
        <v>1</v>
      </c>
      <c r="E1618">
        <v>66</v>
      </c>
      <c r="F1618" t="str">
        <f>IF(customer!G1618=1, "Married", IF(customer!H1618=1, "Single", IF(customer!F1618=1, "Divorced", IF(customer!I1618=1, "Together", IF(customer!J1618=1, "Widowed", "Unknown")))))</f>
        <v>Together</v>
      </c>
      <c r="G1618" t="str">
        <f>IF(customer!K1618=1,"Basic",IF(customer!L1618=1,"Graduate",IF(customer!M1618=1,"Master",IF(customer!N1618=1,"PhD","Unknown"))))</f>
        <v>Master</v>
      </c>
      <c r="H1618" t="s">
        <v>16</v>
      </c>
      <c r="I1618">
        <f>VLOOKUP(customer!A1618,sales_update!A:N,2,FALSE)</f>
        <v>0</v>
      </c>
      <c r="J1618">
        <f xml:space="preserve"> VLOOKUP(customer!A1618,sales_update!A:N,3,FALSE)</f>
        <v>794</v>
      </c>
      <c r="K1618">
        <f>VLOOKUP(customer!A1618,sales_update!A:N,4,FALSE)</f>
        <v>34</v>
      </c>
      <c r="L1618">
        <f>VLOOKUP(customer!A1618,sales_update!A:N,5,FALSE)</f>
        <v>283</v>
      </c>
      <c r="M1618">
        <f>VLOOKUP(customer!A1618,sales_update!A:N,6,FALSE)</f>
        <v>15</v>
      </c>
      <c r="N1618">
        <f>VLOOKUP(customer!A1618,sales_update!A:N,7,FALSE)</f>
        <v>11</v>
      </c>
      <c r="O1618">
        <f>VLOOKUP(customer!A1618,sales_update!A:N,8,FALSE)</f>
        <v>112</v>
      </c>
      <c r="P1618">
        <f>VLOOKUP(customer!A1618,sales_update!A:N,9,FALSE)</f>
        <v>1026</v>
      </c>
      <c r="Q1618">
        <f>VLOOKUP(customer!A1618,sales_update!A:N,10,FALSE)</f>
        <v>3</v>
      </c>
      <c r="R1618">
        <f>VLOOKUP(customer!A1618,sales_update!A:N,11,FALSE)</f>
        <v>5</v>
      </c>
      <c r="S1618">
        <f>VLOOKUP(customer!A1618,sales_update!A:N,12,FALSE)</f>
        <v>2</v>
      </c>
      <c r="T1618">
        <f>VLOOKUP(customer!A1618,sales_update!A:N,13,FALSE)</f>
        <v>5</v>
      </c>
      <c r="U1618">
        <f>VLOOKUP(customer!A1618,sales_update!A:N,14,FALSE)</f>
        <v>7</v>
      </c>
      <c r="V1618">
        <f>VLOOKUP(customer!A1618,Marketing!A:I,2,FALSE)</f>
        <v>0</v>
      </c>
      <c r="W1618">
        <f>VLOOKUP(customer!A1618,Marketing!A:I,3,FALSE)</f>
        <v>0</v>
      </c>
      <c r="X1618">
        <f>VLOOKUP(customer!A1618,Marketing!A:I,4,FALSE)</f>
        <v>0</v>
      </c>
      <c r="Y1618">
        <f>VLOOKUP(customer!A1618,Marketing!A:I,5,FALSE)</f>
        <v>0</v>
      </c>
      <c r="Z1618">
        <f>VLOOKUP(customer!A1618,Marketing!A:I,6,FALSE)</f>
        <v>0</v>
      </c>
      <c r="AA1618">
        <f>VLOOKUP(customer!A1618,Marketing!A:I,7,FALSE)</f>
        <v>0</v>
      </c>
      <c r="AB1618">
        <f>VLOOKUP(customer!A1618,Marketing!A:I,8,FALSE)</f>
        <v>0</v>
      </c>
      <c r="AC1618" s="1">
        <f>VLOOKUP(customer!A1618,Marketing!A:I,9,FALSE)</f>
        <v>43771</v>
      </c>
    </row>
    <row r="1619" spans="1:29" x14ac:dyDescent="0.3">
      <c r="A1619">
        <v>1863</v>
      </c>
      <c r="B1619">
        <v>136627</v>
      </c>
      <c r="C1619">
        <v>2</v>
      </c>
      <c r="D1619">
        <v>0</v>
      </c>
      <c r="E1619">
        <v>45</v>
      </c>
      <c r="F1619" t="str">
        <f>IF(customer!G1619=1, "Married", IF(customer!H1619=1, "Single", IF(customer!F1619=1, "Divorced", IF(customer!I1619=1, "Together", IF(customer!J1619=1, "Widowed", "Unknown")))))</f>
        <v>Divorced</v>
      </c>
      <c r="G1619" t="str">
        <f>IF(customer!K1619=1,"Basic",IF(customer!L1619=1,"Graduate",IF(customer!M1619=1,"Master",IF(customer!N1619=1,"PhD","Unknown"))))</f>
        <v>Graduate</v>
      </c>
      <c r="H1619" t="s">
        <v>16</v>
      </c>
      <c r="I1619">
        <f>VLOOKUP(customer!A1619,sales_update!A:N,2,FALSE)</f>
        <v>78</v>
      </c>
      <c r="J1619">
        <f xml:space="preserve"> VLOOKUP(customer!A1619,sales_update!A:N,3,FALSE)</f>
        <v>34</v>
      </c>
      <c r="K1619">
        <f>VLOOKUP(customer!A1619,sales_update!A:N,4,FALSE)</f>
        <v>4</v>
      </c>
      <c r="L1619">
        <f>VLOOKUP(customer!A1619,sales_update!A:N,5,FALSE)</f>
        <v>19</v>
      </c>
      <c r="M1619">
        <f>VLOOKUP(customer!A1619,sales_update!A:N,6,FALSE)</f>
        <v>0</v>
      </c>
      <c r="N1619">
        <f>VLOOKUP(customer!A1619,sales_update!A:N,7,FALSE)</f>
        <v>0</v>
      </c>
      <c r="O1619">
        <f>VLOOKUP(customer!A1619,sales_update!A:N,8,FALSE)</f>
        <v>4</v>
      </c>
      <c r="P1619">
        <f>VLOOKUP(customer!A1619,sales_update!A:N,9,FALSE)</f>
        <v>52</v>
      </c>
      <c r="Q1619">
        <f>VLOOKUP(customer!A1619,sales_update!A:N,10,FALSE)</f>
        <v>1</v>
      </c>
      <c r="R1619">
        <f>VLOOKUP(customer!A1619,sales_update!A:N,11,FALSE)</f>
        <v>0</v>
      </c>
      <c r="S1619">
        <f>VLOOKUP(customer!A1619,sales_update!A:N,12,FALSE)</f>
        <v>0</v>
      </c>
      <c r="T1619">
        <f>VLOOKUP(customer!A1619,sales_update!A:N,13,FALSE)</f>
        <v>3</v>
      </c>
      <c r="U1619">
        <f>VLOOKUP(customer!A1619,sales_update!A:N,14,FALSE)</f>
        <v>5</v>
      </c>
      <c r="V1619">
        <f>VLOOKUP(customer!A1619,Marketing!A:I,2,FALSE)</f>
        <v>0</v>
      </c>
      <c r="W1619">
        <f>VLOOKUP(customer!A1619,Marketing!A:I,3,FALSE)</f>
        <v>0</v>
      </c>
      <c r="X1619">
        <f>VLOOKUP(customer!A1619,Marketing!A:I,4,FALSE)</f>
        <v>0</v>
      </c>
      <c r="Y1619">
        <f>VLOOKUP(customer!A1619,Marketing!A:I,5,FALSE)</f>
        <v>0</v>
      </c>
      <c r="Z1619">
        <f>VLOOKUP(customer!A1619,Marketing!A:I,6,FALSE)</f>
        <v>0</v>
      </c>
      <c r="AA1619">
        <f>VLOOKUP(customer!A1619,Marketing!A:I,7,FALSE)</f>
        <v>0</v>
      </c>
      <c r="AB1619">
        <f>VLOOKUP(customer!A1619,Marketing!A:I,8,FALSE)</f>
        <v>0</v>
      </c>
      <c r="AC1619" s="1">
        <f>VLOOKUP(customer!A1619,Marketing!A:I,9,FALSE)</f>
        <v>43827</v>
      </c>
    </row>
    <row r="1620" spans="1:29" x14ac:dyDescent="0.3">
      <c r="A1620">
        <v>1109</v>
      </c>
      <c r="B1620">
        <v>136550</v>
      </c>
      <c r="C1620">
        <v>1</v>
      </c>
      <c r="D1620">
        <v>0</v>
      </c>
      <c r="E1620">
        <v>42</v>
      </c>
      <c r="F1620" t="str">
        <f>IF(customer!G1620=1, "Married", IF(customer!H1620=1, "Single", IF(customer!F1620=1, "Divorced", IF(customer!I1620=1, "Together", IF(customer!J1620=1, "Widowed", "Unknown")))))</f>
        <v>Married</v>
      </c>
      <c r="G1620" t="str">
        <f>IF(customer!K1620=1,"Basic",IF(customer!L1620=1,"Graduate",IF(customer!M1620=1,"Master",IF(customer!N1620=1,"PhD","Unknown"))))</f>
        <v>Unknown</v>
      </c>
      <c r="H1620" t="s">
        <v>15</v>
      </c>
      <c r="I1620">
        <f>VLOOKUP(customer!A1620,sales_update!A:N,2,FALSE)</f>
        <v>74</v>
      </c>
      <c r="J1620">
        <f xml:space="preserve"> VLOOKUP(customer!A1620,sales_update!A:N,3,FALSE)</f>
        <v>176</v>
      </c>
      <c r="K1620">
        <f>VLOOKUP(customer!A1620,sales_update!A:N,4,FALSE)</f>
        <v>336</v>
      </c>
      <c r="L1620">
        <f>VLOOKUP(customer!A1620,sales_update!A:N,5,FALSE)</f>
        <v>351</v>
      </c>
      <c r="M1620">
        <f>VLOOKUP(customer!A1620,sales_update!A:N,6,FALSE)</f>
        <v>460</v>
      </c>
      <c r="N1620">
        <f>VLOOKUP(customer!A1620,sales_update!A:N,7,FALSE)</f>
        <v>385</v>
      </c>
      <c r="O1620">
        <f>VLOOKUP(customer!A1620,sales_update!A:N,8,FALSE)</f>
        <v>448</v>
      </c>
      <c r="P1620">
        <f>VLOOKUP(customer!A1620,sales_update!A:N,9,FALSE)</f>
        <v>1259</v>
      </c>
      <c r="Q1620">
        <f>VLOOKUP(customer!A1620,sales_update!A:N,10,FALSE)</f>
        <v>5</v>
      </c>
      <c r="R1620">
        <f>VLOOKUP(customer!A1620,sales_update!A:N,11,FALSE)</f>
        <v>9</v>
      </c>
      <c r="S1620">
        <f>VLOOKUP(customer!A1620,sales_update!A:N,12,FALSE)</f>
        <v>1</v>
      </c>
      <c r="T1620">
        <f>VLOOKUP(customer!A1620,sales_update!A:N,13,FALSE)</f>
        <v>5</v>
      </c>
      <c r="U1620">
        <f>VLOOKUP(customer!A1620,sales_update!A:N,14,FALSE)</f>
        <v>9</v>
      </c>
      <c r="V1620">
        <f>VLOOKUP(customer!A1620,Marketing!A:I,2,FALSE)</f>
        <v>0</v>
      </c>
      <c r="W1620">
        <f>VLOOKUP(customer!A1620,Marketing!A:I,3,FALSE)</f>
        <v>0</v>
      </c>
      <c r="X1620">
        <f>VLOOKUP(customer!A1620,Marketing!A:I,4,FALSE)</f>
        <v>0</v>
      </c>
      <c r="Y1620">
        <f>VLOOKUP(customer!A1620,Marketing!A:I,5,FALSE)</f>
        <v>0</v>
      </c>
      <c r="Z1620">
        <f>VLOOKUP(customer!A1620,Marketing!A:I,6,FALSE)</f>
        <v>0</v>
      </c>
      <c r="AA1620">
        <f>VLOOKUP(customer!A1620,Marketing!A:I,7,FALSE)</f>
        <v>0</v>
      </c>
      <c r="AB1620">
        <f>VLOOKUP(customer!A1620,Marketing!A:I,8,FALSE)</f>
        <v>0</v>
      </c>
      <c r="AC1620" s="1">
        <f>VLOOKUP(customer!A1620,Marketing!A:I,9,FALSE)</f>
        <v>43673</v>
      </c>
    </row>
    <row r="1621" spans="1:29" x14ac:dyDescent="0.3">
      <c r="A1621">
        <v>1500</v>
      </c>
      <c r="B1621">
        <v>136443</v>
      </c>
      <c r="C1621">
        <v>1</v>
      </c>
      <c r="D1621">
        <v>1</v>
      </c>
      <c r="E1621">
        <v>59</v>
      </c>
      <c r="F1621" t="str">
        <f>IF(customer!G1621=1, "Married", IF(customer!H1621=1, "Single", IF(customer!F1621=1, "Divorced", IF(customer!I1621=1, "Together", IF(customer!J1621=1, "Widowed", "Unknown")))))</f>
        <v>Married</v>
      </c>
      <c r="G1621" t="str">
        <f>IF(customer!K1621=1,"Basic",IF(customer!L1621=1,"Graduate",IF(customer!M1621=1,"Master",IF(customer!N1621=1,"PhD","Unknown"))))</f>
        <v>Graduate</v>
      </c>
      <c r="H1621" t="s">
        <v>17</v>
      </c>
      <c r="I1621">
        <f>VLOOKUP(customer!A1621,sales_update!A:N,2,FALSE)</f>
        <v>9</v>
      </c>
      <c r="J1621">
        <f xml:space="preserve"> VLOOKUP(customer!A1621,sales_update!A:N,3,FALSE)</f>
        <v>243</v>
      </c>
      <c r="K1621">
        <f>VLOOKUP(customer!A1621,sales_update!A:N,4,FALSE)</f>
        <v>0</v>
      </c>
      <c r="L1621">
        <f>VLOOKUP(customer!A1621,sales_update!A:N,5,FALSE)</f>
        <v>172</v>
      </c>
      <c r="M1621">
        <f>VLOOKUP(customer!A1621,sales_update!A:N,6,FALSE)</f>
        <v>15</v>
      </c>
      <c r="N1621">
        <f>VLOOKUP(customer!A1621,sales_update!A:N,7,FALSE)</f>
        <v>11</v>
      </c>
      <c r="O1621">
        <f>VLOOKUP(customer!A1621,sales_update!A:N,8,FALSE)</f>
        <v>75</v>
      </c>
      <c r="P1621">
        <f>VLOOKUP(customer!A1621,sales_update!A:N,9,FALSE)</f>
        <v>367</v>
      </c>
      <c r="Q1621">
        <f>VLOOKUP(customer!A1621,sales_update!A:N,10,FALSE)</f>
        <v>4</v>
      </c>
      <c r="R1621">
        <f>VLOOKUP(customer!A1621,sales_update!A:N,11,FALSE)</f>
        <v>3</v>
      </c>
      <c r="S1621">
        <f>VLOOKUP(customer!A1621,sales_update!A:N,12,FALSE)</f>
        <v>1</v>
      </c>
      <c r="T1621">
        <f>VLOOKUP(customer!A1621,sales_update!A:N,13,FALSE)</f>
        <v>3</v>
      </c>
      <c r="U1621">
        <f>VLOOKUP(customer!A1621,sales_update!A:N,14,FALSE)</f>
        <v>8</v>
      </c>
      <c r="V1621">
        <f>VLOOKUP(customer!A1621,Marketing!A:I,2,FALSE)</f>
        <v>0</v>
      </c>
      <c r="W1621">
        <f>VLOOKUP(customer!A1621,Marketing!A:I,3,FALSE)</f>
        <v>0</v>
      </c>
      <c r="X1621">
        <f>VLOOKUP(customer!A1621,Marketing!A:I,4,FALSE)</f>
        <v>0</v>
      </c>
      <c r="Y1621">
        <f>VLOOKUP(customer!A1621,Marketing!A:I,5,FALSE)</f>
        <v>0</v>
      </c>
      <c r="Z1621">
        <f>VLOOKUP(customer!A1621,Marketing!A:I,6,FALSE)</f>
        <v>0</v>
      </c>
      <c r="AA1621">
        <f>VLOOKUP(customer!A1621,Marketing!A:I,7,FALSE)</f>
        <v>0</v>
      </c>
      <c r="AB1621">
        <f>VLOOKUP(customer!A1621,Marketing!A:I,8,FALSE)</f>
        <v>0</v>
      </c>
      <c r="AC1621" s="1">
        <f>VLOOKUP(customer!A1621,Marketing!A:I,9,FALSE)</f>
        <v>43657</v>
      </c>
    </row>
    <row r="1622" spans="1:29" x14ac:dyDescent="0.3">
      <c r="A1622">
        <v>2417</v>
      </c>
      <c r="B1622">
        <v>136408</v>
      </c>
      <c r="C1622">
        <v>1</v>
      </c>
      <c r="D1622">
        <v>1</v>
      </c>
      <c r="E1622">
        <v>71</v>
      </c>
      <c r="F1622" t="str">
        <f>IF(customer!G1622=1, "Married", IF(customer!H1622=1, "Single", IF(customer!F1622=1, "Divorced", IF(customer!I1622=1, "Together", IF(customer!J1622=1, "Widowed", "Unknown")))))</f>
        <v>Married</v>
      </c>
      <c r="G1622" t="str">
        <f>IF(customer!K1622=1,"Basic",IF(customer!L1622=1,"Graduate",IF(customer!M1622=1,"Master",IF(customer!N1622=1,"PhD","Unknown"))))</f>
        <v>Master</v>
      </c>
      <c r="H1622" t="s">
        <v>15</v>
      </c>
      <c r="I1622">
        <f>VLOOKUP(customer!A1622,sales_update!A:N,2,FALSE)</f>
        <v>11</v>
      </c>
      <c r="J1622">
        <f xml:space="preserve"> VLOOKUP(customer!A1622,sales_update!A:N,3,FALSE)</f>
        <v>34</v>
      </c>
      <c r="K1622">
        <f>VLOOKUP(customer!A1622,sales_update!A:N,4,FALSE)</f>
        <v>4</v>
      </c>
      <c r="L1622">
        <f>VLOOKUP(customer!A1622,sales_update!A:N,5,FALSE)</f>
        <v>15</v>
      </c>
      <c r="M1622">
        <f>VLOOKUP(customer!A1622,sales_update!A:N,6,FALSE)</f>
        <v>11</v>
      </c>
      <c r="N1622">
        <f>VLOOKUP(customer!A1622,sales_update!A:N,7,FALSE)</f>
        <v>7</v>
      </c>
      <c r="O1622">
        <f>VLOOKUP(customer!A1622,sales_update!A:N,8,FALSE)</f>
        <v>11</v>
      </c>
      <c r="P1622">
        <f>VLOOKUP(customer!A1622,sales_update!A:N,9,FALSE)</f>
        <v>60</v>
      </c>
      <c r="Q1622">
        <f>VLOOKUP(customer!A1622,sales_update!A:N,10,FALSE)</f>
        <v>1</v>
      </c>
      <c r="R1622">
        <f>VLOOKUP(customer!A1622,sales_update!A:N,11,FALSE)</f>
        <v>1</v>
      </c>
      <c r="S1622">
        <f>VLOOKUP(customer!A1622,sales_update!A:N,12,FALSE)</f>
        <v>0</v>
      </c>
      <c r="T1622">
        <f>VLOOKUP(customer!A1622,sales_update!A:N,13,FALSE)</f>
        <v>2</v>
      </c>
      <c r="U1622">
        <f>VLOOKUP(customer!A1622,sales_update!A:N,14,FALSE)</f>
        <v>6</v>
      </c>
      <c r="V1622">
        <f>VLOOKUP(customer!A1622,Marketing!A:I,2,FALSE)</f>
        <v>0</v>
      </c>
      <c r="W1622">
        <f>VLOOKUP(customer!A1622,Marketing!A:I,3,FALSE)</f>
        <v>0</v>
      </c>
      <c r="X1622">
        <f>VLOOKUP(customer!A1622,Marketing!A:I,4,FALSE)</f>
        <v>0</v>
      </c>
      <c r="Y1622">
        <f>VLOOKUP(customer!A1622,Marketing!A:I,5,FALSE)</f>
        <v>0</v>
      </c>
      <c r="Z1622">
        <f>VLOOKUP(customer!A1622,Marketing!A:I,6,FALSE)</f>
        <v>0</v>
      </c>
      <c r="AA1622">
        <f>VLOOKUP(customer!A1622,Marketing!A:I,7,FALSE)</f>
        <v>0</v>
      </c>
      <c r="AB1622">
        <f>VLOOKUP(customer!A1622,Marketing!A:I,8,FALSE)</f>
        <v>0</v>
      </c>
      <c r="AC1622" s="1">
        <f>VLOOKUP(customer!A1622,Marketing!A:I,9,FALSE)</f>
        <v>43887</v>
      </c>
    </row>
    <row r="1623" spans="1:29" x14ac:dyDescent="0.3">
      <c r="A1623">
        <v>2190</v>
      </c>
      <c r="B1623">
        <v>136317</v>
      </c>
      <c r="C1623">
        <v>0</v>
      </c>
      <c r="D1623">
        <v>1</v>
      </c>
      <c r="E1623">
        <v>55</v>
      </c>
      <c r="F1623" t="str">
        <f>IF(customer!G1623=1, "Married", IF(customer!H1623=1, "Single", IF(customer!F1623=1, "Divorced", IF(customer!I1623=1, "Together", IF(customer!J1623=1, "Widowed", "Unknown")))))</f>
        <v>Together</v>
      </c>
      <c r="G1623" t="str">
        <f>IF(customer!K1623=1,"Basic",IF(customer!L1623=1,"Graduate",IF(customer!M1623=1,"Master",IF(customer!N1623=1,"PhD","Unknown"))))</f>
        <v>Graduate</v>
      </c>
      <c r="H1623" t="s">
        <v>17</v>
      </c>
      <c r="I1623">
        <f>VLOOKUP(customer!A1623,sales_update!A:N,2,FALSE)</f>
        <v>53</v>
      </c>
      <c r="J1623">
        <f xml:space="preserve"> VLOOKUP(customer!A1623,sales_update!A:N,3,FALSE)</f>
        <v>327</v>
      </c>
      <c r="K1623">
        <f>VLOOKUP(customer!A1623,sales_update!A:N,4,FALSE)</f>
        <v>11</v>
      </c>
      <c r="L1623">
        <f>VLOOKUP(customer!A1623,sales_update!A:N,5,FALSE)</f>
        <v>94</v>
      </c>
      <c r="M1623">
        <f>VLOOKUP(customer!A1623,sales_update!A:N,6,FALSE)</f>
        <v>11</v>
      </c>
      <c r="N1623">
        <f>VLOOKUP(customer!A1623,sales_update!A:N,7,FALSE)</f>
        <v>8</v>
      </c>
      <c r="O1623">
        <f>VLOOKUP(customer!A1623,sales_update!A:N,8,FALSE)</f>
        <v>49</v>
      </c>
      <c r="P1623">
        <f>VLOOKUP(customer!A1623,sales_update!A:N,9,FALSE)</f>
        <v>402</v>
      </c>
      <c r="Q1623">
        <f>VLOOKUP(customer!A1623,sales_update!A:N,10,FALSE)</f>
        <v>2</v>
      </c>
      <c r="R1623">
        <f>VLOOKUP(customer!A1623,sales_update!A:N,11,FALSE)</f>
        <v>3</v>
      </c>
      <c r="S1623">
        <f>VLOOKUP(customer!A1623,sales_update!A:N,12,FALSE)</f>
        <v>0</v>
      </c>
      <c r="T1623">
        <f>VLOOKUP(customer!A1623,sales_update!A:N,13,FALSE)</f>
        <v>4</v>
      </c>
      <c r="U1623">
        <f>VLOOKUP(customer!A1623,sales_update!A:N,14,FALSE)</f>
        <v>7</v>
      </c>
      <c r="V1623">
        <f>VLOOKUP(customer!A1623,Marketing!A:I,2,FALSE)</f>
        <v>0</v>
      </c>
      <c r="W1623">
        <f>VLOOKUP(customer!A1623,Marketing!A:I,3,FALSE)</f>
        <v>0</v>
      </c>
      <c r="X1623">
        <f>VLOOKUP(customer!A1623,Marketing!A:I,4,FALSE)</f>
        <v>0</v>
      </c>
      <c r="Y1623">
        <f>VLOOKUP(customer!A1623,Marketing!A:I,5,FALSE)</f>
        <v>0</v>
      </c>
      <c r="Z1623">
        <f>VLOOKUP(customer!A1623,Marketing!A:I,6,FALSE)</f>
        <v>0</v>
      </c>
      <c r="AA1623">
        <f>VLOOKUP(customer!A1623,Marketing!A:I,7,FALSE)</f>
        <v>0</v>
      </c>
      <c r="AB1623">
        <f>VLOOKUP(customer!A1623,Marketing!A:I,8,FALSE)</f>
        <v>0</v>
      </c>
      <c r="AC1623" s="1">
        <f>VLOOKUP(customer!A1623,Marketing!A:I,9,FALSE)</f>
        <v>43765</v>
      </c>
    </row>
    <row r="1624" spans="1:29" x14ac:dyDescent="0.3">
      <c r="A1624">
        <v>2605</v>
      </c>
      <c r="B1624">
        <v>136301</v>
      </c>
      <c r="C1624">
        <v>1</v>
      </c>
      <c r="D1624">
        <v>0</v>
      </c>
      <c r="E1624">
        <v>44</v>
      </c>
      <c r="F1624" t="str">
        <f>IF(customer!G1624=1, "Married", IF(customer!H1624=1, "Single", IF(customer!F1624=1, "Divorced", IF(customer!I1624=1, "Together", IF(customer!J1624=1, "Widowed", "Unknown")))))</f>
        <v>Together</v>
      </c>
      <c r="G1624" t="str">
        <f>IF(customer!K1624=1,"Basic",IF(customer!L1624=1,"Graduate",IF(customer!M1624=1,"Master",IF(customer!N1624=1,"PhD","Unknown"))))</f>
        <v>Unknown</v>
      </c>
      <c r="H1624" t="s">
        <v>18</v>
      </c>
      <c r="I1624">
        <f>VLOOKUP(customer!A1624,sales_update!A:N,2,FALSE)</f>
        <v>53</v>
      </c>
      <c r="J1624">
        <f xml:space="preserve"> VLOOKUP(customer!A1624,sales_update!A:N,3,FALSE)</f>
        <v>41</v>
      </c>
      <c r="K1624">
        <f>VLOOKUP(customer!A1624,sales_update!A:N,4,FALSE)</f>
        <v>45</v>
      </c>
      <c r="L1624">
        <f>VLOOKUP(customer!A1624,sales_update!A:N,5,FALSE)</f>
        <v>131</v>
      </c>
      <c r="M1624">
        <f>VLOOKUP(customer!A1624,sales_update!A:N,6,FALSE)</f>
        <v>11</v>
      </c>
      <c r="N1624">
        <f>VLOOKUP(customer!A1624,sales_update!A:N,7,FALSE)</f>
        <v>19</v>
      </c>
      <c r="O1624">
        <f>VLOOKUP(customer!A1624,sales_update!A:N,8,FALSE)</f>
        <v>45</v>
      </c>
      <c r="P1624">
        <f>VLOOKUP(customer!A1624,sales_update!A:N,9,FALSE)</f>
        <v>203</v>
      </c>
      <c r="Q1624">
        <f>VLOOKUP(customer!A1624,sales_update!A:N,10,FALSE)</f>
        <v>1</v>
      </c>
      <c r="R1624">
        <f>VLOOKUP(customer!A1624,sales_update!A:N,11,FALSE)</f>
        <v>3</v>
      </c>
      <c r="S1624">
        <f>VLOOKUP(customer!A1624,sales_update!A:N,12,FALSE)</f>
        <v>0</v>
      </c>
      <c r="T1624">
        <f>VLOOKUP(customer!A1624,sales_update!A:N,13,FALSE)</f>
        <v>3</v>
      </c>
      <c r="U1624">
        <f>VLOOKUP(customer!A1624,sales_update!A:N,14,FALSE)</f>
        <v>7</v>
      </c>
      <c r="V1624">
        <f>VLOOKUP(customer!A1624,Marketing!A:I,2,FALSE)</f>
        <v>0</v>
      </c>
      <c r="W1624">
        <f>VLOOKUP(customer!A1624,Marketing!A:I,3,FALSE)</f>
        <v>0</v>
      </c>
      <c r="X1624">
        <f>VLOOKUP(customer!A1624,Marketing!A:I,4,FALSE)</f>
        <v>0</v>
      </c>
      <c r="Y1624">
        <f>VLOOKUP(customer!A1624,Marketing!A:I,5,FALSE)</f>
        <v>0</v>
      </c>
      <c r="Z1624">
        <f>VLOOKUP(customer!A1624,Marketing!A:I,6,FALSE)</f>
        <v>0</v>
      </c>
      <c r="AA1624">
        <f>VLOOKUP(customer!A1624,Marketing!A:I,7,FALSE)</f>
        <v>0</v>
      </c>
      <c r="AB1624">
        <f>VLOOKUP(customer!A1624,Marketing!A:I,8,FALSE)</f>
        <v>0</v>
      </c>
      <c r="AC1624" s="1">
        <f>VLOOKUP(customer!A1624,Marketing!A:I,9,FALSE)</f>
        <v>43921</v>
      </c>
    </row>
    <row r="1625" spans="1:29" x14ac:dyDescent="0.3">
      <c r="A1625">
        <v>1762</v>
      </c>
      <c r="B1625">
        <v>136283</v>
      </c>
      <c r="C1625">
        <v>1</v>
      </c>
      <c r="D1625">
        <v>1</v>
      </c>
      <c r="E1625">
        <v>44</v>
      </c>
      <c r="F1625" t="str">
        <f>IF(customer!G1625=1, "Married", IF(customer!H1625=1, "Single", IF(customer!F1625=1, "Divorced", IF(customer!I1625=1, "Together", IF(customer!J1625=1, "Widowed", "Unknown")))))</f>
        <v>Together</v>
      </c>
      <c r="G1625" t="str">
        <f>IF(customer!K1625=1,"Basic",IF(customer!L1625=1,"Graduate",IF(customer!M1625=1,"Master",IF(customer!N1625=1,"PhD","Unknown"))))</f>
        <v>Graduate</v>
      </c>
      <c r="H1625" t="s">
        <v>20</v>
      </c>
      <c r="I1625">
        <f>VLOOKUP(customer!A1625,sales_update!A:N,2,FALSE)</f>
        <v>42</v>
      </c>
      <c r="J1625">
        <f xml:space="preserve"> VLOOKUP(customer!A1625,sales_update!A:N,3,FALSE)</f>
        <v>23</v>
      </c>
      <c r="K1625">
        <f>VLOOKUP(customer!A1625,sales_update!A:N,4,FALSE)</f>
        <v>19</v>
      </c>
      <c r="L1625">
        <f>VLOOKUP(customer!A1625,sales_update!A:N,5,FALSE)</f>
        <v>19</v>
      </c>
      <c r="M1625">
        <f>VLOOKUP(customer!A1625,sales_update!A:N,6,FALSE)</f>
        <v>30</v>
      </c>
      <c r="N1625">
        <f>VLOOKUP(customer!A1625,sales_update!A:N,7,FALSE)</f>
        <v>0</v>
      </c>
      <c r="O1625">
        <f>VLOOKUP(customer!A1625,sales_update!A:N,8,FALSE)</f>
        <v>19</v>
      </c>
      <c r="P1625">
        <f>VLOOKUP(customer!A1625,sales_update!A:N,9,FALSE)</f>
        <v>71</v>
      </c>
      <c r="Q1625">
        <f>VLOOKUP(customer!A1625,sales_update!A:N,10,FALSE)</f>
        <v>2</v>
      </c>
      <c r="R1625">
        <f>VLOOKUP(customer!A1625,sales_update!A:N,11,FALSE)</f>
        <v>1</v>
      </c>
      <c r="S1625">
        <f>VLOOKUP(customer!A1625,sales_update!A:N,12,FALSE)</f>
        <v>0</v>
      </c>
      <c r="T1625">
        <f>VLOOKUP(customer!A1625,sales_update!A:N,13,FALSE)</f>
        <v>3</v>
      </c>
      <c r="U1625">
        <f>VLOOKUP(customer!A1625,sales_update!A:N,14,FALSE)</f>
        <v>4</v>
      </c>
      <c r="V1625">
        <f>VLOOKUP(customer!A1625,Marketing!A:I,2,FALSE)</f>
        <v>0</v>
      </c>
      <c r="W1625">
        <f>VLOOKUP(customer!A1625,Marketing!A:I,3,FALSE)</f>
        <v>0</v>
      </c>
      <c r="X1625">
        <f>VLOOKUP(customer!A1625,Marketing!A:I,4,FALSE)</f>
        <v>0</v>
      </c>
      <c r="Y1625">
        <f>VLOOKUP(customer!A1625,Marketing!A:I,5,FALSE)</f>
        <v>0</v>
      </c>
      <c r="Z1625">
        <f>VLOOKUP(customer!A1625,Marketing!A:I,6,FALSE)</f>
        <v>0</v>
      </c>
      <c r="AA1625">
        <f>VLOOKUP(customer!A1625,Marketing!A:I,7,FALSE)</f>
        <v>0</v>
      </c>
      <c r="AB1625">
        <f>VLOOKUP(customer!A1625,Marketing!A:I,8,FALSE)</f>
        <v>0</v>
      </c>
      <c r="AC1625" s="1">
        <f>VLOOKUP(customer!A1625,Marketing!A:I,9,FALSE)</f>
        <v>44092</v>
      </c>
    </row>
    <row r="1626" spans="1:29" x14ac:dyDescent="0.3">
      <c r="A1626">
        <v>2772</v>
      </c>
      <c r="B1626">
        <v>136273</v>
      </c>
      <c r="C1626">
        <v>1</v>
      </c>
      <c r="D1626">
        <v>0</v>
      </c>
      <c r="E1626">
        <v>43</v>
      </c>
      <c r="F1626" t="str">
        <f>IF(customer!G1626=1, "Married", IF(customer!H1626=1, "Single", IF(customer!F1626=1, "Divorced", IF(customer!I1626=1, "Together", IF(customer!J1626=1, "Widowed", "Unknown")))))</f>
        <v>Single</v>
      </c>
      <c r="G1626" t="str">
        <f>IF(customer!K1626=1,"Basic",IF(customer!L1626=1,"Graduate",IF(customer!M1626=1,"Master",IF(customer!N1626=1,"PhD","Unknown"))))</f>
        <v>Master</v>
      </c>
      <c r="H1626" t="s">
        <v>17</v>
      </c>
      <c r="I1626">
        <f>VLOOKUP(customer!A1626,sales_update!A:N,2,FALSE)</f>
        <v>80</v>
      </c>
      <c r="J1626">
        <f xml:space="preserve"> VLOOKUP(customer!A1626,sales_update!A:N,3,FALSE)</f>
        <v>109</v>
      </c>
      <c r="K1626">
        <f>VLOOKUP(customer!A1626,sales_update!A:N,4,FALSE)</f>
        <v>11</v>
      </c>
      <c r="L1626">
        <f>VLOOKUP(customer!A1626,sales_update!A:N,5,FALSE)</f>
        <v>113</v>
      </c>
      <c r="M1626">
        <f>VLOOKUP(customer!A1626,sales_update!A:N,6,FALSE)</f>
        <v>11</v>
      </c>
      <c r="N1626">
        <f>VLOOKUP(customer!A1626,sales_update!A:N,7,FALSE)</f>
        <v>8</v>
      </c>
      <c r="O1626">
        <f>VLOOKUP(customer!A1626,sales_update!A:N,8,FALSE)</f>
        <v>34</v>
      </c>
      <c r="P1626">
        <f>VLOOKUP(customer!A1626,sales_update!A:N,9,FALSE)</f>
        <v>218</v>
      </c>
      <c r="Q1626">
        <f>VLOOKUP(customer!A1626,sales_update!A:N,10,FALSE)</f>
        <v>2</v>
      </c>
      <c r="R1626">
        <f>VLOOKUP(customer!A1626,sales_update!A:N,11,FALSE)</f>
        <v>3</v>
      </c>
      <c r="S1626">
        <f>VLOOKUP(customer!A1626,sales_update!A:N,12,FALSE)</f>
        <v>0</v>
      </c>
      <c r="T1626">
        <f>VLOOKUP(customer!A1626,sales_update!A:N,13,FALSE)</f>
        <v>3</v>
      </c>
      <c r="U1626">
        <f>VLOOKUP(customer!A1626,sales_update!A:N,14,FALSE)</f>
        <v>6</v>
      </c>
      <c r="V1626">
        <f>VLOOKUP(customer!A1626,Marketing!A:I,2,FALSE)</f>
        <v>0</v>
      </c>
      <c r="W1626">
        <f>VLOOKUP(customer!A1626,Marketing!A:I,3,FALSE)</f>
        <v>0</v>
      </c>
      <c r="X1626">
        <f>VLOOKUP(customer!A1626,Marketing!A:I,4,FALSE)</f>
        <v>0</v>
      </c>
      <c r="Y1626">
        <f>VLOOKUP(customer!A1626,Marketing!A:I,5,FALSE)</f>
        <v>0</v>
      </c>
      <c r="Z1626">
        <f>VLOOKUP(customer!A1626,Marketing!A:I,6,FALSE)</f>
        <v>0</v>
      </c>
      <c r="AA1626">
        <f>VLOOKUP(customer!A1626,Marketing!A:I,7,FALSE)</f>
        <v>0</v>
      </c>
      <c r="AB1626">
        <f>VLOOKUP(customer!A1626,Marketing!A:I,8,FALSE)</f>
        <v>0</v>
      </c>
      <c r="AC1626" s="1">
        <f>VLOOKUP(customer!A1626,Marketing!A:I,9,FALSE)</f>
        <v>44094</v>
      </c>
    </row>
    <row r="1627" spans="1:29" x14ac:dyDescent="0.3">
      <c r="A1627">
        <v>2098</v>
      </c>
      <c r="B1627">
        <v>136262</v>
      </c>
      <c r="C1627">
        <v>0</v>
      </c>
      <c r="D1627">
        <v>0</v>
      </c>
      <c r="E1627">
        <v>37</v>
      </c>
      <c r="F1627" t="str">
        <f>IF(customer!G1627=1, "Married", IF(customer!H1627=1, "Single", IF(customer!F1627=1, "Divorced", IF(customer!I1627=1, "Together", IF(customer!J1627=1, "Widowed", "Unknown")))))</f>
        <v>Married</v>
      </c>
      <c r="G1627" t="str">
        <f>IF(customer!K1627=1,"Basic",IF(customer!L1627=1,"Graduate",IF(customer!M1627=1,"Master",IF(customer!N1627=1,"PhD","Unknown"))))</f>
        <v>Master</v>
      </c>
      <c r="H1627" t="s">
        <v>20</v>
      </c>
      <c r="I1627">
        <f>VLOOKUP(customer!A1627,sales_update!A:N,2,FALSE)</f>
        <v>24</v>
      </c>
      <c r="J1627">
        <f xml:space="preserve"> VLOOKUP(customer!A1627,sales_update!A:N,3,FALSE)</f>
        <v>331</v>
      </c>
      <c r="K1627">
        <f>VLOOKUP(customer!A1627,sales_update!A:N,4,FALSE)</f>
        <v>147</v>
      </c>
      <c r="L1627">
        <f>VLOOKUP(customer!A1627,sales_update!A:N,5,FALSE)</f>
        <v>203</v>
      </c>
      <c r="M1627">
        <f>VLOOKUP(customer!A1627,sales_update!A:N,6,FALSE)</f>
        <v>240</v>
      </c>
      <c r="N1627">
        <f>VLOOKUP(customer!A1627,sales_update!A:N,7,FALSE)</f>
        <v>105</v>
      </c>
      <c r="O1627">
        <f>VLOOKUP(customer!A1627,sales_update!A:N,8,FALSE)</f>
        <v>575</v>
      </c>
      <c r="P1627">
        <f>VLOOKUP(customer!A1627,sales_update!A:N,9,FALSE)</f>
        <v>451</v>
      </c>
      <c r="Q1627">
        <f>VLOOKUP(customer!A1627,sales_update!A:N,10,FALSE)</f>
        <v>1</v>
      </c>
      <c r="R1627">
        <f>VLOOKUP(customer!A1627,sales_update!A:N,11,FALSE)</f>
        <v>3</v>
      </c>
      <c r="S1627">
        <f>VLOOKUP(customer!A1627,sales_update!A:N,12,FALSE)</f>
        <v>5</v>
      </c>
      <c r="T1627">
        <f>VLOOKUP(customer!A1627,sales_update!A:N,13,FALSE)</f>
        <v>3</v>
      </c>
      <c r="U1627">
        <f>VLOOKUP(customer!A1627,sales_update!A:N,14,FALSE)</f>
        <v>6</v>
      </c>
      <c r="V1627">
        <f>VLOOKUP(customer!A1627,Marketing!A:I,2,FALSE)</f>
        <v>1</v>
      </c>
      <c r="W1627">
        <f>VLOOKUP(customer!A1627,Marketing!A:I,3,FALSE)</f>
        <v>0</v>
      </c>
      <c r="X1627">
        <f>VLOOKUP(customer!A1627,Marketing!A:I,4,FALSE)</f>
        <v>0</v>
      </c>
      <c r="Y1627">
        <f>VLOOKUP(customer!A1627,Marketing!A:I,5,FALSE)</f>
        <v>0</v>
      </c>
      <c r="Z1627">
        <f>VLOOKUP(customer!A1627,Marketing!A:I,6,FALSE)</f>
        <v>0</v>
      </c>
      <c r="AA1627">
        <f>VLOOKUP(customer!A1627,Marketing!A:I,7,FALSE)</f>
        <v>0</v>
      </c>
      <c r="AB1627">
        <f>VLOOKUP(customer!A1627,Marketing!A:I,8,FALSE)</f>
        <v>1</v>
      </c>
      <c r="AC1627" s="1">
        <f>VLOOKUP(customer!A1627,Marketing!A:I,9,FALSE)</f>
        <v>43886</v>
      </c>
    </row>
    <row r="1628" spans="1:29" x14ac:dyDescent="0.3">
      <c r="A1628">
        <v>1436</v>
      </c>
      <c r="B1628">
        <v>136230</v>
      </c>
      <c r="C1628">
        <v>1</v>
      </c>
      <c r="D1628">
        <v>0</v>
      </c>
      <c r="E1628">
        <v>49</v>
      </c>
      <c r="F1628" t="str">
        <f>IF(customer!G1628=1, "Married", IF(customer!H1628=1, "Single", IF(customer!F1628=1, "Divorced", IF(customer!I1628=1, "Together", IF(customer!J1628=1, "Widowed", "Unknown")))))</f>
        <v>Single</v>
      </c>
      <c r="G1628" t="str">
        <f>IF(customer!K1628=1,"Basic",IF(customer!L1628=1,"Graduate",IF(customer!M1628=1,"Master",IF(customer!N1628=1,"PhD","Unknown"))))</f>
        <v>Master</v>
      </c>
      <c r="H1628" t="s">
        <v>19</v>
      </c>
      <c r="I1628">
        <f>VLOOKUP(customer!A1628,sales_update!A:N,2,FALSE)</f>
        <v>17</v>
      </c>
      <c r="J1628">
        <f xml:space="preserve"> VLOOKUP(customer!A1628,sales_update!A:N,3,FALSE)</f>
        <v>53</v>
      </c>
      <c r="K1628">
        <f>VLOOKUP(customer!A1628,sales_update!A:N,4,FALSE)</f>
        <v>8</v>
      </c>
      <c r="L1628">
        <f>VLOOKUP(customer!A1628,sales_update!A:N,5,FALSE)</f>
        <v>113</v>
      </c>
      <c r="M1628">
        <f>VLOOKUP(customer!A1628,sales_update!A:N,6,FALSE)</f>
        <v>30</v>
      </c>
      <c r="N1628">
        <f>VLOOKUP(customer!A1628,sales_update!A:N,7,FALSE)</f>
        <v>8</v>
      </c>
      <c r="O1628">
        <f>VLOOKUP(customer!A1628,sales_update!A:N,8,FALSE)</f>
        <v>11</v>
      </c>
      <c r="P1628">
        <f>VLOOKUP(customer!A1628,sales_update!A:N,9,FALSE)</f>
        <v>199</v>
      </c>
      <c r="Q1628">
        <f>VLOOKUP(customer!A1628,sales_update!A:N,10,FALSE)</f>
        <v>1</v>
      </c>
      <c r="R1628">
        <f>VLOOKUP(customer!A1628,sales_update!A:N,11,FALSE)</f>
        <v>2</v>
      </c>
      <c r="S1628">
        <f>VLOOKUP(customer!A1628,sales_update!A:N,12,FALSE)</f>
        <v>0</v>
      </c>
      <c r="T1628">
        <f>VLOOKUP(customer!A1628,sales_update!A:N,13,FALSE)</f>
        <v>4</v>
      </c>
      <c r="U1628">
        <f>VLOOKUP(customer!A1628,sales_update!A:N,14,FALSE)</f>
        <v>5</v>
      </c>
      <c r="V1628">
        <f>VLOOKUP(customer!A1628,Marketing!A:I,2,FALSE)</f>
        <v>0</v>
      </c>
      <c r="W1628">
        <f>VLOOKUP(customer!A1628,Marketing!A:I,3,FALSE)</f>
        <v>0</v>
      </c>
      <c r="X1628">
        <f>VLOOKUP(customer!A1628,Marketing!A:I,4,FALSE)</f>
        <v>0</v>
      </c>
      <c r="Y1628">
        <f>VLOOKUP(customer!A1628,Marketing!A:I,5,FALSE)</f>
        <v>0</v>
      </c>
      <c r="Z1628">
        <f>VLOOKUP(customer!A1628,Marketing!A:I,6,FALSE)</f>
        <v>0</v>
      </c>
      <c r="AA1628">
        <f>VLOOKUP(customer!A1628,Marketing!A:I,7,FALSE)</f>
        <v>0</v>
      </c>
      <c r="AB1628">
        <f>VLOOKUP(customer!A1628,Marketing!A:I,8,FALSE)</f>
        <v>0</v>
      </c>
      <c r="AC1628" s="1">
        <f>VLOOKUP(customer!A1628,Marketing!A:I,9,FALSE)</f>
        <v>43913</v>
      </c>
    </row>
    <row r="1629" spans="1:29" x14ac:dyDescent="0.3">
      <c r="A1629">
        <v>1660</v>
      </c>
      <c r="B1629">
        <v>136145</v>
      </c>
      <c r="C1629">
        <v>1</v>
      </c>
      <c r="D1629">
        <v>0</v>
      </c>
      <c r="E1629">
        <v>35</v>
      </c>
      <c r="F1629" t="str">
        <f>IF(customer!G1629=1, "Married", IF(customer!H1629=1, "Single", IF(customer!F1629=1, "Divorced", IF(customer!I1629=1, "Together", IF(customer!J1629=1, "Widowed", "Unknown")))))</f>
        <v>Married</v>
      </c>
      <c r="G1629" t="str">
        <f>IF(customer!K1629=1,"Basic",IF(customer!L1629=1,"Graduate",IF(customer!M1629=1,"Master",IF(customer!N1629=1,"PhD","Unknown"))))</f>
        <v>Unknown</v>
      </c>
      <c r="H1629" t="s">
        <v>20</v>
      </c>
      <c r="I1629">
        <f>VLOOKUP(customer!A1629,sales_update!A:N,2,FALSE)</f>
        <v>13</v>
      </c>
      <c r="J1629">
        <f xml:space="preserve"> VLOOKUP(customer!A1629,sales_update!A:N,3,FALSE)</f>
        <v>211</v>
      </c>
      <c r="K1629">
        <f>VLOOKUP(customer!A1629,sales_update!A:N,4,FALSE)</f>
        <v>15</v>
      </c>
      <c r="L1629">
        <f>VLOOKUP(customer!A1629,sales_update!A:N,5,FALSE)</f>
        <v>286</v>
      </c>
      <c r="M1629">
        <f>VLOOKUP(customer!A1629,sales_update!A:N,6,FALSE)</f>
        <v>64</v>
      </c>
      <c r="N1629">
        <f>VLOOKUP(customer!A1629,sales_update!A:N,7,FALSE)</f>
        <v>4</v>
      </c>
      <c r="O1629">
        <f>VLOOKUP(customer!A1629,sales_update!A:N,8,FALSE)</f>
        <v>68</v>
      </c>
      <c r="P1629">
        <f>VLOOKUP(customer!A1629,sales_update!A:N,9,FALSE)</f>
        <v>512</v>
      </c>
      <c r="Q1629">
        <f>VLOOKUP(customer!A1629,sales_update!A:N,10,FALSE)</f>
        <v>4</v>
      </c>
      <c r="R1629">
        <f>VLOOKUP(customer!A1629,sales_update!A:N,11,FALSE)</f>
        <v>4</v>
      </c>
      <c r="S1629">
        <f>VLOOKUP(customer!A1629,sales_update!A:N,12,FALSE)</f>
        <v>1</v>
      </c>
      <c r="T1629">
        <f>VLOOKUP(customer!A1629,sales_update!A:N,13,FALSE)</f>
        <v>3</v>
      </c>
      <c r="U1629">
        <f>VLOOKUP(customer!A1629,sales_update!A:N,14,FALSE)</f>
        <v>9</v>
      </c>
      <c r="V1629">
        <f>VLOOKUP(customer!A1629,Marketing!A:I,2,FALSE)</f>
        <v>1</v>
      </c>
      <c r="W1629">
        <f>VLOOKUP(customer!A1629,Marketing!A:I,3,FALSE)</f>
        <v>0</v>
      </c>
      <c r="X1629">
        <f>VLOOKUP(customer!A1629,Marketing!A:I,4,FALSE)</f>
        <v>0</v>
      </c>
      <c r="Y1629">
        <f>VLOOKUP(customer!A1629,Marketing!A:I,5,FALSE)</f>
        <v>0</v>
      </c>
      <c r="Z1629">
        <f>VLOOKUP(customer!A1629,Marketing!A:I,6,FALSE)</f>
        <v>0</v>
      </c>
      <c r="AA1629">
        <f>VLOOKUP(customer!A1629,Marketing!A:I,7,FALSE)</f>
        <v>0</v>
      </c>
      <c r="AB1629">
        <f>VLOOKUP(customer!A1629,Marketing!A:I,8,FALSE)</f>
        <v>1</v>
      </c>
      <c r="AC1629" s="1">
        <f>VLOOKUP(customer!A1629,Marketing!A:I,9,FALSE)</f>
        <v>43790</v>
      </c>
    </row>
    <row r="1630" spans="1:29" x14ac:dyDescent="0.3">
      <c r="A1630">
        <v>1368</v>
      </c>
      <c r="B1630">
        <v>136143</v>
      </c>
      <c r="C1630">
        <v>1</v>
      </c>
      <c r="D1630">
        <v>0</v>
      </c>
      <c r="E1630">
        <v>39</v>
      </c>
      <c r="F1630" t="str">
        <f>IF(customer!G1630=1, "Married", IF(customer!H1630=1, "Single", IF(customer!F1630=1, "Divorced", IF(customer!I1630=1, "Together", IF(customer!J1630=1, "Widowed", "Unknown")))))</f>
        <v>Single</v>
      </c>
      <c r="G1630" t="str">
        <f>IF(customer!K1630=1,"Basic",IF(customer!L1630=1,"Graduate",IF(customer!M1630=1,"Master",IF(customer!N1630=1,"PhD","Unknown"))))</f>
        <v>Master</v>
      </c>
      <c r="H1630" t="s">
        <v>17</v>
      </c>
      <c r="I1630">
        <f>VLOOKUP(customer!A1630,sales_update!A:N,2,FALSE)</f>
        <v>33</v>
      </c>
      <c r="J1630">
        <f xml:space="preserve"> VLOOKUP(customer!A1630,sales_update!A:N,3,FALSE)</f>
        <v>45</v>
      </c>
      <c r="K1630">
        <f>VLOOKUP(customer!A1630,sales_update!A:N,4,FALSE)</f>
        <v>0</v>
      </c>
      <c r="L1630">
        <f>VLOOKUP(customer!A1630,sales_update!A:N,5,FALSE)</f>
        <v>4</v>
      </c>
      <c r="M1630">
        <f>VLOOKUP(customer!A1630,sales_update!A:N,6,FALSE)</f>
        <v>0</v>
      </c>
      <c r="N1630">
        <f>VLOOKUP(customer!A1630,sales_update!A:N,7,FALSE)</f>
        <v>0</v>
      </c>
      <c r="O1630">
        <f>VLOOKUP(customer!A1630,sales_update!A:N,8,FALSE)</f>
        <v>23</v>
      </c>
      <c r="P1630">
        <f>VLOOKUP(customer!A1630,sales_update!A:N,9,FALSE)</f>
        <v>26</v>
      </c>
      <c r="Q1630">
        <f>VLOOKUP(customer!A1630,sales_update!A:N,10,FALSE)</f>
        <v>1</v>
      </c>
      <c r="R1630">
        <f>VLOOKUP(customer!A1630,sales_update!A:N,11,FALSE)</f>
        <v>0</v>
      </c>
      <c r="S1630">
        <f>VLOOKUP(customer!A1630,sales_update!A:N,12,FALSE)</f>
        <v>1</v>
      </c>
      <c r="T1630">
        <f>VLOOKUP(customer!A1630,sales_update!A:N,13,FALSE)</f>
        <v>2</v>
      </c>
      <c r="U1630">
        <f>VLOOKUP(customer!A1630,sales_update!A:N,14,FALSE)</f>
        <v>3</v>
      </c>
      <c r="V1630">
        <f>VLOOKUP(customer!A1630,Marketing!A:I,2,FALSE)</f>
        <v>0</v>
      </c>
      <c r="W1630">
        <f>VLOOKUP(customer!A1630,Marketing!A:I,3,FALSE)</f>
        <v>0</v>
      </c>
      <c r="X1630">
        <f>VLOOKUP(customer!A1630,Marketing!A:I,4,FALSE)</f>
        <v>0</v>
      </c>
      <c r="Y1630">
        <f>VLOOKUP(customer!A1630,Marketing!A:I,5,FALSE)</f>
        <v>0</v>
      </c>
      <c r="Z1630">
        <f>VLOOKUP(customer!A1630,Marketing!A:I,6,FALSE)</f>
        <v>0</v>
      </c>
      <c r="AA1630">
        <f>VLOOKUP(customer!A1630,Marketing!A:I,7,FALSE)</f>
        <v>0</v>
      </c>
      <c r="AB1630">
        <f>VLOOKUP(customer!A1630,Marketing!A:I,8,FALSE)</f>
        <v>0</v>
      </c>
      <c r="AC1630" s="1">
        <f>VLOOKUP(customer!A1630,Marketing!A:I,9,FALSE)</f>
        <v>44077</v>
      </c>
    </row>
    <row r="1631" spans="1:29" x14ac:dyDescent="0.3">
      <c r="A1631">
        <v>1081</v>
      </c>
      <c r="B1631">
        <v>136138</v>
      </c>
      <c r="C1631">
        <v>1</v>
      </c>
      <c r="D1631">
        <v>1</v>
      </c>
      <c r="E1631">
        <v>50</v>
      </c>
      <c r="F1631" t="str">
        <f>IF(customer!G1631=1, "Married", IF(customer!H1631=1, "Single", IF(customer!F1631=1, "Divorced", IF(customer!I1631=1, "Together", IF(customer!J1631=1, "Widowed", "Unknown")))))</f>
        <v>Married</v>
      </c>
      <c r="G1631" t="str">
        <f>IF(customer!K1631=1,"Basic",IF(customer!L1631=1,"Graduate",IF(customer!M1631=1,"Master",IF(customer!N1631=1,"PhD","Unknown"))))</f>
        <v>Master</v>
      </c>
      <c r="H1631" t="s">
        <v>18</v>
      </c>
      <c r="I1631">
        <f>VLOOKUP(customer!A1631,sales_update!A:N,2,FALSE)</f>
        <v>48</v>
      </c>
      <c r="J1631">
        <f xml:space="preserve"> VLOOKUP(customer!A1631,sales_update!A:N,3,FALSE)</f>
        <v>490</v>
      </c>
      <c r="K1631">
        <f>VLOOKUP(customer!A1631,sales_update!A:N,4,FALSE)</f>
        <v>0</v>
      </c>
      <c r="L1631">
        <f>VLOOKUP(customer!A1631,sales_update!A:N,5,FALSE)</f>
        <v>60</v>
      </c>
      <c r="M1631">
        <f>VLOOKUP(customer!A1631,sales_update!A:N,6,FALSE)</f>
        <v>0</v>
      </c>
      <c r="N1631">
        <f>VLOOKUP(customer!A1631,sales_update!A:N,7,FALSE)</f>
        <v>0</v>
      </c>
      <c r="O1631">
        <f>VLOOKUP(customer!A1631,sales_update!A:N,8,FALSE)</f>
        <v>19</v>
      </c>
      <c r="P1631">
        <f>VLOOKUP(customer!A1631,sales_update!A:N,9,FALSE)</f>
        <v>531</v>
      </c>
      <c r="Q1631">
        <f>VLOOKUP(customer!A1631,sales_update!A:N,10,FALSE)</f>
        <v>5</v>
      </c>
      <c r="R1631">
        <f>VLOOKUP(customer!A1631,sales_update!A:N,11,FALSE)</f>
        <v>3</v>
      </c>
      <c r="S1631">
        <f>VLOOKUP(customer!A1631,sales_update!A:N,12,FALSE)</f>
        <v>1</v>
      </c>
      <c r="T1631">
        <f>VLOOKUP(customer!A1631,sales_update!A:N,13,FALSE)</f>
        <v>4</v>
      </c>
      <c r="U1631">
        <f>VLOOKUP(customer!A1631,sales_update!A:N,14,FALSE)</f>
        <v>7</v>
      </c>
      <c r="V1631">
        <f>VLOOKUP(customer!A1631,Marketing!A:I,2,FALSE)</f>
        <v>0</v>
      </c>
      <c r="W1631">
        <f>VLOOKUP(customer!A1631,Marketing!A:I,3,FALSE)</f>
        <v>1</v>
      </c>
      <c r="X1631">
        <f>VLOOKUP(customer!A1631,Marketing!A:I,4,FALSE)</f>
        <v>0</v>
      </c>
      <c r="Y1631">
        <f>VLOOKUP(customer!A1631,Marketing!A:I,5,FALSE)</f>
        <v>0</v>
      </c>
      <c r="Z1631">
        <f>VLOOKUP(customer!A1631,Marketing!A:I,6,FALSE)</f>
        <v>0</v>
      </c>
      <c r="AA1631">
        <f>VLOOKUP(customer!A1631,Marketing!A:I,7,FALSE)</f>
        <v>0</v>
      </c>
      <c r="AB1631">
        <f>VLOOKUP(customer!A1631,Marketing!A:I,8,FALSE)</f>
        <v>0</v>
      </c>
      <c r="AC1631" s="1">
        <f>VLOOKUP(customer!A1631,Marketing!A:I,9,FALSE)</f>
        <v>43820</v>
      </c>
    </row>
    <row r="1632" spans="1:29" x14ac:dyDescent="0.3">
      <c r="A1632">
        <v>1986</v>
      </c>
      <c r="B1632">
        <v>136130</v>
      </c>
      <c r="C1632">
        <v>0</v>
      </c>
      <c r="D1632">
        <v>1</v>
      </c>
      <c r="E1632">
        <v>66</v>
      </c>
      <c r="F1632" t="str">
        <f>IF(customer!G1632=1, "Married", IF(customer!H1632=1, "Single", IF(customer!F1632=1, "Divorced", IF(customer!I1632=1, "Together", IF(customer!J1632=1, "Widowed", "Unknown")))))</f>
        <v>Single</v>
      </c>
      <c r="G1632" t="str">
        <f>IF(customer!K1632=1,"Basic",IF(customer!L1632=1,"Graduate",IF(customer!M1632=1,"Master",IF(customer!N1632=1,"PhD","Unknown"))))</f>
        <v>Graduate</v>
      </c>
      <c r="H1632" t="s">
        <v>17</v>
      </c>
      <c r="I1632">
        <f>VLOOKUP(customer!A1632,sales_update!A:N,2,FALSE)</f>
        <v>46</v>
      </c>
      <c r="J1632">
        <f xml:space="preserve"> VLOOKUP(customer!A1632,sales_update!A:N,3,FALSE)</f>
        <v>592</v>
      </c>
      <c r="K1632">
        <f>VLOOKUP(customer!A1632,sales_update!A:N,4,FALSE)</f>
        <v>162</v>
      </c>
      <c r="L1632">
        <f>VLOOKUP(customer!A1632,sales_update!A:N,5,FALSE)</f>
        <v>479</v>
      </c>
      <c r="M1632">
        <f>VLOOKUP(customer!A1632,sales_update!A:N,6,FALSE)</f>
        <v>256</v>
      </c>
      <c r="N1632">
        <f>VLOOKUP(customer!A1632,sales_update!A:N,7,FALSE)</f>
        <v>211</v>
      </c>
      <c r="O1632">
        <f>VLOOKUP(customer!A1632,sales_update!A:N,8,FALSE)</f>
        <v>139</v>
      </c>
      <c r="P1632">
        <f>VLOOKUP(customer!A1632,sales_update!A:N,9,FALSE)</f>
        <v>1560</v>
      </c>
      <c r="Q1632">
        <f>VLOOKUP(customer!A1632,sales_update!A:N,10,FALSE)</f>
        <v>6</v>
      </c>
      <c r="R1632">
        <f>VLOOKUP(customer!A1632,sales_update!A:N,11,FALSE)</f>
        <v>3</v>
      </c>
      <c r="S1632">
        <f>VLOOKUP(customer!A1632,sales_update!A:N,12,FALSE)</f>
        <v>8</v>
      </c>
      <c r="T1632">
        <f>VLOOKUP(customer!A1632,sales_update!A:N,13,FALSE)</f>
        <v>4</v>
      </c>
      <c r="U1632">
        <f>VLOOKUP(customer!A1632,sales_update!A:N,14,FALSE)</f>
        <v>4</v>
      </c>
      <c r="V1632">
        <f>VLOOKUP(customer!A1632,Marketing!A:I,2,FALSE)</f>
        <v>1</v>
      </c>
      <c r="W1632">
        <f>VLOOKUP(customer!A1632,Marketing!A:I,3,FALSE)</f>
        <v>0</v>
      </c>
      <c r="X1632">
        <f>VLOOKUP(customer!A1632,Marketing!A:I,4,FALSE)</f>
        <v>0</v>
      </c>
      <c r="Y1632">
        <f>VLOOKUP(customer!A1632,Marketing!A:I,5,FALSE)</f>
        <v>0</v>
      </c>
      <c r="Z1632">
        <f>VLOOKUP(customer!A1632,Marketing!A:I,6,FALSE)</f>
        <v>0</v>
      </c>
      <c r="AA1632">
        <f>VLOOKUP(customer!A1632,Marketing!A:I,7,FALSE)</f>
        <v>0</v>
      </c>
      <c r="AB1632">
        <f>VLOOKUP(customer!A1632,Marketing!A:I,8,FALSE)</f>
        <v>1</v>
      </c>
      <c r="AC1632" s="1">
        <f>VLOOKUP(customer!A1632,Marketing!A:I,9,FALSE)</f>
        <v>43656</v>
      </c>
    </row>
    <row r="1633" spans="1:29" x14ac:dyDescent="0.3">
      <c r="A1633">
        <v>2573</v>
      </c>
      <c r="B1633">
        <v>136108</v>
      </c>
      <c r="C1633">
        <v>1</v>
      </c>
      <c r="D1633">
        <v>0</v>
      </c>
      <c r="E1633">
        <v>36</v>
      </c>
      <c r="F1633" t="str">
        <f>IF(customer!G1633=1, "Married", IF(customer!H1633=1, "Single", IF(customer!F1633=1, "Divorced", IF(customer!I1633=1, "Together", IF(customer!J1633=1, "Widowed", "Unknown")))))</f>
        <v>Single</v>
      </c>
      <c r="G1633" t="str">
        <f>IF(customer!K1633=1,"Basic",IF(customer!L1633=1,"Graduate",IF(customer!M1633=1,"Master",IF(customer!N1633=1,"PhD","Unknown"))))</f>
        <v>Graduate</v>
      </c>
      <c r="H1633" t="s">
        <v>15</v>
      </c>
      <c r="I1633">
        <f>VLOOKUP(customer!A1633,sales_update!A:N,2,FALSE)</f>
        <v>68</v>
      </c>
      <c r="J1633">
        <f xml:space="preserve"> VLOOKUP(customer!A1633,sales_update!A:N,3,FALSE)</f>
        <v>531</v>
      </c>
      <c r="K1633">
        <f>VLOOKUP(customer!A1633,sales_update!A:N,4,FALSE)</f>
        <v>30</v>
      </c>
      <c r="L1633">
        <f>VLOOKUP(customer!A1633,sales_update!A:N,5,FALSE)</f>
        <v>486</v>
      </c>
      <c r="M1633">
        <f>VLOOKUP(customer!A1633,sales_update!A:N,6,FALSE)</f>
        <v>11</v>
      </c>
      <c r="N1633">
        <f>VLOOKUP(customer!A1633,sales_update!A:N,7,FALSE)</f>
        <v>41</v>
      </c>
      <c r="O1633">
        <f>VLOOKUP(customer!A1633,sales_update!A:N,8,FALSE)</f>
        <v>177</v>
      </c>
      <c r="P1633">
        <f>VLOOKUP(customer!A1633,sales_update!A:N,9,FALSE)</f>
        <v>924</v>
      </c>
      <c r="Q1633">
        <f>VLOOKUP(customer!A1633,sales_update!A:N,10,FALSE)</f>
        <v>3</v>
      </c>
      <c r="R1633">
        <f>VLOOKUP(customer!A1633,sales_update!A:N,11,FALSE)</f>
        <v>7</v>
      </c>
      <c r="S1633">
        <f>VLOOKUP(customer!A1633,sales_update!A:N,12,FALSE)</f>
        <v>1</v>
      </c>
      <c r="T1633">
        <f>VLOOKUP(customer!A1633,sales_update!A:N,13,FALSE)</f>
        <v>4</v>
      </c>
      <c r="U1633">
        <f>VLOOKUP(customer!A1633,sales_update!A:N,14,FALSE)</f>
        <v>9</v>
      </c>
      <c r="V1633">
        <f>VLOOKUP(customer!A1633,Marketing!A:I,2,FALSE)</f>
        <v>1</v>
      </c>
      <c r="W1633">
        <f>VLOOKUP(customer!A1633,Marketing!A:I,3,FALSE)</f>
        <v>0</v>
      </c>
      <c r="X1633">
        <f>VLOOKUP(customer!A1633,Marketing!A:I,4,FALSE)</f>
        <v>0</v>
      </c>
      <c r="Y1633">
        <f>VLOOKUP(customer!A1633,Marketing!A:I,5,FALSE)</f>
        <v>0</v>
      </c>
      <c r="Z1633">
        <f>VLOOKUP(customer!A1633,Marketing!A:I,6,FALSE)</f>
        <v>0</v>
      </c>
      <c r="AA1633">
        <f>VLOOKUP(customer!A1633,Marketing!A:I,7,FALSE)</f>
        <v>0</v>
      </c>
      <c r="AB1633">
        <f>VLOOKUP(customer!A1633,Marketing!A:I,8,FALSE)</f>
        <v>0</v>
      </c>
      <c r="AC1633" s="1">
        <f>VLOOKUP(customer!A1633,Marketing!A:I,9,FALSE)</f>
        <v>43911</v>
      </c>
    </row>
    <row r="1634" spans="1:29" x14ac:dyDescent="0.3">
      <c r="A1634">
        <v>2762</v>
      </c>
      <c r="B1634">
        <v>136075</v>
      </c>
      <c r="C1634">
        <v>1</v>
      </c>
      <c r="D1634">
        <v>0</v>
      </c>
      <c r="E1634">
        <v>37</v>
      </c>
      <c r="F1634" t="str">
        <f>IF(customer!G1634=1, "Married", IF(customer!H1634=1, "Single", IF(customer!F1634=1, "Divorced", IF(customer!I1634=1, "Together", IF(customer!J1634=1, "Widowed", "Unknown")))))</f>
        <v>Together</v>
      </c>
      <c r="G1634" t="str">
        <f>IF(customer!K1634=1,"Basic",IF(customer!L1634=1,"Graduate",IF(customer!M1634=1,"Master",IF(customer!N1634=1,"PhD","Unknown"))))</f>
        <v>Graduate</v>
      </c>
      <c r="H1634" t="s">
        <v>19</v>
      </c>
      <c r="I1634">
        <f>VLOOKUP(customer!A1634,sales_update!A:N,2,FALSE)</f>
        <v>54</v>
      </c>
      <c r="J1634">
        <f xml:space="preserve"> VLOOKUP(customer!A1634,sales_update!A:N,3,FALSE)</f>
        <v>174</v>
      </c>
      <c r="K1634">
        <f>VLOOKUP(customer!A1634,sales_update!A:N,4,FALSE)</f>
        <v>0</v>
      </c>
      <c r="L1634">
        <f>VLOOKUP(customer!A1634,sales_update!A:N,5,FALSE)</f>
        <v>113</v>
      </c>
      <c r="M1634">
        <f>VLOOKUP(customer!A1634,sales_update!A:N,6,FALSE)</f>
        <v>45</v>
      </c>
      <c r="N1634">
        <f>VLOOKUP(customer!A1634,sales_update!A:N,7,FALSE)</f>
        <v>4</v>
      </c>
      <c r="O1634">
        <f>VLOOKUP(customer!A1634,sales_update!A:N,8,FALSE)</f>
        <v>113</v>
      </c>
      <c r="P1634">
        <f>VLOOKUP(customer!A1634,sales_update!A:N,9,FALSE)</f>
        <v>223</v>
      </c>
      <c r="Q1634">
        <f>VLOOKUP(customer!A1634,sales_update!A:N,10,FALSE)</f>
        <v>1</v>
      </c>
      <c r="R1634">
        <f>VLOOKUP(customer!A1634,sales_update!A:N,11,FALSE)</f>
        <v>2</v>
      </c>
      <c r="S1634">
        <f>VLOOKUP(customer!A1634,sales_update!A:N,12,FALSE)</f>
        <v>0</v>
      </c>
      <c r="T1634">
        <f>VLOOKUP(customer!A1634,sales_update!A:N,13,FALSE)</f>
        <v>4</v>
      </c>
      <c r="U1634">
        <f>VLOOKUP(customer!A1634,sales_update!A:N,14,FALSE)</f>
        <v>6</v>
      </c>
      <c r="V1634">
        <f>VLOOKUP(customer!A1634,Marketing!A:I,2,FALSE)</f>
        <v>0</v>
      </c>
      <c r="W1634">
        <f>VLOOKUP(customer!A1634,Marketing!A:I,3,FALSE)</f>
        <v>0</v>
      </c>
      <c r="X1634">
        <f>VLOOKUP(customer!A1634,Marketing!A:I,4,FALSE)</f>
        <v>0</v>
      </c>
      <c r="Y1634">
        <f>VLOOKUP(customer!A1634,Marketing!A:I,5,FALSE)</f>
        <v>0</v>
      </c>
      <c r="Z1634">
        <f>VLOOKUP(customer!A1634,Marketing!A:I,6,FALSE)</f>
        <v>0</v>
      </c>
      <c r="AA1634">
        <f>VLOOKUP(customer!A1634,Marketing!A:I,7,FALSE)</f>
        <v>0</v>
      </c>
      <c r="AB1634">
        <f>VLOOKUP(customer!A1634,Marketing!A:I,8,FALSE)</f>
        <v>0</v>
      </c>
      <c r="AC1634" s="1">
        <f>VLOOKUP(customer!A1634,Marketing!A:I,9,FALSE)</f>
        <v>43966</v>
      </c>
    </row>
    <row r="1635" spans="1:29" x14ac:dyDescent="0.3">
      <c r="A1635">
        <v>2923</v>
      </c>
      <c r="B1635">
        <v>136065</v>
      </c>
      <c r="C1635">
        <v>1</v>
      </c>
      <c r="D1635">
        <v>1</v>
      </c>
      <c r="E1635">
        <v>52</v>
      </c>
      <c r="F1635" t="str">
        <f>IF(customer!G1635=1, "Married", IF(customer!H1635=1, "Single", IF(customer!F1635=1, "Divorced", IF(customer!I1635=1, "Together", IF(customer!J1635=1, "Widowed", "Unknown")))))</f>
        <v>Single</v>
      </c>
      <c r="G1635" t="str">
        <f>IF(customer!K1635=1,"Basic",IF(customer!L1635=1,"Graduate",IF(customer!M1635=1,"Master",IF(customer!N1635=1,"PhD","Unknown"))))</f>
        <v>Graduate</v>
      </c>
      <c r="H1635" t="s">
        <v>18</v>
      </c>
      <c r="I1635">
        <f>VLOOKUP(customer!A1635,sales_update!A:N,2,FALSE)</f>
        <v>54</v>
      </c>
      <c r="J1635">
        <f xml:space="preserve"> VLOOKUP(customer!A1635,sales_update!A:N,3,FALSE)</f>
        <v>68</v>
      </c>
      <c r="K1635">
        <f>VLOOKUP(customer!A1635,sales_update!A:N,4,FALSE)</f>
        <v>26</v>
      </c>
      <c r="L1635">
        <f>VLOOKUP(customer!A1635,sales_update!A:N,5,FALSE)</f>
        <v>128</v>
      </c>
      <c r="M1635">
        <f>VLOOKUP(customer!A1635,sales_update!A:N,6,FALSE)</f>
        <v>38</v>
      </c>
      <c r="N1635">
        <f>VLOOKUP(customer!A1635,sales_update!A:N,7,FALSE)</f>
        <v>8</v>
      </c>
      <c r="O1635">
        <f>VLOOKUP(customer!A1635,sales_update!A:N,8,FALSE)</f>
        <v>11</v>
      </c>
      <c r="P1635">
        <f>VLOOKUP(customer!A1635,sales_update!A:N,9,FALSE)</f>
        <v>257</v>
      </c>
      <c r="Q1635">
        <f>VLOOKUP(customer!A1635,sales_update!A:N,10,FALSE)</f>
        <v>3</v>
      </c>
      <c r="R1635">
        <f>VLOOKUP(customer!A1635,sales_update!A:N,11,FALSE)</f>
        <v>3</v>
      </c>
      <c r="S1635">
        <f>VLOOKUP(customer!A1635,sales_update!A:N,12,FALSE)</f>
        <v>0</v>
      </c>
      <c r="T1635">
        <f>VLOOKUP(customer!A1635,sales_update!A:N,13,FALSE)</f>
        <v>3</v>
      </c>
      <c r="U1635">
        <f>VLOOKUP(customer!A1635,sales_update!A:N,14,FALSE)</f>
        <v>8</v>
      </c>
      <c r="V1635">
        <f>VLOOKUP(customer!A1635,Marketing!A:I,2,FALSE)</f>
        <v>0</v>
      </c>
      <c r="W1635">
        <f>VLOOKUP(customer!A1635,Marketing!A:I,3,FALSE)</f>
        <v>0</v>
      </c>
      <c r="X1635">
        <f>VLOOKUP(customer!A1635,Marketing!A:I,4,FALSE)</f>
        <v>0</v>
      </c>
      <c r="Y1635">
        <f>VLOOKUP(customer!A1635,Marketing!A:I,5,FALSE)</f>
        <v>0</v>
      </c>
      <c r="Z1635">
        <f>VLOOKUP(customer!A1635,Marketing!A:I,6,FALSE)</f>
        <v>0</v>
      </c>
      <c r="AA1635">
        <f>VLOOKUP(customer!A1635,Marketing!A:I,7,FALSE)</f>
        <v>0</v>
      </c>
      <c r="AB1635">
        <f>VLOOKUP(customer!A1635,Marketing!A:I,8,FALSE)</f>
        <v>0</v>
      </c>
      <c r="AC1635" s="1">
        <f>VLOOKUP(customer!A1635,Marketing!A:I,9,FALSE)</f>
        <v>43713</v>
      </c>
    </row>
    <row r="1636" spans="1:29" x14ac:dyDescent="0.3">
      <c r="A1636">
        <v>2892</v>
      </c>
      <c r="B1636">
        <v>136038</v>
      </c>
      <c r="C1636">
        <v>1</v>
      </c>
      <c r="D1636">
        <v>0</v>
      </c>
      <c r="E1636">
        <v>39</v>
      </c>
      <c r="F1636" t="str">
        <f>IF(customer!G1636=1, "Married", IF(customer!H1636=1, "Single", IF(customer!F1636=1, "Divorced", IF(customer!I1636=1, "Together", IF(customer!J1636=1, "Widowed", "Unknown")))))</f>
        <v>Single</v>
      </c>
      <c r="G1636" t="str">
        <f>IF(customer!K1636=1,"Basic",IF(customer!L1636=1,"Graduate",IF(customer!M1636=1,"Master",IF(customer!N1636=1,"PhD","Unknown"))))</f>
        <v>PhD</v>
      </c>
      <c r="H1636" t="s">
        <v>17</v>
      </c>
      <c r="I1636">
        <f>VLOOKUP(customer!A1636,sales_update!A:N,2,FALSE)</f>
        <v>82</v>
      </c>
      <c r="J1636">
        <f xml:space="preserve"> VLOOKUP(customer!A1636,sales_update!A:N,3,FALSE)</f>
        <v>87</v>
      </c>
      <c r="K1636">
        <f>VLOOKUP(customer!A1636,sales_update!A:N,4,FALSE)</f>
        <v>0</v>
      </c>
      <c r="L1636">
        <f>VLOOKUP(customer!A1636,sales_update!A:N,5,FALSE)</f>
        <v>57</v>
      </c>
      <c r="M1636">
        <f>VLOOKUP(customer!A1636,sales_update!A:N,6,FALSE)</f>
        <v>0</v>
      </c>
      <c r="N1636">
        <f>VLOOKUP(customer!A1636,sales_update!A:N,7,FALSE)</f>
        <v>8</v>
      </c>
      <c r="O1636">
        <f>VLOOKUP(customer!A1636,sales_update!A:N,8,FALSE)</f>
        <v>26</v>
      </c>
      <c r="P1636">
        <f>VLOOKUP(customer!A1636,sales_update!A:N,9,FALSE)</f>
        <v>125</v>
      </c>
      <c r="Q1636">
        <f>VLOOKUP(customer!A1636,sales_update!A:N,10,FALSE)</f>
        <v>2</v>
      </c>
      <c r="R1636">
        <f>VLOOKUP(customer!A1636,sales_update!A:N,11,FALSE)</f>
        <v>3</v>
      </c>
      <c r="S1636">
        <f>VLOOKUP(customer!A1636,sales_update!A:N,12,FALSE)</f>
        <v>0</v>
      </c>
      <c r="T1636">
        <f>VLOOKUP(customer!A1636,sales_update!A:N,13,FALSE)</f>
        <v>3</v>
      </c>
      <c r="U1636">
        <f>VLOOKUP(customer!A1636,sales_update!A:N,14,FALSE)</f>
        <v>6</v>
      </c>
      <c r="V1636">
        <f>VLOOKUP(customer!A1636,Marketing!A:I,2,FALSE)</f>
        <v>0</v>
      </c>
      <c r="W1636">
        <f>VLOOKUP(customer!A1636,Marketing!A:I,3,FALSE)</f>
        <v>0</v>
      </c>
      <c r="X1636">
        <f>VLOOKUP(customer!A1636,Marketing!A:I,4,FALSE)</f>
        <v>0</v>
      </c>
      <c r="Y1636">
        <f>VLOOKUP(customer!A1636,Marketing!A:I,5,FALSE)</f>
        <v>0</v>
      </c>
      <c r="Z1636">
        <f>VLOOKUP(customer!A1636,Marketing!A:I,6,FALSE)</f>
        <v>0</v>
      </c>
      <c r="AA1636">
        <f>VLOOKUP(customer!A1636,Marketing!A:I,7,FALSE)</f>
        <v>0</v>
      </c>
      <c r="AB1636">
        <f>VLOOKUP(customer!A1636,Marketing!A:I,8,FALSE)</f>
        <v>0</v>
      </c>
      <c r="AC1636" s="1">
        <f>VLOOKUP(customer!A1636,Marketing!A:I,9,FALSE)</f>
        <v>43774</v>
      </c>
    </row>
    <row r="1637" spans="1:29" x14ac:dyDescent="0.3">
      <c r="A1637">
        <v>2394</v>
      </c>
      <c r="B1637">
        <v>136026</v>
      </c>
      <c r="C1637">
        <v>2</v>
      </c>
      <c r="D1637">
        <v>1</v>
      </c>
      <c r="E1637">
        <v>48</v>
      </c>
      <c r="F1637" t="str">
        <f>IF(customer!G1637=1, "Married", IF(customer!H1637=1, "Single", IF(customer!F1637=1, "Divorced", IF(customer!I1637=1, "Together", IF(customer!J1637=1, "Widowed", "Unknown")))))</f>
        <v>Married</v>
      </c>
      <c r="G1637" t="str">
        <f>IF(customer!K1637=1,"Basic",IF(customer!L1637=1,"Graduate",IF(customer!M1637=1,"Master",IF(customer!N1637=1,"PhD","Unknown"))))</f>
        <v>Graduate</v>
      </c>
      <c r="H1637" t="s">
        <v>17</v>
      </c>
      <c r="I1637">
        <f>VLOOKUP(customer!A1637,sales_update!A:N,2,FALSE)</f>
        <v>34</v>
      </c>
      <c r="J1637">
        <f xml:space="preserve"> VLOOKUP(customer!A1637,sales_update!A:N,3,FALSE)</f>
        <v>76</v>
      </c>
      <c r="K1637">
        <f>VLOOKUP(customer!A1637,sales_update!A:N,4,FALSE)</f>
        <v>15</v>
      </c>
      <c r="L1637">
        <f>VLOOKUP(customer!A1637,sales_update!A:N,5,FALSE)</f>
        <v>38</v>
      </c>
      <c r="M1637">
        <f>VLOOKUP(customer!A1637,sales_update!A:N,6,FALSE)</f>
        <v>23</v>
      </c>
      <c r="N1637">
        <f>VLOOKUP(customer!A1637,sales_update!A:N,7,FALSE)</f>
        <v>15</v>
      </c>
      <c r="O1637">
        <f>VLOOKUP(customer!A1637,sales_update!A:N,8,FALSE)</f>
        <v>64</v>
      </c>
      <c r="P1637">
        <f>VLOOKUP(customer!A1637,sales_update!A:N,9,FALSE)</f>
        <v>102</v>
      </c>
      <c r="Q1637">
        <f>VLOOKUP(customer!A1637,sales_update!A:N,10,FALSE)</f>
        <v>2</v>
      </c>
      <c r="R1637">
        <f>VLOOKUP(customer!A1637,sales_update!A:N,11,FALSE)</f>
        <v>2</v>
      </c>
      <c r="S1637">
        <f>VLOOKUP(customer!A1637,sales_update!A:N,12,FALSE)</f>
        <v>0</v>
      </c>
      <c r="T1637">
        <f>VLOOKUP(customer!A1637,sales_update!A:N,13,FALSE)</f>
        <v>3</v>
      </c>
      <c r="U1637">
        <f>VLOOKUP(customer!A1637,sales_update!A:N,14,FALSE)</f>
        <v>6</v>
      </c>
      <c r="V1637">
        <f>VLOOKUP(customer!A1637,Marketing!A:I,2,FALSE)</f>
        <v>0</v>
      </c>
      <c r="W1637">
        <f>VLOOKUP(customer!A1637,Marketing!A:I,3,FALSE)</f>
        <v>0</v>
      </c>
      <c r="X1637">
        <f>VLOOKUP(customer!A1637,Marketing!A:I,4,FALSE)</f>
        <v>0</v>
      </c>
      <c r="Y1637">
        <f>VLOOKUP(customer!A1637,Marketing!A:I,5,FALSE)</f>
        <v>0</v>
      </c>
      <c r="Z1637">
        <f>VLOOKUP(customer!A1637,Marketing!A:I,6,FALSE)</f>
        <v>0</v>
      </c>
      <c r="AA1637">
        <f>VLOOKUP(customer!A1637,Marketing!A:I,7,FALSE)</f>
        <v>0</v>
      </c>
      <c r="AB1637">
        <f>VLOOKUP(customer!A1637,Marketing!A:I,8,FALSE)</f>
        <v>0</v>
      </c>
      <c r="AC1637" s="1">
        <f>VLOOKUP(customer!A1637,Marketing!A:I,9,FALSE)</f>
        <v>44063</v>
      </c>
    </row>
    <row r="1638" spans="1:29" x14ac:dyDescent="0.3">
      <c r="A1638">
        <v>1711</v>
      </c>
      <c r="B1638">
        <v>135946</v>
      </c>
      <c r="C1638">
        <v>1</v>
      </c>
      <c r="D1638">
        <v>1</v>
      </c>
      <c r="E1638">
        <v>71</v>
      </c>
      <c r="F1638" t="str">
        <f>IF(customer!G1638=1, "Married", IF(customer!H1638=1, "Single", IF(customer!F1638=1, "Divorced", IF(customer!I1638=1, "Together", IF(customer!J1638=1, "Widowed", "Unknown")))))</f>
        <v>Divorced</v>
      </c>
      <c r="G1638" t="str">
        <f>IF(customer!K1638=1,"Basic",IF(customer!L1638=1,"Graduate",IF(customer!M1638=1,"Master",IF(customer!N1638=1,"PhD","Unknown"))))</f>
        <v>PhD</v>
      </c>
      <c r="H1638" t="s">
        <v>18</v>
      </c>
      <c r="I1638">
        <f>VLOOKUP(customer!A1638,sales_update!A:N,2,FALSE)</f>
        <v>24</v>
      </c>
      <c r="J1638">
        <f xml:space="preserve"> VLOOKUP(customer!A1638,sales_update!A:N,3,FALSE)</f>
        <v>30</v>
      </c>
      <c r="K1638">
        <f>VLOOKUP(customer!A1638,sales_update!A:N,4,FALSE)</f>
        <v>0</v>
      </c>
      <c r="L1638">
        <f>VLOOKUP(customer!A1638,sales_update!A:N,5,FALSE)</f>
        <v>11</v>
      </c>
      <c r="M1638">
        <f>VLOOKUP(customer!A1638,sales_update!A:N,6,FALSE)</f>
        <v>0</v>
      </c>
      <c r="N1638">
        <f>VLOOKUP(customer!A1638,sales_update!A:N,7,FALSE)</f>
        <v>0</v>
      </c>
      <c r="O1638">
        <f>VLOOKUP(customer!A1638,sales_update!A:N,8,FALSE)</f>
        <v>0</v>
      </c>
      <c r="P1638">
        <f>VLOOKUP(customer!A1638,sales_update!A:N,9,FALSE)</f>
        <v>42</v>
      </c>
      <c r="Q1638">
        <f>VLOOKUP(customer!A1638,sales_update!A:N,10,FALSE)</f>
        <v>1</v>
      </c>
      <c r="R1638">
        <f>VLOOKUP(customer!A1638,sales_update!A:N,11,FALSE)</f>
        <v>0</v>
      </c>
      <c r="S1638">
        <f>VLOOKUP(customer!A1638,sales_update!A:N,12,FALSE)</f>
        <v>0</v>
      </c>
      <c r="T1638">
        <f>VLOOKUP(customer!A1638,sales_update!A:N,13,FALSE)</f>
        <v>3</v>
      </c>
      <c r="U1638">
        <f>VLOOKUP(customer!A1638,sales_update!A:N,14,FALSE)</f>
        <v>5</v>
      </c>
      <c r="V1638">
        <f>VLOOKUP(customer!A1638,Marketing!A:I,2,FALSE)</f>
        <v>0</v>
      </c>
      <c r="W1638">
        <f>VLOOKUP(customer!A1638,Marketing!A:I,3,FALSE)</f>
        <v>0</v>
      </c>
      <c r="X1638">
        <f>VLOOKUP(customer!A1638,Marketing!A:I,4,FALSE)</f>
        <v>0</v>
      </c>
      <c r="Y1638">
        <f>VLOOKUP(customer!A1638,Marketing!A:I,5,FALSE)</f>
        <v>0</v>
      </c>
      <c r="Z1638">
        <f>VLOOKUP(customer!A1638,Marketing!A:I,6,FALSE)</f>
        <v>0</v>
      </c>
      <c r="AA1638">
        <f>VLOOKUP(customer!A1638,Marketing!A:I,7,FALSE)</f>
        <v>0</v>
      </c>
      <c r="AB1638">
        <f>VLOOKUP(customer!A1638,Marketing!A:I,8,FALSE)</f>
        <v>0</v>
      </c>
      <c r="AC1638" s="1">
        <f>VLOOKUP(customer!A1638,Marketing!A:I,9,FALSE)</f>
        <v>43893</v>
      </c>
    </row>
    <row r="1639" spans="1:29" x14ac:dyDescent="0.3">
      <c r="A1639">
        <v>2616</v>
      </c>
      <c r="B1639">
        <v>135924</v>
      </c>
      <c r="C1639">
        <v>1</v>
      </c>
      <c r="D1639">
        <v>1</v>
      </c>
      <c r="E1639">
        <v>51</v>
      </c>
      <c r="F1639" t="str">
        <f>IF(customer!G1639=1, "Married", IF(customer!H1639=1, "Single", IF(customer!F1639=1, "Divorced", IF(customer!I1639=1, "Together", IF(customer!J1639=1, "Widowed", "Unknown")))))</f>
        <v>Together</v>
      </c>
      <c r="G1639" t="str">
        <f>IF(customer!K1639=1,"Basic",IF(customer!L1639=1,"Graduate",IF(customer!M1639=1,"Master",IF(customer!N1639=1,"PhD","Unknown"))))</f>
        <v>Master</v>
      </c>
      <c r="H1639" t="s">
        <v>17</v>
      </c>
      <c r="I1639">
        <f>VLOOKUP(customer!A1639,sales_update!A:N,2,FALSE)</f>
        <v>56</v>
      </c>
      <c r="J1639">
        <f xml:space="preserve"> VLOOKUP(customer!A1639,sales_update!A:N,3,FALSE)</f>
        <v>30</v>
      </c>
      <c r="K1639">
        <f>VLOOKUP(customer!A1639,sales_update!A:N,4,FALSE)</f>
        <v>0</v>
      </c>
      <c r="L1639">
        <f>VLOOKUP(customer!A1639,sales_update!A:N,5,FALSE)</f>
        <v>53</v>
      </c>
      <c r="M1639">
        <f>VLOOKUP(customer!A1639,sales_update!A:N,6,FALSE)</f>
        <v>8</v>
      </c>
      <c r="N1639">
        <f>VLOOKUP(customer!A1639,sales_update!A:N,7,FALSE)</f>
        <v>11</v>
      </c>
      <c r="O1639">
        <f>VLOOKUP(customer!A1639,sales_update!A:N,8,FALSE)</f>
        <v>26</v>
      </c>
      <c r="P1639">
        <f>VLOOKUP(customer!A1639,sales_update!A:N,9,FALSE)</f>
        <v>76</v>
      </c>
      <c r="Q1639">
        <f>VLOOKUP(customer!A1639,sales_update!A:N,10,FALSE)</f>
        <v>1</v>
      </c>
      <c r="R1639">
        <f>VLOOKUP(customer!A1639,sales_update!A:N,11,FALSE)</f>
        <v>1</v>
      </c>
      <c r="S1639">
        <f>VLOOKUP(customer!A1639,sales_update!A:N,12,FALSE)</f>
        <v>0</v>
      </c>
      <c r="T1639">
        <f>VLOOKUP(customer!A1639,sales_update!A:N,13,FALSE)</f>
        <v>3</v>
      </c>
      <c r="U1639">
        <f>VLOOKUP(customer!A1639,sales_update!A:N,14,FALSE)</f>
        <v>5</v>
      </c>
      <c r="V1639">
        <f>VLOOKUP(customer!A1639,Marketing!A:I,2,FALSE)</f>
        <v>0</v>
      </c>
      <c r="W1639">
        <f>VLOOKUP(customer!A1639,Marketing!A:I,3,FALSE)</f>
        <v>0</v>
      </c>
      <c r="X1639">
        <f>VLOOKUP(customer!A1639,Marketing!A:I,4,FALSE)</f>
        <v>0</v>
      </c>
      <c r="Y1639">
        <f>VLOOKUP(customer!A1639,Marketing!A:I,5,FALSE)</f>
        <v>0</v>
      </c>
      <c r="Z1639">
        <f>VLOOKUP(customer!A1639,Marketing!A:I,6,FALSE)</f>
        <v>0</v>
      </c>
      <c r="AA1639">
        <f>VLOOKUP(customer!A1639,Marketing!A:I,7,FALSE)</f>
        <v>0</v>
      </c>
      <c r="AB1639">
        <f>VLOOKUP(customer!A1639,Marketing!A:I,8,FALSE)</f>
        <v>0</v>
      </c>
      <c r="AC1639" s="1">
        <f>VLOOKUP(customer!A1639,Marketing!A:I,9,FALSE)</f>
        <v>44070</v>
      </c>
    </row>
    <row r="1640" spans="1:29" x14ac:dyDescent="0.3">
      <c r="A1640">
        <v>3173</v>
      </c>
      <c r="B1640">
        <v>135893</v>
      </c>
      <c r="C1640">
        <v>1</v>
      </c>
      <c r="D1640">
        <v>1</v>
      </c>
      <c r="E1640">
        <v>52</v>
      </c>
      <c r="F1640" t="str">
        <f>IF(customer!G1640=1, "Married", IF(customer!H1640=1, "Single", IF(customer!F1640=1, "Divorced", IF(customer!I1640=1, "Together", IF(customer!J1640=1, "Widowed", "Unknown")))))</f>
        <v>Single</v>
      </c>
      <c r="G1640" t="str">
        <f>IF(customer!K1640=1,"Basic",IF(customer!L1640=1,"Graduate",IF(customer!M1640=1,"Master",IF(customer!N1640=1,"PhD","Unknown"))))</f>
        <v>Graduate</v>
      </c>
      <c r="H1640" t="s">
        <v>15</v>
      </c>
      <c r="I1640">
        <f>VLOOKUP(customer!A1640,sales_update!A:N,2,FALSE)</f>
        <v>80</v>
      </c>
      <c r="J1640">
        <f xml:space="preserve"> VLOOKUP(customer!A1640,sales_update!A:N,3,FALSE)</f>
        <v>598</v>
      </c>
      <c r="K1640">
        <f>VLOOKUP(customer!A1640,sales_update!A:N,4,FALSE)</f>
        <v>0</v>
      </c>
      <c r="L1640">
        <f>VLOOKUP(customer!A1640,sales_update!A:N,5,FALSE)</f>
        <v>87</v>
      </c>
      <c r="M1640">
        <f>VLOOKUP(customer!A1640,sales_update!A:N,6,FALSE)</f>
        <v>0</v>
      </c>
      <c r="N1640">
        <f>VLOOKUP(customer!A1640,sales_update!A:N,7,FALSE)</f>
        <v>0</v>
      </c>
      <c r="O1640">
        <f>VLOOKUP(customer!A1640,sales_update!A:N,8,FALSE)</f>
        <v>68</v>
      </c>
      <c r="P1640">
        <f>VLOOKUP(customer!A1640,sales_update!A:N,9,FALSE)</f>
        <v>617</v>
      </c>
      <c r="Q1640">
        <f>VLOOKUP(customer!A1640,sales_update!A:N,10,FALSE)</f>
        <v>6</v>
      </c>
      <c r="R1640">
        <f>VLOOKUP(customer!A1640,sales_update!A:N,11,FALSE)</f>
        <v>3</v>
      </c>
      <c r="S1640">
        <f>VLOOKUP(customer!A1640,sales_update!A:N,12,FALSE)</f>
        <v>1</v>
      </c>
      <c r="T1640">
        <f>VLOOKUP(customer!A1640,sales_update!A:N,13,FALSE)</f>
        <v>5</v>
      </c>
      <c r="U1640">
        <f>VLOOKUP(customer!A1640,sales_update!A:N,14,FALSE)</f>
        <v>8</v>
      </c>
      <c r="V1640">
        <f>VLOOKUP(customer!A1640,Marketing!A:I,2,FALSE)</f>
        <v>0</v>
      </c>
      <c r="W1640">
        <f>VLOOKUP(customer!A1640,Marketing!A:I,3,FALSE)</f>
        <v>0</v>
      </c>
      <c r="X1640">
        <f>VLOOKUP(customer!A1640,Marketing!A:I,4,FALSE)</f>
        <v>0</v>
      </c>
      <c r="Y1640">
        <f>VLOOKUP(customer!A1640,Marketing!A:I,5,FALSE)</f>
        <v>0</v>
      </c>
      <c r="Z1640">
        <f>VLOOKUP(customer!A1640,Marketing!A:I,6,FALSE)</f>
        <v>0</v>
      </c>
      <c r="AA1640">
        <f>VLOOKUP(customer!A1640,Marketing!A:I,7,FALSE)</f>
        <v>0</v>
      </c>
      <c r="AB1640">
        <f>VLOOKUP(customer!A1640,Marketing!A:I,8,FALSE)</f>
        <v>0</v>
      </c>
      <c r="AC1640" s="1">
        <f>VLOOKUP(customer!A1640,Marketing!A:I,9,FALSE)</f>
        <v>43546</v>
      </c>
    </row>
    <row r="1641" spans="1:29" x14ac:dyDescent="0.3">
      <c r="A1641">
        <v>2317</v>
      </c>
      <c r="B1641">
        <v>135876</v>
      </c>
      <c r="C1641">
        <v>0</v>
      </c>
      <c r="D1641">
        <v>0</v>
      </c>
      <c r="E1641">
        <v>37</v>
      </c>
      <c r="F1641" t="str">
        <f>IF(customer!G1641=1, "Married", IF(customer!H1641=1, "Single", IF(customer!F1641=1, "Divorced", IF(customer!I1641=1, "Together", IF(customer!J1641=1, "Widowed", "Unknown")))))</f>
        <v>Married</v>
      </c>
      <c r="G1641" t="str">
        <f>IF(customer!K1641=1,"Basic",IF(customer!L1641=1,"Graduate",IF(customer!M1641=1,"Master",IF(customer!N1641=1,"PhD","Unknown"))))</f>
        <v>Master</v>
      </c>
      <c r="H1641" t="s">
        <v>18</v>
      </c>
      <c r="I1641">
        <f>VLOOKUP(customer!A1641,sales_update!A:N,2,FALSE)</f>
        <v>13</v>
      </c>
      <c r="J1641">
        <f xml:space="preserve"> VLOOKUP(customer!A1641,sales_update!A:N,3,FALSE)</f>
        <v>250</v>
      </c>
      <c r="K1641">
        <f>VLOOKUP(customer!A1641,sales_update!A:N,4,FALSE)</f>
        <v>8</v>
      </c>
      <c r="L1641">
        <f>VLOOKUP(customer!A1641,sales_update!A:N,5,FALSE)</f>
        <v>151</v>
      </c>
      <c r="M1641">
        <f>VLOOKUP(customer!A1641,sales_update!A:N,6,FALSE)</f>
        <v>15</v>
      </c>
      <c r="N1641">
        <f>VLOOKUP(customer!A1641,sales_update!A:N,7,FALSE)</f>
        <v>11</v>
      </c>
      <c r="O1641">
        <f>VLOOKUP(customer!A1641,sales_update!A:N,8,FALSE)</f>
        <v>53</v>
      </c>
      <c r="P1641">
        <f>VLOOKUP(customer!A1641,sales_update!A:N,9,FALSE)</f>
        <v>383</v>
      </c>
      <c r="Q1641">
        <f>VLOOKUP(customer!A1641,sales_update!A:N,10,FALSE)</f>
        <v>1</v>
      </c>
      <c r="R1641">
        <f>VLOOKUP(customer!A1641,sales_update!A:N,11,FALSE)</f>
        <v>3</v>
      </c>
      <c r="S1641">
        <f>VLOOKUP(customer!A1641,sales_update!A:N,12,FALSE)</f>
        <v>1</v>
      </c>
      <c r="T1641">
        <f>VLOOKUP(customer!A1641,sales_update!A:N,13,FALSE)</f>
        <v>3</v>
      </c>
      <c r="U1641">
        <f>VLOOKUP(customer!A1641,sales_update!A:N,14,FALSE)</f>
        <v>6</v>
      </c>
      <c r="V1641">
        <f>VLOOKUP(customer!A1641,Marketing!A:I,2,FALSE)</f>
        <v>0</v>
      </c>
      <c r="W1641">
        <f>VLOOKUP(customer!A1641,Marketing!A:I,3,FALSE)</f>
        <v>0</v>
      </c>
      <c r="X1641">
        <f>VLOOKUP(customer!A1641,Marketing!A:I,4,FALSE)</f>
        <v>0</v>
      </c>
      <c r="Y1641">
        <f>VLOOKUP(customer!A1641,Marketing!A:I,5,FALSE)</f>
        <v>0</v>
      </c>
      <c r="Z1641">
        <f>VLOOKUP(customer!A1641,Marketing!A:I,6,FALSE)</f>
        <v>0</v>
      </c>
      <c r="AA1641">
        <f>VLOOKUP(customer!A1641,Marketing!A:I,7,FALSE)</f>
        <v>0</v>
      </c>
      <c r="AB1641">
        <f>VLOOKUP(customer!A1641,Marketing!A:I,8,FALSE)</f>
        <v>0</v>
      </c>
      <c r="AC1641" s="1">
        <f>VLOOKUP(customer!A1641,Marketing!A:I,9,FALSE)</f>
        <v>44098</v>
      </c>
    </row>
    <row r="1642" spans="1:29" x14ac:dyDescent="0.3">
      <c r="A1642">
        <v>1128</v>
      </c>
      <c r="B1642">
        <v>135860</v>
      </c>
      <c r="C1642">
        <v>1</v>
      </c>
      <c r="D1642">
        <v>1</v>
      </c>
      <c r="E1642">
        <v>47</v>
      </c>
      <c r="F1642" t="str">
        <f>IF(customer!G1642=1, "Married", IF(customer!H1642=1, "Single", IF(customer!F1642=1, "Divorced", IF(customer!I1642=1, "Together", IF(customer!J1642=1, "Widowed", "Unknown")))))</f>
        <v>Single</v>
      </c>
      <c r="G1642" t="str">
        <f>IF(customer!K1642=1,"Basic",IF(customer!L1642=1,"Graduate",IF(customer!M1642=1,"Master",IF(customer!N1642=1,"PhD","Unknown"))))</f>
        <v>PhD</v>
      </c>
      <c r="H1642" t="s">
        <v>17</v>
      </c>
      <c r="I1642">
        <f>VLOOKUP(customer!A1642,sales_update!A:N,2,FALSE)</f>
        <v>37</v>
      </c>
      <c r="J1642">
        <f xml:space="preserve"> VLOOKUP(customer!A1642,sales_update!A:N,3,FALSE)</f>
        <v>57</v>
      </c>
      <c r="K1642">
        <f>VLOOKUP(customer!A1642,sales_update!A:N,4,FALSE)</f>
        <v>0</v>
      </c>
      <c r="L1642">
        <f>VLOOKUP(customer!A1642,sales_update!A:N,5,FALSE)</f>
        <v>30</v>
      </c>
      <c r="M1642">
        <f>VLOOKUP(customer!A1642,sales_update!A:N,6,FALSE)</f>
        <v>15</v>
      </c>
      <c r="N1642">
        <f>VLOOKUP(customer!A1642,sales_update!A:N,7,FALSE)</f>
        <v>8</v>
      </c>
      <c r="O1642">
        <f>VLOOKUP(customer!A1642,sales_update!A:N,8,FALSE)</f>
        <v>76</v>
      </c>
      <c r="P1642">
        <f>VLOOKUP(customer!A1642,sales_update!A:N,9,FALSE)</f>
        <v>34</v>
      </c>
      <c r="Q1642">
        <f>VLOOKUP(customer!A1642,sales_update!A:N,10,FALSE)</f>
        <v>2</v>
      </c>
      <c r="R1642">
        <f>VLOOKUP(customer!A1642,sales_update!A:N,11,FALSE)</f>
        <v>1</v>
      </c>
      <c r="S1642">
        <f>VLOOKUP(customer!A1642,sales_update!A:N,12,FALSE)</f>
        <v>1</v>
      </c>
      <c r="T1642">
        <f>VLOOKUP(customer!A1642,sales_update!A:N,13,FALSE)</f>
        <v>2</v>
      </c>
      <c r="U1642">
        <f>VLOOKUP(customer!A1642,sales_update!A:N,14,FALSE)</f>
        <v>5</v>
      </c>
      <c r="V1642">
        <f>VLOOKUP(customer!A1642,Marketing!A:I,2,FALSE)</f>
        <v>1</v>
      </c>
      <c r="W1642">
        <f>VLOOKUP(customer!A1642,Marketing!A:I,3,FALSE)</f>
        <v>0</v>
      </c>
      <c r="X1642">
        <f>VLOOKUP(customer!A1642,Marketing!A:I,4,FALSE)</f>
        <v>0</v>
      </c>
      <c r="Y1642">
        <f>VLOOKUP(customer!A1642,Marketing!A:I,5,FALSE)</f>
        <v>0</v>
      </c>
      <c r="Z1642">
        <f>VLOOKUP(customer!A1642,Marketing!A:I,6,FALSE)</f>
        <v>0</v>
      </c>
      <c r="AA1642">
        <f>VLOOKUP(customer!A1642,Marketing!A:I,7,FALSE)</f>
        <v>0</v>
      </c>
      <c r="AB1642">
        <f>VLOOKUP(customer!A1642,Marketing!A:I,8,FALSE)</f>
        <v>1</v>
      </c>
      <c r="AC1642" s="1">
        <f>VLOOKUP(customer!A1642,Marketing!A:I,9,FALSE)</f>
        <v>44127</v>
      </c>
    </row>
    <row r="1643" spans="1:29" x14ac:dyDescent="0.3">
      <c r="A1643">
        <v>2044</v>
      </c>
      <c r="B1643">
        <v>135860</v>
      </c>
      <c r="C1643">
        <v>1</v>
      </c>
      <c r="D1643">
        <v>1</v>
      </c>
      <c r="E1643">
        <v>47</v>
      </c>
      <c r="F1643" t="str">
        <f>IF(customer!G1643=1, "Married", IF(customer!H1643=1, "Single", IF(customer!F1643=1, "Divorced", IF(customer!I1643=1, "Together", IF(customer!J1643=1, "Widowed", "Unknown")))))</f>
        <v>Divorced</v>
      </c>
      <c r="G1643" t="str">
        <f>IF(customer!K1643=1,"Basic",IF(customer!L1643=1,"Graduate",IF(customer!M1643=1,"Master",IF(customer!N1643=1,"PhD","Unknown"))))</f>
        <v>PhD</v>
      </c>
      <c r="H1643" t="s">
        <v>20</v>
      </c>
      <c r="I1643">
        <f>VLOOKUP(customer!A1643,sales_update!A:N,2,FALSE)</f>
        <v>37</v>
      </c>
      <c r="J1643">
        <f xml:space="preserve"> VLOOKUP(customer!A1643,sales_update!A:N,3,FALSE)</f>
        <v>57</v>
      </c>
      <c r="K1643">
        <f>VLOOKUP(customer!A1643,sales_update!A:N,4,FALSE)</f>
        <v>0</v>
      </c>
      <c r="L1643">
        <f>VLOOKUP(customer!A1643,sales_update!A:N,5,FALSE)</f>
        <v>30</v>
      </c>
      <c r="M1643">
        <f>VLOOKUP(customer!A1643,sales_update!A:N,6,FALSE)</f>
        <v>15</v>
      </c>
      <c r="N1643">
        <f>VLOOKUP(customer!A1643,sales_update!A:N,7,FALSE)</f>
        <v>8</v>
      </c>
      <c r="O1643">
        <f>VLOOKUP(customer!A1643,sales_update!A:N,8,FALSE)</f>
        <v>76</v>
      </c>
      <c r="P1643">
        <f>VLOOKUP(customer!A1643,sales_update!A:N,9,FALSE)</f>
        <v>34</v>
      </c>
      <c r="Q1643">
        <f>VLOOKUP(customer!A1643,sales_update!A:N,10,FALSE)</f>
        <v>2</v>
      </c>
      <c r="R1643">
        <f>VLOOKUP(customer!A1643,sales_update!A:N,11,FALSE)</f>
        <v>1</v>
      </c>
      <c r="S1643">
        <f>VLOOKUP(customer!A1643,sales_update!A:N,12,FALSE)</f>
        <v>1</v>
      </c>
      <c r="T1643">
        <f>VLOOKUP(customer!A1643,sales_update!A:N,13,FALSE)</f>
        <v>2</v>
      </c>
      <c r="U1643">
        <f>VLOOKUP(customer!A1643,sales_update!A:N,14,FALSE)</f>
        <v>5</v>
      </c>
      <c r="V1643">
        <f>VLOOKUP(customer!A1643,Marketing!A:I,2,FALSE)</f>
        <v>1</v>
      </c>
      <c r="W1643">
        <f>VLOOKUP(customer!A1643,Marketing!A:I,3,FALSE)</f>
        <v>0</v>
      </c>
      <c r="X1643">
        <f>VLOOKUP(customer!A1643,Marketing!A:I,4,FALSE)</f>
        <v>0</v>
      </c>
      <c r="Y1643">
        <f>VLOOKUP(customer!A1643,Marketing!A:I,5,FALSE)</f>
        <v>0</v>
      </c>
      <c r="Z1643">
        <f>VLOOKUP(customer!A1643,Marketing!A:I,6,FALSE)</f>
        <v>0</v>
      </c>
      <c r="AA1643">
        <f>VLOOKUP(customer!A1643,Marketing!A:I,7,FALSE)</f>
        <v>0</v>
      </c>
      <c r="AB1643">
        <f>VLOOKUP(customer!A1643,Marketing!A:I,8,FALSE)</f>
        <v>0</v>
      </c>
      <c r="AC1643" s="1">
        <f>VLOOKUP(customer!A1643,Marketing!A:I,9,FALSE)</f>
        <v>44127</v>
      </c>
    </row>
    <row r="1644" spans="1:29" x14ac:dyDescent="0.3">
      <c r="A1644">
        <v>2241</v>
      </c>
      <c r="B1644">
        <v>135860</v>
      </c>
      <c r="C1644">
        <v>1</v>
      </c>
      <c r="D1644">
        <v>1</v>
      </c>
      <c r="E1644">
        <v>47</v>
      </c>
      <c r="F1644" t="str">
        <f>IF(customer!G1644=1, "Married", IF(customer!H1644=1, "Single", IF(customer!F1644=1, "Divorced", IF(customer!I1644=1, "Together", IF(customer!J1644=1, "Widowed", "Unknown")))))</f>
        <v>Divorced</v>
      </c>
      <c r="G1644" t="str">
        <f>IF(customer!K1644=1,"Basic",IF(customer!L1644=1,"Graduate",IF(customer!M1644=1,"Master",IF(customer!N1644=1,"PhD","Unknown"))))</f>
        <v>PhD</v>
      </c>
      <c r="H1644" t="s">
        <v>16</v>
      </c>
      <c r="I1644">
        <f>VLOOKUP(customer!A1644,sales_update!A:N,2,FALSE)</f>
        <v>37</v>
      </c>
      <c r="J1644">
        <f xml:space="preserve"> VLOOKUP(customer!A1644,sales_update!A:N,3,FALSE)</f>
        <v>57</v>
      </c>
      <c r="K1644">
        <f>VLOOKUP(customer!A1644,sales_update!A:N,4,FALSE)</f>
        <v>0</v>
      </c>
      <c r="L1644">
        <f>VLOOKUP(customer!A1644,sales_update!A:N,5,FALSE)</f>
        <v>30</v>
      </c>
      <c r="M1644">
        <f>VLOOKUP(customer!A1644,sales_update!A:N,6,FALSE)</f>
        <v>15</v>
      </c>
      <c r="N1644">
        <f>VLOOKUP(customer!A1644,sales_update!A:N,7,FALSE)</f>
        <v>8</v>
      </c>
      <c r="O1644">
        <f>VLOOKUP(customer!A1644,sales_update!A:N,8,FALSE)</f>
        <v>76</v>
      </c>
      <c r="P1644">
        <f>VLOOKUP(customer!A1644,sales_update!A:N,9,FALSE)</f>
        <v>34</v>
      </c>
      <c r="Q1644">
        <f>VLOOKUP(customer!A1644,sales_update!A:N,10,FALSE)</f>
        <v>2</v>
      </c>
      <c r="R1644">
        <f>VLOOKUP(customer!A1644,sales_update!A:N,11,FALSE)</f>
        <v>1</v>
      </c>
      <c r="S1644">
        <f>VLOOKUP(customer!A1644,sales_update!A:N,12,FALSE)</f>
        <v>1</v>
      </c>
      <c r="T1644">
        <f>VLOOKUP(customer!A1644,sales_update!A:N,13,FALSE)</f>
        <v>2</v>
      </c>
      <c r="U1644">
        <f>VLOOKUP(customer!A1644,sales_update!A:N,14,FALSE)</f>
        <v>5</v>
      </c>
      <c r="V1644">
        <f>VLOOKUP(customer!A1644,Marketing!A:I,2,FALSE)</f>
        <v>1</v>
      </c>
      <c r="W1644">
        <f>VLOOKUP(customer!A1644,Marketing!A:I,3,FALSE)</f>
        <v>0</v>
      </c>
      <c r="X1644">
        <f>VLOOKUP(customer!A1644,Marketing!A:I,4,FALSE)</f>
        <v>0</v>
      </c>
      <c r="Y1644">
        <f>VLOOKUP(customer!A1644,Marketing!A:I,5,FALSE)</f>
        <v>0</v>
      </c>
      <c r="Z1644">
        <f>VLOOKUP(customer!A1644,Marketing!A:I,6,FALSE)</f>
        <v>0</v>
      </c>
      <c r="AA1644">
        <f>VLOOKUP(customer!A1644,Marketing!A:I,7,FALSE)</f>
        <v>0</v>
      </c>
      <c r="AB1644">
        <f>VLOOKUP(customer!A1644,Marketing!A:I,8,FALSE)</f>
        <v>0</v>
      </c>
      <c r="AC1644" s="1">
        <f>VLOOKUP(customer!A1644,Marketing!A:I,9,FALSE)</f>
        <v>44127</v>
      </c>
    </row>
    <row r="1645" spans="1:29" x14ac:dyDescent="0.3">
      <c r="A1645">
        <v>2561</v>
      </c>
      <c r="B1645">
        <v>135860</v>
      </c>
      <c r="C1645">
        <v>1</v>
      </c>
      <c r="D1645">
        <v>1</v>
      </c>
      <c r="E1645">
        <v>47</v>
      </c>
      <c r="F1645" t="str">
        <f>IF(customer!G1645=1, "Married", IF(customer!H1645=1, "Single", IF(customer!F1645=1, "Divorced", IF(customer!I1645=1, "Together", IF(customer!J1645=1, "Widowed", "Unknown")))))</f>
        <v>Divorced</v>
      </c>
      <c r="G1645" t="str">
        <f>IF(customer!K1645=1,"Basic",IF(customer!L1645=1,"Graduate",IF(customer!M1645=1,"Master",IF(customer!N1645=1,"PhD","Unknown"))))</f>
        <v>PhD</v>
      </c>
      <c r="H1645" t="s">
        <v>15</v>
      </c>
      <c r="I1645">
        <f>VLOOKUP(customer!A1645,sales_update!A:N,2,FALSE)</f>
        <v>37</v>
      </c>
      <c r="J1645">
        <f xml:space="preserve"> VLOOKUP(customer!A1645,sales_update!A:N,3,FALSE)</f>
        <v>57</v>
      </c>
      <c r="K1645">
        <f>VLOOKUP(customer!A1645,sales_update!A:N,4,FALSE)</f>
        <v>0</v>
      </c>
      <c r="L1645">
        <f>VLOOKUP(customer!A1645,sales_update!A:N,5,FALSE)</f>
        <v>30</v>
      </c>
      <c r="M1645">
        <f>VLOOKUP(customer!A1645,sales_update!A:N,6,FALSE)</f>
        <v>15</v>
      </c>
      <c r="N1645">
        <f>VLOOKUP(customer!A1645,sales_update!A:N,7,FALSE)</f>
        <v>8</v>
      </c>
      <c r="O1645">
        <f>VLOOKUP(customer!A1645,sales_update!A:N,8,FALSE)</f>
        <v>76</v>
      </c>
      <c r="P1645">
        <f>VLOOKUP(customer!A1645,sales_update!A:N,9,FALSE)</f>
        <v>34</v>
      </c>
      <c r="Q1645">
        <f>VLOOKUP(customer!A1645,sales_update!A:N,10,FALSE)</f>
        <v>2</v>
      </c>
      <c r="R1645">
        <f>VLOOKUP(customer!A1645,sales_update!A:N,11,FALSE)</f>
        <v>1</v>
      </c>
      <c r="S1645">
        <f>VLOOKUP(customer!A1645,sales_update!A:N,12,FALSE)</f>
        <v>1</v>
      </c>
      <c r="T1645">
        <f>VLOOKUP(customer!A1645,sales_update!A:N,13,FALSE)</f>
        <v>2</v>
      </c>
      <c r="U1645">
        <f>VLOOKUP(customer!A1645,sales_update!A:N,14,FALSE)</f>
        <v>5</v>
      </c>
      <c r="V1645">
        <f>VLOOKUP(customer!A1645,Marketing!A:I,2,FALSE)</f>
        <v>1</v>
      </c>
      <c r="W1645">
        <f>VLOOKUP(customer!A1645,Marketing!A:I,3,FALSE)</f>
        <v>0</v>
      </c>
      <c r="X1645">
        <f>VLOOKUP(customer!A1645,Marketing!A:I,4,FALSE)</f>
        <v>0</v>
      </c>
      <c r="Y1645">
        <f>VLOOKUP(customer!A1645,Marketing!A:I,5,FALSE)</f>
        <v>0</v>
      </c>
      <c r="Z1645">
        <f>VLOOKUP(customer!A1645,Marketing!A:I,6,FALSE)</f>
        <v>0</v>
      </c>
      <c r="AA1645">
        <f>VLOOKUP(customer!A1645,Marketing!A:I,7,FALSE)</f>
        <v>0</v>
      </c>
      <c r="AB1645">
        <f>VLOOKUP(customer!A1645,Marketing!A:I,8,FALSE)</f>
        <v>1</v>
      </c>
      <c r="AC1645" s="1">
        <f>VLOOKUP(customer!A1645,Marketing!A:I,9,FALSE)</f>
        <v>44127</v>
      </c>
    </row>
    <row r="1646" spans="1:29" x14ac:dyDescent="0.3">
      <c r="A1646">
        <v>1862</v>
      </c>
      <c r="B1646">
        <v>135797</v>
      </c>
      <c r="C1646">
        <v>0</v>
      </c>
      <c r="D1646">
        <v>1</v>
      </c>
      <c r="E1646">
        <v>45</v>
      </c>
      <c r="F1646" t="str">
        <f>IF(customer!G1646=1, "Married", IF(customer!H1646=1, "Single", IF(customer!F1646=1, "Divorced", IF(customer!I1646=1, "Together", IF(customer!J1646=1, "Widowed", "Unknown")))))</f>
        <v>Married</v>
      </c>
      <c r="G1646" t="str">
        <f>IF(customer!K1646=1,"Basic",IF(customer!L1646=1,"Graduate",IF(customer!M1646=1,"Master",IF(customer!N1646=1,"PhD","Unknown"))))</f>
        <v>Graduate</v>
      </c>
      <c r="H1646" t="s">
        <v>19</v>
      </c>
      <c r="I1646">
        <f>VLOOKUP(customer!A1646,sales_update!A:N,2,FALSE)</f>
        <v>16</v>
      </c>
      <c r="J1646">
        <f xml:space="preserve"> VLOOKUP(customer!A1646,sales_update!A:N,3,FALSE)</f>
        <v>102</v>
      </c>
      <c r="K1646">
        <f>VLOOKUP(customer!A1646,sales_update!A:N,4,FALSE)</f>
        <v>4</v>
      </c>
      <c r="L1646">
        <f>VLOOKUP(customer!A1646,sales_update!A:N,5,FALSE)</f>
        <v>53</v>
      </c>
      <c r="M1646">
        <f>VLOOKUP(customer!A1646,sales_update!A:N,6,FALSE)</f>
        <v>15</v>
      </c>
      <c r="N1646">
        <f>VLOOKUP(customer!A1646,sales_update!A:N,7,FALSE)</f>
        <v>4</v>
      </c>
      <c r="O1646">
        <f>VLOOKUP(customer!A1646,sales_update!A:N,8,FALSE)</f>
        <v>80</v>
      </c>
      <c r="P1646">
        <f>VLOOKUP(customer!A1646,sales_update!A:N,9,FALSE)</f>
        <v>99</v>
      </c>
      <c r="Q1646">
        <f>VLOOKUP(customer!A1646,sales_update!A:N,10,FALSE)</f>
        <v>2</v>
      </c>
      <c r="R1646">
        <f>VLOOKUP(customer!A1646,sales_update!A:N,11,FALSE)</f>
        <v>2</v>
      </c>
      <c r="S1646">
        <f>VLOOKUP(customer!A1646,sales_update!A:N,12,FALSE)</f>
        <v>0</v>
      </c>
      <c r="T1646">
        <f>VLOOKUP(customer!A1646,sales_update!A:N,13,FALSE)</f>
        <v>3</v>
      </c>
      <c r="U1646">
        <f>VLOOKUP(customer!A1646,sales_update!A:N,14,FALSE)</f>
        <v>8</v>
      </c>
      <c r="V1646">
        <f>VLOOKUP(customer!A1646,Marketing!A:I,2,FALSE)</f>
        <v>0</v>
      </c>
      <c r="W1646">
        <f>VLOOKUP(customer!A1646,Marketing!A:I,3,FALSE)</f>
        <v>0</v>
      </c>
      <c r="X1646">
        <f>VLOOKUP(customer!A1646,Marketing!A:I,4,FALSE)</f>
        <v>0</v>
      </c>
      <c r="Y1646">
        <f>VLOOKUP(customer!A1646,Marketing!A:I,5,FALSE)</f>
        <v>0</v>
      </c>
      <c r="Z1646">
        <f>VLOOKUP(customer!A1646,Marketing!A:I,6,FALSE)</f>
        <v>0</v>
      </c>
      <c r="AA1646">
        <f>VLOOKUP(customer!A1646,Marketing!A:I,7,FALSE)</f>
        <v>0</v>
      </c>
      <c r="AB1646">
        <f>VLOOKUP(customer!A1646,Marketing!A:I,8,FALSE)</f>
        <v>0</v>
      </c>
      <c r="AC1646" s="1">
        <f>VLOOKUP(customer!A1646,Marketing!A:I,9,FALSE)</f>
        <v>43547</v>
      </c>
    </row>
    <row r="1647" spans="1:29" x14ac:dyDescent="0.3">
      <c r="A1647">
        <v>1600</v>
      </c>
      <c r="B1647">
        <v>135791</v>
      </c>
      <c r="C1647">
        <v>2</v>
      </c>
      <c r="D1647">
        <v>1</v>
      </c>
      <c r="E1647">
        <v>55</v>
      </c>
      <c r="F1647" t="str">
        <f>IF(customer!G1647=1, "Married", IF(customer!H1647=1, "Single", IF(customer!F1647=1, "Divorced", IF(customer!I1647=1, "Together", IF(customer!J1647=1, "Widowed", "Unknown")))))</f>
        <v>Single</v>
      </c>
      <c r="G1647" t="str">
        <f>IF(customer!K1647=1,"Basic",IF(customer!L1647=1,"Graduate",IF(customer!M1647=1,"Master",IF(customer!N1647=1,"PhD","Unknown"))))</f>
        <v>Master</v>
      </c>
      <c r="H1647" t="s">
        <v>20</v>
      </c>
      <c r="I1647">
        <f>VLOOKUP(customer!A1647,sales_update!A:N,2,FALSE)</f>
        <v>94</v>
      </c>
      <c r="J1647">
        <f xml:space="preserve"> VLOOKUP(customer!A1647,sales_update!A:N,3,FALSE)</f>
        <v>102</v>
      </c>
      <c r="K1647">
        <f>VLOOKUP(customer!A1647,sales_update!A:N,4,FALSE)</f>
        <v>0</v>
      </c>
      <c r="L1647">
        <f>VLOOKUP(customer!A1647,sales_update!A:N,5,FALSE)</f>
        <v>19</v>
      </c>
      <c r="M1647">
        <f>VLOOKUP(customer!A1647,sales_update!A:N,6,FALSE)</f>
        <v>0</v>
      </c>
      <c r="N1647">
        <f>VLOOKUP(customer!A1647,sales_update!A:N,7,FALSE)</f>
        <v>0</v>
      </c>
      <c r="O1647">
        <f>VLOOKUP(customer!A1647,sales_update!A:N,8,FALSE)</f>
        <v>11</v>
      </c>
      <c r="P1647">
        <f>VLOOKUP(customer!A1647,sales_update!A:N,9,FALSE)</f>
        <v>110</v>
      </c>
      <c r="Q1647">
        <f>VLOOKUP(customer!A1647,sales_update!A:N,10,FALSE)</f>
        <v>2</v>
      </c>
      <c r="R1647">
        <f>VLOOKUP(customer!A1647,sales_update!A:N,11,FALSE)</f>
        <v>1</v>
      </c>
      <c r="S1647">
        <f>VLOOKUP(customer!A1647,sales_update!A:N,12,FALSE)</f>
        <v>0</v>
      </c>
      <c r="T1647">
        <f>VLOOKUP(customer!A1647,sales_update!A:N,13,FALSE)</f>
        <v>3</v>
      </c>
      <c r="U1647">
        <f>VLOOKUP(customer!A1647,sales_update!A:N,14,FALSE)</f>
        <v>8</v>
      </c>
      <c r="V1647">
        <f>VLOOKUP(customer!A1647,Marketing!A:I,2,FALSE)</f>
        <v>0</v>
      </c>
      <c r="W1647">
        <f>VLOOKUP(customer!A1647,Marketing!A:I,3,FALSE)</f>
        <v>0</v>
      </c>
      <c r="X1647">
        <f>VLOOKUP(customer!A1647,Marketing!A:I,4,FALSE)</f>
        <v>0</v>
      </c>
      <c r="Y1647">
        <f>VLOOKUP(customer!A1647,Marketing!A:I,5,FALSE)</f>
        <v>0</v>
      </c>
      <c r="Z1647">
        <f>VLOOKUP(customer!A1647,Marketing!A:I,6,FALSE)</f>
        <v>0</v>
      </c>
      <c r="AA1647">
        <f>VLOOKUP(customer!A1647,Marketing!A:I,7,FALSE)</f>
        <v>0</v>
      </c>
      <c r="AB1647">
        <f>VLOOKUP(customer!A1647,Marketing!A:I,8,FALSE)</f>
        <v>0</v>
      </c>
      <c r="AC1647" s="1">
        <f>VLOOKUP(customer!A1647,Marketing!A:I,9,FALSE)</f>
        <v>43749</v>
      </c>
    </row>
    <row r="1648" spans="1:29" x14ac:dyDescent="0.3">
      <c r="A1648">
        <v>2352</v>
      </c>
      <c r="B1648">
        <v>135791</v>
      </c>
      <c r="C1648">
        <v>2</v>
      </c>
      <c r="D1648">
        <v>1</v>
      </c>
      <c r="E1648">
        <v>55</v>
      </c>
      <c r="F1648" t="str">
        <f>IF(customer!G1648=1, "Married", IF(customer!H1648=1, "Single", IF(customer!F1648=1, "Divorced", IF(customer!I1648=1, "Together", IF(customer!J1648=1, "Widowed", "Unknown")))))</f>
        <v>Single</v>
      </c>
      <c r="G1648" t="str">
        <f>IF(customer!K1648=1,"Basic",IF(customer!L1648=1,"Graduate",IF(customer!M1648=1,"Master",IF(customer!N1648=1,"PhD","Unknown"))))</f>
        <v>Master</v>
      </c>
      <c r="H1648" t="s">
        <v>17</v>
      </c>
      <c r="I1648">
        <f>VLOOKUP(customer!A1648,sales_update!A:N,2,FALSE)</f>
        <v>94</v>
      </c>
      <c r="J1648">
        <f xml:space="preserve"> VLOOKUP(customer!A1648,sales_update!A:N,3,FALSE)</f>
        <v>102</v>
      </c>
      <c r="K1648">
        <f>VLOOKUP(customer!A1648,sales_update!A:N,4,FALSE)</f>
        <v>0</v>
      </c>
      <c r="L1648">
        <f>VLOOKUP(customer!A1648,sales_update!A:N,5,FALSE)</f>
        <v>19</v>
      </c>
      <c r="M1648">
        <f>VLOOKUP(customer!A1648,sales_update!A:N,6,FALSE)</f>
        <v>0</v>
      </c>
      <c r="N1648">
        <f>VLOOKUP(customer!A1648,sales_update!A:N,7,FALSE)</f>
        <v>0</v>
      </c>
      <c r="O1648">
        <f>VLOOKUP(customer!A1648,sales_update!A:N,8,FALSE)</f>
        <v>11</v>
      </c>
      <c r="P1648">
        <f>VLOOKUP(customer!A1648,sales_update!A:N,9,FALSE)</f>
        <v>110</v>
      </c>
      <c r="Q1648">
        <f>VLOOKUP(customer!A1648,sales_update!A:N,10,FALSE)</f>
        <v>2</v>
      </c>
      <c r="R1648">
        <f>VLOOKUP(customer!A1648,sales_update!A:N,11,FALSE)</f>
        <v>1</v>
      </c>
      <c r="S1648">
        <f>VLOOKUP(customer!A1648,sales_update!A:N,12,FALSE)</f>
        <v>0</v>
      </c>
      <c r="T1648">
        <f>VLOOKUP(customer!A1648,sales_update!A:N,13,FALSE)</f>
        <v>3</v>
      </c>
      <c r="U1648">
        <f>VLOOKUP(customer!A1648,sales_update!A:N,14,FALSE)</f>
        <v>8</v>
      </c>
      <c r="V1648">
        <f>VLOOKUP(customer!A1648,Marketing!A:I,2,FALSE)</f>
        <v>0</v>
      </c>
      <c r="W1648">
        <f>VLOOKUP(customer!A1648,Marketing!A:I,3,FALSE)</f>
        <v>0</v>
      </c>
      <c r="X1648">
        <f>VLOOKUP(customer!A1648,Marketing!A:I,4,FALSE)</f>
        <v>0</v>
      </c>
      <c r="Y1648">
        <f>VLOOKUP(customer!A1648,Marketing!A:I,5,FALSE)</f>
        <v>0</v>
      </c>
      <c r="Z1648">
        <f>VLOOKUP(customer!A1648,Marketing!A:I,6,FALSE)</f>
        <v>0</v>
      </c>
      <c r="AA1648">
        <f>VLOOKUP(customer!A1648,Marketing!A:I,7,FALSE)</f>
        <v>0</v>
      </c>
      <c r="AB1648">
        <f>VLOOKUP(customer!A1648,Marketing!A:I,8,FALSE)</f>
        <v>0</v>
      </c>
      <c r="AC1648" s="1">
        <f>VLOOKUP(customer!A1648,Marketing!A:I,9,FALSE)</f>
        <v>43749</v>
      </c>
    </row>
    <row r="1649" spans="1:29" x14ac:dyDescent="0.3">
      <c r="A1649">
        <v>1049</v>
      </c>
      <c r="B1649">
        <v>135790</v>
      </c>
      <c r="C1649">
        <v>1</v>
      </c>
      <c r="D1649">
        <v>0</v>
      </c>
      <c r="E1649">
        <v>43</v>
      </c>
      <c r="F1649" t="str">
        <f>IF(customer!G1649=1, "Married", IF(customer!H1649=1, "Single", IF(customer!F1649=1, "Divorced", IF(customer!I1649=1, "Together", IF(customer!J1649=1, "Widowed", "Unknown")))))</f>
        <v>Single</v>
      </c>
      <c r="G1649" t="str">
        <f>IF(customer!K1649=1,"Basic",IF(customer!L1649=1,"Graduate",IF(customer!M1649=1,"Master",IF(customer!N1649=1,"PhD","Unknown"))))</f>
        <v>Graduate</v>
      </c>
      <c r="H1649" t="s">
        <v>15</v>
      </c>
      <c r="I1649">
        <f>VLOOKUP(customer!A1649,sales_update!A:N,2,FALSE)</f>
        <v>54</v>
      </c>
      <c r="J1649">
        <f xml:space="preserve"> VLOOKUP(customer!A1649,sales_update!A:N,3,FALSE)</f>
        <v>46</v>
      </c>
      <c r="K1649">
        <f>VLOOKUP(customer!A1649,sales_update!A:N,4,FALSE)</f>
        <v>23</v>
      </c>
      <c r="L1649">
        <f>VLOOKUP(customer!A1649,sales_update!A:N,5,FALSE)</f>
        <v>76</v>
      </c>
      <c r="M1649">
        <f>VLOOKUP(customer!A1649,sales_update!A:N,6,FALSE)</f>
        <v>114</v>
      </c>
      <c r="N1649">
        <f>VLOOKUP(customer!A1649,sales_update!A:N,7,FALSE)</f>
        <v>4</v>
      </c>
      <c r="O1649">
        <f>VLOOKUP(customer!A1649,sales_update!A:N,8,FALSE)</f>
        <v>11</v>
      </c>
      <c r="P1649">
        <f>VLOOKUP(customer!A1649,sales_update!A:N,9,FALSE)</f>
        <v>250</v>
      </c>
      <c r="Q1649">
        <f>VLOOKUP(customer!A1649,sales_update!A:N,10,FALSE)</f>
        <v>2</v>
      </c>
      <c r="R1649">
        <f>VLOOKUP(customer!A1649,sales_update!A:N,11,FALSE)</f>
        <v>2</v>
      </c>
      <c r="S1649">
        <f>VLOOKUP(customer!A1649,sales_update!A:N,12,FALSE)</f>
        <v>0</v>
      </c>
      <c r="T1649">
        <f>VLOOKUP(customer!A1649,sales_update!A:N,13,FALSE)</f>
        <v>3</v>
      </c>
      <c r="U1649">
        <f>VLOOKUP(customer!A1649,sales_update!A:N,14,FALSE)</f>
        <v>7</v>
      </c>
      <c r="V1649">
        <f>VLOOKUP(customer!A1649,Marketing!A:I,2,FALSE)</f>
        <v>0</v>
      </c>
      <c r="W1649">
        <f>VLOOKUP(customer!A1649,Marketing!A:I,3,FALSE)</f>
        <v>0</v>
      </c>
      <c r="X1649">
        <f>VLOOKUP(customer!A1649,Marketing!A:I,4,FALSE)</f>
        <v>0</v>
      </c>
      <c r="Y1649">
        <f>VLOOKUP(customer!A1649,Marketing!A:I,5,FALSE)</f>
        <v>0</v>
      </c>
      <c r="Z1649">
        <f>VLOOKUP(customer!A1649,Marketing!A:I,6,FALSE)</f>
        <v>0</v>
      </c>
      <c r="AA1649">
        <f>VLOOKUP(customer!A1649,Marketing!A:I,7,FALSE)</f>
        <v>0</v>
      </c>
      <c r="AB1649">
        <f>VLOOKUP(customer!A1649,Marketing!A:I,8,FALSE)</f>
        <v>0</v>
      </c>
      <c r="AC1649" s="1">
        <f>VLOOKUP(customer!A1649,Marketing!A:I,9,FALSE)</f>
        <v>43625</v>
      </c>
    </row>
    <row r="1650" spans="1:29" x14ac:dyDescent="0.3">
      <c r="A1650">
        <v>3109</v>
      </c>
      <c r="B1650">
        <v>135788</v>
      </c>
      <c r="C1650">
        <v>1</v>
      </c>
      <c r="D1650">
        <v>1</v>
      </c>
      <c r="E1650">
        <v>49</v>
      </c>
      <c r="F1650" t="str">
        <f>IF(customer!G1650=1, "Married", IF(customer!H1650=1, "Single", IF(customer!F1650=1, "Divorced", IF(customer!I1650=1, "Together", IF(customer!J1650=1, "Widowed", "Unknown")))))</f>
        <v>Married</v>
      </c>
      <c r="G1650" t="str">
        <f>IF(customer!K1650=1,"Basic",IF(customer!L1650=1,"Graduate",IF(customer!M1650=1,"Master",IF(customer!N1650=1,"PhD","Unknown"))))</f>
        <v>Graduate</v>
      </c>
      <c r="H1650" t="s">
        <v>18</v>
      </c>
      <c r="I1650">
        <f>VLOOKUP(customer!A1650,sales_update!A:N,2,FALSE)</f>
        <v>34</v>
      </c>
      <c r="J1650">
        <f xml:space="preserve"> VLOOKUP(customer!A1650,sales_update!A:N,3,FALSE)</f>
        <v>87</v>
      </c>
      <c r="K1650">
        <f>VLOOKUP(customer!A1650,sales_update!A:N,4,FALSE)</f>
        <v>8</v>
      </c>
      <c r="L1650">
        <f>VLOOKUP(customer!A1650,sales_update!A:N,5,FALSE)</f>
        <v>42</v>
      </c>
      <c r="M1650">
        <f>VLOOKUP(customer!A1650,sales_update!A:N,6,FALSE)</f>
        <v>11</v>
      </c>
      <c r="N1650">
        <f>VLOOKUP(customer!A1650,sales_update!A:N,7,FALSE)</f>
        <v>4</v>
      </c>
      <c r="O1650">
        <f>VLOOKUP(customer!A1650,sales_update!A:N,8,FALSE)</f>
        <v>15</v>
      </c>
      <c r="P1650">
        <f>VLOOKUP(customer!A1650,sales_update!A:N,9,FALSE)</f>
        <v>137</v>
      </c>
      <c r="Q1650">
        <f>VLOOKUP(customer!A1650,sales_update!A:N,10,FALSE)</f>
        <v>2</v>
      </c>
      <c r="R1650">
        <f>VLOOKUP(customer!A1650,sales_update!A:N,11,FALSE)</f>
        <v>2</v>
      </c>
      <c r="S1650">
        <f>VLOOKUP(customer!A1650,sales_update!A:N,12,FALSE)</f>
        <v>0</v>
      </c>
      <c r="T1650">
        <f>VLOOKUP(customer!A1650,sales_update!A:N,13,FALSE)</f>
        <v>3</v>
      </c>
      <c r="U1650">
        <f>VLOOKUP(customer!A1650,sales_update!A:N,14,FALSE)</f>
        <v>6</v>
      </c>
      <c r="V1650">
        <f>VLOOKUP(customer!A1650,Marketing!A:I,2,FALSE)</f>
        <v>0</v>
      </c>
      <c r="W1650">
        <f>VLOOKUP(customer!A1650,Marketing!A:I,3,FALSE)</f>
        <v>0</v>
      </c>
      <c r="X1650">
        <f>VLOOKUP(customer!A1650,Marketing!A:I,4,FALSE)</f>
        <v>0</v>
      </c>
      <c r="Y1650">
        <f>VLOOKUP(customer!A1650,Marketing!A:I,5,FALSE)</f>
        <v>0</v>
      </c>
      <c r="Z1650">
        <f>VLOOKUP(customer!A1650,Marketing!A:I,6,FALSE)</f>
        <v>0</v>
      </c>
      <c r="AA1650">
        <f>VLOOKUP(customer!A1650,Marketing!A:I,7,FALSE)</f>
        <v>0</v>
      </c>
      <c r="AB1650">
        <f>VLOOKUP(customer!A1650,Marketing!A:I,8,FALSE)</f>
        <v>0</v>
      </c>
      <c r="AC1650" s="1">
        <f>VLOOKUP(customer!A1650,Marketing!A:I,9,FALSE)</f>
        <v>44011</v>
      </c>
    </row>
    <row r="1651" spans="1:29" x14ac:dyDescent="0.3">
      <c r="A1651">
        <v>2470</v>
      </c>
      <c r="B1651">
        <v>135765</v>
      </c>
      <c r="C1651">
        <v>1</v>
      </c>
      <c r="D1651">
        <v>0</v>
      </c>
      <c r="E1651">
        <v>30</v>
      </c>
      <c r="F1651" t="str">
        <f>IF(customer!G1651=1, "Married", IF(customer!H1651=1, "Single", IF(customer!F1651=1, "Divorced", IF(customer!I1651=1, "Together", IF(customer!J1651=1, "Widowed", "Unknown")))))</f>
        <v>Married</v>
      </c>
      <c r="G1651" t="str">
        <f>IF(customer!K1651=1,"Basic",IF(customer!L1651=1,"Graduate",IF(customer!M1651=1,"Master",IF(customer!N1651=1,"PhD","Unknown"))))</f>
        <v>Graduate</v>
      </c>
      <c r="H1651" t="s">
        <v>20</v>
      </c>
      <c r="I1651">
        <f>VLOOKUP(customer!A1651,sales_update!A:N,2,FALSE)</f>
        <v>86</v>
      </c>
      <c r="J1651">
        <f xml:space="preserve"> VLOOKUP(customer!A1651,sales_update!A:N,3,FALSE)</f>
        <v>84</v>
      </c>
      <c r="K1651">
        <f>VLOOKUP(customer!A1651,sales_update!A:N,4,FALSE)</f>
        <v>11</v>
      </c>
      <c r="L1651">
        <f>VLOOKUP(customer!A1651,sales_update!A:N,5,FALSE)</f>
        <v>114</v>
      </c>
      <c r="M1651">
        <f>VLOOKUP(customer!A1651,sales_update!A:N,6,FALSE)</f>
        <v>0</v>
      </c>
      <c r="N1651">
        <f>VLOOKUP(customer!A1651,sales_update!A:N,7,FALSE)</f>
        <v>19</v>
      </c>
      <c r="O1651">
        <f>VLOOKUP(customer!A1651,sales_update!A:N,8,FALSE)</f>
        <v>57</v>
      </c>
      <c r="P1651">
        <f>VLOOKUP(customer!A1651,sales_update!A:N,9,FALSE)</f>
        <v>171</v>
      </c>
      <c r="Q1651">
        <f>VLOOKUP(customer!A1651,sales_update!A:N,10,FALSE)</f>
        <v>2</v>
      </c>
      <c r="R1651">
        <f>VLOOKUP(customer!A1651,sales_update!A:N,11,FALSE)</f>
        <v>2</v>
      </c>
      <c r="S1651">
        <f>VLOOKUP(customer!A1651,sales_update!A:N,12,FALSE)</f>
        <v>0</v>
      </c>
      <c r="T1651">
        <f>VLOOKUP(customer!A1651,sales_update!A:N,13,FALSE)</f>
        <v>4</v>
      </c>
      <c r="U1651">
        <f>VLOOKUP(customer!A1651,sales_update!A:N,14,FALSE)</f>
        <v>6</v>
      </c>
      <c r="V1651">
        <f>VLOOKUP(customer!A1651,Marketing!A:I,2,FALSE)</f>
        <v>0</v>
      </c>
      <c r="W1651">
        <f>VLOOKUP(customer!A1651,Marketing!A:I,3,FALSE)</f>
        <v>0</v>
      </c>
      <c r="X1651">
        <f>VLOOKUP(customer!A1651,Marketing!A:I,4,FALSE)</f>
        <v>0</v>
      </c>
      <c r="Y1651">
        <f>VLOOKUP(customer!A1651,Marketing!A:I,5,FALSE)</f>
        <v>0</v>
      </c>
      <c r="Z1651">
        <f>VLOOKUP(customer!A1651,Marketing!A:I,6,FALSE)</f>
        <v>0</v>
      </c>
      <c r="AA1651">
        <f>VLOOKUP(customer!A1651,Marketing!A:I,7,FALSE)</f>
        <v>0</v>
      </c>
      <c r="AB1651">
        <f>VLOOKUP(customer!A1651,Marketing!A:I,8,FALSE)</f>
        <v>0</v>
      </c>
      <c r="AC1651" s="1">
        <f>VLOOKUP(customer!A1651,Marketing!A:I,9,FALSE)</f>
        <v>43968</v>
      </c>
    </row>
    <row r="1652" spans="1:29" x14ac:dyDescent="0.3">
      <c r="A1652">
        <v>1959</v>
      </c>
      <c r="B1652">
        <v>135704</v>
      </c>
      <c r="C1652">
        <v>1</v>
      </c>
      <c r="D1652">
        <v>1</v>
      </c>
      <c r="E1652">
        <v>68</v>
      </c>
      <c r="F1652" t="str">
        <f>IF(customer!G1652=1, "Married", IF(customer!H1652=1, "Single", IF(customer!F1652=1, "Divorced", IF(customer!I1652=1, "Together", IF(customer!J1652=1, "Widowed", "Unknown")))))</f>
        <v>Married</v>
      </c>
      <c r="G1652" t="str">
        <f>IF(customer!K1652=1,"Basic",IF(customer!L1652=1,"Graduate",IF(customer!M1652=1,"Master",IF(customer!N1652=1,"PhD","Unknown"))))</f>
        <v>Graduate</v>
      </c>
      <c r="H1652" t="s">
        <v>16</v>
      </c>
      <c r="I1652">
        <f>VLOOKUP(customer!A1652,sales_update!A:N,2,FALSE)</f>
        <v>54</v>
      </c>
      <c r="J1652">
        <f xml:space="preserve"> VLOOKUP(customer!A1652,sales_update!A:N,3,FALSE)</f>
        <v>114</v>
      </c>
      <c r="K1652">
        <f>VLOOKUP(customer!A1652,sales_update!A:N,4,FALSE)</f>
        <v>34</v>
      </c>
      <c r="L1652">
        <f>VLOOKUP(customer!A1652,sales_update!A:N,5,FALSE)</f>
        <v>46</v>
      </c>
      <c r="M1652">
        <f>VLOOKUP(customer!A1652,sales_update!A:N,6,FALSE)</f>
        <v>8</v>
      </c>
      <c r="N1652">
        <f>VLOOKUP(customer!A1652,sales_update!A:N,7,FALSE)</f>
        <v>42</v>
      </c>
      <c r="O1652">
        <f>VLOOKUP(customer!A1652,sales_update!A:N,8,FALSE)</f>
        <v>114</v>
      </c>
      <c r="P1652">
        <f>VLOOKUP(customer!A1652,sales_update!A:N,9,FALSE)</f>
        <v>129</v>
      </c>
      <c r="Q1652">
        <f>VLOOKUP(customer!A1652,sales_update!A:N,10,FALSE)</f>
        <v>3</v>
      </c>
      <c r="R1652">
        <f>VLOOKUP(customer!A1652,sales_update!A:N,11,FALSE)</f>
        <v>2</v>
      </c>
      <c r="S1652">
        <f>VLOOKUP(customer!A1652,sales_update!A:N,12,FALSE)</f>
        <v>0</v>
      </c>
      <c r="T1652">
        <f>VLOOKUP(customer!A1652,sales_update!A:N,13,FALSE)</f>
        <v>4</v>
      </c>
      <c r="U1652">
        <f>VLOOKUP(customer!A1652,sales_update!A:N,14,FALSE)</f>
        <v>4</v>
      </c>
      <c r="V1652">
        <f>VLOOKUP(customer!A1652,Marketing!A:I,2,FALSE)</f>
        <v>0</v>
      </c>
      <c r="W1652">
        <f>VLOOKUP(customer!A1652,Marketing!A:I,3,FALSE)</f>
        <v>0</v>
      </c>
      <c r="X1652">
        <f>VLOOKUP(customer!A1652,Marketing!A:I,4,FALSE)</f>
        <v>0</v>
      </c>
      <c r="Y1652">
        <f>VLOOKUP(customer!A1652,Marketing!A:I,5,FALSE)</f>
        <v>0</v>
      </c>
      <c r="Z1652">
        <f>VLOOKUP(customer!A1652,Marketing!A:I,6,FALSE)</f>
        <v>0</v>
      </c>
      <c r="AA1652">
        <f>VLOOKUP(customer!A1652,Marketing!A:I,7,FALSE)</f>
        <v>0</v>
      </c>
      <c r="AB1652">
        <f>VLOOKUP(customer!A1652,Marketing!A:I,8,FALSE)</f>
        <v>0</v>
      </c>
      <c r="AC1652" s="1">
        <f>VLOOKUP(customer!A1652,Marketing!A:I,9,FALSE)</f>
        <v>43991</v>
      </c>
    </row>
    <row r="1653" spans="1:29" x14ac:dyDescent="0.3">
      <c r="A1653">
        <v>2883</v>
      </c>
      <c r="B1653">
        <v>135701</v>
      </c>
      <c r="C1653">
        <v>0</v>
      </c>
      <c r="D1653">
        <v>0</v>
      </c>
      <c r="E1653">
        <v>61</v>
      </c>
      <c r="F1653" t="str">
        <f>IF(customer!G1653=1, "Married", IF(customer!H1653=1, "Single", IF(customer!F1653=1, "Divorced", IF(customer!I1653=1, "Together", IF(customer!J1653=1, "Widowed", "Unknown")))))</f>
        <v>Married</v>
      </c>
      <c r="G1653" t="str">
        <f>IF(customer!K1653=1,"Basic",IF(customer!L1653=1,"Graduate",IF(customer!M1653=1,"Master",IF(customer!N1653=1,"PhD","Unknown"))))</f>
        <v>Graduate</v>
      </c>
      <c r="H1653" t="s">
        <v>16</v>
      </c>
      <c r="I1653">
        <f>VLOOKUP(customer!A1653,sales_update!A:N,2,FALSE)</f>
        <v>36</v>
      </c>
      <c r="J1653">
        <f xml:space="preserve"> VLOOKUP(customer!A1653,sales_update!A:N,3,FALSE)</f>
        <v>80</v>
      </c>
      <c r="K1653">
        <f>VLOOKUP(customer!A1653,sales_update!A:N,4,FALSE)</f>
        <v>4</v>
      </c>
      <c r="L1653">
        <f>VLOOKUP(customer!A1653,sales_update!A:N,5,FALSE)</f>
        <v>34</v>
      </c>
      <c r="M1653">
        <f>VLOOKUP(customer!A1653,sales_update!A:N,6,FALSE)</f>
        <v>27</v>
      </c>
      <c r="N1653">
        <f>VLOOKUP(customer!A1653,sales_update!A:N,7,FALSE)</f>
        <v>11</v>
      </c>
      <c r="O1653">
        <f>VLOOKUP(customer!A1653,sales_update!A:N,8,FALSE)</f>
        <v>19</v>
      </c>
      <c r="P1653">
        <f>VLOOKUP(customer!A1653,sales_update!A:N,9,FALSE)</f>
        <v>137</v>
      </c>
      <c r="Q1653">
        <f>VLOOKUP(customer!A1653,sales_update!A:N,10,FALSE)</f>
        <v>1</v>
      </c>
      <c r="R1653">
        <f>VLOOKUP(customer!A1653,sales_update!A:N,11,FALSE)</f>
        <v>1</v>
      </c>
      <c r="S1653">
        <f>VLOOKUP(customer!A1653,sales_update!A:N,12,FALSE)</f>
        <v>0</v>
      </c>
      <c r="T1653">
        <f>VLOOKUP(customer!A1653,sales_update!A:N,13,FALSE)</f>
        <v>3</v>
      </c>
      <c r="U1653">
        <f>VLOOKUP(customer!A1653,sales_update!A:N,14,FALSE)</f>
        <v>6</v>
      </c>
      <c r="V1653">
        <f>VLOOKUP(customer!A1653,Marketing!A:I,2,FALSE)</f>
        <v>0</v>
      </c>
      <c r="W1653">
        <f>VLOOKUP(customer!A1653,Marketing!A:I,3,FALSE)</f>
        <v>0</v>
      </c>
      <c r="X1653">
        <f>VLOOKUP(customer!A1653,Marketing!A:I,4,FALSE)</f>
        <v>0</v>
      </c>
      <c r="Y1653">
        <f>VLOOKUP(customer!A1653,Marketing!A:I,5,FALSE)</f>
        <v>0</v>
      </c>
      <c r="Z1653">
        <f>VLOOKUP(customer!A1653,Marketing!A:I,6,FALSE)</f>
        <v>0</v>
      </c>
      <c r="AA1653">
        <f>VLOOKUP(customer!A1653,Marketing!A:I,7,FALSE)</f>
        <v>0</v>
      </c>
      <c r="AB1653">
        <f>VLOOKUP(customer!A1653,Marketing!A:I,8,FALSE)</f>
        <v>0</v>
      </c>
      <c r="AC1653" s="1">
        <f>VLOOKUP(customer!A1653,Marketing!A:I,9,FALSE)</f>
        <v>43701</v>
      </c>
    </row>
    <row r="1654" spans="1:29" x14ac:dyDescent="0.3">
      <c r="A1654">
        <v>1138</v>
      </c>
      <c r="B1654">
        <v>135688</v>
      </c>
      <c r="C1654">
        <v>2</v>
      </c>
      <c r="D1654">
        <v>1</v>
      </c>
      <c r="E1654">
        <v>47</v>
      </c>
      <c r="F1654" t="str">
        <f>IF(customer!G1654=1, "Married", IF(customer!H1654=1, "Single", IF(customer!F1654=1, "Divorced", IF(customer!I1654=1, "Together", IF(customer!J1654=1, "Widowed", "Unknown")))))</f>
        <v>Married</v>
      </c>
      <c r="G1654" t="str">
        <f>IF(customer!K1654=1,"Basic",IF(customer!L1654=1,"Graduate",IF(customer!M1654=1,"Master",IF(customer!N1654=1,"PhD","Unknown"))))</f>
        <v>Unknown</v>
      </c>
      <c r="H1654" t="s">
        <v>20</v>
      </c>
      <c r="I1654">
        <f>VLOOKUP(customer!A1654,sales_update!A:N,2,FALSE)</f>
        <v>94</v>
      </c>
      <c r="J1654">
        <f xml:space="preserve"> VLOOKUP(customer!A1654,sales_update!A:N,3,FALSE)</f>
        <v>278</v>
      </c>
      <c r="K1654">
        <f>VLOOKUP(customer!A1654,sales_update!A:N,4,FALSE)</f>
        <v>11</v>
      </c>
      <c r="L1654">
        <f>VLOOKUP(customer!A1654,sales_update!A:N,5,FALSE)</f>
        <v>342</v>
      </c>
      <c r="M1654">
        <f>VLOOKUP(customer!A1654,sales_update!A:N,6,FALSE)</f>
        <v>46</v>
      </c>
      <c r="N1654">
        <f>VLOOKUP(customer!A1654,sales_update!A:N,7,FALSE)</f>
        <v>4</v>
      </c>
      <c r="O1654">
        <f>VLOOKUP(customer!A1654,sales_update!A:N,8,FALSE)</f>
        <v>122</v>
      </c>
      <c r="P1654">
        <f>VLOOKUP(customer!A1654,sales_update!A:N,9,FALSE)</f>
        <v>559</v>
      </c>
      <c r="Q1654">
        <f>VLOOKUP(customer!A1654,sales_update!A:N,10,FALSE)</f>
        <v>7</v>
      </c>
      <c r="R1654">
        <f>VLOOKUP(customer!A1654,sales_update!A:N,11,FALSE)</f>
        <v>4</v>
      </c>
      <c r="S1654">
        <f>VLOOKUP(customer!A1654,sales_update!A:N,12,FALSE)</f>
        <v>1</v>
      </c>
      <c r="T1654">
        <f>VLOOKUP(customer!A1654,sales_update!A:N,13,FALSE)</f>
        <v>4</v>
      </c>
      <c r="U1654">
        <f>VLOOKUP(customer!A1654,sales_update!A:N,14,FALSE)</f>
        <v>8</v>
      </c>
      <c r="V1654">
        <f>VLOOKUP(customer!A1654,Marketing!A:I,2,FALSE)</f>
        <v>0</v>
      </c>
      <c r="W1654">
        <f>VLOOKUP(customer!A1654,Marketing!A:I,3,FALSE)</f>
        <v>0</v>
      </c>
      <c r="X1654">
        <f>VLOOKUP(customer!A1654,Marketing!A:I,4,FALSE)</f>
        <v>0</v>
      </c>
      <c r="Y1654">
        <f>VLOOKUP(customer!A1654,Marketing!A:I,5,FALSE)</f>
        <v>0</v>
      </c>
      <c r="Z1654">
        <f>VLOOKUP(customer!A1654,Marketing!A:I,6,FALSE)</f>
        <v>0</v>
      </c>
      <c r="AA1654">
        <f>VLOOKUP(customer!A1654,Marketing!A:I,7,FALSE)</f>
        <v>0</v>
      </c>
      <c r="AB1654">
        <f>VLOOKUP(customer!A1654,Marketing!A:I,8,FALSE)</f>
        <v>0</v>
      </c>
      <c r="AC1654" s="1">
        <f>VLOOKUP(customer!A1654,Marketing!A:I,9,FALSE)</f>
        <v>43492</v>
      </c>
    </row>
    <row r="1655" spans="1:29" x14ac:dyDescent="0.3">
      <c r="A1655">
        <v>1367</v>
      </c>
      <c r="B1655">
        <v>135688</v>
      </c>
      <c r="C1655">
        <v>2</v>
      </c>
      <c r="D1655">
        <v>1</v>
      </c>
      <c r="E1655">
        <v>47</v>
      </c>
      <c r="F1655" t="str">
        <f>IF(customer!G1655=1, "Married", IF(customer!H1655=1, "Single", IF(customer!F1655=1, "Divorced", IF(customer!I1655=1, "Together", IF(customer!J1655=1, "Widowed", "Unknown")))))</f>
        <v>Married</v>
      </c>
      <c r="G1655" t="str">
        <f>IF(customer!K1655=1,"Basic",IF(customer!L1655=1,"Graduate",IF(customer!M1655=1,"Master",IF(customer!N1655=1,"PhD","Unknown"))))</f>
        <v>Unknown</v>
      </c>
      <c r="H1655" t="s">
        <v>15</v>
      </c>
      <c r="I1655">
        <f>VLOOKUP(customer!A1655,sales_update!A:N,2,FALSE)</f>
        <v>94</v>
      </c>
      <c r="J1655">
        <f xml:space="preserve"> VLOOKUP(customer!A1655,sales_update!A:N,3,FALSE)</f>
        <v>278</v>
      </c>
      <c r="K1655">
        <f>VLOOKUP(customer!A1655,sales_update!A:N,4,FALSE)</f>
        <v>11</v>
      </c>
      <c r="L1655">
        <f>VLOOKUP(customer!A1655,sales_update!A:N,5,FALSE)</f>
        <v>342</v>
      </c>
      <c r="M1655">
        <f>VLOOKUP(customer!A1655,sales_update!A:N,6,FALSE)</f>
        <v>46</v>
      </c>
      <c r="N1655">
        <f>VLOOKUP(customer!A1655,sales_update!A:N,7,FALSE)</f>
        <v>4</v>
      </c>
      <c r="O1655">
        <f>VLOOKUP(customer!A1655,sales_update!A:N,8,FALSE)</f>
        <v>122</v>
      </c>
      <c r="P1655">
        <f>VLOOKUP(customer!A1655,sales_update!A:N,9,FALSE)</f>
        <v>559</v>
      </c>
      <c r="Q1655">
        <f>VLOOKUP(customer!A1655,sales_update!A:N,10,FALSE)</f>
        <v>7</v>
      </c>
      <c r="R1655">
        <f>VLOOKUP(customer!A1655,sales_update!A:N,11,FALSE)</f>
        <v>4</v>
      </c>
      <c r="S1655">
        <f>VLOOKUP(customer!A1655,sales_update!A:N,12,FALSE)</f>
        <v>1</v>
      </c>
      <c r="T1655">
        <f>VLOOKUP(customer!A1655,sales_update!A:N,13,FALSE)</f>
        <v>4</v>
      </c>
      <c r="U1655">
        <f>VLOOKUP(customer!A1655,sales_update!A:N,14,FALSE)</f>
        <v>8</v>
      </c>
      <c r="V1655">
        <f>VLOOKUP(customer!A1655,Marketing!A:I,2,FALSE)</f>
        <v>0</v>
      </c>
      <c r="W1655">
        <f>VLOOKUP(customer!A1655,Marketing!A:I,3,FALSE)</f>
        <v>0</v>
      </c>
      <c r="X1655">
        <f>VLOOKUP(customer!A1655,Marketing!A:I,4,FALSE)</f>
        <v>0</v>
      </c>
      <c r="Y1655">
        <f>VLOOKUP(customer!A1655,Marketing!A:I,5,FALSE)</f>
        <v>0</v>
      </c>
      <c r="Z1655">
        <f>VLOOKUP(customer!A1655,Marketing!A:I,6,FALSE)</f>
        <v>0</v>
      </c>
      <c r="AA1655">
        <f>VLOOKUP(customer!A1655,Marketing!A:I,7,FALSE)</f>
        <v>0</v>
      </c>
      <c r="AB1655">
        <f>VLOOKUP(customer!A1655,Marketing!A:I,8,FALSE)</f>
        <v>0</v>
      </c>
      <c r="AC1655" s="1">
        <f>VLOOKUP(customer!A1655,Marketing!A:I,9,FALSE)</f>
        <v>43492</v>
      </c>
    </row>
    <row r="1656" spans="1:29" x14ac:dyDescent="0.3">
      <c r="A1656">
        <v>1354</v>
      </c>
      <c r="B1656">
        <v>135684</v>
      </c>
      <c r="C1656">
        <v>1</v>
      </c>
      <c r="D1656">
        <v>0</v>
      </c>
      <c r="E1656">
        <v>36</v>
      </c>
      <c r="F1656" t="str">
        <f>IF(customer!G1656=1, "Married", IF(customer!H1656=1, "Single", IF(customer!F1656=1, "Divorced", IF(customer!I1656=1, "Together", IF(customer!J1656=1, "Widowed", "Unknown")))))</f>
        <v>Married</v>
      </c>
      <c r="G1656" t="str">
        <f>IF(customer!K1656=1,"Basic",IF(customer!L1656=1,"Graduate",IF(customer!M1656=1,"Master",IF(customer!N1656=1,"PhD","Unknown"))))</f>
        <v>Unknown</v>
      </c>
      <c r="H1656" t="s">
        <v>20</v>
      </c>
      <c r="I1656">
        <f>VLOOKUP(customer!A1656,sales_update!A:N,2,FALSE)</f>
        <v>66</v>
      </c>
      <c r="J1656">
        <f xml:space="preserve"> VLOOKUP(customer!A1656,sales_update!A:N,3,FALSE)</f>
        <v>38</v>
      </c>
      <c r="K1656">
        <f>VLOOKUP(customer!A1656,sales_update!A:N,4,FALSE)</f>
        <v>15</v>
      </c>
      <c r="L1656">
        <f>VLOOKUP(customer!A1656,sales_update!A:N,5,FALSE)</f>
        <v>27</v>
      </c>
      <c r="M1656">
        <f>VLOOKUP(customer!A1656,sales_update!A:N,6,FALSE)</f>
        <v>0</v>
      </c>
      <c r="N1656">
        <f>VLOOKUP(customer!A1656,sales_update!A:N,7,FALSE)</f>
        <v>23</v>
      </c>
      <c r="O1656">
        <f>VLOOKUP(customer!A1656,sales_update!A:N,8,FALSE)</f>
        <v>11</v>
      </c>
      <c r="P1656">
        <f>VLOOKUP(customer!A1656,sales_update!A:N,9,FALSE)</f>
        <v>91</v>
      </c>
      <c r="Q1656">
        <f>VLOOKUP(customer!A1656,sales_update!A:N,10,FALSE)</f>
        <v>1</v>
      </c>
      <c r="R1656">
        <f>VLOOKUP(customer!A1656,sales_update!A:N,11,FALSE)</f>
        <v>1</v>
      </c>
      <c r="S1656">
        <f>VLOOKUP(customer!A1656,sales_update!A:N,12,FALSE)</f>
        <v>0</v>
      </c>
      <c r="T1656">
        <f>VLOOKUP(customer!A1656,sales_update!A:N,13,FALSE)</f>
        <v>3</v>
      </c>
      <c r="U1656">
        <f>VLOOKUP(customer!A1656,sales_update!A:N,14,FALSE)</f>
        <v>6</v>
      </c>
      <c r="V1656">
        <f>VLOOKUP(customer!A1656,Marketing!A:I,2,FALSE)</f>
        <v>0</v>
      </c>
      <c r="W1656">
        <f>VLOOKUP(customer!A1656,Marketing!A:I,3,FALSE)</f>
        <v>0</v>
      </c>
      <c r="X1656">
        <f>VLOOKUP(customer!A1656,Marketing!A:I,4,FALSE)</f>
        <v>0</v>
      </c>
      <c r="Y1656">
        <f>VLOOKUP(customer!A1656,Marketing!A:I,5,FALSE)</f>
        <v>0</v>
      </c>
      <c r="Z1656">
        <f>VLOOKUP(customer!A1656,Marketing!A:I,6,FALSE)</f>
        <v>0</v>
      </c>
      <c r="AA1656">
        <f>VLOOKUP(customer!A1656,Marketing!A:I,7,FALSE)</f>
        <v>0</v>
      </c>
      <c r="AB1656">
        <f>VLOOKUP(customer!A1656,Marketing!A:I,8,FALSE)</f>
        <v>0</v>
      </c>
      <c r="AC1656" s="1">
        <f>VLOOKUP(customer!A1656,Marketing!A:I,9,FALSE)</f>
        <v>44100</v>
      </c>
    </row>
    <row r="1657" spans="1:29" x14ac:dyDescent="0.3">
      <c r="A1657">
        <v>1687</v>
      </c>
      <c r="B1657">
        <v>135682</v>
      </c>
      <c r="C1657">
        <v>1</v>
      </c>
      <c r="D1657">
        <v>0</v>
      </c>
      <c r="E1657">
        <v>50</v>
      </c>
      <c r="F1657" t="str">
        <f>IF(customer!G1657=1, "Married", IF(customer!H1657=1, "Single", IF(customer!F1657=1, "Divorced", IF(customer!I1657=1, "Together", IF(customer!J1657=1, "Widowed", "Unknown")))))</f>
        <v>Divorced</v>
      </c>
      <c r="G1657" t="str">
        <f>IF(customer!K1657=1,"Basic",IF(customer!L1657=1,"Graduate",IF(customer!M1657=1,"Master",IF(customer!N1657=1,"PhD","Unknown"))))</f>
        <v>PhD</v>
      </c>
      <c r="H1657" t="s">
        <v>18</v>
      </c>
      <c r="I1657">
        <f>VLOOKUP(customer!A1657,sales_update!A:N,2,FALSE)</f>
        <v>34</v>
      </c>
      <c r="J1657">
        <f xml:space="preserve"> VLOOKUP(customer!A1657,sales_update!A:N,3,FALSE)</f>
        <v>87</v>
      </c>
      <c r="K1657">
        <f>VLOOKUP(customer!A1657,sales_update!A:N,4,FALSE)</f>
        <v>0</v>
      </c>
      <c r="L1657">
        <f>VLOOKUP(customer!A1657,sales_update!A:N,5,FALSE)</f>
        <v>30</v>
      </c>
      <c r="M1657">
        <f>VLOOKUP(customer!A1657,sales_update!A:N,6,FALSE)</f>
        <v>23</v>
      </c>
      <c r="N1657">
        <f>VLOOKUP(customer!A1657,sales_update!A:N,7,FALSE)</f>
        <v>8</v>
      </c>
      <c r="O1657">
        <f>VLOOKUP(customer!A1657,sales_update!A:N,8,FALSE)</f>
        <v>68</v>
      </c>
      <c r="P1657">
        <f>VLOOKUP(customer!A1657,sales_update!A:N,9,FALSE)</f>
        <v>80</v>
      </c>
      <c r="Q1657">
        <f>VLOOKUP(customer!A1657,sales_update!A:N,10,FALSE)</f>
        <v>1</v>
      </c>
      <c r="R1657">
        <f>VLOOKUP(customer!A1657,sales_update!A:N,11,FALSE)</f>
        <v>1</v>
      </c>
      <c r="S1657">
        <f>VLOOKUP(customer!A1657,sales_update!A:N,12,FALSE)</f>
        <v>1</v>
      </c>
      <c r="T1657">
        <f>VLOOKUP(customer!A1657,sales_update!A:N,13,FALSE)</f>
        <v>3</v>
      </c>
      <c r="U1657">
        <f>VLOOKUP(customer!A1657,sales_update!A:N,14,FALSE)</f>
        <v>2</v>
      </c>
      <c r="V1657">
        <f>VLOOKUP(customer!A1657,Marketing!A:I,2,FALSE)</f>
        <v>0</v>
      </c>
      <c r="W1657">
        <f>VLOOKUP(customer!A1657,Marketing!A:I,3,FALSE)</f>
        <v>0</v>
      </c>
      <c r="X1657">
        <f>VLOOKUP(customer!A1657,Marketing!A:I,4,FALSE)</f>
        <v>0</v>
      </c>
      <c r="Y1657">
        <f>VLOOKUP(customer!A1657,Marketing!A:I,5,FALSE)</f>
        <v>0</v>
      </c>
      <c r="Z1657">
        <f>VLOOKUP(customer!A1657,Marketing!A:I,6,FALSE)</f>
        <v>0</v>
      </c>
      <c r="AA1657">
        <f>VLOOKUP(customer!A1657,Marketing!A:I,7,FALSE)</f>
        <v>0</v>
      </c>
      <c r="AB1657">
        <f>VLOOKUP(customer!A1657,Marketing!A:I,8,FALSE)</f>
        <v>0</v>
      </c>
      <c r="AC1657" s="1">
        <f>VLOOKUP(customer!A1657,Marketing!A:I,9,FALSE)</f>
        <v>44166</v>
      </c>
    </row>
    <row r="1658" spans="1:29" x14ac:dyDescent="0.3">
      <c r="A1658">
        <v>1894</v>
      </c>
      <c r="B1658">
        <v>135641</v>
      </c>
      <c r="C1658">
        <v>1</v>
      </c>
      <c r="D1658">
        <v>0</v>
      </c>
      <c r="E1658">
        <v>48</v>
      </c>
      <c r="F1658" t="str">
        <f>IF(customer!G1658=1, "Married", IF(customer!H1658=1, "Single", IF(customer!F1658=1, "Divorced", IF(customer!I1658=1, "Together", IF(customer!J1658=1, "Widowed", "Unknown")))))</f>
        <v>Married</v>
      </c>
      <c r="G1658" t="str">
        <f>IF(customer!K1658=1,"Basic",IF(customer!L1658=1,"Graduate",IF(customer!M1658=1,"Master",IF(customer!N1658=1,"PhD","Unknown"))))</f>
        <v>Master</v>
      </c>
      <c r="H1658" t="s">
        <v>20</v>
      </c>
      <c r="I1658">
        <f>VLOOKUP(customer!A1658,sales_update!A:N,2,FALSE)</f>
        <v>11</v>
      </c>
      <c r="J1658">
        <f xml:space="preserve"> VLOOKUP(customer!A1658,sales_update!A:N,3,FALSE)</f>
        <v>240</v>
      </c>
      <c r="K1658">
        <f>VLOOKUP(customer!A1658,sales_update!A:N,4,FALSE)</f>
        <v>11</v>
      </c>
      <c r="L1658">
        <f>VLOOKUP(customer!A1658,sales_update!A:N,5,FALSE)</f>
        <v>255</v>
      </c>
      <c r="M1658">
        <f>VLOOKUP(customer!A1658,sales_update!A:N,6,FALSE)</f>
        <v>30</v>
      </c>
      <c r="N1658">
        <f>VLOOKUP(customer!A1658,sales_update!A:N,7,FALSE)</f>
        <v>34</v>
      </c>
      <c r="O1658">
        <f>VLOOKUP(customer!A1658,sales_update!A:N,8,FALSE)</f>
        <v>107</v>
      </c>
      <c r="P1658">
        <f>VLOOKUP(customer!A1658,sales_update!A:N,9,FALSE)</f>
        <v>464</v>
      </c>
      <c r="Q1658">
        <f>VLOOKUP(customer!A1658,sales_update!A:N,10,FALSE)</f>
        <v>2</v>
      </c>
      <c r="R1658">
        <f>VLOOKUP(customer!A1658,sales_update!A:N,11,FALSE)</f>
        <v>3</v>
      </c>
      <c r="S1658">
        <f>VLOOKUP(customer!A1658,sales_update!A:N,12,FALSE)</f>
        <v>1</v>
      </c>
      <c r="T1658">
        <f>VLOOKUP(customer!A1658,sales_update!A:N,13,FALSE)</f>
        <v>4</v>
      </c>
      <c r="U1658">
        <f>VLOOKUP(customer!A1658,sales_update!A:N,14,FALSE)</f>
        <v>7</v>
      </c>
      <c r="V1658">
        <f>VLOOKUP(customer!A1658,Marketing!A:I,2,FALSE)</f>
        <v>0</v>
      </c>
      <c r="W1658">
        <f>VLOOKUP(customer!A1658,Marketing!A:I,3,FALSE)</f>
        <v>0</v>
      </c>
      <c r="X1658">
        <f>VLOOKUP(customer!A1658,Marketing!A:I,4,FALSE)</f>
        <v>0</v>
      </c>
      <c r="Y1658">
        <f>VLOOKUP(customer!A1658,Marketing!A:I,5,FALSE)</f>
        <v>0</v>
      </c>
      <c r="Z1658">
        <f>VLOOKUP(customer!A1658,Marketing!A:I,6,FALSE)</f>
        <v>0</v>
      </c>
      <c r="AA1658">
        <f>VLOOKUP(customer!A1658,Marketing!A:I,7,FALSE)</f>
        <v>0</v>
      </c>
      <c r="AB1658">
        <f>VLOOKUP(customer!A1658,Marketing!A:I,8,FALSE)</f>
        <v>1</v>
      </c>
      <c r="AC1658" s="1">
        <f>VLOOKUP(customer!A1658,Marketing!A:I,9,FALSE)</f>
        <v>43818</v>
      </c>
    </row>
    <row r="1659" spans="1:29" x14ac:dyDescent="0.3">
      <c r="A1659">
        <v>2630</v>
      </c>
      <c r="B1659">
        <v>135544</v>
      </c>
      <c r="C1659">
        <v>1</v>
      </c>
      <c r="D1659">
        <v>0</v>
      </c>
      <c r="E1659">
        <v>42</v>
      </c>
      <c r="F1659" t="str">
        <f>IF(customer!G1659=1, "Married", IF(customer!H1659=1, "Single", IF(customer!F1659=1, "Divorced", IF(customer!I1659=1, "Together", IF(customer!J1659=1, "Widowed", "Unknown")))))</f>
        <v>Single</v>
      </c>
      <c r="G1659" t="str">
        <f>IF(customer!K1659=1,"Basic",IF(customer!L1659=1,"Graduate",IF(customer!M1659=1,"Master",IF(customer!N1659=1,"PhD","Unknown"))))</f>
        <v>Master</v>
      </c>
      <c r="H1659" t="s">
        <v>19</v>
      </c>
      <c r="I1659">
        <f>VLOOKUP(customer!A1659,sales_update!A:N,2,FALSE)</f>
        <v>77</v>
      </c>
      <c r="J1659">
        <f xml:space="preserve"> VLOOKUP(customer!A1659,sales_update!A:N,3,FALSE)</f>
        <v>114</v>
      </c>
      <c r="K1659">
        <f>VLOOKUP(customer!A1659,sales_update!A:N,4,FALSE)</f>
        <v>19</v>
      </c>
      <c r="L1659">
        <f>VLOOKUP(customer!A1659,sales_update!A:N,5,FALSE)</f>
        <v>88</v>
      </c>
      <c r="M1659">
        <f>VLOOKUP(customer!A1659,sales_update!A:N,6,FALSE)</f>
        <v>15</v>
      </c>
      <c r="N1659">
        <f>VLOOKUP(customer!A1659,sales_update!A:N,7,FALSE)</f>
        <v>4</v>
      </c>
      <c r="O1659">
        <f>VLOOKUP(customer!A1659,sales_update!A:N,8,FALSE)</f>
        <v>15</v>
      </c>
      <c r="P1659">
        <f>VLOOKUP(customer!A1659,sales_update!A:N,9,FALSE)</f>
        <v>225</v>
      </c>
      <c r="Q1659">
        <f>VLOOKUP(customer!A1659,sales_update!A:N,10,FALSE)</f>
        <v>1</v>
      </c>
      <c r="R1659">
        <f>VLOOKUP(customer!A1659,sales_update!A:N,11,FALSE)</f>
        <v>2</v>
      </c>
      <c r="S1659">
        <f>VLOOKUP(customer!A1659,sales_update!A:N,12,FALSE)</f>
        <v>0</v>
      </c>
      <c r="T1659">
        <f>VLOOKUP(customer!A1659,sales_update!A:N,13,FALSE)</f>
        <v>3</v>
      </c>
      <c r="U1659">
        <f>VLOOKUP(customer!A1659,sales_update!A:N,14,FALSE)</f>
        <v>7</v>
      </c>
      <c r="V1659">
        <f>VLOOKUP(customer!A1659,Marketing!A:I,2,FALSE)</f>
        <v>0</v>
      </c>
      <c r="W1659">
        <f>VLOOKUP(customer!A1659,Marketing!A:I,3,FALSE)</f>
        <v>0</v>
      </c>
      <c r="X1659">
        <f>VLOOKUP(customer!A1659,Marketing!A:I,4,FALSE)</f>
        <v>0</v>
      </c>
      <c r="Y1659">
        <f>VLOOKUP(customer!A1659,Marketing!A:I,5,FALSE)</f>
        <v>0</v>
      </c>
      <c r="Z1659">
        <f>VLOOKUP(customer!A1659,Marketing!A:I,6,FALSE)</f>
        <v>0</v>
      </c>
      <c r="AA1659">
        <f>VLOOKUP(customer!A1659,Marketing!A:I,7,FALSE)</f>
        <v>0</v>
      </c>
      <c r="AB1659">
        <f>VLOOKUP(customer!A1659,Marketing!A:I,8,FALSE)</f>
        <v>0</v>
      </c>
      <c r="AC1659" s="1">
        <f>VLOOKUP(customer!A1659,Marketing!A:I,9,FALSE)</f>
        <v>44055</v>
      </c>
    </row>
    <row r="1660" spans="1:29" x14ac:dyDescent="0.3">
      <c r="A1660">
        <v>1741</v>
      </c>
      <c r="B1660">
        <v>135523</v>
      </c>
      <c r="C1660">
        <v>1</v>
      </c>
      <c r="D1660">
        <v>0</v>
      </c>
      <c r="E1660">
        <v>39</v>
      </c>
      <c r="F1660" t="str">
        <f>IF(customer!G1660=1, "Married", IF(customer!H1660=1, "Single", IF(customer!F1660=1, "Divorced", IF(customer!I1660=1, "Together", IF(customer!J1660=1, "Widowed", "Unknown")))))</f>
        <v>Married</v>
      </c>
      <c r="G1660" t="str">
        <f>IF(customer!K1660=1,"Basic",IF(customer!L1660=1,"Graduate",IF(customer!M1660=1,"Master",IF(customer!N1660=1,"PhD","Unknown"))))</f>
        <v>Unknown</v>
      </c>
      <c r="H1660" t="s">
        <v>18</v>
      </c>
      <c r="I1660">
        <f>VLOOKUP(customer!A1660,sales_update!A:N,2,FALSE)</f>
        <v>8</v>
      </c>
      <c r="J1660">
        <f xml:space="preserve"> VLOOKUP(customer!A1660,sales_update!A:N,3,FALSE)</f>
        <v>42</v>
      </c>
      <c r="K1660">
        <f>VLOOKUP(customer!A1660,sales_update!A:N,4,FALSE)</f>
        <v>19</v>
      </c>
      <c r="L1660">
        <f>VLOOKUP(customer!A1660,sales_update!A:N,5,FALSE)</f>
        <v>84</v>
      </c>
      <c r="M1660">
        <f>VLOOKUP(customer!A1660,sales_update!A:N,6,FALSE)</f>
        <v>46</v>
      </c>
      <c r="N1660">
        <f>VLOOKUP(customer!A1660,sales_update!A:N,7,FALSE)</f>
        <v>19</v>
      </c>
      <c r="O1660">
        <f>VLOOKUP(customer!A1660,sales_update!A:N,8,FALSE)</f>
        <v>42</v>
      </c>
      <c r="P1660">
        <f>VLOOKUP(customer!A1660,sales_update!A:N,9,FALSE)</f>
        <v>168</v>
      </c>
      <c r="Q1660">
        <f>VLOOKUP(customer!A1660,sales_update!A:N,10,FALSE)</f>
        <v>2</v>
      </c>
      <c r="R1660">
        <f>VLOOKUP(customer!A1660,sales_update!A:N,11,FALSE)</f>
        <v>3</v>
      </c>
      <c r="S1660">
        <f>VLOOKUP(customer!A1660,sales_update!A:N,12,FALSE)</f>
        <v>0</v>
      </c>
      <c r="T1660">
        <f>VLOOKUP(customer!A1660,sales_update!A:N,13,FALSE)</f>
        <v>3</v>
      </c>
      <c r="U1660">
        <f>VLOOKUP(customer!A1660,sales_update!A:N,14,FALSE)</f>
        <v>7</v>
      </c>
      <c r="V1660">
        <f>VLOOKUP(customer!A1660,Marketing!A:I,2,FALSE)</f>
        <v>0</v>
      </c>
      <c r="W1660">
        <f>VLOOKUP(customer!A1660,Marketing!A:I,3,FALSE)</f>
        <v>0</v>
      </c>
      <c r="X1660">
        <f>VLOOKUP(customer!A1660,Marketing!A:I,4,FALSE)</f>
        <v>0</v>
      </c>
      <c r="Y1660">
        <f>VLOOKUP(customer!A1660,Marketing!A:I,5,FALSE)</f>
        <v>0</v>
      </c>
      <c r="Z1660">
        <f>VLOOKUP(customer!A1660,Marketing!A:I,6,FALSE)</f>
        <v>0</v>
      </c>
      <c r="AA1660">
        <f>VLOOKUP(customer!A1660,Marketing!A:I,7,FALSE)</f>
        <v>0</v>
      </c>
      <c r="AB1660">
        <f>VLOOKUP(customer!A1660,Marketing!A:I,8,FALSE)</f>
        <v>0</v>
      </c>
      <c r="AC1660" s="1">
        <f>VLOOKUP(customer!A1660,Marketing!A:I,9,FALSE)</f>
        <v>43899</v>
      </c>
    </row>
    <row r="1661" spans="1:29" x14ac:dyDescent="0.3">
      <c r="A1661">
        <v>1815</v>
      </c>
      <c r="B1661">
        <v>135441</v>
      </c>
      <c r="C1661">
        <v>1</v>
      </c>
      <c r="D1661">
        <v>1</v>
      </c>
      <c r="E1661">
        <v>53</v>
      </c>
      <c r="F1661" t="str">
        <f>IF(customer!G1661=1, "Married", IF(customer!H1661=1, "Single", IF(customer!F1661=1, "Divorced", IF(customer!I1661=1, "Together", IF(customer!J1661=1, "Widowed", "Unknown")))))</f>
        <v>Married</v>
      </c>
      <c r="G1661" t="str">
        <f>IF(customer!K1661=1,"Basic",IF(customer!L1661=1,"Graduate",IF(customer!M1661=1,"Master",IF(customer!N1661=1,"PhD","Unknown"))))</f>
        <v>Graduate</v>
      </c>
      <c r="H1661" t="s">
        <v>16</v>
      </c>
      <c r="I1661">
        <f>VLOOKUP(customer!A1661,sales_update!A:N,2,FALSE)</f>
        <v>94</v>
      </c>
      <c r="J1661">
        <f xml:space="preserve"> VLOOKUP(customer!A1661,sales_update!A:N,3,FALSE)</f>
        <v>96</v>
      </c>
      <c r="K1661">
        <f>VLOOKUP(customer!A1661,sales_update!A:N,4,FALSE)</f>
        <v>4</v>
      </c>
      <c r="L1661">
        <f>VLOOKUP(customer!A1661,sales_update!A:N,5,FALSE)</f>
        <v>34</v>
      </c>
      <c r="M1661">
        <f>VLOOKUP(customer!A1661,sales_update!A:N,6,FALSE)</f>
        <v>8</v>
      </c>
      <c r="N1661">
        <f>VLOOKUP(customer!A1661,sales_update!A:N,7,FALSE)</f>
        <v>4</v>
      </c>
      <c r="O1661">
        <f>VLOOKUP(customer!A1661,sales_update!A:N,8,FALSE)</f>
        <v>4</v>
      </c>
      <c r="P1661">
        <f>VLOOKUP(customer!A1661,sales_update!A:N,9,FALSE)</f>
        <v>141</v>
      </c>
      <c r="Q1661">
        <f>VLOOKUP(customer!A1661,sales_update!A:N,10,FALSE)</f>
        <v>2</v>
      </c>
      <c r="R1661">
        <f>VLOOKUP(customer!A1661,sales_update!A:N,11,FALSE)</f>
        <v>1</v>
      </c>
      <c r="S1661">
        <f>VLOOKUP(customer!A1661,sales_update!A:N,12,FALSE)</f>
        <v>0</v>
      </c>
      <c r="T1661">
        <f>VLOOKUP(customer!A1661,sales_update!A:N,13,FALSE)</f>
        <v>3</v>
      </c>
      <c r="U1661">
        <f>VLOOKUP(customer!A1661,sales_update!A:N,14,FALSE)</f>
        <v>8</v>
      </c>
      <c r="V1661">
        <f>VLOOKUP(customer!A1661,Marketing!A:I,2,FALSE)</f>
        <v>0</v>
      </c>
      <c r="W1661">
        <f>VLOOKUP(customer!A1661,Marketing!A:I,3,FALSE)</f>
        <v>0</v>
      </c>
      <c r="X1661">
        <f>VLOOKUP(customer!A1661,Marketing!A:I,4,FALSE)</f>
        <v>0</v>
      </c>
      <c r="Y1661">
        <f>VLOOKUP(customer!A1661,Marketing!A:I,5,FALSE)</f>
        <v>0</v>
      </c>
      <c r="Z1661">
        <f>VLOOKUP(customer!A1661,Marketing!A:I,6,FALSE)</f>
        <v>0</v>
      </c>
      <c r="AA1661">
        <f>VLOOKUP(customer!A1661,Marketing!A:I,7,FALSE)</f>
        <v>0</v>
      </c>
      <c r="AB1661">
        <f>VLOOKUP(customer!A1661,Marketing!A:I,8,FALSE)</f>
        <v>0</v>
      </c>
      <c r="AC1661" s="1">
        <f>VLOOKUP(customer!A1661,Marketing!A:I,9,FALSE)</f>
        <v>43668</v>
      </c>
    </row>
    <row r="1662" spans="1:29" x14ac:dyDescent="0.3">
      <c r="A1662">
        <v>1276</v>
      </c>
      <c r="B1662">
        <v>135416</v>
      </c>
      <c r="C1662">
        <v>0</v>
      </c>
      <c r="D1662">
        <v>0</v>
      </c>
      <c r="E1662">
        <v>71</v>
      </c>
      <c r="F1662" t="str">
        <f>IF(customer!G1662=1, "Married", IF(customer!H1662=1, "Single", IF(customer!F1662=1, "Divorced", IF(customer!I1662=1, "Together", IF(customer!J1662=1, "Widowed", "Unknown")))))</f>
        <v>Divorced</v>
      </c>
      <c r="G1662" t="str">
        <f>IF(customer!K1662=1,"Basic",IF(customer!L1662=1,"Graduate",IF(customer!M1662=1,"Master",IF(customer!N1662=1,"PhD","Unknown"))))</f>
        <v>Master</v>
      </c>
      <c r="H1662" t="s">
        <v>20</v>
      </c>
      <c r="I1662">
        <f>VLOOKUP(customer!A1662,sales_update!A:N,2,FALSE)</f>
        <v>62</v>
      </c>
      <c r="J1662">
        <f xml:space="preserve"> VLOOKUP(customer!A1662,sales_update!A:N,3,FALSE)</f>
        <v>948</v>
      </c>
      <c r="K1662">
        <f>VLOOKUP(customer!A1662,sales_update!A:N,4,FALSE)</f>
        <v>11</v>
      </c>
      <c r="L1662">
        <f>VLOOKUP(customer!A1662,sales_update!A:N,5,FALSE)</f>
        <v>310</v>
      </c>
      <c r="M1662">
        <f>VLOOKUP(customer!A1662,sales_update!A:N,6,FALSE)</f>
        <v>15</v>
      </c>
      <c r="N1662">
        <f>VLOOKUP(customer!A1662,sales_update!A:N,7,FALSE)</f>
        <v>11</v>
      </c>
      <c r="O1662">
        <f>VLOOKUP(customer!A1662,sales_update!A:N,8,FALSE)</f>
        <v>195</v>
      </c>
      <c r="P1662">
        <f>VLOOKUP(customer!A1662,sales_update!A:N,9,FALSE)</f>
        <v>1101</v>
      </c>
      <c r="Q1662">
        <f>VLOOKUP(customer!A1662,sales_update!A:N,10,FALSE)</f>
        <v>3</v>
      </c>
      <c r="R1662">
        <f>VLOOKUP(customer!A1662,sales_update!A:N,11,FALSE)</f>
        <v>7</v>
      </c>
      <c r="S1662">
        <f>VLOOKUP(customer!A1662,sales_update!A:N,12,FALSE)</f>
        <v>1</v>
      </c>
      <c r="T1662">
        <f>VLOOKUP(customer!A1662,sales_update!A:N,13,FALSE)</f>
        <v>5</v>
      </c>
      <c r="U1662">
        <f>VLOOKUP(customer!A1662,sales_update!A:N,14,FALSE)</f>
        <v>8</v>
      </c>
      <c r="V1662">
        <f>VLOOKUP(customer!A1662,Marketing!A:I,2,FALSE)</f>
        <v>0</v>
      </c>
      <c r="W1662">
        <f>VLOOKUP(customer!A1662,Marketing!A:I,3,FALSE)</f>
        <v>0</v>
      </c>
      <c r="X1662">
        <f>VLOOKUP(customer!A1662,Marketing!A:I,4,FALSE)</f>
        <v>0</v>
      </c>
      <c r="Y1662">
        <f>VLOOKUP(customer!A1662,Marketing!A:I,5,FALSE)</f>
        <v>0</v>
      </c>
      <c r="Z1662">
        <f>VLOOKUP(customer!A1662,Marketing!A:I,6,FALSE)</f>
        <v>0</v>
      </c>
      <c r="AA1662">
        <f>VLOOKUP(customer!A1662,Marketing!A:I,7,FALSE)</f>
        <v>0</v>
      </c>
      <c r="AB1662">
        <f>VLOOKUP(customer!A1662,Marketing!A:I,8,FALSE)</f>
        <v>0</v>
      </c>
      <c r="AC1662" s="1">
        <f>VLOOKUP(customer!A1662,Marketing!A:I,9,FALSE)</f>
        <v>43787</v>
      </c>
    </row>
    <row r="1663" spans="1:29" x14ac:dyDescent="0.3">
      <c r="A1663">
        <v>1283</v>
      </c>
      <c r="B1663">
        <v>135388</v>
      </c>
      <c r="C1663">
        <v>1</v>
      </c>
      <c r="D1663">
        <v>0</v>
      </c>
      <c r="E1663">
        <v>32</v>
      </c>
      <c r="F1663" t="str">
        <f>IF(customer!G1663=1, "Married", IF(customer!H1663=1, "Single", IF(customer!F1663=1, "Divorced", IF(customer!I1663=1, "Together", IF(customer!J1663=1, "Widowed", "Unknown")))))</f>
        <v>Divorced</v>
      </c>
      <c r="G1663" t="str">
        <f>IF(customer!K1663=1,"Basic",IF(customer!L1663=1,"Graduate",IF(customer!M1663=1,"Master",IF(customer!N1663=1,"PhD","Unknown"))))</f>
        <v>Unknown</v>
      </c>
      <c r="H1663" t="s">
        <v>15</v>
      </c>
      <c r="I1663">
        <f>VLOOKUP(customer!A1663,sales_update!A:N,2,FALSE)</f>
        <v>20</v>
      </c>
      <c r="J1663">
        <f xml:space="preserve"> VLOOKUP(customer!A1663,sales_update!A:N,3,FALSE)</f>
        <v>23</v>
      </c>
      <c r="K1663">
        <f>VLOOKUP(customer!A1663,sales_update!A:N,4,FALSE)</f>
        <v>15</v>
      </c>
      <c r="L1663">
        <f>VLOOKUP(customer!A1663,sales_update!A:N,5,FALSE)</f>
        <v>27</v>
      </c>
      <c r="M1663">
        <f>VLOOKUP(customer!A1663,sales_update!A:N,6,FALSE)</f>
        <v>15</v>
      </c>
      <c r="N1663">
        <f>VLOOKUP(customer!A1663,sales_update!A:N,7,FALSE)</f>
        <v>11</v>
      </c>
      <c r="O1663">
        <f>VLOOKUP(customer!A1663,sales_update!A:N,8,FALSE)</f>
        <v>31</v>
      </c>
      <c r="P1663">
        <f>VLOOKUP(customer!A1663,sales_update!A:N,9,FALSE)</f>
        <v>61</v>
      </c>
      <c r="Q1663">
        <f>VLOOKUP(customer!A1663,sales_update!A:N,10,FALSE)</f>
        <v>1</v>
      </c>
      <c r="R1663">
        <f>VLOOKUP(customer!A1663,sales_update!A:N,11,FALSE)</f>
        <v>1</v>
      </c>
      <c r="S1663">
        <f>VLOOKUP(customer!A1663,sales_update!A:N,12,FALSE)</f>
        <v>0</v>
      </c>
      <c r="T1663">
        <f>VLOOKUP(customer!A1663,sales_update!A:N,13,FALSE)</f>
        <v>3</v>
      </c>
      <c r="U1663">
        <f>VLOOKUP(customer!A1663,sales_update!A:N,14,FALSE)</f>
        <v>7</v>
      </c>
      <c r="V1663">
        <f>VLOOKUP(customer!A1663,Marketing!A:I,2,FALSE)</f>
        <v>0</v>
      </c>
      <c r="W1663">
        <f>VLOOKUP(customer!A1663,Marketing!A:I,3,FALSE)</f>
        <v>0</v>
      </c>
      <c r="X1663">
        <f>VLOOKUP(customer!A1663,Marketing!A:I,4,FALSE)</f>
        <v>0</v>
      </c>
      <c r="Y1663">
        <f>VLOOKUP(customer!A1663,Marketing!A:I,5,FALSE)</f>
        <v>0</v>
      </c>
      <c r="Z1663">
        <f>VLOOKUP(customer!A1663,Marketing!A:I,6,FALSE)</f>
        <v>0</v>
      </c>
      <c r="AA1663">
        <f>VLOOKUP(customer!A1663,Marketing!A:I,7,FALSE)</f>
        <v>0</v>
      </c>
      <c r="AB1663">
        <f>VLOOKUP(customer!A1663,Marketing!A:I,8,FALSE)</f>
        <v>0</v>
      </c>
      <c r="AC1663" s="1">
        <f>VLOOKUP(customer!A1663,Marketing!A:I,9,FALSE)</f>
        <v>43689</v>
      </c>
    </row>
    <row r="1664" spans="1:29" x14ac:dyDescent="0.3">
      <c r="A1664">
        <v>1970</v>
      </c>
      <c r="B1664">
        <v>135340</v>
      </c>
      <c r="C1664">
        <v>1</v>
      </c>
      <c r="D1664">
        <v>1</v>
      </c>
      <c r="E1664">
        <v>64</v>
      </c>
      <c r="F1664" t="str">
        <f>IF(customer!G1664=1, "Married", IF(customer!H1664=1, "Single", IF(customer!F1664=1, "Divorced", IF(customer!I1664=1, "Together", IF(customer!J1664=1, "Widowed", "Unknown")))))</f>
        <v>Widowed</v>
      </c>
      <c r="G1664" t="str">
        <f>IF(customer!K1664=1,"Basic",IF(customer!L1664=1,"Graduate",IF(customer!M1664=1,"Master",IF(customer!N1664=1,"PhD","Unknown"))))</f>
        <v>PhD</v>
      </c>
      <c r="H1664" t="s">
        <v>19</v>
      </c>
      <c r="I1664">
        <f>VLOOKUP(customer!A1664,sales_update!A:N,2,FALSE)</f>
        <v>1</v>
      </c>
      <c r="J1664">
        <f xml:space="preserve"> VLOOKUP(customer!A1664,sales_update!A:N,3,FALSE)</f>
        <v>103</v>
      </c>
      <c r="K1664">
        <f>VLOOKUP(customer!A1664,sales_update!A:N,4,FALSE)</f>
        <v>0</v>
      </c>
      <c r="L1664">
        <f>VLOOKUP(customer!A1664,sales_update!A:N,5,FALSE)</f>
        <v>46</v>
      </c>
      <c r="M1664">
        <f>VLOOKUP(customer!A1664,sales_update!A:N,6,FALSE)</f>
        <v>0</v>
      </c>
      <c r="N1664">
        <f>VLOOKUP(customer!A1664,sales_update!A:N,7,FALSE)</f>
        <v>4</v>
      </c>
      <c r="O1664">
        <f>VLOOKUP(customer!A1664,sales_update!A:N,8,FALSE)</f>
        <v>19</v>
      </c>
      <c r="P1664">
        <f>VLOOKUP(customer!A1664,sales_update!A:N,9,FALSE)</f>
        <v>134</v>
      </c>
      <c r="Q1664">
        <f>VLOOKUP(customer!A1664,sales_update!A:N,10,FALSE)</f>
        <v>2</v>
      </c>
      <c r="R1664">
        <f>VLOOKUP(customer!A1664,sales_update!A:N,11,FALSE)</f>
        <v>2</v>
      </c>
      <c r="S1664">
        <f>VLOOKUP(customer!A1664,sales_update!A:N,12,FALSE)</f>
        <v>0</v>
      </c>
      <c r="T1664">
        <f>VLOOKUP(customer!A1664,sales_update!A:N,13,FALSE)</f>
        <v>3</v>
      </c>
      <c r="U1664">
        <f>VLOOKUP(customer!A1664,sales_update!A:N,14,FALSE)</f>
        <v>5</v>
      </c>
      <c r="V1664">
        <f>VLOOKUP(customer!A1664,Marketing!A:I,2,FALSE)</f>
        <v>0</v>
      </c>
      <c r="W1664">
        <f>VLOOKUP(customer!A1664,Marketing!A:I,3,FALSE)</f>
        <v>0</v>
      </c>
      <c r="X1664">
        <f>VLOOKUP(customer!A1664,Marketing!A:I,4,FALSE)</f>
        <v>0</v>
      </c>
      <c r="Y1664">
        <f>VLOOKUP(customer!A1664,Marketing!A:I,5,FALSE)</f>
        <v>0</v>
      </c>
      <c r="Z1664">
        <f>VLOOKUP(customer!A1664,Marketing!A:I,6,FALSE)</f>
        <v>0</v>
      </c>
      <c r="AA1664">
        <f>VLOOKUP(customer!A1664,Marketing!A:I,7,FALSE)</f>
        <v>0</v>
      </c>
      <c r="AB1664">
        <f>VLOOKUP(customer!A1664,Marketing!A:I,8,FALSE)</f>
        <v>0</v>
      </c>
      <c r="AC1664" s="1">
        <f>VLOOKUP(customer!A1664,Marketing!A:I,9,FALSE)</f>
        <v>44168</v>
      </c>
    </row>
    <row r="1665" spans="1:29" x14ac:dyDescent="0.3">
      <c r="A1665">
        <v>2148</v>
      </c>
      <c r="B1665">
        <v>135322</v>
      </c>
      <c r="C1665">
        <v>1</v>
      </c>
      <c r="D1665">
        <v>2</v>
      </c>
      <c r="E1665">
        <v>52</v>
      </c>
      <c r="F1665" t="str">
        <f>IF(customer!G1665=1, "Married", IF(customer!H1665=1, "Single", IF(customer!F1665=1, "Divorced", IF(customer!I1665=1, "Together", IF(customer!J1665=1, "Widowed", "Unknown")))))</f>
        <v>Together</v>
      </c>
      <c r="G1665" t="str">
        <f>IF(customer!K1665=1,"Basic",IF(customer!L1665=1,"Graduate",IF(customer!M1665=1,"Master",IF(customer!N1665=1,"PhD","Unknown"))))</f>
        <v>Graduate</v>
      </c>
      <c r="H1665" t="s">
        <v>17</v>
      </c>
      <c r="I1665">
        <f>VLOOKUP(customer!A1665,sales_update!A:N,2,FALSE)</f>
        <v>34</v>
      </c>
      <c r="J1665">
        <f xml:space="preserve"> VLOOKUP(customer!A1665,sales_update!A:N,3,FALSE)</f>
        <v>107</v>
      </c>
      <c r="K1665">
        <f>VLOOKUP(customer!A1665,sales_update!A:N,4,FALSE)</f>
        <v>34</v>
      </c>
      <c r="L1665">
        <f>VLOOKUP(customer!A1665,sales_update!A:N,5,FALSE)</f>
        <v>142</v>
      </c>
      <c r="M1665">
        <f>VLOOKUP(customer!A1665,sales_update!A:N,6,FALSE)</f>
        <v>46</v>
      </c>
      <c r="N1665">
        <f>VLOOKUP(customer!A1665,sales_update!A:N,7,FALSE)</f>
        <v>27</v>
      </c>
      <c r="O1665">
        <f>VLOOKUP(customer!A1665,sales_update!A:N,8,FALSE)</f>
        <v>50</v>
      </c>
      <c r="P1665">
        <f>VLOOKUP(customer!A1665,sales_update!A:N,9,FALSE)</f>
        <v>306</v>
      </c>
      <c r="Q1665">
        <f>VLOOKUP(customer!A1665,sales_update!A:N,10,FALSE)</f>
        <v>3</v>
      </c>
      <c r="R1665">
        <f>VLOOKUP(customer!A1665,sales_update!A:N,11,FALSE)</f>
        <v>2</v>
      </c>
      <c r="S1665">
        <f>VLOOKUP(customer!A1665,sales_update!A:N,12,FALSE)</f>
        <v>0</v>
      </c>
      <c r="T1665">
        <f>VLOOKUP(customer!A1665,sales_update!A:N,13,FALSE)</f>
        <v>4</v>
      </c>
      <c r="U1665">
        <f>VLOOKUP(customer!A1665,sales_update!A:N,14,FALSE)</f>
        <v>8</v>
      </c>
      <c r="V1665">
        <f>VLOOKUP(customer!A1665,Marketing!A:I,2,FALSE)</f>
        <v>0</v>
      </c>
      <c r="W1665">
        <f>VLOOKUP(customer!A1665,Marketing!A:I,3,FALSE)</f>
        <v>0</v>
      </c>
      <c r="X1665">
        <f>VLOOKUP(customer!A1665,Marketing!A:I,4,FALSE)</f>
        <v>0</v>
      </c>
      <c r="Y1665">
        <f>VLOOKUP(customer!A1665,Marketing!A:I,5,FALSE)</f>
        <v>0</v>
      </c>
      <c r="Z1665">
        <f>VLOOKUP(customer!A1665,Marketing!A:I,6,FALSE)</f>
        <v>0</v>
      </c>
      <c r="AA1665">
        <f>VLOOKUP(customer!A1665,Marketing!A:I,7,FALSE)</f>
        <v>0</v>
      </c>
      <c r="AB1665">
        <f>VLOOKUP(customer!A1665,Marketing!A:I,8,FALSE)</f>
        <v>0</v>
      </c>
      <c r="AC1665" s="1">
        <f>VLOOKUP(customer!A1665,Marketing!A:I,9,FALSE)</f>
        <v>43492</v>
      </c>
    </row>
    <row r="1666" spans="1:29" x14ac:dyDescent="0.3">
      <c r="A1666">
        <v>1287</v>
      </c>
      <c r="B1666">
        <v>135246</v>
      </c>
      <c r="C1666">
        <v>1</v>
      </c>
      <c r="D1666">
        <v>1</v>
      </c>
      <c r="E1666">
        <v>62</v>
      </c>
      <c r="F1666" t="str">
        <f>IF(customer!G1666=1, "Married", IF(customer!H1666=1, "Single", IF(customer!F1666=1, "Divorced", IF(customer!I1666=1, "Together", IF(customer!J1666=1, "Widowed", "Unknown")))))</f>
        <v>Divorced</v>
      </c>
      <c r="G1666" t="str">
        <f>IF(customer!K1666=1,"Basic",IF(customer!L1666=1,"Graduate",IF(customer!M1666=1,"Master",IF(customer!N1666=1,"PhD","Unknown"))))</f>
        <v>Graduate</v>
      </c>
      <c r="H1666" t="s">
        <v>16</v>
      </c>
      <c r="I1666">
        <f>VLOOKUP(customer!A1666,sales_update!A:N,2,FALSE)</f>
        <v>53</v>
      </c>
      <c r="J1666">
        <f xml:space="preserve"> VLOOKUP(customer!A1666,sales_update!A:N,3,FALSE)</f>
        <v>138</v>
      </c>
      <c r="K1666">
        <f>VLOOKUP(customer!A1666,sales_update!A:N,4,FALSE)</f>
        <v>0</v>
      </c>
      <c r="L1666">
        <f>VLOOKUP(customer!A1666,sales_update!A:N,5,FALSE)</f>
        <v>46</v>
      </c>
      <c r="M1666">
        <f>VLOOKUP(customer!A1666,sales_update!A:N,6,FALSE)</f>
        <v>8</v>
      </c>
      <c r="N1666">
        <f>VLOOKUP(customer!A1666,sales_update!A:N,7,FALSE)</f>
        <v>8</v>
      </c>
      <c r="O1666">
        <f>VLOOKUP(customer!A1666,sales_update!A:N,8,FALSE)</f>
        <v>38</v>
      </c>
      <c r="P1666">
        <f>VLOOKUP(customer!A1666,sales_update!A:N,9,FALSE)</f>
        <v>161</v>
      </c>
      <c r="Q1666">
        <f>VLOOKUP(customer!A1666,sales_update!A:N,10,FALSE)</f>
        <v>4</v>
      </c>
      <c r="R1666">
        <f>VLOOKUP(customer!A1666,sales_update!A:N,11,FALSE)</f>
        <v>3</v>
      </c>
      <c r="S1666">
        <f>VLOOKUP(customer!A1666,sales_update!A:N,12,FALSE)</f>
        <v>1</v>
      </c>
      <c r="T1666">
        <f>VLOOKUP(customer!A1666,sales_update!A:N,13,FALSE)</f>
        <v>3</v>
      </c>
      <c r="U1666">
        <f>VLOOKUP(customer!A1666,sales_update!A:N,14,FALSE)</f>
        <v>5</v>
      </c>
      <c r="V1666">
        <f>VLOOKUP(customer!A1666,Marketing!A:I,2,FALSE)</f>
        <v>0</v>
      </c>
      <c r="W1666">
        <f>VLOOKUP(customer!A1666,Marketing!A:I,3,FALSE)</f>
        <v>0</v>
      </c>
      <c r="X1666">
        <f>VLOOKUP(customer!A1666,Marketing!A:I,4,FALSE)</f>
        <v>0</v>
      </c>
      <c r="Y1666">
        <f>VLOOKUP(customer!A1666,Marketing!A:I,5,FALSE)</f>
        <v>0</v>
      </c>
      <c r="Z1666">
        <f>VLOOKUP(customer!A1666,Marketing!A:I,6,FALSE)</f>
        <v>0</v>
      </c>
      <c r="AA1666">
        <f>VLOOKUP(customer!A1666,Marketing!A:I,7,FALSE)</f>
        <v>0</v>
      </c>
      <c r="AB1666">
        <f>VLOOKUP(customer!A1666,Marketing!A:I,8,FALSE)</f>
        <v>0</v>
      </c>
      <c r="AC1666" s="1">
        <f>VLOOKUP(customer!A1666,Marketing!A:I,9,FALSE)</f>
        <v>44094</v>
      </c>
    </row>
    <row r="1667" spans="1:29" x14ac:dyDescent="0.3">
      <c r="A1667">
        <v>2029</v>
      </c>
      <c r="B1667">
        <v>135196</v>
      </c>
      <c r="C1667">
        <v>1</v>
      </c>
      <c r="D1667">
        <v>0</v>
      </c>
      <c r="E1667">
        <v>36</v>
      </c>
      <c r="F1667" t="str">
        <f>IF(customer!G1667=1, "Married", IF(customer!H1667=1, "Single", IF(customer!F1667=1, "Divorced", IF(customer!I1667=1, "Together", IF(customer!J1667=1, "Widowed", "Unknown")))))</f>
        <v>Together</v>
      </c>
      <c r="G1667" t="str">
        <f>IF(customer!K1667=1,"Basic",IF(customer!L1667=1,"Graduate",IF(customer!M1667=1,"Master",IF(customer!N1667=1,"PhD","Unknown"))))</f>
        <v>Graduate</v>
      </c>
      <c r="H1667" t="s">
        <v>18</v>
      </c>
      <c r="I1667">
        <f>VLOOKUP(customer!A1667,sales_update!A:N,2,FALSE)</f>
        <v>68</v>
      </c>
      <c r="J1667">
        <f xml:space="preserve"> VLOOKUP(customer!A1667,sales_update!A:N,3,FALSE)</f>
        <v>288</v>
      </c>
      <c r="K1667">
        <f>VLOOKUP(customer!A1667,sales_update!A:N,4,FALSE)</f>
        <v>46</v>
      </c>
      <c r="L1667">
        <f>VLOOKUP(customer!A1667,sales_update!A:N,5,FALSE)</f>
        <v>542</v>
      </c>
      <c r="M1667">
        <f>VLOOKUP(customer!A1667,sales_update!A:N,6,FALSE)</f>
        <v>165</v>
      </c>
      <c r="N1667">
        <f>VLOOKUP(customer!A1667,sales_update!A:N,7,FALSE)</f>
        <v>150</v>
      </c>
      <c r="O1667">
        <f>VLOOKUP(customer!A1667,sales_update!A:N,8,FALSE)</f>
        <v>718</v>
      </c>
      <c r="P1667">
        <f>VLOOKUP(customer!A1667,sales_update!A:N,9,FALSE)</f>
        <v>472</v>
      </c>
      <c r="Q1667">
        <f>VLOOKUP(customer!A1667,sales_update!A:N,10,FALSE)</f>
        <v>6</v>
      </c>
      <c r="R1667">
        <f>VLOOKUP(customer!A1667,sales_update!A:N,11,FALSE)</f>
        <v>6</v>
      </c>
      <c r="S1667">
        <f>VLOOKUP(customer!A1667,sales_update!A:N,12,FALSE)</f>
        <v>1</v>
      </c>
      <c r="T1667">
        <f>VLOOKUP(customer!A1667,sales_update!A:N,13,FALSE)</f>
        <v>5</v>
      </c>
      <c r="U1667">
        <f>VLOOKUP(customer!A1667,sales_update!A:N,14,FALSE)</f>
        <v>8</v>
      </c>
      <c r="V1667">
        <f>VLOOKUP(customer!A1667,Marketing!A:I,2,FALSE)</f>
        <v>0</v>
      </c>
      <c r="W1667">
        <f>VLOOKUP(customer!A1667,Marketing!A:I,3,FALSE)</f>
        <v>0</v>
      </c>
      <c r="X1667">
        <f>VLOOKUP(customer!A1667,Marketing!A:I,4,FALSE)</f>
        <v>0</v>
      </c>
      <c r="Y1667">
        <f>VLOOKUP(customer!A1667,Marketing!A:I,5,FALSE)</f>
        <v>0</v>
      </c>
      <c r="Z1667">
        <f>VLOOKUP(customer!A1667,Marketing!A:I,6,FALSE)</f>
        <v>0</v>
      </c>
      <c r="AA1667">
        <f>VLOOKUP(customer!A1667,Marketing!A:I,7,FALSE)</f>
        <v>0</v>
      </c>
      <c r="AB1667">
        <f>VLOOKUP(customer!A1667,Marketing!A:I,8,FALSE)</f>
        <v>1</v>
      </c>
      <c r="AC1667" s="1">
        <f>VLOOKUP(customer!A1667,Marketing!A:I,9,FALSE)</f>
        <v>43575</v>
      </c>
    </row>
    <row r="1668" spans="1:29" x14ac:dyDescent="0.3">
      <c r="A1668">
        <v>2690</v>
      </c>
      <c r="B1668">
        <v>135196</v>
      </c>
      <c r="C1668">
        <v>1</v>
      </c>
      <c r="D1668">
        <v>0</v>
      </c>
      <c r="E1668">
        <v>36</v>
      </c>
      <c r="F1668" t="str">
        <f>IF(customer!G1668=1, "Married", IF(customer!H1668=1, "Single", IF(customer!F1668=1, "Divorced", IF(customer!I1668=1, "Together", IF(customer!J1668=1, "Widowed", "Unknown")))))</f>
        <v>Together</v>
      </c>
      <c r="G1668" t="str">
        <f>IF(customer!K1668=1,"Basic",IF(customer!L1668=1,"Graduate",IF(customer!M1668=1,"Master",IF(customer!N1668=1,"PhD","Unknown"))))</f>
        <v>Graduate</v>
      </c>
      <c r="H1668" t="s">
        <v>19</v>
      </c>
      <c r="I1668">
        <f>VLOOKUP(customer!A1668,sales_update!A:N,2,FALSE)</f>
        <v>68</v>
      </c>
      <c r="J1668">
        <f xml:space="preserve"> VLOOKUP(customer!A1668,sales_update!A:N,3,FALSE)</f>
        <v>288</v>
      </c>
      <c r="K1668">
        <f>VLOOKUP(customer!A1668,sales_update!A:N,4,FALSE)</f>
        <v>46</v>
      </c>
      <c r="L1668">
        <f>VLOOKUP(customer!A1668,sales_update!A:N,5,FALSE)</f>
        <v>542</v>
      </c>
      <c r="M1668">
        <f>VLOOKUP(customer!A1668,sales_update!A:N,6,FALSE)</f>
        <v>165</v>
      </c>
      <c r="N1668">
        <f>VLOOKUP(customer!A1668,sales_update!A:N,7,FALSE)</f>
        <v>150</v>
      </c>
      <c r="O1668">
        <f>VLOOKUP(customer!A1668,sales_update!A:N,8,FALSE)</f>
        <v>718</v>
      </c>
      <c r="P1668">
        <f>VLOOKUP(customer!A1668,sales_update!A:N,9,FALSE)</f>
        <v>472</v>
      </c>
      <c r="Q1668">
        <f>VLOOKUP(customer!A1668,sales_update!A:N,10,FALSE)</f>
        <v>6</v>
      </c>
      <c r="R1668">
        <f>VLOOKUP(customer!A1668,sales_update!A:N,11,FALSE)</f>
        <v>6</v>
      </c>
      <c r="S1668">
        <f>VLOOKUP(customer!A1668,sales_update!A:N,12,FALSE)</f>
        <v>1</v>
      </c>
      <c r="T1668">
        <f>VLOOKUP(customer!A1668,sales_update!A:N,13,FALSE)</f>
        <v>5</v>
      </c>
      <c r="U1668">
        <f>VLOOKUP(customer!A1668,sales_update!A:N,14,FALSE)</f>
        <v>8</v>
      </c>
      <c r="V1668">
        <f>VLOOKUP(customer!A1668,Marketing!A:I,2,FALSE)</f>
        <v>0</v>
      </c>
      <c r="W1668">
        <f>VLOOKUP(customer!A1668,Marketing!A:I,3,FALSE)</f>
        <v>0</v>
      </c>
      <c r="X1668">
        <f>VLOOKUP(customer!A1668,Marketing!A:I,4,FALSE)</f>
        <v>0</v>
      </c>
      <c r="Y1668">
        <f>VLOOKUP(customer!A1668,Marketing!A:I,5,FALSE)</f>
        <v>0</v>
      </c>
      <c r="Z1668">
        <f>VLOOKUP(customer!A1668,Marketing!A:I,6,FALSE)</f>
        <v>0</v>
      </c>
      <c r="AA1668">
        <f>VLOOKUP(customer!A1668,Marketing!A:I,7,FALSE)</f>
        <v>0</v>
      </c>
      <c r="AB1668">
        <f>VLOOKUP(customer!A1668,Marketing!A:I,8,FALSE)</f>
        <v>0</v>
      </c>
      <c r="AC1668" s="1">
        <f>VLOOKUP(customer!A1668,Marketing!A:I,9,FALSE)</f>
        <v>43575</v>
      </c>
    </row>
    <row r="1669" spans="1:29" x14ac:dyDescent="0.3">
      <c r="A1669">
        <v>1318</v>
      </c>
      <c r="B1669">
        <v>135178</v>
      </c>
      <c r="C1669">
        <v>1</v>
      </c>
      <c r="D1669">
        <v>0</v>
      </c>
      <c r="E1669">
        <v>49</v>
      </c>
      <c r="F1669" t="str">
        <f>IF(customer!G1669=1, "Married", IF(customer!H1669=1, "Single", IF(customer!F1669=1, "Divorced", IF(customer!I1669=1, "Together", IF(customer!J1669=1, "Widowed", "Unknown")))))</f>
        <v>Married</v>
      </c>
      <c r="G1669" t="str">
        <f>IF(customer!K1669=1,"Basic",IF(customer!L1669=1,"Graduate",IF(customer!M1669=1,"Master",IF(customer!N1669=1,"PhD","Unknown"))))</f>
        <v>Master</v>
      </c>
      <c r="H1669" t="s">
        <v>20</v>
      </c>
      <c r="I1669">
        <f>VLOOKUP(customer!A1669,sales_update!A:N,2,FALSE)</f>
        <v>10</v>
      </c>
      <c r="J1669">
        <f xml:space="preserve"> VLOOKUP(customer!A1669,sales_update!A:N,3,FALSE)</f>
        <v>88</v>
      </c>
      <c r="K1669">
        <f>VLOOKUP(customer!A1669,sales_update!A:N,4,FALSE)</f>
        <v>4</v>
      </c>
      <c r="L1669">
        <f>VLOOKUP(customer!A1669,sales_update!A:N,5,FALSE)</f>
        <v>50</v>
      </c>
      <c r="M1669">
        <f>VLOOKUP(customer!A1669,sales_update!A:N,6,FALSE)</f>
        <v>8</v>
      </c>
      <c r="N1669">
        <f>VLOOKUP(customer!A1669,sales_update!A:N,7,FALSE)</f>
        <v>8</v>
      </c>
      <c r="O1669">
        <f>VLOOKUP(customer!A1669,sales_update!A:N,8,FALSE)</f>
        <v>69</v>
      </c>
      <c r="P1669">
        <f>VLOOKUP(customer!A1669,sales_update!A:N,9,FALSE)</f>
        <v>88</v>
      </c>
      <c r="Q1669">
        <f>VLOOKUP(customer!A1669,sales_update!A:N,10,FALSE)</f>
        <v>1</v>
      </c>
      <c r="R1669">
        <f>VLOOKUP(customer!A1669,sales_update!A:N,11,FALSE)</f>
        <v>1</v>
      </c>
      <c r="S1669">
        <f>VLOOKUP(customer!A1669,sales_update!A:N,12,FALSE)</f>
        <v>1</v>
      </c>
      <c r="T1669">
        <f>VLOOKUP(customer!A1669,sales_update!A:N,13,FALSE)</f>
        <v>2</v>
      </c>
      <c r="U1669">
        <f>VLOOKUP(customer!A1669,sales_update!A:N,14,FALSE)</f>
        <v>7</v>
      </c>
      <c r="V1669">
        <f>VLOOKUP(customer!A1669,Marketing!A:I,2,FALSE)</f>
        <v>1</v>
      </c>
      <c r="W1669">
        <f>VLOOKUP(customer!A1669,Marketing!A:I,3,FALSE)</f>
        <v>0</v>
      </c>
      <c r="X1669">
        <f>VLOOKUP(customer!A1669,Marketing!A:I,4,FALSE)</f>
        <v>0</v>
      </c>
      <c r="Y1669">
        <f>VLOOKUP(customer!A1669,Marketing!A:I,5,FALSE)</f>
        <v>0</v>
      </c>
      <c r="Z1669">
        <f>VLOOKUP(customer!A1669,Marketing!A:I,6,FALSE)</f>
        <v>0</v>
      </c>
      <c r="AA1669">
        <f>VLOOKUP(customer!A1669,Marketing!A:I,7,FALSE)</f>
        <v>0</v>
      </c>
      <c r="AB1669">
        <f>VLOOKUP(customer!A1669,Marketing!A:I,8,FALSE)</f>
        <v>1</v>
      </c>
      <c r="AC1669" s="1">
        <f>VLOOKUP(customer!A1669,Marketing!A:I,9,FALSE)</f>
        <v>43633</v>
      </c>
    </row>
    <row r="1670" spans="1:29" x14ac:dyDescent="0.3">
      <c r="A1670">
        <v>1690</v>
      </c>
      <c r="B1670">
        <v>135178</v>
      </c>
      <c r="C1670">
        <v>1</v>
      </c>
      <c r="D1670">
        <v>0</v>
      </c>
      <c r="E1670">
        <v>49</v>
      </c>
      <c r="F1670" t="str">
        <f>IF(customer!G1670=1, "Married", IF(customer!H1670=1, "Single", IF(customer!F1670=1, "Divorced", IF(customer!I1670=1, "Together", IF(customer!J1670=1, "Widowed", "Unknown")))))</f>
        <v>Married</v>
      </c>
      <c r="G1670" t="str">
        <f>IF(customer!K1670=1,"Basic",IF(customer!L1670=1,"Graduate",IF(customer!M1670=1,"Master",IF(customer!N1670=1,"PhD","Unknown"))))</f>
        <v>Master</v>
      </c>
      <c r="H1670" t="s">
        <v>20</v>
      </c>
      <c r="I1670">
        <f>VLOOKUP(customer!A1670,sales_update!A:N,2,FALSE)</f>
        <v>10</v>
      </c>
      <c r="J1670">
        <f xml:space="preserve"> VLOOKUP(customer!A1670,sales_update!A:N,3,FALSE)</f>
        <v>88</v>
      </c>
      <c r="K1670">
        <f>VLOOKUP(customer!A1670,sales_update!A:N,4,FALSE)</f>
        <v>4</v>
      </c>
      <c r="L1670">
        <f>VLOOKUP(customer!A1670,sales_update!A:N,5,FALSE)</f>
        <v>50</v>
      </c>
      <c r="M1670">
        <f>VLOOKUP(customer!A1670,sales_update!A:N,6,FALSE)</f>
        <v>8</v>
      </c>
      <c r="N1670">
        <f>VLOOKUP(customer!A1670,sales_update!A:N,7,FALSE)</f>
        <v>8</v>
      </c>
      <c r="O1670">
        <f>VLOOKUP(customer!A1670,sales_update!A:N,8,FALSE)</f>
        <v>69</v>
      </c>
      <c r="P1670">
        <f>VLOOKUP(customer!A1670,sales_update!A:N,9,FALSE)</f>
        <v>88</v>
      </c>
      <c r="Q1670">
        <f>VLOOKUP(customer!A1670,sales_update!A:N,10,FALSE)</f>
        <v>1</v>
      </c>
      <c r="R1670">
        <f>VLOOKUP(customer!A1670,sales_update!A:N,11,FALSE)</f>
        <v>1</v>
      </c>
      <c r="S1670">
        <f>VLOOKUP(customer!A1670,sales_update!A:N,12,FALSE)</f>
        <v>1</v>
      </c>
      <c r="T1670">
        <f>VLOOKUP(customer!A1670,sales_update!A:N,13,FALSE)</f>
        <v>2</v>
      </c>
      <c r="U1670">
        <f>VLOOKUP(customer!A1670,sales_update!A:N,14,FALSE)</f>
        <v>7</v>
      </c>
      <c r="V1670">
        <f>VLOOKUP(customer!A1670,Marketing!A:I,2,FALSE)</f>
        <v>1</v>
      </c>
      <c r="W1670">
        <f>VLOOKUP(customer!A1670,Marketing!A:I,3,FALSE)</f>
        <v>0</v>
      </c>
      <c r="X1670">
        <f>VLOOKUP(customer!A1670,Marketing!A:I,4,FALSE)</f>
        <v>0</v>
      </c>
      <c r="Y1670">
        <f>VLOOKUP(customer!A1670,Marketing!A:I,5,FALSE)</f>
        <v>0</v>
      </c>
      <c r="Z1670">
        <f>VLOOKUP(customer!A1670,Marketing!A:I,6,FALSE)</f>
        <v>0</v>
      </c>
      <c r="AA1670">
        <f>VLOOKUP(customer!A1670,Marketing!A:I,7,FALSE)</f>
        <v>0</v>
      </c>
      <c r="AB1670">
        <f>VLOOKUP(customer!A1670,Marketing!A:I,8,FALSE)</f>
        <v>1</v>
      </c>
      <c r="AC1670" s="1">
        <f>VLOOKUP(customer!A1670,Marketing!A:I,9,FALSE)</f>
        <v>43633</v>
      </c>
    </row>
    <row r="1671" spans="1:29" x14ac:dyDescent="0.3">
      <c r="A1671">
        <v>2910</v>
      </c>
      <c r="B1671">
        <v>134984</v>
      </c>
      <c r="C1671">
        <v>1</v>
      </c>
      <c r="D1671">
        <v>1</v>
      </c>
      <c r="E1671">
        <v>45</v>
      </c>
      <c r="F1671" t="str">
        <f>IF(customer!G1671=1, "Married", IF(customer!H1671=1, "Single", IF(customer!F1671=1, "Divorced", IF(customer!I1671=1, "Together", IF(customer!J1671=1, "Widowed", "Unknown")))))</f>
        <v>Together</v>
      </c>
      <c r="G1671" t="str">
        <f>IF(customer!K1671=1,"Basic",IF(customer!L1671=1,"Graduate",IF(customer!M1671=1,"Master",IF(customer!N1671=1,"PhD","Unknown"))))</f>
        <v>Unknown</v>
      </c>
      <c r="H1671" t="s">
        <v>17</v>
      </c>
      <c r="I1671">
        <f>VLOOKUP(customer!A1671,sales_update!A:N,2,FALSE)</f>
        <v>40</v>
      </c>
      <c r="J1671">
        <f xml:space="preserve"> VLOOKUP(customer!A1671,sales_update!A:N,3,FALSE)</f>
        <v>31</v>
      </c>
      <c r="K1671">
        <f>VLOOKUP(customer!A1671,sales_update!A:N,4,FALSE)</f>
        <v>15</v>
      </c>
      <c r="L1671">
        <f>VLOOKUP(customer!A1671,sales_update!A:N,5,FALSE)</f>
        <v>58</v>
      </c>
      <c r="M1671">
        <f>VLOOKUP(customer!A1671,sales_update!A:N,6,FALSE)</f>
        <v>12</v>
      </c>
      <c r="N1671">
        <f>VLOOKUP(customer!A1671,sales_update!A:N,7,FALSE)</f>
        <v>19</v>
      </c>
      <c r="O1671">
        <f>VLOOKUP(customer!A1671,sales_update!A:N,8,FALSE)</f>
        <v>12</v>
      </c>
      <c r="P1671">
        <f>VLOOKUP(customer!A1671,sales_update!A:N,9,FALSE)</f>
        <v>123</v>
      </c>
      <c r="Q1671">
        <f>VLOOKUP(customer!A1671,sales_update!A:N,10,FALSE)</f>
        <v>2</v>
      </c>
      <c r="R1671">
        <f>VLOOKUP(customer!A1671,sales_update!A:N,11,FALSE)</f>
        <v>1</v>
      </c>
      <c r="S1671">
        <f>VLOOKUP(customer!A1671,sales_update!A:N,12,FALSE)</f>
        <v>0</v>
      </c>
      <c r="T1671">
        <f>VLOOKUP(customer!A1671,sales_update!A:N,13,FALSE)</f>
        <v>3</v>
      </c>
      <c r="U1671">
        <f>VLOOKUP(customer!A1671,sales_update!A:N,14,FALSE)</f>
        <v>7</v>
      </c>
      <c r="V1671">
        <f>VLOOKUP(customer!A1671,Marketing!A:I,2,FALSE)</f>
        <v>0</v>
      </c>
      <c r="W1671">
        <f>VLOOKUP(customer!A1671,Marketing!A:I,3,FALSE)</f>
        <v>0</v>
      </c>
      <c r="X1671">
        <f>VLOOKUP(customer!A1671,Marketing!A:I,4,FALSE)</f>
        <v>0</v>
      </c>
      <c r="Y1671">
        <f>VLOOKUP(customer!A1671,Marketing!A:I,5,FALSE)</f>
        <v>0</v>
      </c>
      <c r="Z1671">
        <f>VLOOKUP(customer!A1671,Marketing!A:I,6,FALSE)</f>
        <v>0</v>
      </c>
      <c r="AA1671">
        <f>VLOOKUP(customer!A1671,Marketing!A:I,7,FALSE)</f>
        <v>0</v>
      </c>
      <c r="AB1671">
        <f>VLOOKUP(customer!A1671,Marketing!A:I,8,FALSE)</f>
        <v>0</v>
      </c>
      <c r="AC1671" s="1">
        <f>VLOOKUP(customer!A1671,Marketing!A:I,9,FALSE)</f>
        <v>43507</v>
      </c>
    </row>
    <row r="1672" spans="1:29" x14ac:dyDescent="0.3">
      <c r="A1672">
        <v>2564</v>
      </c>
      <c r="B1672">
        <v>134968</v>
      </c>
      <c r="C1672">
        <v>1</v>
      </c>
      <c r="D1672">
        <v>0</v>
      </c>
      <c r="E1672">
        <v>40</v>
      </c>
      <c r="F1672" t="str">
        <f>IF(customer!G1672=1, "Married", IF(customer!H1672=1, "Single", IF(customer!F1672=1, "Divorced", IF(customer!I1672=1, "Together", IF(customer!J1672=1, "Widowed", "Unknown")))))</f>
        <v>Married</v>
      </c>
      <c r="G1672" t="str">
        <f>IF(customer!K1672=1,"Basic",IF(customer!L1672=1,"Graduate",IF(customer!M1672=1,"Master",IF(customer!N1672=1,"PhD","Unknown"))))</f>
        <v>Graduate</v>
      </c>
      <c r="H1672" t="s">
        <v>19</v>
      </c>
      <c r="I1672">
        <f>VLOOKUP(customer!A1672,sales_update!A:N,2,FALSE)</f>
        <v>11</v>
      </c>
      <c r="J1672">
        <f xml:space="preserve"> VLOOKUP(customer!A1672,sales_update!A:N,3,FALSE)</f>
        <v>610</v>
      </c>
      <c r="K1672">
        <f>VLOOKUP(customer!A1672,sales_update!A:N,4,FALSE)</f>
        <v>23</v>
      </c>
      <c r="L1672">
        <f>VLOOKUP(customer!A1672,sales_update!A:N,5,FALSE)</f>
        <v>174</v>
      </c>
      <c r="M1672">
        <f>VLOOKUP(customer!A1672,sales_update!A:N,6,FALSE)</f>
        <v>31</v>
      </c>
      <c r="N1672">
        <f>VLOOKUP(customer!A1672,sales_update!A:N,7,FALSE)</f>
        <v>8</v>
      </c>
      <c r="O1672">
        <f>VLOOKUP(customer!A1672,sales_update!A:N,8,FALSE)</f>
        <v>8</v>
      </c>
      <c r="P1672">
        <f>VLOOKUP(customer!A1672,sales_update!A:N,9,FALSE)</f>
        <v>838</v>
      </c>
      <c r="Q1672">
        <f>VLOOKUP(customer!A1672,sales_update!A:N,10,FALSE)</f>
        <v>7</v>
      </c>
      <c r="R1672">
        <f>VLOOKUP(customer!A1672,sales_update!A:N,11,FALSE)</f>
        <v>3</v>
      </c>
      <c r="S1672">
        <f>VLOOKUP(customer!A1672,sales_update!A:N,12,FALSE)</f>
        <v>2</v>
      </c>
      <c r="T1672">
        <f>VLOOKUP(customer!A1672,sales_update!A:N,13,FALSE)</f>
        <v>5</v>
      </c>
      <c r="U1672">
        <f>VLOOKUP(customer!A1672,sales_update!A:N,14,FALSE)</f>
        <v>7</v>
      </c>
      <c r="V1672">
        <f>VLOOKUP(customer!A1672,Marketing!A:I,2,FALSE)</f>
        <v>0</v>
      </c>
      <c r="W1672">
        <f>VLOOKUP(customer!A1672,Marketing!A:I,3,FALSE)</f>
        <v>0</v>
      </c>
      <c r="X1672">
        <f>VLOOKUP(customer!A1672,Marketing!A:I,4,FALSE)</f>
        <v>0</v>
      </c>
      <c r="Y1672">
        <f>VLOOKUP(customer!A1672,Marketing!A:I,5,FALSE)</f>
        <v>0</v>
      </c>
      <c r="Z1672">
        <f>VLOOKUP(customer!A1672,Marketing!A:I,6,FALSE)</f>
        <v>0</v>
      </c>
      <c r="AA1672">
        <f>VLOOKUP(customer!A1672,Marketing!A:I,7,FALSE)</f>
        <v>0</v>
      </c>
      <c r="AB1672">
        <f>VLOOKUP(customer!A1672,Marketing!A:I,8,FALSE)</f>
        <v>0</v>
      </c>
      <c r="AC1672" s="1">
        <f>VLOOKUP(customer!A1672,Marketing!A:I,9,FALSE)</f>
        <v>43723</v>
      </c>
    </row>
    <row r="1673" spans="1:29" x14ac:dyDescent="0.3">
      <c r="A1673">
        <v>2001</v>
      </c>
      <c r="B1673">
        <v>134961</v>
      </c>
      <c r="C1673">
        <v>1</v>
      </c>
      <c r="D1673">
        <v>0</v>
      </c>
      <c r="E1673">
        <v>47</v>
      </c>
      <c r="F1673" t="str">
        <f>IF(customer!G1673=1, "Married", IF(customer!H1673=1, "Single", IF(customer!F1673=1, "Divorced", IF(customer!I1673=1, "Together", IF(customer!J1673=1, "Widowed", "Unknown")))))</f>
        <v>Married</v>
      </c>
      <c r="G1673" t="str">
        <f>IF(customer!K1673=1,"Basic",IF(customer!L1673=1,"Graduate",IF(customer!M1673=1,"Master",IF(customer!N1673=1,"PhD","Unknown"))))</f>
        <v>Graduate</v>
      </c>
      <c r="H1673" t="s">
        <v>16</v>
      </c>
      <c r="I1673">
        <f>VLOOKUP(customer!A1673,sales_update!A:N,2,FALSE)</f>
        <v>77</v>
      </c>
      <c r="J1673">
        <f xml:space="preserve"> VLOOKUP(customer!A1673,sales_update!A:N,3,FALSE)</f>
        <v>174</v>
      </c>
      <c r="K1673">
        <f>VLOOKUP(customer!A1673,sales_update!A:N,4,FALSE)</f>
        <v>8</v>
      </c>
      <c r="L1673">
        <f>VLOOKUP(customer!A1673,sales_update!A:N,5,FALSE)</f>
        <v>100</v>
      </c>
      <c r="M1673">
        <f>VLOOKUP(customer!A1673,sales_update!A:N,6,FALSE)</f>
        <v>15</v>
      </c>
      <c r="N1673">
        <f>VLOOKUP(customer!A1673,sales_update!A:N,7,FALSE)</f>
        <v>4</v>
      </c>
      <c r="O1673">
        <f>VLOOKUP(customer!A1673,sales_update!A:N,8,FALSE)</f>
        <v>4</v>
      </c>
      <c r="P1673">
        <f>VLOOKUP(customer!A1673,sales_update!A:N,9,FALSE)</f>
        <v>297</v>
      </c>
      <c r="Q1673">
        <f>VLOOKUP(customer!A1673,sales_update!A:N,10,FALSE)</f>
        <v>3</v>
      </c>
      <c r="R1673">
        <f>VLOOKUP(customer!A1673,sales_update!A:N,11,FALSE)</f>
        <v>3</v>
      </c>
      <c r="S1673">
        <f>VLOOKUP(customer!A1673,sales_update!A:N,12,FALSE)</f>
        <v>1</v>
      </c>
      <c r="T1673">
        <f>VLOOKUP(customer!A1673,sales_update!A:N,13,FALSE)</f>
        <v>3</v>
      </c>
      <c r="U1673">
        <f>VLOOKUP(customer!A1673,sales_update!A:N,14,FALSE)</f>
        <v>7</v>
      </c>
      <c r="V1673">
        <f>VLOOKUP(customer!A1673,Marketing!A:I,2,FALSE)</f>
        <v>0</v>
      </c>
      <c r="W1673">
        <f>VLOOKUP(customer!A1673,Marketing!A:I,3,FALSE)</f>
        <v>0</v>
      </c>
      <c r="X1673">
        <f>VLOOKUP(customer!A1673,Marketing!A:I,4,FALSE)</f>
        <v>0</v>
      </c>
      <c r="Y1673">
        <f>VLOOKUP(customer!A1673,Marketing!A:I,5,FALSE)</f>
        <v>0</v>
      </c>
      <c r="Z1673">
        <f>VLOOKUP(customer!A1673,Marketing!A:I,6,FALSE)</f>
        <v>0</v>
      </c>
      <c r="AA1673">
        <f>VLOOKUP(customer!A1673,Marketing!A:I,7,FALSE)</f>
        <v>0</v>
      </c>
      <c r="AB1673">
        <f>VLOOKUP(customer!A1673,Marketing!A:I,8,FALSE)</f>
        <v>0</v>
      </c>
      <c r="AC1673" s="1">
        <f>VLOOKUP(customer!A1673,Marketing!A:I,9,FALSE)</f>
        <v>44158</v>
      </c>
    </row>
    <row r="1674" spans="1:29" x14ac:dyDescent="0.3">
      <c r="A1674">
        <v>1722</v>
      </c>
      <c r="B1674">
        <v>134941</v>
      </c>
      <c r="C1674">
        <v>1</v>
      </c>
      <c r="D1674">
        <v>1</v>
      </c>
      <c r="E1674">
        <v>64</v>
      </c>
      <c r="F1674" t="str">
        <f>IF(customer!G1674=1, "Married", IF(customer!H1674=1, "Single", IF(customer!F1674=1, "Divorced", IF(customer!I1674=1, "Together", IF(customer!J1674=1, "Widowed", "Unknown")))))</f>
        <v>Together</v>
      </c>
      <c r="G1674" t="str">
        <f>IF(customer!K1674=1,"Basic",IF(customer!L1674=1,"Graduate",IF(customer!M1674=1,"Master",IF(customer!N1674=1,"PhD","Unknown"))))</f>
        <v>Master</v>
      </c>
      <c r="H1674" t="s">
        <v>17</v>
      </c>
      <c r="I1674">
        <f>VLOOKUP(customer!A1674,sales_update!A:N,2,FALSE)</f>
        <v>26</v>
      </c>
      <c r="J1674">
        <f xml:space="preserve"> VLOOKUP(customer!A1674,sales_update!A:N,3,FALSE)</f>
        <v>151</v>
      </c>
      <c r="K1674">
        <f>VLOOKUP(customer!A1674,sales_update!A:N,4,FALSE)</f>
        <v>8</v>
      </c>
      <c r="L1674">
        <f>VLOOKUP(customer!A1674,sales_update!A:N,5,FALSE)</f>
        <v>97</v>
      </c>
      <c r="M1674">
        <f>VLOOKUP(customer!A1674,sales_update!A:N,6,FALSE)</f>
        <v>15</v>
      </c>
      <c r="N1674">
        <f>VLOOKUP(customer!A1674,sales_update!A:N,7,FALSE)</f>
        <v>12</v>
      </c>
      <c r="O1674">
        <f>VLOOKUP(customer!A1674,sales_update!A:N,8,FALSE)</f>
        <v>93</v>
      </c>
      <c r="P1674">
        <f>VLOOKUP(customer!A1674,sales_update!A:N,9,FALSE)</f>
        <v>189</v>
      </c>
      <c r="Q1674">
        <f>VLOOKUP(customer!A1674,sales_update!A:N,10,FALSE)</f>
        <v>2</v>
      </c>
      <c r="R1674">
        <f>VLOOKUP(customer!A1674,sales_update!A:N,11,FALSE)</f>
        <v>3</v>
      </c>
      <c r="S1674">
        <f>VLOOKUP(customer!A1674,sales_update!A:N,12,FALSE)</f>
        <v>0</v>
      </c>
      <c r="T1674">
        <f>VLOOKUP(customer!A1674,sales_update!A:N,13,FALSE)</f>
        <v>3</v>
      </c>
      <c r="U1674">
        <f>VLOOKUP(customer!A1674,sales_update!A:N,14,FALSE)</f>
        <v>8</v>
      </c>
      <c r="V1674">
        <f>VLOOKUP(customer!A1674,Marketing!A:I,2,FALSE)</f>
        <v>0</v>
      </c>
      <c r="W1674">
        <f>VLOOKUP(customer!A1674,Marketing!A:I,3,FALSE)</f>
        <v>0</v>
      </c>
      <c r="X1674">
        <f>VLOOKUP(customer!A1674,Marketing!A:I,4,FALSE)</f>
        <v>0</v>
      </c>
      <c r="Y1674">
        <f>VLOOKUP(customer!A1674,Marketing!A:I,5,FALSE)</f>
        <v>0</v>
      </c>
      <c r="Z1674">
        <f>VLOOKUP(customer!A1674,Marketing!A:I,6,FALSE)</f>
        <v>0</v>
      </c>
      <c r="AA1674">
        <f>VLOOKUP(customer!A1674,Marketing!A:I,7,FALSE)</f>
        <v>0</v>
      </c>
      <c r="AB1674">
        <f>VLOOKUP(customer!A1674,Marketing!A:I,8,FALSE)</f>
        <v>0</v>
      </c>
      <c r="AC1674" s="1">
        <f>VLOOKUP(customer!A1674,Marketing!A:I,9,FALSE)</f>
        <v>43688</v>
      </c>
    </row>
    <row r="1675" spans="1:29" x14ac:dyDescent="0.3">
      <c r="A1675">
        <v>1492</v>
      </c>
      <c r="B1675">
        <v>134935</v>
      </c>
      <c r="C1675">
        <v>0</v>
      </c>
      <c r="D1675">
        <v>0</v>
      </c>
      <c r="E1675">
        <v>28</v>
      </c>
      <c r="F1675" t="str">
        <f>IF(customer!G1675=1, "Married", IF(customer!H1675=1, "Single", IF(customer!F1675=1, "Divorced", IF(customer!I1675=1, "Together", IF(customer!J1675=1, "Widowed", "Unknown")))))</f>
        <v>Married</v>
      </c>
      <c r="G1675" t="str">
        <f>IF(customer!K1675=1,"Basic",IF(customer!L1675=1,"Graduate",IF(customer!M1675=1,"Master",IF(customer!N1675=1,"PhD","Unknown"))))</f>
        <v>Graduate</v>
      </c>
      <c r="H1675" t="s">
        <v>20</v>
      </c>
      <c r="I1675">
        <f>VLOOKUP(customer!A1675,sales_update!A:N,2,FALSE)</f>
        <v>71</v>
      </c>
      <c r="J1675">
        <f xml:space="preserve"> VLOOKUP(customer!A1675,sales_update!A:N,3,FALSE)</f>
        <v>131</v>
      </c>
      <c r="K1675">
        <f>VLOOKUP(customer!A1675,sales_update!A:N,4,FALSE)</f>
        <v>15</v>
      </c>
      <c r="L1675">
        <f>VLOOKUP(customer!A1675,sales_update!A:N,5,FALSE)</f>
        <v>255</v>
      </c>
      <c r="M1675">
        <f>VLOOKUP(customer!A1675,sales_update!A:N,6,FALSE)</f>
        <v>12</v>
      </c>
      <c r="N1675">
        <f>VLOOKUP(customer!A1675,sales_update!A:N,7,FALSE)</f>
        <v>39</v>
      </c>
      <c r="O1675">
        <f>VLOOKUP(customer!A1675,sales_update!A:N,8,FALSE)</f>
        <v>77</v>
      </c>
      <c r="P1675">
        <f>VLOOKUP(customer!A1675,sales_update!A:N,9,FALSE)</f>
        <v>375</v>
      </c>
      <c r="Q1675">
        <f>VLOOKUP(customer!A1675,sales_update!A:N,10,FALSE)</f>
        <v>1</v>
      </c>
      <c r="R1675">
        <f>VLOOKUP(customer!A1675,sales_update!A:N,11,FALSE)</f>
        <v>2</v>
      </c>
      <c r="S1675">
        <f>VLOOKUP(customer!A1675,sales_update!A:N,12,FALSE)</f>
        <v>1</v>
      </c>
      <c r="T1675">
        <f>VLOOKUP(customer!A1675,sales_update!A:N,13,FALSE)</f>
        <v>4</v>
      </c>
      <c r="U1675">
        <f>VLOOKUP(customer!A1675,sales_update!A:N,14,FALSE)</f>
        <v>7</v>
      </c>
      <c r="V1675">
        <f>VLOOKUP(customer!A1675,Marketing!A:I,2,FALSE)</f>
        <v>0</v>
      </c>
      <c r="W1675">
        <f>VLOOKUP(customer!A1675,Marketing!A:I,3,FALSE)</f>
        <v>0</v>
      </c>
      <c r="X1675">
        <f>VLOOKUP(customer!A1675,Marketing!A:I,4,FALSE)</f>
        <v>0</v>
      </c>
      <c r="Y1675">
        <f>VLOOKUP(customer!A1675,Marketing!A:I,5,FALSE)</f>
        <v>0</v>
      </c>
      <c r="Z1675">
        <f>VLOOKUP(customer!A1675,Marketing!A:I,6,FALSE)</f>
        <v>0</v>
      </c>
      <c r="AA1675">
        <f>VLOOKUP(customer!A1675,Marketing!A:I,7,FALSE)</f>
        <v>0</v>
      </c>
      <c r="AB1675">
        <f>VLOOKUP(customer!A1675,Marketing!A:I,8,FALSE)</f>
        <v>0</v>
      </c>
      <c r="AC1675" s="1">
        <f>VLOOKUP(customer!A1675,Marketing!A:I,9,FALSE)</f>
        <v>43795</v>
      </c>
    </row>
    <row r="1676" spans="1:29" x14ac:dyDescent="0.3">
      <c r="A1676">
        <v>2554</v>
      </c>
      <c r="B1676">
        <v>134935</v>
      </c>
      <c r="C1676">
        <v>0</v>
      </c>
      <c r="D1676">
        <v>0</v>
      </c>
      <c r="E1676">
        <v>28</v>
      </c>
      <c r="F1676" t="str">
        <f>IF(customer!G1676=1, "Married", IF(customer!H1676=1, "Single", IF(customer!F1676=1, "Divorced", IF(customer!I1676=1, "Together", IF(customer!J1676=1, "Widowed", "Unknown")))))</f>
        <v>Married</v>
      </c>
      <c r="G1676" t="str">
        <f>IF(customer!K1676=1,"Basic",IF(customer!L1676=1,"Graduate",IF(customer!M1676=1,"Master",IF(customer!N1676=1,"PhD","Unknown"))))</f>
        <v>Graduate</v>
      </c>
      <c r="H1676" t="s">
        <v>20</v>
      </c>
      <c r="I1676">
        <f>VLOOKUP(customer!A1676,sales_update!A:N,2,FALSE)</f>
        <v>71</v>
      </c>
      <c r="J1676">
        <f xml:space="preserve"> VLOOKUP(customer!A1676,sales_update!A:N,3,FALSE)</f>
        <v>131</v>
      </c>
      <c r="K1676">
        <f>VLOOKUP(customer!A1676,sales_update!A:N,4,FALSE)</f>
        <v>15</v>
      </c>
      <c r="L1676">
        <f>VLOOKUP(customer!A1676,sales_update!A:N,5,FALSE)</f>
        <v>255</v>
      </c>
      <c r="M1676">
        <f>VLOOKUP(customer!A1676,sales_update!A:N,6,FALSE)</f>
        <v>12</v>
      </c>
      <c r="N1676">
        <f>VLOOKUP(customer!A1676,sales_update!A:N,7,FALSE)</f>
        <v>39</v>
      </c>
      <c r="O1676">
        <f>VLOOKUP(customer!A1676,sales_update!A:N,8,FALSE)</f>
        <v>77</v>
      </c>
      <c r="P1676">
        <f>VLOOKUP(customer!A1676,sales_update!A:N,9,FALSE)</f>
        <v>375</v>
      </c>
      <c r="Q1676">
        <f>VLOOKUP(customer!A1676,sales_update!A:N,10,FALSE)</f>
        <v>1</v>
      </c>
      <c r="R1676">
        <f>VLOOKUP(customer!A1676,sales_update!A:N,11,FALSE)</f>
        <v>2</v>
      </c>
      <c r="S1676">
        <f>VLOOKUP(customer!A1676,sales_update!A:N,12,FALSE)</f>
        <v>1</v>
      </c>
      <c r="T1676">
        <f>VLOOKUP(customer!A1676,sales_update!A:N,13,FALSE)</f>
        <v>4</v>
      </c>
      <c r="U1676">
        <f>VLOOKUP(customer!A1676,sales_update!A:N,14,FALSE)</f>
        <v>7</v>
      </c>
      <c r="V1676">
        <f>VLOOKUP(customer!A1676,Marketing!A:I,2,FALSE)</f>
        <v>0</v>
      </c>
      <c r="W1676">
        <f>VLOOKUP(customer!A1676,Marketing!A:I,3,FALSE)</f>
        <v>0</v>
      </c>
      <c r="X1676">
        <f>VLOOKUP(customer!A1676,Marketing!A:I,4,FALSE)</f>
        <v>0</v>
      </c>
      <c r="Y1676">
        <f>VLOOKUP(customer!A1676,Marketing!A:I,5,FALSE)</f>
        <v>0</v>
      </c>
      <c r="Z1676">
        <f>VLOOKUP(customer!A1676,Marketing!A:I,6,FALSE)</f>
        <v>0</v>
      </c>
      <c r="AA1676">
        <f>VLOOKUP(customer!A1676,Marketing!A:I,7,FALSE)</f>
        <v>0</v>
      </c>
      <c r="AB1676">
        <f>VLOOKUP(customer!A1676,Marketing!A:I,8,FALSE)</f>
        <v>0</v>
      </c>
      <c r="AC1676" s="1">
        <f>VLOOKUP(customer!A1676,Marketing!A:I,9,FALSE)</f>
        <v>43795</v>
      </c>
    </row>
    <row r="1677" spans="1:29" x14ac:dyDescent="0.3">
      <c r="A1677">
        <v>2636</v>
      </c>
      <c r="B1677">
        <v>134916</v>
      </c>
      <c r="C1677">
        <v>2</v>
      </c>
      <c r="D1677">
        <v>0</v>
      </c>
      <c r="E1677">
        <v>52</v>
      </c>
      <c r="F1677" t="str">
        <f>IF(customer!G1677=1, "Married", IF(customer!H1677=1, "Single", IF(customer!F1677=1, "Divorced", IF(customer!I1677=1, "Together", IF(customer!J1677=1, "Widowed", "Unknown")))))</f>
        <v>Together</v>
      </c>
      <c r="G1677" t="str">
        <f>IF(customer!K1677=1,"Basic",IF(customer!L1677=1,"Graduate",IF(customer!M1677=1,"Master",IF(customer!N1677=1,"PhD","Unknown"))))</f>
        <v>Graduate</v>
      </c>
      <c r="H1677" t="s">
        <v>19</v>
      </c>
      <c r="I1677">
        <f>VLOOKUP(customer!A1677,sales_update!A:N,2,FALSE)</f>
        <v>89</v>
      </c>
      <c r="J1677">
        <f xml:space="preserve"> VLOOKUP(customer!A1677,sales_update!A:N,3,FALSE)</f>
        <v>197</v>
      </c>
      <c r="K1677">
        <f>VLOOKUP(customer!A1677,sales_update!A:N,4,FALSE)</f>
        <v>89</v>
      </c>
      <c r="L1677">
        <f>VLOOKUP(customer!A1677,sales_update!A:N,5,FALSE)</f>
        <v>317</v>
      </c>
      <c r="M1677">
        <f>VLOOKUP(customer!A1677,sales_update!A:N,6,FALSE)</f>
        <v>128</v>
      </c>
      <c r="N1677">
        <f>VLOOKUP(customer!A1677,sales_update!A:N,7,FALSE)</f>
        <v>0</v>
      </c>
      <c r="O1677">
        <f>VLOOKUP(customer!A1677,sales_update!A:N,8,FALSE)</f>
        <v>162</v>
      </c>
      <c r="P1677">
        <f>VLOOKUP(customer!A1677,sales_update!A:N,9,FALSE)</f>
        <v>568</v>
      </c>
      <c r="Q1677">
        <f>VLOOKUP(customer!A1677,sales_update!A:N,10,FALSE)</f>
        <v>4</v>
      </c>
      <c r="R1677">
        <f>VLOOKUP(customer!A1677,sales_update!A:N,11,FALSE)</f>
        <v>5</v>
      </c>
      <c r="S1677">
        <f>VLOOKUP(customer!A1677,sales_update!A:N,12,FALSE)</f>
        <v>1</v>
      </c>
      <c r="T1677">
        <f>VLOOKUP(customer!A1677,sales_update!A:N,13,FALSE)</f>
        <v>3</v>
      </c>
      <c r="U1677">
        <f>VLOOKUP(customer!A1677,sales_update!A:N,14,FALSE)</f>
        <v>9</v>
      </c>
      <c r="V1677">
        <f>VLOOKUP(customer!A1677,Marketing!A:I,2,FALSE)</f>
        <v>0</v>
      </c>
      <c r="W1677">
        <f>VLOOKUP(customer!A1677,Marketing!A:I,3,FALSE)</f>
        <v>0</v>
      </c>
      <c r="X1677">
        <f>VLOOKUP(customer!A1677,Marketing!A:I,4,FALSE)</f>
        <v>0</v>
      </c>
      <c r="Y1677">
        <f>VLOOKUP(customer!A1677,Marketing!A:I,5,FALSE)</f>
        <v>0</v>
      </c>
      <c r="Z1677">
        <f>VLOOKUP(customer!A1677,Marketing!A:I,6,FALSE)</f>
        <v>0</v>
      </c>
      <c r="AA1677">
        <f>VLOOKUP(customer!A1677,Marketing!A:I,7,FALSE)</f>
        <v>0</v>
      </c>
      <c r="AB1677">
        <f>VLOOKUP(customer!A1677,Marketing!A:I,8,FALSE)</f>
        <v>0</v>
      </c>
      <c r="AC1677" s="1">
        <f>VLOOKUP(customer!A1677,Marketing!A:I,9,FALSE)</f>
        <v>43758</v>
      </c>
    </row>
    <row r="1678" spans="1:29" x14ac:dyDescent="0.3">
      <c r="A1678">
        <v>2409</v>
      </c>
      <c r="B1678">
        <v>134853</v>
      </c>
      <c r="C1678">
        <v>1</v>
      </c>
      <c r="D1678">
        <v>1</v>
      </c>
      <c r="E1678">
        <v>47</v>
      </c>
      <c r="F1678" t="str">
        <f>IF(customer!G1678=1, "Married", IF(customer!H1678=1, "Single", IF(customer!F1678=1, "Divorced", IF(customer!I1678=1, "Together", IF(customer!J1678=1, "Widowed", "Unknown")))))</f>
        <v>Single</v>
      </c>
      <c r="G1678" t="str">
        <f>IF(customer!K1678=1,"Basic",IF(customer!L1678=1,"Graduate",IF(customer!M1678=1,"Master",IF(customer!N1678=1,"PhD","Unknown"))))</f>
        <v>Graduate</v>
      </c>
      <c r="H1678" t="s">
        <v>16</v>
      </c>
      <c r="I1678">
        <f>VLOOKUP(customer!A1678,sales_update!A:N,2,FALSE)</f>
        <v>75</v>
      </c>
      <c r="J1678">
        <f xml:space="preserve"> VLOOKUP(customer!A1678,sales_update!A:N,3,FALSE)</f>
        <v>35</v>
      </c>
      <c r="K1678">
        <f>VLOOKUP(customer!A1678,sales_update!A:N,4,FALSE)</f>
        <v>12</v>
      </c>
      <c r="L1678">
        <f>VLOOKUP(customer!A1678,sales_update!A:N,5,FALSE)</f>
        <v>58</v>
      </c>
      <c r="M1678">
        <f>VLOOKUP(customer!A1678,sales_update!A:N,6,FALSE)</f>
        <v>8</v>
      </c>
      <c r="N1678">
        <f>VLOOKUP(customer!A1678,sales_update!A:N,7,FALSE)</f>
        <v>12</v>
      </c>
      <c r="O1678">
        <f>VLOOKUP(customer!A1678,sales_update!A:N,8,FALSE)</f>
        <v>8</v>
      </c>
      <c r="P1678">
        <f>VLOOKUP(customer!A1678,sales_update!A:N,9,FALSE)</f>
        <v>116</v>
      </c>
      <c r="Q1678">
        <f>VLOOKUP(customer!A1678,sales_update!A:N,10,FALSE)</f>
        <v>2</v>
      </c>
      <c r="R1678">
        <f>VLOOKUP(customer!A1678,sales_update!A:N,11,FALSE)</f>
        <v>2</v>
      </c>
      <c r="S1678">
        <f>VLOOKUP(customer!A1678,sales_update!A:N,12,FALSE)</f>
        <v>0</v>
      </c>
      <c r="T1678">
        <f>VLOOKUP(customer!A1678,sales_update!A:N,13,FALSE)</f>
        <v>3</v>
      </c>
      <c r="U1678">
        <f>VLOOKUP(customer!A1678,sales_update!A:N,14,FALSE)</f>
        <v>6</v>
      </c>
      <c r="V1678">
        <f>VLOOKUP(customer!A1678,Marketing!A:I,2,FALSE)</f>
        <v>0</v>
      </c>
      <c r="W1678">
        <f>VLOOKUP(customer!A1678,Marketing!A:I,3,FALSE)</f>
        <v>0</v>
      </c>
      <c r="X1678">
        <f>VLOOKUP(customer!A1678,Marketing!A:I,4,FALSE)</f>
        <v>0</v>
      </c>
      <c r="Y1678">
        <f>VLOOKUP(customer!A1678,Marketing!A:I,5,FALSE)</f>
        <v>0</v>
      </c>
      <c r="Z1678">
        <f>VLOOKUP(customer!A1678,Marketing!A:I,6,FALSE)</f>
        <v>0</v>
      </c>
      <c r="AA1678">
        <f>VLOOKUP(customer!A1678,Marketing!A:I,7,FALSE)</f>
        <v>0</v>
      </c>
      <c r="AB1678">
        <f>VLOOKUP(customer!A1678,Marketing!A:I,8,FALSE)</f>
        <v>0</v>
      </c>
      <c r="AC1678" s="1">
        <f>VLOOKUP(customer!A1678,Marketing!A:I,9,FALSE)</f>
        <v>43980</v>
      </c>
    </row>
    <row r="1679" spans="1:29" x14ac:dyDescent="0.3">
      <c r="A1679">
        <v>1783</v>
      </c>
      <c r="B1679">
        <v>134838</v>
      </c>
      <c r="C1679">
        <v>1</v>
      </c>
      <c r="D1679">
        <v>1</v>
      </c>
      <c r="E1679">
        <v>69</v>
      </c>
      <c r="F1679" t="str">
        <f>IF(customer!G1679=1, "Married", IF(customer!H1679=1, "Single", IF(customer!F1679=1, "Divorced", IF(customer!I1679=1, "Together", IF(customer!J1679=1, "Widowed", "Unknown")))))</f>
        <v>Married</v>
      </c>
      <c r="G1679" t="str">
        <f>IF(customer!K1679=1,"Basic",IF(customer!L1679=1,"Graduate",IF(customer!M1679=1,"Master",IF(customer!N1679=1,"PhD","Unknown"))))</f>
        <v>Graduate</v>
      </c>
      <c r="H1679" t="s">
        <v>18</v>
      </c>
      <c r="I1679">
        <f>VLOOKUP(customer!A1679,sales_update!A:N,2,FALSE)</f>
        <v>62</v>
      </c>
      <c r="J1679">
        <f xml:space="preserve"> VLOOKUP(customer!A1679,sales_update!A:N,3,FALSE)</f>
        <v>108</v>
      </c>
      <c r="K1679">
        <f>VLOOKUP(customer!A1679,sales_update!A:N,4,FALSE)</f>
        <v>89</v>
      </c>
      <c r="L1679">
        <f>VLOOKUP(customer!A1679,sales_update!A:N,5,FALSE)</f>
        <v>112</v>
      </c>
      <c r="M1679">
        <f>VLOOKUP(customer!A1679,sales_update!A:N,6,FALSE)</f>
        <v>112</v>
      </c>
      <c r="N1679">
        <f>VLOOKUP(customer!A1679,sales_update!A:N,7,FALSE)</f>
        <v>54</v>
      </c>
      <c r="O1679">
        <f>VLOOKUP(customer!A1679,sales_update!A:N,8,FALSE)</f>
        <v>182</v>
      </c>
      <c r="P1679">
        <f>VLOOKUP(customer!A1679,sales_update!A:N,9,FALSE)</f>
        <v>294</v>
      </c>
      <c r="Q1679">
        <f>VLOOKUP(customer!A1679,sales_update!A:N,10,FALSE)</f>
        <v>3</v>
      </c>
      <c r="R1679">
        <f>VLOOKUP(customer!A1679,sales_update!A:N,11,FALSE)</f>
        <v>2</v>
      </c>
      <c r="S1679">
        <f>VLOOKUP(customer!A1679,sales_update!A:N,12,FALSE)</f>
        <v>1</v>
      </c>
      <c r="T1679">
        <f>VLOOKUP(customer!A1679,sales_update!A:N,13,FALSE)</f>
        <v>4</v>
      </c>
      <c r="U1679">
        <f>VLOOKUP(customer!A1679,sales_update!A:N,14,FALSE)</f>
        <v>6</v>
      </c>
      <c r="V1679">
        <f>VLOOKUP(customer!A1679,Marketing!A:I,2,FALSE)</f>
        <v>0</v>
      </c>
      <c r="W1679">
        <f>VLOOKUP(customer!A1679,Marketing!A:I,3,FALSE)</f>
        <v>0</v>
      </c>
      <c r="X1679">
        <f>VLOOKUP(customer!A1679,Marketing!A:I,4,FALSE)</f>
        <v>0</v>
      </c>
      <c r="Y1679">
        <f>VLOOKUP(customer!A1679,Marketing!A:I,5,FALSE)</f>
        <v>0</v>
      </c>
      <c r="Z1679">
        <f>VLOOKUP(customer!A1679,Marketing!A:I,6,FALSE)</f>
        <v>0</v>
      </c>
      <c r="AA1679">
        <f>VLOOKUP(customer!A1679,Marketing!A:I,7,FALSE)</f>
        <v>0</v>
      </c>
      <c r="AB1679">
        <f>VLOOKUP(customer!A1679,Marketing!A:I,8,FALSE)</f>
        <v>0</v>
      </c>
      <c r="AC1679" s="1">
        <f>VLOOKUP(customer!A1679,Marketing!A:I,9,FALSE)</f>
        <v>43642</v>
      </c>
    </row>
    <row r="1680" spans="1:29" x14ac:dyDescent="0.3">
      <c r="A1680">
        <v>1677</v>
      </c>
      <c r="B1680">
        <v>134824</v>
      </c>
      <c r="C1680">
        <v>0</v>
      </c>
      <c r="D1680">
        <v>0</v>
      </c>
      <c r="E1680">
        <v>25</v>
      </c>
      <c r="F1680" t="str">
        <f>IF(customer!G1680=1, "Married", IF(customer!H1680=1, "Single", IF(customer!F1680=1, "Divorced", IF(customer!I1680=1, "Together", IF(customer!J1680=1, "Widowed", "Unknown")))))</f>
        <v>Single</v>
      </c>
      <c r="G1680" t="str">
        <f>IF(customer!K1680=1,"Basic",IF(customer!L1680=1,"Graduate",IF(customer!M1680=1,"Master",IF(customer!N1680=1,"PhD","Unknown"))))</f>
        <v>Graduate</v>
      </c>
      <c r="H1680" t="s">
        <v>16</v>
      </c>
      <c r="I1680">
        <f>VLOOKUP(customer!A1680,sales_update!A:N,2,FALSE)</f>
        <v>65</v>
      </c>
      <c r="J1680">
        <f xml:space="preserve"> VLOOKUP(customer!A1680,sales_update!A:N,3,FALSE)</f>
        <v>15</v>
      </c>
      <c r="K1680">
        <f>VLOOKUP(customer!A1680,sales_update!A:N,4,FALSE)</f>
        <v>8</v>
      </c>
      <c r="L1680">
        <f>VLOOKUP(customer!A1680,sales_update!A:N,5,FALSE)</f>
        <v>43</v>
      </c>
      <c r="M1680">
        <f>VLOOKUP(customer!A1680,sales_update!A:N,6,FALSE)</f>
        <v>8</v>
      </c>
      <c r="N1680">
        <f>VLOOKUP(customer!A1680,sales_update!A:N,7,FALSE)</f>
        <v>0</v>
      </c>
      <c r="O1680">
        <f>VLOOKUP(customer!A1680,sales_update!A:N,8,FALSE)</f>
        <v>15</v>
      </c>
      <c r="P1680">
        <f>VLOOKUP(customer!A1680,sales_update!A:N,9,FALSE)</f>
        <v>58</v>
      </c>
      <c r="Q1680">
        <f>VLOOKUP(customer!A1680,sales_update!A:N,10,FALSE)</f>
        <v>1</v>
      </c>
      <c r="R1680">
        <f>VLOOKUP(customer!A1680,sales_update!A:N,11,FALSE)</f>
        <v>1</v>
      </c>
      <c r="S1680">
        <f>VLOOKUP(customer!A1680,sales_update!A:N,12,FALSE)</f>
        <v>0</v>
      </c>
      <c r="T1680">
        <f>VLOOKUP(customer!A1680,sales_update!A:N,13,FALSE)</f>
        <v>2</v>
      </c>
      <c r="U1680">
        <f>VLOOKUP(customer!A1680,sales_update!A:N,14,FALSE)</f>
        <v>6</v>
      </c>
      <c r="V1680">
        <f>VLOOKUP(customer!A1680,Marketing!A:I,2,FALSE)</f>
        <v>0</v>
      </c>
      <c r="W1680">
        <f>VLOOKUP(customer!A1680,Marketing!A:I,3,FALSE)</f>
        <v>0</v>
      </c>
      <c r="X1680">
        <f>VLOOKUP(customer!A1680,Marketing!A:I,4,FALSE)</f>
        <v>0</v>
      </c>
      <c r="Y1680">
        <f>VLOOKUP(customer!A1680,Marketing!A:I,5,FALSE)</f>
        <v>0</v>
      </c>
      <c r="Z1680">
        <f>VLOOKUP(customer!A1680,Marketing!A:I,6,FALSE)</f>
        <v>0</v>
      </c>
      <c r="AA1680">
        <f>VLOOKUP(customer!A1680,Marketing!A:I,7,FALSE)</f>
        <v>0</v>
      </c>
      <c r="AB1680">
        <f>VLOOKUP(customer!A1680,Marketing!A:I,8,FALSE)</f>
        <v>0</v>
      </c>
      <c r="AC1680" s="1">
        <f>VLOOKUP(customer!A1680,Marketing!A:I,9,FALSE)</f>
        <v>44073</v>
      </c>
    </row>
    <row r="1681" spans="1:29" x14ac:dyDescent="0.3">
      <c r="A1681">
        <v>1976</v>
      </c>
      <c r="B1681">
        <v>134824</v>
      </c>
      <c r="C1681">
        <v>0</v>
      </c>
      <c r="D1681">
        <v>0</v>
      </c>
      <c r="E1681">
        <v>25</v>
      </c>
      <c r="F1681" t="str">
        <f>IF(customer!G1681=1, "Married", IF(customer!H1681=1, "Single", IF(customer!F1681=1, "Divorced", IF(customer!I1681=1, "Together", IF(customer!J1681=1, "Widowed", "Unknown")))))</f>
        <v>Single</v>
      </c>
      <c r="G1681" t="str">
        <f>IF(customer!K1681=1,"Basic",IF(customer!L1681=1,"Graduate",IF(customer!M1681=1,"Master",IF(customer!N1681=1,"PhD","Unknown"))))</f>
        <v>Graduate</v>
      </c>
      <c r="H1681" t="s">
        <v>19</v>
      </c>
      <c r="I1681">
        <f>VLOOKUP(customer!A1681,sales_update!A:N,2,FALSE)</f>
        <v>65</v>
      </c>
      <c r="J1681">
        <f xml:space="preserve"> VLOOKUP(customer!A1681,sales_update!A:N,3,FALSE)</f>
        <v>15</v>
      </c>
      <c r="K1681">
        <f>VLOOKUP(customer!A1681,sales_update!A:N,4,FALSE)</f>
        <v>8</v>
      </c>
      <c r="L1681">
        <f>VLOOKUP(customer!A1681,sales_update!A:N,5,FALSE)</f>
        <v>43</v>
      </c>
      <c r="M1681">
        <f>VLOOKUP(customer!A1681,sales_update!A:N,6,FALSE)</f>
        <v>8</v>
      </c>
      <c r="N1681">
        <f>VLOOKUP(customer!A1681,sales_update!A:N,7,FALSE)</f>
        <v>0</v>
      </c>
      <c r="O1681">
        <f>VLOOKUP(customer!A1681,sales_update!A:N,8,FALSE)</f>
        <v>15</v>
      </c>
      <c r="P1681">
        <f>VLOOKUP(customer!A1681,sales_update!A:N,9,FALSE)</f>
        <v>58</v>
      </c>
      <c r="Q1681">
        <f>VLOOKUP(customer!A1681,sales_update!A:N,10,FALSE)</f>
        <v>1</v>
      </c>
      <c r="R1681">
        <f>VLOOKUP(customer!A1681,sales_update!A:N,11,FALSE)</f>
        <v>1</v>
      </c>
      <c r="S1681">
        <f>VLOOKUP(customer!A1681,sales_update!A:N,12,FALSE)</f>
        <v>0</v>
      </c>
      <c r="T1681">
        <f>VLOOKUP(customer!A1681,sales_update!A:N,13,FALSE)</f>
        <v>2</v>
      </c>
      <c r="U1681">
        <f>VLOOKUP(customer!A1681,sales_update!A:N,14,FALSE)</f>
        <v>6</v>
      </c>
      <c r="V1681">
        <f>VLOOKUP(customer!A1681,Marketing!A:I,2,FALSE)</f>
        <v>0</v>
      </c>
      <c r="W1681">
        <f>VLOOKUP(customer!A1681,Marketing!A:I,3,FALSE)</f>
        <v>0</v>
      </c>
      <c r="X1681">
        <f>VLOOKUP(customer!A1681,Marketing!A:I,4,FALSE)</f>
        <v>0</v>
      </c>
      <c r="Y1681">
        <f>VLOOKUP(customer!A1681,Marketing!A:I,5,FALSE)</f>
        <v>0</v>
      </c>
      <c r="Z1681">
        <f>VLOOKUP(customer!A1681,Marketing!A:I,6,FALSE)</f>
        <v>0</v>
      </c>
      <c r="AA1681">
        <f>VLOOKUP(customer!A1681,Marketing!A:I,7,FALSE)</f>
        <v>0</v>
      </c>
      <c r="AB1681">
        <f>VLOOKUP(customer!A1681,Marketing!A:I,8,FALSE)</f>
        <v>0</v>
      </c>
      <c r="AC1681" s="1">
        <f>VLOOKUP(customer!A1681,Marketing!A:I,9,FALSE)</f>
        <v>44073</v>
      </c>
    </row>
    <row r="1682" spans="1:29" x14ac:dyDescent="0.3">
      <c r="A1682">
        <v>2842</v>
      </c>
      <c r="B1682">
        <v>134738</v>
      </c>
      <c r="C1682">
        <v>1</v>
      </c>
      <c r="D1682">
        <v>0</v>
      </c>
      <c r="E1682">
        <v>36</v>
      </c>
      <c r="F1682" t="str">
        <f>IF(customer!G1682=1, "Married", IF(customer!H1682=1, "Single", IF(customer!F1682=1, "Divorced", IF(customer!I1682=1, "Together", IF(customer!J1682=1, "Widowed", "Unknown")))))</f>
        <v>Single</v>
      </c>
      <c r="G1682" t="str">
        <f>IF(customer!K1682=1,"Basic",IF(customer!L1682=1,"Graduate",IF(customer!M1682=1,"Master",IF(customer!N1682=1,"PhD","Unknown"))))</f>
        <v>Graduate</v>
      </c>
      <c r="H1682" t="s">
        <v>20</v>
      </c>
      <c r="I1682">
        <f>VLOOKUP(customer!A1682,sales_update!A:N,2,FALSE)</f>
        <v>51</v>
      </c>
      <c r="J1682">
        <f xml:space="preserve"> VLOOKUP(customer!A1682,sales_update!A:N,3,FALSE)</f>
        <v>12</v>
      </c>
      <c r="K1682">
        <f>VLOOKUP(customer!A1682,sales_update!A:N,4,FALSE)</f>
        <v>8</v>
      </c>
      <c r="L1682">
        <f>VLOOKUP(customer!A1682,sales_update!A:N,5,FALSE)</f>
        <v>39</v>
      </c>
      <c r="M1682">
        <f>VLOOKUP(customer!A1682,sales_update!A:N,6,FALSE)</f>
        <v>12</v>
      </c>
      <c r="N1682">
        <f>VLOOKUP(customer!A1682,sales_update!A:N,7,FALSE)</f>
        <v>0</v>
      </c>
      <c r="O1682">
        <f>VLOOKUP(customer!A1682,sales_update!A:N,8,FALSE)</f>
        <v>8</v>
      </c>
      <c r="P1682">
        <f>VLOOKUP(customer!A1682,sales_update!A:N,9,FALSE)</f>
        <v>62</v>
      </c>
      <c r="Q1682">
        <f>VLOOKUP(customer!A1682,sales_update!A:N,10,FALSE)</f>
        <v>1</v>
      </c>
      <c r="R1682">
        <f>VLOOKUP(customer!A1682,sales_update!A:N,11,FALSE)</f>
        <v>1</v>
      </c>
      <c r="S1682">
        <f>VLOOKUP(customer!A1682,sales_update!A:N,12,FALSE)</f>
        <v>0</v>
      </c>
      <c r="T1682">
        <f>VLOOKUP(customer!A1682,sales_update!A:N,13,FALSE)</f>
        <v>3</v>
      </c>
      <c r="U1682">
        <f>VLOOKUP(customer!A1682,sales_update!A:N,14,FALSE)</f>
        <v>6</v>
      </c>
      <c r="V1682">
        <f>VLOOKUP(customer!A1682,Marketing!A:I,2,FALSE)</f>
        <v>0</v>
      </c>
      <c r="W1682">
        <f>VLOOKUP(customer!A1682,Marketing!A:I,3,FALSE)</f>
        <v>0</v>
      </c>
      <c r="X1682">
        <f>VLOOKUP(customer!A1682,Marketing!A:I,4,FALSE)</f>
        <v>0</v>
      </c>
      <c r="Y1682">
        <f>VLOOKUP(customer!A1682,Marketing!A:I,5,FALSE)</f>
        <v>0</v>
      </c>
      <c r="Z1682">
        <f>VLOOKUP(customer!A1682,Marketing!A:I,6,FALSE)</f>
        <v>0</v>
      </c>
      <c r="AA1682">
        <f>VLOOKUP(customer!A1682,Marketing!A:I,7,FALSE)</f>
        <v>0</v>
      </c>
      <c r="AB1682">
        <f>VLOOKUP(customer!A1682,Marketing!A:I,8,FALSE)</f>
        <v>0</v>
      </c>
      <c r="AC1682" s="1">
        <f>VLOOKUP(customer!A1682,Marketing!A:I,9,FALSE)</f>
        <v>44119</v>
      </c>
    </row>
    <row r="1683" spans="1:29" x14ac:dyDescent="0.3">
      <c r="A1683">
        <v>2025</v>
      </c>
      <c r="B1683">
        <v>134728</v>
      </c>
      <c r="C1683">
        <v>1</v>
      </c>
      <c r="D1683">
        <v>0</v>
      </c>
      <c r="E1683">
        <v>34</v>
      </c>
      <c r="F1683" t="str">
        <f>IF(customer!G1683=1, "Married", IF(customer!H1683=1, "Single", IF(customer!F1683=1, "Divorced", IF(customer!I1683=1, "Together", IF(customer!J1683=1, "Widowed", "Unknown")))))</f>
        <v>Together</v>
      </c>
      <c r="G1683" t="str">
        <f>IF(customer!K1683=1,"Basic",IF(customer!L1683=1,"Graduate",IF(customer!M1683=1,"Master",IF(customer!N1683=1,"PhD","Unknown"))))</f>
        <v>Graduate</v>
      </c>
      <c r="H1683" t="s">
        <v>16</v>
      </c>
      <c r="I1683">
        <f>VLOOKUP(customer!A1683,sales_update!A:N,2,FALSE)</f>
        <v>2</v>
      </c>
      <c r="J1683">
        <f xml:space="preserve"> VLOOKUP(customer!A1683,sales_update!A:N,3,FALSE)</f>
        <v>54</v>
      </c>
      <c r="K1683">
        <f>VLOOKUP(customer!A1683,sales_update!A:N,4,FALSE)</f>
        <v>0</v>
      </c>
      <c r="L1683">
        <f>VLOOKUP(customer!A1683,sales_update!A:N,5,FALSE)</f>
        <v>62</v>
      </c>
      <c r="M1683">
        <f>VLOOKUP(customer!A1683,sales_update!A:N,6,FALSE)</f>
        <v>0</v>
      </c>
      <c r="N1683">
        <f>VLOOKUP(customer!A1683,sales_update!A:N,7,FALSE)</f>
        <v>0</v>
      </c>
      <c r="O1683">
        <f>VLOOKUP(customer!A1683,sales_update!A:N,8,FALSE)</f>
        <v>23</v>
      </c>
      <c r="P1683">
        <f>VLOOKUP(customer!A1683,sales_update!A:N,9,FALSE)</f>
        <v>93</v>
      </c>
      <c r="Q1683">
        <f>VLOOKUP(customer!A1683,sales_update!A:N,10,FALSE)</f>
        <v>1</v>
      </c>
      <c r="R1683">
        <f>VLOOKUP(customer!A1683,sales_update!A:N,11,FALSE)</f>
        <v>1</v>
      </c>
      <c r="S1683">
        <f>VLOOKUP(customer!A1683,sales_update!A:N,12,FALSE)</f>
        <v>1</v>
      </c>
      <c r="T1683">
        <f>VLOOKUP(customer!A1683,sales_update!A:N,13,FALSE)</f>
        <v>2</v>
      </c>
      <c r="U1683">
        <f>VLOOKUP(customer!A1683,sales_update!A:N,14,FALSE)</f>
        <v>6</v>
      </c>
      <c r="V1683">
        <f>VLOOKUP(customer!A1683,Marketing!A:I,2,FALSE)</f>
        <v>0</v>
      </c>
      <c r="W1683">
        <f>VLOOKUP(customer!A1683,Marketing!A:I,3,FALSE)</f>
        <v>0</v>
      </c>
      <c r="X1683">
        <f>VLOOKUP(customer!A1683,Marketing!A:I,4,FALSE)</f>
        <v>0</v>
      </c>
      <c r="Y1683">
        <f>VLOOKUP(customer!A1683,Marketing!A:I,5,FALSE)</f>
        <v>0</v>
      </c>
      <c r="Z1683">
        <f>VLOOKUP(customer!A1683,Marketing!A:I,6,FALSE)</f>
        <v>0</v>
      </c>
      <c r="AA1683">
        <f>VLOOKUP(customer!A1683,Marketing!A:I,7,FALSE)</f>
        <v>0</v>
      </c>
      <c r="AB1683">
        <f>VLOOKUP(customer!A1683,Marketing!A:I,8,FALSE)</f>
        <v>1</v>
      </c>
      <c r="AC1683" s="1">
        <f>VLOOKUP(customer!A1683,Marketing!A:I,9,FALSE)</f>
        <v>43834</v>
      </c>
    </row>
    <row r="1684" spans="1:29" x14ac:dyDescent="0.3">
      <c r="A1684">
        <v>2448</v>
      </c>
      <c r="B1684">
        <v>134704</v>
      </c>
      <c r="C1684">
        <v>0</v>
      </c>
      <c r="D1684">
        <v>1</v>
      </c>
      <c r="E1684">
        <v>54</v>
      </c>
      <c r="F1684" t="str">
        <f>IF(customer!G1684=1, "Married", IF(customer!H1684=1, "Single", IF(customer!F1684=1, "Divorced", IF(customer!I1684=1, "Together", IF(customer!J1684=1, "Widowed", "Unknown")))))</f>
        <v>Single</v>
      </c>
      <c r="G1684" t="str">
        <f>IF(customer!K1684=1,"Basic",IF(customer!L1684=1,"Graduate",IF(customer!M1684=1,"Master",IF(customer!N1684=1,"PhD","Unknown"))))</f>
        <v>Graduate</v>
      </c>
      <c r="H1684" t="s">
        <v>17</v>
      </c>
      <c r="I1684">
        <f>VLOOKUP(customer!A1684,sales_update!A:N,2,FALSE)</f>
        <v>65</v>
      </c>
      <c r="J1684">
        <f xml:space="preserve"> VLOOKUP(customer!A1684,sales_update!A:N,3,FALSE)</f>
        <v>113</v>
      </c>
      <c r="K1684">
        <f>VLOOKUP(customer!A1684,sales_update!A:N,4,FALSE)</f>
        <v>0</v>
      </c>
      <c r="L1684">
        <f>VLOOKUP(customer!A1684,sales_update!A:N,5,FALSE)</f>
        <v>19</v>
      </c>
      <c r="M1684">
        <f>VLOOKUP(customer!A1684,sales_update!A:N,6,FALSE)</f>
        <v>0</v>
      </c>
      <c r="N1684">
        <f>VLOOKUP(customer!A1684,sales_update!A:N,7,FALSE)</f>
        <v>4</v>
      </c>
      <c r="O1684">
        <f>VLOOKUP(customer!A1684,sales_update!A:N,8,FALSE)</f>
        <v>19</v>
      </c>
      <c r="P1684">
        <f>VLOOKUP(customer!A1684,sales_update!A:N,9,FALSE)</f>
        <v>116</v>
      </c>
      <c r="Q1684">
        <f>VLOOKUP(customer!A1684,sales_update!A:N,10,FALSE)</f>
        <v>1</v>
      </c>
      <c r="R1684">
        <f>VLOOKUP(customer!A1684,sales_update!A:N,11,FALSE)</f>
        <v>1</v>
      </c>
      <c r="S1684">
        <f>VLOOKUP(customer!A1684,sales_update!A:N,12,FALSE)</f>
        <v>0</v>
      </c>
      <c r="T1684">
        <f>VLOOKUP(customer!A1684,sales_update!A:N,13,FALSE)</f>
        <v>3</v>
      </c>
      <c r="U1684">
        <f>VLOOKUP(customer!A1684,sales_update!A:N,14,FALSE)</f>
        <v>5</v>
      </c>
      <c r="V1684">
        <f>VLOOKUP(customer!A1684,Marketing!A:I,2,FALSE)</f>
        <v>0</v>
      </c>
      <c r="W1684">
        <f>VLOOKUP(customer!A1684,Marketing!A:I,3,FALSE)</f>
        <v>0</v>
      </c>
      <c r="X1684">
        <f>VLOOKUP(customer!A1684,Marketing!A:I,4,FALSE)</f>
        <v>0</v>
      </c>
      <c r="Y1684">
        <f>VLOOKUP(customer!A1684,Marketing!A:I,5,FALSE)</f>
        <v>0</v>
      </c>
      <c r="Z1684">
        <f>VLOOKUP(customer!A1684,Marketing!A:I,6,FALSE)</f>
        <v>0</v>
      </c>
      <c r="AA1684">
        <f>VLOOKUP(customer!A1684,Marketing!A:I,7,FALSE)</f>
        <v>0</v>
      </c>
      <c r="AB1684">
        <f>VLOOKUP(customer!A1684,Marketing!A:I,8,FALSE)</f>
        <v>0</v>
      </c>
      <c r="AC1684" s="1">
        <f>VLOOKUP(customer!A1684,Marketing!A:I,9,FALSE)</f>
        <v>43740</v>
      </c>
    </row>
    <row r="1685" spans="1:29" x14ac:dyDescent="0.3">
      <c r="A1685">
        <v>2556</v>
      </c>
      <c r="B1685">
        <v>134633</v>
      </c>
      <c r="C1685">
        <v>2</v>
      </c>
      <c r="D1685">
        <v>1</v>
      </c>
      <c r="E1685">
        <v>64</v>
      </c>
      <c r="F1685" t="str">
        <f>IF(customer!G1685=1, "Married", IF(customer!H1685=1, "Single", IF(customer!F1685=1, "Divorced", IF(customer!I1685=1, "Together", IF(customer!J1685=1, "Widowed", "Unknown")))))</f>
        <v>Together</v>
      </c>
      <c r="G1685" t="str">
        <f>IF(customer!K1685=1,"Basic",IF(customer!L1685=1,"Graduate",IF(customer!M1685=1,"Master",IF(customer!N1685=1,"PhD","Unknown"))))</f>
        <v>Graduate</v>
      </c>
      <c r="H1685" t="s">
        <v>17</v>
      </c>
      <c r="I1685">
        <f>VLOOKUP(customer!A1685,sales_update!A:N,2,FALSE)</f>
        <v>31</v>
      </c>
      <c r="J1685">
        <f xml:space="preserve"> VLOOKUP(customer!A1685,sales_update!A:N,3,FALSE)</f>
        <v>31</v>
      </c>
      <c r="K1685">
        <f>VLOOKUP(customer!A1685,sales_update!A:N,4,FALSE)</f>
        <v>4</v>
      </c>
      <c r="L1685">
        <f>VLOOKUP(customer!A1685,sales_update!A:N,5,FALSE)</f>
        <v>19</v>
      </c>
      <c r="M1685">
        <f>VLOOKUP(customer!A1685,sales_update!A:N,6,FALSE)</f>
        <v>0</v>
      </c>
      <c r="N1685">
        <f>VLOOKUP(customer!A1685,sales_update!A:N,7,FALSE)</f>
        <v>0</v>
      </c>
      <c r="O1685">
        <f>VLOOKUP(customer!A1685,sales_update!A:N,8,FALSE)</f>
        <v>4</v>
      </c>
      <c r="P1685">
        <f>VLOOKUP(customer!A1685,sales_update!A:N,9,FALSE)</f>
        <v>51</v>
      </c>
      <c r="Q1685">
        <f>VLOOKUP(customer!A1685,sales_update!A:N,10,FALSE)</f>
        <v>1</v>
      </c>
      <c r="R1685">
        <f>VLOOKUP(customer!A1685,sales_update!A:N,11,FALSE)</f>
        <v>1</v>
      </c>
      <c r="S1685">
        <f>VLOOKUP(customer!A1685,sales_update!A:N,12,FALSE)</f>
        <v>0</v>
      </c>
      <c r="T1685">
        <f>VLOOKUP(customer!A1685,sales_update!A:N,13,FALSE)</f>
        <v>2</v>
      </c>
      <c r="U1685">
        <f>VLOOKUP(customer!A1685,sales_update!A:N,14,FALSE)</f>
        <v>6</v>
      </c>
      <c r="V1685">
        <f>VLOOKUP(customer!A1685,Marketing!A:I,2,FALSE)</f>
        <v>0</v>
      </c>
      <c r="W1685">
        <f>VLOOKUP(customer!A1685,Marketing!A:I,3,FALSE)</f>
        <v>0</v>
      </c>
      <c r="X1685">
        <f>VLOOKUP(customer!A1685,Marketing!A:I,4,FALSE)</f>
        <v>0</v>
      </c>
      <c r="Y1685">
        <f>VLOOKUP(customer!A1685,Marketing!A:I,5,FALSE)</f>
        <v>0</v>
      </c>
      <c r="Z1685">
        <f>VLOOKUP(customer!A1685,Marketing!A:I,6,FALSE)</f>
        <v>0</v>
      </c>
      <c r="AA1685">
        <f>VLOOKUP(customer!A1685,Marketing!A:I,7,FALSE)</f>
        <v>0</v>
      </c>
      <c r="AB1685">
        <f>VLOOKUP(customer!A1685,Marketing!A:I,8,FALSE)</f>
        <v>0</v>
      </c>
      <c r="AC1685" s="1">
        <f>VLOOKUP(customer!A1685,Marketing!A:I,9,FALSE)</f>
        <v>44011</v>
      </c>
    </row>
    <row r="1686" spans="1:29" x14ac:dyDescent="0.3">
      <c r="A1686">
        <v>2759</v>
      </c>
      <c r="B1686">
        <v>134600</v>
      </c>
      <c r="C1686">
        <v>1</v>
      </c>
      <c r="D1686">
        <v>1</v>
      </c>
      <c r="E1686">
        <v>49</v>
      </c>
      <c r="F1686" t="str">
        <f>IF(customer!G1686=1, "Married", IF(customer!H1686=1, "Single", IF(customer!F1686=1, "Divorced", IF(customer!I1686=1, "Together", IF(customer!J1686=1, "Widowed", "Unknown")))))</f>
        <v>Together</v>
      </c>
      <c r="G1686" t="str">
        <f>IF(customer!K1686=1,"Basic",IF(customer!L1686=1,"Graduate",IF(customer!M1686=1,"Master",IF(customer!N1686=1,"PhD","Unknown"))))</f>
        <v>Graduate</v>
      </c>
      <c r="H1686" t="s">
        <v>15</v>
      </c>
      <c r="I1686">
        <f>VLOOKUP(customer!A1686,sales_update!A:N,2,FALSE)</f>
        <v>8</v>
      </c>
      <c r="J1686">
        <f xml:space="preserve"> VLOOKUP(customer!A1686,sales_update!A:N,3,FALSE)</f>
        <v>774</v>
      </c>
      <c r="K1686">
        <f>VLOOKUP(customer!A1686,sales_update!A:N,4,FALSE)</f>
        <v>128</v>
      </c>
      <c r="L1686">
        <f>VLOOKUP(customer!A1686,sales_update!A:N,5,FALSE)</f>
        <v>233</v>
      </c>
      <c r="M1686">
        <f>VLOOKUP(customer!A1686,sales_update!A:N,6,FALSE)</f>
        <v>31</v>
      </c>
      <c r="N1686">
        <f>VLOOKUP(customer!A1686,sales_update!A:N,7,FALSE)</f>
        <v>12</v>
      </c>
      <c r="O1686">
        <f>VLOOKUP(customer!A1686,sales_update!A:N,8,FALSE)</f>
        <v>58</v>
      </c>
      <c r="P1686">
        <f>VLOOKUP(customer!A1686,sales_update!A:N,9,FALSE)</f>
        <v>1120</v>
      </c>
      <c r="Q1686">
        <f>VLOOKUP(customer!A1686,sales_update!A:N,10,FALSE)</f>
        <v>5</v>
      </c>
      <c r="R1686">
        <f>VLOOKUP(customer!A1686,sales_update!A:N,11,FALSE)</f>
        <v>5</v>
      </c>
      <c r="S1686">
        <f>VLOOKUP(customer!A1686,sales_update!A:N,12,FALSE)</f>
        <v>2</v>
      </c>
      <c r="T1686">
        <f>VLOOKUP(customer!A1686,sales_update!A:N,13,FALSE)</f>
        <v>5</v>
      </c>
      <c r="U1686">
        <f>VLOOKUP(customer!A1686,sales_update!A:N,14,FALSE)</f>
        <v>8</v>
      </c>
      <c r="V1686">
        <f>VLOOKUP(customer!A1686,Marketing!A:I,2,FALSE)</f>
        <v>0</v>
      </c>
      <c r="W1686">
        <f>VLOOKUP(customer!A1686,Marketing!A:I,3,FALSE)</f>
        <v>0</v>
      </c>
      <c r="X1686">
        <f>VLOOKUP(customer!A1686,Marketing!A:I,4,FALSE)</f>
        <v>0</v>
      </c>
      <c r="Y1686">
        <f>VLOOKUP(customer!A1686,Marketing!A:I,5,FALSE)</f>
        <v>0</v>
      </c>
      <c r="Z1686">
        <f>VLOOKUP(customer!A1686,Marketing!A:I,6,FALSE)</f>
        <v>0</v>
      </c>
      <c r="AA1686">
        <f>VLOOKUP(customer!A1686,Marketing!A:I,7,FALSE)</f>
        <v>0</v>
      </c>
      <c r="AB1686">
        <f>VLOOKUP(customer!A1686,Marketing!A:I,8,FALSE)</f>
        <v>1</v>
      </c>
      <c r="AC1686" s="1">
        <f>VLOOKUP(customer!A1686,Marketing!A:I,9,FALSE)</f>
        <v>43624</v>
      </c>
    </row>
    <row r="1687" spans="1:29" x14ac:dyDescent="0.3">
      <c r="A1687">
        <v>2947</v>
      </c>
      <c r="B1687">
        <v>134600</v>
      </c>
      <c r="C1687">
        <v>1</v>
      </c>
      <c r="D1687">
        <v>1</v>
      </c>
      <c r="E1687">
        <v>49</v>
      </c>
      <c r="F1687" t="str">
        <f>IF(customer!G1687=1, "Married", IF(customer!H1687=1, "Single", IF(customer!F1687=1, "Divorced", IF(customer!I1687=1, "Together", IF(customer!J1687=1, "Widowed", "Unknown")))))</f>
        <v>Together</v>
      </c>
      <c r="G1687" t="str">
        <f>IF(customer!K1687=1,"Basic",IF(customer!L1687=1,"Graduate",IF(customer!M1687=1,"Master",IF(customer!N1687=1,"PhD","Unknown"))))</f>
        <v>Graduate</v>
      </c>
      <c r="H1687" t="s">
        <v>18</v>
      </c>
      <c r="I1687">
        <f>VLOOKUP(customer!A1687,sales_update!A:N,2,FALSE)</f>
        <v>8</v>
      </c>
      <c r="J1687">
        <f xml:space="preserve"> VLOOKUP(customer!A1687,sales_update!A:N,3,FALSE)</f>
        <v>774</v>
      </c>
      <c r="K1687">
        <f>VLOOKUP(customer!A1687,sales_update!A:N,4,FALSE)</f>
        <v>128</v>
      </c>
      <c r="L1687">
        <f>VLOOKUP(customer!A1687,sales_update!A:N,5,FALSE)</f>
        <v>233</v>
      </c>
      <c r="M1687">
        <f>VLOOKUP(customer!A1687,sales_update!A:N,6,FALSE)</f>
        <v>31</v>
      </c>
      <c r="N1687">
        <f>VLOOKUP(customer!A1687,sales_update!A:N,7,FALSE)</f>
        <v>12</v>
      </c>
      <c r="O1687">
        <f>VLOOKUP(customer!A1687,sales_update!A:N,8,FALSE)</f>
        <v>58</v>
      </c>
      <c r="P1687">
        <f>VLOOKUP(customer!A1687,sales_update!A:N,9,FALSE)</f>
        <v>1120</v>
      </c>
      <c r="Q1687">
        <f>VLOOKUP(customer!A1687,sales_update!A:N,10,FALSE)</f>
        <v>5</v>
      </c>
      <c r="R1687">
        <f>VLOOKUP(customer!A1687,sales_update!A:N,11,FALSE)</f>
        <v>5</v>
      </c>
      <c r="S1687">
        <f>VLOOKUP(customer!A1687,sales_update!A:N,12,FALSE)</f>
        <v>2</v>
      </c>
      <c r="T1687">
        <f>VLOOKUP(customer!A1687,sales_update!A:N,13,FALSE)</f>
        <v>5</v>
      </c>
      <c r="U1687">
        <f>VLOOKUP(customer!A1687,sales_update!A:N,14,FALSE)</f>
        <v>8</v>
      </c>
      <c r="V1687">
        <f>VLOOKUP(customer!A1687,Marketing!A:I,2,FALSE)</f>
        <v>0</v>
      </c>
      <c r="W1687">
        <f>VLOOKUP(customer!A1687,Marketing!A:I,3,FALSE)</f>
        <v>0</v>
      </c>
      <c r="X1687">
        <f>VLOOKUP(customer!A1687,Marketing!A:I,4,FALSE)</f>
        <v>0</v>
      </c>
      <c r="Y1687">
        <f>VLOOKUP(customer!A1687,Marketing!A:I,5,FALSE)</f>
        <v>0</v>
      </c>
      <c r="Z1687">
        <f>VLOOKUP(customer!A1687,Marketing!A:I,6,FALSE)</f>
        <v>0</v>
      </c>
      <c r="AA1687">
        <f>VLOOKUP(customer!A1687,Marketing!A:I,7,FALSE)</f>
        <v>0</v>
      </c>
      <c r="AB1687">
        <f>VLOOKUP(customer!A1687,Marketing!A:I,8,FALSE)</f>
        <v>1</v>
      </c>
      <c r="AC1687" s="1">
        <f>VLOOKUP(customer!A1687,Marketing!A:I,9,FALSE)</f>
        <v>43624</v>
      </c>
    </row>
    <row r="1688" spans="1:29" x14ac:dyDescent="0.3">
      <c r="A1688">
        <v>1949</v>
      </c>
      <c r="B1688">
        <v>134596</v>
      </c>
      <c r="C1688">
        <v>1</v>
      </c>
      <c r="D1688">
        <v>0</v>
      </c>
      <c r="E1688">
        <v>46</v>
      </c>
      <c r="F1688" t="str">
        <f>IF(customer!G1688=1, "Married", IF(customer!H1688=1, "Single", IF(customer!F1688=1, "Divorced", IF(customer!I1688=1, "Together", IF(customer!J1688=1, "Widowed", "Unknown")))))</f>
        <v>Married</v>
      </c>
      <c r="G1688" t="str">
        <f>IF(customer!K1688=1,"Basic",IF(customer!L1688=1,"Graduate",IF(customer!M1688=1,"Master",IF(customer!N1688=1,"PhD","Unknown"))))</f>
        <v>PhD</v>
      </c>
      <c r="H1688" t="s">
        <v>15</v>
      </c>
      <c r="I1688">
        <f>VLOOKUP(customer!A1688,sales_update!A:N,2,FALSE)</f>
        <v>48</v>
      </c>
      <c r="J1688">
        <f xml:space="preserve"> VLOOKUP(customer!A1688,sales_update!A:N,3,FALSE)</f>
        <v>54</v>
      </c>
      <c r="K1688">
        <f>VLOOKUP(customer!A1688,sales_update!A:N,4,FALSE)</f>
        <v>0</v>
      </c>
      <c r="L1688">
        <f>VLOOKUP(customer!A1688,sales_update!A:N,5,FALSE)</f>
        <v>8</v>
      </c>
      <c r="M1688">
        <f>VLOOKUP(customer!A1688,sales_update!A:N,6,FALSE)</f>
        <v>0</v>
      </c>
      <c r="N1688">
        <f>VLOOKUP(customer!A1688,sales_update!A:N,7,FALSE)</f>
        <v>0</v>
      </c>
      <c r="O1688">
        <f>VLOOKUP(customer!A1688,sales_update!A:N,8,FALSE)</f>
        <v>27</v>
      </c>
      <c r="P1688">
        <f>VLOOKUP(customer!A1688,sales_update!A:N,9,FALSE)</f>
        <v>35</v>
      </c>
      <c r="Q1688">
        <f>VLOOKUP(customer!A1688,sales_update!A:N,10,FALSE)</f>
        <v>1</v>
      </c>
      <c r="R1688">
        <f>VLOOKUP(customer!A1688,sales_update!A:N,11,FALSE)</f>
        <v>1</v>
      </c>
      <c r="S1688">
        <f>VLOOKUP(customer!A1688,sales_update!A:N,12,FALSE)</f>
        <v>0</v>
      </c>
      <c r="T1688">
        <f>VLOOKUP(customer!A1688,sales_update!A:N,13,FALSE)</f>
        <v>2</v>
      </c>
      <c r="U1688">
        <f>VLOOKUP(customer!A1688,sales_update!A:N,14,FALSE)</f>
        <v>8</v>
      </c>
      <c r="V1688">
        <f>VLOOKUP(customer!A1688,Marketing!A:I,2,FALSE)</f>
        <v>0</v>
      </c>
      <c r="W1688">
        <f>VLOOKUP(customer!A1688,Marketing!A:I,3,FALSE)</f>
        <v>0</v>
      </c>
      <c r="X1688">
        <f>VLOOKUP(customer!A1688,Marketing!A:I,4,FALSE)</f>
        <v>0</v>
      </c>
      <c r="Y1688">
        <f>VLOOKUP(customer!A1688,Marketing!A:I,5,FALSE)</f>
        <v>0</v>
      </c>
      <c r="Z1688">
        <f>VLOOKUP(customer!A1688,Marketing!A:I,6,FALSE)</f>
        <v>0</v>
      </c>
      <c r="AA1688">
        <f>VLOOKUP(customer!A1688,Marketing!A:I,7,FALSE)</f>
        <v>0</v>
      </c>
      <c r="AB1688">
        <f>VLOOKUP(customer!A1688,Marketing!A:I,8,FALSE)</f>
        <v>1</v>
      </c>
      <c r="AC1688" s="1">
        <f>VLOOKUP(customer!A1688,Marketing!A:I,9,FALSE)</f>
        <v>43726</v>
      </c>
    </row>
    <row r="1689" spans="1:29" x14ac:dyDescent="0.3">
      <c r="A1689">
        <v>2402</v>
      </c>
      <c r="B1689">
        <v>134596</v>
      </c>
      <c r="C1689">
        <v>1</v>
      </c>
      <c r="D1689">
        <v>0</v>
      </c>
      <c r="E1689">
        <v>46</v>
      </c>
      <c r="F1689" t="str">
        <f>IF(customer!G1689=1, "Married", IF(customer!H1689=1, "Single", IF(customer!F1689=1, "Divorced", IF(customer!I1689=1, "Together", IF(customer!J1689=1, "Widowed", "Unknown")))))</f>
        <v>Married</v>
      </c>
      <c r="G1689" t="str">
        <f>IF(customer!K1689=1,"Basic",IF(customer!L1689=1,"Graduate",IF(customer!M1689=1,"Master",IF(customer!N1689=1,"PhD","Unknown"))))</f>
        <v>PhD</v>
      </c>
      <c r="H1689" t="s">
        <v>19</v>
      </c>
      <c r="I1689">
        <f>VLOOKUP(customer!A1689,sales_update!A:N,2,FALSE)</f>
        <v>48</v>
      </c>
      <c r="J1689">
        <f xml:space="preserve"> VLOOKUP(customer!A1689,sales_update!A:N,3,FALSE)</f>
        <v>54</v>
      </c>
      <c r="K1689">
        <f>VLOOKUP(customer!A1689,sales_update!A:N,4,FALSE)</f>
        <v>0</v>
      </c>
      <c r="L1689">
        <f>VLOOKUP(customer!A1689,sales_update!A:N,5,FALSE)</f>
        <v>8</v>
      </c>
      <c r="M1689">
        <f>VLOOKUP(customer!A1689,sales_update!A:N,6,FALSE)</f>
        <v>0</v>
      </c>
      <c r="N1689">
        <f>VLOOKUP(customer!A1689,sales_update!A:N,7,FALSE)</f>
        <v>0</v>
      </c>
      <c r="O1689">
        <f>VLOOKUP(customer!A1689,sales_update!A:N,8,FALSE)</f>
        <v>27</v>
      </c>
      <c r="P1689">
        <f>VLOOKUP(customer!A1689,sales_update!A:N,9,FALSE)</f>
        <v>35</v>
      </c>
      <c r="Q1689">
        <f>VLOOKUP(customer!A1689,sales_update!A:N,10,FALSE)</f>
        <v>1</v>
      </c>
      <c r="R1689">
        <f>VLOOKUP(customer!A1689,sales_update!A:N,11,FALSE)</f>
        <v>1</v>
      </c>
      <c r="S1689">
        <f>VLOOKUP(customer!A1689,sales_update!A:N,12,FALSE)</f>
        <v>0</v>
      </c>
      <c r="T1689">
        <f>VLOOKUP(customer!A1689,sales_update!A:N,13,FALSE)</f>
        <v>2</v>
      </c>
      <c r="U1689">
        <f>VLOOKUP(customer!A1689,sales_update!A:N,14,FALSE)</f>
        <v>8</v>
      </c>
      <c r="V1689">
        <f>VLOOKUP(customer!A1689,Marketing!A:I,2,FALSE)</f>
        <v>0</v>
      </c>
      <c r="W1689">
        <f>VLOOKUP(customer!A1689,Marketing!A:I,3,FALSE)</f>
        <v>0</v>
      </c>
      <c r="X1689">
        <f>VLOOKUP(customer!A1689,Marketing!A:I,4,FALSE)</f>
        <v>0</v>
      </c>
      <c r="Y1689">
        <f>VLOOKUP(customer!A1689,Marketing!A:I,5,FALSE)</f>
        <v>0</v>
      </c>
      <c r="Z1689">
        <f>VLOOKUP(customer!A1689,Marketing!A:I,6,FALSE)</f>
        <v>0</v>
      </c>
      <c r="AA1689">
        <f>VLOOKUP(customer!A1689,Marketing!A:I,7,FALSE)</f>
        <v>0</v>
      </c>
      <c r="AB1689">
        <f>VLOOKUP(customer!A1689,Marketing!A:I,8,FALSE)</f>
        <v>0</v>
      </c>
      <c r="AC1689" s="1">
        <f>VLOOKUP(customer!A1689,Marketing!A:I,9,FALSE)</f>
        <v>43726</v>
      </c>
    </row>
    <row r="1690" spans="1:29" x14ac:dyDescent="0.3">
      <c r="A1690">
        <v>3081</v>
      </c>
      <c r="B1690">
        <v>134587</v>
      </c>
      <c r="C1690">
        <v>1</v>
      </c>
      <c r="D1690">
        <v>1</v>
      </c>
      <c r="E1690">
        <v>67</v>
      </c>
      <c r="F1690" t="str">
        <f>IF(customer!G1690=1, "Married", IF(customer!H1690=1, "Single", IF(customer!F1690=1, "Divorced", IF(customer!I1690=1, "Together", IF(customer!J1690=1, "Widowed", "Unknown")))))</f>
        <v>Together</v>
      </c>
      <c r="G1690" t="str">
        <f>IF(customer!K1690=1,"Basic",IF(customer!L1690=1,"Graduate",IF(customer!M1690=1,"Master",IF(customer!N1690=1,"PhD","Unknown"))))</f>
        <v>Graduate</v>
      </c>
      <c r="H1690" t="s">
        <v>16</v>
      </c>
      <c r="I1690">
        <f>VLOOKUP(customer!A1690,sales_update!A:N,2,FALSE)</f>
        <v>68</v>
      </c>
      <c r="J1690">
        <f xml:space="preserve"> VLOOKUP(customer!A1690,sales_update!A:N,3,FALSE)</f>
        <v>27</v>
      </c>
      <c r="K1690">
        <f>VLOOKUP(customer!A1690,sales_update!A:N,4,FALSE)</f>
        <v>8</v>
      </c>
      <c r="L1690">
        <f>VLOOKUP(customer!A1690,sales_update!A:N,5,FALSE)</f>
        <v>35</v>
      </c>
      <c r="M1690">
        <f>VLOOKUP(customer!A1690,sales_update!A:N,6,FALSE)</f>
        <v>8</v>
      </c>
      <c r="N1690">
        <f>VLOOKUP(customer!A1690,sales_update!A:N,7,FALSE)</f>
        <v>0</v>
      </c>
      <c r="O1690">
        <f>VLOOKUP(customer!A1690,sales_update!A:N,8,FALSE)</f>
        <v>8</v>
      </c>
      <c r="P1690">
        <f>VLOOKUP(customer!A1690,sales_update!A:N,9,FALSE)</f>
        <v>70</v>
      </c>
      <c r="Q1690">
        <f>VLOOKUP(customer!A1690,sales_update!A:N,10,FALSE)</f>
        <v>2</v>
      </c>
      <c r="R1690">
        <f>VLOOKUP(customer!A1690,sales_update!A:N,11,FALSE)</f>
        <v>1</v>
      </c>
      <c r="S1690">
        <f>VLOOKUP(customer!A1690,sales_update!A:N,12,FALSE)</f>
        <v>0</v>
      </c>
      <c r="T1690">
        <f>VLOOKUP(customer!A1690,sales_update!A:N,13,FALSE)</f>
        <v>3</v>
      </c>
      <c r="U1690">
        <f>VLOOKUP(customer!A1690,sales_update!A:N,14,FALSE)</f>
        <v>4</v>
      </c>
      <c r="V1690">
        <f>VLOOKUP(customer!A1690,Marketing!A:I,2,FALSE)</f>
        <v>0</v>
      </c>
      <c r="W1690">
        <f>VLOOKUP(customer!A1690,Marketing!A:I,3,FALSE)</f>
        <v>0</v>
      </c>
      <c r="X1690">
        <f>VLOOKUP(customer!A1690,Marketing!A:I,4,FALSE)</f>
        <v>0</v>
      </c>
      <c r="Y1690">
        <f>VLOOKUP(customer!A1690,Marketing!A:I,5,FALSE)</f>
        <v>0</v>
      </c>
      <c r="Z1690">
        <f>VLOOKUP(customer!A1690,Marketing!A:I,6,FALSE)</f>
        <v>0</v>
      </c>
      <c r="AA1690">
        <f>VLOOKUP(customer!A1690,Marketing!A:I,7,FALSE)</f>
        <v>0</v>
      </c>
      <c r="AB1690">
        <f>VLOOKUP(customer!A1690,Marketing!A:I,8,FALSE)</f>
        <v>0</v>
      </c>
      <c r="AC1690" s="1">
        <f>VLOOKUP(customer!A1690,Marketing!A:I,9,FALSE)</f>
        <v>44124</v>
      </c>
    </row>
    <row r="1691" spans="1:29" x14ac:dyDescent="0.3">
      <c r="A1691">
        <v>2396</v>
      </c>
      <c r="B1691">
        <v>134578</v>
      </c>
      <c r="C1691">
        <v>2</v>
      </c>
      <c r="D1691">
        <v>1</v>
      </c>
      <c r="E1691">
        <v>48</v>
      </c>
      <c r="F1691" t="str">
        <f>IF(customer!G1691=1, "Married", IF(customer!H1691=1, "Single", IF(customer!F1691=1, "Divorced", IF(customer!I1691=1, "Together", IF(customer!J1691=1, "Widowed", "Unknown")))))</f>
        <v>Together</v>
      </c>
      <c r="G1691" t="str">
        <f>IF(customer!K1691=1,"Basic",IF(customer!L1691=1,"Graduate",IF(customer!M1691=1,"Master",IF(customer!N1691=1,"PhD","Unknown"))))</f>
        <v>PhD</v>
      </c>
      <c r="H1691" t="s">
        <v>19</v>
      </c>
      <c r="I1691">
        <f>VLOOKUP(customer!A1691,sales_update!A:N,2,FALSE)</f>
        <v>1</v>
      </c>
      <c r="J1691">
        <f xml:space="preserve"> VLOOKUP(customer!A1691,sales_update!A:N,3,FALSE)</f>
        <v>27</v>
      </c>
      <c r="K1691">
        <f>VLOOKUP(customer!A1691,sales_update!A:N,4,FALSE)</f>
        <v>0</v>
      </c>
      <c r="L1691">
        <f>VLOOKUP(customer!A1691,sales_update!A:N,5,FALSE)</f>
        <v>4</v>
      </c>
      <c r="M1691">
        <f>VLOOKUP(customer!A1691,sales_update!A:N,6,FALSE)</f>
        <v>0</v>
      </c>
      <c r="N1691">
        <f>VLOOKUP(customer!A1691,sales_update!A:N,7,FALSE)</f>
        <v>0</v>
      </c>
      <c r="O1691">
        <f>VLOOKUP(customer!A1691,sales_update!A:N,8,FALSE)</f>
        <v>0</v>
      </c>
      <c r="P1691">
        <f>VLOOKUP(customer!A1691,sales_update!A:N,9,FALSE)</f>
        <v>31</v>
      </c>
      <c r="Q1691">
        <f>VLOOKUP(customer!A1691,sales_update!A:N,10,FALSE)</f>
        <v>1</v>
      </c>
      <c r="R1691">
        <f>VLOOKUP(customer!A1691,sales_update!A:N,11,FALSE)</f>
        <v>1</v>
      </c>
      <c r="S1691">
        <f>VLOOKUP(customer!A1691,sales_update!A:N,12,FALSE)</f>
        <v>0</v>
      </c>
      <c r="T1691">
        <f>VLOOKUP(customer!A1691,sales_update!A:N,13,FALSE)</f>
        <v>2</v>
      </c>
      <c r="U1691">
        <f>VLOOKUP(customer!A1691,sales_update!A:N,14,FALSE)</f>
        <v>6</v>
      </c>
      <c r="V1691">
        <f>VLOOKUP(customer!A1691,Marketing!A:I,2,FALSE)</f>
        <v>0</v>
      </c>
      <c r="W1691">
        <f>VLOOKUP(customer!A1691,Marketing!A:I,3,FALSE)</f>
        <v>0</v>
      </c>
      <c r="X1691">
        <f>VLOOKUP(customer!A1691,Marketing!A:I,4,FALSE)</f>
        <v>0</v>
      </c>
      <c r="Y1691">
        <f>VLOOKUP(customer!A1691,Marketing!A:I,5,FALSE)</f>
        <v>0</v>
      </c>
      <c r="Z1691">
        <f>VLOOKUP(customer!A1691,Marketing!A:I,6,FALSE)</f>
        <v>0</v>
      </c>
      <c r="AA1691">
        <f>VLOOKUP(customer!A1691,Marketing!A:I,7,FALSE)</f>
        <v>0</v>
      </c>
      <c r="AB1691">
        <f>VLOOKUP(customer!A1691,Marketing!A:I,8,FALSE)</f>
        <v>0</v>
      </c>
      <c r="AC1691" s="1">
        <f>VLOOKUP(customer!A1691,Marketing!A:I,9,FALSE)</f>
        <v>44089</v>
      </c>
    </row>
    <row r="1692" spans="1:29" x14ac:dyDescent="0.3">
      <c r="A1692">
        <v>1093</v>
      </c>
      <c r="B1692">
        <v>134554</v>
      </c>
      <c r="C1692">
        <v>0</v>
      </c>
      <c r="D1692">
        <v>1</v>
      </c>
      <c r="E1692">
        <v>61</v>
      </c>
      <c r="F1692" t="str">
        <f>IF(customer!G1692=1, "Married", IF(customer!H1692=1, "Single", IF(customer!F1692=1, "Divorced", IF(customer!I1692=1, "Together", IF(customer!J1692=1, "Widowed", "Unknown")))))</f>
        <v>Single</v>
      </c>
      <c r="G1692" t="str">
        <f>IF(customer!K1692=1,"Basic",IF(customer!L1692=1,"Graduate",IF(customer!M1692=1,"Master",IF(customer!N1692=1,"PhD","Unknown"))))</f>
        <v>PhD</v>
      </c>
      <c r="H1692" t="s">
        <v>18</v>
      </c>
      <c r="I1692">
        <f>VLOOKUP(customer!A1692,sales_update!A:N,2,FALSE)</f>
        <v>43</v>
      </c>
      <c r="J1692">
        <f xml:space="preserve"> VLOOKUP(customer!A1692,sales_update!A:N,3,FALSE)</f>
        <v>160</v>
      </c>
      <c r="K1692">
        <f>VLOOKUP(customer!A1692,sales_update!A:N,4,FALSE)</f>
        <v>4</v>
      </c>
      <c r="L1692">
        <f>VLOOKUP(customer!A1692,sales_update!A:N,5,FALSE)</f>
        <v>23</v>
      </c>
      <c r="M1692">
        <f>VLOOKUP(customer!A1692,sales_update!A:N,6,FALSE)</f>
        <v>8</v>
      </c>
      <c r="N1692">
        <f>VLOOKUP(customer!A1692,sales_update!A:N,7,FALSE)</f>
        <v>0</v>
      </c>
      <c r="O1692">
        <f>VLOOKUP(customer!A1692,sales_update!A:N,8,FALSE)</f>
        <v>19</v>
      </c>
      <c r="P1692">
        <f>VLOOKUP(customer!A1692,sales_update!A:N,9,FALSE)</f>
        <v>175</v>
      </c>
      <c r="Q1692">
        <f>VLOOKUP(customer!A1692,sales_update!A:N,10,FALSE)</f>
        <v>2</v>
      </c>
      <c r="R1692">
        <f>VLOOKUP(customer!A1692,sales_update!A:N,11,FALSE)</f>
        <v>2</v>
      </c>
      <c r="S1692">
        <f>VLOOKUP(customer!A1692,sales_update!A:N,12,FALSE)</f>
        <v>0</v>
      </c>
      <c r="T1692">
        <f>VLOOKUP(customer!A1692,sales_update!A:N,13,FALSE)</f>
        <v>3</v>
      </c>
      <c r="U1692">
        <f>VLOOKUP(customer!A1692,sales_update!A:N,14,FALSE)</f>
        <v>6</v>
      </c>
      <c r="V1692">
        <f>VLOOKUP(customer!A1692,Marketing!A:I,2,FALSE)</f>
        <v>0</v>
      </c>
      <c r="W1692">
        <f>VLOOKUP(customer!A1692,Marketing!A:I,3,FALSE)</f>
        <v>0</v>
      </c>
      <c r="X1692">
        <f>VLOOKUP(customer!A1692,Marketing!A:I,4,FALSE)</f>
        <v>0</v>
      </c>
      <c r="Y1692">
        <f>VLOOKUP(customer!A1692,Marketing!A:I,5,FALSE)</f>
        <v>0</v>
      </c>
      <c r="Z1692">
        <f>VLOOKUP(customer!A1692,Marketing!A:I,6,FALSE)</f>
        <v>0</v>
      </c>
      <c r="AA1692">
        <f>VLOOKUP(customer!A1692,Marketing!A:I,7,FALSE)</f>
        <v>0</v>
      </c>
      <c r="AB1692">
        <f>VLOOKUP(customer!A1692,Marketing!A:I,8,FALSE)</f>
        <v>0</v>
      </c>
      <c r="AC1692" s="1">
        <f>VLOOKUP(customer!A1692,Marketing!A:I,9,FALSE)</f>
        <v>44077</v>
      </c>
    </row>
    <row r="1693" spans="1:29" x14ac:dyDescent="0.3">
      <c r="A1693">
        <v>2919</v>
      </c>
      <c r="B1693">
        <v>134529</v>
      </c>
      <c r="C1693">
        <v>1</v>
      </c>
      <c r="D1693">
        <v>0</v>
      </c>
      <c r="E1693">
        <v>44</v>
      </c>
      <c r="F1693" t="str">
        <f>IF(customer!G1693=1, "Married", IF(customer!H1693=1, "Single", IF(customer!F1693=1, "Divorced", IF(customer!I1693=1, "Together", IF(customer!J1693=1, "Widowed", "Unknown")))))</f>
        <v>Married</v>
      </c>
      <c r="G1693" t="str">
        <f>IF(customer!K1693=1,"Basic",IF(customer!L1693=1,"Graduate",IF(customer!M1693=1,"Master",IF(customer!N1693=1,"PhD","Unknown"))))</f>
        <v>Master</v>
      </c>
      <c r="H1693" t="s">
        <v>16</v>
      </c>
      <c r="I1693">
        <f>VLOOKUP(customer!A1693,sales_update!A:N,2,FALSE)</f>
        <v>94</v>
      </c>
      <c r="J1693">
        <f xml:space="preserve"> VLOOKUP(customer!A1693,sales_update!A:N,3,FALSE)</f>
        <v>265</v>
      </c>
      <c r="K1693">
        <f>VLOOKUP(customer!A1693,sales_update!A:N,4,FALSE)</f>
        <v>23</v>
      </c>
      <c r="L1693">
        <f>VLOOKUP(customer!A1693,sales_update!A:N,5,FALSE)</f>
        <v>148</v>
      </c>
      <c r="M1693">
        <f>VLOOKUP(customer!A1693,sales_update!A:N,6,FALSE)</f>
        <v>12</v>
      </c>
      <c r="N1693">
        <f>VLOOKUP(customer!A1693,sales_update!A:N,7,FALSE)</f>
        <v>23</v>
      </c>
      <c r="O1693">
        <f>VLOOKUP(customer!A1693,sales_update!A:N,8,FALSE)</f>
        <v>160</v>
      </c>
      <c r="P1693">
        <f>VLOOKUP(customer!A1693,sales_update!A:N,9,FALSE)</f>
        <v>312</v>
      </c>
      <c r="Q1693">
        <f>VLOOKUP(customer!A1693,sales_update!A:N,10,FALSE)</f>
        <v>2</v>
      </c>
      <c r="R1693">
        <f>VLOOKUP(customer!A1693,sales_update!A:N,11,FALSE)</f>
        <v>2</v>
      </c>
      <c r="S1693">
        <f>VLOOKUP(customer!A1693,sales_update!A:N,12,FALSE)</f>
        <v>2</v>
      </c>
      <c r="T1693">
        <f>VLOOKUP(customer!A1693,sales_update!A:N,13,FALSE)</f>
        <v>3</v>
      </c>
      <c r="U1693">
        <f>VLOOKUP(customer!A1693,sales_update!A:N,14,FALSE)</f>
        <v>7</v>
      </c>
      <c r="V1693">
        <f>VLOOKUP(customer!A1693,Marketing!A:I,2,FALSE)</f>
        <v>0</v>
      </c>
      <c r="W1693">
        <f>VLOOKUP(customer!A1693,Marketing!A:I,3,FALSE)</f>
        <v>0</v>
      </c>
      <c r="X1693">
        <f>VLOOKUP(customer!A1693,Marketing!A:I,4,FALSE)</f>
        <v>0</v>
      </c>
      <c r="Y1693">
        <f>VLOOKUP(customer!A1693,Marketing!A:I,5,FALSE)</f>
        <v>0</v>
      </c>
      <c r="Z1693">
        <f>VLOOKUP(customer!A1693,Marketing!A:I,6,FALSE)</f>
        <v>0</v>
      </c>
      <c r="AA1693">
        <f>VLOOKUP(customer!A1693,Marketing!A:I,7,FALSE)</f>
        <v>0</v>
      </c>
      <c r="AB1693">
        <f>VLOOKUP(customer!A1693,Marketing!A:I,8,FALSE)</f>
        <v>0</v>
      </c>
      <c r="AC1693" s="1">
        <f>VLOOKUP(customer!A1693,Marketing!A:I,9,FALSE)</f>
        <v>43515</v>
      </c>
    </row>
    <row r="1694" spans="1:29" x14ac:dyDescent="0.3">
      <c r="A1694">
        <v>1611</v>
      </c>
      <c r="B1694">
        <v>134487</v>
      </c>
      <c r="C1694">
        <v>1</v>
      </c>
      <c r="D1694">
        <v>1</v>
      </c>
      <c r="E1694">
        <v>43</v>
      </c>
      <c r="F1694" t="str">
        <f>IF(customer!G1694=1, "Married", IF(customer!H1694=1, "Single", IF(customer!F1694=1, "Divorced", IF(customer!I1694=1, "Together", IF(customer!J1694=1, "Widowed", "Unknown")))))</f>
        <v>Divorced</v>
      </c>
      <c r="G1694" t="str">
        <f>IF(customer!K1694=1,"Basic",IF(customer!L1694=1,"Graduate",IF(customer!M1694=1,"Master",IF(customer!N1694=1,"PhD","Unknown"))))</f>
        <v>PhD</v>
      </c>
      <c r="H1694" t="s">
        <v>16</v>
      </c>
      <c r="I1694">
        <f>VLOOKUP(customer!A1694,sales_update!A:N,2,FALSE)</f>
        <v>94</v>
      </c>
      <c r="J1694">
        <f xml:space="preserve"> VLOOKUP(customer!A1694,sales_update!A:N,3,FALSE)</f>
        <v>74</v>
      </c>
      <c r="K1694">
        <f>VLOOKUP(customer!A1694,sales_update!A:N,4,FALSE)</f>
        <v>70</v>
      </c>
      <c r="L1694">
        <f>VLOOKUP(customer!A1694,sales_update!A:N,5,FALSE)</f>
        <v>129</v>
      </c>
      <c r="M1694">
        <f>VLOOKUP(customer!A1694,sales_update!A:N,6,FALSE)</f>
        <v>94</v>
      </c>
      <c r="N1694">
        <f>VLOOKUP(customer!A1694,sales_update!A:N,7,FALSE)</f>
        <v>4</v>
      </c>
      <c r="O1694">
        <f>VLOOKUP(customer!A1694,sales_update!A:N,8,FALSE)</f>
        <v>31</v>
      </c>
      <c r="P1694">
        <f>VLOOKUP(customer!A1694,sales_update!A:N,9,FALSE)</f>
        <v>339</v>
      </c>
      <c r="Q1694">
        <f>VLOOKUP(customer!A1694,sales_update!A:N,10,FALSE)</f>
        <v>3</v>
      </c>
      <c r="R1694">
        <f>VLOOKUP(customer!A1694,sales_update!A:N,11,FALSE)</f>
        <v>3</v>
      </c>
      <c r="S1694">
        <f>VLOOKUP(customer!A1694,sales_update!A:N,12,FALSE)</f>
        <v>0</v>
      </c>
      <c r="T1694">
        <f>VLOOKUP(customer!A1694,sales_update!A:N,13,FALSE)</f>
        <v>3</v>
      </c>
      <c r="U1694">
        <f>VLOOKUP(customer!A1694,sales_update!A:N,14,FALSE)</f>
        <v>9</v>
      </c>
      <c r="V1694">
        <f>VLOOKUP(customer!A1694,Marketing!A:I,2,FALSE)</f>
        <v>0</v>
      </c>
      <c r="W1694">
        <f>VLOOKUP(customer!A1694,Marketing!A:I,3,FALSE)</f>
        <v>0</v>
      </c>
      <c r="X1694">
        <f>VLOOKUP(customer!A1694,Marketing!A:I,4,FALSE)</f>
        <v>0</v>
      </c>
      <c r="Y1694">
        <f>VLOOKUP(customer!A1694,Marketing!A:I,5,FALSE)</f>
        <v>0</v>
      </c>
      <c r="Z1694">
        <f>VLOOKUP(customer!A1694,Marketing!A:I,6,FALSE)</f>
        <v>0</v>
      </c>
      <c r="AA1694">
        <f>VLOOKUP(customer!A1694,Marketing!A:I,7,FALSE)</f>
        <v>0</v>
      </c>
      <c r="AB1694">
        <f>VLOOKUP(customer!A1694,Marketing!A:I,8,FALSE)</f>
        <v>0</v>
      </c>
      <c r="AC1694" s="1">
        <f>VLOOKUP(customer!A1694,Marketing!A:I,9,FALSE)</f>
        <v>43507</v>
      </c>
    </row>
    <row r="1695" spans="1:29" x14ac:dyDescent="0.3">
      <c r="A1695">
        <v>1904</v>
      </c>
      <c r="B1695">
        <v>134469</v>
      </c>
      <c r="C1695">
        <v>1</v>
      </c>
      <c r="D1695">
        <v>1</v>
      </c>
      <c r="E1695">
        <v>72</v>
      </c>
      <c r="F1695" t="str">
        <f>IF(customer!G1695=1, "Married", IF(customer!H1695=1, "Single", IF(customer!F1695=1, "Divorced", IF(customer!I1695=1, "Together", IF(customer!J1695=1, "Widowed", "Unknown")))))</f>
        <v>Married</v>
      </c>
      <c r="G1695" t="str">
        <f>IF(customer!K1695=1,"Basic",IF(customer!L1695=1,"Graduate",IF(customer!M1695=1,"Master",IF(customer!N1695=1,"PhD","Unknown"))))</f>
        <v>PhD</v>
      </c>
      <c r="H1695" t="s">
        <v>19</v>
      </c>
      <c r="I1695">
        <f>VLOOKUP(customer!A1695,sales_update!A:N,2,FALSE)</f>
        <v>58</v>
      </c>
      <c r="J1695">
        <f xml:space="preserve"> VLOOKUP(customer!A1695,sales_update!A:N,3,FALSE)</f>
        <v>74</v>
      </c>
      <c r="K1695">
        <f>VLOOKUP(customer!A1695,sales_update!A:N,4,FALSE)</f>
        <v>23</v>
      </c>
      <c r="L1695">
        <f>VLOOKUP(customer!A1695,sales_update!A:N,5,FALSE)</f>
        <v>78</v>
      </c>
      <c r="M1695">
        <f>VLOOKUP(customer!A1695,sales_update!A:N,6,FALSE)</f>
        <v>0</v>
      </c>
      <c r="N1695">
        <f>VLOOKUP(customer!A1695,sales_update!A:N,7,FALSE)</f>
        <v>20</v>
      </c>
      <c r="O1695">
        <f>VLOOKUP(customer!A1695,sales_update!A:N,8,FALSE)</f>
        <v>47</v>
      </c>
      <c r="P1695">
        <f>VLOOKUP(customer!A1695,sales_update!A:N,9,FALSE)</f>
        <v>148</v>
      </c>
      <c r="Q1695">
        <f>VLOOKUP(customer!A1695,sales_update!A:N,10,FALSE)</f>
        <v>3</v>
      </c>
      <c r="R1695">
        <f>VLOOKUP(customer!A1695,sales_update!A:N,11,FALSE)</f>
        <v>1</v>
      </c>
      <c r="S1695">
        <f>VLOOKUP(customer!A1695,sales_update!A:N,12,FALSE)</f>
        <v>1</v>
      </c>
      <c r="T1695">
        <f>VLOOKUP(customer!A1695,sales_update!A:N,13,FALSE)</f>
        <v>4</v>
      </c>
      <c r="U1695">
        <f>VLOOKUP(customer!A1695,sales_update!A:N,14,FALSE)</f>
        <v>4</v>
      </c>
      <c r="V1695">
        <f>VLOOKUP(customer!A1695,Marketing!A:I,2,FALSE)</f>
        <v>0</v>
      </c>
      <c r="W1695">
        <f>VLOOKUP(customer!A1695,Marketing!A:I,3,FALSE)</f>
        <v>0</v>
      </c>
      <c r="X1695">
        <f>VLOOKUP(customer!A1695,Marketing!A:I,4,FALSE)</f>
        <v>0</v>
      </c>
      <c r="Y1695">
        <f>VLOOKUP(customer!A1695,Marketing!A:I,5,FALSE)</f>
        <v>0</v>
      </c>
      <c r="Z1695">
        <f>VLOOKUP(customer!A1695,Marketing!A:I,6,FALSE)</f>
        <v>0</v>
      </c>
      <c r="AA1695">
        <f>VLOOKUP(customer!A1695,Marketing!A:I,7,FALSE)</f>
        <v>0</v>
      </c>
      <c r="AB1695">
        <f>VLOOKUP(customer!A1695,Marketing!A:I,8,FALSE)</f>
        <v>0</v>
      </c>
      <c r="AC1695" s="1">
        <f>VLOOKUP(customer!A1695,Marketing!A:I,9,FALSE)</f>
        <v>44112</v>
      </c>
    </row>
    <row r="1696" spans="1:29" x14ac:dyDescent="0.3">
      <c r="A1696">
        <v>2988</v>
      </c>
      <c r="B1696">
        <v>134445</v>
      </c>
      <c r="C1696">
        <v>0</v>
      </c>
      <c r="D1696">
        <v>0</v>
      </c>
      <c r="E1696">
        <v>39</v>
      </c>
      <c r="F1696" t="str">
        <f>IF(customer!G1696=1, "Married", IF(customer!H1696=1, "Single", IF(customer!F1696=1, "Divorced", IF(customer!I1696=1, "Together", IF(customer!J1696=1, "Widowed", "Unknown")))))</f>
        <v>Married</v>
      </c>
      <c r="G1696" t="str">
        <f>IF(customer!K1696=1,"Basic",IF(customer!L1696=1,"Graduate",IF(customer!M1696=1,"Master",IF(customer!N1696=1,"PhD","Unknown"))))</f>
        <v>Basic</v>
      </c>
      <c r="H1696" t="s">
        <v>17</v>
      </c>
      <c r="I1696">
        <f>VLOOKUP(customer!A1696,sales_update!A:N,2,FALSE)</f>
        <v>92</v>
      </c>
      <c r="J1696">
        <f xml:space="preserve"> VLOOKUP(customer!A1696,sales_update!A:N,3,FALSE)</f>
        <v>890</v>
      </c>
      <c r="K1696">
        <f>VLOOKUP(customer!A1696,sales_update!A:N,4,FALSE)</f>
        <v>476</v>
      </c>
      <c r="L1696">
        <f>VLOOKUP(customer!A1696,sales_update!A:N,5,FALSE)</f>
        <v>476</v>
      </c>
      <c r="M1696">
        <f>VLOOKUP(customer!A1696,sales_update!A:N,6,FALSE)</f>
        <v>812</v>
      </c>
      <c r="N1696">
        <f>VLOOKUP(customer!A1696,sales_update!A:N,7,FALSE)</f>
        <v>504</v>
      </c>
      <c r="O1696">
        <f>VLOOKUP(customer!A1696,sales_update!A:N,8,FALSE)</f>
        <v>117</v>
      </c>
      <c r="P1696">
        <f>VLOOKUP(customer!A1696,sales_update!A:N,9,FALSE)</f>
        <v>3041</v>
      </c>
      <c r="Q1696">
        <f>VLOOKUP(customer!A1696,sales_update!A:N,10,FALSE)</f>
        <v>6</v>
      </c>
      <c r="R1696">
        <f>VLOOKUP(customer!A1696,sales_update!A:N,11,FALSE)</f>
        <v>11</v>
      </c>
      <c r="S1696">
        <f>VLOOKUP(customer!A1696,sales_update!A:N,12,FALSE)</f>
        <v>2</v>
      </c>
      <c r="T1696">
        <f>VLOOKUP(customer!A1696,sales_update!A:N,13,FALSE)</f>
        <v>8</v>
      </c>
      <c r="U1696">
        <f>VLOOKUP(customer!A1696,sales_update!A:N,14,FALSE)</f>
        <v>9</v>
      </c>
      <c r="V1696">
        <f>VLOOKUP(customer!A1696,Marketing!A:I,2,FALSE)</f>
        <v>0</v>
      </c>
      <c r="W1696">
        <f>VLOOKUP(customer!A1696,Marketing!A:I,3,FALSE)</f>
        <v>0</v>
      </c>
      <c r="X1696">
        <f>VLOOKUP(customer!A1696,Marketing!A:I,4,FALSE)</f>
        <v>0</v>
      </c>
      <c r="Y1696">
        <f>VLOOKUP(customer!A1696,Marketing!A:I,5,FALSE)</f>
        <v>0</v>
      </c>
      <c r="Z1696">
        <f>VLOOKUP(customer!A1696,Marketing!A:I,6,FALSE)</f>
        <v>0</v>
      </c>
      <c r="AA1696">
        <f>VLOOKUP(customer!A1696,Marketing!A:I,7,FALSE)</f>
        <v>0</v>
      </c>
      <c r="AB1696">
        <f>VLOOKUP(customer!A1696,Marketing!A:I,8,FALSE)</f>
        <v>0</v>
      </c>
      <c r="AC1696" s="1">
        <f>VLOOKUP(customer!A1696,Marketing!A:I,9,FALSE)</f>
        <v>43650</v>
      </c>
    </row>
    <row r="1697" spans="1:29" x14ac:dyDescent="0.3">
      <c r="A1697">
        <v>1306</v>
      </c>
      <c r="B1697">
        <v>134421</v>
      </c>
      <c r="C1697">
        <v>1</v>
      </c>
      <c r="D1697">
        <v>0</v>
      </c>
      <c r="E1697">
        <v>46</v>
      </c>
      <c r="F1697" t="str">
        <f>IF(customer!G1697=1, "Married", IF(customer!H1697=1, "Single", IF(customer!F1697=1, "Divorced", IF(customer!I1697=1, "Together", IF(customer!J1697=1, "Widowed", "Unknown")))))</f>
        <v>Married</v>
      </c>
      <c r="G1697" t="str">
        <f>IF(customer!K1697=1,"Basic",IF(customer!L1697=1,"Graduate",IF(customer!M1697=1,"Master",IF(customer!N1697=1,"PhD","Unknown"))))</f>
        <v>Graduate</v>
      </c>
      <c r="H1697" t="s">
        <v>20</v>
      </c>
      <c r="I1697">
        <f>VLOOKUP(customer!A1697,sales_update!A:N,2,FALSE)</f>
        <v>81</v>
      </c>
      <c r="J1697">
        <f xml:space="preserve"> VLOOKUP(customer!A1697,sales_update!A:N,3,FALSE)</f>
        <v>12</v>
      </c>
      <c r="K1697">
        <f>VLOOKUP(customer!A1697,sales_update!A:N,4,FALSE)</f>
        <v>12</v>
      </c>
      <c r="L1697">
        <f>VLOOKUP(customer!A1697,sales_update!A:N,5,FALSE)</f>
        <v>27</v>
      </c>
      <c r="M1697">
        <f>VLOOKUP(customer!A1697,sales_update!A:N,6,FALSE)</f>
        <v>23</v>
      </c>
      <c r="N1697">
        <f>VLOOKUP(customer!A1697,sales_update!A:N,7,FALSE)</f>
        <v>8</v>
      </c>
      <c r="O1697">
        <f>VLOOKUP(customer!A1697,sales_update!A:N,8,FALSE)</f>
        <v>35</v>
      </c>
      <c r="P1697">
        <f>VLOOKUP(customer!A1697,sales_update!A:N,9,FALSE)</f>
        <v>47</v>
      </c>
      <c r="Q1697">
        <f>VLOOKUP(customer!A1697,sales_update!A:N,10,FALSE)</f>
        <v>1</v>
      </c>
      <c r="R1697">
        <f>VLOOKUP(customer!A1697,sales_update!A:N,11,FALSE)</f>
        <v>1</v>
      </c>
      <c r="S1697">
        <f>VLOOKUP(customer!A1697,sales_update!A:N,12,FALSE)</f>
        <v>0</v>
      </c>
      <c r="T1697">
        <f>VLOOKUP(customer!A1697,sales_update!A:N,13,FALSE)</f>
        <v>2</v>
      </c>
      <c r="U1697">
        <f>VLOOKUP(customer!A1697,sales_update!A:N,14,FALSE)</f>
        <v>7</v>
      </c>
      <c r="V1697">
        <f>VLOOKUP(customer!A1697,Marketing!A:I,2,FALSE)</f>
        <v>0</v>
      </c>
      <c r="W1697">
        <f>VLOOKUP(customer!A1697,Marketing!A:I,3,FALSE)</f>
        <v>0</v>
      </c>
      <c r="X1697">
        <f>VLOOKUP(customer!A1697,Marketing!A:I,4,FALSE)</f>
        <v>0</v>
      </c>
      <c r="Y1697">
        <f>VLOOKUP(customer!A1697,Marketing!A:I,5,FALSE)</f>
        <v>0</v>
      </c>
      <c r="Z1697">
        <f>VLOOKUP(customer!A1697,Marketing!A:I,6,FALSE)</f>
        <v>0</v>
      </c>
      <c r="AA1697">
        <f>VLOOKUP(customer!A1697,Marketing!A:I,7,FALSE)</f>
        <v>0</v>
      </c>
      <c r="AB1697">
        <f>VLOOKUP(customer!A1697,Marketing!A:I,8,FALSE)</f>
        <v>0</v>
      </c>
      <c r="AC1697" s="1">
        <f>VLOOKUP(customer!A1697,Marketing!A:I,9,FALSE)</f>
        <v>43805</v>
      </c>
    </row>
    <row r="1698" spans="1:29" x14ac:dyDescent="0.3">
      <c r="A1698">
        <v>3200</v>
      </c>
      <c r="B1698">
        <v>134421</v>
      </c>
      <c r="C1698">
        <v>1</v>
      </c>
      <c r="D1698">
        <v>0</v>
      </c>
      <c r="E1698">
        <v>46</v>
      </c>
      <c r="F1698" t="str">
        <f>IF(customer!G1698=1, "Married", IF(customer!H1698=1, "Single", IF(customer!F1698=1, "Divorced", IF(customer!I1698=1, "Together", IF(customer!J1698=1, "Widowed", "Unknown")))))</f>
        <v>Married</v>
      </c>
      <c r="G1698" t="str">
        <f>IF(customer!K1698=1,"Basic",IF(customer!L1698=1,"Graduate",IF(customer!M1698=1,"Master",IF(customer!N1698=1,"PhD","Unknown"))))</f>
        <v>Graduate</v>
      </c>
      <c r="H1698" t="s">
        <v>19</v>
      </c>
      <c r="I1698">
        <f>VLOOKUP(customer!A1698,sales_update!A:N,2,FALSE)</f>
        <v>81</v>
      </c>
      <c r="J1698">
        <f xml:space="preserve"> VLOOKUP(customer!A1698,sales_update!A:N,3,FALSE)</f>
        <v>12</v>
      </c>
      <c r="K1698">
        <f>VLOOKUP(customer!A1698,sales_update!A:N,4,FALSE)</f>
        <v>12</v>
      </c>
      <c r="L1698">
        <f>VLOOKUP(customer!A1698,sales_update!A:N,5,FALSE)</f>
        <v>27</v>
      </c>
      <c r="M1698">
        <f>VLOOKUP(customer!A1698,sales_update!A:N,6,FALSE)</f>
        <v>23</v>
      </c>
      <c r="N1698">
        <f>VLOOKUP(customer!A1698,sales_update!A:N,7,FALSE)</f>
        <v>8</v>
      </c>
      <c r="O1698">
        <f>VLOOKUP(customer!A1698,sales_update!A:N,8,FALSE)</f>
        <v>35</v>
      </c>
      <c r="P1698">
        <f>VLOOKUP(customer!A1698,sales_update!A:N,9,FALSE)</f>
        <v>47</v>
      </c>
      <c r="Q1698">
        <f>VLOOKUP(customer!A1698,sales_update!A:N,10,FALSE)</f>
        <v>1</v>
      </c>
      <c r="R1698">
        <f>VLOOKUP(customer!A1698,sales_update!A:N,11,FALSE)</f>
        <v>1</v>
      </c>
      <c r="S1698">
        <f>VLOOKUP(customer!A1698,sales_update!A:N,12,FALSE)</f>
        <v>0</v>
      </c>
      <c r="T1698">
        <f>VLOOKUP(customer!A1698,sales_update!A:N,13,FALSE)</f>
        <v>2</v>
      </c>
      <c r="U1698">
        <f>VLOOKUP(customer!A1698,sales_update!A:N,14,FALSE)</f>
        <v>7</v>
      </c>
      <c r="V1698">
        <f>VLOOKUP(customer!A1698,Marketing!A:I,2,FALSE)</f>
        <v>0</v>
      </c>
      <c r="W1698">
        <f>VLOOKUP(customer!A1698,Marketing!A:I,3,FALSE)</f>
        <v>0</v>
      </c>
      <c r="X1698">
        <f>VLOOKUP(customer!A1698,Marketing!A:I,4,FALSE)</f>
        <v>0</v>
      </c>
      <c r="Y1698">
        <f>VLOOKUP(customer!A1698,Marketing!A:I,5,FALSE)</f>
        <v>0</v>
      </c>
      <c r="Z1698">
        <f>VLOOKUP(customer!A1698,Marketing!A:I,6,FALSE)</f>
        <v>0</v>
      </c>
      <c r="AA1698">
        <f>VLOOKUP(customer!A1698,Marketing!A:I,7,FALSE)</f>
        <v>0</v>
      </c>
      <c r="AB1698">
        <f>VLOOKUP(customer!A1698,Marketing!A:I,8,FALSE)</f>
        <v>0</v>
      </c>
      <c r="AC1698" s="1">
        <f>VLOOKUP(customer!A1698,Marketing!A:I,9,FALSE)</f>
        <v>43805</v>
      </c>
    </row>
    <row r="1699" spans="1:29" x14ac:dyDescent="0.3">
      <c r="A1699">
        <v>2390</v>
      </c>
      <c r="B1699">
        <v>134412</v>
      </c>
      <c r="C1699">
        <v>1</v>
      </c>
      <c r="D1699">
        <v>0</v>
      </c>
      <c r="E1699">
        <v>30</v>
      </c>
      <c r="F1699" t="str">
        <f>IF(customer!G1699=1, "Married", IF(customer!H1699=1, "Single", IF(customer!F1699=1, "Divorced", IF(customer!I1699=1, "Together", IF(customer!J1699=1, "Widowed", "Unknown")))))</f>
        <v>Single</v>
      </c>
      <c r="G1699" t="str">
        <f>IF(customer!K1699=1,"Basic",IF(customer!L1699=1,"Graduate",IF(customer!M1699=1,"Master",IF(customer!N1699=1,"PhD","Unknown"))))</f>
        <v>Graduate</v>
      </c>
      <c r="H1699" t="s">
        <v>19</v>
      </c>
      <c r="I1699">
        <f>VLOOKUP(customer!A1699,sales_update!A:N,2,FALSE)</f>
        <v>62</v>
      </c>
      <c r="J1699">
        <f xml:space="preserve"> VLOOKUP(customer!A1699,sales_update!A:N,3,FALSE)</f>
        <v>203</v>
      </c>
      <c r="K1699">
        <f>VLOOKUP(customer!A1699,sales_update!A:N,4,FALSE)</f>
        <v>47</v>
      </c>
      <c r="L1699">
        <f>VLOOKUP(customer!A1699,sales_update!A:N,5,FALSE)</f>
        <v>195</v>
      </c>
      <c r="M1699">
        <f>VLOOKUP(customer!A1699,sales_update!A:N,6,FALSE)</f>
        <v>16</v>
      </c>
      <c r="N1699">
        <f>VLOOKUP(customer!A1699,sales_update!A:N,7,FALSE)</f>
        <v>141</v>
      </c>
      <c r="O1699">
        <f>VLOOKUP(customer!A1699,sales_update!A:N,8,FALSE)</f>
        <v>215</v>
      </c>
      <c r="P1699">
        <f>VLOOKUP(customer!A1699,sales_update!A:N,9,FALSE)</f>
        <v>387</v>
      </c>
      <c r="Q1699">
        <f>VLOOKUP(customer!A1699,sales_update!A:N,10,FALSE)</f>
        <v>3</v>
      </c>
      <c r="R1699">
        <f>VLOOKUP(customer!A1699,sales_update!A:N,11,FALSE)</f>
        <v>5</v>
      </c>
      <c r="S1699">
        <f>VLOOKUP(customer!A1699,sales_update!A:N,12,FALSE)</f>
        <v>0</v>
      </c>
      <c r="T1699">
        <f>VLOOKUP(customer!A1699,sales_update!A:N,13,FALSE)</f>
        <v>3</v>
      </c>
      <c r="U1699">
        <f>VLOOKUP(customer!A1699,sales_update!A:N,14,FALSE)</f>
        <v>9</v>
      </c>
      <c r="V1699">
        <f>VLOOKUP(customer!A1699,Marketing!A:I,2,FALSE)</f>
        <v>0</v>
      </c>
      <c r="W1699">
        <f>VLOOKUP(customer!A1699,Marketing!A:I,3,FALSE)</f>
        <v>0</v>
      </c>
      <c r="X1699">
        <f>VLOOKUP(customer!A1699,Marketing!A:I,4,FALSE)</f>
        <v>0</v>
      </c>
      <c r="Y1699">
        <f>VLOOKUP(customer!A1699,Marketing!A:I,5,FALSE)</f>
        <v>0</v>
      </c>
      <c r="Z1699">
        <f>VLOOKUP(customer!A1699,Marketing!A:I,6,FALSE)</f>
        <v>0</v>
      </c>
      <c r="AA1699">
        <f>VLOOKUP(customer!A1699,Marketing!A:I,7,FALSE)</f>
        <v>0</v>
      </c>
      <c r="AB1699">
        <f>VLOOKUP(customer!A1699,Marketing!A:I,8,FALSE)</f>
        <v>0</v>
      </c>
      <c r="AC1699" s="1">
        <f>VLOOKUP(customer!A1699,Marketing!A:I,9,FALSE)</f>
        <v>43667</v>
      </c>
    </row>
    <row r="1700" spans="1:29" x14ac:dyDescent="0.3">
      <c r="A1700">
        <v>2447</v>
      </c>
      <c r="B1700">
        <v>134380</v>
      </c>
      <c r="C1700">
        <v>1</v>
      </c>
      <c r="D1700">
        <v>0</v>
      </c>
      <c r="E1700">
        <v>43</v>
      </c>
      <c r="F1700" t="str">
        <f>IF(customer!G1700=1, "Married", IF(customer!H1700=1, "Single", IF(customer!F1700=1, "Divorced", IF(customer!I1700=1, "Together", IF(customer!J1700=1, "Widowed", "Unknown")))))</f>
        <v>Married</v>
      </c>
      <c r="G1700" t="str">
        <f>IF(customer!K1700=1,"Basic",IF(customer!L1700=1,"Graduate",IF(customer!M1700=1,"Master",IF(customer!N1700=1,"PhD","Unknown"))))</f>
        <v>Graduate</v>
      </c>
      <c r="H1700" t="s">
        <v>15</v>
      </c>
      <c r="I1700">
        <f>VLOOKUP(customer!A1700,sales_update!A:N,2,FALSE)</f>
        <v>68</v>
      </c>
      <c r="J1700">
        <f xml:space="preserve"> VLOOKUP(customer!A1700,sales_update!A:N,3,FALSE)</f>
        <v>281</v>
      </c>
      <c r="K1700">
        <f>VLOOKUP(customer!A1700,sales_update!A:N,4,FALSE)</f>
        <v>27</v>
      </c>
      <c r="L1700">
        <f>VLOOKUP(customer!A1700,sales_update!A:N,5,FALSE)</f>
        <v>227</v>
      </c>
      <c r="M1700">
        <f>VLOOKUP(customer!A1700,sales_update!A:N,6,FALSE)</f>
        <v>51</v>
      </c>
      <c r="N1700">
        <f>VLOOKUP(customer!A1700,sales_update!A:N,7,FALSE)</f>
        <v>4</v>
      </c>
      <c r="O1700">
        <f>VLOOKUP(customer!A1700,sales_update!A:N,8,FALSE)</f>
        <v>94</v>
      </c>
      <c r="P1700">
        <f>VLOOKUP(customer!A1700,sales_update!A:N,9,FALSE)</f>
        <v>496</v>
      </c>
      <c r="Q1700">
        <f>VLOOKUP(customer!A1700,sales_update!A:N,10,FALSE)</f>
        <v>4</v>
      </c>
      <c r="R1700">
        <f>VLOOKUP(customer!A1700,sales_update!A:N,11,FALSE)</f>
        <v>4</v>
      </c>
      <c r="S1700">
        <f>VLOOKUP(customer!A1700,sales_update!A:N,12,FALSE)</f>
        <v>1</v>
      </c>
      <c r="T1700">
        <f>VLOOKUP(customer!A1700,sales_update!A:N,13,FALSE)</f>
        <v>3</v>
      </c>
      <c r="U1700">
        <f>VLOOKUP(customer!A1700,sales_update!A:N,14,FALSE)</f>
        <v>8</v>
      </c>
      <c r="V1700">
        <f>VLOOKUP(customer!A1700,Marketing!A:I,2,FALSE)</f>
        <v>0</v>
      </c>
      <c r="W1700">
        <f>VLOOKUP(customer!A1700,Marketing!A:I,3,FALSE)</f>
        <v>0</v>
      </c>
      <c r="X1700">
        <f>VLOOKUP(customer!A1700,Marketing!A:I,4,FALSE)</f>
        <v>0</v>
      </c>
      <c r="Y1700">
        <f>VLOOKUP(customer!A1700,Marketing!A:I,5,FALSE)</f>
        <v>0</v>
      </c>
      <c r="Z1700">
        <f>VLOOKUP(customer!A1700,Marketing!A:I,6,FALSE)</f>
        <v>0</v>
      </c>
      <c r="AA1700">
        <f>VLOOKUP(customer!A1700,Marketing!A:I,7,FALSE)</f>
        <v>0</v>
      </c>
      <c r="AB1700">
        <f>VLOOKUP(customer!A1700,Marketing!A:I,8,FALSE)</f>
        <v>0</v>
      </c>
      <c r="AC1700" s="1">
        <f>VLOOKUP(customer!A1700,Marketing!A:I,9,FALSE)</f>
        <v>43745</v>
      </c>
    </row>
    <row r="1701" spans="1:29" x14ac:dyDescent="0.3">
      <c r="A1701">
        <v>2200</v>
      </c>
      <c r="B1701">
        <v>134377</v>
      </c>
      <c r="C1701">
        <v>0</v>
      </c>
      <c r="D1701">
        <v>1</v>
      </c>
      <c r="E1701">
        <v>57</v>
      </c>
      <c r="F1701" t="str">
        <f>IF(customer!G1701=1, "Married", IF(customer!H1701=1, "Single", IF(customer!F1701=1, "Divorced", IF(customer!I1701=1, "Together", IF(customer!J1701=1, "Widowed", "Unknown")))))</f>
        <v>Single</v>
      </c>
      <c r="G1701" t="str">
        <f>IF(customer!K1701=1,"Basic",IF(customer!L1701=1,"Graduate",IF(customer!M1701=1,"Master",IF(customer!N1701=1,"PhD","Unknown"))))</f>
        <v>Graduate</v>
      </c>
      <c r="H1701" t="s">
        <v>20</v>
      </c>
      <c r="I1701">
        <f>VLOOKUP(customer!A1701,sales_update!A:N,2,FALSE)</f>
        <v>55</v>
      </c>
      <c r="J1701">
        <f xml:space="preserve"> VLOOKUP(customer!A1701,sales_update!A:N,3,FALSE)</f>
        <v>242</v>
      </c>
      <c r="K1701">
        <f>VLOOKUP(customer!A1701,sales_update!A:N,4,FALSE)</f>
        <v>0</v>
      </c>
      <c r="L1701">
        <f>VLOOKUP(customer!A1701,sales_update!A:N,5,FALSE)</f>
        <v>86</v>
      </c>
      <c r="M1701">
        <f>VLOOKUP(customer!A1701,sales_update!A:N,6,FALSE)</f>
        <v>12</v>
      </c>
      <c r="N1701">
        <f>VLOOKUP(customer!A1701,sales_update!A:N,7,FALSE)</f>
        <v>4</v>
      </c>
      <c r="O1701">
        <f>VLOOKUP(customer!A1701,sales_update!A:N,8,FALSE)</f>
        <v>102</v>
      </c>
      <c r="P1701">
        <f>VLOOKUP(customer!A1701,sales_update!A:N,9,FALSE)</f>
        <v>242</v>
      </c>
      <c r="Q1701">
        <f>VLOOKUP(customer!A1701,sales_update!A:N,10,FALSE)</f>
        <v>2</v>
      </c>
      <c r="R1701">
        <f>VLOOKUP(customer!A1701,sales_update!A:N,11,FALSE)</f>
        <v>2</v>
      </c>
      <c r="S1701">
        <f>VLOOKUP(customer!A1701,sales_update!A:N,12,FALSE)</f>
        <v>2</v>
      </c>
      <c r="T1701">
        <f>VLOOKUP(customer!A1701,sales_update!A:N,13,FALSE)</f>
        <v>2</v>
      </c>
      <c r="U1701">
        <f>VLOOKUP(customer!A1701,sales_update!A:N,14,FALSE)</f>
        <v>7</v>
      </c>
      <c r="V1701">
        <f>VLOOKUP(customer!A1701,Marketing!A:I,2,FALSE)</f>
        <v>0</v>
      </c>
      <c r="W1701">
        <f>VLOOKUP(customer!A1701,Marketing!A:I,3,FALSE)</f>
        <v>0</v>
      </c>
      <c r="X1701">
        <f>VLOOKUP(customer!A1701,Marketing!A:I,4,FALSE)</f>
        <v>0</v>
      </c>
      <c r="Y1701">
        <f>VLOOKUP(customer!A1701,Marketing!A:I,5,FALSE)</f>
        <v>0</v>
      </c>
      <c r="Z1701">
        <f>VLOOKUP(customer!A1701,Marketing!A:I,6,FALSE)</f>
        <v>0</v>
      </c>
      <c r="AA1701">
        <f>VLOOKUP(customer!A1701,Marketing!A:I,7,FALSE)</f>
        <v>0</v>
      </c>
      <c r="AB1701">
        <f>VLOOKUP(customer!A1701,Marketing!A:I,8,FALSE)</f>
        <v>0</v>
      </c>
      <c r="AC1701" s="1">
        <f>VLOOKUP(customer!A1701,Marketing!A:I,9,FALSE)</f>
        <v>43642</v>
      </c>
    </row>
    <row r="1702" spans="1:29" x14ac:dyDescent="0.3">
      <c r="A1702">
        <v>3042</v>
      </c>
      <c r="B1702">
        <v>134350</v>
      </c>
      <c r="C1702">
        <v>1</v>
      </c>
      <c r="D1702">
        <v>0</v>
      </c>
      <c r="E1702">
        <v>41</v>
      </c>
      <c r="F1702" t="str">
        <f>IF(customer!G1702=1, "Married", IF(customer!H1702=1, "Single", IF(customer!F1702=1, "Divorced", IF(customer!I1702=1, "Together", IF(customer!J1702=1, "Widowed", "Unknown")))))</f>
        <v>Together</v>
      </c>
      <c r="G1702" t="str">
        <f>IF(customer!K1702=1,"Basic",IF(customer!L1702=1,"Graduate",IF(customer!M1702=1,"Master",IF(customer!N1702=1,"PhD","Unknown"))))</f>
        <v>Graduate</v>
      </c>
      <c r="H1702" t="s">
        <v>17</v>
      </c>
      <c r="I1702">
        <f>VLOOKUP(customer!A1702,sales_update!A:N,2,FALSE)</f>
        <v>81</v>
      </c>
      <c r="J1702">
        <f xml:space="preserve"> VLOOKUP(customer!A1702,sales_update!A:N,3,FALSE)</f>
        <v>63</v>
      </c>
      <c r="K1702">
        <f>VLOOKUP(customer!A1702,sales_update!A:N,4,FALSE)</f>
        <v>12</v>
      </c>
      <c r="L1702">
        <f>VLOOKUP(customer!A1702,sales_update!A:N,5,FALSE)</f>
        <v>59</v>
      </c>
      <c r="M1702">
        <f>VLOOKUP(customer!A1702,sales_update!A:N,6,FALSE)</f>
        <v>8</v>
      </c>
      <c r="N1702">
        <f>VLOOKUP(customer!A1702,sales_update!A:N,7,FALSE)</f>
        <v>4</v>
      </c>
      <c r="O1702">
        <f>VLOOKUP(customer!A1702,sales_update!A:N,8,FALSE)</f>
        <v>43</v>
      </c>
      <c r="P1702">
        <f>VLOOKUP(customer!A1702,sales_update!A:N,9,FALSE)</f>
        <v>102</v>
      </c>
      <c r="Q1702">
        <f>VLOOKUP(customer!A1702,sales_update!A:N,10,FALSE)</f>
        <v>1</v>
      </c>
      <c r="R1702">
        <f>VLOOKUP(customer!A1702,sales_update!A:N,11,FALSE)</f>
        <v>1</v>
      </c>
      <c r="S1702">
        <f>VLOOKUP(customer!A1702,sales_update!A:N,12,FALSE)</f>
        <v>0</v>
      </c>
      <c r="T1702">
        <f>VLOOKUP(customer!A1702,sales_update!A:N,13,FALSE)</f>
        <v>3</v>
      </c>
      <c r="U1702">
        <f>VLOOKUP(customer!A1702,sales_update!A:N,14,FALSE)</f>
        <v>7</v>
      </c>
      <c r="V1702">
        <f>VLOOKUP(customer!A1702,Marketing!A:I,2,FALSE)</f>
        <v>0</v>
      </c>
      <c r="W1702">
        <f>VLOOKUP(customer!A1702,Marketing!A:I,3,FALSE)</f>
        <v>0</v>
      </c>
      <c r="X1702">
        <f>VLOOKUP(customer!A1702,Marketing!A:I,4,FALSE)</f>
        <v>0</v>
      </c>
      <c r="Y1702">
        <f>VLOOKUP(customer!A1702,Marketing!A:I,5,FALSE)</f>
        <v>0</v>
      </c>
      <c r="Z1702">
        <f>VLOOKUP(customer!A1702,Marketing!A:I,6,FALSE)</f>
        <v>0</v>
      </c>
      <c r="AA1702">
        <f>VLOOKUP(customer!A1702,Marketing!A:I,7,FALSE)</f>
        <v>0</v>
      </c>
      <c r="AB1702">
        <f>VLOOKUP(customer!A1702,Marketing!A:I,8,FALSE)</f>
        <v>0</v>
      </c>
      <c r="AC1702" s="1">
        <f>VLOOKUP(customer!A1702,Marketing!A:I,9,FALSE)</f>
        <v>43915</v>
      </c>
    </row>
    <row r="1703" spans="1:29" x14ac:dyDescent="0.3">
      <c r="A1703">
        <v>1217</v>
      </c>
      <c r="B1703">
        <v>134320</v>
      </c>
      <c r="C1703">
        <v>1</v>
      </c>
      <c r="D1703">
        <v>0</v>
      </c>
      <c r="E1703">
        <v>34</v>
      </c>
      <c r="F1703" t="str">
        <f>IF(customer!G1703=1, "Married", IF(customer!H1703=1, "Single", IF(customer!F1703=1, "Divorced", IF(customer!I1703=1, "Together", IF(customer!J1703=1, "Widowed", "Unknown")))))</f>
        <v>Together</v>
      </c>
      <c r="G1703" t="str">
        <f>IF(customer!K1703=1,"Basic",IF(customer!L1703=1,"Graduate",IF(customer!M1703=1,"Master",IF(customer!N1703=1,"PhD","Unknown"))))</f>
        <v>PhD</v>
      </c>
      <c r="H1703" t="s">
        <v>15</v>
      </c>
      <c r="I1703">
        <f>VLOOKUP(customer!A1703,sales_update!A:N,2,FALSE)</f>
        <v>66</v>
      </c>
      <c r="J1703">
        <f xml:space="preserve"> VLOOKUP(customer!A1703,sales_update!A:N,3,FALSE)</f>
        <v>16</v>
      </c>
      <c r="K1703">
        <f>VLOOKUP(customer!A1703,sales_update!A:N,4,FALSE)</f>
        <v>4</v>
      </c>
      <c r="L1703">
        <f>VLOOKUP(customer!A1703,sales_update!A:N,5,FALSE)</f>
        <v>35</v>
      </c>
      <c r="M1703">
        <f>VLOOKUP(customer!A1703,sales_update!A:N,6,FALSE)</f>
        <v>12</v>
      </c>
      <c r="N1703">
        <f>VLOOKUP(customer!A1703,sales_update!A:N,7,FALSE)</f>
        <v>0</v>
      </c>
      <c r="O1703">
        <f>VLOOKUP(customer!A1703,sales_update!A:N,8,FALSE)</f>
        <v>0</v>
      </c>
      <c r="P1703">
        <f>VLOOKUP(customer!A1703,sales_update!A:N,9,FALSE)</f>
        <v>67</v>
      </c>
      <c r="Q1703">
        <f>VLOOKUP(customer!A1703,sales_update!A:N,10,FALSE)</f>
        <v>1</v>
      </c>
      <c r="R1703">
        <f>VLOOKUP(customer!A1703,sales_update!A:N,11,FALSE)</f>
        <v>1</v>
      </c>
      <c r="S1703">
        <f>VLOOKUP(customer!A1703,sales_update!A:N,12,FALSE)</f>
        <v>0</v>
      </c>
      <c r="T1703">
        <f>VLOOKUP(customer!A1703,sales_update!A:N,13,FALSE)</f>
        <v>2</v>
      </c>
      <c r="U1703">
        <f>VLOOKUP(customer!A1703,sales_update!A:N,14,FALSE)</f>
        <v>8</v>
      </c>
      <c r="V1703">
        <f>VLOOKUP(customer!A1703,Marketing!A:I,2,FALSE)</f>
        <v>0</v>
      </c>
      <c r="W1703">
        <f>VLOOKUP(customer!A1703,Marketing!A:I,3,FALSE)</f>
        <v>0</v>
      </c>
      <c r="X1703">
        <f>VLOOKUP(customer!A1703,Marketing!A:I,4,FALSE)</f>
        <v>0</v>
      </c>
      <c r="Y1703">
        <f>VLOOKUP(customer!A1703,Marketing!A:I,5,FALSE)</f>
        <v>0</v>
      </c>
      <c r="Z1703">
        <f>VLOOKUP(customer!A1703,Marketing!A:I,6,FALSE)</f>
        <v>0</v>
      </c>
      <c r="AA1703">
        <f>VLOOKUP(customer!A1703,Marketing!A:I,7,FALSE)</f>
        <v>0</v>
      </c>
      <c r="AB1703">
        <f>VLOOKUP(customer!A1703,Marketing!A:I,8,FALSE)</f>
        <v>0</v>
      </c>
      <c r="AC1703" s="1">
        <f>VLOOKUP(customer!A1703,Marketing!A:I,9,FALSE)</f>
        <v>44035</v>
      </c>
    </row>
    <row r="1704" spans="1:29" x14ac:dyDescent="0.3">
      <c r="A1704">
        <v>2913</v>
      </c>
      <c r="B1704">
        <v>134242</v>
      </c>
      <c r="C1704">
        <v>0</v>
      </c>
      <c r="D1704">
        <v>1</v>
      </c>
      <c r="E1704">
        <v>61</v>
      </c>
      <c r="F1704" t="str">
        <f>IF(customer!G1704=1, "Married", IF(customer!H1704=1, "Single", IF(customer!F1704=1, "Divorced", IF(customer!I1704=1, "Together", IF(customer!J1704=1, "Widowed", "Unknown")))))</f>
        <v>Married</v>
      </c>
      <c r="G1704" t="str">
        <f>IF(customer!K1704=1,"Basic",IF(customer!L1704=1,"Graduate",IF(customer!M1704=1,"Master",IF(customer!N1704=1,"PhD","Unknown"))))</f>
        <v>Master</v>
      </c>
      <c r="H1704" t="s">
        <v>16</v>
      </c>
      <c r="I1704">
        <f>VLOOKUP(customer!A1704,sales_update!A:N,2,FALSE)</f>
        <v>25</v>
      </c>
      <c r="J1704">
        <f xml:space="preserve"> VLOOKUP(customer!A1704,sales_update!A:N,3,FALSE)</f>
        <v>31</v>
      </c>
      <c r="K1704">
        <f>VLOOKUP(customer!A1704,sales_update!A:N,4,FALSE)</f>
        <v>8</v>
      </c>
      <c r="L1704">
        <f>VLOOKUP(customer!A1704,sales_update!A:N,5,FALSE)</f>
        <v>16</v>
      </c>
      <c r="M1704">
        <f>VLOOKUP(customer!A1704,sales_update!A:N,6,FALSE)</f>
        <v>0</v>
      </c>
      <c r="N1704">
        <f>VLOOKUP(customer!A1704,sales_update!A:N,7,FALSE)</f>
        <v>0</v>
      </c>
      <c r="O1704">
        <f>VLOOKUP(customer!A1704,sales_update!A:N,8,FALSE)</f>
        <v>4</v>
      </c>
      <c r="P1704">
        <f>VLOOKUP(customer!A1704,sales_update!A:N,9,FALSE)</f>
        <v>51</v>
      </c>
      <c r="Q1704">
        <f>VLOOKUP(customer!A1704,sales_update!A:N,10,FALSE)</f>
        <v>1</v>
      </c>
      <c r="R1704">
        <f>VLOOKUP(customer!A1704,sales_update!A:N,11,FALSE)</f>
        <v>0</v>
      </c>
      <c r="S1704">
        <f>VLOOKUP(customer!A1704,sales_update!A:N,12,FALSE)</f>
        <v>0</v>
      </c>
      <c r="T1704">
        <f>VLOOKUP(customer!A1704,sales_update!A:N,13,FALSE)</f>
        <v>3</v>
      </c>
      <c r="U1704">
        <f>VLOOKUP(customer!A1704,sales_update!A:N,14,FALSE)</f>
        <v>5</v>
      </c>
      <c r="V1704">
        <f>VLOOKUP(customer!A1704,Marketing!A:I,2,FALSE)</f>
        <v>0</v>
      </c>
      <c r="W1704">
        <f>VLOOKUP(customer!A1704,Marketing!A:I,3,FALSE)</f>
        <v>0</v>
      </c>
      <c r="X1704">
        <f>VLOOKUP(customer!A1704,Marketing!A:I,4,FALSE)</f>
        <v>0</v>
      </c>
      <c r="Y1704">
        <f>VLOOKUP(customer!A1704,Marketing!A:I,5,FALSE)</f>
        <v>0</v>
      </c>
      <c r="Z1704">
        <f>VLOOKUP(customer!A1704,Marketing!A:I,6,FALSE)</f>
        <v>0</v>
      </c>
      <c r="AA1704">
        <f>VLOOKUP(customer!A1704,Marketing!A:I,7,FALSE)</f>
        <v>0</v>
      </c>
      <c r="AB1704">
        <f>VLOOKUP(customer!A1704,Marketing!A:I,8,FALSE)</f>
        <v>0</v>
      </c>
      <c r="AC1704" s="1">
        <f>VLOOKUP(customer!A1704,Marketing!A:I,9,FALSE)</f>
        <v>44070</v>
      </c>
    </row>
    <row r="1705" spans="1:29" x14ac:dyDescent="0.3">
      <c r="A1705">
        <v>2894</v>
      </c>
      <c r="B1705">
        <v>134230</v>
      </c>
      <c r="C1705">
        <v>1</v>
      </c>
      <c r="D1705">
        <v>1</v>
      </c>
      <c r="E1705">
        <v>55</v>
      </c>
      <c r="F1705" t="str">
        <f>IF(customer!G1705=1, "Married", IF(customer!H1705=1, "Single", IF(customer!F1705=1, "Divorced", IF(customer!I1705=1, "Together", IF(customer!J1705=1, "Widowed", "Unknown")))))</f>
        <v>Together</v>
      </c>
      <c r="G1705" t="str">
        <f>IF(customer!K1705=1,"Basic",IF(customer!L1705=1,"Graduate",IF(customer!M1705=1,"Master",IF(customer!N1705=1,"PhD","Unknown"))))</f>
        <v>PhD</v>
      </c>
      <c r="H1705" t="s">
        <v>19</v>
      </c>
      <c r="I1705">
        <f>VLOOKUP(customer!A1705,sales_update!A:N,2,FALSE)</f>
        <v>72</v>
      </c>
      <c r="J1705">
        <f xml:space="preserve"> VLOOKUP(customer!A1705,sales_update!A:N,3,FALSE)</f>
        <v>59</v>
      </c>
      <c r="K1705">
        <f>VLOOKUP(customer!A1705,sales_update!A:N,4,FALSE)</f>
        <v>0</v>
      </c>
      <c r="L1705">
        <f>VLOOKUP(customer!A1705,sales_update!A:N,5,FALSE)</f>
        <v>16</v>
      </c>
      <c r="M1705">
        <f>VLOOKUP(customer!A1705,sales_update!A:N,6,FALSE)</f>
        <v>0</v>
      </c>
      <c r="N1705">
        <f>VLOOKUP(customer!A1705,sales_update!A:N,7,FALSE)</f>
        <v>0</v>
      </c>
      <c r="O1705">
        <f>VLOOKUP(customer!A1705,sales_update!A:N,8,FALSE)</f>
        <v>8</v>
      </c>
      <c r="P1705">
        <f>VLOOKUP(customer!A1705,sales_update!A:N,9,FALSE)</f>
        <v>67</v>
      </c>
      <c r="Q1705">
        <f>VLOOKUP(customer!A1705,sales_update!A:N,10,FALSE)</f>
        <v>1</v>
      </c>
      <c r="R1705">
        <f>VLOOKUP(customer!A1705,sales_update!A:N,11,FALSE)</f>
        <v>1</v>
      </c>
      <c r="S1705">
        <f>VLOOKUP(customer!A1705,sales_update!A:N,12,FALSE)</f>
        <v>0</v>
      </c>
      <c r="T1705">
        <f>VLOOKUP(customer!A1705,sales_update!A:N,13,FALSE)</f>
        <v>2</v>
      </c>
      <c r="U1705">
        <f>VLOOKUP(customer!A1705,sales_update!A:N,14,FALSE)</f>
        <v>7</v>
      </c>
      <c r="V1705">
        <f>VLOOKUP(customer!A1705,Marketing!A:I,2,FALSE)</f>
        <v>0</v>
      </c>
      <c r="W1705">
        <f>VLOOKUP(customer!A1705,Marketing!A:I,3,FALSE)</f>
        <v>0</v>
      </c>
      <c r="X1705">
        <f>VLOOKUP(customer!A1705,Marketing!A:I,4,FALSE)</f>
        <v>0</v>
      </c>
      <c r="Y1705">
        <f>VLOOKUP(customer!A1705,Marketing!A:I,5,FALSE)</f>
        <v>0</v>
      </c>
      <c r="Z1705">
        <f>VLOOKUP(customer!A1705,Marketing!A:I,6,FALSE)</f>
        <v>0</v>
      </c>
      <c r="AA1705">
        <f>VLOOKUP(customer!A1705,Marketing!A:I,7,FALSE)</f>
        <v>0</v>
      </c>
      <c r="AB1705">
        <f>VLOOKUP(customer!A1705,Marketing!A:I,8,FALSE)</f>
        <v>0</v>
      </c>
      <c r="AC1705" s="1">
        <f>VLOOKUP(customer!A1705,Marketing!A:I,9,FALSE)</f>
        <v>43618</v>
      </c>
    </row>
    <row r="1706" spans="1:29" x14ac:dyDescent="0.3">
      <c r="A1706">
        <v>2628</v>
      </c>
      <c r="B1706">
        <v>134213</v>
      </c>
      <c r="C1706">
        <v>1</v>
      </c>
      <c r="D1706">
        <v>1</v>
      </c>
      <c r="E1706">
        <v>57</v>
      </c>
      <c r="F1706" t="str">
        <f>IF(customer!G1706=1, "Married", IF(customer!H1706=1, "Single", IF(customer!F1706=1, "Divorced", IF(customer!I1706=1, "Together", IF(customer!J1706=1, "Widowed", "Unknown")))))</f>
        <v>Widowed</v>
      </c>
      <c r="G1706" t="str">
        <f>IF(customer!K1706=1,"Basic",IF(customer!L1706=1,"Graduate",IF(customer!M1706=1,"Master",IF(customer!N1706=1,"PhD","Unknown"))))</f>
        <v>Graduate</v>
      </c>
      <c r="H1706" t="s">
        <v>17</v>
      </c>
      <c r="I1706">
        <f>VLOOKUP(customer!A1706,sales_update!A:N,2,FALSE)</f>
        <v>2</v>
      </c>
      <c r="J1706">
        <f xml:space="preserve"> VLOOKUP(customer!A1706,sales_update!A:N,3,FALSE)</f>
        <v>196</v>
      </c>
      <c r="K1706">
        <f>VLOOKUP(customer!A1706,sales_update!A:N,4,FALSE)</f>
        <v>16</v>
      </c>
      <c r="L1706">
        <f>VLOOKUP(customer!A1706,sales_update!A:N,5,FALSE)</f>
        <v>110</v>
      </c>
      <c r="M1706">
        <f>VLOOKUP(customer!A1706,sales_update!A:N,6,FALSE)</f>
        <v>24</v>
      </c>
      <c r="N1706">
        <f>VLOOKUP(customer!A1706,sales_update!A:N,7,FALSE)</f>
        <v>12</v>
      </c>
      <c r="O1706">
        <f>VLOOKUP(customer!A1706,sales_update!A:N,8,FALSE)</f>
        <v>102</v>
      </c>
      <c r="P1706">
        <f>VLOOKUP(customer!A1706,sales_update!A:N,9,FALSE)</f>
        <v>255</v>
      </c>
      <c r="Q1706">
        <f>VLOOKUP(customer!A1706,sales_update!A:N,10,FALSE)</f>
        <v>3</v>
      </c>
      <c r="R1706">
        <f>VLOOKUP(customer!A1706,sales_update!A:N,11,FALSE)</f>
        <v>3</v>
      </c>
      <c r="S1706">
        <f>VLOOKUP(customer!A1706,sales_update!A:N,12,FALSE)</f>
        <v>1</v>
      </c>
      <c r="T1706">
        <f>VLOOKUP(customer!A1706,sales_update!A:N,13,FALSE)</f>
        <v>2</v>
      </c>
      <c r="U1706">
        <f>VLOOKUP(customer!A1706,sales_update!A:N,14,FALSE)</f>
        <v>9</v>
      </c>
      <c r="V1706">
        <f>VLOOKUP(customer!A1706,Marketing!A:I,2,FALSE)</f>
        <v>0</v>
      </c>
      <c r="W1706">
        <f>VLOOKUP(customer!A1706,Marketing!A:I,3,FALSE)</f>
        <v>0</v>
      </c>
      <c r="X1706">
        <f>VLOOKUP(customer!A1706,Marketing!A:I,4,FALSE)</f>
        <v>0</v>
      </c>
      <c r="Y1706">
        <f>VLOOKUP(customer!A1706,Marketing!A:I,5,FALSE)</f>
        <v>0</v>
      </c>
      <c r="Z1706">
        <f>VLOOKUP(customer!A1706,Marketing!A:I,6,FALSE)</f>
        <v>0</v>
      </c>
      <c r="AA1706">
        <f>VLOOKUP(customer!A1706,Marketing!A:I,7,FALSE)</f>
        <v>0</v>
      </c>
      <c r="AB1706">
        <f>VLOOKUP(customer!A1706,Marketing!A:I,8,FALSE)</f>
        <v>1</v>
      </c>
      <c r="AC1706" s="1">
        <f>VLOOKUP(customer!A1706,Marketing!A:I,9,FALSE)</f>
        <v>43508</v>
      </c>
    </row>
    <row r="1707" spans="1:29" x14ac:dyDescent="0.3">
      <c r="A1707">
        <v>3125</v>
      </c>
      <c r="B1707">
        <v>134176</v>
      </c>
      <c r="C1707">
        <v>0</v>
      </c>
      <c r="D1707">
        <v>1</v>
      </c>
      <c r="E1707">
        <v>45</v>
      </c>
      <c r="F1707" t="str">
        <f>IF(customer!G1707=1, "Married", IF(customer!H1707=1, "Single", IF(customer!F1707=1, "Divorced", IF(customer!I1707=1, "Together", IF(customer!J1707=1, "Widowed", "Unknown")))))</f>
        <v>Together</v>
      </c>
      <c r="G1707" t="str">
        <f>IF(customer!K1707=1,"Basic",IF(customer!L1707=1,"Graduate",IF(customer!M1707=1,"Master",IF(customer!N1707=1,"PhD","Unknown"))))</f>
        <v>Master</v>
      </c>
      <c r="H1707" t="s">
        <v>15</v>
      </c>
      <c r="I1707">
        <f>VLOOKUP(customer!A1707,sales_update!A:N,2,FALSE)</f>
        <v>9</v>
      </c>
      <c r="J1707">
        <f xml:space="preserve"> VLOOKUP(customer!A1707,sales_update!A:N,3,FALSE)</f>
        <v>43</v>
      </c>
      <c r="K1707">
        <f>VLOOKUP(customer!A1707,sales_update!A:N,4,FALSE)</f>
        <v>8</v>
      </c>
      <c r="L1707">
        <f>VLOOKUP(customer!A1707,sales_update!A:N,5,FALSE)</f>
        <v>27</v>
      </c>
      <c r="M1707">
        <f>VLOOKUP(customer!A1707,sales_update!A:N,6,FALSE)</f>
        <v>16</v>
      </c>
      <c r="N1707">
        <f>VLOOKUP(customer!A1707,sales_update!A:N,7,FALSE)</f>
        <v>8</v>
      </c>
      <c r="O1707">
        <f>VLOOKUP(customer!A1707,sales_update!A:N,8,FALSE)</f>
        <v>8</v>
      </c>
      <c r="P1707">
        <f>VLOOKUP(customer!A1707,sales_update!A:N,9,FALSE)</f>
        <v>94</v>
      </c>
      <c r="Q1707">
        <f>VLOOKUP(customer!A1707,sales_update!A:N,10,FALSE)</f>
        <v>1</v>
      </c>
      <c r="R1707">
        <f>VLOOKUP(customer!A1707,sales_update!A:N,11,FALSE)</f>
        <v>1</v>
      </c>
      <c r="S1707">
        <f>VLOOKUP(customer!A1707,sales_update!A:N,12,FALSE)</f>
        <v>0</v>
      </c>
      <c r="T1707">
        <f>VLOOKUP(customer!A1707,sales_update!A:N,13,FALSE)</f>
        <v>3</v>
      </c>
      <c r="U1707">
        <f>VLOOKUP(customer!A1707,sales_update!A:N,14,FALSE)</f>
        <v>3</v>
      </c>
      <c r="V1707">
        <f>VLOOKUP(customer!A1707,Marketing!A:I,2,FALSE)</f>
        <v>0</v>
      </c>
      <c r="W1707">
        <f>VLOOKUP(customer!A1707,Marketing!A:I,3,FALSE)</f>
        <v>0</v>
      </c>
      <c r="X1707">
        <f>VLOOKUP(customer!A1707,Marketing!A:I,4,FALSE)</f>
        <v>0</v>
      </c>
      <c r="Y1707">
        <f>VLOOKUP(customer!A1707,Marketing!A:I,5,FALSE)</f>
        <v>0</v>
      </c>
      <c r="Z1707">
        <f>VLOOKUP(customer!A1707,Marketing!A:I,6,FALSE)</f>
        <v>0</v>
      </c>
      <c r="AA1707">
        <f>VLOOKUP(customer!A1707,Marketing!A:I,7,FALSE)</f>
        <v>0</v>
      </c>
      <c r="AB1707">
        <f>VLOOKUP(customer!A1707,Marketing!A:I,8,FALSE)</f>
        <v>0</v>
      </c>
      <c r="AC1707" s="1">
        <f>VLOOKUP(customer!A1707,Marketing!A:I,9,FALSE)</f>
        <v>44010</v>
      </c>
    </row>
    <row r="1708" spans="1:29" x14ac:dyDescent="0.3">
      <c r="A1708">
        <v>1143</v>
      </c>
      <c r="B1708">
        <v>134176</v>
      </c>
      <c r="C1708">
        <v>1</v>
      </c>
      <c r="D1708">
        <v>0</v>
      </c>
      <c r="E1708">
        <v>32</v>
      </c>
      <c r="F1708" t="str">
        <f>IF(customer!G1708=1, "Married", IF(customer!H1708=1, "Single", IF(customer!F1708=1, "Divorced", IF(customer!I1708=1, "Together", IF(customer!J1708=1, "Widowed", "Unknown")))))</f>
        <v>Single</v>
      </c>
      <c r="G1708" t="str">
        <f>IF(customer!K1708=1,"Basic",IF(customer!L1708=1,"Graduate",IF(customer!M1708=1,"Master",IF(customer!N1708=1,"PhD","Unknown"))))</f>
        <v>Graduate</v>
      </c>
      <c r="H1708" t="s">
        <v>16</v>
      </c>
      <c r="I1708">
        <f>VLOOKUP(customer!A1708,sales_update!A:N,2,FALSE)</f>
        <v>12</v>
      </c>
      <c r="J1708">
        <f xml:space="preserve"> VLOOKUP(customer!A1708,sales_update!A:N,3,FALSE)</f>
        <v>20</v>
      </c>
      <c r="K1708">
        <f>VLOOKUP(customer!A1708,sales_update!A:N,4,FALSE)</f>
        <v>27</v>
      </c>
      <c r="L1708">
        <f>VLOOKUP(customer!A1708,sales_update!A:N,5,FALSE)</f>
        <v>94</v>
      </c>
      <c r="M1708">
        <f>VLOOKUP(customer!A1708,sales_update!A:N,6,FALSE)</f>
        <v>75</v>
      </c>
      <c r="N1708">
        <f>VLOOKUP(customer!A1708,sales_update!A:N,7,FALSE)</f>
        <v>55</v>
      </c>
      <c r="O1708">
        <f>VLOOKUP(customer!A1708,sales_update!A:N,8,FALSE)</f>
        <v>79</v>
      </c>
      <c r="P1708">
        <f>VLOOKUP(customer!A1708,sales_update!A:N,9,FALSE)</f>
        <v>192</v>
      </c>
      <c r="Q1708">
        <f>VLOOKUP(customer!A1708,sales_update!A:N,10,FALSE)</f>
        <v>4</v>
      </c>
      <c r="R1708">
        <f>VLOOKUP(customer!A1708,sales_update!A:N,11,FALSE)</f>
        <v>3</v>
      </c>
      <c r="S1708">
        <f>VLOOKUP(customer!A1708,sales_update!A:N,12,FALSE)</f>
        <v>0</v>
      </c>
      <c r="T1708">
        <f>VLOOKUP(customer!A1708,sales_update!A:N,13,FALSE)</f>
        <v>4</v>
      </c>
      <c r="U1708">
        <f>VLOOKUP(customer!A1708,sales_update!A:N,14,FALSE)</f>
        <v>6</v>
      </c>
      <c r="V1708">
        <f>VLOOKUP(customer!A1708,Marketing!A:I,2,FALSE)</f>
        <v>0</v>
      </c>
      <c r="W1708">
        <f>VLOOKUP(customer!A1708,Marketing!A:I,3,FALSE)</f>
        <v>0</v>
      </c>
      <c r="X1708">
        <f>VLOOKUP(customer!A1708,Marketing!A:I,4,FALSE)</f>
        <v>0</v>
      </c>
      <c r="Y1708">
        <f>VLOOKUP(customer!A1708,Marketing!A:I,5,FALSE)</f>
        <v>0</v>
      </c>
      <c r="Z1708">
        <f>VLOOKUP(customer!A1708,Marketing!A:I,6,FALSE)</f>
        <v>0</v>
      </c>
      <c r="AA1708">
        <f>VLOOKUP(customer!A1708,Marketing!A:I,7,FALSE)</f>
        <v>0</v>
      </c>
      <c r="AB1708">
        <f>VLOOKUP(customer!A1708,Marketing!A:I,8,FALSE)</f>
        <v>0</v>
      </c>
      <c r="AC1708" s="1">
        <f>VLOOKUP(customer!A1708,Marketing!A:I,9,FALSE)</f>
        <v>44120</v>
      </c>
    </row>
    <row r="1709" spans="1:29" x14ac:dyDescent="0.3">
      <c r="A1709">
        <v>1823</v>
      </c>
      <c r="B1709">
        <v>134176</v>
      </c>
      <c r="C1709">
        <v>1</v>
      </c>
      <c r="D1709">
        <v>0</v>
      </c>
      <c r="E1709">
        <v>32</v>
      </c>
      <c r="F1709" t="str">
        <f>IF(customer!G1709=1, "Married", IF(customer!H1709=1, "Single", IF(customer!F1709=1, "Divorced", IF(customer!I1709=1, "Together", IF(customer!J1709=1, "Widowed", "Unknown")))))</f>
        <v>Single</v>
      </c>
      <c r="G1709" t="str">
        <f>IF(customer!K1709=1,"Basic",IF(customer!L1709=1,"Graduate",IF(customer!M1709=1,"Master",IF(customer!N1709=1,"PhD","Unknown"))))</f>
        <v>Graduate</v>
      </c>
      <c r="H1709" t="s">
        <v>15</v>
      </c>
      <c r="I1709">
        <f>VLOOKUP(customer!A1709,sales_update!A:N,2,FALSE)</f>
        <v>12</v>
      </c>
      <c r="J1709">
        <f xml:space="preserve"> VLOOKUP(customer!A1709,sales_update!A:N,3,FALSE)</f>
        <v>20</v>
      </c>
      <c r="K1709">
        <f>VLOOKUP(customer!A1709,sales_update!A:N,4,FALSE)</f>
        <v>27</v>
      </c>
      <c r="L1709">
        <f>VLOOKUP(customer!A1709,sales_update!A:N,5,FALSE)</f>
        <v>94</v>
      </c>
      <c r="M1709">
        <f>VLOOKUP(customer!A1709,sales_update!A:N,6,FALSE)</f>
        <v>75</v>
      </c>
      <c r="N1709">
        <f>VLOOKUP(customer!A1709,sales_update!A:N,7,FALSE)</f>
        <v>55</v>
      </c>
      <c r="O1709">
        <f>VLOOKUP(customer!A1709,sales_update!A:N,8,FALSE)</f>
        <v>79</v>
      </c>
      <c r="P1709">
        <f>VLOOKUP(customer!A1709,sales_update!A:N,9,FALSE)</f>
        <v>192</v>
      </c>
      <c r="Q1709">
        <f>VLOOKUP(customer!A1709,sales_update!A:N,10,FALSE)</f>
        <v>4</v>
      </c>
      <c r="R1709">
        <f>VLOOKUP(customer!A1709,sales_update!A:N,11,FALSE)</f>
        <v>3</v>
      </c>
      <c r="S1709">
        <f>VLOOKUP(customer!A1709,sales_update!A:N,12,FALSE)</f>
        <v>0</v>
      </c>
      <c r="T1709">
        <f>VLOOKUP(customer!A1709,sales_update!A:N,13,FALSE)</f>
        <v>4</v>
      </c>
      <c r="U1709">
        <f>VLOOKUP(customer!A1709,sales_update!A:N,14,FALSE)</f>
        <v>6</v>
      </c>
      <c r="V1709">
        <f>VLOOKUP(customer!A1709,Marketing!A:I,2,FALSE)</f>
        <v>0</v>
      </c>
      <c r="W1709">
        <f>VLOOKUP(customer!A1709,Marketing!A:I,3,FALSE)</f>
        <v>0</v>
      </c>
      <c r="X1709">
        <f>VLOOKUP(customer!A1709,Marketing!A:I,4,FALSE)</f>
        <v>0</v>
      </c>
      <c r="Y1709">
        <f>VLOOKUP(customer!A1709,Marketing!A:I,5,FALSE)</f>
        <v>0</v>
      </c>
      <c r="Z1709">
        <f>VLOOKUP(customer!A1709,Marketing!A:I,6,FALSE)</f>
        <v>0</v>
      </c>
      <c r="AA1709">
        <f>VLOOKUP(customer!A1709,Marketing!A:I,7,FALSE)</f>
        <v>0</v>
      </c>
      <c r="AB1709">
        <f>VLOOKUP(customer!A1709,Marketing!A:I,8,FALSE)</f>
        <v>0</v>
      </c>
      <c r="AC1709" s="1">
        <f>VLOOKUP(customer!A1709,Marketing!A:I,9,FALSE)</f>
        <v>44120</v>
      </c>
    </row>
    <row r="1710" spans="1:29" x14ac:dyDescent="0.3">
      <c r="A1710">
        <v>3058</v>
      </c>
      <c r="B1710">
        <v>134109</v>
      </c>
      <c r="C1710">
        <v>0</v>
      </c>
      <c r="D1710">
        <v>1</v>
      </c>
      <c r="E1710">
        <v>49</v>
      </c>
      <c r="F1710" t="str">
        <f>IF(customer!G1710=1, "Married", IF(customer!H1710=1, "Single", IF(customer!F1710=1, "Divorced", IF(customer!I1710=1, "Together", IF(customer!J1710=1, "Widowed", "Unknown")))))</f>
        <v>Married</v>
      </c>
      <c r="G1710" t="str">
        <f>IF(customer!K1710=1,"Basic",IF(customer!L1710=1,"Graduate",IF(customer!M1710=1,"Master",IF(customer!N1710=1,"PhD","Unknown"))))</f>
        <v>Master</v>
      </c>
      <c r="H1710" t="s">
        <v>20</v>
      </c>
      <c r="I1710">
        <f>VLOOKUP(customer!A1710,sales_update!A:N,2,FALSE)</f>
        <v>39</v>
      </c>
      <c r="J1710">
        <f xml:space="preserve"> VLOOKUP(customer!A1710,sales_update!A:N,3,FALSE)</f>
        <v>35</v>
      </c>
      <c r="K1710">
        <f>VLOOKUP(customer!A1710,sales_update!A:N,4,FALSE)</f>
        <v>4</v>
      </c>
      <c r="L1710">
        <f>VLOOKUP(customer!A1710,sales_update!A:N,5,FALSE)</f>
        <v>20</v>
      </c>
      <c r="M1710">
        <f>VLOOKUP(customer!A1710,sales_update!A:N,6,FALSE)</f>
        <v>8</v>
      </c>
      <c r="N1710">
        <f>VLOOKUP(customer!A1710,sales_update!A:N,7,FALSE)</f>
        <v>4</v>
      </c>
      <c r="O1710">
        <f>VLOOKUP(customer!A1710,sales_update!A:N,8,FALSE)</f>
        <v>16</v>
      </c>
      <c r="P1710">
        <f>VLOOKUP(customer!A1710,sales_update!A:N,9,FALSE)</f>
        <v>55</v>
      </c>
      <c r="Q1710">
        <f>VLOOKUP(customer!A1710,sales_update!A:N,10,FALSE)</f>
        <v>1</v>
      </c>
      <c r="R1710">
        <f>VLOOKUP(customer!A1710,sales_update!A:N,11,FALSE)</f>
        <v>0</v>
      </c>
      <c r="S1710">
        <f>VLOOKUP(customer!A1710,sales_update!A:N,12,FALSE)</f>
        <v>0</v>
      </c>
      <c r="T1710">
        <f>VLOOKUP(customer!A1710,sales_update!A:N,13,FALSE)</f>
        <v>3</v>
      </c>
      <c r="U1710">
        <f>VLOOKUP(customer!A1710,sales_update!A:N,14,FALSE)</f>
        <v>4</v>
      </c>
      <c r="V1710">
        <f>VLOOKUP(customer!A1710,Marketing!A:I,2,FALSE)</f>
        <v>0</v>
      </c>
      <c r="W1710">
        <f>VLOOKUP(customer!A1710,Marketing!A:I,3,FALSE)</f>
        <v>0</v>
      </c>
      <c r="X1710">
        <f>VLOOKUP(customer!A1710,Marketing!A:I,4,FALSE)</f>
        <v>0</v>
      </c>
      <c r="Y1710">
        <f>VLOOKUP(customer!A1710,Marketing!A:I,5,FALSE)</f>
        <v>0</v>
      </c>
      <c r="Z1710">
        <f>VLOOKUP(customer!A1710,Marketing!A:I,6,FALSE)</f>
        <v>0</v>
      </c>
      <c r="AA1710">
        <f>VLOOKUP(customer!A1710,Marketing!A:I,7,FALSE)</f>
        <v>0</v>
      </c>
      <c r="AB1710">
        <f>VLOOKUP(customer!A1710,Marketing!A:I,8,FALSE)</f>
        <v>0</v>
      </c>
      <c r="AC1710" s="1">
        <f>VLOOKUP(customer!A1710,Marketing!A:I,9,FALSE)</f>
        <v>43933</v>
      </c>
    </row>
    <row r="1711" spans="1:29" x14ac:dyDescent="0.3">
      <c r="A1711">
        <v>2769</v>
      </c>
      <c r="B1711">
        <v>134074</v>
      </c>
      <c r="C1711">
        <v>1</v>
      </c>
      <c r="D1711">
        <v>1</v>
      </c>
      <c r="E1711">
        <v>68</v>
      </c>
      <c r="F1711" t="str">
        <f>IF(customer!G1711=1, "Married", IF(customer!H1711=1, "Single", IF(customer!F1711=1, "Divorced", IF(customer!I1711=1, "Together", IF(customer!J1711=1, "Widowed", "Unknown")))))</f>
        <v>Together</v>
      </c>
      <c r="G1711" t="str">
        <f>IF(customer!K1711=1,"Basic",IF(customer!L1711=1,"Graduate",IF(customer!M1711=1,"Master",IF(customer!N1711=1,"PhD","Unknown"))))</f>
        <v>Graduate</v>
      </c>
      <c r="H1711" t="s">
        <v>16</v>
      </c>
      <c r="I1711">
        <f>VLOOKUP(customer!A1711,sales_update!A:N,2,FALSE)</f>
        <v>69</v>
      </c>
      <c r="J1711">
        <f xml:space="preserve"> VLOOKUP(customer!A1711,sales_update!A:N,3,FALSE)</f>
        <v>531</v>
      </c>
      <c r="K1711">
        <f>VLOOKUP(customer!A1711,sales_update!A:N,4,FALSE)</f>
        <v>4</v>
      </c>
      <c r="L1711">
        <f>VLOOKUP(customer!A1711,sales_update!A:N,5,FALSE)</f>
        <v>161</v>
      </c>
      <c r="M1711">
        <f>VLOOKUP(customer!A1711,sales_update!A:N,6,FALSE)</f>
        <v>39</v>
      </c>
      <c r="N1711">
        <f>VLOOKUP(customer!A1711,sales_update!A:N,7,FALSE)</f>
        <v>4</v>
      </c>
      <c r="O1711">
        <f>VLOOKUP(customer!A1711,sales_update!A:N,8,FALSE)</f>
        <v>264</v>
      </c>
      <c r="P1711">
        <f>VLOOKUP(customer!A1711,sales_update!A:N,9,FALSE)</f>
        <v>476</v>
      </c>
      <c r="Q1711">
        <f>VLOOKUP(customer!A1711,sales_update!A:N,10,FALSE)</f>
        <v>5</v>
      </c>
      <c r="R1711">
        <f>VLOOKUP(customer!A1711,sales_update!A:N,11,FALSE)</f>
        <v>3</v>
      </c>
      <c r="S1711">
        <f>VLOOKUP(customer!A1711,sales_update!A:N,12,FALSE)</f>
        <v>3</v>
      </c>
      <c r="T1711">
        <f>VLOOKUP(customer!A1711,sales_update!A:N,13,FALSE)</f>
        <v>3</v>
      </c>
      <c r="U1711">
        <f>VLOOKUP(customer!A1711,sales_update!A:N,14,FALSE)</f>
        <v>6</v>
      </c>
      <c r="V1711">
        <f>VLOOKUP(customer!A1711,Marketing!A:I,2,FALSE)</f>
        <v>1</v>
      </c>
      <c r="W1711">
        <f>VLOOKUP(customer!A1711,Marketing!A:I,3,FALSE)</f>
        <v>0</v>
      </c>
      <c r="X1711">
        <f>VLOOKUP(customer!A1711,Marketing!A:I,4,FALSE)</f>
        <v>0</v>
      </c>
      <c r="Y1711">
        <f>VLOOKUP(customer!A1711,Marketing!A:I,5,FALSE)</f>
        <v>0</v>
      </c>
      <c r="Z1711">
        <f>VLOOKUP(customer!A1711,Marketing!A:I,6,FALSE)</f>
        <v>0</v>
      </c>
      <c r="AA1711">
        <f>VLOOKUP(customer!A1711,Marketing!A:I,7,FALSE)</f>
        <v>0</v>
      </c>
      <c r="AB1711">
        <f>VLOOKUP(customer!A1711,Marketing!A:I,8,FALSE)</f>
        <v>0</v>
      </c>
      <c r="AC1711" s="1">
        <f>VLOOKUP(customer!A1711,Marketing!A:I,9,FALSE)</f>
        <v>43817</v>
      </c>
    </row>
    <row r="1712" spans="1:29" x14ac:dyDescent="0.3">
      <c r="A1712">
        <v>1994</v>
      </c>
      <c r="B1712">
        <v>134053</v>
      </c>
      <c r="C1712">
        <v>0</v>
      </c>
      <c r="D1712">
        <v>1</v>
      </c>
      <c r="E1712">
        <v>52</v>
      </c>
      <c r="F1712" t="str">
        <f>IF(customer!G1712=1, "Married", IF(customer!H1712=1, "Single", IF(customer!F1712=1, "Divorced", IF(customer!I1712=1, "Together", IF(customer!J1712=1, "Widowed", "Unknown")))))</f>
        <v>Together</v>
      </c>
      <c r="G1712" t="str">
        <f>IF(customer!K1712=1,"Basic",IF(customer!L1712=1,"Graduate",IF(customer!M1712=1,"Master",IF(customer!N1712=1,"PhD","Unknown"))))</f>
        <v>Master</v>
      </c>
      <c r="H1712" t="s">
        <v>19</v>
      </c>
      <c r="I1712">
        <f>VLOOKUP(customer!A1712,sales_update!A:N,2,FALSE)</f>
        <v>14</v>
      </c>
      <c r="J1712">
        <f xml:space="preserve"> VLOOKUP(customer!A1712,sales_update!A:N,3,FALSE)</f>
        <v>248</v>
      </c>
      <c r="K1712">
        <f>VLOOKUP(customer!A1712,sales_update!A:N,4,FALSE)</f>
        <v>0</v>
      </c>
      <c r="L1712">
        <f>VLOOKUP(customer!A1712,sales_update!A:N,5,FALSE)</f>
        <v>83</v>
      </c>
      <c r="M1712">
        <f>VLOOKUP(customer!A1712,sales_update!A:N,6,FALSE)</f>
        <v>28</v>
      </c>
      <c r="N1712">
        <f>VLOOKUP(customer!A1712,sales_update!A:N,7,FALSE)</f>
        <v>0</v>
      </c>
      <c r="O1712">
        <f>VLOOKUP(customer!A1712,sales_update!A:N,8,FALSE)</f>
        <v>47</v>
      </c>
      <c r="P1712">
        <f>VLOOKUP(customer!A1712,sales_update!A:N,9,FALSE)</f>
        <v>311</v>
      </c>
      <c r="Q1712">
        <f>VLOOKUP(customer!A1712,sales_update!A:N,10,FALSE)</f>
        <v>1</v>
      </c>
      <c r="R1712">
        <f>VLOOKUP(customer!A1712,sales_update!A:N,11,FALSE)</f>
        <v>3</v>
      </c>
      <c r="S1712">
        <f>VLOOKUP(customer!A1712,sales_update!A:N,12,FALSE)</f>
        <v>0</v>
      </c>
      <c r="T1712">
        <f>VLOOKUP(customer!A1712,sales_update!A:N,13,FALSE)</f>
        <v>3</v>
      </c>
      <c r="U1712">
        <f>VLOOKUP(customer!A1712,sales_update!A:N,14,FALSE)</f>
        <v>8</v>
      </c>
      <c r="V1712">
        <f>VLOOKUP(customer!A1712,Marketing!A:I,2,FALSE)</f>
        <v>0</v>
      </c>
      <c r="W1712">
        <f>VLOOKUP(customer!A1712,Marketing!A:I,3,FALSE)</f>
        <v>0</v>
      </c>
      <c r="X1712">
        <f>VLOOKUP(customer!A1712,Marketing!A:I,4,FALSE)</f>
        <v>0</v>
      </c>
      <c r="Y1712">
        <f>VLOOKUP(customer!A1712,Marketing!A:I,5,FALSE)</f>
        <v>0</v>
      </c>
      <c r="Z1712">
        <f>VLOOKUP(customer!A1712,Marketing!A:I,6,FALSE)</f>
        <v>0</v>
      </c>
      <c r="AA1712">
        <f>VLOOKUP(customer!A1712,Marketing!A:I,7,FALSE)</f>
        <v>0</v>
      </c>
      <c r="AB1712">
        <f>VLOOKUP(customer!A1712,Marketing!A:I,8,FALSE)</f>
        <v>0</v>
      </c>
      <c r="AC1712" s="1">
        <f>VLOOKUP(customer!A1712,Marketing!A:I,9,FALSE)</f>
        <v>43511</v>
      </c>
    </row>
    <row r="1713" spans="1:29" x14ac:dyDescent="0.3">
      <c r="A1713">
        <v>2277</v>
      </c>
      <c r="B1713">
        <v>134043</v>
      </c>
      <c r="C1713">
        <v>1</v>
      </c>
      <c r="D1713">
        <v>0</v>
      </c>
      <c r="E1713">
        <v>42</v>
      </c>
      <c r="F1713" t="str">
        <f>IF(customer!G1713=1, "Married", IF(customer!H1713=1, "Single", IF(customer!F1713=1, "Divorced", IF(customer!I1713=1, "Together", IF(customer!J1713=1, "Widowed", "Unknown")))))</f>
        <v>Together</v>
      </c>
      <c r="G1713" t="str">
        <f>IF(customer!K1713=1,"Basic",IF(customer!L1713=1,"Graduate",IF(customer!M1713=1,"Master",IF(customer!N1713=1,"PhD","Unknown"))))</f>
        <v>PhD</v>
      </c>
      <c r="H1713" t="s">
        <v>16</v>
      </c>
      <c r="I1713">
        <f>VLOOKUP(customer!A1713,sales_update!A:N,2,FALSE)</f>
        <v>97</v>
      </c>
      <c r="J1713">
        <f xml:space="preserve"> VLOOKUP(customer!A1713,sales_update!A:N,3,FALSE)</f>
        <v>79</v>
      </c>
      <c r="K1713">
        <f>VLOOKUP(customer!A1713,sales_update!A:N,4,FALSE)</f>
        <v>8</v>
      </c>
      <c r="L1713">
        <f>VLOOKUP(customer!A1713,sales_update!A:N,5,FALSE)</f>
        <v>55</v>
      </c>
      <c r="M1713">
        <f>VLOOKUP(customer!A1713,sales_update!A:N,6,FALSE)</f>
        <v>12</v>
      </c>
      <c r="N1713">
        <f>VLOOKUP(customer!A1713,sales_update!A:N,7,FALSE)</f>
        <v>0</v>
      </c>
      <c r="O1713">
        <f>VLOOKUP(customer!A1713,sales_update!A:N,8,FALSE)</f>
        <v>39</v>
      </c>
      <c r="P1713">
        <f>VLOOKUP(customer!A1713,sales_update!A:N,9,FALSE)</f>
        <v>114</v>
      </c>
      <c r="Q1713">
        <f>VLOOKUP(customer!A1713,sales_update!A:N,10,FALSE)</f>
        <v>1</v>
      </c>
      <c r="R1713">
        <f>VLOOKUP(customer!A1713,sales_update!A:N,11,FALSE)</f>
        <v>2</v>
      </c>
      <c r="S1713">
        <f>VLOOKUP(customer!A1713,sales_update!A:N,12,FALSE)</f>
        <v>0</v>
      </c>
      <c r="T1713">
        <f>VLOOKUP(customer!A1713,sales_update!A:N,13,FALSE)</f>
        <v>2</v>
      </c>
      <c r="U1713">
        <f>VLOOKUP(customer!A1713,sales_update!A:N,14,FALSE)</f>
        <v>9</v>
      </c>
      <c r="V1713">
        <f>VLOOKUP(customer!A1713,Marketing!A:I,2,FALSE)</f>
        <v>0</v>
      </c>
      <c r="W1713">
        <f>VLOOKUP(customer!A1713,Marketing!A:I,3,FALSE)</f>
        <v>0</v>
      </c>
      <c r="X1713">
        <f>VLOOKUP(customer!A1713,Marketing!A:I,4,FALSE)</f>
        <v>0</v>
      </c>
      <c r="Y1713">
        <f>VLOOKUP(customer!A1713,Marketing!A:I,5,FALSE)</f>
        <v>0</v>
      </c>
      <c r="Z1713">
        <f>VLOOKUP(customer!A1713,Marketing!A:I,6,FALSE)</f>
        <v>0</v>
      </c>
      <c r="AA1713">
        <f>VLOOKUP(customer!A1713,Marketing!A:I,7,FALSE)</f>
        <v>0</v>
      </c>
      <c r="AB1713">
        <f>VLOOKUP(customer!A1713,Marketing!A:I,8,FALSE)</f>
        <v>0</v>
      </c>
      <c r="AC1713" s="1">
        <f>VLOOKUP(customer!A1713,Marketing!A:I,9,FALSE)</f>
        <v>43921</v>
      </c>
    </row>
    <row r="1714" spans="1:29" x14ac:dyDescent="0.3">
      <c r="A1714">
        <v>1821</v>
      </c>
      <c r="B1714">
        <v>134026</v>
      </c>
      <c r="C1714">
        <v>1</v>
      </c>
      <c r="D1714">
        <v>1</v>
      </c>
      <c r="E1714">
        <v>70</v>
      </c>
      <c r="F1714" t="str">
        <f>IF(customer!G1714=1, "Married", IF(customer!H1714=1, "Single", IF(customer!F1714=1, "Divorced", IF(customer!I1714=1, "Together", IF(customer!J1714=1, "Widowed", "Unknown")))))</f>
        <v>Together</v>
      </c>
      <c r="G1714" t="str">
        <f>IF(customer!K1714=1,"Basic",IF(customer!L1714=1,"Graduate",IF(customer!M1714=1,"Master",IF(customer!N1714=1,"PhD","Unknown"))))</f>
        <v>Graduate</v>
      </c>
      <c r="H1714" t="s">
        <v>16</v>
      </c>
      <c r="I1714">
        <f>VLOOKUP(customer!A1714,sales_update!A:N,2,FALSE)</f>
        <v>11</v>
      </c>
      <c r="J1714">
        <f xml:space="preserve"> VLOOKUP(customer!A1714,sales_update!A:N,3,FALSE)</f>
        <v>71</v>
      </c>
      <c r="K1714">
        <f>VLOOKUP(customer!A1714,sales_update!A:N,4,FALSE)</f>
        <v>24</v>
      </c>
      <c r="L1714">
        <f>VLOOKUP(customer!A1714,sales_update!A:N,5,FALSE)</f>
        <v>59</v>
      </c>
      <c r="M1714">
        <f>VLOOKUP(customer!A1714,sales_update!A:N,6,FALSE)</f>
        <v>47</v>
      </c>
      <c r="N1714">
        <f>VLOOKUP(customer!A1714,sales_update!A:N,7,FALSE)</f>
        <v>32</v>
      </c>
      <c r="O1714">
        <f>VLOOKUP(customer!A1714,sales_update!A:N,8,FALSE)</f>
        <v>67</v>
      </c>
      <c r="P1714">
        <f>VLOOKUP(customer!A1714,sales_update!A:N,9,FALSE)</f>
        <v>165</v>
      </c>
      <c r="Q1714">
        <f>VLOOKUP(customer!A1714,sales_update!A:N,10,FALSE)</f>
        <v>3</v>
      </c>
      <c r="R1714">
        <f>VLOOKUP(customer!A1714,sales_update!A:N,11,FALSE)</f>
        <v>2</v>
      </c>
      <c r="S1714">
        <f>VLOOKUP(customer!A1714,sales_update!A:N,12,FALSE)</f>
        <v>1</v>
      </c>
      <c r="T1714">
        <f>VLOOKUP(customer!A1714,sales_update!A:N,13,FALSE)</f>
        <v>3</v>
      </c>
      <c r="U1714">
        <f>VLOOKUP(customer!A1714,sales_update!A:N,14,FALSE)</f>
        <v>5</v>
      </c>
      <c r="V1714">
        <f>VLOOKUP(customer!A1714,Marketing!A:I,2,FALSE)</f>
        <v>0</v>
      </c>
      <c r="W1714">
        <f>VLOOKUP(customer!A1714,Marketing!A:I,3,FALSE)</f>
        <v>0</v>
      </c>
      <c r="X1714">
        <f>VLOOKUP(customer!A1714,Marketing!A:I,4,FALSE)</f>
        <v>0</v>
      </c>
      <c r="Y1714">
        <f>VLOOKUP(customer!A1714,Marketing!A:I,5,FALSE)</f>
        <v>0</v>
      </c>
      <c r="Z1714">
        <f>VLOOKUP(customer!A1714,Marketing!A:I,6,FALSE)</f>
        <v>0</v>
      </c>
      <c r="AA1714">
        <f>VLOOKUP(customer!A1714,Marketing!A:I,7,FALSE)</f>
        <v>0</v>
      </c>
      <c r="AB1714">
        <f>VLOOKUP(customer!A1714,Marketing!A:I,8,FALSE)</f>
        <v>0</v>
      </c>
      <c r="AC1714" s="1">
        <f>VLOOKUP(customer!A1714,Marketing!A:I,9,FALSE)</f>
        <v>43840</v>
      </c>
    </row>
    <row r="1715" spans="1:29" x14ac:dyDescent="0.3">
      <c r="A1715">
        <v>2765</v>
      </c>
      <c r="B1715">
        <v>134026</v>
      </c>
      <c r="C1715">
        <v>1</v>
      </c>
      <c r="D1715">
        <v>1</v>
      </c>
      <c r="E1715">
        <v>70</v>
      </c>
      <c r="F1715" t="str">
        <f>IF(customer!G1715=1, "Married", IF(customer!H1715=1, "Single", IF(customer!F1715=1, "Divorced", IF(customer!I1715=1, "Together", IF(customer!J1715=1, "Widowed", "Unknown")))))</f>
        <v>Together</v>
      </c>
      <c r="G1715" t="str">
        <f>IF(customer!K1715=1,"Basic",IF(customer!L1715=1,"Graduate",IF(customer!M1715=1,"Master",IF(customer!N1715=1,"PhD","Unknown"))))</f>
        <v>Graduate</v>
      </c>
      <c r="H1715" t="s">
        <v>15</v>
      </c>
      <c r="I1715">
        <f>VLOOKUP(customer!A1715,sales_update!A:N,2,FALSE)</f>
        <v>11</v>
      </c>
      <c r="J1715">
        <f xml:space="preserve"> VLOOKUP(customer!A1715,sales_update!A:N,3,FALSE)</f>
        <v>71</v>
      </c>
      <c r="K1715">
        <f>VLOOKUP(customer!A1715,sales_update!A:N,4,FALSE)</f>
        <v>24</v>
      </c>
      <c r="L1715">
        <f>VLOOKUP(customer!A1715,sales_update!A:N,5,FALSE)</f>
        <v>59</v>
      </c>
      <c r="M1715">
        <f>VLOOKUP(customer!A1715,sales_update!A:N,6,FALSE)</f>
        <v>47</v>
      </c>
      <c r="N1715">
        <f>VLOOKUP(customer!A1715,sales_update!A:N,7,FALSE)</f>
        <v>32</v>
      </c>
      <c r="O1715">
        <f>VLOOKUP(customer!A1715,sales_update!A:N,8,FALSE)</f>
        <v>67</v>
      </c>
      <c r="P1715">
        <f>VLOOKUP(customer!A1715,sales_update!A:N,9,FALSE)</f>
        <v>165</v>
      </c>
      <c r="Q1715">
        <f>VLOOKUP(customer!A1715,sales_update!A:N,10,FALSE)</f>
        <v>3</v>
      </c>
      <c r="R1715">
        <f>VLOOKUP(customer!A1715,sales_update!A:N,11,FALSE)</f>
        <v>2</v>
      </c>
      <c r="S1715">
        <f>VLOOKUP(customer!A1715,sales_update!A:N,12,FALSE)</f>
        <v>1</v>
      </c>
      <c r="T1715">
        <f>VLOOKUP(customer!A1715,sales_update!A:N,13,FALSE)</f>
        <v>3</v>
      </c>
      <c r="U1715">
        <f>VLOOKUP(customer!A1715,sales_update!A:N,14,FALSE)</f>
        <v>5</v>
      </c>
      <c r="V1715">
        <f>VLOOKUP(customer!A1715,Marketing!A:I,2,FALSE)</f>
        <v>0</v>
      </c>
      <c r="W1715">
        <f>VLOOKUP(customer!A1715,Marketing!A:I,3,FALSE)</f>
        <v>0</v>
      </c>
      <c r="X1715">
        <f>VLOOKUP(customer!A1715,Marketing!A:I,4,FALSE)</f>
        <v>0</v>
      </c>
      <c r="Y1715">
        <f>VLOOKUP(customer!A1715,Marketing!A:I,5,FALSE)</f>
        <v>0</v>
      </c>
      <c r="Z1715">
        <f>VLOOKUP(customer!A1715,Marketing!A:I,6,FALSE)</f>
        <v>0</v>
      </c>
      <c r="AA1715">
        <f>VLOOKUP(customer!A1715,Marketing!A:I,7,FALSE)</f>
        <v>0</v>
      </c>
      <c r="AB1715">
        <f>VLOOKUP(customer!A1715,Marketing!A:I,8,FALSE)</f>
        <v>0</v>
      </c>
      <c r="AC1715" s="1">
        <f>VLOOKUP(customer!A1715,Marketing!A:I,9,FALSE)</f>
        <v>43840</v>
      </c>
    </row>
    <row r="1716" spans="1:29" x14ac:dyDescent="0.3">
      <c r="A1716">
        <v>1316</v>
      </c>
      <c r="B1716">
        <v>133996</v>
      </c>
      <c r="C1716">
        <v>0</v>
      </c>
      <c r="D1716">
        <v>0</v>
      </c>
      <c r="E1716">
        <v>31</v>
      </c>
      <c r="F1716" t="str">
        <f>IF(customer!G1716=1, "Married", IF(customer!H1716=1, "Single", IF(customer!F1716=1, "Divorced", IF(customer!I1716=1, "Together", IF(customer!J1716=1, "Widowed", "Unknown")))))</f>
        <v>Single</v>
      </c>
      <c r="G1716" t="str">
        <f>IF(customer!K1716=1,"Basic",IF(customer!L1716=1,"Graduate",IF(customer!M1716=1,"Master",IF(customer!N1716=1,"PhD","Unknown"))))</f>
        <v>PhD</v>
      </c>
      <c r="H1716" t="s">
        <v>19</v>
      </c>
      <c r="I1716">
        <f>VLOOKUP(customer!A1716,sales_update!A:N,2,FALSE)</f>
        <v>46</v>
      </c>
      <c r="J1716">
        <f xml:space="preserve"> VLOOKUP(customer!A1716,sales_update!A:N,3,FALSE)</f>
        <v>158</v>
      </c>
      <c r="K1716">
        <f>VLOOKUP(customer!A1716,sales_update!A:N,4,FALSE)</f>
        <v>8</v>
      </c>
      <c r="L1716">
        <f>VLOOKUP(customer!A1716,sales_update!A:N,5,FALSE)</f>
        <v>59</v>
      </c>
      <c r="M1716">
        <f>VLOOKUP(customer!A1716,sales_update!A:N,6,FALSE)</f>
        <v>32</v>
      </c>
      <c r="N1716">
        <f>VLOOKUP(customer!A1716,sales_update!A:N,7,FALSE)</f>
        <v>0</v>
      </c>
      <c r="O1716">
        <f>VLOOKUP(customer!A1716,sales_update!A:N,8,FALSE)</f>
        <v>24</v>
      </c>
      <c r="P1716">
        <f>VLOOKUP(customer!A1716,sales_update!A:N,9,FALSE)</f>
        <v>233</v>
      </c>
      <c r="Q1716">
        <f>VLOOKUP(customer!A1716,sales_update!A:N,10,FALSE)</f>
        <v>1</v>
      </c>
      <c r="R1716">
        <f>VLOOKUP(customer!A1716,sales_update!A:N,11,FALSE)</f>
        <v>1</v>
      </c>
      <c r="S1716">
        <f>VLOOKUP(customer!A1716,sales_update!A:N,12,FALSE)</f>
        <v>1</v>
      </c>
      <c r="T1716">
        <f>VLOOKUP(customer!A1716,sales_update!A:N,13,FALSE)</f>
        <v>3</v>
      </c>
      <c r="U1716">
        <f>VLOOKUP(customer!A1716,sales_update!A:N,14,FALSE)</f>
        <v>4</v>
      </c>
      <c r="V1716">
        <f>VLOOKUP(customer!A1716,Marketing!A:I,2,FALSE)</f>
        <v>0</v>
      </c>
      <c r="W1716">
        <f>VLOOKUP(customer!A1716,Marketing!A:I,3,FALSE)</f>
        <v>0</v>
      </c>
      <c r="X1716">
        <f>VLOOKUP(customer!A1716,Marketing!A:I,4,FALSE)</f>
        <v>0</v>
      </c>
      <c r="Y1716">
        <f>VLOOKUP(customer!A1716,Marketing!A:I,5,FALSE)</f>
        <v>0</v>
      </c>
      <c r="Z1716">
        <f>VLOOKUP(customer!A1716,Marketing!A:I,6,FALSE)</f>
        <v>0</v>
      </c>
      <c r="AA1716">
        <f>VLOOKUP(customer!A1716,Marketing!A:I,7,FALSE)</f>
        <v>0</v>
      </c>
      <c r="AB1716">
        <f>VLOOKUP(customer!A1716,Marketing!A:I,8,FALSE)</f>
        <v>0</v>
      </c>
      <c r="AC1716" s="1">
        <f>VLOOKUP(customer!A1716,Marketing!A:I,9,FALSE)</f>
        <v>43877</v>
      </c>
    </row>
    <row r="1717" spans="1:29" x14ac:dyDescent="0.3">
      <c r="A1717">
        <v>2639</v>
      </c>
      <c r="B1717">
        <v>133996</v>
      </c>
      <c r="C1717">
        <v>0</v>
      </c>
      <c r="D1717">
        <v>0</v>
      </c>
      <c r="E1717">
        <v>31</v>
      </c>
      <c r="F1717" t="str">
        <f>IF(customer!G1717=1, "Married", IF(customer!H1717=1, "Single", IF(customer!F1717=1, "Divorced", IF(customer!I1717=1, "Together", IF(customer!J1717=1, "Widowed", "Unknown")))))</f>
        <v>Single</v>
      </c>
      <c r="G1717" t="str">
        <f>IF(customer!K1717=1,"Basic",IF(customer!L1717=1,"Graduate",IF(customer!M1717=1,"Master",IF(customer!N1717=1,"PhD","Unknown"))))</f>
        <v>PhD</v>
      </c>
      <c r="H1717" t="s">
        <v>15</v>
      </c>
      <c r="I1717">
        <f>VLOOKUP(customer!A1717,sales_update!A:N,2,FALSE)</f>
        <v>46</v>
      </c>
      <c r="J1717">
        <f xml:space="preserve"> VLOOKUP(customer!A1717,sales_update!A:N,3,FALSE)</f>
        <v>158</v>
      </c>
      <c r="K1717">
        <f>VLOOKUP(customer!A1717,sales_update!A:N,4,FALSE)</f>
        <v>8</v>
      </c>
      <c r="L1717">
        <f>VLOOKUP(customer!A1717,sales_update!A:N,5,FALSE)</f>
        <v>59</v>
      </c>
      <c r="M1717">
        <f>VLOOKUP(customer!A1717,sales_update!A:N,6,FALSE)</f>
        <v>32</v>
      </c>
      <c r="N1717">
        <f>VLOOKUP(customer!A1717,sales_update!A:N,7,FALSE)</f>
        <v>0</v>
      </c>
      <c r="O1717">
        <f>VLOOKUP(customer!A1717,sales_update!A:N,8,FALSE)</f>
        <v>24</v>
      </c>
      <c r="P1717">
        <f>VLOOKUP(customer!A1717,sales_update!A:N,9,FALSE)</f>
        <v>233</v>
      </c>
      <c r="Q1717">
        <f>VLOOKUP(customer!A1717,sales_update!A:N,10,FALSE)</f>
        <v>1</v>
      </c>
      <c r="R1717">
        <f>VLOOKUP(customer!A1717,sales_update!A:N,11,FALSE)</f>
        <v>1</v>
      </c>
      <c r="S1717">
        <f>VLOOKUP(customer!A1717,sales_update!A:N,12,FALSE)</f>
        <v>1</v>
      </c>
      <c r="T1717">
        <f>VLOOKUP(customer!A1717,sales_update!A:N,13,FALSE)</f>
        <v>3</v>
      </c>
      <c r="U1717">
        <f>VLOOKUP(customer!A1717,sales_update!A:N,14,FALSE)</f>
        <v>4</v>
      </c>
      <c r="V1717">
        <f>VLOOKUP(customer!A1717,Marketing!A:I,2,FALSE)</f>
        <v>0</v>
      </c>
      <c r="W1717">
        <f>VLOOKUP(customer!A1717,Marketing!A:I,3,FALSE)</f>
        <v>0</v>
      </c>
      <c r="X1717">
        <f>VLOOKUP(customer!A1717,Marketing!A:I,4,FALSE)</f>
        <v>0</v>
      </c>
      <c r="Y1717">
        <f>VLOOKUP(customer!A1717,Marketing!A:I,5,FALSE)</f>
        <v>0</v>
      </c>
      <c r="Z1717">
        <f>VLOOKUP(customer!A1717,Marketing!A:I,6,FALSE)</f>
        <v>0</v>
      </c>
      <c r="AA1717">
        <f>VLOOKUP(customer!A1717,Marketing!A:I,7,FALSE)</f>
        <v>0</v>
      </c>
      <c r="AB1717">
        <f>VLOOKUP(customer!A1717,Marketing!A:I,8,FALSE)</f>
        <v>0</v>
      </c>
      <c r="AC1717" s="1">
        <f>VLOOKUP(customer!A1717,Marketing!A:I,9,FALSE)</f>
        <v>43877</v>
      </c>
    </row>
    <row r="1718" spans="1:29" x14ac:dyDescent="0.3">
      <c r="A1718">
        <v>2266</v>
      </c>
      <c r="B1718">
        <v>133986</v>
      </c>
      <c r="C1718">
        <v>1</v>
      </c>
      <c r="D1718">
        <v>0</v>
      </c>
      <c r="E1718">
        <v>50</v>
      </c>
      <c r="F1718" t="str">
        <f>IF(customer!G1718=1, "Married", IF(customer!H1718=1, "Single", IF(customer!F1718=1, "Divorced", IF(customer!I1718=1, "Together", IF(customer!J1718=1, "Widowed", "Unknown")))))</f>
        <v>Divorced</v>
      </c>
      <c r="G1718" t="str">
        <f>IF(customer!K1718=1,"Basic",IF(customer!L1718=1,"Graduate",IF(customer!M1718=1,"Master",IF(customer!N1718=1,"PhD","Unknown"))))</f>
        <v>Graduate</v>
      </c>
      <c r="H1718" t="s">
        <v>20</v>
      </c>
      <c r="I1718">
        <f>VLOOKUP(customer!A1718,sales_update!A:N,2,FALSE)</f>
        <v>43</v>
      </c>
      <c r="J1718">
        <f xml:space="preserve"> VLOOKUP(customer!A1718,sales_update!A:N,3,FALSE)</f>
        <v>63</v>
      </c>
      <c r="K1718">
        <f>VLOOKUP(customer!A1718,sales_update!A:N,4,FALSE)</f>
        <v>8</v>
      </c>
      <c r="L1718">
        <f>VLOOKUP(customer!A1718,sales_update!A:N,5,FALSE)</f>
        <v>71</v>
      </c>
      <c r="M1718">
        <f>VLOOKUP(customer!A1718,sales_update!A:N,6,FALSE)</f>
        <v>8</v>
      </c>
      <c r="N1718">
        <f>VLOOKUP(customer!A1718,sales_update!A:N,7,FALSE)</f>
        <v>4</v>
      </c>
      <c r="O1718">
        <f>VLOOKUP(customer!A1718,sales_update!A:N,8,FALSE)</f>
        <v>20</v>
      </c>
      <c r="P1718">
        <f>VLOOKUP(customer!A1718,sales_update!A:N,9,FALSE)</f>
        <v>134</v>
      </c>
      <c r="Q1718">
        <f>VLOOKUP(customer!A1718,sales_update!A:N,10,FALSE)</f>
        <v>1</v>
      </c>
      <c r="R1718">
        <f>VLOOKUP(customer!A1718,sales_update!A:N,11,FALSE)</f>
        <v>1</v>
      </c>
      <c r="S1718">
        <f>VLOOKUP(customer!A1718,sales_update!A:N,12,FALSE)</f>
        <v>0</v>
      </c>
      <c r="T1718">
        <f>VLOOKUP(customer!A1718,sales_update!A:N,13,FALSE)</f>
        <v>3</v>
      </c>
      <c r="U1718">
        <f>VLOOKUP(customer!A1718,sales_update!A:N,14,FALSE)</f>
        <v>7</v>
      </c>
      <c r="V1718">
        <f>VLOOKUP(customer!A1718,Marketing!A:I,2,FALSE)</f>
        <v>0</v>
      </c>
      <c r="W1718">
        <f>VLOOKUP(customer!A1718,Marketing!A:I,3,FALSE)</f>
        <v>0</v>
      </c>
      <c r="X1718">
        <f>VLOOKUP(customer!A1718,Marketing!A:I,4,FALSE)</f>
        <v>0</v>
      </c>
      <c r="Y1718">
        <f>VLOOKUP(customer!A1718,Marketing!A:I,5,FALSE)</f>
        <v>0</v>
      </c>
      <c r="Z1718">
        <f>VLOOKUP(customer!A1718,Marketing!A:I,6,FALSE)</f>
        <v>0</v>
      </c>
      <c r="AA1718">
        <f>VLOOKUP(customer!A1718,Marketing!A:I,7,FALSE)</f>
        <v>0</v>
      </c>
      <c r="AB1718">
        <f>VLOOKUP(customer!A1718,Marketing!A:I,8,FALSE)</f>
        <v>0</v>
      </c>
      <c r="AC1718" s="1">
        <f>VLOOKUP(customer!A1718,Marketing!A:I,9,FALSE)</f>
        <v>43696</v>
      </c>
    </row>
    <row r="1719" spans="1:29" x14ac:dyDescent="0.3">
      <c r="A1719">
        <v>2589</v>
      </c>
      <c r="B1719">
        <v>133955</v>
      </c>
      <c r="C1719">
        <v>1</v>
      </c>
      <c r="D1719">
        <v>0</v>
      </c>
      <c r="E1719">
        <v>45</v>
      </c>
      <c r="F1719" t="str">
        <f>IF(customer!G1719=1, "Married", IF(customer!H1719=1, "Single", IF(customer!F1719=1, "Divorced", IF(customer!I1719=1, "Together", IF(customer!J1719=1, "Widowed", "Unknown")))))</f>
        <v>Single</v>
      </c>
      <c r="G1719" t="str">
        <f>IF(customer!K1719=1,"Basic",IF(customer!L1719=1,"Graduate",IF(customer!M1719=1,"Master",IF(customer!N1719=1,"PhD","Unknown"))))</f>
        <v>Graduate</v>
      </c>
      <c r="H1719" t="s">
        <v>16</v>
      </c>
      <c r="I1719">
        <f>VLOOKUP(customer!A1719,sales_update!A:N,2,FALSE)</f>
        <v>92</v>
      </c>
      <c r="J1719">
        <f xml:space="preserve"> VLOOKUP(customer!A1719,sales_update!A:N,3,FALSE)</f>
        <v>395</v>
      </c>
      <c r="K1719">
        <f>VLOOKUP(customer!A1719,sales_update!A:N,4,FALSE)</f>
        <v>8</v>
      </c>
      <c r="L1719">
        <f>VLOOKUP(customer!A1719,sales_update!A:N,5,FALSE)</f>
        <v>505</v>
      </c>
      <c r="M1719">
        <f>VLOOKUP(customer!A1719,sales_update!A:N,6,FALSE)</f>
        <v>91</v>
      </c>
      <c r="N1719">
        <f>VLOOKUP(customer!A1719,sales_update!A:N,7,FALSE)</f>
        <v>28</v>
      </c>
      <c r="O1719">
        <f>VLOOKUP(customer!A1719,sales_update!A:N,8,FALSE)</f>
        <v>39</v>
      </c>
      <c r="P1719">
        <f>VLOOKUP(customer!A1719,sales_update!A:N,9,FALSE)</f>
        <v>986</v>
      </c>
      <c r="Q1719">
        <f>VLOOKUP(customer!A1719,sales_update!A:N,10,FALSE)</f>
        <v>4</v>
      </c>
      <c r="R1719">
        <f>VLOOKUP(customer!A1719,sales_update!A:N,11,FALSE)</f>
        <v>5</v>
      </c>
      <c r="S1719">
        <f>VLOOKUP(customer!A1719,sales_update!A:N,12,FALSE)</f>
        <v>1</v>
      </c>
      <c r="T1719">
        <f>VLOOKUP(customer!A1719,sales_update!A:N,13,FALSE)</f>
        <v>5</v>
      </c>
      <c r="U1719">
        <f>VLOOKUP(customer!A1719,sales_update!A:N,14,FALSE)</f>
        <v>8</v>
      </c>
      <c r="V1719">
        <f>VLOOKUP(customer!A1719,Marketing!A:I,2,FALSE)</f>
        <v>0</v>
      </c>
      <c r="W1719">
        <f>VLOOKUP(customer!A1719,Marketing!A:I,3,FALSE)</f>
        <v>0</v>
      </c>
      <c r="X1719">
        <f>VLOOKUP(customer!A1719,Marketing!A:I,4,FALSE)</f>
        <v>0</v>
      </c>
      <c r="Y1719">
        <f>VLOOKUP(customer!A1719,Marketing!A:I,5,FALSE)</f>
        <v>0</v>
      </c>
      <c r="Z1719">
        <f>VLOOKUP(customer!A1719,Marketing!A:I,6,FALSE)</f>
        <v>0</v>
      </c>
      <c r="AA1719">
        <f>VLOOKUP(customer!A1719,Marketing!A:I,7,FALSE)</f>
        <v>0</v>
      </c>
      <c r="AB1719">
        <f>VLOOKUP(customer!A1719,Marketing!A:I,8,FALSE)</f>
        <v>0</v>
      </c>
      <c r="AC1719" s="1">
        <f>VLOOKUP(customer!A1719,Marketing!A:I,9,FALSE)</f>
        <v>43844</v>
      </c>
    </row>
    <row r="1720" spans="1:29" x14ac:dyDescent="0.3">
      <c r="A1720">
        <v>1019</v>
      </c>
      <c r="B1720">
        <v>133812</v>
      </c>
      <c r="C1720">
        <v>1</v>
      </c>
      <c r="D1720">
        <v>0</v>
      </c>
      <c r="E1720">
        <v>35</v>
      </c>
      <c r="F1720" t="str">
        <f>IF(customer!G1720=1, "Married", IF(customer!H1720=1, "Single", IF(customer!F1720=1, "Divorced", IF(customer!I1720=1, "Together", IF(customer!J1720=1, "Widowed", "Unknown")))))</f>
        <v>Single</v>
      </c>
      <c r="G1720" t="str">
        <f>IF(customer!K1720=1,"Basic",IF(customer!L1720=1,"Graduate",IF(customer!M1720=1,"Master",IF(customer!N1720=1,"PhD","Unknown"))))</f>
        <v>Unknown</v>
      </c>
      <c r="H1720" t="s">
        <v>15</v>
      </c>
      <c r="I1720">
        <f>VLOOKUP(customer!A1720,sales_update!A:N,2,FALSE)</f>
        <v>86</v>
      </c>
      <c r="J1720">
        <f xml:space="preserve"> VLOOKUP(customer!A1720,sales_update!A:N,3,FALSE)</f>
        <v>16</v>
      </c>
      <c r="K1720">
        <f>VLOOKUP(customer!A1720,sales_update!A:N,4,FALSE)</f>
        <v>67</v>
      </c>
      <c r="L1720">
        <f>VLOOKUP(customer!A1720,sales_update!A:N,5,FALSE)</f>
        <v>75</v>
      </c>
      <c r="M1720">
        <f>VLOOKUP(customer!A1720,sales_update!A:N,6,FALSE)</f>
        <v>119</v>
      </c>
      <c r="N1720">
        <f>VLOOKUP(customer!A1720,sales_update!A:N,7,FALSE)</f>
        <v>95</v>
      </c>
      <c r="O1720">
        <f>VLOOKUP(customer!A1720,sales_update!A:N,8,FALSE)</f>
        <v>154</v>
      </c>
      <c r="P1720">
        <f>VLOOKUP(customer!A1720,sales_update!A:N,9,FALSE)</f>
        <v>218</v>
      </c>
      <c r="Q1720">
        <f>VLOOKUP(customer!A1720,sales_update!A:N,10,FALSE)</f>
        <v>2</v>
      </c>
      <c r="R1720">
        <f>VLOOKUP(customer!A1720,sales_update!A:N,11,FALSE)</f>
        <v>2</v>
      </c>
      <c r="S1720">
        <f>VLOOKUP(customer!A1720,sales_update!A:N,12,FALSE)</f>
        <v>1</v>
      </c>
      <c r="T1720">
        <f>VLOOKUP(customer!A1720,sales_update!A:N,13,FALSE)</f>
        <v>3</v>
      </c>
      <c r="U1720">
        <f>VLOOKUP(customer!A1720,sales_update!A:N,14,FALSE)</f>
        <v>6</v>
      </c>
      <c r="V1720">
        <f>VLOOKUP(customer!A1720,Marketing!A:I,2,FALSE)</f>
        <v>0</v>
      </c>
      <c r="W1720">
        <f>VLOOKUP(customer!A1720,Marketing!A:I,3,FALSE)</f>
        <v>0</v>
      </c>
      <c r="X1720">
        <f>VLOOKUP(customer!A1720,Marketing!A:I,4,FALSE)</f>
        <v>0</v>
      </c>
      <c r="Y1720">
        <f>VLOOKUP(customer!A1720,Marketing!A:I,5,FALSE)</f>
        <v>0</v>
      </c>
      <c r="Z1720">
        <f>VLOOKUP(customer!A1720,Marketing!A:I,6,FALSE)</f>
        <v>0</v>
      </c>
      <c r="AA1720">
        <f>VLOOKUP(customer!A1720,Marketing!A:I,7,FALSE)</f>
        <v>0</v>
      </c>
      <c r="AB1720">
        <f>VLOOKUP(customer!A1720,Marketing!A:I,8,FALSE)</f>
        <v>0</v>
      </c>
      <c r="AC1720" s="1">
        <f>VLOOKUP(customer!A1720,Marketing!A:I,9,FALSE)</f>
        <v>43565</v>
      </c>
    </row>
    <row r="1721" spans="1:29" x14ac:dyDescent="0.3">
      <c r="A1721">
        <v>1127</v>
      </c>
      <c r="B1721">
        <v>133762</v>
      </c>
      <c r="C1721">
        <v>2</v>
      </c>
      <c r="D1721">
        <v>1</v>
      </c>
      <c r="E1721">
        <v>61</v>
      </c>
      <c r="F1721" t="str">
        <f>IF(customer!G1721=1, "Married", IF(customer!H1721=1, "Single", IF(customer!F1721=1, "Divorced", IF(customer!I1721=1, "Together", IF(customer!J1721=1, "Widowed", "Unknown")))))</f>
        <v>Married</v>
      </c>
      <c r="G1721" t="str">
        <f>IF(customer!K1721=1,"Basic",IF(customer!L1721=1,"Graduate",IF(customer!M1721=1,"Master",IF(customer!N1721=1,"PhD","Unknown"))))</f>
        <v>PhD</v>
      </c>
      <c r="H1721" t="s">
        <v>15</v>
      </c>
      <c r="I1721">
        <f>VLOOKUP(customer!A1721,sales_update!A:N,2,FALSE)</f>
        <v>61</v>
      </c>
      <c r="J1721">
        <f xml:space="preserve"> VLOOKUP(customer!A1721,sales_update!A:N,3,FALSE)</f>
        <v>210</v>
      </c>
      <c r="K1721">
        <f>VLOOKUP(customer!A1721,sales_update!A:N,4,FALSE)</f>
        <v>4</v>
      </c>
      <c r="L1721">
        <f>VLOOKUP(customer!A1721,sales_update!A:N,5,FALSE)</f>
        <v>135</v>
      </c>
      <c r="M1721">
        <f>VLOOKUP(customer!A1721,sales_update!A:N,6,FALSE)</f>
        <v>8</v>
      </c>
      <c r="N1721">
        <f>VLOOKUP(customer!A1721,sales_update!A:N,7,FALSE)</f>
        <v>0</v>
      </c>
      <c r="O1721">
        <f>VLOOKUP(customer!A1721,sales_update!A:N,8,FALSE)</f>
        <v>63</v>
      </c>
      <c r="P1721">
        <f>VLOOKUP(customer!A1721,sales_update!A:N,9,FALSE)</f>
        <v>293</v>
      </c>
      <c r="Q1721">
        <f>VLOOKUP(customer!A1721,sales_update!A:N,10,FALSE)</f>
        <v>3</v>
      </c>
      <c r="R1721">
        <f>VLOOKUP(customer!A1721,sales_update!A:N,11,FALSE)</f>
        <v>2</v>
      </c>
      <c r="S1721">
        <f>VLOOKUP(customer!A1721,sales_update!A:N,12,FALSE)</f>
        <v>2</v>
      </c>
      <c r="T1721">
        <f>VLOOKUP(customer!A1721,sales_update!A:N,13,FALSE)</f>
        <v>2</v>
      </c>
      <c r="U1721">
        <f>VLOOKUP(customer!A1721,sales_update!A:N,14,FALSE)</f>
        <v>8</v>
      </c>
      <c r="V1721">
        <f>VLOOKUP(customer!A1721,Marketing!A:I,2,FALSE)</f>
        <v>0</v>
      </c>
      <c r="W1721">
        <f>VLOOKUP(customer!A1721,Marketing!A:I,3,FALSE)</f>
        <v>0</v>
      </c>
      <c r="X1721">
        <f>VLOOKUP(customer!A1721,Marketing!A:I,4,FALSE)</f>
        <v>0</v>
      </c>
      <c r="Y1721">
        <f>VLOOKUP(customer!A1721,Marketing!A:I,5,FALSE)</f>
        <v>0</v>
      </c>
      <c r="Z1721">
        <f>VLOOKUP(customer!A1721,Marketing!A:I,6,FALSE)</f>
        <v>0</v>
      </c>
      <c r="AA1721">
        <f>VLOOKUP(customer!A1721,Marketing!A:I,7,FALSE)</f>
        <v>0</v>
      </c>
      <c r="AB1721">
        <f>VLOOKUP(customer!A1721,Marketing!A:I,8,FALSE)</f>
        <v>0</v>
      </c>
      <c r="AC1721" s="1">
        <f>VLOOKUP(customer!A1721,Marketing!A:I,9,FALSE)</f>
        <v>43811</v>
      </c>
    </row>
    <row r="1722" spans="1:29" x14ac:dyDescent="0.3">
      <c r="A1722">
        <v>1729</v>
      </c>
      <c r="B1722">
        <v>133697</v>
      </c>
      <c r="C1722">
        <v>1</v>
      </c>
      <c r="D1722">
        <v>0</v>
      </c>
      <c r="E1722">
        <v>50</v>
      </c>
      <c r="F1722" t="str">
        <f>IF(customer!G1722=1, "Married", IF(customer!H1722=1, "Single", IF(customer!F1722=1, "Divorced", IF(customer!I1722=1, "Together", IF(customer!J1722=1, "Widowed", "Unknown")))))</f>
        <v>Single</v>
      </c>
      <c r="G1722" t="str">
        <f>IF(customer!K1722=1,"Basic",IF(customer!L1722=1,"Graduate",IF(customer!M1722=1,"Master",IF(customer!N1722=1,"PhD","Unknown"))))</f>
        <v>Graduate</v>
      </c>
      <c r="H1722" t="s">
        <v>18</v>
      </c>
      <c r="I1722">
        <f>VLOOKUP(customer!A1722,sales_update!A:N,2,FALSE)</f>
        <v>34</v>
      </c>
      <c r="J1722">
        <f xml:space="preserve"> VLOOKUP(customer!A1722,sales_update!A:N,3,FALSE)</f>
        <v>16</v>
      </c>
      <c r="K1722">
        <f>VLOOKUP(customer!A1722,sales_update!A:N,4,FALSE)</f>
        <v>12</v>
      </c>
      <c r="L1722">
        <f>VLOOKUP(customer!A1722,sales_update!A:N,5,FALSE)</f>
        <v>28</v>
      </c>
      <c r="M1722">
        <f>VLOOKUP(customer!A1722,sales_update!A:N,6,FALSE)</f>
        <v>0</v>
      </c>
      <c r="N1722">
        <f>VLOOKUP(customer!A1722,sales_update!A:N,7,FALSE)</f>
        <v>12</v>
      </c>
      <c r="O1722">
        <f>VLOOKUP(customer!A1722,sales_update!A:N,8,FALSE)</f>
        <v>44</v>
      </c>
      <c r="P1722">
        <f>VLOOKUP(customer!A1722,sales_update!A:N,9,FALSE)</f>
        <v>24</v>
      </c>
      <c r="Q1722">
        <f>VLOOKUP(customer!A1722,sales_update!A:N,10,FALSE)</f>
        <v>1</v>
      </c>
      <c r="R1722">
        <f>VLOOKUP(customer!A1722,sales_update!A:N,11,FALSE)</f>
        <v>1</v>
      </c>
      <c r="S1722">
        <f>VLOOKUP(customer!A1722,sales_update!A:N,12,FALSE)</f>
        <v>0</v>
      </c>
      <c r="T1722">
        <f>VLOOKUP(customer!A1722,sales_update!A:N,13,FALSE)</f>
        <v>2</v>
      </c>
      <c r="U1722">
        <f>VLOOKUP(customer!A1722,sales_update!A:N,14,FALSE)</f>
        <v>7</v>
      </c>
      <c r="V1722">
        <f>VLOOKUP(customer!A1722,Marketing!A:I,2,FALSE)</f>
        <v>1</v>
      </c>
      <c r="W1722">
        <f>VLOOKUP(customer!A1722,Marketing!A:I,3,FALSE)</f>
        <v>0</v>
      </c>
      <c r="X1722">
        <f>VLOOKUP(customer!A1722,Marketing!A:I,4,FALSE)</f>
        <v>0</v>
      </c>
      <c r="Y1722">
        <f>VLOOKUP(customer!A1722,Marketing!A:I,5,FALSE)</f>
        <v>0</v>
      </c>
      <c r="Z1722">
        <f>VLOOKUP(customer!A1722,Marketing!A:I,6,FALSE)</f>
        <v>0</v>
      </c>
      <c r="AA1722">
        <f>VLOOKUP(customer!A1722,Marketing!A:I,7,FALSE)</f>
        <v>0</v>
      </c>
      <c r="AB1722">
        <f>VLOOKUP(customer!A1722,Marketing!A:I,8,FALSE)</f>
        <v>0</v>
      </c>
      <c r="AC1722" s="1">
        <f>VLOOKUP(customer!A1722,Marketing!A:I,9,FALSE)</f>
        <v>43881</v>
      </c>
    </row>
    <row r="1723" spans="1:29" x14ac:dyDescent="0.3">
      <c r="A1723">
        <v>2198</v>
      </c>
      <c r="B1723">
        <v>133629</v>
      </c>
      <c r="C1723">
        <v>1</v>
      </c>
      <c r="D1723">
        <v>1</v>
      </c>
      <c r="E1723">
        <v>57</v>
      </c>
      <c r="F1723" t="str">
        <f>IF(customer!G1723=1, "Married", IF(customer!H1723=1, "Single", IF(customer!F1723=1, "Divorced", IF(customer!I1723=1, "Together", IF(customer!J1723=1, "Widowed", "Unknown")))))</f>
        <v>Together</v>
      </c>
      <c r="G1723" t="str">
        <f>IF(customer!K1723=1,"Basic",IF(customer!L1723=1,"Graduate",IF(customer!M1723=1,"Master",IF(customer!N1723=1,"PhD","Unknown"))))</f>
        <v>PhD</v>
      </c>
      <c r="H1723" t="s">
        <v>19</v>
      </c>
      <c r="I1723">
        <f>VLOOKUP(customer!A1723,sales_update!A:N,2,FALSE)</f>
        <v>49</v>
      </c>
      <c r="J1723">
        <f xml:space="preserve"> VLOOKUP(customer!A1723,sales_update!A:N,3,FALSE)</f>
        <v>525</v>
      </c>
      <c r="K1723">
        <f>VLOOKUP(customer!A1723,sales_update!A:N,4,FALSE)</f>
        <v>0</v>
      </c>
      <c r="L1723">
        <f>VLOOKUP(customer!A1723,sales_update!A:N,5,FALSE)</f>
        <v>64</v>
      </c>
      <c r="M1723">
        <f>VLOOKUP(customer!A1723,sales_update!A:N,6,FALSE)</f>
        <v>0</v>
      </c>
      <c r="N1723">
        <f>VLOOKUP(customer!A1723,sales_update!A:N,7,FALSE)</f>
        <v>0</v>
      </c>
      <c r="O1723">
        <f>VLOOKUP(customer!A1723,sales_update!A:N,8,FALSE)</f>
        <v>16</v>
      </c>
      <c r="P1723">
        <f>VLOOKUP(customer!A1723,sales_update!A:N,9,FALSE)</f>
        <v>572</v>
      </c>
      <c r="Q1723">
        <f>VLOOKUP(customer!A1723,sales_update!A:N,10,FALSE)</f>
        <v>5</v>
      </c>
      <c r="R1723">
        <f>VLOOKUP(customer!A1723,sales_update!A:N,11,FALSE)</f>
        <v>3</v>
      </c>
      <c r="S1723">
        <f>VLOOKUP(customer!A1723,sales_update!A:N,12,FALSE)</f>
        <v>1</v>
      </c>
      <c r="T1723">
        <f>VLOOKUP(customer!A1723,sales_update!A:N,13,FALSE)</f>
        <v>4</v>
      </c>
      <c r="U1723">
        <f>VLOOKUP(customer!A1723,sales_update!A:N,14,FALSE)</f>
        <v>9</v>
      </c>
      <c r="V1723">
        <f>VLOOKUP(customer!A1723,Marketing!A:I,2,FALSE)</f>
        <v>0</v>
      </c>
      <c r="W1723">
        <f>VLOOKUP(customer!A1723,Marketing!A:I,3,FALSE)</f>
        <v>0</v>
      </c>
      <c r="X1723">
        <f>VLOOKUP(customer!A1723,Marketing!A:I,4,FALSE)</f>
        <v>0</v>
      </c>
      <c r="Y1723">
        <f>VLOOKUP(customer!A1723,Marketing!A:I,5,FALSE)</f>
        <v>0</v>
      </c>
      <c r="Z1723">
        <f>VLOOKUP(customer!A1723,Marketing!A:I,6,FALSE)</f>
        <v>0</v>
      </c>
      <c r="AA1723">
        <f>VLOOKUP(customer!A1723,Marketing!A:I,7,FALSE)</f>
        <v>0</v>
      </c>
      <c r="AB1723">
        <f>VLOOKUP(customer!A1723,Marketing!A:I,8,FALSE)</f>
        <v>0</v>
      </c>
      <c r="AC1723" s="1">
        <f>VLOOKUP(customer!A1723,Marketing!A:I,9,FALSE)</f>
        <v>43478</v>
      </c>
    </row>
    <row r="1724" spans="1:29" x14ac:dyDescent="0.3">
      <c r="A1724">
        <v>1754</v>
      </c>
      <c r="B1724">
        <v>133622</v>
      </c>
      <c r="C1724">
        <v>1</v>
      </c>
      <c r="D1724">
        <v>1</v>
      </c>
      <c r="E1724">
        <v>48</v>
      </c>
      <c r="F1724" t="str">
        <f>IF(customer!G1724=1, "Married", IF(customer!H1724=1, "Single", IF(customer!F1724=1, "Divorced", IF(customer!I1724=1, "Together", IF(customer!J1724=1, "Widowed", "Unknown")))))</f>
        <v>Married</v>
      </c>
      <c r="G1724" t="str">
        <f>IF(customer!K1724=1,"Basic",IF(customer!L1724=1,"Graduate",IF(customer!M1724=1,"Master",IF(customer!N1724=1,"PhD","Unknown"))))</f>
        <v>Graduate</v>
      </c>
      <c r="H1724" t="s">
        <v>19</v>
      </c>
      <c r="I1724">
        <f>VLOOKUP(customer!A1724,sales_update!A:N,2,FALSE)</f>
        <v>22</v>
      </c>
      <c r="J1724">
        <f xml:space="preserve"> VLOOKUP(customer!A1724,sales_update!A:N,3,FALSE)</f>
        <v>155</v>
      </c>
      <c r="K1724">
        <f>VLOOKUP(customer!A1724,sales_update!A:N,4,FALSE)</f>
        <v>4</v>
      </c>
      <c r="L1724">
        <f>VLOOKUP(customer!A1724,sales_update!A:N,5,FALSE)</f>
        <v>87</v>
      </c>
      <c r="M1724">
        <f>VLOOKUP(customer!A1724,sales_update!A:N,6,FALSE)</f>
        <v>12</v>
      </c>
      <c r="N1724">
        <f>VLOOKUP(customer!A1724,sales_update!A:N,7,FALSE)</f>
        <v>16</v>
      </c>
      <c r="O1724">
        <f>VLOOKUP(customer!A1724,sales_update!A:N,8,FALSE)</f>
        <v>48</v>
      </c>
      <c r="P1724">
        <f>VLOOKUP(customer!A1724,sales_update!A:N,9,FALSE)</f>
        <v>227</v>
      </c>
      <c r="Q1724">
        <f>VLOOKUP(customer!A1724,sales_update!A:N,10,FALSE)</f>
        <v>3</v>
      </c>
      <c r="R1724">
        <f>VLOOKUP(customer!A1724,sales_update!A:N,11,FALSE)</f>
        <v>2</v>
      </c>
      <c r="S1724">
        <f>VLOOKUP(customer!A1724,sales_update!A:N,12,FALSE)</f>
        <v>0</v>
      </c>
      <c r="T1724">
        <f>VLOOKUP(customer!A1724,sales_update!A:N,13,FALSE)</f>
        <v>4</v>
      </c>
      <c r="U1724">
        <f>VLOOKUP(customer!A1724,sales_update!A:N,14,FALSE)</f>
        <v>7</v>
      </c>
      <c r="V1724">
        <f>VLOOKUP(customer!A1724,Marketing!A:I,2,FALSE)</f>
        <v>0</v>
      </c>
      <c r="W1724">
        <f>VLOOKUP(customer!A1724,Marketing!A:I,3,FALSE)</f>
        <v>0</v>
      </c>
      <c r="X1724">
        <f>VLOOKUP(customer!A1724,Marketing!A:I,4,FALSE)</f>
        <v>0</v>
      </c>
      <c r="Y1724">
        <f>VLOOKUP(customer!A1724,Marketing!A:I,5,FALSE)</f>
        <v>0</v>
      </c>
      <c r="Z1724">
        <f>VLOOKUP(customer!A1724,Marketing!A:I,6,FALSE)</f>
        <v>0</v>
      </c>
      <c r="AA1724">
        <f>VLOOKUP(customer!A1724,Marketing!A:I,7,FALSE)</f>
        <v>0</v>
      </c>
      <c r="AB1724">
        <f>VLOOKUP(customer!A1724,Marketing!A:I,8,FALSE)</f>
        <v>0</v>
      </c>
      <c r="AC1724" s="1">
        <f>VLOOKUP(customer!A1724,Marketing!A:I,9,FALSE)</f>
        <v>43726</v>
      </c>
    </row>
    <row r="1725" spans="1:29" x14ac:dyDescent="0.3">
      <c r="A1725">
        <v>3098</v>
      </c>
      <c r="B1725">
        <v>133590</v>
      </c>
      <c r="C1725">
        <v>2</v>
      </c>
      <c r="D1725">
        <v>1</v>
      </c>
      <c r="E1725">
        <v>46</v>
      </c>
      <c r="F1725" t="str">
        <f>IF(customer!G1725=1, "Married", IF(customer!H1725=1, "Single", IF(customer!F1725=1, "Divorced", IF(customer!I1725=1, "Together", IF(customer!J1725=1, "Widowed", "Unknown")))))</f>
        <v>Together</v>
      </c>
      <c r="G1725" t="str">
        <f>IF(customer!K1725=1,"Basic",IF(customer!L1725=1,"Graduate",IF(customer!M1725=1,"Master",IF(customer!N1725=1,"PhD","Unknown"))))</f>
        <v>Graduate</v>
      </c>
      <c r="H1725" t="s">
        <v>19</v>
      </c>
      <c r="I1725">
        <f>VLOOKUP(customer!A1725,sales_update!A:N,2,FALSE)</f>
        <v>65</v>
      </c>
      <c r="J1725">
        <f xml:space="preserve"> VLOOKUP(customer!A1725,sales_update!A:N,3,FALSE)</f>
        <v>16</v>
      </c>
      <c r="K1725">
        <f>VLOOKUP(customer!A1725,sales_update!A:N,4,FALSE)</f>
        <v>0</v>
      </c>
      <c r="L1725">
        <f>VLOOKUP(customer!A1725,sales_update!A:N,5,FALSE)</f>
        <v>8</v>
      </c>
      <c r="M1725">
        <f>VLOOKUP(customer!A1725,sales_update!A:N,6,FALSE)</f>
        <v>0</v>
      </c>
      <c r="N1725">
        <f>VLOOKUP(customer!A1725,sales_update!A:N,7,FALSE)</f>
        <v>0</v>
      </c>
      <c r="O1725">
        <f>VLOOKUP(customer!A1725,sales_update!A:N,8,FALSE)</f>
        <v>8</v>
      </c>
      <c r="P1725">
        <f>VLOOKUP(customer!A1725,sales_update!A:N,9,FALSE)</f>
        <v>16</v>
      </c>
      <c r="Q1725">
        <f>VLOOKUP(customer!A1725,sales_update!A:N,10,FALSE)</f>
        <v>1</v>
      </c>
      <c r="R1725">
        <f>VLOOKUP(customer!A1725,sales_update!A:N,11,FALSE)</f>
        <v>1</v>
      </c>
      <c r="S1725">
        <f>VLOOKUP(customer!A1725,sales_update!A:N,12,FALSE)</f>
        <v>0</v>
      </c>
      <c r="T1725">
        <f>VLOOKUP(customer!A1725,sales_update!A:N,13,FALSE)</f>
        <v>2</v>
      </c>
      <c r="U1725">
        <f>VLOOKUP(customer!A1725,sales_update!A:N,14,FALSE)</f>
        <v>7</v>
      </c>
      <c r="V1725">
        <f>VLOOKUP(customer!A1725,Marketing!A:I,2,FALSE)</f>
        <v>0</v>
      </c>
      <c r="W1725">
        <f>VLOOKUP(customer!A1725,Marketing!A:I,3,FALSE)</f>
        <v>0</v>
      </c>
      <c r="X1725">
        <f>VLOOKUP(customer!A1725,Marketing!A:I,4,FALSE)</f>
        <v>0</v>
      </c>
      <c r="Y1725">
        <f>VLOOKUP(customer!A1725,Marketing!A:I,5,FALSE)</f>
        <v>0</v>
      </c>
      <c r="Z1725">
        <f>VLOOKUP(customer!A1725,Marketing!A:I,6,FALSE)</f>
        <v>0</v>
      </c>
      <c r="AA1725">
        <f>VLOOKUP(customer!A1725,Marketing!A:I,7,FALSE)</f>
        <v>0</v>
      </c>
      <c r="AB1725">
        <f>VLOOKUP(customer!A1725,Marketing!A:I,8,FALSE)</f>
        <v>0</v>
      </c>
      <c r="AC1725" s="1">
        <f>VLOOKUP(customer!A1725,Marketing!A:I,9,FALSE)</f>
        <v>43930</v>
      </c>
    </row>
    <row r="1726" spans="1:29" x14ac:dyDescent="0.3">
      <c r="A1726">
        <v>2027</v>
      </c>
      <c r="B1726">
        <v>133585</v>
      </c>
      <c r="C1726">
        <v>0</v>
      </c>
      <c r="D1726">
        <v>1</v>
      </c>
      <c r="E1726">
        <v>54</v>
      </c>
      <c r="F1726" t="str">
        <f>IF(customer!G1726=1, "Married", IF(customer!H1726=1, "Single", IF(customer!F1726=1, "Divorced", IF(customer!I1726=1, "Together", IF(customer!J1726=1, "Widowed", "Unknown")))))</f>
        <v>Married</v>
      </c>
      <c r="G1726" t="str">
        <f>IF(customer!K1726=1,"Basic",IF(customer!L1726=1,"Graduate",IF(customer!M1726=1,"Master",IF(customer!N1726=1,"PhD","Unknown"))))</f>
        <v>Master</v>
      </c>
      <c r="H1726" t="s">
        <v>15</v>
      </c>
      <c r="I1726">
        <f>VLOOKUP(customer!A1726,sales_update!A:N,2,FALSE)</f>
        <v>91</v>
      </c>
      <c r="J1726">
        <f xml:space="preserve"> VLOOKUP(customer!A1726,sales_update!A:N,3,FALSE)</f>
        <v>119</v>
      </c>
      <c r="K1726">
        <f>VLOOKUP(customer!A1726,sales_update!A:N,4,FALSE)</f>
        <v>44</v>
      </c>
      <c r="L1726">
        <f>VLOOKUP(customer!A1726,sales_update!A:N,5,FALSE)</f>
        <v>131</v>
      </c>
      <c r="M1726">
        <f>VLOOKUP(customer!A1726,sales_update!A:N,6,FALSE)</f>
        <v>52</v>
      </c>
      <c r="N1726">
        <f>VLOOKUP(customer!A1726,sales_update!A:N,7,FALSE)</f>
        <v>24</v>
      </c>
      <c r="O1726">
        <f>VLOOKUP(customer!A1726,sales_update!A:N,8,FALSE)</f>
        <v>115</v>
      </c>
      <c r="P1726">
        <f>VLOOKUP(customer!A1726,sales_update!A:N,9,FALSE)</f>
        <v>255</v>
      </c>
      <c r="Q1726">
        <f>VLOOKUP(customer!A1726,sales_update!A:N,10,FALSE)</f>
        <v>1</v>
      </c>
      <c r="R1726">
        <f>VLOOKUP(customer!A1726,sales_update!A:N,11,FALSE)</f>
        <v>2</v>
      </c>
      <c r="S1726">
        <f>VLOOKUP(customer!A1726,sales_update!A:N,12,FALSE)</f>
        <v>0</v>
      </c>
      <c r="T1726">
        <f>VLOOKUP(customer!A1726,sales_update!A:N,13,FALSE)</f>
        <v>4</v>
      </c>
      <c r="U1726">
        <f>VLOOKUP(customer!A1726,sales_update!A:N,14,FALSE)</f>
        <v>4</v>
      </c>
      <c r="V1726">
        <f>VLOOKUP(customer!A1726,Marketing!A:I,2,FALSE)</f>
        <v>0</v>
      </c>
      <c r="W1726">
        <f>VLOOKUP(customer!A1726,Marketing!A:I,3,FALSE)</f>
        <v>0</v>
      </c>
      <c r="X1726">
        <f>VLOOKUP(customer!A1726,Marketing!A:I,4,FALSE)</f>
        <v>0</v>
      </c>
      <c r="Y1726">
        <f>VLOOKUP(customer!A1726,Marketing!A:I,5,FALSE)</f>
        <v>0</v>
      </c>
      <c r="Z1726">
        <f>VLOOKUP(customer!A1726,Marketing!A:I,6,FALSE)</f>
        <v>0</v>
      </c>
      <c r="AA1726">
        <f>VLOOKUP(customer!A1726,Marketing!A:I,7,FALSE)</f>
        <v>0</v>
      </c>
      <c r="AB1726">
        <f>VLOOKUP(customer!A1726,Marketing!A:I,8,FALSE)</f>
        <v>0</v>
      </c>
      <c r="AC1726" s="1">
        <f>VLOOKUP(customer!A1726,Marketing!A:I,9,FALSE)</f>
        <v>43891</v>
      </c>
    </row>
    <row r="1727" spans="1:29" x14ac:dyDescent="0.3">
      <c r="A1727">
        <v>1364</v>
      </c>
      <c r="B1727">
        <v>133581</v>
      </c>
      <c r="C1727">
        <v>2</v>
      </c>
      <c r="D1727">
        <v>0</v>
      </c>
      <c r="E1727">
        <v>51</v>
      </c>
      <c r="F1727" t="str">
        <f>IF(customer!G1727=1, "Married", IF(customer!H1727=1, "Single", IF(customer!F1727=1, "Divorced", IF(customer!I1727=1, "Together", IF(customer!J1727=1, "Widowed", "Unknown")))))</f>
        <v>Married</v>
      </c>
      <c r="G1727" t="str">
        <f>IF(customer!K1727=1,"Basic",IF(customer!L1727=1,"Graduate",IF(customer!M1727=1,"Master",IF(customer!N1727=1,"PhD","Unknown"))))</f>
        <v>PhD</v>
      </c>
      <c r="H1727" t="s">
        <v>19</v>
      </c>
      <c r="I1727">
        <f>VLOOKUP(customer!A1727,sales_update!A:N,2,FALSE)</f>
        <v>38</v>
      </c>
      <c r="J1727">
        <f xml:space="preserve"> VLOOKUP(customer!A1727,sales_update!A:N,3,FALSE)</f>
        <v>44</v>
      </c>
      <c r="K1727">
        <f>VLOOKUP(customer!A1727,sales_update!A:N,4,FALSE)</f>
        <v>0</v>
      </c>
      <c r="L1727">
        <f>VLOOKUP(customer!A1727,sales_update!A:N,5,FALSE)</f>
        <v>20</v>
      </c>
      <c r="M1727">
        <f>VLOOKUP(customer!A1727,sales_update!A:N,6,FALSE)</f>
        <v>0</v>
      </c>
      <c r="N1727">
        <f>VLOOKUP(customer!A1727,sales_update!A:N,7,FALSE)</f>
        <v>0</v>
      </c>
      <c r="O1727">
        <f>VLOOKUP(customer!A1727,sales_update!A:N,8,FALSE)</f>
        <v>4</v>
      </c>
      <c r="P1727">
        <f>VLOOKUP(customer!A1727,sales_update!A:N,9,FALSE)</f>
        <v>60</v>
      </c>
      <c r="Q1727">
        <f>VLOOKUP(customer!A1727,sales_update!A:N,10,FALSE)</f>
        <v>1</v>
      </c>
      <c r="R1727">
        <f>VLOOKUP(customer!A1727,sales_update!A:N,11,FALSE)</f>
        <v>1</v>
      </c>
      <c r="S1727">
        <f>VLOOKUP(customer!A1727,sales_update!A:N,12,FALSE)</f>
        <v>0</v>
      </c>
      <c r="T1727">
        <f>VLOOKUP(customer!A1727,sales_update!A:N,13,FALSE)</f>
        <v>2</v>
      </c>
      <c r="U1727">
        <f>VLOOKUP(customer!A1727,sales_update!A:N,14,FALSE)</f>
        <v>8</v>
      </c>
      <c r="V1727">
        <f>VLOOKUP(customer!A1727,Marketing!A:I,2,FALSE)</f>
        <v>0</v>
      </c>
      <c r="W1727">
        <f>VLOOKUP(customer!A1727,Marketing!A:I,3,FALSE)</f>
        <v>0</v>
      </c>
      <c r="X1727">
        <f>VLOOKUP(customer!A1727,Marketing!A:I,4,FALSE)</f>
        <v>0</v>
      </c>
      <c r="Y1727">
        <f>VLOOKUP(customer!A1727,Marketing!A:I,5,FALSE)</f>
        <v>0</v>
      </c>
      <c r="Z1727">
        <f>VLOOKUP(customer!A1727,Marketing!A:I,6,FALSE)</f>
        <v>0</v>
      </c>
      <c r="AA1727">
        <f>VLOOKUP(customer!A1727,Marketing!A:I,7,FALSE)</f>
        <v>0</v>
      </c>
      <c r="AB1727">
        <f>VLOOKUP(customer!A1727,Marketing!A:I,8,FALSE)</f>
        <v>0</v>
      </c>
      <c r="AC1727" s="1">
        <f>VLOOKUP(customer!A1727,Marketing!A:I,9,FALSE)</f>
        <v>43631</v>
      </c>
    </row>
    <row r="1728" spans="1:29" x14ac:dyDescent="0.3">
      <c r="A1728">
        <v>2097</v>
      </c>
      <c r="B1728">
        <v>133569</v>
      </c>
      <c r="C1728">
        <v>1</v>
      </c>
      <c r="D1728">
        <v>0</v>
      </c>
      <c r="E1728">
        <v>37</v>
      </c>
      <c r="F1728" t="str">
        <f>IF(customer!G1728=1, "Married", IF(customer!H1728=1, "Single", IF(customer!F1728=1, "Divorced", IF(customer!I1728=1, "Together", IF(customer!J1728=1, "Widowed", "Unknown")))))</f>
        <v>Married</v>
      </c>
      <c r="G1728" t="str">
        <f>IF(customer!K1728=1,"Basic",IF(customer!L1728=1,"Graduate",IF(customer!M1728=1,"Master",IF(customer!N1728=1,"PhD","Unknown"))))</f>
        <v>PhD</v>
      </c>
      <c r="H1728" t="s">
        <v>16</v>
      </c>
      <c r="I1728">
        <f>VLOOKUP(customer!A1728,sales_update!A:N,2,FALSE)</f>
        <v>10</v>
      </c>
      <c r="J1728">
        <f xml:space="preserve"> VLOOKUP(customer!A1728,sales_update!A:N,3,FALSE)</f>
        <v>64</v>
      </c>
      <c r="K1728">
        <f>VLOOKUP(customer!A1728,sales_update!A:N,4,FALSE)</f>
        <v>8</v>
      </c>
      <c r="L1728">
        <f>VLOOKUP(customer!A1728,sales_update!A:N,5,FALSE)</f>
        <v>72</v>
      </c>
      <c r="M1728">
        <f>VLOOKUP(customer!A1728,sales_update!A:N,6,FALSE)</f>
        <v>12</v>
      </c>
      <c r="N1728">
        <f>VLOOKUP(customer!A1728,sales_update!A:N,7,FALSE)</f>
        <v>0</v>
      </c>
      <c r="O1728">
        <f>VLOOKUP(customer!A1728,sales_update!A:N,8,FALSE)</f>
        <v>95</v>
      </c>
      <c r="P1728">
        <f>VLOOKUP(customer!A1728,sales_update!A:N,9,FALSE)</f>
        <v>60</v>
      </c>
      <c r="Q1728">
        <f>VLOOKUP(customer!A1728,sales_update!A:N,10,FALSE)</f>
        <v>1</v>
      </c>
      <c r="R1728">
        <f>VLOOKUP(customer!A1728,sales_update!A:N,11,FALSE)</f>
        <v>1</v>
      </c>
      <c r="S1728">
        <f>VLOOKUP(customer!A1728,sales_update!A:N,12,FALSE)</f>
        <v>1</v>
      </c>
      <c r="T1728">
        <f>VLOOKUP(customer!A1728,sales_update!A:N,13,FALSE)</f>
        <v>2</v>
      </c>
      <c r="U1728">
        <f>VLOOKUP(customer!A1728,sales_update!A:N,14,FALSE)</f>
        <v>8</v>
      </c>
      <c r="V1728">
        <f>VLOOKUP(customer!A1728,Marketing!A:I,2,FALSE)</f>
        <v>1</v>
      </c>
      <c r="W1728">
        <f>VLOOKUP(customer!A1728,Marketing!A:I,3,FALSE)</f>
        <v>0</v>
      </c>
      <c r="X1728">
        <f>VLOOKUP(customer!A1728,Marketing!A:I,4,FALSE)</f>
        <v>0</v>
      </c>
      <c r="Y1728">
        <f>VLOOKUP(customer!A1728,Marketing!A:I,5,FALSE)</f>
        <v>0</v>
      </c>
      <c r="Z1728">
        <f>VLOOKUP(customer!A1728,Marketing!A:I,6,FALSE)</f>
        <v>0</v>
      </c>
      <c r="AA1728">
        <f>VLOOKUP(customer!A1728,Marketing!A:I,7,FALSE)</f>
        <v>0</v>
      </c>
      <c r="AB1728">
        <f>VLOOKUP(customer!A1728,Marketing!A:I,8,FALSE)</f>
        <v>1</v>
      </c>
      <c r="AC1728" s="1">
        <f>VLOOKUP(customer!A1728,Marketing!A:I,9,FALSE)</f>
        <v>43912</v>
      </c>
    </row>
    <row r="1729" spans="1:29" x14ac:dyDescent="0.3">
      <c r="A1729">
        <v>2004</v>
      </c>
      <c r="B1729">
        <v>133564</v>
      </c>
      <c r="C1729">
        <v>0</v>
      </c>
      <c r="D1729">
        <v>1</v>
      </c>
      <c r="E1729">
        <v>54</v>
      </c>
      <c r="F1729" t="str">
        <f>IF(customer!G1729=1, "Married", IF(customer!H1729=1, "Single", IF(customer!F1729=1, "Divorced", IF(customer!I1729=1, "Together", IF(customer!J1729=1, "Widowed", "Unknown")))))</f>
        <v>Together</v>
      </c>
      <c r="G1729" t="str">
        <f>IF(customer!K1729=1,"Basic",IF(customer!L1729=1,"Graduate",IF(customer!M1729=1,"Master",IF(customer!N1729=1,"PhD","Unknown"))))</f>
        <v>Master</v>
      </c>
      <c r="H1729" t="s">
        <v>17</v>
      </c>
      <c r="I1729">
        <f>VLOOKUP(customer!A1729,sales_update!A:N,2,FALSE)</f>
        <v>51</v>
      </c>
      <c r="J1729">
        <f xml:space="preserve"> VLOOKUP(customer!A1729,sales_update!A:N,3,FALSE)</f>
        <v>243</v>
      </c>
      <c r="K1729">
        <f>VLOOKUP(customer!A1729,sales_update!A:N,4,FALSE)</f>
        <v>0</v>
      </c>
      <c r="L1729">
        <f>VLOOKUP(customer!A1729,sales_update!A:N,5,FALSE)</f>
        <v>12</v>
      </c>
      <c r="M1729">
        <f>VLOOKUP(customer!A1729,sales_update!A:N,6,FALSE)</f>
        <v>0</v>
      </c>
      <c r="N1729">
        <f>VLOOKUP(customer!A1729,sales_update!A:N,7,FALSE)</f>
        <v>0</v>
      </c>
      <c r="O1729">
        <f>VLOOKUP(customer!A1729,sales_update!A:N,8,FALSE)</f>
        <v>28</v>
      </c>
      <c r="P1729">
        <f>VLOOKUP(customer!A1729,sales_update!A:N,9,FALSE)</f>
        <v>227</v>
      </c>
      <c r="Q1729">
        <f>VLOOKUP(customer!A1729,sales_update!A:N,10,FALSE)</f>
        <v>1</v>
      </c>
      <c r="R1729">
        <f>VLOOKUP(customer!A1729,sales_update!A:N,11,FALSE)</f>
        <v>1</v>
      </c>
      <c r="S1729">
        <f>VLOOKUP(customer!A1729,sales_update!A:N,12,FALSE)</f>
        <v>1</v>
      </c>
      <c r="T1729">
        <f>VLOOKUP(customer!A1729,sales_update!A:N,13,FALSE)</f>
        <v>3</v>
      </c>
      <c r="U1729">
        <f>VLOOKUP(customer!A1729,sales_update!A:N,14,FALSE)</f>
        <v>5</v>
      </c>
      <c r="V1729">
        <f>VLOOKUP(customer!A1729,Marketing!A:I,2,FALSE)</f>
        <v>0</v>
      </c>
      <c r="W1729">
        <f>VLOOKUP(customer!A1729,Marketing!A:I,3,FALSE)</f>
        <v>0</v>
      </c>
      <c r="X1729">
        <f>VLOOKUP(customer!A1729,Marketing!A:I,4,FALSE)</f>
        <v>0</v>
      </c>
      <c r="Y1729">
        <f>VLOOKUP(customer!A1729,Marketing!A:I,5,FALSE)</f>
        <v>0</v>
      </c>
      <c r="Z1729">
        <f>VLOOKUP(customer!A1729,Marketing!A:I,6,FALSE)</f>
        <v>0</v>
      </c>
      <c r="AA1729">
        <f>VLOOKUP(customer!A1729,Marketing!A:I,7,FALSE)</f>
        <v>0</v>
      </c>
      <c r="AB1729">
        <f>VLOOKUP(customer!A1729,Marketing!A:I,8,FALSE)</f>
        <v>0</v>
      </c>
      <c r="AC1729" s="1">
        <f>VLOOKUP(customer!A1729,Marketing!A:I,9,FALSE)</f>
        <v>44163</v>
      </c>
    </row>
    <row r="1730" spans="1:29" x14ac:dyDescent="0.3">
      <c r="A1730">
        <v>3191</v>
      </c>
      <c r="B1730">
        <v>133562</v>
      </c>
      <c r="C1730">
        <v>1</v>
      </c>
      <c r="D1730">
        <v>2</v>
      </c>
      <c r="E1730">
        <v>57</v>
      </c>
      <c r="F1730" t="str">
        <f>IF(customer!G1730=1, "Married", IF(customer!H1730=1, "Single", IF(customer!F1730=1, "Divorced", IF(customer!I1730=1, "Together", IF(customer!J1730=1, "Widowed", "Unknown")))))</f>
        <v>Married</v>
      </c>
      <c r="G1730" t="str">
        <f>IF(customer!K1730=1,"Basic",IF(customer!L1730=1,"Graduate",IF(customer!M1730=1,"Master",IF(customer!N1730=1,"PhD","Unknown"))))</f>
        <v>Master</v>
      </c>
      <c r="H1730" t="s">
        <v>15</v>
      </c>
      <c r="I1730">
        <f>VLOOKUP(customer!A1730,sales_update!A:N,2,FALSE)</f>
        <v>33</v>
      </c>
      <c r="J1730">
        <f xml:space="preserve"> VLOOKUP(customer!A1730,sales_update!A:N,3,FALSE)</f>
        <v>84</v>
      </c>
      <c r="K1730">
        <f>VLOOKUP(customer!A1730,sales_update!A:N,4,FALSE)</f>
        <v>48</v>
      </c>
      <c r="L1730">
        <f>VLOOKUP(customer!A1730,sales_update!A:N,5,FALSE)</f>
        <v>48</v>
      </c>
      <c r="M1730">
        <f>VLOOKUP(customer!A1730,sales_update!A:N,6,FALSE)</f>
        <v>0</v>
      </c>
      <c r="N1730">
        <f>VLOOKUP(customer!A1730,sales_update!A:N,7,FALSE)</f>
        <v>12</v>
      </c>
      <c r="O1730">
        <f>VLOOKUP(customer!A1730,sales_update!A:N,8,FALSE)</f>
        <v>12</v>
      </c>
      <c r="P1730">
        <f>VLOOKUP(customer!A1730,sales_update!A:N,9,FALSE)</f>
        <v>179</v>
      </c>
      <c r="Q1730">
        <f>VLOOKUP(customer!A1730,sales_update!A:N,10,FALSE)</f>
        <v>3</v>
      </c>
      <c r="R1730">
        <f>VLOOKUP(customer!A1730,sales_update!A:N,11,FALSE)</f>
        <v>2</v>
      </c>
      <c r="S1730">
        <f>VLOOKUP(customer!A1730,sales_update!A:N,12,FALSE)</f>
        <v>0</v>
      </c>
      <c r="T1730">
        <f>VLOOKUP(customer!A1730,sales_update!A:N,13,FALSE)</f>
        <v>4</v>
      </c>
      <c r="U1730">
        <f>VLOOKUP(customer!A1730,sales_update!A:N,14,FALSE)</f>
        <v>4</v>
      </c>
      <c r="V1730">
        <f>VLOOKUP(customer!A1730,Marketing!A:I,2,FALSE)</f>
        <v>0</v>
      </c>
      <c r="W1730">
        <f>VLOOKUP(customer!A1730,Marketing!A:I,3,FALSE)</f>
        <v>0</v>
      </c>
      <c r="X1730">
        <f>VLOOKUP(customer!A1730,Marketing!A:I,4,FALSE)</f>
        <v>0</v>
      </c>
      <c r="Y1730">
        <f>VLOOKUP(customer!A1730,Marketing!A:I,5,FALSE)</f>
        <v>0</v>
      </c>
      <c r="Z1730">
        <f>VLOOKUP(customer!A1730,Marketing!A:I,6,FALSE)</f>
        <v>0</v>
      </c>
      <c r="AA1730">
        <f>VLOOKUP(customer!A1730,Marketing!A:I,7,FALSE)</f>
        <v>0</v>
      </c>
      <c r="AB1730">
        <f>VLOOKUP(customer!A1730,Marketing!A:I,8,FALSE)</f>
        <v>0</v>
      </c>
      <c r="AC1730" s="1">
        <f>VLOOKUP(customer!A1730,Marketing!A:I,9,FALSE)</f>
        <v>44164</v>
      </c>
    </row>
    <row r="1731" spans="1:29" x14ac:dyDescent="0.3">
      <c r="A1731">
        <v>1948</v>
      </c>
      <c r="B1731">
        <v>133471</v>
      </c>
      <c r="C1731">
        <v>1</v>
      </c>
      <c r="D1731">
        <v>0</v>
      </c>
      <c r="E1731">
        <v>47</v>
      </c>
      <c r="F1731" t="str">
        <f>IF(customer!G1731=1, "Married", IF(customer!H1731=1, "Single", IF(customer!F1731=1, "Divorced", IF(customer!I1731=1, "Together", IF(customer!J1731=1, "Widowed", "Unknown")))))</f>
        <v>Married</v>
      </c>
      <c r="G1731" t="str">
        <f>IF(customer!K1731=1,"Basic",IF(customer!L1731=1,"Graduate",IF(customer!M1731=1,"Master",IF(customer!N1731=1,"PhD","Unknown"))))</f>
        <v>Graduate</v>
      </c>
      <c r="H1731" t="s">
        <v>20</v>
      </c>
      <c r="I1731">
        <f>VLOOKUP(customer!A1731,sales_update!A:N,2,FALSE)</f>
        <v>47</v>
      </c>
      <c r="J1731">
        <f xml:space="preserve"> VLOOKUP(customer!A1731,sales_update!A:N,3,FALSE)</f>
        <v>171</v>
      </c>
      <c r="K1731">
        <f>VLOOKUP(customer!A1731,sales_update!A:N,4,FALSE)</f>
        <v>8</v>
      </c>
      <c r="L1731">
        <f>VLOOKUP(customer!A1731,sales_update!A:N,5,FALSE)</f>
        <v>108</v>
      </c>
      <c r="M1731">
        <f>VLOOKUP(customer!A1731,sales_update!A:N,6,FALSE)</f>
        <v>0</v>
      </c>
      <c r="N1731">
        <f>VLOOKUP(customer!A1731,sales_update!A:N,7,FALSE)</f>
        <v>36</v>
      </c>
      <c r="O1731">
        <f>VLOOKUP(customer!A1731,sales_update!A:N,8,FALSE)</f>
        <v>48</v>
      </c>
      <c r="P1731">
        <f>VLOOKUP(customer!A1731,sales_update!A:N,9,FALSE)</f>
        <v>275</v>
      </c>
      <c r="Q1731">
        <f>VLOOKUP(customer!A1731,sales_update!A:N,10,FALSE)</f>
        <v>3</v>
      </c>
      <c r="R1731">
        <f>VLOOKUP(customer!A1731,sales_update!A:N,11,FALSE)</f>
        <v>3</v>
      </c>
      <c r="S1731">
        <f>VLOOKUP(customer!A1731,sales_update!A:N,12,FALSE)</f>
        <v>0</v>
      </c>
      <c r="T1731">
        <f>VLOOKUP(customer!A1731,sales_update!A:N,13,FALSE)</f>
        <v>4</v>
      </c>
      <c r="U1731">
        <f>VLOOKUP(customer!A1731,sales_update!A:N,14,FALSE)</f>
        <v>7</v>
      </c>
      <c r="V1731">
        <f>VLOOKUP(customer!A1731,Marketing!A:I,2,FALSE)</f>
        <v>0</v>
      </c>
      <c r="W1731">
        <f>VLOOKUP(customer!A1731,Marketing!A:I,3,FALSE)</f>
        <v>0</v>
      </c>
      <c r="X1731">
        <f>VLOOKUP(customer!A1731,Marketing!A:I,4,FALSE)</f>
        <v>0</v>
      </c>
      <c r="Y1731">
        <f>VLOOKUP(customer!A1731,Marketing!A:I,5,FALSE)</f>
        <v>0</v>
      </c>
      <c r="Z1731">
        <f>VLOOKUP(customer!A1731,Marketing!A:I,6,FALSE)</f>
        <v>0</v>
      </c>
      <c r="AA1731">
        <f>VLOOKUP(customer!A1731,Marketing!A:I,7,FALSE)</f>
        <v>0</v>
      </c>
      <c r="AB1731">
        <f>VLOOKUP(customer!A1731,Marketing!A:I,8,FALSE)</f>
        <v>0</v>
      </c>
      <c r="AC1731" s="1">
        <f>VLOOKUP(customer!A1731,Marketing!A:I,9,FALSE)</f>
        <v>43543</v>
      </c>
    </row>
    <row r="1732" spans="1:29" x14ac:dyDescent="0.3">
      <c r="A1732">
        <v>1963</v>
      </c>
      <c r="B1732">
        <v>133462</v>
      </c>
      <c r="C1732">
        <v>1</v>
      </c>
      <c r="D1732">
        <v>0</v>
      </c>
      <c r="E1732">
        <v>41</v>
      </c>
      <c r="F1732" t="str">
        <f>IF(customer!G1732=1, "Married", IF(customer!H1732=1, "Single", IF(customer!F1732=1, "Divorced", IF(customer!I1732=1, "Together", IF(customer!J1732=1, "Widowed", "Unknown")))))</f>
        <v>Divorced</v>
      </c>
      <c r="G1732" t="str">
        <f>IF(customer!K1732=1,"Basic",IF(customer!L1732=1,"Graduate",IF(customer!M1732=1,"Master",IF(customer!N1732=1,"PhD","Unknown"))))</f>
        <v>Master</v>
      </c>
      <c r="H1732" t="s">
        <v>18</v>
      </c>
      <c r="I1732">
        <f>VLOOKUP(customer!A1732,sales_update!A:N,2,FALSE)</f>
        <v>78</v>
      </c>
      <c r="J1732">
        <f xml:space="preserve"> VLOOKUP(customer!A1732,sales_update!A:N,3,FALSE)</f>
        <v>88</v>
      </c>
      <c r="K1732">
        <f>VLOOKUP(customer!A1732,sales_update!A:N,4,FALSE)</f>
        <v>12</v>
      </c>
      <c r="L1732">
        <f>VLOOKUP(customer!A1732,sales_update!A:N,5,FALSE)</f>
        <v>72</v>
      </c>
      <c r="M1732">
        <f>VLOOKUP(customer!A1732,sales_update!A:N,6,FALSE)</f>
        <v>0</v>
      </c>
      <c r="N1732">
        <f>VLOOKUP(customer!A1732,sales_update!A:N,7,FALSE)</f>
        <v>0</v>
      </c>
      <c r="O1732">
        <f>VLOOKUP(customer!A1732,sales_update!A:N,8,FALSE)</f>
        <v>44</v>
      </c>
      <c r="P1732">
        <f>VLOOKUP(customer!A1732,sales_update!A:N,9,FALSE)</f>
        <v>128</v>
      </c>
      <c r="Q1732">
        <f>VLOOKUP(customer!A1732,sales_update!A:N,10,FALSE)</f>
        <v>1</v>
      </c>
      <c r="R1732">
        <f>VLOOKUP(customer!A1732,sales_update!A:N,11,FALSE)</f>
        <v>2</v>
      </c>
      <c r="S1732">
        <f>VLOOKUP(customer!A1732,sales_update!A:N,12,FALSE)</f>
        <v>0</v>
      </c>
      <c r="T1732">
        <f>VLOOKUP(customer!A1732,sales_update!A:N,13,FALSE)</f>
        <v>3</v>
      </c>
      <c r="U1732">
        <f>VLOOKUP(customer!A1732,sales_update!A:N,14,FALSE)</f>
        <v>7</v>
      </c>
      <c r="V1732">
        <f>VLOOKUP(customer!A1732,Marketing!A:I,2,FALSE)</f>
        <v>0</v>
      </c>
      <c r="W1732">
        <f>VLOOKUP(customer!A1732,Marketing!A:I,3,FALSE)</f>
        <v>0</v>
      </c>
      <c r="X1732">
        <f>VLOOKUP(customer!A1732,Marketing!A:I,4,FALSE)</f>
        <v>0</v>
      </c>
      <c r="Y1732">
        <f>VLOOKUP(customer!A1732,Marketing!A:I,5,FALSE)</f>
        <v>0</v>
      </c>
      <c r="Z1732">
        <f>VLOOKUP(customer!A1732,Marketing!A:I,6,FALSE)</f>
        <v>0</v>
      </c>
      <c r="AA1732">
        <f>VLOOKUP(customer!A1732,Marketing!A:I,7,FALSE)</f>
        <v>0</v>
      </c>
      <c r="AB1732">
        <f>VLOOKUP(customer!A1732,Marketing!A:I,8,FALSE)</f>
        <v>0</v>
      </c>
      <c r="AC1732" s="1">
        <f>VLOOKUP(customer!A1732,Marketing!A:I,9,FALSE)</f>
        <v>43842</v>
      </c>
    </row>
    <row r="1733" spans="1:29" x14ac:dyDescent="0.3">
      <c r="A1733">
        <v>1159</v>
      </c>
      <c r="B1733">
        <v>133456</v>
      </c>
      <c r="C1733">
        <v>1</v>
      </c>
      <c r="D1733">
        <v>1</v>
      </c>
      <c r="E1733">
        <v>55</v>
      </c>
      <c r="F1733" t="str">
        <f>IF(customer!G1733=1, "Married", IF(customer!H1733=1, "Single", IF(customer!F1733=1, "Divorced", IF(customer!I1733=1, "Together", IF(customer!J1733=1, "Widowed", "Unknown")))))</f>
        <v>Together</v>
      </c>
      <c r="G1733" t="str">
        <f>IF(customer!K1733=1,"Basic",IF(customer!L1733=1,"Graduate",IF(customer!M1733=1,"Master",IF(customer!N1733=1,"PhD","Unknown"))))</f>
        <v>Graduate</v>
      </c>
      <c r="H1733" t="s">
        <v>18</v>
      </c>
      <c r="I1733">
        <f>VLOOKUP(customer!A1733,sales_update!A:N,2,FALSE)</f>
        <v>58</v>
      </c>
      <c r="J1733">
        <f xml:space="preserve"> VLOOKUP(customer!A1733,sales_update!A:N,3,FALSE)</f>
        <v>28</v>
      </c>
      <c r="K1733">
        <f>VLOOKUP(customer!A1733,sales_update!A:N,4,FALSE)</f>
        <v>12</v>
      </c>
      <c r="L1733">
        <f>VLOOKUP(customer!A1733,sales_update!A:N,5,FALSE)</f>
        <v>40</v>
      </c>
      <c r="M1733">
        <f>VLOOKUP(customer!A1733,sales_update!A:N,6,FALSE)</f>
        <v>32</v>
      </c>
      <c r="N1733">
        <f>VLOOKUP(customer!A1733,sales_update!A:N,7,FALSE)</f>
        <v>4</v>
      </c>
      <c r="O1733">
        <f>VLOOKUP(customer!A1733,sales_update!A:N,8,FALSE)</f>
        <v>28</v>
      </c>
      <c r="P1733">
        <f>VLOOKUP(customer!A1733,sales_update!A:N,9,FALSE)</f>
        <v>88</v>
      </c>
      <c r="Q1733">
        <f>VLOOKUP(customer!A1733,sales_update!A:N,10,FALSE)</f>
        <v>2</v>
      </c>
      <c r="R1733">
        <f>VLOOKUP(customer!A1733,sales_update!A:N,11,FALSE)</f>
        <v>1</v>
      </c>
      <c r="S1733">
        <f>VLOOKUP(customer!A1733,sales_update!A:N,12,FALSE)</f>
        <v>0</v>
      </c>
      <c r="T1733">
        <f>VLOOKUP(customer!A1733,sales_update!A:N,13,FALSE)</f>
        <v>3</v>
      </c>
      <c r="U1733">
        <f>VLOOKUP(customer!A1733,sales_update!A:N,14,FALSE)</f>
        <v>7</v>
      </c>
      <c r="V1733">
        <f>VLOOKUP(customer!A1733,Marketing!A:I,2,FALSE)</f>
        <v>0</v>
      </c>
      <c r="W1733">
        <f>VLOOKUP(customer!A1733,Marketing!A:I,3,FALSE)</f>
        <v>0</v>
      </c>
      <c r="X1733">
        <f>VLOOKUP(customer!A1733,Marketing!A:I,4,FALSE)</f>
        <v>0</v>
      </c>
      <c r="Y1733">
        <f>VLOOKUP(customer!A1733,Marketing!A:I,5,FALSE)</f>
        <v>0</v>
      </c>
      <c r="Z1733">
        <f>VLOOKUP(customer!A1733,Marketing!A:I,6,FALSE)</f>
        <v>0</v>
      </c>
      <c r="AA1733">
        <f>VLOOKUP(customer!A1733,Marketing!A:I,7,FALSE)</f>
        <v>0</v>
      </c>
      <c r="AB1733">
        <f>VLOOKUP(customer!A1733,Marketing!A:I,8,FALSE)</f>
        <v>0</v>
      </c>
      <c r="AC1733" s="1">
        <f>VLOOKUP(customer!A1733,Marketing!A:I,9,FALSE)</f>
        <v>44099</v>
      </c>
    </row>
    <row r="1734" spans="1:29" x14ac:dyDescent="0.3">
      <c r="A1734">
        <v>1008</v>
      </c>
      <c r="B1734">
        <v>133454</v>
      </c>
      <c r="C1734">
        <v>1</v>
      </c>
      <c r="D1734">
        <v>0</v>
      </c>
      <c r="E1734">
        <v>35</v>
      </c>
      <c r="F1734" t="str">
        <f>IF(customer!G1734=1, "Married", IF(customer!H1734=1, "Single", IF(customer!F1734=1, "Divorced", IF(customer!I1734=1, "Together", IF(customer!J1734=1, "Widowed", "Unknown")))))</f>
        <v>Married</v>
      </c>
      <c r="G1734" t="str">
        <f>IF(customer!K1734=1,"Basic",IF(customer!L1734=1,"Graduate",IF(customer!M1734=1,"Master",IF(customer!N1734=1,"PhD","Unknown"))))</f>
        <v>PhD</v>
      </c>
      <c r="H1734" t="s">
        <v>17</v>
      </c>
      <c r="I1734">
        <f>VLOOKUP(customer!A1734,sales_update!A:N,2,FALSE)</f>
        <v>32</v>
      </c>
      <c r="J1734">
        <f xml:space="preserve"> VLOOKUP(customer!A1734,sales_update!A:N,3,FALSE)</f>
        <v>303</v>
      </c>
      <c r="K1734">
        <f>VLOOKUP(customer!A1734,sales_update!A:N,4,FALSE)</f>
        <v>40</v>
      </c>
      <c r="L1734">
        <f>VLOOKUP(customer!A1734,sales_update!A:N,5,FALSE)</f>
        <v>223</v>
      </c>
      <c r="M1734">
        <f>VLOOKUP(customer!A1734,sales_update!A:N,6,FALSE)</f>
        <v>12</v>
      </c>
      <c r="N1734">
        <f>VLOOKUP(customer!A1734,sales_update!A:N,7,FALSE)</f>
        <v>4</v>
      </c>
      <c r="O1734">
        <f>VLOOKUP(customer!A1734,sales_update!A:N,8,FALSE)</f>
        <v>92</v>
      </c>
      <c r="P1734">
        <f>VLOOKUP(customer!A1734,sales_update!A:N,9,FALSE)</f>
        <v>491</v>
      </c>
      <c r="Q1734">
        <f>VLOOKUP(customer!A1734,sales_update!A:N,10,FALSE)</f>
        <v>2</v>
      </c>
      <c r="R1734">
        <f>VLOOKUP(customer!A1734,sales_update!A:N,11,FALSE)</f>
        <v>4</v>
      </c>
      <c r="S1734">
        <f>VLOOKUP(customer!A1734,sales_update!A:N,12,FALSE)</f>
        <v>0</v>
      </c>
      <c r="T1734">
        <f>VLOOKUP(customer!A1734,sales_update!A:N,13,FALSE)</f>
        <v>4</v>
      </c>
      <c r="U1734">
        <f>VLOOKUP(customer!A1734,sales_update!A:N,14,FALSE)</f>
        <v>8</v>
      </c>
      <c r="V1734">
        <f>VLOOKUP(customer!A1734,Marketing!A:I,2,FALSE)</f>
        <v>0</v>
      </c>
      <c r="W1734">
        <f>VLOOKUP(customer!A1734,Marketing!A:I,3,FALSE)</f>
        <v>0</v>
      </c>
      <c r="X1734">
        <f>VLOOKUP(customer!A1734,Marketing!A:I,4,FALSE)</f>
        <v>0</v>
      </c>
      <c r="Y1734">
        <f>VLOOKUP(customer!A1734,Marketing!A:I,5,FALSE)</f>
        <v>0</v>
      </c>
      <c r="Z1734">
        <f>VLOOKUP(customer!A1734,Marketing!A:I,6,FALSE)</f>
        <v>0</v>
      </c>
      <c r="AA1734">
        <f>VLOOKUP(customer!A1734,Marketing!A:I,7,FALSE)</f>
        <v>0</v>
      </c>
      <c r="AB1734">
        <f>VLOOKUP(customer!A1734,Marketing!A:I,8,FALSE)</f>
        <v>0</v>
      </c>
      <c r="AC1734" s="1">
        <f>VLOOKUP(customer!A1734,Marketing!A:I,9,FALSE)</f>
        <v>43751</v>
      </c>
    </row>
    <row r="1735" spans="1:29" x14ac:dyDescent="0.3">
      <c r="A1735">
        <v>2157</v>
      </c>
      <c r="B1735">
        <v>133444</v>
      </c>
      <c r="C1735">
        <v>1</v>
      </c>
      <c r="D1735">
        <v>1</v>
      </c>
      <c r="E1735">
        <v>68</v>
      </c>
      <c r="F1735" t="str">
        <f>IF(customer!G1735=1, "Married", IF(customer!H1735=1, "Single", IF(customer!F1735=1, "Divorced", IF(customer!I1735=1, "Together", IF(customer!J1735=1, "Widowed", "Unknown")))))</f>
        <v>Married</v>
      </c>
      <c r="G1735" t="str">
        <f>IF(customer!K1735=1,"Basic",IF(customer!L1735=1,"Graduate",IF(customer!M1735=1,"Master",IF(customer!N1735=1,"PhD","Unknown"))))</f>
        <v>Master</v>
      </c>
      <c r="H1735" t="s">
        <v>16</v>
      </c>
      <c r="I1735">
        <f>VLOOKUP(customer!A1735,sales_update!A:N,2,FALSE)</f>
        <v>24</v>
      </c>
      <c r="J1735">
        <f xml:space="preserve"> VLOOKUP(customer!A1735,sales_update!A:N,3,FALSE)</f>
        <v>32</v>
      </c>
      <c r="K1735">
        <f>VLOOKUP(customer!A1735,sales_update!A:N,4,FALSE)</f>
        <v>0</v>
      </c>
      <c r="L1735">
        <f>VLOOKUP(customer!A1735,sales_update!A:N,5,FALSE)</f>
        <v>32</v>
      </c>
      <c r="M1735">
        <f>VLOOKUP(customer!A1735,sales_update!A:N,6,FALSE)</f>
        <v>0</v>
      </c>
      <c r="N1735">
        <f>VLOOKUP(customer!A1735,sales_update!A:N,7,FALSE)</f>
        <v>0</v>
      </c>
      <c r="O1735">
        <f>VLOOKUP(customer!A1735,sales_update!A:N,8,FALSE)</f>
        <v>8</v>
      </c>
      <c r="P1735">
        <f>VLOOKUP(customer!A1735,sales_update!A:N,9,FALSE)</f>
        <v>56</v>
      </c>
      <c r="Q1735">
        <f>VLOOKUP(customer!A1735,sales_update!A:N,10,FALSE)</f>
        <v>1</v>
      </c>
      <c r="R1735">
        <f>VLOOKUP(customer!A1735,sales_update!A:N,11,FALSE)</f>
        <v>1</v>
      </c>
      <c r="S1735">
        <f>VLOOKUP(customer!A1735,sales_update!A:N,12,FALSE)</f>
        <v>0</v>
      </c>
      <c r="T1735">
        <f>VLOOKUP(customer!A1735,sales_update!A:N,13,FALSE)</f>
        <v>2</v>
      </c>
      <c r="U1735">
        <f>VLOOKUP(customer!A1735,sales_update!A:N,14,FALSE)</f>
        <v>8</v>
      </c>
      <c r="V1735">
        <f>VLOOKUP(customer!A1735,Marketing!A:I,2,FALSE)</f>
        <v>0</v>
      </c>
      <c r="W1735">
        <f>VLOOKUP(customer!A1735,Marketing!A:I,3,FALSE)</f>
        <v>0</v>
      </c>
      <c r="X1735">
        <f>VLOOKUP(customer!A1735,Marketing!A:I,4,FALSE)</f>
        <v>0</v>
      </c>
      <c r="Y1735">
        <f>VLOOKUP(customer!A1735,Marketing!A:I,5,FALSE)</f>
        <v>0</v>
      </c>
      <c r="Z1735">
        <f>VLOOKUP(customer!A1735,Marketing!A:I,6,FALSE)</f>
        <v>0</v>
      </c>
      <c r="AA1735">
        <f>VLOOKUP(customer!A1735,Marketing!A:I,7,FALSE)</f>
        <v>0</v>
      </c>
      <c r="AB1735">
        <f>VLOOKUP(customer!A1735,Marketing!A:I,8,FALSE)</f>
        <v>0</v>
      </c>
      <c r="AC1735" s="1">
        <f>VLOOKUP(customer!A1735,Marketing!A:I,9,FALSE)</f>
        <v>43565</v>
      </c>
    </row>
    <row r="1736" spans="1:29" x14ac:dyDescent="0.3">
      <c r="A1736">
        <v>2205</v>
      </c>
      <c r="B1736">
        <v>133438</v>
      </c>
      <c r="C1736">
        <v>1</v>
      </c>
      <c r="D1736">
        <v>1</v>
      </c>
      <c r="E1736">
        <v>62</v>
      </c>
      <c r="F1736" t="str">
        <f>IF(customer!G1736=1, "Married", IF(customer!H1736=1, "Single", IF(customer!F1736=1, "Divorced", IF(customer!I1736=1, "Together", IF(customer!J1736=1, "Widowed", "Unknown")))))</f>
        <v>Widowed</v>
      </c>
      <c r="G1736" t="str">
        <f>IF(customer!K1736=1,"Basic",IF(customer!L1736=1,"Graduate",IF(customer!M1736=1,"Master",IF(customer!N1736=1,"PhD","Unknown"))))</f>
        <v>PhD</v>
      </c>
      <c r="H1736" t="s">
        <v>16</v>
      </c>
      <c r="I1736">
        <f>VLOOKUP(customer!A1736,sales_update!A:N,2,FALSE)</f>
        <v>81</v>
      </c>
      <c r="J1736">
        <f xml:space="preserve"> VLOOKUP(customer!A1736,sales_update!A:N,3,FALSE)</f>
        <v>247</v>
      </c>
      <c r="K1736">
        <f>VLOOKUP(customer!A1736,sales_update!A:N,4,FALSE)</f>
        <v>4</v>
      </c>
      <c r="L1736">
        <f>VLOOKUP(customer!A1736,sales_update!A:N,5,FALSE)</f>
        <v>64</v>
      </c>
      <c r="M1736">
        <f>VLOOKUP(customer!A1736,sales_update!A:N,6,FALSE)</f>
        <v>12</v>
      </c>
      <c r="N1736">
        <f>VLOOKUP(customer!A1736,sales_update!A:N,7,FALSE)</f>
        <v>8</v>
      </c>
      <c r="O1736">
        <f>VLOOKUP(customer!A1736,sales_update!A:N,8,FALSE)</f>
        <v>24</v>
      </c>
      <c r="P1736">
        <f>VLOOKUP(customer!A1736,sales_update!A:N,9,FALSE)</f>
        <v>311</v>
      </c>
      <c r="Q1736">
        <f>VLOOKUP(customer!A1736,sales_update!A:N,10,FALSE)</f>
        <v>4</v>
      </c>
      <c r="R1736">
        <f>VLOOKUP(customer!A1736,sales_update!A:N,11,FALSE)</f>
        <v>2</v>
      </c>
      <c r="S1736">
        <f>VLOOKUP(customer!A1736,sales_update!A:N,12,FALSE)</f>
        <v>1</v>
      </c>
      <c r="T1736">
        <f>VLOOKUP(customer!A1736,sales_update!A:N,13,FALSE)</f>
        <v>4</v>
      </c>
      <c r="U1736">
        <f>VLOOKUP(customer!A1736,sales_update!A:N,14,FALSE)</f>
        <v>5</v>
      </c>
      <c r="V1736">
        <f>VLOOKUP(customer!A1736,Marketing!A:I,2,FALSE)</f>
        <v>0</v>
      </c>
      <c r="W1736">
        <f>VLOOKUP(customer!A1736,Marketing!A:I,3,FALSE)</f>
        <v>0</v>
      </c>
      <c r="X1736">
        <f>VLOOKUP(customer!A1736,Marketing!A:I,4,FALSE)</f>
        <v>0</v>
      </c>
      <c r="Y1736">
        <f>VLOOKUP(customer!A1736,Marketing!A:I,5,FALSE)</f>
        <v>0</v>
      </c>
      <c r="Z1736">
        <f>VLOOKUP(customer!A1736,Marketing!A:I,6,FALSE)</f>
        <v>0</v>
      </c>
      <c r="AA1736">
        <f>VLOOKUP(customer!A1736,Marketing!A:I,7,FALSE)</f>
        <v>0</v>
      </c>
      <c r="AB1736">
        <f>VLOOKUP(customer!A1736,Marketing!A:I,8,FALSE)</f>
        <v>0</v>
      </c>
      <c r="AC1736" s="1">
        <f>VLOOKUP(customer!A1736,Marketing!A:I,9,FALSE)</f>
        <v>43888</v>
      </c>
    </row>
    <row r="1737" spans="1:29" x14ac:dyDescent="0.3">
      <c r="A1737">
        <v>2124</v>
      </c>
      <c r="B1737">
        <v>133419</v>
      </c>
      <c r="C1737">
        <v>0</v>
      </c>
      <c r="D1737">
        <v>1</v>
      </c>
      <c r="E1737">
        <v>58</v>
      </c>
      <c r="F1737" t="str">
        <f>IF(customer!G1737=1, "Married", IF(customer!H1737=1, "Single", IF(customer!F1737=1, "Divorced", IF(customer!I1737=1, "Together", IF(customer!J1737=1, "Widowed", "Unknown")))))</f>
        <v>Single</v>
      </c>
      <c r="G1737" t="str">
        <f>IF(customer!K1737=1,"Basic",IF(customer!L1737=1,"Graduate",IF(customer!M1737=1,"Master",IF(customer!N1737=1,"PhD","Unknown"))))</f>
        <v>PhD</v>
      </c>
      <c r="H1737" t="s">
        <v>17</v>
      </c>
      <c r="I1737">
        <f>VLOOKUP(customer!A1737,sales_update!A:N,2,FALSE)</f>
        <v>76</v>
      </c>
      <c r="J1737">
        <f xml:space="preserve"> VLOOKUP(customer!A1737,sales_update!A:N,3,FALSE)</f>
        <v>224</v>
      </c>
      <c r="K1737">
        <f>VLOOKUP(customer!A1737,sales_update!A:N,4,FALSE)</f>
        <v>0</v>
      </c>
      <c r="L1737">
        <f>VLOOKUP(customer!A1737,sales_update!A:N,5,FALSE)</f>
        <v>48</v>
      </c>
      <c r="M1737">
        <f>VLOOKUP(customer!A1737,sales_update!A:N,6,FALSE)</f>
        <v>0</v>
      </c>
      <c r="N1737">
        <f>VLOOKUP(customer!A1737,sales_update!A:N,7,FALSE)</f>
        <v>0</v>
      </c>
      <c r="O1737">
        <f>VLOOKUP(customer!A1737,sales_update!A:N,8,FALSE)</f>
        <v>72</v>
      </c>
      <c r="P1737">
        <f>VLOOKUP(customer!A1737,sales_update!A:N,9,FALSE)</f>
        <v>200</v>
      </c>
      <c r="Q1737">
        <f>VLOOKUP(customer!A1737,sales_update!A:N,10,FALSE)</f>
        <v>2</v>
      </c>
      <c r="R1737">
        <f>VLOOKUP(customer!A1737,sales_update!A:N,11,FALSE)</f>
        <v>2</v>
      </c>
      <c r="S1737">
        <f>VLOOKUP(customer!A1737,sales_update!A:N,12,FALSE)</f>
        <v>0</v>
      </c>
      <c r="T1737">
        <f>VLOOKUP(customer!A1737,sales_update!A:N,13,FALSE)</f>
        <v>4</v>
      </c>
      <c r="U1737">
        <f>VLOOKUP(customer!A1737,sales_update!A:N,14,FALSE)</f>
        <v>7</v>
      </c>
      <c r="V1737">
        <f>VLOOKUP(customer!A1737,Marketing!A:I,2,FALSE)</f>
        <v>0</v>
      </c>
      <c r="W1737">
        <f>VLOOKUP(customer!A1737,Marketing!A:I,3,FALSE)</f>
        <v>0</v>
      </c>
      <c r="X1737">
        <f>VLOOKUP(customer!A1737,Marketing!A:I,4,FALSE)</f>
        <v>0</v>
      </c>
      <c r="Y1737">
        <f>VLOOKUP(customer!A1737,Marketing!A:I,5,FALSE)</f>
        <v>0</v>
      </c>
      <c r="Z1737">
        <f>VLOOKUP(customer!A1737,Marketing!A:I,6,FALSE)</f>
        <v>0</v>
      </c>
      <c r="AA1737">
        <f>VLOOKUP(customer!A1737,Marketing!A:I,7,FALSE)</f>
        <v>0</v>
      </c>
      <c r="AB1737">
        <f>VLOOKUP(customer!A1737,Marketing!A:I,8,FALSE)</f>
        <v>0</v>
      </c>
      <c r="AC1737" s="1">
        <f>VLOOKUP(customer!A1737,Marketing!A:I,9,FALSE)</f>
        <v>43852</v>
      </c>
    </row>
    <row r="1738" spans="1:29" x14ac:dyDescent="0.3">
      <c r="A1738">
        <v>2416</v>
      </c>
      <c r="B1738">
        <v>133402</v>
      </c>
      <c r="C1738">
        <v>1</v>
      </c>
      <c r="D1738">
        <v>1</v>
      </c>
      <c r="E1738">
        <v>68</v>
      </c>
      <c r="F1738" t="str">
        <f>IF(customer!G1738=1, "Married", IF(customer!H1738=1, "Single", IF(customer!F1738=1, "Divorced", IF(customer!I1738=1, "Together", IF(customer!J1738=1, "Widowed", "Unknown")))))</f>
        <v>Together</v>
      </c>
      <c r="G1738" t="str">
        <f>IF(customer!K1738=1,"Basic",IF(customer!L1738=1,"Graduate",IF(customer!M1738=1,"Master",IF(customer!N1738=1,"PhD","Unknown"))))</f>
        <v>Graduate</v>
      </c>
      <c r="H1738" t="s">
        <v>20</v>
      </c>
      <c r="I1738">
        <f>VLOOKUP(customer!A1738,sales_update!A:N,2,FALSE)</f>
        <v>60</v>
      </c>
      <c r="J1738">
        <f xml:space="preserve"> VLOOKUP(customer!A1738,sales_update!A:N,3,FALSE)</f>
        <v>104</v>
      </c>
      <c r="K1738">
        <f>VLOOKUP(customer!A1738,sales_update!A:N,4,FALSE)</f>
        <v>8</v>
      </c>
      <c r="L1738">
        <f>VLOOKUP(customer!A1738,sales_update!A:N,5,FALSE)</f>
        <v>76</v>
      </c>
      <c r="M1738">
        <f>VLOOKUP(customer!A1738,sales_update!A:N,6,FALSE)</f>
        <v>40</v>
      </c>
      <c r="N1738">
        <f>VLOOKUP(customer!A1738,sales_update!A:N,7,FALSE)</f>
        <v>20</v>
      </c>
      <c r="O1738">
        <f>VLOOKUP(customer!A1738,sales_update!A:N,8,FALSE)</f>
        <v>32</v>
      </c>
      <c r="P1738">
        <f>VLOOKUP(customer!A1738,sales_update!A:N,9,FALSE)</f>
        <v>216</v>
      </c>
      <c r="Q1738">
        <f>VLOOKUP(customer!A1738,sales_update!A:N,10,FALSE)</f>
        <v>3</v>
      </c>
      <c r="R1738">
        <f>VLOOKUP(customer!A1738,sales_update!A:N,11,FALSE)</f>
        <v>2</v>
      </c>
      <c r="S1738">
        <f>VLOOKUP(customer!A1738,sales_update!A:N,12,FALSE)</f>
        <v>1</v>
      </c>
      <c r="T1738">
        <f>VLOOKUP(customer!A1738,sales_update!A:N,13,FALSE)</f>
        <v>3</v>
      </c>
      <c r="U1738">
        <f>VLOOKUP(customer!A1738,sales_update!A:N,14,FALSE)</f>
        <v>8</v>
      </c>
      <c r="V1738">
        <f>VLOOKUP(customer!A1738,Marketing!A:I,2,FALSE)</f>
        <v>0</v>
      </c>
      <c r="W1738">
        <f>VLOOKUP(customer!A1738,Marketing!A:I,3,FALSE)</f>
        <v>0</v>
      </c>
      <c r="X1738">
        <f>VLOOKUP(customer!A1738,Marketing!A:I,4,FALSE)</f>
        <v>0</v>
      </c>
      <c r="Y1738">
        <f>VLOOKUP(customer!A1738,Marketing!A:I,5,FALSE)</f>
        <v>0</v>
      </c>
      <c r="Z1738">
        <f>VLOOKUP(customer!A1738,Marketing!A:I,6,FALSE)</f>
        <v>0</v>
      </c>
      <c r="AA1738">
        <f>VLOOKUP(customer!A1738,Marketing!A:I,7,FALSE)</f>
        <v>0</v>
      </c>
      <c r="AB1738">
        <f>VLOOKUP(customer!A1738,Marketing!A:I,8,FALSE)</f>
        <v>0</v>
      </c>
      <c r="AC1738" s="1">
        <f>VLOOKUP(customer!A1738,Marketing!A:I,9,FALSE)</f>
        <v>43822</v>
      </c>
    </row>
    <row r="1739" spans="1:29" x14ac:dyDescent="0.3">
      <c r="A1739">
        <v>1261</v>
      </c>
      <c r="B1739">
        <v>133378</v>
      </c>
      <c r="C1739">
        <v>1</v>
      </c>
      <c r="D1739">
        <v>1</v>
      </c>
      <c r="E1739">
        <v>57</v>
      </c>
      <c r="F1739" t="str">
        <f>IF(customer!G1739=1, "Married", IF(customer!H1739=1, "Single", IF(customer!F1739=1, "Divorced", IF(customer!I1739=1, "Together", IF(customer!J1739=1, "Widowed", "Unknown")))))</f>
        <v>Divorced</v>
      </c>
      <c r="G1739" t="str">
        <f>IF(customer!K1739=1,"Basic",IF(customer!L1739=1,"Graduate",IF(customer!M1739=1,"Master",IF(customer!N1739=1,"PhD","Unknown"))))</f>
        <v>Graduate</v>
      </c>
      <c r="H1739" t="s">
        <v>18</v>
      </c>
      <c r="I1739">
        <f>VLOOKUP(customer!A1739,sales_update!A:N,2,FALSE)</f>
        <v>38</v>
      </c>
      <c r="J1739">
        <f xml:space="preserve"> VLOOKUP(customer!A1739,sales_update!A:N,3,FALSE)</f>
        <v>132</v>
      </c>
      <c r="K1739">
        <f>VLOOKUP(customer!A1739,sales_update!A:N,4,FALSE)</f>
        <v>24</v>
      </c>
      <c r="L1739">
        <f>VLOOKUP(customer!A1739,sales_update!A:N,5,FALSE)</f>
        <v>160</v>
      </c>
      <c r="M1739">
        <f>VLOOKUP(customer!A1739,sales_update!A:N,6,FALSE)</f>
        <v>12</v>
      </c>
      <c r="N1739">
        <f>VLOOKUP(customer!A1739,sales_update!A:N,7,FALSE)</f>
        <v>28</v>
      </c>
      <c r="O1739">
        <f>VLOOKUP(customer!A1739,sales_update!A:N,8,FALSE)</f>
        <v>40</v>
      </c>
      <c r="P1739">
        <f>VLOOKUP(customer!A1739,sales_update!A:N,9,FALSE)</f>
        <v>316</v>
      </c>
      <c r="Q1739">
        <f>VLOOKUP(customer!A1739,sales_update!A:N,10,FALSE)</f>
        <v>3</v>
      </c>
      <c r="R1739">
        <f>VLOOKUP(customer!A1739,sales_update!A:N,11,FALSE)</f>
        <v>2</v>
      </c>
      <c r="S1739">
        <f>VLOOKUP(customer!A1739,sales_update!A:N,12,FALSE)</f>
        <v>0</v>
      </c>
      <c r="T1739">
        <f>VLOOKUP(customer!A1739,sales_update!A:N,13,FALSE)</f>
        <v>4</v>
      </c>
      <c r="U1739">
        <f>VLOOKUP(customer!A1739,sales_update!A:N,14,FALSE)</f>
        <v>7</v>
      </c>
      <c r="V1739">
        <f>VLOOKUP(customer!A1739,Marketing!A:I,2,FALSE)</f>
        <v>0</v>
      </c>
      <c r="W1739">
        <f>VLOOKUP(customer!A1739,Marketing!A:I,3,FALSE)</f>
        <v>0</v>
      </c>
      <c r="X1739">
        <f>VLOOKUP(customer!A1739,Marketing!A:I,4,FALSE)</f>
        <v>0</v>
      </c>
      <c r="Y1739">
        <f>VLOOKUP(customer!A1739,Marketing!A:I,5,FALSE)</f>
        <v>0</v>
      </c>
      <c r="Z1739">
        <f>VLOOKUP(customer!A1739,Marketing!A:I,6,FALSE)</f>
        <v>0</v>
      </c>
      <c r="AA1739">
        <f>VLOOKUP(customer!A1739,Marketing!A:I,7,FALSE)</f>
        <v>0</v>
      </c>
      <c r="AB1739">
        <f>VLOOKUP(customer!A1739,Marketing!A:I,8,FALSE)</f>
        <v>0</v>
      </c>
      <c r="AC1739" s="1">
        <f>VLOOKUP(customer!A1739,Marketing!A:I,9,FALSE)</f>
        <v>43660</v>
      </c>
    </row>
    <row r="1740" spans="1:29" x14ac:dyDescent="0.3">
      <c r="A1740">
        <v>2339</v>
      </c>
      <c r="B1740">
        <v>133316</v>
      </c>
      <c r="C1740">
        <v>1</v>
      </c>
      <c r="D1740">
        <v>1</v>
      </c>
      <c r="E1740">
        <v>49</v>
      </c>
      <c r="F1740" t="str">
        <f>IF(customer!G1740=1, "Married", IF(customer!H1740=1, "Single", IF(customer!F1740=1, "Divorced", IF(customer!I1740=1, "Together", IF(customer!J1740=1, "Widowed", "Unknown")))))</f>
        <v>Single</v>
      </c>
      <c r="G1740" t="str">
        <f>IF(customer!K1740=1,"Basic",IF(customer!L1740=1,"Graduate",IF(customer!M1740=1,"Master",IF(customer!N1740=1,"PhD","Unknown"))))</f>
        <v>Master</v>
      </c>
      <c r="H1740" t="s">
        <v>15</v>
      </c>
      <c r="I1740">
        <f>VLOOKUP(customer!A1740,sales_update!A:N,2,FALSE)</f>
        <v>34</v>
      </c>
      <c r="J1740">
        <f xml:space="preserve"> VLOOKUP(customer!A1740,sales_update!A:N,3,FALSE)</f>
        <v>316</v>
      </c>
      <c r="K1740">
        <f>VLOOKUP(customer!A1740,sales_update!A:N,4,FALSE)</f>
        <v>4</v>
      </c>
      <c r="L1740">
        <f>VLOOKUP(customer!A1740,sales_update!A:N,5,FALSE)</f>
        <v>124</v>
      </c>
      <c r="M1740">
        <f>VLOOKUP(customer!A1740,sales_update!A:N,6,FALSE)</f>
        <v>16</v>
      </c>
      <c r="N1740">
        <f>VLOOKUP(customer!A1740,sales_update!A:N,7,FALSE)</f>
        <v>16</v>
      </c>
      <c r="O1740">
        <f>VLOOKUP(customer!A1740,sales_update!A:N,8,FALSE)</f>
        <v>48</v>
      </c>
      <c r="P1740">
        <f>VLOOKUP(customer!A1740,sales_update!A:N,9,FALSE)</f>
        <v>428</v>
      </c>
      <c r="Q1740">
        <f>VLOOKUP(customer!A1740,sales_update!A:N,10,FALSE)</f>
        <v>3</v>
      </c>
      <c r="R1740">
        <f>VLOOKUP(customer!A1740,sales_update!A:N,11,FALSE)</f>
        <v>2</v>
      </c>
      <c r="S1740">
        <f>VLOOKUP(customer!A1740,sales_update!A:N,12,FALSE)</f>
        <v>1</v>
      </c>
      <c r="T1740">
        <f>VLOOKUP(customer!A1740,sales_update!A:N,13,FALSE)</f>
        <v>4</v>
      </c>
      <c r="U1740">
        <f>VLOOKUP(customer!A1740,sales_update!A:N,14,FALSE)</f>
        <v>6</v>
      </c>
      <c r="V1740">
        <f>VLOOKUP(customer!A1740,Marketing!A:I,2,FALSE)</f>
        <v>0</v>
      </c>
      <c r="W1740">
        <f>VLOOKUP(customer!A1740,Marketing!A:I,3,FALSE)</f>
        <v>0</v>
      </c>
      <c r="X1740">
        <f>VLOOKUP(customer!A1740,Marketing!A:I,4,FALSE)</f>
        <v>0</v>
      </c>
      <c r="Y1740">
        <f>VLOOKUP(customer!A1740,Marketing!A:I,5,FALSE)</f>
        <v>0</v>
      </c>
      <c r="Z1740">
        <f>VLOOKUP(customer!A1740,Marketing!A:I,6,FALSE)</f>
        <v>0</v>
      </c>
      <c r="AA1740">
        <f>VLOOKUP(customer!A1740,Marketing!A:I,7,FALSE)</f>
        <v>0</v>
      </c>
      <c r="AB1740">
        <f>VLOOKUP(customer!A1740,Marketing!A:I,8,FALSE)</f>
        <v>0</v>
      </c>
      <c r="AC1740" s="1">
        <f>VLOOKUP(customer!A1740,Marketing!A:I,9,FALSE)</f>
        <v>43900</v>
      </c>
    </row>
    <row r="1741" spans="1:29" x14ac:dyDescent="0.3">
      <c r="A1741">
        <v>2797</v>
      </c>
      <c r="B1741">
        <v>133316</v>
      </c>
      <c r="C1741">
        <v>1</v>
      </c>
      <c r="D1741">
        <v>1</v>
      </c>
      <c r="E1741">
        <v>49</v>
      </c>
      <c r="F1741" t="str">
        <f>IF(customer!G1741=1, "Married", IF(customer!H1741=1, "Single", IF(customer!F1741=1, "Divorced", IF(customer!I1741=1, "Together", IF(customer!J1741=1, "Widowed", "Unknown")))))</f>
        <v>Single</v>
      </c>
      <c r="G1741" t="str">
        <f>IF(customer!K1741=1,"Basic",IF(customer!L1741=1,"Graduate",IF(customer!M1741=1,"Master",IF(customer!N1741=1,"PhD","Unknown"))))</f>
        <v>Master</v>
      </c>
      <c r="H1741" t="s">
        <v>18</v>
      </c>
      <c r="I1741">
        <f>VLOOKUP(customer!A1741,sales_update!A:N,2,FALSE)</f>
        <v>34</v>
      </c>
      <c r="J1741">
        <f xml:space="preserve"> VLOOKUP(customer!A1741,sales_update!A:N,3,FALSE)</f>
        <v>316</v>
      </c>
      <c r="K1741">
        <f>VLOOKUP(customer!A1741,sales_update!A:N,4,FALSE)</f>
        <v>4</v>
      </c>
      <c r="L1741">
        <f>VLOOKUP(customer!A1741,sales_update!A:N,5,FALSE)</f>
        <v>124</v>
      </c>
      <c r="M1741">
        <f>VLOOKUP(customer!A1741,sales_update!A:N,6,FALSE)</f>
        <v>16</v>
      </c>
      <c r="N1741">
        <f>VLOOKUP(customer!A1741,sales_update!A:N,7,FALSE)</f>
        <v>16</v>
      </c>
      <c r="O1741">
        <f>VLOOKUP(customer!A1741,sales_update!A:N,8,FALSE)</f>
        <v>48</v>
      </c>
      <c r="P1741">
        <f>VLOOKUP(customer!A1741,sales_update!A:N,9,FALSE)</f>
        <v>428</v>
      </c>
      <c r="Q1741">
        <f>VLOOKUP(customer!A1741,sales_update!A:N,10,FALSE)</f>
        <v>3</v>
      </c>
      <c r="R1741">
        <f>VLOOKUP(customer!A1741,sales_update!A:N,11,FALSE)</f>
        <v>2</v>
      </c>
      <c r="S1741">
        <f>VLOOKUP(customer!A1741,sales_update!A:N,12,FALSE)</f>
        <v>1</v>
      </c>
      <c r="T1741">
        <f>VLOOKUP(customer!A1741,sales_update!A:N,13,FALSE)</f>
        <v>4</v>
      </c>
      <c r="U1741">
        <f>VLOOKUP(customer!A1741,sales_update!A:N,14,FALSE)</f>
        <v>6</v>
      </c>
      <c r="V1741">
        <f>VLOOKUP(customer!A1741,Marketing!A:I,2,FALSE)</f>
        <v>0</v>
      </c>
      <c r="W1741">
        <f>VLOOKUP(customer!A1741,Marketing!A:I,3,FALSE)</f>
        <v>0</v>
      </c>
      <c r="X1741">
        <f>VLOOKUP(customer!A1741,Marketing!A:I,4,FALSE)</f>
        <v>0</v>
      </c>
      <c r="Y1741">
        <f>VLOOKUP(customer!A1741,Marketing!A:I,5,FALSE)</f>
        <v>0</v>
      </c>
      <c r="Z1741">
        <f>VLOOKUP(customer!A1741,Marketing!A:I,6,FALSE)</f>
        <v>0</v>
      </c>
      <c r="AA1741">
        <f>VLOOKUP(customer!A1741,Marketing!A:I,7,FALSE)</f>
        <v>0</v>
      </c>
      <c r="AB1741">
        <f>VLOOKUP(customer!A1741,Marketing!A:I,8,FALSE)</f>
        <v>0</v>
      </c>
      <c r="AC1741" s="1">
        <f>VLOOKUP(customer!A1741,Marketing!A:I,9,FALSE)</f>
        <v>43900</v>
      </c>
    </row>
    <row r="1742" spans="1:29" x14ac:dyDescent="0.3">
      <c r="A1742">
        <v>2978</v>
      </c>
      <c r="B1742">
        <v>133279</v>
      </c>
      <c r="C1742">
        <v>0</v>
      </c>
      <c r="D1742">
        <v>0</v>
      </c>
      <c r="E1742">
        <v>54</v>
      </c>
      <c r="F1742" t="str">
        <f>IF(customer!G1742=1, "Married", IF(customer!H1742=1, "Single", IF(customer!F1742=1, "Divorced", IF(customer!I1742=1, "Together", IF(customer!J1742=1, "Widowed", "Unknown")))))</f>
        <v>Single</v>
      </c>
      <c r="G1742" t="str">
        <f>IF(customer!K1742=1,"Basic",IF(customer!L1742=1,"Graduate",IF(customer!M1742=1,"Master",IF(customer!N1742=1,"PhD","Unknown"))))</f>
        <v>Graduate</v>
      </c>
      <c r="H1742" t="s">
        <v>19</v>
      </c>
      <c r="I1742">
        <f>VLOOKUP(customer!A1742,sales_update!A:N,2,FALSE)</f>
        <v>29</v>
      </c>
      <c r="J1742">
        <f xml:space="preserve"> VLOOKUP(customer!A1742,sales_update!A:N,3,FALSE)</f>
        <v>40</v>
      </c>
      <c r="K1742">
        <f>VLOOKUP(customer!A1742,sales_update!A:N,4,FALSE)</f>
        <v>12</v>
      </c>
      <c r="L1742">
        <f>VLOOKUP(customer!A1742,sales_update!A:N,5,FALSE)</f>
        <v>12</v>
      </c>
      <c r="M1742">
        <f>VLOOKUP(customer!A1742,sales_update!A:N,6,FALSE)</f>
        <v>0</v>
      </c>
      <c r="N1742">
        <f>VLOOKUP(customer!A1742,sales_update!A:N,7,FALSE)</f>
        <v>0</v>
      </c>
      <c r="O1742">
        <f>VLOOKUP(customer!A1742,sales_update!A:N,8,FALSE)</f>
        <v>0</v>
      </c>
      <c r="P1742">
        <f>VLOOKUP(customer!A1742,sales_update!A:N,9,FALSE)</f>
        <v>64</v>
      </c>
      <c r="Q1742">
        <f>VLOOKUP(customer!A1742,sales_update!A:N,10,FALSE)</f>
        <v>1</v>
      </c>
      <c r="R1742">
        <f>VLOOKUP(customer!A1742,sales_update!A:N,11,FALSE)</f>
        <v>0</v>
      </c>
      <c r="S1742">
        <f>VLOOKUP(customer!A1742,sales_update!A:N,12,FALSE)</f>
        <v>0</v>
      </c>
      <c r="T1742">
        <f>VLOOKUP(customer!A1742,sales_update!A:N,13,FALSE)</f>
        <v>3</v>
      </c>
      <c r="U1742">
        <f>VLOOKUP(customer!A1742,sales_update!A:N,14,FALSE)</f>
        <v>3</v>
      </c>
      <c r="V1742">
        <f>VLOOKUP(customer!A1742,Marketing!A:I,2,FALSE)</f>
        <v>0</v>
      </c>
      <c r="W1742">
        <f>VLOOKUP(customer!A1742,Marketing!A:I,3,FALSE)</f>
        <v>0</v>
      </c>
      <c r="X1742">
        <f>VLOOKUP(customer!A1742,Marketing!A:I,4,FALSE)</f>
        <v>0</v>
      </c>
      <c r="Y1742">
        <f>VLOOKUP(customer!A1742,Marketing!A:I,5,FALSE)</f>
        <v>0</v>
      </c>
      <c r="Z1742">
        <f>VLOOKUP(customer!A1742,Marketing!A:I,6,FALSE)</f>
        <v>0</v>
      </c>
      <c r="AA1742">
        <f>VLOOKUP(customer!A1742,Marketing!A:I,7,FALSE)</f>
        <v>0</v>
      </c>
      <c r="AB1742">
        <f>VLOOKUP(customer!A1742,Marketing!A:I,8,FALSE)</f>
        <v>0</v>
      </c>
      <c r="AC1742" s="1">
        <f>VLOOKUP(customer!A1742,Marketing!A:I,9,FALSE)</f>
        <v>44151</v>
      </c>
    </row>
    <row r="1743" spans="1:29" x14ac:dyDescent="0.3">
      <c r="A1743">
        <v>1693</v>
      </c>
      <c r="B1743">
        <v>133249</v>
      </c>
      <c r="C1743">
        <v>1</v>
      </c>
      <c r="D1743">
        <v>0</v>
      </c>
      <c r="E1743">
        <v>45</v>
      </c>
      <c r="F1743" t="str">
        <f>IF(customer!G1743=1, "Married", IF(customer!H1743=1, "Single", IF(customer!F1743=1, "Divorced", IF(customer!I1743=1, "Together", IF(customer!J1743=1, "Widowed", "Unknown")))))</f>
        <v>Single</v>
      </c>
      <c r="G1743" t="str">
        <f>IF(customer!K1743=1,"Basic",IF(customer!L1743=1,"Graduate",IF(customer!M1743=1,"Master",IF(customer!N1743=1,"PhD","Unknown"))))</f>
        <v>Graduate</v>
      </c>
      <c r="H1743" t="s">
        <v>18</v>
      </c>
      <c r="I1743">
        <f>VLOOKUP(customer!A1743,sales_update!A:N,2,FALSE)</f>
        <v>11</v>
      </c>
      <c r="J1743">
        <f xml:space="preserve"> VLOOKUP(customer!A1743,sales_update!A:N,3,FALSE)</f>
        <v>24</v>
      </c>
      <c r="K1743">
        <f>VLOOKUP(customer!A1743,sales_update!A:N,4,FALSE)</f>
        <v>40</v>
      </c>
      <c r="L1743">
        <f>VLOOKUP(customer!A1743,sales_update!A:N,5,FALSE)</f>
        <v>84</v>
      </c>
      <c r="M1743">
        <f>VLOOKUP(customer!A1743,sales_update!A:N,6,FALSE)</f>
        <v>76</v>
      </c>
      <c r="N1743">
        <f>VLOOKUP(customer!A1743,sales_update!A:N,7,FALSE)</f>
        <v>56</v>
      </c>
      <c r="O1743">
        <f>VLOOKUP(customer!A1743,sales_update!A:N,8,FALSE)</f>
        <v>168</v>
      </c>
      <c r="P1743">
        <f>VLOOKUP(customer!A1743,sales_update!A:N,9,FALSE)</f>
        <v>112</v>
      </c>
      <c r="Q1743">
        <f>VLOOKUP(customer!A1743,sales_update!A:N,10,FALSE)</f>
        <v>2</v>
      </c>
      <c r="R1743">
        <f>VLOOKUP(customer!A1743,sales_update!A:N,11,FALSE)</f>
        <v>2</v>
      </c>
      <c r="S1743">
        <f>VLOOKUP(customer!A1743,sales_update!A:N,12,FALSE)</f>
        <v>1</v>
      </c>
      <c r="T1743">
        <f>VLOOKUP(customer!A1743,sales_update!A:N,13,FALSE)</f>
        <v>3</v>
      </c>
      <c r="U1743">
        <f>VLOOKUP(customer!A1743,sales_update!A:N,14,FALSE)</f>
        <v>6</v>
      </c>
      <c r="V1743">
        <f>VLOOKUP(customer!A1743,Marketing!A:I,2,FALSE)</f>
        <v>0</v>
      </c>
      <c r="W1743">
        <f>VLOOKUP(customer!A1743,Marketing!A:I,3,FALSE)</f>
        <v>0</v>
      </c>
      <c r="X1743">
        <f>VLOOKUP(customer!A1743,Marketing!A:I,4,FALSE)</f>
        <v>0</v>
      </c>
      <c r="Y1743">
        <f>VLOOKUP(customer!A1743,Marketing!A:I,5,FALSE)</f>
        <v>0</v>
      </c>
      <c r="Z1743">
        <f>VLOOKUP(customer!A1743,Marketing!A:I,6,FALSE)</f>
        <v>0</v>
      </c>
      <c r="AA1743">
        <f>VLOOKUP(customer!A1743,Marketing!A:I,7,FALSE)</f>
        <v>0</v>
      </c>
      <c r="AB1743">
        <f>VLOOKUP(customer!A1743,Marketing!A:I,8,FALSE)</f>
        <v>0</v>
      </c>
      <c r="AC1743" s="1">
        <f>VLOOKUP(customer!A1743,Marketing!A:I,9,FALSE)</f>
        <v>43674</v>
      </c>
    </row>
    <row r="1744" spans="1:29" x14ac:dyDescent="0.3">
      <c r="A1744">
        <v>2325</v>
      </c>
      <c r="B1744">
        <v>133249</v>
      </c>
      <c r="C1744">
        <v>1</v>
      </c>
      <c r="D1744">
        <v>0</v>
      </c>
      <c r="E1744">
        <v>45</v>
      </c>
      <c r="F1744" t="str">
        <f>IF(customer!G1744=1, "Married", IF(customer!H1744=1, "Single", IF(customer!F1744=1, "Divorced", IF(customer!I1744=1, "Together", IF(customer!J1744=1, "Widowed", "Unknown")))))</f>
        <v>Single</v>
      </c>
      <c r="G1744" t="str">
        <f>IF(customer!K1744=1,"Basic",IF(customer!L1744=1,"Graduate",IF(customer!M1744=1,"Master",IF(customer!N1744=1,"PhD","Unknown"))))</f>
        <v>Graduate</v>
      </c>
      <c r="H1744" t="s">
        <v>16</v>
      </c>
      <c r="I1744">
        <f>VLOOKUP(customer!A1744,sales_update!A:N,2,FALSE)</f>
        <v>11</v>
      </c>
      <c r="J1744">
        <f xml:space="preserve"> VLOOKUP(customer!A1744,sales_update!A:N,3,FALSE)</f>
        <v>24</v>
      </c>
      <c r="K1744">
        <f>VLOOKUP(customer!A1744,sales_update!A:N,4,FALSE)</f>
        <v>40</v>
      </c>
      <c r="L1744">
        <f>VLOOKUP(customer!A1744,sales_update!A:N,5,FALSE)</f>
        <v>84</v>
      </c>
      <c r="M1744">
        <f>VLOOKUP(customer!A1744,sales_update!A:N,6,FALSE)</f>
        <v>76</v>
      </c>
      <c r="N1744">
        <f>VLOOKUP(customer!A1744,sales_update!A:N,7,FALSE)</f>
        <v>56</v>
      </c>
      <c r="O1744">
        <f>VLOOKUP(customer!A1744,sales_update!A:N,8,FALSE)</f>
        <v>168</v>
      </c>
      <c r="P1744">
        <f>VLOOKUP(customer!A1744,sales_update!A:N,9,FALSE)</f>
        <v>112</v>
      </c>
      <c r="Q1744">
        <f>VLOOKUP(customer!A1744,sales_update!A:N,10,FALSE)</f>
        <v>2</v>
      </c>
      <c r="R1744">
        <f>VLOOKUP(customer!A1744,sales_update!A:N,11,FALSE)</f>
        <v>2</v>
      </c>
      <c r="S1744">
        <f>VLOOKUP(customer!A1744,sales_update!A:N,12,FALSE)</f>
        <v>1</v>
      </c>
      <c r="T1744">
        <f>VLOOKUP(customer!A1744,sales_update!A:N,13,FALSE)</f>
        <v>3</v>
      </c>
      <c r="U1744">
        <f>VLOOKUP(customer!A1744,sales_update!A:N,14,FALSE)</f>
        <v>6</v>
      </c>
      <c r="V1744">
        <f>VLOOKUP(customer!A1744,Marketing!A:I,2,FALSE)</f>
        <v>0</v>
      </c>
      <c r="W1744">
        <f>VLOOKUP(customer!A1744,Marketing!A:I,3,FALSE)</f>
        <v>0</v>
      </c>
      <c r="X1744">
        <f>VLOOKUP(customer!A1744,Marketing!A:I,4,FALSE)</f>
        <v>0</v>
      </c>
      <c r="Y1744">
        <f>VLOOKUP(customer!A1744,Marketing!A:I,5,FALSE)</f>
        <v>0</v>
      </c>
      <c r="Z1744">
        <f>VLOOKUP(customer!A1744,Marketing!A:I,6,FALSE)</f>
        <v>0</v>
      </c>
      <c r="AA1744">
        <f>VLOOKUP(customer!A1744,Marketing!A:I,7,FALSE)</f>
        <v>0</v>
      </c>
      <c r="AB1744">
        <f>VLOOKUP(customer!A1744,Marketing!A:I,8,FALSE)</f>
        <v>0</v>
      </c>
      <c r="AC1744" s="1">
        <f>VLOOKUP(customer!A1744,Marketing!A:I,9,FALSE)</f>
        <v>43674</v>
      </c>
    </row>
    <row r="1745" spans="1:29" x14ac:dyDescent="0.3">
      <c r="A1745">
        <v>2882</v>
      </c>
      <c r="B1745">
        <v>133235</v>
      </c>
      <c r="C1745">
        <v>1</v>
      </c>
      <c r="D1745">
        <v>0</v>
      </c>
      <c r="E1745">
        <v>34</v>
      </c>
      <c r="F1745" t="str">
        <f>IF(customer!G1745=1, "Married", IF(customer!H1745=1, "Single", IF(customer!F1745=1, "Divorced", IF(customer!I1745=1, "Together", IF(customer!J1745=1, "Widowed", "Unknown")))))</f>
        <v>Together</v>
      </c>
      <c r="G1745" t="str">
        <f>IF(customer!K1745=1,"Basic",IF(customer!L1745=1,"Graduate",IF(customer!M1745=1,"Master",IF(customer!N1745=1,"PhD","Unknown"))))</f>
        <v>Graduate</v>
      </c>
      <c r="H1745" t="s">
        <v>19</v>
      </c>
      <c r="I1745">
        <f>VLOOKUP(customer!A1745,sales_update!A:N,2,FALSE)</f>
        <v>71</v>
      </c>
      <c r="J1745">
        <f xml:space="preserve"> VLOOKUP(customer!A1745,sales_update!A:N,3,FALSE)</f>
        <v>180</v>
      </c>
      <c r="K1745">
        <f>VLOOKUP(customer!A1745,sales_update!A:N,4,FALSE)</f>
        <v>0</v>
      </c>
      <c r="L1745">
        <f>VLOOKUP(customer!A1745,sales_update!A:N,5,FALSE)</f>
        <v>64</v>
      </c>
      <c r="M1745">
        <f>VLOOKUP(customer!A1745,sales_update!A:N,6,FALSE)</f>
        <v>8</v>
      </c>
      <c r="N1745">
        <f>VLOOKUP(customer!A1745,sales_update!A:N,7,FALSE)</f>
        <v>4</v>
      </c>
      <c r="O1745">
        <f>VLOOKUP(customer!A1745,sales_update!A:N,8,FALSE)</f>
        <v>24</v>
      </c>
      <c r="P1745">
        <f>VLOOKUP(customer!A1745,sales_update!A:N,9,FALSE)</f>
        <v>233</v>
      </c>
      <c r="Q1745">
        <f>VLOOKUP(customer!A1745,sales_update!A:N,10,FALSE)</f>
        <v>1</v>
      </c>
      <c r="R1745">
        <f>VLOOKUP(customer!A1745,sales_update!A:N,11,FALSE)</f>
        <v>3</v>
      </c>
      <c r="S1745">
        <f>VLOOKUP(customer!A1745,sales_update!A:N,12,FALSE)</f>
        <v>0</v>
      </c>
      <c r="T1745">
        <f>VLOOKUP(customer!A1745,sales_update!A:N,13,FALSE)</f>
        <v>3</v>
      </c>
      <c r="U1745">
        <f>VLOOKUP(customer!A1745,sales_update!A:N,14,FALSE)</f>
        <v>7</v>
      </c>
      <c r="V1745">
        <f>VLOOKUP(customer!A1745,Marketing!A:I,2,FALSE)</f>
        <v>0</v>
      </c>
      <c r="W1745">
        <f>VLOOKUP(customer!A1745,Marketing!A:I,3,FALSE)</f>
        <v>0</v>
      </c>
      <c r="X1745">
        <f>VLOOKUP(customer!A1745,Marketing!A:I,4,FALSE)</f>
        <v>0</v>
      </c>
      <c r="Y1745">
        <f>VLOOKUP(customer!A1745,Marketing!A:I,5,FALSE)</f>
        <v>0</v>
      </c>
      <c r="Z1745">
        <f>VLOOKUP(customer!A1745,Marketing!A:I,6,FALSE)</f>
        <v>0</v>
      </c>
      <c r="AA1745">
        <f>VLOOKUP(customer!A1745,Marketing!A:I,7,FALSE)</f>
        <v>0</v>
      </c>
      <c r="AB1745">
        <f>VLOOKUP(customer!A1745,Marketing!A:I,8,FALSE)</f>
        <v>0</v>
      </c>
      <c r="AC1745" s="1">
        <f>VLOOKUP(customer!A1745,Marketing!A:I,9,FALSE)</f>
        <v>44024</v>
      </c>
    </row>
    <row r="1746" spans="1:29" x14ac:dyDescent="0.3">
      <c r="A1746">
        <v>2654</v>
      </c>
      <c r="B1746">
        <v>133228</v>
      </c>
      <c r="C1746">
        <v>1</v>
      </c>
      <c r="D1746">
        <v>0</v>
      </c>
      <c r="E1746">
        <v>40</v>
      </c>
      <c r="F1746" t="str">
        <f>IF(customer!G1746=1, "Married", IF(customer!H1746=1, "Single", IF(customer!F1746=1, "Divorced", IF(customer!I1746=1, "Together", IF(customer!J1746=1, "Widowed", "Unknown")))))</f>
        <v>Married</v>
      </c>
      <c r="G1746" t="str">
        <f>IF(customer!K1746=1,"Basic",IF(customer!L1746=1,"Graduate",IF(customer!M1746=1,"Master",IF(customer!N1746=1,"PhD","Unknown"))))</f>
        <v>Graduate</v>
      </c>
      <c r="H1746" t="s">
        <v>19</v>
      </c>
      <c r="I1746">
        <f>VLOOKUP(customer!A1746,sales_update!A:N,2,FALSE)</f>
        <v>28</v>
      </c>
      <c r="J1746">
        <f xml:space="preserve"> VLOOKUP(customer!A1746,sales_update!A:N,3,FALSE)</f>
        <v>88</v>
      </c>
      <c r="K1746">
        <f>VLOOKUP(customer!A1746,sales_update!A:N,4,FALSE)</f>
        <v>8</v>
      </c>
      <c r="L1746">
        <f>VLOOKUP(customer!A1746,sales_update!A:N,5,FALSE)</f>
        <v>124</v>
      </c>
      <c r="M1746">
        <f>VLOOKUP(customer!A1746,sales_update!A:N,6,FALSE)</f>
        <v>28</v>
      </c>
      <c r="N1746">
        <f>VLOOKUP(customer!A1746,sales_update!A:N,7,FALSE)</f>
        <v>16</v>
      </c>
      <c r="O1746">
        <f>VLOOKUP(customer!A1746,sales_update!A:N,8,FALSE)</f>
        <v>20</v>
      </c>
      <c r="P1746">
        <f>VLOOKUP(customer!A1746,sales_update!A:N,9,FALSE)</f>
        <v>245</v>
      </c>
      <c r="Q1746">
        <f>VLOOKUP(customer!A1746,sales_update!A:N,10,FALSE)</f>
        <v>1</v>
      </c>
      <c r="R1746">
        <f>VLOOKUP(customer!A1746,sales_update!A:N,11,FALSE)</f>
        <v>2</v>
      </c>
      <c r="S1746">
        <f>VLOOKUP(customer!A1746,sales_update!A:N,12,FALSE)</f>
        <v>0</v>
      </c>
      <c r="T1746">
        <f>VLOOKUP(customer!A1746,sales_update!A:N,13,FALSE)</f>
        <v>3</v>
      </c>
      <c r="U1746">
        <f>VLOOKUP(customer!A1746,sales_update!A:N,14,FALSE)</f>
        <v>7</v>
      </c>
      <c r="V1746">
        <f>VLOOKUP(customer!A1746,Marketing!A:I,2,FALSE)</f>
        <v>0</v>
      </c>
      <c r="W1746">
        <f>VLOOKUP(customer!A1746,Marketing!A:I,3,FALSE)</f>
        <v>0</v>
      </c>
      <c r="X1746">
        <f>VLOOKUP(customer!A1746,Marketing!A:I,4,FALSE)</f>
        <v>0</v>
      </c>
      <c r="Y1746">
        <f>VLOOKUP(customer!A1746,Marketing!A:I,5,FALSE)</f>
        <v>0</v>
      </c>
      <c r="Z1746">
        <f>VLOOKUP(customer!A1746,Marketing!A:I,6,FALSE)</f>
        <v>0</v>
      </c>
      <c r="AA1746">
        <f>VLOOKUP(customer!A1746,Marketing!A:I,7,FALSE)</f>
        <v>0</v>
      </c>
      <c r="AB1746">
        <f>VLOOKUP(customer!A1746,Marketing!A:I,8,FALSE)</f>
        <v>0</v>
      </c>
      <c r="AC1746" s="1">
        <f>VLOOKUP(customer!A1746,Marketing!A:I,9,FALSE)</f>
        <v>44011</v>
      </c>
    </row>
    <row r="1747" spans="1:29" x14ac:dyDescent="0.3">
      <c r="A1747">
        <v>1448</v>
      </c>
      <c r="B1747">
        <v>133183</v>
      </c>
      <c r="C1747">
        <v>1</v>
      </c>
      <c r="D1747">
        <v>0</v>
      </c>
      <c r="E1747">
        <v>45</v>
      </c>
      <c r="F1747" t="str">
        <f>IF(customer!G1747=1, "Married", IF(customer!H1747=1, "Single", IF(customer!F1747=1, "Divorced", IF(customer!I1747=1, "Together", IF(customer!J1747=1, "Widowed", "Unknown")))))</f>
        <v>Married</v>
      </c>
      <c r="G1747" t="str">
        <f>IF(customer!K1747=1,"Basic",IF(customer!L1747=1,"Graduate",IF(customer!M1747=1,"Master",IF(customer!N1747=1,"PhD","Unknown"))))</f>
        <v>Graduate</v>
      </c>
      <c r="H1747" t="s">
        <v>19</v>
      </c>
      <c r="I1747">
        <f>VLOOKUP(customer!A1747,sales_update!A:N,2,FALSE)</f>
        <v>46</v>
      </c>
      <c r="J1747">
        <f xml:space="preserve"> VLOOKUP(customer!A1747,sales_update!A:N,3,FALSE)</f>
        <v>28</v>
      </c>
      <c r="K1747">
        <f>VLOOKUP(customer!A1747,sales_update!A:N,4,FALSE)</f>
        <v>20</v>
      </c>
      <c r="L1747">
        <f>VLOOKUP(customer!A1747,sales_update!A:N,5,FALSE)</f>
        <v>157</v>
      </c>
      <c r="M1747">
        <f>VLOOKUP(customer!A1747,sales_update!A:N,6,FALSE)</f>
        <v>68</v>
      </c>
      <c r="N1747">
        <f>VLOOKUP(customer!A1747,sales_update!A:N,7,FALSE)</f>
        <v>60</v>
      </c>
      <c r="O1747">
        <f>VLOOKUP(customer!A1747,sales_update!A:N,8,FALSE)</f>
        <v>149</v>
      </c>
      <c r="P1747">
        <f>VLOOKUP(customer!A1747,sales_update!A:N,9,FALSE)</f>
        <v>185</v>
      </c>
      <c r="Q1747">
        <f>VLOOKUP(customer!A1747,sales_update!A:N,10,FALSE)</f>
        <v>2</v>
      </c>
      <c r="R1747">
        <f>VLOOKUP(customer!A1747,sales_update!A:N,11,FALSE)</f>
        <v>4</v>
      </c>
      <c r="S1747">
        <f>VLOOKUP(customer!A1747,sales_update!A:N,12,FALSE)</f>
        <v>0</v>
      </c>
      <c r="T1747">
        <f>VLOOKUP(customer!A1747,sales_update!A:N,13,FALSE)</f>
        <v>3</v>
      </c>
      <c r="U1747">
        <f>VLOOKUP(customer!A1747,sales_update!A:N,14,FALSE)</f>
        <v>7</v>
      </c>
      <c r="V1747">
        <f>VLOOKUP(customer!A1747,Marketing!A:I,2,FALSE)</f>
        <v>0</v>
      </c>
      <c r="W1747">
        <f>VLOOKUP(customer!A1747,Marketing!A:I,3,FALSE)</f>
        <v>0</v>
      </c>
      <c r="X1747">
        <f>VLOOKUP(customer!A1747,Marketing!A:I,4,FALSE)</f>
        <v>0</v>
      </c>
      <c r="Y1747">
        <f>VLOOKUP(customer!A1747,Marketing!A:I,5,FALSE)</f>
        <v>0</v>
      </c>
      <c r="Z1747">
        <f>VLOOKUP(customer!A1747,Marketing!A:I,6,FALSE)</f>
        <v>0</v>
      </c>
      <c r="AA1747">
        <f>VLOOKUP(customer!A1747,Marketing!A:I,7,FALSE)</f>
        <v>0</v>
      </c>
      <c r="AB1747">
        <f>VLOOKUP(customer!A1747,Marketing!A:I,8,FALSE)</f>
        <v>0</v>
      </c>
      <c r="AC1747" s="1">
        <f>VLOOKUP(customer!A1747,Marketing!A:I,9,FALSE)</f>
        <v>44043</v>
      </c>
    </row>
    <row r="1748" spans="1:29" x14ac:dyDescent="0.3">
      <c r="A1748">
        <v>1333</v>
      </c>
      <c r="B1748">
        <v>133181</v>
      </c>
      <c r="C1748">
        <v>1</v>
      </c>
      <c r="D1748">
        <v>0</v>
      </c>
      <c r="E1748">
        <v>44</v>
      </c>
      <c r="F1748" t="str">
        <f>IF(customer!G1748=1, "Married", IF(customer!H1748=1, "Single", IF(customer!F1748=1, "Divorced", IF(customer!I1748=1, "Together", IF(customer!J1748=1, "Widowed", "Unknown")))))</f>
        <v>Married</v>
      </c>
      <c r="G1748" t="str">
        <f>IF(customer!K1748=1,"Basic",IF(customer!L1748=1,"Graduate",IF(customer!M1748=1,"Master",IF(customer!N1748=1,"PhD","Unknown"))))</f>
        <v>Master</v>
      </c>
      <c r="H1748" t="s">
        <v>18</v>
      </c>
      <c r="I1748">
        <f>VLOOKUP(customer!A1748,sales_update!A:N,2,FALSE)</f>
        <v>90</v>
      </c>
      <c r="J1748">
        <f xml:space="preserve"> VLOOKUP(customer!A1748,sales_update!A:N,3,FALSE)</f>
        <v>36</v>
      </c>
      <c r="K1748">
        <f>VLOOKUP(customer!A1748,sales_update!A:N,4,FALSE)</f>
        <v>0</v>
      </c>
      <c r="L1748">
        <f>VLOOKUP(customer!A1748,sales_update!A:N,5,FALSE)</f>
        <v>12</v>
      </c>
      <c r="M1748">
        <f>VLOOKUP(customer!A1748,sales_update!A:N,6,FALSE)</f>
        <v>0</v>
      </c>
      <c r="N1748">
        <f>VLOOKUP(customer!A1748,sales_update!A:N,7,FALSE)</f>
        <v>0</v>
      </c>
      <c r="O1748">
        <f>VLOOKUP(customer!A1748,sales_update!A:N,8,FALSE)</f>
        <v>16</v>
      </c>
      <c r="P1748">
        <f>VLOOKUP(customer!A1748,sales_update!A:N,9,FALSE)</f>
        <v>32</v>
      </c>
      <c r="Q1748">
        <f>VLOOKUP(customer!A1748,sales_update!A:N,10,FALSE)</f>
        <v>1</v>
      </c>
      <c r="R1748">
        <f>VLOOKUP(customer!A1748,sales_update!A:N,11,FALSE)</f>
        <v>1</v>
      </c>
      <c r="S1748">
        <f>VLOOKUP(customer!A1748,sales_update!A:N,12,FALSE)</f>
        <v>0</v>
      </c>
      <c r="T1748">
        <f>VLOOKUP(customer!A1748,sales_update!A:N,13,FALSE)</f>
        <v>2</v>
      </c>
      <c r="U1748">
        <f>VLOOKUP(customer!A1748,sales_update!A:N,14,FALSE)</f>
        <v>6</v>
      </c>
      <c r="V1748">
        <f>VLOOKUP(customer!A1748,Marketing!A:I,2,FALSE)</f>
        <v>1</v>
      </c>
      <c r="W1748">
        <f>VLOOKUP(customer!A1748,Marketing!A:I,3,FALSE)</f>
        <v>0</v>
      </c>
      <c r="X1748">
        <f>VLOOKUP(customer!A1748,Marketing!A:I,4,FALSE)</f>
        <v>0</v>
      </c>
      <c r="Y1748">
        <f>VLOOKUP(customer!A1748,Marketing!A:I,5,FALSE)</f>
        <v>0</v>
      </c>
      <c r="Z1748">
        <f>VLOOKUP(customer!A1748,Marketing!A:I,6,FALSE)</f>
        <v>0</v>
      </c>
      <c r="AA1748">
        <f>VLOOKUP(customer!A1748,Marketing!A:I,7,FALSE)</f>
        <v>0</v>
      </c>
      <c r="AB1748">
        <f>VLOOKUP(customer!A1748,Marketing!A:I,8,FALSE)</f>
        <v>0</v>
      </c>
      <c r="AC1748" s="1">
        <f>VLOOKUP(customer!A1748,Marketing!A:I,9,FALSE)</f>
        <v>43991</v>
      </c>
    </row>
    <row r="1749" spans="1:29" x14ac:dyDescent="0.3">
      <c r="A1749">
        <v>1577</v>
      </c>
      <c r="B1749">
        <v>133178</v>
      </c>
      <c r="C1749">
        <v>1</v>
      </c>
      <c r="D1749">
        <v>0</v>
      </c>
      <c r="E1749">
        <v>43</v>
      </c>
      <c r="F1749" t="str">
        <f>IF(customer!G1749=1, "Married", IF(customer!H1749=1, "Single", IF(customer!F1749=1, "Divorced", IF(customer!I1749=1, "Together", IF(customer!J1749=1, "Widowed", "Unknown")))))</f>
        <v>Together</v>
      </c>
      <c r="G1749" t="str">
        <f>IF(customer!K1749=1,"Basic",IF(customer!L1749=1,"Graduate",IF(customer!M1749=1,"Master",IF(customer!N1749=1,"PhD","Unknown"))))</f>
        <v>Graduate</v>
      </c>
      <c r="H1749" t="s">
        <v>15</v>
      </c>
      <c r="I1749">
        <f>VLOOKUP(customer!A1749,sales_update!A:N,2,FALSE)</f>
        <v>9</v>
      </c>
      <c r="J1749">
        <f xml:space="preserve"> VLOOKUP(customer!A1749,sales_update!A:N,3,FALSE)</f>
        <v>48</v>
      </c>
      <c r="K1749">
        <f>VLOOKUP(customer!A1749,sales_update!A:N,4,FALSE)</f>
        <v>24</v>
      </c>
      <c r="L1749">
        <f>VLOOKUP(customer!A1749,sales_update!A:N,5,FALSE)</f>
        <v>8</v>
      </c>
      <c r="M1749">
        <f>VLOOKUP(customer!A1749,sales_update!A:N,6,FALSE)</f>
        <v>44</v>
      </c>
      <c r="N1749">
        <f>VLOOKUP(customer!A1749,sales_update!A:N,7,FALSE)</f>
        <v>8</v>
      </c>
      <c r="O1749">
        <f>VLOOKUP(customer!A1749,sales_update!A:N,8,FALSE)</f>
        <v>64</v>
      </c>
      <c r="P1749">
        <f>VLOOKUP(customer!A1749,sales_update!A:N,9,FALSE)</f>
        <v>68</v>
      </c>
      <c r="Q1749">
        <f>VLOOKUP(customer!A1749,sales_update!A:N,10,FALSE)</f>
        <v>1</v>
      </c>
      <c r="R1749">
        <f>VLOOKUP(customer!A1749,sales_update!A:N,11,FALSE)</f>
        <v>1</v>
      </c>
      <c r="S1749">
        <f>VLOOKUP(customer!A1749,sales_update!A:N,12,FALSE)</f>
        <v>0</v>
      </c>
      <c r="T1749">
        <f>VLOOKUP(customer!A1749,sales_update!A:N,13,FALSE)</f>
        <v>3</v>
      </c>
      <c r="U1749">
        <f>VLOOKUP(customer!A1749,sales_update!A:N,14,FALSE)</f>
        <v>4</v>
      </c>
      <c r="V1749">
        <f>VLOOKUP(customer!A1749,Marketing!A:I,2,FALSE)</f>
        <v>0</v>
      </c>
      <c r="W1749">
        <f>VLOOKUP(customer!A1749,Marketing!A:I,3,FALSE)</f>
        <v>0</v>
      </c>
      <c r="X1749">
        <f>VLOOKUP(customer!A1749,Marketing!A:I,4,FALSE)</f>
        <v>0</v>
      </c>
      <c r="Y1749">
        <f>VLOOKUP(customer!A1749,Marketing!A:I,5,FALSE)</f>
        <v>0</v>
      </c>
      <c r="Z1749">
        <f>VLOOKUP(customer!A1749,Marketing!A:I,6,FALSE)</f>
        <v>0</v>
      </c>
      <c r="AA1749">
        <f>VLOOKUP(customer!A1749,Marketing!A:I,7,FALSE)</f>
        <v>0</v>
      </c>
      <c r="AB1749">
        <f>VLOOKUP(customer!A1749,Marketing!A:I,8,FALSE)</f>
        <v>0</v>
      </c>
      <c r="AC1749" s="1">
        <f>VLOOKUP(customer!A1749,Marketing!A:I,9,FALSE)</f>
        <v>44018</v>
      </c>
    </row>
    <row r="1750" spans="1:29" x14ac:dyDescent="0.3">
      <c r="A1750">
        <v>2026</v>
      </c>
      <c r="B1750">
        <v>133168</v>
      </c>
      <c r="C1750">
        <v>0</v>
      </c>
      <c r="D1750">
        <v>1</v>
      </c>
      <c r="E1750">
        <v>55</v>
      </c>
      <c r="F1750" t="str">
        <f>IF(customer!G1750=1, "Married", IF(customer!H1750=1, "Single", IF(customer!F1750=1, "Divorced", IF(customer!I1750=1, "Together", IF(customer!J1750=1, "Widowed", "Unknown")))))</f>
        <v>Single</v>
      </c>
      <c r="G1750" t="str">
        <f>IF(customer!K1750=1,"Basic",IF(customer!L1750=1,"Graduate",IF(customer!M1750=1,"Master",IF(customer!N1750=1,"PhD","Unknown"))))</f>
        <v>Master</v>
      </c>
      <c r="H1750" t="s">
        <v>20</v>
      </c>
      <c r="I1750">
        <f>VLOOKUP(customer!A1750,sales_update!A:N,2,FALSE)</f>
        <v>0</v>
      </c>
      <c r="J1750">
        <f xml:space="preserve"> VLOOKUP(customer!A1750,sales_update!A:N,3,FALSE)</f>
        <v>321</v>
      </c>
      <c r="K1750">
        <f>VLOOKUP(customer!A1750,sales_update!A:N,4,FALSE)</f>
        <v>4</v>
      </c>
      <c r="L1750">
        <f>VLOOKUP(customer!A1750,sales_update!A:N,5,FALSE)</f>
        <v>149</v>
      </c>
      <c r="M1750">
        <f>VLOOKUP(customer!A1750,sales_update!A:N,6,FALSE)</f>
        <v>0</v>
      </c>
      <c r="N1750">
        <f>VLOOKUP(customer!A1750,sales_update!A:N,7,FALSE)</f>
        <v>4</v>
      </c>
      <c r="O1750">
        <f>VLOOKUP(customer!A1750,sales_update!A:N,8,FALSE)</f>
        <v>12</v>
      </c>
      <c r="P1750">
        <f>VLOOKUP(customer!A1750,sales_update!A:N,9,FALSE)</f>
        <v>466</v>
      </c>
      <c r="Q1750">
        <f>VLOOKUP(customer!A1750,sales_update!A:N,10,FALSE)</f>
        <v>3</v>
      </c>
      <c r="R1750">
        <f>VLOOKUP(customer!A1750,sales_update!A:N,11,FALSE)</f>
        <v>2</v>
      </c>
      <c r="S1750">
        <f>VLOOKUP(customer!A1750,sales_update!A:N,12,FALSE)</f>
        <v>1</v>
      </c>
      <c r="T1750">
        <f>VLOOKUP(customer!A1750,sales_update!A:N,13,FALSE)</f>
        <v>4</v>
      </c>
      <c r="U1750">
        <f>VLOOKUP(customer!A1750,sales_update!A:N,14,FALSE)</f>
        <v>7</v>
      </c>
      <c r="V1750">
        <f>VLOOKUP(customer!A1750,Marketing!A:I,2,FALSE)</f>
        <v>0</v>
      </c>
      <c r="W1750">
        <f>VLOOKUP(customer!A1750,Marketing!A:I,3,FALSE)</f>
        <v>0</v>
      </c>
      <c r="X1750">
        <f>VLOOKUP(customer!A1750,Marketing!A:I,4,FALSE)</f>
        <v>0</v>
      </c>
      <c r="Y1750">
        <f>VLOOKUP(customer!A1750,Marketing!A:I,5,FALSE)</f>
        <v>0</v>
      </c>
      <c r="Z1750">
        <f>VLOOKUP(customer!A1750,Marketing!A:I,6,FALSE)</f>
        <v>0</v>
      </c>
      <c r="AA1750">
        <f>VLOOKUP(customer!A1750,Marketing!A:I,7,FALSE)</f>
        <v>0</v>
      </c>
      <c r="AB1750">
        <f>VLOOKUP(customer!A1750,Marketing!A:I,8,FALSE)</f>
        <v>0</v>
      </c>
      <c r="AC1750" s="1">
        <f>VLOOKUP(customer!A1750,Marketing!A:I,9,FALSE)</f>
        <v>43544</v>
      </c>
    </row>
    <row r="1751" spans="1:29" x14ac:dyDescent="0.3">
      <c r="A1751">
        <v>2851</v>
      </c>
      <c r="B1751">
        <v>133051</v>
      </c>
      <c r="C1751">
        <v>0</v>
      </c>
      <c r="D1751">
        <v>0</v>
      </c>
      <c r="E1751">
        <v>61</v>
      </c>
      <c r="F1751" t="str">
        <f>IF(customer!G1751=1, "Married", IF(customer!H1751=1, "Single", IF(customer!F1751=1, "Divorced", IF(customer!I1751=1, "Together", IF(customer!J1751=1, "Widowed", "Unknown")))))</f>
        <v>Widowed</v>
      </c>
      <c r="G1751" t="str">
        <f>IF(customer!K1751=1,"Basic",IF(customer!L1751=1,"Graduate",IF(customer!M1751=1,"Master",IF(customer!N1751=1,"PhD","Unknown"))))</f>
        <v>Master</v>
      </c>
      <c r="H1751" t="s">
        <v>18</v>
      </c>
      <c r="I1751">
        <f>VLOOKUP(customer!A1751,sales_update!A:N,2,FALSE)</f>
        <v>15</v>
      </c>
      <c r="J1751">
        <f xml:space="preserve"> VLOOKUP(customer!A1751,sales_update!A:N,3,FALSE)</f>
        <v>403</v>
      </c>
      <c r="K1751">
        <f>VLOOKUP(customer!A1751,sales_update!A:N,4,FALSE)</f>
        <v>286</v>
      </c>
      <c r="L1751">
        <f>VLOOKUP(customer!A1751,sales_update!A:N,5,FALSE)</f>
        <v>978</v>
      </c>
      <c r="M1751">
        <f>VLOOKUP(customer!A1751,sales_update!A:N,6,FALSE)</f>
        <v>435</v>
      </c>
      <c r="N1751">
        <f>VLOOKUP(customer!A1751,sales_update!A:N,7,FALSE)</f>
        <v>378</v>
      </c>
      <c r="O1751">
        <f>VLOOKUP(customer!A1751,sales_update!A:N,8,FALSE)</f>
        <v>882</v>
      </c>
      <c r="P1751">
        <f>VLOOKUP(customer!A1751,sales_update!A:N,9,FALSE)</f>
        <v>1598</v>
      </c>
      <c r="Q1751">
        <f>VLOOKUP(customer!A1751,sales_update!A:N,10,FALSE)</f>
        <v>3</v>
      </c>
      <c r="R1751">
        <f>VLOOKUP(customer!A1751,sales_update!A:N,11,FALSE)</f>
        <v>9</v>
      </c>
      <c r="S1751">
        <f>VLOOKUP(customer!A1751,sales_update!A:N,12,FALSE)</f>
        <v>1</v>
      </c>
      <c r="T1751">
        <f>VLOOKUP(customer!A1751,sales_update!A:N,13,FALSE)</f>
        <v>8</v>
      </c>
      <c r="U1751">
        <f>VLOOKUP(customer!A1751,sales_update!A:N,14,FALSE)</f>
        <v>9</v>
      </c>
      <c r="V1751">
        <f>VLOOKUP(customer!A1751,Marketing!A:I,2,FALSE)</f>
        <v>0</v>
      </c>
      <c r="W1751">
        <f>VLOOKUP(customer!A1751,Marketing!A:I,3,FALSE)</f>
        <v>0</v>
      </c>
      <c r="X1751">
        <f>VLOOKUP(customer!A1751,Marketing!A:I,4,FALSE)</f>
        <v>0</v>
      </c>
      <c r="Y1751">
        <f>VLOOKUP(customer!A1751,Marketing!A:I,5,FALSE)</f>
        <v>0</v>
      </c>
      <c r="Z1751">
        <f>VLOOKUP(customer!A1751,Marketing!A:I,6,FALSE)</f>
        <v>0</v>
      </c>
      <c r="AA1751">
        <f>VLOOKUP(customer!A1751,Marketing!A:I,7,FALSE)</f>
        <v>0</v>
      </c>
      <c r="AB1751">
        <f>VLOOKUP(customer!A1751,Marketing!A:I,8,FALSE)</f>
        <v>1</v>
      </c>
      <c r="AC1751" s="1">
        <f>VLOOKUP(customer!A1751,Marketing!A:I,9,FALSE)</f>
        <v>43486</v>
      </c>
    </row>
    <row r="1752" spans="1:29" x14ac:dyDescent="0.3">
      <c r="A1752">
        <v>1544</v>
      </c>
      <c r="B1752">
        <v>133039</v>
      </c>
      <c r="C1752">
        <v>1</v>
      </c>
      <c r="D1752">
        <v>0</v>
      </c>
      <c r="E1752">
        <v>42</v>
      </c>
      <c r="F1752" t="str">
        <f>IF(customer!G1752=1, "Married", IF(customer!H1752=1, "Single", IF(customer!F1752=1, "Divorced", IF(customer!I1752=1, "Together", IF(customer!J1752=1, "Widowed", "Unknown")))))</f>
        <v>Married</v>
      </c>
      <c r="G1752" t="str">
        <f>IF(customer!K1752=1,"Basic",IF(customer!L1752=1,"Graduate",IF(customer!M1752=1,"Master",IF(customer!N1752=1,"PhD","Unknown"))))</f>
        <v>Graduate</v>
      </c>
      <c r="H1752" t="s">
        <v>19</v>
      </c>
      <c r="I1752">
        <f>VLOOKUP(customer!A1752,sales_update!A:N,2,FALSE)</f>
        <v>4</v>
      </c>
      <c r="J1752">
        <f xml:space="preserve"> VLOOKUP(customer!A1752,sales_update!A:N,3,FALSE)</f>
        <v>121</v>
      </c>
      <c r="K1752">
        <f>VLOOKUP(customer!A1752,sales_update!A:N,4,FALSE)</f>
        <v>32</v>
      </c>
      <c r="L1752">
        <f>VLOOKUP(customer!A1752,sales_update!A:N,5,FALSE)</f>
        <v>48</v>
      </c>
      <c r="M1752">
        <f>VLOOKUP(customer!A1752,sales_update!A:N,6,FALSE)</f>
        <v>32</v>
      </c>
      <c r="N1752">
        <f>VLOOKUP(customer!A1752,sales_update!A:N,7,FALSE)</f>
        <v>32</v>
      </c>
      <c r="O1752">
        <f>VLOOKUP(customer!A1752,sales_update!A:N,8,FALSE)</f>
        <v>48</v>
      </c>
      <c r="P1752">
        <f>VLOOKUP(customer!A1752,sales_update!A:N,9,FALSE)</f>
        <v>217</v>
      </c>
      <c r="Q1752">
        <f>VLOOKUP(customer!A1752,sales_update!A:N,10,FALSE)</f>
        <v>1</v>
      </c>
      <c r="R1752">
        <f>VLOOKUP(customer!A1752,sales_update!A:N,11,FALSE)</f>
        <v>2</v>
      </c>
      <c r="S1752">
        <f>VLOOKUP(customer!A1752,sales_update!A:N,12,FALSE)</f>
        <v>0</v>
      </c>
      <c r="T1752">
        <f>VLOOKUP(customer!A1752,sales_update!A:N,13,FALSE)</f>
        <v>4</v>
      </c>
      <c r="U1752">
        <f>VLOOKUP(customer!A1752,sales_update!A:N,14,FALSE)</f>
        <v>5</v>
      </c>
      <c r="V1752">
        <f>VLOOKUP(customer!A1752,Marketing!A:I,2,FALSE)</f>
        <v>0</v>
      </c>
      <c r="W1752">
        <f>VLOOKUP(customer!A1752,Marketing!A:I,3,FALSE)</f>
        <v>0</v>
      </c>
      <c r="X1752">
        <f>VLOOKUP(customer!A1752,Marketing!A:I,4,FALSE)</f>
        <v>0</v>
      </c>
      <c r="Y1752">
        <f>VLOOKUP(customer!A1752,Marketing!A:I,5,FALSE)</f>
        <v>0</v>
      </c>
      <c r="Z1752">
        <f>VLOOKUP(customer!A1752,Marketing!A:I,6,FALSE)</f>
        <v>0</v>
      </c>
      <c r="AA1752">
        <f>VLOOKUP(customer!A1752,Marketing!A:I,7,FALSE)</f>
        <v>0</v>
      </c>
      <c r="AB1752">
        <f>VLOOKUP(customer!A1752,Marketing!A:I,8,FALSE)</f>
        <v>0</v>
      </c>
      <c r="AC1752" s="1">
        <f>VLOOKUP(customer!A1752,Marketing!A:I,9,FALSE)</f>
        <v>43875</v>
      </c>
    </row>
    <row r="1753" spans="1:29" x14ac:dyDescent="0.3">
      <c r="A1753">
        <v>2493</v>
      </c>
      <c r="B1753">
        <v>133039</v>
      </c>
      <c r="C1753">
        <v>1</v>
      </c>
      <c r="D1753">
        <v>0</v>
      </c>
      <c r="E1753">
        <v>42</v>
      </c>
      <c r="F1753" t="str">
        <f>IF(customer!G1753=1, "Married", IF(customer!H1753=1, "Single", IF(customer!F1753=1, "Divorced", IF(customer!I1753=1, "Together", IF(customer!J1753=1, "Widowed", "Unknown")))))</f>
        <v>Married</v>
      </c>
      <c r="G1753" t="str">
        <f>IF(customer!K1753=1,"Basic",IF(customer!L1753=1,"Graduate",IF(customer!M1753=1,"Master",IF(customer!N1753=1,"PhD","Unknown"))))</f>
        <v>Graduate</v>
      </c>
      <c r="H1753" t="s">
        <v>16</v>
      </c>
      <c r="I1753">
        <f>VLOOKUP(customer!A1753,sales_update!A:N,2,FALSE)</f>
        <v>4</v>
      </c>
      <c r="J1753">
        <f xml:space="preserve"> VLOOKUP(customer!A1753,sales_update!A:N,3,FALSE)</f>
        <v>121</v>
      </c>
      <c r="K1753">
        <f>VLOOKUP(customer!A1753,sales_update!A:N,4,FALSE)</f>
        <v>32</v>
      </c>
      <c r="L1753">
        <f>VLOOKUP(customer!A1753,sales_update!A:N,5,FALSE)</f>
        <v>48</v>
      </c>
      <c r="M1753">
        <f>VLOOKUP(customer!A1753,sales_update!A:N,6,FALSE)</f>
        <v>32</v>
      </c>
      <c r="N1753">
        <f>VLOOKUP(customer!A1753,sales_update!A:N,7,FALSE)</f>
        <v>32</v>
      </c>
      <c r="O1753">
        <f>VLOOKUP(customer!A1753,sales_update!A:N,8,FALSE)</f>
        <v>48</v>
      </c>
      <c r="P1753">
        <f>VLOOKUP(customer!A1753,sales_update!A:N,9,FALSE)</f>
        <v>217</v>
      </c>
      <c r="Q1753">
        <f>VLOOKUP(customer!A1753,sales_update!A:N,10,FALSE)</f>
        <v>1</v>
      </c>
      <c r="R1753">
        <f>VLOOKUP(customer!A1753,sales_update!A:N,11,FALSE)</f>
        <v>2</v>
      </c>
      <c r="S1753">
        <f>VLOOKUP(customer!A1753,sales_update!A:N,12,FALSE)</f>
        <v>0</v>
      </c>
      <c r="T1753">
        <f>VLOOKUP(customer!A1753,sales_update!A:N,13,FALSE)</f>
        <v>4</v>
      </c>
      <c r="U1753">
        <f>VLOOKUP(customer!A1753,sales_update!A:N,14,FALSE)</f>
        <v>5</v>
      </c>
      <c r="V1753">
        <f>VLOOKUP(customer!A1753,Marketing!A:I,2,FALSE)</f>
        <v>0</v>
      </c>
      <c r="W1753">
        <f>VLOOKUP(customer!A1753,Marketing!A:I,3,FALSE)</f>
        <v>0</v>
      </c>
      <c r="X1753">
        <f>VLOOKUP(customer!A1753,Marketing!A:I,4,FALSE)</f>
        <v>0</v>
      </c>
      <c r="Y1753">
        <f>VLOOKUP(customer!A1753,Marketing!A:I,5,FALSE)</f>
        <v>0</v>
      </c>
      <c r="Z1753">
        <f>VLOOKUP(customer!A1753,Marketing!A:I,6,FALSE)</f>
        <v>0</v>
      </c>
      <c r="AA1753">
        <f>VLOOKUP(customer!A1753,Marketing!A:I,7,FALSE)</f>
        <v>0</v>
      </c>
      <c r="AB1753">
        <f>VLOOKUP(customer!A1753,Marketing!A:I,8,FALSE)</f>
        <v>0</v>
      </c>
      <c r="AC1753" s="1">
        <f>VLOOKUP(customer!A1753,Marketing!A:I,9,FALSE)</f>
        <v>43875</v>
      </c>
    </row>
    <row r="1754" spans="1:29" x14ac:dyDescent="0.3">
      <c r="A1754">
        <v>2472</v>
      </c>
      <c r="B1754">
        <v>132952</v>
      </c>
      <c r="C1754">
        <v>1</v>
      </c>
      <c r="D1754">
        <v>0</v>
      </c>
      <c r="E1754">
        <v>43</v>
      </c>
      <c r="F1754" t="str">
        <f>IF(customer!G1754=1, "Married", IF(customer!H1754=1, "Single", IF(customer!F1754=1, "Divorced", IF(customer!I1754=1, "Together", IF(customer!J1754=1, "Widowed", "Unknown")))))</f>
        <v>Divorced</v>
      </c>
      <c r="G1754" t="str">
        <f>IF(customer!K1754=1,"Basic",IF(customer!L1754=1,"Graduate",IF(customer!M1754=1,"Master",IF(customer!N1754=1,"PhD","Unknown"))))</f>
        <v>Graduate</v>
      </c>
      <c r="H1754" t="s">
        <v>17</v>
      </c>
      <c r="I1754">
        <f>VLOOKUP(customer!A1754,sales_update!A:N,2,FALSE)</f>
        <v>36</v>
      </c>
      <c r="J1754">
        <f xml:space="preserve"> VLOOKUP(customer!A1754,sales_update!A:N,3,FALSE)</f>
        <v>153</v>
      </c>
      <c r="K1754">
        <f>VLOOKUP(customer!A1754,sales_update!A:N,4,FALSE)</f>
        <v>0</v>
      </c>
      <c r="L1754">
        <f>VLOOKUP(customer!A1754,sales_update!A:N,5,FALSE)</f>
        <v>48</v>
      </c>
      <c r="M1754">
        <f>VLOOKUP(customer!A1754,sales_update!A:N,6,FALSE)</f>
        <v>12</v>
      </c>
      <c r="N1754">
        <f>VLOOKUP(customer!A1754,sales_update!A:N,7,FALSE)</f>
        <v>4</v>
      </c>
      <c r="O1754">
        <f>VLOOKUP(customer!A1754,sales_update!A:N,8,FALSE)</f>
        <v>4</v>
      </c>
      <c r="P1754">
        <f>VLOOKUP(customer!A1754,sales_update!A:N,9,FALSE)</f>
        <v>214</v>
      </c>
      <c r="Q1754">
        <f>VLOOKUP(customer!A1754,sales_update!A:N,10,FALSE)</f>
        <v>1</v>
      </c>
      <c r="R1754">
        <f>VLOOKUP(customer!A1754,sales_update!A:N,11,FALSE)</f>
        <v>2</v>
      </c>
      <c r="S1754">
        <f>VLOOKUP(customer!A1754,sales_update!A:N,12,FALSE)</f>
        <v>0</v>
      </c>
      <c r="T1754">
        <f>VLOOKUP(customer!A1754,sales_update!A:N,13,FALSE)</f>
        <v>3</v>
      </c>
      <c r="U1754">
        <f>VLOOKUP(customer!A1754,sales_update!A:N,14,FALSE)</f>
        <v>7</v>
      </c>
      <c r="V1754">
        <f>VLOOKUP(customer!A1754,Marketing!A:I,2,FALSE)</f>
        <v>0</v>
      </c>
      <c r="W1754">
        <f>VLOOKUP(customer!A1754,Marketing!A:I,3,FALSE)</f>
        <v>0</v>
      </c>
      <c r="X1754">
        <f>VLOOKUP(customer!A1754,Marketing!A:I,4,FALSE)</f>
        <v>0</v>
      </c>
      <c r="Y1754">
        <f>VLOOKUP(customer!A1754,Marketing!A:I,5,FALSE)</f>
        <v>0</v>
      </c>
      <c r="Z1754">
        <f>VLOOKUP(customer!A1754,Marketing!A:I,6,FALSE)</f>
        <v>0</v>
      </c>
      <c r="AA1754">
        <f>VLOOKUP(customer!A1754,Marketing!A:I,7,FALSE)</f>
        <v>0</v>
      </c>
      <c r="AB1754">
        <f>VLOOKUP(customer!A1754,Marketing!A:I,8,FALSE)</f>
        <v>0</v>
      </c>
      <c r="AC1754" s="1">
        <f>VLOOKUP(customer!A1754,Marketing!A:I,9,FALSE)</f>
        <v>43958</v>
      </c>
    </row>
    <row r="1755" spans="1:29" x14ac:dyDescent="0.3">
      <c r="A1755">
        <v>1916</v>
      </c>
      <c r="B1755">
        <v>132892</v>
      </c>
      <c r="C1755">
        <v>1</v>
      </c>
      <c r="D1755">
        <v>0</v>
      </c>
      <c r="E1755">
        <v>49</v>
      </c>
      <c r="F1755" t="str">
        <f>IF(customer!G1755=1, "Married", IF(customer!H1755=1, "Single", IF(customer!F1755=1, "Divorced", IF(customer!I1755=1, "Together", IF(customer!J1755=1, "Widowed", "Unknown")))))</f>
        <v>Together</v>
      </c>
      <c r="G1755" t="str">
        <f>IF(customer!K1755=1,"Basic",IF(customer!L1755=1,"Graduate",IF(customer!M1755=1,"Master",IF(customer!N1755=1,"PhD","Unknown"))))</f>
        <v>PhD</v>
      </c>
      <c r="H1755" t="s">
        <v>19</v>
      </c>
      <c r="I1755">
        <f>VLOOKUP(customer!A1755,sales_update!A:N,2,FALSE)</f>
        <v>78</v>
      </c>
      <c r="J1755">
        <f xml:space="preserve"> VLOOKUP(customer!A1755,sales_update!A:N,3,FALSE)</f>
        <v>105</v>
      </c>
      <c r="K1755">
        <f>VLOOKUP(customer!A1755,sales_update!A:N,4,FALSE)</f>
        <v>0</v>
      </c>
      <c r="L1755">
        <f>VLOOKUP(customer!A1755,sales_update!A:N,5,FALSE)</f>
        <v>61</v>
      </c>
      <c r="M1755">
        <f>VLOOKUP(customer!A1755,sales_update!A:N,6,FALSE)</f>
        <v>8</v>
      </c>
      <c r="N1755">
        <f>VLOOKUP(customer!A1755,sales_update!A:N,7,FALSE)</f>
        <v>4</v>
      </c>
      <c r="O1755">
        <f>VLOOKUP(customer!A1755,sales_update!A:N,8,FALSE)</f>
        <v>8</v>
      </c>
      <c r="P1755">
        <f>VLOOKUP(customer!A1755,sales_update!A:N,9,FALSE)</f>
        <v>170</v>
      </c>
      <c r="Q1755">
        <f>VLOOKUP(customer!A1755,sales_update!A:N,10,FALSE)</f>
        <v>2</v>
      </c>
      <c r="R1755">
        <f>VLOOKUP(customer!A1755,sales_update!A:N,11,FALSE)</f>
        <v>3</v>
      </c>
      <c r="S1755">
        <f>VLOOKUP(customer!A1755,sales_update!A:N,12,FALSE)</f>
        <v>0</v>
      </c>
      <c r="T1755">
        <f>VLOOKUP(customer!A1755,sales_update!A:N,13,FALSE)</f>
        <v>3</v>
      </c>
      <c r="U1755">
        <f>VLOOKUP(customer!A1755,sales_update!A:N,14,FALSE)</f>
        <v>8</v>
      </c>
      <c r="V1755">
        <f>VLOOKUP(customer!A1755,Marketing!A:I,2,FALSE)</f>
        <v>0</v>
      </c>
      <c r="W1755">
        <f>VLOOKUP(customer!A1755,Marketing!A:I,3,FALSE)</f>
        <v>0</v>
      </c>
      <c r="X1755">
        <f>VLOOKUP(customer!A1755,Marketing!A:I,4,FALSE)</f>
        <v>0</v>
      </c>
      <c r="Y1755">
        <f>VLOOKUP(customer!A1755,Marketing!A:I,5,FALSE)</f>
        <v>0</v>
      </c>
      <c r="Z1755">
        <f>VLOOKUP(customer!A1755,Marketing!A:I,6,FALSE)</f>
        <v>0</v>
      </c>
      <c r="AA1755">
        <f>VLOOKUP(customer!A1755,Marketing!A:I,7,FALSE)</f>
        <v>0</v>
      </c>
      <c r="AB1755">
        <f>VLOOKUP(customer!A1755,Marketing!A:I,8,FALSE)</f>
        <v>0</v>
      </c>
      <c r="AC1755" s="1">
        <f>VLOOKUP(customer!A1755,Marketing!A:I,9,FALSE)</f>
        <v>44133</v>
      </c>
    </row>
    <row r="1756" spans="1:29" x14ac:dyDescent="0.3">
      <c r="A1756">
        <v>2051</v>
      </c>
      <c r="B1756">
        <v>132892</v>
      </c>
      <c r="C1756">
        <v>1</v>
      </c>
      <c r="D1756">
        <v>0</v>
      </c>
      <c r="E1756">
        <v>49</v>
      </c>
      <c r="F1756" t="str">
        <f>IF(customer!G1756=1, "Married", IF(customer!H1756=1, "Single", IF(customer!F1756=1, "Divorced", IF(customer!I1756=1, "Together", IF(customer!J1756=1, "Widowed", "Unknown")))))</f>
        <v>Together</v>
      </c>
      <c r="G1756" t="str">
        <f>IF(customer!K1756=1,"Basic",IF(customer!L1756=1,"Graduate",IF(customer!M1756=1,"Master",IF(customer!N1756=1,"PhD","Unknown"))))</f>
        <v>PhD</v>
      </c>
      <c r="H1756" t="s">
        <v>15</v>
      </c>
      <c r="I1756">
        <f>VLOOKUP(customer!A1756,sales_update!A:N,2,FALSE)</f>
        <v>78</v>
      </c>
      <c r="J1756">
        <f xml:space="preserve"> VLOOKUP(customer!A1756,sales_update!A:N,3,FALSE)</f>
        <v>105</v>
      </c>
      <c r="K1756">
        <f>VLOOKUP(customer!A1756,sales_update!A:N,4,FALSE)</f>
        <v>0</v>
      </c>
      <c r="L1756">
        <f>VLOOKUP(customer!A1756,sales_update!A:N,5,FALSE)</f>
        <v>61</v>
      </c>
      <c r="M1756">
        <f>VLOOKUP(customer!A1756,sales_update!A:N,6,FALSE)</f>
        <v>8</v>
      </c>
      <c r="N1756">
        <f>VLOOKUP(customer!A1756,sales_update!A:N,7,FALSE)</f>
        <v>4</v>
      </c>
      <c r="O1756">
        <f>VLOOKUP(customer!A1756,sales_update!A:N,8,FALSE)</f>
        <v>8</v>
      </c>
      <c r="P1756">
        <f>VLOOKUP(customer!A1756,sales_update!A:N,9,FALSE)</f>
        <v>170</v>
      </c>
      <c r="Q1756">
        <f>VLOOKUP(customer!A1756,sales_update!A:N,10,FALSE)</f>
        <v>2</v>
      </c>
      <c r="R1756">
        <f>VLOOKUP(customer!A1756,sales_update!A:N,11,FALSE)</f>
        <v>3</v>
      </c>
      <c r="S1756">
        <f>VLOOKUP(customer!A1756,sales_update!A:N,12,FALSE)</f>
        <v>0</v>
      </c>
      <c r="T1756">
        <f>VLOOKUP(customer!A1756,sales_update!A:N,13,FALSE)</f>
        <v>3</v>
      </c>
      <c r="U1756">
        <f>VLOOKUP(customer!A1756,sales_update!A:N,14,FALSE)</f>
        <v>8</v>
      </c>
      <c r="V1756">
        <f>VLOOKUP(customer!A1756,Marketing!A:I,2,FALSE)</f>
        <v>0</v>
      </c>
      <c r="W1756">
        <f>VLOOKUP(customer!A1756,Marketing!A:I,3,FALSE)</f>
        <v>0</v>
      </c>
      <c r="X1756">
        <f>VLOOKUP(customer!A1756,Marketing!A:I,4,FALSE)</f>
        <v>0</v>
      </c>
      <c r="Y1756">
        <f>VLOOKUP(customer!A1756,Marketing!A:I,5,FALSE)</f>
        <v>0</v>
      </c>
      <c r="Z1756">
        <f>VLOOKUP(customer!A1756,Marketing!A:I,6,FALSE)</f>
        <v>0</v>
      </c>
      <c r="AA1756">
        <f>VLOOKUP(customer!A1756,Marketing!A:I,7,FALSE)</f>
        <v>0</v>
      </c>
      <c r="AB1756">
        <f>VLOOKUP(customer!A1756,Marketing!A:I,8,FALSE)</f>
        <v>0</v>
      </c>
      <c r="AC1756" s="1">
        <f>VLOOKUP(customer!A1756,Marketing!A:I,9,FALSE)</f>
        <v>44133</v>
      </c>
    </row>
    <row r="1757" spans="1:29" x14ac:dyDescent="0.3">
      <c r="A1757">
        <v>2841</v>
      </c>
      <c r="B1757">
        <v>132889</v>
      </c>
      <c r="C1757">
        <v>1</v>
      </c>
      <c r="D1757">
        <v>1</v>
      </c>
      <c r="E1757">
        <v>52</v>
      </c>
      <c r="F1757" t="str">
        <f>IF(customer!G1757=1, "Married", IF(customer!H1757=1, "Single", IF(customer!F1757=1, "Divorced", IF(customer!I1757=1, "Together", IF(customer!J1757=1, "Widowed", "Unknown")))))</f>
        <v>Together</v>
      </c>
      <c r="G1757" t="str">
        <f>IF(customer!K1757=1,"Basic",IF(customer!L1757=1,"Graduate",IF(customer!M1757=1,"Master",IF(customer!N1757=1,"PhD","Unknown"))))</f>
        <v>Master</v>
      </c>
      <c r="H1757" t="s">
        <v>16</v>
      </c>
      <c r="I1757">
        <f>VLOOKUP(customer!A1757,sales_update!A:N,2,FALSE)</f>
        <v>78</v>
      </c>
      <c r="J1757">
        <f xml:space="preserve"> VLOOKUP(customer!A1757,sales_update!A:N,3,FALSE)</f>
        <v>113</v>
      </c>
      <c r="K1757">
        <f>VLOOKUP(customer!A1757,sales_update!A:N,4,FALSE)</f>
        <v>0</v>
      </c>
      <c r="L1757">
        <f>VLOOKUP(customer!A1757,sales_update!A:N,5,FALSE)</f>
        <v>53</v>
      </c>
      <c r="M1757">
        <f>VLOOKUP(customer!A1757,sales_update!A:N,6,FALSE)</f>
        <v>16</v>
      </c>
      <c r="N1757">
        <f>VLOOKUP(customer!A1757,sales_update!A:N,7,FALSE)</f>
        <v>8</v>
      </c>
      <c r="O1757">
        <f>VLOOKUP(customer!A1757,sales_update!A:N,8,FALSE)</f>
        <v>32</v>
      </c>
      <c r="P1757">
        <f>VLOOKUP(customer!A1757,sales_update!A:N,9,FALSE)</f>
        <v>158</v>
      </c>
      <c r="Q1757">
        <f>VLOOKUP(customer!A1757,sales_update!A:N,10,FALSE)</f>
        <v>3</v>
      </c>
      <c r="R1757">
        <f>VLOOKUP(customer!A1757,sales_update!A:N,11,FALSE)</f>
        <v>2</v>
      </c>
      <c r="S1757">
        <f>VLOOKUP(customer!A1757,sales_update!A:N,12,FALSE)</f>
        <v>1</v>
      </c>
      <c r="T1757">
        <f>VLOOKUP(customer!A1757,sales_update!A:N,13,FALSE)</f>
        <v>3</v>
      </c>
      <c r="U1757">
        <f>VLOOKUP(customer!A1757,sales_update!A:N,14,FALSE)</f>
        <v>5</v>
      </c>
      <c r="V1757">
        <f>VLOOKUP(customer!A1757,Marketing!A:I,2,FALSE)</f>
        <v>0</v>
      </c>
      <c r="W1757">
        <f>VLOOKUP(customer!A1757,Marketing!A:I,3,FALSE)</f>
        <v>0</v>
      </c>
      <c r="X1757">
        <f>VLOOKUP(customer!A1757,Marketing!A:I,4,FALSE)</f>
        <v>0</v>
      </c>
      <c r="Y1757">
        <f>VLOOKUP(customer!A1757,Marketing!A:I,5,FALSE)</f>
        <v>0</v>
      </c>
      <c r="Z1757">
        <f>VLOOKUP(customer!A1757,Marketing!A:I,6,FALSE)</f>
        <v>0</v>
      </c>
      <c r="AA1757">
        <f>VLOOKUP(customer!A1757,Marketing!A:I,7,FALSE)</f>
        <v>0</v>
      </c>
      <c r="AB1757">
        <f>VLOOKUP(customer!A1757,Marketing!A:I,8,FALSE)</f>
        <v>0</v>
      </c>
      <c r="AC1757" s="1">
        <f>VLOOKUP(customer!A1757,Marketing!A:I,9,FALSE)</f>
        <v>43872</v>
      </c>
    </row>
    <row r="1758" spans="1:29" x14ac:dyDescent="0.3">
      <c r="A1758">
        <v>1509</v>
      </c>
      <c r="B1758">
        <v>132880</v>
      </c>
      <c r="C1758">
        <v>1</v>
      </c>
      <c r="D1758">
        <v>0</v>
      </c>
      <c r="E1758">
        <v>34</v>
      </c>
      <c r="F1758" t="str">
        <f>IF(customer!G1758=1, "Married", IF(customer!H1758=1, "Single", IF(customer!F1758=1, "Divorced", IF(customer!I1758=1, "Together", IF(customer!J1758=1, "Widowed", "Unknown")))))</f>
        <v>Married</v>
      </c>
      <c r="G1758" t="str">
        <f>IF(customer!K1758=1,"Basic",IF(customer!L1758=1,"Graduate",IF(customer!M1758=1,"Master",IF(customer!N1758=1,"PhD","Unknown"))))</f>
        <v>Graduate</v>
      </c>
      <c r="H1758" t="s">
        <v>16</v>
      </c>
      <c r="I1758">
        <f>VLOOKUP(customer!A1758,sales_update!A:N,2,FALSE)</f>
        <v>76</v>
      </c>
      <c r="J1758">
        <f xml:space="preserve"> VLOOKUP(customer!A1758,sales_update!A:N,3,FALSE)</f>
        <v>32</v>
      </c>
      <c r="K1758">
        <f>VLOOKUP(customer!A1758,sales_update!A:N,4,FALSE)</f>
        <v>16</v>
      </c>
      <c r="L1758">
        <f>VLOOKUP(customer!A1758,sales_update!A:N,5,FALSE)</f>
        <v>61</v>
      </c>
      <c r="M1758">
        <f>VLOOKUP(customer!A1758,sales_update!A:N,6,FALSE)</f>
        <v>28</v>
      </c>
      <c r="N1758">
        <f>VLOOKUP(customer!A1758,sales_update!A:N,7,FALSE)</f>
        <v>24</v>
      </c>
      <c r="O1758">
        <f>VLOOKUP(customer!A1758,sales_update!A:N,8,FALSE)</f>
        <v>8</v>
      </c>
      <c r="P1758">
        <f>VLOOKUP(customer!A1758,sales_update!A:N,9,FALSE)</f>
        <v>154</v>
      </c>
      <c r="Q1758">
        <f>VLOOKUP(customer!A1758,sales_update!A:N,10,FALSE)</f>
        <v>1</v>
      </c>
      <c r="R1758">
        <f>VLOOKUP(customer!A1758,sales_update!A:N,11,FALSE)</f>
        <v>1</v>
      </c>
      <c r="S1758">
        <f>VLOOKUP(customer!A1758,sales_update!A:N,12,FALSE)</f>
        <v>0</v>
      </c>
      <c r="T1758">
        <f>VLOOKUP(customer!A1758,sales_update!A:N,13,FALSE)</f>
        <v>3</v>
      </c>
      <c r="U1758">
        <f>VLOOKUP(customer!A1758,sales_update!A:N,14,FALSE)</f>
        <v>8</v>
      </c>
      <c r="V1758">
        <f>VLOOKUP(customer!A1758,Marketing!A:I,2,FALSE)</f>
        <v>0</v>
      </c>
      <c r="W1758">
        <f>VLOOKUP(customer!A1758,Marketing!A:I,3,FALSE)</f>
        <v>0</v>
      </c>
      <c r="X1758">
        <f>VLOOKUP(customer!A1758,Marketing!A:I,4,FALSE)</f>
        <v>0</v>
      </c>
      <c r="Y1758">
        <f>VLOOKUP(customer!A1758,Marketing!A:I,5,FALSE)</f>
        <v>0</v>
      </c>
      <c r="Z1758">
        <f>VLOOKUP(customer!A1758,Marketing!A:I,6,FALSE)</f>
        <v>0</v>
      </c>
      <c r="AA1758">
        <f>VLOOKUP(customer!A1758,Marketing!A:I,7,FALSE)</f>
        <v>0</v>
      </c>
      <c r="AB1758">
        <f>VLOOKUP(customer!A1758,Marketing!A:I,8,FALSE)</f>
        <v>0</v>
      </c>
      <c r="AC1758" s="1">
        <f>VLOOKUP(customer!A1758,Marketing!A:I,9,FALSE)</f>
        <v>43596</v>
      </c>
    </row>
    <row r="1759" spans="1:29" x14ac:dyDescent="0.3">
      <c r="A1759">
        <v>3025</v>
      </c>
      <c r="B1759">
        <v>132871</v>
      </c>
      <c r="C1759">
        <v>1</v>
      </c>
      <c r="D1759">
        <v>1</v>
      </c>
      <c r="E1759">
        <v>69</v>
      </c>
      <c r="F1759" t="str">
        <f>IF(customer!G1759=1, "Married", IF(customer!H1759=1, "Single", IF(customer!F1759=1, "Divorced", IF(customer!I1759=1, "Together", IF(customer!J1759=1, "Widowed", "Unknown")))))</f>
        <v>Married</v>
      </c>
      <c r="G1759" t="str">
        <f>IF(customer!K1759=1,"Basic",IF(customer!L1759=1,"Graduate",IF(customer!M1759=1,"Master",IF(customer!N1759=1,"PhD","Unknown"))))</f>
        <v>Graduate</v>
      </c>
      <c r="H1759" t="s">
        <v>18</v>
      </c>
      <c r="I1759">
        <f>VLOOKUP(customer!A1759,sales_update!A:N,2,FALSE)</f>
        <v>28</v>
      </c>
      <c r="J1759">
        <f xml:space="preserve"> VLOOKUP(customer!A1759,sales_update!A:N,3,FALSE)</f>
        <v>89</v>
      </c>
      <c r="K1759">
        <f>VLOOKUP(customer!A1759,sales_update!A:N,4,FALSE)</f>
        <v>8</v>
      </c>
      <c r="L1759">
        <f>VLOOKUP(customer!A1759,sales_update!A:N,5,FALSE)</f>
        <v>49</v>
      </c>
      <c r="M1759">
        <f>VLOOKUP(customer!A1759,sales_update!A:N,6,FALSE)</f>
        <v>0</v>
      </c>
      <c r="N1759">
        <f>VLOOKUP(customer!A1759,sales_update!A:N,7,FALSE)</f>
        <v>8</v>
      </c>
      <c r="O1759">
        <f>VLOOKUP(customer!A1759,sales_update!A:N,8,FALSE)</f>
        <v>20</v>
      </c>
      <c r="P1759">
        <f>VLOOKUP(customer!A1759,sales_update!A:N,9,FALSE)</f>
        <v>133</v>
      </c>
      <c r="Q1759">
        <f>VLOOKUP(customer!A1759,sales_update!A:N,10,FALSE)</f>
        <v>1</v>
      </c>
      <c r="R1759">
        <f>VLOOKUP(customer!A1759,sales_update!A:N,11,FALSE)</f>
        <v>1</v>
      </c>
      <c r="S1759">
        <f>VLOOKUP(customer!A1759,sales_update!A:N,12,FALSE)</f>
        <v>0</v>
      </c>
      <c r="T1759">
        <f>VLOOKUP(customer!A1759,sales_update!A:N,13,FALSE)</f>
        <v>3</v>
      </c>
      <c r="U1759">
        <f>VLOOKUP(customer!A1759,sales_update!A:N,14,FALSE)</f>
        <v>4</v>
      </c>
      <c r="V1759">
        <f>VLOOKUP(customer!A1759,Marketing!A:I,2,FALSE)</f>
        <v>0</v>
      </c>
      <c r="W1759">
        <f>VLOOKUP(customer!A1759,Marketing!A:I,3,FALSE)</f>
        <v>0</v>
      </c>
      <c r="X1759">
        <f>VLOOKUP(customer!A1759,Marketing!A:I,4,FALSE)</f>
        <v>0</v>
      </c>
      <c r="Y1759">
        <f>VLOOKUP(customer!A1759,Marketing!A:I,5,FALSE)</f>
        <v>0</v>
      </c>
      <c r="Z1759">
        <f>VLOOKUP(customer!A1759,Marketing!A:I,6,FALSE)</f>
        <v>0</v>
      </c>
      <c r="AA1759">
        <f>VLOOKUP(customer!A1759,Marketing!A:I,7,FALSE)</f>
        <v>0</v>
      </c>
      <c r="AB1759">
        <f>VLOOKUP(customer!A1759,Marketing!A:I,8,FALSE)</f>
        <v>0</v>
      </c>
      <c r="AC1759" s="1">
        <f>VLOOKUP(customer!A1759,Marketing!A:I,9,FALSE)</f>
        <v>43691</v>
      </c>
    </row>
    <row r="1760" spans="1:29" x14ac:dyDescent="0.3">
      <c r="A1760">
        <v>3000</v>
      </c>
      <c r="B1760">
        <v>132765</v>
      </c>
      <c r="C1760">
        <v>1</v>
      </c>
      <c r="D1760">
        <v>0</v>
      </c>
      <c r="E1760">
        <v>41</v>
      </c>
      <c r="F1760" t="str">
        <f>IF(customer!G1760=1, "Married", IF(customer!H1760=1, "Single", IF(customer!F1760=1, "Divorced", IF(customer!I1760=1, "Together", IF(customer!J1760=1, "Widowed", "Unknown")))))</f>
        <v>Married</v>
      </c>
      <c r="G1760" t="str">
        <f>IF(customer!K1760=1,"Basic",IF(customer!L1760=1,"Graduate",IF(customer!M1760=1,"Master",IF(customer!N1760=1,"PhD","Unknown"))))</f>
        <v>Master</v>
      </c>
      <c r="H1760" t="s">
        <v>17</v>
      </c>
      <c r="I1760">
        <f>VLOOKUP(customer!A1760,sales_update!A:N,2,FALSE)</f>
        <v>49</v>
      </c>
      <c r="J1760">
        <f xml:space="preserve"> VLOOKUP(customer!A1760,sales_update!A:N,3,FALSE)</f>
        <v>53</v>
      </c>
      <c r="K1760">
        <f>VLOOKUP(customer!A1760,sales_update!A:N,4,FALSE)</f>
        <v>12</v>
      </c>
      <c r="L1760">
        <f>VLOOKUP(customer!A1760,sales_update!A:N,5,FALSE)</f>
        <v>69</v>
      </c>
      <c r="M1760">
        <f>VLOOKUP(customer!A1760,sales_update!A:N,6,FALSE)</f>
        <v>28</v>
      </c>
      <c r="N1760">
        <f>VLOOKUP(customer!A1760,sales_update!A:N,7,FALSE)</f>
        <v>12</v>
      </c>
      <c r="O1760">
        <f>VLOOKUP(customer!A1760,sales_update!A:N,8,FALSE)</f>
        <v>12</v>
      </c>
      <c r="P1760">
        <f>VLOOKUP(customer!A1760,sales_update!A:N,9,FALSE)</f>
        <v>162</v>
      </c>
      <c r="Q1760">
        <f>VLOOKUP(customer!A1760,sales_update!A:N,10,FALSE)</f>
        <v>2</v>
      </c>
      <c r="R1760">
        <f>VLOOKUP(customer!A1760,sales_update!A:N,11,FALSE)</f>
        <v>2</v>
      </c>
      <c r="S1760">
        <f>VLOOKUP(customer!A1760,sales_update!A:N,12,FALSE)</f>
        <v>0</v>
      </c>
      <c r="T1760">
        <f>VLOOKUP(customer!A1760,sales_update!A:N,13,FALSE)</f>
        <v>4</v>
      </c>
      <c r="U1760">
        <f>VLOOKUP(customer!A1760,sales_update!A:N,14,FALSE)</f>
        <v>5</v>
      </c>
      <c r="V1760">
        <f>VLOOKUP(customer!A1760,Marketing!A:I,2,FALSE)</f>
        <v>0</v>
      </c>
      <c r="W1760">
        <f>VLOOKUP(customer!A1760,Marketing!A:I,3,FALSE)</f>
        <v>0</v>
      </c>
      <c r="X1760">
        <f>VLOOKUP(customer!A1760,Marketing!A:I,4,FALSE)</f>
        <v>0</v>
      </c>
      <c r="Y1760">
        <f>VLOOKUP(customer!A1760,Marketing!A:I,5,FALSE)</f>
        <v>0</v>
      </c>
      <c r="Z1760">
        <f>VLOOKUP(customer!A1760,Marketing!A:I,6,FALSE)</f>
        <v>0</v>
      </c>
      <c r="AA1760">
        <f>VLOOKUP(customer!A1760,Marketing!A:I,7,FALSE)</f>
        <v>0</v>
      </c>
      <c r="AB1760">
        <f>VLOOKUP(customer!A1760,Marketing!A:I,8,FALSE)</f>
        <v>0</v>
      </c>
      <c r="AC1760" s="1">
        <f>VLOOKUP(customer!A1760,Marketing!A:I,9,FALSE)</f>
        <v>44042</v>
      </c>
    </row>
    <row r="1761" spans="1:29" x14ac:dyDescent="0.3">
      <c r="A1761">
        <v>2430</v>
      </c>
      <c r="B1761">
        <v>132727</v>
      </c>
      <c r="C1761">
        <v>0</v>
      </c>
      <c r="D1761">
        <v>0</v>
      </c>
      <c r="E1761">
        <v>55</v>
      </c>
      <c r="F1761" t="str">
        <f>IF(customer!G1761=1, "Married", IF(customer!H1761=1, "Single", IF(customer!F1761=1, "Divorced", IF(customer!I1761=1, "Together", IF(customer!J1761=1, "Widowed", "Unknown")))))</f>
        <v>Together</v>
      </c>
      <c r="G1761" t="str">
        <f>IF(customer!K1761=1,"Basic",IF(customer!L1761=1,"Graduate",IF(customer!M1761=1,"Master",IF(customer!N1761=1,"PhD","Unknown"))))</f>
        <v>PhD</v>
      </c>
      <c r="H1761" t="s">
        <v>17</v>
      </c>
      <c r="I1761">
        <f>VLOOKUP(customer!A1761,sales_update!A:N,2,FALSE)</f>
        <v>38</v>
      </c>
      <c r="J1761">
        <f xml:space="preserve"> VLOOKUP(customer!A1761,sales_update!A:N,3,FALSE)</f>
        <v>677</v>
      </c>
      <c r="K1761">
        <f>VLOOKUP(customer!A1761,sales_update!A:N,4,FALSE)</f>
        <v>53</v>
      </c>
      <c r="L1761">
        <f>VLOOKUP(customer!A1761,sales_update!A:N,5,FALSE)</f>
        <v>730</v>
      </c>
      <c r="M1761">
        <f>VLOOKUP(customer!A1761,sales_update!A:N,6,FALSE)</f>
        <v>349</v>
      </c>
      <c r="N1761">
        <f>VLOOKUP(customer!A1761,sales_update!A:N,7,FALSE)</f>
        <v>53</v>
      </c>
      <c r="O1761">
        <f>VLOOKUP(customer!A1761,sales_update!A:N,8,FALSE)</f>
        <v>284</v>
      </c>
      <c r="P1761">
        <f>VLOOKUP(customer!A1761,sales_update!A:N,9,FALSE)</f>
        <v>1578</v>
      </c>
      <c r="Q1761">
        <f>VLOOKUP(customer!A1761,sales_update!A:N,10,FALSE)</f>
        <v>2</v>
      </c>
      <c r="R1761">
        <f>VLOOKUP(customer!A1761,sales_update!A:N,11,FALSE)</f>
        <v>7</v>
      </c>
      <c r="S1761">
        <f>VLOOKUP(customer!A1761,sales_update!A:N,12,FALSE)</f>
        <v>3</v>
      </c>
      <c r="T1761">
        <f>VLOOKUP(customer!A1761,sales_update!A:N,13,FALSE)</f>
        <v>5</v>
      </c>
      <c r="U1761">
        <f>VLOOKUP(customer!A1761,sales_update!A:N,14,FALSE)</f>
        <v>8</v>
      </c>
      <c r="V1761">
        <f>VLOOKUP(customer!A1761,Marketing!A:I,2,FALSE)</f>
        <v>0</v>
      </c>
      <c r="W1761">
        <f>VLOOKUP(customer!A1761,Marketing!A:I,3,FALSE)</f>
        <v>0</v>
      </c>
      <c r="X1761">
        <f>VLOOKUP(customer!A1761,Marketing!A:I,4,FALSE)</f>
        <v>0</v>
      </c>
      <c r="Y1761">
        <f>VLOOKUP(customer!A1761,Marketing!A:I,5,FALSE)</f>
        <v>0</v>
      </c>
      <c r="Z1761">
        <f>VLOOKUP(customer!A1761,Marketing!A:I,6,FALSE)</f>
        <v>0</v>
      </c>
      <c r="AA1761">
        <f>VLOOKUP(customer!A1761,Marketing!A:I,7,FALSE)</f>
        <v>0</v>
      </c>
      <c r="AB1761">
        <f>VLOOKUP(customer!A1761,Marketing!A:I,8,FALSE)</f>
        <v>0</v>
      </c>
      <c r="AC1761" s="1">
        <f>VLOOKUP(customer!A1761,Marketing!A:I,9,FALSE)</f>
        <v>43498</v>
      </c>
    </row>
    <row r="1762" spans="1:29" x14ac:dyDescent="0.3">
      <c r="A1762">
        <v>2973</v>
      </c>
      <c r="B1762">
        <v>132644</v>
      </c>
      <c r="C1762">
        <v>1</v>
      </c>
      <c r="D1762">
        <v>0</v>
      </c>
      <c r="E1762">
        <v>47</v>
      </c>
      <c r="F1762" t="str">
        <f>IF(customer!G1762=1, "Married", IF(customer!H1762=1, "Single", IF(customer!F1762=1, "Divorced", IF(customer!I1762=1, "Together", IF(customer!J1762=1, "Widowed", "Unknown")))))</f>
        <v>Married</v>
      </c>
      <c r="G1762" t="str">
        <f>IF(customer!K1762=1,"Basic",IF(customer!L1762=1,"Graduate",IF(customer!M1762=1,"Master",IF(customer!N1762=1,"PhD","Unknown"))))</f>
        <v>PhD</v>
      </c>
      <c r="H1762" t="s">
        <v>16</v>
      </c>
      <c r="I1762">
        <f>VLOOKUP(customer!A1762,sales_update!A:N,2,FALSE)</f>
        <v>38</v>
      </c>
      <c r="J1762">
        <f xml:space="preserve"> VLOOKUP(customer!A1762,sales_update!A:N,3,FALSE)</f>
        <v>971</v>
      </c>
      <c r="K1762">
        <f>VLOOKUP(customer!A1762,sales_update!A:N,4,FALSE)</f>
        <v>12</v>
      </c>
      <c r="L1762">
        <f>VLOOKUP(customer!A1762,sales_update!A:N,5,FALSE)</f>
        <v>573</v>
      </c>
      <c r="M1762">
        <f>VLOOKUP(customer!A1762,sales_update!A:N,6,FALSE)</f>
        <v>0</v>
      </c>
      <c r="N1762">
        <f>VLOOKUP(customer!A1762,sales_update!A:N,7,FALSE)</f>
        <v>28</v>
      </c>
      <c r="O1762">
        <f>VLOOKUP(customer!A1762,sales_update!A:N,8,FALSE)</f>
        <v>93</v>
      </c>
      <c r="P1762">
        <f>VLOOKUP(customer!A1762,sales_update!A:N,9,FALSE)</f>
        <v>1491</v>
      </c>
      <c r="Q1762">
        <f>VLOOKUP(customer!A1762,sales_update!A:N,10,FALSE)</f>
        <v>4</v>
      </c>
      <c r="R1762">
        <f>VLOOKUP(customer!A1762,sales_update!A:N,11,FALSE)</f>
        <v>7</v>
      </c>
      <c r="S1762">
        <f>VLOOKUP(customer!A1762,sales_update!A:N,12,FALSE)</f>
        <v>1</v>
      </c>
      <c r="T1762">
        <f>VLOOKUP(customer!A1762,sales_update!A:N,13,FALSE)</f>
        <v>6</v>
      </c>
      <c r="U1762">
        <f>VLOOKUP(customer!A1762,sales_update!A:N,14,FALSE)</f>
        <v>8</v>
      </c>
      <c r="V1762">
        <f>VLOOKUP(customer!A1762,Marketing!A:I,2,FALSE)</f>
        <v>1</v>
      </c>
      <c r="W1762">
        <f>VLOOKUP(customer!A1762,Marketing!A:I,3,FALSE)</f>
        <v>0</v>
      </c>
      <c r="X1762">
        <f>VLOOKUP(customer!A1762,Marketing!A:I,4,FALSE)</f>
        <v>0</v>
      </c>
      <c r="Y1762">
        <f>VLOOKUP(customer!A1762,Marketing!A:I,5,FALSE)</f>
        <v>0</v>
      </c>
      <c r="Z1762">
        <f>VLOOKUP(customer!A1762,Marketing!A:I,6,FALSE)</f>
        <v>0</v>
      </c>
      <c r="AA1762">
        <f>VLOOKUP(customer!A1762,Marketing!A:I,7,FALSE)</f>
        <v>0</v>
      </c>
      <c r="AB1762">
        <f>VLOOKUP(customer!A1762,Marketing!A:I,8,FALSE)</f>
        <v>0</v>
      </c>
      <c r="AC1762" s="1">
        <f>VLOOKUP(customer!A1762,Marketing!A:I,9,FALSE)</f>
        <v>43639</v>
      </c>
    </row>
    <row r="1763" spans="1:29" x14ac:dyDescent="0.3">
      <c r="A1763">
        <v>2951</v>
      </c>
      <c r="B1763">
        <v>132632</v>
      </c>
      <c r="C1763">
        <v>0</v>
      </c>
      <c r="D1763">
        <v>0</v>
      </c>
      <c r="E1763">
        <v>57</v>
      </c>
      <c r="F1763" t="str">
        <f>IF(customer!G1763=1, "Married", IF(customer!H1763=1, "Single", IF(customer!F1763=1, "Divorced", IF(customer!I1763=1, "Together", IF(customer!J1763=1, "Widowed", "Unknown")))))</f>
        <v>Married</v>
      </c>
      <c r="G1763" t="str">
        <f>IF(customer!K1763=1,"Basic",IF(customer!L1763=1,"Graduate",IF(customer!M1763=1,"Master",IF(customer!N1763=1,"PhD","Unknown"))))</f>
        <v>Unknown</v>
      </c>
      <c r="H1763" t="s">
        <v>15</v>
      </c>
      <c r="I1763">
        <f>VLOOKUP(customer!A1763,sales_update!A:N,2,FALSE)</f>
        <v>32</v>
      </c>
      <c r="J1763">
        <f xml:space="preserve"> VLOOKUP(customer!A1763,sales_update!A:N,3,FALSE)</f>
        <v>256</v>
      </c>
      <c r="K1763">
        <f>VLOOKUP(customer!A1763,sales_update!A:N,4,FALSE)</f>
        <v>614</v>
      </c>
      <c r="L1763">
        <f>VLOOKUP(customer!A1763,sales_update!A:N,5,FALSE)</f>
        <v>557</v>
      </c>
      <c r="M1763">
        <f>VLOOKUP(customer!A1763,sales_update!A:N,6,FALSE)</f>
        <v>622</v>
      </c>
      <c r="N1763">
        <f>VLOOKUP(customer!A1763,sales_update!A:N,7,FALSE)</f>
        <v>77</v>
      </c>
      <c r="O1763">
        <f>VLOOKUP(customer!A1763,sales_update!A:N,8,FALSE)</f>
        <v>215</v>
      </c>
      <c r="P1763">
        <f>VLOOKUP(customer!A1763,sales_update!A:N,9,FALSE)</f>
        <v>1910</v>
      </c>
      <c r="Q1763">
        <f>VLOOKUP(customer!A1763,sales_update!A:N,10,FALSE)</f>
        <v>2</v>
      </c>
      <c r="R1763">
        <f>VLOOKUP(customer!A1763,sales_update!A:N,11,FALSE)</f>
        <v>4</v>
      </c>
      <c r="S1763">
        <f>VLOOKUP(customer!A1763,sales_update!A:N,12,FALSE)</f>
        <v>4</v>
      </c>
      <c r="T1763">
        <f>VLOOKUP(customer!A1763,sales_update!A:N,13,FALSE)</f>
        <v>8</v>
      </c>
      <c r="U1763">
        <f>VLOOKUP(customer!A1763,sales_update!A:N,14,FALSE)</f>
        <v>5</v>
      </c>
      <c r="V1763">
        <f>VLOOKUP(customer!A1763,Marketing!A:I,2,FALSE)</f>
        <v>0</v>
      </c>
      <c r="W1763">
        <f>VLOOKUP(customer!A1763,Marketing!A:I,3,FALSE)</f>
        <v>0</v>
      </c>
      <c r="X1763">
        <f>VLOOKUP(customer!A1763,Marketing!A:I,4,FALSE)</f>
        <v>0</v>
      </c>
      <c r="Y1763">
        <f>VLOOKUP(customer!A1763,Marketing!A:I,5,FALSE)</f>
        <v>0</v>
      </c>
      <c r="Z1763">
        <f>VLOOKUP(customer!A1763,Marketing!A:I,6,FALSE)</f>
        <v>0</v>
      </c>
      <c r="AA1763">
        <f>VLOOKUP(customer!A1763,Marketing!A:I,7,FALSE)</f>
        <v>0</v>
      </c>
      <c r="AB1763">
        <f>VLOOKUP(customer!A1763,Marketing!A:I,8,FALSE)</f>
        <v>0</v>
      </c>
      <c r="AC1763" s="1">
        <f>VLOOKUP(customer!A1763,Marketing!A:I,9,FALSE)</f>
        <v>43472</v>
      </c>
    </row>
    <row r="1764" spans="1:29" x14ac:dyDescent="0.3">
      <c r="A1764">
        <v>2794</v>
      </c>
      <c r="B1764">
        <v>132583</v>
      </c>
      <c r="C1764">
        <v>1</v>
      </c>
      <c r="D1764">
        <v>1</v>
      </c>
      <c r="E1764">
        <v>59</v>
      </c>
      <c r="F1764" t="str">
        <f>IF(customer!G1764=1, "Married", IF(customer!H1764=1, "Single", IF(customer!F1764=1, "Divorced", IF(customer!I1764=1, "Together", IF(customer!J1764=1, "Widowed", "Unknown")))))</f>
        <v>Together</v>
      </c>
      <c r="G1764" t="str">
        <f>IF(customer!K1764=1,"Basic",IF(customer!L1764=1,"Graduate",IF(customer!M1764=1,"Master",IF(customer!N1764=1,"PhD","Unknown"))))</f>
        <v>PhD</v>
      </c>
      <c r="H1764" t="s">
        <v>20</v>
      </c>
      <c r="I1764">
        <f>VLOOKUP(customer!A1764,sales_update!A:N,2,FALSE)</f>
        <v>10</v>
      </c>
      <c r="J1764">
        <f xml:space="preserve"> VLOOKUP(customer!A1764,sales_update!A:N,3,FALSE)</f>
        <v>20</v>
      </c>
      <c r="K1764">
        <f>VLOOKUP(customer!A1764,sales_update!A:N,4,FALSE)</f>
        <v>0</v>
      </c>
      <c r="L1764">
        <f>VLOOKUP(customer!A1764,sales_update!A:N,5,FALSE)</f>
        <v>12</v>
      </c>
      <c r="M1764">
        <f>VLOOKUP(customer!A1764,sales_update!A:N,6,FALSE)</f>
        <v>0</v>
      </c>
      <c r="N1764">
        <f>VLOOKUP(customer!A1764,sales_update!A:N,7,FALSE)</f>
        <v>0</v>
      </c>
      <c r="O1764">
        <f>VLOOKUP(customer!A1764,sales_update!A:N,8,FALSE)</f>
        <v>4</v>
      </c>
      <c r="P1764">
        <f>VLOOKUP(customer!A1764,sales_update!A:N,9,FALSE)</f>
        <v>28</v>
      </c>
      <c r="Q1764">
        <f>VLOOKUP(customer!A1764,sales_update!A:N,10,FALSE)</f>
        <v>1</v>
      </c>
      <c r="R1764">
        <f>VLOOKUP(customer!A1764,sales_update!A:N,11,FALSE)</f>
        <v>1</v>
      </c>
      <c r="S1764">
        <f>VLOOKUP(customer!A1764,sales_update!A:N,12,FALSE)</f>
        <v>0</v>
      </c>
      <c r="T1764">
        <f>VLOOKUP(customer!A1764,sales_update!A:N,13,FALSE)</f>
        <v>2</v>
      </c>
      <c r="U1764">
        <f>VLOOKUP(customer!A1764,sales_update!A:N,14,FALSE)</f>
        <v>7</v>
      </c>
      <c r="V1764">
        <f>VLOOKUP(customer!A1764,Marketing!A:I,2,FALSE)</f>
        <v>0</v>
      </c>
      <c r="W1764">
        <f>VLOOKUP(customer!A1764,Marketing!A:I,3,FALSE)</f>
        <v>0</v>
      </c>
      <c r="X1764">
        <f>VLOOKUP(customer!A1764,Marketing!A:I,4,FALSE)</f>
        <v>0</v>
      </c>
      <c r="Y1764">
        <f>VLOOKUP(customer!A1764,Marketing!A:I,5,FALSE)</f>
        <v>0</v>
      </c>
      <c r="Z1764">
        <f>VLOOKUP(customer!A1764,Marketing!A:I,6,FALSE)</f>
        <v>0</v>
      </c>
      <c r="AA1764">
        <f>VLOOKUP(customer!A1764,Marketing!A:I,7,FALSE)</f>
        <v>0</v>
      </c>
      <c r="AB1764">
        <f>VLOOKUP(customer!A1764,Marketing!A:I,8,FALSE)</f>
        <v>0</v>
      </c>
      <c r="AC1764" s="1">
        <f>VLOOKUP(customer!A1764,Marketing!A:I,9,FALSE)</f>
        <v>44154</v>
      </c>
    </row>
    <row r="1765" spans="1:29" x14ac:dyDescent="0.3">
      <c r="A1765">
        <v>1113</v>
      </c>
      <c r="B1765">
        <v>132557</v>
      </c>
      <c r="C1765">
        <v>1</v>
      </c>
      <c r="D1765">
        <v>0</v>
      </c>
      <c r="E1765">
        <v>53</v>
      </c>
      <c r="F1765" t="str">
        <f>IF(customer!G1765=1, "Married", IF(customer!H1765=1, "Single", IF(customer!F1765=1, "Divorced", IF(customer!I1765=1, "Together", IF(customer!J1765=1, "Widowed", "Unknown")))))</f>
        <v>Single</v>
      </c>
      <c r="G1765" t="str">
        <f>IF(customer!K1765=1,"Basic",IF(customer!L1765=1,"Graduate",IF(customer!M1765=1,"Master",IF(customer!N1765=1,"PhD","Unknown"))))</f>
        <v>Master</v>
      </c>
      <c r="H1765" t="s">
        <v>16</v>
      </c>
      <c r="I1765">
        <f>VLOOKUP(customer!A1765,sales_update!A:N,2,FALSE)</f>
        <v>13</v>
      </c>
      <c r="J1765">
        <f xml:space="preserve"> VLOOKUP(customer!A1765,sales_update!A:N,3,FALSE)</f>
        <v>138</v>
      </c>
      <c r="K1765">
        <f>VLOOKUP(customer!A1765,sales_update!A:N,4,FALSE)</f>
        <v>12</v>
      </c>
      <c r="L1765">
        <f>VLOOKUP(customer!A1765,sales_update!A:N,5,FALSE)</f>
        <v>118</v>
      </c>
      <c r="M1765">
        <f>VLOOKUP(customer!A1765,sales_update!A:N,6,FALSE)</f>
        <v>0</v>
      </c>
      <c r="N1765">
        <f>VLOOKUP(customer!A1765,sales_update!A:N,7,FALSE)</f>
        <v>16</v>
      </c>
      <c r="O1765">
        <f>VLOOKUP(customer!A1765,sales_update!A:N,8,FALSE)</f>
        <v>41</v>
      </c>
      <c r="P1765">
        <f>VLOOKUP(customer!A1765,sales_update!A:N,9,FALSE)</f>
        <v>244</v>
      </c>
      <c r="Q1765">
        <f>VLOOKUP(customer!A1765,sales_update!A:N,10,FALSE)</f>
        <v>3</v>
      </c>
      <c r="R1765">
        <f>VLOOKUP(customer!A1765,sales_update!A:N,11,FALSE)</f>
        <v>2</v>
      </c>
      <c r="S1765">
        <f>VLOOKUP(customer!A1765,sales_update!A:N,12,FALSE)</f>
        <v>1</v>
      </c>
      <c r="T1765">
        <f>VLOOKUP(customer!A1765,sales_update!A:N,13,FALSE)</f>
        <v>3</v>
      </c>
      <c r="U1765">
        <f>VLOOKUP(customer!A1765,sales_update!A:N,14,FALSE)</f>
        <v>5</v>
      </c>
      <c r="V1765">
        <f>VLOOKUP(customer!A1765,Marketing!A:I,2,FALSE)</f>
        <v>0</v>
      </c>
      <c r="W1765">
        <f>VLOOKUP(customer!A1765,Marketing!A:I,3,FALSE)</f>
        <v>0</v>
      </c>
      <c r="X1765">
        <f>VLOOKUP(customer!A1765,Marketing!A:I,4,FALSE)</f>
        <v>0</v>
      </c>
      <c r="Y1765">
        <f>VLOOKUP(customer!A1765,Marketing!A:I,5,FALSE)</f>
        <v>0</v>
      </c>
      <c r="Z1765">
        <f>VLOOKUP(customer!A1765,Marketing!A:I,6,FALSE)</f>
        <v>0</v>
      </c>
      <c r="AA1765">
        <f>VLOOKUP(customer!A1765,Marketing!A:I,7,FALSE)</f>
        <v>0</v>
      </c>
      <c r="AB1765">
        <f>VLOOKUP(customer!A1765,Marketing!A:I,8,FALSE)</f>
        <v>1</v>
      </c>
      <c r="AC1765" s="1">
        <f>VLOOKUP(customer!A1765,Marketing!A:I,9,FALSE)</f>
        <v>44043</v>
      </c>
    </row>
    <row r="1766" spans="1:29" x14ac:dyDescent="0.3">
      <c r="A1766">
        <v>1062</v>
      </c>
      <c r="B1766">
        <v>132474</v>
      </c>
      <c r="C1766">
        <v>1</v>
      </c>
      <c r="D1766">
        <v>1</v>
      </c>
      <c r="E1766">
        <v>53</v>
      </c>
      <c r="F1766" t="str">
        <f>IF(customer!G1766=1, "Married", IF(customer!H1766=1, "Single", IF(customer!F1766=1, "Divorced", IF(customer!I1766=1, "Together", IF(customer!J1766=1, "Widowed", "Unknown")))))</f>
        <v>Together</v>
      </c>
      <c r="G1766" t="str">
        <f>IF(customer!K1766=1,"Basic",IF(customer!L1766=1,"Graduate",IF(customer!M1766=1,"Master",IF(customer!N1766=1,"PhD","Unknown"))))</f>
        <v>Graduate</v>
      </c>
      <c r="H1766" t="s">
        <v>17</v>
      </c>
      <c r="I1766">
        <f>VLOOKUP(customer!A1766,sales_update!A:N,2,FALSE)</f>
        <v>0</v>
      </c>
      <c r="J1766">
        <f xml:space="preserve"> VLOOKUP(customer!A1766,sales_update!A:N,3,FALSE)</f>
        <v>41</v>
      </c>
      <c r="K1766">
        <f>VLOOKUP(customer!A1766,sales_update!A:N,4,FALSE)</f>
        <v>0</v>
      </c>
      <c r="L1766">
        <f>VLOOKUP(customer!A1766,sales_update!A:N,5,FALSE)</f>
        <v>4</v>
      </c>
      <c r="M1766">
        <f>VLOOKUP(customer!A1766,sales_update!A:N,6,FALSE)</f>
        <v>0</v>
      </c>
      <c r="N1766">
        <f>VLOOKUP(customer!A1766,sales_update!A:N,7,FALSE)</f>
        <v>0</v>
      </c>
      <c r="O1766">
        <f>VLOOKUP(customer!A1766,sales_update!A:N,8,FALSE)</f>
        <v>0</v>
      </c>
      <c r="P1766">
        <f>VLOOKUP(customer!A1766,sales_update!A:N,9,FALSE)</f>
        <v>45</v>
      </c>
      <c r="Q1766">
        <f>VLOOKUP(customer!A1766,sales_update!A:N,10,FALSE)</f>
        <v>1</v>
      </c>
      <c r="R1766">
        <f>VLOOKUP(customer!A1766,sales_update!A:N,11,FALSE)</f>
        <v>1</v>
      </c>
      <c r="S1766">
        <f>VLOOKUP(customer!A1766,sales_update!A:N,12,FALSE)</f>
        <v>0</v>
      </c>
      <c r="T1766">
        <f>VLOOKUP(customer!A1766,sales_update!A:N,13,FALSE)</f>
        <v>2</v>
      </c>
      <c r="U1766">
        <f>VLOOKUP(customer!A1766,sales_update!A:N,14,FALSE)</f>
        <v>7</v>
      </c>
      <c r="V1766">
        <f>VLOOKUP(customer!A1766,Marketing!A:I,2,FALSE)</f>
        <v>0</v>
      </c>
      <c r="W1766">
        <f>VLOOKUP(customer!A1766,Marketing!A:I,3,FALSE)</f>
        <v>0</v>
      </c>
      <c r="X1766">
        <f>VLOOKUP(customer!A1766,Marketing!A:I,4,FALSE)</f>
        <v>0</v>
      </c>
      <c r="Y1766">
        <f>VLOOKUP(customer!A1766,Marketing!A:I,5,FALSE)</f>
        <v>0</v>
      </c>
      <c r="Z1766">
        <f>VLOOKUP(customer!A1766,Marketing!A:I,6,FALSE)</f>
        <v>0</v>
      </c>
      <c r="AA1766">
        <f>VLOOKUP(customer!A1766,Marketing!A:I,7,FALSE)</f>
        <v>0</v>
      </c>
      <c r="AB1766">
        <f>VLOOKUP(customer!A1766,Marketing!A:I,8,FALSE)</f>
        <v>0</v>
      </c>
      <c r="AC1766" s="1">
        <f>VLOOKUP(customer!A1766,Marketing!A:I,9,FALSE)</f>
        <v>44119</v>
      </c>
    </row>
    <row r="1767" spans="1:29" x14ac:dyDescent="0.3">
      <c r="A1767">
        <v>1277</v>
      </c>
      <c r="B1767">
        <v>132414</v>
      </c>
      <c r="C1767">
        <v>0</v>
      </c>
      <c r="D1767">
        <v>0</v>
      </c>
      <c r="E1767">
        <v>36</v>
      </c>
      <c r="F1767" t="str">
        <f>IF(customer!G1767=1, "Married", IF(customer!H1767=1, "Single", IF(customer!F1767=1, "Divorced", IF(customer!I1767=1, "Together", IF(customer!J1767=1, "Widowed", "Unknown")))))</f>
        <v>Together</v>
      </c>
      <c r="G1767" t="str">
        <f>IF(customer!K1767=1,"Basic",IF(customer!L1767=1,"Graduate",IF(customer!M1767=1,"Master",IF(customer!N1767=1,"PhD","Unknown"))))</f>
        <v>Unknown</v>
      </c>
      <c r="H1767" t="s">
        <v>15</v>
      </c>
      <c r="I1767">
        <f>VLOOKUP(customer!A1767,sales_update!A:N,2,FALSE)</f>
        <v>11</v>
      </c>
      <c r="J1767">
        <f xml:space="preserve"> VLOOKUP(customer!A1767,sales_update!A:N,3,FALSE)</f>
        <v>82</v>
      </c>
      <c r="K1767">
        <f>VLOOKUP(customer!A1767,sales_update!A:N,4,FALSE)</f>
        <v>25</v>
      </c>
      <c r="L1767">
        <f>VLOOKUP(customer!A1767,sales_update!A:N,5,FALSE)</f>
        <v>20</v>
      </c>
      <c r="M1767">
        <f>VLOOKUP(customer!A1767,sales_update!A:N,6,FALSE)</f>
        <v>0</v>
      </c>
      <c r="N1767">
        <f>VLOOKUP(customer!A1767,sales_update!A:N,7,FALSE)</f>
        <v>37</v>
      </c>
      <c r="O1767">
        <f>VLOOKUP(customer!A1767,sales_update!A:N,8,FALSE)</f>
        <v>49</v>
      </c>
      <c r="P1767">
        <f>VLOOKUP(customer!A1767,sales_update!A:N,9,FALSE)</f>
        <v>114</v>
      </c>
      <c r="Q1767">
        <f>VLOOKUP(customer!A1767,sales_update!A:N,10,FALSE)</f>
        <v>1</v>
      </c>
      <c r="R1767">
        <f>VLOOKUP(customer!A1767,sales_update!A:N,11,FALSE)</f>
        <v>1</v>
      </c>
      <c r="S1767">
        <f>VLOOKUP(customer!A1767,sales_update!A:N,12,FALSE)</f>
        <v>0</v>
      </c>
      <c r="T1767">
        <f>VLOOKUP(customer!A1767,sales_update!A:N,13,FALSE)</f>
        <v>3</v>
      </c>
      <c r="U1767">
        <f>VLOOKUP(customer!A1767,sales_update!A:N,14,FALSE)</f>
        <v>7</v>
      </c>
      <c r="V1767">
        <f>VLOOKUP(customer!A1767,Marketing!A:I,2,FALSE)</f>
        <v>1</v>
      </c>
      <c r="W1767">
        <f>VLOOKUP(customer!A1767,Marketing!A:I,3,FALSE)</f>
        <v>0</v>
      </c>
      <c r="X1767">
        <f>VLOOKUP(customer!A1767,Marketing!A:I,4,FALSE)</f>
        <v>0</v>
      </c>
      <c r="Y1767">
        <f>VLOOKUP(customer!A1767,Marketing!A:I,5,FALSE)</f>
        <v>0</v>
      </c>
      <c r="Z1767">
        <f>VLOOKUP(customer!A1767,Marketing!A:I,6,FALSE)</f>
        <v>0</v>
      </c>
      <c r="AA1767">
        <f>VLOOKUP(customer!A1767,Marketing!A:I,7,FALSE)</f>
        <v>0</v>
      </c>
      <c r="AB1767">
        <f>VLOOKUP(customer!A1767,Marketing!A:I,8,FALSE)</f>
        <v>0</v>
      </c>
      <c r="AC1767" s="1">
        <f>VLOOKUP(customer!A1767,Marketing!A:I,9,FALSE)</f>
        <v>43808</v>
      </c>
    </row>
    <row r="1768" spans="1:29" x14ac:dyDescent="0.3">
      <c r="A1768">
        <v>2815</v>
      </c>
      <c r="B1768">
        <v>132313</v>
      </c>
      <c r="C1768">
        <v>1</v>
      </c>
      <c r="D1768">
        <v>0</v>
      </c>
      <c r="E1768">
        <v>38</v>
      </c>
      <c r="F1768" t="str">
        <f>IF(customer!G1768=1, "Married", IF(customer!H1768=1, "Single", IF(customer!F1768=1, "Divorced", IF(customer!I1768=1, "Together", IF(customer!J1768=1, "Widowed", "Unknown")))))</f>
        <v>Together</v>
      </c>
      <c r="G1768" t="str">
        <f>IF(customer!K1768=1,"Basic",IF(customer!L1768=1,"Graduate",IF(customer!M1768=1,"Master",IF(customer!N1768=1,"PhD","Unknown"))))</f>
        <v>PhD</v>
      </c>
      <c r="H1768" t="s">
        <v>18</v>
      </c>
      <c r="I1768">
        <f>VLOOKUP(customer!A1768,sales_update!A:N,2,FALSE)</f>
        <v>60</v>
      </c>
      <c r="J1768">
        <f xml:space="preserve"> VLOOKUP(customer!A1768,sales_update!A:N,3,FALSE)</f>
        <v>352</v>
      </c>
      <c r="K1768">
        <f>VLOOKUP(customer!A1768,sales_update!A:N,4,FALSE)</f>
        <v>16</v>
      </c>
      <c r="L1768">
        <f>VLOOKUP(customer!A1768,sales_update!A:N,5,FALSE)</f>
        <v>229</v>
      </c>
      <c r="M1768">
        <f>VLOOKUP(customer!A1768,sales_update!A:N,6,FALSE)</f>
        <v>8</v>
      </c>
      <c r="N1768">
        <f>VLOOKUP(customer!A1768,sales_update!A:N,7,FALSE)</f>
        <v>16</v>
      </c>
      <c r="O1768">
        <f>VLOOKUP(customer!A1768,sales_update!A:N,8,FALSE)</f>
        <v>29</v>
      </c>
      <c r="P1768">
        <f>VLOOKUP(customer!A1768,sales_update!A:N,9,FALSE)</f>
        <v>594</v>
      </c>
      <c r="Q1768">
        <f>VLOOKUP(customer!A1768,sales_update!A:N,10,FALSE)</f>
        <v>3</v>
      </c>
      <c r="R1768">
        <f>VLOOKUP(customer!A1768,sales_update!A:N,11,FALSE)</f>
        <v>4</v>
      </c>
      <c r="S1768">
        <f>VLOOKUP(customer!A1768,sales_update!A:N,12,FALSE)</f>
        <v>0</v>
      </c>
      <c r="T1768">
        <f>VLOOKUP(customer!A1768,sales_update!A:N,13,FALSE)</f>
        <v>4</v>
      </c>
      <c r="U1768">
        <f>VLOOKUP(customer!A1768,sales_update!A:N,14,FALSE)</f>
        <v>9</v>
      </c>
      <c r="V1768">
        <f>VLOOKUP(customer!A1768,Marketing!A:I,2,FALSE)</f>
        <v>0</v>
      </c>
      <c r="W1768">
        <f>VLOOKUP(customer!A1768,Marketing!A:I,3,FALSE)</f>
        <v>0</v>
      </c>
      <c r="X1768">
        <f>VLOOKUP(customer!A1768,Marketing!A:I,4,FALSE)</f>
        <v>0</v>
      </c>
      <c r="Y1768">
        <f>VLOOKUP(customer!A1768,Marketing!A:I,5,FALSE)</f>
        <v>0</v>
      </c>
      <c r="Z1768">
        <f>VLOOKUP(customer!A1768,Marketing!A:I,6,FALSE)</f>
        <v>0</v>
      </c>
      <c r="AA1768">
        <f>VLOOKUP(customer!A1768,Marketing!A:I,7,FALSE)</f>
        <v>0</v>
      </c>
      <c r="AB1768">
        <f>VLOOKUP(customer!A1768,Marketing!A:I,8,FALSE)</f>
        <v>0</v>
      </c>
      <c r="AC1768" s="1">
        <f>VLOOKUP(customer!A1768,Marketing!A:I,9,FALSE)</f>
        <v>43665</v>
      </c>
    </row>
    <row r="1769" spans="1:29" x14ac:dyDescent="0.3">
      <c r="A1769">
        <v>1175</v>
      </c>
      <c r="B1769">
        <v>132303</v>
      </c>
      <c r="C1769">
        <v>0</v>
      </c>
      <c r="D1769">
        <v>1</v>
      </c>
      <c r="E1769">
        <v>50</v>
      </c>
      <c r="F1769" t="str">
        <f>IF(customer!G1769=1, "Married", IF(customer!H1769=1, "Single", IF(customer!F1769=1, "Divorced", IF(customer!I1769=1, "Together", IF(customer!J1769=1, "Widowed", "Unknown")))))</f>
        <v>Single</v>
      </c>
      <c r="G1769" t="str">
        <f>IF(customer!K1769=1,"Basic",IF(customer!L1769=1,"Graduate",IF(customer!M1769=1,"Master",IF(customer!N1769=1,"PhD","Unknown"))))</f>
        <v>PhD</v>
      </c>
      <c r="H1769" t="s">
        <v>15</v>
      </c>
      <c r="I1769">
        <f>VLOOKUP(customer!A1769,sales_update!A:N,2,FALSE)</f>
        <v>63</v>
      </c>
      <c r="J1769">
        <f xml:space="preserve"> VLOOKUP(customer!A1769,sales_update!A:N,3,FALSE)</f>
        <v>143</v>
      </c>
      <c r="K1769">
        <f>VLOOKUP(customer!A1769,sales_update!A:N,4,FALSE)</f>
        <v>0</v>
      </c>
      <c r="L1769">
        <f>VLOOKUP(customer!A1769,sales_update!A:N,5,FALSE)</f>
        <v>8</v>
      </c>
      <c r="M1769">
        <f>VLOOKUP(customer!A1769,sales_update!A:N,6,FALSE)</f>
        <v>0</v>
      </c>
      <c r="N1769">
        <f>VLOOKUP(customer!A1769,sales_update!A:N,7,FALSE)</f>
        <v>0</v>
      </c>
      <c r="O1769">
        <f>VLOOKUP(customer!A1769,sales_update!A:N,8,FALSE)</f>
        <v>8</v>
      </c>
      <c r="P1769">
        <f>VLOOKUP(customer!A1769,sales_update!A:N,9,FALSE)</f>
        <v>143</v>
      </c>
      <c r="Q1769">
        <f>VLOOKUP(customer!A1769,sales_update!A:N,10,FALSE)</f>
        <v>2</v>
      </c>
      <c r="R1769">
        <f>VLOOKUP(customer!A1769,sales_update!A:N,11,FALSE)</f>
        <v>1</v>
      </c>
      <c r="S1769">
        <f>VLOOKUP(customer!A1769,sales_update!A:N,12,FALSE)</f>
        <v>0</v>
      </c>
      <c r="T1769">
        <f>VLOOKUP(customer!A1769,sales_update!A:N,13,FALSE)</f>
        <v>4</v>
      </c>
      <c r="U1769">
        <f>VLOOKUP(customer!A1769,sales_update!A:N,14,FALSE)</f>
        <v>5</v>
      </c>
      <c r="V1769">
        <f>VLOOKUP(customer!A1769,Marketing!A:I,2,FALSE)</f>
        <v>0</v>
      </c>
      <c r="W1769">
        <f>VLOOKUP(customer!A1769,Marketing!A:I,3,FALSE)</f>
        <v>0</v>
      </c>
      <c r="X1769">
        <f>VLOOKUP(customer!A1769,Marketing!A:I,4,FALSE)</f>
        <v>0</v>
      </c>
      <c r="Y1769">
        <f>VLOOKUP(customer!A1769,Marketing!A:I,5,FALSE)</f>
        <v>0</v>
      </c>
      <c r="Z1769">
        <f>VLOOKUP(customer!A1769,Marketing!A:I,6,FALSE)</f>
        <v>0</v>
      </c>
      <c r="AA1769">
        <f>VLOOKUP(customer!A1769,Marketing!A:I,7,FALSE)</f>
        <v>0</v>
      </c>
      <c r="AB1769">
        <f>VLOOKUP(customer!A1769,Marketing!A:I,8,FALSE)</f>
        <v>0</v>
      </c>
      <c r="AC1769" s="1">
        <f>VLOOKUP(customer!A1769,Marketing!A:I,9,FALSE)</f>
        <v>44055</v>
      </c>
    </row>
    <row r="1770" spans="1:29" x14ac:dyDescent="0.3">
      <c r="A1770">
        <v>1999</v>
      </c>
      <c r="B1770">
        <v>132300</v>
      </c>
      <c r="C1770">
        <v>1</v>
      </c>
      <c r="D1770">
        <v>0</v>
      </c>
      <c r="E1770">
        <v>47</v>
      </c>
      <c r="F1770" t="str">
        <f>IF(customer!G1770=1, "Married", IF(customer!H1770=1, "Single", IF(customer!F1770=1, "Divorced", IF(customer!I1770=1, "Together", IF(customer!J1770=1, "Widowed", "Unknown")))))</f>
        <v>Married</v>
      </c>
      <c r="G1770" t="str">
        <f>IF(customer!K1770=1,"Basic",IF(customer!L1770=1,"Graduate",IF(customer!M1770=1,"Master",IF(customer!N1770=1,"PhD","Unknown"))))</f>
        <v>Graduate</v>
      </c>
      <c r="H1770" t="s">
        <v>18</v>
      </c>
      <c r="I1770">
        <f>VLOOKUP(customer!A1770,sales_update!A:N,2,FALSE)</f>
        <v>1</v>
      </c>
      <c r="J1770">
        <f xml:space="preserve"> VLOOKUP(customer!A1770,sales_update!A:N,3,FALSE)</f>
        <v>53</v>
      </c>
      <c r="K1770">
        <f>VLOOKUP(customer!A1770,sales_update!A:N,4,FALSE)</f>
        <v>12</v>
      </c>
      <c r="L1770">
        <f>VLOOKUP(customer!A1770,sales_update!A:N,5,FALSE)</f>
        <v>25</v>
      </c>
      <c r="M1770">
        <f>VLOOKUP(customer!A1770,sales_update!A:N,6,FALSE)</f>
        <v>25</v>
      </c>
      <c r="N1770">
        <f>VLOOKUP(customer!A1770,sales_update!A:N,7,FALSE)</f>
        <v>20</v>
      </c>
      <c r="O1770">
        <f>VLOOKUP(customer!A1770,sales_update!A:N,8,FALSE)</f>
        <v>25</v>
      </c>
      <c r="P1770">
        <f>VLOOKUP(customer!A1770,sales_update!A:N,9,FALSE)</f>
        <v>111</v>
      </c>
      <c r="Q1770">
        <f>VLOOKUP(customer!A1770,sales_update!A:N,10,FALSE)</f>
        <v>1</v>
      </c>
      <c r="R1770">
        <f>VLOOKUP(customer!A1770,sales_update!A:N,11,FALSE)</f>
        <v>1</v>
      </c>
      <c r="S1770">
        <f>VLOOKUP(customer!A1770,sales_update!A:N,12,FALSE)</f>
        <v>0</v>
      </c>
      <c r="T1770">
        <f>VLOOKUP(customer!A1770,sales_update!A:N,13,FALSE)</f>
        <v>3</v>
      </c>
      <c r="U1770">
        <f>VLOOKUP(customer!A1770,sales_update!A:N,14,FALSE)</f>
        <v>8</v>
      </c>
      <c r="V1770">
        <f>VLOOKUP(customer!A1770,Marketing!A:I,2,FALSE)</f>
        <v>0</v>
      </c>
      <c r="W1770">
        <f>VLOOKUP(customer!A1770,Marketing!A:I,3,FALSE)</f>
        <v>0</v>
      </c>
      <c r="X1770">
        <f>VLOOKUP(customer!A1770,Marketing!A:I,4,FALSE)</f>
        <v>0</v>
      </c>
      <c r="Y1770">
        <f>VLOOKUP(customer!A1770,Marketing!A:I,5,FALSE)</f>
        <v>0</v>
      </c>
      <c r="Z1770">
        <f>VLOOKUP(customer!A1770,Marketing!A:I,6,FALSE)</f>
        <v>0</v>
      </c>
      <c r="AA1770">
        <f>VLOOKUP(customer!A1770,Marketing!A:I,7,FALSE)</f>
        <v>0</v>
      </c>
      <c r="AB1770">
        <f>VLOOKUP(customer!A1770,Marketing!A:I,8,FALSE)</f>
        <v>0</v>
      </c>
      <c r="AC1770" s="1">
        <f>VLOOKUP(customer!A1770,Marketing!A:I,9,FALSE)</f>
        <v>43626</v>
      </c>
    </row>
    <row r="1771" spans="1:29" x14ac:dyDescent="0.3">
      <c r="A1771">
        <v>1466</v>
      </c>
      <c r="B1771">
        <v>132233</v>
      </c>
      <c r="C1771">
        <v>1</v>
      </c>
      <c r="D1771">
        <v>0</v>
      </c>
      <c r="E1771">
        <v>46</v>
      </c>
      <c r="F1771" t="str">
        <f>IF(customer!G1771=1, "Married", IF(customer!H1771=1, "Single", IF(customer!F1771=1, "Divorced", IF(customer!I1771=1, "Together", IF(customer!J1771=1, "Widowed", "Unknown")))))</f>
        <v>Single</v>
      </c>
      <c r="G1771" t="str">
        <f>IF(customer!K1771=1,"Basic",IF(customer!L1771=1,"Graduate",IF(customer!M1771=1,"Master",IF(customer!N1771=1,"PhD","Unknown"))))</f>
        <v>Graduate</v>
      </c>
      <c r="H1771" t="s">
        <v>19</v>
      </c>
      <c r="I1771">
        <f>VLOOKUP(customer!A1771,sales_update!A:N,2,FALSE)</f>
        <v>26</v>
      </c>
      <c r="J1771">
        <f xml:space="preserve"> VLOOKUP(customer!A1771,sales_update!A:N,3,FALSE)</f>
        <v>566</v>
      </c>
      <c r="K1771">
        <f>VLOOKUP(customer!A1771,sales_update!A:N,4,FALSE)</f>
        <v>62</v>
      </c>
      <c r="L1771">
        <f>VLOOKUP(customer!A1771,sales_update!A:N,5,FALSE)</f>
        <v>144</v>
      </c>
      <c r="M1771">
        <f>VLOOKUP(customer!A1771,sales_update!A:N,6,FALSE)</f>
        <v>103</v>
      </c>
      <c r="N1771">
        <f>VLOOKUP(customer!A1771,sales_update!A:N,7,FALSE)</f>
        <v>45</v>
      </c>
      <c r="O1771">
        <f>VLOOKUP(customer!A1771,sales_update!A:N,8,FALSE)</f>
        <v>295</v>
      </c>
      <c r="P1771">
        <f>VLOOKUP(customer!A1771,sales_update!A:N,9,FALSE)</f>
        <v>624</v>
      </c>
      <c r="Q1771">
        <f>VLOOKUP(customer!A1771,sales_update!A:N,10,FALSE)</f>
        <v>2</v>
      </c>
      <c r="R1771">
        <f>VLOOKUP(customer!A1771,sales_update!A:N,11,FALSE)</f>
        <v>6</v>
      </c>
      <c r="S1771">
        <f>VLOOKUP(customer!A1771,sales_update!A:N,12,FALSE)</f>
        <v>2</v>
      </c>
      <c r="T1771">
        <f>VLOOKUP(customer!A1771,sales_update!A:N,13,FALSE)</f>
        <v>2</v>
      </c>
      <c r="U1771">
        <f>VLOOKUP(customer!A1771,sales_update!A:N,14,FALSE)</f>
        <v>9</v>
      </c>
      <c r="V1771">
        <f>VLOOKUP(customer!A1771,Marketing!A:I,2,FALSE)</f>
        <v>1</v>
      </c>
      <c r="W1771">
        <f>VLOOKUP(customer!A1771,Marketing!A:I,3,FALSE)</f>
        <v>0</v>
      </c>
      <c r="X1771">
        <f>VLOOKUP(customer!A1771,Marketing!A:I,4,FALSE)</f>
        <v>0</v>
      </c>
      <c r="Y1771">
        <f>VLOOKUP(customer!A1771,Marketing!A:I,5,FALSE)</f>
        <v>0</v>
      </c>
      <c r="Z1771">
        <f>VLOOKUP(customer!A1771,Marketing!A:I,6,FALSE)</f>
        <v>0</v>
      </c>
      <c r="AA1771">
        <f>VLOOKUP(customer!A1771,Marketing!A:I,7,FALSE)</f>
        <v>0</v>
      </c>
      <c r="AB1771">
        <f>VLOOKUP(customer!A1771,Marketing!A:I,8,FALSE)</f>
        <v>1</v>
      </c>
      <c r="AC1771" s="1">
        <f>VLOOKUP(customer!A1771,Marketing!A:I,9,FALSE)</f>
        <v>43489</v>
      </c>
    </row>
    <row r="1772" spans="1:29" x14ac:dyDescent="0.3">
      <c r="A1772">
        <v>1616</v>
      </c>
      <c r="B1772">
        <v>132218</v>
      </c>
      <c r="C1772">
        <v>0</v>
      </c>
      <c r="D1772">
        <v>0</v>
      </c>
      <c r="E1772">
        <v>60</v>
      </c>
      <c r="F1772" t="str">
        <f>IF(customer!G1772=1, "Married", IF(customer!H1772=1, "Single", IF(customer!F1772=1, "Divorced", IF(customer!I1772=1, "Together", IF(customer!J1772=1, "Widowed", "Unknown")))))</f>
        <v>Single</v>
      </c>
      <c r="G1772" t="str">
        <f>IF(customer!K1772=1,"Basic",IF(customer!L1772=1,"Graduate",IF(customer!M1772=1,"Master",IF(customer!N1772=1,"PhD","Unknown"))))</f>
        <v>Unknown</v>
      </c>
      <c r="H1772" t="s">
        <v>19</v>
      </c>
      <c r="I1772">
        <f>VLOOKUP(customer!A1772,sales_update!A:N,2,FALSE)</f>
        <v>27</v>
      </c>
      <c r="J1772">
        <f xml:space="preserve"> VLOOKUP(customer!A1772,sales_update!A:N,3,FALSE)</f>
        <v>41</v>
      </c>
      <c r="K1772">
        <f>VLOOKUP(customer!A1772,sales_update!A:N,4,FALSE)</f>
        <v>98</v>
      </c>
      <c r="L1772">
        <f>VLOOKUP(customer!A1772,sales_update!A:N,5,FALSE)</f>
        <v>62</v>
      </c>
      <c r="M1772">
        <f>VLOOKUP(customer!A1772,sales_update!A:N,6,FALSE)</f>
        <v>53</v>
      </c>
      <c r="N1772">
        <f>VLOOKUP(customer!A1772,sales_update!A:N,7,FALSE)</f>
        <v>4</v>
      </c>
      <c r="O1772">
        <f>VLOOKUP(customer!A1772,sales_update!A:N,8,FALSE)</f>
        <v>123</v>
      </c>
      <c r="P1772">
        <f>VLOOKUP(customer!A1772,sales_update!A:N,9,FALSE)</f>
        <v>135</v>
      </c>
      <c r="Q1772">
        <f>VLOOKUP(customer!A1772,sales_update!A:N,10,FALSE)</f>
        <v>1</v>
      </c>
      <c r="R1772">
        <f>VLOOKUP(customer!A1772,sales_update!A:N,11,FALSE)</f>
        <v>2</v>
      </c>
      <c r="S1772">
        <f>VLOOKUP(customer!A1772,sales_update!A:N,12,FALSE)</f>
        <v>1</v>
      </c>
      <c r="T1772">
        <f>VLOOKUP(customer!A1772,sales_update!A:N,13,FALSE)</f>
        <v>3</v>
      </c>
      <c r="U1772">
        <f>VLOOKUP(customer!A1772,sales_update!A:N,14,FALSE)</f>
        <v>7</v>
      </c>
      <c r="V1772">
        <f>VLOOKUP(customer!A1772,Marketing!A:I,2,FALSE)</f>
        <v>1</v>
      </c>
      <c r="W1772">
        <f>VLOOKUP(customer!A1772,Marketing!A:I,3,FALSE)</f>
        <v>0</v>
      </c>
      <c r="X1772">
        <f>VLOOKUP(customer!A1772,Marketing!A:I,4,FALSE)</f>
        <v>0</v>
      </c>
      <c r="Y1772">
        <f>VLOOKUP(customer!A1772,Marketing!A:I,5,FALSE)</f>
        <v>0</v>
      </c>
      <c r="Z1772">
        <f>VLOOKUP(customer!A1772,Marketing!A:I,6,FALSE)</f>
        <v>0</v>
      </c>
      <c r="AA1772">
        <f>VLOOKUP(customer!A1772,Marketing!A:I,7,FALSE)</f>
        <v>0</v>
      </c>
      <c r="AB1772">
        <f>VLOOKUP(customer!A1772,Marketing!A:I,8,FALSE)</f>
        <v>1</v>
      </c>
      <c r="AC1772" s="1">
        <f>VLOOKUP(customer!A1772,Marketing!A:I,9,FALSE)</f>
        <v>44034</v>
      </c>
    </row>
    <row r="1773" spans="1:29" x14ac:dyDescent="0.3">
      <c r="A1773">
        <v>2009</v>
      </c>
      <c r="B1773">
        <v>132173</v>
      </c>
      <c r="C1773">
        <v>0</v>
      </c>
      <c r="D1773">
        <v>1</v>
      </c>
      <c r="E1773">
        <v>62</v>
      </c>
      <c r="F1773" t="str">
        <f>IF(customer!G1773=1, "Married", IF(customer!H1773=1, "Single", IF(customer!F1773=1, "Divorced", IF(customer!I1773=1, "Together", IF(customer!J1773=1, "Widowed", "Unknown")))))</f>
        <v>Divorced</v>
      </c>
      <c r="G1773" t="str">
        <f>IF(customer!K1773=1,"Basic",IF(customer!L1773=1,"Graduate",IF(customer!M1773=1,"Master",IF(customer!N1773=1,"PhD","Unknown"))))</f>
        <v>PhD</v>
      </c>
      <c r="H1773" t="s">
        <v>15</v>
      </c>
      <c r="I1773">
        <f>VLOOKUP(customer!A1773,sales_update!A:N,2,FALSE)</f>
        <v>0</v>
      </c>
      <c r="J1773">
        <f xml:space="preserve"> VLOOKUP(customer!A1773,sales_update!A:N,3,FALSE)</f>
        <v>74</v>
      </c>
      <c r="K1773">
        <f>VLOOKUP(customer!A1773,sales_update!A:N,4,FALSE)</f>
        <v>0</v>
      </c>
      <c r="L1773">
        <f>VLOOKUP(customer!A1773,sales_update!A:N,5,FALSE)</f>
        <v>8</v>
      </c>
      <c r="M1773">
        <f>VLOOKUP(customer!A1773,sales_update!A:N,6,FALSE)</f>
        <v>0</v>
      </c>
      <c r="N1773">
        <f>VLOOKUP(customer!A1773,sales_update!A:N,7,FALSE)</f>
        <v>0</v>
      </c>
      <c r="O1773">
        <f>VLOOKUP(customer!A1773,sales_update!A:N,8,FALSE)</f>
        <v>8</v>
      </c>
      <c r="P1773">
        <f>VLOOKUP(customer!A1773,sales_update!A:N,9,FALSE)</f>
        <v>74</v>
      </c>
      <c r="Q1773">
        <f>VLOOKUP(customer!A1773,sales_update!A:N,10,FALSE)</f>
        <v>1</v>
      </c>
      <c r="R1773">
        <f>VLOOKUP(customer!A1773,sales_update!A:N,11,FALSE)</f>
        <v>1</v>
      </c>
      <c r="S1773">
        <f>VLOOKUP(customer!A1773,sales_update!A:N,12,FALSE)</f>
        <v>0</v>
      </c>
      <c r="T1773">
        <f>VLOOKUP(customer!A1773,sales_update!A:N,13,FALSE)</f>
        <v>3</v>
      </c>
      <c r="U1773">
        <f>VLOOKUP(customer!A1773,sales_update!A:N,14,FALSE)</f>
        <v>4</v>
      </c>
      <c r="V1773">
        <f>VLOOKUP(customer!A1773,Marketing!A:I,2,FALSE)</f>
        <v>0</v>
      </c>
      <c r="W1773">
        <f>VLOOKUP(customer!A1773,Marketing!A:I,3,FALSE)</f>
        <v>0</v>
      </c>
      <c r="X1773">
        <f>VLOOKUP(customer!A1773,Marketing!A:I,4,FALSE)</f>
        <v>0</v>
      </c>
      <c r="Y1773">
        <f>VLOOKUP(customer!A1773,Marketing!A:I,5,FALSE)</f>
        <v>0</v>
      </c>
      <c r="Z1773">
        <f>VLOOKUP(customer!A1773,Marketing!A:I,6,FALSE)</f>
        <v>0</v>
      </c>
      <c r="AA1773">
        <f>VLOOKUP(customer!A1773,Marketing!A:I,7,FALSE)</f>
        <v>0</v>
      </c>
      <c r="AB1773">
        <f>VLOOKUP(customer!A1773,Marketing!A:I,8,FALSE)</f>
        <v>0</v>
      </c>
      <c r="AC1773" s="1">
        <f>VLOOKUP(customer!A1773,Marketing!A:I,9,FALSE)</f>
        <v>43836</v>
      </c>
    </row>
    <row r="1774" spans="1:29" x14ac:dyDescent="0.3">
      <c r="A1774">
        <v>3123</v>
      </c>
      <c r="B1774">
        <v>132146</v>
      </c>
      <c r="C1774">
        <v>1</v>
      </c>
      <c r="D1774">
        <v>0</v>
      </c>
      <c r="E1774">
        <v>37</v>
      </c>
      <c r="F1774" t="str">
        <f>IF(customer!G1774=1, "Married", IF(customer!H1774=1, "Single", IF(customer!F1774=1, "Divorced", IF(customer!I1774=1, "Together", IF(customer!J1774=1, "Widowed", "Unknown")))))</f>
        <v>Married</v>
      </c>
      <c r="G1774" t="str">
        <f>IF(customer!K1774=1,"Basic",IF(customer!L1774=1,"Graduate",IF(customer!M1774=1,"Master",IF(customer!N1774=1,"PhD","Unknown"))))</f>
        <v>Unknown</v>
      </c>
      <c r="H1774" t="s">
        <v>16</v>
      </c>
      <c r="I1774">
        <f>VLOOKUP(customer!A1774,sales_update!A:N,2,FALSE)</f>
        <v>16</v>
      </c>
      <c r="J1774">
        <f xml:space="preserve"> VLOOKUP(customer!A1774,sales_update!A:N,3,FALSE)</f>
        <v>107</v>
      </c>
      <c r="K1774">
        <f>VLOOKUP(customer!A1774,sales_update!A:N,4,FALSE)</f>
        <v>12</v>
      </c>
      <c r="L1774">
        <f>VLOOKUP(customer!A1774,sales_update!A:N,5,FALSE)</f>
        <v>95</v>
      </c>
      <c r="M1774">
        <f>VLOOKUP(customer!A1774,sales_update!A:N,6,FALSE)</f>
        <v>16</v>
      </c>
      <c r="N1774">
        <f>VLOOKUP(customer!A1774,sales_update!A:N,7,FALSE)</f>
        <v>29</v>
      </c>
      <c r="O1774">
        <f>VLOOKUP(customer!A1774,sales_update!A:N,8,FALSE)</f>
        <v>12</v>
      </c>
      <c r="P1774">
        <f>VLOOKUP(customer!A1774,sales_update!A:N,9,FALSE)</f>
        <v>247</v>
      </c>
      <c r="Q1774">
        <f>VLOOKUP(customer!A1774,sales_update!A:N,10,FALSE)</f>
        <v>2</v>
      </c>
      <c r="R1774">
        <f>VLOOKUP(customer!A1774,sales_update!A:N,11,FALSE)</f>
        <v>2</v>
      </c>
      <c r="S1774">
        <f>VLOOKUP(customer!A1774,sales_update!A:N,12,FALSE)</f>
        <v>0</v>
      </c>
      <c r="T1774">
        <f>VLOOKUP(customer!A1774,sales_update!A:N,13,FALSE)</f>
        <v>4</v>
      </c>
      <c r="U1774">
        <f>VLOOKUP(customer!A1774,sales_update!A:N,14,FALSE)</f>
        <v>6</v>
      </c>
      <c r="V1774">
        <f>VLOOKUP(customer!A1774,Marketing!A:I,2,FALSE)</f>
        <v>0</v>
      </c>
      <c r="W1774">
        <f>VLOOKUP(customer!A1774,Marketing!A:I,3,FALSE)</f>
        <v>0</v>
      </c>
      <c r="X1774">
        <f>VLOOKUP(customer!A1774,Marketing!A:I,4,FALSE)</f>
        <v>0</v>
      </c>
      <c r="Y1774">
        <f>VLOOKUP(customer!A1774,Marketing!A:I,5,FALSE)</f>
        <v>0</v>
      </c>
      <c r="Z1774">
        <f>VLOOKUP(customer!A1774,Marketing!A:I,6,FALSE)</f>
        <v>0</v>
      </c>
      <c r="AA1774">
        <f>VLOOKUP(customer!A1774,Marketing!A:I,7,FALSE)</f>
        <v>0</v>
      </c>
      <c r="AB1774">
        <f>VLOOKUP(customer!A1774,Marketing!A:I,8,FALSE)</f>
        <v>0</v>
      </c>
      <c r="AC1774" s="1">
        <f>VLOOKUP(customer!A1774,Marketing!A:I,9,FALSE)</f>
        <v>44120</v>
      </c>
    </row>
    <row r="1775" spans="1:29" x14ac:dyDescent="0.3">
      <c r="A1775">
        <v>3175</v>
      </c>
      <c r="B1775">
        <v>132144</v>
      </c>
      <c r="C1775">
        <v>1</v>
      </c>
      <c r="D1775">
        <v>1</v>
      </c>
      <c r="E1775">
        <v>66</v>
      </c>
      <c r="F1775" t="str">
        <f>IF(customer!G1775=1, "Married", IF(customer!H1775=1, "Single", IF(customer!F1775=1, "Divorced", IF(customer!I1775=1, "Together", IF(customer!J1775=1, "Widowed", "Unknown")))))</f>
        <v>Together</v>
      </c>
      <c r="G1775" t="str">
        <f>IF(customer!K1775=1,"Basic",IF(customer!L1775=1,"Graduate",IF(customer!M1775=1,"Master",IF(customer!N1775=1,"PhD","Unknown"))))</f>
        <v>Graduate</v>
      </c>
      <c r="H1775" t="s">
        <v>18</v>
      </c>
      <c r="I1775">
        <f>VLOOKUP(customer!A1775,sales_update!A:N,2,FALSE)</f>
        <v>76</v>
      </c>
      <c r="J1775">
        <f xml:space="preserve"> VLOOKUP(customer!A1775,sales_update!A:N,3,FALSE)</f>
        <v>169</v>
      </c>
      <c r="K1775">
        <f>VLOOKUP(customer!A1775,sales_update!A:N,4,FALSE)</f>
        <v>0</v>
      </c>
      <c r="L1775">
        <f>VLOOKUP(customer!A1775,sales_update!A:N,5,FALSE)</f>
        <v>41</v>
      </c>
      <c r="M1775">
        <f>VLOOKUP(customer!A1775,sales_update!A:N,6,FALSE)</f>
        <v>0</v>
      </c>
      <c r="N1775">
        <f>VLOOKUP(customer!A1775,sales_update!A:N,7,FALSE)</f>
        <v>0</v>
      </c>
      <c r="O1775">
        <f>VLOOKUP(customer!A1775,sales_update!A:N,8,FALSE)</f>
        <v>12</v>
      </c>
      <c r="P1775">
        <f>VLOOKUP(customer!A1775,sales_update!A:N,9,FALSE)</f>
        <v>197</v>
      </c>
      <c r="Q1775">
        <f>VLOOKUP(customer!A1775,sales_update!A:N,10,FALSE)</f>
        <v>4</v>
      </c>
      <c r="R1775">
        <f>VLOOKUP(customer!A1775,sales_update!A:N,11,FALSE)</f>
        <v>2</v>
      </c>
      <c r="S1775">
        <f>VLOOKUP(customer!A1775,sales_update!A:N,12,FALSE)</f>
        <v>1</v>
      </c>
      <c r="T1775">
        <f>VLOOKUP(customer!A1775,sales_update!A:N,13,FALSE)</f>
        <v>3</v>
      </c>
      <c r="U1775">
        <f>VLOOKUP(customer!A1775,sales_update!A:N,14,FALSE)</f>
        <v>7</v>
      </c>
      <c r="V1775">
        <f>VLOOKUP(customer!A1775,Marketing!A:I,2,FALSE)</f>
        <v>0</v>
      </c>
      <c r="W1775">
        <f>VLOOKUP(customer!A1775,Marketing!A:I,3,FALSE)</f>
        <v>1</v>
      </c>
      <c r="X1775">
        <f>VLOOKUP(customer!A1775,Marketing!A:I,4,FALSE)</f>
        <v>0</v>
      </c>
      <c r="Y1775">
        <f>VLOOKUP(customer!A1775,Marketing!A:I,5,FALSE)</f>
        <v>0</v>
      </c>
      <c r="Z1775">
        <f>VLOOKUP(customer!A1775,Marketing!A:I,6,FALSE)</f>
        <v>0</v>
      </c>
      <c r="AA1775">
        <f>VLOOKUP(customer!A1775,Marketing!A:I,7,FALSE)</f>
        <v>0</v>
      </c>
      <c r="AB1775">
        <f>VLOOKUP(customer!A1775,Marketing!A:I,8,FALSE)</f>
        <v>0</v>
      </c>
      <c r="AC1775" s="1">
        <f>VLOOKUP(customer!A1775,Marketing!A:I,9,FALSE)</f>
        <v>44070</v>
      </c>
    </row>
    <row r="1776" spans="1:29" x14ac:dyDescent="0.3">
      <c r="A1776">
        <v>1422</v>
      </c>
      <c r="B1776">
        <v>132011</v>
      </c>
      <c r="C1776">
        <v>1</v>
      </c>
      <c r="D1776">
        <v>0</v>
      </c>
      <c r="E1776">
        <v>49</v>
      </c>
      <c r="F1776" t="str">
        <f>IF(customer!G1776=1, "Married", IF(customer!H1776=1, "Single", IF(customer!F1776=1, "Divorced", IF(customer!I1776=1, "Together", IF(customer!J1776=1, "Widowed", "Unknown")))))</f>
        <v>Married</v>
      </c>
      <c r="G1776" t="str">
        <f>IF(customer!K1776=1,"Basic",IF(customer!L1776=1,"Graduate",IF(customer!M1776=1,"Master",IF(customer!N1776=1,"PhD","Unknown"))))</f>
        <v>PhD</v>
      </c>
      <c r="H1776" t="s">
        <v>17</v>
      </c>
      <c r="I1776">
        <f>VLOOKUP(customer!A1776,sales_update!A:N,2,FALSE)</f>
        <v>89</v>
      </c>
      <c r="J1776">
        <f xml:space="preserve"> VLOOKUP(customer!A1776,sales_update!A:N,3,FALSE)</f>
        <v>408</v>
      </c>
      <c r="K1776">
        <f>VLOOKUP(customer!A1776,sales_update!A:N,4,FALSE)</f>
        <v>0</v>
      </c>
      <c r="L1776">
        <f>VLOOKUP(customer!A1776,sales_update!A:N,5,FALSE)</f>
        <v>62</v>
      </c>
      <c r="M1776">
        <f>VLOOKUP(customer!A1776,sales_update!A:N,6,FALSE)</f>
        <v>8</v>
      </c>
      <c r="N1776">
        <f>VLOOKUP(customer!A1776,sales_update!A:N,7,FALSE)</f>
        <v>4</v>
      </c>
      <c r="O1776">
        <f>VLOOKUP(customer!A1776,sales_update!A:N,8,FALSE)</f>
        <v>21</v>
      </c>
      <c r="P1776">
        <f>VLOOKUP(customer!A1776,sales_update!A:N,9,FALSE)</f>
        <v>462</v>
      </c>
      <c r="Q1776">
        <f>VLOOKUP(customer!A1776,sales_update!A:N,10,FALSE)</f>
        <v>3</v>
      </c>
      <c r="R1776">
        <f>VLOOKUP(customer!A1776,sales_update!A:N,11,FALSE)</f>
        <v>2</v>
      </c>
      <c r="S1776">
        <f>VLOOKUP(customer!A1776,sales_update!A:N,12,FALSE)</f>
        <v>1</v>
      </c>
      <c r="T1776">
        <f>VLOOKUP(customer!A1776,sales_update!A:N,13,FALSE)</f>
        <v>4</v>
      </c>
      <c r="U1776">
        <f>VLOOKUP(customer!A1776,sales_update!A:N,14,FALSE)</f>
        <v>7</v>
      </c>
      <c r="V1776">
        <f>VLOOKUP(customer!A1776,Marketing!A:I,2,FALSE)</f>
        <v>0</v>
      </c>
      <c r="W1776">
        <f>VLOOKUP(customer!A1776,Marketing!A:I,3,FALSE)</f>
        <v>0</v>
      </c>
      <c r="X1776">
        <f>VLOOKUP(customer!A1776,Marketing!A:I,4,FALSE)</f>
        <v>0</v>
      </c>
      <c r="Y1776">
        <f>VLOOKUP(customer!A1776,Marketing!A:I,5,FALSE)</f>
        <v>0</v>
      </c>
      <c r="Z1776">
        <f>VLOOKUP(customer!A1776,Marketing!A:I,6,FALSE)</f>
        <v>0</v>
      </c>
      <c r="AA1776">
        <f>VLOOKUP(customer!A1776,Marketing!A:I,7,FALSE)</f>
        <v>0</v>
      </c>
      <c r="AB1776">
        <f>VLOOKUP(customer!A1776,Marketing!A:I,8,FALSE)</f>
        <v>0</v>
      </c>
      <c r="AC1776" s="1">
        <f>VLOOKUP(customer!A1776,Marketing!A:I,9,FALSE)</f>
        <v>43857</v>
      </c>
    </row>
    <row r="1777" spans="1:29" x14ac:dyDescent="0.3">
      <c r="A1777">
        <v>2516</v>
      </c>
      <c r="B1777">
        <v>131928</v>
      </c>
      <c r="C1777">
        <v>1</v>
      </c>
      <c r="D1777">
        <v>0</v>
      </c>
      <c r="E1777">
        <v>31</v>
      </c>
      <c r="F1777" t="str">
        <f>IF(customer!G1777=1, "Married", IF(customer!H1777=1, "Single", IF(customer!F1777=1, "Divorced", IF(customer!I1777=1, "Together", IF(customer!J1777=1, "Widowed", "Unknown")))))</f>
        <v>Together</v>
      </c>
      <c r="G1777" t="str">
        <f>IF(customer!K1777=1,"Basic",IF(customer!L1777=1,"Graduate",IF(customer!M1777=1,"Master",IF(customer!N1777=1,"PhD","Unknown"))))</f>
        <v>Graduate</v>
      </c>
      <c r="H1777" t="s">
        <v>19</v>
      </c>
      <c r="I1777">
        <f>VLOOKUP(customer!A1777,sales_update!A:N,2,FALSE)</f>
        <v>5</v>
      </c>
      <c r="J1777">
        <f xml:space="preserve"> VLOOKUP(customer!A1777,sales_update!A:N,3,FALSE)</f>
        <v>136</v>
      </c>
      <c r="K1777">
        <f>VLOOKUP(customer!A1777,sales_update!A:N,4,FALSE)</f>
        <v>17</v>
      </c>
      <c r="L1777">
        <f>VLOOKUP(customer!A1777,sales_update!A:N,5,FALSE)</f>
        <v>99</v>
      </c>
      <c r="M1777">
        <f>VLOOKUP(customer!A1777,sales_update!A:N,6,FALSE)</f>
        <v>17</v>
      </c>
      <c r="N1777">
        <f>VLOOKUP(customer!A1777,sales_update!A:N,7,FALSE)</f>
        <v>8</v>
      </c>
      <c r="O1777">
        <f>VLOOKUP(customer!A1777,sales_update!A:N,8,FALSE)</f>
        <v>21</v>
      </c>
      <c r="P1777">
        <f>VLOOKUP(customer!A1777,sales_update!A:N,9,FALSE)</f>
        <v>256</v>
      </c>
      <c r="Q1777">
        <f>VLOOKUP(customer!A1777,sales_update!A:N,10,FALSE)</f>
        <v>2</v>
      </c>
      <c r="R1777">
        <f>VLOOKUP(customer!A1777,sales_update!A:N,11,FALSE)</f>
        <v>3</v>
      </c>
      <c r="S1777">
        <f>VLOOKUP(customer!A1777,sales_update!A:N,12,FALSE)</f>
        <v>0</v>
      </c>
      <c r="T1777">
        <f>VLOOKUP(customer!A1777,sales_update!A:N,13,FALSE)</f>
        <v>4</v>
      </c>
      <c r="U1777">
        <f>VLOOKUP(customer!A1777,sales_update!A:N,14,FALSE)</f>
        <v>7</v>
      </c>
      <c r="V1777">
        <f>VLOOKUP(customer!A1777,Marketing!A:I,2,FALSE)</f>
        <v>0</v>
      </c>
      <c r="W1777">
        <f>VLOOKUP(customer!A1777,Marketing!A:I,3,FALSE)</f>
        <v>0</v>
      </c>
      <c r="X1777">
        <f>VLOOKUP(customer!A1777,Marketing!A:I,4,FALSE)</f>
        <v>0</v>
      </c>
      <c r="Y1777">
        <f>VLOOKUP(customer!A1777,Marketing!A:I,5,FALSE)</f>
        <v>0</v>
      </c>
      <c r="Z1777">
        <f>VLOOKUP(customer!A1777,Marketing!A:I,6,FALSE)</f>
        <v>0</v>
      </c>
      <c r="AA1777">
        <f>VLOOKUP(customer!A1777,Marketing!A:I,7,FALSE)</f>
        <v>0</v>
      </c>
      <c r="AB1777">
        <f>VLOOKUP(customer!A1777,Marketing!A:I,8,FALSE)</f>
        <v>0</v>
      </c>
      <c r="AC1777" s="1">
        <f>VLOOKUP(customer!A1777,Marketing!A:I,9,FALSE)</f>
        <v>44075</v>
      </c>
    </row>
    <row r="1778" spans="1:29" x14ac:dyDescent="0.3">
      <c r="A1778">
        <v>2405</v>
      </c>
      <c r="B1778">
        <v>131907</v>
      </c>
      <c r="C1778">
        <v>0</v>
      </c>
      <c r="D1778">
        <v>0</v>
      </c>
      <c r="E1778">
        <v>48</v>
      </c>
      <c r="F1778" t="str">
        <f>IF(customer!G1778=1, "Married", IF(customer!H1778=1, "Single", IF(customer!F1778=1, "Divorced", IF(customer!I1778=1, "Together", IF(customer!J1778=1, "Widowed", "Unknown")))))</f>
        <v>Single</v>
      </c>
      <c r="G1778" t="str">
        <f>IF(customer!K1778=1,"Basic",IF(customer!L1778=1,"Graduate",IF(customer!M1778=1,"Master",IF(customer!N1778=1,"PhD","Unknown"))))</f>
        <v>Graduate</v>
      </c>
      <c r="H1778" t="s">
        <v>15</v>
      </c>
      <c r="I1778">
        <f>VLOOKUP(customer!A1778,sales_update!A:N,2,FALSE)</f>
        <v>75</v>
      </c>
      <c r="J1778">
        <f xml:space="preserve"> VLOOKUP(customer!A1778,sales_update!A:N,3,FALSE)</f>
        <v>136</v>
      </c>
      <c r="K1778">
        <f>VLOOKUP(customer!A1778,sales_update!A:N,4,FALSE)</f>
        <v>360</v>
      </c>
      <c r="L1778">
        <f>VLOOKUP(customer!A1778,sales_update!A:N,5,FALSE)</f>
        <v>265</v>
      </c>
      <c r="M1778">
        <f>VLOOKUP(customer!A1778,sales_update!A:N,6,FALSE)</f>
        <v>723</v>
      </c>
      <c r="N1778">
        <f>VLOOKUP(customer!A1778,sales_update!A:N,7,FALSE)</f>
        <v>66</v>
      </c>
      <c r="O1778">
        <f>VLOOKUP(customer!A1778,sales_update!A:N,8,FALSE)</f>
        <v>306</v>
      </c>
      <c r="P1778">
        <f>VLOOKUP(customer!A1778,sales_update!A:N,9,FALSE)</f>
        <v>1244</v>
      </c>
      <c r="Q1778">
        <f>VLOOKUP(customer!A1778,sales_update!A:N,10,FALSE)</f>
        <v>1</v>
      </c>
      <c r="R1778">
        <f>VLOOKUP(customer!A1778,sales_update!A:N,11,FALSE)</f>
        <v>6</v>
      </c>
      <c r="S1778">
        <f>VLOOKUP(customer!A1778,sales_update!A:N,12,FALSE)</f>
        <v>1</v>
      </c>
      <c r="T1778">
        <f>VLOOKUP(customer!A1778,sales_update!A:N,13,FALSE)</f>
        <v>6</v>
      </c>
      <c r="U1778">
        <f>VLOOKUP(customer!A1778,sales_update!A:N,14,FALSE)</f>
        <v>7</v>
      </c>
      <c r="V1778">
        <f>VLOOKUP(customer!A1778,Marketing!A:I,2,FALSE)</f>
        <v>0</v>
      </c>
      <c r="W1778">
        <f>VLOOKUP(customer!A1778,Marketing!A:I,3,FALSE)</f>
        <v>0</v>
      </c>
      <c r="X1778">
        <f>VLOOKUP(customer!A1778,Marketing!A:I,4,FALSE)</f>
        <v>0</v>
      </c>
      <c r="Y1778">
        <f>VLOOKUP(customer!A1778,Marketing!A:I,5,FALSE)</f>
        <v>0</v>
      </c>
      <c r="Z1778">
        <f>VLOOKUP(customer!A1778,Marketing!A:I,6,FALSE)</f>
        <v>0</v>
      </c>
      <c r="AA1778">
        <f>VLOOKUP(customer!A1778,Marketing!A:I,7,FALSE)</f>
        <v>0</v>
      </c>
      <c r="AB1778">
        <f>VLOOKUP(customer!A1778,Marketing!A:I,8,FALSE)</f>
        <v>0</v>
      </c>
      <c r="AC1778" s="1">
        <f>VLOOKUP(customer!A1778,Marketing!A:I,9,FALSE)</f>
        <v>43686</v>
      </c>
    </row>
    <row r="1779" spans="1:29" x14ac:dyDescent="0.3">
      <c r="A1779">
        <v>1451</v>
      </c>
      <c r="B1779">
        <v>131880</v>
      </c>
      <c r="C1779">
        <v>1</v>
      </c>
      <c r="D1779">
        <v>0</v>
      </c>
      <c r="E1779">
        <v>50</v>
      </c>
      <c r="F1779" t="str">
        <f>IF(customer!G1779=1, "Married", IF(customer!H1779=1, "Single", IF(customer!F1779=1, "Divorced", IF(customer!I1779=1, "Together", IF(customer!J1779=1, "Widowed", "Unknown")))))</f>
        <v>Widowed</v>
      </c>
      <c r="G1779" t="str">
        <f>IF(customer!K1779=1,"Basic",IF(customer!L1779=1,"Graduate",IF(customer!M1779=1,"Master",IF(customer!N1779=1,"PhD","Unknown"))))</f>
        <v>Graduate</v>
      </c>
      <c r="H1779" t="s">
        <v>15</v>
      </c>
      <c r="I1779">
        <f>VLOOKUP(customer!A1779,sales_update!A:N,2,FALSE)</f>
        <v>13</v>
      </c>
      <c r="J1779">
        <f xml:space="preserve"> VLOOKUP(customer!A1779,sales_update!A:N,3,FALSE)</f>
        <v>17</v>
      </c>
      <c r="K1779">
        <f>VLOOKUP(customer!A1779,sales_update!A:N,4,FALSE)</f>
        <v>4</v>
      </c>
      <c r="L1779">
        <f>VLOOKUP(customer!A1779,sales_update!A:N,5,FALSE)</f>
        <v>21</v>
      </c>
      <c r="M1779">
        <f>VLOOKUP(customer!A1779,sales_update!A:N,6,FALSE)</f>
        <v>8</v>
      </c>
      <c r="N1779">
        <f>VLOOKUP(customer!A1779,sales_update!A:N,7,FALSE)</f>
        <v>0</v>
      </c>
      <c r="O1779">
        <f>VLOOKUP(customer!A1779,sales_update!A:N,8,FALSE)</f>
        <v>12</v>
      </c>
      <c r="P1779">
        <f>VLOOKUP(customer!A1779,sales_update!A:N,9,FALSE)</f>
        <v>37</v>
      </c>
      <c r="Q1779">
        <f>VLOOKUP(customer!A1779,sales_update!A:N,10,FALSE)</f>
        <v>1</v>
      </c>
      <c r="R1779">
        <f>VLOOKUP(customer!A1779,sales_update!A:N,11,FALSE)</f>
        <v>1</v>
      </c>
      <c r="S1779">
        <f>VLOOKUP(customer!A1779,sales_update!A:N,12,FALSE)</f>
        <v>0</v>
      </c>
      <c r="T1779">
        <f>VLOOKUP(customer!A1779,sales_update!A:N,13,FALSE)</f>
        <v>2</v>
      </c>
      <c r="U1779">
        <f>VLOOKUP(customer!A1779,sales_update!A:N,14,FALSE)</f>
        <v>8</v>
      </c>
      <c r="V1779">
        <f>VLOOKUP(customer!A1779,Marketing!A:I,2,FALSE)</f>
        <v>0</v>
      </c>
      <c r="W1779">
        <f>VLOOKUP(customer!A1779,Marketing!A:I,3,FALSE)</f>
        <v>0</v>
      </c>
      <c r="X1779">
        <f>VLOOKUP(customer!A1779,Marketing!A:I,4,FALSE)</f>
        <v>0</v>
      </c>
      <c r="Y1779">
        <f>VLOOKUP(customer!A1779,Marketing!A:I,5,FALSE)</f>
        <v>0</v>
      </c>
      <c r="Z1779">
        <f>VLOOKUP(customer!A1779,Marketing!A:I,6,FALSE)</f>
        <v>0</v>
      </c>
      <c r="AA1779">
        <f>VLOOKUP(customer!A1779,Marketing!A:I,7,FALSE)</f>
        <v>0</v>
      </c>
      <c r="AB1779">
        <f>VLOOKUP(customer!A1779,Marketing!A:I,8,FALSE)</f>
        <v>0</v>
      </c>
      <c r="AC1779" s="1">
        <f>VLOOKUP(customer!A1779,Marketing!A:I,9,FALSE)</f>
        <v>43562</v>
      </c>
    </row>
    <row r="1780" spans="1:29" x14ac:dyDescent="0.3">
      <c r="A1780">
        <v>2895</v>
      </c>
      <c r="B1780">
        <v>131878</v>
      </c>
      <c r="C1780">
        <v>0</v>
      </c>
      <c r="D1780">
        <v>1</v>
      </c>
      <c r="E1780">
        <v>43</v>
      </c>
      <c r="F1780" t="str">
        <f>IF(customer!G1780=1, "Married", IF(customer!H1780=1, "Single", IF(customer!F1780=1, "Divorced", IF(customer!I1780=1, "Together", IF(customer!J1780=1, "Widowed", "Unknown")))))</f>
        <v>Single</v>
      </c>
      <c r="G1780" t="str">
        <f>IF(customer!K1780=1,"Basic",IF(customer!L1780=1,"Graduate",IF(customer!M1780=1,"Master",IF(customer!N1780=1,"PhD","Unknown"))))</f>
        <v>Unknown</v>
      </c>
      <c r="H1780" t="s">
        <v>16</v>
      </c>
      <c r="I1780">
        <f>VLOOKUP(customer!A1780,sales_update!A:N,2,FALSE)</f>
        <v>7</v>
      </c>
      <c r="J1780">
        <f xml:space="preserve"> VLOOKUP(customer!A1780,sales_update!A:N,3,FALSE)</f>
        <v>95</v>
      </c>
      <c r="K1780">
        <f>VLOOKUP(customer!A1780,sales_update!A:N,4,FALSE)</f>
        <v>17</v>
      </c>
      <c r="L1780">
        <f>VLOOKUP(customer!A1780,sales_update!A:N,5,FALSE)</f>
        <v>21</v>
      </c>
      <c r="M1780">
        <f>VLOOKUP(customer!A1780,sales_update!A:N,6,FALSE)</f>
        <v>41</v>
      </c>
      <c r="N1780">
        <f>VLOOKUP(customer!A1780,sales_update!A:N,7,FALSE)</f>
        <v>21</v>
      </c>
      <c r="O1780">
        <f>VLOOKUP(customer!A1780,sales_update!A:N,8,FALSE)</f>
        <v>95</v>
      </c>
      <c r="P1780">
        <f>VLOOKUP(customer!A1780,sales_update!A:N,9,FALSE)</f>
        <v>99</v>
      </c>
      <c r="Q1780">
        <f>VLOOKUP(customer!A1780,sales_update!A:N,10,FALSE)</f>
        <v>1</v>
      </c>
      <c r="R1780">
        <f>VLOOKUP(customer!A1780,sales_update!A:N,11,FALSE)</f>
        <v>1</v>
      </c>
      <c r="S1780">
        <f>VLOOKUP(customer!A1780,sales_update!A:N,12,FALSE)</f>
        <v>0</v>
      </c>
      <c r="T1780">
        <f>VLOOKUP(customer!A1780,sales_update!A:N,13,FALSE)</f>
        <v>4</v>
      </c>
      <c r="U1780">
        <f>VLOOKUP(customer!A1780,sales_update!A:N,14,FALSE)</f>
        <v>3</v>
      </c>
      <c r="V1780">
        <f>VLOOKUP(customer!A1780,Marketing!A:I,2,FALSE)</f>
        <v>0</v>
      </c>
      <c r="W1780">
        <f>VLOOKUP(customer!A1780,Marketing!A:I,3,FALSE)</f>
        <v>0</v>
      </c>
      <c r="X1780">
        <f>VLOOKUP(customer!A1780,Marketing!A:I,4,FALSE)</f>
        <v>0</v>
      </c>
      <c r="Y1780">
        <f>VLOOKUP(customer!A1780,Marketing!A:I,5,FALSE)</f>
        <v>0</v>
      </c>
      <c r="Z1780">
        <f>VLOOKUP(customer!A1780,Marketing!A:I,6,FALSE)</f>
        <v>0</v>
      </c>
      <c r="AA1780">
        <f>VLOOKUP(customer!A1780,Marketing!A:I,7,FALSE)</f>
        <v>0</v>
      </c>
      <c r="AB1780">
        <f>VLOOKUP(customer!A1780,Marketing!A:I,8,FALSE)</f>
        <v>0</v>
      </c>
      <c r="AC1780" s="1">
        <f>VLOOKUP(customer!A1780,Marketing!A:I,9,FALSE)</f>
        <v>44161</v>
      </c>
    </row>
    <row r="1781" spans="1:29" x14ac:dyDescent="0.3">
      <c r="A1781">
        <v>2533</v>
      </c>
      <c r="B1781">
        <v>131859</v>
      </c>
      <c r="C1781">
        <v>1</v>
      </c>
      <c r="D1781">
        <v>0</v>
      </c>
      <c r="E1781">
        <v>44</v>
      </c>
      <c r="F1781" t="str">
        <f>IF(customer!G1781=1, "Married", IF(customer!H1781=1, "Single", IF(customer!F1781=1, "Divorced", IF(customer!I1781=1, "Together", IF(customer!J1781=1, "Widowed", "Unknown")))))</f>
        <v>Divorced</v>
      </c>
      <c r="G1781" t="str">
        <f>IF(customer!K1781=1,"Basic",IF(customer!L1781=1,"Graduate",IF(customer!M1781=1,"Master",IF(customer!N1781=1,"PhD","Unknown"))))</f>
        <v>Graduate</v>
      </c>
      <c r="H1781" t="s">
        <v>18</v>
      </c>
      <c r="I1781">
        <f>VLOOKUP(customer!A1781,sales_update!A:N,2,FALSE)</f>
        <v>77</v>
      </c>
      <c r="J1781">
        <f xml:space="preserve"> VLOOKUP(customer!A1781,sales_update!A:N,3,FALSE)</f>
        <v>12</v>
      </c>
      <c r="K1781">
        <f>VLOOKUP(customer!A1781,sales_update!A:N,4,FALSE)</f>
        <v>4</v>
      </c>
      <c r="L1781">
        <f>VLOOKUP(customer!A1781,sales_update!A:N,5,FALSE)</f>
        <v>12</v>
      </c>
      <c r="M1781">
        <f>VLOOKUP(customer!A1781,sales_update!A:N,6,FALSE)</f>
        <v>33</v>
      </c>
      <c r="N1781">
        <f>VLOOKUP(customer!A1781,sales_update!A:N,7,FALSE)</f>
        <v>0</v>
      </c>
      <c r="O1781">
        <f>VLOOKUP(customer!A1781,sales_update!A:N,8,FALSE)</f>
        <v>21</v>
      </c>
      <c r="P1781">
        <f>VLOOKUP(customer!A1781,sales_update!A:N,9,FALSE)</f>
        <v>41</v>
      </c>
      <c r="Q1781">
        <f>VLOOKUP(customer!A1781,sales_update!A:N,10,FALSE)</f>
        <v>1</v>
      </c>
      <c r="R1781">
        <f>VLOOKUP(customer!A1781,sales_update!A:N,11,FALSE)</f>
        <v>1</v>
      </c>
      <c r="S1781">
        <f>VLOOKUP(customer!A1781,sales_update!A:N,12,FALSE)</f>
        <v>0</v>
      </c>
      <c r="T1781">
        <f>VLOOKUP(customer!A1781,sales_update!A:N,13,FALSE)</f>
        <v>2</v>
      </c>
      <c r="U1781">
        <f>VLOOKUP(customer!A1781,sales_update!A:N,14,FALSE)</f>
        <v>7</v>
      </c>
      <c r="V1781">
        <f>VLOOKUP(customer!A1781,Marketing!A:I,2,FALSE)</f>
        <v>0</v>
      </c>
      <c r="W1781">
        <f>VLOOKUP(customer!A1781,Marketing!A:I,3,FALSE)</f>
        <v>0</v>
      </c>
      <c r="X1781">
        <f>VLOOKUP(customer!A1781,Marketing!A:I,4,FALSE)</f>
        <v>0</v>
      </c>
      <c r="Y1781">
        <f>VLOOKUP(customer!A1781,Marketing!A:I,5,FALSE)</f>
        <v>0</v>
      </c>
      <c r="Z1781">
        <f>VLOOKUP(customer!A1781,Marketing!A:I,6,FALSE)</f>
        <v>0</v>
      </c>
      <c r="AA1781">
        <f>VLOOKUP(customer!A1781,Marketing!A:I,7,FALSE)</f>
        <v>0</v>
      </c>
      <c r="AB1781">
        <f>VLOOKUP(customer!A1781,Marketing!A:I,8,FALSE)</f>
        <v>0</v>
      </c>
      <c r="AC1781" s="1">
        <f>VLOOKUP(customer!A1781,Marketing!A:I,9,FALSE)</f>
        <v>43788</v>
      </c>
    </row>
    <row r="1782" spans="1:29" x14ac:dyDescent="0.3">
      <c r="A1782">
        <v>2727</v>
      </c>
      <c r="B1782">
        <v>131859</v>
      </c>
      <c r="C1782">
        <v>1</v>
      </c>
      <c r="D1782">
        <v>0</v>
      </c>
      <c r="E1782">
        <v>40</v>
      </c>
      <c r="F1782" t="str">
        <f>IF(customer!G1782=1, "Married", IF(customer!H1782=1, "Single", IF(customer!F1782=1, "Divorced", IF(customer!I1782=1, "Together", IF(customer!J1782=1, "Widowed", "Unknown")))))</f>
        <v>Single</v>
      </c>
      <c r="G1782" t="str">
        <f>IF(customer!K1782=1,"Basic",IF(customer!L1782=1,"Graduate",IF(customer!M1782=1,"Master",IF(customer!N1782=1,"PhD","Unknown"))))</f>
        <v>Unknown</v>
      </c>
      <c r="H1782" t="s">
        <v>16</v>
      </c>
      <c r="I1782">
        <f>VLOOKUP(customer!A1782,sales_update!A:N,2,FALSE)</f>
        <v>3</v>
      </c>
      <c r="J1782">
        <f xml:space="preserve"> VLOOKUP(customer!A1782,sales_update!A:N,3,FALSE)</f>
        <v>12</v>
      </c>
      <c r="K1782">
        <f>VLOOKUP(customer!A1782,sales_update!A:N,4,FALSE)</f>
        <v>17</v>
      </c>
      <c r="L1782">
        <f>VLOOKUP(customer!A1782,sales_update!A:N,5,FALSE)</f>
        <v>29</v>
      </c>
      <c r="M1782">
        <f>VLOOKUP(customer!A1782,sales_update!A:N,6,FALSE)</f>
        <v>62</v>
      </c>
      <c r="N1782">
        <f>VLOOKUP(customer!A1782,sales_update!A:N,7,FALSE)</f>
        <v>33</v>
      </c>
      <c r="O1782">
        <f>VLOOKUP(customer!A1782,sales_update!A:N,8,FALSE)</f>
        <v>46</v>
      </c>
      <c r="P1782">
        <f>VLOOKUP(customer!A1782,sales_update!A:N,9,FALSE)</f>
        <v>108</v>
      </c>
      <c r="Q1782">
        <f>VLOOKUP(customer!A1782,sales_update!A:N,10,FALSE)</f>
        <v>1</v>
      </c>
      <c r="R1782">
        <f>VLOOKUP(customer!A1782,sales_update!A:N,11,FALSE)</f>
        <v>1</v>
      </c>
      <c r="S1782">
        <f>VLOOKUP(customer!A1782,sales_update!A:N,12,FALSE)</f>
        <v>0</v>
      </c>
      <c r="T1782">
        <f>VLOOKUP(customer!A1782,sales_update!A:N,13,FALSE)</f>
        <v>3</v>
      </c>
      <c r="U1782">
        <f>VLOOKUP(customer!A1782,sales_update!A:N,14,FALSE)</f>
        <v>7</v>
      </c>
      <c r="V1782">
        <f>VLOOKUP(customer!A1782,Marketing!A:I,2,FALSE)</f>
        <v>0</v>
      </c>
      <c r="W1782">
        <f>VLOOKUP(customer!A1782,Marketing!A:I,3,FALSE)</f>
        <v>0</v>
      </c>
      <c r="X1782">
        <f>VLOOKUP(customer!A1782,Marketing!A:I,4,FALSE)</f>
        <v>0</v>
      </c>
      <c r="Y1782">
        <f>VLOOKUP(customer!A1782,Marketing!A:I,5,FALSE)</f>
        <v>0</v>
      </c>
      <c r="Z1782">
        <f>VLOOKUP(customer!A1782,Marketing!A:I,6,FALSE)</f>
        <v>0</v>
      </c>
      <c r="AA1782">
        <f>VLOOKUP(customer!A1782,Marketing!A:I,7,FALSE)</f>
        <v>0</v>
      </c>
      <c r="AB1782">
        <f>VLOOKUP(customer!A1782,Marketing!A:I,8,FALSE)</f>
        <v>0</v>
      </c>
      <c r="AC1782" s="1">
        <f>VLOOKUP(customer!A1782,Marketing!A:I,9,FALSE)</f>
        <v>44046</v>
      </c>
    </row>
    <row r="1783" spans="1:29" x14ac:dyDescent="0.3">
      <c r="A1783">
        <v>1871</v>
      </c>
      <c r="B1783">
        <v>131814</v>
      </c>
      <c r="C1783">
        <v>1</v>
      </c>
      <c r="D1783">
        <v>0</v>
      </c>
      <c r="E1783">
        <v>47</v>
      </c>
      <c r="F1783" t="str">
        <f>IF(customer!G1783=1, "Married", IF(customer!H1783=1, "Single", IF(customer!F1783=1, "Divorced", IF(customer!I1783=1, "Together", IF(customer!J1783=1, "Widowed", "Unknown")))))</f>
        <v>Married</v>
      </c>
      <c r="G1783" t="str">
        <f>IF(customer!K1783=1,"Basic",IF(customer!L1783=1,"Graduate",IF(customer!M1783=1,"Master",IF(customer!N1783=1,"PhD","Unknown"))))</f>
        <v>Graduate</v>
      </c>
      <c r="H1783" t="s">
        <v>15</v>
      </c>
      <c r="I1783">
        <f>VLOOKUP(customer!A1783,sales_update!A:N,2,FALSE)</f>
        <v>73</v>
      </c>
      <c r="J1783">
        <f xml:space="preserve"> VLOOKUP(customer!A1783,sales_update!A:N,3,FALSE)</f>
        <v>145</v>
      </c>
      <c r="K1783">
        <f>VLOOKUP(customer!A1783,sales_update!A:N,4,FALSE)</f>
        <v>12</v>
      </c>
      <c r="L1783">
        <f>VLOOKUP(customer!A1783,sales_update!A:N,5,FALSE)</f>
        <v>83</v>
      </c>
      <c r="M1783">
        <f>VLOOKUP(customer!A1783,sales_update!A:N,6,FALSE)</f>
        <v>17</v>
      </c>
      <c r="N1783">
        <f>VLOOKUP(customer!A1783,sales_update!A:N,7,FALSE)</f>
        <v>4</v>
      </c>
      <c r="O1783">
        <f>VLOOKUP(customer!A1783,sales_update!A:N,8,FALSE)</f>
        <v>83</v>
      </c>
      <c r="P1783">
        <f>VLOOKUP(customer!A1783,sales_update!A:N,9,FALSE)</f>
        <v>178</v>
      </c>
      <c r="Q1783">
        <f>VLOOKUP(customer!A1783,sales_update!A:N,10,FALSE)</f>
        <v>2</v>
      </c>
      <c r="R1783">
        <f>VLOOKUP(customer!A1783,sales_update!A:N,11,FALSE)</f>
        <v>2</v>
      </c>
      <c r="S1783">
        <f>VLOOKUP(customer!A1783,sales_update!A:N,12,FALSE)</f>
        <v>0</v>
      </c>
      <c r="T1783">
        <f>VLOOKUP(customer!A1783,sales_update!A:N,13,FALSE)</f>
        <v>3</v>
      </c>
      <c r="U1783">
        <f>VLOOKUP(customer!A1783,sales_update!A:N,14,FALSE)</f>
        <v>9</v>
      </c>
      <c r="V1783">
        <f>VLOOKUP(customer!A1783,Marketing!A:I,2,FALSE)</f>
        <v>1</v>
      </c>
      <c r="W1783">
        <f>VLOOKUP(customer!A1783,Marketing!A:I,3,FALSE)</f>
        <v>0</v>
      </c>
      <c r="X1783">
        <f>VLOOKUP(customer!A1783,Marketing!A:I,4,FALSE)</f>
        <v>0</v>
      </c>
      <c r="Y1783">
        <f>VLOOKUP(customer!A1783,Marketing!A:I,5,FALSE)</f>
        <v>0</v>
      </c>
      <c r="Z1783">
        <f>VLOOKUP(customer!A1783,Marketing!A:I,6,FALSE)</f>
        <v>0</v>
      </c>
      <c r="AA1783">
        <f>VLOOKUP(customer!A1783,Marketing!A:I,7,FALSE)</f>
        <v>0</v>
      </c>
      <c r="AB1783">
        <f>VLOOKUP(customer!A1783,Marketing!A:I,8,FALSE)</f>
        <v>0</v>
      </c>
      <c r="AC1783" s="1">
        <f>VLOOKUP(customer!A1783,Marketing!A:I,9,FALSE)</f>
        <v>43663</v>
      </c>
    </row>
    <row r="1784" spans="1:29" x14ac:dyDescent="0.3">
      <c r="A1784">
        <v>1258</v>
      </c>
      <c r="B1784">
        <v>131788</v>
      </c>
      <c r="C1784">
        <v>1</v>
      </c>
      <c r="D1784">
        <v>0</v>
      </c>
      <c r="E1784">
        <v>37</v>
      </c>
      <c r="F1784" t="str">
        <f>IF(customer!G1784=1, "Married", IF(customer!H1784=1, "Single", IF(customer!F1784=1, "Divorced", IF(customer!I1784=1, "Together", IF(customer!J1784=1, "Widowed", "Unknown")))))</f>
        <v>Single</v>
      </c>
      <c r="G1784" t="str">
        <f>IF(customer!K1784=1,"Basic",IF(customer!L1784=1,"Graduate",IF(customer!M1784=1,"Master",IF(customer!N1784=1,"PhD","Unknown"))))</f>
        <v>Master</v>
      </c>
      <c r="H1784" t="s">
        <v>20</v>
      </c>
      <c r="I1784">
        <f>VLOOKUP(customer!A1784,sales_update!A:N,2,FALSE)</f>
        <v>15</v>
      </c>
      <c r="J1784">
        <f xml:space="preserve"> VLOOKUP(customer!A1784,sales_update!A:N,3,FALSE)</f>
        <v>66</v>
      </c>
      <c r="K1784">
        <f>VLOOKUP(customer!A1784,sales_update!A:N,4,FALSE)</f>
        <v>29</v>
      </c>
      <c r="L1784">
        <f>VLOOKUP(customer!A1784,sales_update!A:N,5,FALSE)</f>
        <v>95</v>
      </c>
      <c r="M1784">
        <f>VLOOKUP(customer!A1784,sales_update!A:N,6,FALSE)</f>
        <v>0</v>
      </c>
      <c r="N1784">
        <f>VLOOKUP(customer!A1784,sales_update!A:N,7,FALSE)</f>
        <v>33</v>
      </c>
      <c r="O1784">
        <f>VLOOKUP(customer!A1784,sales_update!A:N,8,FALSE)</f>
        <v>25</v>
      </c>
      <c r="P1784">
        <f>VLOOKUP(customer!A1784,sales_update!A:N,9,FALSE)</f>
        <v>199</v>
      </c>
      <c r="Q1784">
        <f>VLOOKUP(customer!A1784,sales_update!A:N,10,FALSE)</f>
        <v>3</v>
      </c>
      <c r="R1784">
        <f>VLOOKUP(customer!A1784,sales_update!A:N,11,FALSE)</f>
        <v>3</v>
      </c>
      <c r="S1784">
        <f>VLOOKUP(customer!A1784,sales_update!A:N,12,FALSE)</f>
        <v>0</v>
      </c>
      <c r="T1784">
        <f>VLOOKUP(customer!A1784,sales_update!A:N,13,FALSE)</f>
        <v>4</v>
      </c>
      <c r="U1784">
        <f>VLOOKUP(customer!A1784,sales_update!A:N,14,FALSE)</f>
        <v>5</v>
      </c>
      <c r="V1784">
        <f>VLOOKUP(customer!A1784,Marketing!A:I,2,FALSE)</f>
        <v>0</v>
      </c>
      <c r="W1784">
        <f>VLOOKUP(customer!A1784,Marketing!A:I,3,FALSE)</f>
        <v>0</v>
      </c>
      <c r="X1784">
        <f>VLOOKUP(customer!A1784,Marketing!A:I,4,FALSE)</f>
        <v>0</v>
      </c>
      <c r="Y1784">
        <f>VLOOKUP(customer!A1784,Marketing!A:I,5,FALSE)</f>
        <v>0</v>
      </c>
      <c r="Z1784">
        <f>VLOOKUP(customer!A1784,Marketing!A:I,6,FALSE)</f>
        <v>0</v>
      </c>
      <c r="AA1784">
        <f>VLOOKUP(customer!A1784,Marketing!A:I,7,FALSE)</f>
        <v>1</v>
      </c>
      <c r="AB1784">
        <f>VLOOKUP(customer!A1784,Marketing!A:I,8,FALSE)</f>
        <v>0</v>
      </c>
      <c r="AC1784" s="1">
        <f>VLOOKUP(customer!A1784,Marketing!A:I,9,FALSE)</f>
        <v>44067</v>
      </c>
    </row>
    <row r="1785" spans="1:29" x14ac:dyDescent="0.3">
      <c r="A1785">
        <v>3041</v>
      </c>
      <c r="B1785">
        <v>131761</v>
      </c>
      <c r="C1785">
        <v>1</v>
      </c>
      <c r="D1785">
        <v>0</v>
      </c>
      <c r="E1785">
        <v>36</v>
      </c>
      <c r="F1785" t="str">
        <f>IF(customer!G1785=1, "Married", IF(customer!H1785=1, "Single", IF(customer!F1785=1, "Divorced", IF(customer!I1785=1, "Together", IF(customer!J1785=1, "Widowed", "Unknown")))))</f>
        <v>Married</v>
      </c>
      <c r="G1785" t="str">
        <f>IF(customer!K1785=1,"Basic",IF(customer!L1785=1,"Graduate",IF(customer!M1785=1,"Master",IF(customer!N1785=1,"PhD","Unknown"))))</f>
        <v>Graduate</v>
      </c>
      <c r="H1785" t="s">
        <v>15</v>
      </c>
      <c r="I1785">
        <f>VLOOKUP(customer!A1785,sales_update!A:N,2,FALSE)</f>
        <v>96</v>
      </c>
      <c r="J1785">
        <f xml:space="preserve"> VLOOKUP(customer!A1785,sales_update!A:N,3,FALSE)</f>
        <v>79</v>
      </c>
      <c r="K1785">
        <f>VLOOKUP(customer!A1785,sales_update!A:N,4,FALSE)</f>
        <v>4</v>
      </c>
      <c r="L1785">
        <f>VLOOKUP(customer!A1785,sales_update!A:N,5,FALSE)</f>
        <v>83</v>
      </c>
      <c r="M1785">
        <f>VLOOKUP(customer!A1785,sales_update!A:N,6,FALSE)</f>
        <v>66</v>
      </c>
      <c r="N1785">
        <f>VLOOKUP(customer!A1785,sales_update!A:N,7,FALSE)</f>
        <v>58</v>
      </c>
      <c r="O1785">
        <f>VLOOKUP(customer!A1785,sales_update!A:N,8,FALSE)</f>
        <v>116</v>
      </c>
      <c r="P1785">
        <f>VLOOKUP(customer!A1785,sales_update!A:N,9,FALSE)</f>
        <v>174</v>
      </c>
      <c r="Q1785">
        <f>VLOOKUP(customer!A1785,sales_update!A:N,10,FALSE)</f>
        <v>2</v>
      </c>
      <c r="R1785">
        <f>VLOOKUP(customer!A1785,sales_update!A:N,11,FALSE)</f>
        <v>3</v>
      </c>
      <c r="S1785">
        <f>VLOOKUP(customer!A1785,sales_update!A:N,12,FALSE)</f>
        <v>0</v>
      </c>
      <c r="T1785">
        <f>VLOOKUP(customer!A1785,sales_update!A:N,13,FALSE)</f>
        <v>4</v>
      </c>
      <c r="U1785">
        <f>VLOOKUP(customer!A1785,sales_update!A:N,14,FALSE)</f>
        <v>5</v>
      </c>
      <c r="V1785">
        <f>VLOOKUP(customer!A1785,Marketing!A:I,2,FALSE)</f>
        <v>0</v>
      </c>
      <c r="W1785">
        <f>VLOOKUP(customer!A1785,Marketing!A:I,3,FALSE)</f>
        <v>0</v>
      </c>
      <c r="X1785">
        <f>VLOOKUP(customer!A1785,Marketing!A:I,4,FALSE)</f>
        <v>0</v>
      </c>
      <c r="Y1785">
        <f>VLOOKUP(customer!A1785,Marketing!A:I,5,FALSE)</f>
        <v>0</v>
      </c>
      <c r="Z1785">
        <f>VLOOKUP(customer!A1785,Marketing!A:I,6,FALSE)</f>
        <v>0</v>
      </c>
      <c r="AA1785">
        <f>VLOOKUP(customer!A1785,Marketing!A:I,7,FALSE)</f>
        <v>0</v>
      </c>
      <c r="AB1785">
        <f>VLOOKUP(customer!A1785,Marketing!A:I,8,FALSE)</f>
        <v>0</v>
      </c>
      <c r="AC1785" s="1">
        <f>VLOOKUP(customer!A1785,Marketing!A:I,9,FALSE)</f>
        <v>44083</v>
      </c>
    </row>
    <row r="1786" spans="1:29" x14ac:dyDescent="0.3">
      <c r="A1786">
        <v>1232</v>
      </c>
      <c r="B1786">
        <v>131686</v>
      </c>
      <c r="C1786">
        <v>1</v>
      </c>
      <c r="D1786">
        <v>1</v>
      </c>
      <c r="E1786">
        <v>56</v>
      </c>
      <c r="F1786" t="str">
        <f>IF(customer!G1786=1, "Married", IF(customer!H1786=1, "Single", IF(customer!F1786=1, "Divorced", IF(customer!I1786=1, "Together", IF(customer!J1786=1, "Widowed", "Unknown")))))</f>
        <v>Married</v>
      </c>
      <c r="G1786" t="str">
        <f>IF(customer!K1786=1,"Basic",IF(customer!L1786=1,"Graduate",IF(customer!M1786=1,"Master",IF(customer!N1786=1,"PhD","Unknown"))))</f>
        <v>PhD</v>
      </c>
      <c r="H1786" t="s">
        <v>19</v>
      </c>
      <c r="I1786">
        <f>VLOOKUP(customer!A1786,sales_update!A:N,2,FALSE)</f>
        <v>31</v>
      </c>
      <c r="J1786">
        <f xml:space="preserve"> VLOOKUP(customer!A1786,sales_update!A:N,3,FALSE)</f>
        <v>46</v>
      </c>
      <c r="K1786">
        <f>VLOOKUP(customer!A1786,sales_update!A:N,4,FALSE)</f>
        <v>0</v>
      </c>
      <c r="L1786">
        <f>VLOOKUP(customer!A1786,sales_update!A:N,5,FALSE)</f>
        <v>21</v>
      </c>
      <c r="M1786">
        <f>VLOOKUP(customer!A1786,sales_update!A:N,6,FALSE)</f>
        <v>0</v>
      </c>
      <c r="N1786">
        <f>VLOOKUP(customer!A1786,sales_update!A:N,7,FALSE)</f>
        <v>0</v>
      </c>
      <c r="O1786">
        <f>VLOOKUP(customer!A1786,sales_update!A:N,8,FALSE)</f>
        <v>4</v>
      </c>
      <c r="P1786">
        <f>VLOOKUP(customer!A1786,sales_update!A:N,9,FALSE)</f>
        <v>62</v>
      </c>
      <c r="Q1786">
        <f>VLOOKUP(customer!A1786,sales_update!A:N,10,FALSE)</f>
        <v>2</v>
      </c>
      <c r="R1786">
        <f>VLOOKUP(customer!A1786,sales_update!A:N,11,FALSE)</f>
        <v>1</v>
      </c>
      <c r="S1786">
        <f>VLOOKUP(customer!A1786,sales_update!A:N,12,FALSE)</f>
        <v>0</v>
      </c>
      <c r="T1786">
        <f>VLOOKUP(customer!A1786,sales_update!A:N,13,FALSE)</f>
        <v>3</v>
      </c>
      <c r="U1786">
        <f>VLOOKUP(customer!A1786,sales_update!A:N,14,FALSE)</f>
        <v>6</v>
      </c>
      <c r="V1786">
        <f>VLOOKUP(customer!A1786,Marketing!A:I,2,FALSE)</f>
        <v>0</v>
      </c>
      <c r="W1786">
        <f>VLOOKUP(customer!A1786,Marketing!A:I,3,FALSE)</f>
        <v>0</v>
      </c>
      <c r="X1786">
        <f>VLOOKUP(customer!A1786,Marketing!A:I,4,FALSE)</f>
        <v>0</v>
      </c>
      <c r="Y1786">
        <f>VLOOKUP(customer!A1786,Marketing!A:I,5,FALSE)</f>
        <v>0</v>
      </c>
      <c r="Z1786">
        <f>VLOOKUP(customer!A1786,Marketing!A:I,6,FALSE)</f>
        <v>0</v>
      </c>
      <c r="AA1786">
        <f>VLOOKUP(customer!A1786,Marketing!A:I,7,FALSE)</f>
        <v>0</v>
      </c>
      <c r="AB1786">
        <f>VLOOKUP(customer!A1786,Marketing!A:I,8,FALSE)</f>
        <v>0</v>
      </c>
      <c r="AC1786" s="1">
        <f>VLOOKUP(customer!A1786,Marketing!A:I,9,FALSE)</f>
        <v>44144</v>
      </c>
    </row>
    <row r="1787" spans="1:29" x14ac:dyDescent="0.3">
      <c r="A1787">
        <v>1604</v>
      </c>
      <c r="B1787">
        <v>131632</v>
      </c>
      <c r="C1787">
        <v>0</v>
      </c>
      <c r="D1787">
        <v>0</v>
      </c>
      <c r="E1787">
        <v>49</v>
      </c>
      <c r="F1787" t="str">
        <f>IF(customer!G1787=1, "Married", IF(customer!H1787=1, "Single", IF(customer!F1787=1, "Divorced", IF(customer!I1787=1, "Together", IF(customer!J1787=1, "Widowed", "Unknown")))))</f>
        <v>Single</v>
      </c>
      <c r="G1787" t="str">
        <f>IF(customer!K1787=1,"Basic",IF(customer!L1787=1,"Graduate",IF(customer!M1787=1,"Master",IF(customer!N1787=1,"PhD","Unknown"))))</f>
        <v>Graduate</v>
      </c>
      <c r="H1787" t="s">
        <v>19</v>
      </c>
      <c r="I1787">
        <f>VLOOKUP(customer!A1787,sales_update!A:N,2,FALSE)</f>
        <v>92</v>
      </c>
      <c r="J1787">
        <f xml:space="preserve"> VLOOKUP(customer!A1787,sales_update!A:N,3,FALSE)</f>
        <v>71</v>
      </c>
      <c r="K1787">
        <f>VLOOKUP(customer!A1787,sales_update!A:N,4,FALSE)</f>
        <v>33</v>
      </c>
      <c r="L1787">
        <f>VLOOKUP(customer!A1787,sales_update!A:N,5,FALSE)</f>
        <v>50</v>
      </c>
      <c r="M1787">
        <f>VLOOKUP(customer!A1787,sales_update!A:N,6,FALSE)</f>
        <v>46</v>
      </c>
      <c r="N1787">
        <f>VLOOKUP(customer!A1787,sales_update!A:N,7,FALSE)</f>
        <v>62</v>
      </c>
      <c r="O1787">
        <f>VLOOKUP(customer!A1787,sales_update!A:N,8,FALSE)</f>
        <v>133</v>
      </c>
      <c r="P1787">
        <f>VLOOKUP(customer!A1787,sales_update!A:N,9,FALSE)</f>
        <v>129</v>
      </c>
      <c r="Q1787">
        <f>VLOOKUP(customer!A1787,sales_update!A:N,10,FALSE)</f>
        <v>1</v>
      </c>
      <c r="R1787">
        <f>VLOOKUP(customer!A1787,sales_update!A:N,11,FALSE)</f>
        <v>2</v>
      </c>
      <c r="S1787">
        <f>VLOOKUP(customer!A1787,sales_update!A:N,12,FALSE)</f>
        <v>1</v>
      </c>
      <c r="T1787">
        <f>VLOOKUP(customer!A1787,sales_update!A:N,13,FALSE)</f>
        <v>2</v>
      </c>
      <c r="U1787">
        <f>VLOOKUP(customer!A1787,sales_update!A:N,14,FALSE)</f>
        <v>7</v>
      </c>
      <c r="V1787">
        <f>VLOOKUP(customer!A1787,Marketing!A:I,2,FALSE)</f>
        <v>0</v>
      </c>
      <c r="W1787">
        <f>VLOOKUP(customer!A1787,Marketing!A:I,3,FALSE)</f>
        <v>0</v>
      </c>
      <c r="X1787">
        <f>VLOOKUP(customer!A1787,Marketing!A:I,4,FALSE)</f>
        <v>0</v>
      </c>
      <c r="Y1787">
        <f>VLOOKUP(customer!A1787,Marketing!A:I,5,FALSE)</f>
        <v>0</v>
      </c>
      <c r="Z1787">
        <f>VLOOKUP(customer!A1787,Marketing!A:I,6,FALSE)</f>
        <v>0</v>
      </c>
      <c r="AA1787">
        <f>VLOOKUP(customer!A1787,Marketing!A:I,7,FALSE)</f>
        <v>0</v>
      </c>
      <c r="AB1787">
        <f>VLOOKUP(customer!A1787,Marketing!A:I,8,FALSE)</f>
        <v>0</v>
      </c>
      <c r="AC1787" s="1">
        <f>VLOOKUP(customer!A1787,Marketing!A:I,9,FALSE)</f>
        <v>43818</v>
      </c>
    </row>
    <row r="1788" spans="1:29" x14ac:dyDescent="0.3">
      <c r="A1788">
        <v>1744</v>
      </c>
      <c r="B1788">
        <v>131626</v>
      </c>
      <c r="C1788">
        <v>1</v>
      </c>
      <c r="D1788">
        <v>0</v>
      </c>
      <c r="E1788">
        <v>42</v>
      </c>
      <c r="F1788" t="str">
        <f>IF(customer!G1788=1, "Married", IF(customer!H1788=1, "Single", IF(customer!F1788=1, "Divorced", IF(customer!I1788=1, "Together", IF(customer!J1788=1, "Widowed", "Unknown")))))</f>
        <v>Single</v>
      </c>
      <c r="G1788" t="str">
        <f>IF(customer!K1788=1,"Basic",IF(customer!L1788=1,"Graduate",IF(customer!M1788=1,"Master",IF(customer!N1788=1,"PhD","Unknown"))))</f>
        <v>PhD</v>
      </c>
      <c r="H1788" t="s">
        <v>20</v>
      </c>
      <c r="I1788">
        <f>VLOOKUP(customer!A1788,sales_update!A:N,2,FALSE)</f>
        <v>12</v>
      </c>
      <c r="J1788">
        <f xml:space="preserve"> VLOOKUP(customer!A1788,sales_update!A:N,3,FALSE)</f>
        <v>162</v>
      </c>
      <c r="K1788">
        <f>VLOOKUP(customer!A1788,sales_update!A:N,4,FALSE)</f>
        <v>4</v>
      </c>
      <c r="L1788">
        <f>VLOOKUP(customer!A1788,sales_update!A:N,5,FALSE)</f>
        <v>37</v>
      </c>
      <c r="M1788">
        <f>VLOOKUP(customer!A1788,sales_update!A:N,6,FALSE)</f>
        <v>8</v>
      </c>
      <c r="N1788">
        <f>VLOOKUP(customer!A1788,sales_update!A:N,7,FALSE)</f>
        <v>4</v>
      </c>
      <c r="O1788">
        <f>VLOOKUP(customer!A1788,sales_update!A:N,8,FALSE)</f>
        <v>142</v>
      </c>
      <c r="P1788">
        <f>VLOOKUP(customer!A1788,sales_update!A:N,9,FALSE)</f>
        <v>75</v>
      </c>
      <c r="Q1788">
        <f>VLOOKUP(customer!A1788,sales_update!A:N,10,FALSE)</f>
        <v>1</v>
      </c>
      <c r="R1788">
        <f>VLOOKUP(customer!A1788,sales_update!A:N,11,FALSE)</f>
        <v>2</v>
      </c>
      <c r="S1788">
        <f>VLOOKUP(customer!A1788,sales_update!A:N,12,FALSE)</f>
        <v>1</v>
      </c>
      <c r="T1788">
        <f>VLOOKUP(customer!A1788,sales_update!A:N,13,FALSE)</f>
        <v>2</v>
      </c>
      <c r="U1788">
        <f>VLOOKUP(customer!A1788,sales_update!A:N,14,FALSE)</f>
        <v>7</v>
      </c>
      <c r="V1788">
        <f>VLOOKUP(customer!A1788,Marketing!A:I,2,FALSE)</f>
        <v>1</v>
      </c>
      <c r="W1788">
        <f>VLOOKUP(customer!A1788,Marketing!A:I,3,FALSE)</f>
        <v>0</v>
      </c>
      <c r="X1788">
        <f>VLOOKUP(customer!A1788,Marketing!A:I,4,FALSE)</f>
        <v>0</v>
      </c>
      <c r="Y1788">
        <f>VLOOKUP(customer!A1788,Marketing!A:I,5,FALSE)</f>
        <v>0</v>
      </c>
      <c r="Z1788">
        <f>VLOOKUP(customer!A1788,Marketing!A:I,6,FALSE)</f>
        <v>0</v>
      </c>
      <c r="AA1788">
        <f>VLOOKUP(customer!A1788,Marketing!A:I,7,FALSE)</f>
        <v>0</v>
      </c>
      <c r="AB1788">
        <f>VLOOKUP(customer!A1788,Marketing!A:I,8,FALSE)</f>
        <v>1</v>
      </c>
      <c r="AC1788" s="1">
        <f>VLOOKUP(customer!A1788,Marketing!A:I,9,FALSE)</f>
        <v>43753</v>
      </c>
    </row>
    <row r="1789" spans="1:29" x14ac:dyDescent="0.3">
      <c r="A1789">
        <v>1351</v>
      </c>
      <c r="B1789">
        <v>131615</v>
      </c>
      <c r="C1789">
        <v>1</v>
      </c>
      <c r="D1789">
        <v>0</v>
      </c>
      <c r="E1789">
        <v>44</v>
      </c>
      <c r="F1789" t="str">
        <f>IF(customer!G1789=1, "Married", IF(customer!H1789=1, "Single", IF(customer!F1789=1, "Divorced", IF(customer!I1789=1, "Together", IF(customer!J1789=1, "Widowed", "Unknown")))))</f>
        <v>Divorced</v>
      </c>
      <c r="G1789" t="str">
        <f>IF(customer!K1789=1,"Basic",IF(customer!L1789=1,"Graduate",IF(customer!M1789=1,"Master",IF(customer!N1789=1,"PhD","Unknown"))))</f>
        <v>Graduate</v>
      </c>
      <c r="H1789" t="s">
        <v>18</v>
      </c>
      <c r="I1789">
        <f>VLOOKUP(customer!A1789,sales_update!A:N,2,FALSE)</f>
        <v>82</v>
      </c>
      <c r="J1789">
        <f xml:space="preserve"> VLOOKUP(customer!A1789,sales_update!A:N,3,FALSE)</f>
        <v>8</v>
      </c>
      <c r="K1789">
        <f>VLOOKUP(customer!A1789,sales_update!A:N,4,FALSE)</f>
        <v>12</v>
      </c>
      <c r="L1789">
        <f>VLOOKUP(customer!A1789,sales_update!A:N,5,FALSE)</f>
        <v>83</v>
      </c>
      <c r="M1789">
        <f>VLOOKUP(customer!A1789,sales_update!A:N,6,FALSE)</f>
        <v>25</v>
      </c>
      <c r="N1789">
        <f>VLOOKUP(customer!A1789,sales_update!A:N,7,FALSE)</f>
        <v>46</v>
      </c>
      <c r="O1789">
        <f>VLOOKUP(customer!A1789,sales_update!A:N,8,FALSE)</f>
        <v>37</v>
      </c>
      <c r="P1789">
        <f>VLOOKUP(customer!A1789,sales_update!A:N,9,FALSE)</f>
        <v>137</v>
      </c>
      <c r="Q1789">
        <f>VLOOKUP(customer!A1789,sales_update!A:N,10,FALSE)</f>
        <v>2</v>
      </c>
      <c r="R1789">
        <f>VLOOKUP(customer!A1789,sales_update!A:N,11,FALSE)</f>
        <v>2</v>
      </c>
      <c r="S1789">
        <f>VLOOKUP(customer!A1789,sales_update!A:N,12,FALSE)</f>
        <v>0</v>
      </c>
      <c r="T1789">
        <f>VLOOKUP(customer!A1789,sales_update!A:N,13,FALSE)</f>
        <v>3</v>
      </c>
      <c r="U1789">
        <f>VLOOKUP(customer!A1789,sales_update!A:N,14,FALSE)</f>
        <v>7</v>
      </c>
      <c r="V1789">
        <f>VLOOKUP(customer!A1789,Marketing!A:I,2,FALSE)</f>
        <v>0</v>
      </c>
      <c r="W1789">
        <f>VLOOKUP(customer!A1789,Marketing!A:I,3,FALSE)</f>
        <v>0</v>
      </c>
      <c r="X1789">
        <f>VLOOKUP(customer!A1789,Marketing!A:I,4,FALSE)</f>
        <v>0</v>
      </c>
      <c r="Y1789">
        <f>VLOOKUP(customer!A1789,Marketing!A:I,5,FALSE)</f>
        <v>0</v>
      </c>
      <c r="Z1789">
        <f>VLOOKUP(customer!A1789,Marketing!A:I,6,FALSE)</f>
        <v>0</v>
      </c>
      <c r="AA1789">
        <f>VLOOKUP(customer!A1789,Marketing!A:I,7,FALSE)</f>
        <v>0</v>
      </c>
      <c r="AB1789">
        <f>VLOOKUP(customer!A1789,Marketing!A:I,8,FALSE)</f>
        <v>0</v>
      </c>
      <c r="AC1789" s="1">
        <f>VLOOKUP(customer!A1789,Marketing!A:I,9,FALSE)</f>
        <v>43698</v>
      </c>
    </row>
    <row r="1790" spans="1:29" x14ac:dyDescent="0.3">
      <c r="A1790">
        <v>2102</v>
      </c>
      <c r="B1790">
        <v>131605</v>
      </c>
      <c r="C1790">
        <v>1</v>
      </c>
      <c r="D1790">
        <v>0</v>
      </c>
      <c r="E1790">
        <v>41</v>
      </c>
      <c r="F1790" t="str">
        <f>IF(customer!G1790=1, "Married", IF(customer!H1790=1, "Single", IF(customer!F1790=1, "Divorced", IF(customer!I1790=1, "Together", IF(customer!J1790=1, "Widowed", "Unknown")))))</f>
        <v>Married</v>
      </c>
      <c r="G1790" t="str">
        <f>IF(customer!K1790=1,"Basic",IF(customer!L1790=1,"Graduate",IF(customer!M1790=1,"Master",IF(customer!N1790=1,"PhD","Unknown"))))</f>
        <v>PhD</v>
      </c>
      <c r="H1790" t="s">
        <v>19</v>
      </c>
      <c r="I1790">
        <f>VLOOKUP(customer!A1790,sales_update!A:N,2,FALSE)</f>
        <v>15</v>
      </c>
      <c r="J1790">
        <f xml:space="preserve"> VLOOKUP(customer!A1790,sales_update!A:N,3,FALSE)</f>
        <v>308</v>
      </c>
      <c r="K1790">
        <f>VLOOKUP(customer!A1790,sales_update!A:N,4,FALSE)</f>
        <v>0</v>
      </c>
      <c r="L1790">
        <f>VLOOKUP(customer!A1790,sales_update!A:N,5,FALSE)</f>
        <v>175</v>
      </c>
      <c r="M1790">
        <f>VLOOKUP(customer!A1790,sales_update!A:N,6,FALSE)</f>
        <v>8</v>
      </c>
      <c r="N1790">
        <f>VLOOKUP(customer!A1790,sales_update!A:N,7,FALSE)</f>
        <v>4</v>
      </c>
      <c r="O1790">
        <f>VLOOKUP(customer!A1790,sales_update!A:N,8,FALSE)</f>
        <v>25</v>
      </c>
      <c r="P1790">
        <f>VLOOKUP(customer!A1790,sales_update!A:N,9,FALSE)</f>
        <v>471</v>
      </c>
      <c r="Q1790">
        <f>VLOOKUP(customer!A1790,sales_update!A:N,10,FALSE)</f>
        <v>2</v>
      </c>
      <c r="R1790">
        <f>VLOOKUP(customer!A1790,sales_update!A:N,11,FALSE)</f>
        <v>2</v>
      </c>
      <c r="S1790">
        <f>VLOOKUP(customer!A1790,sales_update!A:N,12,FALSE)</f>
        <v>1</v>
      </c>
      <c r="T1790">
        <f>VLOOKUP(customer!A1790,sales_update!A:N,13,FALSE)</f>
        <v>4</v>
      </c>
      <c r="U1790">
        <f>VLOOKUP(customer!A1790,sales_update!A:N,14,FALSE)</f>
        <v>7</v>
      </c>
      <c r="V1790">
        <f>VLOOKUP(customer!A1790,Marketing!A:I,2,FALSE)</f>
        <v>0</v>
      </c>
      <c r="W1790">
        <f>VLOOKUP(customer!A1790,Marketing!A:I,3,FALSE)</f>
        <v>0</v>
      </c>
      <c r="X1790">
        <f>VLOOKUP(customer!A1790,Marketing!A:I,4,FALSE)</f>
        <v>0</v>
      </c>
      <c r="Y1790">
        <f>VLOOKUP(customer!A1790,Marketing!A:I,5,FALSE)</f>
        <v>0</v>
      </c>
      <c r="Z1790">
        <f>VLOOKUP(customer!A1790,Marketing!A:I,6,FALSE)</f>
        <v>0</v>
      </c>
      <c r="AA1790">
        <f>VLOOKUP(customer!A1790,Marketing!A:I,7,FALSE)</f>
        <v>0</v>
      </c>
      <c r="AB1790">
        <f>VLOOKUP(customer!A1790,Marketing!A:I,8,FALSE)</f>
        <v>0</v>
      </c>
      <c r="AC1790" s="1">
        <f>VLOOKUP(customer!A1790,Marketing!A:I,9,FALSE)</f>
        <v>43584</v>
      </c>
    </row>
    <row r="1791" spans="1:29" x14ac:dyDescent="0.3">
      <c r="A1791">
        <v>1765</v>
      </c>
      <c r="B1791">
        <v>131590</v>
      </c>
      <c r="C1791">
        <v>1</v>
      </c>
      <c r="D1791">
        <v>0</v>
      </c>
      <c r="E1791">
        <v>48</v>
      </c>
      <c r="F1791" t="str">
        <f>IF(customer!G1791=1, "Married", IF(customer!H1791=1, "Single", IF(customer!F1791=1, "Divorced", IF(customer!I1791=1, "Together", IF(customer!J1791=1, "Widowed", "Unknown")))))</f>
        <v>Together</v>
      </c>
      <c r="G1791" t="str">
        <f>IF(customer!K1791=1,"Basic",IF(customer!L1791=1,"Graduate",IF(customer!M1791=1,"Master",IF(customer!N1791=1,"PhD","Unknown"))))</f>
        <v>Graduate</v>
      </c>
      <c r="H1791" t="s">
        <v>18</v>
      </c>
      <c r="I1791">
        <f>VLOOKUP(customer!A1791,sales_update!A:N,2,FALSE)</f>
        <v>40</v>
      </c>
      <c r="J1791">
        <f xml:space="preserve"> VLOOKUP(customer!A1791,sales_update!A:N,3,FALSE)</f>
        <v>25</v>
      </c>
      <c r="K1791">
        <f>VLOOKUP(customer!A1791,sales_update!A:N,4,FALSE)</f>
        <v>8</v>
      </c>
      <c r="L1791">
        <f>VLOOKUP(customer!A1791,sales_update!A:N,5,FALSE)</f>
        <v>62</v>
      </c>
      <c r="M1791">
        <f>VLOOKUP(customer!A1791,sales_update!A:N,6,FALSE)</f>
        <v>25</v>
      </c>
      <c r="N1791">
        <f>VLOOKUP(customer!A1791,sales_update!A:N,7,FALSE)</f>
        <v>25</v>
      </c>
      <c r="O1791">
        <f>VLOOKUP(customer!A1791,sales_update!A:N,8,FALSE)</f>
        <v>12</v>
      </c>
      <c r="P1791">
        <f>VLOOKUP(customer!A1791,sales_update!A:N,9,FALSE)</f>
        <v>133</v>
      </c>
      <c r="Q1791">
        <f>VLOOKUP(customer!A1791,sales_update!A:N,10,FALSE)</f>
        <v>1</v>
      </c>
      <c r="R1791">
        <f>VLOOKUP(customer!A1791,sales_update!A:N,11,FALSE)</f>
        <v>1</v>
      </c>
      <c r="S1791">
        <f>VLOOKUP(customer!A1791,sales_update!A:N,12,FALSE)</f>
        <v>0</v>
      </c>
      <c r="T1791">
        <f>VLOOKUP(customer!A1791,sales_update!A:N,13,FALSE)</f>
        <v>3</v>
      </c>
      <c r="U1791">
        <f>VLOOKUP(customer!A1791,sales_update!A:N,14,FALSE)</f>
        <v>8</v>
      </c>
      <c r="V1791">
        <f>VLOOKUP(customer!A1791,Marketing!A:I,2,FALSE)</f>
        <v>0</v>
      </c>
      <c r="W1791">
        <f>VLOOKUP(customer!A1791,Marketing!A:I,3,FALSE)</f>
        <v>0</v>
      </c>
      <c r="X1791">
        <f>VLOOKUP(customer!A1791,Marketing!A:I,4,FALSE)</f>
        <v>0</v>
      </c>
      <c r="Y1791">
        <f>VLOOKUP(customer!A1791,Marketing!A:I,5,FALSE)</f>
        <v>0</v>
      </c>
      <c r="Z1791">
        <f>VLOOKUP(customer!A1791,Marketing!A:I,6,FALSE)</f>
        <v>0</v>
      </c>
      <c r="AA1791">
        <f>VLOOKUP(customer!A1791,Marketing!A:I,7,FALSE)</f>
        <v>0</v>
      </c>
      <c r="AB1791">
        <f>VLOOKUP(customer!A1791,Marketing!A:I,8,FALSE)</f>
        <v>0</v>
      </c>
      <c r="AC1791" s="1">
        <f>VLOOKUP(customer!A1791,Marketing!A:I,9,FALSE)</f>
        <v>43792</v>
      </c>
    </row>
    <row r="1792" spans="1:29" x14ac:dyDescent="0.3">
      <c r="A1792">
        <v>3133</v>
      </c>
      <c r="B1792">
        <v>131560</v>
      </c>
      <c r="C1792">
        <v>1</v>
      </c>
      <c r="D1792">
        <v>0</v>
      </c>
      <c r="E1792">
        <v>46</v>
      </c>
      <c r="F1792" t="str">
        <f>IF(customer!G1792=1, "Married", IF(customer!H1792=1, "Single", IF(customer!F1792=1, "Divorced", IF(customer!I1792=1, "Together", IF(customer!J1792=1, "Widowed", "Unknown")))))</f>
        <v>Single</v>
      </c>
      <c r="G1792" t="str">
        <f>IF(customer!K1792=1,"Basic",IF(customer!L1792=1,"Graduate",IF(customer!M1792=1,"Master",IF(customer!N1792=1,"PhD","Unknown"))))</f>
        <v>PhD</v>
      </c>
      <c r="H1792" t="s">
        <v>18</v>
      </c>
      <c r="I1792">
        <f>VLOOKUP(customer!A1792,sales_update!A:N,2,FALSE)</f>
        <v>98</v>
      </c>
      <c r="J1792">
        <f xml:space="preserve"> VLOOKUP(customer!A1792,sales_update!A:N,3,FALSE)</f>
        <v>258</v>
      </c>
      <c r="K1792">
        <f>VLOOKUP(customer!A1792,sales_update!A:N,4,FALSE)</f>
        <v>4</v>
      </c>
      <c r="L1792">
        <f>VLOOKUP(customer!A1792,sales_update!A:N,5,FALSE)</f>
        <v>83</v>
      </c>
      <c r="M1792">
        <f>VLOOKUP(customer!A1792,sales_update!A:N,6,FALSE)</f>
        <v>17</v>
      </c>
      <c r="N1792">
        <f>VLOOKUP(customer!A1792,sales_update!A:N,7,FALSE)</f>
        <v>0</v>
      </c>
      <c r="O1792">
        <f>VLOOKUP(customer!A1792,sales_update!A:N,8,FALSE)</f>
        <v>29</v>
      </c>
      <c r="P1792">
        <f>VLOOKUP(customer!A1792,sales_update!A:N,9,FALSE)</f>
        <v>333</v>
      </c>
      <c r="Q1792">
        <f>VLOOKUP(customer!A1792,sales_update!A:N,10,FALSE)</f>
        <v>2</v>
      </c>
      <c r="R1792">
        <f>VLOOKUP(customer!A1792,sales_update!A:N,11,FALSE)</f>
        <v>2</v>
      </c>
      <c r="S1792">
        <f>VLOOKUP(customer!A1792,sales_update!A:N,12,FALSE)</f>
        <v>1</v>
      </c>
      <c r="T1792">
        <f>VLOOKUP(customer!A1792,sales_update!A:N,13,FALSE)</f>
        <v>3</v>
      </c>
      <c r="U1792">
        <f>VLOOKUP(customer!A1792,sales_update!A:N,14,FALSE)</f>
        <v>8</v>
      </c>
      <c r="V1792">
        <f>VLOOKUP(customer!A1792,Marketing!A:I,2,FALSE)</f>
        <v>0</v>
      </c>
      <c r="W1792">
        <f>VLOOKUP(customer!A1792,Marketing!A:I,3,FALSE)</f>
        <v>0</v>
      </c>
      <c r="X1792">
        <f>VLOOKUP(customer!A1792,Marketing!A:I,4,FALSE)</f>
        <v>0</v>
      </c>
      <c r="Y1792">
        <f>VLOOKUP(customer!A1792,Marketing!A:I,5,FALSE)</f>
        <v>0</v>
      </c>
      <c r="Z1792">
        <f>VLOOKUP(customer!A1792,Marketing!A:I,6,FALSE)</f>
        <v>0</v>
      </c>
      <c r="AA1792">
        <f>VLOOKUP(customer!A1792,Marketing!A:I,7,FALSE)</f>
        <v>0</v>
      </c>
      <c r="AB1792">
        <f>VLOOKUP(customer!A1792,Marketing!A:I,8,FALSE)</f>
        <v>0</v>
      </c>
      <c r="AC1792" s="1">
        <f>VLOOKUP(customer!A1792,Marketing!A:I,9,FALSE)</f>
        <v>43798</v>
      </c>
    </row>
    <row r="1793" spans="1:29" x14ac:dyDescent="0.3">
      <c r="A1793">
        <v>2884</v>
      </c>
      <c r="B1793">
        <v>131535</v>
      </c>
      <c r="C1793">
        <v>1</v>
      </c>
      <c r="D1793">
        <v>0</v>
      </c>
      <c r="E1793">
        <v>40</v>
      </c>
      <c r="F1793" t="str">
        <f>IF(customer!G1793=1, "Married", IF(customer!H1793=1, "Single", IF(customer!F1793=1, "Divorced", IF(customer!I1793=1, "Together", IF(customer!J1793=1, "Widowed", "Unknown")))))</f>
        <v>Married</v>
      </c>
      <c r="G1793" t="str">
        <f>IF(customer!K1793=1,"Basic",IF(customer!L1793=1,"Graduate",IF(customer!M1793=1,"Master",IF(customer!N1793=1,"PhD","Unknown"))))</f>
        <v>Master</v>
      </c>
      <c r="H1793" t="s">
        <v>20</v>
      </c>
      <c r="I1793">
        <f>VLOOKUP(customer!A1793,sales_update!A:N,2,FALSE)</f>
        <v>95</v>
      </c>
      <c r="J1793">
        <f xml:space="preserve"> VLOOKUP(customer!A1793,sales_update!A:N,3,FALSE)</f>
        <v>63</v>
      </c>
      <c r="K1793">
        <f>VLOOKUP(customer!A1793,sales_update!A:N,4,FALSE)</f>
        <v>17</v>
      </c>
      <c r="L1793">
        <f>VLOOKUP(customer!A1793,sales_update!A:N,5,FALSE)</f>
        <v>54</v>
      </c>
      <c r="M1793">
        <f>VLOOKUP(customer!A1793,sales_update!A:N,6,FALSE)</f>
        <v>0</v>
      </c>
      <c r="N1793">
        <f>VLOOKUP(customer!A1793,sales_update!A:N,7,FALSE)</f>
        <v>0</v>
      </c>
      <c r="O1793">
        <f>VLOOKUP(customer!A1793,sales_update!A:N,8,FALSE)</f>
        <v>79</v>
      </c>
      <c r="P1793">
        <f>VLOOKUP(customer!A1793,sales_update!A:N,9,FALSE)</f>
        <v>54</v>
      </c>
      <c r="Q1793">
        <f>VLOOKUP(customer!A1793,sales_update!A:N,10,FALSE)</f>
        <v>1</v>
      </c>
      <c r="R1793">
        <f>VLOOKUP(customer!A1793,sales_update!A:N,11,FALSE)</f>
        <v>1</v>
      </c>
      <c r="S1793">
        <f>VLOOKUP(customer!A1793,sales_update!A:N,12,FALSE)</f>
        <v>1</v>
      </c>
      <c r="T1793">
        <f>VLOOKUP(customer!A1793,sales_update!A:N,13,FALSE)</f>
        <v>2</v>
      </c>
      <c r="U1793">
        <f>VLOOKUP(customer!A1793,sales_update!A:N,14,FALSE)</f>
        <v>7</v>
      </c>
      <c r="V1793">
        <f>VLOOKUP(customer!A1793,Marketing!A:I,2,FALSE)</f>
        <v>1</v>
      </c>
      <c r="W1793">
        <f>VLOOKUP(customer!A1793,Marketing!A:I,3,FALSE)</f>
        <v>0</v>
      </c>
      <c r="X1793">
        <f>VLOOKUP(customer!A1793,Marketing!A:I,4,FALSE)</f>
        <v>0</v>
      </c>
      <c r="Y1793">
        <f>VLOOKUP(customer!A1793,Marketing!A:I,5,FALSE)</f>
        <v>0</v>
      </c>
      <c r="Z1793">
        <f>VLOOKUP(customer!A1793,Marketing!A:I,6,FALSE)</f>
        <v>0</v>
      </c>
      <c r="AA1793">
        <f>VLOOKUP(customer!A1793,Marketing!A:I,7,FALSE)</f>
        <v>0</v>
      </c>
      <c r="AB1793">
        <f>VLOOKUP(customer!A1793,Marketing!A:I,8,FALSE)</f>
        <v>0</v>
      </c>
      <c r="AC1793" s="1">
        <f>VLOOKUP(customer!A1793,Marketing!A:I,9,FALSE)</f>
        <v>43892</v>
      </c>
    </row>
    <row r="1794" spans="1:29" x14ac:dyDescent="0.3">
      <c r="A1794">
        <v>2169</v>
      </c>
      <c r="B1794">
        <v>131497</v>
      </c>
      <c r="C1794">
        <v>0</v>
      </c>
      <c r="D1794">
        <v>1</v>
      </c>
      <c r="E1794">
        <v>58</v>
      </c>
      <c r="F1794" t="str">
        <f>IF(customer!G1794=1, "Married", IF(customer!H1794=1, "Single", IF(customer!F1794=1, "Divorced", IF(customer!I1794=1, "Together", IF(customer!J1794=1, "Widowed", "Unknown")))))</f>
        <v>Together</v>
      </c>
      <c r="G1794" t="str">
        <f>IF(customer!K1794=1,"Basic",IF(customer!L1794=1,"Graduate",IF(customer!M1794=1,"Master",IF(customer!N1794=1,"PhD","Unknown"))))</f>
        <v>PhD</v>
      </c>
      <c r="H1794" t="s">
        <v>16</v>
      </c>
      <c r="I1794">
        <f>VLOOKUP(customer!A1794,sales_update!A:N,2,FALSE)</f>
        <v>22</v>
      </c>
      <c r="J1794">
        <f xml:space="preserve"> VLOOKUP(customer!A1794,sales_update!A:N,3,FALSE)</f>
        <v>451</v>
      </c>
      <c r="K1794">
        <f>VLOOKUP(customer!A1794,sales_update!A:N,4,FALSE)</f>
        <v>4</v>
      </c>
      <c r="L1794">
        <f>VLOOKUP(customer!A1794,sales_update!A:N,5,FALSE)</f>
        <v>117</v>
      </c>
      <c r="M1794">
        <f>VLOOKUP(customer!A1794,sales_update!A:N,6,FALSE)</f>
        <v>54</v>
      </c>
      <c r="N1794">
        <f>VLOOKUP(customer!A1794,sales_update!A:N,7,FALSE)</f>
        <v>4</v>
      </c>
      <c r="O1794">
        <f>VLOOKUP(customer!A1794,sales_update!A:N,8,FALSE)</f>
        <v>17</v>
      </c>
      <c r="P1794">
        <f>VLOOKUP(customer!A1794,sales_update!A:N,9,FALSE)</f>
        <v>614</v>
      </c>
      <c r="Q1794">
        <f>VLOOKUP(customer!A1794,sales_update!A:N,10,FALSE)</f>
        <v>2</v>
      </c>
      <c r="R1794">
        <f>VLOOKUP(customer!A1794,sales_update!A:N,11,FALSE)</f>
        <v>3</v>
      </c>
      <c r="S1794">
        <f>VLOOKUP(customer!A1794,sales_update!A:N,12,FALSE)</f>
        <v>1</v>
      </c>
      <c r="T1794">
        <f>VLOOKUP(customer!A1794,sales_update!A:N,13,FALSE)</f>
        <v>4</v>
      </c>
      <c r="U1794">
        <f>VLOOKUP(customer!A1794,sales_update!A:N,14,FALSE)</f>
        <v>8</v>
      </c>
      <c r="V1794">
        <f>VLOOKUP(customer!A1794,Marketing!A:I,2,FALSE)</f>
        <v>0</v>
      </c>
      <c r="W1794">
        <f>VLOOKUP(customer!A1794,Marketing!A:I,3,FALSE)</f>
        <v>0</v>
      </c>
      <c r="X1794">
        <f>VLOOKUP(customer!A1794,Marketing!A:I,4,FALSE)</f>
        <v>0</v>
      </c>
      <c r="Y1794">
        <f>VLOOKUP(customer!A1794,Marketing!A:I,5,FALSE)</f>
        <v>0</v>
      </c>
      <c r="Z1794">
        <f>VLOOKUP(customer!A1794,Marketing!A:I,6,FALSE)</f>
        <v>0</v>
      </c>
      <c r="AA1794">
        <f>VLOOKUP(customer!A1794,Marketing!A:I,7,FALSE)</f>
        <v>0</v>
      </c>
      <c r="AB1794">
        <f>VLOOKUP(customer!A1794,Marketing!A:I,8,FALSE)</f>
        <v>0</v>
      </c>
      <c r="AC1794" s="1">
        <f>VLOOKUP(customer!A1794,Marketing!A:I,9,FALSE)</f>
        <v>43598</v>
      </c>
    </row>
    <row r="1795" spans="1:29" x14ac:dyDescent="0.3">
      <c r="A1795">
        <v>2566</v>
      </c>
      <c r="B1795">
        <v>131497</v>
      </c>
      <c r="C1795">
        <v>0</v>
      </c>
      <c r="D1795">
        <v>1</v>
      </c>
      <c r="E1795">
        <v>58</v>
      </c>
      <c r="F1795" t="str">
        <f>IF(customer!G1795=1, "Married", IF(customer!H1795=1, "Single", IF(customer!F1795=1, "Divorced", IF(customer!I1795=1, "Together", IF(customer!J1795=1, "Widowed", "Unknown")))))</f>
        <v>Together</v>
      </c>
      <c r="G1795" t="str">
        <f>IF(customer!K1795=1,"Basic",IF(customer!L1795=1,"Graduate",IF(customer!M1795=1,"Master",IF(customer!N1795=1,"PhD","Unknown"))))</f>
        <v>PhD</v>
      </c>
      <c r="H1795" t="s">
        <v>20</v>
      </c>
      <c r="I1795">
        <f>VLOOKUP(customer!A1795,sales_update!A:N,2,FALSE)</f>
        <v>22</v>
      </c>
      <c r="J1795">
        <f xml:space="preserve"> VLOOKUP(customer!A1795,sales_update!A:N,3,FALSE)</f>
        <v>451</v>
      </c>
      <c r="K1795">
        <f>VLOOKUP(customer!A1795,sales_update!A:N,4,FALSE)</f>
        <v>4</v>
      </c>
      <c r="L1795">
        <f>VLOOKUP(customer!A1795,sales_update!A:N,5,FALSE)</f>
        <v>117</v>
      </c>
      <c r="M1795">
        <f>VLOOKUP(customer!A1795,sales_update!A:N,6,FALSE)</f>
        <v>54</v>
      </c>
      <c r="N1795">
        <f>VLOOKUP(customer!A1795,sales_update!A:N,7,FALSE)</f>
        <v>4</v>
      </c>
      <c r="O1795">
        <f>VLOOKUP(customer!A1795,sales_update!A:N,8,FALSE)</f>
        <v>17</v>
      </c>
      <c r="P1795">
        <f>VLOOKUP(customer!A1795,sales_update!A:N,9,FALSE)</f>
        <v>614</v>
      </c>
      <c r="Q1795">
        <f>VLOOKUP(customer!A1795,sales_update!A:N,10,FALSE)</f>
        <v>2</v>
      </c>
      <c r="R1795">
        <f>VLOOKUP(customer!A1795,sales_update!A:N,11,FALSE)</f>
        <v>3</v>
      </c>
      <c r="S1795">
        <f>VLOOKUP(customer!A1795,sales_update!A:N,12,FALSE)</f>
        <v>1</v>
      </c>
      <c r="T1795">
        <f>VLOOKUP(customer!A1795,sales_update!A:N,13,FALSE)</f>
        <v>4</v>
      </c>
      <c r="U1795">
        <f>VLOOKUP(customer!A1795,sales_update!A:N,14,FALSE)</f>
        <v>8</v>
      </c>
      <c r="V1795">
        <f>VLOOKUP(customer!A1795,Marketing!A:I,2,FALSE)</f>
        <v>0</v>
      </c>
      <c r="W1795">
        <f>VLOOKUP(customer!A1795,Marketing!A:I,3,FALSE)</f>
        <v>0</v>
      </c>
      <c r="X1795">
        <f>VLOOKUP(customer!A1795,Marketing!A:I,4,FALSE)</f>
        <v>0</v>
      </c>
      <c r="Y1795">
        <f>VLOOKUP(customer!A1795,Marketing!A:I,5,FALSE)</f>
        <v>0</v>
      </c>
      <c r="Z1795">
        <f>VLOOKUP(customer!A1795,Marketing!A:I,6,FALSE)</f>
        <v>0</v>
      </c>
      <c r="AA1795">
        <f>VLOOKUP(customer!A1795,Marketing!A:I,7,FALSE)</f>
        <v>0</v>
      </c>
      <c r="AB1795">
        <f>VLOOKUP(customer!A1795,Marketing!A:I,8,FALSE)</f>
        <v>0</v>
      </c>
      <c r="AC1795" s="1">
        <f>VLOOKUP(customer!A1795,Marketing!A:I,9,FALSE)</f>
        <v>43598</v>
      </c>
    </row>
    <row r="1796" spans="1:29" x14ac:dyDescent="0.3">
      <c r="A1796">
        <v>2244</v>
      </c>
      <c r="B1796">
        <v>131454</v>
      </c>
      <c r="C1796">
        <v>1</v>
      </c>
      <c r="D1796">
        <v>1</v>
      </c>
      <c r="E1796">
        <v>60</v>
      </c>
      <c r="F1796" t="str">
        <f>IF(customer!G1796=1, "Married", IF(customer!H1796=1, "Single", IF(customer!F1796=1, "Divorced", IF(customer!I1796=1, "Together", IF(customer!J1796=1, "Widowed", "Unknown")))))</f>
        <v>Married</v>
      </c>
      <c r="G1796" t="str">
        <f>IF(customer!K1796=1,"Basic",IF(customer!L1796=1,"Graduate",IF(customer!M1796=1,"Master",IF(customer!N1796=1,"PhD","Unknown"))))</f>
        <v>Graduate</v>
      </c>
      <c r="H1796" t="s">
        <v>17</v>
      </c>
      <c r="I1796">
        <f>VLOOKUP(customer!A1796,sales_update!A:N,2,FALSE)</f>
        <v>40</v>
      </c>
      <c r="J1796">
        <f xml:space="preserve"> VLOOKUP(customer!A1796,sales_update!A:N,3,FALSE)</f>
        <v>117</v>
      </c>
      <c r="K1796">
        <f>VLOOKUP(customer!A1796,sales_update!A:N,4,FALSE)</f>
        <v>0</v>
      </c>
      <c r="L1796">
        <f>VLOOKUP(customer!A1796,sales_update!A:N,5,FALSE)</f>
        <v>46</v>
      </c>
      <c r="M1796">
        <f>VLOOKUP(customer!A1796,sales_update!A:N,6,FALSE)</f>
        <v>0</v>
      </c>
      <c r="N1796">
        <f>VLOOKUP(customer!A1796,sales_update!A:N,7,FALSE)</f>
        <v>0</v>
      </c>
      <c r="O1796">
        <f>VLOOKUP(customer!A1796,sales_update!A:N,8,FALSE)</f>
        <v>38</v>
      </c>
      <c r="P1796">
        <f>VLOOKUP(customer!A1796,sales_update!A:N,9,FALSE)</f>
        <v>125</v>
      </c>
      <c r="Q1796">
        <f>VLOOKUP(customer!A1796,sales_update!A:N,10,FALSE)</f>
        <v>3</v>
      </c>
      <c r="R1796">
        <f>VLOOKUP(customer!A1796,sales_update!A:N,11,FALSE)</f>
        <v>2</v>
      </c>
      <c r="S1796">
        <f>VLOOKUP(customer!A1796,sales_update!A:N,12,FALSE)</f>
        <v>0</v>
      </c>
      <c r="T1796">
        <f>VLOOKUP(customer!A1796,sales_update!A:N,13,FALSE)</f>
        <v>3</v>
      </c>
      <c r="U1796">
        <f>VLOOKUP(customer!A1796,sales_update!A:N,14,FALSE)</f>
        <v>8</v>
      </c>
      <c r="V1796">
        <f>VLOOKUP(customer!A1796,Marketing!A:I,2,FALSE)</f>
        <v>0</v>
      </c>
      <c r="W1796">
        <f>VLOOKUP(customer!A1796,Marketing!A:I,3,FALSE)</f>
        <v>0</v>
      </c>
      <c r="X1796">
        <f>VLOOKUP(customer!A1796,Marketing!A:I,4,FALSE)</f>
        <v>0</v>
      </c>
      <c r="Y1796">
        <f>VLOOKUP(customer!A1796,Marketing!A:I,5,FALSE)</f>
        <v>0</v>
      </c>
      <c r="Z1796">
        <f>VLOOKUP(customer!A1796,Marketing!A:I,6,FALSE)</f>
        <v>0</v>
      </c>
      <c r="AA1796">
        <f>VLOOKUP(customer!A1796,Marketing!A:I,7,FALSE)</f>
        <v>0</v>
      </c>
      <c r="AB1796">
        <f>VLOOKUP(customer!A1796,Marketing!A:I,8,FALSE)</f>
        <v>0</v>
      </c>
      <c r="AC1796" s="1">
        <f>VLOOKUP(customer!A1796,Marketing!A:I,9,FALSE)</f>
        <v>43810</v>
      </c>
    </row>
    <row r="1797" spans="1:29" x14ac:dyDescent="0.3">
      <c r="A1797">
        <v>1384</v>
      </c>
      <c r="B1797">
        <v>131395</v>
      </c>
      <c r="C1797">
        <v>1</v>
      </c>
      <c r="D1797">
        <v>1</v>
      </c>
      <c r="E1797">
        <v>64</v>
      </c>
      <c r="F1797" t="str">
        <f>IF(customer!G1797=1, "Married", IF(customer!H1797=1, "Single", IF(customer!F1797=1, "Divorced", IF(customer!I1797=1, "Together", IF(customer!J1797=1, "Widowed", "Unknown")))))</f>
        <v>Divorced</v>
      </c>
      <c r="G1797" t="str">
        <f>IF(customer!K1797=1,"Basic",IF(customer!L1797=1,"Graduate",IF(customer!M1797=1,"Master",IF(customer!N1797=1,"PhD","Unknown"))))</f>
        <v>Unknown</v>
      </c>
      <c r="H1797" t="s">
        <v>20</v>
      </c>
      <c r="I1797">
        <f>VLOOKUP(customer!A1797,sales_update!A:N,2,FALSE)</f>
        <v>80</v>
      </c>
      <c r="J1797">
        <f xml:space="preserve"> VLOOKUP(customer!A1797,sales_update!A:N,3,FALSE)</f>
        <v>96</v>
      </c>
      <c r="K1797">
        <f>VLOOKUP(customer!A1797,sales_update!A:N,4,FALSE)</f>
        <v>4</v>
      </c>
      <c r="L1797">
        <f>VLOOKUP(customer!A1797,sales_update!A:N,5,FALSE)</f>
        <v>105</v>
      </c>
      <c r="M1797">
        <f>VLOOKUP(customer!A1797,sales_update!A:N,6,FALSE)</f>
        <v>0</v>
      </c>
      <c r="N1797">
        <f>VLOOKUP(customer!A1797,sales_update!A:N,7,FALSE)</f>
        <v>33</v>
      </c>
      <c r="O1797">
        <f>VLOOKUP(customer!A1797,sales_update!A:N,8,FALSE)</f>
        <v>29</v>
      </c>
      <c r="P1797">
        <f>VLOOKUP(customer!A1797,sales_update!A:N,9,FALSE)</f>
        <v>209</v>
      </c>
      <c r="Q1797">
        <f>VLOOKUP(customer!A1797,sales_update!A:N,10,FALSE)</f>
        <v>4</v>
      </c>
      <c r="R1797">
        <f>VLOOKUP(customer!A1797,sales_update!A:N,11,FALSE)</f>
        <v>2</v>
      </c>
      <c r="S1797">
        <f>VLOOKUP(customer!A1797,sales_update!A:N,12,FALSE)</f>
        <v>1</v>
      </c>
      <c r="T1797">
        <f>VLOOKUP(customer!A1797,sales_update!A:N,13,FALSE)</f>
        <v>3</v>
      </c>
      <c r="U1797">
        <f>VLOOKUP(customer!A1797,sales_update!A:N,14,FALSE)</f>
        <v>6</v>
      </c>
      <c r="V1797">
        <f>VLOOKUP(customer!A1797,Marketing!A:I,2,FALSE)</f>
        <v>0</v>
      </c>
      <c r="W1797">
        <f>VLOOKUP(customer!A1797,Marketing!A:I,3,FALSE)</f>
        <v>0</v>
      </c>
      <c r="X1797">
        <f>VLOOKUP(customer!A1797,Marketing!A:I,4,FALSE)</f>
        <v>0</v>
      </c>
      <c r="Y1797">
        <f>VLOOKUP(customer!A1797,Marketing!A:I,5,FALSE)</f>
        <v>0</v>
      </c>
      <c r="Z1797">
        <f>VLOOKUP(customer!A1797,Marketing!A:I,6,FALSE)</f>
        <v>0</v>
      </c>
      <c r="AA1797">
        <f>VLOOKUP(customer!A1797,Marketing!A:I,7,FALSE)</f>
        <v>0</v>
      </c>
      <c r="AB1797">
        <f>VLOOKUP(customer!A1797,Marketing!A:I,8,FALSE)</f>
        <v>0</v>
      </c>
      <c r="AC1797" s="1">
        <f>VLOOKUP(customer!A1797,Marketing!A:I,9,FALSE)</f>
        <v>43705</v>
      </c>
    </row>
    <row r="1798" spans="1:29" x14ac:dyDescent="0.3">
      <c r="A1798">
        <v>2954</v>
      </c>
      <c r="B1798">
        <v>131385</v>
      </c>
      <c r="C1798">
        <v>1</v>
      </c>
      <c r="D1798">
        <v>0</v>
      </c>
      <c r="E1798">
        <v>36</v>
      </c>
      <c r="F1798" t="str">
        <f>IF(customer!G1798=1, "Married", IF(customer!H1798=1, "Single", IF(customer!F1798=1, "Divorced", IF(customer!I1798=1, "Together", IF(customer!J1798=1, "Widowed", "Unknown")))))</f>
        <v>Single</v>
      </c>
      <c r="G1798" t="str">
        <f>IF(customer!K1798=1,"Basic",IF(customer!L1798=1,"Graduate",IF(customer!M1798=1,"Master",IF(customer!N1798=1,"PhD","Unknown"))))</f>
        <v>Master</v>
      </c>
      <c r="H1798" t="s">
        <v>19</v>
      </c>
      <c r="I1798">
        <f>VLOOKUP(customer!A1798,sales_update!A:N,2,FALSE)</f>
        <v>56</v>
      </c>
      <c r="J1798">
        <f xml:space="preserve"> VLOOKUP(customer!A1798,sales_update!A:N,3,FALSE)</f>
        <v>13</v>
      </c>
      <c r="K1798">
        <f>VLOOKUP(customer!A1798,sales_update!A:N,4,FALSE)</f>
        <v>8</v>
      </c>
      <c r="L1798">
        <f>VLOOKUP(customer!A1798,sales_update!A:N,5,FALSE)</f>
        <v>50</v>
      </c>
      <c r="M1798">
        <f>VLOOKUP(customer!A1798,sales_update!A:N,6,FALSE)</f>
        <v>0</v>
      </c>
      <c r="N1798">
        <f>VLOOKUP(customer!A1798,sales_update!A:N,7,FALSE)</f>
        <v>4</v>
      </c>
      <c r="O1798">
        <f>VLOOKUP(customer!A1798,sales_update!A:N,8,FALSE)</f>
        <v>38</v>
      </c>
      <c r="P1798">
        <f>VLOOKUP(customer!A1798,sales_update!A:N,9,FALSE)</f>
        <v>38</v>
      </c>
      <c r="Q1798">
        <f>VLOOKUP(customer!A1798,sales_update!A:N,10,FALSE)</f>
        <v>1</v>
      </c>
      <c r="R1798">
        <f>VLOOKUP(customer!A1798,sales_update!A:N,11,FALSE)</f>
        <v>1</v>
      </c>
      <c r="S1798">
        <f>VLOOKUP(customer!A1798,sales_update!A:N,12,FALSE)</f>
        <v>0</v>
      </c>
      <c r="T1798">
        <f>VLOOKUP(customer!A1798,sales_update!A:N,13,FALSE)</f>
        <v>2</v>
      </c>
      <c r="U1798">
        <f>VLOOKUP(customer!A1798,sales_update!A:N,14,FALSE)</f>
        <v>8</v>
      </c>
      <c r="V1798">
        <f>VLOOKUP(customer!A1798,Marketing!A:I,2,FALSE)</f>
        <v>1</v>
      </c>
      <c r="W1798">
        <f>VLOOKUP(customer!A1798,Marketing!A:I,3,FALSE)</f>
        <v>0</v>
      </c>
      <c r="X1798">
        <f>VLOOKUP(customer!A1798,Marketing!A:I,4,FALSE)</f>
        <v>0</v>
      </c>
      <c r="Y1798">
        <f>VLOOKUP(customer!A1798,Marketing!A:I,5,FALSE)</f>
        <v>0</v>
      </c>
      <c r="Z1798">
        <f>VLOOKUP(customer!A1798,Marketing!A:I,6,FALSE)</f>
        <v>0</v>
      </c>
      <c r="AA1798">
        <f>VLOOKUP(customer!A1798,Marketing!A:I,7,FALSE)</f>
        <v>0</v>
      </c>
      <c r="AB1798">
        <f>VLOOKUP(customer!A1798,Marketing!A:I,8,FALSE)</f>
        <v>1</v>
      </c>
      <c r="AC1798" s="1">
        <f>VLOOKUP(customer!A1798,Marketing!A:I,9,FALSE)</f>
        <v>43597</v>
      </c>
    </row>
    <row r="1799" spans="1:29" x14ac:dyDescent="0.3">
      <c r="A1799">
        <v>1183</v>
      </c>
      <c r="B1799">
        <v>131353</v>
      </c>
      <c r="C1799">
        <v>1</v>
      </c>
      <c r="D1799">
        <v>1</v>
      </c>
      <c r="E1799">
        <v>43</v>
      </c>
      <c r="F1799" t="str">
        <f>IF(customer!G1799=1, "Married", IF(customer!H1799=1, "Single", IF(customer!F1799=1, "Divorced", IF(customer!I1799=1, "Together", IF(customer!J1799=1, "Widowed", "Unknown")))))</f>
        <v>Married</v>
      </c>
      <c r="G1799" t="str">
        <f>IF(customer!K1799=1,"Basic",IF(customer!L1799=1,"Graduate",IF(customer!M1799=1,"Master",IF(customer!N1799=1,"PhD","Unknown"))))</f>
        <v>Graduate</v>
      </c>
      <c r="H1799" t="s">
        <v>18</v>
      </c>
      <c r="I1799">
        <f>VLOOKUP(customer!A1799,sales_update!A:N,2,FALSE)</f>
        <v>24</v>
      </c>
      <c r="J1799">
        <f xml:space="preserve"> VLOOKUP(customer!A1799,sales_update!A:N,3,FALSE)</f>
        <v>42</v>
      </c>
      <c r="K1799">
        <f>VLOOKUP(customer!A1799,sales_update!A:N,4,FALSE)</f>
        <v>0</v>
      </c>
      <c r="L1799">
        <f>VLOOKUP(customer!A1799,sales_update!A:N,5,FALSE)</f>
        <v>42</v>
      </c>
      <c r="M1799">
        <f>VLOOKUP(customer!A1799,sales_update!A:N,6,FALSE)</f>
        <v>13</v>
      </c>
      <c r="N1799">
        <f>VLOOKUP(customer!A1799,sales_update!A:N,7,FALSE)</f>
        <v>4</v>
      </c>
      <c r="O1799">
        <f>VLOOKUP(customer!A1799,sales_update!A:N,8,FALSE)</f>
        <v>29</v>
      </c>
      <c r="P1799">
        <f>VLOOKUP(customer!A1799,sales_update!A:N,9,FALSE)</f>
        <v>71</v>
      </c>
      <c r="Q1799">
        <f>VLOOKUP(customer!A1799,sales_update!A:N,10,FALSE)</f>
        <v>2</v>
      </c>
      <c r="R1799">
        <f>VLOOKUP(customer!A1799,sales_update!A:N,11,FALSE)</f>
        <v>1</v>
      </c>
      <c r="S1799">
        <f>VLOOKUP(customer!A1799,sales_update!A:N,12,FALSE)</f>
        <v>1</v>
      </c>
      <c r="T1799">
        <f>VLOOKUP(customer!A1799,sales_update!A:N,13,FALSE)</f>
        <v>2</v>
      </c>
      <c r="U1799">
        <f>VLOOKUP(customer!A1799,sales_update!A:N,14,FALSE)</f>
        <v>8</v>
      </c>
      <c r="V1799">
        <f>VLOOKUP(customer!A1799,Marketing!A:I,2,FALSE)</f>
        <v>0</v>
      </c>
      <c r="W1799">
        <f>VLOOKUP(customer!A1799,Marketing!A:I,3,FALSE)</f>
        <v>0</v>
      </c>
      <c r="X1799">
        <f>VLOOKUP(customer!A1799,Marketing!A:I,4,FALSE)</f>
        <v>0</v>
      </c>
      <c r="Y1799">
        <f>VLOOKUP(customer!A1799,Marketing!A:I,5,FALSE)</f>
        <v>0</v>
      </c>
      <c r="Z1799">
        <f>VLOOKUP(customer!A1799,Marketing!A:I,6,FALSE)</f>
        <v>0</v>
      </c>
      <c r="AA1799">
        <f>VLOOKUP(customer!A1799,Marketing!A:I,7,FALSE)</f>
        <v>0</v>
      </c>
      <c r="AB1799">
        <f>VLOOKUP(customer!A1799,Marketing!A:I,8,FALSE)</f>
        <v>0</v>
      </c>
      <c r="AC1799" s="1">
        <f>VLOOKUP(customer!A1799,Marketing!A:I,9,FALSE)</f>
        <v>43986</v>
      </c>
    </row>
    <row r="1800" spans="1:29" x14ac:dyDescent="0.3">
      <c r="A1800">
        <v>2590</v>
      </c>
      <c r="B1800">
        <v>131353</v>
      </c>
      <c r="C1800">
        <v>1</v>
      </c>
      <c r="D1800">
        <v>1</v>
      </c>
      <c r="E1800">
        <v>43</v>
      </c>
      <c r="F1800" t="str">
        <f>IF(customer!G1800=1, "Married", IF(customer!H1800=1, "Single", IF(customer!F1800=1, "Divorced", IF(customer!I1800=1, "Together", IF(customer!J1800=1, "Widowed", "Unknown")))))</f>
        <v>Married</v>
      </c>
      <c r="G1800" t="str">
        <f>IF(customer!K1800=1,"Basic",IF(customer!L1800=1,"Graduate",IF(customer!M1800=1,"Master",IF(customer!N1800=1,"PhD","Unknown"))))</f>
        <v>Graduate</v>
      </c>
      <c r="H1800" t="s">
        <v>20</v>
      </c>
      <c r="I1800">
        <f>VLOOKUP(customer!A1800,sales_update!A:N,2,FALSE)</f>
        <v>24</v>
      </c>
      <c r="J1800">
        <f xml:space="preserve"> VLOOKUP(customer!A1800,sales_update!A:N,3,FALSE)</f>
        <v>42</v>
      </c>
      <c r="K1800">
        <f>VLOOKUP(customer!A1800,sales_update!A:N,4,FALSE)</f>
        <v>0</v>
      </c>
      <c r="L1800">
        <f>VLOOKUP(customer!A1800,sales_update!A:N,5,FALSE)</f>
        <v>42</v>
      </c>
      <c r="M1800">
        <f>VLOOKUP(customer!A1800,sales_update!A:N,6,FALSE)</f>
        <v>13</v>
      </c>
      <c r="N1800">
        <f>VLOOKUP(customer!A1800,sales_update!A:N,7,FALSE)</f>
        <v>4</v>
      </c>
      <c r="O1800">
        <f>VLOOKUP(customer!A1800,sales_update!A:N,8,FALSE)</f>
        <v>29</v>
      </c>
      <c r="P1800">
        <f>VLOOKUP(customer!A1800,sales_update!A:N,9,FALSE)</f>
        <v>71</v>
      </c>
      <c r="Q1800">
        <f>VLOOKUP(customer!A1800,sales_update!A:N,10,FALSE)</f>
        <v>2</v>
      </c>
      <c r="R1800">
        <f>VLOOKUP(customer!A1800,sales_update!A:N,11,FALSE)</f>
        <v>1</v>
      </c>
      <c r="S1800">
        <f>VLOOKUP(customer!A1800,sales_update!A:N,12,FALSE)</f>
        <v>1</v>
      </c>
      <c r="T1800">
        <f>VLOOKUP(customer!A1800,sales_update!A:N,13,FALSE)</f>
        <v>2</v>
      </c>
      <c r="U1800">
        <f>VLOOKUP(customer!A1800,sales_update!A:N,14,FALSE)</f>
        <v>8</v>
      </c>
      <c r="V1800">
        <f>VLOOKUP(customer!A1800,Marketing!A:I,2,FALSE)</f>
        <v>0</v>
      </c>
      <c r="W1800">
        <f>VLOOKUP(customer!A1800,Marketing!A:I,3,FALSE)</f>
        <v>0</v>
      </c>
      <c r="X1800">
        <f>VLOOKUP(customer!A1800,Marketing!A:I,4,FALSE)</f>
        <v>0</v>
      </c>
      <c r="Y1800">
        <f>VLOOKUP(customer!A1800,Marketing!A:I,5,FALSE)</f>
        <v>0</v>
      </c>
      <c r="Z1800">
        <f>VLOOKUP(customer!A1800,Marketing!A:I,6,FALSE)</f>
        <v>0</v>
      </c>
      <c r="AA1800">
        <f>VLOOKUP(customer!A1800,Marketing!A:I,7,FALSE)</f>
        <v>0</v>
      </c>
      <c r="AB1800">
        <f>VLOOKUP(customer!A1800,Marketing!A:I,8,FALSE)</f>
        <v>1</v>
      </c>
      <c r="AC1800" s="1">
        <f>VLOOKUP(customer!A1800,Marketing!A:I,9,FALSE)</f>
        <v>43986</v>
      </c>
    </row>
    <row r="1801" spans="1:29" x14ac:dyDescent="0.3">
      <c r="A1801">
        <v>2407</v>
      </c>
      <c r="B1801">
        <v>131163</v>
      </c>
      <c r="C1801">
        <v>1</v>
      </c>
      <c r="D1801">
        <v>0</v>
      </c>
      <c r="E1801">
        <v>47</v>
      </c>
      <c r="F1801" t="str">
        <f>IF(customer!G1801=1, "Married", IF(customer!H1801=1, "Single", IF(customer!F1801=1, "Divorced", IF(customer!I1801=1, "Together", IF(customer!J1801=1, "Widowed", "Unknown")))))</f>
        <v>Divorced</v>
      </c>
      <c r="G1801" t="str">
        <f>IF(customer!K1801=1,"Basic",IF(customer!L1801=1,"Graduate",IF(customer!M1801=1,"Master",IF(customer!N1801=1,"PhD","Unknown"))))</f>
        <v>Unknown</v>
      </c>
      <c r="H1801" t="s">
        <v>18</v>
      </c>
      <c r="I1801">
        <f>VLOOKUP(customer!A1801,sales_update!A:N,2,FALSE)</f>
        <v>54</v>
      </c>
      <c r="J1801">
        <f xml:space="preserve"> VLOOKUP(customer!A1801,sales_update!A:N,3,FALSE)</f>
        <v>8</v>
      </c>
      <c r="K1801">
        <f>VLOOKUP(customer!A1801,sales_update!A:N,4,FALSE)</f>
        <v>13</v>
      </c>
      <c r="L1801">
        <f>VLOOKUP(customer!A1801,sales_update!A:N,5,FALSE)</f>
        <v>42</v>
      </c>
      <c r="M1801">
        <f>VLOOKUP(customer!A1801,sales_update!A:N,6,FALSE)</f>
        <v>46</v>
      </c>
      <c r="N1801">
        <f>VLOOKUP(customer!A1801,sales_update!A:N,7,FALSE)</f>
        <v>8</v>
      </c>
      <c r="O1801">
        <f>VLOOKUP(customer!A1801,sales_update!A:N,8,FALSE)</f>
        <v>42</v>
      </c>
      <c r="P1801">
        <f>VLOOKUP(customer!A1801,sales_update!A:N,9,FALSE)</f>
        <v>76</v>
      </c>
      <c r="Q1801">
        <f>VLOOKUP(customer!A1801,sales_update!A:N,10,FALSE)</f>
        <v>1</v>
      </c>
      <c r="R1801">
        <f>VLOOKUP(customer!A1801,sales_update!A:N,11,FALSE)</f>
        <v>1</v>
      </c>
      <c r="S1801">
        <f>VLOOKUP(customer!A1801,sales_update!A:N,12,FALSE)</f>
        <v>0</v>
      </c>
      <c r="T1801">
        <f>VLOOKUP(customer!A1801,sales_update!A:N,13,FALSE)</f>
        <v>3</v>
      </c>
      <c r="U1801">
        <f>VLOOKUP(customer!A1801,sales_update!A:N,14,FALSE)</f>
        <v>6</v>
      </c>
      <c r="V1801">
        <f>VLOOKUP(customer!A1801,Marketing!A:I,2,FALSE)</f>
        <v>0</v>
      </c>
      <c r="W1801">
        <f>VLOOKUP(customer!A1801,Marketing!A:I,3,FALSE)</f>
        <v>0</v>
      </c>
      <c r="X1801">
        <f>VLOOKUP(customer!A1801,Marketing!A:I,4,FALSE)</f>
        <v>0</v>
      </c>
      <c r="Y1801">
        <f>VLOOKUP(customer!A1801,Marketing!A:I,5,FALSE)</f>
        <v>0</v>
      </c>
      <c r="Z1801">
        <f>VLOOKUP(customer!A1801,Marketing!A:I,6,FALSE)</f>
        <v>0</v>
      </c>
      <c r="AA1801">
        <f>VLOOKUP(customer!A1801,Marketing!A:I,7,FALSE)</f>
        <v>0</v>
      </c>
      <c r="AB1801">
        <f>VLOOKUP(customer!A1801,Marketing!A:I,8,FALSE)</f>
        <v>0</v>
      </c>
      <c r="AC1801" s="1">
        <f>VLOOKUP(customer!A1801,Marketing!A:I,9,FALSE)</f>
        <v>44032</v>
      </c>
    </row>
    <row r="1802" spans="1:29" x14ac:dyDescent="0.3">
      <c r="A1802">
        <v>2477</v>
      </c>
      <c r="B1802">
        <v>131163</v>
      </c>
      <c r="C1802">
        <v>1</v>
      </c>
      <c r="D1802">
        <v>0</v>
      </c>
      <c r="E1802">
        <v>47</v>
      </c>
      <c r="F1802" t="str">
        <f>IF(customer!G1802=1, "Married", IF(customer!H1802=1, "Single", IF(customer!F1802=1, "Divorced", IF(customer!I1802=1, "Together", IF(customer!J1802=1, "Widowed", "Unknown")))))</f>
        <v>Divorced</v>
      </c>
      <c r="G1802" t="str">
        <f>IF(customer!K1802=1,"Basic",IF(customer!L1802=1,"Graduate",IF(customer!M1802=1,"Master",IF(customer!N1802=1,"PhD","Unknown"))))</f>
        <v>Unknown</v>
      </c>
      <c r="H1802" t="s">
        <v>15</v>
      </c>
      <c r="I1802">
        <f>VLOOKUP(customer!A1802,sales_update!A:N,2,FALSE)</f>
        <v>54</v>
      </c>
      <c r="J1802">
        <f xml:space="preserve"> VLOOKUP(customer!A1802,sales_update!A:N,3,FALSE)</f>
        <v>8</v>
      </c>
      <c r="K1802">
        <f>VLOOKUP(customer!A1802,sales_update!A:N,4,FALSE)</f>
        <v>13</v>
      </c>
      <c r="L1802">
        <f>VLOOKUP(customer!A1802,sales_update!A:N,5,FALSE)</f>
        <v>42</v>
      </c>
      <c r="M1802">
        <f>VLOOKUP(customer!A1802,sales_update!A:N,6,FALSE)</f>
        <v>46</v>
      </c>
      <c r="N1802">
        <f>VLOOKUP(customer!A1802,sales_update!A:N,7,FALSE)</f>
        <v>8</v>
      </c>
      <c r="O1802">
        <f>VLOOKUP(customer!A1802,sales_update!A:N,8,FALSE)</f>
        <v>42</v>
      </c>
      <c r="P1802">
        <f>VLOOKUP(customer!A1802,sales_update!A:N,9,FALSE)</f>
        <v>76</v>
      </c>
      <c r="Q1802">
        <f>VLOOKUP(customer!A1802,sales_update!A:N,10,FALSE)</f>
        <v>1</v>
      </c>
      <c r="R1802">
        <f>VLOOKUP(customer!A1802,sales_update!A:N,11,FALSE)</f>
        <v>1</v>
      </c>
      <c r="S1802">
        <f>VLOOKUP(customer!A1802,sales_update!A:N,12,FALSE)</f>
        <v>0</v>
      </c>
      <c r="T1802">
        <f>VLOOKUP(customer!A1802,sales_update!A:N,13,FALSE)</f>
        <v>3</v>
      </c>
      <c r="U1802">
        <f>VLOOKUP(customer!A1802,sales_update!A:N,14,FALSE)</f>
        <v>6</v>
      </c>
      <c r="V1802">
        <f>VLOOKUP(customer!A1802,Marketing!A:I,2,FALSE)</f>
        <v>0</v>
      </c>
      <c r="W1802">
        <f>VLOOKUP(customer!A1802,Marketing!A:I,3,FALSE)</f>
        <v>0</v>
      </c>
      <c r="X1802">
        <f>VLOOKUP(customer!A1802,Marketing!A:I,4,FALSE)</f>
        <v>0</v>
      </c>
      <c r="Y1802">
        <f>VLOOKUP(customer!A1802,Marketing!A:I,5,FALSE)</f>
        <v>0</v>
      </c>
      <c r="Z1802">
        <f>VLOOKUP(customer!A1802,Marketing!A:I,6,FALSE)</f>
        <v>0</v>
      </c>
      <c r="AA1802">
        <f>VLOOKUP(customer!A1802,Marketing!A:I,7,FALSE)</f>
        <v>0</v>
      </c>
      <c r="AB1802">
        <f>VLOOKUP(customer!A1802,Marketing!A:I,8,FALSE)</f>
        <v>0</v>
      </c>
      <c r="AC1802" s="1">
        <f>VLOOKUP(customer!A1802,Marketing!A:I,9,FALSE)</f>
        <v>44032</v>
      </c>
    </row>
    <row r="1803" spans="1:29" x14ac:dyDescent="0.3">
      <c r="A1803">
        <v>1237</v>
      </c>
      <c r="B1803">
        <v>131160</v>
      </c>
      <c r="C1803">
        <v>1</v>
      </c>
      <c r="D1803">
        <v>0</v>
      </c>
      <c r="E1803">
        <v>45</v>
      </c>
      <c r="F1803" t="str">
        <f>IF(customer!G1803=1, "Married", IF(customer!H1803=1, "Single", IF(customer!F1803=1, "Divorced", IF(customer!I1803=1, "Together", IF(customer!J1803=1, "Widowed", "Unknown")))))</f>
        <v>Single</v>
      </c>
      <c r="G1803" t="str">
        <f>IF(customer!K1803=1,"Basic",IF(customer!L1803=1,"Graduate",IF(customer!M1803=1,"Master",IF(customer!N1803=1,"PhD","Unknown"))))</f>
        <v>Master</v>
      </c>
      <c r="H1803" t="s">
        <v>18</v>
      </c>
      <c r="I1803">
        <f>VLOOKUP(customer!A1803,sales_update!A:N,2,FALSE)</f>
        <v>59</v>
      </c>
      <c r="J1803">
        <f xml:space="preserve"> VLOOKUP(customer!A1803,sales_update!A:N,3,FALSE)</f>
        <v>67</v>
      </c>
      <c r="K1803">
        <f>VLOOKUP(customer!A1803,sales_update!A:N,4,FALSE)</f>
        <v>13</v>
      </c>
      <c r="L1803">
        <f>VLOOKUP(customer!A1803,sales_update!A:N,5,FALSE)</f>
        <v>105</v>
      </c>
      <c r="M1803">
        <f>VLOOKUP(customer!A1803,sales_update!A:N,6,FALSE)</f>
        <v>25</v>
      </c>
      <c r="N1803">
        <f>VLOOKUP(customer!A1803,sales_update!A:N,7,FALSE)</f>
        <v>4</v>
      </c>
      <c r="O1803">
        <f>VLOOKUP(customer!A1803,sales_update!A:N,8,FALSE)</f>
        <v>55</v>
      </c>
      <c r="P1803">
        <f>VLOOKUP(customer!A1803,sales_update!A:N,9,FALSE)</f>
        <v>160</v>
      </c>
      <c r="Q1803">
        <f>VLOOKUP(customer!A1803,sales_update!A:N,10,FALSE)</f>
        <v>2</v>
      </c>
      <c r="R1803">
        <f>VLOOKUP(customer!A1803,sales_update!A:N,11,FALSE)</f>
        <v>2</v>
      </c>
      <c r="S1803">
        <f>VLOOKUP(customer!A1803,sales_update!A:N,12,FALSE)</f>
        <v>0</v>
      </c>
      <c r="T1803">
        <f>VLOOKUP(customer!A1803,sales_update!A:N,13,FALSE)</f>
        <v>3</v>
      </c>
      <c r="U1803">
        <f>VLOOKUP(customer!A1803,sales_update!A:N,14,FALSE)</f>
        <v>8</v>
      </c>
      <c r="V1803">
        <f>VLOOKUP(customer!A1803,Marketing!A:I,2,FALSE)</f>
        <v>0</v>
      </c>
      <c r="W1803">
        <f>VLOOKUP(customer!A1803,Marketing!A:I,3,FALSE)</f>
        <v>0</v>
      </c>
      <c r="X1803">
        <f>VLOOKUP(customer!A1803,Marketing!A:I,4,FALSE)</f>
        <v>0</v>
      </c>
      <c r="Y1803">
        <f>VLOOKUP(customer!A1803,Marketing!A:I,5,FALSE)</f>
        <v>0</v>
      </c>
      <c r="Z1803">
        <f>VLOOKUP(customer!A1803,Marketing!A:I,6,FALSE)</f>
        <v>0</v>
      </c>
      <c r="AA1803">
        <f>VLOOKUP(customer!A1803,Marketing!A:I,7,FALSE)</f>
        <v>0</v>
      </c>
      <c r="AB1803">
        <f>VLOOKUP(customer!A1803,Marketing!A:I,8,FALSE)</f>
        <v>0</v>
      </c>
      <c r="AC1803" s="1">
        <f>VLOOKUP(customer!A1803,Marketing!A:I,9,FALSE)</f>
        <v>43882</v>
      </c>
    </row>
    <row r="1804" spans="1:29" x14ac:dyDescent="0.3">
      <c r="A1804">
        <v>2867</v>
      </c>
      <c r="B1804">
        <v>131158</v>
      </c>
      <c r="C1804">
        <v>1</v>
      </c>
      <c r="D1804">
        <v>0</v>
      </c>
      <c r="E1804">
        <v>35</v>
      </c>
      <c r="F1804" t="str">
        <f>IF(customer!G1804=1, "Married", IF(customer!H1804=1, "Single", IF(customer!F1804=1, "Divorced", IF(customer!I1804=1, "Together", IF(customer!J1804=1, "Widowed", "Unknown")))))</f>
        <v>Married</v>
      </c>
      <c r="G1804" t="str">
        <f>IF(customer!K1804=1,"Basic",IF(customer!L1804=1,"Graduate",IF(customer!M1804=1,"Master",IF(customer!N1804=1,"PhD","Unknown"))))</f>
        <v>Graduate</v>
      </c>
      <c r="H1804" t="s">
        <v>15</v>
      </c>
      <c r="I1804">
        <f>VLOOKUP(customer!A1804,sales_update!A:N,2,FALSE)</f>
        <v>62</v>
      </c>
      <c r="J1804">
        <f xml:space="preserve"> VLOOKUP(customer!A1804,sales_update!A:N,3,FALSE)</f>
        <v>105</v>
      </c>
      <c r="K1804">
        <f>VLOOKUP(customer!A1804,sales_update!A:N,4,FALSE)</f>
        <v>25</v>
      </c>
      <c r="L1804">
        <f>VLOOKUP(customer!A1804,sales_update!A:N,5,FALSE)</f>
        <v>67</v>
      </c>
      <c r="M1804">
        <f>VLOOKUP(customer!A1804,sales_update!A:N,6,FALSE)</f>
        <v>84</v>
      </c>
      <c r="N1804">
        <f>VLOOKUP(customer!A1804,sales_update!A:N,7,FALSE)</f>
        <v>0</v>
      </c>
      <c r="O1804">
        <f>VLOOKUP(customer!A1804,sales_update!A:N,8,FALSE)</f>
        <v>21</v>
      </c>
      <c r="P1804">
        <f>VLOOKUP(customer!A1804,sales_update!A:N,9,FALSE)</f>
        <v>261</v>
      </c>
      <c r="Q1804">
        <f>VLOOKUP(customer!A1804,sales_update!A:N,10,FALSE)</f>
        <v>2</v>
      </c>
      <c r="R1804">
        <f>VLOOKUP(customer!A1804,sales_update!A:N,11,FALSE)</f>
        <v>2</v>
      </c>
      <c r="S1804">
        <f>VLOOKUP(customer!A1804,sales_update!A:N,12,FALSE)</f>
        <v>0</v>
      </c>
      <c r="T1804">
        <f>VLOOKUP(customer!A1804,sales_update!A:N,13,FALSE)</f>
        <v>3</v>
      </c>
      <c r="U1804">
        <f>VLOOKUP(customer!A1804,sales_update!A:N,14,FALSE)</f>
        <v>8</v>
      </c>
      <c r="V1804">
        <f>VLOOKUP(customer!A1804,Marketing!A:I,2,FALSE)</f>
        <v>0</v>
      </c>
      <c r="W1804">
        <f>VLOOKUP(customer!A1804,Marketing!A:I,3,FALSE)</f>
        <v>0</v>
      </c>
      <c r="X1804">
        <f>VLOOKUP(customer!A1804,Marketing!A:I,4,FALSE)</f>
        <v>0</v>
      </c>
      <c r="Y1804">
        <f>VLOOKUP(customer!A1804,Marketing!A:I,5,FALSE)</f>
        <v>0</v>
      </c>
      <c r="Z1804">
        <f>VLOOKUP(customer!A1804,Marketing!A:I,6,FALSE)</f>
        <v>0</v>
      </c>
      <c r="AA1804">
        <f>VLOOKUP(customer!A1804,Marketing!A:I,7,FALSE)</f>
        <v>0</v>
      </c>
      <c r="AB1804">
        <f>VLOOKUP(customer!A1804,Marketing!A:I,8,FALSE)</f>
        <v>0</v>
      </c>
      <c r="AC1804" s="1">
        <f>VLOOKUP(customer!A1804,Marketing!A:I,9,FALSE)</f>
        <v>43650</v>
      </c>
    </row>
    <row r="1805" spans="1:29" x14ac:dyDescent="0.3">
      <c r="A1805">
        <v>1583</v>
      </c>
      <c r="B1805">
        <v>131089</v>
      </c>
      <c r="C1805">
        <v>1</v>
      </c>
      <c r="D1805">
        <v>0</v>
      </c>
      <c r="E1805">
        <v>39</v>
      </c>
      <c r="F1805" t="str">
        <f>IF(customer!G1805=1, "Married", IF(customer!H1805=1, "Single", IF(customer!F1805=1, "Divorced", IF(customer!I1805=1, "Together", IF(customer!J1805=1, "Widowed", "Unknown")))))</f>
        <v>Together</v>
      </c>
      <c r="G1805" t="str">
        <f>IF(customer!K1805=1,"Basic",IF(customer!L1805=1,"Graduate",IF(customer!M1805=1,"Master",IF(customer!N1805=1,"PhD","Unknown"))))</f>
        <v>Graduate</v>
      </c>
      <c r="H1805" t="s">
        <v>15</v>
      </c>
      <c r="I1805">
        <f>VLOOKUP(customer!A1805,sales_update!A:N,2,FALSE)</f>
        <v>57</v>
      </c>
      <c r="J1805">
        <f xml:space="preserve"> VLOOKUP(customer!A1805,sales_update!A:N,3,FALSE)</f>
        <v>131</v>
      </c>
      <c r="K1805">
        <f>VLOOKUP(customer!A1805,sales_update!A:N,4,FALSE)</f>
        <v>13</v>
      </c>
      <c r="L1805">
        <f>VLOOKUP(customer!A1805,sales_update!A:N,5,FALSE)</f>
        <v>131</v>
      </c>
      <c r="M1805">
        <f>VLOOKUP(customer!A1805,sales_update!A:N,6,FALSE)</f>
        <v>8</v>
      </c>
      <c r="N1805">
        <f>VLOOKUP(customer!A1805,sales_update!A:N,7,FALSE)</f>
        <v>34</v>
      </c>
      <c r="O1805">
        <f>VLOOKUP(customer!A1805,sales_update!A:N,8,FALSE)</f>
        <v>17</v>
      </c>
      <c r="P1805">
        <f>VLOOKUP(customer!A1805,sales_update!A:N,9,FALSE)</f>
        <v>299</v>
      </c>
      <c r="Q1805">
        <f>VLOOKUP(customer!A1805,sales_update!A:N,10,FALSE)</f>
        <v>3</v>
      </c>
      <c r="R1805">
        <f>VLOOKUP(customer!A1805,sales_update!A:N,11,FALSE)</f>
        <v>3</v>
      </c>
      <c r="S1805">
        <f>VLOOKUP(customer!A1805,sales_update!A:N,12,FALSE)</f>
        <v>0</v>
      </c>
      <c r="T1805">
        <f>VLOOKUP(customer!A1805,sales_update!A:N,13,FALSE)</f>
        <v>4</v>
      </c>
      <c r="U1805">
        <f>VLOOKUP(customer!A1805,sales_update!A:N,14,FALSE)</f>
        <v>8</v>
      </c>
      <c r="V1805">
        <f>VLOOKUP(customer!A1805,Marketing!A:I,2,FALSE)</f>
        <v>0</v>
      </c>
      <c r="W1805">
        <f>VLOOKUP(customer!A1805,Marketing!A:I,3,FALSE)</f>
        <v>0</v>
      </c>
      <c r="X1805">
        <f>VLOOKUP(customer!A1805,Marketing!A:I,4,FALSE)</f>
        <v>0</v>
      </c>
      <c r="Y1805">
        <f>VLOOKUP(customer!A1805,Marketing!A:I,5,FALSE)</f>
        <v>0</v>
      </c>
      <c r="Z1805">
        <f>VLOOKUP(customer!A1805,Marketing!A:I,6,FALSE)</f>
        <v>0</v>
      </c>
      <c r="AA1805">
        <f>VLOOKUP(customer!A1805,Marketing!A:I,7,FALSE)</f>
        <v>0</v>
      </c>
      <c r="AB1805">
        <f>VLOOKUP(customer!A1805,Marketing!A:I,8,FALSE)</f>
        <v>0</v>
      </c>
      <c r="AC1805" s="1">
        <f>VLOOKUP(customer!A1805,Marketing!A:I,9,FALSE)</f>
        <v>43487</v>
      </c>
    </row>
    <row r="1806" spans="1:29" x14ac:dyDescent="0.3">
      <c r="A1806">
        <v>2411</v>
      </c>
      <c r="B1806">
        <v>131086</v>
      </c>
      <c r="C1806">
        <v>1</v>
      </c>
      <c r="D1806">
        <v>1</v>
      </c>
      <c r="E1806">
        <v>41</v>
      </c>
      <c r="F1806" t="str">
        <f>IF(customer!G1806=1, "Married", IF(customer!H1806=1, "Single", IF(customer!F1806=1, "Divorced", IF(customer!I1806=1, "Together", IF(customer!J1806=1, "Widowed", "Unknown")))))</f>
        <v>Married</v>
      </c>
      <c r="G1806" t="str">
        <f>IF(customer!K1806=1,"Basic",IF(customer!L1806=1,"Graduate",IF(customer!M1806=1,"Master",IF(customer!N1806=1,"PhD","Unknown"))))</f>
        <v>Unknown</v>
      </c>
      <c r="H1806" t="s">
        <v>15</v>
      </c>
      <c r="I1806">
        <f>VLOOKUP(customer!A1806,sales_update!A:N,2,FALSE)</f>
        <v>79</v>
      </c>
      <c r="J1806">
        <f xml:space="preserve"> VLOOKUP(customer!A1806,sales_update!A:N,3,FALSE)</f>
        <v>67</v>
      </c>
      <c r="K1806">
        <f>VLOOKUP(customer!A1806,sales_update!A:N,4,FALSE)</f>
        <v>8</v>
      </c>
      <c r="L1806">
        <f>VLOOKUP(customer!A1806,sales_update!A:N,5,FALSE)</f>
        <v>46</v>
      </c>
      <c r="M1806">
        <f>VLOOKUP(customer!A1806,sales_update!A:N,6,FALSE)</f>
        <v>13</v>
      </c>
      <c r="N1806">
        <f>VLOOKUP(customer!A1806,sales_update!A:N,7,FALSE)</f>
        <v>0</v>
      </c>
      <c r="O1806">
        <f>VLOOKUP(customer!A1806,sales_update!A:N,8,FALSE)</f>
        <v>67</v>
      </c>
      <c r="P1806">
        <f>VLOOKUP(customer!A1806,sales_update!A:N,9,FALSE)</f>
        <v>67</v>
      </c>
      <c r="Q1806">
        <f>VLOOKUP(customer!A1806,sales_update!A:N,10,FALSE)</f>
        <v>2</v>
      </c>
      <c r="R1806">
        <f>VLOOKUP(customer!A1806,sales_update!A:N,11,FALSE)</f>
        <v>1</v>
      </c>
      <c r="S1806">
        <f>VLOOKUP(customer!A1806,sales_update!A:N,12,FALSE)</f>
        <v>1</v>
      </c>
      <c r="T1806">
        <f>VLOOKUP(customer!A1806,sales_update!A:N,13,FALSE)</f>
        <v>2</v>
      </c>
      <c r="U1806">
        <f>VLOOKUP(customer!A1806,sales_update!A:N,14,FALSE)</f>
        <v>8</v>
      </c>
      <c r="V1806">
        <f>VLOOKUP(customer!A1806,Marketing!A:I,2,FALSE)</f>
        <v>1</v>
      </c>
      <c r="W1806">
        <f>VLOOKUP(customer!A1806,Marketing!A:I,3,FALSE)</f>
        <v>0</v>
      </c>
      <c r="X1806">
        <f>VLOOKUP(customer!A1806,Marketing!A:I,4,FALSE)</f>
        <v>0</v>
      </c>
      <c r="Y1806">
        <f>VLOOKUP(customer!A1806,Marketing!A:I,5,FALSE)</f>
        <v>0</v>
      </c>
      <c r="Z1806">
        <f>VLOOKUP(customer!A1806,Marketing!A:I,6,FALSE)</f>
        <v>0</v>
      </c>
      <c r="AA1806">
        <f>VLOOKUP(customer!A1806,Marketing!A:I,7,FALSE)</f>
        <v>0</v>
      </c>
      <c r="AB1806">
        <f>VLOOKUP(customer!A1806,Marketing!A:I,8,FALSE)</f>
        <v>0</v>
      </c>
      <c r="AC1806" s="1">
        <f>VLOOKUP(customer!A1806,Marketing!A:I,9,FALSE)</f>
        <v>43747</v>
      </c>
    </row>
    <row r="1807" spans="1:29" x14ac:dyDescent="0.3">
      <c r="A1807">
        <v>2014</v>
      </c>
      <c r="B1807">
        <v>131056</v>
      </c>
      <c r="C1807">
        <v>1</v>
      </c>
      <c r="D1807">
        <v>0</v>
      </c>
      <c r="E1807">
        <v>43</v>
      </c>
      <c r="F1807" t="str">
        <f>IF(customer!G1807=1, "Married", IF(customer!H1807=1, "Single", IF(customer!F1807=1, "Divorced", IF(customer!I1807=1, "Together", IF(customer!J1807=1, "Widowed", "Unknown")))))</f>
        <v>Married</v>
      </c>
      <c r="G1807" t="str">
        <f>IF(customer!K1807=1,"Basic",IF(customer!L1807=1,"Graduate",IF(customer!M1807=1,"Master",IF(customer!N1807=1,"PhD","Unknown"))))</f>
        <v>Unknown</v>
      </c>
      <c r="H1807" t="s">
        <v>20</v>
      </c>
      <c r="I1807">
        <f>VLOOKUP(customer!A1807,sales_update!A:N,2,FALSE)</f>
        <v>99</v>
      </c>
      <c r="J1807">
        <f xml:space="preserve"> VLOOKUP(customer!A1807,sales_update!A:N,3,FALSE)</f>
        <v>21</v>
      </c>
      <c r="K1807">
        <f>VLOOKUP(customer!A1807,sales_update!A:N,4,FALSE)</f>
        <v>42</v>
      </c>
      <c r="L1807">
        <f>VLOOKUP(customer!A1807,sales_update!A:N,5,FALSE)</f>
        <v>55</v>
      </c>
      <c r="M1807">
        <f>VLOOKUP(customer!A1807,sales_update!A:N,6,FALSE)</f>
        <v>13</v>
      </c>
      <c r="N1807">
        <f>VLOOKUP(customer!A1807,sales_update!A:N,7,FALSE)</f>
        <v>34</v>
      </c>
      <c r="O1807">
        <f>VLOOKUP(customer!A1807,sales_update!A:N,8,FALSE)</f>
        <v>68</v>
      </c>
      <c r="P1807">
        <f>VLOOKUP(customer!A1807,sales_update!A:N,9,FALSE)</f>
        <v>97</v>
      </c>
      <c r="Q1807">
        <f>VLOOKUP(customer!A1807,sales_update!A:N,10,FALSE)</f>
        <v>1</v>
      </c>
      <c r="R1807">
        <f>VLOOKUP(customer!A1807,sales_update!A:N,11,FALSE)</f>
        <v>1</v>
      </c>
      <c r="S1807">
        <f>VLOOKUP(customer!A1807,sales_update!A:N,12,FALSE)</f>
        <v>0</v>
      </c>
      <c r="T1807">
        <f>VLOOKUP(customer!A1807,sales_update!A:N,13,FALSE)</f>
        <v>3</v>
      </c>
      <c r="U1807">
        <f>VLOOKUP(customer!A1807,sales_update!A:N,14,FALSE)</f>
        <v>8</v>
      </c>
      <c r="V1807">
        <f>VLOOKUP(customer!A1807,Marketing!A:I,2,FALSE)</f>
        <v>0</v>
      </c>
      <c r="W1807">
        <f>VLOOKUP(customer!A1807,Marketing!A:I,3,FALSE)</f>
        <v>0</v>
      </c>
      <c r="X1807">
        <f>VLOOKUP(customer!A1807,Marketing!A:I,4,FALSE)</f>
        <v>0</v>
      </c>
      <c r="Y1807">
        <f>VLOOKUP(customer!A1807,Marketing!A:I,5,FALSE)</f>
        <v>0</v>
      </c>
      <c r="Z1807">
        <f>VLOOKUP(customer!A1807,Marketing!A:I,6,FALSE)</f>
        <v>0</v>
      </c>
      <c r="AA1807">
        <f>VLOOKUP(customer!A1807,Marketing!A:I,7,FALSE)</f>
        <v>0</v>
      </c>
      <c r="AB1807">
        <f>VLOOKUP(customer!A1807,Marketing!A:I,8,FALSE)</f>
        <v>0</v>
      </c>
      <c r="AC1807" s="1">
        <f>VLOOKUP(customer!A1807,Marketing!A:I,9,FALSE)</f>
        <v>43645</v>
      </c>
    </row>
    <row r="1808" spans="1:29" x14ac:dyDescent="0.3">
      <c r="A1808">
        <v>1115</v>
      </c>
      <c r="B1808">
        <v>130992</v>
      </c>
      <c r="C1808">
        <v>1</v>
      </c>
      <c r="D1808">
        <v>0</v>
      </c>
      <c r="E1808">
        <v>44</v>
      </c>
      <c r="F1808" t="str">
        <f>IF(customer!G1808=1, "Married", IF(customer!H1808=1, "Single", IF(customer!F1808=1, "Divorced", IF(customer!I1808=1, "Together", IF(customer!J1808=1, "Widowed", "Unknown")))))</f>
        <v>Divorced</v>
      </c>
      <c r="G1808" t="str">
        <f>IF(customer!K1808=1,"Basic",IF(customer!L1808=1,"Graduate",IF(customer!M1808=1,"Master",IF(customer!N1808=1,"PhD","Unknown"))))</f>
        <v>Graduate</v>
      </c>
      <c r="H1808" t="s">
        <v>15</v>
      </c>
      <c r="I1808">
        <f>VLOOKUP(customer!A1808,sales_update!A:N,2,FALSE)</f>
        <v>83</v>
      </c>
      <c r="J1808">
        <f xml:space="preserve"> VLOOKUP(customer!A1808,sales_update!A:N,3,FALSE)</f>
        <v>72</v>
      </c>
      <c r="K1808">
        <f>VLOOKUP(customer!A1808,sales_update!A:N,4,FALSE)</f>
        <v>0</v>
      </c>
      <c r="L1808">
        <f>VLOOKUP(customer!A1808,sales_update!A:N,5,FALSE)</f>
        <v>59</v>
      </c>
      <c r="M1808">
        <f>VLOOKUP(customer!A1808,sales_update!A:N,6,FALSE)</f>
        <v>30</v>
      </c>
      <c r="N1808">
        <f>VLOOKUP(customer!A1808,sales_update!A:N,7,FALSE)</f>
        <v>13</v>
      </c>
      <c r="O1808">
        <f>VLOOKUP(customer!A1808,sales_update!A:N,8,FALSE)</f>
        <v>8</v>
      </c>
      <c r="P1808">
        <f>VLOOKUP(customer!A1808,sales_update!A:N,9,FALSE)</f>
        <v>165</v>
      </c>
      <c r="Q1808">
        <f>VLOOKUP(customer!A1808,sales_update!A:N,10,FALSE)</f>
        <v>1</v>
      </c>
      <c r="R1808">
        <f>VLOOKUP(customer!A1808,sales_update!A:N,11,FALSE)</f>
        <v>1</v>
      </c>
      <c r="S1808">
        <f>VLOOKUP(customer!A1808,sales_update!A:N,12,FALSE)</f>
        <v>0</v>
      </c>
      <c r="T1808">
        <f>VLOOKUP(customer!A1808,sales_update!A:N,13,FALSE)</f>
        <v>3</v>
      </c>
      <c r="U1808">
        <f>VLOOKUP(customer!A1808,sales_update!A:N,14,FALSE)</f>
        <v>7</v>
      </c>
      <c r="V1808">
        <f>VLOOKUP(customer!A1808,Marketing!A:I,2,FALSE)</f>
        <v>0</v>
      </c>
      <c r="W1808">
        <f>VLOOKUP(customer!A1808,Marketing!A:I,3,FALSE)</f>
        <v>0</v>
      </c>
      <c r="X1808">
        <f>VLOOKUP(customer!A1808,Marketing!A:I,4,FALSE)</f>
        <v>0</v>
      </c>
      <c r="Y1808">
        <f>VLOOKUP(customer!A1808,Marketing!A:I,5,FALSE)</f>
        <v>0</v>
      </c>
      <c r="Z1808">
        <f>VLOOKUP(customer!A1808,Marketing!A:I,6,FALSE)</f>
        <v>0</v>
      </c>
      <c r="AA1808">
        <f>VLOOKUP(customer!A1808,Marketing!A:I,7,FALSE)</f>
        <v>0</v>
      </c>
      <c r="AB1808">
        <f>VLOOKUP(customer!A1808,Marketing!A:I,8,FALSE)</f>
        <v>0</v>
      </c>
      <c r="AC1808" s="1">
        <f>VLOOKUP(customer!A1808,Marketing!A:I,9,FALSE)</f>
        <v>43735</v>
      </c>
    </row>
    <row r="1809" spans="1:29" x14ac:dyDescent="0.3">
      <c r="A1809">
        <v>3099</v>
      </c>
      <c r="B1809">
        <v>130992</v>
      </c>
      <c r="C1809">
        <v>1</v>
      </c>
      <c r="D1809">
        <v>0</v>
      </c>
      <c r="E1809">
        <v>44</v>
      </c>
      <c r="F1809" t="str">
        <f>IF(customer!G1809=1, "Married", IF(customer!H1809=1, "Single", IF(customer!F1809=1, "Divorced", IF(customer!I1809=1, "Together", IF(customer!J1809=1, "Widowed", "Unknown")))))</f>
        <v>Divorced</v>
      </c>
      <c r="G1809" t="str">
        <f>IF(customer!K1809=1,"Basic",IF(customer!L1809=1,"Graduate",IF(customer!M1809=1,"Master",IF(customer!N1809=1,"PhD","Unknown"))))</f>
        <v>Graduate</v>
      </c>
      <c r="H1809" t="s">
        <v>16</v>
      </c>
      <c r="I1809">
        <f>VLOOKUP(customer!A1809,sales_update!A:N,2,FALSE)</f>
        <v>83</v>
      </c>
      <c r="J1809">
        <f xml:space="preserve"> VLOOKUP(customer!A1809,sales_update!A:N,3,FALSE)</f>
        <v>72</v>
      </c>
      <c r="K1809">
        <f>VLOOKUP(customer!A1809,sales_update!A:N,4,FALSE)</f>
        <v>0</v>
      </c>
      <c r="L1809">
        <f>VLOOKUP(customer!A1809,sales_update!A:N,5,FALSE)</f>
        <v>59</v>
      </c>
      <c r="M1809">
        <f>VLOOKUP(customer!A1809,sales_update!A:N,6,FALSE)</f>
        <v>30</v>
      </c>
      <c r="N1809">
        <f>VLOOKUP(customer!A1809,sales_update!A:N,7,FALSE)</f>
        <v>13</v>
      </c>
      <c r="O1809">
        <f>VLOOKUP(customer!A1809,sales_update!A:N,8,FALSE)</f>
        <v>8</v>
      </c>
      <c r="P1809">
        <f>VLOOKUP(customer!A1809,sales_update!A:N,9,FALSE)</f>
        <v>165</v>
      </c>
      <c r="Q1809">
        <f>VLOOKUP(customer!A1809,sales_update!A:N,10,FALSE)</f>
        <v>1</v>
      </c>
      <c r="R1809">
        <f>VLOOKUP(customer!A1809,sales_update!A:N,11,FALSE)</f>
        <v>1</v>
      </c>
      <c r="S1809">
        <f>VLOOKUP(customer!A1809,sales_update!A:N,12,FALSE)</f>
        <v>0</v>
      </c>
      <c r="T1809">
        <f>VLOOKUP(customer!A1809,sales_update!A:N,13,FALSE)</f>
        <v>3</v>
      </c>
      <c r="U1809">
        <f>VLOOKUP(customer!A1809,sales_update!A:N,14,FALSE)</f>
        <v>7</v>
      </c>
      <c r="V1809">
        <f>VLOOKUP(customer!A1809,Marketing!A:I,2,FALSE)</f>
        <v>0</v>
      </c>
      <c r="W1809">
        <f>VLOOKUP(customer!A1809,Marketing!A:I,3,FALSE)</f>
        <v>0</v>
      </c>
      <c r="X1809">
        <f>VLOOKUP(customer!A1809,Marketing!A:I,4,FALSE)</f>
        <v>0</v>
      </c>
      <c r="Y1809">
        <f>VLOOKUP(customer!A1809,Marketing!A:I,5,FALSE)</f>
        <v>0</v>
      </c>
      <c r="Z1809">
        <f>VLOOKUP(customer!A1809,Marketing!A:I,6,FALSE)</f>
        <v>0</v>
      </c>
      <c r="AA1809">
        <f>VLOOKUP(customer!A1809,Marketing!A:I,7,FALSE)</f>
        <v>0</v>
      </c>
      <c r="AB1809">
        <f>VLOOKUP(customer!A1809,Marketing!A:I,8,FALSE)</f>
        <v>0</v>
      </c>
      <c r="AC1809" s="1">
        <f>VLOOKUP(customer!A1809,Marketing!A:I,9,FALSE)</f>
        <v>43735</v>
      </c>
    </row>
    <row r="1810" spans="1:29" x14ac:dyDescent="0.3">
      <c r="A1810">
        <v>2523</v>
      </c>
      <c r="B1810">
        <v>130983</v>
      </c>
      <c r="C1810">
        <v>0</v>
      </c>
      <c r="D1810">
        <v>0</v>
      </c>
      <c r="E1810">
        <v>57</v>
      </c>
      <c r="F1810" t="str">
        <f>IF(customer!G1810=1, "Married", IF(customer!H1810=1, "Single", IF(customer!F1810=1, "Divorced", IF(customer!I1810=1, "Together", IF(customer!J1810=1, "Widowed", "Unknown")))))</f>
        <v>Single</v>
      </c>
      <c r="G1810" t="str">
        <f>IF(customer!K1810=1,"Basic",IF(customer!L1810=1,"Graduate",IF(customer!M1810=1,"Master",IF(customer!N1810=1,"PhD","Unknown"))))</f>
        <v>Graduate</v>
      </c>
      <c r="H1810" t="s">
        <v>16</v>
      </c>
      <c r="I1810">
        <f>VLOOKUP(customer!A1810,sales_update!A:N,2,FALSE)</f>
        <v>50</v>
      </c>
      <c r="J1810">
        <f xml:space="preserve"> VLOOKUP(customer!A1810,sales_update!A:N,3,FALSE)</f>
        <v>216</v>
      </c>
      <c r="K1810">
        <f>VLOOKUP(customer!A1810,sales_update!A:N,4,FALSE)</f>
        <v>17</v>
      </c>
      <c r="L1810">
        <f>VLOOKUP(customer!A1810,sales_update!A:N,5,FALSE)</f>
        <v>211</v>
      </c>
      <c r="M1810">
        <f>VLOOKUP(customer!A1810,sales_update!A:N,6,FALSE)</f>
        <v>51</v>
      </c>
      <c r="N1810">
        <f>VLOOKUP(customer!A1810,sales_update!A:N,7,FALSE)</f>
        <v>4</v>
      </c>
      <c r="O1810">
        <f>VLOOKUP(customer!A1810,sales_update!A:N,8,FALSE)</f>
        <v>207</v>
      </c>
      <c r="P1810">
        <f>VLOOKUP(customer!A1810,sales_update!A:N,9,FALSE)</f>
        <v>292</v>
      </c>
      <c r="Q1810">
        <f>VLOOKUP(customer!A1810,sales_update!A:N,10,FALSE)</f>
        <v>1</v>
      </c>
      <c r="R1810">
        <f>VLOOKUP(customer!A1810,sales_update!A:N,11,FALSE)</f>
        <v>4</v>
      </c>
      <c r="S1810">
        <f>VLOOKUP(customer!A1810,sales_update!A:N,12,FALSE)</f>
        <v>0</v>
      </c>
      <c r="T1810">
        <f>VLOOKUP(customer!A1810,sales_update!A:N,13,FALSE)</f>
        <v>3</v>
      </c>
      <c r="U1810">
        <f>VLOOKUP(customer!A1810,sales_update!A:N,14,FALSE)</f>
        <v>8</v>
      </c>
      <c r="V1810">
        <f>VLOOKUP(customer!A1810,Marketing!A:I,2,FALSE)</f>
        <v>0</v>
      </c>
      <c r="W1810">
        <f>VLOOKUP(customer!A1810,Marketing!A:I,3,FALSE)</f>
        <v>0</v>
      </c>
      <c r="X1810">
        <f>VLOOKUP(customer!A1810,Marketing!A:I,4,FALSE)</f>
        <v>0</v>
      </c>
      <c r="Y1810">
        <f>VLOOKUP(customer!A1810,Marketing!A:I,5,FALSE)</f>
        <v>0</v>
      </c>
      <c r="Z1810">
        <f>VLOOKUP(customer!A1810,Marketing!A:I,6,FALSE)</f>
        <v>0</v>
      </c>
      <c r="AA1810">
        <f>VLOOKUP(customer!A1810,Marketing!A:I,7,FALSE)</f>
        <v>0</v>
      </c>
      <c r="AB1810">
        <f>VLOOKUP(customer!A1810,Marketing!A:I,8,FALSE)</f>
        <v>1</v>
      </c>
      <c r="AC1810" s="1">
        <f>VLOOKUP(customer!A1810,Marketing!A:I,9,FALSE)</f>
        <v>43571</v>
      </c>
    </row>
    <row r="1811" spans="1:29" x14ac:dyDescent="0.3">
      <c r="A1811">
        <v>1242</v>
      </c>
      <c r="B1811">
        <v>130899</v>
      </c>
      <c r="C1811">
        <v>1</v>
      </c>
      <c r="D1811">
        <v>0</v>
      </c>
      <c r="E1811">
        <v>46</v>
      </c>
      <c r="F1811" t="str">
        <f>IF(customer!G1811=1, "Married", IF(customer!H1811=1, "Single", IF(customer!F1811=1, "Divorced", IF(customer!I1811=1, "Together", IF(customer!J1811=1, "Widowed", "Unknown")))))</f>
        <v>Single</v>
      </c>
      <c r="G1811" t="str">
        <f>IF(customer!K1811=1,"Basic",IF(customer!L1811=1,"Graduate",IF(customer!M1811=1,"Master",IF(customer!N1811=1,"PhD","Unknown"))))</f>
        <v>PhD</v>
      </c>
      <c r="H1811" t="s">
        <v>17</v>
      </c>
      <c r="I1811">
        <f>VLOOKUP(customer!A1811,sales_update!A:N,2,FALSE)</f>
        <v>35</v>
      </c>
      <c r="J1811">
        <f xml:space="preserve"> VLOOKUP(customer!A1811,sales_update!A:N,3,FALSE)</f>
        <v>102</v>
      </c>
      <c r="K1811">
        <f>VLOOKUP(customer!A1811,sales_update!A:N,4,FALSE)</f>
        <v>0</v>
      </c>
      <c r="L1811">
        <f>VLOOKUP(customer!A1811,sales_update!A:N,5,FALSE)</f>
        <v>34</v>
      </c>
      <c r="M1811">
        <f>VLOOKUP(customer!A1811,sales_update!A:N,6,FALSE)</f>
        <v>0</v>
      </c>
      <c r="N1811">
        <f>VLOOKUP(customer!A1811,sales_update!A:N,7,FALSE)</f>
        <v>0</v>
      </c>
      <c r="O1811">
        <f>VLOOKUP(customer!A1811,sales_update!A:N,8,FALSE)</f>
        <v>4</v>
      </c>
      <c r="P1811">
        <f>VLOOKUP(customer!A1811,sales_update!A:N,9,FALSE)</f>
        <v>131</v>
      </c>
      <c r="Q1811">
        <f>VLOOKUP(customer!A1811,sales_update!A:N,10,FALSE)</f>
        <v>2</v>
      </c>
      <c r="R1811">
        <f>VLOOKUP(customer!A1811,sales_update!A:N,11,FALSE)</f>
        <v>1</v>
      </c>
      <c r="S1811">
        <f>VLOOKUP(customer!A1811,sales_update!A:N,12,FALSE)</f>
        <v>0</v>
      </c>
      <c r="T1811">
        <f>VLOOKUP(customer!A1811,sales_update!A:N,13,FALSE)</f>
        <v>3</v>
      </c>
      <c r="U1811">
        <f>VLOOKUP(customer!A1811,sales_update!A:N,14,FALSE)</f>
        <v>6</v>
      </c>
      <c r="V1811">
        <f>VLOOKUP(customer!A1811,Marketing!A:I,2,FALSE)</f>
        <v>0</v>
      </c>
      <c r="W1811">
        <f>VLOOKUP(customer!A1811,Marketing!A:I,3,FALSE)</f>
        <v>0</v>
      </c>
      <c r="X1811">
        <f>VLOOKUP(customer!A1811,Marketing!A:I,4,FALSE)</f>
        <v>0</v>
      </c>
      <c r="Y1811">
        <f>VLOOKUP(customer!A1811,Marketing!A:I,5,FALSE)</f>
        <v>0</v>
      </c>
      <c r="Z1811">
        <f>VLOOKUP(customer!A1811,Marketing!A:I,6,FALSE)</f>
        <v>0</v>
      </c>
      <c r="AA1811">
        <f>VLOOKUP(customer!A1811,Marketing!A:I,7,FALSE)</f>
        <v>0</v>
      </c>
      <c r="AB1811">
        <f>VLOOKUP(customer!A1811,Marketing!A:I,8,FALSE)</f>
        <v>0</v>
      </c>
      <c r="AC1811" s="1">
        <f>VLOOKUP(customer!A1811,Marketing!A:I,9,FALSE)</f>
        <v>43544</v>
      </c>
    </row>
    <row r="1812" spans="1:29" x14ac:dyDescent="0.3">
      <c r="A1812">
        <v>1834</v>
      </c>
      <c r="B1812">
        <v>130843</v>
      </c>
      <c r="C1812">
        <v>1</v>
      </c>
      <c r="D1812">
        <v>1</v>
      </c>
      <c r="E1812">
        <v>54</v>
      </c>
      <c r="F1812" t="str">
        <f>IF(customer!G1812=1, "Married", IF(customer!H1812=1, "Single", IF(customer!F1812=1, "Divorced", IF(customer!I1812=1, "Together", IF(customer!J1812=1, "Widowed", "Unknown")))))</f>
        <v>Together</v>
      </c>
      <c r="G1812" t="str">
        <f>IF(customer!K1812=1,"Basic",IF(customer!L1812=1,"Graduate",IF(customer!M1812=1,"Master",IF(customer!N1812=1,"PhD","Unknown"))))</f>
        <v>PhD</v>
      </c>
      <c r="H1812" t="s">
        <v>20</v>
      </c>
      <c r="I1812">
        <f>VLOOKUP(customer!A1812,sales_update!A:N,2,FALSE)</f>
        <v>43</v>
      </c>
      <c r="J1812">
        <f xml:space="preserve"> VLOOKUP(customer!A1812,sales_update!A:N,3,FALSE)</f>
        <v>102</v>
      </c>
      <c r="K1812">
        <f>VLOOKUP(customer!A1812,sales_update!A:N,4,FALSE)</f>
        <v>0</v>
      </c>
      <c r="L1812">
        <f>VLOOKUP(customer!A1812,sales_update!A:N,5,FALSE)</f>
        <v>8</v>
      </c>
      <c r="M1812">
        <f>VLOOKUP(customer!A1812,sales_update!A:N,6,FALSE)</f>
        <v>0</v>
      </c>
      <c r="N1812">
        <f>VLOOKUP(customer!A1812,sales_update!A:N,7,FALSE)</f>
        <v>0</v>
      </c>
      <c r="O1812">
        <f>VLOOKUP(customer!A1812,sales_update!A:N,8,FALSE)</f>
        <v>38</v>
      </c>
      <c r="P1812">
        <f>VLOOKUP(customer!A1812,sales_update!A:N,9,FALSE)</f>
        <v>72</v>
      </c>
      <c r="Q1812">
        <f>VLOOKUP(customer!A1812,sales_update!A:N,10,FALSE)</f>
        <v>2</v>
      </c>
      <c r="R1812">
        <f>VLOOKUP(customer!A1812,sales_update!A:N,11,FALSE)</f>
        <v>1</v>
      </c>
      <c r="S1812">
        <f>VLOOKUP(customer!A1812,sales_update!A:N,12,FALSE)</f>
        <v>1</v>
      </c>
      <c r="T1812">
        <f>VLOOKUP(customer!A1812,sales_update!A:N,13,FALSE)</f>
        <v>2</v>
      </c>
      <c r="U1812">
        <f>VLOOKUP(customer!A1812,sales_update!A:N,14,FALSE)</f>
        <v>5</v>
      </c>
      <c r="V1812">
        <f>VLOOKUP(customer!A1812,Marketing!A:I,2,FALSE)</f>
        <v>1</v>
      </c>
      <c r="W1812">
        <f>VLOOKUP(customer!A1812,Marketing!A:I,3,FALSE)</f>
        <v>0</v>
      </c>
      <c r="X1812">
        <f>VLOOKUP(customer!A1812,Marketing!A:I,4,FALSE)</f>
        <v>0</v>
      </c>
      <c r="Y1812">
        <f>VLOOKUP(customer!A1812,Marketing!A:I,5,FALSE)</f>
        <v>0</v>
      </c>
      <c r="Z1812">
        <f>VLOOKUP(customer!A1812,Marketing!A:I,6,FALSE)</f>
        <v>0</v>
      </c>
      <c r="AA1812">
        <f>VLOOKUP(customer!A1812,Marketing!A:I,7,FALSE)</f>
        <v>0</v>
      </c>
      <c r="AB1812">
        <f>VLOOKUP(customer!A1812,Marketing!A:I,8,FALSE)</f>
        <v>0</v>
      </c>
      <c r="AC1812" s="1">
        <f>VLOOKUP(customer!A1812,Marketing!A:I,9,FALSE)</f>
        <v>44134</v>
      </c>
    </row>
    <row r="1813" spans="1:29" x14ac:dyDescent="0.3">
      <c r="A1813">
        <v>1304</v>
      </c>
      <c r="B1813">
        <v>130833</v>
      </c>
      <c r="C1813">
        <v>1</v>
      </c>
      <c r="D1813">
        <v>1</v>
      </c>
      <c r="E1813">
        <v>69</v>
      </c>
      <c r="F1813" t="str">
        <f>IF(customer!G1813=1, "Married", IF(customer!H1813=1, "Single", IF(customer!F1813=1, "Divorced", IF(customer!I1813=1, "Together", IF(customer!J1813=1, "Widowed", "Unknown")))))</f>
        <v>Married</v>
      </c>
      <c r="G1813" t="str">
        <f>IF(customer!K1813=1,"Basic",IF(customer!L1813=1,"Graduate",IF(customer!M1813=1,"Master",IF(customer!N1813=1,"PhD","Unknown"))))</f>
        <v>Graduate</v>
      </c>
      <c r="H1813" t="s">
        <v>19</v>
      </c>
      <c r="I1813">
        <f>VLOOKUP(customer!A1813,sales_update!A:N,2,FALSE)</f>
        <v>33</v>
      </c>
      <c r="J1813">
        <f xml:space="preserve"> VLOOKUP(customer!A1813,sales_update!A:N,3,FALSE)</f>
        <v>47</v>
      </c>
      <c r="K1813">
        <f>VLOOKUP(customer!A1813,sales_update!A:N,4,FALSE)</f>
        <v>0</v>
      </c>
      <c r="L1813">
        <f>VLOOKUP(customer!A1813,sales_update!A:N,5,FALSE)</f>
        <v>30</v>
      </c>
      <c r="M1813">
        <f>VLOOKUP(customer!A1813,sales_update!A:N,6,FALSE)</f>
        <v>13</v>
      </c>
      <c r="N1813">
        <f>VLOOKUP(customer!A1813,sales_update!A:N,7,FALSE)</f>
        <v>4</v>
      </c>
      <c r="O1813">
        <f>VLOOKUP(customer!A1813,sales_update!A:N,8,FALSE)</f>
        <v>25</v>
      </c>
      <c r="P1813">
        <f>VLOOKUP(customer!A1813,sales_update!A:N,9,FALSE)</f>
        <v>68</v>
      </c>
      <c r="Q1813">
        <f>VLOOKUP(customer!A1813,sales_update!A:N,10,FALSE)</f>
        <v>2</v>
      </c>
      <c r="R1813">
        <f>VLOOKUP(customer!A1813,sales_update!A:N,11,FALSE)</f>
        <v>1</v>
      </c>
      <c r="S1813">
        <f>VLOOKUP(customer!A1813,sales_update!A:N,12,FALSE)</f>
        <v>0</v>
      </c>
      <c r="T1813">
        <f>VLOOKUP(customer!A1813,sales_update!A:N,13,FALSE)</f>
        <v>3</v>
      </c>
      <c r="U1813">
        <f>VLOOKUP(customer!A1813,sales_update!A:N,14,FALSE)</f>
        <v>5</v>
      </c>
      <c r="V1813">
        <f>VLOOKUP(customer!A1813,Marketing!A:I,2,FALSE)</f>
        <v>0</v>
      </c>
      <c r="W1813">
        <f>VLOOKUP(customer!A1813,Marketing!A:I,3,FALSE)</f>
        <v>0</v>
      </c>
      <c r="X1813">
        <f>VLOOKUP(customer!A1813,Marketing!A:I,4,FALSE)</f>
        <v>0</v>
      </c>
      <c r="Y1813">
        <f>VLOOKUP(customer!A1813,Marketing!A:I,5,FALSE)</f>
        <v>0</v>
      </c>
      <c r="Z1813">
        <f>VLOOKUP(customer!A1813,Marketing!A:I,6,FALSE)</f>
        <v>0</v>
      </c>
      <c r="AA1813">
        <f>VLOOKUP(customer!A1813,Marketing!A:I,7,FALSE)</f>
        <v>0</v>
      </c>
      <c r="AB1813">
        <f>VLOOKUP(customer!A1813,Marketing!A:I,8,FALSE)</f>
        <v>0</v>
      </c>
      <c r="AC1813" s="1">
        <f>VLOOKUP(customer!A1813,Marketing!A:I,9,FALSE)</f>
        <v>43820</v>
      </c>
    </row>
    <row r="1814" spans="1:29" x14ac:dyDescent="0.3">
      <c r="A1814">
        <v>3057</v>
      </c>
      <c r="B1814">
        <v>130828</v>
      </c>
      <c r="C1814">
        <v>1</v>
      </c>
      <c r="D1814">
        <v>0</v>
      </c>
      <c r="E1814">
        <v>40</v>
      </c>
      <c r="F1814" t="str">
        <f>IF(customer!G1814=1, "Married", IF(customer!H1814=1, "Single", IF(customer!F1814=1, "Divorced", IF(customer!I1814=1, "Together", IF(customer!J1814=1, "Widowed", "Unknown")))))</f>
        <v>Single</v>
      </c>
      <c r="G1814" t="str">
        <f>IF(customer!K1814=1,"Basic",IF(customer!L1814=1,"Graduate",IF(customer!M1814=1,"Master",IF(customer!N1814=1,"PhD","Unknown"))))</f>
        <v>Graduate</v>
      </c>
      <c r="H1814" t="s">
        <v>16</v>
      </c>
      <c r="I1814">
        <f>VLOOKUP(customer!A1814,sales_update!A:N,2,FALSE)</f>
        <v>16</v>
      </c>
      <c r="J1814">
        <f xml:space="preserve"> VLOOKUP(customer!A1814,sales_update!A:N,3,FALSE)</f>
        <v>68</v>
      </c>
      <c r="K1814">
        <f>VLOOKUP(customer!A1814,sales_update!A:N,4,FALSE)</f>
        <v>47</v>
      </c>
      <c r="L1814">
        <f>VLOOKUP(customer!A1814,sales_update!A:N,5,FALSE)</f>
        <v>64</v>
      </c>
      <c r="M1814">
        <f>VLOOKUP(customer!A1814,sales_update!A:N,6,FALSE)</f>
        <v>8</v>
      </c>
      <c r="N1814">
        <f>VLOOKUP(customer!A1814,sales_update!A:N,7,FALSE)</f>
        <v>0</v>
      </c>
      <c r="O1814">
        <f>VLOOKUP(customer!A1814,sales_update!A:N,8,FALSE)</f>
        <v>51</v>
      </c>
      <c r="P1814">
        <f>VLOOKUP(customer!A1814,sales_update!A:N,9,FALSE)</f>
        <v>136</v>
      </c>
      <c r="Q1814">
        <f>VLOOKUP(customer!A1814,sales_update!A:N,10,FALSE)</f>
        <v>2</v>
      </c>
      <c r="R1814">
        <f>VLOOKUP(customer!A1814,sales_update!A:N,11,FALSE)</f>
        <v>1</v>
      </c>
      <c r="S1814">
        <f>VLOOKUP(customer!A1814,sales_update!A:N,12,FALSE)</f>
        <v>1</v>
      </c>
      <c r="T1814">
        <f>VLOOKUP(customer!A1814,sales_update!A:N,13,FALSE)</f>
        <v>4</v>
      </c>
      <c r="U1814">
        <f>VLOOKUP(customer!A1814,sales_update!A:N,14,FALSE)</f>
        <v>3</v>
      </c>
      <c r="V1814">
        <f>VLOOKUP(customer!A1814,Marketing!A:I,2,FALSE)</f>
        <v>0</v>
      </c>
      <c r="W1814">
        <f>VLOOKUP(customer!A1814,Marketing!A:I,3,FALSE)</f>
        <v>0</v>
      </c>
      <c r="X1814">
        <f>VLOOKUP(customer!A1814,Marketing!A:I,4,FALSE)</f>
        <v>0</v>
      </c>
      <c r="Y1814">
        <f>VLOOKUP(customer!A1814,Marketing!A:I,5,FALSE)</f>
        <v>0</v>
      </c>
      <c r="Z1814">
        <f>VLOOKUP(customer!A1814,Marketing!A:I,6,FALSE)</f>
        <v>0</v>
      </c>
      <c r="AA1814">
        <f>VLOOKUP(customer!A1814,Marketing!A:I,7,FALSE)</f>
        <v>0</v>
      </c>
      <c r="AB1814">
        <f>VLOOKUP(customer!A1814,Marketing!A:I,8,FALSE)</f>
        <v>0</v>
      </c>
      <c r="AC1814" s="1">
        <f>VLOOKUP(customer!A1814,Marketing!A:I,9,FALSE)</f>
        <v>43900</v>
      </c>
    </row>
    <row r="1815" spans="1:29" x14ac:dyDescent="0.3">
      <c r="A1815">
        <v>1363</v>
      </c>
      <c r="B1815">
        <v>130822</v>
      </c>
      <c r="C1815">
        <v>1</v>
      </c>
      <c r="D1815">
        <v>0</v>
      </c>
      <c r="E1815">
        <v>51</v>
      </c>
      <c r="F1815" t="str">
        <f>IF(customer!G1815=1, "Married", IF(customer!H1815=1, "Single", IF(customer!F1815=1, "Divorced", IF(customer!I1815=1, "Together", IF(customer!J1815=1, "Widowed", "Unknown")))))</f>
        <v>Single</v>
      </c>
      <c r="G1815" t="str">
        <f>IF(customer!K1815=1,"Basic",IF(customer!L1815=1,"Graduate",IF(customer!M1815=1,"Master",IF(customer!N1815=1,"PhD","Unknown"))))</f>
        <v>Graduate</v>
      </c>
      <c r="H1815" t="s">
        <v>18</v>
      </c>
      <c r="I1815">
        <f>VLOOKUP(customer!A1815,sales_update!A:N,2,FALSE)</f>
        <v>92</v>
      </c>
      <c r="J1815">
        <f xml:space="preserve"> VLOOKUP(customer!A1815,sales_update!A:N,3,FALSE)</f>
        <v>13</v>
      </c>
      <c r="K1815">
        <f>VLOOKUP(customer!A1815,sales_update!A:N,4,FALSE)</f>
        <v>38</v>
      </c>
      <c r="L1815">
        <f>VLOOKUP(customer!A1815,sales_update!A:N,5,FALSE)</f>
        <v>55</v>
      </c>
      <c r="M1815">
        <f>VLOOKUP(customer!A1815,sales_update!A:N,6,FALSE)</f>
        <v>8</v>
      </c>
      <c r="N1815">
        <f>VLOOKUP(customer!A1815,sales_update!A:N,7,FALSE)</f>
        <v>51</v>
      </c>
      <c r="O1815">
        <f>VLOOKUP(customer!A1815,sales_update!A:N,8,FALSE)</f>
        <v>51</v>
      </c>
      <c r="P1815">
        <f>VLOOKUP(customer!A1815,sales_update!A:N,9,FALSE)</f>
        <v>115</v>
      </c>
      <c r="Q1815">
        <f>VLOOKUP(customer!A1815,sales_update!A:N,10,FALSE)</f>
        <v>1</v>
      </c>
      <c r="R1815">
        <f>VLOOKUP(customer!A1815,sales_update!A:N,11,FALSE)</f>
        <v>1</v>
      </c>
      <c r="S1815">
        <f>VLOOKUP(customer!A1815,sales_update!A:N,12,FALSE)</f>
        <v>0</v>
      </c>
      <c r="T1815">
        <f>VLOOKUP(customer!A1815,sales_update!A:N,13,FALSE)</f>
        <v>3</v>
      </c>
      <c r="U1815">
        <f>VLOOKUP(customer!A1815,sales_update!A:N,14,FALSE)</f>
        <v>7</v>
      </c>
      <c r="V1815">
        <f>VLOOKUP(customer!A1815,Marketing!A:I,2,FALSE)</f>
        <v>0</v>
      </c>
      <c r="W1815">
        <f>VLOOKUP(customer!A1815,Marketing!A:I,3,FALSE)</f>
        <v>0</v>
      </c>
      <c r="X1815">
        <f>VLOOKUP(customer!A1815,Marketing!A:I,4,FALSE)</f>
        <v>0</v>
      </c>
      <c r="Y1815">
        <f>VLOOKUP(customer!A1815,Marketing!A:I,5,FALSE)</f>
        <v>0</v>
      </c>
      <c r="Z1815">
        <f>VLOOKUP(customer!A1815,Marketing!A:I,6,FALSE)</f>
        <v>0</v>
      </c>
      <c r="AA1815">
        <f>VLOOKUP(customer!A1815,Marketing!A:I,7,FALSE)</f>
        <v>0</v>
      </c>
      <c r="AB1815">
        <f>VLOOKUP(customer!A1815,Marketing!A:I,8,FALSE)</f>
        <v>0</v>
      </c>
      <c r="AC1815" s="1">
        <f>VLOOKUP(customer!A1815,Marketing!A:I,9,FALSE)</f>
        <v>43788</v>
      </c>
    </row>
    <row r="1816" spans="1:29" x14ac:dyDescent="0.3">
      <c r="A1816">
        <v>1592</v>
      </c>
      <c r="B1816">
        <v>130801</v>
      </c>
      <c r="C1816">
        <v>0</v>
      </c>
      <c r="D1816">
        <v>1</v>
      </c>
      <c r="E1816">
        <v>45</v>
      </c>
      <c r="F1816" t="str">
        <f>IF(customer!G1816=1, "Married", IF(customer!H1816=1, "Single", IF(customer!F1816=1, "Divorced", IF(customer!I1816=1, "Together", IF(customer!J1816=1, "Widowed", "Unknown")))))</f>
        <v>Married</v>
      </c>
      <c r="G1816" t="str">
        <f>IF(customer!K1816=1,"Basic",IF(customer!L1816=1,"Graduate",IF(customer!M1816=1,"Master",IF(customer!N1816=1,"PhD","Unknown"))))</f>
        <v>Basic</v>
      </c>
      <c r="H1816" t="s">
        <v>19</v>
      </c>
      <c r="I1816">
        <f>VLOOKUP(customer!A1816,sales_update!A:N,2,FALSE)</f>
        <v>23</v>
      </c>
      <c r="J1816">
        <f xml:space="preserve"> VLOOKUP(customer!A1816,sales_update!A:N,3,FALSE)</f>
        <v>34</v>
      </c>
      <c r="K1816">
        <f>VLOOKUP(customer!A1816,sales_update!A:N,4,FALSE)</f>
        <v>17</v>
      </c>
      <c r="L1816">
        <f>VLOOKUP(customer!A1816,sales_update!A:N,5,FALSE)</f>
        <v>21</v>
      </c>
      <c r="M1816">
        <f>VLOOKUP(customer!A1816,sales_update!A:N,6,FALSE)</f>
        <v>64</v>
      </c>
      <c r="N1816">
        <f>VLOOKUP(customer!A1816,sales_update!A:N,7,FALSE)</f>
        <v>8</v>
      </c>
      <c r="O1816">
        <f>VLOOKUP(customer!A1816,sales_update!A:N,8,FALSE)</f>
        <v>47</v>
      </c>
      <c r="P1816">
        <f>VLOOKUP(customer!A1816,sales_update!A:N,9,FALSE)</f>
        <v>98</v>
      </c>
      <c r="Q1816">
        <f>VLOOKUP(customer!A1816,sales_update!A:N,10,FALSE)</f>
        <v>2</v>
      </c>
      <c r="R1816">
        <f>VLOOKUP(customer!A1816,sales_update!A:N,11,FALSE)</f>
        <v>1</v>
      </c>
      <c r="S1816">
        <f>VLOOKUP(customer!A1816,sales_update!A:N,12,FALSE)</f>
        <v>0</v>
      </c>
      <c r="T1816">
        <f>VLOOKUP(customer!A1816,sales_update!A:N,13,FALSE)</f>
        <v>3</v>
      </c>
      <c r="U1816">
        <f>VLOOKUP(customer!A1816,sales_update!A:N,14,FALSE)</f>
        <v>7</v>
      </c>
      <c r="V1816">
        <f>VLOOKUP(customer!A1816,Marketing!A:I,2,FALSE)</f>
        <v>0</v>
      </c>
      <c r="W1816">
        <f>VLOOKUP(customer!A1816,Marketing!A:I,3,FALSE)</f>
        <v>0</v>
      </c>
      <c r="X1816">
        <f>VLOOKUP(customer!A1816,Marketing!A:I,4,FALSE)</f>
        <v>0</v>
      </c>
      <c r="Y1816">
        <f>VLOOKUP(customer!A1816,Marketing!A:I,5,FALSE)</f>
        <v>0</v>
      </c>
      <c r="Z1816">
        <f>VLOOKUP(customer!A1816,Marketing!A:I,6,FALSE)</f>
        <v>0</v>
      </c>
      <c r="AA1816">
        <f>VLOOKUP(customer!A1816,Marketing!A:I,7,FALSE)</f>
        <v>0</v>
      </c>
      <c r="AB1816">
        <f>VLOOKUP(customer!A1816,Marketing!A:I,8,FALSE)</f>
        <v>0</v>
      </c>
      <c r="AC1816" s="1">
        <f>VLOOKUP(customer!A1816,Marketing!A:I,9,FALSE)</f>
        <v>43557</v>
      </c>
    </row>
    <row r="1817" spans="1:29" x14ac:dyDescent="0.3">
      <c r="A1817">
        <v>1797</v>
      </c>
      <c r="B1817">
        <v>130772</v>
      </c>
      <c r="C1817">
        <v>1</v>
      </c>
      <c r="D1817">
        <v>1</v>
      </c>
      <c r="E1817">
        <v>44</v>
      </c>
      <c r="F1817" t="str">
        <f>IF(customer!G1817=1, "Married", IF(customer!H1817=1, "Single", IF(customer!F1817=1, "Divorced", IF(customer!I1817=1, "Together", IF(customer!J1817=1, "Widowed", "Unknown")))))</f>
        <v>Married</v>
      </c>
      <c r="G1817" t="str">
        <f>IF(customer!K1817=1,"Basic",IF(customer!L1817=1,"Graduate",IF(customer!M1817=1,"Master",IF(customer!N1817=1,"PhD","Unknown"))))</f>
        <v>Graduate</v>
      </c>
      <c r="H1817" t="s">
        <v>16</v>
      </c>
      <c r="I1817">
        <f>VLOOKUP(customer!A1817,sales_update!A:N,2,FALSE)</f>
        <v>89</v>
      </c>
      <c r="J1817">
        <f xml:space="preserve"> VLOOKUP(customer!A1817,sales_update!A:N,3,FALSE)</f>
        <v>30</v>
      </c>
      <c r="K1817">
        <f>VLOOKUP(customer!A1817,sales_update!A:N,4,FALSE)</f>
        <v>8</v>
      </c>
      <c r="L1817">
        <f>VLOOKUP(customer!A1817,sales_update!A:N,5,FALSE)</f>
        <v>17</v>
      </c>
      <c r="M1817">
        <f>VLOOKUP(customer!A1817,sales_update!A:N,6,FALSE)</f>
        <v>8</v>
      </c>
      <c r="N1817">
        <f>VLOOKUP(customer!A1817,sales_update!A:N,7,FALSE)</f>
        <v>4</v>
      </c>
      <c r="O1817">
        <f>VLOOKUP(customer!A1817,sales_update!A:N,8,FALSE)</f>
        <v>17</v>
      </c>
      <c r="P1817">
        <f>VLOOKUP(customer!A1817,sales_update!A:N,9,FALSE)</f>
        <v>51</v>
      </c>
      <c r="Q1817">
        <f>VLOOKUP(customer!A1817,sales_update!A:N,10,FALSE)</f>
        <v>1</v>
      </c>
      <c r="R1817">
        <f>VLOOKUP(customer!A1817,sales_update!A:N,11,FALSE)</f>
        <v>1</v>
      </c>
      <c r="S1817">
        <f>VLOOKUP(customer!A1817,sales_update!A:N,12,FALSE)</f>
        <v>0</v>
      </c>
      <c r="T1817">
        <f>VLOOKUP(customer!A1817,sales_update!A:N,13,FALSE)</f>
        <v>2</v>
      </c>
      <c r="U1817">
        <f>VLOOKUP(customer!A1817,sales_update!A:N,14,FALSE)</f>
        <v>6</v>
      </c>
      <c r="V1817">
        <f>VLOOKUP(customer!A1817,Marketing!A:I,2,FALSE)</f>
        <v>0</v>
      </c>
      <c r="W1817">
        <f>VLOOKUP(customer!A1817,Marketing!A:I,3,FALSE)</f>
        <v>0</v>
      </c>
      <c r="X1817">
        <f>VLOOKUP(customer!A1817,Marketing!A:I,4,FALSE)</f>
        <v>0</v>
      </c>
      <c r="Y1817">
        <f>VLOOKUP(customer!A1817,Marketing!A:I,5,FALSE)</f>
        <v>0</v>
      </c>
      <c r="Z1817">
        <f>VLOOKUP(customer!A1817,Marketing!A:I,6,FALSE)</f>
        <v>0</v>
      </c>
      <c r="AA1817">
        <f>VLOOKUP(customer!A1817,Marketing!A:I,7,FALSE)</f>
        <v>0</v>
      </c>
      <c r="AB1817">
        <f>VLOOKUP(customer!A1817,Marketing!A:I,8,FALSE)</f>
        <v>0</v>
      </c>
      <c r="AC1817" s="1">
        <f>VLOOKUP(customer!A1817,Marketing!A:I,9,FALSE)</f>
        <v>44059</v>
      </c>
    </row>
    <row r="1818" spans="1:29" x14ac:dyDescent="0.3">
      <c r="A1818">
        <v>1110</v>
      </c>
      <c r="B1818">
        <v>130753</v>
      </c>
      <c r="C1818">
        <v>1</v>
      </c>
      <c r="D1818">
        <v>1</v>
      </c>
      <c r="E1818">
        <v>53</v>
      </c>
      <c r="F1818" t="str">
        <f>IF(customer!G1818=1, "Married", IF(customer!H1818=1, "Single", IF(customer!F1818=1, "Divorced", IF(customer!I1818=1, "Together", IF(customer!J1818=1, "Widowed", "Unknown")))))</f>
        <v>Together</v>
      </c>
      <c r="G1818" t="str">
        <f>IF(customer!K1818=1,"Basic",IF(customer!L1818=1,"Graduate",IF(customer!M1818=1,"Master",IF(customer!N1818=1,"PhD","Unknown"))))</f>
        <v>Unknown</v>
      </c>
      <c r="H1818" t="s">
        <v>17</v>
      </c>
      <c r="I1818">
        <f>VLOOKUP(customer!A1818,sales_update!A:N,2,FALSE)</f>
        <v>85</v>
      </c>
      <c r="J1818">
        <f xml:space="preserve"> VLOOKUP(customer!A1818,sales_update!A:N,3,FALSE)</f>
        <v>51</v>
      </c>
      <c r="K1818">
        <f>VLOOKUP(customer!A1818,sales_update!A:N,4,FALSE)</f>
        <v>21</v>
      </c>
      <c r="L1818">
        <f>VLOOKUP(customer!A1818,sales_update!A:N,5,FALSE)</f>
        <v>106</v>
      </c>
      <c r="M1818">
        <f>VLOOKUP(customer!A1818,sales_update!A:N,6,FALSE)</f>
        <v>0</v>
      </c>
      <c r="N1818">
        <f>VLOOKUP(customer!A1818,sales_update!A:N,7,FALSE)</f>
        <v>38</v>
      </c>
      <c r="O1818">
        <f>VLOOKUP(customer!A1818,sales_update!A:N,8,FALSE)</f>
        <v>128</v>
      </c>
      <c r="P1818">
        <f>VLOOKUP(customer!A1818,sales_update!A:N,9,FALSE)</f>
        <v>89</v>
      </c>
      <c r="Q1818">
        <f>VLOOKUP(customer!A1818,sales_update!A:N,10,FALSE)</f>
        <v>2</v>
      </c>
      <c r="R1818">
        <f>VLOOKUP(customer!A1818,sales_update!A:N,11,FALSE)</f>
        <v>1</v>
      </c>
      <c r="S1818">
        <f>VLOOKUP(customer!A1818,sales_update!A:N,12,FALSE)</f>
        <v>1</v>
      </c>
      <c r="T1818">
        <f>VLOOKUP(customer!A1818,sales_update!A:N,13,FALSE)</f>
        <v>3</v>
      </c>
      <c r="U1818">
        <f>VLOOKUP(customer!A1818,sales_update!A:N,14,FALSE)</f>
        <v>5</v>
      </c>
      <c r="V1818">
        <f>VLOOKUP(customer!A1818,Marketing!A:I,2,FALSE)</f>
        <v>0</v>
      </c>
      <c r="W1818">
        <f>VLOOKUP(customer!A1818,Marketing!A:I,3,FALSE)</f>
        <v>0</v>
      </c>
      <c r="X1818">
        <f>VLOOKUP(customer!A1818,Marketing!A:I,4,FALSE)</f>
        <v>0</v>
      </c>
      <c r="Y1818">
        <f>VLOOKUP(customer!A1818,Marketing!A:I,5,FALSE)</f>
        <v>0</v>
      </c>
      <c r="Z1818">
        <f>VLOOKUP(customer!A1818,Marketing!A:I,6,FALSE)</f>
        <v>0</v>
      </c>
      <c r="AA1818">
        <f>VLOOKUP(customer!A1818,Marketing!A:I,7,FALSE)</f>
        <v>0</v>
      </c>
      <c r="AB1818">
        <f>VLOOKUP(customer!A1818,Marketing!A:I,8,FALSE)</f>
        <v>0</v>
      </c>
      <c r="AC1818" s="1">
        <f>VLOOKUP(customer!A1818,Marketing!A:I,9,FALSE)</f>
        <v>43815</v>
      </c>
    </row>
    <row r="1819" spans="1:29" x14ac:dyDescent="0.3">
      <c r="A1819">
        <v>1211</v>
      </c>
      <c r="B1819">
        <v>130732</v>
      </c>
      <c r="C1819">
        <v>1</v>
      </c>
      <c r="D1819">
        <v>0</v>
      </c>
      <c r="E1819">
        <v>40</v>
      </c>
      <c r="F1819" t="str">
        <f>IF(customer!G1819=1, "Married", IF(customer!H1819=1, "Single", IF(customer!F1819=1, "Divorced", IF(customer!I1819=1, "Together", IF(customer!J1819=1, "Widowed", "Unknown")))))</f>
        <v>Married</v>
      </c>
      <c r="G1819" t="str">
        <f>IF(customer!K1819=1,"Basic",IF(customer!L1819=1,"Graduate",IF(customer!M1819=1,"Master",IF(customer!N1819=1,"PhD","Unknown"))))</f>
        <v>PhD</v>
      </c>
      <c r="H1819" t="s">
        <v>15</v>
      </c>
      <c r="I1819">
        <f>VLOOKUP(customer!A1819,sales_update!A:N,2,FALSE)</f>
        <v>44</v>
      </c>
      <c r="J1819">
        <f xml:space="preserve"> VLOOKUP(customer!A1819,sales_update!A:N,3,FALSE)</f>
        <v>659</v>
      </c>
      <c r="K1819">
        <f>VLOOKUP(customer!A1819,sales_update!A:N,4,FALSE)</f>
        <v>4</v>
      </c>
      <c r="L1819">
        <f>VLOOKUP(customer!A1819,sales_update!A:N,5,FALSE)</f>
        <v>106</v>
      </c>
      <c r="M1819">
        <f>VLOOKUP(customer!A1819,sales_update!A:N,6,FALSE)</f>
        <v>0</v>
      </c>
      <c r="N1819">
        <f>VLOOKUP(customer!A1819,sales_update!A:N,7,FALSE)</f>
        <v>4</v>
      </c>
      <c r="O1819">
        <f>VLOOKUP(customer!A1819,sales_update!A:N,8,FALSE)</f>
        <v>13</v>
      </c>
      <c r="P1819">
        <f>VLOOKUP(customer!A1819,sales_update!A:N,9,FALSE)</f>
        <v>761</v>
      </c>
      <c r="Q1819">
        <f>VLOOKUP(customer!A1819,sales_update!A:N,10,FALSE)</f>
        <v>4</v>
      </c>
      <c r="R1819">
        <f>VLOOKUP(customer!A1819,sales_update!A:N,11,FALSE)</f>
        <v>4</v>
      </c>
      <c r="S1819">
        <f>VLOOKUP(customer!A1819,sales_update!A:N,12,FALSE)</f>
        <v>1</v>
      </c>
      <c r="T1819">
        <f>VLOOKUP(customer!A1819,sales_update!A:N,13,FALSE)</f>
        <v>4</v>
      </c>
      <c r="U1819">
        <f>VLOOKUP(customer!A1819,sales_update!A:N,14,FALSE)</f>
        <v>8</v>
      </c>
      <c r="V1819">
        <f>VLOOKUP(customer!A1819,Marketing!A:I,2,FALSE)</f>
        <v>0</v>
      </c>
      <c r="W1819">
        <f>VLOOKUP(customer!A1819,Marketing!A:I,3,FALSE)</f>
        <v>0</v>
      </c>
      <c r="X1819">
        <f>VLOOKUP(customer!A1819,Marketing!A:I,4,FALSE)</f>
        <v>0</v>
      </c>
      <c r="Y1819">
        <f>VLOOKUP(customer!A1819,Marketing!A:I,5,FALSE)</f>
        <v>0</v>
      </c>
      <c r="Z1819">
        <f>VLOOKUP(customer!A1819,Marketing!A:I,6,FALSE)</f>
        <v>0</v>
      </c>
      <c r="AA1819">
        <f>VLOOKUP(customer!A1819,Marketing!A:I,7,FALSE)</f>
        <v>0</v>
      </c>
      <c r="AB1819">
        <f>VLOOKUP(customer!A1819,Marketing!A:I,8,FALSE)</f>
        <v>0</v>
      </c>
      <c r="AC1819" s="1">
        <f>VLOOKUP(customer!A1819,Marketing!A:I,9,FALSE)</f>
        <v>43628</v>
      </c>
    </row>
    <row r="1820" spans="1:29" x14ac:dyDescent="0.3">
      <c r="A1820">
        <v>1322</v>
      </c>
      <c r="B1820">
        <v>130675</v>
      </c>
      <c r="C1820">
        <v>1</v>
      </c>
      <c r="D1820">
        <v>0</v>
      </c>
      <c r="E1820">
        <v>48</v>
      </c>
      <c r="F1820" t="str">
        <f>IF(customer!G1820=1, "Married", IF(customer!H1820=1, "Single", IF(customer!F1820=1, "Divorced", IF(customer!I1820=1, "Together", IF(customer!J1820=1, "Widowed", "Unknown")))))</f>
        <v>Married</v>
      </c>
      <c r="G1820" t="str">
        <f>IF(customer!K1820=1,"Basic",IF(customer!L1820=1,"Graduate",IF(customer!M1820=1,"Master",IF(customer!N1820=1,"PhD","Unknown"))))</f>
        <v>Graduate</v>
      </c>
      <c r="H1820" t="s">
        <v>19</v>
      </c>
      <c r="I1820">
        <f>VLOOKUP(customer!A1820,sales_update!A:N,2,FALSE)</f>
        <v>14</v>
      </c>
      <c r="J1820">
        <f xml:space="preserve"> VLOOKUP(customer!A1820,sales_update!A:N,3,FALSE)</f>
        <v>43</v>
      </c>
      <c r="K1820">
        <f>VLOOKUP(customer!A1820,sales_update!A:N,4,FALSE)</f>
        <v>9</v>
      </c>
      <c r="L1820">
        <f>VLOOKUP(customer!A1820,sales_update!A:N,5,FALSE)</f>
        <v>68</v>
      </c>
      <c r="M1820">
        <f>VLOOKUP(customer!A1820,sales_update!A:N,6,FALSE)</f>
        <v>47</v>
      </c>
      <c r="N1820">
        <f>VLOOKUP(customer!A1820,sales_update!A:N,7,FALSE)</f>
        <v>9</v>
      </c>
      <c r="O1820">
        <f>VLOOKUP(customer!A1820,sales_update!A:N,8,FALSE)</f>
        <v>89</v>
      </c>
      <c r="P1820">
        <f>VLOOKUP(customer!A1820,sales_update!A:N,9,FALSE)</f>
        <v>85</v>
      </c>
      <c r="Q1820">
        <f>VLOOKUP(customer!A1820,sales_update!A:N,10,FALSE)</f>
        <v>1</v>
      </c>
      <c r="R1820">
        <f>VLOOKUP(customer!A1820,sales_update!A:N,11,FALSE)</f>
        <v>1</v>
      </c>
      <c r="S1820">
        <f>VLOOKUP(customer!A1820,sales_update!A:N,12,FALSE)</f>
        <v>0</v>
      </c>
      <c r="T1820">
        <f>VLOOKUP(customer!A1820,sales_update!A:N,13,FALSE)</f>
        <v>3</v>
      </c>
      <c r="U1820">
        <f>VLOOKUP(customer!A1820,sales_update!A:N,14,FALSE)</f>
        <v>8</v>
      </c>
      <c r="V1820">
        <f>VLOOKUP(customer!A1820,Marketing!A:I,2,FALSE)</f>
        <v>0</v>
      </c>
      <c r="W1820">
        <f>VLOOKUP(customer!A1820,Marketing!A:I,3,FALSE)</f>
        <v>0</v>
      </c>
      <c r="X1820">
        <f>VLOOKUP(customer!A1820,Marketing!A:I,4,FALSE)</f>
        <v>0</v>
      </c>
      <c r="Y1820">
        <f>VLOOKUP(customer!A1820,Marketing!A:I,5,FALSE)</f>
        <v>0</v>
      </c>
      <c r="Z1820">
        <f>VLOOKUP(customer!A1820,Marketing!A:I,6,FALSE)</f>
        <v>0</v>
      </c>
      <c r="AA1820">
        <f>VLOOKUP(customer!A1820,Marketing!A:I,7,FALSE)</f>
        <v>0</v>
      </c>
      <c r="AB1820">
        <f>VLOOKUP(customer!A1820,Marketing!A:I,8,FALSE)</f>
        <v>0</v>
      </c>
      <c r="AC1820" s="1">
        <f>VLOOKUP(customer!A1820,Marketing!A:I,9,FALSE)</f>
        <v>43574</v>
      </c>
    </row>
    <row r="1821" spans="1:29" x14ac:dyDescent="0.3">
      <c r="A1821">
        <v>1272</v>
      </c>
      <c r="B1821">
        <v>130631</v>
      </c>
      <c r="C1821">
        <v>1</v>
      </c>
      <c r="D1821">
        <v>0</v>
      </c>
      <c r="E1821">
        <v>46</v>
      </c>
      <c r="F1821" t="str">
        <f>IF(customer!G1821=1, "Married", IF(customer!H1821=1, "Single", IF(customer!F1821=1, "Divorced", IF(customer!I1821=1, "Together", IF(customer!J1821=1, "Widowed", "Unknown")))))</f>
        <v>Married</v>
      </c>
      <c r="G1821" t="str">
        <f>IF(customer!K1821=1,"Basic",IF(customer!L1821=1,"Graduate",IF(customer!M1821=1,"Master",IF(customer!N1821=1,"PhD","Unknown"))))</f>
        <v>Graduate</v>
      </c>
      <c r="H1821" t="s">
        <v>17</v>
      </c>
      <c r="I1821">
        <f>VLOOKUP(customer!A1821,sales_update!A:N,2,FALSE)</f>
        <v>75</v>
      </c>
      <c r="J1821">
        <f xml:space="preserve"> VLOOKUP(customer!A1821,sales_update!A:N,3,FALSE)</f>
        <v>64</v>
      </c>
      <c r="K1821">
        <f>VLOOKUP(customer!A1821,sales_update!A:N,4,FALSE)</f>
        <v>26</v>
      </c>
      <c r="L1821">
        <f>VLOOKUP(customer!A1821,sales_update!A:N,5,FALSE)</f>
        <v>85</v>
      </c>
      <c r="M1821">
        <f>VLOOKUP(customer!A1821,sales_update!A:N,6,FALSE)</f>
        <v>17</v>
      </c>
      <c r="N1821">
        <f>VLOOKUP(customer!A1821,sales_update!A:N,7,FALSE)</f>
        <v>21</v>
      </c>
      <c r="O1821">
        <f>VLOOKUP(customer!A1821,sales_update!A:N,8,FALSE)</f>
        <v>85</v>
      </c>
      <c r="P1821">
        <f>VLOOKUP(customer!A1821,sales_update!A:N,9,FALSE)</f>
        <v>128</v>
      </c>
      <c r="Q1821">
        <f>VLOOKUP(customer!A1821,sales_update!A:N,10,FALSE)</f>
        <v>1</v>
      </c>
      <c r="R1821">
        <f>VLOOKUP(customer!A1821,sales_update!A:N,11,FALSE)</f>
        <v>3</v>
      </c>
      <c r="S1821">
        <f>VLOOKUP(customer!A1821,sales_update!A:N,12,FALSE)</f>
        <v>1</v>
      </c>
      <c r="T1821">
        <f>VLOOKUP(customer!A1821,sales_update!A:N,13,FALSE)</f>
        <v>2</v>
      </c>
      <c r="U1821">
        <f>VLOOKUP(customer!A1821,sales_update!A:N,14,FALSE)</f>
        <v>7</v>
      </c>
      <c r="V1821">
        <f>VLOOKUP(customer!A1821,Marketing!A:I,2,FALSE)</f>
        <v>0</v>
      </c>
      <c r="W1821">
        <f>VLOOKUP(customer!A1821,Marketing!A:I,3,FALSE)</f>
        <v>0</v>
      </c>
      <c r="X1821">
        <f>VLOOKUP(customer!A1821,Marketing!A:I,4,FALSE)</f>
        <v>0</v>
      </c>
      <c r="Y1821">
        <f>VLOOKUP(customer!A1821,Marketing!A:I,5,FALSE)</f>
        <v>0</v>
      </c>
      <c r="Z1821">
        <f>VLOOKUP(customer!A1821,Marketing!A:I,6,FALSE)</f>
        <v>0</v>
      </c>
      <c r="AA1821">
        <f>VLOOKUP(customer!A1821,Marketing!A:I,7,FALSE)</f>
        <v>0</v>
      </c>
      <c r="AB1821">
        <f>VLOOKUP(customer!A1821,Marketing!A:I,8,FALSE)</f>
        <v>0</v>
      </c>
      <c r="AC1821" s="1">
        <f>VLOOKUP(customer!A1821,Marketing!A:I,9,FALSE)</f>
        <v>43816</v>
      </c>
    </row>
    <row r="1822" spans="1:29" x14ac:dyDescent="0.3">
      <c r="A1822">
        <v>1504</v>
      </c>
      <c r="B1822">
        <v>130630</v>
      </c>
      <c r="C1822">
        <v>1</v>
      </c>
      <c r="D1822">
        <v>1</v>
      </c>
      <c r="E1822">
        <v>55</v>
      </c>
      <c r="F1822" t="str">
        <f>IF(customer!G1822=1, "Married", IF(customer!H1822=1, "Single", IF(customer!F1822=1, "Divorced", IF(customer!I1822=1, "Together", IF(customer!J1822=1, "Widowed", "Unknown")))))</f>
        <v>Divorced</v>
      </c>
      <c r="G1822" t="str">
        <f>IF(customer!K1822=1,"Basic",IF(customer!L1822=1,"Graduate",IF(customer!M1822=1,"Master",IF(customer!N1822=1,"PhD","Unknown"))))</f>
        <v>Graduate</v>
      </c>
      <c r="H1822" t="s">
        <v>20</v>
      </c>
      <c r="I1822">
        <f>VLOOKUP(customer!A1822,sales_update!A:N,2,FALSE)</f>
        <v>67</v>
      </c>
      <c r="J1822">
        <f xml:space="preserve"> VLOOKUP(customer!A1822,sales_update!A:N,3,FALSE)</f>
        <v>115</v>
      </c>
      <c r="K1822">
        <f>VLOOKUP(customer!A1822,sales_update!A:N,4,FALSE)</f>
        <v>4</v>
      </c>
      <c r="L1822">
        <f>VLOOKUP(customer!A1822,sales_update!A:N,5,FALSE)</f>
        <v>51</v>
      </c>
      <c r="M1822">
        <f>VLOOKUP(customer!A1822,sales_update!A:N,6,FALSE)</f>
        <v>9</v>
      </c>
      <c r="N1822">
        <f>VLOOKUP(customer!A1822,sales_update!A:N,7,FALSE)</f>
        <v>0</v>
      </c>
      <c r="O1822">
        <f>VLOOKUP(customer!A1822,sales_update!A:N,8,FALSE)</f>
        <v>43</v>
      </c>
      <c r="P1822">
        <f>VLOOKUP(customer!A1822,sales_update!A:N,9,FALSE)</f>
        <v>136</v>
      </c>
      <c r="Q1822">
        <f>VLOOKUP(customer!A1822,sales_update!A:N,10,FALSE)</f>
        <v>2</v>
      </c>
      <c r="R1822">
        <f>VLOOKUP(customer!A1822,sales_update!A:N,11,FALSE)</f>
        <v>2</v>
      </c>
      <c r="S1822">
        <f>VLOOKUP(customer!A1822,sales_update!A:N,12,FALSE)</f>
        <v>0</v>
      </c>
      <c r="T1822">
        <f>VLOOKUP(customer!A1822,sales_update!A:N,13,FALSE)</f>
        <v>3</v>
      </c>
      <c r="U1822">
        <f>VLOOKUP(customer!A1822,sales_update!A:N,14,FALSE)</f>
        <v>7</v>
      </c>
      <c r="V1822">
        <f>VLOOKUP(customer!A1822,Marketing!A:I,2,FALSE)</f>
        <v>0</v>
      </c>
      <c r="W1822">
        <f>VLOOKUP(customer!A1822,Marketing!A:I,3,FALSE)</f>
        <v>0</v>
      </c>
      <c r="X1822">
        <f>VLOOKUP(customer!A1822,Marketing!A:I,4,FALSE)</f>
        <v>0</v>
      </c>
      <c r="Y1822">
        <f>VLOOKUP(customer!A1822,Marketing!A:I,5,FALSE)</f>
        <v>0</v>
      </c>
      <c r="Z1822">
        <f>VLOOKUP(customer!A1822,Marketing!A:I,6,FALSE)</f>
        <v>0</v>
      </c>
      <c r="AA1822">
        <f>VLOOKUP(customer!A1822,Marketing!A:I,7,FALSE)</f>
        <v>0</v>
      </c>
      <c r="AB1822">
        <f>VLOOKUP(customer!A1822,Marketing!A:I,8,FALSE)</f>
        <v>0</v>
      </c>
      <c r="AC1822" s="1">
        <f>VLOOKUP(customer!A1822,Marketing!A:I,9,FALSE)</f>
        <v>44015</v>
      </c>
    </row>
    <row r="1823" spans="1:29" x14ac:dyDescent="0.3">
      <c r="A1823">
        <v>2615</v>
      </c>
      <c r="B1823">
        <v>130560</v>
      </c>
      <c r="C1823">
        <v>1</v>
      </c>
      <c r="D1823">
        <v>0</v>
      </c>
      <c r="E1823">
        <v>44</v>
      </c>
      <c r="F1823" t="str">
        <f>IF(customer!G1823=1, "Married", IF(customer!H1823=1, "Single", IF(customer!F1823=1, "Divorced", IF(customer!I1823=1, "Together", IF(customer!J1823=1, "Widowed", "Unknown")))))</f>
        <v>Together</v>
      </c>
      <c r="G1823" t="str">
        <f>IF(customer!K1823=1,"Basic",IF(customer!L1823=1,"Graduate",IF(customer!M1823=1,"Master",IF(customer!N1823=1,"PhD","Unknown"))))</f>
        <v>Master</v>
      </c>
      <c r="H1823" t="s">
        <v>15</v>
      </c>
      <c r="I1823">
        <f>VLOOKUP(customer!A1823,sales_update!A:N,2,FALSE)</f>
        <v>6</v>
      </c>
      <c r="J1823">
        <f xml:space="preserve"> VLOOKUP(customer!A1823,sales_update!A:N,3,FALSE)</f>
        <v>38</v>
      </c>
      <c r="K1823">
        <f>VLOOKUP(customer!A1823,sales_update!A:N,4,FALSE)</f>
        <v>4</v>
      </c>
      <c r="L1823">
        <f>VLOOKUP(customer!A1823,sales_update!A:N,5,FALSE)</f>
        <v>21</v>
      </c>
      <c r="M1823">
        <f>VLOOKUP(customer!A1823,sales_update!A:N,6,FALSE)</f>
        <v>17</v>
      </c>
      <c r="N1823">
        <f>VLOOKUP(customer!A1823,sales_update!A:N,7,FALSE)</f>
        <v>21</v>
      </c>
      <c r="O1823">
        <f>VLOOKUP(customer!A1823,sales_update!A:N,8,FALSE)</f>
        <v>30</v>
      </c>
      <c r="P1823">
        <f>VLOOKUP(customer!A1823,sales_update!A:N,9,FALSE)</f>
        <v>73</v>
      </c>
      <c r="Q1823">
        <f>VLOOKUP(customer!A1823,sales_update!A:N,10,FALSE)</f>
        <v>1</v>
      </c>
      <c r="R1823">
        <f>VLOOKUP(customer!A1823,sales_update!A:N,11,FALSE)</f>
        <v>1</v>
      </c>
      <c r="S1823">
        <f>VLOOKUP(customer!A1823,sales_update!A:N,12,FALSE)</f>
        <v>0</v>
      </c>
      <c r="T1823">
        <f>VLOOKUP(customer!A1823,sales_update!A:N,13,FALSE)</f>
        <v>3</v>
      </c>
      <c r="U1823">
        <f>VLOOKUP(customer!A1823,sales_update!A:N,14,FALSE)</f>
        <v>7</v>
      </c>
      <c r="V1823">
        <f>VLOOKUP(customer!A1823,Marketing!A:I,2,FALSE)</f>
        <v>0</v>
      </c>
      <c r="W1823">
        <f>VLOOKUP(customer!A1823,Marketing!A:I,3,FALSE)</f>
        <v>0</v>
      </c>
      <c r="X1823">
        <f>VLOOKUP(customer!A1823,Marketing!A:I,4,FALSE)</f>
        <v>0</v>
      </c>
      <c r="Y1823">
        <f>VLOOKUP(customer!A1823,Marketing!A:I,5,FALSE)</f>
        <v>0</v>
      </c>
      <c r="Z1823">
        <f>VLOOKUP(customer!A1823,Marketing!A:I,6,FALSE)</f>
        <v>0</v>
      </c>
      <c r="AA1823">
        <f>VLOOKUP(customer!A1823,Marketing!A:I,7,FALSE)</f>
        <v>0</v>
      </c>
      <c r="AB1823">
        <f>VLOOKUP(customer!A1823,Marketing!A:I,8,FALSE)</f>
        <v>0</v>
      </c>
      <c r="AC1823" s="1">
        <f>VLOOKUP(customer!A1823,Marketing!A:I,9,FALSE)</f>
        <v>43801</v>
      </c>
    </row>
    <row r="1824" spans="1:29" x14ac:dyDescent="0.3">
      <c r="A1824">
        <v>3122</v>
      </c>
      <c r="B1824">
        <v>130560</v>
      </c>
      <c r="C1824">
        <v>1</v>
      </c>
      <c r="D1824">
        <v>0</v>
      </c>
      <c r="E1824">
        <v>44</v>
      </c>
      <c r="F1824" t="str">
        <f>IF(customer!G1824=1, "Married", IF(customer!H1824=1, "Single", IF(customer!F1824=1, "Divorced", IF(customer!I1824=1, "Together", IF(customer!J1824=1, "Widowed", "Unknown")))))</f>
        <v>Together</v>
      </c>
      <c r="G1824" t="str">
        <f>IF(customer!K1824=1,"Basic",IF(customer!L1824=1,"Graduate",IF(customer!M1824=1,"Master",IF(customer!N1824=1,"PhD","Unknown"))))</f>
        <v>Master</v>
      </c>
      <c r="H1824" t="s">
        <v>19</v>
      </c>
      <c r="I1824">
        <f>VLOOKUP(customer!A1824,sales_update!A:N,2,FALSE)</f>
        <v>6</v>
      </c>
      <c r="J1824">
        <f xml:space="preserve"> VLOOKUP(customer!A1824,sales_update!A:N,3,FALSE)</f>
        <v>38</v>
      </c>
      <c r="K1824">
        <f>VLOOKUP(customer!A1824,sales_update!A:N,4,FALSE)</f>
        <v>4</v>
      </c>
      <c r="L1824">
        <f>VLOOKUP(customer!A1824,sales_update!A:N,5,FALSE)</f>
        <v>21</v>
      </c>
      <c r="M1824">
        <f>VLOOKUP(customer!A1824,sales_update!A:N,6,FALSE)</f>
        <v>17</v>
      </c>
      <c r="N1824">
        <f>VLOOKUP(customer!A1824,sales_update!A:N,7,FALSE)</f>
        <v>21</v>
      </c>
      <c r="O1824">
        <f>VLOOKUP(customer!A1824,sales_update!A:N,8,FALSE)</f>
        <v>30</v>
      </c>
      <c r="P1824">
        <f>VLOOKUP(customer!A1824,sales_update!A:N,9,FALSE)</f>
        <v>73</v>
      </c>
      <c r="Q1824">
        <f>VLOOKUP(customer!A1824,sales_update!A:N,10,FALSE)</f>
        <v>1</v>
      </c>
      <c r="R1824">
        <f>VLOOKUP(customer!A1824,sales_update!A:N,11,FALSE)</f>
        <v>1</v>
      </c>
      <c r="S1824">
        <f>VLOOKUP(customer!A1824,sales_update!A:N,12,FALSE)</f>
        <v>0</v>
      </c>
      <c r="T1824">
        <f>VLOOKUP(customer!A1824,sales_update!A:N,13,FALSE)</f>
        <v>3</v>
      </c>
      <c r="U1824">
        <f>VLOOKUP(customer!A1824,sales_update!A:N,14,FALSE)</f>
        <v>7</v>
      </c>
      <c r="V1824">
        <f>VLOOKUP(customer!A1824,Marketing!A:I,2,FALSE)</f>
        <v>0</v>
      </c>
      <c r="W1824">
        <f>VLOOKUP(customer!A1824,Marketing!A:I,3,FALSE)</f>
        <v>0</v>
      </c>
      <c r="X1824">
        <f>VLOOKUP(customer!A1824,Marketing!A:I,4,FALSE)</f>
        <v>0</v>
      </c>
      <c r="Y1824">
        <f>VLOOKUP(customer!A1824,Marketing!A:I,5,FALSE)</f>
        <v>0</v>
      </c>
      <c r="Z1824">
        <f>VLOOKUP(customer!A1824,Marketing!A:I,6,FALSE)</f>
        <v>0</v>
      </c>
      <c r="AA1824">
        <f>VLOOKUP(customer!A1824,Marketing!A:I,7,FALSE)</f>
        <v>0</v>
      </c>
      <c r="AB1824">
        <f>VLOOKUP(customer!A1824,Marketing!A:I,8,FALSE)</f>
        <v>0</v>
      </c>
      <c r="AC1824" s="1">
        <f>VLOOKUP(customer!A1824,Marketing!A:I,9,FALSE)</f>
        <v>43801</v>
      </c>
    </row>
    <row r="1825" spans="1:29" x14ac:dyDescent="0.3">
      <c r="A1825">
        <v>1850</v>
      </c>
      <c r="B1825">
        <v>130545</v>
      </c>
      <c r="C1825">
        <v>1</v>
      </c>
      <c r="D1825">
        <v>0</v>
      </c>
      <c r="E1825">
        <v>41</v>
      </c>
      <c r="F1825" t="str">
        <f>IF(customer!G1825=1, "Married", IF(customer!H1825=1, "Single", IF(customer!F1825=1, "Divorced", IF(customer!I1825=1, "Together", IF(customer!J1825=1, "Widowed", "Unknown")))))</f>
        <v>Together</v>
      </c>
      <c r="G1825" t="str">
        <f>IF(customer!K1825=1,"Basic",IF(customer!L1825=1,"Graduate",IF(customer!M1825=1,"Master",IF(customer!N1825=1,"PhD","Unknown"))))</f>
        <v>Graduate</v>
      </c>
      <c r="H1825" t="s">
        <v>19</v>
      </c>
      <c r="I1825">
        <f>VLOOKUP(customer!A1825,sales_update!A:N,2,FALSE)</f>
        <v>71</v>
      </c>
      <c r="J1825">
        <f xml:space="preserve"> VLOOKUP(customer!A1825,sales_update!A:N,3,FALSE)</f>
        <v>17</v>
      </c>
      <c r="K1825">
        <f>VLOOKUP(customer!A1825,sales_update!A:N,4,FALSE)</f>
        <v>51</v>
      </c>
      <c r="L1825">
        <f>VLOOKUP(customer!A1825,sales_update!A:N,5,FALSE)</f>
        <v>64</v>
      </c>
      <c r="M1825">
        <f>VLOOKUP(customer!A1825,sales_update!A:N,6,FALSE)</f>
        <v>81</v>
      </c>
      <c r="N1825">
        <f>VLOOKUP(customer!A1825,sales_update!A:N,7,FALSE)</f>
        <v>30</v>
      </c>
      <c r="O1825">
        <f>VLOOKUP(customer!A1825,sales_update!A:N,8,FALSE)</f>
        <v>51</v>
      </c>
      <c r="P1825">
        <f>VLOOKUP(customer!A1825,sales_update!A:N,9,FALSE)</f>
        <v>192</v>
      </c>
      <c r="Q1825">
        <f>VLOOKUP(customer!A1825,sales_update!A:N,10,FALSE)</f>
        <v>2</v>
      </c>
      <c r="R1825">
        <f>VLOOKUP(customer!A1825,sales_update!A:N,11,FALSE)</f>
        <v>2</v>
      </c>
      <c r="S1825">
        <f>VLOOKUP(customer!A1825,sales_update!A:N,12,FALSE)</f>
        <v>0</v>
      </c>
      <c r="T1825">
        <f>VLOOKUP(customer!A1825,sales_update!A:N,13,FALSE)</f>
        <v>3</v>
      </c>
      <c r="U1825">
        <f>VLOOKUP(customer!A1825,sales_update!A:N,14,FALSE)</f>
        <v>7</v>
      </c>
      <c r="V1825">
        <f>VLOOKUP(customer!A1825,Marketing!A:I,2,FALSE)</f>
        <v>0</v>
      </c>
      <c r="W1825">
        <f>VLOOKUP(customer!A1825,Marketing!A:I,3,FALSE)</f>
        <v>0</v>
      </c>
      <c r="X1825">
        <f>VLOOKUP(customer!A1825,Marketing!A:I,4,FALSE)</f>
        <v>0</v>
      </c>
      <c r="Y1825">
        <f>VLOOKUP(customer!A1825,Marketing!A:I,5,FALSE)</f>
        <v>0</v>
      </c>
      <c r="Z1825">
        <f>VLOOKUP(customer!A1825,Marketing!A:I,6,FALSE)</f>
        <v>0</v>
      </c>
      <c r="AA1825">
        <f>VLOOKUP(customer!A1825,Marketing!A:I,7,FALSE)</f>
        <v>0</v>
      </c>
      <c r="AB1825">
        <f>VLOOKUP(customer!A1825,Marketing!A:I,8,FALSE)</f>
        <v>0</v>
      </c>
      <c r="AC1825" s="1">
        <f>VLOOKUP(customer!A1825,Marketing!A:I,9,FALSE)</f>
        <v>43548</v>
      </c>
    </row>
    <row r="1826" spans="1:29" x14ac:dyDescent="0.3">
      <c r="A1826">
        <v>2843</v>
      </c>
      <c r="B1826">
        <v>130538</v>
      </c>
      <c r="C1826">
        <v>1</v>
      </c>
      <c r="D1826">
        <v>0</v>
      </c>
      <c r="E1826">
        <v>49</v>
      </c>
      <c r="F1826" t="str">
        <f>IF(customer!G1826=1, "Married", IF(customer!H1826=1, "Single", IF(customer!F1826=1, "Divorced", IF(customer!I1826=1, "Together", IF(customer!J1826=1, "Widowed", "Unknown")))))</f>
        <v>Together</v>
      </c>
      <c r="G1826" t="str">
        <f>IF(customer!K1826=1,"Basic",IF(customer!L1826=1,"Graduate",IF(customer!M1826=1,"Master",IF(customer!N1826=1,"PhD","Unknown"))))</f>
        <v>Master</v>
      </c>
      <c r="H1826" t="s">
        <v>15</v>
      </c>
      <c r="I1826">
        <f>VLOOKUP(customer!A1826,sales_update!A:N,2,FALSE)</f>
        <v>27</v>
      </c>
      <c r="J1826">
        <f xml:space="preserve"> VLOOKUP(customer!A1826,sales_update!A:N,3,FALSE)</f>
        <v>1214</v>
      </c>
      <c r="K1826">
        <f>VLOOKUP(customer!A1826,sales_update!A:N,4,FALSE)</f>
        <v>0</v>
      </c>
      <c r="L1826">
        <f>VLOOKUP(customer!A1826,sales_update!A:N,5,FALSE)</f>
        <v>222</v>
      </c>
      <c r="M1826">
        <f>VLOOKUP(customer!A1826,sales_update!A:N,6,FALSE)</f>
        <v>34</v>
      </c>
      <c r="N1826">
        <f>VLOOKUP(customer!A1826,sales_update!A:N,7,FALSE)</f>
        <v>13</v>
      </c>
      <c r="O1826">
        <f>VLOOKUP(customer!A1826,sales_update!A:N,8,FALSE)</f>
        <v>85</v>
      </c>
      <c r="P1826">
        <f>VLOOKUP(customer!A1826,sales_update!A:N,9,FALSE)</f>
        <v>1398</v>
      </c>
      <c r="Q1826">
        <f>VLOOKUP(customer!A1826,sales_update!A:N,10,FALSE)</f>
        <v>4</v>
      </c>
      <c r="R1826">
        <f>VLOOKUP(customer!A1826,sales_update!A:N,11,FALSE)</f>
        <v>9</v>
      </c>
      <c r="S1826">
        <f>VLOOKUP(customer!A1826,sales_update!A:N,12,FALSE)</f>
        <v>0</v>
      </c>
      <c r="T1826">
        <f>VLOOKUP(customer!A1826,sales_update!A:N,13,FALSE)</f>
        <v>4</v>
      </c>
      <c r="U1826">
        <f>VLOOKUP(customer!A1826,sales_update!A:N,14,FALSE)</f>
        <v>10</v>
      </c>
      <c r="V1826">
        <f>VLOOKUP(customer!A1826,Marketing!A:I,2,FALSE)</f>
        <v>0</v>
      </c>
      <c r="W1826">
        <f>VLOOKUP(customer!A1826,Marketing!A:I,3,FALSE)</f>
        <v>0</v>
      </c>
      <c r="X1826">
        <f>VLOOKUP(customer!A1826,Marketing!A:I,4,FALSE)</f>
        <v>0</v>
      </c>
      <c r="Y1826">
        <f>VLOOKUP(customer!A1826,Marketing!A:I,5,FALSE)</f>
        <v>0</v>
      </c>
      <c r="Z1826">
        <f>VLOOKUP(customer!A1826,Marketing!A:I,6,FALSE)</f>
        <v>0</v>
      </c>
      <c r="AA1826">
        <f>VLOOKUP(customer!A1826,Marketing!A:I,7,FALSE)</f>
        <v>0</v>
      </c>
      <c r="AB1826">
        <f>VLOOKUP(customer!A1826,Marketing!A:I,8,FALSE)</f>
        <v>0</v>
      </c>
      <c r="AC1826" s="1">
        <f>VLOOKUP(customer!A1826,Marketing!A:I,9,FALSE)</f>
        <v>43532</v>
      </c>
    </row>
    <row r="1827" spans="1:29" x14ac:dyDescent="0.3">
      <c r="A1827">
        <v>1150</v>
      </c>
      <c r="B1827">
        <v>130523</v>
      </c>
      <c r="C1827">
        <v>2</v>
      </c>
      <c r="D1827">
        <v>1</v>
      </c>
      <c r="E1827">
        <v>62</v>
      </c>
      <c r="F1827" t="str">
        <f>IF(customer!G1827=1, "Married", IF(customer!H1827=1, "Single", IF(customer!F1827=1, "Divorced", IF(customer!I1827=1, "Together", IF(customer!J1827=1, "Widowed", "Unknown")))))</f>
        <v>Single</v>
      </c>
      <c r="G1827" t="str">
        <f>IF(customer!K1827=1,"Basic",IF(customer!L1827=1,"Graduate",IF(customer!M1827=1,"Master",IF(customer!N1827=1,"PhD","Unknown"))))</f>
        <v>Master</v>
      </c>
      <c r="H1827" t="s">
        <v>20</v>
      </c>
      <c r="I1827">
        <f>VLOOKUP(customer!A1827,sales_update!A:N,2,FALSE)</f>
        <v>0</v>
      </c>
      <c r="J1827">
        <f xml:space="preserve"> VLOOKUP(customer!A1827,sales_update!A:N,3,FALSE)</f>
        <v>21</v>
      </c>
      <c r="K1827">
        <f>VLOOKUP(customer!A1827,sales_update!A:N,4,FALSE)</f>
        <v>0</v>
      </c>
      <c r="L1827">
        <f>VLOOKUP(customer!A1827,sales_update!A:N,5,FALSE)</f>
        <v>13</v>
      </c>
      <c r="M1827">
        <f>VLOOKUP(customer!A1827,sales_update!A:N,6,FALSE)</f>
        <v>0</v>
      </c>
      <c r="N1827">
        <f>VLOOKUP(customer!A1827,sales_update!A:N,7,FALSE)</f>
        <v>0</v>
      </c>
      <c r="O1827">
        <f>VLOOKUP(customer!A1827,sales_update!A:N,8,FALSE)</f>
        <v>21</v>
      </c>
      <c r="P1827">
        <f>VLOOKUP(customer!A1827,sales_update!A:N,9,FALSE)</f>
        <v>13</v>
      </c>
      <c r="Q1827">
        <f>VLOOKUP(customer!A1827,sales_update!A:N,10,FALSE)</f>
        <v>1</v>
      </c>
      <c r="R1827">
        <f>VLOOKUP(customer!A1827,sales_update!A:N,11,FALSE)</f>
        <v>1</v>
      </c>
      <c r="S1827">
        <f>VLOOKUP(customer!A1827,sales_update!A:N,12,FALSE)</f>
        <v>0</v>
      </c>
      <c r="T1827">
        <f>VLOOKUP(customer!A1827,sales_update!A:N,13,FALSE)</f>
        <v>2</v>
      </c>
      <c r="U1827">
        <f>VLOOKUP(customer!A1827,sales_update!A:N,14,FALSE)</f>
        <v>7</v>
      </c>
      <c r="V1827">
        <f>VLOOKUP(customer!A1827,Marketing!A:I,2,FALSE)</f>
        <v>0</v>
      </c>
      <c r="W1827">
        <f>VLOOKUP(customer!A1827,Marketing!A:I,3,FALSE)</f>
        <v>0</v>
      </c>
      <c r="X1827">
        <f>VLOOKUP(customer!A1827,Marketing!A:I,4,FALSE)</f>
        <v>0</v>
      </c>
      <c r="Y1827">
        <f>VLOOKUP(customer!A1827,Marketing!A:I,5,FALSE)</f>
        <v>0</v>
      </c>
      <c r="Z1827">
        <f>VLOOKUP(customer!A1827,Marketing!A:I,6,FALSE)</f>
        <v>0</v>
      </c>
      <c r="AA1827">
        <f>VLOOKUP(customer!A1827,Marketing!A:I,7,FALSE)</f>
        <v>0</v>
      </c>
      <c r="AB1827">
        <f>VLOOKUP(customer!A1827,Marketing!A:I,8,FALSE)</f>
        <v>0</v>
      </c>
      <c r="AC1827" s="1">
        <f>VLOOKUP(customer!A1827,Marketing!A:I,9,FALSE)</f>
        <v>43805</v>
      </c>
    </row>
    <row r="1828" spans="1:29" x14ac:dyDescent="0.3">
      <c r="A1828">
        <v>1602</v>
      </c>
      <c r="B1828">
        <v>130522</v>
      </c>
      <c r="C1828">
        <v>0</v>
      </c>
      <c r="D1828">
        <v>1</v>
      </c>
      <c r="E1828">
        <v>60</v>
      </c>
      <c r="F1828" t="str">
        <f>IF(customer!G1828=1, "Married", IF(customer!H1828=1, "Single", IF(customer!F1828=1, "Divorced", IF(customer!I1828=1, "Together", IF(customer!J1828=1, "Widowed", "Unknown")))))</f>
        <v>Married</v>
      </c>
      <c r="G1828" t="str">
        <f>IF(customer!K1828=1,"Basic",IF(customer!L1828=1,"Graduate",IF(customer!M1828=1,"Master",IF(customer!N1828=1,"PhD","Unknown"))))</f>
        <v>Master</v>
      </c>
      <c r="H1828" t="s">
        <v>17</v>
      </c>
      <c r="I1828">
        <f>VLOOKUP(customer!A1828,sales_update!A:N,2,FALSE)</f>
        <v>6</v>
      </c>
      <c r="J1828">
        <f xml:space="preserve"> VLOOKUP(customer!A1828,sales_update!A:N,3,FALSE)</f>
        <v>765</v>
      </c>
      <c r="K1828">
        <f>VLOOKUP(customer!A1828,sales_update!A:N,4,FALSE)</f>
        <v>34</v>
      </c>
      <c r="L1828">
        <f>VLOOKUP(customer!A1828,sales_update!A:N,5,FALSE)</f>
        <v>355</v>
      </c>
      <c r="M1828">
        <f>VLOOKUP(customer!A1828,sales_update!A:N,6,FALSE)</f>
        <v>81</v>
      </c>
      <c r="N1828">
        <f>VLOOKUP(customer!A1828,sales_update!A:N,7,FALSE)</f>
        <v>47</v>
      </c>
      <c r="O1828">
        <f>VLOOKUP(customer!A1828,sales_update!A:N,8,FALSE)</f>
        <v>111</v>
      </c>
      <c r="P1828">
        <f>VLOOKUP(customer!A1828,sales_update!A:N,9,FALSE)</f>
        <v>1172</v>
      </c>
      <c r="Q1828">
        <f>VLOOKUP(customer!A1828,sales_update!A:N,10,FALSE)</f>
        <v>5</v>
      </c>
      <c r="R1828">
        <f>VLOOKUP(customer!A1828,sales_update!A:N,11,FALSE)</f>
        <v>1</v>
      </c>
      <c r="S1828">
        <f>VLOOKUP(customer!A1828,sales_update!A:N,12,FALSE)</f>
        <v>2</v>
      </c>
      <c r="T1828">
        <f>VLOOKUP(customer!A1828,sales_update!A:N,13,FALSE)</f>
        <v>9</v>
      </c>
      <c r="U1828">
        <f>VLOOKUP(customer!A1828,sales_update!A:N,14,FALSE)</f>
        <v>2</v>
      </c>
      <c r="V1828">
        <f>VLOOKUP(customer!A1828,Marketing!A:I,2,FALSE)</f>
        <v>0</v>
      </c>
      <c r="W1828">
        <f>VLOOKUP(customer!A1828,Marketing!A:I,3,FALSE)</f>
        <v>0</v>
      </c>
      <c r="X1828">
        <f>VLOOKUP(customer!A1828,Marketing!A:I,4,FALSE)</f>
        <v>0</v>
      </c>
      <c r="Y1828">
        <f>VLOOKUP(customer!A1828,Marketing!A:I,5,FALSE)</f>
        <v>0</v>
      </c>
      <c r="Z1828">
        <f>VLOOKUP(customer!A1828,Marketing!A:I,6,FALSE)</f>
        <v>0</v>
      </c>
      <c r="AA1828">
        <f>VLOOKUP(customer!A1828,Marketing!A:I,7,FALSE)</f>
        <v>0</v>
      </c>
      <c r="AB1828">
        <f>VLOOKUP(customer!A1828,Marketing!A:I,8,FALSE)</f>
        <v>0</v>
      </c>
      <c r="AC1828" s="1">
        <f>VLOOKUP(customer!A1828,Marketing!A:I,9,FALSE)</f>
        <v>43487</v>
      </c>
    </row>
    <row r="1829" spans="1:29" x14ac:dyDescent="0.3">
      <c r="A1829">
        <v>1387</v>
      </c>
      <c r="B1829">
        <v>130507</v>
      </c>
      <c r="C1829">
        <v>0</v>
      </c>
      <c r="D1829">
        <v>0</v>
      </c>
      <c r="E1829">
        <v>60</v>
      </c>
      <c r="F1829" t="str">
        <f>IF(customer!G1829=1, "Married", IF(customer!H1829=1, "Single", IF(customer!F1829=1, "Divorced", IF(customer!I1829=1, "Together", IF(customer!J1829=1, "Widowed", "Unknown")))))</f>
        <v>Together</v>
      </c>
      <c r="G1829" t="str">
        <f>IF(customer!K1829=1,"Basic",IF(customer!L1829=1,"Graduate",IF(customer!M1829=1,"Master",IF(customer!N1829=1,"PhD","Unknown"))))</f>
        <v>Graduate</v>
      </c>
      <c r="H1829" t="s">
        <v>18</v>
      </c>
      <c r="I1829">
        <f>VLOOKUP(customer!A1829,sales_update!A:N,2,FALSE)</f>
        <v>29</v>
      </c>
      <c r="J1829">
        <f xml:space="preserve"> VLOOKUP(customer!A1829,sales_update!A:N,3,FALSE)</f>
        <v>278</v>
      </c>
      <c r="K1829">
        <f>VLOOKUP(customer!A1829,sales_update!A:N,4,FALSE)</f>
        <v>154</v>
      </c>
      <c r="L1829">
        <f>VLOOKUP(customer!A1829,sales_update!A:N,5,FALSE)</f>
        <v>317</v>
      </c>
      <c r="M1829">
        <f>VLOOKUP(customer!A1829,sales_update!A:N,6,FALSE)</f>
        <v>163</v>
      </c>
      <c r="N1829">
        <f>VLOOKUP(customer!A1829,sales_update!A:N,7,FALSE)</f>
        <v>86</v>
      </c>
      <c r="O1829">
        <f>VLOOKUP(customer!A1829,sales_update!A:N,8,FALSE)</f>
        <v>471</v>
      </c>
      <c r="P1829">
        <f>VLOOKUP(customer!A1829,sales_update!A:N,9,FALSE)</f>
        <v>526</v>
      </c>
      <c r="Q1829">
        <f>VLOOKUP(customer!A1829,sales_update!A:N,10,FALSE)</f>
        <v>1</v>
      </c>
      <c r="R1829">
        <f>VLOOKUP(customer!A1829,sales_update!A:N,11,FALSE)</f>
        <v>5</v>
      </c>
      <c r="S1829">
        <f>VLOOKUP(customer!A1829,sales_update!A:N,12,FALSE)</f>
        <v>1</v>
      </c>
      <c r="T1829">
        <f>VLOOKUP(customer!A1829,sales_update!A:N,13,FALSE)</f>
        <v>4</v>
      </c>
      <c r="U1829">
        <f>VLOOKUP(customer!A1829,sales_update!A:N,14,FALSE)</f>
        <v>7</v>
      </c>
      <c r="V1829">
        <f>VLOOKUP(customer!A1829,Marketing!A:I,2,FALSE)</f>
        <v>0</v>
      </c>
      <c r="W1829">
        <f>VLOOKUP(customer!A1829,Marketing!A:I,3,FALSE)</f>
        <v>0</v>
      </c>
      <c r="X1829">
        <f>VLOOKUP(customer!A1829,Marketing!A:I,4,FALSE)</f>
        <v>0</v>
      </c>
      <c r="Y1829">
        <f>VLOOKUP(customer!A1829,Marketing!A:I,5,FALSE)</f>
        <v>0</v>
      </c>
      <c r="Z1829">
        <f>VLOOKUP(customer!A1829,Marketing!A:I,6,FALSE)</f>
        <v>0</v>
      </c>
      <c r="AA1829">
        <f>VLOOKUP(customer!A1829,Marketing!A:I,7,FALSE)</f>
        <v>0</v>
      </c>
      <c r="AB1829">
        <f>VLOOKUP(customer!A1829,Marketing!A:I,8,FALSE)</f>
        <v>0</v>
      </c>
      <c r="AC1829" s="1">
        <f>VLOOKUP(customer!A1829,Marketing!A:I,9,FALSE)</f>
        <v>43693</v>
      </c>
    </row>
    <row r="1830" spans="1:29" x14ac:dyDescent="0.3">
      <c r="A1830">
        <v>1172</v>
      </c>
      <c r="B1830">
        <v>130477</v>
      </c>
      <c r="C1830">
        <v>1</v>
      </c>
      <c r="D1830">
        <v>0</v>
      </c>
      <c r="E1830">
        <v>36</v>
      </c>
      <c r="F1830" t="str">
        <f>IF(customer!G1830=1, "Married", IF(customer!H1830=1, "Single", IF(customer!F1830=1, "Divorced", IF(customer!I1830=1, "Together", IF(customer!J1830=1, "Widowed", "Unknown")))))</f>
        <v>Married</v>
      </c>
      <c r="G1830" t="str">
        <f>IF(customer!K1830=1,"Basic",IF(customer!L1830=1,"Graduate",IF(customer!M1830=1,"Master",IF(customer!N1830=1,"PhD","Unknown"))))</f>
        <v>Master</v>
      </c>
      <c r="H1830" t="s">
        <v>19</v>
      </c>
      <c r="I1830">
        <f>VLOOKUP(customer!A1830,sales_update!A:N,2,FALSE)</f>
        <v>16</v>
      </c>
      <c r="J1830">
        <f xml:space="preserve"> VLOOKUP(customer!A1830,sales_update!A:N,3,FALSE)</f>
        <v>201</v>
      </c>
      <c r="K1830">
        <f>VLOOKUP(customer!A1830,sales_update!A:N,4,FALSE)</f>
        <v>4</v>
      </c>
      <c r="L1830">
        <f>VLOOKUP(customer!A1830,sales_update!A:N,5,FALSE)</f>
        <v>26</v>
      </c>
      <c r="M1830">
        <f>VLOOKUP(customer!A1830,sales_update!A:N,6,FALSE)</f>
        <v>0</v>
      </c>
      <c r="N1830">
        <f>VLOOKUP(customer!A1830,sales_update!A:N,7,FALSE)</f>
        <v>0</v>
      </c>
      <c r="O1830">
        <f>VLOOKUP(customer!A1830,sales_update!A:N,8,FALSE)</f>
        <v>51</v>
      </c>
      <c r="P1830">
        <f>VLOOKUP(customer!A1830,sales_update!A:N,9,FALSE)</f>
        <v>180</v>
      </c>
      <c r="Q1830">
        <f>VLOOKUP(customer!A1830,sales_update!A:N,10,FALSE)</f>
        <v>1</v>
      </c>
      <c r="R1830">
        <f>VLOOKUP(customer!A1830,sales_update!A:N,11,FALSE)</f>
        <v>1</v>
      </c>
      <c r="S1830">
        <f>VLOOKUP(customer!A1830,sales_update!A:N,12,FALSE)</f>
        <v>1</v>
      </c>
      <c r="T1830">
        <f>VLOOKUP(customer!A1830,sales_update!A:N,13,FALSE)</f>
        <v>3</v>
      </c>
      <c r="U1830">
        <f>VLOOKUP(customer!A1830,sales_update!A:N,14,FALSE)</f>
        <v>6</v>
      </c>
      <c r="V1830">
        <f>VLOOKUP(customer!A1830,Marketing!A:I,2,FALSE)</f>
        <v>0</v>
      </c>
      <c r="W1830">
        <f>VLOOKUP(customer!A1830,Marketing!A:I,3,FALSE)</f>
        <v>0</v>
      </c>
      <c r="X1830">
        <f>VLOOKUP(customer!A1830,Marketing!A:I,4,FALSE)</f>
        <v>0</v>
      </c>
      <c r="Y1830">
        <f>VLOOKUP(customer!A1830,Marketing!A:I,5,FALSE)</f>
        <v>0</v>
      </c>
      <c r="Z1830">
        <f>VLOOKUP(customer!A1830,Marketing!A:I,6,FALSE)</f>
        <v>0</v>
      </c>
      <c r="AA1830">
        <f>VLOOKUP(customer!A1830,Marketing!A:I,7,FALSE)</f>
        <v>0</v>
      </c>
      <c r="AB1830">
        <f>VLOOKUP(customer!A1830,Marketing!A:I,8,FALSE)</f>
        <v>0</v>
      </c>
      <c r="AC1830" s="1">
        <f>VLOOKUP(customer!A1830,Marketing!A:I,9,FALSE)</f>
        <v>44010</v>
      </c>
    </row>
    <row r="1831" spans="1:29" x14ac:dyDescent="0.3">
      <c r="A1831">
        <v>1764</v>
      </c>
      <c r="B1831">
        <v>130467</v>
      </c>
      <c r="C1831">
        <v>1</v>
      </c>
      <c r="D1831">
        <v>0</v>
      </c>
      <c r="E1831">
        <v>48</v>
      </c>
      <c r="F1831" t="str">
        <f>IF(customer!G1831=1, "Married", IF(customer!H1831=1, "Single", IF(customer!F1831=1, "Divorced", IF(customer!I1831=1, "Together", IF(customer!J1831=1, "Widowed", "Unknown")))))</f>
        <v>Married</v>
      </c>
      <c r="G1831" t="str">
        <f>IF(customer!K1831=1,"Basic",IF(customer!L1831=1,"Graduate",IF(customer!M1831=1,"Master",IF(customer!N1831=1,"PhD","Unknown"))))</f>
        <v>Graduate</v>
      </c>
      <c r="H1831" t="s">
        <v>17</v>
      </c>
      <c r="I1831">
        <f>VLOOKUP(customer!A1831,sales_update!A:N,2,FALSE)</f>
        <v>8</v>
      </c>
      <c r="J1831">
        <f xml:space="preserve"> VLOOKUP(customer!A1831,sales_update!A:N,3,FALSE)</f>
        <v>4</v>
      </c>
      <c r="K1831">
        <f>VLOOKUP(customer!A1831,sales_update!A:N,4,FALSE)</f>
        <v>13</v>
      </c>
      <c r="L1831">
        <f>VLOOKUP(customer!A1831,sales_update!A:N,5,FALSE)</f>
        <v>34</v>
      </c>
      <c r="M1831">
        <f>VLOOKUP(customer!A1831,sales_update!A:N,6,FALSE)</f>
        <v>9</v>
      </c>
      <c r="N1831">
        <f>VLOOKUP(customer!A1831,sales_update!A:N,7,FALSE)</f>
        <v>21</v>
      </c>
      <c r="O1831">
        <f>VLOOKUP(customer!A1831,sales_update!A:N,8,FALSE)</f>
        <v>21</v>
      </c>
      <c r="P1831">
        <f>VLOOKUP(customer!A1831,sales_update!A:N,9,FALSE)</f>
        <v>60</v>
      </c>
      <c r="Q1831">
        <f>VLOOKUP(customer!A1831,sales_update!A:N,10,FALSE)</f>
        <v>1</v>
      </c>
      <c r="R1831">
        <f>VLOOKUP(customer!A1831,sales_update!A:N,11,FALSE)</f>
        <v>1</v>
      </c>
      <c r="S1831">
        <f>VLOOKUP(customer!A1831,sales_update!A:N,12,FALSE)</f>
        <v>0</v>
      </c>
      <c r="T1831">
        <f>VLOOKUP(customer!A1831,sales_update!A:N,13,FALSE)</f>
        <v>2</v>
      </c>
      <c r="U1831">
        <f>VLOOKUP(customer!A1831,sales_update!A:N,14,FALSE)</f>
        <v>7</v>
      </c>
      <c r="V1831">
        <f>VLOOKUP(customer!A1831,Marketing!A:I,2,FALSE)</f>
        <v>0</v>
      </c>
      <c r="W1831">
        <f>VLOOKUP(customer!A1831,Marketing!A:I,3,FALSE)</f>
        <v>0</v>
      </c>
      <c r="X1831">
        <f>VLOOKUP(customer!A1831,Marketing!A:I,4,FALSE)</f>
        <v>0</v>
      </c>
      <c r="Y1831">
        <f>VLOOKUP(customer!A1831,Marketing!A:I,5,FALSE)</f>
        <v>0</v>
      </c>
      <c r="Z1831">
        <f>VLOOKUP(customer!A1831,Marketing!A:I,6,FALSE)</f>
        <v>0</v>
      </c>
      <c r="AA1831">
        <f>VLOOKUP(customer!A1831,Marketing!A:I,7,FALSE)</f>
        <v>0</v>
      </c>
      <c r="AB1831">
        <f>VLOOKUP(customer!A1831,Marketing!A:I,8,FALSE)</f>
        <v>0</v>
      </c>
      <c r="AC1831" s="1">
        <f>VLOOKUP(customer!A1831,Marketing!A:I,9,FALSE)</f>
        <v>44066</v>
      </c>
    </row>
    <row r="1832" spans="1:29" x14ac:dyDescent="0.3">
      <c r="A1832">
        <v>2856</v>
      </c>
      <c r="B1832">
        <v>130396</v>
      </c>
      <c r="C1832">
        <v>1</v>
      </c>
      <c r="D1832">
        <v>0</v>
      </c>
      <c r="E1832">
        <v>51</v>
      </c>
      <c r="F1832" t="str">
        <f>IF(customer!G1832=1, "Married", IF(customer!H1832=1, "Single", IF(customer!F1832=1, "Divorced", IF(customer!I1832=1, "Together", IF(customer!J1832=1, "Widowed", "Unknown")))))</f>
        <v>Married</v>
      </c>
      <c r="G1832" t="str">
        <f>IF(customer!K1832=1,"Basic",IF(customer!L1832=1,"Graduate",IF(customer!M1832=1,"Master",IF(customer!N1832=1,"PhD","Unknown"))))</f>
        <v>PhD</v>
      </c>
      <c r="H1832" t="s">
        <v>17</v>
      </c>
      <c r="I1832">
        <f>VLOOKUP(customer!A1832,sales_update!A:N,2,FALSE)</f>
        <v>22</v>
      </c>
      <c r="J1832">
        <f xml:space="preserve"> VLOOKUP(customer!A1832,sales_update!A:N,3,FALSE)</f>
        <v>64</v>
      </c>
      <c r="K1832">
        <f>VLOOKUP(customer!A1832,sales_update!A:N,4,FALSE)</f>
        <v>0</v>
      </c>
      <c r="L1832">
        <f>VLOOKUP(customer!A1832,sales_update!A:N,5,FALSE)</f>
        <v>26</v>
      </c>
      <c r="M1832">
        <f>VLOOKUP(customer!A1832,sales_update!A:N,6,FALSE)</f>
        <v>0</v>
      </c>
      <c r="N1832">
        <f>VLOOKUP(customer!A1832,sales_update!A:N,7,FALSE)</f>
        <v>4</v>
      </c>
      <c r="O1832">
        <f>VLOOKUP(customer!A1832,sales_update!A:N,8,FALSE)</f>
        <v>51</v>
      </c>
      <c r="P1832">
        <f>VLOOKUP(customer!A1832,sales_update!A:N,9,FALSE)</f>
        <v>43</v>
      </c>
      <c r="Q1832">
        <f>VLOOKUP(customer!A1832,sales_update!A:N,10,FALSE)</f>
        <v>2</v>
      </c>
      <c r="R1832">
        <f>VLOOKUP(customer!A1832,sales_update!A:N,11,FALSE)</f>
        <v>1</v>
      </c>
      <c r="S1832">
        <f>VLOOKUP(customer!A1832,sales_update!A:N,12,FALSE)</f>
        <v>1</v>
      </c>
      <c r="T1832">
        <f>VLOOKUP(customer!A1832,sales_update!A:N,13,FALSE)</f>
        <v>2</v>
      </c>
      <c r="U1832">
        <f>VLOOKUP(customer!A1832,sales_update!A:N,14,FALSE)</f>
        <v>7</v>
      </c>
      <c r="V1832">
        <f>VLOOKUP(customer!A1832,Marketing!A:I,2,FALSE)</f>
        <v>1</v>
      </c>
      <c r="W1832">
        <f>VLOOKUP(customer!A1832,Marketing!A:I,3,FALSE)</f>
        <v>0</v>
      </c>
      <c r="X1832">
        <f>VLOOKUP(customer!A1832,Marketing!A:I,4,FALSE)</f>
        <v>0</v>
      </c>
      <c r="Y1832">
        <f>VLOOKUP(customer!A1832,Marketing!A:I,5,FALSE)</f>
        <v>0</v>
      </c>
      <c r="Z1832">
        <f>VLOOKUP(customer!A1832,Marketing!A:I,6,FALSE)</f>
        <v>0</v>
      </c>
      <c r="AA1832">
        <f>VLOOKUP(customer!A1832,Marketing!A:I,7,FALSE)</f>
        <v>0</v>
      </c>
      <c r="AB1832">
        <f>VLOOKUP(customer!A1832,Marketing!A:I,8,FALSE)</f>
        <v>1</v>
      </c>
      <c r="AC1832" s="1">
        <f>VLOOKUP(customer!A1832,Marketing!A:I,9,FALSE)</f>
        <v>44108</v>
      </c>
    </row>
    <row r="1833" spans="1:29" x14ac:dyDescent="0.3">
      <c r="A1833">
        <v>2522</v>
      </c>
      <c r="B1833">
        <v>130390</v>
      </c>
      <c r="C1833">
        <v>0</v>
      </c>
      <c r="D1833">
        <v>0</v>
      </c>
      <c r="E1833">
        <v>33</v>
      </c>
      <c r="F1833" t="str">
        <f>IF(customer!G1833=1, "Married", IF(customer!H1833=1, "Single", IF(customer!F1833=1, "Divorced", IF(customer!I1833=1, "Together", IF(customer!J1833=1, "Widowed", "Unknown")))))</f>
        <v>Married</v>
      </c>
      <c r="G1833" t="str">
        <f>IF(customer!K1833=1,"Basic",IF(customer!L1833=1,"Graduate",IF(customer!M1833=1,"Master",IF(customer!N1833=1,"PhD","Unknown"))))</f>
        <v>Unknown</v>
      </c>
      <c r="H1833" t="s">
        <v>19</v>
      </c>
      <c r="I1833">
        <f>VLOOKUP(customer!A1833,sales_update!A:N,2,FALSE)</f>
        <v>5</v>
      </c>
      <c r="J1833">
        <f xml:space="preserve"> VLOOKUP(customer!A1833,sales_update!A:N,3,FALSE)</f>
        <v>43</v>
      </c>
      <c r="K1833">
        <f>VLOOKUP(customer!A1833,sales_update!A:N,4,FALSE)</f>
        <v>51</v>
      </c>
      <c r="L1833">
        <f>VLOOKUP(customer!A1833,sales_update!A:N,5,FALSE)</f>
        <v>51</v>
      </c>
      <c r="M1833">
        <f>VLOOKUP(customer!A1833,sales_update!A:N,6,FALSE)</f>
        <v>107</v>
      </c>
      <c r="N1833">
        <f>VLOOKUP(customer!A1833,sales_update!A:N,7,FALSE)</f>
        <v>4</v>
      </c>
      <c r="O1833">
        <f>VLOOKUP(customer!A1833,sales_update!A:N,8,FALSE)</f>
        <v>86</v>
      </c>
      <c r="P1833">
        <f>VLOOKUP(customer!A1833,sales_update!A:N,9,FALSE)</f>
        <v>172</v>
      </c>
      <c r="Q1833">
        <f>VLOOKUP(customer!A1833,sales_update!A:N,10,FALSE)</f>
        <v>1</v>
      </c>
      <c r="R1833">
        <f>VLOOKUP(customer!A1833,sales_update!A:N,11,FALSE)</f>
        <v>2</v>
      </c>
      <c r="S1833">
        <f>VLOOKUP(customer!A1833,sales_update!A:N,12,FALSE)</f>
        <v>0</v>
      </c>
      <c r="T1833">
        <f>VLOOKUP(customer!A1833,sales_update!A:N,13,FALSE)</f>
        <v>3</v>
      </c>
      <c r="U1833">
        <f>VLOOKUP(customer!A1833,sales_update!A:N,14,FALSE)</f>
        <v>6</v>
      </c>
      <c r="V1833">
        <f>VLOOKUP(customer!A1833,Marketing!A:I,2,FALSE)</f>
        <v>0</v>
      </c>
      <c r="W1833">
        <f>VLOOKUP(customer!A1833,Marketing!A:I,3,FALSE)</f>
        <v>0</v>
      </c>
      <c r="X1833">
        <f>VLOOKUP(customer!A1833,Marketing!A:I,4,FALSE)</f>
        <v>0</v>
      </c>
      <c r="Y1833">
        <f>VLOOKUP(customer!A1833,Marketing!A:I,5,FALSE)</f>
        <v>0</v>
      </c>
      <c r="Z1833">
        <f>VLOOKUP(customer!A1833,Marketing!A:I,6,FALSE)</f>
        <v>0</v>
      </c>
      <c r="AA1833">
        <f>VLOOKUP(customer!A1833,Marketing!A:I,7,FALSE)</f>
        <v>0</v>
      </c>
      <c r="AB1833">
        <f>VLOOKUP(customer!A1833,Marketing!A:I,8,FALSE)</f>
        <v>0</v>
      </c>
      <c r="AC1833" s="1">
        <f>VLOOKUP(customer!A1833,Marketing!A:I,9,FALSE)</f>
        <v>43868</v>
      </c>
    </row>
    <row r="1834" spans="1:29" x14ac:dyDescent="0.3">
      <c r="A1834">
        <v>1332</v>
      </c>
      <c r="B1834">
        <v>130372</v>
      </c>
      <c r="C1834">
        <v>1</v>
      </c>
      <c r="D1834">
        <v>1</v>
      </c>
      <c r="E1834">
        <v>49</v>
      </c>
      <c r="F1834" t="str">
        <f>IF(customer!G1834=1, "Married", IF(customer!H1834=1, "Single", IF(customer!F1834=1, "Divorced", IF(customer!I1834=1, "Together", IF(customer!J1834=1, "Widowed", "Unknown")))))</f>
        <v>Widowed</v>
      </c>
      <c r="G1834" t="str">
        <f>IF(customer!K1834=1,"Basic",IF(customer!L1834=1,"Graduate",IF(customer!M1834=1,"Master",IF(customer!N1834=1,"PhD","Unknown"))))</f>
        <v>Graduate</v>
      </c>
      <c r="H1834" t="s">
        <v>17</v>
      </c>
      <c r="I1834">
        <f>VLOOKUP(customer!A1834,sales_update!A:N,2,FALSE)</f>
        <v>33</v>
      </c>
      <c r="J1834">
        <f xml:space="preserve"> VLOOKUP(customer!A1834,sales_update!A:N,3,FALSE)</f>
        <v>64</v>
      </c>
      <c r="K1834">
        <f>VLOOKUP(customer!A1834,sales_update!A:N,4,FALSE)</f>
        <v>0</v>
      </c>
      <c r="L1834">
        <f>VLOOKUP(customer!A1834,sales_update!A:N,5,FALSE)</f>
        <v>52</v>
      </c>
      <c r="M1834">
        <f>VLOOKUP(customer!A1834,sales_update!A:N,6,FALSE)</f>
        <v>30</v>
      </c>
      <c r="N1834">
        <f>VLOOKUP(customer!A1834,sales_update!A:N,7,FALSE)</f>
        <v>13</v>
      </c>
      <c r="O1834">
        <f>VLOOKUP(customer!A1834,sales_update!A:N,8,FALSE)</f>
        <v>30</v>
      </c>
      <c r="P1834">
        <f>VLOOKUP(customer!A1834,sales_update!A:N,9,FALSE)</f>
        <v>129</v>
      </c>
      <c r="Q1834">
        <f>VLOOKUP(customer!A1834,sales_update!A:N,10,FALSE)</f>
        <v>3</v>
      </c>
      <c r="R1834">
        <f>VLOOKUP(customer!A1834,sales_update!A:N,11,FALSE)</f>
        <v>2</v>
      </c>
      <c r="S1834">
        <f>VLOOKUP(customer!A1834,sales_update!A:N,12,FALSE)</f>
        <v>0</v>
      </c>
      <c r="T1834">
        <f>VLOOKUP(customer!A1834,sales_update!A:N,13,FALSE)</f>
        <v>3</v>
      </c>
      <c r="U1834">
        <f>VLOOKUP(customer!A1834,sales_update!A:N,14,FALSE)</f>
        <v>7</v>
      </c>
      <c r="V1834">
        <f>VLOOKUP(customer!A1834,Marketing!A:I,2,FALSE)</f>
        <v>0</v>
      </c>
      <c r="W1834">
        <f>VLOOKUP(customer!A1834,Marketing!A:I,3,FALSE)</f>
        <v>0</v>
      </c>
      <c r="X1834">
        <f>VLOOKUP(customer!A1834,Marketing!A:I,4,FALSE)</f>
        <v>0</v>
      </c>
      <c r="Y1834">
        <f>VLOOKUP(customer!A1834,Marketing!A:I,5,FALSE)</f>
        <v>0</v>
      </c>
      <c r="Z1834">
        <f>VLOOKUP(customer!A1834,Marketing!A:I,6,FALSE)</f>
        <v>0</v>
      </c>
      <c r="AA1834">
        <f>VLOOKUP(customer!A1834,Marketing!A:I,7,FALSE)</f>
        <v>0</v>
      </c>
      <c r="AB1834">
        <f>VLOOKUP(customer!A1834,Marketing!A:I,8,FALSE)</f>
        <v>0</v>
      </c>
      <c r="AC1834" s="1">
        <f>VLOOKUP(customer!A1834,Marketing!A:I,9,FALSE)</f>
        <v>43617</v>
      </c>
    </row>
    <row r="1835" spans="1:29" x14ac:dyDescent="0.3">
      <c r="A1835">
        <v>2729</v>
      </c>
      <c r="B1835">
        <v>130372</v>
      </c>
      <c r="C1835">
        <v>1</v>
      </c>
      <c r="D1835">
        <v>1</v>
      </c>
      <c r="E1835">
        <v>49</v>
      </c>
      <c r="F1835" t="str">
        <f>IF(customer!G1835=1, "Married", IF(customer!H1835=1, "Single", IF(customer!F1835=1, "Divorced", IF(customer!I1835=1, "Together", IF(customer!J1835=1, "Widowed", "Unknown")))))</f>
        <v>Widowed</v>
      </c>
      <c r="G1835" t="str">
        <f>IF(customer!K1835=1,"Basic",IF(customer!L1835=1,"Graduate",IF(customer!M1835=1,"Master",IF(customer!N1835=1,"PhD","Unknown"))))</f>
        <v>Graduate</v>
      </c>
      <c r="H1835" t="s">
        <v>15</v>
      </c>
      <c r="I1835">
        <f>VLOOKUP(customer!A1835,sales_update!A:N,2,FALSE)</f>
        <v>33</v>
      </c>
      <c r="J1835">
        <f xml:space="preserve"> VLOOKUP(customer!A1835,sales_update!A:N,3,FALSE)</f>
        <v>64</v>
      </c>
      <c r="K1835">
        <f>VLOOKUP(customer!A1835,sales_update!A:N,4,FALSE)</f>
        <v>0</v>
      </c>
      <c r="L1835">
        <f>VLOOKUP(customer!A1835,sales_update!A:N,5,FALSE)</f>
        <v>52</v>
      </c>
      <c r="M1835">
        <f>VLOOKUP(customer!A1835,sales_update!A:N,6,FALSE)</f>
        <v>30</v>
      </c>
      <c r="N1835">
        <f>VLOOKUP(customer!A1835,sales_update!A:N,7,FALSE)</f>
        <v>13</v>
      </c>
      <c r="O1835">
        <f>VLOOKUP(customer!A1835,sales_update!A:N,8,FALSE)</f>
        <v>30</v>
      </c>
      <c r="P1835">
        <f>VLOOKUP(customer!A1835,sales_update!A:N,9,FALSE)</f>
        <v>129</v>
      </c>
      <c r="Q1835">
        <f>VLOOKUP(customer!A1835,sales_update!A:N,10,FALSE)</f>
        <v>3</v>
      </c>
      <c r="R1835">
        <f>VLOOKUP(customer!A1835,sales_update!A:N,11,FALSE)</f>
        <v>2</v>
      </c>
      <c r="S1835">
        <f>VLOOKUP(customer!A1835,sales_update!A:N,12,FALSE)</f>
        <v>0</v>
      </c>
      <c r="T1835">
        <f>VLOOKUP(customer!A1835,sales_update!A:N,13,FALSE)</f>
        <v>3</v>
      </c>
      <c r="U1835">
        <f>VLOOKUP(customer!A1835,sales_update!A:N,14,FALSE)</f>
        <v>7</v>
      </c>
      <c r="V1835">
        <f>VLOOKUP(customer!A1835,Marketing!A:I,2,FALSE)</f>
        <v>0</v>
      </c>
      <c r="W1835">
        <f>VLOOKUP(customer!A1835,Marketing!A:I,3,FALSE)</f>
        <v>0</v>
      </c>
      <c r="X1835">
        <f>VLOOKUP(customer!A1835,Marketing!A:I,4,FALSE)</f>
        <v>0</v>
      </c>
      <c r="Y1835">
        <f>VLOOKUP(customer!A1835,Marketing!A:I,5,FALSE)</f>
        <v>0</v>
      </c>
      <c r="Z1835">
        <f>VLOOKUP(customer!A1835,Marketing!A:I,6,FALSE)</f>
        <v>0</v>
      </c>
      <c r="AA1835">
        <f>VLOOKUP(customer!A1835,Marketing!A:I,7,FALSE)</f>
        <v>0</v>
      </c>
      <c r="AB1835">
        <f>VLOOKUP(customer!A1835,Marketing!A:I,8,FALSE)</f>
        <v>0</v>
      </c>
      <c r="AC1835" s="1">
        <f>VLOOKUP(customer!A1835,Marketing!A:I,9,FALSE)</f>
        <v>43617</v>
      </c>
    </row>
    <row r="1836" spans="1:29" x14ac:dyDescent="0.3">
      <c r="A1836">
        <v>2980</v>
      </c>
      <c r="B1836">
        <v>130368</v>
      </c>
      <c r="C1836">
        <v>0</v>
      </c>
      <c r="D1836">
        <v>1</v>
      </c>
      <c r="E1836">
        <v>43</v>
      </c>
      <c r="F1836" t="str">
        <f>IF(customer!G1836=1, "Married", IF(customer!H1836=1, "Single", IF(customer!F1836=1, "Divorced", IF(customer!I1836=1, "Together", IF(customer!J1836=1, "Widowed", "Unknown")))))</f>
        <v>Married</v>
      </c>
      <c r="G1836" t="str">
        <f>IF(customer!K1836=1,"Basic",IF(customer!L1836=1,"Graduate",IF(customer!M1836=1,"Master",IF(customer!N1836=1,"PhD","Unknown"))))</f>
        <v>Graduate</v>
      </c>
      <c r="H1836" t="s">
        <v>20</v>
      </c>
      <c r="I1836">
        <f>VLOOKUP(customer!A1836,sales_update!A:N,2,FALSE)</f>
        <v>97</v>
      </c>
      <c r="J1836">
        <f xml:space="preserve"> VLOOKUP(customer!A1836,sales_update!A:N,3,FALSE)</f>
        <v>150</v>
      </c>
      <c r="K1836">
        <f>VLOOKUP(customer!A1836,sales_update!A:N,4,FALSE)</f>
        <v>0</v>
      </c>
      <c r="L1836">
        <f>VLOOKUP(customer!A1836,sales_update!A:N,5,FALSE)</f>
        <v>56</v>
      </c>
      <c r="M1836">
        <f>VLOOKUP(customer!A1836,sales_update!A:N,6,FALSE)</f>
        <v>9</v>
      </c>
      <c r="N1836">
        <f>VLOOKUP(customer!A1836,sales_update!A:N,7,FALSE)</f>
        <v>0</v>
      </c>
      <c r="O1836">
        <f>VLOOKUP(customer!A1836,sales_update!A:N,8,FALSE)</f>
        <v>9</v>
      </c>
      <c r="P1836">
        <f>VLOOKUP(customer!A1836,sales_update!A:N,9,FALSE)</f>
        <v>206</v>
      </c>
      <c r="Q1836">
        <f>VLOOKUP(customer!A1836,sales_update!A:N,10,FALSE)</f>
        <v>2</v>
      </c>
      <c r="R1836">
        <f>VLOOKUP(customer!A1836,sales_update!A:N,11,FALSE)</f>
        <v>2</v>
      </c>
      <c r="S1836">
        <f>VLOOKUP(customer!A1836,sales_update!A:N,12,FALSE)</f>
        <v>0</v>
      </c>
      <c r="T1836">
        <f>VLOOKUP(customer!A1836,sales_update!A:N,13,FALSE)</f>
        <v>3</v>
      </c>
      <c r="U1836">
        <f>VLOOKUP(customer!A1836,sales_update!A:N,14,FALSE)</f>
        <v>8</v>
      </c>
      <c r="V1836">
        <f>VLOOKUP(customer!A1836,Marketing!A:I,2,FALSE)</f>
        <v>0</v>
      </c>
      <c r="W1836">
        <f>VLOOKUP(customer!A1836,Marketing!A:I,3,FALSE)</f>
        <v>0</v>
      </c>
      <c r="X1836">
        <f>VLOOKUP(customer!A1836,Marketing!A:I,4,FALSE)</f>
        <v>0</v>
      </c>
      <c r="Y1836">
        <f>VLOOKUP(customer!A1836,Marketing!A:I,5,FALSE)</f>
        <v>0</v>
      </c>
      <c r="Z1836">
        <f>VLOOKUP(customer!A1836,Marketing!A:I,6,FALSE)</f>
        <v>0</v>
      </c>
      <c r="AA1836">
        <f>VLOOKUP(customer!A1836,Marketing!A:I,7,FALSE)</f>
        <v>0</v>
      </c>
      <c r="AB1836">
        <f>VLOOKUP(customer!A1836,Marketing!A:I,8,FALSE)</f>
        <v>0</v>
      </c>
      <c r="AC1836" s="1">
        <f>VLOOKUP(customer!A1836,Marketing!A:I,9,FALSE)</f>
        <v>43934</v>
      </c>
    </row>
    <row r="1837" spans="1:29" x14ac:dyDescent="0.3">
      <c r="A1837">
        <v>1009</v>
      </c>
      <c r="B1837">
        <v>130351</v>
      </c>
      <c r="C1837">
        <v>1</v>
      </c>
      <c r="D1837">
        <v>0</v>
      </c>
      <c r="E1837">
        <v>46</v>
      </c>
      <c r="F1837" t="str">
        <f>IF(customer!G1837=1, "Married", IF(customer!H1837=1, "Single", IF(customer!F1837=1, "Divorced", IF(customer!I1837=1, "Together", IF(customer!J1837=1, "Widowed", "Unknown")))))</f>
        <v>Together</v>
      </c>
      <c r="G1837" t="str">
        <f>IF(customer!K1837=1,"Basic",IF(customer!L1837=1,"Graduate",IF(customer!M1837=1,"Master",IF(customer!N1837=1,"PhD","Unknown"))))</f>
        <v>PhD</v>
      </c>
      <c r="H1837" t="s">
        <v>18</v>
      </c>
      <c r="I1837">
        <f>VLOOKUP(customer!A1837,sales_update!A:N,2,FALSE)</f>
        <v>19</v>
      </c>
      <c r="J1837">
        <f xml:space="preserve"> VLOOKUP(customer!A1837,sales_update!A:N,3,FALSE)</f>
        <v>60</v>
      </c>
      <c r="K1837">
        <f>VLOOKUP(customer!A1837,sales_update!A:N,4,FALSE)</f>
        <v>0</v>
      </c>
      <c r="L1837">
        <f>VLOOKUP(customer!A1837,sales_update!A:N,5,FALSE)</f>
        <v>103</v>
      </c>
      <c r="M1837">
        <f>VLOOKUP(customer!A1837,sales_update!A:N,6,FALSE)</f>
        <v>13</v>
      </c>
      <c r="N1837">
        <f>VLOOKUP(customer!A1837,sales_update!A:N,7,FALSE)</f>
        <v>13</v>
      </c>
      <c r="O1837">
        <f>VLOOKUP(customer!A1837,sales_update!A:N,8,FALSE)</f>
        <v>9</v>
      </c>
      <c r="P1837">
        <f>VLOOKUP(customer!A1837,sales_update!A:N,9,FALSE)</f>
        <v>180</v>
      </c>
      <c r="Q1837">
        <f>VLOOKUP(customer!A1837,sales_update!A:N,10,FALSE)</f>
        <v>1</v>
      </c>
      <c r="R1837">
        <f>VLOOKUP(customer!A1837,sales_update!A:N,11,FALSE)</f>
        <v>3</v>
      </c>
      <c r="S1837">
        <f>VLOOKUP(customer!A1837,sales_update!A:N,12,FALSE)</f>
        <v>0</v>
      </c>
      <c r="T1837">
        <f>VLOOKUP(customer!A1837,sales_update!A:N,13,FALSE)</f>
        <v>2</v>
      </c>
      <c r="U1837">
        <f>VLOOKUP(customer!A1837,sales_update!A:N,14,FALSE)</f>
        <v>9</v>
      </c>
      <c r="V1837">
        <f>VLOOKUP(customer!A1837,Marketing!A:I,2,FALSE)</f>
        <v>0</v>
      </c>
      <c r="W1837">
        <f>VLOOKUP(customer!A1837,Marketing!A:I,3,FALSE)</f>
        <v>0</v>
      </c>
      <c r="X1837">
        <f>VLOOKUP(customer!A1837,Marketing!A:I,4,FALSE)</f>
        <v>0</v>
      </c>
      <c r="Y1837">
        <f>VLOOKUP(customer!A1837,Marketing!A:I,5,FALSE)</f>
        <v>0</v>
      </c>
      <c r="Z1837">
        <f>VLOOKUP(customer!A1837,Marketing!A:I,6,FALSE)</f>
        <v>0</v>
      </c>
      <c r="AA1837">
        <f>VLOOKUP(customer!A1837,Marketing!A:I,7,FALSE)</f>
        <v>0</v>
      </c>
      <c r="AB1837">
        <f>VLOOKUP(customer!A1837,Marketing!A:I,8,FALSE)</f>
        <v>1</v>
      </c>
      <c r="AC1837" s="1">
        <f>VLOOKUP(customer!A1837,Marketing!A:I,9,FALSE)</f>
        <v>43780</v>
      </c>
    </row>
    <row r="1838" spans="1:29" x14ac:dyDescent="0.3">
      <c r="A1838">
        <v>1392</v>
      </c>
      <c r="B1838">
        <v>130351</v>
      </c>
      <c r="C1838">
        <v>1</v>
      </c>
      <c r="D1838">
        <v>0</v>
      </c>
      <c r="E1838">
        <v>46</v>
      </c>
      <c r="F1838" t="str">
        <f>IF(customer!G1838=1, "Married", IF(customer!H1838=1, "Single", IF(customer!F1838=1, "Divorced", IF(customer!I1838=1, "Together", IF(customer!J1838=1, "Widowed", "Unknown")))))</f>
        <v>Together</v>
      </c>
      <c r="G1838" t="str">
        <f>IF(customer!K1838=1,"Basic",IF(customer!L1838=1,"Graduate",IF(customer!M1838=1,"Master",IF(customer!N1838=1,"PhD","Unknown"))))</f>
        <v>PhD</v>
      </c>
      <c r="H1838" t="s">
        <v>17</v>
      </c>
      <c r="I1838">
        <f>VLOOKUP(customer!A1838,sales_update!A:N,2,FALSE)</f>
        <v>19</v>
      </c>
      <c r="J1838">
        <f xml:space="preserve"> VLOOKUP(customer!A1838,sales_update!A:N,3,FALSE)</f>
        <v>60</v>
      </c>
      <c r="K1838">
        <f>VLOOKUP(customer!A1838,sales_update!A:N,4,FALSE)</f>
        <v>0</v>
      </c>
      <c r="L1838">
        <f>VLOOKUP(customer!A1838,sales_update!A:N,5,FALSE)</f>
        <v>103</v>
      </c>
      <c r="M1838">
        <f>VLOOKUP(customer!A1838,sales_update!A:N,6,FALSE)</f>
        <v>13</v>
      </c>
      <c r="N1838">
        <f>VLOOKUP(customer!A1838,sales_update!A:N,7,FALSE)</f>
        <v>13</v>
      </c>
      <c r="O1838">
        <f>VLOOKUP(customer!A1838,sales_update!A:N,8,FALSE)</f>
        <v>9</v>
      </c>
      <c r="P1838">
        <f>VLOOKUP(customer!A1838,sales_update!A:N,9,FALSE)</f>
        <v>180</v>
      </c>
      <c r="Q1838">
        <f>VLOOKUP(customer!A1838,sales_update!A:N,10,FALSE)</f>
        <v>1</v>
      </c>
      <c r="R1838">
        <f>VLOOKUP(customer!A1838,sales_update!A:N,11,FALSE)</f>
        <v>3</v>
      </c>
      <c r="S1838">
        <f>VLOOKUP(customer!A1838,sales_update!A:N,12,FALSE)</f>
        <v>0</v>
      </c>
      <c r="T1838">
        <f>VLOOKUP(customer!A1838,sales_update!A:N,13,FALSE)</f>
        <v>2</v>
      </c>
      <c r="U1838">
        <f>VLOOKUP(customer!A1838,sales_update!A:N,14,FALSE)</f>
        <v>9</v>
      </c>
      <c r="V1838">
        <f>VLOOKUP(customer!A1838,Marketing!A:I,2,FALSE)</f>
        <v>0</v>
      </c>
      <c r="W1838">
        <f>VLOOKUP(customer!A1838,Marketing!A:I,3,FALSE)</f>
        <v>0</v>
      </c>
      <c r="X1838">
        <f>VLOOKUP(customer!A1838,Marketing!A:I,4,FALSE)</f>
        <v>0</v>
      </c>
      <c r="Y1838">
        <f>VLOOKUP(customer!A1838,Marketing!A:I,5,FALSE)</f>
        <v>0</v>
      </c>
      <c r="Z1838">
        <f>VLOOKUP(customer!A1838,Marketing!A:I,6,FALSE)</f>
        <v>0</v>
      </c>
      <c r="AA1838">
        <f>VLOOKUP(customer!A1838,Marketing!A:I,7,FALSE)</f>
        <v>0</v>
      </c>
      <c r="AB1838">
        <f>VLOOKUP(customer!A1838,Marketing!A:I,8,FALSE)</f>
        <v>0</v>
      </c>
      <c r="AC1838" s="1">
        <f>VLOOKUP(customer!A1838,Marketing!A:I,9,FALSE)</f>
        <v>43780</v>
      </c>
    </row>
    <row r="1839" spans="1:29" x14ac:dyDescent="0.3">
      <c r="A1839">
        <v>2859</v>
      </c>
      <c r="B1839">
        <v>130298</v>
      </c>
      <c r="C1839">
        <v>0</v>
      </c>
      <c r="D1839">
        <v>0</v>
      </c>
      <c r="E1839">
        <v>35</v>
      </c>
      <c r="F1839" t="str">
        <f>IF(customer!G1839=1, "Married", IF(customer!H1839=1, "Single", IF(customer!F1839=1, "Divorced", IF(customer!I1839=1, "Together", IF(customer!J1839=1, "Widowed", "Unknown")))))</f>
        <v>Single</v>
      </c>
      <c r="G1839" t="str">
        <f>IF(customer!K1839=1,"Basic",IF(customer!L1839=1,"Graduate",IF(customer!M1839=1,"Master",IF(customer!N1839=1,"PhD","Unknown"))))</f>
        <v>PhD</v>
      </c>
      <c r="H1839" t="s">
        <v>16</v>
      </c>
      <c r="I1839">
        <f>VLOOKUP(customer!A1839,sales_update!A:N,2,FALSE)</f>
        <v>48</v>
      </c>
      <c r="J1839">
        <f xml:space="preserve"> VLOOKUP(customer!A1839,sales_update!A:N,3,FALSE)</f>
        <v>26</v>
      </c>
      <c r="K1839">
        <f>VLOOKUP(customer!A1839,sales_update!A:N,4,FALSE)</f>
        <v>13</v>
      </c>
      <c r="L1839">
        <f>VLOOKUP(customer!A1839,sales_update!A:N,5,FALSE)</f>
        <v>52</v>
      </c>
      <c r="M1839">
        <f>VLOOKUP(customer!A1839,sales_update!A:N,6,FALSE)</f>
        <v>26</v>
      </c>
      <c r="N1839">
        <f>VLOOKUP(customer!A1839,sales_update!A:N,7,FALSE)</f>
        <v>4</v>
      </c>
      <c r="O1839">
        <f>VLOOKUP(customer!A1839,sales_update!A:N,8,FALSE)</f>
        <v>0</v>
      </c>
      <c r="P1839">
        <f>VLOOKUP(customer!A1839,sales_update!A:N,9,FALSE)</f>
        <v>120</v>
      </c>
      <c r="Q1839">
        <f>VLOOKUP(customer!A1839,sales_update!A:N,10,FALSE)</f>
        <v>1</v>
      </c>
      <c r="R1839">
        <f>VLOOKUP(customer!A1839,sales_update!A:N,11,FALSE)</f>
        <v>1</v>
      </c>
      <c r="S1839">
        <f>VLOOKUP(customer!A1839,sales_update!A:N,12,FALSE)</f>
        <v>1</v>
      </c>
      <c r="T1839">
        <f>VLOOKUP(customer!A1839,sales_update!A:N,13,FALSE)</f>
        <v>3</v>
      </c>
      <c r="U1839">
        <f>VLOOKUP(customer!A1839,sales_update!A:N,14,FALSE)</f>
        <v>3</v>
      </c>
      <c r="V1839">
        <f>VLOOKUP(customer!A1839,Marketing!A:I,2,FALSE)</f>
        <v>0</v>
      </c>
      <c r="W1839">
        <f>VLOOKUP(customer!A1839,Marketing!A:I,3,FALSE)</f>
        <v>0</v>
      </c>
      <c r="X1839">
        <f>VLOOKUP(customer!A1839,Marketing!A:I,4,FALSE)</f>
        <v>0</v>
      </c>
      <c r="Y1839">
        <f>VLOOKUP(customer!A1839,Marketing!A:I,5,FALSE)</f>
        <v>0</v>
      </c>
      <c r="Z1839">
        <f>VLOOKUP(customer!A1839,Marketing!A:I,6,FALSE)</f>
        <v>0</v>
      </c>
      <c r="AA1839">
        <f>VLOOKUP(customer!A1839,Marketing!A:I,7,FALSE)</f>
        <v>0</v>
      </c>
      <c r="AB1839">
        <f>VLOOKUP(customer!A1839,Marketing!A:I,8,FALSE)</f>
        <v>0</v>
      </c>
      <c r="AC1839" s="1">
        <f>VLOOKUP(customer!A1839,Marketing!A:I,9,FALSE)</f>
        <v>44127</v>
      </c>
    </row>
    <row r="1840" spans="1:29" x14ac:dyDescent="0.3">
      <c r="A1840">
        <v>1361</v>
      </c>
      <c r="B1840">
        <v>130279</v>
      </c>
      <c r="C1840">
        <v>1</v>
      </c>
      <c r="D1840">
        <v>0</v>
      </c>
      <c r="E1840">
        <v>31</v>
      </c>
      <c r="F1840" t="str">
        <f>IF(customer!G1840=1, "Married", IF(customer!H1840=1, "Single", IF(customer!F1840=1, "Divorced", IF(customer!I1840=1, "Together", IF(customer!J1840=1, "Widowed", "Unknown")))))</f>
        <v>Single</v>
      </c>
      <c r="G1840" t="str">
        <f>IF(customer!K1840=1,"Basic",IF(customer!L1840=1,"Graduate",IF(customer!M1840=1,"Master",IF(customer!N1840=1,"PhD","Unknown"))))</f>
        <v>Graduate</v>
      </c>
      <c r="H1840" t="s">
        <v>15</v>
      </c>
      <c r="I1840">
        <f>VLOOKUP(customer!A1840,sales_update!A:N,2,FALSE)</f>
        <v>13</v>
      </c>
      <c r="J1840">
        <f xml:space="preserve"> VLOOKUP(customer!A1840,sales_update!A:N,3,FALSE)</f>
        <v>43</v>
      </c>
      <c r="K1840">
        <f>VLOOKUP(customer!A1840,sales_update!A:N,4,FALSE)</f>
        <v>17</v>
      </c>
      <c r="L1840">
        <f>VLOOKUP(customer!A1840,sales_update!A:N,5,FALSE)</f>
        <v>60</v>
      </c>
      <c r="M1840">
        <f>VLOOKUP(customer!A1840,sales_update!A:N,6,FALSE)</f>
        <v>17</v>
      </c>
      <c r="N1840">
        <f>VLOOKUP(customer!A1840,sales_update!A:N,7,FALSE)</f>
        <v>17</v>
      </c>
      <c r="O1840">
        <f>VLOOKUP(customer!A1840,sales_update!A:N,8,FALSE)</f>
        <v>4</v>
      </c>
      <c r="P1840">
        <f>VLOOKUP(customer!A1840,sales_update!A:N,9,FALSE)</f>
        <v>151</v>
      </c>
      <c r="Q1840">
        <f>VLOOKUP(customer!A1840,sales_update!A:N,10,FALSE)</f>
        <v>1</v>
      </c>
      <c r="R1840">
        <f>VLOOKUP(customer!A1840,sales_update!A:N,11,FALSE)</f>
        <v>1</v>
      </c>
      <c r="S1840">
        <f>VLOOKUP(customer!A1840,sales_update!A:N,12,FALSE)</f>
        <v>0</v>
      </c>
      <c r="T1840">
        <f>VLOOKUP(customer!A1840,sales_update!A:N,13,FALSE)</f>
        <v>3</v>
      </c>
      <c r="U1840">
        <f>VLOOKUP(customer!A1840,sales_update!A:N,14,FALSE)</f>
        <v>8</v>
      </c>
      <c r="V1840">
        <f>VLOOKUP(customer!A1840,Marketing!A:I,2,FALSE)</f>
        <v>0</v>
      </c>
      <c r="W1840">
        <f>VLOOKUP(customer!A1840,Marketing!A:I,3,FALSE)</f>
        <v>0</v>
      </c>
      <c r="X1840">
        <f>VLOOKUP(customer!A1840,Marketing!A:I,4,FALSE)</f>
        <v>0</v>
      </c>
      <c r="Y1840">
        <f>VLOOKUP(customer!A1840,Marketing!A:I,5,FALSE)</f>
        <v>0</v>
      </c>
      <c r="Z1840">
        <f>VLOOKUP(customer!A1840,Marketing!A:I,6,FALSE)</f>
        <v>0</v>
      </c>
      <c r="AA1840">
        <f>VLOOKUP(customer!A1840,Marketing!A:I,7,FALSE)</f>
        <v>0</v>
      </c>
      <c r="AB1840">
        <f>VLOOKUP(customer!A1840,Marketing!A:I,8,FALSE)</f>
        <v>0</v>
      </c>
      <c r="AC1840" s="1">
        <f>VLOOKUP(customer!A1840,Marketing!A:I,9,FALSE)</f>
        <v>43622</v>
      </c>
    </row>
    <row r="1841" spans="1:29" x14ac:dyDescent="0.3">
      <c r="A1841">
        <v>1427</v>
      </c>
      <c r="B1841">
        <v>130279</v>
      </c>
      <c r="C1841">
        <v>1</v>
      </c>
      <c r="D1841">
        <v>0</v>
      </c>
      <c r="E1841">
        <v>31</v>
      </c>
      <c r="F1841" t="str">
        <f>IF(customer!G1841=1, "Married", IF(customer!H1841=1, "Single", IF(customer!F1841=1, "Divorced", IF(customer!I1841=1, "Together", IF(customer!J1841=1, "Widowed", "Unknown")))))</f>
        <v>Single</v>
      </c>
      <c r="G1841" t="str">
        <f>IF(customer!K1841=1,"Basic",IF(customer!L1841=1,"Graduate",IF(customer!M1841=1,"Master",IF(customer!N1841=1,"PhD","Unknown"))))</f>
        <v>Graduate</v>
      </c>
      <c r="H1841" t="s">
        <v>15</v>
      </c>
      <c r="I1841">
        <f>VLOOKUP(customer!A1841,sales_update!A:N,2,FALSE)</f>
        <v>13</v>
      </c>
      <c r="J1841">
        <f xml:space="preserve"> VLOOKUP(customer!A1841,sales_update!A:N,3,FALSE)</f>
        <v>43</v>
      </c>
      <c r="K1841">
        <f>VLOOKUP(customer!A1841,sales_update!A:N,4,FALSE)</f>
        <v>17</v>
      </c>
      <c r="L1841">
        <f>VLOOKUP(customer!A1841,sales_update!A:N,5,FALSE)</f>
        <v>60</v>
      </c>
      <c r="M1841">
        <f>VLOOKUP(customer!A1841,sales_update!A:N,6,FALSE)</f>
        <v>17</v>
      </c>
      <c r="N1841">
        <f>VLOOKUP(customer!A1841,sales_update!A:N,7,FALSE)</f>
        <v>17</v>
      </c>
      <c r="O1841">
        <f>VLOOKUP(customer!A1841,sales_update!A:N,8,FALSE)</f>
        <v>4</v>
      </c>
      <c r="P1841">
        <f>VLOOKUP(customer!A1841,sales_update!A:N,9,FALSE)</f>
        <v>151</v>
      </c>
      <c r="Q1841">
        <f>VLOOKUP(customer!A1841,sales_update!A:N,10,FALSE)</f>
        <v>1</v>
      </c>
      <c r="R1841">
        <f>VLOOKUP(customer!A1841,sales_update!A:N,11,FALSE)</f>
        <v>1</v>
      </c>
      <c r="S1841">
        <f>VLOOKUP(customer!A1841,sales_update!A:N,12,FALSE)</f>
        <v>0</v>
      </c>
      <c r="T1841">
        <f>VLOOKUP(customer!A1841,sales_update!A:N,13,FALSE)</f>
        <v>3</v>
      </c>
      <c r="U1841">
        <f>VLOOKUP(customer!A1841,sales_update!A:N,14,FALSE)</f>
        <v>8</v>
      </c>
      <c r="V1841">
        <f>VLOOKUP(customer!A1841,Marketing!A:I,2,FALSE)</f>
        <v>0</v>
      </c>
      <c r="W1841">
        <f>VLOOKUP(customer!A1841,Marketing!A:I,3,FALSE)</f>
        <v>0</v>
      </c>
      <c r="X1841">
        <f>VLOOKUP(customer!A1841,Marketing!A:I,4,FALSE)</f>
        <v>0</v>
      </c>
      <c r="Y1841">
        <f>VLOOKUP(customer!A1841,Marketing!A:I,5,FALSE)</f>
        <v>0</v>
      </c>
      <c r="Z1841">
        <f>VLOOKUP(customer!A1841,Marketing!A:I,6,FALSE)</f>
        <v>0</v>
      </c>
      <c r="AA1841">
        <f>VLOOKUP(customer!A1841,Marketing!A:I,7,FALSE)</f>
        <v>0</v>
      </c>
      <c r="AB1841">
        <f>VLOOKUP(customer!A1841,Marketing!A:I,8,FALSE)</f>
        <v>0</v>
      </c>
      <c r="AC1841" s="1">
        <f>VLOOKUP(customer!A1841,Marketing!A:I,9,FALSE)</f>
        <v>43622</v>
      </c>
    </row>
    <row r="1842" spans="1:29" x14ac:dyDescent="0.3">
      <c r="A1842">
        <v>2994</v>
      </c>
      <c r="B1842">
        <v>130261</v>
      </c>
      <c r="C1842">
        <v>1</v>
      </c>
      <c r="D1842">
        <v>2</v>
      </c>
      <c r="E1842">
        <v>48</v>
      </c>
      <c r="F1842" t="str">
        <f>IF(customer!G1842=1, "Married", IF(customer!H1842=1, "Single", IF(customer!F1842=1, "Divorced", IF(customer!I1842=1, "Together", IF(customer!J1842=1, "Widowed", "Unknown")))))</f>
        <v>Together</v>
      </c>
      <c r="G1842" t="str">
        <f>IF(customer!K1842=1,"Basic",IF(customer!L1842=1,"Graduate",IF(customer!M1842=1,"Master",IF(customer!N1842=1,"PhD","Unknown"))))</f>
        <v>Graduate</v>
      </c>
      <c r="H1842" t="s">
        <v>17</v>
      </c>
      <c r="I1842">
        <f>VLOOKUP(customer!A1842,sales_update!A:N,2,FALSE)</f>
        <v>75</v>
      </c>
      <c r="J1842">
        <f xml:space="preserve"> VLOOKUP(customer!A1842,sales_update!A:N,3,FALSE)</f>
        <v>34</v>
      </c>
      <c r="K1842">
        <f>VLOOKUP(customer!A1842,sales_update!A:N,4,FALSE)</f>
        <v>0</v>
      </c>
      <c r="L1842">
        <f>VLOOKUP(customer!A1842,sales_update!A:N,5,FALSE)</f>
        <v>22</v>
      </c>
      <c r="M1842">
        <f>VLOOKUP(customer!A1842,sales_update!A:N,6,FALSE)</f>
        <v>0</v>
      </c>
      <c r="N1842">
        <f>VLOOKUP(customer!A1842,sales_update!A:N,7,FALSE)</f>
        <v>13</v>
      </c>
      <c r="O1842">
        <f>VLOOKUP(customer!A1842,sales_update!A:N,8,FALSE)</f>
        <v>26</v>
      </c>
      <c r="P1842">
        <f>VLOOKUP(customer!A1842,sales_update!A:N,9,FALSE)</f>
        <v>43</v>
      </c>
      <c r="Q1842">
        <f>VLOOKUP(customer!A1842,sales_update!A:N,10,FALSE)</f>
        <v>1</v>
      </c>
      <c r="R1842">
        <f>VLOOKUP(customer!A1842,sales_update!A:N,11,FALSE)</f>
        <v>0</v>
      </c>
      <c r="S1842">
        <f>VLOOKUP(customer!A1842,sales_update!A:N,12,FALSE)</f>
        <v>0</v>
      </c>
      <c r="T1842">
        <f>VLOOKUP(customer!A1842,sales_update!A:N,13,FALSE)</f>
        <v>3</v>
      </c>
      <c r="U1842">
        <f>VLOOKUP(customer!A1842,sales_update!A:N,14,FALSE)</f>
        <v>8</v>
      </c>
      <c r="V1842">
        <f>VLOOKUP(customer!A1842,Marketing!A:I,2,FALSE)</f>
        <v>0</v>
      </c>
      <c r="W1842">
        <f>VLOOKUP(customer!A1842,Marketing!A:I,3,FALSE)</f>
        <v>0</v>
      </c>
      <c r="X1842">
        <f>VLOOKUP(customer!A1842,Marketing!A:I,4,FALSE)</f>
        <v>0</v>
      </c>
      <c r="Y1842">
        <f>VLOOKUP(customer!A1842,Marketing!A:I,5,FALSE)</f>
        <v>0</v>
      </c>
      <c r="Z1842">
        <f>VLOOKUP(customer!A1842,Marketing!A:I,6,FALSE)</f>
        <v>0</v>
      </c>
      <c r="AA1842">
        <f>VLOOKUP(customer!A1842,Marketing!A:I,7,FALSE)</f>
        <v>0</v>
      </c>
      <c r="AB1842">
        <f>VLOOKUP(customer!A1842,Marketing!A:I,8,FALSE)</f>
        <v>0</v>
      </c>
      <c r="AC1842" s="1">
        <f>VLOOKUP(customer!A1842,Marketing!A:I,9,FALSE)</f>
        <v>43526</v>
      </c>
    </row>
    <row r="1843" spans="1:29" x14ac:dyDescent="0.3">
      <c r="A1843">
        <v>1993</v>
      </c>
      <c r="B1843">
        <v>130168</v>
      </c>
      <c r="C1843">
        <v>1</v>
      </c>
      <c r="D1843">
        <v>0</v>
      </c>
      <c r="E1843">
        <v>42</v>
      </c>
      <c r="F1843" t="str">
        <f>IF(customer!G1843=1, "Married", IF(customer!H1843=1, "Single", IF(customer!F1843=1, "Divorced", IF(customer!I1843=1, "Together", IF(customer!J1843=1, "Widowed", "Unknown")))))</f>
        <v>Single</v>
      </c>
      <c r="G1843" t="str">
        <f>IF(customer!K1843=1,"Basic",IF(customer!L1843=1,"Graduate",IF(customer!M1843=1,"Master",IF(customer!N1843=1,"PhD","Unknown"))))</f>
        <v>Graduate</v>
      </c>
      <c r="H1843" t="s">
        <v>18</v>
      </c>
      <c r="I1843">
        <f>VLOOKUP(customer!A1843,sales_update!A:N,2,FALSE)</f>
        <v>51</v>
      </c>
      <c r="J1843">
        <f xml:space="preserve"> VLOOKUP(customer!A1843,sales_update!A:N,3,FALSE)</f>
        <v>664</v>
      </c>
      <c r="K1843">
        <f>VLOOKUP(customer!A1843,sales_update!A:N,4,FALSE)</f>
        <v>86</v>
      </c>
      <c r="L1843">
        <f>VLOOKUP(customer!A1843,sales_update!A:N,5,FALSE)</f>
        <v>285</v>
      </c>
      <c r="M1843">
        <f>VLOOKUP(customer!A1843,sales_update!A:N,6,FALSE)</f>
        <v>0</v>
      </c>
      <c r="N1843">
        <f>VLOOKUP(customer!A1843,sales_update!A:N,7,FALSE)</f>
        <v>52</v>
      </c>
      <c r="O1843">
        <f>VLOOKUP(customer!A1843,sales_update!A:N,8,FALSE)</f>
        <v>116</v>
      </c>
      <c r="P1843">
        <f>VLOOKUP(customer!A1843,sales_update!A:N,9,FALSE)</f>
        <v>971</v>
      </c>
      <c r="Q1843">
        <f>VLOOKUP(customer!A1843,sales_update!A:N,10,FALSE)</f>
        <v>7</v>
      </c>
      <c r="R1843">
        <f>VLOOKUP(customer!A1843,sales_update!A:N,11,FALSE)</f>
        <v>6</v>
      </c>
      <c r="S1843">
        <f>VLOOKUP(customer!A1843,sales_update!A:N,12,FALSE)</f>
        <v>1</v>
      </c>
      <c r="T1843">
        <f>VLOOKUP(customer!A1843,sales_update!A:N,13,FALSE)</f>
        <v>4</v>
      </c>
      <c r="U1843">
        <f>VLOOKUP(customer!A1843,sales_update!A:N,14,FALSE)</f>
        <v>9</v>
      </c>
      <c r="V1843">
        <f>VLOOKUP(customer!A1843,Marketing!A:I,2,FALSE)</f>
        <v>0</v>
      </c>
      <c r="W1843">
        <f>VLOOKUP(customer!A1843,Marketing!A:I,3,FALSE)</f>
        <v>0</v>
      </c>
      <c r="X1843">
        <f>VLOOKUP(customer!A1843,Marketing!A:I,4,FALSE)</f>
        <v>0</v>
      </c>
      <c r="Y1843">
        <f>VLOOKUP(customer!A1843,Marketing!A:I,5,FALSE)</f>
        <v>0</v>
      </c>
      <c r="Z1843">
        <f>VLOOKUP(customer!A1843,Marketing!A:I,6,FALSE)</f>
        <v>0</v>
      </c>
      <c r="AA1843">
        <f>VLOOKUP(customer!A1843,Marketing!A:I,7,FALSE)</f>
        <v>0</v>
      </c>
      <c r="AB1843">
        <f>VLOOKUP(customer!A1843,Marketing!A:I,8,FALSE)</f>
        <v>0</v>
      </c>
      <c r="AC1843" s="1">
        <f>VLOOKUP(customer!A1843,Marketing!A:I,9,FALSE)</f>
        <v>43689</v>
      </c>
    </row>
    <row r="1844" spans="1:29" x14ac:dyDescent="0.3">
      <c r="A1844">
        <v>1087</v>
      </c>
      <c r="B1844">
        <v>130096</v>
      </c>
      <c r="C1844">
        <v>1</v>
      </c>
      <c r="D1844">
        <v>0</v>
      </c>
      <c r="E1844">
        <v>37</v>
      </c>
      <c r="F1844" t="str">
        <f>IF(customer!G1844=1, "Married", IF(customer!H1844=1, "Single", IF(customer!F1844=1, "Divorced", IF(customer!I1844=1, "Together", IF(customer!J1844=1, "Widowed", "Unknown")))))</f>
        <v>Married</v>
      </c>
      <c r="G1844" t="str">
        <f>IF(customer!K1844=1,"Basic",IF(customer!L1844=1,"Graduate",IF(customer!M1844=1,"Master",IF(customer!N1844=1,"PhD","Unknown"))))</f>
        <v>Graduate</v>
      </c>
      <c r="H1844" t="s">
        <v>18</v>
      </c>
      <c r="I1844">
        <f>VLOOKUP(customer!A1844,sales_update!A:N,2,FALSE)</f>
        <v>30</v>
      </c>
      <c r="J1844">
        <f xml:space="preserve"> VLOOKUP(customer!A1844,sales_update!A:N,3,FALSE)</f>
        <v>22</v>
      </c>
      <c r="K1844">
        <f>VLOOKUP(customer!A1844,sales_update!A:N,4,FALSE)</f>
        <v>13</v>
      </c>
      <c r="L1844">
        <f>VLOOKUP(customer!A1844,sales_update!A:N,5,FALSE)</f>
        <v>48</v>
      </c>
      <c r="M1844">
        <f>VLOOKUP(customer!A1844,sales_update!A:N,6,FALSE)</f>
        <v>52</v>
      </c>
      <c r="N1844">
        <f>VLOOKUP(customer!A1844,sales_update!A:N,7,FALSE)</f>
        <v>22</v>
      </c>
      <c r="O1844">
        <f>VLOOKUP(customer!A1844,sales_update!A:N,8,FALSE)</f>
        <v>39</v>
      </c>
      <c r="P1844">
        <f>VLOOKUP(customer!A1844,sales_update!A:N,9,FALSE)</f>
        <v>117</v>
      </c>
      <c r="Q1844">
        <f>VLOOKUP(customer!A1844,sales_update!A:N,10,FALSE)</f>
        <v>1</v>
      </c>
      <c r="R1844">
        <f>VLOOKUP(customer!A1844,sales_update!A:N,11,FALSE)</f>
        <v>2</v>
      </c>
      <c r="S1844">
        <f>VLOOKUP(customer!A1844,sales_update!A:N,12,FALSE)</f>
        <v>0</v>
      </c>
      <c r="T1844">
        <f>VLOOKUP(customer!A1844,sales_update!A:N,13,FALSE)</f>
        <v>3</v>
      </c>
      <c r="U1844">
        <f>VLOOKUP(customer!A1844,sales_update!A:N,14,FALSE)</f>
        <v>6</v>
      </c>
      <c r="V1844">
        <f>VLOOKUP(customer!A1844,Marketing!A:I,2,FALSE)</f>
        <v>0</v>
      </c>
      <c r="W1844">
        <f>VLOOKUP(customer!A1844,Marketing!A:I,3,FALSE)</f>
        <v>0</v>
      </c>
      <c r="X1844">
        <f>VLOOKUP(customer!A1844,Marketing!A:I,4,FALSE)</f>
        <v>0</v>
      </c>
      <c r="Y1844">
        <f>VLOOKUP(customer!A1844,Marketing!A:I,5,FALSE)</f>
        <v>0</v>
      </c>
      <c r="Z1844">
        <f>VLOOKUP(customer!A1844,Marketing!A:I,6,FALSE)</f>
        <v>0</v>
      </c>
      <c r="AA1844">
        <f>VLOOKUP(customer!A1844,Marketing!A:I,7,FALSE)</f>
        <v>0</v>
      </c>
      <c r="AB1844">
        <f>VLOOKUP(customer!A1844,Marketing!A:I,8,FALSE)</f>
        <v>0</v>
      </c>
      <c r="AC1844" s="1">
        <f>VLOOKUP(customer!A1844,Marketing!A:I,9,FALSE)</f>
        <v>44130</v>
      </c>
    </row>
    <row r="1845" spans="1:29" x14ac:dyDescent="0.3">
      <c r="A1845">
        <v>1405</v>
      </c>
      <c r="B1845">
        <v>130096</v>
      </c>
      <c r="C1845">
        <v>1</v>
      </c>
      <c r="D1845">
        <v>0</v>
      </c>
      <c r="E1845">
        <v>37</v>
      </c>
      <c r="F1845" t="str">
        <f>IF(customer!G1845=1, "Married", IF(customer!H1845=1, "Single", IF(customer!F1845=1, "Divorced", IF(customer!I1845=1, "Together", IF(customer!J1845=1, "Widowed", "Unknown")))))</f>
        <v>Married</v>
      </c>
      <c r="G1845" t="str">
        <f>IF(customer!K1845=1,"Basic",IF(customer!L1845=1,"Graduate",IF(customer!M1845=1,"Master",IF(customer!N1845=1,"PhD","Unknown"))))</f>
        <v>Graduate</v>
      </c>
      <c r="H1845" t="s">
        <v>18</v>
      </c>
      <c r="I1845">
        <f>VLOOKUP(customer!A1845,sales_update!A:N,2,FALSE)</f>
        <v>30</v>
      </c>
      <c r="J1845">
        <f xml:space="preserve"> VLOOKUP(customer!A1845,sales_update!A:N,3,FALSE)</f>
        <v>22</v>
      </c>
      <c r="K1845">
        <f>VLOOKUP(customer!A1845,sales_update!A:N,4,FALSE)</f>
        <v>13</v>
      </c>
      <c r="L1845">
        <f>VLOOKUP(customer!A1845,sales_update!A:N,5,FALSE)</f>
        <v>48</v>
      </c>
      <c r="M1845">
        <f>VLOOKUP(customer!A1845,sales_update!A:N,6,FALSE)</f>
        <v>52</v>
      </c>
      <c r="N1845">
        <f>VLOOKUP(customer!A1845,sales_update!A:N,7,FALSE)</f>
        <v>22</v>
      </c>
      <c r="O1845">
        <f>VLOOKUP(customer!A1845,sales_update!A:N,8,FALSE)</f>
        <v>39</v>
      </c>
      <c r="P1845">
        <f>VLOOKUP(customer!A1845,sales_update!A:N,9,FALSE)</f>
        <v>117</v>
      </c>
      <c r="Q1845">
        <f>VLOOKUP(customer!A1845,sales_update!A:N,10,FALSE)</f>
        <v>1</v>
      </c>
      <c r="R1845">
        <f>VLOOKUP(customer!A1845,sales_update!A:N,11,FALSE)</f>
        <v>2</v>
      </c>
      <c r="S1845">
        <f>VLOOKUP(customer!A1845,sales_update!A:N,12,FALSE)</f>
        <v>0</v>
      </c>
      <c r="T1845">
        <f>VLOOKUP(customer!A1845,sales_update!A:N,13,FALSE)</f>
        <v>3</v>
      </c>
      <c r="U1845">
        <f>VLOOKUP(customer!A1845,sales_update!A:N,14,FALSE)</f>
        <v>6</v>
      </c>
      <c r="V1845">
        <f>VLOOKUP(customer!A1845,Marketing!A:I,2,FALSE)</f>
        <v>0</v>
      </c>
      <c r="W1845">
        <f>VLOOKUP(customer!A1845,Marketing!A:I,3,FALSE)</f>
        <v>0</v>
      </c>
      <c r="X1845">
        <f>VLOOKUP(customer!A1845,Marketing!A:I,4,FALSE)</f>
        <v>0</v>
      </c>
      <c r="Y1845">
        <f>VLOOKUP(customer!A1845,Marketing!A:I,5,FALSE)</f>
        <v>0</v>
      </c>
      <c r="Z1845">
        <f>VLOOKUP(customer!A1845,Marketing!A:I,6,FALSE)</f>
        <v>0</v>
      </c>
      <c r="AA1845">
        <f>VLOOKUP(customer!A1845,Marketing!A:I,7,FALSE)</f>
        <v>0</v>
      </c>
      <c r="AB1845">
        <f>VLOOKUP(customer!A1845,Marketing!A:I,8,FALSE)</f>
        <v>0</v>
      </c>
      <c r="AC1845" s="1">
        <f>VLOOKUP(customer!A1845,Marketing!A:I,9,FALSE)</f>
        <v>44130</v>
      </c>
    </row>
    <row r="1846" spans="1:29" x14ac:dyDescent="0.3">
      <c r="A1846">
        <v>2822</v>
      </c>
      <c r="B1846">
        <v>130093</v>
      </c>
      <c r="C1846">
        <v>0</v>
      </c>
      <c r="D1846">
        <v>0</v>
      </c>
      <c r="E1846">
        <v>30</v>
      </c>
      <c r="F1846" t="str">
        <f>IF(customer!G1846=1, "Married", IF(customer!H1846=1, "Single", IF(customer!F1846=1, "Divorced", IF(customer!I1846=1, "Together", IF(customer!J1846=1, "Widowed", "Unknown")))))</f>
        <v>Married</v>
      </c>
      <c r="G1846" t="str">
        <f>IF(customer!K1846=1,"Basic",IF(customer!L1846=1,"Graduate",IF(customer!M1846=1,"Master",IF(customer!N1846=1,"PhD","Unknown"))))</f>
        <v>Graduate</v>
      </c>
      <c r="H1846" t="s">
        <v>19</v>
      </c>
      <c r="I1846">
        <f>VLOOKUP(customer!A1846,sales_update!A:N,2,FALSE)</f>
        <v>19</v>
      </c>
      <c r="J1846">
        <f xml:space="preserve"> VLOOKUP(customer!A1846,sales_update!A:N,3,FALSE)</f>
        <v>9</v>
      </c>
      <c r="K1846">
        <f>VLOOKUP(customer!A1846,sales_update!A:N,4,FALSE)</f>
        <v>26</v>
      </c>
      <c r="L1846">
        <f>VLOOKUP(customer!A1846,sales_update!A:N,5,FALSE)</f>
        <v>121</v>
      </c>
      <c r="M1846">
        <f>VLOOKUP(customer!A1846,sales_update!A:N,6,FALSE)</f>
        <v>56</v>
      </c>
      <c r="N1846">
        <f>VLOOKUP(customer!A1846,sales_update!A:N,7,FALSE)</f>
        <v>17</v>
      </c>
      <c r="O1846">
        <f>VLOOKUP(customer!A1846,sales_update!A:N,8,FALSE)</f>
        <v>69</v>
      </c>
      <c r="P1846">
        <f>VLOOKUP(customer!A1846,sales_update!A:N,9,FALSE)</f>
        <v>160</v>
      </c>
      <c r="Q1846">
        <f>VLOOKUP(customer!A1846,sales_update!A:N,10,FALSE)</f>
        <v>1</v>
      </c>
      <c r="R1846">
        <f>VLOOKUP(customer!A1846,sales_update!A:N,11,FALSE)</f>
        <v>2</v>
      </c>
      <c r="S1846">
        <f>VLOOKUP(customer!A1846,sales_update!A:N,12,FALSE)</f>
        <v>0</v>
      </c>
      <c r="T1846">
        <f>VLOOKUP(customer!A1846,sales_update!A:N,13,FALSE)</f>
        <v>3</v>
      </c>
      <c r="U1846">
        <f>VLOOKUP(customer!A1846,sales_update!A:N,14,FALSE)</f>
        <v>7</v>
      </c>
      <c r="V1846">
        <f>VLOOKUP(customer!A1846,Marketing!A:I,2,FALSE)</f>
        <v>0</v>
      </c>
      <c r="W1846">
        <f>VLOOKUP(customer!A1846,Marketing!A:I,3,FALSE)</f>
        <v>0</v>
      </c>
      <c r="X1846">
        <f>VLOOKUP(customer!A1846,Marketing!A:I,4,FALSE)</f>
        <v>0</v>
      </c>
      <c r="Y1846">
        <f>VLOOKUP(customer!A1846,Marketing!A:I,5,FALSE)</f>
        <v>0</v>
      </c>
      <c r="Z1846">
        <f>VLOOKUP(customer!A1846,Marketing!A:I,6,FALSE)</f>
        <v>0</v>
      </c>
      <c r="AA1846">
        <f>VLOOKUP(customer!A1846,Marketing!A:I,7,FALSE)</f>
        <v>0</v>
      </c>
      <c r="AB1846">
        <f>VLOOKUP(customer!A1846,Marketing!A:I,8,FALSE)</f>
        <v>0</v>
      </c>
      <c r="AC1846" s="1">
        <f>VLOOKUP(customer!A1846,Marketing!A:I,9,FALSE)</f>
        <v>43812</v>
      </c>
    </row>
    <row r="1847" spans="1:29" x14ac:dyDescent="0.3">
      <c r="A1847">
        <v>1584</v>
      </c>
      <c r="B1847">
        <v>130081</v>
      </c>
      <c r="C1847">
        <v>0</v>
      </c>
      <c r="D1847">
        <v>1</v>
      </c>
      <c r="E1847">
        <v>59</v>
      </c>
      <c r="F1847" t="str">
        <f>IF(customer!G1847=1, "Married", IF(customer!H1847=1, "Single", IF(customer!F1847=1, "Divorced", IF(customer!I1847=1, "Together", IF(customer!J1847=1, "Widowed", "Unknown")))))</f>
        <v>Single</v>
      </c>
      <c r="G1847" t="str">
        <f>IF(customer!K1847=1,"Basic",IF(customer!L1847=1,"Graduate",IF(customer!M1847=1,"Master",IF(customer!N1847=1,"PhD","Unknown"))))</f>
        <v>Graduate</v>
      </c>
      <c r="H1847" t="s">
        <v>17</v>
      </c>
      <c r="I1847">
        <f>VLOOKUP(customer!A1847,sales_update!A:N,2,FALSE)</f>
        <v>27</v>
      </c>
      <c r="J1847">
        <f xml:space="preserve"> VLOOKUP(customer!A1847,sales_update!A:N,3,FALSE)</f>
        <v>156</v>
      </c>
      <c r="K1847">
        <f>VLOOKUP(customer!A1847,sales_update!A:N,4,FALSE)</f>
        <v>0</v>
      </c>
      <c r="L1847">
        <f>VLOOKUP(customer!A1847,sales_update!A:N,5,FALSE)</f>
        <v>9</v>
      </c>
      <c r="M1847">
        <f>VLOOKUP(customer!A1847,sales_update!A:N,6,FALSE)</f>
        <v>0</v>
      </c>
      <c r="N1847">
        <f>VLOOKUP(customer!A1847,sales_update!A:N,7,FALSE)</f>
        <v>0</v>
      </c>
      <c r="O1847">
        <f>VLOOKUP(customer!A1847,sales_update!A:N,8,FALSE)</f>
        <v>17</v>
      </c>
      <c r="P1847">
        <f>VLOOKUP(customer!A1847,sales_update!A:N,9,FALSE)</f>
        <v>147</v>
      </c>
      <c r="Q1847">
        <f>VLOOKUP(customer!A1847,sales_update!A:N,10,FALSE)</f>
        <v>1</v>
      </c>
      <c r="R1847">
        <f>VLOOKUP(customer!A1847,sales_update!A:N,11,FALSE)</f>
        <v>1</v>
      </c>
      <c r="S1847">
        <f>VLOOKUP(customer!A1847,sales_update!A:N,12,FALSE)</f>
        <v>0</v>
      </c>
      <c r="T1847">
        <f>VLOOKUP(customer!A1847,sales_update!A:N,13,FALSE)</f>
        <v>3</v>
      </c>
      <c r="U1847">
        <f>VLOOKUP(customer!A1847,sales_update!A:N,14,FALSE)</f>
        <v>7</v>
      </c>
      <c r="V1847">
        <f>VLOOKUP(customer!A1847,Marketing!A:I,2,FALSE)</f>
        <v>0</v>
      </c>
      <c r="W1847">
        <f>VLOOKUP(customer!A1847,Marketing!A:I,3,FALSE)</f>
        <v>0</v>
      </c>
      <c r="X1847">
        <f>VLOOKUP(customer!A1847,Marketing!A:I,4,FALSE)</f>
        <v>0</v>
      </c>
      <c r="Y1847">
        <f>VLOOKUP(customer!A1847,Marketing!A:I,5,FALSE)</f>
        <v>0</v>
      </c>
      <c r="Z1847">
        <f>VLOOKUP(customer!A1847,Marketing!A:I,6,FALSE)</f>
        <v>0</v>
      </c>
      <c r="AA1847">
        <f>VLOOKUP(customer!A1847,Marketing!A:I,7,FALSE)</f>
        <v>0</v>
      </c>
      <c r="AB1847">
        <f>VLOOKUP(customer!A1847,Marketing!A:I,8,FALSE)</f>
        <v>0</v>
      </c>
      <c r="AC1847" s="1">
        <f>VLOOKUP(customer!A1847,Marketing!A:I,9,FALSE)</f>
        <v>43675</v>
      </c>
    </row>
    <row r="1848" spans="1:29" x14ac:dyDescent="0.3">
      <c r="A1848">
        <v>2085</v>
      </c>
      <c r="B1848">
        <v>130023</v>
      </c>
      <c r="C1848">
        <v>1</v>
      </c>
      <c r="D1848">
        <v>0</v>
      </c>
      <c r="E1848">
        <v>48</v>
      </c>
      <c r="F1848" t="str">
        <f>IF(customer!G1848=1, "Married", IF(customer!H1848=1, "Single", IF(customer!F1848=1, "Divorced", IF(customer!I1848=1, "Together", IF(customer!J1848=1, "Widowed", "Unknown")))))</f>
        <v>Married</v>
      </c>
      <c r="G1848" t="str">
        <f>IF(customer!K1848=1,"Basic",IF(customer!L1848=1,"Graduate",IF(customer!M1848=1,"Master",IF(customer!N1848=1,"PhD","Unknown"))))</f>
        <v>Graduate</v>
      </c>
      <c r="H1848" t="s">
        <v>16</v>
      </c>
      <c r="I1848">
        <f>VLOOKUP(customer!A1848,sales_update!A:N,2,FALSE)</f>
        <v>28</v>
      </c>
      <c r="J1848">
        <f xml:space="preserve"> VLOOKUP(customer!A1848,sales_update!A:N,3,FALSE)</f>
        <v>48</v>
      </c>
      <c r="K1848">
        <f>VLOOKUP(customer!A1848,sales_update!A:N,4,FALSE)</f>
        <v>0</v>
      </c>
      <c r="L1848">
        <f>VLOOKUP(customer!A1848,sales_update!A:N,5,FALSE)</f>
        <v>69</v>
      </c>
      <c r="M1848">
        <f>VLOOKUP(customer!A1848,sales_update!A:N,6,FALSE)</f>
        <v>30</v>
      </c>
      <c r="N1848">
        <f>VLOOKUP(customer!A1848,sales_update!A:N,7,FALSE)</f>
        <v>26</v>
      </c>
      <c r="O1848">
        <f>VLOOKUP(customer!A1848,sales_update!A:N,8,FALSE)</f>
        <v>91</v>
      </c>
      <c r="P1848">
        <f>VLOOKUP(customer!A1848,sales_update!A:N,9,FALSE)</f>
        <v>82</v>
      </c>
      <c r="Q1848">
        <f>VLOOKUP(customer!A1848,sales_update!A:N,10,FALSE)</f>
        <v>1</v>
      </c>
      <c r="R1848">
        <f>VLOOKUP(customer!A1848,sales_update!A:N,11,FALSE)</f>
        <v>2</v>
      </c>
      <c r="S1848">
        <f>VLOOKUP(customer!A1848,sales_update!A:N,12,FALSE)</f>
        <v>0</v>
      </c>
      <c r="T1848">
        <f>VLOOKUP(customer!A1848,sales_update!A:N,13,FALSE)</f>
        <v>3</v>
      </c>
      <c r="U1848">
        <f>VLOOKUP(customer!A1848,sales_update!A:N,14,FALSE)</f>
        <v>8</v>
      </c>
      <c r="V1848">
        <f>VLOOKUP(customer!A1848,Marketing!A:I,2,FALSE)</f>
        <v>0</v>
      </c>
      <c r="W1848">
        <f>VLOOKUP(customer!A1848,Marketing!A:I,3,FALSE)</f>
        <v>0</v>
      </c>
      <c r="X1848">
        <f>VLOOKUP(customer!A1848,Marketing!A:I,4,FALSE)</f>
        <v>0</v>
      </c>
      <c r="Y1848">
        <f>VLOOKUP(customer!A1848,Marketing!A:I,5,FALSE)</f>
        <v>0</v>
      </c>
      <c r="Z1848">
        <f>VLOOKUP(customer!A1848,Marketing!A:I,6,FALSE)</f>
        <v>0</v>
      </c>
      <c r="AA1848">
        <f>VLOOKUP(customer!A1848,Marketing!A:I,7,FALSE)</f>
        <v>0</v>
      </c>
      <c r="AB1848">
        <f>VLOOKUP(customer!A1848,Marketing!A:I,8,FALSE)</f>
        <v>0</v>
      </c>
      <c r="AC1848" s="1">
        <f>VLOOKUP(customer!A1848,Marketing!A:I,9,FALSE)</f>
        <v>44071</v>
      </c>
    </row>
    <row r="1849" spans="1:29" x14ac:dyDescent="0.3">
      <c r="A1849">
        <v>1418</v>
      </c>
      <c r="B1849">
        <v>130015</v>
      </c>
      <c r="C1849">
        <v>1</v>
      </c>
      <c r="D1849">
        <v>0</v>
      </c>
      <c r="E1849">
        <v>50</v>
      </c>
      <c r="F1849" t="str">
        <f>IF(customer!G1849=1, "Married", IF(customer!H1849=1, "Single", IF(customer!F1849=1, "Divorced", IF(customer!I1849=1, "Together", IF(customer!J1849=1, "Widowed", "Unknown")))))</f>
        <v>Single</v>
      </c>
      <c r="G1849" t="str">
        <f>IF(customer!K1849=1,"Basic",IF(customer!L1849=1,"Graduate",IF(customer!M1849=1,"Master",IF(customer!N1849=1,"PhD","Unknown"))))</f>
        <v>Graduate</v>
      </c>
      <c r="H1849" t="s">
        <v>19</v>
      </c>
      <c r="I1849">
        <f>VLOOKUP(customer!A1849,sales_update!A:N,2,FALSE)</f>
        <v>28</v>
      </c>
      <c r="J1849">
        <f xml:space="preserve"> VLOOKUP(customer!A1849,sales_update!A:N,3,FALSE)</f>
        <v>108</v>
      </c>
      <c r="K1849">
        <f>VLOOKUP(customer!A1849,sales_update!A:N,4,FALSE)</f>
        <v>0</v>
      </c>
      <c r="L1849">
        <f>VLOOKUP(customer!A1849,sales_update!A:N,5,FALSE)</f>
        <v>95</v>
      </c>
      <c r="M1849">
        <f>VLOOKUP(customer!A1849,sales_update!A:N,6,FALSE)</f>
        <v>9</v>
      </c>
      <c r="N1849">
        <f>VLOOKUP(customer!A1849,sales_update!A:N,7,FALSE)</f>
        <v>13</v>
      </c>
      <c r="O1849">
        <f>VLOOKUP(customer!A1849,sales_update!A:N,8,FALSE)</f>
        <v>22</v>
      </c>
      <c r="P1849">
        <f>VLOOKUP(customer!A1849,sales_update!A:N,9,FALSE)</f>
        <v>204</v>
      </c>
      <c r="Q1849">
        <f>VLOOKUP(customer!A1849,sales_update!A:N,10,FALSE)</f>
        <v>2</v>
      </c>
      <c r="R1849">
        <f>VLOOKUP(customer!A1849,sales_update!A:N,11,FALSE)</f>
        <v>1</v>
      </c>
      <c r="S1849">
        <f>VLOOKUP(customer!A1849,sales_update!A:N,12,FALSE)</f>
        <v>0</v>
      </c>
      <c r="T1849">
        <f>VLOOKUP(customer!A1849,sales_update!A:N,13,FALSE)</f>
        <v>4</v>
      </c>
      <c r="U1849">
        <f>VLOOKUP(customer!A1849,sales_update!A:N,14,FALSE)</f>
        <v>5</v>
      </c>
      <c r="V1849">
        <f>VLOOKUP(customer!A1849,Marketing!A:I,2,FALSE)</f>
        <v>0</v>
      </c>
      <c r="W1849">
        <f>VLOOKUP(customer!A1849,Marketing!A:I,3,FALSE)</f>
        <v>0</v>
      </c>
      <c r="X1849">
        <f>VLOOKUP(customer!A1849,Marketing!A:I,4,FALSE)</f>
        <v>0</v>
      </c>
      <c r="Y1849">
        <f>VLOOKUP(customer!A1849,Marketing!A:I,5,FALSE)</f>
        <v>0</v>
      </c>
      <c r="Z1849">
        <f>VLOOKUP(customer!A1849,Marketing!A:I,6,FALSE)</f>
        <v>0</v>
      </c>
      <c r="AA1849">
        <f>VLOOKUP(customer!A1849,Marketing!A:I,7,FALSE)</f>
        <v>0</v>
      </c>
      <c r="AB1849">
        <f>VLOOKUP(customer!A1849,Marketing!A:I,8,FALSE)</f>
        <v>0</v>
      </c>
      <c r="AC1849" s="1">
        <f>VLOOKUP(customer!A1849,Marketing!A:I,9,FALSE)</f>
        <v>44021</v>
      </c>
    </row>
    <row r="1850" spans="1:29" x14ac:dyDescent="0.3">
      <c r="A1850">
        <v>1314</v>
      </c>
      <c r="B1850">
        <v>129999</v>
      </c>
      <c r="C1850">
        <v>1</v>
      </c>
      <c r="D1850">
        <v>0</v>
      </c>
      <c r="E1850">
        <v>34</v>
      </c>
      <c r="F1850" t="str">
        <f>IF(customer!G1850=1, "Married", IF(customer!H1850=1, "Single", IF(customer!F1850=1, "Divorced", IF(customer!I1850=1, "Together", IF(customer!J1850=1, "Widowed", "Unknown")))))</f>
        <v>Single</v>
      </c>
      <c r="G1850" t="str">
        <f>IF(customer!K1850=1,"Basic",IF(customer!L1850=1,"Graduate",IF(customer!M1850=1,"Master",IF(customer!N1850=1,"PhD","Unknown"))))</f>
        <v>PhD</v>
      </c>
      <c r="H1850" t="s">
        <v>17</v>
      </c>
      <c r="I1850">
        <f>VLOOKUP(customer!A1850,sales_update!A:N,2,FALSE)</f>
        <v>22</v>
      </c>
      <c r="J1850">
        <f xml:space="preserve"> VLOOKUP(customer!A1850,sales_update!A:N,3,FALSE)</f>
        <v>295</v>
      </c>
      <c r="K1850">
        <f>VLOOKUP(customer!A1850,sales_update!A:N,4,FALSE)</f>
        <v>30</v>
      </c>
      <c r="L1850">
        <f>VLOOKUP(customer!A1850,sales_update!A:N,5,FALSE)</f>
        <v>256</v>
      </c>
      <c r="M1850">
        <f>VLOOKUP(customer!A1850,sales_update!A:N,6,FALSE)</f>
        <v>43</v>
      </c>
      <c r="N1850">
        <f>VLOOKUP(customer!A1850,sales_update!A:N,7,FALSE)</f>
        <v>22</v>
      </c>
      <c r="O1850">
        <f>VLOOKUP(customer!A1850,sales_update!A:N,8,FALSE)</f>
        <v>48</v>
      </c>
      <c r="P1850">
        <f>VLOOKUP(customer!A1850,sales_update!A:N,9,FALSE)</f>
        <v>598</v>
      </c>
      <c r="Q1850">
        <f>VLOOKUP(customer!A1850,sales_update!A:N,10,FALSE)</f>
        <v>4</v>
      </c>
      <c r="R1850">
        <f>VLOOKUP(customer!A1850,sales_update!A:N,11,FALSE)</f>
        <v>3</v>
      </c>
      <c r="S1850">
        <f>VLOOKUP(customer!A1850,sales_update!A:N,12,FALSE)</f>
        <v>1</v>
      </c>
      <c r="T1850">
        <f>VLOOKUP(customer!A1850,sales_update!A:N,13,FALSE)</f>
        <v>4</v>
      </c>
      <c r="U1850">
        <f>VLOOKUP(customer!A1850,sales_update!A:N,14,FALSE)</f>
        <v>8</v>
      </c>
      <c r="V1850">
        <f>VLOOKUP(customer!A1850,Marketing!A:I,2,FALSE)</f>
        <v>0</v>
      </c>
      <c r="W1850">
        <f>VLOOKUP(customer!A1850,Marketing!A:I,3,FALSE)</f>
        <v>0</v>
      </c>
      <c r="X1850">
        <f>VLOOKUP(customer!A1850,Marketing!A:I,4,FALSE)</f>
        <v>0</v>
      </c>
      <c r="Y1850">
        <f>VLOOKUP(customer!A1850,Marketing!A:I,5,FALSE)</f>
        <v>0</v>
      </c>
      <c r="Z1850">
        <f>VLOOKUP(customer!A1850,Marketing!A:I,6,FALSE)</f>
        <v>0</v>
      </c>
      <c r="AA1850">
        <f>VLOOKUP(customer!A1850,Marketing!A:I,7,FALSE)</f>
        <v>0</v>
      </c>
      <c r="AB1850">
        <f>VLOOKUP(customer!A1850,Marketing!A:I,8,FALSE)</f>
        <v>0</v>
      </c>
      <c r="AC1850" s="1">
        <f>VLOOKUP(customer!A1850,Marketing!A:I,9,FALSE)</f>
        <v>43667</v>
      </c>
    </row>
    <row r="1851" spans="1:29" x14ac:dyDescent="0.3">
      <c r="A1851">
        <v>1238</v>
      </c>
      <c r="B1851">
        <v>129938</v>
      </c>
      <c r="C1851">
        <v>1</v>
      </c>
      <c r="D1851">
        <v>0</v>
      </c>
      <c r="E1851">
        <v>35</v>
      </c>
      <c r="F1851" t="str">
        <f>IF(customer!G1851=1, "Married", IF(customer!H1851=1, "Single", IF(customer!F1851=1, "Divorced", IF(customer!I1851=1, "Together", IF(customer!J1851=1, "Widowed", "Unknown")))))</f>
        <v>Single</v>
      </c>
      <c r="G1851" t="str">
        <f>IF(customer!K1851=1,"Basic",IF(customer!L1851=1,"Graduate",IF(customer!M1851=1,"Master",IF(customer!N1851=1,"PhD","Unknown"))))</f>
        <v>Graduate</v>
      </c>
      <c r="H1851" t="s">
        <v>19</v>
      </c>
      <c r="I1851">
        <f>VLOOKUP(customer!A1851,sales_update!A:N,2,FALSE)</f>
        <v>52</v>
      </c>
      <c r="J1851">
        <f xml:space="preserve"> VLOOKUP(customer!A1851,sales_update!A:N,3,FALSE)</f>
        <v>13</v>
      </c>
      <c r="K1851">
        <f>VLOOKUP(customer!A1851,sales_update!A:N,4,FALSE)</f>
        <v>13</v>
      </c>
      <c r="L1851">
        <f>VLOOKUP(customer!A1851,sales_update!A:N,5,FALSE)</f>
        <v>30</v>
      </c>
      <c r="M1851">
        <f>VLOOKUP(customer!A1851,sales_update!A:N,6,FALSE)</f>
        <v>0</v>
      </c>
      <c r="N1851">
        <f>VLOOKUP(customer!A1851,sales_update!A:N,7,FALSE)</f>
        <v>9</v>
      </c>
      <c r="O1851">
        <f>VLOOKUP(customer!A1851,sales_update!A:N,8,FALSE)</f>
        <v>48</v>
      </c>
      <c r="P1851">
        <f>VLOOKUP(customer!A1851,sales_update!A:N,9,FALSE)</f>
        <v>17</v>
      </c>
      <c r="Q1851">
        <f>VLOOKUP(customer!A1851,sales_update!A:N,10,FALSE)</f>
        <v>2</v>
      </c>
      <c r="R1851">
        <f>VLOOKUP(customer!A1851,sales_update!A:N,11,FALSE)</f>
        <v>1</v>
      </c>
      <c r="S1851">
        <f>VLOOKUP(customer!A1851,sales_update!A:N,12,FALSE)</f>
        <v>0</v>
      </c>
      <c r="T1851">
        <f>VLOOKUP(customer!A1851,sales_update!A:N,13,FALSE)</f>
        <v>3</v>
      </c>
      <c r="U1851">
        <f>VLOOKUP(customer!A1851,sales_update!A:N,14,FALSE)</f>
        <v>6</v>
      </c>
      <c r="V1851">
        <f>VLOOKUP(customer!A1851,Marketing!A:I,2,FALSE)</f>
        <v>0</v>
      </c>
      <c r="W1851">
        <f>VLOOKUP(customer!A1851,Marketing!A:I,3,FALSE)</f>
        <v>0</v>
      </c>
      <c r="X1851">
        <f>VLOOKUP(customer!A1851,Marketing!A:I,4,FALSE)</f>
        <v>0</v>
      </c>
      <c r="Y1851">
        <f>VLOOKUP(customer!A1851,Marketing!A:I,5,FALSE)</f>
        <v>0</v>
      </c>
      <c r="Z1851">
        <f>VLOOKUP(customer!A1851,Marketing!A:I,6,FALSE)</f>
        <v>0</v>
      </c>
      <c r="AA1851">
        <f>VLOOKUP(customer!A1851,Marketing!A:I,7,FALSE)</f>
        <v>0</v>
      </c>
      <c r="AB1851">
        <f>VLOOKUP(customer!A1851,Marketing!A:I,8,FALSE)</f>
        <v>0</v>
      </c>
      <c r="AC1851" s="1">
        <f>VLOOKUP(customer!A1851,Marketing!A:I,9,FALSE)</f>
        <v>43923</v>
      </c>
    </row>
    <row r="1852" spans="1:29" x14ac:dyDescent="0.3">
      <c r="A1852">
        <v>2878</v>
      </c>
      <c r="B1852">
        <v>129819</v>
      </c>
      <c r="C1852">
        <v>1</v>
      </c>
      <c r="D1852">
        <v>0</v>
      </c>
      <c r="E1852">
        <v>49</v>
      </c>
      <c r="F1852" t="str">
        <f>IF(customer!G1852=1, "Married", IF(customer!H1852=1, "Single", IF(customer!F1852=1, "Divorced", IF(customer!I1852=1, "Together", IF(customer!J1852=1, "Widowed", "Unknown")))))</f>
        <v>Divorced</v>
      </c>
      <c r="G1852" t="str">
        <f>IF(customer!K1852=1,"Basic",IF(customer!L1852=1,"Graduate",IF(customer!M1852=1,"Master",IF(customer!N1852=1,"PhD","Unknown"))))</f>
        <v>Graduate</v>
      </c>
      <c r="H1852" t="s">
        <v>20</v>
      </c>
      <c r="I1852">
        <f>VLOOKUP(customer!A1852,sales_update!A:N,2,FALSE)</f>
        <v>77</v>
      </c>
      <c r="J1852">
        <f xml:space="preserve"> VLOOKUP(customer!A1852,sales_update!A:N,3,FALSE)</f>
        <v>39</v>
      </c>
      <c r="K1852">
        <f>VLOOKUP(customer!A1852,sales_update!A:N,4,FALSE)</f>
        <v>4</v>
      </c>
      <c r="L1852">
        <f>VLOOKUP(customer!A1852,sales_update!A:N,5,FALSE)</f>
        <v>104</v>
      </c>
      <c r="M1852">
        <f>VLOOKUP(customer!A1852,sales_update!A:N,6,FALSE)</f>
        <v>9</v>
      </c>
      <c r="N1852">
        <f>VLOOKUP(customer!A1852,sales_update!A:N,7,FALSE)</f>
        <v>4</v>
      </c>
      <c r="O1852">
        <f>VLOOKUP(customer!A1852,sales_update!A:N,8,FALSE)</f>
        <v>9</v>
      </c>
      <c r="P1852">
        <f>VLOOKUP(customer!A1852,sales_update!A:N,9,FALSE)</f>
        <v>152</v>
      </c>
      <c r="Q1852">
        <f>VLOOKUP(customer!A1852,sales_update!A:N,10,FALSE)</f>
        <v>3</v>
      </c>
      <c r="R1852">
        <f>VLOOKUP(customer!A1852,sales_update!A:N,11,FALSE)</f>
        <v>3</v>
      </c>
      <c r="S1852">
        <f>VLOOKUP(customer!A1852,sales_update!A:N,12,FALSE)</f>
        <v>0</v>
      </c>
      <c r="T1852">
        <f>VLOOKUP(customer!A1852,sales_update!A:N,13,FALSE)</f>
        <v>3</v>
      </c>
      <c r="U1852">
        <f>VLOOKUP(customer!A1852,sales_update!A:N,14,FALSE)</f>
        <v>6</v>
      </c>
      <c r="V1852">
        <f>VLOOKUP(customer!A1852,Marketing!A:I,2,FALSE)</f>
        <v>0</v>
      </c>
      <c r="W1852">
        <f>VLOOKUP(customer!A1852,Marketing!A:I,3,FALSE)</f>
        <v>0</v>
      </c>
      <c r="X1852">
        <f>VLOOKUP(customer!A1852,Marketing!A:I,4,FALSE)</f>
        <v>0</v>
      </c>
      <c r="Y1852">
        <f>VLOOKUP(customer!A1852,Marketing!A:I,5,FALSE)</f>
        <v>0</v>
      </c>
      <c r="Z1852">
        <f>VLOOKUP(customer!A1852,Marketing!A:I,6,FALSE)</f>
        <v>0</v>
      </c>
      <c r="AA1852">
        <f>VLOOKUP(customer!A1852,Marketing!A:I,7,FALSE)</f>
        <v>0</v>
      </c>
      <c r="AB1852">
        <f>VLOOKUP(customer!A1852,Marketing!A:I,8,FALSE)</f>
        <v>0</v>
      </c>
      <c r="AC1852" s="1">
        <f>VLOOKUP(customer!A1852,Marketing!A:I,9,FALSE)</f>
        <v>43920</v>
      </c>
    </row>
    <row r="1853" spans="1:29" x14ac:dyDescent="0.3">
      <c r="A1853">
        <v>2370</v>
      </c>
      <c r="B1853">
        <v>129791</v>
      </c>
      <c r="C1853">
        <v>1</v>
      </c>
      <c r="D1853">
        <v>0</v>
      </c>
      <c r="E1853">
        <v>48</v>
      </c>
      <c r="F1853" t="str">
        <f>IF(customer!G1853=1, "Married", IF(customer!H1853=1, "Single", IF(customer!F1853=1, "Divorced", IF(customer!I1853=1, "Together", IF(customer!J1853=1, "Widowed", "Unknown")))))</f>
        <v>Married</v>
      </c>
      <c r="G1853" t="str">
        <f>IF(customer!K1853=1,"Basic",IF(customer!L1853=1,"Graduate",IF(customer!M1853=1,"Master",IF(customer!N1853=1,"PhD","Unknown"))))</f>
        <v>PhD</v>
      </c>
      <c r="H1853" t="s">
        <v>17</v>
      </c>
      <c r="I1853">
        <f>VLOOKUP(customer!A1853,sales_update!A:N,2,FALSE)</f>
        <v>21</v>
      </c>
      <c r="J1853">
        <f xml:space="preserve"> VLOOKUP(customer!A1853,sales_update!A:N,3,FALSE)</f>
        <v>61</v>
      </c>
      <c r="K1853">
        <f>VLOOKUP(customer!A1853,sales_update!A:N,4,FALSE)</f>
        <v>0</v>
      </c>
      <c r="L1853">
        <f>VLOOKUP(customer!A1853,sales_update!A:N,5,FALSE)</f>
        <v>26</v>
      </c>
      <c r="M1853">
        <f>VLOOKUP(customer!A1853,sales_update!A:N,6,FALSE)</f>
        <v>0</v>
      </c>
      <c r="N1853">
        <f>VLOOKUP(customer!A1853,sales_update!A:N,7,FALSE)</f>
        <v>0</v>
      </c>
      <c r="O1853">
        <f>VLOOKUP(customer!A1853,sales_update!A:N,8,FALSE)</f>
        <v>0</v>
      </c>
      <c r="P1853">
        <f>VLOOKUP(customer!A1853,sales_update!A:N,9,FALSE)</f>
        <v>87</v>
      </c>
      <c r="Q1853">
        <f>VLOOKUP(customer!A1853,sales_update!A:N,10,FALSE)</f>
        <v>2</v>
      </c>
      <c r="R1853">
        <f>VLOOKUP(customer!A1853,sales_update!A:N,11,FALSE)</f>
        <v>2</v>
      </c>
      <c r="S1853">
        <f>VLOOKUP(customer!A1853,sales_update!A:N,12,FALSE)</f>
        <v>0</v>
      </c>
      <c r="T1853">
        <f>VLOOKUP(customer!A1853,sales_update!A:N,13,FALSE)</f>
        <v>3</v>
      </c>
      <c r="U1853">
        <f>VLOOKUP(customer!A1853,sales_update!A:N,14,FALSE)</f>
        <v>5</v>
      </c>
      <c r="V1853">
        <f>VLOOKUP(customer!A1853,Marketing!A:I,2,FALSE)</f>
        <v>0</v>
      </c>
      <c r="W1853">
        <f>VLOOKUP(customer!A1853,Marketing!A:I,3,FALSE)</f>
        <v>0</v>
      </c>
      <c r="X1853">
        <f>VLOOKUP(customer!A1853,Marketing!A:I,4,FALSE)</f>
        <v>0</v>
      </c>
      <c r="Y1853">
        <f>VLOOKUP(customer!A1853,Marketing!A:I,5,FALSE)</f>
        <v>0</v>
      </c>
      <c r="Z1853">
        <f>VLOOKUP(customer!A1853,Marketing!A:I,6,FALSE)</f>
        <v>0</v>
      </c>
      <c r="AA1853">
        <f>VLOOKUP(customer!A1853,Marketing!A:I,7,FALSE)</f>
        <v>0</v>
      </c>
      <c r="AB1853">
        <f>VLOOKUP(customer!A1853,Marketing!A:I,8,FALSE)</f>
        <v>0</v>
      </c>
      <c r="AC1853" s="1">
        <f>VLOOKUP(customer!A1853,Marketing!A:I,9,FALSE)</f>
        <v>44123</v>
      </c>
    </row>
    <row r="1854" spans="1:29" x14ac:dyDescent="0.3">
      <c r="A1854">
        <v>1075</v>
      </c>
      <c r="B1854">
        <v>129760</v>
      </c>
      <c r="C1854">
        <v>1</v>
      </c>
      <c r="D1854">
        <v>0</v>
      </c>
      <c r="E1854">
        <v>35</v>
      </c>
      <c r="F1854" t="str">
        <f>IF(customer!G1854=1, "Married", IF(customer!H1854=1, "Single", IF(customer!F1854=1, "Divorced", IF(customer!I1854=1, "Together", IF(customer!J1854=1, "Widowed", "Unknown")))))</f>
        <v>Single</v>
      </c>
      <c r="G1854" t="str">
        <f>IF(customer!K1854=1,"Basic",IF(customer!L1854=1,"Graduate",IF(customer!M1854=1,"Master",IF(customer!N1854=1,"PhD","Unknown"))))</f>
        <v>Graduate</v>
      </c>
      <c r="H1854" t="s">
        <v>18</v>
      </c>
      <c r="I1854">
        <f>VLOOKUP(customer!A1854,sales_update!A:N,2,FALSE)</f>
        <v>87</v>
      </c>
      <c r="J1854">
        <f xml:space="preserve"> VLOOKUP(customer!A1854,sales_update!A:N,3,FALSE)</f>
        <v>279</v>
      </c>
      <c r="K1854">
        <f>VLOOKUP(customer!A1854,sales_update!A:N,4,FALSE)</f>
        <v>17</v>
      </c>
      <c r="L1854">
        <f>VLOOKUP(customer!A1854,sales_update!A:N,5,FALSE)</f>
        <v>296</v>
      </c>
      <c r="M1854">
        <f>VLOOKUP(customer!A1854,sales_update!A:N,6,FALSE)</f>
        <v>31</v>
      </c>
      <c r="N1854">
        <f>VLOOKUP(customer!A1854,sales_update!A:N,7,FALSE)</f>
        <v>22</v>
      </c>
      <c r="O1854">
        <f>VLOOKUP(customer!A1854,sales_update!A:N,8,FALSE)</f>
        <v>74</v>
      </c>
      <c r="P1854">
        <f>VLOOKUP(customer!A1854,sales_update!A:N,9,FALSE)</f>
        <v>571</v>
      </c>
      <c r="Q1854">
        <f>VLOOKUP(customer!A1854,sales_update!A:N,10,FALSE)</f>
        <v>4</v>
      </c>
      <c r="R1854">
        <f>VLOOKUP(customer!A1854,sales_update!A:N,11,FALSE)</f>
        <v>3</v>
      </c>
      <c r="S1854">
        <f>VLOOKUP(customer!A1854,sales_update!A:N,12,FALSE)</f>
        <v>1</v>
      </c>
      <c r="T1854">
        <f>VLOOKUP(customer!A1854,sales_update!A:N,13,FALSE)</f>
        <v>4</v>
      </c>
      <c r="U1854">
        <f>VLOOKUP(customer!A1854,sales_update!A:N,14,FALSE)</f>
        <v>8</v>
      </c>
      <c r="V1854">
        <f>VLOOKUP(customer!A1854,Marketing!A:I,2,FALSE)</f>
        <v>0</v>
      </c>
      <c r="W1854">
        <f>VLOOKUP(customer!A1854,Marketing!A:I,3,FALSE)</f>
        <v>0</v>
      </c>
      <c r="X1854">
        <f>VLOOKUP(customer!A1854,Marketing!A:I,4,FALSE)</f>
        <v>0</v>
      </c>
      <c r="Y1854">
        <f>VLOOKUP(customer!A1854,Marketing!A:I,5,FALSE)</f>
        <v>0</v>
      </c>
      <c r="Z1854">
        <f>VLOOKUP(customer!A1854,Marketing!A:I,6,FALSE)</f>
        <v>0</v>
      </c>
      <c r="AA1854">
        <f>VLOOKUP(customer!A1854,Marketing!A:I,7,FALSE)</f>
        <v>0</v>
      </c>
      <c r="AB1854">
        <f>VLOOKUP(customer!A1854,Marketing!A:I,8,FALSE)</f>
        <v>0</v>
      </c>
      <c r="AC1854" s="1">
        <f>VLOOKUP(customer!A1854,Marketing!A:I,9,FALSE)</f>
        <v>43499</v>
      </c>
    </row>
    <row r="1855" spans="1:29" x14ac:dyDescent="0.3">
      <c r="A1855">
        <v>2751</v>
      </c>
      <c r="B1855">
        <v>129760</v>
      </c>
      <c r="C1855">
        <v>1</v>
      </c>
      <c r="D1855">
        <v>0</v>
      </c>
      <c r="E1855">
        <v>35</v>
      </c>
      <c r="F1855" t="str">
        <f>IF(customer!G1855=1, "Married", IF(customer!H1855=1, "Single", IF(customer!F1855=1, "Divorced", IF(customer!I1855=1, "Together", IF(customer!J1855=1, "Widowed", "Unknown")))))</f>
        <v>Single</v>
      </c>
      <c r="G1855" t="str">
        <f>IF(customer!K1855=1,"Basic",IF(customer!L1855=1,"Graduate",IF(customer!M1855=1,"Master",IF(customer!N1855=1,"PhD","Unknown"))))</f>
        <v>Graduate</v>
      </c>
      <c r="H1855" t="s">
        <v>16</v>
      </c>
      <c r="I1855">
        <f>VLOOKUP(customer!A1855,sales_update!A:N,2,FALSE)</f>
        <v>87</v>
      </c>
      <c r="J1855">
        <f xml:space="preserve"> VLOOKUP(customer!A1855,sales_update!A:N,3,FALSE)</f>
        <v>279</v>
      </c>
      <c r="K1855">
        <f>VLOOKUP(customer!A1855,sales_update!A:N,4,FALSE)</f>
        <v>17</v>
      </c>
      <c r="L1855">
        <f>VLOOKUP(customer!A1855,sales_update!A:N,5,FALSE)</f>
        <v>296</v>
      </c>
      <c r="M1855">
        <f>VLOOKUP(customer!A1855,sales_update!A:N,6,FALSE)</f>
        <v>31</v>
      </c>
      <c r="N1855">
        <f>VLOOKUP(customer!A1855,sales_update!A:N,7,FALSE)</f>
        <v>22</v>
      </c>
      <c r="O1855">
        <f>VLOOKUP(customer!A1855,sales_update!A:N,8,FALSE)</f>
        <v>74</v>
      </c>
      <c r="P1855">
        <f>VLOOKUP(customer!A1855,sales_update!A:N,9,FALSE)</f>
        <v>571</v>
      </c>
      <c r="Q1855">
        <f>VLOOKUP(customer!A1855,sales_update!A:N,10,FALSE)</f>
        <v>4</v>
      </c>
      <c r="R1855">
        <f>VLOOKUP(customer!A1855,sales_update!A:N,11,FALSE)</f>
        <v>3</v>
      </c>
      <c r="S1855">
        <f>VLOOKUP(customer!A1855,sales_update!A:N,12,FALSE)</f>
        <v>1</v>
      </c>
      <c r="T1855">
        <f>VLOOKUP(customer!A1855,sales_update!A:N,13,FALSE)</f>
        <v>4</v>
      </c>
      <c r="U1855">
        <f>VLOOKUP(customer!A1855,sales_update!A:N,14,FALSE)</f>
        <v>8</v>
      </c>
      <c r="V1855">
        <f>VLOOKUP(customer!A1855,Marketing!A:I,2,FALSE)</f>
        <v>0</v>
      </c>
      <c r="W1855">
        <f>VLOOKUP(customer!A1855,Marketing!A:I,3,FALSE)</f>
        <v>0</v>
      </c>
      <c r="X1855">
        <f>VLOOKUP(customer!A1855,Marketing!A:I,4,FALSE)</f>
        <v>0</v>
      </c>
      <c r="Y1855">
        <f>VLOOKUP(customer!A1855,Marketing!A:I,5,FALSE)</f>
        <v>0</v>
      </c>
      <c r="Z1855">
        <f>VLOOKUP(customer!A1855,Marketing!A:I,6,FALSE)</f>
        <v>0</v>
      </c>
      <c r="AA1855">
        <f>VLOOKUP(customer!A1855,Marketing!A:I,7,FALSE)</f>
        <v>0</v>
      </c>
      <c r="AB1855">
        <f>VLOOKUP(customer!A1855,Marketing!A:I,8,FALSE)</f>
        <v>0</v>
      </c>
      <c r="AC1855" s="1">
        <f>VLOOKUP(customer!A1855,Marketing!A:I,9,FALSE)</f>
        <v>43499</v>
      </c>
    </row>
    <row r="1856" spans="1:29" x14ac:dyDescent="0.3">
      <c r="A1856">
        <v>3114</v>
      </c>
      <c r="B1856">
        <v>129732</v>
      </c>
      <c r="C1856">
        <v>1</v>
      </c>
      <c r="D1856">
        <v>0</v>
      </c>
      <c r="E1856">
        <v>49</v>
      </c>
      <c r="F1856" t="str">
        <f>IF(customer!G1856=1, "Married", IF(customer!H1856=1, "Single", IF(customer!F1856=1, "Divorced", IF(customer!I1856=1, "Together", IF(customer!J1856=1, "Widowed", "Unknown")))))</f>
        <v>Together</v>
      </c>
      <c r="G1856" t="str">
        <f>IF(customer!K1856=1,"Basic",IF(customer!L1856=1,"Graduate",IF(customer!M1856=1,"Master",IF(customer!N1856=1,"PhD","Unknown"))))</f>
        <v>PhD</v>
      </c>
      <c r="H1856" t="s">
        <v>17</v>
      </c>
      <c r="I1856">
        <f>VLOOKUP(customer!A1856,sales_update!A:N,2,FALSE)</f>
        <v>23</v>
      </c>
      <c r="J1856">
        <f xml:space="preserve"> VLOOKUP(customer!A1856,sales_update!A:N,3,FALSE)</f>
        <v>109</v>
      </c>
      <c r="K1856">
        <f>VLOOKUP(customer!A1856,sales_update!A:N,4,FALSE)</f>
        <v>0</v>
      </c>
      <c r="L1856">
        <f>VLOOKUP(customer!A1856,sales_update!A:N,5,FALSE)</f>
        <v>35</v>
      </c>
      <c r="M1856">
        <f>VLOOKUP(customer!A1856,sales_update!A:N,6,FALSE)</f>
        <v>0</v>
      </c>
      <c r="N1856">
        <f>VLOOKUP(customer!A1856,sales_update!A:N,7,FALSE)</f>
        <v>4</v>
      </c>
      <c r="O1856">
        <f>VLOOKUP(customer!A1856,sales_update!A:N,8,FALSE)</f>
        <v>17</v>
      </c>
      <c r="P1856">
        <f>VLOOKUP(customer!A1856,sales_update!A:N,9,FALSE)</f>
        <v>131</v>
      </c>
      <c r="Q1856">
        <f>VLOOKUP(customer!A1856,sales_update!A:N,10,FALSE)</f>
        <v>1</v>
      </c>
      <c r="R1856">
        <f>VLOOKUP(customer!A1856,sales_update!A:N,11,FALSE)</f>
        <v>2</v>
      </c>
      <c r="S1856">
        <f>VLOOKUP(customer!A1856,sales_update!A:N,12,FALSE)</f>
        <v>0</v>
      </c>
      <c r="T1856">
        <f>VLOOKUP(customer!A1856,sales_update!A:N,13,FALSE)</f>
        <v>2</v>
      </c>
      <c r="U1856">
        <f>VLOOKUP(customer!A1856,sales_update!A:N,14,FALSE)</f>
        <v>9</v>
      </c>
      <c r="V1856">
        <f>VLOOKUP(customer!A1856,Marketing!A:I,2,FALSE)</f>
        <v>0</v>
      </c>
      <c r="W1856">
        <f>VLOOKUP(customer!A1856,Marketing!A:I,3,FALSE)</f>
        <v>0</v>
      </c>
      <c r="X1856">
        <f>VLOOKUP(customer!A1856,Marketing!A:I,4,FALSE)</f>
        <v>0</v>
      </c>
      <c r="Y1856">
        <f>VLOOKUP(customer!A1856,Marketing!A:I,5,FALSE)</f>
        <v>0</v>
      </c>
      <c r="Z1856">
        <f>VLOOKUP(customer!A1856,Marketing!A:I,6,FALSE)</f>
        <v>0</v>
      </c>
      <c r="AA1856">
        <f>VLOOKUP(customer!A1856,Marketing!A:I,7,FALSE)</f>
        <v>0</v>
      </c>
      <c r="AB1856">
        <f>VLOOKUP(customer!A1856,Marketing!A:I,8,FALSE)</f>
        <v>0</v>
      </c>
      <c r="AC1856" s="1">
        <f>VLOOKUP(customer!A1856,Marketing!A:I,9,FALSE)</f>
        <v>44072</v>
      </c>
    </row>
    <row r="1857" spans="1:29" x14ac:dyDescent="0.3">
      <c r="A1857">
        <v>1281</v>
      </c>
      <c r="B1857">
        <v>129672</v>
      </c>
      <c r="C1857">
        <v>1</v>
      </c>
      <c r="D1857">
        <v>1</v>
      </c>
      <c r="E1857">
        <v>55</v>
      </c>
      <c r="F1857" t="str">
        <f>IF(customer!G1857=1, "Married", IF(customer!H1857=1, "Single", IF(customer!F1857=1, "Divorced", IF(customer!I1857=1, "Together", IF(customer!J1857=1, "Widowed", "Unknown")))))</f>
        <v>Together</v>
      </c>
      <c r="G1857" t="str">
        <f>IF(customer!K1857=1,"Basic",IF(customer!L1857=1,"Graduate",IF(customer!M1857=1,"Master",IF(customer!N1857=1,"PhD","Unknown"))))</f>
        <v>Graduate</v>
      </c>
      <c r="H1857" t="s">
        <v>16</v>
      </c>
      <c r="I1857">
        <f>VLOOKUP(customer!A1857,sales_update!A:N,2,FALSE)</f>
        <v>6</v>
      </c>
      <c r="J1857">
        <f xml:space="preserve"> VLOOKUP(customer!A1857,sales_update!A:N,3,FALSE)</f>
        <v>39</v>
      </c>
      <c r="K1857">
        <f>VLOOKUP(customer!A1857,sales_update!A:N,4,FALSE)</f>
        <v>4</v>
      </c>
      <c r="L1857">
        <f>VLOOKUP(customer!A1857,sales_update!A:N,5,FALSE)</f>
        <v>13</v>
      </c>
      <c r="M1857">
        <f>VLOOKUP(customer!A1857,sales_update!A:N,6,FALSE)</f>
        <v>0</v>
      </c>
      <c r="N1857">
        <f>VLOOKUP(customer!A1857,sales_update!A:N,7,FALSE)</f>
        <v>17</v>
      </c>
      <c r="O1857">
        <f>VLOOKUP(customer!A1857,sales_update!A:N,8,FALSE)</f>
        <v>35</v>
      </c>
      <c r="P1857">
        <f>VLOOKUP(customer!A1857,sales_update!A:N,9,FALSE)</f>
        <v>39</v>
      </c>
      <c r="Q1857">
        <f>VLOOKUP(customer!A1857,sales_update!A:N,10,FALSE)</f>
        <v>1</v>
      </c>
      <c r="R1857">
        <f>VLOOKUP(customer!A1857,sales_update!A:N,11,FALSE)</f>
        <v>0</v>
      </c>
      <c r="S1857">
        <f>VLOOKUP(customer!A1857,sales_update!A:N,12,FALSE)</f>
        <v>0</v>
      </c>
      <c r="T1857">
        <f>VLOOKUP(customer!A1857,sales_update!A:N,13,FALSE)</f>
        <v>3</v>
      </c>
      <c r="U1857">
        <f>VLOOKUP(customer!A1857,sales_update!A:N,14,FALSE)</f>
        <v>6</v>
      </c>
      <c r="V1857">
        <f>VLOOKUP(customer!A1857,Marketing!A:I,2,FALSE)</f>
        <v>0</v>
      </c>
      <c r="W1857">
        <f>VLOOKUP(customer!A1857,Marketing!A:I,3,FALSE)</f>
        <v>0</v>
      </c>
      <c r="X1857">
        <f>VLOOKUP(customer!A1857,Marketing!A:I,4,FALSE)</f>
        <v>0</v>
      </c>
      <c r="Y1857">
        <f>VLOOKUP(customer!A1857,Marketing!A:I,5,FALSE)</f>
        <v>0</v>
      </c>
      <c r="Z1857">
        <f>VLOOKUP(customer!A1857,Marketing!A:I,6,FALSE)</f>
        <v>0</v>
      </c>
      <c r="AA1857">
        <f>VLOOKUP(customer!A1857,Marketing!A:I,7,FALSE)</f>
        <v>0</v>
      </c>
      <c r="AB1857">
        <f>VLOOKUP(customer!A1857,Marketing!A:I,8,FALSE)</f>
        <v>0</v>
      </c>
      <c r="AC1857" s="1">
        <f>VLOOKUP(customer!A1857,Marketing!A:I,9,FALSE)</f>
        <v>43694</v>
      </c>
    </row>
    <row r="1858" spans="1:29" x14ac:dyDescent="0.3">
      <c r="A1858">
        <v>3001</v>
      </c>
      <c r="B1858">
        <v>129672</v>
      </c>
      <c r="C1858">
        <v>1</v>
      </c>
      <c r="D1858">
        <v>1</v>
      </c>
      <c r="E1858">
        <v>55</v>
      </c>
      <c r="F1858" t="str">
        <f>IF(customer!G1858=1, "Married", IF(customer!H1858=1, "Single", IF(customer!F1858=1, "Divorced", IF(customer!I1858=1, "Together", IF(customer!J1858=1, "Widowed", "Unknown")))))</f>
        <v>Together</v>
      </c>
      <c r="G1858" t="str">
        <f>IF(customer!K1858=1,"Basic",IF(customer!L1858=1,"Graduate",IF(customer!M1858=1,"Master",IF(customer!N1858=1,"PhD","Unknown"))))</f>
        <v>Graduate</v>
      </c>
      <c r="H1858" t="s">
        <v>18</v>
      </c>
      <c r="I1858">
        <f>VLOOKUP(customer!A1858,sales_update!A:N,2,FALSE)</f>
        <v>6</v>
      </c>
      <c r="J1858">
        <f xml:space="preserve"> VLOOKUP(customer!A1858,sales_update!A:N,3,FALSE)</f>
        <v>39</v>
      </c>
      <c r="K1858">
        <f>VLOOKUP(customer!A1858,sales_update!A:N,4,FALSE)</f>
        <v>4</v>
      </c>
      <c r="L1858">
        <f>VLOOKUP(customer!A1858,sales_update!A:N,5,FALSE)</f>
        <v>13</v>
      </c>
      <c r="M1858">
        <f>VLOOKUP(customer!A1858,sales_update!A:N,6,FALSE)</f>
        <v>0</v>
      </c>
      <c r="N1858">
        <f>VLOOKUP(customer!A1858,sales_update!A:N,7,FALSE)</f>
        <v>17</v>
      </c>
      <c r="O1858">
        <f>VLOOKUP(customer!A1858,sales_update!A:N,8,FALSE)</f>
        <v>35</v>
      </c>
      <c r="P1858">
        <f>VLOOKUP(customer!A1858,sales_update!A:N,9,FALSE)</f>
        <v>39</v>
      </c>
      <c r="Q1858">
        <f>VLOOKUP(customer!A1858,sales_update!A:N,10,FALSE)</f>
        <v>1</v>
      </c>
      <c r="R1858">
        <f>VLOOKUP(customer!A1858,sales_update!A:N,11,FALSE)</f>
        <v>0</v>
      </c>
      <c r="S1858">
        <f>VLOOKUP(customer!A1858,sales_update!A:N,12,FALSE)</f>
        <v>0</v>
      </c>
      <c r="T1858">
        <f>VLOOKUP(customer!A1858,sales_update!A:N,13,FALSE)</f>
        <v>3</v>
      </c>
      <c r="U1858">
        <f>VLOOKUP(customer!A1858,sales_update!A:N,14,FALSE)</f>
        <v>6</v>
      </c>
      <c r="V1858">
        <f>VLOOKUP(customer!A1858,Marketing!A:I,2,FALSE)</f>
        <v>0</v>
      </c>
      <c r="W1858">
        <f>VLOOKUP(customer!A1858,Marketing!A:I,3,FALSE)</f>
        <v>0</v>
      </c>
      <c r="X1858">
        <f>VLOOKUP(customer!A1858,Marketing!A:I,4,FALSE)</f>
        <v>0</v>
      </c>
      <c r="Y1858">
        <f>VLOOKUP(customer!A1858,Marketing!A:I,5,FALSE)</f>
        <v>0</v>
      </c>
      <c r="Z1858">
        <f>VLOOKUP(customer!A1858,Marketing!A:I,6,FALSE)</f>
        <v>0</v>
      </c>
      <c r="AA1858">
        <f>VLOOKUP(customer!A1858,Marketing!A:I,7,FALSE)</f>
        <v>0</v>
      </c>
      <c r="AB1858">
        <f>VLOOKUP(customer!A1858,Marketing!A:I,8,FALSE)</f>
        <v>0</v>
      </c>
      <c r="AC1858" s="1">
        <f>VLOOKUP(customer!A1858,Marketing!A:I,9,FALSE)</f>
        <v>43694</v>
      </c>
    </row>
    <row r="1859" spans="1:29" x14ac:dyDescent="0.3">
      <c r="A1859">
        <v>1194</v>
      </c>
      <c r="B1859">
        <v>129604</v>
      </c>
      <c r="C1859">
        <v>1</v>
      </c>
      <c r="D1859">
        <v>0</v>
      </c>
      <c r="E1859">
        <v>32</v>
      </c>
      <c r="F1859" t="str">
        <f>IF(customer!G1859=1, "Married", IF(customer!H1859=1, "Single", IF(customer!F1859=1, "Divorced", IF(customer!I1859=1, "Together", IF(customer!J1859=1, "Widowed", "Unknown")))))</f>
        <v>Together</v>
      </c>
      <c r="G1859" t="str">
        <f>IF(customer!K1859=1,"Basic",IF(customer!L1859=1,"Graduate",IF(customer!M1859=1,"Master",IF(customer!N1859=1,"PhD","Unknown"))))</f>
        <v>Graduate</v>
      </c>
      <c r="H1859" t="s">
        <v>17</v>
      </c>
      <c r="I1859">
        <f>VLOOKUP(customer!A1859,sales_update!A:N,2,FALSE)</f>
        <v>88</v>
      </c>
      <c r="J1859">
        <f xml:space="preserve"> VLOOKUP(customer!A1859,sales_update!A:N,3,FALSE)</f>
        <v>31</v>
      </c>
      <c r="K1859">
        <f>VLOOKUP(customer!A1859,sales_update!A:N,4,FALSE)</f>
        <v>26</v>
      </c>
      <c r="L1859">
        <f>VLOOKUP(customer!A1859,sales_update!A:N,5,FALSE)</f>
        <v>57</v>
      </c>
      <c r="M1859">
        <f>VLOOKUP(customer!A1859,sales_update!A:N,6,FALSE)</f>
        <v>31</v>
      </c>
      <c r="N1859">
        <f>VLOOKUP(customer!A1859,sales_update!A:N,7,FALSE)</f>
        <v>26</v>
      </c>
      <c r="O1859">
        <f>VLOOKUP(customer!A1859,sales_update!A:N,8,FALSE)</f>
        <v>61</v>
      </c>
      <c r="P1859">
        <f>VLOOKUP(customer!A1859,sales_update!A:N,9,FALSE)</f>
        <v>109</v>
      </c>
      <c r="Q1859">
        <f>VLOOKUP(customer!A1859,sales_update!A:N,10,FALSE)</f>
        <v>1</v>
      </c>
      <c r="R1859">
        <f>VLOOKUP(customer!A1859,sales_update!A:N,11,FALSE)</f>
        <v>1</v>
      </c>
      <c r="S1859">
        <f>VLOOKUP(customer!A1859,sales_update!A:N,12,FALSE)</f>
        <v>0</v>
      </c>
      <c r="T1859">
        <f>VLOOKUP(customer!A1859,sales_update!A:N,13,FALSE)</f>
        <v>3</v>
      </c>
      <c r="U1859">
        <f>VLOOKUP(customer!A1859,sales_update!A:N,14,FALSE)</f>
        <v>9</v>
      </c>
      <c r="V1859">
        <f>VLOOKUP(customer!A1859,Marketing!A:I,2,FALSE)</f>
        <v>1</v>
      </c>
      <c r="W1859">
        <f>VLOOKUP(customer!A1859,Marketing!A:I,3,FALSE)</f>
        <v>0</v>
      </c>
      <c r="X1859">
        <f>VLOOKUP(customer!A1859,Marketing!A:I,4,FALSE)</f>
        <v>0</v>
      </c>
      <c r="Y1859">
        <f>VLOOKUP(customer!A1859,Marketing!A:I,5,FALSE)</f>
        <v>0</v>
      </c>
      <c r="Z1859">
        <f>VLOOKUP(customer!A1859,Marketing!A:I,6,FALSE)</f>
        <v>0</v>
      </c>
      <c r="AA1859">
        <f>VLOOKUP(customer!A1859,Marketing!A:I,7,FALSE)</f>
        <v>0</v>
      </c>
      <c r="AB1859">
        <f>VLOOKUP(customer!A1859,Marketing!A:I,8,FALSE)</f>
        <v>0</v>
      </c>
      <c r="AC1859" s="1">
        <f>VLOOKUP(customer!A1859,Marketing!A:I,9,FALSE)</f>
        <v>43965</v>
      </c>
    </row>
    <row r="1860" spans="1:29" x14ac:dyDescent="0.3">
      <c r="A1860">
        <v>1356</v>
      </c>
      <c r="B1860">
        <v>129548</v>
      </c>
      <c r="C1860">
        <v>1</v>
      </c>
      <c r="D1860">
        <v>0</v>
      </c>
      <c r="E1860">
        <v>50</v>
      </c>
      <c r="F1860" t="str">
        <f>IF(customer!G1860=1, "Married", IF(customer!H1860=1, "Single", IF(customer!F1860=1, "Divorced", IF(customer!I1860=1, "Together", IF(customer!J1860=1, "Widowed", "Unknown")))))</f>
        <v>Single</v>
      </c>
      <c r="G1860" t="str">
        <f>IF(customer!K1860=1,"Basic",IF(customer!L1860=1,"Graduate",IF(customer!M1860=1,"Master",IF(customer!N1860=1,"PhD","Unknown"))))</f>
        <v>Master</v>
      </c>
      <c r="H1860" t="s">
        <v>17</v>
      </c>
      <c r="I1860">
        <f>VLOOKUP(customer!A1860,sales_update!A:N,2,FALSE)</f>
        <v>52</v>
      </c>
      <c r="J1860">
        <f xml:space="preserve"> VLOOKUP(customer!A1860,sales_update!A:N,3,FALSE)</f>
        <v>31</v>
      </c>
      <c r="K1860">
        <f>VLOOKUP(customer!A1860,sales_update!A:N,4,FALSE)</f>
        <v>4</v>
      </c>
      <c r="L1860">
        <f>VLOOKUP(customer!A1860,sales_update!A:N,5,FALSE)</f>
        <v>26</v>
      </c>
      <c r="M1860">
        <f>VLOOKUP(customer!A1860,sales_update!A:N,6,FALSE)</f>
        <v>13</v>
      </c>
      <c r="N1860">
        <f>VLOOKUP(customer!A1860,sales_update!A:N,7,FALSE)</f>
        <v>4</v>
      </c>
      <c r="O1860">
        <f>VLOOKUP(customer!A1860,sales_update!A:N,8,FALSE)</f>
        <v>48</v>
      </c>
      <c r="P1860">
        <f>VLOOKUP(customer!A1860,sales_update!A:N,9,FALSE)</f>
        <v>31</v>
      </c>
      <c r="Q1860">
        <f>VLOOKUP(customer!A1860,sales_update!A:N,10,FALSE)</f>
        <v>1</v>
      </c>
      <c r="R1860">
        <f>VLOOKUP(customer!A1860,sales_update!A:N,11,FALSE)</f>
        <v>1</v>
      </c>
      <c r="S1860">
        <f>VLOOKUP(customer!A1860,sales_update!A:N,12,FALSE)</f>
        <v>1</v>
      </c>
      <c r="T1860">
        <f>VLOOKUP(customer!A1860,sales_update!A:N,13,FALSE)</f>
        <v>2</v>
      </c>
      <c r="U1860">
        <f>VLOOKUP(customer!A1860,sales_update!A:N,14,FALSE)</f>
        <v>4</v>
      </c>
      <c r="V1860">
        <f>VLOOKUP(customer!A1860,Marketing!A:I,2,FALSE)</f>
        <v>1</v>
      </c>
      <c r="W1860">
        <f>VLOOKUP(customer!A1860,Marketing!A:I,3,FALSE)</f>
        <v>0</v>
      </c>
      <c r="X1860">
        <f>VLOOKUP(customer!A1860,Marketing!A:I,4,FALSE)</f>
        <v>0</v>
      </c>
      <c r="Y1860">
        <f>VLOOKUP(customer!A1860,Marketing!A:I,5,FALSE)</f>
        <v>0</v>
      </c>
      <c r="Z1860">
        <f>VLOOKUP(customer!A1860,Marketing!A:I,6,FALSE)</f>
        <v>0</v>
      </c>
      <c r="AA1860">
        <f>VLOOKUP(customer!A1860,Marketing!A:I,7,FALSE)</f>
        <v>0</v>
      </c>
      <c r="AB1860">
        <f>VLOOKUP(customer!A1860,Marketing!A:I,8,FALSE)</f>
        <v>0</v>
      </c>
      <c r="AC1860" s="1">
        <f>VLOOKUP(customer!A1860,Marketing!A:I,9,FALSE)</f>
        <v>43864</v>
      </c>
    </row>
    <row r="1861" spans="1:29" x14ac:dyDescent="0.3">
      <c r="A1861">
        <v>2908</v>
      </c>
      <c r="B1861">
        <v>129543</v>
      </c>
      <c r="C1861">
        <v>2</v>
      </c>
      <c r="D1861">
        <v>0</v>
      </c>
      <c r="E1861">
        <v>52</v>
      </c>
      <c r="F1861" t="str">
        <f>IF(customer!G1861=1, "Married", IF(customer!H1861=1, "Single", IF(customer!F1861=1, "Divorced", IF(customer!I1861=1, "Together", IF(customer!J1861=1, "Widowed", "Unknown")))))</f>
        <v>Married</v>
      </c>
      <c r="G1861" t="str">
        <f>IF(customer!K1861=1,"Basic",IF(customer!L1861=1,"Graduate",IF(customer!M1861=1,"Master",IF(customer!N1861=1,"PhD","Unknown"))))</f>
        <v>Master</v>
      </c>
      <c r="H1861" t="s">
        <v>20</v>
      </c>
      <c r="I1861">
        <f>VLOOKUP(customer!A1861,sales_update!A:N,2,FALSE)</f>
        <v>47</v>
      </c>
      <c r="J1861">
        <f xml:space="preserve"> VLOOKUP(customer!A1861,sales_update!A:N,3,FALSE)</f>
        <v>75</v>
      </c>
      <c r="K1861">
        <f>VLOOKUP(customer!A1861,sales_update!A:N,4,FALSE)</f>
        <v>13</v>
      </c>
      <c r="L1861">
        <f>VLOOKUP(customer!A1861,sales_update!A:N,5,FALSE)</f>
        <v>79</v>
      </c>
      <c r="M1861">
        <f>VLOOKUP(customer!A1861,sales_update!A:N,6,FALSE)</f>
        <v>13</v>
      </c>
      <c r="N1861">
        <f>VLOOKUP(customer!A1861,sales_update!A:N,7,FALSE)</f>
        <v>18</v>
      </c>
      <c r="O1861">
        <f>VLOOKUP(customer!A1861,sales_update!A:N,8,FALSE)</f>
        <v>79</v>
      </c>
      <c r="P1861">
        <f>VLOOKUP(customer!A1861,sales_update!A:N,9,FALSE)</f>
        <v>118</v>
      </c>
      <c r="Q1861">
        <f>VLOOKUP(customer!A1861,sales_update!A:N,10,FALSE)</f>
        <v>2</v>
      </c>
      <c r="R1861">
        <f>VLOOKUP(customer!A1861,sales_update!A:N,11,FALSE)</f>
        <v>3</v>
      </c>
      <c r="S1861">
        <f>VLOOKUP(customer!A1861,sales_update!A:N,12,FALSE)</f>
        <v>1</v>
      </c>
      <c r="T1861">
        <f>VLOOKUP(customer!A1861,sales_update!A:N,13,FALSE)</f>
        <v>2</v>
      </c>
      <c r="U1861">
        <f>VLOOKUP(customer!A1861,sales_update!A:N,14,FALSE)</f>
        <v>7</v>
      </c>
      <c r="V1861">
        <f>VLOOKUP(customer!A1861,Marketing!A:I,2,FALSE)</f>
        <v>0</v>
      </c>
      <c r="W1861">
        <f>VLOOKUP(customer!A1861,Marketing!A:I,3,FALSE)</f>
        <v>0</v>
      </c>
      <c r="X1861">
        <f>VLOOKUP(customer!A1861,Marketing!A:I,4,FALSE)</f>
        <v>0</v>
      </c>
      <c r="Y1861">
        <f>VLOOKUP(customer!A1861,Marketing!A:I,5,FALSE)</f>
        <v>0</v>
      </c>
      <c r="Z1861">
        <f>VLOOKUP(customer!A1861,Marketing!A:I,6,FALSE)</f>
        <v>0</v>
      </c>
      <c r="AA1861">
        <f>VLOOKUP(customer!A1861,Marketing!A:I,7,FALSE)</f>
        <v>0</v>
      </c>
      <c r="AB1861">
        <f>VLOOKUP(customer!A1861,Marketing!A:I,8,FALSE)</f>
        <v>0</v>
      </c>
      <c r="AC1861" s="1">
        <f>VLOOKUP(customer!A1861,Marketing!A:I,9,FALSE)</f>
        <v>44079</v>
      </c>
    </row>
    <row r="1862" spans="1:29" x14ac:dyDescent="0.3">
      <c r="A1862">
        <v>2931</v>
      </c>
      <c r="B1862">
        <v>129478</v>
      </c>
      <c r="C1862">
        <v>1</v>
      </c>
      <c r="D1862">
        <v>0</v>
      </c>
      <c r="E1862">
        <v>44</v>
      </c>
      <c r="F1862" t="str">
        <f>IF(customer!G1862=1, "Married", IF(customer!H1862=1, "Single", IF(customer!F1862=1, "Divorced", IF(customer!I1862=1, "Together", IF(customer!J1862=1, "Widowed", "Unknown")))))</f>
        <v>Together</v>
      </c>
      <c r="G1862" t="str">
        <f>IF(customer!K1862=1,"Basic",IF(customer!L1862=1,"Graduate",IF(customer!M1862=1,"Master",IF(customer!N1862=1,"PhD","Unknown"))))</f>
        <v>Graduate</v>
      </c>
      <c r="H1862" t="s">
        <v>16</v>
      </c>
      <c r="I1862">
        <f>VLOOKUP(customer!A1862,sales_update!A:N,2,FALSE)</f>
        <v>59</v>
      </c>
      <c r="J1862">
        <f xml:space="preserve"> VLOOKUP(customer!A1862,sales_update!A:N,3,FALSE)</f>
        <v>35</v>
      </c>
      <c r="K1862">
        <f>VLOOKUP(customer!A1862,sales_update!A:N,4,FALSE)</f>
        <v>0</v>
      </c>
      <c r="L1862">
        <f>VLOOKUP(customer!A1862,sales_update!A:N,5,FALSE)</f>
        <v>31</v>
      </c>
      <c r="M1862">
        <f>VLOOKUP(customer!A1862,sales_update!A:N,6,FALSE)</f>
        <v>13</v>
      </c>
      <c r="N1862">
        <f>VLOOKUP(customer!A1862,sales_update!A:N,7,FALSE)</f>
        <v>4</v>
      </c>
      <c r="O1862">
        <f>VLOOKUP(customer!A1862,sales_update!A:N,8,FALSE)</f>
        <v>4</v>
      </c>
      <c r="P1862">
        <f>VLOOKUP(customer!A1862,sales_update!A:N,9,FALSE)</f>
        <v>79</v>
      </c>
      <c r="Q1862">
        <f>VLOOKUP(customer!A1862,sales_update!A:N,10,FALSE)</f>
        <v>1</v>
      </c>
      <c r="R1862">
        <f>VLOOKUP(customer!A1862,sales_update!A:N,11,FALSE)</f>
        <v>1</v>
      </c>
      <c r="S1862">
        <f>VLOOKUP(customer!A1862,sales_update!A:N,12,FALSE)</f>
        <v>0</v>
      </c>
      <c r="T1862">
        <f>VLOOKUP(customer!A1862,sales_update!A:N,13,FALSE)</f>
        <v>3</v>
      </c>
      <c r="U1862">
        <f>VLOOKUP(customer!A1862,sales_update!A:N,14,FALSE)</f>
        <v>6</v>
      </c>
      <c r="V1862">
        <f>VLOOKUP(customer!A1862,Marketing!A:I,2,FALSE)</f>
        <v>0</v>
      </c>
      <c r="W1862">
        <f>VLOOKUP(customer!A1862,Marketing!A:I,3,FALSE)</f>
        <v>0</v>
      </c>
      <c r="X1862">
        <f>VLOOKUP(customer!A1862,Marketing!A:I,4,FALSE)</f>
        <v>0</v>
      </c>
      <c r="Y1862">
        <f>VLOOKUP(customer!A1862,Marketing!A:I,5,FALSE)</f>
        <v>0</v>
      </c>
      <c r="Z1862">
        <f>VLOOKUP(customer!A1862,Marketing!A:I,6,FALSE)</f>
        <v>0</v>
      </c>
      <c r="AA1862">
        <f>VLOOKUP(customer!A1862,Marketing!A:I,7,FALSE)</f>
        <v>0</v>
      </c>
      <c r="AB1862">
        <f>VLOOKUP(customer!A1862,Marketing!A:I,8,FALSE)</f>
        <v>0</v>
      </c>
      <c r="AC1862" s="1">
        <f>VLOOKUP(customer!A1862,Marketing!A:I,9,FALSE)</f>
        <v>44005</v>
      </c>
    </row>
    <row r="1863" spans="1:29" x14ac:dyDescent="0.3">
      <c r="A1863">
        <v>1080</v>
      </c>
      <c r="B1863">
        <v>129440</v>
      </c>
      <c r="C1863">
        <v>1</v>
      </c>
      <c r="D1863">
        <v>1</v>
      </c>
      <c r="E1863">
        <v>60</v>
      </c>
      <c r="F1863" t="str">
        <f>IF(customer!G1863=1, "Married", IF(customer!H1863=1, "Single", IF(customer!F1863=1, "Divorced", IF(customer!I1863=1, "Together", IF(customer!J1863=1, "Widowed", "Unknown")))))</f>
        <v>Married</v>
      </c>
      <c r="G1863" t="str">
        <f>IF(customer!K1863=1,"Basic",IF(customer!L1863=1,"Graduate",IF(customer!M1863=1,"Master",IF(customer!N1863=1,"PhD","Unknown"))))</f>
        <v>Graduate</v>
      </c>
      <c r="H1863" t="s">
        <v>17</v>
      </c>
      <c r="I1863">
        <f>VLOOKUP(customer!A1863,sales_update!A:N,2,FALSE)</f>
        <v>95</v>
      </c>
      <c r="J1863">
        <f xml:space="preserve"> VLOOKUP(customer!A1863,sales_update!A:N,3,FALSE)</f>
        <v>75</v>
      </c>
      <c r="K1863">
        <f>VLOOKUP(customer!A1863,sales_update!A:N,4,FALSE)</f>
        <v>35</v>
      </c>
      <c r="L1863">
        <f>VLOOKUP(customer!A1863,sales_update!A:N,5,FALSE)</f>
        <v>62</v>
      </c>
      <c r="M1863">
        <f>VLOOKUP(customer!A1863,sales_update!A:N,6,FALSE)</f>
        <v>44</v>
      </c>
      <c r="N1863">
        <f>VLOOKUP(customer!A1863,sales_update!A:N,7,FALSE)</f>
        <v>18</v>
      </c>
      <c r="O1863">
        <f>VLOOKUP(customer!A1863,sales_update!A:N,8,FALSE)</f>
        <v>13</v>
      </c>
      <c r="P1863">
        <f>VLOOKUP(customer!A1863,sales_update!A:N,9,FALSE)</f>
        <v>220</v>
      </c>
      <c r="Q1863">
        <f>VLOOKUP(customer!A1863,sales_update!A:N,10,FALSE)</f>
        <v>2</v>
      </c>
      <c r="R1863">
        <f>VLOOKUP(customer!A1863,sales_update!A:N,11,FALSE)</f>
        <v>1</v>
      </c>
      <c r="S1863">
        <f>VLOOKUP(customer!A1863,sales_update!A:N,12,FALSE)</f>
        <v>0</v>
      </c>
      <c r="T1863">
        <f>VLOOKUP(customer!A1863,sales_update!A:N,13,FALSE)</f>
        <v>4</v>
      </c>
      <c r="U1863">
        <f>VLOOKUP(customer!A1863,sales_update!A:N,14,FALSE)</f>
        <v>7</v>
      </c>
      <c r="V1863">
        <f>VLOOKUP(customer!A1863,Marketing!A:I,2,FALSE)</f>
        <v>0</v>
      </c>
      <c r="W1863">
        <f>VLOOKUP(customer!A1863,Marketing!A:I,3,FALSE)</f>
        <v>0</v>
      </c>
      <c r="X1863">
        <f>VLOOKUP(customer!A1863,Marketing!A:I,4,FALSE)</f>
        <v>0</v>
      </c>
      <c r="Y1863">
        <f>VLOOKUP(customer!A1863,Marketing!A:I,5,FALSE)</f>
        <v>0</v>
      </c>
      <c r="Z1863">
        <f>VLOOKUP(customer!A1863,Marketing!A:I,6,FALSE)</f>
        <v>0</v>
      </c>
      <c r="AA1863">
        <f>VLOOKUP(customer!A1863,Marketing!A:I,7,FALSE)</f>
        <v>0</v>
      </c>
      <c r="AB1863">
        <f>VLOOKUP(customer!A1863,Marketing!A:I,8,FALSE)</f>
        <v>0</v>
      </c>
      <c r="AC1863" s="1">
        <f>VLOOKUP(customer!A1863,Marketing!A:I,9,FALSE)</f>
        <v>43846</v>
      </c>
    </row>
    <row r="1864" spans="1:29" x14ac:dyDescent="0.3">
      <c r="A1864">
        <v>3107</v>
      </c>
      <c r="B1864">
        <v>129435</v>
      </c>
      <c r="C1864">
        <v>1</v>
      </c>
      <c r="D1864">
        <v>1</v>
      </c>
      <c r="E1864">
        <v>54</v>
      </c>
      <c r="F1864" t="str">
        <f>IF(customer!G1864=1, "Married", IF(customer!H1864=1, "Single", IF(customer!F1864=1, "Divorced", IF(customer!I1864=1, "Together", IF(customer!J1864=1, "Widowed", "Unknown")))))</f>
        <v>Divorced</v>
      </c>
      <c r="G1864" t="str">
        <f>IF(customer!K1864=1,"Basic",IF(customer!L1864=1,"Graduate",IF(customer!M1864=1,"Master",IF(customer!N1864=1,"PhD","Unknown"))))</f>
        <v>Master</v>
      </c>
      <c r="H1864" t="s">
        <v>15</v>
      </c>
      <c r="I1864">
        <f>VLOOKUP(customer!A1864,sales_update!A:N,2,FALSE)</f>
        <v>11</v>
      </c>
      <c r="J1864">
        <f xml:space="preserve"> VLOOKUP(customer!A1864,sales_update!A:N,3,FALSE)</f>
        <v>308</v>
      </c>
      <c r="K1864">
        <f>VLOOKUP(customer!A1864,sales_update!A:N,4,FALSE)</f>
        <v>13</v>
      </c>
      <c r="L1864">
        <f>VLOOKUP(customer!A1864,sales_update!A:N,5,FALSE)</f>
        <v>163</v>
      </c>
      <c r="M1864">
        <f>VLOOKUP(customer!A1864,sales_update!A:N,6,FALSE)</f>
        <v>18</v>
      </c>
      <c r="N1864">
        <f>VLOOKUP(customer!A1864,sales_update!A:N,7,FALSE)</f>
        <v>9</v>
      </c>
      <c r="O1864">
        <f>VLOOKUP(customer!A1864,sales_update!A:N,8,FALSE)</f>
        <v>281</v>
      </c>
      <c r="P1864">
        <f>VLOOKUP(customer!A1864,sales_update!A:N,9,FALSE)</f>
        <v>229</v>
      </c>
      <c r="Q1864">
        <f>VLOOKUP(customer!A1864,sales_update!A:N,10,FALSE)</f>
        <v>4</v>
      </c>
      <c r="R1864">
        <f>VLOOKUP(customer!A1864,sales_update!A:N,11,FALSE)</f>
        <v>3</v>
      </c>
      <c r="S1864">
        <f>VLOOKUP(customer!A1864,sales_update!A:N,12,FALSE)</f>
        <v>2</v>
      </c>
      <c r="T1864">
        <f>VLOOKUP(customer!A1864,sales_update!A:N,13,FALSE)</f>
        <v>2</v>
      </c>
      <c r="U1864">
        <f>VLOOKUP(customer!A1864,sales_update!A:N,14,FALSE)</f>
        <v>9</v>
      </c>
      <c r="V1864">
        <f>VLOOKUP(customer!A1864,Marketing!A:I,2,FALSE)</f>
        <v>0</v>
      </c>
      <c r="W1864">
        <f>VLOOKUP(customer!A1864,Marketing!A:I,3,FALSE)</f>
        <v>0</v>
      </c>
      <c r="X1864">
        <f>VLOOKUP(customer!A1864,Marketing!A:I,4,FALSE)</f>
        <v>0</v>
      </c>
      <c r="Y1864">
        <f>VLOOKUP(customer!A1864,Marketing!A:I,5,FALSE)</f>
        <v>0</v>
      </c>
      <c r="Z1864">
        <f>VLOOKUP(customer!A1864,Marketing!A:I,6,FALSE)</f>
        <v>0</v>
      </c>
      <c r="AA1864">
        <f>VLOOKUP(customer!A1864,Marketing!A:I,7,FALSE)</f>
        <v>0</v>
      </c>
      <c r="AB1864">
        <f>VLOOKUP(customer!A1864,Marketing!A:I,8,FALSE)</f>
        <v>1</v>
      </c>
      <c r="AC1864" s="1">
        <f>VLOOKUP(customer!A1864,Marketing!A:I,9,FALSE)</f>
        <v>43476</v>
      </c>
    </row>
    <row r="1865" spans="1:29" x14ac:dyDescent="0.3">
      <c r="A1865">
        <v>1260</v>
      </c>
      <c r="B1865">
        <v>129315</v>
      </c>
      <c r="C1865">
        <v>1</v>
      </c>
      <c r="D1865">
        <v>1</v>
      </c>
      <c r="E1865">
        <v>60</v>
      </c>
      <c r="F1865" t="str">
        <f>IF(customer!G1865=1, "Married", IF(customer!H1865=1, "Single", IF(customer!F1865=1, "Divorced", IF(customer!I1865=1, "Together", IF(customer!J1865=1, "Widowed", "Unknown")))))</f>
        <v>Married</v>
      </c>
      <c r="G1865" t="str">
        <f>IF(customer!K1865=1,"Basic",IF(customer!L1865=1,"Graduate",IF(customer!M1865=1,"Master",IF(customer!N1865=1,"PhD","Unknown"))))</f>
        <v>Graduate</v>
      </c>
      <c r="H1865" t="s">
        <v>17</v>
      </c>
      <c r="I1865">
        <f>VLOOKUP(customer!A1865,sales_update!A:N,2,FALSE)</f>
        <v>55</v>
      </c>
      <c r="J1865">
        <f xml:space="preserve"> VLOOKUP(customer!A1865,sales_update!A:N,3,FALSE)</f>
        <v>57</v>
      </c>
      <c r="K1865">
        <f>VLOOKUP(customer!A1865,sales_update!A:N,4,FALSE)</f>
        <v>9</v>
      </c>
      <c r="L1865">
        <f>VLOOKUP(customer!A1865,sales_update!A:N,5,FALSE)</f>
        <v>62</v>
      </c>
      <c r="M1865">
        <f>VLOOKUP(customer!A1865,sales_update!A:N,6,FALSE)</f>
        <v>35</v>
      </c>
      <c r="N1865">
        <f>VLOOKUP(customer!A1865,sales_update!A:N,7,FALSE)</f>
        <v>31</v>
      </c>
      <c r="O1865">
        <f>VLOOKUP(customer!A1865,sales_update!A:N,8,FALSE)</f>
        <v>18</v>
      </c>
      <c r="P1865">
        <f>VLOOKUP(customer!A1865,sales_update!A:N,9,FALSE)</f>
        <v>176</v>
      </c>
      <c r="Q1865">
        <f>VLOOKUP(customer!A1865,sales_update!A:N,10,FALSE)</f>
        <v>4</v>
      </c>
      <c r="R1865">
        <f>VLOOKUP(customer!A1865,sales_update!A:N,11,FALSE)</f>
        <v>2</v>
      </c>
      <c r="S1865">
        <f>VLOOKUP(customer!A1865,sales_update!A:N,12,FALSE)</f>
        <v>0</v>
      </c>
      <c r="T1865">
        <f>VLOOKUP(customer!A1865,sales_update!A:N,13,FALSE)</f>
        <v>4</v>
      </c>
      <c r="U1865">
        <f>VLOOKUP(customer!A1865,sales_update!A:N,14,FALSE)</f>
        <v>6</v>
      </c>
      <c r="V1865">
        <f>VLOOKUP(customer!A1865,Marketing!A:I,2,FALSE)</f>
        <v>0</v>
      </c>
      <c r="W1865">
        <f>VLOOKUP(customer!A1865,Marketing!A:I,3,FALSE)</f>
        <v>0</v>
      </c>
      <c r="X1865">
        <f>VLOOKUP(customer!A1865,Marketing!A:I,4,FALSE)</f>
        <v>0</v>
      </c>
      <c r="Y1865">
        <f>VLOOKUP(customer!A1865,Marketing!A:I,5,FALSE)</f>
        <v>0</v>
      </c>
      <c r="Z1865">
        <f>VLOOKUP(customer!A1865,Marketing!A:I,6,FALSE)</f>
        <v>0</v>
      </c>
      <c r="AA1865">
        <f>VLOOKUP(customer!A1865,Marketing!A:I,7,FALSE)</f>
        <v>0</v>
      </c>
      <c r="AB1865">
        <f>VLOOKUP(customer!A1865,Marketing!A:I,8,FALSE)</f>
        <v>0</v>
      </c>
      <c r="AC1865" s="1">
        <f>VLOOKUP(customer!A1865,Marketing!A:I,9,FALSE)</f>
        <v>44084</v>
      </c>
    </row>
    <row r="1866" spans="1:29" x14ac:dyDescent="0.3">
      <c r="A1866">
        <v>1551</v>
      </c>
      <c r="B1866">
        <v>129298</v>
      </c>
      <c r="C1866">
        <v>1</v>
      </c>
      <c r="D1866">
        <v>1</v>
      </c>
      <c r="E1866">
        <v>69</v>
      </c>
      <c r="F1866" t="str">
        <f>IF(customer!G1866=1, "Married", IF(customer!H1866=1, "Single", IF(customer!F1866=1, "Divorced", IF(customer!I1866=1, "Together", IF(customer!J1866=1, "Widowed", "Unknown")))))</f>
        <v>Together</v>
      </c>
      <c r="G1866" t="str">
        <f>IF(customer!K1866=1,"Basic",IF(customer!L1866=1,"Graduate",IF(customer!M1866=1,"Master",IF(customer!N1866=1,"PhD","Unknown"))))</f>
        <v>Master</v>
      </c>
      <c r="H1866" t="s">
        <v>16</v>
      </c>
      <c r="I1866">
        <f>VLOOKUP(customer!A1866,sales_update!A:N,2,FALSE)</f>
        <v>60</v>
      </c>
      <c r="J1866">
        <f xml:space="preserve"> VLOOKUP(customer!A1866,sales_update!A:N,3,FALSE)</f>
        <v>26</v>
      </c>
      <c r="K1866">
        <f>VLOOKUP(customer!A1866,sales_update!A:N,4,FALSE)</f>
        <v>0</v>
      </c>
      <c r="L1866">
        <f>VLOOKUP(customer!A1866,sales_update!A:N,5,FALSE)</f>
        <v>9</v>
      </c>
      <c r="M1866">
        <f>VLOOKUP(customer!A1866,sales_update!A:N,6,FALSE)</f>
        <v>9</v>
      </c>
      <c r="N1866">
        <f>VLOOKUP(customer!A1866,sales_update!A:N,7,FALSE)</f>
        <v>0</v>
      </c>
      <c r="O1866">
        <f>VLOOKUP(customer!A1866,sales_update!A:N,8,FALSE)</f>
        <v>4</v>
      </c>
      <c r="P1866">
        <f>VLOOKUP(customer!A1866,sales_update!A:N,9,FALSE)</f>
        <v>40</v>
      </c>
      <c r="Q1866">
        <f>VLOOKUP(customer!A1866,sales_update!A:N,10,FALSE)</f>
        <v>1</v>
      </c>
      <c r="R1866">
        <f>VLOOKUP(customer!A1866,sales_update!A:N,11,FALSE)</f>
        <v>1</v>
      </c>
      <c r="S1866">
        <f>VLOOKUP(customer!A1866,sales_update!A:N,12,FALSE)</f>
        <v>0</v>
      </c>
      <c r="T1866">
        <f>VLOOKUP(customer!A1866,sales_update!A:N,13,FALSE)</f>
        <v>2</v>
      </c>
      <c r="U1866">
        <f>VLOOKUP(customer!A1866,sales_update!A:N,14,FALSE)</f>
        <v>5</v>
      </c>
      <c r="V1866">
        <f>VLOOKUP(customer!A1866,Marketing!A:I,2,FALSE)</f>
        <v>0</v>
      </c>
      <c r="W1866">
        <f>VLOOKUP(customer!A1866,Marketing!A:I,3,FALSE)</f>
        <v>0</v>
      </c>
      <c r="X1866">
        <f>VLOOKUP(customer!A1866,Marketing!A:I,4,FALSE)</f>
        <v>0</v>
      </c>
      <c r="Y1866">
        <f>VLOOKUP(customer!A1866,Marketing!A:I,5,FALSE)</f>
        <v>0</v>
      </c>
      <c r="Z1866">
        <f>VLOOKUP(customer!A1866,Marketing!A:I,6,FALSE)</f>
        <v>0</v>
      </c>
      <c r="AA1866">
        <f>VLOOKUP(customer!A1866,Marketing!A:I,7,FALSE)</f>
        <v>0</v>
      </c>
      <c r="AB1866">
        <f>VLOOKUP(customer!A1866,Marketing!A:I,8,FALSE)</f>
        <v>0</v>
      </c>
      <c r="AC1866" s="1">
        <f>VLOOKUP(customer!A1866,Marketing!A:I,9,FALSE)</f>
        <v>43873</v>
      </c>
    </row>
    <row r="1867" spans="1:29" x14ac:dyDescent="0.3">
      <c r="A1867">
        <v>2805</v>
      </c>
      <c r="B1867">
        <v>129236</v>
      </c>
      <c r="C1867">
        <v>1</v>
      </c>
      <c r="D1867">
        <v>0</v>
      </c>
      <c r="E1867">
        <v>33</v>
      </c>
      <c r="F1867" t="str">
        <f>IF(customer!G1867=1, "Married", IF(customer!H1867=1, "Single", IF(customer!F1867=1, "Divorced", IF(customer!I1867=1, "Together", IF(customer!J1867=1, "Widowed", "Unknown")))))</f>
        <v>Single</v>
      </c>
      <c r="G1867" t="str">
        <f>IF(customer!K1867=1,"Basic",IF(customer!L1867=1,"Graduate",IF(customer!M1867=1,"Master",IF(customer!N1867=1,"PhD","Unknown"))))</f>
        <v>Graduate</v>
      </c>
      <c r="H1867" t="s">
        <v>16</v>
      </c>
      <c r="I1867">
        <f>VLOOKUP(customer!A1867,sales_update!A:N,2,FALSE)</f>
        <v>30</v>
      </c>
      <c r="J1867">
        <f xml:space="preserve"> VLOOKUP(customer!A1867,sales_update!A:N,3,FALSE)</f>
        <v>164</v>
      </c>
      <c r="K1867">
        <f>VLOOKUP(customer!A1867,sales_update!A:N,4,FALSE)</f>
        <v>18</v>
      </c>
      <c r="L1867">
        <f>VLOOKUP(customer!A1867,sales_update!A:N,5,FALSE)</f>
        <v>106</v>
      </c>
      <c r="M1867">
        <f>VLOOKUP(customer!A1867,sales_update!A:N,6,FALSE)</f>
        <v>71</v>
      </c>
      <c r="N1867">
        <f>VLOOKUP(customer!A1867,sales_update!A:N,7,FALSE)</f>
        <v>40</v>
      </c>
      <c r="O1867">
        <f>VLOOKUP(customer!A1867,sales_update!A:N,8,FALSE)</f>
        <v>40</v>
      </c>
      <c r="P1867">
        <f>VLOOKUP(customer!A1867,sales_update!A:N,9,FALSE)</f>
        <v>358</v>
      </c>
      <c r="Q1867">
        <f>VLOOKUP(customer!A1867,sales_update!A:N,10,FALSE)</f>
        <v>2</v>
      </c>
      <c r="R1867">
        <f>VLOOKUP(customer!A1867,sales_update!A:N,11,FALSE)</f>
        <v>4</v>
      </c>
      <c r="S1867">
        <f>VLOOKUP(customer!A1867,sales_update!A:N,12,FALSE)</f>
        <v>0</v>
      </c>
      <c r="T1867">
        <f>VLOOKUP(customer!A1867,sales_update!A:N,13,FALSE)</f>
        <v>3</v>
      </c>
      <c r="U1867">
        <f>VLOOKUP(customer!A1867,sales_update!A:N,14,FALSE)</f>
        <v>9</v>
      </c>
      <c r="V1867">
        <f>VLOOKUP(customer!A1867,Marketing!A:I,2,FALSE)</f>
        <v>0</v>
      </c>
      <c r="W1867">
        <f>VLOOKUP(customer!A1867,Marketing!A:I,3,FALSE)</f>
        <v>0</v>
      </c>
      <c r="X1867">
        <f>VLOOKUP(customer!A1867,Marketing!A:I,4,FALSE)</f>
        <v>0</v>
      </c>
      <c r="Y1867">
        <f>VLOOKUP(customer!A1867,Marketing!A:I,5,FALSE)</f>
        <v>0</v>
      </c>
      <c r="Z1867">
        <f>VLOOKUP(customer!A1867,Marketing!A:I,6,FALSE)</f>
        <v>0</v>
      </c>
      <c r="AA1867">
        <f>VLOOKUP(customer!A1867,Marketing!A:I,7,FALSE)</f>
        <v>0</v>
      </c>
      <c r="AB1867">
        <f>VLOOKUP(customer!A1867,Marketing!A:I,8,FALSE)</f>
        <v>0</v>
      </c>
      <c r="AC1867" s="1">
        <f>VLOOKUP(customer!A1867,Marketing!A:I,9,FALSE)</f>
        <v>43904</v>
      </c>
    </row>
    <row r="1868" spans="1:29" x14ac:dyDescent="0.3">
      <c r="A1868">
        <v>1650</v>
      </c>
      <c r="B1868">
        <v>129187</v>
      </c>
      <c r="C1868">
        <v>1</v>
      </c>
      <c r="D1868">
        <v>0</v>
      </c>
      <c r="E1868">
        <v>52</v>
      </c>
      <c r="F1868" t="str">
        <f>IF(customer!G1868=1, "Married", IF(customer!H1868=1, "Single", IF(customer!F1868=1, "Divorced", IF(customer!I1868=1, "Together", IF(customer!J1868=1, "Widowed", "Unknown")))))</f>
        <v>Married</v>
      </c>
      <c r="G1868" t="str">
        <f>IF(customer!K1868=1,"Basic",IF(customer!L1868=1,"Graduate",IF(customer!M1868=1,"Master",IF(customer!N1868=1,"PhD","Unknown"))))</f>
        <v>PhD</v>
      </c>
      <c r="H1868" t="s">
        <v>17</v>
      </c>
      <c r="I1868">
        <f>VLOOKUP(customer!A1868,sales_update!A:N,2,FALSE)</f>
        <v>43</v>
      </c>
      <c r="J1868">
        <f xml:space="preserve"> VLOOKUP(customer!A1868,sales_update!A:N,3,FALSE)</f>
        <v>115</v>
      </c>
      <c r="K1868">
        <f>VLOOKUP(customer!A1868,sales_update!A:N,4,FALSE)</f>
        <v>0</v>
      </c>
      <c r="L1868">
        <f>VLOOKUP(customer!A1868,sales_update!A:N,5,FALSE)</f>
        <v>27</v>
      </c>
      <c r="M1868">
        <f>VLOOKUP(customer!A1868,sales_update!A:N,6,FALSE)</f>
        <v>0</v>
      </c>
      <c r="N1868">
        <f>VLOOKUP(customer!A1868,sales_update!A:N,7,FALSE)</f>
        <v>0</v>
      </c>
      <c r="O1868">
        <f>VLOOKUP(customer!A1868,sales_update!A:N,8,FALSE)</f>
        <v>9</v>
      </c>
      <c r="P1868">
        <f>VLOOKUP(customer!A1868,sales_update!A:N,9,FALSE)</f>
        <v>133</v>
      </c>
      <c r="Q1868">
        <f>VLOOKUP(customer!A1868,sales_update!A:N,10,FALSE)</f>
        <v>1</v>
      </c>
      <c r="R1868">
        <f>VLOOKUP(customer!A1868,sales_update!A:N,11,FALSE)</f>
        <v>1</v>
      </c>
      <c r="S1868">
        <f>VLOOKUP(customer!A1868,sales_update!A:N,12,FALSE)</f>
        <v>0</v>
      </c>
      <c r="T1868">
        <f>VLOOKUP(customer!A1868,sales_update!A:N,13,FALSE)</f>
        <v>3</v>
      </c>
      <c r="U1868">
        <f>VLOOKUP(customer!A1868,sales_update!A:N,14,FALSE)</f>
        <v>8</v>
      </c>
      <c r="V1868">
        <f>VLOOKUP(customer!A1868,Marketing!A:I,2,FALSE)</f>
        <v>0</v>
      </c>
      <c r="W1868">
        <f>VLOOKUP(customer!A1868,Marketing!A:I,3,FALSE)</f>
        <v>0</v>
      </c>
      <c r="X1868">
        <f>VLOOKUP(customer!A1868,Marketing!A:I,4,FALSE)</f>
        <v>0</v>
      </c>
      <c r="Y1868">
        <f>VLOOKUP(customer!A1868,Marketing!A:I,5,FALSE)</f>
        <v>0</v>
      </c>
      <c r="Z1868">
        <f>VLOOKUP(customer!A1868,Marketing!A:I,6,FALSE)</f>
        <v>0</v>
      </c>
      <c r="AA1868">
        <f>VLOOKUP(customer!A1868,Marketing!A:I,7,FALSE)</f>
        <v>0</v>
      </c>
      <c r="AB1868">
        <f>VLOOKUP(customer!A1868,Marketing!A:I,8,FALSE)</f>
        <v>0</v>
      </c>
      <c r="AC1868" s="1">
        <f>VLOOKUP(customer!A1868,Marketing!A:I,9,FALSE)</f>
        <v>43752</v>
      </c>
    </row>
    <row r="1869" spans="1:29" x14ac:dyDescent="0.3">
      <c r="A1869">
        <v>1634</v>
      </c>
      <c r="B1869">
        <v>129103</v>
      </c>
      <c r="C1869">
        <v>1</v>
      </c>
      <c r="D1869">
        <v>0</v>
      </c>
      <c r="E1869">
        <v>35</v>
      </c>
      <c r="F1869" t="str">
        <f>IF(customer!G1869=1, "Married", IF(customer!H1869=1, "Single", IF(customer!F1869=1, "Divorced", IF(customer!I1869=1, "Together", IF(customer!J1869=1, "Widowed", "Unknown")))))</f>
        <v>Together</v>
      </c>
      <c r="G1869" t="str">
        <f>IF(customer!K1869=1,"Basic",IF(customer!L1869=1,"Graduate",IF(customer!M1869=1,"Master",IF(customer!N1869=1,"PhD","Unknown"))))</f>
        <v>Graduate</v>
      </c>
      <c r="H1869" t="s">
        <v>19</v>
      </c>
      <c r="I1869">
        <f>VLOOKUP(customer!A1869,sales_update!A:N,2,FALSE)</f>
        <v>38</v>
      </c>
      <c r="J1869">
        <f xml:space="preserve"> VLOOKUP(customer!A1869,sales_update!A:N,3,FALSE)</f>
        <v>71</v>
      </c>
      <c r="K1869">
        <f>VLOOKUP(customer!A1869,sales_update!A:N,4,FALSE)</f>
        <v>0</v>
      </c>
      <c r="L1869">
        <f>VLOOKUP(customer!A1869,sales_update!A:N,5,FALSE)</f>
        <v>75</v>
      </c>
      <c r="M1869">
        <f>VLOOKUP(customer!A1869,sales_update!A:N,6,FALSE)</f>
        <v>27</v>
      </c>
      <c r="N1869">
        <f>VLOOKUP(customer!A1869,sales_update!A:N,7,FALSE)</f>
        <v>13</v>
      </c>
      <c r="O1869">
        <f>VLOOKUP(customer!A1869,sales_update!A:N,8,FALSE)</f>
        <v>27</v>
      </c>
      <c r="P1869">
        <f>VLOOKUP(customer!A1869,sales_update!A:N,9,FALSE)</f>
        <v>160</v>
      </c>
      <c r="Q1869">
        <f>VLOOKUP(customer!A1869,sales_update!A:N,10,FALSE)</f>
        <v>2</v>
      </c>
      <c r="R1869">
        <f>VLOOKUP(customer!A1869,sales_update!A:N,11,FALSE)</f>
        <v>1</v>
      </c>
      <c r="S1869">
        <f>VLOOKUP(customer!A1869,sales_update!A:N,12,FALSE)</f>
        <v>0</v>
      </c>
      <c r="T1869">
        <f>VLOOKUP(customer!A1869,sales_update!A:N,13,FALSE)</f>
        <v>3</v>
      </c>
      <c r="U1869">
        <f>VLOOKUP(customer!A1869,sales_update!A:N,14,FALSE)</f>
        <v>9</v>
      </c>
      <c r="V1869">
        <f>VLOOKUP(customer!A1869,Marketing!A:I,2,FALSE)</f>
        <v>0</v>
      </c>
      <c r="W1869">
        <f>VLOOKUP(customer!A1869,Marketing!A:I,3,FALSE)</f>
        <v>0</v>
      </c>
      <c r="X1869">
        <f>VLOOKUP(customer!A1869,Marketing!A:I,4,FALSE)</f>
        <v>0</v>
      </c>
      <c r="Y1869">
        <f>VLOOKUP(customer!A1869,Marketing!A:I,5,FALSE)</f>
        <v>0</v>
      </c>
      <c r="Z1869">
        <f>VLOOKUP(customer!A1869,Marketing!A:I,6,FALSE)</f>
        <v>0</v>
      </c>
      <c r="AA1869">
        <f>VLOOKUP(customer!A1869,Marketing!A:I,7,FALSE)</f>
        <v>0</v>
      </c>
      <c r="AB1869">
        <f>VLOOKUP(customer!A1869,Marketing!A:I,8,FALSE)</f>
        <v>0</v>
      </c>
      <c r="AC1869" s="1">
        <f>VLOOKUP(customer!A1869,Marketing!A:I,9,FALSE)</f>
        <v>43497</v>
      </c>
    </row>
    <row r="1870" spans="1:29" x14ac:dyDescent="0.3">
      <c r="A1870">
        <v>3017</v>
      </c>
      <c r="B1870">
        <v>129009</v>
      </c>
      <c r="C1870">
        <v>1</v>
      </c>
      <c r="D1870">
        <v>0</v>
      </c>
      <c r="E1870">
        <v>39</v>
      </c>
      <c r="F1870" t="str">
        <f>IF(customer!G1870=1, "Married", IF(customer!H1870=1, "Single", IF(customer!F1870=1, "Divorced", IF(customer!I1870=1, "Together", IF(customer!J1870=1, "Widowed", "Unknown")))))</f>
        <v>Married</v>
      </c>
      <c r="G1870" t="str">
        <f>IF(customer!K1870=1,"Basic",IF(customer!L1870=1,"Graduate",IF(customer!M1870=1,"Master",IF(customer!N1870=1,"PhD","Unknown"))))</f>
        <v>Graduate</v>
      </c>
      <c r="H1870" t="s">
        <v>15</v>
      </c>
      <c r="I1870">
        <f>VLOOKUP(customer!A1870,sales_update!A:N,2,FALSE)</f>
        <v>19</v>
      </c>
      <c r="J1870">
        <f xml:space="preserve"> VLOOKUP(customer!A1870,sales_update!A:N,3,FALSE)</f>
        <v>27</v>
      </c>
      <c r="K1870">
        <f>VLOOKUP(customer!A1870,sales_update!A:N,4,FALSE)</f>
        <v>27</v>
      </c>
      <c r="L1870">
        <f>VLOOKUP(customer!A1870,sales_update!A:N,5,FALSE)</f>
        <v>67</v>
      </c>
      <c r="M1870">
        <f>VLOOKUP(customer!A1870,sales_update!A:N,6,FALSE)</f>
        <v>44</v>
      </c>
      <c r="N1870">
        <f>VLOOKUP(customer!A1870,sales_update!A:N,7,FALSE)</f>
        <v>22</v>
      </c>
      <c r="O1870">
        <f>VLOOKUP(customer!A1870,sales_update!A:N,8,FALSE)</f>
        <v>9</v>
      </c>
      <c r="P1870">
        <f>VLOOKUP(customer!A1870,sales_update!A:N,9,FALSE)</f>
        <v>178</v>
      </c>
      <c r="Q1870">
        <f>VLOOKUP(customer!A1870,sales_update!A:N,10,FALSE)</f>
        <v>2</v>
      </c>
      <c r="R1870">
        <f>VLOOKUP(customer!A1870,sales_update!A:N,11,FALSE)</f>
        <v>2</v>
      </c>
      <c r="S1870">
        <f>VLOOKUP(customer!A1870,sales_update!A:N,12,FALSE)</f>
        <v>0</v>
      </c>
      <c r="T1870">
        <f>VLOOKUP(customer!A1870,sales_update!A:N,13,FALSE)</f>
        <v>3</v>
      </c>
      <c r="U1870">
        <f>VLOOKUP(customer!A1870,sales_update!A:N,14,FALSE)</f>
        <v>6</v>
      </c>
      <c r="V1870">
        <f>VLOOKUP(customer!A1870,Marketing!A:I,2,FALSE)</f>
        <v>0</v>
      </c>
      <c r="W1870">
        <f>VLOOKUP(customer!A1870,Marketing!A:I,3,FALSE)</f>
        <v>0</v>
      </c>
      <c r="X1870">
        <f>VLOOKUP(customer!A1870,Marketing!A:I,4,FALSE)</f>
        <v>0</v>
      </c>
      <c r="Y1870">
        <f>VLOOKUP(customer!A1870,Marketing!A:I,5,FALSE)</f>
        <v>0</v>
      </c>
      <c r="Z1870">
        <f>VLOOKUP(customer!A1870,Marketing!A:I,6,FALSE)</f>
        <v>0</v>
      </c>
      <c r="AA1870">
        <f>VLOOKUP(customer!A1870,Marketing!A:I,7,FALSE)</f>
        <v>0</v>
      </c>
      <c r="AB1870">
        <f>VLOOKUP(customer!A1870,Marketing!A:I,8,FALSE)</f>
        <v>0</v>
      </c>
      <c r="AC1870" s="1">
        <f>VLOOKUP(customer!A1870,Marketing!A:I,9,FALSE)</f>
        <v>43956</v>
      </c>
    </row>
    <row r="1871" spans="1:29" x14ac:dyDescent="0.3">
      <c r="A1871">
        <v>2752</v>
      </c>
      <c r="B1871">
        <v>128973</v>
      </c>
      <c r="C1871">
        <v>0</v>
      </c>
      <c r="D1871">
        <v>0</v>
      </c>
      <c r="E1871">
        <v>43</v>
      </c>
      <c r="F1871" t="str">
        <f>IF(customer!G1871=1, "Married", IF(customer!H1871=1, "Single", IF(customer!F1871=1, "Divorced", IF(customer!I1871=1, "Together", IF(customer!J1871=1, "Widowed", "Unknown")))))</f>
        <v>Married</v>
      </c>
      <c r="G1871" t="str">
        <f>IF(customer!K1871=1,"Basic",IF(customer!L1871=1,"Graduate",IF(customer!M1871=1,"Master",IF(customer!N1871=1,"PhD","Unknown"))))</f>
        <v>PhD</v>
      </c>
      <c r="H1871" t="s">
        <v>20</v>
      </c>
      <c r="I1871">
        <f>VLOOKUP(customer!A1871,sales_update!A:N,2,FALSE)</f>
        <v>59</v>
      </c>
      <c r="J1871">
        <f xml:space="preserve"> VLOOKUP(customer!A1871,sales_update!A:N,3,FALSE)</f>
        <v>917</v>
      </c>
      <c r="K1871">
        <f>VLOOKUP(customer!A1871,sales_update!A:N,4,FALSE)</f>
        <v>0</v>
      </c>
      <c r="L1871">
        <f>VLOOKUP(customer!A1871,sales_update!A:N,5,FALSE)</f>
        <v>205</v>
      </c>
      <c r="M1871">
        <f>VLOOKUP(customer!A1871,sales_update!A:N,6,FALSE)</f>
        <v>13</v>
      </c>
      <c r="N1871">
        <f>VLOOKUP(customer!A1871,sales_update!A:N,7,FALSE)</f>
        <v>9</v>
      </c>
      <c r="O1871">
        <f>VLOOKUP(customer!A1871,sales_update!A:N,8,FALSE)</f>
        <v>53</v>
      </c>
      <c r="P1871">
        <f>VLOOKUP(customer!A1871,sales_update!A:N,9,FALSE)</f>
        <v>1091</v>
      </c>
      <c r="Q1871">
        <f>VLOOKUP(customer!A1871,sales_update!A:N,10,FALSE)</f>
        <v>2</v>
      </c>
      <c r="R1871">
        <f>VLOOKUP(customer!A1871,sales_update!A:N,11,FALSE)</f>
        <v>5</v>
      </c>
      <c r="S1871">
        <f>VLOOKUP(customer!A1871,sales_update!A:N,12,FALSE)</f>
        <v>1</v>
      </c>
      <c r="T1871">
        <f>VLOOKUP(customer!A1871,sales_update!A:N,13,FALSE)</f>
        <v>5</v>
      </c>
      <c r="U1871">
        <f>VLOOKUP(customer!A1871,sales_update!A:N,14,FALSE)</f>
        <v>8</v>
      </c>
      <c r="V1871">
        <f>VLOOKUP(customer!A1871,Marketing!A:I,2,FALSE)</f>
        <v>0</v>
      </c>
      <c r="W1871">
        <f>VLOOKUP(customer!A1871,Marketing!A:I,3,FALSE)</f>
        <v>0</v>
      </c>
      <c r="X1871">
        <f>VLOOKUP(customer!A1871,Marketing!A:I,4,FALSE)</f>
        <v>0</v>
      </c>
      <c r="Y1871">
        <f>VLOOKUP(customer!A1871,Marketing!A:I,5,FALSE)</f>
        <v>0</v>
      </c>
      <c r="Z1871">
        <f>VLOOKUP(customer!A1871,Marketing!A:I,6,FALSE)</f>
        <v>0</v>
      </c>
      <c r="AA1871">
        <f>VLOOKUP(customer!A1871,Marketing!A:I,7,FALSE)</f>
        <v>0</v>
      </c>
      <c r="AB1871">
        <f>VLOOKUP(customer!A1871,Marketing!A:I,8,FALSE)</f>
        <v>0</v>
      </c>
      <c r="AC1871" s="1">
        <f>VLOOKUP(customer!A1871,Marketing!A:I,9,FALSE)</f>
        <v>43544</v>
      </c>
    </row>
    <row r="1872" spans="1:29" x14ac:dyDescent="0.3">
      <c r="A1872">
        <v>1301</v>
      </c>
      <c r="B1872">
        <v>128839</v>
      </c>
      <c r="C1872">
        <v>1</v>
      </c>
      <c r="D1872">
        <v>1</v>
      </c>
      <c r="E1872">
        <v>64</v>
      </c>
      <c r="F1872" t="str">
        <f>IF(customer!G1872=1, "Married", IF(customer!H1872=1, "Single", IF(customer!F1872=1, "Divorced", IF(customer!I1872=1, "Together", IF(customer!J1872=1, "Widowed", "Unknown")))))</f>
        <v>Together</v>
      </c>
      <c r="G1872" t="str">
        <f>IF(customer!K1872=1,"Basic",IF(customer!L1872=1,"Graduate",IF(customer!M1872=1,"Master",IF(customer!N1872=1,"PhD","Unknown"))))</f>
        <v>Master</v>
      </c>
      <c r="H1872" t="s">
        <v>15</v>
      </c>
      <c r="I1872">
        <f>VLOOKUP(customer!A1872,sales_update!A:N,2,FALSE)</f>
        <v>86</v>
      </c>
      <c r="J1872">
        <f xml:space="preserve"> VLOOKUP(customer!A1872,sales_update!A:N,3,FALSE)</f>
        <v>107</v>
      </c>
      <c r="K1872">
        <f>VLOOKUP(customer!A1872,sales_update!A:N,4,FALSE)</f>
        <v>0</v>
      </c>
      <c r="L1872">
        <f>VLOOKUP(customer!A1872,sales_update!A:N,5,FALSE)</f>
        <v>31</v>
      </c>
      <c r="M1872">
        <f>VLOOKUP(customer!A1872,sales_update!A:N,6,FALSE)</f>
        <v>0</v>
      </c>
      <c r="N1872">
        <f>VLOOKUP(customer!A1872,sales_update!A:N,7,FALSE)</f>
        <v>0</v>
      </c>
      <c r="O1872">
        <f>VLOOKUP(customer!A1872,sales_update!A:N,8,FALSE)</f>
        <v>4</v>
      </c>
      <c r="P1872">
        <f>VLOOKUP(customer!A1872,sales_update!A:N,9,FALSE)</f>
        <v>134</v>
      </c>
      <c r="Q1872">
        <f>VLOOKUP(customer!A1872,sales_update!A:N,10,FALSE)</f>
        <v>2</v>
      </c>
      <c r="R1872">
        <f>VLOOKUP(customer!A1872,sales_update!A:N,11,FALSE)</f>
        <v>2</v>
      </c>
      <c r="S1872">
        <f>VLOOKUP(customer!A1872,sales_update!A:N,12,FALSE)</f>
        <v>0</v>
      </c>
      <c r="T1872">
        <f>VLOOKUP(customer!A1872,sales_update!A:N,13,FALSE)</f>
        <v>3</v>
      </c>
      <c r="U1872">
        <f>VLOOKUP(customer!A1872,sales_update!A:N,14,FALSE)</f>
        <v>5</v>
      </c>
      <c r="V1872">
        <f>VLOOKUP(customer!A1872,Marketing!A:I,2,FALSE)</f>
        <v>0</v>
      </c>
      <c r="W1872">
        <f>VLOOKUP(customer!A1872,Marketing!A:I,3,FALSE)</f>
        <v>0</v>
      </c>
      <c r="X1872">
        <f>VLOOKUP(customer!A1872,Marketing!A:I,4,FALSE)</f>
        <v>0</v>
      </c>
      <c r="Y1872">
        <f>VLOOKUP(customer!A1872,Marketing!A:I,5,FALSE)</f>
        <v>0</v>
      </c>
      <c r="Z1872">
        <f>VLOOKUP(customer!A1872,Marketing!A:I,6,FALSE)</f>
        <v>0</v>
      </c>
      <c r="AA1872">
        <f>VLOOKUP(customer!A1872,Marketing!A:I,7,FALSE)</f>
        <v>0</v>
      </c>
      <c r="AB1872">
        <f>VLOOKUP(customer!A1872,Marketing!A:I,8,FALSE)</f>
        <v>0</v>
      </c>
      <c r="AC1872" s="1">
        <f>VLOOKUP(customer!A1872,Marketing!A:I,9,FALSE)</f>
        <v>44058</v>
      </c>
    </row>
    <row r="1873" spans="1:29" x14ac:dyDescent="0.3">
      <c r="A1873">
        <v>1612</v>
      </c>
      <c r="B1873">
        <v>128769</v>
      </c>
      <c r="C1873">
        <v>1</v>
      </c>
      <c r="D1873">
        <v>0</v>
      </c>
      <c r="E1873">
        <v>43</v>
      </c>
      <c r="F1873" t="str">
        <f>IF(customer!G1873=1, "Married", IF(customer!H1873=1, "Single", IF(customer!F1873=1, "Divorced", IF(customer!I1873=1, "Together", IF(customer!J1873=1, "Widowed", "Unknown")))))</f>
        <v>Single</v>
      </c>
      <c r="G1873" t="str">
        <f>IF(customer!K1873=1,"Basic",IF(customer!L1873=1,"Graduate",IF(customer!M1873=1,"Master",IF(customer!N1873=1,"PhD","Unknown"))))</f>
        <v>Graduate</v>
      </c>
      <c r="H1873" t="s">
        <v>20</v>
      </c>
      <c r="I1873">
        <f>VLOOKUP(customer!A1873,sales_update!A:N,2,FALSE)</f>
        <v>76</v>
      </c>
      <c r="J1873">
        <f xml:space="preserve"> VLOOKUP(customer!A1873,sales_update!A:N,3,FALSE)</f>
        <v>184</v>
      </c>
      <c r="K1873">
        <f>VLOOKUP(customer!A1873,sales_update!A:N,4,FALSE)</f>
        <v>22</v>
      </c>
      <c r="L1873">
        <f>VLOOKUP(customer!A1873,sales_update!A:N,5,FALSE)</f>
        <v>577</v>
      </c>
      <c r="M1873">
        <f>VLOOKUP(customer!A1873,sales_update!A:N,6,FALSE)</f>
        <v>45</v>
      </c>
      <c r="N1873">
        <f>VLOOKUP(customer!A1873,sales_update!A:N,7,FALSE)</f>
        <v>13</v>
      </c>
      <c r="O1873">
        <f>VLOOKUP(customer!A1873,sales_update!A:N,8,FALSE)</f>
        <v>13</v>
      </c>
      <c r="P1873">
        <f>VLOOKUP(customer!A1873,sales_update!A:N,9,FALSE)</f>
        <v>828</v>
      </c>
      <c r="Q1873">
        <f>VLOOKUP(customer!A1873,sales_update!A:N,10,FALSE)</f>
        <v>3</v>
      </c>
      <c r="R1873">
        <f>VLOOKUP(customer!A1873,sales_update!A:N,11,FALSE)</f>
        <v>4</v>
      </c>
      <c r="S1873">
        <f>VLOOKUP(customer!A1873,sales_update!A:N,12,FALSE)</f>
        <v>1</v>
      </c>
      <c r="T1873">
        <f>VLOOKUP(customer!A1873,sales_update!A:N,13,FALSE)</f>
        <v>4</v>
      </c>
      <c r="U1873">
        <f>VLOOKUP(customer!A1873,sales_update!A:N,14,FALSE)</f>
        <v>9</v>
      </c>
      <c r="V1873">
        <f>VLOOKUP(customer!A1873,Marketing!A:I,2,FALSE)</f>
        <v>0</v>
      </c>
      <c r="W1873">
        <f>VLOOKUP(customer!A1873,Marketing!A:I,3,FALSE)</f>
        <v>0</v>
      </c>
      <c r="X1873">
        <f>VLOOKUP(customer!A1873,Marketing!A:I,4,FALSE)</f>
        <v>0</v>
      </c>
      <c r="Y1873">
        <f>VLOOKUP(customer!A1873,Marketing!A:I,5,FALSE)</f>
        <v>0</v>
      </c>
      <c r="Z1873">
        <f>VLOOKUP(customer!A1873,Marketing!A:I,6,FALSE)</f>
        <v>0</v>
      </c>
      <c r="AA1873">
        <f>VLOOKUP(customer!A1873,Marketing!A:I,7,FALSE)</f>
        <v>0</v>
      </c>
      <c r="AB1873">
        <f>VLOOKUP(customer!A1873,Marketing!A:I,8,FALSE)</f>
        <v>0</v>
      </c>
      <c r="AC1873" s="1">
        <f>VLOOKUP(customer!A1873,Marketing!A:I,9,FALSE)</f>
        <v>43610</v>
      </c>
    </row>
    <row r="1874" spans="1:29" x14ac:dyDescent="0.3">
      <c r="A1874">
        <v>2032</v>
      </c>
      <c r="B1874">
        <v>128764</v>
      </c>
      <c r="C1874">
        <v>1</v>
      </c>
      <c r="D1874">
        <v>1</v>
      </c>
      <c r="E1874">
        <v>54</v>
      </c>
      <c r="F1874" t="str">
        <f>IF(customer!G1874=1, "Married", IF(customer!H1874=1, "Single", IF(customer!F1874=1, "Divorced", IF(customer!I1874=1, "Together", IF(customer!J1874=1, "Widowed", "Unknown")))))</f>
        <v>Together</v>
      </c>
      <c r="G1874" t="str">
        <f>IF(customer!K1874=1,"Basic",IF(customer!L1874=1,"Graduate",IF(customer!M1874=1,"Master",IF(customer!N1874=1,"PhD","Unknown"))))</f>
        <v>PhD</v>
      </c>
      <c r="H1874" t="s">
        <v>20</v>
      </c>
      <c r="I1874">
        <f>VLOOKUP(customer!A1874,sales_update!A:N,2,FALSE)</f>
        <v>16</v>
      </c>
      <c r="J1874">
        <f xml:space="preserve"> VLOOKUP(customer!A1874,sales_update!A:N,3,FALSE)</f>
        <v>36</v>
      </c>
      <c r="K1874">
        <f>VLOOKUP(customer!A1874,sales_update!A:N,4,FALSE)</f>
        <v>0</v>
      </c>
      <c r="L1874">
        <f>VLOOKUP(customer!A1874,sales_update!A:N,5,FALSE)</f>
        <v>13</v>
      </c>
      <c r="M1874">
        <f>VLOOKUP(customer!A1874,sales_update!A:N,6,FALSE)</f>
        <v>0</v>
      </c>
      <c r="N1874">
        <f>VLOOKUP(customer!A1874,sales_update!A:N,7,FALSE)</f>
        <v>0</v>
      </c>
      <c r="O1874">
        <f>VLOOKUP(customer!A1874,sales_update!A:N,8,FALSE)</f>
        <v>4</v>
      </c>
      <c r="P1874">
        <f>VLOOKUP(customer!A1874,sales_update!A:N,9,FALSE)</f>
        <v>45</v>
      </c>
      <c r="Q1874">
        <f>VLOOKUP(customer!A1874,sales_update!A:N,10,FALSE)</f>
        <v>1</v>
      </c>
      <c r="R1874">
        <f>VLOOKUP(customer!A1874,sales_update!A:N,11,FALSE)</f>
        <v>1</v>
      </c>
      <c r="S1874">
        <f>VLOOKUP(customer!A1874,sales_update!A:N,12,FALSE)</f>
        <v>0</v>
      </c>
      <c r="T1874">
        <f>VLOOKUP(customer!A1874,sales_update!A:N,13,FALSE)</f>
        <v>2</v>
      </c>
      <c r="U1874">
        <f>VLOOKUP(customer!A1874,sales_update!A:N,14,FALSE)</f>
        <v>8</v>
      </c>
      <c r="V1874">
        <f>VLOOKUP(customer!A1874,Marketing!A:I,2,FALSE)</f>
        <v>1</v>
      </c>
      <c r="W1874">
        <f>VLOOKUP(customer!A1874,Marketing!A:I,3,FALSE)</f>
        <v>0</v>
      </c>
      <c r="X1874">
        <f>VLOOKUP(customer!A1874,Marketing!A:I,4,FALSE)</f>
        <v>0</v>
      </c>
      <c r="Y1874">
        <f>VLOOKUP(customer!A1874,Marketing!A:I,5,FALSE)</f>
        <v>0</v>
      </c>
      <c r="Z1874">
        <f>VLOOKUP(customer!A1874,Marketing!A:I,6,FALSE)</f>
        <v>0</v>
      </c>
      <c r="AA1874">
        <f>VLOOKUP(customer!A1874,Marketing!A:I,7,FALSE)</f>
        <v>0</v>
      </c>
      <c r="AB1874">
        <f>VLOOKUP(customer!A1874,Marketing!A:I,8,FALSE)</f>
        <v>0</v>
      </c>
      <c r="AC1874" s="1">
        <f>VLOOKUP(customer!A1874,Marketing!A:I,9,FALSE)</f>
        <v>44144</v>
      </c>
    </row>
    <row r="1875" spans="1:29" x14ac:dyDescent="0.3">
      <c r="A1875">
        <v>1160</v>
      </c>
      <c r="B1875">
        <v>128718</v>
      </c>
      <c r="C1875">
        <v>1</v>
      </c>
      <c r="D1875">
        <v>0</v>
      </c>
      <c r="E1875">
        <v>38</v>
      </c>
      <c r="F1875" t="str">
        <f>IF(customer!G1875=1, "Married", IF(customer!H1875=1, "Single", IF(customer!F1875=1, "Divorced", IF(customer!I1875=1, "Together", IF(customer!J1875=1, "Widowed", "Unknown")))))</f>
        <v>Married</v>
      </c>
      <c r="G1875" t="str">
        <f>IF(customer!K1875=1,"Basic",IF(customer!L1875=1,"Graduate",IF(customer!M1875=1,"Master",IF(customer!N1875=1,"PhD","Unknown"))))</f>
        <v>Graduate</v>
      </c>
      <c r="H1875" t="s">
        <v>19</v>
      </c>
      <c r="I1875">
        <f>VLOOKUP(customer!A1875,sales_update!A:N,2,FALSE)</f>
        <v>78</v>
      </c>
      <c r="J1875">
        <f xml:space="preserve"> VLOOKUP(customer!A1875,sales_update!A:N,3,FALSE)</f>
        <v>54</v>
      </c>
      <c r="K1875">
        <f>VLOOKUP(customer!A1875,sales_update!A:N,4,FALSE)</f>
        <v>18</v>
      </c>
      <c r="L1875">
        <f>VLOOKUP(customer!A1875,sales_update!A:N,5,FALSE)</f>
        <v>27</v>
      </c>
      <c r="M1875">
        <f>VLOOKUP(customer!A1875,sales_update!A:N,6,FALSE)</f>
        <v>49</v>
      </c>
      <c r="N1875">
        <f>VLOOKUP(customer!A1875,sales_update!A:N,7,FALSE)</f>
        <v>36</v>
      </c>
      <c r="O1875">
        <f>VLOOKUP(customer!A1875,sales_update!A:N,8,FALSE)</f>
        <v>72</v>
      </c>
      <c r="P1875">
        <f>VLOOKUP(customer!A1875,sales_update!A:N,9,FALSE)</f>
        <v>112</v>
      </c>
      <c r="Q1875">
        <f>VLOOKUP(customer!A1875,sales_update!A:N,10,FALSE)</f>
        <v>2</v>
      </c>
      <c r="R1875">
        <f>VLOOKUP(customer!A1875,sales_update!A:N,11,FALSE)</f>
        <v>2</v>
      </c>
      <c r="S1875">
        <f>VLOOKUP(customer!A1875,sales_update!A:N,12,FALSE)</f>
        <v>0</v>
      </c>
      <c r="T1875">
        <f>VLOOKUP(customer!A1875,sales_update!A:N,13,FALSE)</f>
        <v>3</v>
      </c>
      <c r="U1875">
        <f>VLOOKUP(customer!A1875,sales_update!A:N,14,FALSE)</f>
        <v>8</v>
      </c>
      <c r="V1875">
        <f>VLOOKUP(customer!A1875,Marketing!A:I,2,FALSE)</f>
        <v>0</v>
      </c>
      <c r="W1875">
        <f>VLOOKUP(customer!A1875,Marketing!A:I,3,FALSE)</f>
        <v>0</v>
      </c>
      <c r="X1875">
        <f>VLOOKUP(customer!A1875,Marketing!A:I,4,FALSE)</f>
        <v>0</v>
      </c>
      <c r="Y1875">
        <f>VLOOKUP(customer!A1875,Marketing!A:I,5,FALSE)</f>
        <v>0</v>
      </c>
      <c r="Z1875">
        <f>VLOOKUP(customer!A1875,Marketing!A:I,6,FALSE)</f>
        <v>0</v>
      </c>
      <c r="AA1875">
        <f>VLOOKUP(customer!A1875,Marketing!A:I,7,FALSE)</f>
        <v>0</v>
      </c>
      <c r="AB1875">
        <f>VLOOKUP(customer!A1875,Marketing!A:I,8,FALSE)</f>
        <v>0</v>
      </c>
      <c r="AC1875" s="1">
        <f>VLOOKUP(customer!A1875,Marketing!A:I,9,FALSE)</f>
        <v>43817</v>
      </c>
    </row>
    <row r="1876" spans="1:29" x14ac:dyDescent="0.3">
      <c r="A1876">
        <v>1424</v>
      </c>
      <c r="B1876">
        <v>128691</v>
      </c>
      <c r="C1876">
        <v>1</v>
      </c>
      <c r="D1876">
        <v>0</v>
      </c>
      <c r="E1876">
        <v>31</v>
      </c>
      <c r="F1876" t="str">
        <f>IF(customer!G1876=1, "Married", IF(customer!H1876=1, "Single", IF(customer!F1876=1, "Divorced", IF(customer!I1876=1, "Together", IF(customer!J1876=1, "Widowed", "Unknown")))))</f>
        <v>Married</v>
      </c>
      <c r="G1876" t="str">
        <f>IF(customer!K1876=1,"Basic",IF(customer!L1876=1,"Graduate",IF(customer!M1876=1,"Master",IF(customer!N1876=1,"PhD","Unknown"))))</f>
        <v>Graduate</v>
      </c>
      <c r="H1876" t="s">
        <v>19</v>
      </c>
      <c r="I1876">
        <f>VLOOKUP(customer!A1876,sales_update!A:N,2,FALSE)</f>
        <v>56</v>
      </c>
      <c r="J1876">
        <f xml:space="preserve"> VLOOKUP(customer!A1876,sales_update!A:N,3,FALSE)</f>
        <v>22</v>
      </c>
      <c r="K1876">
        <f>VLOOKUP(customer!A1876,sales_update!A:N,4,FALSE)</f>
        <v>18</v>
      </c>
      <c r="L1876">
        <f>VLOOKUP(customer!A1876,sales_update!A:N,5,FALSE)</f>
        <v>58</v>
      </c>
      <c r="M1876">
        <f>VLOOKUP(customer!A1876,sales_update!A:N,6,FALSE)</f>
        <v>36</v>
      </c>
      <c r="N1876">
        <f>VLOOKUP(customer!A1876,sales_update!A:N,7,FALSE)</f>
        <v>0</v>
      </c>
      <c r="O1876">
        <f>VLOOKUP(customer!A1876,sales_update!A:N,8,FALSE)</f>
        <v>18</v>
      </c>
      <c r="P1876">
        <f>VLOOKUP(customer!A1876,sales_update!A:N,9,FALSE)</f>
        <v>117</v>
      </c>
      <c r="Q1876">
        <f>VLOOKUP(customer!A1876,sales_update!A:N,10,FALSE)</f>
        <v>1</v>
      </c>
      <c r="R1876">
        <f>VLOOKUP(customer!A1876,sales_update!A:N,11,FALSE)</f>
        <v>1</v>
      </c>
      <c r="S1876">
        <f>VLOOKUP(customer!A1876,sales_update!A:N,12,FALSE)</f>
        <v>0</v>
      </c>
      <c r="T1876">
        <f>VLOOKUP(customer!A1876,sales_update!A:N,13,FALSE)</f>
        <v>3</v>
      </c>
      <c r="U1876">
        <f>VLOOKUP(customer!A1876,sales_update!A:N,14,FALSE)</f>
        <v>8</v>
      </c>
      <c r="V1876">
        <f>VLOOKUP(customer!A1876,Marketing!A:I,2,FALSE)</f>
        <v>0</v>
      </c>
      <c r="W1876">
        <f>VLOOKUP(customer!A1876,Marketing!A:I,3,FALSE)</f>
        <v>0</v>
      </c>
      <c r="X1876">
        <f>VLOOKUP(customer!A1876,Marketing!A:I,4,FALSE)</f>
        <v>0</v>
      </c>
      <c r="Y1876">
        <f>VLOOKUP(customer!A1876,Marketing!A:I,5,FALSE)</f>
        <v>0</v>
      </c>
      <c r="Z1876">
        <f>VLOOKUP(customer!A1876,Marketing!A:I,6,FALSE)</f>
        <v>0</v>
      </c>
      <c r="AA1876">
        <f>VLOOKUP(customer!A1876,Marketing!A:I,7,FALSE)</f>
        <v>0</v>
      </c>
      <c r="AB1876">
        <f>VLOOKUP(customer!A1876,Marketing!A:I,8,FALSE)</f>
        <v>0</v>
      </c>
      <c r="AC1876" s="1">
        <f>VLOOKUP(customer!A1876,Marketing!A:I,9,FALSE)</f>
        <v>43808</v>
      </c>
    </row>
    <row r="1877" spans="1:29" x14ac:dyDescent="0.3">
      <c r="A1877">
        <v>2219</v>
      </c>
      <c r="B1877">
        <v>128691</v>
      </c>
      <c r="C1877">
        <v>1</v>
      </c>
      <c r="D1877">
        <v>0</v>
      </c>
      <c r="E1877">
        <v>31</v>
      </c>
      <c r="F1877" t="str">
        <f>IF(customer!G1877=1, "Married", IF(customer!H1877=1, "Single", IF(customer!F1877=1, "Divorced", IF(customer!I1877=1, "Together", IF(customer!J1877=1, "Widowed", "Unknown")))))</f>
        <v>Married</v>
      </c>
      <c r="G1877" t="str">
        <f>IF(customer!K1877=1,"Basic",IF(customer!L1877=1,"Graduate",IF(customer!M1877=1,"Master",IF(customer!N1877=1,"PhD","Unknown"))))</f>
        <v>Graduate</v>
      </c>
      <c r="H1877" t="s">
        <v>15</v>
      </c>
      <c r="I1877">
        <f>VLOOKUP(customer!A1877,sales_update!A:N,2,FALSE)</f>
        <v>56</v>
      </c>
      <c r="J1877">
        <f xml:space="preserve"> VLOOKUP(customer!A1877,sales_update!A:N,3,FALSE)</f>
        <v>22</v>
      </c>
      <c r="K1877">
        <f>VLOOKUP(customer!A1877,sales_update!A:N,4,FALSE)</f>
        <v>18</v>
      </c>
      <c r="L1877">
        <f>VLOOKUP(customer!A1877,sales_update!A:N,5,FALSE)</f>
        <v>58</v>
      </c>
      <c r="M1877">
        <f>VLOOKUP(customer!A1877,sales_update!A:N,6,FALSE)</f>
        <v>36</v>
      </c>
      <c r="N1877">
        <f>VLOOKUP(customer!A1877,sales_update!A:N,7,FALSE)</f>
        <v>0</v>
      </c>
      <c r="O1877">
        <f>VLOOKUP(customer!A1877,sales_update!A:N,8,FALSE)</f>
        <v>18</v>
      </c>
      <c r="P1877">
        <f>VLOOKUP(customer!A1877,sales_update!A:N,9,FALSE)</f>
        <v>117</v>
      </c>
      <c r="Q1877">
        <f>VLOOKUP(customer!A1877,sales_update!A:N,10,FALSE)</f>
        <v>1</v>
      </c>
      <c r="R1877">
        <f>VLOOKUP(customer!A1877,sales_update!A:N,11,FALSE)</f>
        <v>1</v>
      </c>
      <c r="S1877">
        <f>VLOOKUP(customer!A1877,sales_update!A:N,12,FALSE)</f>
        <v>0</v>
      </c>
      <c r="T1877">
        <f>VLOOKUP(customer!A1877,sales_update!A:N,13,FALSE)</f>
        <v>3</v>
      </c>
      <c r="U1877">
        <f>VLOOKUP(customer!A1877,sales_update!A:N,14,FALSE)</f>
        <v>8</v>
      </c>
      <c r="V1877">
        <f>VLOOKUP(customer!A1877,Marketing!A:I,2,FALSE)</f>
        <v>0</v>
      </c>
      <c r="W1877">
        <f>VLOOKUP(customer!A1877,Marketing!A:I,3,FALSE)</f>
        <v>0</v>
      </c>
      <c r="X1877">
        <f>VLOOKUP(customer!A1877,Marketing!A:I,4,FALSE)</f>
        <v>0</v>
      </c>
      <c r="Y1877">
        <f>VLOOKUP(customer!A1877,Marketing!A:I,5,FALSE)</f>
        <v>0</v>
      </c>
      <c r="Z1877">
        <f>VLOOKUP(customer!A1877,Marketing!A:I,6,FALSE)</f>
        <v>0</v>
      </c>
      <c r="AA1877">
        <f>VLOOKUP(customer!A1877,Marketing!A:I,7,FALSE)</f>
        <v>0</v>
      </c>
      <c r="AB1877">
        <f>VLOOKUP(customer!A1877,Marketing!A:I,8,FALSE)</f>
        <v>0</v>
      </c>
      <c r="AC1877" s="1">
        <f>VLOOKUP(customer!A1877,Marketing!A:I,9,FALSE)</f>
        <v>43808</v>
      </c>
    </row>
    <row r="1878" spans="1:29" x14ac:dyDescent="0.3">
      <c r="A1878">
        <v>2007</v>
      </c>
      <c r="B1878">
        <v>128647</v>
      </c>
      <c r="C1878">
        <v>1</v>
      </c>
      <c r="D1878">
        <v>0</v>
      </c>
      <c r="E1878">
        <v>42</v>
      </c>
      <c r="F1878" t="str">
        <f>IF(customer!G1878=1, "Married", IF(customer!H1878=1, "Single", IF(customer!F1878=1, "Divorced", IF(customer!I1878=1, "Together", IF(customer!J1878=1, "Widowed", "Unknown")))))</f>
        <v>Single</v>
      </c>
      <c r="G1878" t="str">
        <f>IF(customer!K1878=1,"Basic",IF(customer!L1878=1,"Graduate",IF(customer!M1878=1,"Master",IF(customer!N1878=1,"PhD","Unknown"))))</f>
        <v>Graduate</v>
      </c>
      <c r="H1878" t="s">
        <v>16</v>
      </c>
      <c r="I1878">
        <f>VLOOKUP(customer!A1878,sales_update!A:N,2,FALSE)</f>
        <v>54</v>
      </c>
      <c r="J1878">
        <f xml:space="preserve"> VLOOKUP(customer!A1878,sales_update!A:N,3,FALSE)</f>
        <v>85</v>
      </c>
      <c r="K1878">
        <f>VLOOKUP(customer!A1878,sales_update!A:N,4,FALSE)</f>
        <v>36</v>
      </c>
      <c r="L1878">
        <f>VLOOKUP(customer!A1878,sales_update!A:N,5,FALSE)</f>
        <v>130</v>
      </c>
      <c r="M1878">
        <f>VLOOKUP(customer!A1878,sales_update!A:N,6,FALSE)</f>
        <v>0</v>
      </c>
      <c r="N1878">
        <f>VLOOKUP(customer!A1878,sales_update!A:N,7,FALSE)</f>
        <v>54</v>
      </c>
      <c r="O1878">
        <f>VLOOKUP(customer!A1878,sales_update!A:N,8,FALSE)</f>
        <v>117</v>
      </c>
      <c r="P1878">
        <f>VLOOKUP(customer!A1878,sales_update!A:N,9,FALSE)</f>
        <v>189</v>
      </c>
      <c r="Q1878">
        <f>VLOOKUP(customer!A1878,sales_update!A:N,10,FALSE)</f>
        <v>1</v>
      </c>
      <c r="R1878">
        <f>VLOOKUP(customer!A1878,sales_update!A:N,11,FALSE)</f>
        <v>2</v>
      </c>
      <c r="S1878">
        <f>VLOOKUP(customer!A1878,sales_update!A:N,12,FALSE)</f>
        <v>2</v>
      </c>
      <c r="T1878">
        <f>VLOOKUP(customer!A1878,sales_update!A:N,13,FALSE)</f>
        <v>2</v>
      </c>
      <c r="U1878">
        <f>VLOOKUP(customer!A1878,sales_update!A:N,14,FALSE)</f>
        <v>7</v>
      </c>
      <c r="V1878">
        <f>VLOOKUP(customer!A1878,Marketing!A:I,2,FALSE)</f>
        <v>1</v>
      </c>
      <c r="W1878">
        <f>VLOOKUP(customer!A1878,Marketing!A:I,3,FALSE)</f>
        <v>0</v>
      </c>
      <c r="X1878">
        <f>VLOOKUP(customer!A1878,Marketing!A:I,4,FALSE)</f>
        <v>0</v>
      </c>
      <c r="Y1878">
        <f>VLOOKUP(customer!A1878,Marketing!A:I,5,FALSE)</f>
        <v>0</v>
      </c>
      <c r="Z1878">
        <f>VLOOKUP(customer!A1878,Marketing!A:I,6,FALSE)</f>
        <v>0</v>
      </c>
      <c r="AA1878">
        <f>VLOOKUP(customer!A1878,Marketing!A:I,7,FALSE)</f>
        <v>0</v>
      </c>
      <c r="AB1878">
        <f>VLOOKUP(customer!A1878,Marketing!A:I,8,FALSE)</f>
        <v>1</v>
      </c>
      <c r="AC1878" s="1">
        <f>VLOOKUP(customer!A1878,Marketing!A:I,9,FALSE)</f>
        <v>43856</v>
      </c>
    </row>
    <row r="1879" spans="1:29" x14ac:dyDescent="0.3">
      <c r="A1879">
        <v>2995</v>
      </c>
      <c r="B1879">
        <v>128587</v>
      </c>
      <c r="C1879">
        <v>1</v>
      </c>
      <c r="D1879">
        <v>0</v>
      </c>
      <c r="E1879">
        <v>42</v>
      </c>
      <c r="F1879" t="str">
        <f>IF(customer!G1879=1, "Married", IF(customer!H1879=1, "Single", IF(customer!F1879=1, "Divorced", IF(customer!I1879=1, "Together", IF(customer!J1879=1, "Widowed", "Unknown")))))</f>
        <v>Together</v>
      </c>
      <c r="G1879" t="str">
        <f>IF(customer!K1879=1,"Basic",IF(customer!L1879=1,"Graduate",IF(customer!M1879=1,"Master",IF(customer!N1879=1,"PhD","Unknown"))))</f>
        <v>Graduate</v>
      </c>
      <c r="H1879" t="s">
        <v>18</v>
      </c>
      <c r="I1879">
        <f>VLOOKUP(customer!A1879,sales_update!A:N,2,FALSE)</f>
        <v>42</v>
      </c>
      <c r="J1879">
        <f xml:space="preserve"> VLOOKUP(customer!A1879,sales_update!A:N,3,FALSE)</f>
        <v>99</v>
      </c>
      <c r="K1879">
        <f>VLOOKUP(customer!A1879,sales_update!A:N,4,FALSE)</f>
        <v>18</v>
      </c>
      <c r="L1879">
        <f>VLOOKUP(customer!A1879,sales_update!A:N,5,FALSE)</f>
        <v>76</v>
      </c>
      <c r="M1879">
        <f>VLOOKUP(customer!A1879,sales_update!A:N,6,FALSE)</f>
        <v>54</v>
      </c>
      <c r="N1879">
        <f>VLOOKUP(customer!A1879,sales_update!A:N,7,FALSE)</f>
        <v>45</v>
      </c>
      <c r="O1879">
        <f>VLOOKUP(customer!A1879,sales_update!A:N,8,FALSE)</f>
        <v>58</v>
      </c>
      <c r="P1879">
        <f>VLOOKUP(customer!A1879,sales_update!A:N,9,FALSE)</f>
        <v>234</v>
      </c>
      <c r="Q1879">
        <f>VLOOKUP(customer!A1879,sales_update!A:N,10,FALSE)</f>
        <v>3</v>
      </c>
      <c r="R1879">
        <f>VLOOKUP(customer!A1879,sales_update!A:N,11,FALSE)</f>
        <v>2</v>
      </c>
      <c r="S1879">
        <f>VLOOKUP(customer!A1879,sales_update!A:N,12,FALSE)</f>
        <v>0</v>
      </c>
      <c r="T1879">
        <f>VLOOKUP(customer!A1879,sales_update!A:N,13,FALSE)</f>
        <v>4</v>
      </c>
      <c r="U1879">
        <f>VLOOKUP(customer!A1879,sales_update!A:N,14,FALSE)</f>
        <v>6</v>
      </c>
      <c r="V1879">
        <f>VLOOKUP(customer!A1879,Marketing!A:I,2,FALSE)</f>
        <v>0</v>
      </c>
      <c r="W1879">
        <f>VLOOKUP(customer!A1879,Marketing!A:I,3,FALSE)</f>
        <v>0</v>
      </c>
      <c r="X1879">
        <f>VLOOKUP(customer!A1879,Marketing!A:I,4,FALSE)</f>
        <v>0</v>
      </c>
      <c r="Y1879">
        <f>VLOOKUP(customer!A1879,Marketing!A:I,5,FALSE)</f>
        <v>0</v>
      </c>
      <c r="Z1879">
        <f>VLOOKUP(customer!A1879,Marketing!A:I,6,FALSE)</f>
        <v>0</v>
      </c>
      <c r="AA1879">
        <f>VLOOKUP(customer!A1879,Marketing!A:I,7,FALSE)</f>
        <v>0</v>
      </c>
      <c r="AB1879">
        <f>VLOOKUP(customer!A1879,Marketing!A:I,8,FALSE)</f>
        <v>0</v>
      </c>
      <c r="AC1879" s="1">
        <f>VLOOKUP(customer!A1879,Marketing!A:I,9,FALSE)</f>
        <v>44031</v>
      </c>
    </row>
    <row r="1880" spans="1:29" x14ac:dyDescent="0.3">
      <c r="A1880">
        <v>1518</v>
      </c>
      <c r="B1880">
        <v>128567</v>
      </c>
      <c r="C1880">
        <v>1</v>
      </c>
      <c r="D1880">
        <v>0</v>
      </c>
      <c r="E1880">
        <v>38</v>
      </c>
      <c r="F1880" t="str">
        <f>IF(customer!G1880=1, "Married", IF(customer!H1880=1, "Single", IF(customer!F1880=1, "Divorced", IF(customer!I1880=1, "Together", IF(customer!J1880=1, "Widowed", "Unknown")))))</f>
        <v>Single</v>
      </c>
      <c r="G1880" t="str">
        <f>IF(customer!K1880=1,"Basic",IF(customer!L1880=1,"Graduate",IF(customer!M1880=1,"Master",IF(customer!N1880=1,"PhD","Unknown"))))</f>
        <v>Graduate</v>
      </c>
      <c r="H1880" t="s">
        <v>17</v>
      </c>
      <c r="I1880">
        <f>VLOOKUP(customer!A1880,sales_update!A:N,2,FALSE)</f>
        <v>57</v>
      </c>
      <c r="J1880">
        <f xml:space="preserve"> VLOOKUP(customer!A1880,sales_update!A:N,3,FALSE)</f>
        <v>50</v>
      </c>
      <c r="K1880">
        <f>VLOOKUP(customer!A1880,sales_update!A:N,4,FALSE)</f>
        <v>14</v>
      </c>
      <c r="L1880">
        <f>VLOOKUP(customer!A1880,sales_update!A:N,5,FALSE)</f>
        <v>99</v>
      </c>
      <c r="M1880">
        <f>VLOOKUP(customer!A1880,sales_update!A:N,6,FALSE)</f>
        <v>9</v>
      </c>
      <c r="N1880">
        <f>VLOOKUP(customer!A1880,sales_update!A:N,7,FALSE)</f>
        <v>9</v>
      </c>
      <c r="O1880">
        <f>VLOOKUP(customer!A1880,sales_update!A:N,8,FALSE)</f>
        <v>27</v>
      </c>
      <c r="P1880">
        <f>VLOOKUP(customer!A1880,sales_update!A:N,9,FALSE)</f>
        <v>153</v>
      </c>
      <c r="Q1880">
        <f>VLOOKUP(customer!A1880,sales_update!A:N,10,FALSE)</f>
        <v>2</v>
      </c>
      <c r="R1880">
        <f>VLOOKUP(customer!A1880,sales_update!A:N,11,FALSE)</f>
        <v>2</v>
      </c>
      <c r="S1880">
        <f>VLOOKUP(customer!A1880,sales_update!A:N,12,FALSE)</f>
        <v>0</v>
      </c>
      <c r="T1880">
        <f>VLOOKUP(customer!A1880,sales_update!A:N,13,FALSE)</f>
        <v>3</v>
      </c>
      <c r="U1880">
        <f>VLOOKUP(customer!A1880,sales_update!A:N,14,FALSE)</f>
        <v>6</v>
      </c>
      <c r="V1880">
        <f>VLOOKUP(customer!A1880,Marketing!A:I,2,FALSE)</f>
        <v>0</v>
      </c>
      <c r="W1880">
        <f>VLOOKUP(customer!A1880,Marketing!A:I,3,FALSE)</f>
        <v>0</v>
      </c>
      <c r="X1880">
        <f>VLOOKUP(customer!A1880,Marketing!A:I,4,FALSE)</f>
        <v>0</v>
      </c>
      <c r="Y1880">
        <f>VLOOKUP(customer!A1880,Marketing!A:I,5,FALSE)</f>
        <v>0</v>
      </c>
      <c r="Z1880">
        <f>VLOOKUP(customer!A1880,Marketing!A:I,6,FALSE)</f>
        <v>0</v>
      </c>
      <c r="AA1880">
        <f>VLOOKUP(customer!A1880,Marketing!A:I,7,FALSE)</f>
        <v>0</v>
      </c>
      <c r="AB1880">
        <f>VLOOKUP(customer!A1880,Marketing!A:I,8,FALSE)</f>
        <v>0</v>
      </c>
      <c r="AC1880" s="1">
        <f>VLOOKUP(customer!A1880,Marketing!A:I,9,FALSE)</f>
        <v>43791</v>
      </c>
    </row>
    <row r="1881" spans="1:29" x14ac:dyDescent="0.3">
      <c r="A1881">
        <v>2770</v>
      </c>
      <c r="B1881">
        <v>128520</v>
      </c>
      <c r="C1881">
        <v>1</v>
      </c>
      <c r="D1881">
        <v>1</v>
      </c>
      <c r="E1881">
        <v>60</v>
      </c>
      <c r="F1881" t="str">
        <f>IF(customer!G1881=1, "Married", IF(customer!H1881=1, "Single", IF(customer!F1881=1, "Divorced", IF(customer!I1881=1, "Together", IF(customer!J1881=1, "Widowed", "Unknown")))))</f>
        <v>Married</v>
      </c>
      <c r="G1881" t="str">
        <f>IF(customer!K1881=1,"Basic",IF(customer!L1881=1,"Graduate",IF(customer!M1881=1,"Master",IF(customer!N1881=1,"PhD","Unknown"))))</f>
        <v>Master</v>
      </c>
      <c r="H1881" t="s">
        <v>20</v>
      </c>
      <c r="I1881">
        <f>VLOOKUP(customer!A1881,sales_update!A:N,2,FALSE)</f>
        <v>55</v>
      </c>
      <c r="J1881">
        <f xml:space="preserve"> VLOOKUP(customer!A1881,sales_update!A:N,3,FALSE)</f>
        <v>50</v>
      </c>
      <c r="K1881">
        <f>VLOOKUP(customer!A1881,sales_update!A:N,4,FALSE)</f>
        <v>0</v>
      </c>
      <c r="L1881">
        <f>VLOOKUP(customer!A1881,sales_update!A:N,5,FALSE)</f>
        <v>45</v>
      </c>
      <c r="M1881">
        <f>VLOOKUP(customer!A1881,sales_update!A:N,6,FALSE)</f>
        <v>0</v>
      </c>
      <c r="N1881">
        <f>VLOOKUP(customer!A1881,sales_update!A:N,7,FALSE)</f>
        <v>9</v>
      </c>
      <c r="O1881">
        <f>VLOOKUP(customer!A1881,sales_update!A:N,8,FALSE)</f>
        <v>90</v>
      </c>
      <c r="P1881">
        <f>VLOOKUP(customer!A1881,sales_update!A:N,9,FALSE)</f>
        <v>14</v>
      </c>
      <c r="Q1881">
        <f>VLOOKUP(customer!A1881,sales_update!A:N,10,FALSE)</f>
        <v>1</v>
      </c>
      <c r="R1881">
        <f>VLOOKUP(customer!A1881,sales_update!A:N,11,FALSE)</f>
        <v>1</v>
      </c>
      <c r="S1881">
        <f>VLOOKUP(customer!A1881,sales_update!A:N,12,FALSE)</f>
        <v>1</v>
      </c>
      <c r="T1881">
        <f>VLOOKUP(customer!A1881,sales_update!A:N,13,FALSE)</f>
        <v>2</v>
      </c>
      <c r="U1881">
        <f>VLOOKUP(customer!A1881,sales_update!A:N,14,FALSE)</f>
        <v>6</v>
      </c>
      <c r="V1881">
        <f>VLOOKUP(customer!A1881,Marketing!A:I,2,FALSE)</f>
        <v>0</v>
      </c>
      <c r="W1881">
        <f>VLOOKUP(customer!A1881,Marketing!A:I,3,FALSE)</f>
        <v>0</v>
      </c>
      <c r="X1881">
        <f>VLOOKUP(customer!A1881,Marketing!A:I,4,FALSE)</f>
        <v>0</v>
      </c>
      <c r="Y1881">
        <f>VLOOKUP(customer!A1881,Marketing!A:I,5,FALSE)</f>
        <v>0</v>
      </c>
      <c r="Z1881">
        <f>VLOOKUP(customer!A1881,Marketing!A:I,6,FALSE)</f>
        <v>0</v>
      </c>
      <c r="AA1881">
        <f>VLOOKUP(customer!A1881,Marketing!A:I,7,FALSE)</f>
        <v>0</v>
      </c>
      <c r="AB1881">
        <f>VLOOKUP(customer!A1881,Marketing!A:I,8,FALSE)</f>
        <v>0</v>
      </c>
      <c r="AC1881" s="1">
        <f>VLOOKUP(customer!A1881,Marketing!A:I,9,FALSE)</f>
        <v>43788</v>
      </c>
    </row>
    <row r="1882" spans="1:29" x14ac:dyDescent="0.3">
      <c r="A1882">
        <v>2159</v>
      </c>
      <c r="B1882">
        <v>128510</v>
      </c>
      <c r="C1882">
        <v>1</v>
      </c>
      <c r="D1882">
        <v>1</v>
      </c>
      <c r="E1882">
        <v>39</v>
      </c>
      <c r="F1882" t="str">
        <f>IF(customer!G1882=1, "Married", IF(customer!H1882=1, "Single", IF(customer!F1882=1, "Divorced", IF(customer!I1882=1, "Together", IF(customer!J1882=1, "Widowed", "Unknown")))))</f>
        <v>Divorced</v>
      </c>
      <c r="G1882" t="str">
        <f>IF(customer!K1882=1,"Basic",IF(customer!L1882=1,"Graduate",IF(customer!M1882=1,"Master",IF(customer!N1882=1,"PhD","Unknown"))))</f>
        <v>Graduate</v>
      </c>
      <c r="H1882" t="s">
        <v>15</v>
      </c>
      <c r="I1882">
        <f>VLOOKUP(customer!A1882,sales_update!A:N,2,FALSE)</f>
        <v>72</v>
      </c>
      <c r="J1882">
        <f xml:space="preserve"> VLOOKUP(customer!A1882,sales_update!A:N,3,FALSE)</f>
        <v>198</v>
      </c>
      <c r="K1882">
        <f>VLOOKUP(customer!A1882,sales_update!A:N,4,FALSE)</f>
        <v>23</v>
      </c>
      <c r="L1882">
        <f>VLOOKUP(customer!A1882,sales_update!A:N,5,FALSE)</f>
        <v>86</v>
      </c>
      <c r="M1882">
        <f>VLOOKUP(customer!A1882,sales_update!A:N,6,FALSE)</f>
        <v>0</v>
      </c>
      <c r="N1882">
        <f>VLOOKUP(customer!A1882,sales_update!A:N,7,FALSE)</f>
        <v>18</v>
      </c>
      <c r="O1882">
        <f>VLOOKUP(customer!A1882,sales_update!A:N,8,FALSE)</f>
        <v>86</v>
      </c>
      <c r="P1882">
        <f>VLOOKUP(customer!A1882,sales_update!A:N,9,FALSE)</f>
        <v>239</v>
      </c>
      <c r="Q1882">
        <f>VLOOKUP(customer!A1882,sales_update!A:N,10,FALSE)</f>
        <v>3</v>
      </c>
      <c r="R1882">
        <f>VLOOKUP(customer!A1882,sales_update!A:N,11,FALSE)</f>
        <v>2</v>
      </c>
      <c r="S1882">
        <f>VLOOKUP(customer!A1882,sales_update!A:N,12,FALSE)</f>
        <v>0</v>
      </c>
      <c r="T1882">
        <f>VLOOKUP(customer!A1882,sales_update!A:N,13,FALSE)</f>
        <v>4</v>
      </c>
      <c r="U1882">
        <f>VLOOKUP(customer!A1882,sales_update!A:N,14,FALSE)</f>
        <v>5</v>
      </c>
      <c r="V1882">
        <f>VLOOKUP(customer!A1882,Marketing!A:I,2,FALSE)</f>
        <v>0</v>
      </c>
      <c r="W1882">
        <f>VLOOKUP(customer!A1882,Marketing!A:I,3,FALSE)</f>
        <v>0</v>
      </c>
      <c r="X1882">
        <f>VLOOKUP(customer!A1882,Marketing!A:I,4,FALSE)</f>
        <v>0</v>
      </c>
      <c r="Y1882">
        <f>VLOOKUP(customer!A1882,Marketing!A:I,5,FALSE)</f>
        <v>0</v>
      </c>
      <c r="Z1882">
        <f>VLOOKUP(customer!A1882,Marketing!A:I,6,FALSE)</f>
        <v>0</v>
      </c>
      <c r="AA1882">
        <f>VLOOKUP(customer!A1882,Marketing!A:I,7,FALSE)</f>
        <v>0</v>
      </c>
      <c r="AB1882">
        <f>VLOOKUP(customer!A1882,Marketing!A:I,8,FALSE)</f>
        <v>0</v>
      </c>
      <c r="AC1882" s="1">
        <f>VLOOKUP(customer!A1882,Marketing!A:I,9,FALSE)</f>
        <v>43726</v>
      </c>
    </row>
    <row r="1883" spans="1:29" x14ac:dyDescent="0.3">
      <c r="A1883">
        <v>1473</v>
      </c>
      <c r="B1883">
        <v>128457</v>
      </c>
      <c r="C1883">
        <v>0</v>
      </c>
      <c r="D1883">
        <v>0</v>
      </c>
      <c r="E1883">
        <v>68</v>
      </c>
      <c r="F1883" t="str">
        <f>IF(customer!G1883=1, "Married", IF(customer!H1883=1, "Single", IF(customer!F1883=1, "Divorced", IF(customer!I1883=1, "Together", IF(customer!J1883=1, "Widowed", "Unknown")))))</f>
        <v>Widowed</v>
      </c>
      <c r="G1883" t="str">
        <f>IF(customer!K1883=1,"Basic",IF(customer!L1883=1,"Graduate",IF(customer!M1883=1,"Master",IF(customer!N1883=1,"PhD","Unknown"))))</f>
        <v>Unknown</v>
      </c>
      <c r="H1883" t="s">
        <v>16</v>
      </c>
      <c r="I1883">
        <f>VLOOKUP(customer!A1883,sales_update!A:N,2,FALSE)</f>
        <v>96</v>
      </c>
      <c r="J1883">
        <f xml:space="preserve"> VLOOKUP(customer!A1883,sales_update!A:N,3,FALSE)</f>
        <v>108</v>
      </c>
      <c r="K1883">
        <f>VLOOKUP(customer!A1883,sales_update!A:N,4,FALSE)</f>
        <v>5</v>
      </c>
      <c r="L1883">
        <f>VLOOKUP(customer!A1883,sales_update!A:N,5,FALSE)</f>
        <v>488</v>
      </c>
      <c r="M1883">
        <f>VLOOKUP(customer!A1883,sales_update!A:N,6,FALSE)</f>
        <v>131</v>
      </c>
      <c r="N1883">
        <f>VLOOKUP(customer!A1883,sales_update!A:N,7,FALSE)</f>
        <v>131</v>
      </c>
      <c r="O1883">
        <f>VLOOKUP(customer!A1883,sales_update!A:N,8,FALSE)</f>
        <v>63</v>
      </c>
      <c r="P1883">
        <f>VLOOKUP(customer!A1883,sales_update!A:N,9,FALSE)</f>
        <v>799</v>
      </c>
      <c r="Q1883">
        <f>VLOOKUP(customer!A1883,sales_update!A:N,10,FALSE)</f>
        <v>1</v>
      </c>
      <c r="R1883">
        <f>VLOOKUP(customer!A1883,sales_update!A:N,11,FALSE)</f>
        <v>4</v>
      </c>
      <c r="S1883">
        <f>VLOOKUP(customer!A1883,sales_update!A:N,12,FALSE)</f>
        <v>1</v>
      </c>
      <c r="T1883">
        <f>VLOOKUP(customer!A1883,sales_update!A:N,13,FALSE)</f>
        <v>4</v>
      </c>
      <c r="U1883">
        <f>VLOOKUP(customer!A1883,sales_update!A:N,14,FALSE)</f>
        <v>8</v>
      </c>
      <c r="V1883">
        <f>VLOOKUP(customer!A1883,Marketing!A:I,2,FALSE)</f>
        <v>0</v>
      </c>
      <c r="W1883">
        <f>VLOOKUP(customer!A1883,Marketing!A:I,3,FALSE)</f>
        <v>0</v>
      </c>
      <c r="X1883">
        <f>VLOOKUP(customer!A1883,Marketing!A:I,4,FALSE)</f>
        <v>0</v>
      </c>
      <c r="Y1883">
        <f>VLOOKUP(customer!A1883,Marketing!A:I,5,FALSE)</f>
        <v>0</v>
      </c>
      <c r="Z1883">
        <f>VLOOKUP(customer!A1883,Marketing!A:I,6,FALSE)</f>
        <v>0</v>
      </c>
      <c r="AA1883">
        <f>VLOOKUP(customer!A1883,Marketing!A:I,7,FALSE)</f>
        <v>0</v>
      </c>
      <c r="AB1883">
        <f>VLOOKUP(customer!A1883,Marketing!A:I,8,FALSE)</f>
        <v>0</v>
      </c>
      <c r="AC1883" s="1">
        <f>VLOOKUP(customer!A1883,Marketing!A:I,9,FALSE)</f>
        <v>43559</v>
      </c>
    </row>
    <row r="1884" spans="1:29" x14ac:dyDescent="0.3">
      <c r="A1884">
        <v>1346</v>
      </c>
      <c r="B1884">
        <v>128442</v>
      </c>
      <c r="C1884">
        <v>2</v>
      </c>
      <c r="D1884">
        <v>0</v>
      </c>
      <c r="E1884">
        <v>42</v>
      </c>
      <c r="F1884" t="str">
        <f>IF(customer!G1884=1, "Married", IF(customer!H1884=1, "Single", IF(customer!F1884=1, "Divorced", IF(customer!I1884=1, "Together", IF(customer!J1884=1, "Widowed", "Unknown")))))</f>
        <v>Married</v>
      </c>
      <c r="G1884" t="str">
        <f>IF(customer!K1884=1,"Basic",IF(customer!L1884=1,"Graduate",IF(customer!M1884=1,"Master",IF(customer!N1884=1,"PhD","Unknown"))))</f>
        <v>Graduate</v>
      </c>
      <c r="H1884" t="s">
        <v>19</v>
      </c>
      <c r="I1884">
        <f>VLOOKUP(customer!A1884,sales_update!A:N,2,FALSE)</f>
        <v>53</v>
      </c>
      <c r="J1884">
        <f xml:space="preserve"> VLOOKUP(customer!A1884,sales_update!A:N,3,FALSE)</f>
        <v>86</v>
      </c>
      <c r="K1884">
        <f>VLOOKUP(customer!A1884,sales_update!A:N,4,FALSE)</f>
        <v>14</v>
      </c>
      <c r="L1884">
        <f>VLOOKUP(customer!A1884,sales_update!A:N,5,FALSE)</f>
        <v>45</v>
      </c>
      <c r="M1884">
        <f>VLOOKUP(customer!A1884,sales_update!A:N,6,FALSE)</f>
        <v>50</v>
      </c>
      <c r="N1884">
        <f>VLOOKUP(customer!A1884,sales_update!A:N,7,FALSE)</f>
        <v>36</v>
      </c>
      <c r="O1884">
        <f>VLOOKUP(customer!A1884,sales_update!A:N,8,FALSE)</f>
        <v>27</v>
      </c>
      <c r="P1884">
        <f>VLOOKUP(customer!A1884,sales_update!A:N,9,FALSE)</f>
        <v>203</v>
      </c>
      <c r="Q1884">
        <f>VLOOKUP(customer!A1884,sales_update!A:N,10,FALSE)</f>
        <v>3</v>
      </c>
      <c r="R1884">
        <f>VLOOKUP(customer!A1884,sales_update!A:N,11,FALSE)</f>
        <v>2</v>
      </c>
      <c r="S1884">
        <f>VLOOKUP(customer!A1884,sales_update!A:N,12,FALSE)</f>
        <v>1</v>
      </c>
      <c r="T1884">
        <f>VLOOKUP(customer!A1884,sales_update!A:N,13,FALSE)</f>
        <v>4</v>
      </c>
      <c r="U1884">
        <f>VLOOKUP(customer!A1884,sales_update!A:N,14,FALSE)</f>
        <v>4</v>
      </c>
      <c r="V1884">
        <f>VLOOKUP(customer!A1884,Marketing!A:I,2,FALSE)</f>
        <v>0</v>
      </c>
      <c r="W1884">
        <f>VLOOKUP(customer!A1884,Marketing!A:I,3,FALSE)</f>
        <v>0</v>
      </c>
      <c r="X1884">
        <f>VLOOKUP(customer!A1884,Marketing!A:I,4,FALSE)</f>
        <v>0</v>
      </c>
      <c r="Y1884">
        <f>VLOOKUP(customer!A1884,Marketing!A:I,5,FALSE)</f>
        <v>0</v>
      </c>
      <c r="Z1884">
        <f>VLOOKUP(customer!A1884,Marketing!A:I,6,FALSE)</f>
        <v>0</v>
      </c>
      <c r="AA1884">
        <f>VLOOKUP(customer!A1884,Marketing!A:I,7,FALSE)</f>
        <v>0</v>
      </c>
      <c r="AB1884">
        <f>VLOOKUP(customer!A1884,Marketing!A:I,8,FALSE)</f>
        <v>0</v>
      </c>
      <c r="AC1884" s="1">
        <f>VLOOKUP(customer!A1884,Marketing!A:I,9,FALSE)</f>
        <v>44043</v>
      </c>
    </row>
    <row r="1885" spans="1:29" x14ac:dyDescent="0.3">
      <c r="A1885">
        <v>2002</v>
      </c>
      <c r="B1885">
        <v>128440</v>
      </c>
      <c r="C1885">
        <v>1</v>
      </c>
      <c r="D1885">
        <v>0</v>
      </c>
      <c r="E1885">
        <v>46</v>
      </c>
      <c r="F1885" t="str">
        <f>IF(customer!G1885=1, "Married", IF(customer!H1885=1, "Single", IF(customer!F1885=1, "Divorced", IF(customer!I1885=1, "Together", IF(customer!J1885=1, "Widowed", "Unknown")))))</f>
        <v>Together</v>
      </c>
      <c r="G1885" t="str">
        <f>IF(customer!K1885=1,"Basic",IF(customer!L1885=1,"Graduate",IF(customer!M1885=1,"Master",IF(customer!N1885=1,"PhD","Unknown"))))</f>
        <v>PhD</v>
      </c>
      <c r="H1885" t="s">
        <v>20</v>
      </c>
      <c r="I1885">
        <f>VLOOKUP(customer!A1885,sales_update!A:N,2,FALSE)</f>
        <v>87</v>
      </c>
      <c r="J1885">
        <f xml:space="preserve"> VLOOKUP(customer!A1885,sales_update!A:N,3,FALSE)</f>
        <v>172</v>
      </c>
      <c r="K1885">
        <f>VLOOKUP(customer!A1885,sales_update!A:N,4,FALSE)</f>
        <v>5</v>
      </c>
      <c r="L1885">
        <f>VLOOKUP(customer!A1885,sales_update!A:N,5,FALSE)</f>
        <v>108</v>
      </c>
      <c r="M1885">
        <f>VLOOKUP(customer!A1885,sales_update!A:N,6,FALSE)</f>
        <v>0</v>
      </c>
      <c r="N1885">
        <f>VLOOKUP(customer!A1885,sales_update!A:N,7,FALSE)</f>
        <v>0</v>
      </c>
      <c r="O1885">
        <f>VLOOKUP(customer!A1885,sales_update!A:N,8,FALSE)</f>
        <v>0</v>
      </c>
      <c r="P1885">
        <f>VLOOKUP(customer!A1885,sales_update!A:N,9,FALSE)</f>
        <v>285</v>
      </c>
      <c r="Q1885">
        <f>VLOOKUP(customer!A1885,sales_update!A:N,10,FALSE)</f>
        <v>1</v>
      </c>
      <c r="R1885">
        <f>VLOOKUP(customer!A1885,sales_update!A:N,11,FALSE)</f>
        <v>2</v>
      </c>
      <c r="S1885">
        <f>VLOOKUP(customer!A1885,sales_update!A:N,12,FALSE)</f>
        <v>0</v>
      </c>
      <c r="T1885">
        <f>VLOOKUP(customer!A1885,sales_update!A:N,13,FALSE)</f>
        <v>3</v>
      </c>
      <c r="U1885">
        <f>VLOOKUP(customer!A1885,sales_update!A:N,14,FALSE)</f>
        <v>8</v>
      </c>
      <c r="V1885">
        <f>VLOOKUP(customer!A1885,Marketing!A:I,2,FALSE)</f>
        <v>0</v>
      </c>
      <c r="W1885">
        <f>VLOOKUP(customer!A1885,Marketing!A:I,3,FALSE)</f>
        <v>0</v>
      </c>
      <c r="X1885">
        <f>VLOOKUP(customer!A1885,Marketing!A:I,4,FALSE)</f>
        <v>0</v>
      </c>
      <c r="Y1885">
        <f>VLOOKUP(customer!A1885,Marketing!A:I,5,FALSE)</f>
        <v>0</v>
      </c>
      <c r="Z1885">
        <f>VLOOKUP(customer!A1885,Marketing!A:I,6,FALSE)</f>
        <v>0</v>
      </c>
      <c r="AA1885">
        <f>VLOOKUP(customer!A1885,Marketing!A:I,7,FALSE)</f>
        <v>0</v>
      </c>
      <c r="AB1885">
        <f>VLOOKUP(customer!A1885,Marketing!A:I,8,FALSE)</f>
        <v>0</v>
      </c>
      <c r="AC1885" s="1">
        <f>VLOOKUP(customer!A1885,Marketing!A:I,9,FALSE)</f>
        <v>43811</v>
      </c>
    </row>
    <row r="1886" spans="1:29" x14ac:dyDescent="0.3">
      <c r="A1886">
        <v>2214</v>
      </c>
      <c r="B1886">
        <v>128427</v>
      </c>
      <c r="C1886">
        <v>1</v>
      </c>
      <c r="D1886">
        <v>0</v>
      </c>
      <c r="E1886">
        <v>37</v>
      </c>
      <c r="F1886" t="str">
        <f>IF(customer!G1886=1, "Married", IF(customer!H1886=1, "Single", IF(customer!F1886=1, "Divorced", IF(customer!I1886=1, "Together", IF(customer!J1886=1, "Widowed", "Unknown")))))</f>
        <v>Together</v>
      </c>
      <c r="G1886" t="str">
        <f>IF(customer!K1886=1,"Basic",IF(customer!L1886=1,"Graduate",IF(customer!M1886=1,"Master",IF(customer!N1886=1,"PhD","Unknown"))))</f>
        <v>Graduate</v>
      </c>
      <c r="H1886" t="s">
        <v>17</v>
      </c>
      <c r="I1886">
        <f>VLOOKUP(customer!A1886,sales_update!A:N,2,FALSE)</f>
        <v>67</v>
      </c>
      <c r="J1886">
        <f xml:space="preserve"> VLOOKUP(customer!A1886,sales_update!A:N,3,FALSE)</f>
        <v>81</v>
      </c>
      <c r="K1886">
        <f>VLOOKUP(customer!A1886,sales_update!A:N,4,FALSE)</f>
        <v>14</v>
      </c>
      <c r="L1886">
        <f>VLOOKUP(customer!A1886,sales_update!A:N,5,FALSE)</f>
        <v>86</v>
      </c>
      <c r="M1886">
        <f>VLOOKUP(customer!A1886,sales_update!A:N,6,FALSE)</f>
        <v>14</v>
      </c>
      <c r="N1886">
        <f>VLOOKUP(customer!A1886,sales_update!A:N,7,FALSE)</f>
        <v>14</v>
      </c>
      <c r="O1886">
        <f>VLOOKUP(customer!A1886,sales_update!A:N,8,FALSE)</f>
        <v>27</v>
      </c>
      <c r="P1886">
        <f>VLOOKUP(customer!A1886,sales_update!A:N,9,FALSE)</f>
        <v>181</v>
      </c>
      <c r="Q1886">
        <f>VLOOKUP(customer!A1886,sales_update!A:N,10,FALSE)</f>
        <v>2</v>
      </c>
      <c r="R1886">
        <f>VLOOKUP(customer!A1886,sales_update!A:N,11,FALSE)</f>
        <v>2</v>
      </c>
      <c r="S1886">
        <f>VLOOKUP(customer!A1886,sales_update!A:N,12,FALSE)</f>
        <v>0</v>
      </c>
      <c r="T1886">
        <f>VLOOKUP(customer!A1886,sales_update!A:N,13,FALSE)</f>
        <v>3</v>
      </c>
      <c r="U1886">
        <f>VLOOKUP(customer!A1886,sales_update!A:N,14,FALSE)</f>
        <v>8</v>
      </c>
      <c r="V1886">
        <f>VLOOKUP(customer!A1886,Marketing!A:I,2,FALSE)</f>
        <v>0</v>
      </c>
      <c r="W1886">
        <f>VLOOKUP(customer!A1886,Marketing!A:I,3,FALSE)</f>
        <v>0</v>
      </c>
      <c r="X1886">
        <f>VLOOKUP(customer!A1886,Marketing!A:I,4,FALSE)</f>
        <v>0</v>
      </c>
      <c r="Y1886">
        <f>VLOOKUP(customer!A1886,Marketing!A:I,5,FALSE)</f>
        <v>0</v>
      </c>
      <c r="Z1886">
        <f>VLOOKUP(customer!A1886,Marketing!A:I,6,FALSE)</f>
        <v>0</v>
      </c>
      <c r="AA1886">
        <f>VLOOKUP(customer!A1886,Marketing!A:I,7,FALSE)</f>
        <v>0</v>
      </c>
      <c r="AB1886">
        <f>VLOOKUP(customer!A1886,Marketing!A:I,8,FALSE)</f>
        <v>0</v>
      </c>
      <c r="AC1886" s="1">
        <f>VLOOKUP(customer!A1886,Marketing!A:I,9,FALSE)</f>
        <v>43703</v>
      </c>
    </row>
    <row r="1887" spans="1:29" x14ac:dyDescent="0.3">
      <c r="A1887">
        <v>3184</v>
      </c>
      <c r="B1887">
        <v>128427</v>
      </c>
      <c r="C1887">
        <v>1</v>
      </c>
      <c r="D1887">
        <v>0</v>
      </c>
      <c r="E1887">
        <v>37</v>
      </c>
      <c r="F1887" t="str">
        <f>IF(customer!G1887=1, "Married", IF(customer!H1887=1, "Single", IF(customer!F1887=1, "Divorced", IF(customer!I1887=1, "Together", IF(customer!J1887=1, "Widowed", "Unknown")))))</f>
        <v>Together</v>
      </c>
      <c r="G1887" t="str">
        <f>IF(customer!K1887=1,"Basic",IF(customer!L1887=1,"Graduate",IF(customer!M1887=1,"Master",IF(customer!N1887=1,"PhD","Unknown"))))</f>
        <v>Graduate</v>
      </c>
      <c r="H1887" t="s">
        <v>20</v>
      </c>
      <c r="I1887">
        <f>VLOOKUP(customer!A1887,sales_update!A:N,2,FALSE)</f>
        <v>67</v>
      </c>
      <c r="J1887">
        <f xml:space="preserve"> VLOOKUP(customer!A1887,sales_update!A:N,3,FALSE)</f>
        <v>81</v>
      </c>
      <c r="K1887">
        <f>VLOOKUP(customer!A1887,sales_update!A:N,4,FALSE)</f>
        <v>14</v>
      </c>
      <c r="L1887">
        <f>VLOOKUP(customer!A1887,sales_update!A:N,5,FALSE)</f>
        <v>86</v>
      </c>
      <c r="M1887">
        <f>VLOOKUP(customer!A1887,sales_update!A:N,6,FALSE)</f>
        <v>14</v>
      </c>
      <c r="N1887">
        <f>VLOOKUP(customer!A1887,sales_update!A:N,7,FALSE)</f>
        <v>14</v>
      </c>
      <c r="O1887">
        <f>VLOOKUP(customer!A1887,sales_update!A:N,8,FALSE)</f>
        <v>27</v>
      </c>
      <c r="P1887">
        <f>VLOOKUP(customer!A1887,sales_update!A:N,9,FALSE)</f>
        <v>181</v>
      </c>
      <c r="Q1887">
        <f>VLOOKUP(customer!A1887,sales_update!A:N,10,FALSE)</f>
        <v>2</v>
      </c>
      <c r="R1887">
        <f>VLOOKUP(customer!A1887,sales_update!A:N,11,FALSE)</f>
        <v>2</v>
      </c>
      <c r="S1887">
        <f>VLOOKUP(customer!A1887,sales_update!A:N,12,FALSE)</f>
        <v>0</v>
      </c>
      <c r="T1887">
        <f>VLOOKUP(customer!A1887,sales_update!A:N,13,FALSE)</f>
        <v>3</v>
      </c>
      <c r="U1887">
        <f>VLOOKUP(customer!A1887,sales_update!A:N,14,FALSE)</f>
        <v>8</v>
      </c>
      <c r="V1887">
        <f>VLOOKUP(customer!A1887,Marketing!A:I,2,FALSE)</f>
        <v>0</v>
      </c>
      <c r="W1887">
        <f>VLOOKUP(customer!A1887,Marketing!A:I,3,FALSE)</f>
        <v>0</v>
      </c>
      <c r="X1887">
        <f>VLOOKUP(customer!A1887,Marketing!A:I,4,FALSE)</f>
        <v>0</v>
      </c>
      <c r="Y1887">
        <f>VLOOKUP(customer!A1887,Marketing!A:I,5,FALSE)</f>
        <v>0</v>
      </c>
      <c r="Z1887">
        <f>VLOOKUP(customer!A1887,Marketing!A:I,6,FALSE)</f>
        <v>0</v>
      </c>
      <c r="AA1887">
        <f>VLOOKUP(customer!A1887,Marketing!A:I,7,FALSE)</f>
        <v>0</v>
      </c>
      <c r="AB1887">
        <f>VLOOKUP(customer!A1887,Marketing!A:I,8,FALSE)</f>
        <v>0</v>
      </c>
      <c r="AC1887" s="1">
        <f>VLOOKUP(customer!A1887,Marketing!A:I,9,FALSE)</f>
        <v>43703</v>
      </c>
    </row>
    <row r="1888" spans="1:29" x14ac:dyDescent="0.3">
      <c r="A1888">
        <v>2976</v>
      </c>
      <c r="B1888">
        <v>128420</v>
      </c>
      <c r="C1888">
        <v>1</v>
      </c>
      <c r="D1888">
        <v>0</v>
      </c>
      <c r="E1888">
        <v>53</v>
      </c>
      <c r="F1888" t="str">
        <f>IF(customer!G1888=1, "Married", IF(customer!H1888=1, "Single", IF(customer!F1888=1, "Divorced", IF(customer!I1888=1, "Together", IF(customer!J1888=1, "Widowed", "Unknown")))))</f>
        <v>Divorced</v>
      </c>
      <c r="G1888" t="str">
        <f>IF(customer!K1888=1,"Basic",IF(customer!L1888=1,"Graduate",IF(customer!M1888=1,"Master",IF(customer!N1888=1,"PhD","Unknown"))))</f>
        <v>PhD</v>
      </c>
      <c r="H1888" t="s">
        <v>17</v>
      </c>
      <c r="I1888">
        <f>VLOOKUP(customer!A1888,sales_update!A:N,2,FALSE)</f>
        <v>36</v>
      </c>
      <c r="J1888">
        <f xml:space="preserve"> VLOOKUP(customer!A1888,sales_update!A:N,3,FALSE)</f>
        <v>18</v>
      </c>
      <c r="K1888">
        <f>VLOOKUP(customer!A1888,sales_update!A:N,4,FALSE)</f>
        <v>9</v>
      </c>
      <c r="L1888">
        <f>VLOOKUP(customer!A1888,sales_update!A:N,5,FALSE)</f>
        <v>23</v>
      </c>
      <c r="M1888">
        <f>VLOOKUP(customer!A1888,sales_update!A:N,6,FALSE)</f>
        <v>9</v>
      </c>
      <c r="N1888">
        <f>VLOOKUP(customer!A1888,sales_update!A:N,7,FALSE)</f>
        <v>0</v>
      </c>
      <c r="O1888">
        <f>VLOOKUP(customer!A1888,sales_update!A:N,8,FALSE)</f>
        <v>0</v>
      </c>
      <c r="P1888">
        <f>VLOOKUP(customer!A1888,sales_update!A:N,9,FALSE)</f>
        <v>59</v>
      </c>
      <c r="Q1888">
        <f>VLOOKUP(customer!A1888,sales_update!A:N,10,FALSE)</f>
        <v>1</v>
      </c>
      <c r="R1888">
        <f>VLOOKUP(customer!A1888,sales_update!A:N,11,FALSE)</f>
        <v>1</v>
      </c>
      <c r="S1888">
        <f>VLOOKUP(customer!A1888,sales_update!A:N,12,FALSE)</f>
        <v>0</v>
      </c>
      <c r="T1888">
        <f>VLOOKUP(customer!A1888,sales_update!A:N,13,FALSE)</f>
        <v>2</v>
      </c>
      <c r="U1888">
        <f>VLOOKUP(customer!A1888,sales_update!A:N,14,FALSE)</f>
        <v>6</v>
      </c>
      <c r="V1888">
        <f>VLOOKUP(customer!A1888,Marketing!A:I,2,FALSE)</f>
        <v>0</v>
      </c>
      <c r="W1888">
        <f>VLOOKUP(customer!A1888,Marketing!A:I,3,FALSE)</f>
        <v>0</v>
      </c>
      <c r="X1888">
        <f>VLOOKUP(customer!A1888,Marketing!A:I,4,FALSE)</f>
        <v>0</v>
      </c>
      <c r="Y1888">
        <f>VLOOKUP(customer!A1888,Marketing!A:I,5,FALSE)</f>
        <v>0</v>
      </c>
      <c r="Z1888">
        <f>VLOOKUP(customer!A1888,Marketing!A:I,6,FALSE)</f>
        <v>0</v>
      </c>
      <c r="AA1888">
        <f>VLOOKUP(customer!A1888,Marketing!A:I,7,FALSE)</f>
        <v>0</v>
      </c>
      <c r="AB1888">
        <f>VLOOKUP(customer!A1888,Marketing!A:I,8,FALSE)</f>
        <v>0</v>
      </c>
      <c r="AC1888" s="1">
        <f>VLOOKUP(customer!A1888,Marketing!A:I,9,FALSE)</f>
        <v>43981</v>
      </c>
    </row>
    <row r="1889" spans="1:29" x14ac:dyDescent="0.3">
      <c r="A1889">
        <v>2721</v>
      </c>
      <c r="B1889">
        <v>128389</v>
      </c>
      <c r="C1889">
        <v>0</v>
      </c>
      <c r="D1889">
        <v>0</v>
      </c>
      <c r="E1889">
        <v>73</v>
      </c>
      <c r="F1889" t="str">
        <f>IF(customer!G1889=1, "Married", IF(customer!H1889=1, "Single", IF(customer!F1889=1, "Divorced", IF(customer!I1889=1, "Together", IF(customer!J1889=1, "Widowed", "Unknown")))))</f>
        <v>Together</v>
      </c>
      <c r="G1889" t="str">
        <f>IF(customer!K1889=1,"Basic",IF(customer!L1889=1,"Graduate",IF(customer!M1889=1,"Master",IF(customer!N1889=1,"PhD","Unknown"))))</f>
        <v>Basic</v>
      </c>
      <c r="H1889" t="s">
        <v>16</v>
      </c>
      <c r="I1889">
        <f>VLOOKUP(customer!A1889,sales_update!A:N,2,FALSE)</f>
        <v>49</v>
      </c>
      <c r="J1889">
        <f xml:space="preserve"> VLOOKUP(customer!A1889,sales_update!A:N,3,FALSE)</f>
        <v>5</v>
      </c>
      <c r="K1889">
        <f>VLOOKUP(customer!A1889,sales_update!A:N,4,FALSE)</f>
        <v>23</v>
      </c>
      <c r="L1889">
        <f>VLOOKUP(customer!A1889,sales_update!A:N,5,FALSE)</f>
        <v>14</v>
      </c>
      <c r="M1889">
        <f>VLOOKUP(customer!A1889,sales_update!A:N,6,FALSE)</f>
        <v>32</v>
      </c>
      <c r="N1889">
        <f>VLOOKUP(customer!A1889,sales_update!A:N,7,FALSE)</f>
        <v>18</v>
      </c>
      <c r="O1889">
        <f>VLOOKUP(customer!A1889,sales_update!A:N,8,FALSE)</f>
        <v>36</v>
      </c>
      <c r="P1889">
        <f>VLOOKUP(customer!A1889,sales_update!A:N,9,FALSE)</f>
        <v>54</v>
      </c>
      <c r="Q1889">
        <f>VLOOKUP(customer!A1889,sales_update!A:N,10,FALSE)</f>
        <v>1</v>
      </c>
      <c r="R1889">
        <f>VLOOKUP(customer!A1889,sales_update!A:N,11,FALSE)</f>
        <v>1</v>
      </c>
      <c r="S1889">
        <f>VLOOKUP(customer!A1889,sales_update!A:N,12,FALSE)</f>
        <v>0</v>
      </c>
      <c r="T1889">
        <f>VLOOKUP(customer!A1889,sales_update!A:N,13,FALSE)</f>
        <v>2</v>
      </c>
      <c r="U1889">
        <f>VLOOKUP(customer!A1889,sales_update!A:N,14,FALSE)</f>
        <v>7</v>
      </c>
      <c r="V1889">
        <f>VLOOKUP(customer!A1889,Marketing!A:I,2,FALSE)</f>
        <v>0</v>
      </c>
      <c r="W1889">
        <f>VLOOKUP(customer!A1889,Marketing!A:I,3,FALSE)</f>
        <v>0</v>
      </c>
      <c r="X1889">
        <f>VLOOKUP(customer!A1889,Marketing!A:I,4,FALSE)</f>
        <v>0</v>
      </c>
      <c r="Y1889">
        <f>VLOOKUP(customer!A1889,Marketing!A:I,5,FALSE)</f>
        <v>0</v>
      </c>
      <c r="Z1889">
        <f>VLOOKUP(customer!A1889,Marketing!A:I,6,FALSE)</f>
        <v>0</v>
      </c>
      <c r="AA1889">
        <f>VLOOKUP(customer!A1889,Marketing!A:I,7,FALSE)</f>
        <v>0</v>
      </c>
      <c r="AB1889">
        <f>VLOOKUP(customer!A1889,Marketing!A:I,8,FALSE)</f>
        <v>0</v>
      </c>
      <c r="AC1889" s="1">
        <f>VLOOKUP(customer!A1889,Marketing!A:I,9,FALSE)</f>
        <v>43582</v>
      </c>
    </row>
    <row r="1890" spans="1:29" x14ac:dyDescent="0.3">
      <c r="A1890">
        <v>2592</v>
      </c>
      <c r="B1890">
        <v>128359</v>
      </c>
      <c r="C1890">
        <v>1</v>
      </c>
      <c r="D1890">
        <v>0</v>
      </c>
      <c r="E1890">
        <v>37</v>
      </c>
      <c r="F1890" t="str">
        <f>IF(customer!G1890=1, "Married", IF(customer!H1890=1, "Single", IF(customer!F1890=1, "Divorced", IF(customer!I1890=1, "Together", IF(customer!J1890=1, "Widowed", "Unknown")))))</f>
        <v>Together</v>
      </c>
      <c r="G1890" t="str">
        <f>IF(customer!K1890=1,"Basic",IF(customer!L1890=1,"Graduate",IF(customer!M1890=1,"Master",IF(customer!N1890=1,"PhD","Unknown"))))</f>
        <v>Graduate</v>
      </c>
      <c r="H1890" t="s">
        <v>17</v>
      </c>
      <c r="I1890">
        <f>VLOOKUP(customer!A1890,sales_update!A:N,2,FALSE)</f>
        <v>35</v>
      </c>
      <c r="J1890">
        <f xml:space="preserve"> VLOOKUP(customer!A1890,sales_update!A:N,3,FALSE)</f>
        <v>27</v>
      </c>
      <c r="K1890">
        <f>VLOOKUP(customer!A1890,sales_update!A:N,4,FALSE)</f>
        <v>0</v>
      </c>
      <c r="L1890">
        <f>VLOOKUP(customer!A1890,sales_update!A:N,5,FALSE)</f>
        <v>23</v>
      </c>
      <c r="M1890">
        <f>VLOOKUP(customer!A1890,sales_update!A:N,6,FALSE)</f>
        <v>9</v>
      </c>
      <c r="N1890">
        <f>VLOOKUP(customer!A1890,sales_update!A:N,7,FALSE)</f>
        <v>5</v>
      </c>
      <c r="O1890">
        <f>VLOOKUP(customer!A1890,sales_update!A:N,8,FALSE)</f>
        <v>9</v>
      </c>
      <c r="P1890">
        <f>VLOOKUP(customer!A1890,sales_update!A:N,9,FALSE)</f>
        <v>54</v>
      </c>
      <c r="Q1890">
        <f>VLOOKUP(customer!A1890,sales_update!A:N,10,FALSE)</f>
        <v>1</v>
      </c>
      <c r="R1890">
        <f>VLOOKUP(customer!A1890,sales_update!A:N,11,FALSE)</f>
        <v>1</v>
      </c>
      <c r="S1890">
        <f>VLOOKUP(customer!A1890,sales_update!A:N,12,FALSE)</f>
        <v>0</v>
      </c>
      <c r="T1890">
        <f>VLOOKUP(customer!A1890,sales_update!A:N,13,FALSE)</f>
        <v>2</v>
      </c>
      <c r="U1890">
        <f>VLOOKUP(customer!A1890,sales_update!A:N,14,FALSE)</f>
        <v>7</v>
      </c>
      <c r="V1890">
        <f>VLOOKUP(customer!A1890,Marketing!A:I,2,FALSE)</f>
        <v>0</v>
      </c>
      <c r="W1890">
        <f>VLOOKUP(customer!A1890,Marketing!A:I,3,FALSE)</f>
        <v>0</v>
      </c>
      <c r="X1890">
        <f>VLOOKUP(customer!A1890,Marketing!A:I,4,FALSE)</f>
        <v>0</v>
      </c>
      <c r="Y1890">
        <f>VLOOKUP(customer!A1890,Marketing!A:I,5,FALSE)</f>
        <v>0</v>
      </c>
      <c r="Z1890">
        <f>VLOOKUP(customer!A1890,Marketing!A:I,6,FALSE)</f>
        <v>0</v>
      </c>
      <c r="AA1890">
        <f>VLOOKUP(customer!A1890,Marketing!A:I,7,FALSE)</f>
        <v>0</v>
      </c>
      <c r="AB1890">
        <f>VLOOKUP(customer!A1890,Marketing!A:I,8,FALSE)</f>
        <v>0</v>
      </c>
      <c r="AC1890" s="1">
        <f>VLOOKUP(customer!A1890,Marketing!A:I,9,FALSE)</f>
        <v>43923</v>
      </c>
    </row>
    <row r="1891" spans="1:29" x14ac:dyDescent="0.3">
      <c r="A1891">
        <v>1069</v>
      </c>
      <c r="B1891">
        <v>128332</v>
      </c>
      <c r="C1891">
        <v>0</v>
      </c>
      <c r="D1891">
        <v>0</v>
      </c>
      <c r="E1891">
        <v>68</v>
      </c>
      <c r="F1891" t="str">
        <f>IF(customer!G1891=1, "Married", IF(customer!H1891=1, "Single", IF(customer!F1891=1, "Divorced", IF(customer!I1891=1, "Together", IF(customer!J1891=1, "Widowed", "Unknown")))))</f>
        <v>Married</v>
      </c>
      <c r="G1891" t="str">
        <f>IF(customer!K1891=1,"Basic",IF(customer!L1891=1,"Graduate",IF(customer!M1891=1,"Master",IF(customer!N1891=1,"PhD","Unknown"))))</f>
        <v>Graduate</v>
      </c>
      <c r="H1891" t="s">
        <v>18</v>
      </c>
      <c r="I1891">
        <f>VLOOKUP(customer!A1891,sales_update!A:N,2,FALSE)</f>
        <v>58</v>
      </c>
      <c r="J1891">
        <f xml:space="preserve"> VLOOKUP(customer!A1891,sales_update!A:N,3,FALSE)</f>
        <v>63</v>
      </c>
      <c r="K1891">
        <f>VLOOKUP(customer!A1891,sales_update!A:N,4,FALSE)</f>
        <v>45</v>
      </c>
      <c r="L1891">
        <f>VLOOKUP(customer!A1891,sales_update!A:N,5,FALSE)</f>
        <v>59</v>
      </c>
      <c r="M1891">
        <f>VLOOKUP(customer!A1891,sales_update!A:N,6,FALSE)</f>
        <v>18</v>
      </c>
      <c r="N1891">
        <f>VLOOKUP(customer!A1891,sales_update!A:N,7,FALSE)</f>
        <v>68</v>
      </c>
      <c r="O1891">
        <f>VLOOKUP(customer!A1891,sales_update!A:N,8,FALSE)</f>
        <v>41</v>
      </c>
      <c r="P1891">
        <f>VLOOKUP(customer!A1891,sales_update!A:N,9,FALSE)</f>
        <v>213</v>
      </c>
      <c r="Q1891">
        <f>VLOOKUP(customer!A1891,sales_update!A:N,10,FALSE)</f>
        <v>1</v>
      </c>
      <c r="R1891">
        <f>VLOOKUP(customer!A1891,sales_update!A:N,11,FALSE)</f>
        <v>2</v>
      </c>
      <c r="S1891">
        <f>VLOOKUP(customer!A1891,sales_update!A:N,12,FALSE)</f>
        <v>1</v>
      </c>
      <c r="T1891">
        <f>VLOOKUP(customer!A1891,sales_update!A:N,13,FALSE)</f>
        <v>4</v>
      </c>
      <c r="U1891">
        <f>VLOOKUP(customer!A1891,sales_update!A:N,14,FALSE)</f>
        <v>2</v>
      </c>
      <c r="V1891">
        <f>VLOOKUP(customer!A1891,Marketing!A:I,2,FALSE)</f>
        <v>0</v>
      </c>
      <c r="W1891">
        <f>VLOOKUP(customer!A1891,Marketing!A:I,3,FALSE)</f>
        <v>0</v>
      </c>
      <c r="X1891">
        <f>VLOOKUP(customer!A1891,Marketing!A:I,4,FALSE)</f>
        <v>0</v>
      </c>
      <c r="Y1891">
        <f>VLOOKUP(customer!A1891,Marketing!A:I,5,FALSE)</f>
        <v>0</v>
      </c>
      <c r="Z1891">
        <f>VLOOKUP(customer!A1891,Marketing!A:I,6,FALSE)</f>
        <v>0</v>
      </c>
      <c r="AA1891">
        <f>VLOOKUP(customer!A1891,Marketing!A:I,7,FALSE)</f>
        <v>0</v>
      </c>
      <c r="AB1891">
        <f>VLOOKUP(customer!A1891,Marketing!A:I,8,FALSE)</f>
        <v>0</v>
      </c>
      <c r="AC1891" s="1">
        <f>VLOOKUP(customer!A1891,Marketing!A:I,9,FALSE)</f>
        <v>44108</v>
      </c>
    </row>
    <row r="1892" spans="1:29" x14ac:dyDescent="0.3">
      <c r="A1892">
        <v>2916</v>
      </c>
      <c r="B1892">
        <v>128320</v>
      </c>
      <c r="C1892">
        <v>0</v>
      </c>
      <c r="D1892">
        <v>1</v>
      </c>
      <c r="E1892">
        <v>70</v>
      </c>
      <c r="F1892" t="str">
        <f>IF(customer!G1892=1, "Married", IF(customer!H1892=1, "Single", IF(customer!F1892=1, "Divorced", IF(customer!I1892=1, "Together", IF(customer!J1892=1, "Widowed", "Unknown")))))</f>
        <v>Together</v>
      </c>
      <c r="G1892" t="str">
        <f>IF(customer!K1892=1,"Basic",IF(customer!L1892=1,"Graduate",IF(customer!M1892=1,"Master",IF(customer!N1892=1,"PhD","Unknown"))))</f>
        <v>Graduate</v>
      </c>
      <c r="H1892" t="s">
        <v>17</v>
      </c>
      <c r="I1892">
        <f>VLOOKUP(customer!A1892,sales_update!A:N,2,FALSE)</f>
        <v>68</v>
      </c>
      <c r="J1892">
        <f xml:space="preserve"> VLOOKUP(customer!A1892,sales_update!A:N,3,FALSE)</f>
        <v>86</v>
      </c>
      <c r="K1892">
        <f>VLOOKUP(customer!A1892,sales_update!A:N,4,FALSE)</f>
        <v>5</v>
      </c>
      <c r="L1892">
        <f>VLOOKUP(customer!A1892,sales_update!A:N,5,FALSE)</f>
        <v>63</v>
      </c>
      <c r="M1892">
        <f>VLOOKUP(customer!A1892,sales_update!A:N,6,FALSE)</f>
        <v>14</v>
      </c>
      <c r="N1892">
        <f>VLOOKUP(customer!A1892,sales_update!A:N,7,FALSE)</f>
        <v>9</v>
      </c>
      <c r="O1892">
        <f>VLOOKUP(customer!A1892,sales_update!A:N,8,FALSE)</f>
        <v>18</v>
      </c>
      <c r="P1892">
        <f>VLOOKUP(customer!A1892,sales_update!A:N,9,FALSE)</f>
        <v>159</v>
      </c>
      <c r="Q1892">
        <f>VLOOKUP(customer!A1892,sales_update!A:N,10,FALSE)</f>
        <v>1</v>
      </c>
      <c r="R1892">
        <f>VLOOKUP(customer!A1892,sales_update!A:N,11,FALSE)</f>
        <v>1</v>
      </c>
      <c r="S1892">
        <f>VLOOKUP(customer!A1892,sales_update!A:N,12,FALSE)</f>
        <v>0</v>
      </c>
      <c r="T1892">
        <f>VLOOKUP(customer!A1892,sales_update!A:N,13,FALSE)</f>
        <v>3</v>
      </c>
      <c r="U1892">
        <f>VLOOKUP(customer!A1892,sales_update!A:N,14,FALSE)</f>
        <v>8</v>
      </c>
      <c r="V1892">
        <f>VLOOKUP(customer!A1892,Marketing!A:I,2,FALSE)</f>
        <v>0</v>
      </c>
      <c r="W1892">
        <f>VLOOKUP(customer!A1892,Marketing!A:I,3,FALSE)</f>
        <v>0</v>
      </c>
      <c r="X1892">
        <f>VLOOKUP(customer!A1892,Marketing!A:I,4,FALSE)</f>
        <v>0</v>
      </c>
      <c r="Y1892">
        <f>VLOOKUP(customer!A1892,Marketing!A:I,5,FALSE)</f>
        <v>0</v>
      </c>
      <c r="Z1892">
        <f>VLOOKUP(customer!A1892,Marketing!A:I,6,FALSE)</f>
        <v>0</v>
      </c>
      <c r="AA1892">
        <f>VLOOKUP(customer!A1892,Marketing!A:I,7,FALSE)</f>
        <v>0</v>
      </c>
      <c r="AB1892">
        <f>VLOOKUP(customer!A1892,Marketing!A:I,8,FALSE)</f>
        <v>0</v>
      </c>
      <c r="AC1892" s="1">
        <f>VLOOKUP(customer!A1892,Marketing!A:I,9,FALSE)</f>
        <v>43637</v>
      </c>
    </row>
    <row r="1893" spans="1:29" x14ac:dyDescent="0.3">
      <c r="A1893">
        <v>1173</v>
      </c>
      <c r="B1893">
        <v>128249</v>
      </c>
      <c r="C1893">
        <v>0</v>
      </c>
      <c r="D1893">
        <v>0</v>
      </c>
      <c r="E1893">
        <v>59</v>
      </c>
      <c r="F1893" t="str">
        <f>IF(customer!G1893=1, "Married", IF(customer!H1893=1, "Single", IF(customer!F1893=1, "Divorced", IF(customer!I1893=1, "Together", IF(customer!J1893=1, "Widowed", "Unknown")))))</f>
        <v>Married</v>
      </c>
      <c r="G1893" t="str">
        <f>IF(customer!K1893=1,"Basic",IF(customer!L1893=1,"Graduate",IF(customer!M1893=1,"Master",IF(customer!N1893=1,"PhD","Unknown"))))</f>
        <v>Basic</v>
      </c>
      <c r="H1893" t="s">
        <v>16</v>
      </c>
      <c r="I1893">
        <f>VLOOKUP(customer!A1893,sales_update!A:N,2,FALSE)</f>
        <v>80</v>
      </c>
      <c r="J1893">
        <f xml:space="preserve"> VLOOKUP(customer!A1893,sales_update!A:N,3,FALSE)</f>
        <v>5</v>
      </c>
      <c r="K1893">
        <f>VLOOKUP(customer!A1893,sales_update!A:N,4,FALSE)</f>
        <v>41</v>
      </c>
      <c r="L1893">
        <f>VLOOKUP(customer!A1893,sales_update!A:N,5,FALSE)</f>
        <v>32</v>
      </c>
      <c r="M1893">
        <f>VLOOKUP(customer!A1893,sales_update!A:N,6,FALSE)</f>
        <v>9</v>
      </c>
      <c r="N1893">
        <f>VLOOKUP(customer!A1893,sales_update!A:N,7,FALSE)</f>
        <v>64</v>
      </c>
      <c r="O1893">
        <f>VLOOKUP(customer!A1893,sales_update!A:N,8,FALSE)</f>
        <v>45</v>
      </c>
      <c r="P1893">
        <f>VLOOKUP(customer!A1893,sales_update!A:N,9,FALSE)</f>
        <v>104</v>
      </c>
      <c r="Q1893">
        <f>VLOOKUP(customer!A1893,sales_update!A:N,10,FALSE)</f>
        <v>1</v>
      </c>
      <c r="R1893">
        <f>VLOOKUP(customer!A1893,sales_update!A:N,11,FALSE)</f>
        <v>2</v>
      </c>
      <c r="S1893">
        <f>VLOOKUP(customer!A1893,sales_update!A:N,12,FALSE)</f>
        <v>0</v>
      </c>
      <c r="T1893">
        <f>VLOOKUP(customer!A1893,sales_update!A:N,13,FALSE)</f>
        <v>3</v>
      </c>
      <c r="U1893">
        <f>VLOOKUP(customer!A1893,sales_update!A:N,14,FALSE)</f>
        <v>6</v>
      </c>
      <c r="V1893">
        <f>VLOOKUP(customer!A1893,Marketing!A:I,2,FALSE)</f>
        <v>0</v>
      </c>
      <c r="W1893">
        <f>VLOOKUP(customer!A1893,Marketing!A:I,3,FALSE)</f>
        <v>0</v>
      </c>
      <c r="X1893">
        <f>VLOOKUP(customer!A1893,Marketing!A:I,4,FALSE)</f>
        <v>0</v>
      </c>
      <c r="Y1893">
        <f>VLOOKUP(customer!A1893,Marketing!A:I,5,FALSE)</f>
        <v>0</v>
      </c>
      <c r="Z1893">
        <f>VLOOKUP(customer!A1893,Marketing!A:I,6,FALSE)</f>
        <v>0</v>
      </c>
      <c r="AA1893">
        <f>VLOOKUP(customer!A1893,Marketing!A:I,7,FALSE)</f>
        <v>0</v>
      </c>
      <c r="AB1893">
        <f>VLOOKUP(customer!A1893,Marketing!A:I,8,FALSE)</f>
        <v>0</v>
      </c>
      <c r="AC1893" s="1">
        <f>VLOOKUP(customer!A1893,Marketing!A:I,9,FALSE)</f>
        <v>44154</v>
      </c>
    </row>
    <row r="1894" spans="1:29" x14ac:dyDescent="0.3">
      <c r="A1894">
        <v>2743</v>
      </c>
      <c r="B1894">
        <v>128249</v>
      </c>
      <c r="C1894">
        <v>0</v>
      </c>
      <c r="D1894">
        <v>0</v>
      </c>
      <c r="E1894">
        <v>59</v>
      </c>
      <c r="F1894" t="str">
        <f>IF(customer!G1894=1, "Married", IF(customer!H1894=1, "Single", IF(customer!F1894=1, "Divorced", IF(customer!I1894=1, "Together", IF(customer!J1894=1, "Widowed", "Unknown")))))</f>
        <v>Married</v>
      </c>
      <c r="G1894" t="str">
        <f>IF(customer!K1894=1,"Basic",IF(customer!L1894=1,"Graduate",IF(customer!M1894=1,"Master",IF(customer!N1894=1,"PhD","Unknown"))))</f>
        <v>Basic</v>
      </c>
      <c r="H1894" t="s">
        <v>18</v>
      </c>
      <c r="I1894">
        <f>VLOOKUP(customer!A1894,sales_update!A:N,2,FALSE)</f>
        <v>80</v>
      </c>
      <c r="J1894">
        <f xml:space="preserve"> VLOOKUP(customer!A1894,sales_update!A:N,3,FALSE)</f>
        <v>5</v>
      </c>
      <c r="K1894">
        <f>VLOOKUP(customer!A1894,sales_update!A:N,4,FALSE)</f>
        <v>41</v>
      </c>
      <c r="L1894">
        <f>VLOOKUP(customer!A1894,sales_update!A:N,5,FALSE)</f>
        <v>32</v>
      </c>
      <c r="M1894">
        <f>VLOOKUP(customer!A1894,sales_update!A:N,6,FALSE)</f>
        <v>9</v>
      </c>
      <c r="N1894">
        <f>VLOOKUP(customer!A1894,sales_update!A:N,7,FALSE)</f>
        <v>64</v>
      </c>
      <c r="O1894">
        <f>VLOOKUP(customer!A1894,sales_update!A:N,8,FALSE)</f>
        <v>45</v>
      </c>
      <c r="P1894">
        <f>VLOOKUP(customer!A1894,sales_update!A:N,9,FALSE)</f>
        <v>104</v>
      </c>
      <c r="Q1894">
        <f>VLOOKUP(customer!A1894,sales_update!A:N,10,FALSE)</f>
        <v>1</v>
      </c>
      <c r="R1894">
        <f>VLOOKUP(customer!A1894,sales_update!A:N,11,FALSE)</f>
        <v>2</v>
      </c>
      <c r="S1894">
        <f>VLOOKUP(customer!A1894,sales_update!A:N,12,FALSE)</f>
        <v>0</v>
      </c>
      <c r="T1894">
        <f>VLOOKUP(customer!A1894,sales_update!A:N,13,FALSE)</f>
        <v>3</v>
      </c>
      <c r="U1894">
        <f>VLOOKUP(customer!A1894,sales_update!A:N,14,FALSE)</f>
        <v>6</v>
      </c>
      <c r="V1894">
        <f>VLOOKUP(customer!A1894,Marketing!A:I,2,FALSE)</f>
        <v>0</v>
      </c>
      <c r="W1894">
        <f>VLOOKUP(customer!A1894,Marketing!A:I,3,FALSE)</f>
        <v>0</v>
      </c>
      <c r="X1894">
        <f>VLOOKUP(customer!A1894,Marketing!A:I,4,FALSE)</f>
        <v>0</v>
      </c>
      <c r="Y1894">
        <f>VLOOKUP(customer!A1894,Marketing!A:I,5,FALSE)</f>
        <v>0</v>
      </c>
      <c r="Z1894">
        <f>VLOOKUP(customer!A1894,Marketing!A:I,6,FALSE)</f>
        <v>0</v>
      </c>
      <c r="AA1894">
        <f>VLOOKUP(customer!A1894,Marketing!A:I,7,FALSE)</f>
        <v>0</v>
      </c>
      <c r="AB1894">
        <f>VLOOKUP(customer!A1894,Marketing!A:I,8,FALSE)</f>
        <v>0</v>
      </c>
      <c r="AC1894" s="1">
        <f>VLOOKUP(customer!A1894,Marketing!A:I,9,FALSE)</f>
        <v>44154</v>
      </c>
    </row>
    <row r="1895" spans="1:29" x14ac:dyDescent="0.3">
      <c r="A1895">
        <v>2401</v>
      </c>
      <c r="B1895">
        <v>128164</v>
      </c>
      <c r="C1895">
        <v>1</v>
      </c>
      <c r="D1895">
        <v>0</v>
      </c>
      <c r="E1895">
        <v>50</v>
      </c>
      <c r="F1895" t="str">
        <f>IF(customer!G1895=1, "Married", IF(customer!H1895=1, "Single", IF(customer!F1895=1, "Divorced", IF(customer!I1895=1, "Together", IF(customer!J1895=1, "Widowed", "Unknown")))))</f>
        <v>Married</v>
      </c>
      <c r="G1895" t="str">
        <f>IF(customer!K1895=1,"Basic",IF(customer!L1895=1,"Graduate",IF(customer!M1895=1,"Master",IF(customer!N1895=1,"PhD","Unknown"))))</f>
        <v>Graduate</v>
      </c>
      <c r="H1895" t="s">
        <v>18</v>
      </c>
      <c r="I1895">
        <f>VLOOKUP(customer!A1895,sales_update!A:N,2,FALSE)</f>
        <v>23</v>
      </c>
      <c r="J1895">
        <f xml:space="preserve"> VLOOKUP(customer!A1895,sales_update!A:N,3,FALSE)</f>
        <v>14</v>
      </c>
      <c r="K1895">
        <f>VLOOKUP(customer!A1895,sales_update!A:N,4,FALSE)</f>
        <v>82</v>
      </c>
      <c r="L1895">
        <f>VLOOKUP(customer!A1895,sales_update!A:N,5,FALSE)</f>
        <v>118</v>
      </c>
      <c r="M1895">
        <f>VLOOKUP(customer!A1895,sales_update!A:N,6,FALSE)</f>
        <v>50</v>
      </c>
      <c r="N1895">
        <f>VLOOKUP(customer!A1895,sales_update!A:N,7,FALSE)</f>
        <v>36</v>
      </c>
      <c r="O1895">
        <f>VLOOKUP(customer!A1895,sales_update!A:N,8,FALSE)</f>
        <v>55</v>
      </c>
      <c r="P1895">
        <f>VLOOKUP(customer!A1895,sales_update!A:N,9,FALSE)</f>
        <v>246</v>
      </c>
      <c r="Q1895">
        <f>VLOOKUP(customer!A1895,sales_update!A:N,10,FALSE)</f>
        <v>3</v>
      </c>
      <c r="R1895">
        <f>VLOOKUP(customer!A1895,sales_update!A:N,11,FALSE)</f>
        <v>2</v>
      </c>
      <c r="S1895">
        <f>VLOOKUP(customer!A1895,sales_update!A:N,12,FALSE)</f>
        <v>0</v>
      </c>
      <c r="T1895">
        <f>VLOOKUP(customer!A1895,sales_update!A:N,13,FALSE)</f>
        <v>4</v>
      </c>
      <c r="U1895">
        <f>VLOOKUP(customer!A1895,sales_update!A:N,14,FALSE)</f>
        <v>7</v>
      </c>
      <c r="V1895">
        <f>VLOOKUP(customer!A1895,Marketing!A:I,2,FALSE)</f>
        <v>0</v>
      </c>
      <c r="W1895">
        <f>VLOOKUP(customer!A1895,Marketing!A:I,3,FALSE)</f>
        <v>0</v>
      </c>
      <c r="X1895">
        <f>VLOOKUP(customer!A1895,Marketing!A:I,4,FALSE)</f>
        <v>0</v>
      </c>
      <c r="Y1895">
        <f>VLOOKUP(customer!A1895,Marketing!A:I,5,FALSE)</f>
        <v>0</v>
      </c>
      <c r="Z1895">
        <f>VLOOKUP(customer!A1895,Marketing!A:I,6,FALSE)</f>
        <v>0</v>
      </c>
      <c r="AA1895">
        <f>VLOOKUP(customer!A1895,Marketing!A:I,7,FALSE)</f>
        <v>0</v>
      </c>
      <c r="AB1895">
        <f>VLOOKUP(customer!A1895,Marketing!A:I,8,FALSE)</f>
        <v>0</v>
      </c>
      <c r="AC1895" s="1">
        <f>VLOOKUP(customer!A1895,Marketing!A:I,9,FALSE)</f>
        <v>43747</v>
      </c>
    </row>
    <row r="1896" spans="1:29" x14ac:dyDescent="0.3">
      <c r="A1896">
        <v>2503</v>
      </c>
      <c r="B1896">
        <v>128087</v>
      </c>
      <c r="C1896">
        <v>1</v>
      </c>
      <c r="D1896">
        <v>1</v>
      </c>
      <c r="E1896">
        <v>62</v>
      </c>
      <c r="F1896" t="str">
        <f>IF(customer!G1896=1, "Married", IF(customer!H1896=1, "Single", IF(customer!F1896=1, "Divorced", IF(customer!I1896=1, "Together", IF(customer!J1896=1, "Widowed", "Unknown")))))</f>
        <v>Together</v>
      </c>
      <c r="G1896" t="str">
        <f>IF(customer!K1896=1,"Basic",IF(customer!L1896=1,"Graduate",IF(customer!M1896=1,"Master",IF(customer!N1896=1,"PhD","Unknown"))))</f>
        <v>Graduate</v>
      </c>
      <c r="H1896" t="s">
        <v>18</v>
      </c>
      <c r="I1896">
        <f>VLOOKUP(customer!A1896,sales_update!A:N,2,FALSE)</f>
        <v>77</v>
      </c>
      <c r="J1896">
        <f xml:space="preserve"> VLOOKUP(customer!A1896,sales_update!A:N,3,FALSE)</f>
        <v>242</v>
      </c>
      <c r="K1896">
        <f>VLOOKUP(customer!A1896,sales_update!A:N,4,FALSE)</f>
        <v>36</v>
      </c>
      <c r="L1896">
        <f>VLOOKUP(customer!A1896,sales_update!A:N,5,FALSE)</f>
        <v>78</v>
      </c>
      <c r="M1896">
        <f>VLOOKUP(customer!A1896,sales_update!A:N,6,FALSE)</f>
        <v>59</v>
      </c>
      <c r="N1896">
        <f>VLOOKUP(customer!A1896,sales_update!A:N,7,FALSE)</f>
        <v>0</v>
      </c>
      <c r="O1896">
        <f>VLOOKUP(customer!A1896,sales_update!A:N,8,FALSE)</f>
        <v>96</v>
      </c>
      <c r="P1896">
        <f>VLOOKUP(customer!A1896,sales_update!A:N,9,FALSE)</f>
        <v>319</v>
      </c>
      <c r="Q1896">
        <f>VLOOKUP(customer!A1896,sales_update!A:N,10,FALSE)</f>
        <v>3</v>
      </c>
      <c r="R1896">
        <f>VLOOKUP(customer!A1896,sales_update!A:N,11,FALSE)</f>
        <v>2</v>
      </c>
      <c r="S1896">
        <f>VLOOKUP(customer!A1896,sales_update!A:N,12,FALSE)</f>
        <v>2</v>
      </c>
      <c r="T1896">
        <f>VLOOKUP(customer!A1896,sales_update!A:N,13,FALSE)</f>
        <v>2</v>
      </c>
      <c r="U1896">
        <f>VLOOKUP(customer!A1896,sales_update!A:N,14,FALSE)</f>
        <v>7</v>
      </c>
      <c r="V1896">
        <f>VLOOKUP(customer!A1896,Marketing!A:I,2,FALSE)</f>
        <v>0</v>
      </c>
      <c r="W1896">
        <f>VLOOKUP(customer!A1896,Marketing!A:I,3,FALSE)</f>
        <v>0</v>
      </c>
      <c r="X1896">
        <f>VLOOKUP(customer!A1896,Marketing!A:I,4,FALSE)</f>
        <v>0</v>
      </c>
      <c r="Y1896">
        <f>VLOOKUP(customer!A1896,Marketing!A:I,5,FALSE)</f>
        <v>0</v>
      </c>
      <c r="Z1896">
        <f>VLOOKUP(customer!A1896,Marketing!A:I,6,FALSE)</f>
        <v>0</v>
      </c>
      <c r="AA1896">
        <f>VLOOKUP(customer!A1896,Marketing!A:I,7,FALSE)</f>
        <v>0</v>
      </c>
      <c r="AB1896">
        <f>VLOOKUP(customer!A1896,Marketing!A:I,8,FALSE)</f>
        <v>0</v>
      </c>
      <c r="AC1896" s="1">
        <f>VLOOKUP(customer!A1896,Marketing!A:I,9,FALSE)</f>
        <v>43603</v>
      </c>
    </row>
    <row r="1897" spans="1:29" x14ac:dyDescent="0.3">
      <c r="A1897">
        <v>2440</v>
      </c>
      <c r="B1897">
        <v>128072</v>
      </c>
      <c r="C1897">
        <v>1</v>
      </c>
      <c r="D1897">
        <v>0</v>
      </c>
      <c r="E1897">
        <v>34</v>
      </c>
      <c r="F1897" t="str">
        <f>IF(customer!G1897=1, "Married", IF(customer!H1897=1, "Single", IF(customer!F1897=1, "Divorced", IF(customer!I1897=1, "Together", IF(customer!J1897=1, "Widowed", "Unknown")))))</f>
        <v>Married</v>
      </c>
      <c r="G1897" t="str">
        <f>IF(customer!K1897=1,"Basic",IF(customer!L1897=1,"Graduate",IF(customer!M1897=1,"Master",IF(customer!N1897=1,"PhD","Unknown"))))</f>
        <v>Master</v>
      </c>
      <c r="H1897" t="s">
        <v>20</v>
      </c>
      <c r="I1897">
        <f>VLOOKUP(customer!A1897,sales_update!A:N,2,FALSE)</f>
        <v>10</v>
      </c>
      <c r="J1897">
        <f xml:space="preserve"> VLOOKUP(customer!A1897,sales_update!A:N,3,FALSE)</f>
        <v>137</v>
      </c>
      <c r="K1897">
        <f>VLOOKUP(customer!A1897,sales_update!A:N,4,FALSE)</f>
        <v>0</v>
      </c>
      <c r="L1897">
        <f>VLOOKUP(customer!A1897,sales_update!A:N,5,FALSE)</f>
        <v>46</v>
      </c>
      <c r="M1897">
        <f>VLOOKUP(customer!A1897,sales_update!A:N,6,FALSE)</f>
        <v>9</v>
      </c>
      <c r="N1897">
        <f>VLOOKUP(customer!A1897,sales_update!A:N,7,FALSE)</f>
        <v>0</v>
      </c>
      <c r="O1897">
        <f>VLOOKUP(customer!A1897,sales_update!A:N,8,FALSE)</f>
        <v>23</v>
      </c>
      <c r="P1897">
        <f>VLOOKUP(customer!A1897,sales_update!A:N,9,FALSE)</f>
        <v>169</v>
      </c>
      <c r="Q1897">
        <f>VLOOKUP(customer!A1897,sales_update!A:N,10,FALSE)</f>
        <v>1</v>
      </c>
      <c r="R1897">
        <f>VLOOKUP(customer!A1897,sales_update!A:N,11,FALSE)</f>
        <v>1</v>
      </c>
      <c r="S1897">
        <f>VLOOKUP(customer!A1897,sales_update!A:N,12,FALSE)</f>
        <v>0</v>
      </c>
      <c r="T1897">
        <f>VLOOKUP(customer!A1897,sales_update!A:N,13,FALSE)</f>
        <v>3</v>
      </c>
      <c r="U1897">
        <f>VLOOKUP(customer!A1897,sales_update!A:N,14,FALSE)</f>
        <v>7</v>
      </c>
      <c r="V1897">
        <f>VLOOKUP(customer!A1897,Marketing!A:I,2,FALSE)</f>
        <v>0</v>
      </c>
      <c r="W1897">
        <f>VLOOKUP(customer!A1897,Marketing!A:I,3,FALSE)</f>
        <v>0</v>
      </c>
      <c r="X1897">
        <f>VLOOKUP(customer!A1897,Marketing!A:I,4,FALSE)</f>
        <v>0</v>
      </c>
      <c r="Y1897">
        <f>VLOOKUP(customer!A1897,Marketing!A:I,5,FALSE)</f>
        <v>0</v>
      </c>
      <c r="Z1897">
        <f>VLOOKUP(customer!A1897,Marketing!A:I,6,FALSE)</f>
        <v>0</v>
      </c>
      <c r="AA1897">
        <f>VLOOKUP(customer!A1897,Marketing!A:I,7,FALSE)</f>
        <v>0</v>
      </c>
      <c r="AB1897">
        <f>VLOOKUP(customer!A1897,Marketing!A:I,8,FALSE)</f>
        <v>0</v>
      </c>
      <c r="AC1897" s="1">
        <f>VLOOKUP(customer!A1897,Marketing!A:I,9,FALSE)</f>
        <v>43812</v>
      </c>
    </row>
    <row r="1898" spans="1:29" x14ac:dyDescent="0.3">
      <c r="A1898">
        <v>2016</v>
      </c>
      <c r="B1898">
        <v>128071</v>
      </c>
      <c r="C1898">
        <v>0</v>
      </c>
      <c r="D1898">
        <v>0</v>
      </c>
      <c r="E1898">
        <v>40</v>
      </c>
      <c r="F1898" t="str">
        <f>IF(customer!G1898=1, "Married", IF(customer!H1898=1, "Single", IF(customer!F1898=1, "Divorced", IF(customer!I1898=1, "Together", IF(customer!J1898=1, "Widowed", "Unknown")))))</f>
        <v>Single</v>
      </c>
      <c r="G1898" t="str">
        <f>IF(customer!K1898=1,"Basic",IF(customer!L1898=1,"Graduate",IF(customer!M1898=1,"Master",IF(customer!N1898=1,"PhD","Unknown"))))</f>
        <v>Graduate</v>
      </c>
      <c r="H1898" t="s">
        <v>17</v>
      </c>
      <c r="I1898">
        <f>VLOOKUP(customer!A1898,sales_update!A:N,2,FALSE)</f>
        <v>65</v>
      </c>
      <c r="J1898">
        <f xml:space="preserve"> VLOOKUP(customer!A1898,sales_update!A:N,3,FALSE)</f>
        <v>178</v>
      </c>
      <c r="K1898">
        <f>VLOOKUP(customer!A1898,sales_update!A:N,4,FALSE)</f>
        <v>151</v>
      </c>
      <c r="L1898">
        <f>VLOOKUP(customer!A1898,sales_update!A:N,5,FALSE)</f>
        <v>593</v>
      </c>
      <c r="M1898">
        <f>VLOOKUP(customer!A1898,sales_update!A:N,6,FALSE)</f>
        <v>187</v>
      </c>
      <c r="N1898">
        <f>VLOOKUP(customer!A1898,sales_update!A:N,7,FALSE)</f>
        <v>119</v>
      </c>
      <c r="O1898">
        <f>VLOOKUP(customer!A1898,sales_update!A:N,8,FALSE)</f>
        <v>201</v>
      </c>
      <c r="P1898">
        <f>VLOOKUP(customer!A1898,sales_update!A:N,9,FALSE)</f>
        <v>1027</v>
      </c>
      <c r="Q1898">
        <f>VLOOKUP(customer!A1898,sales_update!A:N,10,FALSE)</f>
        <v>2</v>
      </c>
      <c r="R1898">
        <f>VLOOKUP(customer!A1898,sales_update!A:N,11,FALSE)</f>
        <v>5</v>
      </c>
      <c r="S1898">
        <f>VLOOKUP(customer!A1898,sales_update!A:N,12,FALSE)</f>
        <v>1</v>
      </c>
      <c r="T1898">
        <f>VLOOKUP(customer!A1898,sales_update!A:N,13,FALSE)</f>
        <v>5</v>
      </c>
      <c r="U1898">
        <f>VLOOKUP(customer!A1898,sales_update!A:N,14,FALSE)</f>
        <v>8</v>
      </c>
      <c r="V1898">
        <f>VLOOKUP(customer!A1898,Marketing!A:I,2,FALSE)</f>
        <v>0</v>
      </c>
      <c r="W1898">
        <f>VLOOKUP(customer!A1898,Marketing!A:I,3,FALSE)</f>
        <v>0</v>
      </c>
      <c r="X1898">
        <f>VLOOKUP(customer!A1898,Marketing!A:I,4,FALSE)</f>
        <v>0</v>
      </c>
      <c r="Y1898">
        <f>VLOOKUP(customer!A1898,Marketing!A:I,5,FALSE)</f>
        <v>0</v>
      </c>
      <c r="Z1898">
        <f>VLOOKUP(customer!A1898,Marketing!A:I,6,FALSE)</f>
        <v>0</v>
      </c>
      <c r="AA1898">
        <f>VLOOKUP(customer!A1898,Marketing!A:I,7,FALSE)</f>
        <v>0</v>
      </c>
      <c r="AB1898">
        <f>VLOOKUP(customer!A1898,Marketing!A:I,8,FALSE)</f>
        <v>0</v>
      </c>
      <c r="AC1898" s="1">
        <f>VLOOKUP(customer!A1898,Marketing!A:I,9,FALSE)</f>
        <v>43499</v>
      </c>
    </row>
    <row r="1899" spans="1:29" x14ac:dyDescent="0.3">
      <c r="A1899">
        <v>2992</v>
      </c>
      <c r="B1899">
        <v>127943</v>
      </c>
      <c r="C1899">
        <v>1</v>
      </c>
      <c r="D1899">
        <v>1</v>
      </c>
      <c r="E1899">
        <v>53</v>
      </c>
      <c r="F1899" t="str">
        <f>IF(customer!G1899=1, "Married", IF(customer!H1899=1, "Single", IF(customer!F1899=1, "Divorced", IF(customer!I1899=1, "Together", IF(customer!J1899=1, "Widowed", "Unknown")))))</f>
        <v>Together</v>
      </c>
      <c r="G1899" t="str">
        <f>IF(customer!K1899=1,"Basic",IF(customer!L1899=1,"Graduate",IF(customer!M1899=1,"Master",IF(customer!N1899=1,"PhD","Unknown"))))</f>
        <v>Graduate</v>
      </c>
      <c r="H1899" t="s">
        <v>20</v>
      </c>
      <c r="I1899">
        <f>VLOOKUP(customer!A1899,sales_update!A:N,2,FALSE)</f>
        <v>89</v>
      </c>
      <c r="J1899">
        <f xml:space="preserve"> VLOOKUP(customer!A1899,sales_update!A:N,3,FALSE)</f>
        <v>55</v>
      </c>
      <c r="K1899">
        <f>VLOOKUP(customer!A1899,sales_update!A:N,4,FALSE)</f>
        <v>5</v>
      </c>
      <c r="L1899">
        <f>VLOOKUP(customer!A1899,sales_update!A:N,5,FALSE)</f>
        <v>73</v>
      </c>
      <c r="M1899">
        <f>VLOOKUP(customer!A1899,sales_update!A:N,6,FALSE)</f>
        <v>18</v>
      </c>
      <c r="N1899">
        <f>VLOOKUP(customer!A1899,sales_update!A:N,7,FALSE)</f>
        <v>5</v>
      </c>
      <c r="O1899">
        <f>VLOOKUP(customer!A1899,sales_update!A:N,8,FALSE)</f>
        <v>14</v>
      </c>
      <c r="P1899">
        <f>VLOOKUP(customer!A1899,sales_update!A:N,9,FALSE)</f>
        <v>142</v>
      </c>
      <c r="Q1899">
        <f>VLOOKUP(customer!A1899,sales_update!A:N,10,FALSE)</f>
        <v>3</v>
      </c>
      <c r="R1899">
        <f>VLOOKUP(customer!A1899,sales_update!A:N,11,FALSE)</f>
        <v>2</v>
      </c>
      <c r="S1899">
        <f>VLOOKUP(customer!A1899,sales_update!A:N,12,FALSE)</f>
        <v>0</v>
      </c>
      <c r="T1899">
        <f>VLOOKUP(customer!A1899,sales_update!A:N,13,FALSE)</f>
        <v>3</v>
      </c>
      <c r="U1899">
        <f>VLOOKUP(customer!A1899,sales_update!A:N,14,FALSE)</f>
        <v>8</v>
      </c>
      <c r="V1899">
        <f>VLOOKUP(customer!A1899,Marketing!A:I,2,FALSE)</f>
        <v>0</v>
      </c>
      <c r="W1899">
        <f>VLOOKUP(customer!A1899,Marketing!A:I,3,FALSE)</f>
        <v>0</v>
      </c>
      <c r="X1899">
        <f>VLOOKUP(customer!A1899,Marketing!A:I,4,FALSE)</f>
        <v>0</v>
      </c>
      <c r="Y1899">
        <f>VLOOKUP(customer!A1899,Marketing!A:I,5,FALSE)</f>
        <v>0</v>
      </c>
      <c r="Z1899">
        <f>VLOOKUP(customer!A1899,Marketing!A:I,6,FALSE)</f>
        <v>0</v>
      </c>
      <c r="AA1899">
        <f>VLOOKUP(customer!A1899,Marketing!A:I,7,FALSE)</f>
        <v>0</v>
      </c>
      <c r="AB1899">
        <f>VLOOKUP(customer!A1899,Marketing!A:I,8,FALSE)</f>
        <v>0</v>
      </c>
      <c r="AC1899" s="1">
        <f>VLOOKUP(customer!A1899,Marketing!A:I,9,FALSE)</f>
        <v>43728</v>
      </c>
    </row>
    <row r="1900" spans="1:29" x14ac:dyDescent="0.3">
      <c r="A1900">
        <v>1054</v>
      </c>
      <c r="B1900">
        <v>127938</v>
      </c>
      <c r="C1900">
        <v>1</v>
      </c>
      <c r="D1900">
        <v>0</v>
      </c>
      <c r="E1900">
        <v>32</v>
      </c>
      <c r="F1900" t="str">
        <f>IF(customer!G1900=1, "Married", IF(customer!H1900=1, "Single", IF(customer!F1900=1, "Divorced", IF(customer!I1900=1, "Together", IF(customer!J1900=1, "Widowed", "Unknown")))))</f>
        <v>Single</v>
      </c>
      <c r="G1900" t="str">
        <f>IF(customer!K1900=1,"Basic",IF(customer!L1900=1,"Graduate",IF(customer!M1900=1,"Master",IF(customer!N1900=1,"PhD","Unknown"))))</f>
        <v>Graduate</v>
      </c>
      <c r="H1900" t="s">
        <v>20</v>
      </c>
      <c r="I1900">
        <f>VLOOKUP(customer!A1900,sales_update!A:N,2,FALSE)</f>
        <v>31</v>
      </c>
      <c r="J1900">
        <f xml:space="preserve"> VLOOKUP(customer!A1900,sales_update!A:N,3,FALSE)</f>
        <v>60</v>
      </c>
      <c r="K1900">
        <f>VLOOKUP(customer!A1900,sales_update!A:N,4,FALSE)</f>
        <v>0</v>
      </c>
      <c r="L1900">
        <f>VLOOKUP(customer!A1900,sales_update!A:N,5,FALSE)</f>
        <v>37</v>
      </c>
      <c r="M1900">
        <f>VLOOKUP(customer!A1900,sales_update!A:N,6,FALSE)</f>
        <v>9</v>
      </c>
      <c r="N1900">
        <f>VLOOKUP(customer!A1900,sales_update!A:N,7,FALSE)</f>
        <v>5</v>
      </c>
      <c r="O1900">
        <f>VLOOKUP(customer!A1900,sales_update!A:N,8,FALSE)</f>
        <v>23</v>
      </c>
      <c r="P1900">
        <f>VLOOKUP(customer!A1900,sales_update!A:N,9,FALSE)</f>
        <v>87</v>
      </c>
      <c r="Q1900">
        <f>VLOOKUP(customer!A1900,sales_update!A:N,10,FALSE)</f>
        <v>1</v>
      </c>
      <c r="R1900">
        <f>VLOOKUP(customer!A1900,sales_update!A:N,11,FALSE)</f>
        <v>1</v>
      </c>
      <c r="S1900">
        <f>VLOOKUP(customer!A1900,sales_update!A:N,12,FALSE)</f>
        <v>0</v>
      </c>
      <c r="T1900">
        <f>VLOOKUP(customer!A1900,sales_update!A:N,13,FALSE)</f>
        <v>4</v>
      </c>
      <c r="U1900">
        <f>VLOOKUP(customer!A1900,sales_update!A:N,14,FALSE)</f>
        <v>3</v>
      </c>
      <c r="V1900">
        <f>VLOOKUP(customer!A1900,Marketing!A:I,2,FALSE)</f>
        <v>0</v>
      </c>
      <c r="W1900">
        <f>VLOOKUP(customer!A1900,Marketing!A:I,3,FALSE)</f>
        <v>0</v>
      </c>
      <c r="X1900">
        <f>VLOOKUP(customer!A1900,Marketing!A:I,4,FALSE)</f>
        <v>0</v>
      </c>
      <c r="Y1900">
        <f>VLOOKUP(customer!A1900,Marketing!A:I,5,FALSE)</f>
        <v>0</v>
      </c>
      <c r="Z1900">
        <f>VLOOKUP(customer!A1900,Marketing!A:I,6,FALSE)</f>
        <v>0</v>
      </c>
      <c r="AA1900">
        <f>VLOOKUP(customer!A1900,Marketing!A:I,7,FALSE)</f>
        <v>0</v>
      </c>
      <c r="AB1900">
        <f>VLOOKUP(customer!A1900,Marketing!A:I,8,FALSE)</f>
        <v>0</v>
      </c>
      <c r="AC1900" s="1">
        <f>VLOOKUP(customer!A1900,Marketing!A:I,9,FALSE)</f>
        <v>44106</v>
      </c>
    </row>
    <row r="1901" spans="1:29" x14ac:dyDescent="0.3">
      <c r="A1901">
        <v>1931</v>
      </c>
      <c r="B1901">
        <v>127922</v>
      </c>
      <c r="C1901">
        <v>1</v>
      </c>
      <c r="D1901">
        <v>0</v>
      </c>
      <c r="E1901">
        <v>41</v>
      </c>
      <c r="F1901" t="str">
        <f>IF(customer!G1901=1, "Married", IF(customer!H1901=1, "Single", IF(customer!F1901=1, "Divorced", IF(customer!I1901=1, "Together", IF(customer!J1901=1, "Widowed", "Unknown")))))</f>
        <v>Together</v>
      </c>
      <c r="G1901" t="str">
        <f>IF(customer!K1901=1,"Basic",IF(customer!L1901=1,"Graduate",IF(customer!M1901=1,"Master",IF(customer!N1901=1,"PhD","Unknown"))))</f>
        <v>PhD</v>
      </c>
      <c r="H1901" t="s">
        <v>15</v>
      </c>
      <c r="I1901">
        <f>VLOOKUP(customer!A1901,sales_update!A:N,2,FALSE)</f>
        <v>80</v>
      </c>
      <c r="J1901">
        <f xml:space="preserve"> VLOOKUP(customer!A1901,sales_update!A:N,3,FALSE)</f>
        <v>50</v>
      </c>
      <c r="K1901">
        <f>VLOOKUP(customer!A1901,sales_update!A:N,4,FALSE)</f>
        <v>0</v>
      </c>
      <c r="L1901">
        <f>VLOOKUP(customer!A1901,sales_update!A:N,5,FALSE)</f>
        <v>60</v>
      </c>
      <c r="M1901">
        <f>VLOOKUP(customer!A1901,sales_update!A:N,6,FALSE)</f>
        <v>9</v>
      </c>
      <c r="N1901">
        <f>VLOOKUP(customer!A1901,sales_update!A:N,7,FALSE)</f>
        <v>18</v>
      </c>
      <c r="O1901">
        <f>VLOOKUP(customer!A1901,sales_update!A:N,8,FALSE)</f>
        <v>50</v>
      </c>
      <c r="P1901">
        <f>VLOOKUP(customer!A1901,sales_update!A:N,9,FALSE)</f>
        <v>87</v>
      </c>
      <c r="Q1901">
        <f>VLOOKUP(customer!A1901,sales_update!A:N,10,FALSE)</f>
        <v>1</v>
      </c>
      <c r="R1901">
        <f>VLOOKUP(customer!A1901,sales_update!A:N,11,FALSE)</f>
        <v>2</v>
      </c>
      <c r="S1901">
        <f>VLOOKUP(customer!A1901,sales_update!A:N,12,FALSE)</f>
        <v>0</v>
      </c>
      <c r="T1901">
        <f>VLOOKUP(customer!A1901,sales_update!A:N,13,FALSE)</f>
        <v>3</v>
      </c>
      <c r="U1901">
        <f>VLOOKUP(customer!A1901,sales_update!A:N,14,FALSE)</f>
        <v>4</v>
      </c>
      <c r="V1901">
        <f>VLOOKUP(customer!A1901,Marketing!A:I,2,FALSE)</f>
        <v>0</v>
      </c>
      <c r="W1901">
        <f>VLOOKUP(customer!A1901,Marketing!A:I,3,FALSE)</f>
        <v>0</v>
      </c>
      <c r="X1901">
        <f>VLOOKUP(customer!A1901,Marketing!A:I,4,FALSE)</f>
        <v>0</v>
      </c>
      <c r="Y1901">
        <f>VLOOKUP(customer!A1901,Marketing!A:I,5,FALSE)</f>
        <v>0</v>
      </c>
      <c r="Z1901">
        <f>VLOOKUP(customer!A1901,Marketing!A:I,6,FALSE)</f>
        <v>0</v>
      </c>
      <c r="AA1901">
        <f>VLOOKUP(customer!A1901,Marketing!A:I,7,FALSE)</f>
        <v>0</v>
      </c>
      <c r="AB1901">
        <f>VLOOKUP(customer!A1901,Marketing!A:I,8,FALSE)</f>
        <v>0</v>
      </c>
      <c r="AC1901" s="1">
        <f>VLOOKUP(customer!A1901,Marketing!A:I,9,FALSE)</f>
        <v>44118</v>
      </c>
    </row>
    <row r="1902" spans="1:29" x14ac:dyDescent="0.3">
      <c r="A1902">
        <v>3049</v>
      </c>
      <c r="B1902">
        <v>127889</v>
      </c>
      <c r="C1902">
        <v>1</v>
      </c>
      <c r="D1902">
        <v>0</v>
      </c>
      <c r="E1902">
        <v>43</v>
      </c>
      <c r="F1902" t="str">
        <f>IF(customer!G1902=1, "Married", IF(customer!H1902=1, "Single", IF(customer!F1902=1, "Divorced", IF(customer!I1902=1, "Together", IF(customer!J1902=1, "Widowed", "Unknown")))))</f>
        <v>Married</v>
      </c>
      <c r="G1902" t="str">
        <f>IF(customer!K1902=1,"Basic",IF(customer!L1902=1,"Graduate",IF(customer!M1902=1,"Master",IF(customer!N1902=1,"PhD","Unknown"))))</f>
        <v>Master</v>
      </c>
      <c r="H1902" t="s">
        <v>18</v>
      </c>
      <c r="I1902">
        <f>VLOOKUP(customer!A1902,sales_update!A:N,2,FALSE)</f>
        <v>42</v>
      </c>
      <c r="J1902">
        <f xml:space="preserve"> VLOOKUP(customer!A1902,sales_update!A:N,3,FALSE)</f>
        <v>64</v>
      </c>
      <c r="K1902">
        <f>VLOOKUP(customer!A1902,sales_update!A:N,4,FALSE)</f>
        <v>0</v>
      </c>
      <c r="L1902">
        <f>VLOOKUP(customer!A1902,sales_update!A:N,5,FALSE)</f>
        <v>18</v>
      </c>
      <c r="M1902">
        <f>VLOOKUP(customer!A1902,sales_update!A:N,6,FALSE)</f>
        <v>0</v>
      </c>
      <c r="N1902">
        <f>VLOOKUP(customer!A1902,sales_update!A:N,7,FALSE)</f>
        <v>0</v>
      </c>
      <c r="O1902">
        <f>VLOOKUP(customer!A1902,sales_update!A:N,8,FALSE)</f>
        <v>37</v>
      </c>
      <c r="P1902">
        <f>VLOOKUP(customer!A1902,sales_update!A:N,9,FALSE)</f>
        <v>46</v>
      </c>
      <c r="Q1902">
        <f>VLOOKUP(customer!A1902,sales_update!A:N,10,FALSE)</f>
        <v>1</v>
      </c>
      <c r="R1902">
        <f>VLOOKUP(customer!A1902,sales_update!A:N,11,FALSE)</f>
        <v>1</v>
      </c>
      <c r="S1902">
        <f>VLOOKUP(customer!A1902,sales_update!A:N,12,FALSE)</f>
        <v>1</v>
      </c>
      <c r="T1902">
        <f>VLOOKUP(customer!A1902,sales_update!A:N,13,FALSE)</f>
        <v>2</v>
      </c>
      <c r="U1902">
        <f>VLOOKUP(customer!A1902,sales_update!A:N,14,FALSE)</f>
        <v>6</v>
      </c>
      <c r="V1902">
        <f>VLOOKUP(customer!A1902,Marketing!A:I,2,FALSE)</f>
        <v>0</v>
      </c>
      <c r="W1902">
        <f>VLOOKUP(customer!A1902,Marketing!A:I,3,FALSE)</f>
        <v>0</v>
      </c>
      <c r="X1902">
        <f>VLOOKUP(customer!A1902,Marketing!A:I,4,FALSE)</f>
        <v>0</v>
      </c>
      <c r="Y1902">
        <f>VLOOKUP(customer!A1902,Marketing!A:I,5,FALSE)</f>
        <v>0</v>
      </c>
      <c r="Z1902">
        <f>VLOOKUP(customer!A1902,Marketing!A:I,6,FALSE)</f>
        <v>0</v>
      </c>
      <c r="AA1902">
        <f>VLOOKUP(customer!A1902,Marketing!A:I,7,FALSE)</f>
        <v>0</v>
      </c>
      <c r="AB1902">
        <f>VLOOKUP(customer!A1902,Marketing!A:I,8,FALSE)</f>
        <v>0</v>
      </c>
      <c r="AC1902" s="1">
        <f>VLOOKUP(customer!A1902,Marketing!A:I,9,FALSE)</f>
        <v>43809</v>
      </c>
    </row>
    <row r="1903" spans="1:29" x14ac:dyDescent="0.3">
      <c r="A1903">
        <v>3051</v>
      </c>
      <c r="B1903">
        <v>127803</v>
      </c>
      <c r="C1903">
        <v>1</v>
      </c>
      <c r="D1903">
        <v>0</v>
      </c>
      <c r="E1903">
        <v>47</v>
      </c>
      <c r="F1903" t="str">
        <f>IF(customer!G1903=1, "Married", IF(customer!H1903=1, "Single", IF(customer!F1903=1, "Divorced", IF(customer!I1903=1, "Together", IF(customer!J1903=1, "Widowed", "Unknown")))))</f>
        <v>Married</v>
      </c>
      <c r="G1903" t="str">
        <f>IF(customer!K1903=1,"Basic",IF(customer!L1903=1,"Graduate",IF(customer!M1903=1,"Master",IF(customer!N1903=1,"PhD","Unknown"))))</f>
        <v>Graduate</v>
      </c>
      <c r="H1903" t="s">
        <v>16</v>
      </c>
      <c r="I1903">
        <f>VLOOKUP(customer!A1903,sales_update!A:N,2,FALSE)</f>
        <v>40</v>
      </c>
      <c r="J1903">
        <f xml:space="preserve"> VLOOKUP(customer!A1903,sales_update!A:N,3,FALSE)</f>
        <v>37</v>
      </c>
      <c r="K1903">
        <f>VLOOKUP(customer!A1903,sales_update!A:N,4,FALSE)</f>
        <v>120</v>
      </c>
      <c r="L1903">
        <f>VLOOKUP(customer!A1903,sales_update!A:N,5,FALSE)</f>
        <v>211</v>
      </c>
      <c r="M1903">
        <f>VLOOKUP(customer!A1903,sales_update!A:N,6,FALSE)</f>
        <v>175</v>
      </c>
      <c r="N1903">
        <f>VLOOKUP(customer!A1903,sales_update!A:N,7,FALSE)</f>
        <v>41</v>
      </c>
      <c r="O1903">
        <f>VLOOKUP(customer!A1903,sales_update!A:N,8,FALSE)</f>
        <v>225</v>
      </c>
      <c r="P1903">
        <f>VLOOKUP(customer!A1903,sales_update!A:N,9,FALSE)</f>
        <v>359</v>
      </c>
      <c r="Q1903">
        <f>VLOOKUP(customer!A1903,sales_update!A:N,10,FALSE)</f>
        <v>2</v>
      </c>
      <c r="R1903">
        <f>VLOOKUP(customer!A1903,sales_update!A:N,11,FALSE)</f>
        <v>3</v>
      </c>
      <c r="S1903">
        <f>VLOOKUP(customer!A1903,sales_update!A:N,12,FALSE)</f>
        <v>0</v>
      </c>
      <c r="T1903">
        <f>VLOOKUP(customer!A1903,sales_update!A:N,13,FALSE)</f>
        <v>4</v>
      </c>
      <c r="U1903">
        <f>VLOOKUP(customer!A1903,sales_update!A:N,14,FALSE)</f>
        <v>8</v>
      </c>
      <c r="V1903">
        <f>VLOOKUP(customer!A1903,Marketing!A:I,2,FALSE)</f>
        <v>0</v>
      </c>
      <c r="W1903">
        <f>VLOOKUP(customer!A1903,Marketing!A:I,3,FALSE)</f>
        <v>0</v>
      </c>
      <c r="X1903">
        <f>VLOOKUP(customer!A1903,Marketing!A:I,4,FALSE)</f>
        <v>0</v>
      </c>
      <c r="Y1903">
        <f>VLOOKUP(customer!A1903,Marketing!A:I,5,FALSE)</f>
        <v>0</v>
      </c>
      <c r="Z1903">
        <f>VLOOKUP(customer!A1903,Marketing!A:I,6,FALSE)</f>
        <v>0</v>
      </c>
      <c r="AA1903">
        <f>VLOOKUP(customer!A1903,Marketing!A:I,7,FALSE)</f>
        <v>0</v>
      </c>
      <c r="AB1903">
        <f>VLOOKUP(customer!A1903,Marketing!A:I,8,FALSE)</f>
        <v>0</v>
      </c>
      <c r="AC1903" s="1">
        <f>VLOOKUP(customer!A1903,Marketing!A:I,9,FALSE)</f>
        <v>43496</v>
      </c>
    </row>
    <row r="1904" spans="1:29" x14ac:dyDescent="0.3">
      <c r="A1904">
        <v>3085</v>
      </c>
      <c r="B1904">
        <v>127733</v>
      </c>
      <c r="C1904">
        <v>1</v>
      </c>
      <c r="D1904">
        <v>0</v>
      </c>
      <c r="E1904">
        <v>39</v>
      </c>
      <c r="F1904" t="str">
        <f>IF(customer!G1904=1, "Married", IF(customer!H1904=1, "Single", IF(customer!F1904=1, "Divorced", IF(customer!I1904=1, "Together", IF(customer!J1904=1, "Widowed", "Unknown")))))</f>
        <v>Married</v>
      </c>
      <c r="G1904" t="str">
        <f>IF(customer!K1904=1,"Basic",IF(customer!L1904=1,"Graduate",IF(customer!M1904=1,"Master",IF(customer!N1904=1,"PhD","Unknown"))))</f>
        <v>Unknown</v>
      </c>
      <c r="H1904" t="s">
        <v>18</v>
      </c>
      <c r="I1904">
        <f>VLOOKUP(customer!A1904,sales_update!A:N,2,FALSE)</f>
        <v>16</v>
      </c>
      <c r="J1904">
        <f xml:space="preserve"> VLOOKUP(customer!A1904,sales_update!A:N,3,FALSE)</f>
        <v>0</v>
      </c>
      <c r="K1904">
        <f>VLOOKUP(customer!A1904,sales_update!A:N,4,FALSE)</f>
        <v>32</v>
      </c>
      <c r="L1904">
        <f>VLOOKUP(customer!A1904,sales_update!A:N,5,FALSE)</f>
        <v>23</v>
      </c>
      <c r="M1904">
        <f>VLOOKUP(customer!A1904,sales_update!A:N,6,FALSE)</f>
        <v>120</v>
      </c>
      <c r="N1904">
        <f>VLOOKUP(customer!A1904,sales_update!A:N,7,FALSE)</f>
        <v>9</v>
      </c>
      <c r="O1904">
        <f>VLOOKUP(customer!A1904,sales_update!A:N,8,FALSE)</f>
        <v>78</v>
      </c>
      <c r="P1904">
        <f>VLOOKUP(customer!A1904,sales_update!A:N,9,FALSE)</f>
        <v>106</v>
      </c>
      <c r="Q1904">
        <f>VLOOKUP(customer!A1904,sales_update!A:N,10,FALSE)</f>
        <v>2</v>
      </c>
      <c r="R1904">
        <f>VLOOKUP(customer!A1904,sales_update!A:N,11,FALSE)</f>
        <v>2</v>
      </c>
      <c r="S1904">
        <f>VLOOKUP(customer!A1904,sales_update!A:N,12,FALSE)</f>
        <v>0</v>
      </c>
      <c r="T1904">
        <f>VLOOKUP(customer!A1904,sales_update!A:N,13,FALSE)</f>
        <v>3</v>
      </c>
      <c r="U1904">
        <f>VLOOKUP(customer!A1904,sales_update!A:N,14,FALSE)</f>
        <v>7</v>
      </c>
      <c r="V1904">
        <f>VLOOKUP(customer!A1904,Marketing!A:I,2,FALSE)</f>
        <v>0</v>
      </c>
      <c r="W1904">
        <f>VLOOKUP(customer!A1904,Marketing!A:I,3,FALSE)</f>
        <v>0</v>
      </c>
      <c r="X1904">
        <f>VLOOKUP(customer!A1904,Marketing!A:I,4,FALSE)</f>
        <v>0</v>
      </c>
      <c r="Y1904">
        <f>VLOOKUP(customer!A1904,Marketing!A:I,5,FALSE)</f>
        <v>0</v>
      </c>
      <c r="Z1904">
        <f>VLOOKUP(customer!A1904,Marketing!A:I,6,FALSE)</f>
        <v>0</v>
      </c>
      <c r="AA1904">
        <f>VLOOKUP(customer!A1904,Marketing!A:I,7,FALSE)</f>
        <v>0</v>
      </c>
      <c r="AB1904">
        <f>VLOOKUP(customer!A1904,Marketing!A:I,8,FALSE)</f>
        <v>0</v>
      </c>
      <c r="AC1904" s="1">
        <f>VLOOKUP(customer!A1904,Marketing!A:I,9,FALSE)</f>
        <v>43861</v>
      </c>
    </row>
    <row r="1905" spans="1:29" x14ac:dyDescent="0.3">
      <c r="A1905">
        <v>2225</v>
      </c>
      <c r="B1905">
        <v>127683</v>
      </c>
      <c r="C1905">
        <v>1</v>
      </c>
      <c r="D1905">
        <v>0</v>
      </c>
      <c r="E1905">
        <v>42</v>
      </c>
      <c r="F1905" t="str">
        <f>IF(customer!G1905=1, "Married", IF(customer!H1905=1, "Single", IF(customer!F1905=1, "Divorced", IF(customer!I1905=1, "Together", IF(customer!J1905=1, "Widowed", "Unknown")))))</f>
        <v>Together</v>
      </c>
      <c r="G1905" t="str">
        <f>IF(customer!K1905=1,"Basic",IF(customer!L1905=1,"Graduate",IF(customer!M1905=1,"Master",IF(customer!N1905=1,"PhD","Unknown"))))</f>
        <v>PhD</v>
      </c>
      <c r="H1905" t="s">
        <v>15</v>
      </c>
      <c r="I1905">
        <f>VLOOKUP(customer!A1905,sales_update!A:N,2,FALSE)</f>
        <v>90</v>
      </c>
      <c r="J1905">
        <f xml:space="preserve"> VLOOKUP(customer!A1905,sales_update!A:N,3,FALSE)</f>
        <v>701</v>
      </c>
      <c r="K1905">
        <f>VLOOKUP(customer!A1905,sales_update!A:N,4,FALSE)</f>
        <v>42</v>
      </c>
      <c r="L1905">
        <f>VLOOKUP(customer!A1905,sales_update!A:N,5,FALSE)</f>
        <v>558</v>
      </c>
      <c r="M1905">
        <f>VLOOKUP(customer!A1905,sales_update!A:N,6,FALSE)</f>
        <v>55</v>
      </c>
      <c r="N1905">
        <f>VLOOKUP(customer!A1905,sales_update!A:N,7,FALSE)</f>
        <v>55</v>
      </c>
      <c r="O1905">
        <f>VLOOKUP(customer!A1905,sales_update!A:N,8,FALSE)</f>
        <v>208</v>
      </c>
      <c r="P1905">
        <f>VLOOKUP(customer!A1905,sales_update!A:N,9,FALSE)</f>
        <v>1204</v>
      </c>
      <c r="Q1905">
        <f>VLOOKUP(customer!A1905,sales_update!A:N,10,FALSE)</f>
        <v>4</v>
      </c>
      <c r="R1905">
        <f>VLOOKUP(customer!A1905,sales_update!A:N,11,FALSE)</f>
        <v>6</v>
      </c>
      <c r="S1905">
        <f>VLOOKUP(customer!A1905,sales_update!A:N,12,FALSE)</f>
        <v>2</v>
      </c>
      <c r="T1905">
        <f>VLOOKUP(customer!A1905,sales_update!A:N,13,FALSE)</f>
        <v>4</v>
      </c>
      <c r="U1905">
        <f>VLOOKUP(customer!A1905,sales_update!A:N,14,FALSE)</f>
        <v>8</v>
      </c>
      <c r="V1905">
        <f>VLOOKUP(customer!A1905,Marketing!A:I,2,FALSE)</f>
        <v>0</v>
      </c>
      <c r="W1905">
        <f>VLOOKUP(customer!A1905,Marketing!A:I,3,FALSE)</f>
        <v>0</v>
      </c>
      <c r="X1905">
        <f>VLOOKUP(customer!A1905,Marketing!A:I,4,FALSE)</f>
        <v>0</v>
      </c>
      <c r="Y1905">
        <f>VLOOKUP(customer!A1905,Marketing!A:I,5,FALSE)</f>
        <v>0</v>
      </c>
      <c r="Z1905">
        <f>VLOOKUP(customer!A1905,Marketing!A:I,6,FALSE)</f>
        <v>0</v>
      </c>
      <c r="AA1905">
        <f>VLOOKUP(customer!A1905,Marketing!A:I,7,FALSE)</f>
        <v>0</v>
      </c>
      <c r="AB1905">
        <f>VLOOKUP(customer!A1905,Marketing!A:I,8,FALSE)</f>
        <v>0</v>
      </c>
      <c r="AC1905" s="1">
        <f>VLOOKUP(customer!A1905,Marketing!A:I,9,FALSE)</f>
        <v>43474</v>
      </c>
    </row>
    <row r="1906" spans="1:29" x14ac:dyDescent="0.3">
      <c r="A1906">
        <v>2079</v>
      </c>
      <c r="B1906">
        <v>127590</v>
      </c>
      <c r="C1906">
        <v>1</v>
      </c>
      <c r="D1906">
        <v>0</v>
      </c>
      <c r="E1906">
        <v>38</v>
      </c>
      <c r="F1906" t="str">
        <f>IF(customer!G1906=1, "Married", IF(customer!H1906=1, "Single", IF(customer!F1906=1, "Divorced", IF(customer!I1906=1, "Together", IF(customer!J1906=1, "Widowed", "Unknown")))))</f>
        <v>Together</v>
      </c>
      <c r="G1906" t="str">
        <f>IF(customer!K1906=1,"Basic",IF(customer!L1906=1,"Graduate",IF(customer!M1906=1,"Master",IF(customer!N1906=1,"PhD","Unknown"))))</f>
        <v>Master</v>
      </c>
      <c r="H1906" t="s">
        <v>16</v>
      </c>
      <c r="I1906">
        <f>VLOOKUP(customer!A1906,sales_update!A:N,2,FALSE)</f>
        <v>38</v>
      </c>
      <c r="J1906">
        <f xml:space="preserve"> VLOOKUP(customer!A1906,sales_update!A:N,3,FALSE)</f>
        <v>28</v>
      </c>
      <c r="K1906">
        <f>VLOOKUP(customer!A1906,sales_update!A:N,4,FALSE)</f>
        <v>0</v>
      </c>
      <c r="L1906">
        <f>VLOOKUP(customer!A1906,sales_update!A:N,5,FALSE)</f>
        <v>23</v>
      </c>
      <c r="M1906">
        <f>VLOOKUP(customer!A1906,sales_update!A:N,6,FALSE)</f>
        <v>0</v>
      </c>
      <c r="N1906">
        <f>VLOOKUP(customer!A1906,sales_update!A:N,7,FALSE)</f>
        <v>0</v>
      </c>
      <c r="O1906">
        <f>VLOOKUP(customer!A1906,sales_update!A:N,8,FALSE)</f>
        <v>5</v>
      </c>
      <c r="P1906">
        <f>VLOOKUP(customer!A1906,sales_update!A:N,9,FALSE)</f>
        <v>46</v>
      </c>
      <c r="Q1906">
        <f>VLOOKUP(customer!A1906,sales_update!A:N,10,FALSE)</f>
        <v>1</v>
      </c>
      <c r="R1906">
        <f>VLOOKUP(customer!A1906,sales_update!A:N,11,FALSE)</f>
        <v>1</v>
      </c>
      <c r="S1906">
        <f>VLOOKUP(customer!A1906,sales_update!A:N,12,FALSE)</f>
        <v>0</v>
      </c>
      <c r="T1906">
        <f>VLOOKUP(customer!A1906,sales_update!A:N,13,FALSE)</f>
        <v>2</v>
      </c>
      <c r="U1906">
        <f>VLOOKUP(customer!A1906,sales_update!A:N,14,FALSE)</f>
        <v>7</v>
      </c>
      <c r="V1906">
        <f>VLOOKUP(customer!A1906,Marketing!A:I,2,FALSE)</f>
        <v>0</v>
      </c>
      <c r="W1906">
        <f>VLOOKUP(customer!A1906,Marketing!A:I,3,FALSE)</f>
        <v>0</v>
      </c>
      <c r="X1906">
        <f>VLOOKUP(customer!A1906,Marketing!A:I,4,FALSE)</f>
        <v>0</v>
      </c>
      <c r="Y1906">
        <f>VLOOKUP(customer!A1906,Marketing!A:I,5,FALSE)</f>
        <v>0</v>
      </c>
      <c r="Z1906">
        <f>VLOOKUP(customer!A1906,Marketing!A:I,6,FALSE)</f>
        <v>0</v>
      </c>
      <c r="AA1906">
        <f>VLOOKUP(customer!A1906,Marketing!A:I,7,FALSE)</f>
        <v>0</v>
      </c>
      <c r="AB1906">
        <f>VLOOKUP(customer!A1906,Marketing!A:I,8,FALSE)</f>
        <v>0</v>
      </c>
      <c r="AC1906" s="1">
        <f>VLOOKUP(customer!A1906,Marketing!A:I,9,FALSE)</f>
        <v>43736</v>
      </c>
    </row>
    <row r="1907" spans="1:29" x14ac:dyDescent="0.3">
      <c r="A1907">
        <v>2651</v>
      </c>
      <c r="B1907">
        <v>127573</v>
      </c>
      <c r="C1907">
        <v>1</v>
      </c>
      <c r="D1907">
        <v>0</v>
      </c>
      <c r="E1907">
        <v>45</v>
      </c>
      <c r="F1907" t="str">
        <f>IF(customer!G1907=1, "Married", IF(customer!H1907=1, "Single", IF(customer!F1907=1, "Divorced", IF(customer!I1907=1, "Together", IF(customer!J1907=1, "Widowed", "Unknown")))))</f>
        <v>Married</v>
      </c>
      <c r="G1907" t="str">
        <f>IF(customer!K1907=1,"Basic",IF(customer!L1907=1,"Graduate",IF(customer!M1907=1,"Master",IF(customer!N1907=1,"PhD","Unknown"))))</f>
        <v>Graduate</v>
      </c>
      <c r="H1907" t="s">
        <v>15</v>
      </c>
      <c r="I1907">
        <f>VLOOKUP(customer!A1907,sales_update!A:N,2,FALSE)</f>
        <v>45</v>
      </c>
      <c r="J1907">
        <f xml:space="preserve"> VLOOKUP(customer!A1907,sales_update!A:N,3,FALSE)</f>
        <v>231</v>
      </c>
      <c r="K1907">
        <f>VLOOKUP(customer!A1907,sales_update!A:N,4,FALSE)</f>
        <v>69</v>
      </c>
      <c r="L1907">
        <f>VLOOKUP(customer!A1907,sales_update!A:N,5,FALSE)</f>
        <v>509</v>
      </c>
      <c r="M1907">
        <f>VLOOKUP(customer!A1907,sales_update!A:N,6,FALSE)</f>
        <v>180</v>
      </c>
      <c r="N1907">
        <f>VLOOKUP(customer!A1907,sales_update!A:N,7,FALSE)</f>
        <v>69</v>
      </c>
      <c r="O1907">
        <f>VLOOKUP(customer!A1907,sales_update!A:N,8,FALSE)</f>
        <v>69</v>
      </c>
      <c r="P1907">
        <f>VLOOKUP(customer!A1907,sales_update!A:N,9,FALSE)</f>
        <v>990</v>
      </c>
      <c r="Q1907">
        <f>VLOOKUP(customer!A1907,sales_update!A:N,10,FALSE)</f>
        <v>4</v>
      </c>
      <c r="R1907">
        <f>VLOOKUP(customer!A1907,sales_update!A:N,11,FALSE)</f>
        <v>5</v>
      </c>
      <c r="S1907">
        <f>VLOOKUP(customer!A1907,sales_update!A:N,12,FALSE)</f>
        <v>1</v>
      </c>
      <c r="T1907">
        <f>VLOOKUP(customer!A1907,sales_update!A:N,13,FALSE)</f>
        <v>4</v>
      </c>
      <c r="U1907">
        <f>VLOOKUP(customer!A1907,sales_update!A:N,14,FALSE)</f>
        <v>8</v>
      </c>
      <c r="V1907">
        <f>VLOOKUP(customer!A1907,Marketing!A:I,2,FALSE)</f>
        <v>0</v>
      </c>
      <c r="W1907">
        <f>VLOOKUP(customer!A1907,Marketing!A:I,3,FALSE)</f>
        <v>0</v>
      </c>
      <c r="X1907">
        <f>VLOOKUP(customer!A1907,Marketing!A:I,4,FALSE)</f>
        <v>0</v>
      </c>
      <c r="Y1907">
        <f>VLOOKUP(customer!A1907,Marketing!A:I,5,FALSE)</f>
        <v>0</v>
      </c>
      <c r="Z1907">
        <f>VLOOKUP(customer!A1907,Marketing!A:I,6,FALSE)</f>
        <v>0</v>
      </c>
      <c r="AA1907">
        <f>VLOOKUP(customer!A1907,Marketing!A:I,7,FALSE)</f>
        <v>0</v>
      </c>
      <c r="AB1907">
        <f>VLOOKUP(customer!A1907,Marketing!A:I,8,FALSE)</f>
        <v>0</v>
      </c>
      <c r="AC1907" s="1">
        <f>VLOOKUP(customer!A1907,Marketing!A:I,9,FALSE)</f>
        <v>43707</v>
      </c>
    </row>
    <row r="1908" spans="1:29" x14ac:dyDescent="0.3">
      <c r="A1908">
        <v>3160</v>
      </c>
      <c r="B1908">
        <v>127469</v>
      </c>
      <c r="C1908">
        <v>0</v>
      </c>
      <c r="D1908">
        <v>0</v>
      </c>
      <c r="E1908">
        <v>73</v>
      </c>
      <c r="F1908" t="str">
        <f>IF(customer!G1908=1, "Married", IF(customer!H1908=1, "Single", IF(customer!F1908=1, "Divorced", IF(customer!I1908=1, "Together", IF(customer!J1908=1, "Widowed", "Unknown")))))</f>
        <v>Married</v>
      </c>
      <c r="G1908" t="str">
        <f>IF(customer!K1908=1,"Basic",IF(customer!L1908=1,"Graduate",IF(customer!M1908=1,"Master",IF(customer!N1908=1,"PhD","Unknown"))))</f>
        <v>Graduate</v>
      </c>
      <c r="H1908" t="s">
        <v>20</v>
      </c>
      <c r="I1908">
        <f>VLOOKUP(customer!A1908,sales_update!A:N,2,FALSE)</f>
        <v>2</v>
      </c>
      <c r="J1908">
        <f xml:space="preserve"> VLOOKUP(customer!A1908,sales_update!A:N,3,FALSE)</f>
        <v>42</v>
      </c>
      <c r="K1908">
        <f>VLOOKUP(customer!A1908,sales_update!A:N,4,FALSE)</f>
        <v>5</v>
      </c>
      <c r="L1908">
        <f>VLOOKUP(customer!A1908,sales_update!A:N,5,FALSE)</f>
        <v>9</v>
      </c>
      <c r="M1908">
        <f>VLOOKUP(customer!A1908,sales_update!A:N,6,FALSE)</f>
        <v>14</v>
      </c>
      <c r="N1908">
        <f>VLOOKUP(customer!A1908,sales_update!A:N,7,FALSE)</f>
        <v>9</v>
      </c>
      <c r="O1908">
        <f>VLOOKUP(customer!A1908,sales_update!A:N,8,FALSE)</f>
        <v>0</v>
      </c>
      <c r="P1908">
        <f>VLOOKUP(customer!A1908,sales_update!A:N,9,FALSE)</f>
        <v>79</v>
      </c>
      <c r="Q1908">
        <f>VLOOKUP(customer!A1908,sales_update!A:N,10,FALSE)</f>
        <v>1</v>
      </c>
      <c r="R1908">
        <f>VLOOKUP(customer!A1908,sales_update!A:N,11,FALSE)</f>
        <v>0</v>
      </c>
      <c r="S1908">
        <f>VLOOKUP(customer!A1908,sales_update!A:N,12,FALSE)</f>
        <v>0</v>
      </c>
      <c r="T1908">
        <f>VLOOKUP(customer!A1908,sales_update!A:N,13,FALSE)</f>
        <v>3</v>
      </c>
      <c r="U1908">
        <f>VLOOKUP(customer!A1908,sales_update!A:N,14,FALSE)</f>
        <v>6</v>
      </c>
      <c r="V1908">
        <f>VLOOKUP(customer!A1908,Marketing!A:I,2,FALSE)</f>
        <v>0</v>
      </c>
      <c r="W1908">
        <f>VLOOKUP(customer!A1908,Marketing!A:I,3,FALSE)</f>
        <v>0</v>
      </c>
      <c r="X1908">
        <f>VLOOKUP(customer!A1908,Marketing!A:I,4,FALSE)</f>
        <v>0</v>
      </c>
      <c r="Y1908">
        <f>VLOOKUP(customer!A1908,Marketing!A:I,5,FALSE)</f>
        <v>0</v>
      </c>
      <c r="Z1908">
        <f>VLOOKUP(customer!A1908,Marketing!A:I,6,FALSE)</f>
        <v>0</v>
      </c>
      <c r="AA1908">
        <f>VLOOKUP(customer!A1908,Marketing!A:I,7,FALSE)</f>
        <v>0</v>
      </c>
      <c r="AB1908">
        <f>VLOOKUP(customer!A1908,Marketing!A:I,8,FALSE)</f>
        <v>0</v>
      </c>
      <c r="AC1908" s="1">
        <f>VLOOKUP(customer!A1908,Marketing!A:I,9,FALSE)</f>
        <v>43472</v>
      </c>
    </row>
    <row r="1909" spans="1:29" x14ac:dyDescent="0.3">
      <c r="A1909">
        <v>1567</v>
      </c>
      <c r="B1909">
        <v>127450</v>
      </c>
      <c r="C1909">
        <v>0</v>
      </c>
      <c r="D1909">
        <v>0</v>
      </c>
      <c r="E1909">
        <v>69</v>
      </c>
      <c r="F1909" t="str">
        <f>IF(customer!G1909=1, "Married", IF(customer!H1909=1, "Single", IF(customer!F1909=1, "Divorced", IF(customer!I1909=1, "Together", IF(customer!J1909=1, "Widowed", "Unknown")))))</f>
        <v>Married</v>
      </c>
      <c r="G1909" t="str">
        <f>IF(customer!K1909=1,"Basic",IF(customer!L1909=1,"Graduate",IF(customer!M1909=1,"Master",IF(customer!N1909=1,"PhD","Unknown"))))</f>
        <v>Master</v>
      </c>
      <c r="H1909" t="s">
        <v>18</v>
      </c>
      <c r="I1909">
        <f>VLOOKUP(customer!A1909,sales_update!A:N,2,FALSE)</f>
        <v>57</v>
      </c>
      <c r="J1909">
        <f xml:space="preserve"> VLOOKUP(customer!A1909,sales_update!A:N,3,FALSE)</f>
        <v>172</v>
      </c>
      <c r="K1909">
        <f>VLOOKUP(customer!A1909,sales_update!A:N,4,FALSE)</f>
        <v>56</v>
      </c>
      <c r="L1909">
        <f>VLOOKUP(customer!A1909,sales_update!A:N,5,FALSE)</f>
        <v>107</v>
      </c>
      <c r="M1909">
        <f>VLOOKUP(customer!A1909,sales_update!A:N,6,FALSE)</f>
        <v>37</v>
      </c>
      <c r="N1909">
        <f>VLOOKUP(customer!A1909,sales_update!A:N,7,FALSE)</f>
        <v>51</v>
      </c>
      <c r="O1909">
        <f>VLOOKUP(customer!A1909,sales_update!A:N,8,FALSE)</f>
        <v>241</v>
      </c>
      <c r="P1909">
        <f>VLOOKUP(customer!A1909,sales_update!A:N,9,FALSE)</f>
        <v>181</v>
      </c>
      <c r="Q1909">
        <f>VLOOKUP(customer!A1909,sales_update!A:N,10,FALSE)</f>
        <v>1</v>
      </c>
      <c r="R1909">
        <f>VLOOKUP(customer!A1909,sales_update!A:N,11,FALSE)</f>
        <v>2</v>
      </c>
      <c r="S1909">
        <f>VLOOKUP(customer!A1909,sales_update!A:N,12,FALSE)</f>
        <v>1</v>
      </c>
      <c r="T1909">
        <f>VLOOKUP(customer!A1909,sales_update!A:N,13,FALSE)</f>
        <v>3</v>
      </c>
      <c r="U1909">
        <f>VLOOKUP(customer!A1909,sales_update!A:N,14,FALSE)</f>
        <v>7</v>
      </c>
      <c r="V1909">
        <f>VLOOKUP(customer!A1909,Marketing!A:I,2,FALSE)</f>
        <v>0</v>
      </c>
      <c r="W1909">
        <f>VLOOKUP(customer!A1909,Marketing!A:I,3,FALSE)</f>
        <v>0</v>
      </c>
      <c r="X1909">
        <f>VLOOKUP(customer!A1909,Marketing!A:I,4,FALSE)</f>
        <v>0</v>
      </c>
      <c r="Y1909">
        <f>VLOOKUP(customer!A1909,Marketing!A:I,5,FALSE)</f>
        <v>0</v>
      </c>
      <c r="Z1909">
        <f>VLOOKUP(customer!A1909,Marketing!A:I,6,FALSE)</f>
        <v>0</v>
      </c>
      <c r="AA1909">
        <f>VLOOKUP(customer!A1909,Marketing!A:I,7,FALSE)</f>
        <v>0</v>
      </c>
      <c r="AB1909">
        <f>VLOOKUP(customer!A1909,Marketing!A:I,8,FALSE)</f>
        <v>0</v>
      </c>
      <c r="AC1909" s="1">
        <f>VLOOKUP(customer!A1909,Marketing!A:I,9,FALSE)</f>
        <v>43728</v>
      </c>
    </row>
    <row r="1910" spans="1:29" x14ac:dyDescent="0.3">
      <c r="A1910">
        <v>1366</v>
      </c>
      <c r="B1910">
        <v>127421</v>
      </c>
      <c r="C1910">
        <v>0</v>
      </c>
      <c r="D1910">
        <v>0</v>
      </c>
      <c r="E1910">
        <v>66</v>
      </c>
      <c r="F1910" t="str">
        <f>IF(customer!G1910=1, "Married", IF(customer!H1910=1, "Single", IF(customer!F1910=1, "Divorced", IF(customer!I1910=1, "Together", IF(customer!J1910=1, "Widowed", "Unknown")))))</f>
        <v>Widowed</v>
      </c>
      <c r="G1910" t="str">
        <f>IF(customer!K1910=1,"Basic",IF(customer!L1910=1,"Graduate",IF(customer!M1910=1,"Master",IF(customer!N1910=1,"PhD","Unknown"))))</f>
        <v>Graduate</v>
      </c>
      <c r="H1910" t="s">
        <v>20</v>
      </c>
      <c r="I1910">
        <f>VLOOKUP(customer!A1910,sales_update!A:N,2,FALSE)</f>
        <v>14</v>
      </c>
      <c r="J1910">
        <f xml:space="preserve"> VLOOKUP(customer!A1910,sales_update!A:N,3,FALSE)</f>
        <v>200</v>
      </c>
      <c r="K1910">
        <f>VLOOKUP(customer!A1910,sales_update!A:N,4,FALSE)</f>
        <v>56</v>
      </c>
      <c r="L1910">
        <f>VLOOKUP(customer!A1910,sales_update!A:N,5,FALSE)</f>
        <v>446</v>
      </c>
      <c r="M1910">
        <f>VLOOKUP(customer!A1910,sales_update!A:N,6,FALSE)</f>
        <v>362</v>
      </c>
      <c r="N1910">
        <f>VLOOKUP(customer!A1910,sales_update!A:N,7,FALSE)</f>
        <v>186</v>
      </c>
      <c r="O1910">
        <f>VLOOKUP(customer!A1910,sales_update!A:N,8,FALSE)</f>
        <v>256</v>
      </c>
      <c r="P1910">
        <f>VLOOKUP(customer!A1910,sales_update!A:N,9,FALSE)</f>
        <v>994</v>
      </c>
      <c r="Q1910">
        <f>VLOOKUP(customer!A1910,sales_update!A:N,10,FALSE)</f>
        <v>3</v>
      </c>
      <c r="R1910">
        <f>VLOOKUP(customer!A1910,sales_update!A:N,11,FALSE)</f>
        <v>4</v>
      </c>
      <c r="S1910">
        <f>VLOOKUP(customer!A1910,sales_update!A:N,12,FALSE)</f>
        <v>1</v>
      </c>
      <c r="T1910">
        <f>VLOOKUP(customer!A1910,sales_update!A:N,13,FALSE)</f>
        <v>6</v>
      </c>
      <c r="U1910">
        <f>VLOOKUP(customer!A1910,sales_update!A:N,14,FALSE)</f>
        <v>7</v>
      </c>
      <c r="V1910">
        <f>VLOOKUP(customer!A1910,Marketing!A:I,2,FALSE)</f>
        <v>0</v>
      </c>
      <c r="W1910">
        <f>VLOOKUP(customer!A1910,Marketing!A:I,3,FALSE)</f>
        <v>0</v>
      </c>
      <c r="X1910">
        <f>VLOOKUP(customer!A1910,Marketing!A:I,4,FALSE)</f>
        <v>0</v>
      </c>
      <c r="Y1910">
        <f>VLOOKUP(customer!A1910,Marketing!A:I,5,FALSE)</f>
        <v>0</v>
      </c>
      <c r="Z1910">
        <f>VLOOKUP(customer!A1910,Marketing!A:I,6,FALSE)</f>
        <v>0</v>
      </c>
      <c r="AA1910">
        <f>VLOOKUP(customer!A1910,Marketing!A:I,7,FALSE)</f>
        <v>0</v>
      </c>
      <c r="AB1910">
        <f>VLOOKUP(customer!A1910,Marketing!A:I,8,FALSE)</f>
        <v>0</v>
      </c>
      <c r="AC1910" s="1">
        <f>VLOOKUP(customer!A1910,Marketing!A:I,9,FALSE)</f>
        <v>43604</v>
      </c>
    </row>
    <row r="1911" spans="1:29" x14ac:dyDescent="0.3">
      <c r="A1911">
        <v>1312</v>
      </c>
      <c r="B1911">
        <v>127255</v>
      </c>
      <c r="C1911">
        <v>1</v>
      </c>
      <c r="D1911">
        <v>0</v>
      </c>
      <c r="E1911">
        <v>36</v>
      </c>
      <c r="F1911" t="str">
        <f>IF(customer!G1911=1, "Married", IF(customer!H1911=1, "Single", IF(customer!F1911=1, "Divorced", IF(customer!I1911=1, "Together", IF(customer!J1911=1, "Widowed", "Unknown")))))</f>
        <v>Married</v>
      </c>
      <c r="G1911" t="str">
        <f>IF(customer!K1911=1,"Basic",IF(customer!L1911=1,"Graduate",IF(customer!M1911=1,"Master",IF(customer!N1911=1,"PhD","Unknown"))))</f>
        <v>Graduate</v>
      </c>
      <c r="H1911" t="s">
        <v>20</v>
      </c>
      <c r="I1911">
        <f>VLOOKUP(customer!A1911,sales_update!A:N,2,FALSE)</f>
        <v>3</v>
      </c>
      <c r="J1911">
        <f xml:space="preserve"> VLOOKUP(customer!A1911,sales_update!A:N,3,FALSE)</f>
        <v>103</v>
      </c>
      <c r="K1911">
        <f>VLOOKUP(customer!A1911,sales_update!A:N,4,FALSE)</f>
        <v>5</v>
      </c>
      <c r="L1911">
        <f>VLOOKUP(customer!A1911,sales_update!A:N,5,FALSE)</f>
        <v>51</v>
      </c>
      <c r="M1911">
        <f>VLOOKUP(customer!A1911,sales_update!A:N,6,FALSE)</f>
        <v>0</v>
      </c>
      <c r="N1911">
        <f>VLOOKUP(customer!A1911,sales_update!A:N,7,FALSE)</f>
        <v>5</v>
      </c>
      <c r="O1911">
        <f>VLOOKUP(customer!A1911,sales_update!A:N,8,FALSE)</f>
        <v>9</v>
      </c>
      <c r="P1911">
        <f>VLOOKUP(customer!A1911,sales_update!A:N,9,FALSE)</f>
        <v>154</v>
      </c>
      <c r="Q1911">
        <f>VLOOKUP(customer!A1911,sales_update!A:N,10,FALSE)</f>
        <v>1</v>
      </c>
      <c r="R1911">
        <f>VLOOKUP(customer!A1911,sales_update!A:N,11,FALSE)</f>
        <v>1</v>
      </c>
      <c r="S1911">
        <f>VLOOKUP(customer!A1911,sales_update!A:N,12,FALSE)</f>
        <v>0</v>
      </c>
      <c r="T1911">
        <f>VLOOKUP(customer!A1911,sales_update!A:N,13,FALSE)</f>
        <v>3</v>
      </c>
      <c r="U1911">
        <f>VLOOKUP(customer!A1911,sales_update!A:N,14,FALSE)</f>
        <v>7</v>
      </c>
      <c r="V1911">
        <f>VLOOKUP(customer!A1911,Marketing!A:I,2,FALSE)</f>
        <v>0</v>
      </c>
      <c r="W1911">
        <f>VLOOKUP(customer!A1911,Marketing!A:I,3,FALSE)</f>
        <v>0</v>
      </c>
      <c r="X1911">
        <f>VLOOKUP(customer!A1911,Marketing!A:I,4,FALSE)</f>
        <v>0</v>
      </c>
      <c r="Y1911">
        <f>VLOOKUP(customer!A1911,Marketing!A:I,5,FALSE)</f>
        <v>0</v>
      </c>
      <c r="Z1911">
        <f>VLOOKUP(customer!A1911,Marketing!A:I,6,FALSE)</f>
        <v>0</v>
      </c>
      <c r="AA1911">
        <f>VLOOKUP(customer!A1911,Marketing!A:I,7,FALSE)</f>
        <v>0</v>
      </c>
      <c r="AB1911">
        <f>VLOOKUP(customer!A1911,Marketing!A:I,8,FALSE)</f>
        <v>0</v>
      </c>
      <c r="AC1911" s="1">
        <f>VLOOKUP(customer!A1911,Marketing!A:I,9,FALSE)</f>
        <v>43934</v>
      </c>
    </row>
    <row r="1912" spans="1:29" x14ac:dyDescent="0.3">
      <c r="A1912">
        <v>2310</v>
      </c>
      <c r="B1912">
        <v>127244</v>
      </c>
      <c r="C1912">
        <v>1</v>
      </c>
      <c r="D1912">
        <v>0</v>
      </c>
      <c r="E1912">
        <v>41</v>
      </c>
      <c r="F1912" t="str">
        <f>IF(customer!G1912=1, "Married", IF(customer!H1912=1, "Single", IF(customer!F1912=1, "Divorced", IF(customer!I1912=1, "Together", IF(customer!J1912=1, "Widowed", "Unknown")))))</f>
        <v>Married</v>
      </c>
      <c r="G1912" t="str">
        <f>IF(customer!K1912=1,"Basic",IF(customer!L1912=1,"Graduate",IF(customer!M1912=1,"Master",IF(customer!N1912=1,"PhD","Unknown"))))</f>
        <v>Graduate</v>
      </c>
      <c r="H1912" t="s">
        <v>17</v>
      </c>
      <c r="I1912">
        <f>VLOOKUP(customer!A1912,sales_update!A:N,2,FALSE)</f>
        <v>84</v>
      </c>
      <c r="J1912">
        <f xml:space="preserve"> VLOOKUP(customer!A1912,sales_update!A:N,3,FALSE)</f>
        <v>28</v>
      </c>
      <c r="K1912">
        <f>VLOOKUP(customer!A1912,sales_update!A:N,4,FALSE)</f>
        <v>23</v>
      </c>
      <c r="L1912">
        <f>VLOOKUP(customer!A1912,sales_update!A:N,5,FALSE)</f>
        <v>79</v>
      </c>
      <c r="M1912">
        <f>VLOOKUP(customer!A1912,sales_update!A:N,6,FALSE)</f>
        <v>14</v>
      </c>
      <c r="N1912">
        <f>VLOOKUP(customer!A1912,sales_update!A:N,7,FALSE)</f>
        <v>112</v>
      </c>
      <c r="O1912">
        <f>VLOOKUP(customer!A1912,sales_update!A:N,8,FALSE)</f>
        <v>215</v>
      </c>
      <c r="P1912">
        <f>VLOOKUP(customer!A1912,sales_update!A:N,9,FALSE)</f>
        <v>42</v>
      </c>
      <c r="Q1912">
        <f>VLOOKUP(customer!A1912,sales_update!A:N,10,FALSE)</f>
        <v>2</v>
      </c>
      <c r="R1912">
        <f>VLOOKUP(customer!A1912,sales_update!A:N,11,FALSE)</f>
        <v>2</v>
      </c>
      <c r="S1912">
        <f>VLOOKUP(customer!A1912,sales_update!A:N,12,FALSE)</f>
        <v>2</v>
      </c>
      <c r="T1912">
        <f>VLOOKUP(customer!A1912,sales_update!A:N,13,FALSE)</f>
        <v>2</v>
      </c>
      <c r="U1912">
        <f>VLOOKUP(customer!A1912,sales_update!A:N,14,FALSE)</f>
        <v>7</v>
      </c>
      <c r="V1912">
        <f>VLOOKUP(customer!A1912,Marketing!A:I,2,FALSE)</f>
        <v>0</v>
      </c>
      <c r="W1912">
        <f>VLOOKUP(customer!A1912,Marketing!A:I,3,FALSE)</f>
        <v>0</v>
      </c>
      <c r="X1912">
        <f>VLOOKUP(customer!A1912,Marketing!A:I,4,FALSE)</f>
        <v>0</v>
      </c>
      <c r="Y1912">
        <f>VLOOKUP(customer!A1912,Marketing!A:I,5,FALSE)</f>
        <v>0</v>
      </c>
      <c r="Z1912">
        <f>VLOOKUP(customer!A1912,Marketing!A:I,6,FALSE)</f>
        <v>0</v>
      </c>
      <c r="AA1912">
        <f>VLOOKUP(customer!A1912,Marketing!A:I,7,FALSE)</f>
        <v>0</v>
      </c>
      <c r="AB1912">
        <f>VLOOKUP(customer!A1912,Marketing!A:I,8,FALSE)</f>
        <v>0</v>
      </c>
      <c r="AC1912" s="1">
        <f>VLOOKUP(customer!A1912,Marketing!A:I,9,FALSE)</f>
        <v>44054</v>
      </c>
    </row>
    <row r="1913" spans="1:29" x14ac:dyDescent="0.3">
      <c r="A1913">
        <v>2495</v>
      </c>
      <c r="B1913">
        <v>127242</v>
      </c>
      <c r="C1913">
        <v>1</v>
      </c>
      <c r="D1913">
        <v>0</v>
      </c>
      <c r="E1913">
        <v>50</v>
      </c>
      <c r="F1913" t="str">
        <f>IF(customer!G1913=1, "Married", IF(customer!H1913=1, "Single", IF(customer!F1913=1, "Divorced", IF(customer!I1913=1, "Together", IF(customer!J1913=1, "Widowed", "Unknown")))))</f>
        <v>Single</v>
      </c>
      <c r="G1913" t="str">
        <f>IF(customer!K1913=1,"Basic",IF(customer!L1913=1,"Graduate",IF(customer!M1913=1,"Master",IF(customer!N1913=1,"PhD","Unknown"))))</f>
        <v>Graduate</v>
      </c>
      <c r="H1913" t="s">
        <v>15</v>
      </c>
      <c r="I1913">
        <f>VLOOKUP(customer!A1913,sales_update!A:N,2,FALSE)</f>
        <v>2</v>
      </c>
      <c r="J1913">
        <f xml:space="preserve"> VLOOKUP(customer!A1913,sales_update!A:N,3,FALSE)</f>
        <v>14</v>
      </c>
      <c r="K1913">
        <f>VLOOKUP(customer!A1913,sales_update!A:N,4,FALSE)</f>
        <v>79</v>
      </c>
      <c r="L1913">
        <f>VLOOKUP(customer!A1913,sales_update!A:N,5,FALSE)</f>
        <v>121</v>
      </c>
      <c r="M1913">
        <f>VLOOKUP(customer!A1913,sales_update!A:N,6,FALSE)</f>
        <v>93</v>
      </c>
      <c r="N1913">
        <f>VLOOKUP(customer!A1913,sales_update!A:N,7,FALSE)</f>
        <v>5</v>
      </c>
      <c r="O1913">
        <f>VLOOKUP(customer!A1913,sales_update!A:N,8,FALSE)</f>
        <v>182</v>
      </c>
      <c r="P1913">
        <f>VLOOKUP(customer!A1913,sales_update!A:N,9,FALSE)</f>
        <v>131</v>
      </c>
      <c r="Q1913">
        <f>VLOOKUP(customer!A1913,sales_update!A:N,10,FALSE)</f>
        <v>2</v>
      </c>
      <c r="R1913">
        <f>VLOOKUP(customer!A1913,sales_update!A:N,11,FALSE)</f>
        <v>2</v>
      </c>
      <c r="S1913">
        <f>VLOOKUP(customer!A1913,sales_update!A:N,12,FALSE)</f>
        <v>0</v>
      </c>
      <c r="T1913">
        <f>VLOOKUP(customer!A1913,sales_update!A:N,13,FALSE)</f>
        <v>3</v>
      </c>
      <c r="U1913">
        <f>VLOOKUP(customer!A1913,sales_update!A:N,14,FALSE)</f>
        <v>9</v>
      </c>
      <c r="V1913">
        <f>VLOOKUP(customer!A1913,Marketing!A:I,2,FALSE)</f>
        <v>0</v>
      </c>
      <c r="W1913">
        <f>VLOOKUP(customer!A1913,Marketing!A:I,3,FALSE)</f>
        <v>0</v>
      </c>
      <c r="X1913">
        <f>VLOOKUP(customer!A1913,Marketing!A:I,4,FALSE)</f>
        <v>0</v>
      </c>
      <c r="Y1913">
        <f>VLOOKUP(customer!A1913,Marketing!A:I,5,FALSE)</f>
        <v>0</v>
      </c>
      <c r="Z1913">
        <f>VLOOKUP(customer!A1913,Marketing!A:I,6,FALSE)</f>
        <v>0</v>
      </c>
      <c r="AA1913">
        <f>VLOOKUP(customer!A1913,Marketing!A:I,7,FALSE)</f>
        <v>0</v>
      </c>
      <c r="AB1913">
        <f>VLOOKUP(customer!A1913,Marketing!A:I,8,FALSE)</f>
        <v>1</v>
      </c>
      <c r="AC1913" s="1">
        <f>VLOOKUP(customer!A1913,Marketing!A:I,9,FALSE)</f>
        <v>43573</v>
      </c>
    </row>
    <row r="1914" spans="1:29" x14ac:dyDescent="0.3">
      <c r="A1914">
        <v>2295</v>
      </c>
      <c r="B1914">
        <v>127238</v>
      </c>
      <c r="C1914">
        <v>1</v>
      </c>
      <c r="D1914">
        <v>1</v>
      </c>
      <c r="E1914">
        <v>58</v>
      </c>
      <c r="F1914" t="str">
        <f>IF(customer!G1914=1, "Married", IF(customer!H1914=1, "Single", IF(customer!F1914=1, "Divorced", IF(customer!I1914=1, "Together", IF(customer!J1914=1, "Widowed", "Unknown")))))</f>
        <v>Single</v>
      </c>
      <c r="G1914" t="str">
        <f>IF(customer!K1914=1,"Basic",IF(customer!L1914=1,"Graduate",IF(customer!M1914=1,"Master",IF(customer!N1914=1,"PhD","Unknown"))))</f>
        <v>PhD</v>
      </c>
      <c r="H1914" t="s">
        <v>16</v>
      </c>
      <c r="I1914">
        <f>VLOOKUP(customer!A1914,sales_update!A:N,2,FALSE)</f>
        <v>39</v>
      </c>
      <c r="J1914">
        <f xml:space="preserve"> VLOOKUP(customer!A1914,sales_update!A:N,3,FALSE)</f>
        <v>173</v>
      </c>
      <c r="K1914">
        <f>VLOOKUP(customer!A1914,sales_update!A:N,4,FALSE)</f>
        <v>0</v>
      </c>
      <c r="L1914">
        <f>VLOOKUP(customer!A1914,sales_update!A:N,5,FALSE)</f>
        <v>79</v>
      </c>
      <c r="M1914">
        <f>VLOOKUP(customer!A1914,sales_update!A:N,6,FALSE)</f>
        <v>0</v>
      </c>
      <c r="N1914">
        <f>VLOOKUP(customer!A1914,sales_update!A:N,7,FALSE)</f>
        <v>0</v>
      </c>
      <c r="O1914">
        <f>VLOOKUP(customer!A1914,sales_update!A:N,8,FALSE)</f>
        <v>14</v>
      </c>
      <c r="P1914">
        <f>VLOOKUP(customer!A1914,sales_update!A:N,9,FALSE)</f>
        <v>238</v>
      </c>
      <c r="Q1914">
        <f>VLOOKUP(customer!A1914,sales_update!A:N,10,FALSE)</f>
        <v>3</v>
      </c>
      <c r="R1914">
        <f>VLOOKUP(customer!A1914,sales_update!A:N,11,FALSE)</f>
        <v>3</v>
      </c>
      <c r="S1914">
        <f>VLOOKUP(customer!A1914,sales_update!A:N,12,FALSE)</f>
        <v>0</v>
      </c>
      <c r="T1914">
        <f>VLOOKUP(customer!A1914,sales_update!A:N,13,FALSE)</f>
        <v>3</v>
      </c>
      <c r="U1914">
        <f>VLOOKUP(customer!A1914,sales_update!A:N,14,FALSE)</f>
        <v>9</v>
      </c>
      <c r="V1914">
        <f>VLOOKUP(customer!A1914,Marketing!A:I,2,FALSE)</f>
        <v>0</v>
      </c>
      <c r="W1914">
        <f>VLOOKUP(customer!A1914,Marketing!A:I,3,FALSE)</f>
        <v>0</v>
      </c>
      <c r="X1914">
        <f>VLOOKUP(customer!A1914,Marketing!A:I,4,FALSE)</f>
        <v>0</v>
      </c>
      <c r="Y1914">
        <f>VLOOKUP(customer!A1914,Marketing!A:I,5,FALSE)</f>
        <v>0</v>
      </c>
      <c r="Z1914">
        <f>VLOOKUP(customer!A1914,Marketing!A:I,6,FALSE)</f>
        <v>0</v>
      </c>
      <c r="AA1914">
        <f>VLOOKUP(customer!A1914,Marketing!A:I,7,FALSE)</f>
        <v>0</v>
      </c>
      <c r="AB1914">
        <f>VLOOKUP(customer!A1914,Marketing!A:I,8,FALSE)</f>
        <v>0</v>
      </c>
      <c r="AC1914" s="1">
        <f>VLOOKUP(customer!A1914,Marketing!A:I,9,FALSE)</f>
        <v>43733</v>
      </c>
    </row>
    <row r="1915" spans="1:29" x14ac:dyDescent="0.3">
      <c r="A1915">
        <v>2534</v>
      </c>
      <c r="B1915">
        <v>127215</v>
      </c>
      <c r="C1915">
        <v>2</v>
      </c>
      <c r="D1915">
        <v>1</v>
      </c>
      <c r="E1915">
        <v>59</v>
      </c>
      <c r="F1915" t="str">
        <f>IF(customer!G1915=1, "Married", IF(customer!H1915=1, "Single", IF(customer!F1915=1, "Divorced", IF(customer!I1915=1, "Together", IF(customer!J1915=1, "Widowed", "Unknown")))))</f>
        <v>Divorced</v>
      </c>
      <c r="G1915" t="str">
        <f>IF(customer!K1915=1,"Basic",IF(customer!L1915=1,"Graduate",IF(customer!M1915=1,"Master",IF(customer!N1915=1,"PhD","Unknown"))))</f>
        <v>Graduate</v>
      </c>
      <c r="H1915" t="s">
        <v>19</v>
      </c>
      <c r="I1915">
        <f>VLOOKUP(customer!A1915,sales_update!A:N,2,FALSE)</f>
        <v>50</v>
      </c>
      <c r="J1915">
        <f xml:space="preserve"> VLOOKUP(customer!A1915,sales_update!A:N,3,FALSE)</f>
        <v>140</v>
      </c>
      <c r="K1915">
        <f>VLOOKUP(customer!A1915,sales_update!A:N,4,FALSE)</f>
        <v>23</v>
      </c>
      <c r="L1915">
        <f>VLOOKUP(customer!A1915,sales_update!A:N,5,FALSE)</f>
        <v>103</v>
      </c>
      <c r="M1915">
        <f>VLOOKUP(customer!A1915,sales_update!A:N,6,FALSE)</f>
        <v>37</v>
      </c>
      <c r="N1915">
        <f>VLOOKUP(customer!A1915,sales_update!A:N,7,FALSE)</f>
        <v>42</v>
      </c>
      <c r="O1915">
        <f>VLOOKUP(customer!A1915,sales_update!A:N,8,FALSE)</f>
        <v>131</v>
      </c>
      <c r="P1915">
        <f>VLOOKUP(customer!A1915,sales_update!A:N,9,FALSE)</f>
        <v>215</v>
      </c>
      <c r="Q1915">
        <f>VLOOKUP(customer!A1915,sales_update!A:N,10,FALSE)</f>
        <v>4</v>
      </c>
      <c r="R1915">
        <f>VLOOKUP(customer!A1915,sales_update!A:N,11,FALSE)</f>
        <v>2</v>
      </c>
      <c r="S1915">
        <f>VLOOKUP(customer!A1915,sales_update!A:N,12,FALSE)</f>
        <v>1</v>
      </c>
      <c r="T1915">
        <f>VLOOKUP(customer!A1915,sales_update!A:N,13,FALSE)</f>
        <v>4</v>
      </c>
      <c r="U1915">
        <f>VLOOKUP(customer!A1915,sales_update!A:N,14,FALSE)</f>
        <v>6</v>
      </c>
      <c r="V1915">
        <f>VLOOKUP(customer!A1915,Marketing!A:I,2,FALSE)</f>
        <v>0</v>
      </c>
      <c r="W1915">
        <f>VLOOKUP(customer!A1915,Marketing!A:I,3,FALSE)</f>
        <v>0</v>
      </c>
      <c r="X1915">
        <f>VLOOKUP(customer!A1915,Marketing!A:I,4,FALSE)</f>
        <v>0</v>
      </c>
      <c r="Y1915">
        <f>VLOOKUP(customer!A1915,Marketing!A:I,5,FALSE)</f>
        <v>0</v>
      </c>
      <c r="Z1915">
        <f>VLOOKUP(customer!A1915,Marketing!A:I,6,FALSE)</f>
        <v>0</v>
      </c>
      <c r="AA1915">
        <f>VLOOKUP(customer!A1915,Marketing!A:I,7,FALSE)</f>
        <v>0</v>
      </c>
      <c r="AB1915">
        <f>VLOOKUP(customer!A1915,Marketing!A:I,8,FALSE)</f>
        <v>0</v>
      </c>
      <c r="AC1915" s="1">
        <f>VLOOKUP(customer!A1915,Marketing!A:I,9,FALSE)</f>
        <v>43646</v>
      </c>
    </row>
    <row r="1916" spans="1:29" x14ac:dyDescent="0.3">
      <c r="A1916">
        <v>1390</v>
      </c>
      <c r="B1916">
        <v>127213</v>
      </c>
      <c r="C1916">
        <v>1</v>
      </c>
      <c r="D1916">
        <v>0</v>
      </c>
      <c r="E1916">
        <v>48</v>
      </c>
      <c r="F1916" t="str">
        <f>IF(customer!G1916=1, "Married", IF(customer!H1916=1, "Single", IF(customer!F1916=1, "Divorced", IF(customer!I1916=1, "Together", IF(customer!J1916=1, "Widowed", "Unknown")))))</f>
        <v>Single</v>
      </c>
      <c r="G1916" t="str">
        <f>IF(customer!K1916=1,"Basic",IF(customer!L1916=1,"Graduate",IF(customer!M1916=1,"Master",IF(customer!N1916=1,"PhD","Unknown"))))</f>
        <v>PhD</v>
      </c>
      <c r="H1916" t="s">
        <v>20</v>
      </c>
      <c r="I1916">
        <f>VLOOKUP(customer!A1916,sales_update!A:N,2,FALSE)</f>
        <v>19</v>
      </c>
      <c r="J1916">
        <f xml:space="preserve"> VLOOKUP(customer!A1916,sales_update!A:N,3,FALSE)</f>
        <v>89</v>
      </c>
      <c r="K1916">
        <f>VLOOKUP(customer!A1916,sales_update!A:N,4,FALSE)</f>
        <v>14</v>
      </c>
      <c r="L1916">
        <f>VLOOKUP(customer!A1916,sales_update!A:N,5,FALSE)</f>
        <v>122</v>
      </c>
      <c r="M1916">
        <f>VLOOKUP(customer!A1916,sales_update!A:N,6,FALSE)</f>
        <v>47</v>
      </c>
      <c r="N1916">
        <f>VLOOKUP(customer!A1916,sales_update!A:N,7,FALSE)</f>
        <v>42</v>
      </c>
      <c r="O1916">
        <f>VLOOKUP(customer!A1916,sales_update!A:N,8,FALSE)</f>
        <v>14</v>
      </c>
      <c r="P1916">
        <f>VLOOKUP(customer!A1916,sales_update!A:N,9,FALSE)</f>
        <v>299</v>
      </c>
      <c r="Q1916">
        <f>VLOOKUP(customer!A1916,sales_update!A:N,10,FALSE)</f>
        <v>3</v>
      </c>
      <c r="R1916">
        <f>VLOOKUP(customer!A1916,sales_update!A:N,11,FALSE)</f>
        <v>2</v>
      </c>
      <c r="S1916">
        <f>VLOOKUP(customer!A1916,sales_update!A:N,12,FALSE)</f>
        <v>0</v>
      </c>
      <c r="T1916">
        <f>VLOOKUP(customer!A1916,sales_update!A:N,13,FALSE)</f>
        <v>4</v>
      </c>
      <c r="U1916">
        <f>VLOOKUP(customer!A1916,sales_update!A:N,14,FALSE)</f>
        <v>8</v>
      </c>
      <c r="V1916">
        <f>VLOOKUP(customer!A1916,Marketing!A:I,2,FALSE)</f>
        <v>0</v>
      </c>
      <c r="W1916">
        <f>VLOOKUP(customer!A1916,Marketing!A:I,3,FALSE)</f>
        <v>0</v>
      </c>
      <c r="X1916">
        <f>VLOOKUP(customer!A1916,Marketing!A:I,4,FALSE)</f>
        <v>0</v>
      </c>
      <c r="Y1916">
        <f>VLOOKUP(customer!A1916,Marketing!A:I,5,FALSE)</f>
        <v>0</v>
      </c>
      <c r="Z1916">
        <f>VLOOKUP(customer!A1916,Marketing!A:I,6,FALSE)</f>
        <v>0</v>
      </c>
      <c r="AA1916">
        <f>VLOOKUP(customer!A1916,Marketing!A:I,7,FALSE)</f>
        <v>0</v>
      </c>
      <c r="AB1916">
        <f>VLOOKUP(customer!A1916,Marketing!A:I,8,FALSE)</f>
        <v>1</v>
      </c>
      <c r="AC1916" s="1">
        <f>VLOOKUP(customer!A1916,Marketing!A:I,9,FALSE)</f>
        <v>43500</v>
      </c>
    </row>
    <row r="1917" spans="1:29" x14ac:dyDescent="0.3">
      <c r="A1917">
        <v>1484</v>
      </c>
      <c r="B1917">
        <v>127203</v>
      </c>
      <c r="C1917">
        <v>1</v>
      </c>
      <c r="D1917">
        <v>1</v>
      </c>
      <c r="E1917">
        <v>70</v>
      </c>
      <c r="F1917" t="str">
        <f>IF(customer!G1917=1, "Married", IF(customer!H1917=1, "Single", IF(customer!F1917=1, "Divorced", IF(customer!I1917=1, "Together", IF(customer!J1917=1, "Widowed", "Unknown")))))</f>
        <v>Together</v>
      </c>
      <c r="G1917" t="str">
        <f>IF(customer!K1917=1,"Basic",IF(customer!L1917=1,"Graduate",IF(customer!M1917=1,"Master",IF(customer!N1917=1,"PhD","Unknown"))))</f>
        <v>Graduate</v>
      </c>
      <c r="H1917" t="s">
        <v>19</v>
      </c>
      <c r="I1917">
        <f>VLOOKUP(customer!A1917,sales_update!A:N,2,FALSE)</f>
        <v>92</v>
      </c>
      <c r="J1917">
        <f xml:space="preserve"> VLOOKUP(customer!A1917,sales_update!A:N,3,FALSE)</f>
        <v>61</v>
      </c>
      <c r="K1917">
        <f>VLOOKUP(customer!A1917,sales_update!A:N,4,FALSE)</f>
        <v>9</v>
      </c>
      <c r="L1917">
        <f>VLOOKUP(customer!A1917,sales_update!A:N,5,FALSE)</f>
        <v>98</v>
      </c>
      <c r="M1917">
        <f>VLOOKUP(customer!A1917,sales_update!A:N,6,FALSE)</f>
        <v>19</v>
      </c>
      <c r="N1917">
        <f>VLOOKUP(customer!A1917,sales_update!A:N,7,FALSE)</f>
        <v>0</v>
      </c>
      <c r="O1917">
        <f>VLOOKUP(customer!A1917,sales_update!A:N,8,FALSE)</f>
        <v>112</v>
      </c>
      <c r="P1917">
        <f>VLOOKUP(customer!A1917,sales_update!A:N,9,FALSE)</f>
        <v>75</v>
      </c>
      <c r="Q1917">
        <f>VLOOKUP(customer!A1917,sales_update!A:N,10,FALSE)</f>
        <v>2</v>
      </c>
      <c r="R1917">
        <f>VLOOKUP(customer!A1917,sales_update!A:N,11,FALSE)</f>
        <v>1</v>
      </c>
      <c r="S1917">
        <f>VLOOKUP(customer!A1917,sales_update!A:N,12,FALSE)</f>
        <v>1</v>
      </c>
      <c r="T1917">
        <f>VLOOKUP(customer!A1917,sales_update!A:N,13,FALSE)</f>
        <v>2</v>
      </c>
      <c r="U1917">
        <f>VLOOKUP(customer!A1917,sales_update!A:N,14,FALSE)</f>
        <v>8</v>
      </c>
      <c r="V1917">
        <f>VLOOKUP(customer!A1917,Marketing!A:I,2,FALSE)</f>
        <v>0</v>
      </c>
      <c r="W1917">
        <f>VLOOKUP(customer!A1917,Marketing!A:I,3,FALSE)</f>
        <v>0</v>
      </c>
      <c r="X1917">
        <f>VLOOKUP(customer!A1917,Marketing!A:I,4,FALSE)</f>
        <v>0</v>
      </c>
      <c r="Y1917">
        <f>VLOOKUP(customer!A1917,Marketing!A:I,5,FALSE)</f>
        <v>0</v>
      </c>
      <c r="Z1917">
        <f>VLOOKUP(customer!A1917,Marketing!A:I,6,FALSE)</f>
        <v>0</v>
      </c>
      <c r="AA1917">
        <f>VLOOKUP(customer!A1917,Marketing!A:I,7,FALSE)</f>
        <v>0</v>
      </c>
      <c r="AB1917">
        <f>VLOOKUP(customer!A1917,Marketing!A:I,8,FALSE)</f>
        <v>0</v>
      </c>
      <c r="AC1917" s="1">
        <f>VLOOKUP(customer!A1917,Marketing!A:I,9,FALSE)</f>
        <v>43476</v>
      </c>
    </row>
    <row r="1918" spans="1:29" x14ac:dyDescent="0.3">
      <c r="A1918">
        <v>1328</v>
      </c>
      <c r="B1918">
        <v>127190</v>
      </c>
      <c r="C1918">
        <v>1</v>
      </c>
      <c r="D1918">
        <v>0</v>
      </c>
      <c r="E1918">
        <v>47</v>
      </c>
      <c r="F1918" t="str">
        <f>IF(customer!G1918=1, "Married", IF(customer!H1918=1, "Single", IF(customer!F1918=1, "Divorced", IF(customer!I1918=1, "Together", IF(customer!J1918=1, "Widowed", "Unknown")))))</f>
        <v>Together</v>
      </c>
      <c r="G1918" t="str">
        <f>IF(customer!K1918=1,"Basic",IF(customer!L1918=1,"Graduate",IF(customer!M1918=1,"Master",IF(customer!N1918=1,"PhD","Unknown"))))</f>
        <v>Basic</v>
      </c>
      <c r="H1918" t="s">
        <v>19</v>
      </c>
      <c r="I1918">
        <f>VLOOKUP(customer!A1918,sales_update!A:N,2,FALSE)</f>
        <v>13</v>
      </c>
      <c r="J1918">
        <f xml:space="preserve"> VLOOKUP(customer!A1918,sales_update!A:N,3,FALSE)</f>
        <v>5</v>
      </c>
      <c r="K1918">
        <f>VLOOKUP(customer!A1918,sales_update!A:N,4,FALSE)</f>
        <v>28</v>
      </c>
      <c r="L1918">
        <f>VLOOKUP(customer!A1918,sales_update!A:N,5,FALSE)</f>
        <v>33</v>
      </c>
      <c r="M1918">
        <f>VLOOKUP(customer!A1918,sales_update!A:N,6,FALSE)</f>
        <v>0</v>
      </c>
      <c r="N1918">
        <f>VLOOKUP(customer!A1918,sales_update!A:N,7,FALSE)</f>
        <v>5</v>
      </c>
      <c r="O1918">
        <f>VLOOKUP(customer!A1918,sales_update!A:N,8,FALSE)</f>
        <v>14</v>
      </c>
      <c r="P1918">
        <f>VLOOKUP(customer!A1918,sales_update!A:N,9,FALSE)</f>
        <v>56</v>
      </c>
      <c r="Q1918">
        <f>VLOOKUP(customer!A1918,sales_update!A:N,10,FALSE)</f>
        <v>1</v>
      </c>
      <c r="R1918">
        <f>VLOOKUP(customer!A1918,sales_update!A:N,11,FALSE)</f>
        <v>1</v>
      </c>
      <c r="S1918">
        <f>VLOOKUP(customer!A1918,sales_update!A:N,12,FALSE)</f>
        <v>0</v>
      </c>
      <c r="T1918">
        <f>VLOOKUP(customer!A1918,sales_update!A:N,13,FALSE)</f>
        <v>2</v>
      </c>
      <c r="U1918">
        <f>VLOOKUP(customer!A1918,sales_update!A:N,14,FALSE)</f>
        <v>8</v>
      </c>
      <c r="V1918">
        <f>VLOOKUP(customer!A1918,Marketing!A:I,2,FALSE)</f>
        <v>1</v>
      </c>
      <c r="W1918">
        <f>VLOOKUP(customer!A1918,Marketing!A:I,3,FALSE)</f>
        <v>0</v>
      </c>
      <c r="X1918">
        <f>VLOOKUP(customer!A1918,Marketing!A:I,4,FALSE)</f>
        <v>0</v>
      </c>
      <c r="Y1918">
        <f>VLOOKUP(customer!A1918,Marketing!A:I,5,FALSE)</f>
        <v>0</v>
      </c>
      <c r="Z1918">
        <f>VLOOKUP(customer!A1918,Marketing!A:I,6,FALSE)</f>
        <v>0</v>
      </c>
      <c r="AA1918">
        <f>VLOOKUP(customer!A1918,Marketing!A:I,7,FALSE)</f>
        <v>0</v>
      </c>
      <c r="AB1918">
        <f>VLOOKUP(customer!A1918,Marketing!A:I,8,FALSE)</f>
        <v>1</v>
      </c>
      <c r="AC1918" s="1">
        <f>VLOOKUP(customer!A1918,Marketing!A:I,9,FALSE)</f>
        <v>43850</v>
      </c>
    </row>
    <row r="1919" spans="1:29" x14ac:dyDescent="0.3">
      <c r="A1919">
        <v>2549</v>
      </c>
      <c r="B1919">
        <v>127161</v>
      </c>
      <c r="C1919">
        <v>1</v>
      </c>
      <c r="D1919">
        <v>0</v>
      </c>
      <c r="E1919">
        <v>34</v>
      </c>
      <c r="F1919" t="str">
        <f>IF(customer!G1919=1, "Married", IF(customer!H1919=1, "Single", IF(customer!F1919=1, "Divorced", IF(customer!I1919=1, "Together", IF(customer!J1919=1, "Widowed", "Unknown")))))</f>
        <v>Married</v>
      </c>
      <c r="G1919" t="str">
        <f>IF(customer!K1919=1,"Basic",IF(customer!L1919=1,"Graduate",IF(customer!M1919=1,"Master",IF(customer!N1919=1,"PhD","Unknown"))))</f>
        <v>Master</v>
      </c>
      <c r="H1919" t="s">
        <v>15</v>
      </c>
      <c r="I1919">
        <f>VLOOKUP(customer!A1919,sales_update!A:N,2,FALSE)</f>
        <v>41</v>
      </c>
      <c r="J1919">
        <f xml:space="preserve"> VLOOKUP(customer!A1919,sales_update!A:N,3,FALSE)</f>
        <v>33</v>
      </c>
      <c r="K1919">
        <f>VLOOKUP(customer!A1919,sales_update!A:N,4,FALSE)</f>
        <v>19</v>
      </c>
      <c r="L1919">
        <f>VLOOKUP(customer!A1919,sales_update!A:N,5,FALSE)</f>
        <v>108</v>
      </c>
      <c r="M1919">
        <f>VLOOKUP(customer!A1919,sales_update!A:N,6,FALSE)</f>
        <v>33</v>
      </c>
      <c r="N1919">
        <f>VLOOKUP(customer!A1919,sales_update!A:N,7,FALSE)</f>
        <v>0</v>
      </c>
      <c r="O1919">
        <f>VLOOKUP(customer!A1919,sales_update!A:N,8,FALSE)</f>
        <v>51</v>
      </c>
      <c r="P1919">
        <f>VLOOKUP(customer!A1919,sales_update!A:N,9,FALSE)</f>
        <v>140</v>
      </c>
      <c r="Q1919">
        <f>VLOOKUP(customer!A1919,sales_update!A:N,10,FALSE)</f>
        <v>1</v>
      </c>
      <c r="R1919">
        <f>VLOOKUP(customer!A1919,sales_update!A:N,11,FALSE)</f>
        <v>1</v>
      </c>
      <c r="S1919">
        <f>VLOOKUP(customer!A1919,sales_update!A:N,12,FALSE)</f>
        <v>0</v>
      </c>
      <c r="T1919">
        <f>VLOOKUP(customer!A1919,sales_update!A:N,13,FALSE)</f>
        <v>3</v>
      </c>
      <c r="U1919">
        <f>VLOOKUP(customer!A1919,sales_update!A:N,14,FALSE)</f>
        <v>7</v>
      </c>
      <c r="V1919">
        <f>VLOOKUP(customer!A1919,Marketing!A:I,2,FALSE)</f>
        <v>0</v>
      </c>
      <c r="W1919">
        <f>VLOOKUP(customer!A1919,Marketing!A:I,3,FALSE)</f>
        <v>0</v>
      </c>
      <c r="X1919">
        <f>VLOOKUP(customer!A1919,Marketing!A:I,4,FALSE)</f>
        <v>0</v>
      </c>
      <c r="Y1919">
        <f>VLOOKUP(customer!A1919,Marketing!A:I,5,FALSE)</f>
        <v>0</v>
      </c>
      <c r="Z1919">
        <f>VLOOKUP(customer!A1919,Marketing!A:I,6,FALSE)</f>
        <v>0</v>
      </c>
      <c r="AA1919">
        <f>VLOOKUP(customer!A1919,Marketing!A:I,7,FALSE)</f>
        <v>0</v>
      </c>
      <c r="AB1919">
        <f>VLOOKUP(customer!A1919,Marketing!A:I,8,FALSE)</f>
        <v>0</v>
      </c>
      <c r="AC1919" s="1">
        <f>VLOOKUP(customer!A1919,Marketing!A:I,9,FALSE)</f>
        <v>43924</v>
      </c>
    </row>
    <row r="1920" spans="1:29" x14ac:dyDescent="0.3">
      <c r="A1920">
        <v>1533</v>
      </c>
      <c r="B1920">
        <v>127159</v>
      </c>
      <c r="C1920">
        <v>1</v>
      </c>
      <c r="D1920">
        <v>1</v>
      </c>
      <c r="E1920">
        <v>47</v>
      </c>
      <c r="F1920" t="str">
        <f>IF(customer!G1920=1, "Married", IF(customer!H1920=1, "Single", IF(customer!F1920=1, "Divorced", IF(customer!I1920=1, "Together", IF(customer!J1920=1, "Widowed", "Unknown")))))</f>
        <v>Married</v>
      </c>
      <c r="G1920" t="str">
        <f>IF(customer!K1920=1,"Basic",IF(customer!L1920=1,"Graduate",IF(customer!M1920=1,"Master",IF(customer!N1920=1,"PhD","Unknown"))))</f>
        <v>Master</v>
      </c>
      <c r="H1920" t="s">
        <v>16</v>
      </c>
      <c r="I1920">
        <f>VLOOKUP(customer!A1920,sales_update!A:N,2,FALSE)</f>
        <v>33</v>
      </c>
      <c r="J1920">
        <f xml:space="preserve"> VLOOKUP(customer!A1920,sales_update!A:N,3,FALSE)</f>
        <v>80</v>
      </c>
      <c r="K1920">
        <f>VLOOKUP(customer!A1920,sales_update!A:N,4,FALSE)</f>
        <v>0</v>
      </c>
      <c r="L1920">
        <f>VLOOKUP(customer!A1920,sales_update!A:N,5,FALSE)</f>
        <v>14</v>
      </c>
      <c r="M1920">
        <f>VLOOKUP(customer!A1920,sales_update!A:N,6,FALSE)</f>
        <v>0</v>
      </c>
      <c r="N1920">
        <f>VLOOKUP(customer!A1920,sales_update!A:N,7,FALSE)</f>
        <v>0</v>
      </c>
      <c r="O1920">
        <f>VLOOKUP(customer!A1920,sales_update!A:N,8,FALSE)</f>
        <v>5</v>
      </c>
      <c r="P1920">
        <f>VLOOKUP(customer!A1920,sales_update!A:N,9,FALSE)</f>
        <v>89</v>
      </c>
      <c r="Q1920">
        <f>VLOOKUP(customer!A1920,sales_update!A:N,10,FALSE)</f>
        <v>2</v>
      </c>
      <c r="R1920">
        <f>VLOOKUP(customer!A1920,sales_update!A:N,11,FALSE)</f>
        <v>1</v>
      </c>
      <c r="S1920">
        <f>VLOOKUP(customer!A1920,sales_update!A:N,12,FALSE)</f>
        <v>0</v>
      </c>
      <c r="T1920">
        <f>VLOOKUP(customer!A1920,sales_update!A:N,13,FALSE)</f>
        <v>3</v>
      </c>
      <c r="U1920">
        <f>VLOOKUP(customer!A1920,sales_update!A:N,14,FALSE)</f>
        <v>6</v>
      </c>
      <c r="V1920">
        <f>VLOOKUP(customer!A1920,Marketing!A:I,2,FALSE)</f>
        <v>0</v>
      </c>
      <c r="W1920">
        <f>VLOOKUP(customer!A1920,Marketing!A:I,3,FALSE)</f>
        <v>0</v>
      </c>
      <c r="X1920">
        <f>VLOOKUP(customer!A1920,Marketing!A:I,4,FALSE)</f>
        <v>0</v>
      </c>
      <c r="Y1920">
        <f>VLOOKUP(customer!A1920,Marketing!A:I,5,FALSE)</f>
        <v>0</v>
      </c>
      <c r="Z1920">
        <f>VLOOKUP(customer!A1920,Marketing!A:I,6,FALSE)</f>
        <v>0</v>
      </c>
      <c r="AA1920">
        <f>VLOOKUP(customer!A1920,Marketing!A:I,7,FALSE)</f>
        <v>0</v>
      </c>
      <c r="AB1920">
        <f>VLOOKUP(customer!A1920,Marketing!A:I,8,FALSE)</f>
        <v>0</v>
      </c>
      <c r="AC1920" s="1">
        <f>VLOOKUP(customer!A1920,Marketing!A:I,9,FALSE)</f>
        <v>44076</v>
      </c>
    </row>
    <row r="1921" spans="1:29" x14ac:dyDescent="0.3">
      <c r="A1921">
        <v>2580</v>
      </c>
      <c r="B1921">
        <v>127116</v>
      </c>
      <c r="C1921">
        <v>1</v>
      </c>
      <c r="D1921">
        <v>1</v>
      </c>
      <c r="E1921">
        <v>59</v>
      </c>
      <c r="F1921" t="str">
        <f>IF(customer!G1921=1, "Married", IF(customer!H1921=1, "Single", IF(customer!F1921=1, "Divorced", IF(customer!I1921=1, "Together", IF(customer!J1921=1, "Widowed", "Unknown")))))</f>
        <v>Married</v>
      </c>
      <c r="G1921" t="str">
        <f>IF(customer!K1921=1,"Basic",IF(customer!L1921=1,"Graduate",IF(customer!M1921=1,"Master",IF(customer!N1921=1,"PhD","Unknown"))))</f>
        <v>Graduate</v>
      </c>
      <c r="H1921" t="s">
        <v>17</v>
      </c>
      <c r="I1921">
        <f>VLOOKUP(customer!A1921,sales_update!A:N,2,FALSE)</f>
        <v>78</v>
      </c>
      <c r="J1921">
        <f xml:space="preserve"> VLOOKUP(customer!A1921,sales_update!A:N,3,FALSE)</f>
        <v>56</v>
      </c>
      <c r="K1921">
        <f>VLOOKUP(customer!A1921,sales_update!A:N,4,FALSE)</f>
        <v>5</v>
      </c>
      <c r="L1921">
        <f>VLOOKUP(customer!A1921,sales_update!A:N,5,FALSE)</f>
        <v>98</v>
      </c>
      <c r="M1921">
        <f>VLOOKUP(customer!A1921,sales_update!A:N,6,FALSE)</f>
        <v>9</v>
      </c>
      <c r="N1921">
        <f>VLOOKUP(customer!A1921,sales_update!A:N,7,FALSE)</f>
        <v>9</v>
      </c>
      <c r="O1921">
        <f>VLOOKUP(customer!A1921,sales_update!A:N,8,FALSE)</f>
        <v>14</v>
      </c>
      <c r="P1921">
        <f>VLOOKUP(customer!A1921,sales_update!A:N,9,FALSE)</f>
        <v>164</v>
      </c>
      <c r="Q1921">
        <f>VLOOKUP(customer!A1921,sales_update!A:N,10,FALSE)</f>
        <v>2</v>
      </c>
      <c r="R1921">
        <f>VLOOKUP(customer!A1921,sales_update!A:N,11,FALSE)</f>
        <v>2</v>
      </c>
      <c r="S1921">
        <f>VLOOKUP(customer!A1921,sales_update!A:N,12,FALSE)</f>
        <v>0</v>
      </c>
      <c r="T1921">
        <f>VLOOKUP(customer!A1921,sales_update!A:N,13,FALSE)</f>
        <v>3</v>
      </c>
      <c r="U1921">
        <f>VLOOKUP(customer!A1921,sales_update!A:N,14,FALSE)</f>
        <v>7</v>
      </c>
      <c r="V1921">
        <f>VLOOKUP(customer!A1921,Marketing!A:I,2,FALSE)</f>
        <v>0</v>
      </c>
      <c r="W1921">
        <f>VLOOKUP(customer!A1921,Marketing!A:I,3,FALSE)</f>
        <v>0</v>
      </c>
      <c r="X1921">
        <f>VLOOKUP(customer!A1921,Marketing!A:I,4,FALSE)</f>
        <v>0</v>
      </c>
      <c r="Y1921">
        <f>VLOOKUP(customer!A1921,Marketing!A:I,5,FALSE)</f>
        <v>0</v>
      </c>
      <c r="Z1921">
        <f>VLOOKUP(customer!A1921,Marketing!A:I,6,FALSE)</f>
        <v>0</v>
      </c>
      <c r="AA1921">
        <f>VLOOKUP(customer!A1921,Marketing!A:I,7,FALSE)</f>
        <v>0</v>
      </c>
      <c r="AB1921">
        <f>VLOOKUP(customer!A1921,Marketing!A:I,8,FALSE)</f>
        <v>0</v>
      </c>
      <c r="AC1921" s="1">
        <f>VLOOKUP(customer!A1921,Marketing!A:I,9,FALSE)</f>
        <v>44049</v>
      </c>
    </row>
    <row r="1922" spans="1:29" x14ac:dyDescent="0.3">
      <c r="A1922">
        <v>2035</v>
      </c>
      <c r="B1922">
        <v>127100</v>
      </c>
      <c r="C1922">
        <v>1</v>
      </c>
      <c r="D1922">
        <v>0</v>
      </c>
      <c r="E1922">
        <v>37</v>
      </c>
      <c r="F1922" t="str">
        <f>IF(customer!G1922=1, "Married", IF(customer!H1922=1, "Single", IF(customer!F1922=1, "Divorced", IF(customer!I1922=1, "Together", IF(customer!J1922=1, "Widowed", "Unknown")))))</f>
        <v>Married</v>
      </c>
      <c r="G1922" t="str">
        <f>IF(customer!K1922=1,"Basic",IF(customer!L1922=1,"Graduate",IF(customer!M1922=1,"Master",IF(customer!N1922=1,"PhD","Unknown"))))</f>
        <v>Master</v>
      </c>
      <c r="H1922" t="s">
        <v>18</v>
      </c>
      <c r="I1922">
        <f>VLOOKUP(customer!A1922,sales_update!A:N,2,FALSE)</f>
        <v>64</v>
      </c>
      <c r="J1922">
        <f xml:space="preserve"> VLOOKUP(customer!A1922,sales_update!A:N,3,FALSE)</f>
        <v>56</v>
      </c>
      <c r="K1922">
        <f>VLOOKUP(customer!A1922,sales_update!A:N,4,FALSE)</f>
        <v>0</v>
      </c>
      <c r="L1922">
        <f>VLOOKUP(customer!A1922,sales_update!A:N,5,FALSE)</f>
        <v>61</v>
      </c>
      <c r="M1922">
        <f>VLOOKUP(customer!A1922,sales_update!A:N,6,FALSE)</f>
        <v>9</v>
      </c>
      <c r="N1922">
        <f>VLOOKUP(customer!A1922,sales_update!A:N,7,FALSE)</f>
        <v>0</v>
      </c>
      <c r="O1922">
        <f>VLOOKUP(customer!A1922,sales_update!A:N,8,FALSE)</f>
        <v>47</v>
      </c>
      <c r="P1922">
        <f>VLOOKUP(customer!A1922,sales_update!A:N,9,FALSE)</f>
        <v>80</v>
      </c>
      <c r="Q1922">
        <f>VLOOKUP(customer!A1922,sales_update!A:N,10,FALSE)</f>
        <v>1</v>
      </c>
      <c r="R1922">
        <f>VLOOKUP(customer!A1922,sales_update!A:N,11,FALSE)</f>
        <v>1</v>
      </c>
      <c r="S1922">
        <f>VLOOKUP(customer!A1922,sales_update!A:N,12,FALSE)</f>
        <v>0</v>
      </c>
      <c r="T1922">
        <f>VLOOKUP(customer!A1922,sales_update!A:N,13,FALSE)</f>
        <v>3</v>
      </c>
      <c r="U1922">
        <f>VLOOKUP(customer!A1922,sales_update!A:N,14,FALSE)</f>
        <v>7</v>
      </c>
      <c r="V1922">
        <f>VLOOKUP(customer!A1922,Marketing!A:I,2,FALSE)</f>
        <v>0</v>
      </c>
      <c r="W1922">
        <f>VLOOKUP(customer!A1922,Marketing!A:I,3,FALSE)</f>
        <v>0</v>
      </c>
      <c r="X1922">
        <f>VLOOKUP(customer!A1922,Marketing!A:I,4,FALSE)</f>
        <v>0</v>
      </c>
      <c r="Y1922">
        <f>VLOOKUP(customer!A1922,Marketing!A:I,5,FALSE)</f>
        <v>0</v>
      </c>
      <c r="Z1922">
        <f>VLOOKUP(customer!A1922,Marketing!A:I,6,FALSE)</f>
        <v>0</v>
      </c>
      <c r="AA1922">
        <f>VLOOKUP(customer!A1922,Marketing!A:I,7,FALSE)</f>
        <v>0</v>
      </c>
      <c r="AB1922">
        <f>VLOOKUP(customer!A1922,Marketing!A:I,8,FALSE)</f>
        <v>0</v>
      </c>
      <c r="AC1922" s="1">
        <f>VLOOKUP(customer!A1922,Marketing!A:I,9,FALSE)</f>
        <v>43718</v>
      </c>
    </row>
    <row r="1923" spans="1:29" x14ac:dyDescent="0.3">
      <c r="A1923">
        <v>2406</v>
      </c>
      <c r="B1923">
        <v>127100</v>
      </c>
      <c r="C1923">
        <v>1</v>
      </c>
      <c r="D1923">
        <v>0</v>
      </c>
      <c r="E1923">
        <v>37</v>
      </c>
      <c r="F1923" t="str">
        <f>IF(customer!G1923=1, "Married", IF(customer!H1923=1, "Single", IF(customer!F1923=1, "Divorced", IF(customer!I1923=1, "Together", IF(customer!J1923=1, "Widowed", "Unknown")))))</f>
        <v>Married</v>
      </c>
      <c r="G1923" t="str">
        <f>IF(customer!K1923=1,"Basic",IF(customer!L1923=1,"Graduate",IF(customer!M1923=1,"Master",IF(customer!N1923=1,"PhD","Unknown"))))</f>
        <v>Master</v>
      </c>
      <c r="H1923" t="s">
        <v>17</v>
      </c>
      <c r="I1923">
        <f>VLOOKUP(customer!A1923,sales_update!A:N,2,FALSE)</f>
        <v>64</v>
      </c>
      <c r="J1923">
        <f xml:space="preserve"> VLOOKUP(customer!A1923,sales_update!A:N,3,FALSE)</f>
        <v>56</v>
      </c>
      <c r="K1923">
        <f>VLOOKUP(customer!A1923,sales_update!A:N,4,FALSE)</f>
        <v>0</v>
      </c>
      <c r="L1923">
        <f>VLOOKUP(customer!A1923,sales_update!A:N,5,FALSE)</f>
        <v>61</v>
      </c>
      <c r="M1923">
        <f>VLOOKUP(customer!A1923,sales_update!A:N,6,FALSE)</f>
        <v>9</v>
      </c>
      <c r="N1923">
        <f>VLOOKUP(customer!A1923,sales_update!A:N,7,FALSE)</f>
        <v>0</v>
      </c>
      <c r="O1923">
        <f>VLOOKUP(customer!A1923,sales_update!A:N,8,FALSE)</f>
        <v>47</v>
      </c>
      <c r="P1923">
        <f>VLOOKUP(customer!A1923,sales_update!A:N,9,FALSE)</f>
        <v>80</v>
      </c>
      <c r="Q1923">
        <f>VLOOKUP(customer!A1923,sales_update!A:N,10,FALSE)</f>
        <v>1</v>
      </c>
      <c r="R1923">
        <f>VLOOKUP(customer!A1923,sales_update!A:N,11,FALSE)</f>
        <v>1</v>
      </c>
      <c r="S1923">
        <f>VLOOKUP(customer!A1923,sales_update!A:N,12,FALSE)</f>
        <v>0</v>
      </c>
      <c r="T1923">
        <f>VLOOKUP(customer!A1923,sales_update!A:N,13,FALSE)</f>
        <v>3</v>
      </c>
      <c r="U1923">
        <f>VLOOKUP(customer!A1923,sales_update!A:N,14,FALSE)</f>
        <v>7</v>
      </c>
      <c r="V1923">
        <f>VLOOKUP(customer!A1923,Marketing!A:I,2,FALSE)</f>
        <v>0</v>
      </c>
      <c r="W1923">
        <f>VLOOKUP(customer!A1923,Marketing!A:I,3,FALSE)</f>
        <v>0</v>
      </c>
      <c r="X1923">
        <f>VLOOKUP(customer!A1923,Marketing!A:I,4,FALSE)</f>
        <v>0</v>
      </c>
      <c r="Y1923">
        <f>VLOOKUP(customer!A1923,Marketing!A:I,5,FALSE)</f>
        <v>0</v>
      </c>
      <c r="Z1923">
        <f>VLOOKUP(customer!A1923,Marketing!A:I,6,FALSE)</f>
        <v>0</v>
      </c>
      <c r="AA1923">
        <f>VLOOKUP(customer!A1923,Marketing!A:I,7,FALSE)</f>
        <v>0</v>
      </c>
      <c r="AB1923">
        <f>VLOOKUP(customer!A1923,Marketing!A:I,8,FALSE)</f>
        <v>0</v>
      </c>
      <c r="AC1923" s="1">
        <f>VLOOKUP(customer!A1923,Marketing!A:I,9,FALSE)</f>
        <v>43718</v>
      </c>
    </row>
    <row r="1924" spans="1:29" x14ac:dyDescent="0.3">
      <c r="A1924">
        <v>2817</v>
      </c>
      <c r="B1924">
        <v>127071</v>
      </c>
      <c r="C1924">
        <v>1</v>
      </c>
      <c r="D1924">
        <v>0</v>
      </c>
      <c r="E1924">
        <v>52</v>
      </c>
      <c r="F1924" t="str">
        <f>IF(customer!G1924=1, "Married", IF(customer!H1924=1, "Single", IF(customer!F1924=1, "Divorced", IF(customer!I1924=1, "Together", IF(customer!J1924=1, "Widowed", "Unknown")))))</f>
        <v>Divorced</v>
      </c>
      <c r="G1924" t="str">
        <f>IF(customer!K1924=1,"Basic",IF(customer!L1924=1,"Graduate",IF(customer!M1924=1,"Master",IF(customer!N1924=1,"PhD","Unknown"))))</f>
        <v>Master</v>
      </c>
      <c r="H1924" t="s">
        <v>16</v>
      </c>
      <c r="I1924">
        <f>VLOOKUP(customer!A1924,sales_update!A:N,2,FALSE)</f>
        <v>90</v>
      </c>
      <c r="J1924">
        <f xml:space="preserve"> VLOOKUP(customer!A1924,sales_update!A:N,3,FALSE)</f>
        <v>38</v>
      </c>
      <c r="K1924">
        <f>VLOOKUP(customer!A1924,sales_update!A:N,4,FALSE)</f>
        <v>14</v>
      </c>
      <c r="L1924">
        <f>VLOOKUP(customer!A1924,sales_update!A:N,5,FALSE)</f>
        <v>89</v>
      </c>
      <c r="M1924">
        <f>VLOOKUP(customer!A1924,sales_update!A:N,6,FALSE)</f>
        <v>0</v>
      </c>
      <c r="N1924">
        <f>VLOOKUP(customer!A1924,sales_update!A:N,7,FALSE)</f>
        <v>9</v>
      </c>
      <c r="O1924">
        <f>VLOOKUP(customer!A1924,sales_update!A:N,8,FALSE)</f>
        <v>14</v>
      </c>
      <c r="P1924">
        <f>VLOOKUP(customer!A1924,sales_update!A:N,9,FALSE)</f>
        <v>136</v>
      </c>
      <c r="Q1924">
        <f>VLOOKUP(customer!A1924,sales_update!A:N,10,FALSE)</f>
        <v>2</v>
      </c>
      <c r="R1924">
        <f>VLOOKUP(customer!A1924,sales_update!A:N,11,FALSE)</f>
        <v>2</v>
      </c>
      <c r="S1924">
        <f>VLOOKUP(customer!A1924,sales_update!A:N,12,FALSE)</f>
        <v>0</v>
      </c>
      <c r="T1924">
        <f>VLOOKUP(customer!A1924,sales_update!A:N,13,FALSE)</f>
        <v>3</v>
      </c>
      <c r="U1924">
        <f>VLOOKUP(customer!A1924,sales_update!A:N,14,FALSE)</f>
        <v>6</v>
      </c>
      <c r="V1924">
        <f>VLOOKUP(customer!A1924,Marketing!A:I,2,FALSE)</f>
        <v>0</v>
      </c>
      <c r="W1924">
        <f>VLOOKUP(customer!A1924,Marketing!A:I,3,FALSE)</f>
        <v>0</v>
      </c>
      <c r="X1924">
        <f>VLOOKUP(customer!A1924,Marketing!A:I,4,FALSE)</f>
        <v>0</v>
      </c>
      <c r="Y1924">
        <f>VLOOKUP(customer!A1924,Marketing!A:I,5,FALSE)</f>
        <v>0</v>
      </c>
      <c r="Z1924">
        <f>VLOOKUP(customer!A1924,Marketing!A:I,6,FALSE)</f>
        <v>0</v>
      </c>
      <c r="AA1924">
        <f>VLOOKUP(customer!A1924,Marketing!A:I,7,FALSE)</f>
        <v>0</v>
      </c>
      <c r="AB1924">
        <f>VLOOKUP(customer!A1924,Marketing!A:I,8,FALSE)</f>
        <v>0</v>
      </c>
      <c r="AC1924" s="1">
        <f>VLOOKUP(customer!A1924,Marketing!A:I,9,FALSE)</f>
        <v>44101</v>
      </c>
    </row>
    <row r="1925" spans="1:29" x14ac:dyDescent="0.3">
      <c r="A1925">
        <v>1293</v>
      </c>
      <c r="B1925">
        <v>127038</v>
      </c>
      <c r="C1925">
        <v>0</v>
      </c>
      <c r="D1925">
        <v>0</v>
      </c>
      <c r="E1925">
        <v>54</v>
      </c>
      <c r="F1925" t="str">
        <f>IF(customer!G1925=1, "Married", IF(customer!H1925=1, "Single", IF(customer!F1925=1, "Divorced", IF(customer!I1925=1, "Together", IF(customer!J1925=1, "Widowed", "Unknown")))))</f>
        <v>Widowed</v>
      </c>
      <c r="G1925" t="str">
        <f>IF(customer!K1925=1,"Basic",IF(customer!L1925=1,"Graduate",IF(customer!M1925=1,"Master",IF(customer!N1925=1,"PhD","Unknown"))))</f>
        <v>Graduate</v>
      </c>
      <c r="H1925" t="s">
        <v>16</v>
      </c>
      <c r="I1925">
        <f>VLOOKUP(customer!A1925,sales_update!A:N,2,FALSE)</f>
        <v>64</v>
      </c>
      <c r="J1925">
        <f xml:space="preserve"> VLOOKUP(customer!A1925,sales_update!A:N,3,FALSE)</f>
        <v>5</v>
      </c>
      <c r="K1925">
        <f>VLOOKUP(customer!A1925,sales_update!A:N,4,FALSE)</f>
        <v>122</v>
      </c>
      <c r="L1925">
        <f>VLOOKUP(customer!A1925,sales_update!A:N,5,FALSE)</f>
        <v>117</v>
      </c>
      <c r="M1925">
        <f>VLOOKUP(customer!A1925,sales_update!A:N,6,FALSE)</f>
        <v>80</v>
      </c>
      <c r="N1925">
        <f>VLOOKUP(customer!A1925,sales_update!A:N,7,FALSE)</f>
        <v>108</v>
      </c>
      <c r="O1925">
        <f>VLOOKUP(customer!A1925,sales_update!A:N,8,FALSE)</f>
        <v>70</v>
      </c>
      <c r="P1925">
        <f>VLOOKUP(customer!A1925,sales_update!A:N,9,FALSE)</f>
        <v>362</v>
      </c>
      <c r="Q1925">
        <f>VLOOKUP(customer!A1925,sales_update!A:N,10,FALSE)</f>
        <v>1</v>
      </c>
      <c r="R1925">
        <f>VLOOKUP(customer!A1925,sales_update!A:N,11,FALSE)</f>
        <v>3</v>
      </c>
      <c r="S1925">
        <f>VLOOKUP(customer!A1925,sales_update!A:N,12,FALSE)</f>
        <v>0</v>
      </c>
      <c r="T1925">
        <f>VLOOKUP(customer!A1925,sales_update!A:N,13,FALSE)</f>
        <v>3</v>
      </c>
      <c r="U1925">
        <f>VLOOKUP(customer!A1925,sales_update!A:N,14,FALSE)</f>
        <v>9</v>
      </c>
      <c r="V1925">
        <f>VLOOKUP(customer!A1925,Marketing!A:I,2,FALSE)</f>
        <v>0</v>
      </c>
      <c r="W1925">
        <f>VLOOKUP(customer!A1925,Marketing!A:I,3,FALSE)</f>
        <v>0</v>
      </c>
      <c r="X1925">
        <f>VLOOKUP(customer!A1925,Marketing!A:I,4,FALSE)</f>
        <v>0</v>
      </c>
      <c r="Y1925">
        <f>VLOOKUP(customer!A1925,Marketing!A:I,5,FALSE)</f>
        <v>0</v>
      </c>
      <c r="Z1925">
        <f>VLOOKUP(customer!A1925,Marketing!A:I,6,FALSE)</f>
        <v>0</v>
      </c>
      <c r="AA1925">
        <f>VLOOKUP(customer!A1925,Marketing!A:I,7,FALSE)</f>
        <v>0</v>
      </c>
      <c r="AB1925">
        <f>VLOOKUP(customer!A1925,Marketing!A:I,8,FALSE)</f>
        <v>1</v>
      </c>
      <c r="AC1925" s="1">
        <f>VLOOKUP(customer!A1925,Marketing!A:I,9,FALSE)</f>
        <v>43519</v>
      </c>
    </row>
    <row r="1926" spans="1:29" x14ac:dyDescent="0.3">
      <c r="A1926">
        <v>2265</v>
      </c>
      <c r="B1926">
        <v>126997</v>
      </c>
      <c r="C1926">
        <v>0</v>
      </c>
      <c r="D1926">
        <v>0</v>
      </c>
      <c r="E1926">
        <v>69</v>
      </c>
      <c r="F1926" t="str">
        <f>IF(customer!G1926=1, "Married", IF(customer!H1926=1, "Single", IF(customer!F1926=1, "Divorced", IF(customer!I1926=1, "Together", IF(customer!J1926=1, "Widowed", "Unknown")))))</f>
        <v>Married</v>
      </c>
      <c r="G1926" t="str">
        <f>IF(customer!K1926=1,"Basic",IF(customer!L1926=1,"Graduate",IF(customer!M1926=1,"Master",IF(customer!N1926=1,"PhD","Unknown"))))</f>
        <v>Basic</v>
      </c>
      <c r="H1926" t="s">
        <v>16</v>
      </c>
      <c r="I1926">
        <f>VLOOKUP(customer!A1926,sales_update!A:N,2,FALSE)</f>
        <v>89</v>
      </c>
      <c r="J1926">
        <f xml:space="preserve"> VLOOKUP(customer!A1926,sales_update!A:N,3,FALSE)</f>
        <v>33</v>
      </c>
      <c r="K1926">
        <f>VLOOKUP(customer!A1926,sales_update!A:N,4,FALSE)</f>
        <v>108</v>
      </c>
      <c r="L1926">
        <f>VLOOKUP(customer!A1926,sales_update!A:N,5,FALSE)</f>
        <v>367</v>
      </c>
      <c r="M1926">
        <f>VLOOKUP(customer!A1926,sales_update!A:N,6,FALSE)</f>
        <v>626</v>
      </c>
      <c r="N1926">
        <f>VLOOKUP(customer!A1926,sales_update!A:N,7,FALSE)</f>
        <v>231</v>
      </c>
      <c r="O1926">
        <f>VLOOKUP(customer!A1926,sales_update!A:N,8,FALSE)</f>
        <v>677</v>
      </c>
      <c r="P1926">
        <f>VLOOKUP(customer!A1926,sales_update!A:N,9,FALSE)</f>
        <v>687</v>
      </c>
      <c r="Q1926">
        <f>VLOOKUP(customer!A1926,sales_update!A:N,10,FALSE)</f>
        <v>2</v>
      </c>
      <c r="R1926">
        <f>VLOOKUP(customer!A1926,sales_update!A:N,11,FALSE)</f>
        <v>4</v>
      </c>
      <c r="S1926">
        <f>VLOOKUP(customer!A1926,sales_update!A:N,12,FALSE)</f>
        <v>2</v>
      </c>
      <c r="T1926">
        <f>VLOOKUP(customer!A1926,sales_update!A:N,13,FALSE)</f>
        <v>5</v>
      </c>
      <c r="U1926">
        <f>VLOOKUP(customer!A1926,sales_update!A:N,14,FALSE)</f>
        <v>7</v>
      </c>
      <c r="V1926">
        <f>VLOOKUP(customer!A1926,Marketing!A:I,2,FALSE)</f>
        <v>0</v>
      </c>
      <c r="W1926">
        <f>VLOOKUP(customer!A1926,Marketing!A:I,3,FALSE)</f>
        <v>0</v>
      </c>
      <c r="X1926">
        <f>VLOOKUP(customer!A1926,Marketing!A:I,4,FALSE)</f>
        <v>0</v>
      </c>
      <c r="Y1926">
        <f>VLOOKUP(customer!A1926,Marketing!A:I,5,FALSE)</f>
        <v>0</v>
      </c>
      <c r="Z1926">
        <f>VLOOKUP(customer!A1926,Marketing!A:I,6,FALSE)</f>
        <v>0</v>
      </c>
      <c r="AA1926">
        <f>VLOOKUP(customer!A1926,Marketing!A:I,7,FALSE)</f>
        <v>0</v>
      </c>
      <c r="AB1926">
        <f>VLOOKUP(customer!A1926,Marketing!A:I,8,FALSE)</f>
        <v>0</v>
      </c>
      <c r="AC1926" s="1">
        <f>VLOOKUP(customer!A1926,Marketing!A:I,9,FALSE)</f>
        <v>43567</v>
      </c>
    </row>
    <row r="1927" spans="1:29" x14ac:dyDescent="0.3">
      <c r="A1927">
        <v>2165</v>
      </c>
      <c r="B1927">
        <v>126954</v>
      </c>
      <c r="C1927">
        <v>1</v>
      </c>
      <c r="D1927">
        <v>0</v>
      </c>
      <c r="E1927">
        <v>49</v>
      </c>
      <c r="F1927" t="str">
        <f>IF(customer!G1927=1, "Married", IF(customer!H1927=1, "Single", IF(customer!F1927=1, "Divorced", IF(customer!I1927=1, "Together", IF(customer!J1927=1, "Widowed", "Unknown")))))</f>
        <v>Single</v>
      </c>
      <c r="G1927" t="str">
        <f>IF(customer!K1927=1,"Basic",IF(customer!L1927=1,"Graduate",IF(customer!M1927=1,"Master",IF(customer!N1927=1,"PhD","Unknown"))))</f>
        <v>Graduate</v>
      </c>
      <c r="H1927" t="s">
        <v>15</v>
      </c>
      <c r="I1927">
        <f>VLOOKUP(customer!A1927,sales_update!A:N,2,FALSE)</f>
        <v>17</v>
      </c>
      <c r="J1927">
        <f xml:space="preserve"> VLOOKUP(customer!A1927,sales_update!A:N,3,FALSE)</f>
        <v>19</v>
      </c>
      <c r="K1927">
        <f>VLOOKUP(customer!A1927,sales_update!A:N,4,FALSE)</f>
        <v>5</v>
      </c>
      <c r="L1927">
        <f>VLOOKUP(customer!A1927,sales_update!A:N,5,FALSE)</f>
        <v>52</v>
      </c>
      <c r="M1927">
        <f>VLOOKUP(customer!A1927,sales_update!A:N,6,FALSE)</f>
        <v>0</v>
      </c>
      <c r="N1927">
        <f>VLOOKUP(customer!A1927,sales_update!A:N,7,FALSE)</f>
        <v>0</v>
      </c>
      <c r="O1927">
        <f>VLOOKUP(customer!A1927,sales_update!A:N,8,FALSE)</f>
        <v>5</v>
      </c>
      <c r="P1927">
        <f>VLOOKUP(customer!A1927,sales_update!A:N,9,FALSE)</f>
        <v>71</v>
      </c>
      <c r="Q1927">
        <f>VLOOKUP(customer!A1927,sales_update!A:N,10,FALSE)</f>
        <v>1</v>
      </c>
      <c r="R1927">
        <f>VLOOKUP(customer!A1927,sales_update!A:N,11,FALSE)</f>
        <v>1</v>
      </c>
      <c r="S1927">
        <f>VLOOKUP(customer!A1927,sales_update!A:N,12,FALSE)</f>
        <v>0</v>
      </c>
      <c r="T1927">
        <f>VLOOKUP(customer!A1927,sales_update!A:N,13,FALSE)</f>
        <v>2</v>
      </c>
      <c r="U1927">
        <f>VLOOKUP(customer!A1927,sales_update!A:N,14,FALSE)</f>
        <v>7</v>
      </c>
      <c r="V1927">
        <f>VLOOKUP(customer!A1927,Marketing!A:I,2,FALSE)</f>
        <v>0</v>
      </c>
      <c r="W1927">
        <f>VLOOKUP(customer!A1927,Marketing!A:I,3,FALSE)</f>
        <v>0</v>
      </c>
      <c r="X1927">
        <f>VLOOKUP(customer!A1927,Marketing!A:I,4,FALSE)</f>
        <v>0</v>
      </c>
      <c r="Y1927">
        <f>VLOOKUP(customer!A1927,Marketing!A:I,5,FALSE)</f>
        <v>0</v>
      </c>
      <c r="Z1927">
        <f>VLOOKUP(customer!A1927,Marketing!A:I,6,FALSE)</f>
        <v>0</v>
      </c>
      <c r="AA1927">
        <f>VLOOKUP(customer!A1927,Marketing!A:I,7,FALSE)</f>
        <v>0</v>
      </c>
      <c r="AB1927">
        <f>VLOOKUP(customer!A1927,Marketing!A:I,8,FALSE)</f>
        <v>0</v>
      </c>
      <c r="AC1927" s="1">
        <f>VLOOKUP(customer!A1927,Marketing!A:I,9,FALSE)</f>
        <v>44116</v>
      </c>
    </row>
    <row r="1928" spans="1:29" x14ac:dyDescent="0.3">
      <c r="A1928">
        <v>2058</v>
      </c>
      <c r="B1928">
        <v>126907</v>
      </c>
      <c r="C1928">
        <v>1</v>
      </c>
      <c r="D1928">
        <v>1</v>
      </c>
      <c r="E1928">
        <v>44</v>
      </c>
      <c r="F1928" t="str">
        <f>IF(customer!G1928=1, "Married", IF(customer!H1928=1, "Single", IF(customer!F1928=1, "Divorced", IF(customer!I1928=1, "Together", IF(customer!J1928=1, "Widowed", "Unknown")))))</f>
        <v>Together</v>
      </c>
      <c r="G1928" t="str">
        <f>IF(customer!K1928=1,"Basic",IF(customer!L1928=1,"Graduate",IF(customer!M1928=1,"Master",IF(customer!N1928=1,"PhD","Unknown"))))</f>
        <v>Unknown</v>
      </c>
      <c r="H1928" t="s">
        <v>17</v>
      </c>
      <c r="I1928">
        <f>VLOOKUP(customer!A1928,sales_update!A:N,2,FALSE)</f>
        <v>10</v>
      </c>
      <c r="J1928">
        <f xml:space="preserve"> VLOOKUP(customer!A1928,sales_update!A:N,3,FALSE)</f>
        <v>42</v>
      </c>
      <c r="K1928">
        <f>VLOOKUP(customer!A1928,sales_update!A:N,4,FALSE)</f>
        <v>5</v>
      </c>
      <c r="L1928">
        <f>VLOOKUP(customer!A1928,sales_update!A:N,5,FALSE)</f>
        <v>33</v>
      </c>
      <c r="M1928">
        <f>VLOOKUP(customer!A1928,sales_update!A:N,6,FALSE)</f>
        <v>0</v>
      </c>
      <c r="N1928">
        <f>VLOOKUP(customer!A1928,sales_update!A:N,7,FALSE)</f>
        <v>14</v>
      </c>
      <c r="O1928">
        <f>VLOOKUP(customer!A1928,sales_update!A:N,8,FALSE)</f>
        <v>9</v>
      </c>
      <c r="P1928">
        <f>VLOOKUP(customer!A1928,sales_update!A:N,9,FALSE)</f>
        <v>85</v>
      </c>
      <c r="Q1928">
        <f>VLOOKUP(customer!A1928,sales_update!A:N,10,FALSE)</f>
        <v>2</v>
      </c>
      <c r="R1928">
        <f>VLOOKUP(customer!A1928,sales_update!A:N,11,FALSE)</f>
        <v>1</v>
      </c>
      <c r="S1928">
        <f>VLOOKUP(customer!A1928,sales_update!A:N,12,FALSE)</f>
        <v>0</v>
      </c>
      <c r="T1928">
        <f>VLOOKUP(customer!A1928,sales_update!A:N,13,FALSE)</f>
        <v>3</v>
      </c>
      <c r="U1928">
        <f>VLOOKUP(customer!A1928,sales_update!A:N,14,FALSE)</f>
        <v>7</v>
      </c>
      <c r="V1928">
        <f>VLOOKUP(customer!A1928,Marketing!A:I,2,FALSE)</f>
        <v>0</v>
      </c>
      <c r="W1928">
        <f>VLOOKUP(customer!A1928,Marketing!A:I,3,FALSE)</f>
        <v>0</v>
      </c>
      <c r="X1928">
        <f>VLOOKUP(customer!A1928,Marketing!A:I,4,FALSE)</f>
        <v>0</v>
      </c>
      <c r="Y1928">
        <f>VLOOKUP(customer!A1928,Marketing!A:I,5,FALSE)</f>
        <v>0</v>
      </c>
      <c r="Z1928">
        <f>VLOOKUP(customer!A1928,Marketing!A:I,6,FALSE)</f>
        <v>0</v>
      </c>
      <c r="AA1928">
        <f>VLOOKUP(customer!A1928,Marketing!A:I,7,FALSE)</f>
        <v>0</v>
      </c>
      <c r="AB1928">
        <f>VLOOKUP(customer!A1928,Marketing!A:I,8,FALSE)</f>
        <v>0</v>
      </c>
      <c r="AC1928" s="1">
        <f>VLOOKUP(customer!A1928,Marketing!A:I,9,FALSE)</f>
        <v>43855</v>
      </c>
    </row>
    <row r="1929" spans="1:29" x14ac:dyDescent="0.3">
      <c r="A1929">
        <v>2363</v>
      </c>
      <c r="B1929">
        <v>126907</v>
      </c>
      <c r="C1929">
        <v>1</v>
      </c>
      <c r="D1929">
        <v>1</v>
      </c>
      <c r="E1929">
        <v>44</v>
      </c>
      <c r="F1929" t="str">
        <f>IF(customer!G1929=1, "Married", IF(customer!H1929=1, "Single", IF(customer!F1929=1, "Divorced", IF(customer!I1929=1, "Together", IF(customer!J1929=1, "Widowed", "Unknown")))))</f>
        <v>Together</v>
      </c>
      <c r="G1929" t="str">
        <f>IF(customer!K1929=1,"Basic",IF(customer!L1929=1,"Graduate",IF(customer!M1929=1,"Master",IF(customer!N1929=1,"PhD","Unknown"))))</f>
        <v>Unknown</v>
      </c>
      <c r="H1929" t="s">
        <v>15</v>
      </c>
      <c r="I1929">
        <f>VLOOKUP(customer!A1929,sales_update!A:N,2,FALSE)</f>
        <v>10</v>
      </c>
      <c r="J1929">
        <f xml:space="preserve"> VLOOKUP(customer!A1929,sales_update!A:N,3,FALSE)</f>
        <v>42</v>
      </c>
      <c r="K1929">
        <f>VLOOKUP(customer!A1929,sales_update!A:N,4,FALSE)</f>
        <v>5</v>
      </c>
      <c r="L1929">
        <f>VLOOKUP(customer!A1929,sales_update!A:N,5,FALSE)</f>
        <v>33</v>
      </c>
      <c r="M1929">
        <f>VLOOKUP(customer!A1929,sales_update!A:N,6,FALSE)</f>
        <v>0</v>
      </c>
      <c r="N1929">
        <f>VLOOKUP(customer!A1929,sales_update!A:N,7,FALSE)</f>
        <v>14</v>
      </c>
      <c r="O1929">
        <f>VLOOKUP(customer!A1929,sales_update!A:N,8,FALSE)</f>
        <v>9</v>
      </c>
      <c r="P1929">
        <f>VLOOKUP(customer!A1929,sales_update!A:N,9,FALSE)</f>
        <v>85</v>
      </c>
      <c r="Q1929">
        <f>VLOOKUP(customer!A1929,sales_update!A:N,10,FALSE)</f>
        <v>2</v>
      </c>
      <c r="R1929">
        <f>VLOOKUP(customer!A1929,sales_update!A:N,11,FALSE)</f>
        <v>1</v>
      </c>
      <c r="S1929">
        <f>VLOOKUP(customer!A1929,sales_update!A:N,12,FALSE)</f>
        <v>0</v>
      </c>
      <c r="T1929">
        <f>VLOOKUP(customer!A1929,sales_update!A:N,13,FALSE)</f>
        <v>3</v>
      </c>
      <c r="U1929">
        <f>VLOOKUP(customer!A1929,sales_update!A:N,14,FALSE)</f>
        <v>7</v>
      </c>
      <c r="V1929">
        <f>VLOOKUP(customer!A1929,Marketing!A:I,2,FALSE)</f>
        <v>0</v>
      </c>
      <c r="W1929">
        <f>VLOOKUP(customer!A1929,Marketing!A:I,3,FALSE)</f>
        <v>0</v>
      </c>
      <c r="X1929">
        <f>VLOOKUP(customer!A1929,Marketing!A:I,4,FALSE)</f>
        <v>0</v>
      </c>
      <c r="Y1929">
        <f>VLOOKUP(customer!A1929,Marketing!A:I,5,FALSE)</f>
        <v>0</v>
      </c>
      <c r="Z1929">
        <f>VLOOKUP(customer!A1929,Marketing!A:I,6,FALSE)</f>
        <v>0</v>
      </c>
      <c r="AA1929">
        <f>VLOOKUP(customer!A1929,Marketing!A:I,7,FALSE)</f>
        <v>0</v>
      </c>
      <c r="AB1929">
        <f>VLOOKUP(customer!A1929,Marketing!A:I,8,FALSE)</f>
        <v>0</v>
      </c>
      <c r="AC1929" s="1">
        <f>VLOOKUP(customer!A1929,Marketing!A:I,9,FALSE)</f>
        <v>43855</v>
      </c>
    </row>
    <row r="1930" spans="1:29" x14ac:dyDescent="0.3">
      <c r="A1930">
        <v>2326</v>
      </c>
      <c r="B1930">
        <v>126887</v>
      </c>
      <c r="C1930">
        <v>0</v>
      </c>
      <c r="D1930">
        <v>1</v>
      </c>
      <c r="E1930">
        <v>61</v>
      </c>
      <c r="F1930" t="str">
        <f>IF(customer!G1930=1, "Married", IF(customer!H1930=1, "Single", IF(customer!F1930=1, "Divorced", IF(customer!I1930=1, "Together", IF(customer!J1930=1, "Widowed", "Unknown")))))</f>
        <v>Married</v>
      </c>
      <c r="G1930" t="str">
        <f>IF(customer!K1930=1,"Basic",IF(customer!L1930=1,"Graduate",IF(customer!M1930=1,"Master",IF(customer!N1930=1,"PhD","Unknown"))))</f>
        <v>Unknown</v>
      </c>
      <c r="H1930" t="s">
        <v>20</v>
      </c>
      <c r="I1930">
        <f>VLOOKUP(customer!A1930,sales_update!A:N,2,FALSE)</f>
        <v>27</v>
      </c>
      <c r="J1930">
        <f xml:space="preserve"> VLOOKUP(customer!A1930,sales_update!A:N,3,FALSE)</f>
        <v>28</v>
      </c>
      <c r="K1930">
        <f>VLOOKUP(customer!A1930,sales_update!A:N,4,FALSE)</f>
        <v>33</v>
      </c>
      <c r="L1930">
        <f>VLOOKUP(customer!A1930,sales_update!A:N,5,FALSE)</f>
        <v>19</v>
      </c>
      <c r="M1930">
        <f>VLOOKUP(customer!A1930,sales_update!A:N,6,FALSE)</f>
        <v>14</v>
      </c>
      <c r="N1930">
        <f>VLOOKUP(customer!A1930,sales_update!A:N,7,FALSE)</f>
        <v>19</v>
      </c>
      <c r="O1930">
        <f>VLOOKUP(customer!A1930,sales_update!A:N,8,FALSE)</f>
        <v>28</v>
      </c>
      <c r="P1930">
        <f>VLOOKUP(customer!A1930,sales_update!A:N,9,FALSE)</f>
        <v>85</v>
      </c>
      <c r="Q1930">
        <f>VLOOKUP(customer!A1930,sales_update!A:N,10,FALSE)</f>
        <v>1</v>
      </c>
      <c r="R1930">
        <f>VLOOKUP(customer!A1930,sales_update!A:N,11,FALSE)</f>
        <v>1</v>
      </c>
      <c r="S1930">
        <f>VLOOKUP(customer!A1930,sales_update!A:N,12,FALSE)</f>
        <v>0</v>
      </c>
      <c r="T1930">
        <f>VLOOKUP(customer!A1930,sales_update!A:N,13,FALSE)</f>
        <v>3</v>
      </c>
      <c r="U1930">
        <f>VLOOKUP(customer!A1930,sales_update!A:N,14,FALSE)</f>
        <v>6</v>
      </c>
      <c r="V1930">
        <f>VLOOKUP(customer!A1930,Marketing!A:I,2,FALSE)</f>
        <v>0</v>
      </c>
      <c r="W1930">
        <f>VLOOKUP(customer!A1930,Marketing!A:I,3,FALSE)</f>
        <v>0</v>
      </c>
      <c r="X1930">
        <f>VLOOKUP(customer!A1930,Marketing!A:I,4,FALSE)</f>
        <v>0</v>
      </c>
      <c r="Y1930">
        <f>VLOOKUP(customer!A1930,Marketing!A:I,5,FALSE)</f>
        <v>0</v>
      </c>
      <c r="Z1930">
        <f>VLOOKUP(customer!A1930,Marketing!A:I,6,FALSE)</f>
        <v>0</v>
      </c>
      <c r="AA1930">
        <f>VLOOKUP(customer!A1930,Marketing!A:I,7,FALSE)</f>
        <v>0</v>
      </c>
      <c r="AB1930">
        <f>VLOOKUP(customer!A1930,Marketing!A:I,8,FALSE)</f>
        <v>0</v>
      </c>
      <c r="AC1930" s="1">
        <f>VLOOKUP(customer!A1930,Marketing!A:I,9,FALSE)</f>
        <v>43664</v>
      </c>
    </row>
    <row r="1931" spans="1:29" x14ac:dyDescent="0.3">
      <c r="A1931">
        <v>1594</v>
      </c>
      <c r="B1931">
        <v>126877</v>
      </c>
      <c r="C1931">
        <v>0</v>
      </c>
      <c r="D1931">
        <v>0</v>
      </c>
      <c r="E1931">
        <v>51</v>
      </c>
      <c r="F1931" t="str">
        <f>IF(customer!G1931=1, "Married", IF(customer!H1931=1, "Single", IF(customer!F1931=1, "Divorced", IF(customer!I1931=1, "Together", IF(customer!J1931=1, "Widowed", "Unknown")))))</f>
        <v>Single</v>
      </c>
      <c r="G1931" t="str">
        <f>IF(customer!K1931=1,"Basic",IF(customer!L1931=1,"Graduate",IF(customer!M1931=1,"Master",IF(customer!N1931=1,"PhD","Unknown"))))</f>
        <v>Master</v>
      </c>
      <c r="H1931" t="s">
        <v>20</v>
      </c>
      <c r="I1931">
        <f>VLOOKUP(customer!A1931,sales_update!A:N,2,FALSE)</f>
        <v>74</v>
      </c>
      <c r="J1931">
        <f xml:space="preserve"> VLOOKUP(customer!A1931,sales_update!A:N,3,FALSE)</f>
        <v>477</v>
      </c>
      <c r="K1931">
        <f>VLOOKUP(customer!A1931,sales_update!A:N,4,FALSE)</f>
        <v>61</v>
      </c>
      <c r="L1931">
        <f>VLOOKUP(customer!A1931,sales_update!A:N,5,FALSE)</f>
        <v>359</v>
      </c>
      <c r="M1931">
        <f>VLOOKUP(customer!A1931,sales_update!A:N,6,FALSE)</f>
        <v>94</v>
      </c>
      <c r="N1931">
        <f>VLOOKUP(customer!A1931,sales_update!A:N,7,FALSE)</f>
        <v>85</v>
      </c>
      <c r="O1931">
        <f>VLOOKUP(customer!A1931,sales_update!A:N,8,FALSE)</f>
        <v>189</v>
      </c>
      <c r="P1931">
        <f>VLOOKUP(customer!A1931,sales_update!A:N,9,FALSE)</f>
        <v>887</v>
      </c>
      <c r="Q1931">
        <f>VLOOKUP(customer!A1931,sales_update!A:N,10,FALSE)</f>
        <v>2</v>
      </c>
      <c r="R1931">
        <f>VLOOKUP(customer!A1931,sales_update!A:N,11,FALSE)</f>
        <v>3</v>
      </c>
      <c r="S1931">
        <f>VLOOKUP(customer!A1931,sales_update!A:N,12,FALSE)</f>
        <v>1</v>
      </c>
      <c r="T1931">
        <f>VLOOKUP(customer!A1931,sales_update!A:N,13,FALSE)</f>
        <v>6</v>
      </c>
      <c r="U1931">
        <f>VLOOKUP(customer!A1931,sales_update!A:N,14,FALSE)</f>
        <v>6</v>
      </c>
      <c r="V1931">
        <f>VLOOKUP(customer!A1931,Marketing!A:I,2,FALSE)</f>
        <v>0</v>
      </c>
      <c r="W1931">
        <f>VLOOKUP(customer!A1931,Marketing!A:I,3,FALSE)</f>
        <v>0</v>
      </c>
      <c r="X1931">
        <f>VLOOKUP(customer!A1931,Marketing!A:I,4,FALSE)</f>
        <v>0</v>
      </c>
      <c r="Y1931">
        <f>VLOOKUP(customer!A1931,Marketing!A:I,5,FALSE)</f>
        <v>0</v>
      </c>
      <c r="Z1931">
        <f>VLOOKUP(customer!A1931,Marketing!A:I,6,FALSE)</f>
        <v>0</v>
      </c>
      <c r="AA1931">
        <f>VLOOKUP(customer!A1931,Marketing!A:I,7,FALSE)</f>
        <v>0</v>
      </c>
      <c r="AB1931">
        <f>VLOOKUP(customer!A1931,Marketing!A:I,8,FALSE)</f>
        <v>0</v>
      </c>
      <c r="AC1931" s="1">
        <f>VLOOKUP(customer!A1931,Marketing!A:I,9,FALSE)</f>
        <v>43854</v>
      </c>
    </row>
    <row r="1932" spans="1:29" x14ac:dyDescent="0.3">
      <c r="A1932">
        <v>1791</v>
      </c>
      <c r="B1932">
        <v>126872</v>
      </c>
      <c r="C1932">
        <v>0</v>
      </c>
      <c r="D1932">
        <v>0</v>
      </c>
      <c r="E1932">
        <v>39</v>
      </c>
      <c r="F1932" t="str">
        <f>IF(customer!G1932=1, "Married", IF(customer!H1932=1, "Single", IF(customer!F1932=1, "Divorced", IF(customer!I1932=1, "Together", IF(customer!J1932=1, "Widowed", "Unknown")))))</f>
        <v>Married</v>
      </c>
      <c r="G1932" t="str">
        <f>IF(customer!K1932=1,"Basic",IF(customer!L1932=1,"Graduate",IF(customer!M1932=1,"Master",IF(customer!N1932=1,"PhD","Unknown"))))</f>
        <v>Graduate</v>
      </c>
      <c r="H1932" t="s">
        <v>16</v>
      </c>
      <c r="I1932">
        <f>VLOOKUP(customer!A1932,sales_update!A:N,2,FALSE)</f>
        <v>0</v>
      </c>
      <c r="J1932">
        <f xml:space="preserve"> VLOOKUP(customer!A1932,sales_update!A:N,3,FALSE)</f>
        <v>14</v>
      </c>
      <c r="K1932">
        <f>VLOOKUP(customer!A1932,sales_update!A:N,4,FALSE)</f>
        <v>47</v>
      </c>
      <c r="L1932">
        <f>VLOOKUP(customer!A1932,sales_update!A:N,5,FALSE)</f>
        <v>38</v>
      </c>
      <c r="M1932">
        <f>VLOOKUP(customer!A1932,sales_update!A:N,6,FALSE)</f>
        <v>14</v>
      </c>
      <c r="N1932">
        <f>VLOOKUP(customer!A1932,sales_update!A:N,7,FALSE)</f>
        <v>76</v>
      </c>
      <c r="O1932">
        <f>VLOOKUP(customer!A1932,sales_update!A:N,8,FALSE)</f>
        <v>151</v>
      </c>
      <c r="P1932">
        <f>VLOOKUP(customer!A1932,sales_update!A:N,9,FALSE)</f>
        <v>38</v>
      </c>
      <c r="Q1932">
        <f>VLOOKUP(customer!A1932,sales_update!A:N,10,FALSE)</f>
        <v>1</v>
      </c>
      <c r="R1932">
        <f>VLOOKUP(customer!A1932,sales_update!A:N,11,FALSE)</f>
        <v>1</v>
      </c>
      <c r="S1932">
        <f>VLOOKUP(customer!A1932,sales_update!A:N,12,FALSE)</f>
        <v>1</v>
      </c>
      <c r="T1932">
        <f>VLOOKUP(customer!A1932,sales_update!A:N,13,FALSE)</f>
        <v>2</v>
      </c>
      <c r="U1932">
        <f>VLOOKUP(customer!A1932,sales_update!A:N,14,FALSE)</f>
        <v>6</v>
      </c>
      <c r="V1932">
        <f>VLOOKUP(customer!A1932,Marketing!A:I,2,FALSE)</f>
        <v>0</v>
      </c>
      <c r="W1932">
        <f>VLOOKUP(customer!A1932,Marketing!A:I,3,FALSE)</f>
        <v>0</v>
      </c>
      <c r="X1932">
        <f>VLOOKUP(customer!A1932,Marketing!A:I,4,FALSE)</f>
        <v>0</v>
      </c>
      <c r="Y1932">
        <f>VLOOKUP(customer!A1932,Marketing!A:I,5,FALSE)</f>
        <v>0</v>
      </c>
      <c r="Z1932">
        <f>VLOOKUP(customer!A1932,Marketing!A:I,6,FALSE)</f>
        <v>0</v>
      </c>
      <c r="AA1932">
        <f>VLOOKUP(customer!A1932,Marketing!A:I,7,FALSE)</f>
        <v>0</v>
      </c>
      <c r="AB1932">
        <f>VLOOKUP(customer!A1932,Marketing!A:I,8,FALSE)</f>
        <v>0</v>
      </c>
      <c r="AC1932" s="1">
        <f>VLOOKUP(customer!A1932,Marketing!A:I,9,FALSE)</f>
        <v>43912</v>
      </c>
    </row>
    <row r="1933" spans="1:29" x14ac:dyDescent="0.3">
      <c r="A1933">
        <v>1874</v>
      </c>
      <c r="B1933">
        <v>126868</v>
      </c>
      <c r="C1933">
        <v>1</v>
      </c>
      <c r="D1933">
        <v>0</v>
      </c>
      <c r="E1933">
        <v>29</v>
      </c>
      <c r="F1933" t="str">
        <f>IF(customer!G1933=1, "Married", IF(customer!H1933=1, "Single", IF(customer!F1933=1, "Divorced", IF(customer!I1933=1, "Together", IF(customer!J1933=1, "Widowed", "Unknown")))))</f>
        <v>Single</v>
      </c>
      <c r="G1933" t="str">
        <f>IF(customer!K1933=1,"Basic",IF(customer!L1933=1,"Graduate",IF(customer!M1933=1,"Master",IF(customer!N1933=1,"PhD","Unknown"))))</f>
        <v>Basic</v>
      </c>
      <c r="H1933" t="s">
        <v>19</v>
      </c>
      <c r="I1933">
        <f>VLOOKUP(customer!A1933,sales_update!A:N,2,FALSE)</f>
        <v>52</v>
      </c>
      <c r="J1933">
        <f xml:space="preserve"> VLOOKUP(customer!A1933,sales_update!A:N,3,FALSE)</f>
        <v>0</v>
      </c>
      <c r="K1933">
        <f>VLOOKUP(customer!A1933,sales_update!A:N,4,FALSE)</f>
        <v>0</v>
      </c>
      <c r="L1933">
        <f>VLOOKUP(customer!A1933,sales_update!A:N,5,FALSE)</f>
        <v>5</v>
      </c>
      <c r="M1933">
        <f>VLOOKUP(customer!A1933,sales_update!A:N,6,FALSE)</f>
        <v>38</v>
      </c>
      <c r="N1933">
        <f>VLOOKUP(customer!A1933,sales_update!A:N,7,FALSE)</f>
        <v>14</v>
      </c>
      <c r="O1933">
        <f>VLOOKUP(customer!A1933,sales_update!A:N,8,FALSE)</f>
        <v>9</v>
      </c>
      <c r="P1933">
        <f>VLOOKUP(customer!A1933,sales_update!A:N,9,FALSE)</f>
        <v>47</v>
      </c>
      <c r="Q1933">
        <f>VLOOKUP(customer!A1933,sales_update!A:N,10,FALSE)</f>
        <v>1</v>
      </c>
      <c r="R1933">
        <f>VLOOKUP(customer!A1933,sales_update!A:N,11,FALSE)</f>
        <v>1</v>
      </c>
      <c r="S1933">
        <f>VLOOKUP(customer!A1933,sales_update!A:N,12,FALSE)</f>
        <v>0</v>
      </c>
      <c r="T1933">
        <f>VLOOKUP(customer!A1933,sales_update!A:N,13,FALSE)</f>
        <v>2</v>
      </c>
      <c r="U1933">
        <f>VLOOKUP(customer!A1933,sales_update!A:N,14,FALSE)</f>
        <v>7</v>
      </c>
      <c r="V1933">
        <f>VLOOKUP(customer!A1933,Marketing!A:I,2,FALSE)</f>
        <v>0</v>
      </c>
      <c r="W1933">
        <f>VLOOKUP(customer!A1933,Marketing!A:I,3,FALSE)</f>
        <v>0</v>
      </c>
      <c r="X1933">
        <f>VLOOKUP(customer!A1933,Marketing!A:I,4,FALSE)</f>
        <v>0</v>
      </c>
      <c r="Y1933">
        <f>VLOOKUP(customer!A1933,Marketing!A:I,5,FALSE)</f>
        <v>0</v>
      </c>
      <c r="Z1933">
        <f>VLOOKUP(customer!A1933,Marketing!A:I,6,FALSE)</f>
        <v>0</v>
      </c>
      <c r="AA1933">
        <f>VLOOKUP(customer!A1933,Marketing!A:I,7,FALSE)</f>
        <v>0</v>
      </c>
      <c r="AB1933">
        <f>VLOOKUP(customer!A1933,Marketing!A:I,8,FALSE)</f>
        <v>0</v>
      </c>
      <c r="AC1933" s="1">
        <f>VLOOKUP(customer!A1933,Marketing!A:I,9,FALSE)</f>
        <v>44108</v>
      </c>
    </row>
    <row r="1934" spans="1:29" x14ac:dyDescent="0.3">
      <c r="A1934">
        <v>1569</v>
      </c>
      <c r="B1934">
        <v>126850</v>
      </c>
      <c r="C1934">
        <v>1</v>
      </c>
      <c r="D1934">
        <v>1</v>
      </c>
      <c r="E1934">
        <v>49</v>
      </c>
      <c r="F1934" t="str">
        <f>IF(customer!G1934=1, "Married", IF(customer!H1934=1, "Single", IF(customer!F1934=1, "Divorced", IF(customer!I1934=1, "Together", IF(customer!J1934=1, "Widowed", "Unknown")))))</f>
        <v>Together</v>
      </c>
      <c r="G1934" t="str">
        <f>IF(customer!K1934=1,"Basic",IF(customer!L1934=1,"Graduate",IF(customer!M1934=1,"Master",IF(customer!N1934=1,"PhD","Unknown"))))</f>
        <v>Unknown</v>
      </c>
      <c r="H1934" t="s">
        <v>16</v>
      </c>
      <c r="I1934">
        <f>VLOOKUP(customer!A1934,sales_update!A:N,2,FALSE)</f>
        <v>10</v>
      </c>
      <c r="J1934">
        <f xml:space="preserve"> VLOOKUP(customer!A1934,sales_update!A:N,3,FALSE)</f>
        <v>146</v>
      </c>
      <c r="K1934">
        <f>VLOOKUP(customer!A1934,sales_update!A:N,4,FALSE)</f>
        <v>5</v>
      </c>
      <c r="L1934">
        <f>VLOOKUP(customer!A1934,sales_update!A:N,5,FALSE)</f>
        <v>61</v>
      </c>
      <c r="M1934">
        <f>VLOOKUP(customer!A1934,sales_update!A:N,6,FALSE)</f>
        <v>33</v>
      </c>
      <c r="N1934">
        <f>VLOOKUP(customer!A1934,sales_update!A:N,7,FALSE)</f>
        <v>9</v>
      </c>
      <c r="O1934">
        <f>VLOOKUP(customer!A1934,sales_update!A:N,8,FALSE)</f>
        <v>43</v>
      </c>
      <c r="P1934">
        <f>VLOOKUP(customer!A1934,sales_update!A:N,9,FALSE)</f>
        <v>213</v>
      </c>
      <c r="Q1934">
        <f>VLOOKUP(customer!A1934,sales_update!A:N,10,FALSE)</f>
        <v>4</v>
      </c>
      <c r="R1934">
        <f>VLOOKUP(customer!A1934,sales_update!A:N,11,FALSE)</f>
        <v>2</v>
      </c>
      <c r="S1934">
        <f>VLOOKUP(customer!A1934,sales_update!A:N,12,FALSE)</f>
        <v>1</v>
      </c>
      <c r="T1934">
        <f>VLOOKUP(customer!A1934,sales_update!A:N,13,FALSE)</f>
        <v>4</v>
      </c>
      <c r="U1934">
        <f>VLOOKUP(customer!A1934,sales_update!A:N,14,FALSE)</f>
        <v>4</v>
      </c>
      <c r="V1934">
        <f>VLOOKUP(customer!A1934,Marketing!A:I,2,FALSE)</f>
        <v>0</v>
      </c>
      <c r="W1934">
        <f>VLOOKUP(customer!A1934,Marketing!A:I,3,FALSE)</f>
        <v>0</v>
      </c>
      <c r="X1934">
        <f>VLOOKUP(customer!A1934,Marketing!A:I,4,FALSE)</f>
        <v>0</v>
      </c>
      <c r="Y1934">
        <f>VLOOKUP(customer!A1934,Marketing!A:I,5,FALSE)</f>
        <v>0</v>
      </c>
      <c r="Z1934">
        <f>VLOOKUP(customer!A1934,Marketing!A:I,6,FALSE)</f>
        <v>0</v>
      </c>
      <c r="AA1934">
        <f>VLOOKUP(customer!A1934,Marketing!A:I,7,FALSE)</f>
        <v>0</v>
      </c>
      <c r="AB1934">
        <f>VLOOKUP(customer!A1934,Marketing!A:I,8,FALSE)</f>
        <v>0</v>
      </c>
      <c r="AC1934" s="1">
        <f>VLOOKUP(customer!A1934,Marketing!A:I,9,FALSE)</f>
        <v>44096</v>
      </c>
    </row>
    <row r="1935" spans="1:29" x14ac:dyDescent="0.3">
      <c r="A1935">
        <v>3199</v>
      </c>
      <c r="B1935">
        <v>126816</v>
      </c>
      <c r="C1935">
        <v>0</v>
      </c>
      <c r="D1935">
        <v>0</v>
      </c>
      <c r="E1935">
        <v>34</v>
      </c>
      <c r="F1935" t="str">
        <f>IF(customer!G1935=1, "Married", IF(customer!H1935=1, "Single", IF(customer!F1935=1, "Divorced", IF(customer!I1935=1, "Together", IF(customer!J1935=1, "Widowed", "Unknown")))))</f>
        <v>Single</v>
      </c>
      <c r="G1935" t="str">
        <f>IF(customer!K1935=1,"Basic",IF(customer!L1935=1,"Graduate",IF(customer!M1935=1,"Master",IF(customer!N1935=1,"PhD","Unknown"))))</f>
        <v>Graduate</v>
      </c>
      <c r="H1935" t="s">
        <v>18</v>
      </c>
      <c r="I1935">
        <f>VLOOKUP(customer!A1935,sales_update!A:N,2,FALSE)</f>
        <v>50</v>
      </c>
      <c r="J1935">
        <f xml:space="preserve"> VLOOKUP(customer!A1935,sales_update!A:N,3,FALSE)</f>
        <v>24</v>
      </c>
      <c r="K1935">
        <f>VLOOKUP(customer!A1935,sales_update!A:N,4,FALSE)</f>
        <v>5</v>
      </c>
      <c r="L1935">
        <f>VLOOKUP(customer!A1935,sales_update!A:N,5,FALSE)</f>
        <v>28</v>
      </c>
      <c r="M1935">
        <f>VLOOKUP(customer!A1935,sales_update!A:N,6,FALSE)</f>
        <v>14</v>
      </c>
      <c r="N1935">
        <f>VLOOKUP(customer!A1935,sales_update!A:N,7,FALSE)</f>
        <v>19</v>
      </c>
      <c r="O1935">
        <f>VLOOKUP(customer!A1935,sales_update!A:N,8,FALSE)</f>
        <v>14</v>
      </c>
      <c r="P1935">
        <f>VLOOKUP(customer!A1935,sales_update!A:N,9,FALSE)</f>
        <v>76</v>
      </c>
      <c r="Q1935">
        <f>VLOOKUP(customer!A1935,sales_update!A:N,10,FALSE)</f>
        <v>1</v>
      </c>
      <c r="R1935">
        <f>VLOOKUP(customer!A1935,sales_update!A:N,11,FALSE)</f>
        <v>0</v>
      </c>
      <c r="S1935">
        <f>VLOOKUP(customer!A1935,sales_update!A:N,12,FALSE)</f>
        <v>0</v>
      </c>
      <c r="T1935">
        <f>VLOOKUP(customer!A1935,sales_update!A:N,13,FALSE)</f>
        <v>3</v>
      </c>
      <c r="U1935">
        <f>VLOOKUP(customer!A1935,sales_update!A:N,14,FALSE)</f>
        <v>4</v>
      </c>
      <c r="V1935">
        <f>VLOOKUP(customer!A1935,Marketing!A:I,2,FALSE)</f>
        <v>0</v>
      </c>
      <c r="W1935">
        <f>VLOOKUP(customer!A1935,Marketing!A:I,3,FALSE)</f>
        <v>0</v>
      </c>
      <c r="X1935">
        <f>VLOOKUP(customer!A1935,Marketing!A:I,4,FALSE)</f>
        <v>0</v>
      </c>
      <c r="Y1935">
        <f>VLOOKUP(customer!A1935,Marketing!A:I,5,FALSE)</f>
        <v>0</v>
      </c>
      <c r="Z1935">
        <f>VLOOKUP(customer!A1935,Marketing!A:I,6,FALSE)</f>
        <v>0</v>
      </c>
      <c r="AA1935">
        <f>VLOOKUP(customer!A1935,Marketing!A:I,7,FALSE)</f>
        <v>0</v>
      </c>
      <c r="AB1935">
        <f>VLOOKUP(customer!A1935,Marketing!A:I,8,FALSE)</f>
        <v>0</v>
      </c>
      <c r="AC1935" s="1">
        <f>VLOOKUP(customer!A1935,Marketing!A:I,9,FALSE)</f>
        <v>43487</v>
      </c>
    </row>
    <row r="1936" spans="1:29" x14ac:dyDescent="0.3">
      <c r="A1936">
        <v>2373</v>
      </c>
      <c r="B1936">
        <v>126759</v>
      </c>
      <c r="C1936">
        <v>1</v>
      </c>
      <c r="D1936">
        <v>0</v>
      </c>
      <c r="E1936">
        <v>48</v>
      </c>
      <c r="F1936" t="str">
        <f>IF(customer!G1936=1, "Married", IF(customer!H1936=1, "Single", IF(customer!F1936=1, "Divorced", IF(customer!I1936=1, "Together", IF(customer!J1936=1, "Widowed", "Unknown")))))</f>
        <v>Divorced</v>
      </c>
      <c r="G1936" t="str">
        <f>IF(customer!K1936=1,"Basic",IF(customer!L1936=1,"Graduate",IF(customer!M1936=1,"Master",IF(customer!N1936=1,"PhD","Unknown"))))</f>
        <v>Graduate</v>
      </c>
      <c r="H1936" t="s">
        <v>16</v>
      </c>
      <c r="I1936">
        <f>VLOOKUP(customer!A1936,sales_update!A:N,2,FALSE)</f>
        <v>65</v>
      </c>
      <c r="J1936">
        <f xml:space="preserve"> VLOOKUP(customer!A1936,sales_update!A:N,3,FALSE)</f>
        <v>118</v>
      </c>
      <c r="K1936">
        <f>VLOOKUP(customer!A1936,sales_update!A:N,4,FALSE)</f>
        <v>14</v>
      </c>
      <c r="L1936">
        <f>VLOOKUP(customer!A1936,sales_update!A:N,5,FALSE)</f>
        <v>76</v>
      </c>
      <c r="M1936">
        <f>VLOOKUP(customer!A1936,sales_update!A:N,6,FALSE)</f>
        <v>38</v>
      </c>
      <c r="N1936">
        <f>VLOOKUP(customer!A1936,sales_update!A:N,7,FALSE)</f>
        <v>24</v>
      </c>
      <c r="O1936">
        <f>VLOOKUP(customer!A1936,sales_update!A:N,8,FALSE)</f>
        <v>9</v>
      </c>
      <c r="P1936">
        <f>VLOOKUP(customer!A1936,sales_update!A:N,9,FALSE)</f>
        <v>261</v>
      </c>
      <c r="Q1936">
        <f>VLOOKUP(customer!A1936,sales_update!A:N,10,FALSE)</f>
        <v>2</v>
      </c>
      <c r="R1936">
        <f>VLOOKUP(customer!A1936,sales_update!A:N,11,FALSE)</f>
        <v>2</v>
      </c>
      <c r="S1936">
        <f>VLOOKUP(customer!A1936,sales_update!A:N,12,FALSE)</f>
        <v>1</v>
      </c>
      <c r="T1936">
        <f>VLOOKUP(customer!A1936,sales_update!A:N,13,FALSE)</f>
        <v>3</v>
      </c>
      <c r="U1936">
        <f>VLOOKUP(customer!A1936,sales_update!A:N,14,FALSE)</f>
        <v>6</v>
      </c>
      <c r="V1936">
        <f>VLOOKUP(customer!A1936,Marketing!A:I,2,FALSE)</f>
        <v>0</v>
      </c>
      <c r="W1936">
        <f>VLOOKUP(customer!A1936,Marketing!A:I,3,FALSE)</f>
        <v>0</v>
      </c>
      <c r="X1936">
        <f>VLOOKUP(customer!A1936,Marketing!A:I,4,FALSE)</f>
        <v>0</v>
      </c>
      <c r="Y1936">
        <f>VLOOKUP(customer!A1936,Marketing!A:I,5,FALSE)</f>
        <v>0</v>
      </c>
      <c r="Z1936">
        <f>VLOOKUP(customer!A1936,Marketing!A:I,6,FALSE)</f>
        <v>0</v>
      </c>
      <c r="AA1936">
        <f>VLOOKUP(customer!A1936,Marketing!A:I,7,FALSE)</f>
        <v>0</v>
      </c>
      <c r="AB1936">
        <f>VLOOKUP(customer!A1936,Marketing!A:I,8,FALSE)</f>
        <v>0</v>
      </c>
      <c r="AC1936" s="1">
        <f>VLOOKUP(customer!A1936,Marketing!A:I,9,FALSE)</f>
        <v>44026</v>
      </c>
    </row>
    <row r="1937" spans="1:29" x14ac:dyDescent="0.3">
      <c r="A1937">
        <v>1657</v>
      </c>
      <c r="B1937">
        <v>126751</v>
      </c>
      <c r="C1937">
        <v>2</v>
      </c>
      <c r="D1937">
        <v>0</v>
      </c>
      <c r="E1937">
        <v>46</v>
      </c>
      <c r="F1937" t="str">
        <f>IF(customer!G1937=1, "Married", IF(customer!H1937=1, "Single", IF(customer!F1937=1, "Divorced", IF(customer!I1937=1, "Together", IF(customer!J1937=1, "Widowed", "Unknown")))))</f>
        <v>Married</v>
      </c>
      <c r="G1937" t="str">
        <f>IF(customer!K1937=1,"Basic",IF(customer!L1937=1,"Graduate",IF(customer!M1937=1,"Master",IF(customer!N1937=1,"PhD","Unknown"))))</f>
        <v>Graduate</v>
      </c>
      <c r="H1937" t="s">
        <v>18</v>
      </c>
      <c r="I1937">
        <f>VLOOKUP(customer!A1937,sales_update!A:N,2,FALSE)</f>
        <v>26</v>
      </c>
      <c r="J1937">
        <f xml:space="preserve"> VLOOKUP(customer!A1937,sales_update!A:N,3,FALSE)</f>
        <v>5</v>
      </c>
      <c r="K1937">
        <f>VLOOKUP(customer!A1937,sales_update!A:N,4,FALSE)</f>
        <v>5</v>
      </c>
      <c r="L1937">
        <f>VLOOKUP(customer!A1937,sales_update!A:N,5,FALSE)</f>
        <v>24</v>
      </c>
      <c r="M1937">
        <f>VLOOKUP(customer!A1937,sales_update!A:N,6,FALSE)</f>
        <v>0</v>
      </c>
      <c r="N1937">
        <f>VLOOKUP(customer!A1937,sales_update!A:N,7,FALSE)</f>
        <v>14</v>
      </c>
      <c r="O1937">
        <f>VLOOKUP(customer!A1937,sales_update!A:N,8,FALSE)</f>
        <v>5</v>
      </c>
      <c r="P1937">
        <f>VLOOKUP(customer!A1937,sales_update!A:N,9,FALSE)</f>
        <v>43</v>
      </c>
      <c r="Q1937">
        <f>VLOOKUP(customer!A1937,sales_update!A:N,10,FALSE)</f>
        <v>1</v>
      </c>
      <c r="R1937">
        <f>VLOOKUP(customer!A1937,sales_update!A:N,11,FALSE)</f>
        <v>1</v>
      </c>
      <c r="S1937">
        <f>VLOOKUP(customer!A1937,sales_update!A:N,12,FALSE)</f>
        <v>0</v>
      </c>
      <c r="T1937">
        <f>VLOOKUP(customer!A1937,sales_update!A:N,13,FALSE)</f>
        <v>2</v>
      </c>
      <c r="U1937">
        <f>VLOOKUP(customer!A1937,sales_update!A:N,14,FALSE)</f>
        <v>8</v>
      </c>
      <c r="V1937">
        <f>VLOOKUP(customer!A1937,Marketing!A:I,2,FALSE)</f>
        <v>0</v>
      </c>
      <c r="W1937">
        <f>VLOOKUP(customer!A1937,Marketing!A:I,3,FALSE)</f>
        <v>0</v>
      </c>
      <c r="X1937">
        <f>VLOOKUP(customer!A1937,Marketing!A:I,4,FALSE)</f>
        <v>0</v>
      </c>
      <c r="Y1937">
        <f>VLOOKUP(customer!A1937,Marketing!A:I,5,FALSE)</f>
        <v>0</v>
      </c>
      <c r="Z1937">
        <f>VLOOKUP(customer!A1937,Marketing!A:I,6,FALSE)</f>
        <v>0</v>
      </c>
      <c r="AA1937">
        <f>VLOOKUP(customer!A1937,Marketing!A:I,7,FALSE)</f>
        <v>0</v>
      </c>
      <c r="AB1937">
        <f>VLOOKUP(customer!A1937,Marketing!A:I,8,FALSE)</f>
        <v>0</v>
      </c>
      <c r="AC1937" s="1">
        <f>VLOOKUP(customer!A1937,Marketing!A:I,9,FALSE)</f>
        <v>44130</v>
      </c>
    </row>
    <row r="1938" spans="1:29" x14ac:dyDescent="0.3">
      <c r="A1938">
        <v>1004</v>
      </c>
      <c r="B1938">
        <v>126646</v>
      </c>
      <c r="C1938">
        <v>1</v>
      </c>
      <c r="D1938">
        <v>0</v>
      </c>
      <c r="E1938">
        <v>36</v>
      </c>
      <c r="F1938" t="str">
        <f>IF(customer!G1938=1, "Married", IF(customer!H1938=1, "Single", IF(customer!F1938=1, "Divorced", IF(customer!I1938=1, "Together", IF(customer!J1938=1, "Widowed", "Unknown")))))</f>
        <v>Together</v>
      </c>
      <c r="G1938" t="str">
        <f>IF(customer!K1938=1,"Basic",IF(customer!L1938=1,"Graduate",IF(customer!M1938=1,"Master",IF(customer!N1938=1,"PhD","Unknown"))))</f>
        <v>Graduate</v>
      </c>
      <c r="H1938" t="s">
        <v>19</v>
      </c>
      <c r="I1938">
        <f>VLOOKUP(customer!A1938,sales_update!A:N,2,FALSE)</f>
        <v>26</v>
      </c>
      <c r="J1938">
        <f xml:space="preserve"> VLOOKUP(customer!A1938,sales_update!A:N,3,FALSE)</f>
        <v>52</v>
      </c>
      <c r="K1938">
        <f>VLOOKUP(customer!A1938,sales_update!A:N,4,FALSE)</f>
        <v>19</v>
      </c>
      <c r="L1938">
        <f>VLOOKUP(customer!A1938,sales_update!A:N,5,FALSE)</f>
        <v>95</v>
      </c>
      <c r="M1938">
        <f>VLOOKUP(customer!A1938,sales_update!A:N,6,FALSE)</f>
        <v>48</v>
      </c>
      <c r="N1938">
        <f>VLOOKUP(customer!A1938,sales_update!A:N,7,FALSE)</f>
        <v>14</v>
      </c>
      <c r="O1938">
        <f>VLOOKUP(customer!A1938,sales_update!A:N,8,FALSE)</f>
        <v>24</v>
      </c>
      <c r="P1938">
        <f>VLOOKUP(customer!A1938,sales_update!A:N,9,FALSE)</f>
        <v>204</v>
      </c>
      <c r="Q1938">
        <f>VLOOKUP(customer!A1938,sales_update!A:N,10,FALSE)</f>
        <v>2</v>
      </c>
      <c r="R1938">
        <f>VLOOKUP(customer!A1938,sales_update!A:N,11,FALSE)</f>
        <v>2</v>
      </c>
      <c r="S1938">
        <f>VLOOKUP(customer!A1938,sales_update!A:N,12,FALSE)</f>
        <v>0</v>
      </c>
      <c r="T1938">
        <f>VLOOKUP(customer!A1938,sales_update!A:N,13,FALSE)</f>
        <v>4</v>
      </c>
      <c r="U1938">
        <f>VLOOKUP(customer!A1938,sales_update!A:N,14,FALSE)</f>
        <v>6</v>
      </c>
      <c r="V1938">
        <f>VLOOKUP(customer!A1938,Marketing!A:I,2,FALSE)</f>
        <v>0</v>
      </c>
      <c r="W1938">
        <f>VLOOKUP(customer!A1938,Marketing!A:I,3,FALSE)</f>
        <v>0</v>
      </c>
      <c r="X1938">
        <f>VLOOKUP(customer!A1938,Marketing!A:I,4,FALSE)</f>
        <v>0</v>
      </c>
      <c r="Y1938">
        <f>VLOOKUP(customer!A1938,Marketing!A:I,5,FALSE)</f>
        <v>0</v>
      </c>
      <c r="Z1938">
        <f>VLOOKUP(customer!A1938,Marketing!A:I,6,FALSE)</f>
        <v>0</v>
      </c>
      <c r="AA1938">
        <f>VLOOKUP(customer!A1938,Marketing!A:I,7,FALSE)</f>
        <v>0</v>
      </c>
      <c r="AB1938">
        <f>VLOOKUP(customer!A1938,Marketing!A:I,8,FALSE)</f>
        <v>0</v>
      </c>
      <c r="AC1938" s="1">
        <f>VLOOKUP(customer!A1938,Marketing!A:I,9,FALSE)</f>
        <v>44029</v>
      </c>
    </row>
    <row r="1939" spans="1:29" x14ac:dyDescent="0.3">
      <c r="A1939">
        <v>2845</v>
      </c>
      <c r="B1939">
        <v>126642</v>
      </c>
      <c r="C1939">
        <v>1</v>
      </c>
      <c r="D1939">
        <v>0</v>
      </c>
      <c r="E1939">
        <v>53</v>
      </c>
      <c r="F1939" t="str">
        <f>IF(customer!G1939=1, "Married", IF(customer!H1939=1, "Single", IF(customer!F1939=1, "Divorced", IF(customer!I1939=1, "Together", IF(customer!J1939=1, "Widowed", "Unknown")))))</f>
        <v>Divorced</v>
      </c>
      <c r="G1939" t="str">
        <f>IF(customer!K1939=1,"Basic",IF(customer!L1939=1,"Graduate",IF(customer!M1939=1,"Master",IF(customer!N1939=1,"PhD","Unknown"))))</f>
        <v>PhD</v>
      </c>
      <c r="H1939" t="s">
        <v>18</v>
      </c>
      <c r="I1939">
        <f>VLOOKUP(customer!A1939,sales_update!A:N,2,FALSE)</f>
        <v>71</v>
      </c>
      <c r="J1939">
        <f xml:space="preserve"> VLOOKUP(customer!A1939,sales_update!A:N,3,FALSE)</f>
        <v>62</v>
      </c>
      <c r="K1939">
        <f>VLOOKUP(customer!A1939,sales_update!A:N,4,FALSE)</f>
        <v>10</v>
      </c>
      <c r="L1939">
        <f>VLOOKUP(customer!A1939,sales_update!A:N,5,FALSE)</f>
        <v>71</v>
      </c>
      <c r="M1939">
        <f>VLOOKUP(customer!A1939,sales_update!A:N,6,FALSE)</f>
        <v>10</v>
      </c>
      <c r="N1939">
        <f>VLOOKUP(customer!A1939,sales_update!A:N,7,FALSE)</f>
        <v>10</v>
      </c>
      <c r="O1939">
        <f>VLOOKUP(customer!A1939,sales_update!A:N,8,FALSE)</f>
        <v>38</v>
      </c>
      <c r="P1939">
        <f>VLOOKUP(customer!A1939,sales_update!A:N,9,FALSE)</f>
        <v>124</v>
      </c>
      <c r="Q1939">
        <f>VLOOKUP(customer!A1939,sales_update!A:N,10,FALSE)</f>
        <v>2</v>
      </c>
      <c r="R1939">
        <f>VLOOKUP(customer!A1939,sales_update!A:N,11,FALSE)</f>
        <v>2</v>
      </c>
      <c r="S1939">
        <f>VLOOKUP(customer!A1939,sales_update!A:N,12,FALSE)</f>
        <v>0</v>
      </c>
      <c r="T1939">
        <f>VLOOKUP(customer!A1939,sales_update!A:N,13,FALSE)</f>
        <v>3</v>
      </c>
      <c r="U1939">
        <f>VLOOKUP(customer!A1939,sales_update!A:N,14,FALSE)</f>
        <v>6</v>
      </c>
      <c r="V1939">
        <f>VLOOKUP(customer!A1939,Marketing!A:I,2,FALSE)</f>
        <v>0</v>
      </c>
      <c r="W1939">
        <f>VLOOKUP(customer!A1939,Marketing!A:I,3,FALSE)</f>
        <v>0</v>
      </c>
      <c r="X1939">
        <f>VLOOKUP(customer!A1939,Marketing!A:I,4,FALSE)</f>
        <v>0</v>
      </c>
      <c r="Y1939">
        <f>VLOOKUP(customer!A1939,Marketing!A:I,5,FALSE)</f>
        <v>0</v>
      </c>
      <c r="Z1939">
        <f>VLOOKUP(customer!A1939,Marketing!A:I,6,FALSE)</f>
        <v>0</v>
      </c>
      <c r="AA1939">
        <f>VLOOKUP(customer!A1939,Marketing!A:I,7,FALSE)</f>
        <v>0</v>
      </c>
      <c r="AB1939">
        <f>VLOOKUP(customer!A1939,Marketing!A:I,8,FALSE)</f>
        <v>0</v>
      </c>
      <c r="AC1939" s="1">
        <f>VLOOKUP(customer!A1939,Marketing!A:I,9,FALSE)</f>
        <v>44048</v>
      </c>
    </row>
    <row r="1940" spans="1:29" x14ac:dyDescent="0.3">
      <c r="A1940">
        <v>2130</v>
      </c>
      <c r="B1940">
        <v>126576</v>
      </c>
      <c r="C1940">
        <v>1</v>
      </c>
      <c r="D1940">
        <v>0</v>
      </c>
      <c r="E1940">
        <v>34</v>
      </c>
      <c r="F1940" t="str">
        <f>IF(customer!G1940=1, "Married", IF(customer!H1940=1, "Single", IF(customer!F1940=1, "Divorced", IF(customer!I1940=1, "Together", IF(customer!J1940=1, "Widowed", "Unknown")))))</f>
        <v>Single</v>
      </c>
      <c r="G1940" t="str">
        <f>IF(customer!K1940=1,"Basic",IF(customer!L1940=1,"Graduate",IF(customer!M1940=1,"Master",IF(customer!N1940=1,"PhD","Unknown"))))</f>
        <v>Graduate</v>
      </c>
      <c r="H1940" t="s">
        <v>17</v>
      </c>
      <c r="I1940">
        <f>VLOOKUP(customer!A1940,sales_update!A:N,2,FALSE)</f>
        <v>40</v>
      </c>
      <c r="J1940">
        <f xml:space="preserve"> VLOOKUP(customer!A1940,sales_update!A:N,3,FALSE)</f>
        <v>48</v>
      </c>
      <c r="K1940">
        <f>VLOOKUP(customer!A1940,sales_update!A:N,4,FALSE)</f>
        <v>0</v>
      </c>
      <c r="L1940">
        <f>VLOOKUP(customer!A1940,sales_update!A:N,5,FALSE)</f>
        <v>38</v>
      </c>
      <c r="M1940">
        <f>VLOOKUP(customer!A1940,sales_update!A:N,6,FALSE)</f>
        <v>0</v>
      </c>
      <c r="N1940">
        <f>VLOOKUP(customer!A1940,sales_update!A:N,7,FALSE)</f>
        <v>0</v>
      </c>
      <c r="O1940">
        <f>VLOOKUP(customer!A1940,sales_update!A:N,8,FALSE)</f>
        <v>43</v>
      </c>
      <c r="P1940">
        <f>VLOOKUP(customer!A1940,sales_update!A:N,9,FALSE)</f>
        <v>43</v>
      </c>
      <c r="Q1940">
        <f>VLOOKUP(customer!A1940,sales_update!A:N,10,FALSE)</f>
        <v>1</v>
      </c>
      <c r="R1940">
        <f>VLOOKUP(customer!A1940,sales_update!A:N,11,FALSE)</f>
        <v>1</v>
      </c>
      <c r="S1940">
        <f>VLOOKUP(customer!A1940,sales_update!A:N,12,FALSE)</f>
        <v>0</v>
      </c>
      <c r="T1940">
        <f>VLOOKUP(customer!A1940,sales_update!A:N,13,FALSE)</f>
        <v>2</v>
      </c>
      <c r="U1940">
        <f>VLOOKUP(customer!A1940,sales_update!A:N,14,FALSE)</f>
        <v>9</v>
      </c>
      <c r="V1940">
        <f>VLOOKUP(customer!A1940,Marketing!A:I,2,FALSE)</f>
        <v>1</v>
      </c>
      <c r="W1940">
        <f>VLOOKUP(customer!A1940,Marketing!A:I,3,FALSE)</f>
        <v>0</v>
      </c>
      <c r="X1940">
        <f>VLOOKUP(customer!A1940,Marketing!A:I,4,FALSE)</f>
        <v>0</v>
      </c>
      <c r="Y1940">
        <f>VLOOKUP(customer!A1940,Marketing!A:I,5,FALSE)</f>
        <v>0</v>
      </c>
      <c r="Z1940">
        <f>VLOOKUP(customer!A1940,Marketing!A:I,6,FALSE)</f>
        <v>0</v>
      </c>
      <c r="AA1940">
        <f>VLOOKUP(customer!A1940,Marketing!A:I,7,FALSE)</f>
        <v>0</v>
      </c>
      <c r="AB1940">
        <f>VLOOKUP(customer!A1940,Marketing!A:I,8,FALSE)</f>
        <v>1</v>
      </c>
      <c r="AC1940" s="1">
        <f>VLOOKUP(customer!A1940,Marketing!A:I,9,FALSE)</f>
        <v>43544</v>
      </c>
    </row>
    <row r="1941" spans="1:29" x14ac:dyDescent="0.3">
      <c r="A1941">
        <v>1678</v>
      </c>
      <c r="B1941">
        <v>126518</v>
      </c>
      <c r="C1941">
        <v>1</v>
      </c>
      <c r="D1941">
        <v>1</v>
      </c>
      <c r="E1941">
        <v>71</v>
      </c>
      <c r="F1941" t="str">
        <f>IF(customer!G1941=1, "Married", IF(customer!H1941=1, "Single", IF(customer!F1941=1, "Divorced", IF(customer!I1941=1, "Together", IF(customer!J1941=1, "Widowed", "Unknown")))))</f>
        <v>Single</v>
      </c>
      <c r="G1941" t="str">
        <f>IF(customer!K1941=1,"Basic",IF(customer!L1941=1,"Graduate",IF(customer!M1941=1,"Master",IF(customer!N1941=1,"PhD","Unknown"))))</f>
        <v>PhD</v>
      </c>
      <c r="H1941" t="s">
        <v>20</v>
      </c>
      <c r="I1941">
        <f>VLOOKUP(customer!A1941,sales_update!A:N,2,FALSE)</f>
        <v>33</v>
      </c>
      <c r="J1941">
        <f xml:space="preserve"> VLOOKUP(customer!A1941,sales_update!A:N,3,FALSE)</f>
        <v>95</v>
      </c>
      <c r="K1941">
        <f>VLOOKUP(customer!A1941,sales_update!A:N,4,FALSE)</f>
        <v>5</v>
      </c>
      <c r="L1941">
        <f>VLOOKUP(customer!A1941,sales_update!A:N,5,FALSE)</f>
        <v>134</v>
      </c>
      <c r="M1941">
        <f>VLOOKUP(customer!A1941,sales_update!A:N,6,FALSE)</f>
        <v>14</v>
      </c>
      <c r="N1941">
        <f>VLOOKUP(customer!A1941,sales_update!A:N,7,FALSE)</f>
        <v>14</v>
      </c>
      <c r="O1941">
        <f>VLOOKUP(customer!A1941,sales_update!A:N,8,FALSE)</f>
        <v>10</v>
      </c>
      <c r="P1941">
        <f>VLOOKUP(customer!A1941,sales_update!A:N,9,FALSE)</f>
        <v>253</v>
      </c>
      <c r="Q1941">
        <f>VLOOKUP(customer!A1941,sales_update!A:N,10,FALSE)</f>
        <v>3</v>
      </c>
      <c r="R1941">
        <f>VLOOKUP(customer!A1941,sales_update!A:N,11,FALSE)</f>
        <v>2</v>
      </c>
      <c r="S1941">
        <f>VLOOKUP(customer!A1941,sales_update!A:N,12,FALSE)</f>
        <v>0</v>
      </c>
      <c r="T1941">
        <f>VLOOKUP(customer!A1941,sales_update!A:N,13,FALSE)</f>
        <v>3</v>
      </c>
      <c r="U1941">
        <f>VLOOKUP(customer!A1941,sales_update!A:N,14,FALSE)</f>
        <v>8</v>
      </c>
      <c r="V1941">
        <f>VLOOKUP(customer!A1941,Marketing!A:I,2,FALSE)</f>
        <v>0</v>
      </c>
      <c r="W1941">
        <f>VLOOKUP(customer!A1941,Marketing!A:I,3,FALSE)</f>
        <v>0</v>
      </c>
      <c r="X1941">
        <f>VLOOKUP(customer!A1941,Marketing!A:I,4,FALSE)</f>
        <v>0</v>
      </c>
      <c r="Y1941">
        <f>VLOOKUP(customer!A1941,Marketing!A:I,5,FALSE)</f>
        <v>0</v>
      </c>
      <c r="Z1941">
        <f>VLOOKUP(customer!A1941,Marketing!A:I,6,FALSE)</f>
        <v>0</v>
      </c>
      <c r="AA1941">
        <f>VLOOKUP(customer!A1941,Marketing!A:I,7,FALSE)</f>
        <v>0</v>
      </c>
      <c r="AB1941">
        <f>VLOOKUP(customer!A1941,Marketing!A:I,8,FALSE)</f>
        <v>1</v>
      </c>
      <c r="AC1941" s="1">
        <f>VLOOKUP(customer!A1941,Marketing!A:I,9,FALSE)</f>
        <v>43721</v>
      </c>
    </row>
    <row r="1942" spans="1:29" x14ac:dyDescent="0.3">
      <c r="A1942">
        <v>1240</v>
      </c>
      <c r="B1942">
        <v>126490</v>
      </c>
      <c r="C1942">
        <v>0</v>
      </c>
      <c r="D1942">
        <v>0</v>
      </c>
      <c r="E1942">
        <v>62</v>
      </c>
      <c r="F1942" t="str">
        <f>IF(customer!G1942=1, "Married", IF(customer!H1942=1, "Single", IF(customer!F1942=1, "Divorced", IF(customer!I1942=1, "Together", IF(customer!J1942=1, "Widowed", "Unknown")))))</f>
        <v>Together</v>
      </c>
      <c r="G1942" t="str">
        <f>IF(customer!K1942=1,"Basic",IF(customer!L1942=1,"Graduate",IF(customer!M1942=1,"Master",IF(customer!N1942=1,"PhD","Unknown"))))</f>
        <v>Unknown</v>
      </c>
      <c r="H1942" t="s">
        <v>20</v>
      </c>
      <c r="I1942">
        <f>VLOOKUP(customer!A1942,sales_update!A:N,2,FALSE)</f>
        <v>92</v>
      </c>
      <c r="J1942">
        <f xml:space="preserve"> VLOOKUP(customer!A1942,sales_update!A:N,3,FALSE)</f>
        <v>215</v>
      </c>
      <c r="K1942">
        <f>VLOOKUP(customer!A1942,sales_update!A:N,4,FALSE)</f>
        <v>224</v>
      </c>
      <c r="L1942">
        <f>VLOOKUP(customer!A1942,sales_update!A:N,5,FALSE)</f>
        <v>248</v>
      </c>
      <c r="M1942">
        <f>VLOOKUP(customer!A1942,sales_update!A:N,6,FALSE)</f>
        <v>100</v>
      </c>
      <c r="N1942">
        <f>VLOOKUP(customer!A1942,sales_update!A:N,7,FALSE)</f>
        <v>96</v>
      </c>
      <c r="O1942">
        <f>VLOOKUP(customer!A1942,sales_update!A:N,8,FALSE)</f>
        <v>119</v>
      </c>
      <c r="P1942">
        <f>VLOOKUP(customer!A1942,sales_update!A:N,9,FALSE)</f>
        <v>764</v>
      </c>
      <c r="Q1942">
        <f>VLOOKUP(customer!A1942,sales_update!A:N,10,FALSE)</f>
        <v>2</v>
      </c>
      <c r="R1942">
        <f>VLOOKUP(customer!A1942,sales_update!A:N,11,FALSE)</f>
        <v>3</v>
      </c>
      <c r="S1942">
        <f>VLOOKUP(customer!A1942,sales_update!A:N,12,FALSE)</f>
        <v>1</v>
      </c>
      <c r="T1942">
        <f>VLOOKUP(customer!A1942,sales_update!A:N,13,FALSE)</f>
        <v>5</v>
      </c>
      <c r="U1942">
        <f>VLOOKUP(customer!A1942,sales_update!A:N,14,FALSE)</f>
        <v>6</v>
      </c>
      <c r="V1942">
        <f>VLOOKUP(customer!A1942,Marketing!A:I,2,FALSE)</f>
        <v>0</v>
      </c>
      <c r="W1942">
        <f>VLOOKUP(customer!A1942,Marketing!A:I,3,FALSE)</f>
        <v>0</v>
      </c>
      <c r="X1942">
        <f>VLOOKUP(customer!A1942,Marketing!A:I,4,FALSE)</f>
        <v>0</v>
      </c>
      <c r="Y1942">
        <f>VLOOKUP(customer!A1942,Marketing!A:I,5,FALSE)</f>
        <v>0</v>
      </c>
      <c r="Z1942">
        <f>VLOOKUP(customer!A1942,Marketing!A:I,6,FALSE)</f>
        <v>0</v>
      </c>
      <c r="AA1942">
        <f>VLOOKUP(customer!A1942,Marketing!A:I,7,FALSE)</f>
        <v>0</v>
      </c>
      <c r="AB1942">
        <f>VLOOKUP(customer!A1942,Marketing!A:I,8,FALSE)</f>
        <v>0</v>
      </c>
      <c r="AC1942" s="1">
        <f>VLOOKUP(customer!A1942,Marketing!A:I,9,FALSE)</f>
        <v>43523</v>
      </c>
    </row>
    <row r="1943" spans="1:29" x14ac:dyDescent="0.3">
      <c r="A1943">
        <v>1639</v>
      </c>
      <c r="B1943">
        <v>126490</v>
      </c>
      <c r="C1943">
        <v>0</v>
      </c>
      <c r="D1943">
        <v>0</v>
      </c>
      <c r="E1943">
        <v>62</v>
      </c>
      <c r="F1943" t="str">
        <f>IF(customer!G1943=1, "Married", IF(customer!H1943=1, "Single", IF(customer!F1943=1, "Divorced", IF(customer!I1943=1, "Together", IF(customer!J1943=1, "Widowed", "Unknown")))))</f>
        <v>Together</v>
      </c>
      <c r="G1943" t="str">
        <f>IF(customer!K1943=1,"Basic",IF(customer!L1943=1,"Graduate",IF(customer!M1943=1,"Master",IF(customer!N1943=1,"PhD","Unknown"))))</f>
        <v>Unknown</v>
      </c>
      <c r="H1943" t="s">
        <v>18</v>
      </c>
      <c r="I1943">
        <f>VLOOKUP(customer!A1943,sales_update!A:N,2,FALSE)</f>
        <v>92</v>
      </c>
      <c r="J1943">
        <f xml:space="preserve"> VLOOKUP(customer!A1943,sales_update!A:N,3,FALSE)</f>
        <v>215</v>
      </c>
      <c r="K1943">
        <f>VLOOKUP(customer!A1943,sales_update!A:N,4,FALSE)</f>
        <v>224</v>
      </c>
      <c r="L1943">
        <f>VLOOKUP(customer!A1943,sales_update!A:N,5,FALSE)</f>
        <v>248</v>
      </c>
      <c r="M1943">
        <f>VLOOKUP(customer!A1943,sales_update!A:N,6,FALSE)</f>
        <v>100</v>
      </c>
      <c r="N1943">
        <f>VLOOKUP(customer!A1943,sales_update!A:N,7,FALSE)</f>
        <v>96</v>
      </c>
      <c r="O1943">
        <f>VLOOKUP(customer!A1943,sales_update!A:N,8,FALSE)</f>
        <v>119</v>
      </c>
      <c r="P1943">
        <f>VLOOKUP(customer!A1943,sales_update!A:N,9,FALSE)</f>
        <v>764</v>
      </c>
      <c r="Q1943">
        <f>VLOOKUP(customer!A1943,sales_update!A:N,10,FALSE)</f>
        <v>2</v>
      </c>
      <c r="R1943">
        <f>VLOOKUP(customer!A1943,sales_update!A:N,11,FALSE)</f>
        <v>3</v>
      </c>
      <c r="S1943">
        <f>VLOOKUP(customer!A1943,sales_update!A:N,12,FALSE)</f>
        <v>1</v>
      </c>
      <c r="T1943">
        <f>VLOOKUP(customer!A1943,sales_update!A:N,13,FALSE)</f>
        <v>5</v>
      </c>
      <c r="U1943">
        <f>VLOOKUP(customer!A1943,sales_update!A:N,14,FALSE)</f>
        <v>6</v>
      </c>
      <c r="V1943">
        <f>VLOOKUP(customer!A1943,Marketing!A:I,2,FALSE)</f>
        <v>0</v>
      </c>
      <c r="W1943">
        <f>VLOOKUP(customer!A1943,Marketing!A:I,3,FALSE)</f>
        <v>0</v>
      </c>
      <c r="X1943">
        <f>VLOOKUP(customer!A1943,Marketing!A:I,4,FALSE)</f>
        <v>0</v>
      </c>
      <c r="Y1943">
        <f>VLOOKUP(customer!A1943,Marketing!A:I,5,FALSE)</f>
        <v>0</v>
      </c>
      <c r="Z1943">
        <f>VLOOKUP(customer!A1943,Marketing!A:I,6,FALSE)</f>
        <v>0</v>
      </c>
      <c r="AA1943">
        <f>VLOOKUP(customer!A1943,Marketing!A:I,7,FALSE)</f>
        <v>0</v>
      </c>
      <c r="AB1943">
        <f>VLOOKUP(customer!A1943,Marketing!A:I,8,FALSE)</f>
        <v>0</v>
      </c>
      <c r="AC1943" s="1">
        <f>VLOOKUP(customer!A1943,Marketing!A:I,9,FALSE)</f>
        <v>43523</v>
      </c>
    </row>
    <row r="1944" spans="1:29" x14ac:dyDescent="0.3">
      <c r="A1944">
        <v>3151</v>
      </c>
      <c r="B1944">
        <v>126487</v>
      </c>
      <c r="C1944">
        <v>1</v>
      </c>
      <c r="D1944">
        <v>0</v>
      </c>
      <c r="E1944">
        <v>42</v>
      </c>
      <c r="F1944" t="str">
        <f>IF(customer!G1944=1, "Married", IF(customer!H1944=1, "Single", IF(customer!F1944=1, "Divorced", IF(customer!I1944=1, "Together", IF(customer!J1944=1, "Widowed", "Unknown")))))</f>
        <v>Single</v>
      </c>
      <c r="G1944" t="str">
        <f>IF(customer!K1944=1,"Basic",IF(customer!L1944=1,"Graduate",IF(customer!M1944=1,"Master",IF(customer!N1944=1,"PhD","Unknown"))))</f>
        <v>Basic</v>
      </c>
      <c r="H1944" t="s">
        <v>18</v>
      </c>
      <c r="I1944">
        <f>VLOOKUP(customer!A1944,sales_update!A:N,2,FALSE)</f>
        <v>23</v>
      </c>
      <c r="J1944">
        <f xml:space="preserve"> VLOOKUP(customer!A1944,sales_update!A:N,3,FALSE)</f>
        <v>10</v>
      </c>
      <c r="K1944">
        <f>VLOOKUP(customer!A1944,sales_update!A:N,4,FALSE)</f>
        <v>38</v>
      </c>
      <c r="L1944">
        <f>VLOOKUP(customer!A1944,sales_update!A:N,5,FALSE)</f>
        <v>48</v>
      </c>
      <c r="M1944">
        <f>VLOOKUP(customer!A1944,sales_update!A:N,6,FALSE)</f>
        <v>57</v>
      </c>
      <c r="N1944">
        <f>VLOOKUP(customer!A1944,sales_update!A:N,7,FALSE)</f>
        <v>67</v>
      </c>
      <c r="O1944">
        <f>VLOOKUP(customer!A1944,sales_update!A:N,8,FALSE)</f>
        <v>110</v>
      </c>
      <c r="P1944">
        <f>VLOOKUP(customer!A1944,sales_update!A:N,9,FALSE)</f>
        <v>110</v>
      </c>
      <c r="Q1944">
        <f>VLOOKUP(customer!A1944,sales_update!A:N,10,FALSE)</f>
        <v>3</v>
      </c>
      <c r="R1944">
        <f>VLOOKUP(customer!A1944,sales_update!A:N,11,FALSE)</f>
        <v>2</v>
      </c>
      <c r="S1944">
        <f>VLOOKUP(customer!A1944,sales_update!A:N,12,FALSE)</f>
        <v>1</v>
      </c>
      <c r="T1944">
        <f>VLOOKUP(customer!A1944,sales_update!A:N,13,FALSE)</f>
        <v>3</v>
      </c>
      <c r="U1944">
        <f>VLOOKUP(customer!A1944,sales_update!A:N,14,FALSE)</f>
        <v>5</v>
      </c>
      <c r="V1944">
        <f>VLOOKUP(customer!A1944,Marketing!A:I,2,FALSE)</f>
        <v>0</v>
      </c>
      <c r="W1944">
        <f>VLOOKUP(customer!A1944,Marketing!A:I,3,FALSE)</f>
        <v>0</v>
      </c>
      <c r="X1944">
        <f>VLOOKUP(customer!A1944,Marketing!A:I,4,FALSE)</f>
        <v>0</v>
      </c>
      <c r="Y1944">
        <f>VLOOKUP(customer!A1944,Marketing!A:I,5,FALSE)</f>
        <v>0</v>
      </c>
      <c r="Z1944">
        <f>VLOOKUP(customer!A1944,Marketing!A:I,6,FALSE)</f>
        <v>0</v>
      </c>
      <c r="AA1944">
        <f>VLOOKUP(customer!A1944,Marketing!A:I,7,FALSE)</f>
        <v>0</v>
      </c>
      <c r="AB1944">
        <f>VLOOKUP(customer!A1944,Marketing!A:I,8,FALSE)</f>
        <v>0</v>
      </c>
      <c r="AC1944" s="1">
        <f>VLOOKUP(customer!A1944,Marketing!A:I,9,FALSE)</f>
        <v>43763</v>
      </c>
    </row>
    <row r="1945" spans="1:29" x14ac:dyDescent="0.3">
      <c r="A1945">
        <v>1073</v>
      </c>
      <c r="B1945">
        <v>126326</v>
      </c>
      <c r="C1945">
        <v>0</v>
      </c>
      <c r="D1945">
        <v>0</v>
      </c>
      <c r="E1945">
        <v>44</v>
      </c>
      <c r="F1945" t="str">
        <f>IF(customer!G1945=1, "Married", IF(customer!H1945=1, "Single", IF(customer!F1945=1, "Divorced", IF(customer!I1945=1, "Together", IF(customer!J1945=1, "Widowed", "Unknown")))))</f>
        <v>Together</v>
      </c>
      <c r="G1945" t="str">
        <f>IF(customer!K1945=1,"Basic",IF(customer!L1945=1,"Graduate",IF(customer!M1945=1,"Master",IF(customer!N1945=1,"PhD","Unknown"))))</f>
        <v>Unknown</v>
      </c>
      <c r="H1945" t="s">
        <v>15</v>
      </c>
      <c r="I1945">
        <f>VLOOKUP(customer!A1945,sales_update!A:N,2,FALSE)</f>
        <v>12</v>
      </c>
      <c r="J1945">
        <f xml:space="preserve"> VLOOKUP(customer!A1945,sales_update!A:N,3,FALSE)</f>
        <v>5</v>
      </c>
      <c r="K1945">
        <f>VLOOKUP(customer!A1945,sales_update!A:N,4,FALSE)</f>
        <v>0</v>
      </c>
      <c r="L1945">
        <f>VLOOKUP(customer!A1945,sales_update!A:N,5,FALSE)</f>
        <v>24</v>
      </c>
      <c r="M1945">
        <f>VLOOKUP(customer!A1945,sales_update!A:N,6,FALSE)</f>
        <v>0</v>
      </c>
      <c r="N1945">
        <f>VLOOKUP(customer!A1945,sales_update!A:N,7,FALSE)</f>
        <v>14</v>
      </c>
      <c r="O1945">
        <f>VLOOKUP(customer!A1945,sales_update!A:N,8,FALSE)</f>
        <v>43</v>
      </c>
      <c r="P1945">
        <f>VLOOKUP(customer!A1945,sales_update!A:N,9,FALSE)</f>
        <v>0</v>
      </c>
      <c r="Q1945">
        <f>VLOOKUP(customer!A1945,sales_update!A:N,10,FALSE)</f>
        <v>1</v>
      </c>
      <c r="R1945">
        <f>VLOOKUP(customer!A1945,sales_update!A:N,11,FALSE)</f>
        <v>0</v>
      </c>
      <c r="S1945">
        <f>VLOOKUP(customer!A1945,sales_update!A:N,12,FALSE)</f>
        <v>0</v>
      </c>
      <c r="T1945">
        <f>VLOOKUP(customer!A1945,sales_update!A:N,13,FALSE)</f>
        <v>3</v>
      </c>
      <c r="U1945">
        <f>VLOOKUP(customer!A1945,sales_update!A:N,14,FALSE)</f>
        <v>3</v>
      </c>
      <c r="V1945">
        <f>VLOOKUP(customer!A1945,Marketing!A:I,2,FALSE)</f>
        <v>0</v>
      </c>
      <c r="W1945">
        <f>VLOOKUP(customer!A1945,Marketing!A:I,3,FALSE)</f>
        <v>0</v>
      </c>
      <c r="X1945">
        <f>VLOOKUP(customer!A1945,Marketing!A:I,4,FALSE)</f>
        <v>0</v>
      </c>
      <c r="Y1945">
        <f>VLOOKUP(customer!A1945,Marketing!A:I,5,FALSE)</f>
        <v>0</v>
      </c>
      <c r="Z1945">
        <f>VLOOKUP(customer!A1945,Marketing!A:I,6,FALSE)</f>
        <v>0</v>
      </c>
      <c r="AA1945">
        <f>VLOOKUP(customer!A1945,Marketing!A:I,7,FALSE)</f>
        <v>1</v>
      </c>
      <c r="AB1945">
        <f>VLOOKUP(customer!A1945,Marketing!A:I,8,FALSE)</f>
        <v>0</v>
      </c>
      <c r="AC1945" s="1">
        <f>VLOOKUP(customer!A1945,Marketing!A:I,9,FALSE)</f>
        <v>43870</v>
      </c>
    </row>
    <row r="1946" spans="1:29" x14ac:dyDescent="0.3">
      <c r="A1946">
        <v>1076</v>
      </c>
      <c r="B1946">
        <v>126304</v>
      </c>
      <c r="C1946">
        <v>1</v>
      </c>
      <c r="D1946">
        <v>0</v>
      </c>
      <c r="E1946">
        <v>51</v>
      </c>
      <c r="F1946" t="str">
        <f>IF(customer!G1946=1, "Married", IF(customer!H1946=1, "Single", IF(customer!F1946=1, "Divorced", IF(customer!I1946=1, "Together", IF(customer!J1946=1, "Widowed", "Unknown")))))</f>
        <v>Married</v>
      </c>
      <c r="G1946" t="str">
        <f>IF(customer!K1946=1,"Basic",IF(customer!L1946=1,"Graduate",IF(customer!M1946=1,"Master",IF(customer!N1946=1,"PhD","Unknown"))))</f>
        <v>Graduate</v>
      </c>
      <c r="H1946" t="s">
        <v>19</v>
      </c>
      <c r="I1946">
        <f>VLOOKUP(customer!A1946,sales_update!A:N,2,FALSE)</f>
        <v>5</v>
      </c>
      <c r="J1946">
        <f xml:space="preserve"> VLOOKUP(customer!A1946,sales_update!A:N,3,FALSE)</f>
        <v>19</v>
      </c>
      <c r="K1946">
        <f>VLOOKUP(customer!A1946,sales_update!A:N,4,FALSE)</f>
        <v>5</v>
      </c>
      <c r="L1946">
        <f>VLOOKUP(customer!A1946,sales_update!A:N,5,FALSE)</f>
        <v>24</v>
      </c>
      <c r="M1946">
        <f>VLOOKUP(customer!A1946,sales_update!A:N,6,FALSE)</f>
        <v>10</v>
      </c>
      <c r="N1946">
        <f>VLOOKUP(customer!A1946,sales_update!A:N,7,FALSE)</f>
        <v>0</v>
      </c>
      <c r="O1946">
        <f>VLOOKUP(customer!A1946,sales_update!A:N,8,FALSE)</f>
        <v>19</v>
      </c>
      <c r="P1946">
        <f>VLOOKUP(customer!A1946,sales_update!A:N,9,FALSE)</f>
        <v>38</v>
      </c>
      <c r="Q1946">
        <f>VLOOKUP(customer!A1946,sales_update!A:N,10,FALSE)</f>
        <v>1</v>
      </c>
      <c r="R1946">
        <f>VLOOKUP(customer!A1946,sales_update!A:N,11,FALSE)</f>
        <v>1</v>
      </c>
      <c r="S1946">
        <f>VLOOKUP(customer!A1946,sales_update!A:N,12,FALSE)</f>
        <v>0</v>
      </c>
      <c r="T1946">
        <f>VLOOKUP(customer!A1946,sales_update!A:N,13,FALSE)</f>
        <v>2</v>
      </c>
      <c r="U1946">
        <f>VLOOKUP(customer!A1946,sales_update!A:N,14,FALSE)</f>
        <v>7</v>
      </c>
      <c r="V1946">
        <f>VLOOKUP(customer!A1946,Marketing!A:I,2,FALSE)</f>
        <v>0</v>
      </c>
      <c r="W1946">
        <f>VLOOKUP(customer!A1946,Marketing!A:I,3,FALSE)</f>
        <v>0</v>
      </c>
      <c r="X1946">
        <f>VLOOKUP(customer!A1946,Marketing!A:I,4,FALSE)</f>
        <v>0</v>
      </c>
      <c r="Y1946">
        <f>VLOOKUP(customer!A1946,Marketing!A:I,5,FALSE)</f>
        <v>0</v>
      </c>
      <c r="Z1946">
        <f>VLOOKUP(customer!A1946,Marketing!A:I,6,FALSE)</f>
        <v>0</v>
      </c>
      <c r="AA1946">
        <f>VLOOKUP(customer!A1946,Marketing!A:I,7,FALSE)</f>
        <v>0</v>
      </c>
      <c r="AB1946">
        <f>VLOOKUP(customer!A1946,Marketing!A:I,8,FALSE)</f>
        <v>0</v>
      </c>
      <c r="AC1946" s="1">
        <f>VLOOKUP(customer!A1946,Marketing!A:I,9,FALSE)</f>
        <v>43797</v>
      </c>
    </row>
    <row r="1947" spans="1:29" x14ac:dyDescent="0.3">
      <c r="A1947">
        <v>2433</v>
      </c>
      <c r="B1947">
        <v>126290</v>
      </c>
      <c r="C1947">
        <v>1</v>
      </c>
      <c r="D1947">
        <v>1</v>
      </c>
      <c r="E1947">
        <v>48</v>
      </c>
      <c r="F1947" t="str">
        <f>IF(customer!G1947=1, "Married", IF(customer!H1947=1, "Single", IF(customer!F1947=1, "Divorced", IF(customer!I1947=1, "Together", IF(customer!J1947=1, "Widowed", "Unknown")))))</f>
        <v>Together</v>
      </c>
      <c r="G1947" t="str">
        <f>IF(customer!K1947=1,"Basic",IF(customer!L1947=1,"Graduate",IF(customer!M1947=1,"Master",IF(customer!N1947=1,"PhD","Unknown"))))</f>
        <v>Graduate</v>
      </c>
      <c r="H1947" t="s">
        <v>16</v>
      </c>
      <c r="I1947">
        <f>VLOOKUP(customer!A1947,sales_update!A:N,2,FALSE)</f>
        <v>49</v>
      </c>
      <c r="J1947">
        <f xml:space="preserve"> VLOOKUP(customer!A1947,sales_update!A:N,3,FALSE)</f>
        <v>72</v>
      </c>
      <c r="K1947">
        <f>VLOOKUP(customer!A1947,sales_update!A:N,4,FALSE)</f>
        <v>38</v>
      </c>
      <c r="L1947">
        <f>VLOOKUP(customer!A1947,sales_update!A:N,5,FALSE)</f>
        <v>77</v>
      </c>
      <c r="M1947">
        <f>VLOOKUP(customer!A1947,sales_update!A:N,6,FALSE)</f>
        <v>53</v>
      </c>
      <c r="N1947">
        <f>VLOOKUP(customer!A1947,sales_update!A:N,7,FALSE)</f>
        <v>24</v>
      </c>
      <c r="O1947">
        <f>VLOOKUP(customer!A1947,sales_update!A:N,8,FALSE)</f>
        <v>106</v>
      </c>
      <c r="P1947">
        <f>VLOOKUP(customer!A1947,sales_update!A:N,9,FALSE)</f>
        <v>159</v>
      </c>
      <c r="Q1947">
        <f>VLOOKUP(customer!A1947,sales_update!A:N,10,FALSE)</f>
        <v>4</v>
      </c>
      <c r="R1947">
        <f>VLOOKUP(customer!A1947,sales_update!A:N,11,FALSE)</f>
        <v>2</v>
      </c>
      <c r="S1947">
        <f>VLOOKUP(customer!A1947,sales_update!A:N,12,FALSE)</f>
        <v>0</v>
      </c>
      <c r="T1947">
        <f>VLOOKUP(customer!A1947,sales_update!A:N,13,FALSE)</f>
        <v>4</v>
      </c>
      <c r="U1947">
        <f>VLOOKUP(customer!A1947,sales_update!A:N,14,FALSE)</f>
        <v>6</v>
      </c>
      <c r="V1947">
        <f>VLOOKUP(customer!A1947,Marketing!A:I,2,FALSE)</f>
        <v>0</v>
      </c>
      <c r="W1947">
        <f>VLOOKUP(customer!A1947,Marketing!A:I,3,FALSE)</f>
        <v>0</v>
      </c>
      <c r="X1947">
        <f>VLOOKUP(customer!A1947,Marketing!A:I,4,FALSE)</f>
        <v>0</v>
      </c>
      <c r="Y1947">
        <f>VLOOKUP(customer!A1947,Marketing!A:I,5,FALSE)</f>
        <v>0</v>
      </c>
      <c r="Z1947">
        <f>VLOOKUP(customer!A1947,Marketing!A:I,6,FALSE)</f>
        <v>0</v>
      </c>
      <c r="AA1947">
        <f>VLOOKUP(customer!A1947,Marketing!A:I,7,FALSE)</f>
        <v>0</v>
      </c>
      <c r="AB1947">
        <f>VLOOKUP(customer!A1947,Marketing!A:I,8,FALSE)</f>
        <v>0</v>
      </c>
      <c r="AC1947" s="1">
        <f>VLOOKUP(customer!A1947,Marketing!A:I,9,FALSE)</f>
        <v>43635</v>
      </c>
    </row>
    <row r="1948" spans="1:29" x14ac:dyDescent="0.3">
      <c r="A1948">
        <v>2202</v>
      </c>
      <c r="B1948">
        <v>126228</v>
      </c>
      <c r="C1948">
        <v>1</v>
      </c>
      <c r="D1948">
        <v>0</v>
      </c>
      <c r="E1948">
        <v>47</v>
      </c>
      <c r="F1948" t="str">
        <f>IF(customer!G1948=1, "Married", IF(customer!H1948=1, "Single", IF(customer!F1948=1, "Divorced", IF(customer!I1948=1, "Together", IF(customer!J1948=1, "Widowed", "Unknown")))))</f>
        <v>Married</v>
      </c>
      <c r="G1948" t="str">
        <f>IF(customer!K1948=1,"Basic",IF(customer!L1948=1,"Graduate",IF(customer!M1948=1,"Master",IF(customer!N1948=1,"PhD","Unknown"))))</f>
        <v>Graduate</v>
      </c>
      <c r="H1948" t="s">
        <v>17</v>
      </c>
      <c r="I1948">
        <f>VLOOKUP(customer!A1948,sales_update!A:N,2,FALSE)</f>
        <v>50</v>
      </c>
      <c r="J1948">
        <f xml:space="preserve"> VLOOKUP(customer!A1948,sales_update!A:N,3,FALSE)</f>
        <v>10</v>
      </c>
      <c r="K1948">
        <f>VLOOKUP(customer!A1948,sales_update!A:N,4,FALSE)</f>
        <v>29</v>
      </c>
      <c r="L1948">
        <f>VLOOKUP(customer!A1948,sales_update!A:N,5,FALSE)</f>
        <v>19</v>
      </c>
      <c r="M1948">
        <f>VLOOKUP(customer!A1948,sales_update!A:N,6,FALSE)</f>
        <v>14</v>
      </c>
      <c r="N1948">
        <f>VLOOKUP(customer!A1948,sales_update!A:N,7,FALSE)</f>
        <v>5</v>
      </c>
      <c r="O1948">
        <f>VLOOKUP(customer!A1948,sales_update!A:N,8,FALSE)</f>
        <v>43</v>
      </c>
      <c r="P1948">
        <f>VLOOKUP(customer!A1948,sales_update!A:N,9,FALSE)</f>
        <v>34</v>
      </c>
      <c r="Q1948">
        <f>VLOOKUP(customer!A1948,sales_update!A:N,10,FALSE)</f>
        <v>1</v>
      </c>
      <c r="R1948">
        <f>VLOOKUP(customer!A1948,sales_update!A:N,11,FALSE)</f>
        <v>1</v>
      </c>
      <c r="S1948">
        <f>VLOOKUP(customer!A1948,sales_update!A:N,12,FALSE)</f>
        <v>0</v>
      </c>
      <c r="T1948">
        <f>VLOOKUP(customer!A1948,sales_update!A:N,13,FALSE)</f>
        <v>2</v>
      </c>
      <c r="U1948">
        <f>VLOOKUP(customer!A1948,sales_update!A:N,14,FALSE)</f>
        <v>8</v>
      </c>
      <c r="V1948">
        <f>VLOOKUP(customer!A1948,Marketing!A:I,2,FALSE)</f>
        <v>0</v>
      </c>
      <c r="W1948">
        <f>VLOOKUP(customer!A1948,Marketing!A:I,3,FALSE)</f>
        <v>0</v>
      </c>
      <c r="X1948">
        <f>VLOOKUP(customer!A1948,Marketing!A:I,4,FALSE)</f>
        <v>0</v>
      </c>
      <c r="Y1948">
        <f>VLOOKUP(customer!A1948,Marketing!A:I,5,FALSE)</f>
        <v>0</v>
      </c>
      <c r="Z1948">
        <f>VLOOKUP(customer!A1948,Marketing!A:I,6,FALSE)</f>
        <v>0</v>
      </c>
      <c r="AA1948">
        <f>VLOOKUP(customer!A1948,Marketing!A:I,7,FALSE)</f>
        <v>0</v>
      </c>
      <c r="AB1948">
        <f>VLOOKUP(customer!A1948,Marketing!A:I,8,FALSE)</f>
        <v>0</v>
      </c>
      <c r="AC1948" s="1">
        <f>VLOOKUP(customer!A1948,Marketing!A:I,9,FALSE)</f>
        <v>43888</v>
      </c>
    </row>
    <row r="1949" spans="1:29" x14ac:dyDescent="0.3">
      <c r="A1949">
        <v>1582</v>
      </c>
      <c r="B1949">
        <v>126224</v>
      </c>
      <c r="C1949">
        <v>1</v>
      </c>
      <c r="D1949">
        <v>0</v>
      </c>
      <c r="E1949">
        <v>42</v>
      </c>
      <c r="F1949" t="str">
        <f>IF(customer!G1949=1, "Married", IF(customer!H1949=1, "Single", IF(customer!F1949=1, "Divorced", IF(customer!I1949=1, "Together", IF(customer!J1949=1, "Widowed", "Unknown")))))</f>
        <v>Married</v>
      </c>
      <c r="G1949" t="str">
        <f>IF(customer!K1949=1,"Basic",IF(customer!L1949=1,"Graduate",IF(customer!M1949=1,"Master",IF(customer!N1949=1,"PhD","Unknown"))))</f>
        <v>Unknown</v>
      </c>
      <c r="H1949" t="s">
        <v>20</v>
      </c>
      <c r="I1949">
        <f>VLOOKUP(customer!A1949,sales_update!A:N,2,FALSE)</f>
        <v>39</v>
      </c>
      <c r="J1949">
        <f xml:space="preserve"> VLOOKUP(customer!A1949,sales_update!A:N,3,FALSE)</f>
        <v>19</v>
      </c>
      <c r="K1949">
        <f>VLOOKUP(customer!A1949,sales_update!A:N,4,FALSE)</f>
        <v>34</v>
      </c>
      <c r="L1949">
        <f>VLOOKUP(customer!A1949,sales_update!A:N,5,FALSE)</f>
        <v>72</v>
      </c>
      <c r="M1949">
        <f>VLOOKUP(customer!A1949,sales_update!A:N,6,FALSE)</f>
        <v>63</v>
      </c>
      <c r="N1949">
        <f>VLOOKUP(customer!A1949,sales_update!A:N,7,FALSE)</f>
        <v>43</v>
      </c>
      <c r="O1949">
        <f>VLOOKUP(customer!A1949,sales_update!A:N,8,FALSE)</f>
        <v>72</v>
      </c>
      <c r="P1949">
        <f>VLOOKUP(customer!A1949,sales_update!A:N,9,FALSE)</f>
        <v>159</v>
      </c>
      <c r="Q1949">
        <f>VLOOKUP(customer!A1949,sales_update!A:N,10,FALSE)</f>
        <v>3</v>
      </c>
      <c r="R1949">
        <f>VLOOKUP(customer!A1949,sales_update!A:N,11,FALSE)</f>
        <v>2</v>
      </c>
      <c r="S1949">
        <f>VLOOKUP(customer!A1949,sales_update!A:N,12,FALSE)</f>
        <v>1</v>
      </c>
      <c r="T1949">
        <f>VLOOKUP(customer!A1949,sales_update!A:N,13,FALSE)</f>
        <v>3</v>
      </c>
      <c r="U1949">
        <f>VLOOKUP(customer!A1949,sales_update!A:N,14,FALSE)</f>
        <v>6</v>
      </c>
      <c r="V1949">
        <f>VLOOKUP(customer!A1949,Marketing!A:I,2,FALSE)</f>
        <v>0</v>
      </c>
      <c r="W1949">
        <f>VLOOKUP(customer!A1949,Marketing!A:I,3,FALSE)</f>
        <v>0</v>
      </c>
      <c r="X1949">
        <f>VLOOKUP(customer!A1949,Marketing!A:I,4,FALSE)</f>
        <v>0</v>
      </c>
      <c r="Y1949">
        <f>VLOOKUP(customer!A1949,Marketing!A:I,5,FALSE)</f>
        <v>0</v>
      </c>
      <c r="Z1949">
        <f>VLOOKUP(customer!A1949,Marketing!A:I,6,FALSE)</f>
        <v>0</v>
      </c>
      <c r="AA1949">
        <f>VLOOKUP(customer!A1949,Marketing!A:I,7,FALSE)</f>
        <v>0</v>
      </c>
      <c r="AB1949">
        <f>VLOOKUP(customer!A1949,Marketing!A:I,8,FALSE)</f>
        <v>0</v>
      </c>
      <c r="AC1949" s="1">
        <f>VLOOKUP(customer!A1949,Marketing!A:I,9,FALSE)</f>
        <v>43778</v>
      </c>
    </row>
    <row r="1950" spans="1:29" x14ac:dyDescent="0.3">
      <c r="A1950">
        <v>1591</v>
      </c>
      <c r="B1950">
        <v>126150</v>
      </c>
      <c r="C1950">
        <v>2</v>
      </c>
      <c r="D1950">
        <v>1</v>
      </c>
      <c r="E1950">
        <v>64</v>
      </c>
      <c r="F1950" t="str">
        <f>IF(customer!G1950=1, "Married", IF(customer!H1950=1, "Single", IF(customer!F1950=1, "Divorced", IF(customer!I1950=1, "Together", IF(customer!J1950=1, "Widowed", "Unknown")))))</f>
        <v>Divorced</v>
      </c>
      <c r="G1950" t="str">
        <f>IF(customer!K1950=1,"Basic",IF(customer!L1950=1,"Graduate",IF(customer!M1950=1,"Master",IF(customer!N1950=1,"PhD","Unknown"))))</f>
        <v>Graduate</v>
      </c>
      <c r="H1950" t="s">
        <v>18</v>
      </c>
      <c r="I1950">
        <f>VLOOKUP(customer!A1950,sales_update!A:N,2,FALSE)</f>
        <v>61</v>
      </c>
      <c r="J1950">
        <f xml:space="preserve"> VLOOKUP(customer!A1950,sales_update!A:N,3,FALSE)</f>
        <v>24</v>
      </c>
      <c r="K1950">
        <f>VLOOKUP(customer!A1950,sales_update!A:N,4,FALSE)</f>
        <v>5</v>
      </c>
      <c r="L1950">
        <f>VLOOKUP(customer!A1950,sales_update!A:N,5,FALSE)</f>
        <v>63</v>
      </c>
      <c r="M1950">
        <f>VLOOKUP(customer!A1950,sales_update!A:N,6,FALSE)</f>
        <v>14</v>
      </c>
      <c r="N1950">
        <f>VLOOKUP(customer!A1950,sales_update!A:N,7,FALSE)</f>
        <v>24</v>
      </c>
      <c r="O1950">
        <f>VLOOKUP(customer!A1950,sales_update!A:N,8,FALSE)</f>
        <v>5</v>
      </c>
      <c r="P1950">
        <f>VLOOKUP(customer!A1950,sales_update!A:N,9,FALSE)</f>
        <v>125</v>
      </c>
      <c r="Q1950">
        <f>VLOOKUP(customer!A1950,sales_update!A:N,10,FALSE)</f>
        <v>1</v>
      </c>
      <c r="R1950">
        <f>VLOOKUP(customer!A1950,sales_update!A:N,11,FALSE)</f>
        <v>1</v>
      </c>
      <c r="S1950">
        <f>VLOOKUP(customer!A1950,sales_update!A:N,12,FALSE)</f>
        <v>0</v>
      </c>
      <c r="T1950">
        <f>VLOOKUP(customer!A1950,sales_update!A:N,13,FALSE)</f>
        <v>3</v>
      </c>
      <c r="U1950">
        <f>VLOOKUP(customer!A1950,sales_update!A:N,14,FALSE)</f>
        <v>7</v>
      </c>
      <c r="V1950">
        <f>VLOOKUP(customer!A1950,Marketing!A:I,2,FALSE)</f>
        <v>0</v>
      </c>
      <c r="W1950">
        <f>VLOOKUP(customer!A1950,Marketing!A:I,3,FALSE)</f>
        <v>0</v>
      </c>
      <c r="X1950">
        <f>VLOOKUP(customer!A1950,Marketing!A:I,4,FALSE)</f>
        <v>0</v>
      </c>
      <c r="Y1950">
        <f>VLOOKUP(customer!A1950,Marketing!A:I,5,FALSE)</f>
        <v>0</v>
      </c>
      <c r="Z1950">
        <f>VLOOKUP(customer!A1950,Marketing!A:I,6,FALSE)</f>
        <v>0</v>
      </c>
      <c r="AA1950">
        <f>VLOOKUP(customer!A1950,Marketing!A:I,7,FALSE)</f>
        <v>0</v>
      </c>
      <c r="AB1950">
        <f>VLOOKUP(customer!A1950,Marketing!A:I,8,FALSE)</f>
        <v>0</v>
      </c>
      <c r="AC1950" s="1">
        <f>VLOOKUP(customer!A1950,Marketing!A:I,9,FALSE)</f>
        <v>43693</v>
      </c>
    </row>
    <row r="1951" spans="1:29" x14ac:dyDescent="0.3">
      <c r="A1951">
        <v>1501</v>
      </c>
      <c r="B1951">
        <v>126095</v>
      </c>
      <c r="C1951">
        <v>1</v>
      </c>
      <c r="D1951">
        <v>0</v>
      </c>
      <c r="E1951">
        <v>30</v>
      </c>
      <c r="F1951" t="str">
        <f>IF(customer!G1951=1, "Married", IF(customer!H1951=1, "Single", IF(customer!F1951=1, "Divorced", IF(customer!I1951=1, "Together", IF(customer!J1951=1, "Widowed", "Unknown")))))</f>
        <v>Single</v>
      </c>
      <c r="G1951" t="str">
        <f>IF(customer!K1951=1,"Basic",IF(customer!L1951=1,"Graduate",IF(customer!M1951=1,"Master",IF(customer!N1951=1,"PhD","Unknown"))))</f>
        <v>Graduate</v>
      </c>
      <c r="H1951" t="s">
        <v>18</v>
      </c>
      <c r="I1951">
        <f>VLOOKUP(customer!A1951,sales_update!A:N,2,FALSE)</f>
        <v>77</v>
      </c>
      <c r="J1951">
        <f xml:space="preserve"> VLOOKUP(customer!A1951,sales_update!A:N,3,FALSE)</f>
        <v>53</v>
      </c>
      <c r="K1951">
        <f>VLOOKUP(customer!A1951,sales_update!A:N,4,FALSE)</f>
        <v>34</v>
      </c>
      <c r="L1951">
        <f>VLOOKUP(customer!A1951,sales_update!A:N,5,FALSE)</f>
        <v>43</v>
      </c>
      <c r="M1951">
        <f>VLOOKUP(customer!A1951,sales_update!A:N,6,FALSE)</f>
        <v>14</v>
      </c>
      <c r="N1951">
        <f>VLOOKUP(customer!A1951,sales_update!A:N,7,FALSE)</f>
        <v>5</v>
      </c>
      <c r="O1951">
        <f>VLOOKUP(customer!A1951,sales_update!A:N,8,FALSE)</f>
        <v>53</v>
      </c>
      <c r="P1951">
        <f>VLOOKUP(customer!A1951,sales_update!A:N,9,FALSE)</f>
        <v>97</v>
      </c>
      <c r="Q1951">
        <f>VLOOKUP(customer!A1951,sales_update!A:N,10,FALSE)</f>
        <v>1</v>
      </c>
      <c r="R1951">
        <f>VLOOKUP(customer!A1951,sales_update!A:N,11,FALSE)</f>
        <v>1</v>
      </c>
      <c r="S1951">
        <f>VLOOKUP(customer!A1951,sales_update!A:N,12,FALSE)</f>
        <v>0</v>
      </c>
      <c r="T1951">
        <f>VLOOKUP(customer!A1951,sales_update!A:N,13,FALSE)</f>
        <v>3</v>
      </c>
      <c r="U1951">
        <f>VLOOKUP(customer!A1951,sales_update!A:N,14,FALSE)</f>
        <v>7</v>
      </c>
      <c r="V1951">
        <f>VLOOKUP(customer!A1951,Marketing!A:I,2,FALSE)</f>
        <v>0</v>
      </c>
      <c r="W1951">
        <f>VLOOKUP(customer!A1951,Marketing!A:I,3,FALSE)</f>
        <v>0</v>
      </c>
      <c r="X1951">
        <f>VLOOKUP(customer!A1951,Marketing!A:I,4,FALSE)</f>
        <v>0</v>
      </c>
      <c r="Y1951">
        <f>VLOOKUP(customer!A1951,Marketing!A:I,5,FALSE)</f>
        <v>0</v>
      </c>
      <c r="Z1951">
        <f>VLOOKUP(customer!A1951,Marketing!A:I,6,FALSE)</f>
        <v>0</v>
      </c>
      <c r="AA1951">
        <f>VLOOKUP(customer!A1951,Marketing!A:I,7,FALSE)</f>
        <v>0</v>
      </c>
      <c r="AB1951">
        <f>VLOOKUP(customer!A1951,Marketing!A:I,8,FALSE)</f>
        <v>0</v>
      </c>
      <c r="AC1951" s="1">
        <f>VLOOKUP(customer!A1951,Marketing!A:I,9,FALSE)</f>
        <v>43804</v>
      </c>
    </row>
    <row r="1952" spans="1:29" x14ac:dyDescent="0.3">
      <c r="A1952">
        <v>1158</v>
      </c>
      <c r="B1952">
        <v>126091</v>
      </c>
      <c r="C1952">
        <v>1</v>
      </c>
      <c r="D1952">
        <v>1</v>
      </c>
      <c r="E1952">
        <v>63</v>
      </c>
      <c r="F1952" t="str">
        <f>IF(customer!G1952=1, "Married", IF(customer!H1952=1, "Single", IF(customer!F1952=1, "Divorced", IF(customer!I1952=1, "Together", IF(customer!J1952=1, "Widowed", "Unknown")))))</f>
        <v>Together</v>
      </c>
      <c r="G1952" t="str">
        <f>IF(customer!K1952=1,"Basic",IF(customer!L1952=1,"Graduate",IF(customer!M1952=1,"Master",IF(customer!N1952=1,"PhD","Unknown"))))</f>
        <v>Graduate</v>
      </c>
      <c r="H1952" t="s">
        <v>17</v>
      </c>
      <c r="I1952">
        <f>VLOOKUP(customer!A1952,sales_update!A:N,2,FALSE)</f>
        <v>84</v>
      </c>
      <c r="J1952">
        <f xml:space="preserve"> VLOOKUP(customer!A1952,sales_update!A:N,3,FALSE)</f>
        <v>72</v>
      </c>
      <c r="K1952">
        <f>VLOOKUP(customer!A1952,sales_update!A:N,4,FALSE)</f>
        <v>48</v>
      </c>
      <c r="L1952">
        <f>VLOOKUP(customer!A1952,sales_update!A:N,5,FALSE)</f>
        <v>92</v>
      </c>
      <c r="M1952">
        <f>VLOOKUP(customer!A1952,sales_update!A:N,6,FALSE)</f>
        <v>39</v>
      </c>
      <c r="N1952">
        <f>VLOOKUP(customer!A1952,sales_update!A:N,7,FALSE)</f>
        <v>82</v>
      </c>
      <c r="O1952">
        <f>VLOOKUP(customer!A1952,sales_update!A:N,8,FALSE)</f>
        <v>97</v>
      </c>
      <c r="P1952">
        <f>VLOOKUP(customer!A1952,sales_update!A:N,9,FALSE)</f>
        <v>237</v>
      </c>
      <c r="Q1952">
        <f>VLOOKUP(customer!A1952,sales_update!A:N,10,FALSE)</f>
        <v>3</v>
      </c>
      <c r="R1952">
        <f>VLOOKUP(customer!A1952,sales_update!A:N,11,FALSE)</f>
        <v>2</v>
      </c>
      <c r="S1952">
        <f>VLOOKUP(customer!A1952,sales_update!A:N,12,FALSE)</f>
        <v>1</v>
      </c>
      <c r="T1952">
        <f>VLOOKUP(customer!A1952,sales_update!A:N,13,FALSE)</f>
        <v>3</v>
      </c>
      <c r="U1952">
        <f>VLOOKUP(customer!A1952,sales_update!A:N,14,FALSE)</f>
        <v>5</v>
      </c>
      <c r="V1952">
        <f>VLOOKUP(customer!A1952,Marketing!A:I,2,FALSE)</f>
        <v>0</v>
      </c>
      <c r="W1952">
        <f>VLOOKUP(customer!A1952,Marketing!A:I,3,FALSE)</f>
        <v>0</v>
      </c>
      <c r="X1952">
        <f>VLOOKUP(customer!A1952,Marketing!A:I,4,FALSE)</f>
        <v>0</v>
      </c>
      <c r="Y1952">
        <f>VLOOKUP(customer!A1952,Marketing!A:I,5,FALSE)</f>
        <v>0</v>
      </c>
      <c r="Z1952">
        <f>VLOOKUP(customer!A1952,Marketing!A:I,6,FALSE)</f>
        <v>0</v>
      </c>
      <c r="AA1952">
        <f>VLOOKUP(customer!A1952,Marketing!A:I,7,FALSE)</f>
        <v>0</v>
      </c>
      <c r="AB1952">
        <f>VLOOKUP(customer!A1952,Marketing!A:I,8,FALSE)</f>
        <v>0</v>
      </c>
      <c r="AC1952" s="1">
        <f>VLOOKUP(customer!A1952,Marketing!A:I,9,FALSE)</f>
        <v>44044</v>
      </c>
    </row>
    <row r="1953" spans="1:29" x14ac:dyDescent="0.3">
      <c r="A1953">
        <v>1978</v>
      </c>
      <c r="B1953">
        <v>126091</v>
      </c>
      <c r="C1953">
        <v>1</v>
      </c>
      <c r="D1953">
        <v>1</v>
      </c>
      <c r="E1953">
        <v>63</v>
      </c>
      <c r="F1953" t="str">
        <f>IF(customer!G1953=1, "Married", IF(customer!H1953=1, "Single", IF(customer!F1953=1, "Divorced", IF(customer!I1953=1, "Together", IF(customer!J1953=1, "Widowed", "Unknown")))))</f>
        <v>Together</v>
      </c>
      <c r="G1953" t="str">
        <f>IF(customer!K1953=1,"Basic",IF(customer!L1953=1,"Graduate",IF(customer!M1953=1,"Master",IF(customer!N1953=1,"PhD","Unknown"))))</f>
        <v>Graduate</v>
      </c>
      <c r="H1953" t="s">
        <v>20</v>
      </c>
      <c r="I1953">
        <f>VLOOKUP(customer!A1953,sales_update!A:N,2,FALSE)</f>
        <v>84</v>
      </c>
      <c r="J1953">
        <f xml:space="preserve"> VLOOKUP(customer!A1953,sales_update!A:N,3,FALSE)</f>
        <v>72</v>
      </c>
      <c r="K1953">
        <f>VLOOKUP(customer!A1953,sales_update!A:N,4,FALSE)</f>
        <v>48</v>
      </c>
      <c r="L1953">
        <f>VLOOKUP(customer!A1953,sales_update!A:N,5,FALSE)</f>
        <v>92</v>
      </c>
      <c r="M1953">
        <f>VLOOKUP(customer!A1953,sales_update!A:N,6,FALSE)</f>
        <v>39</v>
      </c>
      <c r="N1953">
        <f>VLOOKUP(customer!A1953,sales_update!A:N,7,FALSE)</f>
        <v>82</v>
      </c>
      <c r="O1953">
        <f>VLOOKUP(customer!A1953,sales_update!A:N,8,FALSE)</f>
        <v>97</v>
      </c>
      <c r="P1953">
        <f>VLOOKUP(customer!A1953,sales_update!A:N,9,FALSE)</f>
        <v>237</v>
      </c>
      <c r="Q1953">
        <f>VLOOKUP(customer!A1953,sales_update!A:N,10,FALSE)</f>
        <v>3</v>
      </c>
      <c r="R1953">
        <f>VLOOKUP(customer!A1953,sales_update!A:N,11,FALSE)</f>
        <v>2</v>
      </c>
      <c r="S1953">
        <f>VLOOKUP(customer!A1953,sales_update!A:N,12,FALSE)</f>
        <v>1</v>
      </c>
      <c r="T1953">
        <f>VLOOKUP(customer!A1953,sales_update!A:N,13,FALSE)</f>
        <v>3</v>
      </c>
      <c r="U1953">
        <f>VLOOKUP(customer!A1953,sales_update!A:N,14,FALSE)</f>
        <v>5</v>
      </c>
      <c r="V1953">
        <f>VLOOKUP(customer!A1953,Marketing!A:I,2,FALSE)</f>
        <v>0</v>
      </c>
      <c r="W1953">
        <f>VLOOKUP(customer!A1953,Marketing!A:I,3,FALSE)</f>
        <v>0</v>
      </c>
      <c r="X1953">
        <f>VLOOKUP(customer!A1953,Marketing!A:I,4,FALSE)</f>
        <v>0</v>
      </c>
      <c r="Y1953">
        <f>VLOOKUP(customer!A1953,Marketing!A:I,5,FALSE)</f>
        <v>0</v>
      </c>
      <c r="Z1953">
        <f>VLOOKUP(customer!A1953,Marketing!A:I,6,FALSE)</f>
        <v>0</v>
      </c>
      <c r="AA1953">
        <f>VLOOKUP(customer!A1953,Marketing!A:I,7,FALSE)</f>
        <v>0</v>
      </c>
      <c r="AB1953">
        <f>VLOOKUP(customer!A1953,Marketing!A:I,8,FALSE)</f>
        <v>0</v>
      </c>
      <c r="AC1953" s="1">
        <f>VLOOKUP(customer!A1953,Marketing!A:I,9,FALSE)</f>
        <v>44044</v>
      </c>
    </row>
    <row r="1954" spans="1:29" x14ac:dyDescent="0.3">
      <c r="A1954">
        <v>3148</v>
      </c>
      <c r="B1954">
        <v>126067</v>
      </c>
      <c r="C1954">
        <v>1</v>
      </c>
      <c r="D1954">
        <v>0</v>
      </c>
      <c r="E1954">
        <v>46</v>
      </c>
      <c r="F1954" t="str">
        <f>IF(customer!G1954=1, "Married", IF(customer!H1954=1, "Single", IF(customer!F1954=1, "Divorced", IF(customer!I1954=1, "Together", IF(customer!J1954=1, "Widowed", "Unknown")))))</f>
        <v>Married</v>
      </c>
      <c r="G1954" t="str">
        <f>IF(customer!K1954=1,"Basic",IF(customer!L1954=1,"Graduate",IF(customer!M1954=1,"Master",IF(customer!N1954=1,"PhD","Unknown"))))</f>
        <v>Graduate</v>
      </c>
      <c r="H1954" t="s">
        <v>20</v>
      </c>
      <c r="I1954">
        <f>VLOOKUP(customer!A1954,sales_update!A:N,2,FALSE)</f>
        <v>49</v>
      </c>
      <c r="J1954">
        <f xml:space="preserve"> VLOOKUP(customer!A1954,sales_update!A:N,3,FALSE)</f>
        <v>106</v>
      </c>
      <c r="K1954">
        <f>VLOOKUP(customer!A1954,sales_update!A:N,4,FALSE)</f>
        <v>10</v>
      </c>
      <c r="L1954">
        <f>VLOOKUP(customer!A1954,sales_update!A:N,5,FALSE)</f>
        <v>87</v>
      </c>
      <c r="M1954">
        <f>VLOOKUP(customer!A1954,sales_update!A:N,6,FALSE)</f>
        <v>0</v>
      </c>
      <c r="N1954">
        <f>VLOOKUP(customer!A1954,sales_update!A:N,7,FALSE)</f>
        <v>10</v>
      </c>
      <c r="O1954">
        <f>VLOOKUP(customer!A1954,sales_update!A:N,8,FALSE)</f>
        <v>58</v>
      </c>
      <c r="P1954">
        <f>VLOOKUP(customer!A1954,sales_update!A:N,9,FALSE)</f>
        <v>155</v>
      </c>
      <c r="Q1954">
        <f>VLOOKUP(customer!A1954,sales_update!A:N,10,FALSE)</f>
        <v>3</v>
      </c>
      <c r="R1954">
        <f>VLOOKUP(customer!A1954,sales_update!A:N,11,FALSE)</f>
        <v>3</v>
      </c>
      <c r="S1954">
        <f>VLOOKUP(customer!A1954,sales_update!A:N,12,FALSE)</f>
        <v>0</v>
      </c>
      <c r="T1954">
        <f>VLOOKUP(customer!A1954,sales_update!A:N,13,FALSE)</f>
        <v>3</v>
      </c>
      <c r="U1954">
        <f>VLOOKUP(customer!A1954,sales_update!A:N,14,FALSE)</f>
        <v>8</v>
      </c>
      <c r="V1954">
        <f>VLOOKUP(customer!A1954,Marketing!A:I,2,FALSE)</f>
        <v>0</v>
      </c>
      <c r="W1954">
        <f>VLOOKUP(customer!A1954,Marketing!A:I,3,FALSE)</f>
        <v>0</v>
      </c>
      <c r="X1954">
        <f>VLOOKUP(customer!A1954,Marketing!A:I,4,FALSE)</f>
        <v>0</v>
      </c>
      <c r="Y1954">
        <f>VLOOKUP(customer!A1954,Marketing!A:I,5,FALSE)</f>
        <v>0</v>
      </c>
      <c r="Z1954">
        <f>VLOOKUP(customer!A1954,Marketing!A:I,6,FALSE)</f>
        <v>0</v>
      </c>
      <c r="AA1954">
        <f>VLOOKUP(customer!A1954,Marketing!A:I,7,FALSE)</f>
        <v>0</v>
      </c>
      <c r="AB1954">
        <f>VLOOKUP(customer!A1954,Marketing!A:I,8,FALSE)</f>
        <v>0</v>
      </c>
      <c r="AC1954" s="1">
        <f>VLOOKUP(customer!A1954,Marketing!A:I,9,FALSE)</f>
        <v>43931</v>
      </c>
    </row>
    <row r="1955" spans="1:29" x14ac:dyDescent="0.3">
      <c r="A1955">
        <v>1645</v>
      </c>
      <c r="B1955">
        <v>125965</v>
      </c>
      <c r="C1955">
        <v>0</v>
      </c>
      <c r="D1955">
        <v>0</v>
      </c>
      <c r="E1955">
        <v>40</v>
      </c>
      <c r="F1955" t="str">
        <f>IF(customer!G1955=1, "Married", IF(customer!H1955=1, "Single", IF(customer!F1955=1, "Divorced", IF(customer!I1955=1, "Together", IF(customer!J1955=1, "Widowed", "Unknown")))))</f>
        <v>Married</v>
      </c>
      <c r="G1955" t="str">
        <f>IF(customer!K1955=1,"Basic",IF(customer!L1955=1,"Graduate",IF(customer!M1955=1,"Master",IF(customer!N1955=1,"PhD","Unknown"))))</f>
        <v>Basic</v>
      </c>
      <c r="H1955" t="s">
        <v>18</v>
      </c>
      <c r="I1955">
        <f>VLOOKUP(customer!A1955,sales_update!A:N,2,FALSE)</f>
        <v>29</v>
      </c>
      <c r="J1955">
        <f xml:space="preserve"> VLOOKUP(customer!A1955,sales_update!A:N,3,FALSE)</f>
        <v>10</v>
      </c>
      <c r="K1955">
        <f>VLOOKUP(customer!A1955,sales_update!A:N,4,FALSE)</f>
        <v>10</v>
      </c>
      <c r="L1955">
        <f>VLOOKUP(customer!A1955,sales_update!A:N,5,FALSE)</f>
        <v>53</v>
      </c>
      <c r="M1955">
        <f>VLOOKUP(customer!A1955,sales_update!A:N,6,FALSE)</f>
        <v>199</v>
      </c>
      <c r="N1955">
        <f>VLOOKUP(customer!A1955,sales_update!A:N,7,FALSE)</f>
        <v>34</v>
      </c>
      <c r="O1955">
        <f>VLOOKUP(customer!A1955,sales_update!A:N,8,FALSE)</f>
        <v>53</v>
      </c>
      <c r="P1955">
        <f>VLOOKUP(customer!A1955,sales_update!A:N,9,FALSE)</f>
        <v>252</v>
      </c>
      <c r="Q1955">
        <f>VLOOKUP(customer!A1955,sales_update!A:N,10,FALSE)</f>
        <v>1</v>
      </c>
      <c r="R1955">
        <f>VLOOKUP(customer!A1955,sales_update!A:N,11,FALSE)</f>
        <v>2</v>
      </c>
      <c r="S1955">
        <f>VLOOKUP(customer!A1955,sales_update!A:N,12,FALSE)</f>
        <v>0</v>
      </c>
      <c r="T1955">
        <f>VLOOKUP(customer!A1955,sales_update!A:N,13,FALSE)</f>
        <v>3</v>
      </c>
      <c r="U1955">
        <f>VLOOKUP(customer!A1955,sales_update!A:N,14,FALSE)</f>
        <v>8</v>
      </c>
      <c r="V1955">
        <f>VLOOKUP(customer!A1955,Marketing!A:I,2,FALSE)</f>
        <v>0</v>
      </c>
      <c r="W1955">
        <f>VLOOKUP(customer!A1955,Marketing!A:I,3,FALSE)</f>
        <v>0</v>
      </c>
      <c r="X1955">
        <f>VLOOKUP(customer!A1955,Marketing!A:I,4,FALSE)</f>
        <v>0</v>
      </c>
      <c r="Y1955">
        <f>VLOOKUP(customer!A1955,Marketing!A:I,5,FALSE)</f>
        <v>0</v>
      </c>
      <c r="Z1955">
        <f>VLOOKUP(customer!A1955,Marketing!A:I,6,FALSE)</f>
        <v>0</v>
      </c>
      <c r="AA1955">
        <f>VLOOKUP(customer!A1955,Marketing!A:I,7,FALSE)</f>
        <v>0</v>
      </c>
      <c r="AB1955">
        <f>VLOOKUP(customer!A1955,Marketing!A:I,8,FALSE)</f>
        <v>0</v>
      </c>
      <c r="AC1955" s="1">
        <f>VLOOKUP(customer!A1955,Marketing!A:I,9,FALSE)</f>
        <v>43508</v>
      </c>
    </row>
    <row r="1956" spans="1:29" x14ac:dyDescent="0.3">
      <c r="A1956">
        <v>2034</v>
      </c>
      <c r="B1956">
        <v>125959</v>
      </c>
      <c r="C1956">
        <v>1</v>
      </c>
      <c r="D1956">
        <v>1</v>
      </c>
      <c r="E1956">
        <v>50</v>
      </c>
      <c r="F1956" t="str">
        <f>IF(customer!G1956=1, "Married", IF(customer!H1956=1, "Single", IF(customer!F1956=1, "Divorced", IF(customer!I1956=1, "Together", IF(customer!J1956=1, "Widowed", "Unknown")))))</f>
        <v>Divorced</v>
      </c>
      <c r="G1956" t="str">
        <f>IF(customer!K1956=1,"Basic",IF(customer!L1956=1,"Graduate",IF(customer!M1956=1,"Master",IF(customer!N1956=1,"PhD","Unknown"))))</f>
        <v>Unknown</v>
      </c>
      <c r="H1956" t="s">
        <v>17</v>
      </c>
      <c r="I1956">
        <f>VLOOKUP(customer!A1956,sales_update!A:N,2,FALSE)</f>
        <v>1</v>
      </c>
      <c r="J1956">
        <f xml:space="preserve"> VLOOKUP(customer!A1956,sales_update!A:N,3,FALSE)</f>
        <v>19</v>
      </c>
      <c r="K1956">
        <f>VLOOKUP(customer!A1956,sales_update!A:N,4,FALSE)</f>
        <v>10</v>
      </c>
      <c r="L1956">
        <f>VLOOKUP(customer!A1956,sales_update!A:N,5,FALSE)</f>
        <v>58</v>
      </c>
      <c r="M1956">
        <f>VLOOKUP(customer!A1956,sales_update!A:N,6,FALSE)</f>
        <v>34</v>
      </c>
      <c r="N1956">
        <f>VLOOKUP(customer!A1956,sales_update!A:N,7,FALSE)</f>
        <v>24</v>
      </c>
      <c r="O1956">
        <f>VLOOKUP(customer!A1956,sales_update!A:N,8,FALSE)</f>
        <v>126</v>
      </c>
      <c r="P1956">
        <f>VLOOKUP(customer!A1956,sales_update!A:N,9,FALSE)</f>
        <v>19</v>
      </c>
      <c r="Q1956">
        <f>VLOOKUP(customer!A1956,sales_update!A:N,10,FALSE)</f>
        <v>2</v>
      </c>
      <c r="R1956">
        <f>VLOOKUP(customer!A1956,sales_update!A:N,11,FALSE)</f>
        <v>1</v>
      </c>
      <c r="S1956">
        <f>VLOOKUP(customer!A1956,sales_update!A:N,12,FALSE)</f>
        <v>2</v>
      </c>
      <c r="T1956">
        <f>VLOOKUP(customer!A1956,sales_update!A:N,13,FALSE)</f>
        <v>2</v>
      </c>
      <c r="U1956">
        <f>VLOOKUP(customer!A1956,sales_update!A:N,14,FALSE)</f>
        <v>6</v>
      </c>
      <c r="V1956">
        <f>VLOOKUP(customer!A1956,Marketing!A:I,2,FALSE)</f>
        <v>0</v>
      </c>
      <c r="W1956">
        <f>VLOOKUP(customer!A1956,Marketing!A:I,3,FALSE)</f>
        <v>0</v>
      </c>
      <c r="X1956">
        <f>VLOOKUP(customer!A1956,Marketing!A:I,4,FALSE)</f>
        <v>0</v>
      </c>
      <c r="Y1956">
        <f>VLOOKUP(customer!A1956,Marketing!A:I,5,FALSE)</f>
        <v>0</v>
      </c>
      <c r="Z1956">
        <f>VLOOKUP(customer!A1956,Marketing!A:I,6,FALSE)</f>
        <v>0</v>
      </c>
      <c r="AA1956">
        <f>VLOOKUP(customer!A1956,Marketing!A:I,7,FALSE)</f>
        <v>0</v>
      </c>
      <c r="AB1956">
        <f>VLOOKUP(customer!A1956,Marketing!A:I,8,FALSE)</f>
        <v>1</v>
      </c>
      <c r="AC1956" s="1">
        <f>VLOOKUP(customer!A1956,Marketing!A:I,9,FALSE)</f>
        <v>43668</v>
      </c>
    </row>
    <row r="1957" spans="1:29" x14ac:dyDescent="0.3">
      <c r="A1957">
        <v>2112</v>
      </c>
      <c r="B1957">
        <v>125930</v>
      </c>
      <c r="C1957">
        <v>1</v>
      </c>
      <c r="D1957">
        <v>1</v>
      </c>
      <c r="E1957">
        <v>53</v>
      </c>
      <c r="F1957" t="str">
        <f>IF(customer!G1957=1, "Married", IF(customer!H1957=1, "Single", IF(customer!F1957=1, "Divorced", IF(customer!I1957=1, "Together", IF(customer!J1957=1, "Widowed", "Unknown")))))</f>
        <v>Single</v>
      </c>
      <c r="G1957" t="str">
        <f>IF(customer!K1957=1,"Basic",IF(customer!L1957=1,"Graduate",IF(customer!M1957=1,"Master",IF(customer!N1957=1,"PhD","Unknown"))))</f>
        <v>Graduate</v>
      </c>
      <c r="H1957" t="s">
        <v>17</v>
      </c>
      <c r="I1957">
        <f>VLOOKUP(customer!A1957,sales_update!A:N,2,FALSE)</f>
        <v>87</v>
      </c>
      <c r="J1957">
        <f xml:space="preserve"> VLOOKUP(customer!A1957,sales_update!A:N,3,FALSE)</f>
        <v>29</v>
      </c>
      <c r="K1957">
        <f>VLOOKUP(customer!A1957,sales_update!A:N,4,FALSE)</f>
        <v>5</v>
      </c>
      <c r="L1957">
        <f>VLOOKUP(customer!A1957,sales_update!A:N,5,FALSE)</f>
        <v>10</v>
      </c>
      <c r="M1957">
        <f>VLOOKUP(customer!A1957,sales_update!A:N,6,FALSE)</f>
        <v>10</v>
      </c>
      <c r="N1957">
        <f>VLOOKUP(customer!A1957,sales_update!A:N,7,FALSE)</f>
        <v>0</v>
      </c>
      <c r="O1957">
        <f>VLOOKUP(customer!A1957,sales_update!A:N,8,FALSE)</f>
        <v>19</v>
      </c>
      <c r="P1957">
        <f>VLOOKUP(customer!A1957,sales_update!A:N,9,FALSE)</f>
        <v>34</v>
      </c>
      <c r="Q1957">
        <f>VLOOKUP(customer!A1957,sales_update!A:N,10,FALSE)</f>
        <v>1</v>
      </c>
      <c r="R1957">
        <f>VLOOKUP(customer!A1957,sales_update!A:N,11,FALSE)</f>
        <v>1</v>
      </c>
      <c r="S1957">
        <f>VLOOKUP(customer!A1957,sales_update!A:N,12,FALSE)</f>
        <v>0</v>
      </c>
      <c r="T1957">
        <f>VLOOKUP(customer!A1957,sales_update!A:N,13,FALSE)</f>
        <v>2</v>
      </c>
      <c r="U1957">
        <f>VLOOKUP(customer!A1957,sales_update!A:N,14,FALSE)</f>
        <v>7</v>
      </c>
      <c r="V1957">
        <f>VLOOKUP(customer!A1957,Marketing!A:I,2,FALSE)</f>
        <v>0</v>
      </c>
      <c r="W1957">
        <f>VLOOKUP(customer!A1957,Marketing!A:I,3,FALSE)</f>
        <v>0</v>
      </c>
      <c r="X1957">
        <f>VLOOKUP(customer!A1957,Marketing!A:I,4,FALSE)</f>
        <v>0</v>
      </c>
      <c r="Y1957">
        <f>VLOOKUP(customer!A1957,Marketing!A:I,5,FALSE)</f>
        <v>0</v>
      </c>
      <c r="Z1957">
        <f>VLOOKUP(customer!A1957,Marketing!A:I,6,FALSE)</f>
        <v>0</v>
      </c>
      <c r="AA1957">
        <f>VLOOKUP(customer!A1957,Marketing!A:I,7,FALSE)</f>
        <v>0</v>
      </c>
      <c r="AB1957">
        <f>VLOOKUP(customer!A1957,Marketing!A:I,8,FALSE)</f>
        <v>0</v>
      </c>
      <c r="AC1957" s="1">
        <f>VLOOKUP(customer!A1957,Marketing!A:I,9,FALSE)</f>
        <v>43906</v>
      </c>
    </row>
    <row r="1958" spans="1:29" x14ac:dyDescent="0.3">
      <c r="A1958">
        <v>1698</v>
      </c>
      <c r="B1958">
        <v>125851</v>
      </c>
      <c r="C1958">
        <v>1</v>
      </c>
      <c r="D1958">
        <v>0</v>
      </c>
      <c r="E1958">
        <v>42</v>
      </c>
      <c r="F1958" t="str">
        <f>IF(customer!G1958=1, "Married", IF(customer!H1958=1, "Single", IF(customer!F1958=1, "Divorced", IF(customer!I1958=1, "Together", IF(customer!J1958=1, "Widowed", "Unknown")))))</f>
        <v>Together</v>
      </c>
      <c r="G1958" t="str">
        <f>IF(customer!K1958=1,"Basic",IF(customer!L1958=1,"Graduate",IF(customer!M1958=1,"Master",IF(customer!N1958=1,"PhD","Unknown"))))</f>
        <v>Graduate</v>
      </c>
      <c r="H1958" t="s">
        <v>17</v>
      </c>
      <c r="I1958">
        <f>VLOOKUP(customer!A1958,sales_update!A:N,2,FALSE)</f>
        <v>45</v>
      </c>
      <c r="J1958">
        <f xml:space="preserve"> VLOOKUP(customer!A1958,sales_update!A:N,3,FALSE)</f>
        <v>44</v>
      </c>
      <c r="K1958">
        <f>VLOOKUP(customer!A1958,sales_update!A:N,4,FALSE)</f>
        <v>19</v>
      </c>
      <c r="L1958">
        <f>VLOOKUP(customer!A1958,sales_update!A:N,5,FALSE)</f>
        <v>88</v>
      </c>
      <c r="M1958">
        <f>VLOOKUP(customer!A1958,sales_update!A:N,6,FALSE)</f>
        <v>34</v>
      </c>
      <c r="N1958">
        <f>VLOOKUP(customer!A1958,sales_update!A:N,7,FALSE)</f>
        <v>24</v>
      </c>
      <c r="O1958">
        <f>VLOOKUP(customer!A1958,sales_update!A:N,8,FALSE)</f>
        <v>24</v>
      </c>
      <c r="P1958">
        <f>VLOOKUP(customer!A1958,sales_update!A:N,9,FALSE)</f>
        <v>185</v>
      </c>
      <c r="Q1958">
        <f>VLOOKUP(customer!A1958,sales_update!A:N,10,FALSE)</f>
        <v>2</v>
      </c>
      <c r="R1958">
        <f>VLOOKUP(customer!A1958,sales_update!A:N,11,FALSE)</f>
        <v>2</v>
      </c>
      <c r="S1958">
        <f>VLOOKUP(customer!A1958,sales_update!A:N,12,FALSE)</f>
        <v>0</v>
      </c>
      <c r="T1958">
        <f>VLOOKUP(customer!A1958,sales_update!A:N,13,FALSE)</f>
        <v>3</v>
      </c>
      <c r="U1958">
        <f>VLOOKUP(customer!A1958,sales_update!A:N,14,FALSE)</f>
        <v>7</v>
      </c>
      <c r="V1958">
        <f>VLOOKUP(customer!A1958,Marketing!A:I,2,FALSE)</f>
        <v>0</v>
      </c>
      <c r="W1958">
        <f>VLOOKUP(customer!A1958,Marketing!A:I,3,FALSE)</f>
        <v>0</v>
      </c>
      <c r="X1958">
        <f>VLOOKUP(customer!A1958,Marketing!A:I,4,FALSE)</f>
        <v>0</v>
      </c>
      <c r="Y1958">
        <f>VLOOKUP(customer!A1958,Marketing!A:I,5,FALSE)</f>
        <v>0</v>
      </c>
      <c r="Z1958">
        <f>VLOOKUP(customer!A1958,Marketing!A:I,6,FALSE)</f>
        <v>0</v>
      </c>
      <c r="AA1958">
        <f>VLOOKUP(customer!A1958,Marketing!A:I,7,FALSE)</f>
        <v>0</v>
      </c>
      <c r="AB1958">
        <f>VLOOKUP(customer!A1958,Marketing!A:I,8,FALSE)</f>
        <v>0</v>
      </c>
      <c r="AC1958" s="1">
        <f>VLOOKUP(customer!A1958,Marketing!A:I,9,FALSE)</f>
        <v>43665</v>
      </c>
    </row>
    <row r="1959" spans="1:29" x14ac:dyDescent="0.3">
      <c r="A1959">
        <v>3088</v>
      </c>
      <c r="B1959">
        <v>125818</v>
      </c>
      <c r="C1959">
        <v>1</v>
      </c>
      <c r="D1959">
        <v>0</v>
      </c>
      <c r="E1959">
        <v>49</v>
      </c>
      <c r="F1959" t="str">
        <f>IF(customer!G1959=1, "Married", IF(customer!H1959=1, "Single", IF(customer!F1959=1, "Divorced", IF(customer!I1959=1, "Together", IF(customer!J1959=1, "Widowed", "Unknown")))))</f>
        <v>Divorced</v>
      </c>
      <c r="G1959" t="str">
        <f>IF(customer!K1959=1,"Basic",IF(customer!L1959=1,"Graduate",IF(customer!M1959=1,"Master",IF(customer!N1959=1,"PhD","Unknown"))))</f>
        <v>Graduate</v>
      </c>
      <c r="H1959" t="s">
        <v>20</v>
      </c>
      <c r="I1959">
        <f>VLOOKUP(customer!A1959,sales_update!A:N,2,FALSE)</f>
        <v>51</v>
      </c>
      <c r="J1959">
        <f xml:space="preserve"> VLOOKUP(customer!A1959,sales_update!A:N,3,FALSE)</f>
        <v>24</v>
      </c>
      <c r="K1959">
        <f>VLOOKUP(customer!A1959,sales_update!A:N,4,FALSE)</f>
        <v>10</v>
      </c>
      <c r="L1959">
        <f>VLOOKUP(customer!A1959,sales_update!A:N,5,FALSE)</f>
        <v>39</v>
      </c>
      <c r="M1959">
        <f>VLOOKUP(customer!A1959,sales_update!A:N,6,FALSE)</f>
        <v>10</v>
      </c>
      <c r="N1959">
        <f>VLOOKUP(customer!A1959,sales_update!A:N,7,FALSE)</f>
        <v>10</v>
      </c>
      <c r="O1959">
        <f>VLOOKUP(customer!A1959,sales_update!A:N,8,FALSE)</f>
        <v>44</v>
      </c>
      <c r="P1959">
        <f>VLOOKUP(customer!A1959,sales_update!A:N,9,FALSE)</f>
        <v>49</v>
      </c>
      <c r="Q1959">
        <f>VLOOKUP(customer!A1959,sales_update!A:N,10,FALSE)</f>
        <v>1</v>
      </c>
      <c r="R1959">
        <f>VLOOKUP(customer!A1959,sales_update!A:N,11,FALSE)</f>
        <v>0</v>
      </c>
      <c r="S1959">
        <f>VLOOKUP(customer!A1959,sales_update!A:N,12,FALSE)</f>
        <v>1</v>
      </c>
      <c r="T1959">
        <f>VLOOKUP(customer!A1959,sales_update!A:N,13,FALSE)</f>
        <v>2</v>
      </c>
      <c r="U1959">
        <f>VLOOKUP(customer!A1959,sales_update!A:N,14,FALSE)</f>
        <v>7</v>
      </c>
      <c r="V1959">
        <f>VLOOKUP(customer!A1959,Marketing!A:I,2,FALSE)</f>
        <v>0</v>
      </c>
      <c r="W1959">
        <f>VLOOKUP(customer!A1959,Marketing!A:I,3,FALSE)</f>
        <v>0</v>
      </c>
      <c r="X1959">
        <f>VLOOKUP(customer!A1959,Marketing!A:I,4,FALSE)</f>
        <v>0</v>
      </c>
      <c r="Y1959">
        <f>VLOOKUP(customer!A1959,Marketing!A:I,5,FALSE)</f>
        <v>0</v>
      </c>
      <c r="Z1959">
        <f>VLOOKUP(customer!A1959,Marketing!A:I,6,FALSE)</f>
        <v>0</v>
      </c>
      <c r="AA1959">
        <f>VLOOKUP(customer!A1959,Marketing!A:I,7,FALSE)</f>
        <v>0</v>
      </c>
      <c r="AB1959">
        <f>VLOOKUP(customer!A1959,Marketing!A:I,8,FALSE)</f>
        <v>0</v>
      </c>
      <c r="AC1959" s="1">
        <f>VLOOKUP(customer!A1959,Marketing!A:I,9,FALSE)</f>
        <v>43549</v>
      </c>
    </row>
    <row r="1960" spans="1:29" x14ac:dyDescent="0.3">
      <c r="A1960">
        <v>1800</v>
      </c>
      <c r="B1960">
        <v>125804</v>
      </c>
      <c r="C1960">
        <v>1</v>
      </c>
      <c r="D1960">
        <v>0</v>
      </c>
      <c r="E1960">
        <v>42</v>
      </c>
      <c r="F1960" t="str">
        <f>IF(customer!G1960=1, "Married", IF(customer!H1960=1, "Single", IF(customer!F1960=1, "Divorced", IF(customer!I1960=1, "Together", IF(customer!J1960=1, "Widowed", "Unknown")))))</f>
        <v>Married</v>
      </c>
      <c r="G1960" t="str">
        <f>IF(customer!K1960=1,"Basic",IF(customer!L1960=1,"Graduate",IF(customer!M1960=1,"Master",IF(customer!N1960=1,"PhD","Unknown"))))</f>
        <v>Unknown</v>
      </c>
      <c r="H1960" t="s">
        <v>17</v>
      </c>
      <c r="I1960">
        <f>VLOOKUP(customer!A1960,sales_update!A:N,2,FALSE)</f>
        <v>34</v>
      </c>
      <c r="J1960">
        <f xml:space="preserve"> VLOOKUP(customer!A1960,sales_update!A:N,3,FALSE)</f>
        <v>39</v>
      </c>
      <c r="K1960">
        <f>VLOOKUP(customer!A1960,sales_update!A:N,4,FALSE)</f>
        <v>34</v>
      </c>
      <c r="L1960">
        <f>VLOOKUP(customer!A1960,sales_update!A:N,5,FALSE)</f>
        <v>44</v>
      </c>
      <c r="M1960">
        <f>VLOOKUP(customer!A1960,sales_update!A:N,6,FALSE)</f>
        <v>63</v>
      </c>
      <c r="N1960">
        <f>VLOOKUP(customer!A1960,sales_update!A:N,7,FALSE)</f>
        <v>29</v>
      </c>
      <c r="O1960">
        <f>VLOOKUP(customer!A1960,sales_update!A:N,8,FALSE)</f>
        <v>59</v>
      </c>
      <c r="P1960">
        <f>VLOOKUP(customer!A1960,sales_update!A:N,9,FALSE)</f>
        <v>151</v>
      </c>
      <c r="Q1960">
        <f>VLOOKUP(customer!A1960,sales_update!A:N,10,FALSE)</f>
        <v>2</v>
      </c>
      <c r="R1960">
        <f>VLOOKUP(customer!A1960,sales_update!A:N,11,FALSE)</f>
        <v>2</v>
      </c>
      <c r="S1960">
        <f>VLOOKUP(customer!A1960,sales_update!A:N,12,FALSE)</f>
        <v>0</v>
      </c>
      <c r="T1960">
        <f>VLOOKUP(customer!A1960,sales_update!A:N,13,FALSE)</f>
        <v>3</v>
      </c>
      <c r="U1960">
        <f>VLOOKUP(customer!A1960,sales_update!A:N,14,FALSE)</f>
        <v>8</v>
      </c>
      <c r="V1960">
        <f>VLOOKUP(customer!A1960,Marketing!A:I,2,FALSE)</f>
        <v>0</v>
      </c>
      <c r="W1960">
        <f>VLOOKUP(customer!A1960,Marketing!A:I,3,FALSE)</f>
        <v>0</v>
      </c>
      <c r="X1960">
        <f>VLOOKUP(customer!A1960,Marketing!A:I,4,FALSE)</f>
        <v>0</v>
      </c>
      <c r="Y1960">
        <f>VLOOKUP(customer!A1960,Marketing!A:I,5,FALSE)</f>
        <v>0</v>
      </c>
      <c r="Z1960">
        <f>VLOOKUP(customer!A1960,Marketing!A:I,6,FALSE)</f>
        <v>0</v>
      </c>
      <c r="AA1960">
        <f>VLOOKUP(customer!A1960,Marketing!A:I,7,FALSE)</f>
        <v>0</v>
      </c>
      <c r="AB1960">
        <f>VLOOKUP(customer!A1960,Marketing!A:I,8,FALSE)</f>
        <v>0</v>
      </c>
      <c r="AC1960" s="1">
        <f>VLOOKUP(customer!A1960,Marketing!A:I,9,FALSE)</f>
        <v>43867</v>
      </c>
    </row>
    <row r="1961" spans="1:29" x14ac:dyDescent="0.3">
      <c r="A1961">
        <v>1061</v>
      </c>
      <c r="B1961">
        <v>125721</v>
      </c>
      <c r="C1961">
        <v>1</v>
      </c>
      <c r="D1961">
        <v>0</v>
      </c>
      <c r="E1961">
        <v>49</v>
      </c>
      <c r="F1961" t="str">
        <f>IF(customer!G1961=1, "Married", IF(customer!H1961=1, "Single", IF(customer!F1961=1, "Divorced", IF(customer!I1961=1, "Together", IF(customer!J1961=1, "Widowed", "Unknown")))))</f>
        <v>Married</v>
      </c>
      <c r="G1961" t="str">
        <f>IF(customer!K1961=1,"Basic",IF(customer!L1961=1,"Graduate",IF(customer!M1961=1,"Master",IF(customer!N1961=1,"PhD","Unknown"))))</f>
        <v>Graduate</v>
      </c>
      <c r="H1961" t="s">
        <v>15</v>
      </c>
      <c r="I1961">
        <f>VLOOKUP(customer!A1961,sales_update!A:N,2,FALSE)</f>
        <v>75</v>
      </c>
      <c r="J1961">
        <f xml:space="preserve"> VLOOKUP(customer!A1961,sales_update!A:N,3,FALSE)</f>
        <v>5</v>
      </c>
      <c r="K1961">
        <f>VLOOKUP(customer!A1961,sales_update!A:N,4,FALSE)</f>
        <v>15</v>
      </c>
      <c r="L1961">
        <f>VLOOKUP(customer!A1961,sales_update!A:N,5,FALSE)</f>
        <v>29</v>
      </c>
      <c r="M1961">
        <f>VLOOKUP(customer!A1961,sales_update!A:N,6,FALSE)</f>
        <v>15</v>
      </c>
      <c r="N1961">
        <f>VLOOKUP(customer!A1961,sales_update!A:N,7,FALSE)</f>
        <v>29</v>
      </c>
      <c r="O1961">
        <f>VLOOKUP(customer!A1961,sales_update!A:N,8,FALSE)</f>
        <v>73</v>
      </c>
      <c r="P1961">
        <f>VLOOKUP(customer!A1961,sales_update!A:N,9,FALSE)</f>
        <v>20</v>
      </c>
      <c r="Q1961">
        <f>VLOOKUP(customer!A1961,sales_update!A:N,10,FALSE)</f>
        <v>1</v>
      </c>
      <c r="R1961">
        <f>VLOOKUP(customer!A1961,sales_update!A:N,11,FALSE)</f>
        <v>1</v>
      </c>
      <c r="S1961">
        <f>VLOOKUP(customer!A1961,sales_update!A:N,12,FALSE)</f>
        <v>1</v>
      </c>
      <c r="T1961">
        <f>VLOOKUP(customer!A1961,sales_update!A:N,13,FALSE)</f>
        <v>2</v>
      </c>
      <c r="U1961">
        <f>VLOOKUP(customer!A1961,sales_update!A:N,14,FALSE)</f>
        <v>7</v>
      </c>
      <c r="V1961">
        <f>VLOOKUP(customer!A1961,Marketing!A:I,2,FALSE)</f>
        <v>0</v>
      </c>
      <c r="W1961">
        <f>VLOOKUP(customer!A1961,Marketing!A:I,3,FALSE)</f>
        <v>0</v>
      </c>
      <c r="X1961">
        <f>VLOOKUP(customer!A1961,Marketing!A:I,4,FALSE)</f>
        <v>0</v>
      </c>
      <c r="Y1961">
        <f>VLOOKUP(customer!A1961,Marketing!A:I,5,FALSE)</f>
        <v>0</v>
      </c>
      <c r="Z1961">
        <f>VLOOKUP(customer!A1961,Marketing!A:I,6,FALSE)</f>
        <v>0</v>
      </c>
      <c r="AA1961">
        <f>VLOOKUP(customer!A1961,Marketing!A:I,7,FALSE)</f>
        <v>0</v>
      </c>
      <c r="AB1961">
        <f>VLOOKUP(customer!A1961,Marketing!A:I,8,FALSE)</f>
        <v>1</v>
      </c>
      <c r="AC1961" s="1">
        <f>VLOOKUP(customer!A1961,Marketing!A:I,9,FALSE)</f>
        <v>43764</v>
      </c>
    </row>
    <row r="1962" spans="1:29" x14ac:dyDescent="0.3">
      <c r="A1962">
        <v>2221</v>
      </c>
      <c r="B1962">
        <v>125707</v>
      </c>
      <c r="C1962">
        <v>1</v>
      </c>
      <c r="D1962">
        <v>0</v>
      </c>
      <c r="E1962">
        <v>36</v>
      </c>
      <c r="F1962" t="str">
        <f>IF(customer!G1962=1, "Married", IF(customer!H1962=1, "Single", IF(customer!F1962=1, "Divorced", IF(customer!I1962=1, "Together", IF(customer!J1962=1, "Widowed", "Unknown")))))</f>
        <v>Single</v>
      </c>
      <c r="G1962" t="str">
        <f>IF(customer!K1962=1,"Basic",IF(customer!L1962=1,"Graduate",IF(customer!M1962=1,"Master",IF(customer!N1962=1,"PhD","Unknown"))))</f>
        <v>Basic</v>
      </c>
      <c r="H1962" t="s">
        <v>18</v>
      </c>
      <c r="I1962">
        <f>VLOOKUP(customer!A1962,sales_update!A:N,2,FALSE)</f>
        <v>18</v>
      </c>
      <c r="J1962">
        <f xml:space="preserve"> VLOOKUP(customer!A1962,sales_update!A:N,3,FALSE)</f>
        <v>5</v>
      </c>
      <c r="K1962">
        <f>VLOOKUP(customer!A1962,sales_update!A:N,4,FALSE)</f>
        <v>29</v>
      </c>
      <c r="L1962">
        <f>VLOOKUP(customer!A1962,sales_update!A:N,5,FALSE)</f>
        <v>10</v>
      </c>
      <c r="M1962">
        <f>VLOOKUP(customer!A1962,sales_update!A:N,6,FALSE)</f>
        <v>15</v>
      </c>
      <c r="N1962">
        <f>VLOOKUP(customer!A1962,sales_update!A:N,7,FALSE)</f>
        <v>29</v>
      </c>
      <c r="O1962">
        <f>VLOOKUP(customer!A1962,sales_update!A:N,8,FALSE)</f>
        <v>15</v>
      </c>
      <c r="P1962">
        <f>VLOOKUP(customer!A1962,sales_update!A:N,9,FALSE)</f>
        <v>73</v>
      </c>
      <c r="Q1962">
        <f>VLOOKUP(customer!A1962,sales_update!A:N,10,FALSE)</f>
        <v>1</v>
      </c>
      <c r="R1962">
        <f>VLOOKUP(customer!A1962,sales_update!A:N,11,FALSE)</f>
        <v>1</v>
      </c>
      <c r="S1962">
        <f>VLOOKUP(customer!A1962,sales_update!A:N,12,FALSE)</f>
        <v>0</v>
      </c>
      <c r="T1962">
        <f>VLOOKUP(customer!A1962,sales_update!A:N,13,FALSE)</f>
        <v>3</v>
      </c>
      <c r="U1962">
        <f>VLOOKUP(customer!A1962,sales_update!A:N,14,FALSE)</f>
        <v>7</v>
      </c>
      <c r="V1962">
        <f>VLOOKUP(customer!A1962,Marketing!A:I,2,FALSE)</f>
        <v>0</v>
      </c>
      <c r="W1962">
        <f>VLOOKUP(customer!A1962,Marketing!A:I,3,FALSE)</f>
        <v>0</v>
      </c>
      <c r="X1962">
        <f>VLOOKUP(customer!A1962,Marketing!A:I,4,FALSE)</f>
        <v>0</v>
      </c>
      <c r="Y1962">
        <f>VLOOKUP(customer!A1962,Marketing!A:I,5,FALSE)</f>
        <v>0</v>
      </c>
      <c r="Z1962">
        <f>VLOOKUP(customer!A1962,Marketing!A:I,6,FALSE)</f>
        <v>0</v>
      </c>
      <c r="AA1962">
        <f>VLOOKUP(customer!A1962,Marketing!A:I,7,FALSE)</f>
        <v>0</v>
      </c>
      <c r="AB1962">
        <f>VLOOKUP(customer!A1962,Marketing!A:I,8,FALSE)</f>
        <v>0</v>
      </c>
      <c r="AC1962" s="1">
        <f>VLOOKUP(customer!A1962,Marketing!A:I,9,FALSE)</f>
        <v>44006</v>
      </c>
    </row>
    <row r="1963" spans="1:29" x14ac:dyDescent="0.3">
      <c r="A1963">
        <v>1508</v>
      </c>
      <c r="B1963">
        <v>125545</v>
      </c>
      <c r="C1963">
        <v>1</v>
      </c>
      <c r="D1963">
        <v>0</v>
      </c>
      <c r="E1963">
        <v>33</v>
      </c>
      <c r="F1963" t="str">
        <f>IF(customer!G1963=1, "Married", IF(customer!H1963=1, "Single", IF(customer!F1963=1, "Divorced", IF(customer!I1963=1, "Together", IF(customer!J1963=1, "Widowed", "Unknown")))))</f>
        <v>Married</v>
      </c>
      <c r="G1963" t="str">
        <f>IF(customer!K1963=1,"Basic",IF(customer!L1963=1,"Graduate",IF(customer!M1963=1,"Master",IF(customer!N1963=1,"PhD","Unknown"))))</f>
        <v>Graduate</v>
      </c>
      <c r="H1963" t="s">
        <v>19</v>
      </c>
      <c r="I1963">
        <f>VLOOKUP(customer!A1963,sales_update!A:N,2,FALSE)</f>
        <v>35</v>
      </c>
      <c r="J1963">
        <f xml:space="preserve"> VLOOKUP(customer!A1963,sales_update!A:N,3,FALSE)</f>
        <v>157</v>
      </c>
      <c r="K1963">
        <f>VLOOKUP(customer!A1963,sales_update!A:N,4,FALSE)</f>
        <v>5</v>
      </c>
      <c r="L1963">
        <f>VLOOKUP(customer!A1963,sales_update!A:N,5,FALSE)</f>
        <v>315</v>
      </c>
      <c r="M1963">
        <f>VLOOKUP(customer!A1963,sales_update!A:N,6,FALSE)</f>
        <v>79</v>
      </c>
      <c r="N1963">
        <f>VLOOKUP(customer!A1963,sales_update!A:N,7,FALSE)</f>
        <v>59</v>
      </c>
      <c r="O1963">
        <f>VLOOKUP(customer!A1963,sales_update!A:N,8,FALSE)</f>
        <v>418</v>
      </c>
      <c r="P1963">
        <f>VLOOKUP(customer!A1963,sales_update!A:N,9,FALSE)</f>
        <v>197</v>
      </c>
      <c r="Q1963">
        <f>VLOOKUP(customer!A1963,sales_update!A:N,10,FALSE)</f>
        <v>3</v>
      </c>
      <c r="R1963">
        <f>VLOOKUP(customer!A1963,sales_update!A:N,11,FALSE)</f>
        <v>2</v>
      </c>
      <c r="S1963">
        <f>VLOOKUP(customer!A1963,sales_update!A:N,12,FALSE)</f>
        <v>2</v>
      </c>
      <c r="T1963">
        <f>VLOOKUP(customer!A1963,sales_update!A:N,13,FALSE)</f>
        <v>3</v>
      </c>
      <c r="U1963">
        <f>VLOOKUP(customer!A1963,sales_update!A:N,14,FALSE)</f>
        <v>6</v>
      </c>
      <c r="V1963">
        <f>VLOOKUP(customer!A1963,Marketing!A:I,2,FALSE)</f>
        <v>0</v>
      </c>
      <c r="W1963">
        <f>VLOOKUP(customer!A1963,Marketing!A:I,3,FALSE)</f>
        <v>0</v>
      </c>
      <c r="X1963">
        <f>VLOOKUP(customer!A1963,Marketing!A:I,4,FALSE)</f>
        <v>0</v>
      </c>
      <c r="Y1963">
        <f>VLOOKUP(customer!A1963,Marketing!A:I,5,FALSE)</f>
        <v>0</v>
      </c>
      <c r="Z1963">
        <f>VLOOKUP(customer!A1963,Marketing!A:I,6,FALSE)</f>
        <v>0</v>
      </c>
      <c r="AA1963">
        <f>VLOOKUP(customer!A1963,Marketing!A:I,7,FALSE)</f>
        <v>0</v>
      </c>
      <c r="AB1963">
        <f>VLOOKUP(customer!A1963,Marketing!A:I,8,FALSE)</f>
        <v>1</v>
      </c>
      <c r="AC1963" s="1">
        <f>VLOOKUP(customer!A1963,Marketing!A:I,9,FALSE)</f>
        <v>43509</v>
      </c>
    </row>
    <row r="1964" spans="1:29" x14ac:dyDescent="0.3">
      <c r="A1964">
        <v>2745</v>
      </c>
      <c r="B1964">
        <v>125509</v>
      </c>
      <c r="C1964">
        <v>1</v>
      </c>
      <c r="D1964">
        <v>0</v>
      </c>
      <c r="E1964">
        <v>46</v>
      </c>
      <c r="F1964" t="str">
        <f>IF(customer!G1964=1, "Married", IF(customer!H1964=1, "Single", IF(customer!F1964=1, "Divorced", IF(customer!I1964=1, "Together", IF(customer!J1964=1, "Widowed", "Unknown")))))</f>
        <v>Divorced</v>
      </c>
      <c r="G1964" t="str">
        <f>IF(customer!K1964=1,"Basic",IF(customer!L1964=1,"Graduate",IF(customer!M1964=1,"Master",IF(customer!N1964=1,"PhD","Unknown"))))</f>
        <v>PhD</v>
      </c>
      <c r="H1964" t="s">
        <v>16</v>
      </c>
      <c r="I1964">
        <f>VLOOKUP(customer!A1964,sales_update!A:N,2,FALSE)</f>
        <v>15</v>
      </c>
      <c r="J1964">
        <f xml:space="preserve"> VLOOKUP(customer!A1964,sales_update!A:N,3,FALSE)</f>
        <v>197</v>
      </c>
      <c r="K1964">
        <f>VLOOKUP(customer!A1964,sales_update!A:N,4,FALSE)</f>
        <v>15</v>
      </c>
      <c r="L1964">
        <f>VLOOKUP(customer!A1964,sales_update!A:N,5,FALSE)</f>
        <v>148</v>
      </c>
      <c r="M1964">
        <f>VLOOKUP(customer!A1964,sales_update!A:N,6,FALSE)</f>
        <v>49</v>
      </c>
      <c r="N1964">
        <f>VLOOKUP(customer!A1964,sales_update!A:N,7,FALSE)</f>
        <v>34</v>
      </c>
      <c r="O1964">
        <f>VLOOKUP(customer!A1964,sales_update!A:N,8,FALSE)</f>
        <v>54</v>
      </c>
      <c r="P1964">
        <f>VLOOKUP(customer!A1964,sales_update!A:N,9,FALSE)</f>
        <v>389</v>
      </c>
      <c r="Q1964">
        <f>VLOOKUP(customer!A1964,sales_update!A:N,10,FALSE)</f>
        <v>3</v>
      </c>
      <c r="R1964">
        <f>VLOOKUP(customer!A1964,sales_update!A:N,11,FALSE)</f>
        <v>3</v>
      </c>
      <c r="S1964">
        <f>VLOOKUP(customer!A1964,sales_update!A:N,12,FALSE)</f>
        <v>0</v>
      </c>
      <c r="T1964">
        <f>VLOOKUP(customer!A1964,sales_update!A:N,13,FALSE)</f>
        <v>3</v>
      </c>
      <c r="U1964">
        <f>VLOOKUP(customer!A1964,sales_update!A:N,14,FALSE)</f>
        <v>9</v>
      </c>
      <c r="V1964">
        <f>VLOOKUP(customer!A1964,Marketing!A:I,2,FALSE)</f>
        <v>0</v>
      </c>
      <c r="W1964">
        <f>VLOOKUP(customer!A1964,Marketing!A:I,3,FALSE)</f>
        <v>0</v>
      </c>
      <c r="X1964">
        <f>VLOOKUP(customer!A1964,Marketing!A:I,4,FALSE)</f>
        <v>0</v>
      </c>
      <c r="Y1964">
        <f>VLOOKUP(customer!A1964,Marketing!A:I,5,FALSE)</f>
        <v>0</v>
      </c>
      <c r="Z1964">
        <f>VLOOKUP(customer!A1964,Marketing!A:I,6,FALSE)</f>
        <v>0</v>
      </c>
      <c r="AA1964">
        <f>VLOOKUP(customer!A1964,Marketing!A:I,7,FALSE)</f>
        <v>0</v>
      </c>
      <c r="AB1964">
        <f>VLOOKUP(customer!A1964,Marketing!A:I,8,FALSE)</f>
        <v>1</v>
      </c>
      <c r="AC1964" s="1">
        <f>VLOOKUP(customer!A1964,Marketing!A:I,9,FALSE)</f>
        <v>43519</v>
      </c>
    </row>
    <row r="1965" spans="1:29" x14ac:dyDescent="0.3">
      <c r="A1965">
        <v>2956</v>
      </c>
      <c r="B1965">
        <v>125509</v>
      </c>
      <c r="C1965">
        <v>1</v>
      </c>
      <c r="D1965">
        <v>0</v>
      </c>
      <c r="E1965">
        <v>46</v>
      </c>
      <c r="F1965" t="str">
        <f>IF(customer!G1965=1, "Married", IF(customer!H1965=1, "Single", IF(customer!F1965=1, "Divorced", IF(customer!I1965=1, "Together", IF(customer!J1965=1, "Widowed", "Unknown")))))</f>
        <v>Divorced</v>
      </c>
      <c r="G1965" t="str">
        <f>IF(customer!K1965=1,"Basic",IF(customer!L1965=1,"Graduate",IF(customer!M1965=1,"Master",IF(customer!N1965=1,"PhD","Unknown"))))</f>
        <v>PhD</v>
      </c>
      <c r="H1965" t="s">
        <v>20</v>
      </c>
      <c r="I1965">
        <f>VLOOKUP(customer!A1965,sales_update!A:N,2,FALSE)</f>
        <v>15</v>
      </c>
      <c r="J1965">
        <f xml:space="preserve"> VLOOKUP(customer!A1965,sales_update!A:N,3,FALSE)</f>
        <v>197</v>
      </c>
      <c r="K1965">
        <f>VLOOKUP(customer!A1965,sales_update!A:N,4,FALSE)</f>
        <v>15</v>
      </c>
      <c r="L1965">
        <f>VLOOKUP(customer!A1965,sales_update!A:N,5,FALSE)</f>
        <v>148</v>
      </c>
      <c r="M1965">
        <f>VLOOKUP(customer!A1965,sales_update!A:N,6,FALSE)</f>
        <v>49</v>
      </c>
      <c r="N1965">
        <f>VLOOKUP(customer!A1965,sales_update!A:N,7,FALSE)</f>
        <v>34</v>
      </c>
      <c r="O1965">
        <f>VLOOKUP(customer!A1965,sales_update!A:N,8,FALSE)</f>
        <v>54</v>
      </c>
      <c r="P1965">
        <f>VLOOKUP(customer!A1965,sales_update!A:N,9,FALSE)</f>
        <v>389</v>
      </c>
      <c r="Q1965">
        <f>VLOOKUP(customer!A1965,sales_update!A:N,10,FALSE)</f>
        <v>3</v>
      </c>
      <c r="R1965">
        <f>VLOOKUP(customer!A1965,sales_update!A:N,11,FALSE)</f>
        <v>3</v>
      </c>
      <c r="S1965">
        <f>VLOOKUP(customer!A1965,sales_update!A:N,12,FALSE)</f>
        <v>0</v>
      </c>
      <c r="T1965">
        <f>VLOOKUP(customer!A1965,sales_update!A:N,13,FALSE)</f>
        <v>3</v>
      </c>
      <c r="U1965">
        <f>VLOOKUP(customer!A1965,sales_update!A:N,14,FALSE)</f>
        <v>9</v>
      </c>
      <c r="V1965">
        <f>VLOOKUP(customer!A1965,Marketing!A:I,2,FALSE)</f>
        <v>0</v>
      </c>
      <c r="W1965">
        <f>VLOOKUP(customer!A1965,Marketing!A:I,3,FALSE)</f>
        <v>0</v>
      </c>
      <c r="X1965">
        <f>VLOOKUP(customer!A1965,Marketing!A:I,4,FALSE)</f>
        <v>0</v>
      </c>
      <c r="Y1965">
        <f>VLOOKUP(customer!A1965,Marketing!A:I,5,FALSE)</f>
        <v>0</v>
      </c>
      <c r="Z1965">
        <f>VLOOKUP(customer!A1965,Marketing!A:I,6,FALSE)</f>
        <v>0</v>
      </c>
      <c r="AA1965">
        <f>VLOOKUP(customer!A1965,Marketing!A:I,7,FALSE)</f>
        <v>0</v>
      </c>
      <c r="AB1965">
        <f>VLOOKUP(customer!A1965,Marketing!A:I,8,FALSE)</f>
        <v>1</v>
      </c>
      <c r="AC1965" s="1">
        <f>VLOOKUP(customer!A1965,Marketing!A:I,9,FALSE)</f>
        <v>43519</v>
      </c>
    </row>
    <row r="1966" spans="1:29" x14ac:dyDescent="0.3">
      <c r="A1966">
        <v>1914</v>
      </c>
      <c r="B1966">
        <v>125443</v>
      </c>
      <c r="C1966">
        <v>1</v>
      </c>
      <c r="D1966">
        <v>0</v>
      </c>
      <c r="E1966">
        <v>31</v>
      </c>
      <c r="F1966" t="str">
        <f>IF(customer!G1966=1, "Married", IF(customer!H1966=1, "Single", IF(customer!F1966=1, "Divorced", IF(customer!I1966=1, "Together", IF(customer!J1966=1, "Widowed", "Unknown")))))</f>
        <v>Married</v>
      </c>
      <c r="G1966" t="str">
        <f>IF(customer!K1966=1,"Basic",IF(customer!L1966=1,"Graduate",IF(customer!M1966=1,"Master",IF(customer!N1966=1,"PhD","Unknown"))))</f>
        <v>Basic</v>
      </c>
      <c r="H1966" t="s">
        <v>17</v>
      </c>
      <c r="I1966">
        <f>VLOOKUP(customer!A1966,sales_update!A:N,2,FALSE)</f>
        <v>82</v>
      </c>
      <c r="J1966">
        <f xml:space="preserve"> VLOOKUP(customer!A1966,sales_update!A:N,3,FALSE)</f>
        <v>5</v>
      </c>
      <c r="K1966">
        <f>VLOOKUP(customer!A1966,sales_update!A:N,4,FALSE)</f>
        <v>20</v>
      </c>
      <c r="L1966">
        <f>VLOOKUP(customer!A1966,sales_update!A:N,5,FALSE)</f>
        <v>15</v>
      </c>
      <c r="M1966">
        <f>VLOOKUP(customer!A1966,sales_update!A:N,6,FALSE)</f>
        <v>39</v>
      </c>
      <c r="N1966">
        <f>VLOOKUP(customer!A1966,sales_update!A:N,7,FALSE)</f>
        <v>44</v>
      </c>
      <c r="O1966">
        <f>VLOOKUP(customer!A1966,sales_update!A:N,8,FALSE)</f>
        <v>35</v>
      </c>
      <c r="P1966">
        <f>VLOOKUP(customer!A1966,sales_update!A:N,9,FALSE)</f>
        <v>89</v>
      </c>
      <c r="Q1966">
        <f>VLOOKUP(customer!A1966,sales_update!A:N,10,FALSE)</f>
        <v>1</v>
      </c>
      <c r="R1966">
        <f>VLOOKUP(customer!A1966,sales_update!A:N,11,FALSE)</f>
        <v>1</v>
      </c>
      <c r="S1966">
        <f>VLOOKUP(customer!A1966,sales_update!A:N,12,FALSE)</f>
        <v>0</v>
      </c>
      <c r="T1966">
        <f>VLOOKUP(customer!A1966,sales_update!A:N,13,FALSE)</f>
        <v>3</v>
      </c>
      <c r="U1966">
        <f>VLOOKUP(customer!A1966,sales_update!A:N,14,FALSE)</f>
        <v>8</v>
      </c>
      <c r="V1966">
        <f>VLOOKUP(customer!A1966,Marketing!A:I,2,FALSE)</f>
        <v>0</v>
      </c>
      <c r="W1966">
        <f>VLOOKUP(customer!A1966,Marketing!A:I,3,FALSE)</f>
        <v>0</v>
      </c>
      <c r="X1966">
        <f>VLOOKUP(customer!A1966,Marketing!A:I,4,FALSE)</f>
        <v>0</v>
      </c>
      <c r="Y1966">
        <f>VLOOKUP(customer!A1966,Marketing!A:I,5,FALSE)</f>
        <v>0</v>
      </c>
      <c r="Z1966">
        <f>VLOOKUP(customer!A1966,Marketing!A:I,6,FALSE)</f>
        <v>0</v>
      </c>
      <c r="AA1966">
        <f>VLOOKUP(customer!A1966,Marketing!A:I,7,FALSE)</f>
        <v>0</v>
      </c>
      <c r="AB1966">
        <f>VLOOKUP(customer!A1966,Marketing!A:I,8,FALSE)</f>
        <v>0</v>
      </c>
      <c r="AC1966" s="1">
        <f>VLOOKUP(customer!A1966,Marketing!A:I,9,FALSE)</f>
        <v>43614</v>
      </c>
    </row>
    <row r="1967" spans="1:29" x14ac:dyDescent="0.3">
      <c r="A1967">
        <v>2914</v>
      </c>
      <c r="B1967">
        <v>125410</v>
      </c>
      <c r="C1967">
        <v>1</v>
      </c>
      <c r="D1967">
        <v>0</v>
      </c>
      <c r="E1967">
        <v>47</v>
      </c>
      <c r="F1967" t="str">
        <f>IF(customer!G1967=1, "Married", IF(customer!H1967=1, "Single", IF(customer!F1967=1, "Divorced", IF(customer!I1967=1, "Together", IF(customer!J1967=1, "Widowed", "Unknown")))))</f>
        <v>Married</v>
      </c>
      <c r="G1967" t="str">
        <f>IF(customer!K1967=1,"Basic",IF(customer!L1967=1,"Graduate",IF(customer!M1967=1,"Master",IF(customer!N1967=1,"PhD","Unknown"))))</f>
        <v>Graduate</v>
      </c>
      <c r="H1967" t="s">
        <v>20</v>
      </c>
      <c r="I1967">
        <f>VLOOKUP(customer!A1967,sales_update!A:N,2,FALSE)</f>
        <v>48</v>
      </c>
      <c r="J1967">
        <f xml:space="preserve"> VLOOKUP(customer!A1967,sales_update!A:N,3,FALSE)</f>
        <v>10</v>
      </c>
      <c r="K1967">
        <f>VLOOKUP(customer!A1967,sales_update!A:N,4,FALSE)</f>
        <v>10</v>
      </c>
      <c r="L1967">
        <f>VLOOKUP(customer!A1967,sales_update!A:N,5,FALSE)</f>
        <v>20</v>
      </c>
      <c r="M1967">
        <f>VLOOKUP(customer!A1967,sales_update!A:N,6,FALSE)</f>
        <v>64</v>
      </c>
      <c r="N1967">
        <f>VLOOKUP(customer!A1967,sales_update!A:N,7,FALSE)</f>
        <v>64</v>
      </c>
      <c r="O1967">
        <f>VLOOKUP(customer!A1967,sales_update!A:N,8,FALSE)</f>
        <v>20</v>
      </c>
      <c r="P1967">
        <f>VLOOKUP(customer!A1967,sales_update!A:N,9,FALSE)</f>
        <v>148</v>
      </c>
      <c r="Q1967">
        <f>VLOOKUP(customer!A1967,sales_update!A:N,10,FALSE)</f>
        <v>1</v>
      </c>
      <c r="R1967">
        <f>VLOOKUP(customer!A1967,sales_update!A:N,11,FALSE)</f>
        <v>1</v>
      </c>
      <c r="S1967">
        <f>VLOOKUP(customer!A1967,sales_update!A:N,12,FALSE)</f>
        <v>0</v>
      </c>
      <c r="T1967">
        <f>VLOOKUP(customer!A1967,sales_update!A:N,13,FALSE)</f>
        <v>4</v>
      </c>
      <c r="U1967">
        <f>VLOOKUP(customer!A1967,sales_update!A:N,14,FALSE)</f>
        <v>4</v>
      </c>
      <c r="V1967">
        <f>VLOOKUP(customer!A1967,Marketing!A:I,2,FALSE)</f>
        <v>0</v>
      </c>
      <c r="W1967">
        <f>VLOOKUP(customer!A1967,Marketing!A:I,3,FALSE)</f>
        <v>0</v>
      </c>
      <c r="X1967">
        <f>VLOOKUP(customer!A1967,Marketing!A:I,4,FALSE)</f>
        <v>0</v>
      </c>
      <c r="Y1967">
        <f>VLOOKUP(customer!A1967,Marketing!A:I,5,FALSE)</f>
        <v>0</v>
      </c>
      <c r="Z1967">
        <f>VLOOKUP(customer!A1967,Marketing!A:I,6,FALSE)</f>
        <v>0</v>
      </c>
      <c r="AA1967">
        <f>VLOOKUP(customer!A1967,Marketing!A:I,7,FALSE)</f>
        <v>0</v>
      </c>
      <c r="AB1967">
        <f>VLOOKUP(customer!A1967,Marketing!A:I,8,FALSE)</f>
        <v>0</v>
      </c>
      <c r="AC1967" s="1">
        <f>VLOOKUP(customer!A1967,Marketing!A:I,9,FALSE)</f>
        <v>43866</v>
      </c>
    </row>
    <row r="1968" spans="1:29" x14ac:dyDescent="0.3">
      <c r="A1968">
        <v>2629</v>
      </c>
      <c r="B1968">
        <v>125358</v>
      </c>
      <c r="C1968">
        <v>0</v>
      </c>
      <c r="D1968">
        <v>1</v>
      </c>
      <c r="E1968">
        <v>73</v>
      </c>
      <c r="F1968" t="str">
        <f>IF(customer!G1968=1, "Married", IF(customer!H1968=1, "Single", IF(customer!F1968=1, "Divorced", IF(customer!I1968=1, "Together", IF(customer!J1968=1, "Widowed", "Unknown")))))</f>
        <v>Widowed</v>
      </c>
      <c r="G1968" t="str">
        <f>IF(customer!K1968=1,"Basic",IF(customer!L1968=1,"Graduate",IF(customer!M1968=1,"Master",IF(customer!N1968=1,"PhD","Unknown"))))</f>
        <v>PhD</v>
      </c>
      <c r="H1968" t="s">
        <v>18</v>
      </c>
      <c r="I1968">
        <f>VLOOKUP(customer!A1968,sales_update!A:N,2,FALSE)</f>
        <v>57</v>
      </c>
      <c r="J1968">
        <f xml:space="preserve"> VLOOKUP(customer!A1968,sales_update!A:N,3,FALSE)</f>
        <v>94</v>
      </c>
      <c r="K1968">
        <f>VLOOKUP(customer!A1968,sales_update!A:N,4,FALSE)</f>
        <v>0</v>
      </c>
      <c r="L1968">
        <f>VLOOKUP(customer!A1968,sales_update!A:N,5,FALSE)</f>
        <v>25</v>
      </c>
      <c r="M1968">
        <f>VLOOKUP(customer!A1968,sales_update!A:N,6,FALSE)</f>
        <v>0</v>
      </c>
      <c r="N1968">
        <f>VLOOKUP(customer!A1968,sales_update!A:N,7,FALSE)</f>
        <v>0</v>
      </c>
      <c r="O1968">
        <f>VLOOKUP(customer!A1968,sales_update!A:N,8,FALSE)</f>
        <v>40</v>
      </c>
      <c r="P1968">
        <f>VLOOKUP(customer!A1968,sales_update!A:N,9,FALSE)</f>
        <v>79</v>
      </c>
      <c r="Q1968">
        <f>VLOOKUP(customer!A1968,sales_update!A:N,10,FALSE)</f>
        <v>2</v>
      </c>
      <c r="R1968">
        <f>VLOOKUP(customer!A1968,sales_update!A:N,11,FALSE)</f>
        <v>1</v>
      </c>
      <c r="S1968">
        <f>VLOOKUP(customer!A1968,sales_update!A:N,12,FALSE)</f>
        <v>0</v>
      </c>
      <c r="T1968">
        <f>VLOOKUP(customer!A1968,sales_update!A:N,13,FALSE)</f>
        <v>3</v>
      </c>
      <c r="U1968">
        <f>VLOOKUP(customer!A1968,sales_update!A:N,14,FALSE)</f>
        <v>6</v>
      </c>
      <c r="V1968">
        <f>VLOOKUP(customer!A1968,Marketing!A:I,2,FALSE)</f>
        <v>0</v>
      </c>
      <c r="W1968">
        <f>VLOOKUP(customer!A1968,Marketing!A:I,3,FALSE)</f>
        <v>0</v>
      </c>
      <c r="X1968">
        <f>VLOOKUP(customer!A1968,Marketing!A:I,4,FALSE)</f>
        <v>0</v>
      </c>
      <c r="Y1968">
        <f>VLOOKUP(customer!A1968,Marketing!A:I,5,FALSE)</f>
        <v>0</v>
      </c>
      <c r="Z1968">
        <f>VLOOKUP(customer!A1968,Marketing!A:I,6,FALSE)</f>
        <v>0</v>
      </c>
      <c r="AA1968">
        <f>VLOOKUP(customer!A1968,Marketing!A:I,7,FALSE)</f>
        <v>0</v>
      </c>
      <c r="AB1968">
        <f>VLOOKUP(customer!A1968,Marketing!A:I,8,FALSE)</f>
        <v>0</v>
      </c>
      <c r="AC1968" s="1">
        <f>VLOOKUP(customer!A1968,Marketing!A:I,9,FALSE)</f>
        <v>43826</v>
      </c>
    </row>
    <row r="1969" spans="1:29" x14ac:dyDescent="0.3">
      <c r="A1969">
        <v>1524</v>
      </c>
      <c r="B1969">
        <v>125315</v>
      </c>
      <c r="C1969">
        <v>1</v>
      </c>
      <c r="D1969">
        <v>0</v>
      </c>
      <c r="E1969">
        <v>43</v>
      </c>
      <c r="F1969" t="str">
        <f>IF(customer!G1969=1, "Married", IF(customer!H1969=1, "Single", IF(customer!F1969=1, "Divorced", IF(customer!I1969=1, "Together", IF(customer!J1969=1, "Widowed", "Unknown")))))</f>
        <v>Together</v>
      </c>
      <c r="G1969" t="str">
        <f>IF(customer!K1969=1,"Basic",IF(customer!L1969=1,"Graduate",IF(customer!M1969=1,"Master",IF(customer!N1969=1,"PhD","Unknown"))))</f>
        <v>Unknown</v>
      </c>
      <c r="H1969" t="s">
        <v>17</v>
      </c>
      <c r="I1969">
        <f>VLOOKUP(customer!A1969,sales_update!A:N,2,FALSE)</f>
        <v>46</v>
      </c>
      <c r="J1969">
        <f xml:space="preserve"> VLOOKUP(customer!A1969,sales_update!A:N,3,FALSE)</f>
        <v>5</v>
      </c>
      <c r="K1969">
        <f>VLOOKUP(customer!A1969,sales_update!A:N,4,FALSE)</f>
        <v>45</v>
      </c>
      <c r="L1969">
        <f>VLOOKUP(customer!A1969,sales_update!A:N,5,FALSE)</f>
        <v>40</v>
      </c>
      <c r="M1969">
        <f>VLOOKUP(customer!A1969,sales_update!A:N,6,FALSE)</f>
        <v>54</v>
      </c>
      <c r="N1969">
        <f>VLOOKUP(customer!A1969,sales_update!A:N,7,FALSE)</f>
        <v>15</v>
      </c>
      <c r="O1969">
        <f>VLOOKUP(customer!A1969,sales_update!A:N,8,FALSE)</f>
        <v>109</v>
      </c>
      <c r="P1969">
        <f>VLOOKUP(customer!A1969,sales_update!A:N,9,FALSE)</f>
        <v>50</v>
      </c>
      <c r="Q1969">
        <f>VLOOKUP(customer!A1969,sales_update!A:N,10,FALSE)</f>
        <v>3</v>
      </c>
      <c r="R1969">
        <f>VLOOKUP(customer!A1969,sales_update!A:N,11,FALSE)</f>
        <v>3</v>
      </c>
      <c r="S1969">
        <f>VLOOKUP(customer!A1969,sales_update!A:N,12,FALSE)</f>
        <v>0</v>
      </c>
      <c r="T1969">
        <f>VLOOKUP(customer!A1969,sales_update!A:N,13,FALSE)</f>
        <v>3</v>
      </c>
      <c r="U1969">
        <f>VLOOKUP(customer!A1969,sales_update!A:N,14,FALSE)</f>
        <v>8</v>
      </c>
      <c r="V1969">
        <f>VLOOKUP(customer!A1969,Marketing!A:I,2,FALSE)</f>
        <v>0</v>
      </c>
      <c r="W1969">
        <f>VLOOKUP(customer!A1969,Marketing!A:I,3,FALSE)</f>
        <v>0</v>
      </c>
      <c r="X1969">
        <f>VLOOKUP(customer!A1969,Marketing!A:I,4,FALSE)</f>
        <v>0</v>
      </c>
      <c r="Y1969">
        <f>VLOOKUP(customer!A1969,Marketing!A:I,5,FALSE)</f>
        <v>0</v>
      </c>
      <c r="Z1969">
        <f>VLOOKUP(customer!A1969,Marketing!A:I,6,FALSE)</f>
        <v>0</v>
      </c>
      <c r="AA1969">
        <f>VLOOKUP(customer!A1969,Marketing!A:I,7,FALSE)</f>
        <v>0</v>
      </c>
      <c r="AB1969">
        <f>VLOOKUP(customer!A1969,Marketing!A:I,8,FALSE)</f>
        <v>0</v>
      </c>
      <c r="AC1969" s="1">
        <f>VLOOKUP(customer!A1969,Marketing!A:I,9,FALSE)</f>
        <v>43934</v>
      </c>
    </row>
    <row r="1970" spans="1:29" x14ac:dyDescent="0.3">
      <c r="A1970">
        <v>2800</v>
      </c>
      <c r="B1970">
        <v>125293</v>
      </c>
      <c r="C1970">
        <v>1</v>
      </c>
      <c r="D1970">
        <v>0</v>
      </c>
      <c r="E1970">
        <v>51</v>
      </c>
      <c r="F1970" t="str">
        <f>IF(customer!G1970=1, "Married", IF(customer!H1970=1, "Single", IF(customer!F1970=1, "Divorced", IF(customer!I1970=1, "Together", IF(customer!J1970=1, "Widowed", "Unknown")))))</f>
        <v>Married</v>
      </c>
      <c r="G1970" t="str">
        <f>IF(customer!K1970=1,"Basic",IF(customer!L1970=1,"Graduate",IF(customer!M1970=1,"Master",IF(customer!N1970=1,"PhD","Unknown"))))</f>
        <v>Graduate</v>
      </c>
      <c r="H1970" t="s">
        <v>20</v>
      </c>
      <c r="I1970">
        <f>VLOOKUP(customer!A1970,sales_update!A:N,2,FALSE)</f>
        <v>51</v>
      </c>
      <c r="J1970">
        <f xml:space="preserve"> VLOOKUP(customer!A1970,sales_update!A:N,3,FALSE)</f>
        <v>74</v>
      </c>
      <c r="K1970">
        <f>VLOOKUP(customer!A1970,sales_update!A:N,4,FALSE)</f>
        <v>0</v>
      </c>
      <c r="L1970">
        <f>VLOOKUP(customer!A1970,sales_update!A:N,5,FALSE)</f>
        <v>54</v>
      </c>
      <c r="M1970">
        <f>VLOOKUP(customer!A1970,sales_update!A:N,6,FALSE)</f>
        <v>0</v>
      </c>
      <c r="N1970">
        <f>VLOOKUP(customer!A1970,sales_update!A:N,7,FALSE)</f>
        <v>10</v>
      </c>
      <c r="O1970">
        <f>VLOOKUP(customer!A1970,sales_update!A:N,8,FALSE)</f>
        <v>45</v>
      </c>
      <c r="P1970">
        <f>VLOOKUP(customer!A1970,sales_update!A:N,9,FALSE)</f>
        <v>94</v>
      </c>
      <c r="Q1970">
        <f>VLOOKUP(customer!A1970,sales_update!A:N,10,FALSE)</f>
        <v>1</v>
      </c>
      <c r="R1970">
        <f>VLOOKUP(customer!A1970,sales_update!A:N,11,FALSE)</f>
        <v>1</v>
      </c>
      <c r="S1970">
        <f>VLOOKUP(customer!A1970,sales_update!A:N,12,FALSE)</f>
        <v>1</v>
      </c>
      <c r="T1970">
        <f>VLOOKUP(customer!A1970,sales_update!A:N,13,FALSE)</f>
        <v>2</v>
      </c>
      <c r="U1970">
        <f>VLOOKUP(customer!A1970,sales_update!A:N,14,FALSE)</f>
        <v>8</v>
      </c>
      <c r="V1970">
        <f>VLOOKUP(customer!A1970,Marketing!A:I,2,FALSE)</f>
        <v>0</v>
      </c>
      <c r="W1970">
        <f>VLOOKUP(customer!A1970,Marketing!A:I,3,FALSE)</f>
        <v>0</v>
      </c>
      <c r="X1970">
        <f>VLOOKUP(customer!A1970,Marketing!A:I,4,FALSE)</f>
        <v>0</v>
      </c>
      <c r="Y1970">
        <f>VLOOKUP(customer!A1970,Marketing!A:I,5,FALSE)</f>
        <v>0</v>
      </c>
      <c r="Z1970">
        <f>VLOOKUP(customer!A1970,Marketing!A:I,6,FALSE)</f>
        <v>0</v>
      </c>
      <c r="AA1970">
        <f>VLOOKUP(customer!A1970,Marketing!A:I,7,FALSE)</f>
        <v>0</v>
      </c>
      <c r="AB1970">
        <f>VLOOKUP(customer!A1970,Marketing!A:I,8,FALSE)</f>
        <v>0</v>
      </c>
      <c r="AC1970" s="1">
        <f>VLOOKUP(customer!A1970,Marketing!A:I,9,FALSE)</f>
        <v>43881</v>
      </c>
    </row>
    <row r="1971" spans="1:29" x14ac:dyDescent="0.3">
      <c r="A1971">
        <v>3045</v>
      </c>
      <c r="B1971">
        <v>125293</v>
      </c>
      <c r="C1971">
        <v>1</v>
      </c>
      <c r="D1971">
        <v>0</v>
      </c>
      <c r="E1971">
        <v>51</v>
      </c>
      <c r="F1971" t="str">
        <f>IF(customer!G1971=1, "Married", IF(customer!H1971=1, "Single", IF(customer!F1971=1, "Divorced", IF(customer!I1971=1, "Together", IF(customer!J1971=1, "Widowed", "Unknown")))))</f>
        <v>Married</v>
      </c>
      <c r="G1971" t="str">
        <f>IF(customer!K1971=1,"Basic",IF(customer!L1971=1,"Graduate",IF(customer!M1971=1,"Master",IF(customer!N1971=1,"PhD","Unknown"))))</f>
        <v>Graduate</v>
      </c>
      <c r="H1971" t="s">
        <v>16</v>
      </c>
      <c r="I1971">
        <f>VLOOKUP(customer!A1971,sales_update!A:N,2,FALSE)</f>
        <v>51</v>
      </c>
      <c r="J1971">
        <f xml:space="preserve"> VLOOKUP(customer!A1971,sales_update!A:N,3,FALSE)</f>
        <v>74</v>
      </c>
      <c r="K1971">
        <f>VLOOKUP(customer!A1971,sales_update!A:N,4,FALSE)</f>
        <v>0</v>
      </c>
      <c r="L1971">
        <f>VLOOKUP(customer!A1971,sales_update!A:N,5,FALSE)</f>
        <v>54</v>
      </c>
      <c r="M1971">
        <f>VLOOKUP(customer!A1971,sales_update!A:N,6,FALSE)</f>
        <v>0</v>
      </c>
      <c r="N1971">
        <f>VLOOKUP(customer!A1971,sales_update!A:N,7,FALSE)</f>
        <v>10</v>
      </c>
      <c r="O1971">
        <f>VLOOKUP(customer!A1971,sales_update!A:N,8,FALSE)</f>
        <v>45</v>
      </c>
      <c r="P1971">
        <f>VLOOKUP(customer!A1971,sales_update!A:N,9,FALSE)</f>
        <v>94</v>
      </c>
      <c r="Q1971">
        <f>VLOOKUP(customer!A1971,sales_update!A:N,10,FALSE)</f>
        <v>1</v>
      </c>
      <c r="R1971">
        <f>VLOOKUP(customer!A1971,sales_update!A:N,11,FALSE)</f>
        <v>1</v>
      </c>
      <c r="S1971">
        <f>VLOOKUP(customer!A1971,sales_update!A:N,12,FALSE)</f>
        <v>1</v>
      </c>
      <c r="T1971">
        <f>VLOOKUP(customer!A1971,sales_update!A:N,13,FALSE)</f>
        <v>2</v>
      </c>
      <c r="U1971">
        <f>VLOOKUP(customer!A1971,sales_update!A:N,14,FALSE)</f>
        <v>8</v>
      </c>
      <c r="V1971">
        <f>VLOOKUP(customer!A1971,Marketing!A:I,2,FALSE)</f>
        <v>0</v>
      </c>
      <c r="W1971">
        <f>VLOOKUP(customer!A1971,Marketing!A:I,3,FALSE)</f>
        <v>0</v>
      </c>
      <c r="X1971">
        <f>VLOOKUP(customer!A1971,Marketing!A:I,4,FALSE)</f>
        <v>0</v>
      </c>
      <c r="Y1971">
        <f>VLOOKUP(customer!A1971,Marketing!A:I,5,FALSE)</f>
        <v>0</v>
      </c>
      <c r="Z1971">
        <f>VLOOKUP(customer!A1971,Marketing!A:I,6,FALSE)</f>
        <v>0</v>
      </c>
      <c r="AA1971">
        <f>VLOOKUP(customer!A1971,Marketing!A:I,7,FALSE)</f>
        <v>0</v>
      </c>
      <c r="AB1971">
        <f>VLOOKUP(customer!A1971,Marketing!A:I,8,FALSE)</f>
        <v>0</v>
      </c>
      <c r="AC1971" s="1">
        <f>VLOOKUP(customer!A1971,Marketing!A:I,9,FALSE)</f>
        <v>43881</v>
      </c>
    </row>
    <row r="1972" spans="1:29" x14ac:dyDescent="0.3">
      <c r="A1972">
        <v>1174</v>
      </c>
      <c r="B1972">
        <v>125271</v>
      </c>
      <c r="C1972">
        <v>1</v>
      </c>
      <c r="D1972">
        <v>0</v>
      </c>
      <c r="E1972">
        <v>37</v>
      </c>
      <c r="F1972" t="str">
        <f>IF(customer!G1972=1, "Married", IF(customer!H1972=1, "Single", IF(customer!F1972=1, "Divorced", IF(customer!I1972=1, "Together", IF(customer!J1972=1, "Widowed", "Unknown")))))</f>
        <v>Married</v>
      </c>
      <c r="G1972" t="str">
        <f>IF(customer!K1972=1,"Basic",IF(customer!L1972=1,"Graduate",IF(customer!M1972=1,"Master",IF(customer!N1972=1,"PhD","Unknown"))))</f>
        <v>Graduate</v>
      </c>
      <c r="H1972" t="s">
        <v>20</v>
      </c>
      <c r="I1972">
        <f>VLOOKUP(customer!A1972,sales_update!A:N,2,FALSE)</f>
        <v>45</v>
      </c>
      <c r="J1972">
        <f xml:space="preserve"> VLOOKUP(customer!A1972,sales_update!A:N,3,FALSE)</f>
        <v>50</v>
      </c>
      <c r="K1972">
        <f>VLOOKUP(customer!A1972,sales_update!A:N,4,FALSE)</f>
        <v>5</v>
      </c>
      <c r="L1972">
        <f>VLOOKUP(customer!A1972,sales_update!A:N,5,FALSE)</f>
        <v>89</v>
      </c>
      <c r="M1972">
        <f>VLOOKUP(customer!A1972,sales_update!A:N,6,FALSE)</f>
        <v>50</v>
      </c>
      <c r="N1972">
        <f>VLOOKUP(customer!A1972,sales_update!A:N,7,FALSE)</f>
        <v>20</v>
      </c>
      <c r="O1972">
        <f>VLOOKUP(customer!A1972,sales_update!A:N,8,FALSE)</f>
        <v>35</v>
      </c>
      <c r="P1972">
        <f>VLOOKUP(customer!A1972,sales_update!A:N,9,FALSE)</f>
        <v>178</v>
      </c>
      <c r="Q1972">
        <f>VLOOKUP(customer!A1972,sales_update!A:N,10,FALSE)</f>
        <v>1</v>
      </c>
      <c r="R1972">
        <f>VLOOKUP(customer!A1972,sales_update!A:N,11,FALSE)</f>
        <v>1</v>
      </c>
      <c r="S1972">
        <f>VLOOKUP(customer!A1972,sales_update!A:N,12,FALSE)</f>
        <v>1</v>
      </c>
      <c r="T1972">
        <f>VLOOKUP(customer!A1972,sales_update!A:N,13,FALSE)</f>
        <v>2</v>
      </c>
      <c r="U1972">
        <f>VLOOKUP(customer!A1972,sales_update!A:N,14,FALSE)</f>
        <v>9</v>
      </c>
      <c r="V1972">
        <f>VLOOKUP(customer!A1972,Marketing!A:I,2,FALSE)</f>
        <v>0</v>
      </c>
      <c r="W1972">
        <f>VLOOKUP(customer!A1972,Marketing!A:I,3,FALSE)</f>
        <v>0</v>
      </c>
      <c r="X1972">
        <f>VLOOKUP(customer!A1972,Marketing!A:I,4,FALSE)</f>
        <v>0</v>
      </c>
      <c r="Y1972">
        <f>VLOOKUP(customer!A1972,Marketing!A:I,5,FALSE)</f>
        <v>0</v>
      </c>
      <c r="Z1972">
        <f>VLOOKUP(customer!A1972,Marketing!A:I,6,FALSE)</f>
        <v>0</v>
      </c>
      <c r="AA1972">
        <f>VLOOKUP(customer!A1972,Marketing!A:I,7,FALSE)</f>
        <v>0</v>
      </c>
      <c r="AB1972">
        <f>VLOOKUP(customer!A1972,Marketing!A:I,8,FALSE)</f>
        <v>0</v>
      </c>
      <c r="AC1972" s="1">
        <f>VLOOKUP(customer!A1972,Marketing!A:I,9,FALSE)</f>
        <v>43597</v>
      </c>
    </row>
    <row r="1973" spans="1:29" x14ac:dyDescent="0.3">
      <c r="A1973">
        <v>1691</v>
      </c>
      <c r="B1973">
        <v>125252</v>
      </c>
      <c r="C1973">
        <v>1</v>
      </c>
      <c r="D1973">
        <v>0</v>
      </c>
      <c r="E1973">
        <v>34</v>
      </c>
      <c r="F1973" t="str">
        <f>IF(customer!G1973=1, "Married", IF(customer!H1973=1, "Single", IF(customer!F1973=1, "Divorced", IF(customer!I1973=1, "Together", IF(customer!J1973=1, "Widowed", "Unknown")))))</f>
        <v>Married</v>
      </c>
      <c r="G1973" t="str">
        <f>IF(customer!K1973=1,"Basic",IF(customer!L1973=1,"Graduate",IF(customer!M1973=1,"Master",IF(customer!N1973=1,"PhD","Unknown"))))</f>
        <v>Graduate</v>
      </c>
      <c r="H1973" t="s">
        <v>15</v>
      </c>
      <c r="I1973">
        <f>VLOOKUP(customer!A1973,sales_update!A:N,2,FALSE)</f>
        <v>26</v>
      </c>
      <c r="J1973">
        <f xml:space="preserve"> VLOOKUP(customer!A1973,sales_update!A:N,3,FALSE)</f>
        <v>5</v>
      </c>
      <c r="K1973">
        <f>VLOOKUP(customer!A1973,sales_update!A:N,4,FALSE)</f>
        <v>15</v>
      </c>
      <c r="L1973">
        <f>VLOOKUP(customer!A1973,sales_update!A:N,5,FALSE)</f>
        <v>20</v>
      </c>
      <c r="M1973">
        <f>VLOOKUP(customer!A1973,sales_update!A:N,6,FALSE)</f>
        <v>10</v>
      </c>
      <c r="N1973">
        <f>VLOOKUP(customer!A1973,sales_update!A:N,7,FALSE)</f>
        <v>10</v>
      </c>
      <c r="O1973">
        <f>VLOOKUP(customer!A1973,sales_update!A:N,8,FALSE)</f>
        <v>30</v>
      </c>
      <c r="P1973">
        <f>VLOOKUP(customer!A1973,sales_update!A:N,9,FALSE)</f>
        <v>30</v>
      </c>
      <c r="Q1973">
        <f>VLOOKUP(customer!A1973,sales_update!A:N,10,FALSE)</f>
        <v>1</v>
      </c>
      <c r="R1973">
        <f>VLOOKUP(customer!A1973,sales_update!A:N,11,FALSE)</f>
        <v>1</v>
      </c>
      <c r="S1973">
        <f>VLOOKUP(customer!A1973,sales_update!A:N,12,FALSE)</f>
        <v>0</v>
      </c>
      <c r="T1973">
        <f>VLOOKUP(customer!A1973,sales_update!A:N,13,FALSE)</f>
        <v>2</v>
      </c>
      <c r="U1973">
        <f>VLOOKUP(customer!A1973,sales_update!A:N,14,FALSE)</f>
        <v>8</v>
      </c>
      <c r="V1973">
        <f>VLOOKUP(customer!A1973,Marketing!A:I,2,FALSE)</f>
        <v>0</v>
      </c>
      <c r="W1973">
        <f>VLOOKUP(customer!A1973,Marketing!A:I,3,FALSE)</f>
        <v>0</v>
      </c>
      <c r="X1973">
        <f>VLOOKUP(customer!A1973,Marketing!A:I,4,FALSE)</f>
        <v>0</v>
      </c>
      <c r="Y1973">
        <f>VLOOKUP(customer!A1973,Marketing!A:I,5,FALSE)</f>
        <v>0</v>
      </c>
      <c r="Z1973">
        <f>VLOOKUP(customer!A1973,Marketing!A:I,6,FALSE)</f>
        <v>0</v>
      </c>
      <c r="AA1973">
        <f>VLOOKUP(customer!A1973,Marketing!A:I,7,FALSE)</f>
        <v>0</v>
      </c>
      <c r="AB1973">
        <f>VLOOKUP(customer!A1973,Marketing!A:I,8,FALSE)</f>
        <v>0</v>
      </c>
      <c r="AC1973" s="1">
        <f>VLOOKUP(customer!A1973,Marketing!A:I,9,FALSE)</f>
        <v>43816</v>
      </c>
    </row>
    <row r="1974" spans="1:29" x14ac:dyDescent="0.3">
      <c r="A1974">
        <v>3157</v>
      </c>
      <c r="B1974">
        <v>125224</v>
      </c>
      <c r="C1974">
        <v>1</v>
      </c>
      <c r="D1974">
        <v>0</v>
      </c>
      <c r="E1974">
        <v>48</v>
      </c>
      <c r="F1974" t="str">
        <f>IF(customer!G1974=1, "Married", IF(customer!H1974=1, "Single", IF(customer!F1974=1, "Divorced", IF(customer!I1974=1, "Together", IF(customer!J1974=1, "Widowed", "Unknown")))))</f>
        <v>Married</v>
      </c>
      <c r="G1974" t="str">
        <f>IF(customer!K1974=1,"Basic",IF(customer!L1974=1,"Graduate",IF(customer!M1974=1,"Master",IF(customer!N1974=1,"PhD","Unknown"))))</f>
        <v>Basic</v>
      </c>
      <c r="H1974" t="s">
        <v>18</v>
      </c>
      <c r="I1974">
        <f>VLOOKUP(customer!A1974,sales_update!A:N,2,FALSE)</f>
        <v>36</v>
      </c>
      <c r="J1974">
        <f xml:space="preserve"> VLOOKUP(customer!A1974,sales_update!A:N,3,FALSE)</f>
        <v>20</v>
      </c>
      <c r="K1974">
        <f>VLOOKUP(customer!A1974,sales_update!A:N,4,FALSE)</f>
        <v>45</v>
      </c>
      <c r="L1974">
        <f>VLOOKUP(customer!A1974,sales_update!A:N,5,FALSE)</f>
        <v>60</v>
      </c>
      <c r="M1974">
        <f>VLOOKUP(customer!A1974,sales_update!A:N,6,FALSE)</f>
        <v>55</v>
      </c>
      <c r="N1974">
        <f>VLOOKUP(customer!A1974,sales_update!A:N,7,FALSE)</f>
        <v>10</v>
      </c>
      <c r="O1974">
        <f>VLOOKUP(customer!A1974,sales_update!A:N,8,FALSE)</f>
        <v>40</v>
      </c>
      <c r="P1974">
        <f>VLOOKUP(customer!A1974,sales_update!A:N,9,FALSE)</f>
        <v>149</v>
      </c>
      <c r="Q1974">
        <f>VLOOKUP(customer!A1974,sales_update!A:N,10,FALSE)</f>
        <v>2</v>
      </c>
      <c r="R1974">
        <f>VLOOKUP(customer!A1974,sales_update!A:N,11,FALSE)</f>
        <v>1</v>
      </c>
      <c r="S1974">
        <f>VLOOKUP(customer!A1974,sales_update!A:N,12,FALSE)</f>
        <v>1</v>
      </c>
      <c r="T1974">
        <f>VLOOKUP(customer!A1974,sales_update!A:N,13,FALSE)</f>
        <v>3</v>
      </c>
      <c r="U1974">
        <f>VLOOKUP(customer!A1974,sales_update!A:N,14,FALSE)</f>
        <v>3</v>
      </c>
      <c r="V1974">
        <f>VLOOKUP(customer!A1974,Marketing!A:I,2,FALSE)</f>
        <v>0</v>
      </c>
      <c r="W1974">
        <f>VLOOKUP(customer!A1974,Marketing!A:I,3,FALSE)</f>
        <v>0</v>
      </c>
      <c r="X1974">
        <f>VLOOKUP(customer!A1974,Marketing!A:I,4,FALSE)</f>
        <v>0</v>
      </c>
      <c r="Y1974">
        <f>VLOOKUP(customer!A1974,Marketing!A:I,5,FALSE)</f>
        <v>0</v>
      </c>
      <c r="Z1974">
        <f>VLOOKUP(customer!A1974,Marketing!A:I,6,FALSE)</f>
        <v>0</v>
      </c>
      <c r="AA1974">
        <f>VLOOKUP(customer!A1974,Marketing!A:I,7,FALSE)</f>
        <v>0</v>
      </c>
      <c r="AB1974">
        <f>VLOOKUP(customer!A1974,Marketing!A:I,8,FALSE)</f>
        <v>0</v>
      </c>
      <c r="AC1974" s="1">
        <f>VLOOKUP(customer!A1974,Marketing!A:I,9,FALSE)</f>
        <v>44063</v>
      </c>
    </row>
    <row r="1975" spans="1:29" x14ac:dyDescent="0.3">
      <c r="A1975">
        <v>3090</v>
      </c>
      <c r="B1975">
        <v>125176</v>
      </c>
      <c r="C1975">
        <v>1</v>
      </c>
      <c r="D1975">
        <v>1</v>
      </c>
      <c r="E1975">
        <v>44</v>
      </c>
      <c r="F1975" t="str">
        <f>IF(customer!G1975=1, "Married", IF(customer!H1975=1, "Single", IF(customer!F1975=1, "Divorced", IF(customer!I1975=1, "Together", IF(customer!J1975=1, "Widowed", "Unknown")))))</f>
        <v>Together</v>
      </c>
      <c r="G1975" t="str">
        <f>IF(customer!K1975=1,"Basic",IF(customer!L1975=1,"Graduate",IF(customer!M1975=1,"Master",IF(customer!N1975=1,"PhD","Unknown"))))</f>
        <v>Unknown</v>
      </c>
      <c r="H1975" t="s">
        <v>17</v>
      </c>
      <c r="I1975">
        <f>VLOOKUP(customer!A1975,sales_update!A:N,2,FALSE)</f>
        <v>79</v>
      </c>
      <c r="J1975">
        <f xml:space="preserve"> VLOOKUP(customer!A1975,sales_update!A:N,3,FALSE)</f>
        <v>20</v>
      </c>
      <c r="K1975">
        <f>VLOOKUP(customer!A1975,sales_update!A:N,4,FALSE)</f>
        <v>0</v>
      </c>
      <c r="L1975">
        <f>VLOOKUP(customer!A1975,sales_update!A:N,5,FALSE)</f>
        <v>20</v>
      </c>
      <c r="M1975">
        <f>VLOOKUP(customer!A1975,sales_update!A:N,6,FALSE)</f>
        <v>0</v>
      </c>
      <c r="N1975">
        <f>VLOOKUP(customer!A1975,sales_update!A:N,7,FALSE)</f>
        <v>0</v>
      </c>
      <c r="O1975">
        <f>VLOOKUP(customer!A1975,sales_update!A:N,8,FALSE)</f>
        <v>25</v>
      </c>
      <c r="P1975">
        <f>VLOOKUP(customer!A1975,sales_update!A:N,9,FALSE)</f>
        <v>15</v>
      </c>
      <c r="Q1975">
        <f>VLOOKUP(customer!A1975,sales_update!A:N,10,FALSE)</f>
        <v>1</v>
      </c>
      <c r="R1975">
        <f>VLOOKUP(customer!A1975,sales_update!A:N,11,FALSE)</f>
        <v>1</v>
      </c>
      <c r="S1975">
        <f>VLOOKUP(customer!A1975,sales_update!A:N,12,FALSE)</f>
        <v>0</v>
      </c>
      <c r="T1975">
        <f>VLOOKUP(customer!A1975,sales_update!A:N,13,FALSE)</f>
        <v>2</v>
      </c>
      <c r="U1975">
        <f>VLOOKUP(customer!A1975,sales_update!A:N,14,FALSE)</f>
        <v>7</v>
      </c>
      <c r="V1975">
        <f>VLOOKUP(customer!A1975,Marketing!A:I,2,FALSE)</f>
        <v>0</v>
      </c>
      <c r="W1975">
        <f>VLOOKUP(customer!A1975,Marketing!A:I,3,FALSE)</f>
        <v>0</v>
      </c>
      <c r="X1975">
        <f>VLOOKUP(customer!A1975,Marketing!A:I,4,FALSE)</f>
        <v>0</v>
      </c>
      <c r="Y1975">
        <f>VLOOKUP(customer!A1975,Marketing!A:I,5,FALSE)</f>
        <v>0</v>
      </c>
      <c r="Z1975">
        <f>VLOOKUP(customer!A1975,Marketing!A:I,6,FALSE)</f>
        <v>0</v>
      </c>
      <c r="AA1975">
        <f>VLOOKUP(customer!A1975,Marketing!A:I,7,FALSE)</f>
        <v>0</v>
      </c>
      <c r="AB1975">
        <f>VLOOKUP(customer!A1975,Marketing!A:I,8,FALSE)</f>
        <v>0</v>
      </c>
      <c r="AC1975" s="1">
        <f>VLOOKUP(customer!A1975,Marketing!A:I,9,FALSE)</f>
        <v>43845</v>
      </c>
    </row>
    <row r="1976" spans="1:29" x14ac:dyDescent="0.3">
      <c r="A1976">
        <v>1814</v>
      </c>
      <c r="B1976">
        <v>125130</v>
      </c>
      <c r="C1976">
        <v>1</v>
      </c>
      <c r="D1976">
        <v>0</v>
      </c>
      <c r="E1976">
        <v>40</v>
      </c>
      <c r="F1976" t="str">
        <f>IF(customer!G1976=1, "Married", IF(customer!H1976=1, "Single", IF(customer!F1976=1, "Divorced", IF(customer!I1976=1, "Together", IF(customer!J1976=1, "Widowed", "Unknown")))))</f>
        <v>Together</v>
      </c>
      <c r="G1976" t="str">
        <f>IF(customer!K1976=1,"Basic",IF(customer!L1976=1,"Graduate",IF(customer!M1976=1,"Master",IF(customer!N1976=1,"PhD","Unknown"))))</f>
        <v>Unknown</v>
      </c>
      <c r="H1976" t="s">
        <v>19</v>
      </c>
      <c r="I1976">
        <f>VLOOKUP(customer!A1976,sales_update!A:N,2,FALSE)</f>
        <v>10</v>
      </c>
      <c r="J1976">
        <f xml:space="preserve"> VLOOKUP(customer!A1976,sales_update!A:N,3,FALSE)</f>
        <v>10</v>
      </c>
      <c r="K1976">
        <f>VLOOKUP(customer!A1976,sales_update!A:N,4,FALSE)</f>
        <v>25</v>
      </c>
      <c r="L1976">
        <f>VLOOKUP(customer!A1976,sales_update!A:N,5,FALSE)</f>
        <v>35</v>
      </c>
      <c r="M1976">
        <f>VLOOKUP(customer!A1976,sales_update!A:N,6,FALSE)</f>
        <v>0</v>
      </c>
      <c r="N1976">
        <f>VLOOKUP(customer!A1976,sales_update!A:N,7,FALSE)</f>
        <v>90</v>
      </c>
      <c r="O1976">
        <f>VLOOKUP(customer!A1976,sales_update!A:N,8,FALSE)</f>
        <v>90</v>
      </c>
      <c r="P1976">
        <f>VLOOKUP(customer!A1976,sales_update!A:N,9,FALSE)</f>
        <v>70</v>
      </c>
      <c r="Q1976">
        <f>VLOOKUP(customer!A1976,sales_update!A:N,10,FALSE)</f>
        <v>2</v>
      </c>
      <c r="R1976">
        <f>VLOOKUP(customer!A1976,sales_update!A:N,11,FALSE)</f>
        <v>2</v>
      </c>
      <c r="S1976">
        <f>VLOOKUP(customer!A1976,sales_update!A:N,12,FALSE)</f>
        <v>0</v>
      </c>
      <c r="T1976">
        <f>VLOOKUP(customer!A1976,sales_update!A:N,13,FALSE)</f>
        <v>3</v>
      </c>
      <c r="U1976">
        <f>VLOOKUP(customer!A1976,sales_update!A:N,14,FALSE)</f>
        <v>7</v>
      </c>
      <c r="V1976">
        <f>VLOOKUP(customer!A1976,Marketing!A:I,2,FALSE)</f>
        <v>0</v>
      </c>
      <c r="W1976">
        <f>VLOOKUP(customer!A1976,Marketing!A:I,3,FALSE)</f>
        <v>0</v>
      </c>
      <c r="X1976">
        <f>VLOOKUP(customer!A1976,Marketing!A:I,4,FALSE)</f>
        <v>0</v>
      </c>
      <c r="Y1976">
        <f>VLOOKUP(customer!A1976,Marketing!A:I,5,FALSE)</f>
        <v>0</v>
      </c>
      <c r="Z1976">
        <f>VLOOKUP(customer!A1976,Marketing!A:I,6,FALSE)</f>
        <v>0</v>
      </c>
      <c r="AA1976">
        <f>VLOOKUP(customer!A1976,Marketing!A:I,7,FALSE)</f>
        <v>0</v>
      </c>
      <c r="AB1976">
        <f>VLOOKUP(customer!A1976,Marketing!A:I,8,FALSE)</f>
        <v>0</v>
      </c>
      <c r="AC1976" s="1">
        <f>VLOOKUP(customer!A1976,Marketing!A:I,9,FALSE)</f>
        <v>43898</v>
      </c>
    </row>
    <row r="1977" spans="1:29" x14ac:dyDescent="0.3">
      <c r="A1977">
        <v>2824</v>
      </c>
      <c r="B1977">
        <v>125008</v>
      </c>
      <c r="C1977">
        <v>1</v>
      </c>
      <c r="D1977">
        <v>0</v>
      </c>
      <c r="E1977">
        <v>32</v>
      </c>
      <c r="F1977" t="str">
        <f>IF(customer!G1977=1, "Married", IF(customer!H1977=1, "Single", IF(customer!F1977=1, "Divorced", IF(customer!I1977=1, "Together", IF(customer!J1977=1, "Widowed", "Unknown")))))</f>
        <v>Single</v>
      </c>
      <c r="G1977" t="str">
        <f>IF(customer!K1977=1,"Basic",IF(customer!L1977=1,"Graduate",IF(customer!M1977=1,"Master",IF(customer!N1977=1,"PhD","Unknown"))))</f>
        <v>Graduate</v>
      </c>
      <c r="H1977" t="s">
        <v>20</v>
      </c>
      <c r="I1977">
        <f>VLOOKUP(customer!A1977,sales_update!A:N,2,FALSE)</f>
        <v>72</v>
      </c>
      <c r="J1977">
        <f xml:space="preserve"> VLOOKUP(customer!A1977,sales_update!A:N,3,FALSE)</f>
        <v>10</v>
      </c>
      <c r="K1977">
        <f>VLOOKUP(customer!A1977,sales_update!A:N,4,FALSE)</f>
        <v>40</v>
      </c>
      <c r="L1977">
        <f>VLOOKUP(customer!A1977,sales_update!A:N,5,FALSE)</f>
        <v>40</v>
      </c>
      <c r="M1977">
        <f>VLOOKUP(customer!A1977,sales_update!A:N,6,FALSE)</f>
        <v>30</v>
      </c>
      <c r="N1977">
        <f>VLOOKUP(customer!A1977,sales_update!A:N,7,FALSE)</f>
        <v>5</v>
      </c>
      <c r="O1977">
        <f>VLOOKUP(customer!A1977,sales_update!A:N,8,FALSE)</f>
        <v>45</v>
      </c>
      <c r="P1977">
        <f>VLOOKUP(customer!A1977,sales_update!A:N,9,FALSE)</f>
        <v>80</v>
      </c>
      <c r="Q1977">
        <f>VLOOKUP(customer!A1977,sales_update!A:N,10,FALSE)</f>
        <v>2</v>
      </c>
      <c r="R1977">
        <f>VLOOKUP(customer!A1977,sales_update!A:N,11,FALSE)</f>
        <v>1</v>
      </c>
      <c r="S1977">
        <f>VLOOKUP(customer!A1977,sales_update!A:N,12,FALSE)</f>
        <v>0</v>
      </c>
      <c r="T1977">
        <f>VLOOKUP(customer!A1977,sales_update!A:N,13,FALSE)</f>
        <v>3</v>
      </c>
      <c r="U1977">
        <f>VLOOKUP(customer!A1977,sales_update!A:N,14,FALSE)</f>
        <v>8</v>
      </c>
      <c r="V1977">
        <f>VLOOKUP(customer!A1977,Marketing!A:I,2,FALSE)</f>
        <v>0</v>
      </c>
      <c r="W1977">
        <f>VLOOKUP(customer!A1977,Marketing!A:I,3,FALSE)</f>
        <v>0</v>
      </c>
      <c r="X1977">
        <f>VLOOKUP(customer!A1977,Marketing!A:I,4,FALSE)</f>
        <v>0</v>
      </c>
      <c r="Y1977">
        <f>VLOOKUP(customer!A1977,Marketing!A:I,5,FALSE)</f>
        <v>0</v>
      </c>
      <c r="Z1977">
        <f>VLOOKUP(customer!A1977,Marketing!A:I,6,FALSE)</f>
        <v>0</v>
      </c>
      <c r="AA1977">
        <f>VLOOKUP(customer!A1977,Marketing!A:I,7,FALSE)</f>
        <v>0</v>
      </c>
      <c r="AB1977">
        <f>VLOOKUP(customer!A1977,Marketing!A:I,8,FALSE)</f>
        <v>0</v>
      </c>
      <c r="AC1977" s="1">
        <f>VLOOKUP(customer!A1977,Marketing!A:I,9,FALSE)</f>
        <v>44021</v>
      </c>
    </row>
    <row r="1978" spans="1:29" x14ac:dyDescent="0.3">
      <c r="A1978">
        <v>1972</v>
      </c>
      <c r="B1978">
        <v>124884</v>
      </c>
      <c r="C1978">
        <v>1</v>
      </c>
      <c r="D1978">
        <v>0</v>
      </c>
      <c r="E1978">
        <v>48</v>
      </c>
      <c r="F1978" t="str">
        <f>IF(customer!G1978=1, "Married", IF(customer!H1978=1, "Single", IF(customer!F1978=1, "Divorced", IF(customer!I1978=1, "Together", IF(customer!J1978=1, "Widowed", "Unknown")))))</f>
        <v>Married</v>
      </c>
      <c r="G1978" t="str">
        <f>IF(customer!K1978=1,"Basic",IF(customer!L1978=1,"Graduate",IF(customer!M1978=1,"Master",IF(customer!N1978=1,"PhD","Unknown"))))</f>
        <v>Unknown</v>
      </c>
      <c r="H1978" t="s">
        <v>20</v>
      </c>
      <c r="I1978">
        <f>VLOOKUP(customer!A1978,sales_update!A:N,2,FALSE)</f>
        <v>32</v>
      </c>
      <c r="J1978">
        <f xml:space="preserve"> VLOOKUP(customer!A1978,sales_update!A:N,3,FALSE)</f>
        <v>15</v>
      </c>
      <c r="K1978">
        <f>VLOOKUP(customer!A1978,sales_update!A:N,4,FALSE)</f>
        <v>30</v>
      </c>
      <c r="L1978">
        <f>VLOOKUP(customer!A1978,sales_update!A:N,5,FALSE)</f>
        <v>35</v>
      </c>
      <c r="M1978">
        <f>VLOOKUP(customer!A1978,sales_update!A:N,6,FALSE)</f>
        <v>0</v>
      </c>
      <c r="N1978">
        <f>VLOOKUP(customer!A1978,sales_update!A:N,7,FALSE)</f>
        <v>0</v>
      </c>
      <c r="O1978">
        <f>VLOOKUP(customer!A1978,sales_update!A:N,8,FALSE)</f>
        <v>15</v>
      </c>
      <c r="P1978">
        <f>VLOOKUP(customer!A1978,sales_update!A:N,9,FALSE)</f>
        <v>65</v>
      </c>
      <c r="Q1978">
        <f>VLOOKUP(customer!A1978,sales_update!A:N,10,FALSE)</f>
        <v>1</v>
      </c>
      <c r="R1978">
        <f>VLOOKUP(customer!A1978,sales_update!A:N,11,FALSE)</f>
        <v>0</v>
      </c>
      <c r="S1978">
        <f>VLOOKUP(customer!A1978,sales_update!A:N,12,FALSE)</f>
        <v>0</v>
      </c>
      <c r="T1978">
        <f>VLOOKUP(customer!A1978,sales_update!A:N,13,FALSE)</f>
        <v>3</v>
      </c>
      <c r="U1978">
        <f>VLOOKUP(customer!A1978,sales_update!A:N,14,FALSE)</f>
        <v>7</v>
      </c>
      <c r="V1978">
        <f>VLOOKUP(customer!A1978,Marketing!A:I,2,FALSE)</f>
        <v>0</v>
      </c>
      <c r="W1978">
        <f>VLOOKUP(customer!A1978,Marketing!A:I,3,FALSE)</f>
        <v>0</v>
      </c>
      <c r="X1978">
        <f>VLOOKUP(customer!A1978,Marketing!A:I,4,FALSE)</f>
        <v>0</v>
      </c>
      <c r="Y1978">
        <f>VLOOKUP(customer!A1978,Marketing!A:I,5,FALSE)</f>
        <v>0</v>
      </c>
      <c r="Z1978">
        <f>VLOOKUP(customer!A1978,Marketing!A:I,6,FALSE)</f>
        <v>0</v>
      </c>
      <c r="AA1978">
        <f>VLOOKUP(customer!A1978,Marketing!A:I,7,FALSE)</f>
        <v>0</v>
      </c>
      <c r="AB1978">
        <f>VLOOKUP(customer!A1978,Marketing!A:I,8,FALSE)</f>
        <v>0</v>
      </c>
      <c r="AC1978" s="1">
        <f>VLOOKUP(customer!A1978,Marketing!A:I,9,FALSE)</f>
        <v>43591</v>
      </c>
    </row>
    <row r="1979" spans="1:29" x14ac:dyDescent="0.3">
      <c r="A1979">
        <v>1179</v>
      </c>
      <c r="B1979">
        <v>124882</v>
      </c>
      <c r="C1979">
        <v>1</v>
      </c>
      <c r="D1979">
        <v>0</v>
      </c>
      <c r="E1979">
        <v>42</v>
      </c>
      <c r="F1979" t="str">
        <f>IF(customer!G1979=1, "Married", IF(customer!H1979=1, "Single", IF(customer!F1979=1, "Divorced", IF(customer!I1979=1, "Together", IF(customer!J1979=1, "Widowed", "Unknown")))))</f>
        <v>Together</v>
      </c>
      <c r="G1979" t="str">
        <f>IF(customer!K1979=1,"Basic",IF(customer!L1979=1,"Graduate",IF(customer!M1979=1,"Master",IF(customer!N1979=1,"PhD","Unknown"))))</f>
        <v>Basic</v>
      </c>
      <c r="H1979" t="s">
        <v>16</v>
      </c>
      <c r="I1979">
        <f>VLOOKUP(customer!A1979,sales_update!A:N,2,FALSE)</f>
        <v>52</v>
      </c>
      <c r="J1979">
        <f xml:space="preserve"> VLOOKUP(customer!A1979,sales_update!A:N,3,FALSE)</f>
        <v>5</v>
      </c>
      <c r="K1979">
        <f>VLOOKUP(customer!A1979,sales_update!A:N,4,FALSE)</f>
        <v>20</v>
      </c>
      <c r="L1979">
        <f>VLOOKUP(customer!A1979,sales_update!A:N,5,FALSE)</f>
        <v>50</v>
      </c>
      <c r="M1979">
        <f>VLOOKUP(customer!A1979,sales_update!A:N,6,FALSE)</f>
        <v>146</v>
      </c>
      <c r="N1979">
        <f>VLOOKUP(customer!A1979,sales_update!A:N,7,FALSE)</f>
        <v>0</v>
      </c>
      <c r="O1979">
        <f>VLOOKUP(customer!A1979,sales_update!A:N,8,FALSE)</f>
        <v>181</v>
      </c>
      <c r="P1979">
        <f>VLOOKUP(customer!A1979,sales_update!A:N,9,FALSE)</f>
        <v>40</v>
      </c>
      <c r="Q1979">
        <f>VLOOKUP(customer!A1979,sales_update!A:N,10,FALSE)</f>
        <v>1</v>
      </c>
      <c r="R1979">
        <f>VLOOKUP(customer!A1979,sales_update!A:N,11,FALSE)</f>
        <v>1</v>
      </c>
      <c r="S1979">
        <f>VLOOKUP(customer!A1979,sales_update!A:N,12,FALSE)</f>
        <v>1</v>
      </c>
      <c r="T1979">
        <f>VLOOKUP(customer!A1979,sales_update!A:N,13,FALSE)</f>
        <v>2</v>
      </c>
      <c r="U1979">
        <f>VLOOKUP(customer!A1979,sales_update!A:N,14,FALSE)</f>
        <v>6</v>
      </c>
      <c r="V1979">
        <f>VLOOKUP(customer!A1979,Marketing!A:I,2,FALSE)</f>
        <v>1</v>
      </c>
      <c r="W1979">
        <f>VLOOKUP(customer!A1979,Marketing!A:I,3,FALSE)</f>
        <v>0</v>
      </c>
      <c r="X1979">
        <f>VLOOKUP(customer!A1979,Marketing!A:I,4,FALSE)</f>
        <v>0</v>
      </c>
      <c r="Y1979">
        <f>VLOOKUP(customer!A1979,Marketing!A:I,5,FALSE)</f>
        <v>0</v>
      </c>
      <c r="Z1979">
        <f>VLOOKUP(customer!A1979,Marketing!A:I,6,FALSE)</f>
        <v>0</v>
      </c>
      <c r="AA1979">
        <f>VLOOKUP(customer!A1979,Marketing!A:I,7,FALSE)</f>
        <v>0</v>
      </c>
      <c r="AB1979">
        <f>VLOOKUP(customer!A1979,Marketing!A:I,8,FALSE)</f>
        <v>0</v>
      </c>
      <c r="AC1979" s="1">
        <f>VLOOKUP(customer!A1979,Marketing!A:I,9,FALSE)</f>
        <v>43510</v>
      </c>
    </row>
    <row r="1980" spans="1:29" x14ac:dyDescent="0.3">
      <c r="A1980">
        <v>2871</v>
      </c>
      <c r="B1980">
        <v>124882</v>
      </c>
      <c r="C1980">
        <v>1</v>
      </c>
      <c r="D1980">
        <v>0</v>
      </c>
      <c r="E1980">
        <v>42</v>
      </c>
      <c r="F1980" t="str">
        <f>IF(customer!G1980=1, "Married", IF(customer!H1980=1, "Single", IF(customer!F1980=1, "Divorced", IF(customer!I1980=1, "Together", IF(customer!J1980=1, "Widowed", "Unknown")))))</f>
        <v>Together</v>
      </c>
      <c r="G1980" t="str">
        <f>IF(customer!K1980=1,"Basic",IF(customer!L1980=1,"Graduate",IF(customer!M1980=1,"Master",IF(customer!N1980=1,"PhD","Unknown"))))</f>
        <v>Basic</v>
      </c>
      <c r="H1980" t="s">
        <v>16</v>
      </c>
      <c r="I1980">
        <f>VLOOKUP(customer!A1980,sales_update!A:N,2,FALSE)</f>
        <v>52</v>
      </c>
      <c r="J1980">
        <f xml:space="preserve"> VLOOKUP(customer!A1980,sales_update!A:N,3,FALSE)</f>
        <v>5</v>
      </c>
      <c r="K1980">
        <f>VLOOKUP(customer!A1980,sales_update!A:N,4,FALSE)</f>
        <v>20</v>
      </c>
      <c r="L1980">
        <f>VLOOKUP(customer!A1980,sales_update!A:N,5,FALSE)</f>
        <v>50</v>
      </c>
      <c r="M1980">
        <f>VLOOKUP(customer!A1980,sales_update!A:N,6,FALSE)</f>
        <v>146</v>
      </c>
      <c r="N1980">
        <f>VLOOKUP(customer!A1980,sales_update!A:N,7,FALSE)</f>
        <v>0</v>
      </c>
      <c r="O1980">
        <f>VLOOKUP(customer!A1980,sales_update!A:N,8,FALSE)</f>
        <v>181</v>
      </c>
      <c r="P1980">
        <f>VLOOKUP(customer!A1980,sales_update!A:N,9,FALSE)</f>
        <v>40</v>
      </c>
      <c r="Q1980">
        <f>VLOOKUP(customer!A1980,sales_update!A:N,10,FALSE)</f>
        <v>1</v>
      </c>
      <c r="R1980">
        <f>VLOOKUP(customer!A1980,sales_update!A:N,11,FALSE)</f>
        <v>1</v>
      </c>
      <c r="S1980">
        <f>VLOOKUP(customer!A1980,sales_update!A:N,12,FALSE)</f>
        <v>1</v>
      </c>
      <c r="T1980">
        <f>VLOOKUP(customer!A1980,sales_update!A:N,13,FALSE)</f>
        <v>2</v>
      </c>
      <c r="U1980">
        <f>VLOOKUP(customer!A1980,sales_update!A:N,14,FALSE)</f>
        <v>6</v>
      </c>
      <c r="V1980">
        <f>VLOOKUP(customer!A1980,Marketing!A:I,2,FALSE)</f>
        <v>1</v>
      </c>
      <c r="W1980">
        <f>VLOOKUP(customer!A1980,Marketing!A:I,3,FALSE)</f>
        <v>0</v>
      </c>
      <c r="X1980">
        <f>VLOOKUP(customer!A1980,Marketing!A:I,4,FALSE)</f>
        <v>0</v>
      </c>
      <c r="Y1980">
        <f>VLOOKUP(customer!A1980,Marketing!A:I,5,FALSE)</f>
        <v>0</v>
      </c>
      <c r="Z1980">
        <f>VLOOKUP(customer!A1980,Marketing!A:I,6,FALSE)</f>
        <v>0</v>
      </c>
      <c r="AA1980">
        <f>VLOOKUP(customer!A1980,Marketing!A:I,7,FALSE)</f>
        <v>0</v>
      </c>
      <c r="AB1980">
        <f>VLOOKUP(customer!A1980,Marketing!A:I,8,FALSE)</f>
        <v>0</v>
      </c>
      <c r="AC1980" s="1">
        <f>VLOOKUP(customer!A1980,Marketing!A:I,9,FALSE)</f>
        <v>43510</v>
      </c>
    </row>
    <row r="1981" spans="1:29" x14ac:dyDescent="0.3">
      <c r="A1981">
        <v>1861</v>
      </c>
      <c r="B1981">
        <v>124762</v>
      </c>
      <c r="C1981">
        <v>1</v>
      </c>
      <c r="D1981">
        <v>0</v>
      </c>
      <c r="E1981">
        <v>48</v>
      </c>
      <c r="F1981" t="str">
        <f>IF(customer!G1981=1, "Married", IF(customer!H1981=1, "Single", IF(customer!F1981=1, "Divorced", IF(customer!I1981=1, "Together", IF(customer!J1981=1, "Widowed", "Unknown")))))</f>
        <v>Single</v>
      </c>
      <c r="G1981" t="str">
        <f>IF(customer!K1981=1,"Basic",IF(customer!L1981=1,"Graduate",IF(customer!M1981=1,"Master",IF(customer!N1981=1,"PhD","Unknown"))))</f>
        <v>Graduate</v>
      </c>
      <c r="H1981" t="s">
        <v>18</v>
      </c>
      <c r="I1981">
        <f>VLOOKUP(customer!A1981,sales_update!A:N,2,FALSE)</f>
        <v>16</v>
      </c>
      <c r="J1981">
        <f xml:space="preserve"> VLOOKUP(customer!A1981,sales_update!A:N,3,FALSE)</f>
        <v>30</v>
      </c>
      <c r="K1981">
        <f>VLOOKUP(customer!A1981,sales_update!A:N,4,FALSE)</f>
        <v>50</v>
      </c>
      <c r="L1981">
        <f>VLOOKUP(customer!A1981,sales_update!A:N,5,FALSE)</f>
        <v>60</v>
      </c>
      <c r="M1981">
        <f>VLOOKUP(customer!A1981,sales_update!A:N,6,FALSE)</f>
        <v>15</v>
      </c>
      <c r="N1981">
        <f>VLOOKUP(customer!A1981,sales_update!A:N,7,FALSE)</f>
        <v>76</v>
      </c>
      <c r="O1981">
        <f>VLOOKUP(customer!A1981,sales_update!A:N,8,FALSE)</f>
        <v>202</v>
      </c>
      <c r="P1981">
        <f>VLOOKUP(customer!A1981,sales_update!A:N,9,FALSE)</f>
        <v>30</v>
      </c>
      <c r="Q1981">
        <f>VLOOKUP(customer!A1981,sales_update!A:N,10,FALSE)</f>
        <v>3</v>
      </c>
      <c r="R1981">
        <f>VLOOKUP(customer!A1981,sales_update!A:N,11,FALSE)</f>
        <v>3</v>
      </c>
      <c r="S1981">
        <f>VLOOKUP(customer!A1981,sales_update!A:N,12,FALSE)</f>
        <v>1</v>
      </c>
      <c r="T1981">
        <f>VLOOKUP(customer!A1981,sales_update!A:N,13,FALSE)</f>
        <v>2</v>
      </c>
      <c r="U1981">
        <f>VLOOKUP(customer!A1981,sales_update!A:N,14,FALSE)</f>
        <v>8</v>
      </c>
      <c r="V1981">
        <f>VLOOKUP(customer!A1981,Marketing!A:I,2,FALSE)</f>
        <v>1</v>
      </c>
      <c r="W1981">
        <f>VLOOKUP(customer!A1981,Marketing!A:I,3,FALSE)</f>
        <v>0</v>
      </c>
      <c r="X1981">
        <f>VLOOKUP(customer!A1981,Marketing!A:I,4,FALSE)</f>
        <v>0</v>
      </c>
      <c r="Y1981">
        <f>VLOOKUP(customer!A1981,Marketing!A:I,5,FALSE)</f>
        <v>0</v>
      </c>
      <c r="Z1981">
        <f>VLOOKUP(customer!A1981,Marketing!A:I,6,FALSE)</f>
        <v>0</v>
      </c>
      <c r="AA1981">
        <f>VLOOKUP(customer!A1981,Marketing!A:I,7,FALSE)</f>
        <v>0</v>
      </c>
      <c r="AB1981">
        <f>VLOOKUP(customer!A1981,Marketing!A:I,8,FALSE)</f>
        <v>1</v>
      </c>
      <c r="AC1981" s="1">
        <f>VLOOKUP(customer!A1981,Marketing!A:I,9,FALSE)</f>
        <v>44029</v>
      </c>
    </row>
    <row r="1982" spans="1:29" x14ac:dyDescent="0.3">
      <c r="A1982">
        <v>2306</v>
      </c>
      <c r="B1982">
        <v>124711</v>
      </c>
      <c r="C1982">
        <v>0</v>
      </c>
      <c r="D1982">
        <v>0</v>
      </c>
      <c r="E1982">
        <v>38</v>
      </c>
      <c r="F1982" t="str">
        <f>IF(customer!G1982=1, "Married", IF(customer!H1982=1, "Single", IF(customer!F1982=1, "Divorced", IF(customer!I1982=1, "Together", IF(customer!J1982=1, "Widowed", "Unknown")))))</f>
        <v>Married</v>
      </c>
      <c r="G1982" t="str">
        <f>IF(customer!K1982=1,"Basic",IF(customer!L1982=1,"Graduate",IF(customer!M1982=1,"Master",IF(customer!N1982=1,"PhD","Unknown"))))</f>
        <v>Graduate</v>
      </c>
      <c r="H1982" t="s">
        <v>19</v>
      </c>
      <c r="I1982">
        <f>VLOOKUP(customer!A1982,sales_update!A:N,2,FALSE)</f>
        <v>86</v>
      </c>
      <c r="J1982">
        <f xml:space="preserve"> VLOOKUP(customer!A1982,sales_update!A:N,3,FALSE)</f>
        <v>50</v>
      </c>
      <c r="K1982">
        <f>VLOOKUP(customer!A1982,sales_update!A:N,4,FALSE)</f>
        <v>35</v>
      </c>
      <c r="L1982">
        <f>VLOOKUP(customer!A1982,sales_update!A:N,5,FALSE)</f>
        <v>126</v>
      </c>
      <c r="M1982">
        <f>VLOOKUP(customer!A1982,sales_update!A:N,6,FALSE)</f>
        <v>30</v>
      </c>
      <c r="N1982">
        <f>VLOOKUP(customer!A1982,sales_update!A:N,7,FALSE)</f>
        <v>15</v>
      </c>
      <c r="O1982">
        <f>VLOOKUP(customer!A1982,sales_update!A:N,8,FALSE)</f>
        <v>35</v>
      </c>
      <c r="P1982">
        <f>VLOOKUP(customer!A1982,sales_update!A:N,9,FALSE)</f>
        <v>222</v>
      </c>
      <c r="Q1982">
        <f>VLOOKUP(customer!A1982,sales_update!A:N,10,FALSE)</f>
        <v>1</v>
      </c>
      <c r="R1982">
        <f>VLOOKUP(customer!A1982,sales_update!A:N,11,FALSE)</f>
        <v>3</v>
      </c>
      <c r="S1982">
        <f>VLOOKUP(customer!A1982,sales_update!A:N,12,FALSE)</f>
        <v>0</v>
      </c>
      <c r="T1982">
        <f>VLOOKUP(customer!A1982,sales_update!A:N,13,FALSE)</f>
        <v>3</v>
      </c>
      <c r="U1982">
        <f>VLOOKUP(customer!A1982,sales_update!A:N,14,FALSE)</f>
        <v>7</v>
      </c>
      <c r="V1982">
        <f>VLOOKUP(customer!A1982,Marketing!A:I,2,FALSE)</f>
        <v>0</v>
      </c>
      <c r="W1982">
        <f>VLOOKUP(customer!A1982,Marketing!A:I,3,FALSE)</f>
        <v>0</v>
      </c>
      <c r="X1982">
        <f>VLOOKUP(customer!A1982,Marketing!A:I,4,FALSE)</f>
        <v>0</v>
      </c>
      <c r="Y1982">
        <f>VLOOKUP(customer!A1982,Marketing!A:I,5,FALSE)</f>
        <v>0</v>
      </c>
      <c r="Z1982">
        <f>VLOOKUP(customer!A1982,Marketing!A:I,6,FALSE)</f>
        <v>0</v>
      </c>
      <c r="AA1982">
        <f>VLOOKUP(customer!A1982,Marketing!A:I,7,FALSE)</f>
        <v>0</v>
      </c>
      <c r="AB1982">
        <f>VLOOKUP(customer!A1982,Marketing!A:I,8,FALSE)</f>
        <v>0</v>
      </c>
      <c r="AC1982" s="1">
        <f>VLOOKUP(customer!A1982,Marketing!A:I,9,FALSE)</f>
        <v>44096</v>
      </c>
    </row>
    <row r="1983" spans="1:29" x14ac:dyDescent="0.3">
      <c r="A1983">
        <v>1529</v>
      </c>
      <c r="B1983">
        <v>124683</v>
      </c>
      <c r="C1983">
        <v>1</v>
      </c>
      <c r="D1983">
        <v>0</v>
      </c>
      <c r="E1983">
        <v>30</v>
      </c>
      <c r="F1983" t="str">
        <f>IF(customer!G1983=1, "Married", IF(customer!H1983=1, "Single", IF(customer!F1983=1, "Divorced", IF(customer!I1983=1, "Together", IF(customer!J1983=1, "Widowed", "Unknown")))))</f>
        <v>Married</v>
      </c>
      <c r="G1983" t="str">
        <f>IF(customer!K1983=1,"Basic",IF(customer!L1983=1,"Graduate",IF(customer!M1983=1,"Master",IF(customer!N1983=1,"PhD","Unknown"))))</f>
        <v>Unknown</v>
      </c>
      <c r="H1983" t="s">
        <v>15</v>
      </c>
      <c r="I1983">
        <f>VLOOKUP(customer!A1983,sales_update!A:N,2,FALSE)</f>
        <v>98</v>
      </c>
      <c r="J1983">
        <f xml:space="preserve"> VLOOKUP(customer!A1983,sales_update!A:N,3,FALSE)</f>
        <v>40</v>
      </c>
      <c r="K1983">
        <f>VLOOKUP(customer!A1983,sales_update!A:N,4,FALSE)</f>
        <v>20</v>
      </c>
      <c r="L1983">
        <f>VLOOKUP(customer!A1983,sales_update!A:N,5,FALSE)</f>
        <v>51</v>
      </c>
      <c r="M1983">
        <f>VLOOKUP(customer!A1983,sales_update!A:N,6,FALSE)</f>
        <v>30</v>
      </c>
      <c r="N1983">
        <f>VLOOKUP(customer!A1983,sales_update!A:N,7,FALSE)</f>
        <v>35</v>
      </c>
      <c r="O1983">
        <f>VLOOKUP(customer!A1983,sales_update!A:N,8,FALSE)</f>
        <v>30</v>
      </c>
      <c r="P1983">
        <f>VLOOKUP(customer!A1983,sales_update!A:N,9,FALSE)</f>
        <v>146</v>
      </c>
      <c r="Q1983">
        <f>VLOOKUP(customer!A1983,sales_update!A:N,10,FALSE)</f>
        <v>2</v>
      </c>
      <c r="R1983">
        <f>VLOOKUP(customer!A1983,sales_update!A:N,11,FALSE)</f>
        <v>2</v>
      </c>
      <c r="S1983">
        <f>VLOOKUP(customer!A1983,sales_update!A:N,12,FALSE)</f>
        <v>0</v>
      </c>
      <c r="T1983">
        <f>VLOOKUP(customer!A1983,sales_update!A:N,13,FALSE)</f>
        <v>4</v>
      </c>
      <c r="U1983">
        <f>VLOOKUP(customer!A1983,sales_update!A:N,14,FALSE)</f>
        <v>5</v>
      </c>
      <c r="V1983">
        <f>VLOOKUP(customer!A1983,Marketing!A:I,2,FALSE)</f>
        <v>0</v>
      </c>
      <c r="W1983">
        <f>VLOOKUP(customer!A1983,Marketing!A:I,3,FALSE)</f>
        <v>0</v>
      </c>
      <c r="X1983">
        <f>VLOOKUP(customer!A1983,Marketing!A:I,4,FALSE)</f>
        <v>0</v>
      </c>
      <c r="Y1983">
        <f>VLOOKUP(customer!A1983,Marketing!A:I,5,FALSE)</f>
        <v>0</v>
      </c>
      <c r="Z1983">
        <f>VLOOKUP(customer!A1983,Marketing!A:I,6,FALSE)</f>
        <v>0</v>
      </c>
      <c r="AA1983">
        <f>VLOOKUP(customer!A1983,Marketing!A:I,7,FALSE)</f>
        <v>0</v>
      </c>
      <c r="AB1983">
        <f>VLOOKUP(customer!A1983,Marketing!A:I,8,FALSE)</f>
        <v>0</v>
      </c>
      <c r="AC1983" s="1">
        <f>VLOOKUP(customer!A1983,Marketing!A:I,9,FALSE)</f>
        <v>44055</v>
      </c>
    </row>
    <row r="1984" spans="1:29" x14ac:dyDescent="0.3">
      <c r="A1984">
        <v>2538</v>
      </c>
      <c r="B1984">
        <v>124645</v>
      </c>
      <c r="C1984">
        <v>1</v>
      </c>
      <c r="D1984">
        <v>0</v>
      </c>
      <c r="E1984">
        <v>32</v>
      </c>
      <c r="F1984" t="str">
        <f>IF(customer!G1984=1, "Married", IF(customer!H1984=1, "Single", IF(customer!F1984=1, "Divorced", IF(customer!I1984=1, "Together", IF(customer!J1984=1, "Widowed", "Unknown")))))</f>
        <v>Married</v>
      </c>
      <c r="G1984" t="str">
        <f>IF(customer!K1984=1,"Basic",IF(customer!L1984=1,"Graduate",IF(customer!M1984=1,"Master",IF(customer!N1984=1,"PhD","Unknown"))))</f>
        <v>Graduate</v>
      </c>
      <c r="H1984" t="s">
        <v>17</v>
      </c>
      <c r="I1984">
        <f>VLOOKUP(customer!A1984,sales_update!A:N,2,FALSE)</f>
        <v>16</v>
      </c>
      <c r="J1984">
        <f xml:space="preserve"> VLOOKUP(customer!A1984,sales_update!A:N,3,FALSE)</f>
        <v>25</v>
      </c>
      <c r="K1984">
        <f>VLOOKUP(customer!A1984,sales_update!A:N,4,FALSE)</f>
        <v>15</v>
      </c>
      <c r="L1984">
        <f>VLOOKUP(customer!A1984,sales_update!A:N,5,FALSE)</f>
        <v>20</v>
      </c>
      <c r="M1984">
        <f>VLOOKUP(customer!A1984,sales_update!A:N,6,FALSE)</f>
        <v>20</v>
      </c>
      <c r="N1984">
        <f>VLOOKUP(customer!A1984,sales_update!A:N,7,FALSE)</f>
        <v>5</v>
      </c>
      <c r="O1984">
        <f>VLOOKUP(customer!A1984,sales_update!A:N,8,FALSE)</f>
        <v>0</v>
      </c>
      <c r="P1984">
        <f>VLOOKUP(customer!A1984,sales_update!A:N,9,FALSE)</f>
        <v>86</v>
      </c>
      <c r="Q1984">
        <f>VLOOKUP(customer!A1984,sales_update!A:N,10,FALSE)</f>
        <v>1</v>
      </c>
      <c r="R1984">
        <f>VLOOKUP(customer!A1984,sales_update!A:N,11,FALSE)</f>
        <v>1</v>
      </c>
      <c r="S1984">
        <f>VLOOKUP(customer!A1984,sales_update!A:N,12,FALSE)</f>
        <v>0</v>
      </c>
      <c r="T1984">
        <f>VLOOKUP(customer!A1984,sales_update!A:N,13,FALSE)</f>
        <v>2</v>
      </c>
      <c r="U1984">
        <f>VLOOKUP(customer!A1984,sales_update!A:N,14,FALSE)</f>
        <v>8</v>
      </c>
      <c r="V1984">
        <f>VLOOKUP(customer!A1984,Marketing!A:I,2,FALSE)</f>
        <v>0</v>
      </c>
      <c r="W1984">
        <f>VLOOKUP(customer!A1984,Marketing!A:I,3,FALSE)</f>
        <v>0</v>
      </c>
      <c r="X1984">
        <f>VLOOKUP(customer!A1984,Marketing!A:I,4,FALSE)</f>
        <v>0</v>
      </c>
      <c r="Y1984">
        <f>VLOOKUP(customer!A1984,Marketing!A:I,5,FALSE)</f>
        <v>0</v>
      </c>
      <c r="Z1984">
        <f>VLOOKUP(customer!A1984,Marketing!A:I,6,FALSE)</f>
        <v>0</v>
      </c>
      <c r="AA1984">
        <f>VLOOKUP(customer!A1984,Marketing!A:I,7,FALSE)</f>
        <v>0</v>
      </c>
      <c r="AB1984">
        <f>VLOOKUP(customer!A1984,Marketing!A:I,8,FALSE)</f>
        <v>0</v>
      </c>
      <c r="AC1984" s="1">
        <f>VLOOKUP(customer!A1984,Marketing!A:I,9,FALSE)</f>
        <v>43563</v>
      </c>
    </row>
    <row r="1985" spans="1:29" x14ac:dyDescent="0.3">
      <c r="A1985">
        <v>2395</v>
      </c>
      <c r="B1985">
        <v>124639</v>
      </c>
      <c r="C1985">
        <v>1</v>
      </c>
      <c r="D1985">
        <v>1</v>
      </c>
      <c r="E1985">
        <v>47</v>
      </c>
      <c r="F1985" t="str">
        <f>IF(customer!G1985=1, "Married", IF(customer!H1985=1, "Single", IF(customer!F1985=1, "Divorced", IF(customer!I1985=1, "Together", IF(customer!J1985=1, "Widowed", "Unknown")))))</f>
        <v>Married</v>
      </c>
      <c r="G1985" t="str">
        <f>IF(customer!K1985=1,"Basic",IF(customer!L1985=1,"Graduate",IF(customer!M1985=1,"Master",IF(customer!N1985=1,"PhD","Unknown"))))</f>
        <v>Graduate</v>
      </c>
      <c r="H1985" t="s">
        <v>18</v>
      </c>
      <c r="I1985">
        <f>VLOOKUP(customer!A1985,sales_update!A:N,2,FALSE)</f>
        <v>3</v>
      </c>
      <c r="J1985">
        <f xml:space="preserve"> VLOOKUP(customer!A1985,sales_update!A:N,3,FALSE)</f>
        <v>101</v>
      </c>
      <c r="K1985">
        <f>VLOOKUP(customer!A1985,sales_update!A:N,4,FALSE)</f>
        <v>15</v>
      </c>
      <c r="L1985">
        <f>VLOOKUP(customer!A1985,sales_update!A:N,5,FALSE)</f>
        <v>81</v>
      </c>
      <c r="M1985">
        <f>VLOOKUP(customer!A1985,sales_update!A:N,6,FALSE)</f>
        <v>0</v>
      </c>
      <c r="N1985">
        <f>VLOOKUP(customer!A1985,sales_update!A:N,7,FALSE)</f>
        <v>20</v>
      </c>
      <c r="O1985">
        <f>VLOOKUP(customer!A1985,sales_update!A:N,8,FALSE)</f>
        <v>5</v>
      </c>
      <c r="P1985">
        <f>VLOOKUP(customer!A1985,sales_update!A:N,9,FALSE)</f>
        <v>212</v>
      </c>
      <c r="Q1985">
        <f>VLOOKUP(customer!A1985,sales_update!A:N,10,FALSE)</f>
        <v>3</v>
      </c>
      <c r="R1985">
        <f>VLOOKUP(customer!A1985,sales_update!A:N,11,FALSE)</f>
        <v>2</v>
      </c>
      <c r="S1985">
        <f>VLOOKUP(customer!A1985,sales_update!A:N,12,FALSE)</f>
        <v>0</v>
      </c>
      <c r="T1985">
        <f>VLOOKUP(customer!A1985,sales_update!A:N,13,FALSE)</f>
        <v>4</v>
      </c>
      <c r="U1985">
        <f>VLOOKUP(customer!A1985,sales_update!A:N,14,FALSE)</f>
        <v>6</v>
      </c>
      <c r="V1985">
        <f>VLOOKUP(customer!A1985,Marketing!A:I,2,FALSE)</f>
        <v>0</v>
      </c>
      <c r="W1985">
        <f>VLOOKUP(customer!A1985,Marketing!A:I,3,FALSE)</f>
        <v>0</v>
      </c>
      <c r="X1985">
        <f>VLOOKUP(customer!A1985,Marketing!A:I,4,FALSE)</f>
        <v>0</v>
      </c>
      <c r="Y1985">
        <f>VLOOKUP(customer!A1985,Marketing!A:I,5,FALSE)</f>
        <v>0</v>
      </c>
      <c r="Z1985">
        <f>VLOOKUP(customer!A1985,Marketing!A:I,6,FALSE)</f>
        <v>0</v>
      </c>
      <c r="AA1985">
        <f>VLOOKUP(customer!A1985,Marketing!A:I,7,FALSE)</f>
        <v>0</v>
      </c>
      <c r="AB1985">
        <f>VLOOKUP(customer!A1985,Marketing!A:I,8,FALSE)</f>
        <v>0</v>
      </c>
      <c r="AC1985" s="1">
        <f>VLOOKUP(customer!A1985,Marketing!A:I,9,FALSE)</f>
        <v>44016</v>
      </c>
    </row>
    <row r="1986" spans="1:29" x14ac:dyDescent="0.3">
      <c r="A1986">
        <v>1097</v>
      </c>
      <c r="B1986">
        <v>124594</v>
      </c>
      <c r="C1986">
        <v>1</v>
      </c>
      <c r="D1986">
        <v>0</v>
      </c>
      <c r="E1986">
        <v>41</v>
      </c>
      <c r="F1986" t="str">
        <f>IF(customer!G1986=1, "Married", IF(customer!H1986=1, "Single", IF(customer!F1986=1, "Divorced", IF(customer!I1986=1, "Together", IF(customer!J1986=1, "Widowed", "Unknown")))))</f>
        <v>Together</v>
      </c>
      <c r="G1986" t="str">
        <f>IF(customer!K1986=1,"Basic",IF(customer!L1986=1,"Graduate",IF(customer!M1986=1,"Master",IF(customer!N1986=1,"PhD","Unknown"))))</f>
        <v>Basic</v>
      </c>
      <c r="H1986" t="s">
        <v>15</v>
      </c>
      <c r="I1986">
        <f>VLOOKUP(customer!A1986,sales_update!A:N,2,FALSE)</f>
        <v>94</v>
      </c>
      <c r="J1986">
        <f xml:space="preserve"> VLOOKUP(customer!A1986,sales_update!A:N,3,FALSE)</f>
        <v>5</v>
      </c>
      <c r="K1986">
        <f>VLOOKUP(customer!A1986,sales_update!A:N,4,FALSE)</f>
        <v>15</v>
      </c>
      <c r="L1986">
        <f>VLOOKUP(customer!A1986,sales_update!A:N,5,FALSE)</f>
        <v>30</v>
      </c>
      <c r="M1986">
        <f>VLOOKUP(customer!A1986,sales_update!A:N,6,FALSE)</f>
        <v>51</v>
      </c>
      <c r="N1986">
        <f>VLOOKUP(customer!A1986,sales_update!A:N,7,FALSE)</f>
        <v>0</v>
      </c>
      <c r="O1986">
        <f>VLOOKUP(customer!A1986,sales_update!A:N,8,FALSE)</f>
        <v>46</v>
      </c>
      <c r="P1986">
        <f>VLOOKUP(customer!A1986,sales_update!A:N,9,FALSE)</f>
        <v>56</v>
      </c>
      <c r="Q1986">
        <f>VLOOKUP(customer!A1986,sales_update!A:N,10,FALSE)</f>
        <v>1</v>
      </c>
      <c r="R1986">
        <f>VLOOKUP(customer!A1986,sales_update!A:N,11,FALSE)</f>
        <v>1</v>
      </c>
      <c r="S1986">
        <f>VLOOKUP(customer!A1986,sales_update!A:N,12,FALSE)</f>
        <v>0</v>
      </c>
      <c r="T1986">
        <f>VLOOKUP(customer!A1986,sales_update!A:N,13,FALSE)</f>
        <v>3</v>
      </c>
      <c r="U1986">
        <f>VLOOKUP(customer!A1986,sales_update!A:N,14,FALSE)</f>
        <v>5</v>
      </c>
      <c r="V1986">
        <f>VLOOKUP(customer!A1986,Marketing!A:I,2,FALSE)</f>
        <v>0</v>
      </c>
      <c r="W1986">
        <f>VLOOKUP(customer!A1986,Marketing!A:I,3,FALSE)</f>
        <v>0</v>
      </c>
      <c r="X1986">
        <f>VLOOKUP(customer!A1986,Marketing!A:I,4,FALSE)</f>
        <v>0</v>
      </c>
      <c r="Y1986">
        <f>VLOOKUP(customer!A1986,Marketing!A:I,5,FALSE)</f>
        <v>0</v>
      </c>
      <c r="Z1986">
        <f>VLOOKUP(customer!A1986,Marketing!A:I,6,FALSE)</f>
        <v>0</v>
      </c>
      <c r="AA1986">
        <f>VLOOKUP(customer!A1986,Marketing!A:I,7,FALSE)</f>
        <v>0</v>
      </c>
      <c r="AB1986">
        <f>VLOOKUP(customer!A1986,Marketing!A:I,8,FALSE)</f>
        <v>0</v>
      </c>
      <c r="AC1986" s="1">
        <f>VLOOKUP(customer!A1986,Marketing!A:I,9,FALSE)</f>
        <v>43967</v>
      </c>
    </row>
    <row r="1987" spans="1:29" x14ac:dyDescent="0.3">
      <c r="A1987">
        <v>2619</v>
      </c>
      <c r="B1987">
        <v>124594</v>
      </c>
      <c r="C1987">
        <v>1</v>
      </c>
      <c r="D1987">
        <v>0</v>
      </c>
      <c r="E1987">
        <v>41</v>
      </c>
      <c r="F1987" t="str">
        <f>IF(customer!G1987=1, "Married", IF(customer!H1987=1, "Single", IF(customer!F1987=1, "Divorced", IF(customer!I1987=1, "Together", IF(customer!J1987=1, "Widowed", "Unknown")))))</f>
        <v>Together</v>
      </c>
      <c r="G1987" t="str">
        <f>IF(customer!K1987=1,"Basic",IF(customer!L1987=1,"Graduate",IF(customer!M1987=1,"Master",IF(customer!N1987=1,"PhD","Unknown"))))</f>
        <v>Basic</v>
      </c>
      <c r="H1987" t="s">
        <v>16</v>
      </c>
      <c r="I1987">
        <f>VLOOKUP(customer!A1987,sales_update!A:N,2,FALSE)</f>
        <v>94</v>
      </c>
      <c r="J1987">
        <f xml:space="preserve"> VLOOKUP(customer!A1987,sales_update!A:N,3,FALSE)</f>
        <v>5</v>
      </c>
      <c r="K1987">
        <f>VLOOKUP(customer!A1987,sales_update!A:N,4,FALSE)</f>
        <v>15</v>
      </c>
      <c r="L1987">
        <f>VLOOKUP(customer!A1987,sales_update!A:N,5,FALSE)</f>
        <v>30</v>
      </c>
      <c r="M1987">
        <f>VLOOKUP(customer!A1987,sales_update!A:N,6,FALSE)</f>
        <v>51</v>
      </c>
      <c r="N1987">
        <f>VLOOKUP(customer!A1987,sales_update!A:N,7,FALSE)</f>
        <v>0</v>
      </c>
      <c r="O1987">
        <f>VLOOKUP(customer!A1987,sales_update!A:N,8,FALSE)</f>
        <v>46</v>
      </c>
      <c r="P1987">
        <f>VLOOKUP(customer!A1987,sales_update!A:N,9,FALSE)</f>
        <v>56</v>
      </c>
      <c r="Q1987">
        <f>VLOOKUP(customer!A1987,sales_update!A:N,10,FALSE)</f>
        <v>1</v>
      </c>
      <c r="R1987">
        <f>VLOOKUP(customer!A1987,sales_update!A:N,11,FALSE)</f>
        <v>1</v>
      </c>
      <c r="S1987">
        <f>VLOOKUP(customer!A1987,sales_update!A:N,12,FALSE)</f>
        <v>0</v>
      </c>
      <c r="T1987">
        <f>VLOOKUP(customer!A1987,sales_update!A:N,13,FALSE)</f>
        <v>3</v>
      </c>
      <c r="U1987">
        <f>VLOOKUP(customer!A1987,sales_update!A:N,14,FALSE)</f>
        <v>5</v>
      </c>
      <c r="V1987">
        <f>VLOOKUP(customer!A1987,Marketing!A:I,2,FALSE)</f>
        <v>0</v>
      </c>
      <c r="W1987">
        <f>VLOOKUP(customer!A1987,Marketing!A:I,3,FALSE)</f>
        <v>0</v>
      </c>
      <c r="X1987">
        <f>VLOOKUP(customer!A1987,Marketing!A:I,4,FALSE)</f>
        <v>0</v>
      </c>
      <c r="Y1987">
        <f>VLOOKUP(customer!A1987,Marketing!A:I,5,FALSE)</f>
        <v>0</v>
      </c>
      <c r="Z1987">
        <f>VLOOKUP(customer!A1987,Marketing!A:I,6,FALSE)</f>
        <v>0</v>
      </c>
      <c r="AA1987">
        <f>VLOOKUP(customer!A1987,Marketing!A:I,7,FALSE)</f>
        <v>0</v>
      </c>
      <c r="AB1987">
        <f>VLOOKUP(customer!A1987,Marketing!A:I,8,FALSE)</f>
        <v>0</v>
      </c>
      <c r="AC1987" s="1">
        <f>VLOOKUP(customer!A1987,Marketing!A:I,9,FALSE)</f>
        <v>43967</v>
      </c>
    </row>
    <row r="1988" spans="1:29" x14ac:dyDescent="0.3">
      <c r="A1988">
        <v>2955</v>
      </c>
      <c r="B1988">
        <v>124570</v>
      </c>
      <c r="C1988">
        <v>1</v>
      </c>
      <c r="D1988">
        <v>0</v>
      </c>
      <c r="E1988">
        <v>36</v>
      </c>
      <c r="F1988" t="str">
        <f>IF(customer!G1988=1, "Married", IF(customer!H1988=1, "Single", IF(customer!F1988=1, "Divorced", IF(customer!I1988=1, "Together", IF(customer!J1988=1, "Widowed", "Unknown")))))</f>
        <v>Married</v>
      </c>
      <c r="G1988" t="str">
        <f>IF(customer!K1988=1,"Basic",IF(customer!L1988=1,"Graduate",IF(customer!M1988=1,"Master",IF(customer!N1988=1,"PhD","Unknown"))))</f>
        <v>Graduate</v>
      </c>
      <c r="H1988" t="s">
        <v>16</v>
      </c>
      <c r="I1988">
        <f>VLOOKUP(customer!A1988,sales_update!A:N,2,FALSE)</f>
        <v>97</v>
      </c>
      <c r="J1988">
        <f xml:space="preserve"> VLOOKUP(customer!A1988,sales_update!A:N,3,FALSE)</f>
        <v>142</v>
      </c>
      <c r="K1988">
        <f>VLOOKUP(customer!A1988,sales_update!A:N,4,FALSE)</f>
        <v>172</v>
      </c>
      <c r="L1988">
        <f>VLOOKUP(customer!A1988,sales_update!A:N,5,FALSE)</f>
        <v>314</v>
      </c>
      <c r="M1988">
        <f>VLOOKUP(customer!A1988,sales_update!A:N,6,FALSE)</f>
        <v>56</v>
      </c>
      <c r="N1988">
        <f>VLOOKUP(customer!A1988,sales_update!A:N,7,FALSE)</f>
        <v>71</v>
      </c>
      <c r="O1988">
        <f>VLOOKUP(customer!A1988,sales_update!A:N,8,FALSE)</f>
        <v>223</v>
      </c>
      <c r="P1988">
        <f>VLOOKUP(customer!A1988,sales_update!A:N,9,FALSE)</f>
        <v>532</v>
      </c>
      <c r="Q1988">
        <f>VLOOKUP(customer!A1988,sales_update!A:N,10,FALSE)</f>
        <v>3</v>
      </c>
      <c r="R1988">
        <f>VLOOKUP(customer!A1988,sales_update!A:N,11,FALSE)</f>
        <v>4</v>
      </c>
      <c r="S1988">
        <f>VLOOKUP(customer!A1988,sales_update!A:N,12,FALSE)</f>
        <v>0</v>
      </c>
      <c r="T1988">
        <f>VLOOKUP(customer!A1988,sales_update!A:N,13,FALSE)</f>
        <v>4</v>
      </c>
      <c r="U1988">
        <f>VLOOKUP(customer!A1988,sales_update!A:N,14,FALSE)</f>
        <v>9</v>
      </c>
      <c r="V1988">
        <f>VLOOKUP(customer!A1988,Marketing!A:I,2,FALSE)</f>
        <v>0</v>
      </c>
      <c r="W1988">
        <f>VLOOKUP(customer!A1988,Marketing!A:I,3,FALSE)</f>
        <v>0</v>
      </c>
      <c r="X1988">
        <f>VLOOKUP(customer!A1988,Marketing!A:I,4,FALSE)</f>
        <v>0</v>
      </c>
      <c r="Y1988">
        <f>VLOOKUP(customer!A1988,Marketing!A:I,5,FALSE)</f>
        <v>0</v>
      </c>
      <c r="Z1988">
        <f>VLOOKUP(customer!A1988,Marketing!A:I,6,FALSE)</f>
        <v>0</v>
      </c>
      <c r="AA1988">
        <f>VLOOKUP(customer!A1988,Marketing!A:I,7,FALSE)</f>
        <v>0</v>
      </c>
      <c r="AB1988">
        <f>VLOOKUP(customer!A1988,Marketing!A:I,8,FALSE)</f>
        <v>0</v>
      </c>
      <c r="AC1988" s="1">
        <f>VLOOKUP(customer!A1988,Marketing!A:I,9,FALSE)</f>
        <v>43681</v>
      </c>
    </row>
    <row r="1989" spans="1:29" x14ac:dyDescent="0.3">
      <c r="A1989">
        <v>1267</v>
      </c>
      <c r="B1989">
        <v>124480</v>
      </c>
      <c r="C1989">
        <v>1</v>
      </c>
      <c r="D1989">
        <v>0</v>
      </c>
      <c r="E1989">
        <v>39</v>
      </c>
      <c r="F1989" t="str">
        <f>IF(customer!G1989=1, "Married", IF(customer!H1989=1, "Single", IF(customer!F1989=1, "Divorced", IF(customer!I1989=1, "Together", IF(customer!J1989=1, "Widowed", "Unknown")))))</f>
        <v>Married</v>
      </c>
      <c r="G1989" t="str">
        <f>IF(customer!K1989=1,"Basic",IF(customer!L1989=1,"Graduate",IF(customer!M1989=1,"Master",IF(customer!N1989=1,"PhD","Unknown"))))</f>
        <v>Basic</v>
      </c>
      <c r="H1989" t="s">
        <v>18</v>
      </c>
      <c r="I1989">
        <f>VLOOKUP(customer!A1989,sales_update!A:N,2,FALSE)</f>
        <v>46</v>
      </c>
      <c r="J1989">
        <f xml:space="preserve"> VLOOKUP(customer!A1989,sales_update!A:N,3,FALSE)</f>
        <v>20</v>
      </c>
      <c r="K1989">
        <f>VLOOKUP(customer!A1989,sales_update!A:N,4,FALSE)</f>
        <v>97</v>
      </c>
      <c r="L1989">
        <f>VLOOKUP(customer!A1989,sales_update!A:N,5,FALSE)</f>
        <v>46</v>
      </c>
      <c r="M1989">
        <f>VLOOKUP(customer!A1989,sales_update!A:N,6,FALSE)</f>
        <v>142</v>
      </c>
      <c r="N1989">
        <f>VLOOKUP(customer!A1989,sales_update!A:N,7,FALSE)</f>
        <v>127</v>
      </c>
      <c r="O1989">
        <f>VLOOKUP(customer!A1989,sales_update!A:N,8,FALSE)</f>
        <v>86</v>
      </c>
      <c r="P1989">
        <f>VLOOKUP(customer!A1989,sales_update!A:N,9,FALSE)</f>
        <v>346</v>
      </c>
      <c r="Q1989">
        <f>VLOOKUP(customer!A1989,sales_update!A:N,10,FALSE)</f>
        <v>3</v>
      </c>
      <c r="R1989">
        <f>VLOOKUP(customer!A1989,sales_update!A:N,11,FALSE)</f>
        <v>3</v>
      </c>
      <c r="S1989">
        <f>VLOOKUP(customer!A1989,sales_update!A:N,12,FALSE)</f>
        <v>0</v>
      </c>
      <c r="T1989">
        <f>VLOOKUP(customer!A1989,sales_update!A:N,13,FALSE)</f>
        <v>4</v>
      </c>
      <c r="U1989">
        <f>VLOOKUP(customer!A1989,sales_update!A:N,14,FALSE)</f>
        <v>7</v>
      </c>
      <c r="V1989">
        <f>VLOOKUP(customer!A1989,Marketing!A:I,2,FALSE)</f>
        <v>0</v>
      </c>
      <c r="W1989">
        <f>VLOOKUP(customer!A1989,Marketing!A:I,3,FALSE)</f>
        <v>0</v>
      </c>
      <c r="X1989">
        <f>VLOOKUP(customer!A1989,Marketing!A:I,4,FALSE)</f>
        <v>0</v>
      </c>
      <c r="Y1989">
        <f>VLOOKUP(customer!A1989,Marketing!A:I,5,FALSE)</f>
        <v>0</v>
      </c>
      <c r="Z1989">
        <f>VLOOKUP(customer!A1989,Marketing!A:I,6,FALSE)</f>
        <v>0</v>
      </c>
      <c r="AA1989">
        <f>VLOOKUP(customer!A1989,Marketing!A:I,7,FALSE)</f>
        <v>0</v>
      </c>
      <c r="AB1989">
        <f>VLOOKUP(customer!A1989,Marketing!A:I,8,FALSE)</f>
        <v>0</v>
      </c>
      <c r="AC1989" s="1">
        <f>VLOOKUP(customer!A1989,Marketing!A:I,9,FALSE)</f>
        <v>43665</v>
      </c>
    </row>
    <row r="1990" spans="1:29" x14ac:dyDescent="0.3">
      <c r="A1990">
        <v>3196</v>
      </c>
      <c r="B1990">
        <v>124434</v>
      </c>
      <c r="C1990">
        <v>2</v>
      </c>
      <c r="D1990">
        <v>0</v>
      </c>
      <c r="E1990">
        <v>48</v>
      </c>
      <c r="F1990" t="str">
        <f>IF(customer!G1990=1, "Married", IF(customer!H1990=1, "Single", IF(customer!F1990=1, "Divorced", IF(customer!I1990=1, "Together", IF(customer!J1990=1, "Widowed", "Unknown")))))</f>
        <v>Married</v>
      </c>
      <c r="G1990" t="str">
        <f>IF(customer!K1990=1,"Basic",IF(customer!L1990=1,"Graduate",IF(customer!M1990=1,"Master",IF(customer!N1990=1,"PhD","Unknown"))))</f>
        <v>Graduate</v>
      </c>
      <c r="H1990" t="s">
        <v>20</v>
      </c>
      <c r="I1990">
        <f>VLOOKUP(customer!A1990,sales_update!A:N,2,FALSE)</f>
        <v>9</v>
      </c>
      <c r="J1990">
        <f xml:space="preserve"> VLOOKUP(customer!A1990,sales_update!A:N,3,FALSE)</f>
        <v>15</v>
      </c>
      <c r="K1990">
        <f>VLOOKUP(customer!A1990,sales_update!A:N,4,FALSE)</f>
        <v>10</v>
      </c>
      <c r="L1990">
        <f>VLOOKUP(customer!A1990,sales_update!A:N,5,FALSE)</f>
        <v>41</v>
      </c>
      <c r="M1990">
        <f>VLOOKUP(customer!A1990,sales_update!A:N,6,FALSE)</f>
        <v>102</v>
      </c>
      <c r="N1990">
        <f>VLOOKUP(customer!A1990,sales_update!A:N,7,FALSE)</f>
        <v>0</v>
      </c>
      <c r="O1990">
        <f>VLOOKUP(customer!A1990,sales_update!A:N,8,FALSE)</f>
        <v>87</v>
      </c>
      <c r="P1990">
        <f>VLOOKUP(customer!A1990,sales_update!A:N,9,FALSE)</f>
        <v>81</v>
      </c>
      <c r="Q1990">
        <f>VLOOKUP(customer!A1990,sales_update!A:N,10,FALSE)</f>
        <v>2</v>
      </c>
      <c r="R1990">
        <f>VLOOKUP(customer!A1990,sales_update!A:N,11,FALSE)</f>
        <v>2</v>
      </c>
      <c r="S1990">
        <f>VLOOKUP(customer!A1990,sales_update!A:N,12,FALSE)</f>
        <v>1</v>
      </c>
      <c r="T1990">
        <f>VLOOKUP(customer!A1990,sales_update!A:N,13,FALSE)</f>
        <v>2</v>
      </c>
      <c r="U1990">
        <f>VLOOKUP(customer!A1990,sales_update!A:N,14,FALSE)</f>
        <v>7</v>
      </c>
      <c r="V1990">
        <f>VLOOKUP(customer!A1990,Marketing!A:I,2,FALSE)</f>
        <v>0</v>
      </c>
      <c r="W1990">
        <f>VLOOKUP(customer!A1990,Marketing!A:I,3,FALSE)</f>
        <v>0</v>
      </c>
      <c r="X1990">
        <f>VLOOKUP(customer!A1990,Marketing!A:I,4,FALSE)</f>
        <v>0</v>
      </c>
      <c r="Y1990">
        <f>VLOOKUP(customer!A1990,Marketing!A:I,5,FALSE)</f>
        <v>0</v>
      </c>
      <c r="Z1990">
        <f>VLOOKUP(customer!A1990,Marketing!A:I,6,FALSE)</f>
        <v>0</v>
      </c>
      <c r="AA1990">
        <f>VLOOKUP(customer!A1990,Marketing!A:I,7,FALSE)</f>
        <v>0</v>
      </c>
      <c r="AB1990">
        <f>VLOOKUP(customer!A1990,Marketing!A:I,8,FALSE)</f>
        <v>0</v>
      </c>
      <c r="AC1990" s="1">
        <f>VLOOKUP(customer!A1990,Marketing!A:I,9,FALSE)</f>
        <v>44126</v>
      </c>
    </row>
    <row r="1991" spans="1:29" x14ac:dyDescent="0.3">
      <c r="A1991">
        <v>1906</v>
      </c>
      <c r="B1991">
        <v>124401</v>
      </c>
      <c r="C1991">
        <v>0</v>
      </c>
      <c r="D1991">
        <v>0</v>
      </c>
      <c r="E1991">
        <v>41</v>
      </c>
      <c r="F1991" t="str">
        <f>IF(customer!G1991=1, "Married", IF(customer!H1991=1, "Single", IF(customer!F1991=1, "Divorced", IF(customer!I1991=1, "Together", IF(customer!J1991=1, "Widowed", "Unknown")))))</f>
        <v>Together</v>
      </c>
      <c r="G1991" t="str">
        <f>IF(customer!K1991=1,"Basic",IF(customer!L1991=1,"Graduate",IF(customer!M1991=1,"Master",IF(customer!N1991=1,"PhD","Unknown"))))</f>
        <v>Master</v>
      </c>
      <c r="H1991" t="s">
        <v>20</v>
      </c>
      <c r="I1991">
        <f>VLOOKUP(customer!A1991,sales_update!A:N,2,FALSE)</f>
        <v>98</v>
      </c>
      <c r="J1991">
        <f xml:space="preserve"> VLOOKUP(customer!A1991,sales_update!A:N,3,FALSE)</f>
        <v>372</v>
      </c>
      <c r="K1991">
        <f>VLOOKUP(customer!A1991,sales_update!A:N,4,FALSE)</f>
        <v>143</v>
      </c>
      <c r="L1991">
        <f>VLOOKUP(customer!A1991,sales_update!A:N,5,FALSE)</f>
        <v>1106</v>
      </c>
      <c r="M1991">
        <f>VLOOKUP(customer!A1991,sales_update!A:N,6,FALSE)</f>
        <v>51</v>
      </c>
      <c r="N1991">
        <f>VLOOKUP(customer!A1991,sales_update!A:N,7,FALSE)</f>
        <v>122</v>
      </c>
      <c r="O1991">
        <f>VLOOKUP(customer!A1991,sales_update!A:N,8,FALSE)</f>
        <v>586</v>
      </c>
      <c r="P1991">
        <f>VLOOKUP(customer!A1991,sales_update!A:N,9,FALSE)</f>
        <v>1208</v>
      </c>
      <c r="Q1991">
        <f>VLOOKUP(customer!A1991,sales_update!A:N,10,FALSE)</f>
        <v>3</v>
      </c>
      <c r="R1991">
        <f>VLOOKUP(customer!A1991,sales_update!A:N,11,FALSE)</f>
        <v>6</v>
      </c>
      <c r="S1991">
        <f>VLOOKUP(customer!A1991,sales_update!A:N,12,FALSE)</f>
        <v>1</v>
      </c>
      <c r="T1991">
        <f>VLOOKUP(customer!A1991,sales_update!A:N,13,FALSE)</f>
        <v>6</v>
      </c>
      <c r="U1991">
        <f>VLOOKUP(customer!A1991,sales_update!A:N,14,FALSE)</f>
        <v>8</v>
      </c>
      <c r="V1991">
        <f>VLOOKUP(customer!A1991,Marketing!A:I,2,FALSE)</f>
        <v>0</v>
      </c>
      <c r="W1991">
        <f>VLOOKUP(customer!A1991,Marketing!A:I,3,FALSE)</f>
        <v>0</v>
      </c>
      <c r="X1991">
        <f>VLOOKUP(customer!A1991,Marketing!A:I,4,FALSE)</f>
        <v>0</v>
      </c>
      <c r="Y1991">
        <f>VLOOKUP(customer!A1991,Marketing!A:I,5,FALSE)</f>
        <v>0</v>
      </c>
      <c r="Z1991">
        <f>VLOOKUP(customer!A1991,Marketing!A:I,6,FALSE)</f>
        <v>0</v>
      </c>
      <c r="AA1991">
        <f>VLOOKUP(customer!A1991,Marketing!A:I,7,FALSE)</f>
        <v>0</v>
      </c>
      <c r="AB1991">
        <f>VLOOKUP(customer!A1991,Marketing!A:I,8,FALSE)</f>
        <v>0</v>
      </c>
      <c r="AC1991" s="1">
        <f>VLOOKUP(customer!A1991,Marketing!A:I,9,FALSE)</f>
        <v>43501</v>
      </c>
    </row>
    <row r="1992" spans="1:29" x14ac:dyDescent="0.3">
      <c r="A1992">
        <v>2324</v>
      </c>
      <c r="B1992">
        <v>124367</v>
      </c>
      <c r="C1992">
        <v>1</v>
      </c>
      <c r="D1992">
        <v>0</v>
      </c>
      <c r="E1992">
        <v>38</v>
      </c>
      <c r="F1992" t="str">
        <f>IF(customer!G1992=1, "Married", IF(customer!H1992=1, "Single", IF(customer!F1992=1, "Divorced", IF(customer!I1992=1, "Together", IF(customer!J1992=1, "Widowed", "Unknown")))))</f>
        <v>Single</v>
      </c>
      <c r="G1992" t="str">
        <f>IF(customer!K1992=1,"Basic",IF(customer!L1992=1,"Graduate",IF(customer!M1992=1,"Master",IF(customer!N1992=1,"PhD","Unknown"))))</f>
        <v>Basic</v>
      </c>
      <c r="H1992" t="s">
        <v>19</v>
      </c>
      <c r="I1992">
        <f>VLOOKUP(customer!A1992,sales_update!A:N,2,FALSE)</f>
        <v>58</v>
      </c>
      <c r="J1992">
        <f xml:space="preserve"> VLOOKUP(customer!A1992,sales_update!A:N,3,FALSE)</f>
        <v>10</v>
      </c>
      <c r="K1992">
        <f>VLOOKUP(customer!A1992,sales_update!A:N,4,FALSE)</f>
        <v>20</v>
      </c>
      <c r="L1992">
        <f>VLOOKUP(customer!A1992,sales_update!A:N,5,FALSE)</f>
        <v>10</v>
      </c>
      <c r="M1992">
        <f>VLOOKUP(customer!A1992,sales_update!A:N,6,FALSE)</f>
        <v>0</v>
      </c>
      <c r="N1992">
        <f>VLOOKUP(customer!A1992,sales_update!A:N,7,FALSE)</f>
        <v>56</v>
      </c>
      <c r="O1992">
        <f>VLOOKUP(customer!A1992,sales_update!A:N,8,FALSE)</f>
        <v>26</v>
      </c>
      <c r="P1992">
        <f>VLOOKUP(customer!A1992,sales_update!A:N,9,FALSE)</f>
        <v>71</v>
      </c>
      <c r="Q1992">
        <f>VLOOKUP(customer!A1992,sales_update!A:N,10,FALSE)</f>
        <v>1</v>
      </c>
      <c r="R1992">
        <f>VLOOKUP(customer!A1992,sales_update!A:N,11,FALSE)</f>
        <v>1</v>
      </c>
      <c r="S1992">
        <f>VLOOKUP(customer!A1992,sales_update!A:N,12,FALSE)</f>
        <v>0</v>
      </c>
      <c r="T1992">
        <f>VLOOKUP(customer!A1992,sales_update!A:N,13,FALSE)</f>
        <v>2</v>
      </c>
      <c r="U1992">
        <f>VLOOKUP(customer!A1992,sales_update!A:N,14,FALSE)</f>
        <v>9</v>
      </c>
      <c r="V1992">
        <f>VLOOKUP(customer!A1992,Marketing!A:I,2,FALSE)</f>
        <v>0</v>
      </c>
      <c r="W1992">
        <f>VLOOKUP(customer!A1992,Marketing!A:I,3,FALSE)</f>
        <v>0</v>
      </c>
      <c r="X1992">
        <f>VLOOKUP(customer!A1992,Marketing!A:I,4,FALSE)</f>
        <v>0</v>
      </c>
      <c r="Y1992">
        <f>VLOOKUP(customer!A1992,Marketing!A:I,5,FALSE)</f>
        <v>0</v>
      </c>
      <c r="Z1992">
        <f>VLOOKUP(customer!A1992,Marketing!A:I,6,FALSE)</f>
        <v>0</v>
      </c>
      <c r="AA1992">
        <f>VLOOKUP(customer!A1992,Marketing!A:I,7,FALSE)</f>
        <v>0</v>
      </c>
      <c r="AB1992">
        <f>VLOOKUP(customer!A1992,Marketing!A:I,8,FALSE)</f>
        <v>0</v>
      </c>
      <c r="AC1992" s="1">
        <f>VLOOKUP(customer!A1992,Marketing!A:I,9,FALSE)</f>
        <v>43702</v>
      </c>
    </row>
    <row r="1993" spans="1:29" x14ac:dyDescent="0.3">
      <c r="A1993">
        <v>2668</v>
      </c>
      <c r="B1993">
        <v>124336</v>
      </c>
      <c r="C1993">
        <v>1</v>
      </c>
      <c r="D1993">
        <v>0</v>
      </c>
      <c r="E1993">
        <v>39</v>
      </c>
      <c r="F1993" t="str">
        <f>IF(customer!G1993=1, "Married", IF(customer!H1993=1, "Single", IF(customer!F1993=1, "Divorced", IF(customer!I1993=1, "Together", IF(customer!J1993=1, "Widowed", "Unknown")))))</f>
        <v>Single</v>
      </c>
      <c r="G1993" t="str">
        <f>IF(customer!K1993=1,"Basic",IF(customer!L1993=1,"Graduate",IF(customer!M1993=1,"Master",IF(customer!N1993=1,"PhD","Unknown"))))</f>
        <v>Unknown</v>
      </c>
      <c r="H1993" t="s">
        <v>20</v>
      </c>
      <c r="I1993">
        <f>VLOOKUP(customer!A1993,sales_update!A:N,2,FALSE)</f>
        <v>82</v>
      </c>
      <c r="J1993">
        <f xml:space="preserve"> VLOOKUP(customer!A1993,sales_update!A:N,3,FALSE)</f>
        <v>5</v>
      </c>
      <c r="K1993">
        <f>VLOOKUP(customer!A1993,sales_update!A:N,4,FALSE)</f>
        <v>31</v>
      </c>
      <c r="L1993">
        <f>VLOOKUP(customer!A1993,sales_update!A:N,5,FALSE)</f>
        <v>10</v>
      </c>
      <c r="M1993">
        <f>VLOOKUP(customer!A1993,sales_update!A:N,6,FALSE)</f>
        <v>41</v>
      </c>
      <c r="N1993">
        <f>VLOOKUP(customer!A1993,sales_update!A:N,7,FALSE)</f>
        <v>10</v>
      </c>
      <c r="O1993">
        <f>VLOOKUP(customer!A1993,sales_update!A:N,8,FALSE)</f>
        <v>61</v>
      </c>
      <c r="P1993">
        <f>VLOOKUP(customer!A1993,sales_update!A:N,9,FALSE)</f>
        <v>36</v>
      </c>
      <c r="Q1993">
        <f>VLOOKUP(customer!A1993,sales_update!A:N,10,FALSE)</f>
        <v>1</v>
      </c>
      <c r="R1993">
        <f>VLOOKUP(customer!A1993,sales_update!A:N,11,FALSE)</f>
        <v>1</v>
      </c>
      <c r="S1993">
        <f>VLOOKUP(customer!A1993,sales_update!A:N,12,FALSE)</f>
        <v>0</v>
      </c>
      <c r="T1993">
        <f>VLOOKUP(customer!A1993,sales_update!A:N,13,FALSE)</f>
        <v>2</v>
      </c>
      <c r="U1993">
        <f>VLOOKUP(customer!A1993,sales_update!A:N,14,FALSE)</f>
        <v>7</v>
      </c>
      <c r="V1993">
        <f>VLOOKUP(customer!A1993,Marketing!A:I,2,FALSE)</f>
        <v>0</v>
      </c>
      <c r="W1993">
        <f>VLOOKUP(customer!A1993,Marketing!A:I,3,FALSE)</f>
        <v>0</v>
      </c>
      <c r="X1993">
        <f>VLOOKUP(customer!A1993,Marketing!A:I,4,FALSE)</f>
        <v>0</v>
      </c>
      <c r="Y1993">
        <f>VLOOKUP(customer!A1993,Marketing!A:I,5,FALSE)</f>
        <v>0</v>
      </c>
      <c r="Z1993">
        <f>VLOOKUP(customer!A1993,Marketing!A:I,6,FALSE)</f>
        <v>0</v>
      </c>
      <c r="AA1993">
        <f>VLOOKUP(customer!A1993,Marketing!A:I,7,FALSE)</f>
        <v>0</v>
      </c>
      <c r="AB1993">
        <f>VLOOKUP(customer!A1993,Marketing!A:I,8,FALSE)</f>
        <v>0</v>
      </c>
      <c r="AC1993" s="1">
        <f>VLOOKUP(customer!A1993,Marketing!A:I,9,FALSE)</f>
        <v>43497</v>
      </c>
    </row>
    <row r="1994" spans="1:29" x14ac:dyDescent="0.3">
      <c r="A1994">
        <v>1486</v>
      </c>
      <c r="B1994">
        <v>124279</v>
      </c>
      <c r="C1994">
        <v>0</v>
      </c>
      <c r="D1994">
        <v>0</v>
      </c>
      <c r="E1994">
        <v>30</v>
      </c>
      <c r="F1994" t="str">
        <f>IF(customer!G1994=1, "Married", IF(customer!H1994=1, "Single", IF(customer!F1994=1, "Divorced", IF(customer!I1994=1, "Together", IF(customer!J1994=1, "Widowed", "Unknown")))))</f>
        <v>Married</v>
      </c>
      <c r="G1994" t="str">
        <f>IF(customer!K1994=1,"Basic",IF(customer!L1994=1,"Graduate",IF(customer!M1994=1,"Master",IF(customer!N1994=1,"PhD","Unknown"))))</f>
        <v>Basic</v>
      </c>
      <c r="H1994" t="s">
        <v>20</v>
      </c>
      <c r="I1994">
        <f>VLOOKUP(customer!A1994,sales_update!A:N,2,FALSE)</f>
        <v>6</v>
      </c>
      <c r="J1994">
        <f xml:space="preserve"> VLOOKUP(customer!A1994,sales_update!A:N,3,FALSE)</f>
        <v>82</v>
      </c>
      <c r="K1994">
        <f>VLOOKUP(customer!A1994,sales_update!A:N,4,FALSE)</f>
        <v>184</v>
      </c>
      <c r="L1994">
        <f>VLOOKUP(customer!A1994,sales_update!A:N,5,FALSE)</f>
        <v>107</v>
      </c>
      <c r="M1994">
        <f>VLOOKUP(customer!A1994,sales_update!A:N,6,FALSE)</f>
        <v>102</v>
      </c>
      <c r="N1994">
        <f>VLOOKUP(customer!A1994,sales_update!A:N,7,FALSE)</f>
        <v>317</v>
      </c>
      <c r="O1994">
        <f>VLOOKUP(customer!A1994,sales_update!A:N,8,FALSE)</f>
        <v>553</v>
      </c>
      <c r="P1994">
        <f>VLOOKUP(customer!A1994,sales_update!A:N,9,FALSE)</f>
        <v>241</v>
      </c>
      <c r="Q1994">
        <f>VLOOKUP(customer!A1994,sales_update!A:N,10,FALSE)</f>
        <v>1</v>
      </c>
      <c r="R1994">
        <f>VLOOKUP(customer!A1994,sales_update!A:N,11,FALSE)</f>
        <v>4</v>
      </c>
      <c r="S1994">
        <f>VLOOKUP(customer!A1994,sales_update!A:N,12,FALSE)</f>
        <v>1</v>
      </c>
      <c r="T1994">
        <f>VLOOKUP(customer!A1994,sales_update!A:N,13,FALSE)</f>
        <v>3</v>
      </c>
      <c r="U1994">
        <f>VLOOKUP(customer!A1994,sales_update!A:N,14,FALSE)</f>
        <v>8</v>
      </c>
      <c r="V1994">
        <f>VLOOKUP(customer!A1994,Marketing!A:I,2,FALSE)</f>
        <v>0</v>
      </c>
      <c r="W1994">
        <f>VLOOKUP(customer!A1994,Marketing!A:I,3,FALSE)</f>
        <v>0</v>
      </c>
      <c r="X1994">
        <f>VLOOKUP(customer!A1994,Marketing!A:I,4,FALSE)</f>
        <v>0</v>
      </c>
      <c r="Y1994">
        <f>VLOOKUP(customer!A1994,Marketing!A:I,5,FALSE)</f>
        <v>0</v>
      </c>
      <c r="Z1994">
        <f>VLOOKUP(customer!A1994,Marketing!A:I,6,FALSE)</f>
        <v>0</v>
      </c>
      <c r="AA1994">
        <f>VLOOKUP(customer!A1994,Marketing!A:I,7,FALSE)</f>
        <v>0</v>
      </c>
      <c r="AB1994">
        <f>VLOOKUP(customer!A1994,Marketing!A:I,8,FALSE)</f>
        <v>0</v>
      </c>
      <c r="AC1994" s="1">
        <f>VLOOKUP(customer!A1994,Marketing!A:I,9,FALSE)</f>
        <v>43621</v>
      </c>
    </row>
    <row r="1995" spans="1:29" x14ac:dyDescent="0.3">
      <c r="A1995">
        <v>1573</v>
      </c>
      <c r="B1995">
        <v>124221</v>
      </c>
      <c r="C1995">
        <v>0</v>
      </c>
      <c r="D1995">
        <v>0</v>
      </c>
      <c r="E1995">
        <v>61</v>
      </c>
      <c r="F1995" t="str">
        <f>IF(customer!G1995=1, "Married", IF(customer!H1995=1, "Single", IF(customer!F1995=1, "Divorced", IF(customer!I1995=1, "Together", IF(customer!J1995=1, "Widowed", "Unknown")))))</f>
        <v>Together</v>
      </c>
      <c r="G1995" t="str">
        <f>IF(customer!K1995=1,"Basic",IF(customer!L1995=1,"Graduate",IF(customer!M1995=1,"Master",IF(customer!N1995=1,"PhD","Unknown"))))</f>
        <v>Graduate</v>
      </c>
      <c r="H1995" t="s">
        <v>18</v>
      </c>
      <c r="I1995">
        <f>VLOOKUP(customer!A1995,sales_update!A:N,2,FALSE)</f>
        <v>94</v>
      </c>
      <c r="J1995">
        <f xml:space="preserve"> VLOOKUP(customer!A1995,sales_update!A:N,3,FALSE)</f>
        <v>41</v>
      </c>
      <c r="K1995">
        <f>VLOOKUP(customer!A1995,sales_update!A:N,4,FALSE)</f>
        <v>46</v>
      </c>
      <c r="L1995">
        <f>VLOOKUP(customer!A1995,sales_update!A:N,5,FALSE)</f>
        <v>46</v>
      </c>
      <c r="M1995">
        <f>VLOOKUP(customer!A1995,sales_update!A:N,6,FALSE)</f>
        <v>10</v>
      </c>
      <c r="N1995">
        <f>VLOOKUP(customer!A1995,sales_update!A:N,7,FALSE)</f>
        <v>26</v>
      </c>
      <c r="O1995">
        <f>VLOOKUP(customer!A1995,sales_update!A:N,8,FALSE)</f>
        <v>113</v>
      </c>
      <c r="P1995">
        <f>VLOOKUP(customer!A1995,sales_update!A:N,9,FALSE)</f>
        <v>56</v>
      </c>
      <c r="Q1995">
        <f>VLOOKUP(customer!A1995,sales_update!A:N,10,FALSE)</f>
        <v>1</v>
      </c>
      <c r="R1995">
        <f>VLOOKUP(customer!A1995,sales_update!A:N,11,FALSE)</f>
        <v>1</v>
      </c>
      <c r="S1995">
        <f>VLOOKUP(customer!A1995,sales_update!A:N,12,FALSE)</f>
        <v>1</v>
      </c>
      <c r="T1995">
        <f>VLOOKUP(customer!A1995,sales_update!A:N,13,FALSE)</f>
        <v>3</v>
      </c>
      <c r="U1995">
        <f>VLOOKUP(customer!A1995,sales_update!A:N,14,FALSE)</f>
        <v>4</v>
      </c>
      <c r="V1995">
        <f>VLOOKUP(customer!A1995,Marketing!A:I,2,FALSE)</f>
        <v>0</v>
      </c>
      <c r="W1995">
        <f>VLOOKUP(customer!A1995,Marketing!A:I,3,FALSE)</f>
        <v>0</v>
      </c>
      <c r="X1995">
        <f>VLOOKUP(customer!A1995,Marketing!A:I,4,FALSE)</f>
        <v>0</v>
      </c>
      <c r="Y1995">
        <f>VLOOKUP(customer!A1995,Marketing!A:I,5,FALSE)</f>
        <v>0</v>
      </c>
      <c r="Z1995">
        <f>VLOOKUP(customer!A1995,Marketing!A:I,6,FALSE)</f>
        <v>0</v>
      </c>
      <c r="AA1995">
        <f>VLOOKUP(customer!A1995,Marketing!A:I,7,FALSE)</f>
        <v>0</v>
      </c>
      <c r="AB1995">
        <f>VLOOKUP(customer!A1995,Marketing!A:I,8,FALSE)</f>
        <v>0</v>
      </c>
      <c r="AC1995" s="1">
        <f>VLOOKUP(customer!A1995,Marketing!A:I,9,FALSE)</f>
        <v>43855</v>
      </c>
    </row>
    <row r="1996" spans="1:29" x14ac:dyDescent="0.3">
      <c r="A1996">
        <v>2975</v>
      </c>
      <c r="B1996">
        <v>124206</v>
      </c>
      <c r="C1996">
        <v>1</v>
      </c>
      <c r="D1996">
        <v>0</v>
      </c>
      <c r="E1996">
        <v>50</v>
      </c>
      <c r="F1996" t="str">
        <f>IF(customer!G1996=1, "Married", IF(customer!H1996=1, "Single", IF(customer!F1996=1, "Divorced", IF(customer!I1996=1, "Together", IF(customer!J1996=1, "Widowed", "Unknown")))))</f>
        <v>Single</v>
      </c>
      <c r="G1996" t="str">
        <f>IF(customer!K1996=1,"Basic",IF(customer!L1996=1,"Graduate",IF(customer!M1996=1,"Master",IF(customer!N1996=1,"PhD","Unknown"))))</f>
        <v>Graduate</v>
      </c>
      <c r="H1996" t="s">
        <v>15</v>
      </c>
      <c r="I1996">
        <f>VLOOKUP(customer!A1996,sales_update!A:N,2,FALSE)</f>
        <v>66</v>
      </c>
      <c r="J1996">
        <f xml:space="preserve"> VLOOKUP(customer!A1996,sales_update!A:N,3,FALSE)</f>
        <v>36</v>
      </c>
      <c r="K1996">
        <f>VLOOKUP(customer!A1996,sales_update!A:N,4,FALSE)</f>
        <v>10</v>
      </c>
      <c r="L1996">
        <f>VLOOKUP(customer!A1996,sales_update!A:N,5,FALSE)</f>
        <v>41</v>
      </c>
      <c r="M1996">
        <f>VLOOKUP(customer!A1996,sales_update!A:N,6,FALSE)</f>
        <v>15</v>
      </c>
      <c r="N1996">
        <f>VLOOKUP(customer!A1996,sales_update!A:N,7,FALSE)</f>
        <v>10</v>
      </c>
      <c r="O1996">
        <f>VLOOKUP(customer!A1996,sales_update!A:N,8,FALSE)</f>
        <v>15</v>
      </c>
      <c r="P1996">
        <f>VLOOKUP(customer!A1996,sales_update!A:N,9,FALSE)</f>
        <v>97</v>
      </c>
      <c r="Q1996">
        <f>VLOOKUP(customer!A1996,sales_update!A:N,10,FALSE)</f>
        <v>1</v>
      </c>
      <c r="R1996">
        <f>VLOOKUP(customer!A1996,sales_update!A:N,11,FALSE)</f>
        <v>1</v>
      </c>
      <c r="S1996">
        <f>VLOOKUP(customer!A1996,sales_update!A:N,12,FALSE)</f>
        <v>0</v>
      </c>
      <c r="T1996">
        <f>VLOOKUP(customer!A1996,sales_update!A:N,13,FALSE)</f>
        <v>3</v>
      </c>
      <c r="U1996">
        <f>VLOOKUP(customer!A1996,sales_update!A:N,14,FALSE)</f>
        <v>6</v>
      </c>
      <c r="V1996">
        <f>VLOOKUP(customer!A1996,Marketing!A:I,2,FALSE)</f>
        <v>0</v>
      </c>
      <c r="W1996">
        <f>VLOOKUP(customer!A1996,Marketing!A:I,3,FALSE)</f>
        <v>0</v>
      </c>
      <c r="X1996">
        <f>VLOOKUP(customer!A1996,Marketing!A:I,4,FALSE)</f>
        <v>0</v>
      </c>
      <c r="Y1996">
        <f>VLOOKUP(customer!A1996,Marketing!A:I,5,FALSE)</f>
        <v>0</v>
      </c>
      <c r="Z1996">
        <f>VLOOKUP(customer!A1996,Marketing!A:I,6,FALSE)</f>
        <v>0</v>
      </c>
      <c r="AA1996">
        <f>VLOOKUP(customer!A1996,Marketing!A:I,7,FALSE)</f>
        <v>0</v>
      </c>
      <c r="AB1996">
        <f>VLOOKUP(customer!A1996,Marketing!A:I,8,FALSE)</f>
        <v>0</v>
      </c>
      <c r="AC1996" s="1">
        <f>VLOOKUP(customer!A1996,Marketing!A:I,9,FALSE)</f>
        <v>43690</v>
      </c>
    </row>
    <row r="1997" spans="1:29" x14ac:dyDescent="0.3">
      <c r="A1997">
        <v>2067</v>
      </c>
      <c r="B1997">
        <v>124163</v>
      </c>
      <c r="C1997">
        <v>1</v>
      </c>
      <c r="D1997">
        <v>1</v>
      </c>
      <c r="E1997">
        <v>50</v>
      </c>
      <c r="F1997" t="str">
        <f>IF(customer!G1997=1, "Married", IF(customer!H1997=1, "Single", IF(customer!F1997=1, "Divorced", IF(customer!I1997=1, "Together", IF(customer!J1997=1, "Widowed", "Unknown")))))</f>
        <v>Single</v>
      </c>
      <c r="G1997" t="str">
        <f>IF(customer!K1997=1,"Basic",IF(customer!L1997=1,"Graduate",IF(customer!M1997=1,"Master",IF(customer!N1997=1,"PhD","Unknown"))))</f>
        <v>Graduate</v>
      </c>
      <c r="H1997" t="s">
        <v>16</v>
      </c>
      <c r="I1997">
        <f>VLOOKUP(customer!A1997,sales_update!A:N,2,FALSE)</f>
        <v>3</v>
      </c>
      <c r="J1997">
        <f xml:space="preserve"> VLOOKUP(customer!A1997,sales_update!A:N,3,FALSE)</f>
        <v>21</v>
      </c>
      <c r="K1997">
        <f>VLOOKUP(customer!A1997,sales_update!A:N,4,FALSE)</f>
        <v>5</v>
      </c>
      <c r="L1997">
        <f>VLOOKUP(customer!A1997,sales_update!A:N,5,FALSE)</f>
        <v>36</v>
      </c>
      <c r="M1997">
        <f>VLOOKUP(customer!A1997,sales_update!A:N,6,FALSE)</f>
        <v>10</v>
      </c>
      <c r="N1997">
        <f>VLOOKUP(customer!A1997,sales_update!A:N,7,FALSE)</f>
        <v>5</v>
      </c>
      <c r="O1997">
        <f>VLOOKUP(customer!A1997,sales_update!A:N,8,FALSE)</f>
        <v>10</v>
      </c>
      <c r="P1997">
        <f>VLOOKUP(customer!A1997,sales_update!A:N,9,FALSE)</f>
        <v>67</v>
      </c>
      <c r="Q1997">
        <f>VLOOKUP(customer!A1997,sales_update!A:N,10,FALSE)</f>
        <v>2</v>
      </c>
      <c r="R1997">
        <f>VLOOKUP(customer!A1997,sales_update!A:N,11,FALSE)</f>
        <v>1</v>
      </c>
      <c r="S1997">
        <f>VLOOKUP(customer!A1997,sales_update!A:N,12,FALSE)</f>
        <v>0</v>
      </c>
      <c r="T1997">
        <f>VLOOKUP(customer!A1997,sales_update!A:N,13,FALSE)</f>
        <v>3</v>
      </c>
      <c r="U1997">
        <f>VLOOKUP(customer!A1997,sales_update!A:N,14,FALSE)</f>
        <v>4</v>
      </c>
      <c r="V1997">
        <f>VLOOKUP(customer!A1997,Marketing!A:I,2,FALSE)</f>
        <v>0</v>
      </c>
      <c r="W1997">
        <f>VLOOKUP(customer!A1997,Marketing!A:I,3,FALSE)</f>
        <v>0</v>
      </c>
      <c r="X1997">
        <f>VLOOKUP(customer!A1997,Marketing!A:I,4,FALSE)</f>
        <v>0</v>
      </c>
      <c r="Y1997">
        <f>VLOOKUP(customer!A1997,Marketing!A:I,5,FALSE)</f>
        <v>0</v>
      </c>
      <c r="Z1997">
        <f>VLOOKUP(customer!A1997,Marketing!A:I,6,FALSE)</f>
        <v>0</v>
      </c>
      <c r="AA1997">
        <f>VLOOKUP(customer!A1997,Marketing!A:I,7,FALSE)</f>
        <v>0</v>
      </c>
      <c r="AB1997">
        <f>VLOOKUP(customer!A1997,Marketing!A:I,8,FALSE)</f>
        <v>0</v>
      </c>
      <c r="AC1997" s="1">
        <f>VLOOKUP(customer!A1997,Marketing!A:I,9,FALSE)</f>
        <v>43908</v>
      </c>
    </row>
    <row r="1998" spans="1:29" x14ac:dyDescent="0.3">
      <c r="A1998">
        <v>1315</v>
      </c>
      <c r="B1998">
        <v>124072</v>
      </c>
      <c r="C1998">
        <v>1</v>
      </c>
      <c r="D1998">
        <v>0</v>
      </c>
      <c r="E1998">
        <v>37</v>
      </c>
      <c r="F1998" t="str">
        <f>IF(customer!G1998=1, "Married", IF(customer!H1998=1, "Single", IF(customer!F1998=1, "Divorced", IF(customer!I1998=1, "Together", IF(customer!J1998=1, "Widowed", "Unknown")))))</f>
        <v>Single</v>
      </c>
      <c r="G1998" t="str">
        <f>IF(customer!K1998=1,"Basic",IF(customer!L1998=1,"Graduate",IF(customer!M1998=1,"Master",IF(customer!N1998=1,"PhD","Unknown"))))</f>
        <v>Graduate</v>
      </c>
      <c r="H1998" t="s">
        <v>18</v>
      </c>
      <c r="I1998">
        <f>VLOOKUP(customer!A1998,sales_update!A:N,2,FALSE)</f>
        <v>79</v>
      </c>
      <c r="J1998">
        <f xml:space="preserve"> VLOOKUP(customer!A1998,sales_update!A:N,3,FALSE)</f>
        <v>46</v>
      </c>
      <c r="K1998">
        <f>VLOOKUP(customer!A1998,sales_update!A:N,4,FALSE)</f>
        <v>5</v>
      </c>
      <c r="L1998">
        <f>VLOOKUP(customer!A1998,sales_update!A:N,5,FALSE)</f>
        <v>31</v>
      </c>
      <c r="M1998">
        <f>VLOOKUP(customer!A1998,sales_update!A:N,6,FALSE)</f>
        <v>15</v>
      </c>
      <c r="N1998">
        <f>VLOOKUP(customer!A1998,sales_update!A:N,7,FALSE)</f>
        <v>0</v>
      </c>
      <c r="O1998">
        <f>VLOOKUP(customer!A1998,sales_update!A:N,8,FALSE)</f>
        <v>21</v>
      </c>
      <c r="P1998">
        <f>VLOOKUP(customer!A1998,sales_update!A:N,9,FALSE)</f>
        <v>77</v>
      </c>
      <c r="Q1998">
        <f>VLOOKUP(customer!A1998,sales_update!A:N,10,FALSE)</f>
        <v>1</v>
      </c>
      <c r="R1998">
        <f>VLOOKUP(customer!A1998,sales_update!A:N,11,FALSE)</f>
        <v>1</v>
      </c>
      <c r="S1998">
        <f>VLOOKUP(customer!A1998,sales_update!A:N,12,FALSE)</f>
        <v>0</v>
      </c>
      <c r="T1998">
        <f>VLOOKUP(customer!A1998,sales_update!A:N,13,FALSE)</f>
        <v>2</v>
      </c>
      <c r="U1998">
        <f>VLOOKUP(customer!A1998,sales_update!A:N,14,FALSE)</f>
        <v>8</v>
      </c>
      <c r="V1998">
        <f>VLOOKUP(customer!A1998,Marketing!A:I,2,FALSE)</f>
        <v>0</v>
      </c>
      <c r="W1998">
        <f>VLOOKUP(customer!A1998,Marketing!A:I,3,FALSE)</f>
        <v>0</v>
      </c>
      <c r="X1998">
        <f>VLOOKUP(customer!A1998,Marketing!A:I,4,FALSE)</f>
        <v>0</v>
      </c>
      <c r="Y1998">
        <f>VLOOKUP(customer!A1998,Marketing!A:I,5,FALSE)</f>
        <v>0</v>
      </c>
      <c r="Z1998">
        <f>VLOOKUP(customer!A1998,Marketing!A:I,6,FALSE)</f>
        <v>0</v>
      </c>
      <c r="AA1998">
        <f>VLOOKUP(customer!A1998,Marketing!A:I,7,FALSE)</f>
        <v>0</v>
      </c>
      <c r="AB1998">
        <f>VLOOKUP(customer!A1998,Marketing!A:I,8,FALSE)</f>
        <v>0</v>
      </c>
      <c r="AC1998" s="1">
        <f>VLOOKUP(customer!A1998,Marketing!A:I,9,FALSE)</f>
        <v>43729</v>
      </c>
    </row>
    <row r="1999" spans="1:29" x14ac:dyDescent="0.3">
      <c r="A1999">
        <v>1432</v>
      </c>
      <c r="B1999">
        <v>124027</v>
      </c>
      <c r="C1999">
        <v>1</v>
      </c>
      <c r="D1999">
        <v>0</v>
      </c>
      <c r="E1999">
        <v>44</v>
      </c>
      <c r="F1999" t="str">
        <f>IF(customer!G1999=1, "Married", IF(customer!H1999=1, "Single", IF(customer!F1999=1, "Divorced", IF(customer!I1999=1, "Together", IF(customer!J1999=1, "Widowed", "Unknown")))))</f>
        <v>Married</v>
      </c>
      <c r="G1999" t="str">
        <f>IF(customer!K1999=1,"Basic",IF(customer!L1999=1,"Graduate",IF(customer!M1999=1,"Master",IF(customer!N1999=1,"PhD","Unknown"))))</f>
        <v>Graduate</v>
      </c>
      <c r="H1999" t="s">
        <v>20</v>
      </c>
      <c r="I1999">
        <f>VLOOKUP(customer!A1999,sales_update!A:N,2,FALSE)</f>
        <v>7</v>
      </c>
      <c r="J1999">
        <f xml:space="preserve"> VLOOKUP(customer!A1999,sales_update!A:N,3,FALSE)</f>
        <v>72</v>
      </c>
      <c r="K1999">
        <f>VLOOKUP(customer!A1999,sales_update!A:N,4,FALSE)</f>
        <v>36</v>
      </c>
      <c r="L1999">
        <f>VLOOKUP(customer!A1999,sales_update!A:N,5,FALSE)</f>
        <v>57</v>
      </c>
      <c r="M1999">
        <f>VLOOKUP(customer!A1999,sales_update!A:N,6,FALSE)</f>
        <v>57</v>
      </c>
      <c r="N1999">
        <f>VLOOKUP(customer!A1999,sales_update!A:N,7,FALSE)</f>
        <v>0</v>
      </c>
      <c r="O1999">
        <f>VLOOKUP(customer!A1999,sales_update!A:N,8,FALSE)</f>
        <v>26</v>
      </c>
      <c r="P1999">
        <f>VLOOKUP(customer!A1999,sales_update!A:N,9,FALSE)</f>
        <v>196</v>
      </c>
      <c r="Q1999">
        <f>VLOOKUP(customer!A1999,sales_update!A:N,10,FALSE)</f>
        <v>2</v>
      </c>
      <c r="R1999">
        <f>VLOOKUP(customer!A1999,sales_update!A:N,11,FALSE)</f>
        <v>2</v>
      </c>
      <c r="S1999">
        <f>VLOOKUP(customer!A1999,sales_update!A:N,12,FALSE)</f>
        <v>0</v>
      </c>
      <c r="T1999">
        <f>VLOOKUP(customer!A1999,sales_update!A:N,13,FALSE)</f>
        <v>3</v>
      </c>
      <c r="U1999">
        <f>VLOOKUP(customer!A1999,sales_update!A:N,14,FALSE)</f>
        <v>8</v>
      </c>
      <c r="V1999">
        <f>VLOOKUP(customer!A1999,Marketing!A:I,2,FALSE)</f>
        <v>0</v>
      </c>
      <c r="W1999">
        <f>VLOOKUP(customer!A1999,Marketing!A:I,3,FALSE)</f>
        <v>0</v>
      </c>
      <c r="X1999">
        <f>VLOOKUP(customer!A1999,Marketing!A:I,4,FALSE)</f>
        <v>0</v>
      </c>
      <c r="Y1999">
        <f>VLOOKUP(customer!A1999,Marketing!A:I,5,FALSE)</f>
        <v>0</v>
      </c>
      <c r="Z1999">
        <f>VLOOKUP(customer!A1999,Marketing!A:I,6,FALSE)</f>
        <v>0</v>
      </c>
      <c r="AA1999">
        <f>VLOOKUP(customer!A1999,Marketing!A:I,7,FALSE)</f>
        <v>0</v>
      </c>
      <c r="AB1999">
        <f>VLOOKUP(customer!A1999,Marketing!A:I,8,FALSE)</f>
        <v>0</v>
      </c>
      <c r="AC1999" s="1">
        <f>VLOOKUP(customer!A1999,Marketing!A:I,9,FALSE)</f>
        <v>43783</v>
      </c>
    </row>
    <row r="2000" spans="1:29" x14ac:dyDescent="0.3">
      <c r="A2000">
        <v>1291</v>
      </c>
      <c r="B2000">
        <v>123976</v>
      </c>
      <c r="C2000">
        <v>1</v>
      </c>
      <c r="D2000">
        <v>0</v>
      </c>
      <c r="E2000">
        <v>36</v>
      </c>
      <c r="F2000" t="str">
        <f>IF(customer!G2000=1, "Married", IF(customer!H2000=1, "Single", IF(customer!F2000=1, "Divorced", IF(customer!I2000=1, "Together", IF(customer!J2000=1, "Widowed", "Unknown")))))</f>
        <v>Together</v>
      </c>
      <c r="G2000" t="str">
        <f>IF(customer!K2000=1,"Basic",IF(customer!L2000=1,"Graduate",IF(customer!M2000=1,"Master",IF(customer!N2000=1,"PhD","Unknown"))))</f>
        <v>Graduate</v>
      </c>
      <c r="H2000" t="s">
        <v>18</v>
      </c>
      <c r="I2000">
        <f>VLOOKUP(customer!A2000,sales_update!A:N,2,FALSE)</f>
        <v>68</v>
      </c>
      <c r="J2000">
        <f xml:space="preserve"> VLOOKUP(customer!A2000,sales_update!A:N,3,FALSE)</f>
        <v>72</v>
      </c>
      <c r="K2000">
        <f>VLOOKUP(customer!A2000,sales_update!A:N,4,FALSE)</f>
        <v>5</v>
      </c>
      <c r="L2000">
        <f>VLOOKUP(customer!A2000,sales_update!A:N,5,FALSE)</f>
        <v>109</v>
      </c>
      <c r="M2000">
        <f>VLOOKUP(customer!A2000,sales_update!A:N,6,FALSE)</f>
        <v>10</v>
      </c>
      <c r="N2000">
        <f>VLOOKUP(customer!A2000,sales_update!A:N,7,FALSE)</f>
        <v>16</v>
      </c>
      <c r="O2000">
        <f>VLOOKUP(customer!A2000,sales_update!A:N,8,FALSE)</f>
        <v>129</v>
      </c>
      <c r="P2000">
        <f>VLOOKUP(customer!A2000,sales_update!A:N,9,FALSE)</f>
        <v>83</v>
      </c>
      <c r="Q2000">
        <f>VLOOKUP(customer!A2000,sales_update!A:N,10,FALSE)</f>
        <v>3</v>
      </c>
      <c r="R2000">
        <f>VLOOKUP(customer!A2000,sales_update!A:N,11,FALSE)</f>
        <v>3</v>
      </c>
      <c r="S2000">
        <f>VLOOKUP(customer!A2000,sales_update!A:N,12,FALSE)</f>
        <v>1</v>
      </c>
      <c r="T2000">
        <f>VLOOKUP(customer!A2000,sales_update!A:N,13,FALSE)</f>
        <v>3</v>
      </c>
      <c r="U2000">
        <f>VLOOKUP(customer!A2000,sales_update!A:N,14,FALSE)</f>
        <v>7</v>
      </c>
      <c r="V2000">
        <f>VLOOKUP(customer!A2000,Marketing!A:I,2,FALSE)</f>
        <v>0</v>
      </c>
      <c r="W2000">
        <f>VLOOKUP(customer!A2000,Marketing!A:I,3,FALSE)</f>
        <v>0</v>
      </c>
      <c r="X2000">
        <f>VLOOKUP(customer!A2000,Marketing!A:I,4,FALSE)</f>
        <v>0</v>
      </c>
      <c r="Y2000">
        <f>VLOOKUP(customer!A2000,Marketing!A:I,5,FALSE)</f>
        <v>0</v>
      </c>
      <c r="Z2000">
        <f>VLOOKUP(customer!A2000,Marketing!A:I,6,FALSE)</f>
        <v>0</v>
      </c>
      <c r="AA2000">
        <f>VLOOKUP(customer!A2000,Marketing!A:I,7,FALSE)</f>
        <v>0</v>
      </c>
      <c r="AB2000">
        <f>VLOOKUP(customer!A2000,Marketing!A:I,8,FALSE)</f>
        <v>0</v>
      </c>
      <c r="AC2000" s="1">
        <f>VLOOKUP(customer!A2000,Marketing!A:I,9,FALSE)</f>
        <v>43984</v>
      </c>
    </row>
    <row r="2001" spans="1:29" x14ac:dyDescent="0.3">
      <c r="A2001">
        <v>1136</v>
      </c>
      <c r="B2001">
        <v>123957</v>
      </c>
      <c r="C2001">
        <v>1</v>
      </c>
      <c r="D2001">
        <v>0</v>
      </c>
      <c r="E2001">
        <v>45</v>
      </c>
      <c r="F2001" t="str">
        <f>IF(customer!G2001=1, "Married", IF(customer!H2001=1, "Single", IF(customer!F2001=1, "Divorced", IF(customer!I2001=1, "Together", IF(customer!J2001=1, "Widowed", "Unknown")))))</f>
        <v>Married</v>
      </c>
      <c r="G2001" t="str">
        <f>IF(customer!K2001=1,"Basic",IF(customer!L2001=1,"Graduate",IF(customer!M2001=1,"Master",IF(customer!N2001=1,"PhD","Unknown"))))</f>
        <v>Graduate</v>
      </c>
      <c r="H2001" t="s">
        <v>19</v>
      </c>
      <c r="I2001">
        <f>VLOOKUP(customer!A2001,sales_update!A:N,2,FALSE)</f>
        <v>47</v>
      </c>
      <c r="J2001">
        <f xml:space="preserve"> VLOOKUP(customer!A2001,sales_update!A:N,3,FALSE)</f>
        <v>10</v>
      </c>
      <c r="K2001">
        <f>VLOOKUP(customer!A2001,sales_update!A:N,4,FALSE)</f>
        <v>5</v>
      </c>
      <c r="L2001">
        <f>VLOOKUP(customer!A2001,sales_update!A:N,5,FALSE)</f>
        <v>93</v>
      </c>
      <c r="M2001">
        <f>VLOOKUP(customer!A2001,sales_update!A:N,6,FALSE)</f>
        <v>103</v>
      </c>
      <c r="N2001">
        <f>VLOOKUP(customer!A2001,sales_update!A:N,7,FALSE)</f>
        <v>57</v>
      </c>
      <c r="O2001">
        <f>VLOOKUP(customer!A2001,sales_update!A:N,8,FALSE)</f>
        <v>83</v>
      </c>
      <c r="P2001">
        <f>VLOOKUP(customer!A2001,sales_update!A:N,9,FALSE)</f>
        <v>186</v>
      </c>
      <c r="Q2001">
        <f>VLOOKUP(customer!A2001,sales_update!A:N,10,FALSE)</f>
        <v>1</v>
      </c>
      <c r="R2001">
        <f>VLOOKUP(customer!A2001,sales_update!A:N,11,FALSE)</f>
        <v>2</v>
      </c>
      <c r="S2001">
        <f>VLOOKUP(customer!A2001,sales_update!A:N,12,FALSE)</f>
        <v>0</v>
      </c>
      <c r="T2001">
        <f>VLOOKUP(customer!A2001,sales_update!A:N,13,FALSE)</f>
        <v>3</v>
      </c>
      <c r="U2001">
        <f>VLOOKUP(customer!A2001,sales_update!A:N,14,FALSE)</f>
        <v>6</v>
      </c>
      <c r="V2001">
        <f>VLOOKUP(customer!A2001,Marketing!A:I,2,FALSE)</f>
        <v>0</v>
      </c>
      <c r="W2001">
        <f>VLOOKUP(customer!A2001,Marketing!A:I,3,FALSE)</f>
        <v>0</v>
      </c>
      <c r="X2001">
        <f>VLOOKUP(customer!A2001,Marketing!A:I,4,FALSE)</f>
        <v>0</v>
      </c>
      <c r="Y2001">
        <f>VLOOKUP(customer!A2001,Marketing!A:I,5,FALSE)</f>
        <v>0</v>
      </c>
      <c r="Z2001">
        <f>VLOOKUP(customer!A2001,Marketing!A:I,6,FALSE)</f>
        <v>0</v>
      </c>
      <c r="AA2001">
        <f>VLOOKUP(customer!A2001,Marketing!A:I,7,FALSE)</f>
        <v>0</v>
      </c>
      <c r="AB2001">
        <f>VLOOKUP(customer!A2001,Marketing!A:I,8,FALSE)</f>
        <v>1</v>
      </c>
      <c r="AC2001" s="1">
        <f>VLOOKUP(customer!A2001,Marketing!A:I,9,FALSE)</f>
        <v>43559</v>
      </c>
    </row>
    <row r="2002" spans="1:29" x14ac:dyDescent="0.3">
      <c r="A2002">
        <v>1580</v>
      </c>
      <c r="B2002">
        <v>123910</v>
      </c>
      <c r="C2002">
        <v>1</v>
      </c>
      <c r="D2002">
        <v>0</v>
      </c>
      <c r="E2002">
        <v>51</v>
      </c>
      <c r="F2002" t="str">
        <f>IF(customer!G2002=1, "Married", IF(customer!H2002=1, "Single", IF(customer!F2002=1, "Divorced", IF(customer!I2002=1, "Together", IF(customer!J2002=1, "Widowed", "Unknown")))))</f>
        <v>Divorced</v>
      </c>
      <c r="G2002" t="str">
        <f>IF(customer!K2002=1,"Basic",IF(customer!L2002=1,"Graduate",IF(customer!M2002=1,"Master",IF(customer!N2002=1,"PhD","Unknown"))))</f>
        <v>Graduate</v>
      </c>
      <c r="H2002" t="s">
        <v>19</v>
      </c>
      <c r="I2002">
        <f>VLOOKUP(customer!A2002,sales_update!A:N,2,FALSE)</f>
        <v>80</v>
      </c>
      <c r="J2002">
        <f xml:space="preserve"> VLOOKUP(customer!A2002,sales_update!A:N,3,FALSE)</f>
        <v>83</v>
      </c>
      <c r="K2002">
        <f>VLOOKUP(customer!A2002,sales_update!A:N,4,FALSE)</f>
        <v>62</v>
      </c>
      <c r="L2002">
        <f>VLOOKUP(customer!A2002,sales_update!A:N,5,FALSE)</f>
        <v>93</v>
      </c>
      <c r="M2002">
        <f>VLOOKUP(customer!A2002,sales_update!A:N,6,FALSE)</f>
        <v>36</v>
      </c>
      <c r="N2002">
        <f>VLOOKUP(customer!A2002,sales_update!A:N,7,FALSE)</f>
        <v>5</v>
      </c>
      <c r="O2002">
        <f>VLOOKUP(customer!A2002,sales_update!A:N,8,FALSE)</f>
        <v>67</v>
      </c>
      <c r="P2002">
        <f>VLOOKUP(customer!A2002,sales_update!A:N,9,FALSE)</f>
        <v>212</v>
      </c>
      <c r="Q2002">
        <f>VLOOKUP(customer!A2002,sales_update!A:N,10,FALSE)</f>
        <v>1</v>
      </c>
      <c r="R2002">
        <f>VLOOKUP(customer!A2002,sales_update!A:N,11,FALSE)</f>
        <v>2</v>
      </c>
      <c r="S2002">
        <f>VLOOKUP(customer!A2002,sales_update!A:N,12,FALSE)</f>
        <v>0</v>
      </c>
      <c r="T2002">
        <f>VLOOKUP(customer!A2002,sales_update!A:N,13,FALSE)</f>
        <v>3</v>
      </c>
      <c r="U2002">
        <f>VLOOKUP(customer!A2002,sales_update!A:N,14,FALSE)</f>
        <v>7</v>
      </c>
      <c r="V2002">
        <f>VLOOKUP(customer!A2002,Marketing!A:I,2,FALSE)</f>
        <v>0</v>
      </c>
      <c r="W2002">
        <f>VLOOKUP(customer!A2002,Marketing!A:I,3,FALSE)</f>
        <v>0</v>
      </c>
      <c r="X2002">
        <f>VLOOKUP(customer!A2002,Marketing!A:I,4,FALSE)</f>
        <v>0</v>
      </c>
      <c r="Y2002">
        <f>VLOOKUP(customer!A2002,Marketing!A:I,5,FALSE)</f>
        <v>0</v>
      </c>
      <c r="Z2002">
        <f>VLOOKUP(customer!A2002,Marketing!A:I,6,FALSE)</f>
        <v>0</v>
      </c>
      <c r="AA2002">
        <f>VLOOKUP(customer!A2002,Marketing!A:I,7,FALSE)</f>
        <v>0</v>
      </c>
      <c r="AB2002">
        <f>VLOOKUP(customer!A2002,Marketing!A:I,8,FALSE)</f>
        <v>0</v>
      </c>
      <c r="AC2002" s="1">
        <f>VLOOKUP(customer!A2002,Marketing!A:I,9,FALSE)</f>
        <v>43557</v>
      </c>
    </row>
    <row r="2003" spans="1:29" x14ac:dyDescent="0.3">
      <c r="A2003">
        <v>2850</v>
      </c>
      <c r="B2003">
        <v>123830</v>
      </c>
      <c r="C2003">
        <v>0</v>
      </c>
      <c r="D2003">
        <v>0</v>
      </c>
      <c r="E2003">
        <v>33</v>
      </c>
      <c r="F2003" t="str">
        <f>IF(customer!G2003=1, "Married", IF(customer!H2003=1, "Single", IF(customer!F2003=1, "Divorced", IF(customer!I2003=1, "Together", IF(customer!J2003=1, "Widowed", "Unknown")))))</f>
        <v>Single</v>
      </c>
      <c r="G2003" t="str">
        <f>IF(customer!K2003=1,"Basic",IF(customer!L2003=1,"Graduate",IF(customer!M2003=1,"Master",IF(customer!N2003=1,"PhD","Unknown"))))</f>
        <v>Unknown</v>
      </c>
      <c r="H2003" t="s">
        <v>17</v>
      </c>
      <c r="I2003">
        <f>VLOOKUP(customer!A2003,sales_update!A:N,2,FALSE)</f>
        <v>3</v>
      </c>
      <c r="J2003">
        <f xml:space="preserve"> VLOOKUP(customer!A2003,sales_update!A:N,3,FALSE)</f>
        <v>5</v>
      </c>
      <c r="K2003">
        <f>VLOOKUP(customer!A2003,sales_update!A:N,4,FALSE)</f>
        <v>42</v>
      </c>
      <c r="L2003">
        <f>VLOOKUP(customer!A2003,sales_update!A:N,5,FALSE)</f>
        <v>31</v>
      </c>
      <c r="M2003">
        <f>VLOOKUP(customer!A2003,sales_update!A:N,6,FALSE)</f>
        <v>21</v>
      </c>
      <c r="N2003">
        <f>VLOOKUP(customer!A2003,sales_update!A:N,7,FALSE)</f>
        <v>42</v>
      </c>
      <c r="O2003">
        <f>VLOOKUP(customer!A2003,sales_update!A:N,8,FALSE)</f>
        <v>83</v>
      </c>
      <c r="P2003">
        <f>VLOOKUP(customer!A2003,sales_update!A:N,9,FALSE)</f>
        <v>57</v>
      </c>
      <c r="Q2003">
        <f>VLOOKUP(customer!A2003,sales_update!A:N,10,FALSE)</f>
        <v>1</v>
      </c>
      <c r="R2003">
        <f>VLOOKUP(customer!A2003,sales_update!A:N,11,FALSE)</f>
        <v>1</v>
      </c>
      <c r="S2003">
        <f>VLOOKUP(customer!A2003,sales_update!A:N,12,FALSE)</f>
        <v>0</v>
      </c>
      <c r="T2003">
        <f>VLOOKUP(customer!A2003,sales_update!A:N,13,FALSE)</f>
        <v>3</v>
      </c>
      <c r="U2003">
        <f>VLOOKUP(customer!A2003,sales_update!A:N,14,FALSE)</f>
        <v>7</v>
      </c>
      <c r="V2003">
        <f>VLOOKUP(customer!A2003,Marketing!A:I,2,FALSE)</f>
        <v>0</v>
      </c>
      <c r="W2003">
        <f>VLOOKUP(customer!A2003,Marketing!A:I,3,FALSE)</f>
        <v>0</v>
      </c>
      <c r="X2003">
        <f>VLOOKUP(customer!A2003,Marketing!A:I,4,FALSE)</f>
        <v>0</v>
      </c>
      <c r="Y2003">
        <f>VLOOKUP(customer!A2003,Marketing!A:I,5,FALSE)</f>
        <v>0</v>
      </c>
      <c r="Z2003">
        <f>VLOOKUP(customer!A2003,Marketing!A:I,6,FALSE)</f>
        <v>0</v>
      </c>
      <c r="AA2003">
        <f>VLOOKUP(customer!A2003,Marketing!A:I,7,FALSE)</f>
        <v>0</v>
      </c>
      <c r="AB2003">
        <f>VLOOKUP(customer!A2003,Marketing!A:I,8,FALSE)</f>
        <v>0</v>
      </c>
      <c r="AC2003" s="1">
        <f>VLOOKUP(customer!A2003,Marketing!A:I,9,FALSE)</f>
        <v>44026</v>
      </c>
    </row>
    <row r="2004" spans="1:29" x14ac:dyDescent="0.3">
      <c r="A2004">
        <v>2917</v>
      </c>
      <c r="B2004">
        <v>123763</v>
      </c>
      <c r="C2004">
        <v>1</v>
      </c>
      <c r="D2004">
        <v>0</v>
      </c>
      <c r="E2004">
        <v>43</v>
      </c>
      <c r="F2004" t="str">
        <f>IF(customer!G2004=1, "Married", IF(customer!H2004=1, "Single", IF(customer!F2004=1, "Divorced", IF(customer!I2004=1, "Together", IF(customer!J2004=1, "Widowed", "Unknown")))))</f>
        <v>Single</v>
      </c>
      <c r="G2004" t="str">
        <f>IF(customer!K2004=1,"Basic",IF(customer!L2004=1,"Graduate",IF(customer!M2004=1,"Master",IF(customer!N2004=1,"PhD","Unknown"))))</f>
        <v>Graduate</v>
      </c>
      <c r="H2004" t="s">
        <v>18</v>
      </c>
      <c r="I2004">
        <f>VLOOKUP(customer!A2004,sales_update!A:N,2,FALSE)</f>
        <v>64</v>
      </c>
      <c r="J2004">
        <f xml:space="preserve"> VLOOKUP(customer!A2004,sales_update!A:N,3,FALSE)</f>
        <v>115</v>
      </c>
      <c r="K2004">
        <f>VLOOKUP(customer!A2004,sales_update!A:N,4,FALSE)</f>
        <v>0</v>
      </c>
      <c r="L2004">
        <f>VLOOKUP(customer!A2004,sales_update!A:N,5,FALSE)</f>
        <v>31</v>
      </c>
      <c r="M2004">
        <f>VLOOKUP(customer!A2004,sales_update!A:N,6,FALSE)</f>
        <v>31</v>
      </c>
      <c r="N2004">
        <f>VLOOKUP(customer!A2004,sales_update!A:N,7,FALSE)</f>
        <v>10</v>
      </c>
      <c r="O2004">
        <f>VLOOKUP(customer!A2004,sales_update!A:N,8,FALSE)</f>
        <v>31</v>
      </c>
      <c r="P2004">
        <f>VLOOKUP(customer!A2004,sales_update!A:N,9,FALSE)</f>
        <v>156</v>
      </c>
      <c r="Q2004">
        <f>VLOOKUP(customer!A2004,sales_update!A:N,10,FALSE)</f>
        <v>1</v>
      </c>
      <c r="R2004">
        <f>VLOOKUP(customer!A2004,sales_update!A:N,11,FALSE)</f>
        <v>1</v>
      </c>
      <c r="S2004">
        <f>VLOOKUP(customer!A2004,sales_update!A:N,12,FALSE)</f>
        <v>0</v>
      </c>
      <c r="T2004">
        <f>VLOOKUP(customer!A2004,sales_update!A:N,13,FALSE)</f>
        <v>3</v>
      </c>
      <c r="U2004">
        <f>VLOOKUP(customer!A2004,sales_update!A:N,14,FALSE)</f>
        <v>7</v>
      </c>
      <c r="V2004">
        <f>VLOOKUP(customer!A2004,Marketing!A:I,2,FALSE)</f>
        <v>0</v>
      </c>
      <c r="W2004">
        <f>VLOOKUP(customer!A2004,Marketing!A:I,3,FALSE)</f>
        <v>0</v>
      </c>
      <c r="X2004">
        <f>VLOOKUP(customer!A2004,Marketing!A:I,4,FALSE)</f>
        <v>0</v>
      </c>
      <c r="Y2004">
        <f>VLOOKUP(customer!A2004,Marketing!A:I,5,FALSE)</f>
        <v>0</v>
      </c>
      <c r="Z2004">
        <f>VLOOKUP(customer!A2004,Marketing!A:I,6,FALSE)</f>
        <v>0</v>
      </c>
      <c r="AA2004">
        <f>VLOOKUP(customer!A2004,Marketing!A:I,7,FALSE)</f>
        <v>0</v>
      </c>
      <c r="AB2004">
        <f>VLOOKUP(customer!A2004,Marketing!A:I,8,FALSE)</f>
        <v>0</v>
      </c>
      <c r="AC2004" s="1">
        <f>VLOOKUP(customer!A2004,Marketing!A:I,9,FALSE)</f>
        <v>43477</v>
      </c>
    </row>
    <row r="2005" spans="1:29" x14ac:dyDescent="0.3">
      <c r="A2005">
        <v>2255</v>
      </c>
      <c r="B2005">
        <v>123748</v>
      </c>
      <c r="C2005">
        <v>1</v>
      </c>
      <c r="D2005">
        <v>0</v>
      </c>
      <c r="E2005">
        <v>52</v>
      </c>
      <c r="F2005" t="str">
        <f>IF(customer!G2005=1, "Married", IF(customer!H2005=1, "Single", IF(customer!F2005=1, "Divorced", IF(customer!I2005=1, "Together", IF(customer!J2005=1, "Widowed", "Unknown")))))</f>
        <v>Divorced</v>
      </c>
      <c r="G2005" t="str">
        <f>IF(customer!K2005=1,"Basic",IF(customer!L2005=1,"Graduate",IF(customer!M2005=1,"Master",IF(customer!N2005=1,"PhD","Unknown"))))</f>
        <v>Master</v>
      </c>
      <c r="H2005" t="s">
        <v>15</v>
      </c>
      <c r="I2005">
        <f>VLOOKUP(customer!A2005,sales_update!A:N,2,FALSE)</f>
        <v>97</v>
      </c>
      <c r="J2005">
        <f xml:space="preserve"> VLOOKUP(customer!A2005,sales_update!A:N,3,FALSE)</f>
        <v>31</v>
      </c>
      <c r="K2005">
        <f>VLOOKUP(customer!A2005,sales_update!A:N,4,FALSE)</f>
        <v>31</v>
      </c>
      <c r="L2005">
        <f>VLOOKUP(customer!A2005,sales_update!A:N,5,FALSE)</f>
        <v>151</v>
      </c>
      <c r="M2005">
        <f>VLOOKUP(customer!A2005,sales_update!A:N,6,FALSE)</f>
        <v>63</v>
      </c>
      <c r="N2005">
        <f>VLOOKUP(customer!A2005,sales_update!A:N,7,FALSE)</f>
        <v>78</v>
      </c>
      <c r="O2005">
        <f>VLOOKUP(customer!A2005,sales_update!A:N,8,FALSE)</f>
        <v>42</v>
      </c>
      <c r="P2005">
        <f>VLOOKUP(customer!A2005,sales_update!A:N,9,FALSE)</f>
        <v>313</v>
      </c>
      <c r="Q2005">
        <f>VLOOKUP(customer!A2005,sales_update!A:N,10,FALSE)</f>
        <v>3</v>
      </c>
      <c r="R2005">
        <f>VLOOKUP(customer!A2005,sales_update!A:N,11,FALSE)</f>
        <v>2</v>
      </c>
      <c r="S2005">
        <f>VLOOKUP(customer!A2005,sales_update!A:N,12,FALSE)</f>
        <v>1</v>
      </c>
      <c r="T2005">
        <f>VLOOKUP(customer!A2005,sales_update!A:N,13,FALSE)</f>
        <v>3</v>
      </c>
      <c r="U2005">
        <f>VLOOKUP(customer!A2005,sales_update!A:N,14,FALSE)</f>
        <v>8</v>
      </c>
      <c r="V2005">
        <f>VLOOKUP(customer!A2005,Marketing!A:I,2,FALSE)</f>
        <v>0</v>
      </c>
      <c r="W2005">
        <f>VLOOKUP(customer!A2005,Marketing!A:I,3,FALSE)</f>
        <v>0</v>
      </c>
      <c r="X2005">
        <f>VLOOKUP(customer!A2005,Marketing!A:I,4,FALSE)</f>
        <v>0</v>
      </c>
      <c r="Y2005">
        <f>VLOOKUP(customer!A2005,Marketing!A:I,5,FALSE)</f>
        <v>0</v>
      </c>
      <c r="Z2005">
        <f>VLOOKUP(customer!A2005,Marketing!A:I,6,FALSE)</f>
        <v>0</v>
      </c>
      <c r="AA2005">
        <f>VLOOKUP(customer!A2005,Marketing!A:I,7,FALSE)</f>
        <v>0</v>
      </c>
      <c r="AB2005">
        <f>VLOOKUP(customer!A2005,Marketing!A:I,8,FALSE)</f>
        <v>0</v>
      </c>
      <c r="AC2005" s="1">
        <f>VLOOKUP(customer!A2005,Marketing!A:I,9,FALSE)</f>
        <v>43583</v>
      </c>
    </row>
    <row r="2006" spans="1:29" x14ac:dyDescent="0.3">
      <c r="A2006">
        <v>2155</v>
      </c>
      <c r="B2006">
        <v>123724</v>
      </c>
      <c r="C2006">
        <v>1</v>
      </c>
      <c r="D2006">
        <v>0</v>
      </c>
      <c r="E2006">
        <v>41</v>
      </c>
      <c r="F2006" t="str">
        <f>IF(customer!G2006=1, "Married", IF(customer!H2006=1, "Single", IF(customer!F2006=1, "Divorced", IF(customer!I2006=1, "Together", IF(customer!J2006=1, "Widowed", "Unknown")))))</f>
        <v>Together</v>
      </c>
      <c r="G2006" t="str">
        <f>IF(customer!K2006=1,"Basic",IF(customer!L2006=1,"Graduate",IF(customer!M2006=1,"Master",IF(customer!N2006=1,"PhD","Unknown"))))</f>
        <v>Basic</v>
      </c>
      <c r="H2006" t="s">
        <v>18</v>
      </c>
      <c r="I2006">
        <f>VLOOKUP(customer!A2006,sales_update!A:N,2,FALSE)</f>
        <v>65</v>
      </c>
      <c r="J2006">
        <f xml:space="preserve"> VLOOKUP(customer!A2006,sales_update!A:N,3,FALSE)</f>
        <v>26</v>
      </c>
      <c r="K2006">
        <f>VLOOKUP(customer!A2006,sales_update!A:N,4,FALSE)</f>
        <v>120</v>
      </c>
      <c r="L2006">
        <f>VLOOKUP(customer!A2006,sales_update!A:N,5,FALSE)</f>
        <v>78</v>
      </c>
      <c r="M2006">
        <f>VLOOKUP(customer!A2006,sales_update!A:N,6,FALSE)</f>
        <v>0</v>
      </c>
      <c r="N2006">
        <f>VLOOKUP(customer!A2006,sales_update!A:N,7,FALSE)</f>
        <v>94</v>
      </c>
      <c r="O2006">
        <f>VLOOKUP(customer!A2006,sales_update!A:N,8,FALSE)</f>
        <v>73</v>
      </c>
      <c r="P2006">
        <f>VLOOKUP(customer!A2006,sales_update!A:N,9,FALSE)</f>
        <v>245</v>
      </c>
      <c r="Q2006">
        <f>VLOOKUP(customer!A2006,sales_update!A:N,10,FALSE)</f>
        <v>2</v>
      </c>
      <c r="R2006">
        <f>VLOOKUP(customer!A2006,sales_update!A:N,11,FALSE)</f>
        <v>2</v>
      </c>
      <c r="S2006">
        <f>VLOOKUP(customer!A2006,sales_update!A:N,12,FALSE)</f>
        <v>0</v>
      </c>
      <c r="T2006">
        <f>VLOOKUP(customer!A2006,sales_update!A:N,13,FALSE)</f>
        <v>3</v>
      </c>
      <c r="U2006">
        <f>VLOOKUP(customer!A2006,sales_update!A:N,14,FALSE)</f>
        <v>8</v>
      </c>
      <c r="V2006">
        <f>VLOOKUP(customer!A2006,Marketing!A:I,2,FALSE)</f>
        <v>0</v>
      </c>
      <c r="W2006">
        <f>VLOOKUP(customer!A2006,Marketing!A:I,3,FALSE)</f>
        <v>0</v>
      </c>
      <c r="X2006">
        <f>VLOOKUP(customer!A2006,Marketing!A:I,4,FALSE)</f>
        <v>0</v>
      </c>
      <c r="Y2006">
        <f>VLOOKUP(customer!A2006,Marketing!A:I,5,FALSE)</f>
        <v>0</v>
      </c>
      <c r="Z2006">
        <f>VLOOKUP(customer!A2006,Marketing!A:I,6,FALSE)</f>
        <v>0</v>
      </c>
      <c r="AA2006">
        <f>VLOOKUP(customer!A2006,Marketing!A:I,7,FALSE)</f>
        <v>0</v>
      </c>
      <c r="AB2006">
        <f>VLOOKUP(customer!A2006,Marketing!A:I,8,FALSE)</f>
        <v>0</v>
      </c>
      <c r="AC2006" s="1">
        <f>VLOOKUP(customer!A2006,Marketing!A:I,9,FALSE)</f>
        <v>43631</v>
      </c>
    </row>
    <row r="2007" spans="1:29" x14ac:dyDescent="0.3">
      <c r="A2007">
        <v>1036</v>
      </c>
      <c r="B2007">
        <v>123718</v>
      </c>
      <c r="C2007">
        <v>1</v>
      </c>
      <c r="D2007">
        <v>0</v>
      </c>
      <c r="E2007">
        <v>44</v>
      </c>
      <c r="F2007" t="str">
        <f>IF(customer!G2007=1, "Married", IF(customer!H2007=1, "Single", IF(customer!F2007=1, "Divorced", IF(customer!I2007=1, "Together", IF(customer!J2007=1, "Widowed", "Unknown")))))</f>
        <v>Married</v>
      </c>
      <c r="G2007" t="str">
        <f>IF(customer!K2007=1,"Basic",IF(customer!L2007=1,"Graduate",IF(customer!M2007=1,"Master",IF(customer!N2007=1,"PhD","Unknown"))))</f>
        <v>Unknown</v>
      </c>
      <c r="H2007" t="s">
        <v>20</v>
      </c>
      <c r="I2007">
        <f>VLOOKUP(customer!A2007,sales_update!A:N,2,FALSE)</f>
        <v>76</v>
      </c>
      <c r="J2007">
        <f xml:space="preserve"> VLOOKUP(customer!A2007,sales_update!A:N,3,FALSE)</f>
        <v>31</v>
      </c>
      <c r="K2007">
        <f>VLOOKUP(customer!A2007,sales_update!A:N,4,FALSE)</f>
        <v>16</v>
      </c>
      <c r="L2007">
        <f>VLOOKUP(customer!A2007,sales_update!A:N,5,FALSE)</f>
        <v>73</v>
      </c>
      <c r="M2007">
        <f>VLOOKUP(customer!A2007,sales_update!A:N,6,FALSE)</f>
        <v>78</v>
      </c>
      <c r="N2007">
        <f>VLOOKUP(customer!A2007,sales_update!A:N,7,FALSE)</f>
        <v>37</v>
      </c>
      <c r="O2007">
        <f>VLOOKUP(customer!A2007,sales_update!A:N,8,FALSE)</f>
        <v>188</v>
      </c>
      <c r="P2007">
        <f>VLOOKUP(customer!A2007,sales_update!A:N,9,FALSE)</f>
        <v>47</v>
      </c>
      <c r="Q2007">
        <f>VLOOKUP(customer!A2007,sales_update!A:N,10,FALSE)</f>
        <v>3</v>
      </c>
      <c r="R2007">
        <f>VLOOKUP(customer!A2007,sales_update!A:N,11,FALSE)</f>
        <v>3</v>
      </c>
      <c r="S2007">
        <f>VLOOKUP(customer!A2007,sales_update!A:N,12,FALSE)</f>
        <v>1</v>
      </c>
      <c r="T2007">
        <f>VLOOKUP(customer!A2007,sales_update!A:N,13,FALSE)</f>
        <v>2</v>
      </c>
      <c r="U2007">
        <f>VLOOKUP(customer!A2007,sales_update!A:N,14,FALSE)</f>
        <v>7</v>
      </c>
      <c r="V2007">
        <f>VLOOKUP(customer!A2007,Marketing!A:I,2,FALSE)</f>
        <v>0</v>
      </c>
      <c r="W2007">
        <f>VLOOKUP(customer!A2007,Marketing!A:I,3,FALSE)</f>
        <v>0</v>
      </c>
      <c r="X2007">
        <f>VLOOKUP(customer!A2007,Marketing!A:I,4,FALSE)</f>
        <v>0</v>
      </c>
      <c r="Y2007">
        <f>VLOOKUP(customer!A2007,Marketing!A:I,5,FALSE)</f>
        <v>0</v>
      </c>
      <c r="Z2007">
        <f>VLOOKUP(customer!A2007,Marketing!A:I,6,FALSE)</f>
        <v>0</v>
      </c>
      <c r="AA2007">
        <f>VLOOKUP(customer!A2007,Marketing!A:I,7,FALSE)</f>
        <v>0</v>
      </c>
      <c r="AB2007">
        <f>VLOOKUP(customer!A2007,Marketing!A:I,8,FALSE)</f>
        <v>0</v>
      </c>
      <c r="AC2007" s="1">
        <f>VLOOKUP(customer!A2007,Marketing!A:I,9,FALSE)</f>
        <v>43868</v>
      </c>
    </row>
    <row r="2008" spans="1:29" x14ac:dyDescent="0.3">
      <c r="A2008">
        <v>1224</v>
      </c>
      <c r="B2008">
        <v>123661</v>
      </c>
      <c r="C2008">
        <v>1</v>
      </c>
      <c r="D2008">
        <v>0</v>
      </c>
      <c r="E2008">
        <v>38</v>
      </c>
      <c r="F2008" t="str">
        <f>IF(customer!G2008=1, "Married", IF(customer!H2008=1, "Single", IF(customer!F2008=1, "Divorced", IF(customer!I2008=1, "Together", IF(customer!J2008=1, "Widowed", "Unknown")))))</f>
        <v>Together</v>
      </c>
      <c r="G2008" t="str">
        <f>IF(customer!K2008=1,"Basic",IF(customer!L2008=1,"Graduate",IF(customer!M2008=1,"Master",IF(customer!N2008=1,"PhD","Unknown"))))</f>
        <v>Master</v>
      </c>
      <c r="H2008" t="s">
        <v>17</v>
      </c>
      <c r="I2008">
        <f>VLOOKUP(customer!A2008,sales_update!A:N,2,FALSE)</f>
        <v>46</v>
      </c>
      <c r="J2008">
        <f xml:space="preserve"> VLOOKUP(customer!A2008,sales_update!A:N,3,FALSE)</f>
        <v>94</v>
      </c>
      <c r="K2008">
        <f>VLOOKUP(customer!A2008,sales_update!A:N,4,FALSE)</f>
        <v>0</v>
      </c>
      <c r="L2008">
        <f>VLOOKUP(customer!A2008,sales_update!A:N,5,FALSE)</f>
        <v>21</v>
      </c>
      <c r="M2008">
        <f>VLOOKUP(customer!A2008,sales_update!A:N,6,FALSE)</f>
        <v>0</v>
      </c>
      <c r="N2008">
        <f>VLOOKUP(customer!A2008,sales_update!A:N,7,FALSE)</f>
        <v>0</v>
      </c>
      <c r="O2008">
        <f>VLOOKUP(customer!A2008,sales_update!A:N,8,FALSE)</f>
        <v>5</v>
      </c>
      <c r="P2008">
        <f>VLOOKUP(customer!A2008,sales_update!A:N,9,FALSE)</f>
        <v>110</v>
      </c>
      <c r="Q2008">
        <f>VLOOKUP(customer!A2008,sales_update!A:N,10,FALSE)</f>
        <v>1</v>
      </c>
      <c r="R2008">
        <f>VLOOKUP(customer!A2008,sales_update!A:N,11,FALSE)</f>
        <v>1</v>
      </c>
      <c r="S2008">
        <f>VLOOKUP(customer!A2008,sales_update!A:N,12,FALSE)</f>
        <v>0</v>
      </c>
      <c r="T2008">
        <f>VLOOKUP(customer!A2008,sales_update!A:N,13,FALSE)</f>
        <v>3</v>
      </c>
      <c r="U2008">
        <f>VLOOKUP(customer!A2008,sales_update!A:N,14,FALSE)</f>
        <v>7</v>
      </c>
      <c r="V2008">
        <f>VLOOKUP(customer!A2008,Marketing!A:I,2,FALSE)</f>
        <v>0</v>
      </c>
      <c r="W2008">
        <f>VLOOKUP(customer!A2008,Marketing!A:I,3,FALSE)</f>
        <v>0</v>
      </c>
      <c r="X2008">
        <f>VLOOKUP(customer!A2008,Marketing!A:I,4,FALSE)</f>
        <v>0</v>
      </c>
      <c r="Y2008">
        <f>VLOOKUP(customer!A2008,Marketing!A:I,5,FALSE)</f>
        <v>0</v>
      </c>
      <c r="Z2008">
        <f>VLOOKUP(customer!A2008,Marketing!A:I,6,FALSE)</f>
        <v>0</v>
      </c>
      <c r="AA2008">
        <f>VLOOKUP(customer!A2008,Marketing!A:I,7,FALSE)</f>
        <v>0</v>
      </c>
      <c r="AB2008">
        <f>VLOOKUP(customer!A2008,Marketing!A:I,8,FALSE)</f>
        <v>0</v>
      </c>
      <c r="AC2008" s="1">
        <f>VLOOKUP(customer!A2008,Marketing!A:I,9,FALSE)</f>
        <v>43961</v>
      </c>
    </row>
    <row r="2009" spans="1:29" x14ac:dyDescent="0.3">
      <c r="A2009">
        <v>1086</v>
      </c>
      <c r="B2009">
        <v>123626</v>
      </c>
      <c r="C2009">
        <v>1</v>
      </c>
      <c r="D2009">
        <v>0</v>
      </c>
      <c r="E2009">
        <v>50</v>
      </c>
      <c r="F2009" t="str">
        <f>IF(customer!G2009=1, "Married", IF(customer!H2009=1, "Single", IF(customer!F2009=1, "Divorced", IF(customer!I2009=1, "Together", IF(customer!J2009=1, "Widowed", "Unknown")))))</f>
        <v>Married</v>
      </c>
      <c r="G2009" t="str">
        <f>IF(customer!K2009=1,"Basic",IF(customer!L2009=1,"Graduate",IF(customer!M2009=1,"Master",IF(customer!N2009=1,"PhD","Unknown"))))</f>
        <v>PhD</v>
      </c>
      <c r="H2009" t="s">
        <v>17</v>
      </c>
      <c r="I2009">
        <f>VLOOKUP(customer!A2009,sales_update!A:N,2,FALSE)</f>
        <v>84</v>
      </c>
      <c r="J2009">
        <f xml:space="preserve"> VLOOKUP(customer!A2009,sales_update!A:N,3,FALSE)</f>
        <v>141</v>
      </c>
      <c r="K2009">
        <f>VLOOKUP(customer!A2009,sales_update!A:N,4,FALSE)</f>
        <v>10</v>
      </c>
      <c r="L2009">
        <f>VLOOKUP(customer!A2009,sales_update!A:N,5,FALSE)</f>
        <v>73</v>
      </c>
      <c r="M2009">
        <f>VLOOKUP(customer!A2009,sales_update!A:N,6,FALSE)</f>
        <v>0</v>
      </c>
      <c r="N2009">
        <f>VLOOKUP(customer!A2009,sales_update!A:N,7,FALSE)</f>
        <v>0</v>
      </c>
      <c r="O2009">
        <f>VLOOKUP(customer!A2009,sales_update!A:N,8,FALSE)</f>
        <v>0</v>
      </c>
      <c r="P2009">
        <f>VLOOKUP(customer!A2009,sales_update!A:N,9,FALSE)</f>
        <v>225</v>
      </c>
      <c r="Q2009">
        <f>VLOOKUP(customer!A2009,sales_update!A:N,10,FALSE)</f>
        <v>3</v>
      </c>
      <c r="R2009">
        <f>VLOOKUP(customer!A2009,sales_update!A:N,11,FALSE)</f>
        <v>3</v>
      </c>
      <c r="S2009">
        <f>VLOOKUP(customer!A2009,sales_update!A:N,12,FALSE)</f>
        <v>1</v>
      </c>
      <c r="T2009">
        <f>VLOOKUP(customer!A2009,sales_update!A:N,13,FALSE)</f>
        <v>3</v>
      </c>
      <c r="U2009">
        <f>VLOOKUP(customer!A2009,sales_update!A:N,14,FALSE)</f>
        <v>5</v>
      </c>
      <c r="V2009">
        <f>VLOOKUP(customer!A2009,Marketing!A:I,2,FALSE)</f>
        <v>0</v>
      </c>
      <c r="W2009">
        <f>VLOOKUP(customer!A2009,Marketing!A:I,3,FALSE)</f>
        <v>0</v>
      </c>
      <c r="X2009">
        <f>VLOOKUP(customer!A2009,Marketing!A:I,4,FALSE)</f>
        <v>0</v>
      </c>
      <c r="Y2009">
        <f>VLOOKUP(customer!A2009,Marketing!A:I,5,FALSE)</f>
        <v>0</v>
      </c>
      <c r="Z2009">
        <f>VLOOKUP(customer!A2009,Marketing!A:I,6,FALSE)</f>
        <v>0</v>
      </c>
      <c r="AA2009">
        <f>VLOOKUP(customer!A2009,Marketing!A:I,7,FALSE)</f>
        <v>0</v>
      </c>
      <c r="AB2009">
        <f>VLOOKUP(customer!A2009,Marketing!A:I,8,FALSE)</f>
        <v>0</v>
      </c>
      <c r="AC2009" s="1">
        <f>VLOOKUP(customer!A2009,Marketing!A:I,9,FALSE)</f>
        <v>44132</v>
      </c>
    </row>
    <row r="2010" spans="1:29" x14ac:dyDescent="0.3">
      <c r="A2010">
        <v>1394</v>
      </c>
      <c r="B2010">
        <v>123616</v>
      </c>
      <c r="C2010">
        <v>1</v>
      </c>
      <c r="D2010">
        <v>0</v>
      </c>
      <c r="E2010">
        <v>38</v>
      </c>
      <c r="F2010" t="str">
        <f>IF(customer!G2010=1, "Married", IF(customer!H2010=1, "Single", IF(customer!F2010=1, "Divorced", IF(customer!I2010=1, "Together", IF(customer!J2010=1, "Widowed", "Unknown")))))</f>
        <v>Single</v>
      </c>
      <c r="G2010" t="str">
        <f>IF(customer!K2010=1,"Basic",IF(customer!L2010=1,"Graduate",IF(customer!M2010=1,"Master",IF(customer!N2010=1,"PhD","Unknown"))))</f>
        <v>Unknown</v>
      </c>
      <c r="H2010" t="s">
        <v>19</v>
      </c>
      <c r="I2010">
        <f>VLOOKUP(customer!A2010,sales_update!A:N,2,FALSE)</f>
        <v>76</v>
      </c>
      <c r="J2010">
        <f xml:space="preserve"> VLOOKUP(customer!A2010,sales_update!A:N,3,FALSE)</f>
        <v>21</v>
      </c>
      <c r="K2010">
        <f>VLOOKUP(customer!A2010,sales_update!A:N,4,FALSE)</f>
        <v>115</v>
      </c>
      <c r="L2010">
        <f>VLOOKUP(customer!A2010,sales_update!A:N,5,FALSE)</f>
        <v>58</v>
      </c>
      <c r="M2010">
        <f>VLOOKUP(customer!A2010,sales_update!A:N,6,FALSE)</f>
        <v>16</v>
      </c>
      <c r="N2010">
        <f>VLOOKUP(customer!A2010,sales_update!A:N,7,FALSE)</f>
        <v>37</v>
      </c>
      <c r="O2010">
        <f>VLOOKUP(customer!A2010,sales_update!A:N,8,FALSE)</f>
        <v>168</v>
      </c>
      <c r="P2010">
        <f>VLOOKUP(customer!A2010,sales_update!A:N,9,FALSE)</f>
        <v>79</v>
      </c>
      <c r="Q2010">
        <f>VLOOKUP(customer!A2010,sales_update!A:N,10,FALSE)</f>
        <v>2</v>
      </c>
      <c r="R2010">
        <f>VLOOKUP(customer!A2010,sales_update!A:N,11,FALSE)</f>
        <v>3</v>
      </c>
      <c r="S2010">
        <f>VLOOKUP(customer!A2010,sales_update!A:N,12,FALSE)</f>
        <v>0</v>
      </c>
      <c r="T2010">
        <f>VLOOKUP(customer!A2010,sales_update!A:N,13,FALSE)</f>
        <v>3</v>
      </c>
      <c r="U2010">
        <f>VLOOKUP(customer!A2010,sales_update!A:N,14,FALSE)</f>
        <v>8</v>
      </c>
      <c r="V2010">
        <f>VLOOKUP(customer!A2010,Marketing!A:I,2,FALSE)</f>
        <v>0</v>
      </c>
      <c r="W2010">
        <f>VLOOKUP(customer!A2010,Marketing!A:I,3,FALSE)</f>
        <v>0</v>
      </c>
      <c r="X2010">
        <f>VLOOKUP(customer!A2010,Marketing!A:I,4,FALSE)</f>
        <v>0</v>
      </c>
      <c r="Y2010">
        <f>VLOOKUP(customer!A2010,Marketing!A:I,5,FALSE)</f>
        <v>0</v>
      </c>
      <c r="Z2010">
        <f>VLOOKUP(customer!A2010,Marketing!A:I,6,FALSE)</f>
        <v>0</v>
      </c>
      <c r="AA2010">
        <f>VLOOKUP(customer!A2010,Marketing!A:I,7,FALSE)</f>
        <v>0</v>
      </c>
      <c r="AB2010">
        <f>VLOOKUP(customer!A2010,Marketing!A:I,8,FALSE)</f>
        <v>1</v>
      </c>
      <c r="AC2010" s="1">
        <f>VLOOKUP(customer!A2010,Marketing!A:I,9,FALSE)</f>
        <v>43579</v>
      </c>
    </row>
    <row r="2011" spans="1:29" x14ac:dyDescent="0.3">
      <c r="A2011">
        <v>1077</v>
      </c>
      <c r="B2011">
        <v>123559</v>
      </c>
      <c r="C2011">
        <v>1</v>
      </c>
      <c r="D2011">
        <v>0</v>
      </c>
      <c r="E2011">
        <v>47</v>
      </c>
      <c r="F2011" t="str">
        <f>IF(customer!G2011=1, "Married", IF(customer!H2011=1, "Single", IF(customer!F2011=1, "Divorced", IF(customer!I2011=1, "Together", IF(customer!J2011=1, "Widowed", "Unknown")))))</f>
        <v>Married</v>
      </c>
      <c r="G2011" t="str">
        <f>IF(customer!K2011=1,"Basic",IF(customer!L2011=1,"Graduate",IF(customer!M2011=1,"Master",IF(customer!N2011=1,"PhD","Unknown"))))</f>
        <v>Unknown</v>
      </c>
      <c r="H2011" t="s">
        <v>16</v>
      </c>
      <c r="I2011">
        <f>VLOOKUP(customer!A2011,sales_update!A:N,2,FALSE)</f>
        <v>87</v>
      </c>
      <c r="J2011">
        <f xml:space="preserve"> VLOOKUP(customer!A2011,sales_update!A:N,3,FALSE)</f>
        <v>131</v>
      </c>
      <c r="K2011">
        <f>VLOOKUP(customer!A2011,sales_update!A:N,4,FALSE)</f>
        <v>26</v>
      </c>
      <c r="L2011">
        <f>VLOOKUP(customer!A2011,sales_update!A:N,5,FALSE)</f>
        <v>100</v>
      </c>
      <c r="M2011">
        <f>VLOOKUP(customer!A2011,sales_update!A:N,6,FALSE)</f>
        <v>37</v>
      </c>
      <c r="N2011">
        <f>VLOOKUP(customer!A2011,sales_update!A:N,7,FALSE)</f>
        <v>0</v>
      </c>
      <c r="O2011">
        <f>VLOOKUP(customer!A2011,sales_update!A:N,8,FALSE)</f>
        <v>121</v>
      </c>
      <c r="P2011">
        <f>VLOOKUP(customer!A2011,sales_update!A:N,9,FALSE)</f>
        <v>173</v>
      </c>
      <c r="Q2011">
        <f>VLOOKUP(customer!A2011,sales_update!A:N,10,FALSE)</f>
        <v>3</v>
      </c>
      <c r="R2011">
        <f>VLOOKUP(customer!A2011,sales_update!A:N,11,FALSE)</f>
        <v>3</v>
      </c>
      <c r="S2011">
        <f>VLOOKUP(customer!A2011,sales_update!A:N,12,FALSE)</f>
        <v>0</v>
      </c>
      <c r="T2011">
        <f>VLOOKUP(customer!A2011,sales_update!A:N,13,FALSE)</f>
        <v>3</v>
      </c>
      <c r="U2011">
        <f>VLOOKUP(customer!A2011,sales_update!A:N,14,FALSE)</f>
        <v>7</v>
      </c>
      <c r="V2011">
        <f>VLOOKUP(customer!A2011,Marketing!A:I,2,FALSE)</f>
        <v>0</v>
      </c>
      <c r="W2011">
        <f>VLOOKUP(customer!A2011,Marketing!A:I,3,FALSE)</f>
        <v>0</v>
      </c>
      <c r="X2011">
        <f>VLOOKUP(customer!A2011,Marketing!A:I,4,FALSE)</f>
        <v>0</v>
      </c>
      <c r="Y2011">
        <f>VLOOKUP(customer!A2011,Marketing!A:I,5,FALSE)</f>
        <v>0</v>
      </c>
      <c r="Z2011">
        <f>VLOOKUP(customer!A2011,Marketing!A:I,6,FALSE)</f>
        <v>0</v>
      </c>
      <c r="AA2011">
        <f>VLOOKUP(customer!A2011,Marketing!A:I,7,FALSE)</f>
        <v>0</v>
      </c>
      <c r="AB2011">
        <f>VLOOKUP(customer!A2011,Marketing!A:I,8,FALSE)</f>
        <v>0</v>
      </c>
      <c r="AC2011" s="1">
        <f>VLOOKUP(customer!A2011,Marketing!A:I,9,FALSE)</f>
        <v>43807</v>
      </c>
    </row>
    <row r="2012" spans="1:29" x14ac:dyDescent="0.3">
      <c r="A2012">
        <v>3111</v>
      </c>
      <c r="B2012">
        <v>123539</v>
      </c>
      <c r="C2012">
        <v>0</v>
      </c>
      <c r="D2012">
        <v>0</v>
      </c>
      <c r="E2012">
        <v>63</v>
      </c>
      <c r="F2012" t="str">
        <f>IF(customer!G2012=1, "Married", IF(customer!H2012=1, "Single", IF(customer!F2012=1, "Divorced", IF(customer!I2012=1, "Together", IF(customer!J2012=1, "Widowed", "Unknown")))))</f>
        <v>Married</v>
      </c>
      <c r="G2012" t="str">
        <f>IF(customer!K2012=1,"Basic",IF(customer!L2012=1,"Graduate",IF(customer!M2012=1,"Master",IF(customer!N2012=1,"PhD","Unknown"))))</f>
        <v>Graduate</v>
      </c>
      <c r="H2012" t="s">
        <v>16</v>
      </c>
      <c r="I2012">
        <f>VLOOKUP(customer!A2012,sales_update!A:N,2,FALSE)</f>
        <v>13</v>
      </c>
      <c r="J2012">
        <f xml:space="preserve"> VLOOKUP(customer!A2012,sales_update!A:N,3,FALSE)</f>
        <v>21</v>
      </c>
      <c r="K2012">
        <f>VLOOKUP(customer!A2012,sales_update!A:N,4,FALSE)</f>
        <v>126</v>
      </c>
      <c r="L2012">
        <f>VLOOKUP(customer!A2012,sales_update!A:N,5,FALSE)</f>
        <v>58</v>
      </c>
      <c r="M2012">
        <f>VLOOKUP(customer!A2012,sales_update!A:N,6,FALSE)</f>
        <v>84</v>
      </c>
      <c r="N2012">
        <f>VLOOKUP(customer!A2012,sales_update!A:N,7,FALSE)</f>
        <v>5</v>
      </c>
      <c r="O2012">
        <f>VLOOKUP(customer!A2012,sales_update!A:N,8,FALSE)</f>
        <v>131</v>
      </c>
      <c r="P2012">
        <f>VLOOKUP(customer!A2012,sales_update!A:N,9,FALSE)</f>
        <v>163</v>
      </c>
      <c r="Q2012">
        <f>VLOOKUP(customer!A2012,sales_update!A:N,10,FALSE)</f>
        <v>1</v>
      </c>
      <c r="R2012">
        <f>VLOOKUP(customer!A2012,sales_update!A:N,11,FALSE)</f>
        <v>2</v>
      </c>
      <c r="S2012">
        <f>VLOOKUP(customer!A2012,sales_update!A:N,12,FALSE)</f>
        <v>0</v>
      </c>
      <c r="T2012">
        <f>VLOOKUP(customer!A2012,sales_update!A:N,13,FALSE)</f>
        <v>4</v>
      </c>
      <c r="U2012">
        <f>VLOOKUP(customer!A2012,sales_update!A:N,14,FALSE)</f>
        <v>6</v>
      </c>
      <c r="V2012">
        <f>VLOOKUP(customer!A2012,Marketing!A:I,2,FALSE)</f>
        <v>0</v>
      </c>
      <c r="W2012">
        <f>VLOOKUP(customer!A2012,Marketing!A:I,3,FALSE)</f>
        <v>0</v>
      </c>
      <c r="X2012">
        <f>VLOOKUP(customer!A2012,Marketing!A:I,4,FALSE)</f>
        <v>0</v>
      </c>
      <c r="Y2012">
        <f>VLOOKUP(customer!A2012,Marketing!A:I,5,FALSE)</f>
        <v>0</v>
      </c>
      <c r="Z2012">
        <f>VLOOKUP(customer!A2012,Marketing!A:I,6,FALSE)</f>
        <v>0</v>
      </c>
      <c r="AA2012">
        <f>VLOOKUP(customer!A2012,Marketing!A:I,7,FALSE)</f>
        <v>0</v>
      </c>
      <c r="AB2012">
        <f>VLOOKUP(customer!A2012,Marketing!A:I,8,FALSE)</f>
        <v>0</v>
      </c>
      <c r="AC2012" s="1">
        <f>VLOOKUP(customer!A2012,Marketing!A:I,9,FALSE)</f>
        <v>44047</v>
      </c>
    </row>
    <row r="2013" spans="1:29" x14ac:dyDescent="0.3">
      <c r="A2013">
        <v>2658</v>
      </c>
      <c r="B2013">
        <v>123536</v>
      </c>
      <c r="C2013">
        <v>1</v>
      </c>
      <c r="D2013">
        <v>0</v>
      </c>
      <c r="E2013">
        <v>37</v>
      </c>
      <c r="F2013" t="str">
        <f>IF(customer!G2013=1, "Married", IF(customer!H2013=1, "Single", IF(customer!F2013=1, "Divorced", IF(customer!I2013=1, "Together", IF(customer!J2013=1, "Widowed", "Unknown")))))</f>
        <v>Married</v>
      </c>
      <c r="G2013" t="str">
        <f>IF(customer!K2013=1,"Basic",IF(customer!L2013=1,"Graduate",IF(customer!M2013=1,"Master",IF(customer!N2013=1,"PhD","Unknown"))))</f>
        <v>PhD</v>
      </c>
      <c r="H2013" t="s">
        <v>17</v>
      </c>
      <c r="I2013">
        <f>VLOOKUP(customer!A2013,sales_update!A:N,2,FALSE)</f>
        <v>53</v>
      </c>
      <c r="J2013">
        <f xml:space="preserve"> VLOOKUP(customer!A2013,sales_update!A:N,3,FALSE)</f>
        <v>31</v>
      </c>
      <c r="K2013">
        <f>VLOOKUP(customer!A2013,sales_update!A:N,4,FALSE)</f>
        <v>0</v>
      </c>
      <c r="L2013">
        <f>VLOOKUP(customer!A2013,sales_update!A:N,5,FALSE)</f>
        <v>16</v>
      </c>
      <c r="M2013">
        <f>VLOOKUP(customer!A2013,sales_update!A:N,6,FALSE)</f>
        <v>0</v>
      </c>
      <c r="N2013">
        <f>VLOOKUP(customer!A2013,sales_update!A:N,7,FALSE)</f>
        <v>0</v>
      </c>
      <c r="O2013">
        <f>VLOOKUP(customer!A2013,sales_update!A:N,8,FALSE)</f>
        <v>5</v>
      </c>
      <c r="P2013">
        <f>VLOOKUP(customer!A2013,sales_update!A:N,9,FALSE)</f>
        <v>42</v>
      </c>
      <c r="Q2013">
        <f>VLOOKUP(customer!A2013,sales_update!A:N,10,FALSE)</f>
        <v>1</v>
      </c>
      <c r="R2013">
        <f>VLOOKUP(customer!A2013,sales_update!A:N,11,FALSE)</f>
        <v>0</v>
      </c>
      <c r="S2013">
        <f>VLOOKUP(customer!A2013,sales_update!A:N,12,FALSE)</f>
        <v>0</v>
      </c>
      <c r="T2013">
        <f>VLOOKUP(customer!A2013,sales_update!A:N,13,FALSE)</f>
        <v>3</v>
      </c>
      <c r="U2013">
        <f>VLOOKUP(customer!A2013,sales_update!A:N,14,FALSE)</f>
        <v>3</v>
      </c>
      <c r="V2013">
        <f>VLOOKUP(customer!A2013,Marketing!A:I,2,FALSE)</f>
        <v>0</v>
      </c>
      <c r="W2013">
        <f>VLOOKUP(customer!A2013,Marketing!A:I,3,FALSE)</f>
        <v>0</v>
      </c>
      <c r="X2013">
        <f>VLOOKUP(customer!A2013,Marketing!A:I,4,FALSE)</f>
        <v>0</v>
      </c>
      <c r="Y2013">
        <f>VLOOKUP(customer!A2013,Marketing!A:I,5,FALSE)</f>
        <v>0</v>
      </c>
      <c r="Z2013">
        <f>VLOOKUP(customer!A2013,Marketing!A:I,6,FALSE)</f>
        <v>0</v>
      </c>
      <c r="AA2013">
        <f>VLOOKUP(customer!A2013,Marketing!A:I,7,FALSE)</f>
        <v>0</v>
      </c>
      <c r="AB2013">
        <f>VLOOKUP(customer!A2013,Marketing!A:I,8,FALSE)</f>
        <v>0</v>
      </c>
      <c r="AC2013" s="1">
        <f>VLOOKUP(customer!A2013,Marketing!A:I,9,FALSE)</f>
        <v>44143</v>
      </c>
    </row>
    <row r="2014" spans="1:29" x14ac:dyDescent="0.3">
      <c r="A2014">
        <v>2702</v>
      </c>
      <c r="B2014">
        <v>123529</v>
      </c>
      <c r="C2014">
        <v>0</v>
      </c>
      <c r="D2014">
        <v>1</v>
      </c>
      <c r="E2014">
        <v>55</v>
      </c>
      <c r="F2014" t="str">
        <f>IF(customer!G2014=1, "Married", IF(customer!H2014=1, "Single", IF(customer!F2014=1, "Divorced", IF(customer!I2014=1, "Together", IF(customer!J2014=1, "Widowed", "Unknown")))))</f>
        <v>Single</v>
      </c>
      <c r="G2014" t="str">
        <f>IF(customer!K2014=1,"Basic",IF(customer!L2014=1,"Graduate",IF(customer!M2014=1,"Master",IF(customer!N2014=1,"PhD","Unknown"))))</f>
        <v>Basic</v>
      </c>
      <c r="H2014" t="s">
        <v>19</v>
      </c>
      <c r="I2014">
        <f>VLOOKUP(customer!A2014,sales_update!A:N,2,FALSE)</f>
        <v>67</v>
      </c>
      <c r="J2014">
        <f xml:space="preserve"> VLOOKUP(customer!A2014,sales_update!A:N,3,FALSE)</f>
        <v>47</v>
      </c>
      <c r="K2014">
        <f>VLOOKUP(customer!A2014,sales_update!A:N,4,FALSE)</f>
        <v>37</v>
      </c>
      <c r="L2014">
        <f>VLOOKUP(customer!A2014,sales_update!A:N,5,FALSE)</f>
        <v>68</v>
      </c>
      <c r="M2014">
        <f>VLOOKUP(customer!A2014,sales_update!A:N,6,FALSE)</f>
        <v>16</v>
      </c>
      <c r="N2014">
        <f>VLOOKUP(customer!A2014,sales_update!A:N,7,FALSE)</f>
        <v>11</v>
      </c>
      <c r="O2014">
        <f>VLOOKUP(customer!A2014,sales_update!A:N,8,FALSE)</f>
        <v>105</v>
      </c>
      <c r="P2014">
        <f>VLOOKUP(customer!A2014,sales_update!A:N,9,FALSE)</f>
        <v>74</v>
      </c>
      <c r="Q2014">
        <f>VLOOKUP(customer!A2014,sales_update!A:N,10,FALSE)</f>
        <v>1</v>
      </c>
      <c r="R2014">
        <f>VLOOKUP(customer!A2014,sales_update!A:N,11,FALSE)</f>
        <v>1</v>
      </c>
      <c r="S2014">
        <f>VLOOKUP(customer!A2014,sales_update!A:N,12,FALSE)</f>
        <v>1</v>
      </c>
      <c r="T2014">
        <f>VLOOKUP(customer!A2014,sales_update!A:N,13,FALSE)</f>
        <v>2</v>
      </c>
      <c r="U2014">
        <f>VLOOKUP(customer!A2014,sales_update!A:N,14,FALSE)</f>
        <v>6</v>
      </c>
      <c r="V2014">
        <f>VLOOKUP(customer!A2014,Marketing!A:I,2,FALSE)</f>
        <v>0</v>
      </c>
      <c r="W2014">
        <f>VLOOKUP(customer!A2014,Marketing!A:I,3,FALSE)</f>
        <v>0</v>
      </c>
      <c r="X2014">
        <f>VLOOKUP(customer!A2014,Marketing!A:I,4,FALSE)</f>
        <v>0</v>
      </c>
      <c r="Y2014">
        <f>VLOOKUP(customer!A2014,Marketing!A:I,5,FALSE)</f>
        <v>0</v>
      </c>
      <c r="Z2014">
        <f>VLOOKUP(customer!A2014,Marketing!A:I,6,FALSE)</f>
        <v>0</v>
      </c>
      <c r="AA2014">
        <f>VLOOKUP(customer!A2014,Marketing!A:I,7,FALSE)</f>
        <v>0</v>
      </c>
      <c r="AB2014">
        <f>VLOOKUP(customer!A2014,Marketing!A:I,8,FALSE)</f>
        <v>0</v>
      </c>
      <c r="AC2014" s="1">
        <f>VLOOKUP(customer!A2014,Marketing!A:I,9,FALSE)</f>
        <v>43630</v>
      </c>
    </row>
    <row r="2015" spans="1:29" x14ac:dyDescent="0.3">
      <c r="A2015">
        <v>3030</v>
      </c>
      <c r="B2015">
        <v>123478</v>
      </c>
      <c r="C2015">
        <v>0</v>
      </c>
      <c r="D2015">
        <v>0</v>
      </c>
      <c r="E2015">
        <v>55</v>
      </c>
      <c r="F2015" t="str">
        <f>IF(customer!G2015=1, "Married", IF(customer!H2015=1, "Single", IF(customer!F2015=1, "Divorced", IF(customer!I2015=1, "Together", IF(customer!J2015=1, "Widowed", "Unknown")))))</f>
        <v>Single</v>
      </c>
      <c r="G2015" t="str">
        <f>IF(customer!K2015=1,"Basic",IF(customer!L2015=1,"Graduate",IF(customer!M2015=1,"Master",IF(customer!N2015=1,"PhD","Unknown"))))</f>
        <v>Graduate</v>
      </c>
      <c r="H2015" t="s">
        <v>17</v>
      </c>
      <c r="I2015">
        <f>VLOOKUP(customer!A2015,sales_update!A:N,2,FALSE)</f>
        <v>51</v>
      </c>
      <c r="J2015">
        <f xml:space="preserve"> VLOOKUP(customer!A2015,sales_update!A:N,3,FALSE)</f>
        <v>147</v>
      </c>
      <c r="K2015">
        <f>VLOOKUP(customer!A2015,sales_update!A:N,4,FALSE)</f>
        <v>32</v>
      </c>
      <c r="L2015">
        <f>VLOOKUP(customer!A2015,sales_update!A:N,5,FALSE)</f>
        <v>142</v>
      </c>
      <c r="M2015">
        <f>VLOOKUP(customer!A2015,sales_update!A:N,6,FALSE)</f>
        <v>63</v>
      </c>
      <c r="N2015">
        <f>VLOOKUP(customer!A2015,sales_update!A:N,7,FALSE)</f>
        <v>89</v>
      </c>
      <c r="O2015">
        <f>VLOOKUP(customer!A2015,sales_update!A:N,8,FALSE)</f>
        <v>205</v>
      </c>
      <c r="P2015">
        <f>VLOOKUP(customer!A2015,sales_update!A:N,9,FALSE)</f>
        <v>268</v>
      </c>
      <c r="Q2015">
        <f>VLOOKUP(customer!A2015,sales_update!A:N,10,FALSE)</f>
        <v>1</v>
      </c>
      <c r="R2015">
        <f>VLOOKUP(customer!A2015,sales_update!A:N,11,FALSE)</f>
        <v>3</v>
      </c>
      <c r="S2015">
        <f>VLOOKUP(customer!A2015,sales_update!A:N,12,FALSE)</f>
        <v>0</v>
      </c>
      <c r="T2015">
        <f>VLOOKUP(customer!A2015,sales_update!A:N,13,FALSE)</f>
        <v>3</v>
      </c>
      <c r="U2015">
        <f>VLOOKUP(customer!A2015,sales_update!A:N,14,FALSE)</f>
        <v>8</v>
      </c>
      <c r="V2015">
        <f>VLOOKUP(customer!A2015,Marketing!A:I,2,FALSE)</f>
        <v>0</v>
      </c>
      <c r="W2015">
        <f>VLOOKUP(customer!A2015,Marketing!A:I,3,FALSE)</f>
        <v>0</v>
      </c>
      <c r="X2015">
        <f>VLOOKUP(customer!A2015,Marketing!A:I,4,FALSE)</f>
        <v>0</v>
      </c>
      <c r="Y2015">
        <f>VLOOKUP(customer!A2015,Marketing!A:I,5,FALSE)</f>
        <v>0</v>
      </c>
      <c r="Z2015">
        <f>VLOOKUP(customer!A2015,Marketing!A:I,6,FALSE)</f>
        <v>0</v>
      </c>
      <c r="AA2015">
        <f>VLOOKUP(customer!A2015,Marketing!A:I,7,FALSE)</f>
        <v>0</v>
      </c>
      <c r="AB2015">
        <f>VLOOKUP(customer!A2015,Marketing!A:I,8,FALSE)</f>
        <v>0</v>
      </c>
      <c r="AC2015" s="1">
        <f>VLOOKUP(customer!A2015,Marketing!A:I,9,FALSE)</f>
        <v>43701</v>
      </c>
    </row>
    <row r="2016" spans="1:29" x14ac:dyDescent="0.3">
      <c r="A2016">
        <v>2963</v>
      </c>
      <c r="B2016">
        <v>123477</v>
      </c>
      <c r="C2016">
        <v>1</v>
      </c>
      <c r="D2016">
        <v>0</v>
      </c>
      <c r="E2016">
        <v>34</v>
      </c>
      <c r="F2016" t="str">
        <f>IF(customer!G2016=1, "Married", IF(customer!H2016=1, "Single", IF(customer!F2016=1, "Divorced", IF(customer!I2016=1, "Together", IF(customer!J2016=1, "Widowed", "Unknown")))))</f>
        <v>Married</v>
      </c>
      <c r="G2016" t="str">
        <f>IF(customer!K2016=1,"Basic",IF(customer!L2016=1,"Graduate",IF(customer!M2016=1,"Master",IF(customer!N2016=1,"PhD","Unknown"))))</f>
        <v>Graduate</v>
      </c>
      <c r="H2016" t="s">
        <v>15</v>
      </c>
      <c r="I2016">
        <f>VLOOKUP(customer!A2016,sales_update!A:N,2,FALSE)</f>
        <v>39</v>
      </c>
      <c r="J2016">
        <f xml:space="preserve"> VLOOKUP(customer!A2016,sales_update!A:N,3,FALSE)</f>
        <v>200</v>
      </c>
      <c r="K2016">
        <f>VLOOKUP(customer!A2016,sales_update!A:N,4,FALSE)</f>
        <v>79</v>
      </c>
      <c r="L2016">
        <f>VLOOKUP(customer!A2016,sales_update!A:N,5,FALSE)</f>
        <v>284</v>
      </c>
      <c r="M2016">
        <f>VLOOKUP(customer!A2016,sales_update!A:N,6,FALSE)</f>
        <v>16</v>
      </c>
      <c r="N2016">
        <f>VLOOKUP(customer!A2016,sales_update!A:N,7,FALSE)</f>
        <v>42</v>
      </c>
      <c r="O2016">
        <f>VLOOKUP(customer!A2016,sales_update!A:N,8,FALSE)</f>
        <v>153</v>
      </c>
      <c r="P2016">
        <f>VLOOKUP(customer!A2016,sales_update!A:N,9,FALSE)</f>
        <v>468</v>
      </c>
      <c r="Q2016">
        <f>VLOOKUP(customer!A2016,sales_update!A:N,10,FALSE)</f>
        <v>3</v>
      </c>
      <c r="R2016">
        <f>VLOOKUP(customer!A2016,sales_update!A:N,11,FALSE)</f>
        <v>3</v>
      </c>
      <c r="S2016">
        <f>VLOOKUP(customer!A2016,sales_update!A:N,12,FALSE)</f>
        <v>0</v>
      </c>
      <c r="T2016">
        <f>VLOOKUP(customer!A2016,sales_update!A:N,13,FALSE)</f>
        <v>4</v>
      </c>
      <c r="U2016">
        <f>VLOOKUP(customer!A2016,sales_update!A:N,14,FALSE)</f>
        <v>8</v>
      </c>
      <c r="V2016">
        <f>VLOOKUP(customer!A2016,Marketing!A:I,2,FALSE)</f>
        <v>0</v>
      </c>
      <c r="W2016">
        <f>VLOOKUP(customer!A2016,Marketing!A:I,3,FALSE)</f>
        <v>0</v>
      </c>
      <c r="X2016">
        <f>VLOOKUP(customer!A2016,Marketing!A:I,4,FALSE)</f>
        <v>0</v>
      </c>
      <c r="Y2016">
        <f>VLOOKUP(customer!A2016,Marketing!A:I,5,FALSE)</f>
        <v>0</v>
      </c>
      <c r="Z2016">
        <f>VLOOKUP(customer!A2016,Marketing!A:I,6,FALSE)</f>
        <v>0</v>
      </c>
      <c r="AA2016">
        <f>VLOOKUP(customer!A2016,Marketing!A:I,7,FALSE)</f>
        <v>0</v>
      </c>
      <c r="AB2016">
        <f>VLOOKUP(customer!A2016,Marketing!A:I,8,FALSE)</f>
        <v>0</v>
      </c>
      <c r="AC2016" s="1">
        <f>VLOOKUP(customer!A2016,Marketing!A:I,9,FALSE)</f>
        <v>43917</v>
      </c>
    </row>
    <row r="2017" spans="1:29" x14ac:dyDescent="0.3">
      <c r="A2017">
        <v>1382</v>
      </c>
      <c r="B2017">
        <v>123442</v>
      </c>
      <c r="C2017">
        <v>1</v>
      </c>
      <c r="D2017">
        <v>0</v>
      </c>
      <c r="E2017">
        <v>33</v>
      </c>
      <c r="F2017" t="str">
        <f>IF(customer!G2017=1, "Married", IF(customer!H2017=1, "Single", IF(customer!F2017=1, "Divorced", IF(customer!I2017=1, "Together", IF(customer!J2017=1, "Widowed", "Unknown")))))</f>
        <v>Single</v>
      </c>
      <c r="G2017" t="str">
        <f>IF(customer!K2017=1,"Basic",IF(customer!L2017=1,"Graduate",IF(customer!M2017=1,"Master",IF(customer!N2017=1,"PhD","Unknown"))))</f>
        <v>Graduate</v>
      </c>
      <c r="H2017" t="s">
        <v>19</v>
      </c>
      <c r="I2017">
        <f>VLOOKUP(customer!A2017,sales_update!A:N,2,FALSE)</f>
        <v>71</v>
      </c>
      <c r="J2017">
        <f xml:space="preserve"> VLOOKUP(customer!A2017,sales_update!A:N,3,FALSE)</f>
        <v>11</v>
      </c>
      <c r="K2017">
        <f>VLOOKUP(customer!A2017,sales_update!A:N,4,FALSE)</f>
        <v>0</v>
      </c>
      <c r="L2017">
        <f>VLOOKUP(customer!A2017,sales_update!A:N,5,FALSE)</f>
        <v>32</v>
      </c>
      <c r="M2017">
        <f>VLOOKUP(customer!A2017,sales_update!A:N,6,FALSE)</f>
        <v>42</v>
      </c>
      <c r="N2017">
        <f>VLOOKUP(customer!A2017,sales_update!A:N,7,FALSE)</f>
        <v>32</v>
      </c>
      <c r="O2017">
        <f>VLOOKUP(customer!A2017,sales_update!A:N,8,FALSE)</f>
        <v>26</v>
      </c>
      <c r="P2017">
        <f>VLOOKUP(customer!A2017,sales_update!A:N,9,FALSE)</f>
        <v>90</v>
      </c>
      <c r="Q2017">
        <f>VLOOKUP(customer!A2017,sales_update!A:N,10,FALSE)</f>
        <v>1</v>
      </c>
      <c r="R2017">
        <f>VLOOKUP(customer!A2017,sales_update!A:N,11,FALSE)</f>
        <v>1</v>
      </c>
      <c r="S2017">
        <f>VLOOKUP(customer!A2017,sales_update!A:N,12,FALSE)</f>
        <v>0</v>
      </c>
      <c r="T2017">
        <f>VLOOKUP(customer!A2017,sales_update!A:N,13,FALSE)</f>
        <v>3</v>
      </c>
      <c r="U2017">
        <f>VLOOKUP(customer!A2017,sales_update!A:N,14,FALSE)</f>
        <v>7</v>
      </c>
      <c r="V2017">
        <f>VLOOKUP(customer!A2017,Marketing!A:I,2,FALSE)</f>
        <v>0</v>
      </c>
      <c r="W2017">
        <f>VLOOKUP(customer!A2017,Marketing!A:I,3,FALSE)</f>
        <v>0</v>
      </c>
      <c r="X2017">
        <f>VLOOKUP(customer!A2017,Marketing!A:I,4,FALSE)</f>
        <v>0</v>
      </c>
      <c r="Y2017">
        <f>VLOOKUP(customer!A2017,Marketing!A:I,5,FALSE)</f>
        <v>0</v>
      </c>
      <c r="Z2017">
        <f>VLOOKUP(customer!A2017,Marketing!A:I,6,FALSE)</f>
        <v>0</v>
      </c>
      <c r="AA2017">
        <f>VLOOKUP(customer!A2017,Marketing!A:I,7,FALSE)</f>
        <v>0</v>
      </c>
      <c r="AB2017">
        <f>VLOOKUP(customer!A2017,Marketing!A:I,8,FALSE)</f>
        <v>0</v>
      </c>
      <c r="AC2017" s="1">
        <f>VLOOKUP(customer!A2017,Marketing!A:I,9,FALSE)</f>
        <v>43616</v>
      </c>
    </row>
    <row r="2018" spans="1:29" x14ac:dyDescent="0.3">
      <c r="A2018">
        <v>2510</v>
      </c>
      <c r="B2018">
        <v>123331</v>
      </c>
      <c r="C2018">
        <v>1</v>
      </c>
      <c r="D2018">
        <v>0</v>
      </c>
      <c r="E2018">
        <v>32</v>
      </c>
      <c r="F2018" t="str">
        <f>IF(customer!G2018=1, "Married", IF(customer!H2018=1, "Single", IF(customer!F2018=1, "Divorced", IF(customer!I2018=1, "Together", IF(customer!J2018=1, "Widowed", "Unknown")))))</f>
        <v>Married</v>
      </c>
      <c r="G2018" t="str">
        <f>IF(customer!K2018=1,"Basic",IF(customer!L2018=1,"Graduate",IF(customer!M2018=1,"Master",IF(customer!N2018=1,"PhD","Unknown"))))</f>
        <v>Unknown</v>
      </c>
      <c r="H2018" t="s">
        <v>19</v>
      </c>
      <c r="I2018">
        <f>VLOOKUP(customer!A2018,sales_update!A:N,2,FALSE)</f>
        <v>92</v>
      </c>
      <c r="J2018">
        <f xml:space="preserve"> VLOOKUP(customer!A2018,sales_update!A:N,3,FALSE)</f>
        <v>26</v>
      </c>
      <c r="K2018">
        <f>VLOOKUP(customer!A2018,sales_update!A:N,4,FALSE)</f>
        <v>190</v>
      </c>
      <c r="L2018">
        <f>VLOOKUP(customer!A2018,sales_update!A:N,5,FALSE)</f>
        <v>37</v>
      </c>
      <c r="M2018">
        <f>VLOOKUP(customer!A2018,sales_update!A:N,6,FALSE)</f>
        <v>0</v>
      </c>
      <c r="N2018">
        <f>VLOOKUP(customer!A2018,sales_update!A:N,7,FALSE)</f>
        <v>53</v>
      </c>
      <c r="O2018">
        <f>VLOOKUP(customer!A2018,sales_update!A:N,8,FALSE)</f>
        <v>238</v>
      </c>
      <c r="P2018">
        <f>VLOOKUP(customer!A2018,sales_update!A:N,9,FALSE)</f>
        <v>69</v>
      </c>
      <c r="Q2018">
        <f>VLOOKUP(customer!A2018,sales_update!A:N,10,FALSE)</f>
        <v>2</v>
      </c>
      <c r="R2018">
        <f>VLOOKUP(customer!A2018,sales_update!A:N,11,FALSE)</f>
        <v>3</v>
      </c>
      <c r="S2018">
        <f>VLOOKUP(customer!A2018,sales_update!A:N,12,FALSE)</f>
        <v>0</v>
      </c>
      <c r="T2018">
        <f>VLOOKUP(customer!A2018,sales_update!A:N,13,FALSE)</f>
        <v>3</v>
      </c>
      <c r="U2018">
        <f>VLOOKUP(customer!A2018,sales_update!A:N,14,FALSE)</f>
        <v>8</v>
      </c>
      <c r="V2018">
        <f>VLOOKUP(customer!A2018,Marketing!A:I,2,FALSE)</f>
        <v>0</v>
      </c>
      <c r="W2018">
        <f>VLOOKUP(customer!A2018,Marketing!A:I,3,FALSE)</f>
        <v>0</v>
      </c>
      <c r="X2018">
        <f>VLOOKUP(customer!A2018,Marketing!A:I,4,FALSE)</f>
        <v>0</v>
      </c>
      <c r="Y2018">
        <f>VLOOKUP(customer!A2018,Marketing!A:I,5,FALSE)</f>
        <v>0</v>
      </c>
      <c r="Z2018">
        <f>VLOOKUP(customer!A2018,Marketing!A:I,6,FALSE)</f>
        <v>0</v>
      </c>
      <c r="AA2018">
        <f>VLOOKUP(customer!A2018,Marketing!A:I,7,FALSE)</f>
        <v>0</v>
      </c>
      <c r="AB2018">
        <f>VLOOKUP(customer!A2018,Marketing!A:I,8,FALSE)</f>
        <v>0</v>
      </c>
      <c r="AC2018" s="1">
        <f>VLOOKUP(customer!A2018,Marketing!A:I,9,FALSE)</f>
        <v>43505</v>
      </c>
    </row>
    <row r="2019" spans="1:29" x14ac:dyDescent="0.3">
      <c r="A2019">
        <v>2511</v>
      </c>
      <c r="B2019">
        <v>123331</v>
      </c>
      <c r="C2019">
        <v>1</v>
      </c>
      <c r="D2019">
        <v>0</v>
      </c>
      <c r="E2019">
        <v>32</v>
      </c>
      <c r="F2019" t="str">
        <f>IF(customer!G2019=1, "Married", IF(customer!H2019=1, "Single", IF(customer!F2019=1, "Divorced", IF(customer!I2019=1, "Together", IF(customer!J2019=1, "Widowed", "Unknown")))))</f>
        <v>Single</v>
      </c>
      <c r="G2019" t="str">
        <f>IF(customer!K2019=1,"Basic",IF(customer!L2019=1,"Graduate",IF(customer!M2019=1,"Master",IF(customer!N2019=1,"PhD","Unknown"))))</f>
        <v>Unknown</v>
      </c>
      <c r="H2019" t="s">
        <v>16</v>
      </c>
      <c r="I2019">
        <f>VLOOKUP(customer!A2019,sales_update!A:N,2,FALSE)</f>
        <v>97</v>
      </c>
      <c r="J2019">
        <f xml:space="preserve"> VLOOKUP(customer!A2019,sales_update!A:N,3,FALSE)</f>
        <v>550</v>
      </c>
      <c r="K2019">
        <f>VLOOKUP(customer!A2019,sales_update!A:N,4,FALSE)</f>
        <v>106</v>
      </c>
      <c r="L2019">
        <f>VLOOKUP(customer!A2019,sales_update!A:N,5,FALSE)</f>
        <v>534</v>
      </c>
      <c r="M2019">
        <f>VLOOKUP(customer!A2019,sales_update!A:N,6,FALSE)</f>
        <v>127</v>
      </c>
      <c r="N2019">
        <f>VLOOKUP(customer!A2019,sales_update!A:N,7,FALSE)</f>
        <v>79</v>
      </c>
      <c r="O2019">
        <f>VLOOKUP(customer!A2019,sales_update!A:N,8,FALSE)</f>
        <v>26</v>
      </c>
      <c r="P2019">
        <f>VLOOKUP(customer!A2019,sales_update!A:N,9,FALSE)</f>
        <v>1369</v>
      </c>
      <c r="Q2019">
        <f>VLOOKUP(customer!A2019,sales_update!A:N,10,FALSE)</f>
        <v>6</v>
      </c>
      <c r="R2019">
        <f>VLOOKUP(customer!A2019,sales_update!A:N,11,FALSE)</f>
        <v>5</v>
      </c>
      <c r="S2019">
        <f>VLOOKUP(customer!A2019,sales_update!A:N,12,FALSE)</f>
        <v>1</v>
      </c>
      <c r="T2019">
        <f>VLOOKUP(customer!A2019,sales_update!A:N,13,FALSE)</f>
        <v>5</v>
      </c>
      <c r="U2019">
        <f>VLOOKUP(customer!A2019,sales_update!A:N,14,FALSE)</f>
        <v>9</v>
      </c>
      <c r="V2019">
        <f>VLOOKUP(customer!A2019,Marketing!A:I,2,FALSE)</f>
        <v>0</v>
      </c>
      <c r="W2019">
        <f>VLOOKUP(customer!A2019,Marketing!A:I,3,FALSE)</f>
        <v>0</v>
      </c>
      <c r="X2019">
        <f>VLOOKUP(customer!A2019,Marketing!A:I,4,FALSE)</f>
        <v>0</v>
      </c>
      <c r="Y2019">
        <f>VLOOKUP(customer!A2019,Marketing!A:I,5,FALSE)</f>
        <v>0</v>
      </c>
      <c r="Z2019">
        <f>VLOOKUP(customer!A2019,Marketing!A:I,6,FALSE)</f>
        <v>0</v>
      </c>
      <c r="AA2019">
        <f>VLOOKUP(customer!A2019,Marketing!A:I,7,FALSE)</f>
        <v>0</v>
      </c>
      <c r="AB2019">
        <f>VLOOKUP(customer!A2019,Marketing!A:I,8,FALSE)</f>
        <v>0</v>
      </c>
      <c r="AC2019" s="1">
        <f>VLOOKUP(customer!A2019,Marketing!A:I,9,FALSE)</f>
        <v>43536</v>
      </c>
    </row>
    <row r="2020" spans="1:29" x14ac:dyDescent="0.3">
      <c r="A2020">
        <v>1429</v>
      </c>
      <c r="B2020">
        <v>123295</v>
      </c>
      <c r="C2020">
        <v>0</v>
      </c>
      <c r="D2020">
        <v>0</v>
      </c>
      <c r="E2020">
        <v>61</v>
      </c>
      <c r="F2020" t="str">
        <f>IF(customer!G2020=1, "Married", IF(customer!H2020=1, "Single", IF(customer!F2020=1, "Divorced", IF(customer!I2020=1, "Together", IF(customer!J2020=1, "Widowed", "Unknown")))))</f>
        <v>Divorced</v>
      </c>
      <c r="G2020" t="str">
        <f>IF(customer!K2020=1,"Basic",IF(customer!L2020=1,"Graduate",IF(customer!M2020=1,"Master",IF(customer!N2020=1,"PhD","Unknown"))))</f>
        <v>Graduate</v>
      </c>
      <c r="H2020" t="s">
        <v>18</v>
      </c>
      <c r="I2020">
        <f>VLOOKUP(customer!A2020,sales_update!A:N,2,FALSE)</f>
        <v>72</v>
      </c>
      <c r="J2020">
        <f xml:space="preserve"> VLOOKUP(customer!A2020,sales_update!A:N,3,FALSE)</f>
        <v>0</v>
      </c>
      <c r="K2020">
        <f>VLOOKUP(customer!A2020,sales_update!A:N,4,FALSE)</f>
        <v>0</v>
      </c>
      <c r="L2020">
        <f>VLOOKUP(customer!A2020,sales_update!A:N,5,FALSE)</f>
        <v>5</v>
      </c>
      <c r="M2020">
        <f>VLOOKUP(customer!A2020,sales_update!A:N,6,FALSE)</f>
        <v>11</v>
      </c>
      <c r="N2020">
        <f>VLOOKUP(customer!A2020,sales_update!A:N,7,FALSE)</f>
        <v>64</v>
      </c>
      <c r="O2020">
        <f>VLOOKUP(customer!A2020,sales_update!A:N,8,FALSE)</f>
        <v>26</v>
      </c>
      <c r="P2020">
        <f>VLOOKUP(customer!A2020,sales_update!A:N,9,FALSE)</f>
        <v>53</v>
      </c>
      <c r="Q2020">
        <f>VLOOKUP(customer!A2020,sales_update!A:N,10,FALSE)</f>
        <v>1</v>
      </c>
      <c r="R2020">
        <f>VLOOKUP(customer!A2020,sales_update!A:N,11,FALSE)</f>
        <v>1</v>
      </c>
      <c r="S2020">
        <f>VLOOKUP(customer!A2020,sales_update!A:N,12,FALSE)</f>
        <v>0</v>
      </c>
      <c r="T2020">
        <f>VLOOKUP(customer!A2020,sales_update!A:N,13,FALSE)</f>
        <v>2</v>
      </c>
      <c r="U2020">
        <f>VLOOKUP(customer!A2020,sales_update!A:N,14,FALSE)</f>
        <v>8</v>
      </c>
      <c r="V2020">
        <f>VLOOKUP(customer!A2020,Marketing!A:I,2,FALSE)</f>
        <v>0</v>
      </c>
      <c r="W2020">
        <f>VLOOKUP(customer!A2020,Marketing!A:I,3,FALSE)</f>
        <v>0</v>
      </c>
      <c r="X2020">
        <f>VLOOKUP(customer!A2020,Marketing!A:I,4,FALSE)</f>
        <v>0</v>
      </c>
      <c r="Y2020">
        <f>VLOOKUP(customer!A2020,Marketing!A:I,5,FALSE)</f>
        <v>0</v>
      </c>
      <c r="Z2020">
        <f>VLOOKUP(customer!A2020,Marketing!A:I,6,FALSE)</f>
        <v>0</v>
      </c>
      <c r="AA2020">
        <f>VLOOKUP(customer!A2020,Marketing!A:I,7,FALSE)</f>
        <v>0</v>
      </c>
      <c r="AB2020">
        <f>VLOOKUP(customer!A2020,Marketing!A:I,8,FALSE)</f>
        <v>0</v>
      </c>
      <c r="AC2020" s="1">
        <f>VLOOKUP(customer!A2020,Marketing!A:I,9,FALSE)</f>
        <v>43817</v>
      </c>
    </row>
    <row r="2021" spans="1:29" x14ac:dyDescent="0.3">
      <c r="A2021">
        <v>3002</v>
      </c>
      <c r="B2021">
        <v>123272</v>
      </c>
      <c r="C2021">
        <v>0</v>
      </c>
      <c r="D2021">
        <v>0</v>
      </c>
      <c r="E2021">
        <v>67</v>
      </c>
      <c r="F2021" t="str">
        <f>IF(customer!G2021=1, "Married", IF(customer!H2021=1, "Single", IF(customer!F2021=1, "Divorced", IF(customer!I2021=1, "Together", IF(customer!J2021=1, "Widowed", "Unknown")))))</f>
        <v>Divorced</v>
      </c>
      <c r="G2021" t="str">
        <f>IF(customer!K2021=1,"Basic",IF(customer!L2021=1,"Graduate",IF(customer!M2021=1,"Master",IF(customer!N2021=1,"PhD","Unknown"))))</f>
        <v>Graduate</v>
      </c>
      <c r="H2021" t="s">
        <v>19</v>
      </c>
      <c r="I2021">
        <f>VLOOKUP(customer!A2021,sales_update!A:N,2,FALSE)</f>
        <v>29</v>
      </c>
      <c r="J2021">
        <f xml:space="preserve"> VLOOKUP(customer!A2021,sales_update!A:N,3,FALSE)</f>
        <v>101</v>
      </c>
      <c r="K2021">
        <f>VLOOKUP(customer!A2021,sales_update!A:N,4,FALSE)</f>
        <v>16</v>
      </c>
      <c r="L2021">
        <f>VLOOKUP(customer!A2021,sales_update!A:N,5,FALSE)</f>
        <v>32</v>
      </c>
      <c r="M2021">
        <f>VLOOKUP(customer!A2021,sales_update!A:N,6,FALSE)</f>
        <v>21</v>
      </c>
      <c r="N2021">
        <f>VLOOKUP(customer!A2021,sales_update!A:N,7,FALSE)</f>
        <v>11</v>
      </c>
      <c r="O2021">
        <f>VLOOKUP(customer!A2021,sales_update!A:N,8,FALSE)</f>
        <v>64</v>
      </c>
      <c r="P2021">
        <f>VLOOKUP(customer!A2021,sales_update!A:N,9,FALSE)</f>
        <v>117</v>
      </c>
      <c r="Q2021">
        <f>VLOOKUP(customer!A2021,sales_update!A:N,10,FALSE)</f>
        <v>1</v>
      </c>
      <c r="R2021">
        <f>VLOOKUP(customer!A2021,sales_update!A:N,11,FALSE)</f>
        <v>1</v>
      </c>
      <c r="S2021">
        <f>VLOOKUP(customer!A2021,sales_update!A:N,12,FALSE)</f>
        <v>0</v>
      </c>
      <c r="T2021">
        <f>VLOOKUP(customer!A2021,sales_update!A:N,13,FALSE)</f>
        <v>3</v>
      </c>
      <c r="U2021">
        <f>VLOOKUP(customer!A2021,sales_update!A:N,14,FALSE)</f>
        <v>4</v>
      </c>
      <c r="V2021">
        <f>VLOOKUP(customer!A2021,Marketing!A:I,2,FALSE)</f>
        <v>0</v>
      </c>
      <c r="W2021">
        <f>VLOOKUP(customer!A2021,Marketing!A:I,3,FALSE)</f>
        <v>0</v>
      </c>
      <c r="X2021">
        <f>VLOOKUP(customer!A2021,Marketing!A:I,4,FALSE)</f>
        <v>0</v>
      </c>
      <c r="Y2021">
        <f>VLOOKUP(customer!A2021,Marketing!A:I,5,FALSE)</f>
        <v>0</v>
      </c>
      <c r="Z2021">
        <f>VLOOKUP(customer!A2021,Marketing!A:I,6,FALSE)</f>
        <v>0</v>
      </c>
      <c r="AA2021">
        <f>VLOOKUP(customer!A2021,Marketing!A:I,7,FALSE)</f>
        <v>0</v>
      </c>
      <c r="AB2021">
        <f>VLOOKUP(customer!A2021,Marketing!A:I,8,FALSE)</f>
        <v>0</v>
      </c>
      <c r="AC2021" s="1">
        <f>VLOOKUP(customer!A2021,Marketing!A:I,9,FALSE)</f>
        <v>43913</v>
      </c>
    </row>
    <row r="2022" spans="1:29" x14ac:dyDescent="0.3">
      <c r="A2022">
        <v>1841</v>
      </c>
      <c r="B2022">
        <v>123228</v>
      </c>
      <c r="C2022">
        <v>1</v>
      </c>
      <c r="D2022">
        <v>0</v>
      </c>
      <c r="E2022">
        <v>51</v>
      </c>
      <c r="F2022" t="str">
        <f>IF(customer!G2022=1, "Married", IF(customer!H2022=1, "Single", IF(customer!F2022=1, "Divorced", IF(customer!I2022=1, "Together", IF(customer!J2022=1, "Widowed", "Unknown")))))</f>
        <v>Together</v>
      </c>
      <c r="G2022" t="str">
        <f>IF(customer!K2022=1,"Basic",IF(customer!L2022=1,"Graduate",IF(customer!M2022=1,"Master",IF(customer!N2022=1,"PhD","Unknown"))))</f>
        <v>Graduate</v>
      </c>
      <c r="H2022" t="s">
        <v>15</v>
      </c>
      <c r="I2022">
        <f>VLOOKUP(customer!A2022,sales_update!A:N,2,FALSE)</f>
        <v>71</v>
      </c>
      <c r="J2022">
        <f xml:space="preserve"> VLOOKUP(customer!A2022,sales_update!A:N,3,FALSE)</f>
        <v>69</v>
      </c>
      <c r="K2022">
        <f>VLOOKUP(customer!A2022,sales_update!A:N,4,FALSE)</f>
        <v>11</v>
      </c>
      <c r="L2022">
        <f>VLOOKUP(customer!A2022,sales_update!A:N,5,FALSE)</f>
        <v>95</v>
      </c>
      <c r="M2022">
        <f>VLOOKUP(customer!A2022,sales_update!A:N,6,FALSE)</f>
        <v>32</v>
      </c>
      <c r="N2022">
        <f>VLOOKUP(customer!A2022,sales_update!A:N,7,FALSE)</f>
        <v>5</v>
      </c>
      <c r="O2022">
        <f>VLOOKUP(customer!A2022,sales_update!A:N,8,FALSE)</f>
        <v>0</v>
      </c>
      <c r="P2022">
        <f>VLOOKUP(customer!A2022,sales_update!A:N,9,FALSE)</f>
        <v>212</v>
      </c>
      <c r="Q2022">
        <f>VLOOKUP(customer!A2022,sales_update!A:N,10,FALSE)</f>
        <v>2</v>
      </c>
      <c r="R2022">
        <f>VLOOKUP(customer!A2022,sales_update!A:N,11,FALSE)</f>
        <v>2</v>
      </c>
      <c r="S2022">
        <f>VLOOKUP(customer!A2022,sales_update!A:N,12,FALSE)</f>
        <v>0</v>
      </c>
      <c r="T2022">
        <f>VLOOKUP(customer!A2022,sales_update!A:N,13,FALSE)</f>
        <v>3</v>
      </c>
      <c r="U2022">
        <f>VLOOKUP(customer!A2022,sales_update!A:N,14,FALSE)</f>
        <v>8</v>
      </c>
      <c r="V2022">
        <f>VLOOKUP(customer!A2022,Marketing!A:I,2,FALSE)</f>
        <v>0</v>
      </c>
      <c r="W2022">
        <f>VLOOKUP(customer!A2022,Marketing!A:I,3,FALSE)</f>
        <v>0</v>
      </c>
      <c r="X2022">
        <f>VLOOKUP(customer!A2022,Marketing!A:I,4,FALSE)</f>
        <v>0</v>
      </c>
      <c r="Y2022">
        <f>VLOOKUP(customer!A2022,Marketing!A:I,5,FALSE)</f>
        <v>0</v>
      </c>
      <c r="Z2022">
        <f>VLOOKUP(customer!A2022,Marketing!A:I,6,FALSE)</f>
        <v>0</v>
      </c>
      <c r="AA2022">
        <f>VLOOKUP(customer!A2022,Marketing!A:I,7,FALSE)</f>
        <v>0</v>
      </c>
      <c r="AB2022">
        <f>VLOOKUP(customer!A2022,Marketing!A:I,8,FALSE)</f>
        <v>0</v>
      </c>
      <c r="AC2022" s="1">
        <f>VLOOKUP(customer!A2022,Marketing!A:I,9,FALSE)</f>
        <v>44014</v>
      </c>
    </row>
    <row r="2023" spans="1:29" x14ac:dyDescent="0.3">
      <c r="A2023">
        <v>1152</v>
      </c>
      <c r="B2023">
        <v>123228</v>
      </c>
      <c r="C2023">
        <v>1</v>
      </c>
      <c r="D2023">
        <v>0</v>
      </c>
      <c r="E2023">
        <v>36</v>
      </c>
      <c r="F2023" t="str">
        <f>IF(customer!G2023=1, "Married", IF(customer!H2023=1, "Single", IF(customer!F2023=1, "Divorced", IF(customer!I2023=1, "Together", IF(customer!J2023=1, "Widowed", "Unknown")))))</f>
        <v>Married</v>
      </c>
      <c r="G2023" t="str">
        <f>IF(customer!K2023=1,"Basic",IF(customer!L2023=1,"Graduate",IF(customer!M2023=1,"Master",IF(customer!N2023=1,"PhD","Unknown"))))</f>
        <v>Graduate</v>
      </c>
      <c r="H2023" t="s">
        <v>17</v>
      </c>
      <c r="I2023">
        <f>VLOOKUP(customer!A2023,sales_update!A:N,2,FALSE)</f>
        <v>91</v>
      </c>
      <c r="J2023">
        <f xml:space="preserve"> VLOOKUP(customer!A2023,sales_update!A:N,3,FALSE)</f>
        <v>281</v>
      </c>
      <c r="K2023">
        <f>VLOOKUP(customer!A2023,sales_update!A:N,4,FALSE)</f>
        <v>16</v>
      </c>
      <c r="L2023">
        <f>VLOOKUP(customer!A2023,sales_update!A:N,5,FALSE)</f>
        <v>260</v>
      </c>
      <c r="M2023">
        <f>VLOOKUP(customer!A2023,sales_update!A:N,6,FALSE)</f>
        <v>37</v>
      </c>
      <c r="N2023">
        <f>VLOOKUP(customer!A2023,sales_update!A:N,7,FALSE)</f>
        <v>21</v>
      </c>
      <c r="O2023">
        <f>VLOOKUP(customer!A2023,sales_update!A:N,8,FALSE)</f>
        <v>27</v>
      </c>
      <c r="P2023">
        <f>VLOOKUP(customer!A2023,sales_update!A:N,9,FALSE)</f>
        <v>589</v>
      </c>
      <c r="Q2023">
        <f>VLOOKUP(customer!A2023,sales_update!A:N,10,FALSE)</f>
        <v>4</v>
      </c>
      <c r="R2023">
        <f>VLOOKUP(customer!A2023,sales_update!A:N,11,FALSE)</f>
        <v>3</v>
      </c>
      <c r="S2023">
        <f>VLOOKUP(customer!A2023,sales_update!A:N,12,FALSE)</f>
        <v>0</v>
      </c>
      <c r="T2023">
        <f>VLOOKUP(customer!A2023,sales_update!A:N,13,FALSE)</f>
        <v>4</v>
      </c>
      <c r="U2023">
        <f>VLOOKUP(customer!A2023,sales_update!A:N,14,FALSE)</f>
        <v>8</v>
      </c>
      <c r="V2023">
        <f>VLOOKUP(customer!A2023,Marketing!A:I,2,FALSE)</f>
        <v>0</v>
      </c>
      <c r="W2023">
        <f>VLOOKUP(customer!A2023,Marketing!A:I,3,FALSE)</f>
        <v>0</v>
      </c>
      <c r="X2023">
        <f>VLOOKUP(customer!A2023,Marketing!A:I,4,FALSE)</f>
        <v>0</v>
      </c>
      <c r="Y2023">
        <f>VLOOKUP(customer!A2023,Marketing!A:I,5,FALSE)</f>
        <v>0</v>
      </c>
      <c r="Z2023">
        <f>VLOOKUP(customer!A2023,Marketing!A:I,6,FALSE)</f>
        <v>0</v>
      </c>
      <c r="AA2023">
        <f>VLOOKUP(customer!A2023,Marketing!A:I,7,FALSE)</f>
        <v>0</v>
      </c>
      <c r="AB2023">
        <f>VLOOKUP(customer!A2023,Marketing!A:I,8,FALSE)</f>
        <v>0</v>
      </c>
      <c r="AC2023" s="1">
        <f>VLOOKUP(customer!A2023,Marketing!A:I,9,FALSE)</f>
        <v>43993</v>
      </c>
    </row>
    <row r="2024" spans="1:29" x14ac:dyDescent="0.3">
      <c r="A2024">
        <v>2446</v>
      </c>
      <c r="B2024">
        <v>123162</v>
      </c>
      <c r="C2024">
        <v>1</v>
      </c>
      <c r="D2024">
        <v>1</v>
      </c>
      <c r="E2024">
        <v>50</v>
      </c>
      <c r="F2024" t="str">
        <f>IF(customer!G2024=1, "Married", IF(customer!H2024=1, "Single", IF(customer!F2024=1, "Divorced", IF(customer!I2024=1, "Together", IF(customer!J2024=1, "Widowed", "Unknown")))))</f>
        <v>Married</v>
      </c>
      <c r="G2024" t="str">
        <f>IF(customer!K2024=1,"Basic",IF(customer!L2024=1,"Graduate",IF(customer!M2024=1,"Master",IF(customer!N2024=1,"PhD","Unknown"))))</f>
        <v>Unknown</v>
      </c>
      <c r="H2024" t="s">
        <v>20</v>
      </c>
      <c r="I2024">
        <f>VLOOKUP(customer!A2024,sales_update!A:N,2,FALSE)</f>
        <v>82</v>
      </c>
      <c r="J2024">
        <f xml:space="preserve"> VLOOKUP(customer!A2024,sales_update!A:N,3,FALSE)</f>
        <v>43</v>
      </c>
      <c r="K2024">
        <f>VLOOKUP(customer!A2024,sales_update!A:N,4,FALSE)</f>
        <v>16</v>
      </c>
      <c r="L2024">
        <f>VLOOKUP(customer!A2024,sales_update!A:N,5,FALSE)</f>
        <v>48</v>
      </c>
      <c r="M2024">
        <f>VLOOKUP(customer!A2024,sales_update!A:N,6,FALSE)</f>
        <v>101</v>
      </c>
      <c r="N2024">
        <f>VLOOKUP(customer!A2024,sales_update!A:N,7,FALSE)</f>
        <v>21</v>
      </c>
      <c r="O2024">
        <f>VLOOKUP(customer!A2024,sales_update!A:N,8,FALSE)</f>
        <v>117</v>
      </c>
      <c r="P2024">
        <f>VLOOKUP(customer!A2024,sales_update!A:N,9,FALSE)</f>
        <v>112</v>
      </c>
      <c r="Q2024">
        <f>VLOOKUP(customer!A2024,sales_update!A:N,10,FALSE)</f>
        <v>3</v>
      </c>
      <c r="R2024">
        <f>VLOOKUP(customer!A2024,sales_update!A:N,11,FALSE)</f>
        <v>1</v>
      </c>
      <c r="S2024">
        <f>VLOOKUP(customer!A2024,sales_update!A:N,12,FALSE)</f>
        <v>1</v>
      </c>
      <c r="T2024">
        <f>VLOOKUP(customer!A2024,sales_update!A:N,13,FALSE)</f>
        <v>3</v>
      </c>
      <c r="U2024">
        <f>VLOOKUP(customer!A2024,sales_update!A:N,14,FALSE)</f>
        <v>6</v>
      </c>
      <c r="V2024">
        <f>VLOOKUP(customer!A2024,Marketing!A:I,2,FALSE)</f>
        <v>0</v>
      </c>
      <c r="W2024">
        <f>VLOOKUP(customer!A2024,Marketing!A:I,3,FALSE)</f>
        <v>0</v>
      </c>
      <c r="X2024">
        <f>VLOOKUP(customer!A2024,Marketing!A:I,4,FALSE)</f>
        <v>0</v>
      </c>
      <c r="Y2024">
        <f>VLOOKUP(customer!A2024,Marketing!A:I,5,FALSE)</f>
        <v>0</v>
      </c>
      <c r="Z2024">
        <f>VLOOKUP(customer!A2024,Marketing!A:I,6,FALSE)</f>
        <v>0</v>
      </c>
      <c r="AA2024">
        <f>VLOOKUP(customer!A2024,Marketing!A:I,7,FALSE)</f>
        <v>0</v>
      </c>
      <c r="AB2024">
        <f>VLOOKUP(customer!A2024,Marketing!A:I,8,FALSE)</f>
        <v>0</v>
      </c>
      <c r="AC2024" s="1">
        <f>VLOOKUP(customer!A2024,Marketing!A:I,9,FALSE)</f>
        <v>43978</v>
      </c>
    </row>
    <row r="2025" spans="1:29" x14ac:dyDescent="0.3">
      <c r="A2025">
        <v>2282</v>
      </c>
      <c r="B2025">
        <v>123148</v>
      </c>
      <c r="C2025">
        <v>0</v>
      </c>
      <c r="D2025">
        <v>0</v>
      </c>
      <c r="E2025">
        <v>35</v>
      </c>
      <c r="F2025" t="str">
        <f>IF(customer!G2025=1, "Married", IF(customer!H2025=1, "Single", IF(customer!F2025=1, "Divorced", IF(customer!I2025=1, "Together", IF(customer!J2025=1, "Widowed", "Unknown")))))</f>
        <v>Married</v>
      </c>
      <c r="G2025" t="str">
        <f>IF(customer!K2025=1,"Basic",IF(customer!L2025=1,"Graduate",IF(customer!M2025=1,"Master",IF(customer!N2025=1,"PhD","Unknown"))))</f>
        <v>Unknown</v>
      </c>
      <c r="H2025" t="s">
        <v>19</v>
      </c>
      <c r="I2025">
        <f>VLOOKUP(customer!A2025,sales_update!A:N,2,FALSE)</f>
        <v>83</v>
      </c>
      <c r="J2025">
        <f xml:space="preserve"> VLOOKUP(customer!A2025,sales_update!A:N,3,FALSE)</f>
        <v>21</v>
      </c>
      <c r="K2025">
        <f>VLOOKUP(customer!A2025,sales_update!A:N,4,FALSE)</f>
        <v>32</v>
      </c>
      <c r="L2025">
        <f>VLOOKUP(customer!A2025,sales_update!A:N,5,FALSE)</f>
        <v>43</v>
      </c>
      <c r="M2025">
        <f>VLOOKUP(customer!A2025,sales_update!A:N,6,FALSE)</f>
        <v>32</v>
      </c>
      <c r="N2025">
        <f>VLOOKUP(customer!A2025,sales_update!A:N,7,FALSE)</f>
        <v>16</v>
      </c>
      <c r="O2025">
        <f>VLOOKUP(customer!A2025,sales_update!A:N,8,FALSE)</f>
        <v>53</v>
      </c>
      <c r="P2025">
        <f>VLOOKUP(customer!A2025,sales_update!A:N,9,FALSE)</f>
        <v>90</v>
      </c>
      <c r="Q2025">
        <f>VLOOKUP(customer!A2025,sales_update!A:N,10,FALSE)</f>
        <v>1</v>
      </c>
      <c r="R2025">
        <f>VLOOKUP(customer!A2025,sales_update!A:N,11,FALSE)</f>
        <v>2</v>
      </c>
      <c r="S2025">
        <f>VLOOKUP(customer!A2025,sales_update!A:N,12,FALSE)</f>
        <v>0</v>
      </c>
      <c r="T2025">
        <f>VLOOKUP(customer!A2025,sales_update!A:N,13,FALSE)</f>
        <v>3</v>
      </c>
      <c r="U2025">
        <f>VLOOKUP(customer!A2025,sales_update!A:N,14,FALSE)</f>
        <v>7</v>
      </c>
      <c r="V2025">
        <f>VLOOKUP(customer!A2025,Marketing!A:I,2,FALSE)</f>
        <v>0</v>
      </c>
      <c r="W2025">
        <f>VLOOKUP(customer!A2025,Marketing!A:I,3,FALSE)</f>
        <v>0</v>
      </c>
      <c r="X2025">
        <f>VLOOKUP(customer!A2025,Marketing!A:I,4,FALSE)</f>
        <v>0</v>
      </c>
      <c r="Y2025">
        <f>VLOOKUP(customer!A2025,Marketing!A:I,5,FALSE)</f>
        <v>0</v>
      </c>
      <c r="Z2025">
        <f>VLOOKUP(customer!A2025,Marketing!A:I,6,FALSE)</f>
        <v>0</v>
      </c>
      <c r="AA2025">
        <f>VLOOKUP(customer!A2025,Marketing!A:I,7,FALSE)</f>
        <v>0</v>
      </c>
      <c r="AB2025">
        <f>VLOOKUP(customer!A2025,Marketing!A:I,8,FALSE)</f>
        <v>0</v>
      </c>
      <c r="AC2025" s="1">
        <f>VLOOKUP(customer!A2025,Marketing!A:I,9,FALSE)</f>
        <v>44037</v>
      </c>
    </row>
    <row r="2026" spans="1:29" x14ac:dyDescent="0.3">
      <c r="A2026">
        <v>2136</v>
      </c>
      <c r="B2026">
        <v>123091</v>
      </c>
      <c r="C2026">
        <v>1</v>
      </c>
      <c r="D2026">
        <v>1</v>
      </c>
      <c r="E2026">
        <v>57</v>
      </c>
      <c r="F2026" t="str">
        <f>IF(customer!G2026=1, "Married", IF(customer!H2026=1, "Single", IF(customer!F2026=1, "Divorced", IF(customer!I2026=1, "Together", IF(customer!J2026=1, "Widowed", "Unknown")))))</f>
        <v>Single</v>
      </c>
      <c r="G2026" t="str">
        <f>IF(customer!K2026=1,"Basic",IF(customer!L2026=1,"Graduate",IF(customer!M2026=1,"Master",IF(customer!N2026=1,"PhD","Unknown"))))</f>
        <v>PhD</v>
      </c>
      <c r="H2026" t="s">
        <v>17</v>
      </c>
      <c r="I2026">
        <f>VLOOKUP(customer!A2026,sales_update!A:N,2,FALSE)</f>
        <v>98</v>
      </c>
      <c r="J2026">
        <f xml:space="preserve"> VLOOKUP(customer!A2026,sales_update!A:N,3,FALSE)</f>
        <v>187</v>
      </c>
      <c r="K2026">
        <f>VLOOKUP(customer!A2026,sales_update!A:N,4,FALSE)</f>
        <v>0</v>
      </c>
      <c r="L2026">
        <f>VLOOKUP(customer!A2026,sales_update!A:N,5,FALSE)</f>
        <v>59</v>
      </c>
      <c r="M2026">
        <f>VLOOKUP(customer!A2026,sales_update!A:N,6,FALSE)</f>
        <v>0</v>
      </c>
      <c r="N2026">
        <f>VLOOKUP(customer!A2026,sales_update!A:N,7,FALSE)</f>
        <v>0</v>
      </c>
      <c r="O2026">
        <f>VLOOKUP(customer!A2026,sales_update!A:N,8,FALSE)</f>
        <v>11</v>
      </c>
      <c r="P2026">
        <f>VLOOKUP(customer!A2026,sales_update!A:N,9,FALSE)</f>
        <v>235</v>
      </c>
      <c r="Q2026">
        <f>VLOOKUP(customer!A2026,sales_update!A:N,10,FALSE)</f>
        <v>4</v>
      </c>
      <c r="R2026">
        <f>VLOOKUP(customer!A2026,sales_update!A:N,11,FALSE)</f>
        <v>2</v>
      </c>
      <c r="S2026">
        <f>VLOOKUP(customer!A2026,sales_update!A:N,12,FALSE)</f>
        <v>1</v>
      </c>
      <c r="T2026">
        <f>VLOOKUP(customer!A2026,sales_update!A:N,13,FALSE)</f>
        <v>3</v>
      </c>
      <c r="U2026">
        <f>VLOOKUP(customer!A2026,sales_update!A:N,14,FALSE)</f>
        <v>7</v>
      </c>
      <c r="V2026">
        <f>VLOOKUP(customer!A2026,Marketing!A:I,2,FALSE)</f>
        <v>0</v>
      </c>
      <c r="W2026">
        <f>VLOOKUP(customer!A2026,Marketing!A:I,3,FALSE)</f>
        <v>0</v>
      </c>
      <c r="X2026">
        <f>VLOOKUP(customer!A2026,Marketing!A:I,4,FALSE)</f>
        <v>0</v>
      </c>
      <c r="Y2026">
        <f>VLOOKUP(customer!A2026,Marketing!A:I,5,FALSE)</f>
        <v>0</v>
      </c>
      <c r="Z2026">
        <f>VLOOKUP(customer!A2026,Marketing!A:I,6,FALSE)</f>
        <v>0</v>
      </c>
      <c r="AA2026">
        <f>VLOOKUP(customer!A2026,Marketing!A:I,7,FALSE)</f>
        <v>0</v>
      </c>
      <c r="AB2026">
        <f>VLOOKUP(customer!A2026,Marketing!A:I,8,FALSE)</f>
        <v>0</v>
      </c>
      <c r="AC2026" s="1">
        <f>VLOOKUP(customer!A2026,Marketing!A:I,9,FALSE)</f>
        <v>44136</v>
      </c>
    </row>
    <row r="2027" spans="1:29" x14ac:dyDescent="0.3">
      <c r="A2027">
        <v>2977</v>
      </c>
      <c r="B2027">
        <v>122979</v>
      </c>
      <c r="C2027">
        <v>1</v>
      </c>
      <c r="D2027">
        <v>0</v>
      </c>
      <c r="E2027">
        <v>50</v>
      </c>
      <c r="F2027" t="str">
        <f>IF(customer!G2027=1, "Married", IF(customer!H2027=1, "Single", IF(customer!F2027=1, "Divorced", IF(customer!I2027=1, "Together", IF(customer!J2027=1, "Widowed", "Unknown")))))</f>
        <v>Married</v>
      </c>
      <c r="G2027" t="str">
        <f>IF(customer!K2027=1,"Basic",IF(customer!L2027=1,"Graduate",IF(customer!M2027=1,"Master",IF(customer!N2027=1,"PhD","Unknown"))))</f>
        <v>Graduate</v>
      </c>
      <c r="H2027" t="s">
        <v>18</v>
      </c>
      <c r="I2027">
        <f>VLOOKUP(customer!A2027,sales_update!A:N,2,FALSE)</f>
        <v>29</v>
      </c>
      <c r="J2027">
        <f xml:space="preserve"> VLOOKUP(customer!A2027,sales_update!A:N,3,FALSE)</f>
        <v>86</v>
      </c>
      <c r="K2027">
        <f>VLOOKUP(customer!A2027,sales_update!A:N,4,FALSE)</f>
        <v>91</v>
      </c>
      <c r="L2027">
        <f>VLOOKUP(customer!A2027,sales_update!A:N,5,FALSE)</f>
        <v>102</v>
      </c>
      <c r="M2027">
        <f>VLOOKUP(customer!A2027,sales_update!A:N,6,FALSE)</f>
        <v>107</v>
      </c>
      <c r="N2027">
        <f>VLOOKUP(customer!A2027,sales_update!A:N,7,FALSE)</f>
        <v>112</v>
      </c>
      <c r="O2027">
        <f>VLOOKUP(customer!A2027,sales_update!A:N,8,FALSE)</f>
        <v>118</v>
      </c>
      <c r="P2027">
        <f>VLOOKUP(customer!A2027,sales_update!A:N,9,FALSE)</f>
        <v>380</v>
      </c>
      <c r="Q2027">
        <f>VLOOKUP(customer!A2027,sales_update!A:N,10,FALSE)</f>
        <v>3</v>
      </c>
      <c r="R2027">
        <f>VLOOKUP(customer!A2027,sales_update!A:N,11,FALSE)</f>
        <v>3</v>
      </c>
      <c r="S2027">
        <f>VLOOKUP(customer!A2027,sales_update!A:N,12,FALSE)</f>
        <v>2</v>
      </c>
      <c r="T2027">
        <f>VLOOKUP(customer!A2027,sales_update!A:N,13,FALSE)</f>
        <v>2</v>
      </c>
      <c r="U2027">
        <f>VLOOKUP(customer!A2027,sales_update!A:N,14,FALSE)</f>
        <v>8</v>
      </c>
      <c r="V2027">
        <f>VLOOKUP(customer!A2027,Marketing!A:I,2,FALSE)</f>
        <v>0</v>
      </c>
      <c r="W2027">
        <f>VLOOKUP(customer!A2027,Marketing!A:I,3,FALSE)</f>
        <v>0</v>
      </c>
      <c r="X2027">
        <f>VLOOKUP(customer!A2027,Marketing!A:I,4,FALSE)</f>
        <v>0</v>
      </c>
      <c r="Y2027">
        <f>VLOOKUP(customer!A2027,Marketing!A:I,5,FALSE)</f>
        <v>0</v>
      </c>
      <c r="Z2027">
        <f>VLOOKUP(customer!A2027,Marketing!A:I,6,FALSE)</f>
        <v>0</v>
      </c>
      <c r="AA2027">
        <f>VLOOKUP(customer!A2027,Marketing!A:I,7,FALSE)</f>
        <v>0</v>
      </c>
      <c r="AB2027">
        <f>VLOOKUP(customer!A2027,Marketing!A:I,8,FALSE)</f>
        <v>1</v>
      </c>
      <c r="AC2027" s="1">
        <f>VLOOKUP(customer!A2027,Marketing!A:I,9,FALSE)</f>
        <v>43507</v>
      </c>
    </row>
    <row r="2028" spans="1:29" x14ac:dyDescent="0.3">
      <c r="A2028">
        <v>1523</v>
      </c>
      <c r="B2028">
        <v>122944</v>
      </c>
      <c r="C2028">
        <v>1</v>
      </c>
      <c r="D2028">
        <v>0</v>
      </c>
      <c r="E2028">
        <v>39</v>
      </c>
      <c r="F2028" t="str">
        <f>IF(customer!G2028=1, "Married", IF(customer!H2028=1, "Single", IF(customer!F2028=1, "Divorced", IF(customer!I2028=1, "Together", IF(customer!J2028=1, "Widowed", "Unknown")))))</f>
        <v>Single</v>
      </c>
      <c r="G2028" t="str">
        <f>IF(customer!K2028=1,"Basic",IF(customer!L2028=1,"Graduate",IF(customer!M2028=1,"Master",IF(customer!N2028=1,"PhD","Unknown"))))</f>
        <v>Master</v>
      </c>
      <c r="H2028" t="s">
        <v>15</v>
      </c>
      <c r="I2028">
        <f>VLOOKUP(customer!A2028,sales_update!A:N,2,FALSE)</f>
        <v>67</v>
      </c>
      <c r="J2028">
        <f xml:space="preserve"> VLOOKUP(customer!A2028,sales_update!A:N,3,FALSE)</f>
        <v>102</v>
      </c>
      <c r="K2028">
        <f>VLOOKUP(customer!A2028,sales_update!A:N,4,FALSE)</f>
        <v>16</v>
      </c>
      <c r="L2028">
        <f>VLOOKUP(customer!A2028,sales_update!A:N,5,FALSE)</f>
        <v>102</v>
      </c>
      <c r="M2028">
        <f>VLOOKUP(customer!A2028,sales_update!A:N,6,FALSE)</f>
        <v>21</v>
      </c>
      <c r="N2028">
        <f>VLOOKUP(customer!A2028,sales_update!A:N,7,FALSE)</f>
        <v>27</v>
      </c>
      <c r="O2028">
        <f>VLOOKUP(customer!A2028,sales_update!A:N,8,FALSE)</f>
        <v>139</v>
      </c>
      <c r="P2028">
        <f>VLOOKUP(customer!A2028,sales_update!A:N,9,FALSE)</f>
        <v>129</v>
      </c>
      <c r="Q2028">
        <f>VLOOKUP(customer!A2028,sales_update!A:N,10,FALSE)</f>
        <v>3</v>
      </c>
      <c r="R2028">
        <f>VLOOKUP(customer!A2028,sales_update!A:N,11,FALSE)</f>
        <v>3</v>
      </c>
      <c r="S2028">
        <f>VLOOKUP(customer!A2028,sales_update!A:N,12,FALSE)</f>
        <v>0</v>
      </c>
      <c r="T2028">
        <f>VLOOKUP(customer!A2028,sales_update!A:N,13,FALSE)</f>
        <v>3</v>
      </c>
      <c r="U2028">
        <f>VLOOKUP(customer!A2028,sales_update!A:N,14,FALSE)</f>
        <v>7</v>
      </c>
      <c r="V2028">
        <f>VLOOKUP(customer!A2028,Marketing!A:I,2,FALSE)</f>
        <v>0</v>
      </c>
      <c r="W2028">
        <f>VLOOKUP(customer!A2028,Marketing!A:I,3,FALSE)</f>
        <v>0</v>
      </c>
      <c r="X2028">
        <f>VLOOKUP(customer!A2028,Marketing!A:I,4,FALSE)</f>
        <v>0</v>
      </c>
      <c r="Y2028">
        <f>VLOOKUP(customer!A2028,Marketing!A:I,5,FALSE)</f>
        <v>0</v>
      </c>
      <c r="Z2028">
        <f>VLOOKUP(customer!A2028,Marketing!A:I,6,FALSE)</f>
        <v>0</v>
      </c>
      <c r="AA2028">
        <f>VLOOKUP(customer!A2028,Marketing!A:I,7,FALSE)</f>
        <v>0</v>
      </c>
      <c r="AB2028">
        <f>VLOOKUP(customer!A2028,Marketing!A:I,8,FALSE)</f>
        <v>0</v>
      </c>
      <c r="AC2028" s="1">
        <f>VLOOKUP(customer!A2028,Marketing!A:I,9,FALSE)</f>
        <v>43980</v>
      </c>
    </row>
    <row r="2029" spans="1:29" x14ac:dyDescent="0.3">
      <c r="A2029">
        <v>1229</v>
      </c>
      <c r="B2029">
        <v>122804</v>
      </c>
      <c r="C2029">
        <v>1</v>
      </c>
      <c r="D2029">
        <v>0</v>
      </c>
      <c r="E2029">
        <v>49</v>
      </c>
      <c r="F2029" t="str">
        <f>IF(customer!G2029=1, "Married", IF(customer!H2029=1, "Single", IF(customer!F2029=1, "Divorced", IF(customer!I2029=1, "Together", IF(customer!J2029=1, "Widowed", "Unknown")))))</f>
        <v>Single</v>
      </c>
      <c r="G2029" t="str">
        <f>IF(customer!K2029=1,"Basic",IF(customer!L2029=1,"Graduate",IF(customer!M2029=1,"Master",IF(customer!N2029=1,"PhD","Unknown"))))</f>
        <v>Graduate</v>
      </c>
      <c r="H2029" t="s">
        <v>15</v>
      </c>
      <c r="I2029">
        <f>VLOOKUP(customer!A2029,sales_update!A:N,2,FALSE)</f>
        <v>75</v>
      </c>
      <c r="J2029">
        <f xml:space="preserve"> VLOOKUP(customer!A2029,sales_update!A:N,3,FALSE)</f>
        <v>75</v>
      </c>
      <c r="K2029">
        <f>VLOOKUP(customer!A2029,sales_update!A:N,4,FALSE)</f>
        <v>5</v>
      </c>
      <c r="L2029">
        <f>VLOOKUP(customer!A2029,sales_update!A:N,5,FALSE)</f>
        <v>38</v>
      </c>
      <c r="M2029">
        <f>VLOOKUP(customer!A2029,sales_update!A:N,6,FALSE)</f>
        <v>11</v>
      </c>
      <c r="N2029">
        <f>VLOOKUP(customer!A2029,sales_update!A:N,7,FALSE)</f>
        <v>5</v>
      </c>
      <c r="O2029">
        <f>VLOOKUP(customer!A2029,sales_update!A:N,8,FALSE)</f>
        <v>5</v>
      </c>
      <c r="P2029">
        <f>VLOOKUP(customer!A2029,sales_update!A:N,9,FALSE)</f>
        <v>129</v>
      </c>
      <c r="Q2029">
        <f>VLOOKUP(customer!A2029,sales_update!A:N,10,FALSE)</f>
        <v>1</v>
      </c>
      <c r="R2029">
        <f>VLOOKUP(customer!A2029,sales_update!A:N,11,FALSE)</f>
        <v>2</v>
      </c>
      <c r="S2029">
        <f>VLOOKUP(customer!A2029,sales_update!A:N,12,FALSE)</f>
        <v>0</v>
      </c>
      <c r="T2029">
        <f>VLOOKUP(customer!A2029,sales_update!A:N,13,FALSE)</f>
        <v>2</v>
      </c>
      <c r="U2029">
        <f>VLOOKUP(customer!A2029,sales_update!A:N,14,FALSE)</f>
        <v>9</v>
      </c>
      <c r="V2029">
        <f>VLOOKUP(customer!A2029,Marketing!A:I,2,FALSE)</f>
        <v>0</v>
      </c>
      <c r="W2029">
        <f>VLOOKUP(customer!A2029,Marketing!A:I,3,FALSE)</f>
        <v>0</v>
      </c>
      <c r="X2029">
        <f>VLOOKUP(customer!A2029,Marketing!A:I,4,FALSE)</f>
        <v>0</v>
      </c>
      <c r="Y2029">
        <f>VLOOKUP(customer!A2029,Marketing!A:I,5,FALSE)</f>
        <v>0</v>
      </c>
      <c r="Z2029">
        <f>VLOOKUP(customer!A2029,Marketing!A:I,6,FALSE)</f>
        <v>0</v>
      </c>
      <c r="AA2029">
        <f>VLOOKUP(customer!A2029,Marketing!A:I,7,FALSE)</f>
        <v>0</v>
      </c>
      <c r="AB2029">
        <f>VLOOKUP(customer!A2029,Marketing!A:I,8,FALSE)</f>
        <v>0</v>
      </c>
      <c r="AC2029" s="1">
        <f>VLOOKUP(customer!A2029,Marketing!A:I,9,FALSE)</f>
        <v>43835</v>
      </c>
    </row>
    <row r="2030" spans="1:29" x14ac:dyDescent="0.3">
      <c r="A2030">
        <v>2272</v>
      </c>
      <c r="B2030">
        <v>122804</v>
      </c>
      <c r="C2030">
        <v>1</v>
      </c>
      <c r="D2030">
        <v>0</v>
      </c>
      <c r="E2030">
        <v>49</v>
      </c>
      <c r="F2030" t="str">
        <f>IF(customer!G2030=1, "Married", IF(customer!H2030=1, "Single", IF(customer!F2030=1, "Divorced", IF(customer!I2030=1, "Together", IF(customer!J2030=1, "Widowed", "Unknown")))))</f>
        <v>Single</v>
      </c>
      <c r="G2030" t="str">
        <f>IF(customer!K2030=1,"Basic",IF(customer!L2030=1,"Graduate",IF(customer!M2030=1,"Master",IF(customer!N2030=1,"PhD","Unknown"))))</f>
        <v>Graduate</v>
      </c>
      <c r="H2030" t="s">
        <v>20</v>
      </c>
      <c r="I2030">
        <f>VLOOKUP(customer!A2030,sales_update!A:N,2,FALSE)</f>
        <v>75</v>
      </c>
      <c r="J2030">
        <f xml:space="preserve"> VLOOKUP(customer!A2030,sales_update!A:N,3,FALSE)</f>
        <v>75</v>
      </c>
      <c r="K2030">
        <f>VLOOKUP(customer!A2030,sales_update!A:N,4,FALSE)</f>
        <v>5</v>
      </c>
      <c r="L2030">
        <f>VLOOKUP(customer!A2030,sales_update!A:N,5,FALSE)</f>
        <v>38</v>
      </c>
      <c r="M2030">
        <f>VLOOKUP(customer!A2030,sales_update!A:N,6,FALSE)</f>
        <v>11</v>
      </c>
      <c r="N2030">
        <f>VLOOKUP(customer!A2030,sales_update!A:N,7,FALSE)</f>
        <v>5</v>
      </c>
      <c r="O2030">
        <f>VLOOKUP(customer!A2030,sales_update!A:N,8,FALSE)</f>
        <v>5</v>
      </c>
      <c r="P2030">
        <f>VLOOKUP(customer!A2030,sales_update!A:N,9,FALSE)</f>
        <v>129</v>
      </c>
      <c r="Q2030">
        <f>VLOOKUP(customer!A2030,sales_update!A:N,10,FALSE)</f>
        <v>1</v>
      </c>
      <c r="R2030">
        <f>VLOOKUP(customer!A2030,sales_update!A:N,11,FALSE)</f>
        <v>2</v>
      </c>
      <c r="S2030">
        <f>VLOOKUP(customer!A2030,sales_update!A:N,12,FALSE)</f>
        <v>0</v>
      </c>
      <c r="T2030">
        <f>VLOOKUP(customer!A2030,sales_update!A:N,13,FALSE)</f>
        <v>2</v>
      </c>
      <c r="U2030">
        <f>VLOOKUP(customer!A2030,sales_update!A:N,14,FALSE)</f>
        <v>9</v>
      </c>
      <c r="V2030">
        <f>VLOOKUP(customer!A2030,Marketing!A:I,2,FALSE)</f>
        <v>0</v>
      </c>
      <c r="W2030">
        <f>VLOOKUP(customer!A2030,Marketing!A:I,3,FALSE)</f>
        <v>0</v>
      </c>
      <c r="X2030">
        <f>VLOOKUP(customer!A2030,Marketing!A:I,4,FALSE)</f>
        <v>0</v>
      </c>
      <c r="Y2030">
        <f>VLOOKUP(customer!A2030,Marketing!A:I,5,FALSE)</f>
        <v>0</v>
      </c>
      <c r="Z2030">
        <f>VLOOKUP(customer!A2030,Marketing!A:I,6,FALSE)</f>
        <v>0</v>
      </c>
      <c r="AA2030">
        <f>VLOOKUP(customer!A2030,Marketing!A:I,7,FALSE)</f>
        <v>0</v>
      </c>
      <c r="AB2030">
        <f>VLOOKUP(customer!A2030,Marketing!A:I,8,FALSE)</f>
        <v>0</v>
      </c>
      <c r="AC2030" s="1">
        <f>VLOOKUP(customer!A2030,Marketing!A:I,9,FALSE)</f>
        <v>43835</v>
      </c>
    </row>
    <row r="2031" spans="1:29" x14ac:dyDescent="0.3">
      <c r="A2031">
        <v>2609</v>
      </c>
      <c r="B2031">
        <v>122775</v>
      </c>
      <c r="C2031">
        <v>1</v>
      </c>
      <c r="D2031">
        <v>0</v>
      </c>
      <c r="E2031">
        <v>42</v>
      </c>
      <c r="F2031" t="str">
        <f>IF(customer!G2031=1, "Married", IF(customer!H2031=1, "Single", IF(customer!F2031=1, "Divorced", IF(customer!I2031=1, "Together", IF(customer!J2031=1, "Widowed", "Unknown")))))</f>
        <v>Together</v>
      </c>
      <c r="G2031" t="str">
        <f>IF(customer!K2031=1,"Basic",IF(customer!L2031=1,"Graduate",IF(customer!M2031=1,"Master",IF(customer!N2031=1,"PhD","Unknown"))))</f>
        <v>Graduate</v>
      </c>
      <c r="H2031" t="s">
        <v>15</v>
      </c>
      <c r="I2031">
        <f>VLOOKUP(customer!A2031,sales_update!A:N,2,FALSE)</f>
        <v>40</v>
      </c>
      <c r="J2031">
        <f xml:space="preserve"> VLOOKUP(customer!A2031,sales_update!A:N,3,FALSE)</f>
        <v>27</v>
      </c>
      <c r="K2031">
        <f>VLOOKUP(customer!A2031,sales_update!A:N,4,FALSE)</f>
        <v>5</v>
      </c>
      <c r="L2031">
        <f>VLOOKUP(customer!A2031,sales_update!A:N,5,FALSE)</f>
        <v>43</v>
      </c>
      <c r="M2031">
        <f>VLOOKUP(customer!A2031,sales_update!A:N,6,FALSE)</f>
        <v>0</v>
      </c>
      <c r="N2031">
        <f>VLOOKUP(customer!A2031,sales_update!A:N,7,FALSE)</f>
        <v>0</v>
      </c>
      <c r="O2031">
        <f>VLOOKUP(customer!A2031,sales_update!A:N,8,FALSE)</f>
        <v>5</v>
      </c>
      <c r="P2031">
        <f>VLOOKUP(customer!A2031,sales_update!A:N,9,FALSE)</f>
        <v>70</v>
      </c>
      <c r="Q2031">
        <f>VLOOKUP(customer!A2031,sales_update!A:N,10,FALSE)</f>
        <v>1</v>
      </c>
      <c r="R2031">
        <f>VLOOKUP(customer!A2031,sales_update!A:N,11,FALSE)</f>
        <v>1</v>
      </c>
      <c r="S2031">
        <f>VLOOKUP(customer!A2031,sales_update!A:N,12,FALSE)</f>
        <v>0</v>
      </c>
      <c r="T2031">
        <f>VLOOKUP(customer!A2031,sales_update!A:N,13,FALSE)</f>
        <v>2</v>
      </c>
      <c r="U2031">
        <f>VLOOKUP(customer!A2031,sales_update!A:N,14,FALSE)</f>
        <v>8</v>
      </c>
      <c r="V2031">
        <f>VLOOKUP(customer!A2031,Marketing!A:I,2,FALSE)</f>
        <v>0</v>
      </c>
      <c r="W2031">
        <f>VLOOKUP(customer!A2031,Marketing!A:I,3,FALSE)</f>
        <v>0</v>
      </c>
      <c r="X2031">
        <f>VLOOKUP(customer!A2031,Marketing!A:I,4,FALSE)</f>
        <v>0</v>
      </c>
      <c r="Y2031">
        <f>VLOOKUP(customer!A2031,Marketing!A:I,5,FALSE)</f>
        <v>0</v>
      </c>
      <c r="Z2031">
        <f>VLOOKUP(customer!A2031,Marketing!A:I,6,FALSE)</f>
        <v>0</v>
      </c>
      <c r="AA2031">
        <f>VLOOKUP(customer!A2031,Marketing!A:I,7,FALSE)</f>
        <v>0</v>
      </c>
      <c r="AB2031">
        <f>VLOOKUP(customer!A2031,Marketing!A:I,8,FALSE)</f>
        <v>0</v>
      </c>
      <c r="AC2031" s="1">
        <f>VLOOKUP(customer!A2031,Marketing!A:I,9,FALSE)</f>
        <v>43793</v>
      </c>
    </row>
    <row r="2032" spans="1:29" x14ac:dyDescent="0.3">
      <c r="A2032">
        <v>3186</v>
      </c>
      <c r="B2032">
        <v>122775</v>
      </c>
      <c r="C2032">
        <v>1</v>
      </c>
      <c r="D2032">
        <v>0</v>
      </c>
      <c r="E2032">
        <v>42</v>
      </c>
      <c r="F2032" t="str">
        <f>IF(customer!G2032=1, "Married", IF(customer!H2032=1, "Single", IF(customer!F2032=1, "Divorced", IF(customer!I2032=1, "Together", IF(customer!J2032=1, "Widowed", "Unknown")))))</f>
        <v>Together</v>
      </c>
      <c r="G2032" t="str">
        <f>IF(customer!K2032=1,"Basic",IF(customer!L2032=1,"Graduate",IF(customer!M2032=1,"Master",IF(customer!N2032=1,"PhD","Unknown"))))</f>
        <v>Graduate</v>
      </c>
      <c r="H2032" t="s">
        <v>17</v>
      </c>
      <c r="I2032">
        <f>VLOOKUP(customer!A2032,sales_update!A:N,2,FALSE)</f>
        <v>40</v>
      </c>
      <c r="J2032">
        <f xml:space="preserve"> VLOOKUP(customer!A2032,sales_update!A:N,3,FALSE)</f>
        <v>27</v>
      </c>
      <c r="K2032">
        <f>VLOOKUP(customer!A2032,sales_update!A:N,4,FALSE)</f>
        <v>5</v>
      </c>
      <c r="L2032">
        <f>VLOOKUP(customer!A2032,sales_update!A:N,5,FALSE)</f>
        <v>43</v>
      </c>
      <c r="M2032">
        <f>VLOOKUP(customer!A2032,sales_update!A:N,6,FALSE)</f>
        <v>0</v>
      </c>
      <c r="N2032">
        <f>VLOOKUP(customer!A2032,sales_update!A:N,7,FALSE)</f>
        <v>0</v>
      </c>
      <c r="O2032">
        <f>VLOOKUP(customer!A2032,sales_update!A:N,8,FALSE)</f>
        <v>5</v>
      </c>
      <c r="P2032">
        <f>VLOOKUP(customer!A2032,sales_update!A:N,9,FALSE)</f>
        <v>70</v>
      </c>
      <c r="Q2032">
        <f>VLOOKUP(customer!A2032,sales_update!A:N,10,FALSE)</f>
        <v>1</v>
      </c>
      <c r="R2032">
        <f>VLOOKUP(customer!A2032,sales_update!A:N,11,FALSE)</f>
        <v>1</v>
      </c>
      <c r="S2032">
        <f>VLOOKUP(customer!A2032,sales_update!A:N,12,FALSE)</f>
        <v>0</v>
      </c>
      <c r="T2032">
        <f>VLOOKUP(customer!A2032,sales_update!A:N,13,FALSE)</f>
        <v>2</v>
      </c>
      <c r="U2032">
        <f>VLOOKUP(customer!A2032,sales_update!A:N,14,FALSE)</f>
        <v>8</v>
      </c>
      <c r="V2032">
        <f>VLOOKUP(customer!A2032,Marketing!A:I,2,FALSE)</f>
        <v>0</v>
      </c>
      <c r="W2032">
        <f>VLOOKUP(customer!A2032,Marketing!A:I,3,FALSE)</f>
        <v>0</v>
      </c>
      <c r="X2032">
        <f>VLOOKUP(customer!A2032,Marketing!A:I,4,FALSE)</f>
        <v>0</v>
      </c>
      <c r="Y2032">
        <f>VLOOKUP(customer!A2032,Marketing!A:I,5,FALSE)</f>
        <v>0</v>
      </c>
      <c r="Z2032">
        <f>VLOOKUP(customer!A2032,Marketing!A:I,6,FALSE)</f>
        <v>0</v>
      </c>
      <c r="AA2032">
        <f>VLOOKUP(customer!A2032,Marketing!A:I,7,FALSE)</f>
        <v>0</v>
      </c>
      <c r="AB2032">
        <f>VLOOKUP(customer!A2032,Marketing!A:I,8,FALSE)</f>
        <v>0</v>
      </c>
      <c r="AC2032" s="1">
        <f>VLOOKUP(customer!A2032,Marketing!A:I,9,FALSE)</f>
        <v>43793</v>
      </c>
    </row>
    <row r="2033" spans="1:29" x14ac:dyDescent="0.3">
      <c r="A2033">
        <v>2900</v>
      </c>
      <c r="B2033">
        <v>122701</v>
      </c>
      <c r="C2033">
        <v>1</v>
      </c>
      <c r="D2033">
        <v>0</v>
      </c>
      <c r="E2033">
        <v>43</v>
      </c>
      <c r="F2033" t="str">
        <f>IF(customer!G2033=1, "Married", IF(customer!H2033=1, "Single", IF(customer!F2033=1, "Divorced", IF(customer!I2033=1, "Together", IF(customer!J2033=1, "Widowed", "Unknown")))))</f>
        <v>Married</v>
      </c>
      <c r="G2033" t="str">
        <f>IF(customer!K2033=1,"Basic",IF(customer!L2033=1,"Graduate",IF(customer!M2033=1,"Master",IF(customer!N2033=1,"PhD","Unknown"))))</f>
        <v>Master</v>
      </c>
      <c r="H2033" t="s">
        <v>19</v>
      </c>
      <c r="I2033">
        <f>VLOOKUP(customer!A2033,sales_update!A:N,2,FALSE)</f>
        <v>2</v>
      </c>
      <c r="J2033">
        <f xml:space="preserve"> VLOOKUP(customer!A2033,sales_update!A:N,3,FALSE)</f>
        <v>11</v>
      </c>
      <c r="K2033">
        <f>VLOOKUP(customer!A2033,sales_update!A:N,4,FALSE)</f>
        <v>22</v>
      </c>
      <c r="L2033">
        <f>VLOOKUP(customer!A2033,sales_update!A:N,5,FALSE)</f>
        <v>49</v>
      </c>
      <c r="M2033">
        <f>VLOOKUP(customer!A2033,sales_update!A:N,6,FALSE)</f>
        <v>0</v>
      </c>
      <c r="N2033">
        <f>VLOOKUP(customer!A2033,sales_update!A:N,7,FALSE)</f>
        <v>22</v>
      </c>
      <c r="O2033">
        <f>VLOOKUP(customer!A2033,sales_update!A:N,8,FALSE)</f>
        <v>27</v>
      </c>
      <c r="P2033">
        <f>VLOOKUP(customer!A2033,sales_update!A:N,9,FALSE)</f>
        <v>76</v>
      </c>
      <c r="Q2033">
        <f>VLOOKUP(customer!A2033,sales_update!A:N,10,FALSE)</f>
        <v>1</v>
      </c>
      <c r="R2033">
        <f>VLOOKUP(customer!A2033,sales_update!A:N,11,FALSE)</f>
        <v>1</v>
      </c>
      <c r="S2033">
        <f>VLOOKUP(customer!A2033,sales_update!A:N,12,FALSE)</f>
        <v>0</v>
      </c>
      <c r="T2033">
        <f>VLOOKUP(customer!A2033,sales_update!A:N,13,FALSE)</f>
        <v>3</v>
      </c>
      <c r="U2033">
        <f>VLOOKUP(customer!A2033,sales_update!A:N,14,FALSE)</f>
        <v>5</v>
      </c>
      <c r="V2033">
        <f>VLOOKUP(customer!A2033,Marketing!A:I,2,FALSE)</f>
        <v>0</v>
      </c>
      <c r="W2033">
        <f>VLOOKUP(customer!A2033,Marketing!A:I,3,FALSE)</f>
        <v>0</v>
      </c>
      <c r="X2033">
        <f>VLOOKUP(customer!A2033,Marketing!A:I,4,FALSE)</f>
        <v>0</v>
      </c>
      <c r="Y2033">
        <f>VLOOKUP(customer!A2033,Marketing!A:I,5,FALSE)</f>
        <v>0</v>
      </c>
      <c r="Z2033">
        <f>VLOOKUP(customer!A2033,Marketing!A:I,6,FALSE)</f>
        <v>0</v>
      </c>
      <c r="AA2033">
        <f>VLOOKUP(customer!A2033,Marketing!A:I,7,FALSE)</f>
        <v>0</v>
      </c>
      <c r="AB2033">
        <f>VLOOKUP(customer!A2033,Marketing!A:I,8,FALSE)</f>
        <v>0</v>
      </c>
      <c r="AC2033" s="1">
        <f>VLOOKUP(customer!A2033,Marketing!A:I,9,FALSE)</f>
        <v>43871</v>
      </c>
    </row>
    <row r="2034" spans="1:29" x14ac:dyDescent="0.3">
      <c r="A2034">
        <v>2367</v>
      </c>
      <c r="B2034">
        <v>122682</v>
      </c>
      <c r="C2034">
        <v>1</v>
      </c>
      <c r="D2034">
        <v>0</v>
      </c>
      <c r="E2034">
        <v>47</v>
      </c>
      <c r="F2034" t="str">
        <f>IF(customer!G2034=1, "Married", IF(customer!H2034=1, "Single", IF(customer!F2034=1, "Divorced", IF(customer!I2034=1, "Together", IF(customer!J2034=1, "Widowed", "Unknown")))))</f>
        <v>Together</v>
      </c>
      <c r="G2034" t="str">
        <f>IF(customer!K2034=1,"Basic",IF(customer!L2034=1,"Graduate",IF(customer!M2034=1,"Master",IF(customer!N2034=1,"PhD","Unknown"))))</f>
        <v>Graduate</v>
      </c>
      <c r="H2034" t="s">
        <v>16</v>
      </c>
      <c r="I2034">
        <f>VLOOKUP(customer!A2034,sales_update!A:N,2,FALSE)</f>
        <v>51</v>
      </c>
      <c r="J2034">
        <f xml:space="preserve"> VLOOKUP(customer!A2034,sales_update!A:N,3,FALSE)</f>
        <v>54</v>
      </c>
      <c r="K2034">
        <f>VLOOKUP(customer!A2034,sales_update!A:N,4,FALSE)</f>
        <v>76</v>
      </c>
      <c r="L2034">
        <f>VLOOKUP(customer!A2034,sales_update!A:N,5,FALSE)</f>
        <v>157</v>
      </c>
      <c r="M2034">
        <f>VLOOKUP(customer!A2034,sales_update!A:N,6,FALSE)</f>
        <v>22</v>
      </c>
      <c r="N2034">
        <f>VLOOKUP(customer!A2034,sales_update!A:N,7,FALSE)</f>
        <v>11</v>
      </c>
      <c r="O2034">
        <f>VLOOKUP(customer!A2034,sales_update!A:N,8,FALSE)</f>
        <v>195</v>
      </c>
      <c r="P2034">
        <f>VLOOKUP(customer!A2034,sales_update!A:N,9,FALSE)</f>
        <v>124</v>
      </c>
      <c r="Q2034">
        <f>VLOOKUP(customer!A2034,sales_update!A:N,10,FALSE)</f>
        <v>3</v>
      </c>
      <c r="R2034">
        <f>VLOOKUP(customer!A2034,sales_update!A:N,11,FALSE)</f>
        <v>2</v>
      </c>
      <c r="S2034">
        <f>VLOOKUP(customer!A2034,sales_update!A:N,12,FALSE)</f>
        <v>1</v>
      </c>
      <c r="T2034">
        <f>VLOOKUP(customer!A2034,sales_update!A:N,13,FALSE)</f>
        <v>4</v>
      </c>
      <c r="U2034">
        <f>VLOOKUP(customer!A2034,sales_update!A:N,14,FALSE)</f>
        <v>4</v>
      </c>
      <c r="V2034">
        <f>VLOOKUP(customer!A2034,Marketing!A:I,2,FALSE)</f>
        <v>0</v>
      </c>
      <c r="W2034">
        <f>VLOOKUP(customer!A2034,Marketing!A:I,3,FALSE)</f>
        <v>0</v>
      </c>
      <c r="X2034">
        <f>VLOOKUP(customer!A2034,Marketing!A:I,4,FALSE)</f>
        <v>0</v>
      </c>
      <c r="Y2034">
        <f>VLOOKUP(customer!A2034,Marketing!A:I,5,FALSE)</f>
        <v>0</v>
      </c>
      <c r="Z2034">
        <f>VLOOKUP(customer!A2034,Marketing!A:I,6,FALSE)</f>
        <v>0</v>
      </c>
      <c r="AA2034">
        <f>VLOOKUP(customer!A2034,Marketing!A:I,7,FALSE)</f>
        <v>0</v>
      </c>
      <c r="AB2034">
        <f>VLOOKUP(customer!A2034,Marketing!A:I,8,FALSE)</f>
        <v>0</v>
      </c>
      <c r="AC2034" s="1">
        <f>VLOOKUP(customer!A2034,Marketing!A:I,9,FALSE)</f>
        <v>43899</v>
      </c>
    </row>
    <row r="2035" spans="1:29" x14ac:dyDescent="0.3">
      <c r="A2035">
        <v>2804</v>
      </c>
      <c r="B2035">
        <v>122669</v>
      </c>
      <c r="C2035">
        <v>1</v>
      </c>
      <c r="D2035">
        <v>0</v>
      </c>
      <c r="E2035">
        <v>45</v>
      </c>
      <c r="F2035" t="str">
        <f>IF(customer!G2035=1, "Married", IF(customer!H2035=1, "Single", IF(customer!F2035=1, "Divorced", IF(customer!I2035=1, "Together", IF(customer!J2035=1, "Widowed", "Unknown")))))</f>
        <v>Together</v>
      </c>
      <c r="G2035" t="str">
        <f>IF(customer!K2035=1,"Basic",IF(customer!L2035=1,"Graduate",IF(customer!M2035=1,"Master",IF(customer!N2035=1,"PhD","Unknown"))))</f>
        <v>Master</v>
      </c>
      <c r="H2035" t="s">
        <v>19</v>
      </c>
      <c r="I2035">
        <f>VLOOKUP(customer!A2035,sales_update!A:N,2,FALSE)</f>
        <v>30</v>
      </c>
      <c r="J2035">
        <f xml:space="preserve"> VLOOKUP(customer!A2035,sales_update!A:N,3,FALSE)</f>
        <v>87</v>
      </c>
      <c r="K2035">
        <f>VLOOKUP(customer!A2035,sales_update!A:N,4,FALSE)</f>
        <v>76</v>
      </c>
      <c r="L2035">
        <f>VLOOKUP(customer!A2035,sales_update!A:N,5,FALSE)</f>
        <v>195</v>
      </c>
      <c r="M2035">
        <f>VLOOKUP(customer!A2035,sales_update!A:N,6,FALSE)</f>
        <v>200</v>
      </c>
      <c r="N2035">
        <f>VLOOKUP(customer!A2035,sales_update!A:N,7,FALSE)</f>
        <v>119</v>
      </c>
      <c r="O2035">
        <f>VLOOKUP(customer!A2035,sales_update!A:N,8,FALSE)</f>
        <v>260</v>
      </c>
      <c r="P2035">
        <f>VLOOKUP(customer!A2035,sales_update!A:N,9,FALSE)</f>
        <v>417</v>
      </c>
      <c r="Q2035">
        <f>VLOOKUP(customer!A2035,sales_update!A:N,10,FALSE)</f>
        <v>3</v>
      </c>
      <c r="R2035">
        <f>VLOOKUP(customer!A2035,sales_update!A:N,11,FALSE)</f>
        <v>4</v>
      </c>
      <c r="S2035">
        <f>VLOOKUP(customer!A2035,sales_update!A:N,12,FALSE)</f>
        <v>1</v>
      </c>
      <c r="T2035">
        <f>VLOOKUP(customer!A2035,sales_update!A:N,13,FALSE)</f>
        <v>2</v>
      </c>
      <c r="U2035">
        <f>VLOOKUP(customer!A2035,sales_update!A:N,14,FALSE)</f>
        <v>9</v>
      </c>
      <c r="V2035">
        <f>VLOOKUP(customer!A2035,Marketing!A:I,2,FALSE)</f>
        <v>0</v>
      </c>
      <c r="W2035">
        <f>VLOOKUP(customer!A2035,Marketing!A:I,3,FALSE)</f>
        <v>0</v>
      </c>
      <c r="X2035">
        <f>VLOOKUP(customer!A2035,Marketing!A:I,4,FALSE)</f>
        <v>0</v>
      </c>
      <c r="Y2035">
        <f>VLOOKUP(customer!A2035,Marketing!A:I,5,FALSE)</f>
        <v>0</v>
      </c>
      <c r="Z2035">
        <f>VLOOKUP(customer!A2035,Marketing!A:I,6,FALSE)</f>
        <v>0</v>
      </c>
      <c r="AA2035">
        <f>VLOOKUP(customer!A2035,Marketing!A:I,7,FALSE)</f>
        <v>0</v>
      </c>
      <c r="AB2035">
        <f>VLOOKUP(customer!A2035,Marketing!A:I,8,FALSE)</f>
        <v>1</v>
      </c>
      <c r="AC2035" s="1">
        <f>VLOOKUP(customer!A2035,Marketing!A:I,9,FALSE)</f>
        <v>43765</v>
      </c>
    </row>
    <row r="2036" spans="1:29" x14ac:dyDescent="0.3">
      <c r="A2036">
        <v>2099</v>
      </c>
      <c r="B2036">
        <v>122634</v>
      </c>
      <c r="C2036">
        <v>0</v>
      </c>
      <c r="D2036">
        <v>0</v>
      </c>
      <c r="E2036">
        <v>54</v>
      </c>
      <c r="F2036" t="str">
        <f>IF(customer!G2036=1, "Married", IF(customer!H2036=1, "Single", IF(customer!F2036=1, "Divorced", IF(customer!I2036=1, "Together", IF(customer!J2036=1, "Widowed", "Unknown")))))</f>
        <v>Together</v>
      </c>
      <c r="G2036" t="str">
        <f>IF(customer!K2036=1,"Basic",IF(customer!L2036=1,"Graduate",IF(customer!M2036=1,"Master",IF(customer!N2036=1,"PhD","Unknown"))))</f>
        <v>Basic</v>
      </c>
      <c r="H2036" t="s">
        <v>15</v>
      </c>
      <c r="I2036">
        <f>VLOOKUP(customer!A2036,sales_update!A:N,2,FALSE)</f>
        <v>47</v>
      </c>
      <c r="J2036">
        <f xml:space="preserve"> VLOOKUP(customer!A2036,sales_update!A:N,3,FALSE)</f>
        <v>11</v>
      </c>
      <c r="K2036">
        <f>VLOOKUP(customer!A2036,sales_update!A:N,4,FALSE)</f>
        <v>125</v>
      </c>
      <c r="L2036">
        <f>VLOOKUP(customer!A2036,sales_update!A:N,5,FALSE)</f>
        <v>60</v>
      </c>
      <c r="M2036">
        <f>VLOOKUP(customer!A2036,sales_update!A:N,6,FALSE)</f>
        <v>43</v>
      </c>
      <c r="N2036">
        <f>VLOOKUP(customer!A2036,sales_update!A:N,7,FALSE)</f>
        <v>33</v>
      </c>
      <c r="O2036">
        <f>VLOOKUP(customer!A2036,sales_update!A:N,8,FALSE)</f>
        <v>249</v>
      </c>
      <c r="P2036">
        <f>VLOOKUP(customer!A2036,sales_update!A:N,9,FALSE)</f>
        <v>22</v>
      </c>
      <c r="Q2036">
        <f>VLOOKUP(customer!A2036,sales_update!A:N,10,FALSE)</f>
        <v>1</v>
      </c>
      <c r="R2036">
        <f>VLOOKUP(customer!A2036,sales_update!A:N,11,FALSE)</f>
        <v>2</v>
      </c>
      <c r="S2036">
        <f>VLOOKUP(customer!A2036,sales_update!A:N,12,FALSE)</f>
        <v>1</v>
      </c>
      <c r="T2036">
        <f>VLOOKUP(customer!A2036,sales_update!A:N,13,FALSE)</f>
        <v>2</v>
      </c>
      <c r="U2036">
        <f>VLOOKUP(customer!A2036,sales_update!A:N,14,FALSE)</f>
        <v>8</v>
      </c>
      <c r="V2036">
        <f>VLOOKUP(customer!A2036,Marketing!A:I,2,FALSE)</f>
        <v>0</v>
      </c>
      <c r="W2036">
        <f>VLOOKUP(customer!A2036,Marketing!A:I,3,FALSE)</f>
        <v>0</v>
      </c>
      <c r="X2036">
        <f>VLOOKUP(customer!A2036,Marketing!A:I,4,FALSE)</f>
        <v>0</v>
      </c>
      <c r="Y2036">
        <f>VLOOKUP(customer!A2036,Marketing!A:I,5,FALSE)</f>
        <v>0</v>
      </c>
      <c r="Z2036">
        <f>VLOOKUP(customer!A2036,Marketing!A:I,6,FALSE)</f>
        <v>0</v>
      </c>
      <c r="AA2036">
        <f>VLOOKUP(customer!A2036,Marketing!A:I,7,FALSE)</f>
        <v>0</v>
      </c>
      <c r="AB2036">
        <f>VLOOKUP(customer!A2036,Marketing!A:I,8,FALSE)</f>
        <v>0</v>
      </c>
      <c r="AC2036" s="1">
        <f>VLOOKUP(customer!A2036,Marketing!A:I,9,FALSE)</f>
        <v>43639</v>
      </c>
    </row>
    <row r="2037" spans="1:29" x14ac:dyDescent="0.3">
      <c r="A2037">
        <v>2392</v>
      </c>
      <c r="B2037">
        <v>122634</v>
      </c>
      <c r="C2037">
        <v>0</v>
      </c>
      <c r="D2037">
        <v>0</v>
      </c>
      <c r="E2037">
        <v>54</v>
      </c>
      <c r="F2037" t="str">
        <f>IF(customer!G2037=1, "Married", IF(customer!H2037=1, "Single", IF(customer!F2037=1, "Divorced", IF(customer!I2037=1, "Together", IF(customer!J2037=1, "Widowed", "Unknown")))))</f>
        <v>Together</v>
      </c>
      <c r="G2037" t="str">
        <f>IF(customer!K2037=1,"Basic",IF(customer!L2037=1,"Graduate",IF(customer!M2037=1,"Master",IF(customer!N2037=1,"PhD","Unknown"))))</f>
        <v>Basic</v>
      </c>
      <c r="H2037" t="s">
        <v>20</v>
      </c>
      <c r="I2037">
        <f>VLOOKUP(customer!A2037,sales_update!A:N,2,FALSE)</f>
        <v>47</v>
      </c>
      <c r="J2037">
        <f xml:space="preserve"> VLOOKUP(customer!A2037,sales_update!A:N,3,FALSE)</f>
        <v>11</v>
      </c>
      <c r="K2037">
        <f>VLOOKUP(customer!A2037,sales_update!A:N,4,FALSE)</f>
        <v>125</v>
      </c>
      <c r="L2037">
        <f>VLOOKUP(customer!A2037,sales_update!A:N,5,FALSE)</f>
        <v>60</v>
      </c>
      <c r="M2037">
        <f>VLOOKUP(customer!A2037,sales_update!A:N,6,FALSE)</f>
        <v>43</v>
      </c>
      <c r="N2037">
        <f>VLOOKUP(customer!A2037,sales_update!A:N,7,FALSE)</f>
        <v>33</v>
      </c>
      <c r="O2037">
        <f>VLOOKUP(customer!A2037,sales_update!A:N,8,FALSE)</f>
        <v>249</v>
      </c>
      <c r="P2037">
        <f>VLOOKUP(customer!A2037,sales_update!A:N,9,FALSE)</f>
        <v>22</v>
      </c>
      <c r="Q2037">
        <f>VLOOKUP(customer!A2037,sales_update!A:N,10,FALSE)</f>
        <v>1</v>
      </c>
      <c r="R2037">
        <f>VLOOKUP(customer!A2037,sales_update!A:N,11,FALSE)</f>
        <v>2</v>
      </c>
      <c r="S2037">
        <f>VLOOKUP(customer!A2037,sales_update!A:N,12,FALSE)</f>
        <v>1</v>
      </c>
      <c r="T2037">
        <f>VLOOKUP(customer!A2037,sales_update!A:N,13,FALSE)</f>
        <v>2</v>
      </c>
      <c r="U2037">
        <f>VLOOKUP(customer!A2037,sales_update!A:N,14,FALSE)</f>
        <v>8</v>
      </c>
      <c r="V2037">
        <f>VLOOKUP(customer!A2037,Marketing!A:I,2,FALSE)</f>
        <v>0</v>
      </c>
      <c r="W2037">
        <f>VLOOKUP(customer!A2037,Marketing!A:I,3,FALSE)</f>
        <v>0</v>
      </c>
      <c r="X2037">
        <f>VLOOKUP(customer!A2037,Marketing!A:I,4,FALSE)</f>
        <v>0</v>
      </c>
      <c r="Y2037">
        <f>VLOOKUP(customer!A2037,Marketing!A:I,5,FALSE)</f>
        <v>0</v>
      </c>
      <c r="Z2037">
        <f>VLOOKUP(customer!A2037,Marketing!A:I,6,FALSE)</f>
        <v>0</v>
      </c>
      <c r="AA2037">
        <f>VLOOKUP(customer!A2037,Marketing!A:I,7,FALSE)</f>
        <v>0</v>
      </c>
      <c r="AB2037">
        <f>VLOOKUP(customer!A2037,Marketing!A:I,8,FALSE)</f>
        <v>0</v>
      </c>
      <c r="AC2037" s="1">
        <f>VLOOKUP(customer!A2037,Marketing!A:I,9,FALSE)</f>
        <v>43639</v>
      </c>
    </row>
    <row r="2038" spans="1:29" x14ac:dyDescent="0.3">
      <c r="A2038">
        <v>1360</v>
      </c>
      <c r="B2038">
        <v>122585</v>
      </c>
      <c r="C2038">
        <v>0</v>
      </c>
      <c r="D2038">
        <v>0</v>
      </c>
      <c r="E2038">
        <v>50</v>
      </c>
      <c r="F2038" t="str">
        <f>IF(customer!G2038=1, "Married", IF(customer!H2038=1, "Single", IF(customer!F2038=1, "Divorced", IF(customer!I2038=1, "Together", IF(customer!J2038=1, "Widowed", "Unknown")))))</f>
        <v>Single</v>
      </c>
      <c r="G2038" t="str">
        <f>IF(customer!K2038=1,"Basic",IF(customer!L2038=1,"Graduate",IF(customer!M2038=1,"Master",IF(customer!N2038=1,"PhD","Unknown"))))</f>
        <v>Graduate</v>
      </c>
      <c r="H2038" t="s">
        <v>20</v>
      </c>
      <c r="I2038">
        <f>VLOOKUP(customer!A2038,sales_update!A:N,2,FALSE)</f>
        <v>23</v>
      </c>
      <c r="J2038">
        <f xml:space="preserve"> VLOOKUP(customer!A2038,sales_update!A:N,3,FALSE)</f>
        <v>16</v>
      </c>
      <c r="K2038">
        <f>VLOOKUP(customer!A2038,sales_update!A:N,4,FALSE)</f>
        <v>49</v>
      </c>
      <c r="L2038">
        <f>VLOOKUP(customer!A2038,sales_update!A:N,5,FALSE)</f>
        <v>81</v>
      </c>
      <c r="M2038">
        <f>VLOOKUP(customer!A2038,sales_update!A:N,6,FALSE)</f>
        <v>71</v>
      </c>
      <c r="N2038">
        <f>VLOOKUP(customer!A2038,sales_update!A:N,7,FALSE)</f>
        <v>11</v>
      </c>
      <c r="O2038">
        <f>VLOOKUP(customer!A2038,sales_update!A:N,8,FALSE)</f>
        <v>212</v>
      </c>
      <c r="P2038">
        <f>VLOOKUP(customer!A2038,sales_update!A:N,9,FALSE)</f>
        <v>16</v>
      </c>
      <c r="Q2038">
        <f>VLOOKUP(customer!A2038,sales_update!A:N,10,FALSE)</f>
        <v>1</v>
      </c>
      <c r="R2038">
        <f>VLOOKUP(customer!A2038,sales_update!A:N,11,FALSE)</f>
        <v>1</v>
      </c>
      <c r="S2038">
        <f>VLOOKUP(customer!A2038,sales_update!A:N,12,FALSE)</f>
        <v>1</v>
      </c>
      <c r="T2038">
        <f>VLOOKUP(customer!A2038,sales_update!A:N,13,FALSE)</f>
        <v>2</v>
      </c>
      <c r="U2038">
        <f>VLOOKUP(customer!A2038,sales_update!A:N,14,FALSE)</f>
        <v>9</v>
      </c>
      <c r="V2038">
        <f>VLOOKUP(customer!A2038,Marketing!A:I,2,FALSE)</f>
        <v>1</v>
      </c>
      <c r="W2038">
        <f>VLOOKUP(customer!A2038,Marketing!A:I,3,FALSE)</f>
        <v>0</v>
      </c>
      <c r="X2038">
        <f>VLOOKUP(customer!A2038,Marketing!A:I,4,FALSE)</f>
        <v>0</v>
      </c>
      <c r="Y2038">
        <f>VLOOKUP(customer!A2038,Marketing!A:I,5,FALSE)</f>
        <v>0</v>
      </c>
      <c r="Z2038">
        <f>VLOOKUP(customer!A2038,Marketing!A:I,6,FALSE)</f>
        <v>0</v>
      </c>
      <c r="AA2038">
        <f>VLOOKUP(customer!A2038,Marketing!A:I,7,FALSE)</f>
        <v>0</v>
      </c>
      <c r="AB2038">
        <f>VLOOKUP(customer!A2038,Marketing!A:I,8,FALSE)</f>
        <v>1</v>
      </c>
      <c r="AC2038" s="1">
        <f>VLOOKUP(customer!A2038,Marketing!A:I,9,FALSE)</f>
        <v>43700</v>
      </c>
    </row>
    <row r="2039" spans="1:29" x14ac:dyDescent="0.3">
      <c r="A2039">
        <v>1298</v>
      </c>
      <c r="B2039">
        <v>122574</v>
      </c>
      <c r="C2039">
        <v>2</v>
      </c>
      <c r="D2039">
        <v>1</v>
      </c>
      <c r="E2039">
        <v>53</v>
      </c>
      <c r="F2039" t="str">
        <f>IF(customer!G2039=1, "Married", IF(customer!H2039=1, "Single", IF(customer!F2039=1, "Divorced", IF(customer!I2039=1, "Together", IF(customer!J2039=1, "Widowed", "Unknown")))))</f>
        <v>Married</v>
      </c>
      <c r="G2039" t="str">
        <f>IF(customer!K2039=1,"Basic",IF(customer!L2039=1,"Graduate",IF(customer!M2039=1,"Master",IF(customer!N2039=1,"PhD","Unknown"))))</f>
        <v>Graduate</v>
      </c>
      <c r="H2039" t="s">
        <v>19</v>
      </c>
      <c r="I2039">
        <f>VLOOKUP(customer!A2039,sales_update!A:N,2,FALSE)</f>
        <v>28</v>
      </c>
      <c r="J2039">
        <f xml:space="preserve"> VLOOKUP(customer!A2039,sales_update!A:N,3,FALSE)</f>
        <v>136</v>
      </c>
      <c r="K2039">
        <f>VLOOKUP(customer!A2039,sales_update!A:N,4,FALSE)</f>
        <v>0</v>
      </c>
      <c r="L2039">
        <f>VLOOKUP(customer!A2039,sales_update!A:N,5,FALSE)</f>
        <v>43</v>
      </c>
      <c r="M2039">
        <f>VLOOKUP(customer!A2039,sales_update!A:N,6,FALSE)</f>
        <v>11</v>
      </c>
      <c r="N2039">
        <f>VLOOKUP(customer!A2039,sales_update!A:N,7,FALSE)</f>
        <v>0</v>
      </c>
      <c r="O2039">
        <f>VLOOKUP(customer!A2039,sales_update!A:N,8,FALSE)</f>
        <v>11</v>
      </c>
      <c r="P2039">
        <f>VLOOKUP(customer!A2039,sales_update!A:N,9,FALSE)</f>
        <v>179</v>
      </c>
      <c r="Q2039">
        <f>VLOOKUP(customer!A2039,sales_update!A:N,10,FALSE)</f>
        <v>2</v>
      </c>
      <c r="R2039">
        <f>VLOOKUP(customer!A2039,sales_update!A:N,11,FALSE)</f>
        <v>2</v>
      </c>
      <c r="S2039">
        <f>VLOOKUP(customer!A2039,sales_update!A:N,12,FALSE)</f>
        <v>0</v>
      </c>
      <c r="T2039">
        <f>VLOOKUP(customer!A2039,sales_update!A:N,13,FALSE)</f>
        <v>3</v>
      </c>
      <c r="U2039">
        <f>VLOOKUP(customer!A2039,sales_update!A:N,14,FALSE)</f>
        <v>7</v>
      </c>
      <c r="V2039">
        <f>VLOOKUP(customer!A2039,Marketing!A:I,2,FALSE)</f>
        <v>0</v>
      </c>
      <c r="W2039">
        <f>VLOOKUP(customer!A2039,Marketing!A:I,3,FALSE)</f>
        <v>0</v>
      </c>
      <c r="X2039">
        <f>VLOOKUP(customer!A2039,Marketing!A:I,4,FALSE)</f>
        <v>0</v>
      </c>
      <c r="Y2039">
        <f>VLOOKUP(customer!A2039,Marketing!A:I,5,FALSE)</f>
        <v>0</v>
      </c>
      <c r="Z2039">
        <f>VLOOKUP(customer!A2039,Marketing!A:I,6,FALSE)</f>
        <v>0</v>
      </c>
      <c r="AA2039">
        <f>VLOOKUP(customer!A2039,Marketing!A:I,7,FALSE)</f>
        <v>0</v>
      </c>
      <c r="AB2039">
        <f>VLOOKUP(customer!A2039,Marketing!A:I,8,FALSE)</f>
        <v>0</v>
      </c>
      <c r="AC2039" s="1">
        <f>VLOOKUP(customer!A2039,Marketing!A:I,9,FALSE)</f>
        <v>43924</v>
      </c>
    </row>
    <row r="2040" spans="1:29" x14ac:dyDescent="0.3">
      <c r="A2040">
        <v>1597</v>
      </c>
      <c r="B2040">
        <v>122574</v>
      </c>
      <c r="C2040">
        <v>2</v>
      </c>
      <c r="D2040">
        <v>1</v>
      </c>
      <c r="E2040">
        <v>53</v>
      </c>
      <c r="F2040" t="str">
        <f>IF(customer!G2040=1, "Married", IF(customer!H2040=1, "Single", IF(customer!F2040=1, "Divorced", IF(customer!I2040=1, "Together", IF(customer!J2040=1, "Widowed", "Unknown")))))</f>
        <v>Married</v>
      </c>
      <c r="G2040" t="str">
        <f>IF(customer!K2040=1,"Basic",IF(customer!L2040=1,"Graduate",IF(customer!M2040=1,"Master",IF(customer!N2040=1,"PhD","Unknown"))))</f>
        <v>Graduate</v>
      </c>
      <c r="H2040" t="s">
        <v>18</v>
      </c>
      <c r="I2040">
        <f>VLOOKUP(customer!A2040,sales_update!A:N,2,FALSE)</f>
        <v>28</v>
      </c>
      <c r="J2040">
        <f xml:space="preserve"> VLOOKUP(customer!A2040,sales_update!A:N,3,FALSE)</f>
        <v>136</v>
      </c>
      <c r="K2040">
        <f>VLOOKUP(customer!A2040,sales_update!A:N,4,FALSE)</f>
        <v>0</v>
      </c>
      <c r="L2040">
        <f>VLOOKUP(customer!A2040,sales_update!A:N,5,FALSE)</f>
        <v>43</v>
      </c>
      <c r="M2040">
        <f>VLOOKUP(customer!A2040,sales_update!A:N,6,FALSE)</f>
        <v>11</v>
      </c>
      <c r="N2040">
        <f>VLOOKUP(customer!A2040,sales_update!A:N,7,FALSE)</f>
        <v>0</v>
      </c>
      <c r="O2040">
        <f>VLOOKUP(customer!A2040,sales_update!A:N,8,FALSE)</f>
        <v>11</v>
      </c>
      <c r="P2040">
        <f>VLOOKUP(customer!A2040,sales_update!A:N,9,FALSE)</f>
        <v>179</v>
      </c>
      <c r="Q2040">
        <f>VLOOKUP(customer!A2040,sales_update!A:N,10,FALSE)</f>
        <v>2</v>
      </c>
      <c r="R2040">
        <f>VLOOKUP(customer!A2040,sales_update!A:N,11,FALSE)</f>
        <v>2</v>
      </c>
      <c r="S2040">
        <f>VLOOKUP(customer!A2040,sales_update!A:N,12,FALSE)</f>
        <v>0</v>
      </c>
      <c r="T2040">
        <f>VLOOKUP(customer!A2040,sales_update!A:N,13,FALSE)</f>
        <v>3</v>
      </c>
      <c r="U2040">
        <f>VLOOKUP(customer!A2040,sales_update!A:N,14,FALSE)</f>
        <v>7</v>
      </c>
      <c r="V2040">
        <f>VLOOKUP(customer!A2040,Marketing!A:I,2,FALSE)</f>
        <v>0</v>
      </c>
      <c r="W2040">
        <f>VLOOKUP(customer!A2040,Marketing!A:I,3,FALSE)</f>
        <v>0</v>
      </c>
      <c r="X2040">
        <f>VLOOKUP(customer!A2040,Marketing!A:I,4,FALSE)</f>
        <v>0</v>
      </c>
      <c r="Y2040">
        <f>VLOOKUP(customer!A2040,Marketing!A:I,5,FALSE)</f>
        <v>0</v>
      </c>
      <c r="Z2040">
        <f>VLOOKUP(customer!A2040,Marketing!A:I,6,FALSE)</f>
        <v>0</v>
      </c>
      <c r="AA2040">
        <f>VLOOKUP(customer!A2040,Marketing!A:I,7,FALSE)</f>
        <v>0</v>
      </c>
      <c r="AB2040">
        <f>VLOOKUP(customer!A2040,Marketing!A:I,8,FALSE)</f>
        <v>0</v>
      </c>
      <c r="AC2040" s="1">
        <f>VLOOKUP(customer!A2040,Marketing!A:I,9,FALSE)</f>
        <v>43924</v>
      </c>
    </row>
    <row r="2041" spans="1:29" x14ac:dyDescent="0.3">
      <c r="A2041">
        <v>2657</v>
      </c>
      <c r="B2041">
        <v>122554</v>
      </c>
      <c r="C2041">
        <v>1</v>
      </c>
      <c r="D2041">
        <v>1</v>
      </c>
      <c r="E2041">
        <v>65</v>
      </c>
      <c r="F2041" t="str">
        <f>IF(customer!G2041=1, "Married", IF(customer!H2041=1, "Single", IF(customer!F2041=1, "Divorced", IF(customer!I2041=1, "Together", IF(customer!J2041=1, "Widowed", "Unknown")))))</f>
        <v>Married</v>
      </c>
      <c r="G2041" t="str">
        <f>IF(customer!K2041=1,"Basic",IF(customer!L2041=1,"Graduate",IF(customer!M2041=1,"Master",IF(customer!N2041=1,"PhD","Unknown"))))</f>
        <v>PhD</v>
      </c>
      <c r="H2041" t="s">
        <v>15</v>
      </c>
      <c r="I2041">
        <f>VLOOKUP(customer!A2041,sales_update!A:N,2,FALSE)</f>
        <v>38</v>
      </c>
      <c r="J2041">
        <f xml:space="preserve"> VLOOKUP(customer!A2041,sales_update!A:N,3,FALSE)</f>
        <v>147</v>
      </c>
      <c r="K2041">
        <f>VLOOKUP(customer!A2041,sales_update!A:N,4,FALSE)</f>
        <v>0</v>
      </c>
      <c r="L2041">
        <f>VLOOKUP(customer!A2041,sales_update!A:N,5,FALSE)</f>
        <v>54</v>
      </c>
      <c r="M2041">
        <f>VLOOKUP(customer!A2041,sales_update!A:N,6,FALSE)</f>
        <v>0</v>
      </c>
      <c r="N2041">
        <f>VLOOKUP(customer!A2041,sales_update!A:N,7,FALSE)</f>
        <v>0</v>
      </c>
      <c r="O2041">
        <f>VLOOKUP(customer!A2041,sales_update!A:N,8,FALSE)</f>
        <v>22</v>
      </c>
      <c r="P2041">
        <f>VLOOKUP(customer!A2041,sales_update!A:N,9,FALSE)</f>
        <v>179</v>
      </c>
      <c r="Q2041">
        <f>VLOOKUP(customer!A2041,sales_update!A:N,10,FALSE)</f>
        <v>4</v>
      </c>
      <c r="R2041">
        <f>VLOOKUP(customer!A2041,sales_update!A:N,11,FALSE)</f>
        <v>2</v>
      </c>
      <c r="S2041">
        <f>VLOOKUP(customer!A2041,sales_update!A:N,12,FALSE)</f>
        <v>0</v>
      </c>
      <c r="T2041">
        <f>VLOOKUP(customer!A2041,sales_update!A:N,13,FALSE)</f>
        <v>4</v>
      </c>
      <c r="U2041">
        <f>VLOOKUP(customer!A2041,sales_update!A:N,14,FALSE)</f>
        <v>5</v>
      </c>
      <c r="V2041">
        <f>VLOOKUP(customer!A2041,Marketing!A:I,2,FALSE)</f>
        <v>0</v>
      </c>
      <c r="W2041">
        <f>VLOOKUP(customer!A2041,Marketing!A:I,3,FALSE)</f>
        <v>0</v>
      </c>
      <c r="X2041">
        <f>VLOOKUP(customer!A2041,Marketing!A:I,4,FALSE)</f>
        <v>0</v>
      </c>
      <c r="Y2041">
        <f>VLOOKUP(customer!A2041,Marketing!A:I,5,FALSE)</f>
        <v>0</v>
      </c>
      <c r="Z2041">
        <f>VLOOKUP(customer!A2041,Marketing!A:I,6,FALSE)</f>
        <v>0</v>
      </c>
      <c r="AA2041">
        <f>VLOOKUP(customer!A2041,Marketing!A:I,7,FALSE)</f>
        <v>0</v>
      </c>
      <c r="AB2041">
        <f>VLOOKUP(customer!A2041,Marketing!A:I,8,FALSE)</f>
        <v>0</v>
      </c>
      <c r="AC2041" s="1">
        <f>VLOOKUP(customer!A2041,Marketing!A:I,9,FALSE)</f>
        <v>43565</v>
      </c>
    </row>
    <row r="2042" spans="1:29" x14ac:dyDescent="0.3">
      <c r="A2042">
        <v>2208</v>
      </c>
      <c r="B2042">
        <v>122518</v>
      </c>
      <c r="C2042">
        <v>1</v>
      </c>
      <c r="D2042">
        <v>0</v>
      </c>
      <c r="E2042">
        <v>34</v>
      </c>
      <c r="F2042" t="str">
        <f>IF(customer!G2042=1, "Married", IF(customer!H2042=1, "Single", IF(customer!F2042=1, "Divorced", IF(customer!I2042=1, "Together", IF(customer!J2042=1, "Widowed", "Unknown")))))</f>
        <v>Married</v>
      </c>
      <c r="G2042" t="str">
        <f>IF(customer!K2042=1,"Basic",IF(customer!L2042=1,"Graduate",IF(customer!M2042=1,"Master",IF(customer!N2042=1,"PhD","Unknown"))))</f>
        <v>Graduate</v>
      </c>
      <c r="H2042" t="s">
        <v>17</v>
      </c>
      <c r="I2042">
        <f>VLOOKUP(customer!A2042,sales_update!A:N,2,FALSE)</f>
        <v>36</v>
      </c>
      <c r="J2042">
        <f xml:space="preserve"> VLOOKUP(customer!A2042,sales_update!A:N,3,FALSE)</f>
        <v>60</v>
      </c>
      <c r="K2042">
        <f>VLOOKUP(customer!A2042,sales_update!A:N,4,FALSE)</f>
        <v>38</v>
      </c>
      <c r="L2042">
        <f>VLOOKUP(customer!A2042,sales_update!A:N,5,FALSE)</f>
        <v>65</v>
      </c>
      <c r="M2042">
        <f>VLOOKUP(customer!A2042,sales_update!A:N,6,FALSE)</f>
        <v>11</v>
      </c>
      <c r="N2042">
        <f>VLOOKUP(customer!A2042,sales_update!A:N,7,FALSE)</f>
        <v>11</v>
      </c>
      <c r="O2042">
        <f>VLOOKUP(customer!A2042,sales_update!A:N,8,FALSE)</f>
        <v>147</v>
      </c>
      <c r="P2042">
        <f>VLOOKUP(customer!A2042,sales_update!A:N,9,FALSE)</f>
        <v>38</v>
      </c>
      <c r="Q2042">
        <f>VLOOKUP(customer!A2042,sales_update!A:N,10,FALSE)</f>
        <v>2</v>
      </c>
      <c r="R2042">
        <f>VLOOKUP(customer!A2042,sales_update!A:N,11,FALSE)</f>
        <v>2</v>
      </c>
      <c r="S2042">
        <f>VLOOKUP(customer!A2042,sales_update!A:N,12,FALSE)</f>
        <v>1</v>
      </c>
      <c r="T2042">
        <f>VLOOKUP(customer!A2042,sales_update!A:N,13,FALSE)</f>
        <v>2</v>
      </c>
      <c r="U2042">
        <f>VLOOKUP(customer!A2042,sales_update!A:N,14,FALSE)</f>
        <v>5</v>
      </c>
      <c r="V2042">
        <f>VLOOKUP(customer!A2042,Marketing!A:I,2,FALSE)</f>
        <v>1</v>
      </c>
      <c r="W2042">
        <f>VLOOKUP(customer!A2042,Marketing!A:I,3,FALSE)</f>
        <v>0</v>
      </c>
      <c r="X2042">
        <f>VLOOKUP(customer!A2042,Marketing!A:I,4,FALSE)</f>
        <v>0</v>
      </c>
      <c r="Y2042">
        <f>VLOOKUP(customer!A2042,Marketing!A:I,5,FALSE)</f>
        <v>0</v>
      </c>
      <c r="Z2042">
        <f>VLOOKUP(customer!A2042,Marketing!A:I,6,FALSE)</f>
        <v>0</v>
      </c>
      <c r="AA2042">
        <f>VLOOKUP(customer!A2042,Marketing!A:I,7,FALSE)</f>
        <v>0</v>
      </c>
      <c r="AB2042">
        <f>VLOOKUP(customer!A2042,Marketing!A:I,8,FALSE)</f>
        <v>1</v>
      </c>
      <c r="AC2042" s="1">
        <f>VLOOKUP(customer!A2042,Marketing!A:I,9,FALSE)</f>
        <v>43553</v>
      </c>
    </row>
    <row r="2043" spans="1:29" x14ac:dyDescent="0.3">
      <c r="A2043">
        <v>1798</v>
      </c>
      <c r="B2043">
        <v>122507</v>
      </c>
      <c r="C2043">
        <v>0</v>
      </c>
      <c r="D2043">
        <v>0</v>
      </c>
      <c r="E2043">
        <v>66</v>
      </c>
      <c r="F2043" t="str">
        <f>IF(customer!G2043=1, "Married", IF(customer!H2043=1, "Single", IF(customer!F2043=1, "Divorced", IF(customer!I2043=1, "Together", IF(customer!J2043=1, "Widowed", "Unknown")))))</f>
        <v>Single</v>
      </c>
      <c r="G2043" t="str">
        <f>IF(customer!K2043=1,"Basic",IF(customer!L2043=1,"Graduate",IF(customer!M2043=1,"Master",IF(customer!N2043=1,"PhD","Unknown"))))</f>
        <v>Graduate</v>
      </c>
      <c r="H2043" t="s">
        <v>20</v>
      </c>
      <c r="I2043">
        <f>VLOOKUP(customer!A2043,sales_update!A:N,2,FALSE)</f>
        <v>67</v>
      </c>
      <c r="J2043">
        <f xml:space="preserve"> VLOOKUP(customer!A2043,sales_update!A:N,3,FALSE)</f>
        <v>370</v>
      </c>
      <c r="K2043">
        <f>VLOOKUP(customer!A2043,sales_update!A:N,4,FALSE)</f>
        <v>0</v>
      </c>
      <c r="L2043">
        <f>VLOOKUP(customer!A2043,sales_update!A:N,5,FALSE)</f>
        <v>1230</v>
      </c>
      <c r="M2043">
        <f>VLOOKUP(customer!A2043,sales_update!A:N,6,FALSE)</f>
        <v>278</v>
      </c>
      <c r="N2043">
        <f>VLOOKUP(customer!A2043,sales_update!A:N,7,FALSE)</f>
        <v>855</v>
      </c>
      <c r="O2043">
        <f>VLOOKUP(customer!A2043,sales_update!A:N,8,FALSE)</f>
        <v>370</v>
      </c>
      <c r="P2043">
        <f>VLOOKUP(customer!A2043,sales_update!A:N,9,FALSE)</f>
        <v>2362</v>
      </c>
      <c r="Q2043">
        <f>VLOOKUP(customer!A2043,sales_update!A:N,10,FALSE)</f>
        <v>3</v>
      </c>
      <c r="R2043">
        <f>VLOOKUP(customer!A2043,sales_update!A:N,11,FALSE)</f>
        <v>10</v>
      </c>
      <c r="S2043">
        <f>VLOOKUP(customer!A2043,sales_update!A:N,12,FALSE)</f>
        <v>2</v>
      </c>
      <c r="T2043">
        <f>VLOOKUP(customer!A2043,sales_update!A:N,13,FALSE)</f>
        <v>4</v>
      </c>
      <c r="U2043">
        <f>VLOOKUP(customer!A2043,sales_update!A:N,14,FALSE)</f>
        <v>9</v>
      </c>
      <c r="V2043">
        <f>VLOOKUP(customer!A2043,Marketing!A:I,2,FALSE)</f>
        <v>0</v>
      </c>
      <c r="W2043">
        <f>VLOOKUP(customer!A2043,Marketing!A:I,3,FALSE)</f>
        <v>0</v>
      </c>
      <c r="X2043">
        <f>VLOOKUP(customer!A2043,Marketing!A:I,4,FALSE)</f>
        <v>0</v>
      </c>
      <c r="Y2043">
        <f>VLOOKUP(customer!A2043,Marketing!A:I,5,FALSE)</f>
        <v>0</v>
      </c>
      <c r="Z2043">
        <f>VLOOKUP(customer!A2043,Marketing!A:I,6,FALSE)</f>
        <v>0</v>
      </c>
      <c r="AA2043">
        <f>VLOOKUP(customer!A2043,Marketing!A:I,7,FALSE)</f>
        <v>0</v>
      </c>
      <c r="AB2043">
        <f>VLOOKUP(customer!A2043,Marketing!A:I,8,FALSE)</f>
        <v>0</v>
      </c>
      <c r="AC2043" s="1">
        <f>VLOOKUP(customer!A2043,Marketing!A:I,9,FALSE)</f>
        <v>43586</v>
      </c>
    </row>
    <row r="2044" spans="1:29" x14ac:dyDescent="0.3">
      <c r="A2044">
        <v>2626</v>
      </c>
      <c r="B2044">
        <v>122448</v>
      </c>
      <c r="C2044">
        <v>1</v>
      </c>
      <c r="D2044">
        <v>0</v>
      </c>
      <c r="E2044">
        <v>38</v>
      </c>
      <c r="F2044" t="str">
        <f>IF(customer!G2044=1, "Married", IF(customer!H2044=1, "Single", IF(customer!F2044=1, "Divorced", IF(customer!I2044=1, "Together", IF(customer!J2044=1, "Widowed", "Unknown")))))</f>
        <v>Married</v>
      </c>
      <c r="G2044" t="str">
        <f>IF(customer!K2044=1,"Basic",IF(customer!L2044=1,"Graduate",IF(customer!M2044=1,"Master",IF(customer!N2044=1,"PhD","Unknown"))))</f>
        <v>Graduate</v>
      </c>
      <c r="H2044" t="s">
        <v>20</v>
      </c>
      <c r="I2044">
        <f>VLOOKUP(customer!A2044,sales_update!A:N,2,FALSE)</f>
        <v>86</v>
      </c>
      <c r="J2044">
        <f xml:space="preserve"> VLOOKUP(customer!A2044,sales_update!A:N,3,FALSE)</f>
        <v>16</v>
      </c>
      <c r="K2044">
        <f>VLOOKUP(customer!A2044,sales_update!A:N,4,FALSE)</f>
        <v>5</v>
      </c>
      <c r="L2044">
        <f>VLOOKUP(customer!A2044,sales_update!A:N,5,FALSE)</f>
        <v>44</v>
      </c>
      <c r="M2044">
        <f>VLOOKUP(customer!A2044,sales_update!A:N,6,FALSE)</f>
        <v>125</v>
      </c>
      <c r="N2044">
        <f>VLOOKUP(customer!A2044,sales_update!A:N,7,FALSE)</f>
        <v>11</v>
      </c>
      <c r="O2044">
        <f>VLOOKUP(customer!A2044,sales_update!A:N,8,FALSE)</f>
        <v>98</v>
      </c>
      <c r="P2044">
        <f>VLOOKUP(customer!A2044,sales_update!A:N,9,FALSE)</f>
        <v>104</v>
      </c>
      <c r="Q2044">
        <f>VLOOKUP(customer!A2044,sales_update!A:N,10,FALSE)</f>
        <v>3</v>
      </c>
      <c r="R2044">
        <f>VLOOKUP(customer!A2044,sales_update!A:N,11,FALSE)</f>
        <v>2</v>
      </c>
      <c r="S2044">
        <f>VLOOKUP(customer!A2044,sales_update!A:N,12,FALSE)</f>
        <v>1</v>
      </c>
      <c r="T2044">
        <f>VLOOKUP(customer!A2044,sales_update!A:N,13,FALSE)</f>
        <v>3</v>
      </c>
      <c r="U2044">
        <f>VLOOKUP(customer!A2044,sales_update!A:N,14,FALSE)</f>
        <v>3</v>
      </c>
      <c r="V2044">
        <f>VLOOKUP(customer!A2044,Marketing!A:I,2,FALSE)</f>
        <v>0</v>
      </c>
      <c r="W2044">
        <f>VLOOKUP(customer!A2044,Marketing!A:I,3,FALSE)</f>
        <v>0</v>
      </c>
      <c r="X2044">
        <f>VLOOKUP(customer!A2044,Marketing!A:I,4,FALSE)</f>
        <v>0</v>
      </c>
      <c r="Y2044">
        <f>VLOOKUP(customer!A2044,Marketing!A:I,5,FALSE)</f>
        <v>0</v>
      </c>
      <c r="Z2044">
        <f>VLOOKUP(customer!A2044,Marketing!A:I,6,FALSE)</f>
        <v>0</v>
      </c>
      <c r="AA2044">
        <f>VLOOKUP(customer!A2044,Marketing!A:I,7,FALSE)</f>
        <v>0</v>
      </c>
      <c r="AB2044">
        <f>VLOOKUP(customer!A2044,Marketing!A:I,8,FALSE)</f>
        <v>0</v>
      </c>
      <c r="AC2044" s="1">
        <f>VLOOKUP(customer!A2044,Marketing!A:I,9,FALSE)</f>
        <v>44045</v>
      </c>
    </row>
    <row r="2045" spans="1:29" x14ac:dyDescent="0.3">
      <c r="A2045">
        <v>1984</v>
      </c>
      <c r="B2045">
        <v>122434</v>
      </c>
      <c r="C2045">
        <v>1</v>
      </c>
      <c r="D2045">
        <v>0</v>
      </c>
      <c r="E2045">
        <v>33</v>
      </c>
      <c r="F2045" t="str">
        <f>IF(customer!G2045=1, "Married", IF(customer!H2045=1, "Single", IF(customer!F2045=1, "Divorced", IF(customer!I2045=1, "Together", IF(customer!J2045=1, "Widowed", "Unknown")))))</f>
        <v>Together</v>
      </c>
      <c r="G2045" t="str">
        <f>IF(customer!K2045=1,"Basic",IF(customer!L2045=1,"Graduate",IF(customer!M2045=1,"Master",IF(customer!N2045=1,"PhD","Unknown"))))</f>
        <v>Graduate</v>
      </c>
      <c r="H2045" t="s">
        <v>20</v>
      </c>
      <c r="I2045">
        <f>VLOOKUP(customer!A2045,sales_update!A:N,2,FALSE)</f>
        <v>25</v>
      </c>
      <c r="J2045">
        <f xml:space="preserve"> VLOOKUP(customer!A2045,sales_update!A:N,3,FALSE)</f>
        <v>22</v>
      </c>
      <c r="K2045">
        <f>VLOOKUP(customer!A2045,sales_update!A:N,4,FALSE)</f>
        <v>65</v>
      </c>
      <c r="L2045">
        <f>VLOOKUP(customer!A2045,sales_update!A:N,5,FALSE)</f>
        <v>60</v>
      </c>
      <c r="M2045">
        <f>VLOOKUP(customer!A2045,sales_update!A:N,6,FALSE)</f>
        <v>16</v>
      </c>
      <c r="N2045">
        <f>VLOOKUP(customer!A2045,sales_update!A:N,7,FALSE)</f>
        <v>71</v>
      </c>
      <c r="O2045">
        <f>VLOOKUP(customer!A2045,sales_update!A:N,8,FALSE)</f>
        <v>82</v>
      </c>
      <c r="P2045">
        <f>VLOOKUP(customer!A2045,sales_update!A:N,9,FALSE)</f>
        <v>153</v>
      </c>
      <c r="Q2045">
        <f>VLOOKUP(customer!A2045,sales_update!A:N,10,FALSE)</f>
        <v>2</v>
      </c>
      <c r="R2045">
        <f>VLOOKUP(customer!A2045,sales_update!A:N,11,FALSE)</f>
        <v>2</v>
      </c>
      <c r="S2045">
        <f>VLOOKUP(customer!A2045,sales_update!A:N,12,FALSE)</f>
        <v>0</v>
      </c>
      <c r="T2045">
        <f>VLOOKUP(customer!A2045,sales_update!A:N,13,FALSE)</f>
        <v>3</v>
      </c>
      <c r="U2045">
        <f>VLOOKUP(customer!A2045,sales_update!A:N,14,FALSE)</f>
        <v>8</v>
      </c>
      <c r="V2045">
        <f>VLOOKUP(customer!A2045,Marketing!A:I,2,FALSE)</f>
        <v>0</v>
      </c>
      <c r="W2045">
        <f>VLOOKUP(customer!A2045,Marketing!A:I,3,FALSE)</f>
        <v>0</v>
      </c>
      <c r="X2045">
        <f>VLOOKUP(customer!A2045,Marketing!A:I,4,FALSE)</f>
        <v>0</v>
      </c>
      <c r="Y2045">
        <f>VLOOKUP(customer!A2045,Marketing!A:I,5,FALSE)</f>
        <v>0</v>
      </c>
      <c r="Z2045">
        <f>VLOOKUP(customer!A2045,Marketing!A:I,6,FALSE)</f>
        <v>0</v>
      </c>
      <c r="AA2045">
        <f>VLOOKUP(customer!A2045,Marketing!A:I,7,FALSE)</f>
        <v>0</v>
      </c>
      <c r="AB2045">
        <f>VLOOKUP(customer!A2045,Marketing!A:I,8,FALSE)</f>
        <v>0</v>
      </c>
      <c r="AC2045" s="1">
        <f>VLOOKUP(customer!A2045,Marketing!A:I,9,FALSE)</f>
        <v>43667</v>
      </c>
    </row>
    <row r="2046" spans="1:29" x14ac:dyDescent="0.3">
      <c r="A2046">
        <v>1537</v>
      </c>
      <c r="B2046">
        <v>122419</v>
      </c>
      <c r="C2046">
        <v>0</v>
      </c>
      <c r="D2046">
        <v>0</v>
      </c>
      <c r="E2046">
        <v>57</v>
      </c>
      <c r="F2046" t="str">
        <f>IF(customer!G2046=1, "Married", IF(customer!H2046=1, "Single", IF(customer!F2046=1, "Divorced", IF(customer!I2046=1, "Together", IF(customer!J2046=1, "Widowed", "Unknown")))))</f>
        <v>Married</v>
      </c>
      <c r="G2046" t="str">
        <f>IF(customer!K2046=1,"Basic",IF(customer!L2046=1,"Graduate",IF(customer!M2046=1,"Master",IF(customer!N2046=1,"PhD","Unknown"))))</f>
        <v>Graduate</v>
      </c>
      <c r="H2046" t="s">
        <v>18</v>
      </c>
      <c r="I2046">
        <f>VLOOKUP(customer!A2046,sales_update!A:N,2,FALSE)</f>
        <v>74</v>
      </c>
      <c r="J2046">
        <f xml:space="preserve"> VLOOKUP(customer!A2046,sales_update!A:N,3,FALSE)</f>
        <v>164</v>
      </c>
      <c r="K2046">
        <f>VLOOKUP(customer!A2046,sales_update!A:N,4,FALSE)</f>
        <v>16</v>
      </c>
      <c r="L2046">
        <f>VLOOKUP(customer!A2046,sales_update!A:N,5,FALSE)</f>
        <v>257</v>
      </c>
      <c r="M2046">
        <f>VLOOKUP(customer!A2046,sales_update!A:N,6,FALSE)</f>
        <v>104</v>
      </c>
      <c r="N2046">
        <f>VLOOKUP(customer!A2046,sales_update!A:N,7,FALSE)</f>
        <v>115</v>
      </c>
      <c r="O2046">
        <f>VLOOKUP(customer!A2046,sales_update!A:N,8,FALSE)</f>
        <v>229</v>
      </c>
      <c r="P2046">
        <f>VLOOKUP(customer!A2046,sales_update!A:N,9,FALSE)</f>
        <v>426</v>
      </c>
      <c r="Q2046">
        <f>VLOOKUP(customer!A2046,sales_update!A:N,10,FALSE)</f>
        <v>1</v>
      </c>
      <c r="R2046">
        <f>VLOOKUP(customer!A2046,sales_update!A:N,11,FALSE)</f>
        <v>3</v>
      </c>
      <c r="S2046">
        <f>VLOOKUP(customer!A2046,sales_update!A:N,12,FALSE)</f>
        <v>2</v>
      </c>
      <c r="T2046">
        <f>VLOOKUP(customer!A2046,sales_update!A:N,13,FALSE)</f>
        <v>2</v>
      </c>
      <c r="U2046">
        <f>VLOOKUP(customer!A2046,sales_update!A:N,14,FALSE)</f>
        <v>8</v>
      </c>
      <c r="V2046">
        <f>VLOOKUP(customer!A2046,Marketing!A:I,2,FALSE)</f>
        <v>0</v>
      </c>
      <c r="W2046">
        <f>VLOOKUP(customer!A2046,Marketing!A:I,3,FALSE)</f>
        <v>0</v>
      </c>
      <c r="X2046">
        <f>VLOOKUP(customer!A2046,Marketing!A:I,4,FALSE)</f>
        <v>0</v>
      </c>
      <c r="Y2046">
        <f>VLOOKUP(customer!A2046,Marketing!A:I,5,FALSE)</f>
        <v>0</v>
      </c>
      <c r="Z2046">
        <f>VLOOKUP(customer!A2046,Marketing!A:I,6,FALSE)</f>
        <v>0</v>
      </c>
      <c r="AA2046">
        <f>VLOOKUP(customer!A2046,Marketing!A:I,7,FALSE)</f>
        <v>0</v>
      </c>
      <c r="AB2046">
        <f>VLOOKUP(customer!A2046,Marketing!A:I,8,FALSE)</f>
        <v>0</v>
      </c>
      <c r="AC2046" s="1">
        <f>VLOOKUP(customer!A2046,Marketing!A:I,9,FALSE)</f>
        <v>43731</v>
      </c>
    </row>
    <row r="2047" spans="1:29" x14ac:dyDescent="0.3">
      <c r="A2047">
        <v>1804</v>
      </c>
      <c r="B2047">
        <v>122419</v>
      </c>
      <c r="C2047">
        <v>0</v>
      </c>
      <c r="D2047">
        <v>0</v>
      </c>
      <c r="E2047">
        <v>57</v>
      </c>
      <c r="F2047" t="str">
        <f>IF(customer!G2047=1, "Married", IF(customer!H2047=1, "Single", IF(customer!F2047=1, "Divorced", IF(customer!I2047=1, "Together", IF(customer!J2047=1, "Widowed", "Unknown")))))</f>
        <v>Married</v>
      </c>
      <c r="G2047" t="str">
        <f>IF(customer!K2047=1,"Basic",IF(customer!L2047=1,"Graduate",IF(customer!M2047=1,"Master",IF(customer!N2047=1,"PhD","Unknown"))))</f>
        <v>Graduate</v>
      </c>
      <c r="H2047" t="s">
        <v>20</v>
      </c>
      <c r="I2047">
        <f>VLOOKUP(customer!A2047,sales_update!A:N,2,FALSE)</f>
        <v>74</v>
      </c>
      <c r="J2047">
        <f xml:space="preserve"> VLOOKUP(customer!A2047,sales_update!A:N,3,FALSE)</f>
        <v>164</v>
      </c>
      <c r="K2047">
        <f>VLOOKUP(customer!A2047,sales_update!A:N,4,FALSE)</f>
        <v>16</v>
      </c>
      <c r="L2047">
        <f>VLOOKUP(customer!A2047,sales_update!A:N,5,FALSE)</f>
        <v>257</v>
      </c>
      <c r="M2047">
        <f>VLOOKUP(customer!A2047,sales_update!A:N,6,FALSE)</f>
        <v>104</v>
      </c>
      <c r="N2047">
        <f>VLOOKUP(customer!A2047,sales_update!A:N,7,FALSE)</f>
        <v>115</v>
      </c>
      <c r="O2047">
        <f>VLOOKUP(customer!A2047,sales_update!A:N,8,FALSE)</f>
        <v>229</v>
      </c>
      <c r="P2047">
        <f>VLOOKUP(customer!A2047,sales_update!A:N,9,FALSE)</f>
        <v>426</v>
      </c>
      <c r="Q2047">
        <f>VLOOKUP(customer!A2047,sales_update!A:N,10,FALSE)</f>
        <v>1</v>
      </c>
      <c r="R2047">
        <f>VLOOKUP(customer!A2047,sales_update!A:N,11,FALSE)</f>
        <v>3</v>
      </c>
      <c r="S2047">
        <f>VLOOKUP(customer!A2047,sales_update!A:N,12,FALSE)</f>
        <v>2</v>
      </c>
      <c r="T2047">
        <f>VLOOKUP(customer!A2047,sales_update!A:N,13,FALSE)</f>
        <v>2</v>
      </c>
      <c r="U2047">
        <f>VLOOKUP(customer!A2047,sales_update!A:N,14,FALSE)</f>
        <v>8</v>
      </c>
      <c r="V2047">
        <f>VLOOKUP(customer!A2047,Marketing!A:I,2,FALSE)</f>
        <v>0</v>
      </c>
      <c r="W2047">
        <f>VLOOKUP(customer!A2047,Marketing!A:I,3,FALSE)</f>
        <v>0</v>
      </c>
      <c r="X2047">
        <f>VLOOKUP(customer!A2047,Marketing!A:I,4,FALSE)</f>
        <v>0</v>
      </c>
      <c r="Y2047">
        <f>VLOOKUP(customer!A2047,Marketing!A:I,5,FALSE)</f>
        <v>0</v>
      </c>
      <c r="Z2047">
        <f>VLOOKUP(customer!A2047,Marketing!A:I,6,FALSE)</f>
        <v>0</v>
      </c>
      <c r="AA2047">
        <f>VLOOKUP(customer!A2047,Marketing!A:I,7,FALSE)</f>
        <v>0</v>
      </c>
      <c r="AB2047">
        <f>VLOOKUP(customer!A2047,Marketing!A:I,8,FALSE)</f>
        <v>0</v>
      </c>
      <c r="AC2047" s="1">
        <f>VLOOKUP(customer!A2047,Marketing!A:I,9,FALSE)</f>
        <v>43731</v>
      </c>
    </row>
    <row r="2048" spans="1:29" x14ac:dyDescent="0.3">
      <c r="A2048">
        <v>3060</v>
      </c>
      <c r="B2048">
        <v>122390</v>
      </c>
      <c r="C2048">
        <v>0</v>
      </c>
      <c r="D2048">
        <v>0</v>
      </c>
      <c r="E2048">
        <v>51</v>
      </c>
      <c r="F2048" t="str">
        <f>IF(customer!G2048=1, "Married", IF(customer!H2048=1, "Single", IF(customer!F2048=1, "Divorced", IF(customer!I2048=1, "Together", IF(customer!J2048=1, "Widowed", "Unknown")))))</f>
        <v>Together</v>
      </c>
      <c r="G2048" t="str">
        <f>IF(customer!K2048=1,"Basic",IF(customer!L2048=1,"Graduate",IF(customer!M2048=1,"Master",IF(customer!N2048=1,"PhD","Unknown"))))</f>
        <v>Basic</v>
      </c>
      <c r="H2048" t="s">
        <v>17</v>
      </c>
      <c r="I2048">
        <f>VLOOKUP(customer!A2048,sales_update!A:N,2,FALSE)</f>
        <v>49</v>
      </c>
      <c r="J2048">
        <f xml:space="preserve"> VLOOKUP(customer!A2048,sales_update!A:N,3,FALSE)</f>
        <v>0</v>
      </c>
      <c r="K2048">
        <f>VLOOKUP(customer!A2048,sales_update!A:N,4,FALSE)</f>
        <v>5</v>
      </c>
      <c r="L2048">
        <f>VLOOKUP(customer!A2048,sales_update!A:N,5,FALSE)</f>
        <v>22</v>
      </c>
      <c r="M2048">
        <f>VLOOKUP(customer!A2048,sales_update!A:N,6,FALSE)</f>
        <v>82</v>
      </c>
      <c r="N2048">
        <f>VLOOKUP(customer!A2048,sales_update!A:N,7,FALSE)</f>
        <v>5</v>
      </c>
      <c r="O2048">
        <f>VLOOKUP(customer!A2048,sales_update!A:N,8,FALSE)</f>
        <v>27</v>
      </c>
      <c r="P2048">
        <f>VLOOKUP(customer!A2048,sales_update!A:N,9,FALSE)</f>
        <v>87</v>
      </c>
      <c r="Q2048">
        <f>VLOOKUP(customer!A2048,sales_update!A:N,10,FALSE)</f>
        <v>1</v>
      </c>
      <c r="R2048">
        <f>VLOOKUP(customer!A2048,sales_update!A:N,11,FALSE)</f>
        <v>1</v>
      </c>
      <c r="S2048">
        <f>VLOOKUP(customer!A2048,sales_update!A:N,12,FALSE)</f>
        <v>0</v>
      </c>
      <c r="T2048">
        <f>VLOOKUP(customer!A2048,sales_update!A:N,13,FALSE)</f>
        <v>2</v>
      </c>
      <c r="U2048">
        <f>VLOOKUP(customer!A2048,sales_update!A:N,14,FALSE)</f>
        <v>7</v>
      </c>
      <c r="V2048">
        <f>VLOOKUP(customer!A2048,Marketing!A:I,2,FALSE)</f>
        <v>0</v>
      </c>
      <c r="W2048">
        <f>VLOOKUP(customer!A2048,Marketing!A:I,3,FALSE)</f>
        <v>0</v>
      </c>
      <c r="X2048">
        <f>VLOOKUP(customer!A2048,Marketing!A:I,4,FALSE)</f>
        <v>0</v>
      </c>
      <c r="Y2048">
        <f>VLOOKUP(customer!A2048,Marketing!A:I,5,FALSE)</f>
        <v>0</v>
      </c>
      <c r="Z2048">
        <f>VLOOKUP(customer!A2048,Marketing!A:I,6,FALSE)</f>
        <v>0</v>
      </c>
      <c r="AA2048">
        <f>VLOOKUP(customer!A2048,Marketing!A:I,7,FALSE)</f>
        <v>0</v>
      </c>
      <c r="AB2048">
        <f>VLOOKUP(customer!A2048,Marketing!A:I,8,FALSE)</f>
        <v>0</v>
      </c>
      <c r="AC2048" s="1">
        <f>VLOOKUP(customer!A2048,Marketing!A:I,9,FALSE)</f>
        <v>43917</v>
      </c>
    </row>
    <row r="2049" spans="1:29" x14ac:dyDescent="0.3">
      <c r="A2049">
        <v>2166</v>
      </c>
      <c r="B2049">
        <v>122327</v>
      </c>
      <c r="C2049">
        <v>1</v>
      </c>
      <c r="D2049">
        <v>0</v>
      </c>
      <c r="E2049">
        <v>35</v>
      </c>
      <c r="F2049" t="str">
        <f>IF(customer!G2049=1, "Married", IF(customer!H2049=1, "Single", IF(customer!F2049=1, "Divorced", IF(customer!I2049=1, "Together", IF(customer!J2049=1, "Widowed", "Unknown")))))</f>
        <v>Single</v>
      </c>
      <c r="G2049" t="str">
        <f>IF(customer!K2049=1,"Basic",IF(customer!L2049=1,"Graduate",IF(customer!M2049=1,"Master",IF(customer!N2049=1,"PhD","Unknown"))))</f>
        <v>Graduate</v>
      </c>
      <c r="H2049" t="s">
        <v>17</v>
      </c>
      <c r="I2049">
        <f>VLOOKUP(customer!A2049,sales_update!A:N,2,FALSE)</f>
        <v>94</v>
      </c>
      <c r="J2049">
        <f xml:space="preserve"> VLOOKUP(customer!A2049,sales_update!A:N,3,FALSE)</f>
        <v>27</v>
      </c>
      <c r="K2049">
        <f>VLOOKUP(customer!A2049,sales_update!A:N,4,FALSE)</f>
        <v>22</v>
      </c>
      <c r="L2049">
        <f>VLOOKUP(customer!A2049,sales_update!A:N,5,FALSE)</f>
        <v>44</v>
      </c>
      <c r="M2049">
        <f>VLOOKUP(customer!A2049,sales_update!A:N,6,FALSE)</f>
        <v>11</v>
      </c>
      <c r="N2049">
        <f>VLOOKUP(customer!A2049,sales_update!A:N,7,FALSE)</f>
        <v>0</v>
      </c>
      <c r="O2049">
        <f>VLOOKUP(customer!A2049,sales_update!A:N,8,FALSE)</f>
        <v>27</v>
      </c>
      <c r="P2049">
        <f>VLOOKUP(customer!A2049,sales_update!A:N,9,FALSE)</f>
        <v>77</v>
      </c>
      <c r="Q2049">
        <f>VLOOKUP(customer!A2049,sales_update!A:N,10,FALSE)</f>
        <v>1</v>
      </c>
      <c r="R2049">
        <f>VLOOKUP(customer!A2049,sales_update!A:N,11,FALSE)</f>
        <v>1</v>
      </c>
      <c r="S2049">
        <f>VLOOKUP(customer!A2049,sales_update!A:N,12,FALSE)</f>
        <v>0</v>
      </c>
      <c r="T2049">
        <f>VLOOKUP(customer!A2049,sales_update!A:N,13,FALSE)</f>
        <v>3</v>
      </c>
      <c r="U2049">
        <f>VLOOKUP(customer!A2049,sales_update!A:N,14,FALSE)</f>
        <v>5</v>
      </c>
      <c r="V2049">
        <f>VLOOKUP(customer!A2049,Marketing!A:I,2,FALSE)</f>
        <v>0</v>
      </c>
      <c r="W2049">
        <f>VLOOKUP(customer!A2049,Marketing!A:I,3,FALSE)</f>
        <v>0</v>
      </c>
      <c r="X2049">
        <f>VLOOKUP(customer!A2049,Marketing!A:I,4,FALSE)</f>
        <v>0</v>
      </c>
      <c r="Y2049">
        <f>VLOOKUP(customer!A2049,Marketing!A:I,5,FALSE)</f>
        <v>0</v>
      </c>
      <c r="Z2049">
        <f>VLOOKUP(customer!A2049,Marketing!A:I,6,FALSE)</f>
        <v>0</v>
      </c>
      <c r="AA2049">
        <f>VLOOKUP(customer!A2049,Marketing!A:I,7,FALSE)</f>
        <v>0</v>
      </c>
      <c r="AB2049">
        <f>VLOOKUP(customer!A2049,Marketing!A:I,8,FALSE)</f>
        <v>0</v>
      </c>
      <c r="AC2049" s="1">
        <f>VLOOKUP(customer!A2049,Marketing!A:I,9,FALSE)</f>
        <v>43837</v>
      </c>
    </row>
    <row r="2050" spans="1:29" x14ac:dyDescent="0.3">
      <c r="A2050">
        <v>2049</v>
      </c>
      <c r="B2050">
        <v>122304</v>
      </c>
      <c r="C2050">
        <v>0</v>
      </c>
      <c r="D2050">
        <v>0</v>
      </c>
      <c r="E2050">
        <v>64</v>
      </c>
      <c r="F2050" t="str">
        <f>IF(customer!G2050=1, "Married", IF(customer!H2050=1, "Single", IF(customer!F2050=1, "Divorced", IF(customer!I2050=1, "Together", IF(customer!J2050=1, "Widowed", "Unknown")))))</f>
        <v>Divorced</v>
      </c>
      <c r="G2050" t="str">
        <f>IF(customer!K2050=1,"Basic",IF(customer!L2050=1,"Graduate",IF(customer!M2050=1,"Master",IF(customer!N2050=1,"PhD","Unknown"))))</f>
        <v>Graduate</v>
      </c>
      <c r="H2050" t="s">
        <v>16</v>
      </c>
      <c r="I2050">
        <f>VLOOKUP(customer!A2050,sales_update!A:N,2,FALSE)</f>
        <v>91</v>
      </c>
      <c r="J2050">
        <f xml:space="preserve"> VLOOKUP(customer!A2050,sales_update!A:N,3,FALSE)</f>
        <v>16</v>
      </c>
      <c r="K2050">
        <f>VLOOKUP(customer!A2050,sales_update!A:N,4,FALSE)</f>
        <v>11</v>
      </c>
      <c r="L2050">
        <f>VLOOKUP(customer!A2050,sales_update!A:N,5,FALSE)</f>
        <v>38</v>
      </c>
      <c r="M2050">
        <f>VLOOKUP(customer!A2050,sales_update!A:N,6,FALSE)</f>
        <v>0</v>
      </c>
      <c r="N2050">
        <f>VLOOKUP(customer!A2050,sales_update!A:N,7,FALSE)</f>
        <v>22</v>
      </c>
      <c r="O2050">
        <f>VLOOKUP(customer!A2050,sales_update!A:N,8,FALSE)</f>
        <v>11</v>
      </c>
      <c r="P2050">
        <f>VLOOKUP(customer!A2050,sales_update!A:N,9,FALSE)</f>
        <v>77</v>
      </c>
      <c r="Q2050">
        <f>VLOOKUP(customer!A2050,sales_update!A:N,10,FALSE)</f>
        <v>1</v>
      </c>
      <c r="R2050">
        <f>VLOOKUP(customer!A2050,sales_update!A:N,11,FALSE)</f>
        <v>1</v>
      </c>
      <c r="S2050">
        <f>VLOOKUP(customer!A2050,sales_update!A:N,12,FALSE)</f>
        <v>0</v>
      </c>
      <c r="T2050">
        <f>VLOOKUP(customer!A2050,sales_update!A:N,13,FALSE)</f>
        <v>2</v>
      </c>
      <c r="U2050">
        <f>VLOOKUP(customer!A2050,sales_update!A:N,14,FALSE)</f>
        <v>8</v>
      </c>
      <c r="V2050">
        <f>VLOOKUP(customer!A2050,Marketing!A:I,2,FALSE)</f>
        <v>0</v>
      </c>
      <c r="W2050">
        <f>VLOOKUP(customer!A2050,Marketing!A:I,3,FALSE)</f>
        <v>0</v>
      </c>
      <c r="X2050">
        <f>VLOOKUP(customer!A2050,Marketing!A:I,4,FALSE)</f>
        <v>0</v>
      </c>
      <c r="Y2050">
        <f>VLOOKUP(customer!A2050,Marketing!A:I,5,FALSE)</f>
        <v>0</v>
      </c>
      <c r="Z2050">
        <f>VLOOKUP(customer!A2050,Marketing!A:I,6,FALSE)</f>
        <v>0</v>
      </c>
      <c r="AA2050">
        <f>VLOOKUP(customer!A2050,Marketing!A:I,7,FALSE)</f>
        <v>0</v>
      </c>
      <c r="AB2050">
        <f>VLOOKUP(customer!A2050,Marketing!A:I,8,FALSE)</f>
        <v>0</v>
      </c>
      <c r="AC2050" s="1">
        <f>VLOOKUP(customer!A2050,Marketing!A:I,9,FALSE)</f>
        <v>43474</v>
      </c>
    </row>
    <row r="2051" spans="1:29" x14ac:dyDescent="0.3">
      <c r="A2051">
        <v>2826</v>
      </c>
      <c r="B2051">
        <v>122280</v>
      </c>
      <c r="C2051">
        <v>1</v>
      </c>
      <c r="D2051">
        <v>0</v>
      </c>
      <c r="E2051">
        <v>45</v>
      </c>
      <c r="F2051" t="str">
        <f>IF(customer!G2051=1, "Married", IF(customer!H2051=1, "Single", IF(customer!F2051=1, "Divorced", IF(customer!I2051=1, "Together", IF(customer!J2051=1, "Widowed", "Unknown")))))</f>
        <v>Together</v>
      </c>
      <c r="G2051" t="str">
        <f>IF(customer!K2051=1,"Basic",IF(customer!L2051=1,"Graduate",IF(customer!M2051=1,"Master",IF(customer!N2051=1,"PhD","Unknown"))))</f>
        <v>Graduate</v>
      </c>
      <c r="H2051" t="s">
        <v>17</v>
      </c>
      <c r="I2051">
        <f>VLOOKUP(customer!A2051,sales_update!A:N,2,FALSE)</f>
        <v>85</v>
      </c>
      <c r="J2051">
        <f xml:space="preserve"> VLOOKUP(customer!A2051,sales_update!A:N,3,FALSE)</f>
        <v>11</v>
      </c>
      <c r="K2051">
        <f>VLOOKUP(customer!A2051,sales_update!A:N,4,FALSE)</f>
        <v>5</v>
      </c>
      <c r="L2051">
        <f>VLOOKUP(customer!A2051,sales_update!A:N,5,FALSE)</f>
        <v>22</v>
      </c>
      <c r="M2051">
        <f>VLOOKUP(customer!A2051,sales_update!A:N,6,FALSE)</f>
        <v>16</v>
      </c>
      <c r="N2051">
        <f>VLOOKUP(customer!A2051,sales_update!A:N,7,FALSE)</f>
        <v>5</v>
      </c>
      <c r="O2051">
        <f>VLOOKUP(customer!A2051,sales_update!A:N,8,FALSE)</f>
        <v>11</v>
      </c>
      <c r="P2051">
        <f>VLOOKUP(customer!A2051,sales_update!A:N,9,FALSE)</f>
        <v>49</v>
      </c>
      <c r="Q2051">
        <f>VLOOKUP(customer!A2051,sales_update!A:N,10,FALSE)</f>
        <v>1</v>
      </c>
      <c r="R2051">
        <f>VLOOKUP(customer!A2051,sales_update!A:N,11,FALSE)</f>
        <v>1</v>
      </c>
      <c r="S2051">
        <f>VLOOKUP(customer!A2051,sales_update!A:N,12,FALSE)</f>
        <v>0</v>
      </c>
      <c r="T2051">
        <f>VLOOKUP(customer!A2051,sales_update!A:N,13,FALSE)</f>
        <v>2</v>
      </c>
      <c r="U2051">
        <f>VLOOKUP(customer!A2051,sales_update!A:N,14,FALSE)</f>
        <v>8</v>
      </c>
      <c r="V2051">
        <f>VLOOKUP(customer!A2051,Marketing!A:I,2,FALSE)</f>
        <v>0</v>
      </c>
      <c r="W2051">
        <f>VLOOKUP(customer!A2051,Marketing!A:I,3,FALSE)</f>
        <v>0</v>
      </c>
      <c r="X2051">
        <f>VLOOKUP(customer!A2051,Marketing!A:I,4,FALSE)</f>
        <v>0</v>
      </c>
      <c r="Y2051">
        <f>VLOOKUP(customer!A2051,Marketing!A:I,5,FALSE)</f>
        <v>0</v>
      </c>
      <c r="Z2051">
        <f>VLOOKUP(customer!A2051,Marketing!A:I,6,FALSE)</f>
        <v>0</v>
      </c>
      <c r="AA2051">
        <f>VLOOKUP(customer!A2051,Marketing!A:I,7,FALSE)</f>
        <v>0</v>
      </c>
      <c r="AB2051">
        <f>VLOOKUP(customer!A2051,Marketing!A:I,8,FALSE)</f>
        <v>0</v>
      </c>
      <c r="AC2051" s="1">
        <f>VLOOKUP(customer!A2051,Marketing!A:I,9,FALSE)</f>
        <v>43762</v>
      </c>
    </row>
    <row r="2052" spans="1:29" x14ac:dyDescent="0.3">
      <c r="A2052">
        <v>2993</v>
      </c>
      <c r="B2052">
        <v>122263</v>
      </c>
      <c r="C2052">
        <v>1</v>
      </c>
      <c r="D2052">
        <v>1</v>
      </c>
      <c r="E2052">
        <v>69</v>
      </c>
      <c r="F2052" t="str">
        <f>IF(customer!G2052=1, "Married", IF(customer!H2052=1, "Single", IF(customer!F2052=1, "Divorced", IF(customer!I2052=1, "Together", IF(customer!J2052=1, "Widowed", "Unknown")))))</f>
        <v>Divorced</v>
      </c>
      <c r="G2052" t="str">
        <f>IF(customer!K2052=1,"Basic",IF(customer!L2052=1,"Graduate",IF(customer!M2052=1,"Master",IF(customer!N2052=1,"PhD","Unknown"))))</f>
        <v>Graduate</v>
      </c>
      <c r="H2052" t="s">
        <v>15</v>
      </c>
      <c r="I2052">
        <f>VLOOKUP(customer!A2052,sales_update!A:N,2,FALSE)</f>
        <v>31</v>
      </c>
      <c r="J2052">
        <f xml:space="preserve"> VLOOKUP(customer!A2052,sales_update!A:N,3,FALSE)</f>
        <v>93</v>
      </c>
      <c r="K2052">
        <f>VLOOKUP(customer!A2052,sales_update!A:N,4,FALSE)</f>
        <v>0</v>
      </c>
      <c r="L2052">
        <f>VLOOKUP(customer!A2052,sales_update!A:N,5,FALSE)</f>
        <v>11</v>
      </c>
      <c r="M2052">
        <f>VLOOKUP(customer!A2052,sales_update!A:N,6,FALSE)</f>
        <v>0</v>
      </c>
      <c r="N2052">
        <f>VLOOKUP(customer!A2052,sales_update!A:N,7,FALSE)</f>
        <v>0</v>
      </c>
      <c r="O2052">
        <f>VLOOKUP(customer!A2052,sales_update!A:N,8,FALSE)</f>
        <v>11</v>
      </c>
      <c r="P2052">
        <f>VLOOKUP(customer!A2052,sales_update!A:N,9,FALSE)</f>
        <v>93</v>
      </c>
      <c r="Q2052">
        <f>VLOOKUP(customer!A2052,sales_update!A:N,10,FALSE)</f>
        <v>2</v>
      </c>
      <c r="R2052">
        <f>VLOOKUP(customer!A2052,sales_update!A:N,11,FALSE)</f>
        <v>1</v>
      </c>
      <c r="S2052">
        <f>VLOOKUP(customer!A2052,sales_update!A:N,12,FALSE)</f>
        <v>0</v>
      </c>
      <c r="T2052">
        <f>VLOOKUP(customer!A2052,sales_update!A:N,13,FALSE)</f>
        <v>3</v>
      </c>
      <c r="U2052">
        <f>VLOOKUP(customer!A2052,sales_update!A:N,14,FALSE)</f>
        <v>6</v>
      </c>
      <c r="V2052">
        <f>VLOOKUP(customer!A2052,Marketing!A:I,2,FALSE)</f>
        <v>0</v>
      </c>
      <c r="W2052">
        <f>VLOOKUP(customer!A2052,Marketing!A:I,3,FALSE)</f>
        <v>0</v>
      </c>
      <c r="X2052">
        <f>VLOOKUP(customer!A2052,Marketing!A:I,4,FALSE)</f>
        <v>0</v>
      </c>
      <c r="Y2052">
        <f>VLOOKUP(customer!A2052,Marketing!A:I,5,FALSE)</f>
        <v>0</v>
      </c>
      <c r="Z2052">
        <f>VLOOKUP(customer!A2052,Marketing!A:I,6,FALSE)</f>
        <v>0</v>
      </c>
      <c r="AA2052">
        <f>VLOOKUP(customer!A2052,Marketing!A:I,7,FALSE)</f>
        <v>1</v>
      </c>
      <c r="AB2052">
        <f>VLOOKUP(customer!A2052,Marketing!A:I,8,FALSE)</f>
        <v>0</v>
      </c>
      <c r="AC2052" s="1">
        <f>VLOOKUP(customer!A2052,Marketing!A:I,9,FALSE)</f>
        <v>44077</v>
      </c>
    </row>
    <row r="2053" spans="1:29" x14ac:dyDescent="0.3">
      <c r="A2053">
        <v>1223</v>
      </c>
      <c r="B2053">
        <v>122212</v>
      </c>
      <c r="C2053">
        <v>1</v>
      </c>
      <c r="D2053">
        <v>0</v>
      </c>
      <c r="E2053">
        <v>45</v>
      </c>
      <c r="F2053" t="str">
        <f>IF(customer!G2053=1, "Married", IF(customer!H2053=1, "Single", IF(customer!F2053=1, "Divorced", IF(customer!I2053=1, "Together", IF(customer!J2053=1, "Widowed", "Unknown")))))</f>
        <v>Married</v>
      </c>
      <c r="G2053" t="str">
        <f>IF(customer!K2053=1,"Basic",IF(customer!L2053=1,"Graduate",IF(customer!M2053=1,"Master",IF(customer!N2053=1,"PhD","Unknown"))))</f>
        <v>Unknown</v>
      </c>
      <c r="H2053" t="s">
        <v>15</v>
      </c>
      <c r="I2053">
        <f>VLOOKUP(customer!A2053,sales_update!A:N,2,FALSE)</f>
        <v>49</v>
      </c>
      <c r="J2053">
        <f xml:space="preserve"> VLOOKUP(customer!A2053,sales_update!A:N,3,FALSE)</f>
        <v>28</v>
      </c>
      <c r="K2053">
        <f>VLOOKUP(customer!A2053,sales_update!A:N,4,FALSE)</f>
        <v>50</v>
      </c>
      <c r="L2053">
        <f>VLOOKUP(customer!A2053,sales_update!A:N,5,FALSE)</f>
        <v>110</v>
      </c>
      <c r="M2053">
        <f>VLOOKUP(customer!A2053,sales_update!A:N,6,FALSE)</f>
        <v>33</v>
      </c>
      <c r="N2053">
        <f>VLOOKUP(customer!A2053,sales_update!A:N,7,FALSE)</f>
        <v>44</v>
      </c>
      <c r="O2053">
        <f>VLOOKUP(customer!A2053,sales_update!A:N,8,FALSE)</f>
        <v>116</v>
      </c>
      <c r="P2053">
        <f>VLOOKUP(customer!A2053,sales_update!A:N,9,FALSE)</f>
        <v>149</v>
      </c>
      <c r="Q2053">
        <f>VLOOKUP(customer!A2053,sales_update!A:N,10,FALSE)</f>
        <v>2</v>
      </c>
      <c r="R2053">
        <f>VLOOKUP(customer!A2053,sales_update!A:N,11,FALSE)</f>
        <v>2</v>
      </c>
      <c r="S2053">
        <f>VLOOKUP(customer!A2053,sales_update!A:N,12,FALSE)</f>
        <v>0</v>
      </c>
      <c r="T2053">
        <f>VLOOKUP(customer!A2053,sales_update!A:N,13,FALSE)</f>
        <v>4</v>
      </c>
      <c r="U2053">
        <f>VLOOKUP(customer!A2053,sales_update!A:N,14,FALSE)</f>
        <v>6</v>
      </c>
      <c r="V2053">
        <f>VLOOKUP(customer!A2053,Marketing!A:I,2,FALSE)</f>
        <v>0</v>
      </c>
      <c r="W2053">
        <f>VLOOKUP(customer!A2053,Marketing!A:I,3,FALSE)</f>
        <v>0</v>
      </c>
      <c r="X2053">
        <f>VLOOKUP(customer!A2053,Marketing!A:I,4,FALSE)</f>
        <v>0</v>
      </c>
      <c r="Y2053">
        <f>VLOOKUP(customer!A2053,Marketing!A:I,5,FALSE)</f>
        <v>0</v>
      </c>
      <c r="Z2053">
        <f>VLOOKUP(customer!A2053,Marketing!A:I,6,FALSE)</f>
        <v>0</v>
      </c>
      <c r="AA2053">
        <f>VLOOKUP(customer!A2053,Marketing!A:I,7,FALSE)</f>
        <v>0</v>
      </c>
      <c r="AB2053">
        <f>VLOOKUP(customer!A2053,Marketing!A:I,8,FALSE)</f>
        <v>0</v>
      </c>
      <c r="AC2053" s="1">
        <f>VLOOKUP(customer!A2053,Marketing!A:I,9,FALSE)</f>
        <v>43966</v>
      </c>
    </row>
    <row r="2054" spans="1:29" x14ac:dyDescent="0.3">
      <c r="A2054">
        <v>2876</v>
      </c>
      <c r="B2054">
        <v>122148</v>
      </c>
      <c r="C2054">
        <v>0</v>
      </c>
      <c r="D2054">
        <v>0</v>
      </c>
      <c r="E2054">
        <v>37</v>
      </c>
      <c r="F2054" t="str">
        <f>IF(customer!G2054=1, "Married", IF(customer!H2054=1, "Single", IF(customer!F2054=1, "Divorced", IF(customer!I2054=1, "Together", IF(customer!J2054=1, "Widowed", "Unknown")))))</f>
        <v>Single</v>
      </c>
      <c r="G2054" t="str">
        <f>IF(customer!K2054=1,"Basic",IF(customer!L2054=1,"Graduate",IF(customer!M2054=1,"Master",IF(customer!N2054=1,"PhD","Unknown"))))</f>
        <v>Graduate</v>
      </c>
      <c r="H2054" t="s">
        <v>19</v>
      </c>
      <c r="I2054">
        <f>VLOOKUP(customer!A2054,sales_update!A:N,2,FALSE)</f>
        <v>16</v>
      </c>
      <c r="J2054">
        <f xml:space="preserve"> VLOOKUP(customer!A2054,sales_update!A:N,3,FALSE)</f>
        <v>83</v>
      </c>
      <c r="K2054">
        <f>VLOOKUP(customer!A2054,sales_update!A:N,4,FALSE)</f>
        <v>28</v>
      </c>
      <c r="L2054">
        <f>VLOOKUP(customer!A2054,sales_update!A:N,5,FALSE)</f>
        <v>77</v>
      </c>
      <c r="M2054">
        <f>VLOOKUP(customer!A2054,sales_update!A:N,6,FALSE)</f>
        <v>0</v>
      </c>
      <c r="N2054">
        <f>VLOOKUP(customer!A2054,sales_update!A:N,7,FALSE)</f>
        <v>22</v>
      </c>
      <c r="O2054">
        <f>VLOOKUP(customer!A2054,sales_update!A:N,8,FALSE)</f>
        <v>61</v>
      </c>
      <c r="P2054">
        <f>VLOOKUP(customer!A2054,sales_update!A:N,9,FALSE)</f>
        <v>149</v>
      </c>
      <c r="Q2054">
        <f>VLOOKUP(customer!A2054,sales_update!A:N,10,FALSE)</f>
        <v>1</v>
      </c>
      <c r="R2054">
        <f>VLOOKUP(customer!A2054,sales_update!A:N,11,FALSE)</f>
        <v>1</v>
      </c>
      <c r="S2054">
        <f>VLOOKUP(customer!A2054,sales_update!A:N,12,FALSE)</f>
        <v>0</v>
      </c>
      <c r="T2054">
        <f>VLOOKUP(customer!A2054,sales_update!A:N,13,FALSE)</f>
        <v>3</v>
      </c>
      <c r="U2054">
        <f>VLOOKUP(customer!A2054,sales_update!A:N,14,FALSE)</f>
        <v>7</v>
      </c>
      <c r="V2054">
        <f>VLOOKUP(customer!A2054,Marketing!A:I,2,FALSE)</f>
        <v>0</v>
      </c>
      <c r="W2054">
        <f>VLOOKUP(customer!A2054,Marketing!A:I,3,FALSE)</f>
        <v>0</v>
      </c>
      <c r="X2054">
        <f>VLOOKUP(customer!A2054,Marketing!A:I,4,FALSE)</f>
        <v>0</v>
      </c>
      <c r="Y2054">
        <f>VLOOKUP(customer!A2054,Marketing!A:I,5,FALSE)</f>
        <v>0</v>
      </c>
      <c r="Z2054">
        <f>VLOOKUP(customer!A2054,Marketing!A:I,6,FALSE)</f>
        <v>0</v>
      </c>
      <c r="AA2054">
        <f>VLOOKUP(customer!A2054,Marketing!A:I,7,FALSE)</f>
        <v>0</v>
      </c>
      <c r="AB2054">
        <f>VLOOKUP(customer!A2054,Marketing!A:I,8,FALSE)</f>
        <v>0</v>
      </c>
      <c r="AC2054" s="1">
        <f>VLOOKUP(customer!A2054,Marketing!A:I,9,FALSE)</f>
        <v>44091</v>
      </c>
    </row>
    <row r="2055" spans="1:29" x14ac:dyDescent="0.3">
      <c r="A2055">
        <v>3050</v>
      </c>
      <c r="B2055">
        <v>122123</v>
      </c>
      <c r="C2055">
        <v>0</v>
      </c>
      <c r="D2055">
        <v>0</v>
      </c>
      <c r="E2055">
        <v>60</v>
      </c>
      <c r="F2055" t="str">
        <f>IF(customer!G2055=1, "Married", IF(customer!H2055=1, "Single", IF(customer!F2055=1, "Divorced", IF(customer!I2055=1, "Together", IF(customer!J2055=1, "Widowed", "Unknown")))))</f>
        <v>Widowed</v>
      </c>
      <c r="G2055" t="str">
        <f>IF(customer!K2055=1,"Basic",IF(customer!L2055=1,"Graduate",IF(customer!M2055=1,"Master",IF(customer!N2055=1,"PhD","Unknown"))))</f>
        <v>Basic</v>
      </c>
      <c r="H2055" t="s">
        <v>19</v>
      </c>
      <c r="I2055">
        <f>VLOOKUP(customer!A2055,sales_update!A:N,2,FALSE)</f>
        <v>77</v>
      </c>
      <c r="J2055">
        <f xml:space="preserve"> VLOOKUP(customer!A2055,sales_update!A:N,3,FALSE)</f>
        <v>17</v>
      </c>
      <c r="K2055">
        <f>VLOOKUP(customer!A2055,sales_update!A:N,4,FALSE)</f>
        <v>17</v>
      </c>
      <c r="L2055">
        <f>VLOOKUP(customer!A2055,sales_update!A:N,5,FALSE)</f>
        <v>132</v>
      </c>
      <c r="M2055">
        <f>VLOOKUP(customer!A2055,sales_update!A:N,6,FALSE)</f>
        <v>188</v>
      </c>
      <c r="N2055">
        <f>VLOOKUP(customer!A2055,sales_update!A:N,7,FALSE)</f>
        <v>39</v>
      </c>
      <c r="O2055">
        <f>VLOOKUP(customer!A2055,sales_update!A:N,8,FALSE)</f>
        <v>171</v>
      </c>
      <c r="P2055">
        <f>VLOOKUP(customer!A2055,sales_update!A:N,9,FALSE)</f>
        <v>221</v>
      </c>
      <c r="Q2055">
        <f>VLOOKUP(customer!A2055,sales_update!A:N,10,FALSE)</f>
        <v>1</v>
      </c>
      <c r="R2055">
        <f>VLOOKUP(customer!A2055,sales_update!A:N,11,FALSE)</f>
        <v>2</v>
      </c>
      <c r="S2055">
        <f>VLOOKUP(customer!A2055,sales_update!A:N,12,FALSE)</f>
        <v>1</v>
      </c>
      <c r="T2055">
        <f>VLOOKUP(customer!A2055,sales_update!A:N,13,FALSE)</f>
        <v>3</v>
      </c>
      <c r="U2055">
        <f>VLOOKUP(customer!A2055,sales_update!A:N,14,FALSE)</f>
        <v>5</v>
      </c>
      <c r="V2055">
        <f>VLOOKUP(customer!A2055,Marketing!A:I,2,FALSE)</f>
        <v>0</v>
      </c>
      <c r="W2055">
        <f>VLOOKUP(customer!A2055,Marketing!A:I,3,FALSE)</f>
        <v>0</v>
      </c>
      <c r="X2055">
        <f>VLOOKUP(customer!A2055,Marketing!A:I,4,FALSE)</f>
        <v>0</v>
      </c>
      <c r="Y2055">
        <f>VLOOKUP(customer!A2055,Marketing!A:I,5,FALSE)</f>
        <v>0</v>
      </c>
      <c r="Z2055">
        <f>VLOOKUP(customer!A2055,Marketing!A:I,6,FALSE)</f>
        <v>0</v>
      </c>
      <c r="AA2055">
        <f>VLOOKUP(customer!A2055,Marketing!A:I,7,FALSE)</f>
        <v>0</v>
      </c>
      <c r="AB2055">
        <f>VLOOKUP(customer!A2055,Marketing!A:I,8,FALSE)</f>
        <v>0</v>
      </c>
      <c r="AC2055" s="1">
        <f>VLOOKUP(customer!A2055,Marketing!A:I,9,FALSE)</f>
        <v>44074</v>
      </c>
    </row>
    <row r="2056" spans="1:29" x14ac:dyDescent="0.3">
      <c r="A2056">
        <v>2692</v>
      </c>
      <c r="B2056">
        <v>122108</v>
      </c>
      <c r="C2056">
        <v>1</v>
      </c>
      <c r="D2056">
        <v>1</v>
      </c>
      <c r="E2056">
        <v>43</v>
      </c>
      <c r="F2056" t="str">
        <f>IF(customer!G2056=1, "Married", IF(customer!H2056=1, "Single", IF(customer!F2056=1, "Divorced", IF(customer!I2056=1, "Together", IF(customer!J2056=1, "Widowed", "Unknown")))))</f>
        <v>Married</v>
      </c>
      <c r="G2056" t="str">
        <f>IF(customer!K2056=1,"Basic",IF(customer!L2056=1,"Graduate",IF(customer!M2056=1,"Master",IF(customer!N2056=1,"PhD","Unknown"))))</f>
        <v>Graduate</v>
      </c>
      <c r="H2056" t="s">
        <v>20</v>
      </c>
      <c r="I2056">
        <f>VLOOKUP(customer!A2056,sales_update!A:N,2,FALSE)</f>
        <v>46</v>
      </c>
      <c r="J2056">
        <f xml:space="preserve"> VLOOKUP(customer!A2056,sales_update!A:N,3,FALSE)</f>
        <v>28</v>
      </c>
      <c r="K2056">
        <f>VLOOKUP(customer!A2056,sales_update!A:N,4,FALSE)</f>
        <v>17</v>
      </c>
      <c r="L2056">
        <f>VLOOKUP(customer!A2056,sales_update!A:N,5,FALSE)</f>
        <v>50</v>
      </c>
      <c r="M2056">
        <f>VLOOKUP(customer!A2056,sales_update!A:N,6,FALSE)</f>
        <v>33</v>
      </c>
      <c r="N2056">
        <f>VLOOKUP(customer!A2056,sales_update!A:N,7,FALSE)</f>
        <v>11</v>
      </c>
      <c r="O2056">
        <f>VLOOKUP(customer!A2056,sales_update!A:N,8,FALSE)</f>
        <v>33</v>
      </c>
      <c r="P2056">
        <f>VLOOKUP(customer!A2056,sales_update!A:N,9,FALSE)</f>
        <v>105</v>
      </c>
      <c r="Q2056">
        <f>VLOOKUP(customer!A2056,sales_update!A:N,10,FALSE)</f>
        <v>2</v>
      </c>
      <c r="R2056">
        <f>VLOOKUP(customer!A2056,sales_update!A:N,11,FALSE)</f>
        <v>2</v>
      </c>
      <c r="S2056">
        <f>VLOOKUP(customer!A2056,sales_update!A:N,12,FALSE)</f>
        <v>0</v>
      </c>
      <c r="T2056">
        <f>VLOOKUP(customer!A2056,sales_update!A:N,13,FALSE)</f>
        <v>3</v>
      </c>
      <c r="U2056">
        <f>VLOOKUP(customer!A2056,sales_update!A:N,14,FALSE)</f>
        <v>7</v>
      </c>
      <c r="V2056">
        <f>VLOOKUP(customer!A2056,Marketing!A:I,2,FALSE)</f>
        <v>0</v>
      </c>
      <c r="W2056">
        <f>VLOOKUP(customer!A2056,Marketing!A:I,3,FALSE)</f>
        <v>0</v>
      </c>
      <c r="X2056">
        <f>VLOOKUP(customer!A2056,Marketing!A:I,4,FALSE)</f>
        <v>0</v>
      </c>
      <c r="Y2056">
        <f>VLOOKUP(customer!A2056,Marketing!A:I,5,FALSE)</f>
        <v>0</v>
      </c>
      <c r="Z2056">
        <f>VLOOKUP(customer!A2056,Marketing!A:I,6,FALSE)</f>
        <v>0</v>
      </c>
      <c r="AA2056">
        <f>VLOOKUP(customer!A2056,Marketing!A:I,7,FALSE)</f>
        <v>0</v>
      </c>
      <c r="AB2056">
        <f>VLOOKUP(customer!A2056,Marketing!A:I,8,FALSE)</f>
        <v>0</v>
      </c>
      <c r="AC2056" s="1">
        <f>VLOOKUP(customer!A2056,Marketing!A:I,9,FALSE)</f>
        <v>44116</v>
      </c>
    </row>
    <row r="2057" spans="1:29" x14ac:dyDescent="0.3">
      <c r="A2057">
        <v>1256</v>
      </c>
      <c r="B2057">
        <v>122070</v>
      </c>
      <c r="C2057">
        <v>1</v>
      </c>
      <c r="D2057">
        <v>0</v>
      </c>
      <c r="E2057">
        <v>50</v>
      </c>
      <c r="F2057" t="str">
        <f>IF(customer!G2057=1, "Married", IF(customer!H2057=1, "Single", IF(customer!F2057=1, "Divorced", IF(customer!I2057=1, "Together", IF(customer!J2057=1, "Widowed", "Unknown")))))</f>
        <v>Together</v>
      </c>
      <c r="G2057" t="str">
        <f>IF(customer!K2057=1,"Basic",IF(customer!L2057=1,"Graduate",IF(customer!M2057=1,"Master",IF(customer!N2057=1,"PhD","Unknown"))))</f>
        <v>Graduate</v>
      </c>
      <c r="H2057" t="s">
        <v>19</v>
      </c>
      <c r="I2057">
        <f>VLOOKUP(customer!A2057,sales_update!A:N,2,FALSE)</f>
        <v>11</v>
      </c>
      <c r="J2057">
        <f xml:space="preserve"> VLOOKUP(customer!A2057,sales_update!A:N,3,FALSE)</f>
        <v>55</v>
      </c>
      <c r="K2057">
        <f>VLOOKUP(customer!A2057,sales_update!A:N,4,FALSE)</f>
        <v>39</v>
      </c>
      <c r="L2057">
        <f>VLOOKUP(customer!A2057,sales_update!A:N,5,FALSE)</f>
        <v>105</v>
      </c>
      <c r="M2057">
        <f>VLOOKUP(customer!A2057,sales_update!A:N,6,FALSE)</f>
        <v>44</v>
      </c>
      <c r="N2057">
        <f>VLOOKUP(customer!A2057,sales_update!A:N,7,FALSE)</f>
        <v>11</v>
      </c>
      <c r="O2057">
        <f>VLOOKUP(customer!A2057,sales_update!A:N,8,FALSE)</f>
        <v>116</v>
      </c>
      <c r="P2057">
        <f>VLOOKUP(customer!A2057,sales_update!A:N,9,FALSE)</f>
        <v>138</v>
      </c>
      <c r="Q2057">
        <f>VLOOKUP(customer!A2057,sales_update!A:N,10,FALSE)</f>
        <v>2</v>
      </c>
      <c r="R2057">
        <f>VLOOKUP(customer!A2057,sales_update!A:N,11,FALSE)</f>
        <v>2</v>
      </c>
      <c r="S2057">
        <f>VLOOKUP(customer!A2057,sales_update!A:N,12,FALSE)</f>
        <v>2</v>
      </c>
      <c r="T2057">
        <f>VLOOKUP(customer!A2057,sales_update!A:N,13,FALSE)</f>
        <v>2</v>
      </c>
      <c r="U2057">
        <f>VLOOKUP(customer!A2057,sales_update!A:N,14,FALSE)</f>
        <v>6</v>
      </c>
      <c r="V2057">
        <f>VLOOKUP(customer!A2057,Marketing!A:I,2,FALSE)</f>
        <v>0</v>
      </c>
      <c r="W2057">
        <f>VLOOKUP(customer!A2057,Marketing!A:I,3,FALSE)</f>
        <v>0</v>
      </c>
      <c r="X2057">
        <f>VLOOKUP(customer!A2057,Marketing!A:I,4,FALSE)</f>
        <v>0</v>
      </c>
      <c r="Y2057">
        <f>VLOOKUP(customer!A2057,Marketing!A:I,5,FALSE)</f>
        <v>0</v>
      </c>
      <c r="Z2057">
        <f>VLOOKUP(customer!A2057,Marketing!A:I,6,FALSE)</f>
        <v>0</v>
      </c>
      <c r="AA2057">
        <f>VLOOKUP(customer!A2057,Marketing!A:I,7,FALSE)</f>
        <v>0</v>
      </c>
      <c r="AB2057">
        <f>VLOOKUP(customer!A2057,Marketing!A:I,8,FALSE)</f>
        <v>0</v>
      </c>
      <c r="AC2057" s="1">
        <f>VLOOKUP(customer!A2057,Marketing!A:I,9,FALSE)</f>
        <v>43900</v>
      </c>
    </row>
    <row r="2058" spans="1:29" x14ac:dyDescent="0.3">
      <c r="A2058">
        <v>1802</v>
      </c>
      <c r="B2058">
        <v>122063</v>
      </c>
      <c r="C2058">
        <v>1</v>
      </c>
      <c r="D2058">
        <v>0</v>
      </c>
      <c r="E2058">
        <v>48</v>
      </c>
      <c r="F2058" t="str">
        <f>IF(customer!G2058=1, "Married", IF(customer!H2058=1, "Single", IF(customer!F2058=1, "Divorced", IF(customer!I2058=1, "Together", IF(customer!J2058=1, "Widowed", "Unknown")))))</f>
        <v>Married</v>
      </c>
      <c r="G2058" t="str">
        <f>IF(customer!K2058=1,"Basic",IF(customer!L2058=1,"Graduate",IF(customer!M2058=1,"Master",IF(customer!N2058=1,"PhD","Unknown"))))</f>
        <v>Graduate</v>
      </c>
      <c r="H2058" t="s">
        <v>19</v>
      </c>
      <c r="I2058">
        <f>VLOOKUP(customer!A2058,sales_update!A:N,2,FALSE)</f>
        <v>43</v>
      </c>
      <c r="J2058">
        <f xml:space="preserve"> VLOOKUP(customer!A2058,sales_update!A:N,3,FALSE)</f>
        <v>39</v>
      </c>
      <c r="K2058">
        <f>VLOOKUP(customer!A2058,sales_update!A:N,4,FALSE)</f>
        <v>55</v>
      </c>
      <c r="L2058">
        <f>VLOOKUP(customer!A2058,sales_update!A:N,5,FALSE)</f>
        <v>72</v>
      </c>
      <c r="M2058">
        <f>VLOOKUP(customer!A2058,sales_update!A:N,6,FALSE)</f>
        <v>17</v>
      </c>
      <c r="N2058">
        <f>VLOOKUP(customer!A2058,sales_update!A:N,7,FALSE)</f>
        <v>61</v>
      </c>
      <c r="O2058">
        <f>VLOOKUP(customer!A2058,sales_update!A:N,8,FALSE)</f>
        <v>61</v>
      </c>
      <c r="P2058">
        <f>VLOOKUP(customer!A2058,sales_update!A:N,9,FALSE)</f>
        <v>183</v>
      </c>
      <c r="Q2058">
        <f>VLOOKUP(customer!A2058,sales_update!A:N,10,FALSE)</f>
        <v>2</v>
      </c>
      <c r="R2058">
        <f>VLOOKUP(customer!A2058,sales_update!A:N,11,FALSE)</f>
        <v>2</v>
      </c>
      <c r="S2058">
        <f>VLOOKUP(customer!A2058,sales_update!A:N,12,FALSE)</f>
        <v>0</v>
      </c>
      <c r="T2058">
        <f>VLOOKUP(customer!A2058,sales_update!A:N,13,FALSE)</f>
        <v>3</v>
      </c>
      <c r="U2058">
        <f>VLOOKUP(customer!A2058,sales_update!A:N,14,FALSE)</f>
        <v>7</v>
      </c>
      <c r="V2058">
        <f>VLOOKUP(customer!A2058,Marketing!A:I,2,FALSE)</f>
        <v>0</v>
      </c>
      <c r="W2058">
        <f>VLOOKUP(customer!A2058,Marketing!A:I,3,FALSE)</f>
        <v>0</v>
      </c>
      <c r="X2058">
        <f>VLOOKUP(customer!A2058,Marketing!A:I,4,FALSE)</f>
        <v>0</v>
      </c>
      <c r="Y2058">
        <f>VLOOKUP(customer!A2058,Marketing!A:I,5,FALSE)</f>
        <v>0</v>
      </c>
      <c r="Z2058">
        <f>VLOOKUP(customer!A2058,Marketing!A:I,6,FALSE)</f>
        <v>0</v>
      </c>
      <c r="AA2058">
        <f>VLOOKUP(customer!A2058,Marketing!A:I,7,FALSE)</f>
        <v>0</v>
      </c>
      <c r="AB2058">
        <f>VLOOKUP(customer!A2058,Marketing!A:I,8,FALSE)</f>
        <v>0</v>
      </c>
      <c r="AC2058" s="1">
        <f>VLOOKUP(customer!A2058,Marketing!A:I,9,FALSE)</f>
        <v>43843</v>
      </c>
    </row>
    <row r="2059" spans="1:29" x14ac:dyDescent="0.3">
      <c r="A2059">
        <v>1319</v>
      </c>
      <c r="B2059">
        <v>122010</v>
      </c>
      <c r="C2059">
        <v>1</v>
      </c>
      <c r="D2059">
        <v>0</v>
      </c>
      <c r="E2059">
        <v>37</v>
      </c>
      <c r="F2059" t="str">
        <f>IF(customer!G2059=1, "Married", IF(customer!H2059=1, "Single", IF(customer!F2059=1, "Divorced", IF(customer!I2059=1, "Together", IF(customer!J2059=1, "Widowed", "Unknown")))))</f>
        <v>Together</v>
      </c>
      <c r="G2059" t="str">
        <f>IF(customer!K2059=1,"Basic",IF(customer!L2059=1,"Graduate",IF(customer!M2059=1,"Master",IF(customer!N2059=1,"PhD","Unknown"))))</f>
        <v>Graduate</v>
      </c>
      <c r="H2059" t="s">
        <v>15</v>
      </c>
      <c r="I2059">
        <f>VLOOKUP(customer!A2059,sales_update!A:N,2,FALSE)</f>
        <v>51</v>
      </c>
      <c r="J2059">
        <f xml:space="preserve"> VLOOKUP(customer!A2059,sales_update!A:N,3,FALSE)</f>
        <v>61</v>
      </c>
      <c r="K2059">
        <f>VLOOKUP(customer!A2059,sales_update!A:N,4,FALSE)</f>
        <v>11</v>
      </c>
      <c r="L2059">
        <f>VLOOKUP(customer!A2059,sales_update!A:N,5,FALSE)</f>
        <v>50</v>
      </c>
      <c r="M2059">
        <f>VLOOKUP(customer!A2059,sales_update!A:N,6,FALSE)</f>
        <v>17</v>
      </c>
      <c r="N2059">
        <f>VLOOKUP(customer!A2059,sales_update!A:N,7,FALSE)</f>
        <v>0</v>
      </c>
      <c r="O2059">
        <f>VLOOKUP(customer!A2059,sales_update!A:N,8,FALSE)</f>
        <v>44</v>
      </c>
      <c r="P2059">
        <f>VLOOKUP(customer!A2059,sales_update!A:N,9,FALSE)</f>
        <v>94</v>
      </c>
      <c r="Q2059">
        <f>VLOOKUP(customer!A2059,sales_update!A:N,10,FALSE)</f>
        <v>2</v>
      </c>
      <c r="R2059">
        <f>VLOOKUP(customer!A2059,sales_update!A:N,11,FALSE)</f>
        <v>2</v>
      </c>
      <c r="S2059">
        <f>VLOOKUP(customer!A2059,sales_update!A:N,12,FALSE)</f>
        <v>0</v>
      </c>
      <c r="T2059">
        <f>VLOOKUP(customer!A2059,sales_update!A:N,13,FALSE)</f>
        <v>3</v>
      </c>
      <c r="U2059">
        <f>VLOOKUP(customer!A2059,sales_update!A:N,14,FALSE)</f>
        <v>8</v>
      </c>
      <c r="V2059">
        <f>VLOOKUP(customer!A2059,Marketing!A:I,2,FALSE)</f>
        <v>0</v>
      </c>
      <c r="W2059">
        <f>VLOOKUP(customer!A2059,Marketing!A:I,3,FALSE)</f>
        <v>0</v>
      </c>
      <c r="X2059">
        <f>VLOOKUP(customer!A2059,Marketing!A:I,4,FALSE)</f>
        <v>0</v>
      </c>
      <c r="Y2059">
        <f>VLOOKUP(customer!A2059,Marketing!A:I,5,FALSE)</f>
        <v>0</v>
      </c>
      <c r="Z2059">
        <f>VLOOKUP(customer!A2059,Marketing!A:I,6,FALSE)</f>
        <v>0</v>
      </c>
      <c r="AA2059">
        <f>VLOOKUP(customer!A2059,Marketing!A:I,7,FALSE)</f>
        <v>0</v>
      </c>
      <c r="AB2059">
        <f>VLOOKUP(customer!A2059,Marketing!A:I,8,FALSE)</f>
        <v>0</v>
      </c>
      <c r="AC2059" s="1">
        <f>VLOOKUP(customer!A2059,Marketing!A:I,9,FALSE)</f>
        <v>43804</v>
      </c>
    </row>
    <row r="2060" spans="1:29" x14ac:dyDescent="0.3">
      <c r="A2060">
        <v>1041</v>
      </c>
      <c r="B2060">
        <v>121994</v>
      </c>
      <c r="C2060">
        <v>0</v>
      </c>
      <c r="D2060">
        <v>1</v>
      </c>
      <c r="E2060">
        <v>63</v>
      </c>
      <c r="F2060" t="str">
        <f>IF(customer!G2060=1, "Married", IF(customer!H2060=1, "Single", IF(customer!F2060=1, "Divorced", IF(customer!I2060=1, "Together", IF(customer!J2060=1, "Widowed", "Unknown")))))</f>
        <v>Together</v>
      </c>
      <c r="G2060" t="str">
        <f>IF(customer!K2060=1,"Basic",IF(customer!L2060=1,"Graduate",IF(customer!M2060=1,"Master",IF(customer!N2060=1,"PhD","Unknown"))))</f>
        <v>Graduate</v>
      </c>
      <c r="H2060" t="s">
        <v>16</v>
      </c>
      <c r="I2060">
        <f>VLOOKUP(customer!A2060,sales_update!A:N,2,FALSE)</f>
        <v>4</v>
      </c>
      <c r="J2060">
        <f xml:space="preserve"> VLOOKUP(customer!A2060,sales_update!A:N,3,FALSE)</f>
        <v>50</v>
      </c>
      <c r="K2060">
        <f>VLOOKUP(customer!A2060,sales_update!A:N,4,FALSE)</f>
        <v>0</v>
      </c>
      <c r="L2060">
        <f>VLOOKUP(customer!A2060,sales_update!A:N,5,FALSE)</f>
        <v>33</v>
      </c>
      <c r="M2060">
        <f>VLOOKUP(customer!A2060,sales_update!A:N,6,FALSE)</f>
        <v>17</v>
      </c>
      <c r="N2060">
        <f>VLOOKUP(customer!A2060,sales_update!A:N,7,FALSE)</f>
        <v>6</v>
      </c>
      <c r="O2060">
        <f>VLOOKUP(customer!A2060,sales_update!A:N,8,FALSE)</f>
        <v>17</v>
      </c>
      <c r="P2060">
        <f>VLOOKUP(customer!A2060,sales_update!A:N,9,FALSE)</f>
        <v>89</v>
      </c>
      <c r="Q2060">
        <f>VLOOKUP(customer!A2060,sales_update!A:N,10,FALSE)</f>
        <v>1</v>
      </c>
      <c r="R2060">
        <f>VLOOKUP(customer!A2060,sales_update!A:N,11,FALSE)</f>
        <v>0</v>
      </c>
      <c r="S2060">
        <f>VLOOKUP(customer!A2060,sales_update!A:N,12,FALSE)</f>
        <v>0</v>
      </c>
      <c r="T2060">
        <f>VLOOKUP(customer!A2060,sales_update!A:N,13,FALSE)</f>
        <v>3</v>
      </c>
      <c r="U2060">
        <f>VLOOKUP(customer!A2060,sales_update!A:N,14,FALSE)</f>
        <v>5</v>
      </c>
      <c r="V2060">
        <f>VLOOKUP(customer!A2060,Marketing!A:I,2,FALSE)</f>
        <v>0</v>
      </c>
      <c r="W2060">
        <f>VLOOKUP(customer!A2060,Marketing!A:I,3,FALSE)</f>
        <v>0</v>
      </c>
      <c r="X2060">
        <f>VLOOKUP(customer!A2060,Marketing!A:I,4,FALSE)</f>
        <v>0</v>
      </c>
      <c r="Y2060">
        <f>VLOOKUP(customer!A2060,Marketing!A:I,5,FALSE)</f>
        <v>0</v>
      </c>
      <c r="Z2060">
        <f>VLOOKUP(customer!A2060,Marketing!A:I,6,FALSE)</f>
        <v>0</v>
      </c>
      <c r="AA2060">
        <f>VLOOKUP(customer!A2060,Marketing!A:I,7,FALSE)</f>
        <v>0</v>
      </c>
      <c r="AB2060">
        <f>VLOOKUP(customer!A2060,Marketing!A:I,8,FALSE)</f>
        <v>0</v>
      </c>
      <c r="AC2060" s="1">
        <f>VLOOKUP(customer!A2060,Marketing!A:I,9,FALSE)</f>
        <v>43616</v>
      </c>
    </row>
    <row r="2061" spans="1:29" x14ac:dyDescent="0.3">
      <c r="A2061">
        <v>2960</v>
      </c>
      <c r="B2061">
        <v>121994</v>
      </c>
      <c r="C2061">
        <v>0</v>
      </c>
      <c r="D2061">
        <v>1</v>
      </c>
      <c r="E2061">
        <v>63</v>
      </c>
      <c r="F2061" t="str">
        <f>IF(customer!G2061=1, "Married", IF(customer!H2061=1, "Single", IF(customer!F2061=1, "Divorced", IF(customer!I2061=1, "Together", IF(customer!J2061=1, "Widowed", "Unknown")))))</f>
        <v>Together</v>
      </c>
      <c r="G2061" t="str">
        <f>IF(customer!K2061=1,"Basic",IF(customer!L2061=1,"Graduate",IF(customer!M2061=1,"Master",IF(customer!N2061=1,"PhD","Unknown"))))</f>
        <v>Graduate</v>
      </c>
      <c r="H2061" t="s">
        <v>19</v>
      </c>
      <c r="I2061">
        <f>VLOOKUP(customer!A2061,sales_update!A:N,2,FALSE)</f>
        <v>4</v>
      </c>
      <c r="J2061">
        <f xml:space="preserve"> VLOOKUP(customer!A2061,sales_update!A:N,3,FALSE)</f>
        <v>50</v>
      </c>
      <c r="K2061">
        <f>VLOOKUP(customer!A2061,sales_update!A:N,4,FALSE)</f>
        <v>0</v>
      </c>
      <c r="L2061">
        <f>VLOOKUP(customer!A2061,sales_update!A:N,5,FALSE)</f>
        <v>33</v>
      </c>
      <c r="M2061">
        <f>VLOOKUP(customer!A2061,sales_update!A:N,6,FALSE)</f>
        <v>17</v>
      </c>
      <c r="N2061">
        <f>VLOOKUP(customer!A2061,sales_update!A:N,7,FALSE)</f>
        <v>6</v>
      </c>
      <c r="O2061">
        <f>VLOOKUP(customer!A2061,sales_update!A:N,8,FALSE)</f>
        <v>17</v>
      </c>
      <c r="P2061">
        <f>VLOOKUP(customer!A2061,sales_update!A:N,9,FALSE)</f>
        <v>89</v>
      </c>
      <c r="Q2061">
        <f>VLOOKUP(customer!A2061,sales_update!A:N,10,FALSE)</f>
        <v>1</v>
      </c>
      <c r="R2061">
        <f>VLOOKUP(customer!A2061,sales_update!A:N,11,FALSE)</f>
        <v>0</v>
      </c>
      <c r="S2061">
        <f>VLOOKUP(customer!A2061,sales_update!A:N,12,FALSE)</f>
        <v>0</v>
      </c>
      <c r="T2061">
        <f>VLOOKUP(customer!A2061,sales_update!A:N,13,FALSE)</f>
        <v>3</v>
      </c>
      <c r="U2061">
        <f>VLOOKUP(customer!A2061,sales_update!A:N,14,FALSE)</f>
        <v>5</v>
      </c>
      <c r="V2061">
        <f>VLOOKUP(customer!A2061,Marketing!A:I,2,FALSE)</f>
        <v>0</v>
      </c>
      <c r="W2061">
        <f>VLOOKUP(customer!A2061,Marketing!A:I,3,FALSE)</f>
        <v>0</v>
      </c>
      <c r="X2061">
        <f>VLOOKUP(customer!A2061,Marketing!A:I,4,FALSE)</f>
        <v>0</v>
      </c>
      <c r="Y2061">
        <f>VLOOKUP(customer!A2061,Marketing!A:I,5,FALSE)</f>
        <v>0</v>
      </c>
      <c r="Z2061">
        <f>VLOOKUP(customer!A2061,Marketing!A:I,6,FALSE)</f>
        <v>0</v>
      </c>
      <c r="AA2061">
        <f>VLOOKUP(customer!A2061,Marketing!A:I,7,FALSE)</f>
        <v>0</v>
      </c>
      <c r="AB2061">
        <f>VLOOKUP(customer!A2061,Marketing!A:I,8,FALSE)</f>
        <v>0</v>
      </c>
      <c r="AC2061" s="1">
        <f>VLOOKUP(customer!A2061,Marketing!A:I,9,FALSE)</f>
        <v>43616</v>
      </c>
    </row>
    <row r="2062" spans="1:29" x14ac:dyDescent="0.3">
      <c r="A2062">
        <v>2739</v>
      </c>
      <c r="B2062">
        <v>121955</v>
      </c>
      <c r="C2062">
        <v>1</v>
      </c>
      <c r="D2062">
        <v>0</v>
      </c>
      <c r="E2062">
        <v>34</v>
      </c>
      <c r="F2062" t="str">
        <f>IF(customer!G2062=1, "Married", IF(customer!H2062=1, "Single", IF(customer!F2062=1, "Divorced", IF(customer!I2062=1, "Together", IF(customer!J2062=1, "Widowed", "Unknown")))))</f>
        <v>Married</v>
      </c>
      <c r="G2062" t="str">
        <f>IF(customer!K2062=1,"Basic",IF(customer!L2062=1,"Graduate",IF(customer!M2062=1,"Master",IF(customer!N2062=1,"PhD","Unknown"))))</f>
        <v>Unknown</v>
      </c>
      <c r="H2062" t="s">
        <v>16</v>
      </c>
      <c r="I2062">
        <f>VLOOKUP(customer!A2062,sales_update!A:N,2,FALSE)</f>
        <v>81</v>
      </c>
      <c r="J2062">
        <f xml:space="preserve"> VLOOKUP(customer!A2062,sales_update!A:N,3,FALSE)</f>
        <v>28</v>
      </c>
      <c r="K2062">
        <f>VLOOKUP(customer!A2062,sales_update!A:N,4,FALSE)</f>
        <v>6</v>
      </c>
      <c r="L2062">
        <f>VLOOKUP(customer!A2062,sales_update!A:N,5,FALSE)</f>
        <v>39</v>
      </c>
      <c r="M2062">
        <f>VLOOKUP(customer!A2062,sales_update!A:N,6,FALSE)</f>
        <v>94</v>
      </c>
      <c r="N2062">
        <f>VLOOKUP(customer!A2062,sales_update!A:N,7,FALSE)</f>
        <v>78</v>
      </c>
      <c r="O2062">
        <f>VLOOKUP(customer!A2062,sales_update!A:N,8,FALSE)</f>
        <v>61</v>
      </c>
      <c r="P2062">
        <f>VLOOKUP(customer!A2062,sales_update!A:N,9,FALSE)</f>
        <v>183</v>
      </c>
      <c r="Q2062">
        <f>VLOOKUP(customer!A2062,sales_update!A:N,10,FALSE)</f>
        <v>2</v>
      </c>
      <c r="R2062">
        <f>VLOOKUP(customer!A2062,sales_update!A:N,11,FALSE)</f>
        <v>2</v>
      </c>
      <c r="S2062">
        <f>VLOOKUP(customer!A2062,sales_update!A:N,12,FALSE)</f>
        <v>1</v>
      </c>
      <c r="T2062">
        <f>VLOOKUP(customer!A2062,sales_update!A:N,13,FALSE)</f>
        <v>3</v>
      </c>
      <c r="U2062">
        <f>VLOOKUP(customer!A2062,sales_update!A:N,14,FALSE)</f>
        <v>6</v>
      </c>
      <c r="V2062">
        <f>VLOOKUP(customer!A2062,Marketing!A:I,2,FALSE)</f>
        <v>0</v>
      </c>
      <c r="W2062">
        <f>VLOOKUP(customer!A2062,Marketing!A:I,3,FALSE)</f>
        <v>0</v>
      </c>
      <c r="X2062">
        <f>VLOOKUP(customer!A2062,Marketing!A:I,4,FALSE)</f>
        <v>0</v>
      </c>
      <c r="Y2062">
        <f>VLOOKUP(customer!A2062,Marketing!A:I,5,FALSE)</f>
        <v>0</v>
      </c>
      <c r="Z2062">
        <f>VLOOKUP(customer!A2062,Marketing!A:I,6,FALSE)</f>
        <v>0</v>
      </c>
      <c r="AA2062">
        <f>VLOOKUP(customer!A2062,Marketing!A:I,7,FALSE)</f>
        <v>0</v>
      </c>
      <c r="AB2062">
        <f>VLOOKUP(customer!A2062,Marketing!A:I,8,FALSE)</f>
        <v>0</v>
      </c>
      <c r="AC2062" s="1">
        <f>VLOOKUP(customer!A2062,Marketing!A:I,9,FALSE)</f>
        <v>43873</v>
      </c>
    </row>
    <row r="2063" spans="1:29" x14ac:dyDescent="0.3">
      <c r="A2063">
        <v>1111</v>
      </c>
      <c r="B2063">
        <v>121918</v>
      </c>
      <c r="C2063">
        <v>1</v>
      </c>
      <c r="D2063">
        <v>0</v>
      </c>
      <c r="E2063">
        <v>51</v>
      </c>
      <c r="F2063" t="str">
        <f>IF(customer!G2063=1, "Married", IF(customer!H2063=1, "Single", IF(customer!F2063=1, "Divorced", IF(customer!I2063=1, "Together", IF(customer!J2063=1, "Widowed", "Unknown")))))</f>
        <v>Together</v>
      </c>
      <c r="G2063" t="str">
        <f>IF(customer!K2063=1,"Basic",IF(customer!L2063=1,"Graduate",IF(customer!M2063=1,"Master",IF(customer!N2063=1,"PhD","Unknown"))))</f>
        <v>Graduate</v>
      </c>
      <c r="H2063" t="s">
        <v>18</v>
      </c>
      <c r="I2063">
        <f>VLOOKUP(customer!A2063,sales_update!A:N,2,FALSE)</f>
        <v>37</v>
      </c>
      <c r="J2063">
        <f xml:space="preserve"> VLOOKUP(customer!A2063,sales_update!A:N,3,FALSE)</f>
        <v>6</v>
      </c>
      <c r="K2063">
        <f>VLOOKUP(customer!A2063,sales_update!A:N,4,FALSE)</f>
        <v>33</v>
      </c>
      <c r="L2063">
        <f>VLOOKUP(customer!A2063,sales_update!A:N,5,FALSE)</f>
        <v>39</v>
      </c>
      <c r="M2063">
        <f>VLOOKUP(customer!A2063,sales_update!A:N,6,FALSE)</f>
        <v>61</v>
      </c>
      <c r="N2063">
        <f>VLOOKUP(customer!A2063,sales_update!A:N,7,FALSE)</f>
        <v>28</v>
      </c>
      <c r="O2063">
        <f>VLOOKUP(customer!A2063,sales_update!A:N,8,FALSE)</f>
        <v>17</v>
      </c>
      <c r="P2063">
        <f>VLOOKUP(customer!A2063,sales_update!A:N,9,FALSE)</f>
        <v>150</v>
      </c>
      <c r="Q2063">
        <f>VLOOKUP(customer!A2063,sales_update!A:N,10,FALSE)</f>
        <v>2</v>
      </c>
      <c r="R2063">
        <f>VLOOKUP(customer!A2063,sales_update!A:N,11,FALSE)</f>
        <v>2</v>
      </c>
      <c r="S2063">
        <f>VLOOKUP(customer!A2063,sales_update!A:N,12,FALSE)</f>
        <v>0</v>
      </c>
      <c r="T2063">
        <f>VLOOKUP(customer!A2063,sales_update!A:N,13,FALSE)</f>
        <v>3</v>
      </c>
      <c r="U2063">
        <f>VLOOKUP(customer!A2063,sales_update!A:N,14,FALSE)</f>
        <v>6</v>
      </c>
      <c r="V2063">
        <f>VLOOKUP(customer!A2063,Marketing!A:I,2,FALSE)</f>
        <v>0</v>
      </c>
      <c r="W2063">
        <f>VLOOKUP(customer!A2063,Marketing!A:I,3,FALSE)</f>
        <v>0</v>
      </c>
      <c r="X2063">
        <f>VLOOKUP(customer!A2063,Marketing!A:I,4,FALSE)</f>
        <v>0</v>
      </c>
      <c r="Y2063">
        <f>VLOOKUP(customer!A2063,Marketing!A:I,5,FALSE)</f>
        <v>0</v>
      </c>
      <c r="Z2063">
        <f>VLOOKUP(customer!A2063,Marketing!A:I,6,FALSE)</f>
        <v>0</v>
      </c>
      <c r="AA2063">
        <f>VLOOKUP(customer!A2063,Marketing!A:I,7,FALSE)</f>
        <v>0</v>
      </c>
      <c r="AB2063">
        <f>VLOOKUP(customer!A2063,Marketing!A:I,8,FALSE)</f>
        <v>0</v>
      </c>
      <c r="AC2063" s="1">
        <f>VLOOKUP(customer!A2063,Marketing!A:I,9,FALSE)</f>
        <v>43941</v>
      </c>
    </row>
    <row r="2064" spans="1:29" x14ac:dyDescent="0.3">
      <c r="A2064">
        <v>1589</v>
      </c>
      <c r="B2064">
        <v>121888</v>
      </c>
      <c r="C2064">
        <v>1</v>
      </c>
      <c r="D2064">
        <v>0</v>
      </c>
      <c r="E2064">
        <v>34</v>
      </c>
      <c r="F2064" t="str">
        <f>IF(customer!G2064=1, "Married", IF(customer!H2064=1, "Single", IF(customer!F2064=1, "Divorced", IF(customer!I2064=1, "Together", IF(customer!J2064=1, "Widowed", "Unknown")))))</f>
        <v>Single</v>
      </c>
      <c r="G2064" t="str">
        <f>IF(customer!K2064=1,"Basic",IF(customer!L2064=1,"Graduate",IF(customer!M2064=1,"Master",IF(customer!N2064=1,"PhD","Unknown"))))</f>
        <v>Master</v>
      </c>
      <c r="H2064" t="s">
        <v>15</v>
      </c>
      <c r="I2064">
        <f>VLOOKUP(customer!A2064,sales_update!A:N,2,FALSE)</f>
        <v>15</v>
      </c>
      <c r="J2064">
        <f xml:space="preserve"> VLOOKUP(customer!A2064,sales_update!A:N,3,FALSE)</f>
        <v>490</v>
      </c>
      <c r="K2064">
        <f>VLOOKUP(customer!A2064,sales_update!A:N,4,FALSE)</f>
        <v>56</v>
      </c>
      <c r="L2064">
        <f>VLOOKUP(customer!A2064,sales_update!A:N,5,FALSE)</f>
        <v>256</v>
      </c>
      <c r="M2064">
        <f>VLOOKUP(customer!A2064,sales_update!A:N,6,FALSE)</f>
        <v>11</v>
      </c>
      <c r="N2064">
        <f>VLOOKUP(customer!A2064,sales_update!A:N,7,FALSE)</f>
        <v>17</v>
      </c>
      <c r="O2064">
        <f>VLOOKUP(customer!A2064,sales_update!A:N,8,FALSE)</f>
        <v>356</v>
      </c>
      <c r="P2064">
        <f>VLOOKUP(customer!A2064,sales_update!A:N,9,FALSE)</f>
        <v>473</v>
      </c>
      <c r="Q2064">
        <f>VLOOKUP(customer!A2064,sales_update!A:N,10,FALSE)</f>
        <v>4</v>
      </c>
      <c r="R2064">
        <f>VLOOKUP(customer!A2064,sales_update!A:N,11,FALSE)</f>
        <v>5</v>
      </c>
      <c r="S2064">
        <f>VLOOKUP(customer!A2064,sales_update!A:N,12,FALSE)</f>
        <v>1</v>
      </c>
      <c r="T2064">
        <f>VLOOKUP(customer!A2064,sales_update!A:N,13,FALSE)</f>
        <v>2</v>
      </c>
      <c r="U2064">
        <f>VLOOKUP(customer!A2064,sales_update!A:N,14,FALSE)</f>
        <v>10</v>
      </c>
      <c r="V2064">
        <f>VLOOKUP(customer!A2064,Marketing!A:I,2,FALSE)</f>
        <v>0</v>
      </c>
      <c r="W2064">
        <f>VLOOKUP(customer!A2064,Marketing!A:I,3,FALSE)</f>
        <v>0</v>
      </c>
      <c r="X2064">
        <f>VLOOKUP(customer!A2064,Marketing!A:I,4,FALSE)</f>
        <v>0</v>
      </c>
      <c r="Y2064">
        <f>VLOOKUP(customer!A2064,Marketing!A:I,5,FALSE)</f>
        <v>0</v>
      </c>
      <c r="Z2064">
        <f>VLOOKUP(customer!A2064,Marketing!A:I,6,FALSE)</f>
        <v>0</v>
      </c>
      <c r="AA2064">
        <f>VLOOKUP(customer!A2064,Marketing!A:I,7,FALSE)</f>
        <v>0</v>
      </c>
      <c r="AB2064">
        <f>VLOOKUP(customer!A2064,Marketing!A:I,8,FALSE)</f>
        <v>1</v>
      </c>
      <c r="AC2064" s="1">
        <f>VLOOKUP(customer!A2064,Marketing!A:I,9,FALSE)</f>
        <v>43621</v>
      </c>
    </row>
    <row r="2065" spans="1:29" x14ac:dyDescent="0.3">
      <c r="A2065">
        <v>1880</v>
      </c>
      <c r="B2065">
        <v>121846</v>
      </c>
      <c r="C2065">
        <v>1</v>
      </c>
      <c r="D2065">
        <v>0</v>
      </c>
      <c r="E2065">
        <v>34</v>
      </c>
      <c r="F2065" t="str">
        <f>IF(customer!G2065=1, "Married", IF(customer!H2065=1, "Single", IF(customer!F2065=1, "Divorced", IF(customer!I2065=1, "Together", IF(customer!J2065=1, "Widowed", "Unknown")))))</f>
        <v>Divorced</v>
      </c>
      <c r="G2065" t="str">
        <f>IF(customer!K2065=1,"Basic",IF(customer!L2065=1,"Graduate",IF(customer!M2065=1,"Master",IF(customer!N2065=1,"PhD","Unknown"))))</f>
        <v>Graduate</v>
      </c>
      <c r="H2065" t="s">
        <v>19</v>
      </c>
      <c r="I2065">
        <f>VLOOKUP(customer!A2065,sales_update!A:N,2,FALSE)</f>
        <v>38</v>
      </c>
      <c r="J2065">
        <f xml:space="preserve"> VLOOKUP(customer!A2065,sales_update!A:N,3,FALSE)</f>
        <v>39</v>
      </c>
      <c r="K2065">
        <f>VLOOKUP(customer!A2065,sales_update!A:N,4,FALSE)</f>
        <v>95</v>
      </c>
      <c r="L2065">
        <f>VLOOKUP(customer!A2065,sales_update!A:N,5,FALSE)</f>
        <v>100</v>
      </c>
      <c r="M2065">
        <f>VLOOKUP(customer!A2065,sales_update!A:N,6,FALSE)</f>
        <v>33</v>
      </c>
      <c r="N2065">
        <f>VLOOKUP(customer!A2065,sales_update!A:N,7,FALSE)</f>
        <v>56</v>
      </c>
      <c r="O2065">
        <f>VLOOKUP(customer!A2065,sales_update!A:N,8,FALSE)</f>
        <v>145</v>
      </c>
      <c r="P2065">
        <f>VLOOKUP(customer!A2065,sales_update!A:N,9,FALSE)</f>
        <v>178</v>
      </c>
      <c r="Q2065">
        <f>VLOOKUP(customer!A2065,sales_update!A:N,10,FALSE)</f>
        <v>4</v>
      </c>
      <c r="R2065">
        <f>VLOOKUP(customer!A2065,sales_update!A:N,11,FALSE)</f>
        <v>4</v>
      </c>
      <c r="S2065">
        <f>VLOOKUP(customer!A2065,sales_update!A:N,12,FALSE)</f>
        <v>0</v>
      </c>
      <c r="T2065">
        <f>VLOOKUP(customer!A2065,sales_update!A:N,13,FALSE)</f>
        <v>3</v>
      </c>
      <c r="U2065">
        <f>VLOOKUP(customer!A2065,sales_update!A:N,14,FALSE)</f>
        <v>8</v>
      </c>
      <c r="V2065">
        <f>VLOOKUP(customer!A2065,Marketing!A:I,2,FALSE)</f>
        <v>0</v>
      </c>
      <c r="W2065">
        <f>VLOOKUP(customer!A2065,Marketing!A:I,3,FALSE)</f>
        <v>0</v>
      </c>
      <c r="X2065">
        <f>VLOOKUP(customer!A2065,Marketing!A:I,4,FALSE)</f>
        <v>0</v>
      </c>
      <c r="Y2065">
        <f>VLOOKUP(customer!A2065,Marketing!A:I,5,FALSE)</f>
        <v>0</v>
      </c>
      <c r="Z2065">
        <f>VLOOKUP(customer!A2065,Marketing!A:I,6,FALSE)</f>
        <v>0</v>
      </c>
      <c r="AA2065">
        <f>VLOOKUP(customer!A2065,Marketing!A:I,7,FALSE)</f>
        <v>0</v>
      </c>
      <c r="AB2065">
        <f>VLOOKUP(customer!A2065,Marketing!A:I,8,FALSE)</f>
        <v>0</v>
      </c>
      <c r="AC2065" s="1">
        <f>VLOOKUP(customer!A2065,Marketing!A:I,9,FALSE)</f>
        <v>43918</v>
      </c>
    </row>
    <row r="2066" spans="1:29" x14ac:dyDescent="0.3">
      <c r="A2066">
        <v>2790</v>
      </c>
      <c r="B2066">
        <v>121840</v>
      </c>
      <c r="C2066">
        <v>1</v>
      </c>
      <c r="D2066">
        <v>0</v>
      </c>
      <c r="E2066">
        <v>37</v>
      </c>
      <c r="F2066" t="str">
        <f>IF(customer!G2066=1, "Married", IF(customer!H2066=1, "Single", IF(customer!F2066=1, "Divorced", IF(customer!I2066=1, "Together", IF(customer!J2066=1, "Widowed", "Unknown")))))</f>
        <v>Together</v>
      </c>
      <c r="G2066" t="str">
        <f>IF(customer!K2066=1,"Basic",IF(customer!L2066=1,"Graduate",IF(customer!M2066=1,"Master",IF(customer!N2066=1,"PhD","Unknown"))))</f>
        <v>PhD</v>
      </c>
      <c r="H2066" t="s">
        <v>17</v>
      </c>
      <c r="I2066">
        <f>VLOOKUP(customer!A2066,sales_update!A:N,2,FALSE)</f>
        <v>80</v>
      </c>
      <c r="J2066">
        <f xml:space="preserve"> VLOOKUP(customer!A2066,sales_update!A:N,3,FALSE)</f>
        <v>95</v>
      </c>
      <c r="K2066">
        <f>VLOOKUP(customer!A2066,sales_update!A:N,4,FALSE)</f>
        <v>0</v>
      </c>
      <c r="L2066">
        <f>VLOOKUP(customer!A2066,sales_update!A:N,5,FALSE)</f>
        <v>50</v>
      </c>
      <c r="M2066">
        <f>VLOOKUP(customer!A2066,sales_update!A:N,6,FALSE)</f>
        <v>0</v>
      </c>
      <c r="N2066">
        <f>VLOOKUP(customer!A2066,sales_update!A:N,7,FALSE)</f>
        <v>0</v>
      </c>
      <c r="O2066">
        <f>VLOOKUP(customer!A2066,sales_update!A:N,8,FALSE)</f>
        <v>6</v>
      </c>
      <c r="P2066">
        <f>VLOOKUP(customer!A2066,sales_update!A:N,9,FALSE)</f>
        <v>139</v>
      </c>
      <c r="Q2066">
        <f>VLOOKUP(customer!A2066,sales_update!A:N,10,FALSE)</f>
        <v>1</v>
      </c>
      <c r="R2066">
        <f>VLOOKUP(customer!A2066,sales_update!A:N,11,FALSE)</f>
        <v>1</v>
      </c>
      <c r="S2066">
        <f>VLOOKUP(customer!A2066,sales_update!A:N,12,FALSE)</f>
        <v>0</v>
      </c>
      <c r="T2066">
        <f>VLOOKUP(customer!A2066,sales_update!A:N,13,FALSE)</f>
        <v>3</v>
      </c>
      <c r="U2066">
        <f>VLOOKUP(customer!A2066,sales_update!A:N,14,FALSE)</f>
        <v>9</v>
      </c>
      <c r="V2066">
        <f>VLOOKUP(customer!A2066,Marketing!A:I,2,FALSE)</f>
        <v>0</v>
      </c>
      <c r="W2066">
        <f>VLOOKUP(customer!A2066,Marketing!A:I,3,FALSE)</f>
        <v>0</v>
      </c>
      <c r="X2066">
        <f>VLOOKUP(customer!A2066,Marketing!A:I,4,FALSE)</f>
        <v>0</v>
      </c>
      <c r="Y2066">
        <f>VLOOKUP(customer!A2066,Marketing!A:I,5,FALSE)</f>
        <v>0</v>
      </c>
      <c r="Z2066">
        <f>VLOOKUP(customer!A2066,Marketing!A:I,6,FALSE)</f>
        <v>0</v>
      </c>
      <c r="AA2066">
        <f>VLOOKUP(customer!A2066,Marketing!A:I,7,FALSE)</f>
        <v>0</v>
      </c>
      <c r="AB2066">
        <f>VLOOKUP(customer!A2066,Marketing!A:I,8,FALSE)</f>
        <v>0</v>
      </c>
      <c r="AC2066" s="1">
        <f>VLOOKUP(customer!A2066,Marketing!A:I,9,FALSE)</f>
        <v>43825</v>
      </c>
    </row>
    <row r="2067" spans="1:29" x14ac:dyDescent="0.3">
      <c r="A2067">
        <v>1853</v>
      </c>
      <c r="B2067">
        <v>121675</v>
      </c>
      <c r="C2067">
        <v>1</v>
      </c>
      <c r="D2067">
        <v>0</v>
      </c>
      <c r="E2067">
        <v>44</v>
      </c>
      <c r="F2067" t="str">
        <f>IF(customer!G2067=1, "Married", IF(customer!H2067=1, "Single", IF(customer!F2067=1, "Divorced", IF(customer!I2067=1, "Together", IF(customer!J2067=1, "Widowed", "Unknown")))))</f>
        <v>Together</v>
      </c>
      <c r="G2067" t="str">
        <f>IF(customer!K2067=1,"Basic",IF(customer!L2067=1,"Graduate",IF(customer!M2067=1,"Master",IF(customer!N2067=1,"PhD","Unknown"))))</f>
        <v>Graduate</v>
      </c>
      <c r="H2067" t="s">
        <v>15</v>
      </c>
      <c r="I2067">
        <f>VLOOKUP(customer!A2067,sales_update!A:N,2,FALSE)</f>
        <v>55</v>
      </c>
      <c r="J2067">
        <f xml:space="preserve"> VLOOKUP(customer!A2067,sales_update!A:N,3,FALSE)</f>
        <v>22</v>
      </c>
      <c r="K2067">
        <f>VLOOKUP(customer!A2067,sales_update!A:N,4,FALSE)</f>
        <v>0</v>
      </c>
      <c r="L2067">
        <f>VLOOKUP(customer!A2067,sales_update!A:N,5,FALSE)</f>
        <v>90</v>
      </c>
      <c r="M2067">
        <f>VLOOKUP(customer!A2067,sales_update!A:N,6,FALSE)</f>
        <v>95</v>
      </c>
      <c r="N2067">
        <f>VLOOKUP(customer!A2067,sales_update!A:N,7,FALSE)</f>
        <v>22</v>
      </c>
      <c r="O2067">
        <f>VLOOKUP(customer!A2067,sales_update!A:N,8,FALSE)</f>
        <v>22</v>
      </c>
      <c r="P2067">
        <f>VLOOKUP(customer!A2067,sales_update!A:N,9,FALSE)</f>
        <v>208</v>
      </c>
      <c r="Q2067">
        <f>VLOOKUP(customer!A2067,sales_update!A:N,10,FALSE)</f>
        <v>3</v>
      </c>
      <c r="R2067">
        <f>VLOOKUP(customer!A2067,sales_update!A:N,11,FALSE)</f>
        <v>4</v>
      </c>
      <c r="S2067">
        <f>VLOOKUP(customer!A2067,sales_update!A:N,12,FALSE)</f>
        <v>0</v>
      </c>
      <c r="T2067">
        <f>VLOOKUP(customer!A2067,sales_update!A:N,13,FALSE)</f>
        <v>3</v>
      </c>
      <c r="U2067">
        <f>VLOOKUP(customer!A2067,sales_update!A:N,14,FALSE)</f>
        <v>7</v>
      </c>
      <c r="V2067">
        <f>VLOOKUP(customer!A2067,Marketing!A:I,2,FALSE)</f>
        <v>0</v>
      </c>
      <c r="W2067">
        <f>VLOOKUP(customer!A2067,Marketing!A:I,3,FALSE)</f>
        <v>0</v>
      </c>
      <c r="X2067">
        <f>VLOOKUP(customer!A2067,Marketing!A:I,4,FALSE)</f>
        <v>0</v>
      </c>
      <c r="Y2067">
        <f>VLOOKUP(customer!A2067,Marketing!A:I,5,FALSE)</f>
        <v>0</v>
      </c>
      <c r="Z2067">
        <f>VLOOKUP(customer!A2067,Marketing!A:I,6,FALSE)</f>
        <v>0</v>
      </c>
      <c r="AA2067">
        <f>VLOOKUP(customer!A2067,Marketing!A:I,7,FALSE)</f>
        <v>0</v>
      </c>
      <c r="AB2067">
        <f>VLOOKUP(customer!A2067,Marketing!A:I,8,FALSE)</f>
        <v>0</v>
      </c>
      <c r="AC2067" s="1">
        <f>VLOOKUP(customer!A2067,Marketing!A:I,9,FALSE)</f>
        <v>44150</v>
      </c>
    </row>
    <row r="2068" spans="1:29" x14ac:dyDescent="0.3">
      <c r="A2068">
        <v>2418</v>
      </c>
      <c r="B2068">
        <v>121645</v>
      </c>
      <c r="C2068">
        <v>1</v>
      </c>
      <c r="D2068">
        <v>0</v>
      </c>
      <c r="E2068">
        <v>41</v>
      </c>
      <c r="F2068" t="str">
        <f>IF(customer!G2068=1, "Married", IF(customer!H2068=1, "Single", IF(customer!F2068=1, "Divorced", IF(customer!I2068=1, "Together", IF(customer!J2068=1, "Widowed", "Unknown")))))</f>
        <v>Together</v>
      </c>
      <c r="G2068" t="str">
        <f>IF(customer!K2068=1,"Basic",IF(customer!L2068=1,"Graduate",IF(customer!M2068=1,"Master",IF(customer!N2068=1,"PhD","Unknown"))))</f>
        <v>Graduate</v>
      </c>
      <c r="H2068" t="s">
        <v>17</v>
      </c>
      <c r="I2068">
        <f>VLOOKUP(customer!A2068,sales_update!A:N,2,FALSE)</f>
        <v>75</v>
      </c>
      <c r="J2068">
        <f xml:space="preserve"> VLOOKUP(customer!A2068,sales_update!A:N,3,FALSE)</f>
        <v>79</v>
      </c>
      <c r="K2068">
        <f>VLOOKUP(customer!A2068,sales_update!A:N,4,FALSE)</f>
        <v>0</v>
      </c>
      <c r="L2068">
        <f>VLOOKUP(customer!A2068,sales_update!A:N,5,FALSE)</f>
        <v>129</v>
      </c>
      <c r="M2068">
        <f>VLOOKUP(customer!A2068,sales_update!A:N,6,FALSE)</f>
        <v>22</v>
      </c>
      <c r="N2068">
        <f>VLOOKUP(customer!A2068,sales_update!A:N,7,FALSE)</f>
        <v>28</v>
      </c>
      <c r="O2068">
        <f>VLOOKUP(customer!A2068,sales_update!A:N,8,FALSE)</f>
        <v>107</v>
      </c>
      <c r="P2068">
        <f>VLOOKUP(customer!A2068,sales_update!A:N,9,FALSE)</f>
        <v>152</v>
      </c>
      <c r="Q2068">
        <f>VLOOKUP(customer!A2068,sales_update!A:N,10,FALSE)</f>
        <v>3</v>
      </c>
      <c r="R2068">
        <f>VLOOKUP(customer!A2068,sales_update!A:N,11,FALSE)</f>
        <v>3</v>
      </c>
      <c r="S2068">
        <f>VLOOKUP(customer!A2068,sales_update!A:N,12,FALSE)</f>
        <v>0</v>
      </c>
      <c r="T2068">
        <f>VLOOKUP(customer!A2068,sales_update!A:N,13,FALSE)</f>
        <v>3</v>
      </c>
      <c r="U2068">
        <f>VLOOKUP(customer!A2068,sales_update!A:N,14,FALSE)</f>
        <v>9</v>
      </c>
      <c r="V2068">
        <f>VLOOKUP(customer!A2068,Marketing!A:I,2,FALSE)</f>
        <v>0</v>
      </c>
      <c r="W2068">
        <f>VLOOKUP(customer!A2068,Marketing!A:I,3,FALSE)</f>
        <v>0</v>
      </c>
      <c r="X2068">
        <f>VLOOKUP(customer!A2068,Marketing!A:I,4,FALSE)</f>
        <v>0</v>
      </c>
      <c r="Y2068">
        <f>VLOOKUP(customer!A2068,Marketing!A:I,5,FALSE)</f>
        <v>0</v>
      </c>
      <c r="Z2068">
        <f>VLOOKUP(customer!A2068,Marketing!A:I,6,FALSE)</f>
        <v>0</v>
      </c>
      <c r="AA2068">
        <f>VLOOKUP(customer!A2068,Marketing!A:I,7,FALSE)</f>
        <v>0</v>
      </c>
      <c r="AB2068">
        <f>VLOOKUP(customer!A2068,Marketing!A:I,8,FALSE)</f>
        <v>1</v>
      </c>
      <c r="AC2068" s="1">
        <f>VLOOKUP(customer!A2068,Marketing!A:I,9,FALSE)</f>
        <v>43504</v>
      </c>
    </row>
    <row r="2069" spans="1:29" x14ac:dyDescent="0.3">
      <c r="A2069">
        <v>1535</v>
      </c>
      <c r="B2069">
        <v>121474</v>
      </c>
      <c r="C2069">
        <v>1</v>
      </c>
      <c r="D2069">
        <v>0</v>
      </c>
      <c r="E2069">
        <v>31</v>
      </c>
      <c r="F2069" t="str">
        <f>IF(customer!G2069=1, "Married", IF(customer!H2069=1, "Single", IF(customer!F2069=1, "Divorced", IF(customer!I2069=1, "Together", IF(customer!J2069=1, "Widowed", "Unknown")))))</f>
        <v>Single</v>
      </c>
      <c r="G2069" t="str">
        <f>IF(customer!K2069=1,"Basic",IF(customer!L2069=1,"Graduate",IF(customer!M2069=1,"Master",IF(customer!N2069=1,"PhD","Unknown"))))</f>
        <v>Graduate</v>
      </c>
      <c r="H2069" t="s">
        <v>15</v>
      </c>
      <c r="I2069">
        <f>VLOOKUP(customer!A2069,sales_update!A:N,2,FALSE)</f>
        <v>0</v>
      </c>
      <c r="J2069">
        <f xml:space="preserve"> VLOOKUP(customer!A2069,sales_update!A:N,3,FALSE)</f>
        <v>34</v>
      </c>
      <c r="K2069">
        <f>VLOOKUP(customer!A2069,sales_update!A:N,4,FALSE)</f>
        <v>91</v>
      </c>
      <c r="L2069">
        <f>VLOOKUP(customer!A2069,sales_update!A:N,5,FALSE)</f>
        <v>136</v>
      </c>
      <c r="M2069">
        <f>VLOOKUP(customer!A2069,sales_update!A:N,6,FALSE)</f>
        <v>62</v>
      </c>
      <c r="N2069">
        <f>VLOOKUP(customer!A2069,sales_update!A:N,7,FALSE)</f>
        <v>0</v>
      </c>
      <c r="O2069">
        <f>VLOOKUP(customer!A2069,sales_update!A:N,8,FALSE)</f>
        <v>192</v>
      </c>
      <c r="P2069">
        <f>VLOOKUP(customer!A2069,sales_update!A:N,9,FALSE)</f>
        <v>130</v>
      </c>
      <c r="Q2069">
        <f>VLOOKUP(customer!A2069,sales_update!A:N,10,FALSE)</f>
        <v>2</v>
      </c>
      <c r="R2069">
        <f>VLOOKUP(customer!A2069,sales_update!A:N,11,FALSE)</f>
        <v>3</v>
      </c>
      <c r="S2069">
        <f>VLOOKUP(customer!A2069,sales_update!A:N,12,FALSE)</f>
        <v>1</v>
      </c>
      <c r="T2069">
        <f>VLOOKUP(customer!A2069,sales_update!A:N,13,FALSE)</f>
        <v>2</v>
      </c>
      <c r="U2069">
        <f>VLOOKUP(customer!A2069,sales_update!A:N,14,FALSE)</f>
        <v>7</v>
      </c>
      <c r="V2069">
        <f>VLOOKUP(customer!A2069,Marketing!A:I,2,FALSE)</f>
        <v>1</v>
      </c>
      <c r="W2069">
        <f>VLOOKUP(customer!A2069,Marketing!A:I,3,FALSE)</f>
        <v>0</v>
      </c>
      <c r="X2069">
        <f>VLOOKUP(customer!A2069,Marketing!A:I,4,FALSE)</f>
        <v>0</v>
      </c>
      <c r="Y2069">
        <f>VLOOKUP(customer!A2069,Marketing!A:I,5,FALSE)</f>
        <v>0</v>
      </c>
      <c r="Z2069">
        <f>VLOOKUP(customer!A2069,Marketing!A:I,6,FALSE)</f>
        <v>0</v>
      </c>
      <c r="AA2069">
        <f>VLOOKUP(customer!A2069,Marketing!A:I,7,FALSE)</f>
        <v>0</v>
      </c>
      <c r="AB2069">
        <f>VLOOKUP(customer!A2069,Marketing!A:I,8,FALSE)</f>
        <v>1</v>
      </c>
      <c r="AC2069" s="1">
        <f>VLOOKUP(customer!A2069,Marketing!A:I,9,FALSE)</f>
        <v>44086</v>
      </c>
    </row>
    <row r="2070" spans="1:29" x14ac:dyDescent="0.3">
      <c r="A2070">
        <v>1792</v>
      </c>
      <c r="B2070">
        <v>121359</v>
      </c>
      <c r="C2070">
        <v>1</v>
      </c>
      <c r="D2070">
        <v>0</v>
      </c>
      <c r="E2070">
        <v>48</v>
      </c>
      <c r="F2070" t="str">
        <f>IF(customer!G2070=1, "Married", IF(customer!H2070=1, "Single", IF(customer!F2070=1, "Divorced", IF(customer!I2070=1, "Together", IF(customer!J2070=1, "Widowed", "Unknown")))))</f>
        <v>Single</v>
      </c>
      <c r="G2070" t="str">
        <f>IF(customer!K2070=1,"Basic",IF(customer!L2070=1,"Graduate",IF(customer!M2070=1,"Master",IF(customer!N2070=1,"PhD","Unknown"))))</f>
        <v>Graduate</v>
      </c>
      <c r="H2070" t="s">
        <v>20</v>
      </c>
      <c r="I2070">
        <f>VLOOKUP(customer!A2070,sales_update!A:N,2,FALSE)</f>
        <v>1</v>
      </c>
      <c r="J2070">
        <f xml:space="preserve"> VLOOKUP(customer!A2070,sales_update!A:N,3,FALSE)</f>
        <v>68</v>
      </c>
      <c r="K2070">
        <f>VLOOKUP(customer!A2070,sales_update!A:N,4,FALSE)</f>
        <v>11</v>
      </c>
      <c r="L2070">
        <f>VLOOKUP(customer!A2070,sales_update!A:N,5,FALSE)</f>
        <v>97</v>
      </c>
      <c r="M2070">
        <f>VLOOKUP(customer!A2070,sales_update!A:N,6,FALSE)</f>
        <v>34</v>
      </c>
      <c r="N2070">
        <f>VLOOKUP(customer!A2070,sales_update!A:N,7,FALSE)</f>
        <v>6</v>
      </c>
      <c r="O2070">
        <f>VLOOKUP(customer!A2070,sales_update!A:N,8,FALSE)</f>
        <v>57</v>
      </c>
      <c r="P2070">
        <f>VLOOKUP(customer!A2070,sales_update!A:N,9,FALSE)</f>
        <v>159</v>
      </c>
      <c r="Q2070">
        <f>VLOOKUP(customer!A2070,sales_update!A:N,10,FALSE)</f>
        <v>2</v>
      </c>
      <c r="R2070">
        <f>VLOOKUP(customer!A2070,sales_update!A:N,11,FALSE)</f>
        <v>2</v>
      </c>
      <c r="S2070">
        <f>VLOOKUP(customer!A2070,sales_update!A:N,12,FALSE)</f>
        <v>0</v>
      </c>
      <c r="T2070">
        <f>VLOOKUP(customer!A2070,sales_update!A:N,13,FALSE)</f>
        <v>3</v>
      </c>
      <c r="U2070">
        <f>VLOOKUP(customer!A2070,sales_update!A:N,14,FALSE)</f>
        <v>8</v>
      </c>
      <c r="V2070">
        <f>VLOOKUP(customer!A2070,Marketing!A:I,2,FALSE)</f>
        <v>0</v>
      </c>
      <c r="W2070">
        <f>VLOOKUP(customer!A2070,Marketing!A:I,3,FALSE)</f>
        <v>0</v>
      </c>
      <c r="X2070">
        <f>VLOOKUP(customer!A2070,Marketing!A:I,4,FALSE)</f>
        <v>0</v>
      </c>
      <c r="Y2070">
        <f>VLOOKUP(customer!A2070,Marketing!A:I,5,FALSE)</f>
        <v>0</v>
      </c>
      <c r="Z2070">
        <f>VLOOKUP(customer!A2070,Marketing!A:I,6,FALSE)</f>
        <v>0</v>
      </c>
      <c r="AA2070">
        <f>VLOOKUP(customer!A2070,Marketing!A:I,7,FALSE)</f>
        <v>0</v>
      </c>
      <c r="AB2070">
        <f>VLOOKUP(customer!A2070,Marketing!A:I,8,FALSE)</f>
        <v>1</v>
      </c>
      <c r="AC2070" s="1">
        <f>VLOOKUP(customer!A2070,Marketing!A:I,9,FALSE)</f>
        <v>43733</v>
      </c>
    </row>
    <row r="2071" spans="1:29" x14ac:dyDescent="0.3">
      <c r="A2071">
        <v>2357</v>
      </c>
      <c r="B2071">
        <v>121355</v>
      </c>
      <c r="C2071">
        <v>1</v>
      </c>
      <c r="D2071">
        <v>0</v>
      </c>
      <c r="E2071">
        <v>35</v>
      </c>
      <c r="F2071" t="str">
        <f>IF(customer!G2071=1, "Married", IF(customer!H2071=1, "Single", IF(customer!F2071=1, "Divorced", IF(customer!I2071=1, "Together", IF(customer!J2071=1, "Widowed", "Unknown")))))</f>
        <v>Married</v>
      </c>
      <c r="G2071" t="str">
        <f>IF(customer!K2071=1,"Basic",IF(customer!L2071=1,"Graduate",IF(customer!M2071=1,"Master",IF(customer!N2071=1,"PhD","Unknown"))))</f>
        <v>Graduate</v>
      </c>
      <c r="H2071" t="s">
        <v>15</v>
      </c>
      <c r="I2071">
        <f>VLOOKUP(customer!A2071,sales_update!A:N,2,FALSE)</f>
        <v>5</v>
      </c>
      <c r="J2071">
        <f xml:space="preserve"> VLOOKUP(customer!A2071,sales_update!A:N,3,FALSE)</f>
        <v>28</v>
      </c>
      <c r="K2071">
        <f>VLOOKUP(customer!A2071,sales_update!A:N,4,FALSE)</f>
        <v>74</v>
      </c>
      <c r="L2071">
        <f>VLOOKUP(customer!A2071,sales_update!A:N,5,FALSE)</f>
        <v>80</v>
      </c>
      <c r="M2071">
        <f>VLOOKUP(customer!A2071,sales_update!A:N,6,FALSE)</f>
        <v>0</v>
      </c>
      <c r="N2071">
        <f>VLOOKUP(customer!A2071,sales_update!A:N,7,FALSE)</f>
        <v>28</v>
      </c>
      <c r="O2071">
        <f>VLOOKUP(customer!A2071,sales_update!A:N,8,FALSE)</f>
        <v>176</v>
      </c>
      <c r="P2071">
        <f>VLOOKUP(customer!A2071,sales_update!A:N,9,FALSE)</f>
        <v>34</v>
      </c>
      <c r="Q2071">
        <f>VLOOKUP(customer!A2071,sales_update!A:N,10,FALSE)</f>
        <v>2</v>
      </c>
      <c r="R2071">
        <f>VLOOKUP(customer!A2071,sales_update!A:N,11,FALSE)</f>
        <v>2</v>
      </c>
      <c r="S2071">
        <f>VLOOKUP(customer!A2071,sales_update!A:N,12,FALSE)</f>
        <v>1</v>
      </c>
      <c r="T2071">
        <f>VLOOKUP(customer!A2071,sales_update!A:N,13,FALSE)</f>
        <v>2</v>
      </c>
      <c r="U2071">
        <f>VLOOKUP(customer!A2071,sales_update!A:N,14,FALSE)</f>
        <v>6</v>
      </c>
      <c r="V2071">
        <f>VLOOKUP(customer!A2071,Marketing!A:I,2,FALSE)</f>
        <v>1</v>
      </c>
      <c r="W2071">
        <f>VLOOKUP(customer!A2071,Marketing!A:I,3,FALSE)</f>
        <v>0</v>
      </c>
      <c r="X2071">
        <f>VLOOKUP(customer!A2071,Marketing!A:I,4,FALSE)</f>
        <v>0</v>
      </c>
      <c r="Y2071">
        <f>VLOOKUP(customer!A2071,Marketing!A:I,5,FALSE)</f>
        <v>0</v>
      </c>
      <c r="Z2071">
        <f>VLOOKUP(customer!A2071,Marketing!A:I,6,FALSE)</f>
        <v>0</v>
      </c>
      <c r="AA2071">
        <f>VLOOKUP(customer!A2071,Marketing!A:I,7,FALSE)</f>
        <v>0</v>
      </c>
      <c r="AB2071">
        <f>VLOOKUP(customer!A2071,Marketing!A:I,8,FALSE)</f>
        <v>1</v>
      </c>
      <c r="AC2071" s="1">
        <f>VLOOKUP(customer!A2071,Marketing!A:I,9,FALSE)</f>
        <v>43855</v>
      </c>
    </row>
    <row r="2072" spans="1:29" x14ac:dyDescent="0.3">
      <c r="A2072">
        <v>2123</v>
      </c>
      <c r="B2072">
        <v>121282</v>
      </c>
      <c r="C2072">
        <v>1</v>
      </c>
      <c r="D2072">
        <v>0</v>
      </c>
      <c r="E2072">
        <v>42</v>
      </c>
      <c r="F2072" t="str">
        <f>IF(customer!G2072=1, "Married", IF(customer!H2072=1, "Single", IF(customer!F2072=1, "Divorced", IF(customer!I2072=1, "Together", IF(customer!J2072=1, "Widowed", "Unknown")))))</f>
        <v>Divorced</v>
      </c>
      <c r="G2072" t="str">
        <f>IF(customer!K2072=1,"Basic",IF(customer!L2072=1,"Graduate",IF(customer!M2072=1,"Master",IF(customer!N2072=1,"PhD","Unknown"))))</f>
        <v>Unknown</v>
      </c>
      <c r="H2072" t="s">
        <v>15</v>
      </c>
      <c r="I2072">
        <f>VLOOKUP(customer!A2072,sales_update!A:N,2,FALSE)</f>
        <v>76</v>
      </c>
      <c r="J2072">
        <f xml:space="preserve"> VLOOKUP(customer!A2072,sales_update!A:N,3,FALSE)</f>
        <v>6</v>
      </c>
      <c r="K2072">
        <f>VLOOKUP(customer!A2072,sales_update!A:N,4,FALSE)</f>
        <v>28</v>
      </c>
      <c r="L2072">
        <f>VLOOKUP(customer!A2072,sales_update!A:N,5,FALSE)</f>
        <v>46</v>
      </c>
      <c r="M2072">
        <f>VLOOKUP(customer!A2072,sales_update!A:N,6,FALSE)</f>
        <v>23</v>
      </c>
      <c r="N2072">
        <f>VLOOKUP(customer!A2072,sales_update!A:N,7,FALSE)</f>
        <v>46</v>
      </c>
      <c r="O2072">
        <f>VLOOKUP(customer!A2072,sales_update!A:N,8,FALSE)</f>
        <v>114</v>
      </c>
      <c r="P2072">
        <f>VLOOKUP(customer!A2072,sales_update!A:N,9,FALSE)</f>
        <v>34</v>
      </c>
      <c r="Q2072">
        <f>VLOOKUP(customer!A2072,sales_update!A:N,10,FALSE)</f>
        <v>2</v>
      </c>
      <c r="R2072">
        <f>VLOOKUP(customer!A2072,sales_update!A:N,11,FALSE)</f>
        <v>2</v>
      </c>
      <c r="S2072">
        <f>VLOOKUP(customer!A2072,sales_update!A:N,12,FALSE)</f>
        <v>1</v>
      </c>
      <c r="T2072">
        <f>VLOOKUP(customer!A2072,sales_update!A:N,13,FALSE)</f>
        <v>2</v>
      </c>
      <c r="U2072">
        <f>VLOOKUP(customer!A2072,sales_update!A:N,14,FALSE)</f>
        <v>6</v>
      </c>
      <c r="V2072">
        <f>VLOOKUP(customer!A2072,Marketing!A:I,2,FALSE)</f>
        <v>0</v>
      </c>
      <c r="W2072">
        <f>VLOOKUP(customer!A2072,Marketing!A:I,3,FALSE)</f>
        <v>0</v>
      </c>
      <c r="X2072">
        <f>VLOOKUP(customer!A2072,Marketing!A:I,4,FALSE)</f>
        <v>0</v>
      </c>
      <c r="Y2072">
        <f>VLOOKUP(customer!A2072,Marketing!A:I,5,FALSE)</f>
        <v>0</v>
      </c>
      <c r="Z2072">
        <f>VLOOKUP(customer!A2072,Marketing!A:I,6,FALSE)</f>
        <v>0</v>
      </c>
      <c r="AA2072">
        <f>VLOOKUP(customer!A2072,Marketing!A:I,7,FALSE)</f>
        <v>0</v>
      </c>
      <c r="AB2072">
        <f>VLOOKUP(customer!A2072,Marketing!A:I,8,FALSE)</f>
        <v>0</v>
      </c>
      <c r="AC2072" s="1">
        <f>VLOOKUP(customer!A2072,Marketing!A:I,9,FALSE)</f>
        <v>44119</v>
      </c>
    </row>
    <row r="2073" spans="1:29" x14ac:dyDescent="0.3">
      <c r="A2073">
        <v>2126</v>
      </c>
      <c r="B2073">
        <v>121255</v>
      </c>
      <c r="C2073">
        <v>1</v>
      </c>
      <c r="D2073">
        <v>0</v>
      </c>
      <c r="E2073">
        <v>46</v>
      </c>
      <c r="F2073" t="str">
        <f>IF(customer!G2073=1, "Married", IF(customer!H2073=1, "Single", IF(customer!F2073=1, "Divorced", IF(customer!I2073=1, "Together", IF(customer!J2073=1, "Widowed", "Unknown")))))</f>
        <v>Together</v>
      </c>
      <c r="G2073" t="str">
        <f>IF(customer!K2073=1,"Basic",IF(customer!L2073=1,"Graduate",IF(customer!M2073=1,"Master",IF(customer!N2073=1,"PhD","Unknown"))))</f>
        <v>Master</v>
      </c>
      <c r="H2073" t="s">
        <v>19</v>
      </c>
      <c r="I2073">
        <f>VLOOKUP(customer!A2073,sales_update!A:N,2,FALSE)</f>
        <v>56</v>
      </c>
      <c r="J2073">
        <f xml:space="preserve"> VLOOKUP(customer!A2073,sales_update!A:N,3,FALSE)</f>
        <v>165</v>
      </c>
      <c r="K2073">
        <f>VLOOKUP(customer!A2073,sales_update!A:N,4,FALSE)</f>
        <v>0</v>
      </c>
      <c r="L2073">
        <f>VLOOKUP(customer!A2073,sales_update!A:N,5,FALSE)</f>
        <v>143</v>
      </c>
      <c r="M2073">
        <f>VLOOKUP(customer!A2073,sales_update!A:N,6,FALSE)</f>
        <v>11</v>
      </c>
      <c r="N2073">
        <f>VLOOKUP(customer!A2073,sales_update!A:N,7,FALSE)</f>
        <v>11</v>
      </c>
      <c r="O2073">
        <f>VLOOKUP(customer!A2073,sales_update!A:N,8,FALSE)</f>
        <v>17</v>
      </c>
      <c r="P2073">
        <f>VLOOKUP(customer!A2073,sales_update!A:N,9,FALSE)</f>
        <v>314</v>
      </c>
      <c r="Q2073">
        <f>VLOOKUP(customer!A2073,sales_update!A:N,10,FALSE)</f>
        <v>4</v>
      </c>
      <c r="R2073">
        <f>VLOOKUP(customer!A2073,sales_update!A:N,11,FALSE)</f>
        <v>2</v>
      </c>
      <c r="S2073">
        <f>VLOOKUP(customer!A2073,sales_update!A:N,12,FALSE)</f>
        <v>1</v>
      </c>
      <c r="T2073">
        <f>VLOOKUP(customer!A2073,sales_update!A:N,13,FALSE)</f>
        <v>4</v>
      </c>
      <c r="U2073">
        <f>VLOOKUP(customer!A2073,sales_update!A:N,14,FALSE)</f>
        <v>4</v>
      </c>
      <c r="V2073">
        <f>VLOOKUP(customer!A2073,Marketing!A:I,2,FALSE)</f>
        <v>0</v>
      </c>
      <c r="W2073">
        <f>VLOOKUP(customer!A2073,Marketing!A:I,3,FALSE)</f>
        <v>0</v>
      </c>
      <c r="X2073">
        <f>VLOOKUP(customer!A2073,Marketing!A:I,4,FALSE)</f>
        <v>0</v>
      </c>
      <c r="Y2073">
        <f>VLOOKUP(customer!A2073,Marketing!A:I,5,FALSE)</f>
        <v>0</v>
      </c>
      <c r="Z2073">
        <f>VLOOKUP(customer!A2073,Marketing!A:I,6,FALSE)</f>
        <v>0</v>
      </c>
      <c r="AA2073">
        <f>VLOOKUP(customer!A2073,Marketing!A:I,7,FALSE)</f>
        <v>0</v>
      </c>
      <c r="AB2073">
        <f>VLOOKUP(customer!A2073,Marketing!A:I,8,FALSE)</f>
        <v>0</v>
      </c>
      <c r="AC2073" s="1">
        <f>VLOOKUP(customer!A2073,Marketing!A:I,9,FALSE)</f>
        <v>44009</v>
      </c>
    </row>
    <row r="2074" spans="1:29" x14ac:dyDescent="0.3">
      <c r="A2074">
        <v>1649</v>
      </c>
      <c r="B2074">
        <v>121063</v>
      </c>
      <c r="C2074">
        <v>1</v>
      </c>
      <c r="D2074">
        <v>0</v>
      </c>
      <c r="E2074">
        <v>33</v>
      </c>
      <c r="F2074" t="str">
        <f>IF(customer!G2074=1, "Married", IF(customer!H2074=1, "Single", IF(customer!F2074=1, "Divorced", IF(customer!I2074=1, "Together", IF(customer!J2074=1, "Widowed", "Unknown")))))</f>
        <v>Single</v>
      </c>
      <c r="G2074" t="str">
        <f>IF(customer!K2074=1,"Basic",IF(customer!L2074=1,"Graduate",IF(customer!M2074=1,"Master",IF(customer!N2074=1,"PhD","Unknown"))))</f>
        <v>Basic</v>
      </c>
      <c r="H2074" t="s">
        <v>15</v>
      </c>
      <c r="I2074">
        <f>VLOOKUP(customer!A2074,sales_update!A:N,2,FALSE)</f>
        <v>34</v>
      </c>
      <c r="J2074">
        <f xml:space="preserve"> VLOOKUP(customer!A2074,sales_update!A:N,3,FALSE)</f>
        <v>6</v>
      </c>
      <c r="K2074">
        <f>VLOOKUP(customer!A2074,sales_update!A:N,4,FALSE)</f>
        <v>57</v>
      </c>
      <c r="L2074">
        <f>VLOOKUP(customer!A2074,sales_update!A:N,5,FALSE)</f>
        <v>63</v>
      </c>
      <c r="M2074">
        <f>VLOOKUP(customer!A2074,sales_update!A:N,6,FALSE)</f>
        <v>109</v>
      </c>
      <c r="N2074">
        <f>VLOOKUP(customer!A2074,sales_update!A:N,7,FALSE)</f>
        <v>17</v>
      </c>
      <c r="O2074">
        <f>VLOOKUP(customer!A2074,sales_update!A:N,8,FALSE)</f>
        <v>86</v>
      </c>
      <c r="P2074">
        <f>VLOOKUP(customer!A2074,sales_update!A:N,9,FALSE)</f>
        <v>167</v>
      </c>
      <c r="Q2074">
        <f>VLOOKUP(customer!A2074,sales_update!A:N,10,FALSE)</f>
        <v>2</v>
      </c>
      <c r="R2074">
        <f>VLOOKUP(customer!A2074,sales_update!A:N,11,FALSE)</f>
        <v>2</v>
      </c>
      <c r="S2074">
        <f>VLOOKUP(customer!A2074,sales_update!A:N,12,FALSE)</f>
        <v>0</v>
      </c>
      <c r="T2074">
        <f>VLOOKUP(customer!A2074,sales_update!A:N,13,FALSE)</f>
        <v>3</v>
      </c>
      <c r="U2074">
        <f>VLOOKUP(customer!A2074,sales_update!A:N,14,FALSE)</f>
        <v>6</v>
      </c>
      <c r="V2074">
        <f>VLOOKUP(customer!A2074,Marketing!A:I,2,FALSE)</f>
        <v>0</v>
      </c>
      <c r="W2074">
        <f>VLOOKUP(customer!A2074,Marketing!A:I,3,FALSE)</f>
        <v>0</v>
      </c>
      <c r="X2074">
        <f>VLOOKUP(customer!A2074,Marketing!A:I,4,FALSE)</f>
        <v>0</v>
      </c>
      <c r="Y2074">
        <f>VLOOKUP(customer!A2074,Marketing!A:I,5,FALSE)</f>
        <v>0</v>
      </c>
      <c r="Z2074">
        <f>VLOOKUP(customer!A2074,Marketing!A:I,6,FALSE)</f>
        <v>0</v>
      </c>
      <c r="AA2074">
        <f>VLOOKUP(customer!A2074,Marketing!A:I,7,FALSE)</f>
        <v>0</v>
      </c>
      <c r="AB2074">
        <f>VLOOKUP(customer!A2074,Marketing!A:I,8,FALSE)</f>
        <v>0</v>
      </c>
      <c r="AC2074" s="1">
        <f>VLOOKUP(customer!A2074,Marketing!A:I,9,FALSE)</f>
        <v>43891</v>
      </c>
    </row>
    <row r="2075" spans="1:29" x14ac:dyDescent="0.3">
      <c r="A2075">
        <v>2907</v>
      </c>
      <c r="B2075">
        <v>121059</v>
      </c>
      <c r="C2075">
        <v>1</v>
      </c>
      <c r="D2075">
        <v>0</v>
      </c>
      <c r="E2075">
        <v>38</v>
      </c>
      <c r="F2075" t="str">
        <f>IF(customer!G2075=1, "Married", IF(customer!H2075=1, "Single", IF(customer!F2075=1, "Divorced", IF(customer!I2075=1, "Together", IF(customer!J2075=1, "Widowed", "Unknown")))))</f>
        <v>Married</v>
      </c>
      <c r="G2075" t="str">
        <f>IF(customer!K2075=1,"Basic",IF(customer!L2075=1,"Graduate",IF(customer!M2075=1,"Master",IF(customer!N2075=1,"PhD","Unknown"))))</f>
        <v>Master</v>
      </c>
      <c r="H2075" t="s">
        <v>16</v>
      </c>
      <c r="I2075">
        <f>VLOOKUP(customer!A2075,sales_update!A:N,2,FALSE)</f>
        <v>40</v>
      </c>
      <c r="J2075">
        <f xml:space="preserve"> VLOOKUP(customer!A2075,sales_update!A:N,3,FALSE)</f>
        <v>46</v>
      </c>
      <c r="K2075">
        <f>VLOOKUP(customer!A2075,sales_update!A:N,4,FALSE)</f>
        <v>17</v>
      </c>
      <c r="L2075">
        <f>VLOOKUP(customer!A2075,sales_update!A:N,5,FALSE)</f>
        <v>109</v>
      </c>
      <c r="M2075">
        <f>VLOOKUP(customer!A2075,sales_update!A:N,6,FALSE)</f>
        <v>17</v>
      </c>
      <c r="N2075">
        <f>VLOOKUP(customer!A2075,sales_update!A:N,7,FALSE)</f>
        <v>17</v>
      </c>
      <c r="O2075">
        <f>VLOOKUP(customer!A2075,sales_update!A:N,8,FALSE)</f>
        <v>46</v>
      </c>
      <c r="P2075">
        <f>VLOOKUP(customer!A2075,sales_update!A:N,9,FALSE)</f>
        <v>161</v>
      </c>
      <c r="Q2075">
        <f>VLOOKUP(customer!A2075,sales_update!A:N,10,FALSE)</f>
        <v>3</v>
      </c>
      <c r="R2075">
        <f>VLOOKUP(customer!A2075,sales_update!A:N,11,FALSE)</f>
        <v>3</v>
      </c>
      <c r="S2075">
        <f>VLOOKUP(customer!A2075,sales_update!A:N,12,FALSE)</f>
        <v>0</v>
      </c>
      <c r="T2075">
        <f>VLOOKUP(customer!A2075,sales_update!A:N,13,FALSE)</f>
        <v>3</v>
      </c>
      <c r="U2075">
        <f>VLOOKUP(customer!A2075,sales_update!A:N,14,FALSE)</f>
        <v>6</v>
      </c>
      <c r="V2075">
        <f>VLOOKUP(customer!A2075,Marketing!A:I,2,FALSE)</f>
        <v>0</v>
      </c>
      <c r="W2075">
        <f>VLOOKUP(customer!A2075,Marketing!A:I,3,FALSE)</f>
        <v>0</v>
      </c>
      <c r="X2075">
        <f>VLOOKUP(customer!A2075,Marketing!A:I,4,FALSE)</f>
        <v>0</v>
      </c>
      <c r="Y2075">
        <f>VLOOKUP(customer!A2075,Marketing!A:I,5,FALSE)</f>
        <v>0</v>
      </c>
      <c r="Z2075">
        <f>VLOOKUP(customer!A2075,Marketing!A:I,6,FALSE)</f>
        <v>0</v>
      </c>
      <c r="AA2075">
        <f>VLOOKUP(customer!A2075,Marketing!A:I,7,FALSE)</f>
        <v>0</v>
      </c>
      <c r="AB2075">
        <f>VLOOKUP(customer!A2075,Marketing!A:I,8,FALSE)</f>
        <v>0</v>
      </c>
      <c r="AC2075" s="1">
        <f>VLOOKUP(customer!A2075,Marketing!A:I,9,FALSE)</f>
        <v>43995</v>
      </c>
    </row>
    <row r="2076" spans="1:29" x14ac:dyDescent="0.3">
      <c r="A2076">
        <v>2832</v>
      </c>
      <c r="B2076">
        <v>121024</v>
      </c>
      <c r="C2076">
        <v>0</v>
      </c>
      <c r="D2076">
        <v>0</v>
      </c>
      <c r="E2076">
        <v>44</v>
      </c>
      <c r="F2076" t="str">
        <f>IF(customer!G2076=1, "Married", IF(customer!H2076=1, "Single", IF(customer!F2076=1, "Divorced", IF(customer!I2076=1, "Together", IF(customer!J2076=1, "Widowed", "Unknown")))))</f>
        <v>Together</v>
      </c>
      <c r="G2076" t="str">
        <f>IF(customer!K2076=1,"Basic",IF(customer!L2076=1,"Graduate",IF(customer!M2076=1,"Master",IF(customer!N2076=1,"PhD","Unknown"))))</f>
        <v>Master</v>
      </c>
      <c r="H2076" t="s">
        <v>17</v>
      </c>
      <c r="I2076">
        <f>VLOOKUP(customer!A2076,sales_update!A:N,2,FALSE)</f>
        <v>89</v>
      </c>
      <c r="J2076">
        <f xml:space="preserve"> VLOOKUP(customer!A2076,sales_update!A:N,3,FALSE)</f>
        <v>207</v>
      </c>
      <c r="K2076">
        <f>VLOOKUP(customer!A2076,sales_update!A:N,4,FALSE)</f>
        <v>23</v>
      </c>
      <c r="L2076">
        <f>VLOOKUP(customer!A2076,sales_update!A:N,5,FALSE)</f>
        <v>104</v>
      </c>
      <c r="M2076">
        <f>VLOOKUP(customer!A2076,sales_update!A:N,6,FALSE)</f>
        <v>35</v>
      </c>
      <c r="N2076">
        <f>VLOOKUP(customer!A2076,sales_update!A:N,7,FALSE)</f>
        <v>12</v>
      </c>
      <c r="O2076">
        <f>VLOOKUP(customer!A2076,sales_update!A:N,8,FALSE)</f>
        <v>104</v>
      </c>
      <c r="P2076">
        <f>VLOOKUP(customer!A2076,sales_update!A:N,9,FALSE)</f>
        <v>276</v>
      </c>
      <c r="Q2076">
        <f>VLOOKUP(customer!A2076,sales_update!A:N,10,FALSE)</f>
        <v>1</v>
      </c>
      <c r="R2076">
        <f>VLOOKUP(customer!A2076,sales_update!A:N,11,FALSE)</f>
        <v>2</v>
      </c>
      <c r="S2076">
        <f>VLOOKUP(customer!A2076,sales_update!A:N,12,FALSE)</f>
        <v>0</v>
      </c>
      <c r="T2076">
        <f>VLOOKUP(customer!A2076,sales_update!A:N,13,FALSE)</f>
        <v>4</v>
      </c>
      <c r="U2076">
        <f>VLOOKUP(customer!A2076,sales_update!A:N,14,FALSE)</f>
        <v>7</v>
      </c>
      <c r="V2076">
        <f>VLOOKUP(customer!A2076,Marketing!A:I,2,FALSE)</f>
        <v>0</v>
      </c>
      <c r="W2076">
        <f>VLOOKUP(customer!A2076,Marketing!A:I,3,FALSE)</f>
        <v>0</v>
      </c>
      <c r="X2076">
        <f>VLOOKUP(customer!A2076,Marketing!A:I,4,FALSE)</f>
        <v>0</v>
      </c>
      <c r="Y2076">
        <f>VLOOKUP(customer!A2076,Marketing!A:I,5,FALSE)</f>
        <v>0</v>
      </c>
      <c r="Z2076">
        <f>VLOOKUP(customer!A2076,Marketing!A:I,6,FALSE)</f>
        <v>0</v>
      </c>
      <c r="AA2076">
        <f>VLOOKUP(customer!A2076,Marketing!A:I,7,FALSE)</f>
        <v>0</v>
      </c>
      <c r="AB2076">
        <f>VLOOKUP(customer!A2076,Marketing!A:I,8,FALSE)</f>
        <v>0</v>
      </c>
      <c r="AC2076" s="1">
        <f>VLOOKUP(customer!A2076,Marketing!A:I,9,FALSE)</f>
        <v>43808</v>
      </c>
    </row>
    <row r="2077" spans="1:29" x14ac:dyDescent="0.3">
      <c r="A2077">
        <v>2490</v>
      </c>
      <c r="B2077">
        <v>120981</v>
      </c>
      <c r="C2077">
        <v>0</v>
      </c>
      <c r="D2077">
        <v>0</v>
      </c>
      <c r="E2077">
        <v>43</v>
      </c>
      <c r="F2077" t="str">
        <f>IF(customer!G2077=1, "Married", IF(customer!H2077=1, "Single", IF(customer!F2077=1, "Divorced", IF(customer!I2077=1, "Together", IF(customer!J2077=1, "Widowed", "Unknown")))))</f>
        <v>Together</v>
      </c>
      <c r="G2077" t="str">
        <f>IF(customer!K2077=1,"Basic",IF(customer!L2077=1,"Graduate",IF(customer!M2077=1,"Master",IF(customer!N2077=1,"PhD","Unknown"))))</f>
        <v>Unknown</v>
      </c>
      <c r="H2077" t="s">
        <v>17</v>
      </c>
      <c r="I2077">
        <f>VLOOKUP(customer!A2077,sales_update!A:N,2,FALSE)</f>
        <v>14</v>
      </c>
      <c r="J2077">
        <f xml:space="preserve"> VLOOKUP(customer!A2077,sales_update!A:N,3,FALSE)</f>
        <v>12</v>
      </c>
      <c r="K2077">
        <f>VLOOKUP(customer!A2077,sales_update!A:N,4,FALSE)</f>
        <v>69</v>
      </c>
      <c r="L2077">
        <f>VLOOKUP(customer!A2077,sales_update!A:N,5,FALSE)</f>
        <v>58</v>
      </c>
      <c r="M2077">
        <f>VLOOKUP(customer!A2077,sales_update!A:N,6,FALSE)</f>
        <v>35</v>
      </c>
      <c r="N2077">
        <f>VLOOKUP(customer!A2077,sales_update!A:N,7,FALSE)</f>
        <v>75</v>
      </c>
      <c r="O2077">
        <f>VLOOKUP(customer!A2077,sales_update!A:N,8,FALSE)</f>
        <v>173</v>
      </c>
      <c r="P2077">
        <f>VLOOKUP(customer!A2077,sales_update!A:N,9,FALSE)</f>
        <v>75</v>
      </c>
      <c r="Q2077">
        <f>VLOOKUP(customer!A2077,sales_update!A:N,10,FALSE)</f>
        <v>1</v>
      </c>
      <c r="R2077">
        <f>VLOOKUP(customer!A2077,sales_update!A:N,11,FALSE)</f>
        <v>3</v>
      </c>
      <c r="S2077">
        <f>VLOOKUP(customer!A2077,sales_update!A:N,12,FALSE)</f>
        <v>1</v>
      </c>
      <c r="T2077">
        <f>VLOOKUP(customer!A2077,sales_update!A:N,13,FALSE)</f>
        <v>2</v>
      </c>
      <c r="U2077">
        <f>VLOOKUP(customer!A2077,sales_update!A:N,14,FALSE)</f>
        <v>8</v>
      </c>
      <c r="V2077">
        <f>VLOOKUP(customer!A2077,Marketing!A:I,2,FALSE)</f>
        <v>0</v>
      </c>
      <c r="W2077">
        <f>VLOOKUP(customer!A2077,Marketing!A:I,3,FALSE)</f>
        <v>0</v>
      </c>
      <c r="X2077">
        <f>VLOOKUP(customer!A2077,Marketing!A:I,4,FALSE)</f>
        <v>0</v>
      </c>
      <c r="Y2077">
        <f>VLOOKUP(customer!A2077,Marketing!A:I,5,FALSE)</f>
        <v>0</v>
      </c>
      <c r="Z2077">
        <f>VLOOKUP(customer!A2077,Marketing!A:I,6,FALSE)</f>
        <v>0</v>
      </c>
      <c r="AA2077">
        <f>VLOOKUP(customer!A2077,Marketing!A:I,7,FALSE)</f>
        <v>0</v>
      </c>
      <c r="AB2077">
        <f>VLOOKUP(customer!A2077,Marketing!A:I,8,FALSE)</f>
        <v>1</v>
      </c>
      <c r="AC2077" s="1">
        <f>VLOOKUP(customer!A2077,Marketing!A:I,9,FALSE)</f>
        <v>43743</v>
      </c>
    </row>
    <row r="2078" spans="1:29" x14ac:dyDescent="0.3">
      <c r="A2078">
        <v>2361</v>
      </c>
      <c r="B2078">
        <v>120895</v>
      </c>
      <c r="C2078">
        <v>1</v>
      </c>
      <c r="D2078">
        <v>0</v>
      </c>
      <c r="E2078">
        <v>47</v>
      </c>
      <c r="F2078" t="str">
        <f>IF(customer!G2078=1, "Married", IF(customer!H2078=1, "Single", IF(customer!F2078=1, "Divorced", IF(customer!I2078=1, "Together", IF(customer!J2078=1, "Widowed", "Unknown")))))</f>
        <v>Married</v>
      </c>
      <c r="G2078" t="str">
        <f>IF(customer!K2078=1,"Basic",IF(customer!L2078=1,"Graduate",IF(customer!M2078=1,"Master",IF(customer!N2078=1,"PhD","Unknown"))))</f>
        <v>Graduate</v>
      </c>
      <c r="H2078" t="s">
        <v>16</v>
      </c>
      <c r="I2078">
        <f>VLOOKUP(customer!A2078,sales_update!A:N,2,FALSE)</f>
        <v>24</v>
      </c>
      <c r="J2078">
        <f xml:space="preserve"> VLOOKUP(customer!A2078,sales_update!A:N,3,FALSE)</f>
        <v>104</v>
      </c>
      <c r="K2078">
        <f>VLOOKUP(customer!A2078,sales_update!A:N,4,FALSE)</f>
        <v>17</v>
      </c>
      <c r="L2078">
        <f>VLOOKUP(customer!A2078,sales_update!A:N,5,FALSE)</f>
        <v>98</v>
      </c>
      <c r="M2078">
        <f>VLOOKUP(customer!A2078,sales_update!A:N,6,FALSE)</f>
        <v>17</v>
      </c>
      <c r="N2078">
        <f>VLOOKUP(customer!A2078,sales_update!A:N,7,FALSE)</f>
        <v>0</v>
      </c>
      <c r="O2078">
        <f>VLOOKUP(customer!A2078,sales_update!A:N,8,FALSE)</f>
        <v>23</v>
      </c>
      <c r="P2078">
        <f>VLOOKUP(customer!A2078,sales_update!A:N,9,FALSE)</f>
        <v>214</v>
      </c>
      <c r="Q2078">
        <f>VLOOKUP(customer!A2078,sales_update!A:N,10,FALSE)</f>
        <v>1</v>
      </c>
      <c r="R2078">
        <f>VLOOKUP(customer!A2078,sales_update!A:N,11,FALSE)</f>
        <v>2</v>
      </c>
      <c r="S2078">
        <f>VLOOKUP(customer!A2078,sales_update!A:N,12,FALSE)</f>
        <v>0</v>
      </c>
      <c r="T2078">
        <f>VLOOKUP(customer!A2078,sales_update!A:N,13,FALSE)</f>
        <v>3</v>
      </c>
      <c r="U2078">
        <f>VLOOKUP(customer!A2078,sales_update!A:N,14,FALSE)</f>
        <v>9</v>
      </c>
      <c r="V2078">
        <f>VLOOKUP(customer!A2078,Marketing!A:I,2,FALSE)</f>
        <v>0</v>
      </c>
      <c r="W2078">
        <f>VLOOKUP(customer!A2078,Marketing!A:I,3,FALSE)</f>
        <v>0</v>
      </c>
      <c r="X2078">
        <f>VLOOKUP(customer!A2078,Marketing!A:I,4,FALSE)</f>
        <v>0</v>
      </c>
      <c r="Y2078">
        <f>VLOOKUP(customer!A2078,Marketing!A:I,5,FALSE)</f>
        <v>0</v>
      </c>
      <c r="Z2078">
        <f>VLOOKUP(customer!A2078,Marketing!A:I,6,FALSE)</f>
        <v>0</v>
      </c>
      <c r="AA2078">
        <f>VLOOKUP(customer!A2078,Marketing!A:I,7,FALSE)</f>
        <v>0</v>
      </c>
      <c r="AB2078">
        <f>VLOOKUP(customer!A2078,Marketing!A:I,8,FALSE)</f>
        <v>0</v>
      </c>
      <c r="AC2078" s="1">
        <f>VLOOKUP(customer!A2078,Marketing!A:I,9,FALSE)</f>
        <v>43537</v>
      </c>
    </row>
    <row r="2079" spans="1:29" x14ac:dyDescent="0.3">
      <c r="A2079">
        <v>1763</v>
      </c>
      <c r="B2079">
        <v>120587</v>
      </c>
      <c r="C2079">
        <v>1</v>
      </c>
      <c r="D2079">
        <v>0</v>
      </c>
      <c r="E2079">
        <v>50</v>
      </c>
      <c r="F2079" t="str">
        <f>IF(customer!G2079=1, "Married", IF(customer!H2079=1, "Single", IF(customer!F2079=1, "Divorced", IF(customer!I2079=1, "Together", IF(customer!J2079=1, "Widowed", "Unknown")))))</f>
        <v>Single</v>
      </c>
      <c r="G2079" t="str">
        <f>IF(customer!K2079=1,"Basic",IF(customer!L2079=1,"Graduate",IF(customer!M2079=1,"Master",IF(customer!N2079=1,"PhD","Unknown"))))</f>
        <v>Graduate</v>
      </c>
      <c r="H2079" t="s">
        <v>15</v>
      </c>
      <c r="I2079">
        <f>VLOOKUP(customer!A2079,sales_update!A:N,2,FALSE)</f>
        <v>39</v>
      </c>
      <c r="J2079">
        <f xml:space="preserve"> VLOOKUP(customer!A2079,sales_update!A:N,3,FALSE)</f>
        <v>12</v>
      </c>
      <c r="K2079">
        <f>VLOOKUP(customer!A2079,sales_update!A:N,4,FALSE)</f>
        <v>18</v>
      </c>
      <c r="L2079">
        <f>VLOOKUP(customer!A2079,sales_update!A:N,5,FALSE)</f>
        <v>35</v>
      </c>
      <c r="M2079">
        <f>VLOOKUP(customer!A2079,sales_update!A:N,6,FALSE)</f>
        <v>23</v>
      </c>
      <c r="N2079">
        <f>VLOOKUP(customer!A2079,sales_update!A:N,7,FALSE)</f>
        <v>6</v>
      </c>
      <c r="O2079">
        <f>VLOOKUP(customer!A2079,sales_update!A:N,8,FALSE)</f>
        <v>53</v>
      </c>
      <c r="P2079">
        <f>VLOOKUP(customer!A2079,sales_update!A:N,9,FALSE)</f>
        <v>41</v>
      </c>
      <c r="Q2079">
        <f>VLOOKUP(customer!A2079,sales_update!A:N,10,FALSE)</f>
        <v>1</v>
      </c>
      <c r="R2079">
        <f>VLOOKUP(customer!A2079,sales_update!A:N,11,FALSE)</f>
        <v>1</v>
      </c>
      <c r="S2079">
        <f>VLOOKUP(customer!A2079,sales_update!A:N,12,FALSE)</f>
        <v>1</v>
      </c>
      <c r="T2079">
        <f>VLOOKUP(customer!A2079,sales_update!A:N,13,FALSE)</f>
        <v>2</v>
      </c>
      <c r="U2079">
        <f>VLOOKUP(customer!A2079,sales_update!A:N,14,FALSE)</f>
        <v>7</v>
      </c>
      <c r="V2079">
        <f>VLOOKUP(customer!A2079,Marketing!A:I,2,FALSE)</f>
        <v>0</v>
      </c>
      <c r="W2079">
        <f>VLOOKUP(customer!A2079,Marketing!A:I,3,FALSE)</f>
        <v>0</v>
      </c>
      <c r="X2079">
        <f>VLOOKUP(customer!A2079,Marketing!A:I,4,FALSE)</f>
        <v>0</v>
      </c>
      <c r="Y2079">
        <f>VLOOKUP(customer!A2079,Marketing!A:I,5,FALSE)</f>
        <v>0</v>
      </c>
      <c r="Z2079">
        <f>VLOOKUP(customer!A2079,Marketing!A:I,6,FALSE)</f>
        <v>0</v>
      </c>
      <c r="AA2079">
        <f>VLOOKUP(customer!A2079,Marketing!A:I,7,FALSE)</f>
        <v>0</v>
      </c>
      <c r="AB2079">
        <f>VLOOKUP(customer!A2079,Marketing!A:I,8,FALSE)</f>
        <v>0</v>
      </c>
      <c r="AC2079" s="1">
        <f>VLOOKUP(customer!A2079,Marketing!A:I,9,FALSE)</f>
        <v>44119</v>
      </c>
    </row>
    <row r="2080" spans="1:29" x14ac:dyDescent="0.3">
      <c r="A2080">
        <v>3105</v>
      </c>
      <c r="B2080">
        <v>120587</v>
      </c>
      <c r="C2080">
        <v>1</v>
      </c>
      <c r="D2080">
        <v>0</v>
      </c>
      <c r="E2080">
        <v>50</v>
      </c>
      <c r="F2080" t="str">
        <f>IF(customer!G2080=1, "Married", IF(customer!H2080=1, "Single", IF(customer!F2080=1, "Divorced", IF(customer!I2080=1, "Together", IF(customer!J2080=1, "Widowed", "Unknown")))))</f>
        <v>Single</v>
      </c>
      <c r="G2080" t="str">
        <f>IF(customer!K2080=1,"Basic",IF(customer!L2080=1,"Graduate",IF(customer!M2080=1,"Master",IF(customer!N2080=1,"PhD","Unknown"))))</f>
        <v>Graduate</v>
      </c>
      <c r="H2080" t="s">
        <v>16</v>
      </c>
      <c r="I2080">
        <f>VLOOKUP(customer!A2080,sales_update!A:N,2,FALSE)</f>
        <v>39</v>
      </c>
      <c r="J2080">
        <f xml:space="preserve"> VLOOKUP(customer!A2080,sales_update!A:N,3,FALSE)</f>
        <v>12</v>
      </c>
      <c r="K2080">
        <f>VLOOKUP(customer!A2080,sales_update!A:N,4,FALSE)</f>
        <v>18</v>
      </c>
      <c r="L2080">
        <f>VLOOKUP(customer!A2080,sales_update!A:N,5,FALSE)</f>
        <v>35</v>
      </c>
      <c r="M2080">
        <f>VLOOKUP(customer!A2080,sales_update!A:N,6,FALSE)</f>
        <v>23</v>
      </c>
      <c r="N2080">
        <f>VLOOKUP(customer!A2080,sales_update!A:N,7,FALSE)</f>
        <v>6</v>
      </c>
      <c r="O2080">
        <f>VLOOKUP(customer!A2080,sales_update!A:N,8,FALSE)</f>
        <v>53</v>
      </c>
      <c r="P2080">
        <f>VLOOKUP(customer!A2080,sales_update!A:N,9,FALSE)</f>
        <v>41</v>
      </c>
      <c r="Q2080">
        <f>VLOOKUP(customer!A2080,sales_update!A:N,10,FALSE)</f>
        <v>1</v>
      </c>
      <c r="R2080">
        <f>VLOOKUP(customer!A2080,sales_update!A:N,11,FALSE)</f>
        <v>1</v>
      </c>
      <c r="S2080">
        <f>VLOOKUP(customer!A2080,sales_update!A:N,12,FALSE)</f>
        <v>1</v>
      </c>
      <c r="T2080">
        <f>VLOOKUP(customer!A2080,sales_update!A:N,13,FALSE)</f>
        <v>2</v>
      </c>
      <c r="U2080">
        <f>VLOOKUP(customer!A2080,sales_update!A:N,14,FALSE)</f>
        <v>7</v>
      </c>
      <c r="V2080">
        <f>VLOOKUP(customer!A2080,Marketing!A:I,2,FALSE)</f>
        <v>0</v>
      </c>
      <c r="W2080">
        <f>VLOOKUP(customer!A2080,Marketing!A:I,3,FALSE)</f>
        <v>0</v>
      </c>
      <c r="X2080">
        <f>VLOOKUP(customer!A2080,Marketing!A:I,4,FALSE)</f>
        <v>0</v>
      </c>
      <c r="Y2080">
        <f>VLOOKUP(customer!A2080,Marketing!A:I,5,FALSE)</f>
        <v>0</v>
      </c>
      <c r="Z2080">
        <f>VLOOKUP(customer!A2080,Marketing!A:I,6,FALSE)</f>
        <v>0</v>
      </c>
      <c r="AA2080">
        <f>VLOOKUP(customer!A2080,Marketing!A:I,7,FALSE)</f>
        <v>0</v>
      </c>
      <c r="AB2080">
        <f>VLOOKUP(customer!A2080,Marketing!A:I,8,FALSE)</f>
        <v>0</v>
      </c>
      <c r="AC2080" s="1">
        <f>VLOOKUP(customer!A2080,Marketing!A:I,9,FALSE)</f>
        <v>44119</v>
      </c>
    </row>
    <row r="2081" spans="1:29" x14ac:dyDescent="0.3">
      <c r="A2081">
        <v>1040</v>
      </c>
      <c r="B2081">
        <v>120559</v>
      </c>
      <c r="C2081">
        <v>1</v>
      </c>
      <c r="D2081">
        <v>0</v>
      </c>
      <c r="E2081">
        <v>35</v>
      </c>
      <c r="F2081" t="str">
        <f>IF(customer!G2081=1, "Married", IF(customer!H2081=1, "Single", IF(customer!F2081=1, "Divorced", IF(customer!I2081=1, "Together", IF(customer!J2081=1, "Widowed", "Unknown")))))</f>
        <v>Married</v>
      </c>
      <c r="G2081" t="str">
        <f>IF(customer!K2081=1,"Basic",IF(customer!L2081=1,"Graduate",IF(customer!M2081=1,"Master",IF(customer!N2081=1,"PhD","Unknown"))))</f>
        <v>Master</v>
      </c>
      <c r="H2081" t="s">
        <v>19</v>
      </c>
      <c r="I2081">
        <f>VLOOKUP(customer!A2081,sales_update!A:N,2,FALSE)</f>
        <v>88</v>
      </c>
      <c r="J2081">
        <f xml:space="preserve"> VLOOKUP(customer!A2081,sales_update!A:N,3,FALSE)</f>
        <v>76</v>
      </c>
      <c r="K2081">
        <f>VLOOKUP(customer!A2081,sales_update!A:N,4,FALSE)</f>
        <v>6</v>
      </c>
      <c r="L2081">
        <f>VLOOKUP(customer!A2081,sales_update!A:N,5,FALSE)</f>
        <v>170</v>
      </c>
      <c r="M2081">
        <f>VLOOKUP(customer!A2081,sales_update!A:N,6,FALSE)</f>
        <v>18</v>
      </c>
      <c r="N2081">
        <f>VLOOKUP(customer!A2081,sales_update!A:N,7,FALSE)</f>
        <v>0</v>
      </c>
      <c r="O2081">
        <f>VLOOKUP(customer!A2081,sales_update!A:N,8,FALSE)</f>
        <v>41</v>
      </c>
      <c r="P2081">
        <f>VLOOKUP(customer!A2081,sales_update!A:N,9,FALSE)</f>
        <v>229</v>
      </c>
      <c r="Q2081">
        <f>VLOOKUP(customer!A2081,sales_update!A:N,10,FALSE)</f>
        <v>2</v>
      </c>
      <c r="R2081">
        <f>VLOOKUP(customer!A2081,sales_update!A:N,11,FALSE)</f>
        <v>2</v>
      </c>
      <c r="S2081">
        <f>VLOOKUP(customer!A2081,sales_update!A:N,12,FALSE)</f>
        <v>0</v>
      </c>
      <c r="T2081">
        <f>VLOOKUP(customer!A2081,sales_update!A:N,13,FALSE)</f>
        <v>3</v>
      </c>
      <c r="U2081">
        <f>VLOOKUP(customer!A2081,sales_update!A:N,14,FALSE)</f>
        <v>8</v>
      </c>
      <c r="V2081">
        <f>VLOOKUP(customer!A2081,Marketing!A:I,2,FALSE)</f>
        <v>0</v>
      </c>
      <c r="W2081">
        <f>VLOOKUP(customer!A2081,Marketing!A:I,3,FALSE)</f>
        <v>0</v>
      </c>
      <c r="X2081">
        <f>VLOOKUP(customer!A2081,Marketing!A:I,4,FALSE)</f>
        <v>0</v>
      </c>
      <c r="Y2081">
        <f>VLOOKUP(customer!A2081,Marketing!A:I,5,FALSE)</f>
        <v>0</v>
      </c>
      <c r="Z2081">
        <f>VLOOKUP(customer!A2081,Marketing!A:I,6,FALSE)</f>
        <v>0</v>
      </c>
      <c r="AA2081">
        <f>VLOOKUP(customer!A2081,Marketing!A:I,7,FALSE)</f>
        <v>0</v>
      </c>
      <c r="AB2081">
        <f>VLOOKUP(customer!A2081,Marketing!A:I,8,FALSE)</f>
        <v>0</v>
      </c>
      <c r="AC2081" s="1">
        <f>VLOOKUP(customer!A2081,Marketing!A:I,9,FALSE)</f>
        <v>43694</v>
      </c>
    </row>
    <row r="2082" spans="1:29" x14ac:dyDescent="0.3">
      <c r="A2082">
        <v>1458</v>
      </c>
      <c r="B2082">
        <v>120518</v>
      </c>
      <c r="C2082">
        <v>1</v>
      </c>
      <c r="D2082">
        <v>0</v>
      </c>
      <c r="E2082">
        <v>32</v>
      </c>
      <c r="F2082" t="str">
        <f>IF(customer!G2082=1, "Married", IF(customer!H2082=1, "Single", IF(customer!F2082=1, "Divorced", IF(customer!I2082=1, "Together", IF(customer!J2082=1, "Widowed", "Unknown")))))</f>
        <v>Single</v>
      </c>
      <c r="G2082" t="str">
        <f>IF(customer!K2082=1,"Basic",IF(customer!L2082=1,"Graduate",IF(customer!M2082=1,"Master",IF(customer!N2082=1,"PhD","Unknown"))))</f>
        <v>Graduate</v>
      </c>
      <c r="H2082" t="s">
        <v>17</v>
      </c>
      <c r="I2082">
        <f>VLOOKUP(customer!A2082,sales_update!A:N,2,FALSE)</f>
        <v>58</v>
      </c>
      <c r="J2082">
        <f xml:space="preserve"> VLOOKUP(customer!A2082,sales_update!A:N,3,FALSE)</f>
        <v>23</v>
      </c>
      <c r="K2082">
        <f>VLOOKUP(customer!A2082,sales_update!A:N,4,FALSE)</f>
        <v>6</v>
      </c>
      <c r="L2082">
        <f>VLOOKUP(customer!A2082,sales_update!A:N,5,FALSE)</f>
        <v>35</v>
      </c>
      <c r="M2082">
        <f>VLOOKUP(customer!A2082,sales_update!A:N,6,FALSE)</f>
        <v>23</v>
      </c>
      <c r="N2082">
        <f>VLOOKUP(customer!A2082,sales_update!A:N,7,FALSE)</f>
        <v>6</v>
      </c>
      <c r="O2082">
        <f>VLOOKUP(customer!A2082,sales_update!A:N,8,FALSE)</f>
        <v>53</v>
      </c>
      <c r="P2082">
        <f>VLOOKUP(customer!A2082,sales_update!A:N,9,FALSE)</f>
        <v>41</v>
      </c>
      <c r="Q2082">
        <f>VLOOKUP(customer!A2082,sales_update!A:N,10,FALSE)</f>
        <v>1</v>
      </c>
      <c r="R2082">
        <f>VLOOKUP(customer!A2082,sales_update!A:N,11,FALSE)</f>
        <v>1</v>
      </c>
      <c r="S2082">
        <f>VLOOKUP(customer!A2082,sales_update!A:N,12,FALSE)</f>
        <v>1</v>
      </c>
      <c r="T2082">
        <f>VLOOKUP(customer!A2082,sales_update!A:N,13,FALSE)</f>
        <v>2</v>
      </c>
      <c r="U2082">
        <f>VLOOKUP(customer!A2082,sales_update!A:N,14,FALSE)</f>
        <v>5</v>
      </c>
      <c r="V2082">
        <f>VLOOKUP(customer!A2082,Marketing!A:I,2,FALSE)</f>
        <v>0</v>
      </c>
      <c r="W2082">
        <f>VLOOKUP(customer!A2082,Marketing!A:I,3,FALSE)</f>
        <v>0</v>
      </c>
      <c r="X2082">
        <f>VLOOKUP(customer!A2082,Marketing!A:I,4,FALSE)</f>
        <v>0</v>
      </c>
      <c r="Y2082">
        <f>VLOOKUP(customer!A2082,Marketing!A:I,5,FALSE)</f>
        <v>0</v>
      </c>
      <c r="Z2082">
        <f>VLOOKUP(customer!A2082,Marketing!A:I,6,FALSE)</f>
        <v>0</v>
      </c>
      <c r="AA2082">
        <f>VLOOKUP(customer!A2082,Marketing!A:I,7,FALSE)</f>
        <v>0</v>
      </c>
      <c r="AB2082">
        <f>VLOOKUP(customer!A2082,Marketing!A:I,8,FALSE)</f>
        <v>0</v>
      </c>
      <c r="AC2082" s="1">
        <f>VLOOKUP(customer!A2082,Marketing!A:I,9,FALSE)</f>
        <v>44126</v>
      </c>
    </row>
    <row r="2083" spans="1:29" x14ac:dyDescent="0.3">
      <c r="A2083">
        <v>2413</v>
      </c>
      <c r="B2083">
        <v>120491</v>
      </c>
      <c r="C2083">
        <v>0</v>
      </c>
      <c r="D2083">
        <v>0</v>
      </c>
      <c r="E2083">
        <v>34</v>
      </c>
      <c r="F2083" t="str">
        <f>IF(customer!G2083=1, "Married", IF(customer!H2083=1, "Single", IF(customer!F2083=1, "Divorced", IF(customer!I2083=1, "Together", IF(customer!J2083=1, "Widowed", "Unknown")))))</f>
        <v>Together</v>
      </c>
      <c r="G2083" t="str">
        <f>IF(customer!K2083=1,"Basic",IF(customer!L2083=1,"Graduate",IF(customer!M2083=1,"Master",IF(customer!N2083=1,"PhD","Unknown"))))</f>
        <v>Unknown</v>
      </c>
      <c r="H2083" t="s">
        <v>18</v>
      </c>
      <c r="I2083">
        <f>VLOOKUP(customer!A2083,sales_update!A:N,2,FALSE)</f>
        <v>16</v>
      </c>
      <c r="J2083">
        <f xml:space="preserve"> VLOOKUP(customer!A2083,sales_update!A:N,3,FALSE)</f>
        <v>29</v>
      </c>
      <c r="K2083">
        <f>VLOOKUP(customer!A2083,sales_update!A:N,4,FALSE)</f>
        <v>24</v>
      </c>
      <c r="L2083">
        <f>VLOOKUP(customer!A2083,sales_update!A:N,5,FALSE)</f>
        <v>29</v>
      </c>
      <c r="M2083">
        <f>VLOOKUP(customer!A2083,sales_update!A:N,6,FALSE)</f>
        <v>24</v>
      </c>
      <c r="N2083">
        <f>VLOOKUP(customer!A2083,sales_update!A:N,7,FALSE)</f>
        <v>12</v>
      </c>
      <c r="O2083">
        <f>VLOOKUP(customer!A2083,sales_update!A:N,8,FALSE)</f>
        <v>59</v>
      </c>
      <c r="P2083">
        <f>VLOOKUP(customer!A2083,sales_update!A:N,9,FALSE)</f>
        <v>59</v>
      </c>
      <c r="Q2083">
        <f>VLOOKUP(customer!A2083,sales_update!A:N,10,FALSE)</f>
        <v>1</v>
      </c>
      <c r="R2083">
        <f>VLOOKUP(customer!A2083,sales_update!A:N,11,FALSE)</f>
        <v>0</v>
      </c>
      <c r="S2083">
        <f>VLOOKUP(customer!A2083,sales_update!A:N,12,FALSE)</f>
        <v>1</v>
      </c>
      <c r="T2083">
        <f>VLOOKUP(customer!A2083,sales_update!A:N,13,FALSE)</f>
        <v>2</v>
      </c>
      <c r="U2083">
        <f>VLOOKUP(customer!A2083,sales_update!A:N,14,FALSE)</f>
        <v>7</v>
      </c>
      <c r="V2083">
        <f>VLOOKUP(customer!A2083,Marketing!A:I,2,FALSE)</f>
        <v>0</v>
      </c>
      <c r="W2083">
        <f>VLOOKUP(customer!A2083,Marketing!A:I,3,FALSE)</f>
        <v>0</v>
      </c>
      <c r="X2083">
        <f>VLOOKUP(customer!A2083,Marketing!A:I,4,FALSE)</f>
        <v>0</v>
      </c>
      <c r="Y2083">
        <f>VLOOKUP(customer!A2083,Marketing!A:I,5,FALSE)</f>
        <v>0</v>
      </c>
      <c r="Z2083">
        <f>VLOOKUP(customer!A2083,Marketing!A:I,6,FALSE)</f>
        <v>0</v>
      </c>
      <c r="AA2083">
        <f>VLOOKUP(customer!A2083,Marketing!A:I,7,FALSE)</f>
        <v>0</v>
      </c>
      <c r="AB2083">
        <f>VLOOKUP(customer!A2083,Marketing!A:I,8,FALSE)</f>
        <v>0</v>
      </c>
      <c r="AC2083" s="1">
        <f>VLOOKUP(customer!A2083,Marketing!A:I,9,FALSE)</f>
        <v>43648</v>
      </c>
    </row>
    <row r="2084" spans="1:29" x14ac:dyDescent="0.3">
      <c r="A2084">
        <v>2229</v>
      </c>
      <c r="B2084">
        <v>120427</v>
      </c>
      <c r="C2084">
        <v>1</v>
      </c>
      <c r="D2084">
        <v>0</v>
      </c>
      <c r="E2084">
        <v>47</v>
      </c>
      <c r="F2084" t="str">
        <f>IF(customer!G2084=1, "Married", IF(customer!H2084=1, "Single", IF(customer!F2084=1, "Divorced", IF(customer!I2084=1, "Together", IF(customer!J2084=1, "Widowed", "Unknown")))))</f>
        <v>Together</v>
      </c>
      <c r="G2084" t="str">
        <f>IF(customer!K2084=1,"Basic",IF(customer!L2084=1,"Graduate",IF(customer!M2084=1,"Master",IF(customer!N2084=1,"PhD","Unknown"))))</f>
        <v>PhD</v>
      </c>
      <c r="H2084" t="s">
        <v>16</v>
      </c>
      <c r="I2084">
        <f>VLOOKUP(customer!A2084,sales_update!A:N,2,FALSE)</f>
        <v>63</v>
      </c>
      <c r="J2084">
        <f xml:space="preserve"> VLOOKUP(customer!A2084,sales_update!A:N,3,FALSE)</f>
        <v>29</v>
      </c>
      <c r="K2084">
        <f>VLOOKUP(customer!A2084,sales_update!A:N,4,FALSE)</f>
        <v>0</v>
      </c>
      <c r="L2084">
        <f>VLOOKUP(customer!A2084,sales_update!A:N,5,FALSE)</f>
        <v>24</v>
      </c>
      <c r="M2084">
        <f>VLOOKUP(customer!A2084,sales_update!A:N,6,FALSE)</f>
        <v>0</v>
      </c>
      <c r="N2084">
        <f>VLOOKUP(customer!A2084,sales_update!A:N,7,FALSE)</f>
        <v>0</v>
      </c>
      <c r="O2084">
        <f>VLOOKUP(customer!A2084,sales_update!A:N,8,FALSE)</f>
        <v>6</v>
      </c>
      <c r="P2084">
        <f>VLOOKUP(customer!A2084,sales_update!A:N,9,FALSE)</f>
        <v>47</v>
      </c>
      <c r="Q2084">
        <f>VLOOKUP(customer!A2084,sales_update!A:N,10,FALSE)</f>
        <v>1</v>
      </c>
      <c r="R2084">
        <f>VLOOKUP(customer!A2084,sales_update!A:N,11,FALSE)</f>
        <v>1</v>
      </c>
      <c r="S2084">
        <f>VLOOKUP(customer!A2084,sales_update!A:N,12,FALSE)</f>
        <v>0</v>
      </c>
      <c r="T2084">
        <f>VLOOKUP(customer!A2084,sales_update!A:N,13,FALSE)</f>
        <v>2</v>
      </c>
      <c r="U2084">
        <f>VLOOKUP(customer!A2084,sales_update!A:N,14,FALSE)</f>
        <v>8</v>
      </c>
      <c r="V2084">
        <f>VLOOKUP(customer!A2084,Marketing!A:I,2,FALSE)</f>
        <v>0</v>
      </c>
      <c r="W2084">
        <f>VLOOKUP(customer!A2084,Marketing!A:I,3,FALSE)</f>
        <v>0</v>
      </c>
      <c r="X2084">
        <f>VLOOKUP(customer!A2084,Marketing!A:I,4,FALSE)</f>
        <v>0</v>
      </c>
      <c r="Y2084">
        <f>VLOOKUP(customer!A2084,Marketing!A:I,5,FALSE)</f>
        <v>0</v>
      </c>
      <c r="Z2084">
        <f>VLOOKUP(customer!A2084,Marketing!A:I,6,FALSE)</f>
        <v>0</v>
      </c>
      <c r="AA2084">
        <f>VLOOKUP(customer!A2084,Marketing!A:I,7,FALSE)</f>
        <v>0</v>
      </c>
      <c r="AB2084">
        <f>VLOOKUP(customer!A2084,Marketing!A:I,8,FALSE)</f>
        <v>0</v>
      </c>
      <c r="AC2084" s="1">
        <f>VLOOKUP(customer!A2084,Marketing!A:I,9,FALSE)</f>
        <v>44071</v>
      </c>
    </row>
    <row r="2085" spans="1:29" x14ac:dyDescent="0.3">
      <c r="A2085">
        <v>1766</v>
      </c>
      <c r="B2085">
        <v>120425</v>
      </c>
      <c r="C2085">
        <v>1</v>
      </c>
      <c r="D2085">
        <v>0</v>
      </c>
      <c r="E2085">
        <v>34</v>
      </c>
      <c r="F2085" t="str">
        <f>IF(customer!G2085=1, "Married", IF(customer!H2085=1, "Single", IF(customer!F2085=1, "Divorced", IF(customer!I2085=1, "Together", IF(customer!J2085=1, "Widowed", "Unknown")))))</f>
        <v>Married</v>
      </c>
      <c r="G2085" t="str">
        <f>IF(customer!K2085=1,"Basic",IF(customer!L2085=1,"Graduate",IF(customer!M2085=1,"Master",IF(customer!N2085=1,"PhD","Unknown"))))</f>
        <v>Basic</v>
      </c>
      <c r="H2085" t="s">
        <v>19</v>
      </c>
      <c r="I2085">
        <f>VLOOKUP(customer!A2085,sales_update!A:N,2,FALSE)</f>
        <v>5</v>
      </c>
      <c r="J2085">
        <f xml:space="preserve"> VLOOKUP(customer!A2085,sales_update!A:N,3,FALSE)</f>
        <v>24</v>
      </c>
      <c r="K2085">
        <f>VLOOKUP(customer!A2085,sales_update!A:N,4,FALSE)</f>
        <v>71</v>
      </c>
      <c r="L2085">
        <f>VLOOKUP(customer!A2085,sales_update!A:N,5,FALSE)</f>
        <v>29</v>
      </c>
      <c r="M2085">
        <f>VLOOKUP(customer!A2085,sales_update!A:N,6,FALSE)</f>
        <v>18</v>
      </c>
      <c r="N2085">
        <f>VLOOKUP(customer!A2085,sales_update!A:N,7,FALSE)</f>
        <v>94</v>
      </c>
      <c r="O2085">
        <f>VLOOKUP(customer!A2085,sales_update!A:N,8,FALSE)</f>
        <v>100</v>
      </c>
      <c r="P2085">
        <f>VLOOKUP(customer!A2085,sales_update!A:N,9,FALSE)</f>
        <v>136</v>
      </c>
      <c r="Q2085">
        <f>VLOOKUP(customer!A2085,sales_update!A:N,10,FALSE)</f>
        <v>2</v>
      </c>
      <c r="R2085">
        <f>VLOOKUP(customer!A2085,sales_update!A:N,11,FALSE)</f>
        <v>2</v>
      </c>
      <c r="S2085">
        <f>VLOOKUP(customer!A2085,sales_update!A:N,12,FALSE)</f>
        <v>0</v>
      </c>
      <c r="T2085">
        <f>VLOOKUP(customer!A2085,sales_update!A:N,13,FALSE)</f>
        <v>3</v>
      </c>
      <c r="U2085">
        <f>VLOOKUP(customer!A2085,sales_update!A:N,14,FALSE)</f>
        <v>7</v>
      </c>
      <c r="V2085">
        <f>VLOOKUP(customer!A2085,Marketing!A:I,2,FALSE)</f>
        <v>0</v>
      </c>
      <c r="W2085">
        <f>VLOOKUP(customer!A2085,Marketing!A:I,3,FALSE)</f>
        <v>0</v>
      </c>
      <c r="X2085">
        <f>VLOOKUP(customer!A2085,Marketing!A:I,4,FALSE)</f>
        <v>0</v>
      </c>
      <c r="Y2085">
        <f>VLOOKUP(customer!A2085,Marketing!A:I,5,FALSE)</f>
        <v>0</v>
      </c>
      <c r="Z2085">
        <f>VLOOKUP(customer!A2085,Marketing!A:I,6,FALSE)</f>
        <v>0</v>
      </c>
      <c r="AA2085">
        <f>VLOOKUP(customer!A2085,Marketing!A:I,7,FALSE)</f>
        <v>0</v>
      </c>
      <c r="AB2085">
        <f>VLOOKUP(customer!A2085,Marketing!A:I,8,FALSE)</f>
        <v>0</v>
      </c>
      <c r="AC2085" s="1">
        <f>VLOOKUP(customer!A2085,Marketing!A:I,9,FALSE)</f>
        <v>43560</v>
      </c>
    </row>
    <row r="2086" spans="1:29" x14ac:dyDescent="0.3">
      <c r="A2086">
        <v>3074</v>
      </c>
      <c r="B2086">
        <v>120425</v>
      </c>
      <c r="C2086">
        <v>1</v>
      </c>
      <c r="D2086">
        <v>0</v>
      </c>
      <c r="E2086">
        <v>34</v>
      </c>
      <c r="F2086" t="str">
        <f>IF(customer!G2086=1, "Married", IF(customer!H2086=1, "Single", IF(customer!F2086=1, "Divorced", IF(customer!I2086=1, "Together", IF(customer!J2086=1, "Widowed", "Unknown")))))</f>
        <v>Married</v>
      </c>
      <c r="G2086" t="str">
        <f>IF(customer!K2086=1,"Basic",IF(customer!L2086=1,"Graduate",IF(customer!M2086=1,"Master",IF(customer!N2086=1,"PhD","Unknown"))))</f>
        <v>Basic</v>
      </c>
      <c r="H2086" t="s">
        <v>19</v>
      </c>
      <c r="I2086">
        <f>VLOOKUP(customer!A2086,sales_update!A:N,2,FALSE)</f>
        <v>5</v>
      </c>
      <c r="J2086">
        <f xml:space="preserve"> VLOOKUP(customer!A2086,sales_update!A:N,3,FALSE)</f>
        <v>24</v>
      </c>
      <c r="K2086">
        <f>VLOOKUP(customer!A2086,sales_update!A:N,4,FALSE)</f>
        <v>71</v>
      </c>
      <c r="L2086">
        <f>VLOOKUP(customer!A2086,sales_update!A:N,5,FALSE)</f>
        <v>29</v>
      </c>
      <c r="M2086">
        <f>VLOOKUP(customer!A2086,sales_update!A:N,6,FALSE)</f>
        <v>18</v>
      </c>
      <c r="N2086">
        <f>VLOOKUP(customer!A2086,sales_update!A:N,7,FALSE)</f>
        <v>94</v>
      </c>
      <c r="O2086">
        <f>VLOOKUP(customer!A2086,sales_update!A:N,8,FALSE)</f>
        <v>100</v>
      </c>
      <c r="P2086">
        <f>VLOOKUP(customer!A2086,sales_update!A:N,9,FALSE)</f>
        <v>136</v>
      </c>
      <c r="Q2086">
        <f>VLOOKUP(customer!A2086,sales_update!A:N,10,FALSE)</f>
        <v>2</v>
      </c>
      <c r="R2086">
        <f>VLOOKUP(customer!A2086,sales_update!A:N,11,FALSE)</f>
        <v>2</v>
      </c>
      <c r="S2086">
        <f>VLOOKUP(customer!A2086,sales_update!A:N,12,FALSE)</f>
        <v>0</v>
      </c>
      <c r="T2086">
        <f>VLOOKUP(customer!A2086,sales_update!A:N,13,FALSE)</f>
        <v>3</v>
      </c>
      <c r="U2086">
        <f>VLOOKUP(customer!A2086,sales_update!A:N,14,FALSE)</f>
        <v>7</v>
      </c>
      <c r="V2086">
        <f>VLOOKUP(customer!A2086,Marketing!A:I,2,FALSE)</f>
        <v>0</v>
      </c>
      <c r="W2086">
        <f>VLOOKUP(customer!A2086,Marketing!A:I,3,FALSE)</f>
        <v>0</v>
      </c>
      <c r="X2086">
        <f>VLOOKUP(customer!A2086,Marketing!A:I,4,FALSE)</f>
        <v>0</v>
      </c>
      <c r="Y2086">
        <f>VLOOKUP(customer!A2086,Marketing!A:I,5,FALSE)</f>
        <v>0</v>
      </c>
      <c r="Z2086">
        <f>VLOOKUP(customer!A2086,Marketing!A:I,6,FALSE)</f>
        <v>0</v>
      </c>
      <c r="AA2086">
        <f>VLOOKUP(customer!A2086,Marketing!A:I,7,FALSE)</f>
        <v>0</v>
      </c>
      <c r="AB2086">
        <f>VLOOKUP(customer!A2086,Marketing!A:I,8,FALSE)</f>
        <v>0</v>
      </c>
      <c r="AC2086" s="1">
        <f>VLOOKUP(customer!A2086,Marketing!A:I,9,FALSE)</f>
        <v>43560</v>
      </c>
    </row>
    <row r="2087" spans="1:29" x14ac:dyDescent="0.3">
      <c r="A2087">
        <v>2755</v>
      </c>
      <c r="B2087">
        <v>120194</v>
      </c>
      <c r="C2087">
        <v>1</v>
      </c>
      <c r="D2087">
        <v>0</v>
      </c>
      <c r="E2087">
        <v>41</v>
      </c>
      <c r="F2087" t="str">
        <f>IF(customer!G2087=1, "Married", IF(customer!H2087=1, "Single", IF(customer!F2087=1, "Divorced", IF(customer!I2087=1, "Together", IF(customer!J2087=1, "Widowed", "Unknown")))))</f>
        <v>Single</v>
      </c>
      <c r="G2087" t="str">
        <f>IF(customer!K2087=1,"Basic",IF(customer!L2087=1,"Graduate",IF(customer!M2087=1,"Master",IF(customer!N2087=1,"PhD","Unknown"))))</f>
        <v>Basic</v>
      </c>
      <c r="H2087" t="s">
        <v>18</v>
      </c>
      <c r="I2087">
        <f>VLOOKUP(customer!A2087,sales_update!A:N,2,FALSE)</f>
        <v>64</v>
      </c>
      <c r="J2087">
        <f xml:space="preserve"> VLOOKUP(customer!A2087,sales_update!A:N,3,FALSE)</f>
        <v>0</v>
      </c>
      <c r="K2087">
        <f>VLOOKUP(customer!A2087,sales_update!A:N,4,FALSE)</f>
        <v>24</v>
      </c>
      <c r="L2087">
        <f>VLOOKUP(customer!A2087,sales_update!A:N,5,FALSE)</f>
        <v>42</v>
      </c>
      <c r="M2087">
        <f>VLOOKUP(customer!A2087,sales_update!A:N,6,FALSE)</f>
        <v>65</v>
      </c>
      <c r="N2087">
        <f>VLOOKUP(customer!A2087,sales_update!A:N,7,FALSE)</f>
        <v>60</v>
      </c>
      <c r="O2087">
        <f>VLOOKUP(customer!A2087,sales_update!A:N,8,FALSE)</f>
        <v>89</v>
      </c>
      <c r="P2087">
        <f>VLOOKUP(customer!A2087,sales_update!A:N,9,FALSE)</f>
        <v>101</v>
      </c>
      <c r="Q2087">
        <f>VLOOKUP(customer!A2087,sales_update!A:N,10,FALSE)</f>
        <v>2</v>
      </c>
      <c r="R2087">
        <f>VLOOKUP(customer!A2087,sales_update!A:N,11,FALSE)</f>
        <v>2</v>
      </c>
      <c r="S2087">
        <f>VLOOKUP(customer!A2087,sales_update!A:N,12,FALSE)</f>
        <v>0</v>
      </c>
      <c r="T2087">
        <f>VLOOKUP(customer!A2087,sales_update!A:N,13,FALSE)</f>
        <v>3</v>
      </c>
      <c r="U2087">
        <f>VLOOKUP(customer!A2087,sales_update!A:N,14,FALSE)</f>
        <v>6</v>
      </c>
      <c r="V2087">
        <f>VLOOKUP(customer!A2087,Marketing!A:I,2,FALSE)</f>
        <v>0</v>
      </c>
      <c r="W2087">
        <f>VLOOKUP(customer!A2087,Marketing!A:I,3,FALSE)</f>
        <v>0</v>
      </c>
      <c r="X2087">
        <f>VLOOKUP(customer!A2087,Marketing!A:I,4,FALSE)</f>
        <v>0</v>
      </c>
      <c r="Y2087">
        <f>VLOOKUP(customer!A2087,Marketing!A:I,5,FALSE)</f>
        <v>0</v>
      </c>
      <c r="Z2087">
        <f>VLOOKUP(customer!A2087,Marketing!A:I,6,FALSE)</f>
        <v>0</v>
      </c>
      <c r="AA2087">
        <f>VLOOKUP(customer!A2087,Marketing!A:I,7,FALSE)</f>
        <v>0</v>
      </c>
      <c r="AB2087">
        <f>VLOOKUP(customer!A2087,Marketing!A:I,8,FALSE)</f>
        <v>0</v>
      </c>
      <c r="AC2087" s="1">
        <f>VLOOKUP(customer!A2087,Marketing!A:I,9,FALSE)</f>
        <v>43609</v>
      </c>
    </row>
    <row r="2088" spans="1:29" x14ac:dyDescent="0.3">
      <c r="A2088">
        <v>2650</v>
      </c>
      <c r="B2088">
        <v>120193</v>
      </c>
      <c r="C2088">
        <v>0</v>
      </c>
      <c r="D2088">
        <v>0</v>
      </c>
      <c r="E2088">
        <v>29</v>
      </c>
      <c r="F2088" t="str">
        <f>IF(customer!G2088=1, "Married", IF(customer!H2088=1, "Single", IF(customer!F2088=1, "Divorced", IF(customer!I2088=1, "Together", IF(customer!J2088=1, "Widowed", "Unknown")))))</f>
        <v>Together</v>
      </c>
      <c r="G2088" t="str">
        <f>IF(customer!K2088=1,"Basic",IF(customer!L2088=1,"Graduate",IF(customer!M2088=1,"Master",IF(customer!N2088=1,"PhD","Unknown"))))</f>
        <v>Unknown</v>
      </c>
      <c r="H2088" t="s">
        <v>20</v>
      </c>
      <c r="I2088">
        <f>VLOOKUP(customer!A2088,sales_update!A:N,2,FALSE)</f>
        <v>18</v>
      </c>
      <c r="J2088">
        <f xml:space="preserve"> VLOOKUP(customer!A2088,sales_update!A:N,3,FALSE)</f>
        <v>48</v>
      </c>
      <c r="K2088">
        <f>VLOOKUP(customer!A2088,sales_update!A:N,4,FALSE)</f>
        <v>48</v>
      </c>
      <c r="L2088">
        <f>VLOOKUP(customer!A2088,sales_update!A:N,5,FALSE)</f>
        <v>131</v>
      </c>
      <c r="M2088">
        <f>VLOOKUP(customer!A2088,sales_update!A:N,6,FALSE)</f>
        <v>143</v>
      </c>
      <c r="N2088">
        <f>VLOOKUP(customer!A2088,sales_update!A:N,7,FALSE)</f>
        <v>65</v>
      </c>
      <c r="O2088">
        <f>VLOOKUP(customer!A2088,sales_update!A:N,8,FALSE)</f>
        <v>54</v>
      </c>
      <c r="P2088">
        <f>VLOOKUP(customer!A2088,sales_update!A:N,9,FALSE)</f>
        <v>381</v>
      </c>
      <c r="Q2088">
        <f>VLOOKUP(customer!A2088,sales_update!A:N,10,FALSE)</f>
        <v>1</v>
      </c>
      <c r="R2088">
        <f>VLOOKUP(customer!A2088,sales_update!A:N,11,FALSE)</f>
        <v>1</v>
      </c>
      <c r="S2088">
        <f>VLOOKUP(customer!A2088,sales_update!A:N,12,FALSE)</f>
        <v>1</v>
      </c>
      <c r="T2088">
        <f>VLOOKUP(customer!A2088,sales_update!A:N,13,FALSE)</f>
        <v>4</v>
      </c>
      <c r="U2088">
        <f>VLOOKUP(customer!A2088,sales_update!A:N,14,FALSE)</f>
        <v>4</v>
      </c>
      <c r="V2088">
        <f>VLOOKUP(customer!A2088,Marketing!A:I,2,FALSE)</f>
        <v>0</v>
      </c>
      <c r="W2088">
        <f>VLOOKUP(customer!A2088,Marketing!A:I,3,FALSE)</f>
        <v>0</v>
      </c>
      <c r="X2088">
        <f>VLOOKUP(customer!A2088,Marketing!A:I,4,FALSE)</f>
        <v>0</v>
      </c>
      <c r="Y2088">
        <f>VLOOKUP(customer!A2088,Marketing!A:I,5,FALSE)</f>
        <v>0</v>
      </c>
      <c r="Z2088">
        <f>VLOOKUP(customer!A2088,Marketing!A:I,6,FALSE)</f>
        <v>0</v>
      </c>
      <c r="AA2088">
        <f>VLOOKUP(customer!A2088,Marketing!A:I,7,FALSE)</f>
        <v>0</v>
      </c>
      <c r="AB2088">
        <f>VLOOKUP(customer!A2088,Marketing!A:I,8,FALSE)</f>
        <v>0</v>
      </c>
      <c r="AC2088" s="1">
        <f>VLOOKUP(customer!A2088,Marketing!A:I,9,FALSE)</f>
        <v>43590</v>
      </c>
    </row>
    <row r="2089" spans="1:29" x14ac:dyDescent="0.3">
      <c r="A2089">
        <v>2000</v>
      </c>
      <c r="B2089">
        <v>120180</v>
      </c>
      <c r="C2089">
        <v>0</v>
      </c>
      <c r="D2089">
        <v>0</v>
      </c>
      <c r="E2089">
        <v>44</v>
      </c>
      <c r="F2089" t="str">
        <f>IF(customer!G2089=1, "Married", IF(customer!H2089=1, "Single", IF(customer!F2089=1, "Divorced", IF(customer!I2089=1, "Together", IF(customer!J2089=1, "Widowed", "Unknown")))))</f>
        <v>Single</v>
      </c>
      <c r="G2089" t="str">
        <f>IF(customer!K2089=1,"Basic",IF(customer!L2089=1,"Graduate",IF(customer!M2089=1,"Master",IF(customer!N2089=1,"PhD","Unknown"))))</f>
        <v>Graduate</v>
      </c>
      <c r="H2089" t="s">
        <v>19</v>
      </c>
      <c r="I2089">
        <f>VLOOKUP(customer!A2089,sales_update!A:N,2,FALSE)</f>
        <v>27</v>
      </c>
      <c r="J2089">
        <f xml:space="preserve"> VLOOKUP(customer!A2089,sales_update!A:N,3,FALSE)</f>
        <v>107</v>
      </c>
      <c r="K2089">
        <f>VLOOKUP(customer!A2089,sales_update!A:N,4,FALSE)</f>
        <v>250</v>
      </c>
      <c r="L2089">
        <f>VLOOKUP(customer!A2089,sales_update!A:N,5,FALSE)</f>
        <v>143</v>
      </c>
      <c r="M2089">
        <f>VLOOKUP(customer!A2089,sales_update!A:N,6,FALSE)</f>
        <v>89</v>
      </c>
      <c r="N2089">
        <f>VLOOKUP(customer!A2089,sales_update!A:N,7,FALSE)</f>
        <v>119</v>
      </c>
      <c r="O2089">
        <f>VLOOKUP(customer!A2089,sales_update!A:N,8,FALSE)</f>
        <v>107</v>
      </c>
      <c r="P2089">
        <f>VLOOKUP(customer!A2089,sales_update!A:N,9,FALSE)</f>
        <v>601</v>
      </c>
      <c r="Q2089">
        <f>VLOOKUP(customer!A2089,sales_update!A:N,10,FALSE)</f>
        <v>1</v>
      </c>
      <c r="R2089">
        <f>VLOOKUP(customer!A2089,sales_update!A:N,11,FALSE)</f>
        <v>2</v>
      </c>
      <c r="S2089">
        <f>VLOOKUP(customer!A2089,sales_update!A:N,12,FALSE)</f>
        <v>1</v>
      </c>
      <c r="T2089">
        <f>VLOOKUP(customer!A2089,sales_update!A:N,13,FALSE)</f>
        <v>4</v>
      </c>
      <c r="U2089">
        <f>VLOOKUP(customer!A2089,sales_update!A:N,14,FALSE)</f>
        <v>7</v>
      </c>
      <c r="V2089">
        <f>VLOOKUP(customer!A2089,Marketing!A:I,2,FALSE)</f>
        <v>0</v>
      </c>
      <c r="W2089">
        <f>VLOOKUP(customer!A2089,Marketing!A:I,3,FALSE)</f>
        <v>0</v>
      </c>
      <c r="X2089">
        <f>VLOOKUP(customer!A2089,Marketing!A:I,4,FALSE)</f>
        <v>0</v>
      </c>
      <c r="Y2089">
        <f>VLOOKUP(customer!A2089,Marketing!A:I,5,FALSE)</f>
        <v>0</v>
      </c>
      <c r="Z2089">
        <f>VLOOKUP(customer!A2089,Marketing!A:I,6,FALSE)</f>
        <v>0</v>
      </c>
      <c r="AA2089">
        <f>VLOOKUP(customer!A2089,Marketing!A:I,7,FALSE)</f>
        <v>0</v>
      </c>
      <c r="AB2089">
        <f>VLOOKUP(customer!A2089,Marketing!A:I,8,FALSE)</f>
        <v>0</v>
      </c>
      <c r="AC2089" s="1">
        <f>VLOOKUP(customer!A2089,Marketing!A:I,9,FALSE)</f>
        <v>43674</v>
      </c>
    </row>
    <row r="2090" spans="1:29" x14ac:dyDescent="0.3">
      <c r="A2090">
        <v>2893</v>
      </c>
      <c r="B2090">
        <v>120180</v>
      </c>
      <c r="C2090">
        <v>0</v>
      </c>
      <c r="D2090">
        <v>0</v>
      </c>
      <c r="E2090">
        <v>44</v>
      </c>
      <c r="F2090" t="str">
        <f>IF(customer!G2090=1, "Married", IF(customer!H2090=1, "Single", IF(customer!F2090=1, "Divorced", IF(customer!I2090=1, "Together", IF(customer!J2090=1, "Widowed", "Unknown")))))</f>
        <v>Single</v>
      </c>
      <c r="G2090" t="str">
        <f>IF(customer!K2090=1,"Basic",IF(customer!L2090=1,"Graduate",IF(customer!M2090=1,"Master",IF(customer!N2090=1,"PhD","Unknown"))))</f>
        <v>Graduate</v>
      </c>
      <c r="H2090" t="s">
        <v>18</v>
      </c>
      <c r="I2090">
        <f>VLOOKUP(customer!A2090,sales_update!A:N,2,FALSE)</f>
        <v>27</v>
      </c>
      <c r="J2090">
        <f xml:space="preserve"> VLOOKUP(customer!A2090,sales_update!A:N,3,FALSE)</f>
        <v>107</v>
      </c>
      <c r="K2090">
        <f>VLOOKUP(customer!A2090,sales_update!A:N,4,FALSE)</f>
        <v>250</v>
      </c>
      <c r="L2090">
        <f>VLOOKUP(customer!A2090,sales_update!A:N,5,FALSE)</f>
        <v>143</v>
      </c>
      <c r="M2090">
        <f>VLOOKUP(customer!A2090,sales_update!A:N,6,FALSE)</f>
        <v>89</v>
      </c>
      <c r="N2090">
        <f>VLOOKUP(customer!A2090,sales_update!A:N,7,FALSE)</f>
        <v>119</v>
      </c>
      <c r="O2090">
        <f>VLOOKUP(customer!A2090,sales_update!A:N,8,FALSE)</f>
        <v>107</v>
      </c>
      <c r="P2090">
        <f>VLOOKUP(customer!A2090,sales_update!A:N,9,FALSE)</f>
        <v>601</v>
      </c>
      <c r="Q2090">
        <f>VLOOKUP(customer!A2090,sales_update!A:N,10,FALSE)</f>
        <v>1</v>
      </c>
      <c r="R2090">
        <f>VLOOKUP(customer!A2090,sales_update!A:N,11,FALSE)</f>
        <v>2</v>
      </c>
      <c r="S2090">
        <f>VLOOKUP(customer!A2090,sales_update!A:N,12,FALSE)</f>
        <v>1</v>
      </c>
      <c r="T2090">
        <f>VLOOKUP(customer!A2090,sales_update!A:N,13,FALSE)</f>
        <v>4</v>
      </c>
      <c r="U2090">
        <f>VLOOKUP(customer!A2090,sales_update!A:N,14,FALSE)</f>
        <v>7</v>
      </c>
      <c r="V2090">
        <f>VLOOKUP(customer!A2090,Marketing!A:I,2,FALSE)</f>
        <v>0</v>
      </c>
      <c r="W2090">
        <f>VLOOKUP(customer!A2090,Marketing!A:I,3,FALSE)</f>
        <v>0</v>
      </c>
      <c r="X2090">
        <f>VLOOKUP(customer!A2090,Marketing!A:I,4,FALSE)</f>
        <v>0</v>
      </c>
      <c r="Y2090">
        <f>VLOOKUP(customer!A2090,Marketing!A:I,5,FALSE)</f>
        <v>0</v>
      </c>
      <c r="Z2090">
        <f>VLOOKUP(customer!A2090,Marketing!A:I,6,FALSE)</f>
        <v>0</v>
      </c>
      <c r="AA2090">
        <f>VLOOKUP(customer!A2090,Marketing!A:I,7,FALSE)</f>
        <v>0</v>
      </c>
      <c r="AB2090">
        <f>VLOOKUP(customer!A2090,Marketing!A:I,8,FALSE)</f>
        <v>0</v>
      </c>
      <c r="AC2090" s="1">
        <f>VLOOKUP(customer!A2090,Marketing!A:I,9,FALSE)</f>
        <v>43674</v>
      </c>
    </row>
    <row r="2091" spans="1:29" x14ac:dyDescent="0.3">
      <c r="A2091">
        <v>1428</v>
      </c>
      <c r="B2091">
        <v>120130</v>
      </c>
      <c r="C2091">
        <v>0</v>
      </c>
      <c r="D2091">
        <v>0</v>
      </c>
      <c r="E2091">
        <v>46</v>
      </c>
      <c r="F2091" t="str">
        <f>IF(customer!G2091=1, "Married", IF(customer!H2091=1, "Single", IF(customer!F2091=1, "Divorced", IF(customer!I2091=1, "Together", IF(customer!J2091=1, "Widowed", "Unknown")))))</f>
        <v>Married</v>
      </c>
      <c r="G2091" t="str">
        <f>IF(customer!K2091=1,"Basic",IF(customer!L2091=1,"Graduate",IF(customer!M2091=1,"Master",IF(customer!N2091=1,"PhD","Unknown"))))</f>
        <v>Unknown</v>
      </c>
      <c r="H2091" t="s">
        <v>17</v>
      </c>
      <c r="I2091">
        <f>VLOOKUP(customer!A2091,sales_update!A:N,2,FALSE)</f>
        <v>99</v>
      </c>
      <c r="J2091">
        <f xml:space="preserve"> VLOOKUP(customer!A2091,sales_update!A:N,3,FALSE)</f>
        <v>0</v>
      </c>
      <c r="K2091">
        <f>VLOOKUP(customer!A2091,sales_update!A:N,4,FALSE)</f>
        <v>36</v>
      </c>
      <c r="L2091">
        <f>VLOOKUP(customer!A2091,sales_update!A:N,5,FALSE)</f>
        <v>18</v>
      </c>
      <c r="M2091">
        <f>VLOOKUP(customer!A2091,sales_update!A:N,6,FALSE)</f>
        <v>42</v>
      </c>
      <c r="N2091">
        <f>VLOOKUP(customer!A2091,sales_update!A:N,7,FALSE)</f>
        <v>36</v>
      </c>
      <c r="O2091">
        <f>VLOOKUP(customer!A2091,sales_update!A:N,8,FALSE)</f>
        <v>72</v>
      </c>
      <c r="P2091">
        <f>VLOOKUP(customer!A2091,sales_update!A:N,9,FALSE)</f>
        <v>60</v>
      </c>
      <c r="Q2091">
        <f>VLOOKUP(customer!A2091,sales_update!A:N,10,FALSE)</f>
        <v>1</v>
      </c>
      <c r="R2091">
        <f>VLOOKUP(customer!A2091,sales_update!A:N,11,FALSE)</f>
        <v>1</v>
      </c>
      <c r="S2091">
        <f>VLOOKUP(customer!A2091,sales_update!A:N,12,FALSE)</f>
        <v>0</v>
      </c>
      <c r="T2091">
        <f>VLOOKUP(customer!A2091,sales_update!A:N,13,FALSE)</f>
        <v>3</v>
      </c>
      <c r="U2091">
        <f>VLOOKUP(customer!A2091,sales_update!A:N,14,FALSE)</f>
        <v>8</v>
      </c>
      <c r="V2091">
        <f>VLOOKUP(customer!A2091,Marketing!A:I,2,FALSE)</f>
        <v>0</v>
      </c>
      <c r="W2091">
        <f>VLOOKUP(customer!A2091,Marketing!A:I,3,FALSE)</f>
        <v>0</v>
      </c>
      <c r="X2091">
        <f>VLOOKUP(customer!A2091,Marketing!A:I,4,FALSE)</f>
        <v>0</v>
      </c>
      <c r="Y2091">
        <f>VLOOKUP(customer!A2091,Marketing!A:I,5,FALSE)</f>
        <v>0</v>
      </c>
      <c r="Z2091">
        <f>VLOOKUP(customer!A2091,Marketing!A:I,6,FALSE)</f>
        <v>0</v>
      </c>
      <c r="AA2091">
        <f>VLOOKUP(customer!A2091,Marketing!A:I,7,FALSE)</f>
        <v>0</v>
      </c>
      <c r="AB2091">
        <f>VLOOKUP(customer!A2091,Marketing!A:I,8,FALSE)</f>
        <v>0</v>
      </c>
      <c r="AC2091" s="1">
        <f>VLOOKUP(customer!A2091,Marketing!A:I,9,FALSE)</f>
        <v>44064</v>
      </c>
    </row>
    <row r="2092" spans="1:29" x14ac:dyDescent="0.3">
      <c r="A2092">
        <v>2152</v>
      </c>
      <c r="B2092">
        <v>120130</v>
      </c>
      <c r="C2092">
        <v>0</v>
      </c>
      <c r="D2092">
        <v>0</v>
      </c>
      <c r="E2092">
        <v>46</v>
      </c>
      <c r="F2092" t="str">
        <f>IF(customer!G2092=1, "Married", IF(customer!H2092=1, "Single", IF(customer!F2092=1, "Divorced", IF(customer!I2092=1, "Together", IF(customer!J2092=1, "Widowed", "Unknown")))))</f>
        <v>Married</v>
      </c>
      <c r="G2092" t="str">
        <f>IF(customer!K2092=1,"Basic",IF(customer!L2092=1,"Graduate",IF(customer!M2092=1,"Master",IF(customer!N2092=1,"PhD","Unknown"))))</f>
        <v>Unknown</v>
      </c>
      <c r="H2092" t="s">
        <v>20</v>
      </c>
      <c r="I2092">
        <f>VLOOKUP(customer!A2092,sales_update!A:N,2,FALSE)</f>
        <v>99</v>
      </c>
      <c r="J2092">
        <f xml:space="preserve"> VLOOKUP(customer!A2092,sales_update!A:N,3,FALSE)</f>
        <v>0</v>
      </c>
      <c r="K2092">
        <f>VLOOKUP(customer!A2092,sales_update!A:N,4,FALSE)</f>
        <v>36</v>
      </c>
      <c r="L2092">
        <f>VLOOKUP(customer!A2092,sales_update!A:N,5,FALSE)</f>
        <v>18</v>
      </c>
      <c r="M2092">
        <f>VLOOKUP(customer!A2092,sales_update!A:N,6,FALSE)</f>
        <v>42</v>
      </c>
      <c r="N2092">
        <f>VLOOKUP(customer!A2092,sales_update!A:N,7,FALSE)</f>
        <v>36</v>
      </c>
      <c r="O2092">
        <f>VLOOKUP(customer!A2092,sales_update!A:N,8,FALSE)</f>
        <v>72</v>
      </c>
      <c r="P2092">
        <f>VLOOKUP(customer!A2092,sales_update!A:N,9,FALSE)</f>
        <v>60</v>
      </c>
      <c r="Q2092">
        <f>VLOOKUP(customer!A2092,sales_update!A:N,10,FALSE)</f>
        <v>1</v>
      </c>
      <c r="R2092">
        <f>VLOOKUP(customer!A2092,sales_update!A:N,11,FALSE)</f>
        <v>1</v>
      </c>
      <c r="S2092">
        <f>VLOOKUP(customer!A2092,sales_update!A:N,12,FALSE)</f>
        <v>0</v>
      </c>
      <c r="T2092">
        <f>VLOOKUP(customer!A2092,sales_update!A:N,13,FALSE)</f>
        <v>3</v>
      </c>
      <c r="U2092">
        <f>VLOOKUP(customer!A2092,sales_update!A:N,14,FALSE)</f>
        <v>8</v>
      </c>
      <c r="V2092">
        <f>VLOOKUP(customer!A2092,Marketing!A:I,2,FALSE)</f>
        <v>0</v>
      </c>
      <c r="W2092">
        <f>VLOOKUP(customer!A2092,Marketing!A:I,3,FALSE)</f>
        <v>0</v>
      </c>
      <c r="X2092">
        <f>VLOOKUP(customer!A2092,Marketing!A:I,4,FALSE)</f>
        <v>0</v>
      </c>
      <c r="Y2092">
        <f>VLOOKUP(customer!A2092,Marketing!A:I,5,FALSE)</f>
        <v>0</v>
      </c>
      <c r="Z2092">
        <f>VLOOKUP(customer!A2092,Marketing!A:I,6,FALSE)</f>
        <v>0</v>
      </c>
      <c r="AA2092">
        <f>VLOOKUP(customer!A2092,Marketing!A:I,7,FALSE)</f>
        <v>0</v>
      </c>
      <c r="AB2092">
        <f>VLOOKUP(customer!A2092,Marketing!A:I,8,FALSE)</f>
        <v>0</v>
      </c>
      <c r="AC2092" s="1">
        <f>VLOOKUP(customer!A2092,Marketing!A:I,9,FALSE)</f>
        <v>44064</v>
      </c>
    </row>
    <row r="2093" spans="1:29" x14ac:dyDescent="0.3">
      <c r="A2093">
        <v>1365</v>
      </c>
      <c r="B2093">
        <v>119986</v>
      </c>
      <c r="C2093">
        <v>1</v>
      </c>
      <c r="D2093">
        <v>0</v>
      </c>
      <c r="E2093">
        <v>35</v>
      </c>
      <c r="F2093" t="str">
        <f>IF(customer!G2093=1, "Married", IF(customer!H2093=1, "Single", IF(customer!F2093=1, "Divorced", IF(customer!I2093=1, "Together", IF(customer!J2093=1, "Widowed", "Unknown")))))</f>
        <v>Married</v>
      </c>
      <c r="G2093" t="str">
        <f>IF(customer!K2093=1,"Basic",IF(customer!L2093=1,"Graduate",IF(customer!M2093=1,"Master",IF(customer!N2093=1,"PhD","Unknown"))))</f>
        <v>Graduate</v>
      </c>
      <c r="H2093" t="s">
        <v>16</v>
      </c>
      <c r="I2093">
        <f>VLOOKUP(customer!A2093,sales_update!A:N,2,FALSE)</f>
        <v>74</v>
      </c>
      <c r="J2093">
        <f xml:space="preserve"> VLOOKUP(customer!A2093,sales_update!A:N,3,FALSE)</f>
        <v>18</v>
      </c>
      <c r="K2093">
        <f>VLOOKUP(customer!A2093,sales_update!A:N,4,FALSE)</f>
        <v>36</v>
      </c>
      <c r="L2093">
        <f>VLOOKUP(customer!A2093,sales_update!A:N,5,FALSE)</f>
        <v>30</v>
      </c>
      <c r="M2093">
        <f>VLOOKUP(customer!A2093,sales_update!A:N,6,FALSE)</f>
        <v>0</v>
      </c>
      <c r="N2093">
        <f>VLOOKUP(customer!A2093,sales_update!A:N,7,FALSE)</f>
        <v>12</v>
      </c>
      <c r="O2093">
        <f>VLOOKUP(customer!A2093,sales_update!A:N,8,FALSE)</f>
        <v>36</v>
      </c>
      <c r="P2093">
        <f>VLOOKUP(customer!A2093,sales_update!A:N,9,FALSE)</f>
        <v>60</v>
      </c>
      <c r="Q2093">
        <f>VLOOKUP(customer!A2093,sales_update!A:N,10,FALSE)</f>
        <v>1</v>
      </c>
      <c r="R2093">
        <f>VLOOKUP(customer!A2093,sales_update!A:N,11,FALSE)</f>
        <v>0</v>
      </c>
      <c r="S2093">
        <f>VLOOKUP(customer!A2093,sales_update!A:N,12,FALSE)</f>
        <v>0</v>
      </c>
      <c r="T2093">
        <f>VLOOKUP(customer!A2093,sales_update!A:N,13,FALSE)</f>
        <v>3</v>
      </c>
      <c r="U2093">
        <f>VLOOKUP(customer!A2093,sales_update!A:N,14,FALSE)</f>
        <v>7</v>
      </c>
      <c r="V2093">
        <f>VLOOKUP(customer!A2093,Marketing!A:I,2,FALSE)</f>
        <v>0</v>
      </c>
      <c r="W2093">
        <f>VLOOKUP(customer!A2093,Marketing!A:I,3,FALSE)</f>
        <v>0</v>
      </c>
      <c r="X2093">
        <f>VLOOKUP(customer!A2093,Marketing!A:I,4,FALSE)</f>
        <v>0</v>
      </c>
      <c r="Y2093">
        <f>VLOOKUP(customer!A2093,Marketing!A:I,5,FALSE)</f>
        <v>0</v>
      </c>
      <c r="Z2093">
        <f>VLOOKUP(customer!A2093,Marketing!A:I,6,FALSE)</f>
        <v>0</v>
      </c>
      <c r="AA2093">
        <f>VLOOKUP(customer!A2093,Marketing!A:I,7,FALSE)</f>
        <v>0</v>
      </c>
      <c r="AB2093">
        <f>VLOOKUP(customer!A2093,Marketing!A:I,8,FALSE)</f>
        <v>0</v>
      </c>
      <c r="AC2093" s="1">
        <f>VLOOKUP(customer!A2093,Marketing!A:I,9,FALSE)</f>
        <v>43941</v>
      </c>
    </row>
    <row r="2094" spans="1:29" x14ac:dyDescent="0.3">
      <c r="A2094">
        <v>1643</v>
      </c>
      <c r="B2094">
        <v>119986</v>
      </c>
      <c r="C2094">
        <v>1</v>
      </c>
      <c r="D2094">
        <v>0</v>
      </c>
      <c r="E2094">
        <v>35</v>
      </c>
      <c r="F2094" t="str">
        <f>IF(customer!G2094=1, "Married", IF(customer!H2094=1, "Single", IF(customer!F2094=1, "Divorced", IF(customer!I2094=1, "Together", IF(customer!J2094=1, "Widowed", "Unknown")))))</f>
        <v>Married</v>
      </c>
      <c r="G2094" t="str">
        <f>IF(customer!K2094=1,"Basic",IF(customer!L2094=1,"Graduate",IF(customer!M2094=1,"Master",IF(customer!N2094=1,"PhD","Unknown"))))</f>
        <v>Graduate</v>
      </c>
      <c r="H2094" t="s">
        <v>15</v>
      </c>
      <c r="I2094">
        <f>VLOOKUP(customer!A2094,sales_update!A:N,2,FALSE)</f>
        <v>74</v>
      </c>
      <c r="J2094">
        <f xml:space="preserve"> VLOOKUP(customer!A2094,sales_update!A:N,3,FALSE)</f>
        <v>18</v>
      </c>
      <c r="K2094">
        <f>VLOOKUP(customer!A2094,sales_update!A:N,4,FALSE)</f>
        <v>36</v>
      </c>
      <c r="L2094">
        <f>VLOOKUP(customer!A2094,sales_update!A:N,5,FALSE)</f>
        <v>30</v>
      </c>
      <c r="M2094">
        <f>VLOOKUP(customer!A2094,sales_update!A:N,6,FALSE)</f>
        <v>0</v>
      </c>
      <c r="N2094">
        <f>VLOOKUP(customer!A2094,sales_update!A:N,7,FALSE)</f>
        <v>12</v>
      </c>
      <c r="O2094">
        <f>VLOOKUP(customer!A2094,sales_update!A:N,8,FALSE)</f>
        <v>36</v>
      </c>
      <c r="P2094">
        <f>VLOOKUP(customer!A2094,sales_update!A:N,9,FALSE)</f>
        <v>60</v>
      </c>
      <c r="Q2094">
        <f>VLOOKUP(customer!A2094,sales_update!A:N,10,FALSE)</f>
        <v>1</v>
      </c>
      <c r="R2094">
        <f>VLOOKUP(customer!A2094,sales_update!A:N,11,FALSE)</f>
        <v>0</v>
      </c>
      <c r="S2094">
        <f>VLOOKUP(customer!A2094,sales_update!A:N,12,FALSE)</f>
        <v>0</v>
      </c>
      <c r="T2094">
        <f>VLOOKUP(customer!A2094,sales_update!A:N,13,FALSE)</f>
        <v>3</v>
      </c>
      <c r="U2094">
        <f>VLOOKUP(customer!A2094,sales_update!A:N,14,FALSE)</f>
        <v>7</v>
      </c>
      <c r="V2094">
        <f>VLOOKUP(customer!A2094,Marketing!A:I,2,FALSE)</f>
        <v>0</v>
      </c>
      <c r="W2094">
        <f>VLOOKUP(customer!A2094,Marketing!A:I,3,FALSE)</f>
        <v>0</v>
      </c>
      <c r="X2094">
        <f>VLOOKUP(customer!A2094,Marketing!A:I,4,FALSE)</f>
        <v>0</v>
      </c>
      <c r="Y2094">
        <f>VLOOKUP(customer!A2094,Marketing!A:I,5,FALSE)</f>
        <v>0</v>
      </c>
      <c r="Z2094">
        <f>VLOOKUP(customer!A2094,Marketing!A:I,6,FALSE)</f>
        <v>0</v>
      </c>
      <c r="AA2094">
        <f>VLOOKUP(customer!A2094,Marketing!A:I,7,FALSE)</f>
        <v>0</v>
      </c>
      <c r="AB2094">
        <f>VLOOKUP(customer!A2094,Marketing!A:I,8,FALSE)</f>
        <v>0</v>
      </c>
      <c r="AC2094" s="1">
        <f>VLOOKUP(customer!A2094,Marketing!A:I,9,FALSE)</f>
        <v>43941</v>
      </c>
    </row>
    <row r="2095" spans="1:29" x14ac:dyDescent="0.3">
      <c r="A2095">
        <v>1400</v>
      </c>
      <c r="B2095">
        <v>119789</v>
      </c>
      <c r="C2095">
        <v>1</v>
      </c>
      <c r="D2095">
        <v>0</v>
      </c>
      <c r="E2095">
        <v>45</v>
      </c>
      <c r="F2095" t="str">
        <f>IF(customer!G2095=1, "Married", IF(customer!H2095=1, "Single", IF(customer!F2095=1, "Divorced", IF(customer!I2095=1, "Together", IF(customer!J2095=1, "Widowed", "Unknown")))))</f>
        <v>Together</v>
      </c>
      <c r="G2095" t="str">
        <f>IF(customer!K2095=1,"Basic",IF(customer!L2095=1,"Graduate",IF(customer!M2095=1,"Master",IF(customer!N2095=1,"PhD","Unknown"))))</f>
        <v>Unknown</v>
      </c>
      <c r="H2095" t="s">
        <v>19</v>
      </c>
      <c r="I2095">
        <f>VLOOKUP(customer!A2095,sales_update!A:N,2,FALSE)</f>
        <v>24</v>
      </c>
      <c r="J2095">
        <f xml:space="preserve"> VLOOKUP(customer!A2095,sales_update!A:N,3,FALSE)</f>
        <v>12</v>
      </c>
      <c r="K2095">
        <f>VLOOKUP(customer!A2095,sales_update!A:N,4,FALSE)</f>
        <v>30</v>
      </c>
      <c r="L2095">
        <f>VLOOKUP(customer!A2095,sales_update!A:N,5,FALSE)</f>
        <v>54</v>
      </c>
      <c r="M2095">
        <f>VLOOKUP(customer!A2095,sales_update!A:N,6,FALSE)</f>
        <v>169</v>
      </c>
      <c r="N2095">
        <f>VLOOKUP(customer!A2095,sales_update!A:N,7,FALSE)</f>
        <v>36</v>
      </c>
      <c r="O2095">
        <f>VLOOKUP(customer!A2095,sales_update!A:N,8,FALSE)</f>
        <v>169</v>
      </c>
      <c r="P2095">
        <f>VLOOKUP(customer!A2095,sales_update!A:N,9,FALSE)</f>
        <v>133</v>
      </c>
      <c r="Q2095">
        <f>VLOOKUP(customer!A2095,sales_update!A:N,10,FALSE)</f>
        <v>3</v>
      </c>
      <c r="R2095">
        <f>VLOOKUP(customer!A2095,sales_update!A:N,11,FALSE)</f>
        <v>2</v>
      </c>
      <c r="S2095">
        <f>VLOOKUP(customer!A2095,sales_update!A:N,12,FALSE)</f>
        <v>1</v>
      </c>
      <c r="T2095">
        <f>VLOOKUP(customer!A2095,sales_update!A:N,13,FALSE)</f>
        <v>3</v>
      </c>
      <c r="U2095">
        <f>VLOOKUP(customer!A2095,sales_update!A:N,14,FALSE)</f>
        <v>5</v>
      </c>
      <c r="V2095">
        <f>VLOOKUP(customer!A2095,Marketing!A:I,2,FALSE)</f>
        <v>1</v>
      </c>
      <c r="W2095">
        <f>VLOOKUP(customer!A2095,Marketing!A:I,3,FALSE)</f>
        <v>0</v>
      </c>
      <c r="X2095">
        <f>VLOOKUP(customer!A2095,Marketing!A:I,4,FALSE)</f>
        <v>0</v>
      </c>
      <c r="Y2095">
        <f>VLOOKUP(customer!A2095,Marketing!A:I,5,FALSE)</f>
        <v>0</v>
      </c>
      <c r="Z2095">
        <f>VLOOKUP(customer!A2095,Marketing!A:I,6,FALSE)</f>
        <v>0</v>
      </c>
      <c r="AA2095">
        <f>VLOOKUP(customer!A2095,Marketing!A:I,7,FALSE)</f>
        <v>0</v>
      </c>
      <c r="AB2095">
        <f>VLOOKUP(customer!A2095,Marketing!A:I,8,FALSE)</f>
        <v>0</v>
      </c>
      <c r="AC2095" s="1">
        <f>VLOOKUP(customer!A2095,Marketing!A:I,9,FALSE)</f>
        <v>43947</v>
      </c>
    </row>
    <row r="2096" spans="1:29" x14ac:dyDescent="0.3">
      <c r="A2096">
        <v>2505</v>
      </c>
      <c r="B2096">
        <v>119740</v>
      </c>
      <c r="C2096">
        <v>0</v>
      </c>
      <c r="D2096">
        <v>1</v>
      </c>
      <c r="E2096">
        <v>60</v>
      </c>
      <c r="F2096" t="str">
        <f>IF(customer!G2096=1, "Married", IF(customer!H2096=1, "Single", IF(customer!F2096=1, "Divorced", IF(customer!I2096=1, "Together", IF(customer!J2096=1, "Widowed", "Unknown")))))</f>
        <v>Together</v>
      </c>
      <c r="G2096" t="str">
        <f>IF(customer!K2096=1,"Basic",IF(customer!L2096=1,"Graduate",IF(customer!M2096=1,"Master",IF(customer!N2096=1,"PhD","Unknown"))))</f>
        <v>Graduate</v>
      </c>
      <c r="H2096" t="s">
        <v>16</v>
      </c>
      <c r="I2096">
        <f>VLOOKUP(customer!A2096,sales_update!A:N,2,FALSE)</f>
        <v>65</v>
      </c>
      <c r="J2096">
        <f xml:space="preserve"> VLOOKUP(customer!A2096,sales_update!A:N,3,FALSE)</f>
        <v>42</v>
      </c>
      <c r="K2096">
        <f>VLOOKUP(customer!A2096,sales_update!A:N,4,FALSE)</f>
        <v>67</v>
      </c>
      <c r="L2096">
        <f>VLOOKUP(customer!A2096,sales_update!A:N,5,FALSE)</f>
        <v>18</v>
      </c>
      <c r="M2096">
        <f>VLOOKUP(customer!A2096,sales_update!A:N,6,FALSE)</f>
        <v>61</v>
      </c>
      <c r="N2096">
        <f>VLOOKUP(customer!A2096,sales_update!A:N,7,FALSE)</f>
        <v>24</v>
      </c>
      <c r="O2096">
        <f>VLOOKUP(customer!A2096,sales_update!A:N,8,FALSE)</f>
        <v>121</v>
      </c>
      <c r="P2096">
        <f>VLOOKUP(customer!A2096,sales_update!A:N,9,FALSE)</f>
        <v>91</v>
      </c>
      <c r="Q2096">
        <f>VLOOKUP(customer!A2096,sales_update!A:N,10,FALSE)</f>
        <v>2</v>
      </c>
      <c r="R2096">
        <f>VLOOKUP(customer!A2096,sales_update!A:N,11,FALSE)</f>
        <v>1</v>
      </c>
      <c r="S2096">
        <f>VLOOKUP(customer!A2096,sales_update!A:N,12,FALSE)</f>
        <v>1</v>
      </c>
      <c r="T2096">
        <f>VLOOKUP(customer!A2096,sales_update!A:N,13,FALSE)</f>
        <v>3</v>
      </c>
      <c r="U2096">
        <f>VLOOKUP(customer!A2096,sales_update!A:N,14,FALSE)</f>
        <v>5</v>
      </c>
      <c r="V2096">
        <f>VLOOKUP(customer!A2096,Marketing!A:I,2,FALSE)</f>
        <v>0</v>
      </c>
      <c r="W2096">
        <f>VLOOKUP(customer!A2096,Marketing!A:I,3,FALSE)</f>
        <v>0</v>
      </c>
      <c r="X2096">
        <f>VLOOKUP(customer!A2096,Marketing!A:I,4,FALSE)</f>
        <v>0</v>
      </c>
      <c r="Y2096">
        <f>VLOOKUP(customer!A2096,Marketing!A:I,5,FALSE)</f>
        <v>0</v>
      </c>
      <c r="Z2096">
        <f>VLOOKUP(customer!A2096,Marketing!A:I,6,FALSE)</f>
        <v>0</v>
      </c>
      <c r="AA2096">
        <f>VLOOKUP(customer!A2096,Marketing!A:I,7,FALSE)</f>
        <v>0</v>
      </c>
      <c r="AB2096">
        <f>VLOOKUP(customer!A2096,Marketing!A:I,8,FALSE)</f>
        <v>0</v>
      </c>
      <c r="AC2096" s="1">
        <f>VLOOKUP(customer!A2096,Marketing!A:I,9,FALSE)</f>
        <v>43706</v>
      </c>
    </row>
    <row r="2097" spans="1:29" x14ac:dyDescent="0.3">
      <c r="A2097">
        <v>2248</v>
      </c>
      <c r="B2097">
        <v>119656</v>
      </c>
      <c r="C2097">
        <v>1</v>
      </c>
      <c r="D2097">
        <v>0</v>
      </c>
      <c r="E2097">
        <v>50</v>
      </c>
      <c r="F2097" t="str">
        <f>IF(customer!G2097=1, "Married", IF(customer!H2097=1, "Single", IF(customer!F2097=1, "Divorced", IF(customer!I2097=1, "Together", IF(customer!J2097=1, "Widowed", "Unknown")))))</f>
        <v>Together</v>
      </c>
      <c r="G2097" t="str">
        <f>IF(customer!K2097=1,"Basic",IF(customer!L2097=1,"Graduate",IF(customer!M2097=1,"Master",IF(customer!N2097=1,"PhD","Unknown"))))</f>
        <v>Graduate</v>
      </c>
      <c r="H2097" t="s">
        <v>20</v>
      </c>
      <c r="I2097">
        <f>VLOOKUP(customer!A2097,sales_update!A:N,2,FALSE)</f>
        <v>94</v>
      </c>
      <c r="J2097">
        <f xml:space="preserve"> VLOOKUP(customer!A2097,sales_update!A:N,3,FALSE)</f>
        <v>152</v>
      </c>
      <c r="K2097">
        <f>VLOOKUP(customer!A2097,sales_update!A:N,4,FALSE)</f>
        <v>24</v>
      </c>
      <c r="L2097">
        <f>VLOOKUP(customer!A2097,sales_update!A:N,5,FALSE)</f>
        <v>55</v>
      </c>
      <c r="M2097">
        <f>VLOOKUP(customer!A2097,sales_update!A:N,6,FALSE)</f>
        <v>37</v>
      </c>
      <c r="N2097">
        <f>VLOOKUP(customer!A2097,sales_update!A:N,7,FALSE)</f>
        <v>49</v>
      </c>
      <c r="O2097">
        <f>VLOOKUP(customer!A2097,sales_update!A:N,8,FALSE)</f>
        <v>195</v>
      </c>
      <c r="P2097">
        <f>VLOOKUP(customer!A2097,sales_update!A:N,9,FALSE)</f>
        <v>122</v>
      </c>
      <c r="Q2097">
        <f>VLOOKUP(customer!A2097,sales_update!A:N,10,FALSE)</f>
        <v>3</v>
      </c>
      <c r="R2097">
        <f>VLOOKUP(customer!A2097,sales_update!A:N,11,FALSE)</f>
        <v>2</v>
      </c>
      <c r="S2097">
        <f>VLOOKUP(customer!A2097,sales_update!A:N,12,FALSE)</f>
        <v>1</v>
      </c>
      <c r="T2097">
        <f>VLOOKUP(customer!A2097,sales_update!A:N,13,FALSE)</f>
        <v>3</v>
      </c>
      <c r="U2097">
        <f>VLOOKUP(customer!A2097,sales_update!A:N,14,FALSE)</f>
        <v>7</v>
      </c>
      <c r="V2097">
        <f>VLOOKUP(customer!A2097,Marketing!A:I,2,FALSE)</f>
        <v>0</v>
      </c>
      <c r="W2097">
        <f>VLOOKUP(customer!A2097,Marketing!A:I,3,FALSE)</f>
        <v>0</v>
      </c>
      <c r="X2097">
        <f>VLOOKUP(customer!A2097,Marketing!A:I,4,FALSE)</f>
        <v>0</v>
      </c>
      <c r="Y2097">
        <f>VLOOKUP(customer!A2097,Marketing!A:I,5,FALSE)</f>
        <v>0</v>
      </c>
      <c r="Z2097">
        <f>VLOOKUP(customer!A2097,Marketing!A:I,6,FALSE)</f>
        <v>0</v>
      </c>
      <c r="AA2097">
        <f>VLOOKUP(customer!A2097,Marketing!A:I,7,FALSE)</f>
        <v>0</v>
      </c>
      <c r="AB2097">
        <f>VLOOKUP(customer!A2097,Marketing!A:I,8,FALSE)</f>
        <v>0</v>
      </c>
      <c r="AC2097" s="1">
        <f>VLOOKUP(customer!A2097,Marketing!A:I,9,FALSE)</f>
        <v>43662</v>
      </c>
    </row>
    <row r="2098" spans="1:29" x14ac:dyDescent="0.3">
      <c r="A2098">
        <v>1532</v>
      </c>
      <c r="B2098">
        <v>119514</v>
      </c>
      <c r="C2098">
        <v>1</v>
      </c>
      <c r="D2098">
        <v>1</v>
      </c>
      <c r="E2098">
        <v>52</v>
      </c>
      <c r="F2098" t="str">
        <f>IF(customer!G2098=1, "Married", IF(customer!H2098=1, "Single", IF(customer!F2098=1, "Divorced", IF(customer!I2098=1, "Together", IF(customer!J2098=1, "Widowed", "Unknown")))))</f>
        <v>Married</v>
      </c>
      <c r="G2098" t="str">
        <f>IF(customer!K2098=1,"Basic",IF(customer!L2098=1,"Graduate",IF(customer!M2098=1,"Master",IF(customer!N2098=1,"PhD","Unknown"))))</f>
        <v>Graduate</v>
      </c>
      <c r="H2098" t="s">
        <v>19</v>
      </c>
      <c r="I2098">
        <f>VLOOKUP(customer!A2098,sales_update!A:N,2,FALSE)</f>
        <v>47</v>
      </c>
      <c r="J2098">
        <f xml:space="preserve"> VLOOKUP(customer!A2098,sales_update!A:N,3,FALSE)</f>
        <v>86</v>
      </c>
      <c r="K2098">
        <f>VLOOKUP(customer!A2098,sales_update!A:N,4,FALSE)</f>
        <v>18</v>
      </c>
      <c r="L2098">
        <f>VLOOKUP(customer!A2098,sales_update!A:N,5,FALSE)</f>
        <v>129</v>
      </c>
      <c r="M2098">
        <f>VLOOKUP(customer!A2098,sales_update!A:N,6,FALSE)</f>
        <v>12</v>
      </c>
      <c r="N2098">
        <f>VLOOKUP(customer!A2098,sales_update!A:N,7,FALSE)</f>
        <v>6</v>
      </c>
      <c r="O2098">
        <f>VLOOKUP(customer!A2098,sales_update!A:N,8,FALSE)</f>
        <v>171</v>
      </c>
      <c r="P2098">
        <f>VLOOKUP(customer!A2098,sales_update!A:N,9,FALSE)</f>
        <v>80</v>
      </c>
      <c r="Q2098">
        <f>VLOOKUP(customer!A2098,sales_update!A:N,10,FALSE)</f>
        <v>4</v>
      </c>
      <c r="R2098">
        <f>VLOOKUP(customer!A2098,sales_update!A:N,11,FALSE)</f>
        <v>3</v>
      </c>
      <c r="S2098">
        <f>VLOOKUP(customer!A2098,sales_update!A:N,12,FALSE)</f>
        <v>1</v>
      </c>
      <c r="T2098">
        <f>VLOOKUP(customer!A2098,sales_update!A:N,13,FALSE)</f>
        <v>2</v>
      </c>
      <c r="U2098">
        <f>VLOOKUP(customer!A2098,sales_update!A:N,14,FALSE)</f>
        <v>8</v>
      </c>
      <c r="V2098">
        <f>VLOOKUP(customer!A2098,Marketing!A:I,2,FALSE)</f>
        <v>1</v>
      </c>
      <c r="W2098">
        <f>VLOOKUP(customer!A2098,Marketing!A:I,3,FALSE)</f>
        <v>0</v>
      </c>
      <c r="X2098">
        <f>VLOOKUP(customer!A2098,Marketing!A:I,4,FALSE)</f>
        <v>0</v>
      </c>
      <c r="Y2098">
        <f>VLOOKUP(customer!A2098,Marketing!A:I,5,FALSE)</f>
        <v>0</v>
      </c>
      <c r="Z2098">
        <f>VLOOKUP(customer!A2098,Marketing!A:I,6,FALSE)</f>
        <v>0</v>
      </c>
      <c r="AA2098">
        <f>VLOOKUP(customer!A2098,Marketing!A:I,7,FALSE)</f>
        <v>0</v>
      </c>
      <c r="AB2098">
        <f>VLOOKUP(customer!A2098,Marketing!A:I,8,FALSE)</f>
        <v>1</v>
      </c>
      <c r="AC2098" s="1">
        <f>VLOOKUP(customer!A2098,Marketing!A:I,9,FALSE)</f>
        <v>44014</v>
      </c>
    </row>
    <row r="2099" spans="1:29" x14ac:dyDescent="0.3">
      <c r="A2099">
        <v>1989</v>
      </c>
      <c r="B2099">
        <v>119514</v>
      </c>
      <c r="C2099">
        <v>1</v>
      </c>
      <c r="D2099">
        <v>1</v>
      </c>
      <c r="E2099">
        <v>52</v>
      </c>
      <c r="F2099" t="str">
        <f>IF(customer!G2099=1, "Married", IF(customer!H2099=1, "Single", IF(customer!F2099=1, "Divorced", IF(customer!I2099=1, "Together", IF(customer!J2099=1, "Widowed", "Unknown")))))</f>
        <v>Married</v>
      </c>
      <c r="G2099" t="str">
        <f>IF(customer!K2099=1,"Basic",IF(customer!L2099=1,"Graduate",IF(customer!M2099=1,"Master",IF(customer!N2099=1,"PhD","Unknown"))))</f>
        <v>Graduate</v>
      </c>
      <c r="H2099" t="s">
        <v>16</v>
      </c>
      <c r="I2099">
        <f>VLOOKUP(customer!A2099,sales_update!A:N,2,FALSE)</f>
        <v>47</v>
      </c>
      <c r="J2099">
        <f xml:space="preserve"> VLOOKUP(customer!A2099,sales_update!A:N,3,FALSE)</f>
        <v>86</v>
      </c>
      <c r="K2099">
        <f>VLOOKUP(customer!A2099,sales_update!A:N,4,FALSE)</f>
        <v>18</v>
      </c>
      <c r="L2099">
        <f>VLOOKUP(customer!A2099,sales_update!A:N,5,FALSE)</f>
        <v>129</v>
      </c>
      <c r="M2099">
        <f>VLOOKUP(customer!A2099,sales_update!A:N,6,FALSE)</f>
        <v>12</v>
      </c>
      <c r="N2099">
        <f>VLOOKUP(customer!A2099,sales_update!A:N,7,FALSE)</f>
        <v>6</v>
      </c>
      <c r="O2099">
        <f>VLOOKUP(customer!A2099,sales_update!A:N,8,FALSE)</f>
        <v>171</v>
      </c>
      <c r="P2099">
        <f>VLOOKUP(customer!A2099,sales_update!A:N,9,FALSE)</f>
        <v>80</v>
      </c>
      <c r="Q2099">
        <f>VLOOKUP(customer!A2099,sales_update!A:N,10,FALSE)</f>
        <v>4</v>
      </c>
      <c r="R2099">
        <f>VLOOKUP(customer!A2099,sales_update!A:N,11,FALSE)</f>
        <v>3</v>
      </c>
      <c r="S2099">
        <f>VLOOKUP(customer!A2099,sales_update!A:N,12,FALSE)</f>
        <v>1</v>
      </c>
      <c r="T2099">
        <f>VLOOKUP(customer!A2099,sales_update!A:N,13,FALSE)</f>
        <v>2</v>
      </c>
      <c r="U2099">
        <f>VLOOKUP(customer!A2099,sales_update!A:N,14,FALSE)</f>
        <v>8</v>
      </c>
      <c r="V2099">
        <f>VLOOKUP(customer!A2099,Marketing!A:I,2,FALSE)</f>
        <v>1</v>
      </c>
      <c r="W2099">
        <f>VLOOKUP(customer!A2099,Marketing!A:I,3,FALSE)</f>
        <v>0</v>
      </c>
      <c r="X2099">
        <f>VLOOKUP(customer!A2099,Marketing!A:I,4,FALSE)</f>
        <v>0</v>
      </c>
      <c r="Y2099">
        <f>VLOOKUP(customer!A2099,Marketing!A:I,5,FALSE)</f>
        <v>0</v>
      </c>
      <c r="Z2099">
        <f>VLOOKUP(customer!A2099,Marketing!A:I,6,FALSE)</f>
        <v>0</v>
      </c>
      <c r="AA2099">
        <f>VLOOKUP(customer!A2099,Marketing!A:I,7,FALSE)</f>
        <v>0</v>
      </c>
      <c r="AB2099">
        <f>VLOOKUP(customer!A2099,Marketing!A:I,8,FALSE)</f>
        <v>0</v>
      </c>
      <c r="AC2099" s="1">
        <f>VLOOKUP(customer!A2099,Marketing!A:I,9,FALSE)</f>
        <v>44014</v>
      </c>
    </row>
    <row r="2100" spans="1:29" x14ac:dyDescent="0.3">
      <c r="A2100">
        <v>1114</v>
      </c>
      <c r="B2100">
        <v>119510</v>
      </c>
      <c r="C2100">
        <v>2</v>
      </c>
      <c r="D2100">
        <v>0</v>
      </c>
      <c r="E2100">
        <v>35</v>
      </c>
      <c r="F2100" t="str">
        <f>IF(customer!G2100=1, "Married", IF(customer!H2100=1, "Single", IF(customer!F2100=1, "Divorced", IF(customer!I2100=1, "Together", IF(customer!J2100=1, "Widowed", "Unknown")))))</f>
        <v>Married</v>
      </c>
      <c r="G2100" t="str">
        <f>IF(customer!K2100=1,"Basic",IF(customer!L2100=1,"Graduate",IF(customer!M2100=1,"Master",IF(customer!N2100=1,"PhD","Unknown"))))</f>
        <v>Master</v>
      </c>
      <c r="H2100" t="s">
        <v>20</v>
      </c>
      <c r="I2100">
        <f>VLOOKUP(customer!A2100,sales_update!A:N,2,FALSE)</f>
        <v>63</v>
      </c>
      <c r="J2100">
        <f xml:space="preserve"> VLOOKUP(customer!A2100,sales_update!A:N,3,FALSE)</f>
        <v>55</v>
      </c>
      <c r="K2100">
        <f>VLOOKUP(customer!A2100,sales_update!A:N,4,FALSE)</f>
        <v>0</v>
      </c>
      <c r="L2100">
        <f>VLOOKUP(customer!A2100,sales_update!A:N,5,FALSE)</f>
        <v>43</v>
      </c>
      <c r="M2100">
        <f>VLOOKUP(customer!A2100,sales_update!A:N,6,FALSE)</f>
        <v>18</v>
      </c>
      <c r="N2100">
        <f>VLOOKUP(customer!A2100,sales_update!A:N,7,FALSE)</f>
        <v>25</v>
      </c>
      <c r="O2100">
        <f>VLOOKUP(customer!A2100,sales_update!A:N,8,FALSE)</f>
        <v>43</v>
      </c>
      <c r="P2100">
        <f>VLOOKUP(customer!A2100,sales_update!A:N,9,FALSE)</f>
        <v>98</v>
      </c>
      <c r="Q2100">
        <f>VLOOKUP(customer!A2100,sales_update!A:N,10,FALSE)</f>
        <v>2</v>
      </c>
      <c r="R2100">
        <f>VLOOKUP(customer!A2100,sales_update!A:N,11,FALSE)</f>
        <v>1</v>
      </c>
      <c r="S2100">
        <f>VLOOKUP(customer!A2100,sales_update!A:N,12,FALSE)</f>
        <v>0</v>
      </c>
      <c r="T2100">
        <f>VLOOKUP(customer!A2100,sales_update!A:N,13,FALSE)</f>
        <v>3</v>
      </c>
      <c r="U2100">
        <f>VLOOKUP(customer!A2100,sales_update!A:N,14,FALSE)</f>
        <v>7</v>
      </c>
      <c r="V2100">
        <f>VLOOKUP(customer!A2100,Marketing!A:I,2,FALSE)</f>
        <v>0</v>
      </c>
      <c r="W2100">
        <f>VLOOKUP(customer!A2100,Marketing!A:I,3,FALSE)</f>
        <v>0</v>
      </c>
      <c r="X2100">
        <f>VLOOKUP(customer!A2100,Marketing!A:I,4,FALSE)</f>
        <v>0</v>
      </c>
      <c r="Y2100">
        <f>VLOOKUP(customer!A2100,Marketing!A:I,5,FALSE)</f>
        <v>0</v>
      </c>
      <c r="Z2100">
        <f>VLOOKUP(customer!A2100,Marketing!A:I,6,FALSE)</f>
        <v>0</v>
      </c>
      <c r="AA2100">
        <f>VLOOKUP(customer!A2100,Marketing!A:I,7,FALSE)</f>
        <v>0</v>
      </c>
      <c r="AB2100">
        <f>VLOOKUP(customer!A2100,Marketing!A:I,8,FALSE)</f>
        <v>0</v>
      </c>
      <c r="AC2100" s="1">
        <f>VLOOKUP(customer!A2100,Marketing!A:I,9,FALSE)</f>
        <v>43870</v>
      </c>
    </row>
    <row r="2101" spans="1:29" x14ac:dyDescent="0.3">
      <c r="A2101">
        <v>1848</v>
      </c>
      <c r="B2101">
        <v>119485</v>
      </c>
      <c r="C2101">
        <v>2</v>
      </c>
      <c r="D2101">
        <v>0</v>
      </c>
      <c r="E2101">
        <v>34</v>
      </c>
      <c r="F2101" t="str">
        <f>IF(customer!G2101=1, "Married", IF(customer!H2101=1, "Single", IF(customer!F2101=1, "Divorced", IF(customer!I2101=1, "Together", IF(customer!J2101=1, "Widowed", "Unknown")))))</f>
        <v>Single</v>
      </c>
      <c r="G2101" t="str">
        <f>IF(customer!K2101=1,"Basic",IF(customer!L2101=1,"Graduate",IF(customer!M2101=1,"Master",IF(customer!N2101=1,"PhD","Unknown"))))</f>
        <v>Master</v>
      </c>
      <c r="H2101" t="s">
        <v>17</v>
      </c>
      <c r="I2101">
        <f>VLOOKUP(customer!A2101,sales_update!A:N,2,FALSE)</f>
        <v>80</v>
      </c>
      <c r="J2101">
        <f xml:space="preserve"> VLOOKUP(customer!A2101,sales_update!A:N,3,FALSE)</f>
        <v>37</v>
      </c>
      <c r="K2101">
        <f>VLOOKUP(customer!A2101,sales_update!A:N,4,FALSE)</f>
        <v>0</v>
      </c>
      <c r="L2101">
        <f>VLOOKUP(customer!A2101,sales_update!A:N,5,FALSE)</f>
        <v>25</v>
      </c>
      <c r="M2101">
        <f>VLOOKUP(customer!A2101,sales_update!A:N,6,FALSE)</f>
        <v>0</v>
      </c>
      <c r="N2101">
        <f>VLOOKUP(customer!A2101,sales_update!A:N,7,FALSE)</f>
        <v>0</v>
      </c>
      <c r="O2101">
        <f>VLOOKUP(customer!A2101,sales_update!A:N,8,FALSE)</f>
        <v>0</v>
      </c>
      <c r="P2101">
        <f>VLOOKUP(customer!A2101,sales_update!A:N,9,FALSE)</f>
        <v>61</v>
      </c>
      <c r="Q2101">
        <f>VLOOKUP(customer!A2101,sales_update!A:N,10,FALSE)</f>
        <v>1</v>
      </c>
      <c r="R2101">
        <f>VLOOKUP(customer!A2101,sales_update!A:N,11,FALSE)</f>
        <v>1</v>
      </c>
      <c r="S2101">
        <f>VLOOKUP(customer!A2101,sales_update!A:N,12,FALSE)</f>
        <v>0</v>
      </c>
      <c r="T2101">
        <f>VLOOKUP(customer!A2101,sales_update!A:N,13,FALSE)</f>
        <v>2</v>
      </c>
      <c r="U2101">
        <f>VLOOKUP(customer!A2101,sales_update!A:N,14,FALSE)</f>
        <v>7</v>
      </c>
      <c r="V2101">
        <f>VLOOKUP(customer!A2101,Marketing!A:I,2,FALSE)</f>
        <v>0</v>
      </c>
      <c r="W2101">
        <f>VLOOKUP(customer!A2101,Marketing!A:I,3,FALSE)</f>
        <v>0</v>
      </c>
      <c r="X2101">
        <f>VLOOKUP(customer!A2101,Marketing!A:I,4,FALSE)</f>
        <v>0</v>
      </c>
      <c r="Y2101">
        <f>VLOOKUP(customer!A2101,Marketing!A:I,5,FALSE)</f>
        <v>0</v>
      </c>
      <c r="Z2101">
        <f>VLOOKUP(customer!A2101,Marketing!A:I,6,FALSE)</f>
        <v>0</v>
      </c>
      <c r="AA2101">
        <f>VLOOKUP(customer!A2101,Marketing!A:I,7,FALSE)</f>
        <v>0</v>
      </c>
      <c r="AB2101">
        <f>VLOOKUP(customer!A2101,Marketing!A:I,8,FALSE)</f>
        <v>0</v>
      </c>
      <c r="AC2101" s="1">
        <f>VLOOKUP(customer!A2101,Marketing!A:I,9,FALSE)</f>
        <v>43890</v>
      </c>
    </row>
    <row r="2102" spans="1:29" x14ac:dyDescent="0.3">
      <c r="A2102">
        <v>2604</v>
      </c>
      <c r="B2102">
        <v>119444</v>
      </c>
      <c r="C2102">
        <v>1</v>
      </c>
      <c r="D2102">
        <v>0</v>
      </c>
      <c r="E2102">
        <v>38</v>
      </c>
      <c r="F2102" t="str">
        <f>IF(customer!G2102=1, "Married", IF(customer!H2102=1, "Single", IF(customer!F2102=1, "Divorced", IF(customer!I2102=1, "Together", IF(customer!J2102=1, "Widowed", "Unknown")))))</f>
        <v>Together</v>
      </c>
      <c r="G2102" t="str">
        <f>IF(customer!K2102=1,"Basic",IF(customer!L2102=1,"Graduate",IF(customer!M2102=1,"Master",IF(customer!N2102=1,"PhD","Unknown"))))</f>
        <v>Graduate</v>
      </c>
      <c r="H2102" t="s">
        <v>17</v>
      </c>
      <c r="I2102">
        <f>VLOOKUP(customer!A2102,sales_update!A:N,2,FALSE)</f>
        <v>8</v>
      </c>
      <c r="J2102">
        <f xml:space="preserve"> VLOOKUP(customer!A2102,sales_update!A:N,3,FALSE)</f>
        <v>98</v>
      </c>
      <c r="K2102">
        <f>VLOOKUP(customer!A2102,sales_update!A:N,4,FALSE)</f>
        <v>0</v>
      </c>
      <c r="L2102">
        <f>VLOOKUP(customer!A2102,sales_update!A:N,5,FALSE)</f>
        <v>141</v>
      </c>
      <c r="M2102">
        <f>VLOOKUP(customer!A2102,sales_update!A:N,6,FALSE)</f>
        <v>18</v>
      </c>
      <c r="N2102">
        <f>VLOOKUP(customer!A2102,sales_update!A:N,7,FALSE)</f>
        <v>12</v>
      </c>
      <c r="O2102">
        <f>VLOOKUP(customer!A2102,sales_update!A:N,8,FALSE)</f>
        <v>61</v>
      </c>
      <c r="P2102">
        <f>VLOOKUP(customer!A2102,sales_update!A:N,9,FALSE)</f>
        <v>209</v>
      </c>
      <c r="Q2102">
        <f>VLOOKUP(customer!A2102,sales_update!A:N,10,FALSE)</f>
        <v>3</v>
      </c>
      <c r="R2102">
        <f>VLOOKUP(customer!A2102,sales_update!A:N,11,FALSE)</f>
        <v>4</v>
      </c>
      <c r="S2102">
        <f>VLOOKUP(customer!A2102,sales_update!A:N,12,FALSE)</f>
        <v>1</v>
      </c>
      <c r="T2102">
        <f>VLOOKUP(customer!A2102,sales_update!A:N,13,FALSE)</f>
        <v>2</v>
      </c>
      <c r="U2102">
        <f>VLOOKUP(customer!A2102,sales_update!A:N,14,FALSE)</f>
        <v>7</v>
      </c>
      <c r="V2102">
        <f>VLOOKUP(customer!A2102,Marketing!A:I,2,FALSE)</f>
        <v>0</v>
      </c>
      <c r="W2102">
        <f>VLOOKUP(customer!A2102,Marketing!A:I,3,FALSE)</f>
        <v>0</v>
      </c>
      <c r="X2102">
        <f>VLOOKUP(customer!A2102,Marketing!A:I,4,FALSE)</f>
        <v>0</v>
      </c>
      <c r="Y2102">
        <f>VLOOKUP(customer!A2102,Marketing!A:I,5,FALSE)</f>
        <v>0</v>
      </c>
      <c r="Z2102">
        <f>VLOOKUP(customer!A2102,Marketing!A:I,6,FALSE)</f>
        <v>0</v>
      </c>
      <c r="AA2102">
        <f>VLOOKUP(customer!A2102,Marketing!A:I,7,FALSE)</f>
        <v>0</v>
      </c>
      <c r="AB2102">
        <f>VLOOKUP(customer!A2102,Marketing!A:I,8,FALSE)</f>
        <v>1</v>
      </c>
      <c r="AC2102" s="1">
        <f>VLOOKUP(customer!A2102,Marketing!A:I,9,FALSE)</f>
        <v>44041</v>
      </c>
    </row>
    <row r="2103" spans="1:29" x14ac:dyDescent="0.3">
      <c r="A2103">
        <v>1824</v>
      </c>
      <c r="B2103">
        <v>119419</v>
      </c>
      <c r="C2103">
        <v>1</v>
      </c>
      <c r="D2103">
        <v>0</v>
      </c>
      <c r="E2103">
        <v>39</v>
      </c>
      <c r="F2103" t="str">
        <f>IF(customer!G2103=1, "Married", IF(customer!H2103=1, "Single", IF(customer!F2103=1, "Divorced", IF(customer!I2103=1, "Together", IF(customer!J2103=1, "Widowed", "Unknown")))))</f>
        <v>Married</v>
      </c>
      <c r="G2103" t="str">
        <f>IF(customer!K2103=1,"Basic",IF(customer!L2103=1,"Graduate",IF(customer!M2103=1,"Master",IF(customer!N2103=1,"PhD","Unknown"))))</f>
        <v>Graduate</v>
      </c>
      <c r="H2103" t="s">
        <v>17</v>
      </c>
      <c r="I2103">
        <f>VLOOKUP(customer!A2103,sales_update!A:N,2,FALSE)</f>
        <v>76</v>
      </c>
      <c r="J2103">
        <f xml:space="preserve"> VLOOKUP(customer!A2103,sales_update!A:N,3,FALSE)</f>
        <v>12</v>
      </c>
      <c r="K2103">
        <f>VLOOKUP(customer!A2103,sales_update!A:N,4,FALSE)</f>
        <v>86</v>
      </c>
      <c r="L2103">
        <f>VLOOKUP(customer!A2103,sales_update!A:N,5,FALSE)</f>
        <v>172</v>
      </c>
      <c r="M2103">
        <f>VLOOKUP(customer!A2103,sales_update!A:N,6,FALSE)</f>
        <v>98</v>
      </c>
      <c r="N2103">
        <f>VLOOKUP(customer!A2103,sales_update!A:N,7,FALSE)</f>
        <v>18</v>
      </c>
      <c r="O2103">
        <f>VLOOKUP(customer!A2103,sales_update!A:N,8,FALSE)</f>
        <v>43</v>
      </c>
      <c r="P2103">
        <f>VLOOKUP(customer!A2103,sales_update!A:N,9,FALSE)</f>
        <v>344</v>
      </c>
      <c r="Q2103">
        <f>VLOOKUP(customer!A2103,sales_update!A:N,10,FALSE)</f>
        <v>4</v>
      </c>
      <c r="R2103">
        <f>VLOOKUP(customer!A2103,sales_update!A:N,11,FALSE)</f>
        <v>4</v>
      </c>
      <c r="S2103">
        <f>VLOOKUP(customer!A2103,sales_update!A:N,12,FALSE)</f>
        <v>0</v>
      </c>
      <c r="T2103">
        <f>VLOOKUP(customer!A2103,sales_update!A:N,13,FALSE)</f>
        <v>3</v>
      </c>
      <c r="U2103">
        <f>VLOOKUP(customer!A2103,sales_update!A:N,14,FALSE)</f>
        <v>9</v>
      </c>
      <c r="V2103">
        <f>VLOOKUP(customer!A2103,Marketing!A:I,2,FALSE)</f>
        <v>0</v>
      </c>
      <c r="W2103">
        <f>VLOOKUP(customer!A2103,Marketing!A:I,3,FALSE)</f>
        <v>0</v>
      </c>
      <c r="X2103">
        <f>VLOOKUP(customer!A2103,Marketing!A:I,4,FALSE)</f>
        <v>0</v>
      </c>
      <c r="Y2103">
        <f>VLOOKUP(customer!A2103,Marketing!A:I,5,FALSE)</f>
        <v>0</v>
      </c>
      <c r="Z2103">
        <f>VLOOKUP(customer!A2103,Marketing!A:I,6,FALSE)</f>
        <v>0</v>
      </c>
      <c r="AA2103">
        <f>VLOOKUP(customer!A2103,Marketing!A:I,7,FALSE)</f>
        <v>0</v>
      </c>
      <c r="AB2103">
        <f>VLOOKUP(customer!A2103,Marketing!A:I,8,FALSE)</f>
        <v>0</v>
      </c>
      <c r="AC2103" s="1">
        <f>VLOOKUP(customer!A2103,Marketing!A:I,9,FALSE)</f>
        <v>43572</v>
      </c>
    </row>
    <row r="2104" spans="1:29" x14ac:dyDescent="0.3">
      <c r="A2104">
        <v>2458</v>
      </c>
      <c r="B2104">
        <v>119414</v>
      </c>
      <c r="C2104">
        <v>1</v>
      </c>
      <c r="D2104">
        <v>0</v>
      </c>
      <c r="E2104">
        <v>39</v>
      </c>
      <c r="F2104" t="str">
        <f>IF(customer!G2104=1, "Married", IF(customer!H2104=1, "Single", IF(customer!F2104=1, "Divorced", IF(customer!I2104=1, "Together", IF(customer!J2104=1, "Widowed", "Unknown")))))</f>
        <v>Together</v>
      </c>
      <c r="G2104" t="str">
        <f>IF(customer!K2104=1,"Basic",IF(customer!L2104=1,"Graduate",IF(customer!M2104=1,"Master",IF(customer!N2104=1,"PhD","Unknown"))))</f>
        <v>Unknown</v>
      </c>
      <c r="H2104" t="s">
        <v>20</v>
      </c>
      <c r="I2104">
        <f>VLOOKUP(customer!A2104,sales_update!A:N,2,FALSE)</f>
        <v>32</v>
      </c>
      <c r="J2104">
        <f xml:space="preserve"> VLOOKUP(customer!A2104,sales_update!A:N,3,FALSE)</f>
        <v>12</v>
      </c>
      <c r="K2104">
        <f>VLOOKUP(customer!A2104,sales_update!A:N,4,FALSE)</f>
        <v>18</v>
      </c>
      <c r="L2104">
        <f>VLOOKUP(customer!A2104,sales_update!A:N,5,FALSE)</f>
        <v>74</v>
      </c>
      <c r="M2104">
        <f>VLOOKUP(customer!A2104,sales_update!A:N,6,FALSE)</f>
        <v>18</v>
      </c>
      <c r="N2104">
        <f>VLOOKUP(customer!A2104,sales_update!A:N,7,FALSE)</f>
        <v>31</v>
      </c>
      <c r="O2104">
        <f>VLOOKUP(customer!A2104,sales_update!A:N,8,FALSE)</f>
        <v>43</v>
      </c>
      <c r="P2104">
        <f>VLOOKUP(customer!A2104,sales_update!A:N,9,FALSE)</f>
        <v>111</v>
      </c>
      <c r="Q2104">
        <f>VLOOKUP(customer!A2104,sales_update!A:N,10,FALSE)</f>
        <v>1</v>
      </c>
      <c r="R2104">
        <f>VLOOKUP(customer!A2104,sales_update!A:N,11,FALSE)</f>
        <v>1</v>
      </c>
      <c r="S2104">
        <f>VLOOKUP(customer!A2104,sales_update!A:N,12,FALSE)</f>
        <v>0</v>
      </c>
      <c r="T2104">
        <f>VLOOKUP(customer!A2104,sales_update!A:N,13,FALSE)</f>
        <v>3</v>
      </c>
      <c r="U2104">
        <f>VLOOKUP(customer!A2104,sales_update!A:N,14,FALSE)</f>
        <v>8</v>
      </c>
      <c r="V2104">
        <f>VLOOKUP(customer!A2104,Marketing!A:I,2,FALSE)</f>
        <v>0</v>
      </c>
      <c r="W2104">
        <f>VLOOKUP(customer!A2104,Marketing!A:I,3,FALSE)</f>
        <v>0</v>
      </c>
      <c r="X2104">
        <f>VLOOKUP(customer!A2104,Marketing!A:I,4,FALSE)</f>
        <v>0</v>
      </c>
      <c r="Y2104">
        <f>VLOOKUP(customer!A2104,Marketing!A:I,5,FALSE)</f>
        <v>0</v>
      </c>
      <c r="Z2104">
        <f>VLOOKUP(customer!A2104,Marketing!A:I,6,FALSE)</f>
        <v>0</v>
      </c>
      <c r="AA2104">
        <f>VLOOKUP(customer!A2104,Marketing!A:I,7,FALSE)</f>
        <v>0</v>
      </c>
      <c r="AB2104">
        <f>VLOOKUP(customer!A2104,Marketing!A:I,8,FALSE)</f>
        <v>0</v>
      </c>
      <c r="AC2104" s="1">
        <f>VLOOKUP(customer!A2104,Marketing!A:I,9,FALSE)</f>
        <v>43912</v>
      </c>
    </row>
    <row r="2105" spans="1:29" x14ac:dyDescent="0.3">
      <c r="A2105">
        <v>3108</v>
      </c>
      <c r="B2105">
        <v>119346</v>
      </c>
      <c r="C2105">
        <v>1</v>
      </c>
      <c r="D2105">
        <v>0</v>
      </c>
      <c r="E2105">
        <v>46</v>
      </c>
      <c r="F2105" t="str">
        <f>IF(customer!G2105=1, "Married", IF(customer!H2105=1, "Single", IF(customer!F2105=1, "Divorced", IF(customer!I2105=1, "Together", IF(customer!J2105=1, "Widowed", "Unknown")))))</f>
        <v>Divorced</v>
      </c>
      <c r="G2105" t="str">
        <f>IF(customer!K2105=1,"Basic",IF(customer!L2105=1,"Graduate",IF(customer!M2105=1,"Master",IF(customer!N2105=1,"PhD","Unknown"))))</f>
        <v>Graduate</v>
      </c>
      <c r="H2105" t="s">
        <v>17</v>
      </c>
      <c r="I2105">
        <f>VLOOKUP(customer!A2105,sales_update!A:N,2,FALSE)</f>
        <v>26</v>
      </c>
      <c r="J2105">
        <f xml:space="preserve"> VLOOKUP(customer!A2105,sales_update!A:N,3,FALSE)</f>
        <v>12</v>
      </c>
      <c r="K2105">
        <f>VLOOKUP(customer!A2105,sales_update!A:N,4,FALSE)</f>
        <v>0</v>
      </c>
      <c r="L2105">
        <f>VLOOKUP(customer!A2105,sales_update!A:N,5,FALSE)</f>
        <v>56</v>
      </c>
      <c r="M2105">
        <f>VLOOKUP(customer!A2105,sales_update!A:N,6,FALSE)</f>
        <v>19</v>
      </c>
      <c r="N2105">
        <f>VLOOKUP(customer!A2105,sales_update!A:N,7,FALSE)</f>
        <v>37</v>
      </c>
      <c r="O2105">
        <f>VLOOKUP(customer!A2105,sales_update!A:N,8,FALSE)</f>
        <v>12</v>
      </c>
      <c r="P2105">
        <f>VLOOKUP(customer!A2105,sales_update!A:N,9,FALSE)</f>
        <v>111</v>
      </c>
      <c r="Q2105">
        <f>VLOOKUP(customer!A2105,sales_update!A:N,10,FALSE)</f>
        <v>1</v>
      </c>
      <c r="R2105">
        <f>VLOOKUP(customer!A2105,sales_update!A:N,11,FALSE)</f>
        <v>1</v>
      </c>
      <c r="S2105">
        <f>VLOOKUP(customer!A2105,sales_update!A:N,12,FALSE)</f>
        <v>0</v>
      </c>
      <c r="T2105">
        <f>VLOOKUP(customer!A2105,sales_update!A:N,13,FALSE)</f>
        <v>3</v>
      </c>
      <c r="U2105">
        <f>VLOOKUP(customer!A2105,sales_update!A:N,14,FALSE)</f>
        <v>8</v>
      </c>
      <c r="V2105">
        <f>VLOOKUP(customer!A2105,Marketing!A:I,2,FALSE)</f>
        <v>0</v>
      </c>
      <c r="W2105">
        <f>VLOOKUP(customer!A2105,Marketing!A:I,3,FALSE)</f>
        <v>0</v>
      </c>
      <c r="X2105">
        <f>VLOOKUP(customer!A2105,Marketing!A:I,4,FALSE)</f>
        <v>0</v>
      </c>
      <c r="Y2105">
        <f>VLOOKUP(customer!A2105,Marketing!A:I,5,FALSE)</f>
        <v>0</v>
      </c>
      <c r="Z2105">
        <f>VLOOKUP(customer!A2105,Marketing!A:I,6,FALSE)</f>
        <v>0</v>
      </c>
      <c r="AA2105">
        <f>VLOOKUP(customer!A2105,Marketing!A:I,7,FALSE)</f>
        <v>0</v>
      </c>
      <c r="AB2105">
        <f>VLOOKUP(customer!A2105,Marketing!A:I,8,FALSE)</f>
        <v>0</v>
      </c>
      <c r="AC2105" s="1">
        <f>VLOOKUP(customer!A2105,Marketing!A:I,9,FALSE)</f>
        <v>44018</v>
      </c>
    </row>
    <row r="2106" spans="1:29" x14ac:dyDescent="0.3">
      <c r="A2106">
        <v>1780</v>
      </c>
      <c r="B2106">
        <v>119329</v>
      </c>
      <c r="C2106">
        <v>1</v>
      </c>
      <c r="D2106">
        <v>0</v>
      </c>
      <c r="E2106">
        <v>52</v>
      </c>
      <c r="F2106" t="str">
        <f>IF(customer!G2106=1, "Married", IF(customer!H2106=1, "Single", IF(customer!F2106=1, "Divorced", IF(customer!I2106=1, "Together", IF(customer!J2106=1, "Widowed", "Unknown")))))</f>
        <v>Married</v>
      </c>
      <c r="G2106" t="str">
        <f>IF(customer!K2106=1,"Basic",IF(customer!L2106=1,"Graduate",IF(customer!M2106=1,"Master",IF(customer!N2106=1,"PhD","Unknown"))))</f>
        <v>Graduate</v>
      </c>
      <c r="H2106" t="s">
        <v>20</v>
      </c>
      <c r="I2106">
        <f>VLOOKUP(customer!A2106,sales_update!A:N,2,FALSE)</f>
        <v>39</v>
      </c>
      <c r="J2106">
        <f xml:space="preserve"> VLOOKUP(customer!A2106,sales_update!A:N,3,FALSE)</f>
        <v>148</v>
      </c>
      <c r="K2106">
        <f>VLOOKUP(customer!A2106,sales_update!A:N,4,FALSE)</f>
        <v>6</v>
      </c>
      <c r="L2106">
        <f>VLOOKUP(customer!A2106,sales_update!A:N,5,FALSE)</f>
        <v>99</v>
      </c>
      <c r="M2106">
        <f>VLOOKUP(customer!A2106,sales_update!A:N,6,FALSE)</f>
        <v>74</v>
      </c>
      <c r="N2106">
        <f>VLOOKUP(customer!A2106,sales_update!A:N,7,FALSE)</f>
        <v>12</v>
      </c>
      <c r="O2106">
        <f>VLOOKUP(customer!A2106,sales_update!A:N,8,FALSE)</f>
        <v>31</v>
      </c>
      <c r="P2106">
        <f>VLOOKUP(customer!A2106,sales_update!A:N,9,FALSE)</f>
        <v>309</v>
      </c>
      <c r="Q2106">
        <f>VLOOKUP(customer!A2106,sales_update!A:N,10,FALSE)</f>
        <v>3</v>
      </c>
      <c r="R2106">
        <f>VLOOKUP(customer!A2106,sales_update!A:N,11,FALSE)</f>
        <v>4</v>
      </c>
      <c r="S2106">
        <f>VLOOKUP(customer!A2106,sales_update!A:N,12,FALSE)</f>
        <v>0</v>
      </c>
      <c r="T2106">
        <f>VLOOKUP(customer!A2106,sales_update!A:N,13,FALSE)</f>
        <v>3</v>
      </c>
      <c r="U2106">
        <f>VLOOKUP(customer!A2106,sales_update!A:N,14,FALSE)</f>
        <v>8</v>
      </c>
      <c r="V2106">
        <f>VLOOKUP(customer!A2106,Marketing!A:I,2,FALSE)</f>
        <v>0</v>
      </c>
      <c r="W2106">
        <f>VLOOKUP(customer!A2106,Marketing!A:I,3,FALSE)</f>
        <v>0</v>
      </c>
      <c r="X2106">
        <f>VLOOKUP(customer!A2106,Marketing!A:I,4,FALSE)</f>
        <v>0</v>
      </c>
      <c r="Y2106">
        <f>VLOOKUP(customer!A2106,Marketing!A:I,5,FALSE)</f>
        <v>0</v>
      </c>
      <c r="Z2106">
        <f>VLOOKUP(customer!A2106,Marketing!A:I,6,FALSE)</f>
        <v>0</v>
      </c>
      <c r="AA2106">
        <f>VLOOKUP(customer!A2106,Marketing!A:I,7,FALSE)</f>
        <v>0</v>
      </c>
      <c r="AB2106">
        <f>VLOOKUP(customer!A2106,Marketing!A:I,8,FALSE)</f>
        <v>0</v>
      </c>
      <c r="AC2106" s="1">
        <f>VLOOKUP(customer!A2106,Marketing!A:I,9,FALSE)</f>
        <v>43971</v>
      </c>
    </row>
    <row r="2107" spans="1:29" x14ac:dyDescent="0.3">
      <c r="A2107">
        <v>2459</v>
      </c>
      <c r="B2107">
        <v>119107</v>
      </c>
      <c r="C2107">
        <v>1</v>
      </c>
      <c r="D2107">
        <v>0</v>
      </c>
      <c r="E2107">
        <v>40</v>
      </c>
      <c r="F2107" t="str">
        <f>IF(customer!G2107=1, "Married", IF(customer!H2107=1, "Single", IF(customer!F2107=1, "Divorced", IF(customer!I2107=1, "Together", IF(customer!J2107=1, "Widowed", "Unknown")))))</f>
        <v>Married</v>
      </c>
      <c r="G2107" t="str">
        <f>IF(customer!K2107=1,"Basic",IF(customer!L2107=1,"Graduate",IF(customer!M2107=1,"Master",IF(customer!N2107=1,"PhD","Unknown"))))</f>
        <v>Graduate</v>
      </c>
      <c r="H2107" t="s">
        <v>15</v>
      </c>
      <c r="I2107">
        <f>VLOOKUP(customer!A2107,sales_update!A:N,2,FALSE)</f>
        <v>49</v>
      </c>
      <c r="J2107">
        <f xml:space="preserve"> VLOOKUP(customer!A2107,sales_update!A:N,3,FALSE)</f>
        <v>12</v>
      </c>
      <c r="K2107">
        <f>VLOOKUP(customer!A2107,sales_update!A:N,4,FALSE)</f>
        <v>25</v>
      </c>
      <c r="L2107">
        <f>VLOOKUP(customer!A2107,sales_update!A:N,5,FALSE)</f>
        <v>56</v>
      </c>
      <c r="M2107">
        <f>VLOOKUP(customer!A2107,sales_update!A:N,6,FALSE)</f>
        <v>62</v>
      </c>
      <c r="N2107">
        <f>VLOOKUP(customer!A2107,sales_update!A:N,7,FALSE)</f>
        <v>31</v>
      </c>
      <c r="O2107">
        <f>VLOOKUP(customer!A2107,sales_update!A:N,8,FALSE)</f>
        <v>100</v>
      </c>
      <c r="P2107">
        <f>VLOOKUP(customer!A2107,sales_update!A:N,9,FALSE)</f>
        <v>87</v>
      </c>
      <c r="Q2107">
        <f>VLOOKUP(customer!A2107,sales_update!A:N,10,FALSE)</f>
        <v>2</v>
      </c>
      <c r="R2107">
        <f>VLOOKUP(customer!A2107,sales_update!A:N,11,FALSE)</f>
        <v>1</v>
      </c>
      <c r="S2107">
        <f>VLOOKUP(customer!A2107,sales_update!A:N,12,FALSE)</f>
        <v>0</v>
      </c>
      <c r="T2107">
        <f>VLOOKUP(customer!A2107,sales_update!A:N,13,FALSE)</f>
        <v>3</v>
      </c>
      <c r="U2107">
        <f>VLOOKUP(customer!A2107,sales_update!A:N,14,FALSE)</f>
        <v>7</v>
      </c>
      <c r="V2107">
        <f>VLOOKUP(customer!A2107,Marketing!A:I,2,FALSE)</f>
        <v>0</v>
      </c>
      <c r="W2107">
        <f>VLOOKUP(customer!A2107,Marketing!A:I,3,FALSE)</f>
        <v>0</v>
      </c>
      <c r="X2107">
        <f>VLOOKUP(customer!A2107,Marketing!A:I,4,FALSE)</f>
        <v>0</v>
      </c>
      <c r="Y2107">
        <f>VLOOKUP(customer!A2107,Marketing!A:I,5,FALSE)</f>
        <v>0</v>
      </c>
      <c r="Z2107">
        <f>VLOOKUP(customer!A2107,Marketing!A:I,6,FALSE)</f>
        <v>0</v>
      </c>
      <c r="AA2107">
        <f>VLOOKUP(customer!A2107,Marketing!A:I,7,FALSE)</f>
        <v>0</v>
      </c>
      <c r="AB2107">
        <f>VLOOKUP(customer!A2107,Marketing!A:I,8,FALSE)</f>
        <v>0</v>
      </c>
      <c r="AC2107" s="1">
        <f>VLOOKUP(customer!A2107,Marketing!A:I,9,FALSE)</f>
        <v>43857</v>
      </c>
    </row>
    <row r="2108" spans="1:29" x14ac:dyDescent="0.3">
      <c r="A2108">
        <v>1703</v>
      </c>
      <c r="B2108">
        <v>118988</v>
      </c>
      <c r="C2108">
        <v>1</v>
      </c>
      <c r="D2108">
        <v>0</v>
      </c>
      <c r="E2108">
        <v>36</v>
      </c>
      <c r="F2108" t="str">
        <f>IF(customer!G2108=1, "Married", IF(customer!H2108=1, "Single", IF(customer!F2108=1, "Divorced", IF(customer!I2108=1, "Together", IF(customer!J2108=1, "Widowed", "Unknown")))))</f>
        <v>Married</v>
      </c>
      <c r="G2108" t="str">
        <f>IF(customer!K2108=1,"Basic",IF(customer!L2108=1,"Graduate",IF(customer!M2108=1,"Master",IF(customer!N2108=1,"PhD","Unknown"))))</f>
        <v>PhD</v>
      </c>
      <c r="H2108" t="s">
        <v>15</v>
      </c>
      <c r="I2108">
        <f>VLOOKUP(customer!A2108,sales_update!A:N,2,FALSE)</f>
        <v>43</v>
      </c>
      <c r="J2108">
        <f xml:space="preserve"> VLOOKUP(customer!A2108,sales_update!A:N,3,FALSE)</f>
        <v>38</v>
      </c>
      <c r="K2108">
        <f>VLOOKUP(customer!A2108,sales_update!A:N,4,FALSE)</f>
        <v>0</v>
      </c>
      <c r="L2108">
        <f>VLOOKUP(customer!A2108,sales_update!A:N,5,FALSE)</f>
        <v>38</v>
      </c>
      <c r="M2108">
        <f>VLOOKUP(customer!A2108,sales_update!A:N,6,FALSE)</f>
        <v>13</v>
      </c>
      <c r="N2108">
        <f>VLOOKUP(customer!A2108,sales_update!A:N,7,FALSE)</f>
        <v>6</v>
      </c>
      <c r="O2108">
        <f>VLOOKUP(customer!A2108,sales_update!A:N,8,FALSE)</f>
        <v>6</v>
      </c>
      <c r="P2108">
        <f>VLOOKUP(customer!A2108,sales_update!A:N,9,FALSE)</f>
        <v>88</v>
      </c>
      <c r="Q2108">
        <f>VLOOKUP(customer!A2108,sales_update!A:N,10,FALSE)</f>
        <v>2</v>
      </c>
      <c r="R2108">
        <f>VLOOKUP(customer!A2108,sales_update!A:N,11,FALSE)</f>
        <v>1</v>
      </c>
      <c r="S2108">
        <f>VLOOKUP(customer!A2108,sales_update!A:N,12,FALSE)</f>
        <v>0</v>
      </c>
      <c r="T2108">
        <f>VLOOKUP(customer!A2108,sales_update!A:N,13,FALSE)</f>
        <v>3</v>
      </c>
      <c r="U2108">
        <f>VLOOKUP(customer!A2108,sales_update!A:N,14,FALSE)</f>
        <v>7</v>
      </c>
      <c r="V2108">
        <f>VLOOKUP(customer!A2108,Marketing!A:I,2,FALSE)</f>
        <v>0</v>
      </c>
      <c r="W2108">
        <f>VLOOKUP(customer!A2108,Marketing!A:I,3,FALSE)</f>
        <v>0</v>
      </c>
      <c r="X2108">
        <f>VLOOKUP(customer!A2108,Marketing!A:I,4,FALSE)</f>
        <v>0</v>
      </c>
      <c r="Y2108">
        <f>VLOOKUP(customer!A2108,Marketing!A:I,5,FALSE)</f>
        <v>0</v>
      </c>
      <c r="Z2108">
        <f>VLOOKUP(customer!A2108,Marketing!A:I,6,FALSE)</f>
        <v>0</v>
      </c>
      <c r="AA2108">
        <f>VLOOKUP(customer!A2108,Marketing!A:I,7,FALSE)</f>
        <v>0</v>
      </c>
      <c r="AB2108">
        <f>VLOOKUP(customer!A2108,Marketing!A:I,8,FALSE)</f>
        <v>0</v>
      </c>
      <c r="AC2108" s="1">
        <f>VLOOKUP(customer!A2108,Marketing!A:I,9,FALSE)</f>
        <v>44131</v>
      </c>
    </row>
    <row r="2109" spans="1:29" x14ac:dyDescent="0.3">
      <c r="A2109">
        <v>1596</v>
      </c>
      <c r="B2109">
        <v>118978</v>
      </c>
      <c r="C2109">
        <v>1</v>
      </c>
      <c r="D2109">
        <v>0</v>
      </c>
      <c r="E2109">
        <v>47</v>
      </c>
      <c r="F2109" t="str">
        <f>IF(customer!G2109=1, "Married", IF(customer!H2109=1, "Single", IF(customer!F2109=1, "Divorced", IF(customer!I2109=1, "Together", IF(customer!J2109=1, "Widowed", "Unknown")))))</f>
        <v>Married</v>
      </c>
      <c r="G2109" t="str">
        <f>IF(customer!K2109=1,"Basic",IF(customer!L2109=1,"Graduate",IF(customer!M2109=1,"Master",IF(customer!N2109=1,"PhD","Unknown"))))</f>
        <v>Basic</v>
      </c>
      <c r="H2109" t="s">
        <v>17</v>
      </c>
      <c r="I2109">
        <f>VLOOKUP(customer!A2109,sales_update!A:N,2,FALSE)</f>
        <v>41</v>
      </c>
      <c r="J2109">
        <f xml:space="preserve"> VLOOKUP(customer!A2109,sales_update!A:N,3,FALSE)</f>
        <v>13</v>
      </c>
      <c r="K2109">
        <f>VLOOKUP(customer!A2109,sales_update!A:N,4,FALSE)</f>
        <v>50</v>
      </c>
      <c r="L2109">
        <f>VLOOKUP(customer!A2109,sales_update!A:N,5,FALSE)</f>
        <v>6</v>
      </c>
      <c r="M2109">
        <f>VLOOKUP(customer!A2109,sales_update!A:N,6,FALSE)</f>
        <v>25</v>
      </c>
      <c r="N2109">
        <f>VLOOKUP(customer!A2109,sales_update!A:N,7,FALSE)</f>
        <v>44</v>
      </c>
      <c r="O2109">
        <f>VLOOKUP(customer!A2109,sales_update!A:N,8,FALSE)</f>
        <v>94</v>
      </c>
      <c r="P2109">
        <f>VLOOKUP(customer!A2109,sales_update!A:N,9,FALSE)</f>
        <v>44</v>
      </c>
      <c r="Q2109">
        <f>VLOOKUP(customer!A2109,sales_update!A:N,10,FALSE)</f>
        <v>1</v>
      </c>
      <c r="R2109">
        <f>VLOOKUP(customer!A2109,sales_update!A:N,11,FALSE)</f>
        <v>1</v>
      </c>
      <c r="S2109">
        <f>VLOOKUP(customer!A2109,sales_update!A:N,12,FALSE)</f>
        <v>0</v>
      </c>
      <c r="T2109">
        <f>VLOOKUP(customer!A2109,sales_update!A:N,13,FALSE)</f>
        <v>3</v>
      </c>
      <c r="U2109">
        <f>VLOOKUP(customer!A2109,sales_update!A:N,14,FALSE)</f>
        <v>8</v>
      </c>
      <c r="V2109">
        <f>VLOOKUP(customer!A2109,Marketing!A:I,2,FALSE)</f>
        <v>0</v>
      </c>
      <c r="W2109">
        <f>VLOOKUP(customer!A2109,Marketing!A:I,3,FALSE)</f>
        <v>0</v>
      </c>
      <c r="X2109">
        <f>VLOOKUP(customer!A2109,Marketing!A:I,4,FALSE)</f>
        <v>0</v>
      </c>
      <c r="Y2109">
        <f>VLOOKUP(customer!A2109,Marketing!A:I,5,FALSE)</f>
        <v>0</v>
      </c>
      <c r="Z2109">
        <f>VLOOKUP(customer!A2109,Marketing!A:I,6,FALSE)</f>
        <v>0</v>
      </c>
      <c r="AA2109">
        <f>VLOOKUP(customer!A2109,Marketing!A:I,7,FALSE)</f>
        <v>0</v>
      </c>
      <c r="AB2109">
        <f>VLOOKUP(customer!A2109,Marketing!A:I,8,FALSE)</f>
        <v>0</v>
      </c>
      <c r="AC2109" s="1">
        <f>VLOOKUP(customer!A2109,Marketing!A:I,9,FALSE)</f>
        <v>43603</v>
      </c>
    </row>
    <row r="2110" spans="1:29" x14ac:dyDescent="0.3">
      <c r="A2110">
        <v>2323</v>
      </c>
      <c r="B2110">
        <v>118929</v>
      </c>
      <c r="C2110">
        <v>0</v>
      </c>
      <c r="D2110">
        <v>0</v>
      </c>
      <c r="E2110">
        <v>30</v>
      </c>
      <c r="F2110" t="str">
        <f>IF(customer!G2110=1, "Married", IF(customer!H2110=1, "Single", IF(customer!F2110=1, "Divorced", IF(customer!I2110=1, "Together", IF(customer!J2110=1, "Widowed", "Unknown")))))</f>
        <v>Married</v>
      </c>
      <c r="G2110" t="str">
        <f>IF(customer!K2110=1,"Basic",IF(customer!L2110=1,"Graduate",IF(customer!M2110=1,"Master",IF(customer!N2110=1,"PhD","Unknown"))))</f>
        <v>Graduate</v>
      </c>
      <c r="H2110" t="s">
        <v>18</v>
      </c>
      <c r="I2110">
        <f>VLOOKUP(customer!A2110,sales_update!A:N,2,FALSE)</f>
        <v>15</v>
      </c>
      <c r="J2110">
        <f xml:space="preserve"> VLOOKUP(customer!A2110,sales_update!A:N,3,FALSE)</f>
        <v>201</v>
      </c>
      <c r="K2110">
        <f>VLOOKUP(customer!A2110,sales_update!A:N,4,FALSE)</f>
        <v>0</v>
      </c>
      <c r="L2110">
        <f>VLOOKUP(customer!A2110,sales_update!A:N,5,FALSE)</f>
        <v>50</v>
      </c>
      <c r="M2110">
        <f>VLOOKUP(customer!A2110,sales_update!A:N,6,FALSE)</f>
        <v>145</v>
      </c>
      <c r="N2110">
        <f>VLOOKUP(customer!A2110,sales_update!A:N,7,FALSE)</f>
        <v>25</v>
      </c>
      <c r="O2110">
        <f>VLOOKUP(customer!A2110,sales_update!A:N,8,FALSE)</f>
        <v>113</v>
      </c>
      <c r="P2110">
        <f>VLOOKUP(customer!A2110,sales_update!A:N,9,FALSE)</f>
        <v>308</v>
      </c>
      <c r="Q2110">
        <f>VLOOKUP(customer!A2110,sales_update!A:N,10,FALSE)</f>
        <v>1</v>
      </c>
      <c r="R2110">
        <f>VLOOKUP(customer!A2110,sales_update!A:N,11,FALSE)</f>
        <v>1</v>
      </c>
      <c r="S2110">
        <f>VLOOKUP(customer!A2110,sales_update!A:N,12,FALSE)</f>
        <v>0</v>
      </c>
      <c r="T2110">
        <f>VLOOKUP(customer!A2110,sales_update!A:N,13,FALSE)</f>
        <v>4</v>
      </c>
      <c r="U2110">
        <f>VLOOKUP(customer!A2110,sales_update!A:N,14,FALSE)</f>
        <v>6</v>
      </c>
      <c r="V2110">
        <f>VLOOKUP(customer!A2110,Marketing!A:I,2,FALSE)</f>
        <v>0</v>
      </c>
      <c r="W2110">
        <f>VLOOKUP(customer!A2110,Marketing!A:I,3,FALSE)</f>
        <v>0</v>
      </c>
      <c r="X2110">
        <f>VLOOKUP(customer!A2110,Marketing!A:I,4,FALSE)</f>
        <v>0</v>
      </c>
      <c r="Y2110">
        <f>VLOOKUP(customer!A2110,Marketing!A:I,5,FALSE)</f>
        <v>0</v>
      </c>
      <c r="Z2110">
        <f>VLOOKUP(customer!A2110,Marketing!A:I,6,FALSE)</f>
        <v>0</v>
      </c>
      <c r="AA2110">
        <f>VLOOKUP(customer!A2110,Marketing!A:I,7,FALSE)</f>
        <v>0</v>
      </c>
      <c r="AB2110">
        <f>VLOOKUP(customer!A2110,Marketing!A:I,8,FALSE)</f>
        <v>0</v>
      </c>
      <c r="AC2110" s="1">
        <f>VLOOKUP(customer!A2110,Marketing!A:I,9,FALSE)</f>
        <v>43670</v>
      </c>
    </row>
    <row r="2111" spans="1:29" x14ac:dyDescent="0.3">
      <c r="A2111">
        <v>2891</v>
      </c>
      <c r="B2111">
        <v>118929</v>
      </c>
      <c r="C2111">
        <v>0</v>
      </c>
      <c r="D2111">
        <v>0</v>
      </c>
      <c r="E2111">
        <v>30</v>
      </c>
      <c r="F2111" t="str">
        <f>IF(customer!G2111=1, "Married", IF(customer!H2111=1, "Single", IF(customer!F2111=1, "Divorced", IF(customer!I2111=1, "Together", IF(customer!J2111=1, "Widowed", "Unknown")))))</f>
        <v>Married</v>
      </c>
      <c r="G2111" t="str">
        <f>IF(customer!K2111=1,"Basic",IF(customer!L2111=1,"Graduate",IF(customer!M2111=1,"Master",IF(customer!N2111=1,"PhD","Unknown"))))</f>
        <v>Graduate</v>
      </c>
      <c r="H2111" t="s">
        <v>15</v>
      </c>
      <c r="I2111">
        <f>VLOOKUP(customer!A2111,sales_update!A:N,2,FALSE)</f>
        <v>15</v>
      </c>
      <c r="J2111">
        <f xml:space="preserve"> VLOOKUP(customer!A2111,sales_update!A:N,3,FALSE)</f>
        <v>201</v>
      </c>
      <c r="K2111">
        <f>VLOOKUP(customer!A2111,sales_update!A:N,4,FALSE)</f>
        <v>0</v>
      </c>
      <c r="L2111">
        <f>VLOOKUP(customer!A2111,sales_update!A:N,5,FALSE)</f>
        <v>50</v>
      </c>
      <c r="M2111">
        <f>VLOOKUP(customer!A2111,sales_update!A:N,6,FALSE)</f>
        <v>145</v>
      </c>
      <c r="N2111">
        <f>VLOOKUP(customer!A2111,sales_update!A:N,7,FALSE)</f>
        <v>25</v>
      </c>
      <c r="O2111">
        <f>VLOOKUP(customer!A2111,sales_update!A:N,8,FALSE)</f>
        <v>113</v>
      </c>
      <c r="P2111">
        <f>VLOOKUP(customer!A2111,sales_update!A:N,9,FALSE)</f>
        <v>308</v>
      </c>
      <c r="Q2111">
        <f>VLOOKUP(customer!A2111,sales_update!A:N,10,FALSE)</f>
        <v>1</v>
      </c>
      <c r="R2111">
        <f>VLOOKUP(customer!A2111,sales_update!A:N,11,FALSE)</f>
        <v>1</v>
      </c>
      <c r="S2111">
        <f>VLOOKUP(customer!A2111,sales_update!A:N,12,FALSE)</f>
        <v>0</v>
      </c>
      <c r="T2111">
        <f>VLOOKUP(customer!A2111,sales_update!A:N,13,FALSE)</f>
        <v>4</v>
      </c>
      <c r="U2111">
        <f>VLOOKUP(customer!A2111,sales_update!A:N,14,FALSE)</f>
        <v>6</v>
      </c>
      <c r="V2111">
        <f>VLOOKUP(customer!A2111,Marketing!A:I,2,FALSE)</f>
        <v>0</v>
      </c>
      <c r="W2111">
        <f>VLOOKUP(customer!A2111,Marketing!A:I,3,FALSE)</f>
        <v>0</v>
      </c>
      <c r="X2111">
        <f>VLOOKUP(customer!A2111,Marketing!A:I,4,FALSE)</f>
        <v>0</v>
      </c>
      <c r="Y2111">
        <f>VLOOKUP(customer!A2111,Marketing!A:I,5,FALSE)</f>
        <v>0</v>
      </c>
      <c r="Z2111">
        <f>VLOOKUP(customer!A2111,Marketing!A:I,6,FALSE)</f>
        <v>0</v>
      </c>
      <c r="AA2111">
        <f>VLOOKUP(customer!A2111,Marketing!A:I,7,FALSE)</f>
        <v>0</v>
      </c>
      <c r="AB2111">
        <f>VLOOKUP(customer!A2111,Marketing!A:I,8,FALSE)</f>
        <v>0</v>
      </c>
      <c r="AC2111" s="1">
        <f>VLOOKUP(customer!A2111,Marketing!A:I,9,FALSE)</f>
        <v>43670</v>
      </c>
    </row>
    <row r="2112" spans="1:29" x14ac:dyDescent="0.3">
      <c r="A2112">
        <v>3172</v>
      </c>
      <c r="B2112">
        <v>118929</v>
      </c>
      <c r="C2112">
        <v>0</v>
      </c>
      <c r="D2112">
        <v>0</v>
      </c>
      <c r="E2112">
        <v>30</v>
      </c>
      <c r="F2112" t="str">
        <f>IF(customer!G2112=1, "Married", IF(customer!H2112=1, "Single", IF(customer!F2112=1, "Divorced", IF(customer!I2112=1, "Together", IF(customer!J2112=1, "Widowed", "Unknown")))))</f>
        <v>Married</v>
      </c>
      <c r="G2112" t="str">
        <f>IF(customer!K2112=1,"Basic",IF(customer!L2112=1,"Graduate",IF(customer!M2112=1,"Master",IF(customer!N2112=1,"PhD","Unknown"))))</f>
        <v>Graduate</v>
      </c>
      <c r="H2112" t="s">
        <v>20</v>
      </c>
      <c r="I2112">
        <f>VLOOKUP(customer!A2112,sales_update!A:N,2,FALSE)</f>
        <v>15</v>
      </c>
      <c r="J2112">
        <f xml:space="preserve"> VLOOKUP(customer!A2112,sales_update!A:N,3,FALSE)</f>
        <v>201</v>
      </c>
      <c r="K2112">
        <f>VLOOKUP(customer!A2112,sales_update!A:N,4,FALSE)</f>
        <v>0</v>
      </c>
      <c r="L2112">
        <f>VLOOKUP(customer!A2112,sales_update!A:N,5,FALSE)</f>
        <v>50</v>
      </c>
      <c r="M2112">
        <f>VLOOKUP(customer!A2112,sales_update!A:N,6,FALSE)</f>
        <v>145</v>
      </c>
      <c r="N2112">
        <f>VLOOKUP(customer!A2112,sales_update!A:N,7,FALSE)</f>
        <v>25</v>
      </c>
      <c r="O2112">
        <f>VLOOKUP(customer!A2112,sales_update!A:N,8,FALSE)</f>
        <v>113</v>
      </c>
      <c r="P2112">
        <f>VLOOKUP(customer!A2112,sales_update!A:N,9,FALSE)</f>
        <v>308</v>
      </c>
      <c r="Q2112">
        <f>VLOOKUP(customer!A2112,sales_update!A:N,10,FALSE)</f>
        <v>1</v>
      </c>
      <c r="R2112">
        <f>VLOOKUP(customer!A2112,sales_update!A:N,11,FALSE)</f>
        <v>1</v>
      </c>
      <c r="S2112">
        <f>VLOOKUP(customer!A2112,sales_update!A:N,12,FALSE)</f>
        <v>0</v>
      </c>
      <c r="T2112">
        <f>VLOOKUP(customer!A2112,sales_update!A:N,13,FALSE)</f>
        <v>4</v>
      </c>
      <c r="U2112">
        <f>VLOOKUP(customer!A2112,sales_update!A:N,14,FALSE)</f>
        <v>6</v>
      </c>
      <c r="V2112">
        <f>VLOOKUP(customer!A2112,Marketing!A:I,2,FALSE)</f>
        <v>0</v>
      </c>
      <c r="W2112">
        <f>VLOOKUP(customer!A2112,Marketing!A:I,3,FALSE)</f>
        <v>0</v>
      </c>
      <c r="X2112">
        <f>VLOOKUP(customer!A2112,Marketing!A:I,4,FALSE)</f>
        <v>0</v>
      </c>
      <c r="Y2112">
        <f>VLOOKUP(customer!A2112,Marketing!A:I,5,FALSE)</f>
        <v>0</v>
      </c>
      <c r="Z2112">
        <f>VLOOKUP(customer!A2112,Marketing!A:I,6,FALSE)</f>
        <v>0</v>
      </c>
      <c r="AA2112">
        <f>VLOOKUP(customer!A2112,Marketing!A:I,7,FALSE)</f>
        <v>0</v>
      </c>
      <c r="AB2112">
        <f>VLOOKUP(customer!A2112,Marketing!A:I,8,FALSE)</f>
        <v>0</v>
      </c>
      <c r="AC2112" s="1">
        <f>VLOOKUP(customer!A2112,Marketing!A:I,9,FALSE)</f>
        <v>43670</v>
      </c>
    </row>
    <row r="2113" spans="1:29" x14ac:dyDescent="0.3">
      <c r="A2113">
        <v>1193</v>
      </c>
      <c r="B2113">
        <v>118890</v>
      </c>
      <c r="C2113">
        <v>0</v>
      </c>
      <c r="D2113">
        <v>0</v>
      </c>
      <c r="E2113">
        <v>36</v>
      </c>
      <c r="F2113" t="str">
        <f>IF(customer!G2113=1, "Married", IF(customer!H2113=1, "Single", IF(customer!F2113=1, "Divorced", IF(customer!I2113=1, "Together", IF(customer!J2113=1, "Widowed", "Unknown")))))</f>
        <v>Single</v>
      </c>
      <c r="G2113" t="str">
        <f>IF(customer!K2113=1,"Basic",IF(customer!L2113=1,"Graduate",IF(customer!M2113=1,"Master",IF(customer!N2113=1,"PhD","Unknown"))))</f>
        <v>Master</v>
      </c>
      <c r="H2113" t="s">
        <v>15</v>
      </c>
      <c r="I2113">
        <f>VLOOKUP(customer!A2113,sales_update!A:N,2,FALSE)</f>
        <v>5</v>
      </c>
      <c r="J2113">
        <f xml:space="preserve"> VLOOKUP(customer!A2113,sales_update!A:N,3,FALSE)</f>
        <v>38</v>
      </c>
      <c r="K2113">
        <f>VLOOKUP(customer!A2113,sales_update!A:N,4,FALSE)</f>
        <v>25</v>
      </c>
      <c r="L2113">
        <f>VLOOKUP(customer!A2113,sales_update!A:N,5,FALSE)</f>
        <v>6</v>
      </c>
      <c r="M2113">
        <f>VLOOKUP(customer!A2113,sales_update!A:N,6,FALSE)</f>
        <v>44</v>
      </c>
      <c r="N2113">
        <f>VLOOKUP(customer!A2113,sales_update!A:N,7,FALSE)</f>
        <v>13</v>
      </c>
      <c r="O2113">
        <f>VLOOKUP(customer!A2113,sales_update!A:N,8,FALSE)</f>
        <v>94</v>
      </c>
      <c r="P2113">
        <f>VLOOKUP(customer!A2113,sales_update!A:N,9,FALSE)</f>
        <v>31</v>
      </c>
      <c r="Q2113">
        <f>VLOOKUP(customer!A2113,sales_update!A:N,10,FALSE)</f>
        <v>1</v>
      </c>
      <c r="R2113">
        <f>VLOOKUP(customer!A2113,sales_update!A:N,11,FALSE)</f>
        <v>0</v>
      </c>
      <c r="S2113">
        <f>VLOOKUP(customer!A2113,sales_update!A:N,12,FALSE)</f>
        <v>1</v>
      </c>
      <c r="T2113">
        <f>VLOOKUP(customer!A2113,sales_update!A:N,13,FALSE)</f>
        <v>2</v>
      </c>
      <c r="U2113">
        <f>VLOOKUP(customer!A2113,sales_update!A:N,14,FALSE)</f>
        <v>6</v>
      </c>
      <c r="V2113">
        <f>VLOOKUP(customer!A2113,Marketing!A:I,2,FALSE)</f>
        <v>1</v>
      </c>
      <c r="W2113">
        <f>VLOOKUP(customer!A2113,Marketing!A:I,3,FALSE)</f>
        <v>0</v>
      </c>
      <c r="X2113">
        <f>VLOOKUP(customer!A2113,Marketing!A:I,4,FALSE)</f>
        <v>0</v>
      </c>
      <c r="Y2113">
        <f>VLOOKUP(customer!A2113,Marketing!A:I,5,FALSE)</f>
        <v>0</v>
      </c>
      <c r="Z2113">
        <f>VLOOKUP(customer!A2113,Marketing!A:I,6,FALSE)</f>
        <v>0</v>
      </c>
      <c r="AA2113">
        <f>VLOOKUP(customer!A2113,Marketing!A:I,7,FALSE)</f>
        <v>0</v>
      </c>
      <c r="AB2113">
        <f>VLOOKUP(customer!A2113,Marketing!A:I,8,FALSE)</f>
        <v>1</v>
      </c>
      <c r="AC2113" s="1">
        <f>VLOOKUP(customer!A2113,Marketing!A:I,9,FALSE)</f>
        <v>43572</v>
      </c>
    </row>
    <row r="2114" spans="1:29" x14ac:dyDescent="0.3">
      <c r="A2114">
        <v>2597</v>
      </c>
      <c r="B2114">
        <v>118793</v>
      </c>
      <c r="C2114">
        <v>1</v>
      </c>
      <c r="D2114">
        <v>0</v>
      </c>
      <c r="E2114">
        <v>49</v>
      </c>
      <c r="F2114" t="str">
        <f>IF(customer!G2114=1, "Married", IF(customer!H2114=1, "Single", IF(customer!F2114=1, "Divorced", IF(customer!I2114=1, "Together", IF(customer!J2114=1, "Widowed", "Unknown")))))</f>
        <v>Married</v>
      </c>
      <c r="G2114" t="str">
        <f>IF(customer!K2114=1,"Basic",IF(customer!L2114=1,"Graduate",IF(customer!M2114=1,"Master",IF(customer!N2114=1,"PhD","Unknown"))))</f>
        <v>Graduate</v>
      </c>
      <c r="H2114" t="s">
        <v>15</v>
      </c>
      <c r="I2114">
        <f>VLOOKUP(customer!A2114,sales_update!A:N,2,FALSE)</f>
        <v>14</v>
      </c>
      <c r="J2114">
        <f xml:space="preserve"> VLOOKUP(customer!A2114,sales_update!A:N,3,FALSE)</f>
        <v>25</v>
      </c>
      <c r="K2114">
        <f>VLOOKUP(customer!A2114,sales_update!A:N,4,FALSE)</f>
        <v>101</v>
      </c>
      <c r="L2114">
        <f>VLOOKUP(customer!A2114,sales_update!A:N,5,FALSE)</f>
        <v>126</v>
      </c>
      <c r="M2114">
        <f>VLOOKUP(customer!A2114,sales_update!A:N,6,FALSE)</f>
        <v>0</v>
      </c>
      <c r="N2114">
        <f>VLOOKUP(customer!A2114,sales_update!A:N,7,FALSE)</f>
        <v>107</v>
      </c>
      <c r="O2114">
        <f>VLOOKUP(customer!A2114,sales_update!A:N,8,FALSE)</f>
        <v>126</v>
      </c>
      <c r="P2114">
        <f>VLOOKUP(customer!A2114,sales_update!A:N,9,FALSE)</f>
        <v>234</v>
      </c>
      <c r="Q2114">
        <f>VLOOKUP(customer!A2114,sales_update!A:N,10,FALSE)</f>
        <v>3</v>
      </c>
      <c r="R2114">
        <f>VLOOKUP(customer!A2114,sales_update!A:N,11,FALSE)</f>
        <v>2</v>
      </c>
      <c r="S2114">
        <f>VLOOKUP(customer!A2114,sales_update!A:N,12,FALSE)</f>
        <v>0</v>
      </c>
      <c r="T2114">
        <f>VLOOKUP(customer!A2114,sales_update!A:N,13,FALSE)</f>
        <v>4</v>
      </c>
      <c r="U2114">
        <f>VLOOKUP(customer!A2114,sales_update!A:N,14,FALSE)</f>
        <v>8</v>
      </c>
      <c r="V2114">
        <f>VLOOKUP(customer!A2114,Marketing!A:I,2,FALSE)</f>
        <v>0</v>
      </c>
      <c r="W2114">
        <f>VLOOKUP(customer!A2114,Marketing!A:I,3,FALSE)</f>
        <v>0</v>
      </c>
      <c r="X2114">
        <f>VLOOKUP(customer!A2114,Marketing!A:I,4,FALSE)</f>
        <v>0</v>
      </c>
      <c r="Y2114">
        <f>VLOOKUP(customer!A2114,Marketing!A:I,5,FALSE)</f>
        <v>0</v>
      </c>
      <c r="Z2114">
        <f>VLOOKUP(customer!A2114,Marketing!A:I,6,FALSE)</f>
        <v>0</v>
      </c>
      <c r="AA2114">
        <f>VLOOKUP(customer!A2114,Marketing!A:I,7,FALSE)</f>
        <v>0</v>
      </c>
      <c r="AB2114">
        <f>VLOOKUP(customer!A2114,Marketing!A:I,8,FALSE)</f>
        <v>0</v>
      </c>
      <c r="AC2114" s="1">
        <f>VLOOKUP(customer!A2114,Marketing!A:I,9,FALSE)</f>
        <v>43635</v>
      </c>
    </row>
    <row r="2115" spans="1:29" x14ac:dyDescent="0.3">
      <c r="A2115">
        <v>2689</v>
      </c>
      <c r="B2115">
        <v>118746</v>
      </c>
      <c r="C2115">
        <v>1</v>
      </c>
      <c r="D2115">
        <v>0</v>
      </c>
      <c r="E2115">
        <v>28</v>
      </c>
      <c r="F2115" t="str">
        <f>IF(customer!G2115=1, "Married", IF(customer!H2115=1, "Single", IF(customer!F2115=1, "Divorced", IF(customer!I2115=1, "Together", IF(customer!J2115=1, "Widowed", "Unknown")))))</f>
        <v>Single</v>
      </c>
      <c r="G2115" t="str">
        <f>IF(customer!K2115=1,"Basic",IF(customer!L2115=1,"Graduate",IF(customer!M2115=1,"Master",IF(customer!N2115=1,"PhD","Unknown"))))</f>
        <v>Basic</v>
      </c>
      <c r="H2115" t="s">
        <v>18</v>
      </c>
      <c r="I2115">
        <f>VLOOKUP(customer!A2115,sales_update!A:N,2,FALSE)</f>
        <v>41</v>
      </c>
      <c r="J2115">
        <f xml:space="preserve"> VLOOKUP(customer!A2115,sales_update!A:N,3,FALSE)</f>
        <v>13</v>
      </c>
      <c r="K2115">
        <f>VLOOKUP(customer!A2115,sales_update!A:N,4,FALSE)</f>
        <v>63</v>
      </c>
      <c r="L2115">
        <f>VLOOKUP(customer!A2115,sales_update!A:N,5,FALSE)</f>
        <v>70</v>
      </c>
      <c r="M2115">
        <f>VLOOKUP(customer!A2115,sales_update!A:N,6,FALSE)</f>
        <v>76</v>
      </c>
      <c r="N2115">
        <f>VLOOKUP(customer!A2115,sales_update!A:N,7,FALSE)</f>
        <v>57</v>
      </c>
      <c r="O2115">
        <f>VLOOKUP(customer!A2115,sales_update!A:N,8,FALSE)</f>
        <v>127</v>
      </c>
      <c r="P2115">
        <f>VLOOKUP(customer!A2115,sales_update!A:N,9,FALSE)</f>
        <v>152</v>
      </c>
      <c r="Q2115">
        <f>VLOOKUP(customer!A2115,sales_update!A:N,10,FALSE)</f>
        <v>2</v>
      </c>
      <c r="R2115">
        <f>VLOOKUP(customer!A2115,sales_update!A:N,11,FALSE)</f>
        <v>3</v>
      </c>
      <c r="S2115">
        <f>VLOOKUP(customer!A2115,sales_update!A:N,12,FALSE)</f>
        <v>0</v>
      </c>
      <c r="T2115">
        <f>VLOOKUP(customer!A2115,sales_update!A:N,13,FALSE)</f>
        <v>3</v>
      </c>
      <c r="U2115">
        <f>VLOOKUP(customer!A2115,sales_update!A:N,14,FALSE)</f>
        <v>6</v>
      </c>
      <c r="V2115">
        <f>VLOOKUP(customer!A2115,Marketing!A:I,2,FALSE)</f>
        <v>0</v>
      </c>
      <c r="W2115">
        <f>VLOOKUP(customer!A2115,Marketing!A:I,3,FALSE)</f>
        <v>0</v>
      </c>
      <c r="X2115">
        <f>VLOOKUP(customer!A2115,Marketing!A:I,4,FALSE)</f>
        <v>0</v>
      </c>
      <c r="Y2115">
        <f>VLOOKUP(customer!A2115,Marketing!A:I,5,FALSE)</f>
        <v>0</v>
      </c>
      <c r="Z2115">
        <f>VLOOKUP(customer!A2115,Marketing!A:I,6,FALSE)</f>
        <v>0</v>
      </c>
      <c r="AA2115">
        <f>VLOOKUP(customer!A2115,Marketing!A:I,7,FALSE)</f>
        <v>0</v>
      </c>
      <c r="AB2115">
        <f>VLOOKUP(customer!A2115,Marketing!A:I,8,FALSE)</f>
        <v>0</v>
      </c>
      <c r="AC2115" s="1">
        <f>VLOOKUP(customer!A2115,Marketing!A:I,9,FALSE)</f>
        <v>44137</v>
      </c>
    </row>
    <row r="2116" spans="1:29" x14ac:dyDescent="0.3">
      <c r="A2116">
        <v>1245</v>
      </c>
      <c r="B2116">
        <v>118701</v>
      </c>
      <c r="C2116">
        <v>1</v>
      </c>
      <c r="D2116">
        <v>1</v>
      </c>
      <c r="E2116">
        <v>56</v>
      </c>
      <c r="F2116" t="str">
        <f>IF(customer!G2116=1, "Married", IF(customer!H2116=1, "Single", IF(customer!F2116=1, "Divorced", IF(customer!I2116=1, "Together", IF(customer!J2116=1, "Widowed", "Unknown")))))</f>
        <v>Single</v>
      </c>
      <c r="G2116" t="str">
        <f>IF(customer!K2116=1,"Basic",IF(customer!L2116=1,"Graduate",IF(customer!M2116=1,"Master",IF(customer!N2116=1,"PhD","Unknown"))))</f>
        <v>Graduate</v>
      </c>
      <c r="H2116" t="s">
        <v>16</v>
      </c>
      <c r="I2116">
        <f>VLOOKUP(customer!A2116,sales_update!A:N,2,FALSE)</f>
        <v>95</v>
      </c>
      <c r="J2116">
        <f xml:space="preserve"> VLOOKUP(customer!A2116,sales_update!A:N,3,FALSE)</f>
        <v>76</v>
      </c>
      <c r="K2116">
        <f>VLOOKUP(customer!A2116,sales_update!A:N,4,FALSE)</f>
        <v>25</v>
      </c>
      <c r="L2116">
        <f>VLOOKUP(customer!A2116,sales_update!A:N,5,FALSE)</f>
        <v>13</v>
      </c>
      <c r="M2116">
        <f>VLOOKUP(customer!A2116,sales_update!A:N,6,FALSE)</f>
        <v>63</v>
      </c>
      <c r="N2116">
        <f>VLOOKUP(customer!A2116,sales_update!A:N,7,FALSE)</f>
        <v>38</v>
      </c>
      <c r="O2116">
        <f>VLOOKUP(customer!A2116,sales_update!A:N,8,FALSE)</f>
        <v>63</v>
      </c>
      <c r="P2116">
        <f>VLOOKUP(customer!A2116,sales_update!A:N,9,FALSE)</f>
        <v>152</v>
      </c>
      <c r="Q2116">
        <f>VLOOKUP(customer!A2116,sales_update!A:N,10,FALSE)</f>
        <v>4</v>
      </c>
      <c r="R2116">
        <f>VLOOKUP(customer!A2116,sales_update!A:N,11,FALSE)</f>
        <v>2</v>
      </c>
      <c r="S2116">
        <f>VLOOKUP(customer!A2116,sales_update!A:N,12,FALSE)</f>
        <v>0</v>
      </c>
      <c r="T2116">
        <f>VLOOKUP(customer!A2116,sales_update!A:N,13,FALSE)</f>
        <v>4</v>
      </c>
      <c r="U2116">
        <f>VLOOKUP(customer!A2116,sales_update!A:N,14,FALSE)</f>
        <v>5</v>
      </c>
      <c r="V2116">
        <f>VLOOKUP(customer!A2116,Marketing!A:I,2,FALSE)</f>
        <v>0</v>
      </c>
      <c r="W2116">
        <f>VLOOKUP(customer!A2116,Marketing!A:I,3,FALSE)</f>
        <v>0</v>
      </c>
      <c r="X2116">
        <f>VLOOKUP(customer!A2116,Marketing!A:I,4,FALSE)</f>
        <v>0</v>
      </c>
      <c r="Y2116">
        <f>VLOOKUP(customer!A2116,Marketing!A:I,5,FALSE)</f>
        <v>0</v>
      </c>
      <c r="Z2116">
        <f>VLOOKUP(customer!A2116,Marketing!A:I,6,FALSE)</f>
        <v>0</v>
      </c>
      <c r="AA2116">
        <f>VLOOKUP(customer!A2116,Marketing!A:I,7,FALSE)</f>
        <v>0</v>
      </c>
      <c r="AB2116">
        <f>VLOOKUP(customer!A2116,Marketing!A:I,8,FALSE)</f>
        <v>0</v>
      </c>
      <c r="AC2116" s="1">
        <f>VLOOKUP(customer!A2116,Marketing!A:I,9,FALSE)</f>
        <v>43778</v>
      </c>
    </row>
    <row r="2117" spans="1:29" x14ac:dyDescent="0.3">
      <c r="A2117">
        <v>2782</v>
      </c>
      <c r="B2117">
        <v>118701</v>
      </c>
      <c r="C2117">
        <v>1</v>
      </c>
      <c r="D2117">
        <v>1</v>
      </c>
      <c r="E2117">
        <v>56</v>
      </c>
      <c r="F2117" t="str">
        <f>IF(customer!G2117=1, "Married", IF(customer!H2117=1, "Single", IF(customer!F2117=1, "Divorced", IF(customer!I2117=1, "Together", IF(customer!J2117=1, "Widowed", "Unknown")))))</f>
        <v>Single</v>
      </c>
      <c r="G2117" t="str">
        <f>IF(customer!K2117=1,"Basic",IF(customer!L2117=1,"Graduate",IF(customer!M2117=1,"Master",IF(customer!N2117=1,"PhD","Unknown"))))</f>
        <v>Graduate</v>
      </c>
      <c r="H2117" t="s">
        <v>20</v>
      </c>
      <c r="I2117">
        <f>VLOOKUP(customer!A2117,sales_update!A:N,2,FALSE)</f>
        <v>95</v>
      </c>
      <c r="J2117">
        <f xml:space="preserve"> VLOOKUP(customer!A2117,sales_update!A:N,3,FALSE)</f>
        <v>76</v>
      </c>
      <c r="K2117">
        <f>VLOOKUP(customer!A2117,sales_update!A:N,4,FALSE)</f>
        <v>25</v>
      </c>
      <c r="L2117">
        <f>VLOOKUP(customer!A2117,sales_update!A:N,5,FALSE)</f>
        <v>13</v>
      </c>
      <c r="M2117">
        <f>VLOOKUP(customer!A2117,sales_update!A:N,6,FALSE)</f>
        <v>63</v>
      </c>
      <c r="N2117">
        <f>VLOOKUP(customer!A2117,sales_update!A:N,7,FALSE)</f>
        <v>38</v>
      </c>
      <c r="O2117">
        <f>VLOOKUP(customer!A2117,sales_update!A:N,8,FALSE)</f>
        <v>63</v>
      </c>
      <c r="P2117">
        <f>VLOOKUP(customer!A2117,sales_update!A:N,9,FALSE)</f>
        <v>152</v>
      </c>
      <c r="Q2117">
        <f>VLOOKUP(customer!A2117,sales_update!A:N,10,FALSE)</f>
        <v>4</v>
      </c>
      <c r="R2117">
        <f>VLOOKUP(customer!A2117,sales_update!A:N,11,FALSE)</f>
        <v>2</v>
      </c>
      <c r="S2117">
        <f>VLOOKUP(customer!A2117,sales_update!A:N,12,FALSE)</f>
        <v>0</v>
      </c>
      <c r="T2117">
        <f>VLOOKUP(customer!A2117,sales_update!A:N,13,FALSE)</f>
        <v>4</v>
      </c>
      <c r="U2117">
        <f>VLOOKUP(customer!A2117,sales_update!A:N,14,FALSE)</f>
        <v>5</v>
      </c>
      <c r="V2117">
        <f>VLOOKUP(customer!A2117,Marketing!A:I,2,FALSE)</f>
        <v>0</v>
      </c>
      <c r="W2117">
        <f>VLOOKUP(customer!A2117,Marketing!A:I,3,FALSE)</f>
        <v>0</v>
      </c>
      <c r="X2117">
        <f>VLOOKUP(customer!A2117,Marketing!A:I,4,FALSE)</f>
        <v>0</v>
      </c>
      <c r="Y2117">
        <f>VLOOKUP(customer!A2117,Marketing!A:I,5,FALSE)</f>
        <v>0</v>
      </c>
      <c r="Z2117">
        <f>VLOOKUP(customer!A2117,Marketing!A:I,6,FALSE)</f>
        <v>0</v>
      </c>
      <c r="AA2117">
        <f>VLOOKUP(customer!A2117,Marketing!A:I,7,FALSE)</f>
        <v>0</v>
      </c>
      <c r="AB2117">
        <f>VLOOKUP(customer!A2117,Marketing!A:I,8,FALSE)</f>
        <v>0</v>
      </c>
      <c r="AC2117" s="1">
        <f>VLOOKUP(customer!A2117,Marketing!A:I,9,FALSE)</f>
        <v>43778</v>
      </c>
    </row>
    <row r="2118" spans="1:29" x14ac:dyDescent="0.3">
      <c r="A2118">
        <v>1647</v>
      </c>
      <c r="B2118">
        <v>118690</v>
      </c>
      <c r="C2118">
        <v>0</v>
      </c>
      <c r="D2118">
        <v>0</v>
      </c>
      <c r="E2118">
        <v>61</v>
      </c>
      <c r="F2118" t="str">
        <f>IF(customer!G2118=1, "Married", IF(customer!H2118=1, "Single", IF(customer!F2118=1, "Divorced", IF(customer!I2118=1, "Together", IF(customer!J2118=1, "Widowed", "Unknown")))))</f>
        <v>Married</v>
      </c>
      <c r="G2118" t="str">
        <f>IF(customer!K2118=1,"Basic",IF(customer!L2118=1,"Graduate",IF(customer!M2118=1,"Master",IF(customer!N2118=1,"PhD","Unknown"))))</f>
        <v>Graduate</v>
      </c>
      <c r="H2118" t="s">
        <v>16</v>
      </c>
      <c r="I2118">
        <f>VLOOKUP(customer!A2118,sales_update!A:N,2,FALSE)</f>
        <v>77</v>
      </c>
      <c r="J2118">
        <f xml:space="preserve"> VLOOKUP(customer!A2118,sales_update!A:N,3,FALSE)</f>
        <v>38</v>
      </c>
      <c r="K2118">
        <f>VLOOKUP(customer!A2118,sales_update!A:N,4,FALSE)</f>
        <v>6</v>
      </c>
      <c r="L2118">
        <f>VLOOKUP(customer!A2118,sales_update!A:N,5,FALSE)</f>
        <v>44</v>
      </c>
      <c r="M2118">
        <f>VLOOKUP(customer!A2118,sales_update!A:N,6,FALSE)</f>
        <v>146</v>
      </c>
      <c r="N2118">
        <f>VLOOKUP(customer!A2118,sales_update!A:N,7,FALSE)</f>
        <v>25</v>
      </c>
      <c r="O2118">
        <f>VLOOKUP(customer!A2118,sales_update!A:N,8,FALSE)</f>
        <v>121</v>
      </c>
      <c r="P2118">
        <f>VLOOKUP(customer!A2118,sales_update!A:N,9,FALSE)</f>
        <v>140</v>
      </c>
      <c r="Q2118">
        <f>VLOOKUP(customer!A2118,sales_update!A:N,10,FALSE)</f>
        <v>1</v>
      </c>
      <c r="R2118">
        <f>VLOOKUP(customer!A2118,sales_update!A:N,11,FALSE)</f>
        <v>1</v>
      </c>
      <c r="S2118">
        <f>VLOOKUP(customer!A2118,sales_update!A:N,12,FALSE)</f>
        <v>1</v>
      </c>
      <c r="T2118">
        <f>VLOOKUP(customer!A2118,sales_update!A:N,13,FALSE)</f>
        <v>2</v>
      </c>
      <c r="U2118">
        <f>VLOOKUP(customer!A2118,sales_update!A:N,14,FALSE)</f>
        <v>8</v>
      </c>
      <c r="V2118">
        <f>VLOOKUP(customer!A2118,Marketing!A:I,2,FALSE)</f>
        <v>0</v>
      </c>
      <c r="W2118">
        <f>VLOOKUP(customer!A2118,Marketing!A:I,3,FALSE)</f>
        <v>0</v>
      </c>
      <c r="X2118">
        <f>VLOOKUP(customer!A2118,Marketing!A:I,4,FALSE)</f>
        <v>0</v>
      </c>
      <c r="Y2118">
        <f>VLOOKUP(customer!A2118,Marketing!A:I,5,FALSE)</f>
        <v>0</v>
      </c>
      <c r="Z2118">
        <f>VLOOKUP(customer!A2118,Marketing!A:I,6,FALSE)</f>
        <v>0</v>
      </c>
      <c r="AA2118">
        <f>VLOOKUP(customer!A2118,Marketing!A:I,7,FALSE)</f>
        <v>0</v>
      </c>
      <c r="AB2118">
        <f>VLOOKUP(customer!A2118,Marketing!A:I,8,FALSE)</f>
        <v>0</v>
      </c>
      <c r="AC2118" s="1">
        <f>VLOOKUP(customer!A2118,Marketing!A:I,9,FALSE)</f>
        <v>43620</v>
      </c>
    </row>
    <row r="2119" spans="1:29" x14ac:dyDescent="0.3">
      <c r="A2119">
        <v>2400</v>
      </c>
      <c r="B2119">
        <v>118690</v>
      </c>
      <c r="C2119">
        <v>0</v>
      </c>
      <c r="D2119">
        <v>0</v>
      </c>
      <c r="E2119">
        <v>61</v>
      </c>
      <c r="F2119" t="str">
        <f>IF(customer!G2119=1, "Married", IF(customer!H2119=1, "Single", IF(customer!F2119=1, "Divorced", IF(customer!I2119=1, "Together", IF(customer!J2119=1, "Widowed", "Unknown")))))</f>
        <v>Married</v>
      </c>
      <c r="G2119" t="str">
        <f>IF(customer!K2119=1,"Basic",IF(customer!L2119=1,"Graduate",IF(customer!M2119=1,"Master",IF(customer!N2119=1,"PhD","Unknown"))))</f>
        <v>Graduate</v>
      </c>
      <c r="H2119" t="s">
        <v>17</v>
      </c>
      <c r="I2119">
        <f>VLOOKUP(customer!A2119,sales_update!A:N,2,FALSE)</f>
        <v>77</v>
      </c>
      <c r="J2119">
        <f xml:space="preserve"> VLOOKUP(customer!A2119,sales_update!A:N,3,FALSE)</f>
        <v>38</v>
      </c>
      <c r="K2119">
        <f>VLOOKUP(customer!A2119,sales_update!A:N,4,FALSE)</f>
        <v>6</v>
      </c>
      <c r="L2119">
        <f>VLOOKUP(customer!A2119,sales_update!A:N,5,FALSE)</f>
        <v>44</v>
      </c>
      <c r="M2119">
        <f>VLOOKUP(customer!A2119,sales_update!A:N,6,FALSE)</f>
        <v>146</v>
      </c>
      <c r="N2119">
        <f>VLOOKUP(customer!A2119,sales_update!A:N,7,FALSE)</f>
        <v>25</v>
      </c>
      <c r="O2119">
        <f>VLOOKUP(customer!A2119,sales_update!A:N,8,FALSE)</f>
        <v>121</v>
      </c>
      <c r="P2119">
        <f>VLOOKUP(customer!A2119,sales_update!A:N,9,FALSE)</f>
        <v>140</v>
      </c>
      <c r="Q2119">
        <f>VLOOKUP(customer!A2119,sales_update!A:N,10,FALSE)</f>
        <v>1</v>
      </c>
      <c r="R2119">
        <f>VLOOKUP(customer!A2119,sales_update!A:N,11,FALSE)</f>
        <v>1</v>
      </c>
      <c r="S2119">
        <f>VLOOKUP(customer!A2119,sales_update!A:N,12,FALSE)</f>
        <v>1</v>
      </c>
      <c r="T2119">
        <f>VLOOKUP(customer!A2119,sales_update!A:N,13,FALSE)</f>
        <v>2</v>
      </c>
      <c r="U2119">
        <f>VLOOKUP(customer!A2119,sales_update!A:N,14,FALSE)</f>
        <v>8</v>
      </c>
      <c r="V2119">
        <f>VLOOKUP(customer!A2119,Marketing!A:I,2,FALSE)</f>
        <v>0</v>
      </c>
      <c r="W2119">
        <f>VLOOKUP(customer!A2119,Marketing!A:I,3,FALSE)</f>
        <v>0</v>
      </c>
      <c r="X2119">
        <f>VLOOKUP(customer!A2119,Marketing!A:I,4,FALSE)</f>
        <v>0</v>
      </c>
      <c r="Y2119">
        <f>VLOOKUP(customer!A2119,Marketing!A:I,5,FALSE)</f>
        <v>0</v>
      </c>
      <c r="Z2119">
        <f>VLOOKUP(customer!A2119,Marketing!A:I,6,FALSE)</f>
        <v>0</v>
      </c>
      <c r="AA2119">
        <f>VLOOKUP(customer!A2119,Marketing!A:I,7,FALSE)</f>
        <v>0</v>
      </c>
      <c r="AB2119">
        <f>VLOOKUP(customer!A2119,Marketing!A:I,8,FALSE)</f>
        <v>0</v>
      </c>
      <c r="AC2119" s="1">
        <f>VLOOKUP(customer!A2119,Marketing!A:I,9,FALSE)</f>
        <v>43620</v>
      </c>
    </row>
    <row r="2120" spans="1:29" x14ac:dyDescent="0.3">
      <c r="A2120">
        <v>2706</v>
      </c>
      <c r="B2120">
        <v>118690</v>
      </c>
      <c r="C2120">
        <v>0</v>
      </c>
      <c r="D2120">
        <v>0</v>
      </c>
      <c r="E2120">
        <v>61</v>
      </c>
      <c r="F2120" t="str">
        <f>IF(customer!G2120=1, "Married", IF(customer!H2120=1, "Single", IF(customer!F2120=1, "Divorced", IF(customer!I2120=1, "Together", IF(customer!J2120=1, "Widowed", "Unknown")))))</f>
        <v>Married</v>
      </c>
      <c r="G2120" t="str">
        <f>IF(customer!K2120=1,"Basic",IF(customer!L2120=1,"Graduate",IF(customer!M2120=1,"Master",IF(customer!N2120=1,"PhD","Unknown"))))</f>
        <v>Graduate</v>
      </c>
      <c r="H2120" t="s">
        <v>17</v>
      </c>
      <c r="I2120">
        <f>VLOOKUP(customer!A2120,sales_update!A:N,2,FALSE)</f>
        <v>77</v>
      </c>
      <c r="J2120">
        <f xml:space="preserve"> VLOOKUP(customer!A2120,sales_update!A:N,3,FALSE)</f>
        <v>38</v>
      </c>
      <c r="K2120">
        <f>VLOOKUP(customer!A2120,sales_update!A:N,4,FALSE)</f>
        <v>6</v>
      </c>
      <c r="L2120">
        <f>VLOOKUP(customer!A2120,sales_update!A:N,5,FALSE)</f>
        <v>44</v>
      </c>
      <c r="M2120">
        <f>VLOOKUP(customer!A2120,sales_update!A:N,6,FALSE)</f>
        <v>146</v>
      </c>
      <c r="N2120">
        <f>VLOOKUP(customer!A2120,sales_update!A:N,7,FALSE)</f>
        <v>25</v>
      </c>
      <c r="O2120">
        <f>VLOOKUP(customer!A2120,sales_update!A:N,8,FALSE)</f>
        <v>121</v>
      </c>
      <c r="P2120">
        <f>VLOOKUP(customer!A2120,sales_update!A:N,9,FALSE)</f>
        <v>140</v>
      </c>
      <c r="Q2120">
        <f>VLOOKUP(customer!A2120,sales_update!A:N,10,FALSE)</f>
        <v>1</v>
      </c>
      <c r="R2120">
        <f>VLOOKUP(customer!A2120,sales_update!A:N,11,FALSE)</f>
        <v>1</v>
      </c>
      <c r="S2120">
        <f>VLOOKUP(customer!A2120,sales_update!A:N,12,FALSE)</f>
        <v>1</v>
      </c>
      <c r="T2120">
        <f>VLOOKUP(customer!A2120,sales_update!A:N,13,FALSE)</f>
        <v>2</v>
      </c>
      <c r="U2120">
        <f>VLOOKUP(customer!A2120,sales_update!A:N,14,FALSE)</f>
        <v>8</v>
      </c>
      <c r="V2120">
        <f>VLOOKUP(customer!A2120,Marketing!A:I,2,FALSE)</f>
        <v>0</v>
      </c>
      <c r="W2120">
        <f>VLOOKUP(customer!A2120,Marketing!A:I,3,FALSE)</f>
        <v>0</v>
      </c>
      <c r="X2120">
        <f>VLOOKUP(customer!A2120,Marketing!A:I,4,FALSE)</f>
        <v>0</v>
      </c>
      <c r="Y2120">
        <f>VLOOKUP(customer!A2120,Marketing!A:I,5,FALSE)</f>
        <v>0</v>
      </c>
      <c r="Z2120">
        <f>VLOOKUP(customer!A2120,Marketing!A:I,6,FALSE)</f>
        <v>0</v>
      </c>
      <c r="AA2120">
        <f>VLOOKUP(customer!A2120,Marketing!A:I,7,FALSE)</f>
        <v>0</v>
      </c>
      <c r="AB2120">
        <f>VLOOKUP(customer!A2120,Marketing!A:I,8,FALSE)</f>
        <v>0</v>
      </c>
      <c r="AC2120" s="1">
        <f>VLOOKUP(customer!A2120,Marketing!A:I,9,FALSE)</f>
        <v>43620</v>
      </c>
    </row>
    <row r="2121" spans="1:29" x14ac:dyDescent="0.3">
      <c r="A2121">
        <v>1025</v>
      </c>
      <c r="B2121">
        <v>118589</v>
      </c>
      <c r="C2121">
        <v>0</v>
      </c>
      <c r="D2121">
        <v>0</v>
      </c>
      <c r="E2121">
        <v>51</v>
      </c>
      <c r="F2121" t="str">
        <f>IF(customer!G2121=1, "Married", IF(customer!H2121=1, "Single", IF(customer!F2121=1, "Divorced", IF(customer!I2121=1, "Together", IF(customer!J2121=1, "Widowed", "Unknown")))))</f>
        <v>Single</v>
      </c>
      <c r="G2121" t="str">
        <f>IF(customer!K2121=1,"Basic",IF(customer!L2121=1,"Graduate",IF(customer!M2121=1,"Master",IF(customer!N2121=1,"PhD","Unknown"))))</f>
        <v>Graduate</v>
      </c>
      <c r="H2121" t="s">
        <v>15</v>
      </c>
      <c r="I2121">
        <f>VLOOKUP(customer!A2121,sales_update!A:N,2,FALSE)</f>
        <v>89</v>
      </c>
      <c r="J2121">
        <f xml:space="preserve"> VLOOKUP(customer!A2121,sales_update!A:N,3,FALSE)</f>
        <v>38</v>
      </c>
      <c r="K2121">
        <f>VLOOKUP(customer!A2121,sales_update!A:N,4,FALSE)</f>
        <v>26</v>
      </c>
      <c r="L2121">
        <f>VLOOKUP(customer!A2121,sales_update!A:N,5,FALSE)</f>
        <v>159</v>
      </c>
      <c r="M2121">
        <f>VLOOKUP(customer!A2121,sales_update!A:N,6,FALSE)</f>
        <v>96</v>
      </c>
      <c r="N2121">
        <f>VLOOKUP(customer!A2121,sales_update!A:N,7,FALSE)</f>
        <v>77</v>
      </c>
      <c r="O2121">
        <f>VLOOKUP(customer!A2121,sales_update!A:N,8,FALSE)</f>
        <v>83</v>
      </c>
      <c r="P2121">
        <f>VLOOKUP(customer!A2121,sales_update!A:N,9,FALSE)</f>
        <v>313</v>
      </c>
      <c r="Q2121">
        <f>VLOOKUP(customer!A2121,sales_update!A:N,10,FALSE)</f>
        <v>2</v>
      </c>
      <c r="R2121">
        <f>VLOOKUP(customer!A2121,sales_update!A:N,11,FALSE)</f>
        <v>2</v>
      </c>
      <c r="S2121">
        <f>VLOOKUP(customer!A2121,sales_update!A:N,12,FALSE)</f>
        <v>1</v>
      </c>
      <c r="T2121">
        <f>VLOOKUP(customer!A2121,sales_update!A:N,13,FALSE)</f>
        <v>3</v>
      </c>
      <c r="U2121">
        <f>VLOOKUP(customer!A2121,sales_update!A:N,14,FALSE)</f>
        <v>7</v>
      </c>
      <c r="V2121">
        <f>VLOOKUP(customer!A2121,Marketing!A:I,2,FALSE)</f>
        <v>0</v>
      </c>
      <c r="W2121">
        <f>VLOOKUP(customer!A2121,Marketing!A:I,3,FALSE)</f>
        <v>0</v>
      </c>
      <c r="X2121">
        <f>VLOOKUP(customer!A2121,Marketing!A:I,4,FALSE)</f>
        <v>0</v>
      </c>
      <c r="Y2121">
        <f>VLOOKUP(customer!A2121,Marketing!A:I,5,FALSE)</f>
        <v>0</v>
      </c>
      <c r="Z2121">
        <f>VLOOKUP(customer!A2121,Marketing!A:I,6,FALSE)</f>
        <v>0</v>
      </c>
      <c r="AA2121">
        <f>VLOOKUP(customer!A2121,Marketing!A:I,7,FALSE)</f>
        <v>0</v>
      </c>
      <c r="AB2121">
        <f>VLOOKUP(customer!A2121,Marketing!A:I,8,FALSE)</f>
        <v>0</v>
      </c>
      <c r="AC2121" s="1">
        <f>VLOOKUP(customer!A2121,Marketing!A:I,9,FALSE)</f>
        <v>43625</v>
      </c>
    </row>
    <row r="2122" spans="1:29" x14ac:dyDescent="0.3">
      <c r="A2122">
        <v>1406</v>
      </c>
      <c r="B2122">
        <v>118492</v>
      </c>
      <c r="C2122">
        <v>1</v>
      </c>
      <c r="D2122">
        <v>0</v>
      </c>
      <c r="E2122">
        <v>38</v>
      </c>
      <c r="F2122" t="str">
        <f>IF(customer!G2122=1, "Married", IF(customer!H2122=1, "Single", IF(customer!F2122=1, "Divorced", IF(customer!I2122=1, "Together", IF(customer!J2122=1, "Widowed", "Unknown")))))</f>
        <v>Together</v>
      </c>
      <c r="G2122" t="str">
        <f>IF(customer!K2122=1,"Basic",IF(customer!L2122=1,"Graduate",IF(customer!M2122=1,"Master",IF(customer!N2122=1,"PhD","Unknown"))))</f>
        <v>Master</v>
      </c>
      <c r="H2122" t="s">
        <v>19</v>
      </c>
      <c r="I2122">
        <f>VLOOKUP(customer!A2122,sales_update!A:N,2,FALSE)</f>
        <v>75</v>
      </c>
      <c r="J2122">
        <f xml:space="preserve"> VLOOKUP(customer!A2122,sales_update!A:N,3,FALSE)</f>
        <v>13</v>
      </c>
      <c r="K2122">
        <f>VLOOKUP(customer!A2122,sales_update!A:N,4,FALSE)</f>
        <v>13</v>
      </c>
      <c r="L2122">
        <f>VLOOKUP(customer!A2122,sales_update!A:N,5,FALSE)</f>
        <v>13</v>
      </c>
      <c r="M2122">
        <f>VLOOKUP(customer!A2122,sales_update!A:N,6,FALSE)</f>
        <v>13</v>
      </c>
      <c r="N2122">
        <f>VLOOKUP(customer!A2122,sales_update!A:N,7,FALSE)</f>
        <v>6</v>
      </c>
      <c r="O2122">
        <f>VLOOKUP(customer!A2122,sales_update!A:N,8,FALSE)</f>
        <v>6</v>
      </c>
      <c r="P2122">
        <f>VLOOKUP(customer!A2122,sales_update!A:N,9,FALSE)</f>
        <v>51</v>
      </c>
      <c r="Q2122">
        <f>VLOOKUP(customer!A2122,sales_update!A:N,10,FALSE)</f>
        <v>1</v>
      </c>
      <c r="R2122">
        <f>VLOOKUP(customer!A2122,sales_update!A:N,11,FALSE)</f>
        <v>1</v>
      </c>
      <c r="S2122">
        <f>VLOOKUP(customer!A2122,sales_update!A:N,12,FALSE)</f>
        <v>0</v>
      </c>
      <c r="T2122">
        <f>VLOOKUP(customer!A2122,sales_update!A:N,13,FALSE)</f>
        <v>2</v>
      </c>
      <c r="U2122">
        <f>VLOOKUP(customer!A2122,sales_update!A:N,14,FALSE)</f>
        <v>8</v>
      </c>
      <c r="V2122">
        <f>VLOOKUP(customer!A2122,Marketing!A:I,2,FALSE)</f>
        <v>0</v>
      </c>
      <c r="W2122">
        <f>VLOOKUP(customer!A2122,Marketing!A:I,3,FALSE)</f>
        <v>0</v>
      </c>
      <c r="X2122">
        <f>VLOOKUP(customer!A2122,Marketing!A:I,4,FALSE)</f>
        <v>0</v>
      </c>
      <c r="Y2122">
        <f>VLOOKUP(customer!A2122,Marketing!A:I,5,FALSE)</f>
        <v>0</v>
      </c>
      <c r="Z2122">
        <f>VLOOKUP(customer!A2122,Marketing!A:I,6,FALSE)</f>
        <v>0</v>
      </c>
      <c r="AA2122">
        <f>VLOOKUP(customer!A2122,Marketing!A:I,7,FALSE)</f>
        <v>0</v>
      </c>
      <c r="AB2122">
        <f>VLOOKUP(customer!A2122,Marketing!A:I,8,FALSE)</f>
        <v>0</v>
      </c>
      <c r="AC2122" s="1">
        <f>VLOOKUP(customer!A2122,Marketing!A:I,9,FALSE)</f>
        <v>44144</v>
      </c>
    </row>
    <row r="2123" spans="1:29" x14ac:dyDescent="0.3">
      <c r="A2123">
        <v>2304</v>
      </c>
      <c r="B2123">
        <v>118393</v>
      </c>
      <c r="C2123">
        <v>1</v>
      </c>
      <c r="D2123">
        <v>0</v>
      </c>
      <c r="E2123">
        <v>46</v>
      </c>
      <c r="F2123" t="str">
        <f>IF(customer!G2123=1, "Married", IF(customer!H2123=1, "Single", IF(customer!F2123=1, "Divorced", IF(customer!I2123=1, "Together", IF(customer!J2123=1, "Widowed", "Unknown")))))</f>
        <v>Married</v>
      </c>
      <c r="G2123" t="str">
        <f>IF(customer!K2123=1,"Basic",IF(customer!L2123=1,"Graduate",IF(customer!M2123=1,"Master",IF(customer!N2123=1,"PhD","Unknown"))))</f>
        <v>Basic</v>
      </c>
      <c r="H2123" t="s">
        <v>17</v>
      </c>
      <c r="I2123">
        <f>VLOOKUP(customer!A2123,sales_update!A:N,2,FALSE)</f>
        <v>2</v>
      </c>
      <c r="J2123">
        <f xml:space="preserve"> VLOOKUP(customer!A2123,sales_update!A:N,3,FALSE)</f>
        <v>45</v>
      </c>
      <c r="K2123">
        <f>VLOOKUP(customer!A2123,sales_update!A:N,4,FALSE)</f>
        <v>64</v>
      </c>
      <c r="L2123">
        <f>VLOOKUP(customer!A2123,sales_update!A:N,5,FALSE)</f>
        <v>84</v>
      </c>
      <c r="M2123">
        <f>VLOOKUP(customer!A2123,sales_update!A:N,6,FALSE)</f>
        <v>103</v>
      </c>
      <c r="N2123">
        <f>VLOOKUP(customer!A2123,sales_update!A:N,7,FALSE)</f>
        <v>0</v>
      </c>
      <c r="O2123">
        <f>VLOOKUP(customer!A2123,sales_update!A:N,8,FALSE)</f>
        <v>26</v>
      </c>
      <c r="P2123">
        <f>VLOOKUP(customer!A2123,sales_update!A:N,9,FALSE)</f>
        <v>270</v>
      </c>
      <c r="Q2123">
        <f>VLOOKUP(customer!A2123,sales_update!A:N,10,FALSE)</f>
        <v>2</v>
      </c>
      <c r="R2123">
        <f>VLOOKUP(customer!A2123,sales_update!A:N,11,FALSE)</f>
        <v>3</v>
      </c>
      <c r="S2123">
        <f>VLOOKUP(customer!A2123,sales_update!A:N,12,FALSE)</f>
        <v>0</v>
      </c>
      <c r="T2123">
        <f>VLOOKUP(customer!A2123,sales_update!A:N,13,FALSE)</f>
        <v>3</v>
      </c>
      <c r="U2123">
        <f>VLOOKUP(customer!A2123,sales_update!A:N,14,FALSE)</f>
        <v>8</v>
      </c>
      <c r="V2123">
        <f>VLOOKUP(customer!A2123,Marketing!A:I,2,FALSE)</f>
        <v>0</v>
      </c>
      <c r="W2123">
        <f>VLOOKUP(customer!A2123,Marketing!A:I,3,FALSE)</f>
        <v>0</v>
      </c>
      <c r="X2123">
        <f>VLOOKUP(customer!A2123,Marketing!A:I,4,FALSE)</f>
        <v>0</v>
      </c>
      <c r="Y2123">
        <f>VLOOKUP(customer!A2123,Marketing!A:I,5,FALSE)</f>
        <v>0</v>
      </c>
      <c r="Z2123">
        <f>VLOOKUP(customer!A2123,Marketing!A:I,6,FALSE)</f>
        <v>0</v>
      </c>
      <c r="AA2123">
        <f>VLOOKUP(customer!A2123,Marketing!A:I,7,FALSE)</f>
        <v>0</v>
      </c>
      <c r="AB2123">
        <f>VLOOKUP(customer!A2123,Marketing!A:I,8,FALSE)</f>
        <v>0</v>
      </c>
      <c r="AC2123" s="1">
        <f>VLOOKUP(customer!A2123,Marketing!A:I,9,FALSE)</f>
        <v>44076</v>
      </c>
    </row>
    <row r="2124" spans="1:29" x14ac:dyDescent="0.3">
      <c r="A2124">
        <v>2677</v>
      </c>
      <c r="B2124">
        <v>118358</v>
      </c>
      <c r="C2124">
        <v>1</v>
      </c>
      <c r="D2124">
        <v>0</v>
      </c>
      <c r="E2124">
        <v>31</v>
      </c>
      <c r="F2124" t="str">
        <f>IF(customer!G2124=1, "Married", IF(customer!H2124=1, "Single", IF(customer!F2124=1, "Divorced", IF(customer!I2124=1, "Together", IF(customer!J2124=1, "Widowed", "Unknown")))))</f>
        <v>Single</v>
      </c>
      <c r="G2124" t="str">
        <f>IF(customer!K2124=1,"Basic",IF(customer!L2124=1,"Graduate",IF(customer!M2124=1,"Master",IF(customer!N2124=1,"PhD","Unknown"))))</f>
        <v>Graduate</v>
      </c>
      <c r="H2124" t="s">
        <v>18</v>
      </c>
      <c r="I2124">
        <f>VLOOKUP(customer!A2124,sales_update!A:N,2,FALSE)</f>
        <v>49</v>
      </c>
      <c r="J2124">
        <f xml:space="preserve"> VLOOKUP(customer!A2124,sales_update!A:N,3,FALSE)</f>
        <v>39</v>
      </c>
      <c r="K2124">
        <f>VLOOKUP(customer!A2124,sales_update!A:N,4,FALSE)</f>
        <v>52</v>
      </c>
      <c r="L2124">
        <f>VLOOKUP(customer!A2124,sales_update!A:N,5,FALSE)</f>
        <v>122</v>
      </c>
      <c r="M2124">
        <f>VLOOKUP(customer!A2124,sales_update!A:N,6,FALSE)</f>
        <v>103</v>
      </c>
      <c r="N2124">
        <f>VLOOKUP(customer!A2124,sales_update!A:N,7,FALSE)</f>
        <v>26</v>
      </c>
      <c r="O2124">
        <f>VLOOKUP(customer!A2124,sales_update!A:N,8,FALSE)</f>
        <v>26</v>
      </c>
      <c r="P2124">
        <f>VLOOKUP(customer!A2124,sales_update!A:N,9,FALSE)</f>
        <v>316</v>
      </c>
      <c r="Q2124">
        <f>VLOOKUP(customer!A2124,sales_update!A:N,10,FALSE)</f>
        <v>3</v>
      </c>
      <c r="R2124">
        <f>VLOOKUP(customer!A2124,sales_update!A:N,11,FALSE)</f>
        <v>3</v>
      </c>
      <c r="S2124">
        <f>VLOOKUP(customer!A2124,sales_update!A:N,12,FALSE)</f>
        <v>0</v>
      </c>
      <c r="T2124">
        <f>VLOOKUP(customer!A2124,sales_update!A:N,13,FALSE)</f>
        <v>4</v>
      </c>
      <c r="U2124">
        <f>VLOOKUP(customer!A2124,sales_update!A:N,14,FALSE)</f>
        <v>7</v>
      </c>
      <c r="V2124">
        <f>VLOOKUP(customer!A2124,Marketing!A:I,2,FALSE)</f>
        <v>0</v>
      </c>
      <c r="W2124">
        <f>VLOOKUP(customer!A2124,Marketing!A:I,3,FALSE)</f>
        <v>0</v>
      </c>
      <c r="X2124">
        <f>VLOOKUP(customer!A2124,Marketing!A:I,4,FALSE)</f>
        <v>0</v>
      </c>
      <c r="Y2124">
        <f>VLOOKUP(customer!A2124,Marketing!A:I,5,FALSE)</f>
        <v>0</v>
      </c>
      <c r="Z2124">
        <f>VLOOKUP(customer!A2124,Marketing!A:I,6,FALSE)</f>
        <v>0</v>
      </c>
      <c r="AA2124">
        <f>VLOOKUP(customer!A2124,Marketing!A:I,7,FALSE)</f>
        <v>0</v>
      </c>
      <c r="AB2124">
        <f>VLOOKUP(customer!A2124,Marketing!A:I,8,FALSE)</f>
        <v>0</v>
      </c>
      <c r="AC2124" s="1">
        <f>VLOOKUP(customer!A2124,Marketing!A:I,9,FALSE)</f>
        <v>43947</v>
      </c>
    </row>
    <row r="2125" spans="1:29" x14ac:dyDescent="0.3">
      <c r="A2125">
        <v>2188</v>
      </c>
      <c r="B2125">
        <v>118351</v>
      </c>
      <c r="C2125">
        <v>0</v>
      </c>
      <c r="D2125">
        <v>0</v>
      </c>
      <c r="E2125">
        <v>30</v>
      </c>
      <c r="F2125" t="str">
        <f>IF(customer!G2125=1, "Married", IF(customer!H2125=1, "Single", IF(customer!F2125=1, "Divorced", IF(customer!I2125=1, "Together", IF(customer!J2125=1, "Widowed", "Unknown")))))</f>
        <v>Married</v>
      </c>
      <c r="G2125" t="str">
        <f>IF(customer!K2125=1,"Basic",IF(customer!L2125=1,"Graduate",IF(customer!M2125=1,"Master",IF(customer!N2125=1,"PhD","Unknown"))))</f>
        <v>Graduate</v>
      </c>
      <c r="H2125" t="s">
        <v>20</v>
      </c>
      <c r="I2125">
        <f>VLOOKUP(customer!A2125,sales_update!A:N,2,FALSE)</f>
        <v>1</v>
      </c>
      <c r="J2125">
        <f xml:space="preserve"> VLOOKUP(customer!A2125,sales_update!A:N,3,FALSE)</f>
        <v>6</v>
      </c>
      <c r="K2125">
        <f>VLOOKUP(customer!A2125,sales_update!A:N,4,FALSE)</f>
        <v>77</v>
      </c>
      <c r="L2125">
        <f>VLOOKUP(customer!A2125,sales_update!A:N,5,FALSE)</f>
        <v>58</v>
      </c>
      <c r="M2125">
        <f>VLOOKUP(customer!A2125,sales_update!A:N,6,FALSE)</f>
        <v>0</v>
      </c>
      <c r="N2125">
        <f>VLOOKUP(customer!A2125,sales_update!A:N,7,FALSE)</f>
        <v>90</v>
      </c>
      <c r="O2125">
        <f>VLOOKUP(customer!A2125,sales_update!A:N,8,FALSE)</f>
        <v>45</v>
      </c>
      <c r="P2125">
        <f>VLOOKUP(customer!A2125,sales_update!A:N,9,FALSE)</f>
        <v>187</v>
      </c>
      <c r="Q2125">
        <f>VLOOKUP(customer!A2125,sales_update!A:N,10,FALSE)</f>
        <v>1</v>
      </c>
      <c r="R2125">
        <f>VLOOKUP(customer!A2125,sales_update!A:N,11,FALSE)</f>
        <v>2</v>
      </c>
      <c r="S2125">
        <f>VLOOKUP(customer!A2125,sales_update!A:N,12,FALSE)</f>
        <v>0</v>
      </c>
      <c r="T2125">
        <f>VLOOKUP(customer!A2125,sales_update!A:N,13,FALSE)</f>
        <v>3</v>
      </c>
      <c r="U2125">
        <f>VLOOKUP(customer!A2125,sales_update!A:N,14,FALSE)</f>
        <v>7</v>
      </c>
      <c r="V2125">
        <f>VLOOKUP(customer!A2125,Marketing!A:I,2,FALSE)</f>
        <v>0</v>
      </c>
      <c r="W2125">
        <f>VLOOKUP(customer!A2125,Marketing!A:I,3,FALSE)</f>
        <v>0</v>
      </c>
      <c r="X2125">
        <f>VLOOKUP(customer!A2125,Marketing!A:I,4,FALSE)</f>
        <v>0</v>
      </c>
      <c r="Y2125">
        <f>VLOOKUP(customer!A2125,Marketing!A:I,5,FALSE)</f>
        <v>0</v>
      </c>
      <c r="Z2125">
        <f>VLOOKUP(customer!A2125,Marketing!A:I,6,FALSE)</f>
        <v>0</v>
      </c>
      <c r="AA2125">
        <f>VLOOKUP(customer!A2125,Marketing!A:I,7,FALSE)</f>
        <v>0</v>
      </c>
      <c r="AB2125">
        <f>VLOOKUP(customer!A2125,Marketing!A:I,8,FALSE)</f>
        <v>0</v>
      </c>
      <c r="AC2125" s="1">
        <f>VLOOKUP(customer!A2125,Marketing!A:I,9,FALSE)</f>
        <v>43925</v>
      </c>
    </row>
    <row r="2126" spans="1:29" x14ac:dyDescent="0.3">
      <c r="A2126">
        <v>2332</v>
      </c>
      <c r="B2126">
        <v>118227</v>
      </c>
      <c r="C2126">
        <v>1</v>
      </c>
      <c r="D2126">
        <v>0</v>
      </c>
      <c r="E2126">
        <v>33</v>
      </c>
      <c r="F2126" t="str">
        <f>IF(customer!G2126=1, "Married", IF(customer!H2126=1, "Single", IF(customer!F2126=1, "Divorced", IF(customer!I2126=1, "Together", IF(customer!J2126=1, "Widowed", "Unknown")))))</f>
        <v>Together</v>
      </c>
      <c r="G2126" t="str">
        <f>IF(customer!K2126=1,"Basic",IF(customer!L2126=1,"Graduate",IF(customer!M2126=1,"Master",IF(customer!N2126=1,"PhD","Unknown"))))</f>
        <v>Graduate</v>
      </c>
      <c r="H2126" t="s">
        <v>20</v>
      </c>
      <c r="I2126">
        <f>VLOOKUP(customer!A2126,sales_update!A:N,2,FALSE)</f>
        <v>21</v>
      </c>
      <c r="J2126">
        <f xml:space="preserve"> VLOOKUP(customer!A2126,sales_update!A:N,3,FALSE)</f>
        <v>6</v>
      </c>
      <c r="K2126">
        <f>VLOOKUP(customer!A2126,sales_update!A:N,4,FALSE)</f>
        <v>13</v>
      </c>
      <c r="L2126">
        <f>VLOOKUP(customer!A2126,sales_update!A:N,5,FALSE)</f>
        <v>45</v>
      </c>
      <c r="M2126">
        <f>VLOOKUP(customer!A2126,sales_update!A:N,6,FALSE)</f>
        <v>26</v>
      </c>
      <c r="N2126">
        <f>VLOOKUP(customer!A2126,sales_update!A:N,7,FALSE)</f>
        <v>19</v>
      </c>
      <c r="O2126">
        <f>VLOOKUP(customer!A2126,sales_update!A:N,8,FALSE)</f>
        <v>71</v>
      </c>
      <c r="P2126">
        <f>VLOOKUP(customer!A2126,sales_update!A:N,9,FALSE)</f>
        <v>39</v>
      </c>
      <c r="Q2126">
        <f>VLOOKUP(customer!A2126,sales_update!A:N,10,FALSE)</f>
        <v>1</v>
      </c>
      <c r="R2126">
        <f>VLOOKUP(customer!A2126,sales_update!A:N,11,FALSE)</f>
        <v>0</v>
      </c>
      <c r="S2126">
        <f>VLOOKUP(customer!A2126,sales_update!A:N,12,FALSE)</f>
        <v>1</v>
      </c>
      <c r="T2126">
        <f>VLOOKUP(customer!A2126,sales_update!A:N,13,FALSE)</f>
        <v>2</v>
      </c>
      <c r="U2126">
        <f>VLOOKUP(customer!A2126,sales_update!A:N,14,FALSE)</f>
        <v>8</v>
      </c>
      <c r="V2126">
        <f>VLOOKUP(customer!A2126,Marketing!A:I,2,FALSE)</f>
        <v>0</v>
      </c>
      <c r="W2126">
        <f>VLOOKUP(customer!A2126,Marketing!A:I,3,FALSE)</f>
        <v>0</v>
      </c>
      <c r="X2126">
        <f>VLOOKUP(customer!A2126,Marketing!A:I,4,FALSE)</f>
        <v>0</v>
      </c>
      <c r="Y2126">
        <f>VLOOKUP(customer!A2126,Marketing!A:I,5,FALSE)</f>
        <v>0</v>
      </c>
      <c r="Z2126">
        <f>VLOOKUP(customer!A2126,Marketing!A:I,6,FALSE)</f>
        <v>0</v>
      </c>
      <c r="AA2126">
        <f>VLOOKUP(customer!A2126,Marketing!A:I,7,FALSE)</f>
        <v>0</v>
      </c>
      <c r="AB2126">
        <f>VLOOKUP(customer!A2126,Marketing!A:I,8,FALSE)</f>
        <v>0</v>
      </c>
      <c r="AC2126" s="1">
        <f>VLOOKUP(customer!A2126,Marketing!A:I,9,FALSE)</f>
        <v>43570</v>
      </c>
    </row>
    <row r="2127" spans="1:29" x14ac:dyDescent="0.3">
      <c r="A2127">
        <v>2669</v>
      </c>
      <c r="B2127">
        <v>118222</v>
      </c>
      <c r="C2127">
        <v>0</v>
      </c>
      <c r="D2127">
        <v>0</v>
      </c>
      <c r="E2127">
        <v>30</v>
      </c>
      <c r="F2127" t="str">
        <f>IF(customer!G2127=1, "Married", IF(customer!H2127=1, "Single", IF(customer!F2127=1, "Divorced", IF(customer!I2127=1, "Together", IF(customer!J2127=1, "Widowed", "Unknown")))))</f>
        <v>Married</v>
      </c>
      <c r="G2127" t="str">
        <f>IF(customer!K2127=1,"Basic",IF(customer!L2127=1,"Graduate",IF(customer!M2127=1,"Master",IF(customer!N2127=1,"PhD","Unknown"))))</f>
        <v>Graduate</v>
      </c>
      <c r="H2127" t="s">
        <v>15</v>
      </c>
      <c r="I2127">
        <f>VLOOKUP(customer!A2127,sales_update!A:N,2,FALSE)</f>
        <v>70</v>
      </c>
      <c r="J2127">
        <f xml:space="preserve"> VLOOKUP(customer!A2127,sales_update!A:N,3,FALSE)</f>
        <v>78</v>
      </c>
      <c r="K2127">
        <f>VLOOKUP(customer!A2127,sales_update!A:N,4,FALSE)</f>
        <v>26</v>
      </c>
      <c r="L2127">
        <f>VLOOKUP(customer!A2127,sales_update!A:N,5,FALSE)</f>
        <v>123</v>
      </c>
      <c r="M2127">
        <f>VLOOKUP(customer!A2127,sales_update!A:N,6,FALSE)</f>
        <v>78</v>
      </c>
      <c r="N2127">
        <f>VLOOKUP(customer!A2127,sales_update!A:N,7,FALSE)</f>
        <v>39</v>
      </c>
      <c r="O2127">
        <f>VLOOKUP(customer!A2127,sales_update!A:N,8,FALSE)</f>
        <v>91</v>
      </c>
      <c r="P2127">
        <f>VLOOKUP(customer!A2127,sales_update!A:N,9,FALSE)</f>
        <v>253</v>
      </c>
      <c r="Q2127">
        <f>VLOOKUP(customer!A2127,sales_update!A:N,10,FALSE)</f>
        <v>1</v>
      </c>
      <c r="R2127">
        <f>VLOOKUP(customer!A2127,sales_update!A:N,11,FALSE)</f>
        <v>2</v>
      </c>
      <c r="S2127">
        <f>VLOOKUP(customer!A2127,sales_update!A:N,12,FALSE)</f>
        <v>0</v>
      </c>
      <c r="T2127">
        <f>VLOOKUP(customer!A2127,sales_update!A:N,13,FALSE)</f>
        <v>3</v>
      </c>
      <c r="U2127">
        <f>VLOOKUP(customer!A2127,sales_update!A:N,14,FALSE)</f>
        <v>8</v>
      </c>
      <c r="V2127">
        <f>VLOOKUP(customer!A2127,Marketing!A:I,2,FALSE)</f>
        <v>0</v>
      </c>
      <c r="W2127">
        <f>VLOOKUP(customer!A2127,Marketing!A:I,3,FALSE)</f>
        <v>0</v>
      </c>
      <c r="X2127">
        <f>VLOOKUP(customer!A2127,Marketing!A:I,4,FALSE)</f>
        <v>0</v>
      </c>
      <c r="Y2127">
        <f>VLOOKUP(customer!A2127,Marketing!A:I,5,FALSE)</f>
        <v>0</v>
      </c>
      <c r="Z2127">
        <f>VLOOKUP(customer!A2127,Marketing!A:I,6,FALSE)</f>
        <v>0</v>
      </c>
      <c r="AA2127">
        <f>VLOOKUP(customer!A2127,Marketing!A:I,7,FALSE)</f>
        <v>0</v>
      </c>
      <c r="AB2127">
        <f>VLOOKUP(customer!A2127,Marketing!A:I,8,FALSE)</f>
        <v>0</v>
      </c>
      <c r="AC2127" s="1">
        <f>VLOOKUP(customer!A2127,Marketing!A:I,9,FALSE)</f>
        <v>43623</v>
      </c>
    </row>
    <row r="2128" spans="1:29" x14ac:dyDescent="0.3">
      <c r="A2128">
        <v>2667</v>
      </c>
      <c r="B2128">
        <v>118169</v>
      </c>
      <c r="C2128">
        <v>1</v>
      </c>
      <c r="D2128">
        <v>0</v>
      </c>
      <c r="E2128">
        <v>35</v>
      </c>
      <c r="F2128" t="str">
        <f>IF(customer!G2128=1, "Married", IF(customer!H2128=1, "Single", IF(customer!F2128=1, "Divorced", IF(customer!I2128=1, "Together", IF(customer!J2128=1, "Widowed", "Unknown")))))</f>
        <v>Married</v>
      </c>
      <c r="G2128" t="str">
        <f>IF(customer!K2128=1,"Basic",IF(customer!L2128=1,"Graduate",IF(customer!M2128=1,"Master",IF(customer!N2128=1,"PhD","Unknown"))))</f>
        <v>PhD</v>
      </c>
      <c r="H2128" t="s">
        <v>16</v>
      </c>
      <c r="I2128">
        <f>VLOOKUP(customer!A2128,sales_update!A:N,2,FALSE)</f>
        <v>40</v>
      </c>
      <c r="J2128">
        <f xml:space="preserve"> VLOOKUP(customer!A2128,sales_update!A:N,3,FALSE)</f>
        <v>59</v>
      </c>
      <c r="K2128">
        <f>VLOOKUP(customer!A2128,sales_update!A:N,4,FALSE)</f>
        <v>0</v>
      </c>
      <c r="L2128">
        <f>VLOOKUP(customer!A2128,sales_update!A:N,5,FALSE)</f>
        <v>33</v>
      </c>
      <c r="M2128">
        <f>VLOOKUP(customer!A2128,sales_update!A:N,6,FALSE)</f>
        <v>0</v>
      </c>
      <c r="N2128">
        <f>VLOOKUP(customer!A2128,sales_update!A:N,7,FALSE)</f>
        <v>0</v>
      </c>
      <c r="O2128">
        <f>VLOOKUP(customer!A2128,sales_update!A:N,8,FALSE)</f>
        <v>46</v>
      </c>
      <c r="P2128">
        <f>VLOOKUP(customer!A2128,sales_update!A:N,9,FALSE)</f>
        <v>46</v>
      </c>
      <c r="Q2128">
        <f>VLOOKUP(customer!A2128,sales_update!A:N,10,FALSE)</f>
        <v>1</v>
      </c>
      <c r="R2128">
        <f>VLOOKUP(customer!A2128,sales_update!A:N,11,FALSE)</f>
        <v>1</v>
      </c>
      <c r="S2128">
        <f>VLOOKUP(customer!A2128,sales_update!A:N,12,FALSE)</f>
        <v>0</v>
      </c>
      <c r="T2128">
        <f>VLOOKUP(customer!A2128,sales_update!A:N,13,FALSE)</f>
        <v>2</v>
      </c>
      <c r="U2128">
        <f>VLOOKUP(customer!A2128,sales_update!A:N,14,FALSE)</f>
        <v>8</v>
      </c>
      <c r="V2128">
        <f>VLOOKUP(customer!A2128,Marketing!A:I,2,FALSE)</f>
        <v>0</v>
      </c>
      <c r="W2128">
        <f>VLOOKUP(customer!A2128,Marketing!A:I,3,FALSE)</f>
        <v>0</v>
      </c>
      <c r="X2128">
        <f>VLOOKUP(customer!A2128,Marketing!A:I,4,FALSE)</f>
        <v>0</v>
      </c>
      <c r="Y2128">
        <f>VLOOKUP(customer!A2128,Marketing!A:I,5,FALSE)</f>
        <v>0</v>
      </c>
      <c r="Z2128">
        <f>VLOOKUP(customer!A2128,Marketing!A:I,6,FALSE)</f>
        <v>0</v>
      </c>
      <c r="AA2128">
        <f>VLOOKUP(customer!A2128,Marketing!A:I,7,FALSE)</f>
        <v>0</v>
      </c>
      <c r="AB2128">
        <f>VLOOKUP(customer!A2128,Marketing!A:I,8,FALSE)</f>
        <v>0</v>
      </c>
      <c r="AC2128" s="1">
        <f>VLOOKUP(customer!A2128,Marketing!A:I,9,FALSE)</f>
        <v>43673</v>
      </c>
    </row>
    <row r="2129" spans="1:29" x14ac:dyDescent="0.3">
      <c r="A2129">
        <v>1426</v>
      </c>
      <c r="B2129">
        <v>118100</v>
      </c>
      <c r="C2129">
        <v>0</v>
      </c>
      <c r="D2129">
        <v>0</v>
      </c>
      <c r="E2129">
        <v>74</v>
      </c>
      <c r="F2129" t="str">
        <f>IF(customer!G2129=1, "Married", IF(customer!H2129=1, "Single", IF(customer!F2129=1, "Divorced", IF(customer!I2129=1, "Together", IF(customer!J2129=1, "Widowed", "Unknown")))))</f>
        <v>Married</v>
      </c>
      <c r="G2129" t="str">
        <f>IF(customer!K2129=1,"Basic",IF(customer!L2129=1,"Graduate",IF(customer!M2129=1,"Master",IF(customer!N2129=1,"PhD","Unknown"))))</f>
        <v>Graduate</v>
      </c>
      <c r="H2129" t="s">
        <v>20</v>
      </c>
      <c r="I2129">
        <f>VLOOKUP(customer!A2129,sales_update!A:N,2,FALSE)</f>
        <v>14</v>
      </c>
      <c r="J2129">
        <f xml:space="preserve"> VLOOKUP(customer!A2129,sales_update!A:N,3,FALSE)</f>
        <v>20</v>
      </c>
      <c r="K2129">
        <f>VLOOKUP(customer!A2129,sales_update!A:N,4,FALSE)</f>
        <v>7</v>
      </c>
      <c r="L2129">
        <f>VLOOKUP(customer!A2129,sales_update!A:N,5,FALSE)</f>
        <v>13</v>
      </c>
      <c r="M2129">
        <f>VLOOKUP(customer!A2129,sales_update!A:N,6,FALSE)</f>
        <v>26</v>
      </c>
      <c r="N2129">
        <f>VLOOKUP(customer!A2129,sales_update!A:N,7,FALSE)</f>
        <v>20</v>
      </c>
      <c r="O2129">
        <f>VLOOKUP(customer!A2129,sales_update!A:N,8,FALSE)</f>
        <v>7</v>
      </c>
      <c r="P2129">
        <f>VLOOKUP(customer!A2129,sales_update!A:N,9,FALSE)</f>
        <v>78</v>
      </c>
      <c r="Q2129">
        <f>VLOOKUP(customer!A2129,sales_update!A:N,10,FALSE)</f>
        <v>1</v>
      </c>
      <c r="R2129">
        <f>VLOOKUP(customer!A2129,sales_update!A:N,11,FALSE)</f>
        <v>0</v>
      </c>
      <c r="S2129">
        <f>VLOOKUP(customer!A2129,sales_update!A:N,12,FALSE)</f>
        <v>0</v>
      </c>
      <c r="T2129">
        <f>VLOOKUP(customer!A2129,sales_update!A:N,13,FALSE)</f>
        <v>3</v>
      </c>
      <c r="U2129">
        <f>VLOOKUP(customer!A2129,sales_update!A:N,14,FALSE)</f>
        <v>5</v>
      </c>
      <c r="V2129">
        <f>VLOOKUP(customer!A2129,Marketing!A:I,2,FALSE)</f>
        <v>0</v>
      </c>
      <c r="W2129">
        <f>VLOOKUP(customer!A2129,Marketing!A:I,3,FALSE)</f>
        <v>0</v>
      </c>
      <c r="X2129">
        <f>VLOOKUP(customer!A2129,Marketing!A:I,4,FALSE)</f>
        <v>0</v>
      </c>
      <c r="Y2129">
        <f>VLOOKUP(customer!A2129,Marketing!A:I,5,FALSE)</f>
        <v>0</v>
      </c>
      <c r="Z2129">
        <f>VLOOKUP(customer!A2129,Marketing!A:I,6,FALSE)</f>
        <v>0</v>
      </c>
      <c r="AA2129">
        <f>VLOOKUP(customer!A2129,Marketing!A:I,7,FALSE)</f>
        <v>0</v>
      </c>
      <c r="AB2129">
        <f>VLOOKUP(customer!A2129,Marketing!A:I,8,FALSE)</f>
        <v>0</v>
      </c>
      <c r="AC2129" s="1">
        <f>VLOOKUP(customer!A2129,Marketing!A:I,9,FALSE)</f>
        <v>43841</v>
      </c>
    </row>
    <row r="2130" spans="1:29" x14ac:dyDescent="0.3">
      <c r="A2130">
        <v>2695</v>
      </c>
      <c r="B2130">
        <v>117688</v>
      </c>
      <c r="C2130">
        <v>1</v>
      </c>
      <c r="D2130">
        <v>0</v>
      </c>
      <c r="E2130">
        <v>41</v>
      </c>
      <c r="F2130" t="str">
        <f>IF(customer!G2130=1, "Married", IF(customer!H2130=1, "Single", IF(customer!F2130=1, "Divorced", IF(customer!I2130=1, "Together", IF(customer!J2130=1, "Widowed", "Unknown")))))</f>
        <v>Married</v>
      </c>
      <c r="G2130" t="str">
        <f>IF(customer!K2130=1,"Basic",IF(customer!L2130=1,"Graduate",IF(customer!M2130=1,"Master",IF(customer!N2130=1,"PhD","Unknown"))))</f>
        <v>Graduate</v>
      </c>
      <c r="H2130" t="s">
        <v>18</v>
      </c>
      <c r="I2130">
        <f>VLOOKUP(customer!A2130,sales_update!A:N,2,FALSE)</f>
        <v>82</v>
      </c>
      <c r="J2130">
        <f xml:space="preserve"> VLOOKUP(customer!A2130,sales_update!A:N,3,FALSE)</f>
        <v>13</v>
      </c>
      <c r="K2130">
        <f>VLOOKUP(customer!A2130,sales_update!A:N,4,FALSE)</f>
        <v>13</v>
      </c>
      <c r="L2130">
        <f>VLOOKUP(customer!A2130,sales_update!A:N,5,FALSE)</f>
        <v>7</v>
      </c>
      <c r="M2130">
        <f>VLOOKUP(customer!A2130,sales_update!A:N,6,FALSE)</f>
        <v>20</v>
      </c>
      <c r="N2130">
        <f>VLOOKUP(customer!A2130,sales_update!A:N,7,FALSE)</f>
        <v>7</v>
      </c>
      <c r="O2130">
        <f>VLOOKUP(customer!A2130,sales_update!A:N,8,FALSE)</f>
        <v>13</v>
      </c>
      <c r="P2130">
        <f>VLOOKUP(customer!A2130,sales_update!A:N,9,FALSE)</f>
        <v>47</v>
      </c>
      <c r="Q2130">
        <f>VLOOKUP(customer!A2130,sales_update!A:N,10,FALSE)</f>
        <v>1</v>
      </c>
      <c r="R2130">
        <f>VLOOKUP(customer!A2130,sales_update!A:N,11,FALSE)</f>
        <v>1</v>
      </c>
      <c r="S2130">
        <f>VLOOKUP(customer!A2130,sales_update!A:N,12,FALSE)</f>
        <v>0</v>
      </c>
      <c r="T2130">
        <f>VLOOKUP(customer!A2130,sales_update!A:N,13,FALSE)</f>
        <v>2</v>
      </c>
      <c r="U2130">
        <f>VLOOKUP(customer!A2130,sales_update!A:N,14,FALSE)</f>
        <v>8</v>
      </c>
      <c r="V2130">
        <f>VLOOKUP(customer!A2130,Marketing!A:I,2,FALSE)</f>
        <v>0</v>
      </c>
      <c r="W2130">
        <f>VLOOKUP(customer!A2130,Marketing!A:I,3,FALSE)</f>
        <v>0</v>
      </c>
      <c r="X2130">
        <f>VLOOKUP(customer!A2130,Marketing!A:I,4,FALSE)</f>
        <v>0</v>
      </c>
      <c r="Y2130">
        <f>VLOOKUP(customer!A2130,Marketing!A:I,5,FALSE)</f>
        <v>0</v>
      </c>
      <c r="Z2130">
        <f>VLOOKUP(customer!A2130,Marketing!A:I,6,FALSE)</f>
        <v>0</v>
      </c>
      <c r="AA2130">
        <f>VLOOKUP(customer!A2130,Marketing!A:I,7,FALSE)</f>
        <v>1</v>
      </c>
      <c r="AB2130">
        <f>VLOOKUP(customer!A2130,Marketing!A:I,8,FALSE)</f>
        <v>0</v>
      </c>
      <c r="AC2130" s="1">
        <f>VLOOKUP(customer!A2130,Marketing!A:I,9,FALSE)</f>
        <v>43636</v>
      </c>
    </row>
    <row r="2131" spans="1:29" x14ac:dyDescent="0.3">
      <c r="A2131">
        <v>3007</v>
      </c>
      <c r="B2131">
        <v>117649</v>
      </c>
      <c r="C2131">
        <v>1</v>
      </c>
      <c r="D2131">
        <v>0</v>
      </c>
      <c r="E2131">
        <v>44</v>
      </c>
      <c r="F2131" t="str">
        <f>IF(customer!G2131=1, "Married", IF(customer!H2131=1, "Single", IF(customer!F2131=1, "Divorced", IF(customer!I2131=1, "Together", IF(customer!J2131=1, "Widowed", "Unknown")))))</f>
        <v>Married</v>
      </c>
      <c r="G2131" t="str">
        <f>IF(customer!K2131=1,"Basic",IF(customer!L2131=1,"Graduate",IF(customer!M2131=1,"Master",IF(customer!N2131=1,"PhD","Unknown"))))</f>
        <v>Graduate</v>
      </c>
      <c r="H2131" t="s">
        <v>18</v>
      </c>
      <c r="I2131">
        <f>VLOOKUP(customer!A2131,sales_update!A:N,2,FALSE)</f>
        <v>70</v>
      </c>
      <c r="J2131">
        <f xml:space="preserve"> VLOOKUP(customer!A2131,sales_update!A:N,3,FALSE)</f>
        <v>100</v>
      </c>
      <c r="K2131">
        <f>VLOOKUP(customer!A2131,sales_update!A:N,4,FALSE)</f>
        <v>7</v>
      </c>
      <c r="L2131">
        <f>VLOOKUP(customer!A2131,sales_update!A:N,5,FALSE)</f>
        <v>153</v>
      </c>
      <c r="M2131">
        <f>VLOOKUP(customer!A2131,sales_update!A:N,6,FALSE)</f>
        <v>0</v>
      </c>
      <c r="N2131">
        <f>VLOOKUP(customer!A2131,sales_update!A:N,7,FALSE)</f>
        <v>33</v>
      </c>
      <c r="O2131">
        <f>VLOOKUP(customer!A2131,sales_update!A:N,8,FALSE)</f>
        <v>7</v>
      </c>
      <c r="P2131">
        <f>VLOOKUP(customer!A2131,sales_update!A:N,9,FALSE)</f>
        <v>287</v>
      </c>
      <c r="Q2131">
        <f>VLOOKUP(customer!A2131,sales_update!A:N,10,FALSE)</f>
        <v>3</v>
      </c>
      <c r="R2131">
        <f>VLOOKUP(customer!A2131,sales_update!A:N,11,FALSE)</f>
        <v>3</v>
      </c>
      <c r="S2131">
        <f>VLOOKUP(customer!A2131,sales_update!A:N,12,FALSE)</f>
        <v>0</v>
      </c>
      <c r="T2131">
        <f>VLOOKUP(customer!A2131,sales_update!A:N,13,FALSE)</f>
        <v>3</v>
      </c>
      <c r="U2131">
        <f>VLOOKUP(customer!A2131,sales_update!A:N,14,FALSE)</f>
        <v>8</v>
      </c>
      <c r="V2131">
        <f>VLOOKUP(customer!A2131,Marketing!A:I,2,FALSE)</f>
        <v>0</v>
      </c>
      <c r="W2131">
        <f>VLOOKUP(customer!A2131,Marketing!A:I,3,FALSE)</f>
        <v>0</v>
      </c>
      <c r="X2131">
        <f>VLOOKUP(customer!A2131,Marketing!A:I,4,FALSE)</f>
        <v>0</v>
      </c>
      <c r="Y2131">
        <f>VLOOKUP(customer!A2131,Marketing!A:I,5,FALSE)</f>
        <v>0</v>
      </c>
      <c r="Z2131">
        <f>VLOOKUP(customer!A2131,Marketing!A:I,6,FALSE)</f>
        <v>0</v>
      </c>
      <c r="AA2131">
        <f>VLOOKUP(customer!A2131,Marketing!A:I,7,FALSE)</f>
        <v>0</v>
      </c>
      <c r="AB2131">
        <f>VLOOKUP(customer!A2131,Marketing!A:I,8,FALSE)</f>
        <v>0</v>
      </c>
      <c r="AC2131" s="1">
        <f>VLOOKUP(customer!A2131,Marketing!A:I,9,FALSE)</f>
        <v>43939</v>
      </c>
    </row>
    <row r="2132" spans="1:29" x14ac:dyDescent="0.3">
      <c r="A2132">
        <v>1719</v>
      </c>
      <c r="B2132">
        <v>117487</v>
      </c>
      <c r="C2132">
        <v>1</v>
      </c>
      <c r="D2132">
        <v>0</v>
      </c>
      <c r="E2132">
        <v>31</v>
      </c>
      <c r="F2132" t="str">
        <f>IF(customer!G2132=1, "Married", IF(customer!H2132=1, "Single", IF(customer!F2132=1, "Divorced", IF(customer!I2132=1, "Together", IF(customer!J2132=1, "Widowed", "Unknown")))))</f>
        <v>Married</v>
      </c>
      <c r="G2132" t="str">
        <f>IF(customer!K2132=1,"Basic",IF(customer!L2132=1,"Graduate",IF(customer!M2132=1,"Master",IF(customer!N2132=1,"PhD","Unknown"))))</f>
        <v>Basic</v>
      </c>
      <c r="H2132" t="s">
        <v>16</v>
      </c>
      <c r="I2132">
        <f>VLOOKUP(customer!A2132,sales_update!A:N,2,FALSE)</f>
        <v>37</v>
      </c>
      <c r="J2132">
        <f xml:space="preserve"> VLOOKUP(customer!A2132,sales_update!A:N,3,FALSE)</f>
        <v>0</v>
      </c>
      <c r="K2132">
        <f>VLOOKUP(customer!A2132,sales_update!A:N,4,FALSE)</f>
        <v>0</v>
      </c>
      <c r="L2132">
        <f>VLOOKUP(customer!A2132,sales_update!A:N,5,FALSE)</f>
        <v>7</v>
      </c>
      <c r="M2132">
        <f>VLOOKUP(customer!A2132,sales_update!A:N,6,FALSE)</f>
        <v>47</v>
      </c>
      <c r="N2132">
        <f>VLOOKUP(customer!A2132,sales_update!A:N,7,FALSE)</f>
        <v>27</v>
      </c>
      <c r="O2132">
        <f>VLOOKUP(customer!A2132,sales_update!A:N,8,FALSE)</f>
        <v>40</v>
      </c>
      <c r="P2132">
        <f>VLOOKUP(customer!A2132,sales_update!A:N,9,FALSE)</f>
        <v>40</v>
      </c>
      <c r="Q2132">
        <f>VLOOKUP(customer!A2132,sales_update!A:N,10,FALSE)</f>
        <v>1</v>
      </c>
      <c r="R2132">
        <f>VLOOKUP(customer!A2132,sales_update!A:N,11,FALSE)</f>
        <v>1</v>
      </c>
      <c r="S2132">
        <f>VLOOKUP(customer!A2132,sales_update!A:N,12,FALSE)</f>
        <v>0</v>
      </c>
      <c r="T2132">
        <f>VLOOKUP(customer!A2132,sales_update!A:N,13,FALSE)</f>
        <v>2</v>
      </c>
      <c r="U2132">
        <f>VLOOKUP(customer!A2132,sales_update!A:N,14,FALSE)</f>
        <v>7</v>
      </c>
      <c r="V2132">
        <f>VLOOKUP(customer!A2132,Marketing!A:I,2,FALSE)</f>
        <v>0</v>
      </c>
      <c r="W2132">
        <f>VLOOKUP(customer!A2132,Marketing!A:I,3,FALSE)</f>
        <v>0</v>
      </c>
      <c r="X2132">
        <f>VLOOKUP(customer!A2132,Marketing!A:I,4,FALSE)</f>
        <v>0</v>
      </c>
      <c r="Y2132">
        <f>VLOOKUP(customer!A2132,Marketing!A:I,5,FALSE)</f>
        <v>0</v>
      </c>
      <c r="Z2132">
        <f>VLOOKUP(customer!A2132,Marketing!A:I,6,FALSE)</f>
        <v>0</v>
      </c>
      <c r="AA2132">
        <f>VLOOKUP(customer!A2132,Marketing!A:I,7,FALSE)</f>
        <v>0</v>
      </c>
      <c r="AB2132">
        <f>VLOOKUP(customer!A2132,Marketing!A:I,8,FALSE)</f>
        <v>0</v>
      </c>
      <c r="AC2132" s="1">
        <f>VLOOKUP(customer!A2132,Marketing!A:I,9,FALSE)</f>
        <v>43700</v>
      </c>
    </row>
    <row r="2133" spans="1:29" x14ac:dyDescent="0.3">
      <c r="A2133">
        <v>1579</v>
      </c>
      <c r="B2133">
        <v>117459</v>
      </c>
      <c r="C2133">
        <v>1</v>
      </c>
      <c r="D2133">
        <v>0</v>
      </c>
      <c r="E2133">
        <v>45</v>
      </c>
      <c r="F2133" t="str">
        <f>IF(customer!G2133=1, "Married", IF(customer!H2133=1, "Single", IF(customer!F2133=1, "Divorced", IF(customer!I2133=1, "Together", IF(customer!J2133=1, "Widowed", "Unknown")))))</f>
        <v>Together</v>
      </c>
      <c r="G2133" t="str">
        <f>IF(customer!K2133=1,"Basic",IF(customer!L2133=1,"Graduate",IF(customer!M2133=1,"Master",IF(customer!N2133=1,"PhD","Unknown"))))</f>
        <v>Master</v>
      </c>
      <c r="H2133" t="s">
        <v>18</v>
      </c>
      <c r="I2133">
        <f>VLOOKUP(customer!A2133,sales_update!A:N,2,FALSE)</f>
        <v>12</v>
      </c>
      <c r="J2133">
        <f xml:space="preserve"> VLOOKUP(customer!A2133,sales_update!A:N,3,FALSE)</f>
        <v>40</v>
      </c>
      <c r="K2133">
        <f>VLOOKUP(customer!A2133,sales_update!A:N,4,FALSE)</f>
        <v>27</v>
      </c>
      <c r="L2133">
        <f>VLOOKUP(customer!A2133,sales_update!A:N,5,FALSE)</f>
        <v>108</v>
      </c>
      <c r="M2133">
        <f>VLOOKUP(customer!A2133,sales_update!A:N,6,FALSE)</f>
        <v>20</v>
      </c>
      <c r="N2133">
        <f>VLOOKUP(customer!A2133,sales_update!A:N,7,FALSE)</f>
        <v>67</v>
      </c>
      <c r="O2133">
        <f>VLOOKUP(customer!A2133,sales_update!A:N,8,FALSE)</f>
        <v>202</v>
      </c>
      <c r="P2133">
        <f>VLOOKUP(customer!A2133,sales_update!A:N,9,FALSE)</f>
        <v>61</v>
      </c>
      <c r="Q2133">
        <f>VLOOKUP(customer!A2133,sales_update!A:N,10,FALSE)</f>
        <v>3</v>
      </c>
      <c r="R2133">
        <f>VLOOKUP(customer!A2133,sales_update!A:N,11,FALSE)</f>
        <v>3</v>
      </c>
      <c r="S2133">
        <f>VLOOKUP(customer!A2133,sales_update!A:N,12,FALSE)</f>
        <v>1</v>
      </c>
      <c r="T2133">
        <f>VLOOKUP(customer!A2133,sales_update!A:N,13,FALSE)</f>
        <v>2</v>
      </c>
      <c r="U2133">
        <f>VLOOKUP(customer!A2133,sales_update!A:N,14,FALSE)</f>
        <v>7</v>
      </c>
      <c r="V2133">
        <f>VLOOKUP(customer!A2133,Marketing!A:I,2,FALSE)</f>
        <v>0</v>
      </c>
      <c r="W2133">
        <f>VLOOKUP(customer!A2133,Marketing!A:I,3,FALSE)</f>
        <v>0</v>
      </c>
      <c r="X2133">
        <f>VLOOKUP(customer!A2133,Marketing!A:I,4,FALSE)</f>
        <v>0</v>
      </c>
      <c r="Y2133">
        <f>VLOOKUP(customer!A2133,Marketing!A:I,5,FALSE)</f>
        <v>0</v>
      </c>
      <c r="Z2133">
        <f>VLOOKUP(customer!A2133,Marketing!A:I,6,FALSE)</f>
        <v>0</v>
      </c>
      <c r="AA2133">
        <f>VLOOKUP(customer!A2133,Marketing!A:I,7,FALSE)</f>
        <v>0</v>
      </c>
      <c r="AB2133">
        <f>VLOOKUP(customer!A2133,Marketing!A:I,8,FALSE)</f>
        <v>1</v>
      </c>
      <c r="AC2133" s="1">
        <f>VLOOKUP(customer!A2133,Marketing!A:I,9,FALSE)</f>
        <v>43885</v>
      </c>
    </row>
    <row r="2134" spans="1:29" x14ac:dyDescent="0.3">
      <c r="A2134">
        <v>2005</v>
      </c>
      <c r="B2134">
        <v>117345</v>
      </c>
      <c r="C2134">
        <v>1</v>
      </c>
      <c r="D2134">
        <v>0</v>
      </c>
      <c r="E2134">
        <v>42</v>
      </c>
      <c r="F2134" t="str">
        <f>IF(customer!G2134=1, "Married", IF(customer!H2134=1, "Single", IF(customer!F2134=1, "Divorced", IF(customer!I2134=1, "Together", IF(customer!J2134=1, "Widowed", "Unknown")))))</f>
        <v>Married</v>
      </c>
      <c r="G2134" t="str">
        <f>IF(customer!K2134=1,"Basic",IF(customer!L2134=1,"Graduate",IF(customer!M2134=1,"Master",IF(customer!N2134=1,"PhD","Unknown"))))</f>
        <v>Graduate</v>
      </c>
      <c r="H2134" t="s">
        <v>18</v>
      </c>
      <c r="I2134">
        <f>VLOOKUP(customer!A2134,sales_update!A:N,2,FALSE)</f>
        <v>79</v>
      </c>
      <c r="J2134">
        <f xml:space="preserve"> VLOOKUP(customer!A2134,sales_update!A:N,3,FALSE)</f>
        <v>27</v>
      </c>
      <c r="K2134">
        <f>VLOOKUP(customer!A2134,sales_update!A:N,4,FALSE)</f>
        <v>61</v>
      </c>
      <c r="L2134">
        <f>VLOOKUP(customer!A2134,sales_update!A:N,5,FALSE)</f>
        <v>108</v>
      </c>
      <c r="M2134">
        <f>VLOOKUP(customer!A2134,sales_update!A:N,6,FALSE)</f>
        <v>115</v>
      </c>
      <c r="N2134">
        <f>VLOOKUP(customer!A2134,sales_update!A:N,7,FALSE)</f>
        <v>0</v>
      </c>
      <c r="O2134">
        <f>VLOOKUP(customer!A2134,sales_update!A:N,8,FALSE)</f>
        <v>81</v>
      </c>
      <c r="P2134">
        <f>VLOOKUP(customer!A2134,sales_update!A:N,9,FALSE)</f>
        <v>230</v>
      </c>
      <c r="Q2134">
        <f>VLOOKUP(customer!A2134,sales_update!A:N,10,FALSE)</f>
        <v>2</v>
      </c>
      <c r="R2134">
        <f>VLOOKUP(customer!A2134,sales_update!A:N,11,FALSE)</f>
        <v>2</v>
      </c>
      <c r="S2134">
        <f>VLOOKUP(customer!A2134,sales_update!A:N,12,FALSE)</f>
        <v>1</v>
      </c>
      <c r="T2134">
        <f>VLOOKUP(customer!A2134,sales_update!A:N,13,FALSE)</f>
        <v>2</v>
      </c>
      <c r="U2134">
        <f>VLOOKUP(customer!A2134,sales_update!A:N,14,FALSE)</f>
        <v>8</v>
      </c>
      <c r="V2134">
        <f>VLOOKUP(customer!A2134,Marketing!A:I,2,FALSE)</f>
        <v>0</v>
      </c>
      <c r="W2134">
        <f>VLOOKUP(customer!A2134,Marketing!A:I,3,FALSE)</f>
        <v>0</v>
      </c>
      <c r="X2134">
        <f>VLOOKUP(customer!A2134,Marketing!A:I,4,FALSE)</f>
        <v>0</v>
      </c>
      <c r="Y2134">
        <f>VLOOKUP(customer!A2134,Marketing!A:I,5,FALSE)</f>
        <v>0</v>
      </c>
      <c r="Z2134">
        <f>VLOOKUP(customer!A2134,Marketing!A:I,6,FALSE)</f>
        <v>0</v>
      </c>
      <c r="AA2134">
        <f>VLOOKUP(customer!A2134,Marketing!A:I,7,FALSE)</f>
        <v>0</v>
      </c>
      <c r="AB2134">
        <f>VLOOKUP(customer!A2134,Marketing!A:I,8,FALSE)</f>
        <v>0</v>
      </c>
      <c r="AC2134" s="1">
        <f>VLOOKUP(customer!A2134,Marketing!A:I,9,FALSE)</f>
        <v>43565</v>
      </c>
    </row>
    <row r="2135" spans="1:29" x14ac:dyDescent="0.3">
      <c r="A2135">
        <v>1014</v>
      </c>
      <c r="B2135">
        <v>117323</v>
      </c>
      <c r="C2135">
        <v>0</v>
      </c>
      <c r="D2135">
        <v>0</v>
      </c>
      <c r="E2135">
        <v>33</v>
      </c>
      <c r="F2135" t="str">
        <f>IF(customer!G2135=1, "Married", IF(customer!H2135=1, "Single", IF(customer!F2135=1, "Divorced", IF(customer!I2135=1, "Together", IF(customer!J2135=1, "Widowed", "Unknown")))))</f>
        <v>Married</v>
      </c>
      <c r="G2135" t="str">
        <f>IF(customer!K2135=1,"Basic",IF(customer!L2135=1,"Graduate",IF(customer!M2135=1,"Master",IF(customer!N2135=1,"PhD","Unknown"))))</f>
        <v>Graduate</v>
      </c>
      <c r="H2135" t="s">
        <v>17</v>
      </c>
      <c r="I2135">
        <f>VLOOKUP(customer!A2135,sales_update!A:N,2,FALSE)</f>
        <v>38</v>
      </c>
      <c r="J2135">
        <f xml:space="preserve"> VLOOKUP(customer!A2135,sales_update!A:N,3,FALSE)</f>
        <v>20</v>
      </c>
      <c r="K2135">
        <f>VLOOKUP(customer!A2135,sales_update!A:N,4,FALSE)</f>
        <v>95</v>
      </c>
      <c r="L2135">
        <f>VLOOKUP(customer!A2135,sales_update!A:N,5,FALSE)</f>
        <v>115</v>
      </c>
      <c r="M2135">
        <f>VLOOKUP(customer!A2135,sales_update!A:N,6,FALSE)</f>
        <v>41</v>
      </c>
      <c r="N2135">
        <f>VLOOKUP(customer!A2135,sales_update!A:N,7,FALSE)</f>
        <v>7</v>
      </c>
      <c r="O2135">
        <f>VLOOKUP(customer!A2135,sales_update!A:N,8,FALSE)</f>
        <v>34</v>
      </c>
      <c r="P2135">
        <f>VLOOKUP(customer!A2135,sales_update!A:N,9,FALSE)</f>
        <v>244</v>
      </c>
      <c r="Q2135">
        <f>VLOOKUP(customer!A2135,sales_update!A:N,10,FALSE)</f>
        <v>1</v>
      </c>
      <c r="R2135">
        <f>VLOOKUP(customer!A2135,sales_update!A:N,11,FALSE)</f>
        <v>1</v>
      </c>
      <c r="S2135">
        <f>VLOOKUP(customer!A2135,sales_update!A:N,12,FALSE)</f>
        <v>0</v>
      </c>
      <c r="T2135">
        <f>VLOOKUP(customer!A2135,sales_update!A:N,13,FALSE)</f>
        <v>3</v>
      </c>
      <c r="U2135">
        <f>VLOOKUP(customer!A2135,sales_update!A:N,14,FALSE)</f>
        <v>8</v>
      </c>
      <c r="V2135">
        <f>VLOOKUP(customer!A2135,Marketing!A:I,2,FALSE)</f>
        <v>0</v>
      </c>
      <c r="W2135">
        <f>VLOOKUP(customer!A2135,Marketing!A:I,3,FALSE)</f>
        <v>0</v>
      </c>
      <c r="X2135">
        <f>VLOOKUP(customer!A2135,Marketing!A:I,4,FALSE)</f>
        <v>0</v>
      </c>
      <c r="Y2135">
        <f>VLOOKUP(customer!A2135,Marketing!A:I,5,FALSE)</f>
        <v>0</v>
      </c>
      <c r="Z2135">
        <f>VLOOKUP(customer!A2135,Marketing!A:I,6,FALSE)</f>
        <v>0</v>
      </c>
      <c r="AA2135">
        <f>VLOOKUP(customer!A2135,Marketing!A:I,7,FALSE)</f>
        <v>0</v>
      </c>
      <c r="AB2135">
        <f>VLOOKUP(customer!A2135,Marketing!A:I,8,FALSE)</f>
        <v>0</v>
      </c>
      <c r="AC2135" s="1">
        <f>VLOOKUP(customer!A2135,Marketing!A:I,9,FALSE)</f>
        <v>43541</v>
      </c>
    </row>
    <row r="2136" spans="1:29" x14ac:dyDescent="0.3">
      <c r="A2136">
        <v>2341</v>
      </c>
      <c r="B2136">
        <v>117256</v>
      </c>
      <c r="C2136">
        <v>1</v>
      </c>
      <c r="D2136">
        <v>0</v>
      </c>
      <c r="E2136">
        <v>28</v>
      </c>
      <c r="F2136" t="str">
        <f>IF(customer!G2136=1, "Married", IF(customer!H2136=1, "Single", IF(customer!F2136=1, "Divorced", IF(customer!I2136=1, "Together", IF(customer!J2136=1, "Widowed", "Unknown")))))</f>
        <v>Married</v>
      </c>
      <c r="G2136" t="str">
        <f>IF(customer!K2136=1,"Basic",IF(customer!L2136=1,"Graduate",IF(customer!M2136=1,"Master",IF(customer!N2136=1,"PhD","Unknown"))))</f>
        <v>Basic</v>
      </c>
      <c r="H2136" t="s">
        <v>18</v>
      </c>
      <c r="I2136">
        <f>VLOOKUP(customer!A2136,sales_update!A:N,2,FALSE)</f>
        <v>10</v>
      </c>
      <c r="J2136">
        <f xml:space="preserve"> VLOOKUP(customer!A2136,sales_update!A:N,3,FALSE)</f>
        <v>41</v>
      </c>
      <c r="K2136">
        <f>VLOOKUP(customer!A2136,sales_update!A:N,4,FALSE)</f>
        <v>27</v>
      </c>
      <c r="L2136">
        <f>VLOOKUP(customer!A2136,sales_update!A:N,5,FALSE)</f>
        <v>95</v>
      </c>
      <c r="M2136">
        <f>VLOOKUP(customer!A2136,sales_update!A:N,6,FALSE)</f>
        <v>54</v>
      </c>
      <c r="N2136">
        <f>VLOOKUP(customer!A2136,sales_update!A:N,7,FALSE)</f>
        <v>54</v>
      </c>
      <c r="O2136">
        <f>VLOOKUP(customer!A2136,sales_update!A:N,8,FALSE)</f>
        <v>149</v>
      </c>
      <c r="P2136">
        <f>VLOOKUP(customer!A2136,sales_update!A:N,9,FALSE)</f>
        <v>122</v>
      </c>
      <c r="Q2136">
        <f>VLOOKUP(customer!A2136,sales_update!A:N,10,FALSE)</f>
        <v>2</v>
      </c>
      <c r="R2136">
        <f>VLOOKUP(customer!A2136,sales_update!A:N,11,FALSE)</f>
        <v>2</v>
      </c>
      <c r="S2136">
        <f>VLOOKUP(customer!A2136,sales_update!A:N,12,FALSE)</f>
        <v>1</v>
      </c>
      <c r="T2136">
        <f>VLOOKUP(customer!A2136,sales_update!A:N,13,FALSE)</f>
        <v>2</v>
      </c>
      <c r="U2136">
        <f>VLOOKUP(customer!A2136,sales_update!A:N,14,FALSE)</f>
        <v>8</v>
      </c>
      <c r="V2136">
        <f>VLOOKUP(customer!A2136,Marketing!A:I,2,FALSE)</f>
        <v>1</v>
      </c>
      <c r="W2136">
        <f>VLOOKUP(customer!A2136,Marketing!A:I,3,FALSE)</f>
        <v>0</v>
      </c>
      <c r="X2136">
        <f>VLOOKUP(customer!A2136,Marketing!A:I,4,FALSE)</f>
        <v>0</v>
      </c>
      <c r="Y2136">
        <f>VLOOKUP(customer!A2136,Marketing!A:I,5,FALSE)</f>
        <v>0</v>
      </c>
      <c r="Z2136">
        <f>VLOOKUP(customer!A2136,Marketing!A:I,6,FALSE)</f>
        <v>0</v>
      </c>
      <c r="AA2136">
        <f>VLOOKUP(customer!A2136,Marketing!A:I,7,FALSE)</f>
        <v>0</v>
      </c>
      <c r="AB2136">
        <f>VLOOKUP(customer!A2136,Marketing!A:I,8,FALSE)</f>
        <v>0</v>
      </c>
      <c r="AC2136" s="1">
        <f>VLOOKUP(customer!A2136,Marketing!A:I,9,FALSE)</f>
        <v>43950</v>
      </c>
    </row>
    <row r="2137" spans="1:29" x14ac:dyDescent="0.3">
      <c r="A2137">
        <v>3120</v>
      </c>
      <c r="B2137">
        <v>117148</v>
      </c>
      <c r="C2137">
        <v>1</v>
      </c>
      <c r="D2137">
        <v>0</v>
      </c>
      <c r="E2137">
        <v>44</v>
      </c>
      <c r="F2137" t="str">
        <f>IF(customer!G2137=1, "Married", IF(customer!H2137=1, "Single", IF(customer!F2137=1, "Divorced", IF(customer!I2137=1, "Together", IF(customer!J2137=1, "Widowed", "Unknown")))))</f>
        <v>Married</v>
      </c>
      <c r="G2137" t="str">
        <f>IF(customer!K2137=1,"Basic",IF(customer!L2137=1,"Graduate",IF(customer!M2137=1,"Master",IF(customer!N2137=1,"PhD","Unknown"))))</f>
        <v>Graduate</v>
      </c>
      <c r="H2137" t="s">
        <v>17</v>
      </c>
      <c r="I2137">
        <f>VLOOKUP(customer!A2137,sales_update!A:N,2,FALSE)</f>
        <v>80</v>
      </c>
      <c r="J2137">
        <f xml:space="preserve"> VLOOKUP(customer!A2137,sales_update!A:N,3,FALSE)</f>
        <v>61</v>
      </c>
      <c r="K2137">
        <f>VLOOKUP(customer!A2137,sales_update!A:N,4,FALSE)</f>
        <v>61</v>
      </c>
      <c r="L2137">
        <f>VLOOKUP(customer!A2137,sales_update!A:N,5,FALSE)</f>
        <v>75</v>
      </c>
      <c r="M2137">
        <f>VLOOKUP(customer!A2137,sales_update!A:N,6,FALSE)</f>
        <v>89</v>
      </c>
      <c r="N2137">
        <f>VLOOKUP(customer!A2137,sales_update!A:N,7,FALSE)</f>
        <v>68</v>
      </c>
      <c r="O2137">
        <f>VLOOKUP(customer!A2137,sales_update!A:N,8,FALSE)</f>
        <v>109</v>
      </c>
      <c r="P2137">
        <f>VLOOKUP(customer!A2137,sales_update!A:N,9,FALSE)</f>
        <v>246</v>
      </c>
      <c r="Q2137">
        <f>VLOOKUP(customer!A2137,sales_update!A:N,10,FALSE)</f>
        <v>4</v>
      </c>
      <c r="R2137">
        <f>VLOOKUP(customer!A2137,sales_update!A:N,11,FALSE)</f>
        <v>3</v>
      </c>
      <c r="S2137">
        <f>VLOOKUP(customer!A2137,sales_update!A:N,12,FALSE)</f>
        <v>1</v>
      </c>
      <c r="T2137">
        <f>VLOOKUP(customer!A2137,sales_update!A:N,13,FALSE)</f>
        <v>3</v>
      </c>
      <c r="U2137">
        <f>VLOOKUP(customer!A2137,sales_update!A:N,14,FALSE)</f>
        <v>8</v>
      </c>
      <c r="V2137">
        <f>VLOOKUP(customer!A2137,Marketing!A:I,2,FALSE)</f>
        <v>0</v>
      </c>
      <c r="W2137">
        <f>VLOOKUP(customer!A2137,Marketing!A:I,3,FALSE)</f>
        <v>0</v>
      </c>
      <c r="X2137">
        <f>VLOOKUP(customer!A2137,Marketing!A:I,4,FALSE)</f>
        <v>0</v>
      </c>
      <c r="Y2137">
        <f>VLOOKUP(customer!A2137,Marketing!A:I,5,FALSE)</f>
        <v>0</v>
      </c>
      <c r="Z2137">
        <f>VLOOKUP(customer!A2137,Marketing!A:I,6,FALSE)</f>
        <v>0</v>
      </c>
      <c r="AA2137">
        <f>VLOOKUP(customer!A2137,Marketing!A:I,7,FALSE)</f>
        <v>0</v>
      </c>
      <c r="AB2137">
        <f>VLOOKUP(customer!A2137,Marketing!A:I,8,FALSE)</f>
        <v>0</v>
      </c>
      <c r="AC2137" s="1">
        <f>VLOOKUP(customer!A2137,Marketing!A:I,9,FALSE)</f>
        <v>44016</v>
      </c>
    </row>
    <row r="2138" spans="1:29" x14ac:dyDescent="0.3">
      <c r="A2138">
        <v>1767</v>
      </c>
      <c r="B2138">
        <v>117144</v>
      </c>
      <c r="C2138">
        <v>1</v>
      </c>
      <c r="D2138">
        <v>1</v>
      </c>
      <c r="E2138">
        <v>60</v>
      </c>
      <c r="F2138" t="str">
        <f>IF(customer!G2138=1, "Married", IF(customer!H2138=1, "Single", IF(customer!F2138=1, "Divorced", IF(customer!I2138=1, "Together", IF(customer!J2138=1, "Widowed", "Unknown")))))</f>
        <v>Together</v>
      </c>
      <c r="G2138" t="str">
        <f>IF(customer!K2138=1,"Basic",IF(customer!L2138=1,"Graduate",IF(customer!M2138=1,"Master",IF(customer!N2138=1,"PhD","Unknown"))))</f>
        <v>Master</v>
      </c>
      <c r="H2138" t="s">
        <v>16</v>
      </c>
      <c r="I2138">
        <f>VLOOKUP(customer!A2138,sales_update!A:N,2,FALSE)</f>
        <v>96</v>
      </c>
      <c r="J2138">
        <f xml:space="preserve"> VLOOKUP(customer!A2138,sales_update!A:N,3,FALSE)</f>
        <v>123</v>
      </c>
      <c r="K2138">
        <f>VLOOKUP(customer!A2138,sales_update!A:N,4,FALSE)</f>
        <v>14</v>
      </c>
      <c r="L2138">
        <f>VLOOKUP(customer!A2138,sales_update!A:N,5,FALSE)</f>
        <v>130</v>
      </c>
      <c r="M2138">
        <f>VLOOKUP(customer!A2138,sales_update!A:N,6,FALSE)</f>
        <v>0</v>
      </c>
      <c r="N2138">
        <f>VLOOKUP(customer!A2138,sales_update!A:N,7,FALSE)</f>
        <v>14</v>
      </c>
      <c r="O2138">
        <f>VLOOKUP(customer!A2138,sales_update!A:N,8,FALSE)</f>
        <v>41</v>
      </c>
      <c r="P2138">
        <f>VLOOKUP(customer!A2138,sales_update!A:N,9,FALSE)</f>
        <v>239</v>
      </c>
      <c r="Q2138">
        <f>VLOOKUP(customer!A2138,sales_update!A:N,10,FALSE)</f>
        <v>5</v>
      </c>
      <c r="R2138">
        <f>VLOOKUP(customer!A2138,sales_update!A:N,11,FALSE)</f>
        <v>3</v>
      </c>
      <c r="S2138">
        <f>VLOOKUP(customer!A2138,sales_update!A:N,12,FALSE)</f>
        <v>0</v>
      </c>
      <c r="T2138">
        <f>VLOOKUP(customer!A2138,sales_update!A:N,13,FALSE)</f>
        <v>4</v>
      </c>
      <c r="U2138">
        <f>VLOOKUP(customer!A2138,sales_update!A:N,14,FALSE)</f>
        <v>7</v>
      </c>
      <c r="V2138">
        <f>VLOOKUP(customer!A2138,Marketing!A:I,2,FALSE)</f>
        <v>0</v>
      </c>
      <c r="W2138">
        <f>VLOOKUP(customer!A2138,Marketing!A:I,3,FALSE)</f>
        <v>0</v>
      </c>
      <c r="X2138">
        <f>VLOOKUP(customer!A2138,Marketing!A:I,4,FALSE)</f>
        <v>0</v>
      </c>
      <c r="Y2138">
        <f>VLOOKUP(customer!A2138,Marketing!A:I,5,FALSE)</f>
        <v>0</v>
      </c>
      <c r="Z2138">
        <f>VLOOKUP(customer!A2138,Marketing!A:I,6,FALSE)</f>
        <v>0</v>
      </c>
      <c r="AA2138">
        <f>VLOOKUP(customer!A2138,Marketing!A:I,7,FALSE)</f>
        <v>0</v>
      </c>
      <c r="AB2138">
        <f>VLOOKUP(customer!A2138,Marketing!A:I,8,FALSE)</f>
        <v>0</v>
      </c>
      <c r="AC2138" s="1">
        <f>VLOOKUP(customer!A2138,Marketing!A:I,9,FALSE)</f>
        <v>44034</v>
      </c>
    </row>
    <row r="2139" spans="1:29" x14ac:dyDescent="0.3">
      <c r="A2139">
        <v>2572</v>
      </c>
      <c r="B2139">
        <v>117144</v>
      </c>
      <c r="C2139">
        <v>1</v>
      </c>
      <c r="D2139">
        <v>1</v>
      </c>
      <c r="E2139">
        <v>60</v>
      </c>
      <c r="F2139" t="str">
        <f>IF(customer!G2139=1, "Married", IF(customer!H2139=1, "Single", IF(customer!F2139=1, "Divorced", IF(customer!I2139=1, "Together", IF(customer!J2139=1, "Widowed", "Unknown")))))</f>
        <v>Together</v>
      </c>
      <c r="G2139" t="str">
        <f>IF(customer!K2139=1,"Basic",IF(customer!L2139=1,"Graduate",IF(customer!M2139=1,"Master",IF(customer!N2139=1,"PhD","Unknown"))))</f>
        <v>Master</v>
      </c>
      <c r="H2139" t="s">
        <v>20</v>
      </c>
      <c r="I2139">
        <f>VLOOKUP(customer!A2139,sales_update!A:N,2,FALSE)</f>
        <v>96</v>
      </c>
      <c r="J2139">
        <f xml:space="preserve"> VLOOKUP(customer!A2139,sales_update!A:N,3,FALSE)</f>
        <v>123</v>
      </c>
      <c r="K2139">
        <f>VLOOKUP(customer!A2139,sales_update!A:N,4,FALSE)</f>
        <v>14</v>
      </c>
      <c r="L2139">
        <f>VLOOKUP(customer!A2139,sales_update!A:N,5,FALSE)</f>
        <v>130</v>
      </c>
      <c r="M2139">
        <f>VLOOKUP(customer!A2139,sales_update!A:N,6,FALSE)</f>
        <v>0</v>
      </c>
      <c r="N2139">
        <f>VLOOKUP(customer!A2139,sales_update!A:N,7,FALSE)</f>
        <v>14</v>
      </c>
      <c r="O2139">
        <f>VLOOKUP(customer!A2139,sales_update!A:N,8,FALSE)</f>
        <v>41</v>
      </c>
      <c r="P2139">
        <f>VLOOKUP(customer!A2139,sales_update!A:N,9,FALSE)</f>
        <v>239</v>
      </c>
      <c r="Q2139">
        <f>VLOOKUP(customer!A2139,sales_update!A:N,10,FALSE)</f>
        <v>5</v>
      </c>
      <c r="R2139">
        <f>VLOOKUP(customer!A2139,sales_update!A:N,11,FALSE)</f>
        <v>3</v>
      </c>
      <c r="S2139">
        <f>VLOOKUP(customer!A2139,sales_update!A:N,12,FALSE)</f>
        <v>0</v>
      </c>
      <c r="T2139">
        <f>VLOOKUP(customer!A2139,sales_update!A:N,13,FALSE)</f>
        <v>4</v>
      </c>
      <c r="U2139">
        <f>VLOOKUP(customer!A2139,sales_update!A:N,14,FALSE)</f>
        <v>7</v>
      </c>
      <c r="V2139">
        <f>VLOOKUP(customer!A2139,Marketing!A:I,2,FALSE)</f>
        <v>0</v>
      </c>
      <c r="W2139">
        <f>VLOOKUP(customer!A2139,Marketing!A:I,3,FALSE)</f>
        <v>0</v>
      </c>
      <c r="X2139">
        <f>VLOOKUP(customer!A2139,Marketing!A:I,4,FALSE)</f>
        <v>0</v>
      </c>
      <c r="Y2139">
        <f>VLOOKUP(customer!A2139,Marketing!A:I,5,FALSE)</f>
        <v>0</v>
      </c>
      <c r="Z2139">
        <f>VLOOKUP(customer!A2139,Marketing!A:I,6,FALSE)</f>
        <v>0</v>
      </c>
      <c r="AA2139">
        <f>VLOOKUP(customer!A2139,Marketing!A:I,7,FALSE)</f>
        <v>0</v>
      </c>
      <c r="AB2139">
        <f>VLOOKUP(customer!A2139,Marketing!A:I,8,FALSE)</f>
        <v>0</v>
      </c>
      <c r="AC2139" s="1">
        <f>VLOOKUP(customer!A2139,Marketing!A:I,9,FALSE)</f>
        <v>44034</v>
      </c>
    </row>
    <row r="2140" spans="1:29" x14ac:dyDescent="0.3">
      <c r="A2140">
        <v>1860</v>
      </c>
      <c r="B2140">
        <v>117117</v>
      </c>
      <c r="C2140">
        <v>1</v>
      </c>
      <c r="D2140">
        <v>0</v>
      </c>
      <c r="E2140">
        <v>42</v>
      </c>
      <c r="F2140" t="str">
        <f>IF(customer!G2140=1, "Married", IF(customer!H2140=1, "Single", IF(customer!F2140=1, "Divorced", IF(customer!I2140=1, "Together", IF(customer!J2140=1, "Widowed", "Unknown")))))</f>
        <v>Together</v>
      </c>
      <c r="G2140" t="str">
        <f>IF(customer!K2140=1,"Basic",IF(customer!L2140=1,"Graduate",IF(customer!M2140=1,"Master",IF(customer!N2140=1,"PhD","Unknown"))))</f>
        <v>Unknown</v>
      </c>
      <c r="H2140" t="s">
        <v>17</v>
      </c>
      <c r="I2140">
        <f>VLOOKUP(customer!A2140,sales_update!A:N,2,FALSE)</f>
        <v>96</v>
      </c>
      <c r="J2140">
        <f xml:space="preserve"> VLOOKUP(customer!A2140,sales_update!A:N,3,FALSE)</f>
        <v>82</v>
      </c>
      <c r="K2140">
        <f>VLOOKUP(customer!A2140,sales_update!A:N,4,FALSE)</f>
        <v>157</v>
      </c>
      <c r="L2140">
        <f>VLOOKUP(customer!A2140,sales_update!A:N,5,FALSE)</f>
        <v>260</v>
      </c>
      <c r="M2140">
        <f>VLOOKUP(customer!A2140,sales_update!A:N,6,FALSE)</f>
        <v>205</v>
      </c>
      <c r="N2140">
        <f>VLOOKUP(customer!A2140,sales_update!A:N,7,FALSE)</f>
        <v>123</v>
      </c>
      <c r="O2140">
        <f>VLOOKUP(customer!A2140,sales_update!A:N,8,FALSE)</f>
        <v>48</v>
      </c>
      <c r="P2140">
        <f>VLOOKUP(customer!A2140,sales_update!A:N,9,FALSE)</f>
        <v>780</v>
      </c>
      <c r="Q2140">
        <f>VLOOKUP(customer!A2140,sales_update!A:N,10,FALSE)</f>
        <v>4</v>
      </c>
      <c r="R2140">
        <f>VLOOKUP(customer!A2140,sales_update!A:N,11,FALSE)</f>
        <v>3</v>
      </c>
      <c r="S2140">
        <f>VLOOKUP(customer!A2140,sales_update!A:N,12,FALSE)</f>
        <v>1</v>
      </c>
      <c r="T2140">
        <f>VLOOKUP(customer!A2140,sales_update!A:N,13,FALSE)</f>
        <v>3</v>
      </c>
      <c r="U2140">
        <f>VLOOKUP(customer!A2140,sales_update!A:N,14,FALSE)</f>
        <v>9</v>
      </c>
      <c r="V2140">
        <f>VLOOKUP(customer!A2140,Marketing!A:I,2,FALSE)</f>
        <v>0</v>
      </c>
      <c r="W2140">
        <f>VLOOKUP(customer!A2140,Marketing!A:I,3,FALSE)</f>
        <v>0</v>
      </c>
      <c r="X2140">
        <f>VLOOKUP(customer!A2140,Marketing!A:I,4,FALSE)</f>
        <v>0</v>
      </c>
      <c r="Y2140">
        <f>VLOOKUP(customer!A2140,Marketing!A:I,5,FALSE)</f>
        <v>0</v>
      </c>
      <c r="Z2140">
        <f>VLOOKUP(customer!A2140,Marketing!A:I,6,FALSE)</f>
        <v>0</v>
      </c>
      <c r="AA2140">
        <f>VLOOKUP(customer!A2140,Marketing!A:I,7,FALSE)</f>
        <v>0</v>
      </c>
      <c r="AB2140">
        <f>VLOOKUP(customer!A2140,Marketing!A:I,8,FALSE)</f>
        <v>0</v>
      </c>
      <c r="AC2140" s="1">
        <f>VLOOKUP(customer!A2140,Marketing!A:I,9,FALSE)</f>
        <v>43640</v>
      </c>
    </row>
    <row r="2141" spans="1:29" x14ac:dyDescent="0.3">
      <c r="A2141">
        <v>1727</v>
      </c>
      <c r="B2141">
        <v>117003</v>
      </c>
      <c r="C2141">
        <v>1</v>
      </c>
      <c r="D2141">
        <v>0</v>
      </c>
      <c r="E2141">
        <v>45</v>
      </c>
      <c r="F2141" t="str">
        <f>IF(customer!G2141=1, "Married", IF(customer!H2141=1, "Single", IF(customer!F2141=1, "Divorced", IF(customer!I2141=1, "Together", IF(customer!J2141=1, "Widowed", "Unknown")))))</f>
        <v>Married</v>
      </c>
      <c r="G2141" t="str">
        <f>IF(customer!K2141=1,"Basic",IF(customer!L2141=1,"Graduate",IF(customer!M2141=1,"Master",IF(customer!N2141=1,"PhD","Unknown"))))</f>
        <v>Unknown</v>
      </c>
      <c r="H2141" t="s">
        <v>15</v>
      </c>
      <c r="I2141">
        <f>VLOOKUP(customer!A2141,sales_update!A:N,2,FALSE)</f>
        <v>37</v>
      </c>
      <c r="J2141">
        <f xml:space="preserve"> VLOOKUP(customer!A2141,sales_update!A:N,3,FALSE)</f>
        <v>14</v>
      </c>
      <c r="K2141">
        <f>VLOOKUP(customer!A2141,sales_update!A:N,4,FALSE)</f>
        <v>34</v>
      </c>
      <c r="L2141">
        <f>VLOOKUP(customer!A2141,sales_update!A:N,5,FALSE)</f>
        <v>83</v>
      </c>
      <c r="M2141">
        <f>VLOOKUP(customer!A2141,sales_update!A:N,6,FALSE)</f>
        <v>28</v>
      </c>
      <c r="N2141">
        <f>VLOOKUP(customer!A2141,sales_update!A:N,7,FALSE)</f>
        <v>55</v>
      </c>
      <c r="O2141">
        <f>VLOOKUP(customer!A2141,sales_update!A:N,8,FALSE)</f>
        <v>48</v>
      </c>
      <c r="P2141">
        <f>VLOOKUP(customer!A2141,sales_update!A:N,9,FALSE)</f>
        <v>165</v>
      </c>
      <c r="Q2141">
        <f>VLOOKUP(customer!A2141,sales_update!A:N,10,FALSE)</f>
        <v>3</v>
      </c>
      <c r="R2141">
        <f>VLOOKUP(customer!A2141,sales_update!A:N,11,FALSE)</f>
        <v>2</v>
      </c>
      <c r="S2141">
        <f>VLOOKUP(customer!A2141,sales_update!A:N,12,FALSE)</f>
        <v>0</v>
      </c>
      <c r="T2141">
        <f>VLOOKUP(customer!A2141,sales_update!A:N,13,FALSE)</f>
        <v>4</v>
      </c>
      <c r="U2141">
        <f>VLOOKUP(customer!A2141,sales_update!A:N,14,FALSE)</f>
        <v>5</v>
      </c>
      <c r="V2141">
        <f>VLOOKUP(customer!A2141,Marketing!A:I,2,FALSE)</f>
        <v>0</v>
      </c>
      <c r="W2141">
        <f>VLOOKUP(customer!A2141,Marketing!A:I,3,FALSE)</f>
        <v>0</v>
      </c>
      <c r="X2141">
        <f>VLOOKUP(customer!A2141,Marketing!A:I,4,FALSE)</f>
        <v>0</v>
      </c>
      <c r="Y2141">
        <f>VLOOKUP(customer!A2141,Marketing!A:I,5,FALSE)</f>
        <v>0</v>
      </c>
      <c r="Z2141">
        <f>VLOOKUP(customer!A2141,Marketing!A:I,6,FALSE)</f>
        <v>0</v>
      </c>
      <c r="AA2141">
        <f>VLOOKUP(customer!A2141,Marketing!A:I,7,FALSE)</f>
        <v>0</v>
      </c>
      <c r="AB2141">
        <f>VLOOKUP(customer!A2141,Marketing!A:I,8,FALSE)</f>
        <v>0</v>
      </c>
      <c r="AC2141" s="1">
        <f>VLOOKUP(customer!A2141,Marketing!A:I,9,FALSE)</f>
        <v>43966</v>
      </c>
    </row>
    <row r="2142" spans="1:29" x14ac:dyDescent="0.3">
      <c r="A2142">
        <v>1936</v>
      </c>
      <c r="B2142">
        <v>116927</v>
      </c>
      <c r="C2142">
        <v>1</v>
      </c>
      <c r="D2142">
        <v>1</v>
      </c>
      <c r="E2142">
        <v>44</v>
      </c>
      <c r="F2142" t="str">
        <f>IF(customer!G2142=1, "Married", IF(customer!H2142=1, "Single", IF(customer!F2142=1, "Divorced", IF(customer!I2142=1, "Together", IF(customer!J2142=1, "Widowed", "Unknown")))))</f>
        <v>Married</v>
      </c>
      <c r="G2142" t="str">
        <f>IF(customer!K2142=1,"Basic",IF(customer!L2142=1,"Graduate",IF(customer!M2142=1,"Master",IF(customer!N2142=1,"PhD","Unknown"))))</f>
        <v>PhD</v>
      </c>
      <c r="H2142" t="s">
        <v>20</v>
      </c>
      <c r="I2142">
        <f>VLOOKUP(customer!A2142,sales_update!A:N,2,FALSE)</f>
        <v>50</v>
      </c>
      <c r="J2142">
        <f xml:space="preserve"> VLOOKUP(customer!A2142,sales_update!A:N,3,FALSE)</f>
        <v>138</v>
      </c>
      <c r="K2142">
        <f>VLOOKUP(customer!A2142,sales_update!A:N,4,FALSE)</f>
        <v>14</v>
      </c>
      <c r="L2142">
        <f>VLOOKUP(customer!A2142,sales_update!A:N,5,FALSE)</f>
        <v>159</v>
      </c>
      <c r="M2142">
        <f>VLOOKUP(customer!A2142,sales_update!A:N,6,FALSE)</f>
        <v>21</v>
      </c>
      <c r="N2142">
        <f>VLOOKUP(customer!A2142,sales_update!A:N,7,FALSE)</f>
        <v>7</v>
      </c>
      <c r="O2142">
        <f>VLOOKUP(customer!A2142,sales_update!A:N,8,FALSE)</f>
        <v>28</v>
      </c>
      <c r="P2142">
        <f>VLOOKUP(customer!A2142,sales_update!A:N,9,FALSE)</f>
        <v>311</v>
      </c>
      <c r="Q2142">
        <f>VLOOKUP(customer!A2142,sales_update!A:N,10,FALSE)</f>
        <v>5</v>
      </c>
      <c r="R2142">
        <f>VLOOKUP(customer!A2142,sales_update!A:N,11,FALSE)</f>
        <v>3</v>
      </c>
      <c r="S2142">
        <f>VLOOKUP(customer!A2142,sales_update!A:N,12,FALSE)</f>
        <v>0</v>
      </c>
      <c r="T2142">
        <f>VLOOKUP(customer!A2142,sales_update!A:N,13,FALSE)</f>
        <v>4</v>
      </c>
      <c r="U2142">
        <f>VLOOKUP(customer!A2142,sales_update!A:N,14,FALSE)</f>
        <v>8</v>
      </c>
      <c r="V2142">
        <f>VLOOKUP(customer!A2142,Marketing!A:I,2,FALSE)</f>
        <v>0</v>
      </c>
      <c r="W2142">
        <f>VLOOKUP(customer!A2142,Marketing!A:I,3,FALSE)</f>
        <v>0</v>
      </c>
      <c r="X2142">
        <f>VLOOKUP(customer!A2142,Marketing!A:I,4,FALSE)</f>
        <v>0</v>
      </c>
      <c r="Y2142">
        <f>VLOOKUP(customer!A2142,Marketing!A:I,5,FALSE)</f>
        <v>0</v>
      </c>
      <c r="Z2142">
        <f>VLOOKUP(customer!A2142,Marketing!A:I,6,FALSE)</f>
        <v>0</v>
      </c>
      <c r="AA2142">
        <f>VLOOKUP(customer!A2142,Marketing!A:I,7,FALSE)</f>
        <v>0</v>
      </c>
      <c r="AB2142">
        <f>VLOOKUP(customer!A2142,Marketing!A:I,8,FALSE)</f>
        <v>0</v>
      </c>
      <c r="AC2142" s="1">
        <f>VLOOKUP(customer!A2142,Marketing!A:I,9,FALSE)</f>
        <v>43664</v>
      </c>
    </row>
    <row r="2143" spans="1:29" x14ac:dyDescent="0.3">
      <c r="A2143">
        <v>2046</v>
      </c>
      <c r="B2143">
        <v>116860</v>
      </c>
      <c r="C2143">
        <v>1</v>
      </c>
      <c r="D2143">
        <v>1</v>
      </c>
      <c r="E2143">
        <v>59</v>
      </c>
      <c r="F2143" t="str">
        <f>IF(customer!G2143=1, "Married", IF(customer!H2143=1, "Single", IF(customer!F2143=1, "Divorced", IF(customer!I2143=1, "Together", IF(customer!J2143=1, "Widowed", "Unknown")))))</f>
        <v>Married</v>
      </c>
      <c r="G2143" t="str">
        <f>IF(customer!K2143=1,"Basic",IF(customer!L2143=1,"Graduate",IF(customer!M2143=1,"Master",IF(customer!N2143=1,"PhD","Unknown"))))</f>
        <v>Graduate</v>
      </c>
      <c r="H2143" t="s">
        <v>17</v>
      </c>
      <c r="I2143">
        <f>VLOOKUP(customer!A2143,sales_update!A:N,2,FALSE)</f>
        <v>19</v>
      </c>
      <c r="J2143">
        <f xml:space="preserve"> VLOOKUP(customer!A2143,sales_update!A:N,3,FALSE)</f>
        <v>69</v>
      </c>
      <c r="K2143">
        <f>VLOOKUP(customer!A2143,sales_update!A:N,4,FALSE)</f>
        <v>28</v>
      </c>
      <c r="L2143">
        <f>VLOOKUP(customer!A2143,sales_update!A:N,5,FALSE)</f>
        <v>28</v>
      </c>
      <c r="M2143">
        <f>VLOOKUP(customer!A2143,sales_update!A:N,6,FALSE)</f>
        <v>21</v>
      </c>
      <c r="N2143">
        <f>VLOOKUP(customer!A2143,sales_update!A:N,7,FALSE)</f>
        <v>21</v>
      </c>
      <c r="O2143">
        <f>VLOOKUP(customer!A2143,sales_update!A:N,8,FALSE)</f>
        <v>97</v>
      </c>
      <c r="P2143">
        <f>VLOOKUP(customer!A2143,sales_update!A:N,9,FALSE)</f>
        <v>69</v>
      </c>
      <c r="Q2143">
        <f>VLOOKUP(customer!A2143,sales_update!A:N,10,FALSE)</f>
        <v>3</v>
      </c>
      <c r="R2143">
        <f>VLOOKUP(customer!A2143,sales_update!A:N,11,FALSE)</f>
        <v>1</v>
      </c>
      <c r="S2143">
        <f>VLOOKUP(customer!A2143,sales_update!A:N,12,FALSE)</f>
        <v>1</v>
      </c>
      <c r="T2143">
        <f>VLOOKUP(customer!A2143,sales_update!A:N,13,FALSE)</f>
        <v>3</v>
      </c>
      <c r="U2143">
        <f>VLOOKUP(customer!A2143,sales_update!A:N,14,FALSE)</f>
        <v>7</v>
      </c>
      <c r="V2143">
        <f>VLOOKUP(customer!A2143,Marketing!A:I,2,FALSE)</f>
        <v>0</v>
      </c>
      <c r="W2143">
        <f>VLOOKUP(customer!A2143,Marketing!A:I,3,FALSE)</f>
        <v>0</v>
      </c>
      <c r="X2143">
        <f>VLOOKUP(customer!A2143,Marketing!A:I,4,FALSE)</f>
        <v>0</v>
      </c>
      <c r="Y2143">
        <f>VLOOKUP(customer!A2143,Marketing!A:I,5,FALSE)</f>
        <v>0</v>
      </c>
      <c r="Z2143">
        <f>VLOOKUP(customer!A2143,Marketing!A:I,6,FALSE)</f>
        <v>0</v>
      </c>
      <c r="AA2143">
        <f>VLOOKUP(customer!A2143,Marketing!A:I,7,FALSE)</f>
        <v>0</v>
      </c>
      <c r="AB2143">
        <f>VLOOKUP(customer!A2143,Marketing!A:I,8,FALSE)</f>
        <v>0</v>
      </c>
      <c r="AC2143" s="1">
        <f>VLOOKUP(customer!A2143,Marketing!A:I,9,FALSE)</f>
        <v>43513</v>
      </c>
    </row>
    <row r="2144" spans="1:29" x14ac:dyDescent="0.3">
      <c r="A2144">
        <v>1773</v>
      </c>
      <c r="B2144">
        <v>116813</v>
      </c>
      <c r="C2144">
        <v>0</v>
      </c>
      <c r="D2144">
        <v>0</v>
      </c>
      <c r="E2144">
        <v>70</v>
      </c>
      <c r="F2144" t="str">
        <f>IF(customer!G2144=1, "Married", IF(customer!H2144=1, "Single", IF(customer!F2144=1, "Divorced", IF(customer!I2144=1, "Together", IF(customer!J2144=1, "Widowed", "Unknown")))))</f>
        <v>Single</v>
      </c>
      <c r="G2144" t="str">
        <f>IF(customer!K2144=1,"Basic",IF(customer!L2144=1,"Graduate",IF(customer!M2144=1,"Master",IF(customer!N2144=1,"PhD","Unknown"))))</f>
        <v>Graduate</v>
      </c>
      <c r="H2144" t="s">
        <v>16</v>
      </c>
      <c r="I2144">
        <f>VLOOKUP(customer!A2144,sales_update!A:N,2,FALSE)</f>
        <v>49</v>
      </c>
      <c r="J2144">
        <f xml:space="preserve"> VLOOKUP(customer!A2144,sales_update!A:N,3,FALSE)</f>
        <v>28</v>
      </c>
      <c r="K2144">
        <f>VLOOKUP(customer!A2144,sales_update!A:N,4,FALSE)</f>
        <v>56</v>
      </c>
      <c r="L2144">
        <f>VLOOKUP(customer!A2144,sales_update!A:N,5,FALSE)</f>
        <v>76</v>
      </c>
      <c r="M2144">
        <f>VLOOKUP(customer!A2144,sales_update!A:N,6,FALSE)</f>
        <v>83</v>
      </c>
      <c r="N2144">
        <f>VLOOKUP(customer!A2144,sales_update!A:N,7,FALSE)</f>
        <v>14</v>
      </c>
      <c r="O2144">
        <f>VLOOKUP(customer!A2144,sales_update!A:N,8,FALSE)</f>
        <v>90</v>
      </c>
      <c r="P2144">
        <f>VLOOKUP(customer!A2144,sales_update!A:N,9,FALSE)</f>
        <v>167</v>
      </c>
      <c r="Q2144">
        <f>VLOOKUP(customer!A2144,sales_update!A:N,10,FALSE)</f>
        <v>1</v>
      </c>
      <c r="R2144">
        <f>VLOOKUP(customer!A2144,sales_update!A:N,11,FALSE)</f>
        <v>2</v>
      </c>
      <c r="S2144">
        <f>VLOOKUP(customer!A2144,sales_update!A:N,12,FALSE)</f>
        <v>0</v>
      </c>
      <c r="T2144">
        <f>VLOOKUP(customer!A2144,sales_update!A:N,13,FALSE)</f>
        <v>3</v>
      </c>
      <c r="U2144">
        <f>VLOOKUP(customer!A2144,sales_update!A:N,14,FALSE)</f>
        <v>7</v>
      </c>
      <c r="V2144">
        <f>VLOOKUP(customer!A2144,Marketing!A:I,2,FALSE)</f>
        <v>1</v>
      </c>
      <c r="W2144">
        <f>VLOOKUP(customer!A2144,Marketing!A:I,3,FALSE)</f>
        <v>0</v>
      </c>
      <c r="X2144">
        <f>VLOOKUP(customer!A2144,Marketing!A:I,4,FALSE)</f>
        <v>0</v>
      </c>
      <c r="Y2144">
        <f>VLOOKUP(customer!A2144,Marketing!A:I,5,FALSE)</f>
        <v>0</v>
      </c>
      <c r="Z2144">
        <f>VLOOKUP(customer!A2144,Marketing!A:I,6,FALSE)</f>
        <v>0</v>
      </c>
      <c r="AA2144">
        <f>VLOOKUP(customer!A2144,Marketing!A:I,7,FALSE)</f>
        <v>0</v>
      </c>
      <c r="AB2144">
        <f>VLOOKUP(customer!A2144,Marketing!A:I,8,FALSE)</f>
        <v>0</v>
      </c>
      <c r="AC2144" s="1">
        <f>VLOOKUP(customer!A2144,Marketing!A:I,9,FALSE)</f>
        <v>43823</v>
      </c>
    </row>
    <row r="2145" spans="1:29" x14ac:dyDescent="0.3">
      <c r="A2145">
        <v>2700</v>
      </c>
      <c r="B2145">
        <v>116653</v>
      </c>
      <c r="C2145">
        <v>1</v>
      </c>
      <c r="D2145">
        <v>0</v>
      </c>
      <c r="E2145">
        <v>41</v>
      </c>
      <c r="F2145" t="str">
        <f>IF(customer!G2145=1, "Married", IF(customer!H2145=1, "Single", IF(customer!F2145=1, "Divorced", IF(customer!I2145=1, "Together", IF(customer!J2145=1, "Widowed", "Unknown")))))</f>
        <v>Single</v>
      </c>
      <c r="G2145" t="str">
        <f>IF(customer!K2145=1,"Basic",IF(customer!L2145=1,"Graduate",IF(customer!M2145=1,"Master",IF(customer!N2145=1,"PhD","Unknown"))))</f>
        <v>Master</v>
      </c>
      <c r="H2145" t="s">
        <v>17</v>
      </c>
      <c r="I2145">
        <f>VLOOKUP(customer!A2145,sales_update!A:N,2,FALSE)</f>
        <v>10</v>
      </c>
      <c r="J2145">
        <f xml:space="preserve"> VLOOKUP(customer!A2145,sales_update!A:N,3,FALSE)</f>
        <v>35</v>
      </c>
      <c r="K2145">
        <f>VLOOKUP(customer!A2145,sales_update!A:N,4,FALSE)</f>
        <v>49</v>
      </c>
      <c r="L2145">
        <f>VLOOKUP(customer!A2145,sales_update!A:N,5,FALSE)</f>
        <v>217</v>
      </c>
      <c r="M2145">
        <f>VLOOKUP(customer!A2145,sales_update!A:N,6,FALSE)</f>
        <v>105</v>
      </c>
      <c r="N2145">
        <f>VLOOKUP(customer!A2145,sales_update!A:N,7,FALSE)</f>
        <v>28</v>
      </c>
      <c r="O2145">
        <f>VLOOKUP(customer!A2145,sales_update!A:N,8,FALSE)</f>
        <v>49</v>
      </c>
      <c r="P2145">
        <f>VLOOKUP(customer!A2145,sales_update!A:N,9,FALSE)</f>
        <v>385</v>
      </c>
      <c r="Q2145">
        <f>VLOOKUP(customer!A2145,sales_update!A:N,10,FALSE)</f>
        <v>3</v>
      </c>
      <c r="R2145">
        <f>VLOOKUP(customer!A2145,sales_update!A:N,11,FALSE)</f>
        <v>2</v>
      </c>
      <c r="S2145">
        <f>VLOOKUP(customer!A2145,sales_update!A:N,12,FALSE)</f>
        <v>1</v>
      </c>
      <c r="T2145">
        <f>VLOOKUP(customer!A2145,sales_update!A:N,13,FALSE)</f>
        <v>3</v>
      </c>
      <c r="U2145">
        <f>VLOOKUP(customer!A2145,sales_update!A:N,14,FALSE)</f>
        <v>6</v>
      </c>
      <c r="V2145">
        <f>VLOOKUP(customer!A2145,Marketing!A:I,2,FALSE)</f>
        <v>0</v>
      </c>
      <c r="W2145">
        <f>VLOOKUP(customer!A2145,Marketing!A:I,3,FALSE)</f>
        <v>0</v>
      </c>
      <c r="X2145">
        <f>VLOOKUP(customer!A2145,Marketing!A:I,4,FALSE)</f>
        <v>0</v>
      </c>
      <c r="Y2145">
        <f>VLOOKUP(customer!A2145,Marketing!A:I,5,FALSE)</f>
        <v>0</v>
      </c>
      <c r="Z2145">
        <f>VLOOKUP(customer!A2145,Marketing!A:I,6,FALSE)</f>
        <v>0</v>
      </c>
      <c r="AA2145">
        <f>VLOOKUP(customer!A2145,Marketing!A:I,7,FALSE)</f>
        <v>0</v>
      </c>
      <c r="AB2145">
        <f>VLOOKUP(customer!A2145,Marketing!A:I,8,FALSE)</f>
        <v>1</v>
      </c>
      <c r="AC2145" s="1">
        <f>VLOOKUP(customer!A2145,Marketing!A:I,9,FALSE)</f>
        <v>44096</v>
      </c>
    </row>
    <row r="2146" spans="1:29" x14ac:dyDescent="0.3">
      <c r="A2146">
        <v>1280</v>
      </c>
      <c r="B2146">
        <v>116626</v>
      </c>
      <c r="C2146">
        <v>2</v>
      </c>
      <c r="D2146">
        <v>0</v>
      </c>
      <c r="E2146">
        <v>49</v>
      </c>
      <c r="F2146" t="str">
        <f>IF(customer!G2146=1, "Married", IF(customer!H2146=1, "Single", IF(customer!F2146=1, "Divorced", IF(customer!I2146=1, "Together", IF(customer!J2146=1, "Widowed", "Unknown")))))</f>
        <v>Together</v>
      </c>
      <c r="G2146" t="str">
        <f>IF(customer!K2146=1,"Basic",IF(customer!L2146=1,"Graduate",IF(customer!M2146=1,"Master",IF(customer!N2146=1,"PhD","Unknown"))))</f>
        <v>Graduate</v>
      </c>
      <c r="H2146" t="s">
        <v>19</v>
      </c>
      <c r="I2146">
        <f>VLOOKUP(customer!A2146,sales_update!A:N,2,FALSE)</f>
        <v>76</v>
      </c>
      <c r="J2146">
        <f xml:space="preserve"> VLOOKUP(customer!A2146,sales_update!A:N,3,FALSE)</f>
        <v>56</v>
      </c>
      <c r="K2146">
        <f>VLOOKUP(customer!A2146,sales_update!A:N,4,FALSE)</f>
        <v>21</v>
      </c>
      <c r="L2146">
        <f>VLOOKUP(customer!A2146,sales_update!A:N,5,FALSE)</f>
        <v>154</v>
      </c>
      <c r="M2146">
        <f>VLOOKUP(customer!A2146,sales_update!A:N,6,FALSE)</f>
        <v>147</v>
      </c>
      <c r="N2146">
        <f>VLOOKUP(customer!A2146,sales_update!A:N,7,FALSE)</f>
        <v>7</v>
      </c>
      <c r="O2146">
        <f>VLOOKUP(customer!A2146,sales_update!A:N,8,FALSE)</f>
        <v>91</v>
      </c>
      <c r="P2146">
        <f>VLOOKUP(customer!A2146,sales_update!A:N,9,FALSE)</f>
        <v>295</v>
      </c>
      <c r="Q2146">
        <f>VLOOKUP(customer!A2146,sales_update!A:N,10,FALSE)</f>
        <v>3</v>
      </c>
      <c r="R2146">
        <f>VLOOKUP(customer!A2146,sales_update!A:N,11,FALSE)</f>
        <v>3</v>
      </c>
      <c r="S2146">
        <f>VLOOKUP(customer!A2146,sales_update!A:N,12,FALSE)</f>
        <v>0</v>
      </c>
      <c r="T2146">
        <f>VLOOKUP(customer!A2146,sales_update!A:N,13,FALSE)</f>
        <v>3</v>
      </c>
      <c r="U2146">
        <f>VLOOKUP(customer!A2146,sales_update!A:N,14,FALSE)</f>
        <v>9</v>
      </c>
      <c r="V2146">
        <f>VLOOKUP(customer!A2146,Marketing!A:I,2,FALSE)</f>
        <v>0</v>
      </c>
      <c r="W2146">
        <f>VLOOKUP(customer!A2146,Marketing!A:I,3,FALSE)</f>
        <v>0</v>
      </c>
      <c r="X2146">
        <f>VLOOKUP(customer!A2146,Marketing!A:I,4,FALSE)</f>
        <v>0</v>
      </c>
      <c r="Y2146">
        <f>VLOOKUP(customer!A2146,Marketing!A:I,5,FALSE)</f>
        <v>0</v>
      </c>
      <c r="Z2146">
        <f>VLOOKUP(customer!A2146,Marketing!A:I,6,FALSE)</f>
        <v>0</v>
      </c>
      <c r="AA2146">
        <f>VLOOKUP(customer!A2146,Marketing!A:I,7,FALSE)</f>
        <v>0</v>
      </c>
      <c r="AB2146">
        <f>VLOOKUP(customer!A2146,Marketing!A:I,8,FALSE)</f>
        <v>0</v>
      </c>
      <c r="AC2146" s="1">
        <f>VLOOKUP(customer!A2146,Marketing!A:I,9,FALSE)</f>
        <v>44003</v>
      </c>
    </row>
    <row r="2147" spans="1:29" x14ac:dyDescent="0.3">
      <c r="A2147">
        <v>2109</v>
      </c>
      <c r="B2147">
        <v>116581</v>
      </c>
      <c r="C2147">
        <v>0</v>
      </c>
      <c r="D2147">
        <v>0</v>
      </c>
      <c r="E2147">
        <v>35</v>
      </c>
      <c r="F2147" t="str">
        <f>IF(customer!G2147=1, "Married", IF(customer!H2147=1, "Single", IF(customer!F2147=1, "Divorced", IF(customer!I2147=1, "Together", IF(customer!J2147=1, "Widowed", "Unknown")))))</f>
        <v>Single</v>
      </c>
      <c r="G2147" t="str">
        <f>IF(customer!K2147=1,"Basic",IF(customer!L2147=1,"Graduate",IF(customer!M2147=1,"Master",IF(customer!N2147=1,"PhD","Unknown"))))</f>
        <v>Basic</v>
      </c>
      <c r="H2147" t="s">
        <v>16</v>
      </c>
      <c r="I2147">
        <f>VLOOKUP(customer!A2147,sales_update!A:N,2,FALSE)</f>
        <v>51</v>
      </c>
      <c r="J2147">
        <f xml:space="preserve"> VLOOKUP(customer!A2147,sales_update!A:N,3,FALSE)</f>
        <v>7</v>
      </c>
      <c r="K2147">
        <f>VLOOKUP(customer!A2147,sales_update!A:N,4,FALSE)</f>
        <v>21</v>
      </c>
      <c r="L2147">
        <f>VLOOKUP(customer!A2147,sales_update!A:N,5,FALSE)</f>
        <v>28</v>
      </c>
      <c r="M2147">
        <f>VLOOKUP(customer!A2147,sales_update!A:N,6,FALSE)</f>
        <v>14</v>
      </c>
      <c r="N2147">
        <f>VLOOKUP(customer!A2147,sales_update!A:N,7,FALSE)</f>
        <v>21</v>
      </c>
      <c r="O2147">
        <f>VLOOKUP(customer!A2147,sales_update!A:N,8,FALSE)</f>
        <v>77</v>
      </c>
      <c r="P2147">
        <f>VLOOKUP(customer!A2147,sales_update!A:N,9,FALSE)</f>
        <v>14</v>
      </c>
      <c r="Q2147">
        <f>VLOOKUP(customer!A2147,sales_update!A:N,10,FALSE)</f>
        <v>1</v>
      </c>
      <c r="R2147">
        <f>VLOOKUP(customer!A2147,sales_update!A:N,11,FALSE)</f>
        <v>0</v>
      </c>
      <c r="S2147">
        <f>VLOOKUP(customer!A2147,sales_update!A:N,12,FALSE)</f>
        <v>0</v>
      </c>
      <c r="T2147">
        <f>VLOOKUP(customer!A2147,sales_update!A:N,13,FALSE)</f>
        <v>3</v>
      </c>
      <c r="U2147">
        <f>VLOOKUP(customer!A2147,sales_update!A:N,14,FALSE)</f>
        <v>4</v>
      </c>
      <c r="V2147">
        <f>VLOOKUP(customer!A2147,Marketing!A:I,2,FALSE)</f>
        <v>0</v>
      </c>
      <c r="W2147">
        <f>VLOOKUP(customer!A2147,Marketing!A:I,3,FALSE)</f>
        <v>0</v>
      </c>
      <c r="X2147">
        <f>VLOOKUP(customer!A2147,Marketing!A:I,4,FALSE)</f>
        <v>0</v>
      </c>
      <c r="Y2147">
        <f>VLOOKUP(customer!A2147,Marketing!A:I,5,FALSE)</f>
        <v>0</v>
      </c>
      <c r="Z2147">
        <f>VLOOKUP(customer!A2147,Marketing!A:I,6,FALSE)</f>
        <v>0</v>
      </c>
      <c r="AA2147">
        <f>VLOOKUP(customer!A2147,Marketing!A:I,7,FALSE)</f>
        <v>0</v>
      </c>
      <c r="AB2147">
        <f>VLOOKUP(customer!A2147,Marketing!A:I,8,FALSE)</f>
        <v>0</v>
      </c>
      <c r="AC2147" s="1">
        <f>VLOOKUP(customer!A2147,Marketing!A:I,9,FALSE)</f>
        <v>43635</v>
      </c>
    </row>
    <row r="2148" spans="1:29" x14ac:dyDescent="0.3">
      <c r="A2148">
        <v>2439</v>
      </c>
      <c r="B2148">
        <v>116531</v>
      </c>
      <c r="C2148">
        <v>1</v>
      </c>
      <c r="D2148">
        <v>0</v>
      </c>
      <c r="E2148">
        <v>42</v>
      </c>
      <c r="F2148" t="str">
        <f>IF(customer!G2148=1, "Married", IF(customer!H2148=1, "Single", IF(customer!F2148=1, "Divorced", IF(customer!I2148=1, "Together", IF(customer!J2148=1, "Widowed", "Unknown")))))</f>
        <v>Together</v>
      </c>
      <c r="G2148" t="str">
        <f>IF(customer!K2148=1,"Basic",IF(customer!L2148=1,"Graduate",IF(customer!M2148=1,"Master",IF(customer!N2148=1,"PhD","Unknown"))))</f>
        <v>Graduate</v>
      </c>
      <c r="H2148" t="s">
        <v>16</v>
      </c>
      <c r="I2148">
        <f>VLOOKUP(customer!A2148,sales_update!A:N,2,FALSE)</f>
        <v>43</v>
      </c>
      <c r="J2148">
        <f xml:space="preserve"> VLOOKUP(customer!A2148,sales_update!A:N,3,FALSE)</f>
        <v>14</v>
      </c>
      <c r="K2148">
        <f>VLOOKUP(customer!A2148,sales_update!A:N,4,FALSE)</f>
        <v>92</v>
      </c>
      <c r="L2148">
        <f>VLOOKUP(customer!A2148,sales_update!A:N,5,FALSE)</f>
        <v>42</v>
      </c>
      <c r="M2148">
        <f>VLOOKUP(customer!A2148,sales_update!A:N,6,FALSE)</f>
        <v>49</v>
      </c>
      <c r="N2148">
        <f>VLOOKUP(customer!A2148,sales_update!A:N,7,FALSE)</f>
        <v>35</v>
      </c>
      <c r="O2148">
        <f>VLOOKUP(customer!A2148,sales_update!A:N,8,FALSE)</f>
        <v>78</v>
      </c>
      <c r="P2148">
        <f>VLOOKUP(customer!A2148,sales_update!A:N,9,FALSE)</f>
        <v>155</v>
      </c>
      <c r="Q2148">
        <f>VLOOKUP(customer!A2148,sales_update!A:N,10,FALSE)</f>
        <v>3</v>
      </c>
      <c r="R2148">
        <f>VLOOKUP(customer!A2148,sales_update!A:N,11,FALSE)</f>
        <v>3</v>
      </c>
      <c r="S2148">
        <f>VLOOKUP(customer!A2148,sales_update!A:N,12,FALSE)</f>
        <v>0</v>
      </c>
      <c r="T2148">
        <f>VLOOKUP(customer!A2148,sales_update!A:N,13,FALSE)</f>
        <v>3</v>
      </c>
      <c r="U2148">
        <f>VLOOKUP(customer!A2148,sales_update!A:N,14,FALSE)</f>
        <v>7</v>
      </c>
      <c r="V2148">
        <f>VLOOKUP(customer!A2148,Marketing!A:I,2,FALSE)</f>
        <v>0</v>
      </c>
      <c r="W2148">
        <f>VLOOKUP(customer!A2148,Marketing!A:I,3,FALSE)</f>
        <v>0</v>
      </c>
      <c r="X2148">
        <f>VLOOKUP(customer!A2148,Marketing!A:I,4,FALSE)</f>
        <v>0</v>
      </c>
      <c r="Y2148">
        <f>VLOOKUP(customer!A2148,Marketing!A:I,5,FALSE)</f>
        <v>0</v>
      </c>
      <c r="Z2148">
        <f>VLOOKUP(customer!A2148,Marketing!A:I,6,FALSE)</f>
        <v>0</v>
      </c>
      <c r="AA2148">
        <f>VLOOKUP(customer!A2148,Marketing!A:I,7,FALSE)</f>
        <v>0</v>
      </c>
      <c r="AB2148">
        <f>VLOOKUP(customer!A2148,Marketing!A:I,8,FALSE)</f>
        <v>0</v>
      </c>
      <c r="AC2148" s="1">
        <f>VLOOKUP(customer!A2148,Marketing!A:I,9,FALSE)</f>
        <v>44157</v>
      </c>
    </row>
    <row r="2149" spans="1:29" x14ac:dyDescent="0.3">
      <c r="A2149">
        <v>1810</v>
      </c>
      <c r="B2149">
        <v>116529</v>
      </c>
      <c r="C2149">
        <v>1</v>
      </c>
      <c r="D2149">
        <v>0</v>
      </c>
      <c r="E2149">
        <v>36</v>
      </c>
      <c r="F2149" t="str">
        <f>IF(customer!G2149=1, "Married", IF(customer!H2149=1, "Single", IF(customer!F2149=1, "Divorced", IF(customer!I2149=1, "Together", IF(customer!J2149=1, "Widowed", "Unknown")))))</f>
        <v>Together</v>
      </c>
      <c r="G2149" t="str">
        <f>IF(customer!K2149=1,"Basic",IF(customer!L2149=1,"Graduate",IF(customer!M2149=1,"Master",IF(customer!N2149=1,"PhD","Unknown"))))</f>
        <v>Graduate</v>
      </c>
      <c r="H2149" t="s">
        <v>20</v>
      </c>
      <c r="I2149">
        <f>VLOOKUP(customer!A2149,sales_update!A:N,2,FALSE)</f>
        <v>23</v>
      </c>
      <c r="J2149">
        <f xml:space="preserve"> VLOOKUP(customer!A2149,sales_update!A:N,3,FALSE)</f>
        <v>21</v>
      </c>
      <c r="K2149">
        <f>VLOOKUP(customer!A2149,sales_update!A:N,4,FALSE)</f>
        <v>0</v>
      </c>
      <c r="L2149">
        <f>VLOOKUP(customer!A2149,sales_update!A:N,5,FALSE)</f>
        <v>35</v>
      </c>
      <c r="M2149">
        <f>VLOOKUP(customer!A2149,sales_update!A:N,6,FALSE)</f>
        <v>92</v>
      </c>
      <c r="N2149">
        <f>VLOOKUP(customer!A2149,sales_update!A:N,7,FALSE)</f>
        <v>0</v>
      </c>
      <c r="O2149">
        <f>VLOOKUP(customer!A2149,sales_update!A:N,8,FALSE)</f>
        <v>7</v>
      </c>
      <c r="P2149">
        <f>VLOOKUP(customer!A2149,sales_update!A:N,9,FALSE)</f>
        <v>141</v>
      </c>
      <c r="Q2149">
        <f>VLOOKUP(customer!A2149,sales_update!A:N,10,FALSE)</f>
        <v>1</v>
      </c>
      <c r="R2149">
        <f>VLOOKUP(customer!A2149,sales_update!A:N,11,FALSE)</f>
        <v>1</v>
      </c>
      <c r="S2149">
        <f>VLOOKUP(customer!A2149,sales_update!A:N,12,FALSE)</f>
        <v>0</v>
      </c>
      <c r="T2149">
        <f>VLOOKUP(customer!A2149,sales_update!A:N,13,FALSE)</f>
        <v>3</v>
      </c>
      <c r="U2149">
        <f>VLOOKUP(customer!A2149,sales_update!A:N,14,FALSE)</f>
        <v>6</v>
      </c>
      <c r="V2149">
        <f>VLOOKUP(customer!A2149,Marketing!A:I,2,FALSE)</f>
        <v>0</v>
      </c>
      <c r="W2149">
        <f>VLOOKUP(customer!A2149,Marketing!A:I,3,FALSE)</f>
        <v>0</v>
      </c>
      <c r="X2149">
        <f>VLOOKUP(customer!A2149,Marketing!A:I,4,FALSE)</f>
        <v>0</v>
      </c>
      <c r="Y2149">
        <f>VLOOKUP(customer!A2149,Marketing!A:I,5,FALSE)</f>
        <v>0</v>
      </c>
      <c r="Z2149">
        <f>VLOOKUP(customer!A2149,Marketing!A:I,6,FALSE)</f>
        <v>0</v>
      </c>
      <c r="AA2149">
        <f>VLOOKUP(customer!A2149,Marketing!A:I,7,FALSE)</f>
        <v>0</v>
      </c>
      <c r="AB2149">
        <f>VLOOKUP(customer!A2149,Marketing!A:I,8,FALSE)</f>
        <v>0</v>
      </c>
      <c r="AC2149" s="1">
        <f>VLOOKUP(customer!A2149,Marketing!A:I,9,FALSE)</f>
        <v>44048</v>
      </c>
    </row>
    <row r="2150" spans="1:29" x14ac:dyDescent="0.3">
      <c r="A2150">
        <v>2095</v>
      </c>
      <c r="B2150">
        <v>116269</v>
      </c>
      <c r="C2150">
        <v>1</v>
      </c>
      <c r="D2150">
        <v>0</v>
      </c>
      <c r="E2150">
        <v>36</v>
      </c>
      <c r="F2150" t="str">
        <f>IF(customer!G2150=1, "Married", IF(customer!H2150=1, "Single", IF(customer!F2150=1, "Divorced", IF(customer!I2150=1, "Together", IF(customer!J2150=1, "Widowed", "Unknown")))))</f>
        <v>Single</v>
      </c>
      <c r="G2150" t="str">
        <f>IF(customer!K2150=1,"Basic",IF(customer!L2150=1,"Graduate",IF(customer!M2150=1,"Master",IF(customer!N2150=1,"PhD","Unknown"))))</f>
        <v>PhD</v>
      </c>
      <c r="H2150" t="s">
        <v>18</v>
      </c>
      <c r="I2150">
        <f>VLOOKUP(customer!A2150,sales_update!A:N,2,FALSE)</f>
        <v>75</v>
      </c>
      <c r="J2150">
        <f xml:space="preserve"> VLOOKUP(customer!A2150,sales_update!A:N,3,FALSE)</f>
        <v>136</v>
      </c>
      <c r="K2150">
        <f>VLOOKUP(customer!A2150,sales_update!A:N,4,FALSE)</f>
        <v>21</v>
      </c>
      <c r="L2150">
        <f>VLOOKUP(customer!A2150,sales_update!A:N,5,FALSE)</f>
        <v>129</v>
      </c>
      <c r="M2150">
        <f>VLOOKUP(customer!A2150,sales_update!A:N,6,FALSE)</f>
        <v>21</v>
      </c>
      <c r="N2150">
        <f>VLOOKUP(customer!A2150,sales_update!A:N,7,FALSE)</f>
        <v>7</v>
      </c>
      <c r="O2150">
        <f>VLOOKUP(customer!A2150,sales_update!A:N,8,FALSE)</f>
        <v>0</v>
      </c>
      <c r="P2150">
        <f>VLOOKUP(customer!A2150,sales_update!A:N,9,FALSE)</f>
        <v>314</v>
      </c>
      <c r="Q2150">
        <f>VLOOKUP(customer!A2150,sales_update!A:N,10,FALSE)</f>
        <v>3</v>
      </c>
      <c r="R2150">
        <f>VLOOKUP(customer!A2150,sales_update!A:N,11,FALSE)</f>
        <v>3</v>
      </c>
      <c r="S2150">
        <f>VLOOKUP(customer!A2150,sales_update!A:N,12,FALSE)</f>
        <v>0</v>
      </c>
      <c r="T2150">
        <f>VLOOKUP(customer!A2150,sales_update!A:N,13,FALSE)</f>
        <v>3</v>
      </c>
      <c r="U2150">
        <f>VLOOKUP(customer!A2150,sales_update!A:N,14,FALSE)</f>
        <v>8</v>
      </c>
      <c r="V2150">
        <f>VLOOKUP(customer!A2150,Marketing!A:I,2,FALSE)</f>
        <v>0</v>
      </c>
      <c r="W2150">
        <f>VLOOKUP(customer!A2150,Marketing!A:I,3,FALSE)</f>
        <v>0</v>
      </c>
      <c r="X2150">
        <f>VLOOKUP(customer!A2150,Marketing!A:I,4,FALSE)</f>
        <v>0</v>
      </c>
      <c r="Y2150">
        <f>VLOOKUP(customer!A2150,Marketing!A:I,5,FALSE)</f>
        <v>0</v>
      </c>
      <c r="Z2150">
        <f>VLOOKUP(customer!A2150,Marketing!A:I,6,FALSE)</f>
        <v>0</v>
      </c>
      <c r="AA2150">
        <f>VLOOKUP(customer!A2150,Marketing!A:I,7,FALSE)</f>
        <v>0</v>
      </c>
      <c r="AB2150">
        <f>VLOOKUP(customer!A2150,Marketing!A:I,8,FALSE)</f>
        <v>0</v>
      </c>
      <c r="AC2150" s="1">
        <f>VLOOKUP(customer!A2150,Marketing!A:I,9,FALSE)</f>
        <v>43865</v>
      </c>
    </row>
    <row r="2151" spans="1:29" x14ac:dyDescent="0.3">
      <c r="A2151">
        <v>1170</v>
      </c>
      <c r="B2151">
        <v>116248</v>
      </c>
      <c r="C2151">
        <v>1</v>
      </c>
      <c r="D2151">
        <v>0</v>
      </c>
      <c r="E2151">
        <v>32</v>
      </c>
      <c r="F2151" t="str">
        <f>IF(customer!G2151=1, "Married", IF(customer!H2151=1, "Single", IF(customer!F2151=1, "Divorced", IF(customer!I2151=1, "Together", IF(customer!J2151=1, "Widowed", "Unknown")))))</f>
        <v>Married</v>
      </c>
      <c r="G2151" t="str">
        <f>IF(customer!K2151=1,"Basic",IF(customer!L2151=1,"Graduate",IF(customer!M2151=1,"Master",IF(customer!N2151=1,"PhD","Unknown"))))</f>
        <v>Unknown</v>
      </c>
      <c r="H2151" t="s">
        <v>17</v>
      </c>
      <c r="I2151">
        <f>VLOOKUP(customer!A2151,sales_update!A:N,2,FALSE)</f>
        <v>77</v>
      </c>
      <c r="J2151">
        <f xml:space="preserve"> VLOOKUP(customer!A2151,sales_update!A:N,3,FALSE)</f>
        <v>86</v>
      </c>
      <c r="K2151">
        <f>VLOOKUP(customer!A2151,sales_update!A:N,4,FALSE)</f>
        <v>79</v>
      </c>
      <c r="L2151">
        <f>VLOOKUP(customer!A2151,sales_update!A:N,5,FALSE)</f>
        <v>72</v>
      </c>
      <c r="M2151">
        <f>VLOOKUP(customer!A2151,sales_update!A:N,6,FALSE)</f>
        <v>21</v>
      </c>
      <c r="N2151">
        <f>VLOOKUP(customer!A2151,sales_update!A:N,7,FALSE)</f>
        <v>86</v>
      </c>
      <c r="O2151">
        <f>VLOOKUP(customer!A2151,sales_update!A:N,8,FALSE)</f>
        <v>64</v>
      </c>
      <c r="P2151">
        <f>VLOOKUP(customer!A2151,sales_update!A:N,9,FALSE)</f>
        <v>279</v>
      </c>
      <c r="Q2151">
        <f>VLOOKUP(customer!A2151,sales_update!A:N,10,FALSE)</f>
        <v>3</v>
      </c>
      <c r="R2151">
        <f>VLOOKUP(customer!A2151,sales_update!A:N,11,FALSE)</f>
        <v>2</v>
      </c>
      <c r="S2151">
        <f>VLOOKUP(customer!A2151,sales_update!A:N,12,FALSE)</f>
        <v>1</v>
      </c>
      <c r="T2151">
        <f>VLOOKUP(customer!A2151,sales_update!A:N,13,FALSE)</f>
        <v>3</v>
      </c>
      <c r="U2151">
        <f>VLOOKUP(customer!A2151,sales_update!A:N,14,FALSE)</f>
        <v>6</v>
      </c>
      <c r="V2151">
        <f>VLOOKUP(customer!A2151,Marketing!A:I,2,FALSE)</f>
        <v>0</v>
      </c>
      <c r="W2151">
        <f>VLOOKUP(customer!A2151,Marketing!A:I,3,FALSE)</f>
        <v>0</v>
      </c>
      <c r="X2151">
        <f>VLOOKUP(customer!A2151,Marketing!A:I,4,FALSE)</f>
        <v>0</v>
      </c>
      <c r="Y2151">
        <f>VLOOKUP(customer!A2151,Marketing!A:I,5,FALSE)</f>
        <v>0</v>
      </c>
      <c r="Z2151">
        <f>VLOOKUP(customer!A2151,Marketing!A:I,6,FALSE)</f>
        <v>0</v>
      </c>
      <c r="AA2151">
        <f>VLOOKUP(customer!A2151,Marketing!A:I,7,FALSE)</f>
        <v>0</v>
      </c>
      <c r="AB2151">
        <f>VLOOKUP(customer!A2151,Marketing!A:I,8,FALSE)</f>
        <v>0</v>
      </c>
      <c r="AC2151" s="1">
        <f>VLOOKUP(customer!A2151,Marketing!A:I,9,FALSE)</f>
        <v>44118</v>
      </c>
    </row>
    <row r="2152" spans="1:29" x14ac:dyDescent="0.3">
      <c r="A2152">
        <v>3168</v>
      </c>
      <c r="B2152">
        <v>116185</v>
      </c>
      <c r="C2152">
        <v>1</v>
      </c>
      <c r="D2152">
        <v>0</v>
      </c>
      <c r="E2152">
        <v>30</v>
      </c>
      <c r="F2152" t="str">
        <f>IF(customer!G2152=1, "Married", IF(customer!H2152=1, "Single", IF(customer!F2152=1, "Divorced", IF(customer!I2152=1, "Together", IF(customer!J2152=1, "Widowed", "Unknown")))))</f>
        <v>Single</v>
      </c>
      <c r="G2152" t="str">
        <f>IF(customer!K2152=1,"Basic",IF(customer!L2152=1,"Graduate",IF(customer!M2152=1,"Master",IF(customer!N2152=1,"PhD","Unknown"))))</f>
        <v>Basic</v>
      </c>
      <c r="H2152" t="s">
        <v>17</v>
      </c>
      <c r="I2152">
        <f>VLOOKUP(customer!A2152,sales_update!A:N,2,FALSE)</f>
        <v>71</v>
      </c>
      <c r="J2152">
        <f xml:space="preserve"> VLOOKUP(customer!A2152,sales_update!A:N,3,FALSE)</f>
        <v>36</v>
      </c>
      <c r="K2152">
        <f>VLOOKUP(customer!A2152,sales_update!A:N,4,FALSE)</f>
        <v>79</v>
      </c>
      <c r="L2152">
        <f>VLOOKUP(customer!A2152,sales_update!A:N,5,FALSE)</f>
        <v>115</v>
      </c>
      <c r="M2152">
        <f>VLOOKUP(customer!A2152,sales_update!A:N,6,FALSE)</f>
        <v>151</v>
      </c>
      <c r="N2152">
        <f>VLOOKUP(customer!A2152,sales_update!A:N,7,FALSE)</f>
        <v>57</v>
      </c>
      <c r="O2152">
        <f>VLOOKUP(customer!A2152,sales_update!A:N,8,FALSE)</f>
        <v>323</v>
      </c>
      <c r="P2152">
        <f>VLOOKUP(customer!A2152,sales_update!A:N,9,FALSE)</f>
        <v>115</v>
      </c>
      <c r="Q2152">
        <f>VLOOKUP(customer!A2152,sales_update!A:N,10,FALSE)</f>
        <v>2</v>
      </c>
      <c r="R2152">
        <f>VLOOKUP(customer!A2152,sales_update!A:N,11,FALSE)</f>
        <v>2</v>
      </c>
      <c r="S2152">
        <f>VLOOKUP(customer!A2152,sales_update!A:N,12,FALSE)</f>
        <v>2</v>
      </c>
      <c r="T2152">
        <f>VLOOKUP(customer!A2152,sales_update!A:N,13,FALSE)</f>
        <v>2</v>
      </c>
      <c r="U2152">
        <f>VLOOKUP(customer!A2152,sales_update!A:N,14,FALSE)</f>
        <v>8</v>
      </c>
      <c r="V2152">
        <f>VLOOKUP(customer!A2152,Marketing!A:I,2,FALSE)</f>
        <v>0</v>
      </c>
      <c r="W2152">
        <f>VLOOKUP(customer!A2152,Marketing!A:I,3,FALSE)</f>
        <v>0</v>
      </c>
      <c r="X2152">
        <f>VLOOKUP(customer!A2152,Marketing!A:I,4,FALSE)</f>
        <v>0</v>
      </c>
      <c r="Y2152">
        <f>VLOOKUP(customer!A2152,Marketing!A:I,5,FALSE)</f>
        <v>0</v>
      </c>
      <c r="Z2152">
        <f>VLOOKUP(customer!A2152,Marketing!A:I,6,FALSE)</f>
        <v>0</v>
      </c>
      <c r="AA2152">
        <f>VLOOKUP(customer!A2152,Marketing!A:I,7,FALSE)</f>
        <v>0</v>
      </c>
      <c r="AB2152">
        <f>VLOOKUP(customer!A2152,Marketing!A:I,8,FALSE)</f>
        <v>0</v>
      </c>
      <c r="AC2152" s="1">
        <f>VLOOKUP(customer!A2152,Marketing!A:I,9,FALSE)</f>
        <v>43840</v>
      </c>
    </row>
    <row r="2153" spans="1:29" x14ac:dyDescent="0.3">
      <c r="A2153">
        <v>2730</v>
      </c>
      <c r="B2153">
        <v>116014</v>
      </c>
      <c r="C2153">
        <v>1</v>
      </c>
      <c r="D2153">
        <v>1</v>
      </c>
      <c r="E2153">
        <v>41</v>
      </c>
      <c r="F2153" t="str">
        <f>IF(customer!G2153=1, "Married", IF(customer!H2153=1, "Single", IF(customer!F2153=1, "Divorced", IF(customer!I2153=1, "Together", IF(customer!J2153=1, "Widowed", "Unknown")))))</f>
        <v>Single</v>
      </c>
      <c r="G2153" t="str">
        <f>IF(customer!K2153=1,"Basic",IF(customer!L2153=1,"Graduate",IF(customer!M2153=1,"Master",IF(customer!N2153=1,"PhD","Unknown"))))</f>
        <v>Basic</v>
      </c>
      <c r="H2153" t="s">
        <v>17</v>
      </c>
      <c r="I2153">
        <f>VLOOKUP(customer!A2153,sales_update!A:N,2,FALSE)</f>
        <v>42</v>
      </c>
      <c r="J2153">
        <f xml:space="preserve"> VLOOKUP(customer!A2153,sales_update!A:N,3,FALSE)</f>
        <v>22</v>
      </c>
      <c r="K2153">
        <f>VLOOKUP(customer!A2153,sales_update!A:N,4,FALSE)</f>
        <v>65</v>
      </c>
      <c r="L2153">
        <f>VLOOKUP(customer!A2153,sales_update!A:N,5,FALSE)</f>
        <v>29</v>
      </c>
      <c r="M2153">
        <f>VLOOKUP(customer!A2153,sales_update!A:N,6,FALSE)</f>
        <v>51</v>
      </c>
      <c r="N2153">
        <f>VLOOKUP(customer!A2153,sales_update!A:N,7,FALSE)</f>
        <v>58</v>
      </c>
      <c r="O2153">
        <f>VLOOKUP(customer!A2153,sales_update!A:N,8,FALSE)</f>
        <v>51</v>
      </c>
      <c r="P2153">
        <f>VLOOKUP(customer!A2153,sales_update!A:N,9,FALSE)</f>
        <v>174</v>
      </c>
      <c r="Q2153">
        <f>VLOOKUP(customer!A2153,sales_update!A:N,10,FALSE)</f>
        <v>4</v>
      </c>
      <c r="R2153">
        <f>VLOOKUP(customer!A2153,sales_update!A:N,11,FALSE)</f>
        <v>1</v>
      </c>
      <c r="S2153">
        <f>VLOOKUP(customer!A2153,sales_update!A:N,12,FALSE)</f>
        <v>1</v>
      </c>
      <c r="T2153">
        <f>VLOOKUP(customer!A2153,sales_update!A:N,13,FALSE)</f>
        <v>4</v>
      </c>
      <c r="U2153">
        <f>VLOOKUP(customer!A2153,sales_update!A:N,14,FALSE)</f>
        <v>3</v>
      </c>
      <c r="V2153">
        <f>VLOOKUP(customer!A2153,Marketing!A:I,2,FALSE)</f>
        <v>0</v>
      </c>
      <c r="W2153">
        <f>VLOOKUP(customer!A2153,Marketing!A:I,3,FALSE)</f>
        <v>0</v>
      </c>
      <c r="X2153">
        <f>VLOOKUP(customer!A2153,Marketing!A:I,4,FALSE)</f>
        <v>0</v>
      </c>
      <c r="Y2153">
        <f>VLOOKUP(customer!A2153,Marketing!A:I,5,FALSE)</f>
        <v>0</v>
      </c>
      <c r="Z2153">
        <f>VLOOKUP(customer!A2153,Marketing!A:I,6,FALSE)</f>
        <v>0</v>
      </c>
      <c r="AA2153">
        <f>VLOOKUP(customer!A2153,Marketing!A:I,7,FALSE)</f>
        <v>0</v>
      </c>
      <c r="AB2153">
        <f>VLOOKUP(customer!A2153,Marketing!A:I,8,FALSE)</f>
        <v>0</v>
      </c>
      <c r="AC2153" s="1">
        <f>VLOOKUP(customer!A2153,Marketing!A:I,9,FALSE)</f>
        <v>43699</v>
      </c>
    </row>
    <row r="2154" spans="1:29" x14ac:dyDescent="0.3">
      <c r="A2154">
        <v>3101</v>
      </c>
      <c r="B2154">
        <v>116005</v>
      </c>
      <c r="C2154">
        <v>1</v>
      </c>
      <c r="D2154">
        <v>0</v>
      </c>
      <c r="E2154">
        <v>40</v>
      </c>
      <c r="F2154" t="str">
        <f>IF(customer!G2154=1, "Married", IF(customer!H2154=1, "Single", IF(customer!F2154=1, "Divorced", IF(customer!I2154=1, "Together", IF(customer!J2154=1, "Widowed", "Unknown")))))</f>
        <v>Married</v>
      </c>
      <c r="G2154" t="str">
        <f>IF(customer!K2154=1,"Basic",IF(customer!L2154=1,"Graduate",IF(customer!M2154=1,"Master",IF(customer!N2154=1,"PhD","Unknown"))))</f>
        <v>Basic</v>
      </c>
      <c r="H2154" t="s">
        <v>15</v>
      </c>
      <c r="I2154">
        <f>VLOOKUP(customer!A2154,sales_update!A:N,2,FALSE)</f>
        <v>69</v>
      </c>
      <c r="J2154">
        <f xml:space="preserve"> VLOOKUP(customer!A2154,sales_update!A:N,3,FALSE)</f>
        <v>7</v>
      </c>
      <c r="K2154">
        <f>VLOOKUP(customer!A2154,sales_update!A:N,4,FALSE)</f>
        <v>22</v>
      </c>
      <c r="L2154">
        <f>VLOOKUP(customer!A2154,sales_update!A:N,5,FALSE)</f>
        <v>14</v>
      </c>
      <c r="M2154">
        <f>VLOOKUP(customer!A2154,sales_update!A:N,6,FALSE)</f>
        <v>145</v>
      </c>
      <c r="N2154">
        <f>VLOOKUP(customer!A2154,sales_update!A:N,7,FALSE)</f>
        <v>217</v>
      </c>
      <c r="O2154">
        <f>VLOOKUP(customer!A2154,sales_update!A:N,8,FALSE)</f>
        <v>341</v>
      </c>
      <c r="P2154">
        <f>VLOOKUP(customer!A2154,sales_update!A:N,9,FALSE)</f>
        <v>65</v>
      </c>
      <c r="Q2154">
        <f>VLOOKUP(customer!A2154,sales_update!A:N,10,FALSE)</f>
        <v>3</v>
      </c>
      <c r="R2154">
        <f>VLOOKUP(customer!A2154,sales_update!A:N,11,FALSE)</f>
        <v>2</v>
      </c>
      <c r="S2154">
        <f>VLOOKUP(customer!A2154,sales_update!A:N,12,FALSE)</f>
        <v>1</v>
      </c>
      <c r="T2154">
        <f>VLOOKUP(customer!A2154,sales_update!A:N,13,FALSE)</f>
        <v>2</v>
      </c>
      <c r="U2154">
        <f>VLOOKUP(customer!A2154,sales_update!A:N,14,FALSE)</f>
        <v>8</v>
      </c>
      <c r="V2154">
        <f>VLOOKUP(customer!A2154,Marketing!A:I,2,FALSE)</f>
        <v>0</v>
      </c>
      <c r="W2154">
        <f>VLOOKUP(customer!A2154,Marketing!A:I,3,FALSE)</f>
        <v>0</v>
      </c>
      <c r="X2154">
        <f>VLOOKUP(customer!A2154,Marketing!A:I,4,FALSE)</f>
        <v>0</v>
      </c>
      <c r="Y2154">
        <f>VLOOKUP(customer!A2154,Marketing!A:I,5,FALSE)</f>
        <v>0</v>
      </c>
      <c r="Z2154">
        <f>VLOOKUP(customer!A2154,Marketing!A:I,6,FALSE)</f>
        <v>0</v>
      </c>
      <c r="AA2154">
        <f>VLOOKUP(customer!A2154,Marketing!A:I,7,FALSE)</f>
        <v>0</v>
      </c>
      <c r="AB2154">
        <f>VLOOKUP(customer!A2154,Marketing!A:I,8,FALSE)</f>
        <v>0</v>
      </c>
      <c r="AC2154" s="1">
        <f>VLOOKUP(customer!A2154,Marketing!A:I,9,FALSE)</f>
        <v>43484</v>
      </c>
    </row>
    <row r="2155" spans="1:29" x14ac:dyDescent="0.3">
      <c r="A2155">
        <v>2652</v>
      </c>
      <c r="B2155">
        <v>115862</v>
      </c>
      <c r="C2155">
        <v>1</v>
      </c>
      <c r="D2155">
        <v>0</v>
      </c>
      <c r="E2155">
        <v>41</v>
      </c>
      <c r="F2155" t="str">
        <f>IF(customer!G2155=1, "Married", IF(customer!H2155=1, "Single", IF(customer!F2155=1, "Divorced", IF(customer!I2155=1, "Together", IF(customer!J2155=1, "Widowed", "Unknown")))))</f>
        <v>Single</v>
      </c>
      <c r="G2155" t="str">
        <f>IF(customer!K2155=1,"Basic",IF(customer!L2155=1,"Graduate",IF(customer!M2155=1,"Master",IF(customer!N2155=1,"PhD","Unknown"))))</f>
        <v>Basic</v>
      </c>
      <c r="H2155" t="s">
        <v>17</v>
      </c>
      <c r="I2155">
        <f>VLOOKUP(customer!A2155,sales_update!A:N,2,FALSE)</f>
        <v>26</v>
      </c>
      <c r="J2155">
        <f xml:space="preserve"> VLOOKUP(customer!A2155,sales_update!A:N,3,FALSE)</f>
        <v>7</v>
      </c>
      <c r="K2155">
        <f>VLOOKUP(customer!A2155,sales_update!A:N,4,FALSE)</f>
        <v>7</v>
      </c>
      <c r="L2155">
        <f>VLOOKUP(customer!A2155,sales_update!A:N,5,FALSE)</f>
        <v>29</v>
      </c>
      <c r="M2155">
        <f>VLOOKUP(customer!A2155,sales_update!A:N,6,FALSE)</f>
        <v>80</v>
      </c>
      <c r="N2155">
        <f>VLOOKUP(customer!A2155,sales_update!A:N,7,FALSE)</f>
        <v>66</v>
      </c>
      <c r="O2155">
        <f>VLOOKUP(customer!A2155,sales_update!A:N,8,FALSE)</f>
        <v>73</v>
      </c>
      <c r="P2155">
        <f>VLOOKUP(customer!A2155,sales_update!A:N,9,FALSE)</f>
        <v>117</v>
      </c>
      <c r="Q2155">
        <f>VLOOKUP(customer!A2155,sales_update!A:N,10,FALSE)</f>
        <v>1</v>
      </c>
      <c r="R2155">
        <f>VLOOKUP(customer!A2155,sales_update!A:N,11,FALSE)</f>
        <v>1</v>
      </c>
      <c r="S2155">
        <f>VLOOKUP(customer!A2155,sales_update!A:N,12,FALSE)</f>
        <v>0</v>
      </c>
      <c r="T2155">
        <f>VLOOKUP(customer!A2155,sales_update!A:N,13,FALSE)</f>
        <v>3</v>
      </c>
      <c r="U2155">
        <f>VLOOKUP(customer!A2155,sales_update!A:N,14,FALSE)</f>
        <v>8</v>
      </c>
      <c r="V2155">
        <f>VLOOKUP(customer!A2155,Marketing!A:I,2,FALSE)</f>
        <v>0</v>
      </c>
      <c r="W2155">
        <f>VLOOKUP(customer!A2155,Marketing!A:I,3,FALSE)</f>
        <v>0</v>
      </c>
      <c r="X2155">
        <f>VLOOKUP(customer!A2155,Marketing!A:I,4,FALSE)</f>
        <v>0</v>
      </c>
      <c r="Y2155">
        <f>VLOOKUP(customer!A2155,Marketing!A:I,5,FALSE)</f>
        <v>0</v>
      </c>
      <c r="Z2155">
        <f>VLOOKUP(customer!A2155,Marketing!A:I,6,FALSE)</f>
        <v>0</v>
      </c>
      <c r="AA2155">
        <f>VLOOKUP(customer!A2155,Marketing!A:I,7,FALSE)</f>
        <v>0</v>
      </c>
      <c r="AB2155">
        <f>VLOOKUP(customer!A2155,Marketing!A:I,8,FALSE)</f>
        <v>0</v>
      </c>
      <c r="AC2155" s="1">
        <f>VLOOKUP(customer!A2155,Marketing!A:I,9,FALSE)</f>
        <v>43801</v>
      </c>
    </row>
    <row r="2156" spans="1:29" x14ac:dyDescent="0.3">
      <c r="A2156">
        <v>2271</v>
      </c>
      <c r="B2156">
        <v>115759</v>
      </c>
      <c r="C2156">
        <v>0</v>
      </c>
      <c r="D2156">
        <v>0</v>
      </c>
      <c r="E2156">
        <v>64</v>
      </c>
      <c r="F2156" t="str">
        <f>IF(customer!G2156=1, "Married", IF(customer!H2156=1, "Single", IF(customer!F2156=1, "Divorced", IF(customer!I2156=1, "Together", IF(customer!J2156=1, "Widowed", "Unknown")))))</f>
        <v>Married</v>
      </c>
      <c r="G2156" t="str">
        <f>IF(customer!K2156=1,"Basic",IF(customer!L2156=1,"Graduate",IF(customer!M2156=1,"Master",IF(customer!N2156=1,"PhD","Unknown"))))</f>
        <v>Graduate</v>
      </c>
      <c r="H2156" t="s">
        <v>16</v>
      </c>
      <c r="I2156">
        <f>VLOOKUP(customer!A2156,sales_update!A:N,2,FALSE)</f>
        <v>12</v>
      </c>
      <c r="J2156">
        <f xml:space="preserve"> VLOOKUP(customer!A2156,sales_update!A:N,3,FALSE)</f>
        <v>7</v>
      </c>
      <c r="K2156">
        <f>VLOOKUP(customer!A2156,sales_update!A:N,4,FALSE)</f>
        <v>15</v>
      </c>
      <c r="L2156">
        <f>VLOOKUP(customer!A2156,sales_update!A:N,5,FALSE)</f>
        <v>37</v>
      </c>
      <c r="M2156">
        <f>VLOOKUP(customer!A2156,sales_update!A:N,6,FALSE)</f>
        <v>44</v>
      </c>
      <c r="N2156">
        <f>VLOOKUP(customer!A2156,sales_update!A:N,7,FALSE)</f>
        <v>0</v>
      </c>
      <c r="O2156">
        <f>VLOOKUP(customer!A2156,sales_update!A:N,8,FALSE)</f>
        <v>22</v>
      </c>
      <c r="P2156">
        <f>VLOOKUP(customer!A2156,sales_update!A:N,9,FALSE)</f>
        <v>81</v>
      </c>
      <c r="Q2156">
        <f>VLOOKUP(customer!A2156,sales_update!A:N,10,FALSE)</f>
        <v>1</v>
      </c>
      <c r="R2156">
        <f>VLOOKUP(customer!A2156,sales_update!A:N,11,FALSE)</f>
        <v>1</v>
      </c>
      <c r="S2156">
        <f>VLOOKUP(customer!A2156,sales_update!A:N,12,FALSE)</f>
        <v>0</v>
      </c>
      <c r="T2156">
        <f>VLOOKUP(customer!A2156,sales_update!A:N,13,FALSE)</f>
        <v>2</v>
      </c>
      <c r="U2156">
        <f>VLOOKUP(customer!A2156,sales_update!A:N,14,FALSE)</f>
        <v>7</v>
      </c>
      <c r="V2156">
        <f>VLOOKUP(customer!A2156,Marketing!A:I,2,FALSE)</f>
        <v>0</v>
      </c>
      <c r="W2156">
        <f>VLOOKUP(customer!A2156,Marketing!A:I,3,FALSE)</f>
        <v>0</v>
      </c>
      <c r="X2156">
        <f>VLOOKUP(customer!A2156,Marketing!A:I,4,FALSE)</f>
        <v>0</v>
      </c>
      <c r="Y2156">
        <f>VLOOKUP(customer!A2156,Marketing!A:I,5,FALSE)</f>
        <v>0</v>
      </c>
      <c r="Z2156">
        <f>VLOOKUP(customer!A2156,Marketing!A:I,6,FALSE)</f>
        <v>0</v>
      </c>
      <c r="AA2156">
        <f>VLOOKUP(customer!A2156,Marketing!A:I,7,FALSE)</f>
        <v>0</v>
      </c>
      <c r="AB2156">
        <f>VLOOKUP(customer!A2156,Marketing!A:I,8,FALSE)</f>
        <v>0</v>
      </c>
      <c r="AC2156" s="1">
        <f>VLOOKUP(customer!A2156,Marketing!A:I,9,FALSE)</f>
        <v>43871</v>
      </c>
    </row>
    <row r="2157" spans="1:29" x14ac:dyDescent="0.3">
      <c r="A2157">
        <v>1953</v>
      </c>
      <c r="B2157">
        <v>115716</v>
      </c>
      <c r="C2157">
        <v>1</v>
      </c>
      <c r="D2157">
        <v>0</v>
      </c>
      <c r="E2157">
        <v>32</v>
      </c>
      <c r="F2157" t="str">
        <f>IF(customer!G2157=1, "Married", IF(customer!H2157=1, "Single", IF(customer!F2157=1, "Divorced", IF(customer!I2157=1, "Together", IF(customer!J2157=1, "Widowed", "Unknown")))))</f>
        <v>Married</v>
      </c>
      <c r="G2157" t="str">
        <f>IF(customer!K2157=1,"Basic",IF(customer!L2157=1,"Graduate",IF(customer!M2157=1,"Master",IF(customer!N2157=1,"PhD","Unknown"))))</f>
        <v>Unknown</v>
      </c>
      <c r="H2157" t="s">
        <v>16</v>
      </c>
      <c r="I2157">
        <f>VLOOKUP(customer!A2157,sales_update!A:N,2,FALSE)</f>
        <v>8</v>
      </c>
      <c r="J2157">
        <f xml:space="preserve"> VLOOKUP(customer!A2157,sales_update!A:N,3,FALSE)</f>
        <v>118</v>
      </c>
      <c r="K2157">
        <f>VLOOKUP(customer!A2157,sales_update!A:N,4,FALSE)</f>
        <v>37</v>
      </c>
      <c r="L2157">
        <f>VLOOKUP(customer!A2157,sales_update!A:N,5,FALSE)</f>
        <v>221</v>
      </c>
      <c r="M2157">
        <f>VLOOKUP(customer!A2157,sales_update!A:N,6,FALSE)</f>
        <v>59</v>
      </c>
      <c r="N2157">
        <f>VLOOKUP(customer!A2157,sales_update!A:N,7,FALSE)</f>
        <v>52</v>
      </c>
      <c r="O2157">
        <f>VLOOKUP(customer!A2157,sales_update!A:N,8,FALSE)</f>
        <v>191</v>
      </c>
      <c r="P2157">
        <f>VLOOKUP(customer!A2157,sales_update!A:N,9,FALSE)</f>
        <v>295</v>
      </c>
      <c r="Q2157">
        <f>VLOOKUP(customer!A2157,sales_update!A:N,10,FALSE)</f>
        <v>3</v>
      </c>
      <c r="R2157">
        <f>VLOOKUP(customer!A2157,sales_update!A:N,11,FALSE)</f>
        <v>3</v>
      </c>
      <c r="S2157">
        <f>VLOOKUP(customer!A2157,sales_update!A:N,12,FALSE)</f>
        <v>0</v>
      </c>
      <c r="T2157">
        <f>VLOOKUP(customer!A2157,sales_update!A:N,13,FALSE)</f>
        <v>4</v>
      </c>
      <c r="U2157">
        <f>VLOOKUP(customer!A2157,sales_update!A:N,14,FALSE)</f>
        <v>8</v>
      </c>
      <c r="V2157">
        <f>VLOOKUP(customer!A2157,Marketing!A:I,2,FALSE)</f>
        <v>0</v>
      </c>
      <c r="W2157">
        <f>VLOOKUP(customer!A2157,Marketing!A:I,3,FALSE)</f>
        <v>0</v>
      </c>
      <c r="X2157">
        <f>VLOOKUP(customer!A2157,Marketing!A:I,4,FALSE)</f>
        <v>0</v>
      </c>
      <c r="Y2157">
        <f>VLOOKUP(customer!A2157,Marketing!A:I,5,FALSE)</f>
        <v>0</v>
      </c>
      <c r="Z2157">
        <f>VLOOKUP(customer!A2157,Marketing!A:I,6,FALSE)</f>
        <v>0</v>
      </c>
      <c r="AA2157">
        <f>VLOOKUP(customer!A2157,Marketing!A:I,7,FALSE)</f>
        <v>1</v>
      </c>
      <c r="AB2157">
        <f>VLOOKUP(customer!A2157,Marketing!A:I,8,FALSE)</f>
        <v>0</v>
      </c>
      <c r="AC2157" s="1">
        <f>VLOOKUP(customer!A2157,Marketing!A:I,9,FALSE)</f>
        <v>43574</v>
      </c>
    </row>
    <row r="2158" spans="1:29" x14ac:dyDescent="0.3">
      <c r="A2158">
        <v>1381</v>
      </c>
      <c r="B2158">
        <v>115345</v>
      </c>
      <c r="C2158">
        <v>1</v>
      </c>
      <c r="D2158">
        <v>0</v>
      </c>
      <c r="E2158">
        <v>36</v>
      </c>
      <c r="F2158" t="str">
        <f>IF(customer!G2158=1, "Married", IF(customer!H2158=1, "Single", IF(customer!F2158=1, "Divorced", IF(customer!I2158=1, "Together", IF(customer!J2158=1, "Widowed", "Unknown")))))</f>
        <v>Together</v>
      </c>
      <c r="G2158" t="str">
        <f>IF(customer!K2158=1,"Basic",IF(customer!L2158=1,"Graduate",IF(customer!M2158=1,"Master",IF(customer!N2158=1,"PhD","Unknown"))))</f>
        <v>Graduate</v>
      </c>
      <c r="H2158" t="s">
        <v>18</v>
      </c>
      <c r="I2158">
        <f>VLOOKUP(customer!A2158,sales_update!A:N,2,FALSE)</f>
        <v>51</v>
      </c>
      <c r="J2158">
        <f xml:space="preserve"> VLOOKUP(customer!A2158,sales_update!A:N,3,FALSE)</f>
        <v>38</v>
      </c>
      <c r="K2158">
        <f>VLOOKUP(customer!A2158,sales_update!A:N,4,FALSE)</f>
        <v>15</v>
      </c>
      <c r="L2158">
        <f>VLOOKUP(customer!A2158,sales_update!A:N,5,FALSE)</f>
        <v>120</v>
      </c>
      <c r="M2158">
        <f>VLOOKUP(customer!A2158,sales_update!A:N,6,FALSE)</f>
        <v>23</v>
      </c>
      <c r="N2158">
        <f>VLOOKUP(customer!A2158,sales_update!A:N,7,FALSE)</f>
        <v>15</v>
      </c>
      <c r="O2158">
        <f>VLOOKUP(customer!A2158,sales_update!A:N,8,FALSE)</f>
        <v>143</v>
      </c>
      <c r="P2158">
        <f>VLOOKUP(customer!A2158,sales_update!A:N,9,FALSE)</f>
        <v>68</v>
      </c>
      <c r="Q2158">
        <f>VLOOKUP(customer!A2158,sales_update!A:N,10,FALSE)</f>
        <v>2</v>
      </c>
      <c r="R2158">
        <f>VLOOKUP(customer!A2158,sales_update!A:N,11,FALSE)</f>
        <v>1</v>
      </c>
      <c r="S2158">
        <f>VLOOKUP(customer!A2158,sales_update!A:N,12,FALSE)</f>
        <v>1</v>
      </c>
      <c r="T2158">
        <f>VLOOKUP(customer!A2158,sales_update!A:N,13,FALSE)</f>
        <v>2</v>
      </c>
      <c r="U2158">
        <f>VLOOKUP(customer!A2158,sales_update!A:N,14,FALSE)</f>
        <v>8</v>
      </c>
      <c r="V2158">
        <f>VLOOKUP(customer!A2158,Marketing!A:I,2,FALSE)</f>
        <v>0</v>
      </c>
      <c r="W2158">
        <f>VLOOKUP(customer!A2158,Marketing!A:I,3,FALSE)</f>
        <v>0</v>
      </c>
      <c r="X2158">
        <f>VLOOKUP(customer!A2158,Marketing!A:I,4,FALSE)</f>
        <v>0</v>
      </c>
      <c r="Y2158">
        <f>VLOOKUP(customer!A2158,Marketing!A:I,5,FALSE)</f>
        <v>0</v>
      </c>
      <c r="Z2158">
        <f>VLOOKUP(customer!A2158,Marketing!A:I,6,FALSE)</f>
        <v>0</v>
      </c>
      <c r="AA2158">
        <f>VLOOKUP(customer!A2158,Marketing!A:I,7,FALSE)</f>
        <v>0</v>
      </c>
      <c r="AB2158">
        <f>VLOOKUP(customer!A2158,Marketing!A:I,8,FALSE)</f>
        <v>1</v>
      </c>
      <c r="AC2158" s="1">
        <f>VLOOKUP(customer!A2158,Marketing!A:I,9,FALSE)</f>
        <v>43501</v>
      </c>
    </row>
    <row r="2159" spans="1:29" x14ac:dyDescent="0.3">
      <c r="A2159">
        <v>1542</v>
      </c>
      <c r="B2159">
        <v>115315</v>
      </c>
      <c r="C2159">
        <v>0</v>
      </c>
      <c r="D2159">
        <v>0</v>
      </c>
      <c r="E2159">
        <v>50</v>
      </c>
      <c r="F2159" t="str">
        <f>IF(customer!G2159=1, "Married", IF(customer!H2159=1, "Single", IF(customer!F2159=1, "Divorced", IF(customer!I2159=1, "Together", IF(customer!J2159=1, "Widowed", "Unknown")))))</f>
        <v>Married</v>
      </c>
      <c r="G2159" t="str">
        <f>IF(customer!K2159=1,"Basic",IF(customer!L2159=1,"Graduate",IF(customer!M2159=1,"Master",IF(customer!N2159=1,"PhD","Unknown"))))</f>
        <v>Unknown</v>
      </c>
      <c r="H2159" t="s">
        <v>17</v>
      </c>
      <c r="I2159">
        <f>VLOOKUP(customer!A2159,sales_update!A:N,2,FALSE)</f>
        <v>27</v>
      </c>
      <c r="J2159">
        <f xml:space="preserve"> VLOOKUP(customer!A2159,sales_update!A:N,3,FALSE)</f>
        <v>53</v>
      </c>
      <c r="K2159">
        <f>VLOOKUP(customer!A2159,sales_update!A:N,4,FALSE)</f>
        <v>30</v>
      </c>
      <c r="L2159">
        <f>VLOOKUP(customer!A2159,sales_update!A:N,5,FALSE)</f>
        <v>98</v>
      </c>
      <c r="M2159">
        <f>VLOOKUP(customer!A2159,sales_update!A:N,6,FALSE)</f>
        <v>113</v>
      </c>
      <c r="N2159">
        <f>VLOOKUP(customer!A2159,sales_update!A:N,7,FALSE)</f>
        <v>60</v>
      </c>
      <c r="O2159">
        <f>VLOOKUP(customer!A2159,sales_update!A:N,8,FALSE)</f>
        <v>128</v>
      </c>
      <c r="P2159">
        <f>VLOOKUP(customer!A2159,sales_update!A:N,9,FALSE)</f>
        <v>226</v>
      </c>
      <c r="Q2159">
        <f>VLOOKUP(customer!A2159,sales_update!A:N,10,FALSE)</f>
        <v>2</v>
      </c>
      <c r="R2159">
        <f>VLOOKUP(customer!A2159,sales_update!A:N,11,FALSE)</f>
        <v>2</v>
      </c>
      <c r="S2159">
        <f>VLOOKUP(customer!A2159,sales_update!A:N,12,FALSE)</f>
        <v>0</v>
      </c>
      <c r="T2159">
        <f>VLOOKUP(customer!A2159,sales_update!A:N,13,FALSE)</f>
        <v>4</v>
      </c>
      <c r="U2159">
        <f>VLOOKUP(customer!A2159,sales_update!A:N,14,FALSE)</f>
        <v>5</v>
      </c>
      <c r="V2159">
        <f>VLOOKUP(customer!A2159,Marketing!A:I,2,FALSE)</f>
        <v>0</v>
      </c>
      <c r="W2159">
        <f>VLOOKUP(customer!A2159,Marketing!A:I,3,FALSE)</f>
        <v>0</v>
      </c>
      <c r="X2159">
        <f>VLOOKUP(customer!A2159,Marketing!A:I,4,FALSE)</f>
        <v>0</v>
      </c>
      <c r="Y2159">
        <f>VLOOKUP(customer!A2159,Marketing!A:I,5,FALSE)</f>
        <v>0</v>
      </c>
      <c r="Z2159">
        <f>VLOOKUP(customer!A2159,Marketing!A:I,6,FALSE)</f>
        <v>0</v>
      </c>
      <c r="AA2159">
        <f>VLOOKUP(customer!A2159,Marketing!A:I,7,FALSE)</f>
        <v>0</v>
      </c>
      <c r="AB2159">
        <f>VLOOKUP(customer!A2159,Marketing!A:I,8,FALSE)</f>
        <v>0</v>
      </c>
      <c r="AC2159" s="1">
        <f>VLOOKUP(customer!A2159,Marketing!A:I,9,FALSE)</f>
        <v>43838</v>
      </c>
    </row>
    <row r="2160" spans="1:29" x14ac:dyDescent="0.3">
      <c r="A2160">
        <v>2088</v>
      </c>
      <c r="B2160">
        <v>115315</v>
      </c>
      <c r="C2160">
        <v>0</v>
      </c>
      <c r="D2160">
        <v>0</v>
      </c>
      <c r="E2160">
        <v>50</v>
      </c>
      <c r="F2160" t="str">
        <f>IF(customer!G2160=1, "Married", IF(customer!H2160=1, "Single", IF(customer!F2160=1, "Divorced", IF(customer!I2160=1, "Together", IF(customer!J2160=1, "Widowed", "Unknown")))))</f>
        <v>Married</v>
      </c>
      <c r="G2160" t="str">
        <f>IF(customer!K2160=1,"Basic",IF(customer!L2160=1,"Graduate",IF(customer!M2160=1,"Master",IF(customer!N2160=1,"PhD","Unknown"))))</f>
        <v>Unknown</v>
      </c>
      <c r="H2160" t="s">
        <v>17</v>
      </c>
      <c r="I2160">
        <f>VLOOKUP(customer!A2160,sales_update!A:N,2,FALSE)</f>
        <v>27</v>
      </c>
      <c r="J2160">
        <f xml:space="preserve"> VLOOKUP(customer!A2160,sales_update!A:N,3,FALSE)</f>
        <v>53</v>
      </c>
      <c r="K2160">
        <f>VLOOKUP(customer!A2160,sales_update!A:N,4,FALSE)</f>
        <v>30</v>
      </c>
      <c r="L2160">
        <f>VLOOKUP(customer!A2160,sales_update!A:N,5,FALSE)</f>
        <v>98</v>
      </c>
      <c r="M2160">
        <f>VLOOKUP(customer!A2160,sales_update!A:N,6,FALSE)</f>
        <v>113</v>
      </c>
      <c r="N2160">
        <f>VLOOKUP(customer!A2160,sales_update!A:N,7,FALSE)</f>
        <v>60</v>
      </c>
      <c r="O2160">
        <f>VLOOKUP(customer!A2160,sales_update!A:N,8,FALSE)</f>
        <v>128</v>
      </c>
      <c r="P2160">
        <f>VLOOKUP(customer!A2160,sales_update!A:N,9,FALSE)</f>
        <v>226</v>
      </c>
      <c r="Q2160">
        <f>VLOOKUP(customer!A2160,sales_update!A:N,10,FALSE)</f>
        <v>2</v>
      </c>
      <c r="R2160">
        <f>VLOOKUP(customer!A2160,sales_update!A:N,11,FALSE)</f>
        <v>2</v>
      </c>
      <c r="S2160">
        <f>VLOOKUP(customer!A2160,sales_update!A:N,12,FALSE)</f>
        <v>0</v>
      </c>
      <c r="T2160">
        <f>VLOOKUP(customer!A2160,sales_update!A:N,13,FALSE)</f>
        <v>4</v>
      </c>
      <c r="U2160">
        <f>VLOOKUP(customer!A2160,sales_update!A:N,14,FALSE)</f>
        <v>5</v>
      </c>
      <c r="V2160">
        <f>VLOOKUP(customer!A2160,Marketing!A:I,2,FALSE)</f>
        <v>0</v>
      </c>
      <c r="W2160">
        <f>VLOOKUP(customer!A2160,Marketing!A:I,3,FALSE)</f>
        <v>0</v>
      </c>
      <c r="X2160">
        <f>VLOOKUP(customer!A2160,Marketing!A:I,4,FALSE)</f>
        <v>0</v>
      </c>
      <c r="Y2160">
        <f>VLOOKUP(customer!A2160,Marketing!A:I,5,FALSE)</f>
        <v>0</v>
      </c>
      <c r="Z2160">
        <f>VLOOKUP(customer!A2160,Marketing!A:I,6,FALSE)</f>
        <v>0</v>
      </c>
      <c r="AA2160">
        <f>VLOOKUP(customer!A2160,Marketing!A:I,7,FALSE)</f>
        <v>0</v>
      </c>
      <c r="AB2160">
        <f>VLOOKUP(customer!A2160,Marketing!A:I,8,FALSE)</f>
        <v>0</v>
      </c>
      <c r="AC2160" s="1">
        <f>VLOOKUP(customer!A2160,Marketing!A:I,9,FALSE)</f>
        <v>43838</v>
      </c>
    </row>
    <row r="2161" spans="1:29" x14ac:dyDescent="0.3">
      <c r="A2161">
        <v>1247</v>
      </c>
      <c r="B2161">
        <v>115287</v>
      </c>
      <c r="C2161">
        <v>1</v>
      </c>
      <c r="D2161">
        <v>0</v>
      </c>
      <c r="E2161">
        <v>41</v>
      </c>
      <c r="F2161" t="str">
        <f>IF(customer!G2161=1, "Married", IF(customer!H2161=1, "Single", IF(customer!F2161=1, "Divorced", IF(customer!I2161=1, "Together", IF(customer!J2161=1, "Widowed", "Unknown")))))</f>
        <v>Divorced</v>
      </c>
      <c r="G2161" t="str">
        <f>IF(customer!K2161=1,"Basic",IF(customer!L2161=1,"Graduate",IF(customer!M2161=1,"Master",IF(customer!N2161=1,"PhD","Unknown"))))</f>
        <v>Graduate</v>
      </c>
      <c r="H2161" t="s">
        <v>15</v>
      </c>
      <c r="I2161">
        <f>VLOOKUP(customer!A2161,sales_update!A:N,2,FALSE)</f>
        <v>60</v>
      </c>
      <c r="J2161">
        <f xml:space="preserve"> VLOOKUP(customer!A2161,sales_update!A:N,3,FALSE)</f>
        <v>8</v>
      </c>
      <c r="K2161">
        <f>VLOOKUP(customer!A2161,sales_update!A:N,4,FALSE)</f>
        <v>15</v>
      </c>
      <c r="L2161">
        <f>VLOOKUP(customer!A2161,sales_update!A:N,5,FALSE)</f>
        <v>60</v>
      </c>
      <c r="M2161">
        <f>VLOOKUP(customer!A2161,sales_update!A:N,6,FALSE)</f>
        <v>30</v>
      </c>
      <c r="N2161">
        <f>VLOOKUP(customer!A2161,sales_update!A:N,7,FALSE)</f>
        <v>23</v>
      </c>
      <c r="O2161">
        <f>VLOOKUP(customer!A2161,sales_update!A:N,8,FALSE)</f>
        <v>98</v>
      </c>
      <c r="P2161">
        <f>VLOOKUP(customer!A2161,sales_update!A:N,9,FALSE)</f>
        <v>38</v>
      </c>
      <c r="Q2161">
        <f>VLOOKUP(customer!A2161,sales_update!A:N,10,FALSE)</f>
        <v>2</v>
      </c>
      <c r="R2161">
        <f>VLOOKUP(customer!A2161,sales_update!A:N,11,FALSE)</f>
        <v>1</v>
      </c>
      <c r="S2161">
        <f>VLOOKUP(customer!A2161,sales_update!A:N,12,FALSE)</f>
        <v>1</v>
      </c>
      <c r="T2161">
        <f>VLOOKUP(customer!A2161,sales_update!A:N,13,FALSE)</f>
        <v>2</v>
      </c>
      <c r="U2161">
        <f>VLOOKUP(customer!A2161,sales_update!A:N,14,FALSE)</f>
        <v>7</v>
      </c>
      <c r="V2161">
        <f>VLOOKUP(customer!A2161,Marketing!A:I,2,FALSE)</f>
        <v>1</v>
      </c>
      <c r="W2161">
        <f>VLOOKUP(customer!A2161,Marketing!A:I,3,FALSE)</f>
        <v>0</v>
      </c>
      <c r="X2161">
        <f>VLOOKUP(customer!A2161,Marketing!A:I,4,FALSE)</f>
        <v>0</v>
      </c>
      <c r="Y2161">
        <f>VLOOKUP(customer!A2161,Marketing!A:I,5,FALSE)</f>
        <v>0</v>
      </c>
      <c r="Z2161">
        <f>VLOOKUP(customer!A2161,Marketing!A:I,6,FALSE)</f>
        <v>0</v>
      </c>
      <c r="AA2161">
        <f>VLOOKUP(customer!A2161,Marketing!A:I,7,FALSE)</f>
        <v>0</v>
      </c>
      <c r="AB2161">
        <f>VLOOKUP(customer!A2161,Marketing!A:I,8,FALSE)</f>
        <v>1</v>
      </c>
      <c r="AC2161" s="1">
        <f>VLOOKUP(customer!A2161,Marketing!A:I,9,FALSE)</f>
        <v>43541</v>
      </c>
    </row>
    <row r="2162" spans="1:29" x14ac:dyDescent="0.3">
      <c r="A2162">
        <v>2184</v>
      </c>
      <c r="B2162">
        <v>115287</v>
      </c>
      <c r="C2162">
        <v>1</v>
      </c>
      <c r="D2162">
        <v>0</v>
      </c>
      <c r="E2162">
        <v>41</v>
      </c>
      <c r="F2162" t="str">
        <f>IF(customer!G2162=1, "Married", IF(customer!H2162=1, "Single", IF(customer!F2162=1, "Divorced", IF(customer!I2162=1, "Together", IF(customer!J2162=1, "Widowed", "Unknown")))))</f>
        <v>Divorced</v>
      </c>
      <c r="G2162" t="str">
        <f>IF(customer!K2162=1,"Basic",IF(customer!L2162=1,"Graduate",IF(customer!M2162=1,"Master",IF(customer!N2162=1,"PhD","Unknown"))))</f>
        <v>Graduate</v>
      </c>
      <c r="H2162" t="s">
        <v>17</v>
      </c>
      <c r="I2162">
        <f>VLOOKUP(customer!A2162,sales_update!A:N,2,FALSE)</f>
        <v>60</v>
      </c>
      <c r="J2162">
        <f xml:space="preserve"> VLOOKUP(customer!A2162,sales_update!A:N,3,FALSE)</f>
        <v>8</v>
      </c>
      <c r="K2162">
        <f>VLOOKUP(customer!A2162,sales_update!A:N,4,FALSE)</f>
        <v>15</v>
      </c>
      <c r="L2162">
        <f>VLOOKUP(customer!A2162,sales_update!A:N,5,FALSE)</f>
        <v>60</v>
      </c>
      <c r="M2162">
        <f>VLOOKUP(customer!A2162,sales_update!A:N,6,FALSE)</f>
        <v>30</v>
      </c>
      <c r="N2162">
        <f>VLOOKUP(customer!A2162,sales_update!A:N,7,FALSE)</f>
        <v>23</v>
      </c>
      <c r="O2162">
        <f>VLOOKUP(customer!A2162,sales_update!A:N,8,FALSE)</f>
        <v>98</v>
      </c>
      <c r="P2162">
        <f>VLOOKUP(customer!A2162,sales_update!A:N,9,FALSE)</f>
        <v>38</v>
      </c>
      <c r="Q2162">
        <f>VLOOKUP(customer!A2162,sales_update!A:N,10,FALSE)</f>
        <v>2</v>
      </c>
      <c r="R2162">
        <f>VLOOKUP(customer!A2162,sales_update!A:N,11,FALSE)</f>
        <v>1</v>
      </c>
      <c r="S2162">
        <f>VLOOKUP(customer!A2162,sales_update!A:N,12,FALSE)</f>
        <v>1</v>
      </c>
      <c r="T2162">
        <f>VLOOKUP(customer!A2162,sales_update!A:N,13,FALSE)</f>
        <v>2</v>
      </c>
      <c r="U2162">
        <f>VLOOKUP(customer!A2162,sales_update!A:N,14,FALSE)</f>
        <v>7</v>
      </c>
      <c r="V2162">
        <f>VLOOKUP(customer!A2162,Marketing!A:I,2,FALSE)</f>
        <v>1</v>
      </c>
      <c r="W2162">
        <f>VLOOKUP(customer!A2162,Marketing!A:I,3,FALSE)</f>
        <v>0</v>
      </c>
      <c r="X2162">
        <f>VLOOKUP(customer!A2162,Marketing!A:I,4,FALSE)</f>
        <v>0</v>
      </c>
      <c r="Y2162">
        <f>VLOOKUP(customer!A2162,Marketing!A:I,5,FALSE)</f>
        <v>0</v>
      </c>
      <c r="Z2162">
        <f>VLOOKUP(customer!A2162,Marketing!A:I,6,FALSE)</f>
        <v>0</v>
      </c>
      <c r="AA2162">
        <f>VLOOKUP(customer!A2162,Marketing!A:I,7,FALSE)</f>
        <v>0</v>
      </c>
      <c r="AB2162">
        <f>VLOOKUP(customer!A2162,Marketing!A:I,8,FALSE)</f>
        <v>1</v>
      </c>
      <c r="AC2162" s="1">
        <f>VLOOKUP(customer!A2162,Marketing!A:I,9,FALSE)</f>
        <v>43541</v>
      </c>
    </row>
    <row r="2163" spans="1:29" x14ac:dyDescent="0.3">
      <c r="A2163">
        <v>3132</v>
      </c>
      <c r="B2163">
        <v>115253</v>
      </c>
      <c r="C2163">
        <v>1</v>
      </c>
      <c r="D2163">
        <v>0</v>
      </c>
      <c r="E2163">
        <v>28</v>
      </c>
      <c r="F2163" t="str">
        <f>IF(customer!G2163=1, "Married", IF(customer!H2163=1, "Single", IF(customer!F2163=1, "Divorced", IF(customer!I2163=1, "Together", IF(customer!J2163=1, "Widowed", "Unknown")))))</f>
        <v>Single</v>
      </c>
      <c r="G2163" t="str">
        <f>IF(customer!K2163=1,"Basic",IF(customer!L2163=1,"Graduate",IF(customer!M2163=1,"Master",IF(customer!N2163=1,"PhD","Unknown"))))</f>
        <v>Basic</v>
      </c>
      <c r="H2163" t="s">
        <v>17</v>
      </c>
      <c r="I2163">
        <f>VLOOKUP(customer!A2163,sales_update!A:N,2,FALSE)</f>
        <v>13</v>
      </c>
      <c r="J2163">
        <f xml:space="preserve"> VLOOKUP(customer!A2163,sales_update!A:N,3,FALSE)</f>
        <v>8</v>
      </c>
      <c r="K2163">
        <f>VLOOKUP(customer!A2163,sales_update!A:N,4,FALSE)</f>
        <v>23</v>
      </c>
      <c r="L2163">
        <f>VLOOKUP(customer!A2163,sales_update!A:N,5,FALSE)</f>
        <v>23</v>
      </c>
      <c r="M2163">
        <f>VLOOKUP(customer!A2163,sales_update!A:N,6,FALSE)</f>
        <v>60</v>
      </c>
      <c r="N2163">
        <f>VLOOKUP(customer!A2163,sales_update!A:N,7,FALSE)</f>
        <v>8</v>
      </c>
      <c r="O2163">
        <f>VLOOKUP(customer!A2163,sales_update!A:N,8,FALSE)</f>
        <v>98</v>
      </c>
      <c r="P2163">
        <f>VLOOKUP(customer!A2163,sales_update!A:N,9,FALSE)</f>
        <v>23</v>
      </c>
      <c r="Q2163">
        <f>VLOOKUP(customer!A2163,sales_update!A:N,10,FALSE)</f>
        <v>2</v>
      </c>
      <c r="R2163">
        <f>VLOOKUP(customer!A2163,sales_update!A:N,11,FALSE)</f>
        <v>1</v>
      </c>
      <c r="S2163">
        <f>VLOOKUP(customer!A2163,sales_update!A:N,12,FALSE)</f>
        <v>0</v>
      </c>
      <c r="T2163">
        <f>VLOOKUP(customer!A2163,sales_update!A:N,13,FALSE)</f>
        <v>3</v>
      </c>
      <c r="U2163">
        <f>VLOOKUP(customer!A2163,sales_update!A:N,14,FALSE)</f>
        <v>7</v>
      </c>
      <c r="V2163">
        <f>VLOOKUP(customer!A2163,Marketing!A:I,2,FALSE)</f>
        <v>0</v>
      </c>
      <c r="W2163">
        <f>VLOOKUP(customer!A2163,Marketing!A:I,3,FALSE)</f>
        <v>0</v>
      </c>
      <c r="X2163">
        <f>VLOOKUP(customer!A2163,Marketing!A:I,4,FALSE)</f>
        <v>0</v>
      </c>
      <c r="Y2163">
        <f>VLOOKUP(customer!A2163,Marketing!A:I,5,FALSE)</f>
        <v>0</v>
      </c>
      <c r="Z2163">
        <f>VLOOKUP(customer!A2163,Marketing!A:I,6,FALSE)</f>
        <v>0</v>
      </c>
      <c r="AA2163">
        <f>VLOOKUP(customer!A2163,Marketing!A:I,7,FALSE)</f>
        <v>0</v>
      </c>
      <c r="AB2163">
        <f>VLOOKUP(customer!A2163,Marketing!A:I,8,FALSE)</f>
        <v>0</v>
      </c>
      <c r="AC2163" s="1">
        <f>VLOOKUP(customer!A2163,Marketing!A:I,9,FALSE)</f>
        <v>43924</v>
      </c>
    </row>
    <row r="2164" spans="1:29" x14ac:dyDescent="0.3">
      <c r="A2164">
        <v>1830</v>
      </c>
      <c r="B2164">
        <v>115072</v>
      </c>
      <c r="C2164">
        <v>2</v>
      </c>
      <c r="D2164">
        <v>0</v>
      </c>
      <c r="E2164">
        <v>40</v>
      </c>
      <c r="F2164" t="str">
        <f>IF(customer!G2164=1, "Married", IF(customer!H2164=1, "Single", IF(customer!F2164=1, "Divorced", IF(customer!I2164=1, "Together", IF(customer!J2164=1, "Widowed", "Unknown")))))</f>
        <v>Married</v>
      </c>
      <c r="G2164" t="str">
        <f>IF(customer!K2164=1,"Basic",IF(customer!L2164=1,"Graduate",IF(customer!M2164=1,"Master",IF(customer!N2164=1,"PhD","Unknown"))))</f>
        <v>Graduate</v>
      </c>
      <c r="H2164" t="s">
        <v>17</v>
      </c>
      <c r="I2164">
        <f>VLOOKUP(customer!A2164,sales_update!A:N,2,FALSE)</f>
        <v>96</v>
      </c>
      <c r="J2164">
        <f xml:space="preserve"> VLOOKUP(customer!A2164,sales_update!A:N,3,FALSE)</f>
        <v>61</v>
      </c>
      <c r="K2164">
        <f>VLOOKUP(customer!A2164,sales_update!A:N,4,FALSE)</f>
        <v>15</v>
      </c>
      <c r="L2164">
        <f>VLOOKUP(customer!A2164,sales_update!A:N,5,FALSE)</f>
        <v>115</v>
      </c>
      <c r="M2164">
        <f>VLOOKUP(customer!A2164,sales_update!A:N,6,FALSE)</f>
        <v>0</v>
      </c>
      <c r="N2164">
        <f>VLOOKUP(customer!A2164,sales_update!A:N,7,FALSE)</f>
        <v>76</v>
      </c>
      <c r="O2164">
        <f>VLOOKUP(customer!A2164,sales_update!A:N,8,FALSE)</f>
        <v>137</v>
      </c>
      <c r="P2164">
        <f>VLOOKUP(customer!A2164,sales_update!A:N,9,FALSE)</f>
        <v>130</v>
      </c>
      <c r="Q2164">
        <f>VLOOKUP(customer!A2164,sales_update!A:N,10,FALSE)</f>
        <v>4</v>
      </c>
      <c r="R2164">
        <f>VLOOKUP(customer!A2164,sales_update!A:N,11,FALSE)</f>
        <v>3</v>
      </c>
      <c r="S2164">
        <f>VLOOKUP(customer!A2164,sales_update!A:N,12,FALSE)</f>
        <v>1</v>
      </c>
      <c r="T2164">
        <f>VLOOKUP(customer!A2164,sales_update!A:N,13,FALSE)</f>
        <v>3</v>
      </c>
      <c r="U2164">
        <f>VLOOKUP(customer!A2164,sales_update!A:N,14,FALSE)</f>
        <v>5</v>
      </c>
      <c r="V2164">
        <f>VLOOKUP(customer!A2164,Marketing!A:I,2,FALSE)</f>
        <v>0</v>
      </c>
      <c r="W2164">
        <f>VLOOKUP(customer!A2164,Marketing!A:I,3,FALSE)</f>
        <v>0</v>
      </c>
      <c r="X2164">
        <f>VLOOKUP(customer!A2164,Marketing!A:I,4,FALSE)</f>
        <v>0</v>
      </c>
      <c r="Y2164">
        <f>VLOOKUP(customer!A2164,Marketing!A:I,5,FALSE)</f>
        <v>0</v>
      </c>
      <c r="Z2164">
        <f>VLOOKUP(customer!A2164,Marketing!A:I,6,FALSE)</f>
        <v>0</v>
      </c>
      <c r="AA2164">
        <f>VLOOKUP(customer!A2164,Marketing!A:I,7,FALSE)</f>
        <v>0</v>
      </c>
      <c r="AB2164">
        <f>VLOOKUP(customer!A2164,Marketing!A:I,8,FALSE)</f>
        <v>0</v>
      </c>
      <c r="AC2164" s="1">
        <f>VLOOKUP(customer!A2164,Marketing!A:I,9,FALSE)</f>
        <v>43753</v>
      </c>
    </row>
    <row r="2165" spans="1:29" x14ac:dyDescent="0.3">
      <c r="A2165">
        <v>2164</v>
      </c>
      <c r="B2165">
        <v>115056</v>
      </c>
      <c r="C2165">
        <v>1</v>
      </c>
      <c r="D2165">
        <v>1</v>
      </c>
      <c r="E2165">
        <v>62</v>
      </c>
      <c r="F2165" t="str">
        <f>IF(customer!G2165=1, "Married", IF(customer!H2165=1, "Single", IF(customer!F2165=1, "Divorced", IF(customer!I2165=1, "Together", IF(customer!J2165=1, "Widowed", "Unknown")))))</f>
        <v>Single</v>
      </c>
      <c r="G2165" t="str">
        <f>IF(customer!K2165=1,"Basic",IF(customer!L2165=1,"Graduate",IF(customer!M2165=1,"Master",IF(customer!N2165=1,"PhD","Unknown"))))</f>
        <v>Basic</v>
      </c>
      <c r="H2165" t="s">
        <v>20</v>
      </c>
      <c r="I2165">
        <f>VLOOKUP(customer!A2165,sales_update!A:N,2,FALSE)</f>
        <v>76</v>
      </c>
      <c r="J2165">
        <f xml:space="preserve"> VLOOKUP(customer!A2165,sales_update!A:N,3,FALSE)</f>
        <v>46</v>
      </c>
      <c r="K2165">
        <f>VLOOKUP(customer!A2165,sales_update!A:N,4,FALSE)</f>
        <v>92</v>
      </c>
      <c r="L2165">
        <f>VLOOKUP(customer!A2165,sales_update!A:N,5,FALSE)</f>
        <v>23</v>
      </c>
      <c r="M2165">
        <f>VLOOKUP(customer!A2165,sales_update!A:N,6,FALSE)</f>
        <v>160</v>
      </c>
      <c r="N2165">
        <f>VLOOKUP(customer!A2165,sales_update!A:N,7,FALSE)</f>
        <v>46</v>
      </c>
      <c r="O2165">
        <f>VLOOKUP(customer!A2165,sales_update!A:N,8,FALSE)</f>
        <v>306</v>
      </c>
      <c r="P2165">
        <f>VLOOKUP(customer!A2165,sales_update!A:N,9,FALSE)</f>
        <v>61</v>
      </c>
      <c r="Q2165">
        <f>VLOOKUP(customer!A2165,sales_update!A:N,10,FALSE)</f>
        <v>5</v>
      </c>
      <c r="R2165">
        <f>VLOOKUP(customer!A2165,sales_update!A:N,11,FALSE)</f>
        <v>2</v>
      </c>
      <c r="S2165">
        <f>VLOOKUP(customer!A2165,sales_update!A:N,12,FALSE)</f>
        <v>2</v>
      </c>
      <c r="T2165">
        <f>VLOOKUP(customer!A2165,sales_update!A:N,13,FALSE)</f>
        <v>3</v>
      </c>
      <c r="U2165">
        <f>VLOOKUP(customer!A2165,sales_update!A:N,14,FALSE)</f>
        <v>5</v>
      </c>
      <c r="V2165">
        <f>VLOOKUP(customer!A2165,Marketing!A:I,2,FALSE)</f>
        <v>0</v>
      </c>
      <c r="W2165">
        <f>VLOOKUP(customer!A2165,Marketing!A:I,3,FALSE)</f>
        <v>0</v>
      </c>
      <c r="X2165">
        <f>VLOOKUP(customer!A2165,Marketing!A:I,4,FALSE)</f>
        <v>0</v>
      </c>
      <c r="Y2165">
        <f>VLOOKUP(customer!A2165,Marketing!A:I,5,FALSE)</f>
        <v>0</v>
      </c>
      <c r="Z2165">
        <f>VLOOKUP(customer!A2165,Marketing!A:I,6,FALSE)</f>
        <v>0</v>
      </c>
      <c r="AA2165">
        <f>VLOOKUP(customer!A2165,Marketing!A:I,7,FALSE)</f>
        <v>0</v>
      </c>
      <c r="AB2165">
        <f>VLOOKUP(customer!A2165,Marketing!A:I,8,FALSE)</f>
        <v>0</v>
      </c>
      <c r="AC2165" s="1">
        <f>VLOOKUP(customer!A2165,Marketing!A:I,9,FALSE)</f>
        <v>43746</v>
      </c>
    </row>
    <row r="2166" spans="1:29" x14ac:dyDescent="0.3">
      <c r="A2166">
        <v>2008</v>
      </c>
      <c r="B2166">
        <v>115038</v>
      </c>
      <c r="C2166">
        <v>1</v>
      </c>
      <c r="D2166">
        <v>0</v>
      </c>
      <c r="E2166">
        <v>33</v>
      </c>
      <c r="F2166" t="str">
        <f>IF(customer!G2166=1, "Married", IF(customer!H2166=1, "Single", IF(customer!F2166=1, "Divorced", IF(customer!I2166=1, "Together", IF(customer!J2166=1, "Widowed", "Unknown")))))</f>
        <v>Single</v>
      </c>
      <c r="G2166" t="str">
        <f>IF(customer!K2166=1,"Basic",IF(customer!L2166=1,"Graduate",IF(customer!M2166=1,"Master",IF(customer!N2166=1,"PhD","Unknown"))))</f>
        <v>Basic</v>
      </c>
      <c r="H2166" t="s">
        <v>20</v>
      </c>
      <c r="I2166">
        <f>VLOOKUP(customer!A2166,sales_update!A:N,2,FALSE)</f>
        <v>93</v>
      </c>
      <c r="J2166">
        <f xml:space="preserve"> VLOOKUP(customer!A2166,sales_update!A:N,3,FALSE)</f>
        <v>31</v>
      </c>
      <c r="K2166">
        <f>VLOOKUP(customer!A2166,sales_update!A:N,4,FALSE)</f>
        <v>61</v>
      </c>
      <c r="L2166">
        <f>VLOOKUP(customer!A2166,sales_update!A:N,5,FALSE)</f>
        <v>84</v>
      </c>
      <c r="M2166">
        <f>VLOOKUP(customer!A2166,sales_update!A:N,6,FALSE)</f>
        <v>145</v>
      </c>
      <c r="N2166">
        <f>VLOOKUP(customer!A2166,sales_update!A:N,7,FALSE)</f>
        <v>92</v>
      </c>
      <c r="O2166">
        <f>VLOOKUP(customer!A2166,sales_update!A:N,8,FALSE)</f>
        <v>199</v>
      </c>
      <c r="P2166">
        <f>VLOOKUP(customer!A2166,sales_update!A:N,9,FALSE)</f>
        <v>214</v>
      </c>
      <c r="Q2166">
        <f>VLOOKUP(customer!A2166,sales_update!A:N,10,FALSE)</f>
        <v>2</v>
      </c>
      <c r="R2166">
        <f>VLOOKUP(customer!A2166,sales_update!A:N,11,FALSE)</f>
        <v>2</v>
      </c>
      <c r="S2166">
        <f>VLOOKUP(customer!A2166,sales_update!A:N,12,FALSE)</f>
        <v>1</v>
      </c>
      <c r="T2166">
        <f>VLOOKUP(customer!A2166,sales_update!A:N,13,FALSE)</f>
        <v>2</v>
      </c>
      <c r="U2166">
        <f>VLOOKUP(customer!A2166,sales_update!A:N,14,FALSE)</f>
        <v>9</v>
      </c>
      <c r="V2166">
        <f>VLOOKUP(customer!A2166,Marketing!A:I,2,FALSE)</f>
        <v>0</v>
      </c>
      <c r="W2166">
        <f>VLOOKUP(customer!A2166,Marketing!A:I,3,FALSE)</f>
        <v>0</v>
      </c>
      <c r="X2166">
        <f>VLOOKUP(customer!A2166,Marketing!A:I,4,FALSE)</f>
        <v>0</v>
      </c>
      <c r="Y2166">
        <f>VLOOKUP(customer!A2166,Marketing!A:I,5,FALSE)</f>
        <v>0</v>
      </c>
      <c r="Z2166">
        <f>VLOOKUP(customer!A2166,Marketing!A:I,6,FALSE)</f>
        <v>0</v>
      </c>
      <c r="AA2166">
        <f>VLOOKUP(customer!A2166,Marketing!A:I,7,FALSE)</f>
        <v>0</v>
      </c>
      <c r="AB2166">
        <f>VLOOKUP(customer!A2166,Marketing!A:I,8,FALSE)</f>
        <v>0</v>
      </c>
      <c r="AC2166" s="1">
        <f>VLOOKUP(customer!A2166,Marketing!A:I,9,FALSE)</f>
        <v>43652</v>
      </c>
    </row>
    <row r="2167" spans="1:29" x14ac:dyDescent="0.3">
      <c r="A2167">
        <v>1221</v>
      </c>
      <c r="B2167">
        <v>115033</v>
      </c>
      <c r="C2167">
        <v>0</v>
      </c>
      <c r="D2167">
        <v>0</v>
      </c>
      <c r="E2167">
        <v>69</v>
      </c>
      <c r="F2167" t="str">
        <f>IF(customer!G2167=1, "Married", IF(customer!H2167=1, "Single", IF(customer!F2167=1, "Divorced", IF(customer!I2167=1, "Together", IF(customer!J2167=1, "Widowed", "Unknown")))))</f>
        <v>Single</v>
      </c>
      <c r="G2167" t="str">
        <f>IF(customer!K2167=1,"Basic",IF(customer!L2167=1,"Graduate",IF(customer!M2167=1,"Master",IF(customer!N2167=1,"PhD","Unknown"))))</f>
        <v>Graduate</v>
      </c>
      <c r="H2167" t="s">
        <v>16</v>
      </c>
      <c r="I2167">
        <f>VLOOKUP(customer!A2167,sales_update!A:N,2,FALSE)</f>
        <v>37</v>
      </c>
      <c r="J2167">
        <f xml:space="preserve"> VLOOKUP(customer!A2167,sales_update!A:N,3,FALSE)</f>
        <v>0</v>
      </c>
      <c r="K2167">
        <f>VLOOKUP(customer!A2167,sales_update!A:N,4,FALSE)</f>
        <v>31</v>
      </c>
      <c r="L2167">
        <f>VLOOKUP(customer!A2167,sales_update!A:N,5,FALSE)</f>
        <v>38</v>
      </c>
      <c r="M2167">
        <f>VLOOKUP(customer!A2167,sales_update!A:N,6,FALSE)</f>
        <v>46</v>
      </c>
      <c r="N2167">
        <f>VLOOKUP(customer!A2167,sales_update!A:N,7,FALSE)</f>
        <v>0</v>
      </c>
      <c r="O2167">
        <f>VLOOKUP(customer!A2167,sales_update!A:N,8,FALSE)</f>
        <v>31</v>
      </c>
      <c r="P2167">
        <f>VLOOKUP(customer!A2167,sales_update!A:N,9,FALSE)</f>
        <v>84</v>
      </c>
      <c r="Q2167">
        <f>VLOOKUP(customer!A2167,sales_update!A:N,10,FALSE)</f>
        <v>1</v>
      </c>
      <c r="R2167">
        <f>VLOOKUP(customer!A2167,sales_update!A:N,11,FALSE)</f>
        <v>1</v>
      </c>
      <c r="S2167">
        <f>VLOOKUP(customer!A2167,sales_update!A:N,12,FALSE)</f>
        <v>0</v>
      </c>
      <c r="T2167">
        <f>VLOOKUP(customer!A2167,sales_update!A:N,13,FALSE)</f>
        <v>3</v>
      </c>
      <c r="U2167">
        <f>VLOOKUP(customer!A2167,sales_update!A:N,14,FALSE)</f>
        <v>3</v>
      </c>
      <c r="V2167">
        <f>VLOOKUP(customer!A2167,Marketing!A:I,2,FALSE)</f>
        <v>0</v>
      </c>
      <c r="W2167">
        <f>VLOOKUP(customer!A2167,Marketing!A:I,3,FALSE)</f>
        <v>0</v>
      </c>
      <c r="X2167">
        <f>VLOOKUP(customer!A2167,Marketing!A:I,4,FALSE)</f>
        <v>0</v>
      </c>
      <c r="Y2167">
        <f>VLOOKUP(customer!A2167,Marketing!A:I,5,FALSE)</f>
        <v>0</v>
      </c>
      <c r="Z2167">
        <f>VLOOKUP(customer!A2167,Marketing!A:I,6,FALSE)</f>
        <v>0</v>
      </c>
      <c r="AA2167">
        <f>VLOOKUP(customer!A2167,Marketing!A:I,7,FALSE)</f>
        <v>0</v>
      </c>
      <c r="AB2167">
        <f>VLOOKUP(customer!A2167,Marketing!A:I,8,FALSE)</f>
        <v>0</v>
      </c>
      <c r="AC2167" s="1">
        <f>VLOOKUP(customer!A2167,Marketing!A:I,9,FALSE)</f>
        <v>44094</v>
      </c>
    </row>
    <row r="2168" spans="1:29" x14ac:dyDescent="0.3">
      <c r="A2168">
        <v>3176</v>
      </c>
      <c r="B2168">
        <v>114918</v>
      </c>
      <c r="C2168">
        <v>0</v>
      </c>
      <c r="D2168">
        <v>1</v>
      </c>
      <c r="E2168">
        <v>57</v>
      </c>
      <c r="F2168" t="str">
        <f>IF(customer!G2168=1, "Married", IF(customer!H2168=1, "Single", IF(customer!F2168=1, "Divorced", IF(customer!I2168=1, "Together", IF(customer!J2168=1, "Widowed", "Unknown")))))</f>
        <v>Together</v>
      </c>
      <c r="G2168" t="str">
        <f>IF(customer!K2168=1,"Basic",IF(customer!L2168=1,"Graduate",IF(customer!M2168=1,"Master",IF(customer!N2168=1,"PhD","Unknown"))))</f>
        <v>Basic</v>
      </c>
      <c r="H2168" t="s">
        <v>19</v>
      </c>
      <c r="I2168">
        <f>VLOOKUP(customer!A2168,sales_update!A:N,2,FALSE)</f>
        <v>52</v>
      </c>
      <c r="J2168">
        <f xml:space="preserve"> VLOOKUP(customer!A2168,sales_update!A:N,3,FALSE)</f>
        <v>23</v>
      </c>
      <c r="K2168">
        <f>VLOOKUP(customer!A2168,sales_update!A:N,4,FALSE)</f>
        <v>23</v>
      </c>
      <c r="L2168">
        <f>VLOOKUP(customer!A2168,sales_update!A:N,5,FALSE)</f>
        <v>23</v>
      </c>
      <c r="M2168">
        <f>VLOOKUP(customer!A2168,sales_update!A:N,6,FALSE)</f>
        <v>116</v>
      </c>
      <c r="N2168">
        <f>VLOOKUP(customer!A2168,sales_update!A:N,7,FALSE)</f>
        <v>31</v>
      </c>
      <c r="O2168">
        <f>VLOOKUP(customer!A2168,sales_update!A:N,8,FALSE)</f>
        <v>116</v>
      </c>
      <c r="P2168">
        <f>VLOOKUP(customer!A2168,sales_update!A:N,9,FALSE)</f>
        <v>100</v>
      </c>
      <c r="Q2168">
        <f>VLOOKUP(customer!A2168,sales_update!A:N,10,FALSE)</f>
        <v>1</v>
      </c>
      <c r="R2168">
        <f>VLOOKUP(customer!A2168,sales_update!A:N,11,FALSE)</f>
        <v>1</v>
      </c>
      <c r="S2168">
        <f>VLOOKUP(customer!A2168,sales_update!A:N,12,FALSE)</f>
        <v>0</v>
      </c>
      <c r="T2168">
        <f>VLOOKUP(customer!A2168,sales_update!A:N,13,FALSE)</f>
        <v>3</v>
      </c>
      <c r="U2168">
        <f>VLOOKUP(customer!A2168,sales_update!A:N,14,FALSE)</f>
        <v>6</v>
      </c>
      <c r="V2168">
        <f>VLOOKUP(customer!A2168,Marketing!A:I,2,FALSE)</f>
        <v>0</v>
      </c>
      <c r="W2168">
        <f>VLOOKUP(customer!A2168,Marketing!A:I,3,FALSE)</f>
        <v>0</v>
      </c>
      <c r="X2168">
        <f>VLOOKUP(customer!A2168,Marketing!A:I,4,FALSE)</f>
        <v>0</v>
      </c>
      <c r="Y2168">
        <f>VLOOKUP(customer!A2168,Marketing!A:I,5,FALSE)</f>
        <v>0</v>
      </c>
      <c r="Z2168">
        <f>VLOOKUP(customer!A2168,Marketing!A:I,6,FALSE)</f>
        <v>0</v>
      </c>
      <c r="AA2168">
        <f>VLOOKUP(customer!A2168,Marketing!A:I,7,FALSE)</f>
        <v>0</v>
      </c>
      <c r="AB2168">
        <f>VLOOKUP(customer!A2168,Marketing!A:I,8,FALSE)</f>
        <v>0</v>
      </c>
      <c r="AC2168" s="1">
        <f>VLOOKUP(customer!A2168,Marketing!A:I,9,FALSE)</f>
        <v>43599</v>
      </c>
    </row>
    <row r="2169" spans="1:29" x14ac:dyDescent="0.3">
      <c r="A2169">
        <v>1925</v>
      </c>
      <c r="B2169">
        <v>114906</v>
      </c>
      <c r="C2169">
        <v>0</v>
      </c>
      <c r="D2169">
        <v>0</v>
      </c>
      <c r="E2169">
        <v>34</v>
      </c>
      <c r="F2169" t="str">
        <f>IF(customer!G2169=1, "Married", IF(customer!H2169=1, "Single", IF(customer!F2169=1, "Divorced", IF(customer!I2169=1, "Together", IF(customer!J2169=1, "Widowed", "Unknown")))))</f>
        <v>Single</v>
      </c>
      <c r="G2169" t="str">
        <f>IF(customer!K2169=1,"Basic",IF(customer!L2169=1,"Graduate",IF(customer!M2169=1,"Master",IF(customer!N2169=1,"PhD","Unknown"))))</f>
        <v>Basic</v>
      </c>
      <c r="H2169" t="s">
        <v>15</v>
      </c>
      <c r="I2169">
        <f>VLOOKUP(customer!A2169,sales_update!A:N,2,FALSE)</f>
        <v>86</v>
      </c>
      <c r="J2169">
        <f xml:space="preserve"> VLOOKUP(customer!A2169,sales_update!A:N,3,FALSE)</f>
        <v>54</v>
      </c>
      <c r="K2169">
        <f>VLOOKUP(customer!A2169,sales_update!A:N,4,FALSE)</f>
        <v>54</v>
      </c>
      <c r="L2169">
        <f>VLOOKUP(customer!A2169,sales_update!A:N,5,FALSE)</f>
        <v>108</v>
      </c>
      <c r="M2169">
        <f>VLOOKUP(customer!A2169,sales_update!A:N,6,FALSE)</f>
        <v>54</v>
      </c>
      <c r="N2169">
        <f>VLOOKUP(customer!A2169,sales_update!A:N,7,FALSE)</f>
        <v>123</v>
      </c>
      <c r="O2169">
        <f>VLOOKUP(customer!A2169,sales_update!A:N,8,FALSE)</f>
        <v>116</v>
      </c>
      <c r="P2169">
        <f>VLOOKUP(customer!A2169,sales_update!A:N,9,FALSE)</f>
        <v>278</v>
      </c>
      <c r="Q2169">
        <f>VLOOKUP(customer!A2169,sales_update!A:N,10,FALSE)</f>
        <v>3</v>
      </c>
      <c r="R2169">
        <f>VLOOKUP(customer!A2169,sales_update!A:N,11,FALSE)</f>
        <v>2</v>
      </c>
      <c r="S2169">
        <f>VLOOKUP(customer!A2169,sales_update!A:N,12,FALSE)</f>
        <v>1</v>
      </c>
      <c r="T2169">
        <f>VLOOKUP(customer!A2169,sales_update!A:N,13,FALSE)</f>
        <v>3</v>
      </c>
      <c r="U2169">
        <f>VLOOKUP(customer!A2169,sales_update!A:N,14,FALSE)</f>
        <v>7</v>
      </c>
      <c r="V2169">
        <f>VLOOKUP(customer!A2169,Marketing!A:I,2,FALSE)</f>
        <v>0</v>
      </c>
      <c r="W2169">
        <f>VLOOKUP(customer!A2169,Marketing!A:I,3,FALSE)</f>
        <v>0</v>
      </c>
      <c r="X2169">
        <f>VLOOKUP(customer!A2169,Marketing!A:I,4,FALSE)</f>
        <v>0</v>
      </c>
      <c r="Y2169">
        <f>VLOOKUP(customer!A2169,Marketing!A:I,5,FALSE)</f>
        <v>0</v>
      </c>
      <c r="Z2169">
        <f>VLOOKUP(customer!A2169,Marketing!A:I,6,FALSE)</f>
        <v>0</v>
      </c>
      <c r="AA2169">
        <f>VLOOKUP(customer!A2169,Marketing!A:I,7,FALSE)</f>
        <v>0</v>
      </c>
      <c r="AB2169">
        <f>VLOOKUP(customer!A2169,Marketing!A:I,8,FALSE)</f>
        <v>0</v>
      </c>
      <c r="AC2169" s="1">
        <f>VLOOKUP(customer!A2169,Marketing!A:I,9,FALSE)</f>
        <v>43614</v>
      </c>
    </row>
    <row r="2170" spans="1:29" x14ac:dyDescent="0.3">
      <c r="A2170">
        <v>1311</v>
      </c>
      <c r="B2170">
        <v>114849</v>
      </c>
      <c r="C2170">
        <v>1</v>
      </c>
      <c r="D2170">
        <v>0</v>
      </c>
      <c r="E2170">
        <v>44</v>
      </c>
      <c r="F2170" t="str">
        <f>IF(customer!G2170=1, "Married", IF(customer!H2170=1, "Single", IF(customer!F2170=1, "Divorced", IF(customer!I2170=1, "Together", IF(customer!J2170=1, "Widowed", "Unknown")))))</f>
        <v>Divorced</v>
      </c>
      <c r="G2170" t="str">
        <f>IF(customer!K2170=1,"Basic",IF(customer!L2170=1,"Graduate",IF(customer!M2170=1,"Master",IF(customer!N2170=1,"PhD","Unknown"))))</f>
        <v>PhD</v>
      </c>
      <c r="H2170" t="s">
        <v>16</v>
      </c>
      <c r="I2170">
        <f>VLOOKUP(customer!A2170,sales_update!A:N,2,FALSE)</f>
        <v>39</v>
      </c>
      <c r="J2170">
        <f xml:space="preserve"> VLOOKUP(customer!A2170,sales_update!A:N,3,FALSE)</f>
        <v>162</v>
      </c>
      <c r="K2170">
        <f>VLOOKUP(customer!A2170,sales_update!A:N,4,FALSE)</f>
        <v>15</v>
      </c>
      <c r="L2170">
        <f>VLOOKUP(customer!A2170,sales_update!A:N,5,FALSE)</f>
        <v>217</v>
      </c>
      <c r="M2170">
        <f>VLOOKUP(customer!A2170,sales_update!A:N,6,FALSE)</f>
        <v>23</v>
      </c>
      <c r="N2170">
        <f>VLOOKUP(customer!A2170,sales_update!A:N,7,FALSE)</f>
        <v>15</v>
      </c>
      <c r="O2170">
        <f>VLOOKUP(customer!A2170,sales_update!A:N,8,FALSE)</f>
        <v>70</v>
      </c>
      <c r="P2170">
        <f>VLOOKUP(customer!A2170,sales_update!A:N,9,FALSE)</f>
        <v>364</v>
      </c>
      <c r="Q2170">
        <f>VLOOKUP(customer!A2170,sales_update!A:N,10,FALSE)</f>
        <v>3</v>
      </c>
      <c r="R2170">
        <f>VLOOKUP(customer!A2170,sales_update!A:N,11,FALSE)</f>
        <v>2</v>
      </c>
      <c r="S2170">
        <f>VLOOKUP(customer!A2170,sales_update!A:N,12,FALSE)</f>
        <v>0</v>
      </c>
      <c r="T2170">
        <f>VLOOKUP(customer!A2170,sales_update!A:N,13,FALSE)</f>
        <v>4</v>
      </c>
      <c r="U2170">
        <f>VLOOKUP(customer!A2170,sales_update!A:N,14,FALSE)</f>
        <v>8</v>
      </c>
      <c r="V2170">
        <f>VLOOKUP(customer!A2170,Marketing!A:I,2,FALSE)</f>
        <v>0</v>
      </c>
      <c r="W2170">
        <f>VLOOKUP(customer!A2170,Marketing!A:I,3,FALSE)</f>
        <v>0</v>
      </c>
      <c r="X2170">
        <f>VLOOKUP(customer!A2170,Marketing!A:I,4,FALSE)</f>
        <v>0</v>
      </c>
      <c r="Y2170">
        <f>VLOOKUP(customer!A2170,Marketing!A:I,5,FALSE)</f>
        <v>0</v>
      </c>
      <c r="Z2170">
        <f>VLOOKUP(customer!A2170,Marketing!A:I,6,FALSE)</f>
        <v>0</v>
      </c>
      <c r="AA2170">
        <f>VLOOKUP(customer!A2170,Marketing!A:I,7,FALSE)</f>
        <v>0</v>
      </c>
      <c r="AB2170">
        <f>VLOOKUP(customer!A2170,Marketing!A:I,8,FALSE)</f>
        <v>0</v>
      </c>
      <c r="AC2170" s="1">
        <f>VLOOKUP(customer!A2170,Marketing!A:I,9,FALSE)</f>
        <v>43806</v>
      </c>
    </row>
    <row r="2171" spans="1:29" x14ac:dyDescent="0.3">
      <c r="A2171">
        <v>3071</v>
      </c>
      <c r="B2171">
        <v>114796</v>
      </c>
      <c r="C2171">
        <v>1</v>
      </c>
      <c r="D2171">
        <v>0</v>
      </c>
      <c r="E2171">
        <v>36</v>
      </c>
      <c r="F2171" t="str">
        <f>IF(customer!G2171=1, "Married", IF(customer!H2171=1, "Single", IF(customer!F2171=1, "Divorced", IF(customer!I2171=1, "Together", IF(customer!J2171=1, "Widowed", "Unknown")))))</f>
        <v>Married</v>
      </c>
      <c r="G2171" t="str">
        <f>IF(customer!K2171=1,"Basic",IF(customer!L2171=1,"Graduate",IF(customer!M2171=1,"Master",IF(customer!N2171=1,"PhD","Unknown"))))</f>
        <v>Unknown</v>
      </c>
      <c r="H2171" t="s">
        <v>15</v>
      </c>
      <c r="I2171">
        <f>VLOOKUP(customer!A2171,sales_update!A:N,2,FALSE)</f>
        <v>1</v>
      </c>
      <c r="J2171">
        <f xml:space="preserve"> VLOOKUP(customer!A2171,sales_update!A:N,3,FALSE)</f>
        <v>101</v>
      </c>
      <c r="K2171">
        <f>VLOOKUP(customer!A2171,sales_update!A:N,4,FALSE)</f>
        <v>23</v>
      </c>
      <c r="L2171">
        <f>VLOOKUP(customer!A2171,sales_update!A:N,5,FALSE)</f>
        <v>62</v>
      </c>
      <c r="M2171">
        <f>VLOOKUP(customer!A2171,sales_update!A:N,6,FALSE)</f>
        <v>54</v>
      </c>
      <c r="N2171">
        <f>VLOOKUP(customer!A2171,sales_update!A:N,7,FALSE)</f>
        <v>31</v>
      </c>
      <c r="O2171">
        <f>VLOOKUP(customer!A2171,sales_update!A:N,8,FALSE)</f>
        <v>124</v>
      </c>
      <c r="P2171">
        <f>VLOOKUP(customer!A2171,sales_update!A:N,9,FALSE)</f>
        <v>147</v>
      </c>
      <c r="Q2171">
        <f>VLOOKUP(customer!A2171,sales_update!A:N,10,FALSE)</f>
        <v>2</v>
      </c>
      <c r="R2171">
        <f>VLOOKUP(customer!A2171,sales_update!A:N,11,FALSE)</f>
        <v>1</v>
      </c>
      <c r="S2171">
        <f>VLOOKUP(customer!A2171,sales_update!A:N,12,FALSE)</f>
        <v>0</v>
      </c>
      <c r="T2171">
        <f>VLOOKUP(customer!A2171,sales_update!A:N,13,FALSE)</f>
        <v>3</v>
      </c>
      <c r="U2171">
        <f>VLOOKUP(customer!A2171,sales_update!A:N,14,FALSE)</f>
        <v>9</v>
      </c>
      <c r="V2171">
        <f>VLOOKUP(customer!A2171,Marketing!A:I,2,FALSE)</f>
        <v>0</v>
      </c>
      <c r="W2171">
        <f>VLOOKUP(customer!A2171,Marketing!A:I,3,FALSE)</f>
        <v>0</v>
      </c>
      <c r="X2171">
        <f>VLOOKUP(customer!A2171,Marketing!A:I,4,FALSE)</f>
        <v>0</v>
      </c>
      <c r="Y2171">
        <f>VLOOKUP(customer!A2171,Marketing!A:I,5,FALSE)</f>
        <v>0</v>
      </c>
      <c r="Z2171">
        <f>VLOOKUP(customer!A2171,Marketing!A:I,6,FALSE)</f>
        <v>0</v>
      </c>
      <c r="AA2171">
        <f>VLOOKUP(customer!A2171,Marketing!A:I,7,FALSE)</f>
        <v>0</v>
      </c>
      <c r="AB2171">
        <f>VLOOKUP(customer!A2171,Marketing!A:I,8,FALSE)</f>
        <v>1</v>
      </c>
      <c r="AC2171" s="1">
        <f>VLOOKUP(customer!A2171,Marketing!A:I,9,FALSE)</f>
        <v>43518</v>
      </c>
    </row>
    <row r="2172" spans="1:29" x14ac:dyDescent="0.3">
      <c r="A2172">
        <v>1646</v>
      </c>
      <c r="B2172">
        <v>114661</v>
      </c>
      <c r="C2172">
        <v>0</v>
      </c>
      <c r="D2172">
        <v>0</v>
      </c>
      <c r="E2172">
        <v>64</v>
      </c>
      <c r="F2172" t="str">
        <f>IF(customer!G2172=1, "Married", IF(customer!H2172=1, "Single", IF(customer!F2172=1, "Divorced", IF(customer!I2172=1, "Together", IF(customer!J2172=1, "Widowed", "Unknown")))))</f>
        <v>Together</v>
      </c>
      <c r="G2172" t="str">
        <f>IF(customer!K2172=1,"Basic",IF(customer!L2172=1,"Graduate",IF(customer!M2172=1,"Master",IF(customer!N2172=1,"PhD","Unknown"))))</f>
        <v>Master</v>
      </c>
      <c r="H2172" t="s">
        <v>19</v>
      </c>
      <c r="I2172">
        <f>VLOOKUP(customer!A2172,sales_update!A:N,2,FALSE)</f>
        <v>88</v>
      </c>
      <c r="J2172">
        <f xml:space="preserve"> VLOOKUP(customer!A2172,sales_update!A:N,3,FALSE)</f>
        <v>31</v>
      </c>
      <c r="K2172">
        <f>VLOOKUP(customer!A2172,sales_update!A:N,4,FALSE)</f>
        <v>8</v>
      </c>
      <c r="L2172">
        <f>VLOOKUP(customer!A2172,sales_update!A:N,5,FALSE)</f>
        <v>86</v>
      </c>
      <c r="M2172">
        <f>VLOOKUP(customer!A2172,sales_update!A:N,6,FALSE)</f>
        <v>47</v>
      </c>
      <c r="N2172">
        <f>VLOOKUP(customer!A2172,sales_update!A:N,7,FALSE)</f>
        <v>16</v>
      </c>
      <c r="O2172">
        <f>VLOOKUP(customer!A2172,sales_update!A:N,8,FALSE)</f>
        <v>16</v>
      </c>
      <c r="P2172">
        <f>VLOOKUP(customer!A2172,sales_update!A:N,9,FALSE)</f>
        <v>172</v>
      </c>
      <c r="Q2172">
        <f>VLOOKUP(customer!A2172,sales_update!A:N,10,FALSE)</f>
        <v>1</v>
      </c>
      <c r="R2172">
        <f>VLOOKUP(customer!A2172,sales_update!A:N,11,FALSE)</f>
        <v>1</v>
      </c>
      <c r="S2172">
        <f>VLOOKUP(customer!A2172,sales_update!A:N,12,FALSE)</f>
        <v>0</v>
      </c>
      <c r="T2172">
        <f>VLOOKUP(customer!A2172,sales_update!A:N,13,FALSE)</f>
        <v>3</v>
      </c>
      <c r="U2172">
        <f>VLOOKUP(customer!A2172,sales_update!A:N,14,FALSE)</f>
        <v>6</v>
      </c>
      <c r="V2172">
        <f>VLOOKUP(customer!A2172,Marketing!A:I,2,FALSE)</f>
        <v>0</v>
      </c>
      <c r="W2172">
        <f>VLOOKUP(customer!A2172,Marketing!A:I,3,FALSE)</f>
        <v>0</v>
      </c>
      <c r="X2172">
        <f>VLOOKUP(customer!A2172,Marketing!A:I,4,FALSE)</f>
        <v>0</v>
      </c>
      <c r="Y2172">
        <f>VLOOKUP(customer!A2172,Marketing!A:I,5,FALSE)</f>
        <v>0</v>
      </c>
      <c r="Z2172">
        <f>VLOOKUP(customer!A2172,Marketing!A:I,6,FALSE)</f>
        <v>0</v>
      </c>
      <c r="AA2172">
        <f>VLOOKUP(customer!A2172,Marketing!A:I,7,FALSE)</f>
        <v>0</v>
      </c>
      <c r="AB2172">
        <f>VLOOKUP(customer!A2172,Marketing!A:I,8,FALSE)</f>
        <v>0</v>
      </c>
      <c r="AC2172" s="1">
        <f>VLOOKUP(customer!A2172,Marketing!A:I,9,FALSE)</f>
        <v>43624</v>
      </c>
    </row>
    <row r="2173" spans="1:29" x14ac:dyDescent="0.3">
      <c r="A2173">
        <v>1383</v>
      </c>
      <c r="B2173">
        <v>114515</v>
      </c>
      <c r="C2173">
        <v>1</v>
      </c>
      <c r="D2173">
        <v>0</v>
      </c>
      <c r="E2173">
        <v>40</v>
      </c>
      <c r="F2173" t="str">
        <f>IF(customer!G2173=1, "Married", IF(customer!H2173=1, "Single", IF(customer!F2173=1, "Divorced", IF(customer!I2173=1, "Together", IF(customer!J2173=1, "Widowed", "Unknown")))))</f>
        <v>Together</v>
      </c>
      <c r="G2173" t="str">
        <f>IF(customer!K2173=1,"Basic",IF(customer!L2173=1,"Graduate",IF(customer!M2173=1,"Master",IF(customer!N2173=1,"PhD","Unknown"))))</f>
        <v>Unknown</v>
      </c>
      <c r="H2173" t="s">
        <v>16</v>
      </c>
      <c r="I2173">
        <f>VLOOKUP(customer!A2173,sales_update!A:N,2,FALSE)</f>
        <v>71</v>
      </c>
      <c r="J2173">
        <f xml:space="preserve"> VLOOKUP(customer!A2173,sales_update!A:N,3,FALSE)</f>
        <v>47</v>
      </c>
      <c r="K2173">
        <f>VLOOKUP(customer!A2173,sales_update!A:N,4,FALSE)</f>
        <v>32</v>
      </c>
      <c r="L2173">
        <f>VLOOKUP(customer!A2173,sales_update!A:N,5,FALSE)</f>
        <v>71</v>
      </c>
      <c r="M2173">
        <f>VLOOKUP(customer!A2173,sales_update!A:N,6,FALSE)</f>
        <v>47</v>
      </c>
      <c r="N2173">
        <f>VLOOKUP(customer!A2173,sales_update!A:N,7,FALSE)</f>
        <v>284</v>
      </c>
      <c r="O2173">
        <f>VLOOKUP(customer!A2173,sales_update!A:N,8,FALSE)</f>
        <v>276</v>
      </c>
      <c r="P2173">
        <f>VLOOKUP(customer!A2173,sales_update!A:N,9,FALSE)</f>
        <v>205</v>
      </c>
      <c r="Q2173">
        <f>VLOOKUP(customer!A2173,sales_update!A:N,10,FALSE)</f>
        <v>4</v>
      </c>
      <c r="R2173">
        <f>VLOOKUP(customer!A2173,sales_update!A:N,11,FALSE)</f>
        <v>2</v>
      </c>
      <c r="S2173">
        <f>VLOOKUP(customer!A2173,sales_update!A:N,12,FALSE)</f>
        <v>2</v>
      </c>
      <c r="T2173">
        <f>VLOOKUP(customer!A2173,sales_update!A:N,13,FALSE)</f>
        <v>3</v>
      </c>
      <c r="U2173">
        <f>VLOOKUP(customer!A2173,sales_update!A:N,14,FALSE)</f>
        <v>7</v>
      </c>
      <c r="V2173">
        <f>VLOOKUP(customer!A2173,Marketing!A:I,2,FALSE)</f>
        <v>0</v>
      </c>
      <c r="W2173">
        <f>VLOOKUP(customer!A2173,Marketing!A:I,3,FALSE)</f>
        <v>0</v>
      </c>
      <c r="X2173">
        <f>VLOOKUP(customer!A2173,Marketing!A:I,4,FALSE)</f>
        <v>0</v>
      </c>
      <c r="Y2173">
        <f>VLOOKUP(customer!A2173,Marketing!A:I,5,FALSE)</f>
        <v>0</v>
      </c>
      <c r="Z2173">
        <f>VLOOKUP(customer!A2173,Marketing!A:I,6,FALSE)</f>
        <v>0</v>
      </c>
      <c r="AA2173">
        <f>VLOOKUP(customer!A2173,Marketing!A:I,7,FALSE)</f>
        <v>0</v>
      </c>
      <c r="AB2173">
        <f>VLOOKUP(customer!A2173,Marketing!A:I,8,FALSE)</f>
        <v>1</v>
      </c>
      <c r="AC2173" s="1">
        <f>VLOOKUP(customer!A2173,Marketing!A:I,9,FALSE)</f>
        <v>43571</v>
      </c>
    </row>
    <row r="2174" spans="1:29" x14ac:dyDescent="0.3">
      <c r="A2174">
        <v>2151</v>
      </c>
      <c r="B2174">
        <v>114421</v>
      </c>
      <c r="C2174">
        <v>0</v>
      </c>
      <c r="D2174">
        <v>0</v>
      </c>
      <c r="E2174">
        <v>24</v>
      </c>
      <c r="F2174" t="str">
        <f>IF(customer!G2174=1, "Married", IF(customer!H2174=1, "Single", IF(customer!F2174=1, "Divorced", IF(customer!I2174=1, "Together", IF(customer!J2174=1, "Widowed", "Unknown")))))</f>
        <v>Married</v>
      </c>
      <c r="G2174" t="str">
        <f>IF(customer!K2174=1,"Basic",IF(customer!L2174=1,"Graduate",IF(customer!M2174=1,"Master",IF(customer!N2174=1,"PhD","Unknown"))))</f>
        <v>Basic</v>
      </c>
      <c r="H2174" t="s">
        <v>16</v>
      </c>
      <c r="I2174">
        <f>VLOOKUP(customer!A2174,sales_update!A:N,2,FALSE)</f>
        <v>81</v>
      </c>
      <c r="J2174">
        <f xml:space="preserve"> VLOOKUP(customer!A2174,sales_update!A:N,3,FALSE)</f>
        <v>0</v>
      </c>
      <c r="K2174">
        <f>VLOOKUP(customer!A2174,sales_update!A:N,4,FALSE)</f>
        <v>0</v>
      </c>
      <c r="L2174">
        <f>VLOOKUP(customer!A2174,sales_update!A:N,5,FALSE)</f>
        <v>16</v>
      </c>
      <c r="M2174">
        <f>VLOOKUP(customer!A2174,sales_update!A:N,6,FALSE)</f>
        <v>24</v>
      </c>
      <c r="N2174">
        <f>VLOOKUP(customer!A2174,sales_update!A:N,7,FALSE)</f>
        <v>24</v>
      </c>
      <c r="O2174">
        <f>VLOOKUP(customer!A2174,sales_update!A:N,8,FALSE)</f>
        <v>63</v>
      </c>
      <c r="P2174">
        <f>VLOOKUP(customer!A2174,sales_update!A:N,9,FALSE)</f>
        <v>0</v>
      </c>
      <c r="Q2174">
        <f>VLOOKUP(customer!A2174,sales_update!A:N,10,FALSE)</f>
        <v>1</v>
      </c>
      <c r="R2174">
        <f>VLOOKUP(customer!A2174,sales_update!A:N,11,FALSE)</f>
        <v>1</v>
      </c>
      <c r="S2174">
        <f>VLOOKUP(customer!A2174,sales_update!A:N,12,FALSE)</f>
        <v>0</v>
      </c>
      <c r="T2174">
        <f>VLOOKUP(customer!A2174,sales_update!A:N,13,FALSE)</f>
        <v>2</v>
      </c>
      <c r="U2174">
        <f>VLOOKUP(customer!A2174,sales_update!A:N,14,FALSE)</f>
        <v>5</v>
      </c>
      <c r="V2174">
        <f>VLOOKUP(customer!A2174,Marketing!A:I,2,FALSE)</f>
        <v>1</v>
      </c>
      <c r="W2174">
        <f>VLOOKUP(customer!A2174,Marketing!A:I,3,FALSE)</f>
        <v>0</v>
      </c>
      <c r="X2174">
        <f>VLOOKUP(customer!A2174,Marketing!A:I,4,FALSE)</f>
        <v>0</v>
      </c>
      <c r="Y2174">
        <f>VLOOKUP(customer!A2174,Marketing!A:I,5,FALSE)</f>
        <v>0</v>
      </c>
      <c r="Z2174">
        <f>VLOOKUP(customer!A2174,Marketing!A:I,6,FALSE)</f>
        <v>0</v>
      </c>
      <c r="AA2174">
        <f>VLOOKUP(customer!A2174,Marketing!A:I,7,FALSE)</f>
        <v>0</v>
      </c>
      <c r="AB2174">
        <f>VLOOKUP(customer!A2174,Marketing!A:I,8,FALSE)</f>
        <v>0</v>
      </c>
      <c r="AC2174" s="1">
        <f>VLOOKUP(customer!A2174,Marketing!A:I,9,FALSE)</f>
        <v>44036</v>
      </c>
    </row>
    <row r="2175" spans="1:29" x14ac:dyDescent="0.3">
      <c r="A2175">
        <v>3073</v>
      </c>
      <c r="B2175">
        <v>114188</v>
      </c>
      <c r="C2175">
        <v>0</v>
      </c>
      <c r="D2175">
        <v>0</v>
      </c>
      <c r="E2175">
        <v>48</v>
      </c>
      <c r="F2175" t="str">
        <f>IF(customer!G2175=1, "Married", IF(customer!H2175=1, "Single", IF(customer!F2175=1, "Divorced", IF(customer!I2175=1, "Together", IF(customer!J2175=1, "Widowed", "Unknown")))))</f>
        <v>Married</v>
      </c>
      <c r="G2175" t="str">
        <f>IF(customer!K2175=1,"Basic",IF(customer!L2175=1,"Graduate",IF(customer!M2175=1,"Master",IF(customer!N2175=1,"PhD","Unknown"))))</f>
        <v>Basic</v>
      </c>
      <c r="H2175" t="s">
        <v>18</v>
      </c>
      <c r="I2175">
        <f>VLOOKUP(customer!A2175,sales_update!A:N,2,FALSE)</f>
        <v>40</v>
      </c>
      <c r="J2175">
        <f xml:space="preserve"> VLOOKUP(customer!A2175,sales_update!A:N,3,FALSE)</f>
        <v>16</v>
      </c>
      <c r="K2175">
        <f>VLOOKUP(customer!A2175,sales_update!A:N,4,FALSE)</f>
        <v>56</v>
      </c>
      <c r="L2175">
        <f>VLOOKUP(customer!A2175,sales_update!A:N,5,FALSE)</f>
        <v>89</v>
      </c>
      <c r="M2175">
        <f>VLOOKUP(customer!A2175,sales_update!A:N,6,FALSE)</f>
        <v>129</v>
      </c>
      <c r="N2175">
        <f>VLOOKUP(customer!A2175,sales_update!A:N,7,FALSE)</f>
        <v>97</v>
      </c>
      <c r="O2175">
        <f>VLOOKUP(customer!A2175,sales_update!A:N,8,FALSE)</f>
        <v>217</v>
      </c>
      <c r="P2175">
        <f>VLOOKUP(customer!A2175,sales_update!A:N,9,FALSE)</f>
        <v>169</v>
      </c>
      <c r="Q2175">
        <f>VLOOKUP(customer!A2175,sales_update!A:N,10,FALSE)</f>
        <v>1</v>
      </c>
      <c r="R2175">
        <f>VLOOKUP(customer!A2175,sales_update!A:N,11,FALSE)</f>
        <v>2</v>
      </c>
      <c r="S2175">
        <f>VLOOKUP(customer!A2175,sales_update!A:N,12,FALSE)</f>
        <v>0</v>
      </c>
      <c r="T2175">
        <f>VLOOKUP(customer!A2175,sales_update!A:N,13,FALSE)</f>
        <v>4</v>
      </c>
      <c r="U2175">
        <f>VLOOKUP(customer!A2175,sales_update!A:N,14,FALSE)</f>
        <v>6</v>
      </c>
      <c r="V2175">
        <f>VLOOKUP(customer!A2175,Marketing!A:I,2,FALSE)</f>
        <v>0</v>
      </c>
      <c r="W2175">
        <f>VLOOKUP(customer!A2175,Marketing!A:I,3,FALSE)</f>
        <v>0</v>
      </c>
      <c r="X2175">
        <f>VLOOKUP(customer!A2175,Marketing!A:I,4,FALSE)</f>
        <v>0</v>
      </c>
      <c r="Y2175">
        <f>VLOOKUP(customer!A2175,Marketing!A:I,5,FALSE)</f>
        <v>0</v>
      </c>
      <c r="Z2175">
        <f>VLOOKUP(customer!A2175,Marketing!A:I,6,FALSE)</f>
        <v>0</v>
      </c>
      <c r="AA2175">
        <f>VLOOKUP(customer!A2175,Marketing!A:I,7,FALSE)</f>
        <v>0</v>
      </c>
      <c r="AB2175">
        <f>VLOOKUP(customer!A2175,Marketing!A:I,8,FALSE)</f>
        <v>0</v>
      </c>
      <c r="AC2175" s="1">
        <f>VLOOKUP(customer!A2175,Marketing!A:I,9,FALSE)</f>
        <v>43682</v>
      </c>
    </row>
    <row r="2176" spans="1:29" x14ac:dyDescent="0.3">
      <c r="A2176">
        <v>1472</v>
      </c>
      <c r="B2176">
        <v>114045</v>
      </c>
      <c r="C2176">
        <v>1</v>
      </c>
      <c r="D2176">
        <v>0</v>
      </c>
      <c r="E2176">
        <v>51</v>
      </c>
      <c r="F2176" t="str">
        <f>IF(customer!G2176=1, "Married", IF(customer!H2176=1, "Single", IF(customer!F2176=1, "Divorced", IF(customer!I2176=1, "Together", IF(customer!J2176=1, "Widowed", "Unknown")))))</f>
        <v>Married</v>
      </c>
      <c r="G2176" t="str">
        <f>IF(customer!K2176=1,"Basic",IF(customer!L2176=1,"Graduate",IF(customer!M2176=1,"Master",IF(customer!N2176=1,"PhD","Unknown"))))</f>
        <v>Graduate</v>
      </c>
      <c r="H2176" t="s">
        <v>19</v>
      </c>
      <c r="I2176">
        <f>VLOOKUP(customer!A2176,sales_update!A:N,2,FALSE)</f>
        <v>24</v>
      </c>
      <c r="J2176">
        <f xml:space="preserve"> VLOOKUP(customer!A2176,sales_update!A:N,3,FALSE)</f>
        <v>89</v>
      </c>
      <c r="K2176">
        <f>VLOOKUP(customer!A2176,sales_update!A:N,4,FALSE)</f>
        <v>0</v>
      </c>
      <c r="L2176">
        <f>VLOOKUP(customer!A2176,sales_update!A:N,5,FALSE)</f>
        <v>41</v>
      </c>
      <c r="M2176">
        <f>VLOOKUP(customer!A2176,sales_update!A:N,6,FALSE)</f>
        <v>16</v>
      </c>
      <c r="N2176">
        <f>VLOOKUP(customer!A2176,sales_update!A:N,7,FALSE)</f>
        <v>8</v>
      </c>
      <c r="O2176">
        <f>VLOOKUP(customer!A2176,sales_update!A:N,8,FALSE)</f>
        <v>8</v>
      </c>
      <c r="P2176">
        <f>VLOOKUP(customer!A2176,sales_update!A:N,9,FALSE)</f>
        <v>146</v>
      </c>
      <c r="Q2176">
        <f>VLOOKUP(customer!A2176,sales_update!A:N,10,FALSE)</f>
        <v>1</v>
      </c>
      <c r="R2176">
        <f>VLOOKUP(customer!A2176,sales_update!A:N,11,FALSE)</f>
        <v>1</v>
      </c>
      <c r="S2176">
        <f>VLOOKUP(customer!A2176,sales_update!A:N,12,FALSE)</f>
        <v>0</v>
      </c>
      <c r="T2176">
        <f>VLOOKUP(customer!A2176,sales_update!A:N,13,FALSE)</f>
        <v>3</v>
      </c>
      <c r="U2176">
        <f>VLOOKUP(customer!A2176,sales_update!A:N,14,FALSE)</f>
        <v>7</v>
      </c>
      <c r="V2176">
        <f>VLOOKUP(customer!A2176,Marketing!A:I,2,FALSE)</f>
        <v>0</v>
      </c>
      <c r="W2176">
        <f>VLOOKUP(customer!A2176,Marketing!A:I,3,FALSE)</f>
        <v>0</v>
      </c>
      <c r="X2176">
        <f>VLOOKUP(customer!A2176,Marketing!A:I,4,FALSE)</f>
        <v>0</v>
      </c>
      <c r="Y2176">
        <f>VLOOKUP(customer!A2176,Marketing!A:I,5,FALSE)</f>
        <v>0</v>
      </c>
      <c r="Z2176">
        <f>VLOOKUP(customer!A2176,Marketing!A:I,6,FALSE)</f>
        <v>0</v>
      </c>
      <c r="AA2176">
        <f>VLOOKUP(customer!A2176,Marketing!A:I,7,FALSE)</f>
        <v>0</v>
      </c>
      <c r="AB2176">
        <f>VLOOKUP(customer!A2176,Marketing!A:I,8,FALSE)</f>
        <v>0</v>
      </c>
      <c r="AC2176" s="1">
        <f>VLOOKUP(customer!A2176,Marketing!A:I,9,FALSE)</f>
        <v>44014</v>
      </c>
    </row>
    <row r="2177" spans="1:29" x14ac:dyDescent="0.3">
      <c r="A2177">
        <v>2568</v>
      </c>
      <c r="B2177">
        <v>113724</v>
      </c>
      <c r="C2177">
        <v>1</v>
      </c>
      <c r="D2177">
        <v>0</v>
      </c>
      <c r="E2177">
        <v>32</v>
      </c>
      <c r="F2177" t="str">
        <f>IF(customer!G2177=1, "Married", IF(customer!H2177=1, "Single", IF(customer!F2177=1, "Divorced", IF(customer!I2177=1, "Together", IF(customer!J2177=1, "Widowed", "Unknown")))))</f>
        <v>Together</v>
      </c>
      <c r="G2177" t="str">
        <f>IF(customer!K2177=1,"Basic",IF(customer!L2177=1,"Graduate",IF(customer!M2177=1,"Master",IF(customer!N2177=1,"PhD","Unknown"))))</f>
        <v>Basic</v>
      </c>
      <c r="H2177" t="s">
        <v>17</v>
      </c>
      <c r="I2177">
        <f>VLOOKUP(customer!A2177,sales_update!A:N,2,FALSE)</f>
        <v>43</v>
      </c>
      <c r="J2177">
        <f xml:space="preserve"> VLOOKUP(customer!A2177,sales_update!A:N,3,FALSE)</f>
        <v>17</v>
      </c>
      <c r="K2177">
        <f>VLOOKUP(customer!A2177,sales_update!A:N,4,FALSE)</f>
        <v>58</v>
      </c>
      <c r="L2177">
        <f>VLOOKUP(customer!A2177,sales_update!A:N,5,FALSE)</f>
        <v>41</v>
      </c>
      <c r="M2177">
        <f>VLOOKUP(customer!A2177,sales_update!A:N,6,FALSE)</f>
        <v>17</v>
      </c>
      <c r="N2177">
        <f>VLOOKUP(customer!A2177,sales_update!A:N,7,FALSE)</f>
        <v>124</v>
      </c>
      <c r="O2177">
        <f>VLOOKUP(customer!A2177,sales_update!A:N,8,FALSE)</f>
        <v>224</v>
      </c>
      <c r="P2177">
        <f>VLOOKUP(customer!A2177,sales_update!A:N,9,FALSE)</f>
        <v>33</v>
      </c>
      <c r="Q2177">
        <f>VLOOKUP(customer!A2177,sales_update!A:N,10,FALSE)</f>
        <v>1</v>
      </c>
      <c r="R2177">
        <f>VLOOKUP(customer!A2177,sales_update!A:N,11,FALSE)</f>
        <v>2</v>
      </c>
      <c r="S2177">
        <f>VLOOKUP(customer!A2177,sales_update!A:N,12,FALSE)</f>
        <v>0</v>
      </c>
      <c r="T2177">
        <f>VLOOKUP(customer!A2177,sales_update!A:N,13,FALSE)</f>
        <v>2</v>
      </c>
      <c r="U2177">
        <f>VLOOKUP(customer!A2177,sales_update!A:N,14,FALSE)</f>
        <v>9</v>
      </c>
      <c r="V2177">
        <f>VLOOKUP(customer!A2177,Marketing!A:I,2,FALSE)</f>
        <v>1</v>
      </c>
      <c r="W2177">
        <f>VLOOKUP(customer!A2177,Marketing!A:I,3,FALSE)</f>
        <v>0</v>
      </c>
      <c r="X2177">
        <f>VLOOKUP(customer!A2177,Marketing!A:I,4,FALSE)</f>
        <v>0</v>
      </c>
      <c r="Y2177">
        <f>VLOOKUP(customer!A2177,Marketing!A:I,5,FALSE)</f>
        <v>0</v>
      </c>
      <c r="Z2177">
        <f>VLOOKUP(customer!A2177,Marketing!A:I,6,FALSE)</f>
        <v>0</v>
      </c>
      <c r="AA2177">
        <f>VLOOKUP(customer!A2177,Marketing!A:I,7,FALSE)</f>
        <v>0</v>
      </c>
      <c r="AB2177">
        <f>VLOOKUP(customer!A2177,Marketing!A:I,8,FALSE)</f>
        <v>0</v>
      </c>
      <c r="AC2177" s="1">
        <f>VLOOKUP(customer!A2177,Marketing!A:I,9,FALSE)</f>
        <v>43501</v>
      </c>
    </row>
    <row r="2178" spans="1:29" x14ac:dyDescent="0.3">
      <c r="A2178">
        <v>2969</v>
      </c>
      <c r="B2178">
        <v>113672</v>
      </c>
      <c r="C2178">
        <v>1</v>
      </c>
      <c r="D2178">
        <v>1</v>
      </c>
      <c r="E2178">
        <v>60</v>
      </c>
      <c r="F2178" t="str">
        <f>IF(customer!G2178=1, "Married", IF(customer!H2178=1, "Single", IF(customer!F2178=1, "Divorced", IF(customer!I2178=1, "Together", IF(customer!J2178=1, "Widowed", "Unknown")))))</f>
        <v>Together</v>
      </c>
      <c r="G2178" t="str">
        <f>IF(customer!K2178=1,"Basic",IF(customer!L2178=1,"Graduate",IF(customer!M2178=1,"Master",IF(customer!N2178=1,"PhD","Unknown"))))</f>
        <v>Graduate</v>
      </c>
      <c r="H2178" t="s">
        <v>15</v>
      </c>
      <c r="I2178">
        <f>VLOOKUP(customer!A2178,sales_update!A:N,2,FALSE)</f>
        <v>86</v>
      </c>
      <c r="J2178">
        <f xml:space="preserve"> VLOOKUP(customer!A2178,sales_update!A:N,3,FALSE)</f>
        <v>50</v>
      </c>
      <c r="K2178">
        <f>VLOOKUP(customer!A2178,sales_update!A:N,4,FALSE)</f>
        <v>17</v>
      </c>
      <c r="L2178">
        <f>VLOOKUP(customer!A2178,sales_update!A:N,5,FALSE)</f>
        <v>75</v>
      </c>
      <c r="M2178">
        <f>VLOOKUP(customer!A2178,sales_update!A:N,6,FALSE)</f>
        <v>17</v>
      </c>
      <c r="N2178">
        <f>VLOOKUP(customer!A2178,sales_update!A:N,7,FALSE)</f>
        <v>8</v>
      </c>
      <c r="O2178">
        <f>VLOOKUP(customer!A2178,sales_update!A:N,8,FALSE)</f>
        <v>42</v>
      </c>
      <c r="P2178">
        <f>VLOOKUP(customer!A2178,sales_update!A:N,9,FALSE)</f>
        <v>125</v>
      </c>
      <c r="Q2178">
        <f>VLOOKUP(customer!A2178,sales_update!A:N,10,FALSE)</f>
        <v>2</v>
      </c>
      <c r="R2178">
        <f>VLOOKUP(customer!A2178,sales_update!A:N,11,FALSE)</f>
        <v>1</v>
      </c>
      <c r="S2178">
        <f>VLOOKUP(customer!A2178,sales_update!A:N,12,FALSE)</f>
        <v>0</v>
      </c>
      <c r="T2178">
        <f>VLOOKUP(customer!A2178,sales_update!A:N,13,FALSE)</f>
        <v>3</v>
      </c>
      <c r="U2178">
        <f>VLOOKUP(customer!A2178,sales_update!A:N,14,FALSE)</f>
        <v>8</v>
      </c>
      <c r="V2178">
        <f>VLOOKUP(customer!A2178,Marketing!A:I,2,FALSE)</f>
        <v>0</v>
      </c>
      <c r="W2178">
        <f>VLOOKUP(customer!A2178,Marketing!A:I,3,FALSE)</f>
        <v>0</v>
      </c>
      <c r="X2178">
        <f>VLOOKUP(customer!A2178,Marketing!A:I,4,FALSE)</f>
        <v>0</v>
      </c>
      <c r="Y2178">
        <f>VLOOKUP(customer!A2178,Marketing!A:I,5,FALSE)</f>
        <v>0</v>
      </c>
      <c r="Z2178">
        <f>VLOOKUP(customer!A2178,Marketing!A:I,6,FALSE)</f>
        <v>0</v>
      </c>
      <c r="AA2178">
        <f>VLOOKUP(customer!A2178,Marketing!A:I,7,FALSE)</f>
        <v>0</v>
      </c>
      <c r="AB2178">
        <f>VLOOKUP(customer!A2178,Marketing!A:I,8,FALSE)</f>
        <v>0</v>
      </c>
      <c r="AC2178" s="1">
        <f>VLOOKUP(customer!A2178,Marketing!A:I,9,FALSE)</f>
        <v>43730</v>
      </c>
    </row>
    <row r="2179" spans="1:29" x14ac:dyDescent="0.3">
      <c r="A2179">
        <v>1608</v>
      </c>
      <c r="B2179">
        <v>113624</v>
      </c>
      <c r="C2179">
        <v>1</v>
      </c>
      <c r="D2179">
        <v>0</v>
      </c>
      <c r="E2179">
        <v>44</v>
      </c>
      <c r="F2179" t="str">
        <f>IF(customer!G2179=1, "Married", IF(customer!H2179=1, "Single", IF(customer!F2179=1, "Divorced", IF(customer!I2179=1, "Together", IF(customer!J2179=1, "Widowed", "Unknown")))))</f>
        <v>Married</v>
      </c>
      <c r="G2179" t="str">
        <f>IF(customer!K2179=1,"Basic",IF(customer!L2179=1,"Graduate",IF(customer!M2179=1,"Master",IF(customer!N2179=1,"PhD","Unknown"))))</f>
        <v>Graduate</v>
      </c>
      <c r="H2179" t="s">
        <v>17</v>
      </c>
      <c r="I2179">
        <f>VLOOKUP(customer!A2179,sales_update!A:N,2,FALSE)</f>
        <v>93</v>
      </c>
      <c r="J2179">
        <f xml:space="preserve"> VLOOKUP(customer!A2179,sales_update!A:N,3,FALSE)</f>
        <v>83</v>
      </c>
      <c r="K2179">
        <f>VLOOKUP(customer!A2179,sales_update!A:N,4,FALSE)</f>
        <v>17</v>
      </c>
      <c r="L2179">
        <f>VLOOKUP(customer!A2179,sales_update!A:N,5,FALSE)</f>
        <v>125</v>
      </c>
      <c r="M2179">
        <f>VLOOKUP(customer!A2179,sales_update!A:N,6,FALSE)</f>
        <v>17</v>
      </c>
      <c r="N2179">
        <f>VLOOKUP(customer!A2179,sales_update!A:N,7,FALSE)</f>
        <v>8</v>
      </c>
      <c r="O2179">
        <f>VLOOKUP(customer!A2179,sales_update!A:N,8,FALSE)</f>
        <v>50</v>
      </c>
      <c r="P2179">
        <f>VLOOKUP(customer!A2179,sales_update!A:N,9,FALSE)</f>
        <v>200</v>
      </c>
      <c r="Q2179">
        <f>VLOOKUP(customer!A2179,sales_update!A:N,10,FALSE)</f>
        <v>2</v>
      </c>
      <c r="R2179">
        <f>VLOOKUP(customer!A2179,sales_update!A:N,11,FALSE)</f>
        <v>2</v>
      </c>
      <c r="S2179">
        <f>VLOOKUP(customer!A2179,sales_update!A:N,12,FALSE)</f>
        <v>0</v>
      </c>
      <c r="T2179">
        <f>VLOOKUP(customer!A2179,sales_update!A:N,13,FALSE)</f>
        <v>3</v>
      </c>
      <c r="U2179">
        <f>VLOOKUP(customer!A2179,sales_update!A:N,14,FALSE)</f>
        <v>6</v>
      </c>
      <c r="V2179">
        <f>VLOOKUP(customer!A2179,Marketing!A:I,2,FALSE)</f>
        <v>0</v>
      </c>
      <c r="W2179">
        <f>VLOOKUP(customer!A2179,Marketing!A:I,3,FALSE)</f>
        <v>0</v>
      </c>
      <c r="X2179">
        <f>VLOOKUP(customer!A2179,Marketing!A:I,4,FALSE)</f>
        <v>0</v>
      </c>
      <c r="Y2179">
        <f>VLOOKUP(customer!A2179,Marketing!A:I,5,FALSE)</f>
        <v>0</v>
      </c>
      <c r="Z2179">
        <f>VLOOKUP(customer!A2179,Marketing!A:I,6,FALSE)</f>
        <v>0</v>
      </c>
      <c r="AA2179">
        <f>VLOOKUP(customer!A2179,Marketing!A:I,7,FALSE)</f>
        <v>0</v>
      </c>
      <c r="AB2179">
        <f>VLOOKUP(customer!A2179,Marketing!A:I,8,FALSE)</f>
        <v>0</v>
      </c>
      <c r="AC2179" s="1">
        <f>VLOOKUP(customer!A2179,Marketing!A:I,9,FALSE)</f>
        <v>43643</v>
      </c>
    </row>
    <row r="2180" spans="1:29" x14ac:dyDescent="0.3">
      <c r="A2180">
        <v>2736</v>
      </c>
      <c r="B2180">
        <v>113533</v>
      </c>
      <c r="C2180">
        <v>1</v>
      </c>
      <c r="D2180">
        <v>0</v>
      </c>
      <c r="E2180">
        <v>41</v>
      </c>
      <c r="F2180" t="str">
        <f>IF(customer!G2180=1, "Married", IF(customer!H2180=1, "Single", IF(customer!F2180=1, "Divorced", IF(customer!I2180=1, "Together", IF(customer!J2180=1, "Widowed", "Unknown")))))</f>
        <v>Divorced</v>
      </c>
      <c r="G2180" t="str">
        <f>IF(customer!K2180=1,"Basic",IF(customer!L2180=1,"Graduate",IF(customer!M2180=1,"Master",IF(customer!N2180=1,"PhD","Unknown"))))</f>
        <v>Unknown</v>
      </c>
      <c r="H2180" t="s">
        <v>17</v>
      </c>
      <c r="I2180">
        <f>VLOOKUP(customer!A2180,sales_update!A:N,2,FALSE)</f>
        <v>45</v>
      </c>
      <c r="J2180">
        <f xml:space="preserve"> VLOOKUP(customer!A2180,sales_update!A:N,3,FALSE)</f>
        <v>101</v>
      </c>
      <c r="K2180">
        <f>VLOOKUP(customer!A2180,sales_update!A:N,4,FALSE)</f>
        <v>25</v>
      </c>
      <c r="L2180">
        <f>VLOOKUP(customer!A2180,sales_update!A:N,5,FALSE)</f>
        <v>67</v>
      </c>
      <c r="M2180">
        <f>VLOOKUP(customer!A2180,sales_update!A:N,6,FALSE)</f>
        <v>67</v>
      </c>
      <c r="N2180">
        <f>VLOOKUP(customer!A2180,sales_update!A:N,7,FALSE)</f>
        <v>0</v>
      </c>
      <c r="O2180">
        <f>VLOOKUP(customer!A2180,sales_update!A:N,8,FALSE)</f>
        <v>143</v>
      </c>
      <c r="P2180">
        <f>VLOOKUP(customer!A2180,sales_update!A:N,9,FALSE)</f>
        <v>117</v>
      </c>
      <c r="Q2180">
        <f>VLOOKUP(customer!A2180,sales_update!A:N,10,FALSE)</f>
        <v>2</v>
      </c>
      <c r="R2180">
        <f>VLOOKUP(customer!A2180,sales_update!A:N,11,FALSE)</f>
        <v>2</v>
      </c>
      <c r="S2180">
        <f>VLOOKUP(customer!A2180,sales_update!A:N,12,FALSE)</f>
        <v>0</v>
      </c>
      <c r="T2180">
        <f>VLOOKUP(customer!A2180,sales_update!A:N,13,FALSE)</f>
        <v>3</v>
      </c>
      <c r="U2180">
        <f>VLOOKUP(customer!A2180,sales_update!A:N,14,FALSE)</f>
        <v>7</v>
      </c>
      <c r="V2180">
        <f>VLOOKUP(customer!A2180,Marketing!A:I,2,FALSE)</f>
        <v>0</v>
      </c>
      <c r="W2180">
        <f>VLOOKUP(customer!A2180,Marketing!A:I,3,FALSE)</f>
        <v>0</v>
      </c>
      <c r="X2180">
        <f>VLOOKUP(customer!A2180,Marketing!A:I,4,FALSE)</f>
        <v>0</v>
      </c>
      <c r="Y2180">
        <f>VLOOKUP(customer!A2180,Marketing!A:I,5,FALSE)</f>
        <v>0</v>
      </c>
      <c r="Z2180">
        <f>VLOOKUP(customer!A2180,Marketing!A:I,6,FALSE)</f>
        <v>0</v>
      </c>
      <c r="AA2180">
        <f>VLOOKUP(customer!A2180,Marketing!A:I,7,FALSE)</f>
        <v>0</v>
      </c>
      <c r="AB2180">
        <f>VLOOKUP(customer!A2180,Marketing!A:I,8,FALSE)</f>
        <v>0</v>
      </c>
      <c r="AC2180" s="1">
        <f>VLOOKUP(customer!A2180,Marketing!A:I,9,FALSE)</f>
        <v>43692</v>
      </c>
    </row>
    <row r="2181" spans="1:29" x14ac:dyDescent="0.3">
      <c r="A2181">
        <v>1561</v>
      </c>
      <c r="B2181">
        <v>113260</v>
      </c>
      <c r="C2181">
        <v>1</v>
      </c>
      <c r="D2181">
        <v>1</v>
      </c>
      <c r="E2181">
        <v>50</v>
      </c>
      <c r="F2181" t="str">
        <f>IF(customer!G2181=1, "Married", IF(customer!H2181=1, "Single", IF(customer!F2181=1, "Divorced", IF(customer!I2181=1, "Together", IF(customer!J2181=1, "Widowed", "Unknown")))))</f>
        <v>Married</v>
      </c>
      <c r="G2181" t="str">
        <f>IF(customer!K2181=1,"Basic",IF(customer!L2181=1,"Graduate",IF(customer!M2181=1,"Master",IF(customer!N2181=1,"PhD","Unknown"))))</f>
        <v>Graduate</v>
      </c>
      <c r="H2181" t="s">
        <v>18</v>
      </c>
      <c r="I2181">
        <f>VLOOKUP(customer!A2181,sales_update!A:N,2,FALSE)</f>
        <v>48</v>
      </c>
      <c r="J2181">
        <f xml:space="preserve"> VLOOKUP(customer!A2181,sales_update!A:N,3,FALSE)</f>
        <v>77</v>
      </c>
      <c r="K2181">
        <f>VLOOKUP(customer!A2181,sales_update!A:N,4,FALSE)</f>
        <v>34</v>
      </c>
      <c r="L2181">
        <f>VLOOKUP(customer!A2181,sales_update!A:N,5,FALSE)</f>
        <v>145</v>
      </c>
      <c r="M2181">
        <f>VLOOKUP(customer!A2181,sales_update!A:N,6,FALSE)</f>
        <v>85</v>
      </c>
      <c r="N2181">
        <f>VLOOKUP(customer!A2181,sales_update!A:N,7,FALSE)</f>
        <v>17</v>
      </c>
      <c r="O2181">
        <f>VLOOKUP(customer!A2181,sales_update!A:N,8,FALSE)</f>
        <v>60</v>
      </c>
      <c r="P2181">
        <f>VLOOKUP(customer!A2181,sales_update!A:N,9,FALSE)</f>
        <v>299</v>
      </c>
      <c r="Q2181">
        <f>VLOOKUP(customer!A2181,sales_update!A:N,10,FALSE)</f>
        <v>4</v>
      </c>
      <c r="R2181">
        <f>VLOOKUP(customer!A2181,sales_update!A:N,11,FALSE)</f>
        <v>3</v>
      </c>
      <c r="S2181">
        <f>VLOOKUP(customer!A2181,sales_update!A:N,12,FALSE)</f>
        <v>0</v>
      </c>
      <c r="T2181">
        <f>VLOOKUP(customer!A2181,sales_update!A:N,13,FALSE)</f>
        <v>3</v>
      </c>
      <c r="U2181">
        <f>VLOOKUP(customer!A2181,sales_update!A:N,14,FALSE)</f>
        <v>8</v>
      </c>
      <c r="V2181">
        <f>VLOOKUP(customer!A2181,Marketing!A:I,2,FALSE)</f>
        <v>0</v>
      </c>
      <c r="W2181">
        <f>VLOOKUP(customer!A2181,Marketing!A:I,3,FALSE)</f>
        <v>0</v>
      </c>
      <c r="X2181">
        <f>VLOOKUP(customer!A2181,Marketing!A:I,4,FALSE)</f>
        <v>0</v>
      </c>
      <c r="Y2181">
        <f>VLOOKUP(customer!A2181,Marketing!A:I,5,FALSE)</f>
        <v>0</v>
      </c>
      <c r="Z2181">
        <f>VLOOKUP(customer!A2181,Marketing!A:I,6,FALSE)</f>
        <v>0</v>
      </c>
      <c r="AA2181">
        <f>VLOOKUP(customer!A2181,Marketing!A:I,7,FALSE)</f>
        <v>0</v>
      </c>
      <c r="AB2181">
        <f>VLOOKUP(customer!A2181,Marketing!A:I,8,FALSE)</f>
        <v>0</v>
      </c>
      <c r="AC2181" s="1">
        <f>VLOOKUP(customer!A2181,Marketing!A:I,9,FALSE)</f>
        <v>43858</v>
      </c>
    </row>
    <row r="2182" spans="1:29" x14ac:dyDescent="0.3">
      <c r="A2182">
        <v>1674</v>
      </c>
      <c r="B2182">
        <v>113084</v>
      </c>
      <c r="C2182">
        <v>0</v>
      </c>
      <c r="D2182">
        <v>0</v>
      </c>
      <c r="E2182">
        <v>68</v>
      </c>
      <c r="F2182" t="str">
        <f>IF(customer!G2182=1, "Married", IF(customer!H2182=1, "Single", IF(customer!F2182=1, "Divorced", IF(customer!I2182=1, "Together", IF(customer!J2182=1, "Widowed", "Unknown")))))</f>
        <v>Together</v>
      </c>
      <c r="G2182" t="str">
        <f>IF(customer!K2182=1,"Basic",IF(customer!L2182=1,"Graduate",IF(customer!M2182=1,"Master",IF(customer!N2182=1,"PhD","Unknown"))))</f>
        <v>Basic</v>
      </c>
      <c r="H2182" t="s">
        <v>17</v>
      </c>
      <c r="I2182">
        <f>VLOOKUP(customer!A2182,sales_update!A:N,2,FALSE)</f>
        <v>29</v>
      </c>
      <c r="J2182">
        <f xml:space="preserve"> VLOOKUP(customer!A2182,sales_update!A:N,3,FALSE)</f>
        <v>17</v>
      </c>
      <c r="K2182">
        <f>VLOOKUP(customer!A2182,sales_update!A:N,4,FALSE)</f>
        <v>0</v>
      </c>
      <c r="L2182">
        <f>VLOOKUP(customer!A2182,sales_update!A:N,5,FALSE)</f>
        <v>61</v>
      </c>
      <c r="M2182">
        <f>VLOOKUP(customer!A2182,sales_update!A:N,6,FALSE)</f>
        <v>26</v>
      </c>
      <c r="N2182">
        <f>VLOOKUP(customer!A2182,sales_update!A:N,7,FALSE)</f>
        <v>61</v>
      </c>
      <c r="O2182">
        <f>VLOOKUP(customer!A2182,sales_update!A:N,8,FALSE)</f>
        <v>86</v>
      </c>
      <c r="P2182">
        <f>VLOOKUP(customer!A2182,sales_update!A:N,9,FALSE)</f>
        <v>78</v>
      </c>
      <c r="Q2182">
        <f>VLOOKUP(customer!A2182,sales_update!A:N,10,FALSE)</f>
        <v>1</v>
      </c>
      <c r="R2182">
        <f>VLOOKUP(customer!A2182,sales_update!A:N,11,FALSE)</f>
        <v>1</v>
      </c>
      <c r="S2182">
        <f>VLOOKUP(customer!A2182,sales_update!A:N,12,FALSE)</f>
        <v>0</v>
      </c>
      <c r="T2182">
        <f>VLOOKUP(customer!A2182,sales_update!A:N,13,FALSE)</f>
        <v>3</v>
      </c>
      <c r="U2182">
        <f>VLOOKUP(customer!A2182,sales_update!A:N,14,FALSE)</f>
        <v>6</v>
      </c>
      <c r="V2182">
        <f>VLOOKUP(customer!A2182,Marketing!A:I,2,FALSE)</f>
        <v>0</v>
      </c>
      <c r="W2182">
        <f>VLOOKUP(customer!A2182,Marketing!A:I,3,FALSE)</f>
        <v>0</v>
      </c>
      <c r="X2182">
        <f>VLOOKUP(customer!A2182,Marketing!A:I,4,FALSE)</f>
        <v>0</v>
      </c>
      <c r="Y2182">
        <f>VLOOKUP(customer!A2182,Marketing!A:I,5,FALSE)</f>
        <v>0</v>
      </c>
      <c r="Z2182">
        <f>VLOOKUP(customer!A2182,Marketing!A:I,6,FALSE)</f>
        <v>0</v>
      </c>
      <c r="AA2182">
        <f>VLOOKUP(customer!A2182,Marketing!A:I,7,FALSE)</f>
        <v>0</v>
      </c>
      <c r="AB2182">
        <f>VLOOKUP(customer!A2182,Marketing!A:I,8,FALSE)</f>
        <v>0</v>
      </c>
      <c r="AC2182" s="1">
        <f>VLOOKUP(customer!A2182,Marketing!A:I,9,FALSE)</f>
        <v>43929</v>
      </c>
    </row>
    <row r="2183" spans="1:29" x14ac:dyDescent="0.3">
      <c r="A2183">
        <v>1297</v>
      </c>
      <c r="B2183">
        <v>112571</v>
      </c>
      <c r="C2183">
        <v>1</v>
      </c>
      <c r="D2183">
        <v>0</v>
      </c>
      <c r="E2183">
        <v>44</v>
      </c>
      <c r="F2183" t="str">
        <f>IF(customer!G2183=1, "Married", IF(customer!H2183=1, "Single", IF(customer!F2183=1, "Divorced", IF(customer!I2183=1, "Together", IF(customer!J2183=1, "Widowed", "Unknown")))))</f>
        <v>Divorced</v>
      </c>
      <c r="G2183" t="str">
        <f>IF(customer!K2183=1,"Basic",IF(customer!L2183=1,"Graduate",IF(customer!M2183=1,"Master",IF(customer!N2183=1,"PhD","Unknown"))))</f>
        <v>Graduate</v>
      </c>
      <c r="H2183" t="s">
        <v>18</v>
      </c>
      <c r="I2183">
        <f>VLOOKUP(customer!A2183,sales_update!A:N,2,FALSE)</f>
        <v>86</v>
      </c>
      <c r="J2183">
        <f xml:space="preserve"> VLOOKUP(customer!A2183,sales_update!A:N,3,FALSE)</f>
        <v>27</v>
      </c>
      <c r="K2183">
        <f>VLOOKUP(customer!A2183,sales_update!A:N,4,FALSE)</f>
        <v>45</v>
      </c>
      <c r="L2183">
        <f>VLOOKUP(customer!A2183,sales_update!A:N,5,FALSE)</f>
        <v>125</v>
      </c>
      <c r="M2183">
        <f>VLOOKUP(customer!A2183,sales_update!A:N,6,FALSE)</f>
        <v>18</v>
      </c>
      <c r="N2183">
        <f>VLOOKUP(customer!A2183,sales_update!A:N,7,FALSE)</f>
        <v>107</v>
      </c>
      <c r="O2183">
        <f>VLOOKUP(customer!A2183,sales_update!A:N,8,FALSE)</f>
        <v>152</v>
      </c>
      <c r="P2183">
        <f>VLOOKUP(customer!A2183,sales_update!A:N,9,FALSE)</f>
        <v>170</v>
      </c>
      <c r="Q2183">
        <f>VLOOKUP(customer!A2183,sales_update!A:N,10,FALSE)</f>
        <v>4</v>
      </c>
      <c r="R2183">
        <f>VLOOKUP(customer!A2183,sales_update!A:N,11,FALSE)</f>
        <v>3</v>
      </c>
      <c r="S2183">
        <f>VLOOKUP(customer!A2183,sales_update!A:N,12,FALSE)</f>
        <v>1</v>
      </c>
      <c r="T2183">
        <f>VLOOKUP(customer!A2183,sales_update!A:N,13,FALSE)</f>
        <v>3</v>
      </c>
      <c r="U2183">
        <f>VLOOKUP(customer!A2183,sales_update!A:N,14,FALSE)</f>
        <v>6</v>
      </c>
      <c r="V2183">
        <f>VLOOKUP(customer!A2183,Marketing!A:I,2,FALSE)</f>
        <v>0</v>
      </c>
      <c r="W2183">
        <f>VLOOKUP(customer!A2183,Marketing!A:I,3,FALSE)</f>
        <v>0</v>
      </c>
      <c r="X2183">
        <f>VLOOKUP(customer!A2183,Marketing!A:I,4,FALSE)</f>
        <v>0</v>
      </c>
      <c r="Y2183">
        <f>VLOOKUP(customer!A2183,Marketing!A:I,5,FALSE)</f>
        <v>0</v>
      </c>
      <c r="Z2183">
        <f>VLOOKUP(customer!A2183,Marketing!A:I,6,FALSE)</f>
        <v>0</v>
      </c>
      <c r="AA2183">
        <f>VLOOKUP(customer!A2183,Marketing!A:I,7,FALSE)</f>
        <v>0</v>
      </c>
      <c r="AB2183">
        <f>VLOOKUP(customer!A2183,Marketing!A:I,8,FALSE)</f>
        <v>0</v>
      </c>
      <c r="AC2183" s="1">
        <f>VLOOKUP(customer!A2183,Marketing!A:I,9,FALSE)</f>
        <v>44006</v>
      </c>
    </row>
    <row r="2184" spans="1:29" x14ac:dyDescent="0.3">
      <c r="A2184">
        <v>2587</v>
      </c>
      <c r="B2184">
        <v>112393</v>
      </c>
      <c r="C2184">
        <v>0</v>
      </c>
      <c r="D2184">
        <v>0</v>
      </c>
      <c r="E2184">
        <v>42</v>
      </c>
      <c r="F2184" t="str">
        <f>IF(customer!G2184=1, "Married", IF(customer!H2184=1, "Single", IF(customer!F2184=1, "Divorced", IF(customer!I2184=1, "Together", IF(customer!J2184=1, "Widowed", "Unknown")))))</f>
        <v>Married</v>
      </c>
      <c r="G2184" t="str">
        <f>IF(customer!K2184=1,"Basic",IF(customer!L2184=1,"Graduate",IF(customer!M2184=1,"Master",IF(customer!N2184=1,"PhD","Unknown"))))</f>
        <v>Unknown</v>
      </c>
      <c r="H2184" t="s">
        <v>18</v>
      </c>
      <c r="I2184">
        <f>VLOOKUP(customer!A2184,sales_update!A:N,2,FALSE)</f>
        <v>38</v>
      </c>
      <c r="J2184">
        <f xml:space="preserve"> VLOOKUP(customer!A2184,sales_update!A:N,3,FALSE)</f>
        <v>45</v>
      </c>
      <c r="K2184">
        <f>VLOOKUP(customer!A2184,sales_update!A:N,4,FALSE)</f>
        <v>54</v>
      </c>
      <c r="L2184">
        <f>VLOOKUP(customer!A2184,sales_update!A:N,5,FALSE)</f>
        <v>136</v>
      </c>
      <c r="M2184">
        <f>VLOOKUP(customer!A2184,sales_update!A:N,6,FALSE)</f>
        <v>100</v>
      </c>
      <c r="N2184">
        <f>VLOOKUP(customer!A2184,sales_update!A:N,7,FALSE)</f>
        <v>63</v>
      </c>
      <c r="O2184">
        <f>VLOOKUP(customer!A2184,sales_update!A:N,8,FALSE)</f>
        <v>118</v>
      </c>
      <c r="P2184">
        <f>VLOOKUP(customer!A2184,sales_update!A:N,9,FALSE)</f>
        <v>281</v>
      </c>
      <c r="Q2184">
        <f>VLOOKUP(customer!A2184,sales_update!A:N,10,FALSE)</f>
        <v>1</v>
      </c>
      <c r="R2184">
        <f>VLOOKUP(customer!A2184,sales_update!A:N,11,FALSE)</f>
        <v>2</v>
      </c>
      <c r="S2184">
        <f>VLOOKUP(customer!A2184,sales_update!A:N,12,FALSE)</f>
        <v>0</v>
      </c>
      <c r="T2184">
        <f>VLOOKUP(customer!A2184,sales_update!A:N,13,FALSE)</f>
        <v>3</v>
      </c>
      <c r="U2184">
        <f>VLOOKUP(customer!A2184,sales_update!A:N,14,FALSE)</f>
        <v>9</v>
      </c>
      <c r="V2184">
        <f>VLOOKUP(customer!A2184,Marketing!A:I,2,FALSE)</f>
        <v>0</v>
      </c>
      <c r="W2184">
        <f>VLOOKUP(customer!A2184,Marketing!A:I,3,FALSE)</f>
        <v>0</v>
      </c>
      <c r="X2184">
        <f>VLOOKUP(customer!A2184,Marketing!A:I,4,FALSE)</f>
        <v>0</v>
      </c>
      <c r="Y2184">
        <f>VLOOKUP(customer!A2184,Marketing!A:I,5,FALSE)</f>
        <v>0</v>
      </c>
      <c r="Z2184">
        <f>VLOOKUP(customer!A2184,Marketing!A:I,6,FALSE)</f>
        <v>0</v>
      </c>
      <c r="AA2184">
        <f>VLOOKUP(customer!A2184,Marketing!A:I,7,FALSE)</f>
        <v>0</v>
      </c>
      <c r="AB2184">
        <f>VLOOKUP(customer!A2184,Marketing!A:I,8,FALSE)</f>
        <v>0</v>
      </c>
      <c r="AC2184" s="1">
        <f>VLOOKUP(customer!A2184,Marketing!A:I,9,FALSE)</f>
        <v>43596</v>
      </c>
    </row>
    <row r="2185" spans="1:29" x14ac:dyDescent="0.3">
      <c r="A2185">
        <v>2836</v>
      </c>
      <c r="B2185">
        <v>111448</v>
      </c>
      <c r="C2185">
        <v>0</v>
      </c>
      <c r="D2185">
        <v>0</v>
      </c>
      <c r="E2185">
        <v>45</v>
      </c>
      <c r="F2185" t="str">
        <f>IF(customer!G2185=1, "Married", IF(customer!H2185=1, "Single", IF(customer!F2185=1, "Divorced", IF(customer!I2185=1, "Together", IF(customer!J2185=1, "Widowed", "Unknown")))))</f>
        <v>Divorced</v>
      </c>
      <c r="G2185" t="str">
        <f>IF(customer!K2185=1,"Basic",IF(customer!L2185=1,"Graduate",IF(customer!M2185=1,"Master",IF(customer!N2185=1,"PhD","Unknown"))))</f>
        <v>Unknown</v>
      </c>
      <c r="H2185" t="s">
        <v>20</v>
      </c>
      <c r="I2185">
        <f>VLOOKUP(customer!A2185,sales_update!A:N,2,FALSE)</f>
        <v>16</v>
      </c>
      <c r="J2185">
        <f xml:space="preserve"> VLOOKUP(customer!A2185,sales_update!A:N,3,FALSE)</f>
        <v>0</v>
      </c>
      <c r="K2185">
        <f>VLOOKUP(customer!A2185,sales_update!A:N,4,FALSE)</f>
        <v>0</v>
      </c>
      <c r="L2185">
        <f>VLOOKUP(customer!A2185,sales_update!A:N,5,FALSE)</f>
        <v>0</v>
      </c>
      <c r="M2185">
        <f>VLOOKUP(customer!A2185,sales_update!A:N,6,FALSE)</f>
        <v>58</v>
      </c>
      <c r="N2185">
        <f>VLOOKUP(customer!A2185,sales_update!A:N,7,FALSE)</f>
        <v>19</v>
      </c>
      <c r="O2185">
        <f>VLOOKUP(customer!A2185,sales_update!A:N,8,FALSE)</f>
        <v>58</v>
      </c>
      <c r="P2185">
        <f>VLOOKUP(customer!A2185,sales_update!A:N,9,FALSE)</f>
        <v>19</v>
      </c>
      <c r="Q2185">
        <f>VLOOKUP(customer!A2185,sales_update!A:N,10,FALSE)</f>
        <v>1</v>
      </c>
      <c r="R2185">
        <f>VLOOKUP(customer!A2185,sales_update!A:N,11,FALSE)</f>
        <v>1</v>
      </c>
      <c r="S2185">
        <f>VLOOKUP(customer!A2185,sales_update!A:N,12,FALSE)</f>
        <v>0</v>
      </c>
      <c r="T2185">
        <f>VLOOKUP(customer!A2185,sales_update!A:N,13,FALSE)</f>
        <v>2</v>
      </c>
      <c r="U2185">
        <f>VLOOKUP(customer!A2185,sales_update!A:N,14,FALSE)</f>
        <v>6</v>
      </c>
      <c r="V2185">
        <f>VLOOKUP(customer!A2185,Marketing!A:I,2,FALSE)</f>
        <v>0</v>
      </c>
      <c r="W2185">
        <f>VLOOKUP(customer!A2185,Marketing!A:I,3,FALSE)</f>
        <v>0</v>
      </c>
      <c r="X2185">
        <f>VLOOKUP(customer!A2185,Marketing!A:I,4,FALSE)</f>
        <v>0</v>
      </c>
      <c r="Y2185">
        <f>VLOOKUP(customer!A2185,Marketing!A:I,5,FALSE)</f>
        <v>0</v>
      </c>
      <c r="Z2185">
        <f>VLOOKUP(customer!A2185,Marketing!A:I,6,FALSE)</f>
        <v>0</v>
      </c>
      <c r="AA2185">
        <f>VLOOKUP(customer!A2185,Marketing!A:I,7,FALSE)</f>
        <v>0</v>
      </c>
      <c r="AB2185">
        <f>VLOOKUP(customer!A2185,Marketing!A:I,8,FALSE)</f>
        <v>0</v>
      </c>
      <c r="AC2185" s="1">
        <f>VLOOKUP(customer!A2185,Marketing!A:I,9,FALSE)</f>
        <v>43972</v>
      </c>
    </row>
    <row r="2186" spans="1:29" x14ac:dyDescent="0.3">
      <c r="A2186">
        <v>3197</v>
      </c>
      <c r="B2186">
        <v>111012</v>
      </c>
      <c r="C2186">
        <v>1</v>
      </c>
      <c r="D2186">
        <v>0</v>
      </c>
      <c r="E2186">
        <v>36</v>
      </c>
      <c r="F2186" t="str">
        <f>IF(customer!G2186=1, "Married", IF(customer!H2186=1, "Single", IF(customer!F2186=1, "Divorced", IF(customer!I2186=1, "Together", IF(customer!J2186=1, "Widowed", "Unknown")))))</f>
        <v>Single</v>
      </c>
      <c r="G2186" t="str">
        <f>IF(customer!K2186=1,"Basic",IF(customer!L2186=1,"Graduate",IF(customer!M2186=1,"Master",IF(customer!N2186=1,"PhD","Unknown"))))</f>
        <v>Graduate</v>
      </c>
      <c r="H2186" t="s">
        <v>15</v>
      </c>
      <c r="I2186">
        <f>VLOOKUP(customer!A2186,sales_update!A:N,2,FALSE)</f>
        <v>82</v>
      </c>
      <c r="J2186">
        <f xml:space="preserve"> VLOOKUP(customer!A2186,sales_update!A:N,3,FALSE)</f>
        <v>242</v>
      </c>
      <c r="K2186">
        <f>VLOOKUP(customer!A2186,sales_update!A:N,4,FALSE)</f>
        <v>30</v>
      </c>
      <c r="L2186">
        <f>VLOOKUP(customer!A2186,sales_update!A:N,5,FALSE)</f>
        <v>262</v>
      </c>
      <c r="M2186">
        <f>VLOOKUP(customer!A2186,sales_update!A:N,6,FALSE)</f>
        <v>71</v>
      </c>
      <c r="N2186">
        <f>VLOOKUP(customer!A2186,sales_update!A:N,7,FALSE)</f>
        <v>10</v>
      </c>
      <c r="O2186">
        <f>VLOOKUP(customer!A2186,sales_update!A:N,8,FALSE)</f>
        <v>232</v>
      </c>
      <c r="P2186">
        <f>VLOOKUP(customer!A2186,sales_update!A:N,9,FALSE)</f>
        <v>383</v>
      </c>
      <c r="Q2186">
        <f>VLOOKUP(customer!A2186,sales_update!A:N,10,FALSE)</f>
        <v>3</v>
      </c>
      <c r="R2186">
        <f>VLOOKUP(customer!A2186,sales_update!A:N,11,FALSE)</f>
        <v>3</v>
      </c>
      <c r="S2186">
        <f>VLOOKUP(customer!A2186,sales_update!A:N,12,FALSE)</f>
        <v>1</v>
      </c>
      <c r="T2186">
        <f>VLOOKUP(customer!A2186,sales_update!A:N,13,FALSE)</f>
        <v>2</v>
      </c>
      <c r="U2186">
        <f>VLOOKUP(customer!A2186,sales_update!A:N,14,FALSE)</f>
        <v>9</v>
      </c>
      <c r="V2186">
        <f>VLOOKUP(customer!A2186,Marketing!A:I,2,FALSE)</f>
        <v>1</v>
      </c>
      <c r="W2186">
        <f>VLOOKUP(customer!A2186,Marketing!A:I,3,FALSE)</f>
        <v>0</v>
      </c>
      <c r="X2186">
        <f>VLOOKUP(customer!A2186,Marketing!A:I,4,FALSE)</f>
        <v>0</v>
      </c>
      <c r="Y2186">
        <f>VLOOKUP(customer!A2186,Marketing!A:I,5,FALSE)</f>
        <v>0</v>
      </c>
      <c r="Z2186">
        <f>VLOOKUP(customer!A2186,Marketing!A:I,6,FALSE)</f>
        <v>0</v>
      </c>
      <c r="AA2186">
        <f>VLOOKUP(customer!A2186,Marketing!A:I,7,FALSE)</f>
        <v>0</v>
      </c>
      <c r="AB2186">
        <f>VLOOKUP(customer!A2186,Marketing!A:I,8,FALSE)</f>
        <v>0</v>
      </c>
      <c r="AC2186" s="1">
        <f>VLOOKUP(customer!A2186,Marketing!A:I,9,FALSE)</f>
        <v>43698</v>
      </c>
    </row>
    <row r="2187" spans="1:29" x14ac:dyDescent="0.3">
      <c r="A2187">
        <v>1029</v>
      </c>
      <c r="B2187">
        <v>110979</v>
      </c>
      <c r="C2187">
        <v>0</v>
      </c>
      <c r="D2187">
        <v>0</v>
      </c>
      <c r="E2187">
        <v>31</v>
      </c>
      <c r="F2187" t="str">
        <f>IF(customer!G2187=1, "Married", IF(customer!H2187=1, "Single", IF(customer!F2187=1, "Divorced", IF(customer!I2187=1, "Together", IF(customer!J2187=1, "Widowed", "Unknown")))))</f>
        <v>Divorced</v>
      </c>
      <c r="G2187" t="str">
        <f>IF(customer!K2187=1,"Basic",IF(customer!L2187=1,"Graduate",IF(customer!M2187=1,"Master",IF(customer!N2187=1,"PhD","Unknown"))))</f>
        <v>Master</v>
      </c>
      <c r="H2187" t="s">
        <v>16</v>
      </c>
      <c r="I2187">
        <f>VLOOKUP(customer!A2187,sales_update!A:N,2,FALSE)</f>
        <v>34</v>
      </c>
      <c r="J2187">
        <f xml:space="preserve"> VLOOKUP(customer!A2187,sales_update!A:N,3,FALSE)</f>
        <v>81</v>
      </c>
      <c r="K2187">
        <f>VLOOKUP(customer!A2187,sales_update!A:N,4,FALSE)</f>
        <v>40</v>
      </c>
      <c r="L2187">
        <f>VLOOKUP(customer!A2187,sales_update!A:N,5,FALSE)</f>
        <v>101</v>
      </c>
      <c r="M2187">
        <f>VLOOKUP(customer!A2187,sales_update!A:N,6,FALSE)</f>
        <v>20</v>
      </c>
      <c r="N2187">
        <f>VLOOKUP(customer!A2187,sales_update!A:N,7,FALSE)</f>
        <v>20</v>
      </c>
      <c r="O2187">
        <f>VLOOKUP(customer!A2187,sales_update!A:N,8,FALSE)</f>
        <v>40</v>
      </c>
      <c r="P2187">
        <f>VLOOKUP(customer!A2187,sales_update!A:N,9,FALSE)</f>
        <v>222</v>
      </c>
      <c r="Q2187">
        <f>VLOOKUP(customer!A2187,sales_update!A:N,10,FALSE)</f>
        <v>2</v>
      </c>
      <c r="R2187">
        <f>VLOOKUP(customer!A2187,sales_update!A:N,11,FALSE)</f>
        <v>3</v>
      </c>
      <c r="S2187">
        <f>VLOOKUP(customer!A2187,sales_update!A:N,12,FALSE)</f>
        <v>0</v>
      </c>
      <c r="T2187">
        <f>VLOOKUP(customer!A2187,sales_update!A:N,13,FALSE)</f>
        <v>3</v>
      </c>
      <c r="U2187">
        <f>VLOOKUP(customer!A2187,sales_update!A:N,14,FALSE)</f>
        <v>5</v>
      </c>
      <c r="V2187">
        <f>VLOOKUP(customer!A2187,Marketing!A:I,2,FALSE)</f>
        <v>0</v>
      </c>
      <c r="W2187">
        <f>VLOOKUP(customer!A2187,Marketing!A:I,3,FALSE)</f>
        <v>0</v>
      </c>
      <c r="X2187">
        <f>VLOOKUP(customer!A2187,Marketing!A:I,4,FALSE)</f>
        <v>0</v>
      </c>
      <c r="Y2187">
        <f>VLOOKUP(customer!A2187,Marketing!A:I,5,FALSE)</f>
        <v>0</v>
      </c>
      <c r="Z2187">
        <f>VLOOKUP(customer!A2187,Marketing!A:I,6,FALSE)</f>
        <v>0</v>
      </c>
      <c r="AA2187">
        <f>VLOOKUP(customer!A2187,Marketing!A:I,7,FALSE)</f>
        <v>0</v>
      </c>
      <c r="AB2187">
        <f>VLOOKUP(customer!A2187,Marketing!A:I,8,FALSE)</f>
        <v>0</v>
      </c>
      <c r="AC2187" s="1">
        <f>VLOOKUP(customer!A2187,Marketing!A:I,9,FALSE)</f>
        <v>44130</v>
      </c>
    </row>
    <row r="2188" spans="1:29" x14ac:dyDescent="0.3">
      <c r="A2188">
        <v>2119</v>
      </c>
      <c r="B2188">
        <v>110979</v>
      </c>
      <c r="C2188">
        <v>0</v>
      </c>
      <c r="D2188">
        <v>0</v>
      </c>
      <c r="E2188">
        <v>31</v>
      </c>
      <c r="F2188" t="str">
        <f>IF(customer!G2188=1, "Married", IF(customer!H2188=1, "Single", IF(customer!F2188=1, "Divorced", IF(customer!I2188=1, "Together", IF(customer!J2188=1, "Widowed", "Unknown")))))</f>
        <v>Divorced</v>
      </c>
      <c r="G2188" t="str">
        <f>IF(customer!K2188=1,"Basic",IF(customer!L2188=1,"Graduate",IF(customer!M2188=1,"Master",IF(customer!N2188=1,"PhD","Unknown"))))</f>
        <v>Master</v>
      </c>
      <c r="H2188" t="s">
        <v>18</v>
      </c>
      <c r="I2188">
        <f>VLOOKUP(customer!A2188,sales_update!A:N,2,FALSE)</f>
        <v>34</v>
      </c>
      <c r="J2188">
        <f xml:space="preserve"> VLOOKUP(customer!A2188,sales_update!A:N,3,FALSE)</f>
        <v>81</v>
      </c>
      <c r="K2188">
        <f>VLOOKUP(customer!A2188,sales_update!A:N,4,FALSE)</f>
        <v>40</v>
      </c>
      <c r="L2188">
        <f>VLOOKUP(customer!A2188,sales_update!A:N,5,FALSE)</f>
        <v>101</v>
      </c>
      <c r="M2188">
        <f>VLOOKUP(customer!A2188,sales_update!A:N,6,FALSE)</f>
        <v>20</v>
      </c>
      <c r="N2188">
        <f>VLOOKUP(customer!A2188,sales_update!A:N,7,FALSE)</f>
        <v>20</v>
      </c>
      <c r="O2188">
        <f>VLOOKUP(customer!A2188,sales_update!A:N,8,FALSE)</f>
        <v>40</v>
      </c>
      <c r="P2188">
        <f>VLOOKUP(customer!A2188,sales_update!A:N,9,FALSE)</f>
        <v>222</v>
      </c>
      <c r="Q2188">
        <f>VLOOKUP(customer!A2188,sales_update!A:N,10,FALSE)</f>
        <v>2</v>
      </c>
      <c r="R2188">
        <f>VLOOKUP(customer!A2188,sales_update!A:N,11,FALSE)</f>
        <v>3</v>
      </c>
      <c r="S2188">
        <f>VLOOKUP(customer!A2188,sales_update!A:N,12,FALSE)</f>
        <v>0</v>
      </c>
      <c r="T2188">
        <f>VLOOKUP(customer!A2188,sales_update!A:N,13,FALSE)</f>
        <v>3</v>
      </c>
      <c r="U2188">
        <f>VLOOKUP(customer!A2188,sales_update!A:N,14,FALSE)</f>
        <v>5</v>
      </c>
      <c r="V2188">
        <f>VLOOKUP(customer!A2188,Marketing!A:I,2,FALSE)</f>
        <v>0</v>
      </c>
      <c r="W2188">
        <f>VLOOKUP(customer!A2188,Marketing!A:I,3,FALSE)</f>
        <v>0</v>
      </c>
      <c r="X2188">
        <f>VLOOKUP(customer!A2188,Marketing!A:I,4,FALSE)</f>
        <v>0</v>
      </c>
      <c r="Y2188">
        <f>VLOOKUP(customer!A2188,Marketing!A:I,5,FALSE)</f>
        <v>0</v>
      </c>
      <c r="Z2188">
        <f>VLOOKUP(customer!A2188,Marketing!A:I,6,FALSE)</f>
        <v>0</v>
      </c>
      <c r="AA2188">
        <f>VLOOKUP(customer!A2188,Marketing!A:I,7,FALSE)</f>
        <v>0</v>
      </c>
      <c r="AB2188">
        <f>VLOOKUP(customer!A2188,Marketing!A:I,8,FALSE)</f>
        <v>0</v>
      </c>
      <c r="AC2188" s="1">
        <f>VLOOKUP(customer!A2188,Marketing!A:I,9,FALSE)</f>
        <v>44130</v>
      </c>
    </row>
    <row r="2189" spans="1:29" x14ac:dyDescent="0.3">
      <c r="A2189">
        <v>1412</v>
      </c>
      <c r="B2189">
        <v>110404</v>
      </c>
      <c r="C2189">
        <v>1</v>
      </c>
      <c r="D2189">
        <v>0</v>
      </c>
      <c r="E2189">
        <v>31</v>
      </c>
      <c r="F2189" t="str">
        <f>IF(customer!G2189=1, "Married", IF(customer!H2189=1, "Single", IF(customer!F2189=1, "Divorced", IF(customer!I2189=1, "Together", IF(customer!J2189=1, "Widowed", "Unknown")))))</f>
        <v>Together</v>
      </c>
      <c r="G2189" t="str">
        <f>IF(customer!K2189=1,"Basic",IF(customer!L2189=1,"Graduate",IF(customer!M2189=1,"Master",IF(customer!N2189=1,"PhD","Unknown"))))</f>
        <v>Unknown</v>
      </c>
      <c r="H2189" t="s">
        <v>19</v>
      </c>
      <c r="I2189">
        <f>VLOOKUP(customer!A2189,sales_update!A:N,2,FALSE)</f>
        <v>52</v>
      </c>
      <c r="J2189">
        <f xml:space="preserve"> VLOOKUP(customer!A2189,sales_update!A:N,3,FALSE)</f>
        <v>21</v>
      </c>
      <c r="K2189">
        <f>VLOOKUP(customer!A2189,sales_update!A:N,4,FALSE)</f>
        <v>21</v>
      </c>
      <c r="L2189">
        <f>VLOOKUP(customer!A2189,sales_update!A:N,5,FALSE)</f>
        <v>117</v>
      </c>
      <c r="M2189">
        <f>VLOOKUP(customer!A2189,sales_update!A:N,6,FALSE)</f>
        <v>106</v>
      </c>
      <c r="N2189">
        <f>VLOOKUP(customer!A2189,sales_update!A:N,7,FALSE)</f>
        <v>64</v>
      </c>
      <c r="O2189">
        <f>VLOOKUP(customer!A2189,sales_update!A:N,8,FALSE)</f>
        <v>127</v>
      </c>
      <c r="P2189">
        <f>VLOOKUP(customer!A2189,sales_update!A:N,9,FALSE)</f>
        <v>202</v>
      </c>
      <c r="Q2189">
        <f>VLOOKUP(customer!A2189,sales_update!A:N,10,FALSE)</f>
        <v>2</v>
      </c>
      <c r="R2189">
        <f>VLOOKUP(customer!A2189,sales_update!A:N,11,FALSE)</f>
        <v>1</v>
      </c>
      <c r="S2189">
        <f>VLOOKUP(customer!A2189,sales_update!A:N,12,FALSE)</f>
        <v>0</v>
      </c>
      <c r="T2189">
        <f>VLOOKUP(customer!A2189,sales_update!A:N,13,FALSE)</f>
        <v>4</v>
      </c>
      <c r="U2189">
        <f>VLOOKUP(customer!A2189,sales_update!A:N,14,FALSE)</f>
        <v>5</v>
      </c>
      <c r="V2189">
        <f>VLOOKUP(customer!A2189,Marketing!A:I,2,FALSE)</f>
        <v>0</v>
      </c>
      <c r="W2189">
        <f>VLOOKUP(customer!A2189,Marketing!A:I,3,FALSE)</f>
        <v>0</v>
      </c>
      <c r="X2189">
        <f>VLOOKUP(customer!A2189,Marketing!A:I,4,FALSE)</f>
        <v>0</v>
      </c>
      <c r="Y2189">
        <f>VLOOKUP(customer!A2189,Marketing!A:I,5,FALSE)</f>
        <v>0</v>
      </c>
      <c r="Z2189">
        <f>VLOOKUP(customer!A2189,Marketing!A:I,6,FALSE)</f>
        <v>0</v>
      </c>
      <c r="AA2189">
        <f>VLOOKUP(customer!A2189,Marketing!A:I,7,FALSE)</f>
        <v>0</v>
      </c>
      <c r="AB2189">
        <f>VLOOKUP(customer!A2189,Marketing!A:I,8,FALSE)</f>
        <v>0</v>
      </c>
      <c r="AC2189" s="1">
        <f>VLOOKUP(customer!A2189,Marketing!A:I,9,FALSE)</f>
        <v>44112</v>
      </c>
    </row>
    <row r="2190" spans="1:29" x14ac:dyDescent="0.3">
      <c r="A2190">
        <v>1369</v>
      </c>
      <c r="B2190">
        <v>110245</v>
      </c>
      <c r="C2190">
        <v>1</v>
      </c>
      <c r="D2190">
        <v>0</v>
      </c>
      <c r="E2190">
        <v>49</v>
      </c>
      <c r="F2190" t="str">
        <f>IF(customer!G2190=1, "Married", IF(customer!H2190=1, "Single", IF(customer!F2190=1, "Divorced", IF(customer!I2190=1, "Together", IF(customer!J2190=1, "Widowed", "Unknown")))))</f>
        <v>Single</v>
      </c>
      <c r="G2190" t="str">
        <f>IF(customer!K2190=1,"Basic",IF(customer!L2190=1,"Graduate",IF(customer!M2190=1,"Master",IF(customer!N2190=1,"PhD","Unknown"))))</f>
        <v>Graduate</v>
      </c>
      <c r="H2190" t="s">
        <v>18</v>
      </c>
      <c r="I2190">
        <f>VLOOKUP(customer!A2190,sales_update!A:N,2,FALSE)</f>
        <v>32</v>
      </c>
      <c r="J2190">
        <f xml:space="preserve"> VLOOKUP(customer!A2190,sales_update!A:N,3,FALSE)</f>
        <v>43</v>
      </c>
      <c r="K2190">
        <f>VLOOKUP(customer!A2190,sales_update!A:N,4,FALSE)</f>
        <v>75</v>
      </c>
      <c r="L2190">
        <f>VLOOKUP(customer!A2190,sales_update!A:N,5,FALSE)</f>
        <v>75</v>
      </c>
      <c r="M2190">
        <f>VLOOKUP(customer!A2190,sales_update!A:N,6,FALSE)</f>
        <v>65</v>
      </c>
      <c r="N2190">
        <f>VLOOKUP(customer!A2190,sales_update!A:N,7,FALSE)</f>
        <v>43</v>
      </c>
      <c r="O2190">
        <f>VLOOKUP(customer!A2190,sales_update!A:N,8,FALSE)</f>
        <v>140</v>
      </c>
      <c r="P2190">
        <f>VLOOKUP(customer!A2190,sales_update!A:N,9,FALSE)</f>
        <v>161</v>
      </c>
      <c r="Q2190">
        <f>VLOOKUP(customer!A2190,sales_update!A:N,10,FALSE)</f>
        <v>3</v>
      </c>
      <c r="R2190">
        <f>VLOOKUP(customer!A2190,sales_update!A:N,11,FALSE)</f>
        <v>1</v>
      </c>
      <c r="S2190">
        <f>VLOOKUP(customer!A2190,sales_update!A:N,12,FALSE)</f>
        <v>2</v>
      </c>
      <c r="T2190">
        <f>VLOOKUP(customer!A2190,sales_update!A:N,13,FALSE)</f>
        <v>2</v>
      </c>
      <c r="U2190">
        <f>VLOOKUP(customer!A2190,sales_update!A:N,14,FALSE)</f>
        <v>5</v>
      </c>
      <c r="V2190">
        <f>VLOOKUP(customer!A2190,Marketing!A:I,2,FALSE)</f>
        <v>0</v>
      </c>
      <c r="W2190">
        <f>VLOOKUP(customer!A2190,Marketing!A:I,3,FALSE)</f>
        <v>0</v>
      </c>
      <c r="X2190">
        <f>VLOOKUP(customer!A2190,Marketing!A:I,4,FALSE)</f>
        <v>0</v>
      </c>
      <c r="Y2190">
        <f>VLOOKUP(customer!A2190,Marketing!A:I,5,FALSE)</f>
        <v>0</v>
      </c>
      <c r="Z2190">
        <f>VLOOKUP(customer!A2190,Marketing!A:I,6,FALSE)</f>
        <v>0</v>
      </c>
      <c r="AA2190">
        <f>VLOOKUP(customer!A2190,Marketing!A:I,7,FALSE)</f>
        <v>0</v>
      </c>
      <c r="AB2190">
        <f>VLOOKUP(customer!A2190,Marketing!A:I,8,FALSE)</f>
        <v>0</v>
      </c>
      <c r="AC2190" s="1">
        <f>VLOOKUP(customer!A2190,Marketing!A:I,9,FALSE)</f>
        <v>43758</v>
      </c>
    </row>
    <row r="2191" spans="1:29" x14ac:dyDescent="0.3">
      <c r="A2191">
        <v>2679</v>
      </c>
      <c r="B2191">
        <v>109722</v>
      </c>
      <c r="C2191">
        <v>1</v>
      </c>
      <c r="D2191">
        <v>0</v>
      </c>
      <c r="E2191">
        <v>47</v>
      </c>
      <c r="F2191" t="str">
        <f>IF(customer!G2191=1, "Married", IF(customer!H2191=1, "Single", IF(customer!F2191=1, "Divorced", IF(customer!I2191=1, "Together", IF(customer!J2191=1, "Widowed", "Unknown")))))</f>
        <v>Together</v>
      </c>
      <c r="G2191" t="str">
        <f>IF(customer!K2191=1,"Basic",IF(customer!L2191=1,"Graduate",IF(customer!M2191=1,"Master",IF(customer!N2191=1,"PhD","Unknown"))))</f>
        <v>Basic</v>
      </c>
      <c r="H2191" t="s">
        <v>16</v>
      </c>
      <c r="I2191">
        <f>VLOOKUP(customer!A2191,sales_update!A:N,2,FALSE)</f>
        <v>7</v>
      </c>
      <c r="J2191">
        <f xml:space="preserve"> VLOOKUP(customer!A2191,sales_update!A:N,3,FALSE)</f>
        <v>68</v>
      </c>
      <c r="K2191">
        <f>VLOOKUP(customer!A2191,sales_update!A:N,4,FALSE)</f>
        <v>192</v>
      </c>
      <c r="L2191">
        <f>VLOOKUP(customer!A2191,sales_update!A:N,5,FALSE)</f>
        <v>181</v>
      </c>
      <c r="M2191">
        <f>VLOOKUP(customer!A2191,sales_update!A:N,6,FALSE)</f>
        <v>68</v>
      </c>
      <c r="N2191">
        <f>VLOOKUP(customer!A2191,sales_update!A:N,7,FALSE)</f>
        <v>181</v>
      </c>
      <c r="O2191">
        <f>VLOOKUP(customer!A2191,sales_update!A:N,8,FALSE)</f>
        <v>474</v>
      </c>
      <c r="P2191">
        <f>VLOOKUP(customer!A2191,sales_update!A:N,9,FALSE)</f>
        <v>214</v>
      </c>
      <c r="Q2191">
        <f>VLOOKUP(customer!A2191,sales_update!A:N,10,FALSE)</f>
        <v>4</v>
      </c>
      <c r="R2191">
        <f>VLOOKUP(customer!A2191,sales_update!A:N,11,FALSE)</f>
        <v>3</v>
      </c>
      <c r="S2191">
        <f>VLOOKUP(customer!A2191,sales_update!A:N,12,FALSE)</f>
        <v>1</v>
      </c>
      <c r="T2191">
        <f>VLOOKUP(customer!A2191,sales_update!A:N,13,FALSE)</f>
        <v>3</v>
      </c>
      <c r="U2191">
        <f>VLOOKUP(customer!A2191,sales_update!A:N,14,FALSE)</f>
        <v>8</v>
      </c>
      <c r="V2191">
        <f>VLOOKUP(customer!A2191,Marketing!A:I,2,FALSE)</f>
        <v>0</v>
      </c>
      <c r="W2191">
        <f>VLOOKUP(customer!A2191,Marketing!A:I,3,FALSE)</f>
        <v>0</v>
      </c>
      <c r="X2191">
        <f>VLOOKUP(customer!A2191,Marketing!A:I,4,FALSE)</f>
        <v>0</v>
      </c>
      <c r="Y2191">
        <f>VLOOKUP(customer!A2191,Marketing!A:I,5,FALSE)</f>
        <v>0</v>
      </c>
      <c r="Z2191">
        <f>VLOOKUP(customer!A2191,Marketing!A:I,6,FALSE)</f>
        <v>0</v>
      </c>
      <c r="AA2191">
        <f>VLOOKUP(customer!A2191,Marketing!A:I,7,FALSE)</f>
        <v>0</v>
      </c>
      <c r="AB2191">
        <f>VLOOKUP(customer!A2191,Marketing!A:I,8,FALSE)</f>
        <v>1</v>
      </c>
      <c r="AC2191" s="1">
        <f>VLOOKUP(customer!A2191,Marketing!A:I,9,FALSE)</f>
        <v>43533</v>
      </c>
    </row>
    <row r="2192" spans="1:29" x14ac:dyDescent="0.3">
      <c r="A2192">
        <v>1126</v>
      </c>
      <c r="B2192">
        <v>109548</v>
      </c>
      <c r="C2192">
        <v>1</v>
      </c>
      <c r="D2192">
        <v>0</v>
      </c>
      <c r="E2192">
        <v>44</v>
      </c>
      <c r="F2192" t="str">
        <f>IF(customer!G2192=1, "Married", IF(customer!H2192=1, "Single", IF(customer!F2192=1, "Divorced", IF(customer!I2192=1, "Together", IF(customer!J2192=1, "Widowed", "Unknown")))))</f>
        <v>Divorced</v>
      </c>
      <c r="G2192" t="str">
        <f>IF(customer!K2192=1,"Basic",IF(customer!L2192=1,"Graduate",IF(customer!M2192=1,"Master",IF(customer!N2192=1,"PhD","Unknown"))))</f>
        <v>Basic</v>
      </c>
      <c r="H2192" t="s">
        <v>20</v>
      </c>
      <c r="I2192">
        <f>VLOOKUP(customer!A2192,sales_update!A:N,2,FALSE)</f>
        <v>31</v>
      </c>
      <c r="J2192">
        <f xml:space="preserve"> VLOOKUP(customer!A2192,sales_update!A:N,3,FALSE)</f>
        <v>0</v>
      </c>
      <c r="K2192">
        <f>VLOOKUP(customer!A2192,sales_update!A:N,4,FALSE)</f>
        <v>11</v>
      </c>
      <c r="L2192">
        <f>VLOOKUP(customer!A2192,sales_update!A:N,5,FALSE)</f>
        <v>34</v>
      </c>
      <c r="M2192">
        <f>VLOOKUP(customer!A2192,sales_update!A:N,6,FALSE)</f>
        <v>115</v>
      </c>
      <c r="N2192">
        <f>VLOOKUP(customer!A2192,sales_update!A:N,7,FALSE)</f>
        <v>69</v>
      </c>
      <c r="O2192">
        <f>VLOOKUP(customer!A2192,sales_update!A:N,8,FALSE)</f>
        <v>103</v>
      </c>
      <c r="P2192">
        <f>VLOOKUP(customer!A2192,sales_update!A:N,9,FALSE)</f>
        <v>126</v>
      </c>
      <c r="Q2192">
        <f>VLOOKUP(customer!A2192,sales_update!A:N,10,FALSE)</f>
        <v>2</v>
      </c>
      <c r="R2192">
        <f>VLOOKUP(customer!A2192,sales_update!A:N,11,FALSE)</f>
        <v>1</v>
      </c>
      <c r="S2192">
        <f>VLOOKUP(customer!A2192,sales_update!A:N,12,FALSE)</f>
        <v>0</v>
      </c>
      <c r="T2192">
        <f>VLOOKUP(customer!A2192,sales_update!A:N,13,FALSE)</f>
        <v>3</v>
      </c>
      <c r="U2192">
        <f>VLOOKUP(customer!A2192,sales_update!A:N,14,FALSE)</f>
        <v>8</v>
      </c>
      <c r="V2192">
        <f>VLOOKUP(customer!A2192,Marketing!A:I,2,FALSE)</f>
        <v>0</v>
      </c>
      <c r="W2192">
        <f>VLOOKUP(customer!A2192,Marketing!A:I,3,FALSE)</f>
        <v>0</v>
      </c>
      <c r="X2192">
        <f>VLOOKUP(customer!A2192,Marketing!A:I,4,FALSE)</f>
        <v>0</v>
      </c>
      <c r="Y2192">
        <f>VLOOKUP(customer!A2192,Marketing!A:I,5,FALSE)</f>
        <v>0</v>
      </c>
      <c r="Z2192">
        <f>VLOOKUP(customer!A2192,Marketing!A:I,6,FALSE)</f>
        <v>0</v>
      </c>
      <c r="AA2192">
        <f>VLOOKUP(customer!A2192,Marketing!A:I,7,FALSE)</f>
        <v>0</v>
      </c>
      <c r="AB2192">
        <f>VLOOKUP(customer!A2192,Marketing!A:I,8,FALSE)</f>
        <v>0</v>
      </c>
      <c r="AC2192" s="1">
        <f>VLOOKUP(customer!A2192,Marketing!A:I,9,FALSE)</f>
        <v>43478</v>
      </c>
    </row>
    <row r="2193" spans="1:29" x14ac:dyDescent="0.3">
      <c r="A2193">
        <v>2512</v>
      </c>
      <c r="B2193">
        <v>109255</v>
      </c>
      <c r="C2193">
        <v>1</v>
      </c>
      <c r="D2193">
        <v>0</v>
      </c>
      <c r="E2193">
        <v>31</v>
      </c>
      <c r="F2193" t="str">
        <f>IF(customer!G2193=1, "Married", IF(customer!H2193=1, "Single", IF(customer!F2193=1, "Divorced", IF(customer!I2193=1, "Together", IF(customer!J2193=1, "Widowed", "Unknown")))))</f>
        <v>Single</v>
      </c>
      <c r="G2193" t="str">
        <f>IF(customer!K2193=1,"Basic",IF(customer!L2193=1,"Graduate",IF(customer!M2193=1,"Master",IF(customer!N2193=1,"PhD","Unknown"))))</f>
        <v>Graduate</v>
      </c>
      <c r="H2193" t="s">
        <v>20</v>
      </c>
      <c r="I2193">
        <f>VLOOKUP(customer!A2193,sales_update!A:N,2,FALSE)</f>
        <v>91</v>
      </c>
      <c r="J2193">
        <f xml:space="preserve"> VLOOKUP(customer!A2193,sales_update!A:N,3,FALSE)</f>
        <v>106</v>
      </c>
      <c r="K2193">
        <f>VLOOKUP(customer!A2193,sales_update!A:N,4,FALSE)</f>
        <v>0</v>
      </c>
      <c r="L2193">
        <f>VLOOKUP(customer!A2193,sales_update!A:N,5,FALSE)</f>
        <v>83</v>
      </c>
      <c r="M2193">
        <f>VLOOKUP(customer!A2193,sales_update!A:N,6,FALSE)</f>
        <v>24</v>
      </c>
      <c r="N2193">
        <f>VLOOKUP(customer!A2193,sales_update!A:N,7,FALSE)</f>
        <v>0</v>
      </c>
      <c r="O2193">
        <f>VLOOKUP(customer!A2193,sales_update!A:N,8,FALSE)</f>
        <v>47</v>
      </c>
      <c r="P2193">
        <f>VLOOKUP(customer!A2193,sales_update!A:N,9,FALSE)</f>
        <v>165</v>
      </c>
      <c r="Q2193">
        <f>VLOOKUP(customer!A2193,sales_update!A:N,10,FALSE)</f>
        <v>1</v>
      </c>
      <c r="R2193">
        <f>VLOOKUP(customer!A2193,sales_update!A:N,11,FALSE)</f>
        <v>1</v>
      </c>
      <c r="S2193">
        <f>VLOOKUP(customer!A2193,sales_update!A:N,12,FALSE)</f>
        <v>1</v>
      </c>
      <c r="T2193">
        <f>VLOOKUP(customer!A2193,sales_update!A:N,13,FALSE)</f>
        <v>2</v>
      </c>
      <c r="U2193">
        <f>VLOOKUP(customer!A2193,sales_update!A:N,14,FALSE)</f>
        <v>8</v>
      </c>
      <c r="V2193">
        <f>VLOOKUP(customer!A2193,Marketing!A:I,2,FALSE)</f>
        <v>0</v>
      </c>
      <c r="W2193">
        <f>VLOOKUP(customer!A2193,Marketing!A:I,3,FALSE)</f>
        <v>0</v>
      </c>
      <c r="X2193">
        <f>VLOOKUP(customer!A2193,Marketing!A:I,4,FALSE)</f>
        <v>0</v>
      </c>
      <c r="Y2193">
        <f>VLOOKUP(customer!A2193,Marketing!A:I,5,FALSE)</f>
        <v>0</v>
      </c>
      <c r="Z2193">
        <f>VLOOKUP(customer!A2193,Marketing!A:I,6,FALSE)</f>
        <v>0</v>
      </c>
      <c r="AA2193">
        <f>VLOOKUP(customer!A2193,Marketing!A:I,7,FALSE)</f>
        <v>0</v>
      </c>
      <c r="AB2193">
        <f>VLOOKUP(customer!A2193,Marketing!A:I,8,FALSE)</f>
        <v>0</v>
      </c>
      <c r="AC2193" s="1">
        <f>VLOOKUP(customer!A2193,Marketing!A:I,9,FALSE)</f>
        <v>43977</v>
      </c>
    </row>
    <row r="2194" spans="1:29" x14ac:dyDescent="0.3">
      <c r="A2194">
        <v>2201</v>
      </c>
      <c r="B2194">
        <v>108940</v>
      </c>
      <c r="C2194">
        <v>1</v>
      </c>
      <c r="D2194">
        <v>0</v>
      </c>
      <c r="E2194">
        <v>34</v>
      </c>
      <c r="F2194" t="str">
        <f>IF(customer!G2194=1, "Married", IF(customer!H2194=1, "Single", IF(customer!F2194=1, "Divorced", IF(customer!I2194=1, "Together", IF(customer!J2194=1, "Widowed", "Unknown")))))</f>
        <v>Single</v>
      </c>
      <c r="G2194" t="str">
        <f>IF(customer!K2194=1,"Basic",IF(customer!L2194=1,"Graduate",IF(customer!M2194=1,"Master",IF(customer!N2194=1,"PhD","Unknown"))))</f>
        <v>Basic</v>
      </c>
      <c r="H2194" t="s">
        <v>15</v>
      </c>
      <c r="I2194">
        <f>VLOOKUP(customer!A2194,sales_update!A:N,2,FALSE)</f>
        <v>25</v>
      </c>
      <c r="J2194">
        <f xml:space="preserve"> VLOOKUP(customer!A2194,sales_update!A:N,3,FALSE)</f>
        <v>12</v>
      </c>
      <c r="K2194">
        <f>VLOOKUP(customer!A2194,sales_update!A:N,4,FALSE)</f>
        <v>548</v>
      </c>
      <c r="L2194">
        <f>VLOOKUP(customer!A2194,sales_update!A:N,5,FALSE)</f>
        <v>37</v>
      </c>
      <c r="M2194">
        <f>VLOOKUP(customer!A2194,sales_update!A:N,6,FALSE)</f>
        <v>49</v>
      </c>
      <c r="N2194">
        <f>VLOOKUP(customer!A2194,sales_update!A:N,7,FALSE)</f>
        <v>73</v>
      </c>
      <c r="O2194">
        <f>VLOOKUP(customer!A2194,sales_update!A:N,8,FALSE)</f>
        <v>512</v>
      </c>
      <c r="P2194">
        <f>VLOOKUP(customer!A2194,sales_update!A:N,9,FALSE)</f>
        <v>207</v>
      </c>
      <c r="Q2194">
        <f>VLOOKUP(customer!A2194,sales_update!A:N,10,FALSE)</f>
        <v>3</v>
      </c>
      <c r="R2194">
        <f>VLOOKUP(customer!A2194,sales_update!A:N,11,FALSE)</f>
        <v>3</v>
      </c>
      <c r="S2194">
        <f>VLOOKUP(customer!A2194,sales_update!A:N,12,FALSE)</f>
        <v>1</v>
      </c>
      <c r="T2194">
        <f>VLOOKUP(customer!A2194,sales_update!A:N,13,FALSE)</f>
        <v>3</v>
      </c>
      <c r="U2194">
        <f>VLOOKUP(customer!A2194,sales_update!A:N,14,FALSE)</f>
        <v>8</v>
      </c>
      <c r="V2194">
        <f>VLOOKUP(customer!A2194,Marketing!A:I,2,FALSE)</f>
        <v>0</v>
      </c>
      <c r="W2194">
        <f>VLOOKUP(customer!A2194,Marketing!A:I,3,FALSE)</f>
        <v>0</v>
      </c>
      <c r="X2194">
        <f>VLOOKUP(customer!A2194,Marketing!A:I,4,FALSE)</f>
        <v>0</v>
      </c>
      <c r="Y2194">
        <f>VLOOKUP(customer!A2194,Marketing!A:I,5,FALSE)</f>
        <v>0</v>
      </c>
      <c r="Z2194">
        <f>VLOOKUP(customer!A2194,Marketing!A:I,6,FALSE)</f>
        <v>0</v>
      </c>
      <c r="AA2194">
        <f>VLOOKUP(customer!A2194,Marketing!A:I,7,FALSE)</f>
        <v>0</v>
      </c>
      <c r="AB2194">
        <f>VLOOKUP(customer!A2194,Marketing!A:I,8,FALSE)</f>
        <v>0</v>
      </c>
      <c r="AC2194" s="1">
        <f>VLOOKUP(customer!A2194,Marketing!A:I,9,FALSE)</f>
        <v>43492</v>
      </c>
    </row>
    <row r="2195" spans="1:29" x14ac:dyDescent="0.3">
      <c r="A2195">
        <v>3163</v>
      </c>
      <c r="B2195">
        <v>108820</v>
      </c>
      <c r="C2195">
        <v>1</v>
      </c>
      <c r="D2195">
        <v>1</v>
      </c>
      <c r="E2195">
        <v>68</v>
      </c>
      <c r="F2195" t="str">
        <f>IF(customer!G2195=1, "Married", IF(customer!H2195=1, "Single", IF(customer!F2195=1, "Divorced", IF(customer!I2195=1, "Together", IF(customer!J2195=1, "Widowed", "Unknown")))))</f>
        <v>Single</v>
      </c>
      <c r="G2195" t="str">
        <f>IF(customer!K2195=1,"Basic",IF(customer!L2195=1,"Graduate",IF(customer!M2195=1,"Master",IF(customer!N2195=1,"PhD","Unknown"))))</f>
        <v>Master</v>
      </c>
      <c r="H2195" t="s">
        <v>18</v>
      </c>
      <c r="I2195">
        <f>VLOOKUP(customer!A2195,sales_update!A:N,2,FALSE)</f>
        <v>52</v>
      </c>
      <c r="J2195">
        <f xml:space="preserve"> VLOOKUP(customer!A2195,sales_update!A:N,3,FALSE)</f>
        <v>148</v>
      </c>
      <c r="K2195">
        <f>VLOOKUP(customer!A2195,sales_update!A:N,4,FALSE)</f>
        <v>0</v>
      </c>
      <c r="L2195">
        <f>VLOOKUP(customer!A2195,sales_update!A:N,5,FALSE)</f>
        <v>160</v>
      </c>
      <c r="M2195">
        <f>VLOOKUP(customer!A2195,sales_update!A:N,6,FALSE)</f>
        <v>49</v>
      </c>
      <c r="N2195">
        <f>VLOOKUP(customer!A2195,sales_update!A:N,7,FALSE)</f>
        <v>25</v>
      </c>
      <c r="O2195">
        <f>VLOOKUP(customer!A2195,sales_update!A:N,8,FALSE)</f>
        <v>49</v>
      </c>
      <c r="P2195">
        <f>VLOOKUP(customer!A2195,sales_update!A:N,9,FALSE)</f>
        <v>333</v>
      </c>
      <c r="Q2195">
        <f>VLOOKUP(customer!A2195,sales_update!A:N,10,FALSE)</f>
        <v>4</v>
      </c>
      <c r="R2195">
        <f>VLOOKUP(customer!A2195,sales_update!A:N,11,FALSE)</f>
        <v>3</v>
      </c>
      <c r="S2195">
        <f>VLOOKUP(customer!A2195,sales_update!A:N,12,FALSE)</f>
        <v>0</v>
      </c>
      <c r="T2195">
        <f>VLOOKUP(customer!A2195,sales_update!A:N,13,FALSE)</f>
        <v>3</v>
      </c>
      <c r="U2195">
        <f>VLOOKUP(customer!A2195,sales_update!A:N,14,FALSE)</f>
        <v>8</v>
      </c>
      <c r="V2195">
        <f>VLOOKUP(customer!A2195,Marketing!A:I,2,FALSE)</f>
        <v>0</v>
      </c>
      <c r="W2195">
        <f>VLOOKUP(customer!A2195,Marketing!A:I,3,FALSE)</f>
        <v>0</v>
      </c>
      <c r="X2195">
        <f>VLOOKUP(customer!A2195,Marketing!A:I,4,FALSE)</f>
        <v>0</v>
      </c>
      <c r="Y2195">
        <f>VLOOKUP(customer!A2195,Marketing!A:I,5,FALSE)</f>
        <v>0</v>
      </c>
      <c r="Z2195">
        <f>VLOOKUP(customer!A2195,Marketing!A:I,6,FALSE)</f>
        <v>0</v>
      </c>
      <c r="AA2195">
        <f>VLOOKUP(customer!A2195,Marketing!A:I,7,FALSE)</f>
        <v>0</v>
      </c>
      <c r="AB2195">
        <f>VLOOKUP(customer!A2195,Marketing!A:I,8,FALSE)</f>
        <v>0</v>
      </c>
      <c r="AC2195" s="1">
        <f>VLOOKUP(customer!A2195,Marketing!A:I,9,FALSE)</f>
        <v>43704</v>
      </c>
    </row>
    <row r="2196" spans="1:29" x14ac:dyDescent="0.3">
      <c r="A2196">
        <v>2023</v>
      </c>
      <c r="B2196">
        <v>108028</v>
      </c>
      <c r="C2196">
        <v>0</v>
      </c>
      <c r="D2196">
        <v>0</v>
      </c>
      <c r="E2196">
        <v>29</v>
      </c>
      <c r="F2196" t="str">
        <f>IF(customer!G2196=1, "Married", IF(customer!H2196=1, "Single", IF(customer!F2196=1, "Divorced", IF(customer!I2196=1, "Together", IF(customer!J2196=1, "Widowed", "Unknown")))))</f>
        <v>Single</v>
      </c>
      <c r="G2196" t="str">
        <f>IF(customer!K2196=1,"Basic",IF(customer!L2196=1,"Graduate",IF(customer!M2196=1,"Master",IF(customer!N2196=1,"PhD","Unknown"))))</f>
        <v>Graduate</v>
      </c>
      <c r="H2196" t="s">
        <v>18</v>
      </c>
      <c r="I2196">
        <f>VLOOKUP(customer!A2196,sales_update!A:N,2,FALSE)</f>
        <v>62</v>
      </c>
      <c r="J2196">
        <f xml:space="preserve"> VLOOKUP(customer!A2196,sales_update!A:N,3,FALSE)</f>
        <v>982</v>
      </c>
      <c r="K2196">
        <f>VLOOKUP(customer!A2196,sales_update!A:N,4,FALSE)</f>
        <v>242</v>
      </c>
      <c r="L2196">
        <f>VLOOKUP(customer!A2196,sales_update!A:N,5,FALSE)</f>
        <v>888</v>
      </c>
      <c r="M2196">
        <f>VLOOKUP(customer!A2196,sales_update!A:N,6,FALSE)</f>
        <v>94</v>
      </c>
      <c r="N2196">
        <f>VLOOKUP(customer!A2196,sales_update!A:N,7,FALSE)</f>
        <v>161</v>
      </c>
      <c r="O2196">
        <f>VLOOKUP(customer!A2196,sales_update!A:N,8,FALSE)</f>
        <v>27</v>
      </c>
      <c r="P2196">
        <f>VLOOKUP(customer!A2196,sales_update!A:N,9,FALSE)</f>
        <v>2341</v>
      </c>
      <c r="Q2196">
        <f>VLOOKUP(customer!A2196,sales_update!A:N,10,FALSE)</f>
        <v>15</v>
      </c>
      <c r="R2196">
        <f>VLOOKUP(customer!A2196,sales_update!A:N,11,FALSE)</f>
        <v>0</v>
      </c>
      <c r="S2196">
        <f>VLOOKUP(customer!A2196,sales_update!A:N,12,FALSE)</f>
        <v>1</v>
      </c>
      <c r="T2196">
        <f>VLOOKUP(customer!A2196,sales_update!A:N,13,FALSE)</f>
        <v>0</v>
      </c>
      <c r="U2196">
        <f>VLOOKUP(customer!A2196,sales_update!A:N,14,FALSE)</f>
        <v>19</v>
      </c>
      <c r="V2196">
        <f>VLOOKUP(customer!A2196,Marketing!A:I,2,FALSE)</f>
        <v>0</v>
      </c>
      <c r="W2196">
        <f>VLOOKUP(customer!A2196,Marketing!A:I,3,FALSE)</f>
        <v>0</v>
      </c>
      <c r="X2196">
        <f>VLOOKUP(customer!A2196,Marketing!A:I,4,FALSE)</f>
        <v>0</v>
      </c>
      <c r="Y2196">
        <f>VLOOKUP(customer!A2196,Marketing!A:I,5,FALSE)</f>
        <v>0</v>
      </c>
      <c r="Z2196">
        <f>VLOOKUP(customer!A2196,Marketing!A:I,6,FALSE)</f>
        <v>0</v>
      </c>
      <c r="AA2196">
        <f>VLOOKUP(customer!A2196,Marketing!A:I,7,FALSE)</f>
        <v>0</v>
      </c>
      <c r="AB2196">
        <f>VLOOKUP(customer!A2196,Marketing!A:I,8,FALSE)</f>
        <v>0</v>
      </c>
      <c r="AC2196" s="1">
        <f>VLOOKUP(customer!A2196,Marketing!A:I,9,FALSE)</f>
        <v>43519</v>
      </c>
    </row>
    <row r="2197" spans="1:29" x14ac:dyDescent="0.3">
      <c r="A2197">
        <v>1226</v>
      </c>
      <c r="B2197">
        <v>107500</v>
      </c>
      <c r="C2197">
        <v>1</v>
      </c>
      <c r="D2197">
        <v>0</v>
      </c>
      <c r="E2197">
        <v>47</v>
      </c>
      <c r="F2197" t="str">
        <f>IF(customer!G2197=1, "Married", IF(customer!H2197=1, "Single", IF(customer!F2197=1, "Divorced", IF(customer!I2197=1, "Together", IF(customer!J2197=1, "Widowed", "Unknown")))))</f>
        <v>Single</v>
      </c>
      <c r="G2197" t="str">
        <f>IF(customer!K2197=1,"Basic",IF(customer!L2197=1,"Graduate",IF(customer!M2197=1,"Master",IF(customer!N2197=1,"PhD","Unknown"))))</f>
        <v>Graduate</v>
      </c>
      <c r="H2197" t="s">
        <v>19</v>
      </c>
      <c r="I2197">
        <f>VLOOKUP(customer!A2197,sales_update!A:N,2,FALSE)</f>
        <v>54</v>
      </c>
      <c r="J2197">
        <f xml:space="preserve"> VLOOKUP(customer!A2197,sales_update!A:N,3,FALSE)</f>
        <v>72</v>
      </c>
      <c r="K2197">
        <f>VLOOKUP(customer!A2197,sales_update!A:N,4,FALSE)</f>
        <v>43</v>
      </c>
      <c r="L2197">
        <f>VLOOKUP(customer!A2197,sales_update!A:N,5,FALSE)</f>
        <v>143</v>
      </c>
      <c r="M2197">
        <f>VLOOKUP(customer!A2197,sales_update!A:N,6,FALSE)</f>
        <v>172</v>
      </c>
      <c r="N2197">
        <f>VLOOKUP(customer!A2197,sales_update!A:N,7,FALSE)</f>
        <v>100</v>
      </c>
      <c r="O2197">
        <f>VLOOKUP(customer!A2197,sales_update!A:N,8,FALSE)</f>
        <v>287</v>
      </c>
      <c r="P2197">
        <f>VLOOKUP(customer!A2197,sales_update!A:N,9,FALSE)</f>
        <v>244</v>
      </c>
      <c r="Q2197">
        <f>VLOOKUP(customer!A2197,sales_update!A:N,10,FALSE)</f>
        <v>4</v>
      </c>
      <c r="R2197">
        <f>VLOOKUP(customer!A2197,sales_update!A:N,11,FALSE)</f>
        <v>3</v>
      </c>
      <c r="S2197">
        <f>VLOOKUP(customer!A2197,sales_update!A:N,12,FALSE)</f>
        <v>1</v>
      </c>
      <c r="T2197">
        <f>VLOOKUP(customer!A2197,sales_update!A:N,13,FALSE)</f>
        <v>3</v>
      </c>
      <c r="U2197">
        <f>VLOOKUP(customer!A2197,sales_update!A:N,14,FALSE)</f>
        <v>7</v>
      </c>
      <c r="V2197">
        <f>VLOOKUP(customer!A2197,Marketing!A:I,2,FALSE)</f>
        <v>0</v>
      </c>
      <c r="W2197">
        <f>VLOOKUP(customer!A2197,Marketing!A:I,3,FALSE)</f>
        <v>0</v>
      </c>
      <c r="X2197">
        <f>VLOOKUP(customer!A2197,Marketing!A:I,4,FALSE)</f>
        <v>0</v>
      </c>
      <c r="Y2197">
        <f>VLOOKUP(customer!A2197,Marketing!A:I,5,FALSE)</f>
        <v>0</v>
      </c>
      <c r="Z2197">
        <f>VLOOKUP(customer!A2197,Marketing!A:I,6,FALSE)</f>
        <v>0</v>
      </c>
      <c r="AA2197">
        <f>VLOOKUP(customer!A2197,Marketing!A:I,7,FALSE)</f>
        <v>0</v>
      </c>
      <c r="AB2197">
        <f>VLOOKUP(customer!A2197,Marketing!A:I,8,FALSE)</f>
        <v>0</v>
      </c>
      <c r="AC2197" s="1">
        <f>VLOOKUP(customer!A2197,Marketing!A:I,9,FALSE)</f>
        <v>43983</v>
      </c>
    </row>
    <row r="2198" spans="1:29" x14ac:dyDescent="0.3">
      <c r="A2198">
        <v>1042</v>
      </c>
      <c r="B2198">
        <v>107500</v>
      </c>
      <c r="C2198">
        <v>1</v>
      </c>
      <c r="D2198">
        <v>0</v>
      </c>
      <c r="E2198">
        <v>45</v>
      </c>
      <c r="F2198" t="str">
        <f>IF(customer!G2198=1, "Married", IF(customer!H2198=1, "Single", IF(customer!F2198=1, "Divorced", IF(customer!I2198=1, "Together", IF(customer!J2198=1, "Widowed", "Unknown")))))</f>
        <v>Married</v>
      </c>
      <c r="G2198" t="str">
        <f>IF(customer!K2198=1,"Basic",IF(customer!L2198=1,"Graduate",IF(customer!M2198=1,"Master",IF(customer!N2198=1,"PhD","Unknown"))))</f>
        <v>Master</v>
      </c>
      <c r="H2198" t="s">
        <v>20</v>
      </c>
      <c r="I2198">
        <f>VLOOKUP(customer!A2198,sales_update!A:N,2,FALSE)</f>
        <v>19</v>
      </c>
      <c r="J2198">
        <f xml:space="preserve"> VLOOKUP(customer!A2198,sales_update!A:N,3,FALSE)</f>
        <v>43</v>
      </c>
      <c r="K2198">
        <f>VLOOKUP(customer!A2198,sales_update!A:N,4,FALSE)</f>
        <v>14</v>
      </c>
      <c r="L2198">
        <f>VLOOKUP(customer!A2198,sales_update!A:N,5,FALSE)</f>
        <v>143</v>
      </c>
      <c r="M2198">
        <f>VLOOKUP(customer!A2198,sales_update!A:N,6,FALSE)</f>
        <v>43</v>
      </c>
      <c r="N2198">
        <f>VLOOKUP(customer!A2198,sales_update!A:N,7,FALSE)</f>
        <v>29</v>
      </c>
      <c r="O2198">
        <f>VLOOKUP(customer!A2198,sales_update!A:N,8,FALSE)</f>
        <v>172</v>
      </c>
      <c r="P2198">
        <f>VLOOKUP(customer!A2198,sales_update!A:N,9,FALSE)</f>
        <v>100</v>
      </c>
      <c r="Q2198">
        <f>VLOOKUP(customer!A2198,sales_update!A:N,10,FALSE)</f>
        <v>3</v>
      </c>
      <c r="R2198">
        <f>VLOOKUP(customer!A2198,sales_update!A:N,11,FALSE)</f>
        <v>2</v>
      </c>
      <c r="S2198">
        <f>VLOOKUP(customer!A2198,sales_update!A:N,12,FALSE)</f>
        <v>0</v>
      </c>
      <c r="T2198">
        <f>VLOOKUP(customer!A2198,sales_update!A:N,13,FALSE)</f>
        <v>3</v>
      </c>
      <c r="U2198">
        <f>VLOOKUP(customer!A2198,sales_update!A:N,14,FALSE)</f>
        <v>5</v>
      </c>
      <c r="V2198">
        <f>VLOOKUP(customer!A2198,Marketing!A:I,2,FALSE)</f>
        <v>0</v>
      </c>
      <c r="W2198">
        <f>VLOOKUP(customer!A2198,Marketing!A:I,3,FALSE)</f>
        <v>0</v>
      </c>
      <c r="X2198">
        <f>VLOOKUP(customer!A2198,Marketing!A:I,4,FALSE)</f>
        <v>0</v>
      </c>
      <c r="Y2198">
        <f>VLOOKUP(customer!A2198,Marketing!A:I,5,FALSE)</f>
        <v>0</v>
      </c>
      <c r="Z2198">
        <f>VLOOKUP(customer!A2198,Marketing!A:I,6,FALSE)</f>
        <v>0</v>
      </c>
      <c r="AA2198">
        <f>VLOOKUP(customer!A2198,Marketing!A:I,7,FALSE)</f>
        <v>0</v>
      </c>
      <c r="AB2198">
        <f>VLOOKUP(customer!A2198,Marketing!A:I,8,FALSE)</f>
        <v>0</v>
      </c>
      <c r="AC2198" s="1">
        <f>VLOOKUP(customer!A2198,Marketing!A:I,9,FALSE)</f>
        <v>43898</v>
      </c>
    </row>
    <row r="2199" spans="1:29" x14ac:dyDescent="0.3">
      <c r="A2199">
        <v>1011</v>
      </c>
      <c r="B2199">
        <v>107500</v>
      </c>
      <c r="C2199">
        <v>0</v>
      </c>
      <c r="D2199">
        <v>0</v>
      </c>
      <c r="E2199">
        <v>44</v>
      </c>
      <c r="F2199" t="str">
        <f>IF(customer!G2199=1, "Married", IF(customer!H2199=1, "Single", IF(customer!F2199=1, "Divorced", IF(customer!I2199=1, "Together", IF(customer!J2199=1, "Widowed", "Unknown")))))</f>
        <v>Married</v>
      </c>
      <c r="G2199" t="str">
        <f>IF(customer!K2199=1,"Basic",IF(customer!L2199=1,"Graduate",IF(customer!M2199=1,"Master",IF(customer!N2199=1,"PhD","Unknown"))))</f>
        <v>Basic</v>
      </c>
      <c r="H2199" t="s">
        <v>16</v>
      </c>
      <c r="I2199">
        <f>VLOOKUP(customer!A2199,sales_update!A:N,2,FALSE)</f>
        <v>59</v>
      </c>
      <c r="J2199">
        <f xml:space="preserve"> VLOOKUP(customer!A2199,sales_update!A:N,3,FALSE)</f>
        <v>86</v>
      </c>
      <c r="K2199">
        <f>VLOOKUP(customer!A2199,sales_update!A:N,4,FALSE)</f>
        <v>229</v>
      </c>
      <c r="L2199">
        <f>VLOOKUP(customer!A2199,sales_update!A:N,5,FALSE)</f>
        <v>158</v>
      </c>
      <c r="M2199">
        <f>VLOOKUP(customer!A2199,sales_update!A:N,6,FALSE)</f>
        <v>158</v>
      </c>
      <c r="N2199">
        <f>VLOOKUP(customer!A2199,sales_update!A:N,7,FALSE)</f>
        <v>14</v>
      </c>
      <c r="O2199">
        <f>VLOOKUP(customer!A2199,sales_update!A:N,8,FALSE)</f>
        <v>229</v>
      </c>
      <c r="P2199">
        <f>VLOOKUP(customer!A2199,sales_update!A:N,9,FALSE)</f>
        <v>416</v>
      </c>
      <c r="Q2199">
        <f>VLOOKUP(customer!A2199,sales_update!A:N,10,FALSE)</f>
        <v>1</v>
      </c>
      <c r="R2199">
        <f>VLOOKUP(customer!A2199,sales_update!A:N,11,FALSE)</f>
        <v>2</v>
      </c>
      <c r="S2199">
        <f>VLOOKUP(customer!A2199,sales_update!A:N,12,FALSE)</f>
        <v>0</v>
      </c>
      <c r="T2199">
        <f>VLOOKUP(customer!A2199,sales_update!A:N,13,FALSE)</f>
        <v>3</v>
      </c>
      <c r="U2199">
        <f>VLOOKUP(customer!A2199,sales_update!A:N,14,FALSE)</f>
        <v>8</v>
      </c>
      <c r="V2199">
        <f>VLOOKUP(customer!A2199,Marketing!A:I,2,FALSE)</f>
        <v>0</v>
      </c>
      <c r="W2199">
        <f>VLOOKUP(customer!A2199,Marketing!A:I,3,FALSE)</f>
        <v>0</v>
      </c>
      <c r="X2199">
        <f>VLOOKUP(customer!A2199,Marketing!A:I,4,FALSE)</f>
        <v>0</v>
      </c>
      <c r="Y2199">
        <f>VLOOKUP(customer!A2199,Marketing!A:I,5,FALSE)</f>
        <v>0</v>
      </c>
      <c r="Z2199">
        <f>VLOOKUP(customer!A2199,Marketing!A:I,6,FALSE)</f>
        <v>0</v>
      </c>
      <c r="AA2199">
        <f>VLOOKUP(customer!A2199,Marketing!A:I,7,FALSE)</f>
        <v>0</v>
      </c>
      <c r="AB2199">
        <f>VLOOKUP(customer!A2199,Marketing!A:I,8,FALSE)</f>
        <v>0</v>
      </c>
      <c r="AC2199" s="1">
        <f>VLOOKUP(customer!A2199,Marketing!A:I,9,FALSE)</f>
        <v>43575</v>
      </c>
    </row>
    <row r="2200" spans="1:29" x14ac:dyDescent="0.3">
      <c r="A2200">
        <v>1705</v>
      </c>
      <c r="B2200">
        <v>107500</v>
      </c>
      <c r="C2200">
        <v>1</v>
      </c>
      <c r="D2200">
        <v>0</v>
      </c>
      <c r="E2200">
        <v>44</v>
      </c>
      <c r="F2200" t="str">
        <f>IF(customer!G2200=1, "Married", IF(customer!H2200=1, "Single", IF(customer!F2200=1, "Divorced", IF(customer!I2200=1, "Together", IF(customer!J2200=1, "Widowed", "Unknown")))))</f>
        <v>Married</v>
      </c>
      <c r="G2200" t="str">
        <f>IF(customer!K2200=1,"Basic",IF(customer!L2200=1,"Graduate",IF(customer!M2200=1,"Master",IF(customer!N2200=1,"PhD","Unknown"))))</f>
        <v>Graduate</v>
      </c>
      <c r="H2200" t="s">
        <v>18</v>
      </c>
      <c r="I2200">
        <f>VLOOKUP(customer!A2200,sales_update!A:N,2,FALSE)</f>
        <v>19</v>
      </c>
      <c r="J2200">
        <f xml:space="preserve"> VLOOKUP(customer!A2200,sales_update!A:N,3,FALSE)</f>
        <v>100</v>
      </c>
      <c r="K2200">
        <f>VLOOKUP(customer!A2200,sales_update!A:N,4,FALSE)</f>
        <v>0</v>
      </c>
      <c r="L2200">
        <f>VLOOKUP(customer!A2200,sales_update!A:N,5,FALSE)</f>
        <v>172</v>
      </c>
      <c r="M2200">
        <f>VLOOKUP(customer!A2200,sales_update!A:N,6,FALSE)</f>
        <v>186</v>
      </c>
      <c r="N2200">
        <f>VLOOKUP(customer!A2200,sales_update!A:N,7,FALSE)</f>
        <v>100</v>
      </c>
      <c r="O2200">
        <f>VLOOKUP(customer!A2200,sales_update!A:N,8,FALSE)</f>
        <v>459</v>
      </c>
      <c r="P2200">
        <f>VLOOKUP(customer!A2200,sales_update!A:N,9,FALSE)</f>
        <v>100</v>
      </c>
      <c r="Q2200">
        <f>VLOOKUP(customer!A2200,sales_update!A:N,10,FALSE)</f>
        <v>5</v>
      </c>
      <c r="R2200">
        <f>VLOOKUP(customer!A2200,sales_update!A:N,11,FALSE)</f>
        <v>4</v>
      </c>
      <c r="S2200">
        <f>VLOOKUP(customer!A2200,sales_update!A:N,12,FALSE)</f>
        <v>1</v>
      </c>
      <c r="T2200">
        <f>VLOOKUP(customer!A2200,sales_update!A:N,13,FALSE)</f>
        <v>2</v>
      </c>
      <c r="U2200">
        <f>VLOOKUP(customer!A2200,sales_update!A:N,14,FALSE)</f>
        <v>9</v>
      </c>
      <c r="V2200">
        <f>VLOOKUP(customer!A2200,Marketing!A:I,2,FALSE)</f>
        <v>1</v>
      </c>
      <c r="W2200">
        <f>VLOOKUP(customer!A2200,Marketing!A:I,3,FALSE)</f>
        <v>0</v>
      </c>
      <c r="X2200">
        <f>VLOOKUP(customer!A2200,Marketing!A:I,4,FALSE)</f>
        <v>0</v>
      </c>
      <c r="Y2200">
        <f>VLOOKUP(customer!A2200,Marketing!A:I,5,FALSE)</f>
        <v>0</v>
      </c>
      <c r="Z2200">
        <f>VLOOKUP(customer!A2200,Marketing!A:I,6,FALSE)</f>
        <v>0</v>
      </c>
      <c r="AA2200">
        <f>VLOOKUP(customer!A2200,Marketing!A:I,7,FALSE)</f>
        <v>0</v>
      </c>
      <c r="AB2200">
        <f>VLOOKUP(customer!A2200,Marketing!A:I,8,FALSE)</f>
        <v>1</v>
      </c>
      <c r="AC2200" s="1">
        <f>VLOOKUP(customer!A2200,Marketing!A:I,9,FALSE)</f>
        <v>43471</v>
      </c>
    </row>
    <row r="2201" spans="1:29" x14ac:dyDescent="0.3">
      <c r="A2201">
        <v>2280</v>
      </c>
      <c r="B2201">
        <v>107500</v>
      </c>
      <c r="C2201">
        <v>1</v>
      </c>
      <c r="D2201">
        <v>1</v>
      </c>
      <c r="E2201">
        <v>42</v>
      </c>
      <c r="F2201" t="str">
        <f>IF(customer!G2201=1, "Married", IF(customer!H2201=1, "Single", IF(customer!F2201=1, "Divorced", IF(customer!I2201=1, "Together", IF(customer!J2201=1, "Widowed", "Unknown")))))</f>
        <v>Single</v>
      </c>
      <c r="G2201" t="str">
        <f>IF(customer!K2201=1,"Basic",IF(customer!L2201=1,"Graduate",IF(customer!M2201=1,"Master",IF(customer!N2201=1,"PhD","Unknown"))))</f>
        <v>Graduate</v>
      </c>
      <c r="H2201" t="s">
        <v>17</v>
      </c>
      <c r="I2201">
        <f>VLOOKUP(customer!A2201,sales_update!A:N,2,FALSE)</f>
        <v>5</v>
      </c>
      <c r="J2201">
        <f xml:space="preserve"> VLOOKUP(customer!A2201,sales_update!A:N,3,FALSE)</f>
        <v>86</v>
      </c>
      <c r="K2201">
        <f>VLOOKUP(customer!A2201,sales_update!A:N,4,FALSE)</f>
        <v>72</v>
      </c>
      <c r="L2201">
        <f>VLOOKUP(customer!A2201,sales_update!A:N,5,FALSE)</f>
        <v>57</v>
      </c>
      <c r="M2201">
        <f>VLOOKUP(customer!A2201,sales_update!A:N,6,FALSE)</f>
        <v>186</v>
      </c>
      <c r="N2201">
        <f>VLOOKUP(customer!A2201,sales_update!A:N,7,FALSE)</f>
        <v>57</v>
      </c>
      <c r="O2201">
        <f>VLOOKUP(customer!A2201,sales_update!A:N,8,FALSE)</f>
        <v>358</v>
      </c>
      <c r="P2201">
        <f>VLOOKUP(customer!A2201,sales_update!A:N,9,FALSE)</f>
        <v>100</v>
      </c>
      <c r="Q2201">
        <f>VLOOKUP(customer!A2201,sales_update!A:N,10,FALSE)</f>
        <v>4</v>
      </c>
      <c r="R2201">
        <f>VLOOKUP(customer!A2201,sales_update!A:N,11,FALSE)</f>
        <v>2</v>
      </c>
      <c r="S2201">
        <f>VLOOKUP(customer!A2201,sales_update!A:N,12,FALSE)</f>
        <v>1</v>
      </c>
      <c r="T2201">
        <f>VLOOKUP(customer!A2201,sales_update!A:N,13,FALSE)</f>
        <v>3</v>
      </c>
      <c r="U2201">
        <f>VLOOKUP(customer!A2201,sales_update!A:N,14,FALSE)</f>
        <v>6</v>
      </c>
      <c r="V2201">
        <f>VLOOKUP(customer!A2201,Marketing!A:I,2,FALSE)</f>
        <v>0</v>
      </c>
      <c r="W2201">
        <f>VLOOKUP(customer!A2201,Marketing!A:I,3,FALSE)</f>
        <v>0</v>
      </c>
      <c r="X2201">
        <f>VLOOKUP(customer!A2201,Marketing!A:I,4,FALSE)</f>
        <v>0</v>
      </c>
      <c r="Y2201">
        <f>VLOOKUP(customer!A2201,Marketing!A:I,5,FALSE)</f>
        <v>0</v>
      </c>
      <c r="Z2201">
        <f>VLOOKUP(customer!A2201,Marketing!A:I,6,FALSE)</f>
        <v>0</v>
      </c>
      <c r="AA2201">
        <f>VLOOKUP(customer!A2201,Marketing!A:I,7,FALSE)</f>
        <v>0</v>
      </c>
      <c r="AB2201">
        <f>VLOOKUP(customer!A2201,Marketing!A:I,8,FALSE)</f>
        <v>0</v>
      </c>
      <c r="AC2201" s="1">
        <f>VLOOKUP(customer!A2201,Marketing!A:I,9,FALSE)</f>
        <v>43619</v>
      </c>
    </row>
    <row r="2202" spans="1:29" x14ac:dyDescent="0.3">
      <c r="A2202">
        <v>2133</v>
      </c>
      <c r="B2202">
        <v>107500</v>
      </c>
      <c r="C2202">
        <v>0</v>
      </c>
      <c r="D2202">
        <v>1</v>
      </c>
      <c r="E2202">
        <v>41</v>
      </c>
      <c r="F2202" t="str">
        <f>IF(customer!G2202=1, "Married", IF(customer!H2202=1, "Single", IF(customer!F2202=1, "Divorced", IF(customer!I2202=1, "Together", IF(customer!J2202=1, "Widowed", "Unknown")))))</f>
        <v>Married</v>
      </c>
      <c r="G2202" t="str">
        <f>IF(customer!K2202=1,"Basic",IF(customer!L2202=1,"Graduate",IF(customer!M2202=1,"Master",IF(customer!N2202=1,"PhD","Unknown"))))</f>
        <v>Graduate</v>
      </c>
      <c r="H2202" t="s">
        <v>16</v>
      </c>
      <c r="I2202">
        <f>VLOOKUP(customer!A2202,sales_update!A:N,2,FALSE)</f>
        <v>61</v>
      </c>
      <c r="J2202">
        <f xml:space="preserve"> VLOOKUP(customer!A2202,sales_update!A:N,3,FALSE)</f>
        <v>72</v>
      </c>
      <c r="K2202">
        <f>VLOOKUP(customer!A2202,sales_update!A:N,4,FALSE)</f>
        <v>29</v>
      </c>
      <c r="L2202">
        <f>VLOOKUP(customer!A2202,sales_update!A:N,5,FALSE)</f>
        <v>43</v>
      </c>
      <c r="M2202">
        <f>VLOOKUP(customer!A2202,sales_update!A:N,6,FALSE)</f>
        <v>43</v>
      </c>
      <c r="N2202">
        <f>VLOOKUP(customer!A2202,sales_update!A:N,7,FALSE)</f>
        <v>0</v>
      </c>
      <c r="O2202">
        <f>VLOOKUP(customer!A2202,sales_update!A:N,8,FALSE)</f>
        <v>72</v>
      </c>
      <c r="P2202">
        <f>VLOOKUP(customer!A2202,sales_update!A:N,9,FALSE)</f>
        <v>115</v>
      </c>
      <c r="Q2202">
        <f>VLOOKUP(customer!A2202,sales_update!A:N,10,FALSE)</f>
        <v>1</v>
      </c>
      <c r="R2202">
        <f>VLOOKUP(customer!A2202,sales_update!A:N,11,FALSE)</f>
        <v>1</v>
      </c>
      <c r="S2202">
        <f>VLOOKUP(customer!A2202,sales_update!A:N,12,FALSE)</f>
        <v>0</v>
      </c>
      <c r="T2202">
        <f>VLOOKUP(customer!A2202,sales_update!A:N,13,FALSE)</f>
        <v>2</v>
      </c>
      <c r="U2202">
        <f>VLOOKUP(customer!A2202,sales_update!A:N,14,FALSE)</f>
        <v>8</v>
      </c>
      <c r="V2202">
        <f>VLOOKUP(customer!A2202,Marketing!A:I,2,FALSE)</f>
        <v>0</v>
      </c>
      <c r="W2202">
        <f>VLOOKUP(customer!A2202,Marketing!A:I,3,FALSE)</f>
        <v>0</v>
      </c>
      <c r="X2202">
        <f>VLOOKUP(customer!A2202,Marketing!A:I,4,FALSE)</f>
        <v>0</v>
      </c>
      <c r="Y2202">
        <f>VLOOKUP(customer!A2202,Marketing!A:I,5,FALSE)</f>
        <v>0</v>
      </c>
      <c r="Z2202">
        <f>VLOOKUP(customer!A2202,Marketing!A:I,6,FALSE)</f>
        <v>0</v>
      </c>
      <c r="AA2202">
        <f>VLOOKUP(customer!A2202,Marketing!A:I,7,FALSE)</f>
        <v>0</v>
      </c>
      <c r="AB2202">
        <f>VLOOKUP(customer!A2202,Marketing!A:I,8,FALSE)</f>
        <v>0</v>
      </c>
      <c r="AC2202" s="1">
        <f>VLOOKUP(customer!A2202,Marketing!A:I,9,FALSE)</f>
        <v>43499</v>
      </c>
    </row>
    <row r="2203" spans="1:29" x14ac:dyDescent="0.3">
      <c r="A2203">
        <v>3190</v>
      </c>
      <c r="B2203">
        <v>107500</v>
      </c>
      <c r="C2203">
        <v>1</v>
      </c>
      <c r="D2203">
        <v>0</v>
      </c>
      <c r="E2203">
        <v>41</v>
      </c>
      <c r="F2203" t="str">
        <f>IF(customer!G2203=1, "Married", IF(customer!H2203=1, "Single", IF(customer!F2203=1, "Divorced", IF(customer!I2203=1, "Together", IF(customer!J2203=1, "Widowed", "Unknown")))))</f>
        <v>Together</v>
      </c>
      <c r="G2203" t="str">
        <f>IF(customer!K2203=1,"Basic",IF(customer!L2203=1,"Graduate",IF(customer!M2203=1,"Master",IF(customer!N2203=1,"PhD","Unknown"))))</f>
        <v>Unknown</v>
      </c>
      <c r="H2203" t="s">
        <v>20</v>
      </c>
      <c r="I2203">
        <f>VLOOKUP(customer!A2203,sales_update!A:N,2,FALSE)</f>
        <v>7</v>
      </c>
      <c r="J2203">
        <f xml:space="preserve"> VLOOKUP(customer!A2203,sales_update!A:N,3,FALSE)</f>
        <v>29</v>
      </c>
      <c r="K2203">
        <f>VLOOKUP(customer!A2203,sales_update!A:N,4,FALSE)</f>
        <v>115</v>
      </c>
      <c r="L2203">
        <f>VLOOKUP(customer!A2203,sales_update!A:N,5,FALSE)</f>
        <v>158</v>
      </c>
      <c r="M2203">
        <f>VLOOKUP(customer!A2203,sales_update!A:N,6,FALSE)</f>
        <v>43</v>
      </c>
      <c r="N2203">
        <f>VLOOKUP(customer!A2203,sales_update!A:N,7,FALSE)</f>
        <v>115</v>
      </c>
      <c r="O2203">
        <f>VLOOKUP(customer!A2203,sales_update!A:N,8,FALSE)</f>
        <v>301</v>
      </c>
      <c r="P2203">
        <f>VLOOKUP(customer!A2203,sales_update!A:N,9,FALSE)</f>
        <v>158</v>
      </c>
      <c r="Q2203">
        <f>VLOOKUP(customer!A2203,sales_update!A:N,10,FALSE)</f>
        <v>4</v>
      </c>
      <c r="R2203">
        <f>VLOOKUP(customer!A2203,sales_update!A:N,11,FALSE)</f>
        <v>3</v>
      </c>
      <c r="S2203">
        <f>VLOOKUP(customer!A2203,sales_update!A:N,12,FALSE)</f>
        <v>2</v>
      </c>
      <c r="T2203">
        <f>VLOOKUP(customer!A2203,sales_update!A:N,13,FALSE)</f>
        <v>2</v>
      </c>
      <c r="U2203">
        <f>VLOOKUP(customer!A2203,sales_update!A:N,14,FALSE)</f>
        <v>7</v>
      </c>
      <c r="V2203">
        <f>VLOOKUP(customer!A2203,Marketing!A:I,2,FALSE)</f>
        <v>0</v>
      </c>
      <c r="W2203">
        <f>VLOOKUP(customer!A2203,Marketing!A:I,3,FALSE)</f>
        <v>0</v>
      </c>
      <c r="X2203">
        <f>VLOOKUP(customer!A2203,Marketing!A:I,4,FALSE)</f>
        <v>0</v>
      </c>
      <c r="Y2203">
        <f>VLOOKUP(customer!A2203,Marketing!A:I,5,FALSE)</f>
        <v>0</v>
      </c>
      <c r="Z2203">
        <f>VLOOKUP(customer!A2203,Marketing!A:I,6,FALSE)</f>
        <v>0</v>
      </c>
      <c r="AA2203">
        <f>VLOOKUP(customer!A2203,Marketing!A:I,7,FALSE)</f>
        <v>0</v>
      </c>
      <c r="AB2203">
        <f>VLOOKUP(customer!A2203,Marketing!A:I,8,FALSE)</f>
        <v>0</v>
      </c>
      <c r="AC2203" s="1">
        <f>VLOOKUP(customer!A2203,Marketing!A:I,9,FALSE)</f>
        <v>43750</v>
      </c>
    </row>
    <row r="2204" spans="1:29" x14ac:dyDescent="0.3">
      <c r="A2204">
        <v>3004</v>
      </c>
      <c r="B2204">
        <v>107500</v>
      </c>
      <c r="C2204">
        <v>1</v>
      </c>
      <c r="D2204">
        <v>0</v>
      </c>
      <c r="E2204">
        <v>35</v>
      </c>
      <c r="F2204" t="str">
        <f>IF(customer!G2204=1, "Married", IF(customer!H2204=1, "Single", IF(customer!F2204=1, "Divorced", IF(customer!I2204=1, "Together", IF(customer!J2204=1, "Widowed", "Unknown")))))</f>
        <v>Together</v>
      </c>
      <c r="G2204" t="str">
        <f>IF(customer!K2204=1,"Basic",IF(customer!L2204=1,"Graduate",IF(customer!M2204=1,"Master",IF(customer!N2204=1,"PhD","Unknown"))))</f>
        <v>Unknown</v>
      </c>
      <c r="H2204" t="s">
        <v>20</v>
      </c>
      <c r="I2204">
        <f>VLOOKUP(customer!A2204,sales_update!A:N,2,FALSE)</f>
        <v>98</v>
      </c>
      <c r="J2204">
        <f xml:space="preserve"> VLOOKUP(customer!A2204,sales_update!A:N,3,FALSE)</f>
        <v>72</v>
      </c>
      <c r="K2204">
        <f>VLOOKUP(customer!A2204,sales_update!A:N,4,FALSE)</f>
        <v>244</v>
      </c>
      <c r="L2204">
        <f>VLOOKUP(customer!A2204,sales_update!A:N,5,FALSE)</f>
        <v>244</v>
      </c>
      <c r="M2204">
        <f>VLOOKUP(customer!A2204,sales_update!A:N,6,FALSE)</f>
        <v>186</v>
      </c>
      <c r="N2204">
        <f>VLOOKUP(customer!A2204,sales_update!A:N,7,FALSE)</f>
        <v>201</v>
      </c>
      <c r="O2204">
        <f>VLOOKUP(customer!A2204,sales_update!A:N,8,FALSE)</f>
        <v>487</v>
      </c>
      <c r="P2204">
        <f>VLOOKUP(customer!A2204,sales_update!A:N,9,FALSE)</f>
        <v>459</v>
      </c>
      <c r="Q2204">
        <f>VLOOKUP(customer!A2204,sales_update!A:N,10,FALSE)</f>
        <v>4</v>
      </c>
      <c r="R2204">
        <f>VLOOKUP(customer!A2204,sales_update!A:N,11,FALSE)</f>
        <v>2</v>
      </c>
      <c r="S2204">
        <f>VLOOKUP(customer!A2204,sales_update!A:N,12,FALSE)</f>
        <v>1</v>
      </c>
      <c r="T2204">
        <f>VLOOKUP(customer!A2204,sales_update!A:N,13,FALSE)</f>
        <v>3</v>
      </c>
      <c r="U2204">
        <f>VLOOKUP(customer!A2204,sales_update!A:N,14,FALSE)</f>
        <v>9</v>
      </c>
      <c r="V2204">
        <f>VLOOKUP(customer!A2204,Marketing!A:I,2,FALSE)</f>
        <v>0</v>
      </c>
      <c r="W2204">
        <f>VLOOKUP(customer!A2204,Marketing!A:I,3,FALSE)</f>
        <v>0</v>
      </c>
      <c r="X2204">
        <f>VLOOKUP(customer!A2204,Marketing!A:I,4,FALSE)</f>
        <v>0</v>
      </c>
      <c r="Y2204">
        <f>VLOOKUP(customer!A2204,Marketing!A:I,5,FALSE)</f>
        <v>0</v>
      </c>
      <c r="Z2204">
        <f>VLOOKUP(customer!A2204,Marketing!A:I,6,FALSE)</f>
        <v>0</v>
      </c>
      <c r="AA2204">
        <f>VLOOKUP(customer!A2204,Marketing!A:I,7,FALSE)</f>
        <v>0</v>
      </c>
      <c r="AB2204">
        <f>VLOOKUP(customer!A2204,Marketing!A:I,8,FALSE)</f>
        <v>0</v>
      </c>
      <c r="AC2204" s="1">
        <f>VLOOKUP(customer!A2204,Marketing!A:I,9,FALSE)</f>
        <v>43471</v>
      </c>
    </row>
    <row r="2205" spans="1:29" x14ac:dyDescent="0.3">
      <c r="A2205">
        <v>1423</v>
      </c>
      <c r="B2205">
        <v>107500</v>
      </c>
      <c r="C2205">
        <v>1</v>
      </c>
      <c r="D2205">
        <v>0</v>
      </c>
      <c r="E2205">
        <v>34</v>
      </c>
      <c r="F2205" t="str">
        <f>IF(customer!G2205=1, "Married", IF(customer!H2205=1, "Single", IF(customer!F2205=1, "Divorced", IF(customer!I2205=1, "Together", IF(customer!J2205=1, "Widowed", "Unknown")))))</f>
        <v>Married</v>
      </c>
      <c r="G2205" t="str">
        <f>IF(customer!K2205=1,"Basic",IF(customer!L2205=1,"Graduate",IF(customer!M2205=1,"Master",IF(customer!N2205=1,"PhD","Unknown"))))</f>
        <v>Unknown</v>
      </c>
      <c r="H2205" t="s">
        <v>18</v>
      </c>
      <c r="I2205">
        <f>VLOOKUP(customer!A2205,sales_update!A:N,2,FALSE)</f>
        <v>96</v>
      </c>
      <c r="J2205">
        <f xml:space="preserve"> VLOOKUP(customer!A2205,sales_update!A:N,3,FALSE)</f>
        <v>14</v>
      </c>
      <c r="K2205">
        <f>VLOOKUP(customer!A2205,sales_update!A:N,4,FALSE)</f>
        <v>158</v>
      </c>
      <c r="L2205">
        <f>VLOOKUP(customer!A2205,sales_update!A:N,5,FALSE)</f>
        <v>72</v>
      </c>
      <c r="M2205">
        <f>VLOOKUP(customer!A2205,sales_update!A:N,6,FALSE)</f>
        <v>57</v>
      </c>
      <c r="N2205">
        <f>VLOOKUP(customer!A2205,sales_update!A:N,7,FALSE)</f>
        <v>86</v>
      </c>
      <c r="O2205">
        <f>VLOOKUP(customer!A2205,sales_update!A:N,8,FALSE)</f>
        <v>129</v>
      </c>
      <c r="P2205">
        <f>VLOOKUP(customer!A2205,sales_update!A:N,9,FALSE)</f>
        <v>258</v>
      </c>
      <c r="Q2205">
        <f>VLOOKUP(customer!A2205,sales_update!A:N,10,FALSE)</f>
        <v>2</v>
      </c>
      <c r="R2205">
        <f>VLOOKUP(customer!A2205,sales_update!A:N,11,FALSE)</f>
        <v>2</v>
      </c>
      <c r="S2205">
        <f>VLOOKUP(customer!A2205,sales_update!A:N,12,FALSE)</f>
        <v>0</v>
      </c>
      <c r="T2205">
        <f>VLOOKUP(customer!A2205,sales_update!A:N,13,FALSE)</f>
        <v>3</v>
      </c>
      <c r="U2205">
        <f>VLOOKUP(customer!A2205,sales_update!A:N,14,FALSE)</f>
        <v>8</v>
      </c>
      <c r="V2205">
        <f>VLOOKUP(customer!A2205,Marketing!A:I,2,FALSE)</f>
        <v>0</v>
      </c>
      <c r="W2205">
        <f>VLOOKUP(customer!A2205,Marketing!A:I,3,FALSE)</f>
        <v>0</v>
      </c>
      <c r="X2205">
        <f>VLOOKUP(customer!A2205,Marketing!A:I,4,FALSE)</f>
        <v>0</v>
      </c>
      <c r="Y2205">
        <f>VLOOKUP(customer!A2205,Marketing!A:I,5,FALSE)</f>
        <v>0</v>
      </c>
      <c r="Z2205">
        <f>VLOOKUP(customer!A2205,Marketing!A:I,6,FALSE)</f>
        <v>0</v>
      </c>
      <c r="AA2205">
        <f>VLOOKUP(customer!A2205,Marketing!A:I,7,FALSE)</f>
        <v>0</v>
      </c>
      <c r="AB2205">
        <f>VLOOKUP(customer!A2205,Marketing!A:I,8,FALSE)</f>
        <v>0</v>
      </c>
      <c r="AC2205" s="1">
        <f>VLOOKUP(customer!A2205,Marketing!A:I,9,FALSE)</f>
        <v>43661</v>
      </c>
    </row>
    <row r="2206" spans="1:29" x14ac:dyDescent="0.3">
      <c r="A2206">
        <v>1843</v>
      </c>
      <c r="B2206">
        <v>107500</v>
      </c>
      <c r="C2206">
        <v>0</v>
      </c>
      <c r="D2206">
        <v>0</v>
      </c>
      <c r="E2206">
        <v>33</v>
      </c>
      <c r="F2206" t="str">
        <f>IF(customer!G2206=1, "Married", IF(customer!H2206=1, "Single", IF(customer!F2206=1, "Divorced", IF(customer!I2206=1, "Together", IF(customer!J2206=1, "Widowed", "Unknown")))))</f>
        <v>Married</v>
      </c>
      <c r="G2206" t="str">
        <f>IF(customer!K2206=1,"Basic",IF(customer!L2206=1,"Graduate",IF(customer!M2206=1,"Master",IF(customer!N2206=1,"PhD","Unknown"))))</f>
        <v>Graduate</v>
      </c>
      <c r="H2206" t="s">
        <v>18</v>
      </c>
      <c r="I2206">
        <f>VLOOKUP(customer!A2206,sales_update!A:N,2,FALSE)</f>
        <v>94</v>
      </c>
      <c r="J2206">
        <f xml:space="preserve"> VLOOKUP(customer!A2206,sales_update!A:N,3,FALSE)</f>
        <v>0</v>
      </c>
      <c r="K2206">
        <f>VLOOKUP(customer!A2206,sales_update!A:N,4,FALSE)</f>
        <v>29</v>
      </c>
      <c r="L2206">
        <f>VLOOKUP(customer!A2206,sales_update!A:N,5,FALSE)</f>
        <v>43</v>
      </c>
      <c r="M2206">
        <f>VLOOKUP(customer!A2206,sales_update!A:N,6,FALSE)</f>
        <v>57</v>
      </c>
      <c r="N2206">
        <f>VLOOKUP(customer!A2206,sales_update!A:N,7,FALSE)</f>
        <v>14</v>
      </c>
      <c r="O2206">
        <f>VLOOKUP(customer!A2206,sales_update!A:N,8,FALSE)</f>
        <v>72</v>
      </c>
      <c r="P2206">
        <f>VLOOKUP(customer!A2206,sales_update!A:N,9,FALSE)</f>
        <v>72</v>
      </c>
      <c r="Q2206">
        <f>VLOOKUP(customer!A2206,sales_update!A:N,10,FALSE)</f>
        <v>1</v>
      </c>
      <c r="R2206">
        <f>VLOOKUP(customer!A2206,sales_update!A:N,11,FALSE)</f>
        <v>0</v>
      </c>
      <c r="S2206">
        <f>VLOOKUP(customer!A2206,sales_update!A:N,12,FALSE)</f>
        <v>0</v>
      </c>
      <c r="T2206">
        <f>VLOOKUP(customer!A2206,sales_update!A:N,13,FALSE)</f>
        <v>3</v>
      </c>
      <c r="U2206">
        <f>VLOOKUP(customer!A2206,sales_update!A:N,14,FALSE)</f>
        <v>6</v>
      </c>
      <c r="V2206">
        <f>VLOOKUP(customer!A2206,Marketing!A:I,2,FALSE)</f>
        <v>0</v>
      </c>
      <c r="W2206">
        <f>VLOOKUP(customer!A2206,Marketing!A:I,3,FALSE)</f>
        <v>0</v>
      </c>
      <c r="X2206">
        <f>VLOOKUP(customer!A2206,Marketing!A:I,4,FALSE)</f>
        <v>0</v>
      </c>
      <c r="Y2206">
        <f>VLOOKUP(customer!A2206,Marketing!A:I,5,FALSE)</f>
        <v>0</v>
      </c>
      <c r="Z2206">
        <f>VLOOKUP(customer!A2206,Marketing!A:I,6,FALSE)</f>
        <v>0</v>
      </c>
      <c r="AA2206">
        <f>VLOOKUP(customer!A2206,Marketing!A:I,7,FALSE)</f>
        <v>0</v>
      </c>
      <c r="AB2206">
        <f>VLOOKUP(customer!A2206,Marketing!A:I,8,FALSE)</f>
        <v>0</v>
      </c>
      <c r="AC2206" s="1">
        <f>VLOOKUP(customer!A2206,Marketing!A:I,9,FALSE)</f>
        <v>43632</v>
      </c>
    </row>
    <row r="2207" spans="1:29" x14ac:dyDescent="0.3">
      <c r="A2207">
        <v>2227</v>
      </c>
      <c r="B2207">
        <v>107500</v>
      </c>
      <c r="C2207">
        <v>1</v>
      </c>
      <c r="D2207">
        <v>0</v>
      </c>
      <c r="E2207">
        <v>28</v>
      </c>
      <c r="F2207" t="str">
        <f>IF(customer!G2207=1, "Married", IF(customer!H2207=1, "Single", IF(customer!F2207=1, "Divorced", IF(customer!I2207=1, "Together", IF(customer!J2207=1, "Widowed", "Unknown")))))</f>
        <v>Single</v>
      </c>
      <c r="G2207" t="str">
        <f>IF(customer!K2207=1,"Basic",IF(customer!L2207=1,"Graduate",IF(customer!M2207=1,"Master",IF(customer!N2207=1,"PhD","Unknown"))))</f>
        <v>Basic</v>
      </c>
      <c r="H2207" t="s">
        <v>18</v>
      </c>
      <c r="I2207">
        <f>VLOOKUP(customer!A2207,sales_update!A:N,2,FALSE)</f>
        <v>63</v>
      </c>
      <c r="J2207">
        <f xml:space="preserve"> VLOOKUP(customer!A2207,sales_update!A:N,3,FALSE)</f>
        <v>143</v>
      </c>
      <c r="K2207">
        <f>VLOOKUP(customer!A2207,sales_update!A:N,4,FALSE)</f>
        <v>244</v>
      </c>
      <c r="L2207">
        <f>VLOOKUP(customer!A2207,sales_update!A:N,5,FALSE)</f>
        <v>258</v>
      </c>
      <c r="M2207">
        <f>VLOOKUP(customer!A2207,sales_update!A:N,6,FALSE)</f>
        <v>115</v>
      </c>
      <c r="N2207">
        <f>VLOOKUP(customer!A2207,sales_update!A:N,7,FALSE)</f>
        <v>373</v>
      </c>
      <c r="O2207">
        <f>VLOOKUP(customer!A2207,sales_update!A:N,8,FALSE)</f>
        <v>573</v>
      </c>
      <c r="P2207">
        <f>VLOOKUP(customer!A2207,sales_update!A:N,9,FALSE)</f>
        <v>559</v>
      </c>
      <c r="Q2207">
        <f>VLOOKUP(customer!A2207,sales_update!A:N,10,FALSE)</f>
        <v>4</v>
      </c>
      <c r="R2207">
        <f>VLOOKUP(customer!A2207,sales_update!A:N,11,FALSE)</f>
        <v>3</v>
      </c>
      <c r="S2207">
        <f>VLOOKUP(customer!A2207,sales_update!A:N,12,FALSE)</f>
        <v>2</v>
      </c>
      <c r="T2207">
        <f>VLOOKUP(customer!A2207,sales_update!A:N,13,FALSE)</f>
        <v>2</v>
      </c>
      <c r="U2207">
        <f>VLOOKUP(customer!A2207,sales_update!A:N,14,FALSE)</f>
        <v>9</v>
      </c>
      <c r="V2207">
        <f>VLOOKUP(customer!A2207,Marketing!A:I,2,FALSE)</f>
        <v>0</v>
      </c>
      <c r="W2207">
        <f>VLOOKUP(customer!A2207,Marketing!A:I,3,FALSE)</f>
        <v>0</v>
      </c>
      <c r="X2207">
        <f>VLOOKUP(customer!A2207,Marketing!A:I,4,FALSE)</f>
        <v>0</v>
      </c>
      <c r="Y2207">
        <f>VLOOKUP(customer!A2207,Marketing!A:I,5,FALSE)</f>
        <v>0</v>
      </c>
      <c r="Z2207">
        <f>VLOOKUP(customer!A2207,Marketing!A:I,6,FALSE)</f>
        <v>0</v>
      </c>
      <c r="AA2207">
        <f>VLOOKUP(customer!A2207,Marketing!A:I,7,FALSE)</f>
        <v>0</v>
      </c>
      <c r="AB2207">
        <f>VLOOKUP(customer!A2207,Marketing!A:I,8,FALSE)</f>
        <v>0</v>
      </c>
      <c r="AC2207" s="1">
        <f>VLOOKUP(customer!A2207,Marketing!A:I,9,FALSE)</f>
        <v>43595</v>
      </c>
    </row>
    <row r="2208" spans="1:29" x14ac:dyDescent="0.3">
      <c r="A2208">
        <v>1044</v>
      </c>
      <c r="B2208">
        <v>107500</v>
      </c>
      <c r="C2208">
        <v>0</v>
      </c>
      <c r="D2208">
        <v>0</v>
      </c>
      <c r="E2208">
        <v>24</v>
      </c>
      <c r="F2208" t="str">
        <f>IF(customer!G2208=1, "Married", IF(customer!H2208=1, "Single", IF(customer!F2208=1, "Divorced", IF(customer!I2208=1, "Together", IF(customer!J2208=1, "Widowed", "Unknown")))))</f>
        <v>Married</v>
      </c>
      <c r="G2208" t="str">
        <f>IF(customer!K2208=1,"Basic",IF(customer!L2208=1,"Graduate",IF(customer!M2208=1,"Master",IF(customer!N2208=1,"PhD","Unknown"))))</f>
        <v>Unknown</v>
      </c>
      <c r="H2208" t="s">
        <v>17</v>
      </c>
      <c r="I2208">
        <f>VLOOKUP(customer!A2208,sales_update!A:N,2,FALSE)</f>
        <v>24</v>
      </c>
      <c r="J2208">
        <f xml:space="preserve"> VLOOKUP(customer!A2208,sales_update!A:N,3,FALSE)</f>
        <v>43</v>
      </c>
      <c r="K2208">
        <f>VLOOKUP(customer!A2208,sales_update!A:N,4,FALSE)</f>
        <v>258</v>
      </c>
      <c r="L2208">
        <f>VLOOKUP(customer!A2208,sales_update!A:N,5,FALSE)</f>
        <v>201</v>
      </c>
      <c r="M2208">
        <f>VLOOKUP(customer!A2208,sales_update!A:N,6,FALSE)</f>
        <v>215</v>
      </c>
      <c r="N2208">
        <f>VLOOKUP(customer!A2208,sales_update!A:N,7,FALSE)</f>
        <v>315</v>
      </c>
      <c r="O2208">
        <f>VLOOKUP(customer!A2208,sales_update!A:N,8,FALSE)</f>
        <v>717</v>
      </c>
      <c r="P2208">
        <f>VLOOKUP(customer!A2208,sales_update!A:N,9,FALSE)</f>
        <v>315</v>
      </c>
      <c r="Q2208">
        <f>VLOOKUP(customer!A2208,sales_update!A:N,10,FALSE)</f>
        <v>3</v>
      </c>
      <c r="R2208">
        <f>VLOOKUP(customer!A2208,sales_update!A:N,11,FALSE)</f>
        <v>3</v>
      </c>
      <c r="S2208">
        <f>VLOOKUP(customer!A2208,sales_update!A:N,12,FALSE)</f>
        <v>1</v>
      </c>
      <c r="T2208">
        <f>VLOOKUP(customer!A2208,sales_update!A:N,13,FALSE)</f>
        <v>3</v>
      </c>
      <c r="U2208">
        <f>VLOOKUP(customer!A2208,sales_update!A:N,14,FALSE)</f>
        <v>9</v>
      </c>
      <c r="V2208">
        <f>VLOOKUP(customer!A2208,Marketing!A:I,2,FALSE)</f>
        <v>0</v>
      </c>
      <c r="W2208">
        <f>VLOOKUP(customer!A2208,Marketing!A:I,3,FALSE)</f>
        <v>0</v>
      </c>
      <c r="X2208">
        <f>VLOOKUP(customer!A2208,Marketing!A:I,4,FALSE)</f>
        <v>0</v>
      </c>
      <c r="Y2208">
        <f>VLOOKUP(customer!A2208,Marketing!A:I,5,FALSE)</f>
        <v>0</v>
      </c>
      <c r="Z2208">
        <f>VLOOKUP(customer!A2208,Marketing!A:I,6,FALSE)</f>
        <v>0</v>
      </c>
      <c r="AA2208">
        <f>VLOOKUP(customer!A2208,Marketing!A:I,7,FALSE)</f>
        <v>0</v>
      </c>
      <c r="AB2208">
        <f>VLOOKUP(customer!A2208,Marketing!A:I,8,FALSE)</f>
        <v>1</v>
      </c>
      <c r="AC2208" s="1">
        <f>VLOOKUP(customer!A2208,Marketing!A:I,9,FALSE)</f>
        <v>43571</v>
      </c>
    </row>
    <row r="2209" spans="1:29" x14ac:dyDescent="0.3">
      <c r="A2209">
        <v>2781</v>
      </c>
      <c r="B2209">
        <v>107144</v>
      </c>
      <c r="C2209">
        <v>0</v>
      </c>
      <c r="D2209">
        <v>2</v>
      </c>
      <c r="E2209">
        <v>54</v>
      </c>
      <c r="F2209" t="str">
        <f>IF(customer!G2209=1, "Married", IF(customer!H2209=1, "Single", IF(customer!F2209=1, "Divorced", IF(customer!I2209=1, "Together", IF(customer!J2209=1, "Widowed", "Unknown")))))</f>
        <v>Single</v>
      </c>
      <c r="G2209" t="str">
        <f>IF(customer!K2209=1,"Basic",IF(customer!L2209=1,"Graduate",IF(customer!M2209=1,"Master",IF(customer!N2209=1,"PhD","Unknown"))))</f>
        <v>PhD</v>
      </c>
      <c r="H2209" t="s">
        <v>16</v>
      </c>
      <c r="I2209">
        <f>VLOOKUP(customer!A2209,sales_update!A:N,2,FALSE)</f>
        <v>92</v>
      </c>
      <c r="J2209">
        <f xml:space="preserve"> VLOOKUP(customer!A2209,sales_update!A:N,3,FALSE)</f>
        <v>1215</v>
      </c>
      <c r="K2209">
        <f>VLOOKUP(customer!A2209,sales_update!A:N,4,FALSE)</f>
        <v>60</v>
      </c>
      <c r="L2209">
        <f>VLOOKUP(customer!A2209,sales_update!A:N,5,FALSE)</f>
        <v>495</v>
      </c>
      <c r="M2209">
        <f>VLOOKUP(customer!A2209,sales_update!A:N,6,FALSE)</f>
        <v>75</v>
      </c>
      <c r="N2209">
        <f>VLOOKUP(customer!A2209,sales_update!A:N,7,FALSE)</f>
        <v>30</v>
      </c>
      <c r="O2209">
        <f>VLOOKUP(customer!A2209,sales_update!A:N,8,FALSE)</f>
        <v>4364</v>
      </c>
      <c r="P2209">
        <f>VLOOKUP(customer!A2209,sales_update!A:N,9,FALSE)</f>
        <v>-2490</v>
      </c>
      <c r="Q2209">
        <f>VLOOKUP(customer!A2209,sales_update!A:N,10,FALSE)</f>
        <v>0</v>
      </c>
      <c r="R2209">
        <f>VLOOKUP(customer!A2209,sales_update!A:N,11,FALSE)</f>
        <v>23</v>
      </c>
      <c r="S2209">
        <f>VLOOKUP(customer!A2209,sales_update!A:N,12,FALSE)</f>
        <v>1</v>
      </c>
      <c r="T2209">
        <f>VLOOKUP(customer!A2209,sales_update!A:N,13,FALSE)</f>
        <v>1</v>
      </c>
      <c r="U2209">
        <f>VLOOKUP(customer!A2209,sales_update!A:N,14,FALSE)</f>
        <v>0</v>
      </c>
      <c r="V2209">
        <f>VLOOKUP(customer!A2209,Marketing!A:I,2,FALSE)</f>
        <v>0</v>
      </c>
      <c r="W2209">
        <f>VLOOKUP(customer!A2209,Marketing!A:I,3,FALSE)</f>
        <v>0</v>
      </c>
      <c r="X2209">
        <f>VLOOKUP(customer!A2209,Marketing!A:I,4,FALSE)</f>
        <v>0</v>
      </c>
      <c r="Y2209">
        <f>VLOOKUP(customer!A2209,Marketing!A:I,5,FALSE)</f>
        <v>0</v>
      </c>
      <c r="Z2209">
        <f>VLOOKUP(customer!A2209,Marketing!A:I,6,FALSE)</f>
        <v>0</v>
      </c>
      <c r="AA2209">
        <f>VLOOKUP(customer!A2209,Marketing!A:I,7,FALSE)</f>
        <v>0</v>
      </c>
      <c r="AB2209">
        <f>VLOOKUP(customer!A2209,Marketing!A:I,8,FALSE)</f>
        <v>0</v>
      </c>
      <c r="AC2209" s="1">
        <f>VLOOKUP(customer!A2209,Marketing!A:I,9,FALSE)</f>
        <v>43964</v>
      </c>
    </row>
    <row r="2210" spans="1:29" x14ac:dyDescent="0.3">
      <c r="A2210">
        <v>1755</v>
      </c>
      <c r="B2210">
        <v>106835</v>
      </c>
      <c r="C2210">
        <v>0</v>
      </c>
      <c r="D2210">
        <v>1</v>
      </c>
      <c r="E2210">
        <v>63</v>
      </c>
      <c r="F2210" t="str">
        <f>IF(customer!G2210=1, "Married", IF(customer!H2210=1, "Single", IF(customer!F2210=1, "Divorced", IF(customer!I2210=1, "Together", IF(customer!J2210=1, "Widowed", "Unknown")))))</f>
        <v>Together</v>
      </c>
      <c r="G2210" t="str">
        <f>IF(customer!K2210=1,"Basic",IF(customer!L2210=1,"Graduate",IF(customer!M2210=1,"Master",IF(customer!N2210=1,"PhD","Unknown"))))</f>
        <v>PhD</v>
      </c>
      <c r="H2210" t="s">
        <v>16</v>
      </c>
      <c r="I2210">
        <f>VLOOKUP(customer!A2210,sales_update!A:N,2,FALSE)</f>
        <v>76</v>
      </c>
      <c r="J2210">
        <f xml:space="preserve"> VLOOKUP(customer!A2210,sales_update!A:N,3,FALSE)</f>
        <v>1672</v>
      </c>
      <c r="K2210">
        <f>VLOOKUP(customer!A2210,sales_update!A:N,4,FALSE)</f>
        <v>31</v>
      </c>
      <c r="L2210">
        <f>VLOOKUP(customer!A2210,sales_update!A:N,5,FALSE)</f>
        <v>188</v>
      </c>
      <c r="M2210">
        <f>VLOOKUP(customer!A2210,sales_update!A:N,6,FALSE)</f>
        <v>31</v>
      </c>
      <c r="N2210">
        <f>VLOOKUP(customer!A2210,sales_update!A:N,7,FALSE)</f>
        <v>31</v>
      </c>
      <c r="O2210">
        <f>VLOOKUP(customer!A2210,sales_update!A:N,8,FALSE)</f>
        <v>188</v>
      </c>
      <c r="P2210">
        <f>VLOOKUP(customer!A2210,sales_update!A:N,9,FALSE)</f>
        <v>1766</v>
      </c>
      <c r="Q2210">
        <f>VLOOKUP(customer!A2210,sales_update!A:N,10,FALSE)</f>
        <v>0</v>
      </c>
      <c r="R2210">
        <f>VLOOKUP(customer!A2210,sales_update!A:N,11,FALSE)</f>
        <v>0</v>
      </c>
      <c r="S2210">
        <f>VLOOKUP(customer!A2210,sales_update!A:N,12,FALSE)</f>
        <v>0</v>
      </c>
      <c r="T2210">
        <f>VLOOKUP(customer!A2210,sales_update!A:N,13,FALSE)</f>
        <v>1</v>
      </c>
      <c r="U2210">
        <f>VLOOKUP(customer!A2210,sales_update!A:N,14,FALSE)</f>
        <v>20</v>
      </c>
      <c r="V2210">
        <f>VLOOKUP(customer!A2210,Marketing!A:I,2,FALSE)</f>
        <v>0</v>
      </c>
      <c r="W2210">
        <f>VLOOKUP(customer!A2210,Marketing!A:I,3,FALSE)</f>
        <v>0</v>
      </c>
      <c r="X2210">
        <f>VLOOKUP(customer!A2210,Marketing!A:I,4,FALSE)</f>
        <v>0</v>
      </c>
      <c r="Y2210">
        <f>VLOOKUP(customer!A2210,Marketing!A:I,5,FALSE)</f>
        <v>0</v>
      </c>
      <c r="Z2210">
        <f>VLOOKUP(customer!A2210,Marketing!A:I,6,FALSE)</f>
        <v>0</v>
      </c>
      <c r="AA2210">
        <f>VLOOKUP(customer!A2210,Marketing!A:I,7,FALSE)</f>
        <v>0</v>
      </c>
      <c r="AB2210">
        <f>VLOOKUP(customer!A2210,Marketing!A:I,8,FALSE)</f>
        <v>0</v>
      </c>
      <c r="AC2210" s="1">
        <f>VLOOKUP(customer!A2210,Marketing!A:I,9,FALSE)</f>
        <v>43600</v>
      </c>
    </row>
    <row r="2211" spans="1:29" x14ac:dyDescent="0.3">
      <c r="A2211">
        <v>2308</v>
      </c>
      <c r="B2211">
        <v>106560</v>
      </c>
      <c r="C2211">
        <v>0</v>
      </c>
      <c r="D2211">
        <v>0</v>
      </c>
      <c r="E2211">
        <v>38</v>
      </c>
      <c r="F2211" t="str">
        <f>IF(customer!G2211=1, "Married", IF(customer!H2211=1, "Single", IF(customer!F2211=1, "Divorced", IF(customer!I2211=1, "Together", IF(customer!J2211=1, "Widowed", "Unknown")))))</f>
        <v>Single</v>
      </c>
      <c r="G2211" t="str">
        <f>IF(customer!K2211=1,"Basic",IF(customer!L2211=1,"Graduate",IF(customer!M2211=1,"Master",IF(customer!N2211=1,"PhD","Unknown"))))</f>
        <v>Master</v>
      </c>
      <c r="H2211" t="s">
        <v>20</v>
      </c>
      <c r="I2211">
        <f>VLOOKUP(customer!A2211,sales_update!A:N,2,FALSE)</f>
        <v>2</v>
      </c>
      <c r="J2211">
        <f xml:space="preserve"> VLOOKUP(customer!A2211,sales_update!A:N,3,FALSE)</f>
        <v>1088</v>
      </c>
      <c r="K2211">
        <f>VLOOKUP(customer!A2211,sales_update!A:N,4,FALSE)</f>
        <v>179</v>
      </c>
      <c r="L2211">
        <f>VLOOKUP(customer!A2211,sales_update!A:N,5,FALSE)</f>
        <v>422</v>
      </c>
      <c r="M2211">
        <f>VLOOKUP(customer!A2211,sales_update!A:N,6,FALSE)</f>
        <v>65</v>
      </c>
      <c r="N2211">
        <f>VLOOKUP(customer!A2211,sales_update!A:N,7,FALSE)</f>
        <v>49</v>
      </c>
      <c r="O2211">
        <f>VLOOKUP(customer!A2211,sales_update!A:N,8,FALSE)</f>
        <v>4256</v>
      </c>
      <c r="P2211">
        <f>VLOOKUP(customer!A2211,sales_update!A:N,9,FALSE)</f>
        <v>-2453</v>
      </c>
      <c r="Q2211">
        <f>VLOOKUP(customer!A2211,sales_update!A:N,10,FALSE)</f>
        <v>0</v>
      </c>
      <c r="R2211">
        <f>VLOOKUP(customer!A2211,sales_update!A:N,11,FALSE)</f>
        <v>1</v>
      </c>
      <c r="S2211">
        <f>VLOOKUP(customer!A2211,sales_update!A:N,12,FALSE)</f>
        <v>0</v>
      </c>
      <c r="T2211">
        <f>VLOOKUP(customer!A2211,sales_update!A:N,13,FALSE)</f>
        <v>1</v>
      </c>
      <c r="U2211">
        <f>VLOOKUP(customer!A2211,sales_update!A:N,14,FALSE)</f>
        <v>17</v>
      </c>
      <c r="V2211">
        <f>VLOOKUP(customer!A2211,Marketing!A:I,2,FALSE)</f>
        <v>0</v>
      </c>
      <c r="W2211">
        <f>VLOOKUP(customer!A2211,Marketing!A:I,3,FALSE)</f>
        <v>0</v>
      </c>
      <c r="X2211">
        <f>VLOOKUP(customer!A2211,Marketing!A:I,4,FALSE)</f>
        <v>0</v>
      </c>
      <c r="Y2211">
        <f>VLOOKUP(customer!A2211,Marketing!A:I,5,FALSE)</f>
        <v>0</v>
      </c>
      <c r="Z2211">
        <f>VLOOKUP(customer!A2211,Marketing!A:I,6,FALSE)</f>
        <v>0</v>
      </c>
      <c r="AA2211">
        <f>VLOOKUP(customer!A2211,Marketing!A:I,7,FALSE)</f>
        <v>0</v>
      </c>
      <c r="AB2211">
        <f>VLOOKUP(customer!A2211,Marketing!A:I,8,FALSE)</f>
        <v>0</v>
      </c>
      <c r="AC2211" s="1">
        <f>VLOOKUP(customer!A2211,Marketing!A:I,9,FALSE)</f>
        <v>43969</v>
      </c>
    </row>
    <row r="2212" spans="1:29" x14ac:dyDescent="0.3">
      <c r="A2212">
        <v>1010</v>
      </c>
      <c r="B2212">
        <v>105648</v>
      </c>
      <c r="C2212">
        <v>1</v>
      </c>
      <c r="D2212">
        <v>1</v>
      </c>
      <c r="E2212">
        <v>70</v>
      </c>
      <c r="F2212" t="str">
        <f>IF(customer!G2212=1, "Married", IF(customer!H2212=1, "Single", IF(customer!F2212=1, "Divorced", IF(customer!I2212=1, "Together", IF(customer!J2212=1, "Widowed", "Unknown")))))</f>
        <v>Together</v>
      </c>
      <c r="G2212" t="str">
        <f>IF(customer!K2212=1,"Basic",IF(customer!L2212=1,"Graduate",IF(customer!M2212=1,"Master",IF(customer!N2212=1,"PhD","Unknown"))))</f>
        <v>PhD</v>
      </c>
      <c r="H2212" t="s">
        <v>19</v>
      </c>
      <c r="I2212">
        <f>VLOOKUP(customer!A2212,sales_update!A:N,2,FALSE)</f>
        <v>68</v>
      </c>
      <c r="J2212">
        <f xml:space="preserve"> VLOOKUP(customer!A2212,sales_update!A:N,3,FALSE)</f>
        <v>524</v>
      </c>
      <c r="K2212">
        <f>VLOOKUP(customer!A2212,sales_update!A:N,4,FALSE)</f>
        <v>0</v>
      </c>
      <c r="L2212">
        <f>VLOOKUP(customer!A2212,sales_update!A:N,5,FALSE)</f>
        <v>112</v>
      </c>
      <c r="M2212">
        <f>VLOOKUP(customer!A2212,sales_update!A:N,6,FALSE)</f>
        <v>19</v>
      </c>
      <c r="N2212">
        <f>VLOOKUP(customer!A2212,sales_update!A:N,7,FALSE)</f>
        <v>19</v>
      </c>
      <c r="O2212">
        <f>VLOOKUP(customer!A2212,sales_update!A:N,8,FALSE)</f>
        <v>243</v>
      </c>
      <c r="P2212">
        <f>VLOOKUP(customer!A2212,sales_update!A:N,9,FALSE)</f>
        <v>430</v>
      </c>
      <c r="Q2212">
        <f>VLOOKUP(customer!A2212,sales_update!A:N,10,FALSE)</f>
        <v>1</v>
      </c>
      <c r="R2212">
        <f>VLOOKUP(customer!A2212,sales_update!A:N,11,FALSE)</f>
        <v>1</v>
      </c>
      <c r="S2212">
        <f>VLOOKUP(customer!A2212,sales_update!A:N,12,FALSE)</f>
        <v>0</v>
      </c>
      <c r="T2212">
        <f>VLOOKUP(customer!A2212,sales_update!A:N,13,FALSE)</f>
        <v>0</v>
      </c>
      <c r="U2212">
        <f>VLOOKUP(customer!A2212,sales_update!A:N,14,FALSE)</f>
        <v>20</v>
      </c>
      <c r="V2212">
        <f>VLOOKUP(customer!A2212,Marketing!A:I,2,FALSE)</f>
        <v>1</v>
      </c>
      <c r="W2212">
        <f>VLOOKUP(customer!A2212,Marketing!A:I,3,FALSE)</f>
        <v>0</v>
      </c>
      <c r="X2212">
        <f>VLOOKUP(customer!A2212,Marketing!A:I,4,FALSE)</f>
        <v>0</v>
      </c>
      <c r="Y2212">
        <f>VLOOKUP(customer!A2212,Marketing!A:I,5,FALSE)</f>
        <v>0</v>
      </c>
      <c r="Z2212">
        <f>VLOOKUP(customer!A2212,Marketing!A:I,6,FALSE)</f>
        <v>0</v>
      </c>
      <c r="AA2212">
        <f>VLOOKUP(customer!A2212,Marketing!A:I,7,FALSE)</f>
        <v>0</v>
      </c>
      <c r="AB2212">
        <f>VLOOKUP(customer!A2212,Marketing!A:I,8,FALSE)</f>
        <v>0</v>
      </c>
      <c r="AC2212" s="1">
        <f>VLOOKUP(customer!A2212,Marketing!A:I,9,FALSE)</f>
        <v>44060</v>
      </c>
    </row>
    <row r="2213" spans="1:29" x14ac:dyDescent="0.3">
      <c r="A2213">
        <v>3182</v>
      </c>
      <c r="B2213">
        <v>105305</v>
      </c>
      <c r="C2213">
        <v>0</v>
      </c>
      <c r="D2213">
        <v>1</v>
      </c>
      <c r="E2213">
        <v>44</v>
      </c>
      <c r="F2213" t="str">
        <f>IF(customer!G2213=1, "Married", IF(customer!H2213=1, "Single", IF(customer!F2213=1, "Divorced", IF(customer!I2213=1, "Together", IF(customer!J2213=1, "Widowed", "Unknown")))))</f>
        <v>Married</v>
      </c>
      <c r="G2213" t="str">
        <f>IF(customer!K2213=1,"Basic",IF(customer!L2213=1,"Graduate",IF(customer!M2213=1,"Master",IF(customer!N2213=1,"PhD","Unknown"))))</f>
        <v>Graduate</v>
      </c>
      <c r="H2213" t="s">
        <v>19</v>
      </c>
      <c r="I2213">
        <f>VLOOKUP(customer!A2213,sales_update!A:N,2,FALSE)</f>
        <v>12</v>
      </c>
      <c r="J2213">
        <f xml:space="preserve"> VLOOKUP(customer!A2213,sales_update!A:N,3,FALSE)</f>
        <v>238</v>
      </c>
      <c r="K2213">
        <f>VLOOKUP(customer!A2213,sales_update!A:N,4,FALSE)</f>
        <v>79</v>
      </c>
      <c r="L2213">
        <f>VLOOKUP(customer!A2213,sales_update!A:N,5,FALSE)</f>
        <v>139</v>
      </c>
      <c r="M2213">
        <f>VLOOKUP(customer!A2213,sales_update!A:N,6,FALSE)</f>
        <v>20</v>
      </c>
      <c r="N2213">
        <f>VLOOKUP(customer!A2213,sales_update!A:N,7,FALSE)</f>
        <v>60</v>
      </c>
      <c r="O2213">
        <f>VLOOKUP(customer!A2213,sales_update!A:N,8,FALSE)</f>
        <v>99</v>
      </c>
      <c r="P2213">
        <f>VLOOKUP(customer!A2213,sales_update!A:N,9,FALSE)</f>
        <v>437</v>
      </c>
      <c r="Q2213">
        <f>VLOOKUP(customer!A2213,sales_update!A:N,10,FALSE)</f>
        <v>0</v>
      </c>
      <c r="R2213">
        <f>VLOOKUP(customer!A2213,sales_update!A:N,11,FALSE)</f>
        <v>1</v>
      </c>
      <c r="S2213">
        <f>VLOOKUP(customer!A2213,sales_update!A:N,12,FALSE)</f>
        <v>0</v>
      </c>
      <c r="T2213">
        <f>VLOOKUP(customer!A2213,sales_update!A:N,13,FALSE)</f>
        <v>0</v>
      </c>
      <c r="U2213">
        <f>VLOOKUP(customer!A2213,sales_update!A:N,14,FALSE)</f>
        <v>13</v>
      </c>
      <c r="V2213">
        <f>VLOOKUP(customer!A2213,Marketing!A:I,2,FALSE)</f>
        <v>0</v>
      </c>
      <c r="W2213">
        <f>VLOOKUP(customer!A2213,Marketing!A:I,3,FALSE)</f>
        <v>0</v>
      </c>
      <c r="X2213">
        <f>VLOOKUP(customer!A2213,Marketing!A:I,4,FALSE)</f>
        <v>0</v>
      </c>
      <c r="Y2213">
        <f>VLOOKUP(customer!A2213,Marketing!A:I,5,FALSE)</f>
        <v>0</v>
      </c>
      <c r="Z2213">
        <f>VLOOKUP(customer!A2213,Marketing!A:I,6,FALSE)</f>
        <v>0</v>
      </c>
      <c r="AA2213">
        <f>VLOOKUP(customer!A2213,Marketing!A:I,7,FALSE)</f>
        <v>0</v>
      </c>
      <c r="AB2213">
        <f>VLOOKUP(customer!A2213,Marketing!A:I,8,FALSE)</f>
        <v>0</v>
      </c>
      <c r="AC2213" s="1">
        <f>VLOOKUP(customer!A2213,Marketing!A:I,9,FALSE)</f>
        <v>43834</v>
      </c>
    </row>
    <row r="2214" spans="1:29" x14ac:dyDescent="0.3">
      <c r="A2214">
        <v>1962</v>
      </c>
      <c r="B2214">
        <v>104861</v>
      </c>
      <c r="C2214">
        <v>0</v>
      </c>
      <c r="D2214">
        <v>0</v>
      </c>
      <c r="E2214">
        <v>55</v>
      </c>
      <c r="F2214" t="str">
        <f>IF(customer!G2214=1, "Married", IF(customer!H2214=1, "Single", IF(customer!F2214=1, "Divorced", IF(customer!I2214=1, "Together", IF(customer!J2214=1, "Widowed", "Unknown")))))</f>
        <v>Divorced</v>
      </c>
      <c r="G2214" t="str">
        <f>IF(customer!K2214=1,"Basic",IF(customer!L2214=1,"Graduate",IF(customer!M2214=1,"Master",IF(customer!N2214=1,"PhD","Unknown"))))</f>
        <v>Graduate</v>
      </c>
      <c r="H2214" t="s">
        <v>17</v>
      </c>
      <c r="I2214">
        <f>VLOOKUP(customer!A2214,sales_update!A:N,2,FALSE)</f>
        <v>20</v>
      </c>
      <c r="J2214">
        <f xml:space="preserve"> VLOOKUP(customer!A2214,sales_update!A:N,3,FALSE)</f>
        <v>43</v>
      </c>
      <c r="K2214">
        <f>VLOOKUP(customer!A2214,sales_update!A:N,4,FALSE)</f>
        <v>22</v>
      </c>
      <c r="L2214">
        <f>VLOOKUP(customer!A2214,sales_update!A:N,5,FALSE)</f>
        <v>22</v>
      </c>
      <c r="M2214">
        <f>VLOOKUP(customer!A2214,sales_update!A:N,6,FALSE)</f>
        <v>22</v>
      </c>
      <c r="N2214">
        <f>VLOOKUP(customer!A2214,sales_update!A:N,7,FALSE)</f>
        <v>0</v>
      </c>
      <c r="O2214">
        <f>VLOOKUP(customer!A2214,sales_update!A:N,8,FALSE)</f>
        <v>22</v>
      </c>
      <c r="P2214">
        <f>VLOOKUP(customer!A2214,sales_update!A:N,9,FALSE)</f>
        <v>86</v>
      </c>
      <c r="Q2214">
        <f>VLOOKUP(customer!A2214,sales_update!A:N,10,FALSE)</f>
        <v>0</v>
      </c>
      <c r="R2214">
        <f>VLOOKUP(customer!A2214,sales_update!A:N,11,FALSE)</f>
        <v>0</v>
      </c>
      <c r="S2214">
        <f>VLOOKUP(customer!A2214,sales_update!A:N,12,FALSE)</f>
        <v>0</v>
      </c>
      <c r="T2214">
        <f>VLOOKUP(customer!A2214,sales_update!A:N,13,FALSE)</f>
        <v>0</v>
      </c>
      <c r="U2214">
        <f>VLOOKUP(customer!A2214,sales_update!A:N,14,FALSE)</f>
        <v>14</v>
      </c>
      <c r="V2214">
        <f>VLOOKUP(customer!A2214,Marketing!A:I,2,FALSE)</f>
        <v>0</v>
      </c>
      <c r="W2214">
        <f>VLOOKUP(customer!A2214,Marketing!A:I,3,FALSE)</f>
        <v>0</v>
      </c>
      <c r="X2214">
        <f>VLOOKUP(customer!A2214,Marketing!A:I,4,FALSE)</f>
        <v>0</v>
      </c>
      <c r="Y2214">
        <f>VLOOKUP(customer!A2214,Marketing!A:I,5,FALSE)</f>
        <v>0</v>
      </c>
      <c r="Z2214">
        <f>VLOOKUP(customer!A2214,Marketing!A:I,6,FALSE)</f>
        <v>0</v>
      </c>
      <c r="AA2214">
        <f>VLOOKUP(customer!A2214,Marketing!A:I,7,FALSE)</f>
        <v>0</v>
      </c>
      <c r="AB2214">
        <f>VLOOKUP(customer!A2214,Marketing!A:I,8,FALSE)</f>
        <v>0</v>
      </c>
      <c r="AC2214" s="1">
        <f>VLOOKUP(customer!A2214,Marketing!A:I,9,FALSE)</f>
        <v>44161</v>
      </c>
    </row>
    <row r="2215" spans="1:29" x14ac:dyDescent="0.3">
      <c r="A2215">
        <v>2950</v>
      </c>
      <c r="B2215">
        <v>104428</v>
      </c>
      <c r="C2215">
        <v>0</v>
      </c>
      <c r="D2215">
        <v>1</v>
      </c>
      <c r="E2215">
        <v>51</v>
      </c>
      <c r="F2215" t="str">
        <f>IF(customer!G2215=1, "Married", IF(customer!H2215=1, "Single", IF(customer!F2215=1, "Divorced", IF(customer!I2215=1, "Together", IF(customer!J2215=1, "Widowed", "Unknown")))))</f>
        <v>Married</v>
      </c>
      <c r="G2215" t="str">
        <f>IF(customer!K2215=1,"Basic",IF(customer!L2215=1,"Graduate",IF(customer!M2215=1,"Master",IF(customer!N2215=1,"PhD","Unknown"))))</f>
        <v>Graduate</v>
      </c>
      <c r="H2215" t="s">
        <v>20</v>
      </c>
      <c r="I2215">
        <f>VLOOKUP(customer!A2215,sales_update!A:N,2,FALSE)</f>
        <v>0</v>
      </c>
      <c r="J2215">
        <f xml:space="preserve"> VLOOKUP(customer!A2215,sales_update!A:N,3,FALSE)</f>
        <v>377</v>
      </c>
      <c r="K2215">
        <f>VLOOKUP(customer!A2215,sales_update!A:N,4,FALSE)</f>
        <v>94</v>
      </c>
      <c r="L2215">
        <f>VLOOKUP(customer!A2215,sales_update!A:N,5,FALSE)</f>
        <v>283</v>
      </c>
      <c r="M2215">
        <f>VLOOKUP(customer!A2215,sales_update!A:N,6,FALSE)</f>
        <v>47</v>
      </c>
      <c r="N2215">
        <f>VLOOKUP(customer!A2215,sales_update!A:N,7,FALSE)</f>
        <v>94</v>
      </c>
      <c r="O2215">
        <f>VLOOKUP(customer!A2215,sales_update!A:N,8,FALSE)</f>
        <v>7570</v>
      </c>
      <c r="P2215">
        <f>VLOOKUP(customer!A2215,sales_update!A:N,9,FALSE)</f>
        <v>-6674</v>
      </c>
      <c r="Q2215">
        <f>VLOOKUP(customer!A2215,sales_update!A:N,10,FALSE)</f>
        <v>0</v>
      </c>
      <c r="R2215">
        <f>VLOOKUP(customer!A2215,sales_update!A:N,11,FALSE)</f>
        <v>25</v>
      </c>
      <c r="S2215">
        <f>VLOOKUP(customer!A2215,sales_update!A:N,12,FALSE)</f>
        <v>0</v>
      </c>
      <c r="T2215">
        <f>VLOOKUP(customer!A2215,sales_update!A:N,13,FALSE)</f>
        <v>0</v>
      </c>
      <c r="U2215">
        <f>VLOOKUP(customer!A2215,sales_update!A:N,14,FALSE)</f>
        <v>1</v>
      </c>
      <c r="V2215">
        <f>VLOOKUP(customer!A2215,Marketing!A:I,2,FALSE)</f>
        <v>0</v>
      </c>
      <c r="W2215">
        <f>VLOOKUP(customer!A2215,Marketing!A:I,3,FALSE)</f>
        <v>0</v>
      </c>
      <c r="X2215">
        <f>VLOOKUP(customer!A2215,Marketing!A:I,4,FALSE)</f>
        <v>0</v>
      </c>
      <c r="Y2215">
        <f>VLOOKUP(customer!A2215,Marketing!A:I,5,FALSE)</f>
        <v>0</v>
      </c>
      <c r="Z2215">
        <f>VLOOKUP(customer!A2215,Marketing!A:I,6,FALSE)</f>
        <v>0</v>
      </c>
      <c r="AA2215">
        <f>VLOOKUP(customer!A2215,Marketing!A:I,7,FALSE)</f>
        <v>0</v>
      </c>
      <c r="AB2215">
        <f>VLOOKUP(customer!A2215,Marketing!A:I,8,FALSE)</f>
        <v>0</v>
      </c>
      <c r="AC2215" s="1">
        <f>VLOOKUP(customer!A2215,Marketing!A:I,9,FALSE)</f>
        <v>43901</v>
      </c>
    </row>
    <row r="2216" spans="1:29" x14ac:dyDescent="0.3">
      <c r="A2216">
        <v>2821</v>
      </c>
      <c r="B2216">
        <v>104023</v>
      </c>
      <c r="C2216">
        <v>1</v>
      </c>
      <c r="D2216">
        <v>1</v>
      </c>
      <c r="E2216">
        <v>57</v>
      </c>
      <c r="F2216" t="str">
        <f>IF(customer!G2216=1, "Married", IF(customer!H2216=1, "Single", IF(customer!F2216=1, "Divorced", IF(customer!I2216=1, "Together", IF(customer!J2216=1, "Widowed", "Unknown")))))</f>
        <v>Married</v>
      </c>
      <c r="G2216" t="str">
        <f>IF(customer!K2216=1,"Basic",IF(customer!L2216=1,"Graduate",IF(customer!M2216=1,"Master",IF(customer!N2216=1,"PhD","Unknown"))))</f>
        <v>PhD</v>
      </c>
      <c r="H2216" t="s">
        <v>18</v>
      </c>
      <c r="I2216">
        <f>VLOOKUP(customer!A2216,sales_update!A:N,2,FALSE)</f>
        <v>29</v>
      </c>
      <c r="J2216">
        <f xml:space="preserve"> VLOOKUP(customer!A2216,sales_update!A:N,3,FALSE)</f>
        <v>129</v>
      </c>
      <c r="K2216">
        <f>VLOOKUP(customer!A2216,sales_update!A:N,4,FALSE)</f>
        <v>0</v>
      </c>
      <c r="L2216">
        <f>VLOOKUP(customer!A2216,sales_update!A:N,5,FALSE)</f>
        <v>26</v>
      </c>
      <c r="M2216">
        <f>VLOOKUP(customer!A2216,sales_update!A:N,6,FALSE)</f>
        <v>26</v>
      </c>
      <c r="N2216">
        <f>VLOOKUP(customer!A2216,sales_update!A:N,7,FALSE)</f>
        <v>26</v>
      </c>
      <c r="O2216">
        <f>VLOOKUP(customer!A2216,sales_update!A:N,8,FALSE)</f>
        <v>26</v>
      </c>
      <c r="P2216">
        <f>VLOOKUP(customer!A2216,sales_update!A:N,9,FALSE)</f>
        <v>181</v>
      </c>
      <c r="Q2216">
        <f>VLOOKUP(customer!A2216,sales_update!A:N,10,FALSE)</f>
        <v>15</v>
      </c>
      <c r="R2216">
        <f>VLOOKUP(customer!A2216,sales_update!A:N,11,FALSE)</f>
        <v>0</v>
      </c>
      <c r="S2216">
        <f>VLOOKUP(customer!A2216,sales_update!A:N,12,FALSE)</f>
        <v>0</v>
      </c>
      <c r="T2216">
        <f>VLOOKUP(customer!A2216,sales_update!A:N,13,FALSE)</f>
        <v>0</v>
      </c>
      <c r="U2216">
        <f>VLOOKUP(customer!A2216,sales_update!A:N,14,FALSE)</f>
        <v>19</v>
      </c>
      <c r="V2216">
        <f>VLOOKUP(customer!A2216,Marketing!A:I,2,FALSE)</f>
        <v>0</v>
      </c>
      <c r="W2216">
        <f>VLOOKUP(customer!A2216,Marketing!A:I,3,FALSE)</f>
        <v>0</v>
      </c>
      <c r="X2216">
        <f>VLOOKUP(customer!A2216,Marketing!A:I,4,FALSE)</f>
        <v>0</v>
      </c>
      <c r="Y2216">
        <f>VLOOKUP(customer!A2216,Marketing!A:I,5,FALSE)</f>
        <v>0</v>
      </c>
      <c r="Z2216">
        <f>VLOOKUP(customer!A2216,Marketing!A:I,6,FALSE)</f>
        <v>0</v>
      </c>
      <c r="AA2216">
        <f>VLOOKUP(customer!A2216,Marketing!A:I,7,FALSE)</f>
        <v>0</v>
      </c>
      <c r="AB2216">
        <f>VLOOKUP(customer!A2216,Marketing!A:I,8,FALSE)</f>
        <v>0</v>
      </c>
      <c r="AC2216" s="1">
        <f>VLOOKUP(customer!A2216,Marketing!A:I,9,FALSE)</f>
        <v>44162</v>
      </c>
    </row>
    <row r="2217" spans="1:29" x14ac:dyDescent="0.3">
      <c r="A2217">
        <v>2500</v>
      </c>
      <c r="B2217">
        <v>103502</v>
      </c>
      <c r="C2217">
        <v>1</v>
      </c>
      <c r="D2217">
        <v>0</v>
      </c>
      <c r="E2217">
        <v>47</v>
      </c>
      <c r="F2217" t="str">
        <f>IF(customer!G2217=1, "Married", IF(customer!H2217=1, "Single", IF(customer!F2217=1, "Divorced", IF(customer!I2217=1, "Together", IF(customer!J2217=1, "Widowed", "Unknown")))))</f>
        <v>Single</v>
      </c>
      <c r="G2217" t="str">
        <f>IF(customer!K2217=1,"Basic",IF(customer!L2217=1,"Graduate",IF(customer!M2217=1,"Master",IF(customer!N2217=1,"PhD","Unknown"))))</f>
        <v>Graduate</v>
      </c>
      <c r="H2217" t="s">
        <v>20</v>
      </c>
      <c r="I2217">
        <f>VLOOKUP(customer!A2217,sales_update!A:N,2,FALSE)</f>
        <v>56</v>
      </c>
      <c r="J2217">
        <f xml:space="preserve"> VLOOKUP(customer!A2217,sales_update!A:N,3,FALSE)</f>
        <v>59</v>
      </c>
      <c r="K2217">
        <f>VLOOKUP(customer!A2217,sales_update!A:N,4,FALSE)</f>
        <v>30</v>
      </c>
      <c r="L2217">
        <f>VLOOKUP(customer!A2217,sales_update!A:N,5,FALSE)</f>
        <v>30</v>
      </c>
      <c r="M2217">
        <f>VLOOKUP(customer!A2217,sales_update!A:N,6,FALSE)</f>
        <v>0</v>
      </c>
      <c r="N2217">
        <f>VLOOKUP(customer!A2217,sales_update!A:N,7,FALSE)</f>
        <v>0</v>
      </c>
      <c r="O2217">
        <f>VLOOKUP(customer!A2217,sales_update!A:N,8,FALSE)</f>
        <v>30</v>
      </c>
      <c r="P2217">
        <f>VLOOKUP(customer!A2217,sales_update!A:N,9,FALSE)</f>
        <v>89</v>
      </c>
      <c r="Q2217">
        <f>VLOOKUP(customer!A2217,sales_update!A:N,10,FALSE)</f>
        <v>0</v>
      </c>
      <c r="R2217">
        <f>VLOOKUP(customer!A2217,sales_update!A:N,11,FALSE)</f>
        <v>0</v>
      </c>
      <c r="S2217">
        <f>VLOOKUP(customer!A2217,sales_update!A:N,12,FALSE)</f>
        <v>0</v>
      </c>
      <c r="T2217">
        <f>VLOOKUP(customer!A2217,sales_update!A:N,13,FALSE)</f>
        <v>0</v>
      </c>
      <c r="U2217">
        <f>VLOOKUP(customer!A2217,sales_update!A:N,14,FALSE)</f>
        <v>14</v>
      </c>
      <c r="V2217">
        <f>VLOOKUP(customer!A2217,Marketing!A:I,2,FALSE)</f>
        <v>0</v>
      </c>
      <c r="W2217">
        <f>VLOOKUP(customer!A2217,Marketing!A:I,3,FALSE)</f>
        <v>0</v>
      </c>
      <c r="X2217">
        <f>VLOOKUP(customer!A2217,Marketing!A:I,4,FALSE)</f>
        <v>0</v>
      </c>
      <c r="Y2217">
        <f>VLOOKUP(customer!A2217,Marketing!A:I,5,FALSE)</f>
        <v>0</v>
      </c>
      <c r="Z2217">
        <f>VLOOKUP(customer!A2217,Marketing!A:I,6,FALSE)</f>
        <v>0</v>
      </c>
      <c r="AA2217">
        <f>VLOOKUP(customer!A2217,Marketing!A:I,7,FALSE)</f>
        <v>0</v>
      </c>
      <c r="AB2217">
        <f>VLOOKUP(customer!A2217,Marketing!A:I,8,FALSE)</f>
        <v>0</v>
      </c>
      <c r="AC2217" s="1">
        <f>VLOOKUP(customer!A2217,Marketing!A:I,9,FALSE)</f>
        <v>43726</v>
      </c>
    </row>
    <row r="2218" spans="1:29" x14ac:dyDescent="0.3">
      <c r="A2218">
        <v>1021</v>
      </c>
      <c r="B2218">
        <v>102447</v>
      </c>
      <c r="C2218">
        <v>1</v>
      </c>
      <c r="D2218">
        <v>0</v>
      </c>
      <c r="E2218">
        <v>41</v>
      </c>
      <c r="F2218" t="str">
        <f>IF(customer!G2218=1, "Married", IF(customer!H2218=1, "Single", IF(customer!F2218=1, "Divorced", IF(customer!I2218=1, "Together", IF(customer!J2218=1, "Widowed", "Unknown")))))</f>
        <v>Married</v>
      </c>
      <c r="G2218" t="str">
        <f>IF(customer!K2218=1,"Basic",IF(customer!L2218=1,"Graduate",IF(customer!M2218=1,"Master",IF(customer!N2218=1,"PhD","Unknown"))))</f>
        <v>Graduate</v>
      </c>
      <c r="H2218" t="s">
        <v>18</v>
      </c>
      <c r="I2218">
        <f>VLOOKUP(customer!A2218,sales_update!A:N,2,FALSE)</f>
        <v>42</v>
      </c>
      <c r="J2218">
        <f xml:space="preserve"> VLOOKUP(customer!A2218,sales_update!A:N,3,FALSE)</f>
        <v>42</v>
      </c>
      <c r="K2218">
        <f>VLOOKUP(customer!A2218,sales_update!A:N,4,FALSE)</f>
        <v>42</v>
      </c>
      <c r="L2218">
        <f>VLOOKUP(customer!A2218,sales_update!A:N,5,FALSE)</f>
        <v>72219</v>
      </c>
      <c r="M2218">
        <f>VLOOKUP(customer!A2218,sales_update!A:N,6,FALSE)</f>
        <v>42</v>
      </c>
      <c r="N2218">
        <f>VLOOKUP(customer!A2218,sales_update!A:N,7,FALSE)</f>
        <v>42</v>
      </c>
      <c r="O2218">
        <f>VLOOKUP(customer!A2218,sales_update!A:N,8,FALSE)</f>
        <v>42</v>
      </c>
      <c r="P2218">
        <f>VLOOKUP(customer!A2218,sales_update!A:N,9,FALSE)</f>
        <v>72345</v>
      </c>
      <c r="Q2218">
        <f>VLOOKUP(customer!A2218,sales_update!A:N,10,FALSE)</f>
        <v>15</v>
      </c>
      <c r="R2218">
        <f>VLOOKUP(customer!A2218,sales_update!A:N,11,FALSE)</f>
        <v>0</v>
      </c>
      <c r="S2218">
        <f>VLOOKUP(customer!A2218,sales_update!A:N,12,FALSE)</f>
        <v>28</v>
      </c>
      <c r="T2218">
        <f>VLOOKUP(customer!A2218,sales_update!A:N,13,FALSE)</f>
        <v>0</v>
      </c>
      <c r="U2218">
        <f>VLOOKUP(customer!A2218,sales_update!A:N,14,FALSE)</f>
        <v>1</v>
      </c>
      <c r="V2218">
        <f>VLOOKUP(customer!A2218,Marketing!A:I,2,FALSE)</f>
        <v>0</v>
      </c>
      <c r="W2218">
        <f>VLOOKUP(customer!A2218,Marketing!A:I,3,FALSE)</f>
        <v>0</v>
      </c>
      <c r="X2218">
        <f>VLOOKUP(customer!A2218,Marketing!A:I,4,FALSE)</f>
        <v>0</v>
      </c>
      <c r="Y2218">
        <f>VLOOKUP(customer!A2218,Marketing!A:I,5,FALSE)</f>
        <v>0</v>
      </c>
      <c r="Z2218">
        <f>VLOOKUP(customer!A2218,Marketing!A:I,6,FALSE)</f>
        <v>0</v>
      </c>
      <c r="AA2218">
        <f>VLOOKUP(customer!A2218,Marketing!A:I,7,FALSE)</f>
        <v>0</v>
      </c>
      <c r="AB2218">
        <f>VLOOKUP(customer!A2218,Marketing!A:I,8,FALSE)</f>
        <v>0</v>
      </c>
      <c r="AC2218" s="1">
        <f>VLOOKUP(customer!A2218,Marketing!A:I,9,FALSE)</f>
        <v>43629</v>
      </c>
    </row>
    <row r="2219" spans="1:29" x14ac:dyDescent="0.3">
      <c r="A2219">
        <v>2226</v>
      </c>
      <c r="B2219">
        <v>101730</v>
      </c>
      <c r="C2219">
        <v>0</v>
      </c>
      <c r="D2219">
        <v>0</v>
      </c>
      <c r="E2219">
        <v>49</v>
      </c>
      <c r="F2219" t="str">
        <f>IF(customer!G2219=1, "Married", IF(customer!H2219=1, "Single", IF(customer!F2219=1, "Divorced", IF(customer!I2219=1, "Together", IF(customer!J2219=1, "Widowed", "Unknown")))))</f>
        <v>Divorced</v>
      </c>
      <c r="G2219" t="str">
        <f>IF(customer!K2219=1,"Basic",IF(customer!L2219=1,"Graduate",IF(customer!M2219=1,"Master",IF(customer!N2219=1,"PhD","Unknown"))))</f>
        <v>Graduate</v>
      </c>
      <c r="H2219" t="s">
        <v>17</v>
      </c>
      <c r="I2219">
        <f>VLOOKUP(customer!A2219,sales_update!A:N,2,FALSE)</f>
        <v>65</v>
      </c>
      <c r="J2219">
        <f xml:space="preserve"> VLOOKUP(customer!A2219,sales_update!A:N,3,FALSE)</f>
        <v>59</v>
      </c>
      <c r="K2219">
        <f>VLOOKUP(customer!A2219,sales_update!A:N,4,FALSE)</f>
        <v>59</v>
      </c>
      <c r="L2219">
        <f>VLOOKUP(customer!A2219,sales_update!A:N,5,FALSE)</f>
        <v>176</v>
      </c>
      <c r="M2219">
        <f>VLOOKUP(customer!A2219,sales_update!A:N,6,FALSE)</f>
        <v>59</v>
      </c>
      <c r="N2219">
        <f>VLOOKUP(customer!A2219,sales_update!A:N,7,FALSE)</f>
        <v>59</v>
      </c>
      <c r="O2219">
        <f>VLOOKUP(customer!A2219,sales_update!A:N,8,FALSE)</f>
        <v>59</v>
      </c>
      <c r="P2219">
        <f>VLOOKUP(customer!A2219,sales_update!A:N,9,FALSE)</f>
        <v>353</v>
      </c>
      <c r="Q2219">
        <f>VLOOKUP(customer!A2219,sales_update!A:N,10,FALSE)</f>
        <v>15</v>
      </c>
      <c r="R2219">
        <f>VLOOKUP(customer!A2219,sales_update!A:N,11,FALSE)</f>
        <v>0</v>
      </c>
      <c r="S2219">
        <f>VLOOKUP(customer!A2219,sales_update!A:N,12,FALSE)</f>
        <v>0</v>
      </c>
      <c r="T2219">
        <f>VLOOKUP(customer!A2219,sales_update!A:N,13,FALSE)</f>
        <v>0</v>
      </c>
      <c r="U2219">
        <f>VLOOKUP(customer!A2219,sales_update!A:N,14,FALSE)</f>
        <v>20</v>
      </c>
      <c r="V2219">
        <f>VLOOKUP(customer!A2219,Marketing!A:I,2,FALSE)</f>
        <v>0</v>
      </c>
      <c r="W2219">
        <f>VLOOKUP(customer!A2219,Marketing!A:I,3,FALSE)</f>
        <v>0</v>
      </c>
      <c r="X2219">
        <f>VLOOKUP(customer!A2219,Marketing!A:I,4,FALSE)</f>
        <v>0</v>
      </c>
      <c r="Y2219">
        <f>VLOOKUP(customer!A2219,Marketing!A:I,5,FALSE)</f>
        <v>0</v>
      </c>
      <c r="Z2219">
        <f>VLOOKUP(customer!A2219,Marketing!A:I,6,FALSE)</f>
        <v>0</v>
      </c>
      <c r="AA2219">
        <f>VLOOKUP(customer!A2219,Marketing!A:I,7,FALSE)</f>
        <v>0</v>
      </c>
      <c r="AB2219">
        <f>VLOOKUP(customer!A2219,Marketing!A:I,8,FALSE)</f>
        <v>0</v>
      </c>
      <c r="AC2219" s="1">
        <f>VLOOKUP(customer!A2219,Marketing!A:I,9,FALSE)</f>
        <v>44126</v>
      </c>
    </row>
    <row r="2220" spans="1:29" x14ac:dyDescent="0.3">
      <c r="A2220">
        <v>3206</v>
      </c>
      <c r="B2220">
        <v>0</v>
      </c>
      <c r="C2220">
        <v>1</v>
      </c>
      <c r="D2220">
        <v>2</v>
      </c>
      <c r="E2220">
        <v>57</v>
      </c>
      <c r="F2220" t="str">
        <f>IF(customer!G2220=1, "Married", IF(customer!H2220=1, "Single", IF(customer!F2220=1, "Divorced", IF(customer!I2220=1, "Together", IF(customer!J2220=1, "Widowed", "Unknown")))))</f>
        <v>Married</v>
      </c>
      <c r="G2220" t="str">
        <f>IF(customer!K2220=1,"Basic",IF(customer!L2220=1,"Graduate",IF(customer!M2220=1,"Master",IF(customer!N2220=1,"PhD","Unknown"))))</f>
        <v>Master</v>
      </c>
      <c r="H2220" t="s">
        <v>19</v>
      </c>
      <c r="I2220">
        <f>VLOOKUP(customer!A2220,sales_update!A:N,2,FALSE)</f>
        <v>33</v>
      </c>
      <c r="J2220">
        <f xml:space="preserve"> VLOOKUP(customer!A2220,sales_update!A:N,3,FALSE)</f>
        <v>0</v>
      </c>
      <c r="K2220">
        <f>VLOOKUP(customer!A2220,sales_update!A:N,4,FALSE)</f>
        <v>0</v>
      </c>
      <c r="L2220">
        <f>VLOOKUP(customer!A2220,sales_update!A:N,5,FALSE)</f>
        <v>0</v>
      </c>
      <c r="M2220">
        <f>VLOOKUP(customer!A2220,sales_update!A:N,6,FALSE)</f>
        <v>0</v>
      </c>
      <c r="N2220">
        <f>VLOOKUP(customer!A2220,sales_update!A:N,7,FALSE)</f>
        <v>0</v>
      </c>
      <c r="O2220">
        <f>VLOOKUP(customer!A2220,sales_update!A:N,8,FALSE)</f>
        <v>0</v>
      </c>
      <c r="P2220">
        <f>VLOOKUP(customer!A2220,sales_update!A:N,9,FALSE)</f>
        <v>0</v>
      </c>
      <c r="Q2220">
        <f>VLOOKUP(customer!A2220,sales_update!A:N,10,FALSE)</f>
        <v>3</v>
      </c>
      <c r="R2220">
        <f>VLOOKUP(customer!A2220,sales_update!A:N,11,FALSE)</f>
        <v>2</v>
      </c>
      <c r="S2220">
        <f>VLOOKUP(customer!A2220,sales_update!A:N,12,FALSE)</f>
        <v>0</v>
      </c>
      <c r="T2220">
        <f>VLOOKUP(customer!A2220,sales_update!A:N,13,FALSE)</f>
        <v>4</v>
      </c>
      <c r="U2220">
        <f>VLOOKUP(customer!A2220,sales_update!A:N,14,FALSE)</f>
        <v>4</v>
      </c>
      <c r="V2220">
        <f>VLOOKUP(customer!A2220,Marketing!A:I,2,FALSE)</f>
        <v>0</v>
      </c>
      <c r="W2220">
        <f>VLOOKUP(customer!A2220,Marketing!A:I,3,FALSE)</f>
        <v>0</v>
      </c>
      <c r="X2220">
        <f>VLOOKUP(customer!A2220,Marketing!A:I,4,FALSE)</f>
        <v>0</v>
      </c>
      <c r="Y2220">
        <f>VLOOKUP(customer!A2220,Marketing!A:I,5,FALSE)</f>
        <v>0</v>
      </c>
      <c r="Z2220">
        <f>VLOOKUP(customer!A2220,Marketing!A:I,6,FALSE)</f>
        <v>0</v>
      </c>
      <c r="AA2220">
        <f>VLOOKUP(customer!A2220,Marketing!A:I,7,FALSE)</f>
        <v>0</v>
      </c>
      <c r="AB2220">
        <f>VLOOKUP(customer!A2220,Marketing!A:I,8,FALSE)</f>
        <v>0</v>
      </c>
      <c r="AC2220" s="1">
        <f>VLOOKUP(customer!A2220,Marketing!A:I,9,FALSE)</f>
        <v>44164</v>
      </c>
    </row>
    <row r="2221" spans="1:29" x14ac:dyDescent="0.3">
      <c r="A2221">
        <v>3207</v>
      </c>
      <c r="B2221">
        <v>0</v>
      </c>
      <c r="C2221">
        <v>0</v>
      </c>
      <c r="D2221">
        <v>1</v>
      </c>
      <c r="E2221">
        <v>50</v>
      </c>
      <c r="F2221" t="str">
        <f>IF(customer!G2221=1, "Married", IF(customer!H2221=1, "Single", IF(customer!F2221=1, "Divorced", IF(customer!I2221=1, "Together", IF(customer!J2221=1, "Widowed", "Unknown")))))</f>
        <v>Single</v>
      </c>
      <c r="G2221" t="str">
        <f>IF(customer!K2221=1,"Basic",IF(customer!L2221=1,"Graduate",IF(customer!M2221=1,"Master",IF(customer!N2221=1,"PhD","Unknown"))))</f>
        <v>PhD</v>
      </c>
      <c r="H2221" t="s">
        <v>16</v>
      </c>
      <c r="I2221">
        <f>VLOOKUP(customer!A2221,sales_update!A:N,2,FALSE)</f>
        <v>24</v>
      </c>
      <c r="J2221">
        <f xml:space="preserve"> VLOOKUP(customer!A2221,sales_update!A:N,3,FALSE)</f>
        <v>0</v>
      </c>
      <c r="K2221">
        <f>VLOOKUP(customer!A2221,sales_update!A:N,4,FALSE)</f>
        <v>0</v>
      </c>
      <c r="L2221">
        <f>VLOOKUP(customer!A2221,sales_update!A:N,5,FALSE)</f>
        <v>0</v>
      </c>
      <c r="M2221">
        <f>VLOOKUP(customer!A2221,sales_update!A:N,6,FALSE)</f>
        <v>0</v>
      </c>
      <c r="N2221">
        <f>VLOOKUP(customer!A2221,sales_update!A:N,7,FALSE)</f>
        <v>0</v>
      </c>
      <c r="O2221">
        <f>VLOOKUP(customer!A2221,sales_update!A:N,8,FALSE)</f>
        <v>0</v>
      </c>
      <c r="P2221">
        <f>VLOOKUP(customer!A2221,sales_update!A:N,9,FALSE)</f>
        <v>0</v>
      </c>
      <c r="Q2221">
        <f>VLOOKUP(customer!A2221,sales_update!A:N,10,FALSE)</f>
        <v>3</v>
      </c>
      <c r="R2221">
        <f>VLOOKUP(customer!A2221,sales_update!A:N,11,FALSE)</f>
        <v>7</v>
      </c>
      <c r="S2221">
        <f>VLOOKUP(customer!A2221,sales_update!A:N,12,FALSE)</f>
        <v>6</v>
      </c>
      <c r="T2221">
        <f>VLOOKUP(customer!A2221,sales_update!A:N,13,FALSE)</f>
        <v>6</v>
      </c>
      <c r="U2221">
        <f>VLOOKUP(customer!A2221,sales_update!A:N,14,FALSE)</f>
        <v>4</v>
      </c>
      <c r="V2221">
        <f>VLOOKUP(customer!A2221,Marketing!A:I,2,FALSE)</f>
        <v>1</v>
      </c>
      <c r="W2221">
        <f>VLOOKUP(customer!A2221,Marketing!A:I,3,FALSE)</f>
        <v>0</v>
      </c>
      <c r="X2221">
        <f>VLOOKUP(customer!A2221,Marketing!A:I,4,FALSE)</f>
        <v>0</v>
      </c>
      <c r="Y2221">
        <f>VLOOKUP(customer!A2221,Marketing!A:I,5,FALSE)</f>
        <v>0</v>
      </c>
      <c r="Z2221">
        <f>VLOOKUP(customer!A2221,Marketing!A:I,6,FALSE)</f>
        <v>0</v>
      </c>
      <c r="AA2221">
        <f>VLOOKUP(customer!A2221,Marketing!A:I,7,FALSE)</f>
        <v>0</v>
      </c>
      <c r="AB2221">
        <f>VLOOKUP(customer!A2221,Marketing!A:I,8,FALSE)</f>
        <v>0</v>
      </c>
      <c r="AC2221" s="1">
        <f>VLOOKUP(customer!A2221,Marketing!A:I,9,FALSE)</f>
        <v>43997</v>
      </c>
    </row>
  </sheetData>
  <autoFilter ref="A1:AC2221" xr:uid="{A9E659A7-C64E-48C6-A00C-AE4D0CA643DB}"/>
  <conditionalFormatting sqref="F2">
    <cfRule type="containsBlanks" dxfId="0" priority="1">
      <formula>LEN(TRIM(F2))=0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5DE96-A033-46D0-9236-2CDC9837A962}">
  <sheetPr>
    <tabColor rgb="FF92D050"/>
  </sheetPr>
  <dimension ref="A1:IZ16"/>
  <sheetViews>
    <sheetView workbookViewId="0">
      <selection sqref="A1:G17"/>
    </sheetView>
  </sheetViews>
  <sheetFormatPr defaultRowHeight="14.4" x14ac:dyDescent="0.3"/>
  <cols>
    <col min="1" max="1" width="8.33203125" bestFit="1" customWidth="1"/>
    <col min="5" max="5" width="12.44140625" bestFit="1" customWidth="1"/>
    <col min="6" max="6" width="12" bestFit="1" customWidth="1"/>
    <col min="7" max="7" width="7" bestFit="1" customWidth="1"/>
    <col min="12" max="12" width="15.6640625" bestFit="1" customWidth="1"/>
  </cols>
  <sheetData>
    <row r="1" spans="1:260" s="6" customFormat="1" x14ac:dyDescent="0.3">
      <c r="A1" s="18"/>
      <c r="B1" s="19" t="s">
        <v>45</v>
      </c>
      <c r="C1" s="19" t="s">
        <v>46</v>
      </c>
      <c r="D1" s="19" t="s">
        <v>47</v>
      </c>
      <c r="E1" s="19" t="s">
        <v>48</v>
      </c>
      <c r="F1" s="19" t="s">
        <v>49</v>
      </c>
      <c r="G1" s="19" t="s">
        <v>50</v>
      </c>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c r="CR1" s="13"/>
      <c r="CS1" s="13"/>
      <c r="CT1" s="13"/>
      <c r="CU1" s="13"/>
      <c r="CV1" s="13"/>
      <c r="CW1" s="13"/>
      <c r="CX1" s="13"/>
      <c r="CY1" s="13"/>
      <c r="CZ1" s="13"/>
      <c r="DA1" s="13"/>
      <c r="DB1" s="13"/>
      <c r="DC1" s="13"/>
      <c r="DD1" s="13"/>
      <c r="DE1" s="13"/>
      <c r="DF1" s="13"/>
      <c r="DG1" s="13"/>
      <c r="DH1" s="13"/>
      <c r="DI1" s="13"/>
      <c r="DJ1" s="13"/>
      <c r="DK1" s="13"/>
      <c r="DL1" s="13"/>
      <c r="DM1" s="13"/>
      <c r="DN1" s="13"/>
      <c r="DO1" s="13"/>
      <c r="DP1" s="13"/>
      <c r="DQ1" s="13"/>
      <c r="DR1" s="13"/>
      <c r="DS1" s="13"/>
      <c r="DT1" s="13"/>
      <c r="DU1" s="13"/>
      <c r="DV1" s="13"/>
      <c r="DW1" s="13"/>
      <c r="DX1" s="13"/>
      <c r="DY1" s="13"/>
      <c r="DZ1" s="13"/>
      <c r="EA1" s="13"/>
      <c r="EB1" s="13"/>
      <c r="EC1" s="13"/>
      <c r="ED1" s="13"/>
      <c r="EE1" s="13"/>
      <c r="EF1" s="13"/>
      <c r="EG1" s="13"/>
      <c r="EH1" s="13"/>
      <c r="EI1" s="13"/>
      <c r="EJ1" s="13"/>
      <c r="EK1" s="13"/>
      <c r="EL1" s="13"/>
      <c r="EM1" s="13"/>
      <c r="EN1" s="13"/>
      <c r="EO1" s="13"/>
      <c r="EP1" s="13"/>
      <c r="EQ1" s="13"/>
      <c r="ER1" s="13"/>
      <c r="ES1" s="13"/>
      <c r="ET1" s="13"/>
      <c r="EU1" s="13"/>
      <c r="EV1" s="13"/>
      <c r="EW1" s="13"/>
      <c r="EX1" s="13"/>
      <c r="EY1" s="13"/>
      <c r="EZ1" s="13"/>
      <c r="FA1" s="13"/>
      <c r="FB1" s="13"/>
      <c r="FC1" s="13"/>
      <c r="FD1" s="13"/>
      <c r="FE1" s="13"/>
      <c r="FF1" s="13"/>
      <c r="FG1" s="13"/>
      <c r="FH1" s="13"/>
      <c r="FI1" s="13"/>
      <c r="FJ1" s="13"/>
      <c r="FK1" s="13"/>
      <c r="FL1" s="13"/>
      <c r="FM1" s="13"/>
      <c r="FN1" s="13"/>
      <c r="FO1" s="13"/>
      <c r="FP1" s="13"/>
      <c r="FQ1" s="13"/>
      <c r="FR1" s="13"/>
      <c r="FS1" s="13"/>
      <c r="FT1" s="13"/>
      <c r="FU1" s="13"/>
      <c r="FV1" s="13"/>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row>
    <row r="2" spans="1:260" x14ac:dyDescent="0.3">
      <c r="A2" s="15" t="s">
        <v>44</v>
      </c>
      <c r="B2">
        <f>MIN('Collecting data'!E:E)</f>
        <v>-64</v>
      </c>
      <c r="C2">
        <f>MAX('Collecting data'!E:E)</f>
        <v>80</v>
      </c>
      <c r="D2">
        <f>_xlfn.MODE.SNGL('Collecting data'!E:E)</f>
        <v>44</v>
      </c>
      <c r="E2">
        <f t="shared" ref="E2:E9" si="0">C2-B2</f>
        <v>144</v>
      </c>
      <c r="F2">
        <f>AVERAGE('Collecting data'!E:E)</f>
        <v>50.991891891891889</v>
      </c>
      <c r="G2">
        <f>MEDIAN('Collecting data'!E:E)</f>
        <v>50</v>
      </c>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row>
    <row r="3" spans="1:260" x14ac:dyDescent="0.3">
      <c r="A3" s="16" t="s">
        <v>1</v>
      </c>
      <c r="B3">
        <f>MIN('Collecting data'!B:B)</f>
        <v>0</v>
      </c>
      <c r="C3">
        <f>MAX('Collecting data'!B:B)</f>
        <v>213734</v>
      </c>
      <c r="D3">
        <f>_xlfn.MODE.SNGL('Collecting data'!B:B)</f>
        <v>107500</v>
      </c>
      <c r="E3">
        <f t="shared" si="0"/>
        <v>213734</v>
      </c>
      <c r="F3">
        <f>AVERAGE('Collecting data'!B:B)</f>
        <v>151551.35270270272</v>
      </c>
      <c r="G3">
        <f>MEDIAN('Collecting data'!B:B)</f>
        <v>151400.5</v>
      </c>
      <c r="L3" s="8" t="s">
        <v>54</v>
      </c>
    </row>
    <row r="4" spans="1:260" x14ac:dyDescent="0.3">
      <c r="A4" s="17" t="s">
        <v>29</v>
      </c>
      <c r="B4">
        <f>MIN('Collecting data'!I:I)</f>
        <v>0</v>
      </c>
      <c r="C4">
        <f>MAX('Collecting data'!I:I)</f>
        <v>99</v>
      </c>
      <c r="D4">
        <f>_xlfn.MODE.SNGL('Collecting data'!I:I)</f>
        <v>56</v>
      </c>
      <c r="E4">
        <f t="shared" si="0"/>
        <v>99</v>
      </c>
      <c r="F4">
        <f>AVERAGE('Collecting data'!I:I)</f>
        <v>49.025675675675679</v>
      </c>
      <c r="G4">
        <f>MEDIAN('Collecting data'!I:I)</f>
        <v>49</v>
      </c>
      <c r="L4" s="9" t="s">
        <v>42</v>
      </c>
      <c r="M4" s="8" t="s">
        <v>5</v>
      </c>
      <c r="N4" s="8" t="s">
        <v>7</v>
      </c>
      <c r="O4" s="8" t="s">
        <v>6</v>
      </c>
      <c r="P4" s="8" t="s">
        <v>8</v>
      </c>
      <c r="Q4" s="8" t="s">
        <v>62</v>
      </c>
    </row>
    <row r="5" spans="1:260" x14ac:dyDescent="0.3">
      <c r="A5" s="17" t="s">
        <v>30</v>
      </c>
      <c r="B5">
        <f>MIN('Collecting data'!J:J)</f>
        <v>-621</v>
      </c>
      <c r="C5">
        <f>MAX('Collecting data'!J:J)</f>
        <v>3734</v>
      </c>
      <c r="D5">
        <f>_xlfn.MODE.SNGL('Collecting data'!J:J)</f>
        <v>5</v>
      </c>
      <c r="E5">
        <f t="shared" si="0"/>
        <v>4355</v>
      </c>
      <c r="F5">
        <f>AVERAGE('Collecting data'!J:J)</f>
        <v>781.23243243243246</v>
      </c>
      <c r="G5">
        <f>MEDIAN('Collecting data'!J:J)</f>
        <v>523.5</v>
      </c>
      <c r="L5" s="9" t="s">
        <v>61</v>
      </c>
      <c r="M5" s="9">
        <f>COUNTIF('Collecting data'!F:F, "Divorced")</f>
        <v>231</v>
      </c>
      <c r="N5" s="9">
        <f>COUNTIF('Collecting data'!F:F, "Single")</f>
        <v>482</v>
      </c>
      <c r="O5" s="9">
        <f>COUNTIF('Collecting data'!F:F, "Married")</f>
        <v>860</v>
      </c>
      <c r="P5" s="9">
        <f>COUNTIF('Collecting data'!F:F, "Together")</f>
        <v>571</v>
      </c>
      <c r="Q5" s="9">
        <f>COUNTIF('Collecting data'!F:F, "Widowed")</f>
        <v>76</v>
      </c>
    </row>
    <row r="6" spans="1:260" x14ac:dyDescent="0.3">
      <c r="A6" s="17" t="s">
        <v>31</v>
      </c>
      <c r="B6">
        <f>MIN('Collecting data'!K:K)</f>
        <v>-5</v>
      </c>
      <c r="C6">
        <f>MAX('Collecting data'!K:K)</f>
        <v>614</v>
      </c>
      <c r="D6">
        <f>_xlfn.MODE.SNGL('Collecting data'!K:K)</f>
        <v>0</v>
      </c>
      <c r="E6">
        <f t="shared" si="0"/>
        <v>619</v>
      </c>
      <c r="F6">
        <f>AVERAGE('Collecting data'!K:K)</f>
        <v>69.431981981981977</v>
      </c>
      <c r="G6">
        <f>MEDIAN('Collecting data'!K:K)</f>
        <v>29</v>
      </c>
    </row>
    <row r="7" spans="1:260" x14ac:dyDescent="0.3">
      <c r="A7" s="17" t="s">
        <v>32</v>
      </c>
      <c r="B7">
        <f>MIN('Collecting data'!L:L)</f>
        <v>-69</v>
      </c>
      <c r="C7">
        <f>MAX('Collecting data'!L:L)</f>
        <v>72219</v>
      </c>
      <c r="D7">
        <f>_xlfn.MODE.SNGL('Collecting data'!L:L)</f>
        <v>50</v>
      </c>
      <c r="E7">
        <f t="shared" si="0"/>
        <v>72288</v>
      </c>
      <c r="F7">
        <f>AVERAGE('Collecting data'!L:L)</f>
        <v>444.57027027027027</v>
      </c>
      <c r="G7">
        <f>MEDIAN('Collecting data'!L:L)</f>
        <v>209</v>
      </c>
    </row>
    <row r="8" spans="1:260" x14ac:dyDescent="0.3">
      <c r="A8" s="17" t="s">
        <v>64</v>
      </c>
      <c r="B8">
        <f>MIN('Collecting data'!M:M)</f>
        <v>-34</v>
      </c>
      <c r="C8">
        <f>MAX('Collecting data'!M:M)</f>
        <v>812</v>
      </c>
      <c r="D8">
        <f>_xlfn.MODE.SNGL('Collecting data'!M:M)</f>
        <v>0</v>
      </c>
      <c r="E8">
        <f t="shared" si="0"/>
        <v>846</v>
      </c>
      <c r="F8">
        <f>AVERAGE('Collecting data'!M:M)</f>
        <v>99.084234234234231</v>
      </c>
      <c r="G8">
        <f>MEDIAN('Collecting data'!M:M)</f>
        <v>43</v>
      </c>
      <c r="L8" s="8" t="s">
        <v>54</v>
      </c>
    </row>
    <row r="9" spans="1:260" x14ac:dyDescent="0.3">
      <c r="A9" s="17" t="s">
        <v>34</v>
      </c>
      <c r="B9">
        <f>MIN('Collecting data'!N:N)</f>
        <v>-10</v>
      </c>
      <c r="C9">
        <f>MAX('Collecting data'!N:N)</f>
        <v>855</v>
      </c>
      <c r="D9">
        <f>AVERAGE('Collecting data'!N:N)</f>
        <v>70.946846846846853</v>
      </c>
      <c r="E9">
        <f t="shared" si="0"/>
        <v>865</v>
      </c>
      <c r="F9" s="14">
        <f>AVERAGE('Collecting data'!N:N)</f>
        <v>70.946846846846853</v>
      </c>
      <c r="G9">
        <f>MEDIAN('Collecting data'!N:N)</f>
        <v>29.5</v>
      </c>
      <c r="L9" s="12" t="s">
        <v>43</v>
      </c>
      <c r="M9" s="8" t="s">
        <v>10</v>
      </c>
      <c r="N9" s="8" t="s">
        <v>11</v>
      </c>
      <c r="O9" s="8" t="s">
        <v>12</v>
      </c>
      <c r="P9" s="8" t="s">
        <v>13</v>
      </c>
    </row>
    <row r="10" spans="1:260" x14ac:dyDescent="0.3">
      <c r="A10" s="17" t="s">
        <v>35</v>
      </c>
      <c r="B10">
        <f>MIN('Collecting data'!O:O)</f>
        <v>0</v>
      </c>
      <c r="C10">
        <f>MAX('Collecting data'!O:O)</f>
        <v>7570</v>
      </c>
      <c r="D10">
        <f>_xlfn.MODE.SNGL('Collecting data'!O:O)</f>
        <v>0</v>
      </c>
      <c r="E10">
        <f>C10-B10</f>
        <v>7570</v>
      </c>
      <c r="F10">
        <f>AVERAGE('Collecting data'!O:O)</f>
        <v>131.72162162162161</v>
      </c>
      <c r="G10">
        <f>MEDIAN('Collecting data'!O:O)</f>
        <v>79</v>
      </c>
      <c r="L10" s="9" t="s">
        <v>61</v>
      </c>
      <c r="M10" s="9">
        <f>COUNTIF('Collecting data'!G:G,"Basic")</f>
        <v>54</v>
      </c>
      <c r="N10" s="9">
        <f>COUNTIF('Collecting data'!G:G,"Graduate")</f>
        <v>1122</v>
      </c>
      <c r="O10" s="9">
        <f>COUNTIF('Collecting data'!G:G,"Master")</f>
        <v>367</v>
      </c>
      <c r="P10" s="9">
        <f>COUNTIF('Collecting data'!G:G,"Phd")</f>
        <v>479</v>
      </c>
    </row>
    <row r="11" spans="1:260" x14ac:dyDescent="0.3">
      <c r="A11" s="17" t="s">
        <v>36</v>
      </c>
      <c r="B11">
        <f>MIN('Collecting data'!P:P)</f>
        <v>-6674</v>
      </c>
      <c r="C11">
        <f>MAX('Collecting data'!P:P)</f>
        <v>72345</v>
      </c>
      <c r="D11">
        <f>_xlfn.MODE.SNGL('Collecting data'!P:P)</f>
        <v>152</v>
      </c>
      <c r="E11">
        <f>C11-B11</f>
        <v>79019</v>
      </c>
      <c r="F11">
        <f>AVERAGE('Collecting data'!P:P)</f>
        <v>1334.1909909909909</v>
      </c>
      <c r="G11">
        <f>MEDIAN('Collecting data'!P:P)</f>
        <v>898.5</v>
      </c>
    </row>
    <row r="12" spans="1:260" x14ac:dyDescent="0.3">
      <c r="A12" s="17" t="s">
        <v>37</v>
      </c>
      <c r="B12">
        <f>MIN('Collecting data'!Q:Q)</f>
        <v>0</v>
      </c>
      <c r="C12">
        <f>MAX('Collecting data'!Q:Q)</f>
        <v>1000000</v>
      </c>
      <c r="D12">
        <f>_xlfn.MODE.SNGL('Collecting data'!Q:Q)</f>
        <v>1</v>
      </c>
      <c r="E12">
        <f>C12-B12</f>
        <v>1000000</v>
      </c>
      <c r="F12">
        <f>AVERAGE('Collecting data'!Q:Q)</f>
        <v>452.77477477477476</v>
      </c>
      <c r="G12">
        <f>MEDIAN('Collecting data'!Q:Q)</f>
        <v>2</v>
      </c>
    </row>
    <row r="13" spans="1:260" x14ac:dyDescent="0.3">
      <c r="A13" s="17" t="s">
        <v>38</v>
      </c>
      <c r="B13">
        <f>MIN('Collecting data'!R:R)</f>
        <v>0</v>
      </c>
      <c r="C13">
        <f>MAX('Collecting data'!R:R)</f>
        <v>27</v>
      </c>
      <c r="D13">
        <f>_xlfn.MODE.SNGL('Collecting data'!R:R)</f>
        <v>2</v>
      </c>
      <c r="E13">
        <f>C13-B13</f>
        <v>27</v>
      </c>
      <c r="F13">
        <f>AVERAGE('Collecting data'!R:R)</f>
        <v>4.102702702702703</v>
      </c>
      <c r="G13">
        <f>MEDIAN('Collecting data'!R:R)</f>
        <v>4</v>
      </c>
    </row>
    <row r="14" spans="1:260" x14ac:dyDescent="0.3">
      <c r="A14" s="17" t="s">
        <v>39</v>
      </c>
      <c r="B14">
        <f>MIN('Collecting data'!S:S)</f>
        <v>0</v>
      </c>
      <c r="C14">
        <f>MAX('Collecting data'!S:S)</f>
        <v>28</v>
      </c>
      <c r="D14">
        <f>_xlfn.MODE.SNGL('Collecting data'!S:S)</f>
        <v>0</v>
      </c>
      <c r="E14">
        <f>C14-B14</f>
        <v>28</v>
      </c>
      <c r="F14">
        <f>AVERAGE('Collecting data'!S:S)</f>
        <v>2.6406306306306306</v>
      </c>
      <c r="G14">
        <f>MEDIAN('Collecting data'!S:S)</f>
        <v>2</v>
      </c>
    </row>
    <row r="15" spans="1:260" x14ac:dyDescent="0.3">
      <c r="A15" s="17" t="s">
        <v>40</v>
      </c>
      <c r="B15">
        <f>MIN('Collecting data'!T:T)</f>
        <v>-10</v>
      </c>
      <c r="C15">
        <f>MAX('Collecting data'!T:T)</f>
        <v>13</v>
      </c>
      <c r="D15">
        <f>_xlfn.MODE.SNGL('Collecting data'!T:T)</f>
        <v>3</v>
      </c>
      <c r="E15">
        <f>C15-B15</f>
        <v>23</v>
      </c>
      <c r="F15">
        <f>AVERAGE('Collecting data'!T:T)</f>
        <v>5.8130630630630629</v>
      </c>
      <c r="G15">
        <f>MEDIAN('Collecting data'!T:T)</f>
        <v>5</v>
      </c>
    </row>
    <row r="16" spans="1:260" x14ac:dyDescent="0.3">
      <c r="A16" s="17" t="s">
        <v>41</v>
      </c>
      <c r="B16">
        <f>MIN('Collecting data'!U:U)</f>
        <v>0</v>
      </c>
      <c r="C16">
        <f>MAX('Collecting data'!U:U)</f>
        <v>20</v>
      </c>
      <c r="D16">
        <f>_xlfn.MODE.SNGL('Collecting data'!U:U)</f>
        <v>7</v>
      </c>
      <c r="E16">
        <f>C16-B16</f>
        <v>20</v>
      </c>
      <c r="F16">
        <f>AVERAGE('Collecting data'!U:U)</f>
        <v>5.3418918918918923</v>
      </c>
      <c r="G16">
        <f>MEDIAN('Collecting data'!U:U)</f>
        <v>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4E2F5-9405-40A6-9269-1B7491E9F433}">
  <sheetPr>
    <tabColor rgb="FF92D050"/>
  </sheetPr>
  <dimension ref="A1:G2"/>
  <sheetViews>
    <sheetView workbookViewId="0">
      <selection activeCell="C7" sqref="C7"/>
    </sheetView>
  </sheetViews>
  <sheetFormatPr defaultRowHeight="14.4" x14ac:dyDescent="0.3"/>
  <cols>
    <col min="5" max="5" width="12.44140625" bestFit="1" customWidth="1"/>
    <col min="6" max="6" width="14.44140625" bestFit="1" customWidth="1"/>
  </cols>
  <sheetData>
    <row r="1" spans="1:7" s="20" customFormat="1" x14ac:dyDescent="0.3">
      <c r="A1" s="8" t="s">
        <v>1</v>
      </c>
      <c r="B1" s="8" t="s">
        <v>46</v>
      </c>
      <c r="C1" s="8" t="s">
        <v>45</v>
      </c>
      <c r="D1" s="8" t="s">
        <v>47</v>
      </c>
      <c r="E1" s="8" t="s">
        <v>48</v>
      </c>
      <c r="F1" s="8" t="s">
        <v>49</v>
      </c>
      <c r="G1" s="8" t="s">
        <v>50</v>
      </c>
    </row>
    <row r="2" spans="1:7" x14ac:dyDescent="0.3">
      <c r="B2">
        <f>MAX('Collecting data'!B:B)</f>
        <v>213734</v>
      </c>
      <c r="C2">
        <f>MIN('Collecting data'!B:B)</f>
        <v>0</v>
      </c>
      <c r="D2">
        <f>_xlfn.MODE.SNGL('Collecting data'!B:B)</f>
        <v>107500</v>
      </c>
      <c r="E2">
        <f>B2-C2</f>
        <v>213734</v>
      </c>
      <c r="F2">
        <f>AVERAGE('Collecting data'!B:B)</f>
        <v>151551.35270270272</v>
      </c>
      <c r="G2">
        <f>MEDIAN('Collecting data'!B:B)</f>
        <v>151400.5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CBC8-DC22-40D0-BF47-D0DCE80DF145}">
  <sheetPr>
    <tabColor rgb="FF92D050"/>
  </sheetPr>
  <dimension ref="A1:Y83"/>
  <sheetViews>
    <sheetView workbookViewId="0">
      <selection activeCell="A75" sqref="A75"/>
    </sheetView>
  </sheetViews>
  <sheetFormatPr defaultRowHeight="14.4" x14ac:dyDescent="0.3"/>
  <cols>
    <col min="1" max="1" width="13.6640625" bestFit="1" customWidth="1"/>
    <col min="2" max="3" width="12.5546875" bestFit="1" customWidth="1"/>
    <col min="4" max="4" width="5" bestFit="1" customWidth="1"/>
    <col min="5" max="5" width="7" bestFit="1" customWidth="1"/>
    <col min="6" max="7" width="10.5546875" bestFit="1" customWidth="1"/>
  </cols>
  <sheetData>
    <row r="1" spans="1:25" x14ac:dyDescent="0.3">
      <c r="A1" s="4" t="s">
        <v>51</v>
      </c>
      <c r="B1" t="s">
        <v>55</v>
      </c>
    </row>
    <row r="2" spans="1:25" x14ac:dyDescent="0.3">
      <c r="A2" s="5" t="s">
        <v>5</v>
      </c>
      <c r="B2">
        <v>231</v>
      </c>
    </row>
    <row r="3" spans="1:25" x14ac:dyDescent="0.3">
      <c r="A3" s="5" t="s">
        <v>6</v>
      </c>
      <c r="B3">
        <v>860</v>
      </c>
    </row>
    <row r="4" spans="1:25" x14ac:dyDescent="0.3">
      <c r="A4" s="5" t="s">
        <v>7</v>
      </c>
      <c r="B4">
        <v>482</v>
      </c>
    </row>
    <row r="5" spans="1:25" x14ac:dyDescent="0.3">
      <c r="A5" s="5" t="s">
        <v>8</v>
      </c>
      <c r="B5">
        <v>571</v>
      </c>
      <c r="R5" s="23"/>
      <c r="S5" s="23"/>
      <c r="T5" s="23"/>
      <c r="U5" s="23"/>
      <c r="V5" s="23"/>
      <c r="W5" s="23"/>
      <c r="X5" s="23"/>
      <c r="Y5" s="23"/>
    </row>
    <row r="6" spans="1:25" x14ac:dyDescent="0.3">
      <c r="A6" s="5" t="s">
        <v>56</v>
      </c>
      <c r="B6">
        <v>76</v>
      </c>
      <c r="R6" s="23"/>
      <c r="S6" s="23"/>
      <c r="T6" s="23"/>
      <c r="U6" s="23"/>
      <c r="V6" s="23"/>
      <c r="W6" s="23"/>
      <c r="X6" s="23"/>
      <c r="Y6" s="23"/>
    </row>
    <row r="7" spans="1:25" x14ac:dyDescent="0.3">
      <c r="A7" s="5" t="s">
        <v>53</v>
      </c>
      <c r="B7">
        <v>2220</v>
      </c>
      <c r="R7" s="23"/>
      <c r="S7" s="23"/>
      <c r="T7" s="23"/>
      <c r="U7" s="23"/>
      <c r="V7" s="23"/>
      <c r="W7" s="23"/>
      <c r="X7" s="23"/>
      <c r="Y7" s="23"/>
    </row>
    <row r="20" spans="1:2" x14ac:dyDescent="0.3">
      <c r="A20" s="4" t="s">
        <v>51</v>
      </c>
      <c r="B20" t="s">
        <v>55</v>
      </c>
    </row>
    <row r="21" spans="1:2" x14ac:dyDescent="0.3">
      <c r="A21" s="5">
        <v>0</v>
      </c>
      <c r="B21">
        <v>1145</v>
      </c>
    </row>
    <row r="22" spans="1:2" x14ac:dyDescent="0.3">
      <c r="A22" s="5">
        <v>1</v>
      </c>
      <c r="B22">
        <v>1022</v>
      </c>
    </row>
    <row r="23" spans="1:2" x14ac:dyDescent="0.3">
      <c r="A23" s="5">
        <v>1.5</v>
      </c>
      <c r="B23">
        <v>1</v>
      </c>
    </row>
    <row r="24" spans="1:2" x14ac:dyDescent="0.3">
      <c r="A24" s="5">
        <v>2</v>
      </c>
      <c r="B24">
        <v>52</v>
      </c>
    </row>
    <row r="25" spans="1:2" x14ac:dyDescent="0.3">
      <c r="A25" s="5" t="s">
        <v>53</v>
      </c>
      <c r="B25">
        <v>2220</v>
      </c>
    </row>
    <row r="38" spans="1:2" x14ac:dyDescent="0.3">
      <c r="A38" s="4" t="s">
        <v>51</v>
      </c>
      <c r="B38" t="s">
        <v>58</v>
      </c>
    </row>
    <row r="39" spans="1:2" x14ac:dyDescent="0.3">
      <c r="A39" s="5">
        <v>0</v>
      </c>
      <c r="B39">
        <v>1283</v>
      </c>
    </row>
    <row r="40" spans="1:2" x14ac:dyDescent="0.3">
      <c r="A40" s="5">
        <v>0.1</v>
      </c>
      <c r="B40">
        <v>1</v>
      </c>
    </row>
    <row r="41" spans="1:2" x14ac:dyDescent="0.3">
      <c r="A41" s="5">
        <v>1</v>
      </c>
      <c r="B41">
        <v>888</v>
      </c>
    </row>
    <row r="42" spans="1:2" x14ac:dyDescent="0.3">
      <c r="A42" s="5">
        <v>2</v>
      </c>
      <c r="B42">
        <v>48</v>
      </c>
    </row>
    <row r="43" spans="1:2" x14ac:dyDescent="0.3">
      <c r="A43" s="5" t="s">
        <v>53</v>
      </c>
      <c r="B43">
        <v>2220</v>
      </c>
    </row>
    <row r="57" spans="1:2" x14ac:dyDescent="0.3">
      <c r="A57" s="4" t="s">
        <v>51</v>
      </c>
      <c r="B57" t="s">
        <v>60</v>
      </c>
    </row>
    <row r="58" spans="1:2" x14ac:dyDescent="0.3">
      <c r="A58" s="5" t="s">
        <v>10</v>
      </c>
      <c r="B58">
        <v>54</v>
      </c>
    </row>
    <row r="59" spans="1:2" x14ac:dyDescent="0.3">
      <c r="A59" s="5" t="s">
        <v>11</v>
      </c>
      <c r="B59">
        <v>1122</v>
      </c>
    </row>
    <row r="60" spans="1:2" x14ac:dyDescent="0.3">
      <c r="A60" s="5" t="s">
        <v>12</v>
      </c>
      <c r="B60">
        <v>367</v>
      </c>
    </row>
    <row r="61" spans="1:2" x14ac:dyDescent="0.3">
      <c r="A61" s="5" t="s">
        <v>13</v>
      </c>
      <c r="B61">
        <v>479</v>
      </c>
    </row>
    <row r="62" spans="1:2" x14ac:dyDescent="0.3">
      <c r="A62" s="5" t="s">
        <v>59</v>
      </c>
      <c r="B62">
        <v>198</v>
      </c>
    </row>
    <row r="63" spans="1:2" x14ac:dyDescent="0.3">
      <c r="A63" s="5" t="s">
        <v>53</v>
      </c>
      <c r="B63">
        <v>2220</v>
      </c>
    </row>
    <row r="75" spans="1:2" x14ac:dyDescent="0.3">
      <c r="A75" s="4" t="s">
        <v>51</v>
      </c>
      <c r="B75" t="s">
        <v>63</v>
      </c>
    </row>
    <row r="76" spans="1:2" x14ac:dyDescent="0.3">
      <c r="A76" s="5" t="s">
        <v>15</v>
      </c>
      <c r="B76">
        <v>370</v>
      </c>
    </row>
    <row r="77" spans="1:2" x14ac:dyDescent="0.3">
      <c r="A77" s="5" t="s">
        <v>17</v>
      </c>
      <c r="B77">
        <v>370</v>
      </c>
    </row>
    <row r="78" spans="1:2" x14ac:dyDescent="0.3">
      <c r="A78" s="5" t="s">
        <v>18</v>
      </c>
      <c r="B78">
        <v>370</v>
      </c>
    </row>
    <row r="79" spans="1:2" x14ac:dyDescent="0.3">
      <c r="A79" s="5" t="s">
        <v>19</v>
      </c>
      <c r="B79">
        <v>370</v>
      </c>
    </row>
    <row r="80" spans="1:2" x14ac:dyDescent="0.3">
      <c r="A80" s="5" t="s">
        <v>20</v>
      </c>
      <c r="B80">
        <v>370</v>
      </c>
    </row>
    <row r="81" spans="1:2" x14ac:dyDescent="0.3">
      <c r="A81" s="5" t="s">
        <v>16</v>
      </c>
      <c r="B81">
        <v>370</v>
      </c>
    </row>
    <row r="82" spans="1:2" x14ac:dyDescent="0.3">
      <c r="A82" s="5" t="s">
        <v>52</v>
      </c>
    </row>
    <row r="83" spans="1:2" x14ac:dyDescent="0.3">
      <c r="A83" s="5" t="s">
        <v>53</v>
      </c>
      <c r="B83">
        <v>2220</v>
      </c>
    </row>
  </sheetData>
  <mergeCells count="1">
    <mergeCell ref="R5:Y7"/>
  </mergeCells>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BBE8B-EE21-4E1D-BEAB-13990B2C25CC}">
  <sheetPr>
    <tabColor rgb="FFFF0000"/>
  </sheetPr>
  <dimension ref="A1:AC2202"/>
  <sheetViews>
    <sheetView workbookViewId="0">
      <selection activeCell="A702" sqref="A702:XFD702"/>
    </sheetView>
  </sheetViews>
  <sheetFormatPr defaultRowHeight="14.4" x14ac:dyDescent="0.3"/>
  <cols>
    <col min="1" max="1" width="5" bestFit="1" customWidth="1"/>
    <col min="2" max="2" width="9.21875" bestFit="1" customWidth="1"/>
    <col min="3" max="3" width="6.5546875" bestFit="1" customWidth="1"/>
    <col min="4" max="4" width="8" bestFit="1" customWidth="1"/>
    <col min="5" max="5" width="6.21875" bestFit="1" customWidth="1"/>
    <col min="6" max="6" width="14.109375" bestFit="1" customWidth="1"/>
    <col min="7" max="7" width="17.21875" bestFit="1" customWidth="1"/>
    <col min="8" max="8" width="13.6640625" bestFit="1" customWidth="1"/>
    <col min="9" max="9" width="10.109375" bestFit="1" customWidth="1"/>
    <col min="10" max="10" width="7" bestFit="1" customWidth="1"/>
    <col min="11" max="11" width="7.77734375" bestFit="1" customWidth="1"/>
    <col min="12" max="12" width="8.109375" bestFit="1" customWidth="1"/>
    <col min="13" max="13" width="9.77734375" bestFit="1" customWidth="1"/>
    <col min="14" max="14" width="9" bestFit="1" customWidth="1"/>
    <col min="15" max="15" width="10.5546875" bestFit="1" customWidth="1"/>
    <col min="16" max="16" width="9.33203125" bestFit="1" customWidth="1"/>
    <col min="17" max="17" width="8" bestFit="1" customWidth="1"/>
    <col min="18" max="18" width="9.77734375" bestFit="1" customWidth="1"/>
    <col min="19" max="19" width="9.33203125" bestFit="1" customWidth="1"/>
    <col min="20" max="20" width="7.44140625" bestFit="1" customWidth="1"/>
    <col min="21" max="21" width="7.5546875" bestFit="1" customWidth="1"/>
    <col min="22" max="26" width="6.88671875" bestFit="1" customWidth="1"/>
    <col min="27" max="27" width="11.44140625" bestFit="1" customWidth="1"/>
    <col min="28" max="28" width="6.77734375" bestFit="1" customWidth="1"/>
    <col min="29" max="29" width="11.88671875" bestFit="1" customWidth="1"/>
  </cols>
  <sheetData>
    <row r="1" spans="1:29" x14ac:dyDescent="0.3">
      <c r="A1" s="2" t="s">
        <v>0</v>
      </c>
      <c r="B1" s="2" t="s">
        <v>1</v>
      </c>
      <c r="C1" s="2" t="s">
        <v>2</v>
      </c>
      <c r="D1" s="2" t="s">
        <v>3</v>
      </c>
      <c r="E1" s="2" t="s">
        <v>4</v>
      </c>
      <c r="F1" s="3" t="s">
        <v>42</v>
      </c>
      <c r="G1" s="3" t="s">
        <v>43</v>
      </c>
      <c r="H1" s="2" t="s">
        <v>14</v>
      </c>
      <c r="I1" s="2" t="s">
        <v>29</v>
      </c>
      <c r="J1" s="2" t="s">
        <v>30</v>
      </c>
      <c r="K1" s="2" t="s">
        <v>31</v>
      </c>
      <c r="L1" s="2" t="s">
        <v>32</v>
      </c>
      <c r="M1" s="2" t="s">
        <v>33</v>
      </c>
      <c r="N1" s="2" t="s">
        <v>34</v>
      </c>
      <c r="O1" s="2" t="s">
        <v>35</v>
      </c>
      <c r="P1" s="2" t="s">
        <v>36</v>
      </c>
      <c r="Q1" s="2" t="s">
        <v>37</v>
      </c>
      <c r="R1" s="2" t="s">
        <v>38</v>
      </c>
      <c r="S1" s="2" t="s">
        <v>39</v>
      </c>
      <c r="T1" s="2" t="s">
        <v>40</v>
      </c>
      <c r="U1" s="2" t="s">
        <v>41</v>
      </c>
      <c r="V1" s="2" t="s">
        <v>21</v>
      </c>
      <c r="W1" s="2" t="s">
        <v>22</v>
      </c>
      <c r="X1" s="2" t="s">
        <v>23</v>
      </c>
      <c r="Y1" s="2" t="s">
        <v>24</v>
      </c>
      <c r="Z1" s="2" t="s">
        <v>25</v>
      </c>
      <c r="AA1" s="2" t="s">
        <v>26</v>
      </c>
      <c r="AB1" s="2" t="s">
        <v>27</v>
      </c>
      <c r="AC1" s="2" t="s">
        <v>28</v>
      </c>
    </row>
    <row r="2" spans="1:29" x14ac:dyDescent="0.3">
      <c r="A2">
        <v>2873</v>
      </c>
      <c r="B2">
        <v>213734</v>
      </c>
      <c r="C2">
        <v>0</v>
      </c>
      <c r="D2">
        <v>0</v>
      </c>
      <c r="E2">
        <v>75</v>
      </c>
      <c r="F2" t="str">
        <f>IF(customer!G2=1, "Married", IF(customer!H2=1, "Single", IF(customer!F2=1, "Divorced", IF(customer!I2=1, "Together", IF(customer!J2=1, "Widowed", "Unknown")))))</f>
        <v>Single</v>
      </c>
      <c r="G2" t="str">
        <f>IF(customer!K2=1,"Basic",IF(customer!L2=1,"Graduate",IF(customer!M2=1,"Master",IF(customer!N2=1,"PhD","Unknown"))))</f>
        <v>PhD</v>
      </c>
      <c r="H2" t="s">
        <v>15</v>
      </c>
      <c r="I2">
        <f>VLOOKUP(customer!A2,sales_update!A:N,2,FALSE)</f>
        <v>9</v>
      </c>
      <c r="J2">
        <f xml:space="preserve"> VLOOKUP(customer!A2,sales_update!A:N,3,FALSE)</f>
        <v>11</v>
      </c>
      <c r="K2">
        <f>VLOOKUP(customer!A2,sales_update!A:N,4,FALSE)</f>
        <v>4</v>
      </c>
      <c r="L2">
        <f>VLOOKUP(customer!A2,sales_update!A:N,5,FALSE)</f>
        <v>6</v>
      </c>
      <c r="M2">
        <f>VLOOKUP(customer!A2,sales_update!A:N,6,FALSE)</f>
        <v>2</v>
      </c>
      <c r="N2">
        <f>VLOOKUP(customer!A2,sales_update!A:N,7,FALSE)</f>
        <v>492</v>
      </c>
      <c r="O2">
        <f>VLOOKUP(customer!A2,sales_update!A:N,8,FALSE)</f>
        <v>6</v>
      </c>
      <c r="P2">
        <f>VLOOKUP(customer!A2,sales_update!A:N,9,FALSE)</f>
        <v>509</v>
      </c>
      <c r="Q2">
        <f>VLOOKUP(customer!A2,sales_update!A:N,10,FALSE)</f>
        <v>0</v>
      </c>
      <c r="R2">
        <f>VLOOKUP(customer!A2,sales_update!A:N,11,FALSE)</f>
        <v>27</v>
      </c>
      <c r="S2">
        <f>VLOOKUP(customer!A2,sales_update!A:N,12,FALSE)</f>
        <v>0</v>
      </c>
      <c r="T2">
        <f>VLOOKUP(customer!A2,sales_update!A:N,13,FALSE)</f>
        <v>0</v>
      </c>
      <c r="U2">
        <f>VLOOKUP(customer!A2,sales_update!A:N,14,FALSE)</f>
        <v>1</v>
      </c>
      <c r="V2">
        <f>VLOOKUP(customer!A2,Marketing!A:I,2,FALSE)</f>
        <v>0</v>
      </c>
      <c r="W2">
        <f>VLOOKUP(customer!A2,Marketing!A:I,3,FALSE)</f>
        <v>0</v>
      </c>
      <c r="X2">
        <f>VLOOKUP(customer!A2,Marketing!A:I,4,FALSE)</f>
        <v>0</v>
      </c>
      <c r="Y2">
        <f>VLOOKUP(customer!A2,Marketing!A:I,5,FALSE)</f>
        <v>0</v>
      </c>
      <c r="Z2">
        <f>VLOOKUP(customer!A2,Marketing!A:I,6,FALSE)</f>
        <v>0</v>
      </c>
      <c r="AA2">
        <f>VLOOKUP(customer!A2,Marketing!A:I,7,FALSE)</f>
        <v>0</v>
      </c>
      <c r="AB2">
        <f>VLOOKUP(customer!A2,Marketing!A:I,8,FALSE)</f>
        <v>0</v>
      </c>
      <c r="AC2" s="1">
        <f>VLOOKUP(customer!A2,Marketing!A:I,9,FALSE)</f>
        <v>44136</v>
      </c>
    </row>
    <row r="3" spans="1:29" x14ac:dyDescent="0.3">
      <c r="A3">
        <v>1629</v>
      </c>
      <c r="B3">
        <v>205471</v>
      </c>
      <c r="C3">
        <v>0</v>
      </c>
      <c r="D3">
        <v>0</v>
      </c>
      <c r="E3">
        <v>50</v>
      </c>
      <c r="F3" t="str">
        <f>IF(customer!G3=1, "Married", IF(customer!H3=1, "Single", IF(customer!F3=1, "Divorced", IF(customer!I3=1, "Together", IF(customer!J3=1, "Widowed", "Unknown")))))</f>
        <v>Together</v>
      </c>
      <c r="G3" t="str">
        <f>IF(customer!K3=1,"Basic",IF(customer!L3=1,"Graduate",IF(customer!M3=1,"Master",IF(customer!N3=1,"PhD","Unknown"))))</f>
        <v>Graduate</v>
      </c>
      <c r="H3" t="s">
        <v>16</v>
      </c>
      <c r="I3">
        <f>VLOOKUP(customer!A3,sales_update!A:N,2,FALSE)</f>
        <v>36</v>
      </c>
      <c r="J3">
        <f xml:space="preserve"> VLOOKUP(customer!A3,sales_update!A:N,3,FALSE)</f>
        <v>1966</v>
      </c>
      <c r="K3">
        <f>VLOOKUP(customer!A3,sales_update!A:N,4,FALSE)</f>
        <v>353</v>
      </c>
      <c r="L3">
        <f>VLOOKUP(customer!A3,sales_update!A:N,5,FALSE)</f>
        <v>203</v>
      </c>
      <c r="M3">
        <f>VLOOKUP(customer!A3,sales_update!A:N,6,FALSE)</f>
        <v>394</v>
      </c>
      <c r="N3">
        <f>VLOOKUP(customer!A3,sales_update!A:N,7,FALSE)</f>
        <v>41</v>
      </c>
      <c r="O3">
        <f>VLOOKUP(customer!A3,sales_update!A:N,8,FALSE)</f>
        <v>403</v>
      </c>
      <c r="P3">
        <f>VLOOKUP(customer!A3,sales_update!A:N,9,FALSE)</f>
        <v>2552</v>
      </c>
      <c r="Q3">
        <f>VLOOKUP(customer!A3,sales_update!A:N,10,FALSE)</f>
        <v>0</v>
      </c>
      <c r="R3">
        <f>VLOOKUP(customer!A3,sales_update!A:N,11,FALSE)</f>
        <v>9</v>
      </c>
      <c r="S3">
        <f>VLOOKUP(customer!A3,sales_update!A:N,12,FALSE)</f>
        <v>8</v>
      </c>
      <c r="T3">
        <f>VLOOKUP(customer!A3,sales_update!A:N,13,FALSE)</f>
        <v>13</v>
      </c>
      <c r="U3">
        <f>VLOOKUP(customer!A3,sales_update!A:N,14,FALSE)</f>
        <v>3</v>
      </c>
      <c r="V3">
        <f>VLOOKUP(customer!A3,Marketing!A:I,2,FALSE)</f>
        <v>0</v>
      </c>
      <c r="W3">
        <f>VLOOKUP(customer!A3,Marketing!A:I,3,FALSE)</f>
        <v>0</v>
      </c>
      <c r="X3">
        <f>VLOOKUP(customer!A3,Marketing!A:I,4,FALSE)</f>
        <v>1</v>
      </c>
      <c r="Y3">
        <f>VLOOKUP(customer!A3,Marketing!A:I,5,FALSE)</f>
        <v>1</v>
      </c>
      <c r="Z3">
        <f>VLOOKUP(customer!A3,Marketing!A:I,6,FALSE)</f>
        <v>0</v>
      </c>
      <c r="AA3">
        <f>VLOOKUP(customer!A3,Marketing!A:I,7,FALSE)</f>
        <v>0</v>
      </c>
      <c r="AB3">
        <f>VLOOKUP(customer!A3,Marketing!A:I,8,FALSE)</f>
        <v>1</v>
      </c>
      <c r="AC3" s="1">
        <f>VLOOKUP(customer!A3,Marketing!A:I,9,FALSE)</f>
        <v>43644</v>
      </c>
    </row>
    <row r="4" spans="1:29" x14ac:dyDescent="0.3">
      <c r="A4">
        <v>1239</v>
      </c>
      <c r="B4">
        <v>202692</v>
      </c>
      <c r="C4">
        <v>0</v>
      </c>
      <c r="D4">
        <v>0</v>
      </c>
      <c r="E4">
        <v>46</v>
      </c>
      <c r="F4" t="str">
        <f>IF(customer!G4=1, "Married", IF(customer!H4=1, "Single", IF(customer!F4=1, "Divorced", IF(customer!I4=1, "Together", IF(customer!J4=1, "Widowed", "Unknown")))))</f>
        <v>Divorced</v>
      </c>
      <c r="G4" t="str">
        <f>IF(customer!K4=1,"Basic",IF(customer!L4=1,"Graduate",IF(customer!M4=1,"Master",IF(customer!N4=1,"PhD","Unknown"))))</f>
        <v>Graduate</v>
      </c>
      <c r="H4" t="s">
        <v>16</v>
      </c>
      <c r="I4">
        <f>VLOOKUP(customer!A4,sales_update!A:N,2,FALSE)</f>
        <v>5</v>
      </c>
      <c r="J4">
        <f xml:space="preserve"> VLOOKUP(customer!A4,sales_update!A:N,3,FALSE)</f>
        <v>332</v>
      </c>
      <c r="K4">
        <f>VLOOKUP(customer!A4,sales_update!A:N,4,FALSE)</f>
        <v>292</v>
      </c>
      <c r="L4">
        <f>VLOOKUP(customer!A4,sales_update!A:N,5,FALSE)</f>
        <v>876</v>
      </c>
      <c r="M4">
        <f>VLOOKUP(customer!A4,sales_update!A:N,6,FALSE)</f>
        <v>63</v>
      </c>
      <c r="N4">
        <f>VLOOKUP(customer!A4,sales_update!A:N,7,FALSE)</f>
        <v>339</v>
      </c>
      <c r="O4">
        <f>VLOOKUP(customer!A4,sales_update!A:N,8,FALSE)</f>
        <v>292</v>
      </c>
      <c r="P4">
        <f>VLOOKUP(customer!A4,sales_update!A:N,9,FALSE)</f>
        <v>1611</v>
      </c>
      <c r="Q4">
        <f>VLOOKUP(customer!A4,sales_update!A:N,10,FALSE)</f>
        <v>1</v>
      </c>
      <c r="R4">
        <f>VLOOKUP(customer!A4,sales_update!A:N,11,FALSE)</f>
        <v>6</v>
      </c>
      <c r="S4">
        <f>VLOOKUP(customer!A4,sales_update!A:N,12,FALSE)</f>
        <v>9</v>
      </c>
      <c r="T4">
        <f>VLOOKUP(customer!A4,sales_update!A:N,13,FALSE)</f>
        <v>13</v>
      </c>
      <c r="U4">
        <f>VLOOKUP(customer!A4,sales_update!A:N,14,FALSE)</f>
        <v>2</v>
      </c>
      <c r="V4">
        <f>VLOOKUP(customer!A4,Marketing!A:I,2,FALSE)</f>
        <v>0</v>
      </c>
      <c r="W4">
        <f>VLOOKUP(customer!A4,Marketing!A:I,3,FALSE)</f>
        <v>1</v>
      </c>
      <c r="X4">
        <f>VLOOKUP(customer!A4,Marketing!A:I,4,FALSE)</f>
        <v>1</v>
      </c>
      <c r="Y4">
        <f>VLOOKUP(customer!A4,Marketing!A:I,5,FALSE)</f>
        <v>1</v>
      </c>
      <c r="Z4">
        <f>VLOOKUP(customer!A4,Marketing!A:I,6,FALSE)</f>
        <v>1</v>
      </c>
      <c r="AA4">
        <f>VLOOKUP(customer!A4,Marketing!A:I,7,FALSE)</f>
        <v>0</v>
      </c>
      <c r="AB4">
        <f>VLOOKUP(customer!A4,Marketing!A:I,8,FALSE)</f>
        <v>1</v>
      </c>
      <c r="AC4" s="1">
        <f>VLOOKUP(customer!A4,Marketing!A:I,9,FALSE)</f>
        <v>43718</v>
      </c>
    </row>
    <row r="5" spans="1:29" x14ac:dyDescent="0.3">
      <c r="A5">
        <v>1191</v>
      </c>
      <c r="B5">
        <v>202160</v>
      </c>
      <c r="C5">
        <v>0</v>
      </c>
      <c r="D5">
        <v>0</v>
      </c>
      <c r="E5">
        <v>43</v>
      </c>
      <c r="F5" t="str">
        <f>IF(customer!G5=1, "Married", IF(customer!H5=1, "Single", IF(customer!F5=1, "Divorced", IF(customer!I5=1, "Together", IF(customer!J5=1, "Widowed", "Unknown")))))</f>
        <v>Together</v>
      </c>
      <c r="G5" t="str">
        <f>IF(customer!K5=1,"Basic",IF(customer!L5=1,"Graduate",IF(customer!M5=1,"Master",IF(customer!N5=1,"PhD","Unknown"))))</f>
        <v>PhD</v>
      </c>
      <c r="H5" t="s">
        <v>16</v>
      </c>
      <c r="I5">
        <f>VLOOKUP(customer!A5,sales_update!A:N,2,FALSE)</f>
        <v>54</v>
      </c>
      <c r="J5">
        <f xml:space="preserve"> VLOOKUP(customer!A5,sales_update!A:N,3,FALSE)</f>
        <v>1510</v>
      </c>
      <c r="K5">
        <f>VLOOKUP(customer!A5,sales_update!A:N,4,FALSE)</f>
        <v>57</v>
      </c>
      <c r="L5">
        <f>VLOOKUP(customer!A5,sales_update!A:N,5,FALSE)</f>
        <v>273</v>
      </c>
      <c r="M5">
        <f>VLOOKUP(customer!A5,sales_update!A:N,6,FALSE)</f>
        <v>150</v>
      </c>
      <c r="N5">
        <f>VLOOKUP(customer!A5,sales_update!A:N,7,FALSE)</f>
        <v>348</v>
      </c>
      <c r="O5">
        <f>VLOOKUP(customer!A5,sales_update!A:N,8,FALSE)</f>
        <v>115</v>
      </c>
      <c r="P5">
        <f>VLOOKUP(customer!A5,sales_update!A:N,9,FALSE)</f>
        <v>2224</v>
      </c>
      <c r="Q5">
        <f>VLOOKUP(customer!A5,sales_update!A:N,10,FALSE)</f>
        <v>0</v>
      </c>
      <c r="R5">
        <f>VLOOKUP(customer!A5,sales_update!A:N,11,FALSE)</f>
        <v>7</v>
      </c>
      <c r="S5">
        <f>VLOOKUP(customer!A5,sales_update!A:N,12,FALSE)</f>
        <v>9</v>
      </c>
      <c r="T5">
        <f>VLOOKUP(customer!A5,sales_update!A:N,13,FALSE)</f>
        <v>10</v>
      </c>
      <c r="U5">
        <f>VLOOKUP(customer!A5,sales_update!A:N,14,FALSE)</f>
        <v>4</v>
      </c>
      <c r="V5">
        <f>VLOOKUP(customer!A5,Marketing!A:I,2,FALSE)</f>
        <v>0</v>
      </c>
      <c r="W5">
        <f>VLOOKUP(customer!A5,Marketing!A:I,3,FALSE)</f>
        <v>1</v>
      </c>
      <c r="X5">
        <f>VLOOKUP(customer!A5,Marketing!A:I,4,FALSE)</f>
        <v>1</v>
      </c>
      <c r="Y5">
        <f>VLOOKUP(customer!A5,Marketing!A:I,5,FALSE)</f>
        <v>1</v>
      </c>
      <c r="Z5">
        <f>VLOOKUP(customer!A5,Marketing!A:I,6,FALSE)</f>
        <v>0</v>
      </c>
      <c r="AA5">
        <f>VLOOKUP(customer!A5,Marketing!A:I,7,FALSE)</f>
        <v>0</v>
      </c>
      <c r="AB5">
        <f>VLOOKUP(customer!A5,Marketing!A:I,8,FALSE)</f>
        <v>1</v>
      </c>
      <c r="AC5" s="1">
        <f>VLOOKUP(customer!A5,Marketing!A:I,9,FALSE)</f>
        <v>43564</v>
      </c>
    </row>
    <row r="6" spans="1:29" x14ac:dyDescent="0.3">
      <c r="A6">
        <v>1116</v>
      </c>
      <c r="B6">
        <v>201970</v>
      </c>
      <c r="C6">
        <v>0</v>
      </c>
      <c r="D6">
        <v>0</v>
      </c>
      <c r="E6">
        <v>37</v>
      </c>
      <c r="F6" t="str">
        <f>IF(customer!G6=1, "Married", IF(customer!H6=1, "Single", IF(customer!F6=1, "Divorced", IF(customer!I6=1, "Together", IF(customer!J6=1, "Widowed", "Unknown")))))</f>
        <v>Single</v>
      </c>
      <c r="G6" t="str">
        <f>IF(customer!K6=1,"Basic",IF(customer!L6=1,"Graduate",IF(customer!M6=1,"Master",IF(customer!N6=1,"PhD","Unknown"))))</f>
        <v>Graduate</v>
      </c>
      <c r="H6" t="s">
        <v>17</v>
      </c>
      <c r="I6">
        <f>VLOOKUP(customer!A6,sales_update!A:N,2,FALSE)</f>
        <v>69</v>
      </c>
      <c r="J6">
        <f xml:space="preserve"> VLOOKUP(customer!A6,sales_update!A:N,3,FALSE)</f>
        <v>1430</v>
      </c>
      <c r="K6">
        <f>VLOOKUP(customer!A6,sales_update!A:N,4,FALSE)</f>
        <v>53</v>
      </c>
      <c r="L6">
        <f>VLOOKUP(customer!A6,sales_update!A:N,5,FALSE)</f>
        <v>202</v>
      </c>
      <c r="M6">
        <f>VLOOKUP(customer!A6,sales_update!A:N,6,FALSE)</f>
        <v>87</v>
      </c>
      <c r="N6">
        <f>VLOOKUP(customer!A6,sales_update!A:N,7,FALSE)</f>
        <v>143</v>
      </c>
      <c r="O6">
        <f>VLOOKUP(customer!A6,sales_update!A:N,8,FALSE)</f>
        <v>333</v>
      </c>
      <c r="P6">
        <f>VLOOKUP(customer!A6,sales_update!A:N,9,FALSE)</f>
        <v>1583</v>
      </c>
      <c r="Q6">
        <f>VLOOKUP(customer!A6,sales_update!A:N,10,FALSE)</f>
        <v>0</v>
      </c>
      <c r="R6">
        <f>VLOOKUP(customer!A6,sales_update!A:N,11,FALSE)</f>
        <v>6</v>
      </c>
      <c r="S6">
        <f>VLOOKUP(customer!A6,sales_update!A:N,12,FALSE)</f>
        <v>8</v>
      </c>
      <c r="T6">
        <f>VLOOKUP(customer!A6,sales_update!A:N,13,FALSE)</f>
        <v>13</v>
      </c>
      <c r="U6">
        <f>VLOOKUP(customer!A6,sales_update!A:N,14,FALSE)</f>
        <v>2</v>
      </c>
      <c r="V6">
        <f>VLOOKUP(customer!A6,Marketing!A:I,2,FALSE)</f>
        <v>0</v>
      </c>
      <c r="W6">
        <f>VLOOKUP(customer!A6,Marketing!A:I,3,FALSE)</f>
        <v>1</v>
      </c>
      <c r="X6">
        <f>VLOOKUP(customer!A6,Marketing!A:I,4,FALSE)</f>
        <v>1</v>
      </c>
      <c r="Y6">
        <f>VLOOKUP(customer!A6,Marketing!A:I,5,FALSE)</f>
        <v>1</v>
      </c>
      <c r="Z6">
        <f>VLOOKUP(customer!A6,Marketing!A:I,6,FALSE)</f>
        <v>0</v>
      </c>
      <c r="AA6">
        <f>VLOOKUP(customer!A6,Marketing!A:I,7,FALSE)</f>
        <v>0</v>
      </c>
      <c r="AB6">
        <f>VLOOKUP(customer!A6,Marketing!A:I,8,FALSE)</f>
        <v>1</v>
      </c>
      <c r="AC6" s="1">
        <f>VLOOKUP(customer!A6,Marketing!A:I,9,FALSE)</f>
        <v>43694</v>
      </c>
    </row>
    <row r="7" spans="1:29" x14ac:dyDescent="0.3">
      <c r="A7">
        <v>1633</v>
      </c>
      <c r="B7">
        <v>198777</v>
      </c>
      <c r="C7">
        <v>0</v>
      </c>
      <c r="D7">
        <v>0</v>
      </c>
      <c r="E7">
        <v>60</v>
      </c>
      <c r="F7" t="str">
        <f>IF(customer!G7=1, "Married", IF(customer!H7=1, "Single", IF(customer!F7=1, "Divorced", IF(customer!I7=1, "Together", IF(customer!J7=1, "Widowed", "Unknown")))))</f>
        <v>Single</v>
      </c>
      <c r="G7" t="str">
        <f>IF(customer!K7=1,"Basic",IF(customer!L7=1,"Graduate",IF(customer!M7=1,"Master",IF(customer!N7=1,"PhD","Unknown"))))</f>
        <v>Master</v>
      </c>
      <c r="H7" t="s">
        <v>18</v>
      </c>
      <c r="I7">
        <f>VLOOKUP(customer!A7,sales_update!A:N,2,FALSE)</f>
        <v>23</v>
      </c>
      <c r="J7">
        <f xml:space="preserve"> VLOOKUP(customer!A7,sales_update!A:N,3,FALSE)</f>
        <v>2012</v>
      </c>
      <c r="K7">
        <f>VLOOKUP(customer!A7,sales_update!A:N,4,FALSE)</f>
        <v>38</v>
      </c>
      <c r="L7">
        <f>VLOOKUP(customer!A7,sales_update!A:N,5,FALSE)</f>
        <v>1431</v>
      </c>
      <c r="M7">
        <f>VLOOKUP(customer!A7,sales_update!A:N,6,FALSE)</f>
        <v>252</v>
      </c>
      <c r="N7">
        <f>VLOOKUP(customer!A7,sales_update!A:N,7,FALSE)</f>
        <v>231</v>
      </c>
      <c r="O7">
        <f>VLOOKUP(customer!A7,sales_update!A:N,8,FALSE)</f>
        <v>76</v>
      </c>
      <c r="P7">
        <f>VLOOKUP(customer!A7,sales_update!A:N,9,FALSE)</f>
        <v>3888</v>
      </c>
      <c r="Q7">
        <f>VLOOKUP(customer!A7,sales_update!A:N,10,FALSE)</f>
        <v>0</v>
      </c>
      <c r="R7">
        <f>VLOOKUP(customer!A7,sales_update!A:N,11,FALSE)</f>
        <v>4</v>
      </c>
      <c r="S7">
        <f>VLOOKUP(customer!A7,sales_update!A:N,12,FALSE)</f>
        <v>6</v>
      </c>
      <c r="T7">
        <f>VLOOKUP(customer!A7,sales_update!A:N,13,FALSE)</f>
        <v>9</v>
      </c>
      <c r="U7">
        <f>VLOOKUP(customer!A7,sales_update!A:N,14,FALSE)</f>
        <v>1</v>
      </c>
      <c r="V7">
        <f>VLOOKUP(customer!A7,Marketing!A:I,2,FALSE)</f>
        <v>0</v>
      </c>
      <c r="W7">
        <f>VLOOKUP(customer!A7,Marketing!A:I,3,FALSE)</f>
        <v>1</v>
      </c>
      <c r="X7">
        <f>VLOOKUP(customer!A7,Marketing!A:I,4,FALSE)</f>
        <v>0</v>
      </c>
      <c r="Y7">
        <f>VLOOKUP(customer!A7,Marketing!A:I,5,FALSE)</f>
        <v>0</v>
      </c>
      <c r="Z7">
        <f>VLOOKUP(customer!A7,Marketing!A:I,6,FALSE)</f>
        <v>0</v>
      </c>
      <c r="AA7">
        <f>VLOOKUP(customer!A7,Marketing!A:I,7,FALSE)</f>
        <v>0</v>
      </c>
      <c r="AB7">
        <f>VLOOKUP(customer!A7,Marketing!A:I,8,FALSE)</f>
        <v>0</v>
      </c>
      <c r="AC7" s="1">
        <f>VLOOKUP(customer!A7,Marketing!A:I,9,FALSE)</f>
        <v>44036</v>
      </c>
    </row>
    <row r="8" spans="1:29" x14ac:dyDescent="0.3">
      <c r="A8">
        <v>2094</v>
      </c>
      <c r="B8">
        <v>198777</v>
      </c>
      <c r="C8">
        <v>0</v>
      </c>
      <c r="D8">
        <v>0</v>
      </c>
      <c r="E8">
        <v>60</v>
      </c>
      <c r="F8" t="str">
        <f>IF(customer!G8=1, "Married", IF(customer!H8=1, "Single", IF(customer!F8=1, "Divorced", IF(customer!I8=1, "Together", IF(customer!J8=1, "Widowed", "Unknown")))))</f>
        <v>Single</v>
      </c>
      <c r="G8" t="str">
        <f>IF(customer!K8=1,"Basic",IF(customer!L8=1,"Graduate",IF(customer!M8=1,"Master",IF(customer!N8=1,"PhD","Unknown"))))</f>
        <v>Master</v>
      </c>
      <c r="H8" t="s">
        <v>17</v>
      </c>
      <c r="I8">
        <f>VLOOKUP(customer!A8,sales_update!A:N,2,FALSE)</f>
        <v>23</v>
      </c>
      <c r="J8">
        <f xml:space="preserve"> VLOOKUP(customer!A8,sales_update!A:N,3,FALSE)</f>
        <v>2012</v>
      </c>
      <c r="K8">
        <f>VLOOKUP(customer!A8,sales_update!A:N,4,FALSE)</f>
        <v>38</v>
      </c>
      <c r="L8">
        <f>VLOOKUP(customer!A8,sales_update!A:N,5,FALSE)</f>
        <v>1431</v>
      </c>
      <c r="M8">
        <f>VLOOKUP(customer!A8,sales_update!A:N,6,FALSE)</f>
        <v>252</v>
      </c>
      <c r="N8">
        <f>VLOOKUP(customer!A8,sales_update!A:N,7,FALSE)</f>
        <v>231</v>
      </c>
      <c r="O8">
        <f>VLOOKUP(customer!A8,sales_update!A:N,8,FALSE)</f>
        <v>76</v>
      </c>
      <c r="P8">
        <f>VLOOKUP(customer!A8,sales_update!A:N,9,FALSE)</f>
        <v>3888</v>
      </c>
      <c r="Q8">
        <f>VLOOKUP(customer!A8,sales_update!A:N,10,FALSE)</f>
        <v>0</v>
      </c>
      <c r="R8">
        <f>VLOOKUP(customer!A8,sales_update!A:N,11,FALSE)</f>
        <v>4</v>
      </c>
      <c r="S8">
        <f>VLOOKUP(customer!A8,sales_update!A:N,12,FALSE)</f>
        <v>6</v>
      </c>
      <c r="T8">
        <f>VLOOKUP(customer!A8,sales_update!A:N,13,FALSE)</f>
        <v>9</v>
      </c>
      <c r="U8">
        <f>VLOOKUP(customer!A8,sales_update!A:N,14,FALSE)</f>
        <v>1</v>
      </c>
      <c r="V8">
        <f>VLOOKUP(customer!A8,Marketing!A:I,2,FALSE)</f>
        <v>0</v>
      </c>
      <c r="W8">
        <f>VLOOKUP(customer!A8,Marketing!A:I,3,FALSE)</f>
        <v>1</v>
      </c>
      <c r="X8">
        <f>VLOOKUP(customer!A8,Marketing!A:I,4,FALSE)</f>
        <v>0</v>
      </c>
      <c r="Y8">
        <f>VLOOKUP(customer!A8,Marketing!A:I,5,FALSE)</f>
        <v>0</v>
      </c>
      <c r="Z8">
        <f>VLOOKUP(customer!A8,Marketing!A:I,6,FALSE)</f>
        <v>0</v>
      </c>
      <c r="AA8">
        <f>VLOOKUP(customer!A8,Marketing!A:I,7,FALSE)</f>
        <v>0</v>
      </c>
      <c r="AB8">
        <f>VLOOKUP(customer!A8,Marketing!A:I,8,FALSE)</f>
        <v>0</v>
      </c>
      <c r="AC8" s="1">
        <f>VLOOKUP(customer!A8,Marketing!A:I,9,FALSE)</f>
        <v>44036</v>
      </c>
    </row>
    <row r="9" spans="1:29" x14ac:dyDescent="0.3">
      <c r="A9">
        <v>2987</v>
      </c>
      <c r="B9">
        <v>196876</v>
      </c>
      <c r="C9">
        <v>0</v>
      </c>
      <c r="D9">
        <v>0</v>
      </c>
      <c r="E9">
        <v>43</v>
      </c>
      <c r="F9" t="str">
        <f>IF(customer!G9=1, "Married", IF(customer!H9=1, "Single", IF(customer!F9=1, "Divorced", IF(customer!I9=1, "Together", IF(customer!J9=1, "Widowed", "Unknown")))))</f>
        <v>Together</v>
      </c>
      <c r="G9" t="str">
        <f>IF(customer!K9=1,"Basic",IF(customer!L9=1,"Graduate",IF(customer!M9=1,"Master",IF(customer!N9=1,"PhD","Unknown"))))</f>
        <v>Graduate</v>
      </c>
      <c r="H9" t="s">
        <v>15</v>
      </c>
      <c r="I9">
        <f>VLOOKUP(customer!A9,sales_update!A:N,2,FALSE)</f>
        <v>79</v>
      </c>
      <c r="J9">
        <f xml:space="preserve"> VLOOKUP(customer!A9,sales_update!A:N,3,FALSE)</f>
        <v>1845</v>
      </c>
      <c r="K9">
        <f>VLOOKUP(customer!A9,sales_update!A:N,4,FALSE)</f>
        <v>87</v>
      </c>
      <c r="L9">
        <f>VLOOKUP(customer!A9,sales_update!A:N,5,FALSE)</f>
        <v>1494</v>
      </c>
      <c r="M9">
        <f>VLOOKUP(customer!A9,sales_update!A:N,6,FALSE)</f>
        <v>81</v>
      </c>
      <c r="N9">
        <f>VLOOKUP(customer!A9,sales_update!A:N,7,FALSE)</f>
        <v>394</v>
      </c>
      <c r="O9">
        <f>VLOOKUP(customer!A9,sales_update!A:N,8,FALSE)</f>
        <v>43</v>
      </c>
      <c r="P9">
        <f>VLOOKUP(customer!A9,sales_update!A:N,9,FALSE)</f>
        <v>3859</v>
      </c>
      <c r="Q9">
        <f>VLOOKUP(customer!A9,sales_update!A:N,10,FALSE)</f>
        <v>1</v>
      </c>
      <c r="R9">
        <f>VLOOKUP(customer!A9,sales_update!A:N,11,FALSE)</f>
        <v>7</v>
      </c>
      <c r="S9">
        <f>VLOOKUP(customer!A9,sales_update!A:N,12,FALSE)</f>
        <v>7</v>
      </c>
      <c r="T9">
        <f>VLOOKUP(customer!A9,sales_update!A:N,13,FALSE)</f>
        <v>9</v>
      </c>
      <c r="U9">
        <f>VLOOKUP(customer!A9,sales_update!A:N,14,FALSE)</f>
        <v>2</v>
      </c>
      <c r="V9">
        <f>VLOOKUP(customer!A9,Marketing!A:I,2,FALSE)</f>
        <v>0</v>
      </c>
      <c r="W9">
        <f>VLOOKUP(customer!A9,Marketing!A:I,3,FALSE)</f>
        <v>1</v>
      </c>
      <c r="X9">
        <f>VLOOKUP(customer!A9,Marketing!A:I,4,FALSE)</f>
        <v>1</v>
      </c>
      <c r="Y9">
        <f>VLOOKUP(customer!A9,Marketing!A:I,5,FALSE)</f>
        <v>1</v>
      </c>
      <c r="Z9">
        <f>VLOOKUP(customer!A9,Marketing!A:I,6,FALSE)</f>
        <v>0</v>
      </c>
      <c r="AA9">
        <f>VLOOKUP(customer!A9,Marketing!A:I,7,FALSE)</f>
        <v>0</v>
      </c>
      <c r="AB9">
        <f>VLOOKUP(customer!A9,Marketing!A:I,8,FALSE)</f>
        <v>1</v>
      </c>
      <c r="AC9" s="1">
        <f>VLOOKUP(customer!A9,Marketing!A:I,9,FALSE)</f>
        <v>43841</v>
      </c>
    </row>
    <row r="10" spans="1:29" x14ac:dyDescent="0.3">
      <c r="A10">
        <v>2933</v>
      </c>
      <c r="B10">
        <v>196843</v>
      </c>
      <c r="C10">
        <v>0</v>
      </c>
      <c r="D10">
        <v>0</v>
      </c>
      <c r="E10">
        <v>30</v>
      </c>
      <c r="F10" t="str">
        <f>IF(customer!G10=1, "Married", IF(customer!H10=1, "Single", IF(customer!F10=1, "Divorced", IF(customer!I10=1, "Together", IF(customer!J10=1, "Widowed", "Unknown")))))</f>
        <v>Single</v>
      </c>
      <c r="G10" t="str">
        <f>IF(customer!K10=1,"Basic",IF(customer!L10=1,"Graduate",IF(customer!M10=1,"Master",IF(customer!N10=1,"PhD","Unknown"))))</f>
        <v>Graduate</v>
      </c>
      <c r="H10" t="s">
        <v>15</v>
      </c>
      <c r="I10">
        <f>VLOOKUP(customer!A10,sales_update!A:N,2,FALSE)</f>
        <v>60</v>
      </c>
      <c r="J10">
        <f xml:space="preserve"> VLOOKUP(customer!A10,sales_update!A:N,3,FALSE)</f>
        <v>911</v>
      </c>
      <c r="K10">
        <f>VLOOKUP(customer!A10,sales_update!A:N,4,FALSE)</f>
        <v>144</v>
      </c>
      <c r="L10">
        <f>VLOOKUP(customer!A10,sales_update!A:N,5,FALSE)</f>
        <v>1933</v>
      </c>
      <c r="M10">
        <f>VLOOKUP(customer!A10,sales_update!A:N,6,FALSE)</f>
        <v>81</v>
      </c>
      <c r="N10">
        <f>VLOOKUP(customer!A10,sales_update!A:N,7,FALSE)</f>
        <v>35</v>
      </c>
      <c r="O10">
        <f>VLOOKUP(customer!A10,sales_update!A:N,8,FALSE)</f>
        <v>35</v>
      </c>
      <c r="P10">
        <f>VLOOKUP(customer!A10,sales_update!A:N,9,FALSE)</f>
        <v>3069</v>
      </c>
      <c r="Q10">
        <f>VLOOKUP(customer!A10,sales_update!A:N,10,FALSE)</f>
        <v>1</v>
      </c>
      <c r="R10">
        <f>VLOOKUP(customer!A10,sales_update!A:N,11,FALSE)</f>
        <v>6</v>
      </c>
      <c r="S10">
        <f>VLOOKUP(customer!A10,sales_update!A:N,12,FALSE)</f>
        <v>11</v>
      </c>
      <c r="T10">
        <f>VLOOKUP(customer!A10,sales_update!A:N,13,FALSE)</f>
        <v>10</v>
      </c>
      <c r="U10">
        <f>VLOOKUP(customer!A10,sales_update!A:N,14,FALSE)</f>
        <v>2</v>
      </c>
      <c r="V10">
        <f>VLOOKUP(customer!A10,Marketing!A:I,2,FALSE)</f>
        <v>0</v>
      </c>
      <c r="W10">
        <f>VLOOKUP(customer!A10,Marketing!A:I,3,FALSE)</f>
        <v>0</v>
      </c>
      <c r="X10">
        <f>VLOOKUP(customer!A10,Marketing!A:I,4,FALSE)</f>
        <v>1</v>
      </c>
      <c r="Y10">
        <f>VLOOKUP(customer!A10,Marketing!A:I,5,FALSE)</f>
        <v>0</v>
      </c>
      <c r="Z10">
        <f>VLOOKUP(customer!A10,Marketing!A:I,6,FALSE)</f>
        <v>0</v>
      </c>
      <c r="AA10">
        <f>VLOOKUP(customer!A10,Marketing!A:I,7,FALSE)</f>
        <v>0</v>
      </c>
      <c r="AB10">
        <f>VLOOKUP(customer!A10,Marketing!A:I,8,FALSE)</f>
        <v>1</v>
      </c>
      <c r="AC10" s="1">
        <f>VLOOKUP(customer!A10,Marketing!A:I,9,FALSE)</f>
        <v>43736</v>
      </c>
    </row>
    <row r="11" spans="1:29" x14ac:dyDescent="0.3">
      <c r="A11">
        <v>2970</v>
      </c>
      <c r="B11">
        <v>196547</v>
      </c>
      <c r="C11">
        <v>0</v>
      </c>
      <c r="D11">
        <v>0</v>
      </c>
      <c r="E11">
        <v>40</v>
      </c>
      <c r="F11" t="str">
        <f>IF(customer!G11=1, "Married", IF(customer!H11=1, "Single", IF(customer!F11=1, "Divorced", IF(customer!I11=1, "Together", IF(customer!J11=1, "Widowed", "Unknown")))))</f>
        <v>Married</v>
      </c>
      <c r="G11" t="str">
        <f>IF(customer!K11=1,"Basic",IF(customer!L11=1,"Graduate",IF(customer!M11=1,"Master",IF(customer!N11=1,"PhD","Unknown"))))</f>
        <v>Unknown</v>
      </c>
      <c r="H11" t="s">
        <v>17</v>
      </c>
      <c r="I11">
        <f>VLOOKUP(customer!A11,sales_update!A:N,2,FALSE)</f>
        <v>4</v>
      </c>
      <c r="J11">
        <f xml:space="preserve"> VLOOKUP(customer!A11,sales_update!A:N,3,FALSE)</f>
        <v>912</v>
      </c>
      <c r="K11">
        <f>VLOOKUP(customer!A11,sales_update!A:N,4,FALSE)</f>
        <v>43</v>
      </c>
      <c r="L11">
        <f>VLOOKUP(customer!A11,sales_update!A:N,5,FALSE)</f>
        <v>254</v>
      </c>
      <c r="M11">
        <f>VLOOKUP(customer!A11,sales_update!A:N,6,FALSE)</f>
        <v>106</v>
      </c>
      <c r="N11">
        <f>VLOOKUP(customer!A11,sales_update!A:N,7,FALSE)</f>
        <v>206</v>
      </c>
      <c r="O11">
        <f>VLOOKUP(customer!A11,sales_update!A:N,8,FALSE)</f>
        <v>126</v>
      </c>
      <c r="P11">
        <f>VLOOKUP(customer!A11,sales_update!A:N,9,FALSE)</f>
        <v>1394</v>
      </c>
      <c r="Q11">
        <f>VLOOKUP(customer!A11,sales_update!A:N,10,FALSE)</f>
        <v>0</v>
      </c>
      <c r="R11">
        <f>VLOOKUP(customer!A11,sales_update!A:N,11,FALSE)</f>
        <v>7</v>
      </c>
      <c r="S11">
        <f>VLOOKUP(customer!A11,sales_update!A:N,12,FALSE)</f>
        <v>6</v>
      </c>
      <c r="T11">
        <f>VLOOKUP(customer!A11,sales_update!A:N,13,FALSE)</f>
        <v>8</v>
      </c>
      <c r="U11">
        <f>VLOOKUP(customer!A11,sales_update!A:N,14,FALSE)</f>
        <v>2</v>
      </c>
      <c r="V11">
        <f>VLOOKUP(customer!A11,Marketing!A:I,2,FALSE)</f>
        <v>1</v>
      </c>
      <c r="W11">
        <f>VLOOKUP(customer!A11,Marketing!A:I,3,FALSE)</f>
        <v>0</v>
      </c>
      <c r="X11">
        <f>VLOOKUP(customer!A11,Marketing!A:I,4,FALSE)</f>
        <v>1</v>
      </c>
      <c r="Y11">
        <f>VLOOKUP(customer!A11,Marketing!A:I,5,FALSE)</f>
        <v>1</v>
      </c>
      <c r="Z11">
        <f>VLOOKUP(customer!A11,Marketing!A:I,6,FALSE)</f>
        <v>0</v>
      </c>
      <c r="AA11">
        <f>VLOOKUP(customer!A11,Marketing!A:I,7,FALSE)</f>
        <v>0</v>
      </c>
      <c r="AB11">
        <f>VLOOKUP(customer!A11,Marketing!A:I,8,FALSE)</f>
        <v>1</v>
      </c>
      <c r="AC11" s="1">
        <f>VLOOKUP(customer!A11,Marketing!A:I,9,FALSE)</f>
        <v>44131</v>
      </c>
    </row>
    <row r="12" spans="1:29" x14ac:dyDescent="0.3">
      <c r="A12">
        <v>1895</v>
      </c>
      <c r="B12">
        <v>195529</v>
      </c>
      <c r="C12">
        <v>0</v>
      </c>
      <c r="D12">
        <v>0</v>
      </c>
      <c r="E12">
        <v>26</v>
      </c>
      <c r="F12" t="str">
        <f>IF(customer!G12=1, "Married", IF(customer!H12=1, "Single", IF(customer!F12=1, "Divorced", IF(customer!I12=1, "Together", IF(customer!J12=1, "Widowed", "Unknown")))))</f>
        <v>Single</v>
      </c>
      <c r="G12" t="str">
        <f>IF(customer!K12=1,"Basic",IF(customer!L12=1,"Graduate",IF(customer!M12=1,"Master",IF(customer!N12=1,"PhD","Unknown"))))</f>
        <v>Graduate</v>
      </c>
      <c r="H12" t="s">
        <v>15</v>
      </c>
      <c r="I12">
        <f>VLOOKUP(customer!A12,sales_update!A:N,2,FALSE)</f>
        <v>29</v>
      </c>
      <c r="J12">
        <f xml:space="preserve"> VLOOKUP(customer!A12,sales_update!A:N,3,FALSE)</f>
        <v>1576</v>
      </c>
      <c r="K12">
        <f>VLOOKUP(customer!A12,sales_update!A:N,4,FALSE)</f>
        <v>59</v>
      </c>
      <c r="L12">
        <f>VLOOKUP(customer!A12,sales_update!A:N,5,FALSE)</f>
        <v>1822</v>
      </c>
      <c r="M12">
        <f>VLOOKUP(customer!A12,sales_update!A:N,6,FALSE)</f>
        <v>512</v>
      </c>
      <c r="N12">
        <f>VLOOKUP(customer!A12,sales_update!A:N,7,FALSE)</f>
        <v>55</v>
      </c>
      <c r="O12">
        <f>VLOOKUP(customer!A12,sales_update!A:N,8,FALSE)</f>
        <v>49</v>
      </c>
      <c r="P12">
        <f>VLOOKUP(customer!A12,sales_update!A:N,9,FALSE)</f>
        <v>3975</v>
      </c>
      <c r="Q12">
        <f>VLOOKUP(customer!A12,sales_update!A:N,10,FALSE)</f>
        <v>1</v>
      </c>
      <c r="R12">
        <f>VLOOKUP(customer!A12,sales_update!A:N,11,FALSE)</f>
        <v>7</v>
      </c>
      <c r="S12">
        <f>VLOOKUP(customer!A12,sales_update!A:N,12,FALSE)</f>
        <v>3</v>
      </c>
      <c r="T12">
        <f>VLOOKUP(customer!A12,sales_update!A:N,13,FALSE)</f>
        <v>7</v>
      </c>
      <c r="U12">
        <f>VLOOKUP(customer!A12,sales_update!A:N,14,FALSE)</f>
        <v>3</v>
      </c>
      <c r="V12">
        <f>VLOOKUP(customer!A12,Marketing!A:I,2,FALSE)</f>
        <v>0</v>
      </c>
      <c r="W12">
        <f>VLOOKUP(customer!A12,Marketing!A:I,3,FALSE)</f>
        <v>0</v>
      </c>
      <c r="X12">
        <f>VLOOKUP(customer!A12,Marketing!A:I,4,FALSE)</f>
        <v>1</v>
      </c>
      <c r="Y12">
        <f>VLOOKUP(customer!A12,Marketing!A:I,5,FALSE)</f>
        <v>0</v>
      </c>
      <c r="Z12">
        <f>VLOOKUP(customer!A12,Marketing!A:I,6,FALSE)</f>
        <v>0</v>
      </c>
      <c r="AA12">
        <f>VLOOKUP(customer!A12,Marketing!A:I,7,FALSE)</f>
        <v>0</v>
      </c>
      <c r="AB12">
        <f>VLOOKUP(customer!A12,Marketing!A:I,8,FALSE)</f>
        <v>1</v>
      </c>
      <c r="AC12" s="1">
        <f>VLOOKUP(customer!A12,Marketing!A:I,9,FALSE)</f>
        <v>43595</v>
      </c>
    </row>
    <row r="13" spans="1:29" x14ac:dyDescent="0.3">
      <c r="A13">
        <v>1982</v>
      </c>
      <c r="B13">
        <v>195169</v>
      </c>
      <c r="C13">
        <v>0</v>
      </c>
      <c r="D13">
        <v>0</v>
      </c>
      <c r="E13">
        <v>33</v>
      </c>
      <c r="F13" t="str">
        <f>IF(customer!G13=1, "Married", IF(customer!H13=1, "Single", IF(customer!F13=1, "Divorced", IF(customer!I13=1, "Together", IF(customer!J13=1, "Widowed", "Unknown")))))</f>
        <v>Single</v>
      </c>
      <c r="G13" t="str">
        <f>IF(customer!K13=1,"Basic",IF(customer!L13=1,"Graduate",IF(customer!M13=1,"Master",IF(customer!N13=1,"PhD","Unknown"))))</f>
        <v>PhD</v>
      </c>
      <c r="H13" t="s">
        <v>19</v>
      </c>
      <c r="I13">
        <f>VLOOKUP(customer!A13,sales_update!A:N,2,FALSE)</f>
        <v>1</v>
      </c>
      <c r="J13">
        <f xml:space="preserve"> VLOOKUP(customer!A13,sales_update!A:N,3,FALSE)</f>
        <v>2635</v>
      </c>
      <c r="K13">
        <f>VLOOKUP(customer!A13,sales_update!A:N,4,FALSE)</f>
        <v>43</v>
      </c>
      <c r="L13">
        <f>VLOOKUP(customer!A13,sales_update!A:N,5,FALSE)</f>
        <v>921</v>
      </c>
      <c r="M13">
        <f>VLOOKUP(customer!A13,sales_update!A:N,6,FALSE)</f>
        <v>217</v>
      </c>
      <c r="N13">
        <f>VLOOKUP(customer!A13,sales_update!A:N,7,FALSE)</f>
        <v>41</v>
      </c>
      <c r="O13">
        <f>VLOOKUP(customer!A13,sales_update!A:N,8,FALSE)</f>
        <v>41</v>
      </c>
      <c r="P13">
        <f>VLOOKUP(customer!A13,sales_update!A:N,9,FALSE)</f>
        <v>3816</v>
      </c>
      <c r="Q13">
        <f>VLOOKUP(customer!A13,sales_update!A:N,10,FALSE)</f>
        <v>1</v>
      </c>
      <c r="R13">
        <f>VLOOKUP(customer!A13,sales_update!A:N,11,FALSE)</f>
        <v>4</v>
      </c>
      <c r="S13">
        <f>VLOOKUP(customer!A13,sales_update!A:N,12,FALSE)</f>
        <v>3</v>
      </c>
      <c r="T13">
        <f>VLOOKUP(customer!A13,sales_update!A:N,13,FALSE)</f>
        <v>4</v>
      </c>
      <c r="U13">
        <f>VLOOKUP(customer!A13,sales_update!A:N,14,FALSE)</f>
        <v>1</v>
      </c>
      <c r="V13">
        <f>VLOOKUP(customer!A13,Marketing!A:I,2,FALSE)</f>
        <v>0</v>
      </c>
      <c r="W13">
        <f>VLOOKUP(customer!A13,Marketing!A:I,3,FALSE)</f>
        <v>0</v>
      </c>
      <c r="X13">
        <f>VLOOKUP(customer!A13,Marketing!A:I,4,FALSE)</f>
        <v>1</v>
      </c>
      <c r="Y13">
        <f>VLOOKUP(customer!A13,Marketing!A:I,5,FALSE)</f>
        <v>1</v>
      </c>
      <c r="Z13">
        <f>VLOOKUP(customer!A13,Marketing!A:I,6,FALSE)</f>
        <v>0</v>
      </c>
      <c r="AA13">
        <f>VLOOKUP(customer!A13,Marketing!A:I,7,FALSE)</f>
        <v>0</v>
      </c>
      <c r="AB13">
        <f>VLOOKUP(customer!A13,Marketing!A:I,8,FALSE)</f>
        <v>1</v>
      </c>
      <c r="AC13" s="1">
        <f>VLOOKUP(customer!A13,Marketing!A:I,9,FALSE)</f>
        <v>43905</v>
      </c>
    </row>
    <row r="14" spans="1:29" x14ac:dyDescent="0.3">
      <c r="A14">
        <v>2449</v>
      </c>
      <c r="B14">
        <v>194871</v>
      </c>
      <c r="C14">
        <v>0</v>
      </c>
      <c r="D14">
        <v>2</v>
      </c>
      <c r="E14">
        <v>51</v>
      </c>
      <c r="F14" t="str">
        <f>IF(customer!G14=1, "Married", IF(customer!H14=1, "Single", IF(customer!F14=1, "Divorced", IF(customer!I14=1, "Together", IF(customer!J14=1, "Widowed", "Unknown")))))</f>
        <v>Married</v>
      </c>
      <c r="G14" t="str">
        <f>IF(customer!K14=1,"Basic",IF(customer!L14=1,"Graduate",IF(customer!M14=1,"Master",IF(customer!N14=1,"PhD","Unknown"))))</f>
        <v>PhD</v>
      </c>
      <c r="H14" t="s">
        <v>18</v>
      </c>
      <c r="I14">
        <f>VLOOKUP(customer!A14,sales_update!A:N,2,FALSE)</f>
        <v>99</v>
      </c>
      <c r="J14">
        <f xml:space="preserve"> VLOOKUP(customer!A14,sales_update!A:N,3,FALSE)</f>
        <v>347</v>
      </c>
      <c r="K14">
        <f>VLOOKUP(customer!A14,sales_update!A:N,4,FALSE)</f>
        <v>49</v>
      </c>
      <c r="L14">
        <f>VLOOKUP(customer!A14,sales_update!A:N,5,FALSE)</f>
        <v>1136</v>
      </c>
      <c r="M14">
        <f>VLOOKUP(customer!A14,sales_update!A:N,6,FALSE)</f>
        <v>386</v>
      </c>
      <c r="N14">
        <f>VLOOKUP(customer!A14,sales_update!A:N,7,FALSE)</f>
        <v>0</v>
      </c>
      <c r="O14">
        <f>VLOOKUP(customer!A14,sales_update!A:N,8,FALSE)</f>
        <v>296</v>
      </c>
      <c r="P14">
        <f>VLOOKUP(customer!A14,sales_update!A:N,9,FALSE)</f>
        <v>1623</v>
      </c>
      <c r="Q14">
        <f>VLOOKUP(customer!A14,sales_update!A:N,10,FALSE)</f>
        <v>1</v>
      </c>
      <c r="R14">
        <f>VLOOKUP(customer!A14,sales_update!A:N,11,FALSE)</f>
        <v>8</v>
      </c>
      <c r="S14">
        <f>VLOOKUP(customer!A14,sales_update!A:N,12,FALSE)</f>
        <v>5</v>
      </c>
      <c r="T14">
        <f>VLOOKUP(customer!A14,sales_update!A:N,13,FALSE)</f>
        <v>4</v>
      </c>
      <c r="U14">
        <f>VLOOKUP(customer!A14,sales_update!A:N,14,FALSE)</f>
        <v>7</v>
      </c>
      <c r="V14">
        <f>VLOOKUP(customer!A14,Marketing!A:I,2,FALSE)</f>
        <v>0</v>
      </c>
      <c r="W14">
        <f>VLOOKUP(customer!A14,Marketing!A:I,3,FALSE)</f>
        <v>1</v>
      </c>
      <c r="X14">
        <f>VLOOKUP(customer!A14,Marketing!A:I,4,FALSE)</f>
        <v>1</v>
      </c>
      <c r="Y14">
        <f>VLOOKUP(customer!A14,Marketing!A:I,5,FALSE)</f>
        <v>0</v>
      </c>
      <c r="Z14">
        <f>VLOOKUP(customer!A14,Marketing!A:I,6,FALSE)</f>
        <v>0</v>
      </c>
      <c r="AA14">
        <f>VLOOKUP(customer!A14,Marketing!A:I,7,FALSE)</f>
        <v>0</v>
      </c>
      <c r="AB14">
        <f>VLOOKUP(customer!A14,Marketing!A:I,8,FALSE)</f>
        <v>1</v>
      </c>
      <c r="AC14" s="1">
        <f>VLOOKUP(customer!A14,Marketing!A:I,9,FALSE)</f>
        <v>43502</v>
      </c>
    </row>
    <row r="15" spans="1:29" x14ac:dyDescent="0.3">
      <c r="A15">
        <v>2957</v>
      </c>
      <c r="B15">
        <v>194642</v>
      </c>
      <c r="C15">
        <v>0</v>
      </c>
      <c r="D15">
        <v>0</v>
      </c>
      <c r="E15">
        <v>69</v>
      </c>
      <c r="F15" t="str">
        <f>IF(customer!G15=1, "Married", IF(customer!H15=1, "Single", IF(customer!F15=1, "Divorced", IF(customer!I15=1, "Together", IF(customer!J15=1, "Widowed", "Unknown")))))</f>
        <v>Married</v>
      </c>
      <c r="G15" t="str">
        <f>IF(customer!K15=1,"Basic",IF(customer!L15=1,"Graduate",IF(customer!M15=1,"Master",IF(customer!N15=1,"PhD","Unknown"))))</f>
        <v>Graduate</v>
      </c>
      <c r="H15" t="s">
        <v>15</v>
      </c>
      <c r="I15">
        <f>VLOOKUP(customer!A15,sales_update!A:N,2,FALSE)</f>
        <v>35</v>
      </c>
      <c r="J15">
        <f xml:space="preserve"> VLOOKUP(customer!A15,sales_update!A:N,3,FALSE)</f>
        <v>1808</v>
      </c>
      <c r="K15">
        <f>VLOOKUP(customer!A15,sales_update!A:N,4,FALSE)</f>
        <v>294</v>
      </c>
      <c r="L15">
        <f>VLOOKUP(customer!A15,sales_update!A:N,5,FALSE)</f>
        <v>1639</v>
      </c>
      <c r="M15">
        <f>VLOOKUP(customer!A15,sales_update!A:N,6,FALSE)</f>
        <v>218</v>
      </c>
      <c r="N15">
        <f>VLOOKUP(customer!A15,sales_update!A:N,7,FALSE)</f>
        <v>294</v>
      </c>
      <c r="O15">
        <f>VLOOKUP(customer!A15,sales_update!A:N,8,FALSE)</f>
        <v>294</v>
      </c>
      <c r="P15">
        <f>VLOOKUP(customer!A15,sales_update!A:N,9,FALSE)</f>
        <v>3959</v>
      </c>
      <c r="Q15">
        <f>VLOOKUP(customer!A15,sales_update!A:N,10,FALSE)</f>
        <v>0</v>
      </c>
      <c r="R15">
        <f>VLOOKUP(customer!A15,sales_update!A:N,11,FALSE)</f>
        <v>5</v>
      </c>
      <c r="S15">
        <f>VLOOKUP(customer!A15,sales_update!A:N,12,FALSE)</f>
        <v>7</v>
      </c>
      <c r="T15">
        <f>VLOOKUP(customer!A15,sales_update!A:N,13,FALSE)</f>
        <v>9</v>
      </c>
      <c r="U15">
        <f>VLOOKUP(customer!A15,sales_update!A:N,14,FALSE)</f>
        <v>1</v>
      </c>
      <c r="V15">
        <f>VLOOKUP(customer!A15,Marketing!A:I,2,FALSE)</f>
        <v>0</v>
      </c>
      <c r="W15">
        <f>VLOOKUP(customer!A15,Marketing!A:I,3,FALSE)</f>
        <v>0</v>
      </c>
      <c r="X15">
        <f>VLOOKUP(customer!A15,Marketing!A:I,4,FALSE)</f>
        <v>1</v>
      </c>
      <c r="Y15">
        <f>VLOOKUP(customer!A15,Marketing!A:I,5,FALSE)</f>
        <v>1</v>
      </c>
      <c r="Z15">
        <f>VLOOKUP(customer!A15,Marketing!A:I,6,FALSE)</f>
        <v>0</v>
      </c>
      <c r="AA15">
        <f>VLOOKUP(customer!A15,Marketing!A:I,7,FALSE)</f>
        <v>0</v>
      </c>
      <c r="AB15">
        <f>VLOOKUP(customer!A15,Marketing!A:I,8,FALSE)</f>
        <v>0</v>
      </c>
      <c r="AC15" s="1">
        <f>VLOOKUP(customer!A15,Marketing!A:I,9,FALSE)</f>
        <v>44031</v>
      </c>
    </row>
    <row r="16" spans="1:29" x14ac:dyDescent="0.3">
      <c r="A16">
        <v>2968</v>
      </c>
      <c r="B16">
        <v>194472</v>
      </c>
      <c r="C16">
        <v>0</v>
      </c>
      <c r="D16">
        <v>1</v>
      </c>
      <c r="E16">
        <v>62</v>
      </c>
      <c r="F16" t="str">
        <f>IF(customer!G16=1, "Married", IF(customer!H16=1, "Single", IF(customer!F16=1, "Divorced", IF(customer!I16=1, "Together", IF(customer!J16=1, "Widowed", "Unknown")))))</f>
        <v>Single</v>
      </c>
      <c r="G16" t="str">
        <f>IF(customer!K16=1,"Basic",IF(customer!L16=1,"Graduate",IF(customer!M16=1,"Master",IF(customer!N16=1,"PhD","Unknown"))))</f>
        <v>Graduate</v>
      </c>
      <c r="H16" t="s">
        <v>20</v>
      </c>
      <c r="I16">
        <f>VLOOKUP(customer!A16,sales_update!A:N,2,FALSE)</f>
        <v>75</v>
      </c>
      <c r="J16">
        <f xml:space="preserve"> VLOOKUP(customer!A16,sales_update!A:N,3,FALSE)</f>
        <v>2094</v>
      </c>
      <c r="K16">
        <f>VLOOKUP(customer!A16,sales_update!A:N,4,FALSE)</f>
        <v>68</v>
      </c>
      <c r="L16">
        <f>VLOOKUP(customer!A16,sales_update!A:N,5,FALSE)</f>
        <v>858</v>
      </c>
      <c r="M16">
        <f>VLOOKUP(customer!A16,sales_update!A:N,6,FALSE)</f>
        <v>222</v>
      </c>
      <c r="N16">
        <f>VLOOKUP(customer!A16,sales_update!A:N,7,FALSE)</f>
        <v>206</v>
      </c>
      <c r="O16">
        <f>VLOOKUP(customer!A16,sales_update!A:N,8,FALSE)</f>
        <v>33</v>
      </c>
      <c r="P16">
        <f>VLOOKUP(customer!A16,sales_update!A:N,9,FALSE)</f>
        <v>3415</v>
      </c>
      <c r="Q16">
        <f>VLOOKUP(customer!A16,sales_update!A:N,10,FALSE)</f>
        <v>1</v>
      </c>
      <c r="R16">
        <f>VLOOKUP(customer!A16,sales_update!A:N,11,FALSE)</f>
        <v>5</v>
      </c>
      <c r="S16">
        <f>VLOOKUP(customer!A16,sales_update!A:N,12,FALSE)</f>
        <v>5</v>
      </c>
      <c r="T16">
        <f>VLOOKUP(customer!A16,sales_update!A:N,13,FALSE)</f>
        <v>5</v>
      </c>
      <c r="U16">
        <f>VLOOKUP(customer!A16,sales_update!A:N,14,FALSE)</f>
        <v>5</v>
      </c>
      <c r="V16">
        <f>VLOOKUP(customer!A16,Marketing!A:I,2,FALSE)</f>
        <v>0</v>
      </c>
      <c r="W16">
        <f>VLOOKUP(customer!A16,Marketing!A:I,3,FALSE)</f>
        <v>1</v>
      </c>
      <c r="X16">
        <f>VLOOKUP(customer!A16,Marketing!A:I,4,FALSE)</f>
        <v>1</v>
      </c>
      <c r="Y16">
        <f>VLOOKUP(customer!A16,Marketing!A:I,5,FALSE)</f>
        <v>0</v>
      </c>
      <c r="Z16">
        <f>VLOOKUP(customer!A16,Marketing!A:I,6,FALSE)</f>
        <v>0</v>
      </c>
      <c r="AA16">
        <f>VLOOKUP(customer!A16,Marketing!A:I,7,FALSE)</f>
        <v>0</v>
      </c>
      <c r="AB16">
        <f>VLOOKUP(customer!A16,Marketing!A:I,8,FALSE)</f>
        <v>0</v>
      </c>
      <c r="AC16" s="1">
        <f>VLOOKUP(customer!A16,Marketing!A:I,9,FALSE)</f>
        <v>44081</v>
      </c>
    </row>
    <row r="17" spans="1:29" x14ac:dyDescent="0.3">
      <c r="A17">
        <v>1924</v>
      </c>
      <c r="B17">
        <v>194384</v>
      </c>
      <c r="C17">
        <v>0</v>
      </c>
      <c r="D17">
        <v>0</v>
      </c>
      <c r="E17">
        <v>67</v>
      </c>
      <c r="F17" t="str">
        <f>IF(customer!G17=1, "Married", IF(customer!H17=1, "Single", IF(customer!F17=1, "Divorced", IF(customer!I17=1, "Together", IF(customer!J17=1, "Widowed", "Unknown")))))</f>
        <v>Together</v>
      </c>
      <c r="G17" t="str">
        <f>IF(customer!K17=1,"Basic",IF(customer!L17=1,"Graduate",IF(customer!M17=1,"Master",IF(customer!N17=1,"PhD","Unknown"))))</f>
        <v>Graduate</v>
      </c>
      <c r="H17" t="s">
        <v>20</v>
      </c>
      <c r="I17">
        <f>VLOOKUP(customer!A17,sales_update!A:N,2,FALSE)</f>
        <v>62</v>
      </c>
      <c r="J17">
        <f xml:space="preserve"> VLOOKUP(customer!A17,sales_update!A:N,3,FALSE)</f>
        <v>2288</v>
      </c>
      <c r="K17">
        <f>VLOOKUP(customer!A17,sales_update!A:N,4,FALSE)</f>
        <v>49</v>
      </c>
      <c r="L17">
        <f>VLOOKUP(customer!A17,sales_update!A:N,5,FALSE)</f>
        <v>1627</v>
      </c>
      <c r="M17">
        <f>VLOOKUP(customer!A17,sales_update!A:N,6,FALSE)</f>
        <v>330</v>
      </c>
      <c r="N17">
        <f>VLOOKUP(customer!A17,sales_update!A:N,7,FALSE)</f>
        <v>93</v>
      </c>
      <c r="O17">
        <f>VLOOKUP(customer!A17,sales_update!A:N,8,FALSE)</f>
        <v>354</v>
      </c>
      <c r="P17">
        <f>VLOOKUP(customer!A17,sales_update!A:N,9,FALSE)</f>
        <v>4033</v>
      </c>
      <c r="Q17">
        <f>VLOOKUP(customer!A17,sales_update!A:N,10,FALSE)</f>
        <v>0</v>
      </c>
      <c r="R17">
        <f>VLOOKUP(customer!A17,sales_update!A:N,11,FALSE)</f>
        <v>5</v>
      </c>
      <c r="S17">
        <f>VLOOKUP(customer!A17,sales_update!A:N,12,FALSE)</f>
        <v>8</v>
      </c>
      <c r="T17">
        <f>VLOOKUP(customer!A17,sales_update!A:N,13,FALSE)</f>
        <v>5</v>
      </c>
      <c r="U17">
        <f>VLOOKUP(customer!A17,sales_update!A:N,14,FALSE)</f>
        <v>2</v>
      </c>
      <c r="V17">
        <f>VLOOKUP(customer!A17,Marketing!A:I,2,FALSE)</f>
        <v>0</v>
      </c>
      <c r="W17">
        <f>VLOOKUP(customer!A17,Marketing!A:I,3,FALSE)</f>
        <v>1</v>
      </c>
      <c r="X17">
        <f>VLOOKUP(customer!A17,Marketing!A:I,4,FALSE)</f>
        <v>1</v>
      </c>
      <c r="Y17">
        <f>VLOOKUP(customer!A17,Marketing!A:I,5,FALSE)</f>
        <v>1</v>
      </c>
      <c r="Z17">
        <f>VLOOKUP(customer!A17,Marketing!A:I,6,FALSE)</f>
        <v>0</v>
      </c>
      <c r="AA17">
        <f>VLOOKUP(customer!A17,Marketing!A:I,7,FALSE)</f>
        <v>0</v>
      </c>
      <c r="AB17">
        <f>VLOOKUP(customer!A17,Marketing!A:I,8,FALSE)</f>
        <v>1</v>
      </c>
      <c r="AC17" s="1">
        <f>VLOOKUP(customer!A17,Marketing!A:I,9,FALSE)</f>
        <v>43686</v>
      </c>
    </row>
    <row r="18" spans="1:29" x14ac:dyDescent="0.3">
      <c r="A18">
        <v>2281</v>
      </c>
      <c r="B18">
        <v>194384</v>
      </c>
      <c r="C18">
        <v>0</v>
      </c>
      <c r="D18">
        <v>0</v>
      </c>
      <c r="E18">
        <v>67</v>
      </c>
      <c r="F18" t="str">
        <f>IF(customer!G18=1, "Married", IF(customer!H18=1, "Single", IF(customer!F18=1, "Divorced", IF(customer!I18=1, "Together", IF(customer!J18=1, "Widowed", "Unknown")))))</f>
        <v>Together</v>
      </c>
      <c r="G18" t="str">
        <f>IF(customer!K18=1,"Basic",IF(customer!L18=1,"Graduate",IF(customer!M18=1,"Master",IF(customer!N18=1,"PhD","Unknown"))))</f>
        <v>Graduate</v>
      </c>
      <c r="H18" t="s">
        <v>18</v>
      </c>
      <c r="I18">
        <f>VLOOKUP(customer!A18,sales_update!A:N,2,FALSE)</f>
        <v>62</v>
      </c>
      <c r="J18">
        <f xml:space="preserve"> VLOOKUP(customer!A18,sales_update!A:N,3,FALSE)</f>
        <v>2288</v>
      </c>
      <c r="K18">
        <f>VLOOKUP(customer!A18,sales_update!A:N,4,FALSE)</f>
        <v>49</v>
      </c>
      <c r="L18">
        <f>VLOOKUP(customer!A18,sales_update!A:N,5,FALSE)</f>
        <v>1627</v>
      </c>
      <c r="M18">
        <f>VLOOKUP(customer!A18,sales_update!A:N,6,FALSE)</f>
        <v>330</v>
      </c>
      <c r="N18">
        <f>VLOOKUP(customer!A18,sales_update!A:N,7,FALSE)</f>
        <v>93</v>
      </c>
      <c r="O18">
        <f>VLOOKUP(customer!A18,sales_update!A:N,8,FALSE)</f>
        <v>354</v>
      </c>
      <c r="P18">
        <f>VLOOKUP(customer!A18,sales_update!A:N,9,FALSE)</f>
        <v>4033</v>
      </c>
      <c r="Q18">
        <f>VLOOKUP(customer!A18,sales_update!A:N,10,FALSE)</f>
        <v>0</v>
      </c>
      <c r="R18">
        <f>VLOOKUP(customer!A18,sales_update!A:N,11,FALSE)</f>
        <v>5</v>
      </c>
      <c r="S18">
        <f>VLOOKUP(customer!A18,sales_update!A:N,12,FALSE)</f>
        <v>8</v>
      </c>
      <c r="T18">
        <f>VLOOKUP(customer!A18,sales_update!A:N,13,FALSE)</f>
        <v>5</v>
      </c>
      <c r="U18">
        <f>VLOOKUP(customer!A18,sales_update!A:N,14,FALSE)</f>
        <v>2</v>
      </c>
      <c r="V18">
        <f>VLOOKUP(customer!A18,Marketing!A:I,2,FALSE)</f>
        <v>0</v>
      </c>
      <c r="W18">
        <f>VLOOKUP(customer!A18,Marketing!A:I,3,FALSE)</f>
        <v>1</v>
      </c>
      <c r="X18">
        <f>VLOOKUP(customer!A18,Marketing!A:I,4,FALSE)</f>
        <v>1</v>
      </c>
      <c r="Y18">
        <f>VLOOKUP(customer!A18,Marketing!A:I,5,FALSE)</f>
        <v>1</v>
      </c>
      <c r="Z18">
        <f>VLOOKUP(customer!A18,Marketing!A:I,6,FALSE)</f>
        <v>0</v>
      </c>
      <c r="AA18">
        <f>VLOOKUP(customer!A18,Marketing!A:I,7,FALSE)</f>
        <v>0</v>
      </c>
      <c r="AB18">
        <f>VLOOKUP(customer!A18,Marketing!A:I,8,FALSE)</f>
        <v>1</v>
      </c>
      <c r="AC18" s="1">
        <f>VLOOKUP(customer!A18,Marketing!A:I,9,FALSE)</f>
        <v>43686</v>
      </c>
    </row>
    <row r="19" spans="1:29" x14ac:dyDescent="0.3">
      <c r="A19">
        <v>2434</v>
      </c>
      <c r="B19">
        <v>193790</v>
      </c>
      <c r="C19">
        <v>0</v>
      </c>
      <c r="D19">
        <v>0</v>
      </c>
      <c r="E19">
        <v>50</v>
      </c>
      <c r="F19" t="str">
        <f>IF(customer!G19=1, "Married", IF(customer!H19=1, "Single", IF(customer!F19=1, "Divorced", IF(customer!I19=1, "Together", IF(customer!J19=1, "Widowed", "Unknown")))))</f>
        <v>Single</v>
      </c>
      <c r="G19" t="str">
        <f>IF(customer!K19=1,"Basic",IF(customer!L19=1,"Graduate",IF(customer!M19=1,"Master",IF(customer!N19=1,"PhD","Unknown"))))</f>
        <v>Graduate</v>
      </c>
      <c r="H19" t="s">
        <v>20</v>
      </c>
      <c r="I19">
        <f>VLOOKUP(customer!A19,sales_update!A:N,2,FALSE)</f>
        <v>16</v>
      </c>
      <c r="J19">
        <f xml:space="preserve"> VLOOKUP(customer!A19,sales_update!A:N,3,FALSE)</f>
        <v>2690</v>
      </c>
      <c r="K19">
        <f>VLOOKUP(customer!A19,sales_update!A:N,4,FALSE)</f>
        <v>141</v>
      </c>
      <c r="L19">
        <f>VLOOKUP(customer!A19,sales_update!A:N,5,FALSE)</f>
        <v>1510</v>
      </c>
      <c r="M19">
        <f>VLOOKUP(customer!A19,sales_update!A:N,6,FALSE)</f>
        <v>184</v>
      </c>
      <c r="N19">
        <f>VLOOKUP(customer!A19,sales_update!A:N,7,FALSE)</f>
        <v>236</v>
      </c>
      <c r="O19">
        <f>VLOOKUP(customer!A19,sales_update!A:N,8,FALSE)</f>
        <v>93</v>
      </c>
      <c r="P19">
        <f>VLOOKUP(customer!A19,sales_update!A:N,9,FALSE)</f>
        <v>4668</v>
      </c>
      <c r="Q19">
        <f>VLOOKUP(customer!A19,sales_update!A:N,10,FALSE)</f>
        <v>0</v>
      </c>
      <c r="R19">
        <f>VLOOKUP(customer!A19,sales_update!A:N,11,FALSE)</f>
        <v>6</v>
      </c>
      <c r="S19">
        <f>VLOOKUP(customer!A19,sales_update!A:N,12,FALSE)</f>
        <v>7</v>
      </c>
      <c r="T19">
        <f>VLOOKUP(customer!A19,sales_update!A:N,13,FALSE)</f>
        <v>12</v>
      </c>
      <c r="U19">
        <f>VLOOKUP(customer!A19,sales_update!A:N,14,FALSE)</f>
        <v>2</v>
      </c>
      <c r="V19">
        <f>VLOOKUP(customer!A19,Marketing!A:I,2,FALSE)</f>
        <v>0</v>
      </c>
      <c r="W19">
        <f>VLOOKUP(customer!A19,Marketing!A:I,3,FALSE)</f>
        <v>1</v>
      </c>
      <c r="X19">
        <f>VLOOKUP(customer!A19,Marketing!A:I,4,FALSE)</f>
        <v>1</v>
      </c>
      <c r="Y19">
        <f>VLOOKUP(customer!A19,Marketing!A:I,5,FALSE)</f>
        <v>1</v>
      </c>
      <c r="Z19">
        <f>VLOOKUP(customer!A19,Marketing!A:I,6,FALSE)</f>
        <v>0</v>
      </c>
      <c r="AA19">
        <f>VLOOKUP(customer!A19,Marketing!A:I,7,FALSE)</f>
        <v>0</v>
      </c>
      <c r="AB19">
        <f>VLOOKUP(customer!A19,Marketing!A:I,8,FALSE)</f>
        <v>1</v>
      </c>
      <c r="AC19" s="1">
        <f>VLOOKUP(customer!A19,Marketing!A:I,9,FALSE)</f>
        <v>44031</v>
      </c>
    </row>
    <row r="20" spans="1:29" x14ac:dyDescent="0.3">
      <c r="A20">
        <v>1807</v>
      </c>
      <c r="B20">
        <v>193404</v>
      </c>
      <c r="C20">
        <v>1</v>
      </c>
      <c r="D20">
        <v>2</v>
      </c>
      <c r="E20">
        <v>66</v>
      </c>
      <c r="F20" t="str">
        <f>IF(customer!G20=1, "Married", IF(customer!H20=1, "Single", IF(customer!F20=1, "Divorced", IF(customer!I20=1, "Together", IF(customer!J20=1, "Widowed", "Unknown")))))</f>
        <v>Married</v>
      </c>
      <c r="G20" t="str">
        <f>IF(customer!K20=1,"Basic",IF(customer!L20=1,"Graduate",IF(customer!M20=1,"Master",IF(customer!N20=1,"PhD","Unknown"))))</f>
        <v>Graduate</v>
      </c>
      <c r="H20" t="s">
        <v>18</v>
      </c>
      <c r="I20">
        <f>VLOOKUP(customer!A20,sales_update!A:N,2,FALSE)</f>
        <v>97</v>
      </c>
      <c r="J20">
        <f xml:space="preserve"> VLOOKUP(customer!A20,sales_update!A:N,3,FALSE)</f>
        <v>2648</v>
      </c>
      <c r="K20">
        <f>VLOOKUP(customer!A20,sales_update!A:N,4,FALSE)</f>
        <v>31</v>
      </c>
      <c r="L20">
        <f>VLOOKUP(customer!A20,sales_update!A:N,5,FALSE)</f>
        <v>594</v>
      </c>
      <c r="M20">
        <f>VLOOKUP(customer!A20,sales_update!A:N,6,FALSE)</f>
        <v>41</v>
      </c>
      <c r="N20">
        <f>VLOOKUP(customer!A20,sales_update!A:N,7,FALSE)</f>
        <v>0</v>
      </c>
      <c r="O20">
        <f>VLOOKUP(customer!A20,sales_update!A:N,8,FALSE)</f>
        <v>31</v>
      </c>
      <c r="P20">
        <f>VLOOKUP(customer!A20,sales_update!A:N,9,FALSE)</f>
        <v>3284</v>
      </c>
      <c r="Q20">
        <f>VLOOKUP(customer!A20,sales_update!A:N,10,FALSE)</f>
        <v>3</v>
      </c>
      <c r="R20">
        <f>VLOOKUP(customer!A20,sales_update!A:N,11,FALSE)</f>
        <v>3</v>
      </c>
      <c r="S20">
        <f>VLOOKUP(customer!A20,sales_update!A:N,12,FALSE)</f>
        <v>4</v>
      </c>
      <c r="T20">
        <f>VLOOKUP(customer!A20,sales_update!A:N,13,FALSE)</f>
        <v>7</v>
      </c>
      <c r="U20">
        <f>VLOOKUP(customer!A20,sales_update!A:N,14,FALSE)</f>
        <v>5</v>
      </c>
      <c r="V20">
        <f>VLOOKUP(customer!A20,Marketing!A:I,2,FALSE)</f>
        <v>0</v>
      </c>
      <c r="W20">
        <f>VLOOKUP(customer!A20,Marketing!A:I,3,FALSE)</f>
        <v>1</v>
      </c>
      <c r="X20">
        <f>VLOOKUP(customer!A20,Marketing!A:I,4,FALSE)</f>
        <v>1</v>
      </c>
      <c r="Y20">
        <f>VLOOKUP(customer!A20,Marketing!A:I,5,FALSE)</f>
        <v>0</v>
      </c>
      <c r="Z20">
        <f>VLOOKUP(customer!A20,Marketing!A:I,6,FALSE)</f>
        <v>0</v>
      </c>
      <c r="AA20">
        <f>VLOOKUP(customer!A20,Marketing!A:I,7,FALSE)</f>
        <v>0</v>
      </c>
      <c r="AB20">
        <f>VLOOKUP(customer!A20,Marketing!A:I,8,FALSE)</f>
        <v>0</v>
      </c>
      <c r="AC20" s="1">
        <f>VLOOKUP(customer!A20,Marketing!A:I,9,FALSE)</f>
        <v>43750</v>
      </c>
    </row>
    <row r="21" spans="1:29" x14ac:dyDescent="0.3">
      <c r="A21">
        <v>1408</v>
      </c>
      <c r="B21">
        <v>193027</v>
      </c>
      <c r="C21">
        <v>0</v>
      </c>
      <c r="D21">
        <v>0</v>
      </c>
      <c r="E21">
        <v>79</v>
      </c>
      <c r="F21" t="str">
        <f>IF(customer!G21=1, "Married", IF(customer!H21=1, "Single", IF(customer!F21=1, "Divorced", IF(customer!I21=1, "Together", IF(customer!J21=1, "Widowed", "Unknown")))))</f>
        <v>Married</v>
      </c>
      <c r="G21" t="str">
        <f>IF(customer!K21=1,"Basic",IF(customer!L21=1,"Graduate",IF(customer!M21=1,"Master",IF(customer!N21=1,"PhD","Unknown"))))</f>
        <v>PhD</v>
      </c>
      <c r="H21" t="s">
        <v>20</v>
      </c>
      <c r="I21">
        <f>VLOOKUP(customer!A21,sales_update!A:N,2,FALSE)</f>
        <v>77</v>
      </c>
      <c r="J21">
        <f xml:space="preserve"> VLOOKUP(customer!A21,sales_update!A:N,3,FALSE)</f>
        <v>2666</v>
      </c>
      <c r="K21">
        <f>VLOOKUP(customer!A21,sales_update!A:N,4,FALSE)</f>
        <v>87</v>
      </c>
      <c r="L21">
        <f>VLOOKUP(customer!A21,sales_update!A:N,5,FALSE)</f>
        <v>1486</v>
      </c>
      <c r="M21">
        <f>VLOOKUP(customer!A21,sales_update!A:N,6,FALSE)</f>
        <v>114</v>
      </c>
      <c r="N21">
        <f>VLOOKUP(customer!A21,sales_update!A:N,7,FALSE)</f>
        <v>0</v>
      </c>
      <c r="O21">
        <f>VLOOKUP(customer!A21,sales_update!A:N,8,FALSE)</f>
        <v>44</v>
      </c>
      <c r="P21">
        <f>VLOOKUP(customer!A21,sales_update!A:N,9,FALSE)</f>
        <v>4310</v>
      </c>
      <c r="Q21">
        <f>VLOOKUP(customer!A21,sales_update!A:N,10,FALSE)</f>
        <v>0</v>
      </c>
      <c r="R21">
        <f>VLOOKUP(customer!A21,sales_update!A:N,11,FALSE)</f>
        <v>7</v>
      </c>
      <c r="S21">
        <f>VLOOKUP(customer!A21,sales_update!A:N,12,FALSE)</f>
        <v>10</v>
      </c>
      <c r="T21">
        <f>VLOOKUP(customer!A21,sales_update!A:N,13,FALSE)</f>
        <v>5</v>
      </c>
      <c r="U21">
        <f>VLOOKUP(customer!A21,sales_update!A:N,14,FALSE)</f>
        <v>2</v>
      </c>
      <c r="V21">
        <f>VLOOKUP(customer!A21,Marketing!A:I,2,FALSE)</f>
        <v>0</v>
      </c>
      <c r="W21">
        <f>VLOOKUP(customer!A21,Marketing!A:I,3,FALSE)</f>
        <v>0</v>
      </c>
      <c r="X21">
        <f>VLOOKUP(customer!A21,Marketing!A:I,4,FALSE)</f>
        <v>1</v>
      </c>
      <c r="Y21">
        <f>VLOOKUP(customer!A21,Marketing!A:I,5,FALSE)</f>
        <v>0</v>
      </c>
      <c r="Z21">
        <f>VLOOKUP(customer!A21,Marketing!A:I,6,FALSE)</f>
        <v>0</v>
      </c>
      <c r="AA21">
        <f>VLOOKUP(customer!A21,Marketing!A:I,7,FALSE)</f>
        <v>0</v>
      </c>
      <c r="AB21">
        <f>VLOOKUP(customer!A21,Marketing!A:I,8,FALSE)</f>
        <v>0</v>
      </c>
      <c r="AC21" s="1">
        <f>VLOOKUP(customer!A21,Marketing!A:I,9,FALSE)</f>
        <v>43726</v>
      </c>
    </row>
    <row r="22" spans="1:29" x14ac:dyDescent="0.3">
      <c r="A22">
        <v>1947</v>
      </c>
      <c r="B22">
        <v>192955</v>
      </c>
      <c r="C22">
        <v>0</v>
      </c>
      <c r="D22">
        <v>0</v>
      </c>
      <c r="E22">
        <v>47</v>
      </c>
      <c r="F22" t="str">
        <f>IF(customer!G22=1, "Married", IF(customer!H22=1, "Single", IF(customer!F22=1, "Divorced", IF(customer!I22=1, "Together", IF(customer!J22=1, "Widowed", "Unknown")))))</f>
        <v>Married</v>
      </c>
      <c r="G22" t="str">
        <f>IF(customer!K22=1,"Basic",IF(customer!L22=1,"Graduate",IF(customer!M22=1,"Master",IF(customer!N22=1,"PhD","Unknown"))))</f>
        <v>Graduate</v>
      </c>
      <c r="H22" t="s">
        <v>16</v>
      </c>
      <c r="I22">
        <f>VLOOKUP(customer!A22,sales_update!A:N,2,FALSE)</f>
        <v>35</v>
      </c>
      <c r="J22">
        <f xml:space="preserve"> VLOOKUP(customer!A22,sales_update!A:N,3,FALSE)</f>
        <v>1439</v>
      </c>
      <c r="K22">
        <f>VLOOKUP(customer!A22,sales_update!A:N,4,FALSE)</f>
        <v>44</v>
      </c>
      <c r="L22">
        <f>VLOOKUP(customer!A22,sales_update!A:N,5,FALSE)</f>
        <v>1920</v>
      </c>
      <c r="M22">
        <f>VLOOKUP(customer!A22,sales_update!A:N,6,FALSE)</f>
        <v>64</v>
      </c>
      <c r="N22">
        <f>VLOOKUP(customer!A22,sales_update!A:N,7,FALSE)</f>
        <v>50</v>
      </c>
      <c r="O22">
        <f>VLOOKUP(customer!A22,sales_update!A:N,8,FALSE)</f>
        <v>174</v>
      </c>
      <c r="P22">
        <f>VLOOKUP(customer!A22,sales_update!A:N,9,FALSE)</f>
        <v>3342</v>
      </c>
      <c r="Q22">
        <f>VLOOKUP(customer!A22,sales_update!A:N,10,FALSE)</f>
        <v>1</v>
      </c>
      <c r="R22">
        <f>VLOOKUP(customer!A22,sales_update!A:N,11,FALSE)</f>
        <v>6</v>
      </c>
      <c r="S22">
        <f>VLOOKUP(customer!A22,sales_update!A:N,12,FALSE)</f>
        <v>7</v>
      </c>
      <c r="T22">
        <f>VLOOKUP(customer!A22,sales_update!A:N,13,FALSE)</f>
        <v>9</v>
      </c>
      <c r="U22">
        <f>VLOOKUP(customer!A22,sales_update!A:N,14,FALSE)</f>
        <v>2</v>
      </c>
      <c r="V22">
        <f>VLOOKUP(customer!A22,Marketing!A:I,2,FALSE)</f>
        <v>0</v>
      </c>
      <c r="W22">
        <f>VLOOKUP(customer!A22,Marketing!A:I,3,FALSE)</f>
        <v>0</v>
      </c>
      <c r="X22">
        <f>VLOOKUP(customer!A22,Marketing!A:I,4,FALSE)</f>
        <v>1</v>
      </c>
      <c r="Y22">
        <f>VLOOKUP(customer!A22,Marketing!A:I,5,FALSE)</f>
        <v>1</v>
      </c>
      <c r="Z22">
        <f>VLOOKUP(customer!A22,Marketing!A:I,6,FALSE)</f>
        <v>0</v>
      </c>
      <c r="AA22">
        <f>VLOOKUP(customer!A22,Marketing!A:I,7,FALSE)</f>
        <v>0</v>
      </c>
      <c r="AB22">
        <f>VLOOKUP(customer!A22,Marketing!A:I,8,FALSE)</f>
        <v>1</v>
      </c>
      <c r="AC22" s="1">
        <f>VLOOKUP(customer!A22,Marketing!A:I,9,FALSE)</f>
        <v>43854</v>
      </c>
    </row>
    <row r="23" spans="1:29" x14ac:dyDescent="0.3">
      <c r="A23">
        <v>1410</v>
      </c>
      <c r="B23">
        <v>192910</v>
      </c>
      <c r="C23">
        <v>0</v>
      </c>
      <c r="D23">
        <v>0</v>
      </c>
      <c r="E23">
        <v>34</v>
      </c>
      <c r="F23" t="str">
        <f>IF(customer!G23=1, "Married", IF(customer!H23=1, "Single", IF(customer!F23=1, "Divorced", IF(customer!I23=1, "Together", IF(customer!J23=1, "Widowed", "Unknown")))))</f>
        <v>Married</v>
      </c>
      <c r="G23" t="str">
        <f>IF(customer!K23=1,"Basic",IF(customer!L23=1,"Graduate",IF(customer!M23=1,"Master",IF(customer!N23=1,"PhD","Unknown"))))</f>
        <v>Graduate</v>
      </c>
      <c r="H23" t="s">
        <v>17</v>
      </c>
      <c r="I23">
        <f>VLOOKUP(customer!A23,sales_update!A:N,2,FALSE)</f>
        <v>42</v>
      </c>
      <c r="J23">
        <f xml:space="preserve"> VLOOKUP(customer!A23,sales_update!A:N,3,FALSE)</f>
        <v>1144</v>
      </c>
      <c r="K23">
        <f>VLOOKUP(customer!A23,sales_update!A:N,4,FALSE)</f>
        <v>284</v>
      </c>
      <c r="L23">
        <f>VLOOKUP(customer!A23,sales_update!A:N,5,FALSE)</f>
        <v>1644</v>
      </c>
      <c r="M23">
        <f>VLOOKUP(customer!A23,sales_update!A:N,6,FALSE)</f>
        <v>372</v>
      </c>
      <c r="N23">
        <f>VLOOKUP(customer!A23,sales_update!A:N,7,FALSE)</f>
        <v>214</v>
      </c>
      <c r="O23">
        <f>VLOOKUP(customer!A23,sales_update!A:N,8,FALSE)</f>
        <v>69</v>
      </c>
      <c r="P23">
        <f>VLOOKUP(customer!A23,sales_update!A:N,9,FALSE)</f>
        <v>3590</v>
      </c>
      <c r="Q23">
        <f>VLOOKUP(customer!A23,sales_update!A:N,10,FALSE)</f>
        <v>1</v>
      </c>
      <c r="R23">
        <f>VLOOKUP(customer!A23,sales_update!A:N,11,FALSE)</f>
        <v>6</v>
      </c>
      <c r="S23">
        <f>VLOOKUP(customer!A23,sales_update!A:N,12,FALSE)</f>
        <v>7</v>
      </c>
      <c r="T23">
        <f>VLOOKUP(customer!A23,sales_update!A:N,13,FALSE)</f>
        <v>13</v>
      </c>
      <c r="U23">
        <f>VLOOKUP(customer!A23,sales_update!A:N,14,FALSE)</f>
        <v>1</v>
      </c>
      <c r="V23">
        <f>VLOOKUP(customer!A23,Marketing!A:I,2,FALSE)</f>
        <v>0</v>
      </c>
      <c r="W23">
        <f>VLOOKUP(customer!A23,Marketing!A:I,3,FALSE)</f>
        <v>1</v>
      </c>
      <c r="X23">
        <f>VLOOKUP(customer!A23,Marketing!A:I,4,FALSE)</f>
        <v>1</v>
      </c>
      <c r="Y23">
        <f>VLOOKUP(customer!A23,Marketing!A:I,5,FALSE)</f>
        <v>1</v>
      </c>
      <c r="Z23">
        <f>VLOOKUP(customer!A23,Marketing!A:I,6,FALSE)</f>
        <v>0</v>
      </c>
      <c r="AA23">
        <f>VLOOKUP(customer!A23,Marketing!A:I,7,FALSE)</f>
        <v>0</v>
      </c>
      <c r="AB23">
        <f>VLOOKUP(customer!A23,Marketing!A:I,8,FALSE)</f>
        <v>0</v>
      </c>
      <c r="AC23" s="1">
        <f>VLOOKUP(customer!A23,Marketing!A:I,9,FALSE)</f>
        <v>44102</v>
      </c>
    </row>
    <row r="24" spans="1:29" x14ac:dyDescent="0.3">
      <c r="A24">
        <v>1130</v>
      </c>
      <c r="B24">
        <v>192859</v>
      </c>
      <c r="C24">
        <v>0</v>
      </c>
      <c r="D24">
        <v>0</v>
      </c>
      <c r="E24">
        <v>28</v>
      </c>
      <c r="F24" t="str">
        <f>IF(customer!G24=1, "Married", IF(customer!H24=1, "Single", IF(customer!F24=1, "Divorced", IF(customer!I24=1, "Together", IF(customer!J24=1, "Widowed", "Unknown")))))</f>
        <v>Single</v>
      </c>
      <c r="G24" t="str">
        <f>IF(customer!K24=1,"Basic",IF(customer!L24=1,"Graduate",IF(customer!M24=1,"Master",IF(customer!N24=1,"PhD","Unknown"))))</f>
        <v>Master</v>
      </c>
      <c r="H24" t="s">
        <v>19</v>
      </c>
      <c r="I24">
        <f>VLOOKUP(customer!A24,sales_update!A:N,2,FALSE)</f>
        <v>46</v>
      </c>
      <c r="J24">
        <f xml:space="preserve"> VLOOKUP(customer!A24,sales_update!A:N,3,FALSE)</f>
        <v>1998</v>
      </c>
      <c r="K24">
        <f>VLOOKUP(customer!A24,sales_update!A:N,4,FALSE)</f>
        <v>127</v>
      </c>
      <c r="L24">
        <f>VLOOKUP(customer!A24,sales_update!A:N,5,FALSE)</f>
        <v>1913</v>
      </c>
      <c r="M24">
        <f>VLOOKUP(customer!A24,sales_update!A:N,6,FALSE)</f>
        <v>108</v>
      </c>
      <c r="N24">
        <f>VLOOKUP(customer!A24,sales_update!A:N,7,FALSE)</f>
        <v>127</v>
      </c>
      <c r="O24">
        <f>VLOOKUP(customer!A24,sales_update!A:N,8,FALSE)</f>
        <v>42</v>
      </c>
      <c r="P24">
        <f>VLOOKUP(customer!A24,sales_update!A:N,9,FALSE)</f>
        <v>4231</v>
      </c>
      <c r="Q24">
        <f>VLOOKUP(customer!A24,sales_update!A:N,10,FALSE)</f>
        <v>1</v>
      </c>
      <c r="R24">
        <f>VLOOKUP(customer!A24,sales_update!A:N,11,FALSE)</f>
        <v>5</v>
      </c>
      <c r="S24">
        <f>VLOOKUP(customer!A24,sales_update!A:N,12,FALSE)</f>
        <v>4</v>
      </c>
      <c r="T24">
        <f>VLOOKUP(customer!A24,sales_update!A:N,13,FALSE)</f>
        <v>12</v>
      </c>
      <c r="U24">
        <f>VLOOKUP(customer!A24,sales_update!A:N,14,FALSE)</f>
        <v>2</v>
      </c>
      <c r="V24">
        <f>VLOOKUP(customer!A24,Marketing!A:I,2,FALSE)</f>
        <v>0</v>
      </c>
      <c r="W24">
        <f>VLOOKUP(customer!A24,Marketing!A:I,3,FALSE)</f>
        <v>0</v>
      </c>
      <c r="X24">
        <f>VLOOKUP(customer!A24,Marketing!A:I,4,FALSE)</f>
        <v>0</v>
      </c>
      <c r="Y24">
        <f>VLOOKUP(customer!A24,Marketing!A:I,5,FALSE)</f>
        <v>0</v>
      </c>
      <c r="Z24">
        <f>VLOOKUP(customer!A24,Marketing!A:I,6,FALSE)</f>
        <v>0</v>
      </c>
      <c r="AA24">
        <f>VLOOKUP(customer!A24,Marketing!A:I,7,FALSE)</f>
        <v>0</v>
      </c>
      <c r="AB24">
        <f>VLOOKUP(customer!A24,Marketing!A:I,8,FALSE)</f>
        <v>0</v>
      </c>
      <c r="AC24" s="1">
        <f>VLOOKUP(customer!A24,Marketing!A:I,9,FALSE)</f>
        <v>43550</v>
      </c>
    </row>
    <row r="25" spans="1:29" x14ac:dyDescent="0.3">
      <c r="A25">
        <v>2885</v>
      </c>
      <c r="B25">
        <v>192556</v>
      </c>
      <c r="C25">
        <v>0</v>
      </c>
      <c r="D25">
        <v>0</v>
      </c>
      <c r="E25">
        <v>60</v>
      </c>
      <c r="F25" t="str">
        <f>IF(customer!G25=1, "Married", IF(customer!H25=1, "Single", IF(customer!F25=1, "Divorced", IF(customer!I25=1, "Together", IF(customer!J25=1, "Widowed", "Unknown")))))</f>
        <v>Together</v>
      </c>
      <c r="G25" t="str">
        <f>IF(customer!K25=1,"Basic",IF(customer!L25=1,"Graduate",IF(customer!M25=1,"Master",IF(customer!N25=1,"PhD","Unknown"))))</f>
        <v>Unknown</v>
      </c>
      <c r="H25" t="s">
        <v>15</v>
      </c>
      <c r="I25">
        <f>VLOOKUP(customer!A25,sales_update!A:N,2,FALSE)</f>
        <v>32</v>
      </c>
      <c r="J25">
        <f xml:space="preserve"> VLOOKUP(customer!A25,sales_update!A:N,3,FALSE)</f>
        <v>1026</v>
      </c>
      <c r="K25">
        <f>VLOOKUP(customer!A25,sales_update!A:N,4,FALSE)</f>
        <v>381</v>
      </c>
      <c r="L25">
        <f>VLOOKUP(customer!A25,sales_update!A:N,5,FALSE)</f>
        <v>732</v>
      </c>
      <c r="M25">
        <f>VLOOKUP(customer!A25,sales_update!A:N,6,FALSE)</f>
        <v>383</v>
      </c>
      <c r="N25">
        <f>VLOOKUP(customer!A25,sales_update!A:N,7,FALSE)</f>
        <v>48</v>
      </c>
      <c r="O25">
        <f>VLOOKUP(customer!A25,sales_update!A:N,8,FALSE)</f>
        <v>58</v>
      </c>
      <c r="P25">
        <f>VLOOKUP(customer!A25,sales_update!A:N,9,FALSE)</f>
        <v>2511</v>
      </c>
      <c r="Q25">
        <f>VLOOKUP(customer!A25,sales_update!A:N,10,FALSE)</f>
        <v>0</v>
      </c>
      <c r="R25">
        <f>VLOOKUP(customer!A25,sales_update!A:N,11,FALSE)</f>
        <v>3</v>
      </c>
      <c r="S25">
        <f>VLOOKUP(customer!A25,sales_update!A:N,12,FALSE)</f>
        <v>5</v>
      </c>
      <c r="T25">
        <f>VLOOKUP(customer!A25,sales_update!A:N,13,FALSE)</f>
        <v>13</v>
      </c>
      <c r="U25">
        <f>VLOOKUP(customer!A25,sales_update!A:N,14,FALSE)</f>
        <v>0</v>
      </c>
      <c r="V25">
        <f>VLOOKUP(customer!A25,Marketing!A:I,2,FALSE)</f>
        <v>0</v>
      </c>
      <c r="W25">
        <f>VLOOKUP(customer!A25,Marketing!A:I,3,FALSE)</f>
        <v>0</v>
      </c>
      <c r="X25">
        <f>VLOOKUP(customer!A25,Marketing!A:I,4,FALSE)</f>
        <v>0</v>
      </c>
      <c r="Y25">
        <f>VLOOKUP(customer!A25,Marketing!A:I,5,FALSE)</f>
        <v>0</v>
      </c>
      <c r="Z25">
        <f>VLOOKUP(customer!A25,Marketing!A:I,6,FALSE)</f>
        <v>0</v>
      </c>
      <c r="AA25">
        <f>VLOOKUP(customer!A25,Marketing!A:I,7,FALSE)</f>
        <v>0</v>
      </c>
      <c r="AB25">
        <f>VLOOKUP(customer!A25,Marketing!A:I,8,FALSE)</f>
        <v>0</v>
      </c>
      <c r="AC25" s="1">
        <f>VLOOKUP(customer!A25,Marketing!A:I,9,FALSE)</f>
        <v>44098</v>
      </c>
    </row>
    <row r="26" spans="1:29" x14ac:dyDescent="0.3">
      <c r="A26">
        <v>2408</v>
      </c>
      <c r="B26">
        <v>192533</v>
      </c>
      <c r="C26">
        <v>0</v>
      </c>
      <c r="D26">
        <v>0</v>
      </c>
      <c r="E26">
        <v>35</v>
      </c>
      <c r="F26" t="str">
        <f>IF(customer!G26=1, "Married", IF(customer!H26=1, "Single", IF(customer!F26=1, "Divorced", IF(customer!I26=1, "Together", IF(customer!J26=1, "Widowed", "Unknown")))))</f>
        <v>Married</v>
      </c>
      <c r="G26" t="str">
        <f>IF(customer!K26=1,"Basic",IF(customer!L26=1,"Graduate",IF(customer!M26=1,"Master",IF(customer!N26=1,"PhD","Unknown"))))</f>
        <v>Graduate</v>
      </c>
      <c r="H26" t="s">
        <v>19</v>
      </c>
      <c r="I26">
        <f>VLOOKUP(customer!A26,sales_update!A:N,2,FALSE)</f>
        <v>84</v>
      </c>
      <c r="J26">
        <f xml:space="preserve"> VLOOKUP(customer!A26,sales_update!A:N,3,FALSE)</f>
        <v>1442</v>
      </c>
      <c r="K26">
        <f>VLOOKUP(customer!A26,sales_update!A:N,4,FALSE)</f>
        <v>44</v>
      </c>
      <c r="L26">
        <f>VLOOKUP(customer!A26,sales_update!A:N,5,FALSE)</f>
        <v>246</v>
      </c>
      <c r="M26">
        <f>VLOOKUP(customer!A26,sales_update!A:N,6,FALSE)</f>
        <v>229</v>
      </c>
      <c r="N26">
        <f>VLOOKUP(customer!A26,sales_update!A:N,7,FALSE)</f>
        <v>306</v>
      </c>
      <c r="O26">
        <f>VLOOKUP(customer!A26,sales_update!A:N,8,FALSE)</f>
        <v>87</v>
      </c>
      <c r="P26">
        <f>VLOOKUP(customer!A26,sales_update!A:N,9,FALSE)</f>
        <v>2178</v>
      </c>
      <c r="Q26">
        <f>VLOOKUP(customer!A26,sales_update!A:N,10,FALSE)</f>
        <v>1</v>
      </c>
      <c r="R26">
        <f>VLOOKUP(customer!A26,sales_update!A:N,11,FALSE)</f>
        <v>6</v>
      </c>
      <c r="S26">
        <f>VLOOKUP(customer!A26,sales_update!A:N,12,FALSE)</f>
        <v>5</v>
      </c>
      <c r="T26">
        <f>VLOOKUP(customer!A26,sales_update!A:N,13,FALSE)</f>
        <v>11</v>
      </c>
      <c r="U26">
        <f>VLOOKUP(customer!A26,sales_update!A:N,14,FALSE)</f>
        <v>2</v>
      </c>
      <c r="V26">
        <f>VLOOKUP(customer!A26,Marketing!A:I,2,FALSE)</f>
        <v>0</v>
      </c>
      <c r="W26">
        <f>VLOOKUP(customer!A26,Marketing!A:I,3,FALSE)</f>
        <v>0</v>
      </c>
      <c r="X26">
        <f>VLOOKUP(customer!A26,Marketing!A:I,4,FALSE)</f>
        <v>1</v>
      </c>
      <c r="Y26">
        <f>VLOOKUP(customer!A26,Marketing!A:I,5,FALSE)</f>
        <v>1</v>
      </c>
      <c r="Z26">
        <f>VLOOKUP(customer!A26,Marketing!A:I,6,FALSE)</f>
        <v>0</v>
      </c>
      <c r="AA26">
        <f>VLOOKUP(customer!A26,Marketing!A:I,7,FALSE)</f>
        <v>0</v>
      </c>
      <c r="AB26">
        <f>VLOOKUP(customer!A26,Marketing!A:I,8,FALSE)</f>
        <v>0</v>
      </c>
      <c r="AC26" s="1">
        <f>VLOOKUP(customer!A26,Marketing!A:I,9,FALSE)</f>
        <v>43976</v>
      </c>
    </row>
    <row r="27" spans="1:29" x14ac:dyDescent="0.3">
      <c r="A27">
        <v>2696</v>
      </c>
      <c r="B27">
        <v>192491</v>
      </c>
      <c r="C27">
        <v>0</v>
      </c>
      <c r="D27">
        <v>0</v>
      </c>
      <c r="E27">
        <v>37</v>
      </c>
      <c r="F27" t="str">
        <f>IF(customer!G27=1, "Married", IF(customer!H27=1, "Single", IF(customer!F27=1, "Divorced", IF(customer!I27=1, "Together", IF(customer!J27=1, "Widowed", "Unknown")))))</f>
        <v>Married</v>
      </c>
      <c r="G27" t="str">
        <f>IF(customer!K27=1,"Basic",IF(customer!L27=1,"Graduate",IF(customer!M27=1,"Master",IF(customer!N27=1,"PhD","Unknown"))))</f>
        <v>PhD</v>
      </c>
      <c r="H27" t="s">
        <v>19</v>
      </c>
      <c r="I27">
        <f>VLOOKUP(customer!A27,sales_update!A:N,2,FALSE)</f>
        <v>71</v>
      </c>
      <c r="J27">
        <f xml:space="preserve"> VLOOKUP(customer!A27,sales_update!A:N,3,FALSE)</f>
        <v>2037</v>
      </c>
      <c r="K27">
        <f>VLOOKUP(customer!A27,sales_update!A:N,4,FALSE)</f>
        <v>92</v>
      </c>
      <c r="L27">
        <f>VLOOKUP(customer!A27,sales_update!A:N,5,FALSE)</f>
        <v>1946</v>
      </c>
      <c r="M27">
        <f>VLOOKUP(customer!A27,sales_update!A:N,6,FALSE)</f>
        <v>60</v>
      </c>
      <c r="N27">
        <f>VLOOKUP(customer!A27,sales_update!A:N,7,FALSE)</f>
        <v>52</v>
      </c>
      <c r="O27">
        <f>VLOOKUP(customer!A27,sales_update!A:N,8,FALSE)</f>
        <v>46</v>
      </c>
      <c r="P27">
        <f>VLOOKUP(customer!A27,sales_update!A:N,9,FALSE)</f>
        <v>4142</v>
      </c>
      <c r="Q27">
        <f>VLOOKUP(customer!A27,sales_update!A:N,10,FALSE)</f>
        <v>1</v>
      </c>
      <c r="R27">
        <f>VLOOKUP(customer!A27,sales_update!A:N,11,FALSE)</f>
        <v>7</v>
      </c>
      <c r="S27">
        <f>VLOOKUP(customer!A27,sales_update!A:N,12,FALSE)</f>
        <v>5</v>
      </c>
      <c r="T27">
        <f>VLOOKUP(customer!A27,sales_update!A:N,13,FALSE)</f>
        <v>12</v>
      </c>
      <c r="U27">
        <f>VLOOKUP(customer!A27,sales_update!A:N,14,FALSE)</f>
        <v>3</v>
      </c>
      <c r="V27">
        <f>VLOOKUP(customer!A27,Marketing!A:I,2,FALSE)</f>
        <v>0</v>
      </c>
      <c r="W27">
        <f>VLOOKUP(customer!A27,Marketing!A:I,3,FALSE)</f>
        <v>1</v>
      </c>
      <c r="X27">
        <f>VLOOKUP(customer!A27,Marketing!A:I,4,FALSE)</f>
        <v>1</v>
      </c>
      <c r="Y27">
        <f>VLOOKUP(customer!A27,Marketing!A:I,5,FALSE)</f>
        <v>1</v>
      </c>
      <c r="Z27">
        <f>VLOOKUP(customer!A27,Marketing!A:I,6,FALSE)</f>
        <v>0</v>
      </c>
      <c r="AA27">
        <f>VLOOKUP(customer!A27,Marketing!A:I,7,FALSE)</f>
        <v>0</v>
      </c>
      <c r="AB27">
        <f>VLOOKUP(customer!A27,Marketing!A:I,8,FALSE)</f>
        <v>1</v>
      </c>
      <c r="AC27" s="1">
        <f>VLOOKUP(customer!A27,Marketing!A:I,9,FALSE)</f>
        <v>43744</v>
      </c>
    </row>
    <row r="28" spans="1:29" x14ac:dyDescent="0.3">
      <c r="A28">
        <v>2362</v>
      </c>
      <c r="B28">
        <v>192344</v>
      </c>
      <c r="C28">
        <v>0</v>
      </c>
      <c r="D28">
        <v>0</v>
      </c>
      <c r="E28">
        <v>72</v>
      </c>
      <c r="F28" t="str">
        <f>IF(customer!G28=1, "Married", IF(customer!H28=1, "Single", IF(customer!F28=1, "Divorced", IF(customer!I28=1, "Together", IF(customer!J28=1, "Widowed", "Unknown")))))</f>
        <v>Married</v>
      </c>
      <c r="G28" t="str">
        <f>IF(customer!K28=1,"Basic",IF(customer!L28=1,"Graduate",IF(customer!M28=1,"Master",IF(customer!N28=1,"PhD","Unknown"))))</f>
        <v>Graduate</v>
      </c>
      <c r="H28" t="s">
        <v>20</v>
      </c>
      <c r="I28">
        <f>VLOOKUP(customer!A28,sales_update!A:N,2,FALSE)</f>
        <v>9</v>
      </c>
      <c r="J28">
        <f xml:space="preserve"> VLOOKUP(customer!A28,sales_update!A:N,3,FALSE)</f>
        <v>2066</v>
      </c>
      <c r="K28">
        <f>VLOOKUP(customer!A28,sales_update!A:N,4,FALSE)</f>
        <v>50</v>
      </c>
      <c r="L28">
        <f>VLOOKUP(customer!A28,sales_update!A:N,5,FALSE)</f>
        <v>1446</v>
      </c>
      <c r="M28">
        <f>VLOOKUP(customer!A28,sales_update!A:N,6,FALSE)</f>
        <v>106</v>
      </c>
      <c r="N28">
        <f>VLOOKUP(customer!A28,sales_update!A:N,7,FALSE)</f>
        <v>40</v>
      </c>
      <c r="O28">
        <f>VLOOKUP(customer!A28,sales_update!A:N,8,FALSE)</f>
        <v>248</v>
      </c>
      <c r="P28">
        <f>VLOOKUP(customer!A28,sales_update!A:N,9,FALSE)</f>
        <v>3460</v>
      </c>
      <c r="Q28">
        <f>VLOOKUP(customer!A28,sales_update!A:N,10,FALSE)</f>
        <v>0</v>
      </c>
      <c r="R28">
        <f>VLOOKUP(customer!A28,sales_update!A:N,11,FALSE)</f>
        <v>5</v>
      </c>
      <c r="S28">
        <f>VLOOKUP(customer!A28,sales_update!A:N,12,FALSE)</f>
        <v>10</v>
      </c>
      <c r="T28">
        <f>VLOOKUP(customer!A28,sales_update!A:N,13,FALSE)</f>
        <v>5</v>
      </c>
      <c r="U28">
        <f>VLOOKUP(customer!A28,sales_update!A:N,14,FALSE)</f>
        <v>1</v>
      </c>
      <c r="V28">
        <f>VLOOKUP(customer!A28,Marketing!A:I,2,FALSE)</f>
        <v>1</v>
      </c>
      <c r="W28">
        <f>VLOOKUP(customer!A28,Marketing!A:I,3,FALSE)</f>
        <v>0</v>
      </c>
      <c r="X28">
        <f>VLOOKUP(customer!A28,Marketing!A:I,4,FALSE)</f>
        <v>1</v>
      </c>
      <c r="Y28">
        <f>VLOOKUP(customer!A28,Marketing!A:I,5,FALSE)</f>
        <v>0</v>
      </c>
      <c r="Z28">
        <f>VLOOKUP(customer!A28,Marketing!A:I,6,FALSE)</f>
        <v>0</v>
      </c>
      <c r="AA28">
        <f>VLOOKUP(customer!A28,Marketing!A:I,7,FALSE)</f>
        <v>0</v>
      </c>
      <c r="AB28">
        <f>VLOOKUP(customer!A28,Marketing!A:I,8,FALSE)</f>
        <v>0</v>
      </c>
      <c r="AC28" s="1">
        <f>VLOOKUP(customer!A28,Marketing!A:I,9,FALSE)</f>
        <v>44003</v>
      </c>
    </row>
    <row r="29" spans="1:29" x14ac:dyDescent="0.3">
      <c r="A29">
        <v>1575</v>
      </c>
      <c r="B29">
        <v>192163</v>
      </c>
      <c r="C29">
        <v>0</v>
      </c>
      <c r="D29">
        <v>0</v>
      </c>
      <c r="E29">
        <v>45</v>
      </c>
      <c r="F29" t="str">
        <f>IF(customer!G29=1, "Married", IF(customer!H29=1, "Single", IF(customer!F29=1, "Divorced", IF(customer!I29=1, "Together", IF(customer!J29=1, "Widowed", "Unknown")))))</f>
        <v>Married</v>
      </c>
      <c r="G29" t="str">
        <f>IF(customer!K29=1,"Basic",IF(customer!L29=1,"Graduate",IF(customer!M29=1,"Master",IF(customer!N29=1,"PhD","Unknown"))))</f>
        <v>Master</v>
      </c>
      <c r="H29" t="s">
        <v>16</v>
      </c>
      <c r="I29">
        <f>VLOOKUP(customer!A29,sales_update!A:N,2,FALSE)</f>
        <v>25</v>
      </c>
      <c r="J29">
        <f xml:space="preserve"> VLOOKUP(customer!A29,sales_update!A:N,3,FALSE)</f>
        <v>1703</v>
      </c>
      <c r="K29">
        <f>VLOOKUP(customer!A29,sales_update!A:N,4,FALSE)</f>
        <v>382</v>
      </c>
      <c r="L29">
        <f>VLOOKUP(customer!A29,sales_update!A:N,5,FALSE)</f>
        <v>1662</v>
      </c>
      <c r="M29">
        <f>VLOOKUP(customer!A29,sales_update!A:N,6,FALSE)</f>
        <v>221</v>
      </c>
      <c r="N29">
        <f>VLOOKUP(customer!A29,sales_update!A:N,7,FALSE)</f>
        <v>340</v>
      </c>
      <c r="O29">
        <f>VLOOKUP(customer!A29,sales_update!A:N,8,FALSE)</f>
        <v>42</v>
      </c>
      <c r="P29">
        <f>VLOOKUP(customer!A29,sales_update!A:N,9,FALSE)</f>
        <v>4266</v>
      </c>
      <c r="Q29">
        <f>VLOOKUP(customer!A29,sales_update!A:N,10,FALSE)</f>
        <v>0</v>
      </c>
      <c r="R29">
        <f>VLOOKUP(customer!A29,sales_update!A:N,11,FALSE)</f>
        <v>5</v>
      </c>
      <c r="S29">
        <f>VLOOKUP(customer!A29,sales_update!A:N,12,FALSE)</f>
        <v>11</v>
      </c>
      <c r="T29">
        <f>VLOOKUP(customer!A29,sales_update!A:N,13,FALSE)</f>
        <v>5</v>
      </c>
      <c r="U29">
        <f>VLOOKUP(customer!A29,sales_update!A:N,14,FALSE)</f>
        <v>2</v>
      </c>
      <c r="V29">
        <f>VLOOKUP(customer!A29,Marketing!A:I,2,FALSE)</f>
        <v>0</v>
      </c>
      <c r="W29">
        <f>VLOOKUP(customer!A29,Marketing!A:I,3,FALSE)</f>
        <v>0</v>
      </c>
      <c r="X29">
        <f>VLOOKUP(customer!A29,Marketing!A:I,4,FALSE)</f>
        <v>1</v>
      </c>
      <c r="Y29">
        <f>VLOOKUP(customer!A29,Marketing!A:I,5,FALSE)</f>
        <v>1</v>
      </c>
      <c r="Z29">
        <f>VLOOKUP(customer!A29,Marketing!A:I,6,FALSE)</f>
        <v>0</v>
      </c>
      <c r="AA29">
        <f>VLOOKUP(customer!A29,Marketing!A:I,7,FALSE)</f>
        <v>0</v>
      </c>
      <c r="AB29">
        <f>VLOOKUP(customer!A29,Marketing!A:I,8,FALSE)</f>
        <v>1</v>
      </c>
      <c r="AC29" s="1">
        <f>VLOOKUP(customer!A29,Marketing!A:I,9,FALSE)</f>
        <v>43604</v>
      </c>
    </row>
    <row r="30" spans="1:29" x14ac:dyDescent="0.3">
      <c r="A30">
        <v>1795</v>
      </c>
      <c r="B30">
        <v>191820</v>
      </c>
      <c r="C30">
        <v>0</v>
      </c>
      <c r="D30">
        <v>0</v>
      </c>
      <c r="E30">
        <v>34</v>
      </c>
      <c r="F30" t="str">
        <f>IF(customer!G30=1, "Married", IF(customer!H30=1, "Single", IF(customer!F30=1, "Divorced", IF(customer!I30=1, "Together", IF(customer!J30=1, "Widowed", "Unknown")))))</f>
        <v>Together</v>
      </c>
      <c r="G30" t="str">
        <f>IF(customer!K30=1,"Basic",IF(customer!L30=1,"Graduate",IF(customer!M30=1,"Master",IF(customer!N30=1,"PhD","Unknown"))))</f>
        <v>PhD</v>
      </c>
      <c r="H30" t="s">
        <v>18</v>
      </c>
      <c r="I30">
        <f>VLOOKUP(customer!A30,sales_update!A:N,2,FALSE)</f>
        <v>72</v>
      </c>
      <c r="J30">
        <f xml:space="preserve"> VLOOKUP(customer!A30,sales_update!A:N,3,FALSE)</f>
        <v>857</v>
      </c>
      <c r="K30">
        <f>VLOOKUP(customer!A30,sales_update!A:N,4,FALSE)</f>
        <v>153</v>
      </c>
      <c r="L30">
        <f>VLOOKUP(customer!A30,sales_update!A:N,5,FALSE)</f>
        <v>1561</v>
      </c>
      <c r="M30">
        <f>VLOOKUP(customer!A30,sales_update!A:N,6,FALSE)</f>
        <v>159</v>
      </c>
      <c r="N30">
        <f>VLOOKUP(customer!A30,sales_update!A:N,7,FALSE)</f>
        <v>336</v>
      </c>
      <c r="O30">
        <f>VLOOKUP(customer!A30,sales_update!A:N,8,FALSE)</f>
        <v>63</v>
      </c>
      <c r="P30">
        <f>VLOOKUP(customer!A30,sales_update!A:N,9,FALSE)</f>
        <v>3002</v>
      </c>
      <c r="Q30">
        <f>VLOOKUP(customer!A30,sales_update!A:N,10,FALSE)</f>
        <v>0</v>
      </c>
      <c r="R30">
        <f>VLOOKUP(customer!A30,sales_update!A:N,11,FALSE)</f>
        <v>5</v>
      </c>
      <c r="S30">
        <f>VLOOKUP(customer!A30,sales_update!A:N,12,FALSE)</f>
        <v>5</v>
      </c>
      <c r="T30">
        <f>VLOOKUP(customer!A30,sales_update!A:N,13,FALSE)</f>
        <v>12</v>
      </c>
      <c r="U30">
        <f>VLOOKUP(customer!A30,sales_update!A:N,14,FALSE)</f>
        <v>1</v>
      </c>
      <c r="V30">
        <f>VLOOKUP(customer!A30,Marketing!A:I,2,FALSE)</f>
        <v>0</v>
      </c>
      <c r="W30">
        <f>VLOOKUP(customer!A30,Marketing!A:I,3,FALSE)</f>
        <v>0</v>
      </c>
      <c r="X30">
        <f>VLOOKUP(customer!A30,Marketing!A:I,4,FALSE)</f>
        <v>0</v>
      </c>
      <c r="Y30">
        <f>VLOOKUP(customer!A30,Marketing!A:I,5,FALSE)</f>
        <v>0</v>
      </c>
      <c r="Z30">
        <f>VLOOKUP(customer!A30,Marketing!A:I,6,FALSE)</f>
        <v>0</v>
      </c>
      <c r="AA30">
        <f>VLOOKUP(customer!A30,Marketing!A:I,7,FALSE)</f>
        <v>0</v>
      </c>
      <c r="AB30">
        <f>VLOOKUP(customer!A30,Marketing!A:I,8,FALSE)</f>
        <v>0</v>
      </c>
      <c r="AC30" s="1">
        <f>VLOOKUP(customer!A30,Marketing!A:I,9,FALSE)</f>
        <v>43950</v>
      </c>
    </row>
    <row r="31" spans="1:29" x14ac:dyDescent="0.3">
      <c r="A31">
        <v>2967</v>
      </c>
      <c r="B31">
        <v>191712</v>
      </c>
      <c r="C31">
        <v>0</v>
      </c>
      <c r="D31">
        <v>0</v>
      </c>
      <c r="E31">
        <v>73</v>
      </c>
      <c r="F31" t="str">
        <f>IF(customer!G31=1, "Married", IF(customer!H31=1, "Single", IF(customer!F31=1, "Divorced", IF(customer!I31=1, "Together", IF(customer!J31=1, "Widowed", "Unknown")))))</f>
        <v>Single</v>
      </c>
      <c r="G31" t="str">
        <f>IF(customer!K31=1,"Basic",IF(customer!L31=1,"Graduate",IF(customer!M31=1,"Master",IF(customer!N31=1,"PhD","Unknown"))))</f>
        <v>Master</v>
      </c>
      <c r="H31" t="s">
        <v>16</v>
      </c>
      <c r="I31">
        <f>VLOOKUP(customer!A31,sales_update!A:N,2,FALSE)</f>
        <v>47</v>
      </c>
      <c r="J31">
        <f xml:space="preserve"> VLOOKUP(customer!A31,sales_update!A:N,3,FALSE)</f>
        <v>2667</v>
      </c>
      <c r="K31">
        <f>VLOOKUP(customer!A31,sales_update!A:N,4,FALSE)</f>
        <v>50</v>
      </c>
      <c r="L31">
        <f>VLOOKUP(customer!A31,sales_update!A:N,5,FALSE)</f>
        <v>1559</v>
      </c>
      <c r="M31">
        <f>VLOOKUP(customer!A31,sales_update!A:N,6,FALSE)</f>
        <v>196</v>
      </c>
      <c r="N31">
        <f>VLOOKUP(customer!A31,sales_update!A:N,7,FALSE)</f>
        <v>61</v>
      </c>
      <c r="O31">
        <f>VLOOKUP(customer!A31,sales_update!A:N,8,FALSE)</f>
        <v>100</v>
      </c>
      <c r="P31">
        <f>VLOOKUP(customer!A31,sales_update!A:N,9,FALSE)</f>
        <v>4434</v>
      </c>
      <c r="Q31">
        <f>VLOOKUP(customer!A31,sales_update!A:N,10,FALSE)</f>
        <v>0</v>
      </c>
      <c r="R31">
        <f>VLOOKUP(customer!A31,sales_update!A:N,11,FALSE)</f>
        <v>9</v>
      </c>
      <c r="S31">
        <f>VLOOKUP(customer!A31,sales_update!A:N,12,FALSE)</f>
        <v>7</v>
      </c>
      <c r="T31">
        <f>VLOOKUP(customer!A31,sales_update!A:N,13,FALSE)</f>
        <v>11</v>
      </c>
      <c r="U31">
        <f>VLOOKUP(customer!A31,sales_update!A:N,14,FALSE)</f>
        <v>3</v>
      </c>
      <c r="V31">
        <f>VLOOKUP(customer!A31,Marketing!A:I,2,FALSE)</f>
        <v>0</v>
      </c>
      <c r="W31">
        <f>VLOOKUP(customer!A31,Marketing!A:I,3,FALSE)</f>
        <v>0</v>
      </c>
      <c r="X31">
        <f>VLOOKUP(customer!A31,Marketing!A:I,4,FALSE)</f>
        <v>1</v>
      </c>
      <c r="Y31">
        <f>VLOOKUP(customer!A31,Marketing!A:I,5,FALSE)</f>
        <v>0</v>
      </c>
      <c r="Z31">
        <f>VLOOKUP(customer!A31,Marketing!A:I,6,FALSE)</f>
        <v>0</v>
      </c>
      <c r="AA31">
        <f>VLOOKUP(customer!A31,Marketing!A:I,7,FALSE)</f>
        <v>0</v>
      </c>
      <c r="AB31">
        <f>VLOOKUP(customer!A31,Marketing!A:I,8,FALSE)</f>
        <v>1</v>
      </c>
      <c r="AC31" s="1">
        <f>VLOOKUP(customer!A31,Marketing!A:I,9,FALSE)</f>
        <v>43913</v>
      </c>
    </row>
    <row r="32" spans="1:29" x14ac:dyDescent="0.3">
      <c r="A32">
        <v>2012</v>
      </c>
      <c r="B32">
        <v>191700</v>
      </c>
      <c r="C32">
        <v>0</v>
      </c>
      <c r="D32">
        <v>0</v>
      </c>
      <c r="E32">
        <v>49</v>
      </c>
      <c r="F32" t="str">
        <f>IF(customer!G32=1, "Married", IF(customer!H32=1, "Single", IF(customer!F32=1, "Divorced", IF(customer!I32=1, "Together", IF(customer!J32=1, "Widowed", "Unknown")))))</f>
        <v>Single</v>
      </c>
      <c r="G32" t="str">
        <f>IF(customer!K32=1,"Basic",IF(customer!L32=1,"Graduate",IF(customer!M32=1,"Master",IF(customer!N32=1,"PhD","Unknown"))))</f>
        <v>Graduate</v>
      </c>
      <c r="H32" t="s">
        <v>19</v>
      </c>
      <c r="I32">
        <f>VLOOKUP(customer!A32,sales_update!A:N,2,FALSE)</f>
        <v>58</v>
      </c>
      <c r="J32">
        <f xml:space="preserve"> VLOOKUP(customer!A32,sales_update!A:N,3,FALSE)</f>
        <v>1204</v>
      </c>
      <c r="K32">
        <f>VLOOKUP(customer!A32,sales_update!A:N,4,FALSE)</f>
        <v>360</v>
      </c>
      <c r="L32">
        <f>VLOOKUP(customer!A32,sales_update!A:N,5,FALSE)</f>
        <v>2009</v>
      </c>
      <c r="M32">
        <f>VLOOKUP(customer!A32,sales_update!A:N,6,FALSE)</f>
        <v>261</v>
      </c>
      <c r="N32">
        <f>VLOOKUP(customer!A32,sales_update!A:N,7,FALSE)</f>
        <v>240</v>
      </c>
      <c r="O32">
        <f>VLOOKUP(customer!A32,sales_update!A:N,8,FALSE)</f>
        <v>40</v>
      </c>
      <c r="P32">
        <f>VLOOKUP(customer!A32,sales_update!A:N,9,FALSE)</f>
        <v>4035</v>
      </c>
      <c r="Q32">
        <f>VLOOKUP(customer!A32,sales_update!A:N,10,FALSE)</f>
        <v>1</v>
      </c>
      <c r="R32">
        <f>VLOOKUP(customer!A32,sales_update!A:N,11,FALSE)</f>
        <v>8</v>
      </c>
      <c r="S32">
        <f>VLOOKUP(customer!A32,sales_update!A:N,12,FALSE)</f>
        <v>6</v>
      </c>
      <c r="T32">
        <f>VLOOKUP(customer!A32,sales_update!A:N,13,FALSE)</f>
        <v>5</v>
      </c>
      <c r="U32">
        <f>VLOOKUP(customer!A32,sales_update!A:N,14,FALSE)</f>
        <v>3</v>
      </c>
      <c r="V32">
        <f>VLOOKUP(customer!A32,Marketing!A:I,2,FALSE)</f>
        <v>0</v>
      </c>
      <c r="W32">
        <f>VLOOKUP(customer!A32,Marketing!A:I,3,FALSE)</f>
        <v>0</v>
      </c>
      <c r="X32">
        <f>VLOOKUP(customer!A32,Marketing!A:I,4,FALSE)</f>
        <v>0</v>
      </c>
      <c r="Y32">
        <f>VLOOKUP(customer!A32,Marketing!A:I,5,FALSE)</f>
        <v>0</v>
      </c>
      <c r="Z32">
        <f>VLOOKUP(customer!A32,Marketing!A:I,6,FALSE)</f>
        <v>0</v>
      </c>
      <c r="AA32">
        <f>VLOOKUP(customer!A32,Marketing!A:I,7,FALSE)</f>
        <v>0</v>
      </c>
      <c r="AB32">
        <f>VLOOKUP(customer!A32,Marketing!A:I,8,FALSE)</f>
        <v>1</v>
      </c>
      <c r="AC32" s="1">
        <f>VLOOKUP(customer!A32,Marketing!A:I,9,FALSE)</f>
        <v>43640</v>
      </c>
    </row>
    <row r="33" spans="1:29" x14ac:dyDescent="0.3">
      <c r="A33">
        <v>2897</v>
      </c>
      <c r="B33">
        <v>191249</v>
      </c>
      <c r="C33">
        <v>0</v>
      </c>
      <c r="D33">
        <v>0</v>
      </c>
      <c r="E33">
        <v>64</v>
      </c>
      <c r="F33" t="str">
        <f>IF(customer!G33=1, "Married", IF(customer!H33=1, "Single", IF(customer!F33=1, "Divorced", IF(customer!I33=1, "Together", IF(customer!J33=1, "Widowed", "Unknown")))))</f>
        <v>Single</v>
      </c>
      <c r="G33" t="str">
        <f>IF(customer!K33=1,"Basic",IF(customer!L33=1,"Graduate",IF(customer!M33=1,"Master",IF(customer!N33=1,"PhD","Unknown"))))</f>
        <v>Graduate</v>
      </c>
      <c r="H33" t="s">
        <v>15</v>
      </c>
      <c r="I33">
        <f>VLOOKUP(customer!A33,sales_update!A:N,2,FALSE)</f>
        <v>84</v>
      </c>
      <c r="J33">
        <f xml:space="preserve"> VLOOKUP(customer!A33,sales_update!A:N,3,FALSE)</f>
        <v>2775</v>
      </c>
      <c r="K33">
        <f>VLOOKUP(customer!A33,sales_update!A:N,4,FALSE)</f>
        <v>57</v>
      </c>
      <c r="L33">
        <f>VLOOKUP(customer!A33,sales_update!A:N,5,FALSE)</f>
        <v>249</v>
      </c>
      <c r="M33">
        <f>VLOOKUP(customer!A33,sales_update!A:N,6,FALSE)</f>
        <v>149</v>
      </c>
      <c r="N33">
        <f>VLOOKUP(customer!A33,sales_update!A:N,7,FALSE)</f>
        <v>226</v>
      </c>
      <c r="O33">
        <f>VLOOKUP(customer!A33,sales_update!A:N,8,FALSE)</f>
        <v>57</v>
      </c>
      <c r="P33">
        <f>VLOOKUP(customer!A33,sales_update!A:N,9,FALSE)</f>
        <v>3400</v>
      </c>
      <c r="Q33">
        <f>VLOOKUP(customer!A33,sales_update!A:N,10,FALSE)</f>
        <v>0</v>
      </c>
      <c r="R33">
        <f>VLOOKUP(customer!A33,sales_update!A:N,11,FALSE)</f>
        <v>7</v>
      </c>
      <c r="S33">
        <f>VLOOKUP(customer!A33,sales_update!A:N,12,FALSE)</f>
        <v>9</v>
      </c>
      <c r="T33">
        <f>VLOOKUP(customer!A33,sales_update!A:N,13,FALSE)</f>
        <v>6</v>
      </c>
      <c r="U33">
        <f>VLOOKUP(customer!A33,sales_update!A:N,14,FALSE)</f>
        <v>4</v>
      </c>
      <c r="V33">
        <f>VLOOKUP(customer!A33,Marketing!A:I,2,FALSE)</f>
        <v>0</v>
      </c>
      <c r="W33">
        <f>VLOOKUP(customer!A33,Marketing!A:I,3,FALSE)</f>
        <v>1</v>
      </c>
      <c r="X33">
        <f>VLOOKUP(customer!A33,Marketing!A:I,4,FALSE)</f>
        <v>1</v>
      </c>
      <c r="Y33">
        <f>VLOOKUP(customer!A33,Marketing!A:I,5,FALSE)</f>
        <v>1</v>
      </c>
      <c r="Z33">
        <f>VLOOKUP(customer!A33,Marketing!A:I,6,FALSE)</f>
        <v>1</v>
      </c>
      <c r="AA33">
        <f>VLOOKUP(customer!A33,Marketing!A:I,7,FALSE)</f>
        <v>0</v>
      </c>
      <c r="AB33">
        <f>VLOOKUP(customer!A33,Marketing!A:I,8,FALSE)</f>
        <v>1</v>
      </c>
      <c r="AC33" s="1">
        <f>VLOOKUP(customer!A33,Marketing!A:I,9,FALSE)</f>
        <v>43551</v>
      </c>
    </row>
    <row r="34" spans="1:29" x14ac:dyDescent="0.3">
      <c r="A34">
        <v>3135</v>
      </c>
      <c r="B34">
        <v>191172</v>
      </c>
      <c r="C34">
        <v>0</v>
      </c>
      <c r="D34">
        <v>0</v>
      </c>
      <c r="E34">
        <v>30</v>
      </c>
      <c r="F34" t="str">
        <f>IF(customer!G34=1, "Married", IF(customer!H34=1, "Single", IF(customer!F34=1, "Divorced", IF(customer!I34=1, "Together", IF(customer!J34=1, "Widowed", "Unknown")))))</f>
        <v>Single</v>
      </c>
      <c r="G34" t="str">
        <f>IF(customer!K34=1,"Basic",IF(customer!L34=1,"Graduate",IF(customer!M34=1,"Master",IF(customer!N34=1,"PhD","Unknown"))))</f>
        <v>Master</v>
      </c>
      <c r="H34" t="s">
        <v>16</v>
      </c>
      <c r="I34">
        <f>VLOOKUP(customer!A34,sales_update!A:N,2,FALSE)</f>
        <v>94</v>
      </c>
      <c r="J34">
        <f xml:space="preserve"> VLOOKUP(customer!A34,sales_update!A:N,3,FALSE)</f>
        <v>340</v>
      </c>
      <c r="K34">
        <f>VLOOKUP(customer!A34,sales_update!A:N,4,FALSE)</f>
        <v>59</v>
      </c>
      <c r="L34">
        <f>VLOOKUP(customer!A34,sales_update!A:N,5,FALSE)</f>
        <v>1715</v>
      </c>
      <c r="M34">
        <f>VLOOKUP(customer!A34,sales_update!A:N,6,FALSE)</f>
        <v>0</v>
      </c>
      <c r="N34">
        <f>VLOOKUP(customer!A34,sales_update!A:N,7,FALSE)</f>
        <v>59</v>
      </c>
      <c r="O34">
        <f>VLOOKUP(customer!A34,sales_update!A:N,8,FALSE)</f>
        <v>117</v>
      </c>
      <c r="P34">
        <f>VLOOKUP(customer!A34,sales_update!A:N,9,FALSE)</f>
        <v>2055</v>
      </c>
      <c r="Q34">
        <f>VLOOKUP(customer!A34,sales_update!A:N,10,FALSE)</f>
        <v>0</v>
      </c>
      <c r="R34">
        <f>VLOOKUP(customer!A34,sales_update!A:N,11,FALSE)</f>
        <v>4</v>
      </c>
      <c r="S34">
        <f>VLOOKUP(customer!A34,sales_update!A:N,12,FALSE)</f>
        <v>3</v>
      </c>
      <c r="T34">
        <f>VLOOKUP(customer!A34,sales_update!A:N,13,FALSE)</f>
        <v>7</v>
      </c>
      <c r="U34">
        <f>VLOOKUP(customer!A34,sales_update!A:N,14,FALSE)</f>
        <v>3</v>
      </c>
      <c r="V34">
        <f>VLOOKUP(customer!A34,Marketing!A:I,2,FALSE)</f>
        <v>1</v>
      </c>
      <c r="W34">
        <f>VLOOKUP(customer!A34,Marketing!A:I,3,FALSE)</f>
        <v>0</v>
      </c>
      <c r="X34">
        <f>VLOOKUP(customer!A34,Marketing!A:I,4,FALSE)</f>
        <v>1</v>
      </c>
      <c r="Y34">
        <f>VLOOKUP(customer!A34,Marketing!A:I,5,FALSE)</f>
        <v>1</v>
      </c>
      <c r="Z34">
        <f>VLOOKUP(customer!A34,Marketing!A:I,6,FALSE)</f>
        <v>1</v>
      </c>
      <c r="AA34">
        <f>VLOOKUP(customer!A34,Marketing!A:I,7,FALSE)</f>
        <v>0</v>
      </c>
      <c r="AB34">
        <f>VLOOKUP(customer!A34,Marketing!A:I,8,FALSE)</f>
        <v>1</v>
      </c>
      <c r="AC34" s="1">
        <f>VLOOKUP(customer!A34,Marketing!A:I,9,FALSE)</f>
        <v>43709</v>
      </c>
    </row>
    <row r="35" spans="1:29" x14ac:dyDescent="0.3">
      <c r="A35">
        <v>1402</v>
      </c>
      <c r="B35">
        <v>191065</v>
      </c>
      <c r="C35">
        <v>0</v>
      </c>
      <c r="D35">
        <v>0</v>
      </c>
      <c r="E35">
        <v>39</v>
      </c>
      <c r="F35" t="str">
        <f>IF(customer!G35=1, "Married", IF(customer!H35=1, "Single", IF(customer!F35=1, "Divorced", IF(customer!I35=1, "Together", IF(customer!J35=1, "Widowed", "Unknown")))))</f>
        <v>Single</v>
      </c>
      <c r="G35" t="str">
        <f>IF(customer!K35=1,"Basic",IF(customer!L35=1,"Graduate",IF(customer!M35=1,"Master",IF(customer!N35=1,"PhD","Unknown"))))</f>
        <v>Graduate</v>
      </c>
      <c r="H35" t="s">
        <v>20</v>
      </c>
      <c r="I35">
        <f>VLOOKUP(customer!A35,sales_update!A:N,2,FALSE)</f>
        <v>33</v>
      </c>
      <c r="J35">
        <f xml:space="preserve"> VLOOKUP(customer!A35,sales_update!A:N,3,FALSE)</f>
        <v>1725</v>
      </c>
      <c r="K35">
        <f>VLOOKUP(customer!A35,sales_update!A:N,4,FALSE)</f>
        <v>239</v>
      </c>
      <c r="L35">
        <f>VLOOKUP(customer!A35,sales_update!A:N,5,FALSE)</f>
        <v>227</v>
      </c>
      <c r="M35">
        <f>VLOOKUP(customer!A35,sales_update!A:N,6,FALSE)</f>
        <v>376</v>
      </c>
      <c r="N35">
        <f>VLOOKUP(customer!A35,sales_update!A:N,7,FALSE)</f>
        <v>287</v>
      </c>
      <c r="O35">
        <f>VLOOKUP(customer!A35,sales_update!A:N,8,FALSE)</f>
        <v>239</v>
      </c>
      <c r="P35">
        <f>VLOOKUP(customer!A35,sales_update!A:N,9,FALSE)</f>
        <v>2614</v>
      </c>
      <c r="Q35">
        <f>VLOOKUP(customer!A35,sales_update!A:N,10,FALSE)</f>
        <v>1</v>
      </c>
      <c r="R35">
        <f>VLOOKUP(customer!A35,sales_update!A:N,11,FALSE)</f>
        <v>7</v>
      </c>
      <c r="S35">
        <f>VLOOKUP(customer!A35,sales_update!A:N,12,FALSE)</f>
        <v>9</v>
      </c>
      <c r="T35">
        <f>VLOOKUP(customer!A35,sales_update!A:N,13,FALSE)</f>
        <v>9</v>
      </c>
      <c r="U35">
        <f>VLOOKUP(customer!A35,sales_update!A:N,14,FALSE)</f>
        <v>3</v>
      </c>
      <c r="V35">
        <f>VLOOKUP(customer!A35,Marketing!A:I,2,FALSE)</f>
        <v>0</v>
      </c>
      <c r="W35">
        <f>VLOOKUP(customer!A35,Marketing!A:I,3,FALSE)</f>
        <v>0</v>
      </c>
      <c r="X35">
        <f>VLOOKUP(customer!A35,Marketing!A:I,4,FALSE)</f>
        <v>1</v>
      </c>
      <c r="Y35">
        <f>VLOOKUP(customer!A35,Marketing!A:I,5,FALSE)</f>
        <v>1</v>
      </c>
      <c r="Z35">
        <f>VLOOKUP(customer!A35,Marketing!A:I,6,FALSE)</f>
        <v>0</v>
      </c>
      <c r="AA35">
        <f>VLOOKUP(customer!A35,Marketing!A:I,7,FALSE)</f>
        <v>0</v>
      </c>
      <c r="AB35">
        <f>VLOOKUP(customer!A35,Marketing!A:I,8,FALSE)</f>
        <v>1</v>
      </c>
      <c r="AC35" s="1">
        <f>VLOOKUP(customer!A35,Marketing!A:I,9,FALSE)</f>
        <v>43676</v>
      </c>
    </row>
    <row r="36" spans="1:29" x14ac:dyDescent="0.3">
      <c r="A36">
        <v>2872</v>
      </c>
      <c r="B36">
        <v>190933</v>
      </c>
      <c r="C36">
        <v>0</v>
      </c>
      <c r="D36">
        <v>0</v>
      </c>
      <c r="E36">
        <v>66</v>
      </c>
      <c r="F36" t="str">
        <f>IF(customer!G36=1, "Married", IF(customer!H36=1, "Single", IF(customer!F36=1, "Divorced", IF(customer!I36=1, "Together", IF(customer!J36=1, "Widowed", "Unknown")))))</f>
        <v>Single</v>
      </c>
      <c r="G36" t="str">
        <f>IF(customer!K36=1,"Basic",IF(customer!L36=1,"Graduate",IF(customer!M36=1,"Master",IF(customer!N36=1,"PhD","Unknown"))))</f>
        <v>PhD</v>
      </c>
      <c r="H36" t="s">
        <v>20</v>
      </c>
      <c r="I36">
        <f>VLOOKUP(customer!A36,sales_update!A:N,2,FALSE)</f>
        <v>90</v>
      </c>
      <c r="J36">
        <f xml:space="preserve"> VLOOKUP(customer!A36,sales_update!A:N,3,FALSE)</f>
        <v>2142</v>
      </c>
      <c r="K36">
        <f>VLOOKUP(customer!A36,sales_update!A:N,4,FALSE)</f>
        <v>65</v>
      </c>
      <c r="L36">
        <f>VLOOKUP(customer!A36,sales_update!A:N,5,FALSE)</f>
        <v>903</v>
      </c>
      <c r="M36">
        <f>VLOOKUP(customer!A36,sales_update!A:N,6,FALSE)</f>
        <v>130</v>
      </c>
      <c r="N36">
        <f>VLOOKUP(customer!A36,sales_update!A:N,7,FALSE)</f>
        <v>132</v>
      </c>
      <c r="O36">
        <f>VLOOKUP(customer!A36,sales_update!A:N,8,FALSE)</f>
        <v>166</v>
      </c>
      <c r="P36">
        <f>VLOOKUP(customer!A36,sales_update!A:N,9,FALSE)</f>
        <v>3206</v>
      </c>
      <c r="Q36">
        <f>VLOOKUP(customer!A36,sales_update!A:N,10,FALSE)</f>
        <v>1</v>
      </c>
      <c r="R36">
        <f>VLOOKUP(customer!A36,sales_update!A:N,11,FALSE)</f>
        <v>4</v>
      </c>
      <c r="S36">
        <f>VLOOKUP(customer!A36,sales_update!A:N,12,FALSE)</f>
        <v>6</v>
      </c>
      <c r="T36">
        <f>VLOOKUP(customer!A36,sales_update!A:N,13,FALSE)</f>
        <v>4</v>
      </c>
      <c r="U36">
        <f>VLOOKUP(customer!A36,sales_update!A:N,14,FALSE)</f>
        <v>1</v>
      </c>
      <c r="V36">
        <f>VLOOKUP(customer!A36,Marketing!A:I,2,FALSE)</f>
        <v>0</v>
      </c>
      <c r="W36">
        <f>VLOOKUP(customer!A36,Marketing!A:I,3,FALSE)</f>
        <v>0</v>
      </c>
      <c r="X36">
        <f>VLOOKUP(customer!A36,Marketing!A:I,4,FALSE)</f>
        <v>1</v>
      </c>
      <c r="Y36">
        <f>VLOOKUP(customer!A36,Marketing!A:I,5,FALSE)</f>
        <v>0</v>
      </c>
      <c r="Z36">
        <f>VLOOKUP(customer!A36,Marketing!A:I,6,FALSE)</f>
        <v>0</v>
      </c>
      <c r="AA36">
        <f>VLOOKUP(customer!A36,Marketing!A:I,7,FALSE)</f>
        <v>0</v>
      </c>
      <c r="AB36">
        <f>VLOOKUP(customer!A36,Marketing!A:I,8,FALSE)</f>
        <v>0</v>
      </c>
      <c r="AC36" s="1">
        <f>VLOOKUP(customer!A36,Marketing!A:I,9,FALSE)</f>
        <v>44078</v>
      </c>
    </row>
    <row r="37" spans="1:29" x14ac:dyDescent="0.3">
      <c r="A37">
        <v>2313</v>
      </c>
      <c r="B37">
        <v>190842</v>
      </c>
      <c r="C37">
        <v>0</v>
      </c>
      <c r="D37">
        <v>0</v>
      </c>
      <c r="E37">
        <v>72</v>
      </c>
      <c r="F37" t="str">
        <f>IF(customer!G37=1, "Married", IF(customer!H37=1, "Single", IF(customer!F37=1, "Divorced", IF(customer!I37=1, "Together", IF(customer!J37=1, "Widowed", "Unknown")))))</f>
        <v>Single</v>
      </c>
      <c r="G37" t="str">
        <f>IF(customer!K37=1,"Basic",IF(customer!L37=1,"Graduate",IF(customer!M37=1,"Master",IF(customer!N37=1,"PhD","Unknown"))))</f>
        <v>Graduate</v>
      </c>
      <c r="H37" t="s">
        <v>16</v>
      </c>
      <c r="I37">
        <f>VLOOKUP(customer!A37,sales_update!A:N,2,FALSE)</f>
        <v>57</v>
      </c>
      <c r="J37">
        <f xml:space="preserve"> VLOOKUP(customer!A37,sales_update!A:N,3,FALSE)</f>
        <v>1626</v>
      </c>
      <c r="K37">
        <f>VLOOKUP(customer!A37,sales_update!A:N,4,FALSE)</f>
        <v>147</v>
      </c>
      <c r="L37">
        <f>VLOOKUP(customer!A37,sales_update!A:N,5,FALSE)</f>
        <v>248</v>
      </c>
      <c r="M37">
        <f>VLOOKUP(customer!A37,sales_update!A:N,6,FALSE)</f>
        <v>382</v>
      </c>
      <c r="N37">
        <f>VLOOKUP(customer!A37,sales_update!A:N,7,FALSE)</f>
        <v>393</v>
      </c>
      <c r="O37">
        <f>VLOOKUP(customer!A37,sales_update!A:N,8,FALSE)</f>
        <v>195</v>
      </c>
      <c r="P37">
        <f>VLOOKUP(customer!A37,sales_update!A:N,9,FALSE)</f>
        <v>2601</v>
      </c>
      <c r="Q37">
        <f>VLOOKUP(customer!A37,sales_update!A:N,10,FALSE)</f>
        <v>1</v>
      </c>
      <c r="R37">
        <f>VLOOKUP(customer!A37,sales_update!A:N,11,FALSE)</f>
        <v>4</v>
      </c>
      <c r="S37">
        <f>VLOOKUP(customer!A37,sales_update!A:N,12,FALSE)</f>
        <v>9</v>
      </c>
      <c r="T37">
        <f>VLOOKUP(customer!A37,sales_update!A:N,13,FALSE)</f>
        <v>13</v>
      </c>
      <c r="U37">
        <f>VLOOKUP(customer!A37,sales_update!A:N,14,FALSE)</f>
        <v>1</v>
      </c>
      <c r="V37">
        <f>VLOOKUP(customer!A37,Marketing!A:I,2,FALSE)</f>
        <v>0</v>
      </c>
      <c r="W37">
        <f>VLOOKUP(customer!A37,Marketing!A:I,3,FALSE)</f>
        <v>0</v>
      </c>
      <c r="X37">
        <f>VLOOKUP(customer!A37,Marketing!A:I,4,FALSE)</f>
        <v>0</v>
      </c>
      <c r="Y37">
        <f>VLOOKUP(customer!A37,Marketing!A:I,5,FALSE)</f>
        <v>0</v>
      </c>
      <c r="Z37">
        <f>VLOOKUP(customer!A37,Marketing!A:I,6,FALSE)</f>
        <v>0</v>
      </c>
      <c r="AA37">
        <f>VLOOKUP(customer!A37,Marketing!A:I,7,FALSE)</f>
        <v>0</v>
      </c>
      <c r="AB37">
        <f>VLOOKUP(customer!A37,Marketing!A:I,8,FALSE)</f>
        <v>0</v>
      </c>
      <c r="AC37" s="1">
        <f>VLOOKUP(customer!A37,Marketing!A:I,9,FALSE)</f>
        <v>43833</v>
      </c>
    </row>
    <row r="38" spans="1:29" x14ac:dyDescent="0.3">
      <c r="A38">
        <v>1108</v>
      </c>
      <c r="B38">
        <v>190765</v>
      </c>
      <c r="C38">
        <v>0</v>
      </c>
      <c r="D38">
        <v>0</v>
      </c>
      <c r="E38">
        <v>50</v>
      </c>
      <c r="F38" t="str">
        <f>IF(customer!G38=1, "Married", IF(customer!H38=1, "Single", IF(customer!F38=1, "Divorced", IF(customer!I38=1, "Together", IF(customer!J38=1, "Widowed", "Unknown")))))</f>
        <v>Married</v>
      </c>
      <c r="G38" t="str">
        <f>IF(customer!K38=1,"Basic",IF(customer!L38=1,"Graduate",IF(customer!M38=1,"Master",IF(customer!N38=1,"PhD","Unknown"))))</f>
        <v>Graduate</v>
      </c>
      <c r="H38" t="s">
        <v>20</v>
      </c>
      <c r="I38">
        <f>VLOOKUP(customer!A38,sales_update!A:N,2,FALSE)</f>
        <v>25</v>
      </c>
      <c r="J38">
        <f xml:space="preserve"> VLOOKUP(customer!A38,sales_update!A:N,3,FALSE)</f>
        <v>1150</v>
      </c>
      <c r="K38">
        <f>VLOOKUP(customer!A38,sales_update!A:N,4,FALSE)</f>
        <v>208</v>
      </c>
      <c r="L38">
        <f>VLOOKUP(customer!A38,sales_update!A:N,5,FALSE)</f>
        <v>1707</v>
      </c>
      <c r="M38">
        <f>VLOOKUP(customer!A38,sales_update!A:N,6,FALSE)</f>
        <v>317</v>
      </c>
      <c r="N38">
        <f>VLOOKUP(customer!A38,sales_update!A:N,7,FALSE)</f>
        <v>172</v>
      </c>
      <c r="O38">
        <f>VLOOKUP(customer!A38,sales_update!A:N,8,FALSE)</f>
        <v>69</v>
      </c>
      <c r="P38">
        <f>VLOOKUP(customer!A38,sales_update!A:N,9,FALSE)</f>
        <v>3485</v>
      </c>
      <c r="Q38">
        <f>VLOOKUP(customer!A38,sales_update!A:N,10,FALSE)</f>
        <v>0</v>
      </c>
      <c r="R38">
        <f>VLOOKUP(customer!A38,sales_update!A:N,11,FALSE)</f>
        <v>4</v>
      </c>
      <c r="S38">
        <f>VLOOKUP(customer!A38,sales_update!A:N,12,FALSE)</f>
        <v>6</v>
      </c>
      <c r="T38">
        <f>VLOOKUP(customer!A38,sales_update!A:N,13,FALSE)</f>
        <v>5</v>
      </c>
      <c r="U38">
        <f>VLOOKUP(customer!A38,sales_update!A:N,14,FALSE)</f>
        <v>1</v>
      </c>
      <c r="V38">
        <f>VLOOKUP(customer!A38,Marketing!A:I,2,FALSE)</f>
        <v>0</v>
      </c>
      <c r="W38">
        <f>VLOOKUP(customer!A38,Marketing!A:I,3,FALSE)</f>
        <v>0</v>
      </c>
      <c r="X38">
        <f>VLOOKUP(customer!A38,Marketing!A:I,4,FALSE)</f>
        <v>1</v>
      </c>
      <c r="Y38">
        <f>VLOOKUP(customer!A38,Marketing!A:I,5,FALSE)</f>
        <v>1</v>
      </c>
      <c r="Z38">
        <f>VLOOKUP(customer!A38,Marketing!A:I,6,FALSE)</f>
        <v>0</v>
      </c>
      <c r="AA38">
        <f>VLOOKUP(customer!A38,Marketing!A:I,7,FALSE)</f>
        <v>0</v>
      </c>
      <c r="AB38">
        <f>VLOOKUP(customer!A38,Marketing!A:I,8,FALSE)</f>
        <v>0</v>
      </c>
      <c r="AC38" s="1">
        <f>VLOOKUP(customer!A38,Marketing!A:I,9,FALSE)</f>
        <v>44012</v>
      </c>
    </row>
    <row r="39" spans="1:29" x14ac:dyDescent="0.3">
      <c r="A39">
        <v>2242</v>
      </c>
      <c r="B39">
        <v>190687</v>
      </c>
      <c r="C39">
        <v>0</v>
      </c>
      <c r="D39">
        <v>0</v>
      </c>
      <c r="E39">
        <v>37</v>
      </c>
      <c r="F39" t="str">
        <f>IF(customer!G39=1, "Married", IF(customer!H39=1, "Single", IF(customer!F39=1, "Divorced", IF(customer!I39=1, "Together", IF(customer!J39=1, "Widowed", "Unknown")))))</f>
        <v>Divorced</v>
      </c>
      <c r="G39" t="str">
        <f>IF(customer!K39=1,"Basic",IF(customer!L39=1,"Graduate",IF(customer!M39=1,"Master",IF(customer!N39=1,"PhD","Unknown"))))</f>
        <v>PhD</v>
      </c>
      <c r="H39" t="s">
        <v>20</v>
      </c>
      <c r="I39">
        <f>VLOOKUP(customer!A39,sales_update!A:N,2,FALSE)</f>
        <v>98</v>
      </c>
      <c r="J39">
        <f xml:space="preserve"> VLOOKUP(customer!A39,sales_update!A:N,3,FALSE)</f>
        <v>2065</v>
      </c>
      <c r="K39">
        <f>VLOOKUP(customer!A39,sales_update!A:N,4,FALSE)</f>
        <v>36</v>
      </c>
      <c r="L39">
        <f>VLOOKUP(customer!A39,sales_update!A:N,5,FALSE)</f>
        <v>1413</v>
      </c>
      <c r="M39">
        <f>VLOOKUP(customer!A39,sales_update!A:N,6,FALSE)</f>
        <v>48</v>
      </c>
      <c r="N39">
        <f>VLOOKUP(customer!A39,sales_update!A:N,7,FALSE)</f>
        <v>71</v>
      </c>
      <c r="O39">
        <f>VLOOKUP(customer!A39,sales_update!A:N,8,FALSE)</f>
        <v>107</v>
      </c>
      <c r="P39">
        <f>VLOOKUP(customer!A39,sales_update!A:N,9,FALSE)</f>
        <v>3526</v>
      </c>
      <c r="Q39">
        <f>VLOOKUP(customer!A39,sales_update!A:N,10,FALSE)</f>
        <v>1</v>
      </c>
      <c r="R39">
        <f>VLOOKUP(customer!A39,sales_update!A:N,11,FALSE)</f>
        <v>6</v>
      </c>
      <c r="S39">
        <f>VLOOKUP(customer!A39,sales_update!A:N,12,FALSE)</f>
        <v>2</v>
      </c>
      <c r="T39">
        <f>VLOOKUP(customer!A39,sales_update!A:N,13,FALSE)</f>
        <v>8</v>
      </c>
      <c r="U39">
        <f>VLOOKUP(customer!A39,sales_update!A:N,14,FALSE)</f>
        <v>2</v>
      </c>
      <c r="V39">
        <f>VLOOKUP(customer!A39,Marketing!A:I,2,FALSE)</f>
        <v>0</v>
      </c>
      <c r="W39">
        <f>VLOOKUP(customer!A39,Marketing!A:I,3,FALSE)</f>
        <v>0</v>
      </c>
      <c r="X39">
        <f>VLOOKUP(customer!A39,Marketing!A:I,4,FALSE)</f>
        <v>1</v>
      </c>
      <c r="Y39">
        <f>VLOOKUP(customer!A39,Marketing!A:I,5,FALSE)</f>
        <v>0</v>
      </c>
      <c r="Z39">
        <f>VLOOKUP(customer!A39,Marketing!A:I,6,FALSE)</f>
        <v>0</v>
      </c>
      <c r="AA39">
        <f>VLOOKUP(customer!A39,Marketing!A:I,7,FALSE)</f>
        <v>0</v>
      </c>
      <c r="AB39">
        <f>VLOOKUP(customer!A39,Marketing!A:I,8,FALSE)</f>
        <v>1</v>
      </c>
      <c r="AC39" s="1">
        <f>VLOOKUP(customer!A39,Marketing!A:I,9,FALSE)</f>
        <v>43765</v>
      </c>
    </row>
    <row r="40" spans="1:29" x14ac:dyDescent="0.3">
      <c r="A40">
        <v>2160</v>
      </c>
      <c r="B40">
        <v>190638</v>
      </c>
      <c r="C40">
        <v>0</v>
      </c>
      <c r="D40">
        <v>0</v>
      </c>
      <c r="E40">
        <v>29</v>
      </c>
      <c r="F40" t="str">
        <f>IF(customer!G40=1, "Married", IF(customer!H40=1, "Single", IF(customer!F40=1, "Divorced", IF(customer!I40=1, "Together", IF(customer!J40=1, "Widowed", "Unknown")))))</f>
        <v>Single</v>
      </c>
      <c r="G40" t="str">
        <f>IF(customer!K40=1,"Basic",IF(customer!L40=1,"Graduate",IF(customer!M40=1,"Master",IF(customer!N40=1,"PhD","Unknown"))))</f>
        <v>Master</v>
      </c>
      <c r="H40" t="s">
        <v>17</v>
      </c>
      <c r="I40">
        <f>VLOOKUP(customer!A40,sales_update!A:N,2,FALSE)</f>
        <v>29</v>
      </c>
      <c r="J40">
        <f xml:space="preserve"> VLOOKUP(customer!A40,sales_update!A:N,3,FALSE)</f>
        <v>2431</v>
      </c>
      <c r="K40">
        <f>VLOOKUP(customer!A40,sales_update!A:N,4,FALSE)</f>
        <v>252</v>
      </c>
      <c r="L40">
        <f>VLOOKUP(customer!A40,sales_update!A:N,5,FALSE)</f>
        <v>1925</v>
      </c>
      <c r="M40">
        <f>VLOOKUP(customer!A40,sales_update!A:N,6,FALSE)</f>
        <v>198</v>
      </c>
      <c r="N40">
        <f>VLOOKUP(customer!A40,sales_update!A:N,7,FALSE)</f>
        <v>303</v>
      </c>
      <c r="O40">
        <f>VLOOKUP(customer!A40,sales_update!A:N,8,FALSE)</f>
        <v>202</v>
      </c>
      <c r="P40">
        <f>VLOOKUP(customer!A40,sales_update!A:N,9,FALSE)</f>
        <v>4907</v>
      </c>
      <c r="Q40">
        <f>VLOOKUP(customer!A40,sales_update!A:N,10,FALSE)</f>
        <v>1</v>
      </c>
      <c r="R40">
        <f>VLOOKUP(customer!A40,sales_update!A:N,11,FALSE)</f>
        <v>3</v>
      </c>
      <c r="S40">
        <f>VLOOKUP(customer!A40,sales_update!A:N,12,FALSE)</f>
        <v>4</v>
      </c>
      <c r="T40">
        <f>VLOOKUP(customer!A40,sales_update!A:N,13,FALSE)</f>
        <v>10</v>
      </c>
      <c r="U40">
        <f>VLOOKUP(customer!A40,sales_update!A:N,14,FALSE)</f>
        <v>1</v>
      </c>
      <c r="V40">
        <f>VLOOKUP(customer!A40,Marketing!A:I,2,FALSE)</f>
        <v>0</v>
      </c>
      <c r="W40">
        <f>VLOOKUP(customer!A40,Marketing!A:I,3,FALSE)</f>
        <v>0</v>
      </c>
      <c r="X40">
        <f>VLOOKUP(customer!A40,Marketing!A:I,4,FALSE)</f>
        <v>1</v>
      </c>
      <c r="Y40">
        <f>VLOOKUP(customer!A40,Marketing!A:I,5,FALSE)</f>
        <v>0</v>
      </c>
      <c r="Z40">
        <f>VLOOKUP(customer!A40,Marketing!A:I,6,FALSE)</f>
        <v>0</v>
      </c>
      <c r="AA40">
        <f>VLOOKUP(customer!A40,Marketing!A:I,7,FALSE)</f>
        <v>0</v>
      </c>
      <c r="AB40">
        <f>VLOOKUP(customer!A40,Marketing!A:I,8,FALSE)</f>
        <v>0</v>
      </c>
      <c r="AC40" s="1">
        <f>VLOOKUP(customer!A40,Marketing!A:I,9,FALSE)</f>
        <v>44032</v>
      </c>
    </row>
    <row r="41" spans="1:29" x14ac:dyDescent="0.3">
      <c r="A41">
        <v>2548</v>
      </c>
      <c r="B41">
        <v>190638</v>
      </c>
      <c r="C41">
        <v>0</v>
      </c>
      <c r="D41">
        <v>0</v>
      </c>
      <c r="E41">
        <v>29</v>
      </c>
      <c r="F41" t="str">
        <f>IF(customer!G41=1, "Married", IF(customer!H41=1, "Single", IF(customer!F41=1, "Divorced", IF(customer!I41=1, "Together", IF(customer!J41=1, "Widowed", "Unknown")))))</f>
        <v>Single</v>
      </c>
      <c r="G41" t="str">
        <f>IF(customer!K41=1,"Basic",IF(customer!L41=1,"Graduate",IF(customer!M41=1,"Master",IF(customer!N41=1,"PhD","Unknown"))))</f>
        <v>Master</v>
      </c>
      <c r="H41" t="s">
        <v>20</v>
      </c>
      <c r="I41">
        <f>VLOOKUP(customer!A41,sales_update!A:N,2,FALSE)</f>
        <v>29</v>
      </c>
      <c r="J41">
        <f xml:space="preserve"> VLOOKUP(customer!A41,sales_update!A:N,3,FALSE)</f>
        <v>2431</v>
      </c>
      <c r="K41">
        <f>VLOOKUP(customer!A41,sales_update!A:N,4,FALSE)</f>
        <v>252</v>
      </c>
      <c r="L41">
        <f>VLOOKUP(customer!A41,sales_update!A:N,5,FALSE)</f>
        <v>1925</v>
      </c>
      <c r="M41">
        <f>VLOOKUP(customer!A41,sales_update!A:N,6,FALSE)</f>
        <v>198</v>
      </c>
      <c r="N41">
        <f>VLOOKUP(customer!A41,sales_update!A:N,7,FALSE)</f>
        <v>303</v>
      </c>
      <c r="O41">
        <f>VLOOKUP(customer!A41,sales_update!A:N,8,FALSE)</f>
        <v>202</v>
      </c>
      <c r="P41">
        <f>VLOOKUP(customer!A41,sales_update!A:N,9,FALSE)</f>
        <v>4907</v>
      </c>
      <c r="Q41">
        <f>VLOOKUP(customer!A41,sales_update!A:N,10,FALSE)</f>
        <v>1</v>
      </c>
      <c r="R41">
        <f>VLOOKUP(customer!A41,sales_update!A:N,11,FALSE)</f>
        <v>3</v>
      </c>
      <c r="S41">
        <f>VLOOKUP(customer!A41,sales_update!A:N,12,FALSE)</f>
        <v>4</v>
      </c>
      <c r="T41">
        <f>VLOOKUP(customer!A41,sales_update!A:N,13,FALSE)</f>
        <v>10</v>
      </c>
      <c r="U41">
        <f>VLOOKUP(customer!A41,sales_update!A:N,14,FALSE)</f>
        <v>1</v>
      </c>
      <c r="V41">
        <f>VLOOKUP(customer!A41,Marketing!A:I,2,FALSE)</f>
        <v>0</v>
      </c>
      <c r="W41">
        <f>VLOOKUP(customer!A41,Marketing!A:I,3,FALSE)</f>
        <v>0</v>
      </c>
      <c r="X41">
        <f>VLOOKUP(customer!A41,Marketing!A:I,4,FALSE)</f>
        <v>1</v>
      </c>
      <c r="Y41">
        <f>VLOOKUP(customer!A41,Marketing!A:I,5,FALSE)</f>
        <v>0</v>
      </c>
      <c r="Z41">
        <f>VLOOKUP(customer!A41,Marketing!A:I,6,FALSE)</f>
        <v>0</v>
      </c>
      <c r="AA41">
        <f>VLOOKUP(customer!A41,Marketing!A:I,7,FALSE)</f>
        <v>0</v>
      </c>
      <c r="AB41">
        <f>VLOOKUP(customer!A41,Marketing!A:I,8,FALSE)</f>
        <v>1</v>
      </c>
      <c r="AC41" s="1">
        <f>VLOOKUP(customer!A41,Marketing!A:I,9,FALSE)</f>
        <v>44032</v>
      </c>
    </row>
    <row r="42" spans="1:29" x14ac:dyDescent="0.3">
      <c r="A42">
        <v>2783</v>
      </c>
      <c r="B42">
        <v>190369</v>
      </c>
      <c r="C42">
        <v>0</v>
      </c>
      <c r="D42">
        <v>0</v>
      </c>
      <c r="E42">
        <v>64</v>
      </c>
      <c r="F42" t="str">
        <f>IF(customer!G42=1, "Married", IF(customer!H42=1, "Single", IF(customer!F42=1, "Divorced", IF(customer!I42=1, "Together", IF(customer!J42=1, "Widowed", "Unknown")))))</f>
        <v>Married</v>
      </c>
      <c r="G42" t="str">
        <f>IF(customer!K42=1,"Basic",IF(customer!L42=1,"Graduate",IF(customer!M42=1,"Master",IF(customer!N42=1,"PhD","Unknown"))))</f>
        <v>Graduate</v>
      </c>
      <c r="H42" t="s">
        <v>15</v>
      </c>
      <c r="I42">
        <f>VLOOKUP(customer!A42,sales_update!A:N,2,FALSE)</f>
        <v>2</v>
      </c>
      <c r="J42">
        <f xml:space="preserve"> VLOOKUP(customer!A42,sales_update!A:N,3,FALSE)</f>
        <v>615</v>
      </c>
      <c r="K42">
        <f>VLOOKUP(customer!A42,sales_update!A:N,4,FALSE)</f>
        <v>107</v>
      </c>
      <c r="L42">
        <f>VLOOKUP(customer!A42,sales_update!A:N,5,FALSE)</f>
        <v>2067</v>
      </c>
      <c r="M42">
        <f>VLOOKUP(customer!A42,sales_update!A:N,6,FALSE)</f>
        <v>472</v>
      </c>
      <c r="N42">
        <f>VLOOKUP(customer!A42,sales_update!A:N,7,FALSE)</f>
        <v>48</v>
      </c>
      <c r="O42">
        <f>VLOOKUP(customer!A42,sales_update!A:N,8,FALSE)</f>
        <v>36</v>
      </c>
      <c r="P42">
        <f>VLOOKUP(customer!A42,sales_update!A:N,9,FALSE)</f>
        <v>3274</v>
      </c>
      <c r="Q42">
        <f>VLOOKUP(customer!A42,sales_update!A:N,10,FALSE)</f>
        <v>1</v>
      </c>
      <c r="R42">
        <f>VLOOKUP(customer!A42,sales_update!A:N,11,FALSE)</f>
        <v>4</v>
      </c>
      <c r="S42">
        <f>VLOOKUP(customer!A42,sales_update!A:N,12,FALSE)</f>
        <v>6</v>
      </c>
      <c r="T42">
        <f>VLOOKUP(customer!A42,sales_update!A:N,13,FALSE)</f>
        <v>6</v>
      </c>
      <c r="U42">
        <f>VLOOKUP(customer!A42,sales_update!A:N,14,FALSE)</f>
        <v>1</v>
      </c>
      <c r="V42">
        <f>VLOOKUP(customer!A42,Marketing!A:I,2,FALSE)</f>
        <v>0</v>
      </c>
      <c r="W42">
        <f>VLOOKUP(customer!A42,Marketing!A:I,3,FALSE)</f>
        <v>0</v>
      </c>
      <c r="X42">
        <f>VLOOKUP(customer!A42,Marketing!A:I,4,FALSE)</f>
        <v>0</v>
      </c>
      <c r="Y42">
        <f>VLOOKUP(customer!A42,Marketing!A:I,5,FALSE)</f>
        <v>0</v>
      </c>
      <c r="Z42">
        <f>VLOOKUP(customer!A42,Marketing!A:I,6,FALSE)</f>
        <v>0</v>
      </c>
      <c r="AA42">
        <f>VLOOKUP(customer!A42,Marketing!A:I,7,FALSE)</f>
        <v>0</v>
      </c>
      <c r="AB42">
        <f>VLOOKUP(customer!A42,Marketing!A:I,8,FALSE)</f>
        <v>1</v>
      </c>
      <c r="AC42" s="1">
        <f>VLOOKUP(customer!A42,Marketing!A:I,9,FALSE)</f>
        <v>44106</v>
      </c>
    </row>
    <row r="43" spans="1:29" x14ac:dyDescent="0.3">
      <c r="A43">
        <v>1374</v>
      </c>
      <c r="B43">
        <v>190300</v>
      </c>
      <c r="C43">
        <v>0</v>
      </c>
      <c r="D43">
        <v>0</v>
      </c>
      <c r="E43">
        <v>41</v>
      </c>
      <c r="F43" t="str">
        <f>IF(customer!G43=1, "Married", IF(customer!H43=1, "Single", IF(customer!F43=1, "Divorced", IF(customer!I43=1, "Together", IF(customer!J43=1, "Widowed", "Unknown")))))</f>
        <v>Together</v>
      </c>
      <c r="G43" t="str">
        <f>IF(customer!K43=1,"Basic",IF(customer!L43=1,"Graduate",IF(customer!M43=1,"Master",IF(customer!N43=1,"PhD","Unknown"))))</f>
        <v>Graduate</v>
      </c>
      <c r="H43" t="s">
        <v>17</v>
      </c>
      <c r="I43">
        <f>VLOOKUP(customer!A43,sales_update!A:N,2,FALSE)</f>
        <v>7</v>
      </c>
      <c r="J43">
        <f xml:space="preserve"> VLOOKUP(customer!A43,sales_update!A:N,3,FALSE)</f>
        <v>1252</v>
      </c>
      <c r="K43">
        <f>VLOOKUP(customer!A43,sales_update!A:N,4,FALSE)</f>
        <v>282</v>
      </c>
      <c r="L43">
        <f>VLOOKUP(customer!A43,sales_update!A:N,5,FALSE)</f>
        <v>1656</v>
      </c>
      <c r="M43">
        <f>VLOOKUP(customer!A43,sales_update!A:N,6,FALSE)</f>
        <v>70</v>
      </c>
      <c r="N43">
        <f>VLOOKUP(customer!A43,sales_update!A:N,7,FALSE)</f>
        <v>282</v>
      </c>
      <c r="O43">
        <f>VLOOKUP(customer!A43,sales_update!A:N,8,FALSE)</f>
        <v>120</v>
      </c>
      <c r="P43">
        <f>VLOOKUP(customer!A43,sales_update!A:N,9,FALSE)</f>
        <v>3422</v>
      </c>
      <c r="Q43">
        <f>VLOOKUP(customer!A43,sales_update!A:N,10,FALSE)</f>
        <v>0</v>
      </c>
      <c r="R43">
        <f>VLOOKUP(customer!A43,sales_update!A:N,11,FALSE)</f>
        <v>5</v>
      </c>
      <c r="S43">
        <f>VLOOKUP(customer!A43,sales_update!A:N,12,FALSE)</f>
        <v>6</v>
      </c>
      <c r="T43">
        <f>VLOOKUP(customer!A43,sales_update!A:N,13,FALSE)</f>
        <v>8</v>
      </c>
      <c r="U43">
        <f>VLOOKUP(customer!A43,sales_update!A:N,14,FALSE)</f>
        <v>1</v>
      </c>
      <c r="V43">
        <f>VLOOKUP(customer!A43,Marketing!A:I,2,FALSE)</f>
        <v>0</v>
      </c>
      <c r="W43">
        <f>VLOOKUP(customer!A43,Marketing!A:I,3,FALSE)</f>
        <v>0</v>
      </c>
      <c r="X43">
        <f>VLOOKUP(customer!A43,Marketing!A:I,4,FALSE)</f>
        <v>1</v>
      </c>
      <c r="Y43">
        <f>VLOOKUP(customer!A43,Marketing!A:I,5,FALSE)</f>
        <v>0</v>
      </c>
      <c r="Z43">
        <f>VLOOKUP(customer!A43,Marketing!A:I,6,FALSE)</f>
        <v>0</v>
      </c>
      <c r="AA43">
        <f>VLOOKUP(customer!A43,Marketing!A:I,7,FALSE)</f>
        <v>0</v>
      </c>
      <c r="AB43">
        <f>VLOOKUP(customer!A43,Marketing!A:I,8,FALSE)</f>
        <v>0</v>
      </c>
      <c r="AC43" s="1">
        <f>VLOOKUP(customer!A43,Marketing!A:I,9,FALSE)</f>
        <v>43991</v>
      </c>
    </row>
    <row r="44" spans="1:29" x14ac:dyDescent="0.3">
      <c r="A44">
        <v>2697</v>
      </c>
      <c r="B44">
        <v>190273</v>
      </c>
      <c r="C44">
        <v>0</v>
      </c>
      <c r="D44">
        <v>0</v>
      </c>
      <c r="E44">
        <v>29</v>
      </c>
      <c r="F44" t="str">
        <f>IF(customer!G44=1, "Married", IF(customer!H44=1, "Single", IF(customer!F44=1, "Divorced", IF(customer!I44=1, "Together", IF(customer!J44=1, "Widowed", "Unknown")))))</f>
        <v>Single</v>
      </c>
      <c r="G44" t="str">
        <f>IF(customer!K44=1,"Basic",IF(customer!L44=1,"Graduate",IF(customer!M44=1,"Master",IF(customer!N44=1,"PhD","Unknown"))))</f>
        <v>Graduate</v>
      </c>
      <c r="H44" t="s">
        <v>16</v>
      </c>
      <c r="I44">
        <f>VLOOKUP(customer!A44,sales_update!A:N,2,FALSE)</f>
        <v>32</v>
      </c>
      <c r="J44">
        <f xml:space="preserve"> VLOOKUP(customer!A44,sales_update!A:N,3,FALSE)</f>
        <v>1484</v>
      </c>
      <c r="K44">
        <f>VLOOKUP(customer!A44,sales_update!A:N,4,FALSE)</f>
        <v>272</v>
      </c>
      <c r="L44">
        <f>VLOOKUP(customer!A44,sales_update!A:N,5,FALSE)</f>
        <v>1798</v>
      </c>
      <c r="M44">
        <f>VLOOKUP(customer!A44,sales_update!A:N,6,FALSE)</f>
        <v>253</v>
      </c>
      <c r="N44">
        <f>VLOOKUP(customer!A44,sales_update!A:N,7,FALSE)</f>
        <v>156</v>
      </c>
      <c r="O44">
        <f>VLOOKUP(customer!A44,sales_update!A:N,8,FALSE)</f>
        <v>234</v>
      </c>
      <c r="P44">
        <f>VLOOKUP(customer!A44,sales_update!A:N,9,FALSE)</f>
        <v>3729</v>
      </c>
      <c r="Q44">
        <f>VLOOKUP(customer!A44,sales_update!A:N,10,FALSE)</f>
        <v>1</v>
      </c>
      <c r="R44">
        <f>VLOOKUP(customer!A44,sales_update!A:N,11,FALSE)</f>
        <v>5</v>
      </c>
      <c r="S44">
        <f>VLOOKUP(customer!A44,sales_update!A:N,12,FALSE)</f>
        <v>6</v>
      </c>
      <c r="T44">
        <f>VLOOKUP(customer!A44,sales_update!A:N,13,FALSE)</f>
        <v>7</v>
      </c>
      <c r="U44">
        <f>VLOOKUP(customer!A44,sales_update!A:N,14,FALSE)</f>
        <v>2</v>
      </c>
      <c r="V44">
        <f>VLOOKUP(customer!A44,Marketing!A:I,2,FALSE)</f>
        <v>0</v>
      </c>
      <c r="W44">
        <f>VLOOKUP(customer!A44,Marketing!A:I,3,FALSE)</f>
        <v>1</v>
      </c>
      <c r="X44">
        <f>VLOOKUP(customer!A44,Marketing!A:I,4,FALSE)</f>
        <v>1</v>
      </c>
      <c r="Y44">
        <f>VLOOKUP(customer!A44,Marketing!A:I,5,FALSE)</f>
        <v>1</v>
      </c>
      <c r="Z44">
        <f>VLOOKUP(customer!A44,Marketing!A:I,6,FALSE)</f>
        <v>0</v>
      </c>
      <c r="AA44">
        <f>VLOOKUP(customer!A44,Marketing!A:I,7,FALSE)</f>
        <v>0</v>
      </c>
      <c r="AB44">
        <f>VLOOKUP(customer!A44,Marketing!A:I,8,FALSE)</f>
        <v>1</v>
      </c>
      <c r="AC44" s="1">
        <f>VLOOKUP(customer!A44,Marketing!A:I,9,FALSE)</f>
        <v>43971</v>
      </c>
    </row>
    <row r="45" spans="1:29" x14ac:dyDescent="0.3">
      <c r="A45">
        <v>1684</v>
      </c>
      <c r="B45">
        <v>190247</v>
      </c>
      <c r="C45">
        <v>0</v>
      </c>
      <c r="D45">
        <v>0</v>
      </c>
      <c r="E45">
        <v>32</v>
      </c>
      <c r="F45" t="str">
        <f>IF(customer!G45=1, "Married", IF(customer!H45=1, "Single", IF(customer!F45=1, "Divorced", IF(customer!I45=1, "Together", IF(customer!J45=1, "Widowed", "Unknown")))))</f>
        <v>Single</v>
      </c>
      <c r="G45" t="str">
        <f>IF(customer!K45=1,"Basic",IF(customer!L45=1,"Graduate",IF(customer!M45=1,"Master",IF(customer!N45=1,"PhD","Unknown"))))</f>
        <v>Master</v>
      </c>
      <c r="H45" t="s">
        <v>20</v>
      </c>
      <c r="I45">
        <f>VLOOKUP(customer!A45,sales_update!A:N,2,FALSE)</f>
        <v>27</v>
      </c>
      <c r="J45">
        <f xml:space="preserve"> VLOOKUP(customer!A45,sales_update!A:N,3,FALSE)</f>
        <v>2496</v>
      </c>
      <c r="K45">
        <f>VLOOKUP(customer!A45,sales_update!A:N,4,FALSE)</f>
        <v>67</v>
      </c>
      <c r="L45">
        <f>VLOOKUP(customer!A45,sales_update!A:N,5,FALSE)</f>
        <v>742</v>
      </c>
      <c r="M45">
        <f>VLOOKUP(customer!A45,sales_update!A:N,6,FALSE)</f>
        <v>44</v>
      </c>
      <c r="N45">
        <f>VLOOKUP(customer!A45,sales_update!A:N,7,FALSE)</f>
        <v>34</v>
      </c>
      <c r="O45">
        <f>VLOOKUP(customer!A45,sales_update!A:N,8,FALSE)</f>
        <v>34</v>
      </c>
      <c r="P45">
        <f>VLOOKUP(customer!A45,sales_update!A:N,9,FALSE)</f>
        <v>3350</v>
      </c>
      <c r="Q45">
        <f>VLOOKUP(customer!A45,sales_update!A:N,10,FALSE)</f>
        <v>1</v>
      </c>
      <c r="R45">
        <f>VLOOKUP(customer!A45,sales_update!A:N,11,FALSE)</f>
        <v>3</v>
      </c>
      <c r="S45">
        <f>VLOOKUP(customer!A45,sales_update!A:N,12,FALSE)</f>
        <v>4</v>
      </c>
      <c r="T45">
        <f>VLOOKUP(customer!A45,sales_update!A:N,13,FALSE)</f>
        <v>7</v>
      </c>
      <c r="U45">
        <f>VLOOKUP(customer!A45,sales_update!A:N,14,FALSE)</f>
        <v>1</v>
      </c>
      <c r="V45">
        <f>VLOOKUP(customer!A45,Marketing!A:I,2,FALSE)</f>
        <v>0</v>
      </c>
      <c r="W45">
        <f>VLOOKUP(customer!A45,Marketing!A:I,3,FALSE)</f>
        <v>1</v>
      </c>
      <c r="X45">
        <f>VLOOKUP(customer!A45,Marketing!A:I,4,FALSE)</f>
        <v>1</v>
      </c>
      <c r="Y45">
        <f>VLOOKUP(customer!A45,Marketing!A:I,5,FALSE)</f>
        <v>1</v>
      </c>
      <c r="Z45">
        <f>VLOOKUP(customer!A45,Marketing!A:I,6,FALSE)</f>
        <v>0</v>
      </c>
      <c r="AA45">
        <f>VLOOKUP(customer!A45,Marketing!A:I,7,FALSE)</f>
        <v>0</v>
      </c>
      <c r="AB45">
        <f>VLOOKUP(customer!A45,Marketing!A:I,8,FALSE)</f>
        <v>1</v>
      </c>
      <c r="AC45" s="1">
        <f>VLOOKUP(customer!A45,Marketing!A:I,9,FALSE)</f>
        <v>44107</v>
      </c>
    </row>
    <row r="46" spans="1:29" x14ac:dyDescent="0.3">
      <c r="A46">
        <v>2577</v>
      </c>
      <c r="B46">
        <v>190226</v>
      </c>
      <c r="C46">
        <v>0</v>
      </c>
      <c r="D46">
        <v>0</v>
      </c>
      <c r="E46">
        <v>64</v>
      </c>
      <c r="F46" t="str">
        <f>IF(customer!G46=1, "Married", IF(customer!H46=1, "Single", IF(customer!F46=1, "Divorced", IF(customer!I46=1, "Together", IF(customer!J46=1, "Widowed", "Unknown")))))</f>
        <v>Married</v>
      </c>
      <c r="G46" t="str">
        <f>IF(customer!K46=1,"Basic",IF(customer!L46=1,"Graduate",IF(customer!M46=1,"Master",IF(customer!N46=1,"PhD","Unknown"))))</f>
        <v>Master</v>
      </c>
      <c r="H46" t="s">
        <v>16</v>
      </c>
      <c r="I46">
        <f>VLOOKUP(customer!A46,sales_update!A:N,2,FALSE)</f>
        <v>26</v>
      </c>
      <c r="J46">
        <f xml:space="preserve"> VLOOKUP(customer!A46,sales_update!A:N,3,FALSE)</f>
        <v>2283</v>
      </c>
      <c r="K46">
        <f>VLOOKUP(customer!A46,sales_update!A:N,4,FALSE)</f>
        <v>228</v>
      </c>
      <c r="L46">
        <f>VLOOKUP(customer!A46,sales_update!A:N,5,FALSE)</f>
        <v>1368</v>
      </c>
      <c r="M46">
        <f>VLOOKUP(customer!A46,sales_update!A:N,6,FALSE)</f>
        <v>533</v>
      </c>
      <c r="N46">
        <f>VLOOKUP(customer!A46,sales_update!A:N,7,FALSE)</f>
        <v>318</v>
      </c>
      <c r="O46">
        <f>VLOOKUP(customer!A46,sales_update!A:N,8,FALSE)</f>
        <v>228</v>
      </c>
      <c r="P46">
        <f>VLOOKUP(customer!A46,sales_update!A:N,9,FALSE)</f>
        <v>4503</v>
      </c>
      <c r="Q46">
        <f>VLOOKUP(customer!A46,sales_update!A:N,10,FALSE)</f>
        <v>1</v>
      </c>
      <c r="R46">
        <f>VLOOKUP(customer!A46,sales_update!A:N,11,FALSE)</f>
        <v>4</v>
      </c>
      <c r="S46">
        <f>VLOOKUP(customer!A46,sales_update!A:N,12,FALSE)</f>
        <v>7</v>
      </c>
      <c r="T46">
        <f>VLOOKUP(customer!A46,sales_update!A:N,13,FALSE)</f>
        <v>12</v>
      </c>
      <c r="U46">
        <f>VLOOKUP(customer!A46,sales_update!A:N,14,FALSE)</f>
        <v>2</v>
      </c>
      <c r="V46">
        <f>VLOOKUP(customer!A46,Marketing!A:I,2,FALSE)</f>
        <v>0</v>
      </c>
      <c r="W46">
        <f>VLOOKUP(customer!A46,Marketing!A:I,3,FALSE)</f>
        <v>0</v>
      </c>
      <c r="X46">
        <f>VLOOKUP(customer!A46,Marketing!A:I,4,FALSE)</f>
        <v>0</v>
      </c>
      <c r="Y46">
        <f>VLOOKUP(customer!A46,Marketing!A:I,5,FALSE)</f>
        <v>1</v>
      </c>
      <c r="Z46">
        <f>VLOOKUP(customer!A46,Marketing!A:I,6,FALSE)</f>
        <v>0</v>
      </c>
      <c r="AA46">
        <f>VLOOKUP(customer!A46,Marketing!A:I,7,FALSE)</f>
        <v>0</v>
      </c>
      <c r="AB46">
        <f>VLOOKUP(customer!A46,Marketing!A:I,8,FALSE)</f>
        <v>0</v>
      </c>
      <c r="AC46" s="1">
        <f>VLOOKUP(customer!A46,Marketing!A:I,9,FALSE)</f>
        <v>43527</v>
      </c>
    </row>
    <row r="47" spans="1:29" x14ac:dyDescent="0.3">
      <c r="A47">
        <v>3136</v>
      </c>
      <c r="B47">
        <v>190000</v>
      </c>
      <c r="C47">
        <v>0</v>
      </c>
      <c r="D47">
        <v>0</v>
      </c>
      <c r="E47">
        <v>36</v>
      </c>
      <c r="F47" t="str">
        <f>IF(customer!G47=1, "Married", IF(customer!H47=1, "Single", IF(customer!F47=1, "Divorced", IF(customer!I47=1, "Together", IF(customer!J47=1, "Widowed", "Unknown")))))</f>
        <v>Married</v>
      </c>
      <c r="G47" t="str">
        <f>IF(customer!K47=1,"Basic",IF(customer!L47=1,"Graduate",IF(customer!M47=1,"Master",IF(customer!N47=1,"PhD","Unknown"))))</f>
        <v>Graduate</v>
      </c>
      <c r="H47" t="s">
        <v>20</v>
      </c>
      <c r="I47">
        <f>VLOOKUP(customer!A47,sales_update!A:N,2,FALSE)</f>
        <v>91</v>
      </c>
      <c r="J47">
        <f xml:space="preserve"> VLOOKUP(customer!A47,sales_update!A:N,3,FALSE)</f>
        <v>1425</v>
      </c>
      <c r="K47">
        <f>VLOOKUP(customer!A47,sales_update!A:N,4,FALSE)</f>
        <v>304</v>
      </c>
      <c r="L47">
        <f>VLOOKUP(customer!A47,sales_update!A:N,5,FALSE)</f>
        <v>281</v>
      </c>
      <c r="M47">
        <f>VLOOKUP(customer!A47,sales_update!A:N,6,FALSE)</f>
        <v>198</v>
      </c>
      <c r="N47">
        <f>VLOOKUP(customer!A47,sales_update!A:N,7,FALSE)</f>
        <v>405</v>
      </c>
      <c r="O47">
        <f>VLOOKUP(customer!A47,sales_update!A:N,8,FALSE)</f>
        <v>509</v>
      </c>
      <c r="P47">
        <f>VLOOKUP(customer!A47,sales_update!A:N,9,FALSE)</f>
        <v>2105</v>
      </c>
      <c r="Q47">
        <f>VLOOKUP(customer!A47,sales_update!A:N,10,FALSE)</f>
        <v>1</v>
      </c>
      <c r="R47">
        <f>VLOOKUP(customer!A47,sales_update!A:N,11,FALSE)</f>
        <v>4</v>
      </c>
      <c r="S47">
        <f>VLOOKUP(customer!A47,sales_update!A:N,12,FALSE)</f>
        <v>8</v>
      </c>
      <c r="T47">
        <f>VLOOKUP(customer!A47,sales_update!A:N,13,FALSE)</f>
        <v>5</v>
      </c>
      <c r="U47">
        <f>VLOOKUP(customer!A47,sales_update!A:N,14,FALSE)</f>
        <v>1</v>
      </c>
      <c r="V47">
        <f>VLOOKUP(customer!A47,Marketing!A:I,2,FALSE)</f>
        <v>1</v>
      </c>
      <c r="W47">
        <f>VLOOKUP(customer!A47,Marketing!A:I,3,FALSE)</f>
        <v>0</v>
      </c>
      <c r="X47">
        <f>VLOOKUP(customer!A47,Marketing!A:I,4,FALSE)</f>
        <v>1</v>
      </c>
      <c r="Y47">
        <f>VLOOKUP(customer!A47,Marketing!A:I,5,FALSE)</f>
        <v>1</v>
      </c>
      <c r="Z47">
        <f>VLOOKUP(customer!A47,Marketing!A:I,6,FALSE)</f>
        <v>0</v>
      </c>
      <c r="AA47">
        <f>VLOOKUP(customer!A47,Marketing!A:I,7,FALSE)</f>
        <v>0</v>
      </c>
      <c r="AB47">
        <f>VLOOKUP(customer!A47,Marketing!A:I,8,FALSE)</f>
        <v>0</v>
      </c>
      <c r="AC47" s="1">
        <f>VLOOKUP(customer!A47,Marketing!A:I,9,FALSE)</f>
        <v>43980</v>
      </c>
    </row>
    <row r="48" spans="1:29" x14ac:dyDescent="0.3">
      <c r="A48">
        <v>1710</v>
      </c>
      <c r="B48">
        <v>189891</v>
      </c>
      <c r="C48">
        <v>0</v>
      </c>
      <c r="D48">
        <v>0</v>
      </c>
      <c r="E48">
        <v>29</v>
      </c>
      <c r="F48" t="str">
        <f>IF(customer!G48=1, "Married", IF(customer!H48=1, "Single", IF(customer!F48=1, "Divorced", IF(customer!I48=1, "Together", IF(customer!J48=1, "Widowed", "Unknown")))))</f>
        <v>Together</v>
      </c>
      <c r="G48" t="str">
        <f>IF(customer!K48=1,"Basic",IF(customer!L48=1,"Graduate",IF(customer!M48=1,"Master",IF(customer!N48=1,"PhD","Unknown"))))</f>
        <v>Graduate</v>
      </c>
      <c r="H48" t="s">
        <v>17</v>
      </c>
      <c r="I48">
        <f>VLOOKUP(customer!A48,sales_update!A:N,2,FALSE)</f>
        <v>17</v>
      </c>
      <c r="J48">
        <f xml:space="preserve"> VLOOKUP(customer!A48,sales_update!A:N,3,FALSE)</f>
        <v>870</v>
      </c>
      <c r="K48">
        <f>VLOOKUP(customer!A48,sales_update!A:N,4,FALSE)</f>
        <v>46</v>
      </c>
      <c r="L48">
        <f>VLOOKUP(customer!A48,sales_update!A:N,5,FALSE)</f>
        <v>279</v>
      </c>
      <c r="M48">
        <f>VLOOKUP(customer!A48,sales_update!A:N,6,FALSE)</f>
        <v>125</v>
      </c>
      <c r="N48">
        <f>VLOOKUP(customer!A48,sales_update!A:N,7,FALSE)</f>
        <v>59</v>
      </c>
      <c r="O48">
        <f>VLOOKUP(customer!A48,sales_update!A:N,8,FALSE)</f>
        <v>387</v>
      </c>
      <c r="P48">
        <f>VLOOKUP(customer!A48,sales_update!A:N,9,FALSE)</f>
        <v>993</v>
      </c>
      <c r="Q48">
        <f>VLOOKUP(customer!A48,sales_update!A:N,10,FALSE)</f>
        <v>1</v>
      </c>
      <c r="R48">
        <f>VLOOKUP(customer!A48,sales_update!A:N,11,FALSE)</f>
        <v>11</v>
      </c>
      <c r="S48">
        <f>VLOOKUP(customer!A48,sales_update!A:N,12,FALSE)</f>
        <v>6</v>
      </c>
      <c r="T48">
        <f>VLOOKUP(customer!A48,sales_update!A:N,13,FALSE)</f>
        <v>8</v>
      </c>
      <c r="U48">
        <f>VLOOKUP(customer!A48,sales_update!A:N,14,FALSE)</f>
        <v>4</v>
      </c>
      <c r="V48">
        <f>VLOOKUP(customer!A48,Marketing!A:I,2,FALSE)</f>
        <v>0</v>
      </c>
      <c r="W48">
        <f>VLOOKUP(customer!A48,Marketing!A:I,3,FALSE)</f>
        <v>0</v>
      </c>
      <c r="X48">
        <f>VLOOKUP(customer!A48,Marketing!A:I,4,FALSE)</f>
        <v>1</v>
      </c>
      <c r="Y48">
        <f>VLOOKUP(customer!A48,Marketing!A:I,5,FALSE)</f>
        <v>0</v>
      </c>
      <c r="Z48">
        <f>VLOOKUP(customer!A48,Marketing!A:I,6,FALSE)</f>
        <v>0</v>
      </c>
      <c r="AA48">
        <f>VLOOKUP(customer!A48,Marketing!A:I,7,FALSE)</f>
        <v>0</v>
      </c>
      <c r="AB48">
        <f>VLOOKUP(customer!A48,Marketing!A:I,8,FALSE)</f>
        <v>0</v>
      </c>
      <c r="AC48" s="1">
        <f>VLOOKUP(customer!A48,Marketing!A:I,9,FALSE)</f>
        <v>43728</v>
      </c>
    </row>
    <row r="49" spans="1:29" x14ac:dyDescent="0.3">
      <c r="A49">
        <v>1715</v>
      </c>
      <c r="B49">
        <v>189694</v>
      </c>
      <c r="C49">
        <v>1</v>
      </c>
      <c r="D49">
        <v>1</v>
      </c>
      <c r="E49">
        <v>47</v>
      </c>
      <c r="F49" t="str">
        <f>IF(customer!G49=1, "Married", IF(customer!H49=1, "Single", IF(customer!F49=1, "Divorced", IF(customer!I49=1, "Together", IF(customer!J49=1, "Widowed", "Unknown")))))</f>
        <v>Divorced</v>
      </c>
      <c r="G49" t="str">
        <f>IF(customer!K49=1,"Basic",IF(customer!L49=1,"Graduate",IF(customer!M49=1,"Master",IF(customer!N49=1,"PhD","Unknown"))))</f>
        <v>Graduate</v>
      </c>
      <c r="H49" t="s">
        <v>15</v>
      </c>
      <c r="I49">
        <f>VLOOKUP(customer!A49,sales_update!A:N,2,FALSE)</f>
        <v>22</v>
      </c>
      <c r="J49">
        <f xml:space="preserve"> VLOOKUP(customer!A49,sales_update!A:N,3,FALSE)</f>
        <v>2381</v>
      </c>
      <c r="K49">
        <f>VLOOKUP(customer!A49,sales_update!A:N,4,FALSE)</f>
        <v>59</v>
      </c>
      <c r="L49">
        <f>VLOOKUP(customer!A49,sales_update!A:N,5,FALSE)</f>
        <v>446</v>
      </c>
      <c r="M49">
        <f>VLOOKUP(customer!A49,sales_update!A:N,6,FALSE)</f>
        <v>78</v>
      </c>
      <c r="N49">
        <f>VLOOKUP(customer!A49,sales_update!A:N,7,FALSE)</f>
        <v>59</v>
      </c>
      <c r="O49">
        <f>VLOOKUP(customer!A49,sales_update!A:N,8,FALSE)</f>
        <v>89</v>
      </c>
      <c r="P49">
        <f>VLOOKUP(customer!A49,sales_update!A:N,9,FALSE)</f>
        <v>2935</v>
      </c>
      <c r="Q49">
        <f>VLOOKUP(customer!A49,sales_update!A:N,10,FALSE)</f>
        <v>3</v>
      </c>
      <c r="R49">
        <f>VLOOKUP(customer!A49,sales_update!A:N,11,FALSE)</f>
        <v>4</v>
      </c>
      <c r="S49">
        <f>VLOOKUP(customer!A49,sales_update!A:N,12,FALSE)</f>
        <v>3</v>
      </c>
      <c r="T49">
        <f>VLOOKUP(customer!A49,sales_update!A:N,13,FALSE)</f>
        <v>4</v>
      </c>
      <c r="U49">
        <f>VLOOKUP(customer!A49,sales_update!A:N,14,FALSE)</f>
        <v>5</v>
      </c>
      <c r="V49">
        <f>VLOOKUP(customer!A49,Marketing!A:I,2,FALSE)</f>
        <v>0</v>
      </c>
      <c r="W49">
        <f>VLOOKUP(customer!A49,Marketing!A:I,3,FALSE)</f>
        <v>1</v>
      </c>
      <c r="X49">
        <f>VLOOKUP(customer!A49,Marketing!A:I,4,FALSE)</f>
        <v>1</v>
      </c>
      <c r="Y49">
        <f>VLOOKUP(customer!A49,Marketing!A:I,5,FALSE)</f>
        <v>1</v>
      </c>
      <c r="Z49">
        <f>VLOOKUP(customer!A49,Marketing!A:I,6,FALSE)</f>
        <v>0</v>
      </c>
      <c r="AA49">
        <f>VLOOKUP(customer!A49,Marketing!A:I,7,FALSE)</f>
        <v>0</v>
      </c>
      <c r="AB49">
        <f>VLOOKUP(customer!A49,Marketing!A:I,8,FALSE)</f>
        <v>0</v>
      </c>
      <c r="AC49" s="1">
        <f>VLOOKUP(customer!A49,Marketing!A:I,9,FALSE)</f>
        <v>43905</v>
      </c>
    </row>
    <row r="50" spans="1:29" x14ac:dyDescent="0.3">
      <c r="A50">
        <v>3158</v>
      </c>
      <c r="B50">
        <v>189616</v>
      </c>
      <c r="C50">
        <v>0</v>
      </c>
      <c r="D50">
        <v>0</v>
      </c>
      <c r="E50">
        <v>37</v>
      </c>
      <c r="F50" t="str">
        <f>IF(customer!G50=1, "Married", IF(customer!H50=1, "Single", IF(customer!F50=1, "Divorced", IF(customer!I50=1, "Together", IF(customer!J50=1, "Widowed", "Unknown")))))</f>
        <v>Single</v>
      </c>
      <c r="G50" t="str">
        <f>IF(customer!K50=1,"Basic",IF(customer!L50=1,"Graduate",IF(customer!M50=1,"Master",IF(customer!N50=1,"PhD","Unknown"))))</f>
        <v>Master</v>
      </c>
      <c r="H50" t="s">
        <v>19</v>
      </c>
      <c r="I50">
        <f>VLOOKUP(customer!A50,sales_update!A:N,2,FALSE)</f>
        <v>36</v>
      </c>
      <c r="J50">
        <f xml:space="preserve"> VLOOKUP(customer!A50,sales_update!A:N,3,FALSE)</f>
        <v>1420</v>
      </c>
      <c r="K50">
        <f>VLOOKUP(customer!A50,sales_update!A:N,4,FALSE)</f>
        <v>99</v>
      </c>
      <c r="L50">
        <f>VLOOKUP(customer!A50,sales_update!A:N,5,FALSE)</f>
        <v>1386</v>
      </c>
      <c r="M50">
        <f>VLOOKUP(customer!A50,sales_update!A:N,6,FALSE)</f>
        <v>307</v>
      </c>
      <c r="N50">
        <f>VLOOKUP(customer!A50,sales_update!A:N,7,FALSE)</f>
        <v>235</v>
      </c>
      <c r="O50">
        <f>VLOOKUP(customer!A50,sales_update!A:N,8,FALSE)</f>
        <v>32</v>
      </c>
      <c r="P50">
        <f>VLOOKUP(customer!A50,sales_update!A:N,9,FALSE)</f>
        <v>3415</v>
      </c>
      <c r="Q50">
        <f>VLOOKUP(customer!A50,sales_update!A:N,10,FALSE)</f>
        <v>1</v>
      </c>
      <c r="R50">
        <f>VLOOKUP(customer!A50,sales_update!A:N,11,FALSE)</f>
        <v>7</v>
      </c>
      <c r="S50">
        <f>VLOOKUP(customer!A50,sales_update!A:N,12,FALSE)</f>
        <v>5</v>
      </c>
      <c r="T50">
        <f>VLOOKUP(customer!A50,sales_update!A:N,13,FALSE)</f>
        <v>12</v>
      </c>
      <c r="U50">
        <f>VLOOKUP(customer!A50,sales_update!A:N,14,FALSE)</f>
        <v>2</v>
      </c>
      <c r="V50">
        <f>VLOOKUP(customer!A50,Marketing!A:I,2,FALSE)</f>
        <v>0</v>
      </c>
      <c r="W50">
        <f>VLOOKUP(customer!A50,Marketing!A:I,3,FALSE)</f>
        <v>0</v>
      </c>
      <c r="X50">
        <f>VLOOKUP(customer!A50,Marketing!A:I,4,FALSE)</f>
        <v>0</v>
      </c>
      <c r="Y50">
        <f>VLOOKUP(customer!A50,Marketing!A:I,5,FALSE)</f>
        <v>0</v>
      </c>
      <c r="Z50">
        <f>VLOOKUP(customer!A50,Marketing!A:I,6,FALSE)</f>
        <v>0</v>
      </c>
      <c r="AA50">
        <f>VLOOKUP(customer!A50,Marketing!A:I,7,FALSE)</f>
        <v>0</v>
      </c>
      <c r="AB50">
        <f>VLOOKUP(customer!A50,Marketing!A:I,8,FALSE)</f>
        <v>1</v>
      </c>
      <c r="AC50" s="1">
        <f>VLOOKUP(customer!A50,Marketing!A:I,9,FALSE)</f>
        <v>43679</v>
      </c>
    </row>
    <row r="51" spans="1:29" x14ac:dyDescent="0.3">
      <c r="A51">
        <v>1440</v>
      </c>
      <c r="B51">
        <v>189572</v>
      </c>
      <c r="C51">
        <v>0</v>
      </c>
      <c r="D51">
        <v>0</v>
      </c>
      <c r="E51">
        <v>54</v>
      </c>
      <c r="F51" t="str">
        <f>IF(customer!G51=1, "Married", IF(customer!H51=1, "Single", IF(customer!F51=1, "Divorced", IF(customer!I51=1, "Together", IF(customer!J51=1, "Widowed", "Unknown")))))</f>
        <v>Single</v>
      </c>
      <c r="G51" t="str">
        <f>IF(customer!K51=1,"Basic",IF(customer!L51=1,"Graduate",IF(customer!M51=1,"Master",IF(customer!N51=1,"PhD","Unknown"))))</f>
        <v>Unknown</v>
      </c>
      <c r="H51" t="s">
        <v>17</v>
      </c>
      <c r="I51">
        <f>VLOOKUP(customer!A51,sales_update!A:N,2,FALSE)</f>
        <v>44</v>
      </c>
      <c r="J51">
        <f xml:space="preserve"> VLOOKUP(customer!A51,sales_update!A:N,3,FALSE)</f>
        <v>1283</v>
      </c>
      <c r="K51">
        <f>VLOOKUP(customer!A51,sales_update!A:N,4,FALSE)</f>
        <v>51</v>
      </c>
      <c r="L51">
        <f>VLOOKUP(customer!A51,sales_update!A:N,5,FALSE)</f>
        <v>2061</v>
      </c>
      <c r="M51">
        <f>VLOOKUP(customer!A51,sales_update!A:N,6,FALSE)</f>
        <v>417</v>
      </c>
      <c r="N51">
        <f>VLOOKUP(customer!A51,sales_update!A:N,7,FALSE)</f>
        <v>411</v>
      </c>
      <c r="O51">
        <f>VLOOKUP(customer!A51,sales_update!A:N,8,FALSE)</f>
        <v>135</v>
      </c>
      <c r="P51">
        <f>VLOOKUP(customer!A51,sales_update!A:N,9,FALSE)</f>
        <v>4087</v>
      </c>
      <c r="Q51">
        <f>VLOOKUP(customer!A51,sales_update!A:N,10,FALSE)</f>
        <v>1</v>
      </c>
      <c r="R51">
        <f>VLOOKUP(customer!A51,sales_update!A:N,11,FALSE)</f>
        <v>7</v>
      </c>
      <c r="S51">
        <f>VLOOKUP(customer!A51,sales_update!A:N,12,FALSE)</f>
        <v>7</v>
      </c>
      <c r="T51">
        <f>VLOOKUP(customer!A51,sales_update!A:N,13,FALSE)</f>
        <v>9</v>
      </c>
      <c r="U51">
        <f>VLOOKUP(customer!A51,sales_update!A:N,14,FALSE)</f>
        <v>4</v>
      </c>
      <c r="V51">
        <f>VLOOKUP(customer!A51,Marketing!A:I,2,FALSE)</f>
        <v>0</v>
      </c>
      <c r="W51">
        <f>VLOOKUP(customer!A51,Marketing!A:I,3,FALSE)</f>
        <v>1</v>
      </c>
      <c r="X51">
        <f>VLOOKUP(customer!A51,Marketing!A:I,4,FALSE)</f>
        <v>0</v>
      </c>
      <c r="Y51">
        <f>VLOOKUP(customer!A51,Marketing!A:I,5,FALSE)</f>
        <v>1</v>
      </c>
      <c r="Z51">
        <f>VLOOKUP(customer!A51,Marketing!A:I,6,FALSE)</f>
        <v>0</v>
      </c>
      <c r="AA51">
        <f>VLOOKUP(customer!A51,Marketing!A:I,7,FALSE)</f>
        <v>0</v>
      </c>
      <c r="AB51">
        <f>VLOOKUP(customer!A51,Marketing!A:I,8,FALSE)</f>
        <v>1</v>
      </c>
      <c r="AC51" s="1">
        <f>VLOOKUP(customer!A51,Marketing!A:I,9,FALSE)</f>
        <v>43516</v>
      </c>
    </row>
    <row r="52" spans="1:29" x14ac:dyDescent="0.3">
      <c r="A52">
        <v>1497</v>
      </c>
      <c r="B52">
        <v>189120</v>
      </c>
      <c r="C52">
        <v>0</v>
      </c>
      <c r="D52">
        <v>0</v>
      </c>
      <c r="E52">
        <v>61</v>
      </c>
      <c r="F52" t="str">
        <f>IF(customer!G52=1, "Married", IF(customer!H52=1, "Single", IF(customer!F52=1, "Divorced", IF(customer!I52=1, "Together", IF(customer!J52=1, "Widowed", "Unknown")))))</f>
        <v>Together</v>
      </c>
      <c r="G52" t="str">
        <f>IF(customer!K52=1,"Basic",IF(customer!L52=1,"Graduate",IF(customer!M52=1,"Master",IF(customer!N52=1,"PhD","Unknown"))))</f>
        <v>Master</v>
      </c>
      <c r="H52" t="s">
        <v>16</v>
      </c>
      <c r="I52">
        <f>VLOOKUP(customer!A52,sales_update!A:N,2,FALSE)</f>
        <v>78</v>
      </c>
      <c r="J52">
        <f xml:space="preserve"> VLOOKUP(customer!A52,sales_update!A:N,3,FALSE)</f>
        <v>2479</v>
      </c>
      <c r="K52">
        <f>VLOOKUP(customer!A52,sales_update!A:N,4,FALSE)</f>
        <v>195</v>
      </c>
      <c r="L52">
        <f>VLOOKUP(customer!A52,sales_update!A:N,5,FALSE)</f>
        <v>866</v>
      </c>
      <c r="M52">
        <f>VLOOKUP(customer!A52,sales_update!A:N,6,FALSE)</f>
        <v>153</v>
      </c>
      <c r="N52">
        <f>VLOOKUP(customer!A52,sales_update!A:N,7,FALSE)</f>
        <v>274</v>
      </c>
      <c r="O52">
        <f>VLOOKUP(customer!A52,sales_update!A:N,8,FALSE)</f>
        <v>117</v>
      </c>
      <c r="P52">
        <f>VLOOKUP(customer!A52,sales_update!A:N,9,FALSE)</f>
        <v>3849</v>
      </c>
      <c r="Q52">
        <f>VLOOKUP(customer!A52,sales_update!A:N,10,FALSE)</f>
        <v>1</v>
      </c>
      <c r="R52">
        <f>VLOOKUP(customer!A52,sales_update!A:N,11,FALSE)</f>
        <v>5</v>
      </c>
      <c r="S52">
        <f>VLOOKUP(customer!A52,sales_update!A:N,12,FALSE)</f>
        <v>6</v>
      </c>
      <c r="T52">
        <f>VLOOKUP(customer!A52,sales_update!A:N,13,FALSE)</f>
        <v>7</v>
      </c>
      <c r="U52">
        <f>VLOOKUP(customer!A52,sales_update!A:N,14,FALSE)</f>
        <v>1</v>
      </c>
      <c r="V52">
        <f>VLOOKUP(customer!A52,Marketing!A:I,2,FALSE)</f>
        <v>0</v>
      </c>
      <c r="W52">
        <f>VLOOKUP(customer!A52,Marketing!A:I,3,FALSE)</f>
        <v>0</v>
      </c>
      <c r="X52">
        <f>VLOOKUP(customer!A52,Marketing!A:I,4,FALSE)</f>
        <v>1</v>
      </c>
      <c r="Y52">
        <f>VLOOKUP(customer!A52,Marketing!A:I,5,FALSE)</f>
        <v>0</v>
      </c>
      <c r="Z52">
        <f>VLOOKUP(customer!A52,Marketing!A:I,6,FALSE)</f>
        <v>0</v>
      </c>
      <c r="AA52">
        <f>VLOOKUP(customer!A52,Marketing!A:I,7,FALSE)</f>
        <v>0</v>
      </c>
      <c r="AB52">
        <f>VLOOKUP(customer!A52,Marketing!A:I,8,FALSE)</f>
        <v>0</v>
      </c>
      <c r="AC52" s="1">
        <f>VLOOKUP(customer!A52,Marketing!A:I,9,FALSE)</f>
        <v>44064</v>
      </c>
    </row>
    <row r="53" spans="1:29" x14ac:dyDescent="0.3">
      <c r="A53">
        <v>1101</v>
      </c>
      <c r="B53">
        <v>189058</v>
      </c>
      <c r="C53">
        <v>0</v>
      </c>
      <c r="D53">
        <v>0</v>
      </c>
      <c r="E53">
        <v>60</v>
      </c>
      <c r="F53" t="str">
        <f>IF(customer!G53=1, "Married", IF(customer!H53=1, "Single", IF(customer!F53=1, "Divorced", IF(customer!I53=1, "Together", IF(customer!J53=1, "Widowed", "Unknown")))))</f>
        <v>Married</v>
      </c>
      <c r="G53" t="str">
        <f>IF(customer!K53=1,"Basic",IF(customer!L53=1,"Graduate",IF(customer!M53=1,"Master",IF(customer!N53=1,"PhD","Unknown"))))</f>
        <v>Master</v>
      </c>
      <c r="H53" t="s">
        <v>16</v>
      </c>
      <c r="I53">
        <f>VLOOKUP(customer!A53,sales_update!A:N,2,FALSE)</f>
        <v>18</v>
      </c>
      <c r="J53">
        <f xml:space="preserve"> VLOOKUP(customer!A53,sales_update!A:N,3,FALSE)</f>
        <v>964</v>
      </c>
      <c r="K53">
        <f>VLOOKUP(customer!A53,sales_update!A:N,4,FALSE)</f>
        <v>412</v>
      </c>
      <c r="L53">
        <f>VLOOKUP(customer!A53,sales_update!A:N,5,FALSE)</f>
        <v>225</v>
      </c>
      <c r="M53">
        <f>VLOOKUP(customer!A53,sales_update!A:N,6,FALSE)</f>
        <v>66</v>
      </c>
      <c r="N53">
        <f>VLOOKUP(customer!A53,sales_update!A:N,7,FALSE)</f>
        <v>47</v>
      </c>
      <c r="O53">
        <f>VLOOKUP(customer!A53,sales_update!A:N,8,FALSE)</f>
        <v>91</v>
      </c>
      <c r="P53">
        <f>VLOOKUP(customer!A53,sales_update!A:N,9,FALSE)</f>
        <v>1622</v>
      </c>
      <c r="Q53">
        <f>VLOOKUP(customer!A53,sales_update!A:N,10,FALSE)</f>
        <v>1</v>
      </c>
      <c r="R53">
        <f>VLOOKUP(customer!A53,sales_update!A:N,11,FALSE)</f>
        <v>5</v>
      </c>
      <c r="S53">
        <f>VLOOKUP(customer!A53,sales_update!A:N,12,FALSE)</f>
        <v>4</v>
      </c>
      <c r="T53">
        <f>VLOOKUP(customer!A53,sales_update!A:N,13,FALSE)</f>
        <v>4</v>
      </c>
      <c r="U53">
        <f>VLOOKUP(customer!A53,sales_update!A:N,14,FALSE)</f>
        <v>2</v>
      </c>
      <c r="V53">
        <f>VLOOKUP(customer!A53,Marketing!A:I,2,FALSE)</f>
        <v>0</v>
      </c>
      <c r="W53">
        <f>VLOOKUP(customer!A53,Marketing!A:I,3,FALSE)</f>
        <v>0</v>
      </c>
      <c r="X53">
        <f>VLOOKUP(customer!A53,Marketing!A:I,4,FALSE)</f>
        <v>0</v>
      </c>
      <c r="Y53">
        <f>VLOOKUP(customer!A53,Marketing!A:I,5,FALSE)</f>
        <v>0</v>
      </c>
      <c r="Z53">
        <f>VLOOKUP(customer!A53,Marketing!A:I,6,FALSE)</f>
        <v>0</v>
      </c>
      <c r="AA53">
        <f>VLOOKUP(customer!A53,Marketing!A:I,7,FALSE)</f>
        <v>0</v>
      </c>
      <c r="AB53">
        <f>VLOOKUP(customer!A53,Marketing!A:I,8,FALSE)</f>
        <v>0</v>
      </c>
      <c r="AC53" s="1">
        <f>VLOOKUP(customer!A53,Marketing!A:I,9,FALSE)</f>
        <v>43599</v>
      </c>
    </row>
    <row r="54" spans="1:29" x14ac:dyDescent="0.3">
      <c r="A54">
        <v>2866</v>
      </c>
      <c r="B54">
        <v>188420</v>
      </c>
      <c r="C54">
        <v>0</v>
      </c>
      <c r="D54">
        <v>0</v>
      </c>
      <c r="E54">
        <v>31</v>
      </c>
      <c r="F54" t="str">
        <f>IF(customer!G54=1, "Married", IF(customer!H54=1, "Single", IF(customer!F54=1, "Divorced", IF(customer!I54=1, "Together", IF(customer!J54=1, "Widowed", "Unknown")))))</f>
        <v>Together</v>
      </c>
      <c r="G54" t="str">
        <f>IF(customer!K54=1,"Basic",IF(customer!L54=1,"Graduate",IF(customer!M54=1,"Master",IF(customer!N54=1,"PhD","Unknown"))))</f>
        <v>Master</v>
      </c>
      <c r="H54" t="s">
        <v>20</v>
      </c>
      <c r="I54">
        <f>VLOOKUP(customer!A54,sales_update!A:N,2,FALSE)</f>
        <v>87</v>
      </c>
      <c r="J54">
        <f xml:space="preserve"> VLOOKUP(customer!A54,sales_update!A:N,3,FALSE)</f>
        <v>2039</v>
      </c>
      <c r="K54">
        <f>VLOOKUP(customer!A54,sales_update!A:N,4,FALSE)</f>
        <v>326</v>
      </c>
      <c r="L54">
        <f>VLOOKUP(customer!A54,sales_update!A:N,5,FALSE)</f>
        <v>1304</v>
      </c>
      <c r="M54">
        <f>VLOOKUP(customer!A54,sales_update!A:N,6,FALSE)</f>
        <v>211</v>
      </c>
      <c r="N54">
        <f>VLOOKUP(customer!A54,sales_update!A:N,7,FALSE)</f>
        <v>202</v>
      </c>
      <c r="O54">
        <f>VLOOKUP(customer!A54,sales_update!A:N,8,FALSE)</f>
        <v>326</v>
      </c>
      <c r="P54">
        <f>VLOOKUP(customer!A54,sales_update!A:N,9,FALSE)</f>
        <v>3757</v>
      </c>
      <c r="Q54">
        <f>VLOOKUP(customer!A54,sales_update!A:N,10,FALSE)</f>
        <v>1</v>
      </c>
      <c r="R54">
        <f>VLOOKUP(customer!A54,sales_update!A:N,11,FALSE)</f>
        <v>4</v>
      </c>
      <c r="S54">
        <f>VLOOKUP(customer!A54,sales_update!A:N,12,FALSE)</f>
        <v>7</v>
      </c>
      <c r="T54">
        <f>VLOOKUP(customer!A54,sales_update!A:N,13,FALSE)</f>
        <v>8</v>
      </c>
      <c r="U54">
        <f>VLOOKUP(customer!A54,sales_update!A:N,14,FALSE)</f>
        <v>1</v>
      </c>
      <c r="V54">
        <f>VLOOKUP(customer!A54,Marketing!A:I,2,FALSE)</f>
        <v>1</v>
      </c>
      <c r="W54">
        <f>VLOOKUP(customer!A54,Marketing!A:I,3,FALSE)</f>
        <v>0</v>
      </c>
      <c r="X54">
        <f>VLOOKUP(customer!A54,Marketing!A:I,4,FALSE)</f>
        <v>1</v>
      </c>
      <c r="Y54">
        <f>VLOOKUP(customer!A54,Marketing!A:I,5,FALSE)</f>
        <v>1</v>
      </c>
      <c r="Z54">
        <f>VLOOKUP(customer!A54,Marketing!A:I,6,FALSE)</f>
        <v>0</v>
      </c>
      <c r="AA54">
        <f>VLOOKUP(customer!A54,Marketing!A:I,7,FALSE)</f>
        <v>0</v>
      </c>
      <c r="AB54">
        <f>VLOOKUP(customer!A54,Marketing!A:I,8,FALSE)</f>
        <v>0</v>
      </c>
      <c r="AC54" s="1">
        <f>VLOOKUP(customer!A54,Marketing!A:I,9,FALSE)</f>
        <v>44110</v>
      </c>
    </row>
    <row r="55" spans="1:29" x14ac:dyDescent="0.3">
      <c r="A55">
        <v>2056</v>
      </c>
      <c r="B55">
        <v>188347</v>
      </c>
      <c r="C55">
        <v>0</v>
      </c>
      <c r="D55">
        <v>0</v>
      </c>
      <c r="E55">
        <v>59</v>
      </c>
      <c r="F55" t="str">
        <f>IF(customer!G55=1, "Married", IF(customer!H55=1, "Single", IF(customer!F55=1, "Divorced", IF(customer!I55=1, "Together", IF(customer!J55=1, "Widowed", "Unknown")))))</f>
        <v>Together</v>
      </c>
      <c r="G55" t="str">
        <f>IF(customer!K55=1,"Basic",IF(customer!L55=1,"Graduate",IF(customer!M55=1,"Master",IF(customer!N55=1,"PhD","Unknown"))))</f>
        <v>Graduate</v>
      </c>
      <c r="H55" t="s">
        <v>20</v>
      </c>
      <c r="I55">
        <f>VLOOKUP(customer!A55,sales_update!A:N,2,FALSE)</f>
        <v>32</v>
      </c>
      <c r="J55">
        <f xml:space="preserve"> VLOOKUP(customer!A55,sales_update!A:N,3,FALSE)</f>
        <v>2238</v>
      </c>
      <c r="K55">
        <f>VLOOKUP(customer!A55,sales_update!A:N,4,FALSE)</f>
        <v>379</v>
      </c>
      <c r="L55">
        <f>VLOOKUP(customer!A55,sales_update!A:N,5,FALSE)</f>
        <v>1183</v>
      </c>
      <c r="M55">
        <f>VLOOKUP(customer!A55,sales_update!A:N,6,FALSE)</f>
        <v>164</v>
      </c>
      <c r="N55">
        <f>VLOOKUP(customer!A55,sales_update!A:N,7,FALSE)</f>
        <v>294</v>
      </c>
      <c r="O55">
        <f>VLOOKUP(customer!A55,sales_update!A:N,8,FALSE)</f>
        <v>252</v>
      </c>
      <c r="P55">
        <f>VLOOKUP(customer!A55,sales_update!A:N,9,FALSE)</f>
        <v>4008</v>
      </c>
      <c r="Q55">
        <f>VLOOKUP(customer!A55,sales_update!A:N,10,FALSE)</f>
        <v>1</v>
      </c>
      <c r="R55">
        <f>VLOOKUP(customer!A55,sales_update!A:N,11,FALSE)</f>
        <v>4</v>
      </c>
      <c r="S55">
        <f>VLOOKUP(customer!A55,sales_update!A:N,12,FALSE)</f>
        <v>7</v>
      </c>
      <c r="T55">
        <f>VLOOKUP(customer!A55,sales_update!A:N,13,FALSE)</f>
        <v>9</v>
      </c>
      <c r="U55">
        <f>VLOOKUP(customer!A55,sales_update!A:N,14,FALSE)</f>
        <v>1</v>
      </c>
      <c r="V55">
        <f>VLOOKUP(customer!A55,Marketing!A:I,2,FALSE)</f>
        <v>0</v>
      </c>
      <c r="W55">
        <f>VLOOKUP(customer!A55,Marketing!A:I,3,FALSE)</f>
        <v>0</v>
      </c>
      <c r="X55">
        <f>VLOOKUP(customer!A55,Marketing!A:I,4,FALSE)</f>
        <v>0</v>
      </c>
      <c r="Y55">
        <f>VLOOKUP(customer!A55,Marketing!A:I,5,FALSE)</f>
        <v>1</v>
      </c>
      <c r="Z55">
        <f>VLOOKUP(customer!A55,Marketing!A:I,6,FALSE)</f>
        <v>0</v>
      </c>
      <c r="AA55">
        <f>VLOOKUP(customer!A55,Marketing!A:I,7,FALSE)</f>
        <v>0</v>
      </c>
      <c r="AB55">
        <f>VLOOKUP(customer!A55,Marketing!A:I,8,FALSE)</f>
        <v>0</v>
      </c>
      <c r="AC55" s="1">
        <f>VLOOKUP(customer!A55,Marketing!A:I,9,FALSE)</f>
        <v>43807</v>
      </c>
    </row>
    <row r="56" spans="1:29" x14ac:dyDescent="0.3">
      <c r="A56">
        <v>3179</v>
      </c>
      <c r="B56">
        <v>188325</v>
      </c>
      <c r="C56">
        <v>0</v>
      </c>
      <c r="D56">
        <v>0</v>
      </c>
      <c r="E56">
        <v>39</v>
      </c>
      <c r="F56" t="str">
        <f>IF(customer!G56=1, "Married", IF(customer!H56=1, "Single", IF(customer!F56=1, "Divorced", IF(customer!I56=1, "Together", IF(customer!J56=1, "Widowed", "Unknown")))))</f>
        <v>Together</v>
      </c>
      <c r="G56" t="str">
        <f>IF(customer!K56=1,"Basic",IF(customer!L56=1,"Graduate",IF(customer!M56=1,"Master",IF(customer!N56=1,"PhD","Unknown"))))</f>
        <v>Graduate</v>
      </c>
      <c r="H56" t="s">
        <v>15</v>
      </c>
      <c r="I56">
        <f>VLOOKUP(customer!A56,sales_update!A:N,2,FALSE)</f>
        <v>42</v>
      </c>
      <c r="J56">
        <f xml:space="preserve"> VLOOKUP(customer!A56,sales_update!A:N,3,FALSE)</f>
        <v>1107</v>
      </c>
      <c r="K56">
        <f>VLOOKUP(customer!A56,sales_update!A:N,4,FALSE)</f>
        <v>151</v>
      </c>
      <c r="L56">
        <f>VLOOKUP(customer!A56,sales_update!A:N,5,FALSE)</f>
        <v>1834</v>
      </c>
      <c r="M56">
        <f>VLOOKUP(customer!A56,sales_update!A:N,6,FALSE)</f>
        <v>198</v>
      </c>
      <c r="N56">
        <f>VLOOKUP(customer!A56,sales_update!A:N,7,FALSE)</f>
        <v>58</v>
      </c>
      <c r="O56">
        <f>VLOOKUP(customer!A56,sales_update!A:N,8,FALSE)</f>
        <v>113</v>
      </c>
      <c r="P56">
        <f>VLOOKUP(customer!A56,sales_update!A:N,9,FALSE)</f>
        <v>3235</v>
      </c>
      <c r="Q56">
        <f>VLOOKUP(customer!A56,sales_update!A:N,10,FALSE)</f>
        <v>1</v>
      </c>
      <c r="R56">
        <f>VLOOKUP(customer!A56,sales_update!A:N,11,FALSE)</f>
        <v>6</v>
      </c>
      <c r="S56">
        <f>VLOOKUP(customer!A56,sales_update!A:N,12,FALSE)</f>
        <v>2</v>
      </c>
      <c r="T56">
        <f>VLOOKUP(customer!A56,sales_update!A:N,13,FALSE)</f>
        <v>9</v>
      </c>
      <c r="U56">
        <f>VLOOKUP(customer!A56,sales_update!A:N,14,FALSE)</f>
        <v>2</v>
      </c>
      <c r="V56">
        <f>VLOOKUP(customer!A56,Marketing!A:I,2,FALSE)</f>
        <v>0</v>
      </c>
      <c r="W56">
        <f>VLOOKUP(customer!A56,Marketing!A:I,3,FALSE)</f>
        <v>0</v>
      </c>
      <c r="X56">
        <f>VLOOKUP(customer!A56,Marketing!A:I,4,FALSE)</f>
        <v>0</v>
      </c>
      <c r="Y56">
        <f>VLOOKUP(customer!A56,Marketing!A:I,5,FALSE)</f>
        <v>0</v>
      </c>
      <c r="Z56">
        <f>VLOOKUP(customer!A56,Marketing!A:I,6,FALSE)</f>
        <v>0</v>
      </c>
      <c r="AA56">
        <f>VLOOKUP(customer!A56,Marketing!A:I,7,FALSE)</f>
        <v>0</v>
      </c>
      <c r="AB56">
        <f>VLOOKUP(customer!A56,Marketing!A:I,8,FALSE)</f>
        <v>0</v>
      </c>
      <c r="AC56" s="1">
        <f>VLOOKUP(customer!A56,Marketing!A:I,9,FALSE)</f>
        <v>44024</v>
      </c>
    </row>
    <row r="57" spans="1:29" x14ac:dyDescent="0.3">
      <c r="A57">
        <v>1063</v>
      </c>
      <c r="B57">
        <v>188194</v>
      </c>
      <c r="C57">
        <v>0</v>
      </c>
      <c r="D57">
        <v>1</v>
      </c>
      <c r="E57">
        <v>41</v>
      </c>
      <c r="F57" t="str">
        <f>IF(customer!G57=1, "Married", IF(customer!H57=1, "Single", IF(customer!F57=1, "Divorced", IF(customer!I57=1, "Together", IF(customer!J57=1, "Widowed", "Unknown")))))</f>
        <v>Single</v>
      </c>
      <c r="G57" t="str">
        <f>IF(customer!K57=1,"Basic",IF(customer!L57=1,"Graduate",IF(customer!M57=1,"Master",IF(customer!N57=1,"PhD","Unknown"))))</f>
        <v>Unknown</v>
      </c>
      <c r="H57" t="s">
        <v>18</v>
      </c>
      <c r="I57">
        <f>VLOOKUP(customer!A57,sales_update!A:N,2,FALSE)</f>
        <v>19</v>
      </c>
      <c r="J57">
        <f xml:space="preserve"> VLOOKUP(customer!A57,sales_update!A:N,3,FALSE)</f>
        <v>1468</v>
      </c>
      <c r="K57">
        <f>VLOOKUP(customer!A57,sales_update!A:N,4,FALSE)</f>
        <v>30</v>
      </c>
      <c r="L57">
        <f>VLOOKUP(customer!A57,sales_update!A:N,5,FALSE)</f>
        <v>659</v>
      </c>
      <c r="M57">
        <f>VLOOKUP(customer!A57,sales_update!A:N,6,FALSE)</f>
        <v>429</v>
      </c>
      <c r="N57">
        <f>VLOOKUP(customer!A57,sales_update!A:N,7,FALSE)</f>
        <v>51</v>
      </c>
      <c r="O57">
        <f>VLOOKUP(customer!A57,sales_update!A:N,8,FALSE)</f>
        <v>81</v>
      </c>
      <c r="P57">
        <f>VLOOKUP(customer!A57,sales_update!A:N,9,FALSE)</f>
        <v>2556</v>
      </c>
      <c r="Q57">
        <f>VLOOKUP(customer!A57,sales_update!A:N,10,FALSE)</f>
        <v>1</v>
      </c>
      <c r="R57">
        <f>VLOOKUP(customer!A57,sales_update!A:N,11,FALSE)</f>
        <v>11</v>
      </c>
      <c r="S57">
        <f>VLOOKUP(customer!A57,sales_update!A:N,12,FALSE)</f>
        <v>10</v>
      </c>
      <c r="T57">
        <f>VLOOKUP(customer!A57,sales_update!A:N,13,FALSE)</f>
        <v>10</v>
      </c>
      <c r="U57">
        <f>VLOOKUP(customer!A57,sales_update!A:N,14,FALSE)</f>
        <v>5</v>
      </c>
      <c r="V57">
        <f>VLOOKUP(customer!A57,Marketing!A:I,2,FALSE)</f>
        <v>1</v>
      </c>
      <c r="W57">
        <f>VLOOKUP(customer!A57,Marketing!A:I,3,FALSE)</f>
        <v>0</v>
      </c>
      <c r="X57">
        <f>VLOOKUP(customer!A57,Marketing!A:I,4,FALSE)</f>
        <v>0</v>
      </c>
      <c r="Y57">
        <f>VLOOKUP(customer!A57,Marketing!A:I,5,FALSE)</f>
        <v>1</v>
      </c>
      <c r="Z57">
        <f>VLOOKUP(customer!A57,Marketing!A:I,6,FALSE)</f>
        <v>0</v>
      </c>
      <c r="AA57">
        <f>VLOOKUP(customer!A57,Marketing!A:I,7,FALSE)</f>
        <v>0</v>
      </c>
      <c r="AB57">
        <f>VLOOKUP(customer!A57,Marketing!A:I,8,FALSE)</f>
        <v>1</v>
      </c>
      <c r="AC57" s="1">
        <f>VLOOKUP(customer!A57,Marketing!A:I,9,FALSE)</f>
        <v>44066</v>
      </c>
    </row>
    <row r="58" spans="1:29" x14ac:dyDescent="0.3">
      <c r="A58">
        <v>2314</v>
      </c>
      <c r="B58">
        <v>188097</v>
      </c>
      <c r="C58">
        <v>1</v>
      </c>
      <c r="D58">
        <v>0</v>
      </c>
      <c r="E58">
        <v>42</v>
      </c>
      <c r="F58" t="str">
        <f>IF(customer!G58=1, "Married", IF(customer!H58=1, "Single", IF(customer!F58=1, "Divorced", IF(customer!I58=1, "Together", IF(customer!J58=1, "Widowed", "Unknown")))))</f>
        <v>Married</v>
      </c>
      <c r="G58" t="str">
        <f>IF(customer!K58=1,"Basic",IF(customer!L58=1,"Graduate",IF(customer!M58=1,"Master",IF(customer!N58=1,"PhD","Unknown"))))</f>
        <v>Master</v>
      </c>
      <c r="H58" t="s">
        <v>20</v>
      </c>
      <c r="I58">
        <f>VLOOKUP(customer!A58,sales_update!A:N,2,FALSE)</f>
        <v>24</v>
      </c>
      <c r="J58">
        <f xml:space="preserve"> VLOOKUP(customer!A58,sales_update!A:N,3,FALSE)</f>
        <v>348</v>
      </c>
      <c r="K58">
        <f>VLOOKUP(customer!A58,sales_update!A:N,4,FALSE)</f>
        <v>0</v>
      </c>
      <c r="L58">
        <f>VLOOKUP(customer!A58,sales_update!A:N,5,FALSE)</f>
        <v>1025</v>
      </c>
      <c r="M58">
        <f>VLOOKUP(customer!A58,sales_update!A:N,6,FALSE)</f>
        <v>0</v>
      </c>
      <c r="N58">
        <f>VLOOKUP(customer!A58,sales_update!A:N,7,FALSE)</f>
        <v>269</v>
      </c>
      <c r="O58">
        <f>VLOOKUP(customer!A58,sales_update!A:N,8,FALSE)</f>
        <v>160</v>
      </c>
      <c r="P58">
        <f>VLOOKUP(customer!A58,sales_update!A:N,9,FALSE)</f>
        <v>1482</v>
      </c>
      <c r="Q58">
        <f>VLOOKUP(customer!A58,sales_update!A:N,10,FALSE)</f>
        <v>1</v>
      </c>
      <c r="R58">
        <f>VLOOKUP(customer!A58,sales_update!A:N,11,FALSE)</f>
        <v>6</v>
      </c>
      <c r="S58">
        <f>VLOOKUP(customer!A58,sales_update!A:N,12,FALSE)</f>
        <v>5</v>
      </c>
      <c r="T58">
        <f>VLOOKUP(customer!A58,sales_update!A:N,13,FALSE)</f>
        <v>8</v>
      </c>
      <c r="U58">
        <f>VLOOKUP(customer!A58,sales_update!A:N,14,FALSE)</f>
        <v>9</v>
      </c>
      <c r="V58">
        <f>VLOOKUP(customer!A58,Marketing!A:I,2,FALSE)</f>
        <v>0</v>
      </c>
      <c r="W58">
        <f>VLOOKUP(customer!A58,Marketing!A:I,3,FALSE)</f>
        <v>1</v>
      </c>
      <c r="X58">
        <f>VLOOKUP(customer!A58,Marketing!A:I,4,FALSE)</f>
        <v>1</v>
      </c>
      <c r="Y58">
        <f>VLOOKUP(customer!A58,Marketing!A:I,5,FALSE)</f>
        <v>1</v>
      </c>
      <c r="Z58">
        <f>VLOOKUP(customer!A58,Marketing!A:I,6,FALSE)</f>
        <v>0</v>
      </c>
      <c r="AA58">
        <f>VLOOKUP(customer!A58,Marketing!A:I,7,FALSE)</f>
        <v>0</v>
      </c>
      <c r="AB58">
        <f>VLOOKUP(customer!A58,Marketing!A:I,8,FALSE)</f>
        <v>1</v>
      </c>
      <c r="AC58" s="1">
        <f>VLOOKUP(customer!A58,Marketing!A:I,9,FALSE)</f>
        <v>43488</v>
      </c>
    </row>
    <row r="59" spans="1:29" x14ac:dyDescent="0.3">
      <c r="A59">
        <v>1543</v>
      </c>
      <c r="B59">
        <v>187771</v>
      </c>
      <c r="C59">
        <v>0</v>
      </c>
      <c r="D59">
        <v>1</v>
      </c>
      <c r="E59">
        <v>61</v>
      </c>
      <c r="F59" t="str">
        <f>IF(customer!G59=1, "Married", IF(customer!H59=1, "Single", IF(customer!F59=1, "Divorced", IF(customer!I59=1, "Together", IF(customer!J59=1, "Widowed", "Unknown")))))</f>
        <v>Together</v>
      </c>
      <c r="G59" t="str">
        <f>IF(customer!K59=1,"Basic",IF(customer!L59=1,"Graduate",IF(customer!M59=1,"Master",IF(customer!N59=1,"PhD","Unknown"))))</f>
        <v>Graduate</v>
      </c>
      <c r="H59" t="s">
        <v>18</v>
      </c>
      <c r="I59">
        <f>VLOOKUP(customer!A59,sales_update!A:N,2,FALSE)</f>
        <v>61</v>
      </c>
      <c r="J59">
        <f xml:space="preserve"> VLOOKUP(customer!A59,sales_update!A:N,3,FALSE)</f>
        <v>3192</v>
      </c>
      <c r="K59">
        <f>VLOOKUP(customer!A59,sales_update!A:N,4,FALSE)</f>
        <v>81</v>
      </c>
      <c r="L59">
        <f>VLOOKUP(customer!A59,sales_update!A:N,5,FALSE)</f>
        <v>614</v>
      </c>
      <c r="M59">
        <f>VLOOKUP(customer!A59,sales_update!A:N,6,FALSE)</f>
        <v>107</v>
      </c>
      <c r="N59">
        <f>VLOOKUP(customer!A59,sales_update!A:N,7,FALSE)</f>
        <v>122</v>
      </c>
      <c r="O59">
        <f>VLOOKUP(customer!A59,sales_update!A:N,8,FALSE)</f>
        <v>71</v>
      </c>
      <c r="P59">
        <f>VLOOKUP(customer!A59,sales_update!A:N,9,FALSE)</f>
        <v>4045</v>
      </c>
      <c r="Q59">
        <f>VLOOKUP(customer!A59,sales_update!A:N,10,FALSE)</f>
        <v>1</v>
      </c>
      <c r="R59">
        <f>VLOOKUP(customer!A59,sales_update!A:N,11,FALSE)</f>
        <v>5</v>
      </c>
      <c r="S59">
        <f>VLOOKUP(customer!A59,sales_update!A:N,12,FALSE)</f>
        <v>10</v>
      </c>
      <c r="T59">
        <f>VLOOKUP(customer!A59,sales_update!A:N,13,FALSE)</f>
        <v>4</v>
      </c>
      <c r="U59">
        <f>VLOOKUP(customer!A59,sales_update!A:N,14,FALSE)</f>
        <v>6</v>
      </c>
      <c r="V59">
        <f>VLOOKUP(customer!A59,Marketing!A:I,2,FALSE)</f>
        <v>0</v>
      </c>
      <c r="W59">
        <f>VLOOKUP(customer!A59,Marketing!A:I,3,FALSE)</f>
        <v>1</v>
      </c>
      <c r="X59">
        <f>VLOOKUP(customer!A59,Marketing!A:I,4,FALSE)</f>
        <v>1</v>
      </c>
      <c r="Y59">
        <f>VLOOKUP(customer!A59,Marketing!A:I,5,FALSE)</f>
        <v>1</v>
      </c>
      <c r="Z59">
        <f>VLOOKUP(customer!A59,Marketing!A:I,6,FALSE)</f>
        <v>1</v>
      </c>
      <c r="AA59">
        <f>VLOOKUP(customer!A59,Marketing!A:I,7,FALSE)</f>
        <v>0</v>
      </c>
      <c r="AB59">
        <f>VLOOKUP(customer!A59,Marketing!A:I,8,FALSE)</f>
        <v>1</v>
      </c>
      <c r="AC59" s="1">
        <f>VLOOKUP(customer!A59,Marketing!A:I,9,FALSE)</f>
        <v>43765</v>
      </c>
    </row>
    <row r="60" spans="1:29" x14ac:dyDescent="0.3">
      <c r="A60">
        <v>1805</v>
      </c>
      <c r="B60">
        <v>187771</v>
      </c>
      <c r="C60">
        <v>0</v>
      </c>
      <c r="D60">
        <v>1</v>
      </c>
      <c r="E60">
        <v>61</v>
      </c>
      <c r="F60" t="str">
        <f>IF(customer!G60=1, "Married", IF(customer!H60=1, "Single", IF(customer!F60=1, "Divorced", IF(customer!I60=1, "Together", IF(customer!J60=1, "Widowed", "Unknown")))))</f>
        <v>Together</v>
      </c>
      <c r="G60" t="str">
        <f>IF(customer!K60=1,"Basic",IF(customer!L60=1,"Graduate",IF(customer!M60=1,"Master",IF(customer!N60=1,"PhD","Unknown"))))</f>
        <v>Graduate</v>
      </c>
      <c r="H60" t="s">
        <v>15</v>
      </c>
      <c r="I60">
        <f>VLOOKUP(customer!A60,sales_update!A:N,2,FALSE)</f>
        <v>61</v>
      </c>
      <c r="J60">
        <f xml:space="preserve"> VLOOKUP(customer!A60,sales_update!A:N,3,FALSE)</f>
        <v>3192</v>
      </c>
      <c r="K60">
        <f>VLOOKUP(customer!A60,sales_update!A:N,4,FALSE)</f>
        <v>81</v>
      </c>
      <c r="L60">
        <f>VLOOKUP(customer!A60,sales_update!A:N,5,FALSE)</f>
        <v>614</v>
      </c>
      <c r="M60">
        <f>VLOOKUP(customer!A60,sales_update!A:N,6,FALSE)</f>
        <v>107</v>
      </c>
      <c r="N60">
        <f>VLOOKUP(customer!A60,sales_update!A:N,7,FALSE)</f>
        <v>122</v>
      </c>
      <c r="O60">
        <f>VLOOKUP(customer!A60,sales_update!A:N,8,FALSE)</f>
        <v>71</v>
      </c>
      <c r="P60">
        <f>VLOOKUP(customer!A60,sales_update!A:N,9,FALSE)</f>
        <v>4045</v>
      </c>
      <c r="Q60">
        <f>VLOOKUP(customer!A60,sales_update!A:N,10,FALSE)</f>
        <v>1</v>
      </c>
      <c r="R60">
        <f>VLOOKUP(customer!A60,sales_update!A:N,11,FALSE)</f>
        <v>5</v>
      </c>
      <c r="S60">
        <f>VLOOKUP(customer!A60,sales_update!A:N,12,FALSE)</f>
        <v>10</v>
      </c>
      <c r="T60">
        <f>VLOOKUP(customer!A60,sales_update!A:N,13,FALSE)</f>
        <v>4</v>
      </c>
      <c r="U60">
        <f>VLOOKUP(customer!A60,sales_update!A:N,14,FALSE)</f>
        <v>6</v>
      </c>
      <c r="V60">
        <f>VLOOKUP(customer!A60,Marketing!A:I,2,FALSE)</f>
        <v>0</v>
      </c>
      <c r="W60">
        <f>VLOOKUP(customer!A60,Marketing!A:I,3,FALSE)</f>
        <v>1</v>
      </c>
      <c r="X60">
        <f>VLOOKUP(customer!A60,Marketing!A:I,4,FALSE)</f>
        <v>1</v>
      </c>
      <c r="Y60">
        <f>VLOOKUP(customer!A60,Marketing!A:I,5,FALSE)</f>
        <v>1</v>
      </c>
      <c r="Z60">
        <f>VLOOKUP(customer!A60,Marketing!A:I,6,FALSE)</f>
        <v>1</v>
      </c>
      <c r="AA60">
        <f>VLOOKUP(customer!A60,Marketing!A:I,7,FALSE)</f>
        <v>0</v>
      </c>
      <c r="AB60">
        <f>VLOOKUP(customer!A60,Marketing!A:I,8,FALSE)</f>
        <v>1</v>
      </c>
      <c r="AC60" s="1">
        <f>VLOOKUP(customer!A60,Marketing!A:I,9,FALSE)</f>
        <v>43765</v>
      </c>
    </row>
    <row r="61" spans="1:29" x14ac:dyDescent="0.3">
      <c r="A61">
        <v>2468</v>
      </c>
      <c r="B61">
        <v>187679</v>
      </c>
      <c r="C61">
        <v>0</v>
      </c>
      <c r="D61">
        <v>0</v>
      </c>
      <c r="E61">
        <v>32</v>
      </c>
      <c r="F61" t="str">
        <f>IF(customer!G61=1, "Married", IF(customer!H61=1, "Single", IF(customer!F61=1, "Divorced", IF(customer!I61=1, "Together", IF(customer!J61=1, "Widowed", "Unknown")))))</f>
        <v>Together</v>
      </c>
      <c r="G61" t="str">
        <f>IF(customer!K61=1,"Basic",IF(customer!L61=1,"Graduate",IF(customer!M61=1,"Master",IF(customer!N61=1,"PhD","Unknown"))))</f>
        <v>Graduate</v>
      </c>
      <c r="H61" t="s">
        <v>19</v>
      </c>
      <c r="I61">
        <f>VLOOKUP(customer!A61,sales_update!A:N,2,FALSE)</f>
        <v>62</v>
      </c>
      <c r="J61">
        <f xml:space="preserve"> VLOOKUP(customer!A61,sales_update!A:N,3,FALSE)</f>
        <v>2695</v>
      </c>
      <c r="K61">
        <f>VLOOKUP(customer!A61,sales_update!A:N,4,FALSE)</f>
        <v>368</v>
      </c>
      <c r="L61">
        <f>VLOOKUP(customer!A61,sales_update!A:N,5,FALSE)</f>
        <v>1745</v>
      </c>
      <c r="M61">
        <f>VLOOKUP(customer!A61,sales_update!A:N,6,FALSE)</f>
        <v>208</v>
      </c>
      <c r="N61">
        <f>VLOOKUP(customer!A61,sales_update!A:N,7,FALSE)</f>
        <v>317</v>
      </c>
      <c r="O61">
        <f>VLOOKUP(customer!A61,sales_update!A:N,8,FALSE)</f>
        <v>71</v>
      </c>
      <c r="P61">
        <f>VLOOKUP(customer!A61,sales_update!A:N,9,FALSE)</f>
        <v>5261</v>
      </c>
      <c r="Q61">
        <f>VLOOKUP(customer!A61,sales_update!A:N,10,FALSE)</f>
        <v>1</v>
      </c>
      <c r="R61">
        <f>VLOOKUP(customer!A61,sales_update!A:N,11,FALSE)</f>
        <v>7</v>
      </c>
      <c r="S61">
        <f>VLOOKUP(customer!A61,sales_update!A:N,12,FALSE)</f>
        <v>11</v>
      </c>
      <c r="T61">
        <f>VLOOKUP(customer!A61,sales_update!A:N,13,FALSE)</f>
        <v>10</v>
      </c>
      <c r="U61">
        <f>VLOOKUP(customer!A61,sales_update!A:N,14,FALSE)</f>
        <v>4</v>
      </c>
      <c r="V61">
        <f>VLOOKUP(customer!A61,Marketing!A:I,2,FALSE)</f>
        <v>1</v>
      </c>
      <c r="W61">
        <f>VLOOKUP(customer!A61,Marketing!A:I,3,FALSE)</f>
        <v>0</v>
      </c>
      <c r="X61">
        <f>VLOOKUP(customer!A61,Marketing!A:I,4,FALSE)</f>
        <v>1</v>
      </c>
      <c r="Y61">
        <f>VLOOKUP(customer!A61,Marketing!A:I,5,FALSE)</f>
        <v>1</v>
      </c>
      <c r="Z61">
        <f>VLOOKUP(customer!A61,Marketing!A:I,6,FALSE)</f>
        <v>0</v>
      </c>
      <c r="AA61">
        <f>VLOOKUP(customer!A61,Marketing!A:I,7,FALSE)</f>
        <v>0</v>
      </c>
      <c r="AB61">
        <f>VLOOKUP(customer!A61,Marketing!A:I,8,FALSE)</f>
        <v>1</v>
      </c>
      <c r="AC61" s="1">
        <f>VLOOKUP(customer!A61,Marketing!A:I,9,FALSE)</f>
        <v>43831</v>
      </c>
    </row>
    <row r="62" spans="1:29" x14ac:dyDescent="0.3">
      <c r="A62">
        <v>1697</v>
      </c>
      <c r="B62">
        <v>187305</v>
      </c>
      <c r="C62">
        <v>0</v>
      </c>
      <c r="D62">
        <v>0</v>
      </c>
      <c r="E62">
        <v>60</v>
      </c>
      <c r="F62" t="str">
        <f>IF(customer!G62=1, "Married", IF(customer!H62=1, "Single", IF(customer!F62=1, "Divorced", IF(customer!I62=1, "Together", IF(customer!J62=1, "Widowed", "Unknown")))))</f>
        <v>Divorced</v>
      </c>
      <c r="G62" t="str">
        <f>IF(customer!K62=1,"Basic",IF(customer!L62=1,"Graduate",IF(customer!M62=1,"Master",IF(customer!N62=1,"PhD","Unknown"))))</f>
        <v>Unknown</v>
      </c>
      <c r="H62" t="s">
        <v>15</v>
      </c>
      <c r="I62">
        <f>VLOOKUP(customer!A62,sales_update!A:N,2,FALSE)</f>
        <v>19</v>
      </c>
      <c r="J62">
        <f xml:space="preserve"> VLOOKUP(customer!A62,sales_update!A:N,3,FALSE)</f>
        <v>740</v>
      </c>
      <c r="K62">
        <f>VLOOKUP(customer!A62,sales_update!A:N,4,FALSE)</f>
        <v>54</v>
      </c>
      <c r="L62">
        <f>VLOOKUP(customer!A62,sales_update!A:N,5,FALSE)</f>
        <v>1075</v>
      </c>
      <c r="M62">
        <f>VLOOKUP(customer!A62,sales_update!A:N,6,FALSE)</f>
        <v>135</v>
      </c>
      <c r="N62">
        <f>VLOOKUP(customer!A62,sales_update!A:N,7,FALSE)</f>
        <v>296</v>
      </c>
      <c r="O62">
        <f>VLOOKUP(customer!A62,sales_update!A:N,8,FALSE)</f>
        <v>172</v>
      </c>
      <c r="P62">
        <f>VLOOKUP(customer!A62,sales_update!A:N,9,FALSE)</f>
        <v>2128</v>
      </c>
      <c r="Q62">
        <f>VLOOKUP(customer!A62,sales_update!A:N,10,FALSE)</f>
        <v>1</v>
      </c>
      <c r="R62">
        <f>VLOOKUP(customer!A62,sales_update!A:N,11,FALSE)</f>
        <v>5</v>
      </c>
      <c r="S62">
        <f>VLOOKUP(customer!A62,sales_update!A:N,12,FALSE)</f>
        <v>3</v>
      </c>
      <c r="T62">
        <f>VLOOKUP(customer!A62,sales_update!A:N,13,FALSE)</f>
        <v>8</v>
      </c>
      <c r="U62">
        <f>VLOOKUP(customer!A62,sales_update!A:N,14,FALSE)</f>
        <v>2</v>
      </c>
      <c r="V62">
        <f>VLOOKUP(customer!A62,Marketing!A:I,2,FALSE)</f>
        <v>0</v>
      </c>
      <c r="W62">
        <f>VLOOKUP(customer!A62,Marketing!A:I,3,FALSE)</f>
        <v>0</v>
      </c>
      <c r="X62">
        <f>VLOOKUP(customer!A62,Marketing!A:I,4,FALSE)</f>
        <v>1</v>
      </c>
      <c r="Y62">
        <f>VLOOKUP(customer!A62,Marketing!A:I,5,FALSE)</f>
        <v>0</v>
      </c>
      <c r="Z62">
        <f>VLOOKUP(customer!A62,Marketing!A:I,6,FALSE)</f>
        <v>0</v>
      </c>
      <c r="AA62">
        <f>VLOOKUP(customer!A62,Marketing!A:I,7,FALSE)</f>
        <v>0</v>
      </c>
      <c r="AB62">
        <f>VLOOKUP(customer!A62,Marketing!A:I,8,FALSE)</f>
        <v>1</v>
      </c>
      <c r="AC62" s="1">
        <f>VLOOKUP(customer!A62,Marketing!A:I,9,FALSE)</f>
        <v>43524</v>
      </c>
    </row>
    <row r="63" spans="1:29" x14ac:dyDescent="0.3">
      <c r="A63">
        <v>1096</v>
      </c>
      <c r="B63">
        <v>187195</v>
      </c>
      <c r="C63">
        <v>0</v>
      </c>
      <c r="D63">
        <v>0</v>
      </c>
      <c r="E63">
        <v>61</v>
      </c>
      <c r="F63" t="str">
        <f>IF(customer!G63=1, "Married", IF(customer!H63=1, "Single", IF(customer!F63=1, "Divorced", IF(customer!I63=1, "Together", IF(customer!J63=1, "Widowed", "Unknown")))))</f>
        <v>Married</v>
      </c>
      <c r="G63" t="str">
        <f>IF(customer!K63=1,"Basic",IF(customer!L63=1,"Graduate",IF(customer!M63=1,"Master",IF(customer!N63=1,"PhD","Unknown"))))</f>
        <v>Graduate</v>
      </c>
      <c r="H63" t="s">
        <v>20</v>
      </c>
      <c r="I63">
        <f>VLOOKUP(customer!A63,sales_update!A:N,2,FALSE)</f>
        <v>35</v>
      </c>
      <c r="J63">
        <f xml:space="preserve"> VLOOKUP(customer!A63,sales_update!A:N,3,FALSE)</f>
        <v>466</v>
      </c>
      <c r="K63">
        <f>VLOOKUP(customer!A63,sales_update!A:N,4,FALSE)</f>
        <v>163</v>
      </c>
      <c r="L63">
        <f>VLOOKUP(customer!A63,sales_update!A:N,5,FALSE)</f>
        <v>1481</v>
      </c>
      <c r="M63">
        <f>VLOOKUP(customer!A63,sales_update!A:N,6,FALSE)</f>
        <v>107</v>
      </c>
      <c r="N63">
        <f>VLOOKUP(customer!A63,sales_update!A:N,7,FALSE)</f>
        <v>56</v>
      </c>
      <c r="O63">
        <f>VLOOKUP(customer!A63,sales_update!A:N,8,FALSE)</f>
        <v>82</v>
      </c>
      <c r="P63">
        <f>VLOOKUP(customer!A63,sales_update!A:N,9,FALSE)</f>
        <v>2192</v>
      </c>
      <c r="Q63">
        <f>VLOOKUP(customer!A63,sales_update!A:N,10,FALSE)</f>
        <v>1</v>
      </c>
      <c r="R63">
        <f>VLOOKUP(customer!A63,sales_update!A:N,11,FALSE)</f>
        <v>3</v>
      </c>
      <c r="S63">
        <f>VLOOKUP(customer!A63,sales_update!A:N,12,FALSE)</f>
        <v>11</v>
      </c>
      <c r="T63">
        <f>VLOOKUP(customer!A63,sales_update!A:N,13,FALSE)</f>
        <v>5</v>
      </c>
      <c r="U63">
        <f>VLOOKUP(customer!A63,sales_update!A:N,14,FALSE)</f>
        <v>1</v>
      </c>
      <c r="V63">
        <f>VLOOKUP(customer!A63,Marketing!A:I,2,FALSE)</f>
        <v>0</v>
      </c>
      <c r="W63">
        <f>VLOOKUP(customer!A63,Marketing!A:I,3,FALSE)</f>
        <v>0</v>
      </c>
      <c r="X63">
        <f>VLOOKUP(customer!A63,Marketing!A:I,4,FALSE)</f>
        <v>0</v>
      </c>
      <c r="Y63">
        <f>VLOOKUP(customer!A63,Marketing!A:I,5,FALSE)</f>
        <v>0</v>
      </c>
      <c r="Z63">
        <f>VLOOKUP(customer!A63,Marketing!A:I,6,FALSE)</f>
        <v>0</v>
      </c>
      <c r="AA63">
        <f>VLOOKUP(customer!A63,Marketing!A:I,7,FALSE)</f>
        <v>0</v>
      </c>
      <c r="AB63">
        <f>VLOOKUP(customer!A63,Marketing!A:I,8,FALSE)</f>
        <v>1</v>
      </c>
      <c r="AC63" s="1">
        <f>VLOOKUP(customer!A63,Marketing!A:I,9,FALSE)</f>
        <v>44116</v>
      </c>
    </row>
    <row r="64" spans="1:29" x14ac:dyDescent="0.3">
      <c r="A64">
        <v>2496</v>
      </c>
      <c r="B64">
        <v>187188</v>
      </c>
      <c r="C64">
        <v>0</v>
      </c>
      <c r="D64">
        <v>0</v>
      </c>
      <c r="E64">
        <v>37</v>
      </c>
      <c r="F64" t="str">
        <f>IF(customer!G64=1, "Married", IF(customer!H64=1, "Single", IF(customer!F64=1, "Divorced", IF(customer!I64=1, "Together", IF(customer!J64=1, "Widowed", "Unknown")))))</f>
        <v>Single</v>
      </c>
      <c r="G64" t="str">
        <f>IF(customer!K64=1,"Basic",IF(customer!L64=1,"Graduate",IF(customer!M64=1,"Master",IF(customer!N64=1,"PhD","Unknown"))))</f>
        <v>PhD</v>
      </c>
      <c r="H64" t="s">
        <v>17</v>
      </c>
      <c r="I64">
        <f>VLOOKUP(customer!A64,sales_update!A:N,2,FALSE)</f>
        <v>73</v>
      </c>
      <c r="J64">
        <f xml:space="preserve"> VLOOKUP(customer!A64,sales_update!A:N,3,FALSE)</f>
        <v>1954</v>
      </c>
      <c r="K64">
        <f>VLOOKUP(customer!A64,sales_update!A:N,4,FALSE)</f>
        <v>238</v>
      </c>
      <c r="L64">
        <f>VLOOKUP(customer!A64,sales_update!A:N,5,FALSE)</f>
        <v>1554</v>
      </c>
      <c r="M64">
        <f>VLOOKUP(customer!A64,sales_update!A:N,6,FALSE)</f>
        <v>105</v>
      </c>
      <c r="N64">
        <f>VLOOKUP(customer!A64,sales_update!A:N,7,FALSE)</f>
        <v>159</v>
      </c>
      <c r="O64">
        <f>VLOOKUP(customer!A64,sales_update!A:N,8,FALSE)</f>
        <v>118</v>
      </c>
      <c r="P64">
        <f>VLOOKUP(customer!A64,sales_update!A:N,9,FALSE)</f>
        <v>3892</v>
      </c>
      <c r="Q64">
        <f>VLOOKUP(customer!A64,sales_update!A:N,10,FALSE)</f>
        <v>1</v>
      </c>
      <c r="R64">
        <f>VLOOKUP(customer!A64,sales_update!A:N,11,FALSE)</f>
        <v>10</v>
      </c>
      <c r="S64">
        <f>VLOOKUP(customer!A64,sales_update!A:N,12,FALSE)</f>
        <v>2</v>
      </c>
      <c r="T64">
        <f>VLOOKUP(customer!A64,sales_update!A:N,13,FALSE)</f>
        <v>6</v>
      </c>
      <c r="U64">
        <f>VLOOKUP(customer!A64,sales_update!A:N,14,FALSE)</f>
        <v>3</v>
      </c>
      <c r="V64">
        <f>VLOOKUP(customer!A64,Marketing!A:I,2,FALSE)</f>
        <v>0</v>
      </c>
      <c r="W64">
        <f>VLOOKUP(customer!A64,Marketing!A:I,3,FALSE)</f>
        <v>0</v>
      </c>
      <c r="X64">
        <f>VLOOKUP(customer!A64,Marketing!A:I,4,FALSE)</f>
        <v>0</v>
      </c>
      <c r="Y64">
        <f>VLOOKUP(customer!A64,Marketing!A:I,5,FALSE)</f>
        <v>0</v>
      </c>
      <c r="Z64">
        <f>VLOOKUP(customer!A64,Marketing!A:I,6,FALSE)</f>
        <v>0</v>
      </c>
      <c r="AA64">
        <f>VLOOKUP(customer!A64,Marketing!A:I,7,FALSE)</f>
        <v>0</v>
      </c>
      <c r="AB64">
        <f>VLOOKUP(customer!A64,Marketing!A:I,8,FALSE)</f>
        <v>1</v>
      </c>
      <c r="AC64" s="1">
        <f>VLOOKUP(customer!A64,Marketing!A:I,9,FALSE)</f>
        <v>43777</v>
      </c>
    </row>
    <row r="65" spans="1:29" x14ac:dyDescent="0.3">
      <c r="A65">
        <v>2057</v>
      </c>
      <c r="B65">
        <v>187171</v>
      </c>
      <c r="C65">
        <v>0</v>
      </c>
      <c r="D65">
        <v>0</v>
      </c>
      <c r="E65">
        <v>39</v>
      </c>
      <c r="F65" t="str">
        <f>IF(customer!G65=1, "Married", IF(customer!H65=1, "Single", IF(customer!F65=1, "Divorced", IF(customer!I65=1, "Together", IF(customer!J65=1, "Widowed", "Unknown")))))</f>
        <v>Married</v>
      </c>
      <c r="G65" t="str">
        <f>IF(customer!K65=1,"Basic",IF(customer!L65=1,"Graduate",IF(customer!M65=1,"Master",IF(customer!N65=1,"PhD","Unknown"))))</f>
        <v>PhD</v>
      </c>
      <c r="H65" t="s">
        <v>15</v>
      </c>
      <c r="I65">
        <f>VLOOKUP(customer!A65,sales_update!A:N,2,FALSE)</f>
        <v>27</v>
      </c>
      <c r="J65">
        <f xml:space="preserve"> VLOOKUP(customer!A65,sales_update!A:N,3,FALSE)</f>
        <v>2149</v>
      </c>
      <c r="K65">
        <f>VLOOKUP(customer!A65,sales_update!A:N,4,FALSE)</f>
        <v>94</v>
      </c>
      <c r="L65">
        <f>VLOOKUP(customer!A65,sales_update!A:N,5,FALSE)</f>
        <v>230</v>
      </c>
      <c r="M65">
        <f>VLOOKUP(customer!A65,sales_update!A:N,6,FALSE)</f>
        <v>125</v>
      </c>
      <c r="N65">
        <f>VLOOKUP(customer!A65,sales_update!A:N,7,FALSE)</f>
        <v>94</v>
      </c>
      <c r="O65">
        <f>VLOOKUP(customer!A65,sales_update!A:N,8,FALSE)</f>
        <v>94</v>
      </c>
      <c r="P65">
        <f>VLOOKUP(customer!A65,sales_update!A:N,9,FALSE)</f>
        <v>2598</v>
      </c>
      <c r="Q65">
        <f>VLOOKUP(customer!A65,sales_update!A:N,10,FALSE)</f>
        <v>1</v>
      </c>
      <c r="R65">
        <f>VLOOKUP(customer!A65,sales_update!A:N,11,FALSE)</f>
        <v>6</v>
      </c>
      <c r="S65">
        <f>VLOOKUP(customer!A65,sales_update!A:N,12,FALSE)</f>
        <v>7</v>
      </c>
      <c r="T65">
        <f>VLOOKUP(customer!A65,sales_update!A:N,13,FALSE)</f>
        <v>11</v>
      </c>
      <c r="U65">
        <f>VLOOKUP(customer!A65,sales_update!A:N,14,FALSE)</f>
        <v>2</v>
      </c>
      <c r="V65">
        <f>VLOOKUP(customer!A65,Marketing!A:I,2,FALSE)</f>
        <v>1</v>
      </c>
      <c r="W65">
        <f>VLOOKUP(customer!A65,Marketing!A:I,3,FALSE)</f>
        <v>0</v>
      </c>
      <c r="X65">
        <f>VLOOKUP(customer!A65,Marketing!A:I,4,FALSE)</f>
        <v>1</v>
      </c>
      <c r="Y65">
        <f>VLOOKUP(customer!A65,Marketing!A:I,5,FALSE)</f>
        <v>0</v>
      </c>
      <c r="Z65">
        <f>VLOOKUP(customer!A65,Marketing!A:I,6,FALSE)</f>
        <v>0</v>
      </c>
      <c r="AA65">
        <f>VLOOKUP(customer!A65,Marketing!A:I,7,FALSE)</f>
        <v>0</v>
      </c>
      <c r="AB65">
        <f>VLOOKUP(customer!A65,Marketing!A:I,8,FALSE)</f>
        <v>0</v>
      </c>
      <c r="AC65" s="1">
        <f>VLOOKUP(customer!A65,Marketing!A:I,9,FALSE)</f>
        <v>43744</v>
      </c>
    </row>
    <row r="66" spans="1:29" x14ac:dyDescent="0.3">
      <c r="A66">
        <v>3055</v>
      </c>
      <c r="B66">
        <v>187000</v>
      </c>
      <c r="C66">
        <v>0</v>
      </c>
      <c r="D66">
        <v>0</v>
      </c>
      <c r="E66">
        <v>28</v>
      </c>
      <c r="F66" t="str">
        <f>IF(customer!G66=1, "Married", IF(customer!H66=1, "Single", IF(customer!F66=1, "Divorced", IF(customer!I66=1, "Together", IF(customer!J66=1, "Widowed", "Unknown")))))</f>
        <v>Married</v>
      </c>
      <c r="G66" t="str">
        <f>IF(customer!K66=1,"Basic",IF(customer!L66=1,"Graduate",IF(customer!M66=1,"Master",IF(customer!N66=1,"PhD","Unknown"))))</f>
        <v>Unknown</v>
      </c>
      <c r="H66" t="s">
        <v>18</v>
      </c>
      <c r="I66">
        <f>VLOOKUP(customer!A66,sales_update!A:N,2,FALSE)</f>
        <v>61</v>
      </c>
      <c r="J66">
        <f xml:space="preserve"> VLOOKUP(customer!A66,sales_update!A:N,3,FALSE)</f>
        <v>421</v>
      </c>
      <c r="K66">
        <f>VLOOKUP(customer!A66,sales_update!A:N,4,FALSE)</f>
        <v>54</v>
      </c>
      <c r="L66">
        <f>VLOOKUP(customer!A66,sales_update!A:N,5,FALSE)</f>
        <v>1305</v>
      </c>
      <c r="M66">
        <f>VLOOKUP(customer!A66,sales_update!A:N,6,FALSE)</f>
        <v>144</v>
      </c>
      <c r="N66">
        <f>VLOOKUP(customer!A66,sales_update!A:N,7,FALSE)</f>
        <v>37</v>
      </c>
      <c r="O66">
        <f>VLOOKUP(customer!A66,sales_update!A:N,8,FALSE)</f>
        <v>105</v>
      </c>
      <c r="P66">
        <f>VLOOKUP(customer!A66,sales_update!A:N,9,FALSE)</f>
        <v>1855</v>
      </c>
      <c r="Q66">
        <f>VLOOKUP(customer!A66,sales_update!A:N,10,FALSE)</f>
        <v>1</v>
      </c>
      <c r="R66">
        <f>VLOOKUP(customer!A66,sales_update!A:N,11,FALSE)</f>
        <v>4</v>
      </c>
      <c r="S66">
        <f>VLOOKUP(customer!A66,sales_update!A:N,12,FALSE)</f>
        <v>6</v>
      </c>
      <c r="T66">
        <f>VLOOKUP(customer!A66,sales_update!A:N,13,FALSE)</f>
        <v>7</v>
      </c>
      <c r="U66">
        <f>VLOOKUP(customer!A66,sales_update!A:N,14,FALSE)</f>
        <v>2</v>
      </c>
      <c r="V66">
        <f>VLOOKUP(customer!A66,Marketing!A:I,2,FALSE)</f>
        <v>0</v>
      </c>
      <c r="W66">
        <f>VLOOKUP(customer!A66,Marketing!A:I,3,FALSE)</f>
        <v>0</v>
      </c>
      <c r="X66">
        <f>VLOOKUP(customer!A66,Marketing!A:I,4,FALSE)</f>
        <v>0</v>
      </c>
      <c r="Y66">
        <f>VLOOKUP(customer!A66,Marketing!A:I,5,FALSE)</f>
        <v>0</v>
      </c>
      <c r="Z66">
        <f>VLOOKUP(customer!A66,Marketing!A:I,6,FALSE)</f>
        <v>0</v>
      </c>
      <c r="AA66">
        <f>VLOOKUP(customer!A66,Marketing!A:I,7,FALSE)</f>
        <v>0</v>
      </c>
      <c r="AB66">
        <f>VLOOKUP(customer!A66,Marketing!A:I,8,FALSE)</f>
        <v>0</v>
      </c>
      <c r="AC66" s="1">
        <f>VLOOKUP(customer!A66,Marketing!A:I,9,FALSE)</f>
        <v>43607</v>
      </c>
    </row>
    <row r="67" spans="1:29" x14ac:dyDescent="0.3">
      <c r="A67">
        <v>2862</v>
      </c>
      <c r="B67">
        <v>186979</v>
      </c>
      <c r="C67">
        <v>0</v>
      </c>
      <c r="D67">
        <v>0</v>
      </c>
      <c r="E67">
        <v>49</v>
      </c>
      <c r="F67" t="str">
        <f>IF(customer!G67=1, "Married", IF(customer!H67=1, "Single", IF(customer!F67=1, "Divorced", IF(customer!I67=1, "Together", IF(customer!J67=1, "Widowed", "Unknown")))))</f>
        <v>Divorced</v>
      </c>
      <c r="G67" t="str">
        <f>IF(customer!K67=1,"Basic",IF(customer!L67=1,"Graduate",IF(customer!M67=1,"Master",IF(customer!N67=1,"PhD","Unknown"))))</f>
        <v>PhD</v>
      </c>
      <c r="H67" t="s">
        <v>17</v>
      </c>
      <c r="I67">
        <f>VLOOKUP(customer!A67,sales_update!A:N,2,FALSE)</f>
        <v>67</v>
      </c>
      <c r="J67">
        <f xml:space="preserve"> VLOOKUP(customer!A67,sales_update!A:N,3,FALSE)</f>
        <v>1255</v>
      </c>
      <c r="K67">
        <f>VLOOKUP(customer!A67,sales_update!A:N,4,FALSE)</f>
        <v>215</v>
      </c>
      <c r="L67">
        <f>VLOOKUP(customer!A67,sales_update!A:N,5,FALSE)</f>
        <v>1795</v>
      </c>
      <c r="M67">
        <f>VLOOKUP(customer!A67,sales_update!A:N,6,FALSE)</f>
        <v>140</v>
      </c>
      <c r="N67">
        <f>VLOOKUP(customer!A67,sales_update!A:N,7,FALSE)</f>
        <v>178</v>
      </c>
      <c r="O67">
        <f>VLOOKUP(customer!A67,sales_update!A:N,8,FALSE)</f>
        <v>75</v>
      </c>
      <c r="P67">
        <f>VLOOKUP(customer!A67,sales_update!A:N,9,FALSE)</f>
        <v>3508</v>
      </c>
      <c r="Q67">
        <f>VLOOKUP(customer!A67,sales_update!A:N,10,FALSE)</f>
        <v>1</v>
      </c>
      <c r="R67">
        <f>VLOOKUP(customer!A67,sales_update!A:N,11,FALSE)</f>
        <v>5</v>
      </c>
      <c r="S67">
        <f>VLOOKUP(customer!A67,sales_update!A:N,12,FALSE)</f>
        <v>5</v>
      </c>
      <c r="T67">
        <f>VLOOKUP(customer!A67,sales_update!A:N,13,FALSE)</f>
        <v>5</v>
      </c>
      <c r="U67">
        <f>VLOOKUP(customer!A67,sales_update!A:N,14,FALSE)</f>
        <v>2</v>
      </c>
      <c r="V67">
        <f>VLOOKUP(customer!A67,Marketing!A:I,2,FALSE)</f>
        <v>1</v>
      </c>
      <c r="W67">
        <f>VLOOKUP(customer!A67,Marketing!A:I,3,FALSE)</f>
        <v>0</v>
      </c>
      <c r="X67">
        <f>VLOOKUP(customer!A67,Marketing!A:I,4,FALSE)</f>
        <v>0</v>
      </c>
      <c r="Y67">
        <f>VLOOKUP(customer!A67,Marketing!A:I,5,FALSE)</f>
        <v>0</v>
      </c>
      <c r="Z67">
        <f>VLOOKUP(customer!A67,Marketing!A:I,6,FALSE)</f>
        <v>0</v>
      </c>
      <c r="AA67">
        <f>VLOOKUP(customer!A67,Marketing!A:I,7,FALSE)</f>
        <v>0</v>
      </c>
      <c r="AB67">
        <f>VLOOKUP(customer!A67,Marketing!A:I,8,FALSE)</f>
        <v>1</v>
      </c>
      <c r="AC67" s="1">
        <f>VLOOKUP(customer!A67,Marketing!A:I,9,FALSE)</f>
        <v>43934</v>
      </c>
    </row>
    <row r="68" spans="1:29" x14ac:dyDescent="0.3">
      <c r="A68">
        <v>1668</v>
      </c>
      <c r="B68">
        <v>186857</v>
      </c>
      <c r="C68">
        <v>0</v>
      </c>
      <c r="D68">
        <v>0</v>
      </c>
      <c r="E68">
        <v>48</v>
      </c>
      <c r="F68" t="str">
        <f>IF(customer!G68=1, "Married", IF(customer!H68=1, "Single", IF(customer!F68=1, "Divorced", IF(customer!I68=1, "Together", IF(customer!J68=1, "Widowed", "Unknown")))))</f>
        <v>Single</v>
      </c>
      <c r="G68" t="str">
        <f>IF(customer!K68=1,"Basic",IF(customer!L68=1,"Graduate",IF(customer!M68=1,"Master",IF(customer!N68=1,"PhD","Unknown"))))</f>
        <v>PhD</v>
      </c>
      <c r="H68" t="s">
        <v>17</v>
      </c>
      <c r="I68">
        <f>VLOOKUP(customer!A68,sales_update!A:N,2,FALSE)</f>
        <v>96</v>
      </c>
      <c r="J68">
        <f xml:space="preserve"> VLOOKUP(customer!A68,sales_update!A:N,3,FALSE)</f>
        <v>1934</v>
      </c>
      <c r="K68">
        <f>VLOOKUP(customer!A68,sales_update!A:N,4,FALSE)</f>
        <v>219</v>
      </c>
      <c r="L68">
        <f>VLOOKUP(customer!A68,sales_update!A:N,5,FALSE)</f>
        <v>1803</v>
      </c>
      <c r="M68">
        <f>VLOOKUP(customer!A68,sales_update!A:N,6,FALSE)</f>
        <v>286</v>
      </c>
      <c r="N68">
        <f>VLOOKUP(customer!A68,sales_update!A:N,7,FALSE)</f>
        <v>219</v>
      </c>
      <c r="O68">
        <f>VLOOKUP(customer!A68,sales_update!A:N,8,FALSE)</f>
        <v>86</v>
      </c>
      <c r="P68">
        <f>VLOOKUP(customer!A68,sales_update!A:N,9,FALSE)</f>
        <v>4376</v>
      </c>
      <c r="Q68">
        <f>VLOOKUP(customer!A68,sales_update!A:N,10,FALSE)</f>
        <v>1</v>
      </c>
      <c r="R68">
        <f>VLOOKUP(customer!A68,sales_update!A:N,11,FALSE)</f>
        <v>5</v>
      </c>
      <c r="S68">
        <f>VLOOKUP(customer!A68,sales_update!A:N,12,FALSE)</f>
        <v>6</v>
      </c>
      <c r="T68">
        <f>VLOOKUP(customer!A68,sales_update!A:N,13,FALSE)</f>
        <v>10</v>
      </c>
      <c r="U68">
        <f>VLOOKUP(customer!A68,sales_update!A:N,14,FALSE)</f>
        <v>2</v>
      </c>
      <c r="V68">
        <f>VLOOKUP(customer!A68,Marketing!A:I,2,FALSE)</f>
        <v>0</v>
      </c>
      <c r="W68">
        <f>VLOOKUP(customer!A68,Marketing!A:I,3,FALSE)</f>
        <v>0</v>
      </c>
      <c r="X68">
        <f>VLOOKUP(customer!A68,Marketing!A:I,4,FALSE)</f>
        <v>0</v>
      </c>
      <c r="Y68">
        <f>VLOOKUP(customer!A68,Marketing!A:I,5,FALSE)</f>
        <v>0</v>
      </c>
      <c r="Z68">
        <f>VLOOKUP(customer!A68,Marketing!A:I,6,FALSE)</f>
        <v>0</v>
      </c>
      <c r="AA68">
        <f>VLOOKUP(customer!A68,Marketing!A:I,7,FALSE)</f>
        <v>0</v>
      </c>
      <c r="AB68">
        <f>VLOOKUP(customer!A68,Marketing!A:I,8,FALSE)</f>
        <v>1</v>
      </c>
      <c r="AC68" s="1">
        <f>VLOOKUP(customer!A68,Marketing!A:I,9,FALSE)</f>
        <v>43513</v>
      </c>
    </row>
    <row r="69" spans="1:29" x14ac:dyDescent="0.3">
      <c r="A69">
        <v>1865</v>
      </c>
      <c r="B69">
        <v>186857</v>
      </c>
      <c r="C69">
        <v>0</v>
      </c>
      <c r="D69">
        <v>0</v>
      </c>
      <c r="E69">
        <v>48</v>
      </c>
      <c r="F69" t="str">
        <f>IF(customer!G69=1, "Married", IF(customer!H69=1, "Single", IF(customer!F69=1, "Divorced", IF(customer!I69=1, "Together", IF(customer!J69=1, "Widowed", "Unknown")))))</f>
        <v>Single</v>
      </c>
      <c r="G69" t="str">
        <f>IF(customer!K69=1,"Basic",IF(customer!L69=1,"Graduate",IF(customer!M69=1,"Master",IF(customer!N69=1,"PhD","Unknown"))))</f>
        <v>PhD</v>
      </c>
      <c r="H69" t="s">
        <v>15</v>
      </c>
      <c r="I69">
        <f>VLOOKUP(customer!A69,sales_update!A:N,2,FALSE)</f>
        <v>96</v>
      </c>
      <c r="J69">
        <f xml:space="preserve"> VLOOKUP(customer!A69,sales_update!A:N,3,FALSE)</f>
        <v>1934</v>
      </c>
      <c r="K69">
        <f>VLOOKUP(customer!A69,sales_update!A:N,4,FALSE)</f>
        <v>219</v>
      </c>
      <c r="L69">
        <f>VLOOKUP(customer!A69,sales_update!A:N,5,FALSE)</f>
        <v>1803</v>
      </c>
      <c r="M69">
        <f>VLOOKUP(customer!A69,sales_update!A:N,6,FALSE)</f>
        <v>286</v>
      </c>
      <c r="N69">
        <f>VLOOKUP(customer!A69,sales_update!A:N,7,FALSE)</f>
        <v>219</v>
      </c>
      <c r="O69">
        <f>VLOOKUP(customer!A69,sales_update!A:N,8,FALSE)</f>
        <v>86</v>
      </c>
      <c r="P69">
        <f>VLOOKUP(customer!A69,sales_update!A:N,9,FALSE)</f>
        <v>4376</v>
      </c>
      <c r="Q69">
        <f>VLOOKUP(customer!A69,sales_update!A:N,10,FALSE)</f>
        <v>1</v>
      </c>
      <c r="R69">
        <f>VLOOKUP(customer!A69,sales_update!A:N,11,FALSE)</f>
        <v>5</v>
      </c>
      <c r="S69">
        <f>VLOOKUP(customer!A69,sales_update!A:N,12,FALSE)</f>
        <v>6</v>
      </c>
      <c r="T69">
        <f>VLOOKUP(customer!A69,sales_update!A:N,13,FALSE)</f>
        <v>10</v>
      </c>
      <c r="U69">
        <f>VLOOKUP(customer!A69,sales_update!A:N,14,FALSE)</f>
        <v>2</v>
      </c>
      <c r="V69">
        <f>VLOOKUP(customer!A69,Marketing!A:I,2,FALSE)</f>
        <v>0</v>
      </c>
      <c r="W69">
        <f>VLOOKUP(customer!A69,Marketing!A:I,3,FALSE)</f>
        <v>0</v>
      </c>
      <c r="X69">
        <f>VLOOKUP(customer!A69,Marketing!A:I,4,FALSE)</f>
        <v>0</v>
      </c>
      <c r="Y69">
        <f>VLOOKUP(customer!A69,Marketing!A:I,5,FALSE)</f>
        <v>0</v>
      </c>
      <c r="Z69">
        <f>VLOOKUP(customer!A69,Marketing!A:I,6,FALSE)</f>
        <v>0</v>
      </c>
      <c r="AA69">
        <f>VLOOKUP(customer!A69,Marketing!A:I,7,FALSE)</f>
        <v>0</v>
      </c>
      <c r="AB69">
        <f>VLOOKUP(customer!A69,Marketing!A:I,8,FALSE)</f>
        <v>1</v>
      </c>
      <c r="AC69" s="1">
        <f>VLOOKUP(customer!A69,Marketing!A:I,9,FALSE)</f>
        <v>43513</v>
      </c>
    </row>
    <row r="70" spans="1:29" x14ac:dyDescent="0.3">
      <c r="A70">
        <v>2820</v>
      </c>
      <c r="B70">
        <v>186836</v>
      </c>
      <c r="C70">
        <v>0</v>
      </c>
      <c r="D70">
        <v>0</v>
      </c>
      <c r="E70">
        <v>45</v>
      </c>
      <c r="F70" t="str">
        <f>IF(customer!G70=1, "Married", IF(customer!H70=1, "Single", IF(customer!F70=1, "Divorced", IF(customer!I70=1, "Together", IF(customer!J70=1, "Widowed", "Unknown")))))</f>
        <v>Married</v>
      </c>
      <c r="G70" t="str">
        <f>IF(customer!K70=1,"Basic",IF(customer!L70=1,"Graduate",IF(customer!M70=1,"Master",IF(customer!N70=1,"PhD","Unknown"))))</f>
        <v>PhD</v>
      </c>
      <c r="H70" t="s">
        <v>17</v>
      </c>
      <c r="I70">
        <f>VLOOKUP(customer!A70,sales_update!A:N,2,FALSE)</f>
        <v>7</v>
      </c>
      <c r="J70">
        <f xml:space="preserve"> VLOOKUP(customer!A70,sales_update!A:N,3,FALSE)</f>
        <v>385</v>
      </c>
      <c r="K70">
        <f>VLOOKUP(customer!A70,sales_update!A:N,4,FALSE)</f>
        <v>45</v>
      </c>
      <c r="L70">
        <f>VLOOKUP(customer!A70,sales_update!A:N,5,FALSE)</f>
        <v>587</v>
      </c>
      <c r="M70">
        <f>VLOOKUP(customer!A70,sales_update!A:N,6,FALSE)</f>
        <v>0</v>
      </c>
      <c r="N70">
        <f>VLOOKUP(customer!A70,sales_update!A:N,7,FALSE)</f>
        <v>45</v>
      </c>
      <c r="O70">
        <f>VLOOKUP(customer!A70,sales_update!A:N,8,FALSE)</f>
        <v>136</v>
      </c>
      <c r="P70">
        <f>VLOOKUP(customer!A70,sales_update!A:N,9,FALSE)</f>
        <v>927</v>
      </c>
      <c r="Q70">
        <f>VLOOKUP(customer!A70,sales_update!A:N,10,FALSE)</f>
        <v>1</v>
      </c>
      <c r="R70">
        <f>VLOOKUP(customer!A70,sales_update!A:N,11,FALSE)</f>
        <v>6</v>
      </c>
      <c r="S70">
        <f>VLOOKUP(customer!A70,sales_update!A:N,12,FALSE)</f>
        <v>10</v>
      </c>
      <c r="T70">
        <f>VLOOKUP(customer!A70,sales_update!A:N,13,FALSE)</f>
        <v>6</v>
      </c>
      <c r="U70">
        <f>VLOOKUP(customer!A70,sales_update!A:N,14,FALSE)</f>
        <v>5</v>
      </c>
      <c r="V70">
        <f>VLOOKUP(customer!A70,Marketing!A:I,2,FALSE)</f>
        <v>1</v>
      </c>
      <c r="W70">
        <f>VLOOKUP(customer!A70,Marketing!A:I,3,FALSE)</f>
        <v>0</v>
      </c>
      <c r="X70">
        <f>VLOOKUP(customer!A70,Marketing!A:I,4,FALSE)</f>
        <v>1</v>
      </c>
      <c r="Y70">
        <f>VLOOKUP(customer!A70,Marketing!A:I,5,FALSE)</f>
        <v>1</v>
      </c>
      <c r="Z70">
        <f>VLOOKUP(customer!A70,Marketing!A:I,6,FALSE)</f>
        <v>0</v>
      </c>
      <c r="AA70">
        <f>VLOOKUP(customer!A70,Marketing!A:I,7,FALSE)</f>
        <v>0</v>
      </c>
      <c r="AB70">
        <f>VLOOKUP(customer!A70,Marketing!A:I,8,FALSE)</f>
        <v>1</v>
      </c>
      <c r="AC70" s="1">
        <f>VLOOKUP(customer!A70,Marketing!A:I,9,FALSE)</f>
        <v>43513</v>
      </c>
    </row>
    <row r="71" spans="1:29" x14ac:dyDescent="0.3">
      <c r="A71">
        <v>1186</v>
      </c>
      <c r="B71">
        <v>186718</v>
      </c>
      <c r="C71">
        <v>0</v>
      </c>
      <c r="D71">
        <v>0</v>
      </c>
      <c r="E71">
        <v>66</v>
      </c>
      <c r="F71" t="str">
        <f>IF(customer!G71=1, "Married", IF(customer!H71=1, "Single", IF(customer!F71=1, "Divorced", IF(customer!I71=1, "Together", IF(customer!J71=1, "Widowed", "Unknown")))))</f>
        <v>Married</v>
      </c>
      <c r="G71" t="str">
        <f>IF(customer!K71=1,"Basic",IF(customer!L71=1,"Graduate",IF(customer!M71=1,"Master",IF(customer!N71=1,"PhD","Unknown"))))</f>
        <v>Graduate</v>
      </c>
      <c r="H71" t="s">
        <v>20</v>
      </c>
      <c r="I71">
        <f>VLOOKUP(customer!A71,sales_update!A:N,2,FALSE)</f>
        <v>20</v>
      </c>
      <c r="J71">
        <f xml:space="preserve"> VLOOKUP(customer!A71,sales_update!A:N,3,FALSE)</f>
        <v>741</v>
      </c>
      <c r="K71">
        <f>VLOOKUP(customer!A71,sales_update!A:N,4,FALSE)</f>
        <v>407</v>
      </c>
      <c r="L71">
        <f>VLOOKUP(customer!A71,sales_update!A:N,5,FALSE)</f>
        <v>1038</v>
      </c>
      <c r="M71">
        <f>VLOOKUP(customer!A71,sales_update!A:N,6,FALSE)</f>
        <v>108</v>
      </c>
      <c r="N71">
        <f>VLOOKUP(customer!A71,sales_update!A:N,7,FALSE)</f>
        <v>71</v>
      </c>
      <c r="O71">
        <f>VLOOKUP(customer!A71,sales_update!A:N,8,FALSE)</f>
        <v>370</v>
      </c>
      <c r="P71">
        <f>VLOOKUP(customer!A71,sales_update!A:N,9,FALSE)</f>
        <v>1994</v>
      </c>
      <c r="Q71">
        <f>VLOOKUP(customer!A71,sales_update!A:N,10,FALSE)</f>
        <v>1</v>
      </c>
      <c r="R71">
        <f>VLOOKUP(customer!A71,sales_update!A:N,11,FALSE)</f>
        <v>5</v>
      </c>
      <c r="S71">
        <f>VLOOKUP(customer!A71,sales_update!A:N,12,FALSE)</f>
        <v>6</v>
      </c>
      <c r="T71">
        <f>VLOOKUP(customer!A71,sales_update!A:N,13,FALSE)</f>
        <v>5</v>
      </c>
      <c r="U71">
        <f>VLOOKUP(customer!A71,sales_update!A:N,14,FALSE)</f>
        <v>2</v>
      </c>
      <c r="V71">
        <f>VLOOKUP(customer!A71,Marketing!A:I,2,FALSE)</f>
        <v>0</v>
      </c>
      <c r="W71">
        <f>VLOOKUP(customer!A71,Marketing!A:I,3,FALSE)</f>
        <v>0</v>
      </c>
      <c r="X71">
        <f>VLOOKUP(customer!A71,Marketing!A:I,4,FALSE)</f>
        <v>0</v>
      </c>
      <c r="Y71">
        <f>VLOOKUP(customer!A71,Marketing!A:I,5,FALSE)</f>
        <v>0</v>
      </c>
      <c r="Z71">
        <f>VLOOKUP(customer!A71,Marketing!A:I,6,FALSE)</f>
        <v>0</v>
      </c>
      <c r="AA71">
        <f>VLOOKUP(customer!A71,Marketing!A:I,7,FALSE)</f>
        <v>0</v>
      </c>
      <c r="AB71">
        <f>VLOOKUP(customer!A71,Marketing!A:I,8,FALSE)</f>
        <v>0</v>
      </c>
      <c r="AC71" s="1">
        <f>VLOOKUP(customer!A71,Marketing!A:I,9,FALSE)</f>
        <v>43640</v>
      </c>
    </row>
    <row r="72" spans="1:29" x14ac:dyDescent="0.3">
      <c r="A72">
        <v>2646</v>
      </c>
      <c r="B72">
        <v>186610</v>
      </c>
      <c r="C72">
        <v>0</v>
      </c>
      <c r="D72">
        <v>0</v>
      </c>
      <c r="E72">
        <v>69</v>
      </c>
      <c r="F72" t="str">
        <f>IF(customer!G72=1, "Married", IF(customer!H72=1, "Single", IF(customer!F72=1, "Divorced", IF(customer!I72=1, "Together", IF(customer!J72=1, "Widowed", "Unknown")))))</f>
        <v>Together</v>
      </c>
      <c r="G72" t="str">
        <f>IF(customer!K72=1,"Basic",IF(customer!L72=1,"Graduate",IF(customer!M72=1,"Master",IF(customer!N72=1,"PhD","Unknown"))))</f>
        <v>Graduate</v>
      </c>
      <c r="H72" t="s">
        <v>17</v>
      </c>
      <c r="I72">
        <f>VLOOKUP(customer!A72,sales_update!A:N,2,FALSE)</f>
        <v>66</v>
      </c>
      <c r="J72">
        <f xml:space="preserve"> VLOOKUP(customer!A72,sales_update!A:N,3,FALSE)</f>
        <v>961</v>
      </c>
      <c r="K72">
        <f>VLOOKUP(customer!A72,sales_update!A:N,4,FALSE)</f>
        <v>231</v>
      </c>
      <c r="L72">
        <f>VLOOKUP(customer!A72,sales_update!A:N,5,FALSE)</f>
        <v>1655</v>
      </c>
      <c r="M72">
        <f>VLOOKUP(customer!A72,sales_update!A:N,6,FALSE)</f>
        <v>71</v>
      </c>
      <c r="N72">
        <f>VLOOKUP(customer!A72,sales_update!A:N,7,FALSE)</f>
        <v>422</v>
      </c>
      <c r="O72">
        <f>VLOOKUP(customer!A72,sales_update!A:N,8,FALSE)</f>
        <v>114</v>
      </c>
      <c r="P72">
        <f>VLOOKUP(customer!A72,sales_update!A:N,9,FALSE)</f>
        <v>3225</v>
      </c>
      <c r="Q72">
        <f>VLOOKUP(customer!A72,sales_update!A:N,10,FALSE)</f>
        <v>1</v>
      </c>
      <c r="R72">
        <f>VLOOKUP(customer!A72,sales_update!A:N,11,FALSE)</f>
        <v>5</v>
      </c>
      <c r="S72">
        <f>VLOOKUP(customer!A72,sales_update!A:N,12,FALSE)</f>
        <v>6</v>
      </c>
      <c r="T72">
        <f>VLOOKUP(customer!A72,sales_update!A:N,13,FALSE)</f>
        <v>6</v>
      </c>
      <c r="U72">
        <f>VLOOKUP(customer!A72,sales_update!A:N,14,FALSE)</f>
        <v>2</v>
      </c>
      <c r="V72">
        <f>VLOOKUP(customer!A72,Marketing!A:I,2,FALSE)</f>
        <v>0</v>
      </c>
      <c r="W72">
        <f>VLOOKUP(customer!A72,Marketing!A:I,3,FALSE)</f>
        <v>0</v>
      </c>
      <c r="X72">
        <f>VLOOKUP(customer!A72,Marketing!A:I,4,FALSE)</f>
        <v>0</v>
      </c>
      <c r="Y72">
        <f>VLOOKUP(customer!A72,Marketing!A:I,5,FALSE)</f>
        <v>0</v>
      </c>
      <c r="Z72">
        <f>VLOOKUP(customer!A72,Marketing!A:I,6,FALSE)</f>
        <v>0</v>
      </c>
      <c r="AA72">
        <f>VLOOKUP(customer!A72,Marketing!A:I,7,FALSE)</f>
        <v>0</v>
      </c>
      <c r="AB72">
        <f>VLOOKUP(customer!A72,Marketing!A:I,8,FALSE)</f>
        <v>0</v>
      </c>
      <c r="AC72" s="1">
        <f>VLOOKUP(customer!A72,Marketing!A:I,9,FALSE)</f>
        <v>43871</v>
      </c>
    </row>
    <row r="73" spans="1:29" x14ac:dyDescent="0.3">
      <c r="A73">
        <v>2672</v>
      </c>
      <c r="B73">
        <v>186580</v>
      </c>
      <c r="C73">
        <v>0</v>
      </c>
      <c r="D73">
        <v>0</v>
      </c>
      <c r="E73">
        <v>37</v>
      </c>
      <c r="F73" t="str">
        <f>IF(customer!G73=1, "Married", IF(customer!H73=1, "Single", IF(customer!F73=1, "Divorced", IF(customer!I73=1, "Together", IF(customer!J73=1, "Widowed", "Unknown")))))</f>
        <v>Married</v>
      </c>
      <c r="G73" t="str">
        <f>IF(customer!K73=1,"Basic",IF(customer!L73=1,"Graduate",IF(customer!M73=1,"Master",IF(customer!N73=1,"PhD","Unknown"))))</f>
        <v>PhD</v>
      </c>
      <c r="H73" t="s">
        <v>19</v>
      </c>
      <c r="I73">
        <f>VLOOKUP(customer!A73,sales_update!A:N,2,FALSE)</f>
        <v>72</v>
      </c>
      <c r="J73">
        <f xml:space="preserve"> VLOOKUP(customer!A73,sales_update!A:N,3,FALSE)</f>
        <v>1146</v>
      </c>
      <c r="K73">
        <f>VLOOKUP(customer!A73,sales_update!A:N,4,FALSE)</f>
        <v>45</v>
      </c>
      <c r="L73">
        <f>VLOOKUP(customer!A73,sales_update!A:N,5,FALSE)</f>
        <v>274</v>
      </c>
      <c r="M73">
        <f>VLOOKUP(customer!A73,sales_update!A:N,6,FALSE)</f>
        <v>56</v>
      </c>
      <c r="N73">
        <f>VLOOKUP(customer!A73,sales_update!A:N,7,FALSE)</f>
        <v>43</v>
      </c>
      <c r="O73">
        <f>VLOOKUP(customer!A73,sales_update!A:N,8,FALSE)</f>
        <v>43</v>
      </c>
      <c r="P73">
        <f>VLOOKUP(customer!A73,sales_update!A:N,9,FALSE)</f>
        <v>1521</v>
      </c>
      <c r="Q73">
        <f>VLOOKUP(customer!A73,sales_update!A:N,10,FALSE)</f>
        <v>0</v>
      </c>
      <c r="R73">
        <f>VLOOKUP(customer!A73,sales_update!A:N,11,FALSE)</f>
        <v>4</v>
      </c>
      <c r="S73">
        <f>VLOOKUP(customer!A73,sales_update!A:N,12,FALSE)</f>
        <v>2</v>
      </c>
      <c r="T73">
        <f>VLOOKUP(customer!A73,sales_update!A:N,13,FALSE)</f>
        <v>5</v>
      </c>
      <c r="U73">
        <f>VLOOKUP(customer!A73,sales_update!A:N,14,FALSE)</f>
        <v>1</v>
      </c>
      <c r="V73">
        <f>VLOOKUP(customer!A73,Marketing!A:I,2,FALSE)</f>
        <v>0</v>
      </c>
      <c r="W73">
        <f>VLOOKUP(customer!A73,Marketing!A:I,3,FALSE)</f>
        <v>0</v>
      </c>
      <c r="X73">
        <f>VLOOKUP(customer!A73,Marketing!A:I,4,FALSE)</f>
        <v>1</v>
      </c>
      <c r="Y73">
        <f>VLOOKUP(customer!A73,Marketing!A:I,5,FALSE)</f>
        <v>0</v>
      </c>
      <c r="Z73">
        <f>VLOOKUP(customer!A73,Marketing!A:I,6,FALSE)</f>
        <v>0</v>
      </c>
      <c r="AA73">
        <f>VLOOKUP(customer!A73,Marketing!A:I,7,FALSE)</f>
        <v>0</v>
      </c>
      <c r="AB73">
        <f>VLOOKUP(customer!A73,Marketing!A:I,8,FALSE)</f>
        <v>0</v>
      </c>
      <c r="AC73" s="1">
        <f>VLOOKUP(customer!A73,Marketing!A:I,9,FALSE)</f>
        <v>43681</v>
      </c>
    </row>
    <row r="74" spans="1:29" x14ac:dyDescent="0.3">
      <c r="A74">
        <v>1887</v>
      </c>
      <c r="B74">
        <v>186429</v>
      </c>
      <c r="C74">
        <v>0</v>
      </c>
      <c r="D74">
        <v>0</v>
      </c>
      <c r="E74">
        <v>59</v>
      </c>
      <c r="F74" t="str">
        <f>IF(customer!G74=1, "Married", IF(customer!H74=1, "Single", IF(customer!F74=1, "Divorced", IF(customer!I74=1, "Together", IF(customer!J74=1, "Widowed", "Unknown")))))</f>
        <v>Single</v>
      </c>
      <c r="G74" t="str">
        <f>IF(customer!K74=1,"Basic",IF(customer!L74=1,"Graduate",IF(customer!M74=1,"Master",IF(customer!N74=1,"PhD","Unknown"))))</f>
        <v>Graduate</v>
      </c>
      <c r="H74" t="s">
        <v>16</v>
      </c>
      <c r="I74">
        <f>VLOOKUP(customer!A74,sales_update!A:N,2,FALSE)</f>
        <v>10</v>
      </c>
      <c r="J74">
        <f xml:space="preserve"> VLOOKUP(customer!A74,sales_update!A:N,3,FALSE)</f>
        <v>1001</v>
      </c>
      <c r="K74">
        <f>VLOOKUP(customer!A74,sales_update!A:N,4,FALSE)</f>
        <v>60</v>
      </c>
      <c r="L74">
        <f>VLOOKUP(customer!A74,sales_update!A:N,5,FALSE)</f>
        <v>1883</v>
      </c>
      <c r="M74">
        <f>VLOOKUP(customer!A74,sales_update!A:N,6,FALSE)</f>
        <v>63</v>
      </c>
      <c r="N74">
        <f>VLOOKUP(customer!A74,sales_update!A:N,7,FALSE)</f>
        <v>39</v>
      </c>
      <c r="O74">
        <f>VLOOKUP(customer!A74,sales_update!A:N,8,FALSE)</f>
        <v>80</v>
      </c>
      <c r="P74">
        <f>VLOOKUP(customer!A74,sales_update!A:N,9,FALSE)</f>
        <v>2966</v>
      </c>
      <c r="Q74">
        <f>VLOOKUP(customer!A74,sales_update!A:N,10,FALSE)</f>
        <v>0</v>
      </c>
      <c r="R74">
        <f>VLOOKUP(customer!A74,sales_update!A:N,11,FALSE)</f>
        <v>7</v>
      </c>
      <c r="S74">
        <f>VLOOKUP(customer!A74,sales_update!A:N,12,FALSE)</f>
        <v>4</v>
      </c>
      <c r="T74">
        <f>VLOOKUP(customer!A74,sales_update!A:N,13,FALSE)</f>
        <v>7</v>
      </c>
      <c r="U74">
        <f>VLOOKUP(customer!A74,sales_update!A:N,14,FALSE)</f>
        <v>2</v>
      </c>
      <c r="V74">
        <f>VLOOKUP(customer!A74,Marketing!A:I,2,FALSE)</f>
        <v>0</v>
      </c>
      <c r="W74">
        <f>VLOOKUP(customer!A74,Marketing!A:I,3,FALSE)</f>
        <v>0</v>
      </c>
      <c r="X74">
        <f>VLOOKUP(customer!A74,Marketing!A:I,4,FALSE)</f>
        <v>0</v>
      </c>
      <c r="Y74">
        <f>VLOOKUP(customer!A74,Marketing!A:I,5,FALSE)</f>
        <v>1</v>
      </c>
      <c r="Z74">
        <f>VLOOKUP(customer!A74,Marketing!A:I,6,FALSE)</f>
        <v>0</v>
      </c>
      <c r="AA74">
        <f>VLOOKUP(customer!A74,Marketing!A:I,7,FALSE)</f>
        <v>0</v>
      </c>
      <c r="AB74">
        <f>VLOOKUP(customer!A74,Marketing!A:I,8,FALSE)</f>
        <v>1</v>
      </c>
      <c r="AC74" s="1">
        <f>VLOOKUP(customer!A74,Marketing!A:I,9,FALSE)</f>
        <v>43948</v>
      </c>
    </row>
    <row r="75" spans="1:29" x14ac:dyDescent="0.3">
      <c r="A75">
        <v>1859</v>
      </c>
      <c r="B75">
        <v>186424</v>
      </c>
      <c r="C75">
        <v>0</v>
      </c>
      <c r="D75">
        <v>0</v>
      </c>
      <c r="E75">
        <v>64</v>
      </c>
      <c r="F75" t="str">
        <f>IF(customer!G75=1, "Married", IF(customer!H75=1, "Single", IF(customer!F75=1, "Divorced", IF(customer!I75=1, "Together", IF(customer!J75=1, "Widowed", "Unknown")))))</f>
        <v>Single</v>
      </c>
      <c r="G75" t="str">
        <f>IF(customer!K75=1,"Basic",IF(customer!L75=1,"Graduate",IF(customer!M75=1,"Master",IF(customer!N75=1,"PhD","Unknown"))))</f>
        <v>Master</v>
      </c>
      <c r="H75" t="s">
        <v>15</v>
      </c>
      <c r="I75">
        <f>VLOOKUP(customer!A75,sales_update!A:N,2,FALSE)</f>
        <v>12</v>
      </c>
      <c r="J75">
        <f xml:space="preserve"> VLOOKUP(customer!A75,sales_update!A:N,3,FALSE)</f>
        <v>835</v>
      </c>
      <c r="K75">
        <f>VLOOKUP(customer!A75,sales_update!A:N,4,FALSE)</f>
        <v>147</v>
      </c>
      <c r="L75">
        <f>VLOOKUP(customer!A75,sales_update!A:N,5,FALSE)</f>
        <v>1227</v>
      </c>
      <c r="M75">
        <f>VLOOKUP(customer!A75,sales_update!A:N,6,FALSE)</f>
        <v>192</v>
      </c>
      <c r="N75">
        <f>VLOOKUP(customer!A75,sales_update!A:N,7,FALSE)</f>
        <v>97</v>
      </c>
      <c r="O75">
        <f>VLOOKUP(customer!A75,sales_update!A:N,8,FALSE)</f>
        <v>147</v>
      </c>
      <c r="P75">
        <f>VLOOKUP(customer!A75,sales_update!A:N,9,FALSE)</f>
        <v>2351</v>
      </c>
      <c r="Q75">
        <f>VLOOKUP(customer!A75,sales_update!A:N,10,FALSE)</f>
        <v>1</v>
      </c>
      <c r="R75">
        <f>VLOOKUP(customer!A75,sales_update!A:N,11,FALSE)</f>
        <v>6</v>
      </c>
      <c r="S75">
        <f>VLOOKUP(customer!A75,sales_update!A:N,12,FALSE)</f>
        <v>9</v>
      </c>
      <c r="T75">
        <f>VLOOKUP(customer!A75,sales_update!A:N,13,FALSE)</f>
        <v>12</v>
      </c>
      <c r="U75">
        <f>VLOOKUP(customer!A75,sales_update!A:N,14,FALSE)</f>
        <v>1</v>
      </c>
      <c r="V75">
        <f>VLOOKUP(customer!A75,Marketing!A:I,2,FALSE)</f>
        <v>0</v>
      </c>
      <c r="W75">
        <f>VLOOKUP(customer!A75,Marketing!A:I,3,FALSE)</f>
        <v>0</v>
      </c>
      <c r="X75">
        <f>VLOOKUP(customer!A75,Marketing!A:I,4,FALSE)</f>
        <v>0</v>
      </c>
      <c r="Y75">
        <f>VLOOKUP(customer!A75,Marketing!A:I,5,FALSE)</f>
        <v>0</v>
      </c>
      <c r="Z75">
        <f>VLOOKUP(customer!A75,Marketing!A:I,6,FALSE)</f>
        <v>0</v>
      </c>
      <c r="AA75">
        <f>VLOOKUP(customer!A75,Marketing!A:I,7,FALSE)</f>
        <v>0</v>
      </c>
      <c r="AB75">
        <f>VLOOKUP(customer!A75,Marketing!A:I,8,FALSE)</f>
        <v>0</v>
      </c>
      <c r="AC75" s="1">
        <f>VLOOKUP(customer!A75,Marketing!A:I,9,FALSE)</f>
        <v>44083</v>
      </c>
    </row>
    <row r="76" spans="1:29" x14ac:dyDescent="0.3">
      <c r="A76">
        <v>2107</v>
      </c>
      <c r="B76">
        <v>186358</v>
      </c>
      <c r="C76">
        <v>1</v>
      </c>
      <c r="D76">
        <v>1</v>
      </c>
      <c r="E76">
        <v>54</v>
      </c>
      <c r="F76" t="str">
        <f>IF(customer!G76=1, "Married", IF(customer!H76=1, "Single", IF(customer!F76=1, "Divorced", IF(customer!I76=1, "Together", IF(customer!J76=1, "Widowed", "Unknown")))))</f>
        <v>Single</v>
      </c>
      <c r="G76" t="str">
        <f>IF(customer!K76=1,"Basic",IF(customer!L76=1,"Graduate",IF(customer!M76=1,"Master",IF(customer!N76=1,"PhD","Unknown"))))</f>
        <v>Graduate</v>
      </c>
      <c r="H76" t="s">
        <v>18</v>
      </c>
      <c r="I76">
        <f>VLOOKUP(customer!A76,sales_update!A:N,2,FALSE)</f>
        <v>78</v>
      </c>
      <c r="J76">
        <f xml:space="preserve"> VLOOKUP(customer!A76,sales_update!A:N,3,FALSE)</f>
        <v>2065</v>
      </c>
      <c r="K76">
        <f>VLOOKUP(customer!A76,sales_update!A:N,4,FALSE)</f>
        <v>101</v>
      </c>
      <c r="L76">
        <f>VLOOKUP(customer!A76,sales_update!A:N,5,FALSE)</f>
        <v>1066</v>
      </c>
      <c r="M76">
        <f>VLOOKUP(customer!A76,sales_update!A:N,6,FALSE)</f>
        <v>177</v>
      </c>
      <c r="N76">
        <f>VLOOKUP(customer!A76,sales_update!A:N,7,FALSE)</f>
        <v>101</v>
      </c>
      <c r="O76">
        <f>VLOOKUP(customer!A76,sales_update!A:N,8,FALSE)</f>
        <v>205</v>
      </c>
      <c r="P76">
        <f>VLOOKUP(customer!A76,sales_update!A:N,9,FALSE)</f>
        <v>3306</v>
      </c>
      <c r="Q76">
        <f>VLOOKUP(customer!A76,sales_update!A:N,10,FALSE)</f>
        <v>4</v>
      </c>
      <c r="R76">
        <f>VLOOKUP(customer!A76,sales_update!A:N,11,FALSE)</f>
        <v>5</v>
      </c>
      <c r="S76">
        <f>VLOOKUP(customer!A76,sales_update!A:N,12,FALSE)</f>
        <v>3</v>
      </c>
      <c r="T76">
        <f>VLOOKUP(customer!A76,sales_update!A:N,13,FALSE)</f>
        <v>6</v>
      </c>
      <c r="U76">
        <f>VLOOKUP(customer!A76,sales_update!A:N,14,FALSE)</f>
        <v>8</v>
      </c>
      <c r="V76">
        <f>VLOOKUP(customer!A76,Marketing!A:I,2,FALSE)</f>
        <v>0</v>
      </c>
      <c r="W76">
        <f>VLOOKUP(customer!A76,Marketing!A:I,3,FALSE)</f>
        <v>0</v>
      </c>
      <c r="X76">
        <f>VLOOKUP(customer!A76,Marketing!A:I,4,FALSE)</f>
        <v>0</v>
      </c>
      <c r="Y76">
        <f>VLOOKUP(customer!A76,Marketing!A:I,5,FALSE)</f>
        <v>0</v>
      </c>
      <c r="Z76">
        <f>VLOOKUP(customer!A76,Marketing!A:I,6,FALSE)</f>
        <v>0</v>
      </c>
      <c r="AA76">
        <f>VLOOKUP(customer!A76,Marketing!A:I,7,FALSE)</f>
        <v>0</v>
      </c>
      <c r="AB76">
        <f>VLOOKUP(customer!A76,Marketing!A:I,8,FALSE)</f>
        <v>0</v>
      </c>
      <c r="AC76" s="1">
        <f>VLOOKUP(customer!A76,Marketing!A:I,9,FALSE)</f>
        <v>43478</v>
      </c>
    </row>
    <row r="77" spans="1:29" x14ac:dyDescent="0.3">
      <c r="A77">
        <v>1132</v>
      </c>
      <c r="B77">
        <v>186111</v>
      </c>
      <c r="C77">
        <v>0</v>
      </c>
      <c r="D77">
        <v>0</v>
      </c>
      <c r="E77">
        <v>58</v>
      </c>
      <c r="F77" t="str">
        <f>IF(customer!G77=1, "Married", IF(customer!H77=1, "Single", IF(customer!F77=1, "Divorced", IF(customer!I77=1, "Together", IF(customer!J77=1, "Widowed", "Unknown")))))</f>
        <v>Married</v>
      </c>
      <c r="G77" t="str">
        <f>IF(customer!K77=1,"Basic",IF(customer!L77=1,"Graduate",IF(customer!M77=1,"Master",IF(customer!N77=1,"PhD","Unknown"))))</f>
        <v>Graduate</v>
      </c>
      <c r="H77" t="s">
        <v>20</v>
      </c>
      <c r="I77">
        <f>VLOOKUP(customer!A77,sales_update!A:N,2,FALSE)</f>
        <v>73</v>
      </c>
      <c r="J77">
        <f xml:space="preserve"> VLOOKUP(customer!A77,sales_update!A:N,3,FALSE)</f>
        <v>862</v>
      </c>
      <c r="K77">
        <f>VLOOKUP(customer!A77,sales_update!A:N,4,FALSE)</f>
        <v>61</v>
      </c>
      <c r="L77">
        <f>VLOOKUP(customer!A77,sales_update!A:N,5,FALSE)</f>
        <v>1634</v>
      </c>
      <c r="M77">
        <f>VLOOKUP(customer!A77,sales_update!A:N,6,FALSE)</f>
        <v>78</v>
      </c>
      <c r="N77">
        <f>VLOOKUP(customer!A77,sales_update!A:N,7,FALSE)</f>
        <v>86</v>
      </c>
      <c r="O77">
        <f>VLOOKUP(customer!A77,sales_update!A:N,8,FALSE)</f>
        <v>272</v>
      </c>
      <c r="P77">
        <f>VLOOKUP(customer!A77,sales_update!A:N,9,FALSE)</f>
        <v>2449</v>
      </c>
      <c r="Q77">
        <f>VLOOKUP(customer!A77,sales_update!A:N,10,FALSE)</f>
        <v>1</v>
      </c>
      <c r="R77">
        <f>VLOOKUP(customer!A77,sales_update!A:N,11,FALSE)</f>
        <v>5</v>
      </c>
      <c r="S77">
        <f>VLOOKUP(customer!A77,sales_update!A:N,12,FALSE)</f>
        <v>7</v>
      </c>
      <c r="T77">
        <f>VLOOKUP(customer!A77,sales_update!A:N,13,FALSE)</f>
        <v>10</v>
      </c>
      <c r="U77">
        <f>VLOOKUP(customer!A77,sales_update!A:N,14,FALSE)</f>
        <v>2</v>
      </c>
      <c r="V77">
        <f>VLOOKUP(customer!A77,Marketing!A:I,2,FALSE)</f>
        <v>0</v>
      </c>
      <c r="W77">
        <f>VLOOKUP(customer!A77,Marketing!A:I,3,FALSE)</f>
        <v>0</v>
      </c>
      <c r="X77">
        <f>VLOOKUP(customer!A77,Marketing!A:I,4,FALSE)</f>
        <v>0</v>
      </c>
      <c r="Y77">
        <f>VLOOKUP(customer!A77,Marketing!A:I,5,FALSE)</f>
        <v>0</v>
      </c>
      <c r="Z77">
        <f>VLOOKUP(customer!A77,Marketing!A:I,6,FALSE)</f>
        <v>0</v>
      </c>
      <c r="AA77">
        <f>VLOOKUP(customer!A77,Marketing!A:I,7,FALSE)</f>
        <v>0</v>
      </c>
      <c r="AB77">
        <f>VLOOKUP(customer!A77,Marketing!A:I,8,FALSE)</f>
        <v>0</v>
      </c>
      <c r="AC77" s="1">
        <f>VLOOKUP(customer!A77,Marketing!A:I,9,FALSE)</f>
        <v>43732</v>
      </c>
    </row>
    <row r="78" spans="1:29" x14ac:dyDescent="0.3">
      <c r="A78">
        <v>1105</v>
      </c>
      <c r="B78">
        <v>186037</v>
      </c>
      <c r="C78">
        <v>0</v>
      </c>
      <c r="D78">
        <v>0</v>
      </c>
      <c r="E78">
        <v>29</v>
      </c>
      <c r="F78" t="str">
        <f>IF(customer!G78=1, "Married", IF(customer!H78=1, "Single", IF(customer!F78=1, "Divorced", IF(customer!I78=1, "Together", IF(customer!J78=1, "Widowed", "Unknown")))))</f>
        <v>Single</v>
      </c>
      <c r="G78" t="str">
        <f>IF(customer!K78=1,"Basic",IF(customer!L78=1,"Graduate",IF(customer!M78=1,"Master",IF(customer!N78=1,"PhD","Unknown"))))</f>
        <v>Graduate</v>
      </c>
      <c r="H78" t="s">
        <v>18</v>
      </c>
      <c r="I78">
        <f>VLOOKUP(customer!A78,sales_update!A:N,2,FALSE)</f>
        <v>95</v>
      </c>
      <c r="J78">
        <f xml:space="preserve"> VLOOKUP(customer!A78,sales_update!A:N,3,FALSE)</f>
        <v>1060</v>
      </c>
      <c r="K78">
        <f>VLOOKUP(customer!A78,sales_update!A:N,4,FALSE)</f>
        <v>95</v>
      </c>
      <c r="L78">
        <f>VLOOKUP(customer!A78,sales_update!A:N,5,FALSE)</f>
        <v>270</v>
      </c>
      <c r="M78">
        <f>VLOOKUP(customer!A78,sales_update!A:N,6,FALSE)</f>
        <v>63</v>
      </c>
      <c r="N78">
        <f>VLOOKUP(customer!A78,sales_update!A:N,7,FALSE)</f>
        <v>43</v>
      </c>
      <c r="O78">
        <f>VLOOKUP(customer!A78,sales_update!A:N,8,FALSE)</f>
        <v>48</v>
      </c>
      <c r="P78">
        <f>VLOOKUP(customer!A78,sales_update!A:N,9,FALSE)</f>
        <v>1483</v>
      </c>
      <c r="Q78">
        <f>VLOOKUP(customer!A78,sales_update!A:N,10,FALSE)</f>
        <v>1</v>
      </c>
      <c r="R78">
        <f>VLOOKUP(customer!A78,sales_update!A:N,11,FALSE)</f>
        <v>6</v>
      </c>
      <c r="S78">
        <f>VLOOKUP(customer!A78,sales_update!A:N,12,FALSE)</f>
        <v>7</v>
      </c>
      <c r="T78">
        <f>VLOOKUP(customer!A78,sales_update!A:N,13,FALSE)</f>
        <v>11</v>
      </c>
      <c r="U78">
        <f>VLOOKUP(customer!A78,sales_update!A:N,14,FALSE)</f>
        <v>3</v>
      </c>
      <c r="V78">
        <f>VLOOKUP(customer!A78,Marketing!A:I,2,FALSE)</f>
        <v>0</v>
      </c>
      <c r="W78">
        <f>VLOOKUP(customer!A78,Marketing!A:I,3,FALSE)</f>
        <v>1</v>
      </c>
      <c r="X78">
        <f>VLOOKUP(customer!A78,Marketing!A:I,4,FALSE)</f>
        <v>1</v>
      </c>
      <c r="Y78">
        <f>VLOOKUP(customer!A78,Marketing!A:I,5,FALSE)</f>
        <v>0</v>
      </c>
      <c r="Z78">
        <f>VLOOKUP(customer!A78,Marketing!A:I,6,FALSE)</f>
        <v>0</v>
      </c>
      <c r="AA78">
        <f>VLOOKUP(customer!A78,Marketing!A:I,7,FALSE)</f>
        <v>0</v>
      </c>
      <c r="AB78">
        <f>VLOOKUP(customer!A78,Marketing!A:I,8,FALSE)</f>
        <v>1</v>
      </c>
      <c r="AC78" s="1">
        <f>VLOOKUP(customer!A78,Marketing!A:I,9,FALSE)</f>
        <v>43625</v>
      </c>
    </row>
    <row r="79" spans="1:29" x14ac:dyDescent="0.3">
      <c r="A79">
        <v>2071</v>
      </c>
      <c r="B79">
        <v>185844</v>
      </c>
      <c r="C79">
        <v>0</v>
      </c>
      <c r="D79">
        <v>0</v>
      </c>
      <c r="E79">
        <v>47</v>
      </c>
      <c r="F79" t="str">
        <f>IF(customer!G79=1, "Married", IF(customer!H79=1, "Single", IF(customer!F79=1, "Divorced", IF(customer!I79=1, "Together", IF(customer!J79=1, "Widowed", "Unknown")))))</f>
        <v>Married</v>
      </c>
      <c r="G79" t="str">
        <f>IF(customer!K79=1,"Basic",IF(customer!L79=1,"Graduate",IF(customer!M79=1,"Master",IF(customer!N79=1,"PhD","Unknown"))))</f>
        <v>PhD</v>
      </c>
      <c r="H79" t="s">
        <v>18</v>
      </c>
      <c r="I79">
        <f>VLOOKUP(customer!A79,sales_update!A:N,2,FALSE)</f>
        <v>62</v>
      </c>
      <c r="J79">
        <f xml:space="preserve"> VLOOKUP(customer!A79,sales_update!A:N,3,FALSE)</f>
        <v>2031</v>
      </c>
      <c r="K79">
        <f>VLOOKUP(customer!A79,sales_update!A:N,4,FALSE)</f>
        <v>41</v>
      </c>
      <c r="L79">
        <f>VLOOKUP(customer!A79,sales_update!A:N,5,FALSE)</f>
        <v>1825</v>
      </c>
      <c r="M79">
        <f>VLOOKUP(customer!A79,sales_update!A:N,6,FALSE)</f>
        <v>54</v>
      </c>
      <c r="N79">
        <f>VLOOKUP(customer!A79,sales_update!A:N,7,FALSE)</f>
        <v>206</v>
      </c>
      <c r="O79">
        <f>VLOOKUP(customer!A79,sales_update!A:N,8,FALSE)</f>
        <v>82</v>
      </c>
      <c r="P79">
        <f>VLOOKUP(customer!A79,sales_update!A:N,9,FALSE)</f>
        <v>4074</v>
      </c>
      <c r="Q79">
        <f>VLOOKUP(customer!A79,sales_update!A:N,10,FALSE)</f>
        <v>1</v>
      </c>
      <c r="R79">
        <f>VLOOKUP(customer!A79,sales_update!A:N,11,FALSE)</f>
        <v>6</v>
      </c>
      <c r="S79">
        <f>VLOOKUP(customer!A79,sales_update!A:N,12,FALSE)</f>
        <v>6</v>
      </c>
      <c r="T79">
        <f>VLOOKUP(customer!A79,sales_update!A:N,13,FALSE)</f>
        <v>7</v>
      </c>
      <c r="U79">
        <f>VLOOKUP(customer!A79,sales_update!A:N,14,FALSE)</f>
        <v>2</v>
      </c>
      <c r="V79">
        <f>VLOOKUP(customer!A79,Marketing!A:I,2,FALSE)</f>
        <v>0</v>
      </c>
      <c r="W79">
        <f>VLOOKUP(customer!A79,Marketing!A:I,3,FALSE)</f>
        <v>0</v>
      </c>
      <c r="X79">
        <f>VLOOKUP(customer!A79,Marketing!A:I,4,FALSE)</f>
        <v>1</v>
      </c>
      <c r="Y79">
        <f>VLOOKUP(customer!A79,Marketing!A:I,5,FALSE)</f>
        <v>0</v>
      </c>
      <c r="Z79">
        <f>VLOOKUP(customer!A79,Marketing!A:I,6,FALSE)</f>
        <v>0</v>
      </c>
      <c r="AA79">
        <f>VLOOKUP(customer!A79,Marketing!A:I,7,FALSE)</f>
        <v>0</v>
      </c>
      <c r="AB79">
        <f>VLOOKUP(customer!A79,Marketing!A:I,8,FALSE)</f>
        <v>0</v>
      </c>
      <c r="AC79" s="1">
        <f>VLOOKUP(customer!A79,Marketing!A:I,9,FALSE)</f>
        <v>44137</v>
      </c>
    </row>
    <row r="80" spans="1:29" x14ac:dyDescent="0.3">
      <c r="A80">
        <v>2944</v>
      </c>
      <c r="B80">
        <v>185738</v>
      </c>
      <c r="C80">
        <v>0</v>
      </c>
      <c r="D80">
        <v>0</v>
      </c>
      <c r="E80">
        <v>42</v>
      </c>
      <c r="F80" t="str">
        <f>IF(customer!G80=1, "Married", IF(customer!H80=1, "Single", IF(customer!F80=1, "Divorced", IF(customer!I80=1, "Together", IF(customer!J80=1, "Widowed", "Unknown")))))</f>
        <v>Together</v>
      </c>
      <c r="G80" t="str">
        <f>IF(customer!K80=1,"Basic",IF(customer!L80=1,"Graduate",IF(customer!M80=1,"Master",IF(customer!N80=1,"PhD","Unknown"))))</f>
        <v>Master</v>
      </c>
      <c r="H80" t="s">
        <v>20</v>
      </c>
      <c r="I80">
        <f>VLOOKUP(customer!A80,sales_update!A:N,2,FALSE)</f>
        <v>41</v>
      </c>
      <c r="J80">
        <f xml:space="preserve"> VLOOKUP(customer!A80,sales_update!A:N,3,FALSE)</f>
        <v>1978</v>
      </c>
      <c r="K80">
        <f>VLOOKUP(customer!A80,sales_update!A:N,4,FALSE)</f>
        <v>56</v>
      </c>
      <c r="L80">
        <f>VLOOKUP(customer!A80,sales_update!A:N,5,FALSE)</f>
        <v>815</v>
      </c>
      <c r="M80">
        <f>VLOOKUP(customer!A80,sales_update!A:N,6,FALSE)</f>
        <v>37</v>
      </c>
      <c r="N80">
        <f>VLOOKUP(customer!A80,sales_update!A:N,7,FALSE)</f>
        <v>56</v>
      </c>
      <c r="O80">
        <f>VLOOKUP(customer!A80,sales_update!A:N,8,FALSE)</f>
        <v>28</v>
      </c>
      <c r="P80">
        <f>VLOOKUP(customer!A80,sales_update!A:N,9,FALSE)</f>
        <v>2914</v>
      </c>
      <c r="Q80">
        <f>VLOOKUP(customer!A80,sales_update!A:N,10,FALSE)</f>
        <v>1</v>
      </c>
      <c r="R80">
        <f>VLOOKUP(customer!A80,sales_update!A:N,11,FALSE)</f>
        <v>3</v>
      </c>
      <c r="S80">
        <f>VLOOKUP(customer!A80,sales_update!A:N,12,FALSE)</f>
        <v>6</v>
      </c>
      <c r="T80">
        <f>VLOOKUP(customer!A80,sales_update!A:N,13,FALSE)</f>
        <v>11</v>
      </c>
      <c r="U80">
        <f>VLOOKUP(customer!A80,sales_update!A:N,14,FALSE)</f>
        <v>1</v>
      </c>
      <c r="V80">
        <f>VLOOKUP(customer!A80,Marketing!A:I,2,FALSE)</f>
        <v>0</v>
      </c>
      <c r="W80">
        <f>VLOOKUP(customer!A80,Marketing!A:I,3,FALSE)</f>
        <v>1</v>
      </c>
      <c r="X80">
        <f>VLOOKUP(customer!A80,Marketing!A:I,4,FALSE)</f>
        <v>1</v>
      </c>
      <c r="Y80">
        <f>VLOOKUP(customer!A80,Marketing!A:I,5,FALSE)</f>
        <v>0</v>
      </c>
      <c r="Z80">
        <f>VLOOKUP(customer!A80,Marketing!A:I,6,FALSE)</f>
        <v>0</v>
      </c>
      <c r="AA80">
        <f>VLOOKUP(customer!A80,Marketing!A:I,7,FALSE)</f>
        <v>0</v>
      </c>
      <c r="AB80">
        <f>VLOOKUP(customer!A80,Marketing!A:I,8,FALSE)</f>
        <v>0</v>
      </c>
      <c r="AC80" s="1">
        <f>VLOOKUP(customer!A80,Marketing!A:I,9,FALSE)</f>
        <v>44011</v>
      </c>
    </row>
    <row r="81" spans="1:29" x14ac:dyDescent="0.3">
      <c r="A81">
        <v>1840</v>
      </c>
      <c r="B81">
        <v>185710</v>
      </c>
      <c r="C81">
        <v>0</v>
      </c>
      <c r="D81">
        <v>0</v>
      </c>
      <c r="E81">
        <v>31</v>
      </c>
      <c r="F81" t="str">
        <f>IF(customer!G81=1, "Married", IF(customer!H81=1, "Single", IF(customer!F81=1, "Divorced", IF(customer!I81=1, "Together", IF(customer!J81=1, "Widowed", "Unknown")))))</f>
        <v>Married</v>
      </c>
      <c r="G81" t="str">
        <f>IF(customer!K81=1,"Basic",IF(customer!L81=1,"Graduate",IF(customer!M81=1,"Master",IF(customer!N81=1,"PhD","Unknown"))))</f>
        <v>Unknown</v>
      </c>
      <c r="H81" t="s">
        <v>20</v>
      </c>
      <c r="I81">
        <f>VLOOKUP(customer!A81,sales_update!A:N,2,FALSE)</f>
        <v>5</v>
      </c>
      <c r="J81">
        <f xml:space="preserve"> VLOOKUP(customer!A81,sales_update!A:N,3,FALSE)</f>
        <v>1300</v>
      </c>
      <c r="K81">
        <f>VLOOKUP(customer!A81,sales_update!A:N,4,FALSE)</f>
        <v>43</v>
      </c>
      <c r="L81">
        <f>VLOOKUP(customer!A81,sales_update!A:N,5,FALSE)</f>
        <v>758</v>
      </c>
      <c r="M81">
        <f>VLOOKUP(customer!A81,sales_update!A:N,6,FALSE)</f>
        <v>63</v>
      </c>
      <c r="N81">
        <f>VLOOKUP(customer!A81,sales_update!A:N,7,FALSE)</f>
        <v>65</v>
      </c>
      <c r="O81">
        <f>VLOOKUP(customer!A81,sales_update!A:N,8,FALSE)</f>
        <v>72</v>
      </c>
      <c r="P81">
        <f>VLOOKUP(customer!A81,sales_update!A:N,9,FALSE)</f>
        <v>2158</v>
      </c>
      <c r="Q81">
        <f>VLOOKUP(customer!A81,sales_update!A:N,10,FALSE)</f>
        <v>1</v>
      </c>
      <c r="R81">
        <f>VLOOKUP(customer!A81,sales_update!A:N,11,FALSE)</f>
        <v>6</v>
      </c>
      <c r="S81">
        <f>VLOOKUP(customer!A81,sales_update!A:N,12,FALSE)</f>
        <v>9</v>
      </c>
      <c r="T81">
        <f>VLOOKUP(customer!A81,sales_update!A:N,13,FALSE)</f>
        <v>10</v>
      </c>
      <c r="U81">
        <f>VLOOKUP(customer!A81,sales_update!A:N,14,FALSE)</f>
        <v>2</v>
      </c>
      <c r="V81">
        <f>VLOOKUP(customer!A81,Marketing!A:I,2,FALSE)</f>
        <v>0</v>
      </c>
      <c r="W81">
        <f>VLOOKUP(customer!A81,Marketing!A:I,3,FALSE)</f>
        <v>0</v>
      </c>
      <c r="X81">
        <f>VLOOKUP(customer!A81,Marketing!A:I,4,FALSE)</f>
        <v>1</v>
      </c>
      <c r="Y81">
        <f>VLOOKUP(customer!A81,Marketing!A:I,5,FALSE)</f>
        <v>0</v>
      </c>
      <c r="Z81">
        <f>VLOOKUP(customer!A81,Marketing!A:I,6,FALSE)</f>
        <v>0</v>
      </c>
      <c r="AA81">
        <f>VLOOKUP(customer!A81,Marketing!A:I,7,FALSE)</f>
        <v>0</v>
      </c>
      <c r="AB81">
        <f>VLOOKUP(customer!A81,Marketing!A:I,8,FALSE)</f>
        <v>0</v>
      </c>
      <c r="AC81" s="1">
        <f>VLOOKUP(customer!A81,Marketing!A:I,9,FALSE)</f>
        <v>43748</v>
      </c>
    </row>
    <row r="82" spans="1:29" x14ac:dyDescent="0.3">
      <c r="A82">
        <v>2118</v>
      </c>
      <c r="B82">
        <v>185696</v>
      </c>
      <c r="C82">
        <v>0</v>
      </c>
      <c r="D82">
        <v>0</v>
      </c>
      <c r="E82">
        <v>58</v>
      </c>
      <c r="F82" t="str">
        <f>IF(customer!G82=1, "Married", IF(customer!H82=1, "Single", IF(customer!F82=1, "Divorced", IF(customer!I82=1, "Together", IF(customer!J82=1, "Widowed", "Unknown")))))</f>
        <v>Divorced</v>
      </c>
      <c r="G82" t="str">
        <f>IF(customer!K82=1,"Basic",IF(customer!L82=1,"Graduate",IF(customer!M82=1,"Master",IF(customer!N82=1,"PhD","Unknown"))))</f>
        <v>PhD</v>
      </c>
      <c r="H82" t="s">
        <v>17</v>
      </c>
      <c r="I82">
        <f>VLOOKUP(customer!A82,sales_update!A:N,2,FALSE)</f>
        <v>88</v>
      </c>
      <c r="J82">
        <f xml:space="preserve"> VLOOKUP(customer!A82,sales_update!A:N,3,FALSE)</f>
        <v>1547</v>
      </c>
      <c r="K82">
        <f>VLOOKUP(customer!A82,sales_update!A:N,4,FALSE)</f>
        <v>165</v>
      </c>
      <c r="L82">
        <f>VLOOKUP(customer!A82,sales_update!A:N,5,FALSE)</f>
        <v>856</v>
      </c>
      <c r="M82">
        <f>VLOOKUP(customer!A82,sales_update!A:N,6,FALSE)</f>
        <v>251</v>
      </c>
      <c r="N82">
        <f>VLOOKUP(customer!A82,sales_update!A:N,7,FALSE)</f>
        <v>0</v>
      </c>
      <c r="O82">
        <f>VLOOKUP(customer!A82,sales_update!A:N,8,FALSE)</f>
        <v>26</v>
      </c>
      <c r="P82">
        <f>VLOOKUP(customer!A82,sales_update!A:N,9,FALSE)</f>
        <v>2793</v>
      </c>
      <c r="Q82">
        <f>VLOOKUP(customer!A82,sales_update!A:N,10,FALSE)</f>
        <v>1</v>
      </c>
      <c r="R82">
        <f>VLOOKUP(customer!A82,sales_update!A:N,11,FALSE)</f>
        <v>4</v>
      </c>
      <c r="S82">
        <f>VLOOKUP(customer!A82,sales_update!A:N,12,FALSE)</f>
        <v>6</v>
      </c>
      <c r="T82">
        <f>VLOOKUP(customer!A82,sales_update!A:N,13,FALSE)</f>
        <v>9</v>
      </c>
      <c r="U82">
        <f>VLOOKUP(customer!A82,sales_update!A:N,14,FALSE)</f>
        <v>1</v>
      </c>
      <c r="V82">
        <f>VLOOKUP(customer!A82,Marketing!A:I,2,FALSE)</f>
        <v>0</v>
      </c>
      <c r="W82">
        <f>VLOOKUP(customer!A82,Marketing!A:I,3,FALSE)</f>
        <v>0</v>
      </c>
      <c r="X82">
        <f>VLOOKUP(customer!A82,Marketing!A:I,4,FALSE)</f>
        <v>0</v>
      </c>
      <c r="Y82">
        <f>VLOOKUP(customer!A82,Marketing!A:I,5,FALSE)</f>
        <v>0</v>
      </c>
      <c r="Z82">
        <f>VLOOKUP(customer!A82,Marketing!A:I,6,FALSE)</f>
        <v>0</v>
      </c>
      <c r="AA82">
        <f>VLOOKUP(customer!A82,Marketing!A:I,7,FALSE)</f>
        <v>0</v>
      </c>
      <c r="AB82">
        <f>VLOOKUP(customer!A82,Marketing!A:I,8,FALSE)</f>
        <v>1</v>
      </c>
      <c r="AC82" s="1">
        <f>VLOOKUP(customer!A82,Marketing!A:I,9,FALSE)</f>
        <v>43746</v>
      </c>
    </row>
    <row r="83" spans="1:29" x14ac:dyDescent="0.3">
      <c r="A83">
        <v>2329</v>
      </c>
      <c r="B83">
        <v>185696</v>
      </c>
      <c r="C83">
        <v>0</v>
      </c>
      <c r="D83">
        <v>0</v>
      </c>
      <c r="E83">
        <v>58</v>
      </c>
      <c r="F83" t="str">
        <f>IF(customer!G83=1, "Married", IF(customer!H83=1, "Single", IF(customer!F83=1, "Divorced", IF(customer!I83=1, "Together", IF(customer!J83=1, "Widowed", "Unknown")))))</f>
        <v>Divorced</v>
      </c>
      <c r="G83" t="str">
        <f>IF(customer!K83=1,"Basic",IF(customer!L83=1,"Graduate",IF(customer!M83=1,"Master",IF(customer!N83=1,"PhD","Unknown"))))</f>
        <v>PhD</v>
      </c>
      <c r="H83" t="s">
        <v>18</v>
      </c>
      <c r="I83">
        <f>VLOOKUP(customer!A83,sales_update!A:N,2,FALSE)</f>
        <v>88</v>
      </c>
      <c r="J83">
        <f xml:space="preserve"> VLOOKUP(customer!A83,sales_update!A:N,3,FALSE)</f>
        <v>1547</v>
      </c>
      <c r="K83">
        <f>VLOOKUP(customer!A83,sales_update!A:N,4,FALSE)</f>
        <v>165</v>
      </c>
      <c r="L83">
        <f>VLOOKUP(customer!A83,sales_update!A:N,5,FALSE)</f>
        <v>856</v>
      </c>
      <c r="M83">
        <f>VLOOKUP(customer!A83,sales_update!A:N,6,FALSE)</f>
        <v>251</v>
      </c>
      <c r="N83">
        <f>VLOOKUP(customer!A83,sales_update!A:N,7,FALSE)</f>
        <v>0</v>
      </c>
      <c r="O83">
        <f>VLOOKUP(customer!A83,sales_update!A:N,8,FALSE)</f>
        <v>26</v>
      </c>
      <c r="P83">
        <f>VLOOKUP(customer!A83,sales_update!A:N,9,FALSE)</f>
        <v>2793</v>
      </c>
      <c r="Q83">
        <f>VLOOKUP(customer!A83,sales_update!A:N,10,FALSE)</f>
        <v>1</v>
      </c>
      <c r="R83">
        <f>VLOOKUP(customer!A83,sales_update!A:N,11,FALSE)</f>
        <v>4</v>
      </c>
      <c r="S83">
        <f>VLOOKUP(customer!A83,sales_update!A:N,12,FALSE)</f>
        <v>6</v>
      </c>
      <c r="T83">
        <f>VLOOKUP(customer!A83,sales_update!A:N,13,FALSE)</f>
        <v>9</v>
      </c>
      <c r="U83">
        <f>VLOOKUP(customer!A83,sales_update!A:N,14,FALSE)</f>
        <v>1</v>
      </c>
      <c r="V83">
        <f>VLOOKUP(customer!A83,Marketing!A:I,2,FALSE)</f>
        <v>0</v>
      </c>
      <c r="W83">
        <f>VLOOKUP(customer!A83,Marketing!A:I,3,FALSE)</f>
        <v>0</v>
      </c>
      <c r="X83">
        <f>VLOOKUP(customer!A83,Marketing!A:I,4,FALSE)</f>
        <v>0</v>
      </c>
      <c r="Y83">
        <f>VLOOKUP(customer!A83,Marketing!A:I,5,FALSE)</f>
        <v>0</v>
      </c>
      <c r="Z83">
        <f>VLOOKUP(customer!A83,Marketing!A:I,6,FALSE)</f>
        <v>0</v>
      </c>
      <c r="AA83">
        <f>VLOOKUP(customer!A83,Marketing!A:I,7,FALSE)</f>
        <v>0</v>
      </c>
      <c r="AB83">
        <f>VLOOKUP(customer!A83,Marketing!A:I,8,FALSE)</f>
        <v>1</v>
      </c>
      <c r="AC83" s="1">
        <f>VLOOKUP(customer!A83,Marketing!A:I,9,FALSE)</f>
        <v>43746</v>
      </c>
    </row>
    <row r="84" spans="1:29" x14ac:dyDescent="0.3">
      <c r="A84">
        <v>1094</v>
      </c>
      <c r="B84">
        <v>185693</v>
      </c>
      <c r="C84">
        <v>0</v>
      </c>
      <c r="D84">
        <v>1</v>
      </c>
      <c r="E84">
        <v>41</v>
      </c>
      <c r="F84" t="str">
        <f>IF(customer!G84=1, "Married", IF(customer!H84=1, "Single", IF(customer!F84=1, "Divorced", IF(customer!I84=1, "Together", IF(customer!J84=1, "Widowed", "Unknown")))))</f>
        <v>Together</v>
      </c>
      <c r="G84" t="str">
        <f>IF(customer!K84=1,"Basic",IF(customer!L84=1,"Graduate",IF(customer!M84=1,"Master",IF(customer!N84=1,"PhD","Unknown"))))</f>
        <v>Graduate</v>
      </c>
      <c r="H84" t="s">
        <v>19</v>
      </c>
      <c r="I84">
        <f>VLOOKUP(customer!A84,sales_update!A:N,2,FALSE)</f>
        <v>59</v>
      </c>
      <c r="J84">
        <f xml:space="preserve"> VLOOKUP(customer!A84,sales_update!A:N,3,FALSE)</f>
        <v>836</v>
      </c>
      <c r="K84">
        <f>VLOOKUP(customer!A84,sales_update!A:N,4,FALSE)</f>
        <v>373</v>
      </c>
      <c r="L84">
        <f>VLOOKUP(customer!A84,sales_update!A:N,5,FALSE)</f>
        <v>397</v>
      </c>
      <c r="M84">
        <f>VLOOKUP(customer!A84,sales_update!A:N,6,FALSE)</f>
        <v>401</v>
      </c>
      <c r="N84">
        <f>VLOOKUP(customer!A84,sales_update!A:N,7,FALSE)</f>
        <v>286</v>
      </c>
      <c r="O84">
        <f>VLOOKUP(customer!A84,sales_update!A:N,8,FALSE)</f>
        <v>241</v>
      </c>
      <c r="P84">
        <f>VLOOKUP(customer!A84,sales_update!A:N,9,FALSE)</f>
        <v>2052</v>
      </c>
      <c r="Q84">
        <f>VLOOKUP(customer!A84,sales_update!A:N,10,FALSE)</f>
        <v>2</v>
      </c>
      <c r="R84">
        <f>VLOOKUP(customer!A84,sales_update!A:N,11,FALSE)</f>
        <v>9</v>
      </c>
      <c r="S84">
        <f>VLOOKUP(customer!A84,sales_update!A:N,12,FALSE)</f>
        <v>5</v>
      </c>
      <c r="T84">
        <f>VLOOKUP(customer!A84,sales_update!A:N,13,FALSE)</f>
        <v>11</v>
      </c>
      <c r="U84">
        <f>VLOOKUP(customer!A84,sales_update!A:N,14,FALSE)</f>
        <v>5</v>
      </c>
      <c r="V84">
        <f>VLOOKUP(customer!A84,Marketing!A:I,2,FALSE)</f>
        <v>0</v>
      </c>
      <c r="W84">
        <f>VLOOKUP(customer!A84,Marketing!A:I,3,FALSE)</f>
        <v>0</v>
      </c>
      <c r="X84">
        <f>VLOOKUP(customer!A84,Marketing!A:I,4,FALSE)</f>
        <v>0</v>
      </c>
      <c r="Y84">
        <f>VLOOKUP(customer!A84,Marketing!A:I,5,FALSE)</f>
        <v>0</v>
      </c>
      <c r="Z84">
        <f>VLOOKUP(customer!A84,Marketing!A:I,6,FALSE)</f>
        <v>0</v>
      </c>
      <c r="AA84">
        <f>VLOOKUP(customer!A84,Marketing!A:I,7,FALSE)</f>
        <v>0</v>
      </c>
      <c r="AB84">
        <f>VLOOKUP(customer!A84,Marketing!A:I,8,FALSE)</f>
        <v>0</v>
      </c>
      <c r="AC84" s="1">
        <f>VLOOKUP(customer!A84,Marketing!A:I,9,FALSE)</f>
        <v>43733</v>
      </c>
    </row>
    <row r="85" spans="1:29" x14ac:dyDescent="0.3">
      <c r="A85">
        <v>1971</v>
      </c>
      <c r="B85">
        <v>185683</v>
      </c>
      <c r="C85">
        <v>0</v>
      </c>
      <c r="D85">
        <v>0</v>
      </c>
      <c r="E85">
        <v>66</v>
      </c>
      <c r="F85" t="str">
        <f>IF(customer!G85=1, "Married", IF(customer!H85=1, "Single", IF(customer!F85=1, "Divorced", IF(customer!I85=1, "Together", IF(customer!J85=1, "Widowed", "Unknown")))))</f>
        <v>Divorced</v>
      </c>
      <c r="G85" t="str">
        <f>IF(customer!K85=1,"Basic",IF(customer!L85=1,"Graduate",IF(customer!M85=1,"Master",IF(customer!N85=1,"PhD","Unknown"))))</f>
        <v>Graduate</v>
      </c>
      <c r="H85" t="s">
        <v>16</v>
      </c>
      <c r="I85">
        <f>VLOOKUP(customer!A85,sales_update!A:N,2,FALSE)</f>
        <v>6</v>
      </c>
      <c r="J85">
        <f xml:space="preserve"> VLOOKUP(customer!A85,sales_update!A:N,3,FALSE)</f>
        <v>2809</v>
      </c>
      <c r="K85">
        <f>VLOOKUP(customer!A85,sales_update!A:N,4,FALSE)</f>
        <v>37</v>
      </c>
      <c r="L85">
        <f>VLOOKUP(customer!A85,sales_update!A:N,5,FALSE)</f>
        <v>674</v>
      </c>
      <c r="M85">
        <f>VLOOKUP(customer!A85,sales_update!A:N,6,FALSE)</f>
        <v>98</v>
      </c>
      <c r="N85">
        <f>VLOOKUP(customer!A85,sales_update!A:N,7,FALSE)</f>
        <v>150</v>
      </c>
      <c r="O85">
        <f>VLOOKUP(customer!A85,sales_update!A:N,8,FALSE)</f>
        <v>111</v>
      </c>
      <c r="P85">
        <f>VLOOKUP(customer!A85,sales_update!A:N,9,FALSE)</f>
        <v>3656</v>
      </c>
      <c r="Q85">
        <f>VLOOKUP(customer!A85,sales_update!A:N,10,FALSE)</f>
        <v>1</v>
      </c>
      <c r="R85">
        <f>VLOOKUP(customer!A85,sales_update!A:N,11,FALSE)</f>
        <v>2</v>
      </c>
      <c r="S85">
        <f>VLOOKUP(customer!A85,sales_update!A:N,12,FALSE)</f>
        <v>4</v>
      </c>
      <c r="T85">
        <f>VLOOKUP(customer!A85,sales_update!A:N,13,FALSE)</f>
        <v>10</v>
      </c>
      <c r="U85">
        <f>VLOOKUP(customer!A85,sales_update!A:N,14,FALSE)</f>
        <v>1</v>
      </c>
      <c r="V85">
        <f>VLOOKUP(customer!A85,Marketing!A:I,2,FALSE)</f>
        <v>0</v>
      </c>
      <c r="W85">
        <f>VLOOKUP(customer!A85,Marketing!A:I,3,FALSE)</f>
        <v>1</v>
      </c>
      <c r="X85">
        <f>VLOOKUP(customer!A85,Marketing!A:I,4,FALSE)</f>
        <v>1</v>
      </c>
      <c r="Y85">
        <f>VLOOKUP(customer!A85,Marketing!A:I,5,FALSE)</f>
        <v>1</v>
      </c>
      <c r="Z85">
        <f>VLOOKUP(customer!A85,Marketing!A:I,6,FALSE)</f>
        <v>1</v>
      </c>
      <c r="AA85">
        <f>VLOOKUP(customer!A85,Marketing!A:I,7,FALSE)</f>
        <v>0</v>
      </c>
      <c r="AB85">
        <f>VLOOKUP(customer!A85,Marketing!A:I,8,FALSE)</f>
        <v>1</v>
      </c>
      <c r="AC85" s="1">
        <f>VLOOKUP(customer!A85,Marketing!A:I,9,FALSE)</f>
        <v>44068</v>
      </c>
    </row>
    <row r="86" spans="1:29" x14ac:dyDescent="0.3">
      <c r="A86">
        <v>1530</v>
      </c>
      <c r="B86">
        <v>185620</v>
      </c>
      <c r="C86">
        <v>0</v>
      </c>
      <c r="D86">
        <v>0</v>
      </c>
      <c r="E86">
        <v>56</v>
      </c>
      <c r="F86" t="str">
        <f>IF(customer!G86=1, "Married", IF(customer!H86=1, "Single", IF(customer!F86=1, "Divorced", IF(customer!I86=1, "Together", IF(customer!J86=1, "Widowed", "Unknown")))))</f>
        <v>Widowed</v>
      </c>
      <c r="G86" t="str">
        <f>IF(customer!K86=1,"Basic",IF(customer!L86=1,"Graduate",IF(customer!M86=1,"Master",IF(customer!N86=1,"PhD","Unknown"))))</f>
        <v>Graduate</v>
      </c>
      <c r="H86" t="s">
        <v>17</v>
      </c>
      <c r="I86">
        <f>VLOOKUP(customer!A86,sales_update!A:N,2,FALSE)</f>
        <v>68</v>
      </c>
      <c r="J86">
        <f xml:space="preserve"> VLOOKUP(customer!A86,sales_update!A:N,3,FALSE)</f>
        <v>902</v>
      </c>
      <c r="K86">
        <f>VLOOKUP(customer!A86,sales_update!A:N,4,FALSE)</f>
        <v>100</v>
      </c>
      <c r="L86">
        <f>VLOOKUP(customer!A86,sales_update!A:N,5,FALSE)</f>
        <v>2005</v>
      </c>
      <c r="M86">
        <f>VLOOKUP(customer!A86,sales_update!A:N,6,FALSE)</f>
        <v>130</v>
      </c>
      <c r="N86">
        <f>VLOOKUP(customer!A86,sales_update!A:N,7,FALSE)</f>
        <v>232</v>
      </c>
      <c r="O86">
        <f>VLOOKUP(customer!A86,sales_update!A:N,8,FALSE)</f>
        <v>100</v>
      </c>
      <c r="P86">
        <f>VLOOKUP(customer!A86,sales_update!A:N,9,FALSE)</f>
        <v>3269</v>
      </c>
      <c r="Q86">
        <f>VLOOKUP(customer!A86,sales_update!A:N,10,FALSE)</f>
        <v>1</v>
      </c>
      <c r="R86">
        <f>VLOOKUP(customer!A86,sales_update!A:N,11,FALSE)</f>
        <v>3</v>
      </c>
      <c r="S86">
        <f>VLOOKUP(customer!A86,sales_update!A:N,12,FALSE)</f>
        <v>6</v>
      </c>
      <c r="T86">
        <f>VLOOKUP(customer!A86,sales_update!A:N,13,FALSE)</f>
        <v>4</v>
      </c>
      <c r="U86">
        <f>VLOOKUP(customer!A86,sales_update!A:N,14,FALSE)</f>
        <v>1</v>
      </c>
      <c r="V86">
        <f>VLOOKUP(customer!A86,Marketing!A:I,2,FALSE)</f>
        <v>0</v>
      </c>
      <c r="W86">
        <f>VLOOKUP(customer!A86,Marketing!A:I,3,FALSE)</f>
        <v>0</v>
      </c>
      <c r="X86">
        <f>VLOOKUP(customer!A86,Marketing!A:I,4,FALSE)</f>
        <v>0</v>
      </c>
      <c r="Y86">
        <f>VLOOKUP(customer!A86,Marketing!A:I,5,FALSE)</f>
        <v>0</v>
      </c>
      <c r="Z86">
        <f>VLOOKUP(customer!A86,Marketing!A:I,6,FALSE)</f>
        <v>0</v>
      </c>
      <c r="AA86">
        <f>VLOOKUP(customer!A86,Marketing!A:I,7,FALSE)</f>
        <v>0</v>
      </c>
      <c r="AB86">
        <f>VLOOKUP(customer!A86,Marketing!A:I,8,FALSE)</f>
        <v>1</v>
      </c>
      <c r="AC86" s="1">
        <f>VLOOKUP(customer!A86,Marketing!A:I,9,FALSE)</f>
        <v>43995</v>
      </c>
    </row>
    <row r="87" spans="1:29" x14ac:dyDescent="0.3">
      <c r="A87">
        <v>2114</v>
      </c>
      <c r="B87">
        <v>185606</v>
      </c>
      <c r="C87">
        <v>0</v>
      </c>
      <c r="D87">
        <v>1</v>
      </c>
      <c r="E87">
        <v>44</v>
      </c>
      <c r="F87" t="str">
        <f>IF(customer!G87=1, "Married", IF(customer!H87=1, "Single", IF(customer!F87=1, "Divorced", IF(customer!I87=1, "Together", IF(customer!J87=1, "Widowed", "Unknown")))))</f>
        <v>Together</v>
      </c>
      <c r="G87" t="str">
        <f>IF(customer!K87=1,"Basic",IF(customer!L87=1,"Graduate",IF(customer!M87=1,"Master",IF(customer!N87=1,"PhD","Unknown"))))</f>
        <v>Graduate</v>
      </c>
      <c r="H87" t="s">
        <v>19</v>
      </c>
      <c r="I87">
        <f>VLOOKUP(customer!A87,sales_update!A:N,2,FALSE)</f>
        <v>89</v>
      </c>
      <c r="J87">
        <f xml:space="preserve"> VLOOKUP(customer!A87,sales_update!A:N,3,FALSE)</f>
        <v>1555</v>
      </c>
      <c r="K87">
        <f>VLOOKUP(customer!A87,sales_update!A:N,4,FALSE)</f>
        <v>91</v>
      </c>
      <c r="L87">
        <f>VLOOKUP(customer!A87,sales_update!A:N,5,FALSE)</f>
        <v>1873</v>
      </c>
      <c r="M87">
        <f>VLOOKUP(customer!A87,sales_update!A:N,6,FALSE)</f>
        <v>475</v>
      </c>
      <c r="N87">
        <f>VLOOKUP(customer!A87,sales_update!A:N,7,FALSE)</f>
        <v>65</v>
      </c>
      <c r="O87">
        <f>VLOOKUP(customer!A87,sales_update!A:N,8,FALSE)</f>
        <v>182</v>
      </c>
      <c r="P87">
        <f>VLOOKUP(customer!A87,sales_update!A:N,9,FALSE)</f>
        <v>3877</v>
      </c>
      <c r="Q87">
        <f>VLOOKUP(customer!A87,sales_update!A:N,10,FALSE)</f>
        <v>2</v>
      </c>
      <c r="R87">
        <f>VLOOKUP(customer!A87,sales_update!A:N,11,FALSE)</f>
        <v>6</v>
      </c>
      <c r="S87">
        <f>VLOOKUP(customer!A87,sales_update!A:N,12,FALSE)</f>
        <v>7</v>
      </c>
      <c r="T87">
        <f>VLOOKUP(customer!A87,sales_update!A:N,13,FALSE)</f>
        <v>9</v>
      </c>
      <c r="U87">
        <f>VLOOKUP(customer!A87,sales_update!A:N,14,FALSE)</f>
        <v>3</v>
      </c>
      <c r="V87">
        <f>VLOOKUP(customer!A87,Marketing!A:I,2,FALSE)</f>
        <v>0</v>
      </c>
      <c r="W87">
        <f>VLOOKUP(customer!A87,Marketing!A:I,3,FALSE)</f>
        <v>0</v>
      </c>
      <c r="X87">
        <f>VLOOKUP(customer!A87,Marketing!A:I,4,FALSE)</f>
        <v>0</v>
      </c>
      <c r="Y87">
        <f>VLOOKUP(customer!A87,Marketing!A:I,5,FALSE)</f>
        <v>1</v>
      </c>
      <c r="Z87">
        <f>VLOOKUP(customer!A87,Marketing!A:I,6,FALSE)</f>
        <v>0</v>
      </c>
      <c r="AA87">
        <f>VLOOKUP(customer!A87,Marketing!A:I,7,FALSE)</f>
        <v>0</v>
      </c>
      <c r="AB87">
        <f>VLOOKUP(customer!A87,Marketing!A:I,8,FALSE)</f>
        <v>0</v>
      </c>
      <c r="AC87" s="1">
        <f>VLOOKUP(customer!A87,Marketing!A:I,9,FALSE)</f>
        <v>43574</v>
      </c>
    </row>
    <row r="88" spans="1:29" x14ac:dyDescent="0.3">
      <c r="A88">
        <v>2250</v>
      </c>
      <c r="B88">
        <v>185485</v>
      </c>
      <c r="C88">
        <v>0</v>
      </c>
      <c r="D88">
        <v>0</v>
      </c>
      <c r="E88">
        <v>62</v>
      </c>
      <c r="F88" t="str">
        <f>IF(customer!G88=1, "Married", IF(customer!H88=1, "Single", IF(customer!F88=1, "Divorced", IF(customer!I88=1, "Together", IF(customer!J88=1, "Widowed", "Unknown")))))</f>
        <v>Single</v>
      </c>
      <c r="G88" t="str">
        <f>IF(customer!K88=1,"Basic",IF(customer!L88=1,"Graduate",IF(customer!M88=1,"Master",IF(customer!N88=1,"PhD","Unknown"))))</f>
        <v>Unknown</v>
      </c>
      <c r="H88" t="s">
        <v>17</v>
      </c>
      <c r="I88">
        <f>VLOOKUP(customer!A88,sales_update!A:N,2,FALSE)</f>
        <v>73</v>
      </c>
      <c r="J88">
        <f xml:space="preserve"> VLOOKUP(customer!A88,sales_update!A:N,3,FALSE)</f>
        <v>1367</v>
      </c>
      <c r="K88">
        <f>VLOOKUP(customer!A88,sales_update!A:N,4,FALSE)</f>
        <v>56</v>
      </c>
      <c r="L88">
        <f>VLOOKUP(customer!A88,sales_update!A:N,5,FALSE)</f>
        <v>1326</v>
      </c>
      <c r="M88">
        <f>VLOOKUP(customer!A88,sales_update!A:N,6,FALSE)</f>
        <v>95</v>
      </c>
      <c r="N88">
        <f>VLOOKUP(customer!A88,sales_update!A:N,7,FALSE)</f>
        <v>39</v>
      </c>
      <c r="O88">
        <f>VLOOKUP(customer!A88,sales_update!A:N,8,FALSE)</f>
        <v>117</v>
      </c>
      <c r="P88">
        <f>VLOOKUP(customer!A88,sales_update!A:N,9,FALSE)</f>
        <v>2766</v>
      </c>
      <c r="Q88">
        <f>VLOOKUP(customer!A88,sales_update!A:N,10,FALSE)</f>
        <v>1</v>
      </c>
      <c r="R88">
        <f>VLOOKUP(customer!A88,sales_update!A:N,11,FALSE)</f>
        <v>6</v>
      </c>
      <c r="S88">
        <f>VLOOKUP(customer!A88,sales_update!A:N,12,FALSE)</f>
        <v>6</v>
      </c>
      <c r="T88">
        <f>VLOOKUP(customer!A88,sales_update!A:N,13,FALSE)</f>
        <v>6</v>
      </c>
      <c r="U88">
        <f>VLOOKUP(customer!A88,sales_update!A:N,14,FALSE)</f>
        <v>2</v>
      </c>
      <c r="V88">
        <f>VLOOKUP(customer!A88,Marketing!A:I,2,FALSE)</f>
        <v>0</v>
      </c>
      <c r="W88">
        <f>VLOOKUP(customer!A88,Marketing!A:I,3,FALSE)</f>
        <v>0</v>
      </c>
      <c r="X88">
        <f>VLOOKUP(customer!A88,Marketing!A:I,4,FALSE)</f>
        <v>0</v>
      </c>
      <c r="Y88">
        <f>VLOOKUP(customer!A88,Marketing!A:I,5,FALSE)</f>
        <v>0</v>
      </c>
      <c r="Z88">
        <f>VLOOKUP(customer!A88,Marketing!A:I,6,FALSE)</f>
        <v>0</v>
      </c>
      <c r="AA88">
        <f>VLOOKUP(customer!A88,Marketing!A:I,7,FALSE)</f>
        <v>0</v>
      </c>
      <c r="AB88">
        <f>VLOOKUP(customer!A88,Marketing!A:I,8,FALSE)</f>
        <v>0</v>
      </c>
      <c r="AC88" s="1">
        <f>VLOOKUP(customer!A88,Marketing!A:I,9,FALSE)</f>
        <v>44160</v>
      </c>
    </row>
    <row r="89" spans="1:29" x14ac:dyDescent="0.3">
      <c r="A89">
        <v>2748</v>
      </c>
      <c r="B89">
        <v>185431</v>
      </c>
      <c r="C89">
        <v>0</v>
      </c>
      <c r="D89">
        <v>0</v>
      </c>
      <c r="E89">
        <v>68</v>
      </c>
      <c r="F89" t="str">
        <f>IF(customer!G89=1, "Married", IF(customer!H89=1, "Single", IF(customer!F89=1, "Divorced", IF(customer!I89=1, "Together", IF(customer!J89=1, "Widowed", "Unknown")))))</f>
        <v>Together</v>
      </c>
      <c r="G89" t="str">
        <f>IF(customer!K89=1,"Basic",IF(customer!L89=1,"Graduate",IF(customer!M89=1,"Master",IF(customer!N89=1,"PhD","Unknown"))))</f>
        <v>PhD</v>
      </c>
      <c r="H89" t="s">
        <v>17</v>
      </c>
      <c r="I89">
        <f>VLOOKUP(customer!A89,sales_update!A:N,2,FALSE)</f>
        <v>54</v>
      </c>
      <c r="J89">
        <f xml:space="preserve"> VLOOKUP(customer!A89,sales_update!A:N,3,FALSE)</f>
        <v>816</v>
      </c>
      <c r="K89">
        <f>VLOOKUP(customer!A89,sales_update!A:N,4,FALSE)</f>
        <v>115</v>
      </c>
      <c r="L89">
        <f>VLOOKUP(customer!A89,sales_update!A:N,5,FALSE)</f>
        <v>1003</v>
      </c>
      <c r="M89">
        <f>VLOOKUP(customer!A89,sales_update!A:N,6,FALSE)</f>
        <v>365</v>
      </c>
      <c r="N89">
        <f>VLOOKUP(customer!A89,sales_update!A:N,7,FALSE)</f>
        <v>115</v>
      </c>
      <c r="O89">
        <f>VLOOKUP(customer!A89,sales_update!A:N,8,FALSE)</f>
        <v>115</v>
      </c>
      <c r="P89">
        <f>VLOOKUP(customer!A89,sales_update!A:N,9,FALSE)</f>
        <v>2299</v>
      </c>
      <c r="Q89">
        <f>VLOOKUP(customer!A89,sales_update!A:N,10,FALSE)</f>
        <v>1</v>
      </c>
      <c r="R89">
        <f>VLOOKUP(customer!A89,sales_update!A:N,11,FALSE)</f>
        <v>2</v>
      </c>
      <c r="S89">
        <f>VLOOKUP(customer!A89,sales_update!A:N,12,FALSE)</f>
        <v>7</v>
      </c>
      <c r="T89">
        <f>VLOOKUP(customer!A89,sales_update!A:N,13,FALSE)</f>
        <v>7</v>
      </c>
      <c r="U89">
        <f>VLOOKUP(customer!A89,sales_update!A:N,14,FALSE)</f>
        <v>0</v>
      </c>
      <c r="V89">
        <f>VLOOKUP(customer!A89,Marketing!A:I,2,FALSE)</f>
        <v>0</v>
      </c>
      <c r="W89">
        <f>VLOOKUP(customer!A89,Marketing!A:I,3,FALSE)</f>
        <v>0</v>
      </c>
      <c r="X89">
        <f>VLOOKUP(customer!A89,Marketing!A:I,4,FALSE)</f>
        <v>0</v>
      </c>
      <c r="Y89">
        <f>VLOOKUP(customer!A89,Marketing!A:I,5,FALSE)</f>
        <v>0</v>
      </c>
      <c r="Z89">
        <f>VLOOKUP(customer!A89,Marketing!A:I,6,FALSE)</f>
        <v>0</v>
      </c>
      <c r="AA89">
        <f>VLOOKUP(customer!A89,Marketing!A:I,7,FALSE)</f>
        <v>0</v>
      </c>
      <c r="AB89">
        <f>VLOOKUP(customer!A89,Marketing!A:I,8,FALSE)</f>
        <v>0</v>
      </c>
      <c r="AC89" s="1">
        <f>VLOOKUP(customer!A89,Marketing!A:I,9,FALSE)</f>
        <v>43782</v>
      </c>
    </row>
    <row r="90" spans="1:29" x14ac:dyDescent="0.3">
      <c r="A90">
        <v>1886</v>
      </c>
      <c r="B90">
        <v>185072</v>
      </c>
      <c r="C90">
        <v>0</v>
      </c>
      <c r="D90">
        <v>0</v>
      </c>
      <c r="E90">
        <v>43</v>
      </c>
      <c r="F90" t="str">
        <f>IF(customer!G90=1, "Married", IF(customer!H90=1, "Single", IF(customer!F90=1, "Divorced", IF(customer!I90=1, "Together", IF(customer!J90=1, "Widowed", "Unknown")))))</f>
        <v>Single</v>
      </c>
      <c r="G90" t="str">
        <f>IF(customer!K90=1,"Basic",IF(customer!L90=1,"Graduate",IF(customer!M90=1,"Master",IF(customer!N90=1,"PhD","Unknown"))))</f>
        <v>Graduate</v>
      </c>
      <c r="H90" t="s">
        <v>19</v>
      </c>
      <c r="I90">
        <f>VLOOKUP(customer!A90,sales_update!A:N,2,FALSE)</f>
        <v>94</v>
      </c>
      <c r="J90">
        <f xml:space="preserve"> VLOOKUP(customer!A90,sales_update!A:N,3,FALSE)</f>
        <v>1075</v>
      </c>
      <c r="K90">
        <f>VLOOKUP(customer!A90,sales_update!A:N,4,FALSE)</f>
        <v>200</v>
      </c>
      <c r="L90">
        <f>VLOOKUP(customer!A90,sales_update!A:N,5,FALSE)</f>
        <v>851</v>
      </c>
      <c r="M90">
        <f>VLOOKUP(customer!A90,sales_update!A:N,6,FALSE)</f>
        <v>422</v>
      </c>
      <c r="N90">
        <f>VLOOKUP(customer!A90,sales_update!A:N,7,FALSE)</f>
        <v>24</v>
      </c>
      <c r="O90">
        <f>VLOOKUP(customer!A90,sales_update!A:N,8,FALSE)</f>
        <v>524</v>
      </c>
      <c r="P90">
        <f>VLOOKUP(customer!A90,sales_update!A:N,9,FALSE)</f>
        <v>2047</v>
      </c>
      <c r="Q90">
        <f>VLOOKUP(customer!A90,sales_update!A:N,10,FALSE)</f>
        <v>1</v>
      </c>
      <c r="R90">
        <f>VLOOKUP(customer!A90,sales_update!A:N,11,FALSE)</f>
        <v>3</v>
      </c>
      <c r="S90">
        <f>VLOOKUP(customer!A90,sales_update!A:N,12,FALSE)</f>
        <v>4</v>
      </c>
      <c r="T90">
        <f>VLOOKUP(customer!A90,sales_update!A:N,13,FALSE)</f>
        <v>10</v>
      </c>
      <c r="U90">
        <f>VLOOKUP(customer!A90,sales_update!A:N,14,FALSE)</f>
        <v>0</v>
      </c>
      <c r="V90">
        <f>VLOOKUP(customer!A90,Marketing!A:I,2,FALSE)</f>
        <v>0</v>
      </c>
      <c r="W90">
        <f>VLOOKUP(customer!A90,Marketing!A:I,3,FALSE)</f>
        <v>0</v>
      </c>
      <c r="X90">
        <f>VLOOKUP(customer!A90,Marketing!A:I,4,FALSE)</f>
        <v>0</v>
      </c>
      <c r="Y90">
        <f>VLOOKUP(customer!A90,Marketing!A:I,5,FALSE)</f>
        <v>0</v>
      </c>
      <c r="Z90">
        <f>VLOOKUP(customer!A90,Marketing!A:I,6,FALSE)</f>
        <v>0</v>
      </c>
      <c r="AA90">
        <f>VLOOKUP(customer!A90,Marketing!A:I,7,FALSE)</f>
        <v>0</v>
      </c>
      <c r="AB90">
        <f>VLOOKUP(customer!A90,Marketing!A:I,8,FALSE)</f>
        <v>0</v>
      </c>
      <c r="AC90" s="1">
        <f>VLOOKUP(customer!A90,Marketing!A:I,9,FALSE)</f>
        <v>44087</v>
      </c>
    </row>
    <row r="91" spans="1:29" x14ac:dyDescent="0.3">
      <c r="A91">
        <v>2816</v>
      </c>
      <c r="B91">
        <v>184953</v>
      </c>
      <c r="C91">
        <v>0</v>
      </c>
      <c r="D91">
        <v>0</v>
      </c>
      <c r="E91">
        <v>67</v>
      </c>
      <c r="F91" t="str">
        <f>IF(customer!G91=1, "Married", IF(customer!H91=1, "Single", IF(customer!F91=1, "Divorced", IF(customer!I91=1, "Together", IF(customer!J91=1, "Widowed", "Unknown")))))</f>
        <v>Widowed</v>
      </c>
      <c r="G91" t="str">
        <f>IF(customer!K91=1,"Basic",IF(customer!L91=1,"Graduate",IF(customer!M91=1,"Master",IF(customer!N91=1,"PhD","Unknown"))))</f>
        <v>Master</v>
      </c>
      <c r="H91" t="s">
        <v>19</v>
      </c>
      <c r="I91">
        <f>VLOOKUP(customer!A91,sales_update!A:N,2,FALSE)</f>
        <v>73</v>
      </c>
      <c r="J91">
        <f xml:space="preserve"> VLOOKUP(customer!A91,sales_update!A:N,3,FALSE)</f>
        <v>364</v>
      </c>
      <c r="K91">
        <f>VLOOKUP(customer!A91,sales_update!A:N,4,FALSE)</f>
        <v>105</v>
      </c>
      <c r="L91">
        <f>VLOOKUP(customer!A91,sales_update!A:N,5,FALSE)</f>
        <v>1311</v>
      </c>
      <c r="M91">
        <f>VLOOKUP(customer!A91,sales_update!A:N,6,FALSE)</f>
        <v>137</v>
      </c>
      <c r="N91">
        <f>VLOOKUP(customer!A91,sales_update!A:N,7,FALSE)</f>
        <v>157</v>
      </c>
      <c r="O91">
        <f>VLOOKUP(customer!A91,sales_update!A:N,8,FALSE)</f>
        <v>157</v>
      </c>
      <c r="P91">
        <f>VLOOKUP(customer!A91,sales_update!A:N,9,FALSE)</f>
        <v>1916</v>
      </c>
      <c r="Q91">
        <f>VLOOKUP(customer!A91,sales_update!A:N,10,FALSE)</f>
        <v>1</v>
      </c>
      <c r="R91">
        <f>VLOOKUP(customer!A91,sales_update!A:N,11,FALSE)</f>
        <v>3</v>
      </c>
      <c r="S91">
        <f>VLOOKUP(customer!A91,sales_update!A:N,12,FALSE)</f>
        <v>10</v>
      </c>
      <c r="T91">
        <f>VLOOKUP(customer!A91,sales_update!A:N,13,FALSE)</f>
        <v>4</v>
      </c>
      <c r="U91">
        <f>VLOOKUP(customer!A91,sales_update!A:N,14,FALSE)</f>
        <v>2</v>
      </c>
      <c r="V91">
        <f>VLOOKUP(customer!A91,Marketing!A:I,2,FALSE)</f>
        <v>0</v>
      </c>
      <c r="W91">
        <f>VLOOKUP(customer!A91,Marketing!A:I,3,FALSE)</f>
        <v>1</v>
      </c>
      <c r="X91">
        <f>VLOOKUP(customer!A91,Marketing!A:I,4,FALSE)</f>
        <v>1</v>
      </c>
      <c r="Y91">
        <f>VLOOKUP(customer!A91,Marketing!A:I,5,FALSE)</f>
        <v>1</v>
      </c>
      <c r="Z91">
        <f>VLOOKUP(customer!A91,Marketing!A:I,6,FALSE)</f>
        <v>0</v>
      </c>
      <c r="AA91">
        <f>VLOOKUP(customer!A91,Marketing!A:I,7,FALSE)</f>
        <v>0</v>
      </c>
      <c r="AB91">
        <f>VLOOKUP(customer!A91,Marketing!A:I,8,FALSE)</f>
        <v>1</v>
      </c>
      <c r="AC91" s="1">
        <f>VLOOKUP(customer!A91,Marketing!A:I,9,FALSE)</f>
        <v>43777</v>
      </c>
    </row>
    <row r="92" spans="1:29" x14ac:dyDescent="0.3">
      <c r="A92">
        <v>2218</v>
      </c>
      <c r="B92">
        <v>184906</v>
      </c>
      <c r="C92">
        <v>0</v>
      </c>
      <c r="D92">
        <v>0</v>
      </c>
      <c r="E92">
        <v>48</v>
      </c>
      <c r="F92" t="str">
        <f>IF(customer!G92=1, "Married", IF(customer!H92=1, "Single", IF(customer!F92=1, "Divorced", IF(customer!I92=1, "Together", IF(customer!J92=1, "Widowed", "Unknown")))))</f>
        <v>Together</v>
      </c>
      <c r="G92" t="str">
        <f>IF(customer!K92=1,"Basic",IF(customer!L92=1,"Graduate",IF(customer!M92=1,"Master",IF(customer!N92=1,"PhD","Unknown"))))</f>
        <v>Graduate</v>
      </c>
      <c r="H92" t="s">
        <v>20</v>
      </c>
      <c r="I92">
        <f>VLOOKUP(customer!A92,sales_update!A:N,2,FALSE)</f>
        <v>98</v>
      </c>
      <c r="J92">
        <f xml:space="preserve"> VLOOKUP(customer!A92,sales_update!A:N,3,FALSE)</f>
        <v>2171</v>
      </c>
      <c r="K92">
        <f>VLOOKUP(customer!A92,sales_update!A:N,4,FALSE)</f>
        <v>33</v>
      </c>
      <c r="L92">
        <f>VLOOKUP(customer!A92,sales_update!A:N,5,FALSE)</f>
        <v>902</v>
      </c>
      <c r="M92">
        <f>VLOOKUP(customer!A92,sales_update!A:N,6,FALSE)</f>
        <v>216</v>
      </c>
      <c r="N92">
        <f>VLOOKUP(customer!A92,sales_update!A:N,7,FALSE)</f>
        <v>65</v>
      </c>
      <c r="O92">
        <f>VLOOKUP(customer!A92,sales_update!A:N,8,FALSE)</f>
        <v>166</v>
      </c>
      <c r="P92">
        <f>VLOOKUP(customer!A92,sales_update!A:N,9,FALSE)</f>
        <v>3221</v>
      </c>
      <c r="Q92">
        <f>VLOOKUP(customer!A92,sales_update!A:N,10,FALSE)</f>
        <v>1</v>
      </c>
      <c r="R92">
        <f>VLOOKUP(customer!A92,sales_update!A:N,11,FALSE)</f>
        <v>5</v>
      </c>
      <c r="S92">
        <f>VLOOKUP(customer!A92,sales_update!A:N,12,FALSE)</f>
        <v>6</v>
      </c>
      <c r="T92">
        <f>VLOOKUP(customer!A92,sales_update!A:N,13,FALSE)</f>
        <v>12</v>
      </c>
      <c r="U92">
        <f>VLOOKUP(customer!A92,sales_update!A:N,14,FALSE)</f>
        <v>2</v>
      </c>
      <c r="V92">
        <f>VLOOKUP(customer!A92,Marketing!A:I,2,FALSE)</f>
        <v>0</v>
      </c>
      <c r="W92">
        <f>VLOOKUP(customer!A92,Marketing!A:I,3,FALSE)</f>
        <v>1</v>
      </c>
      <c r="X92">
        <f>VLOOKUP(customer!A92,Marketing!A:I,4,FALSE)</f>
        <v>1</v>
      </c>
      <c r="Y92">
        <f>VLOOKUP(customer!A92,Marketing!A:I,5,FALSE)</f>
        <v>0</v>
      </c>
      <c r="Z92">
        <f>VLOOKUP(customer!A92,Marketing!A:I,6,FALSE)</f>
        <v>1</v>
      </c>
      <c r="AA92">
        <f>VLOOKUP(customer!A92,Marketing!A:I,7,FALSE)</f>
        <v>0</v>
      </c>
      <c r="AB92">
        <f>VLOOKUP(customer!A92,Marketing!A:I,8,FALSE)</f>
        <v>0</v>
      </c>
      <c r="AC92" s="1">
        <f>VLOOKUP(customer!A92,Marketing!A:I,9,FALSE)</f>
        <v>43900</v>
      </c>
    </row>
    <row r="93" spans="1:29" x14ac:dyDescent="0.3">
      <c r="A93">
        <v>3094</v>
      </c>
      <c r="B93">
        <v>184906</v>
      </c>
      <c r="C93">
        <v>0</v>
      </c>
      <c r="D93">
        <v>0</v>
      </c>
      <c r="E93">
        <v>48</v>
      </c>
      <c r="F93" t="str">
        <f>IF(customer!G93=1, "Married", IF(customer!H93=1, "Single", IF(customer!F93=1, "Divorced", IF(customer!I93=1, "Together", IF(customer!J93=1, "Widowed", "Unknown")))))</f>
        <v>Together</v>
      </c>
      <c r="G93" t="str">
        <f>IF(customer!K93=1,"Basic",IF(customer!L93=1,"Graduate",IF(customer!M93=1,"Master",IF(customer!N93=1,"PhD","Unknown"))))</f>
        <v>Graduate</v>
      </c>
      <c r="H93" t="s">
        <v>20</v>
      </c>
      <c r="I93">
        <f>VLOOKUP(customer!A93,sales_update!A:N,2,FALSE)</f>
        <v>98</v>
      </c>
      <c r="J93">
        <f xml:space="preserve"> VLOOKUP(customer!A93,sales_update!A:N,3,FALSE)</f>
        <v>2171</v>
      </c>
      <c r="K93">
        <f>VLOOKUP(customer!A93,sales_update!A:N,4,FALSE)</f>
        <v>33</v>
      </c>
      <c r="L93">
        <f>VLOOKUP(customer!A93,sales_update!A:N,5,FALSE)</f>
        <v>902</v>
      </c>
      <c r="M93">
        <f>VLOOKUP(customer!A93,sales_update!A:N,6,FALSE)</f>
        <v>216</v>
      </c>
      <c r="N93">
        <f>VLOOKUP(customer!A93,sales_update!A:N,7,FALSE)</f>
        <v>65</v>
      </c>
      <c r="O93">
        <f>VLOOKUP(customer!A93,sales_update!A:N,8,FALSE)</f>
        <v>166</v>
      </c>
      <c r="P93">
        <f>VLOOKUP(customer!A93,sales_update!A:N,9,FALSE)</f>
        <v>3221</v>
      </c>
      <c r="Q93">
        <f>VLOOKUP(customer!A93,sales_update!A:N,10,FALSE)</f>
        <v>1</v>
      </c>
      <c r="R93">
        <f>VLOOKUP(customer!A93,sales_update!A:N,11,FALSE)</f>
        <v>5</v>
      </c>
      <c r="S93">
        <f>VLOOKUP(customer!A93,sales_update!A:N,12,FALSE)</f>
        <v>6</v>
      </c>
      <c r="T93">
        <f>VLOOKUP(customer!A93,sales_update!A:N,13,FALSE)</f>
        <v>12</v>
      </c>
      <c r="U93">
        <f>VLOOKUP(customer!A93,sales_update!A:N,14,FALSE)</f>
        <v>2</v>
      </c>
      <c r="V93">
        <f>VLOOKUP(customer!A93,Marketing!A:I,2,FALSE)</f>
        <v>0</v>
      </c>
      <c r="W93">
        <f>VLOOKUP(customer!A93,Marketing!A:I,3,FALSE)</f>
        <v>1</v>
      </c>
      <c r="X93">
        <f>VLOOKUP(customer!A93,Marketing!A:I,4,FALSE)</f>
        <v>1</v>
      </c>
      <c r="Y93">
        <f>VLOOKUP(customer!A93,Marketing!A:I,5,FALSE)</f>
        <v>0</v>
      </c>
      <c r="Z93">
        <f>VLOOKUP(customer!A93,Marketing!A:I,6,FALSE)</f>
        <v>1</v>
      </c>
      <c r="AA93">
        <f>VLOOKUP(customer!A93,Marketing!A:I,7,FALSE)</f>
        <v>0</v>
      </c>
      <c r="AB93">
        <f>VLOOKUP(customer!A93,Marketing!A:I,8,FALSE)</f>
        <v>0</v>
      </c>
      <c r="AC93" s="1">
        <f>VLOOKUP(customer!A93,Marketing!A:I,9,FALSE)</f>
        <v>43900</v>
      </c>
    </row>
    <row r="94" spans="1:29" x14ac:dyDescent="0.3">
      <c r="A94">
        <v>1414</v>
      </c>
      <c r="B94">
        <v>184865</v>
      </c>
      <c r="C94">
        <v>0</v>
      </c>
      <c r="D94">
        <v>0</v>
      </c>
      <c r="E94">
        <v>59</v>
      </c>
      <c r="F94" t="str">
        <f>IF(customer!G94=1, "Married", IF(customer!H94=1, "Single", IF(customer!F94=1, "Divorced", IF(customer!I94=1, "Together", IF(customer!J94=1, "Widowed", "Unknown")))))</f>
        <v>Single</v>
      </c>
      <c r="G94" t="str">
        <f>IF(customer!K94=1,"Basic",IF(customer!L94=1,"Graduate",IF(customer!M94=1,"Master",IF(customer!N94=1,"PhD","Unknown"))))</f>
        <v>PhD</v>
      </c>
      <c r="H94" t="s">
        <v>20</v>
      </c>
      <c r="I94">
        <f>VLOOKUP(customer!A94,sales_update!A:N,2,FALSE)</f>
        <v>1</v>
      </c>
      <c r="J94">
        <f xml:space="preserve"> VLOOKUP(customer!A94,sales_update!A:N,3,FALSE)</f>
        <v>2719</v>
      </c>
      <c r="K94">
        <f>VLOOKUP(customer!A94,sales_update!A:N,4,FALSE)</f>
        <v>35</v>
      </c>
      <c r="L94">
        <f>VLOOKUP(customer!A94,sales_update!A:N,5,FALSE)</f>
        <v>760</v>
      </c>
      <c r="M94">
        <f>VLOOKUP(customer!A94,sales_update!A:N,6,FALSE)</f>
        <v>94</v>
      </c>
      <c r="N94">
        <f>VLOOKUP(customer!A94,sales_update!A:N,7,FALSE)</f>
        <v>35</v>
      </c>
      <c r="O94">
        <f>VLOOKUP(customer!A94,sales_update!A:N,8,FALSE)</f>
        <v>35</v>
      </c>
      <c r="P94">
        <f>VLOOKUP(customer!A94,sales_update!A:N,9,FALSE)</f>
        <v>3607</v>
      </c>
      <c r="Q94">
        <f>VLOOKUP(customer!A94,sales_update!A:N,10,FALSE)</f>
        <v>1</v>
      </c>
      <c r="R94">
        <f>VLOOKUP(customer!A94,sales_update!A:N,11,FALSE)</f>
        <v>2</v>
      </c>
      <c r="S94">
        <f>VLOOKUP(customer!A94,sales_update!A:N,12,FALSE)</f>
        <v>4</v>
      </c>
      <c r="T94">
        <f>VLOOKUP(customer!A94,sales_update!A:N,13,FALSE)</f>
        <v>9</v>
      </c>
      <c r="U94">
        <f>VLOOKUP(customer!A94,sales_update!A:N,14,FALSE)</f>
        <v>4</v>
      </c>
      <c r="V94">
        <f>VLOOKUP(customer!A94,Marketing!A:I,2,FALSE)</f>
        <v>0</v>
      </c>
      <c r="W94">
        <f>VLOOKUP(customer!A94,Marketing!A:I,3,FALSE)</f>
        <v>1</v>
      </c>
      <c r="X94">
        <f>VLOOKUP(customer!A94,Marketing!A:I,4,FALSE)</f>
        <v>1</v>
      </c>
      <c r="Y94">
        <f>VLOOKUP(customer!A94,Marketing!A:I,5,FALSE)</f>
        <v>1</v>
      </c>
      <c r="Z94">
        <f>VLOOKUP(customer!A94,Marketing!A:I,6,FALSE)</f>
        <v>1</v>
      </c>
      <c r="AA94">
        <f>VLOOKUP(customer!A94,Marketing!A:I,7,FALSE)</f>
        <v>0</v>
      </c>
      <c r="AB94">
        <f>VLOOKUP(customer!A94,Marketing!A:I,8,FALSE)</f>
        <v>1</v>
      </c>
      <c r="AC94" s="1">
        <f>VLOOKUP(customer!A94,Marketing!A:I,9,FALSE)</f>
        <v>43752</v>
      </c>
    </row>
    <row r="95" spans="1:29" x14ac:dyDescent="0.3">
      <c r="A95">
        <v>1331</v>
      </c>
      <c r="B95">
        <v>184835</v>
      </c>
      <c r="C95">
        <v>0</v>
      </c>
      <c r="D95">
        <v>0</v>
      </c>
      <c r="E95">
        <v>50</v>
      </c>
      <c r="F95" t="str">
        <f>IF(customer!G95=1, "Married", IF(customer!H95=1, "Single", IF(customer!F95=1, "Divorced", IF(customer!I95=1, "Together", IF(customer!J95=1, "Widowed", "Unknown")))))</f>
        <v>Divorced</v>
      </c>
      <c r="G95" t="str">
        <f>IF(customer!K95=1,"Basic",IF(customer!L95=1,"Graduate",IF(customer!M95=1,"Master",IF(customer!N95=1,"PhD","Unknown"))))</f>
        <v>Graduate</v>
      </c>
      <c r="H95" t="s">
        <v>15</v>
      </c>
      <c r="I95">
        <f>VLOOKUP(customer!A95,sales_update!A:N,2,FALSE)</f>
        <v>0</v>
      </c>
      <c r="J95">
        <f xml:space="preserve"> VLOOKUP(customer!A95,sales_update!A:N,3,FALSE)</f>
        <v>412</v>
      </c>
      <c r="K95">
        <f>VLOOKUP(customer!A95,sales_update!A:N,4,FALSE)</f>
        <v>227</v>
      </c>
      <c r="L95">
        <f>VLOOKUP(customer!A95,sales_update!A:N,5,FALSE)</f>
        <v>826</v>
      </c>
      <c r="M95">
        <f>VLOOKUP(customer!A95,sales_update!A:N,6,FALSE)</f>
        <v>242</v>
      </c>
      <c r="N95">
        <f>VLOOKUP(customer!A95,sales_update!A:N,7,FALSE)</f>
        <v>412</v>
      </c>
      <c r="O95">
        <f>VLOOKUP(customer!A95,sales_update!A:N,8,FALSE)</f>
        <v>475</v>
      </c>
      <c r="P95">
        <f>VLOOKUP(customer!A95,sales_update!A:N,9,FALSE)</f>
        <v>1643</v>
      </c>
      <c r="Q95">
        <f>VLOOKUP(customer!A95,sales_update!A:N,10,FALSE)</f>
        <v>1</v>
      </c>
      <c r="R95">
        <f>VLOOKUP(customer!A95,sales_update!A:N,11,FALSE)</f>
        <v>4</v>
      </c>
      <c r="S95">
        <f>VLOOKUP(customer!A95,sales_update!A:N,12,FALSE)</f>
        <v>4</v>
      </c>
      <c r="T95">
        <f>VLOOKUP(customer!A95,sales_update!A:N,13,FALSE)</f>
        <v>6</v>
      </c>
      <c r="U95">
        <f>VLOOKUP(customer!A95,sales_update!A:N,14,FALSE)</f>
        <v>1</v>
      </c>
      <c r="V95">
        <f>VLOOKUP(customer!A95,Marketing!A:I,2,FALSE)</f>
        <v>0</v>
      </c>
      <c r="W95">
        <f>VLOOKUP(customer!A95,Marketing!A:I,3,FALSE)</f>
        <v>0</v>
      </c>
      <c r="X95">
        <f>VLOOKUP(customer!A95,Marketing!A:I,4,FALSE)</f>
        <v>0</v>
      </c>
      <c r="Y95">
        <f>VLOOKUP(customer!A95,Marketing!A:I,5,FALSE)</f>
        <v>0</v>
      </c>
      <c r="Z95">
        <f>VLOOKUP(customer!A95,Marketing!A:I,6,FALSE)</f>
        <v>0</v>
      </c>
      <c r="AA95">
        <f>VLOOKUP(customer!A95,Marketing!A:I,7,FALSE)</f>
        <v>0</v>
      </c>
      <c r="AB95">
        <f>VLOOKUP(customer!A95,Marketing!A:I,8,FALSE)</f>
        <v>1</v>
      </c>
      <c r="AC95" s="1">
        <f>VLOOKUP(customer!A95,Marketing!A:I,9,FALSE)</f>
        <v>44155</v>
      </c>
    </row>
    <row r="96" spans="1:29" x14ac:dyDescent="0.3">
      <c r="A96">
        <v>1028</v>
      </c>
      <c r="B96">
        <v>184618</v>
      </c>
      <c r="C96">
        <v>0</v>
      </c>
      <c r="D96">
        <v>0</v>
      </c>
      <c r="E96">
        <v>55</v>
      </c>
      <c r="F96" t="str">
        <f>IF(customer!G96=1, "Married", IF(customer!H96=1, "Single", IF(customer!F96=1, "Divorced", IF(customer!I96=1, "Together", IF(customer!J96=1, "Widowed", "Unknown")))))</f>
        <v>Married</v>
      </c>
      <c r="G96" t="str">
        <f>IF(customer!K96=1,"Basic",IF(customer!L96=1,"Graduate",IF(customer!M96=1,"Master",IF(customer!N96=1,"PhD","Unknown"))))</f>
        <v>PhD</v>
      </c>
      <c r="H96" t="s">
        <v>19</v>
      </c>
      <c r="I96">
        <f>VLOOKUP(customer!A96,sales_update!A:N,2,FALSE)</f>
        <v>96</v>
      </c>
      <c r="J96">
        <f xml:space="preserve"> VLOOKUP(customer!A96,sales_update!A:N,3,FALSE)</f>
        <v>1492</v>
      </c>
      <c r="K96">
        <f>VLOOKUP(customer!A96,sales_update!A:N,4,FALSE)</f>
        <v>218</v>
      </c>
      <c r="L96">
        <f>VLOOKUP(customer!A96,sales_update!A:N,5,FALSE)</f>
        <v>1748</v>
      </c>
      <c r="M96">
        <f>VLOOKUP(customer!A96,sales_update!A:N,6,FALSE)</f>
        <v>46</v>
      </c>
      <c r="N96">
        <f>VLOOKUP(customer!A96,sales_update!A:N,7,FALSE)</f>
        <v>144</v>
      </c>
      <c r="O96">
        <f>VLOOKUP(customer!A96,sales_update!A:N,8,FALSE)</f>
        <v>0</v>
      </c>
      <c r="P96">
        <f>VLOOKUP(customer!A96,sales_update!A:N,9,FALSE)</f>
        <v>3648</v>
      </c>
      <c r="Q96">
        <f>VLOOKUP(customer!A96,sales_update!A:N,10,FALSE)</f>
        <v>1</v>
      </c>
      <c r="R96">
        <f>VLOOKUP(customer!A96,sales_update!A:N,11,FALSE)</f>
        <v>6</v>
      </c>
      <c r="S96">
        <f>VLOOKUP(customer!A96,sales_update!A:N,12,FALSE)</f>
        <v>9</v>
      </c>
      <c r="T96">
        <f>VLOOKUP(customer!A96,sales_update!A:N,13,FALSE)</f>
        <v>10</v>
      </c>
      <c r="U96">
        <f>VLOOKUP(customer!A96,sales_update!A:N,14,FALSE)</f>
        <v>2</v>
      </c>
      <c r="V96">
        <f>VLOOKUP(customer!A96,Marketing!A:I,2,FALSE)</f>
        <v>0</v>
      </c>
      <c r="W96">
        <f>VLOOKUP(customer!A96,Marketing!A:I,3,FALSE)</f>
        <v>0</v>
      </c>
      <c r="X96">
        <f>VLOOKUP(customer!A96,Marketing!A:I,4,FALSE)</f>
        <v>1</v>
      </c>
      <c r="Y96">
        <f>VLOOKUP(customer!A96,Marketing!A:I,5,FALSE)</f>
        <v>0</v>
      </c>
      <c r="Z96">
        <f>VLOOKUP(customer!A96,Marketing!A:I,6,FALSE)</f>
        <v>0</v>
      </c>
      <c r="AA96">
        <f>VLOOKUP(customer!A96,Marketing!A:I,7,FALSE)</f>
        <v>0</v>
      </c>
      <c r="AB96">
        <f>VLOOKUP(customer!A96,Marketing!A:I,8,FALSE)</f>
        <v>0</v>
      </c>
      <c r="AC96" s="1">
        <f>VLOOKUP(customer!A96,Marketing!A:I,9,FALSE)</f>
        <v>43949</v>
      </c>
    </row>
    <row r="97" spans="1:29" x14ac:dyDescent="0.3">
      <c r="A97">
        <v>2187</v>
      </c>
      <c r="B97">
        <v>184618</v>
      </c>
      <c r="C97">
        <v>0</v>
      </c>
      <c r="D97">
        <v>0</v>
      </c>
      <c r="E97">
        <v>55</v>
      </c>
      <c r="F97" t="str">
        <f>IF(customer!G97=1, "Married", IF(customer!H97=1, "Single", IF(customer!F97=1, "Divorced", IF(customer!I97=1, "Together", IF(customer!J97=1, "Widowed", "Unknown")))))</f>
        <v>Married</v>
      </c>
      <c r="G97" t="str">
        <f>IF(customer!K97=1,"Basic",IF(customer!L97=1,"Graduate",IF(customer!M97=1,"Master",IF(customer!N97=1,"PhD","Unknown"))))</f>
        <v>PhD</v>
      </c>
      <c r="H97" t="s">
        <v>16</v>
      </c>
      <c r="I97">
        <f>VLOOKUP(customer!A97,sales_update!A:N,2,FALSE)</f>
        <v>96</v>
      </c>
      <c r="J97">
        <f xml:space="preserve"> VLOOKUP(customer!A97,sales_update!A:N,3,FALSE)</f>
        <v>1492</v>
      </c>
      <c r="K97">
        <f>VLOOKUP(customer!A97,sales_update!A:N,4,FALSE)</f>
        <v>218</v>
      </c>
      <c r="L97">
        <f>VLOOKUP(customer!A97,sales_update!A:N,5,FALSE)</f>
        <v>1748</v>
      </c>
      <c r="M97">
        <f>VLOOKUP(customer!A97,sales_update!A:N,6,FALSE)</f>
        <v>46</v>
      </c>
      <c r="N97">
        <f>VLOOKUP(customer!A97,sales_update!A:N,7,FALSE)</f>
        <v>144</v>
      </c>
      <c r="O97">
        <f>VLOOKUP(customer!A97,sales_update!A:N,8,FALSE)</f>
        <v>0</v>
      </c>
      <c r="P97">
        <f>VLOOKUP(customer!A97,sales_update!A:N,9,FALSE)</f>
        <v>3648</v>
      </c>
      <c r="Q97">
        <f>VLOOKUP(customer!A97,sales_update!A:N,10,FALSE)</f>
        <v>1</v>
      </c>
      <c r="R97">
        <f>VLOOKUP(customer!A97,sales_update!A:N,11,FALSE)</f>
        <v>6</v>
      </c>
      <c r="S97">
        <f>VLOOKUP(customer!A97,sales_update!A:N,12,FALSE)</f>
        <v>9</v>
      </c>
      <c r="T97">
        <f>VLOOKUP(customer!A97,sales_update!A:N,13,FALSE)</f>
        <v>10</v>
      </c>
      <c r="U97">
        <f>VLOOKUP(customer!A97,sales_update!A:N,14,FALSE)</f>
        <v>2</v>
      </c>
      <c r="V97">
        <f>VLOOKUP(customer!A97,Marketing!A:I,2,FALSE)</f>
        <v>0</v>
      </c>
      <c r="W97">
        <f>VLOOKUP(customer!A97,Marketing!A:I,3,FALSE)</f>
        <v>0</v>
      </c>
      <c r="X97">
        <f>VLOOKUP(customer!A97,Marketing!A:I,4,FALSE)</f>
        <v>1</v>
      </c>
      <c r="Y97">
        <f>VLOOKUP(customer!A97,Marketing!A:I,5,FALSE)</f>
        <v>0</v>
      </c>
      <c r="Z97">
        <f>VLOOKUP(customer!A97,Marketing!A:I,6,FALSE)</f>
        <v>0</v>
      </c>
      <c r="AA97">
        <f>VLOOKUP(customer!A97,Marketing!A:I,7,FALSE)</f>
        <v>0</v>
      </c>
      <c r="AB97">
        <f>VLOOKUP(customer!A97,Marketing!A:I,8,FALSE)</f>
        <v>0</v>
      </c>
      <c r="AC97" s="1">
        <f>VLOOKUP(customer!A97,Marketing!A:I,9,FALSE)</f>
        <v>43949</v>
      </c>
    </row>
    <row r="98" spans="1:29" x14ac:dyDescent="0.3">
      <c r="A98">
        <v>1619</v>
      </c>
      <c r="B98">
        <v>184574</v>
      </c>
      <c r="C98">
        <v>0</v>
      </c>
      <c r="D98">
        <v>0</v>
      </c>
      <c r="E98">
        <v>68</v>
      </c>
      <c r="F98" t="str">
        <f>IF(customer!G98=1, "Married", IF(customer!H98=1, "Single", IF(customer!F98=1, "Divorced", IF(customer!I98=1, "Together", IF(customer!J98=1, "Widowed", "Unknown")))))</f>
        <v>Single</v>
      </c>
      <c r="G98" t="str">
        <f>IF(customer!K98=1,"Basic",IF(customer!L98=1,"Graduate",IF(customer!M98=1,"Master",IF(customer!N98=1,"PhD","Unknown"))))</f>
        <v>Graduate</v>
      </c>
      <c r="H98" t="s">
        <v>15</v>
      </c>
      <c r="I98">
        <f>VLOOKUP(customer!A98,sales_update!A:N,2,FALSE)</f>
        <v>72</v>
      </c>
      <c r="J98">
        <f xml:space="preserve"> VLOOKUP(customer!A98,sales_update!A:N,3,FALSE)</f>
        <v>845</v>
      </c>
      <c r="K98">
        <f>VLOOKUP(customer!A98,sales_update!A:N,4,FALSE)</f>
        <v>44</v>
      </c>
      <c r="L98">
        <f>VLOOKUP(customer!A98,sales_update!A:N,5,FALSE)</f>
        <v>1556</v>
      </c>
      <c r="M98">
        <f>VLOOKUP(customer!A98,sales_update!A:N,6,FALSE)</f>
        <v>83</v>
      </c>
      <c r="N98">
        <f>VLOOKUP(customer!A98,sales_update!A:N,7,FALSE)</f>
        <v>118</v>
      </c>
      <c r="O98">
        <f>VLOOKUP(customer!A98,sales_update!A:N,8,FALSE)</f>
        <v>356</v>
      </c>
      <c r="P98">
        <f>VLOOKUP(customer!A98,sales_update!A:N,9,FALSE)</f>
        <v>2289</v>
      </c>
      <c r="Q98">
        <f>VLOOKUP(customer!A98,sales_update!A:N,10,FALSE)</f>
        <v>1</v>
      </c>
      <c r="R98">
        <f>VLOOKUP(customer!A98,sales_update!A:N,11,FALSE)</f>
        <v>9</v>
      </c>
      <c r="S98">
        <f>VLOOKUP(customer!A98,sales_update!A:N,12,FALSE)</f>
        <v>11</v>
      </c>
      <c r="T98">
        <f>VLOOKUP(customer!A98,sales_update!A:N,13,FALSE)</f>
        <v>11</v>
      </c>
      <c r="U98">
        <f>VLOOKUP(customer!A98,sales_update!A:N,14,FALSE)</f>
        <v>5</v>
      </c>
      <c r="V98">
        <f>VLOOKUP(customer!A98,Marketing!A:I,2,FALSE)</f>
        <v>0</v>
      </c>
      <c r="W98">
        <f>VLOOKUP(customer!A98,Marketing!A:I,3,FALSE)</f>
        <v>0</v>
      </c>
      <c r="X98">
        <f>VLOOKUP(customer!A98,Marketing!A:I,4,FALSE)</f>
        <v>0</v>
      </c>
      <c r="Y98">
        <f>VLOOKUP(customer!A98,Marketing!A:I,5,FALSE)</f>
        <v>0</v>
      </c>
      <c r="Z98">
        <f>VLOOKUP(customer!A98,Marketing!A:I,6,FALSE)</f>
        <v>0</v>
      </c>
      <c r="AA98">
        <f>VLOOKUP(customer!A98,Marketing!A:I,7,FALSE)</f>
        <v>0</v>
      </c>
      <c r="AB98">
        <f>VLOOKUP(customer!A98,Marketing!A:I,8,FALSE)</f>
        <v>0</v>
      </c>
      <c r="AC98" s="1">
        <f>VLOOKUP(customer!A98,Marketing!A:I,9,FALSE)</f>
        <v>43778</v>
      </c>
    </row>
    <row r="99" spans="1:29" x14ac:dyDescent="0.3">
      <c r="A99">
        <v>2068</v>
      </c>
      <c r="B99">
        <v>184460</v>
      </c>
      <c r="C99">
        <v>0</v>
      </c>
      <c r="D99">
        <v>0</v>
      </c>
      <c r="E99">
        <v>62</v>
      </c>
      <c r="F99" t="str">
        <f>IF(customer!G99=1, "Married", IF(customer!H99=1, "Single", IF(customer!F99=1, "Divorced", IF(customer!I99=1, "Together", IF(customer!J99=1, "Widowed", "Unknown")))))</f>
        <v>Together</v>
      </c>
      <c r="G99" t="str">
        <f>IF(customer!K99=1,"Basic",IF(customer!L99=1,"Graduate",IF(customer!M99=1,"Master",IF(customer!N99=1,"PhD","Unknown"))))</f>
        <v>PhD</v>
      </c>
      <c r="H99" t="s">
        <v>20</v>
      </c>
      <c r="I99">
        <f>VLOOKUP(customer!A99,sales_update!A:N,2,FALSE)</f>
        <v>80</v>
      </c>
      <c r="J99">
        <f xml:space="preserve"> VLOOKUP(customer!A99,sales_update!A:N,3,FALSE)</f>
        <v>332</v>
      </c>
      <c r="K99">
        <f>VLOOKUP(customer!A99,sales_update!A:N,4,FALSE)</f>
        <v>59</v>
      </c>
      <c r="L99">
        <f>VLOOKUP(customer!A99,sales_update!A:N,5,FALSE)</f>
        <v>225</v>
      </c>
      <c r="M99">
        <f>VLOOKUP(customer!A99,sales_update!A:N,6,FALSE)</f>
        <v>232</v>
      </c>
      <c r="N99">
        <f>VLOOKUP(customer!A99,sales_update!A:N,7,FALSE)</f>
        <v>118</v>
      </c>
      <c r="O99">
        <f>VLOOKUP(customer!A99,sales_update!A:N,8,FALSE)</f>
        <v>177</v>
      </c>
      <c r="P99">
        <f>VLOOKUP(customer!A99,sales_update!A:N,9,FALSE)</f>
        <v>788</v>
      </c>
      <c r="Q99">
        <f>VLOOKUP(customer!A99,sales_update!A:N,10,FALSE)</f>
        <v>0</v>
      </c>
      <c r="R99">
        <f>VLOOKUP(customer!A99,sales_update!A:N,11,FALSE)</f>
        <v>9</v>
      </c>
      <c r="S99">
        <f>VLOOKUP(customer!A99,sales_update!A:N,12,FALSE)</f>
        <v>9</v>
      </c>
      <c r="T99">
        <f>VLOOKUP(customer!A99,sales_update!A:N,13,FALSE)</f>
        <v>4</v>
      </c>
      <c r="U99">
        <f>VLOOKUP(customer!A99,sales_update!A:N,14,FALSE)</f>
        <v>5</v>
      </c>
      <c r="V99">
        <f>VLOOKUP(customer!A99,Marketing!A:I,2,FALSE)</f>
        <v>0</v>
      </c>
      <c r="W99">
        <f>VLOOKUP(customer!A99,Marketing!A:I,3,FALSE)</f>
        <v>1</v>
      </c>
      <c r="X99">
        <f>VLOOKUP(customer!A99,Marketing!A:I,4,FALSE)</f>
        <v>1</v>
      </c>
      <c r="Y99">
        <f>VLOOKUP(customer!A99,Marketing!A:I,5,FALSE)</f>
        <v>1</v>
      </c>
      <c r="Z99">
        <f>VLOOKUP(customer!A99,Marketing!A:I,6,FALSE)</f>
        <v>1</v>
      </c>
      <c r="AA99">
        <f>VLOOKUP(customer!A99,Marketing!A:I,7,FALSE)</f>
        <v>0</v>
      </c>
      <c r="AB99">
        <f>VLOOKUP(customer!A99,Marketing!A:I,8,FALSE)</f>
        <v>1</v>
      </c>
      <c r="AC99" s="1">
        <f>VLOOKUP(customer!A99,Marketing!A:I,9,FALSE)</f>
        <v>43627</v>
      </c>
    </row>
    <row r="100" spans="1:29" x14ac:dyDescent="0.3">
      <c r="A100">
        <v>1951</v>
      </c>
      <c r="B100">
        <v>184219</v>
      </c>
      <c r="C100">
        <v>0</v>
      </c>
      <c r="D100">
        <v>0</v>
      </c>
      <c r="E100">
        <v>32</v>
      </c>
      <c r="F100" t="str">
        <f>IF(customer!G100=1, "Married", IF(customer!H100=1, "Single", IF(customer!F100=1, "Divorced", IF(customer!I100=1, "Together", IF(customer!J100=1, "Widowed", "Unknown")))))</f>
        <v>Married</v>
      </c>
      <c r="G100" t="str">
        <f>IF(customer!K100=1,"Basic",IF(customer!L100=1,"Graduate",IF(customer!M100=1,"Master",IF(customer!N100=1,"PhD","Unknown"))))</f>
        <v>Graduate</v>
      </c>
      <c r="H100" t="s">
        <v>18</v>
      </c>
      <c r="I100">
        <f>VLOOKUP(customer!A100,sales_update!A:N,2,FALSE)</f>
        <v>27</v>
      </c>
      <c r="J100">
        <f xml:space="preserve"> VLOOKUP(customer!A100,sales_update!A:N,3,FALSE)</f>
        <v>949</v>
      </c>
      <c r="K100">
        <f>VLOOKUP(customer!A100,sales_update!A:N,4,FALSE)</f>
        <v>300</v>
      </c>
      <c r="L100">
        <f>VLOOKUP(customer!A100,sales_update!A:N,5,FALSE)</f>
        <v>875</v>
      </c>
      <c r="M100">
        <f>VLOOKUP(customer!A100,sales_update!A:N,6,FALSE)</f>
        <v>98</v>
      </c>
      <c r="N100">
        <f>VLOOKUP(customer!A100,sales_update!A:N,7,FALSE)</f>
        <v>300</v>
      </c>
      <c r="O100">
        <f>VLOOKUP(customer!A100,sales_update!A:N,8,FALSE)</f>
        <v>98</v>
      </c>
      <c r="P100">
        <f>VLOOKUP(customer!A100,sales_update!A:N,9,FALSE)</f>
        <v>2424</v>
      </c>
      <c r="Q100">
        <f>VLOOKUP(customer!A100,sales_update!A:N,10,FALSE)</f>
        <v>1</v>
      </c>
      <c r="R100">
        <f>VLOOKUP(customer!A100,sales_update!A:N,11,FALSE)</f>
        <v>3</v>
      </c>
      <c r="S100">
        <f>VLOOKUP(customer!A100,sales_update!A:N,12,FALSE)</f>
        <v>4</v>
      </c>
      <c r="T100">
        <f>VLOOKUP(customer!A100,sales_update!A:N,13,FALSE)</f>
        <v>10</v>
      </c>
      <c r="U100">
        <f>VLOOKUP(customer!A100,sales_update!A:N,14,FALSE)</f>
        <v>1</v>
      </c>
      <c r="V100">
        <f>VLOOKUP(customer!A100,Marketing!A:I,2,FALSE)</f>
        <v>0</v>
      </c>
      <c r="W100">
        <f>VLOOKUP(customer!A100,Marketing!A:I,3,FALSE)</f>
        <v>0</v>
      </c>
      <c r="X100">
        <f>VLOOKUP(customer!A100,Marketing!A:I,4,FALSE)</f>
        <v>0</v>
      </c>
      <c r="Y100">
        <f>VLOOKUP(customer!A100,Marketing!A:I,5,FALSE)</f>
        <v>0</v>
      </c>
      <c r="Z100">
        <f>VLOOKUP(customer!A100,Marketing!A:I,6,FALSE)</f>
        <v>0</v>
      </c>
      <c r="AA100">
        <f>VLOOKUP(customer!A100,Marketing!A:I,7,FALSE)</f>
        <v>0</v>
      </c>
      <c r="AB100">
        <f>VLOOKUP(customer!A100,Marketing!A:I,8,FALSE)</f>
        <v>0</v>
      </c>
      <c r="AC100" s="1">
        <f>VLOOKUP(customer!A100,Marketing!A:I,9,FALSE)</f>
        <v>44021</v>
      </c>
    </row>
    <row r="101" spans="1:29" x14ac:dyDescent="0.3">
      <c r="A101">
        <v>2486</v>
      </c>
      <c r="B101">
        <v>184219</v>
      </c>
      <c r="C101">
        <v>0</v>
      </c>
      <c r="D101">
        <v>0</v>
      </c>
      <c r="E101">
        <v>32</v>
      </c>
      <c r="F101" t="str">
        <f>IF(customer!G101=1, "Married", IF(customer!H101=1, "Single", IF(customer!F101=1, "Divorced", IF(customer!I101=1, "Together", IF(customer!J101=1, "Widowed", "Unknown")))))</f>
        <v>Married</v>
      </c>
      <c r="G101" t="str">
        <f>IF(customer!K101=1,"Basic",IF(customer!L101=1,"Graduate",IF(customer!M101=1,"Master",IF(customer!N101=1,"PhD","Unknown"))))</f>
        <v>Graduate</v>
      </c>
      <c r="H101" t="s">
        <v>19</v>
      </c>
      <c r="I101">
        <f>VLOOKUP(customer!A101,sales_update!A:N,2,FALSE)</f>
        <v>27</v>
      </c>
      <c r="J101">
        <f xml:space="preserve"> VLOOKUP(customer!A101,sales_update!A:N,3,FALSE)</f>
        <v>949</v>
      </c>
      <c r="K101">
        <f>VLOOKUP(customer!A101,sales_update!A:N,4,FALSE)</f>
        <v>300</v>
      </c>
      <c r="L101">
        <f>VLOOKUP(customer!A101,sales_update!A:N,5,FALSE)</f>
        <v>875</v>
      </c>
      <c r="M101">
        <f>VLOOKUP(customer!A101,sales_update!A:N,6,FALSE)</f>
        <v>98</v>
      </c>
      <c r="N101">
        <f>VLOOKUP(customer!A101,sales_update!A:N,7,FALSE)</f>
        <v>300</v>
      </c>
      <c r="O101">
        <f>VLOOKUP(customer!A101,sales_update!A:N,8,FALSE)</f>
        <v>98</v>
      </c>
      <c r="P101">
        <f>VLOOKUP(customer!A101,sales_update!A:N,9,FALSE)</f>
        <v>2424</v>
      </c>
      <c r="Q101">
        <f>VLOOKUP(customer!A101,sales_update!A:N,10,FALSE)</f>
        <v>1</v>
      </c>
      <c r="R101">
        <f>VLOOKUP(customer!A101,sales_update!A:N,11,FALSE)</f>
        <v>3</v>
      </c>
      <c r="S101">
        <f>VLOOKUP(customer!A101,sales_update!A:N,12,FALSE)</f>
        <v>4</v>
      </c>
      <c r="T101">
        <f>VLOOKUP(customer!A101,sales_update!A:N,13,FALSE)</f>
        <v>10</v>
      </c>
      <c r="U101">
        <f>VLOOKUP(customer!A101,sales_update!A:N,14,FALSE)</f>
        <v>1</v>
      </c>
      <c r="V101">
        <f>VLOOKUP(customer!A101,Marketing!A:I,2,FALSE)</f>
        <v>0</v>
      </c>
      <c r="W101">
        <f>VLOOKUP(customer!A101,Marketing!A:I,3,FALSE)</f>
        <v>0</v>
      </c>
      <c r="X101">
        <f>VLOOKUP(customer!A101,Marketing!A:I,4,FALSE)</f>
        <v>0</v>
      </c>
      <c r="Y101">
        <f>VLOOKUP(customer!A101,Marketing!A:I,5,FALSE)</f>
        <v>0</v>
      </c>
      <c r="Z101">
        <f>VLOOKUP(customer!A101,Marketing!A:I,6,FALSE)</f>
        <v>0</v>
      </c>
      <c r="AA101">
        <f>VLOOKUP(customer!A101,Marketing!A:I,7,FALSE)</f>
        <v>0</v>
      </c>
      <c r="AB101">
        <f>VLOOKUP(customer!A101,Marketing!A:I,8,FALSE)</f>
        <v>0</v>
      </c>
      <c r="AC101" s="1">
        <f>VLOOKUP(customer!A101,Marketing!A:I,9,FALSE)</f>
        <v>44021</v>
      </c>
    </row>
    <row r="102" spans="1:29" x14ac:dyDescent="0.3">
      <c r="A102">
        <v>1609</v>
      </c>
      <c r="B102">
        <v>184196</v>
      </c>
      <c r="C102">
        <v>0</v>
      </c>
      <c r="D102">
        <v>1</v>
      </c>
      <c r="E102">
        <v>45</v>
      </c>
      <c r="F102" t="str">
        <f>IF(customer!G102=1, "Married", IF(customer!H102=1, "Single", IF(customer!F102=1, "Divorced", IF(customer!I102=1, "Together", IF(customer!J102=1, "Widowed", "Unknown")))))</f>
        <v>Single</v>
      </c>
      <c r="G102" t="str">
        <f>IF(customer!K102=1,"Basic",IF(customer!L102=1,"Graduate",IF(customer!M102=1,"Master",IF(customer!N102=1,"PhD","Unknown"))))</f>
        <v>Graduate</v>
      </c>
      <c r="H102" t="s">
        <v>18</v>
      </c>
      <c r="I102">
        <f>VLOOKUP(customer!A102,sales_update!A:N,2,FALSE)</f>
        <v>56</v>
      </c>
      <c r="J102">
        <f xml:space="preserve"> VLOOKUP(customer!A102,sales_update!A:N,3,FALSE)</f>
        <v>470</v>
      </c>
      <c r="K102">
        <f>VLOOKUP(customer!A102,sales_update!A:N,4,FALSE)</f>
        <v>138</v>
      </c>
      <c r="L102">
        <f>VLOOKUP(customer!A102,sales_update!A:N,5,FALSE)</f>
        <v>1109</v>
      </c>
      <c r="M102">
        <f>VLOOKUP(customer!A102,sales_update!A:N,6,FALSE)</f>
        <v>505</v>
      </c>
      <c r="N102">
        <f>VLOOKUP(customer!A102,sales_update!A:N,7,FALSE)</f>
        <v>68</v>
      </c>
      <c r="O102">
        <f>VLOOKUP(customer!A102,sales_update!A:N,8,FALSE)</f>
        <v>416</v>
      </c>
      <c r="P102">
        <f>VLOOKUP(customer!A102,sales_update!A:N,9,FALSE)</f>
        <v>1875</v>
      </c>
      <c r="Q102">
        <f>VLOOKUP(customer!A102,sales_update!A:N,10,FALSE)</f>
        <v>1</v>
      </c>
      <c r="R102">
        <f>VLOOKUP(customer!A102,sales_update!A:N,11,FALSE)</f>
        <v>8</v>
      </c>
      <c r="S102">
        <f>VLOOKUP(customer!A102,sales_update!A:N,12,FALSE)</f>
        <v>4</v>
      </c>
      <c r="T102">
        <f>VLOOKUP(customer!A102,sales_update!A:N,13,FALSE)</f>
        <v>7</v>
      </c>
      <c r="U102">
        <f>VLOOKUP(customer!A102,sales_update!A:N,14,FALSE)</f>
        <v>3</v>
      </c>
      <c r="V102">
        <f>VLOOKUP(customer!A102,Marketing!A:I,2,FALSE)</f>
        <v>0</v>
      </c>
      <c r="W102">
        <f>VLOOKUP(customer!A102,Marketing!A:I,3,FALSE)</f>
        <v>0</v>
      </c>
      <c r="X102">
        <f>VLOOKUP(customer!A102,Marketing!A:I,4,FALSE)</f>
        <v>0</v>
      </c>
      <c r="Y102">
        <f>VLOOKUP(customer!A102,Marketing!A:I,5,FALSE)</f>
        <v>0</v>
      </c>
      <c r="Z102">
        <f>VLOOKUP(customer!A102,Marketing!A:I,6,FALSE)</f>
        <v>0</v>
      </c>
      <c r="AA102">
        <f>VLOOKUP(customer!A102,Marketing!A:I,7,FALSE)</f>
        <v>0</v>
      </c>
      <c r="AB102">
        <f>VLOOKUP(customer!A102,Marketing!A:I,8,FALSE)</f>
        <v>0</v>
      </c>
      <c r="AC102" s="1">
        <f>VLOOKUP(customer!A102,Marketing!A:I,9,FALSE)</f>
        <v>43777</v>
      </c>
    </row>
    <row r="103" spans="1:29" x14ac:dyDescent="0.3">
      <c r="A103">
        <v>1527</v>
      </c>
      <c r="B103">
        <v>184169</v>
      </c>
      <c r="C103">
        <v>0</v>
      </c>
      <c r="D103">
        <v>0</v>
      </c>
      <c r="E103">
        <v>38</v>
      </c>
      <c r="F103" t="str">
        <f>IF(customer!G103=1, "Married", IF(customer!H103=1, "Single", IF(customer!F103=1, "Divorced", IF(customer!I103=1, "Together", IF(customer!J103=1, "Widowed", "Unknown")))))</f>
        <v>Married</v>
      </c>
      <c r="G103" t="str">
        <f>IF(customer!K103=1,"Basic",IF(customer!L103=1,"Graduate",IF(customer!M103=1,"Master",IF(customer!N103=1,"PhD","Unknown"))))</f>
        <v>PhD</v>
      </c>
      <c r="H103" t="s">
        <v>16</v>
      </c>
      <c r="I103">
        <f>VLOOKUP(customer!A103,sales_update!A:N,2,FALSE)</f>
        <v>9</v>
      </c>
      <c r="J103">
        <f xml:space="preserve"> VLOOKUP(customer!A103,sales_update!A:N,3,FALSE)</f>
        <v>3234</v>
      </c>
      <c r="K103">
        <f>VLOOKUP(customer!A103,sales_update!A:N,4,FALSE)</f>
        <v>42</v>
      </c>
      <c r="L103">
        <f>VLOOKUP(customer!A103,sales_update!A:N,5,FALSE)</f>
        <v>882</v>
      </c>
      <c r="M103">
        <f>VLOOKUP(customer!A103,sales_update!A:N,6,FALSE)</f>
        <v>0</v>
      </c>
      <c r="N103">
        <f>VLOOKUP(customer!A103,sales_update!A:N,7,FALSE)</f>
        <v>42</v>
      </c>
      <c r="O103">
        <f>VLOOKUP(customer!A103,sales_update!A:N,8,FALSE)</f>
        <v>0</v>
      </c>
      <c r="P103">
        <f>VLOOKUP(customer!A103,sales_update!A:N,9,FALSE)</f>
        <v>4199</v>
      </c>
      <c r="Q103">
        <f>VLOOKUP(customer!A103,sales_update!A:N,10,FALSE)</f>
        <v>1</v>
      </c>
      <c r="R103">
        <f>VLOOKUP(customer!A103,sales_update!A:N,11,FALSE)</f>
        <v>7</v>
      </c>
      <c r="S103">
        <f>VLOOKUP(customer!A103,sales_update!A:N,12,FALSE)</f>
        <v>6</v>
      </c>
      <c r="T103">
        <f>VLOOKUP(customer!A103,sales_update!A:N,13,FALSE)</f>
        <v>6</v>
      </c>
      <c r="U103">
        <f>VLOOKUP(customer!A103,sales_update!A:N,14,FALSE)</f>
        <v>3</v>
      </c>
      <c r="V103">
        <f>VLOOKUP(customer!A103,Marketing!A:I,2,FALSE)</f>
        <v>0</v>
      </c>
      <c r="W103">
        <f>VLOOKUP(customer!A103,Marketing!A:I,3,FALSE)</f>
        <v>1</v>
      </c>
      <c r="X103">
        <f>VLOOKUP(customer!A103,Marketing!A:I,4,FALSE)</f>
        <v>1</v>
      </c>
      <c r="Y103">
        <f>VLOOKUP(customer!A103,Marketing!A:I,5,FALSE)</f>
        <v>0</v>
      </c>
      <c r="Z103">
        <f>VLOOKUP(customer!A103,Marketing!A:I,6,FALSE)</f>
        <v>0</v>
      </c>
      <c r="AA103">
        <f>VLOOKUP(customer!A103,Marketing!A:I,7,FALSE)</f>
        <v>0</v>
      </c>
      <c r="AB103">
        <f>VLOOKUP(customer!A103,Marketing!A:I,8,FALSE)</f>
        <v>1</v>
      </c>
      <c r="AC103" s="1">
        <f>VLOOKUP(customer!A103,Marketing!A:I,9,FALSE)</f>
        <v>43842</v>
      </c>
    </row>
    <row r="104" spans="1:29" x14ac:dyDescent="0.3">
      <c r="A104">
        <v>1898</v>
      </c>
      <c r="B104">
        <v>184169</v>
      </c>
      <c r="C104">
        <v>0</v>
      </c>
      <c r="D104">
        <v>0</v>
      </c>
      <c r="E104">
        <v>38</v>
      </c>
      <c r="F104" t="str">
        <f>IF(customer!G104=1, "Married", IF(customer!H104=1, "Single", IF(customer!F104=1, "Divorced", IF(customer!I104=1, "Together", IF(customer!J104=1, "Widowed", "Unknown")))))</f>
        <v>Married</v>
      </c>
      <c r="G104" t="str">
        <f>IF(customer!K104=1,"Basic",IF(customer!L104=1,"Graduate",IF(customer!M104=1,"Master",IF(customer!N104=1,"PhD","Unknown"))))</f>
        <v>PhD</v>
      </c>
      <c r="H104" t="s">
        <v>19</v>
      </c>
      <c r="I104">
        <f>VLOOKUP(customer!A104,sales_update!A:N,2,FALSE)</f>
        <v>9</v>
      </c>
      <c r="J104">
        <f xml:space="preserve"> VLOOKUP(customer!A104,sales_update!A:N,3,FALSE)</f>
        <v>3234</v>
      </c>
      <c r="K104">
        <f>VLOOKUP(customer!A104,sales_update!A:N,4,FALSE)</f>
        <v>42</v>
      </c>
      <c r="L104">
        <f>VLOOKUP(customer!A104,sales_update!A:N,5,FALSE)</f>
        <v>882</v>
      </c>
      <c r="M104">
        <f>VLOOKUP(customer!A104,sales_update!A:N,6,FALSE)</f>
        <v>0</v>
      </c>
      <c r="N104">
        <f>VLOOKUP(customer!A104,sales_update!A:N,7,FALSE)</f>
        <v>42</v>
      </c>
      <c r="O104">
        <f>VLOOKUP(customer!A104,sales_update!A:N,8,FALSE)</f>
        <v>0</v>
      </c>
      <c r="P104">
        <f>VLOOKUP(customer!A104,sales_update!A:N,9,FALSE)</f>
        <v>4199</v>
      </c>
      <c r="Q104">
        <f>VLOOKUP(customer!A104,sales_update!A:N,10,FALSE)</f>
        <v>1</v>
      </c>
      <c r="R104">
        <f>VLOOKUP(customer!A104,sales_update!A:N,11,FALSE)</f>
        <v>7</v>
      </c>
      <c r="S104">
        <f>VLOOKUP(customer!A104,sales_update!A:N,12,FALSE)</f>
        <v>6</v>
      </c>
      <c r="T104">
        <f>VLOOKUP(customer!A104,sales_update!A:N,13,FALSE)</f>
        <v>6</v>
      </c>
      <c r="U104">
        <f>VLOOKUP(customer!A104,sales_update!A:N,14,FALSE)</f>
        <v>3</v>
      </c>
      <c r="V104">
        <f>VLOOKUP(customer!A104,Marketing!A:I,2,FALSE)</f>
        <v>0</v>
      </c>
      <c r="W104">
        <f>VLOOKUP(customer!A104,Marketing!A:I,3,FALSE)</f>
        <v>1</v>
      </c>
      <c r="X104">
        <f>VLOOKUP(customer!A104,Marketing!A:I,4,FALSE)</f>
        <v>1</v>
      </c>
      <c r="Y104">
        <f>VLOOKUP(customer!A104,Marketing!A:I,5,FALSE)</f>
        <v>0</v>
      </c>
      <c r="Z104">
        <f>VLOOKUP(customer!A104,Marketing!A:I,6,FALSE)</f>
        <v>0</v>
      </c>
      <c r="AA104">
        <f>VLOOKUP(customer!A104,Marketing!A:I,7,FALSE)</f>
        <v>0</v>
      </c>
      <c r="AB104">
        <f>VLOOKUP(customer!A104,Marketing!A:I,8,FALSE)</f>
        <v>1</v>
      </c>
      <c r="AC104" s="1">
        <f>VLOOKUP(customer!A104,Marketing!A:I,9,FALSE)</f>
        <v>43842</v>
      </c>
    </row>
    <row r="105" spans="1:29" x14ac:dyDescent="0.3">
      <c r="A105">
        <v>3155</v>
      </c>
      <c r="B105">
        <v>184117</v>
      </c>
      <c r="C105">
        <v>0</v>
      </c>
      <c r="D105">
        <v>0</v>
      </c>
      <c r="E105">
        <v>64</v>
      </c>
      <c r="F105" t="str">
        <f>IF(customer!G105=1, "Married", IF(customer!H105=1, "Single", IF(customer!F105=1, "Divorced", IF(customer!I105=1, "Together", IF(customer!J105=1, "Widowed", "Unknown")))))</f>
        <v>Married</v>
      </c>
      <c r="G105" t="str">
        <f>IF(customer!K105=1,"Basic",IF(customer!L105=1,"Graduate",IF(customer!M105=1,"Master",IF(customer!N105=1,"PhD","Unknown"))))</f>
        <v>PhD</v>
      </c>
      <c r="H105" t="s">
        <v>15</v>
      </c>
      <c r="I105">
        <f>VLOOKUP(customer!A105,sales_update!A:N,2,FALSE)</f>
        <v>60</v>
      </c>
      <c r="J105">
        <f xml:space="preserve"> VLOOKUP(customer!A105,sales_update!A:N,3,FALSE)</f>
        <v>1337</v>
      </c>
      <c r="K105">
        <f>VLOOKUP(customer!A105,sales_update!A:N,4,FALSE)</f>
        <v>166</v>
      </c>
      <c r="L105">
        <f>VLOOKUP(customer!A105,sales_update!A:N,5,FALSE)</f>
        <v>1639</v>
      </c>
      <c r="M105">
        <f>VLOOKUP(customer!A105,sales_update!A:N,6,FALSE)</f>
        <v>129</v>
      </c>
      <c r="N105">
        <f>VLOOKUP(customer!A105,sales_update!A:N,7,FALSE)</f>
        <v>98</v>
      </c>
      <c r="O105">
        <f>VLOOKUP(customer!A105,sales_update!A:N,8,FALSE)</f>
        <v>57</v>
      </c>
      <c r="P105">
        <f>VLOOKUP(customer!A105,sales_update!A:N,9,FALSE)</f>
        <v>3314</v>
      </c>
      <c r="Q105">
        <f>VLOOKUP(customer!A105,sales_update!A:N,10,FALSE)</f>
        <v>1</v>
      </c>
      <c r="R105">
        <f>VLOOKUP(customer!A105,sales_update!A:N,11,FALSE)</f>
        <v>7</v>
      </c>
      <c r="S105">
        <f>VLOOKUP(customer!A105,sales_update!A:N,12,FALSE)</f>
        <v>10</v>
      </c>
      <c r="T105">
        <f>VLOOKUP(customer!A105,sales_update!A:N,13,FALSE)</f>
        <v>6</v>
      </c>
      <c r="U105">
        <f>VLOOKUP(customer!A105,sales_update!A:N,14,FALSE)</f>
        <v>2</v>
      </c>
      <c r="V105">
        <f>VLOOKUP(customer!A105,Marketing!A:I,2,FALSE)</f>
        <v>0</v>
      </c>
      <c r="W105">
        <f>VLOOKUP(customer!A105,Marketing!A:I,3,FALSE)</f>
        <v>0</v>
      </c>
      <c r="X105">
        <f>VLOOKUP(customer!A105,Marketing!A:I,4,FALSE)</f>
        <v>1</v>
      </c>
      <c r="Y105">
        <f>VLOOKUP(customer!A105,Marketing!A:I,5,FALSE)</f>
        <v>0</v>
      </c>
      <c r="Z105">
        <f>VLOOKUP(customer!A105,Marketing!A:I,6,FALSE)</f>
        <v>0</v>
      </c>
      <c r="AA105">
        <f>VLOOKUP(customer!A105,Marketing!A:I,7,FALSE)</f>
        <v>0</v>
      </c>
      <c r="AB105">
        <f>VLOOKUP(customer!A105,Marketing!A:I,8,FALSE)</f>
        <v>0</v>
      </c>
      <c r="AC105" s="1">
        <f>VLOOKUP(customer!A105,Marketing!A:I,9,FALSE)</f>
        <v>44119</v>
      </c>
    </row>
    <row r="106" spans="1:29" x14ac:dyDescent="0.3">
      <c r="A106">
        <v>1617</v>
      </c>
      <c r="B106">
        <v>183917</v>
      </c>
      <c r="C106">
        <v>0</v>
      </c>
      <c r="D106">
        <v>0</v>
      </c>
      <c r="E106">
        <v>47</v>
      </c>
      <c r="F106" t="str">
        <f>IF(customer!G106=1, "Married", IF(customer!H106=1, "Single", IF(customer!F106=1, "Divorced", IF(customer!I106=1, "Together", IF(customer!J106=1, "Widowed", "Unknown")))))</f>
        <v>Single</v>
      </c>
      <c r="G106" t="str">
        <f>IF(customer!K106=1,"Basic",IF(customer!L106=1,"Graduate",IF(customer!M106=1,"Master",IF(customer!N106=1,"PhD","Unknown"))))</f>
        <v>Graduate</v>
      </c>
      <c r="H106" t="s">
        <v>16</v>
      </c>
      <c r="I106">
        <f>VLOOKUP(customer!A106,sales_update!A:N,2,FALSE)</f>
        <v>12</v>
      </c>
      <c r="J106">
        <f xml:space="preserve"> VLOOKUP(customer!A106,sales_update!A:N,3,FALSE)</f>
        <v>1127</v>
      </c>
      <c r="K106">
        <f>VLOOKUP(customer!A106,sales_update!A:N,4,FALSE)</f>
        <v>48</v>
      </c>
      <c r="L106">
        <f>VLOOKUP(customer!A106,sales_update!A:N,5,FALSE)</f>
        <v>1604</v>
      </c>
      <c r="M106">
        <f>VLOOKUP(customer!A106,sales_update!A:N,6,FALSE)</f>
        <v>92</v>
      </c>
      <c r="N106">
        <f>VLOOKUP(customer!A106,sales_update!A:N,7,FALSE)</f>
        <v>434</v>
      </c>
      <c r="O106">
        <f>VLOOKUP(customer!A106,sales_update!A:N,8,FALSE)</f>
        <v>173</v>
      </c>
      <c r="P106">
        <f>VLOOKUP(customer!A106,sales_update!A:N,9,FALSE)</f>
        <v>3132</v>
      </c>
      <c r="Q106">
        <f>VLOOKUP(customer!A106,sales_update!A:N,10,FALSE)</f>
        <v>1</v>
      </c>
      <c r="R106">
        <f>VLOOKUP(customer!A106,sales_update!A:N,11,FALSE)</f>
        <v>6</v>
      </c>
      <c r="S106">
        <f>VLOOKUP(customer!A106,sales_update!A:N,12,FALSE)</f>
        <v>7</v>
      </c>
      <c r="T106">
        <f>VLOOKUP(customer!A106,sales_update!A:N,13,FALSE)</f>
        <v>7</v>
      </c>
      <c r="U106">
        <f>VLOOKUP(customer!A106,sales_update!A:N,14,FALSE)</f>
        <v>3</v>
      </c>
      <c r="V106">
        <f>VLOOKUP(customer!A106,Marketing!A:I,2,FALSE)</f>
        <v>0</v>
      </c>
      <c r="W106">
        <f>VLOOKUP(customer!A106,Marketing!A:I,3,FALSE)</f>
        <v>0</v>
      </c>
      <c r="X106">
        <f>VLOOKUP(customer!A106,Marketing!A:I,4,FALSE)</f>
        <v>0</v>
      </c>
      <c r="Y106">
        <f>VLOOKUP(customer!A106,Marketing!A:I,5,FALSE)</f>
        <v>0</v>
      </c>
      <c r="Z106">
        <f>VLOOKUP(customer!A106,Marketing!A:I,6,FALSE)</f>
        <v>0</v>
      </c>
      <c r="AA106">
        <f>VLOOKUP(customer!A106,Marketing!A:I,7,FALSE)</f>
        <v>0</v>
      </c>
      <c r="AB106">
        <f>VLOOKUP(customer!A106,Marketing!A:I,8,FALSE)</f>
        <v>1</v>
      </c>
      <c r="AC106" s="1">
        <f>VLOOKUP(customer!A106,Marketing!A:I,9,FALSE)</f>
        <v>43731</v>
      </c>
    </row>
    <row r="107" spans="1:29" x14ac:dyDescent="0.3">
      <c r="A107">
        <v>2922</v>
      </c>
      <c r="B107">
        <v>183891</v>
      </c>
      <c r="C107">
        <v>0</v>
      </c>
      <c r="D107">
        <v>1</v>
      </c>
      <c r="E107">
        <v>46</v>
      </c>
      <c r="F107" t="str">
        <f>IF(customer!G107=1, "Married", IF(customer!H107=1, "Single", IF(customer!F107=1, "Divorced", IF(customer!I107=1, "Together", IF(customer!J107=1, "Widowed", "Unknown")))))</f>
        <v>Married</v>
      </c>
      <c r="G107" t="str">
        <f>IF(customer!K107=1,"Basic",IF(customer!L107=1,"Graduate",IF(customer!M107=1,"Master",IF(customer!N107=1,"PhD","Unknown"))))</f>
        <v>Master</v>
      </c>
      <c r="H107" t="s">
        <v>17</v>
      </c>
      <c r="I107">
        <f>VLOOKUP(customer!A107,sales_update!A:N,2,FALSE)</f>
        <v>24</v>
      </c>
      <c r="J107">
        <f xml:space="preserve"> VLOOKUP(customer!A107,sales_update!A:N,3,FALSE)</f>
        <v>476</v>
      </c>
      <c r="K107">
        <f>VLOOKUP(customer!A107,sales_update!A:N,4,FALSE)</f>
        <v>83</v>
      </c>
      <c r="L107">
        <f>VLOOKUP(customer!A107,sales_update!A:N,5,FALSE)</f>
        <v>767</v>
      </c>
      <c r="M107">
        <f>VLOOKUP(customer!A107,sales_update!A:N,6,FALSE)</f>
        <v>243</v>
      </c>
      <c r="N107">
        <f>VLOOKUP(customer!A107,sales_update!A:N,7,FALSE)</f>
        <v>186</v>
      </c>
      <c r="O107">
        <f>VLOOKUP(customer!A107,sales_update!A:N,8,FALSE)</f>
        <v>33</v>
      </c>
      <c r="P107">
        <f>VLOOKUP(customer!A107,sales_update!A:N,9,FALSE)</f>
        <v>1723</v>
      </c>
      <c r="Q107">
        <f>VLOOKUP(customer!A107,sales_update!A:N,10,FALSE)</f>
        <v>1</v>
      </c>
      <c r="R107">
        <f>VLOOKUP(customer!A107,sales_update!A:N,11,FALSE)</f>
        <v>4</v>
      </c>
      <c r="S107">
        <f>VLOOKUP(customer!A107,sales_update!A:N,12,FALSE)</f>
        <v>7</v>
      </c>
      <c r="T107">
        <f>VLOOKUP(customer!A107,sales_update!A:N,13,FALSE)</f>
        <v>10</v>
      </c>
      <c r="U107">
        <f>VLOOKUP(customer!A107,sales_update!A:N,14,FALSE)</f>
        <v>1</v>
      </c>
      <c r="V107">
        <f>VLOOKUP(customer!A107,Marketing!A:I,2,FALSE)</f>
        <v>0</v>
      </c>
      <c r="W107">
        <f>VLOOKUP(customer!A107,Marketing!A:I,3,FALSE)</f>
        <v>0</v>
      </c>
      <c r="X107">
        <f>VLOOKUP(customer!A107,Marketing!A:I,4,FALSE)</f>
        <v>0</v>
      </c>
      <c r="Y107">
        <f>VLOOKUP(customer!A107,Marketing!A:I,5,FALSE)</f>
        <v>0</v>
      </c>
      <c r="Z107">
        <f>VLOOKUP(customer!A107,Marketing!A:I,6,FALSE)</f>
        <v>0</v>
      </c>
      <c r="AA107">
        <f>VLOOKUP(customer!A107,Marketing!A:I,7,FALSE)</f>
        <v>0</v>
      </c>
      <c r="AB107">
        <f>VLOOKUP(customer!A107,Marketing!A:I,8,FALSE)</f>
        <v>0</v>
      </c>
      <c r="AC107" s="1">
        <f>VLOOKUP(customer!A107,Marketing!A:I,9,FALSE)</f>
        <v>44159</v>
      </c>
    </row>
    <row r="108" spans="1:29" x14ac:dyDescent="0.3">
      <c r="A108">
        <v>1726</v>
      </c>
      <c r="B108">
        <v>183844</v>
      </c>
      <c r="C108">
        <v>0</v>
      </c>
      <c r="D108">
        <v>0</v>
      </c>
      <c r="E108">
        <v>68</v>
      </c>
      <c r="F108" t="str">
        <f>IF(customer!G108=1, "Married", IF(customer!H108=1, "Single", IF(customer!F108=1, "Divorced", IF(customer!I108=1, "Together", IF(customer!J108=1, "Widowed", "Unknown")))))</f>
        <v>Together</v>
      </c>
      <c r="G108" t="str">
        <f>IF(customer!K108=1,"Basic",IF(customer!L108=1,"Graduate",IF(customer!M108=1,"Master",IF(customer!N108=1,"PhD","Unknown"))))</f>
        <v>Graduate</v>
      </c>
      <c r="H108" t="s">
        <v>20</v>
      </c>
      <c r="I108">
        <f>VLOOKUP(customer!A108,sales_update!A:N,2,FALSE)</f>
        <v>57</v>
      </c>
      <c r="J108">
        <f xml:space="preserve"> VLOOKUP(customer!A108,sales_update!A:N,3,FALSE)</f>
        <v>1976</v>
      </c>
      <c r="K108">
        <f>VLOOKUP(customer!A108,sales_update!A:N,4,FALSE)</f>
        <v>68</v>
      </c>
      <c r="L108">
        <f>VLOOKUP(customer!A108,sales_update!A:N,5,FALSE)</f>
        <v>756</v>
      </c>
      <c r="M108">
        <f>VLOOKUP(customer!A108,sales_update!A:N,6,FALSE)</f>
        <v>164</v>
      </c>
      <c r="N108">
        <f>VLOOKUP(customer!A108,sales_update!A:N,7,FALSE)</f>
        <v>68</v>
      </c>
      <c r="O108">
        <f>VLOOKUP(customer!A108,sales_update!A:N,8,FALSE)</f>
        <v>419</v>
      </c>
      <c r="P108">
        <f>VLOOKUP(customer!A108,sales_update!A:N,9,FALSE)</f>
        <v>2614</v>
      </c>
      <c r="Q108">
        <f>VLOOKUP(customer!A108,sales_update!A:N,10,FALSE)</f>
        <v>1</v>
      </c>
      <c r="R108">
        <f>VLOOKUP(customer!A108,sales_update!A:N,11,FALSE)</f>
        <v>4</v>
      </c>
      <c r="S108">
        <f>VLOOKUP(customer!A108,sales_update!A:N,12,FALSE)</f>
        <v>4</v>
      </c>
      <c r="T108">
        <f>VLOOKUP(customer!A108,sales_update!A:N,13,FALSE)</f>
        <v>11</v>
      </c>
      <c r="U108">
        <f>VLOOKUP(customer!A108,sales_update!A:N,14,FALSE)</f>
        <v>1</v>
      </c>
      <c r="V108">
        <f>VLOOKUP(customer!A108,Marketing!A:I,2,FALSE)</f>
        <v>0</v>
      </c>
      <c r="W108">
        <f>VLOOKUP(customer!A108,Marketing!A:I,3,FALSE)</f>
        <v>0</v>
      </c>
      <c r="X108">
        <f>VLOOKUP(customer!A108,Marketing!A:I,4,FALSE)</f>
        <v>1</v>
      </c>
      <c r="Y108">
        <f>VLOOKUP(customer!A108,Marketing!A:I,5,FALSE)</f>
        <v>0</v>
      </c>
      <c r="Z108">
        <f>VLOOKUP(customer!A108,Marketing!A:I,6,FALSE)</f>
        <v>0</v>
      </c>
      <c r="AA108">
        <f>VLOOKUP(customer!A108,Marketing!A:I,7,FALSE)</f>
        <v>0</v>
      </c>
      <c r="AB108">
        <f>VLOOKUP(customer!A108,Marketing!A:I,8,FALSE)</f>
        <v>0</v>
      </c>
      <c r="AC108" s="1">
        <f>VLOOKUP(customer!A108,Marketing!A:I,9,FALSE)</f>
        <v>43755</v>
      </c>
    </row>
    <row r="109" spans="1:29" x14ac:dyDescent="0.3">
      <c r="A109">
        <v>1988</v>
      </c>
      <c r="B109">
        <v>183844</v>
      </c>
      <c r="C109">
        <v>0</v>
      </c>
      <c r="D109">
        <v>0</v>
      </c>
      <c r="E109">
        <v>68</v>
      </c>
      <c r="F109" t="str">
        <f>IF(customer!G109=1, "Married", IF(customer!H109=1, "Single", IF(customer!F109=1, "Divorced", IF(customer!I109=1, "Together", IF(customer!J109=1, "Widowed", "Unknown")))))</f>
        <v>Together</v>
      </c>
      <c r="G109" t="str">
        <f>IF(customer!K109=1,"Basic",IF(customer!L109=1,"Graduate",IF(customer!M109=1,"Master",IF(customer!N109=1,"PhD","Unknown"))))</f>
        <v>Graduate</v>
      </c>
      <c r="H109" t="s">
        <v>19</v>
      </c>
      <c r="I109">
        <f>VLOOKUP(customer!A109,sales_update!A:N,2,FALSE)</f>
        <v>57</v>
      </c>
      <c r="J109">
        <f xml:space="preserve"> VLOOKUP(customer!A109,sales_update!A:N,3,FALSE)</f>
        <v>1976</v>
      </c>
      <c r="K109">
        <f>VLOOKUP(customer!A109,sales_update!A:N,4,FALSE)</f>
        <v>68</v>
      </c>
      <c r="L109">
        <f>VLOOKUP(customer!A109,sales_update!A:N,5,FALSE)</f>
        <v>756</v>
      </c>
      <c r="M109">
        <f>VLOOKUP(customer!A109,sales_update!A:N,6,FALSE)</f>
        <v>164</v>
      </c>
      <c r="N109">
        <f>VLOOKUP(customer!A109,sales_update!A:N,7,FALSE)</f>
        <v>68</v>
      </c>
      <c r="O109">
        <f>VLOOKUP(customer!A109,sales_update!A:N,8,FALSE)</f>
        <v>419</v>
      </c>
      <c r="P109">
        <f>VLOOKUP(customer!A109,sales_update!A:N,9,FALSE)</f>
        <v>2614</v>
      </c>
      <c r="Q109">
        <f>VLOOKUP(customer!A109,sales_update!A:N,10,FALSE)</f>
        <v>1</v>
      </c>
      <c r="R109">
        <f>VLOOKUP(customer!A109,sales_update!A:N,11,FALSE)</f>
        <v>4</v>
      </c>
      <c r="S109">
        <f>VLOOKUP(customer!A109,sales_update!A:N,12,FALSE)</f>
        <v>4</v>
      </c>
      <c r="T109">
        <f>VLOOKUP(customer!A109,sales_update!A:N,13,FALSE)</f>
        <v>11</v>
      </c>
      <c r="U109">
        <f>VLOOKUP(customer!A109,sales_update!A:N,14,FALSE)</f>
        <v>1</v>
      </c>
      <c r="V109">
        <f>VLOOKUP(customer!A109,Marketing!A:I,2,FALSE)</f>
        <v>0</v>
      </c>
      <c r="W109">
        <f>VLOOKUP(customer!A109,Marketing!A:I,3,FALSE)</f>
        <v>0</v>
      </c>
      <c r="X109">
        <f>VLOOKUP(customer!A109,Marketing!A:I,4,FALSE)</f>
        <v>1</v>
      </c>
      <c r="Y109">
        <f>VLOOKUP(customer!A109,Marketing!A:I,5,FALSE)</f>
        <v>0</v>
      </c>
      <c r="Z109">
        <f>VLOOKUP(customer!A109,Marketing!A:I,6,FALSE)</f>
        <v>0</v>
      </c>
      <c r="AA109">
        <f>VLOOKUP(customer!A109,Marketing!A:I,7,FALSE)</f>
        <v>0</v>
      </c>
      <c r="AB109">
        <f>VLOOKUP(customer!A109,Marketing!A:I,8,FALSE)</f>
        <v>0</v>
      </c>
      <c r="AC109" s="1">
        <f>VLOOKUP(customer!A109,Marketing!A:I,9,FALSE)</f>
        <v>43755</v>
      </c>
    </row>
    <row r="110" spans="1:29" x14ac:dyDescent="0.3">
      <c r="A110">
        <v>2443</v>
      </c>
      <c r="B110">
        <v>183844</v>
      </c>
      <c r="C110">
        <v>0</v>
      </c>
      <c r="D110">
        <v>0</v>
      </c>
      <c r="E110">
        <v>68</v>
      </c>
      <c r="F110" t="str">
        <f>IF(customer!G110=1, "Married", IF(customer!H110=1, "Single", IF(customer!F110=1, "Divorced", IF(customer!I110=1, "Together", IF(customer!J110=1, "Widowed", "Unknown")))))</f>
        <v>Together</v>
      </c>
      <c r="G110" t="str">
        <f>IF(customer!K110=1,"Basic",IF(customer!L110=1,"Graduate",IF(customer!M110=1,"Master",IF(customer!N110=1,"PhD","Unknown"))))</f>
        <v>Graduate</v>
      </c>
      <c r="H110" t="s">
        <v>18</v>
      </c>
      <c r="I110">
        <f>VLOOKUP(customer!A110,sales_update!A:N,2,FALSE)</f>
        <v>57</v>
      </c>
      <c r="J110">
        <f xml:space="preserve"> VLOOKUP(customer!A110,sales_update!A:N,3,FALSE)</f>
        <v>1976</v>
      </c>
      <c r="K110">
        <f>VLOOKUP(customer!A110,sales_update!A:N,4,FALSE)</f>
        <v>68</v>
      </c>
      <c r="L110">
        <f>VLOOKUP(customer!A110,sales_update!A:N,5,FALSE)</f>
        <v>756</v>
      </c>
      <c r="M110">
        <f>VLOOKUP(customer!A110,sales_update!A:N,6,FALSE)</f>
        <v>164</v>
      </c>
      <c r="N110">
        <f>VLOOKUP(customer!A110,sales_update!A:N,7,FALSE)</f>
        <v>68</v>
      </c>
      <c r="O110">
        <f>VLOOKUP(customer!A110,sales_update!A:N,8,FALSE)</f>
        <v>419</v>
      </c>
      <c r="P110">
        <f>VLOOKUP(customer!A110,sales_update!A:N,9,FALSE)</f>
        <v>2614</v>
      </c>
      <c r="Q110">
        <f>VLOOKUP(customer!A110,sales_update!A:N,10,FALSE)</f>
        <v>1</v>
      </c>
      <c r="R110">
        <f>VLOOKUP(customer!A110,sales_update!A:N,11,FALSE)</f>
        <v>4</v>
      </c>
      <c r="S110">
        <f>VLOOKUP(customer!A110,sales_update!A:N,12,FALSE)</f>
        <v>4</v>
      </c>
      <c r="T110">
        <f>VLOOKUP(customer!A110,sales_update!A:N,13,FALSE)</f>
        <v>11</v>
      </c>
      <c r="U110">
        <f>VLOOKUP(customer!A110,sales_update!A:N,14,FALSE)</f>
        <v>1</v>
      </c>
      <c r="V110">
        <f>VLOOKUP(customer!A110,Marketing!A:I,2,FALSE)</f>
        <v>0</v>
      </c>
      <c r="W110">
        <f>VLOOKUP(customer!A110,Marketing!A:I,3,FALSE)</f>
        <v>0</v>
      </c>
      <c r="X110">
        <f>VLOOKUP(customer!A110,Marketing!A:I,4,FALSE)</f>
        <v>1</v>
      </c>
      <c r="Y110">
        <f>VLOOKUP(customer!A110,Marketing!A:I,5,FALSE)</f>
        <v>0</v>
      </c>
      <c r="Z110">
        <f>VLOOKUP(customer!A110,Marketing!A:I,6,FALSE)</f>
        <v>0</v>
      </c>
      <c r="AA110">
        <f>VLOOKUP(customer!A110,Marketing!A:I,7,FALSE)</f>
        <v>0</v>
      </c>
      <c r="AB110">
        <f>VLOOKUP(customer!A110,Marketing!A:I,8,FALSE)</f>
        <v>0</v>
      </c>
      <c r="AC110" s="1">
        <f>VLOOKUP(customer!A110,Marketing!A:I,9,FALSE)</f>
        <v>43755</v>
      </c>
    </row>
    <row r="111" spans="1:29" x14ac:dyDescent="0.3">
      <c r="A111">
        <v>1165</v>
      </c>
      <c r="B111">
        <v>183837</v>
      </c>
      <c r="C111">
        <v>0</v>
      </c>
      <c r="D111">
        <v>0</v>
      </c>
      <c r="E111">
        <v>72</v>
      </c>
      <c r="F111" t="str">
        <f>IF(customer!G111=1, "Married", IF(customer!H111=1, "Single", IF(customer!F111=1, "Divorced", IF(customer!I111=1, "Together", IF(customer!J111=1, "Widowed", "Unknown")))))</f>
        <v>Married</v>
      </c>
      <c r="G111" t="str">
        <f>IF(customer!K111=1,"Basic",IF(customer!L111=1,"Graduate",IF(customer!M111=1,"Master",IF(customer!N111=1,"PhD","Unknown"))))</f>
        <v>PhD</v>
      </c>
      <c r="H111" t="s">
        <v>18</v>
      </c>
      <c r="I111">
        <f>VLOOKUP(customer!A111,sales_update!A:N,2,FALSE)</f>
        <v>79</v>
      </c>
      <c r="J111">
        <f xml:space="preserve"> VLOOKUP(customer!A111,sales_update!A:N,3,FALSE)</f>
        <v>1857</v>
      </c>
      <c r="K111">
        <f>VLOOKUP(customer!A111,sales_update!A:N,4,FALSE)</f>
        <v>145</v>
      </c>
      <c r="L111">
        <f>VLOOKUP(customer!A111,sales_update!A:N,5,FALSE)</f>
        <v>261</v>
      </c>
      <c r="M111">
        <f>VLOOKUP(customer!A111,sales_update!A:N,6,FALSE)</f>
        <v>189</v>
      </c>
      <c r="N111">
        <f>VLOOKUP(customer!A111,sales_update!A:N,7,FALSE)</f>
        <v>195</v>
      </c>
      <c r="O111">
        <f>VLOOKUP(customer!A111,sales_update!A:N,8,FALSE)</f>
        <v>243</v>
      </c>
      <c r="P111">
        <f>VLOOKUP(customer!A111,sales_update!A:N,9,FALSE)</f>
        <v>2403</v>
      </c>
      <c r="Q111">
        <f>VLOOKUP(customer!A111,sales_update!A:N,10,FALSE)</f>
        <v>1</v>
      </c>
      <c r="R111">
        <f>VLOOKUP(customer!A111,sales_update!A:N,11,FALSE)</f>
        <v>9</v>
      </c>
      <c r="S111">
        <f>VLOOKUP(customer!A111,sales_update!A:N,12,FALSE)</f>
        <v>10</v>
      </c>
      <c r="T111">
        <f>VLOOKUP(customer!A111,sales_update!A:N,13,FALSE)</f>
        <v>5</v>
      </c>
      <c r="U111">
        <f>VLOOKUP(customer!A111,sales_update!A:N,14,FALSE)</f>
        <v>4</v>
      </c>
      <c r="V111">
        <f>VLOOKUP(customer!A111,Marketing!A:I,2,FALSE)</f>
        <v>0</v>
      </c>
      <c r="W111">
        <f>VLOOKUP(customer!A111,Marketing!A:I,3,FALSE)</f>
        <v>1</v>
      </c>
      <c r="X111">
        <f>VLOOKUP(customer!A111,Marketing!A:I,4,FALSE)</f>
        <v>0</v>
      </c>
      <c r="Y111">
        <f>VLOOKUP(customer!A111,Marketing!A:I,5,FALSE)</f>
        <v>1</v>
      </c>
      <c r="Z111">
        <f>VLOOKUP(customer!A111,Marketing!A:I,6,FALSE)</f>
        <v>0</v>
      </c>
      <c r="AA111">
        <f>VLOOKUP(customer!A111,Marketing!A:I,7,FALSE)</f>
        <v>0</v>
      </c>
      <c r="AB111">
        <f>VLOOKUP(customer!A111,Marketing!A:I,8,FALSE)</f>
        <v>1</v>
      </c>
      <c r="AC111" s="1">
        <f>VLOOKUP(customer!A111,Marketing!A:I,9,FALSE)</f>
        <v>43608</v>
      </c>
    </row>
    <row r="112" spans="1:29" x14ac:dyDescent="0.3">
      <c r="A112">
        <v>2081</v>
      </c>
      <c r="B112">
        <v>183829</v>
      </c>
      <c r="C112">
        <v>0</v>
      </c>
      <c r="D112">
        <v>0</v>
      </c>
      <c r="E112">
        <v>45</v>
      </c>
      <c r="F112" t="str">
        <f>IF(customer!G112=1, "Married", IF(customer!H112=1, "Single", IF(customer!F112=1, "Divorced", IF(customer!I112=1, "Together", IF(customer!J112=1, "Widowed", "Unknown")))))</f>
        <v>Divorced</v>
      </c>
      <c r="G112" t="str">
        <f>IF(customer!K112=1,"Basic",IF(customer!L112=1,"Graduate",IF(customer!M112=1,"Master",IF(customer!N112=1,"PhD","Unknown"))))</f>
        <v>Graduate</v>
      </c>
      <c r="H112" t="s">
        <v>15</v>
      </c>
      <c r="I112">
        <f>VLOOKUP(customer!A112,sales_update!A:N,2,FALSE)</f>
        <v>78</v>
      </c>
      <c r="J112">
        <f xml:space="preserve"> VLOOKUP(customer!A112,sales_update!A:N,3,FALSE)</f>
        <v>1967</v>
      </c>
      <c r="K112">
        <f>VLOOKUP(customer!A112,sales_update!A:N,4,FALSE)</f>
        <v>353</v>
      </c>
      <c r="L112">
        <f>VLOOKUP(customer!A112,sales_update!A:N,5,FALSE)</f>
        <v>943</v>
      </c>
      <c r="M112">
        <f>VLOOKUP(customer!A112,sales_update!A:N,6,FALSE)</f>
        <v>408</v>
      </c>
      <c r="N112">
        <f>VLOOKUP(customer!A112,sales_update!A:N,7,FALSE)</f>
        <v>353</v>
      </c>
      <c r="O112">
        <f>VLOOKUP(customer!A112,sales_update!A:N,8,FALSE)</f>
        <v>59</v>
      </c>
      <c r="P112">
        <f>VLOOKUP(customer!A112,sales_update!A:N,9,FALSE)</f>
        <v>3965</v>
      </c>
      <c r="Q112">
        <f>VLOOKUP(customer!A112,sales_update!A:N,10,FALSE)</f>
        <v>0</v>
      </c>
      <c r="R112">
        <f>VLOOKUP(customer!A112,sales_update!A:N,11,FALSE)</f>
        <v>4</v>
      </c>
      <c r="S112">
        <f>VLOOKUP(customer!A112,sales_update!A:N,12,FALSE)</f>
        <v>7</v>
      </c>
      <c r="T112">
        <f>VLOOKUP(customer!A112,sales_update!A:N,13,FALSE)</f>
        <v>6</v>
      </c>
      <c r="U112">
        <f>VLOOKUP(customer!A112,sales_update!A:N,14,FALSE)</f>
        <v>1</v>
      </c>
      <c r="V112">
        <f>VLOOKUP(customer!A112,Marketing!A:I,2,FALSE)</f>
        <v>1</v>
      </c>
      <c r="W112">
        <f>VLOOKUP(customer!A112,Marketing!A:I,3,FALSE)</f>
        <v>0</v>
      </c>
      <c r="X112">
        <f>VLOOKUP(customer!A112,Marketing!A:I,4,FALSE)</f>
        <v>1</v>
      </c>
      <c r="Y112">
        <f>VLOOKUP(customer!A112,Marketing!A:I,5,FALSE)</f>
        <v>1</v>
      </c>
      <c r="Z112">
        <f>VLOOKUP(customer!A112,Marketing!A:I,6,FALSE)</f>
        <v>0</v>
      </c>
      <c r="AA112">
        <f>VLOOKUP(customer!A112,Marketing!A:I,7,FALSE)</f>
        <v>0</v>
      </c>
      <c r="AB112">
        <f>VLOOKUP(customer!A112,Marketing!A:I,8,FALSE)</f>
        <v>1</v>
      </c>
      <c r="AC112" s="1">
        <f>VLOOKUP(customer!A112,Marketing!A:I,9,FALSE)</f>
        <v>43904</v>
      </c>
    </row>
    <row r="113" spans="1:29" x14ac:dyDescent="0.3">
      <c r="A113">
        <v>2246</v>
      </c>
      <c r="B113">
        <v>183829</v>
      </c>
      <c r="C113">
        <v>0</v>
      </c>
      <c r="D113">
        <v>0</v>
      </c>
      <c r="E113">
        <v>45</v>
      </c>
      <c r="F113" t="str">
        <f>IF(customer!G113=1, "Married", IF(customer!H113=1, "Single", IF(customer!F113=1, "Divorced", IF(customer!I113=1, "Together", IF(customer!J113=1, "Widowed", "Unknown")))))</f>
        <v>Divorced</v>
      </c>
      <c r="G113" t="str">
        <f>IF(customer!K113=1,"Basic",IF(customer!L113=1,"Graduate",IF(customer!M113=1,"Master",IF(customer!N113=1,"PhD","Unknown"))))</f>
        <v>Graduate</v>
      </c>
      <c r="H113" t="s">
        <v>19</v>
      </c>
      <c r="I113">
        <f>VLOOKUP(customer!A113,sales_update!A:N,2,FALSE)</f>
        <v>78</v>
      </c>
      <c r="J113">
        <f xml:space="preserve"> VLOOKUP(customer!A113,sales_update!A:N,3,FALSE)</f>
        <v>1967</v>
      </c>
      <c r="K113">
        <f>VLOOKUP(customer!A113,sales_update!A:N,4,FALSE)</f>
        <v>353</v>
      </c>
      <c r="L113">
        <f>VLOOKUP(customer!A113,sales_update!A:N,5,FALSE)</f>
        <v>943</v>
      </c>
      <c r="M113">
        <f>VLOOKUP(customer!A113,sales_update!A:N,6,FALSE)</f>
        <v>408</v>
      </c>
      <c r="N113">
        <f>VLOOKUP(customer!A113,sales_update!A:N,7,FALSE)</f>
        <v>353</v>
      </c>
      <c r="O113">
        <f>VLOOKUP(customer!A113,sales_update!A:N,8,FALSE)</f>
        <v>59</v>
      </c>
      <c r="P113">
        <f>VLOOKUP(customer!A113,sales_update!A:N,9,FALSE)</f>
        <v>3965</v>
      </c>
      <c r="Q113">
        <f>VLOOKUP(customer!A113,sales_update!A:N,10,FALSE)</f>
        <v>0</v>
      </c>
      <c r="R113">
        <f>VLOOKUP(customer!A113,sales_update!A:N,11,FALSE)</f>
        <v>4</v>
      </c>
      <c r="S113">
        <f>VLOOKUP(customer!A113,sales_update!A:N,12,FALSE)</f>
        <v>7</v>
      </c>
      <c r="T113">
        <f>VLOOKUP(customer!A113,sales_update!A:N,13,FALSE)</f>
        <v>6</v>
      </c>
      <c r="U113">
        <f>VLOOKUP(customer!A113,sales_update!A:N,14,FALSE)</f>
        <v>1</v>
      </c>
      <c r="V113">
        <f>VLOOKUP(customer!A113,Marketing!A:I,2,FALSE)</f>
        <v>1</v>
      </c>
      <c r="W113">
        <f>VLOOKUP(customer!A113,Marketing!A:I,3,FALSE)</f>
        <v>0</v>
      </c>
      <c r="X113">
        <f>VLOOKUP(customer!A113,Marketing!A:I,4,FALSE)</f>
        <v>1</v>
      </c>
      <c r="Y113">
        <f>VLOOKUP(customer!A113,Marketing!A:I,5,FALSE)</f>
        <v>1</v>
      </c>
      <c r="Z113">
        <f>VLOOKUP(customer!A113,Marketing!A:I,6,FALSE)</f>
        <v>0</v>
      </c>
      <c r="AA113">
        <f>VLOOKUP(customer!A113,Marketing!A:I,7,FALSE)</f>
        <v>0</v>
      </c>
      <c r="AB113">
        <f>VLOOKUP(customer!A113,Marketing!A:I,8,FALSE)</f>
        <v>1</v>
      </c>
      <c r="AC113" s="1">
        <f>VLOOKUP(customer!A113,Marketing!A:I,9,FALSE)</f>
        <v>43904</v>
      </c>
    </row>
    <row r="114" spans="1:29" x14ac:dyDescent="0.3">
      <c r="A114">
        <v>1205</v>
      </c>
      <c r="B114">
        <v>183790</v>
      </c>
      <c r="C114">
        <v>0</v>
      </c>
      <c r="D114">
        <v>0</v>
      </c>
      <c r="E114">
        <v>72</v>
      </c>
      <c r="F114" t="str">
        <f>IF(customer!G114=1, "Married", IF(customer!H114=1, "Single", IF(customer!F114=1, "Divorced", IF(customer!I114=1, "Together", IF(customer!J114=1, "Widowed", "Unknown")))))</f>
        <v>Married</v>
      </c>
      <c r="G114" t="str">
        <f>IF(customer!K114=1,"Basic",IF(customer!L114=1,"Graduate",IF(customer!M114=1,"Master",IF(customer!N114=1,"PhD","Unknown"))))</f>
        <v>Master</v>
      </c>
      <c r="H114" t="s">
        <v>15</v>
      </c>
      <c r="I114">
        <f>VLOOKUP(customer!A114,sales_update!A:N,2,FALSE)</f>
        <v>81</v>
      </c>
      <c r="J114">
        <f xml:space="preserve"> VLOOKUP(customer!A114,sales_update!A:N,3,FALSE)</f>
        <v>2360</v>
      </c>
      <c r="K114">
        <f>VLOOKUP(customer!A114,sales_update!A:N,4,FALSE)</f>
        <v>35</v>
      </c>
      <c r="L114">
        <f>VLOOKUP(customer!A114,sales_update!A:N,5,FALSE)</f>
        <v>915</v>
      </c>
      <c r="M114">
        <f>VLOOKUP(customer!A114,sales_update!A:N,6,FALSE)</f>
        <v>92</v>
      </c>
      <c r="N114">
        <f>VLOOKUP(customer!A114,sales_update!A:N,7,FALSE)</f>
        <v>105</v>
      </c>
      <c r="O114">
        <f>VLOOKUP(customer!A114,sales_update!A:N,8,FALSE)</f>
        <v>35</v>
      </c>
      <c r="P114">
        <f>VLOOKUP(customer!A114,sales_update!A:N,9,FALSE)</f>
        <v>3472</v>
      </c>
      <c r="Q114">
        <f>VLOOKUP(customer!A114,sales_update!A:N,10,FALSE)</f>
        <v>1</v>
      </c>
      <c r="R114">
        <f>VLOOKUP(customer!A114,sales_update!A:N,11,FALSE)</f>
        <v>8</v>
      </c>
      <c r="S114">
        <f>VLOOKUP(customer!A114,sales_update!A:N,12,FALSE)</f>
        <v>10</v>
      </c>
      <c r="T114">
        <f>VLOOKUP(customer!A114,sales_update!A:N,13,FALSE)</f>
        <v>6</v>
      </c>
      <c r="U114">
        <f>VLOOKUP(customer!A114,sales_update!A:N,14,FALSE)</f>
        <v>3</v>
      </c>
      <c r="V114">
        <f>VLOOKUP(customer!A114,Marketing!A:I,2,FALSE)</f>
        <v>0</v>
      </c>
      <c r="W114">
        <f>VLOOKUP(customer!A114,Marketing!A:I,3,FALSE)</f>
        <v>1</v>
      </c>
      <c r="X114">
        <f>VLOOKUP(customer!A114,Marketing!A:I,4,FALSE)</f>
        <v>1</v>
      </c>
      <c r="Y114">
        <f>VLOOKUP(customer!A114,Marketing!A:I,5,FALSE)</f>
        <v>0</v>
      </c>
      <c r="Z114">
        <f>VLOOKUP(customer!A114,Marketing!A:I,6,FALSE)</f>
        <v>0</v>
      </c>
      <c r="AA114">
        <f>VLOOKUP(customer!A114,Marketing!A:I,7,FALSE)</f>
        <v>0</v>
      </c>
      <c r="AB114">
        <f>VLOOKUP(customer!A114,Marketing!A:I,8,FALSE)</f>
        <v>0</v>
      </c>
      <c r="AC114" s="1">
        <f>VLOOKUP(customer!A114,Marketing!A:I,9,FALSE)</f>
        <v>43942</v>
      </c>
    </row>
    <row r="115" spans="1:29" x14ac:dyDescent="0.3">
      <c r="A115">
        <v>1956</v>
      </c>
      <c r="B115">
        <v>183715</v>
      </c>
      <c r="C115">
        <v>0</v>
      </c>
      <c r="D115">
        <v>0</v>
      </c>
      <c r="E115">
        <v>58</v>
      </c>
      <c r="F115" t="str">
        <f>IF(customer!G115=1, "Married", IF(customer!H115=1, "Single", IF(customer!F115=1, "Divorced", IF(customer!I115=1, "Together", IF(customer!J115=1, "Widowed", "Unknown")))))</f>
        <v>Married</v>
      </c>
      <c r="G115" t="str">
        <f>IF(customer!K115=1,"Basic",IF(customer!L115=1,"Graduate",IF(customer!M115=1,"Master",IF(customer!N115=1,"PhD","Unknown"))))</f>
        <v>Graduate</v>
      </c>
      <c r="H115" t="s">
        <v>17</v>
      </c>
      <c r="I115">
        <f>VLOOKUP(customer!A115,sales_update!A:N,2,FALSE)</f>
        <v>2</v>
      </c>
      <c r="J115">
        <f xml:space="preserve"> VLOOKUP(customer!A115,sales_update!A:N,3,FALSE)</f>
        <v>698</v>
      </c>
      <c r="K115">
        <f>VLOOKUP(customer!A115,sales_update!A:N,4,FALSE)</f>
        <v>18</v>
      </c>
      <c r="L115">
        <f>VLOOKUP(customer!A115,sales_update!A:N,5,FALSE)</f>
        <v>893</v>
      </c>
      <c r="M115">
        <f>VLOOKUP(customer!A115,sales_update!A:N,6,FALSE)</f>
        <v>329</v>
      </c>
      <c r="N115">
        <f>VLOOKUP(customer!A115,sales_update!A:N,7,FALSE)</f>
        <v>77</v>
      </c>
      <c r="O115">
        <f>VLOOKUP(customer!A115,sales_update!A:N,8,FALSE)</f>
        <v>18</v>
      </c>
      <c r="P115">
        <f>VLOOKUP(customer!A115,sales_update!A:N,9,FALSE)</f>
        <v>1997</v>
      </c>
      <c r="Q115">
        <f>VLOOKUP(customer!A115,sales_update!A:N,10,FALSE)</f>
        <v>1</v>
      </c>
      <c r="R115">
        <f>VLOOKUP(customer!A115,sales_update!A:N,11,FALSE)</f>
        <v>2</v>
      </c>
      <c r="S115">
        <f>VLOOKUP(customer!A115,sales_update!A:N,12,FALSE)</f>
        <v>8</v>
      </c>
      <c r="T115">
        <f>VLOOKUP(customer!A115,sales_update!A:N,13,FALSE)</f>
        <v>13</v>
      </c>
      <c r="U115">
        <f>VLOOKUP(customer!A115,sales_update!A:N,14,FALSE)</f>
        <v>0</v>
      </c>
      <c r="V115">
        <f>VLOOKUP(customer!A115,Marketing!A:I,2,FALSE)</f>
        <v>0</v>
      </c>
      <c r="W115">
        <f>VLOOKUP(customer!A115,Marketing!A:I,3,FALSE)</f>
        <v>0</v>
      </c>
      <c r="X115">
        <f>VLOOKUP(customer!A115,Marketing!A:I,4,FALSE)</f>
        <v>0</v>
      </c>
      <c r="Y115">
        <f>VLOOKUP(customer!A115,Marketing!A:I,5,FALSE)</f>
        <v>0</v>
      </c>
      <c r="Z115">
        <f>VLOOKUP(customer!A115,Marketing!A:I,6,FALSE)</f>
        <v>0</v>
      </c>
      <c r="AA115">
        <f>VLOOKUP(customer!A115,Marketing!A:I,7,FALSE)</f>
        <v>0</v>
      </c>
      <c r="AB115">
        <f>VLOOKUP(customer!A115,Marketing!A:I,8,FALSE)</f>
        <v>0</v>
      </c>
      <c r="AC115" s="1">
        <f>VLOOKUP(customer!A115,Marketing!A:I,9,FALSE)</f>
        <v>44022</v>
      </c>
    </row>
    <row r="116" spans="1:29" x14ac:dyDescent="0.3">
      <c r="A116">
        <v>1373</v>
      </c>
      <c r="B116">
        <v>183664</v>
      </c>
      <c r="C116">
        <v>1</v>
      </c>
      <c r="D116">
        <v>1</v>
      </c>
      <c r="E116">
        <v>52</v>
      </c>
      <c r="F116" t="str">
        <f>IF(customer!G116=1, "Married", IF(customer!H116=1, "Single", IF(customer!F116=1, "Divorced", IF(customer!I116=1, "Together", IF(customer!J116=1, "Widowed", "Unknown")))))</f>
        <v>Divorced</v>
      </c>
      <c r="G116" t="str">
        <f>IF(customer!K116=1,"Basic",IF(customer!L116=1,"Graduate",IF(customer!M116=1,"Master",IF(customer!N116=1,"PhD","Unknown"))))</f>
        <v>PhD</v>
      </c>
      <c r="H116" t="s">
        <v>15</v>
      </c>
      <c r="I116">
        <f>VLOOKUP(customer!A116,sales_update!A:N,2,FALSE)</f>
        <v>57</v>
      </c>
      <c r="J116">
        <f xml:space="preserve"> VLOOKUP(customer!A116,sales_update!A:N,3,FALSE)</f>
        <v>1901</v>
      </c>
      <c r="K116">
        <f>VLOOKUP(customer!A116,sales_update!A:N,4,FALSE)</f>
        <v>46</v>
      </c>
      <c r="L116">
        <f>VLOOKUP(customer!A116,sales_update!A:N,5,FALSE)</f>
        <v>331</v>
      </c>
      <c r="M116">
        <f>VLOOKUP(customer!A116,sales_update!A:N,6,FALSE)</f>
        <v>61</v>
      </c>
      <c r="N116">
        <f>VLOOKUP(customer!A116,sales_update!A:N,7,FALSE)</f>
        <v>46</v>
      </c>
      <c r="O116">
        <f>VLOOKUP(customer!A116,sales_update!A:N,8,FALSE)</f>
        <v>189</v>
      </c>
      <c r="P116">
        <f>VLOOKUP(customer!A116,sales_update!A:N,9,FALSE)</f>
        <v>2197</v>
      </c>
      <c r="Q116">
        <f>VLOOKUP(customer!A116,sales_update!A:N,10,FALSE)</f>
        <v>3</v>
      </c>
      <c r="R116">
        <f>VLOOKUP(customer!A116,sales_update!A:N,11,FALSE)</f>
        <v>2</v>
      </c>
      <c r="S116">
        <f>VLOOKUP(customer!A116,sales_update!A:N,12,FALSE)</f>
        <v>2</v>
      </c>
      <c r="T116">
        <f>VLOOKUP(customer!A116,sales_update!A:N,13,FALSE)</f>
        <v>12</v>
      </c>
      <c r="U116">
        <f>VLOOKUP(customer!A116,sales_update!A:N,14,FALSE)</f>
        <v>5</v>
      </c>
      <c r="V116">
        <f>VLOOKUP(customer!A116,Marketing!A:I,2,FALSE)</f>
        <v>0</v>
      </c>
      <c r="W116">
        <f>VLOOKUP(customer!A116,Marketing!A:I,3,FALSE)</f>
        <v>0</v>
      </c>
      <c r="X116">
        <f>VLOOKUP(customer!A116,Marketing!A:I,4,FALSE)</f>
        <v>0</v>
      </c>
      <c r="Y116">
        <f>VLOOKUP(customer!A116,Marketing!A:I,5,FALSE)</f>
        <v>0</v>
      </c>
      <c r="Z116">
        <f>VLOOKUP(customer!A116,Marketing!A:I,6,FALSE)</f>
        <v>0</v>
      </c>
      <c r="AA116">
        <f>VLOOKUP(customer!A116,Marketing!A:I,7,FALSE)</f>
        <v>0</v>
      </c>
      <c r="AB116">
        <f>VLOOKUP(customer!A116,Marketing!A:I,8,FALSE)</f>
        <v>0</v>
      </c>
      <c r="AC116" s="1">
        <f>VLOOKUP(customer!A116,Marketing!A:I,9,FALSE)</f>
        <v>43751</v>
      </c>
    </row>
    <row r="117" spans="1:29" x14ac:dyDescent="0.3">
      <c r="A117">
        <v>2047</v>
      </c>
      <c r="B117">
        <v>183528</v>
      </c>
      <c r="C117">
        <v>0</v>
      </c>
      <c r="D117">
        <v>0</v>
      </c>
      <c r="E117">
        <v>28</v>
      </c>
      <c r="F117" t="str">
        <f>IF(customer!G117=1, "Married", IF(customer!H117=1, "Single", IF(customer!F117=1, "Divorced", IF(customer!I117=1, "Together", IF(customer!J117=1, "Widowed", "Unknown")))))</f>
        <v>Single</v>
      </c>
      <c r="G117" t="str">
        <f>IF(customer!K117=1,"Basic",IF(customer!L117=1,"Graduate",IF(customer!M117=1,"Master",IF(customer!N117=1,"PhD","Unknown"))))</f>
        <v>Graduate</v>
      </c>
      <c r="H117" t="s">
        <v>18</v>
      </c>
      <c r="I117">
        <f>VLOOKUP(customer!A117,sales_update!A:N,2,FALSE)</f>
        <v>7</v>
      </c>
      <c r="J117">
        <f xml:space="preserve"> VLOOKUP(customer!A117,sales_update!A:N,3,FALSE)</f>
        <v>1165</v>
      </c>
      <c r="K117">
        <f>VLOOKUP(customer!A117,sales_update!A:N,4,FALSE)</f>
        <v>257</v>
      </c>
      <c r="L117">
        <f>VLOOKUP(customer!A117,sales_update!A:N,5,FALSE)</f>
        <v>1490</v>
      </c>
      <c r="M117">
        <f>VLOOKUP(customer!A117,sales_update!A:N,6,FALSE)</f>
        <v>294</v>
      </c>
      <c r="N117">
        <f>VLOOKUP(customer!A117,sales_update!A:N,7,FALSE)</f>
        <v>97</v>
      </c>
      <c r="O117">
        <f>VLOOKUP(customer!A117,sales_update!A:N,8,FALSE)</f>
        <v>323</v>
      </c>
      <c r="P117">
        <f>VLOOKUP(customer!A117,sales_update!A:N,9,FALSE)</f>
        <v>2979</v>
      </c>
      <c r="Q117">
        <f>VLOOKUP(customer!A117,sales_update!A:N,10,FALSE)</f>
        <v>1</v>
      </c>
      <c r="R117">
        <f>VLOOKUP(customer!A117,sales_update!A:N,11,FALSE)</f>
        <v>4</v>
      </c>
      <c r="S117">
        <f>VLOOKUP(customer!A117,sales_update!A:N,12,FALSE)</f>
        <v>10</v>
      </c>
      <c r="T117">
        <f>VLOOKUP(customer!A117,sales_update!A:N,13,FALSE)</f>
        <v>8</v>
      </c>
      <c r="U117">
        <f>VLOOKUP(customer!A117,sales_update!A:N,14,FALSE)</f>
        <v>1</v>
      </c>
      <c r="V117">
        <f>VLOOKUP(customer!A117,Marketing!A:I,2,FALSE)</f>
        <v>1</v>
      </c>
      <c r="W117">
        <f>VLOOKUP(customer!A117,Marketing!A:I,3,FALSE)</f>
        <v>0</v>
      </c>
      <c r="X117">
        <f>VLOOKUP(customer!A117,Marketing!A:I,4,FALSE)</f>
        <v>0</v>
      </c>
      <c r="Y117">
        <f>VLOOKUP(customer!A117,Marketing!A:I,5,FALSE)</f>
        <v>1</v>
      </c>
      <c r="Z117">
        <f>VLOOKUP(customer!A117,Marketing!A:I,6,FALSE)</f>
        <v>0</v>
      </c>
      <c r="AA117">
        <f>VLOOKUP(customer!A117,Marketing!A:I,7,FALSE)</f>
        <v>0</v>
      </c>
      <c r="AB117">
        <f>VLOOKUP(customer!A117,Marketing!A:I,8,FALSE)</f>
        <v>1</v>
      </c>
      <c r="AC117" s="1">
        <f>VLOOKUP(customer!A117,Marketing!A:I,9,FALSE)</f>
        <v>44109</v>
      </c>
    </row>
    <row r="118" spans="1:29" x14ac:dyDescent="0.3">
      <c r="A118">
        <v>2685</v>
      </c>
      <c r="B118">
        <v>183512</v>
      </c>
      <c r="C118">
        <v>0</v>
      </c>
      <c r="D118">
        <v>0</v>
      </c>
      <c r="E118">
        <v>34</v>
      </c>
      <c r="F118" t="str">
        <f>IF(customer!G118=1, "Married", IF(customer!H118=1, "Single", IF(customer!F118=1, "Divorced", IF(customer!I118=1, "Together", IF(customer!J118=1, "Widowed", "Unknown")))))</f>
        <v>Married</v>
      </c>
      <c r="G118" t="str">
        <f>IF(customer!K118=1,"Basic",IF(customer!L118=1,"Graduate",IF(customer!M118=1,"Master",IF(customer!N118=1,"PhD","Unknown"))))</f>
        <v>Graduate</v>
      </c>
      <c r="H118" t="s">
        <v>16</v>
      </c>
      <c r="I118">
        <f>VLOOKUP(customer!A118,sales_update!A:N,2,FALSE)</f>
        <v>31</v>
      </c>
      <c r="J118">
        <f xml:space="preserve"> VLOOKUP(customer!A118,sales_update!A:N,3,FALSE)</f>
        <v>2329</v>
      </c>
      <c r="K118">
        <f>VLOOKUP(customer!A118,sales_update!A:N,4,FALSE)</f>
        <v>134</v>
      </c>
      <c r="L118">
        <f>VLOOKUP(customer!A118,sales_update!A:N,5,FALSE)</f>
        <v>1835</v>
      </c>
      <c r="M118">
        <f>VLOOKUP(customer!A118,sales_update!A:N,6,FALSE)</f>
        <v>176</v>
      </c>
      <c r="N118">
        <f>VLOOKUP(customer!A118,sales_update!A:N,7,FALSE)</f>
        <v>44</v>
      </c>
      <c r="O118">
        <f>VLOOKUP(customer!A118,sales_update!A:N,8,FALSE)</f>
        <v>222</v>
      </c>
      <c r="P118">
        <f>VLOOKUP(customer!A118,sales_update!A:N,9,FALSE)</f>
        <v>4296</v>
      </c>
      <c r="Q118">
        <f>VLOOKUP(customer!A118,sales_update!A:N,10,FALSE)</f>
        <v>1</v>
      </c>
      <c r="R118">
        <f>VLOOKUP(customer!A118,sales_update!A:N,11,FALSE)</f>
        <v>4</v>
      </c>
      <c r="S118">
        <f>VLOOKUP(customer!A118,sales_update!A:N,12,FALSE)</f>
        <v>7</v>
      </c>
      <c r="T118">
        <f>VLOOKUP(customer!A118,sales_update!A:N,13,FALSE)</f>
        <v>10</v>
      </c>
      <c r="U118">
        <f>VLOOKUP(customer!A118,sales_update!A:N,14,FALSE)</f>
        <v>1</v>
      </c>
      <c r="V118">
        <f>VLOOKUP(customer!A118,Marketing!A:I,2,FALSE)</f>
        <v>1</v>
      </c>
      <c r="W118">
        <f>VLOOKUP(customer!A118,Marketing!A:I,3,FALSE)</f>
        <v>0</v>
      </c>
      <c r="X118">
        <f>VLOOKUP(customer!A118,Marketing!A:I,4,FALSE)</f>
        <v>1</v>
      </c>
      <c r="Y118">
        <f>VLOOKUP(customer!A118,Marketing!A:I,5,FALSE)</f>
        <v>1</v>
      </c>
      <c r="Z118">
        <f>VLOOKUP(customer!A118,Marketing!A:I,6,FALSE)</f>
        <v>1</v>
      </c>
      <c r="AA118">
        <f>VLOOKUP(customer!A118,Marketing!A:I,7,FALSE)</f>
        <v>0</v>
      </c>
      <c r="AB118">
        <f>VLOOKUP(customer!A118,Marketing!A:I,8,FALSE)</f>
        <v>1</v>
      </c>
      <c r="AC118" s="1">
        <f>VLOOKUP(customer!A118,Marketing!A:I,9,FALSE)</f>
        <v>44156</v>
      </c>
    </row>
    <row r="119" spans="1:29" x14ac:dyDescent="0.3">
      <c r="A119">
        <v>1731</v>
      </c>
      <c r="B119">
        <v>183443</v>
      </c>
      <c r="C119">
        <v>0</v>
      </c>
      <c r="D119">
        <v>0</v>
      </c>
      <c r="E119">
        <v>48</v>
      </c>
      <c r="F119" t="str">
        <f>IF(customer!G119=1, "Married", IF(customer!H119=1, "Single", IF(customer!F119=1, "Divorced", IF(customer!I119=1, "Together", IF(customer!J119=1, "Widowed", "Unknown")))))</f>
        <v>Together</v>
      </c>
      <c r="G119" t="str">
        <f>IF(customer!K119=1,"Basic",IF(customer!L119=1,"Graduate",IF(customer!M119=1,"Master",IF(customer!N119=1,"PhD","Unknown"))))</f>
        <v>PhD</v>
      </c>
      <c r="H119" t="s">
        <v>16</v>
      </c>
      <c r="I119">
        <f>VLOOKUP(customer!A119,sales_update!A:N,2,FALSE)</f>
        <v>89</v>
      </c>
      <c r="J119">
        <f xml:space="preserve"> VLOOKUP(customer!A119,sales_update!A:N,3,FALSE)</f>
        <v>1139</v>
      </c>
      <c r="K119">
        <f>VLOOKUP(customer!A119,sales_update!A:N,4,FALSE)</f>
        <v>92</v>
      </c>
      <c r="L119">
        <f>VLOOKUP(customer!A119,sales_update!A:N,5,FALSE)</f>
        <v>1631</v>
      </c>
      <c r="M119">
        <f>VLOOKUP(customer!A119,sales_update!A:N,6,FALSE)</f>
        <v>121</v>
      </c>
      <c r="N119">
        <f>VLOOKUP(customer!A119,sales_update!A:N,7,FALSE)</f>
        <v>123</v>
      </c>
      <c r="O119">
        <f>VLOOKUP(customer!A119,sales_update!A:N,8,FALSE)</f>
        <v>185</v>
      </c>
      <c r="P119">
        <f>VLOOKUP(customer!A119,sales_update!A:N,9,FALSE)</f>
        <v>2922</v>
      </c>
      <c r="Q119">
        <f>VLOOKUP(customer!A119,sales_update!A:N,10,FALSE)</f>
        <v>1</v>
      </c>
      <c r="R119">
        <f>VLOOKUP(customer!A119,sales_update!A:N,11,FALSE)</f>
        <v>6</v>
      </c>
      <c r="S119">
        <f>VLOOKUP(customer!A119,sales_update!A:N,12,FALSE)</f>
        <v>10</v>
      </c>
      <c r="T119">
        <f>VLOOKUP(customer!A119,sales_update!A:N,13,FALSE)</f>
        <v>5</v>
      </c>
      <c r="U119">
        <f>VLOOKUP(customer!A119,sales_update!A:N,14,FALSE)</f>
        <v>2</v>
      </c>
      <c r="V119">
        <f>VLOOKUP(customer!A119,Marketing!A:I,2,FALSE)</f>
        <v>0</v>
      </c>
      <c r="W119">
        <f>VLOOKUP(customer!A119,Marketing!A:I,3,FALSE)</f>
        <v>0</v>
      </c>
      <c r="X119">
        <f>VLOOKUP(customer!A119,Marketing!A:I,4,FALSE)</f>
        <v>0</v>
      </c>
      <c r="Y119">
        <f>VLOOKUP(customer!A119,Marketing!A:I,5,FALSE)</f>
        <v>0</v>
      </c>
      <c r="Z119">
        <f>VLOOKUP(customer!A119,Marketing!A:I,6,FALSE)</f>
        <v>0</v>
      </c>
      <c r="AA119">
        <f>VLOOKUP(customer!A119,Marketing!A:I,7,FALSE)</f>
        <v>0</v>
      </c>
      <c r="AB119">
        <f>VLOOKUP(customer!A119,Marketing!A:I,8,FALSE)</f>
        <v>0</v>
      </c>
      <c r="AC119" s="1">
        <f>VLOOKUP(customer!A119,Marketing!A:I,9,FALSE)</f>
        <v>43988</v>
      </c>
    </row>
    <row r="120" spans="1:29" x14ac:dyDescent="0.3">
      <c r="A120">
        <v>3016</v>
      </c>
      <c r="B120">
        <v>183273</v>
      </c>
      <c r="C120">
        <v>1</v>
      </c>
      <c r="D120">
        <v>2</v>
      </c>
      <c r="E120">
        <v>50</v>
      </c>
      <c r="F120" t="str">
        <f>IF(customer!G120=1, "Married", IF(customer!H120=1, "Single", IF(customer!F120=1, "Divorced", IF(customer!I120=1, "Together", IF(customer!J120=1, "Widowed", "Unknown")))))</f>
        <v>Single</v>
      </c>
      <c r="G120" t="str">
        <f>IF(customer!K120=1,"Basic",IF(customer!L120=1,"Graduate",IF(customer!M120=1,"Master",IF(customer!N120=1,"PhD","Unknown"))))</f>
        <v>Graduate</v>
      </c>
      <c r="H120" t="s">
        <v>20</v>
      </c>
      <c r="I120">
        <f>VLOOKUP(customer!A120,sales_update!A:N,2,FALSE)</f>
        <v>98</v>
      </c>
      <c r="J120">
        <f xml:space="preserve"> VLOOKUP(customer!A120,sales_update!A:N,3,FALSE)</f>
        <v>953</v>
      </c>
      <c r="K120">
        <f>VLOOKUP(customer!A120,sales_update!A:N,4,FALSE)</f>
        <v>196</v>
      </c>
      <c r="L120">
        <f>VLOOKUP(customer!A120,sales_update!A:N,5,FALSE)</f>
        <v>1431</v>
      </c>
      <c r="M120">
        <f>VLOOKUP(customer!A120,sales_update!A:N,6,FALSE)</f>
        <v>35</v>
      </c>
      <c r="N120">
        <f>VLOOKUP(customer!A120,sales_update!A:N,7,FALSE)</f>
        <v>224</v>
      </c>
      <c r="O120">
        <f>VLOOKUP(customer!A120,sales_update!A:N,8,FALSE)</f>
        <v>224</v>
      </c>
      <c r="P120">
        <f>VLOOKUP(customer!A120,sales_update!A:N,9,FALSE)</f>
        <v>2615</v>
      </c>
      <c r="Q120">
        <f>VLOOKUP(customer!A120,sales_update!A:N,10,FALSE)</f>
        <v>10</v>
      </c>
      <c r="R120">
        <f>VLOOKUP(customer!A120,sales_update!A:N,11,FALSE)</f>
        <v>4</v>
      </c>
      <c r="S120">
        <f>VLOOKUP(customer!A120,sales_update!A:N,12,FALSE)</f>
        <v>6</v>
      </c>
      <c r="T120">
        <f>VLOOKUP(customer!A120,sales_update!A:N,13,FALSE)</f>
        <v>9</v>
      </c>
      <c r="U120">
        <f>VLOOKUP(customer!A120,sales_update!A:N,14,FALSE)</f>
        <v>7</v>
      </c>
      <c r="V120">
        <f>VLOOKUP(customer!A120,Marketing!A:I,2,FALSE)</f>
        <v>0</v>
      </c>
      <c r="W120">
        <f>VLOOKUP(customer!A120,Marketing!A:I,3,FALSE)</f>
        <v>0</v>
      </c>
      <c r="X120">
        <f>VLOOKUP(customer!A120,Marketing!A:I,4,FALSE)</f>
        <v>0</v>
      </c>
      <c r="Y120">
        <f>VLOOKUP(customer!A120,Marketing!A:I,5,FALSE)</f>
        <v>0</v>
      </c>
      <c r="Z120">
        <f>VLOOKUP(customer!A120,Marketing!A:I,6,FALSE)</f>
        <v>0</v>
      </c>
      <c r="AA120">
        <f>VLOOKUP(customer!A120,Marketing!A:I,7,FALSE)</f>
        <v>0</v>
      </c>
      <c r="AB120">
        <f>VLOOKUP(customer!A120,Marketing!A:I,8,FALSE)</f>
        <v>0</v>
      </c>
      <c r="AC120" s="1">
        <f>VLOOKUP(customer!A120,Marketing!A:I,9,FALSE)</f>
        <v>43526</v>
      </c>
    </row>
    <row r="121" spans="1:29" x14ac:dyDescent="0.3">
      <c r="A121">
        <v>2825</v>
      </c>
      <c r="B121">
        <v>183257</v>
      </c>
      <c r="C121">
        <v>0</v>
      </c>
      <c r="D121">
        <v>0</v>
      </c>
      <c r="E121">
        <v>25</v>
      </c>
      <c r="F121" t="str">
        <f>IF(customer!G121=1, "Married", IF(customer!H121=1, "Single", IF(customer!F121=1, "Divorced", IF(customer!I121=1, "Together", IF(customer!J121=1, "Widowed", "Unknown")))))</f>
        <v>Single</v>
      </c>
      <c r="G121" t="str">
        <f>IF(customer!K121=1,"Basic",IF(customer!L121=1,"Graduate",IF(customer!M121=1,"Master",IF(customer!N121=1,"PhD","Unknown"))))</f>
        <v>Unknown</v>
      </c>
      <c r="H121" t="s">
        <v>15</v>
      </c>
      <c r="I121">
        <f>VLOOKUP(customer!A121,sales_update!A:N,2,FALSE)</f>
        <v>56</v>
      </c>
      <c r="J121">
        <f xml:space="preserve"> VLOOKUP(customer!A121,sales_update!A:N,3,FALSE)</f>
        <v>1180</v>
      </c>
      <c r="K121">
        <f>VLOOKUP(customer!A121,sales_update!A:N,4,FALSE)</f>
        <v>59</v>
      </c>
      <c r="L121">
        <f>VLOOKUP(customer!A121,sales_update!A:N,5,FALSE)</f>
        <v>1299</v>
      </c>
      <c r="M121">
        <f>VLOOKUP(customer!A121,sales_update!A:N,6,FALSE)</f>
        <v>84</v>
      </c>
      <c r="N121">
        <f>VLOOKUP(customer!A121,sales_update!A:N,7,FALSE)</f>
        <v>236</v>
      </c>
      <c r="O121">
        <f>VLOOKUP(customer!A121,sales_update!A:N,8,FALSE)</f>
        <v>147</v>
      </c>
      <c r="P121">
        <f>VLOOKUP(customer!A121,sales_update!A:N,9,FALSE)</f>
        <v>2710</v>
      </c>
      <c r="Q121">
        <f>VLOOKUP(customer!A121,sales_update!A:N,10,FALSE)</f>
        <v>1</v>
      </c>
      <c r="R121">
        <f>VLOOKUP(customer!A121,sales_update!A:N,11,FALSE)</f>
        <v>5</v>
      </c>
      <c r="S121">
        <f>VLOOKUP(customer!A121,sales_update!A:N,12,FALSE)</f>
        <v>10</v>
      </c>
      <c r="T121">
        <f>VLOOKUP(customer!A121,sales_update!A:N,13,FALSE)</f>
        <v>12</v>
      </c>
      <c r="U121">
        <f>VLOOKUP(customer!A121,sales_update!A:N,14,FALSE)</f>
        <v>6</v>
      </c>
      <c r="V121">
        <f>VLOOKUP(customer!A121,Marketing!A:I,2,FALSE)</f>
        <v>1</v>
      </c>
      <c r="W121">
        <f>VLOOKUP(customer!A121,Marketing!A:I,3,FALSE)</f>
        <v>0</v>
      </c>
      <c r="X121">
        <f>VLOOKUP(customer!A121,Marketing!A:I,4,FALSE)</f>
        <v>1</v>
      </c>
      <c r="Y121">
        <f>VLOOKUP(customer!A121,Marketing!A:I,5,FALSE)</f>
        <v>0</v>
      </c>
      <c r="Z121">
        <f>VLOOKUP(customer!A121,Marketing!A:I,6,FALSE)</f>
        <v>0</v>
      </c>
      <c r="AA121">
        <f>VLOOKUP(customer!A121,Marketing!A:I,7,FALSE)</f>
        <v>1</v>
      </c>
      <c r="AB121">
        <f>VLOOKUP(customer!A121,Marketing!A:I,8,FALSE)</f>
        <v>1</v>
      </c>
      <c r="AC121" s="1">
        <f>VLOOKUP(customer!A121,Marketing!A:I,9,FALSE)</f>
        <v>43519</v>
      </c>
    </row>
    <row r="122" spans="1:29" x14ac:dyDescent="0.3">
      <c r="A122">
        <v>1468</v>
      </c>
      <c r="B122">
        <v>183151</v>
      </c>
      <c r="C122">
        <v>0</v>
      </c>
      <c r="D122">
        <v>0</v>
      </c>
      <c r="E122">
        <v>60</v>
      </c>
      <c r="F122" t="str">
        <f>IF(customer!G122=1, "Married", IF(customer!H122=1, "Single", IF(customer!F122=1, "Divorced", IF(customer!I122=1, "Together", IF(customer!J122=1, "Widowed", "Unknown")))))</f>
        <v>Together</v>
      </c>
      <c r="G122" t="str">
        <f>IF(customer!K122=1,"Basic",IF(customer!L122=1,"Graduate",IF(customer!M122=1,"Master",IF(customer!N122=1,"PhD","Unknown"))))</f>
        <v>Master</v>
      </c>
      <c r="H122" t="s">
        <v>20</v>
      </c>
      <c r="I122">
        <f>VLOOKUP(customer!A122,sales_update!A:N,2,FALSE)</f>
        <v>93</v>
      </c>
      <c r="J122">
        <f xml:space="preserve"> VLOOKUP(customer!A122,sales_update!A:N,3,FALSE)</f>
        <v>896</v>
      </c>
      <c r="K122">
        <f>VLOOKUP(customer!A122,sales_update!A:N,4,FALSE)</f>
        <v>62</v>
      </c>
      <c r="L122">
        <f>VLOOKUP(customer!A122,sales_update!A:N,5,FALSE)</f>
        <v>220</v>
      </c>
      <c r="M122">
        <f>VLOOKUP(customer!A122,sales_update!A:N,6,FALSE)</f>
        <v>264</v>
      </c>
      <c r="N122">
        <f>VLOOKUP(customer!A122,sales_update!A:N,7,FALSE)</f>
        <v>163</v>
      </c>
      <c r="O122">
        <f>VLOOKUP(customer!A122,sales_update!A:N,8,FALSE)</f>
        <v>40</v>
      </c>
      <c r="P122">
        <f>VLOOKUP(customer!A122,sales_update!A:N,9,FALSE)</f>
        <v>1566</v>
      </c>
      <c r="Q122">
        <f>VLOOKUP(customer!A122,sales_update!A:N,10,FALSE)</f>
        <v>1</v>
      </c>
      <c r="R122">
        <f>VLOOKUP(customer!A122,sales_update!A:N,11,FALSE)</f>
        <v>5</v>
      </c>
      <c r="S122">
        <f>VLOOKUP(customer!A122,sales_update!A:N,12,FALSE)</f>
        <v>9</v>
      </c>
      <c r="T122">
        <f>VLOOKUP(customer!A122,sales_update!A:N,13,FALSE)</f>
        <v>4</v>
      </c>
      <c r="U122">
        <f>VLOOKUP(customer!A122,sales_update!A:N,14,FALSE)</f>
        <v>3</v>
      </c>
      <c r="V122">
        <f>VLOOKUP(customer!A122,Marketing!A:I,2,FALSE)</f>
        <v>0</v>
      </c>
      <c r="W122">
        <f>VLOOKUP(customer!A122,Marketing!A:I,3,FALSE)</f>
        <v>0</v>
      </c>
      <c r="X122">
        <f>VLOOKUP(customer!A122,Marketing!A:I,4,FALSE)</f>
        <v>0</v>
      </c>
      <c r="Y122">
        <f>VLOOKUP(customer!A122,Marketing!A:I,5,FALSE)</f>
        <v>0</v>
      </c>
      <c r="Z122">
        <f>VLOOKUP(customer!A122,Marketing!A:I,6,FALSE)</f>
        <v>0</v>
      </c>
      <c r="AA122">
        <f>VLOOKUP(customer!A122,Marketing!A:I,7,FALSE)</f>
        <v>0</v>
      </c>
      <c r="AB122">
        <f>VLOOKUP(customer!A122,Marketing!A:I,8,FALSE)</f>
        <v>0</v>
      </c>
      <c r="AC122" s="1">
        <f>VLOOKUP(customer!A122,Marketing!A:I,9,FALSE)</f>
        <v>43541</v>
      </c>
    </row>
    <row r="123" spans="1:29" x14ac:dyDescent="0.3">
      <c r="A123">
        <v>2269</v>
      </c>
      <c r="B123">
        <v>183151</v>
      </c>
      <c r="C123">
        <v>0</v>
      </c>
      <c r="D123">
        <v>0</v>
      </c>
      <c r="E123">
        <v>48</v>
      </c>
      <c r="F123" t="str">
        <f>IF(customer!G123=1, "Married", IF(customer!H123=1, "Single", IF(customer!F123=1, "Divorced", IF(customer!I123=1, "Together", IF(customer!J123=1, "Widowed", "Unknown")))))</f>
        <v>Married</v>
      </c>
      <c r="G123" t="str">
        <f>IF(customer!K123=1,"Basic",IF(customer!L123=1,"Graduate",IF(customer!M123=1,"Master",IF(customer!N123=1,"PhD","Unknown"))))</f>
        <v>Master</v>
      </c>
      <c r="H123" t="s">
        <v>18</v>
      </c>
      <c r="I123">
        <f>VLOOKUP(customer!A123,sales_update!A:N,2,FALSE)</f>
        <v>80</v>
      </c>
      <c r="J123">
        <f xml:space="preserve"> VLOOKUP(customer!A123,sales_update!A:N,3,FALSE)</f>
        <v>2132</v>
      </c>
      <c r="K123">
        <f>VLOOKUP(customer!A123,sales_update!A:N,4,FALSE)</f>
        <v>324</v>
      </c>
      <c r="L123">
        <f>VLOOKUP(customer!A123,sales_update!A:N,5,FALSE)</f>
        <v>1855</v>
      </c>
      <c r="M123">
        <f>VLOOKUP(customer!A123,sales_update!A:N,6,FALSE)</f>
        <v>302</v>
      </c>
      <c r="N123">
        <f>VLOOKUP(customer!A123,sales_update!A:N,7,FALSE)</f>
        <v>93</v>
      </c>
      <c r="O123">
        <f>VLOOKUP(customer!A123,sales_update!A:N,8,FALSE)</f>
        <v>463</v>
      </c>
      <c r="P123">
        <f>VLOOKUP(customer!A123,sales_update!A:N,9,FALSE)</f>
        <v>4242</v>
      </c>
      <c r="Q123">
        <f>VLOOKUP(customer!A123,sales_update!A:N,10,FALSE)</f>
        <v>1</v>
      </c>
      <c r="R123">
        <f>VLOOKUP(customer!A123,sales_update!A:N,11,FALSE)</f>
        <v>5</v>
      </c>
      <c r="S123">
        <f>VLOOKUP(customer!A123,sales_update!A:N,12,FALSE)</f>
        <v>7</v>
      </c>
      <c r="T123">
        <f>VLOOKUP(customer!A123,sales_update!A:N,13,FALSE)</f>
        <v>10</v>
      </c>
      <c r="U123">
        <f>VLOOKUP(customer!A123,sales_update!A:N,14,FALSE)</f>
        <v>2</v>
      </c>
      <c r="V123">
        <f>VLOOKUP(customer!A123,Marketing!A:I,2,FALSE)</f>
        <v>1</v>
      </c>
      <c r="W123">
        <f>VLOOKUP(customer!A123,Marketing!A:I,3,FALSE)</f>
        <v>0</v>
      </c>
      <c r="X123">
        <f>VLOOKUP(customer!A123,Marketing!A:I,4,FALSE)</f>
        <v>1</v>
      </c>
      <c r="Y123">
        <f>VLOOKUP(customer!A123,Marketing!A:I,5,FALSE)</f>
        <v>1</v>
      </c>
      <c r="Z123">
        <f>VLOOKUP(customer!A123,Marketing!A:I,6,FALSE)</f>
        <v>0</v>
      </c>
      <c r="AA123">
        <f>VLOOKUP(customer!A123,Marketing!A:I,7,FALSE)</f>
        <v>0</v>
      </c>
      <c r="AB123">
        <f>VLOOKUP(customer!A123,Marketing!A:I,8,FALSE)</f>
        <v>1</v>
      </c>
      <c r="AC123" s="1">
        <f>VLOOKUP(customer!A123,Marketing!A:I,9,FALSE)</f>
        <v>43664</v>
      </c>
    </row>
    <row r="124" spans="1:29" x14ac:dyDescent="0.3">
      <c r="A124">
        <v>2134</v>
      </c>
      <c r="B124">
        <v>183145</v>
      </c>
      <c r="C124">
        <v>0</v>
      </c>
      <c r="D124">
        <v>0</v>
      </c>
      <c r="E124">
        <v>46</v>
      </c>
      <c r="F124" t="str">
        <f>IF(customer!G124=1, "Married", IF(customer!H124=1, "Single", IF(customer!F124=1, "Divorced", IF(customer!I124=1, "Together", IF(customer!J124=1, "Widowed", "Unknown")))))</f>
        <v>Together</v>
      </c>
      <c r="G124" t="str">
        <f>IF(customer!K124=1,"Basic",IF(customer!L124=1,"Graduate",IF(customer!M124=1,"Master",IF(customer!N124=1,"PhD","Unknown"))))</f>
        <v>Graduate</v>
      </c>
      <c r="H124" t="s">
        <v>20</v>
      </c>
      <c r="I124">
        <f>VLOOKUP(customer!A124,sales_update!A:N,2,FALSE)</f>
        <v>14</v>
      </c>
      <c r="J124">
        <f xml:space="preserve"> VLOOKUP(customer!A124,sales_update!A:N,3,FALSE)</f>
        <v>1712</v>
      </c>
      <c r="K124">
        <f>VLOOKUP(customer!A124,sales_update!A:N,4,FALSE)</f>
        <v>77</v>
      </c>
      <c r="L124">
        <f>VLOOKUP(customer!A124,sales_update!A:N,5,FALSE)</f>
        <v>1610</v>
      </c>
      <c r="M124">
        <f>VLOOKUP(customer!A124,sales_update!A:N,6,FALSE)</f>
        <v>86</v>
      </c>
      <c r="N124">
        <f>VLOOKUP(customer!A124,sales_update!A:N,7,FALSE)</f>
        <v>302</v>
      </c>
      <c r="O124">
        <f>VLOOKUP(customer!A124,sales_update!A:N,8,FALSE)</f>
        <v>251</v>
      </c>
      <c r="P124">
        <f>VLOOKUP(customer!A124,sales_update!A:N,9,FALSE)</f>
        <v>3535</v>
      </c>
      <c r="Q124">
        <f>VLOOKUP(customer!A124,sales_update!A:N,10,FALSE)</f>
        <v>1</v>
      </c>
      <c r="R124">
        <f>VLOOKUP(customer!A124,sales_update!A:N,11,FALSE)</f>
        <v>5</v>
      </c>
      <c r="S124">
        <f>VLOOKUP(customer!A124,sales_update!A:N,12,FALSE)</f>
        <v>9</v>
      </c>
      <c r="T124">
        <f>VLOOKUP(customer!A124,sales_update!A:N,13,FALSE)</f>
        <v>11</v>
      </c>
      <c r="U124">
        <f>VLOOKUP(customer!A124,sales_update!A:N,14,FALSE)</f>
        <v>2</v>
      </c>
      <c r="V124">
        <f>VLOOKUP(customer!A124,Marketing!A:I,2,FALSE)</f>
        <v>0</v>
      </c>
      <c r="W124">
        <f>VLOOKUP(customer!A124,Marketing!A:I,3,FALSE)</f>
        <v>0</v>
      </c>
      <c r="X124">
        <f>VLOOKUP(customer!A124,Marketing!A:I,4,FALSE)</f>
        <v>1</v>
      </c>
      <c r="Y124">
        <f>VLOOKUP(customer!A124,Marketing!A:I,5,FALSE)</f>
        <v>0</v>
      </c>
      <c r="Z124">
        <f>VLOOKUP(customer!A124,Marketing!A:I,6,FALSE)</f>
        <v>0</v>
      </c>
      <c r="AA124">
        <f>VLOOKUP(customer!A124,Marketing!A:I,7,FALSE)</f>
        <v>0</v>
      </c>
      <c r="AB124">
        <f>VLOOKUP(customer!A124,Marketing!A:I,8,FALSE)</f>
        <v>1</v>
      </c>
      <c r="AC124" s="1">
        <f>VLOOKUP(customer!A124,Marketing!A:I,9,FALSE)</f>
        <v>43523</v>
      </c>
    </row>
    <row r="125" spans="1:29" x14ac:dyDescent="0.3">
      <c r="A125">
        <v>1905</v>
      </c>
      <c r="B125">
        <v>183033</v>
      </c>
      <c r="C125">
        <v>1</v>
      </c>
      <c r="D125">
        <v>0</v>
      </c>
      <c r="E125">
        <v>34</v>
      </c>
      <c r="F125" t="str">
        <f>IF(customer!G125=1, "Married", IF(customer!H125=1, "Single", IF(customer!F125=1, "Divorced", IF(customer!I125=1, "Together", IF(customer!J125=1, "Widowed", "Unknown")))))</f>
        <v>Together</v>
      </c>
      <c r="G125" t="str">
        <f>IF(customer!K125=1,"Basic",IF(customer!L125=1,"Graduate",IF(customer!M125=1,"Master",IF(customer!N125=1,"PhD","Unknown"))))</f>
        <v>Graduate</v>
      </c>
      <c r="H125" t="s">
        <v>16</v>
      </c>
      <c r="I125">
        <f>VLOOKUP(customer!A125,sales_update!A:N,2,FALSE)</f>
        <v>82</v>
      </c>
      <c r="J125">
        <f xml:space="preserve"> VLOOKUP(customer!A125,sales_update!A:N,3,FALSE)</f>
        <v>1790</v>
      </c>
      <c r="K125">
        <f>VLOOKUP(customer!A125,sales_update!A:N,4,FALSE)</f>
        <v>218</v>
      </c>
      <c r="L125">
        <f>VLOOKUP(customer!A125,sales_update!A:N,5,FALSE)</f>
        <v>950</v>
      </c>
      <c r="M125">
        <f>VLOOKUP(customer!A125,sales_update!A:N,6,FALSE)</f>
        <v>522</v>
      </c>
      <c r="N125">
        <f>VLOOKUP(customer!A125,sales_update!A:N,7,FALSE)</f>
        <v>328</v>
      </c>
      <c r="O125">
        <f>VLOOKUP(customer!A125,sales_update!A:N,8,FALSE)</f>
        <v>73</v>
      </c>
      <c r="P125">
        <f>VLOOKUP(customer!A125,sales_update!A:N,9,FALSE)</f>
        <v>3736</v>
      </c>
      <c r="Q125">
        <f>VLOOKUP(customer!A125,sales_update!A:N,10,FALSE)</f>
        <v>1</v>
      </c>
      <c r="R125">
        <f>VLOOKUP(customer!A125,sales_update!A:N,11,FALSE)</f>
        <v>11</v>
      </c>
      <c r="S125">
        <f>VLOOKUP(customer!A125,sales_update!A:N,12,FALSE)</f>
        <v>4</v>
      </c>
      <c r="T125">
        <f>VLOOKUP(customer!A125,sales_update!A:N,13,FALSE)</f>
        <v>10</v>
      </c>
      <c r="U125">
        <f>VLOOKUP(customer!A125,sales_update!A:N,14,FALSE)</f>
        <v>5</v>
      </c>
      <c r="V125">
        <f>VLOOKUP(customer!A125,Marketing!A:I,2,FALSE)</f>
        <v>0</v>
      </c>
      <c r="W125">
        <f>VLOOKUP(customer!A125,Marketing!A:I,3,FALSE)</f>
        <v>0</v>
      </c>
      <c r="X125">
        <f>VLOOKUP(customer!A125,Marketing!A:I,4,FALSE)</f>
        <v>0</v>
      </c>
      <c r="Y125">
        <f>VLOOKUP(customer!A125,Marketing!A:I,5,FALSE)</f>
        <v>1</v>
      </c>
      <c r="Z125">
        <f>VLOOKUP(customer!A125,Marketing!A:I,6,FALSE)</f>
        <v>0</v>
      </c>
      <c r="AA125">
        <f>VLOOKUP(customer!A125,Marketing!A:I,7,FALSE)</f>
        <v>0</v>
      </c>
      <c r="AB125">
        <f>VLOOKUP(customer!A125,Marketing!A:I,8,FALSE)</f>
        <v>0</v>
      </c>
      <c r="AC125" s="1">
        <f>VLOOKUP(customer!A125,Marketing!A:I,9,FALSE)</f>
        <v>44126</v>
      </c>
    </row>
    <row r="126" spans="1:29" x14ac:dyDescent="0.3">
      <c r="A126">
        <v>1323</v>
      </c>
      <c r="B126">
        <v>183003</v>
      </c>
      <c r="C126">
        <v>0</v>
      </c>
      <c r="D126">
        <v>0</v>
      </c>
      <c r="E126">
        <v>55</v>
      </c>
      <c r="F126" t="str">
        <f>IF(customer!G126=1, "Married", IF(customer!H126=1, "Single", IF(customer!F126=1, "Divorced", IF(customer!I126=1, "Together", IF(customer!J126=1, "Widowed", "Unknown")))))</f>
        <v>Together</v>
      </c>
      <c r="G126" t="str">
        <f>IF(customer!K126=1,"Basic",IF(customer!L126=1,"Graduate",IF(customer!M126=1,"Master",IF(customer!N126=1,"PhD","Unknown"))))</f>
        <v>Graduate</v>
      </c>
      <c r="H126" t="s">
        <v>16</v>
      </c>
      <c r="I126">
        <f>VLOOKUP(customer!A126,sales_update!A:N,2,FALSE)</f>
        <v>18</v>
      </c>
      <c r="J126">
        <f xml:space="preserve"> VLOOKUP(customer!A126,sales_update!A:N,3,FALSE)</f>
        <v>1887</v>
      </c>
      <c r="K126">
        <f>VLOOKUP(customer!A126,sales_update!A:N,4,FALSE)</f>
        <v>134</v>
      </c>
      <c r="L126">
        <f>VLOOKUP(customer!A126,sales_update!A:N,5,FALSE)</f>
        <v>1257</v>
      </c>
      <c r="M126">
        <f>VLOOKUP(customer!A126,sales_update!A:N,6,FALSE)</f>
        <v>88</v>
      </c>
      <c r="N126">
        <f>VLOOKUP(customer!A126,sales_update!A:N,7,FALSE)</f>
        <v>55</v>
      </c>
      <c r="O126">
        <f>VLOOKUP(customer!A126,sales_update!A:N,8,FALSE)</f>
        <v>269</v>
      </c>
      <c r="P126">
        <f>VLOOKUP(customer!A126,sales_update!A:N,9,FALSE)</f>
        <v>3153</v>
      </c>
      <c r="Q126">
        <f>VLOOKUP(customer!A126,sales_update!A:N,10,FALSE)</f>
        <v>1</v>
      </c>
      <c r="R126">
        <f>VLOOKUP(customer!A126,sales_update!A:N,11,FALSE)</f>
        <v>7</v>
      </c>
      <c r="S126">
        <f>VLOOKUP(customer!A126,sales_update!A:N,12,FALSE)</f>
        <v>6</v>
      </c>
      <c r="T126">
        <f>VLOOKUP(customer!A126,sales_update!A:N,13,FALSE)</f>
        <v>8</v>
      </c>
      <c r="U126">
        <f>VLOOKUP(customer!A126,sales_update!A:N,14,FALSE)</f>
        <v>3</v>
      </c>
      <c r="V126">
        <f>VLOOKUP(customer!A126,Marketing!A:I,2,FALSE)</f>
        <v>0</v>
      </c>
      <c r="W126">
        <f>VLOOKUP(customer!A126,Marketing!A:I,3,FALSE)</f>
        <v>0</v>
      </c>
      <c r="X126">
        <f>VLOOKUP(customer!A126,Marketing!A:I,4,FALSE)</f>
        <v>1</v>
      </c>
      <c r="Y126">
        <f>VLOOKUP(customer!A126,Marketing!A:I,5,FALSE)</f>
        <v>0</v>
      </c>
      <c r="Z126">
        <f>VLOOKUP(customer!A126,Marketing!A:I,6,FALSE)</f>
        <v>0</v>
      </c>
      <c r="AA126">
        <f>VLOOKUP(customer!A126,Marketing!A:I,7,FALSE)</f>
        <v>0</v>
      </c>
      <c r="AB126">
        <f>VLOOKUP(customer!A126,Marketing!A:I,8,FALSE)</f>
        <v>1</v>
      </c>
      <c r="AC126" s="1">
        <f>VLOOKUP(customer!A126,Marketing!A:I,9,FALSE)</f>
        <v>43685</v>
      </c>
    </row>
    <row r="127" spans="1:29" x14ac:dyDescent="0.3">
      <c r="A127">
        <v>1015</v>
      </c>
      <c r="B127">
        <v>182800</v>
      </c>
      <c r="C127">
        <v>0</v>
      </c>
      <c r="D127">
        <v>0</v>
      </c>
      <c r="E127">
        <v>74</v>
      </c>
      <c r="F127" t="str">
        <f>IF(customer!G127=1, "Married", IF(customer!H127=1, "Single", IF(customer!F127=1, "Divorced", IF(customer!I127=1, "Together", IF(customer!J127=1, "Widowed", "Unknown")))))</f>
        <v>Single</v>
      </c>
      <c r="G127" t="str">
        <f>IF(customer!K127=1,"Basic",IF(customer!L127=1,"Graduate",IF(customer!M127=1,"Master",IF(customer!N127=1,"PhD","Unknown"))))</f>
        <v>PhD</v>
      </c>
      <c r="H127" t="s">
        <v>18</v>
      </c>
      <c r="I127">
        <f>VLOOKUP(customer!A127,sales_update!A:N,2,FALSE)</f>
        <v>23</v>
      </c>
      <c r="J127">
        <f xml:space="preserve"> VLOOKUP(customer!A127,sales_update!A:N,3,FALSE)</f>
        <v>2221</v>
      </c>
      <c r="K127">
        <f>VLOOKUP(customer!A127,sales_update!A:N,4,FALSE)</f>
        <v>49</v>
      </c>
      <c r="L127">
        <f>VLOOKUP(customer!A127,sales_update!A:N,5,FALSE)</f>
        <v>254</v>
      </c>
      <c r="M127">
        <f>VLOOKUP(customer!A127,sales_update!A:N,6,FALSE)</f>
        <v>130</v>
      </c>
      <c r="N127">
        <f>VLOOKUP(customer!A127,sales_update!A:N,7,FALSE)</f>
        <v>150</v>
      </c>
      <c r="O127">
        <f>VLOOKUP(customer!A127,sales_update!A:N,8,FALSE)</f>
        <v>99</v>
      </c>
      <c r="P127">
        <f>VLOOKUP(customer!A127,sales_update!A:N,9,FALSE)</f>
        <v>2704</v>
      </c>
      <c r="Q127">
        <f>VLOOKUP(customer!A127,sales_update!A:N,10,FALSE)</f>
        <v>1</v>
      </c>
      <c r="R127">
        <f>VLOOKUP(customer!A127,sales_update!A:N,11,FALSE)</f>
        <v>7</v>
      </c>
      <c r="S127">
        <f>VLOOKUP(customer!A127,sales_update!A:N,12,FALSE)</f>
        <v>6</v>
      </c>
      <c r="T127">
        <f>VLOOKUP(customer!A127,sales_update!A:N,13,FALSE)</f>
        <v>12</v>
      </c>
      <c r="U127">
        <f>VLOOKUP(customer!A127,sales_update!A:N,14,FALSE)</f>
        <v>3</v>
      </c>
      <c r="V127">
        <f>VLOOKUP(customer!A127,Marketing!A:I,2,FALSE)</f>
        <v>0</v>
      </c>
      <c r="W127">
        <f>VLOOKUP(customer!A127,Marketing!A:I,3,FALSE)</f>
        <v>0</v>
      </c>
      <c r="X127">
        <f>VLOOKUP(customer!A127,Marketing!A:I,4,FALSE)</f>
        <v>1</v>
      </c>
      <c r="Y127">
        <f>VLOOKUP(customer!A127,Marketing!A:I,5,FALSE)</f>
        <v>1</v>
      </c>
      <c r="Z127">
        <f>VLOOKUP(customer!A127,Marketing!A:I,6,FALSE)</f>
        <v>0</v>
      </c>
      <c r="AA127">
        <f>VLOOKUP(customer!A127,Marketing!A:I,7,FALSE)</f>
        <v>0</v>
      </c>
      <c r="AB127">
        <f>VLOOKUP(customer!A127,Marketing!A:I,8,FALSE)</f>
        <v>1</v>
      </c>
      <c r="AC127" s="1">
        <f>VLOOKUP(customer!A127,Marketing!A:I,9,FALSE)</f>
        <v>43586</v>
      </c>
    </row>
    <row r="128" spans="1:29" x14ac:dyDescent="0.3">
      <c r="A128">
        <v>2546</v>
      </c>
      <c r="B128">
        <v>182800</v>
      </c>
      <c r="C128">
        <v>0</v>
      </c>
      <c r="D128">
        <v>0</v>
      </c>
      <c r="E128">
        <v>74</v>
      </c>
      <c r="F128" t="str">
        <f>IF(customer!G128=1, "Married", IF(customer!H128=1, "Single", IF(customer!F128=1, "Divorced", IF(customer!I128=1, "Together", IF(customer!J128=1, "Widowed", "Unknown")))))</f>
        <v>Single</v>
      </c>
      <c r="G128" t="str">
        <f>IF(customer!K128=1,"Basic",IF(customer!L128=1,"Graduate",IF(customer!M128=1,"Master",IF(customer!N128=1,"PhD","Unknown"))))</f>
        <v>PhD</v>
      </c>
      <c r="H128" t="s">
        <v>19</v>
      </c>
      <c r="I128">
        <f>VLOOKUP(customer!A128,sales_update!A:N,2,FALSE)</f>
        <v>23</v>
      </c>
      <c r="J128">
        <f xml:space="preserve"> VLOOKUP(customer!A128,sales_update!A:N,3,FALSE)</f>
        <v>2221</v>
      </c>
      <c r="K128">
        <f>VLOOKUP(customer!A128,sales_update!A:N,4,FALSE)</f>
        <v>49</v>
      </c>
      <c r="L128">
        <f>VLOOKUP(customer!A128,sales_update!A:N,5,FALSE)</f>
        <v>254</v>
      </c>
      <c r="M128">
        <f>VLOOKUP(customer!A128,sales_update!A:N,6,FALSE)</f>
        <v>130</v>
      </c>
      <c r="N128">
        <f>VLOOKUP(customer!A128,sales_update!A:N,7,FALSE)</f>
        <v>150</v>
      </c>
      <c r="O128">
        <f>VLOOKUP(customer!A128,sales_update!A:N,8,FALSE)</f>
        <v>99</v>
      </c>
      <c r="P128">
        <f>VLOOKUP(customer!A128,sales_update!A:N,9,FALSE)</f>
        <v>2704</v>
      </c>
      <c r="Q128">
        <f>VLOOKUP(customer!A128,sales_update!A:N,10,FALSE)</f>
        <v>1</v>
      </c>
      <c r="R128">
        <f>VLOOKUP(customer!A128,sales_update!A:N,11,FALSE)</f>
        <v>7</v>
      </c>
      <c r="S128">
        <f>VLOOKUP(customer!A128,sales_update!A:N,12,FALSE)</f>
        <v>6</v>
      </c>
      <c r="T128">
        <f>VLOOKUP(customer!A128,sales_update!A:N,13,FALSE)</f>
        <v>12</v>
      </c>
      <c r="U128">
        <f>VLOOKUP(customer!A128,sales_update!A:N,14,FALSE)</f>
        <v>3</v>
      </c>
      <c r="V128">
        <f>VLOOKUP(customer!A128,Marketing!A:I,2,FALSE)</f>
        <v>0</v>
      </c>
      <c r="W128">
        <f>VLOOKUP(customer!A128,Marketing!A:I,3,FALSE)</f>
        <v>0</v>
      </c>
      <c r="X128">
        <f>VLOOKUP(customer!A128,Marketing!A:I,4,FALSE)</f>
        <v>1</v>
      </c>
      <c r="Y128">
        <f>VLOOKUP(customer!A128,Marketing!A:I,5,FALSE)</f>
        <v>1</v>
      </c>
      <c r="Z128">
        <f>VLOOKUP(customer!A128,Marketing!A:I,6,FALSE)</f>
        <v>0</v>
      </c>
      <c r="AA128">
        <f>VLOOKUP(customer!A128,Marketing!A:I,7,FALSE)</f>
        <v>0</v>
      </c>
      <c r="AB128">
        <f>VLOOKUP(customer!A128,Marketing!A:I,8,FALSE)</f>
        <v>1</v>
      </c>
      <c r="AC128" s="1">
        <f>VLOOKUP(customer!A128,Marketing!A:I,9,FALSE)</f>
        <v>43586</v>
      </c>
    </row>
    <row r="129" spans="1:29" x14ac:dyDescent="0.3">
      <c r="A129">
        <v>2829</v>
      </c>
      <c r="B129">
        <v>182733</v>
      </c>
      <c r="C129">
        <v>0</v>
      </c>
      <c r="D129">
        <v>0</v>
      </c>
      <c r="E129">
        <v>36</v>
      </c>
      <c r="F129" t="str">
        <f>IF(customer!G129=1, "Married", IF(customer!H129=1, "Single", IF(customer!F129=1, "Divorced", IF(customer!I129=1, "Together", IF(customer!J129=1, "Widowed", "Unknown")))))</f>
        <v>Single</v>
      </c>
      <c r="G129" t="str">
        <f>IF(customer!K129=1,"Basic",IF(customer!L129=1,"Graduate",IF(customer!M129=1,"Master",IF(customer!N129=1,"PhD","Unknown"))))</f>
        <v>PhD</v>
      </c>
      <c r="H129" t="s">
        <v>16</v>
      </c>
      <c r="I129">
        <f>VLOOKUP(customer!A129,sales_update!A:N,2,FALSE)</f>
        <v>28</v>
      </c>
      <c r="J129">
        <f xml:space="preserve"> VLOOKUP(customer!A129,sales_update!A:N,3,FALSE)</f>
        <v>1573</v>
      </c>
      <c r="K129">
        <f>VLOOKUP(customer!A129,sales_update!A:N,4,FALSE)</f>
        <v>110</v>
      </c>
      <c r="L129">
        <f>VLOOKUP(customer!A129,sales_update!A:N,5,FALSE)</f>
        <v>928</v>
      </c>
      <c r="M129">
        <f>VLOOKUP(customer!A129,sales_update!A:N,6,FALSE)</f>
        <v>144</v>
      </c>
      <c r="N129">
        <f>VLOOKUP(customer!A129,sales_update!A:N,7,FALSE)</f>
        <v>84</v>
      </c>
      <c r="O129">
        <f>VLOOKUP(customer!A129,sales_update!A:N,8,FALSE)</f>
        <v>84</v>
      </c>
      <c r="P129">
        <f>VLOOKUP(customer!A129,sales_update!A:N,9,FALSE)</f>
        <v>2754</v>
      </c>
      <c r="Q129">
        <f>VLOOKUP(customer!A129,sales_update!A:N,10,FALSE)</f>
        <v>1</v>
      </c>
      <c r="R129">
        <f>VLOOKUP(customer!A129,sales_update!A:N,11,FALSE)</f>
        <v>8</v>
      </c>
      <c r="S129">
        <f>VLOOKUP(customer!A129,sales_update!A:N,12,FALSE)</f>
        <v>4</v>
      </c>
      <c r="T129">
        <f>VLOOKUP(customer!A129,sales_update!A:N,13,FALSE)</f>
        <v>7</v>
      </c>
      <c r="U129">
        <f>VLOOKUP(customer!A129,sales_update!A:N,14,FALSE)</f>
        <v>4</v>
      </c>
      <c r="V129">
        <f>VLOOKUP(customer!A129,Marketing!A:I,2,FALSE)</f>
        <v>0</v>
      </c>
      <c r="W129">
        <f>VLOOKUP(customer!A129,Marketing!A:I,3,FALSE)</f>
        <v>0</v>
      </c>
      <c r="X129">
        <f>VLOOKUP(customer!A129,Marketing!A:I,4,FALSE)</f>
        <v>0</v>
      </c>
      <c r="Y129">
        <f>VLOOKUP(customer!A129,Marketing!A:I,5,FALSE)</f>
        <v>0</v>
      </c>
      <c r="Z129">
        <f>VLOOKUP(customer!A129,Marketing!A:I,6,FALSE)</f>
        <v>0</v>
      </c>
      <c r="AA129">
        <f>VLOOKUP(customer!A129,Marketing!A:I,7,FALSE)</f>
        <v>0</v>
      </c>
      <c r="AB129">
        <f>VLOOKUP(customer!A129,Marketing!A:I,8,FALSE)</f>
        <v>1</v>
      </c>
      <c r="AC129" s="1">
        <f>VLOOKUP(customer!A129,Marketing!A:I,9,FALSE)</f>
        <v>43876</v>
      </c>
    </row>
    <row r="130" spans="1:29" x14ac:dyDescent="0.3">
      <c r="A130">
        <v>1784</v>
      </c>
      <c r="B130">
        <v>182716</v>
      </c>
      <c r="C130">
        <v>0</v>
      </c>
      <c r="D130">
        <v>0</v>
      </c>
      <c r="E130">
        <v>76</v>
      </c>
      <c r="F130" t="str">
        <f>IF(customer!G130=1, "Married", IF(customer!H130=1, "Single", IF(customer!F130=1, "Divorced", IF(customer!I130=1, "Together", IF(customer!J130=1, "Widowed", "Unknown")))))</f>
        <v>Single</v>
      </c>
      <c r="G130" t="str">
        <f>IF(customer!K130=1,"Basic",IF(customer!L130=1,"Graduate",IF(customer!M130=1,"Master",IF(customer!N130=1,"PhD","Unknown"))))</f>
        <v>PhD</v>
      </c>
      <c r="H130" t="s">
        <v>19</v>
      </c>
      <c r="I130">
        <f>VLOOKUP(customer!A130,sales_update!A:N,2,FALSE)</f>
        <v>8</v>
      </c>
      <c r="J130">
        <f xml:space="preserve"> VLOOKUP(customer!A130,sales_update!A:N,3,FALSE)</f>
        <v>1339</v>
      </c>
      <c r="K130">
        <f>VLOOKUP(customer!A130,sales_update!A:N,4,FALSE)</f>
        <v>327</v>
      </c>
      <c r="L130">
        <f>VLOOKUP(customer!A130,sales_update!A:N,5,FALSE)</f>
        <v>504</v>
      </c>
      <c r="M130">
        <f>VLOOKUP(customer!A130,sales_update!A:N,6,FALSE)</f>
        <v>33</v>
      </c>
      <c r="N130">
        <f>VLOOKUP(customer!A130,sales_update!A:N,7,FALSE)</f>
        <v>327</v>
      </c>
      <c r="O130">
        <f>VLOOKUP(customer!A130,sales_update!A:N,8,FALSE)</f>
        <v>49</v>
      </c>
      <c r="P130">
        <f>VLOOKUP(customer!A130,sales_update!A:N,9,FALSE)</f>
        <v>2481</v>
      </c>
      <c r="Q130">
        <f>VLOOKUP(customer!A130,sales_update!A:N,10,FALSE)</f>
        <v>1</v>
      </c>
      <c r="R130">
        <f>VLOOKUP(customer!A130,sales_update!A:N,11,FALSE)</f>
        <v>6</v>
      </c>
      <c r="S130">
        <f>VLOOKUP(customer!A130,sales_update!A:N,12,FALSE)</f>
        <v>8</v>
      </c>
      <c r="T130">
        <f>VLOOKUP(customer!A130,sales_update!A:N,13,FALSE)</f>
        <v>13</v>
      </c>
      <c r="U130">
        <f>VLOOKUP(customer!A130,sales_update!A:N,14,FALSE)</f>
        <v>2</v>
      </c>
      <c r="V130">
        <f>VLOOKUP(customer!A130,Marketing!A:I,2,FALSE)</f>
        <v>0</v>
      </c>
      <c r="W130">
        <f>VLOOKUP(customer!A130,Marketing!A:I,3,FALSE)</f>
        <v>0</v>
      </c>
      <c r="X130">
        <f>VLOOKUP(customer!A130,Marketing!A:I,4,FALSE)</f>
        <v>0</v>
      </c>
      <c r="Y130">
        <f>VLOOKUP(customer!A130,Marketing!A:I,5,FALSE)</f>
        <v>0</v>
      </c>
      <c r="Z130">
        <f>VLOOKUP(customer!A130,Marketing!A:I,6,FALSE)</f>
        <v>0</v>
      </c>
      <c r="AA130">
        <f>VLOOKUP(customer!A130,Marketing!A:I,7,FALSE)</f>
        <v>0</v>
      </c>
      <c r="AB130">
        <f>VLOOKUP(customer!A130,Marketing!A:I,8,FALSE)</f>
        <v>0</v>
      </c>
      <c r="AC130" s="1">
        <f>VLOOKUP(customer!A130,Marketing!A:I,9,FALSE)</f>
        <v>43932</v>
      </c>
    </row>
    <row r="131" spans="1:29" x14ac:dyDescent="0.3">
      <c r="A131">
        <v>2420</v>
      </c>
      <c r="B131">
        <v>182657</v>
      </c>
      <c r="C131">
        <v>0</v>
      </c>
      <c r="D131">
        <v>0</v>
      </c>
      <c r="E131">
        <v>74</v>
      </c>
      <c r="F131" t="str">
        <f>IF(customer!G131=1, "Married", IF(customer!H131=1, "Single", IF(customer!F131=1, "Divorced", IF(customer!I131=1, "Together", IF(customer!J131=1, "Widowed", "Unknown")))))</f>
        <v>Together</v>
      </c>
      <c r="G131" t="str">
        <f>IF(customer!K131=1,"Basic",IF(customer!L131=1,"Graduate",IF(customer!M131=1,"Master",IF(customer!N131=1,"PhD","Unknown"))))</f>
        <v>Graduate</v>
      </c>
      <c r="H131" t="s">
        <v>19</v>
      </c>
      <c r="I131">
        <f>VLOOKUP(customer!A131,sales_update!A:N,2,FALSE)</f>
        <v>71</v>
      </c>
      <c r="J131">
        <f xml:space="preserve"> VLOOKUP(customer!A131,sales_update!A:N,3,FALSE)</f>
        <v>2135</v>
      </c>
      <c r="K131">
        <f>VLOOKUP(customer!A131,sales_update!A:N,4,FALSE)</f>
        <v>371</v>
      </c>
      <c r="L131">
        <f>VLOOKUP(customer!A131,sales_update!A:N,5,FALSE)</f>
        <v>1485</v>
      </c>
      <c r="M131">
        <f>VLOOKUP(customer!A131,sales_update!A:N,6,FALSE)</f>
        <v>544</v>
      </c>
      <c r="N131">
        <f>VLOOKUP(customer!A131,sales_update!A:N,7,FALSE)</f>
        <v>232</v>
      </c>
      <c r="O131">
        <f>VLOOKUP(customer!A131,sales_update!A:N,8,FALSE)</f>
        <v>278</v>
      </c>
      <c r="P131">
        <f>VLOOKUP(customer!A131,sales_update!A:N,9,FALSE)</f>
        <v>4488</v>
      </c>
      <c r="Q131">
        <f>VLOOKUP(customer!A131,sales_update!A:N,10,FALSE)</f>
        <v>1</v>
      </c>
      <c r="R131">
        <f>VLOOKUP(customer!A131,sales_update!A:N,11,FALSE)</f>
        <v>7</v>
      </c>
      <c r="S131">
        <f>VLOOKUP(customer!A131,sales_update!A:N,12,FALSE)</f>
        <v>5</v>
      </c>
      <c r="T131">
        <f>VLOOKUP(customer!A131,sales_update!A:N,13,FALSE)</f>
        <v>10</v>
      </c>
      <c r="U131">
        <f>VLOOKUP(customer!A131,sales_update!A:N,14,FALSE)</f>
        <v>4</v>
      </c>
      <c r="V131">
        <f>VLOOKUP(customer!A131,Marketing!A:I,2,FALSE)</f>
        <v>0</v>
      </c>
      <c r="W131">
        <f>VLOOKUP(customer!A131,Marketing!A:I,3,FALSE)</f>
        <v>1</v>
      </c>
      <c r="X131">
        <f>VLOOKUP(customer!A131,Marketing!A:I,4,FALSE)</f>
        <v>0</v>
      </c>
      <c r="Y131">
        <f>VLOOKUP(customer!A131,Marketing!A:I,5,FALSE)</f>
        <v>1</v>
      </c>
      <c r="Z131">
        <f>VLOOKUP(customer!A131,Marketing!A:I,6,FALSE)</f>
        <v>0</v>
      </c>
      <c r="AA131">
        <f>VLOOKUP(customer!A131,Marketing!A:I,7,FALSE)</f>
        <v>0</v>
      </c>
      <c r="AB131">
        <f>VLOOKUP(customer!A131,Marketing!A:I,8,FALSE)</f>
        <v>0</v>
      </c>
      <c r="AC131" s="1">
        <f>VLOOKUP(customer!A131,Marketing!A:I,9,FALSE)</f>
        <v>43893</v>
      </c>
    </row>
    <row r="132" spans="1:29" x14ac:dyDescent="0.3">
      <c r="A132">
        <v>1329</v>
      </c>
      <c r="B132">
        <v>182623</v>
      </c>
      <c r="C132">
        <v>0</v>
      </c>
      <c r="D132">
        <v>0</v>
      </c>
      <c r="E132">
        <v>68</v>
      </c>
      <c r="F132" t="str">
        <f>IF(customer!G132=1, "Married", IF(customer!H132=1, "Single", IF(customer!F132=1, "Divorced", IF(customer!I132=1, "Together", IF(customer!J132=1, "Widowed", "Unknown")))))</f>
        <v>Divorced</v>
      </c>
      <c r="G132" t="str">
        <f>IF(customer!K132=1,"Basic",IF(customer!L132=1,"Graduate",IF(customer!M132=1,"Master",IF(customer!N132=1,"PhD","Unknown"))))</f>
        <v>Graduate</v>
      </c>
      <c r="H132" t="s">
        <v>16</v>
      </c>
      <c r="I132">
        <f>VLOOKUP(customer!A132,sales_update!A:N,2,FALSE)</f>
        <v>58</v>
      </c>
      <c r="J132">
        <f xml:space="preserve"> VLOOKUP(customer!A132,sales_update!A:N,3,FALSE)</f>
        <v>451</v>
      </c>
      <c r="K132">
        <f>VLOOKUP(customer!A132,sales_update!A:N,4,FALSE)</f>
        <v>75</v>
      </c>
      <c r="L132">
        <f>VLOOKUP(customer!A132,sales_update!A:N,5,FALSE)</f>
        <v>451</v>
      </c>
      <c r="M132">
        <f>VLOOKUP(customer!A132,sales_update!A:N,6,FALSE)</f>
        <v>380</v>
      </c>
      <c r="N132">
        <f>VLOOKUP(customer!A132,sales_update!A:N,7,FALSE)</f>
        <v>338</v>
      </c>
      <c r="O132">
        <f>VLOOKUP(customer!A132,sales_update!A:N,8,FALSE)</f>
        <v>382</v>
      </c>
      <c r="P132">
        <f>VLOOKUP(customer!A132,sales_update!A:N,9,FALSE)</f>
        <v>1313</v>
      </c>
      <c r="Q132">
        <f>VLOOKUP(customer!A132,sales_update!A:N,10,FALSE)</f>
        <v>1</v>
      </c>
      <c r="R132">
        <f>VLOOKUP(customer!A132,sales_update!A:N,11,FALSE)</f>
        <v>2</v>
      </c>
      <c r="S132">
        <f>VLOOKUP(customer!A132,sales_update!A:N,12,FALSE)</f>
        <v>9</v>
      </c>
      <c r="T132">
        <f>VLOOKUP(customer!A132,sales_update!A:N,13,FALSE)</f>
        <v>4</v>
      </c>
      <c r="U132">
        <f>VLOOKUP(customer!A132,sales_update!A:N,14,FALSE)</f>
        <v>1</v>
      </c>
      <c r="V132">
        <f>VLOOKUP(customer!A132,Marketing!A:I,2,FALSE)</f>
        <v>0</v>
      </c>
      <c r="W132">
        <f>VLOOKUP(customer!A132,Marketing!A:I,3,FALSE)</f>
        <v>0</v>
      </c>
      <c r="X132">
        <f>VLOOKUP(customer!A132,Marketing!A:I,4,FALSE)</f>
        <v>0</v>
      </c>
      <c r="Y132">
        <f>VLOOKUP(customer!A132,Marketing!A:I,5,FALSE)</f>
        <v>0</v>
      </c>
      <c r="Z132">
        <f>VLOOKUP(customer!A132,Marketing!A:I,6,FALSE)</f>
        <v>0</v>
      </c>
      <c r="AA132">
        <f>VLOOKUP(customer!A132,Marketing!A:I,7,FALSE)</f>
        <v>0</v>
      </c>
      <c r="AB132">
        <f>VLOOKUP(customer!A132,Marketing!A:I,8,FALSE)</f>
        <v>0</v>
      </c>
      <c r="AC132" s="1">
        <f>VLOOKUP(customer!A132,Marketing!A:I,9,FALSE)</f>
        <v>43937</v>
      </c>
    </row>
    <row r="133" spans="1:29" x14ac:dyDescent="0.3">
      <c r="A133">
        <v>1407</v>
      </c>
      <c r="B133">
        <v>182584</v>
      </c>
      <c r="C133">
        <v>0</v>
      </c>
      <c r="D133">
        <v>0</v>
      </c>
      <c r="E133">
        <v>46</v>
      </c>
      <c r="F133" t="str">
        <f>IF(customer!G133=1, "Married", IF(customer!H133=1, "Single", IF(customer!F133=1, "Divorced", IF(customer!I133=1, "Together", IF(customer!J133=1, "Widowed", "Unknown")))))</f>
        <v>Married</v>
      </c>
      <c r="G133" t="str">
        <f>IF(customer!K133=1,"Basic",IF(customer!L133=1,"Graduate",IF(customer!M133=1,"Master",IF(customer!N133=1,"PhD","Unknown"))))</f>
        <v>Master</v>
      </c>
      <c r="H133" t="s">
        <v>16</v>
      </c>
      <c r="I133">
        <f>VLOOKUP(customer!A133,sales_update!A:N,2,FALSE)</f>
        <v>26</v>
      </c>
      <c r="J133">
        <f xml:space="preserve"> VLOOKUP(customer!A133,sales_update!A:N,3,FALSE)</f>
        <v>2379</v>
      </c>
      <c r="K133">
        <f>VLOOKUP(customer!A133,sales_update!A:N,4,FALSE)</f>
        <v>150</v>
      </c>
      <c r="L133">
        <f>VLOOKUP(customer!A133,sales_update!A:N,5,FALSE)</f>
        <v>228</v>
      </c>
      <c r="M133">
        <f>VLOOKUP(customer!A133,sales_update!A:N,6,FALSE)</f>
        <v>64</v>
      </c>
      <c r="N133">
        <f>VLOOKUP(customer!A133,sales_update!A:N,7,FALSE)</f>
        <v>201</v>
      </c>
      <c r="O133">
        <f>VLOOKUP(customer!A133,sales_update!A:N,8,FALSE)</f>
        <v>150</v>
      </c>
      <c r="P133">
        <f>VLOOKUP(customer!A133,sales_update!A:N,9,FALSE)</f>
        <v>2872</v>
      </c>
      <c r="Q133">
        <f>VLOOKUP(customer!A133,sales_update!A:N,10,FALSE)</f>
        <v>1</v>
      </c>
      <c r="R133">
        <f>VLOOKUP(customer!A133,sales_update!A:N,11,FALSE)</f>
        <v>3</v>
      </c>
      <c r="S133">
        <f>VLOOKUP(customer!A133,sales_update!A:N,12,FALSE)</f>
        <v>4</v>
      </c>
      <c r="T133">
        <f>VLOOKUP(customer!A133,sales_update!A:N,13,FALSE)</f>
        <v>8</v>
      </c>
      <c r="U133">
        <f>VLOOKUP(customer!A133,sales_update!A:N,14,FALSE)</f>
        <v>1</v>
      </c>
      <c r="V133">
        <f>VLOOKUP(customer!A133,Marketing!A:I,2,FALSE)</f>
        <v>0</v>
      </c>
      <c r="W133">
        <f>VLOOKUP(customer!A133,Marketing!A:I,3,FALSE)</f>
        <v>1</v>
      </c>
      <c r="X133">
        <f>VLOOKUP(customer!A133,Marketing!A:I,4,FALSE)</f>
        <v>1</v>
      </c>
      <c r="Y133">
        <f>VLOOKUP(customer!A133,Marketing!A:I,5,FALSE)</f>
        <v>0</v>
      </c>
      <c r="Z133">
        <f>VLOOKUP(customer!A133,Marketing!A:I,6,FALSE)</f>
        <v>0</v>
      </c>
      <c r="AA133">
        <f>VLOOKUP(customer!A133,Marketing!A:I,7,FALSE)</f>
        <v>0</v>
      </c>
      <c r="AB133">
        <f>VLOOKUP(customer!A133,Marketing!A:I,8,FALSE)</f>
        <v>1</v>
      </c>
      <c r="AC133" s="1">
        <f>VLOOKUP(customer!A133,Marketing!A:I,9,FALSE)</f>
        <v>43778</v>
      </c>
    </row>
    <row r="134" spans="1:29" x14ac:dyDescent="0.3">
      <c r="A134">
        <v>1050</v>
      </c>
      <c r="B134">
        <v>182582</v>
      </c>
      <c r="C134">
        <v>0</v>
      </c>
      <c r="D134">
        <v>0</v>
      </c>
      <c r="E134">
        <v>43</v>
      </c>
      <c r="F134" t="str">
        <f>IF(customer!G134=1, "Married", IF(customer!H134=1, "Single", IF(customer!F134=1, "Divorced", IF(customer!I134=1, "Together", IF(customer!J134=1, "Widowed", "Unknown")))))</f>
        <v>Divorced</v>
      </c>
      <c r="G134" t="str">
        <f>IF(customer!K134=1,"Basic",IF(customer!L134=1,"Graduate",IF(customer!M134=1,"Master",IF(customer!N134=1,"PhD","Unknown"))))</f>
        <v>Graduate</v>
      </c>
      <c r="H134" t="s">
        <v>17</v>
      </c>
      <c r="I134">
        <f>VLOOKUP(customer!A134,sales_update!A:N,2,FALSE)</f>
        <v>54</v>
      </c>
      <c r="J134">
        <f xml:space="preserve"> VLOOKUP(customer!A134,sales_update!A:N,3,FALSE)</f>
        <v>1128</v>
      </c>
      <c r="K134">
        <f>VLOOKUP(customer!A134,sales_update!A:N,4,FALSE)</f>
        <v>265</v>
      </c>
      <c r="L134">
        <f>VLOOKUP(customer!A134,sales_update!A:N,5,FALSE)</f>
        <v>1216</v>
      </c>
      <c r="M134">
        <f>VLOOKUP(customer!A134,sales_update!A:N,6,FALSE)</f>
        <v>345</v>
      </c>
      <c r="N134">
        <f>VLOOKUP(customer!A134,sales_update!A:N,7,FALSE)</f>
        <v>88</v>
      </c>
      <c r="O134">
        <f>VLOOKUP(customer!A134,sales_update!A:N,8,FALSE)</f>
        <v>533</v>
      </c>
      <c r="P134">
        <f>VLOOKUP(customer!A134,sales_update!A:N,9,FALSE)</f>
        <v>2509</v>
      </c>
      <c r="Q134">
        <f>VLOOKUP(customer!A134,sales_update!A:N,10,FALSE)</f>
        <v>1</v>
      </c>
      <c r="R134">
        <f>VLOOKUP(customer!A134,sales_update!A:N,11,FALSE)</f>
        <v>4</v>
      </c>
      <c r="S134">
        <f>VLOOKUP(customer!A134,sales_update!A:N,12,FALSE)</f>
        <v>9</v>
      </c>
      <c r="T134">
        <f>VLOOKUP(customer!A134,sales_update!A:N,13,FALSE)</f>
        <v>7</v>
      </c>
      <c r="U134">
        <f>VLOOKUP(customer!A134,sales_update!A:N,14,FALSE)</f>
        <v>1</v>
      </c>
      <c r="V134">
        <f>VLOOKUP(customer!A134,Marketing!A:I,2,FALSE)</f>
        <v>1</v>
      </c>
      <c r="W134">
        <f>VLOOKUP(customer!A134,Marketing!A:I,3,FALSE)</f>
        <v>0</v>
      </c>
      <c r="X134">
        <f>VLOOKUP(customer!A134,Marketing!A:I,4,FALSE)</f>
        <v>0</v>
      </c>
      <c r="Y134">
        <f>VLOOKUP(customer!A134,Marketing!A:I,5,FALSE)</f>
        <v>1</v>
      </c>
      <c r="Z134">
        <f>VLOOKUP(customer!A134,Marketing!A:I,6,FALSE)</f>
        <v>0</v>
      </c>
      <c r="AA134">
        <f>VLOOKUP(customer!A134,Marketing!A:I,7,FALSE)</f>
        <v>0</v>
      </c>
      <c r="AB134">
        <f>VLOOKUP(customer!A134,Marketing!A:I,8,FALSE)</f>
        <v>1</v>
      </c>
      <c r="AC134" s="1">
        <f>VLOOKUP(customer!A134,Marketing!A:I,9,FALSE)</f>
        <v>44146</v>
      </c>
    </row>
    <row r="135" spans="1:29" x14ac:dyDescent="0.3">
      <c r="A135">
        <v>1957</v>
      </c>
      <c r="B135">
        <v>182576</v>
      </c>
      <c r="C135">
        <v>0</v>
      </c>
      <c r="D135">
        <v>0</v>
      </c>
      <c r="E135">
        <v>61</v>
      </c>
      <c r="F135" t="str">
        <f>IF(customer!G135=1, "Married", IF(customer!H135=1, "Single", IF(customer!F135=1, "Divorced", IF(customer!I135=1, "Together", IF(customer!J135=1, "Widowed", "Unknown")))))</f>
        <v>Together</v>
      </c>
      <c r="G135" t="str">
        <f>IF(customer!K135=1,"Basic",IF(customer!L135=1,"Graduate",IF(customer!M135=1,"Master",IF(customer!N135=1,"PhD","Unknown"))))</f>
        <v>Master</v>
      </c>
      <c r="H135" t="s">
        <v>18</v>
      </c>
      <c r="I135">
        <f>VLOOKUP(customer!A135,sales_update!A:N,2,FALSE)</f>
        <v>66</v>
      </c>
      <c r="J135">
        <f xml:space="preserve"> VLOOKUP(customer!A135,sales_update!A:N,3,FALSE)</f>
        <v>2666</v>
      </c>
      <c r="K135">
        <f>VLOOKUP(customer!A135,sales_update!A:N,4,FALSE)</f>
        <v>122</v>
      </c>
      <c r="L135">
        <f>VLOOKUP(customer!A135,sales_update!A:N,5,FALSE)</f>
        <v>984</v>
      </c>
      <c r="M135">
        <f>VLOOKUP(customer!A135,sales_update!A:N,6,FALSE)</f>
        <v>371</v>
      </c>
      <c r="N135">
        <f>VLOOKUP(customer!A135,sales_update!A:N,7,FALSE)</f>
        <v>40</v>
      </c>
      <c r="O135">
        <f>VLOOKUP(customer!A135,sales_update!A:N,8,FALSE)</f>
        <v>40</v>
      </c>
      <c r="P135">
        <f>VLOOKUP(customer!A135,sales_update!A:N,9,FALSE)</f>
        <v>4143</v>
      </c>
      <c r="Q135">
        <f>VLOOKUP(customer!A135,sales_update!A:N,10,FALSE)</f>
        <v>1</v>
      </c>
      <c r="R135">
        <f>VLOOKUP(customer!A135,sales_update!A:N,11,FALSE)</f>
        <v>2</v>
      </c>
      <c r="S135">
        <f>VLOOKUP(customer!A135,sales_update!A:N,12,FALSE)</f>
        <v>4</v>
      </c>
      <c r="T135">
        <f>VLOOKUP(customer!A135,sales_update!A:N,13,FALSE)</f>
        <v>12</v>
      </c>
      <c r="U135">
        <f>VLOOKUP(customer!A135,sales_update!A:N,14,FALSE)</f>
        <v>1</v>
      </c>
      <c r="V135">
        <f>VLOOKUP(customer!A135,Marketing!A:I,2,FALSE)</f>
        <v>0</v>
      </c>
      <c r="W135">
        <f>VLOOKUP(customer!A135,Marketing!A:I,3,FALSE)</f>
        <v>0</v>
      </c>
      <c r="X135">
        <f>VLOOKUP(customer!A135,Marketing!A:I,4,FALSE)</f>
        <v>1</v>
      </c>
      <c r="Y135">
        <f>VLOOKUP(customer!A135,Marketing!A:I,5,FALSE)</f>
        <v>0</v>
      </c>
      <c r="Z135">
        <f>VLOOKUP(customer!A135,Marketing!A:I,6,FALSE)</f>
        <v>0</v>
      </c>
      <c r="AA135">
        <f>VLOOKUP(customer!A135,Marketing!A:I,7,FALSE)</f>
        <v>0</v>
      </c>
      <c r="AB135">
        <f>VLOOKUP(customer!A135,Marketing!A:I,8,FALSE)</f>
        <v>0</v>
      </c>
      <c r="AC135" s="1">
        <f>VLOOKUP(customer!A135,Marketing!A:I,9,FALSE)</f>
        <v>43471</v>
      </c>
    </row>
    <row r="136" spans="1:29" x14ac:dyDescent="0.3">
      <c r="A136">
        <v>2698</v>
      </c>
      <c r="B136">
        <v>182571</v>
      </c>
      <c r="C136">
        <v>0</v>
      </c>
      <c r="D136">
        <v>0</v>
      </c>
      <c r="E136">
        <v>58</v>
      </c>
      <c r="F136" t="str">
        <f>IF(customer!G136=1, "Married", IF(customer!H136=1, "Single", IF(customer!F136=1, "Divorced", IF(customer!I136=1, "Together", IF(customer!J136=1, "Widowed", "Unknown")))))</f>
        <v>Widowed</v>
      </c>
      <c r="G136" t="str">
        <f>IF(customer!K136=1,"Basic",IF(customer!L136=1,"Graduate",IF(customer!M136=1,"Master",IF(customer!N136=1,"PhD","Unknown"))))</f>
        <v>PhD</v>
      </c>
      <c r="H136" t="s">
        <v>20</v>
      </c>
      <c r="I136">
        <f>VLOOKUP(customer!A136,sales_update!A:N,2,FALSE)</f>
        <v>28</v>
      </c>
      <c r="J136">
        <f xml:space="preserve"> VLOOKUP(customer!A136,sales_update!A:N,3,FALSE)</f>
        <v>1904</v>
      </c>
      <c r="K136">
        <f>VLOOKUP(customer!A136,sales_update!A:N,4,FALSE)</f>
        <v>69</v>
      </c>
      <c r="L136">
        <f>VLOOKUP(customer!A136,sales_update!A:N,5,FALSE)</f>
        <v>1234</v>
      </c>
      <c r="M136">
        <f>VLOOKUP(customer!A136,sales_update!A:N,6,FALSE)</f>
        <v>137</v>
      </c>
      <c r="N136">
        <f>VLOOKUP(customer!A136,sales_update!A:N,7,FALSE)</f>
        <v>210</v>
      </c>
      <c r="O136">
        <f>VLOOKUP(customer!A136,sales_update!A:N,8,FALSE)</f>
        <v>175</v>
      </c>
      <c r="P136">
        <f>VLOOKUP(customer!A136,sales_update!A:N,9,FALSE)</f>
        <v>3379</v>
      </c>
      <c r="Q136">
        <f>VLOOKUP(customer!A136,sales_update!A:N,10,FALSE)</f>
        <v>0</v>
      </c>
      <c r="R136">
        <f>VLOOKUP(customer!A136,sales_update!A:N,11,FALSE)</f>
        <v>6</v>
      </c>
      <c r="S136">
        <f>VLOOKUP(customer!A136,sales_update!A:N,12,FALSE)</f>
        <v>5</v>
      </c>
      <c r="T136">
        <f>VLOOKUP(customer!A136,sales_update!A:N,13,FALSE)</f>
        <v>13</v>
      </c>
      <c r="U136">
        <f>VLOOKUP(customer!A136,sales_update!A:N,14,FALSE)</f>
        <v>2</v>
      </c>
      <c r="V136">
        <f>VLOOKUP(customer!A136,Marketing!A:I,2,FALSE)</f>
        <v>0</v>
      </c>
      <c r="W136">
        <f>VLOOKUP(customer!A136,Marketing!A:I,3,FALSE)</f>
        <v>0</v>
      </c>
      <c r="X136">
        <f>VLOOKUP(customer!A136,Marketing!A:I,4,FALSE)</f>
        <v>1</v>
      </c>
      <c r="Y136">
        <f>VLOOKUP(customer!A136,Marketing!A:I,5,FALSE)</f>
        <v>0</v>
      </c>
      <c r="Z136">
        <f>VLOOKUP(customer!A136,Marketing!A:I,6,FALSE)</f>
        <v>0</v>
      </c>
      <c r="AA136">
        <f>VLOOKUP(customer!A136,Marketing!A:I,7,FALSE)</f>
        <v>0</v>
      </c>
      <c r="AB136">
        <f>VLOOKUP(customer!A136,Marketing!A:I,8,FALSE)</f>
        <v>0</v>
      </c>
      <c r="AC136" s="1">
        <f>VLOOKUP(customer!A136,Marketing!A:I,9,FALSE)</f>
        <v>44080</v>
      </c>
    </row>
    <row r="137" spans="1:29" x14ac:dyDescent="0.3">
      <c r="A137">
        <v>1825</v>
      </c>
      <c r="B137">
        <v>182504</v>
      </c>
      <c r="C137">
        <v>0</v>
      </c>
      <c r="D137">
        <v>0</v>
      </c>
      <c r="E137">
        <v>60</v>
      </c>
      <c r="F137" t="str">
        <f>IF(customer!G137=1, "Married", IF(customer!H137=1, "Single", IF(customer!F137=1, "Divorced", IF(customer!I137=1, "Together", IF(customer!J137=1, "Widowed", "Unknown")))))</f>
        <v>Married</v>
      </c>
      <c r="G137" t="str">
        <f>IF(customer!K137=1,"Basic",IF(customer!L137=1,"Graduate",IF(customer!M137=1,"Master",IF(customer!N137=1,"PhD","Unknown"))))</f>
        <v>Unknown</v>
      </c>
      <c r="H137" t="s">
        <v>18</v>
      </c>
      <c r="I137">
        <f>VLOOKUP(customer!A137,sales_update!A:N,2,FALSE)</f>
        <v>2</v>
      </c>
      <c r="J137">
        <f xml:space="preserve"> VLOOKUP(customer!A137,sales_update!A:N,3,FALSE)</f>
        <v>801</v>
      </c>
      <c r="K137">
        <f>VLOOKUP(customer!A137,sales_update!A:N,4,FALSE)</f>
        <v>111</v>
      </c>
      <c r="L137">
        <f>VLOOKUP(customer!A137,sales_update!A:N,5,FALSE)</f>
        <v>953</v>
      </c>
      <c r="M137">
        <f>VLOOKUP(customer!A137,sales_update!A:N,6,FALSE)</f>
        <v>296</v>
      </c>
      <c r="N137">
        <f>VLOOKUP(customer!A137,sales_update!A:N,7,FALSE)</f>
        <v>77</v>
      </c>
      <c r="O137">
        <f>VLOOKUP(customer!A137,sales_update!A:N,8,FALSE)</f>
        <v>119</v>
      </c>
      <c r="P137">
        <f>VLOOKUP(customer!A137,sales_update!A:N,9,FALSE)</f>
        <v>2119</v>
      </c>
      <c r="Q137">
        <f>VLOOKUP(customer!A137,sales_update!A:N,10,FALSE)</f>
        <v>1</v>
      </c>
      <c r="R137">
        <f>VLOOKUP(customer!A137,sales_update!A:N,11,FALSE)</f>
        <v>3</v>
      </c>
      <c r="S137">
        <f>VLOOKUP(customer!A137,sales_update!A:N,12,FALSE)</f>
        <v>6</v>
      </c>
      <c r="T137">
        <f>VLOOKUP(customer!A137,sales_update!A:N,13,FALSE)</f>
        <v>7</v>
      </c>
      <c r="U137">
        <f>VLOOKUP(customer!A137,sales_update!A:N,14,FALSE)</f>
        <v>1</v>
      </c>
      <c r="V137">
        <f>VLOOKUP(customer!A137,Marketing!A:I,2,FALSE)</f>
        <v>0</v>
      </c>
      <c r="W137">
        <f>VLOOKUP(customer!A137,Marketing!A:I,3,FALSE)</f>
        <v>0</v>
      </c>
      <c r="X137">
        <f>VLOOKUP(customer!A137,Marketing!A:I,4,FALSE)</f>
        <v>0</v>
      </c>
      <c r="Y137">
        <f>VLOOKUP(customer!A137,Marketing!A:I,5,FALSE)</f>
        <v>0</v>
      </c>
      <c r="Z137">
        <f>VLOOKUP(customer!A137,Marketing!A:I,6,FALSE)</f>
        <v>0</v>
      </c>
      <c r="AA137">
        <f>VLOOKUP(customer!A137,Marketing!A:I,7,FALSE)</f>
        <v>0</v>
      </c>
      <c r="AB137">
        <f>VLOOKUP(customer!A137,Marketing!A:I,8,FALSE)</f>
        <v>0</v>
      </c>
      <c r="AC137" s="1">
        <f>VLOOKUP(customer!A137,Marketing!A:I,9,FALSE)</f>
        <v>43831</v>
      </c>
    </row>
    <row r="138" spans="1:29" x14ac:dyDescent="0.3">
      <c r="A138">
        <v>1279</v>
      </c>
      <c r="B138">
        <v>182497</v>
      </c>
      <c r="C138">
        <v>0</v>
      </c>
      <c r="D138">
        <v>0</v>
      </c>
      <c r="E138">
        <v>40</v>
      </c>
      <c r="F138" t="str">
        <f>IF(customer!G138=1, "Married", IF(customer!H138=1, "Single", IF(customer!F138=1, "Divorced", IF(customer!I138=1, "Together", IF(customer!J138=1, "Widowed", "Unknown")))))</f>
        <v>Married</v>
      </c>
      <c r="G138" t="str">
        <f>IF(customer!K138=1,"Basic",IF(customer!L138=1,"Graduate",IF(customer!M138=1,"Master",IF(customer!N138=1,"PhD","Unknown"))))</f>
        <v>Graduate</v>
      </c>
      <c r="H138" t="s">
        <v>18</v>
      </c>
      <c r="I138">
        <f>VLOOKUP(customer!A138,sales_update!A:N,2,FALSE)</f>
        <v>32</v>
      </c>
      <c r="J138">
        <f xml:space="preserve"> VLOOKUP(customer!A138,sales_update!A:N,3,FALSE)</f>
        <v>1719</v>
      </c>
      <c r="K138">
        <f>VLOOKUP(customer!A138,sales_update!A:N,4,FALSE)</f>
        <v>285</v>
      </c>
      <c r="L138">
        <f>VLOOKUP(customer!A138,sales_update!A:N,5,FALSE)</f>
        <v>1268</v>
      </c>
      <c r="M138">
        <f>VLOOKUP(customer!A138,sales_update!A:N,6,FALSE)</f>
        <v>478</v>
      </c>
      <c r="N138">
        <f>VLOOKUP(customer!A138,sales_update!A:N,7,FALSE)</f>
        <v>46</v>
      </c>
      <c r="O138">
        <f>VLOOKUP(customer!A138,sales_update!A:N,8,FALSE)</f>
        <v>449</v>
      </c>
      <c r="P138">
        <f>VLOOKUP(customer!A138,sales_update!A:N,9,FALSE)</f>
        <v>3347</v>
      </c>
      <c r="Q138">
        <f>VLOOKUP(customer!A138,sales_update!A:N,10,FALSE)</f>
        <v>1</v>
      </c>
      <c r="R138">
        <f>VLOOKUP(customer!A138,sales_update!A:N,11,FALSE)</f>
        <v>2</v>
      </c>
      <c r="S138">
        <f>VLOOKUP(customer!A138,sales_update!A:N,12,FALSE)</f>
        <v>7</v>
      </c>
      <c r="T138">
        <f>VLOOKUP(customer!A138,sales_update!A:N,13,FALSE)</f>
        <v>9</v>
      </c>
      <c r="U138">
        <f>VLOOKUP(customer!A138,sales_update!A:N,14,FALSE)</f>
        <v>4</v>
      </c>
      <c r="V138">
        <f>VLOOKUP(customer!A138,Marketing!A:I,2,FALSE)</f>
        <v>0</v>
      </c>
      <c r="W138">
        <f>VLOOKUP(customer!A138,Marketing!A:I,3,FALSE)</f>
        <v>0</v>
      </c>
      <c r="X138">
        <f>VLOOKUP(customer!A138,Marketing!A:I,4,FALSE)</f>
        <v>1</v>
      </c>
      <c r="Y138">
        <f>VLOOKUP(customer!A138,Marketing!A:I,5,FALSE)</f>
        <v>0</v>
      </c>
      <c r="Z138">
        <f>VLOOKUP(customer!A138,Marketing!A:I,6,FALSE)</f>
        <v>0</v>
      </c>
      <c r="AA138">
        <f>VLOOKUP(customer!A138,Marketing!A:I,7,FALSE)</f>
        <v>0</v>
      </c>
      <c r="AB138">
        <f>VLOOKUP(customer!A138,Marketing!A:I,8,FALSE)</f>
        <v>0</v>
      </c>
      <c r="AC138" s="1">
        <f>VLOOKUP(customer!A138,Marketing!A:I,9,FALSE)</f>
        <v>43562</v>
      </c>
    </row>
    <row r="139" spans="1:29" x14ac:dyDescent="0.3">
      <c r="A139">
        <v>2558</v>
      </c>
      <c r="B139">
        <v>182460</v>
      </c>
      <c r="C139">
        <v>0</v>
      </c>
      <c r="D139">
        <v>0</v>
      </c>
      <c r="E139">
        <v>70</v>
      </c>
      <c r="F139" t="str">
        <f>IF(customer!G139=1, "Married", IF(customer!H139=1, "Single", IF(customer!F139=1, "Divorced", IF(customer!I139=1, "Together", IF(customer!J139=1, "Widowed", "Unknown")))))</f>
        <v>Divorced</v>
      </c>
      <c r="G139" t="str">
        <f>IF(customer!K139=1,"Basic",IF(customer!L139=1,"Graduate",IF(customer!M139=1,"Master",IF(customer!N139=1,"PhD","Unknown"))))</f>
        <v>Graduate</v>
      </c>
      <c r="H139" t="s">
        <v>19</v>
      </c>
      <c r="I139">
        <f>VLOOKUP(customer!A139,sales_update!A:N,2,FALSE)</f>
        <v>78</v>
      </c>
      <c r="J139">
        <f xml:space="preserve"> VLOOKUP(customer!A139,sales_update!A:N,3,FALSE)</f>
        <v>564</v>
      </c>
      <c r="K139">
        <f>VLOOKUP(customer!A139,sales_update!A:N,4,FALSE)</f>
        <v>104</v>
      </c>
      <c r="L139">
        <f>VLOOKUP(customer!A139,sales_update!A:N,5,FALSE)</f>
        <v>1268</v>
      </c>
      <c r="M139">
        <f>VLOOKUP(customer!A139,sales_update!A:N,6,FALSE)</f>
        <v>115</v>
      </c>
      <c r="N139">
        <f>VLOOKUP(customer!A139,sales_update!A:N,7,FALSE)</f>
        <v>71</v>
      </c>
      <c r="O139">
        <f>VLOOKUP(customer!A139,sales_update!A:N,8,FALSE)</f>
        <v>33</v>
      </c>
      <c r="P139">
        <f>VLOOKUP(customer!A139,sales_update!A:N,9,FALSE)</f>
        <v>2089</v>
      </c>
      <c r="Q139">
        <f>VLOOKUP(customer!A139,sales_update!A:N,10,FALSE)</f>
        <v>1</v>
      </c>
      <c r="R139">
        <f>VLOOKUP(customer!A139,sales_update!A:N,11,FALSE)</f>
        <v>5</v>
      </c>
      <c r="S139">
        <f>VLOOKUP(customer!A139,sales_update!A:N,12,FALSE)</f>
        <v>3</v>
      </c>
      <c r="T139">
        <f>VLOOKUP(customer!A139,sales_update!A:N,13,FALSE)</f>
        <v>6</v>
      </c>
      <c r="U139">
        <f>VLOOKUP(customer!A139,sales_update!A:N,14,FALSE)</f>
        <v>1</v>
      </c>
      <c r="V139">
        <f>VLOOKUP(customer!A139,Marketing!A:I,2,FALSE)</f>
        <v>0</v>
      </c>
      <c r="W139">
        <f>VLOOKUP(customer!A139,Marketing!A:I,3,FALSE)</f>
        <v>0</v>
      </c>
      <c r="X139">
        <f>VLOOKUP(customer!A139,Marketing!A:I,4,FALSE)</f>
        <v>0</v>
      </c>
      <c r="Y139">
        <f>VLOOKUP(customer!A139,Marketing!A:I,5,FALSE)</f>
        <v>0</v>
      </c>
      <c r="Z139">
        <f>VLOOKUP(customer!A139,Marketing!A:I,6,FALSE)</f>
        <v>0</v>
      </c>
      <c r="AA139">
        <f>VLOOKUP(customer!A139,Marketing!A:I,7,FALSE)</f>
        <v>0</v>
      </c>
      <c r="AB139">
        <f>VLOOKUP(customer!A139,Marketing!A:I,8,FALSE)</f>
        <v>0</v>
      </c>
      <c r="AC139" s="1">
        <f>VLOOKUP(customer!A139,Marketing!A:I,9,FALSE)</f>
        <v>43959</v>
      </c>
    </row>
    <row r="140" spans="1:29" x14ac:dyDescent="0.3">
      <c r="A140">
        <v>2708</v>
      </c>
      <c r="B140">
        <v>182427</v>
      </c>
      <c r="C140">
        <v>0</v>
      </c>
      <c r="D140">
        <v>0</v>
      </c>
      <c r="E140">
        <v>54</v>
      </c>
      <c r="F140" t="str">
        <f>IF(customer!G140=1, "Married", IF(customer!H140=1, "Single", IF(customer!F140=1, "Divorced", IF(customer!I140=1, "Together", IF(customer!J140=1, "Widowed", "Unknown")))))</f>
        <v>Together</v>
      </c>
      <c r="G140" t="str">
        <f>IF(customer!K140=1,"Basic",IF(customer!L140=1,"Graduate",IF(customer!M140=1,"Master",IF(customer!N140=1,"PhD","Unknown"))))</f>
        <v>Graduate</v>
      </c>
      <c r="H140" t="s">
        <v>19</v>
      </c>
      <c r="I140">
        <f>VLOOKUP(customer!A140,sales_update!A:N,2,FALSE)</f>
        <v>35</v>
      </c>
      <c r="J140">
        <f xml:space="preserve"> VLOOKUP(customer!A140,sales_update!A:N,3,FALSE)</f>
        <v>1067</v>
      </c>
      <c r="K140">
        <f>VLOOKUP(customer!A140,sales_update!A:N,4,FALSE)</f>
        <v>325</v>
      </c>
      <c r="L140">
        <f>VLOOKUP(customer!A140,sales_update!A:N,5,FALSE)</f>
        <v>1127</v>
      </c>
      <c r="M140">
        <f>VLOOKUP(customer!A140,sales_update!A:N,6,FALSE)</f>
        <v>230</v>
      </c>
      <c r="N140">
        <f>VLOOKUP(customer!A140,sales_update!A:N,7,FALSE)</f>
        <v>237</v>
      </c>
      <c r="O140">
        <f>VLOOKUP(customer!A140,sales_update!A:N,8,FALSE)</f>
        <v>237</v>
      </c>
      <c r="P140">
        <f>VLOOKUP(customer!A140,sales_update!A:N,9,FALSE)</f>
        <v>2749</v>
      </c>
      <c r="Q140">
        <f>VLOOKUP(customer!A140,sales_update!A:N,10,FALSE)</f>
        <v>1</v>
      </c>
      <c r="R140">
        <f>VLOOKUP(customer!A140,sales_update!A:N,11,FALSE)</f>
        <v>3</v>
      </c>
      <c r="S140">
        <f>VLOOKUP(customer!A140,sales_update!A:N,12,FALSE)</f>
        <v>5</v>
      </c>
      <c r="T140">
        <f>VLOOKUP(customer!A140,sales_update!A:N,13,FALSE)</f>
        <v>12</v>
      </c>
      <c r="U140">
        <f>VLOOKUP(customer!A140,sales_update!A:N,14,FALSE)</f>
        <v>1</v>
      </c>
      <c r="V140">
        <f>VLOOKUP(customer!A140,Marketing!A:I,2,FALSE)</f>
        <v>0</v>
      </c>
      <c r="W140">
        <f>VLOOKUP(customer!A140,Marketing!A:I,3,FALSE)</f>
        <v>0</v>
      </c>
      <c r="X140">
        <f>VLOOKUP(customer!A140,Marketing!A:I,4,FALSE)</f>
        <v>1</v>
      </c>
      <c r="Y140">
        <f>VLOOKUP(customer!A140,Marketing!A:I,5,FALSE)</f>
        <v>0</v>
      </c>
      <c r="Z140">
        <f>VLOOKUP(customer!A140,Marketing!A:I,6,FALSE)</f>
        <v>0</v>
      </c>
      <c r="AA140">
        <f>VLOOKUP(customer!A140,Marketing!A:I,7,FALSE)</f>
        <v>0</v>
      </c>
      <c r="AB140">
        <f>VLOOKUP(customer!A140,Marketing!A:I,8,FALSE)</f>
        <v>0</v>
      </c>
      <c r="AC140" s="1">
        <f>VLOOKUP(customer!A140,Marketing!A:I,9,FALSE)</f>
        <v>44059</v>
      </c>
    </row>
    <row r="141" spans="1:29" x14ac:dyDescent="0.3">
      <c r="A141">
        <v>1052</v>
      </c>
      <c r="B141">
        <v>182384</v>
      </c>
      <c r="C141">
        <v>0</v>
      </c>
      <c r="D141">
        <v>0</v>
      </c>
      <c r="E141">
        <v>65</v>
      </c>
      <c r="F141" t="str">
        <f>IF(customer!G141=1, "Married", IF(customer!H141=1, "Single", IF(customer!F141=1, "Divorced", IF(customer!I141=1, "Together", IF(customer!J141=1, "Widowed", "Unknown")))))</f>
        <v>Together</v>
      </c>
      <c r="G141" t="str">
        <f>IF(customer!K141=1,"Basic",IF(customer!L141=1,"Graduate",IF(customer!M141=1,"Master",IF(customer!N141=1,"PhD","Unknown"))))</f>
        <v>Master</v>
      </c>
      <c r="H141" t="s">
        <v>19</v>
      </c>
      <c r="I141">
        <f>VLOOKUP(customer!A141,sales_update!A:N,2,FALSE)</f>
        <v>55</v>
      </c>
      <c r="J141">
        <f xml:space="preserve"> VLOOKUP(customer!A141,sales_update!A:N,3,FALSE)</f>
        <v>2178</v>
      </c>
      <c r="K141">
        <f>VLOOKUP(customer!A141,sales_update!A:N,4,FALSE)</f>
        <v>113</v>
      </c>
      <c r="L141">
        <f>VLOOKUP(customer!A141,sales_update!A:N,5,FALSE)</f>
        <v>956</v>
      </c>
      <c r="M141">
        <f>VLOOKUP(customer!A141,sales_update!A:N,6,FALSE)</f>
        <v>398</v>
      </c>
      <c r="N141">
        <f>VLOOKUP(customer!A141,sales_update!A:N,7,FALSE)</f>
        <v>266</v>
      </c>
      <c r="O141">
        <f>VLOOKUP(customer!A141,sales_update!A:N,8,FALSE)</f>
        <v>421</v>
      </c>
      <c r="P141">
        <f>VLOOKUP(customer!A141,sales_update!A:N,9,FALSE)</f>
        <v>3491</v>
      </c>
      <c r="Q141">
        <f>VLOOKUP(customer!A141,sales_update!A:N,10,FALSE)</f>
        <v>1</v>
      </c>
      <c r="R141">
        <f>VLOOKUP(customer!A141,sales_update!A:N,11,FALSE)</f>
        <v>3</v>
      </c>
      <c r="S141">
        <f>VLOOKUP(customer!A141,sales_update!A:N,12,FALSE)</f>
        <v>10</v>
      </c>
      <c r="T141">
        <f>VLOOKUP(customer!A141,sales_update!A:N,13,FALSE)</f>
        <v>13</v>
      </c>
      <c r="U141">
        <f>VLOOKUP(customer!A141,sales_update!A:N,14,FALSE)</f>
        <v>1</v>
      </c>
      <c r="V141">
        <f>VLOOKUP(customer!A141,Marketing!A:I,2,FALSE)</f>
        <v>0</v>
      </c>
      <c r="W141">
        <f>VLOOKUP(customer!A141,Marketing!A:I,3,FALSE)</f>
        <v>0</v>
      </c>
      <c r="X141">
        <f>VLOOKUP(customer!A141,Marketing!A:I,4,FALSE)</f>
        <v>1</v>
      </c>
      <c r="Y141">
        <f>VLOOKUP(customer!A141,Marketing!A:I,5,FALSE)</f>
        <v>0</v>
      </c>
      <c r="Z141">
        <f>VLOOKUP(customer!A141,Marketing!A:I,6,FALSE)</f>
        <v>0</v>
      </c>
      <c r="AA141">
        <f>VLOOKUP(customer!A141,Marketing!A:I,7,FALSE)</f>
        <v>0</v>
      </c>
      <c r="AB141">
        <f>VLOOKUP(customer!A141,Marketing!A:I,8,FALSE)</f>
        <v>1</v>
      </c>
      <c r="AC141" s="1">
        <f>VLOOKUP(customer!A141,Marketing!A:I,9,FALSE)</f>
        <v>43581</v>
      </c>
    </row>
    <row r="142" spans="1:29" x14ac:dyDescent="0.3">
      <c r="A142">
        <v>1833</v>
      </c>
      <c r="B142">
        <v>182347</v>
      </c>
      <c r="C142">
        <v>0</v>
      </c>
      <c r="D142">
        <v>0</v>
      </c>
      <c r="E142">
        <v>63</v>
      </c>
      <c r="F142" t="str">
        <f>IF(customer!G142=1, "Married", IF(customer!H142=1, "Single", IF(customer!F142=1, "Divorced", IF(customer!I142=1, "Together", IF(customer!J142=1, "Widowed", "Unknown")))))</f>
        <v>Married</v>
      </c>
      <c r="G142" t="str">
        <f>IF(customer!K142=1,"Basic",IF(customer!L142=1,"Graduate",IF(customer!M142=1,"Master",IF(customer!N142=1,"PhD","Unknown"))))</f>
        <v>Unknown</v>
      </c>
      <c r="H142" t="s">
        <v>16</v>
      </c>
      <c r="I142">
        <f>VLOOKUP(customer!A142,sales_update!A:N,2,FALSE)</f>
        <v>38</v>
      </c>
      <c r="J142">
        <f xml:space="preserve"> VLOOKUP(customer!A142,sales_update!A:N,3,FALSE)</f>
        <v>1231</v>
      </c>
      <c r="K142">
        <f>VLOOKUP(customer!A142,sales_update!A:N,4,FALSE)</f>
        <v>120</v>
      </c>
      <c r="L142">
        <f>VLOOKUP(customer!A142,sales_update!A:N,5,FALSE)</f>
        <v>1871</v>
      </c>
      <c r="M142">
        <f>VLOOKUP(customer!A142,sales_update!A:N,6,FALSE)</f>
        <v>447</v>
      </c>
      <c r="N142">
        <f>VLOOKUP(customer!A142,sales_update!A:N,7,FALSE)</f>
        <v>295</v>
      </c>
      <c r="O142">
        <f>VLOOKUP(customer!A142,sales_update!A:N,8,FALSE)</f>
        <v>140</v>
      </c>
      <c r="P142">
        <f>VLOOKUP(customer!A142,sales_update!A:N,9,FALSE)</f>
        <v>3824</v>
      </c>
      <c r="Q142">
        <f>VLOOKUP(customer!A142,sales_update!A:N,10,FALSE)</f>
        <v>1</v>
      </c>
      <c r="R142">
        <f>VLOOKUP(customer!A142,sales_update!A:N,11,FALSE)</f>
        <v>7</v>
      </c>
      <c r="S142">
        <f>VLOOKUP(customer!A142,sales_update!A:N,12,FALSE)</f>
        <v>7</v>
      </c>
      <c r="T142">
        <f>VLOOKUP(customer!A142,sales_update!A:N,13,FALSE)</f>
        <v>10</v>
      </c>
      <c r="U142">
        <f>VLOOKUP(customer!A142,sales_update!A:N,14,FALSE)</f>
        <v>3</v>
      </c>
      <c r="V142">
        <f>VLOOKUP(customer!A142,Marketing!A:I,2,FALSE)</f>
        <v>1</v>
      </c>
      <c r="W142">
        <f>VLOOKUP(customer!A142,Marketing!A:I,3,FALSE)</f>
        <v>0</v>
      </c>
      <c r="X142">
        <f>VLOOKUP(customer!A142,Marketing!A:I,4,FALSE)</f>
        <v>0</v>
      </c>
      <c r="Y142">
        <f>VLOOKUP(customer!A142,Marketing!A:I,5,FALSE)</f>
        <v>1</v>
      </c>
      <c r="Z142">
        <f>VLOOKUP(customer!A142,Marketing!A:I,6,FALSE)</f>
        <v>0</v>
      </c>
      <c r="AA142">
        <f>VLOOKUP(customer!A142,Marketing!A:I,7,FALSE)</f>
        <v>0</v>
      </c>
      <c r="AB142">
        <f>VLOOKUP(customer!A142,Marketing!A:I,8,FALSE)</f>
        <v>0</v>
      </c>
      <c r="AC142" s="1">
        <f>VLOOKUP(customer!A142,Marketing!A:I,9,FALSE)</f>
        <v>43568</v>
      </c>
    </row>
    <row r="143" spans="1:29" x14ac:dyDescent="0.3">
      <c r="A143">
        <v>3161</v>
      </c>
      <c r="B143">
        <v>182347</v>
      </c>
      <c r="C143">
        <v>0</v>
      </c>
      <c r="D143">
        <v>0</v>
      </c>
      <c r="E143">
        <v>63</v>
      </c>
      <c r="F143" t="str">
        <f>IF(customer!G143=1, "Married", IF(customer!H143=1, "Single", IF(customer!F143=1, "Divorced", IF(customer!I143=1, "Together", IF(customer!J143=1, "Widowed", "Unknown")))))</f>
        <v>Married</v>
      </c>
      <c r="G143" t="str">
        <f>IF(customer!K143=1,"Basic",IF(customer!L143=1,"Graduate",IF(customer!M143=1,"Master",IF(customer!N143=1,"PhD","Unknown"))))</f>
        <v>Unknown</v>
      </c>
      <c r="H143" t="s">
        <v>15</v>
      </c>
      <c r="I143">
        <f>VLOOKUP(customer!A143,sales_update!A:N,2,FALSE)</f>
        <v>38</v>
      </c>
      <c r="J143">
        <f xml:space="preserve"> VLOOKUP(customer!A143,sales_update!A:N,3,FALSE)</f>
        <v>1231</v>
      </c>
      <c r="K143">
        <f>VLOOKUP(customer!A143,sales_update!A:N,4,FALSE)</f>
        <v>120</v>
      </c>
      <c r="L143">
        <f>VLOOKUP(customer!A143,sales_update!A:N,5,FALSE)</f>
        <v>1871</v>
      </c>
      <c r="M143">
        <f>VLOOKUP(customer!A143,sales_update!A:N,6,FALSE)</f>
        <v>447</v>
      </c>
      <c r="N143">
        <f>VLOOKUP(customer!A143,sales_update!A:N,7,FALSE)</f>
        <v>295</v>
      </c>
      <c r="O143">
        <f>VLOOKUP(customer!A143,sales_update!A:N,8,FALSE)</f>
        <v>140</v>
      </c>
      <c r="P143">
        <f>VLOOKUP(customer!A143,sales_update!A:N,9,FALSE)</f>
        <v>3824</v>
      </c>
      <c r="Q143">
        <f>VLOOKUP(customer!A143,sales_update!A:N,10,FALSE)</f>
        <v>1</v>
      </c>
      <c r="R143">
        <f>VLOOKUP(customer!A143,sales_update!A:N,11,FALSE)</f>
        <v>7</v>
      </c>
      <c r="S143">
        <f>VLOOKUP(customer!A143,sales_update!A:N,12,FALSE)</f>
        <v>7</v>
      </c>
      <c r="T143">
        <f>VLOOKUP(customer!A143,sales_update!A:N,13,FALSE)</f>
        <v>10</v>
      </c>
      <c r="U143">
        <f>VLOOKUP(customer!A143,sales_update!A:N,14,FALSE)</f>
        <v>3</v>
      </c>
      <c r="V143">
        <f>VLOOKUP(customer!A143,Marketing!A:I,2,FALSE)</f>
        <v>1</v>
      </c>
      <c r="W143">
        <f>VLOOKUP(customer!A143,Marketing!A:I,3,FALSE)</f>
        <v>0</v>
      </c>
      <c r="X143">
        <f>VLOOKUP(customer!A143,Marketing!A:I,4,FALSE)</f>
        <v>0</v>
      </c>
      <c r="Y143">
        <f>VLOOKUP(customer!A143,Marketing!A:I,5,FALSE)</f>
        <v>1</v>
      </c>
      <c r="Z143">
        <f>VLOOKUP(customer!A143,Marketing!A:I,6,FALSE)</f>
        <v>0</v>
      </c>
      <c r="AA143">
        <f>VLOOKUP(customer!A143,Marketing!A:I,7,FALSE)</f>
        <v>0</v>
      </c>
      <c r="AB143">
        <f>VLOOKUP(customer!A143,Marketing!A:I,8,FALSE)</f>
        <v>1</v>
      </c>
      <c r="AC143" s="1">
        <f>VLOOKUP(customer!A143,Marketing!A:I,9,FALSE)</f>
        <v>43568</v>
      </c>
    </row>
    <row r="144" spans="1:29" x14ac:dyDescent="0.3">
      <c r="A144">
        <v>3096</v>
      </c>
      <c r="B144">
        <v>182333</v>
      </c>
      <c r="C144">
        <v>0</v>
      </c>
      <c r="D144">
        <v>0</v>
      </c>
      <c r="E144">
        <v>34</v>
      </c>
      <c r="F144" t="str">
        <f>IF(customer!G144=1, "Married", IF(customer!H144=1, "Single", IF(customer!F144=1, "Divorced", IF(customer!I144=1, "Together", IF(customer!J144=1, "Widowed", "Unknown")))))</f>
        <v>Married</v>
      </c>
      <c r="G144" t="str">
        <f>IF(customer!K144=1,"Basic",IF(customer!L144=1,"Graduate",IF(customer!M144=1,"Master",IF(customer!N144=1,"PhD","Unknown"))))</f>
        <v>PhD</v>
      </c>
      <c r="H144" t="s">
        <v>17</v>
      </c>
      <c r="I144">
        <f>VLOOKUP(customer!A144,sales_update!A:N,2,FALSE)</f>
        <v>60</v>
      </c>
      <c r="J144">
        <f xml:space="preserve"> VLOOKUP(customer!A144,sales_update!A:N,3,FALSE)</f>
        <v>2903</v>
      </c>
      <c r="K144">
        <f>VLOOKUP(customer!A144,sales_update!A:N,4,FALSE)</f>
        <v>0</v>
      </c>
      <c r="L144">
        <f>VLOOKUP(customer!A144,sales_update!A:N,5,FALSE)</f>
        <v>795</v>
      </c>
      <c r="M144">
        <f>VLOOKUP(customer!A144,sales_update!A:N,6,FALSE)</f>
        <v>102</v>
      </c>
      <c r="N144">
        <f>VLOOKUP(customer!A144,sales_update!A:N,7,FALSE)</f>
        <v>197</v>
      </c>
      <c r="O144">
        <f>VLOOKUP(customer!A144,sales_update!A:N,8,FALSE)</f>
        <v>38</v>
      </c>
      <c r="P144">
        <f>VLOOKUP(customer!A144,sales_update!A:N,9,FALSE)</f>
        <v>3960</v>
      </c>
      <c r="Q144">
        <f>VLOOKUP(customer!A144,sales_update!A:N,10,FALSE)</f>
        <v>1</v>
      </c>
      <c r="R144">
        <f>VLOOKUP(customer!A144,sales_update!A:N,11,FALSE)</f>
        <v>4</v>
      </c>
      <c r="S144">
        <f>VLOOKUP(customer!A144,sales_update!A:N,12,FALSE)</f>
        <v>3</v>
      </c>
      <c r="T144">
        <f>VLOOKUP(customer!A144,sales_update!A:N,13,FALSE)</f>
        <v>10</v>
      </c>
      <c r="U144">
        <f>VLOOKUP(customer!A144,sales_update!A:N,14,FALSE)</f>
        <v>2</v>
      </c>
      <c r="V144">
        <f>VLOOKUP(customer!A144,Marketing!A:I,2,FALSE)</f>
        <v>0</v>
      </c>
      <c r="W144">
        <f>VLOOKUP(customer!A144,Marketing!A:I,3,FALSE)</f>
        <v>0</v>
      </c>
      <c r="X144">
        <f>VLOOKUP(customer!A144,Marketing!A:I,4,FALSE)</f>
        <v>1</v>
      </c>
      <c r="Y144">
        <f>VLOOKUP(customer!A144,Marketing!A:I,5,FALSE)</f>
        <v>0</v>
      </c>
      <c r="Z144">
        <f>VLOOKUP(customer!A144,Marketing!A:I,6,FALSE)</f>
        <v>0</v>
      </c>
      <c r="AA144">
        <f>VLOOKUP(customer!A144,Marketing!A:I,7,FALSE)</f>
        <v>0</v>
      </c>
      <c r="AB144">
        <f>VLOOKUP(customer!A144,Marketing!A:I,8,FALSE)</f>
        <v>1</v>
      </c>
      <c r="AC144" s="1">
        <f>VLOOKUP(customer!A144,Marketing!A:I,9,FALSE)</f>
        <v>43712</v>
      </c>
    </row>
    <row r="145" spans="1:29" x14ac:dyDescent="0.3">
      <c r="A145">
        <v>3078</v>
      </c>
      <c r="B145">
        <v>182332</v>
      </c>
      <c r="C145">
        <v>0</v>
      </c>
      <c r="D145">
        <v>0</v>
      </c>
      <c r="E145">
        <v>59</v>
      </c>
      <c r="F145" t="str">
        <f>IF(customer!G145=1, "Married", IF(customer!H145=1, "Single", IF(customer!F145=1, "Divorced", IF(customer!I145=1, "Together", IF(customer!J145=1, "Widowed", "Unknown")))))</f>
        <v>Single</v>
      </c>
      <c r="G145" t="str">
        <f>IF(customer!K145=1,"Basic",IF(customer!L145=1,"Graduate",IF(customer!M145=1,"Master",IF(customer!N145=1,"PhD","Unknown"))))</f>
        <v>Graduate</v>
      </c>
      <c r="H145" t="s">
        <v>17</v>
      </c>
      <c r="I145">
        <f>VLOOKUP(customer!A145,sales_update!A:N,2,FALSE)</f>
        <v>89</v>
      </c>
      <c r="J145">
        <f xml:space="preserve"> VLOOKUP(customer!A145,sales_update!A:N,3,FALSE)</f>
        <v>1838</v>
      </c>
      <c r="K145">
        <f>VLOOKUP(customer!A145,sales_update!A:N,4,FALSE)</f>
        <v>131</v>
      </c>
      <c r="L145">
        <f>VLOOKUP(customer!A145,sales_update!A:N,5,FALSE)</f>
        <v>2144</v>
      </c>
      <c r="M145">
        <f>VLOOKUP(customer!A145,sales_update!A:N,6,FALSE)</f>
        <v>113</v>
      </c>
      <c r="N145">
        <f>VLOOKUP(customer!A145,sales_update!A:N,7,FALSE)</f>
        <v>175</v>
      </c>
      <c r="O145">
        <f>VLOOKUP(customer!A145,sales_update!A:N,8,FALSE)</f>
        <v>42</v>
      </c>
      <c r="P145">
        <f>VLOOKUP(customer!A145,sales_update!A:N,9,FALSE)</f>
        <v>4358</v>
      </c>
      <c r="Q145">
        <f>VLOOKUP(customer!A145,sales_update!A:N,10,FALSE)</f>
        <v>1</v>
      </c>
      <c r="R145">
        <f>VLOOKUP(customer!A145,sales_update!A:N,11,FALSE)</f>
        <v>5</v>
      </c>
      <c r="S145">
        <f>VLOOKUP(customer!A145,sales_update!A:N,12,FALSE)</f>
        <v>3</v>
      </c>
      <c r="T145">
        <f>VLOOKUP(customer!A145,sales_update!A:N,13,FALSE)</f>
        <v>12</v>
      </c>
      <c r="U145">
        <f>VLOOKUP(customer!A145,sales_update!A:N,14,FALSE)</f>
        <v>2</v>
      </c>
      <c r="V145">
        <f>VLOOKUP(customer!A145,Marketing!A:I,2,FALSE)</f>
        <v>0</v>
      </c>
      <c r="W145">
        <f>VLOOKUP(customer!A145,Marketing!A:I,3,FALSE)</f>
        <v>0</v>
      </c>
      <c r="X145">
        <f>VLOOKUP(customer!A145,Marketing!A:I,4,FALSE)</f>
        <v>1</v>
      </c>
      <c r="Y145">
        <f>VLOOKUP(customer!A145,Marketing!A:I,5,FALSE)</f>
        <v>0</v>
      </c>
      <c r="Z145">
        <f>VLOOKUP(customer!A145,Marketing!A:I,6,FALSE)</f>
        <v>0</v>
      </c>
      <c r="AA145">
        <f>VLOOKUP(customer!A145,Marketing!A:I,7,FALSE)</f>
        <v>0</v>
      </c>
      <c r="AB145">
        <f>VLOOKUP(customer!A145,Marketing!A:I,8,FALSE)</f>
        <v>1</v>
      </c>
      <c r="AC145" s="1">
        <f>VLOOKUP(customer!A145,Marketing!A:I,9,FALSE)</f>
        <v>43518</v>
      </c>
    </row>
    <row r="146" spans="1:29" x14ac:dyDescent="0.3">
      <c r="A146">
        <v>2844</v>
      </c>
      <c r="B146">
        <v>182326</v>
      </c>
      <c r="C146">
        <v>0</v>
      </c>
      <c r="D146">
        <v>0</v>
      </c>
      <c r="E146">
        <v>43</v>
      </c>
      <c r="F146" t="str">
        <f>IF(customer!G146=1, "Married", IF(customer!H146=1, "Single", IF(customer!F146=1, "Divorced", IF(customer!I146=1, "Together", IF(customer!J146=1, "Widowed", "Unknown")))))</f>
        <v>Together</v>
      </c>
      <c r="G146" t="str">
        <f>IF(customer!K146=1,"Basic",IF(customer!L146=1,"Graduate",IF(customer!M146=1,"Master",IF(customer!N146=1,"PhD","Unknown"))))</f>
        <v>Unknown</v>
      </c>
      <c r="H146" t="s">
        <v>17</v>
      </c>
      <c r="I146">
        <f>VLOOKUP(customer!A146,sales_update!A:N,2,FALSE)</f>
        <v>30</v>
      </c>
      <c r="J146">
        <f xml:space="preserve"> VLOOKUP(customer!A146,sales_update!A:N,3,FALSE)</f>
        <v>2077</v>
      </c>
      <c r="K146">
        <f>VLOOKUP(customer!A146,sales_update!A:N,4,FALSE)</f>
        <v>314</v>
      </c>
      <c r="L146">
        <f>VLOOKUP(customer!A146,sales_update!A:N,5,FALSE)</f>
        <v>1670</v>
      </c>
      <c r="M146">
        <f>VLOOKUP(customer!A146,sales_update!A:N,6,FALSE)</f>
        <v>352</v>
      </c>
      <c r="N146">
        <f>VLOOKUP(customer!A146,sales_update!A:N,7,FALSE)</f>
        <v>179</v>
      </c>
      <c r="O146">
        <f>VLOOKUP(customer!A146,sales_update!A:N,8,FALSE)</f>
        <v>405</v>
      </c>
      <c r="P146">
        <f>VLOOKUP(customer!A146,sales_update!A:N,9,FALSE)</f>
        <v>4188</v>
      </c>
      <c r="Q146">
        <f>VLOOKUP(customer!A146,sales_update!A:N,10,FALSE)</f>
        <v>1</v>
      </c>
      <c r="R146">
        <f>VLOOKUP(customer!A146,sales_update!A:N,11,FALSE)</f>
        <v>5</v>
      </c>
      <c r="S146">
        <f>VLOOKUP(customer!A146,sales_update!A:N,12,FALSE)</f>
        <v>10</v>
      </c>
      <c r="T146">
        <f>VLOOKUP(customer!A146,sales_update!A:N,13,FALSE)</f>
        <v>6</v>
      </c>
      <c r="U146">
        <f>VLOOKUP(customer!A146,sales_update!A:N,14,FALSE)</f>
        <v>2</v>
      </c>
      <c r="V146">
        <f>VLOOKUP(customer!A146,Marketing!A:I,2,FALSE)</f>
        <v>0</v>
      </c>
      <c r="W146">
        <f>VLOOKUP(customer!A146,Marketing!A:I,3,FALSE)</f>
        <v>1</v>
      </c>
      <c r="X146">
        <f>VLOOKUP(customer!A146,Marketing!A:I,4,FALSE)</f>
        <v>1</v>
      </c>
      <c r="Y146">
        <f>VLOOKUP(customer!A146,Marketing!A:I,5,FALSE)</f>
        <v>1</v>
      </c>
      <c r="Z146">
        <f>VLOOKUP(customer!A146,Marketing!A:I,6,FALSE)</f>
        <v>0</v>
      </c>
      <c r="AA146">
        <f>VLOOKUP(customer!A146,Marketing!A:I,7,FALSE)</f>
        <v>0</v>
      </c>
      <c r="AB146">
        <f>VLOOKUP(customer!A146,Marketing!A:I,8,FALSE)</f>
        <v>1</v>
      </c>
      <c r="AC146" s="1">
        <f>VLOOKUP(customer!A146,Marketing!A:I,9,FALSE)</f>
        <v>44057</v>
      </c>
    </row>
    <row r="147" spans="1:29" x14ac:dyDescent="0.3">
      <c r="A147">
        <v>1725</v>
      </c>
      <c r="B147">
        <v>182224</v>
      </c>
      <c r="C147">
        <v>0</v>
      </c>
      <c r="D147">
        <v>0</v>
      </c>
      <c r="E147">
        <v>56</v>
      </c>
      <c r="F147" t="str">
        <f>IF(customer!G147=1, "Married", IF(customer!H147=1, "Single", IF(customer!F147=1, "Divorced", IF(customer!I147=1, "Together", IF(customer!J147=1, "Widowed", "Unknown")))))</f>
        <v>Married</v>
      </c>
      <c r="G147" t="str">
        <f>IF(customer!K147=1,"Basic",IF(customer!L147=1,"Graduate",IF(customer!M147=1,"Master",IF(customer!N147=1,"PhD","Unknown"))))</f>
        <v>Graduate</v>
      </c>
      <c r="H147" t="s">
        <v>16</v>
      </c>
      <c r="I147">
        <f>VLOOKUP(customer!A147,sales_update!A:N,2,FALSE)</f>
        <v>83</v>
      </c>
      <c r="J147">
        <f xml:space="preserve"> VLOOKUP(customer!A147,sales_update!A:N,3,FALSE)</f>
        <v>680</v>
      </c>
      <c r="K147">
        <f>VLOOKUP(customer!A147,sales_update!A:N,4,FALSE)</f>
        <v>58</v>
      </c>
      <c r="L147">
        <f>VLOOKUP(customer!A147,sales_update!A:N,5,FALSE)</f>
        <v>798</v>
      </c>
      <c r="M147">
        <f>VLOOKUP(customer!A147,sales_update!A:N,6,FALSE)</f>
        <v>306</v>
      </c>
      <c r="N147">
        <f>VLOOKUP(customer!A147,sales_update!A:N,7,FALSE)</f>
        <v>69</v>
      </c>
      <c r="O147">
        <f>VLOOKUP(customer!A147,sales_update!A:N,8,FALSE)</f>
        <v>89</v>
      </c>
      <c r="P147">
        <f>VLOOKUP(customer!A147,sales_update!A:N,9,FALSE)</f>
        <v>1822</v>
      </c>
      <c r="Q147">
        <f>VLOOKUP(customer!A147,sales_update!A:N,10,FALSE)</f>
        <v>1</v>
      </c>
      <c r="R147">
        <f>VLOOKUP(customer!A147,sales_update!A:N,11,FALSE)</f>
        <v>6</v>
      </c>
      <c r="S147">
        <f>VLOOKUP(customer!A147,sales_update!A:N,12,FALSE)</f>
        <v>9</v>
      </c>
      <c r="T147">
        <f>VLOOKUP(customer!A147,sales_update!A:N,13,FALSE)</f>
        <v>5</v>
      </c>
      <c r="U147">
        <f>VLOOKUP(customer!A147,sales_update!A:N,14,FALSE)</f>
        <v>3</v>
      </c>
      <c r="V147">
        <f>VLOOKUP(customer!A147,Marketing!A:I,2,FALSE)</f>
        <v>0</v>
      </c>
      <c r="W147">
        <f>VLOOKUP(customer!A147,Marketing!A:I,3,FALSE)</f>
        <v>0</v>
      </c>
      <c r="X147">
        <f>VLOOKUP(customer!A147,Marketing!A:I,4,FALSE)</f>
        <v>0</v>
      </c>
      <c r="Y147">
        <f>VLOOKUP(customer!A147,Marketing!A:I,5,FALSE)</f>
        <v>1</v>
      </c>
      <c r="Z147">
        <f>VLOOKUP(customer!A147,Marketing!A:I,6,FALSE)</f>
        <v>0</v>
      </c>
      <c r="AA147">
        <f>VLOOKUP(customer!A147,Marketing!A:I,7,FALSE)</f>
        <v>0</v>
      </c>
      <c r="AB147">
        <f>VLOOKUP(customer!A147,Marketing!A:I,8,FALSE)</f>
        <v>0</v>
      </c>
      <c r="AC147" s="1">
        <f>VLOOKUP(customer!A147,Marketing!A:I,9,FALSE)</f>
        <v>44013</v>
      </c>
    </row>
    <row r="148" spans="1:29" x14ac:dyDescent="0.3">
      <c r="A148">
        <v>1967</v>
      </c>
      <c r="B148">
        <v>182170</v>
      </c>
      <c r="C148">
        <v>0</v>
      </c>
      <c r="D148">
        <v>0</v>
      </c>
      <c r="E148">
        <v>42</v>
      </c>
      <c r="F148" t="str">
        <f>IF(customer!G148=1, "Married", IF(customer!H148=1, "Single", IF(customer!F148=1, "Divorced", IF(customer!I148=1, "Together", IF(customer!J148=1, "Widowed", "Unknown")))))</f>
        <v>Married</v>
      </c>
      <c r="G148" t="str">
        <f>IF(customer!K148=1,"Basic",IF(customer!L148=1,"Graduate",IF(customer!M148=1,"Master",IF(customer!N148=1,"PhD","Unknown"))))</f>
        <v>PhD</v>
      </c>
      <c r="H148" t="s">
        <v>15</v>
      </c>
      <c r="I148">
        <f>VLOOKUP(customer!A148,sales_update!A:N,2,FALSE)</f>
        <v>13</v>
      </c>
      <c r="J148">
        <f xml:space="preserve"> VLOOKUP(customer!A148,sales_update!A:N,3,FALSE)</f>
        <v>2268</v>
      </c>
      <c r="K148">
        <f>VLOOKUP(customer!A148,sales_update!A:N,4,FALSE)</f>
        <v>206</v>
      </c>
      <c r="L148">
        <f>VLOOKUP(customer!A148,sales_update!A:N,5,FALSE)</f>
        <v>1443</v>
      </c>
      <c r="M148">
        <f>VLOOKUP(customer!A148,sales_update!A:N,6,FALSE)</f>
        <v>109</v>
      </c>
      <c r="N148">
        <f>VLOOKUP(customer!A148,sales_update!A:N,7,FALSE)</f>
        <v>122</v>
      </c>
      <c r="O148">
        <f>VLOOKUP(customer!A148,sales_update!A:N,8,FALSE)</f>
        <v>82</v>
      </c>
      <c r="P148">
        <f>VLOOKUP(customer!A148,sales_update!A:N,9,FALSE)</f>
        <v>4066</v>
      </c>
      <c r="Q148">
        <f>VLOOKUP(customer!A148,sales_update!A:N,10,FALSE)</f>
        <v>1</v>
      </c>
      <c r="R148">
        <f>VLOOKUP(customer!A148,sales_update!A:N,11,FALSE)</f>
        <v>5</v>
      </c>
      <c r="S148">
        <f>VLOOKUP(customer!A148,sales_update!A:N,12,FALSE)</f>
        <v>6</v>
      </c>
      <c r="T148">
        <f>VLOOKUP(customer!A148,sales_update!A:N,13,FALSE)</f>
        <v>7</v>
      </c>
      <c r="U148">
        <f>VLOOKUP(customer!A148,sales_update!A:N,14,FALSE)</f>
        <v>2</v>
      </c>
      <c r="V148">
        <f>VLOOKUP(customer!A148,Marketing!A:I,2,FALSE)</f>
        <v>0</v>
      </c>
      <c r="W148">
        <f>VLOOKUP(customer!A148,Marketing!A:I,3,FALSE)</f>
        <v>0</v>
      </c>
      <c r="X148">
        <f>VLOOKUP(customer!A148,Marketing!A:I,4,FALSE)</f>
        <v>0</v>
      </c>
      <c r="Y148">
        <f>VLOOKUP(customer!A148,Marketing!A:I,5,FALSE)</f>
        <v>0</v>
      </c>
      <c r="Z148">
        <f>VLOOKUP(customer!A148,Marketing!A:I,6,FALSE)</f>
        <v>0</v>
      </c>
      <c r="AA148">
        <f>VLOOKUP(customer!A148,Marketing!A:I,7,FALSE)</f>
        <v>0</v>
      </c>
      <c r="AB148">
        <f>VLOOKUP(customer!A148,Marketing!A:I,8,FALSE)</f>
        <v>0</v>
      </c>
      <c r="AC148" s="1">
        <f>VLOOKUP(customer!A148,Marketing!A:I,9,FALSE)</f>
        <v>43952</v>
      </c>
    </row>
    <row r="149" spans="1:29" x14ac:dyDescent="0.3">
      <c r="A149">
        <v>2767</v>
      </c>
      <c r="B149">
        <v>182122</v>
      </c>
      <c r="C149">
        <v>0</v>
      </c>
      <c r="D149">
        <v>0</v>
      </c>
      <c r="E149">
        <v>58</v>
      </c>
      <c r="F149" t="str">
        <f>IF(customer!G149=1, "Married", IF(customer!H149=1, "Single", IF(customer!F149=1, "Divorced", IF(customer!I149=1, "Together", IF(customer!J149=1, "Widowed", "Unknown")))))</f>
        <v>Together</v>
      </c>
      <c r="G149" t="str">
        <f>IF(customer!K149=1,"Basic",IF(customer!L149=1,"Graduate",IF(customer!M149=1,"Master",IF(customer!N149=1,"PhD","Unknown"))))</f>
        <v>Unknown</v>
      </c>
      <c r="H149" t="s">
        <v>18</v>
      </c>
      <c r="I149">
        <f>VLOOKUP(customer!A149,sales_update!A:N,2,FALSE)</f>
        <v>89</v>
      </c>
      <c r="J149">
        <f xml:space="preserve"> VLOOKUP(customer!A149,sales_update!A:N,3,FALSE)</f>
        <v>1628</v>
      </c>
      <c r="K149">
        <f>VLOOKUP(customer!A149,sales_update!A:N,4,FALSE)</f>
        <v>49</v>
      </c>
      <c r="L149">
        <f>VLOOKUP(customer!A149,sales_update!A:N,5,FALSE)</f>
        <v>776</v>
      </c>
      <c r="M149">
        <f>VLOOKUP(customer!A149,sales_update!A:N,6,FALSE)</f>
        <v>335</v>
      </c>
      <c r="N149">
        <f>VLOOKUP(customer!A149,sales_update!A:N,7,FALSE)</f>
        <v>55</v>
      </c>
      <c r="O149">
        <f>VLOOKUP(customer!A149,sales_update!A:N,8,FALSE)</f>
        <v>222</v>
      </c>
      <c r="P149">
        <f>VLOOKUP(customer!A149,sales_update!A:N,9,FALSE)</f>
        <v>2621</v>
      </c>
      <c r="Q149">
        <f>VLOOKUP(customer!A149,sales_update!A:N,10,FALSE)</f>
        <v>1</v>
      </c>
      <c r="R149">
        <f>VLOOKUP(customer!A149,sales_update!A:N,11,FALSE)</f>
        <v>3</v>
      </c>
      <c r="S149">
        <f>VLOOKUP(customer!A149,sales_update!A:N,12,FALSE)</f>
        <v>9</v>
      </c>
      <c r="T149">
        <f>VLOOKUP(customer!A149,sales_update!A:N,13,FALSE)</f>
        <v>13</v>
      </c>
      <c r="U149">
        <f>VLOOKUP(customer!A149,sales_update!A:N,14,FALSE)</f>
        <v>1</v>
      </c>
      <c r="V149">
        <f>VLOOKUP(customer!A149,Marketing!A:I,2,FALSE)</f>
        <v>0</v>
      </c>
      <c r="W149">
        <f>VLOOKUP(customer!A149,Marketing!A:I,3,FALSE)</f>
        <v>0</v>
      </c>
      <c r="X149">
        <f>VLOOKUP(customer!A149,Marketing!A:I,4,FALSE)</f>
        <v>1</v>
      </c>
      <c r="Y149">
        <f>VLOOKUP(customer!A149,Marketing!A:I,5,FALSE)</f>
        <v>0</v>
      </c>
      <c r="Z149">
        <f>VLOOKUP(customer!A149,Marketing!A:I,6,FALSE)</f>
        <v>0</v>
      </c>
      <c r="AA149">
        <f>VLOOKUP(customer!A149,Marketing!A:I,7,FALSE)</f>
        <v>0</v>
      </c>
      <c r="AB149">
        <f>VLOOKUP(customer!A149,Marketing!A:I,8,FALSE)</f>
        <v>0</v>
      </c>
      <c r="AC149" s="1">
        <f>VLOOKUP(customer!A149,Marketing!A:I,9,FALSE)</f>
        <v>43850</v>
      </c>
    </row>
    <row r="150" spans="1:29" x14ac:dyDescent="0.3">
      <c r="A150">
        <v>1866</v>
      </c>
      <c r="B150">
        <v>182072</v>
      </c>
      <c r="C150">
        <v>0</v>
      </c>
      <c r="D150">
        <v>0</v>
      </c>
      <c r="E150">
        <v>50</v>
      </c>
      <c r="F150" t="str">
        <f>IF(customer!G150=1, "Married", IF(customer!H150=1, "Single", IF(customer!F150=1, "Divorced", IF(customer!I150=1, "Together", IF(customer!J150=1, "Widowed", "Unknown")))))</f>
        <v>Together</v>
      </c>
      <c r="G150" t="str">
        <f>IF(customer!K150=1,"Basic",IF(customer!L150=1,"Graduate",IF(customer!M150=1,"Master",IF(customer!N150=1,"PhD","Unknown"))))</f>
        <v>PhD</v>
      </c>
      <c r="H150" t="s">
        <v>17</v>
      </c>
      <c r="I150">
        <f>VLOOKUP(customer!A150,sales_update!A:N,2,FALSE)</f>
        <v>67</v>
      </c>
      <c r="J150">
        <f xml:space="preserve"> VLOOKUP(customer!A150,sales_update!A:N,3,FALSE)</f>
        <v>1972</v>
      </c>
      <c r="K150">
        <f>VLOOKUP(customer!A150,sales_update!A:N,4,FALSE)</f>
        <v>122</v>
      </c>
      <c r="L150">
        <f>VLOOKUP(customer!A150,sales_update!A:N,5,FALSE)</f>
        <v>1520</v>
      </c>
      <c r="M150">
        <f>VLOOKUP(customer!A150,sales_update!A:N,6,FALSE)</f>
        <v>373</v>
      </c>
      <c r="N150">
        <f>VLOOKUP(customer!A150,sales_update!A:N,7,FALSE)</f>
        <v>204</v>
      </c>
      <c r="O150">
        <f>VLOOKUP(customer!A150,sales_update!A:N,8,FALSE)</f>
        <v>286</v>
      </c>
      <c r="P150">
        <f>VLOOKUP(customer!A150,sales_update!A:N,9,FALSE)</f>
        <v>3904</v>
      </c>
      <c r="Q150">
        <f>VLOOKUP(customer!A150,sales_update!A:N,10,FALSE)</f>
        <v>1</v>
      </c>
      <c r="R150">
        <f>VLOOKUP(customer!A150,sales_update!A:N,11,FALSE)</f>
        <v>3</v>
      </c>
      <c r="S150">
        <f>VLOOKUP(customer!A150,sales_update!A:N,12,FALSE)</f>
        <v>2</v>
      </c>
      <c r="T150">
        <f>VLOOKUP(customer!A150,sales_update!A:N,13,FALSE)</f>
        <v>13</v>
      </c>
      <c r="U150">
        <f>VLOOKUP(customer!A150,sales_update!A:N,14,FALSE)</f>
        <v>1</v>
      </c>
      <c r="V150">
        <f>VLOOKUP(customer!A150,Marketing!A:I,2,FALSE)</f>
        <v>0</v>
      </c>
      <c r="W150">
        <f>VLOOKUP(customer!A150,Marketing!A:I,3,FALSE)</f>
        <v>0</v>
      </c>
      <c r="X150">
        <f>VLOOKUP(customer!A150,Marketing!A:I,4,FALSE)</f>
        <v>0</v>
      </c>
      <c r="Y150">
        <f>VLOOKUP(customer!A150,Marketing!A:I,5,FALSE)</f>
        <v>0</v>
      </c>
      <c r="Z150">
        <f>VLOOKUP(customer!A150,Marketing!A:I,6,FALSE)</f>
        <v>0</v>
      </c>
      <c r="AA150">
        <f>VLOOKUP(customer!A150,Marketing!A:I,7,FALSE)</f>
        <v>0</v>
      </c>
      <c r="AB150">
        <f>VLOOKUP(customer!A150,Marketing!A:I,8,FALSE)</f>
        <v>0</v>
      </c>
      <c r="AC150" s="1">
        <f>VLOOKUP(customer!A150,Marketing!A:I,9,FALSE)</f>
        <v>43806</v>
      </c>
    </row>
    <row r="151" spans="1:29" x14ac:dyDescent="0.3">
      <c r="A151">
        <v>2502</v>
      </c>
      <c r="B151">
        <v>182032</v>
      </c>
      <c r="C151">
        <v>0</v>
      </c>
      <c r="D151">
        <v>0</v>
      </c>
      <c r="E151">
        <v>72</v>
      </c>
      <c r="F151" t="str">
        <f>IF(customer!G151=1, "Married", IF(customer!H151=1, "Single", IF(customer!F151=1, "Divorced", IF(customer!I151=1, "Together", IF(customer!J151=1, "Widowed", "Unknown")))))</f>
        <v>Widowed</v>
      </c>
      <c r="G151" t="str">
        <f>IF(customer!K151=1,"Basic",IF(customer!L151=1,"Graduate",IF(customer!M151=1,"Master",IF(customer!N151=1,"PhD","Unknown"))))</f>
        <v>PhD</v>
      </c>
      <c r="H151" t="s">
        <v>17</v>
      </c>
      <c r="I151">
        <f>VLOOKUP(customer!A151,sales_update!A:N,2,FALSE)</f>
        <v>54</v>
      </c>
      <c r="J151">
        <f xml:space="preserve"> VLOOKUP(customer!A151,sales_update!A:N,3,FALSE)</f>
        <v>737</v>
      </c>
      <c r="K151">
        <f>VLOOKUP(customer!A151,sales_update!A:N,4,FALSE)</f>
        <v>430</v>
      </c>
      <c r="L151">
        <f>VLOOKUP(customer!A151,sales_update!A:N,5,FALSE)</f>
        <v>837</v>
      </c>
      <c r="M151">
        <f>VLOOKUP(customer!A151,sales_update!A:N,6,FALSE)</f>
        <v>331</v>
      </c>
      <c r="N151">
        <f>VLOOKUP(customer!A151,sales_update!A:N,7,FALSE)</f>
        <v>277</v>
      </c>
      <c r="O151">
        <f>VLOOKUP(customer!A151,sales_update!A:N,8,FALSE)</f>
        <v>126</v>
      </c>
      <c r="P151">
        <f>VLOOKUP(customer!A151,sales_update!A:N,9,FALSE)</f>
        <v>2485</v>
      </c>
      <c r="Q151">
        <f>VLOOKUP(customer!A151,sales_update!A:N,10,FALSE)</f>
        <v>0</v>
      </c>
      <c r="R151">
        <f>VLOOKUP(customer!A151,sales_update!A:N,11,FALSE)</f>
        <v>4</v>
      </c>
      <c r="S151">
        <f>VLOOKUP(customer!A151,sales_update!A:N,12,FALSE)</f>
        <v>6</v>
      </c>
      <c r="T151">
        <f>VLOOKUP(customer!A151,sales_update!A:N,13,FALSE)</f>
        <v>7</v>
      </c>
      <c r="U151">
        <f>VLOOKUP(customer!A151,sales_update!A:N,14,FALSE)</f>
        <v>1</v>
      </c>
      <c r="V151">
        <f>VLOOKUP(customer!A151,Marketing!A:I,2,FALSE)</f>
        <v>0</v>
      </c>
      <c r="W151">
        <f>VLOOKUP(customer!A151,Marketing!A:I,3,FALSE)</f>
        <v>0</v>
      </c>
      <c r="X151">
        <f>VLOOKUP(customer!A151,Marketing!A:I,4,FALSE)</f>
        <v>0</v>
      </c>
      <c r="Y151">
        <f>VLOOKUP(customer!A151,Marketing!A:I,5,FALSE)</f>
        <v>0</v>
      </c>
      <c r="Z151">
        <f>VLOOKUP(customer!A151,Marketing!A:I,6,FALSE)</f>
        <v>0</v>
      </c>
      <c r="AA151">
        <f>VLOOKUP(customer!A151,Marketing!A:I,7,FALSE)</f>
        <v>0</v>
      </c>
      <c r="AB151">
        <f>VLOOKUP(customer!A151,Marketing!A:I,8,FALSE)</f>
        <v>0</v>
      </c>
      <c r="AC151" s="1">
        <f>VLOOKUP(customer!A151,Marketing!A:I,9,FALSE)</f>
        <v>44083</v>
      </c>
    </row>
    <row r="152" spans="1:29" x14ac:dyDescent="0.3">
      <c r="A152">
        <v>3185</v>
      </c>
      <c r="B152">
        <v>182032</v>
      </c>
      <c r="C152">
        <v>0</v>
      </c>
      <c r="D152">
        <v>0</v>
      </c>
      <c r="E152">
        <v>72</v>
      </c>
      <c r="F152" t="str">
        <f>IF(customer!G152=1, "Married", IF(customer!H152=1, "Single", IF(customer!F152=1, "Divorced", IF(customer!I152=1, "Together", IF(customer!J152=1, "Widowed", "Unknown")))))</f>
        <v>Widowed</v>
      </c>
      <c r="G152" t="str">
        <f>IF(customer!K152=1,"Basic",IF(customer!L152=1,"Graduate",IF(customer!M152=1,"Master",IF(customer!N152=1,"PhD","Unknown"))))</f>
        <v>PhD</v>
      </c>
      <c r="H152" t="s">
        <v>15</v>
      </c>
      <c r="I152">
        <f>VLOOKUP(customer!A152,sales_update!A:N,2,FALSE)</f>
        <v>54</v>
      </c>
      <c r="J152">
        <f xml:space="preserve"> VLOOKUP(customer!A152,sales_update!A:N,3,FALSE)</f>
        <v>737</v>
      </c>
      <c r="K152">
        <f>VLOOKUP(customer!A152,sales_update!A:N,4,FALSE)</f>
        <v>430</v>
      </c>
      <c r="L152">
        <f>VLOOKUP(customer!A152,sales_update!A:N,5,FALSE)</f>
        <v>837</v>
      </c>
      <c r="M152">
        <f>VLOOKUP(customer!A152,sales_update!A:N,6,FALSE)</f>
        <v>331</v>
      </c>
      <c r="N152">
        <f>VLOOKUP(customer!A152,sales_update!A:N,7,FALSE)</f>
        <v>277</v>
      </c>
      <c r="O152">
        <f>VLOOKUP(customer!A152,sales_update!A:N,8,FALSE)</f>
        <v>126</v>
      </c>
      <c r="P152">
        <f>VLOOKUP(customer!A152,sales_update!A:N,9,FALSE)</f>
        <v>2485</v>
      </c>
      <c r="Q152">
        <f>VLOOKUP(customer!A152,sales_update!A:N,10,FALSE)</f>
        <v>0</v>
      </c>
      <c r="R152">
        <f>VLOOKUP(customer!A152,sales_update!A:N,11,FALSE)</f>
        <v>4</v>
      </c>
      <c r="S152">
        <f>VLOOKUP(customer!A152,sales_update!A:N,12,FALSE)</f>
        <v>6</v>
      </c>
      <c r="T152">
        <f>VLOOKUP(customer!A152,sales_update!A:N,13,FALSE)</f>
        <v>7</v>
      </c>
      <c r="U152">
        <f>VLOOKUP(customer!A152,sales_update!A:N,14,FALSE)</f>
        <v>1</v>
      </c>
      <c r="V152">
        <f>VLOOKUP(customer!A152,Marketing!A:I,2,FALSE)</f>
        <v>0</v>
      </c>
      <c r="W152">
        <f>VLOOKUP(customer!A152,Marketing!A:I,3,FALSE)</f>
        <v>0</v>
      </c>
      <c r="X152">
        <f>VLOOKUP(customer!A152,Marketing!A:I,4,FALSE)</f>
        <v>0</v>
      </c>
      <c r="Y152">
        <f>VLOOKUP(customer!A152,Marketing!A:I,5,FALSE)</f>
        <v>0</v>
      </c>
      <c r="Z152">
        <f>VLOOKUP(customer!A152,Marketing!A:I,6,FALSE)</f>
        <v>0</v>
      </c>
      <c r="AA152">
        <f>VLOOKUP(customer!A152,Marketing!A:I,7,FALSE)</f>
        <v>0</v>
      </c>
      <c r="AB152">
        <f>VLOOKUP(customer!A152,Marketing!A:I,8,FALSE)</f>
        <v>0</v>
      </c>
      <c r="AC152" s="1">
        <f>VLOOKUP(customer!A152,Marketing!A:I,9,FALSE)</f>
        <v>44083</v>
      </c>
    </row>
    <row r="153" spans="1:29" x14ac:dyDescent="0.3">
      <c r="A153">
        <v>1923</v>
      </c>
      <c r="B153">
        <v>182025</v>
      </c>
      <c r="C153">
        <v>0</v>
      </c>
      <c r="D153">
        <v>0</v>
      </c>
      <c r="E153">
        <v>37</v>
      </c>
      <c r="F153" t="str">
        <f>IF(customer!G153=1, "Married", IF(customer!H153=1, "Single", IF(customer!F153=1, "Divorced", IF(customer!I153=1, "Together", IF(customer!J153=1, "Widowed", "Unknown")))))</f>
        <v>Divorced</v>
      </c>
      <c r="G153" t="str">
        <f>IF(customer!K153=1,"Basic",IF(customer!L153=1,"Graduate",IF(customer!M153=1,"Master",IF(customer!N153=1,"PhD","Unknown"))))</f>
        <v>Graduate</v>
      </c>
      <c r="H153" t="s">
        <v>16</v>
      </c>
      <c r="I153">
        <f>VLOOKUP(customer!A153,sales_update!A:N,2,FALSE)</f>
        <v>76</v>
      </c>
      <c r="J153">
        <f xml:space="preserve"> VLOOKUP(customer!A153,sales_update!A:N,3,FALSE)</f>
        <v>593</v>
      </c>
      <c r="K153">
        <f>VLOOKUP(customer!A153,sales_update!A:N,4,FALSE)</f>
        <v>217</v>
      </c>
      <c r="L153">
        <f>VLOOKUP(customer!A153,sales_update!A:N,5,FALSE)</f>
        <v>1345</v>
      </c>
      <c r="M153">
        <f>VLOOKUP(customer!A153,sales_update!A:N,6,FALSE)</f>
        <v>107</v>
      </c>
      <c r="N153">
        <f>VLOOKUP(customer!A153,sales_update!A:N,7,FALSE)</f>
        <v>155</v>
      </c>
      <c r="O153">
        <f>VLOOKUP(customer!A153,sales_update!A:N,8,FALSE)</f>
        <v>217</v>
      </c>
      <c r="P153">
        <f>VLOOKUP(customer!A153,sales_update!A:N,9,FALSE)</f>
        <v>2199</v>
      </c>
      <c r="Q153">
        <f>VLOOKUP(customer!A153,sales_update!A:N,10,FALSE)</f>
        <v>1</v>
      </c>
      <c r="R153">
        <f>VLOOKUP(customer!A153,sales_update!A:N,11,FALSE)</f>
        <v>3</v>
      </c>
      <c r="S153">
        <f>VLOOKUP(customer!A153,sales_update!A:N,12,FALSE)</f>
        <v>2</v>
      </c>
      <c r="T153">
        <f>VLOOKUP(customer!A153,sales_update!A:N,13,FALSE)</f>
        <v>6</v>
      </c>
      <c r="U153">
        <f>VLOOKUP(customer!A153,sales_update!A:N,14,FALSE)</f>
        <v>1</v>
      </c>
      <c r="V153">
        <f>VLOOKUP(customer!A153,Marketing!A:I,2,FALSE)</f>
        <v>0</v>
      </c>
      <c r="W153">
        <f>VLOOKUP(customer!A153,Marketing!A:I,3,FALSE)</f>
        <v>0</v>
      </c>
      <c r="X153">
        <f>VLOOKUP(customer!A153,Marketing!A:I,4,FALSE)</f>
        <v>1</v>
      </c>
      <c r="Y153">
        <f>VLOOKUP(customer!A153,Marketing!A:I,5,FALSE)</f>
        <v>0</v>
      </c>
      <c r="Z153">
        <f>VLOOKUP(customer!A153,Marketing!A:I,6,FALSE)</f>
        <v>0</v>
      </c>
      <c r="AA153">
        <f>VLOOKUP(customer!A153,Marketing!A:I,7,FALSE)</f>
        <v>0</v>
      </c>
      <c r="AB153">
        <f>VLOOKUP(customer!A153,Marketing!A:I,8,FALSE)</f>
        <v>1</v>
      </c>
      <c r="AC153" s="1">
        <f>VLOOKUP(customer!A153,Marketing!A:I,9,FALSE)</f>
        <v>43771</v>
      </c>
    </row>
    <row r="154" spans="1:29" x14ac:dyDescent="0.3">
      <c r="A154">
        <v>1772</v>
      </c>
      <c r="B154">
        <v>182017</v>
      </c>
      <c r="C154">
        <v>0</v>
      </c>
      <c r="D154">
        <v>0</v>
      </c>
      <c r="E154">
        <v>63</v>
      </c>
      <c r="F154" t="str">
        <f>IF(customer!G154=1, "Married", IF(customer!H154=1, "Single", IF(customer!F154=1, "Divorced", IF(customer!I154=1, "Together", IF(customer!J154=1, "Widowed", "Unknown")))))</f>
        <v>Married</v>
      </c>
      <c r="G154" t="str">
        <f>IF(customer!K154=1,"Basic",IF(customer!L154=1,"Graduate",IF(customer!M154=1,"Master",IF(customer!N154=1,"PhD","Unknown"))))</f>
        <v>PhD</v>
      </c>
      <c r="H154" t="s">
        <v>19</v>
      </c>
      <c r="I154">
        <f>VLOOKUP(customer!A154,sales_update!A:N,2,FALSE)</f>
        <v>58</v>
      </c>
      <c r="J154">
        <f xml:space="preserve"> VLOOKUP(customer!A154,sales_update!A:N,3,FALSE)</f>
        <v>408</v>
      </c>
      <c r="K154">
        <f>VLOOKUP(customer!A154,sales_update!A:N,4,FALSE)</f>
        <v>51</v>
      </c>
      <c r="L154">
        <f>VLOOKUP(customer!A154,sales_update!A:N,5,FALSE)</f>
        <v>990</v>
      </c>
      <c r="M154">
        <f>VLOOKUP(customer!A154,sales_update!A:N,6,FALSE)</f>
        <v>67</v>
      </c>
      <c r="N154">
        <f>VLOOKUP(customer!A154,sales_update!A:N,7,FALSE)</f>
        <v>51</v>
      </c>
      <c r="O154">
        <f>VLOOKUP(customer!A154,sales_update!A:N,8,FALSE)</f>
        <v>51</v>
      </c>
      <c r="P154">
        <f>VLOOKUP(customer!A154,sales_update!A:N,9,FALSE)</f>
        <v>1516</v>
      </c>
      <c r="Q154">
        <f>VLOOKUP(customer!A154,sales_update!A:N,10,FALSE)</f>
        <v>1</v>
      </c>
      <c r="R154">
        <f>VLOOKUP(customer!A154,sales_update!A:N,11,FALSE)</f>
        <v>5</v>
      </c>
      <c r="S154">
        <f>VLOOKUP(customer!A154,sales_update!A:N,12,FALSE)</f>
        <v>4</v>
      </c>
      <c r="T154">
        <f>VLOOKUP(customer!A154,sales_update!A:N,13,FALSE)</f>
        <v>7</v>
      </c>
      <c r="U154">
        <f>VLOOKUP(customer!A154,sales_update!A:N,14,FALSE)</f>
        <v>2</v>
      </c>
      <c r="V154">
        <f>VLOOKUP(customer!A154,Marketing!A:I,2,FALSE)</f>
        <v>0</v>
      </c>
      <c r="W154">
        <f>VLOOKUP(customer!A154,Marketing!A:I,3,FALSE)</f>
        <v>1</v>
      </c>
      <c r="X154">
        <f>VLOOKUP(customer!A154,Marketing!A:I,4,FALSE)</f>
        <v>1</v>
      </c>
      <c r="Y154">
        <f>VLOOKUP(customer!A154,Marketing!A:I,5,FALSE)</f>
        <v>1</v>
      </c>
      <c r="Z154">
        <f>VLOOKUP(customer!A154,Marketing!A:I,6,FALSE)</f>
        <v>0</v>
      </c>
      <c r="AA154">
        <f>VLOOKUP(customer!A154,Marketing!A:I,7,FALSE)</f>
        <v>0</v>
      </c>
      <c r="AB154">
        <f>VLOOKUP(customer!A154,Marketing!A:I,8,FALSE)</f>
        <v>1</v>
      </c>
      <c r="AC154" s="1">
        <f>VLOOKUP(customer!A154,Marketing!A:I,9,FALSE)</f>
        <v>43569</v>
      </c>
    </row>
    <row r="155" spans="1:29" x14ac:dyDescent="0.3">
      <c r="A155">
        <v>2627</v>
      </c>
      <c r="B155">
        <v>182014</v>
      </c>
      <c r="C155">
        <v>0</v>
      </c>
      <c r="D155">
        <v>0</v>
      </c>
      <c r="E155">
        <v>59</v>
      </c>
      <c r="F155" t="str">
        <f>IF(customer!G155=1, "Married", IF(customer!H155=1, "Single", IF(customer!F155=1, "Divorced", IF(customer!I155=1, "Together", IF(customer!J155=1, "Widowed", "Unknown")))))</f>
        <v>Single</v>
      </c>
      <c r="G155" t="str">
        <f>IF(customer!K155=1,"Basic",IF(customer!L155=1,"Graduate",IF(customer!M155=1,"Master",IF(customer!N155=1,"PhD","Unknown"))))</f>
        <v>Graduate</v>
      </c>
      <c r="H155" t="s">
        <v>15</v>
      </c>
      <c r="I155">
        <f>VLOOKUP(customer!A155,sales_update!A:N,2,FALSE)</f>
        <v>48</v>
      </c>
      <c r="J155">
        <f xml:space="preserve"> VLOOKUP(customer!A155,sales_update!A:N,3,FALSE)</f>
        <v>2175</v>
      </c>
      <c r="K155">
        <f>VLOOKUP(customer!A155,sales_update!A:N,4,FALSE)</f>
        <v>82</v>
      </c>
      <c r="L155">
        <f>VLOOKUP(customer!A155,sales_update!A:N,5,FALSE)</f>
        <v>588</v>
      </c>
      <c r="M155">
        <f>VLOOKUP(customer!A155,sales_update!A:N,6,FALSE)</f>
        <v>78</v>
      </c>
      <c r="N155">
        <f>VLOOKUP(customer!A155,sales_update!A:N,7,FALSE)</f>
        <v>362</v>
      </c>
      <c r="O155">
        <f>VLOOKUP(customer!A155,sales_update!A:N,8,FALSE)</f>
        <v>69</v>
      </c>
      <c r="P155">
        <f>VLOOKUP(customer!A155,sales_update!A:N,9,FALSE)</f>
        <v>3216</v>
      </c>
      <c r="Q155">
        <f>VLOOKUP(customer!A155,sales_update!A:N,10,FALSE)</f>
        <v>1</v>
      </c>
      <c r="R155">
        <f>VLOOKUP(customer!A155,sales_update!A:N,11,FALSE)</f>
        <v>3</v>
      </c>
      <c r="S155">
        <f>VLOOKUP(customer!A155,sales_update!A:N,12,FALSE)</f>
        <v>6</v>
      </c>
      <c r="T155">
        <f>VLOOKUP(customer!A155,sales_update!A:N,13,FALSE)</f>
        <v>12</v>
      </c>
      <c r="U155">
        <f>VLOOKUP(customer!A155,sales_update!A:N,14,FALSE)</f>
        <v>6</v>
      </c>
      <c r="V155">
        <f>VLOOKUP(customer!A155,Marketing!A:I,2,FALSE)</f>
        <v>0</v>
      </c>
      <c r="W155">
        <f>VLOOKUP(customer!A155,Marketing!A:I,3,FALSE)</f>
        <v>0</v>
      </c>
      <c r="X155">
        <f>VLOOKUP(customer!A155,Marketing!A:I,4,FALSE)</f>
        <v>0</v>
      </c>
      <c r="Y155">
        <f>VLOOKUP(customer!A155,Marketing!A:I,5,FALSE)</f>
        <v>0</v>
      </c>
      <c r="Z155">
        <f>VLOOKUP(customer!A155,Marketing!A:I,6,FALSE)</f>
        <v>0</v>
      </c>
      <c r="AA155">
        <f>VLOOKUP(customer!A155,Marketing!A:I,7,FALSE)</f>
        <v>0</v>
      </c>
      <c r="AB155">
        <f>VLOOKUP(customer!A155,Marketing!A:I,8,FALSE)</f>
        <v>1</v>
      </c>
      <c r="AC155" s="1">
        <f>VLOOKUP(customer!A155,Marketing!A:I,9,FALSE)</f>
        <v>43490</v>
      </c>
    </row>
    <row r="156" spans="1:29" x14ac:dyDescent="0.3">
      <c r="A156">
        <v>1219</v>
      </c>
      <c r="B156">
        <v>181975</v>
      </c>
      <c r="C156">
        <v>0</v>
      </c>
      <c r="D156">
        <v>1</v>
      </c>
      <c r="E156">
        <v>58</v>
      </c>
      <c r="F156" t="str">
        <f>IF(customer!G156=1, "Married", IF(customer!H156=1, "Single", IF(customer!F156=1, "Divorced", IF(customer!I156=1, "Together", IF(customer!J156=1, "Widowed", "Unknown")))))</f>
        <v>Divorced</v>
      </c>
      <c r="G156" t="str">
        <f>IF(customer!K156=1,"Basic",IF(customer!L156=1,"Graduate",IF(customer!M156=1,"Master",IF(customer!N156=1,"PhD","Unknown"))))</f>
        <v>Unknown</v>
      </c>
      <c r="H156" t="s">
        <v>18</v>
      </c>
      <c r="I156">
        <f>VLOOKUP(customer!A156,sales_update!A:N,2,FALSE)</f>
        <v>2</v>
      </c>
      <c r="J156">
        <f xml:space="preserve"> VLOOKUP(customer!A156,sales_update!A:N,3,FALSE)</f>
        <v>2182</v>
      </c>
      <c r="K156">
        <f>VLOOKUP(customer!A156,sales_update!A:N,4,FALSE)</f>
        <v>169</v>
      </c>
      <c r="L156">
        <f>VLOOKUP(customer!A156,sales_update!A:N,5,FALSE)</f>
        <v>408</v>
      </c>
      <c r="M156">
        <f>VLOOKUP(customer!A156,sales_update!A:N,6,FALSE)</f>
        <v>400</v>
      </c>
      <c r="N156">
        <f>VLOOKUP(customer!A156,sales_update!A:N,7,FALSE)</f>
        <v>306</v>
      </c>
      <c r="O156">
        <f>VLOOKUP(customer!A156,sales_update!A:N,8,FALSE)</f>
        <v>60</v>
      </c>
      <c r="P156">
        <f>VLOOKUP(customer!A156,sales_update!A:N,9,FALSE)</f>
        <v>3405</v>
      </c>
      <c r="Q156">
        <f>VLOOKUP(customer!A156,sales_update!A:N,10,FALSE)</f>
        <v>1</v>
      </c>
      <c r="R156">
        <f>VLOOKUP(customer!A156,sales_update!A:N,11,FALSE)</f>
        <v>6</v>
      </c>
      <c r="S156">
        <f>VLOOKUP(customer!A156,sales_update!A:N,12,FALSE)</f>
        <v>3</v>
      </c>
      <c r="T156">
        <f>VLOOKUP(customer!A156,sales_update!A:N,13,FALSE)</f>
        <v>4</v>
      </c>
      <c r="U156">
        <f>VLOOKUP(customer!A156,sales_update!A:N,14,FALSE)</f>
        <v>7</v>
      </c>
      <c r="V156">
        <f>VLOOKUP(customer!A156,Marketing!A:I,2,FALSE)</f>
        <v>0</v>
      </c>
      <c r="W156">
        <f>VLOOKUP(customer!A156,Marketing!A:I,3,FALSE)</f>
        <v>0</v>
      </c>
      <c r="X156">
        <f>VLOOKUP(customer!A156,Marketing!A:I,4,FALSE)</f>
        <v>1</v>
      </c>
      <c r="Y156">
        <f>VLOOKUP(customer!A156,Marketing!A:I,5,FALSE)</f>
        <v>0</v>
      </c>
      <c r="Z156">
        <f>VLOOKUP(customer!A156,Marketing!A:I,6,FALSE)</f>
        <v>0</v>
      </c>
      <c r="AA156">
        <f>VLOOKUP(customer!A156,Marketing!A:I,7,FALSE)</f>
        <v>0</v>
      </c>
      <c r="AB156">
        <f>VLOOKUP(customer!A156,Marketing!A:I,8,FALSE)</f>
        <v>0</v>
      </c>
      <c r="AC156" s="1">
        <f>VLOOKUP(customer!A156,Marketing!A:I,9,FALSE)</f>
        <v>43628</v>
      </c>
    </row>
    <row r="157" spans="1:29" x14ac:dyDescent="0.3">
      <c r="A157">
        <v>3067</v>
      </c>
      <c r="B157">
        <v>181929</v>
      </c>
      <c r="C157">
        <v>1</v>
      </c>
      <c r="D157">
        <v>0</v>
      </c>
      <c r="E157">
        <v>44</v>
      </c>
      <c r="F157" t="str">
        <f>IF(customer!G157=1, "Married", IF(customer!H157=1, "Single", IF(customer!F157=1, "Divorced", IF(customer!I157=1, "Together", IF(customer!J157=1, "Widowed", "Unknown")))))</f>
        <v>Married</v>
      </c>
      <c r="G157" t="str">
        <f>IF(customer!K157=1,"Basic",IF(customer!L157=1,"Graduate",IF(customer!M157=1,"Master",IF(customer!N157=1,"PhD","Unknown"))))</f>
        <v>Master</v>
      </c>
      <c r="H157" t="s">
        <v>18</v>
      </c>
      <c r="I157">
        <f>VLOOKUP(customer!A157,sales_update!A:N,2,FALSE)</f>
        <v>60</v>
      </c>
      <c r="J157">
        <f xml:space="preserve"> VLOOKUP(customer!A157,sales_update!A:N,3,FALSE)</f>
        <v>3300</v>
      </c>
      <c r="K157">
        <f>VLOOKUP(customer!A157,sales_update!A:N,4,FALSE)</f>
        <v>122</v>
      </c>
      <c r="L157">
        <f>VLOOKUP(customer!A157,sales_update!A:N,5,FALSE)</f>
        <v>617</v>
      </c>
      <c r="M157">
        <f>VLOOKUP(customer!A157,sales_update!A:N,6,FALSE)</f>
        <v>109</v>
      </c>
      <c r="N157">
        <f>VLOOKUP(customer!A157,sales_update!A:N,7,FALSE)</f>
        <v>0</v>
      </c>
      <c r="O157">
        <f>VLOOKUP(customer!A157,sales_update!A:N,8,FALSE)</f>
        <v>411</v>
      </c>
      <c r="P157">
        <f>VLOOKUP(customer!A157,sales_update!A:N,9,FALSE)</f>
        <v>3737</v>
      </c>
      <c r="Q157">
        <f>VLOOKUP(customer!A157,sales_update!A:N,10,FALSE)</f>
        <v>2</v>
      </c>
      <c r="R157">
        <f>VLOOKUP(customer!A157,sales_update!A:N,11,FALSE)</f>
        <v>4</v>
      </c>
      <c r="S157">
        <f>VLOOKUP(customer!A157,sales_update!A:N,12,FALSE)</f>
        <v>4</v>
      </c>
      <c r="T157">
        <f>VLOOKUP(customer!A157,sales_update!A:N,13,FALSE)</f>
        <v>10</v>
      </c>
      <c r="U157">
        <f>VLOOKUP(customer!A157,sales_update!A:N,14,FALSE)</f>
        <v>6</v>
      </c>
      <c r="V157">
        <f>VLOOKUP(customer!A157,Marketing!A:I,2,FALSE)</f>
        <v>1</v>
      </c>
      <c r="W157">
        <f>VLOOKUP(customer!A157,Marketing!A:I,3,FALSE)</f>
        <v>0</v>
      </c>
      <c r="X157">
        <f>VLOOKUP(customer!A157,Marketing!A:I,4,FALSE)</f>
        <v>1</v>
      </c>
      <c r="Y157">
        <f>VLOOKUP(customer!A157,Marketing!A:I,5,FALSE)</f>
        <v>0</v>
      </c>
      <c r="Z157">
        <f>VLOOKUP(customer!A157,Marketing!A:I,6,FALSE)</f>
        <v>0</v>
      </c>
      <c r="AA157">
        <f>VLOOKUP(customer!A157,Marketing!A:I,7,FALSE)</f>
        <v>0</v>
      </c>
      <c r="AB157">
        <f>VLOOKUP(customer!A157,Marketing!A:I,8,FALSE)</f>
        <v>1</v>
      </c>
      <c r="AC157" s="1">
        <f>VLOOKUP(customer!A157,Marketing!A:I,9,FALSE)</f>
        <v>43530</v>
      </c>
    </row>
    <row r="158" spans="1:29" x14ac:dyDescent="0.3">
      <c r="A158">
        <v>2300</v>
      </c>
      <c r="B158">
        <v>181843</v>
      </c>
      <c r="C158">
        <v>0</v>
      </c>
      <c r="D158">
        <v>0</v>
      </c>
      <c r="E158">
        <v>60</v>
      </c>
      <c r="F158" t="str">
        <f>IF(customer!G158=1, "Married", IF(customer!H158=1, "Single", IF(customer!F158=1, "Divorced", IF(customer!I158=1, "Together", IF(customer!J158=1, "Widowed", "Unknown")))))</f>
        <v>Married</v>
      </c>
      <c r="G158" t="str">
        <f>IF(customer!K158=1,"Basic",IF(customer!L158=1,"Graduate",IF(customer!M158=1,"Master",IF(customer!N158=1,"PhD","Unknown"))))</f>
        <v>Master</v>
      </c>
      <c r="H158" t="s">
        <v>19</v>
      </c>
      <c r="I158">
        <f>VLOOKUP(customer!A158,sales_update!A:N,2,FALSE)</f>
        <v>13</v>
      </c>
      <c r="J158">
        <f xml:space="preserve"> VLOOKUP(customer!A158,sales_update!A:N,3,FALSE)</f>
        <v>1731</v>
      </c>
      <c r="K158">
        <f>VLOOKUP(customer!A158,sales_update!A:N,4,FALSE)</f>
        <v>191</v>
      </c>
      <c r="L158">
        <f>VLOOKUP(customer!A158,sales_update!A:N,5,FALSE)</f>
        <v>1193</v>
      </c>
      <c r="M158">
        <f>VLOOKUP(customer!A158,sales_update!A:N,6,FALSE)</f>
        <v>76</v>
      </c>
      <c r="N158">
        <f>VLOOKUP(customer!A158,sales_update!A:N,7,FALSE)</f>
        <v>153</v>
      </c>
      <c r="O158">
        <f>VLOOKUP(customer!A158,sales_update!A:N,8,FALSE)</f>
        <v>307</v>
      </c>
      <c r="P158">
        <f>VLOOKUP(customer!A158,sales_update!A:N,9,FALSE)</f>
        <v>3037</v>
      </c>
      <c r="Q158">
        <f>VLOOKUP(customer!A158,sales_update!A:N,10,FALSE)</f>
        <v>1</v>
      </c>
      <c r="R158">
        <f>VLOOKUP(customer!A158,sales_update!A:N,11,FALSE)</f>
        <v>5</v>
      </c>
      <c r="S158">
        <f>VLOOKUP(customer!A158,sales_update!A:N,12,FALSE)</f>
        <v>9</v>
      </c>
      <c r="T158">
        <f>VLOOKUP(customer!A158,sales_update!A:N,13,FALSE)</f>
        <v>12</v>
      </c>
      <c r="U158">
        <f>VLOOKUP(customer!A158,sales_update!A:N,14,FALSE)</f>
        <v>3</v>
      </c>
      <c r="V158">
        <f>VLOOKUP(customer!A158,Marketing!A:I,2,FALSE)</f>
        <v>0</v>
      </c>
      <c r="W158">
        <f>VLOOKUP(customer!A158,Marketing!A:I,3,FALSE)</f>
        <v>0</v>
      </c>
      <c r="X158">
        <f>VLOOKUP(customer!A158,Marketing!A:I,4,FALSE)</f>
        <v>0</v>
      </c>
      <c r="Y158">
        <f>VLOOKUP(customer!A158,Marketing!A:I,5,FALSE)</f>
        <v>0</v>
      </c>
      <c r="Z158">
        <f>VLOOKUP(customer!A158,Marketing!A:I,6,FALSE)</f>
        <v>0</v>
      </c>
      <c r="AA158">
        <f>VLOOKUP(customer!A158,Marketing!A:I,7,FALSE)</f>
        <v>0</v>
      </c>
      <c r="AB158">
        <f>VLOOKUP(customer!A158,Marketing!A:I,8,FALSE)</f>
        <v>0</v>
      </c>
      <c r="AC158" s="1">
        <f>VLOOKUP(customer!A158,Marketing!A:I,9,FALSE)</f>
        <v>43735</v>
      </c>
    </row>
    <row r="159" spans="1:29" x14ac:dyDescent="0.3">
      <c r="A159">
        <v>2720</v>
      </c>
      <c r="B159">
        <v>181795</v>
      </c>
      <c r="C159">
        <v>0</v>
      </c>
      <c r="D159">
        <v>0</v>
      </c>
      <c r="E159">
        <v>68</v>
      </c>
      <c r="F159" t="str">
        <f>IF(customer!G159=1, "Married", IF(customer!H159=1, "Single", IF(customer!F159=1, "Divorced", IF(customer!I159=1, "Together", IF(customer!J159=1, "Widowed", "Unknown")))))</f>
        <v>Married</v>
      </c>
      <c r="G159" t="str">
        <f>IF(customer!K159=1,"Basic",IF(customer!L159=1,"Graduate",IF(customer!M159=1,"Master",IF(customer!N159=1,"PhD","Unknown"))))</f>
        <v>Graduate</v>
      </c>
      <c r="H159" t="s">
        <v>19</v>
      </c>
      <c r="I159">
        <f>VLOOKUP(customer!A159,sales_update!A:N,2,FALSE)</f>
        <v>74</v>
      </c>
      <c r="J159">
        <f xml:space="preserve"> VLOOKUP(customer!A159,sales_update!A:N,3,FALSE)</f>
        <v>720</v>
      </c>
      <c r="K159">
        <f>VLOOKUP(customer!A159,sales_update!A:N,4,FALSE)</f>
        <v>293</v>
      </c>
      <c r="L159">
        <f>VLOOKUP(customer!A159,sales_update!A:N,5,FALSE)</f>
        <v>1540</v>
      </c>
      <c r="M159">
        <f>VLOOKUP(customer!A159,sales_update!A:N,6,FALSE)</f>
        <v>60</v>
      </c>
      <c r="N159">
        <f>VLOOKUP(customer!A159,sales_update!A:N,7,FALSE)</f>
        <v>262</v>
      </c>
      <c r="O159">
        <f>VLOOKUP(customer!A159,sales_update!A:N,8,FALSE)</f>
        <v>196</v>
      </c>
      <c r="P159">
        <f>VLOOKUP(customer!A159,sales_update!A:N,9,FALSE)</f>
        <v>2680</v>
      </c>
      <c r="Q159">
        <f>VLOOKUP(customer!A159,sales_update!A:N,10,FALSE)</f>
        <v>1</v>
      </c>
      <c r="R159">
        <f>VLOOKUP(customer!A159,sales_update!A:N,11,FALSE)</f>
        <v>4</v>
      </c>
      <c r="S159">
        <f>VLOOKUP(customer!A159,sales_update!A:N,12,FALSE)</f>
        <v>11</v>
      </c>
      <c r="T159">
        <f>VLOOKUP(customer!A159,sales_update!A:N,13,FALSE)</f>
        <v>7</v>
      </c>
      <c r="U159">
        <f>VLOOKUP(customer!A159,sales_update!A:N,14,FALSE)</f>
        <v>2</v>
      </c>
      <c r="V159">
        <f>VLOOKUP(customer!A159,Marketing!A:I,2,FALSE)</f>
        <v>0</v>
      </c>
      <c r="W159">
        <f>VLOOKUP(customer!A159,Marketing!A:I,3,FALSE)</f>
        <v>0</v>
      </c>
      <c r="X159">
        <f>VLOOKUP(customer!A159,Marketing!A:I,4,FALSE)</f>
        <v>0</v>
      </c>
      <c r="Y159">
        <f>VLOOKUP(customer!A159,Marketing!A:I,5,FALSE)</f>
        <v>0</v>
      </c>
      <c r="Z159">
        <f>VLOOKUP(customer!A159,Marketing!A:I,6,FALSE)</f>
        <v>0</v>
      </c>
      <c r="AA159">
        <f>VLOOKUP(customer!A159,Marketing!A:I,7,FALSE)</f>
        <v>0</v>
      </c>
      <c r="AB159">
        <f>VLOOKUP(customer!A159,Marketing!A:I,8,FALSE)</f>
        <v>0</v>
      </c>
      <c r="AC159" s="1">
        <f>VLOOKUP(customer!A159,Marketing!A:I,9,FALSE)</f>
        <v>43557</v>
      </c>
    </row>
    <row r="160" spans="1:29" x14ac:dyDescent="0.3">
      <c r="A160">
        <v>1545</v>
      </c>
      <c r="B160">
        <v>181741</v>
      </c>
      <c r="C160">
        <v>0</v>
      </c>
      <c r="D160">
        <v>0</v>
      </c>
      <c r="E160">
        <v>40</v>
      </c>
      <c r="F160" t="str">
        <f>IF(customer!G160=1, "Married", IF(customer!H160=1, "Single", IF(customer!F160=1, "Divorced", IF(customer!I160=1, "Together", IF(customer!J160=1, "Widowed", "Unknown")))))</f>
        <v>Single</v>
      </c>
      <c r="G160" t="str">
        <f>IF(customer!K160=1,"Basic",IF(customer!L160=1,"Graduate",IF(customer!M160=1,"Master",IF(customer!N160=1,"PhD","Unknown"))))</f>
        <v>Graduate</v>
      </c>
      <c r="H160" t="s">
        <v>16</v>
      </c>
      <c r="I160">
        <f>VLOOKUP(customer!A160,sales_update!A:N,2,FALSE)</f>
        <v>75</v>
      </c>
      <c r="J160">
        <f xml:space="preserve"> VLOOKUP(customer!A160,sales_update!A:N,3,FALSE)</f>
        <v>554</v>
      </c>
      <c r="K160">
        <f>VLOOKUP(customer!A160,sales_update!A:N,4,FALSE)</f>
        <v>340</v>
      </c>
      <c r="L160">
        <f>VLOOKUP(customer!A160,sales_update!A:N,5,FALSE)</f>
        <v>2090</v>
      </c>
      <c r="M160">
        <f>VLOOKUP(customer!A160,sales_update!A:N,6,FALSE)</f>
        <v>129</v>
      </c>
      <c r="N160">
        <f>VLOOKUP(customer!A160,sales_update!A:N,7,FALSE)</f>
        <v>298</v>
      </c>
      <c r="O160">
        <f>VLOOKUP(customer!A160,sales_update!A:N,8,FALSE)</f>
        <v>84</v>
      </c>
      <c r="P160">
        <f>VLOOKUP(customer!A160,sales_update!A:N,9,FALSE)</f>
        <v>3326</v>
      </c>
      <c r="Q160">
        <f>VLOOKUP(customer!A160,sales_update!A:N,10,FALSE)</f>
        <v>0</v>
      </c>
      <c r="R160">
        <f>VLOOKUP(customer!A160,sales_update!A:N,11,FALSE)</f>
        <v>6</v>
      </c>
      <c r="S160">
        <f>VLOOKUP(customer!A160,sales_update!A:N,12,FALSE)</f>
        <v>6</v>
      </c>
      <c r="T160">
        <f>VLOOKUP(customer!A160,sales_update!A:N,13,FALSE)</f>
        <v>7</v>
      </c>
      <c r="U160">
        <f>VLOOKUP(customer!A160,sales_update!A:N,14,FALSE)</f>
        <v>2</v>
      </c>
      <c r="V160">
        <f>VLOOKUP(customer!A160,Marketing!A:I,2,FALSE)</f>
        <v>0</v>
      </c>
      <c r="W160">
        <f>VLOOKUP(customer!A160,Marketing!A:I,3,FALSE)</f>
        <v>0</v>
      </c>
      <c r="X160">
        <f>VLOOKUP(customer!A160,Marketing!A:I,4,FALSE)</f>
        <v>0</v>
      </c>
      <c r="Y160">
        <f>VLOOKUP(customer!A160,Marketing!A:I,5,FALSE)</f>
        <v>0</v>
      </c>
      <c r="Z160">
        <f>VLOOKUP(customer!A160,Marketing!A:I,6,FALSE)</f>
        <v>0</v>
      </c>
      <c r="AA160">
        <f>VLOOKUP(customer!A160,Marketing!A:I,7,FALSE)</f>
        <v>0</v>
      </c>
      <c r="AB160">
        <f>VLOOKUP(customer!A160,Marketing!A:I,8,FALSE)</f>
        <v>0</v>
      </c>
      <c r="AC160" s="1">
        <f>VLOOKUP(customer!A160,Marketing!A:I,9,FALSE)</f>
        <v>43790</v>
      </c>
    </row>
    <row r="161" spans="1:29" x14ac:dyDescent="0.3">
      <c r="A161">
        <v>1818</v>
      </c>
      <c r="B161">
        <v>181702</v>
      </c>
      <c r="C161">
        <v>0</v>
      </c>
      <c r="D161">
        <v>0</v>
      </c>
      <c r="E161">
        <v>40</v>
      </c>
      <c r="F161" t="str">
        <f>IF(customer!G161=1, "Married", IF(customer!H161=1, "Single", IF(customer!F161=1, "Divorced", IF(customer!I161=1, "Together", IF(customer!J161=1, "Widowed", "Unknown")))))</f>
        <v>Divorced</v>
      </c>
      <c r="G161" t="str">
        <f>IF(customer!K161=1,"Basic",IF(customer!L161=1,"Graduate",IF(customer!M161=1,"Master",IF(customer!N161=1,"PhD","Unknown"))))</f>
        <v>Graduate</v>
      </c>
      <c r="H161" t="s">
        <v>17</v>
      </c>
      <c r="I161">
        <f>VLOOKUP(customer!A161,sales_update!A:N,2,FALSE)</f>
        <v>98</v>
      </c>
      <c r="J161">
        <f xml:space="preserve"> VLOOKUP(customer!A161,sales_update!A:N,3,FALSE)</f>
        <v>1252</v>
      </c>
      <c r="K161">
        <f>VLOOKUP(customer!A161,sales_update!A:N,4,FALSE)</f>
        <v>111</v>
      </c>
      <c r="L161">
        <f>VLOOKUP(customer!A161,sales_update!A:N,5,FALSE)</f>
        <v>1721</v>
      </c>
      <c r="M161">
        <f>VLOOKUP(customer!A161,sales_update!A:N,6,FALSE)</f>
        <v>62</v>
      </c>
      <c r="N161">
        <f>VLOOKUP(customer!A161,sales_update!A:N,7,FALSE)</f>
        <v>69</v>
      </c>
      <c r="O161">
        <f>VLOOKUP(customer!A161,sales_update!A:N,8,FALSE)</f>
        <v>416</v>
      </c>
      <c r="P161">
        <f>VLOOKUP(customer!A161,sales_update!A:N,9,FALSE)</f>
        <v>2800</v>
      </c>
      <c r="Q161">
        <f>VLOOKUP(customer!A161,sales_update!A:N,10,FALSE)</f>
        <v>1</v>
      </c>
      <c r="R161">
        <f>VLOOKUP(customer!A161,sales_update!A:N,11,FALSE)</f>
        <v>7</v>
      </c>
      <c r="S161">
        <f>VLOOKUP(customer!A161,sales_update!A:N,12,FALSE)</f>
        <v>7</v>
      </c>
      <c r="T161">
        <f>VLOOKUP(customer!A161,sales_update!A:N,13,FALSE)</f>
        <v>12</v>
      </c>
      <c r="U161">
        <f>VLOOKUP(customer!A161,sales_update!A:N,14,FALSE)</f>
        <v>3</v>
      </c>
      <c r="V161">
        <f>VLOOKUP(customer!A161,Marketing!A:I,2,FALSE)</f>
        <v>0</v>
      </c>
      <c r="W161">
        <f>VLOOKUP(customer!A161,Marketing!A:I,3,FALSE)</f>
        <v>0</v>
      </c>
      <c r="X161">
        <f>VLOOKUP(customer!A161,Marketing!A:I,4,FALSE)</f>
        <v>0</v>
      </c>
      <c r="Y161">
        <f>VLOOKUP(customer!A161,Marketing!A:I,5,FALSE)</f>
        <v>0</v>
      </c>
      <c r="Z161">
        <f>VLOOKUP(customer!A161,Marketing!A:I,6,FALSE)</f>
        <v>0</v>
      </c>
      <c r="AA161">
        <f>VLOOKUP(customer!A161,Marketing!A:I,7,FALSE)</f>
        <v>0</v>
      </c>
      <c r="AB161">
        <f>VLOOKUP(customer!A161,Marketing!A:I,8,FALSE)</f>
        <v>0</v>
      </c>
      <c r="AC161" s="1">
        <f>VLOOKUP(customer!A161,Marketing!A:I,9,FALSE)</f>
        <v>43524</v>
      </c>
    </row>
    <row r="162" spans="1:29" x14ac:dyDescent="0.3">
      <c r="A162">
        <v>1538</v>
      </c>
      <c r="B162">
        <v>181698</v>
      </c>
      <c r="C162">
        <v>0</v>
      </c>
      <c r="D162">
        <v>0</v>
      </c>
      <c r="E162">
        <v>71</v>
      </c>
      <c r="F162" t="str">
        <f>IF(customer!G162=1, "Married", IF(customer!H162=1, "Single", IF(customer!F162=1, "Divorced", IF(customer!I162=1, "Together", IF(customer!J162=1, "Widowed", "Unknown")))))</f>
        <v>Married</v>
      </c>
      <c r="G162" t="str">
        <f>IF(customer!K162=1,"Basic",IF(customer!L162=1,"Graduate",IF(customer!M162=1,"Master",IF(customer!N162=1,"PhD","Unknown"))))</f>
        <v>Master</v>
      </c>
      <c r="H162" t="s">
        <v>19</v>
      </c>
      <c r="I162">
        <f>VLOOKUP(customer!A162,sales_update!A:N,2,FALSE)</f>
        <v>4</v>
      </c>
      <c r="J162">
        <f xml:space="preserve"> VLOOKUP(customer!A162,sales_update!A:N,3,FALSE)</f>
        <v>398</v>
      </c>
      <c r="K162">
        <f>VLOOKUP(customer!A162,sales_update!A:N,4,FALSE)</f>
        <v>62</v>
      </c>
      <c r="L162">
        <f>VLOOKUP(customer!A162,sales_update!A:N,5,FALSE)</f>
        <v>1156</v>
      </c>
      <c r="M162">
        <f>VLOOKUP(customer!A162,sales_update!A:N,6,FALSE)</f>
        <v>247</v>
      </c>
      <c r="N162">
        <f>VLOOKUP(customer!A162,sales_update!A:N,7,FALSE)</f>
        <v>274</v>
      </c>
      <c r="O162">
        <f>VLOOKUP(customer!A162,sales_update!A:N,8,FALSE)</f>
        <v>105</v>
      </c>
      <c r="P162">
        <f>VLOOKUP(customer!A162,sales_update!A:N,9,FALSE)</f>
        <v>2033</v>
      </c>
      <c r="Q162">
        <f>VLOOKUP(customer!A162,sales_update!A:N,10,FALSE)</f>
        <v>1</v>
      </c>
      <c r="R162">
        <f>VLOOKUP(customer!A162,sales_update!A:N,11,FALSE)</f>
        <v>3</v>
      </c>
      <c r="S162">
        <f>VLOOKUP(customer!A162,sales_update!A:N,12,FALSE)</f>
        <v>8</v>
      </c>
      <c r="T162">
        <f>VLOOKUP(customer!A162,sales_update!A:N,13,FALSE)</f>
        <v>13</v>
      </c>
      <c r="U162">
        <f>VLOOKUP(customer!A162,sales_update!A:N,14,FALSE)</f>
        <v>1</v>
      </c>
      <c r="V162">
        <f>VLOOKUP(customer!A162,Marketing!A:I,2,FALSE)</f>
        <v>0</v>
      </c>
      <c r="W162">
        <f>VLOOKUP(customer!A162,Marketing!A:I,3,FALSE)</f>
        <v>0</v>
      </c>
      <c r="X162">
        <f>VLOOKUP(customer!A162,Marketing!A:I,4,FALSE)</f>
        <v>0</v>
      </c>
      <c r="Y162">
        <f>VLOOKUP(customer!A162,Marketing!A:I,5,FALSE)</f>
        <v>0</v>
      </c>
      <c r="Z162">
        <f>VLOOKUP(customer!A162,Marketing!A:I,6,FALSE)</f>
        <v>0</v>
      </c>
      <c r="AA162">
        <f>VLOOKUP(customer!A162,Marketing!A:I,7,FALSE)</f>
        <v>0</v>
      </c>
      <c r="AB162">
        <f>VLOOKUP(customer!A162,Marketing!A:I,8,FALSE)</f>
        <v>1</v>
      </c>
      <c r="AC162" s="1">
        <f>VLOOKUP(customer!A162,Marketing!A:I,9,FALSE)</f>
        <v>43933</v>
      </c>
    </row>
    <row r="163" spans="1:29" x14ac:dyDescent="0.3">
      <c r="A163">
        <v>2092</v>
      </c>
      <c r="B163">
        <v>181698</v>
      </c>
      <c r="C163">
        <v>0</v>
      </c>
      <c r="D163">
        <v>0</v>
      </c>
      <c r="E163">
        <v>37</v>
      </c>
      <c r="F163" t="str">
        <f>IF(customer!G163=1, "Married", IF(customer!H163=1, "Single", IF(customer!F163=1, "Divorced", IF(customer!I163=1, "Together", IF(customer!J163=1, "Widowed", "Unknown")))))</f>
        <v>Single</v>
      </c>
      <c r="G163" t="str">
        <f>IF(customer!K163=1,"Basic",IF(customer!L163=1,"Graduate",IF(customer!M163=1,"Master",IF(customer!N163=1,"PhD","Unknown"))))</f>
        <v>Unknown</v>
      </c>
      <c r="H163" t="s">
        <v>20</v>
      </c>
      <c r="I163">
        <f>VLOOKUP(customer!A163,sales_update!A:N,2,FALSE)</f>
        <v>1</v>
      </c>
      <c r="J163">
        <f xml:space="preserve"> VLOOKUP(customer!A163,sales_update!A:N,3,FALSE)</f>
        <v>1577</v>
      </c>
      <c r="K163">
        <f>VLOOKUP(customer!A163,sales_update!A:N,4,FALSE)</f>
        <v>100</v>
      </c>
      <c r="L163">
        <f>VLOOKUP(customer!A163,sales_update!A:N,5,FALSE)</f>
        <v>256</v>
      </c>
      <c r="M163">
        <f>VLOOKUP(customer!A163,sales_update!A:N,6,FALSE)</f>
        <v>67</v>
      </c>
      <c r="N163">
        <f>VLOOKUP(customer!A163,sales_update!A:N,7,FALSE)</f>
        <v>356</v>
      </c>
      <c r="O163">
        <f>VLOOKUP(customer!A163,sales_update!A:N,8,FALSE)</f>
        <v>100</v>
      </c>
      <c r="P163">
        <f>VLOOKUP(customer!A163,sales_update!A:N,9,FALSE)</f>
        <v>2255</v>
      </c>
      <c r="Q163">
        <f>VLOOKUP(customer!A163,sales_update!A:N,10,FALSE)</f>
        <v>1</v>
      </c>
      <c r="R163">
        <f>VLOOKUP(customer!A163,sales_update!A:N,11,FALSE)</f>
        <v>8</v>
      </c>
      <c r="S163">
        <f>VLOOKUP(customer!A163,sales_update!A:N,12,FALSE)</f>
        <v>2</v>
      </c>
      <c r="T163">
        <f>VLOOKUP(customer!A163,sales_update!A:N,13,FALSE)</f>
        <v>5</v>
      </c>
      <c r="U163">
        <f>VLOOKUP(customer!A163,sales_update!A:N,14,FALSE)</f>
        <v>5</v>
      </c>
      <c r="V163">
        <f>VLOOKUP(customer!A163,Marketing!A:I,2,FALSE)</f>
        <v>0</v>
      </c>
      <c r="W163">
        <f>VLOOKUP(customer!A163,Marketing!A:I,3,FALSE)</f>
        <v>0</v>
      </c>
      <c r="X163">
        <f>VLOOKUP(customer!A163,Marketing!A:I,4,FALSE)</f>
        <v>0</v>
      </c>
      <c r="Y163">
        <f>VLOOKUP(customer!A163,Marketing!A:I,5,FALSE)</f>
        <v>1</v>
      </c>
      <c r="Z163">
        <f>VLOOKUP(customer!A163,Marketing!A:I,6,FALSE)</f>
        <v>0</v>
      </c>
      <c r="AA163">
        <f>VLOOKUP(customer!A163,Marketing!A:I,7,FALSE)</f>
        <v>0</v>
      </c>
      <c r="AB163">
        <f>VLOOKUP(customer!A163,Marketing!A:I,8,FALSE)</f>
        <v>1</v>
      </c>
      <c r="AC163" s="1">
        <f>VLOOKUP(customer!A163,Marketing!A:I,9,FALSE)</f>
        <v>43683</v>
      </c>
    </row>
    <row r="164" spans="1:29" x14ac:dyDescent="0.3">
      <c r="A164">
        <v>2150</v>
      </c>
      <c r="B164">
        <v>181657</v>
      </c>
      <c r="C164">
        <v>0</v>
      </c>
      <c r="D164">
        <v>0</v>
      </c>
      <c r="E164">
        <v>51</v>
      </c>
      <c r="F164" t="str">
        <f>IF(customer!G164=1, "Married", IF(customer!H164=1, "Single", IF(customer!F164=1, "Divorced", IF(customer!I164=1, "Together", IF(customer!J164=1, "Widowed", "Unknown")))))</f>
        <v>Single</v>
      </c>
      <c r="G164" t="str">
        <f>IF(customer!K164=1,"Basic",IF(customer!L164=1,"Graduate",IF(customer!M164=1,"Master",IF(customer!N164=1,"PhD","Unknown"))))</f>
        <v>Graduate</v>
      </c>
      <c r="H164" t="s">
        <v>19</v>
      </c>
      <c r="I164">
        <f>VLOOKUP(customer!A164,sales_update!A:N,2,FALSE)</f>
        <v>69</v>
      </c>
      <c r="J164">
        <f xml:space="preserve"> VLOOKUP(customer!A164,sales_update!A:N,3,FALSE)</f>
        <v>810</v>
      </c>
      <c r="K164">
        <f>VLOOKUP(customer!A164,sales_update!A:N,4,FALSE)</f>
        <v>89</v>
      </c>
      <c r="L164">
        <f>VLOOKUP(customer!A164,sales_update!A:N,5,FALSE)</f>
        <v>945</v>
      </c>
      <c r="M164">
        <f>VLOOKUP(customer!A164,sales_update!A:N,6,FALSE)</f>
        <v>351</v>
      </c>
      <c r="N164">
        <f>VLOOKUP(customer!A164,sales_update!A:N,7,FALSE)</f>
        <v>133</v>
      </c>
      <c r="O164">
        <f>VLOOKUP(customer!A164,sales_update!A:N,8,FALSE)</f>
        <v>111</v>
      </c>
      <c r="P164">
        <f>VLOOKUP(customer!A164,sales_update!A:N,9,FALSE)</f>
        <v>2218</v>
      </c>
      <c r="Q164">
        <f>VLOOKUP(customer!A164,sales_update!A:N,10,FALSE)</f>
        <v>1</v>
      </c>
      <c r="R164">
        <f>VLOOKUP(customer!A164,sales_update!A:N,11,FALSE)</f>
        <v>3</v>
      </c>
      <c r="S164">
        <f>VLOOKUP(customer!A164,sales_update!A:N,12,FALSE)</f>
        <v>4</v>
      </c>
      <c r="T164">
        <f>VLOOKUP(customer!A164,sales_update!A:N,13,FALSE)</f>
        <v>8</v>
      </c>
      <c r="U164">
        <f>VLOOKUP(customer!A164,sales_update!A:N,14,FALSE)</f>
        <v>1</v>
      </c>
      <c r="V164">
        <f>VLOOKUP(customer!A164,Marketing!A:I,2,FALSE)</f>
        <v>0</v>
      </c>
      <c r="W164">
        <f>VLOOKUP(customer!A164,Marketing!A:I,3,FALSE)</f>
        <v>0</v>
      </c>
      <c r="X164">
        <f>VLOOKUP(customer!A164,Marketing!A:I,4,FALSE)</f>
        <v>0</v>
      </c>
      <c r="Y164">
        <f>VLOOKUP(customer!A164,Marketing!A:I,5,FALSE)</f>
        <v>0</v>
      </c>
      <c r="Z164">
        <f>VLOOKUP(customer!A164,Marketing!A:I,6,FALSE)</f>
        <v>0</v>
      </c>
      <c r="AA164">
        <f>VLOOKUP(customer!A164,Marketing!A:I,7,FALSE)</f>
        <v>0</v>
      </c>
      <c r="AB164">
        <f>VLOOKUP(customer!A164,Marketing!A:I,8,FALSE)</f>
        <v>0</v>
      </c>
      <c r="AC164" s="1">
        <f>VLOOKUP(customer!A164,Marketing!A:I,9,FALSE)</f>
        <v>44010</v>
      </c>
    </row>
    <row r="165" spans="1:29" x14ac:dyDescent="0.3">
      <c r="A165">
        <v>2553</v>
      </c>
      <c r="B165">
        <v>181574</v>
      </c>
      <c r="C165">
        <v>0</v>
      </c>
      <c r="D165">
        <v>0</v>
      </c>
      <c r="E165">
        <v>73</v>
      </c>
      <c r="F165" t="str">
        <f>IF(customer!G165=1, "Married", IF(customer!H165=1, "Single", IF(customer!F165=1, "Divorced", IF(customer!I165=1, "Together", IF(customer!J165=1, "Widowed", "Unknown")))))</f>
        <v>Together</v>
      </c>
      <c r="G165" t="str">
        <f>IF(customer!K165=1,"Basic",IF(customer!L165=1,"Graduate",IF(customer!M165=1,"Master",IF(customer!N165=1,"PhD","Unknown"))))</f>
        <v>PhD</v>
      </c>
      <c r="H165" t="s">
        <v>16</v>
      </c>
      <c r="I165">
        <f>VLOOKUP(customer!A165,sales_update!A:N,2,FALSE)</f>
        <v>89</v>
      </c>
      <c r="J165">
        <f xml:space="preserve"> VLOOKUP(customer!A165,sales_update!A:N,3,FALSE)</f>
        <v>2787</v>
      </c>
      <c r="K165">
        <f>VLOOKUP(customer!A165,sales_update!A:N,4,FALSE)</f>
        <v>0</v>
      </c>
      <c r="L165">
        <f>VLOOKUP(customer!A165,sales_update!A:N,5,FALSE)</f>
        <v>1035</v>
      </c>
      <c r="M165">
        <f>VLOOKUP(customer!A165,sales_update!A:N,6,FALSE)</f>
        <v>102</v>
      </c>
      <c r="N165">
        <f>VLOOKUP(customer!A165,sales_update!A:N,7,FALSE)</f>
        <v>78</v>
      </c>
      <c r="O165">
        <f>VLOOKUP(customer!A165,sales_update!A:N,8,FALSE)</f>
        <v>0</v>
      </c>
      <c r="P165">
        <f>VLOOKUP(customer!A165,sales_update!A:N,9,FALSE)</f>
        <v>4002</v>
      </c>
      <c r="Q165">
        <f>VLOOKUP(customer!A165,sales_update!A:N,10,FALSE)</f>
        <v>1</v>
      </c>
      <c r="R165">
        <f>VLOOKUP(customer!A165,sales_update!A:N,11,FALSE)</f>
        <v>4</v>
      </c>
      <c r="S165">
        <f>VLOOKUP(customer!A165,sales_update!A:N,12,FALSE)</f>
        <v>5</v>
      </c>
      <c r="T165">
        <f>VLOOKUP(customer!A165,sales_update!A:N,13,FALSE)</f>
        <v>8</v>
      </c>
      <c r="U165">
        <f>VLOOKUP(customer!A165,sales_update!A:N,14,FALSE)</f>
        <v>1</v>
      </c>
      <c r="V165">
        <f>VLOOKUP(customer!A165,Marketing!A:I,2,FALSE)</f>
        <v>0</v>
      </c>
      <c r="W165">
        <f>VLOOKUP(customer!A165,Marketing!A:I,3,FALSE)</f>
        <v>1</v>
      </c>
      <c r="X165">
        <f>VLOOKUP(customer!A165,Marketing!A:I,4,FALSE)</f>
        <v>1</v>
      </c>
      <c r="Y165">
        <f>VLOOKUP(customer!A165,Marketing!A:I,5,FALSE)</f>
        <v>0</v>
      </c>
      <c r="Z165">
        <f>VLOOKUP(customer!A165,Marketing!A:I,6,FALSE)</f>
        <v>0</v>
      </c>
      <c r="AA165">
        <f>VLOOKUP(customer!A165,Marketing!A:I,7,FALSE)</f>
        <v>0</v>
      </c>
      <c r="AB165">
        <f>VLOOKUP(customer!A165,Marketing!A:I,8,FALSE)</f>
        <v>0</v>
      </c>
      <c r="AC165" s="1">
        <f>VLOOKUP(customer!A165,Marketing!A:I,9,FALSE)</f>
        <v>44106</v>
      </c>
    </row>
    <row r="166" spans="1:29" x14ac:dyDescent="0.3">
      <c r="A166">
        <v>3144</v>
      </c>
      <c r="B166">
        <v>181380</v>
      </c>
      <c r="C166">
        <v>0</v>
      </c>
      <c r="D166">
        <v>0</v>
      </c>
      <c r="E166">
        <v>53</v>
      </c>
      <c r="F166" t="str">
        <f>IF(customer!G166=1, "Married", IF(customer!H166=1, "Single", IF(customer!F166=1, "Divorced", IF(customer!I166=1, "Together", IF(customer!J166=1, "Widowed", "Unknown")))))</f>
        <v>Divorced</v>
      </c>
      <c r="G166" t="str">
        <f>IF(customer!K166=1,"Basic",IF(customer!L166=1,"Graduate",IF(customer!M166=1,"Master",IF(customer!N166=1,"PhD","Unknown"))))</f>
        <v>Master</v>
      </c>
      <c r="H166" t="s">
        <v>17</v>
      </c>
      <c r="I166">
        <f>VLOOKUP(customer!A166,sales_update!A:N,2,FALSE)</f>
        <v>51</v>
      </c>
      <c r="J166">
        <f xml:space="preserve"> VLOOKUP(customer!A166,sales_update!A:N,3,FALSE)</f>
        <v>1652</v>
      </c>
      <c r="K166">
        <f>VLOOKUP(customer!A166,sales_update!A:N,4,FALSE)</f>
        <v>152</v>
      </c>
      <c r="L166">
        <f>VLOOKUP(customer!A166,sales_update!A:N,5,FALSE)</f>
        <v>1536</v>
      </c>
      <c r="M166">
        <f>VLOOKUP(customer!A166,sales_update!A:N,6,FALSE)</f>
        <v>499</v>
      </c>
      <c r="N166">
        <f>VLOOKUP(customer!A166,sales_update!A:N,7,FALSE)</f>
        <v>152</v>
      </c>
      <c r="O166">
        <f>VLOOKUP(customer!A166,sales_update!A:N,8,FALSE)</f>
        <v>230</v>
      </c>
      <c r="P166">
        <f>VLOOKUP(customer!A166,sales_update!A:N,9,FALSE)</f>
        <v>3760</v>
      </c>
      <c r="Q166">
        <f>VLOOKUP(customer!A166,sales_update!A:N,10,FALSE)</f>
        <v>1</v>
      </c>
      <c r="R166">
        <f>VLOOKUP(customer!A166,sales_update!A:N,11,FALSE)</f>
        <v>4</v>
      </c>
      <c r="S166">
        <f>VLOOKUP(customer!A166,sales_update!A:N,12,FALSE)</f>
        <v>2</v>
      </c>
      <c r="T166">
        <f>VLOOKUP(customer!A166,sales_update!A:N,13,FALSE)</f>
        <v>10</v>
      </c>
      <c r="U166">
        <f>VLOOKUP(customer!A166,sales_update!A:N,14,FALSE)</f>
        <v>2</v>
      </c>
      <c r="V166">
        <f>VLOOKUP(customer!A166,Marketing!A:I,2,FALSE)</f>
        <v>0</v>
      </c>
      <c r="W166">
        <f>VLOOKUP(customer!A166,Marketing!A:I,3,FALSE)</f>
        <v>0</v>
      </c>
      <c r="X166">
        <f>VLOOKUP(customer!A166,Marketing!A:I,4,FALSE)</f>
        <v>0</v>
      </c>
      <c r="Y166">
        <f>VLOOKUP(customer!A166,Marketing!A:I,5,FALSE)</f>
        <v>0</v>
      </c>
      <c r="Z166">
        <f>VLOOKUP(customer!A166,Marketing!A:I,6,FALSE)</f>
        <v>0</v>
      </c>
      <c r="AA166">
        <f>VLOOKUP(customer!A166,Marketing!A:I,7,FALSE)</f>
        <v>0</v>
      </c>
      <c r="AB166">
        <f>VLOOKUP(customer!A166,Marketing!A:I,8,FALSE)</f>
        <v>0</v>
      </c>
      <c r="AC166" s="1">
        <f>VLOOKUP(customer!A166,Marketing!A:I,9,FALSE)</f>
        <v>43614</v>
      </c>
    </row>
    <row r="167" spans="1:29" x14ac:dyDescent="0.3">
      <c r="A167">
        <v>1079</v>
      </c>
      <c r="B167">
        <v>181361</v>
      </c>
      <c r="C167">
        <v>0</v>
      </c>
      <c r="D167">
        <v>0</v>
      </c>
      <c r="E167">
        <v>33</v>
      </c>
      <c r="F167" t="str">
        <f>IF(customer!G167=1, "Married", IF(customer!H167=1, "Single", IF(customer!F167=1, "Divorced", IF(customer!I167=1, "Together", IF(customer!J167=1, "Widowed", "Unknown")))))</f>
        <v>Divorced</v>
      </c>
      <c r="G167" t="str">
        <f>IF(customer!K167=1,"Basic",IF(customer!L167=1,"Graduate",IF(customer!M167=1,"Master",IF(customer!N167=1,"PhD","Unknown"))))</f>
        <v>Graduate</v>
      </c>
      <c r="H167" t="s">
        <v>15</v>
      </c>
      <c r="I167">
        <f>VLOOKUP(customer!A167,sales_update!A:N,2,FALSE)</f>
        <v>18</v>
      </c>
      <c r="J167">
        <f xml:space="preserve"> VLOOKUP(customer!A167,sales_update!A:N,3,FALSE)</f>
        <v>363</v>
      </c>
      <c r="K167">
        <f>VLOOKUP(customer!A167,sales_update!A:N,4,FALSE)</f>
        <v>51</v>
      </c>
      <c r="L167">
        <f>VLOOKUP(customer!A167,sales_update!A:N,5,FALSE)</f>
        <v>945</v>
      </c>
      <c r="M167">
        <f>VLOOKUP(customer!A167,sales_update!A:N,6,FALSE)</f>
        <v>60</v>
      </c>
      <c r="N167">
        <f>VLOOKUP(customer!A167,sales_update!A:N,7,FALSE)</f>
        <v>145</v>
      </c>
      <c r="O167">
        <f>VLOOKUP(customer!A167,sales_update!A:N,8,FALSE)</f>
        <v>169</v>
      </c>
      <c r="P167">
        <f>VLOOKUP(customer!A167,sales_update!A:N,9,FALSE)</f>
        <v>1395</v>
      </c>
      <c r="Q167">
        <f>VLOOKUP(customer!A167,sales_update!A:N,10,FALSE)</f>
        <v>1</v>
      </c>
      <c r="R167">
        <f>VLOOKUP(customer!A167,sales_update!A:N,11,FALSE)</f>
        <v>3</v>
      </c>
      <c r="S167">
        <f>VLOOKUP(customer!A167,sales_update!A:N,12,FALSE)</f>
        <v>10</v>
      </c>
      <c r="T167">
        <f>VLOOKUP(customer!A167,sales_update!A:N,13,FALSE)</f>
        <v>13</v>
      </c>
      <c r="U167">
        <f>VLOOKUP(customer!A167,sales_update!A:N,14,FALSE)</f>
        <v>1</v>
      </c>
      <c r="V167">
        <f>VLOOKUP(customer!A167,Marketing!A:I,2,FALSE)</f>
        <v>0</v>
      </c>
      <c r="W167">
        <f>VLOOKUP(customer!A167,Marketing!A:I,3,FALSE)</f>
        <v>0</v>
      </c>
      <c r="X167">
        <f>VLOOKUP(customer!A167,Marketing!A:I,4,FALSE)</f>
        <v>0</v>
      </c>
      <c r="Y167">
        <f>VLOOKUP(customer!A167,Marketing!A:I,5,FALSE)</f>
        <v>0</v>
      </c>
      <c r="Z167">
        <f>VLOOKUP(customer!A167,Marketing!A:I,6,FALSE)</f>
        <v>0</v>
      </c>
      <c r="AA167">
        <f>VLOOKUP(customer!A167,Marketing!A:I,7,FALSE)</f>
        <v>0</v>
      </c>
      <c r="AB167">
        <f>VLOOKUP(customer!A167,Marketing!A:I,8,FALSE)</f>
        <v>0</v>
      </c>
      <c r="AC167" s="1">
        <f>VLOOKUP(customer!A167,Marketing!A:I,9,FALSE)</f>
        <v>44044</v>
      </c>
    </row>
    <row r="168" spans="1:29" x14ac:dyDescent="0.3">
      <c r="A168">
        <v>2560</v>
      </c>
      <c r="B168">
        <v>181361</v>
      </c>
      <c r="C168">
        <v>0</v>
      </c>
      <c r="D168">
        <v>0</v>
      </c>
      <c r="E168">
        <v>33</v>
      </c>
      <c r="F168" t="str">
        <f>IF(customer!G168=1, "Married", IF(customer!H168=1, "Single", IF(customer!F168=1, "Divorced", IF(customer!I168=1, "Together", IF(customer!J168=1, "Widowed", "Unknown")))))</f>
        <v>Divorced</v>
      </c>
      <c r="G168" t="str">
        <f>IF(customer!K168=1,"Basic",IF(customer!L168=1,"Graduate",IF(customer!M168=1,"Master",IF(customer!N168=1,"PhD","Unknown"))))</f>
        <v>Graduate</v>
      </c>
      <c r="H168" t="s">
        <v>20</v>
      </c>
      <c r="I168">
        <f>VLOOKUP(customer!A168,sales_update!A:N,2,FALSE)</f>
        <v>18</v>
      </c>
      <c r="J168">
        <f xml:space="preserve"> VLOOKUP(customer!A168,sales_update!A:N,3,FALSE)</f>
        <v>363</v>
      </c>
      <c r="K168">
        <f>VLOOKUP(customer!A168,sales_update!A:N,4,FALSE)</f>
        <v>51</v>
      </c>
      <c r="L168">
        <f>VLOOKUP(customer!A168,sales_update!A:N,5,FALSE)</f>
        <v>945</v>
      </c>
      <c r="M168">
        <f>VLOOKUP(customer!A168,sales_update!A:N,6,FALSE)</f>
        <v>60</v>
      </c>
      <c r="N168">
        <f>VLOOKUP(customer!A168,sales_update!A:N,7,FALSE)</f>
        <v>145</v>
      </c>
      <c r="O168">
        <f>VLOOKUP(customer!A168,sales_update!A:N,8,FALSE)</f>
        <v>169</v>
      </c>
      <c r="P168">
        <f>VLOOKUP(customer!A168,sales_update!A:N,9,FALSE)</f>
        <v>1395</v>
      </c>
      <c r="Q168">
        <f>VLOOKUP(customer!A168,sales_update!A:N,10,FALSE)</f>
        <v>1</v>
      </c>
      <c r="R168">
        <f>VLOOKUP(customer!A168,sales_update!A:N,11,FALSE)</f>
        <v>3</v>
      </c>
      <c r="S168">
        <f>VLOOKUP(customer!A168,sales_update!A:N,12,FALSE)</f>
        <v>10</v>
      </c>
      <c r="T168">
        <f>VLOOKUP(customer!A168,sales_update!A:N,13,FALSE)</f>
        <v>13</v>
      </c>
      <c r="U168">
        <f>VLOOKUP(customer!A168,sales_update!A:N,14,FALSE)</f>
        <v>1</v>
      </c>
      <c r="V168">
        <f>VLOOKUP(customer!A168,Marketing!A:I,2,FALSE)</f>
        <v>0</v>
      </c>
      <c r="W168">
        <f>VLOOKUP(customer!A168,Marketing!A:I,3,FALSE)</f>
        <v>0</v>
      </c>
      <c r="X168">
        <f>VLOOKUP(customer!A168,Marketing!A:I,4,FALSE)</f>
        <v>0</v>
      </c>
      <c r="Y168">
        <f>VLOOKUP(customer!A168,Marketing!A:I,5,FALSE)</f>
        <v>0</v>
      </c>
      <c r="Z168">
        <f>VLOOKUP(customer!A168,Marketing!A:I,6,FALSE)</f>
        <v>0</v>
      </c>
      <c r="AA168">
        <f>VLOOKUP(customer!A168,Marketing!A:I,7,FALSE)</f>
        <v>0</v>
      </c>
      <c r="AB168">
        <f>VLOOKUP(customer!A168,Marketing!A:I,8,FALSE)</f>
        <v>1</v>
      </c>
      <c r="AC168" s="1">
        <f>VLOOKUP(customer!A168,Marketing!A:I,9,FALSE)</f>
        <v>44044</v>
      </c>
    </row>
    <row r="169" spans="1:29" x14ac:dyDescent="0.3">
      <c r="A169">
        <v>1881</v>
      </c>
      <c r="B169">
        <v>181320</v>
      </c>
      <c r="C169">
        <v>0</v>
      </c>
      <c r="D169">
        <v>0</v>
      </c>
      <c r="E169">
        <v>62</v>
      </c>
      <c r="F169" t="str">
        <f>IF(customer!G169=1, "Married", IF(customer!H169=1, "Single", IF(customer!F169=1, "Divorced", IF(customer!I169=1, "Together", IF(customer!J169=1, "Widowed", "Unknown")))))</f>
        <v>Married</v>
      </c>
      <c r="G169" t="str">
        <f>IF(customer!K169=1,"Basic",IF(customer!L169=1,"Graduate",IF(customer!M169=1,"Master",IF(customer!N169=1,"PhD","Unknown"))))</f>
        <v>Graduate</v>
      </c>
      <c r="H169" t="s">
        <v>16</v>
      </c>
      <c r="I169">
        <f>VLOOKUP(customer!A169,sales_update!A:N,2,FALSE)</f>
        <v>61</v>
      </c>
      <c r="J169">
        <f xml:space="preserve"> VLOOKUP(customer!A169,sales_update!A:N,3,FALSE)</f>
        <v>408</v>
      </c>
      <c r="K169">
        <f>VLOOKUP(customer!A169,sales_update!A:N,4,FALSE)</f>
        <v>74</v>
      </c>
      <c r="L169">
        <f>VLOOKUP(customer!A169,sales_update!A:N,5,FALSE)</f>
        <v>1099</v>
      </c>
      <c r="M169">
        <f>VLOOKUP(customer!A169,sales_update!A:N,6,FALSE)</f>
        <v>132</v>
      </c>
      <c r="N169">
        <f>VLOOKUP(customer!A169,sales_update!A:N,7,FALSE)</f>
        <v>230</v>
      </c>
      <c r="O169">
        <f>VLOOKUP(customer!A169,sales_update!A:N,8,FALSE)</f>
        <v>127</v>
      </c>
      <c r="P169">
        <f>VLOOKUP(customer!A169,sales_update!A:N,9,FALSE)</f>
        <v>1815</v>
      </c>
      <c r="Q169">
        <f>VLOOKUP(customer!A169,sales_update!A:N,10,FALSE)</f>
        <v>1</v>
      </c>
      <c r="R169">
        <f>VLOOKUP(customer!A169,sales_update!A:N,11,FALSE)</f>
        <v>4</v>
      </c>
      <c r="S169">
        <f>VLOOKUP(customer!A169,sales_update!A:N,12,FALSE)</f>
        <v>3</v>
      </c>
      <c r="T169">
        <f>VLOOKUP(customer!A169,sales_update!A:N,13,FALSE)</f>
        <v>10</v>
      </c>
      <c r="U169">
        <f>VLOOKUP(customer!A169,sales_update!A:N,14,FALSE)</f>
        <v>2</v>
      </c>
      <c r="V169">
        <f>VLOOKUP(customer!A169,Marketing!A:I,2,FALSE)</f>
        <v>0</v>
      </c>
      <c r="W169">
        <f>VLOOKUP(customer!A169,Marketing!A:I,3,FALSE)</f>
        <v>0</v>
      </c>
      <c r="X169">
        <f>VLOOKUP(customer!A169,Marketing!A:I,4,FALSE)</f>
        <v>0</v>
      </c>
      <c r="Y169">
        <f>VLOOKUP(customer!A169,Marketing!A:I,5,FALSE)</f>
        <v>0</v>
      </c>
      <c r="Z169">
        <f>VLOOKUP(customer!A169,Marketing!A:I,6,FALSE)</f>
        <v>0</v>
      </c>
      <c r="AA169">
        <f>VLOOKUP(customer!A169,Marketing!A:I,7,FALSE)</f>
        <v>0</v>
      </c>
      <c r="AB169">
        <f>VLOOKUP(customer!A169,Marketing!A:I,8,FALSE)</f>
        <v>0</v>
      </c>
      <c r="AC169" s="1">
        <f>VLOOKUP(customer!A169,Marketing!A:I,9,FALSE)</f>
        <v>43660</v>
      </c>
    </row>
    <row r="170" spans="1:29" x14ac:dyDescent="0.3">
      <c r="A170">
        <v>1658</v>
      </c>
      <c r="B170">
        <v>181300</v>
      </c>
      <c r="C170">
        <v>0</v>
      </c>
      <c r="D170">
        <v>1</v>
      </c>
      <c r="E170">
        <v>57</v>
      </c>
      <c r="F170" t="str">
        <f>IF(customer!G170=1, "Married", IF(customer!H170=1, "Single", IF(customer!F170=1, "Divorced", IF(customer!I170=1, "Together", IF(customer!J170=1, "Widowed", "Unknown")))))</f>
        <v>Married</v>
      </c>
      <c r="G170" t="str">
        <f>IF(customer!K170=1,"Basic",IF(customer!L170=1,"Graduate",IF(customer!M170=1,"Master",IF(customer!N170=1,"PhD","Unknown"))))</f>
        <v>PhD</v>
      </c>
      <c r="H170" t="s">
        <v>19</v>
      </c>
      <c r="I170">
        <f>VLOOKUP(customer!A170,sales_update!A:N,2,FALSE)</f>
        <v>17</v>
      </c>
      <c r="J170">
        <f xml:space="preserve"> VLOOKUP(customer!A170,sales_update!A:N,3,FALSE)</f>
        <v>2239</v>
      </c>
      <c r="K170">
        <f>VLOOKUP(customer!A170,sales_update!A:N,4,FALSE)</f>
        <v>27</v>
      </c>
      <c r="L170">
        <f>VLOOKUP(customer!A170,sales_update!A:N,5,FALSE)</f>
        <v>323</v>
      </c>
      <c r="M170">
        <f>VLOOKUP(customer!A170,sales_update!A:N,6,FALSE)</f>
        <v>71</v>
      </c>
      <c r="N170">
        <f>VLOOKUP(customer!A170,sales_update!A:N,7,FALSE)</f>
        <v>27</v>
      </c>
      <c r="O170">
        <f>VLOOKUP(customer!A170,sales_update!A:N,8,FALSE)</f>
        <v>80</v>
      </c>
      <c r="P170">
        <f>VLOOKUP(customer!A170,sales_update!A:N,9,FALSE)</f>
        <v>2607</v>
      </c>
      <c r="Q170">
        <f>VLOOKUP(customer!A170,sales_update!A:N,10,FALSE)</f>
        <v>3</v>
      </c>
      <c r="R170">
        <f>VLOOKUP(customer!A170,sales_update!A:N,11,FALSE)</f>
        <v>10</v>
      </c>
      <c r="S170">
        <f>VLOOKUP(customer!A170,sales_update!A:N,12,FALSE)</f>
        <v>3</v>
      </c>
      <c r="T170">
        <f>VLOOKUP(customer!A170,sales_update!A:N,13,FALSE)</f>
        <v>5</v>
      </c>
      <c r="U170">
        <f>VLOOKUP(customer!A170,sales_update!A:N,14,FALSE)</f>
        <v>5</v>
      </c>
      <c r="V170">
        <f>VLOOKUP(customer!A170,Marketing!A:I,2,FALSE)</f>
        <v>0</v>
      </c>
      <c r="W170">
        <f>VLOOKUP(customer!A170,Marketing!A:I,3,FALSE)</f>
        <v>0</v>
      </c>
      <c r="X170">
        <f>VLOOKUP(customer!A170,Marketing!A:I,4,FALSE)</f>
        <v>0</v>
      </c>
      <c r="Y170">
        <f>VLOOKUP(customer!A170,Marketing!A:I,5,FALSE)</f>
        <v>1</v>
      </c>
      <c r="Z170">
        <f>VLOOKUP(customer!A170,Marketing!A:I,6,FALSE)</f>
        <v>0</v>
      </c>
      <c r="AA170">
        <f>VLOOKUP(customer!A170,Marketing!A:I,7,FALSE)</f>
        <v>0</v>
      </c>
      <c r="AB170">
        <f>VLOOKUP(customer!A170,Marketing!A:I,8,FALSE)</f>
        <v>1</v>
      </c>
      <c r="AC170" s="1">
        <f>VLOOKUP(customer!A170,Marketing!A:I,9,FALSE)</f>
        <v>43561</v>
      </c>
    </row>
    <row r="171" spans="1:29" x14ac:dyDescent="0.3">
      <c r="A171">
        <v>1431</v>
      </c>
      <c r="B171">
        <v>181246</v>
      </c>
      <c r="C171">
        <v>0</v>
      </c>
      <c r="D171">
        <v>0</v>
      </c>
      <c r="E171">
        <v>56</v>
      </c>
      <c r="F171" t="str">
        <f>IF(customer!G171=1, "Married", IF(customer!H171=1, "Single", IF(customer!F171=1, "Divorced", IF(customer!I171=1, "Together", IF(customer!J171=1, "Widowed", "Unknown")))))</f>
        <v>Single</v>
      </c>
      <c r="G171" t="str">
        <f>IF(customer!K171=1,"Basic",IF(customer!L171=1,"Graduate",IF(customer!M171=1,"Master",IF(customer!N171=1,"PhD","Unknown"))))</f>
        <v>Graduate</v>
      </c>
      <c r="H171" t="s">
        <v>16</v>
      </c>
      <c r="I171">
        <f>VLOOKUP(customer!A171,sales_update!A:N,2,FALSE)</f>
        <v>87</v>
      </c>
      <c r="J171">
        <f xml:space="preserve"> VLOOKUP(customer!A171,sales_update!A:N,3,FALSE)</f>
        <v>888</v>
      </c>
      <c r="K171">
        <f>VLOOKUP(customer!A171,sales_update!A:N,4,FALSE)</f>
        <v>424</v>
      </c>
      <c r="L171">
        <f>VLOOKUP(customer!A171,sales_update!A:N,5,FALSE)</f>
        <v>1198</v>
      </c>
      <c r="M171">
        <f>VLOOKUP(customer!A171,sales_update!A:N,6,FALSE)</f>
        <v>136</v>
      </c>
      <c r="N171">
        <f>VLOOKUP(customer!A171,sales_update!A:N,7,FALSE)</f>
        <v>348</v>
      </c>
      <c r="O171">
        <f>VLOOKUP(customer!A171,sales_update!A:N,8,FALSE)</f>
        <v>83</v>
      </c>
      <c r="P171">
        <f>VLOOKUP(customer!A171,sales_update!A:N,9,FALSE)</f>
        <v>2911</v>
      </c>
      <c r="Q171">
        <f>VLOOKUP(customer!A171,sales_update!A:N,10,FALSE)</f>
        <v>1</v>
      </c>
      <c r="R171">
        <f>VLOOKUP(customer!A171,sales_update!A:N,11,FALSE)</f>
        <v>4</v>
      </c>
      <c r="S171">
        <f>VLOOKUP(customer!A171,sales_update!A:N,12,FALSE)</f>
        <v>5</v>
      </c>
      <c r="T171">
        <f>VLOOKUP(customer!A171,sales_update!A:N,13,FALSE)</f>
        <v>7</v>
      </c>
      <c r="U171">
        <f>VLOOKUP(customer!A171,sales_update!A:N,14,FALSE)</f>
        <v>1</v>
      </c>
      <c r="V171">
        <f>VLOOKUP(customer!A171,Marketing!A:I,2,FALSE)</f>
        <v>1</v>
      </c>
      <c r="W171">
        <f>VLOOKUP(customer!A171,Marketing!A:I,3,FALSE)</f>
        <v>0</v>
      </c>
      <c r="X171">
        <f>VLOOKUP(customer!A171,Marketing!A:I,4,FALSE)</f>
        <v>0</v>
      </c>
      <c r="Y171">
        <f>VLOOKUP(customer!A171,Marketing!A:I,5,FALSE)</f>
        <v>1</v>
      </c>
      <c r="Z171">
        <f>VLOOKUP(customer!A171,Marketing!A:I,6,FALSE)</f>
        <v>0</v>
      </c>
      <c r="AA171">
        <f>VLOOKUP(customer!A171,Marketing!A:I,7,FALSE)</f>
        <v>0</v>
      </c>
      <c r="AB171">
        <f>VLOOKUP(customer!A171,Marketing!A:I,8,FALSE)</f>
        <v>0</v>
      </c>
      <c r="AC171" s="1">
        <f>VLOOKUP(customer!A171,Marketing!A:I,9,FALSE)</f>
        <v>43986</v>
      </c>
    </row>
    <row r="172" spans="1:29" x14ac:dyDescent="0.3">
      <c r="A172">
        <v>1491</v>
      </c>
      <c r="B172">
        <v>181217</v>
      </c>
      <c r="C172">
        <v>0</v>
      </c>
      <c r="D172">
        <v>0</v>
      </c>
      <c r="E172">
        <v>31</v>
      </c>
      <c r="F172" t="str">
        <f>IF(customer!G172=1, "Married", IF(customer!H172=1, "Single", IF(customer!F172=1, "Divorced", IF(customer!I172=1, "Together", IF(customer!J172=1, "Widowed", "Unknown")))))</f>
        <v>Single</v>
      </c>
      <c r="G172" t="str">
        <f>IF(customer!K172=1,"Basic",IF(customer!L172=1,"Graduate",IF(customer!M172=1,"Master",IF(customer!N172=1,"PhD","Unknown"))))</f>
        <v>Graduate</v>
      </c>
      <c r="H172" t="s">
        <v>16</v>
      </c>
      <c r="I172">
        <f>VLOOKUP(customer!A172,sales_update!A:N,2,FALSE)</f>
        <v>77</v>
      </c>
      <c r="J172">
        <f xml:space="preserve"> VLOOKUP(customer!A172,sales_update!A:N,3,FALSE)</f>
        <v>1100</v>
      </c>
      <c r="K172">
        <f>VLOOKUP(customer!A172,sales_update!A:N,4,FALSE)</f>
        <v>156</v>
      </c>
      <c r="L172">
        <f>VLOOKUP(customer!A172,sales_update!A:N,5,FALSE)</f>
        <v>723</v>
      </c>
      <c r="M172">
        <f>VLOOKUP(customer!A172,sales_update!A:N,6,FALSE)</f>
        <v>326</v>
      </c>
      <c r="N172">
        <f>VLOOKUP(customer!A172,sales_update!A:N,7,FALSE)</f>
        <v>89</v>
      </c>
      <c r="O172">
        <f>VLOOKUP(customer!A172,sales_update!A:N,8,FALSE)</f>
        <v>187</v>
      </c>
      <c r="P172">
        <f>VLOOKUP(customer!A172,sales_update!A:N,9,FALSE)</f>
        <v>2207</v>
      </c>
      <c r="Q172">
        <f>VLOOKUP(customer!A172,sales_update!A:N,10,FALSE)</f>
        <v>1</v>
      </c>
      <c r="R172">
        <f>VLOOKUP(customer!A172,sales_update!A:N,11,FALSE)</f>
        <v>3</v>
      </c>
      <c r="S172">
        <f>VLOOKUP(customer!A172,sales_update!A:N,12,FALSE)</f>
        <v>7</v>
      </c>
      <c r="T172">
        <f>VLOOKUP(customer!A172,sales_update!A:N,13,FALSE)</f>
        <v>11</v>
      </c>
      <c r="U172">
        <f>VLOOKUP(customer!A172,sales_update!A:N,14,FALSE)</f>
        <v>1</v>
      </c>
      <c r="V172">
        <f>VLOOKUP(customer!A172,Marketing!A:I,2,FALSE)</f>
        <v>0</v>
      </c>
      <c r="W172">
        <f>VLOOKUP(customer!A172,Marketing!A:I,3,FALSE)</f>
        <v>0</v>
      </c>
      <c r="X172">
        <f>VLOOKUP(customer!A172,Marketing!A:I,4,FALSE)</f>
        <v>0</v>
      </c>
      <c r="Y172">
        <f>VLOOKUP(customer!A172,Marketing!A:I,5,FALSE)</f>
        <v>0</v>
      </c>
      <c r="Z172">
        <f>VLOOKUP(customer!A172,Marketing!A:I,6,FALSE)</f>
        <v>0</v>
      </c>
      <c r="AA172">
        <f>VLOOKUP(customer!A172,Marketing!A:I,7,FALSE)</f>
        <v>0</v>
      </c>
      <c r="AB172">
        <f>VLOOKUP(customer!A172,Marketing!A:I,8,FALSE)</f>
        <v>0</v>
      </c>
      <c r="AC172" s="1">
        <f>VLOOKUP(customer!A172,Marketing!A:I,9,FALSE)</f>
        <v>43823</v>
      </c>
    </row>
    <row r="173" spans="1:29" x14ac:dyDescent="0.3">
      <c r="A173">
        <v>2664</v>
      </c>
      <c r="B173">
        <v>181217</v>
      </c>
      <c r="C173">
        <v>0</v>
      </c>
      <c r="D173">
        <v>0</v>
      </c>
      <c r="E173">
        <v>31</v>
      </c>
      <c r="F173" t="str">
        <f>IF(customer!G173=1, "Married", IF(customer!H173=1, "Single", IF(customer!F173=1, "Divorced", IF(customer!I173=1, "Together", IF(customer!J173=1, "Widowed", "Unknown")))))</f>
        <v>Single</v>
      </c>
      <c r="G173" t="str">
        <f>IF(customer!K173=1,"Basic",IF(customer!L173=1,"Graduate",IF(customer!M173=1,"Master",IF(customer!N173=1,"PhD","Unknown"))))</f>
        <v>Graduate</v>
      </c>
      <c r="H173" t="s">
        <v>17</v>
      </c>
      <c r="I173">
        <f>VLOOKUP(customer!A173,sales_update!A:N,2,FALSE)</f>
        <v>77</v>
      </c>
      <c r="J173">
        <f xml:space="preserve"> VLOOKUP(customer!A173,sales_update!A:N,3,FALSE)</f>
        <v>1100</v>
      </c>
      <c r="K173">
        <f>VLOOKUP(customer!A173,sales_update!A:N,4,FALSE)</f>
        <v>156</v>
      </c>
      <c r="L173">
        <f>VLOOKUP(customer!A173,sales_update!A:N,5,FALSE)</f>
        <v>723</v>
      </c>
      <c r="M173">
        <f>VLOOKUP(customer!A173,sales_update!A:N,6,FALSE)</f>
        <v>326</v>
      </c>
      <c r="N173">
        <f>VLOOKUP(customer!A173,sales_update!A:N,7,FALSE)</f>
        <v>89</v>
      </c>
      <c r="O173">
        <f>VLOOKUP(customer!A173,sales_update!A:N,8,FALSE)</f>
        <v>187</v>
      </c>
      <c r="P173">
        <f>VLOOKUP(customer!A173,sales_update!A:N,9,FALSE)</f>
        <v>2207</v>
      </c>
      <c r="Q173">
        <f>VLOOKUP(customer!A173,sales_update!A:N,10,FALSE)</f>
        <v>1</v>
      </c>
      <c r="R173">
        <f>VLOOKUP(customer!A173,sales_update!A:N,11,FALSE)</f>
        <v>3</v>
      </c>
      <c r="S173">
        <f>VLOOKUP(customer!A173,sales_update!A:N,12,FALSE)</f>
        <v>7</v>
      </c>
      <c r="T173">
        <f>VLOOKUP(customer!A173,sales_update!A:N,13,FALSE)</f>
        <v>11</v>
      </c>
      <c r="U173">
        <f>VLOOKUP(customer!A173,sales_update!A:N,14,FALSE)</f>
        <v>1</v>
      </c>
      <c r="V173">
        <f>VLOOKUP(customer!A173,Marketing!A:I,2,FALSE)</f>
        <v>0</v>
      </c>
      <c r="W173">
        <f>VLOOKUP(customer!A173,Marketing!A:I,3,FALSE)</f>
        <v>0</v>
      </c>
      <c r="X173">
        <f>VLOOKUP(customer!A173,Marketing!A:I,4,FALSE)</f>
        <v>0</v>
      </c>
      <c r="Y173">
        <f>VLOOKUP(customer!A173,Marketing!A:I,5,FALSE)</f>
        <v>0</v>
      </c>
      <c r="Z173">
        <f>VLOOKUP(customer!A173,Marketing!A:I,6,FALSE)</f>
        <v>0</v>
      </c>
      <c r="AA173">
        <f>VLOOKUP(customer!A173,Marketing!A:I,7,FALSE)</f>
        <v>0</v>
      </c>
      <c r="AB173">
        <f>VLOOKUP(customer!A173,Marketing!A:I,8,FALSE)</f>
        <v>0</v>
      </c>
      <c r="AC173" s="1">
        <f>VLOOKUP(customer!A173,Marketing!A:I,9,FALSE)</f>
        <v>43823</v>
      </c>
    </row>
    <row r="174" spans="1:29" x14ac:dyDescent="0.3">
      <c r="A174">
        <v>1826</v>
      </c>
      <c r="B174">
        <v>181205</v>
      </c>
      <c r="C174">
        <v>0</v>
      </c>
      <c r="D174">
        <v>0</v>
      </c>
      <c r="E174">
        <v>50</v>
      </c>
      <c r="F174" t="str">
        <f>IF(customer!G174=1, "Married", IF(customer!H174=1, "Single", IF(customer!F174=1, "Divorced", IF(customer!I174=1, "Together", IF(customer!J174=1, "Widowed", "Unknown")))))</f>
        <v>Together</v>
      </c>
      <c r="G174" t="str">
        <f>IF(customer!K174=1,"Basic",IF(customer!L174=1,"Graduate",IF(customer!M174=1,"Master",IF(customer!N174=1,"PhD","Unknown"))))</f>
        <v>Graduate</v>
      </c>
      <c r="H174" t="s">
        <v>19</v>
      </c>
      <c r="I174">
        <f>VLOOKUP(customer!A174,sales_update!A:N,2,FALSE)</f>
        <v>43</v>
      </c>
      <c r="J174">
        <f xml:space="preserve"> VLOOKUP(customer!A174,sales_update!A:N,3,FALSE)</f>
        <v>1616</v>
      </c>
      <c r="K174">
        <f>VLOOKUP(customer!A174,sales_update!A:N,4,FALSE)</f>
        <v>165</v>
      </c>
      <c r="L174">
        <f>VLOOKUP(customer!A174,sales_update!A:N,5,FALSE)</f>
        <v>2073</v>
      </c>
      <c r="M174">
        <f>VLOOKUP(customer!A174,sales_update!A:N,6,FALSE)</f>
        <v>216</v>
      </c>
      <c r="N174">
        <f>VLOOKUP(customer!A174,sales_update!A:N,7,FALSE)</f>
        <v>123</v>
      </c>
      <c r="O174">
        <f>VLOOKUP(customer!A174,sales_update!A:N,8,FALSE)</f>
        <v>290</v>
      </c>
      <c r="P174">
        <f>VLOOKUP(customer!A174,sales_update!A:N,9,FALSE)</f>
        <v>3903</v>
      </c>
      <c r="Q174">
        <f>VLOOKUP(customer!A174,sales_update!A:N,10,FALSE)</f>
        <v>1</v>
      </c>
      <c r="R174">
        <f>VLOOKUP(customer!A174,sales_update!A:N,11,FALSE)</f>
        <v>5</v>
      </c>
      <c r="S174">
        <f>VLOOKUP(customer!A174,sales_update!A:N,12,FALSE)</f>
        <v>6</v>
      </c>
      <c r="T174">
        <f>VLOOKUP(customer!A174,sales_update!A:N,13,FALSE)</f>
        <v>7</v>
      </c>
      <c r="U174">
        <f>VLOOKUP(customer!A174,sales_update!A:N,14,FALSE)</f>
        <v>2</v>
      </c>
      <c r="V174">
        <f>VLOOKUP(customer!A174,Marketing!A:I,2,FALSE)</f>
        <v>1</v>
      </c>
      <c r="W174">
        <f>VLOOKUP(customer!A174,Marketing!A:I,3,FALSE)</f>
        <v>0</v>
      </c>
      <c r="X174">
        <f>VLOOKUP(customer!A174,Marketing!A:I,4,FALSE)</f>
        <v>1</v>
      </c>
      <c r="Y174">
        <f>VLOOKUP(customer!A174,Marketing!A:I,5,FALSE)</f>
        <v>0</v>
      </c>
      <c r="Z174">
        <f>VLOOKUP(customer!A174,Marketing!A:I,6,FALSE)</f>
        <v>1</v>
      </c>
      <c r="AA174">
        <f>VLOOKUP(customer!A174,Marketing!A:I,7,FALSE)</f>
        <v>0</v>
      </c>
      <c r="AB174">
        <f>VLOOKUP(customer!A174,Marketing!A:I,8,FALSE)</f>
        <v>1</v>
      </c>
      <c r="AC174" s="1">
        <f>VLOOKUP(customer!A174,Marketing!A:I,9,FALSE)</f>
        <v>44001</v>
      </c>
    </row>
    <row r="175" spans="1:29" x14ac:dyDescent="0.3">
      <c r="A175">
        <v>1499</v>
      </c>
      <c r="B175">
        <v>181169</v>
      </c>
      <c r="C175">
        <v>0</v>
      </c>
      <c r="D175">
        <v>0</v>
      </c>
      <c r="E175">
        <v>45</v>
      </c>
      <c r="F175" t="str">
        <f>IF(customer!G175=1, "Married", IF(customer!H175=1, "Single", IF(customer!F175=1, "Divorced", IF(customer!I175=1, "Together", IF(customer!J175=1, "Widowed", "Unknown")))))</f>
        <v>Single</v>
      </c>
      <c r="G175" t="str">
        <f>IF(customer!K175=1,"Basic",IF(customer!L175=1,"Graduate",IF(customer!M175=1,"Master",IF(customer!N175=1,"PhD","Unknown"))))</f>
        <v>Master</v>
      </c>
      <c r="H175" t="s">
        <v>15</v>
      </c>
      <c r="I175">
        <f>VLOOKUP(customer!A175,sales_update!A:N,2,FALSE)</f>
        <v>47</v>
      </c>
      <c r="J175">
        <f xml:space="preserve"> VLOOKUP(customer!A175,sales_update!A:N,3,FALSE)</f>
        <v>2875</v>
      </c>
      <c r="K175">
        <f>VLOOKUP(customer!A175,sales_update!A:N,4,FALSE)</f>
        <v>45</v>
      </c>
      <c r="L175">
        <f>VLOOKUP(customer!A175,sales_update!A:N,5,FALSE)</f>
        <v>1368</v>
      </c>
      <c r="M175">
        <f>VLOOKUP(customer!A175,sales_update!A:N,6,FALSE)</f>
        <v>179</v>
      </c>
      <c r="N175">
        <f>VLOOKUP(customer!A175,sales_update!A:N,7,FALSE)</f>
        <v>136</v>
      </c>
      <c r="O175">
        <f>VLOOKUP(customer!A175,sales_update!A:N,8,FALSE)</f>
        <v>60</v>
      </c>
      <c r="P175">
        <f>VLOOKUP(customer!A175,sales_update!A:N,9,FALSE)</f>
        <v>4542</v>
      </c>
      <c r="Q175">
        <f>VLOOKUP(customer!A175,sales_update!A:N,10,FALSE)</f>
        <v>1</v>
      </c>
      <c r="R175">
        <f>VLOOKUP(customer!A175,sales_update!A:N,11,FALSE)</f>
        <v>5</v>
      </c>
      <c r="S175">
        <f>VLOOKUP(customer!A175,sales_update!A:N,12,FALSE)</f>
        <v>7</v>
      </c>
      <c r="T175">
        <f>VLOOKUP(customer!A175,sales_update!A:N,13,FALSE)</f>
        <v>9</v>
      </c>
      <c r="U175">
        <f>VLOOKUP(customer!A175,sales_update!A:N,14,FALSE)</f>
        <v>2</v>
      </c>
      <c r="V175">
        <f>VLOOKUP(customer!A175,Marketing!A:I,2,FALSE)</f>
        <v>0</v>
      </c>
      <c r="W175">
        <f>VLOOKUP(customer!A175,Marketing!A:I,3,FALSE)</f>
        <v>0</v>
      </c>
      <c r="X175">
        <f>VLOOKUP(customer!A175,Marketing!A:I,4,FALSE)</f>
        <v>0</v>
      </c>
      <c r="Y175">
        <f>VLOOKUP(customer!A175,Marketing!A:I,5,FALSE)</f>
        <v>0</v>
      </c>
      <c r="Z175">
        <f>VLOOKUP(customer!A175,Marketing!A:I,6,FALSE)</f>
        <v>0</v>
      </c>
      <c r="AA175">
        <f>VLOOKUP(customer!A175,Marketing!A:I,7,FALSE)</f>
        <v>0</v>
      </c>
      <c r="AB175">
        <f>VLOOKUP(customer!A175,Marketing!A:I,8,FALSE)</f>
        <v>0</v>
      </c>
      <c r="AC175" s="1">
        <f>VLOOKUP(customer!A175,Marketing!A:I,9,FALSE)</f>
        <v>43727</v>
      </c>
    </row>
    <row r="176" spans="1:29" x14ac:dyDescent="0.3">
      <c r="A176">
        <v>1593</v>
      </c>
      <c r="B176">
        <v>181168</v>
      </c>
      <c r="C176">
        <v>0</v>
      </c>
      <c r="D176">
        <v>0</v>
      </c>
      <c r="E176">
        <v>55</v>
      </c>
      <c r="F176" t="str">
        <f>IF(customer!G176=1, "Married", IF(customer!H176=1, "Single", IF(customer!F176=1, "Divorced", IF(customer!I176=1, "Together", IF(customer!J176=1, "Widowed", "Unknown")))))</f>
        <v>Married</v>
      </c>
      <c r="G176" t="str">
        <f>IF(customer!K176=1,"Basic",IF(customer!L176=1,"Graduate",IF(customer!M176=1,"Master",IF(customer!N176=1,"PhD","Unknown"))))</f>
        <v>Graduate</v>
      </c>
      <c r="H176" t="s">
        <v>16</v>
      </c>
      <c r="I176">
        <f>VLOOKUP(customer!A176,sales_update!A:N,2,FALSE)</f>
        <v>84</v>
      </c>
      <c r="J176">
        <f xml:space="preserve"> VLOOKUP(customer!A176,sales_update!A:N,3,FALSE)</f>
        <v>915</v>
      </c>
      <c r="K176">
        <f>VLOOKUP(customer!A176,sales_update!A:N,4,FALSE)</f>
        <v>0</v>
      </c>
      <c r="L176">
        <f>VLOOKUP(customer!A176,sales_update!A:N,5,FALSE)</f>
        <v>1321</v>
      </c>
      <c r="M176">
        <f>VLOOKUP(customer!A176,sales_update!A:N,6,FALSE)</f>
        <v>328</v>
      </c>
      <c r="N176">
        <f>VLOOKUP(customer!A176,sales_update!A:N,7,FALSE)</f>
        <v>49</v>
      </c>
      <c r="O176">
        <f>VLOOKUP(customer!A176,sales_update!A:N,8,FALSE)</f>
        <v>49</v>
      </c>
      <c r="P176">
        <f>VLOOKUP(customer!A176,sales_update!A:N,9,FALSE)</f>
        <v>2565</v>
      </c>
      <c r="Q176">
        <f>VLOOKUP(customer!A176,sales_update!A:N,10,FALSE)</f>
        <v>1</v>
      </c>
      <c r="R176">
        <f>VLOOKUP(customer!A176,sales_update!A:N,11,FALSE)</f>
        <v>6</v>
      </c>
      <c r="S176">
        <f>VLOOKUP(customer!A176,sales_update!A:N,12,FALSE)</f>
        <v>4</v>
      </c>
      <c r="T176">
        <f>VLOOKUP(customer!A176,sales_update!A:N,13,FALSE)</f>
        <v>7</v>
      </c>
      <c r="U176">
        <f>VLOOKUP(customer!A176,sales_update!A:N,14,FALSE)</f>
        <v>3</v>
      </c>
      <c r="V176">
        <f>VLOOKUP(customer!A176,Marketing!A:I,2,FALSE)</f>
        <v>0</v>
      </c>
      <c r="W176">
        <f>VLOOKUP(customer!A176,Marketing!A:I,3,FALSE)</f>
        <v>0</v>
      </c>
      <c r="X176">
        <f>VLOOKUP(customer!A176,Marketing!A:I,4,FALSE)</f>
        <v>0</v>
      </c>
      <c r="Y176">
        <f>VLOOKUP(customer!A176,Marketing!A:I,5,FALSE)</f>
        <v>1</v>
      </c>
      <c r="Z176">
        <f>VLOOKUP(customer!A176,Marketing!A:I,6,FALSE)</f>
        <v>0</v>
      </c>
      <c r="AA176">
        <f>VLOOKUP(customer!A176,Marketing!A:I,7,FALSE)</f>
        <v>0</v>
      </c>
      <c r="AB176">
        <f>VLOOKUP(customer!A176,Marketing!A:I,8,FALSE)</f>
        <v>0</v>
      </c>
      <c r="AC176" s="1">
        <f>VLOOKUP(customer!A176,Marketing!A:I,9,FALSE)</f>
        <v>44115</v>
      </c>
    </row>
    <row r="177" spans="1:29" x14ac:dyDescent="0.3">
      <c r="A177">
        <v>2287</v>
      </c>
      <c r="B177">
        <v>181051</v>
      </c>
      <c r="C177">
        <v>0</v>
      </c>
      <c r="D177">
        <v>0</v>
      </c>
      <c r="E177">
        <v>55</v>
      </c>
      <c r="F177" t="str">
        <f>IF(customer!G177=1, "Married", IF(customer!H177=1, "Single", IF(customer!F177=1, "Divorced", IF(customer!I177=1, "Together", IF(customer!J177=1, "Widowed", "Unknown")))))</f>
        <v>Married</v>
      </c>
      <c r="G177" t="str">
        <f>IF(customer!K177=1,"Basic",IF(customer!L177=1,"Graduate",IF(customer!M177=1,"Master",IF(customer!N177=1,"PhD","Unknown"))))</f>
        <v>PhD</v>
      </c>
      <c r="H177" t="s">
        <v>18</v>
      </c>
      <c r="I177">
        <f>VLOOKUP(customer!A177,sales_update!A:N,2,FALSE)</f>
        <v>43</v>
      </c>
      <c r="J177">
        <f xml:space="preserve"> VLOOKUP(customer!A177,sales_update!A:N,3,FALSE)</f>
        <v>2551</v>
      </c>
      <c r="K177">
        <f>VLOOKUP(customer!A177,sales_update!A:N,4,FALSE)</f>
        <v>65</v>
      </c>
      <c r="L177">
        <f>VLOOKUP(customer!A177,sales_update!A:N,5,FALSE)</f>
        <v>556</v>
      </c>
      <c r="M177">
        <f>VLOOKUP(customer!A177,sales_update!A:N,6,FALSE)</f>
        <v>85</v>
      </c>
      <c r="N177">
        <f>VLOOKUP(customer!A177,sales_update!A:N,7,FALSE)</f>
        <v>65</v>
      </c>
      <c r="O177">
        <f>VLOOKUP(customer!A177,sales_update!A:N,8,FALSE)</f>
        <v>31</v>
      </c>
      <c r="P177">
        <f>VLOOKUP(customer!A177,sales_update!A:N,9,FALSE)</f>
        <v>3290</v>
      </c>
      <c r="Q177">
        <f>VLOOKUP(customer!A177,sales_update!A:N,10,FALSE)</f>
        <v>1</v>
      </c>
      <c r="R177">
        <f>VLOOKUP(customer!A177,sales_update!A:N,11,FALSE)</f>
        <v>5</v>
      </c>
      <c r="S177">
        <f>VLOOKUP(customer!A177,sales_update!A:N,12,FALSE)</f>
        <v>5</v>
      </c>
      <c r="T177">
        <f>VLOOKUP(customer!A177,sales_update!A:N,13,FALSE)</f>
        <v>12</v>
      </c>
      <c r="U177">
        <f>VLOOKUP(customer!A177,sales_update!A:N,14,FALSE)</f>
        <v>2</v>
      </c>
      <c r="V177">
        <f>VLOOKUP(customer!A177,Marketing!A:I,2,FALSE)</f>
        <v>0</v>
      </c>
      <c r="W177">
        <f>VLOOKUP(customer!A177,Marketing!A:I,3,FALSE)</f>
        <v>1</v>
      </c>
      <c r="X177">
        <f>VLOOKUP(customer!A177,Marketing!A:I,4,FALSE)</f>
        <v>1</v>
      </c>
      <c r="Y177">
        <f>VLOOKUP(customer!A177,Marketing!A:I,5,FALSE)</f>
        <v>0</v>
      </c>
      <c r="Z177">
        <f>VLOOKUP(customer!A177,Marketing!A:I,6,FALSE)</f>
        <v>0</v>
      </c>
      <c r="AA177">
        <f>VLOOKUP(customer!A177,Marketing!A:I,7,FALSE)</f>
        <v>0</v>
      </c>
      <c r="AB177">
        <f>VLOOKUP(customer!A177,Marketing!A:I,8,FALSE)</f>
        <v>0</v>
      </c>
      <c r="AC177" s="1">
        <f>VLOOKUP(customer!A177,Marketing!A:I,9,FALSE)</f>
        <v>44131</v>
      </c>
    </row>
    <row r="178" spans="1:29" x14ac:dyDescent="0.3">
      <c r="A178">
        <v>3024</v>
      </c>
      <c r="B178">
        <v>181044</v>
      </c>
      <c r="C178">
        <v>0</v>
      </c>
      <c r="D178">
        <v>0</v>
      </c>
      <c r="E178">
        <v>73</v>
      </c>
      <c r="F178" t="str">
        <f>IF(customer!G178=1, "Married", IF(customer!H178=1, "Single", IF(customer!F178=1, "Divorced", IF(customer!I178=1, "Together", IF(customer!J178=1, "Widowed", "Unknown")))))</f>
        <v>Married</v>
      </c>
      <c r="G178" t="str">
        <f>IF(customer!K178=1,"Basic",IF(customer!L178=1,"Graduate",IF(customer!M178=1,"Master",IF(customer!N178=1,"PhD","Unknown"))))</f>
        <v>Unknown</v>
      </c>
      <c r="H178" t="s">
        <v>17</v>
      </c>
      <c r="I178">
        <f>VLOOKUP(customer!A178,sales_update!A:N,2,FALSE)</f>
        <v>0</v>
      </c>
      <c r="J178">
        <f xml:space="preserve"> VLOOKUP(customer!A178,sales_update!A:N,3,FALSE)</f>
        <v>1005</v>
      </c>
      <c r="K178">
        <f>VLOOKUP(customer!A178,sales_update!A:N,4,FALSE)</f>
        <v>58</v>
      </c>
      <c r="L178">
        <f>VLOOKUP(customer!A178,sales_update!A:N,5,FALSE)</f>
        <v>1195</v>
      </c>
      <c r="M178">
        <f>VLOOKUP(customer!A178,sales_update!A:N,6,FALSE)</f>
        <v>163</v>
      </c>
      <c r="N178">
        <f>VLOOKUP(customer!A178,sales_update!A:N,7,FALSE)</f>
        <v>219</v>
      </c>
      <c r="O178">
        <f>VLOOKUP(customer!A178,sales_update!A:N,8,FALSE)</f>
        <v>58</v>
      </c>
      <c r="P178">
        <f>VLOOKUP(customer!A178,sales_update!A:N,9,FALSE)</f>
        <v>2582</v>
      </c>
      <c r="Q178">
        <f>VLOOKUP(customer!A178,sales_update!A:N,10,FALSE)</f>
        <v>1</v>
      </c>
      <c r="R178">
        <f>VLOOKUP(customer!A178,sales_update!A:N,11,FALSE)</f>
        <v>5</v>
      </c>
      <c r="S178">
        <f>VLOOKUP(customer!A178,sales_update!A:N,12,FALSE)</f>
        <v>6</v>
      </c>
      <c r="T178">
        <f>VLOOKUP(customer!A178,sales_update!A:N,13,FALSE)</f>
        <v>10</v>
      </c>
      <c r="U178">
        <f>VLOOKUP(customer!A178,sales_update!A:N,14,FALSE)</f>
        <v>1</v>
      </c>
      <c r="V178">
        <f>VLOOKUP(customer!A178,Marketing!A:I,2,FALSE)</f>
        <v>0</v>
      </c>
      <c r="W178">
        <f>VLOOKUP(customer!A178,Marketing!A:I,3,FALSE)</f>
        <v>0</v>
      </c>
      <c r="X178">
        <f>VLOOKUP(customer!A178,Marketing!A:I,4,FALSE)</f>
        <v>0</v>
      </c>
      <c r="Y178">
        <f>VLOOKUP(customer!A178,Marketing!A:I,5,FALSE)</f>
        <v>0</v>
      </c>
      <c r="Z178">
        <f>VLOOKUP(customer!A178,Marketing!A:I,6,FALSE)</f>
        <v>0</v>
      </c>
      <c r="AA178">
        <f>VLOOKUP(customer!A178,Marketing!A:I,7,FALSE)</f>
        <v>0</v>
      </c>
      <c r="AB178">
        <f>VLOOKUP(customer!A178,Marketing!A:I,8,FALSE)</f>
        <v>0</v>
      </c>
      <c r="AC178" s="1">
        <f>VLOOKUP(customer!A178,Marketing!A:I,9,FALSE)</f>
        <v>43984</v>
      </c>
    </row>
    <row r="179" spans="1:29" x14ac:dyDescent="0.3">
      <c r="A179">
        <v>1809</v>
      </c>
      <c r="B179">
        <v>180995</v>
      </c>
      <c r="C179">
        <v>0</v>
      </c>
      <c r="D179">
        <v>1</v>
      </c>
      <c r="E179">
        <v>62</v>
      </c>
      <c r="F179" t="str">
        <f>IF(customer!G179=1, "Married", IF(customer!H179=1, "Single", IF(customer!F179=1, "Divorced", IF(customer!I179=1, "Together", IF(customer!J179=1, "Widowed", "Unknown")))))</f>
        <v>Widowed</v>
      </c>
      <c r="G179" t="str">
        <f>IF(customer!K179=1,"Basic",IF(customer!L179=1,"Graduate",IF(customer!M179=1,"Master",IF(customer!N179=1,"PhD","Unknown"))))</f>
        <v>PhD</v>
      </c>
      <c r="H179" t="s">
        <v>16</v>
      </c>
      <c r="I179">
        <f>VLOOKUP(customer!A179,sales_update!A:N,2,FALSE)</f>
        <v>83</v>
      </c>
      <c r="J179">
        <f xml:space="preserve"> VLOOKUP(customer!A179,sales_update!A:N,3,FALSE)</f>
        <v>1922</v>
      </c>
      <c r="K179">
        <f>VLOOKUP(customer!A179,sales_update!A:N,4,FALSE)</f>
        <v>63</v>
      </c>
      <c r="L179">
        <f>VLOOKUP(customer!A179,sales_update!A:N,5,FALSE)</f>
        <v>914</v>
      </c>
      <c r="M179">
        <f>VLOOKUP(customer!A179,sales_update!A:N,6,FALSE)</f>
        <v>163</v>
      </c>
      <c r="N179">
        <f>VLOOKUP(customer!A179,sales_update!A:N,7,FALSE)</f>
        <v>125</v>
      </c>
      <c r="O179">
        <f>VLOOKUP(customer!A179,sales_update!A:N,8,FALSE)</f>
        <v>125</v>
      </c>
      <c r="P179">
        <f>VLOOKUP(customer!A179,sales_update!A:N,9,FALSE)</f>
        <v>3061</v>
      </c>
      <c r="Q179">
        <f>VLOOKUP(customer!A179,sales_update!A:N,10,FALSE)</f>
        <v>1</v>
      </c>
      <c r="R179">
        <f>VLOOKUP(customer!A179,sales_update!A:N,11,FALSE)</f>
        <v>8</v>
      </c>
      <c r="S179">
        <f>VLOOKUP(customer!A179,sales_update!A:N,12,FALSE)</f>
        <v>9</v>
      </c>
      <c r="T179">
        <f>VLOOKUP(customer!A179,sales_update!A:N,13,FALSE)</f>
        <v>4</v>
      </c>
      <c r="U179">
        <f>VLOOKUP(customer!A179,sales_update!A:N,14,FALSE)</f>
        <v>4</v>
      </c>
      <c r="V179">
        <f>VLOOKUP(customer!A179,Marketing!A:I,2,FALSE)</f>
        <v>0</v>
      </c>
      <c r="W179">
        <f>VLOOKUP(customer!A179,Marketing!A:I,3,FALSE)</f>
        <v>0</v>
      </c>
      <c r="X179">
        <f>VLOOKUP(customer!A179,Marketing!A:I,4,FALSE)</f>
        <v>0</v>
      </c>
      <c r="Y179">
        <f>VLOOKUP(customer!A179,Marketing!A:I,5,FALSE)</f>
        <v>0</v>
      </c>
      <c r="Z179">
        <f>VLOOKUP(customer!A179,Marketing!A:I,6,FALSE)</f>
        <v>0</v>
      </c>
      <c r="AA179">
        <f>VLOOKUP(customer!A179,Marketing!A:I,7,FALSE)</f>
        <v>0</v>
      </c>
      <c r="AB179">
        <f>VLOOKUP(customer!A179,Marketing!A:I,8,FALSE)</f>
        <v>0</v>
      </c>
      <c r="AC179" s="1">
        <f>VLOOKUP(customer!A179,Marketing!A:I,9,FALSE)</f>
        <v>43754</v>
      </c>
    </row>
    <row r="180" spans="1:29" x14ac:dyDescent="0.3">
      <c r="A180">
        <v>2899</v>
      </c>
      <c r="B180">
        <v>180982</v>
      </c>
      <c r="C180">
        <v>1</v>
      </c>
      <c r="D180">
        <v>1</v>
      </c>
      <c r="E180">
        <v>61</v>
      </c>
      <c r="F180" t="str">
        <f>IF(customer!G180=1, "Married", IF(customer!H180=1, "Single", IF(customer!F180=1, "Divorced", IF(customer!I180=1, "Together", IF(customer!J180=1, "Widowed", "Unknown")))))</f>
        <v>Single</v>
      </c>
      <c r="G180" t="str">
        <f>IF(customer!K180=1,"Basic",IF(customer!L180=1,"Graduate",IF(customer!M180=1,"Master",IF(customer!N180=1,"PhD","Unknown"))))</f>
        <v>Graduate</v>
      </c>
      <c r="H180" t="s">
        <v>18</v>
      </c>
      <c r="I180">
        <f>VLOOKUP(customer!A180,sales_update!A:N,2,FALSE)</f>
        <v>48</v>
      </c>
      <c r="J180">
        <f xml:space="preserve"> VLOOKUP(customer!A180,sales_update!A:N,3,FALSE)</f>
        <v>1129</v>
      </c>
      <c r="K180">
        <f>VLOOKUP(customer!A180,sales_update!A:N,4,FALSE)</f>
        <v>306</v>
      </c>
      <c r="L180">
        <f>VLOOKUP(customer!A180,sales_update!A:N,5,FALSE)</f>
        <v>896</v>
      </c>
      <c r="M180">
        <f>VLOOKUP(customer!A180,sales_update!A:N,6,FALSE)</f>
        <v>232</v>
      </c>
      <c r="N180">
        <f>VLOOKUP(customer!A180,sales_update!A:N,7,FALSE)</f>
        <v>49</v>
      </c>
      <c r="O180">
        <f>VLOOKUP(customer!A180,sales_update!A:N,8,FALSE)</f>
        <v>49</v>
      </c>
      <c r="P180">
        <f>VLOOKUP(customer!A180,sales_update!A:N,9,FALSE)</f>
        <v>2563</v>
      </c>
      <c r="Q180">
        <f>VLOOKUP(customer!A180,sales_update!A:N,10,FALSE)</f>
        <v>3</v>
      </c>
      <c r="R180">
        <f>VLOOKUP(customer!A180,sales_update!A:N,11,FALSE)</f>
        <v>11</v>
      </c>
      <c r="S180">
        <f>VLOOKUP(customer!A180,sales_update!A:N,12,FALSE)</f>
        <v>5</v>
      </c>
      <c r="T180">
        <f>VLOOKUP(customer!A180,sales_update!A:N,13,FALSE)</f>
        <v>11</v>
      </c>
      <c r="U180">
        <f>VLOOKUP(customer!A180,sales_update!A:N,14,FALSE)</f>
        <v>5</v>
      </c>
      <c r="V180">
        <f>VLOOKUP(customer!A180,Marketing!A:I,2,FALSE)</f>
        <v>0</v>
      </c>
      <c r="W180">
        <f>VLOOKUP(customer!A180,Marketing!A:I,3,FALSE)</f>
        <v>0</v>
      </c>
      <c r="X180">
        <f>VLOOKUP(customer!A180,Marketing!A:I,4,FALSE)</f>
        <v>0</v>
      </c>
      <c r="Y180">
        <f>VLOOKUP(customer!A180,Marketing!A:I,5,FALSE)</f>
        <v>0</v>
      </c>
      <c r="Z180">
        <f>VLOOKUP(customer!A180,Marketing!A:I,6,FALSE)</f>
        <v>0</v>
      </c>
      <c r="AA180">
        <f>VLOOKUP(customer!A180,Marketing!A:I,7,FALSE)</f>
        <v>1</v>
      </c>
      <c r="AB180">
        <f>VLOOKUP(customer!A180,Marketing!A:I,8,FALSE)</f>
        <v>0</v>
      </c>
      <c r="AC180" s="1">
        <f>VLOOKUP(customer!A180,Marketing!A:I,9,FALSE)</f>
        <v>43631</v>
      </c>
    </row>
    <row r="181" spans="1:29" x14ac:dyDescent="0.3">
      <c r="A181">
        <v>1734</v>
      </c>
      <c r="B181">
        <v>180952</v>
      </c>
      <c r="C181">
        <v>0</v>
      </c>
      <c r="D181">
        <v>0</v>
      </c>
      <c r="E181">
        <v>51</v>
      </c>
      <c r="F181" t="str">
        <f>IF(customer!G181=1, "Married", IF(customer!H181=1, "Single", IF(customer!F181=1, "Divorced", IF(customer!I181=1, "Together", IF(customer!J181=1, "Widowed", "Unknown")))))</f>
        <v>Married</v>
      </c>
      <c r="G181" t="str">
        <f>IF(customer!K181=1,"Basic",IF(customer!L181=1,"Graduate",IF(customer!M181=1,"Master",IF(customer!N181=1,"PhD","Unknown"))))</f>
        <v>Graduate</v>
      </c>
      <c r="H181" t="s">
        <v>17</v>
      </c>
      <c r="I181">
        <f>VLOOKUP(customer!A181,sales_update!A:N,2,FALSE)</f>
        <v>20</v>
      </c>
      <c r="J181">
        <f xml:space="preserve"> VLOOKUP(customer!A181,sales_update!A:N,3,FALSE)</f>
        <v>1739</v>
      </c>
      <c r="K181">
        <f>VLOOKUP(customer!A181,sales_update!A:N,4,FALSE)</f>
        <v>398</v>
      </c>
      <c r="L181">
        <f>VLOOKUP(customer!A181,sales_update!A:N,5,FALSE)</f>
        <v>1540</v>
      </c>
      <c r="M181">
        <f>VLOOKUP(customer!A181,sales_update!A:N,6,FALSE)</f>
        <v>92</v>
      </c>
      <c r="N181">
        <f>VLOOKUP(customer!A181,sales_update!A:N,7,FALSE)</f>
        <v>60</v>
      </c>
      <c r="O181">
        <f>VLOOKUP(customer!A181,sales_update!A:N,8,FALSE)</f>
        <v>98</v>
      </c>
      <c r="P181">
        <f>VLOOKUP(customer!A181,sales_update!A:N,9,FALSE)</f>
        <v>3731</v>
      </c>
      <c r="Q181">
        <f>VLOOKUP(customer!A181,sales_update!A:N,10,FALSE)</f>
        <v>1</v>
      </c>
      <c r="R181">
        <f>VLOOKUP(customer!A181,sales_update!A:N,11,FALSE)</f>
        <v>8</v>
      </c>
      <c r="S181">
        <f>VLOOKUP(customer!A181,sales_update!A:N,12,FALSE)</f>
        <v>5</v>
      </c>
      <c r="T181">
        <f>VLOOKUP(customer!A181,sales_update!A:N,13,FALSE)</f>
        <v>11</v>
      </c>
      <c r="U181">
        <f>VLOOKUP(customer!A181,sales_update!A:N,14,FALSE)</f>
        <v>8</v>
      </c>
      <c r="V181">
        <f>VLOOKUP(customer!A181,Marketing!A:I,2,FALSE)</f>
        <v>0</v>
      </c>
      <c r="W181">
        <f>VLOOKUP(customer!A181,Marketing!A:I,3,FALSE)</f>
        <v>1</v>
      </c>
      <c r="X181">
        <f>VLOOKUP(customer!A181,Marketing!A:I,4,FALSE)</f>
        <v>1</v>
      </c>
      <c r="Y181">
        <f>VLOOKUP(customer!A181,Marketing!A:I,5,FALSE)</f>
        <v>1</v>
      </c>
      <c r="Z181">
        <f>VLOOKUP(customer!A181,Marketing!A:I,6,FALSE)</f>
        <v>0</v>
      </c>
      <c r="AA181">
        <f>VLOOKUP(customer!A181,Marketing!A:I,7,FALSE)</f>
        <v>0</v>
      </c>
      <c r="AB181">
        <f>VLOOKUP(customer!A181,Marketing!A:I,8,FALSE)</f>
        <v>1</v>
      </c>
      <c r="AC181" s="1">
        <f>VLOOKUP(customer!A181,Marketing!A:I,9,FALSE)</f>
        <v>43682</v>
      </c>
    </row>
    <row r="182" spans="1:29" x14ac:dyDescent="0.3">
      <c r="A182">
        <v>1292</v>
      </c>
      <c r="B182">
        <v>180950</v>
      </c>
      <c r="C182">
        <v>0</v>
      </c>
      <c r="D182">
        <v>0</v>
      </c>
      <c r="E182">
        <v>59</v>
      </c>
      <c r="F182" t="str">
        <f>IF(customer!G182=1, "Married", IF(customer!H182=1, "Single", IF(customer!F182=1, "Divorced", IF(customer!I182=1, "Together", IF(customer!J182=1, "Widowed", "Unknown")))))</f>
        <v>Married</v>
      </c>
      <c r="G182" t="str">
        <f>IF(customer!K182=1,"Basic",IF(customer!L182=1,"Graduate",IF(customer!M182=1,"Master",IF(customer!N182=1,"PhD","Unknown"))))</f>
        <v>Master</v>
      </c>
      <c r="H182" t="s">
        <v>19</v>
      </c>
      <c r="I182">
        <f>VLOOKUP(customer!A182,sales_update!A:N,2,FALSE)</f>
        <v>44</v>
      </c>
      <c r="J182">
        <f xml:space="preserve"> VLOOKUP(customer!A182,sales_update!A:N,3,FALSE)</f>
        <v>1174</v>
      </c>
      <c r="K182">
        <f>VLOOKUP(customer!A182,sales_update!A:N,4,FALSE)</f>
        <v>329</v>
      </c>
      <c r="L182">
        <f>VLOOKUP(customer!A182,sales_update!A:N,5,FALSE)</f>
        <v>250</v>
      </c>
      <c r="M182">
        <f>VLOOKUP(customer!A182,sales_update!A:N,6,FALSE)</f>
        <v>490</v>
      </c>
      <c r="N182">
        <f>VLOOKUP(customer!A182,sales_update!A:N,7,FALSE)</f>
        <v>329</v>
      </c>
      <c r="O182">
        <f>VLOOKUP(customer!A182,sales_update!A:N,8,FALSE)</f>
        <v>141</v>
      </c>
      <c r="P182">
        <f>VLOOKUP(customer!A182,sales_update!A:N,9,FALSE)</f>
        <v>2430</v>
      </c>
      <c r="Q182">
        <f>VLOOKUP(customer!A182,sales_update!A:N,10,FALSE)</f>
        <v>1</v>
      </c>
      <c r="R182">
        <f>VLOOKUP(customer!A182,sales_update!A:N,11,FALSE)</f>
        <v>6</v>
      </c>
      <c r="S182">
        <f>VLOOKUP(customer!A182,sales_update!A:N,12,FALSE)</f>
        <v>7</v>
      </c>
      <c r="T182">
        <f>VLOOKUP(customer!A182,sales_update!A:N,13,FALSE)</f>
        <v>9</v>
      </c>
      <c r="U182">
        <f>VLOOKUP(customer!A182,sales_update!A:N,14,FALSE)</f>
        <v>2</v>
      </c>
      <c r="V182">
        <f>VLOOKUP(customer!A182,Marketing!A:I,2,FALSE)</f>
        <v>0</v>
      </c>
      <c r="W182">
        <f>VLOOKUP(customer!A182,Marketing!A:I,3,FALSE)</f>
        <v>0</v>
      </c>
      <c r="X182">
        <f>VLOOKUP(customer!A182,Marketing!A:I,4,FALSE)</f>
        <v>0</v>
      </c>
      <c r="Y182">
        <f>VLOOKUP(customer!A182,Marketing!A:I,5,FALSE)</f>
        <v>1</v>
      </c>
      <c r="Z182">
        <f>VLOOKUP(customer!A182,Marketing!A:I,6,FALSE)</f>
        <v>0</v>
      </c>
      <c r="AA182">
        <f>VLOOKUP(customer!A182,Marketing!A:I,7,FALSE)</f>
        <v>0</v>
      </c>
      <c r="AB182">
        <f>VLOOKUP(customer!A182,Marketing!A:I,8,FALSE)</f>
        <v>0</v>
      </c>
      <c r="AC182" s="1">
        <f>VLOOKUP(customer!A182,Marketing!A:I,9,FALSE)</f>
        <v>43710</v>
      </c>
    </row>
    <row r="183" spans="1:29" x14ac:dyDescent="0.3">
      <c r="A183">
        <v>2078</v>
      </c>
      <c r="B183">
        <v>180910</v>
      </c>
      <c r="C183">
        <v>0</v>
      </c>
      <c r="D183">
        <v>0</v>
      </c>
      <c r="E183">
        <v>34</v>
      </c>
      <c r="F183" t="str">
        <f>IF(customer!G183=1, "Married", IF(customer!H183=1, "Single", IF(customer!F183=1, "Divorced", IF(customer!I183=1, "Together", IF(customer!J183=1, "Widowed", "Unknown")))))</f>
        <v>Single</v>
      </c>
      <c r="G183" t="str">
        <f>IF(customer!K183=1,"Basic",IF(customer!L183=1,"Graduate",IF(customer!M183=1,"Master",IF(customer!N183=1,"PhD","Unknown"))))</f>
        <v>Unknown</v>
      </c>
      <c r="H183" t="s">
        <v>19</v>
      </c>
      <c r="I183">
        <f>VLOOKUP(customer!A183,sales_update!A:N,2,FALSE)</f>
        <v>71</v>
      </c>
      <c r="J183">
        <f xml:space="preserve"> VLOOKUP(customer!A183,sales_update!A:N,3,FALSE)</f>
        <v>358</v>
      </c>
      <c r="K183">
        <f>VLOOKUP(customer!A183,sales_update!A:N,4,FALSE)</f>
        <v>179</v>
      </c>
      <c r="L183">
        <f>VLOOKUP(customer!A183,sales_update!A:N,5,FALSE)</f>
        <v>825</v>
      </c>
      <c r="M183">
        <f>VLOOKUP(customer!A183,sales_update!A:N,6,FALSE)</f>
        <v>150</v>
      </c>
      <c r="N183">
        <f>VLOOKUP(customer!A183,sales_update!A:N,7,FALSE)</f>
        <v>87</v>
      </c>
      <c r="O183">
        <f>VLOOKUP(customer!A183,sales_update!A:N,8,FALSE)</f>
        <v>92</v>
      </c>
      <c r="P183">
        <f>VLOOKUP(customer!A183,sales_update!A:N,9,FALSE)</f>
        <v>1507</v>
      </c>
      <c r="Q183">
        <f>VLOOKUP(customer!A183,sales_update!A:N,10,FALSE)</f>
        <v>1</v>
      </c>
      <c r="R183">
        <f>VLOOKUP(customer!A183,sales_update!A:N,11,FALSE)</f>
        <v>3</v>
      </c>
      <c r="S183">
        <f>VLOOKUP(customer!A183,sales_update!A:N,12,FALSE)</f>
        <v>3</v>
      </c>
      <c r="T183">
        <f>VLOOKUP(customer!A183,sales_update!A:N,13,FALSE)</f>
        <v>8</v>
      </c>
      <c r="U183">
        <f>VLOOKUP(customer!A183,sales_update!A:N,14,FALSE)</f>
        <v>1</v>
      </c>
      <c r="V183">
        <f>VLOOKUP(customer!A183,Marketing!A:I,2,FALSE)</f>
        <v>0</v>
      </c>
      <c r="W183">
        <f>VLOOKUP(customer!A183,Marketing!A:I,3,FALSE)</f>
        <v>0</v>
      </c>
      <c r="X183">
        <f>VLOOKUP(customer!A183,Marketing!A:I,4,FALSE)</f>
        <v>0</v>
      </c>
      <c r="Y183">
        <f>VLOOKUP(customer!A183,Marketing!A:I,5,FALSE)</f>
        <v>0</v>
      </c>
      <c r="Z183">
        <f>VLOOKUP(customer!A183,Marketing!A:I,6,FALSE)</f>
        <v>0</v>
      </c>
      <c r="AA183">
        <f>VLOOKUP(customer!A183,Marketing!A:I,7,FALSE)</f>
        <v>0</v>
      </c>
      <c r="AB183">
        <f>VLOOKUP(customer!A183,Marketing!A:I,8,FALSE)</f>
        <v>0</v>
      </c>
      <c r="AC183" s="1">
        <f>VLOOKUP(customer!A183,Marketing!A:I,9,FALSE)</f>
        <v>43562</v>
      </c>
    </row>
    <row r="184" spans="1:29" x14ac:dyDescent="0.3">
      <c r="A184">
        <v>2927</v>
      </c>
      <c r="B184">
        <v>180872</v>
      </c>
      <c r="C184">
        <v>0</v>
      </c>
      <c r="D184">
        <v>0</v>
      </c>
      <c r="E184">
        <v>69</v>
      </c>
      <c r="F184" t="str">
        <f>IF(customer!G184=1, "Married", IF(customer!H184=1, "Single", IF(customer!F184=1, "Divorced", IF(customer!I184=1, "Together", IF(customer!J184=1, "Widowed", "Unknown")))))</f>
        <v>Single</v>
      </c>
      <c r="G184" t="str">
        <f>IF(customer!K184=1,"Basic",IF(customer!L184=1,"Graduate",IF(customer!M184=1,"Master",IF(customer!N184=1,"PhD","Unknown"))))</f>
        <v>Graduate</v>
      </c>
      <c r="H184" t="s">
        <v>15</v>
      </c>
      <c r="I184">
        <f>VLOOKUP(customer!A184,sales_update!A:N,2,FALSE)</f>
        <v>60</v>
      </c>
      <c r="J184">
        <f xml:space="preserve"> VLOOKUP(customer!A184,sales_update!A:N,3,FALSE)</f>
        <v>1080</v>
      </c>
      <c r="K184">
        <f>VLOOKUP(customer!A184,sales_update!A:N,4,FALSE)</f>
        <v>161</v>
      </c>
      <c r="L184">
        <f>VLOOKUP(customer!A184,sales_update!A:N,5,FALSE)</f>
        <v>1268</v>
      </c>
      <c r="M184">
        <f>VLOOKUP(customer!A184,sales_update!A:N,6,FALSE)</f>
        <v>210</v>
      </c>
      <c r="N184">
        <f>VLOOKUP(customer!A184,sales_update!A:N,7,FALSE)</f>
        <v>27</v>
      </c>
      <c r="O184">
        <f>VLOOKUP(customer!A184,sales_update!A:N,8,FALSE)</f>
        <v>242</v>
      </c>
      <c r="P184">
        <f>VLOOKUP(customer!A184,sales_update!A:N,9,FALSE)</f>
        <v>2505</v>
      </c>
      <c r="Q184">
        <f>VLOOKUP(customer!A184,sales_update!A:N,10,FALSE)</f>
        <v>1</v>
      </c>
      <c r="R184">
        <f>VLOOKUP(customer!A184,sales_update!A:N,11,FALSE)</f>
        <v>4</v>
      </c>
      <c r="S184">
        <f>VLOOKUP(customer!A184,sales_update!A:N,12,FALSE)</f>
        <v>4</v>
      </c>
      <c r="T184">
        <f>VLOOKUP(customer!A184,sales_update!A:N,13,FALSE)</f>
        <v>10</v>
      </c>
      <c r="U184">
        <f>VLOOKUP(customer!A184,sales_update!A:N,14,FALSE)</f>
        <v>1</v>
      </c>
      <c r="V184">
        <f>VLOOKUP(customer!A184,Marketing!A:I,2,FALSE)</f>
        <v>0</v>
      </c>
      <c r="W184">
        <f>VLOOKUP(customer!A184,Marketing!A:I,3,FALSE)</f>
        <v>0</v>
      </c>
      <c r="X184">
        <f>VLOOKUP(customer!A184,Marketing!A:I,4,FALSE)</f>
        <v>0</v>
      </c>
      <c r="Y184">
        <f>VLOOKUP(customer!A184,Marketing!A:I,5,FALSE)</f>
        <v>0</v>
      </c>
      <c r="Z184">
        <f>VLOOKUP(customer!A184,Marketing!A:I,6,FALSE)</f>
        <v>0</v>
      </c>
      <c r="AA184">
        <f>VLOOKUP(customer!A184,Marketing!A:I,7,FALSE)</f>
        <v>0</v>
      </c>
      <c r="AB184">
        <f>VLOOKUP(customer!A184,Marketing!A:I,8,FALSE)</f>
        <v>0</v>
      </c>
      <c r="AC184" s="1">
        <f>VLOOKUP(customer!A184,Marketing!A:I,9,FALSE)</f>
        <v>44120</v>
      </c>
    </row>
    <row r="185" spans="1:29" x14ac:dyDescent="0.3">
      <c r="A185">
        <v>1856</v>
      </c>
      <c r="B185">
        <v>180812</v>
      </c>
      <c r="C185">
        <v>0</v>
      </c>
      <c r="D185">
        <v>0</v>
      </c>
      <c r="E185">
        <v>67</v>
      </c>
      <c r="F185" t="str">
        <f>IF(customer!G185=1, "Married", IF(customer!H185=1, "Single", IF(customer!F185=1, "Divorced", IF(customer!I185=1, "Together", IF(customer!J185=1, "Widowed", "Unknown")))))</f>
        <v>Together</v>
      </c>
      <c r="G185" t="str">
        <f>IF(customer!K185=1,"Basic",IF(customer!L185=1,"Graduate",IF(customer!M185=1,"Master",IF(customer!N185=1,"PhD","Unknown"))))</f>
        <v>Graduate</v>
      </c>
      <c r="H185" t="s">
        <v>19</v>
      </c>
      <c r="I185">
        <f>VLOOKUP(customer!A185,sales_update!A:N,2,FALSE)</f>
        <v>95</v>
      </c>
      <c r="J185">
        <f xml:space="preserve"> VLOOKUP(customer!A185,sales_update!A:N,3,FALSE)</f>
        <v>1721</v>
      </c>
      <c r="K185">
        <f>VLOOKUP(customer!A185,sales_update!A:N,4,FALSE)</f>
        <v>49</v>
      </c>
      <c r="L185">
        <f>VLOOKUP(customer!A185,sales_update!A:N,5,FALSE)</f>
        <v>1119</v>
      </c>
      <c r="M185">
        <f>VLOOKUP(customer!A185,sales_update!A:N,6,FALSE)</f>
        <v>470</v>
      </c>
      <c r="N185">
        <f>VLOOKUP(customer!A185,sales_update!A:N,7,FALSE)</f>
        <v>320</v>
      </c>
      <c r="O185">
        <f>VLOOKUP(customer!A185,sales_update!A:N,8,FALSE)</f>
        <v>74</v>
      </c>
      <c r="P185">
        <f>VLOOKUP(customer!A185,sales_update!A:N,9,FALSE)</f>
        <v>3605</v>
      </c>
      <c r="Q185">
        <f>VLOOKUP(customer!A185,sales_update!A:N,10,FALSE)</f>
        <v>1</v>
      </c>
      <c r="R185">
        <f>VLOOKUP(customer!A185,sales_update!A:N,11,FALSE)</f>
        <v>4</v>
      </c>
      <c r="S185">
        <f>VLOOKUP(customer!A185,sales_update!A:N,12,FALSE)</f>
        <v>8</v>
      </c>
      <c r="T185">
        <f>VLOOKUP(customer!A185,sales_update!A:N,13,FALSE)</f>
        <v>5</v>
      </c>
      <c r="U185">
        <f>VLOOKUP(customer!A185,sales_update!A:N,14,FALSE)</f>
        <v>2</v>
      </c>
      <c r="V185">
        <f>VLOOKUP(customer!A185,Marketing!A:I,2,FALSE)</f>
        <v>1</v>
      </c>
      <c r="W185">
        <f>VLOOKUP(customer!A185,Marketing!A:I,3,FALSE)</f>
        <v>0</v>
      </c>
      <c r="X185">
        <f>VLOOKUP(customer!A185,Marketing!A:I,4,FALSE)</f>
        <v>1</v>
      </c>
      <c r="Y185">
        <f>VLOOKUP(customer!A185,Marketing!A:I,5,FALSE)</f>
        <v>1</v>
      </c>
      <c r="Z185">
        <f>VLOOKUP(customer!A185,Marketing!A:I,6,FALSE)</f>
        <v>0</v>
      </c>
      <c r="AA185">
        <f>VLOOKUP(customer!A185,Marketing!A:I,7,FALSE)</f>
        <v>0</v>
      </c>
      <c r="AB185">
        <f>VLOOKUP(customer!A185,Marketing!A:I,8,FALSE)</f>
        <v>0</v>
      </c>
      <c r="AC185" s="1">
        <f>VLOOKUP(customer!A185,Marketing!A:I,9,FALSE)</f>
        <v>43883</v>
      </c>
    </row>
    <row r="186" spans="1:29" x14ac:dyDescent="0.3">
      <c r="A186">
        <v>1965</v>
      </c>
      <c r="B186">
        <v>180763</v>
      </c>
      <c r="C186">
        <v>0</v>
      </c>
      <c r="D186">
        <v>0</v>
      </c>
      <c r="E186">
        <v>70</v>
      </c>
      <c r="F186" t="str">
        <f>IF(customer!G186=1, "Married", IF(customer!H186=1, "Single", IF(customer!F186=1, "Divorced", IF(customer!I186=1, "Together", IF(customer!J186=1, "Widowed", "Unknown")))))</f>
        <v>Married</v>
      </c>
      <c r="G186" t="str">
        <f>IF(customer!K186=1,"Basic",IF(customer!L186=1,"Graduate",IF(customer!M186=1,"Master",IF(customer!N186=1,"PhD","Unknown"))))</f>
        <v>Graduate</v>
      </c>
      <c r="H186" t="s">
        <v>16</v>
      </c>
      <c r="I186">
        <f>VLOOKUP(customer!A186,sales_update!A:N,2,FALSE)</f>
        <v>17</v>
      </c>
      <c r="J186">
        <f xml:space="preserve"> VLOOKUP(customer!A186,sales_update!A:N,3,FALSE)</f>
        <v>1509</v>
      </c>
      <c r="K186">
        <f>VLOOKUP(customer!A186,sales_update!A:N,4,FALSE)</f>
        <v>376</v>
      </c>
      <c r="L186">
        <f>VLOOKUP(customer!A186,sales_update!A:N,5,FALSE)</f>
        <v>242</v>
      </c>
      <c r="M186">
        <f>VLOOKUP(customer!A186,sales_update!A:N,6,FALSE)</f>
        <v>430</v>
      </c>
      <c r="N186">
        <f>VLOOKUP(customer!A186,sales_update!A:N,7,FALSE)</f>
        <v>94</v>
      </c>
      <c r="O186">
        <f>VLOOKUP(customer!A186,sales_update!A:N,8,FALSE)</f>
        <v>517</v>
      </c>
      <c r="P186">
        <f>VLOOKUP(customer!A186,sales_update!A:N,9,FALSE)</f>
        <v>2133</v>
      </c>
      <c r="Q186">
        <f>VLOOKUP(customer!A186,sales_update!A:N,10,FALSE)</f>
        <v>1</v>
      </c>
      <c r="R186">
        <f>VLOOKUP(customer!A186,sales_update!A:N,11,FALSE)</f>
        <v>5</v>
      </c>
      <c r="S186">
        <f>VLOOKUP(customer!A186,sales_update!A:N,12,FALSE)</f>
        <v>11</v>
      </c>
      <c r="T186">
        <f>VLOOKUP(customer!A186,sales_update!A:N,13,FALSE)</f>
        <v>6</v>
      </c>
      <c r="U186">
        <f>VLOOKUP(customer!A186,sales_update!A:N,14,FALSE)</f>
        <v>3</v>
      </c>
      <c r="V186">
        <f>VLOOKUP(customer!A186,Marketing!A:I,2,FALSE)</f>
        <v>0</v>
      </c>
      <c r="W186">
        <f>VLOOKUP(customer!A186,Marketing!A:I,3,FALSE)</f>
        <v>0</v>
      </c>
      <c r="X186">
        <f>VLOOKUP(customer!A186,Marketing!A:I,4,FALSE)</f>
        <v>1</v>
      </c>
      <c r="Y186">
        <f>VLOOKUP(customer!A186,Marketing!A:I,5,FALSE)</f>
        <v>1</v>
      </c>
      <c r="Z186">
        <f>VLOOKUP(customer!A186,Marketing!A:I,6,FALSE)</f>
        <v>0</v>
      </c>
      <c r="AA186">
        <f>VLOOKUP(customer!A186,Marketing!A:I,7,FALSE)</f>
        <v>0</v>
      </c>
      <c r="AB186">
        <f>VLOOKUP(customer!A186,Marketing!A:I,8,FALSE)</f>
        <v>1</v>
      </c>
      <c r="AC186" s="1">
        <f>VLOOKUP(customer!A186,Marketing!A:I,9,FALSE)</f>
        <v>43850</v>
      </c>
    </row>
    <row r="187" spans="1:29" x14ac:dyDescent="0.3">
      <c r="A187">
        <v>2803</v>
      </c>
      <c r="B187">
        <v>180739</v>
      </c>
      <c r="C187">
        <v>0</v>
      </c>
      <c r="D187">
        <v>0</v>
      </c>
      <c r="E187">
        <v>62</v>
      </c>
      <c r="F187" t="str">
        <f>IF(customer!G187=1, "Married", IF(customer!H187=1, "Single", IF(customer!F187=1, "Divorced", IF(customer!I187=1, "Together", IF(customer!J187=1, "Widowed", "Unknown")))))</f>
        <v>Married</v>
      </c>
      <c r="G187" t="str">
        <f>IF(customer!K187=1,"Basic",IF(customer!L187=1,"Graduate",IF(customer!M187=1,"Master",IF(customer!N187=1,"PhD","Unknown"))))</f>
        <v>Master</v>
      </c>
      <c r="H187" t="s">
        <v>18</v>
      </c>
      <c r="I187">
        <f>VLOOKUP(customer!A187,sales_update!A:N,2,FALSE)</f>
        <v>92</v>
      </c>
      <c r="J187">
        <f xml:space="preserve"> VLOOKUP(customer!A187,sales_update!A:N,3,FALSE)</f>
        <v>1509</v>
      </c>
      <c r="K187">
        <f>VLOOKUP(customer!A187,sales_update!A:N,4,FALSE)</f>
        <v>206</v>
      </c>
      <c r="L187">
        <f>VLOOKUP(customer!A187,sales_update!A:N,5,FALSE)</f>
        <v>1648</v>
      </c>
      <c r="M187">
        <f>VLOOKUP(customer!A187,sales_update!A:N,6,FALSE)</f>
        <v>87</v>
      </c>
      <c r="N187">
        <f>VLOOKUP(customer!A187,sales_update!A:N,7,FALSE)</f>
        <v>0</v>
      </c>
      <c r="O187">
        <f>VLOOKUP(customer!A187,sales_update!A:N,8,FALSE)</f>
        <v>206</v>
      </c>
      <c r="P187">
        <f>VLOOKUP(customer!A187,sales_update!A:N,9,FALSE)</f>
        <v>3244</v>
      </c>
      <c r="Q187">
        <f>VLOOKUP(customer!A187,sales_update!A:N,10,FALSE)</f>
        <v>1</v>
      </c>
      <c r="R187">
        <f>VLOOKUP(customer!A187,sales_update!A:N,11,FALSE)</f>
        <v>3</v>
      </c>
      <c r="S187">
        <f>VLOOKUP(customer!A187,sales_update!A:N,12,FALSE)</f>
        <v>11</v>
      </c>
      <c r="T187">
        <f>VLOOKUP(customer!A187,sales_update!A:N,13,FALSE)</f>
        <v>9</v>
      </c>
      <c r="U187">
        <f>VLOOKUP(customer!A187,sales_update!A:N,14,FALSE)</f>
        <v>1</v>
      </c>
      <c r="V187">
        <f>VLOOKUP(customer!A187,Marketing!A:I,2,FALSE)</f>
        <v>0</v>
      </c>
      <c r="W187">
        <f>VLOOKUP(customer!A187,Marketing!A:I,3,FALSE)</f>
        <v>0</v>
      </c>
      <c r="X187">
        <f>VLOOKUP(customer!A187,Marketing!A:I,4,FALSE)</f>
        <v>0</v>
      </c>
      <c r="Y187">
        <f>VLOOKUP(customer!A187,Marketing!A:I,5,FALSE)</f>
        <v>0</v>
      </c>
      <c r="Z187">
        <f>VLOOKUP(customer!A187,Marketing!A:I,6,FALSE)</f>
        <v>0</v>
      </c>
      <c r="AA187">
        <f>VLOOKUP(customer!A187,Marketing!A:I,7,FALSE)</f>
        <v>0</v>
      </c>
      <c r="AB187">
        <f>VLOOKUP(customer!A187,Marketing!A:I,8,FALSE)</f>
        <v>0</v>
      </c>
      <c r="AC187" s="1">
        <f>VLOOKUP(customer!A187,Marketing!A:I,9,FALSE)</f>
        <v>43766</v>
      </c>
    </row>
    <row r="188" spans="1:29" x14ac:dyDescent="0.3">
      <c r="A188">
        <v>2338</v>
      </c>
      <c r="B188">
        <v>180695</v>
      </c>
      <c r="C188">
        <v>0</v>
      </c>
      <c r="D188">
        <v>0</v>
      </c>
      <c r="E188">
        <v>57</v>
      </c>
      <c r="F188" t="str">
        <f>IF(customer!G188=1, "Married", IF(customer!H188=1, "Single", IF(customer!F188=1, "Divorced", IF(customer!I188=1, "Together", IF(customer!J188=1, "Widowed", "Unknown")))))</f>
        <v>Single</v>
      </c>
      <c r="G188" t="str">
        <f>IF(customer!K188=1,"Basic",IF(customer!L188=1,"Graduate",IF(customer!M188=1,"Master",IF(customer!N188=1,"PhD","Unknown"))))</f>
        <v>Graduate</v>
      </c>
      <c r="H188" t="s">
        <v>20</v>
      </c>
      <c r="I188">
        <f>VLOOKUP(customer!A188,sales_update!A:N,2,FALSE)</f>
        <v>85</v>
      </c>
      <c r="J188">
        <f xml:space="preserve"> VLOOKUP(customer!A188,sales_update!A:N,3,FALSE)</f>
        <v>1247</v>
      </c>
      <c r="K188">
        <f>VLOOKUP(customer!A188,sales_update!A:N,4,FALSE)</f>
        <v>289</v>
      </c>
      <c r="L188">
        <f>VLOOKUP(customer!A188,sales_update!A:N,5,FALSE)</f>
        <v>2203</v>
      </c>
      <c r="M188">
        <f>VLOOKUP(customer!A188,sales_update!A:N,6,FALSE)</f>
        <v>432</v>
      </c>
      <c r="N188">
        <f>VLOOKUP(customer!A188,sales_update!A:N,7,FALSE)</f>
        <v>83</v>
      </c>
      <c r="O188">
        <f>VLOOKUP(customer!A188,sales_update!A:N,8,FALSE)</f>
        <v>40</v>
      </c>
      <c r="P188">
        <f>VLOOKUP(customer!A188,sales_update!A:N,9,FALSE)</f>
        <v>4214</v>
      </c>
      <c r="Q188">
        <f>VLOOKUP(customer!A188,sales_update!A:N,10,FALSE)</f>
        <v>1</v>
      </c>
      <c r="R188">
        <f>VLOOKUP(customer!A188,sales_update!A:N,11,FALSE)</f>
        <v>5</v>
      </c>
      <c r="S188">
        <f>VLOOKUP(customer!A188,sales_update!A:N,12,FALSE)</f>
        <v>8</v>
      </c>
      <c r="T188">
        <f>VLOOKUP(customer!A188,sales_update!A:N,13,FALSE)</f>
        <v>5</v>
      </c>
      <c r="U188">
        <f>VLOOKUP(customer!A188,sales_update!A:N,14,FALSE)</f>
        <v>2</v>
      </c>
      <c r="V188">
        <f>VLOOKUP(customer!A188,Marketing!A:I,2,FALSE)</f>
        <v>0</v>
      </c>
      <c r="W188">
        <f>VLOOKUP(customer!A188,Marketing!A:I,3,FALSE)</f>
        <v>0</v>
      </c>
      <c r="X188">
        <f>VLOOKUP(customer!A188,Marketing!A:I,4,FALSE)</f>
        <v>0</v>
      </c>
      <c r="Y188">
        <f>VLOOKUP(customer!A188,Marketing!A:I,5,FALSE)</f>
        <v>0</v>
      </c>
      <c r="Z188">
        <f>VLOOKUP(customer!A188,Marketing!A:I,6,FALSE)</f>
        <v>0</v>
      </c>
      <c r="AA188">
        <f>VLOOKUP(customer!A188,Marketing!A:I,7,FALSE)</f>
        <v>0</v>
      </c>
      <c r="AB188">
        <f>VLOOKUP(customer!A188,Marketing!A:I,8,FALSE)</f>
        <v>0</v>
      </c>
      <c r="AC188" s="1">
        <f>VLOOKUP(customer!A188,Marketing!A:I,9,FALSE)</f>
        <v>43986</v>
      </c>
    </row>
    <row r="189" spans="1:29" x14ac:dyDescent="0.3">
      <c r="A189">
        <v>2144</v>
      </c>
      <c r="B189">
        <v>180685</v>
      </c>
      <c r="C189">
        <v>0</v>
      </c>
      <c r="D189">
        <v>0</v>
      </c>
      <c r="E189">
        <v>26</v>
      </c>
      <c r="F189" t="str">
        <f>IF(customer!G189=1, "Married", IF(customer!H189=1, "Single", IF(customer!F189=1, "Divorced", IF(customer!I189=1, "Together", IF(customer!J189=1, "Widowed", "Unknown")))))</f>
        <v>Together</v>
      </c>
      <c r="G189" t="str">
        <f>IF(customer!K189=1,"Basic",IF(customer!L189=1,"Graduate",IF(customer!M189=1,"Master",IF(customer!N189=1,"PhD","Unknown"))))</f>
        <v>Graduate</v>
      </c>
      <c r="H189" t="s">
        <v>19</v>
      </c>
      <c r="I189">
        <f>VLOOKUP(customer!A189,sales_update!A:N,2,FALSE)</f>
        <v>55</v>
      </c>
      <c r="J189">
        <f xml:space="preserve"> VLOOKUP(customer!A189,sales_update!A:N,3,FALSE)</f>
        <v>540</v>
      </c>
      <c r="K189">
        <f>VLOOKUP(customer!A189,sales_update!A:N,4,FALSE)</f>
        <v>101</v>
      </c>
      <c r="L189">
        <f>VLOOKUP(customer!A189,sales_update!A:N,5,FALSE)</f>
        <v>1353</v>
      </c>
      <c r="M189">
        <f>VLOOKUP(customer!A189,sales_update!A:N,6,FALSE)</f>
        <v>76</v>
      </c>
      <c r="N189">
        <f>VLOOKUP(customer!A189,sales_update!A:N,7,FALSE)</f>
        <v>58</v>
      </c>
      <c r="O189">
        <f>VLOOKUP(customer!A189,sales_update!A:N,8,FALSE)</f>
        <v>121</v>
      </c>
      <c r="P189">
        <f>VLOOKUP(customer!A189,sales_update!A:N,9,FALSE)</f>
        <v>2006</v>
      </c>
      <c r="Q189">
        <f>VLOOKUP(customer!A189,sales_update!A:N,10,FALSE)</f>
        <v>1</v>
      </c>
      <c r="R189">
        <f>VLOOKUP(customer!A189,sales_update!A:N,11,FALSE)</f>
        <v>6</v>
      </c>
      <c r="S189">
        <f>VLOOKUP(customer!A189,sales_update!A:N,12,FALSE)</f>
        <v>4</v>
      </c>
      <c r="T189">
        <f>VLOOKUP(customer!A189,sales_update!A:N,13,FALSE)</f>
        <v>10</v>
      </c>
      <c r="U189">
        <f>VLOOKUP(customer!A189,sales_update!A:N,14,FALSE)</f>
        <v>2</v>
      </c>
      <c r="V189">
        <f>VLOOKUP(customer!A189,Marketing!A:I,2,FALSE)</f>
        <v>0</v>
      </c>
      <c r="W189">
        <f>VLOOKUP(customer!A189,Marketing!A:I,3,FALSE)</f>
        <v>0</v>
      </c>
      <c r="X189">
        <f>VLOOKUP(customer!A189,Marketing!A:I,4,FALSE)</f>
        <v>0</v>
      </c>
      <c r="Y189">
        <f>VLOOKUP(customer!A189,Marketing!A:I,5,FALSE)</f>
        <v>0</v>
      </c>
      <c r="Z189">
        <f>VLOOKUP(customer!A189,Marketing!A:I,6,FALSE)</f>
        <v>0</v>
      </c>
      <c r="AA189">
        <f>VLOOKUP(customer!A189,Marketing!A:I,7,FALSE)</f>
        <v>0</v>
      </c>
      <c r="AB189">
        <f>VLOOKUP(customer!A189,Marketing!A:I,8,FALSE)</f>
        <v>0</v>
      </c>
      <c r="AC189" s="1">
        <f>VLOOKUP(customer!A189,Marketing!A:I,9,FALSE)</f>
        <v>43492</v>
      </c>
    </row>
    <row r="190" spans="1:29" x14ac:dyDescent="0.3">
      <c r="A190">
        <v>3181</v>
      </c>
      <c r="B190">
        <v>180617</v>
      </c>
      <c r="C190">
        <v>0</v>
      </c>
      <c r="D190">
        <v>0</v>
      </c>
      <c r="E190">
        <v>25</v>
      </c>
      <c r="F190" t="str">
        <f>IF(customer!G190=1, "Married", IF(customer!H190=1, "Single", IF(customer!F190=1, "Divorced", IF(customer!I190=1, "Together", IF(customer!J190=1, "Widowed", "Unknown")))))</f>
        <v>Single</v>
      </c>
      <c r="G190" t="str">
        <f>IF(customer!K190=1,"Basic",IF(customer!L190=1,"Graduate",IF(customer!M190=1,"Master",IF(customer!N190=1,"PhD","Unknown"))))</f>
        <v>Unknown</v>
      </c>
      <c r="H190" t="s">
        <v>18</v>
      </c>
      <c r="I190">
        <f>VLOOKUP(customer!A190,sales_update!A:N,2,FALSE)</f>
        <v>42</v>
      </c>
      <c r="J190">
        <f xml:space="preserve"> VLOOKUP(customer!A190,sales_update!A:N,3,FALSE)</f>
        <v>1331</v>
      </c>
      <c r="K190">
        <f>VLOOKUP(customer!A190,sales_update!A:N,4,FALSE)</f>
        <v>114</v>
      </c>
      <c r="L190">
        <f>VLOOKUP(customer!A190,sales_update!A:N,5,FALSE)</f>
        <v>1414</v>
      </c>
      <c r="M190">
        <f>VLOOKUP(customer!A190,sales_update!A:N,6,FALSE)</f>
        <v>161</v>
      </c>
      <c r="N190">
        <f>VLOOKUP(customer!A190,sales_update!A:N,7,FALSE)</f>
        <v>123</v>
      </c>
      <c r="O190">
        <f>VLOOKUP(customer!A190,sales_update!A:N,8,FALSE)</f>
        <v>72</v>
      </c>
      <c r="P190">
        <f>VLOOKUP(customer!A190,sales_update!A:N,9,FALSE)</f>
        <v>3072</v>
      </c>
      <c r="Q190">
        <f>VLOOKUP(customer!A190,sales_update!A:N,10,FALSE)</f>
        <v>1</v>
      </c>
      <c r="R190">
        <f>VLOOKUP(customer!A190,sales_update!A:N,11,FALSE)</f>
        <v>4</v>
      </c>
      <c r="S190">
        <f>VLOOKUP(customer!A190,sales_update!A:N,12,FALSE)</f>
        <v>6</v>
      </c>
      <c r="T190">
        <f>VLOOKUP(customer!A190,sales_update!A:N,13,FALSE)</f>
        <v>8</v>
      </c>
      <c r="U190">
        <f>VLOOKUP(customer!A190,sales_update!A:N,14,FALSE)</f>
        <v>2</v>
      </c>
      <c r="V190">
        <f>VLOOKUP(customer!A190,Marketing!A:I,2,FALSE)</f>
        <v>0</v>
      </c>
      <c r="W190">
        <f>VLOOKUP(customer!A190,Marketing!A:I,3,FALSE)</f>
        <v>0</v>
      </c>
      <c r="X190">
        <f>VLOOKUP(customer!A190,Marketing!A:I,4,FALSE)</f>
        <v>0</v>
      </c>
      <c r="Y190">
        <f>VLOOKUP(customer!A190,Marketing!A:I,5,FALSE)</f>
        <v>0</v>
      </c>
      <c r="Z190">
        <f>VLOOKUP(customer!A190,Marketing!A:I,6,FALSE)</f>
        <v>0</v>
      </c>
      <c r="AA190">
        <f>VLOOKUP(customer!A190,Marketing!A:I,7,FALSE)</f>
        <v>0</v>
      </c>
      <c r="AB190">
        <f>VLOOKUP(customer!A190,Marketing!A:I,8,FALSE)</f>
        <v>0</v>
      </c>
      <c r="AC190" s="1">
        <f>VLOOKUP(customer!A190,Marketing!A:I,9,FALSE)</f>
        <v>43543</v>
      </c>
    </row>
    <row r="191" spans="1:29" x14ac:dyDescent="0.3">
      <c r="A191">
        <v>2389</v>
      </c>
      <c r="B191">
        <v>180589</v>
      </c>
      <c r="C191">
        <v>0</v>
      </c>
      <c r="D191">
        <v>0</v>
      </c>
      <c r="E191">
        <v>76</v>
      </c>
      <c r="F191" t="str">
        <f>IF(customer!G191=1, "Married", IF(customer!H191=1, "Single", IF(customer!F191=1, "Divorced", IF(customer!I191=1, "Together", IF(customer!J191=1, "Widowed", "Unknown")))))</f>
        <v>Married</v>
      </c>
      <c r="G191" t="str">
        <f>IF(customer!K191=1,"Basic",IF(customer!L191=1,"Graduate",IF(customer!M191=1,"Master",IF(customer!N191=1,"PhD","Unknown"))))</f>
        <v>Graduate</v>
      </c>
      <c r="H191" t="s">
        <v>18</v>
      </c>
      <c r="I191">
        <f>VLOOKUP(customer!A191,sales_update!A:N,2,FALSE)</f>
        <v>25</v>
      </c>
      <c r="J191">
        <f xml:space="preserve"> VLOOKUP(customer!A191,sales_update!A:N,3,FALSE)</f>
        <v>1136</v>
      </c>
      <c r="K191">
        <f>VLOOKUP(customer!A191,sales_update!A:N,4,FALSE)</f>
        <v>208</v>
      </c>
      <c r="L191">
        <f>VLOOKUP(customer!A191,sales_update!A:N,5,FALSE)</f>
        <v>1165</v>
      </c>
      <c r="M191">
        <f>VLOOKUP(customer!A191,sales_update!A:N,6,FALSE)</f>
        <v>542</v>
      </c>
      <c r="N191">
        <f>VLOOKUP(customer!A191,sales_update!A:N,7,FALSE)</f>
        <v>90</v>
      </c>
      <c r="O191">
        <f>VLOOKUP(customer!A191,sales_update!A:N,8,FALSE)</f>
        <v>58</v>
      </c>
      <c r="P191">
        <f>VLOOKUP(customer!A191,sales_update!A:N,9,FALSE)</f>
        <v>3083</v>
      </c>
      <c r="Q191">
        <f>VLOOKUP(customer!A191,sales_update!A:N,10,FALSE)</f>
        <v>1</v>
      </c>
      <c r="R191">
        <f>VLOOKUP(customer!A191,sales_update!A:N,11,FALSE)</f>
        <v>5</v>
      </c>
      <c r="S191">
        <f>VLOOKUP(customer!A191,sales_update!A:N,12,FALSE)</f>
        <v>10</v>
      </c>
      <c r="T191">
        <f>VLOOKUP(customer!A191,sales_update!A:N,13,FALSE)</f>
        <v>5</v>
      </c>
      <c r="U191">
        <f>VLOOKUP(customer!A191,sales_update!A:N,14,FALSE)</f>
        <v>1</v>
      </c>
      <c r="V191">
        <f>VLOOKUP(customer!A191,Marketing!A:I,2,FALSE)</f>
        <v>0</v>
      </c>
      <c r="W191">
        <f>VLOOKUP(customer!A191,Marketing!A:I,3,FALSE)</f>
        <v>0</v>
      </c>
      <c r="X191">
        <f>VLOOKUP(customer!A191,Marketing!A:I,4,FALSE)</f>
        <v>0</v>
      </c>
      <c r="Y191">
        <f>VLOOKUP(customer!A191,Marketing!A:I,5,FALSE)</f>
        <v>1</v>
      </c>
      <c r="Z191">
        <f>VLOOKUP(customer!A191,Marketing!A:I,6,FALSE)</f>
        <v>0</v>
      </c>
      <c r="AA191">
        <f>VLOOKUP(customer!A191,Marketing!A:I,7,FALSE)</f>
        <v>0</v>
      </c>
      <c r="AB191">
        <f>VLOOKUP(customer!A191,Marketing!A:I,8,FALSE)</f>
        <v>1</v>
      </c>
      <c r="AC191" s="1">
        <f>VLOOKUP(customer!A191,Marketing!A:I,9,FALSE)</f>
        <v>44010</v>
      </c>
    </row>
    <row r="192" spans="1:29" x14ac:dyDescent="0.3">
      <c r="A192">
        <v>1955</v>
      </c>
      <c r="B192">
        <v>180573</v>
      </c>
      <c r="C192">
        <v>0</v>
      </c>
      <c r="D192">
        <v>0</v>
      </c>
      <c r="E192">
        <v>49</v>
      </c>
      <c r="F192" t="str">
        <f>IF(customer!G192=1, "Married", IF(customer!H192=1, "Single", IF(customer!F192=1, "Divorced", IF(customer!I192=1, "Together", IF(customer!J192=1, "Widowed", "Unknown")))))</f>
        <v>Together</v>
      </c>
      <c r="G192" t="str">
        <f>IF(customer!K192=1,"Basic",IF(customer!L192=1,"Graduate",IF(customer!M192=1,"Master",IF(customer!N192=1,"PhD","Unknown"))))</f>
        <v>Master</v>
      </c>
      <c r="H192" t="s">
        <v>15</v>
      </c>
      <c r="I192">
        <f>VLOOKUP(customer!A192,sales_update!A:N,2,FALSE)</f>
        <v>85</v>
      </c>
      <c r="J192">
        <f xml:space="preserve"> VLOOKUP(customer!A192,sales_update!A:N,3,FALSE)</f>
        <v>1858</v>
      </c>
      <c r="K192">
        <f>VLOOKUP(customer!A192,sales_update!A:N,4,FALSE)</f>
        <v>309</v>
      </c>
      <c r="L192">
        <f>VLOOKUP(customer!A192,sales_update!A:N,5,FALSE)</f>
        <v>964</v>
      </c>
      <c r="M192">
        <f>VLOOKUP(customer!A192,sales_update!A:N,6,FALSE)</f>
        <v>134</v>
      </c>
      <c r="N192">
        <f>VLOOKUP(customer!A192,sales_update!A:N,7,FALSE)</f>
        <v>206</v>
      </c>
      <c r="O192">
        <f>VLOOKUP(customer!A192,sales_update!A:N,8,FALSE)</f>
        <v>34</v>
      </c>
      <c r="P192">
        <f>VLOOKUP(customer!A192,sales_update!A:N,9,FALSE)</f>
        <v>3438</v>
      </c>
      <c r="Q192">
        <f>VLOOKUP(customer!A192,sales_update!A:N,10,FALSE)</f>
        <v>1</v>
      </c>
      <c r="R192">
        <f>VLOOKUP(customer!A192,sales_update!A:N,11,FALSE)</f>
        <v>4</v>
      </c>
      <c r="S192">
        <f>VLOOKUP(customer!A192,sales_update!A:N,12,FALSE)</f>
        <v>6</v>
      </c>
      <c r="T192">
        <f>VLOOKUP(customer!A192,sales_update!A:N,13,FALSE)</f>
        <v>13</v>
      </c>
      <c r="U192">
        <f>VLOOKUP(customer!A192,sales_update!A:N,14,FALSE)</f>
        <v>2</v>
      </c>
      <c r="V192">
        <f>VLOOKUP(customer!A192,Marketing!A:I,2,FALSE)</f>
        <v>0</v>
      </c>
      <c r="W192">
        <f>VLOOKUP(customer!A192,Marketing!A:I,3,FALSE)</f>
        <v>0</v>
      </c>
      <c r="X192">
        <f>VLOOKUP(customer!A192,Marketing!A:I,4,FALSE)</f>
        <v>0</v>
      </c>
      <c r="Y192">
        <f>VLOOKUP(customer!A192,Marketing!A:I,5,FALSE)</f>
        <v>0</v>
      </c>
      <c r="Z192">
        <f>VLOOKUP(customer!A192,Marketing!A:I,6,FALSE)</f>
        <v>0</v>
      </c>
      <c r="AA192">
        <f>VLOOKUP(customer!A192,Marketing!A:I,7,FALSE)</f>
        <v>0</v>
      </c>
      <c r="AB192">
        <f>VLOOKUP(customer!A192,Marketing!A:I,8,FALSE)</f>
        <v>0</v>
      </c>
      <c r="AC192" s="1">
        <f>VLOOKUP(customer!A192,Marketing!A:I,9,FALSE)</f>
        <v>43545</v>
      </c>
    </row>
    <row r="193" spans="1:29" x14ac:dyDescent="0.3">
      <c r="A193">
        <v>2887</v>
      </c>
      <c r="B193">
        <v>180573</v>
      </c>
      <c r="C193">
        <v>0</v>
      </c>
      <c r="D193">
        <v>0</v>
      </c>
      <c r="E193">
        <v>49</v>
      </c>
      <c r="F193" t="str">
        <f>IF(customer!G193=1, "Married", IF(customer!H193=1, "Single", IF(customer!F193=1, "Divorced", IF(customer!I193=1, "Together", IF(customer!J193=1, "Widowed", "Unknown")))))</f>
        <v>Together</v>
      </c>
      <c r="G193" t="str">
        <f>IF(customer!K193=1,"Basic",IF(customer!L193=1,"Graduate",IF(customer!M193=1,"Master",IF(customer!N193=1,"PhD","Unknown"))))</f>
        <v>Master</v>
      </c>
      <c r="H193" t="s">
        <v>18</v>
      </c>
      <c r="I193">
        <f>VLOOKUP(customer!A193,sales_update!A:N,2,FALSE)</f>
        <v>85</v>
      </c>
      <c r="J193">
        <f xml:space="preserve"> VLOOKUP(customer!A193,sales_update!A:N,3,FALSE)</f>
        <v>1858</v>
      </c>
      <c r="K193">
        <f>VLOOKUP(customer!A193,sales_update!A:N,4,FALSE)</f>
        <v>309</v>
      </c>
      <c r="L193">
        <f>VLOOKUP(customer!A193,sales_update!A:N,5,FALSE)</f>
        <v>964</v>
      </c>
      <c r="M193">
        <f>VLOOKUP(customer!A193,sales_update!A:N,6,FALSE)</f>
        <v>134</v>
      </c>
      <c r="N193">
        <f>VLOOKUP(customer!A193,sales_update!A:N,7,FALSE)</f>
        <v>206</v>
      </c>
      <c r="O193">
        <f>VLOOKUP(customer!A193,sales_update!A:N,8,FALSE)</f>
        <v>34</v>
      </c>
      <c r="P193">
        <f>VLOOKUP(customer!A193,sales_update!A:N,9,FALSE)</f>
        <v>3438</v>
      </c>
      <c r="Q193">
        <f>VLOOKUP(customer!A193,sales_update!A:N,10,FALSE)</f>
        <v>1</v>
      </c>
      <c r="R193">
        <f>VLOOKUP(customer!A193,sales_update!A:N,11,FALSE)</f>
        <v>4</v>
      </c>
      <c r="S193">
        <f>VLOOKUP(customer!A193,sales_update!A:N,12,FALSE)</f>
        <v>6</v>
      </c>
      <c r="T193">
        <f>VLOOKUP(customer!A193,sales_update!A:N,13,FALSE)</f>
        <v>13</v>
      </c>
      <c r="U193">
        <f>VLOOKUP(customer!A193,sales_update!A:N,14,FALSE)</f>
        <v>2</v>
      </c>
      <c r="V193">
        <f>VLOOKUP(customer!A193,Marketing!A:I,2,FALSE)</f>
        <v>0</v>
      </c>
      <c r="W193">
        <f>VLOOKUP(customer!A193,Marketing!A:I,3,FALSE)</f>
        <v>0</v>
      </c>
      <c r="X193">
        <f>VLOOKUP(customer!A193,Marketing!A:I,4,FALSE)</f>
        <v>0</v>
      </c>
      <c r="Y193">
        <f>VLOOKUP(customer!A193,Marketing!A:I,5,FALSE)</f>
        <v>0</v>
      </c>
      <c r="Z193">
        <f>VLOOKUP(customer!A193,Marketing!A:I,6,FALSE)</f>
        <v>0</v>
      </c>
      <c r="AA193">
        <f>VLOOKUP(customer!A193,Marketing!A:I,7,FALSE)</f>
        <v>0</v>
      </c>
      <c r="AB193">
        <f>VLOOKUP(customer!A193,Marketing!A:I,8,FALSE)</f>
        <v>0</v>
      </c>
      <c r="AC193" s="1">
        <f>VLOOKUP(customer!A193,Marketing!A:I,9,FALSE)</f>
        <v>43545</v>
      </c>
    </row>
    <row r="194" spans="1:29" x14ac:dyDescent="0.3">
      <c r="A194">
        <v>1164</v>
      </c>
      <c r="B194">
        <v>180427</v>
      </c>
      <c r="C194">
        <v>0</v>
      </c>
      <c r="D194">
        <v>1</v>
      </c>
      <c r="E194">
        <v>45</v>
      </c>
      <c r="F194" t="str">
        <f>IF(customer!G194=1, "Married", IF(customer!H194=1, "Single", IF(customer!F194=1, "Divorced", IF(customer!I194=1, "Together", IF(customer!J194=1, "Widowed", "Unknown")))))</f>
        <v>Married</v>
      </c>
      <c r="G194" t="str">
        <f>IF(customer!K194=1,"Basic",IF(customer!L194=1,"Graduate",IF(customer!M194=1,"Master",IF(customer!N194=1,"PhD","Unknown"))))</f>
        <v>PhD</v>
      </c>
      <c r="H194" t="s">
        <v>17</v>
      </c>
      <c r="I194">
        <f>VLOOKUP(customer!A194,sales_update!A:N,2,FALSE)</f>
        <v>56</v>
      </c>
      <c r="J194">
        <f xml:space="preserve"> VLOOKUP(customer!A194,sales_update!A:N,3,FALSE)</f>
        <v>2578</v>
      </c>
      <c r="K194">
        <f>VLOOKUP(customer!A194,sales_update!A:N,4,FALSE)</f>
        <v>159</v>
      </c>
      <c r="L194">
        <f>VLOOKUP(customer!A194,sales_update!A:N,5,FALSE)</f>
        <v>1007</v>
      </c>
      <c r="M194">
        <f>VLOOKUP(customer!A194,sales_update!A:N,6,FALSE)</f>
        <v>155</v>
      </c>
      <c r="N194">
        <f>VLOOKUP(customer!A194,sales_update!A:N,7,FALSE)</f>
        <v>159</v>
      </c>
      <c r="O194">
        <f>VLOOKUP(customer!A194,sales_update!A:N,8,FALSE)</f>
        <v>58</v>
      </c>
      <c r="P194">
        <f>VLOOKUP(customer!A194,sales_update!A:N,9,FALSE)</f>
        <v>4000</v>
      </c>
      <c r="Q194">
        <f>VLOOKUP(customer!A194,sales_update!A:N,10,FALSE)</f>
        <v>1</v>
      </c>
      <c r="R194">
        <f>VLOOKUP(customer!A194,sales_update!A:N,11,FALSE)</f>
        <v>11</v>
      </c>
      <c r="S194">
        <f>VLOOKUP(customer!A194,sales_update!A:N,12,FALSE)</f>
        <v>8</v>
      </c>
      <c r="T194">
        <f>VLOOKUP(customer!A194,sales_update!A:N,13,FALSE)</f>
        <v>8</v>
      </c>
      <c r="U194">
        <f>VLOOKUP(customer!A194,sales_update!A:N,14,FALSE)</f>
        <v>5</v>
      </c>
      <c r="V194">
        <f>VLOOKUP(customer!A194,Marketing!A:I,2,FALSE)</f>
        <v>0</v>
      </c>
      <c r="W194">
        <f>VLOOKUP(customer!A194,Marketing!A:I,3,FALSE)</f>
        <v>0</v>
      </c>
      <c r="X194">
        <f>VLOOKUP(customer!A194,Marketing!A:I,4,FALSE)</f>
        <v>0</v>
      </c>
      <c r="Y194">
        <f>VLOOKUP(customer!A194,Marketing!A:I,5,FALSE)</f>
        <v>0</v>
      </c>
      <c r="Z194">
        <f>VLOOKUP(customer!A194,Marketing!A:I,6,FALSE)</f>
        <v>0</v>
      </c>
      <c r="AA194">
        <f>VLOOKUP(customer!A194,Marketing!A:I,7,FALSE)</f>
        <v>0</v>
      </c>
      <c r="AB194">
        <f>VLOOKUP(customer!A194,Marketing!A:I,8,FALSE)</f>
        <v>0</v>
      </c>
      <c r="AC194" s="1">
        <f>VLOOKUP(customer!A194,Marketing!A:I,9,FALSE)</f>
        <v>43513</v>
      </c>
    </row>
    <row r="195" spans="1:29" x14ac:dyDescent="0.3">
      <c r="A195">
        <v>2688</v>
      </c>
      <c r="B195">
        <v>180398</v>
      </c>
      <c r="C195">
        <v>0</v>
      </c>
      <c r="D195">
        <v>0</v>
      </c>
      <c r="E195">
        <v>54</v>
      </c>
      <c r="F195" t="str">
        <f>IF(customer!G195=1, "Married", IF(customer!H195=1, "Single", IF(customer!F195=1, "Divorced", IF(customer!I195=1, "Together", IF(customer!J195=1, "Widowed", "Unknown")))))</f>
        <v>Married</v>
      </c>
      <c r="G195" t="str">
        <f>IF(customer!K195=1,"Basic",IF(customer!L195=1,"Graduate",IF(customer!M195=1,"Master",IF(customer!N195=1,"PhD","Unknown"))))</f>
        <v>Graduate</v>
      </c>
      <c r="H195" t="s">
        <v>17</v>
      </c>
      <c r="I195">
        <f>VLOOKUP(customer!A195,sales_update!A:N,2,FALSE)</f>
        <v>92</v>
      </c>
      <c r="J195">
        <f xml:space="preserve"> VLOOKUP(customer!A195,sales_update!A:N,3,FALSE)</f>
        <v>767</v>
      </c>
      <c r="K195">
        <f>VLOOKUP(customer!A195,sales_update!A:N,4,FALSE)</f>
        <v>114</v>
      </c>
      <c r="L195">
        <f>VLOOKUP(customer!A195,sales_update!A:N,5,FALSE)</f>
        <v>2100</v>
      </c>
      <c r="M195">
        <f>VLOOKUP(customer!A195,sales_update!A:N,6,FALSE)</f>
        <v>464</v>
      </c>
      <c r="N195">
        <f>VLOOKUP(customer!A195,sales_update!A:N,7,FALSE)</f>
        <v>79</v>
      </c>
      <c r="O195">
        <f>VLOOKUP(customer!A195,sales_update!A:N,8,FALSE)</f>
        <v>58</v>
      </c>
      <c r="P195">
        <f>VLOOKUP(customer!A195,sales_update!A:N,9,FALSE)</f>
        <v>3467</v>
      </c>
      <c r="Q195">
        <f>VLOOKUP(customer!A195,sales_update!A:N,10,FALSE)</f>
        <v>1</v>
      </c>
      <c r="R195">
        <f>VLOOKUP(customer!A195,sales_update!A:N,11,FALSE)</f>
        <v>5</v>
      </c>
      <c r="S195">
        <f>VLOOKUP(customer!A195,sales_update!A:N,12,FALSE)</f>
        <v>8</v>
      </c>
      <c r="T195">
        <f>VLOOKUP(customer!A195,sales_update!A:N,13,FALSE)</f>
        <v>12</v>
      </c>
      <c r="U195">
        <f>VLOOKUP(customer!A195,sales_update!A:N,14,FALSE)</f>
        <v>3</v>
      </c>
      <c r="V195">
        <f>VLOOKUP(customer!A195,Marketing!A:I,2,FALSE)</f>
        <v>0</v>
      </c>
      <c r="W195">
        <f>VLOOKUP(customer!A195,Marketing!A:I,3,FALSE)</f>
        <v>0</v>
      </c>
      <c r="X195">
        <f>VLOOKUP(customer!A195,Marketing!A:I,4,FALSE)</f>
        <v>1</v>
      </c>
      <c r="Y195">
        <f>VLOOKUP(customer!A195,Marketing!A:I,5,FALSE)</f>
        <v>0</v>
      </c>
      <c r="Z195">
        <f>VLOOKUP(customer!A195,Marketing!A:I,6,FALSE)</f>
        <v>0</v>
      </c>
      <c r="AA195">
        <f>VLOOKUP(customer!A195,Marketing!A:I,7,FALSE)</f>
        <v>0</v>
      </c>
      <c r="AB195">
        <f>VLOOKUP(customer!A195,Marketing!A:I,8,FALSE)</f>
        <v>0</v>
      </c>
      <c r="AC195" s="1">
        <f>VLOOKUP(customer!A195,Marketing!A:I,9,FALSE)</f>
        <v>43572</v>
      </c>
    </row>
    <row r="196" spans="1:29" x14ac:dyDescent="0.3">
      <c r="A196">
        <v>1707</v>
      </c>
      <c r="B196">
        <v>180395</v>
      </c>
      <c r="C196">
        <v>0</v>
      </c>
      <c r="D196">
        <v>0</v>
      </c>
      <c r="E196">
        <v>65</v>
      </c>
      <c r="F196" t="str">
        <f>IF(customer!G196=1, "Married", IF(customer!H196=1, "Single", IF(customer!F196=1, "Divorced", IF(customer!I196=1, "Together", IF(customer!J196=1, "Widowed", "Unknown")))))</f>
        <v>Married</v>
      </c>
      <c r="G196" t="str">
        <f>IF(customer!K196=1,"Basic",IF(customer!L196=1,"Graduate",IF(customer!M196=1,"Master",IF(customer!N196=1,"PhD","Unknown"))))</f>
        <v>Graduate</v>
      </c>
      <c r="H196" t="s">
        <v>16</v>
      </c>
      <c r="I196">
        <f>VLOOKUP(customer!A196,sales_update!A:N,2,FALSE)</f>
        <v>62</v>
      </c>
      <c r="J196">
        <f xml:space="preserve"> VLOOKUP(customer!A196,sales_update!A:N,3,FALSE)</f>
        <v>999</v>
      </c>
      <c r="K196">
        <f>VLOOKUP(customer!A196,sales_update!A:N,4,FALSE)</f>
        <v>56</v>
      </c>
      <c r="L196">
        <f>VLOOKUP(customer!A196,sales_update!A:N,5,FALSE)</f>
        <v>1584</v>
      </c>
      <c r="M196">
        <f>VLOOKUP(customer!A196,sales_update!A:N,6,FALSE)</f>
        <v>180</v>
      </c>
      <c r="N196">
        <f>VLOOKUP(customer!A196,sales_update!A:N,7,FALSE)</f>
        <v>171</v>
      </c>
      <c r="O196">
        <f>VLOOKUP(customer!A196,sales_update!A:N,8,FALSE)</f>
        <v>108</v>
      </c>
      <c r="P196">
        <f>VLOOKUP(customer!A196,sales_update!A:N,9,FALSE)</f>
        <v>2881</v>
      </c>
      <c r="Q196">
        <f>VLOOKUP(customer!A196,sales_update!A:N,10,FALSE)</f>
        <v>1</v>
      </c>
      <c r="R196">
        <f>VLOOKUP(customer!A196,sales_update!A:N,11,FALSE)</f>
        <v>6</v>
      </c>
      <c r="S196">
        <f>VLOOKUP(customer!A196,sales_update!A:N,12,FALSE)</f>
        <v>5</v>
      </c>
      <c r="T196">
        <f>VLOOKUP(customer!A196,sales_update!A:N,13,FALSE)</f>
        <v>12</v>
      </c>
      <c r="U196">
        <f>VLOOKUP(customer!A196,sales_update!A:N,14,FALSE)</f>
        <v>2</v>
      </c>
      <c r="V196">
        <f>VLOOKUP(customer!A196,Marketing!A:I,2,FALSE)</f>
        <v>0</v>
      </c>
      <c r="W196">
        <f>VLOOKUP(customer!A196,Marketing!A:I,3,FALSE)</f>
        <v>0</v>
      </c>
      <c r="X196">
        <f>VLOOKUP(customer!A196,Marketing!A:I,4,FALSE)</f>
        <v>0</v>
      </c>
      <c r="Y196">
        <f>VLOOKUP(customer!A196,Marketing!A:I,5,FALSE)</f>
        <v>1</v>
      </c>
      <c r="Z196">
        <f>VLOOKUP(customer!A196,Marketing!A:I,6,FALSE)</f>
        <v>0</v>
      </c>
      <c r="AA196">
        <f>VLOOKUP(customer!A196,Marketing!A:I,7,FALSE)</f>
        <v>0</v>
      </c>
      <c r="AB196">
        <f>VLOOKUP(customer!A196,Marketing!A:I,8,FALSE)</f>
        <v>0</v>
      </c>
      <c r="AC196" s="1">
        <f>VLOOKUP(customer!A196,Marketing!A:I,9,FALSE)</f>
        <v>43950</v>
      </c>
    </row>
    <row r="197" spans="1:29" x14ac:dyDescent="0.3">
      <c r="A197">
        <v>2724</v>
      </c>
      <c r="B197">
        <v>180360</v>
      </c>
      <c r="C197">
        <v>0</v>
      </c>
      <c r="D197">
        <v>0</v>
      </c>
      <c r="E197">
        <v>71</v>
      </c>
      <c r="F197" t="str">
        <f>IF(customer!G197=1, "Married", IF(customer!H197=1, "Single", IF(customer!F197=1, "Divorced", IF(customer!I197=1, "Together", IF(customer!J197=1, "Widowed", "Unknown")))))</f>
        <v>Married</v>
      </c>
      <c r="G197" t="str">
        <f>IF(customer!K197=1,"Basic",IF(customer!L197=1,"Graduate",IF(customer!M197=1,"Master",IF(customer!N197=1,"PhD","Unknown"))))</f>
        <v>PhD</v>
      </c>
      <c r="H197" t="s">
        <v>17</v>
      </c>
      <c r="I197">
        <f>VLOOKUP(customer!A197,sales_update!A:N,2,FALSE)</f>
        <v>56</v>
      </c>
      <c r="J197">
        <f xml:space="preserve"> VLOOKUP(customer!A197,sales_update!A:N,3,FALSE)</f>
        <v>3351</v>
      </c>
      <c r="K197">
        <f>VLOOKUP(customer!A197,sales_update!A:N,4,FALSE)</f>
        <v>193</v>
      </c>
      <c r="L197">
        <f>VLOOKUP(customer!A197,sales_update!A:N,5,FALSE)</f>
        <v>1019</v>
      </c>
      <c r="M197">
        <f>VLOOKUP(customer!A197,sales_update!A:N,6,FALSE)</f>
        <v>251</v>
      </c>
      <c r="N197">
        <f>VLOOKUP(customer!A197,sales_update!A:N,7,FALSE)</f>
        <v>97</v>
      </c>
      <c r="O197">
        <f>VLOOKUP(customer!A197,sales_update!A:N,8,FALSE)</f>
        <v>97</v>
      </c>
      <c r="P197">
        <f>VLOOKUP(customer!A197,sales_update!A:N,9,FALSE)</f>
        <v>4814</v>
      </c>
      <c r="Q197">
        <f>VLOOKUP(customer!A197,sales_update!A:N,10,FALSE)</f>
        <v>2</v>
      </c>
      <c r="R197">
        <f>VLOOKUP(customer!A197,sales_update!A:N,11,FALSE)</f>
        <v>4</v>
      </c>
      <c r="S197">
        <f>VLOOKUP(customer!A197,sales_update!A:N,12,FALSE)</f>
        <v>4</v>
      </c>
      <c r="T197">
        <f>VLOOKUP(customer!A197,sales_update!A:N,13,FALSE)</f>
        <v>5</v>
      </c>
      <c r="U197">
        <f>VLOOKUP(customer!A197,sales_update!A:N,14,FALSE)</f>
        <v>2</v>
      </c>
      <c r="V197">
        <f>VLOOKUP(customer!A197,Marketing!A:I,2,FALSE)</f>
        <v>0</v>
      </c>
      <c r="W197">
        <f>VLOOKUP(customer!A197,Marketing!A:I,3,FALSE)</f>
        <v>1</v>
      </c>
      <c r="X197">
        <f>VLOOKUP(customer!A197,Marketing!A:I,4,FALSE)</f>
        <v>1</v>
      </c>
      <c r="Y197">
        <f>VLOOKUP(customer!A197,Marketing!A:I,5,FALSE)</f>
        <v>1</v>
      </c>
      <c r="Z197">
        <f>VLOOKUP(customer!A197,Marketing!A:I,6,FALSE)</f>
        <v>0</v>
      </c>
      <c r="AA197">
        <f>VLOOKUP(customer!A197,Marketing!A:I,7,FALSE)</f>
        <v>0</v>
      </c>
      <c r="AB197">
        <f>VLOOKUP(customer!A197,Marketing!A:I,8,FALSE)</f>
        <v>0</v>
      </c>
      <c r="AC197" s="1">
        <f>VLOOKUP(customer!A197,Marketing!A:I,9,FALSE)</f>
        <v>43685</v>
      </c>
    </row>
    <row r="198" spans="1:29" x14ac:dyDescent="0.3">
      <c r="A198">
        <v>2811</v>
      </c>
      <c r="B198">
        <v>180336</v>
      </c>
      <c r="C198">
        <v>0</v>
      </c>
      <c r="D198">
        <v>0</v>
      </c>
      <c r="E198">
        <v>50</v>
      </c>
      <c r="F198" t="str">
        <f>IF(customer!G198=1, "Married", IF(customer!H198=1, "Single", IF(customer!F198=1, "Divorced", IF(customer!I198=1, "Together", IF(customer!J198=1, "Widowed", "Unknown")))))</f>
        <v>Married</v>
      </c>
      <c r="G198" t="str">
        <f>IF(customer!K198=1,"Basic",IF(customer!L198=1,"Graduate",IF(customer!M198=1,"Master",IF(customer!N198=1,"PhD","Unknown"))))</f>
        <v>PhD</v>
      </c>
      <c r="H198" t="s">
        <v>16</v>
      </c>
      <c r="I198">
        <f>VLOOKUP(customer!A198,sales_update!A:N,2,FALSE)</f>
        <v>12</v>
      </c>
      <c r="J198">
        <f xml:space="preserve"> VLOOKUP(customer!A198,sales_update!A:N,3,FALSE)</f>
        <v>469</v>
      </c>
      <c r="K198">
        <f>VLOOKUP(customer!A198,sales_update!A:N,4,FALSE)</f>
        <v>43</v>
      </c>
      <c r="L198">
        <f>VLOOKUP(customer!A198,sales_update!A:N,5,FALSE)</f>
        <v>1024</v>
      </c>
      <c r="M198">
        <f>VLOOKUP(customer!A198,sales_update!A:N,6,FALSE)</f>
        <v>359</v>
      </c>
      <c r="N198">
        <f>VLOOKUP(customer!A198,sales_update!A:N,7,FALSE)</f>
        <v>319</v>
      </c>
      <c r="O198">
        <f>VLOOKUP(customer!A198,sales_update!A:N,8,FALSE)</f>
        <v>148</v>
      </c>
      <c r="P198">
        <f>VLOOKUP(customer!A198,sales_update!A:N,9,FALSE)</f>
        <v>2065</v>
      </c>
      <c r="Q198">
        <f>VLOOKUP(customer!A198,sales_update!A:N,10,FALSE)</f>
        <v>1</v>
      </c>
      <c r="R198">
        <f>VLOOKUP(customer!A198,sales_update!A:N,11,FALSE)</f>
        <v>2</v>
      </c>
      <c r="S198">
        <f>VLOOKUP(customer!A198,sales_update!A:N,12,FALSE)</f>
        <v>9</v>
      </c>
      <c r="T198">
        <f>VLOOKUP(customer!A198,sales_update!A:N,13,FALSE)</f>
        <v>13</v>
      </c>
      <c r="U198">
        <f>VLOOKUP(customer!A198,sales_update!A:N,14,FALSE)</f>
        <v>1</v>
      </c>
      <c r="V198">
        <f>VLOOKUP(customer!A198,Marketing!A:I,2,FALSE)</f>
        <v>0</v>
      </c>
      <c r="W198">
        <f>VLOOKUP(customer!A198,Marketing!A:I,3,FALSE)</f>
        <v>0</v>
      </c>
      <c r="X198">
        <f>VLOOKUP(customer!A198,Marketing!A:I,4,FALSE)</f>
        <v>0</v>
      </c>
      <c r="Y198">
        <f>VLOOKUP(customer!A198,Marketing!A:I,5,FALSE)</f>
        <v>0</v>
      </c>
      <c r="Z198">
        <f>VLOOKUP(customer!A198,Marketing!A:I,6,FALSE)</f>
        <v>0</v>
      </c>
      <c r="AA198">
        <f>VLOOKUP(customer!A198,Marketing!A:I,7,FALSE)</f>
        <v>0</v>
      </c>
      <c r="AB198">
        <f>VLOOKUP(customer!A198,Marketing!A:I,8,FALSE)</f>
        <v>0</v>
      </c>
      <c r="AC198" s="1">
        <f>VLOOKUP(customer!A198,Marketing!A:I,9,FALSE)</f>
        <v>43875</v>
      </c>
    </row>
    <row r="199" spans="1:29" x14ac:dyDescent="0.3">
      <c r="A199">
        <v>1149</v>
      </c>
      <c r="B199">
        <v>180317</v>
      </c>
      <c r="C199">
        <v>0</v>
      </c>
      <c r="D199">
        <v>0</v>
      </c>
      <c r="E199">
        <v>65</v>
      </c>
      <c r="F199" t="str">
        <f>IF(customer!G199=1, "Married", IF(customer!H199=1, "Single", IF(customer!F199=1, "Divorced", IF(customer!I199=1, "Together", IF(customer!J199=1, "Widowed", "Unknown")))))</f>
        <v>Single</v>
      </c>
      <c r="G199" t="str">
        <f>IF(customer!K199=1,"Basic",IF(customer!L199=1,"Graduate",IF(customer!M199=1,"Master",IF(customer!N199=1,"PhD","Unknown"))))</f>
        <v>Graduate</v>
      </c>
      <c r="H199" t="s">
        <v>16</v>
      </c>
      <c r="I199">
        <f>VLOOKUP(customer!A199,sales_update!A:N,2,FALSE)</f>
        <v>64</v>
      </c>
      <c r="J199">
        <f xml:space="preserve"> VLOOKUP(customer!A199,sales_update!A:N,3,FALSE)</f>
        <v>1203</v>
      </c>
      <c r="K199">
        <f>VLOOKUP(customer!A199,sales_update!A:N,4,FALSE)</f>
        <v>25</v>
      </c>
      <c r="L199">
        <f>VLOOKUP(customer!A199,sales_update!A:N,5,FALSE)</f>
        <v>869</v>
      </c>
      <c r="M199">
        <f>VLOOKUP(customer!A199,sales_update!A:N,6,FALSE)</f>
        <v>335</v>
      </c>
      <c r="N199">
        <f>VLOOKUP(customer!A199,sales_update!A:N,7,FALSE)</f>
        <v>204</v>
      </c>
      <c r="O199">
        <f>VLOOKUP(customer!A199,sales_update!A:N,8,FALSE)</f>
        <v>128</v>
      </c>
      <c r="P199">
        <f>VLOOKUP(customer!A199,sales_update!A:N,9,FALSE)</f>
        <v>2508</v>
      </c>
      <c r="Q199">
        <f>VLOOKUP(customer!A199,sales_update!A:N,10,FALSE)</f>
        <v>1</v>
      </c>
      <c r="R199">
        <f>VLOOKUP(customer!A199,sales_update!A:N,11,FALSE)</f>
        <v>3</v>
      </c>
      <c r="S199">
        <f>VLOOKUP(customer!A199,sales_update!A:N,12,FALSE)</f>
        <v>4</v>
      </c>
      <c r="T199">
        <f>VLOOKUP(customer!A199,sales_update!A:N,13,FALSE)</f>
        <v>10</v>
      </c>
      <c r="U199">
        <f>VLOOKUP(customer!A199,sales_update!A:N,14,FALSE)</f>
        <v>1</v>
      </c>
      <c r="V199">
        <f>VLOOKUP(customer!A199,Marketing!A:I,2,FALSE)</f>
        <v>0</v>
      </c>
      <c r="W199">
        <f>VLOOKUP(customer!A199,Marketing!A:I,3,FALSE)</f>
        <v>0</v>
      </c>
      <c r="X199">
        <f>VLOOKUP(customer!A199,Marketing!A:I,4,FALSE)</f>
        <v>0</v>
      </c>
      <c r="Y199">
        <f>VLOOKUP(customer!A199,Marketing!A:I,5,FALSE)</f>
        <v>0</v>
      </c>
      <c r="Z199">
        <f>VLOOKUP(customer!A199,Marketing!A:I,6,FALSE)</f>
        <v>0</v>
      </c>
      <c r="AA199">
        <f>VLOOKUP(customer!A199,Marketing!A:I,7,FALSE)</f>
        <v>0</v>
      </c>
      <c r="AB199">
        <f>VLOOKUP(customer!A199,Marketing!A:I,8,FALSE)</f>
        <v>0</v>
      </c>
      <c r="AC199" s="1">
        <f>VLOOKUP(customer!A199,Marketing!A:I,9,FALSE)</f>
        <v>43855</v>
      </c>
    </row>
    <row r="200" spans="1:29" x14ac:dyDescent="0.3">
      <c r="A200">
        <v>1503</v>
      </c>
      <c r="B200">
        <v>180184</v>
      </c>
      <c r="C200">
        <v>0</v>
      </c>
      <c r="D200">
        <v>0</v>
      </c>
      <c r="E200">
        <v>76</v>
      </c>
      <c r="F200" t="str">
        <f>IF(customer!G200=1, "Married", IF(customer!H200=1, "Single", IF(customer!F200=1, "Divorced", IF(customer!I200=1, "Together", IF(customer!J200=1, "Widowed", "Unknown")))))</f>
        <v>Married</v>
      </c>
      <c r="G200" t="str">
        <f>IF(customer!K200=1,"Basic",IF(customer!L200=1,"Graduate",IF(customer!M200=1,"Master",IF(customer!N200=1,"PhD","Unknown"))))</f>
        <v>Master</v>
      </c>
      <c r="H200" t="s">
        <v>16</v>
      </c>
      <c r="I200">
        <f>VLOOKUP(customer!A200,sales_update!A:N,2,FALSE)</f>
        <v>19</v>
      </c>
      <c r="J200">
        <f xml:space="preserve"> VLOOKUP(customer!A200,sales_update!A:N,3,FALSE)</f>
        <v>2326</v>
      </c>
      <c r="K200">
        <f>VLOOKUP(customer!A200,sales_update!A:N,4,FALSE)</f>
        <v>301</v>
      </c>
      <c r="L200">
        <f>VLOOKUP(customer!A200,sales_update!A:N,5,FALSE)</f>
        <v>1506</v>
      </c>
      <c r="M200">
        <f>VLOOKUP(customer!A200,sales_update!A:N,6,FALSE)</f>
        <v>56</v>
      </c>
      <c r="N200">
        <f>VLOOKUP(customer!A200,sales_update!A:N,7,FALSE)</f>
        <v>85</v>
      </c>
      <c r="O200">
        <f>VLOOKUP(customer!A200,sales_update!A:N,8,FALSE)</f>
        <v>0</v>
      </c>
      <c r="P200">
        <f>VLOOKUP(customer!A200,sales_update!A:N,9,FALSE)</f>
        <v>4274</v>
      </c>
      <c r="Q200">
        <f>VLOOKUP(customer!A200,sales_update!A:N,10,FALSE)</f>
        <v>1</v>
      </c>
      <c r="R200">
        <f>VLOOKUP(customer!A200,sales_update!A:N,11,FALSE)</f>
        <v>6</v>
      </c>
      <c r="S200">
        <f>VLOOKUP(customer!A200,sales_update!A:N,12,FALSE)</f>
        <v>3</v>
      </c>
      <c r="T200">
        <f>VLOOKUP(customer!A200,sales_update!A:N,13,FALSE)</f>
        <v>10</v>
      </c>
      <c r="U200">
        <f>VLOOKUP(customer!A200,sales_update!A:N,14,FALSE)</f>
        <v>3</v>
      </c>
      <c r="V200">
        <f>VLOOKUP(customer!A200,Marketing!A:I,2,FALSE)</f>
        <v>0</v>
      </c>
      <c r="W200">
        <f>VLOOKUP(customer!A200,Marketing!A:I,3,FALSE)</f>
        <v>0</v>
      </c>
      <c r="X200">
        <f>VLOOKUP(customer!A200,Marketing!A:I,4,FALSE)</f>
        <v>1</v>
      </c>
      <c r="Y200">
        <f>VLOOKUP(customer!A200,Marketing!A:I,5,FALSE)</f>
        <v>1</v>
      </c>
      <c r="Z200">
        <f>VLOOKUP(customer!A200,Marketing!A:I,6,FALSE)</f>
        <v>0</v>
      </c>
      <c r="AA200">
        <f>VLOOKUP(customer!A200,Marketing!A:I,7,FALSE)</f>
        <v>0</v>
      </c>
      <c r="AB200">
        <f>VLOOKUP(customer!A200,Marketing!A:I,8,FALSE)</f>
        <v>0</v>
      </c>
      <c r="AC200" s="1">
        <f>VLOOKUP(customer!A200,Marketing!A:I,9,FALSE)</f>
        <v>44048</v>
      </c>
    </row>
    <row r="201" spans="1:29" x14ac:dyDescent="0.3">
      <c r="A201">
        <v>3065</v>
      </c>
      <c r="B201">
        <v>180144</v>
      </c>
      <c r="C201">
        <v>0</v>
      </c>
      <c r="D201">
        <v>0</v>
      </c>
      <c r="E201">
        <v>45</v>
      </c>
      <c r="F201" t="str">
        <f>IF(customer!G201=1, "Married", IF(customer!H201=1, "Single", IF(customer!F201=1, "Divorced", IF(customer!I201=1, "Together", IF(customer!J201=1, "Widowed", "Unknown")))))</f>
        <v>Together</v>
      </c>
      <c r="G201" t="str">
        <f>IF(customer!K201=1,"Basic",IF(customer!L201=1,"Graduate",IF(customer!M201=1,"Master",IF(customer!N201=1,"PhD","Unknown"))))</f>
        <v>Graduate</v>
      </c>
      <c r="H201" t="s">
        <v>15</v>
      </c>
      <c r="I201">
        <f>VLOOKUP(customer!A201,sales_update!A:N,2,FALSE)</f>
        <v>47</v>
      </c>
      <c r="J201">
        <f xml:space="preserve"> VLOOKUP(customer!A201,sales_update!A:N,3,FALSE)</f>
        <v>539</v>
      </c>
      <c r="K201">
        <f>VLOOKUP(customer!A201,sales_update!A:N,4,FALSE)</f>
        <v>297</v>
      </c>
      <c r="L201">
        <f>VLOOKUP(customer!A201,sales_update!A:N,5,FALSE)</f>
        <v>1000</v>
      </c>
      <c r="M201">
        <f>VLOOKUP(customer!A201,sales_update!A:N,6,FALSE)</f>
        <v>562</v>
      </c>
      <c r="N201">
        <f>VLOOKUP(customer!A201,sales_update!A:N,7,FALSE)</f>
        <v>432</v>
      </c>
      <c r="O201">
        <f>VLOOKUP(customer!A201,sales_update!A:N,8,FALSE)</f>
        <v>243</v>
      </c>
      <c r="P201">
        <f>VLOOKUP(customer!A201,sales_update!A:N,9,FALSE)</f>
        <v>2587</v>
      </c>
      <c r="Q201">
        <f>VLOOKUP(customer!A201,sales_update!A:N,10,FALSE)</f>
        <v>1</v>
      </c>
      <c r="R201">
        <f>VLOOKUP(customer!A201,sales_update!A:N,11,FALSE)</f>
        <v>3</v>
      </c>
      <c r="S201">
        <f>VLOOKUP(customer!A201,sales_update!A:N,12,FALSE)</f>
        <v>7</v>
      </c>
      <c r="T201">
        <f>VLOOKUP(customer!A201,sales_update!A:N,13,FALSE)</f>
        <v>8</v>
      </c>
      <c r="U201">
        <f>VLOOKUP(customer!A201,sales_update!A:N,14,FALSE)</f>
        <v>1</v>
      </c>
      <c r="V201">
        <f>VLOOKUP(customer!A201,Marketing!A:I,2,FALSE)</f>
        <v>0</v>
      </c>
      <c r="W201">
        <f>VLOOKUP(customer!A201,Marketing!A:I,3,FALSE)</f>
        <v>0</v>
      </c>
      <c r="X201">
        <f>VLOOKUP(customer!A201,Marketing!A:I,4,FALSE)</f>
        <v>0</v>
      </c>
      <c r="Y201">
        <f>VLOOKUP(customer!A201,Marketing!A:I,5,FALSE)</f>
        <v>0</v>
      </c>
      <c r="Z201">
        <f>VLOOKUP(customer!A201,Marketing!A:I,6,FALSE)</f>
        <v>0</v>
      </c>
      <c r="AA201">
        <f>VLOOKUP(customer!A201,Marketing!A:I,7,FALSE)</f>
        <v>0</v>
      </c>
      <c r="AB201">
        <f>VLOOKUP(customer!A201,Marketing!A:I,8,FALSE)</f>
        <v>0</v>
      </c>
      <c r="AC201" s="1">
        <f>VLOOKUP(customer!A201,Marketing!A:I,9,FALSE)</f>
        <v>43896</v>
      </c>
    </row>
    <row r="202" spans="1:29" x14ac:dyDescent="0.3">
      <c r="A202">
        <v>2647</v>
      </c>
      <c r="B202">
        <v>180141</v>
      </c>
      <c r="C202">
        <v>0</v>
      </c>
      <c r="D202">
        <v>0</v>
      </c>
      <c r="E202">
        <v>34</v>
      </c>
      <c r="F202" t="str">
        <f>IF(customer!G202=1, "Married", IF(customer!H202=1, "Single", IF(customer!F202=1, "Divorced", IF(customer!I202=1, "Together", IF(customer!J202=1, "Widowed", "Unknown")))))</f>
        <v>Married</v>
      </c>
      <c r="G202" t="str">
        <f>IF(customer!K202=1,"Basic",IF(customer!L202=1,"Graduate",IF(customer!M202=1,"Master",IF(customer!N202=1,"PhD","Unknown"))))</f>
        <v>Master</v>
      </c>
      <c r="H202" t="s">
        <v>18</v>
      </c>
      <c r="I202">
        <f>VLOOKUP(customer!A202,sales_update!A:N,2,FALSE)</f>
        <v>20</v>
      </c>
      <c r="J202">
        <f xml:space="preserve"> VLOOKUP(customer!A202,sales_update!A:N,3,FALSE)</f>
        <v>2661</v>
      </c>
      <c r="K202">
        <f>VLOOKUP(customer!A202,sales_update!A:N,4,FALSE)</f>
        <v>229</v>
      </c>
      <c r="L202">
        <f>VLOOKUP(customer!A202,sales_update!A:N,5,FALSE)</f>
        <v>1513</v>
      </c>
      <c r="M202">
        <f>VLOOKUP(customer!A202,sales_update!A:N,6,FALSE)</f>
        <v>117</v>
      </c>
      <c r="N202">
        <f>VLOOKUP(customer!A202,sales_update!A:N,7,FALSE)</f>
        <v>90</v>
      </c>
      <c r="O202">
        <f>VLOOKUP(customer!A202,sales_update!A:N,8,FALSE)</f>
        <v>90</v>
      </c>
      <c r="P202">
        <f>VLOOKUP(customer!A202,sales_update!A:N,9,FALSE)</f>
        <v>4520</v>
      </c>
      <c r="Q202">
        <f>VLOOKUP(customer!A202,sales_update!A:N,10,FALSE)</f>
        <v>1</v>
      </c>
      <c r="R202">
        <f>VLOOKUP(customer!A202,sales_update!A:N,11,FALSE)</f>
        <v>7</v>
      </c>
      <c r="S202">
        <f>VLOOKUP(customer!A202,sales_update!A:N,12,FALSE)</f>
        <v>4</v>
      </c>
      <c r="T202">
        <f>VLOOKUP(customer!A202,sales_update!A:N,13,FALSE)</f>
        <v>10</v>
      </c>
      <c r="U202">
        <f>VLOOKUP(customer!A202,sales_update!A:N,14,FALSE)</f>
        <v>6</v>
      </c>
      <c r="V202">
        <f>VLOOKUP(customer!A202,Marketing!A:I,2,FALSE)</f>
        <v>0</v>
      </c>
      <c r="W202">
        <f>VLOOKUP(customer!A202,Marketing!A:I,3,FALSE)</f>
        <v>0</v>
      </c>
      <c r="X202">
        <f>VLOOKUP(customer!A202,Marketing!A:I,4,FALSE)</f>
        <v>1</v>
      </c>
      <c r="Y202">
        <f>VLOOKUP(customer!A202,Marketing!A:I,5,FALSE)</f>
        <v>0</v>
      </c>
      <c r="Z202">
        <f>VLOOKUP(customer!A202,Marketing!A:I,6,FALSE)</f>
        <v>0</v>
      </c>
      <c r="AA202">
        <f>VLOOKUP(customer!A202,Marketing!A:I,7,FALSE)</f>
        <v>0</v>
      </c>
      <c r="AB202">
        <f>VLOOKUP(customer!A202,Marketing!A:I,8,FALSE)</f>
        <v>1</v>
      </c>
      <c r="AC202" s="1">
        <f>VLOOKUP(customer!A202,Marketing!A:I,9,FALSE)</f>
        <v>43634</v>
      </c>
    </row>
    <row r="203" spans="1:29" x14ac:dyDescent="0.3">
      <c r="A203">
        <v>1233</v>
      </c>
      <c r="B203">
        <v>180134</v>
      </c>
      <c r="C203">
        <v>1</v>
      </c>
      <c r="D203">
        <v>0</v>
      </c>
      <c r="E203">
        <v>48</v>
      </c>
      <c r="F203" t="str">
        <f>IF(customer!G203=1, "Married", IF(customer!H203=1, "Single", IF(customer!F203=1, "Divorced", IF(customer!I203=1, "Together", IF(customer!J203=1, "Widowed", "Unknown")))))</f>
        <v>Married</v>
      </c>
      <c r="G203" t="str">
        <f>IF(customer!K203=1,"Basic",IF(customer!L203=1,"Graduate",IF(customer!M203=1,"Master",IF(customer!N203=1,"PhD","Unknown"))))</f>
        <v>Graduate</v>
      </c>
      <c r="H203" t="s">
        <v>16</v>
      </c>
      <c r="I203">
        <f>VLOOKUP(customer!A203,sales_update!A:N,2,FALSE)</f>
        <v>40</v>
      </c>
      <c r="J203">
        <f xml:space="preserve"> VLOOKUP(customer!A203,sales_update!A:N,3,FALSE)</f>
        <v>2738</v>
      </c>
      <c r="K203">
        <f>VLOOKUP(customer!A203,sales_update!A:N,4,FALSE)</f>
        <v>36</v>
      </c>
      <c r="L203">
        <f>VLOOKUP(customer!A203,sales_update!A:N,5,FALSE)</f>
        <v>611</v>
      </c>
      <c r="M203">
        <f>VLOOKUP(customer!A203,sales_update!A:N,6,FALSE)</f>
        <v>234</v>
      </c>
      <c r="N203">
        <f>VLOOKUP(customer!A203,sales_update!A:N,7,FALSE)</f>
        <v>0</v>
      </c>
      <c r="O203">
        <f>VLOOKUP(customer!A203,sales_update!A:N,8,FALSE)</f>
        <v>180</v>
      </c>
      <c r="P203">
        <f>VLOOKUP(customer!A203,sales_update!A:N,9,FALSE)</f>
        <v>3439</v>
      </c>
      <c r="Q203">
        <f>VLOOKUP(customer!A203,sales_update!A:N,10,FALSE)</f>
        <v>2</v>
      </c>
      <c r="R203">
        <f>VLOOKUP(customer!A203,sales_update!A:N,11,FALSE)</f>
        <v>5</v>
      </c>
      <c r="S203">
        <f>VLOOKUP(customer!A203,sales_update!A:N,12,FALSE)</f>
        <v>3</v>
      </c>
      <c r="T203">
        <f>VLOOKUP(customer!A203,sales_update!A:N,13,FALSE)</f>
        <v>6</v>
      </c>
      <c r="U203">
        <f>VLOOKUP(customer!A203,sales_update!A:N,14,FALSE)</f>
        <v>6</v>
      </c>
      <c r="V203">
        <f>VLOOKUP(customer!A203,Marketing!A:I,2,FALSE)</f>
        <v>0</v>
      </c>
      <c r="W203">
        <f>VLOOKUP(customer!A203,Marketing!A:I,3,FALSE)</f>
        <v>1</v>
      </c>
      <c r="X203">
        <f>VLOOKUP(customer!A203,Marketing!A:I,4,FALSE)</f>
        <v>1</v>
      </c>
      <c r="Y203">
        <f>VLOOKUP(customer!A203,Marketing!A:I,5,FALSE)</f>
        <v>1</v>
      </c>
      <c r="Z203">
        <f>VLOOKUP(customer!A203,Marketing!A:I,6,FALSE)</f>
        <v>0</v>
      </c>
      <c r="AA203">
        <f>VLOOKUP(customer!A203,Marketing!A:I,7,FALSE)</f>
        <v>0</v>
      </c>
      <c r="AB203">
        <f>VLOOKUP(customer!A203,Marketing!A:I,8,FALSE)</f>
        <v>1</v>
      </c>
      <c r="AC203" s="1">
        <f>VLOOKUP(customer!A203,Marketing!A:I,9,FALSE)</f>
        <v>43763</v>
      </c>
    </row>
    <row r="204" spans="1:29" x14ac:dyDescent="0.3">
      <c r="A204">
        <v>2387</v>
      </c>
      <c r="B204">
        <v>180134</v>
      </c>
      <c r="C204">
        <v>1</v>
      </c>
      <c r="D204">
        <v>0</v>
      </c>
      <c r="E204">
        <v>48</v>
      </c>
      <c r="F204" t="str">
        <f>IF(customer!G204=1, "Married", IF(customer!H204=1, "Single", IF(customer!F204=1, "Divorced", IF(customer!I204=1, "Together", IF(customer!J204=1, "Widowed", "Unknown")))))</f>
        <v>Married</v>
      </c>
      <c r="G204" t="str">
        <f>IF(customer!K204=1,"Basic",IF(customer!L204=1,"Graduate",IF(customer!M204=1,"Master",IF(customer!N204=1,"PhD","Unknown"))))</f>
        <v>Graduate</v>
      </c>
      <c r="H204" t="s">
        <v>15</v>
      </c>
      <c r="I204">
        <f>VLOOKUP(customer!A204,sales_update!A:N,2,FALSE)</f>
        <v>40</v>
      </c>
      <c r="J204">
        <f xml:space="preserve"> VLOOKUP(customer!A204,sales_update!A:N,3,FALSE)</f>
        <v>2738</v>
      </c>
      <c r="K204">
        <f>VLOOKUP(customer!A204,sales_update!A:N,4,FALSE)</f>
        <v>36</v>
      </c>
      <c r="L204">
        <f>VLOOKUP(customer!A204,sales_update!A:N,5,FALSE)</f>
        <v>611</v>
      </c>
      <c r="M204">
        <f>VLOOKUP(customer!A204,sales_update!A:N,6,FALSE)</f>
        <v>234</v>
      </c>
      <c r="N204">
        <f>VLOOKUP(customer!A204,sales_update!A:N,7,FALSE)</f>
        <v>0</v>
      </c>
      <c r="O204">
        <f>VLOOKUP(customer!A204,sales_update!A:N,8,FALSE)</f>
        <v>180</v>
      </c>
      <c r="P204">
        <f>VLOOKUP(customer!A204,sales_update!A:N,9,FALSE)</f>
        <v>3439</v>
      </c>
      <c r="Q204">
        <f>VLOOKUP(customer!A204,sales_update!A:N,10,FALSE)</f>
        <v>2</v>
      </c>
      <c r="R204">
        <f>VLOOKUP(customer!A204,sales_update!A:N,11,FALSE)</f>
        <v>5</v>
      </c>
      <c r="S204">
        <f>VLOOKUP(customer!A204,sales_update!A:N,12,FALSE)</f>
        <v>3</v>
      </c>
      <c r="T204">
        <f>VLOOKUP(customer!A204,sales_update!A:N,13,FALSE)</f>
        <v>6</v>
      </c>
      <c r="U204">
        <f>VLOOKUP(customer!A204,sales_update!A:N,14,FALSE)</f>
        <v>6</v>
      </c>
      <c r="V204">
        <f>VLOOKUP(customer!A204,Marketing!A:I,2,FALSE)</f>
        <v>0</v>
      </c>
      <c r="W204">
        <f>VLOOKUP(customer!A204,Marketing!A:I,3,FALSE)</f>
        <v>1</v>
      </c>
      <c r="X204">
        <f>VLOOKUP(customer!A204,Marketing!A:I,4,FALSE)</f>
        <v>1</v>
      </c>
      <c r="Y204">
        <f>VLOOKUP(customer!A204,Marketing!A:I,5,FALSE)</f>
        <v>1</v>
      </c>
      <c r="Z204">
        <f>VLOOKUP(customer!A204,Marketing!A:I,6,FALSE)</f>
        <v>0</v>
      </c>
      <c r="AA204">
        <f>VLOOKUP(customer!A204,Marketing!A:I,7,FALSE)</f>
        <v>0</v>
      </c>
      <c r="AB204">
        <f>VLOOKUP(customer!A204,Marketing!A:I,8,FALSE)</f>
        <v>1</v>
      </c>
      <c r="AC204" s="1">
        <f>VLOOKUP(customer!A204,Marketing!A:I,9,FALSE)</f>
        <v>43763</v>
      </c>
    </row>
    <row r="205" spans="1:29" x14ac:dyDescent="0.3">
      <c r="A205">
        <v>1401</v>
      </c>
      <c r="B205">
        <v>180134</v>
      </c>
      <c r="C205">
        <v>0</v>
      </c>
      <c r="D205">
        <v>0</v>
      </c>
      <c r="E205">
        <v>26</v>
      </c>
      <c r="F205" t="str">
        <f>IF(customer!G205=1, "Married", IF(customer!H205=1, "Single", IF(customer!F205=1, "Divorced", IF(customer!I205=1, "Together", IF(customer!J205=1, "Widowed", "Unknown")))))</f>
        <v>Together</v>
      </c>
      <c r="G205" t="str">
        <f>IF(customer!K205=1,"Basic",IF(customer!L205=1,"Graduate",IF(customer!M205=1,"Master",IF(customer!N205=1,"PhD","Unknown"))))</f>
        <v>Graduate</v>
      </c>
      <c r="H205" t="s">
        <v>16</v>
      </c>
      <c r="I205">
        <f>VLOOKUP(customer!A205,sales_update!A:N,2,FALSE)</f>
        <v>11</v>
      </c>
      <c r="J205">
        <f xml:space="preserve"> VLOOKUP(customer!A205,sales_update!A:N,3,FALSE)</f>
        <v>2171</v>
      </c>
      <c r="K205">
        <f>VLOOKUP(customer!A205,sales_update!A:N,4,FALSE)</f>
        <v>58</v>
      </c>
      <c r="L205">
        <f>VLOOKUP(customer!A205,sales_update!A:N,5,FALSE)</f>
        <v>634</v>
      </c>
      <c r="M205">
        <f>VLOOKUP(customer!A205,sales_update!A:N,6,FALSE)</f>
        <v>117</v>
      </c>
      <c r="N205">
        <f>VLOOKUP(customer!A205,sales_update!A:N,7,FALSE)</f>
        <v>58</v>
      </c>
      <c r="O205">
        <f>VLOOKUP(customer!A205,sales_update!A:N,8,FALSE)</f>
        <v>58</v>
      </c>
      <c r="P205">
        <f>VLOOKUP(customer!A205,sales_update!A:N,9,FALSE)</f>
        <v>2981</v>
      </c>
      <c r="Q205">
        <f>VLOOKUP(customer!A205,sales_update!A:N,10,FALSE)</f>
        <v>1</v>
      </c>
      <c r="R205">
        <f>VLOOKUP(customer!A205,sales_update!A:N,11,FALSE)</f>
        <v>2</v>
      </c>
      <c r="S205">
        <f>VLOOKUP(customer!A205,sales_update!A:N,12,FALSE)</f>
        <v>7</v>
      </c>
      <c r="T205">
        <f>VLOOKUP(customer!A205,sales_update!A:N,13,FALSE)</f>
        <v>11</v>
      </c>
      <c r="U205">
        <f>VLOOKUP(customer!A205,sales_update!A:N,14,FALSE)</f>
        <v>5</v>
      </c>
      <c r="V205">
        <f>VLOOKUP(customer!A205,Marketing!A:I,2,FALSE)</f>
        <v>0</v>
      </c>
      <c r="W205">
        <f>VLOOKUP(customer!A205,Marketing!A:I,3,FALSE)</f>
        <v>1</v>
      </c>
      <c r="X205">
        <f>VLOOKUP(customer!A205,Marketing!A:I,4,FALSE)</f>
        <v>1</v>
      </c>
      <c r="Y205">
        <f>VLOOKUP(customer!A205,Marketing!A:I,5,FALSE)</f>
        <v>1</v>
      </c>
      <c r="Z205">
        <f>VLOOKUP(customer!A205,Marketing!A:I,6,FALSE)</f>
        <v>1</v>
      </c>
      <c r="AA205">
        <f>VLOOKUP(customer!A205,Marketing!A:I,7,FALSE)</f>
        <v>0</v>
      </c>
      <c r="AB205">
        <f>VLOOKUP(customer!A205,Marketing!A:I,8,FALSE)</f>
        <v>0</v>
      </c>
      <c r="AC205" s="1">
        <f>VLOOKUP(customer!A205,Marketing!A:I,9,FALSE)</f>
        <v>44033</v>
      </c>
    </row>
    <row r="206" spans="1:29" x14ac:dyDescent="0.3">
      <c r="A206">
        <v>1253</v>
      </c>
      <c r="B206">
        <v>180124</v>
      </c>
      <c r="C206">
        <v>0</v>
      </c>
      <c r="D206">
        <v>0</v>
      </c>
      <c r="E206">
        <v>57</v>
      </c>
      <c r="F206" t="str">
        <f>IF(customer!G206=1, "Married", IF(customer!H206=1, "Single", IF(customer!F206=1, "Divorced", IF(customer!I206=1, "Together", IF(customer!J206=1, "Widowed", "Unknown")))))</f>
        <v>Married</v>
      </c>
      <c r="G206" t="str">
        <f>IF(customer!K206=1,"Basic",IF(customer!L206=1,"Graduate",IF(customer!M206=1,"Master",IF(customer!N206=1,"PhD","Unknown"))))</f>
        <v>Graduate</v>
      </c>
      <c r="H206" t="s">
        <v>15</v>
      </c>
      <c r="I206">
        <f>VLOOKUP(customer!A206,sales_update!A:N,2,FALSE)</f>
        <v>47</v>
      </c>
      <c r="J206">
        <f xml:space="preserve"> VLOOKUP(customer!A206,sales_update!A:N,3,FALSE)</f>
        <v>1086</v>
      </c>
      <c r="K206">
        <f>VLOOKUP(customer!A206,sales_update!A:N,4,FALSE)</f>
        <v>189</v>
      </c>
      <c r="L206">
        <f>VLOOKUP(customer!A206,sales_update!A:N,5,FALSE)</f>
        <v>895</v>
      </c>
      <c r="M206">
        <f>VLOOKUP(customer!A206,sales_update!A:N,6,FALSE)</f>
        <v>461</v>
      </c>
      <c r="N206">
        <f>VLOOKUP(customer!A206,sales_update!A:N,7,FALSE)</f>
        <v>189</v>
      </c>
      <c r="O206">
        <f>VLOOKUP(customer!A206,sales_update!A:N,8,FALSE)</f>
        <v>542</v>
      </c>
      <c r="P206">
        <f>VLOOKUP(customer!A206,sales_update!A:N,9,FALSE)</f>
        <v>2277</v>
      </c>
      <c r="Q206">
        <f>VLOOKUP(customer!A206,sales_update!A:N,10,FALSE)</f>
        <v>1</v>
      </c>
      <c r="R206">
        <f>VLOOKUP(customer!A206,sales_update!A:N,11,FALSE)</f>
        <v>3</v>
      </c>
      <c r="S206">
        <f>VLOOKUP(customer!A206,sales_update!A:N,12,FALSE)</f>
        <v>7</v>
      </c>
      <c r="T206">
        <f>VLOOKUP(customer!A206,sales_update!A:N,13,FALSE)</f>
        <v>8</v>
      </c>
      <c r="U206">
        <f>VLOOKUP(customer!A206,sales_update!A:N,14,FALSE)</f>
        <v>1</v>
      </c>
      <c r="V206">
        <f>VLOOKUP(customer!A206,Marketing!A:I,2,FALSE)</f>
        <v>1</v>
      </c>
      <c r="W206">
        <f>VLOOKUP(customer!A206,Marketing!A:I,3,FALSE)</f>
        <v>0</v>
      </c>
      <c r="X206">
        <f>VLOOKUP(customer!A206,Marketing!A:I,4,FALSE)</f>
        <v>0</v>
      </c>
      <c r="Y206">
        <f>VLOOKUP(customer!A206,Marketing!A:I,5,FALSE)</f>
        <v>0</v>
      </c>
      <c r="Z206">
        <f>VLOOKUP(customer!A206,Marketing!A:I,6,FALSE)</f>
        <v>0</v>
      </c>
      <c r="AA206">
        <f>VLOOKUP(customer!A206,Marketing!A:I,7,FALSE)</f>
        <v>0</v>
      </c>
      <c r="AB206">
        <f>VLOOKUP(customer!A206,Marketing!A:I,8,FALSE)</f>
        <v>0</v>
      </c>
      <c r="AC206" s="1">
        <f>VLOOKUP(customer!A206,Marketing!A:I,9,FALSE)</f>
        <v>44165</v>
      </c>
    </row>
    <row r="207" spans="1:29" x14ac:dyDescent="0.3">
      <c r="A207">
        <v>1447</v>
      </c>
      <c r="B207">
        <v>180124</v>
      </c>
      <c r="C207">
        <v>0</v>
      </c>
      <c r="D207">
        <v>0</v>
      </c>
      <c r="E207">
        <v>57</v>
      </c>
      <c r="F207" t="str">
        <f>IF(customer!G207=1, "Married", IF(customer!H207=1, "Single", IF(customer!F207=1, "Divorced", IF(customer!I207=1, "Together", IF(customer!J207=1, "Widowed", "Unknown")))))</f>
        <v>Married</v>
      </c>
      <c r="G207" t="str">
        <f>IF(customer!K207=1,"Basic",IF(customer!L207=1,"Graduate",IF(customer!M207=1,"Master",IF(customer!N207=1,"PhD","Unknown"))))</f>
        <v>Graduate</v>
      </c>
      <c r="H207" t="s">
        <v>18</v>
      </c>
      <c r="I207">
        <f>VLOOKUP(customer!A207,sales_update!A:N,2,FALSE)</f>
        <v>47</v>
      </c>
      <c r="J207">
        <f xml:space="preserve"> VLOOKUP(customer!A207,sales_update!A:N,3,FALSE)</f>
        <v>1086</v>
      </c>
      <c r="K207">
        <f>VLOOKUP(customer!A207,sales_update!A:N,4,FALSE)</f>
        <v>189</v>
      </c>
      <c r="L207">
        <f>VLOOKUP(customer!A207,sales_update!A:N,5,FALSE)</f>
        <v>895</v>
      </c>
      <c r="M207">
        <f>VLOOKUP(customer!A207,sales_update!A:N,6,FALSE)</f>
        <v>461</v>
      </c>
      <c r="N207">
        <f>VLOOKUP(customer!A207,sales_update!A:N,7,FALSE)</f>
        <v>189</v>
      </c>
      <c r="O207">
        <f>VLOOKUP(customer!A207,sales_update!A:N,8,FALSE)</f>
        <v>542</v>
      </c>
      <c r="P207">
        <f>VLOOKUP(customer!A207,sales_update!A:N,9,FALSE)</f>
        <v>2277</v>
      </c>
      <c r="Q207">
        <f>VLOOKUP(customer!A207,sales_update!A:N,10,FALSE)</f>
        <v>1</v>
      </c>
      <c r="R207">
        <f>VLOOKUP(customer!A207,sales_update!A:N,11,FALSE)</f>
        <v>3</v>
      </c>
      <c r="S207">
        <f>VLOOKUP(customer!A207,sales_update!A:N,12,FALSE)</f>
        <v>7</v>
      </c>
      <c r="T207">
        <f>VLOOKUP(customer!A207,sales_update!A:N,13,FALSE)</f>
        <v>8</v>
      </c>
      <c r="U207">
        <f>VLOOKUP(customer!A207,sales_update!A:N,14,FALSE)</f>
        <v>1</v>
      </c>
      <c r="V207">
        <f>VLOOKUP(customer!A207,Marketing!A:I,2,FALSE)</f>
        <v>1</v>
      </c>
      <c r="W207">
        <f>VLOOKUP(customer!A207,Marketing!A:I,3,FALSE)</f>
        <v>0</v>
      </c>
      <c r="X207">
        <f>VLOOKUP(customer!A207,Marketing!A:I,4,FALSE)</f>
        <v>0</v>
      </c>
      <c r="Y207">
        <f>VLOOKUP(customer!A207,Marketing!A:I,5,FALSE)</f>
        <v>0</v>
      </c>
      <c r="Z207">
        <f>VLOOKUP(customer!A207,Marketing!A:I,6,FALSE)</f>
        <v>0</v>
      </c>
      <c r="AA207">
        <f>VLOOKUP(customer!A207,Marketing!A:I,7,FALSE)</f>
        <v>0</v>
      </c>
      <c r="AB207">
        <f>VLOOKUP(customer!A207,Marketing!A:I,8,FALSE)</f>
        <v>0</v>
      </c>
      <c r="AC207" s="1">
        <f>VLOOKUP(customer!A207,Marketing!A:I,9,FALSE)</f>
        <v>44165</v>
      </c>
    </row>
    <row r="208" spans="1:29" x14ac:dyDescent="0.3">
      <c r="A208">
        <v>1185</v>
      </c>
      <c r="B208">
        <v>180067</v>
      </c>
      <c r="C208">
        <v>0</v>
      </c>
      <c r="D208">
        <v>0</v>
      </c>
      <c r="E208">
        <v>66</v>
      </c>
      <c r="F208" t="str">
        <f>IF(customer!G208=1, "Married", IF(customer!H208=1, "Single", IF(customer!F208=1, "Divorced", IF(customer!I208=1, "Together", IF(customer!J208=1, "Widowed", "Unknown")))))</f>
        <v>Married</v>
      </c>
      <c r="G208" t="str">
        <f>IF(customer!K208=1,"Basic",IF(customer!L208=1,"Graduate",IF(customer!M208=1,"Master",IF(customer!N208=1,"PhD","Unknown"))))</f>
        <v>Graduate</v>
      </c>
      <c r="H208" t="s">
        <v>16</v>
      </c>
      <c r="I208">
        <f>VLOOKUP(customer!A208,sales_update!A:N,2,FALSE)</f>
        <v>82</v>
      </c>
      <c r="J208">
        <f xml:space="preserve"> VLOOKUP(customer!A208,sales_update!A:N,3,FALSE)</f>
        <v>1167</v>
      </c>
      <c r="K208">
        <f>VLOOKUP(customer!A208,sales_update!A:N,4,FALSE)</f>
        <v>38</v>
      </c>
      <c r="L208">
        <f>VLOOKUP(customer!A208,sales_update!A:N,5,FALSE)</f>
        <v>1828</v>
      </c>
      <c r="M208">
        <f>VLOOKUP(customer!A208,sales_update!A:N,6,FALSE)</f>
        <v>61</v>
      </c>
      <c r="N208">
        <f>VLOOKUP(customer!A208,sales_update!A:N,7,FALSE)</f>
        <v>389</v>
      </c>
      <c r="O208">
        <f>VLOOKUP(customer!A208,sales_update!A:N,8,FALSE)</f>
        <v>115</v>
      </c>
      <c r="P208">
        <f>VLOOKUP(customer!A208,sales_update!A:N,9,FALSE)</f>
        <v>3369</v>
      </c>
      <c r="Q208">
        <f>VLOOKUP(customer!A208,sales_update!A:N,10,FALSE)</f>
        <v>1</v>
      </c>
      <c r="R208">
        <f>VLOOKUP(customer!A208,sales_update!A:N,11,FALSE)</f>
        <v>4</v>
      </c>
      <c r="S208">
        <f>VLOOKUP(customer!A208,sales_update!A:N,12,FALSE)</f>
        <v>6</v>
      </c>
      <c r="T208">
        <f>VLOOKUP(customer!A208,sales_update!A:N,13,FALSE)</f>
        <v>6</v>
      </c>
      <c r="U208">
        <f>VLOOKUP(customer!A208,sales_update!A:N,14,FALSE)</f>
        <v>2</v>
      </c>
      <c r="V208">
        <f>VLOOKUP(customer!A208,Marketing!A:I,2,FALSE)</f>
        <v>0</v>
      </c>
      <c r="W208">
        <f>VLOOKUP(customer!A208,Marketing!A:I,3,FALSE)</f>
        <v>0</v>
      </c>
      <c r="X208">
        <f>VLOOKUP(customer!A208,Marketing!A:I,4,FALSE)</f>
        <v>1</v>
      </c>
      <c r="Y208">
        <f>VLOOKUP(customer!A208,Marketing!A:I,5,FALSE)</f>
        <v>0</v>
      </c>
      <c r="Z208">
        <f>VLOOKUP(customer!A208,Marketing!A:I,6,FALSE)</f>
        <v>0</v>
      </c>
      <c r="AA208">
        <f>VLOOKUP(customer!A208,Marketing!A:I,7,FALSE)</f>
        <v>0</v>
      </c>
      <c r="AB208">
        <f>VLOOKUP(customer!A208,Marketing!A:I,8,FALSE)</f>
        <v>0</v>
      </c>
      <c r="AC208" s="1">
        <f>VLOOKUP(customer!A208,Marketing!A:I,9,FALSE)</f>
        <v>43885</v>
      </c>
    </row>
    <row r="209" spans="1:29" x14ac:dyDescent="0.3">
      <c r="A209">
        <v>1039</v>
      </c>
      <c r="B209">
        <v>180011</v>
      </c>
      <c r="C209">
        <v>0</v>
      </c>
      <c r="D209">
        <v>1</v>
      </c>
      <c r="E209">
        <v>40</v>
      </c>
      <c r="F209" t="str">
        <f>IF(customer!G209=1, "Married", IF(customer!H209=1, "Single", IF(customer!F209=1, "Divorced", IF(customer!I209=1, "Together", IF(customer!J209=1, "Widowed", "Unknown")))))</f>
        <v>Married</v>
      </c>
      <c r="G209" t="str">
        <f>IF(customer!K209=1,"Basic",IF(customer!L209=1,"Graduate",IF(customer!M209=1,"Master",IF(customer!N209=1,"PhD","Unknown"))))</f>
        <v>Graduate</v>
      </c>
      <c r="H209" t="s">
        <v>18</v>
      </c>
      <c r="I209">
        <f>VLOOKUP(customer!A209,sales_update!A:N,2,FALSE)</f>
        <v>3</v>
      </c>
      <c r="J209">
        <f xml:space="preserve"> VLOOKUP(customer!A209,sales_update!A:N,3,FALSE)</f>
        <v>947</v>
      </c>
      <c r="K209">
        <f>VLOOKUP(customer!A209,sales_update!A:N,4,FALSE)</f>
        <v>171</v>
      </c>
      <c r="L209">
        <f>VLOOKUP(customer!A209,sales_update!A:N,5,FALSE)</f>
        <v>1206</v>
      </c>
      <c r="M209">
        <f>VLOOKUP(customer!A209,sales_update!A:N,6,FALSE)</f>
        <v>184</v>
      </c>
      <c r="N209">
        <f>VLOOKUP(customer!A209,sales_update!A:N,7,FALSE)</f>
        <v>400</v>
      </c>
      <c r="O209">
        <f>VLOOKUP(customer!A209,sales_update!A:N,8,FALSE)</f>
        <v>229</v>
      </c>
      <c r="P209">
        <f>VLOOKUP(customer!A209,sales_update!A:N,9,FALSE)</f>
        <v>2680</v>
      </c>
      <c r="Q209">
        <f>VLOOKUP(customer!A209,sales_update!A:N,10,FALSE)</f>
        <v>2</v>
      </c>
      <c r="R209">
        <f>VLOOKUP(customer!A209,sales_update!A:N,11,FALSE)</f>
        <v>8</v>
      </c>
      <c r="S209">
        <f>VLOOKUP(customer!A209,sales_update!A:N,12,FALSE)</f>
        <v>6</v>
      </c>
      <c r="T209">
        <f>VLOOKUP(customer!A209,sales_update!A:N,13,FALSE)</f>
        <v>5</v>
      </c>
      <c r="U209">
        <f>VLOOKUP(customer!A209,sales_update!A:N,14,FALSE)</f>
        <v>4</v>
      </c>
      <c r="V209">
        <f>VLOOKUP(customer!A209,Marketing!A:I,2,FALSE)</f>
        <v>0</v>
      </c>
      <c r="W209">
        <f>VLOOKUP(customer!A209,Marketing!A:I,3,FALSE)</f>
        <v>0</v>
      </c>
      <c r="X209">
        <f>VLOOKUP(customer!A209,Marketing!A:I,4,FALSE)</f>
        <v>0</v>
      </c>
      <c r="Y209">
        <f>VLOOKUP(customer!A209,Marketing!A:I,5,FALSE)</f>
        <v>0</v>
      </c>
      <c r="Z209">
        <f>VLOOKUP(customer!A209,Marketing!A:I,6,FALSE)</f>
        <v>0</v>
      </c>
      <c r="AA209">
        <f>VLOOKUP(customer!A209,Marketing!A:I,7,FALSE)</f>
        <v>0</v>
      </c>
      <c r="AB209">
        <f>VLOOKUP(customer!A209,Marketing!A:I,8,FALSE)</f>
        <v>0</v>
      </c>
      <c r="AC209" s="1">
        <f>VLOOKUP(customer!A209,Marketing!A:I,9,FALSE)</f>
        <v>43742</v>
      </c>
    </row>
    <row r="210" spans="1:29" x14ac:dyDescent="0.3">
      <c r="A210">
        <v>1275</v>
      </c>
      <c r="B210">
        <v>179946</v>
      </c>
      <c r="C210">
        <v>0</v>
      </c>
      <c r="D210">
        <v>0</v>
      </c>
      <c r="E210">
        <v>54</v>
      </c>
      <c r="F210" t="str">
        <f>IF(customer!G210=1, "Married", IF(customer!H210=1, "Single", IF(customer!F210=1, "Divorced", IF(customer!I210=1, "Together", IF(customer!J210=1, "Widowed", "Unknown")))))</f>
        <v>Widowed</v>
      </c>
      <c r="G210" t="str">
        <f>IF(customer!K210=1,"Basic",IF(customer!L210=1,"Graduate",IF(customer!M210=1,"Master",IF(customer!N210=1,"PhD","Unknown"))))</f>
        <v>Graduate</v>
      </c>
      <c r="H210" t="s">
        <v>16</v>
      </c>
      <c r="I210">
        <f>VLOOKUP(customer!A210,sales_update!A:N,2,FALSE)</f>
        <v>19</v>
      </c>
      <c r="J210">
        <f xml:space="preserve"> VLOOKUP(customer!A210,sales_update!A:N,3,FALSE)</f>
        <v>889</v>
      </c>
      <c r="K210">
        <f>VLOOKUP(customer!A210,sales_update!A:N,4,FALSE)</f>
        <v>412</v>
      </c>
      <c r="L210">
        <f>VLOOKUP(customer!A210,sales_update!A:N,5,FALSE)</f>
        <v>1272</v>
      </c>
      <c r="M210">
        <f>VLOOKUP(customer!A210,sales_update!A:N,6,FALSE)</f>
        <v>374</v>
      </c>
      <c r="N210">
        <f>VLOOKUP(customer!A210,sales_update!A:N,7,FALSE)</f>
        <v>317</v>
      </c>
      <c r="O210">
        <f>VLOOKUP(customer!A210,sales_update!A:N,8,FALSE)</f>
        <v>63</v>
      </c>
      <c r="P210">
        <f>VLOOKUP(customer!A210,sales_update!A:N,9,FALSE)</f>
        <v>3201</v>
      </c>
      <c r="Q210">
        <f>VLOOKUP(customer!A210,sales_update!A:N,10,FALSE)</f>
        <v>1</v>
      </c>
      <c r="R210">
        <f>VLOOKUP(customer!A210,sales_update!A:N,11,FALSE)</f>
        <v>5</v>
      </c>
      <c r="S210">
        <f>VLOOKUP(customer!A210,sales_update!A:N,12,FALSE)</f>
        <v>11</v>
      </c>
      <c r="T210">
        <f>VLOOKUP(customer!A210,sales_update!A:N,13,FALSE)</f>
        <v>5</v>
      </c>
      <c r="U210">
        <f>VLOOKUP(customer!A210,sales_update!A:N,14,FALSE)</f>
        <v>3</v>
      </c>
      <c r="V210">
        <f>VLOOKUP(customer!A210,Marketing!A:I,2,FALSE)</f>
        <v>0</v>
      </c>
      <c r="W210">
        <f>VLOOKUP(customer!A210,Marketing!A:I,3,FALSE)</f>
        <v>0</v>
      </c>
      <c r="X210">
        <f>VLOOKUP(customer!A210,Marketing!A:I,4,FALSE)</f>
        <v>0</v>
      </c>
      <c r="Y210">
        <f>VLOOKUP(customer!A210,Marketing!A:I,5,FALSE)</f>
        <v>0</v>
      </c>
      <c r="Z210">
        <f>VLOOKUP(customer!A210,Marketing!A:I,6,FALSE)</f>
        <v>0</v>
      </c>
      <c r="AA210">
        <f>VLOOKUP(customer!A210,Marketing!A:I,7,FALSE)</f>
        <v>0</v>
      </c>
      <c r="AB210">
        <f>VLOOKUP(customer!A210,Marketing!A:I,8,FALSE)</f>
        <v>0</v>
      </c>
      <c r="AC210" s="1">
        <f>VLOOKUP(customer!A210,Marketing!A:I,9,FALSE)</f>
        <v>44120</v>
      </c>
    </row>
    <row r="211" spans="1:29" x14ac:dyDescent="0.3">
      <c r="A211">
        <v>1043</v>
      </c>
      <c r="B211">
        <v>179941</v>
      </c>
      <c r="C211">
        <v>0</v>
      </c>
      <c r="D211">
        <v>0</v>
      </c>
      <c r="E211">
        <v>44</v>
      </c>
      <c r="F211" t="str">
        <f>IF(customer!G211=1, "Married", IF(customer!H211=1, "Single", IF(customer!F211=1, "Divorced", IF(customer!I211=1, "Together", IF(customer!J211=1, "Widowed", "Unknown")))))</f>
        <v>Single</v>
      </c>
      <c r="G211" t="str">
        <f>IF(customer!K211=1,"Basic",IF(customer!L211=1,"Graduate",IF(customer!M211=1,"Master",IF(customer!N211=1,"PhD","Unknown"))))</f>
        <v>Graduate</v>
      </c>
      <c r="H211" t="s">
        <v>15</v>
      </c>
      <c r="I211">
        <f>VLOOKUP(customer!A211,sales_update!A:N,2,FALSE)</f>
        <v>72</v>
      </c>
      <c r="J211">
        <f xml:space="preserve"> VLOOKUP(customer!A211,sales_update!A:N,3,FALSE)</f>
        <v>277</v>
      </c>
      <c r="K211">
        <f>VLOOKUP(customer!A211,sales_update!A:N,4,FALSE)</f>
        <v>369</v>
      </c>
      <c r="L211">
        <f>VLOOKUP(customer!A211,sales_update!A:N,5,FALSE)</f>
        <v>599</v>
      </c>
      <c r="M211">
        <f>VLOOKUP(customer!A211,sales_update!A:N,6,FALSE)</f>
        <v>511</v>
      </c>
      <c r="N211">
        <f>VLOOKUP(customer!A211,sales_update!A:N,7,FALSE)</f>
        <v>68</v>
      </c>
      <c r="O211">
        <f>VLOOKUP(customer!A211,sales_update!A:N,8,FALSE)</f>
        <v>392</v>
      </c>
      <c r="P211">
        <f>VLOOKUP(customer!A211,sales_update!A:N,9,FALSE)</f>
        <v>1432</v>
      </c>
      <c r="Q211">
        <f>VLOOKUP(customer!A211,sales_update!A:N,10,FALSE)</f>
        <v>1</v>
      </c>
      <c r="R211">
        <f>VLOOKUP(customer!A211,sales_update!A:N,11,FALSE)</f>
        <v>2</v>
      </c>
      <c r="S211">
        <f>VLOOKUP(customer!A211,sales_update!A:N,12,FALSE)</f>
        <v>4</v>
      </c>
      <c r="T211">
        <f>VLOOKUP(customer!A211,sales_update!A:N,13,FALSE)</f>
        <v>9</v>
      </c>
      <c r="U211">
        <f>VLOOKUP(customer!A211,sales_update!A:N,14,FALSE)</f>
        <v>1</v>
      </c>
      <c r="V211">
        <f>VLOOKUP(customer!A211,Marketing!A:I,2,FALSE)</f>
        <v>0</v>
      </c>
      <c r="W211">
        <f>VLOOKUP(customer!A211,Marketing!A:I,3,FALSE)</f>
        <v>0</v>
      </c>
      <c r="X211">
        <f>VLOOKUP(customer!A211,Marketing!A:I,4,FALSE)</f>
        <v>0</v>
      </c>
      <c r="Y211">
        <f>VLOOKUP(customer!A211,Marketing!A:I,5,FALSE)</f>
        <v>0</v>
      </c>
      <c r="Z211">
        <f>VLOOKUP(customer!A211,Marketing!A:I,6,FALSE)</f>
        <v>0</v>
      </c>
      <c r="AA211">
        <f>VLOOKUP(customer!A211,Marketing!A:I,7,FALSE)</f>
        <v>0</v>
      </c>
      <c r="AB211">
        <f>VLOOKUP(customer!A211,Marketing!A:I,8,FALSE)</f>
        <v>0</v>
      </c>
      <c r="AC211" s="1">
        <f>VLOOKUP(customer!A211,Marketing!A:I,9,FALSE)</f>
        <v>44167</v>
      </c>
    </row>
    <row r="212" spans="1:29" x14ac:dyDescent="0.3">
      <c r="A212">
        <v>1216</v>
      </c>
      <c r="B212">
        <v>179930</v>
      </c>
      <c r="C212">
        <v>0</v>
      </c>
      <c r="D212">
        <v>0</v>
      </c>
      <c r="E212">
        <v>48</v>
      </c>
      <c r="F212" t="str">
        <f>IF(customer!G212=1, "Married", IF(customer!H212=1, "Single", IF(customer!F212=1, "Divorced", IF(customer!I212=1, "Together", IF(customer!J212=1, "Widowed", "Unknown")))))</f>
        <v>Married</v>
      </c>
      <c r="G212" t="str">
        <f>IF(customer!K212=1,"Basic",IF(customer!L212=1,"Graduate",IF(customer!M212=1,"Master",IF(customer!N212=1,"PhD","Unknown"))))</f>
        <v>PhD</v>
      </c>
      <c r="H212" t="s">
        <v>20</v>
      </c>
      <c r="I212">
        <f>VLOOKUP(customer!A212,sales_update!A:N,2,FALSE)</f>
        <v>72</v>
      </c>
      <c r="J212">
        <f xml:space="preserve"> VLOOKUP(customer!A212,sales_update!A:N,3,FALSE)</f>
        <v>1783</v>
      </c>
      <c r="K212">
        <f>VLOOKUP(customer!A212,sales_update!A:N,4,FALSE)</f>
        <v>194</v>
      </c>
      <c r="L212">
        <f>VLOOKUP(customer!A212,sales_update!A:N,5,FALSE)</f>
        <v>1666</v>
      </c>
      <c r="M212">
        <f>VLOOKUP(customer!A212,sales_update!A:N,6,FALSE)</f>
        <v>151</v>
      </c>
      <c r="N212">
        <f>VLOOKUP(customer!A212,sales_update!A:N,7,FALSE)</f>
        <v>115</v>
      </c>
      <c r="O212">
        <f>VLOOKUP(customer!A212,sales_update!A:N,8,FALSE)</f>
        <v>38</v>
      </c>
      <c r="P212">
        <f>VLOOKUP(customer!A212,sales_update!A:N,9,FALSE)</f>
        <v>3870</v>
      </c>
      <c r="Q212">
        <f>VLOOKUP(customer!A212,sales_update!A:N,10,FALSE)</f>
        <v>1</v>
      </c>
      <c r="R212">
        <f>VLOOKUP(customer!A212,sales_update!A:N,11,FALSE)</f>
        <v>3</v>
      </c>
      <c r="S212">
        <f>VLOOKUP(customer!A212,sales_update!A:N,12,FALSE)</f>
        <v>5</v>
      </c>
      <c r="T212">
        <f>VLOOKUP(customer!A212,sales_update!A:N,13,FALSE)</f>
        <v>8</v>
      </c>
      <c r="U212">
        <f>VLOOKUP(customer!A212,sales_update!A:N,14,FALSE)</f>
        <v>2</v>
      </c>
      <c r="V212">
        <f>VLOOKUP(customer!A212,Marketing!A:I,2,FALSE)</f>
        <v>0</v>
      </c>
      <c r="W212">
        <f>VLOOKUP(customer!A212,Marketing!A:I,3,FALSE)</f>
        <v>0</v>
      </c>
      <c r="X212">
        <f>VLOOKUP(customer!A212,Marketing!A:I,4,FALSE)</f>
        <v>0</v>
      </c>
      <c r="Y212">
        <f>VLOOKUP(customer!A212,Marketing!A:I,5,FALSE)</f>
        <v>0</v>
      </c>
      <c r="Z212">
        <f>VLOOKUP(customer!A212,Marketing!A:I,6,FALSE)</f>
        <v>0</v>
      </c>
      <c r="AA212">
        <f>VLOOKUP(customer!A212,Marketing!A:I,7,FALSE)</f>
        <v>0</v>
      </c>
      <c r="AB212">
        <f>VLOOKUP(customer!A212,Marketing!A:I,8,FALSE)</f>
        <v>0</v>
      </c>
      <c r="AC212" s="1">
        <f>VLOOKUP(customer!A212,Marketing!A:I,9,FALSE)</f>
        <v>43478</v>
      </c>
    </row>
    <row r="213" spans="1:29" x14ac:dyDescent="0.3">
      <c r="A213">
        <v>1541</v>
      </c>
      <c r="B213">
        <v>179908</v>
      </c>
      <c r="C213">
        <v>0</v>
      </c>
      <c r="D213">
        <v>0</v>
      </c>
      <c r="E213">
        <v>38</v>
      </c>
      <c r="F213" t="str">
        <f>IF(customer!G213=1, "Married", IF(customer!H213=1, "Single", IF(customer!F213=1, "Divorced", IF(customer!I213=1, "Together", IF(customer!J213=1, "Widowed", "Unknown")))))</f>
        <v>Married</v>
      </c>
      <c r="G213" t="str">
        <f>IF(customer!K213=1,"Basic",IF(customer!L213=1,"Graduate",IF(customer!M213=1,"Master",IF(customer!N213=1,"PhD","Unknown"))))</f>
        <v>Graduate</v>
      </c>
      <c r="H213" t="s">
        <v>15</v>
      </c>
      <c r="I213">
        <f>VLOOKUP(customer!A213,sales_update!A:N,2,FALSE)</f>
        <v>30</v>
      </c>
      <c r="J213">
        <f xml:space="preserve"> VLOOKUP(customer!A213,sales_update!A:N,3,FALSE)</f>
        <v>1254</v>
      </c>
      <c r="K213">
        <f>VLOOKUP(customer!A213,sales_update!A:N,4,FALSE)</f>
        <v>290</v>
      </c>
      <c r="L213">
        <f>VLOOKUP(customer!A213,sales_update!A:N,5,FALSE)</f>
        <v>1713</v>
      </c>
      <c r="M213">
        <f>VLOOKUP(customer!A213,sales_update!A:N,6,FALSE)</f>
        <v>65</v>
      </c>
      <c r="N213">
        <f>VLOOKUP(customer!A213,sales_update!A:N,7,FALSE)</f>
        <v>417</v>
      </c>
      <c r="O213">
        <f>VLOOKUP(customer!A213,sales_update!A:N,8,FALSE)</f>
        <v>250</v>
      </c>
      <c r="P213">
        <f>VLOOKUP(customer!A213,sales_update!A:N,9,FALSE)</f>
        <v>3490</v>
      </c>
      <c r="Q213">
        <f>VLOOKUP(customer!A213,sales_update!A:N,10,FALSE)</f>
        <v>1</v>
      </c>
      <c r="R213">
        <f>VLOOKUP(customer!A213,sales_update!A:N,11,FALSE)</f>
        <v>5</v>
      </c>
      <c r="S213">
        <f>VLOOKUP(customer!A213,sales_update!A:N,12,FALSE)</f>
        <v>6</v>
      </c>
      <c r="T213">
        <f>VLOOKUP(customer!A213,sales_update!A:N,13,FALSE)</f>
        <v>7</v>
      </c>
      <c r="U213">
        <f>VLOOKUP(customer!A213,sales_update!A:N,14,FALSE)</f>
        <v>2</v>
      </c>
      <c r="V213">
        <f>VLOOKUP(customer!A213,Marketing!A:I,2,FALSE)</f>
        <v>0</v>
      </c>
      <c r="W213">
        <f>VLOOKUP(customer!A213,Marketing!A:I,3,FALSE)</f>
        <v>0</v>
      </c>
      <c r="X213">
        <f>VLOOKUP(customer!A213,Marketing!A:I,4,FALSE)</f>
        <v>1</v>
      </c>
      <c r="Y213">
        <f>VLOOKUP(customer!A213,Marketing!A:I,5,FALSE)</f>
        <v>0</v>
      </c>
      <c r="Z213">
        <f>VLOOKUP(customer!A213,Marketing!A:I,6,FALSE)</f>
        <v>0</v>
      </c>
      <c r="AA213">
        <f>VLOOKUP(customer!A213,Marketing!A:I,7,FALSE)</f>
        <v>0</v>
      </c>
      <c r="AB213">
        <f>VLOOKUP(customer!A213,Marketing!A:I,8,FALSE)</f>
        <v>0</v>
      </c>
      <c r="AC213" s="1">
        <f>VLOOKUP(customer!A213,Marketing!A:I,9,FALSE)</f>
        <v>43718</v>
      </c>
    </row>
    <row r="214" spans="1:29" x14ac:dyDescent="0.3">
      <c r="A214">
        <v>2539</v>
      </c>
      <c r="B214">
        <v>179865</v>
      </c>
      <c r="C214">
        <v>0</v>
      </c>
      <c r="D214">
        <v>1</v>
      </c>
      <c r="E214">
        <v>66</v>
      </c>
      <c r="F214" t="str">
        <f>IF(customer!G214=1, "Married", IF(customer!H214=1, "Single", IF(customer!F214=1, "Divorced", IF(customer!I214=1, "Together", IF(customer!J214=1, "Widowed", "Unknown")))))</f>
        <v>Divorced</v>
      </c>
      <c r="G214" t="str">
        <f>IF(customer!K214=1,"Basic",IF(customer!L214=1,"Graduate",IF(customer!M214=1,"Master",IF(customer!N214=1,"PhD","Unknown"))))</f>
        <v>Graduate</v>
      </c>
      <c r="H214" t="s">
        <v>18</v>
      </c>
      <c r="I214">
        <f>VLOOKUP(customer!A214,sales_update!A:N,2,FALSE)</f>
        <v>12</v>
      </c>
      <c r="J214">
        <f xml:space="preserve"> VLOOKUP(customer!A214,sales_update!A:N,3,FALSE)</f>
        <v>160</v>
      </c>
      <c r="K214">
        <f>VLOOKUP(customer!A214,sales_update!A:N,4,FALSE)</f>
        <v>223</v>
      </c>
      <c r="L214">
        <f>VLOOKUP(customer!A214,sales_update!A:N,5,FALSE)</f>
        <v>626</v>
      </c>
      <c r="M214">
        <f>VLOOKUP(customer!A214,sales_update!A:N,6,FALSE)</f>
        <v>417</v>
      </c>
      <c r="N214">
        <f>VLOOKUP(customer!A214,sales_update!A:N,7,FALSE)</f>
        <v>273</v>
      </c>
      <c r="O214">
        <f>VLOOKUP(customer!A214,sales_update!A:N,8,FALSE)</f>
        <v>86</v>
      </c>
      <c r="P214">
        <f>VLOOKUP(customer!A214,sales_update!A:N,9,FALSE)</f>
        <v>1613</v>
      </c>
      <c r="Q214">
        <f>VLOOKUP(customer!A214,sales_update!A:N,10,FALSE)</f>
        <v>1</v>
      </c>
      <c r="R214">
        <f>VLOOKUP(customer!A214,sales_update!A:N,11,FALSE)</f>
        <v>5</v>
      </c>
      <c r="S214">
        <f>VLOOKUP(customer!A214,sales_update!A:N,12,FALSE)</f>
        <v>10</v>
      </c>
      <c r="T214">
        <f>VLOOKUP(customer!A214,sales_update!A:N,13,FALSE)</f>
        <v>5</v>
      </c>
      <c r="U214">
        <f>VLOOKUP(customer!A214,sales_update!A:N,14,FALSE)</f>
        <v>1</v>
      </c>
      <c r="V214">
        <f>VLOOKUP(customer!A214,Marketing!A:I,2,FALSE)</f>
        <v>0</v>
      </c>
      <c r="W214">
        <f>VLOOKUP(customer!A214,Marketing!A:I,3,FALSE)</f>
        <v>0</v>
      </c>
      <c r="X214">
        <f>VLOOKUP(customer!A214,Marketing!A:I,4,FALSE)</f>
        <v>0</v>
      </c>
      <c r="Y214">
        <f>VLOOKUP(customer!A214,Marketing!A:I,5,FALSE)</f>
        <v>0</v>
      </c>
      <c r="Z214">
        <f>VLOOKUP(customer!A214,Marketing!A:I,6,FALSE)</f>
        <v>0</v>
      </c>
      <c r="AA214">
        <f>VLOOKUP(customer!A214,Marketing!A:I,7,FALSE)</f>
        <v>0</v>
      </c>
      <c r="AB214">
        <f>VLOOKUP(customer!A214,Marketing!A:I,8,FALSE)</f>
        <v>0</v>
      </c>
      <c r="AC214" s="1">
        <f>VLOOKUP(customer!A214,Marketing!A:I,9,FALSE)</f>
        <v>44157</v>
      </c>
    </row>
    <row r="215" spans="1:29" x14ac:dyDescent="0.3">
      <c r="A215">
        <v>3056</v>
      </c>
      <c r="B215">
        <v>179823</v>
      </c>
      <c r="C215">
        <v>0</v>
      </c>
      <c r="D215">
        <v>1</v>
      </c>
      <c r="E215">
        <v>61</v>
      </c>
      <c r="F215" t="str">
        <f>IF(customer!G215=1, "Married", IF(customer!H215=1, "Single", IF(customer!F215=1, "Divorced", IF(customer!I215=1, "Together", IF(customer!J215=1, "Widowed", "Unknown")))))</f>
        <v>Married</v>
      </c>
      <c r="G215" t="str">
        <f>IF(customer!K215=1,"Basic",IF(customer!L215=1,"Graduate",IF(customer!M215=1,"Master",IF(customer!N215=1,"PhD","Unknown"))))</f>
        <v>Graduate</v>
      </c>
      <c r="H215" t="s">
        <v>19</v>
      </c>
      <c r="I215">
        <f>VLOOKUP(customer!A215,sales_update!A:N,2,FALSE)</f>
        <v>6</v>
      </c>
      <c r="J215">
        <f xml:space="preserve"> VLOOKUP(customer!A215,sales_update!A:N,3,FALSE)</f>
        <v>1881</v>
      </c>
      <c r="K215">
        <f>VLOOKUP(customer!A215,sales_update!A:N,4,FALSE)</f>
        <v>164</v>
      </c>
      <c r="L215">
        <f>VLOOKUP(customer!A215,sales_update!A:N,5,FALSE)</f>
        <v>856</v>
      </c>
      <c r="M215">
        <f>VLOOKUP(customer!A215,sales_update!A:N,6,FALSE)</f>
        <v>257</v>
      </c>
      <c r="N215">
        <f>VLOOKUP(customer!A215,sales_update!A:N,7,FALSE)</f>
        <v>164</v>
      </c>
      <c r="O215">
        <f>VLOOKUP(customer!A215,sales_update!A:N,8,FALSE)</f>
        <v>97</v>
      </c>
      <c r="P215">
        <f>VLOOKUP(customer!A215,sales_update!A:N,9,FALSE)</f>
        <v>3226</v>
      </c>
      <c r="Q215">
        <f>VLOOKUP(customer!A215,sales_update!A:N,10,FALSE)</f>
        <v>1</v>
      </c>
      <c r="R215">
        <f>VLOOKUP(customer!A215,sales_update!A:N,11,FALSE)</f>
        <v>6</v>
      </c>
      <c r="S215">
        <f>VLOOKUP(customer!A215,sales_update!A:N,12,FALSE)</f>
        <v>9</v>
      </c>
      <c r="T215">
        <f>VLOOKUP(customer!A215,sales_update!A:N,13,FALSE)</f>
        <v>7</v>
      </c>
      <c r="U215">
        <f>VLOOKUP(customer!A215,sales_update!A:N,14,FALSE)</f>
        <v>2</v>
      </c>
      <c r="V215">
        <f>VLOOKUP(customer!A215,Marketing!A:I,2,FALSE)</f>
        <v>0</v>
      </c>
      <c r="W215">
        <f>VLOOKUP(customer!A215,Marketing!A:I,3,FALSE)</f>
        <v>1</v>
      </c>
      <c r="X215">
        <f>VLOOKUP(customer!A215,Marketing!A:I,4,FALSE)</f>
        <v>0</v>
      </c>
      <c r="Y215">
        <f>VLOOKUP(customer!A215,Marketing!A:I,5,FALSE)</f>
        <v>0</v>
      </c>
      <c r="Z215">
        <f>VLOOKUP(customer!A215,Marketing!A:I,6,FALSE)</f>
        <v>0</v>
      </c>
      <c r="AA215">
        <f>VLOOKUP(customer!A215,Marketing!A:I,7,FALSE)</f>
        <v>0</v>
      </c>
      <c r="AB215">
        <f>VLOOKUP(customer!A215,Marketing!A:I,8,FALSE)</f>
        <v>0</v>
      </c>
      <c r="AC215" s="1">
        <f>VLOOKUP(customer!A215,Marketing!A:I,9,FALSE)</f>
        <v>44078</v>
      </c>
    </row>
    <row r="216" spans="1:29" x14ac:dyDescent="0.3">
      <c r="A216">
        <v>2077</v>
      </c>
      <c r="B216">
        <v>179803</v>
      </c>
      <c r="C216">
        <v>0</v>
      </c>
      <c r="D216">
        <v>1</v>
      </c>
      <c r="E216">
        <v>62</v>
      </c>
      <c r="F216" t="str">
        <f>IF(customer!G216=1, "Married", IF(customer!H216=1, "Single", IF(customer!F216=1, "Divorced", IF(customer!I216=1, "Together", IF(customer!J216=1, "Widowed", "Unknown")))))</f>
        <v>Divorced</v>
      </c>
      <c r="G216" t="str">
        <f>IF(customer!K216=1,"Basic",IF(customer!L216=1,"Graduate",IF(customer!M216=1,"Master",IF(customer!N216=1,"PhD","Unknown"))))</f>
        <v>Graduate</v>
      </c>
      <c r="H216" t="s">
        <v>18</v>
      </c>
      <c r="I216">
        <f>VLOOKUP(customer!A216,sales_update!A:N,2,FALSE)</f>
        <v>54</v>
      </c>
      <c r="J216">
        <f xml:space="preserve"> VLOOKUP(customer!A216,sales_update!A:N,3,FALSE)</f>
        <v>1293</v>
      </c>
      <c r="K216">
        <f>VLOOKUP(customer!A216,sales_update!A:N,4,FALSE)</f>
        <v>18</v>
      </c>
      <c r="L216">
        <f>VLOOKUP(customer!A216,sales_update!A:N,5,FALSE)</f>
        <v>487</v>
      </c>
      <c r="M216">
        <f>VLOOKUP(customer!A216,sales_update!A:N,6,FALSE)</f>
        <v>47</v>
      </c>
      <c r="N216">
        <f>VLOOKUP(customer!A216,sales_update!A:N,7,FALSE)</f>
        <v>36</v>
      </c>
      <c r="O216">
        <f>VLOOKUP(customer!A216,sales_update!A:N,8,FALSE)</f>
        <v>74</v>
      </c>
      <c r="P216">
        <f>VLOOKUP(customer!A216,sales_update!A:N,9,FALSE)</f>
        <v>1807</v>
      </c>
      <c r="Q216">
        <f>VLOOKUP(customer!A216,sales_update!A:N,10,FALSE)</f>
        <v>1</v>
      </c>
      <c r="R216">
        <f>VLOOKUP(customer!A216,sales_update!A:N,11,FALSE)</f>
        <v>4</v>
      </c>
      <c r="S216">
        <f>VLOOKUP(customer!A216,sales_update!A:N,12,FALSE)</f>
        <v>3</v>
      </c>
      <c r="T216">
        <f>VLOOKUP(customer!A216,sales_update!A:N,13,FALSE)</f>
        <v>5</v>
      </c>
      <c r="U216">
        <f>VLOOKUP(customer!A216,sales_update!A:N,14,FALSE)</f>
        <v>1</v>
      </c>
      <c r="V216">
        <f>VLOOKUP(customer!A216,Marketing!A:I,2,FALSE)</f>
        <v>0</v>
      </c>
      <c r="W216">
        <f>VLOOKUP(customer!A216,Marketing!A:I,3,FALSE)</f>
        <v>0</v>
      </c>
      <c r="X216">
        <f>VLOOKUP(customer!A216,Marketing!A:I,4,FALSE)</f>
        <v>0</v>
      </c>
      <c r="Y216">
        <f>VLOOKUP(customer!A216,Marketing!A:I,5,FALSE)</f>
        <v>0</v>
      </c>
      <c r="Z216">
        <f>VLOOKUP(customer!A216,Marketing!A:I,6,FALSE)</f>
        <v>0</v>
      </c>
      <c r="AA216">
        <f>VLOOKUP(customer!A216,Marketing!A:I,7,FALSE)</f>
        <v>0</v>
      </c>
      <c r="AB216">
        <f>VLOOKUP(customer!A216,Marketing!A:I,8,FALSE)</f>
        <v>0</v>
      </c>
      <c r="AC216" s="1">
        <f>VLOOKUP(customer!A216,Marketing!A:I,9,FALSE)</f>
        <v>44141</v>
      </c>
    </row>
    <row r="217" spans="1:29" x14ac:dyDescent="0.3">
      <c r="A217">
        <v>1570</v>
      </c>
      <c r="B217">
        <v>179800</v>
      </c>
      <c r="C217">
        <v>0</v>
      </c>
      <c r="D217">
        <v>0</v>
      </c>
      <c r="E217">
        <v>65</v>
      </c>
      <c r="F217" t="str">
        <f>IF(customer!G217=1, "Married", IF(customer!H217=1, "Single", IF(customer!F217=1, "Divorced", IF(customer!I217=1, "Together", IF(customer!J217=1, "Widowed", "Unknown")))))</f>
        <v>Widowed</v>
      </c>
      <c r="G217" t="str">
        <f>IF(customer!K217=1,"Basic",IF(customer!L217=1,"Graduate",IF(customer!M217=1,"Master",IF(customer!N217=1,"PhD","Unknown"))))</f>
        <v>Graduate</v>
      </c>
      <c r="H217" t="s">
        <v>20</v>
      </c>
      <c r="I217">
        <f>VLOOKUP(customer!A217,sales_update!A:N,2,FALSE)</f>
        <v>65</v>
      </c>
      <c r="J217">
        <f xml:space="preserve"> VLOOKUP(customer!A217,sales_update!A:N,3,FALSE)</f>
        <v>2388</v>
      </c>
      <c r="K217">
        <f>VLOOKUP(customer!A217,sales_update!A:N,4,FALSE)</f>
        <v>47</v>
      </c>
      <c r="L217">
        <f>VLOOKUP(customer!A217,sales_update!A:N,5,FALSE)</f>
        <v>1194</v>
      </c>
      <c r="M217">
        <f>VLOOKUP(customer!A217,sales_update!A:N,6,FALSE)</f>
        <v>72</v>
      </c>
      <c r="N217">
        <f>VLOOKUP(customer!A217,sales_update!A:N,7,FALSE)</f>
        <v>0</v>
      </c>
      <c r="O217">
        <f>VLOOKUP(customer!A217,sales_update!A:N,8,FALSE)</f>
        <v>505</v>
      </c>
      <c r="P217">
        <f>VLOOKUP(customer!A217,sales_update!A:N,9,FALSE)</f>
        <v>3197</v>
      </c>
      <c r="Q217">
        <f>VLOOKUP(customer!A217,sales_update!A:N,10,FALSE)</f>
        <v>1</v>
      </c>
      <c r="R217">
        <f>VLOOKUP(customer!A217,sales_update!A:N,11,FALSE)</f>
        <v>5</v>
      </c>
      <c r="S217">
        <f>VLOOKUP(customer!A217,sales_update!A:N,12,FALSE)</f>
        <v>11</v>
      </c>
      <c r="T217">
        <f>VLOOKUP(customer!A217,sales_update!A:N,13,FALSE)</f>
        <v>5</v>
      </c>
      <c r="U217">
        <f>VLOOKUP(customer!A217,sales_update!A:N,14,FALSE)</f>
        <v>3</v>
      </c>
      <c r="V217">
        <f>VLOOKUP(customer!A217,Marketing!A:I,2,FALSE)</f>
        <v>1</v>
      </c>
      <c r="W217">
        <f>VLOOKUP(customer!A217,Marketing!A:I,3,FALSE)</f>
        <v>0</v>
      </c>
      <c r="X217">
        <f>VLOOKUP(customer!A217,Marketing!A:I,4,FALSE)</f>
        <v>1</v>
      </c>
      <c r="Y217">
        <f>VLOOKUP(customer!A217,Marketing!A:I,5,FALSE)</f>
        <v>1</v>
      </c>
      <c r="Z217">
        <f>VLOOKUP(customer!A217,Marketing!A:I,6,FALSE)</f>
        <v>0</v>
      </c>
      <c r="AA217">
        <f>VLOOKUP(customer!A217,Marketing!A:I,7,FALSE)</f>
        <v>0</v>
      </c>
      <c r="AB217">
        <f>VLOOKUP(customer!A217,Marketing!A:I,8,FALSE)</f>
        <v>1</v>
      </c>
      <c r="AC217" s="1">
        <f>VLOOKUP(customer!A217,Marketing!A:I,9,FALSE)</f>
        <v>43524</v>
      </c>
    </row>
    <row r="218" spans="1:29" x14ac:dyDescent="0.3">
      <c r="A218">
        <v>1225</v>
      </c>
      <c r="B218">
        <v>179761</v>
      </c>
      <c r="C218">
        <v>0</v>
      </c>
      <c r="D218">
        <v>1</v>
      </c>
      <c r="E218">
        <v>62</v>
      </c>
      <c r="F218" t="str">
        <f>IF(customer!G218=1, "Married", IF(customer!H218=1, "Single", IF(customer!F218=1, "Divorced", IF(customer!I218=1, "Together", IF(customer!J218=1, "Widowed", "Unknown")))))</f>
        <v>Single</v>
      </c>
      <c r="G218" t="str">
        <f>IF(customer!K218=1,"Basic",IF(customer!L218=1,"Graduate",IF(customer!M218=1,"Master",IF(customer!N218=1,"PhD","Unknown"))))</f>
        <v>PhD</v>
      </c>
      <c r="H218" t="s">
        <v>18</v>
      </c>
      <c r="I218">
        <f>VLOOKUP(customer!A218,sales_update!A:N,2,FALSE)</f>
        <v>32</v>
      </c>
      <c r="J218">
        <f xml:space="preserve"> VLOOKUP(customer!A218,sales_update!A:N,3,FALSE)</f>
        <v>935</v>
      </c>
      <c r="K218">
        <f>VLOOKUP(customer!A218,sales_update!A:N,4,FALSE)</f>
        <v>11</v>
      </c>
      <c r="L218">
        <f>VLOOKUP(customer!A218,sales_update!A:N,5,FALSE)</f>
        <v>279</v>
      </c>
      <c r="M218">
        <f>VLOOKUP(customer!A218,sales_update!A:N,6,FALSE)</f>
        <v>34</v>
      </c>
      <c r="N218">
        <f>VLOOKUP(customer!A218,sales_update!A:N,7,FALSE)</f>
        <v>79</v>
      </c>
      <c r="O218">
        <f>VLOOKUP(customer!A218,sales_update!A:N,8,FALSE)</f>
        <v>25</v>
      </c>
      <c r="P218">
        <f>VLOOKUP(customer!A218,sales_update!A:N,9,FALSE)</f>
        <v>1314</v>
      </c>
      <c r="Q218">
        <f>VLOOKUP(customer!A218,sales_update!A:N,10,FALSE)</f>
        <v>1</v>
      </c>
      <c r="R218">
        <f>VLOOKUP(customer!A218,sales_update!A:N,11,FALSE)</f>
        <v>5</v>
      </c>
      <c r="S218">
        <f>VLOOKUP(customer!A218,sales_update!A:N,12,FALSE)</f>
        <v>2</v>
      </c>
      <c r="T218">
        <f>VLOOKUP(customer!A218,sales_update!A:N,13,FALSE)</f>
        <v>11</v>
      </c>
      <c r="U218">
        <f>VLOOKUP(customer!A218,sales_update!A:N,14,FALSE)</f>
        <v>3</v>
      </c>
      <c r="V218">
        <f>VLOOKUP(customer!A218,Marketing!A:I,2,FALSE)</f>
        <v>0</v>
      </c>
      <c r="W218">
        <f>VLOOKUP(customer!A218,Marketing!A:I,3,FALSE)</f>
        <v>0</v>
      </c>
      <c r="X218">
        <f>VLOOKUP(customer!A218,Marketing!A:I,4,FALSE)</f>
        <v>0</v>
      </c>
      <c r="Y218">
        <f>VLOOKUP(customer!A218,Marketing!A:I,5,FALSE)</f>
        <v>0</v>
      </c>
      <c r="Z218">
        <f>VLOOKUP(customer!A218,Marketing!A:I,6,FALSE)</f>
        <v>0</v>
      </c>
      <c r="AA218">
        <f>VLOOKUP(customer!A218,Marketing!A:I,7,FALSE)</f>
        <v>0</v>
      </c>
      <c r="AB218">
        <f>VLOOKUP(customer!A218,Marketing!A:I,8,FALSE)</f>
        <v>0</v>
      </c>
      <c r="AC218" s="1">
        <f>VLOOKUP(customer!A218,Marketing!A:I,9,FALSE)</f>
        <v>43900</v>
      </c>
    </row>
    <row r="219" spans="1:29" x14ac:dyDescent="0.3">
      <c r="A219">
        <v>2787</v>
      </c>
      <c r="B219">
        <v>179734</v>
      </c>
      <c r="C219">
        <v>0</v>
      </c>
      <c r="D219">
        <v>0</v>
      </c>
      <c r="E219">
        <v>51</v>
      </c>
      <c r="F219" t="str">
        <f>IF(customer!G219=1, "Married", IF(customer!H219=1, "Single", IF(customer!F219=1, "Divorced", IF(customer!I219=1, "Together", IF(customer!J219=1, "Widowed", "Unknown")))))</f>
        <v>Married</v>
      </c>
      <c r="G219" t="str">
        <f>IF(customer!K219=1,"Basic",IF(customer!L219=1,"Graduate",IF(customer!M219=1,"Master",IF(customer!N219=1,"PhD","Unknown"))))</f>
        <v>Master</v>
      </c>
      <c r="H219" t="s">
        <v>16</v>
      </c>
      <c r="I219">
        <f>VLOOKUP(customer!A219,sales_update!A:N,2,FALSE)</f>
        <v>72</v>
      </c>
      <c r="J219">
        <f xml:space="preserve"> VLOOKUP(customer!A219,sales_update!A:N,3,FALSE)</f>
        <v>1289</v>
      </c>
      <c r="K219">
        <f>VLOOKUP(customer!A219,sales_update!A:N,4,FALSE)</f>
        <v>18</v>
      </c>
      <c r="L219">
        <f>VLOOKUP(customer!A219,sales_update!A:N,5,FALSE)</f>
        <v>523</v>
      </c>
      <c r="M219">
        <f>VLOOKUP(customer!A219,sales_update!A:N,6,FALSE)</f>
        <v>52</v>
      </c>
      <c r="N219">
        <f>VLOOKUP(customer!A219,sales_update!A:N,7,FALSE)</f>
        <v>140</v>
      </c>
      <c r="O219">
        <f>VLOOKUP(customer!A219,sales_update!A:N,8,FALSE)</f>
        <v>38</v>
      </c>
      <c r="P219">
        <f>VLOOKUP(customer!A219,sales_update!A:N,9,FALSE)</f>
        <v>1984</v>
      </c>
      <c r="Q219">
        <f>VLOOKUP(customer!A219,sales_update!A:N,10,FALSE)</f>
        <v>1</v>
      </c>
      <c r="R219">
        <f>VLOOKUP(customer!A219,sales_update!A:N,11,FALSE)</f>
        <v>4</v>
      </c>
      <c r="S219">
        <f>VLOOKUP(customer!A219,sales_update!A:N,12,FALSE)</f>
        <v>3</v>
      </c>
      <c r="T219">
        <f>VLOOKUP(customer!A219,sales_update!A:N,13,FALSE)</f>
        <v>6</v>
      </c>
      <c r="U219">
        <f>VLOOKUP(customer!A219,sales_update!A:N,14,FALSE)</f>
        <v>1</v>
      </c>
      <c r="V219">
        <f>VLOOKUP(customer!A219,Marketing!A:I,2,FALSE)</f>
        <v>0</v>
      </c>
      <c r="W219">
        <f>VLOOKUP(customer!A219,Marketing!A:I,3,FALSE)</f>
        <v>0</v>
      </c>
      <c r="X219">
        <f>VLOOKUP(customer!A219,Marketing!A:I,4,FALSE)</f>
        <v>0</v>
      </c>
      <c r="Y219">
        <f>VLOOKUP(customer!A219,Marketing!A:I,5,FALSE)</f>
        <v>1</v>
      </c>
      <c r="Z219">
        <f>VLOOKUP(customer!A219,Marketing!A:I,6,FALSE)</f>
        <v>0</v>
      </c>
      <c r="AA219">
        <f>VLOOKUP(customer!A219,Marketing!A:I,7,FALSE)</f>
        <v>0</v>
      </c>
      <c r="AB219">
        <f>VLOOKUP(customer!A219,Marketing!A:I,8,FALSE)</f>
        <v>0</v>
      </c>
      <c r="AC219" s="1">
        <f>VLOOKUP(customer!A219,Marketing!A:I,9,FALSE)</f>
        <v>44167</v>
      </c>
    </row>
    <row r="220" spans="1:29" x14ac:dyDescent="0.3">
      <c r="A220">
        <v>1969</v>
      </c>
      <c r="B220">
        <v>179689</v>
      </c>
      <c r="C220">
        <v>0</v>
      </c>
      <c r="D220">
        <v>0</v>
      </c>
      <c r="E220">
        <v>44</v>
      </c>
      <c r="F220" t="str">
        <f>IF(customer!G220=1, "Married", IF(customer!H220=1, "Single", IF(customer!F220=1, "Divorced", IF(customer!I220=1, "Together", IF(customer!J220=1, "Widowed", "Unknown")))))</f>
        <v>Single</v>
      </c>
      <c r="G220" t="str">
        <f>IF(customer!K220=1,"Basic",IF(customer!L220=1,"Graduate",IF(customer!M220=1,"Master",IF(customer!N220=1,"PhD","Unknown"))))</f>
        <v>Unknown</v>
      </c>
      <c r="H220" t="s">
        <v>18</v>
      </c>
      <c r="I220">
        <f>VLOOKUP(customer!A220,sales_update!A:N,2,FALSE)</f>
        <v>65</v>
      </c>
      <c r="J220">
        <f xml:space="preserve"> VLOOKUP(customer!A220,sales_update!A:N,3,FALSE)</f>
        <v>701</v>
      </c>
      <c r="K220">
        <f>VLOOKUP(customer!A220,sales_update!A:N,4,FALSE)</f>
        <v>59</v>
      </c>
      <c r="L220">
        <f>VLOOKUP(customer!A220,sales_update!A:N,5,FALSE)</f>
        <v>1443</v>
      </c>
      <c r="M220">
        <f>VLOOKUP(customer!A220,sales_update!A:N,6,FALSE)</f>
        <v>406</v>
      </c>
      <c r="N220">
        <f>VLOOKUP(customer!A220,sales_update!A:N,7,FALSE)</f>
        <v>83</v>
      </c>
      <c r="O220">
        <f>VLOOKUP(customer!A220,sales_update!A:N,8,FALSE)</f>
        <v>273</v>
      </c>
      <c r="P220">
        <f>VLOOKUP(customer!A220,sales_update!A:N,9,FALSE)</f>
        <v>2419</v>
      </c>
      <c r="Q220">
        <f>VLOOKUP(customer!A220,sales_update!A:N,10,FALSE)</f>
        <v>1</v>
      </c>
      <c r="R220">
        <f>VLOOKUP(customer!A220,sales_update!A:N,11,FALSE)</f>
        <v>4</v>
      </c>
      <c r="S220">
        <f>VLOOKUP(customer!A220,sales_update!A:N,12,FALSE)</f>
        <v>9</v>
      </c>
      <c r="T220">
        <f>VLOOKUP(customer!A220,sales_update!A:N,13,FALSE)</f>
        <v>13</v>
      </c>
      <c r="U220">
        <f>VLOOKUP(customer!A220,sales_update!A:N,14,FALSE)</f>
        <v>2</v>
      </c>
      <c r="V220">
        <f>VLOOKUP(customer!A220,Marketing!A:I,2,FALSE)</f>
        <v>0</v>
      </c>
      <c r="W220">
        <f>VLOOKUP(customer!A220,Marketing!A:I,3,FALSE)</f>
        <v>0</v>
      </c>
      <c r="X220">
        <f>VLOOKUP(customer!A220,Marketing!A:I,4,FALSE)</f>
        <v>0</v>
      </c>
      <c r="Y220">
        <f>VLOOKUP(customer!A220,Marketing!A:I,5,FALSE)</f>
        <v>0</v>
      </c>
      <c r="Z220">
        <f>VLOOKUP(customer!A220,Marketing!A:I,6,FALSE)</f>
        <v>0</v>
      </c>
      <c r="AA220">
        <f>VLOOKUP(customer!A220,Marketing!A:I,7,FALSE)</f>
        <v>0</v>
      </c>
      <c r="AB220">
        <f>VLOOKUP(customer!A220,Marketing!A:I,8,FALSE)</f>
        <v>0</v>
      </c>
      <c r="AC220" s="1">
        <f>VLOOKUP(customer!A220,Marketing!A:I,9,FALSE)</f>
        <v>43755</v>
      </c>
    </row>
    <row r="221" spans="1:29" x14ac:dyDescent="0.3">
      <c r="A221">
        <v>1911</v>
      </c>
      <c r="B221">
        <v>179632</v>
      </c>
      <c r="C221">
        <v>0</v>
      </c>
      <c r="D221">
        <v>0</v>
      </c>
      <c r="E221">
        <v>46</v>
      </c>
      <c r="F221" t="str">
        <f>IF(customer!G221=1, "Married", IF(customer!H221=1, "Single", IF(customer!F221=1, "Divorced", IF(customer!I221=1, "Together", IF(customer!J221=1, "Widowed", "Unknown")))))</f>
        <v>Together</v>
      </c>
      <c r="G221" t="str">
        <f>IF(customer!K221=1,"Basic",IF(customer!L221=1,"Graduate",IF(customer!M221=1,"Master",IF(customer!N221=1,"PhD","Unknown"))))</f>
        <v>PhD</v>
      </c>
      <c r="H221" t="s">
        <v>16</v>
      </c>
      <c r="I221">
        <f>VLOOKUP(customer!A221,sales_update!A:N,2,FALSE)</f>
        <v>42</v>
      </c>
      <c r="J221">
        <f xml:space="preserve"> VLOOKUP(customer!A221,sales_update!A:N,3,FALSE)</f>
        <v>1062</v>
      </c>
      <c r="K221">
        <f>VLOOKUP(customer!A221,sales_update!A:N,4,FALSE)</f>
        <v>0</v>
      </c>
      <c r="L221">
        <f>VLOOKUP(customer!A221,sales_update!A:N,5,FALSE)</f>
        <v>1150</v>
      </c>
      <c r="M221">
        <f>VLOOKUP(customer!A221,sales_update!A:N,6,FALSE)</f>
        <v>223</v>
      </c>
      <c r="N221">
        <f>VLOOKUP(customer!A221,sales_update!A:N,7,FALSE)</f>
        <v>47</v>
      </c>
      <c r="O221">
        <f>VLOOKUP(customer!A221,sales_update!A:N,8,FALSE)</f>
        <v>27</v>
      </c>
      <c r="P221">
        <f>VLOOKUP(customer!A221,sales_update!A:N,9,FALSE)</f>
        <v>2457</v>
      </c>
      <c r="Q221">
        <f>VLOOKUP(customer!A221,sales_update!A:N,10,FALSE)</f>
        <v>1</v>
      </c>
      <c r="R221">
        <f>VLOOKUP(customer!A221,sales_update!A:N,11,FALSE)</f>
        <v>6</v>
      </c>
      <c r="S221">
        <f>VLOOKUP(customer!A221,sales_update!A:N,12,FALSE)</f>
        <v>4</v>
      </c>
      <c r="T221">
        <f>VLOOKUP(customer!A221,sales_update!A:N,13,FALSE)</f>
        <v>9</v>
      </c>
      <c r="U221">
        <f>VLOOKUP(customer!A221,sales_update!A:N,14,FALSE)</f>
        <v>2</v>
      </c>
      <c r="V221">
        <f>VLOOKUP(customer!A221,Marketing!A:I,2,FALSE)</f>
        <v>0</v>
      </c>
      <c r="W221">
        <f>VLOOKUP(customer!A221,Marketing!A:I,3,FALSE)</f>
        <v>0</v>
      </c>
      <c r="X221">
        <f>VLOOKUP(customer!A221,Marketing!A:I,4,FALSE)</f>
        <v>0</v>
      </c>
      <c r="Y221">
        <f>VLOOKUP(customer!A221,Marketing!A:I,5,FALSE)</f>
        <v>0</v>
      </c>
      <c r="Z221">
        <f>VLOOKUP(customer!A221,Marketing!A:I,6,FALSE)</f>
        <v>0</v>
      </c>
      <c r="AA221">
        <f>VLOOKUP(customer!A221,Marketing!A:I,7,FALSE)</f>
        <v>0</v>
      </c>
      <c r="AB221">
        <f>VLOOKUP(customer!A221,Marketing!A:I,8,FALSE)</f>
        <v>0</v>
      </c>
      <c r="AC221" s="1">
        <f>VLOOKUP(customer!A221,Marketing!A:I,9,FALSE)</f>
        <v>44086</v>
      </c>
    </row>
    <row r="222" spans="1:29" x14ac:dyDescent="0.3">
      <c r="A222">
        <v>1118</v>
      </c>
      <c r="B222">
        <v>179607</v>
      </c>
      <c r="C222">
        <v>0</v>
      </c>
      <c r="D222">
        <v>0</v>
      </c>
      <c r="E222">
        <v>36</v>
      </c>
      <c r="F222" t="str">
        <f>IF(customer!G222=1, "Married", IF(customer!H222=1, "Single", IF(customer!F222=1, "Divorced", IF(customer!I222=1, "Together", IF(customer!J222=1, "Widowed", "Unknown")))))</f>
        <v>Single</v>
      </c>
      <c r="G222" t="str">
        <f>IF(customer!K222=1,"Basic",IF(customer!L222=1,"Graduate",IF(customer!M222=1,"Master",IF(customer!N222=1,"PhD","Unknown"))))</f>
        <v>Graduate</v>
      </c>
      <c r="H222" t="s">
        <v>19</v>
      </c>
      <c r="I222">
        <f>VLOOKUP(customer!A222,sales_update!A:N,2,FALSE)</f>
        <v>37</v>
      </c>
      <c r="J222">
        <f xml:space="preserve"> VLOOKUP(customer!A222,sales_update!A:N,3,FALSE)</f>
        <v>1015</v>
      </c>
      <c r="K222">
        <f>VLOOKUP(customer!A222,sales_update!A:N,4,FALSE)</f>
        <v>300</v>
      </c>
      <c r="L222">
        <f>VLOOKUP(customer!A222,sales_update!A:N,5,FALSE)</f>
        <v>2146</v>
      </c>
      <c r="M222">
        <f>VLOOKUP(customer!A222,sales_update!A:N,6,FALSE)</f>
        <v>390</v>
      </c>
      <c r="N222">
        <f>VLOOKUP(customer!A222,sales_update!A:N,7,FALSE)</f>
        <v>0</v>
      </c>
      <c r="O222">
        <f>VLOOKUP(customer!A222,sales_update!A:N,8,FALSE)</f>
        <v>487</v>
      </c>
      <c r="P222">
        <f>VLOOKUP(customer!A222,sales_update!A:N,9,FALSE)</f>
        <v>3364</v>
      </c>
      <c r="Q222">
        <f>VLOOKUP(customer!A222,sales_update!A:N,10,FALSE)</f>
        <v>1</v>
      </c>
      <c r="R222">
        <f>VLOOKUP(customer!A222,sales_update!A:N,11,FALSE)</f>
        <v>3</v>
      </c>
      <c r="S222">
        <f>VLOOKUP(customer!A222,sales_update!A:N,12,FALSE)</f>
        <v>6</v>
      </c>
      <c r="T222">
        <f>VLOOKUP(customer!A222,sales_update!A:N,13,FALSE)</f>
        <v>6</v>
      </c>
      <c r="U222">
        <f>VLOOKUP(customer!A222,sales_update!A:N,14,FALSE)</f>
        <v>1</v>
      </c>
      <c r="V222">
        <f>VLOOKUP(customer!A222,Marketing!A:I,2,FALSE)</f>
        <v>0</v>
      </c>
      <c r="W222">
        <f>VLOOKUP(customer!A222,Marketing!A:I,3,FALSE)</f>
        <v>0</v>
      </c>
      <c r="X222">
        <f>VLOOKUP(customer!A222,Marketing!A:I,4,FALSE)</f>
        <v>0</v>
      </c>
      <c r="Y222">
        <f>VLOOKUP(customer!A222,Marketing!A:I,5,FALSE)</f>
        <v>0</v>
      </c>
      <c r="Z222">
        <f>VLOOKUP(customer!A222,Marketing!A:I,6,FALSE)</f>
        <v>0</v>
      </c>
      <c r="AA222">
        <f>VLOOKUP(customer!A222,Marketing!A:I,7,FALSE)</f>
        <v>0</v>
      </c>
      <c r="AB222">
        <f>VLOOKUP(customer!A222,Marketing!A:I,8,FALSE)</f>
        <v>1</v>
      </c>
      <c r="AC222" s="1">
        <f>VLOOKUP(customer!A222,Marketing!A:I,9,FALSE)</f>
        <v>43734</v>
      </c>
    </row>
    <row r="223" spans="1:29" x14ac:dyDescent="0.3">
      <c r="A223">
        <v>1083</v>
      </c>
      <c r="B223">
        <v>179593</v>
      </c>
      <c r="C223">
        <v>0</v>
      </c>
      <c r="D223">
        <v>0</v>
      </c>
      <c r="E223">
        <v>47</v>
      </c>
      <c r="F223" t="str">
        <f>IF(customer!G223=1, "Married", IF(customer!H223=1, "Single", IF(customer!F223=1, "Divorced", IF(customer!I223=1, "Together", IF(customer!J223=1, "Widowed", "Unknown")))))</f>
        <v>Married</v>
      </c>
      <c r="G223" t="str">
        <f>IF(customer!K223=1,"Basic",IF(customer!L223=1,"Graduate",IF(customer!M223=1,"Master",IF(customer!N223=1,"PhD","Unknown"))))</f>
        <v>Graduate</v>
      </c>
      <c r="H223" t="s">
        <v>16</v>
      </c>
      <c r="I223">
        <f>VLOOKUP(customer!A223,sales_update!A:N,2,FALSE)</f>
        <v>70</v>
      </c>
      <c r="J223">
        <f xml:space="preserve"> VLOOKUP(customer!A223,sales_update!A:N,3,FALSE)</f>
        <v>790</v>
      </c>
      <c r="K223">
        <f>VLOOKUP(customer!A223,sales_update!A:N,4,FALSE)</f>
        <v>135</v>
      </c>
      <c r="L223">
        <f>VLOOKUP(customer!A223,sales_update!A:N,5,FALSE)</f>
        <v>1282</v>
      </c>
      <c r="M223">
        <f>VLOOKUP(customer!A223,sales_update!A:N,6,FALSE)</f>
        <v>248</v>
      </c>
      <c r="N223">
        <f>VLOOKUP(customer!A223,sales_update!A:N,7,FALSE)</f>
        <v>300</v>
      </c>
      <c r="O223">
        <f>VLOOKUP(customer!A223,sales_update!A:N,8,FALSE)</f>
        <v>327</v>
      </c>
      <c r="P223">
        <f>VLOOKUP(customer!A223,sales_update!A:N,9,FALSE)</f>
        <v>2428</v>
      </c>
      <c r="Q223">
        <f>VLOOKUP(customer!A223,sales_update!A:N,10,FALSE)</f>
        <v>1</v>
      </c>
      <c r="R223">
        <f>VLOOKUP(customer!A223,sales_update!A:N,11,FALSE)</f>
        <v>5</v>
      </c>
      <c r="S223">
        <f>VLOOKUP(customer!A223,sales_update!A:N,12,FALSE)</f>
        <v>6</v>
      </c>
      <c r="T223">
        <f>VLOOKUP(customer!A223,sales_update!A:N,13,FALSE)</f>
        <v>7</v>
      </c>
      <c r="U223">
        <f>VLOOKUP(customer!A223,sales_update!A:N,14,FALSE)</f>
        <v>2</v>
      </c>
      <c r="V223">
        <f>VLOOKUP(customer!A223,Marketing!A:I,2,FALSE)</f>
        <v>0</v>
      </c>
      <c r="W223">
        <f>VLOOKUP(customer!A223,Marketing!A:I,3,FALSE)</f>
        <v>0</v>
      </c>
      <c r="X223">
        <f>VLOOKUP(customer!A223,Marketing!A:I,4,FALSE)</f>
        <v>1</v>
      </c>
      <c r="Y223">
        <f>VLOOKUP(customer!A223,Marketing!A:I,5,FALSE)</f>
        <v>0</v>
      </c>
      <c r="Z223">
        <f>VLOOKUP(customer!A223,Marketing!A:I,6,FALSE)</f>
        <v>0</v>
      </c>
      <c r="AA223">
        <f>VLOOKUP(customer!A223,Marketing!A:I,7,FALSE)</f>
        <v>0</v>
      </c>
      <c r="AB223">
        <f>VLOOKUP(customer!A223,Marketing!A:I,8,FALSE)</f>
        <v>0</v>
      </c>
      <c r="AC223" s="1">
        <f>VLOOKUP(customer!A223,Marketing!A:I,9,FALSE)</f>
        <v>44120</v>
      </c>
    </row>
    <row r="224" spans="1:29" x14ac:dyDescent="0.3">
      <c r="A224">
        <v>2015</v>
      </c>
      <c r="B224">
        <v>179593</v>
      </c>
      <c r="C224">
        <v>0</v>
      </c>
      <c r="D224">
        <v>0</v>
      </c>
      <c r="E224">
        <v>47</v>
      </c>
      <c r="F224" t="str">
        <f>IF(customer!G224=1, "Married", IF(customer!H224=1, "Single", IF(customer!F224=1, "Divorced", IF(customer!I224=1, "Together", IF(customer!J224=1, "Widowed", "Unknown")))))</f>
        <v>Married</v>
      </c>
      <c r="G224" t="str">
        <f>IF(customer!K224=1,"Basic",IF(customer!L224=1,"Graduate",IF(customer!M224=1,"Master",IF(customer!N224=1,"PhD","Unknown"))))</f>
        <v>Graduate</v>
      </c>
      <c r="H224" t="s">
        <v>15</v>
      </c>
      <c r="I224">
        <f>VLOOKUP(customer!A224,sales_update!A:N,2,FALSE)</f>
        <v>70</v>
      </c>
      <c r="J224">
        <f xml:space="preserve"> VLOOKUP(customer!A224,sales_update!A:N,3,FALSE)</f>
        <v>790</v>
      </c>
      <c r="K224">
        <f>VLOOKUP(customer!A224,sales_update!A:N,4,FALSE)</f>
        <v>135</v>
      </c>
      <c r="L224">
        <f>VLOOKUP(customer!A224,sales_update!A:N,5,FALSE)</f>
        <v>1282</v>
      </c>
      <c r="M224">
        <f>VLOOKUP(customer!A224,sales_update!A:N,6,FALSE)</f>
        <v>248</v>
      </c>
      <c r="N224">
        <f>VLOOKUP(customer!A224,sales_update!A:N,7,FALSE)</f>
        <v>300</v>
      </c>
      <c r="O224">
        <f>VLOOKUP(customer!A224,sales_update!A:N,8,FALSE)</f>
        <v>327</v>
      </c>
      <c r="P224">
        <f>VLOOKUP(customer!A224,sales_update!A:N,9,FALSE)</f>
        <v>2428</v>
      </c>
      <c r="Q224">
        <f>VLOOKUP(customer!A224,sales_update!A:N,10,FALSE)</f>
        <v>1</v>
      </c>
      <c r="R224">
        <f>VLOOKUP(customer!A224,sales_update!A:N,11,FALSE)</f>
        <v>5</v>
      </c>
      <c r="S224">
        <f>VLOOKUP(customer!A224,sales_update!A:N,12,FALSE)</f>
        <v>6</v>
      </c>
      <c r="T224">
        <f>VLOOKUP(customer!A224,sales_update!A:N,13,FALSE)</f>
        <v>7</v>
      </c>
      <c r="U224">
        <f>VLOOKUP(customer!A224,sales_update!A:N,14,FALSE)</f>
        <v>2</v>
      </c>
      <c r="V224">
        <f>VLOOKUP(customer!A224,Marketing!A:I,2,FALSE)</f>
        <v>0</v>
      </c>
      <c r="W224">
        <f>VLOOKUP(customer!A224,Marketing!A:I,3,FALSE)</f>
        <v>0</v>
      </c>
      <c r="X224">
        <f>VLOOKUP(customer!A224,Marketing!A:I,4,FALSE)</f>
        <v>1</v>
      </c>
      <c r="Y224">
        <f>VLOOKUP(customer!A224,Marketing!A:I,5,FALSE)</f>
        <v>0</v>
      </c>
      <c r="Z224">
        <f>VLOOKUP(customer!A224,Marketing!A:I,6,FALSE)</f>
        <v>0</v>
      </c>
      <c r="AA224">
        <f>VLOOKUP(customer!A224,Marketing!A:I,7,FALSE)</f>
        <v>0</v>
      </c>
      <c r="AB224">
        <f>VLOOKUP(customer!A224,Marketing!A:I,8,FALSE)</f>
        <v>0</v>
      </c>
      <c r="AC224" s="1">
        <f>VLOOKUP(customer!A224,Marketing!A:I,9,FALSE)</f>
        <v>44120</v>
      </c>
    </row>
    <row r="225" spans="1:29" x14ac:dyDescent="0.3">
      <c r="A225">
        <v>1350</v>
      </c>
      <c r="B225">
        <v>179530</v>
      </c>
      <c r="C225">
        <v>0</v>
      </c>
      <c r="D225">
        <v>0</v>
      </c>
      <c r="E225">
        <v>60</v>
      </c>
      <c r="F225" t="str">
        <f>IF(customer!G225=1, "Married", IF(customer!H225=1, "Single", IF(customer!F225=1, "Divorced", IF(customer!I225=1, "Together", IF(customer!J225=1, "Widowed", "Unknown")))))</f>
        <v>Married</v>
      </c>
      <c r="G225" t="str">
        <f>IF(customer!K225=1,"Basic",IF(customer!L225=1,"Graduate",IF(customer!M225=1,"Master",IF(customer!N225=1,"PhD","Unknown"))))</f>
        <v>Graduate</v>
      </c>
      <c r="H225" t="s">
        <v>17</v>
      </c>
      <c r="I225">
        <f>VLOOKUP(customer!A225,sales_update!A:N,2,FALSE)</f>
        <v>64</v>
      </c>
      <c r="J225">
        <f xml:space="preserve"> VLOOKUP(customer!A225,sales_update!A:N,3,FALSE)</f>
        <v>752</v>
      </c>
      <c r="K225">
        <f>VLOOKUP(customer!A225,sales_update!A:N,4,FALSE)</f>
        <v>0</v>
      </c>
      <c r="L225">
        <f>VLOOKUP(customer!A225,sales_update!A:N,5,FALSE)</f>
        <v>1840</v>
      </c>
      <c r="M225">
        <f>VLOOKUP(customer!A225,sales_update!A:N,6,FALSE)</f>
        <v>291</v>
      </c>
      <c r="N225">
        <f>VLOOKUP(customer!A225,sales_update!A:N,7,FALSE)</f>
        <v>95</v>
      </c>
      <c r="O225">
        <f>VLOOKUP(customer!A225,sales_update!A:N,8,FALSE)</f>
        <v>65</v>
      </c>
      <c r="P225">
        <f>VLOOKUP(customer!A225,sales_update!A:N,9,FALSE)</f>
        <v>2912</v>
      </c>
      <c r="Q225">
        <f>VLOOKUP(customer!A225,sales_update!A:N,10,FALSE)</f>
        <v>1</v>
      </c>
      <c r="R225">
        <f>VLOOKUP(customer!A225,sales_update!A:N,11,FALSE)</f>
        <v>4</v>
      </c>
      <c r="S225">
        <f>VLOOKUP(customer!A225,sales_update!A:N,12,FALSE)</f>
        <v>10</v>
      </c>
      <c r="T225">
        <f>VLOOKUP(customer!A225,sales_update!A:N,13,FALSE)</f>
        <v>11</v>
      </c>
      <c r="U225">
        <f>VLOOKUP(customer!A225,sales_update!A:N,14,FALSE)</f>
        <v>2</v>
      </c>
      <c r="V225">
        <f>VLOOKUP(customer!A225,Marketing!A:I,2,FALSE)</f>
        <v>0</v>
      </c>
      <c r="W225">
        <f>VLOOKUP(customer!A225,Marketing!A:I,3,FALSE)</f>
        <v>0</v>
      </c>
      <c r="X225">
        <f>VLOOKUP(customer!A225,Marketing!A:I,4,FALSE)</f>
        <v>0</v>
      </c>
      <c r="Y225">
        <f>VLOOKUP(customer!A225,Marketing!A:I,5,FALSE)</f>
        <v>0</v>
      </c>
      <c r="Z225">
        <f>VLOOKUP(customer!A225,Marketing!A:I,6,FALSE)</f>
        <v>0</v>
      </c>
      <c r="AA225">
        <f>VLOOKUP(customer!A225,Marketing!A:I,7,FALSE)</f>
        <v>0</v>
      </c>
      <c r="AB225">
        <f>VLOOKUP(customer!A225,Marketing!A:I,8,FALSE)</f>
        <v>0</v>
      </c>
      <c r="AC225" s="1">
        <f>VLOOKUP(customer!A225,Marketing!A:I,9,FALSE)</f>
        <v>43760</v>
      </c>
    </row>
    <row r="226" spans="1:29" x14ac:dyDescent="0.3">
      <c r="A226">
        <v>2489</v>
      </c>
      <c r="B226">
        <v>179529</v>
      </c>
      <c r="C226">
        <v>0</v>
      </c>
      <c r="D226">
        <v>0</v>
      </c>
      <c r="E226">
        <v>34</v>
      </c>
      <c r="F226" t="str">
        <f>IF(customer!G226=1, "Married", IF(customer!H226=1, "Single", IF(customer!F226=1, "Divorced", IF(customer!I226=1, "Together", IF(customer!J226=1, "Widowed", "Unknown")))))</f>
        <v>Married</v>
      </c>
      <c r="G226" t="str">
        <f>IF(customer!K226=1,"Basic",IF(customer!L226=1,"Graduate",IF(customer!M226=1,"Master",IF(customer!N226=1,"PhD","Unknown"))))</f>
        <v>Graduate</v>
      </c>
      <c r="H226" t="s">
        <v>15</v>
      </c>
      <c r="I226">
        <f>VLOOKUP(customer!A226,sales_update!A:N,2,FALSE)</f>
        <v>1</v>
      </c>
      <c r="J226">
        <f xml:space="preserve"> VLOOKUP(customer!A226,sales_update!A:N,3,FALSE)</f>
        <v>955</v>
      </c>
      <c r="K226">
        <f>VLOOKUP(customer!A226,sales_update!A:N,4,FALSE)</f>
        <v>95</v>
      </c>
      <c r="L226">
        <f>VLOOKUP(customer!A226,sales_update!A:N,5,FALSE)</f>
        <v>1594</v>
      </c>
      <c r="M226">
        <f>VLOOKUP(customer!A226,sales_update!A:N,6,FALSE)</f>
        <v>165</v>
      </c>
      <c r="N226">
        <f>VLOOKUP(customer!A226,sales_update!A:N,7,FALSE)</f>
        <v>445</v>
      </c>
      <c r="O226">
        <f>VLOOKUP(customer!A226,sales_update!A:N,8,FALSE)</f>
        <v>445</v>
      </c>
      <c r="P226">
        <f>VLOOKUP(customer!A226,sales_update!A:N,9,FALSE)</f>
        <v>2808</v>
      </c>
      <c r="Q226">
        <f>VLOOKUP(customer!A226,sales_update!A:N,10,FALSE)</f>
        <v>1</v>
      </c>
      <c r="R226">
        <f>VLOOKUP(customer!A226,sales_update!A:N,11,FALSE)</f>
        <v>4</v>
      </c>
      <c r="S226">
        <f>VLOOKUP(customer!A226,sales_update!A:N,12,FALSE)</f>
        <v>8</v>
      </c>
      <c r="T226">
        <f>VLOOKUP(customer!A226,sales_update!A:N,13,FALSE)</f>
        <v>9</v>
      </c>
      <c r="U226">
        <f>VLOOKUP(customer!A226,sales_update!A:N,14,FALSE)</f>
        <v>2</v>
      </c>
      <c r="V226">
        <f>VLOOKUP(customer!A226,Marketing!A:I,2,FALSE)</f>
        <v>0</v>
      </c>
      <c r="W226">
        <f>VLOOKUP(customer!A226,Marketing!A:I,3,FALSE)</f>
        <v>0</v>
      </c>
      <c r="X226">
        <f>VLOOKUP(customer!A226,Marketing!A:I,4,FALSE)</f>
        <v>0</v>
      </c>
      <c r="Y226">
        <f>VLOOKUP(customer!A226,Marketing!A:I,5,FALSE)</f>
        <v>0</v>
      </c>
      <c r="Z226">
        <f>VLOOKUP(customer!A226,Marketing!A:I,6,FALSE)</f>
        <v>0</v>
      </c>
      <c r="AA226">
        <f>VLOOKUP(customer!A226,Marketing!A:I,7,FALSE)</f>
        <v>0</v>
      </c>
      <c r="AB226">
        <f>VLOOKUP(customer!A226,Marketing!A:I,8,FALSE)</f>
        <v>0</v>
      </c>
      <c r="AC226" s="1">
        <f>VLOOKUP(customer!A226,Marketing!A:I,9,FALSE)</f>
        <v>44105</v>
      </c>
    </row>
    <row r="227" spans="1:29" x14ac:dyDescent="0.3">
      <c r="A227">
        <v>2063</v>
      </c>
      <c r="B227">
        <v>179456</v>
      </c>
      <c r="C227">
        <v>0</v>
      </c>
      <c r="D227">
        <v>0</v>
      </c>
      <c r="E227">
        <v>64</v>
      </c>
      <c r="F227" t="str">
        <f>IF(customer!G227=1, "Married", IF(customer!H227=1, "Single", IF(customer!F227=1, "Divorced", IF(customer!I227=1, "Together", IF(customer!J227=1, "Widowed", "Unknown")))))</f>
        <v>Married</v>
      </c>
      <c r="G227" t="str">
        <f>IF(customer!K227=1,"Basic",IF(customer!L227=1,"Graduate",IF(customer!M227=1,"Master",IF(customer!N227=1,"PhD","Unknown"))))</f>
        <v>Graduate</v>
      </c>
      <c r="H227" t="s">
        <v>15</v>
      </c>
      <c r="I227">
        <f>VLOOKUP(customer!A227,sales_update!A:N,2,FALSE)</f>
        <v>12</v>
      </c>
      <c r="J227">
        <f xml:space="preserve"> VLOOKUP(customer!A227,sales_update!A:N,3,FALSE)</f>
        <v>1276</v>
      </c>
      <c r="K227">
        <f>VLOOKUP(customer!A227,sales_update!A:N,4,FALSE)</f>
        <v>95</v>
      </c>
      <c r="L227">
        <f>VLOOKUP(customer!A227,sales_update!A:N,5,FALSE)</f>
        <v>1238</v>
      </c>
      <c r="M227">
        <f>VLOOKUP(customer!A227,sales_update!A:N,6,FALSE)</f>
        <v>145</v>
      </c>
      <c r="N227">
        <f>VLOOKUP(customer!A227,sales_update!A:N,7,FALSE)</f>
        <v>187</v>
      </c>
      <c r="O227">
        <f>VLOOKUP(customer!A227,sales_update!A:N,8,FALSE)</f>
        <v>224</v>
      </c>
      <c r="P227">
        <f>VLOOKUP(customer!A227,sales_update!A:N,9,FALSE)</f>
        <v>2717</v>
      </c>
      <c r="Q227">
        <f>VLOOKUP(customer!A227,sales_update!A:N,10,FALSE)</f>
        <v>1</v>
      </c>
      <c r="R227">
        <f>VLOOKUP(customer!A227,sales_update!A:N,11,FALSE)</f>
        <v>5</v>
      </c>
      <c r="S227">
        <f>VLOOKUP(customer!A227,sales_update!A:N,12,FALSE)</f>
        <v>6</v>
      </c>
      <c r="T227">
        <f>VLOOKUP(customer!A227,sales_update!A:N,13,FALSE)</f>
        <v>4</v>
      </c>
      <c r="U227">
        <f>VLOOKUP(customer!A227,sales_update!A:N,14,FALSE)</f>
        <v>3</v>
      </c>
      <c r="V227">
        <f>VLOOKUP(customer!A227,Marketing!A:I,2,FALSE)</f>
        <v>0</v>
      </c>
      <c r="W227">
        <f>VLOOKUP(customer!A227,Marketing!A:I,3,FALSE)</f>
        <v>0</v>
      </c>
      <c r="X227">
        <f>VLOOKUP(customer!A227,Marketing!A:I,4,FALSE)</f>
        <v>0</v>
      </c>
      <c r="Y227">
        <f>VLOOKUP(customer!A227,Marketing!A:I,5,FALSE)</f>
        <v>0</v>
      </c>
      <c r="Z227">
        <f>VLOOKUP(customer!A227,Marketing!A:I,6,FALSE)</f>
        <v>0</v>
      </c>
      <c r="AA227">
        <f>VLOOKUP(customer!A227,Marketing!A:I,7,FALSE)</f>
        <v>0</v>
      </c>
      <c r="AB227">
        <f>VLOOKUP(customer!A227,Marketing!A:I,8,FALSE)</f>
        <v>1</v>
      </c>
      <c r="AC227" s="1">
        <f>VLOOKUP(customer!A227,Marketing!A:I,9,FALSE)</f>
        <v>43492</v>
      </c>
    </row>
    <row r="228" spans="1:29" x14ac:dyDescent="0.3">
      <c r="A228">
        <v>2462</v>
      </c>
      <c r="B228">
        <v>179419</v>
      </c>
      <c r="C228">
        <v>0</v>
      </c>
      <c r="D228">
        <v>0</v>
      </c>
      <c r="E228">
        <v>50</v>
      </c>
      <c r="F228" t="str">
        <f>IF(customer!G228=1, "Married", IF(customer!H228=1, "Single", IF(customer!F228=1, "Divorced", IF(customer!I228=1, "Together", IF(customer!J228=1, "Widowed", "Unknown")))))</f>
        <v>Together</v>
      </c>
      <c r="G228" t="str">
        <f>IF(customer!K228=1,"Basic",IF(customer!L228=1,"Graduate",IF(customer!M228=1,"Master",IF(customer!N228=1,"PhD","Unknown"))))</f>
        <v>Master</v>
      </c>
      <c r="H228" t="s">
        <v>19</v>
      </c>
      <c r="I228">
        <f>VLOOKUP(customer!A228,sales_update!A:N,2,FALSE)</f>
        <v>96</v>
      </c>
      <c r="J228">
        <f xml:space="preserve"> VLOOKUP(customer!A228,sales_update!A:N,3,FALSE)</f>
        <v>1697</v>
      </c>
      <c r="K228">
        <f>VLOOKUP(customer!A228,sales_update!A:N,4,FALSE)</f>
        <v>287</v>
      </c>
      <c r="L228">
        <f>VLOOKUP(customer!A228,sales_update!A:N,5,FALSE)</f>
        <v>1552</v>
      </c>
      <c r="M228">
        <f>VLOOKUP(customer!A228,sales_update!A:N,6,FALSE)</f>
        <v>45</v>
      </c>
      <c r="N228">
        <f>VLOOKUP(customer!A228,sales_update!A:N,7,FALSE)</f>
        <v>34</v>
      </c>
      <c r="O228">
        <f>VLOOKUP(customer!A228,sales_update!A:N,8,FALSE)</f>
        <v>70</v>
      </c>
      <c r="P228">
        <f>VLOOKUP(customer!A228,sales_update!A:N,9,FALSE)</f>
        <v>3545</v>
      </c>
      <c r="Q228">
        <f>VLOOKUP(customer!A228,sales_update!A:N,10,FALSE)</f>
        <v>1</v>
      </c>
      <c r="R228">
        <f>VLOOKUP(customer!A228,sales_update!A:N,11,FALSE)</f>
        <v>4</v>
      </c>
      <c r="S228">
        <f>VLOOKUP(customer!A228,sales_update!A:N,12,FALSE)</f>
        <v>6</v>
      </c>
      <c r="T228">
        <f>VLOOKUP(customer!A228,sales_update!A:N,13,FALSE)</f>
        <v>4</v>
      </c>
      <c r="U228">
        <f>VLOOKUP(customer!A228,sales_update!A:N,14,FALSE)</f>
        <v>2</v>
      </c>
      <c r="V228">
        <f>VLOOKUP(customer!A228,Marketing!A:I,2,FALSE)</f>
        <v>0</v>
      </c>
      <c r="W228">
        <f>VLOOKUP(customer!A228,Marketing!A:I,3,FALSE)</f>
        <v>0</v>
      </c>
      <c r="X228">
        <f>VLOOKUP(customer!A228,Marketing!A:I,4,FALSE)</f>
        <v>0</v>
      </c>
      <c r="Y228">
        <f>VLOOKUP(customer!A228,Marketing!A:I,5,FALSE)</f>
        <v>0</v>
      </c>
      <c r="Z228">
        <f>VLOOKUP(customer!A228,Marketing!A:I,6,FALSE)</f>
        <v>0</v>
      </c>
      <c r="AA228">
        <f>VLOOKUP(customer!A228,Marketing!A:I,7,FALSE)</f>
        <v>0</v>
      </c>
      <c r="AB228">
        <f>VLOOKUP(customer!A228,Marketing!A:I,8,FALSE)</f>
        <v>0</v>
      </c>
      <c r="AC228" s="1">
        <f>VLOOKUP(customer!A228,Marketing!A:I,9,FALSE)</f>
        <v>44161</v>
      </c>
    </row>
    <row r="229" spans="1:29" x14ac:dyDescent="0.3">
      <c r="A229">
        <v>2139</v>
      </c>
      <c r="B229">
        <v>179410</v>
      </c>
      <c r="C229">
        <v>0</v>
      </c>
      <c r="D229">
        <v>0</v>
      </c>
      <c r="E229">
        <v>59</v>
      </c>
      <c r="F229" t="str">
        <f>IF(customer!G229=1, "Married", IF(customer!H229=1, "Single", IF(customer!F229=1, "Divorced", IF(customer!I229=1, "Together", IF(customer!J229=1, "Widowed", "Unknown")))))</f>
        <v>Married</v>
      </c>
      <c r="G229" t="str">
        <f>IF(customer!K229=1,"Basic",IF(customer!L229=1,"Graduate",IF(customer!M229=1,"Master",IF(customer!N229=1,"PhD","Unknown"))))</f>
        <v>Graduate</v>
      </c>
      <c r="H229" t="s">
        <v>16</v>
      </c>
      <c r="I229">
        <f>VLOOKUP(customer!A229,sales_update!A:N,2,FALSE)</f>
        <v>19</v>
      </c>
      <c r="J229">
        <f xml:space="preserve"> VLOOKUP(customer!A229,sales_update!A:N,3,FALSE)</f>
        <v>1487</v>
      </c>
      <c r="K229">
        <f>VLOOKUP(customer!A229,sales_update!A:N,4,FALSE)</f>
        <v>181</v>
      </c>
      <c r="L229">
        <f>VLOOKUP(customer!A229,sales_update!A:N,5,FALSE)</f>
        <v>1091</v>
      </c>
      <c r="M229">
        <f>VLOOKUP(customer!A229,sales_update!A:N,6,FALSE)</f>
        <v>278</v>
      </c>
      <c r="N229">
        <f>VLOOKUP(customer!A229,sales_update!A:N,7,FALSE)</f>
        <v>29</v>
      </c>
      <c r="O229">
        <f>VLOOKUP(customer!A229,sales_update!A:N,8,FALSE)</f>
        <v>29</v>
      </c>
      <c r="P229">
        <f>VLOOKUP(customer!A229,sales_update!A:N,9,FALSE)</f>
        <v>3036</v>
      </c>
      <c r="Q229">
        <f>VLOOKUP(customer!A229,sales_update!A:N,10,FALSE)</f>
        <v>1</v>
      </c>
      <c r="R229">
        <f>VLOOKUP(customer!A229,sales_update!A:N,11,FALSE)</f>
        <v>3</v>
      </c>
      <c r="S229">
        <f>VLOOKUP(customer!A229,sales_update!A:N,12,FALSE)</f>
        <v>2</v>
      </c>
      <c r="T229">
        <f>VLOOKUP(customer!A229,sales_update!A:N,13,FALSE)</f>
        <v>5</v>
      </c>
      <c r="U229">
        <f>VLOOKUP(customer!A229,sales_update!A:N,14,FALSE)</f>
        <v>1</v>
      </c>
      <c r="V229">
        <f>VLOOKUP(customer!A229,Marketing!A:I,2,FALSE)</f>
        <v>0</v>
      </c>
      <c r="W229">
        <f>VLOOKUP(customer!A229,Marketing!A:I,3,FALSE)</f>
        <v>0</v>
      </c>
      <c r="X229">
        <f>VLOOKUP(customer!A229,Marketing!A:I,4,FALSE)</f>
        <v>0</v>
      </c>
      <c r="Y229">
        <f>VLOOKUP(customer!A229,Marketing!A:I,5,FALSE)</f>
        <v>0</v>
      </c>
      <c r="Z229">
        <f>VLOOKUP(customer!A229,Marketing!A:I,6,FALSE)</f>
        <v>0</v>
      </c>
      <c r="AA229">
        <f>VLOOKUP(customer!A229,Marketing!A:I,7,FALSE)</f>
        <v>0</v>
      </c>
      <c r="AB229">
        <f>VLOOKUP(customer!A229,Marketing!A:I,8,FALSE)</f>
        <v>0</v>
      </c>
      <c r="AC229" s="1">
        <f>VLOOKUP(customer!A229,Marketing!A:I,9,FALSE)</f>
        <v>44137</v>
      </c>
    </row>
    <row r="230" spans="1:29" x14ac:dyDescent="0.3">
      <c r="A230">
        <v>3062</v>
      </c>
      <c r="B230">
        <v>179244</v>
      </c>
      <c r="C230">
        <v>0</v>
      </c>
      <c r="D230">
        <v>0</v>
      </c>
      <c r="E230">
        <v>27</v>
      </c>
      <c r="F230" t="str">
        <f>IF(customer!G230=1, "Married", IF(customer!H230=1, "Single", IF(customer!F230=1, "Divorced", IF(customer!I230=1, "Together", IF(customer!J230=1, "Widowed", "Unknown")))))</f>
        <v>Single</v>
      </c>
      <c r="G230" t="str">
        <f>IF(customer!K230=1,"Basic",IF(customer!L230=1,"Graduate",IF(customer!M230=1,"Master",IF(customer!N230=1,"PhD","Unknown"))))</f>
        <v>Graduate</v>
      </c>
      <c r="H230" t="s">
        <v>19</v>
      </c>
      <c r="I230">
        <f>VLOOKUP(customer!A230,sales_update!A:N,2,FALSE)</f>
        <v>58</v>
      </c>
      <c r="J230">
        <f xml:space="preserve"> VLOOKUP(customer!A230,sales_update!A:N,3,FALSE)</f>
        <v>1065</v>
      </c>
      <c r="K230">
        <f>VLOOKUP(customer!A230,sales_update!A:N,4,FALSE)</f>
        <v>231</v>
      </c>
      <c r="L230">
        <f>VLOOKUP(customer!A230,sales_update!A:N,5,FALSE)</f>
        <v>283</v>
      </c>
      <c r="M230">
        <f>VLOOKUP(customer!A230,sales_update!A:N,6,FALSE)</f>
        <v>480</v>
      </c>
      <c r="N230">
        <f>VLOOKUP(customer!A230,sales_update!A:N,7,FALSE)</f>
        <v>138</v>
      </c>
      <c r="O230">
        <f>VLOOKUP(customer!A230,sales_update!A:N,8,FALSE)</f>
        <v>554</v>
      </c>
      <c r="P230">
        <f>VLOOKUP(customer!A230,sales_update!A:N,9,FALSE)</f>
        <v>1642</v>
      </c>
      <c r="Q230">
        <f>VLOOKUP(customer!A230,sales_update!A:N,10,FALSE)</f>
        <v>1</v>
      </c>
      <c r="R230">
        <f>VLOOKUP(customer!A230,sales_update!A:N,11,FALSE)</f>
        <v>4</v>
      </c>
      <c r="S230">
        <f>VLOOKUP(customer!A230,sales_update!A:N,12,FALSE)</f>
        <v>10</v>
      </c>
      <c r="T230">
        <f>VLOOKUP(customer!A230,sales_update!A:N,13,FALSE)</f>
        <v>7</v>
      </c>
      <c r="U230">
        <f>VLOOKUP(customer!A230,sales_update!A:N,14,FALSE)</f>
        <v>1</v>
      </c>
      <c r="V230">
        <f>VLOOKUP(customer!A230,Marketing!A:I,2,FALSE)</f>
        <v>0</v>
      </c>
      <c r="W230">
        <f>VLOOKUP(customer!A230,Marketing!A:I,3,FALSE)</f>
        <v>0</v>
      </c>
      <c r="X230">
        <f>VLOOKUP(customer!A230,Marketing!A:I,4,FALSE)</f>
        <v>1</v>
      </c>
      <c r="Y230">
        <f>VLOOKUP(customer!A230,Marketing!A:I,5,FALSE)</f>
        <v>1</v>
      </c>
      <c r="Z230">
        <f>VLOOKUP(customer!A230,Marketing!A:I,6,FALSE)</f>
        <v>0</v>
      </c>
      <c r="AA230">
        <f>VLOOKUP(customer!A230,Marketing!A:I,7,FALSE)</f>
        <v>0</v>
      </c>
      <c r="AB230">
        <f>VLOOKUP(customer!A230,Marketing!A:I,8,FALSE)</f>
        <v>1</v>
      </c>
      <c r="AC230" s="1">
        <f>VLOOKUP(customer!A230,Marketing!A:I,9,FALSE)</f>
        <v>43611</v>
      </c>
    </row>
    <row r="231" spans="1:29" x14ac:dyDescent="0.3">
      <c r="A231">
        <v>2971</v>
      </c>
      <c r="B231">
        <v>179205</v>
      </c>
      <c r="C231">
        <v>0</v>
      </c>
      <c r="D231">
        <v>0</v>
      </c>
      <c r="E231">
        <v>45</v>
      </c>
      <c r="F231" t="str">
        <f>IF(customer!G231=1, "Married", IF(customer!H231=1, "Single", IF(customer!F231=1, "Divorced", IF(customer!I231=1, "Together", IF(customer!J231=1, "Widowed", "Unknown")))))</f>
        <v>Married</v>
      </c>
      <c r="G231" t="str">
        <f>IF(customer!K231=1,"Basic",IF(customer!L231=1,"Graduate",IF(customer!M231=1,"Master",IF(customer!N231=1,"PhD","Unknown"))))</f>
        <v>Graduate</v>
      </c>
      <c r="H231" t="s">
        <v>18</v>
      </c>
      <c r="I231">
        <f>VLOOKUP(customer!A231,sales_update!A:N,2,FALSE)</f>
        <v>73</v>
      </c>
      <c r="J231">
        <f xml:space="preserve"> VLOOKUP(customer!A231,sales_update!A:N,3,FALSE)</f>
        <v>1140</v>
      </c>
      <c r="K231">
        <f>VLOOKUP(customer!A231,sales_update!A:N,4,FALSE)</f>
        <v>52</v>
      </c>
      <c r="L231">
        <f>VLOOKUP(customer!A231,sales_update!A:N,5,FALSE)</f>
        <v>265</v>
      </c>
      <c r="M231">
        <f>VLOOKUP(customer!A231,sales_update!A:N,6,FALSE)</f>
        <v>405</v>
      </c>
      <c r="N231">
        <f>VLOOKUP(customer!A231,sales_update!A:N,7,FALSE)</f>
        <v>63</v>
      </c>
      <c r="O231">
        <f>VLOOKUP(customer!A231,sales_update!A:N,8,FALSE)</f>
        <v>100</v>
      </c>
      <c r="P231">
        <f>VLOOKUP(customer!A231,sales_update!A:N,9,FALSE)</f>
        <v>1826</v>
      </c>
      <c r="Q231">
        <f>VLOOKUP(customer!A231,sales_update!A:N,10,FALSE)</f>
        <v>1</v>
      </c>
      <c r="R231">
        <f>VLOOKUP(customer!A231,sales_update!A:N,11,FALSE)</f>
        <v>6</v>
      </c>
      <c r="S231">
        <f>VLOOKUP(customer!A231,sales_update!A:N,12,FALSE)</f>
        <v>5</v>
      </c>
      <c r="T231">
        <f>VLOOKUP(customer!A231,sales_update!A:N,13,FALSE)</f>
        <v>4</v>
      </c>
      <c r="U231">
        <f>VLOOKUP(customer!A231,sales_update!A:N,14,FALSE)</f>
        <v>4</v>
      </c>
      <c r="V231">
        <f>VLOOKUP(customer!A231,Marketing!A:I,2,FALSE)</f>
        <v>0</v>
      </c>
      <c r="W231">
        <f>VLOOKUP(customer!A231,Marketing!A:I,3,FALSE)</f>
        <v>0</v>
      </c>
      <c r="X231">
        <f>VLOOKUP(customer!A231,Marketing!A:I,4,FALSE)</f>
        <v>0</v>
      </c>
      <c r="Y231">
        <f>VLOOKUP(customer!A231,Marketing!A:I,5,FALSE)</f>
        <v>1</v>
      </c>
      <c r="Z231">
        <f>VLOOKUP(customer!A231,Marketing!A:I,6,FALSE)</f>
        <v>0</v>
      </c>
      <c r="AA231">
        <f>VLOOKUP(customer!A231,Marketing!A:I,7,FALSE)</f>
        <v>0</v>
      </c>
      <c r="AB231">
        <f>VLOOKUP(customer!A231,Marketing!A:I,8,FALSE)</f>
        <v>1</v>
      </c>
      <c r="AC231" s="1">
        <f>VLOOKUP(customer!A231,Marketing!A:I,9,FALSE)</f>
        <v>43499</v>
      </c>
    </row>
    <row r="232" spans="1:29" x14ac:dyDescent="0.3">
      <c r="A232">
        <v>3143</v>
      </c>
      <c r="B232">
        <v>179174</v>
      </c>
      <c r="C232">
        <v>0</v>
      </c>
      <c r="D232">
        <v>0</v>
      </c>
      <c r="E232">
        <v>45</v>
      </c>
      <c r="F232" t="str">
        <f>IF(customer!G232=1, "Married", IF(customer!H232=1, "Single", IF(customer!F232=1, "Divorced", IF(customer!I232=1, "Together", IF(customer!J232=1, "Widowed", "Unknown")))))</f>
        <v>Married</v>
      </c>
      <c r="G232" t="str">
        <f>IF(customer!K232=1,"Basic",IF(customer!L232=1,"Graduate",IF(customer!M232=1,"Master",IF(customer!N232=1,"PhD","Unknown"))))</f>
        <v>PhD</v>
      </c>
      <c r="H232" t="s">
        <v>15</v>
      </c>
      <c r="I232">
        <f>VLOOKUP(customer!A232,sales_update!A:N,2,FALSE)</f>
        <v>2</v>
      </c>
      <c r="J232">
        <f xml:space="preserve"> VLOOKUP(customer!A232,sales_update!A:N,3,FALSE)</f>
        <v>2431</v>
      </c>
      <c r="K232">
        <f>VLOOKUP(customer!A232,sales_update!A:N,4,FALSE)</f>
        <v>84</v>
      </c>
      <c r="L232">
        <f>VLOOKUP(customer!A232,sales_update!A:N,5,FALSE)</f>
        <v>1172</v>
      </c>
      <c r="M232">
        <f>VLOOKUP(customer!A232,sales_update!A:N,6,FALSE)</f>
        <v>437</v>
      </c>
      <c r="N232">
        <f>VLOOKUP(customer!A232,sales_update!A:N,7,FALSE)</f>
        <v>208</v>
      </c>
      <c r="O232">
        <f>VLOOKUP(customer!A232,sales_update!A:N,8,FALSE)</f>
        <v>292</v>
      </c>
      <c r="P232">
        <f>VLOOKUP(customer!A232,sales_update!A:N,9,FALSE)</f>
        <v>4040</v>
      </c>
      <c r="Q232">
        <f>VLOOKUP(customer!A232,sales_update!A:N,10,FALSE)</f>
        <v>1</v>
      </c>
      <c r="R232">
        <f>VLOOKUP(customer!A232,sales_update!A:N,11,FALSE)</f>
        <v>5</v>
      </c>
      <c r="S232">
        <f>VLOOKUP(customer!A232,sales_update!A:N,12,FALSE)</f>
        <v>6</v>
      </c>
      <c r="T232">
        <f>VLOOKUP(customer!A232,sales_update!A:N,13,FALSE)</f>
        <v>7</v>
      </c>
      <c r="U232">
        <f>VLOOKUP(customer!A232,sales_update!A:N,14,FALSE)</f>
        <v>2</v>
      </c>
      <c r="V232">
        <f>VLOOKUP(customer!A232,Marketing!A:I,2,FALSE)</f>
        <v>0</v>
      </c>
      <c r="W232">
        <f>VLOOKUP(customer!A232,Marketing!A:I,3,FALSE)</f>
        <v>0</v>
      </c>
      <c r="X232">
        <f>VLOOKUP(customer!A232,Marketing!A:I,4,FALSE)</f>
        <v>1</v>
      </c>
      <c r="Y232">
        <f>VLOOKUP(customer!A232,Marketing!A:I,5,FALSE)</f>
        <v>1</v>
      </c>
      <c r="Z232">
        <f>VLOOKUP(customer!A232,Marketing!A:I,6,FALSE)</f>
        <v>0</v>
      </c>
      <c r="AA232">
        <f>VLOOKUP(customer!A232,Marketing!A:I,7,FALSE)</f>
        <v>0</v>
      </c>
      <c r="AB232">
        <f>VLOOKUP(customer!A232,Marketing!A:I,8,FALSE)</f>
        <v>1</v>
      </c>
      <c r="AC232" s="1">
        <f>VLOOKUP(customer!A232,Marketing!A:I,9,FALSE)</f>
        <v>43634</v>
      </c>
    </row>
    <row r="233" spans="1:29" x14ac:dyDescent="0.3">
      <c r="A233">
        <v>1742</v>
      </c>
      <c r="B233">
        <v>179146</v>
      </c>
      <c r="C233">
        <v>1</v>
      </c>
      <c r="D233">
        <v>1</v>
      </c>
      <c r="E233">
        <v>53</v>
      </c>
      <c r="F233" t="str">
        <f>IF(customer!G233=1, "Married", IF(customer!H233=1, "Single", IF(customer!F233=1, "Divorced", IF(customer!I233=1, "Together", IF(customer!J233=1, "Widowed", "Unknown")))))</f>
        <v>Single</v>
      </c>
      <c r="G233" t="str">
        <f>IF(customer!K233=1,"Basic",IF(customer!L233=1,"Graduate",IF(customer!M233=1,"Master",IF(customer!N233=1,"PhD","Unknown"))))</f>
        <v>Graduate</v>
      </c>
      <c r="H233" t="s">
        <v>19</v>
      </c>
      <c r="I233">
        <f>VLOOKUP(customer!A233,sales_update!A:N,2,FALSE)</f>
        <v>33</v>
      </c>
      <c r="J233">
        <f xml:space="preserve"> VLOOKUP(customer!A233,sales_update!A:N,3,FALSE)</f>
        <v>555</v>
      </c>
      <c r="K233">
        <f>VLOOKUP(customer!A233,sales_update!A:N,4,FALSE)</f>
        <v>36</v>
      </c>
      <c r="L233">
        <f>VLOOKUP(customer!A233,sales_update!A:N,5,FALSE)</f>
        <v>505</v>
      </c>
      <c r="M233">
        <f>VLOOKUP(customer!A233,sales_update!A:N,6,FALSE)</f>
        <v>48</v>
      </c>
      <c r="N233">
        <f>VLOOKUP(customer!A233,sales_update!A:N,7,FALSE)</f>
        <v>97</v>
      </c>
      <c r="O233">
        <f>VLOOKUP(customer!A233,sales_update!A:N,8,FALSE)</f>
        <v>36</v>
      </c>
      <c r="P233">
        <f>VLOOKUP(customer!A233,sales_update!A:N,9,FALSE)</f>
        <v>1204</v>
      </c>
      <c r="Q233">
        <f>VLOOKUP(customer!A233,sales_update!A:N,10,FALSE)</f>
        <v>2</v>
      </c>
      <c r="R233">
        <f>VLOOKUP(customer!A233,sales_update!A:N,11,FALSE)</f>
        <v>8</v>
      </c>
      <c r="S233">
        <f>VLOOKUP(customer!A233,sales_update!A:N,12,FALSE)</f>
        <v>1</v>
      </c>
      <c r="T233">
        <f>VLOOKUP(customer!A233,sales_update!A:N,13,FALSE)</f>
        <v>8</v>
      </c>
      <c r="U233">
        <f>VLOOKUP(customer!A233,sales_update!A:N,14,FALSE)</f>
        <v>6</v>
      </c>
      <c r="V233">
        <f>VLOOKUP(customer!A233,Marketing!A:I,2,FALSE)</f>
        <v>0</v>
      </c>
      <c r="W233">
        <f>VLOOKUP(customer!A233,Marketing!A:I,3,FALSE)</f>
        <v>0</v>
      </c>
      <c r="X233">
        <f>VLOOKUP(customer!A233,Marketing!A:I,4,FALSE)</f>
        <v>0</v>
      </c>
      <c r="Y233">
        <f>VLOOKUP(customer!A233,Marketing!A:I,5,FALSE)</f>
        <v>0</v>
      </c>
      <c r="Z233">
        <f>VLOOKUP(customer!A233,Marketing!A:I,6,FALSE)</f>
        <v>0</v>
      </c>
      <c r="AA233">
        <f>VLOOKUP(customer!A233,Marketing!A:I,7,FALSE)</f>
        <v>0</v>
      </c>
      <c r="AB233">
        <f>VLOOKUP(customer!A233,Marketing!A:I,8,FALSE)</f>
        <v>0</v>
      </c>
      <c r="AC233" s="1">
        <f>VLOOKUP(customer!A233,Marketing!A:I,9,FALSE)</f>
        <v>44102</v>
      </c>
    </row>
    <row r="234" spans="1:29" x14ac:dyDescent="0.3">
      <c r="A234">
        <v>2711</v>
      </c>
      <c r="B234">
        <v>179146</v>
      </c>
      <c r="C234">
        <v>1</v>
      </c>
      <c r="D234">
        <v>1</v>
      </c>
      <c r="E234">
        <v>53</v>
      </c>
      <c r="F234" t="str">
        <f>IF(customer!G234=1, "Married", IF(customer!H234=1, "Single", IF(customer!F234=1, "Divorced", IF(customer!I234=1, "Together", IF(customer!J234=1, "Widowed", "Unknown")))))</f>
        <v>Single</v>
      </c>
      <c r="G234" t="str">
        <f>IF(customer!K234=1,"Basic",IF(customer!L234=1,"Graduate",IF(customer!M234=1,"Master",IF(customer!N234=1,"PhD","Unknown"))))</f>
        <v>Graduate</v>
      </c>
      <c r="H234" t="s">
        <v>15</v>
      </c>
      <c r="I234">
        <f>VLOOKUP(customer!A234,sales_update!A:N,2,FALSE)</f>
        <v>33</v>
      </c>
      <c r="J234">
        <f xml:space="preserve"> VLOOKUP(customer!A234,sales_update!A:N,3,FALSE)</f>
        <v>555</v>
      </c>
      <c r="K234">
        <f>VLOOKUP(customer!A234,sales_update!A:N,4,FALSE)</f>
        <v>36</v>
      </c>
      <c r="L234">
        <f>VLOOKUP(customer!A234,sales_update!A:N,5,FALSE)</f>
        <v>505</v>
      </c>
      <c r="M234">
        <f>VLOOKUP(customer!A234,sales_update!A:N,6,FALSE)</f>
        <v>48</v>
      </c>
      <c r="N234">
        <f>VLOOKUP(customer!A234,sales_update!A:N,7,FALSE)</f>
        <v>97</v>
      </c>
      <c r="O234">
        <f>VLOOKUP(customer!A234,sales_update!A:N,8,FALSE)</f>
        <v>36</v>
      </c>
      <c r="P234">
        <f>VLOOKUP(customer!A234,sales_update!A:N,9,FALSE)</f>
        <v>1204</v>
      </c>
      <c r="Q234">
        <f>VLOOKUP(customer!A234,sales_update!A:N,10,FALSE)</f>
        <v>2</v>
      </c>
      <c r="R234">
        <f>VLOOKUP(customer!A234,sales_update!A:N,11,FALSE)</f>
        <v>8</v>
      </c>
      <c r="S234">
        <f>VLOOKUP(customer!A234,sales_update!A:N,12,FALSE)</f>
        <v>1</v>
      </c>
      <c r="T234">
        <f>VLOOKUP(customer!A234,sales_update!A:N,13,FALSE)</f>
        <v>8</v>
      </c>
      <c r="U234">
        <f>VLOOKUP(customer!A234,sales_update!A:N,14,FALSE)</f>
        <v>6</v>
      </c>
      <c r="V234">
        <f>VLOOKUP(customer!A234,Marketing!A:I,2,FALSE)</f>
        <v>0</v>
      </c>
      <c r="W234">
        <f>VLOOKUP(customer!A234,Marketing!A:I,3,FALSE)</f>
        <v>0</v>
      </c>
      <c r="X234">
        <f>VLOOKUP(customer!A234,Marketing!A:I,4,FALSE)</f>
        <v>0</v>
      </c>
      <c r="Y234">
        <f>VLOOKUP(customer!A234,Marketing!A:I,5,FALSE)</f>
        <v>0</v>
      </c>
      <c r="Z234">
        <f>VLOOKUP(customer!A234,Marketing!A:I,6,FALSE)</f>
        <v>0</v>
      </c>
      <c r="AA234">
        <f>VLOOKUP(customer!A234,Marketing!A:I,7,FALSE)</f>
        <v>0</v>
      </c>
      <c r="AB234">
        <f>VLOOKUP(customer!A234,Marketing!A:I,8,FALSE)</f>
        <v>0</v>
      </c>
      <c r="AC234" s="1">
        <f>VLOOKUP(customer!A234,Marketing!A:I,9,FALSE)</f>
        <v>44102</v>
      </c>
    </row>
    <row r="235" spans="1:29" x14ac:dyDescent="0.3">
      <c r="A235">
        <v>1048</v>
      </c>
      <c r="B235">
        <v>179143</v>
      </c>
      <c r="C235">
        <v>0</v>
      </c>
      <c r="D235">
        <v>0</v>
      </c>
      <c r="E235">
        <v>56</v>
      </c>
      <c r="F235" t="str">
        <f>IF(customer!G235=1, "Married", IF(customer!H235=1, "Single", IF(customer!F235=1, "Divorced", IF(customer!I235=1, "Together", IF(customer!J235=1, "Widowed", "Unknown")))))</f>
        <v>Married</v>
      </c>
      <c r="G235" t="str">
        <f>IF(customer!K235=1,"Basic",IF(customer!L235=1,"Graduate",IF(customer!M235=1,"Master",IF(customer!N235=1,"PhD","Unknown"))))</f>
        <v>Master</v>
      </c>
      <c r="H235" t="s">
        <v>20</v>
      </c>
      <c r="I235">
        <f>VLOOKUP(customer!A235,sales_update!A:N,2,FALSE)</f>
        <v>2</v>
      </c>
      <c r="J235">
        <f xml:space="preserve"> VLOOKUP(customer!A235,sales_update!A:N,3,FALSE)</f>
        <v>1471</v>
      </c>
      <c r="K235">
        <f>VLOOKUP(customer!A235,sales_update!A:N,4,FALSE)</f>
        <v>84</v>
      </c>
      <c r="L235">
        <f>VLOOKUP(customer!A235,sales_update!A:N,5,FALSE)</f>
        <v>1766</v>
      </c>
      <c r="M235">
        <f>VLOOKUP(customer!A235,sales_update!A:N,6,FALSE)</f>
        <v>61</v>
      </c>
      <c r="N235">
        <f>VLOOKUP(customer!A235,sales_update!A:N,7,FALSE)</f>
        <v>378</v>
      </c>
      <c r="O235">
        <f>VLOOKUP(customer!A235,sales_update!A:N,8,FALSE)</f>
        <v>72</v>
      </c>
      <c r="P235">
        <f>VLOOKUP(customer!A235,sales_update!A:N,9,FALSE)</f>
        <v>3687</v>
      </c>
      <c r="Q235">
        <f>VLOOKUP(customer!A235,sales_update!A:N,10,FALSE)</f>
        <v>1</v>
      </c>
      <c r="R235">
        <f>VLOOKUP(customer!A235,sales_update!A:N,11,FALSE)</f>
        <v>6</v>
      </c>
      <c r="S235">
        <f>VLOOKUP(customer!A235,sales_update!A:N,12,FALSE)</f>
        <v>9</v>
      </c>
      <c r="T235">
        <f>VLOOKUP(customer!A235,sales_update!A:N,13,FALSE)</f>
        <v>13</v>
      </c>
      <c r="U235">
        <f>VLOOKUP(customer!A235,sales_update!A:N,14,FALSE)</f>
        <v>3</v>
      </c>
      <c r="V235">
        <f>VLOOKUP(customer!A235,Marketing!A:I,2,FALSE)</f>
        <v>0</v>
      </c>
      <c r="W235">
        <f>VLOOKUP(customer!A235,Marketing!A:I,3,FALSE)</f>
        <v>0</v>
      </c>
      <c r="X235">
        <f>VLOOKUP(customer!A235,Marketing!A:I,4,FALSE)</f>
        <v>0</v>
      </c>
      <c r="Y235">
        <f>VLOOKUP(customer!A235,Marketing!A:I,5,FALSE)</f>
        <v>0</v>
      </c>
      <c r="Z235">
        <f>VLOOKUP(customer!A235,Marketing!A:I,6,FALSE)</f>
        <v>0</v>
      </c>
      <c r="AA235">
        <f>VLOOKUP(customer!A235,Marketing!A:I,7,FALSE)</f>
        <v>0</v>
      </c>
      <c r="AB235">
        <f>VLOOKUP(customer!A235,Marketing!A:I,8,FALSE)</f>
        <v>0</v>
      </c>
      <c r="AC235" s="1">
        <f>VLOOKUP(customer!A235,Marketing!A:I,9,FALSE)</f>
        <v>43481</v>
      </c>
    </row>
    <row r="236" spans="1:29" x14ac:dyDescent="0.3">
      <c r="A236">
        <v>1474</v>
      </c>
      <c r="B236">
        <v>178952</v>
      </c>
      <c r="C236">
        <v>0</v>
      </c>
      <c r="D236">
        <v>1</v>
      </c>
      <c r="E236">
        <v>62</v>
      </c>
      <c r="F236" t="str">
        <f>IF(customer!G236=1, "Married", IF(customer!H236=1, "Single", IF(customer!F236=1, "Divorced", IF(customer!I236=1, "Together", IF(customer!J236=1, "Widowed", "Unknown")))))</f>
        <v>Together</v>
      </c>
      <c r="G236" t="str">
        <f>IF(customer!K236=1,"Basic",IF(customer!L236=1,"Graduate",IF(customer!M236=1,"Master",IF(customer!N236=1,"PhD","Unknown"))))</f>
        <v>PhD</v>
      </c>
      <c r="H236" t="s">
        <v>20</v>
      </c>
      <c r="I236">
        <f>VLOOKUP(customer!A236,sales_update!A:N,2,FALSE)</f>
        <v>11</v>
      </c>
      <c r="J236">
        <f xml:space="preserve"> VLOOKUP(customer!A236,sales_update!A:N,3,FALSE)</f>
        <v>2652</v>
      </c>
      <c r="K236">
        <f>VLOOKUP(customer!A236,sales_update!A:N,4,FALSE)</f>
        <v>43</v>
      </c>
      <c r="L236">
        <f>VLOOKUP(customer!A236,sales_update!A:N,5,FALSE)</f>
        <v>1346</v>
      </c>
      <c r="M236">
        <f>VLOOKUP(customer!A236,sales_update!A:N,6,FALSE)</f>
        <v>224</v>
      </c>
      <c r="N236">
        <f>VLOOKUP(customer!A236,sales_update!A:N,7,FALSE)</f>
        <v>172</v>
      </c>
      <c r="O236">
        <f>VLOOKUP(customer!A236,sales_update!A:N,8,FALSE)</f>
        <v>304</v>
      </c>
      <c r="P236">
        <f>VLOOKUP(customer!A236,sales_update!A:N,9,FALSE)</f>
        <v>4134</v>
      </c>
      <c r="Q236">
        <f>VLOOKUP(customer!A236,sales_update!A:N,10,FALSE)</f>
        <v>2</v>
      </c>
      <c r="R236">
        <f>VLOOKUP(customer!A236,sales_update!A:N,11,FALSE)</f>
        <v>2</v>
      </c>
      <c r="S236">
        <f>VLOOKUP(customer!A236,sales_update!A:N,12,FALSE)</f>
        <v>5</v>
      </c>
      <c r="T236">
        <f>VLOOKUP(customer!A236,sales_update!A:N,13,FALSE)</f>
        <v>12</v>
      </c>
      <c r="U236">
        <f>VLOOKUP(customer!A236,sales_update!A:N,14,FALSE)</f>
        <v>6</v>
      </c>
      <c r="V236">
        <f>VLOOKUP(customer!A236,Marketing!A:I,2,FALSE)</f>
        <v>0</v>
      </c>
      <c r="W236">
        <f>VLOOKUP(customer!A236,Marketing!A:I,3,FALSE)</f>
        <v>0</v>
      </c>
      <c r="X236">
        <f>VLOOKUP(customer!A236,Marketing!A:I,4,FALSE)</f>
        <v>0</v>
      </c>
      <c r="Y236">
        <f>VLOOKUP(customer!A236,Marketing!A:I,5,FALSE)</f>
        <v>0</v>
      </c>
      <c r="Z236">
        <f>VLOOKUP(customer!A236,Marketing!A:I,6,FALSE)</f>
        <v>0</v>
      </c>
      <c r="AA236">
        <f>VLOOKUP(customer!A236,Marketing!A:I,7,FALSE)</f>
        <v>0</v>
      </c>
      <c r="AB236">
        <f>VLOOKUP(customer!A236,Marketing!A:I,8,FALSE)</f>
        <v>0</v>
      </c>
      <c r="AC236" s="1">
        <f>VLOOKUP(customer!A236,Marketing!A:I,9,FALSE)</f>
        <v>43525</v>
      </c>
    </row>
    <row r="237" spans="1:29" x14ac:dyDescent="0.3">
      <c r="A237">
        <v>1752</v>
      </c>
      <c r="B237">
        <v>178939</v>
      </c>
      <c r="C237">
        <v>0</v>
      </c>
      <c r="D237">
        <v>0</v>
      </c>
      <c r="E237">
        <v>69</v>
      </c>
      <c r="F237" t="str">
        <f>IF(customer!G237=1, "Married", IF(customer!H237=1, "Single", IF(customer!F237=1, "Divorced", IF(customer!I237=1, "Together", IF(customer!J237=1, "Widowed", "Unknown")))))</f>
        <v>Married</v>
      </c>
      <c r="G237" t="str">
        <f>IF(customer!K237=1,"Basic",IF(customer!L237=1,"Graduate",IF(customer!M237=1,"Master",IF(customer!N237=1,"PhD","Unknown"))))</f>
        <v>PhD</v>
      </c>
      <c r="H237" t="s">
        <v>17</v>
      </c>
      <c r="I237">
        <f>VLOOKUP(customer!A237,sales_update!A:N,2,FALSE)</f>
        <v>57</v>
      </c>
      <c r="J237">
        <f xml:space="preserve"> VLOOKUP(customer!A237,sales_update!A:N,3,FALSE)</f>
        <v>1800</v>
      </c>
      <c r="K237">
        <f>VLOOKUP(customer!A237,sales_update!A:N,4,FALSE)</f>
        <v>261</v>
      </c>
      <c r="L237">
        <f>VLOOKUP(customer!A237,sales_update!A:N,5,FALSE)</f>
        <v>551</v>
      </c>
      <c r="M237">
        <f>VLOOKUP(customer!A237,sales_update!A:N,6,FALSE)</f>
        <v>340</v>
      </c>
      <c r="N237">
        <f>VLOOKUP(customer!A237,sales_update!A:N,7,FALSE)</f>
        <v>0</v>
      </c>
      <c r="O237">
        <f>VLOOKUP(customer!A237,sales_update!A:N,8,FALSE)</f>
        <v>465</v>
      </c>
      <c r="P237">
        <f>VLOOKUP(customer!A237,sales_update!A:N,9,FALSE)</f>
        <v>2487</v>
      </c>
      <c r="Q237">
        <f>VLOOKUP(customer!A237,sales_update!A:N,10,FALSE)</f>
        <v>1</v>
      </c>
      <c r="R237">
        <f>VLOOKUP(customer!A237,sales_update!A:N,11,FALSE)</f>
        <v>8</v>
      </c>
      <c r="S237">
        <f>VLOOKUP(customer!A237,sales_update!A:N,12,FALSE)</f>
        <v>5</v>
      </c>
      <c r="T237">
        <f>VLOOKUP(customer!A237,sales_update!A:N,13,FALSE)</f>
        <v>6</v>
      </c>
      <c r="U237">
        <f>VLOOKUP(customer!A237,sales_update!A:N,14,FALSE)</f>
        <v>3</v>
      </c>
      <c r="V237">
        <f>VLOOKUP(customer!A237,Marketing!A:I,2,FALSE)</f>
        <v>0</v>
      </c>
      <c r="W237">
        <f>VLOOKUP(customer!A237,Marketing!A:I,3,FALSE)</f>
        <v>0</v>
      </c>
      <c r="X237">
        <f>VLOOKUP(customer!A237,Marketing!A:I,4,FALSE)</f>
        <v>0</v>
      </c>
      <c r="Y237">
        <f>VLOOKUP(customer!A237,Marketing!A:I,5,FALSE)</f>
        <v>0</v>
      </c>
      <c r="Z237">
        <f>VLOOKUP(customer!A237,Marketing!A:I,6,FALSE)</f>
        <v>0</v>
      </c>
      <c r="AA237">
        <f>VLOOKUP(customer!A237,Marketing!A:I,7,FALSE)</f>
        <v>0</v>
      </c>
      <c r="AB237">
        <f>VLOOKUP(customer!A237,Marketing!A:I,8,FALSE)</f>
        <v>0</v>
      </c>
      <c r="AC237" s="1">
        <f>VLOOKUP(customer!A237,Marketing!A:I,9,FALSE)</f>
        <v>43969</v>
      </c>
    </row>
    <row r="238" spans="1:29" x14ac:dyDescent="0.3">
      <c r="A238">
        <v>2484</v>
      </c>
      <c r="B238">
        <v>178931</v>
      </c>
      <c r="C238">
        <v>0</v>
      </c>
      <c r="D238">
        <v>0</v>
      </c>
      <c r="E238">
        <v>49</v>
      </c>
      <c r="F238" t="str">
        <f>IF(customer!G238=1, "Married", IF(customer!H238=1, "Single", IF(customer!F238=1, "Divorced", IF(customer!I238=1, "Together", IF(customer!J238=1, "Widowed", "Unknown")))))</f>
        <v>Married</v>
      </c>
      <c r="G238" t="str">
        <f>IF(customer!K238=1,"Basic",IF(customer!L238=1,"Graduate",IF(customer!M238=1,"Master",IF(customer!N238=1,"PhD","Unknown"))))</f>
        <v>PhD</v>
      </c>
      <c r="H238" t="s">
        <v>17</v>
      </c>
      <c r="I238">
        <f>VLOOKUP(customer!A238,sales_update!A:N,2,FALSE)</f>
        <v>19</v>
      </c>
      <c r="J238">
        <f xml:space="preserve"> VLOOKUP(customer!A238,sales_update!A:N,3,FALSE)</f>
        <v>750</v>
      </c>
      <c r="K238">
        <f>VLOOKUP(customer!A238,sales_update!A:N,4,FALSE)</f>
        <v>447</v>
      </c>
      <c r="L238">
        <f>VLOOKUP(customer!A238,sales_update!A:N,5,FALSE)</f>
        <v>385</v>
      </c>
      <c r="M238">
        <f>VLOOKUP(customer!A238,sales_update!A:N,6,FALSE)</f>
        <v>131</v>
      </c>
      <c r="N238">
        <f>VLOOKUP(customer!A238,sales_update!A:N,7,FALSE)</f>
        <v>345</v>
      </c>
      <c r="O238">
        <f>VLOOKUP(customer!A238,sales_update!A:N,8,FALSE)</f>
        <v>79</v>
      </c>
      <c r="P238">
        <f>VLOOKUP(customer!A238,sales_update!A:N,9,FALSE)</f>
        <v>1979</v>
      </c>
      <c r="Q238">
        <f>VLOOKUP(customer!A238,sales_update!A:N,10,FALSE)</f>
        <v>1</v>
      </c>
      <c r="R238">
        <f>VLOOKUP(customer!A238,sales_update!A:N,11,FALSE)</f>
        <v>2</v>
      </c>
      <c r="S238">
        <f>VLOOKUP(customer!A238,sales_update!A:N,12,FALSE)</f>
        <v>8</v>
      </c>
      <c r="T238">
        <f>VLOOKUP(customer!A238,sales_update!A:N,13,FALSE)</f>
        <v>13</v>
      </c>
      <c r="U238">
        <f>VLOOKUP(customer!A238,sales_update!A:N,14,FALSE)</f>
        <v>1</v>
      </c>
      <c r="V238">
        <f>VLOOKUP(customer!A238,Marketing!A:I,2,FALSE)</f>
        <v>0</v>
      </c>
      <c r="W238">
        <f>VLOOKUP(customer!A238,Marketing!A:I,3,FALSE)</f>
        <v>0</v>
      </c>
      <c r="X238">
        <f>VLOOKUP(customer!A238,Marketing!A:I,4,FALSE)</f>
        <v>0</v>
      </c>
      <c r="Y238">
        <f>VLOOKUP(customer!A238,Marketing!A:I,5,FALSE)</f>
        <v>0</v>
      </c>
      <c r="Z238">
        <f>VLOOKUP(customer!A238,Marketing!A:I,6,FALSE)</f>
        <v>0</v>
      </c>
      <c r="AA238">
        <f>VLOOKUP(customer!A238,Marketing!A:I,7,FALSE)</f>
        <v>0</v>
      </c>
      <c r="AB238">
        <f>VLOOKUP(customer!A238,Marketing!A:I,8,FALSE)</f>
        <v>0</v>
      </c>
      <c r="AC238" s="1">
        <f>VLOOKUP(customer!A238,Marketing!A:I,9,FALSE)</f>
        <v>43921</v>
      </c>
    </row>
    <row r="239" spans="1:29" x14ac:dyDescent="0.3">
      <c r="A239">
        <v>1681</v>
      </c>
      <c r="B239">
        <v>178901</v>
      </c>
      <c r="C239">
        <v>0</v>
      </c>
      <c r="D239">
        <v>1</v>
      </c>
      <c r="E239">
        <v>47</v>
      </c>
      <c r="F239" t="str">
        <f>IF(customer!G239=1, "Married", IF(customer!H239=1, "Single", IF(customer!F239=1, "Divorced", IF(customer!I239=1, "Together", IF(customer!J239=1, "Widowed", "Unknown")))))</f>
        <v>Divorced</v>
      </c>
      <c r="G239" t="str">
        <f>IF(customer!K239=1,"Basic",IF(customer!L239=1,"Graduate",IF(customer!M239=1,"Master",IF(customer!N239=1,"PhD","Unknown"))))</f>
        <v>Graduate</v>
      </c>
      <c r="H239" t="s">
        <v>18</v>
      </c>
      <c r="I239">
        <f>VLOOKUP(customer!A239,sales_update!A:N,2,FALSE)</f>
        <v>99</v>
      </c>
      <c r="J239">
        <f xml:space="preserve"> VLOOKUP(customer!A239,sales_update!A:N,3,FALSE)</f>
        <v>728</v>
      </c>
      <c r="K239">
        <f>VLOOKUP(customer!A239,sales_update!A:N,4,FALSE)</f>
        <v>25</v>
      </c>
      <c r="L239">
        <f>VLOOKUP(customer!A239,sales_update!A:N,5,FALSE)</f>
        <v>701</v>
      </c>
      <c r="M239">
        <f>VLOOKUP(customer!A239,sales_update!A:N,6,FALSE)</f>
        <v>75</v>
      </c>
      <c r="N239">
        <f>VLOOKUP(customer!A239,sales_update!A:N,7,FALSE)</f>
        <v>59</v>
      </c>
      <c r="O239">
        <f>VLOOKUP(customer!A239,sales_update!A:N,8,FALSE)</f>
        <v>77</v>
      </c>
      <c r="P239">
        <f>VLOOKUP(customer!A239,sales_update!A:N,9,FALSE)</f>
        <v>1510</v>
      </c>
      <c r="Q239">
        <f>VLOOKUP(customer!A239,sales_update!A:N,10,FALSE)</f>
        <v>3</v>
      </c>
      <c r="R239">
        <f>VLOOKUP(customer!A239,sales_update!A:N,11,FALSE)</f>
        <v>9</v>
      </c>
      <c r="S239">
        <f>VLOOKUP(customer!A239,sales_update!A:N,12,FALSE)</f>
        <v>3</v>
      </c>
      <c r="T239">
        <f>VLOOKUP(customer!A239,sales_update!A:N,13,FALSE)</f>
        <v>5</v>
      </c>
      <c r="U239">
        <f>VLOOKUP(customer!A239,sales_update!A:N,14,FALSE)</f>
        <v>4</v>
      </c>
      <c r="V239">
        <f>VLOOKUP(customer!A239,Marketing!A:I,2,FALSE)</f>
        <v>0</v>
      </c>
      <c r="W239">
        <f>VLOOKUP(customer!A239,Marketing!A:I,3,FALSE)</f>
        <v>0</v>
      </c>
      <c r="X239">
        <f>VLOOKUP(customer!A239,Marketing!A:I,4,FALSE)</f>
        <v>0</v>
      </c>
      <c r="Y239">
        <f>VLOOKUP(customer!A239,Marketing!A:I,5,FALSE)</f>
        <v>0</v>
      </c>
      <c r="Z239">
        <f>VLOOKUP(customer!A239,Marketing!A:I,6,FALSE)</f>
        <v>0</v>
      </c>
      <c r="AA239">
        <f>VLOOKUP(customer!A239,Marketing!A:I,7,FALSE)</f>
        <v>0</v>
      </c>
      <c r="AB239">
        <f>VLOOKUP(customer!A239,Marketing!A:I,8,FALSE)</f>
        <v>0</v>
      </c>
      <c r="AC239" s="1">
        <f>VLOOKUP(customer!A239,Marketing!A:I,9,FALSE)</f>
        <v>43883</v>
      </c>
    </row>
    <row r="240" spans="1:29" x14ac:dyDescent="0.3">
      <c r="A240">
        <v>1469</v>
      </c>
      <c r="B240">
        <v>178825</v>
      </c>
      <c r="C240">
        <v>0</v>
      </c>
      <c r="D240">
        <v>0</v>
      </c>
      <c r="E240">
        <v>56</v>
      </c>
      <c r="F240" t="str">
        <f>IF(customer!G240=1, "Married", IF(customer!H240=1, "Single", IF(customer!F240=1, "Divorced", IF(customer!I240=1, "Together", IF(customer!J240=1, "Widowed", "Unknown")))))</f>
        <v>Divorced</v>
      </c>
      <c r="G240" t="str">
        <f>IF(customer!K240=1,"Basic",IF(customer!L240=1,"Graduate",IF(customer!M240=1,"Master",IF(customer!N240=1,"PhD","Unknown"))))</f>
        <v>PhD</v>
      </c>
      <c r="H240" t="s">
        <v>15</v>
      </c>
      <c r="I240">
        <f>VLOOKUP(customer!A240,sales_update!A:N,2,FALSE)</f>
        <v>35</v>
      </c>
      <c r="J240">
        <f xml:space="preserve"> VLOOKUP(customer!A240,sales_update!A:N,3,FALSE)</f>
        <v>1096</v>
      </c>
      <c r="K240">
        <f>VLOOKUP(customer!A240,sales_update!A:N,4,FALSE)</f>
        <v>168</v>
      </c>
      <c r="L240">
        <f>VLOOKUP(customer!A240,sales_update!A:N,5,FALSE)</f>
        <v>259</v>
      </c>
      <c r="M240">
        <f>VLOOKUP(customer!A240,sales_update!A:N,6,FALSE)</f>
        <v>383</v>
      </c>
      <c r="N240">
        <f>VLOOKUP(customer!A240,sales_update!A:N,7,FALSE)</f>
        <v>84</v>
      </c>
      <c r="O240">
        <f>VLOOKUP(customer!A240,sales_update!A:N,8,FALSE)</f>
        <v>41</v>
      </c>
      <c r="P240">
        <f>VLOOKUP(customer!A240,sales_update!A:N,9,FALSE)</f>
        <v>1949</v>
      </c>
      <c r="Q240">
        <f>VLOOKUP(customer!A240,sales_update!A:N,10,FALSE)</f>
        <v>1</v>
      </c>
      <c r="R240">
        <f>VLOOKUP(customer!A240,sales_update!A:N,11,FALSE)</f>
        <v>5</v>
      </c>
      <c r="S240">
        <f>VLOOKUP(customer!A240,sales_update!A:N,12,FALSE)</f>
        <v>10</v>
      </c>
      <c r="T240">
        <f>VLOOKUP(customer!A240,sales_update!A:N,13,FALSE)</f>
        <v>13</v>
      </c>
      <c r="U240">
        <f>VLOOKUP(customer!A240,sales_update!A:N,14,FALSE)</f>
        <v>3</v>
      </c>
      <c r="V240">
        <f>VLOOKUP(customer!A240,Marketing!A:I,2,FALSE)</f>
        <v>0</v>
      </c>
      <c r="W240">
        <f>VLOOKUP(customer!A240,Marketing!A:I,3,FALSE)</f>
        <v>0</v>
      </c>
      <c r="X240">
        <f>VLOOKUP(customer!A240,Marketing!A:I,4,FALSE)</f>
        <v>0</v>
      </c>
      <c r="Y240">
        <f>VLOOKUP(customer!A240,Marketing!A:I,5,FALSE)</f>
        <v>0</v>
      </c>
      <c r="Z240">
        <f>VLOOKUP(customer!A240,Marketing!A:I,6,FALSE)</f>
        <v>0</v>
      </c>
      <c r="AA240">
        <f>VLOOKUP(customer!A240,Marketing!A:I,7,FALSE)</f>
        <v>0</v>
      </c>
      <c r="AB240">
        <f>VLOOKUP(customer!A240,Marketing!A:I,8,FALSE)</f>
        <v>1</v>
      </c>
      <c r="AC240" s="1">
        <f>VLOOKUP(customer!A240,Marketing!A:I,9,FALSE)</f>
        <v>43515</v>
      </c>
    </row>
    <row r="241" spans="1:29" x14ac:dyDescent="0.3">
      <c r="A241">
        <v>2661</v>
      </c>
      <c r="B241">
        <v>178789</v>
      </c>
      <c r="C241">
        <v>0</v>
      </c>
      <c r="D241">
        <v>0</v>
      </c>
      <c r="E241">
        <v>40</v>
      </c>
      <c r="F241" t="str">
        <f>IF(customer!G241=1, "Married", IF(customer!H241=1, "Single", IF(customer!F241=1, "Divorced", IF(customer!I241=1, "Together", IF(customer!J241=1, "Widowed", "Unknown")))))</f>
        <v>Divorced</v>
      </c>
      <c r="G241" t="str">
        <f>IF(customer!K241=1,"Basic",IF(customer!L241=1,"Graduate",IF(customer!M241=1,"Master",IF(customer!N241=1,"PhD","Unknown"))))</f>
        <v>Master</v>
      </c>
      <c r="H241" t="s">
        <v>16</v>
      </c>
      <c r="I241">
        <f>VLOOKUP(customer!A241,sales_update!A:N,2,FALSE)</f>
        <v>12</v>
      </c>
      <c r="J241">
        <f xml:space="preserve"> VLOOKUP(customer!A241,sales_update!A:N,3,FALSE)</f>
        <v>1514</v>
      </c>
      <c r="K241">
        <f>VLOOKUP(customer!A241,sales_update!A:N,4,FALSE)</f>
        <v>113</v>
      </c>
      <c r="L241">
        <f>VLOOKUP(customer!A241,sales_update!A:N,5,FALSE)</f>
        <v>1929</v>
      </c>
      <c r="M241">
        <f>VLOOKUP(customer!A241,sales_update!A:N,6,FALSE)</f>
        <v>48</v>
      </c>
      <c r="N241">
        <f>VLOOKUP(customer!A241,sales_update!A:N,7,FALSE)</f>
        <v>188</v>
      </c>
      <c r="O241">
        <f>VLOOKUP(customer!A241,sales_update!A:N,8,FALSE)</f>
        <v>188</v>
      </c>
      <c r="P241">
        <f>VLOOKUP(customer!A241,sales_update!A:N,9,FALSE)</f>
        <v>3604</v>
      </c>
      <c r="Q241">
        <f>VLOOKUP(customer!A241,sales_update!A:N,10,FALSE)</f>
        <v>1</v>
      </c>
      <c r="R241">
        <f>VLOOKUP(customer!A241,sales_update!A:N,11,FALSE)</f>
        <v>4</v>
      </c>
      <c r="S241">
        <f>VLOOKUP(customer!A241,sales_update!A:N,12,FALSE)</f>
        <v>6</v>
      </c>
      <c r="T241">
        <f>VLOOKUP(customer!A241,sales_update!A:N,13,FALSE)</f>
        <v>5</v>
      </c>
      <c r="U241">
        <f>VLOOKUP(customer!A241,sales_update!A:N,14,FALSE)</f>
        <v>2</v>
      </c>
      <c r="V241">
        <f>VLOOKUP(customer!A241,Marketing!A:I,2,FALSE)</f>
        <v>0</v>
      </c>
      <c r="W241">
        <f>VLOOKUP(customer!A241,Marketing!A:I,3,FALSE)</f>
        <v>0</v>
      </c>
      <c r="X241">
        <f>VLOOKUP(customer!A241,Marketing!A:I,4,FALSE)</f>
        <v>0</v>
      </c>
      <c r="Y241">
        <f>VLOOKUP(customer!A241,Marketing!A:I,5,FALSE)</f>
        <v>0</v>
      </c>
      <c r="Z241">
        <f>VLOOKUP(customer!A241,Marketing!A:I,6,FALSE)</f>
        <v>0</v>
      </c>
      <c r="AA241">
        <f>VLOOKUP(customer!A241,Marketing!A:I,7,FALSE)</f>
        <v>0</v>
      </c>
      <c r="AB241">
        <f>VLOOKUP(customer!A241,Marketing!A:I,8,FALSE)</f>
        <v>1</v>
      </c>
      <c r="AC241" s="1">
        <f>VLOOKUP(customer!A241,Marketing!A:I,9,FALSE)</f>
        <v>43478</v>
      </c>
    </row>
    <row r="242" spans="1:29" x14ac:dyDescent="0.3">
      <c r="A242">
        <v>1631</v>
      </c>
      <c r="B242">
        <v>178710</v>
      </c>
      <c r="C242">
        <v>0</v>
      </c>
      <c r="D242">
        <v>1</v>
      </c>
      <c r="E242">
        <v>43</v>
      </c>
      <c r="F242" t="str">
        <f>IF(customer!G242=1, "Married", IF(customer!H242=1, "Single", IF(customer!F242=1, "Divorced", IF(customer!I242=1, "Together", IF(customer!J242=1, "Widowed", "Unknown")))))</f>
        <v>Married</v>
      </c>
      <c r="G242" t="str">
        <f>IF(customer!K242=1,"Basic",IF(customer!L242=1,"Graduate",IF(customer!M242=1,"Master",IF(customer!N242=1,"PhD","Unknown"))))</f>
        <v>Master</v>
      </c>
      <c r="H242" t="s">
        <v>15</v>
      </c>
      <c r="I242">
        <f>VLOOKUP(customer!A242,sales_update!A:N,2,FALSE)</f>
        <v>42</v>
      </c>
      <c r="J242">
        <f xml:space="preserve"> VLOOKUP(customer!A242,sales_update!A:N,3,FALSE)</f>
        <v>1637</v>
      </c>
      <c r="K242">
        <f>VLOOKUP(customer!A242,sales_update!A:N,4,FALSE)</f>
        <v>0</v>
      </c>
      <c r="L242">
        <f>VLOOKUP(customer!A242,sales_update!A:N,5,FALSE)</f>
        <v>345</v>
      </c>
      <c r="M242">
        <f>VLOOKUP(customer!A242,sales_update!A:N,6,FALSE)</f>
        <v>270</v>
      </c>
      <c r="N242">
        <f>VLOOKUP(customer!A242,sales_update!A:N,7,FALSE)</f>
        <v>114</v>
      </c>
      <c r="O242">
        <f>VLOOKUP(customer!A242,sales_update!A:N,8,FALSE)</f>
        <v>114</v>
      </c>
      <c r="P242">
        <f>VLOOKUP(customer!A242,sales_update!A:N,9,FALSE)</f>
        <v>2252</v>
      </c>
      <c r="Q242">
        <f>VLOOKUP(customer!A242,sales_update!A:N,10,FALSE)</f>
        <v>3</v>
      </c>
      <c r="R242">
        <f>VLOOKUP(customer!A242,sales_update!A:N,11,FALSE)</f>
        <v>7</v>
      </c>
      <c r="S242">
        <f>VLOOKUP(customer!A242,sales_update!A:N,12,FALSE)</f>
        <v>6</v>
      </c>
      <c r="T242">
        <f>VLOOKUP(customer!A242,sales_update!A:N,13,FALSE)</f>
        <v>12</v>
      </c>
      <c r="U242">
        <f>VLOOKUP(customer!A242,sales_update!A:N,14,FALSE)</f>
        <v>4</v>
      </c>
      <c r="V242">
        <f>VLOOKUP(customer!A242,Marketing!A:I,2,FALSE)</f>
        <v>0</v>
      </c>
      <c r="W242">
        <f>VLOOKUP(customer!A242,Marketing!A:I,3,FALSE)</f>
        <v>0</v>
      </c>
      <c r="X242">
        <f>VLOOKUP(customer!A242,Marketing!A:I,4,FALSE)</f>
        <v>0</v>
      </c>
      <c r="Y242">
        <f>VLOOKUP(customer!A242,Marketing!A:I,5,FALSE)</f>
        <v>0</v>
      </c>
      <c r="Z242">
        <f>VLOOKUP(customer!A242,Marketing!A:I,6,FALSE)</f>
        <v>0</v>
      </c>
      <c r="AA242">
        <f>VLOOKUP(customer!A242,Marketing!A:I,7,FALSE)</f>
        <v>0</v>
      </c>
      <c r="AB242">
        <f>VLOOKUP(customer!A242,Marketing!A:I,8,FALSE)</f>
        <v>0</v>
      </c>
      <c r="AC242" s="1">
        <f>VLOOKUP(customer!A242,Marketing!A:I,9,FALSE)</f>
        <v>44131</v>
      </c>
    </row>
    <row r="243" spans="1:29" x14ac:dyDescent="0.3">
      <c r="A243">
        <v>2261</v>
      </c>
      <c r="B243">
        <v>178687</v>
      </c>
      <c r="C243">
        <v>0</v>
      </c>
      <c r="D243">
        <v>0</v>
      </c>
      <c r="E243">
        <v>37</v>
      </c>
      <c r="F243" t="str">
        <f>IF(customer!G243=1, "Married", IF(customer!H243=1, "Single", IF(customer!F243=1, "Divorced", IF(customer!I243=1, "Together", IF(customer!J243=1, "Widowed", "Unknown")))))</f>
        <v>Together</v>
      </c>
      <c r="G243" t="str">
        <f>IF(customer!K243=1,"Basic",IF(customer!L243=1,"Graduate",IF(customer!M243=1,"Master",IF(customer!N243=1,"PhD","Unknown"))))</f>
        <v>Graduate</v>
      </c>
      <c r="H243" t="s">
        <v>15</v>
      </c>
      <c r="I243">
        <f>VLOOKUP(customer!A243,sales_update!A:N,2,FALSE)</f>
        <v>13</v>
      </c>
      <c r="J243">
        <f xml:space="preserve"> VLOOKUP(customer!A243,sales_update!A:N,3,FALSE)</f>
        <v>1855</v>
      </c>
      <c r="K243">
        <f>VLOOKUP(customer!A243,sales_update!A:N,4,FALSE)</f>
        <v>420</v>
      </c>
      <c r="L243">
        <f>VLOOKUP(customer!A243,sales_update!A:N,5,FALSE)</f>
        <v>1560</v>
      </c>
      <c r="M243">
        <f>VLOOKUP(customer!A243,sales_update!A:N,6,FALSE)</f>
        <v>329</v>
      </c>
      <c r="N243">
        <f>VLOOKUP(customer!A243,sales_update!A:N,7,FALSE)</f>
        <v>125</v>
      </c>
      <c r="O243">
        <f>VLOOKUP(customer!A243,sales_update!A:N,8,FALSE)</f>
        <v>547</v>
      </c>
      <c r="P243">
        <f>VLOOKUP(customer!A243,sales_update!A:N,9,FALSE)</f>
        <v>3742</v>
      </c>
      <c r="Q243">
        <f>VLOOKUP(customer!A243,sales_update!A:N,10,FALSE)</f>
        <v>1</v>
      </c>
      <c r="R243">
        <f>VLOOKUP(customer!A243,sales_update!A:N,11,FALSE)</f>
        <v>4</v>
      </c>
      <c r="S243">
        <f>VLOOKUP(customer!A243,sales_update!A:N,12,FALSE)</f>
        <v>6</v>
      </c>
      <c r="T243">
        <f>VLOOKUP(customer!A243,sales_update!A:N,13,FALSE)</f>
        <v>8</v>
      </c>
      <c r="U243">
        <f>VLOOKUP(customer!A243,sales_update!A:N,14,FALSE)</f>
        <v>2</v>
      </c>
      <c r="V243">
        <f>VLOOKUP(customer!A243,Marketing!A:I,2,FALSE)</f>
        <v>0</v>
      </c>
      <c r="W243">
        <f>VLOOKUP(customer!A243,Marketing!A:I,3,FALSE)</f>
        <v>0</v>
      </c>
      <c r="X243">
        <f>VLOOKUP(customer!A243,Marketing!A:I,4,FALSE)</f>
        <v>1</v>
      </c>
      <c r="Y243">
        <f>VLOOKUP(customer!A243,Marketing!A:I,5,FALSE)</f>
        <v>0</v>
      </c>
      <c r="Z243">
        <f>VLOOKUP(customer!A243,Marketing!A:I,6,FALSE)</f>
        <v>0</v>
      </c>
      <c r="AA243">
        <f>VLOOKUP(customer!A243,Marketing!A:I,7,FALSE)</f>
        <v>0</v>
      </c>
      <c r="AB243">
        <f>VLOOKUP(customer!A243,Marketing!A:I,8,FALSE)</f>
        <v>1</v>
      </c>
      <c r="AC243" s="1">
        <f>VLOOKUP(customer!A243,Marketing!A:I,9,FALSE)</f>
        <v>43479</v>
      </c>
    </row>
    <row r="244" spans="1:29" x14ac:dyDescent="0.3">
      <c r="A244">
        <v>1481</v>
      </c>
      <c r="B244">
        <v>178642</v>
      </c>
      <c r="C244">
        <v>0</v>
      </c>
      <c r="D244">
        <v>1</v>
      </c>
      <c r="E244">
        <v>49</v>
      </c>
      <c r="F244" t="str">
        <f>IF(customer!G244=1, "Married", IF(customer!H244=1, "Single", IF(customer!F244=1, "Divorced", IF(customer!I244=1, "Together", IF(customer!J244=1, "Widowed", "Unknown")))))</f>
        <v>Together</v>
      </c>
      <c r="G244" t="str">
        <f>IF(customer!K244=1,"Basic",IF(customer!L244=1,"Graduate",IF(customer!M244=1,"Master",IF(customer!N244=1,"PhD","Unknown"))))</f>
        <v>PhD</v>
      </c>
      <c r="H244" t="s">
        <v>15</v>
      </c>
      <c r="I244">
        <f>VLOOKUP(customer!A244,sales_update!A:N,2,FALSE)</f>
        <v>83</v>
      </c>
      <c r="J244">
        <f xml:space="preserve"> VLOOKUP(customer!A244,sales_update!A:N,3,FALSE)</f>
        <v>3171</v>
      </c>
      <c r="K244">
        <f>VLOOKUP(customer!A244,sales_update!A:N,4,FALSE)</f>
        <v>0</v>
      </c>
      <c r="L244">
        <f>VLOOKUP(customer!A244,sales_update!A:N,5,FALSE)</f>
        <v>731</v>
      </c>
      <c r="M244">
        <f>VLOOKUP(customer!A244,sales_update!A:N,6,FALSE)</f>
        <v>104</v>
      </c>
      <c r="N244">
        <f>VLOOKUP(customer!A244,sales_update!A:N,7,FALSE)</f>
        <v>80</v>
      </c>
      <c r="O244">
        <f>VLOOKUP(customer!A244,sales_update!A:N,8,FALSE)</f>
        <v>39</v>
      </c>
      <c r="P244">
        <f>VLOOKUP(customer!A244,sales_update!A:N,9,FALSE)</f>
        <v>4048</v>
      </c>
      <c r="Q244">
        <f>VLOOKUP(customer!A244,sales_update!A:N,10,FALSE)</f>
        <v>1</v>
      </c>
      <c r="R244">
        <f>VLOOKUP(customer!A244,sales_update!A:N,11,FALSE)</f>
        <v>4</v>
      </c>
      <c r="S244">
        <f>VLOOKUP(customer!A244,sales_update!A:N,12,FALSE)</f>
        <v>9</v>
      </c>
      <c r="T244">
        <f>VLOOKUP(customer!A244,sales_update!A:N,13,FALSE)</f>
        <v>4</v>
      </c>
      <c r="U244">
        <f>VLOOKUP(customer!A244,sales_update!A:N,14,FALSE)</f>
        <v>6</v>
      </c>
      <c r="V244">
        <f>VLOOKUP(customer!A244,Marketing!A:I,2,FALSE)</f>
        <v>0</v>
      </c>
      <c r="W244">
        <f>VLOOKUP(customer!A244,Marketing!A:I,3,FALSE)</f>
        <v>0</v>
      </c>
      <c r="X244">
        <f>VLOOKUP(customer!A244,Marketing!A:I,4,FALSE)</f>
        <v>0</v>
      </c>
      <c r="Y244">
        <f>VLOOKUP(customer!A244,Marketing!A:I,5,FALSE)</f>
        <v>0</v>
      </c>
      <c r="Z244">
        <f>VLOOKUP(customer!A244,Marketing!A:I,6,FALSE)</f>
        <v>0</v>
      </c>
      <c r="AA244">
        <f>VLOOKUP(customer!A244,Marketing!A:I,7,FALSE)</f>
        <v>0</v>
      </c>
      <c r="AB244">
        <f>VLOOKUP(customer!A244,Marketing!A:I,8,FALSE)</f>
        <v>0</v>
      </c>
      <c r="AC244" s="1">
        <f>VLOOKUP(customer!A244,Marketing!A:I,9,FALSE)</f>
        <v>43734</v>
      </c>
    </row>
    <row r="245" spans="1:29" x14ac:dyDescent="0.3">
      <c r="A245">
        <v>1344</v>
      </c>
      <c r="B245">
        <v>178618</v>
      </c>
      <c r="C245">
        <v>0</v>
      </c>
      <c r="D245">
        <v>0</v>
      </c>
      <c r="E245">
        <v>63</v>
      </c>
      <c r="F245" t="str">
        <f>IF(customer!G245=1, "Married", IF(customer!H245=1, "Single", IF(customer!F245=1, "Divorced", IF(customer!I245=1, "Together", IF(customer!J245=1, "Widowed", "Unknown")))))</f>
        <v>Married</v>
      </c>
      <c r="G245" t="str">
        <f>IF(customer!K245=1,"Basic",IF(customer!L245=1,"Graduate",IF(customer!M245=1,"Master",IF(customer!N245=1,"PhD","Unknown"))))</f>
        <v>Graduate</v>
      </c>
      <c r="H245" t="s">
        <v>17</v>
      </c>
      <c r="I245">
        <f>VLOOKUP(customer!A245,sales_update!A:N,2,FALSE)</f>
        <v>87</v>
      </c>
      <c r="J245">
        <f xml:space="preserve"> VLOOKUP(customer!A245,sales_update!A:N,3,FALSE)</f>
        <v>1672</v>
      </c>
      <c r="K245">
        <f>VLOOKUP(customer!A245,sales_update!A:N,4,FALSE)</f>
        <v>370</v>
      </c>
      <c r="L245">
        <f>VLOOKUP(customer!A245,sales_update!A:N,5,FALSE)</f>
        <v>1858</v>
      </c>
      <c r="M245">
        <f>VLOOKUP(customer!A245,sales_update!A:N,6,FALSE)</f>
        <v>482</v>
      </c>
      <c r="N245">
        <f>VLOOKUP(customer!A245,sales_update!A:N,7,FALSE)</f>
        <v>370</v>
      </c>
      <c r="O245">
        <f>VLOOKUP(customer!A245,sales_update!A:N,8,FALSE)</f>
        <v>139</v>
      </c>
      <c r="P245">
        <f>VLOOKUP(customer!A245,sales_update!A:N,9,FALSE)</f>
        <v>4614</v>
      </c>
      <c r="Q245">
        <f>VLOOKUP(customer!A245,sales_update!A:N,10,FALSE)</f>
        <v>1</v>
      </c>
      <c r="R245">
        <f>VLOOKUP(customer!A245,sales_update!A:N,11,FALSE)</f>
        <v>4</v>
      </c>
      <c r="S245">
        <f>VLOOKUP(customer!A245,sales_update!A:N,12,FALSE)</f>
        <v>7</v>
      </c>
      <c r="T245">
        <f>VLOOKUP(customer!A245,sales_update!A:N,13,FALSE)</f>
        <v>10</v>
      </c>
      <c r="U245">
        <f>VLOOKUP(customer!A245,sales_update!A:N,14,FALSE)</f>
        <v>2</v>
      </c>
      <c r="V245">
        <f>VLOOKUP(customer!A245,Marketing!A:I,2,FALSE)</f>
        <v>0</v>
      </c>
      <c r="W245">
        <f>VLOOKUP(customer!A245,Marketing!A:I,3,FALSE)</f>
        <v>1</v>
      </c>
      <c r="X245">
        <f>VLOOKUP(customer!A245,Marketing!A:I,4,FALSE)</f>
        <v>0</v>
      </c>
      <c r="Y245">
        <f>VLOOKUP(customer!A245,Marketing!A:I,5,FALSE)</f>
        <v>0</v>
      </c>
      <c r="Z245">
        <f>VLOOKUP(customer!A245,Marketing!A:I,6,FALSE)</f>
        <v>0</v>
      </c>
      <c r="AA245">
        <f>VLOOKUP(customer!A245,Marketing!A:I,7,FALSE)</f>
        <v>0</v>
      </c>
      <c r="AB245">
        <f>VLOOKUP(customer!A245,Marketing!A:I,8,FALSE)</f>
        <v>0</v>
      </c>
      <c r="AC245" s="1">
        <f>VLOOKUP(customer!A245,Marketing!A:I,9,FALSE)</f>
        <v>43529</v>
      </c>
    </row>
    <row r="246" spans="1:29" x14ac:dyDescent="0.3">
      <c r="A246">
        <v>2171</v>
      </c>
      <c r="B246">
        <v>178579</v>
      </c>
      <c r="C246">
        <v>0</v>
      </c>
      <c r="D246">
        <v>0</v>
      </c>
      <c r="E246">
        <v>50</v>
      </c>
      <c r="F246" t="str">
        <f>IF(customer!G246=1, "Married", IF(customer!H246=1, "Single", IF(customer!F246=1, "Divorced", IF(customer!I246=1, "Together", IF(customer!J246=1, "Widowed", "Unknown")))))</f>
        <v>Divorced</v>
      </c>
      <c r="G246" t="str">
        <f>IF(customer!K246=1,"Basic",IF(customer!L246=1,"Graduate",IF(customer!M246=1,"Master",IF(customer!N246=1,"PhD","Unknown"))))</f>
        <v>Master</v>
      </c>
      <c r="H246" t="s">
        <v>15</v>
      </c>
      <c r="I246">
        <f>VLOOKUP(customer!A246,sales_update!A:N,2,FALSE)</f>
        <v>35</v>
      </c>
      <c r="J246">
        <f xml:space="preserve"> VLOOKUP(customer!A246,sales_update!A:N,3,FALSE)</f>
        <v>1854</v>
      </c>
      <c r="K246">
        <f>VLOOKUP(customer!A246,sales_update!A:N,4,FALSE)</f>
        <v>150</v>
      </c>
      <c r="L246">
        <f>VLOOKUP(customer!A246,sales_update!A:N,5,FALSE)</f>
        <v>1248</v>
      </c>
      <c r="M246">
        <f>VLOOKUP(customer!A246,sales_update!A:N,6,FALSE)</f>
        <v>491</v>
      </c>
      <c r="N246">
        <f>VLOOKUP(customer!A246,sales_update!A:N,7,FALSE)</f>
        <v>150</v>
      </c>
      <c r="O246">
        <f>VLOOKUP(customer!A246,sales_update!A:N,8,FALSE)</f>
        <v>225</v>
      </c>
      <c r="P246">
        <f>VLOOKUP(customer!A246,sales_update!A:N,9,FALSE)</f>
        <v>3668</v>
      </c>
      <c r="Q246">
        <f>VLOOKUP(customer!A246,sales_update!A:N,10,FALSE)</f>
        <v>1</v>
      </c>
      <c r="R246">
        <f>VLOOKUP(customer!A246,sales_update!A:N,11,FALSE)</f>
        <v>5</v>
      </c>
      <c r="S246">
        <f>VLOOKUP(customer!A246,sales_update!A:N,12,FALSE)</f>
        <v>6</v>
      </c>
      <c r="T246">
        <f>VLOOKUP(customer!A246,sales_update!A:N,13,FALSE)</f>
        <v>4</v>
      </c>
      <c r="U246">
        <f>VLOOKUP(customer!A246,sales_update!A:N,14,FALSE)</f>
        <v>3</v>
      </c>
      <c r="V246">
        <f>VLOOKUP(customer!A246,Marketing!A:I,2,FALSE)</f>
        <v>0</v>
      </c>
      <c r="W246">
        <f>VLOOKUP(customer!A246,Marketing!A:I,3,FALSE)</f>
        <v>0</v>
      </c>
      <c r="X246">
        <f>VLOOKUP(customer!A246,Marketing!A:I,4,FALSE)</f>
        <v>0</v>
      </c>
      <c r="Y246">
        <f>VLOOKUP(customer!A246,Marketing!A:I,5,FALSE)</f>
        <v>0</v>
      </c>
      <c r="Z246">
        <f>VLOOKUP(customer!A246,Marketing!A:I,6,FALSE)</f>
        <v>0</v>
      </c>
      <c r="AA246">
        <f>VLOOKUP(customer!A246,Marketing!A:I,7,FALSE)</f>
        <v>0</v>
      </c>
      <c r="AB246">
        <f>VLOOKUP(customer!A246,Marketing!A:I,8,FALSE)</f>
        <v>1</v>
      </c>
      <c r="AC246" s="1">
        <f>VLOOKUP(customer!A246,Marketing!A:I,9,FALSE)</f>
        <v>43614</v>
      </c>
    </row>
    <row r="247" spans="1:29" x14ac:dyDescent="0.3">
      <c r="A247">
        <v>2279</v>
      </c>
      <c r="B247">
        <v>178569</v>
      </c>
      <c r="C247">
        <v>0</v>
      </c>
      <c r="D247">
        <v>0</v>
      </c>
      <c r="E247">
        <v>74</v>
      </c>
      <c r="F247" t="str">
        <f>IF(customer!G247=1, "Married", IF(customer!H247=1, "Single", IF(customer!F247=1, "Divorced", IF(customer!I247=1, "Together", IF(customer!J247=1, "Widowed", "Unknown")))))</f>
        <v>Married</v>
      </c>
      <c r="G247" t="str">
        <f>IF(customer!K247=1,"Basic",IF(customer!L247=1,"Graduate",IF(customer!M247=1,"Master",IF(customer!N247=1,"PhD","Unknown"))))</f>
        <v>Graduate</v>
      </c>
      <c r="H247" t="s">
        <v>15</v>
      </c>
      <c r="I247">
        <f>VLOOKUP(customer!A247,sales_update!A:N,2,FALSE)</f>
        <v>14</v>
      </c>
      <c r="J247">
        <f xml:space="preserve"> VLOOKUP(customer!A247,sales_update!A:N,3,FALSE)</f>
        <v>1268</v>
      </c>
      <c r="K247">
        <f>VLOOKUP(customer!A247,sales_update!A:N,4,FALSE)</f>
        <v>180</v>
      </c>
      <c r="L247">
        <f>VLOOKUP(customer!A247,sales_update!A:N,5,FALSE)</f>
        <v>1414</v>
      </c>
      <c r="M247">
        <f>VLOOKUP(customer!A247,sales_update!A:N,6,FALSE)</f>
        <v>470</v>
      </c>
      <c r="N247">
        <f>VLOOKUP(customer!A247,sales_update!A:N,7,FALSE)</f>
        <v>398</v>
      </c>
      <c r="O247">
        <f>VLOOKUP(customer!A247,sales_update!A:N,8,FALSE)</f>
        <v>216</v>
      </c>
      <c r="P247">
        <f>VLOOKUP(customer!A247,sales_update!A:N,9,FALSE)</f>
        <v>3514</v>
      </c>
      <c r="Q247">
        <f>VLOOKUP(customer!A247,sales_update!A:N,10,FALSE)</f>
        <v>1</v>
      </c>
      <c r="R247">
        <f>VLOOKUP(customer!A247,sales_update!A:N,11,FALSE)</f>
        <v>4</v>
      </c>
      <c r="S247">
        <f>VLOOKUP(customer!A247,sales_update!A:N,12,FALSE)</f>
        <v>6</v>
      </c>
      <c r="T247">
        <f>VLOOKUP(customer!A247,sales_update!A:N,13,FALSE)</f>
        <v>4</v>
      </c>
      <c r="U247">
        <f>VLOOKUP(customer!A247,sales_update!A:N,14,FALSE)</f>
        <v>1</v>
      </c>
      <c r="V247">
        <f>VLOOKUP(customer!A247,Marketing!A:I,2,FALSE)</f>
        <v>0</v>
      </c>
      <c r="W247">
        <f>VLOOKUP(customer!A247,Marketing!A:I,3,FALSE)</f>
        <v>0</v>
      </c>
      <c r="X247">
        <f>VLOOKUP(customer!A247,Marketing!A:I,4,FALSE)</f>
        <v>1</v>
      </c>
      <c r="Y247">
        <f>VLOOKUP(customer!A247,Marketing!A:I,5,FALSE)</f>
        <v>0</v>
      </c>
      <c r="Z247">
        <f>VLOOKUP(customer!A247,Marketing!A:I,6,FALSE)</f>
        <v>0</v>
      </c>
      <c r="AA247">
        <f>VLOOKUP(customer!A247,Marketing!A:I,7,FALSE)</f>
        <v>0</v>
      </c>
      <c r="AB247">
        <f>VLOOKUP(customer!A247,Marketing!A:I,8,FALSE)</f>
        <v>1</v>
      </c>
      <c r="AC247" s="1">
        <f>VLOOKUP(customer!A247,Marketing!A:I,9,FALSE)</f>
        <v>44038</v>
      </c>
    </row>
    <row r="248" spans="1:29" x14ac:dyDescent="0.3">
      <c r="A248">
        <v>3113</v>
      </c>
      <c r="B248">
        <v>178499</v>
      </c>
      <c r="C248">
        <v>0</v>
      </c>
      <c r="D248">
        <v>0</v>
      </c>
      <c r="E248">
        <v>63</v>
      </c>
      <c r="F248" t="str">
        <f>IF(customer!G248=1, "Married", IF(customer!H248=1, "Single", IF(customer!F248=1, "Divorced", IF(customer!I248=1, "Together", IF(customer!J248=1, "Widowed", "Unknown")))))</f>
        <v>Single</v>
      </c>
      <c r="G248" t="str">
        <f>IF(customer!K248=1,"Basic",IF(customer!L248=1,"Graduate",IF(customer!M248=1,"Master",IF(customer!N248=1,"PhD","Unknown"))))</f>
        <v>Graduate</v>
      </c>
      <c r="H248" t="s">
        <v>15</v>
      </c>
      <c r="I248">
        <f>VLOOKUP(customer!A248,sales_update!A:N,2,FALSE)</f>
        <v>12</v>
      </c>
      <c r="J248">
        <f xml:space="preserve"> VLOOKUP(customer!A248,sales_update!A:N,3,FALSE)</f>
        <v>2074</v>
      </c>
      <c r="K248">
        <f>VLOOKUP(customer!A248,sales_update!A:N,4,FALSE)</f>
        <v>164</v>
      </c>
      <c r="L248">
        <f>VLOOKUP(customer!A248,sales_update!A:N,5,FALSE)</f>
        <v>387</v>
      </c>
      <c r="M248">
        <f>VLOOKUP(customer!A248,sales_update!A:N,6,FALSE)</f>
        <v>107</v>
      </c>
      <c r="N248">
        <f>VLOOKUP(customer!A248,sales_update!A:N,7,FALSE)</f>
        <v>82</v>
      </c>
      <c r="O248">
        <f>VLOOKUP(customer!A248,sales_update!A:N,8,FALSE)</f>
        <v>221</v>
      </c>
      <c r="P248">
        <f>VLOOKUP(customer!A248,sales_update!A:N,9,FALSE)</f>
        <v>2592</v>
      </c>
      <c r="Q248">
        <f>VLOOKUP(customer!A248,sales_update!A:N,10,FALSE)</f>
        <v>1</v>
      </c>
      <c r="R248">
        <f>VLOOKUP(customer!A248,sales_update!A:N,11,FALSE)</f>
        <v>11</v>
      </c>
      <c r="S248">
        <f>VLOOKUP(customer!A248,sales_update!A:N,12,FALSE)</f>
        <v>3</v>
      </c>
      <c r="T248">
        <f>VLOOKUP(customer!A248,sales_update!A:N,13,FALSE)</f>
        <v>4</v>
      </c>
      <c r="U248">
        <f>VLOOKUP(customer!A248,sales_update!A:N,14,FALSE)</f>
        <v>4</v>
      </c>
      <c r="V248">
        <f>VLOOKUP(customer!A248,Marketing!A:I,2,FALSE)</f>
        <v>0</v>
      </c>
      <c r="W248">
        <f>VLOOKUP(customer!A248,Marketing!A:I,3,FALSE)</f>
        <v>0</v>
      </c>
      <c r="X248">
        <f>VLOOKUP(customer!A248,Marketing!A:I,4,FALSE)</f>
        <v>1</v>
      </c>
      <c r="Y248">
        <f>VLOOKUP(customer!A248,Marketing!A:I,5,FALSE)</f>
        <v>0</v>
      </c>
      <c r="Z248">
        <f>VLOOKUP(customer!A248,Marketing!A:I,6,FALSE)</f>
        <v>0</v>
      </c>
      <c r="AA248">
        <f>VLOOKUP(customer!A248,Marketing!A:I,7,FALSE)</f>
        <v>0</v>
      </c>
      <c r="AB248">
        <f>VLOOKUP(customer!A248,Marketing!A:I,8,FALSE)</f>
        <v>1</v>
      </c>
      <c r="AC248" s="1">
        <f>VLOOKUP(customer!A248,Marketing!A:I,9,FALSE)</f>
        <v>43950</v>
      </c>
    </row>
    <row r="249" spans="1:29" x14ac:dyDescent="0.3">
      <c r="A249">
        <v>1090</v>
      </c>
      <c r="B249">
        <v>178497</v>
      </c>
      <c r="C249">
        <v>0</v>
      </c>
      <c r="D249">
        <v>0</v>
      </c>
      <c r="E249">
        <v>69</v>
      </c>
      <c r="F249" t="str">
        <f>IF(customer!G249=1, "Married", IF(customer!H249=1, "Single", IF(customer!F249=1, "Divorced", IF(customer!I249=1, "Together", IF(customer!J249=1, "Widowed", "Unknown")))))</f>
        <v>Married</v>
      </c>
      <c r="G249" t="str">
        <f>IF(customer!K249=1,"Basic",IF(customer!L249=1,"Graduate",IF(customer!M249=1,"Master",IF(customer!N249=1,"PhD","Unknown"))))</f>
        <v>Unknown</v>
      </c>
      <c r="H249" t="s">
        <v>20</v>
      </c>
      <c r="I249">
        <f>VLOOKUP(customer!A249,sales_update!A:N,2,FALSE)</f>
        <v>44</v>
      </c>
      <c r="J249">
        <f xml:space="preserve"> VLOOKUP(customer!A249,sales_update!A:N,3,FALSE)</f>
        <v>471</v>
      </c>
      <c r="K249">
        <f>VLOOKUP(customer!A249,sales_update!A:N,4,FALSE)</f>
        <v>59</v>
      </c>
      <c r="L249">
        <f>VLOOKUP(customer!A249,sales_update!A:N,5,FALSE)</f>
        <v>1016</v>
      </c>
      <c r="M249">
        <f>VLOOKUP(customer!A249,sales_update!A:N,6,FALSE)</f>
        <v>171</v>
      </c>
      <c r="N249">
        <f>VLOOKUP(customer!A249,sales_update!A:N,7,FALSE)</f>
        <v>0</v>
      </c>
      <c r="O249">
        <f>VLOOKUP(customer!A249,sales_update!A:N,8,FALSE)</f>
        <v>507</v>
      </c>
      <c r="P249">
        <f>VLOOKUP(customer!A249,sales_update!A:N,9,FALSE)</f>
        <v>1210</v>
      </c>
      <c r="Q249">
        <f>VLOOKUP(customer!A249,sales_update!A:N,10,FALSE)</f>
        <v>1</v>
      </c>
      <c r="R249">
        <f>VLOOKUP(customer!A249,sales_update!A:N,11,FALSE)</f>
        <v>5</v>
      </c>
      <c r="S249">
        <f>VLOOKUP(customer!A249,sales_update!A:N,12,FALSE)</f>
        <v>7</v>
      </c>
      <c r="T249">
        <f>VLOOKUP(customer!A249,sales_update!A:N,13,FALSE)</f>
        <v>12</v>
      </c>
      <c r="U249">
        <f>VLOOKUP(customer!A249,sales_update!A:N,14,FALSE)</f>
        <v>2</v>
      </c>
      <c r="V249">
        <f>VLOOKUP(customer!A249,Marketing!A:I,2,FALSE)</f>
        <v>0</v>
      </c>
      <c r="W249">
        <f>VLOOKUP(customer!A249,Marketing!A:I,3,FALSE)</f>
        <v>0</v>
      </c>
      <c r="X249">
        <f>VLOOKUP(customer!A249,Marketing!A:I,4,FALSE)</f>
        <v>0</v>
      </c>
      <c r="Y249">
        <f>VLOOKUP(customer!A249,Marketing!A:I,5,FALSE)</f>
        <v>1</v>
      </c>
      <c r="Z249">
        <f>VLOOKUP(customer!A249,Marketing!A:I,6,FALSE)</f>
        <v>0</v>
      </c>
      <c r="AA249">
        <f>VLOOKUP(customer!A249,Marketing!A:I,7,FALSE)</f>
        <v>0</v>
      </c>
      <c r="AB249">
        <f>VLOOKUP(customer!A249,Marketing!A:I,8,FALSE)</f>
        <v>0</v>
      </c>
      <c r="AC249" s="1">
        <f>VLOOKUP(customer!A249,Marketing!A:I,9,FALSE)</f>
        <v>43958</v>
      </c>
    </row>
    <row r="250" spans="1:29" x14ac:dyDescent="0.3">
      <c r="A250">
        <v>1168</v>
      </c>
      <c r="B250">
        <v>178497</v>
      </c>
      <c r="C250">
        <v>0</v>
      </c>
      <c r="D250">
        <v>0</v>
      </c>
      <c r="E250">
        <v>69</v>
      </c>
      <c r="F250" t="str">
        <f>IF(customer!G250=1, "Married", IF(customer!H250=1, "Single", IF(customer!F250=1, "Divorced", IF(customer!I250=1, "Together", IF(customer!J250=1, "Widowed", "Unknown")))))</f>
        <v>Married</v>
      </c>
      <c r="G250" t="str">
        <f>IF(customer!K250=1,"Basic",IF(customer!L250=1,"Graduate",IF(customer!M250=1,"Master",IF(customer!N250=1,"PhD","Unknown"))))</f>
        <v>Unknown</v>
      </c>
      <c r="H250" t="s">
        <v>20</v>
      </c>
      <c r="I250">
        <f>VLOOKUP(customer!A250,sales_update!A:N,2,FALSE)</f>
        <v>44</v>
      </c>
      <c r="J250">
        <f xml:space="preserve"> VLOOKUP(customer!A250,sales_update!A:N,3,FALSE)</f>
        <v>471</v>
      </c>
      <c r="K250">
        <f>VLOOKUP(customer!A250,sales_update!A:N,4,FALSE)</f>
        <v>59</v>
      </c>
      <c r="L250">
        <f>VLOOKUP(customer!A250,sales_update!A:N,5,FALSE)</f>
        <v>1016</v>
      </c>
      <c r="M250">
        <f>VLOOKUP(customer!A250,sales_update!A:N,6,FALSE)</f>
        <v>171</v>
      </c>
      <c r="N250">
        <f>VLOOKUP(customer!A250,sales_update!A:N,7,FALSE)</f>
        <v>0</v>
      </c>
      <c r="O250">
        <f>VLOOKUP(customer!A250,sales_update!A:N,8,FALSE)</f>
        <v>507</v>
      </c>
      <c r="P250">
        <f>VLOOKUP(customer!A250,sales_update!A:N,9,FALSE)</f>
        <v>1210</v>
      </c>
      <c r="Q250">
        <f>VLOOKUP(customer!A250,sales_update!A:N,10,FALSE)</f>
        <v>1</v>
      </c>
      <c r="R250">
        <f>VLOOKUP(customer!A250,sales_update!A:N,11,FALSE)</f>
        <v>5</v>
      </c>
      <c r="S250">
        <f>VLOOKUP(customer!A250,sales_update!A:N,12,FALSE)</f>
        <v>7</v>
      </c>
      <c r="T250">
        <f>VLOOKUP(customer!A250,sales_update!A:N,13,FALSE)</f>
        <v>12</v>
      </c>
      <c r="U250">
        <f>VLOOKUP(customer!A250,sales_update!A:N,14,FALSE)</f>
        <v>2</v>
      </c>
      <c r="V250">
        <f>VLOOKUP(customer!A250,Marketing!A:I,2,FALSE)</f>
        <v>0</v>
      </c>
      <c r="W250">
        <f>VLOOKUP(customer!A250,Marketing!A:I,3,FALSE)</f>
        <v>0</v>
      </c>
      <c r="X250">
        <f>VLOOKUP(customer!A250,Marketing!A:I,4,FALSE)</f>
        <v>0</v>
      </c>
      <c r="Y250">
        <f>VLOOKUP(customer!A250,Marketing!A:I,5,FALSE)</f>
        <v>1</v>
      </c>
      <c r="Z250">
        <f>VLOOKUP(customer!A250,Marketing!A:I,6,FALSE)</f>
        <v>0</v>
      </c>
      <c r="AA250">
        <f>VLOOKUP(customer!A250,Marketing!A:I,7,FALSE)</f>
        <v>0</v>
      </c>
      <c r="AB250">
        <f>VLOOKUP(customer!A250,Marketing!A:I,8,FALSE)</f>
        <v>0</v>
      </c>
      <c r="AC250" s="1">
        <f>VLOOKUP(customer!A250,Marketing!A:I,9,FALSE)</f>
        <v>43958</v>
      </c>
    </row>
    <row r="251" spans="1:29" x14ac:dyDescent="0.3">
      <c r="A251">
        <v>1680</v>
      </c>
      <c r="B251">
        <v>178468</v>
      </c>
      <c r="C251">
        <v>0</v>
      </c>
      <c r="D251">
        <v>0</v>
      </c>
      <c r="E251">
        <v>60</v>
      </c>
      <c r="F251" t="str">
        <f>IF(customer!G251=1, "Married", IF(customer!H251=1, "Single", IF(customer!F251=1, "Divorced", IF(customer!I251=1, "Together", IF(customer!J251=1, "Widowed", "Unknown")))))</f>
        <v>Together</v>
      </c>
      <c r="G251" t="str">
        <f>IF(customer!K251=1,"Basic",IF(customer!L251=1,"Graduate",IF(customer!M251=1,"Master",IF(customer!N251=1,"PhD","Unknown"))))</f>
        <v>Graduate</v>
      </c>
      <c r="H251" t="s">
        <v>17</v>
      </c>
      <c r="I251">
        <f>VLOOKUP(customer!A251,sales_update!A:N,2,FALSE)</f>
        <v>29</v>
      </c>
      <c r="J251">
        <f xml:space="preserve"> VLOOKUP(customer!A251,sales_update!A:N,3,FALSE)</f>
        <v>987</v>
      </c>
      <c r="K251">
        <f>VLOOKUP(customer!A251,sales_update!A:N,4,FALSE)</f>
        <v>50</v>
      </c>
      <c r="L251">
        <f>VLOOKUP(customer!A251,sales_update!A:N,5,FALSE)</f>
        <v>882</v>
      </c>
      <c r="M251">
        <f>VLOOKUP(customer!A251,sales_update!A:N,6,FALSE)</f>
        <v>237</v>
      </c>
      <c r="N251">
        <f>VLOOKUP(customer!A251,sales_update!A:N,7,FALSE)</f>
        <v>50</v>
      </c>
      <c r="O251">
        <f>VLOOKUP(customer!A251,sales_update!A:N,8,FALSE)</f>
        <v>77</v>
      </c>
      <c r="P251">
        <f>VLOOKUP(customer!A251,sales_update!A:N,9,FALSE)</f>
        <v>2129</v>
      </c>
      <c r="Q251">
        <f>VLOOKUP(customer!A251,sales_update!A:N,10,FALSE)</f>
        <v>1</v>
      </c>
      <c r="R251">
        <f>VLOOKUP(customer!A251,sales_update!A:N,11,FALSE)</f>
        <v>10</v>
      </c>
      <c r="S251">
        <f>VLOOKUP(customer!A251,sales_update!A:N,12,FALSE)</f>
        <v>7</v>
      </c>
      <c r="T251">
        <f>VLOOKUP(customer!A251,sales_update!A:N,13,FALSE)</f>
        <v>10</v>
      </c>
      <c r="U251">
        <f>VLOOKUP(customer!A251,sales_update!A:N,14,FALSE)</f>
        <v>4</v>
      </c>
      <c r="V251">
        <f>VLOOKUP(customer!A251,Marketing!A:I,2,FALSE)</f>
        <v>0</v>
      </c>
      <c r="W251">
        <f>VLOOKUP(customer!A251,Marketing!A:I,3,FALSE)</f>
        <v>0</v>
      </c>
      <c r="X251">
        <f>VLOOKUP(customer!A251,Marketing!A:I,4,FALSE)</f>
        <v>0</v>
      </c>
      <c r="Y251">
        <f>VLOOKUP(customer!A251,Marketing!A:I,5,FALSE)</f>
        <v>1</v>
      </c>
      <c r="Z251">
        <f>VLOOKUP(customer!A251,Marketing!A:I,6,FALSE)</f>
        <v>0</v>
      </c>
      <c r="AA251">
        <f>VLOOKUP(customer!A251,Marketing!A:I,7,FALSE)</f>
        <v>0</v>
      </c>
      <c r="AB251">
        <f>VLOOKUP(customer!A251,Marketing!A:I,8,FALSE)</f>
        <v>0</v>
      </c>
      <c r="AC251" s="1">
        <f>VLOOKUP(customer!A251,Marketing!A:I,9,FALSE)</f>
        <v>44087</v>
      </c>
    </row>
    <row r="252" spans="1:29" x14ac:dyDescent="0.3">
      <c r="A252">
        <v>2419</v>
      </c>
      <c r="B252">
        <v>178427</v>
      </c>
      <c r="C252">
        <v>0</v>
      </c>
      <c r="D252">
        <v>0</v>
      </c>
      <c r="E252">
        <v>72</v>
      </c>
      <c r="F252" t="str">
        <f>IF(customer!G252=1, "Married", IF(customer!H252=1, "Single", IF(customer!F252=1, "Divorced", IF(customer!I252=1, "Together", IF(customer!J252=1, "Widowed", "Unknown")))))</f>
        <v>Widowed</v>
      </c>
      <c r="G252" t="str">
        <f>IF(customer!K252=1,"Basic",IF(customer!L252=1,"Graduate",IF(customer!M252=1,"Master",IF(customer!N252=1,"PhD","Unknown"))))</f>
        <v>Master</v>
      </c>
      <c r="H252" t="s">
        <v>18</v>
      </c>
      <c r="I252">
        <f>VLOOKUP(customer!A252,sales_update!A:N,2,FALSE)</f>
        <v>36</v>
      </c>
      <c r="J252">
        <f xml:space="preserve"> VLOOKUP(customer!A252,sales_update!A:N,3,FALSE)</f>
        <v>2211</v>
      </c>
      <c r="K252">
        <f>VLOOKUP(customer!A252,sales_update!A:N,4,FALSE)</f>
        <v>43</v>
      </c>
      <c r="L252">
        <f>VLOOKUP(customer!A252,sales_update!A:N,5,FALSE)</f>
        <v>1354</v>
      </c>
      <c r="M252">
        <f>VLOOKUP(customer!A252,sales_update!A:N,6,FALSE)</f>
        <v>410</v>
      </c>
      <c r="N252">
        <f>VLOOKUP(customer!A252,sales_update!A:N,7,FALSE)</f>
        <v>59</v>
      </c>
      <c r="O252">
        <f>VLOOKUP(customer!A252,sales_update!A:N,8,FALSE)</f>
        <v>314</v>
      </c>
      <c r="P252">
        <f>VLOOKUP(customer!A252,sales_update!A:N,9,FALSE)</f>
        <v>3763</v>
      </c>
      <c r="Q252">
        <f>VLOOKUP(customer!A252,sales_update!A:N,10,FALSE)</f>
        <v>3</v>
      </c>
      <c r="R252">
        <f>VLOOKUP(customer!A252,sales_update!A:N,11,FALSE)</f>
        <v>3</v>
      </c>
      <c r="S252">
        <f>VLOOKUP(customer!A252,sales_update!A:N,12,FALSE)</f>
        <v>7</v>
      </c>
      <c r="T252">
        <f>VLOOKUP(customer!A252,sales_update!A:N,13,FALSE)</f>
        <v>10</v>
      </c>
      <c r="U252">
        <f>VLOOKUP(customer!A252,sales_update!A:N,14,FALSE)</f>
        <v>3</v>
      </c>
      <c r="V252">
        <f>VLOOKUP(customer!A252,Marketing!A:I,2,FALSE)</f>
        <v>0</v>
      </c>
      <c r="W252">
        <f>VLOOKUP(customer!A252,Marketing!A:I,3,FALSE)</f>
        <v>0</v>
      </c>
      <c r="X252">
        <f>VLOOKUP(customer!A252,Marketing!A:I,4,FALSE)</f>
        <v>0</v>
      </c>
      <c r="Y252">
        <f>VLOOKUP(customer!A252,Marketing!A:I,5,FALSE)</f>
        <v>1</v>
      </c>
      <c r="Z252">
        <f>VLOOKUP(customer!A252,Marketing!A:I,6,FALSE)</f>
        <v>0</v>
      </c>
      <c r="AA252">
        <f>VLOOKUP(customer!A252,Marketing!A:I,7,FALSE)</f>
        <v>0</v>
      </c>
      <c r="AB252">
        <f>VLOOKUP(customer!A252,Marketing!A:I,8,FALSE)</f>
        <v>1</v>
      </c>
      <c r="AC252" s="1">
        <f>VLOOKUP(customer!A252,Marketing!A:I,9,FALSE)</f>
        <v>43555</v>
      </c>
    </row>
    <row r="253" spans="1:29" x14ac:dyDescent="0.3">
      <c r="A253">
        <v>1891</v>
      </c>
      <c r="B253">
        <v>178420</v>
      </c>
      <c r="C253">
        <v>0</v>
      </c>
      <c r="D253">
        <v>0</v>
      </c>
      <c r="E253">
        <v>54</v>
      </c>
      <c r="F253" t="str">
        <f>IF(customer!G253=1, "Married", IF(customer!H253=1, "Single", IF(customer!F253=1, "Divorced", IF(customer!I253=1, "Together", IF(customer!J253=1, "Widowed", "Unknown")))))</f>
        <v>Single</v>
      </c>
      <c r="G253" t="str">
        <f>IF(customer!K253=1,"Basic",IF(customer!L253=1,"Graduate",IF(customer!M253=1,"Master",IF(customer!N253=1,"PhD","Unknown"))))</f>
        <v>PhD</v>
      </c>
      <c r="H253" t="s">
        <v>18</v>
      </c>
      <c r="I253">
        <f>VLOOKUP(customer!A253,sales_update!A:N,2,FALSE)</f>
        <v>75</v>
      </c>
      <c r="J253">
        <f xml:space="preserve"> VLOOKUP(customer!A253,sales_update!A:N,3,FALSE)</f>
        <v>1374</v>
      </c>
      <c r="K253">
        <f>VLOOKUP(customer!A253,sales_update!A:N,4,FALSE)</f>
        <v>64</v>
      </c>
      <c r="L253">
        <f>VLOOKUP(customer!A253,sales_update!A:N,5,FALSE)</f>
        <v>1533</v>
      </c>
      <c r="M253">
        <f>VLOOKUP(customer!A253,sales_update!A:N,6,FALSE)</f>
        <v>207</v>
      </c>
      <c r="N253">
        <f>VLOOKUP(customer!A253,sales_update!A:N,7,FALSE)</f>
        <v>64</v>
      </c>
      <c r="O253">
        <f>VLOOKUP(customer!A253,sales_update!A:N,8,FALSE)</f>
        <v>64</v>
      </c>
      <c r="P253">
        <f>VLOOKUP(customer!A253,sales_update!A:N,9,FALSE)</f>
        <v>3178</v>
      </c>
      <c r="Q253">
        <f>VLOOKUP(customer!A253,sales_update!A:N,10,FALSE)</f>
        <v>1</v>
      </c>
      <c r="R253">
        <f>VLOOKUP(customer!A253,sales_update!A:N,11,FALSE)</f>
        <v>3</v>
      </c>
      <c r="S253">
        <f>VLOOKUP(customer!A253,sales_update!A:N,12,FALSE)</f>
        <v>10</v>
      </c>
      <c r="T253">
        <f>VLOOKUP(customer!A253,sales_update!A:N,13,FALSE)</f>
        <v>8</v>
      </c>
      <c r="U253">
        <f>VLOOKUP(customer!A253,sales_update!A:N,14,FALSE)</f>
        <v>1</v>
      </c>
      <c r="V253">
        <f>VLOOKUP(customer!A253,Marketing!A:I,2,FALSE)</f>
        <v>0</v>
      </c>
      <c r="W253">
        <f>VLOOKUP(customer!A253,Marketing!A:I,3,FALSE)</f>
        <v>0</v>
      </c>
      <c r="X253">
        <f>VLOOKUP(customer!A253,Marketing!A:I,4,FALSE)</f>
        <v>0</v>
      </c>
      <c r="Y253">
        <f>VLOOKUP(customer!A253,Marketing!A:I,5,FALSE)</f>
        <v>0</v>
      </c>
      <c r="Z253">
        <f>VLOOKUP(customer!A253,Marketing!A:I,6,FALSE)</f>
        <v>0</v>
      </c>
      <c r="AA253">
        <f>VLOOKUP(customer!A253,Marketing!A:I,7,FALSE)</f>
        <v>0</v>
      </c>
      <c r="AB253">
        <f>VLOOKUP(customer!A253,Marketing!A:I,8,FALSE)</f>
        <v>0</v>
      </c>
      <c r="AC253" s="1">
        <f>VLOOKUP(customer!A253,Marketing!A:I,9,FALSE)</f>
        <v>43803</v>
      </c>
    </row>
    <row r="254" spans="1:29" x14ac:dyDescent="0.3">
      <c r="A254">
        <v>2775</v>
      </c>
      <c r="B254">
        <v>178416</v>
      </c>
      <c r="C254">
        <v>0</v>
      </c>
      <c r="D254">
        <v>1</v>
      </c>
      <c r="E254">
        <v>44</v>
      </c>
      <c r="F254" t="str">
        <f>IF(customer!G254=1, "Married", IF(customer!H254=1, "Single", IF(customer!F254=1, "Divorced", IF(customer!I254=1, "Together", IF(customer!J254=1, "Widowed", "Unknown")))))</f>
        <v>Together</v>
      </c>
      <c r="G254" t="str">
        <f>IF(customer!K254=1,"Basic",IF(customer!L254=1,"Graduate",IF(customer!M254=1,"Master",IF(customer!N254=1,"PhD","Unknown"))))</f>
        <v>Graduate</v>
      </c>
      <c r="H254" t="s">
        <v>16</v>
      </c>
      <c r="I254">
        <f>VLOOKUP(customer!A254,sales_update!A:N,2,FALSE)</f>
        <v>99</v>
      </c>
      <c r="J254">
        <f xml:space="preserve"> VLOOKUP(customer!A254,sales_update!A:N,3,FALSE)</f>
        <v>1031</v>
      </c>
      <c r="K254">
        <f>VLOOKUP(customer!A254,sales_update!A:N,4,FALSE)</f>
        <v>86</v>
      </c>
      <c r="L254">
        <f>VLOOKUP(customer!A254,sales_update!A:N,5,FALSE)</f>
        <v>635</v>
      </c>
      <c r="M254">
        <f>VLOOKUP(customer!A254,sales_update!A:N,6,FALSE)</f>
        <v>428</v>
      </c>
      <c r="N254">
        <f>VLOOKUP(customer!A254,sales_update!A:N,7,FALSE)</f>
        <v>86</v>
      </c>
      <c r="O254">
        <f>VLOOKUP(customer!A254,sales_update!A:N,8,FALSE)</f>
        <v>416</v>
      </c>
      <c r="P254">
        <f>VLOOKUP(customer!A254,sales_update!A:N,9,FALSE)</f>
        <v>1850</v>
      </c>
      <c r="Q254">
        <f>VLOOKUP(customer!A254,sales_update!A:N,10,FALSE)</f>
        <v>2</v>
      </c>
      <c r="R254">
        <f>VLOOKUP(customer!A254,sales_update!A:N,11,FALSE)</f>
        <v>7</v>
      </c>
      <c r="S254">
        <f>VLOOKUP(customer!A254,sales_update!A:N,12,FALSE)</f>
        <v>7</v>
      </c>
      <c r="T254">
        <f>VLOOKUP(customer!A254,sales_update!A:N,13,FALSE)</f>
        <v>10</v>
      </c>
      <c r="U254">
        <f>VLOOKUP(customer!A254,sales_update!A:N,14,FALSE)</f>
        <v>3</v>
      </c>
      <c r="V254">
        <f>VLOOKUP(customer!A254,Marketing!A:I,2,FALSE)</f>
        <v>0</v>
      </c>
      <c r="W254">
        <f>VLOOKUP(customer!A254,Marketing!A:I,3,FALSE)</f>
        <v>0</v>
      </c>
      <c r="X254">
        <f>VLOOKUP(customer!A254,Marketing!A:I,4,FALSE)</f>
        <v>0</v>
      </c>
      <c r="Y254">
        <f>VLOOKUP(customer!A254,Marketing!A:I,5,FALSE)</f>
        <v>0</v>
      </c>
      <c r="Z254">
        <f>VLOOKUP(customer!A254,Marketing!A:I,6,FALSE)</f>
        <v>0</v>
      </c>
      <c r="AA254">
        <f>VLOOKUP(customer!A254,Marketing!A:I,7,FALSE)</f>
        <v>0</v>
      </c>
      <c r="AB254">
        <f>VLOOKUP(customer!A254,Marketing!A:I,8,FALSE)</f>
        <v>0</v>
      </c>
      <c r="AC254" s="1">
        <f>VLOOKUP(customer!A254,Marketing!A:I,9,FALSE)</f>
        <v>44166</v>
      </c>
    </row>
    <row r="255" spans="1:29" x14ac:dyDescent="0.3">
      <c r="A255">
        <v>2802</v>
      </c>
      <c r="B255">
        <v>178394</v>
      </c>
      <c r="C255">
        <v>0</v>
      </c>
      <c r="D255">
        <v>0</v>
      </c>
      <c r="E255">
        <v>34</v>
      </c>
      <c r="F255" t="str">
        <f>IF(customer!G255=1, "Married", IF(customer!H255=1, "Single", IF(customer!F255=1, "Divorced", IF(customer!I255=1, "Together", IF(customer!J255=1, "Widowed", "Unknown")))))</f>
        <v>Together</v>
      </c>
      <c r="G255" t="str">
        <f>IF(customer!K255=1,"Basic",IF(customer!L255=1,"Graduate",IF(customer!M255=1,"Master",IF(customer!N255=1,"PhD","Unknown"))))</f>
        <v>Graduate</v>
      </c>
      <c r="H255" t="s">
        <v>17</v>
      </c>
      <c r="I255">
        <f>VLOOKUP(customer!A255,sales_update!A:N,2,FALSE)</f>
        <v>13</v>
      </c>
      <c r="J255">
        <f xml:space="preserve"> VLOOKUP(customer!A255,sales_update!A:N,3,FALSE)</f>
        <v>678</v>
      </c>
      <c r="K255">
        <f>VLOOKUP(customer!A255,sales_update!A:N,4,FALSE)</f>
        <v>61</v>
      </c>
      <c r="L255">
        <f>VLOOKUP(customer!A255,sales_update!A:N,5,FALSE)</f>
        <v>1586</v>
      </c>
      <c r="M255">
        <f>VLOOKUP(customer!A255,sales_update!A:N,6,FALSE)</f>
        <v>492</v>
      </c>
      <c r="N255">
        <f>VLOOKUP(customer!A255,sales_update!A:N,7,FALSE)</f>
        <v>55</v>
      </c>
      <c r="O255">
        <f>VLOOKUP(customer!A255,sales_update!A:N,8,FALSE)</f>
        <v>378</v>
      </c>
      <c r="P255">
        <f>VLOOKUP(customer!A255,sales_update!A:N,9,FALSE)</f>
        <v>2494</v>
      </c>
      <c r="Q255">
        <f>VLOOKUP(customer!A255,sales_update!A:N,10,FALSE)</f>
        <v>1</v>
      </c>
      <c r="R255">
        <f>VLOOKUP(customer!A255,sales_update!A:N,11,FALSE)</f>
        <v>4</v>
      </c>
      <c r="S255">
        <f>VLOOKUP(customer!A255,sales_update!A:N,12,FALSE)</f>
        <v>6</v>
      </c>
      <c r="T255">
        <f>VLOOKUP(customer!A255,sales_update!A:N,13,FALSE)</f>
        <v>5</v>
      </c>
      <c r="U255">
        <f>VLOOKUP(customer!A255,sales_update!A:N,14,FALSE)</f>
        <v>2</v>
      </c>
      <c r="V255">
        <f>VLOOKUP(customer!A255,Marketing!A:I,2,FALSE)</f>
        <v>0</v>
      </c>
      <c r="W255">
        <f>VLOOKUP(customer!A255,Marketing!A:I,3,FALSE)</f>
        <v>0</v>
      </c>
      <c r="X255">
        <f>VLOOKUP(customer!A255,Marketing!A:I,4,FALSE)</f>
        <v>0</v>
      </c>
      <c r="Y255">
        <f>VLOOKUP(customer!A255,Marketing!A:I,5,FALSE)</f>
        <v>0</v>
      </c>
      <c r="Z255">
        <f>VLOOKUP(customer!A255,Marketing!A:I,6,FALSE)</f>
        <v>0</v>
      </c>
      <c r="AA255">
        <f>VLOOKUP(customer!A255,Marketing!A:I,7,FALSE)</f>
        <v>0</v>
      </c>
      <c r="AB255">
        <f>VLOOKUP(customer!A255,Marketing!A:I,8,FALSE)</f>
        <v>1</v>
      </c>
      <c r="AC255" s="1">
        <f>VLOOKUP(customer!A255,Marketing!A:I,9,FALSE)</f>
        <v>43669</v>
      </c>
    </row>
    <row r="256" spans="1:29" x14ac:dyDescent="0.3">
      <c r="A256">
        <v>1806</v>
      </c>
      <c r="B256">
        <v>178353</v>
      </c>
      <c r="C256">
        <v>0</v>
      </c>
      <c r="D256">
        <v>1</v>
      </c>
      <c r="E256">
        <v>61</v>
      </c>
      <c r="F256" t="str">
        <f>IF(customer!G256=1, "Married", IF(customer!H256=1, "Single", IF(customer!F256=1, "Divorced", IF(customer!I256=1, "Together", IF(customer!J256=1, "Widowed", "Unknown")))))</f>
        <v>Divorced</v>
      </c>
      <c r="G256" t="str">
        <f>IF(customer!K256=1,"Basic",IF(customer!L256=1,"Graduate",IF(customer!M256=1,"Master",IF(customer!N256=1,"PhD","Unknown"))))</f>
        <v>Unknown</v>
      </c>
      <c r="H256" t="s">
        <v>17</v>
      </c>
      <c r="I256">
        <f>VLOOKUP(customer!A256,sales_update!A:N,2,FALSE)</f>
        <v>51</v>
      </c>
      <c r="J256">
        <f xml:space="preserve"> VLOOKUP(customer!A256,sales_update!A:N,3,FALSE)</f>
        <v>1712</v>
      </c>
      <c r="K256">
        <f>VLOOKUP(customer!A256,sales_update!A:N,4,FALSE)</f>
        <v>278</v>
      </c>
      <c r="L256">
        <f>VLOOKUP(customer!A256,sales_update!A:N,5,FALSE)</f>
        <v>1084</v>
      </c>
      <c r="M256">
        <f>VLOOKUP(customer!A256,sales_update!A:N,6,FALSE)</f>
        <v>89</v>
      </c>
      <c r="N256">
        <f>VLOOKUP(customer!A256,sales_update!A:N,7,FALSE)</f>
        <v>348</v>
      </c>
      <c r="O256">
        <f>VLOOKUP(customer!A256,sales_update!A:N,8,FALSE)</f>
        <v>77</v>
      </c>
      <c r="P256">
        <f>VLOOKUP(customer!A256,sales_update!A:N,9,FALSE)</f>
        <v>3433</v>
      </c>
      <c r="Q256">
        <f>VLOOKUP(customer!A256,sales_update!A:N,10,FALSE)</f>
        <v>1</v>
      </c>
      <c r="R256">
        <f>VLOOKUP(customer!A256,sales_update!A:N,11,FALSE)</f>
        <v>10</v>
      </c>
      <c r="S256">
        <f>VLOOKUP(customer!A256,sales_update!A:N,12,FALSE)</f>
        <v>2</v>
      </c>
      <c r="T256">
        <f>VLOOKUP(customer!A256,sales_update!A:N,13,FALSE)</f>
        <v>11</v>
      </c>
      <c r="U256">
        <f>VLOOKUP(customer!A256,sales_update!A:N,14,FALSE)</f>
        <v>8</v>
      </c>
      <c r="V256">
        <f>VLOOKUP(customer!A256,Marketing!A:I,2,FALSE)</f>
        <v>0</v>
      </c>
      <c r="W256">
        <f>VLOOKUP(customer!A256,Marketing!A:I,3,FALSE)</f>
        <v>0</v>
      </c>
      <c r="X256">
        <f>VLOOKUP(customer!A256,Marketing!A:I,4,FALSE)</f>
        <v>0</v>
      </c>
      <c r="Y256">
        <f>VLOOKUP(customer!A256,Marketing!A:I,5,FALSE)</f>
        <v>0</v>
      </c>
      <c r="Z256">
        <f>VLOOKUP(customer!A256,Marketing!A:I,6,FALSE)</f>
        <v>0</v>
      </c>
      <c r="AA256">
        <f>VLOOKUP(customer!A256,Marketing!A:I,7,FALSE)</f>
        <v>0</v>
      </c>
      <c r="AB256">
        <f>VLOOKUP(customer!A256,Marketing!A:I,8,FALSE)</f>
        <v>0</v>
      </c>
      <c r="AC256" s="1">
        <f>VLOOKUP(customer!A256,Marketing!A:I,9,FALSE)</f>
        <v>43729</v>
      </c>
    </row>
    <row r="257" spans="1:29" x14ac:dyDescent="0.3">
      <c r="A257">
        <v>1878</v>
      </c>
      <c r="B257">
        <v>178331</v>
      </c>
      <c r="C257">
        <v>0</v>
      </c>
      <c r="D257">
        <v>1</v>
      </c>
      <c r="E257">
        <v>62</v>
      </c>
      <c r="F257" t="str">
        <f>IF(customer!G257=1, "Married", IF(customer!H257=1, "Single", IF(customer!F257=1, "Divorced", IF(customer!I257=1, "Together", IF(customer!J257=1, "Widowed", "Unknown")))))</f>
        <v>Divorced</v>
      </c>
      <c r="G257" t="str">
        <f>IF(customer!K257=1,"Basic",IF(customer!L257=1,"Graduate",IF(customer!M257=1,"Master",IF(customer!N257=1,"PhD","Unknown"))))</f>
        <v>Graduate</v>
      </c>
      <c r="H257" t="s">
        <v>17</v>
      </c>
      <c r="I257">
        <f>VLOOKUP(customer!A257,sales_update!A:N,2,FALSE)</f>
        <v>97</v>
      </c>
      <c r="J257">
        <f xml:space="preserve"> VLOOKUP(customer!A257,sales_update!A:N,3,FALSE)</f>
        <v>1721</v>
      </c>
      <c r="K257">
        <f>VLOOKUP(customer!A257,sales_update!A:N,4,FALSE)</f>
        <v>314</v>
      </c>
      <c r="L257">
        <f>VLOOKUP(customer!A257,sales_update!A:N,5,FALSE)</f>
        <v>806</v>
      </c>
      <c r="M257">
        <f>VLOOKUP(customer!A257,sales_update!A:N,6,FALSE)</f>
        <v>364</v>
      </c>
      <c r="N257">
        <f>VLOOKUP(customer!A257,sales_update!A:N,7,FALSE)</f>
        <v>385</v>
      </c>
      <c r="O257">
        <f>VLOOKUP(customer!A257,sales_update!A:N,8,FALSE)</f>
        <v>139</v>
      </c>
      <c r="P257">
        <f>VLOOKUP(customer!A257,sales_update!A:N,9,FALSE)</f>
        <v>3451</v>
      </c>
      <c r="Q257">
        <f>VLOOKUP(customer!A257,sales_update!A:N,10,FALSE)</f>
        <v>2</v>
      </c>
      <c r="R257">
        <f>VLOOKUP(customer!A257,sales_update!A:N,11,FALSE)</f>
        <v>10</v>
      </c>
      <c r="S257">
        <f>VLOOKUP(customer!A257,sales_update!A:N,12,FALSE)</f>
        <v>6</v>
      </c>
      <c r="T257">
        <f>VLOOKUP(customer!A257,sales_update!A:N,13,FALSE)</f>
        <v>7</v>
      </c>
      <c r="U257">
        <f>VLOOKUP(customer!A257,sales_update!A:N,14,FALSE)</f>
        <v>4</v>
      </c>
      <c r="V257">
        <f>VLOOKUP(customer!A257,Marketing!A:I,2,FALSE)</f>
        <v>0</v>
      </c>
      <c r="W257">
        <f>VLOOKUP(customer!A257,Marketing!A:I,3,FALSE)</f>
        <v>0</v>
      </c>
      <c r="X257">
        <f>VLOOKUP(customer!A257,Marketing!A:I,4,FALSE)</f>
        <v>0</v>
      </c>
      <c r="Y257">
        <f>VLOOKUP(customer!A257,Marketing!A:I,5,FALSE)</f>
        <v>0</v>
      </c>
      <c r="Z257">
        <f>VLOOKUP(customer!A257,Marketing!A:I,6,FALSE)</f>
        <v>0</v>
      </c>
      <c r="AA257">
        <f>VLOOKUP(customer!A257,Marketing!A:I,7,FALSE)</f>
        <v>0</v>
      </c>
      <c r="AB257">
        <f>VLOOKUP(customer!A257,Marketing!A:I,8,FALSE)</f>
        <v>0</v>
      </c>
      <c r="AC257" s="1">
        <f>VLOOKUP(customer!A257,Marketing!A:I,9,FALSE)</f>
        <v>44011</v>
      </c>
    </row>
    <row r="258" spans="1:29" x14ac:dyDescent="0.3">
      <c r="A258">
        <v>1743</v>
      </c>
      <c r="B258">
        <v>178285</v>
      </c>
      <c r="C258">
        <v>0</v>
      </c>
      <c r="D258">
        <v>0</v>
      </c>
      <c r="E258">
        <v>32</v>
      </c>
      <c r="F258" t="str">
        <f>IF(customer!G258=1, "Married", IF(customer!H258=1, "Single", IF(customer!F258=1, "Divorced", IF(customer!I258=1, "Together", IF(customer!J258=1, "Widowed", "Unknown")))))</f>
        <v>Married</v>
      </c>
      <c r="G258" t="str">
        <f>IF(customer!K258=1,"Basic",IF(customer!L258=1,"Graduate",IF(customer!M258=1,"Master",IF(customer!N258=1,"PhD","Unknown"))))</f>
        <v>Master</v>
      </c>
      <c r="H258" t="s">
        <v>16</v>
      </c>
      <c r="I258">
        <f>VLOOKUP(customer!A258,sales_update!A:N,2,FALSE)</f>
        <v>13</v>
      </c>
      <c r="J258">
        <f xml:space="preserve"> VLOOKUP(customer!A258,sales_update!A:N,3,FALSE)</f>
        <v>1473</v>
      </c>
      <c r="K258">
        <f>VLOOKUP(customer!A258,sales_update!A:N,4,FALSE)</f>
        <v>244</v>
      </c>
      <c r="L258">
        <f>VLOOKUP(customer!A258,sales_update!A:N,5,FALSE)</f>
        <v>890</v>
      </c>
      <c r="M258">
        <f>VLOOKUP(customer!A258,sales_update!A:N,6,FALSE)</f>
        <v>399</v>
      </c>
      <c r="N258">
        <f>VLOOKUP(customer!A258,sales_update!A:N,7,FALSE)</f>
        <v>153</v>
      </c>
      <c r="O258">
        <f>VLOOKUP(customer!A258,sales_update!A:N,8,FALSE)</f>
        <v>91</v>
      </c>
      <c r="P258">
        <f>VLOOKUP(customer!A258,sales_update!A:N,9,FALSE)</f>
        <v>3068</v>
      </c>
      <c r="Q258">
        <f>VLOOKUP(customer!A258,sales_update!A:N,10,FALSE)</f>
        <v>1</v>
      </c>
      <c r="R258">
        <f>VLOOKUP(customer!A258,sales_update!A:N,11,FALSE)</f>
        <v>6</v>
      </c>
      <c r="S258">
        <f>VLOOKUP(customer!A258,sales_update!A:N,12,FALSE)</f>
        <v>4</v>
      </c>
      <c r="T258">
        <f>VLOOKUP(customer!A258,sales_update!A:N,13,FALSE)</f>
        <v>10</v>
      </c>
      <c r="U258">
        <f>VLOOKUP(customer!A258,sales_update!A:N,14,FALSE)</f>
        <v>3</v>
      </c>
      <c r="V258">
        <f>VLOOKUP(customer!A258,Marketing!A:I,2,FALSE)</f>
        <v>0</v>
      </c>
      <c r="W258">
        <f>VLOOKUP(customer!A258,Marketing!A:I,3,FALSE)</f>
        <v>0</v>
      </c>
      <c r="X258">
        <f>VLOOKUP(customer!A258,Marketing!A:I,4,FALSE)</f>
        <v>0</v>
      </c>
      <c r="Y258">
        <f>VLOOKUP(customer!A258,Marketing!A:I,5,FALSE)</f>
        <v>0</v>
      </c>
      <c r="Z258">
        <f>VLOOKUP(customer!A258,Marketing!A:I,6,FALSE)</f>
        <v>0</v>
      </c>
      <c r="AA258">
        <f>VLOOKUP(customer!A258,Marketing!A:I,7,FALSE)</f>
        <v>0</v>
      </c>
      <c r="AB258">
        <f>VLOOKUP(customer!A258,Marketing!A:I,8,FALSE)</f>
        <v>0</v>
      </c>
      <c r="AC258" s="1">
        <f>VLOOKUP(customer!A258,Marketing!A:I,9,FALSE)</f>
        <v>43924</v>
      </c>
    </row>
    <row r="259" spans="1:29" x14ac:dyDescent="0.3">
      <c r="A259">
        <v>3072</v>
      </c>
      <c r="B259">
        <v>178128</v>
      </c>
      <c r="C259">
        <v>0</v>
      </c>
      <c r="D259">
        <v>1</v>
      </c>
      <c r="E259">
        <v>46</v>
      </c>
      <c r="F259" t="str">
        <f>IF(customer!G259=1, "Married", IF(customer!H259=1, "Single", IF(customer!F259=1, "Divorced", IF(customer!I259=1, "Together", IF(customer!J259=1, "Widowed", "Unknown")))))</f>
        <v>Married</v>
      </c>
      <c r="G259" t="str">
        <f>IF(customer!K259=1,"Basic",IF(customer!L259=1,"Graduate",IF(customer!M259=1,"Master",IF(customer!N259=1,"PhD","Unknown"))))</f>
        <v>PhD</v>
      </c>
      <c r="H259" t="s">
        <v>17</v>
      </c>
      <c r="I259">
        <f>VLOOKUP(customer!A259,sales_update!A:N,2,FALSE)</f>
        <v>89</v>
      </c>
      <c r="J259">
        <f xml:space="preserve"> VLOOKUP(customer!A259,sales_update!A:N,3,FALSE)</f>
        <v>2129</v>
      </c>
      <c r="K259">
        <f>VLOOKUP(customer!A259,sales_update!A:N,4,FALSE)</f>
        <v>55</v>
      </c>
      <c r="L259">
        <f>VLOOKUP(customer!A259,sales_update!A:N,5,FALSE)</f>
        <v>524</v>
      </c>
      <c r="M259">
        <f>VLOOKUP(customer!A259,sales_update!A:N,6,FALSE)</f>
        <v>36</v>
      </c>
      <c r="N259">
        <f>VLOOKUP(customer!A259,sales_update!A:N,7,FALSE)</f>
        <v>55</v>
      </c>
      <c r="O259">
        <f>VLOOKUP(customer!A259,sales_update!A:N,8,FALSE)</f>
        <v>82</v>
      </c>
      <c r="P259">
        <f>VLOOKUP(customer!A259,sales_update!A:N,9,FALSE)</f>
        <v>2718</v>
      </c>
      <c r="Q259">
        <f>VLOOKUP(customer!A259,sales_update!A:N,10,FALSE)</f>
        <v>2</v>
      </c>
      <c r="R259">
        <f>VLOOKUP(customer!A259,sales_update!A:N,11,FALSE)</f>
        <v>8</v>
      </c>
      <c r="S259">
        <f>VLOOKUP(customer!A259,sales_update!A:N,12,FALSE)</f>
        <v>4</v>
      </c>
      <c r="T259">
        <f>VLOOKUP(customer!A259,sales_update!A:N,13,FALSE)</f>
        <v>6</v>
      </c>
      <c r="U259">
        <f>VLOOKUP(customer!A259,sales_update!A:N,14,FALSE)</f>
        <v>3</v>
      </c>
      <c r="V259">
        <f>VLOOKUP(customer!A259,Marketing!A:I,2,FALSE)</f>
        <v>0</v>
      </c>
      <c r="W259">
        <f>VLOOKUP(customer!A259,Marketing!A:I,3,FALSE)</f>
        <v>1</v>
      </c>
      <c r="X259">
        <f>VLOOKUP(customer!A259,Marketing!A:I,4,FALSE)</f>
        <v>1</v>
      </c>
      <c r="Y259">
        <f>VLOOKUP(customer!A259,Marketing!A:I,5,FALSE)</f>
        <v>0</v>
      </c>
      <c r="Z259">
        <f>VLOOKUP(customer!A259,Marketing!A:I,6,FALSE)</f>
        <v>0</v>
      </c>
      <c r="AA259">
        <f>VLOOKUP(customer!A259,Marketing!A:I,7,FALSE)</f>
        <v>0</v>
      </c>
      <c r="AB259">
        <f>VLOOKUP(customer!A259,Marketing!A:I,8,FALSE)</f>
        <v>0</v>
      </c>
      <c r="AC259" s="1">
        <f>VLOOKUP(customer!A259,Marketing!A:I,9,FALSE)</f>
        <v>44038</v>
      </c>
    </row>
    <row r="260" spans="1:29" x14ac:dyDescent="0.3">
      <c r="A260">
        <v>2557</v>
      </c>
      <c r="B260">
        <v>178093</v>
      </c>
      <c r="C260">
        <v>0</v>
      </c>
      <c r="D260">
        <v>0</v>
      </c>
      <c r="E260">
        <v>73</v>
      </c>
      <c r="F260" t="str">
        <f>IF(customer!G260=1, "Married", IF(customer!H260=1, "Single", IF(customer!F260=1, "Divorced", IF(customer!I260=1, "Together", IF(customer!J260=1, "Widowed", "Unknown")))))</f>
        <v>Together</v>
      </c>
      <c r="G260" t="str">
        <f>IF(customer!K260=1,"Basic",IF(customer!L260=1,"Graduate",IF(customer!M260=1,"Master",IF(customer!N260=1,"PhD","Unknown"))))</f>
        <v>Master</v>
      </c>
      <c r="H260" t="s">
        <v>18</v>
      </c>
      <c r="I260">
        <f>VLOOKUP(customer!A260,sales_update!A:N,2,FALSE)</f>
        <v>53</v>
      </c>
      <c r="J260">
        <f xml:space="preserve"> VLOOKUP(customer!A260,sales_update!A:N,3,FALSE)</f>
        <v>839</v>
      </c>
      <c r="K260">
        <f>VLOOKUP(customer!A260,sales_update!A:N,4,FALSE)</f>
        <v>73</v>
      </c>
      <c r="L260">
        <f>VLOOKUP(customer!A260,sales_update!A:N,5,FALSE)</f>
        <v>1457</v>
      </c>
      <c r="M260">
        <f>VLOOKUP(customer!A260,sales_update!A:N,6,FALSE)</f>
        <v>30</v>
      </c>
      <c r="N260">
        <f>VLOOKUP(customer!A260,sales_update!A:N,7,FALSE)</f>
        <v>98</v>
      </c>
      <c r="O260">
        <f>VLOOKUP(customer!A260,sales_update!A:N,8,FALSE)</f>
        <v>23</v>
      </c>
      <c r="P260">
        <f>VLOOKUP(customer!A260,sales_update!A:N,9,FALSE)</f>
        <v>2474</v>
      </c>
      <c r="Q260">
        <f>VLOOKUP(customer!A260,sales_update!A:N,10,FALSE)</f>
        <v>1</v>
      </c>
      <c r="R260">
        <f>VLOOKUP(customer!A260,sales_update!A:N,11,FALSE)</f>
        <v>4</v>
      </c>
      <c r="S260">
        <f>VLOOKUP(customer!A260,sales_update!A:N,12,FALSE)</f>
        <v>7</v>
      </c>
      <c r="T260">
        <f>VLOOKUP(customer!A260,sales_update!A:N,13,FALSE)</f>
        <v>5</v>
      </c>
      <c r="U260">
        <f>VLOOKUP(customer!A260,sales_update!A:N,14,FALSE)</f>
        <v>1</v>
      </c>
      <c r="V260">
        <f>VLOOKUP(customer!A260,Marketing!A:I,2,FALSE)</f>
        <v>0</v>
      </c>
      <c r="W260">
        <f>VLOOKUP(customer!A260,Marketing!A:I,3,FALSE)</f>
        <v>0</v>
      </c>
      <c r="X260">
        <f>VLOOKUP(customer!A260,Marketing!A:I,4,FALSE)</f>
        <v>0</v>
      </c>
      <c r="Y260">
        <f>VLOOKUP(customer!A260,Marketing!A:I,5,FALSE)</f>
        <v>0</v>
      </c>
      <c r="Z260">
        <f>VLOOKUP(customer!A260,Marketing!A:I,6,FALSE)</f>
        <v>0</v>
      </c>
      <c r="AA260">
        <f>VLOOKUP(customer!A260,Marketing!A:I,7,FALSE)</f>
        <v>0</v>
      </c>
      <c r="AB260">
        <f>VLOOKUP(customer!A260,Marketing!A:I,8,FALSE)</f>
        <v>0</v>
      </c>
      <c r="AC260" s="1">
        <f>VLOOKUP(customer!A260,Marketing!A:I,9,FALSE)</f>
        <v>43968</v>
      </c>
    </row>
    <row r="261" spans="1:29" x14ac:dyDescent="0.3">
      <c r="A261">
        <v>2179</v>
      </c>
      <c r="B261">
        <v>178075</v>
      </c>
      <c r="C261">
        <v>0</v>
      </c>
      <c r="D261">
        <v>0</v>
      </c>
      <c r="E261">
        <v>48</v>
      </c>
      <c r="F261" t="str">
        <f>IF(customer!G261=1, "Married", IF(customer!H261=1, "Single", IF(customer!F261=1, "Divorced", IF(customer!I261=1, "Together", IF(customer!J261=1, "Widowed", "Unknown")))))</f>
        <v>Married</v>
      </c>
      <c r="G261" t="str">
        <f>IF(customer!K261=1,"Basic",IF(customer!L261=1,"Graduate",IF(customer!M261=1,"Master",IF(customer!N261=1,"PhD","Unknown"))))</f>
        <v>PhD</v>
      </c>
      <c r="H261" t="s">
        <v>18</v>
      </c>
      <c r="I261">
        <f>VLOOKUP(customer!A261,sales_update!A:N,2,FALSE)</f>
        <v>72</v>
      </c>
      <c r="J261">
        <f xml:space="preserve"> VLOOKUP(customer!A261,sales_update!A:N,3,FALSE)</f>
        <v>1305</v>
      </c>
      <c r="K261">
        <f>VLOOKUP(customer!A261,sales_update!A:N,4,FALSE)</f>
        <v>18</v>
      </c>
      <c r="L261">
        <f>VLOOKUP(customer!A261,sales_update!A:N,5,FALSE)</f>
        <v>591</v>
      </c>
      <c r="M261">
        <f>VLOOKUP(customer!A261,sales_update!A:N,6,FALSE)</f>
        <v>78</v>
      </c>
      <c r="N261">
        <f>VLOOKUP(customer!A261,sales_update!A:N,7,FALSE)</f>
        <v>80</v>
      </c>
      <c r="O261">
        <f>VLOOKUP(customer!A261,sales_update!A:N,8,FALSE)</f>
        <v>182</v>
      </c>
      <c r="P261">
        <f>VLOOKUP(customer!A261,sales_update!A:N,9,FALSE)</f>
        <v>1889</v>
      </c>
      <c r="Q261">
        <f>VLOOKUP(customer!A261,sales_update!A:N,10,FALSE)</f>
        <v>1</v>
      </c>
      <c r="R261">
        <f>VLOOKUP(customer!A261,sales_update!A:N,11,FALSE)</f>
        <v>3</v>
      </c>
      <c r="S261">
        <f>VLOOKUP(customer!A261,sales_update!A:N,12,FALSE)</f>
        <v>5</v>
      </c>
      <c r="T261">
        <f>VLOOKUP(customer!A261,sales_update!A:N,13,FALSE)</f>
        <v>5</v>
      </c>
      <c r="U261">
        <f>VLOOKUP(customer!A261,sales_update!A:N,14,FALSE)</f>
        <v>1</v>
      </c>
      <c r="V261">
        <f>VLOOKUP(customer!A261,Marketing!A:I,2,FALSE)</f>
        <v>0</v>
      </c>
      <c r="W261">
        <f>VLOOKUP(customer!A261,Marketing!A:I,3,FALSE)</f>
        <v>0</v>
      </c>
      <c r="X261">
        <f>VLOOKUP(customer!A261,Marketing!A:I,4,FALSE)</f>
        <v>0</v>
      </c>
      <c r="Y261">
        <f>VLOOKUP(customer!A261,Marketing!A:I,5,FALSE)</f>
        <v>0</v>
      </c>
      <c r="Z261">
        <f>VLOOKUP(customer!A261,Marketing!A:I,6,FALSE)</f>
        <v>0</v>
      </c>
      <c r="AA261">
        <f>VLOOKUP(customer!A261,Marketing!A:I,7,FALSE)</f>
        <v>0</v>
      </c>
      <c r="AB261">
        <f>VLOOKUP(customer!A261,Marketing!A:I,8,FALSE)</f>
        <v>0</v>
      </c>
      <c r="AC261" s="1">
        <f>VLOOKUP(customer!A261,Marketing!A:I,9,FALSE)</f>
        <v>44083</v>
      </c>
    </row>
    <row r="262" spans="1:29" x14ac:dyDescent="0.3">
      <c r="A262">
        <v>2422</v>
      </c>
      <c r="B262">
        <v>178041</v>
      </c>
      <c r="C262">
        <v>0</v>
      </c>
      <c r="D262">
        <v>0</v>
      </c>
      <c r="E262">
        <v>49</v>
      </c>
      <c r="F262" t="str">
        <f>IF(customer!G262=1, "Married", IF(customer!H262=1, "Single", IF(customer!F262=1, "Divorced", IF(customer!I262=1, "Together", IF(customer!J262=1, "Widowed", "Unknown")))))</f>
        <v>Married</v>
      </c>
      <c r="G262" t="str">
        <f>IF(customer!K262=1,"Basic",IF(customer!L262=1,"Graduate",IF(customer!M262=1,"Master",IF(customer!N262=1,"PhD","Unknown"))))</f>
        <v>Unknown</v>
      </c>
      <c r="H262" t="s">
        <v>20</v>
      </c>
      <c r="I262">
        <f>VLOOKUP(customer!A262,sales_update!A:N,2,FALSE)</f>
        <v>93</v>
      </c>
      <c r="J262">
        <f xml:space="preserve"> VLOOKUP(customer!A262,sales_update!A:N,3,FALSE)</f>
        <v>1100</v>
      </c>
      <c r="K262">
        <f>VLOOKUP(customer!A262,sales_update!A:N,4,FALSE)</f>
        <v>80</v>
      </c>
      <c r="L262">
        <f>VLOOKUP(customer!A262,sales_update!A:N,5,FALSE)</f>
        <v>1262</v>
      </c>
      <c r="M262">
        <f>VLOOKUP(customer!A262,sales_update!A:N,6,FALSE)</f>
        <v>164</v>
      </c>
      <c r="N262">
        <f>VLOOKUP(customer!A262,sales_update!A:N,7,FALSE)</f>
        <v>365</v>
      </c>
      <c r="O262">
        <f>VLOOKUP(customer!A262,sales_update!A:N,8,FALSE)</f>
        <v>39</v>
      </c>
      <c r="P262">
        <f>VLOOKUP(customer!A262,sales_update!A:N,9,FALSE)</f>
        <v>2932</v>
      </c>
      <c r="Q262">
        <f>VLOOKUP(customer!A262,sales_update!A:N,10,FALSE)</f>
        <v>1</v>
      </c>
      <c r="R262">
        <f>VLOOKUP(customer!A262,sales_update!A:N,11,FALSE)</f>
        <v>4</v>
      </c>
      <c r="S262">
        <f>VLOOKUP(customer!A262,sales_update!A:N,12,FALSE)</f>
        <v>4</v>
      </c>
      <c r="T262">
        <f>VLOOKUP(customer!A262,sales_update!A:N,13,FALSE)</f>
        <v>9</v>
      </c>
      <c r="U262">
        <f>VLOOKUP(customer!A262,sales_update!A:N,14,FALSE)</f>
        <v>2</v>
      </c>
      <c r="V262">
        <f>VLOOKUP(customer!A262,Marketing!A:I,2,FALSE)</f>
        <v>0</v>
      </c>
      <c r="W262">
        <f>VLOOKUP(customer!A262,Marketing!A:I,3,FALSE)</f>
        <v>0</v>
      </c>
      <c r="X262">
        <f>VLOOKUP(customer!A262,Marketing!A:I,4,FALSE)</f>
        <v>0</v>
      </c>
      <c r="Y262">
        <f>VLOOKUP(customer!A262,Marketing!A:I,5,FALSE)</f>
        <v>0</v>
      </c>
      <c r="Z262">
        <f>VLOOKUP(customer!A262,Marketing!A:I,6,FALSE)</f>
        <v>0</v>
      </c>
      <c r="AA262">
        <f>VLOOKUP(customer!A262,Marketing!A:I,7,FALSE)</f>
        <v>0</v>
      </c>
      <c r="AB262">
        <f>VLOOKUP(customer!A262,Marketing!A:I,8,FALSE)</f>
        <v>0</v>
      </c>
      <c r="AC262" s="1">
        <f>VLOOKUP(customer!A262,Marketing!A:I,9,FALSE)</f>
        <v>43608</v>
      </c>
    </row>
    <row r="263" spans="1:29" x14ac:dyDescent="0.3">
      <c r="A263">
        <v>1981</v>
      </c>
      <c r="B263">
        <v>178028</v>
      </c>
      <c r="C263">
        <v>0</v>
      </c>
      <c r="D263">
        <v>1</v>
      </c>
      <c r="E263">
        <v>64</v>
      </c>
      <c r="F263" t="str">
        <f>IF(customer!G263=1, "Married", IF(customer!H263=1, "Single", IF(customer!F263=1, "Divorced", IF(customer!I263=1, "Together", IF(customer!J263=1, "Widowed", "Unknown")))))</f>
        <v>Widowed</v>
      </c>
      <c r="G263" t="str">
        <f>IF(customer!K263=1,"Basic",IF(customer!L263=1,"Graduate",IF(customer!M263=1,"Master",IF(customer!N263=1,"PhD","Unknown"))))</f>
        <v>PhD</v>
      </c>
      <c r="H263" t="s">
        <v>18</v>
      </c>
      <c r="I263">
        <f>VLOOKUP(customer!A263,sales_update!A:N,2,FALSE)</f>
        <v>38</v>
      </c>
      <c r="J263">
        <f xml:space="preserve"> VLOOKUP(customer!A263,sales_update!A:N,3,FALSE)</f>
        <v>360</v>
      </c>
      <c r="K263">
        <f>VLOOKUP(customer!A263,sales_update!A:N,4,FALSE)</f>
        <v>43</v>
      </c>
      <c r="L263">
        <f>VLOOKUP(customer!A263,sales_update!A:N,5,FALSE)</f>
        <v>657</v>
      </c>
      <c r="M263">
        <f>VLOOKUP(customer!A263,sales_update!A:N,6,FALSE)</f>
        <v>57</v>
      </c>
      <c r="N263">
        <f>VLOOKUP(customer!A263,sales_update!A:N,7,FALSE)</f>
        <v>0</v>
      </c>
      <c r="O263">
        <f>VLOOKUP(customer!A263,sales_update!A:N,8,FALSE)</f>
        <v>87</v>
      </c>
      <c r="P263">
        <f>VLOOKUP(customer!A263,sales_update!A:N,9,FALSE)</f>
        <v>1031</v>
      </c>
      <c r="Q263">
        <f>VLOOKUP(customer!A263,sales_update!A:N,10,FALSE)</f>
        <v>1</v>
      </c>
      <c r="R263">
        <f>VLOOKUP(customer!A263,sales_update!A:N,11,FALSE)</f>
        <v>6</v>
      </c>
      <c r="S263">
        <f>VLOOKUP(customer!A263,sales_update!A:N,12,FALSE)</f>
        <v>4</v>
      </c>
      <c r="T263">
        <f>VLOOKUP(customer!A263,sales_update!A:N,13,FALSE)</f>
        <v>9</v>
      </c>
      <c r="U263">
        <f>VLOOKUP(customer!A263,sales_update!A:N,14,FALSE)</f>
        <v>7</v>
      </c>
      <c r="V263">
        <f>VLOOKUP(customer!A263,Marketing!A:I,2,FALSE)</f>
        <v>0</v>
      </c>
      <c r="W263">
        <f>VLOOKUP(customer!A263,Marketing!A:I,3,FALSE)</f>
        <v>1</v>
      </c>
      <c r="X263">
        <f>VLOOKUP(customer!A263,Marketing!A:I,4,FALSE)</f>
        <v>1</v>
      </c>
      <c r="Y263">
        <f>VLOOKUP(customer!A263,Marketing!A:I,5,FALSE)</f>
        <v>0</v>
      </c>
      <c r="Z263">
        <f>VLOOKUP(customer!A263,Marketing!A:I,6,FALSE)</f>
        <v>0</v>
      </c>
      <c r="AA263">
        <f>VLOOKUP(customer!A263,Marketing!A:I,7,FALSE)</f>
        <v>0</v>
      </c>
      <c r="AB263">
        <f>VLOOKUP(customer!A263,Marketing!A:I,8,FALSE)</f>
        <v>1</v>
      </c>
      <c r="AC263" s="1">
        <f>VLOOKUP(customer!A263,Marketing!A:I,9,FALSE)</f>
        <v>43511</v>
      </c>
    </row>
    <row r="264" spans="1:29" x14ac:dyDescent="0.3">
      <c r="A264">
        <v>2734</v>
      </c>
      <c r="B264">
        <v>177981</v>
      </c>
      <c r="C264">
        <v>1</v>
      </c>
      <c r="D264">
        <v>0</v>
      </c>
      <c r="E264">
        <v>48</v>
      </c>
      <c r="F264" t="str">
        <f>IF(customer!G264=1, "Married", IF(customer!H264=1, "Single", IF(customer!F264=1, "Divorced", IF(customer!I264=1, "Together", IF(customer!J264=1, "Widowed", "Unknown")))))</f>
        <v>Married</v>
      </c>
      <c r="G264" t="str">
        <f>IF(customer!K264=1,"Basic",IF(customer!L264=1,"Graduate",IF(customer!M264=1,"Master",IF(customer!N264=1,"PhD","Unknown"))))</f>
        <v>Graduate</v>
      </c>
      <c r="H264" t="s">
        <v>20</v>
      </c>
      <c r="I264">
        <f>VLOOKUP(customer!A264,sales_update!A:N,2,FALSE)</f>
        <v>78</v>
      </c>
      <c r="J264">
        <f xml:space="preserve"> VLOOKUP(customer!A264,sales_update!A:N,3,FALSE)</f>
        <v>315</v>
      </c>
      <c r="K264">
        <f>VLOOKUP(customer!A264,sales_update!A:N,4,FALSE)</f>
        <v>274</v>
      </c>
      <c r="L264">
        <f>VLOOKUP(customer!A264,sales_update!A:N,5,FALSE)</f>
        <v>466</v>
      </c>
      <c r="M264">
        <f>VLOOKUP(customer!A264,sales_update!A:N,6,FALSE)</f>
        <v>37</v>
      </c>
      <c r="N264">
        <f>VLOOKUP(customer!A264,sales_update!A:N,7,FALSE)</f>
        <v>288</v>
      </c>
      <c r="O264">
        <f>VLOOKUP(customer!A264,sales_update!A:N,8,FALSE)</f>
        <v>137</v>
      </c>
      <c r="P264">
        <f>VLOOKUP(customer!A264,sales_update!A:N,9,FALSE)</f>
        <v>1242</v>
      </c>
      <c r="Q264">
        <f>VLOOKUP(customer!A264,sales_update!A:N,10,FALSE)</f>
        <v>3</v>
      </c>
      <c r="R264">
        <f>VLOOKUP(customer!A264,sales_update!A:N,11,FALSE)</f>
        <v>7</v>
      </c>
      <c r="S264">
        <f>VLOOKUP(customer!A264,sales_update!A:N,12,FALSE)</f>
        <v>4</v>
      </c>
      <c r="T264">
        <f>VLOOKUP(customer!A264,sales_update!A:N,13,FALSE)</f>
        <v>7</v>
      </c>
      <c r="U264">
        <f>VLOOKUP(customer!A264,sales_update!A:N,14,FALSE)</f>
        <v>5</v>
      </c>
      <c r="V264">
        <f>VLOOKUP(customer!A264,Marketing!A:I,2,FALSE)</f>
        <v>0</v>
      </c>
      <c r="W264">
        <f>VLOOKUP(customer!A264,Marketing!A:I,3,FALSE)</f>
        <v>0</v>
      </c>
      <c r="X264">
        <f>VLOOKUP(customer!A264,Marketing!A:I,4,FALSE)</f>
        <v>0</v>
      </c>
      <c r="Y264">
        <f>VLOOKUP(customer!A264,Marketing!A:I,5,FALSE)</f>
        <v>0</v>
      </c>
      <c r="Z264">
        <f>VLOOKUP(customer!A264,Marketing!A:I,6,FALSE)</f>
        <v>0</v>
      </c>
      <c r="AA264">
        <f>VLOOKUP(customer!A264,Marketing!A:I,7,FALSE)</f>
        <v>0</v>
      </c>
      <c r="AB264">
        <f>VLOOKUP(customer!A264,Marketing!A:I,8,FALSE)</f>
        <v>0</v>
      </c>
      <c r="AC264" s="1">
        <f>VLOOKUP(customer!A264,Marketing!A:I,9,FALSE)</f>
        <v>43769</v>
      </c>
    </row>
    <row r="265" spans="1:29" x14ac:dyDescent="0.3">
      <c r="A265">
        <v>1199</v>
      </c>
      <c r="B265">
        <v>177972</v>
      </c>
      <c r="C265">
        <v>0</v>
      </c>
      <c r="D265">
        <v>0</v>
      </c>
      <c r="E265">
        <v>66</v>
      </c>
      <c r="F265" t="str">
        <f>IF(customer!G265=1, "Married", IF(customer!H265=1, "Single", IF(customer!F265=1, "Divorced", IF(customer!I265=1, "Together", IF(customer!J265=1, "Widowed", "Unknown")))))</f>
        <v>Together</v>
      </c>
      <c r="G265" t="str">
        <f>IF(customer!K265=1,"Basic",IF(customer!L265=1,"Graduate",IF(customer!M265=1,"Master",IF(customer!N265=1,"PhD","Unknown"))))</f>
        <v>Graduate</v>
      </c>
      <c r="H265" t="s">
        <v>15</v>
      </c>
      <c r="I265">
        <f>VLOOKUP(customer!A265,sales_update!A:N,2,FALSE)</f>
        <v>18</v>
      </c>
      <c r="J265">
        <f xml:space="preserve"> VLOOKUP(customer!A265,sales_update!A:N,3,FALSE)</f>
        <v>1399</v>
      </c>
      <c r="K265">
        <f>VLOOKUP(customer!A265,sales_update!A:N,4,FALSE)</f>
        <v>50</v>
      </c>
      <c r="L265">
        <f>VLOOKUP(customer!A265,sales_update!A:N,5,FALSE)</f>
        <v>728</v>
      </c>
      <c r="M265">
        <f>VLOOKUP(customer!A265,sales_update!A:N,6,FALSE)</f>
        <v>75</v>
      </c>
      <c r="N265">
        <f>VLOOKUP(customer!A265,sales_update!A:N,7,FALSE)</f>
        <v>233</v>
      </c>
      <c r="O265">
        <f>VLOOKUP(customer!A265,sales_update!A:N,8,FALSE)</f>
        <v>27</v>
      </c>
      <c r="P265">
        <f>VLOOKUP(customer!A265,sales_update!A:N,9,FALSE)</f>
        <v>2458</v>
      </c>
      <c r="Q265">
        <f>VLOOKUP(customer!A265,sales_update!A:N,10,FALSE)</f>
        <v>1</v>
      </c>
      <c r="R265">
        <f>VLOOKUP(customer!A265,sales_update!A:N,11,FALSE)</f>
        <v>4</v>
      </c>
      <c r="S265">
        <f>VLOOKUP(customer!A265,sales_update!A:N,12,FALSE)</f>
        <v>6</v>
      </c>
      <c r="T265">
        <f>VLOOKUP(customer!A265,sales_update!A:N,13,FALSE)</f>
        <v>9</v>
      </c>
      <c r="U265">
        <f>VLOOKUP(customer!A265,sales_update!A:N,14,FALSE)</f>
        <v>1</v>
      </c>
      <c r="V265">
        <f>VLOOKUP(customer!A265,Marketing!A:I,2,FALSE)</f>
        <v>0</v>
      </c>
      <c r="W265">
        <f>VLOOKUP(customer!A265,Marketing!A:I,3,FALSE)</f>
        <v>0</v>
      </c>
      <c r="X265">
        <f>VLOOKUP(customer!A265,Marketing!A:I,4,FALSE)</f>
        <v>0</v>
      </c>
      <c r="Y265">
        <f>VLOOKUP(customer!A265,Marketing!A:I,5,FALSE)</f>
        <v>0</v>
      </c>
      <c r="Z265">
        <f>VLOOKUP(customer!A265,Marketing!A:I,6,FALSE)</f>
        <v>0</v>
      </c>
      <c r="AA265">
        <f>VLOOKUP(customer!A265,Marketing!A:I,7,FALSE)</f>
        <v>0</v>
      </c>
      <c r="AB265">
        <f>VLOOKUP(customer!A265,Marketing!A:I,8,FALSE)</f>
        <v>0</v>
      </c>
      <c r="AC265" s="1">
        <f>VLOOKUP(customer!A265,Marketing!A:I,9,FALSE)</f>
        <v>44065</v>
      </c>
    </row>
    <row r="266" spans="1:29" x14ac:dyDescent="0.3">
      <c r="A266">
        <v>1264</v>
      </c>
      <c r="B266">
        <v>177882</v>
      </c>
      <c r="C266">
        <v>0</v>
      </c>
      <c r="D266">
        <v>0</v>
      </c>
      <c r="E266">
        <v>39</v>
      </c>
      <c r="F266" t="str">
        <f>IF(customer!G266=1, "Married", IF(customer!H266=1, "Single", IF(customer!F266=1, "Divorced", IF(customer!I266=1, "Together", IF(customer!J266=1, "Widowed", "Unknown")))))</f>
        <v>Together</v>
      </c>
      <c r="G266" t="str">
        <f>IF(customer!K266=1,"Basic",IF(customer!L266=1,"Graduate",IF(customer!M266=1,"Master",IF(customer!N266=1,"PhD","Unknown"))))</f>
        <v>Master</v>
      </c>
      <c r="H266" t="s">
        <v>20</v>
      </c>
      <c r="I266">
        <f>VLOOKUP(customer!A266,sales_update!A:N,2,FALSE)</f>
        <v>29</v>
      </c>
      <c r="J266">
        <f xml:space="preserve"> VLOOKUP(customer!A266,sales_update!A:N,3,FALSE)</f>
        <v>155</v>
      </c>
      <c r="K266">
        <f>VLOOKUP(customer!A266,sales_update!A:N,4,FALSE)</f>
        <v>295</v>
      </c>
      <c r="L266">
        <f>VLOOKUP(customer!A266,sales_update!A:N,5,FALSE)</f>
        <v>904</v>
      </c>
      <c r="M266">
        <f>VLOOKUP(customer!A266,sales_update!A:N,6,FALSE)</f>
        <v>429</v>
      </c>
      <c r="N266">
        <f>VLOOKUP(customer!A266,sales_update!A:N,7,FALSE)</f>
        <v>50</v>
      </c>
      <c r="O266">
        <f>VLOOKUP(customer!A266,sales_update!A:N,8,FALSE)</f>
        <v>34</v>
      </c>
      <c r="P266">
        <f>VLOOKUP(customer!A266,sales_update!A:N,9,FALSE)</f>
        <v>1800</v>
      </c>
      <c r="Q266">
        <f>VLOOKUP(customer!A266,sales_update!A:N,10,FALSE)</f>
        <v>1</v>
      </c>
      <c r="R266">
        <f>VLOOKUP(customer!A266,sales_update!A:N,11,FALSE)</f>
        <v>3</v>
      </c>
      <c r="S266">
        <f>VLOOKUP(customer!A266,sales_update!A:N,12,FALSE)</f>
        <v>3</v>
      </c>
      <c r="T266">
        <f>VLOOKUP(customer!A266,sales_update!A:N,13,FALSE)</f>
        <v>5</v>
      </c>
      <c r="U266">
        <f>VLOOKUP(customer!A266,sales_update!A:N,14,FALSE)</f>
        <v>1</v>
      </c>
      <c r="V266">
        <f>VLOOKUP(customer!A266,Marketing!A:I,2,FALSE)</f>
        <v>0</v>
      </c>
      <c r="W266">
        <f>VLOOKUP(customer!A266,Marketing!A:I,3,FALSE)</f>
        <v>0</v>
      </c>
      <c r="X266">
        <f>VLOOKUP(customer!A266,Marketing!A:I,4,FALSE)</f>
        <v>0</v>
      </c>
      <c r="Y266">
        <f>VLOOKUP(customer!A266,Marketing!A:I,5,FALSE)</f>
        <v>0</v>
      </c>
      <c r="Z266">
        <f>VLOOKUP(customer!A266,Marketing!A:I,6,FALSE)</f>
        <v>0</v>
      </c>
      <c r="AA266">
        <f>VLOOKUP(customer!A266,Marketing!A:I,7,FALSE)</f>
        <v>0</v>
      </c>
      <c r="AB266">
        <f>VLOOKUP(customer!A266,Marketing!A:I,8,FALSE)</f>
        <v>0</v>
      </c>
      <c r="AC266" s="1">
        <f>VLOOKUP(customer!A266,Marketing!A:I,9,FALSE)</f>
        <v>44108</v>
      </c>
    </row>
    <row r="267" spans="1:29" x14ac:dyDescent="0.3">
      <c r="A267">
        <v>2888</v>
      </c>
      <c r="B267">
        <v>177870</v>
      </c>
      <c r="C267">
        <v>0</v>
      </c>
      <c r="D267">
        <v>1</v>
      </c>
      <c r="E267">
        <v>53</v>
      </c>
      <c r="F267" t="str">
        <f>IF(customer!G267=1, "Married", IF(customer!H267=1, "Single", IF(customer!F267=1, "Divorced", IF(customer!I267=1, "Together", IF(customer!J267=1, "Widowed", "Unknown")))))</f>
        <v>Married</v>
      </c>
      <c r="G267" t="str">
        <f>IF(customer!K267=1,"Basic",IF(customer!L267=1,"Graduate",IF(customer!M267=1,"Master",IF(customer!N267=1,"PhD","Unknown"))))</f>
        <v>Graduate</v>
      </c>
      <c r="H267" t="s">
        <v>19</v>
      </c>
      <c r="I267">
        <f>VLOOKUP(customer!A267,sales_update!A:N,2,FALSE)</f>
        <v>93</v>
      </c>
      <c r="J267">
        <f xml:space="preserve"> VLOOKUP(customer!A267,sales_update!A:N,3,FALSE)</f>
        <v>2323</v>
      </c>
      <c r="K267">
        <f>VLOOKUP(customer!A267,sales_update!A:N,4,FALSE)</f>
        <v>114</v>
      </c>
      <c r="L267">
        <f>VLOOKUP(customer!A267,sales_update!A:N,5,FALSE)</f>
        <v>1142</v>
      </c>
      <c r="M267">
        <f>VLOOKUP(customer!A267,sales_update!A:N,6,FALSE)</f>
        <v>148</v>
      </c>
      <c r="N267">
        <f>VLOOKUP(customer!A267,sales_update!A:N,7,FALSE)</f>
        <v>114</v>
      </c>
      <c r="O267">
        <f>VLOOKUP(customer!A267,sales_update!A:N,8,FALSE)</f>
        <v>304</v>
      </c>
      <c r="P267">
        <f>VLOOKUP(customer!A267,sales_update!A:N,9,FALSE)</f>
        <v>3538</v>
      </c>
      <c r="Q267">
        <f>VLOOKUP(customer!A267,sales_update!A:N,10,FALSE)</f>
        <v>3</v>
      </c>
      <c r="R267">
        <f>VLOOKUP(customer!A267,sales_update!A:N,11,FALSE)</f>
        <v>5</v>
      </c>
      <c r="S267">
        <f>VLOOKUP(customer!A267,sales_update!A:N,12,FALSE)</f>
        <v>5</v>
      </c>
      <c r="T267">
        <f>VLOOKUP(customer!A267,sales_update!A:N,13,FALSE)</f>
        <v>5</v>
      </c>
      <c r="U267">
        <f>VLOOKUP(customer!A267,sales_update!A:N,14,FALSE)</f>
        <v>8</v>
      </c>
      <c r="V267">
        <f>VLOOKUP(customer!A267,Marketing!A:I,2,FALSE)</f>
        <v>0</v>
      </c>
      <c r="W267">
        <f>VLOOKUP(customer!A267,Marketing!A:I,3,FALSE)</f>
        <v>1</v>
      </c>
      <c r="X267">
        <f>VLOOKUP(customer!A267,Marketing!A:I,4,FALSE)</f>
        <v>0</v>
      </c>
      <c r="Y267">
        <f>VLOOKUP(customer!A267,Marketing!A:I,5,FALSE)</f>
        <v>1</v>
      </c>
      <c r="Z267">
        <f>VLOOKUP(customer!A267,Marketing!A:I,6,FALSE)</f>
        <v>0</v>
      </c>
      <c r="AA267">
        <f>VLOOKUP(customer!A267,Marketing!A:I,7,FALSE)</f>
        <v>0</v>
      </c>
      <c r="AB267">
        <f>VLOOKUP(customer!A267,Marketing!A:I,8,FALSE)</f>
        <v>1</v>
      </c>
      <c r="AC267" s="1">
        <f>VLOOKUP(customer!A267,Marketing!A:I,9,FALSE)</f>
        <v>43492</v>
      </c>
    </row>
    <row r="268" spans="1:29" x14ac:dyDescent="0.3">
      <c r="A268">
        <v>1510</v>
      </c>
      <c r="B268">
        <v>177863</v>
      </c>
      <c r="C268">
        <v>0</v>
      </c>
      <c r="D268">
        <v>0</v>
      </c>
      <c r="E268">
        <v>62</v>
      </c>
      <c r="F268" t="str">
        <f>IF(customer!G268=1, "Married", IF(customer!H268=1, "Single", IF(customer!F268=1, "Divorced", IF(customer!I268=1, "Together", IF(customer!J268=1, "Widowed", "Unknown")))))</f>
        <v>Together</v>
      </c>
      <c r="G268" t="str">
        <f>IF(customer!K268=1,"Basic",IF(customer!L268=1,"Graduate",IF(customer!M268=1,"Master",IF(customer!N268=1,"PhD","Unknown"))))</f>
        <v>PhD</v>
      </c>
      <c r="H268" t="s">
        <v>20</v>
      </c>
      <c r="I268">
        <f>VLOOKUP(customer!A268,sales_update!A:N,2,FALSE)</f>
        <v>20</v>
      </c>
      <c r="J268">
        <f xml:space="preserve"> VLOOKUP(customer!A268,sales_update!A:N,3,FALSE)</f>
        <v>2012</v>
      </c>
      <c r="K268">
        <f>VLOOKUP(customer!A268,sales_update!A:N,4,FALSE)</f>
        <v>87</v>
      </c>
      <c r="L268">
        <f>VLOOKUP(customer!A268,sales_update!A:N,5,FALSE)</f>
        <v>729</v>
      </c>
      <c r="M268">
        <f>VLOOKUP(customer!A268,sales_update!A:N,6,FALSE)</f>
        <v>37</v>
      </c>
      <c r="N268">
        <f>VLOOKUP(customer!A268,sales_update!A:N,7,FALSE)</f>
        <v>57</v>
      </c>
      <c r="O268">
        <f>VLOOKUP(customer!A268,sales_update!A:N,8,FALSE)</f>
        <v>27</v>
      </c>
      <c r="P268">
        <f>VLOOKUP(customer!A268,sales_update!A:N,9,FALSE)</f>
        <v>2894</v>
      </c>
      <c r="Q268">
        <f>VLOOKUP(customer!A268,sales_update!A:N,10,FALSE)</f>
        <v>1</v>
      </c>
      <c r="R268">
        <f>VLOOKUP(customer!A268,sales_update!A:N,11,FALSE)</f>
        <v>4</v>
      </c>
      <c r="S268">
        <f>VLOOKUP(customer!A268,sales_update!A:N,12,FALSE)</f>
        <v>5</v>
      </c>
      <c r="T268">
        <f>VLOOKUP(customer!A268,sales_update!A:N,13,FALSE)</f>
        <v>10</v>
      </c>
      <c r="U268">
        <f>VLOOKUP(customer!A268,sales_update!A:N,14,FALSE)</f>
        <v>2</v>
      </c>
      <c r="V268">
        <f>VLOOKUP(customer!A268,Marketing!A:I,2,FALSE)</f>
        <v>0</v>
      </c>
      <c r="W268">
        <f>VLOOKUP(customer!A268,Marketing!A:I,3,FALSE)</f>
        <v>0</v>
      </c>
      <c r="X268">
        <f>VLOOKUP(customer!A268,Marketing!A:I,4,FALSE)</f>
        <v>0</v>
      </c>
      <c r="Y268">
        <f>VLOOKUP(customer!A268,Marketing!A:I,5,FALSE)</f>
        <v>0</v>
      </c>
      <c r="Z268">
        <f>VLOOKUP(customer!A268,Marketing!A:I,6,FALSE)</f>
        <v>0</v>
      </c>
      <c r="AA268">
        <f>VLOOKUP(customer!A268,Marketing!A:I,7,FALSE)</f>
        <v>0</v>
      </c>
      <c r="AB268">
        <f>VLOOKUP(customer!A268,Marketing!A:I,8,FALSE)</f>
        <v>0</v>
      </c>
      <c r="AC268" s="1">
        <f>VLOOKUP(customer!A268,Marketing!A:I,9,FALSE)</f>
        <v>43954</v>
      </c>
    </row>
    <row r="269" spans="1:29" x14ac:dyDescent="0.3">
      <c r="A269">
        <v>1669</v>
      </c>
      <c r="B269">
        <v>177845</v>
      </c>
      <c r="C269">
        <v>0</v>
      </c>
      <c r="D269">
        <v>0</v>
      </c>
      <c r="E269">
        <v>31</v>
      </c>
      <c r="F269" t="str">
        <f>IF(customer!G269=1, "Married", IF(customer!H269=1, "Single", IF(customer!F269=1, "Divorced", IF(customer!I269=1, "Together", IF(customer!J269=1, "Widowed", "Unknown")))))</f>
        <v>Together</v>
      </c>
      <c r="G269" t="str">
        <f>IF(customer!K269=1,"Basic",IF(customer!L269=1,"Graduate",IF(customer!M269=1,"Master",IF(customer!N269=1,"PhD","Unknown"))))</f>
        <v>PhD</v>
      </c>
      <c r="H269" t="s">
        <v>18</v>
      </c>
      <c r="I269">
        <f>VLOOKUP(customer!A269,sales_update!A:N,2,FALSE)</f>
        <v>40</v>
      </c>
      <c r="J269">
        <f xml:space="preserve"> VLOOKUP(customer!A269,sales_update!A:N,3,FALSE)</f>
        <v>1736</v>
      </c>
      <c r="K269">
        <f>VLOOKUP(customer!A269,sales_update!A:N,4,FALSE)</f>
        <v>91</v>
      </c>
      <c r="L269">
        <f>VLOOKUP(customer!A269,sales_update!A:N,5,FALSE)</f>
        <v>1097</v>
      </c>
      <c r="M269">
        <f>VLOOKUP(customer!A269,sales_update!A:N,6,FALSE)</f>
        <v>0</v>
      </c>
      <c r="N269">
        <f>VLOOKUP(customer!A269,sales_update!A:N,7,FALSE)</f>
        <v>91</v>
      </c>
      <c r="O269">
        <f>VLOOKUP(customer!A269,sales_update!A:N,8,FALSE)</f>
        <v>59</v>
      </c>
      <c r="P269">
        <f>VLOOKUP(customer!A269,sales_update!A:N,9,FALSE)</f>
        <v>2956</v>
      </c>
      <c r="Q269">
        <f>VLOOKUP(customer!A269,sales_update!A:N,10,FALSE)</f>
        <v>1</v>
      </c>
      <c r="R269">
        <f>VLOOKUP(customer!A269,sales_update!A:N,11,FALSE)</f>
        <v>3</v>
      </c>
      <c r="S269">
        <f>VLOOKUP(customer!A269,sales_update!A:N,12,FALSE)</f>
        <v>5</v>
      </c>
      <c r="T269">
        <f>VLOOKUP(customer!A269,sales_update!A:N,13,FALSE)</f>
        <v>12</v>
      </c>
      <c r="U269">
        <f>VLOOKUP(customer!A269,sales_update!A:N,14,FALSE)</f>
        <v>1</v>
      </c>
      <c r="V269">
        <f>VLOOKUP(customer!A269,Marketing!A:I,2,FALSE)</f>
        <v>0</v>
      </c>
      <c r="W269">
        <f>VLOOKUP(customer!A269,Marketing!A:I,3,FALSE)</f>
        <v>0</v>
      </c>
      <c r="X269">
        <f>VLOOKUP(customer!A269,Marketing!A:I,4,FALSE)</f>
        <v>1</v>
      </c>
      <c r="Y269">
        <f>VLOOKUP(customer!A269,Marketing!A:I,5,FALSE)</f>
        <v>1</v>
      </c>
      <c r="Z269">
        <f>VLOOKUP(customer!A269,Marketing!A:I,6,FALSE)</f>
        <v>0</v>
      </c>
      <c r="AA269">
        <f>VLOOKUP(customer!A269,Marketing!A:I,7,FALSE)</f>
        <v>0</v>
      </c>
      <c r="AB269">
        <f>VLOOKUP(customer!A269,Marketing!A:I,8,FALSE)</f>
        <v>0</v>
      </c>
      <c r="AC269" s="1">
        <f>VLOOKUP(customer!A269,Marketing!A:I,9,FALSE)</f>
        <v>44124</v>
      </c>
    </row>
    <row r="270" spans="1:29" x14ac:dyDescent="0.3">
      <c r="A270">
        <v>2233</v>
      </c>
      <c r="B270">
        <v>177766</v>
      </c>
      <c r="C270">
        <v>0</v>
      </c>
      <c r="D270">
        <v>1</v>
      </c>
      <c r="E270">
        <v>53</v>
      </c>
      <c r="F270" t="str">
        <f>IF(customer!G270=1, "Married", IF(customer!H270=1, "Single", IF(customer!F270=1, "Divorced", IF(customer!I270=1, "Together", IF(customer!J270=1, "Widowed", "Unknown")))))</f>
        <v>Married</v>
      </c>
      <c r="G270" t="str">
        <f>IF(customer!K270=1,"Basic",IF(customer!L270=1,"Graduate",IF(customer!M270=1,"Master",IF(customer!N270=1,"PhD","Unknown"))))</f>
        <v>PhD</v>
      </c>
      <c r="H270" t="s">
        <v>18</v>
      </c>
      <c r="I270">
        <f>VLOOKUP(customer!A270,sales_update!A:N,2,FALSE)</f>
        <v>97</v>
      </c>
      <c r="J270">
        <f xml:space="preserve"> VLOOKUP(customer!A270,sales_update!A:N,3,FALSE)</f>
        <v>2295</v>
      </c>
      <c r="K270">
        <f>VLOOKUP(customer!A270,sales_update!A:N,4,FALSE)</f>
        <v>135</v>
      </c>
      <c r="L270">
        <f>VLOOKUP(customer!A270,sales_update!A:N,5,FALSE)</f>
        <v>606</v>
      </c>
      <c r="M270">
        <f>VLOOKUP(customer!A270,sales_update!A:N,6,FALSE)</f>
        <v>263</v>
      </c>
      <c r="N270">
        <f>VLOOKUP(customer!A270,sales_update!A:N,7,FALSE)</f>
        <v>135</v>
      </c>
      <c r="O270">
        <f>VLOOKUP(customer!A270,sales_update!A:N,8,FALSE)</f>
        <v>62</v>
      </c>
      <c r="P270">
        <f>VLOOKUP(customer!A270,sales_update!A:N,9,FALSE)</f>
        <v>3372</v>
      </c>
      <c r="Q270">
        <f>VLOOKUP(customer!A270,sales_update!A:N,10,FALSE)</f>
        <v>2</v>
      </c>
      <c r="R270">
        <f>VLOOKUP(customer!A270,sales_update!A:N,11,FALSE)</f>
        <v>11</v>
      </c>
      <c r="S270">
        <f>VLOOKUP(customer!A270,sales_update!A:N,12,FALSE)</f>
        <v>10</v>
      </c>
      <c r="T270">
        <f>VLOOKUP(customer!A270,sales_update!A:N,13,FALSE)</f>
        <v>11</v>
      </c>
      <c r="U270">
        <f>VLOOKUP(customer!A270,sales_update!A:N,14,FALSE)</f>
        <v>6</v>
      </c>
      <c r="V270">
        <f>VLOOKUP(customer!A270,Marketing!A:I,2,FALSE)</f>
        <v>1</v>
      </c>
      <c r="W270">
        <f>VLOOKUP(customer!A270,Marketing!A:I,3,FALSE)</f>
        <v>0</v>
      </c>
      <c r="X270">
        <f>VLOOKUP(customer!A270,Marketing!A:I,4,FALSE)</f>
        <v>0</v>
      </c>
      <c r="Y270">
        <f>VLOOKUP(customer!A270,Marketing!A:I,5,FALSE)</f>
        <v>0</v>
      </c>
      <c r="Z270">
        <f>VLOOKUP(customer!A270,Marketing!A:I,6,FALSE)</f>
        <v>0</v>
      </c>
      <c r="AA270">
        <f>VLOOKUP(customer!A270,Marketing!A:I,7,FALSE)</f>
        <v>0</v>
      </c>
      <c r="AB270">
        <f>VLOOKUP(customer!A270,Marketing!A:I,8,FALSE)</f>
        <v>1</v>
      </c>
      <c r="AC270" s="1">
        <f>VLOOKUP(customer!A270,Marketing!A:I,9,FALSE)</f>
        <v>43676</v>
      </c>
    </row>
    <row r="271" spans="1:29" x14ac:dyDescent="0.3">
      <c r="A271">
        <v>2644</v>
      </c>
      <c r="B271">
        <v>177766</v>
      </c>
      <c r="C271">
        <v>0</v>
      </c>
      <c r="D271">
        <v>1</v>
      </c>
      <c r="E271">
        <v>53</v>
      </c>
      <c r="F271" t="str">
        <f>IF(customer!G271=1, "Married", IF(customer!H271=1, "Single", IF(customer!F271=1, "Divorced", IF(customer!I271=1, "Together", IF(customer!J271=1, "Widowed", "Unknown")))))</f>
        <v>Married</v>
      </c>
      <c r="G271" t="str">
        <f>IF(customer!K271=1,"Basic",IF(customer!L271=1,"Graduate",IF(customer!M271=1,"Master",IF(customer!N271=1,"PhD","Unknown"))))</f>
        <v>PhD</v>
      </c>
      <c r="H271" t="s">
        <v>20</v>
      </c>
      <c r="I271">
        <f>VLOOKUP(customer!A271,sales_update!A:N,2,FALSE)</f>
        <v>97</v>
      </c>
      <c r="J271">
        <f xml:space="preserve"> VLOOKUP(customer!A271,sales_update!A:N,3,FALSE)</f>
        <v>2295</v>
      </c>
      <c r="K271">
        <f>VLOOKUP(customer!A271,sales_update!A:N,4,FALSE)</f>
        <v>135</v>
      </c>
      <c r="L271">
        <f>VLOOKUP(customer!A271,sales_update!A:N,5,FALSE)</f>
        <v>606</v>
      </c>
      <c r="M271">
        <f>VLOOKUP(customer!A271,sales_update!A:N,6,FALSE)</f>
        <v>263</v>
      </c>
      <c r="N271">
        <f>VLOOKUP(customer!A271,sales_update!A:N,7,FALSE)</f>
        <v>135</v>
      </c>
      <c r="O271">
        <f>VLOOKUP(customer!A271,sales_update!A:N,8,FALSE)</f>
        <v>62</v>
      </c>
      <c r="P271">
        <f>VLOOKUP(customer!A271,sales_update!A:N,9,FALSE)</f>
        <v>3372</v>
      </c>
      <c r="Q271">
        <f>VLOOKUP(customer!A271,sales_update!A:N,10,FALSE)</f>
        <v>2</v>
      </c>
      <c r="R271">
        <f>VLOOKUP(customer!A271,sales_update!A:N,11,FALSE)</f>
        <v>11</v>
      </c>
      <c r="S271">
        <f>VLOOKUP(customer!A271,sales_update!A:N,12,FALSE)</f>
        <v>10</v>
      </c>
      <c r="T271">
        <f>VLOOKUP(customer!A271,sales_update!A:N,13,FALSE)</f>
        <v>11</v>
      </c>
      <c r="U271">
        <f>VLOOKUP(customer!A271,sales_update!A:N,14,FALSE)</f>
        <v>6</v>
      </c>
      <c r="V271">
        <f>VLOOKUP(customer!A271,Marketing!A:I,2,FALSE)</f>
        <v>1</v>
      </c>
      <c r="W271">
        <f>VLOOKUP(customer!A271,Marketing!A:I,3,FALSE)</f>
        <v>0</v>
      </c>
      <c r="X271">
        <f>VLOOKUP(customer!A271,Marketing!A:I,4,FALSE)</f>
        <v>0</v>
      </c>
      <c r="Y271">
        <f>VLOOKUP(customer!A271,Marketing!A:I,5,FALSE)</f>
        <v>0</v>
      </c>
      <c r="Z271">
        <f>VLOOKUP(customer!A271,Marketing!A:I,6,FALSE)</f>
        <v>0</v>
      </c>
      <c r="AA271">
        <f>VLOOKUP(customer!A271,Marketing!A:I,7,FALSE)</f>
        <v>0</v>
      </c>
      <c r="AB271">
        <f>VLOOKUP(customer!A271,Marketing!A:I,8,FALSE)</f>
        <v>1</v>
      </c>
      <c r="AC271" s="1">
        <f>VLOOKUP(customer!A271,Marketing!A:I,9,FALSE)</f>
        <v>43676</v>
      </c>
    </row>
    <row r="272" spans="1:29" x14ac:dyDescent="0.3">
      <c r="A272">
        <v>1627</v>
      </c>
      <c r="B272">
        <v>177632</v>
      </c>
      <c r="C272">
        <v>0</v>
      </c>
      <c r="D272">
        <v>0</v>
      </c>
      <c r="E272">
        <v>73</v>
      </c>
      <c r="F272" t="str">
        <f>IF(customer!G272=1, "Married", IF(customer!H272=1, "Single", IF(customer!F272=1, "Divorced", IF(customer!I272=1, "Together", IF(customer!J272=1, "Widowed", "Unknown")))))</f>
        <v>Together</v>
      </c>
      <c r="G272" t="str">
        <f>IF(customer!K272=1,"Basic",IF(customer!L272=1,"Graduate",IF(customer!M272=1,"Master",IF(customer!N272=1,"PhD","Unknown"))))</f>
        <v>Master</v>
      </c>
      <c r="H272" t="s">
        <v>18</v>
      </c>
      <c r="I272">
        <f>VLOOKUP(customer!A272,sales_update!A:N,2,FALSE)</f>
        <v>73</v>
      </c>
      <c r="J272">
        <f xml:space="preserve"> VLOOKUP(customer!A272,sales_update!A:N,3,FALSE)</f>
        <v>2746</v>
      </c>
      <c r="K272">
        <f>VLOOKUP(customer!A272,sales_update!A:N,4,FALSE)</f>
        <v>240</v>
      </c>
      <c r="L272">
        <f>VLOOKUP(customer!A272,sales_update!A:N,5,FALSE)</f>
        <v>1734</v>
      </c>
      <c r="M272">
        <f>VLOOKUP(customer!A272,sales_update!A:N,6,FALSE)</f>
        <v>0</v>
      </c>
      <c r="N272">
        <f>VLOOKUP(customer!A272,sales_update!A:N,7,FALSE)</f>
        <v>96</v>
      </c>
      <c r="O272">
        <f>VLOOKUP(customer!A272,sales_update!A:N,8,FALSE)</f>
        <v>336</v>
      </c>
      <c r="P272">
        <f>VLOOKUP(customer!A272,sales_update!A:N,9,FALSE)</f>
        <v>4480</v>
      </c>
      <c r="Q272">
        <f>VLOOKUP(customer!A272,sales_update!A:N,10,FALSE)</f>
        <v>1</v>
      </c>
      <c r="R272">
        <f>VLOOKUP(customer!A272,sales_update!A:N,11,FALSE)</f>
        <v>4</v>
      </c>
      <c r="S272">
        <f>VLOOKUP(customer!A272,sales_update!A:N,12,FALSE)</f>
        <v>2</v>
      </c>
      <c r="T272">
        <f>VLOOKUP(customer!A272,sales_update!A:N,13,FALSE)</f>
        <v>6</v>
      </c>
      <c r="U272">
        <f>VLOOKUP(customer!A272,sales_update!A:N,14,FALSE)</f>
        <v>2</v>
      </c>
      <c r="V272">
        <f>VLOOKUP(customer!A272,Marketing!A:I,2,FALSE)</f>
        <v>0</v>
      </c>
      <c r="W272">
        <f>VLOOKUP(customer!A272,Marketing!A:I,3,FALSE)</f>
        <v>1</v>
      </c>
      <c r="X272">
        <f>VLOOKUP(customer!A272,Marketing!A:I,4,FALSE)</f>
        <v>1</v>
      </c>
      <c r="Y272">
        <f>VLOOKUP(customer!A272,Marketing!A:I,5,FALSE)</f>
        <v>0</v>
      </c>
      <c r="Z272">
        <f>VLOOKUP(customer!A272,Marketing!A:I,6,FALSE)</f>
        <v>0</v>
      </c>
      <c r="AA272">
        <f>VLOOKUP(customer!A272,Marketing!A:I,7,FALSE)</f>
        <v>0</v>
      </c>
      <c r="AB272">
        <f>VLOOKUP(customer!A272,Marketing!A:I,8,FALSE)</f>
        <v>1</v>
      </c>
      <c r="AC272" s="1">
        <f>VLOOKUP(customer!A272,Marketing!A:I,9,FALSE)</f>
        <v>43692</v>
      </c>
    </row>
    <row r="273" spans="1:29" x14ac:dyDescent="0.3">
      <c r="A273">
        <v>1210</v>
      </c>
      <c r="B273">
        <v>177622</v>
      </c>
      <c r="C273">
        <v>0</v>
      </c>
      <c r="D273">
        <v>2</v>
      </c>
      <c r="E273">
        <v>50</v>
      </c>
      <c r="F273" t="str">
        <f>IF(customer!G273=1, "Married", IF(customer!H273=1, "Single", IF(customer!F273=1, "Divorced", IF(customer!I273=1, "Together", IF(customer!J273=1, "Widowed", "Unknown")))))</f>
        <v>Together</v>
      </c>
      <c r="G273" t="str">
        <f>IF(customer!K273=1,"Basic",IF(customer!L273=1,"Graduate",IF(customer!M273=1,"Master",IF(customer!N273=1,"PhD","Unknown"))))</f>
        <v>PhD</v>
      </c>
      <c r="H273" t="s">
        <v>20</v>
      </c>
      <c r="I273">
        <f>VLOOKUP(customer!A273,sales_update!A:N,2,FALSE)</f>
        <v>3</v>
      </c>
      <c r="J273">
        <f xml:space="preserve"> VLOOKUP(customer!A273,sales_update!A:N,3,FALSE)</f>
        <v>1190</v>
      </c>
      <c r="K273">
        <f>VLOOKUP(customer!A273,sales_update!A:N,4,FALSE)</f>
        <v>16</v>
      </c>
      <c r="L273">
        <f>VLOOKUP(customer!A273,sales_update!A:N,5,FALSE)</f>
        <v>352</v>
      </c>
      <c r="M273">
        <f>VLOOKUP(customer!A273,sales_update!A:N,6,FALSE)</f>
        <v>43</v>
      </c>
      <c r="N273">
        <f>VLOOKUP(customer!A273,sales_update!A:N,7,FALSE)</f>
        <v>0</v>
      </c>
      <c r="O273">
        <f>VLOOKUP(customer!A273,sales_update!A:N,8,FALSE)</f>
        <v>32</v>
      </c>
      <c r="P273">
        <f>VLOOKUP(customer!A273,sales_update!A:N,9,FALSE)</f>
        <v>1570</v>
      </c>
      <c r="Q273">
        <f>VLOOKUP(customer!A273,sales_update!A:N,10,FALSE)</f>
        <v>2</v>
      </c>
      <c r="R273">
        <f>VLOOKUP(customer!A273,sales_update!A:N,11,FALSE)</f>
        <v>6</v>
      </c>
      <c r="S273">
        <f>VLOOKUP(customer!A273,sales_update!A:N,12,FALSE)</f>
        <v>3</v>
      </c>
      <c r="T273">
        <f>VLOOKUP(customer!A273,sales_update!A:N,13,FALSE)</f>
        <v>11</v>
      </c>
      <c r="U273">
        <f>VLOOKUP(customer!A273,sales_update!A:N,14,FALSE)</f>
        <v>3</v>
      </c>
      <c r="V273">
        <f>VLOOKUP(customer!A273,Marketing!A:I,2,FALSE)</f>
        <v>0</v>
      </c>
      <c r="W273">
        <f>VLOOKUP(customer!A273,Marketing!A:I,3,FALSE)</f>
        <v>0</v>
      </c>
      <c r="X273">
        <f>VLOOKUP(customer!A273,Marketing!A:I,4,FALSE)</f>
        <v>0</v>
      </c>
      <c r="Y273">
        <f>VLOOKUP(customer!A273,Marketing!A:I,5,FALSE)</f>
        <v>0</v>
      </c>
      <c r="Z273">
        <f>VLOOKUP(customer!A273,Marketing!A:I,6,FALSE)</f>
        <v>0</v>
      </c>
      <c r="AA273">
        <f>VLOOKUP(customer!A273,Marketing!A:I,7,FALSE)</f>
        <v>0</v>
      </c>
      <c r="AB273">
        <f>VLOOKUP(customer!A273,Marketing!A:I,8,FALSE)</f>
        <v>0</v>
      </c>
      <c r="AC273" s="1">
        <f>VLOOKUP(customer!A273,Marketing!A:I,9,FALSE)</f>
        <v>44092</v>
      </c>
    </row>
    <row r="274" spans="1:29" x14ac:dyDescent="0.3">
      <c r="A274">
        <v>3040</v>
      </c>
      <c r="B274">
        <v>177610</v>
      </c>
      <c r="C274">
        <v>0</v>
      </c>
      <c r="D274">
        <v>1</v>
      </c>
      <c r="E274">
        <v>68</v>
      </c>
      <c r="F274" t="str">
        <f>IF(customer!G274=1, "Married", IF(customer!H274=1, "Single", IF(customer!F274=1, "Divorced", IF(customer!I274=1, "Together", IF(customer!J274=1, "Widowed", "Unknown")))))</f>
        <v>Married</v>
      </c>
      <c r="G274" t="str">
        <f>IF(customer!K274=1,"Basic",IF(customer!L274=1,"Graduate",IF(customer!M274=1,"Master",IF(customer!N274=1,"PhD","Unknown"))))</f>
        <v>PhD</v>
      </c>
      <c r="H274" t="s">
        <v>20</v>
      </c>
      <c r="I274">
        <f>VLOOKUP(customer!A274,sales_update!A:N,2,FALSE)</f>
        <v>70</v>
      </c>
      <c r="J274">
        <f xml:space="preserve"> VLOOKUP(customer!A274,sales_update!A:N,3,FALSE)</f>
        <v>2849</v>
      </c>
      <c r="K274">
        <f>VLOOKUP(customer!A274,sales_update!A:N,4,FALSE)</f>
        <v>76</v>
      </c>
      <c r="L274">
        <f>VLOOKUP(customer!A274,sales_update!A:N,5,FALSE)</f>
        <v>760</v>
      </c>
      <c r="M274">
        <f>VLOOKUP(customer!A274,sales_update!A:N,6,FALSE)</f>
        <v>48</v>
      </c>
      <c r="N274">
        <f>VLOOKUP(customer!A274,sales_update!A:N,7,FALSE)</f>
        <v>76</v>
      </c>
      <c r="O274">
        <f>VLOOKUP(customer!A274,sales_update!A:N,8,FALSE)</f>
        <v>37</v>
      </c>
      <c r="P274">
        <f>VLOOKUP(customer!A274,sales_update!A:N,9,FALSE)</f>
        <v>3771</v>
      </c>
      <c r="Q274">
        <f>VLOOKUP(customer!A274,sales_update!A:N,10,FALSE)</f>
        <v>2</v>
      </c>
      <c r="R274">
        <f>VLOOKUP(customer!A274,sales_update!A:N,11,FALSE)</f>
        <v>4</v>
      </c>
      <c r="S274">
        <f>VLOOKUP(customer!A274,sales_update!A:N,12,FALSE)</f>
        <v>7</v>
      </c>
      <c r="T274">
        <f>VLOOKUP(customer!A274,sales_update!A:N,13,FALSE)</f>
        <v>4</v>
      </c>
      <c r="U274">
        <f>VLOOKUP(customer!A274,sales_update!A:N,14,FALSE)</f>
        <v>7</v>
      </c>
      <c r="V274">
        <f>VLOOKUP(customer!A274,Marketing!A:I,2,FALSE)</f>
        <v>0</v>
      </c>
      <c r="W274">
        <f>VLOOKUP(customer!A274,Marketing!A:I,3,FALSE)</f>
        <v>0</v>
      </c>
      <c r="X274">
        <f>VLOOKUP(customer!A274,Marketing!A:I,4,FALSE)</f>
        <v>0</v>
      </c>
      <c r="Y274">
        <f>VLOOKUP(customer!A274,Marketing!A:I,5,FALSE)</f>
        <v>0</v>
      </c>
      <c r="Z274">
        <f>VLOOKUP(customer!A274,Marketing!A:I,6,FALSE)</f>
        <v>0</v>
      </c>
      <c r="AA274">
        <f>VLOOKUP(customer!A274,Marketing!A:I,7,FALSE)</f>
        <v>0</v>
      </c>
      <c r="AB274">
        <f>VLOOKUP(customer!A274,Marketing!A:I,8,FALSE)</f>
        <v>0</v>
      </c>
      <c r="AC274" s="1">
        <f>VLOOKUP(customer!A274,Marketing!A:I,9,FALSE)</f>
        <v>43560</v>
      </c>
    </row>
    <row r="275" spans="1:29" x14ac:dyDescent="0.3">
      <c r="A275">
        <v>2898</v>
      </c>
      <c r="B275">
        <v>177598</v>
      </c>
      <c r="C275">
        <v>0</v>
      </c>
      <c r="D275">
        <v>0</v>
      </c>
      <c r="E275">
        <v>77</v>
      </c>
      <c r="F275" t="str">
        <f>IF(customer!G275=1, "Married", IF(customer!H275=1, "Single", IF(customer!F275=1, "Divorced", IF(customer!I275=1, "Together", IF(customer!J275=1, "Widowed", "Unknown")))))</f>
        <v>Single</v>
      </c>
      <c r="G275" t="str">
        <f>IF(customer!K275=1,"Basic",IF(customer!L275=1,"Graduate",IF(customer!M275=1,"Master",IF(customer!N275=1,"PhD","Unknown"))))</f>
        <v>Master</v>
      </c>
      <c r="H275" t="s">
        <v>17</v>
      </c>
      <c r="I275">
        <f>VLOOKUP(customer!A275,sales_update!A:N,2,FALSE)</f>
        <v>53</v>
      </c>
      <c r="J275">
        <f xml:space="preserve"> VLOOKUP(customer!A275,sales_update!A:N,3,FALSE)</f>
        <v>2730</v>
      </c>
      <c r="K275">
        <f>VLOOKUP(customer!A275,sales_update!A:N,4,FALSE)</f>
        <v>76</v>
      </c>
      <c r="L275">
        <f>VLOOKUP(customer!A275,sales_update!A:N,5,FALSE)</f>
        <v>643</v>
      </c>
      <c r="M275">
        <f>VLOOKUP(customer!A275,sales_update!A:N,6,FALSE)</f>
        <v>295</v>
      </c>
      <c r="N275">
        <f>VLOOKUP(customer!A275,sales_update!A:N,7,FALSE)</f>
        <v>151</v>
      </c>
      <c r="O275">
        <f>VLOOKUP(customer!A275,sales_update!A:N,8,FALSE)</f>
        <v>76</v>
      </c>
      <c r="P275">
        <f>VLOOKUP(customer!A275,sales_update!A:N,9,FALSE)</f>
        <v>3820</v>
      </c>
      <c r="Q275">
        <f>VLOOKUP(customer!A275,sales_update!A:N,10,FALSE)</f>
        <v>1</v>
      </c>
      <c r="R275">
        <f>VLOOKUP(customer!A275,sales_update!A:N,11,FALSE)</f>
        <v>7</v>
      </c>
      <c r="S275">
        <f>VLOOKUP(customer!A275,sales_update!A:N,12,FALSE)</f>
        <v>5</v>
      </c>
      <c r="T275">
        <f>VLOOKUP(customer!A275,sales_update!A:N,13,FALSE)</f>
        <v>13</v>
      </c>
      <c r="U275">
        <f>VLOOKUP(customer!A275,sales_update!A:N,14,FALSE)</f>
        <v>3</v>
      </c>
      <c r="V275">
        <f>VLOOKUP(customer!A275,Marketing!A:I,2,FALSE)</f>
        <v>0</v>
      </c>
      <c r="W275">
        <f>VLOOKUP(customer!A275,Marketing!A:I,3,FALSE)</f>
        <v>0</v>
      </c>
      <c r="X275">
        <f>VLOOKUP(customer!A275,Marketing!A:I,4,FALSE)</f>
        <v>1</v>
      </c>
      <c r="Y275">
        <f>VLOOKUP(customer!A275,Marketing!A:I,5,FALSE)</f>
        <v>0</v>
      </c>
      <c r="Z275">
        <f>VLOOKUP(customer!A275,Marketing!A:I,6,FALSE)</f>
        <v>0</v>
      </c>
      <c r="AA275">
        <f>VLOOKUP(customer!A275,Marketing!A:I,7,FALSE)</f>
        <v>0</v>
      </c>
      <c r="AB275">
        <f>VLOOKUP(customer!A275,Marketing!A:I,8,FALSE)</f>
        <v>0</v>
      </c>
      <c r="AC275" s="1">
        <f>VLOOKUP(customer!A275,Marketing!A:I,9,FALSE)</f>
        <v>43897</v>
      </c>
    </row>
    <row r="276" spans="1:29" x14ac:dyDescent="0.3">
      <c r="A276">
        <v>1907</v>
      </c>
      <c r="B276">
        <v>177583</v>
      </c>
      <c r="C276">
        <v>0</v>
      </c>
      <c r="D276">
        <v>0</v>
      </c>
      <c r="E276">
        <v>42</v>
      </c>
      <c r="F276" t="str">
        <f>IF(customer!G276=1, "Married", IF(customer!H276=1, "Single", IF(customer!F276=1, "Divorced", IF(customer!I276=1, "Together", IF(customer!J276=1, "Widowed", "Unknown")))))</f>
        <v>Married</v>
      </c>
      <c r="G276" t="str">
        <f>IF(customer!K276=1,"Basic",IF(customer!L276=1,"Graduate",IF(customer!M276=1,"Master",IF(customer!N276=1,"PhD","Unknown"))))</f>
        <v>Graduate</v>
      </c>
      <c r="H276" t="s">
        <v>15</v>
      </c>
      <c r="I276">
        <f>VLOOKUP(customer!A276,sales_update!A:N,2,FALSE)</f>
        <v>93</v>
      </c>
      <c r="J276">
        <f xml:space="preserve"> VLOOKUP(customer!A276,sales_update!A:N,3,FALSE)</f>
        <v>851</v>
      </c>
      <c r="K276">
        <f>VLOOKUP(customer!A276,sales_update!A:N,4,FALSE)</f>
        <v>53</v>
      </c>
      <c r="L276">
        <f>VLOOKUP(customer!A276,sales_update!A:N,5,FALSE)</f>
        <v>879</v>
      </c>
      <c r="M276">
        <f>VLOOKUP(customer!A276,sales_update!A:N,6,FALSE)</f>
        <v>572</v>
      </c>
      <c r="N276">
        <f>VLOOKUP(customer!A276,sales_update!A:N,7,FALSE)</f>
        <v>27</v>
      </c>
      <c r="O276">
        <f>VLOOKUP(customer!A276,sales_update!A:N,8,FALSE)</f>
        <v>247</v>
      </c>
      <c r="P276">
        <f>VLOOKUP(customer!A276,sales_update!A:N,9,FALSE)</f>
        <v>2136</v>
      </c>
      <c r="Q276">
        <f>VLOOKUP(customer!A276,sales_update!A:N,10,FALSE)</f>
        <v>1</v>
      </c>
      <c r="R276">
        <f>VLOOKUP(customer!A276,sales_update!A:N,11,FALSE)</f>
        <v>4</v>
      </c>
      <c r="S276">
        <f>VLOOKUP(customer!A276,sales_update!A:N,12,FALSE)</f>
        <v>5</v>
      </c>
      <c r="T276">
        <f>VLOOKUP(customer!A276,sales_update!A:N,13,FALSE)</f>
        <v>9</v>
      </c>
      <c r="U276">
        <f>VLOOKUP(customer!A276,sales_update!A:N,14,FALSE)</f>
        <v>2</v>
      </c>
      <c r="V276">
        <f>VLOOKUP(customer!A276,Marketing!A:I,2,FALSE)</f>
        <v>0</v>
      </c>
      <c r="W276">
        <f>VLOOKUP(customer!A276,Marketing!A:I,3,FALSE)</f>
        <v>0</v>
      </c>
      <c r="X276">
        <f>VLOOKUP(customer!A276,Marketing!A:I,4,FALSE)</f>
        <v>0</v>
      </c>
      <c r="Y276">
        <f>VLOOKUP(customer!A276,Marketing!A:I,5,FALSE)</f>
        <v>1</v>
      </c>
      <c r="Z276">
        <f>VLOOKUP(customer!A276,Marketing!A:I,6,FALSE)</f>
        <v>0</v>
      </c>
      <c r="AA276">
        <f>VLOOKUP(customer!A276,Marketing!A:I,7,FALSE)</f>
        <v>0</v>
      </c>
      <c r="AB276">
        <f>VLOOKUP(customer!A276,Marketing!A:I,8,FALSE)</f>
        <v>0</v>
      </c>
      <c r="AC276" s="1">
        <f>VLOOKUP(customer!A276,Marketing!A:I,9,FALSE)</f>
        <v>44029</v>
      </c>
    </row>
    <row r="277" spans="1:29" x14ac:dyDescent="0.3">
      <c r="A277">
        <v>1991</v>
      </c>
      <c r="B277">
        <v>177568</v>
      </c>
      <c r="C277">
        <v>0</v>
      </c>
      <c r="D277">
        <v>1</v>
      </c>
      <c r="E277">
        <v>41</v>
      </c>
      <c r="F277" t="str">
        <f>IF(customer!G277=1, "Married", IF(customer!H277=1, "Single", IF(customer!F277=1, "Divorced", IF(customer!I277=1, "Together", IF(customer!J277=1, "Widowed", "Unknown")))))</f>
        <v>Together</v>
      </c>
      <c r="G277" t="str">
        <f>IF(customer!K277=1,"Basic",IF(customer!L277=1,"Graduate",IF(customer!M277=1,"Master",IF(customer!N277=1,"PhD","Unknown"))))</f>
        <v>Graduate</v>
      </c>
      <c r="H277" t="s">
        <v>15</v>
      </c>
      <c r="I277">
        <f>VLOOKUP(customer!A277,sales_update!A:N,2,FALSE)</f>
        <v>30</v>
      </c>
      <c r="J277">
        <f xml:space="preserve"> VLOOKUP(customer!A277,sales_update!A:N,3,FALSE)</f>
        <v>2816</v>
      </c>
      <c r="K277">
        <f>VLOOKUP(customer!A277,sales_update!A:N,4,FALSE)</f>
        <v>0</v>
      </c>
      <c r="L277">
        <f>VLOOKUP(customer!A277,sales_update!A:N,5,FALSE)</f>
        <v>907</v>
      </c>
      <c r="M277">
        <f>VLOOKUP(customer!A277,sales_update!A:N,6,FALSE)</f>
        <v>531</v>
      </c>
      <c r="N277">
        <f>VLOOKUP(customer!A277,sales_update!A:N,7,FALSE)</f>
        <v>407</v>
      </c>
      <c r="O277">
        <f>VLOOKUP(customer!A277,sales_update!A:N,8,FALSE)</f>
        <v>362</v>
      </c>
      <c r="P277">
        <f>VLOOKUP(customer!A277,sales_update!A:N,9,FALSE)</f>
        <v>4299</v>
      </c>
      <c r="Q277">
        <f>VLOOKUP(customer!A277,sales_update!A:N,10,FALSE)</f>
        <v>1</v>
      </c>
      <c r="R277">
        <f>VLOOKUP(customer!A277,sales_update!A:N,11,FALSE)</f>
        <v>10</v>
      </c>
      <c r="S277">
        <f>VLOOKUP(customer!A277,sales_update!A:N,12,FALSE)</f>
        <v>2</v>
      </c>
      <c r="T277">
        <f>VLOOKUP(customer!A277,sales_update!A:N,13,FALSE)</f>
        <v>8</v>
      </c>
      <c r="U277">
        <f>VLOOKUP(customer!A277,sales_update!A:N,14,FALSE)</f>
        <v>5</v>
      </c>
      <c r="V277">
        <f>VLOOKUP(customer!A277,Marketing!A:I,2,FALSE)</f>
        <v>0</v>
      </c>
      <c r="W277">
        <f>VLOOKUP(customer!A277,Marketing!A:I,3,FALSE)</f>
        <v>1</v>
      </c>
      <c r="X277">
        <f>VLOOKUP(customer!A277,Marketing!A:I,4,FALSE)</f>
        <v>1</v>
      </c>
      <c r="Y277">
        <f>VLOOKUP(customer!A277,Marketing!A:I,5,FALSE)</f>
        <v>1</v>
      </c>
      <c r="Z277">
        <f>VLOOKUP(customer!A277,Marketing!A:I,6,FALSE)</f>
        <v>0</v>
      </c>
      <c r="AA277">
        <f>VLOOKUP(customer!A277,Marketing!A:I,7,FALSE)</f>
        <v>0</v>
      </c>
      <c r="AB277">
        <f>VLOOKUP(customer!A277,Marketing!A:I,8,FALSE)</f>
        <v>0</v>
      </c>
      <c r="AC277" s="1">
        <f>VLOOKUP(customer!A277,Marketing!A:I,9,FALSE)</f>
        <v>43495</v>
      </c>
    </row>
    <row r="278" spans="1:29" x14ac:dyDescent="0.3">
      <c r="A278">
        <v>2686</v>
      </c>
      <c r="B278">
        <v>177520</v>
      </c>
      <c r="C278">
        <v>0</v>
      </c>
      <c r="D278">
        <v>1</v>
      </c>
      <c r="E278">
        <v>61</v>
      </c>
      <c r="F278" t="str">
        <f>IF(customer!G278=1, "Married", IF(customer!H278=1, "Single", IF(customer!F278=1, "Divorced", IF(customer!I278=1, "Together", IF(customer!J278=1, "Widowed", "Unknown")))))</f>
        <v>Married</v>
      </c>
      <c r="G278" t="str">
        <f>IF(customer!K278=1,"Basic",IF(customer!L278=1,"Graduate",IF(customer!M278=1,"Master",IF(customer!N278=1,"PhD","Unknown"))))</f>
        <v>Master</v>
      </c>
      <c r="H278" t="s">
        <v>20</v>
      </c>
      <c r="I278">
        <f>VLOOKUP(customer!A278,sales_update!A:N,2,FALSE)</f>
        <v>30</v>
      </c>
      <c r="J278">
        <f xml:space="preserve"> VLOOKUP(customer!A278,sales_update!A:N,3,FALSE)</f>
        <v>2153</v>
      </c>
      <c r="K278">
        <f>VLOOKUP(customer!A278,sales_update!A:N,4,FALSE)</f>
        <v>101</v>
      </c>
      <c r="L278">
        <f>VLOOKUP(customer!A278,sales_update!A:N,5,FALSE)</f>
        <v>907</v>
      </c>
      <c r="M278">
        <f>VLOOKUP(customer!A278,sales_update!A:N,6,FALSE)</f>
        <v>0</v>
      </c>
      <c r="N278">
        <f>VLOOKUP(customer!A278,sales_update!A:N,7,FALSE)</f>
        <v>202</v>
      </c>
      <c r="O278">
        <f>VLOOKUP(customer!A278,sales_update!A:N,8,FALSE)</f>
        <v>133</v>
      </c>
      <c r="P278">
        <f>VLOOKUP(customer!A278,sales_update!A:N,9,FALSE)</f>
        <v>3229</v>
      </c>
      <c r="Q278">
        <f>VLOOKUP(customer!A278,sales_update!A:N,10,FALSE)</f>
        <v>1</v>
      </c>
      <c r="R278">
        <f>VLOOKUP(customer!A278,sales_update!A:N,11,FALSE)</f>
        <v>8</v>
      </c>
      <c r="S278">
        <f>VLOOKUP(customer!A278,sales_update!A:N,12,FALSE)</f>
        <v>7</v>
      </c>
      <c r="T278">
        <f>VLOOKUP(customer!A278,sales_update!A:N,13,FALSE)</f>
        <v>7</v>
      </c>
      <c r="U278">
        <f>VLOOKUP(customer!A278,sales_update!A:N,14,FALSE)</f>
        <v>4</v>
      </c>
      <c r="V278">
        <f>VLOOKUP(customer!A278,Marketing!A:I,2,FALSE)</f>
        <v>1</v>
      </c>
      <c r="W278">
        <f>VLOOKUP(customer!A278,Marketing!A:I,3,FALSE)</f>
        <v>0</v>
      </c>
      <c r="X278">
        <f>VLOOKUP(customer!A278,Marketing!A:I,4,FALSE)</f>
        <v>1</v>
      </c>
      <c r="Y278">
        <f>VLOOKUP(customer!A278,Marketing!A:I,5,FALSE)</f>
        <v>1</v>
      </c>
      <c r="Z278">
        <f>VLOOKUP(customer!A278,Marketing!A:I,6,FALSE)</f>
        <v>0</v>
      </c>
      <c r="AA278">
        <f>VLOOKUP(customer!A278,Marketing!A:I,7,FALSE)</f>
        <v>0</v>
      </c>
      <c r="AB278">
        <f>VLOOKUP(customer!A278,Marketing!A:I,8,FALSE)</f>
        <v>1</v>
      </c>
      <c r="AC278" s="1">
        <f>VLOOKUP(customer!A278,Marketing!A:I,9,FALSE)</f>
        <v>43863</v>
      </c>
    </row>
    <row r="279" spans="1:29" x14ac:dyDescent="0.3">
      <c r="A279">
        <v>1294</v>
      </c>
      <c r="B279">
        <v>177457</v>
      </c>
      <c r="C279">
        <v>0</v>
      </c>
      <c r="D279">
        <v>0</v>
      </c>
      <c r="E279">
        <v>73</v>
      </c>
      <c r="F279" t="str">
        <f>IF(customer!G279=1, "Married", IF(customer!H279=1, "Single", IF(customer!F279=1, "Divorced", IF(customer!I279=1, "Together", IF(customer!J279=1, "Widowed", "Unknown")))))</f>
        <v>Single</v>
      </c>
      <c r="G279" t="str">
        <f>IF(customer!K279=1,"Basic",IF(customer!L279=1,"Graduate",IF(customer!M279=1,"Master",IF(customer!N279=1,"PhD","Unknown"))))</f>
        <v>Graduate</v>
      </c>
      <c r="H279" t="s">
        <v>20</v>
      </c>
      <c r="I279">
        <f>VLOOKUP(customer!A279,sales_update!A:N,2,FALSE)</f>
        <v>85</v>
      </c>
      <c r="J279">
        <f xml:space="preserve"> VLOOKUP(customer!A279,sales_update!A:N,3,FALSE)</f>
        <v>1546</v>
      </c>
      <c r="K279">
        <f>VLOOKUP(customer!A279,sales_update!A:N,4,FALSE)</f>
        <v>25</v>
      </c>
      <c r="L279">
        <f>VLOOKUP(customer!A279,sales_update!A:N,5,FALSE)</f>
        <v>916</v>
      </c>
      <c r="M279">
        <f>VLOOKUP(customer!A279,sales_update!A:N,6,FALSE)</f>
        <v>34</v>
      </c>
      <c r="N279">
        <f>VLOOKUP(customer!A279,sales_update!A:N,7,FALSE)</f>
        <v>103</v>
      </c>
      <c r="O279">
        <f>VLOOKUP(customer!A279,sales_update!A:N,8,FALSE)</f>
        <v>25</v>
      </c>
      <c r="P279">
        <f>VLOOKUP(customer!A279,sales_update!A:N,9,FALSE)</f>
        <v>2600</v>
      </c>
      <c r="Q279">
        <f>VLOOKUP(customer!A279,sales_update!A:N,10,FALSE)</f>
        <v>1</v>
      </c>
      <c r="R279">
        <f>VLOOKUP(customer!A279,sales_update!A:N,11,FALSE)</f>
        <v>2</v>
      </c>
      <c r="S279">
        <f>VLOOKUP(customer!A279,sales_update!A:N,12,FALSE)</f>
        <v>5</v>
      </c>
      <c r="T279">
        <f>VLOOKUP(customer!A279,sales_update!A:N,13,FALSE)</f>
        <v>10</v>
      </c>
      <c r="U279">
        <f>VLOOKUP(customer!A279,sales_update!A:N,14,FALSE)</f>
        <v>1</v>
      </c>
      <c r="V279">
        <f>VLOOKUP(customer!A279,Marketing!A:I,2,FALSE)</f>
        <v>0</v>
      </c>
      <c r="W279">
        <f>VLOOKUP(customer!A279,Marketing!A:I,3,FALSE)</f>
        <v>0</v>
      </c>
      <c r="X279">
        <f>VLOOKUP(customer!A279,Marketing!A:I,4,FALSE)</f>
        <v>1</v>
      </c>
      <c r="Y279">
        <f>VLOOKUP(customer!A279,Marketing!A:I,5,FALSE)</f>
        <v>0</v>
      </c>
      <c r="Z279">
        <f>VLOOKUP(customer!A279,Marketing!A:I,6,FALSE)</f>
        <v>0</v>
      </c>
      <c r="AA279">
        <f>VLOOKUP(customer!A279,Marketing!A:I,7,FALSE)</f>
        <v>0</v>
      </c>
      <c r="AB279">
        <f>VLOOKUP(customer!A279,Marketing!A:I,8,FALSE)</f>
        <v>0</v>
      </c>
      <c r="AC279" s="1">
        <f>VLOOKUP(customer!A279,Marketing!A:I,9,FALSE)</f>
        <v>44052</v>
      </c>
    </row>
    <row r="280" spans="1:29" x14ac:dyDescent="0.3">
      <c r="A280">
        <v>2712</v>
      </c>
      <c r="B280">
        <v>177437</v>
      </c>
      <c r="C280">
        <v>0</v>
      </c>
      <c r="D280">
        <v>0</v>
      </c>
      <c r="E280">
        <v>57</v>
      </c>
      <c r="F280" t="str">
        <f>IF(customer!G280=1, "Married", IF(customer!H280=1, "Single", IF(customer!F280=1, "Divorced", IF(customer!I280=1, "Together", IF(customer!J280=1, "Widowed", "Unknown")))))</f>
        <v>Married</v>
      </c>
      <c r="G280" t="str">
        <f>IF(customer!K280=1,"Basic",IF(customer!L280=1,"Graduate",IF(customer!M280=1,"Master",IF(customer!N280=1,"PhD","Unknown"))))</f>
        <v>Graduate</v>
      </c>
      <c r="H280" t="s">
        <v>17</v>
      </c>
      <c r="I280">
        <f>VLOOKUP(customer!A280,sales_update!A:N,2,FALSE)</f>
        <v>70</v>
      </c>
      <c r="J280">
        <f xml:space="preserve"> VLOOKUP(customer!A280,sales_update!A:N,3,FALSE)</f>
        <v>1283</v>
      </c>
      <c r="K280">
        <f>VLOOKUP(customer!A280,sales_update!A:N,4,FALSE)</f>
        <v>48</v>
      </c>
      <c r="L280">
        <f>VLOOKUP(customer!A280,sales_update!A:N,5,FALSE)</f>
        <v>1013</v>
      </c>
      <c r="M280">
        <f>VLOOKUP(customer!A280,sales_update!A:N,6,FALSE)</f>
        <v>66</v>
      </c>
      <c r="N280">
        <f>VLOOKUP(customer!A280,sales_update!A:N,7,FALSE)</f>
        <v>101</v>
      </c>
      <c r="O280">
        <f>VLOOKUP(customer!A280,sales_update!A:N,8,FALSE)</f>
        <v>66</v>
      </c>
      <c r="P280">
        <f>VLOOKUP(customer!A280,sales_update!A:N,9,FALSE)</f>
        <v>2445</v>
      </c>
      <c r="Q280">
        <f>VLOOKUP(customer!A280,sales_update!A:N,10,FALSE)</f>
        <v>1</v>
      </c>
      <c r="R280">
        <f>VLOOKUP(customer!A280,sales_update!A:N,11,FALSE)</f>
        <v>4</v>
      </c>
      <c r="S280">
        <f>VLOOKUP(customer!A280,sales_update!A:N,12,FALSE)</f>
        <v>5</v>
      </c>
      <c r="T280">
        <f>VLOOKUP(customer!A280,sales_update!A:N,13,FALSE)</f>
        <v>13</v>
      </c>
      <c r="U280">
        <f>VLOOKUP(customer!A280,sales_update!A:N,14,FALSE)</f>
        <v>1</v>
      </c>
      <c r="V280">
        <f>VLOOKUP(customer!A280,Marketing!A:I,2,FALSE)</f>
        <v>0</v>
      </c>
      <c r="W280">
        <f>VLOOKUP(customer!A280,Marketing!A:I,3,FALSE)</f>
        <v>0</v>
      </c>
      <c r="X280">
        <f>VLOOKUP(customer!A280,Marketing!A:I,4,FALSE)</f>
        <v>1</v>
      </c>
      <c r="Y280">
        <f>VLOOKUP(customer!A280,Marketing!A:I,5,FALSE)</f>
        <v>0</v>
      </c>
      <c r="Z280">
        <f>VLOOKUP(customer!A280,Marketing!A:I,6,FALSE)</f>
        <v>0</v>
      </c>
      <c r="AA280">
        <f>VLOOKUP(customer!A280,Marketing!A:I,7,FALSE)</f>
        <v>0</v>
      </c>
      <c r="AB280">
        <f>VLOOKUP(customer!A280,Marketing!A:I,8,FALSE)</f>
        <v>0</v>
      </c>
      <c r="AC280" s="1">
        <f>VLOOKUP(customer!A280,Marketing!A:I,9,FALSE)</f>
        <v>43953</v>
      </c>
    </row>
    <row r="281" spans="1:29" x14ac:dyDescent="0.3">
      <c r="A281">
        <v>2302</v>
      </c>
      <c r="B281">
        <v>177382</v>
      </c>
      <c r="C281">
        <v>0</v>
      </c>
      <c r="D281">
        <v>1</v>
      </c>
      <c r="E281">
        <v>52</v>
      </c>
      <c r="F281" t="str">
        <f>IF(customer!G281=1, "Married", IF(customer!H281=1, "Single", IF(customer!F281=1, "Divorced", IF(customer!I281=1, "Together", IF(customer!J281=1, "Widowed", "Unknown")))))</f>
        <v>Together</v>
      </c>
      <c r="G281" t="str">
        <f>IF(customer!K281=1,"Basic",IF(customer!L281=1,"Graduate",IF(customer!M281=1,"Master",IF(customer!N281=1,"PhD","Unknown"))))</f>
        <v>Graduate</v>
      </c>
      <c r="H281" t="s">
        <v>20</v>
      </c>
      <c r="I281">
        <f>VLOOKUP(customer!A281,sales_update!A:N,2,FALSE)</f>
        <v>36</v>
      </c>
      <c r="J281">
        <f xml:space="preserve"> VLOOKUP(customer!A281,sales_update!A:N,3,FALSE)</f>
        <v>1126</v>
      </c>
      <c r="K281">
        <f>VLOOKUP(customer!A281,sales_update!A:N,4,FALSE)</f>
        <v>110</v>
      </c>
      <c r="L281">
        <f>VLOOKUP(customer!A281,sales_update!A:N,5,FALSE)</f>
        <v>530</v>
      </c>
      <c r="M281">
        <f>VLOOKUP(customer!A281,sales_update!A:N,6,FALSE)</f>
        <v>257</v>
      </c>
      <c r="N281">
        <f>VLOOKUP(customer!A281,sales_update!A:N,7,FALSE)</f>
        <v>241</v>
      </c>
      <c r="O281">
        <f>VLOOKUP(customer!A281,sales_update!A:N,8,FALSE)</f>
        <v>307</v>
      </c>
      <c r="P281">
        <f>VLOOKUP(customer!A281,sales_update!A:N,9,FALSE)</f>
        <v>1955</v>
      </c>
      <c r="Q281">
        <f>VLOOKUP(customer!A281,sales_update!A:N,10,FALSE)</f>
        <v>2</v>
      </c>
      <c r="R281">
        <f>VLOOKUP(customer!A281,sales_update!A:N,11,FALSE)</f>
        <v>5</v>
      </c>
      <c r="S281">
        <f>VLOOKUP(customer!A281,sales_update!A:N,12,FALSE)</f>
        <v>7</v>
      </c>
      <c r="T281">
        <f>VLOOKUP(customer!A281,sales_update!A:N,13,FALSE)</f>
        <v>12</v>
      </c>
      <c r="U281">
        <f>VLOOKUP(customer!A281,sales_update!A:N,14,FALSE)</f>
        <v>1</v>
      </c>
      <c r="V281">
        <f>VLOOKUP(customer!A281,Marketing!A:I,2,FALSE)</f>
        <v>0</v>
      </c>
      <c r="W281">
        <f>VLOOKUP(customer!A281,Marketing!A:I,3,FALSE)</f>
        <v>0</v>
      </c>
      <c r="X281">
        <f>VLOOKUP(customer!A281,Marketing!A:I,4,FALSE)</f>
        <v>1</v>
      </c>
      <c r="Y281">
        <f>VLOOKUP(customer!A281,Marketing!A:I,5,FALSE)</f>
        <v>0</v>
      </c>
      <c r="Z281">
        <f>VLOOKUP(customer!A281,Marketing!A:I,6,FALSE)</f>
        <v>0</v>
      </c>
      <c r="AA281">
        <f>VLOOKUP(customer!A281,Marketing!A:I,7,FALSE)</f>
        <v>0</v>
      </c>
      <c r="AB281">
        <f>VLOOKUP(customer!A281,Marketing!A:I,8,FALSE)</f>
        <v>0</v>
      </c>
      <c r="AC281" s="1">
        <f>VLOOKUP(customer!A281,Marketing!A:I,9,FALSE)</f>
        <v>43995</v>
      </c>
    </row>
    <row r="282" spans="1:29" x14ac:dyDescent="0.3">
      <c r="A282">
        <v>1120</v>
      </c>
      <c r="B282">
        <v>177376</v>
      </c>
      <c r="C282">
        <v>1</v>
      </c>
      <c r="D282">
        <v>1</v>
      </c>
      <c r="E282">
        <v>64</v>
      </c>
      <c r="F282" t="str">
        <f>IF(customer!G282=1, "Married", IF(customer!H282=1, "Single", IF(customer!F282=1, "Divorced", IF(customer!I282=1, "Together", IF(customer!J282=1, "Widowed", "Unknown")))))</f>
        <v>Together</v>
      </c>
      <c r="G282" t="str">
        <f>IF(customer!K282=1,"Basic",IF(customer!L282=1,"Graduate",IF(customer!M282=1,"Master",IF(customer!N282=1,"PhD","Unknown"))))</f>
        <v>PhD</v>
      </c>
      <c r="H282" t="s">
        <v>20</v>
      </c>
      <c r="I282">
        <f>VLOOKUP(customer!A282,sales_update!A:N,2,FALSE)</f>
        <v>72</v>
      </c>
      <c r="J282">
        <f xml:space="preserve"> VLOOKUP(customer!A282,sales_update!A:N,3,FALSE)</f>
        <v>1128</v>
      </c>
      <c r="K282">
        <f>VLOOKUP(customer!A282,sales_update!A:N,4,FALSE)</f>
        <v>44</v>
      </c>
      <c r="L282">
        <f>VLOOKUP(customer!A282,sales_update!A:N,5,FALSE)</f>
        <v>252</v>
      </c>
      <c r="M282">
        <f>VLOOKUP(customer!A282,sales_update!A:N,6,FALSE)</f>
        <v>37</v>
      </c>
      <c r="N282">
        <f>VLOOKUP(customer!A282,sales_update!A:N,7,FALSE)</f>
        <v>28</v>
      </c>
      <c r="O282">
        <f>VLOOKUP(customer!A282,sales_update!A:N,8,FALSE)</f>
        <v>28</v>
      </c>
      <c r="P282">
        <f>VLOOKUP(customer!A282,sales_update!A:N,9,FALSE)</f>
        <v>1460</v>
      </c>
      <c r="Q282">
        <f>VLOOKUP(customer!A282,sales_update!A:N,10,FALSE)</f>
        <v>4</v>
      </c>
      <c r="R282">
        <f>VLOOKUP(customer!A282,sales_update!A:N,11,FALSE)</f>
        <v>6</v>
      </c>
      <c r="S282">
        <f>VLOOKUP(customer!A282,sales_update!A:N,12,FALSE)</f>
        <v>3</v>
      </c>
      <c r="T282">
        <f>VLOOKUP(customer!A282,sales_update!A:N,13,FALSE)</f>
        <v>10</v>
      </c>
      <c r="U282">
        <f>VLOOKUP(customer!A282,sales_update!A:N,14,FALSE)</f>
        <v>4</v>
      </c>
      <c r="V282">
        <f>VLOOKUP(customer!A282,Marketing!A:I,2,FALSE)</f>
        <v>0</v>
      </c>
      <c r="W282">
        <f>VLOOKUP(customer!A282,Marketing!A:I,3,FALSE)</f>
        <v>0</v>
      </c>
      <c r="X282">
        <f>VLOOKUP(customer!A282,Marketing!A:I,4,FALSE)</f>
        <v>0</v>
      </c>
      <c r="Y282">
        <f>VLOOKUP(customer!A282,Marketing!A:I,5,FALSE)</f>
        <v>0</v>
      </c>
      <c r="Z282">
        <f>VLOOKUP(customer!A282,Marketing!A:I,6,FALSE)</f>
        <v>0</v>
      </c>
      <c r="AA282">
        <f>VLOOKUP(customer!A282,Marketing!A:I,7,FALSE)</f>
        <v>0</v>
      </c>
      <c r="AB282">
        <f>VLOOKUP(customer!A282,Marketing!A:I,8,FALSE)</f>
        <v>0</v>
      </c>
      <c r="AC282" s="1">
        <f>VLOOKUP(customer!A282,Marketing!A:I,9,FALSE)</f>
        <v>44118</v>
      </c>
    </row>
    <row r="283" spans="1:29" x14ac:dyDescent="0.3">
      <c r="A283">
        <v>1655</v>
      </c>
      <c r="B283">
        <v>177353</v>
      </c>
      <c r="C283">
        <v>0</v>
      </c>
      <c r="D283">
        <v>1</v>
      </c>
      <c r="E283">
        <v>40</v>
      </c>
      <c r="F283" t="str">
        <f>IF(customer!G283=1, "Married", IF(customer!H283=1, "Single", IF(customer!F283=1, "Divorced", IF(customer!I283=1, "Together", IF(customer!J283=1, "Widowed", "Unknown")))))</f>
        <v>Married</v>
      </c>
      <c r="G283" t="str">
        <f>IF(customer!K283=1,"Basic",IF(customer!L283=1,"Graduate",IF(customer!M283=1,"Master",IF(customer!N283=1,"PhD","Unknown"))))</f>
        <v>Graduate</v>
      </c>
      <c r="H283" t="s">
        <v>15</v>
      </c>
      <c r="I283">
        <f>VLOOKUP(customer!A283,sales_update!A:N,2,FALSE)</f>
        <v>38</v>
      </c>
      <c r="J283">
        <f xml:space="preserve"> VLOOKUP(customer!A283,sales_update!A:N,3,FALSE)</f>
        <v>631</v>
      </c>
      <c r="K283">
        <f>VLOOKUP(customer!A283,sales_update!A:N,4,FALSE)</f>
        <v>135</v>
      </c>
      <c r="L283">
        <f>VLOOKUP(customer!A283,sales_update!A:N,5,FALSE)</f>
        <v>245</v>
      </c>
      <c r="M283">
        <f>VLOOKUP(customer!A283,sales_update!A:N,6,FALSE)</f>
        <v>158</v>
      </c>
      <c r="N283">
        <f>VLOOKUP(customer!A283,sales_update!A:N,7,FALSE)</f>
        <v>232</v>
      </c>
      <c r="O283">
        <f>VLOOKUP(customer!A283,sales_update!A:N,8,FALSE)</f>
        <v>135</v>
      </c>
      <c r="P283">
        <f>VLOOKUP(customer!A283,sales_update!A:N,9,FALSE)</f>
        <v>1266</v>
      </c>
      <c r="Q283">
        <f>VLOOKUP(customer!A283,sales_update!A:N,10,FALSE)</f>
        <v>2</v>
      </c>
      <c r="R283">
        <f>VLOOKUP(customer!A283,sales_update!A:N,11,FALSE)</f>
        <v>6</v>
      </c>
      <c r="S283">
        <f>VLOOKUP(customer!A283,sales_update!A:N,12,FALSE)</f>
        <v>4</v>
      </c>
      <c r="T283">
        <f>VLOOKUP(customer!A283,sales_update!A:N,13,FALSE)</f>
        <v>8</v>
      </c>
      <c r="U283">
        <f>VLOOKUP(customer!A283,sales_update!A:N,14,FALSE)</f>
        <v>4</v>
      </c>
      <c r="V283">
        <f>VLOOKUP(customer!A283,Marketing!A:I,2,FALSE)</f>
        <v>0</v>
      </c>
      <c r="W283">
        <f>VLOOKUP(customer!A283,Marketing!A:I,3,FALSE)</f>
        <v>0</v>
      </c>
      <c r="X283">
        <f>VLOOKUP(customer!A283,Marketing!A:I,4,FALSE)</f>
        <v>0</v>
      </c>
      <c r="Y283">
        <f>VLOOKUP(customer!A283,Marketing!A:I,5,FALSE)</f>
        <v>0</v>
      </c>
      <c r="Z283">
        <f>VLOOKUP(customer!A283,Marketing!A:I,6,FALSE)</f>
        <v>0</v>
      </c>
      <c r="AA283">
        <f>VLOOKUP(customer!A283,Marketing!A:I,7,FALSE)</f>
        <v>0</v>
      </c>
      <c r="AB283">
        <f>VLOOKUP(customer!A283,Marketing!A:I,8,FALSE)</f>
        <v>0</v>
      </c>
      <c r="AC283" s="1">
        <f>VLOOKUP(customer!A283,Marketing!A:I,9,FALSE)</f>
        <v>43973</v>
      </c>
    </row>
    <row r="284" spans="1:29" x14ac:dyDescent="0.3">
      <c r="A284">
        <v>2427</v>
      </c>
      <c r="B284">
        <v>177343</v>
      </c>
      <c r="C284">
        <v>0</v>
      </c>
      <c r="D284">
        <v>0</v>
      </c>
      <c r="E284">
        <v>55</v>
      </c>
      <c r="F284" t="str">
        <f>IF(customer!G284=1, "Married", IF(customer!H284=1, "Single", IF(customer!F284=1, "Divorced", IF(customer!I284=1, "Together", IF(customer!J284=1, "Widowed", "Unknown")))))</f>
        <v>Married</v>
      </c>
      <c r="G284" t="str">
        <f>IF(customer!K284=1,"Basic",IF(customer!L284=1,"Graduate",IF(customer!M284=1,"Master",IF(customer!N284=1,"PhD","Unknown"))))</f>
        <v>Graduate</v>
      </c>
      <c r="H284" t="s">
        <v>16</v>
      </c>
      <c r="I284">
        <f>VLOOKUP(customer!A284,sales_update!A:N,2,FALSE)</f>
        <v>28</v>
      </c>
      <c r="J284">
        <f xml:space="preserve"> VLOOKUP(customer!A284,sales_update!A:N,3,FALSE)</f>
        <v>520</v>
      </c>
      <c r="K284">
        <f>VLOOKUP(customer!A284,sales_update!A:N,4,FALSE)</f>
        <v>346</v>
      </c>
      <c r="L284">
        <f>VLOOKUP(customer!A284,sales_update!A:N,5,FALSE)</f>
        <v>1314</v>
      </c>
      <c r="M284">
        <f>VLOOKUP(customer!A284,sales_update!A:N,6,FALSE)</f>
        <v>225</v>
      </c>
      <c r="N284">
        <f>VLOOKUP(customer!A284,sales_update!A:N,7,FALSE)</f>
        <v>124</v>
      </c>
      <c r="O284">
        <f>VLOOKUP(customer!A284,sales_update!A:N,8,FALSE)</f>
        <v>71</v>
      </c>
      <c r="P284">
        <f>VLOOKUP(customer!A284,sales_update!A:N,9,FALSE)</f>
        <v>2458</v>
      </c>
      <c r="Q284">
        <f>VLOOKUP(customer!A284,sales_update!A:N,10,FALSE)</f>
        <v>1</v>
      </c>
      <c r="R284">
        <f>VLOOKUP(customer!A284,sales_update!A:N,11,FALSE)</f>
        <v>3</v>
      </c>
      <c r="S284">
        <f>VLOOKUP(customer!A284,sales_update!A:N,12,FALSE)</f>
        <v>4</v>
      </c>
      <c r="T284">
        <f>VLOOKUP(customer!A284,sales_update!A:N,13,FALSE)</f>
        <v>9</v>
      </c>
      <c r="U284">
        <f>VLOOKUP(customer!A284,sales_update!A:N,14,FALSE)</f>
        <v>1</v>
      </c>
      <c r="V284">
        <f>VLOOKUP(customer!A284,Marketing!A:I,2,FALSE)</f>
        <v>0</v>
      </c>
      <c r="W284">
        <f>VLOOKUP(customer!A284,Marketing!A:I,3,FALSE)</f>
        <v>0</v>
      </c>
      <c r="X284">
        <f>VLOOKUP(customer!A284,Marketing!A:I,4,FALSE)</f>
        <v>0</v>
      </c>
      <c r="Y284">
        <f>VLOOKUP(customer!A284,Marketing!A:I,5,FALSE)</f>
        <v>0</v>
      </c>
      <c r="Z284">
        <f>VLOOKUP(customer!A284,Marketing!A:I,6,FALSE)</f>
        <v>0</v>
      </c>
      <c r="AA284">
        <f>VLOOKUP(customer!A284,Marketing!A:I,7,FALSE)</f>
        <v>0</v>
      </c>
      <c r="AB284">
        <f>VLOOKUP(customer!A284,Marketing!A:I,8,FALSE)</f>
        <v>0</v>
      </c>
      <c r="AC284" s="1">
        <f>VLOOKUP(customer!A284,Marketing!A:I,9,FALSE)</f>
        <v>44148</v>
      </c>
    </row>
    <row r="285" spans="1:29" x14ac:dyDescent="0.3">
      <c r="A285">
        <v>1102</v>
      </c>
      <c r="B285">
        <v>177298</v>
      </c>
      <c r="C285">
        <v>0</v>
      </c>
      <c r="D285">
        <v>1</v>
      </c>
      <c r="E285">
        <v>41</v>
      </c>
      <c r="F285" t="str">
        <f>IF(customer!G285=1, "Married", IF(customer!H285=1, "Single", IF(customer!F285=1, "Divorced", IF(customer!I285=1, "Together", IF(customer!J285=1, "Widowed", "Unknown")))))</f>
        <v>Together</v>
      </c>
      <c r="G285" t="str">
        <f>IF(customer!K285=1,"Basic",IF(customer!L285=1,"Graduate",IF(customer!M285=1,"Master",IF(customer!N285=1,"PhD","Unknown"))))</f>
        <v>Graduate</v>
      </c>
      <c r="H285" t="s">
        <v>20</v>
      </c>
      <c r="I285">
        <f>VLOOKUP(customer!A285,sales_update!A:N,2,FALSE)</f>
        <v>46</v>
      </c>
      <c r="J285">
        <f xml:space="preserve"> VLOOKUP(customer!A285,sales_update!A:N,3,FALSE)</f>
        <v>975</v>
      </c>
      <c r="K285">
        <f>VLOOKUP(customer!A285,sales_update!A:N,4,FALSE)</f>
        <v>264</v>
      </c>
      <c r="L285">
        <f>VLOOKUP(customer!A285,sales_update!A:N,5,FALSE)</f>
        <v>670</v>
      </c>
      <c r="M285">
        <f>VLOOKUP(customer!A285,sales_update!A:N,6,FALSE)</f>
        <v>53</v>
      </c>
      <c r="N285">
        <f>VLOOKUP(customer!A285,sales_update!A:N,7,FALSE)</f>
        <v>80</v>
      </c>
      <c r="O285">
        <f>VLOOKUP(customer!A285,sales_update!A:N,8,FALSE)</f>
        <v>181</v>
      </c>
      <c r="P285">
        <f>VLOOKUP(customer!A285,sales_update!A:N,9,FALSE)</f>
        <v>1860</v>
      </c>
      <c r="Q285">
        <f>VLOOKUP(customer!A285,sales_update!A:N,10,FALSE)</f>
        <v>1</v>
      </c>
      <c r="R285">
        <f>VLOOKUP(customer!A285,sales_update!A:N,11,FALSE)</f>
        <v>6</v>
      </c>
      <c r="S285">
        <f>VLOOKUP(customer!A285,sales_update!A:N,12,FALSE)</f>
        <v>6</v>
      </c>
      <c r="T285">
        <f>VLOOKUP(customer!A285,sales_update!A:N,13,FALSE)</f>
        <v>11</v>
      </c>
      <c r="U285">
        <f>VLOOKUP(customer!A285,sales_update!A:N,14,FALSE)</f>
        <v>3</v>
      </c>
      <c r="V285">
        <f>VLOOKUP(customer!A285,Marketing!A:I,2,FALSE)</f>
        <v>0</v>
      </c>
      <c r="W285">
        <f>VLOOKUP(customer!A285,Marketing!A:I,3,FALSE)</f>
        <v>0</v>
      </c>
      <c r="X285">
        <f>VLOOKUP(customer!A285,Marketing!A:I,4,FALSE)</f>
        <v>0</v>
      </c>
      <c r="Y285">
        <f>VLOOKUP(customer!A285,Marketing!A:I,5,FALSE)</f>
        <v>0</v>
      </c>
      <c r="Z285">
        <f>VLOOKUP(customer!A285,Marketing!A:I,6,FALSE)</f>
        <v>0</v>
      </c>
      <c r="AA285">
        <f>VLOOKUP(customer!A285,Marketing!A:I,7,FALSE)</f>
        <v>0</v>
      </c>
      <c r="AB285">
        <f>VLOOKUP(customer!A285,Marketing!A:I,8,FALSE)</f>
        <v>0</v>
      </c>
      <c r="AC285" s="1">
        <f>VLOOKUP(customer!A285,Marketing!A:I,9,FALSE)</f>
        <v>43929</v>
      </c>
    </row>
    <row r="286" spans="1:29" x14ac:dyDescent="0.3">
      <c r="A286">
        <v>2764</v>
      </c>
      <c r="B286">
        <v>177298</v>
      </c>
      <c r="C286">
        <v>0</v>
      </c>
      <c r="D286">
        <v>1</v>
      </c>
      <c r="E286">
        <v>41</v>
      </c>
      <c r="F286" t="str">
        <f>IF(customer!G286=1, "Married", IF(customer!H286=1, "Single", IF(customer!F286=1, "Divorced", IF(customer!I286=1, "Together", IF(customer!J286=1, "Widowed", "Unknown")))))</f>
        <v>Together</v>
      </c>
      <c r="G286" t="str">
        <f>IF(customer!K286=1,"Basic",IF(customer!L286=1,"Graduate",IF(customer!M286=1,"Master",IF(customer!N286=1,"PhD","Unknown"))))</f>
        <v>Graduate</v>
      </c>
      <c r="H286" t="s">
        <v>20</v>
      </c>
      <c r="I286">
        <f>VLOOKUP(customer!A286,sales_update!A:N,2,FALSE)</f>
        <v>46</v>
      </c>
      <c r="J286">
        <f xml:space="preserve"> VLOOKUP(customer!A286,sales_update!A:N,3,FALSE)</f>
        <v>975</v>
      </c>
      <c r="K286">
        <f>VLOOKUP(customer!A286,sales_update!A:N,4,FALSE)</f>
        <v>264</v>
      </c>
      <c r="L286">
        <f>VLOOKUP(customer!A286,sales_update!A:N,5,FALSE)</f>
        <v>670</v>
      </c>
      <c r="M286">
        <f>VLOOKUP(customer!A286,sales_update!A:N,6,FALSE)</f>
        <v>53</v>
      </c>
      <c r="N286">
        <f>VLOOKUP(customer!A286,sales_update!A:N,7,FALSE)</f>
        <v>80</v>
      </c>
      <c r="O286">
        <f>VLOOKUP(customer!A286,sales_update!A:N,8,FALSE)</f>
        <v>181</v>
      </c>
      <c r="P286">
        <f>VLOOKUP(customer!A286,sales_update!A:N,9,FALSE)</f>
        <v>1860</v>
      </c>
      <c r="Q286">
        <f>VLOOKUP(customer!A286,sales_update!A:N,10,FALSE)</f>
        <v>1</v>
      </c>
      <c r="R286">
        <f>VLOOKUP(customer!A286,sales_update!A:N,11,FALSE)</f>
        <v>6</v>
      </c>
      <c r="S286">
        <f>VLOOKUP(customer!A286,sales_update!A:N,12,FALSE)</f>
        <v>6</v>
      </c>
      <c r="T286">
        <f>VLOOKUP(customer!A286,sales_update!A:N,13,FALSE)</f>
        <v>11</v>
      </c>
      <c r="U286">
        <f>VLOOKUP(customer!A286,sales_update!A:N,14,FALSE)</f>
        <v>3</v>
      </c>
      <c r="V286">
        <f>VLOOKUP(customer!A286,Marketing!A:I,2,FALSE)</f>
        <v>0</v>
      </c>
      <c r="W286">
        <f>VLOOKUP(customer!A286,Marketing!A:I,3,FALSE)</f>
        <v>0</v>
      </c>
      <c r="X286">
        <f>VLOOKUP(customer!A286,Marketing!A:I,4,FALSE)</f>
        <v>0</v>
      </c>
      <c r="Y286">
        <f>VLOOKUP(customer!A286,Marketing!A:I,5,FALSE)</f>
        <v>0</v>
      </c>
      <c r="Z286">
        <f>VLOOKUP(customer!A286,Marketing!A:I,6,FALSE)</f>
        <v>0</v>
      </c>
      <c r="AA286">
        <f>VLOOKUP(customer!A286,Marketing!A:I,7,FALSE)</f>
        <v>0</v>
      </c>
      <c r="AB286">
        <f>VLOOKUP(customer!A286,Marketing!A:I,8,FALSE)</f>
        <v>0</v>
      </c>
      <c r="AC286" s="1">
        <f>VLOOKUP(customer!A286,Marketing!A:I,9,FALSE)</f>
        <v>43929</v>
      </c>
    </row>
    <row r="287" spans="1:29" x14ac:dyDescent="0.3">
      <c r="A287">
        <v>2203</v>
      </c>
      <c r="B287">
        <v>177297</v>
      </c>
      <c r="C287">
        <v>0</v>
      </c>
      <c r="D287">
        <v>0</v>
      </c>
      <c r="E287">
        <v>63</v>
      </c>
      <c r="F287" t="str">
        <f>IF(customer!G287=1, "Married", IF(customer!H287=1, "Single", IF(customer!F287=1, "Divorced", IF(customer!I287=1, "Together", IF(customer!J287=1, "Widowed", "Unknown")))))</f>
        <v>Divorced</v>
      </c>
      <c r="G287" t="str">
        <f>IF(customer!K287=1,"Basic",IF(customer!L287=1,"Graduate",IF(customer!M287=1,"Master",IF(customer!N287=1,"PhD","Unknown"))))</f>
        <v>Unknown</v>
      </c>
      <c r="H287" t="s">
        <v>18</v>
      </c>
      <c r="I287">
        <f>VLOOKUP(customer!A287,sales_update!A:N,2,FALSE)</f>
        <v>84</v>
      </c>
      <c r="J287">
        <f xml:space="preserve"> VLOOKUP(customer!A287,sales_update!A:N,3,FALSE)</f>
        <v>936</v>
      </c>
      <c r="K287">
        <f>VLOOKUP(customer!A287,sales_update!A:N,4,FALSE)</f>
        <v>140</v>
      </c>
      <c r="L287">
        <f>VLOOKUP(customer!A287,sales_update!A:N,5,FALSE)</f>
        <v>250</v>
      </c>
      <c r="M287">
        <f>VLOOKUP(customer!A287,sales_update!A:N,6,FALSE)</f>
        <v>110</v>
      </c>
      <c r="N287">
        <f>VLOOKUP(customer!A287,sales_update!A:N,7,FALSE)</f>
        <v>280</v>
      </c>
      <c r="O287">
        <f>VLOOKUP(customer!A287,sales_update!A:N,8,FALSE)</f>
        <v>94</v>
      </c>
      <c r="P287">
        <f>VLOOKUP(customer!A287,sales_update!A:N,9,FALSE)</f>
        <v>1622</v>
      </c>
      <c r="Q287">
        <f>VLOOKUP(customer!A287,sales_update!A:N,10,FALSE)</f>
        <v>1</v>
      </c>
      <c r="R287">
        <f>VLOOKUP(customer!A287,sales_update!A:N,11,FALSE)</f>
        <v>5</v>
      </c>
      <c r="S287">
        <f>VLOOKUP(customer!A287,sales_update!A:N,12,FALSE)</f>
        <v>7</v>
      </c>
      <c r="T287">
        <f>VLOOKUP(customer!A287,sales_update!A:N,13,FALSE)</f>
        <v>9</v>
      </c>
      <c r="U287">
        <f>VLOOKUP(customer!A287,sales_update!A:N,14,FALSE)</f>
        <v>4</v>
      </c>
      <c r="V287">
        <f>VLOOKUP(customer!A287,Marketing!A:I,2,FALSE)</f>
        <v>0</v>
      </c>
      <c r="W287">
        <f>VLOOKUP(customer!A287,Marketing!A:I,3,FALSE)</f>
        <v>0</v>
      </c>
      <c r="X287">
        <f>VLOOKUP(customer!A287,Marketing!A:I,4,FALSE)</f>
        <v>0</v>
      </c>
      <c r="Y287">
        <f>VLOOKUP(customer!A287,Marketing!A:I,5,FALSE)</f>
        <v>1</v>
      </c>
      <c r="Z287">
        <f>VLOOKUP(customer!A287,Marketing!A:I,6,FALSE)</f>
        <v>0</v>
      </c>
      <c r="AA287">
        <f>VLOOKUP(customer!A287,Marketing!A:I,7,FALSE)</f>
        <v>0</v>
      </c>
      <c r="AB287">
        <f>VLOOKUP(customer!A287,Marketing!A:I,8,FALSE)</f>
        <v>0</v>
      </c>
      <c r="AC287" s="1">
        <f>VLOOKUP(customer!A287,Marketing!A:I,9,FALSE)</f>
        <v>43649</v>
      </c>
    </row>
    <row r="288" spans="1:29" x14ac:dyDescent="0.3">
      <c r="A288">
        <v>2942</v>
      </c>
      <c r="B288">
        <v>177226</v>
      </c>
      <c r="C288">
        <v>0</v>
      </c>
      <c r="D288">
        <v>1</v>
      </c>
      <c r="E288">
        <v>57</v>
      </c>
      <c r="F288" t="str">
        <f>IF(customer!G288=1, "Married", IF(customer!H288=1, "Single", IF(customer!F288=1, "Divorced", IF(customer!I288=1, "Together", IF(customer!J288=1, "Widowed", "Unknown")))))</f>
        <v>Together</v>
      </c>
      <c r="G288" t="str">
        <f>IF(customer!K288=1,"Basic",IF(customer!L288=1,"Graduate",IF(customer!M288=1,"Master",IF(customer!N288=1,"PhD","Unknown"))))</f>
        <v>Graduate</v>
      </c>
      <c r="H288" t="s">
        <v>19</v>
      </c>
      <c r="I288">
        <f>VLOOKUP(customer!A288,sales_update!A:N,2,FALSE)</f>
        <v>29</v>
      </c>
      <c r="J288">
        <f xml:space="preserve"> VLOOKUP(customer!A288,sales_update!A:N,3,FALSE)</f>
        <v>1448</v>
      </c>
      <c r="K288">
        <f>VLOOKUP(customer!A288,sales_update!A:N,4,FALSE)</f>
        <v>99</v>
      </c>
      <c r="L288">
        <f>VLOOKUP(customer!A288,sales_update!A:N,5,FALSE)</f>
        <v>548</v>
      </c>
      <c r="M288">
        <f>VLOOKUP(customer!A288,sales_update!A:N,6,FALSE)</f>
        <v>294</v>
      </c>
      <c r="N288">
        <f>VLOOKUP(customer!A288,sales_update!A:N,7,FALSE)</f>
        <v>174</v>
      </c>
      <c r="O288">
        <f>VLOOKUP(customer!A288,sales_update!A:N,8,FALSE)</f>
        <v>48</v>
      </c>
      <c r="P288">
        <f>VLOOKUP(customer!A288,sales_update!A:N,9,FALSE)</f>
        <v>2515</v>
      </c>
      <c r="Q288">
        <f>VLOOKUP(customer!A288,sales_update!A:N,10,FALSE)</f>
        <v>2</v>
      </c>
      <c r="R288">
        <f>VLOOKUP(customer!A288,sales_update!A:N,11,FALSE)</f>
        <v>6</v>
      </c>
      <c r="S288">
        <f>VLOOKUP(customer!A288,sales_update!A:N,12,FALSE)</f>
        <v>8</v>
      </c>
      <c r="T288">
        <f>VLOOKUP(customer!A288,sales_update!A:N,13,FALSE)</f>
        <v>12</v>
      </c>
      <c r="U288">
        <f>VLOOKUP(customer!A288,sales_update!A:N,14,FALSE)</f>
        <v>3</v>
      </c>
      <c r="V288">
        <f>VLOOKUP(customer!A288,Marketing!A:I,2,FALSE)</f>
        <v>0</v>
      </c>
      <c r="W288">
        <f>VLOOKUP(customer!A288,Marketing!A:I,3,FALSE)</f>
        <v>0</v>
      </c>
      <c r="X288">
        <f>VLOOKUP(customer!A288,Marketing!A:I,4,FALSE)</f>
        <v>0</v>
      </c>
      <c r="Y288">
        <f>VLOOKUP(customer!A288,Marketing!A:I,5,FALSE)</f>
        <v>0</v>
      </c>
      <c r="Z288">
        <f>VLOOKUP(customer!A288,Marketing!A:I,6,FALSE)</f>
        <v>0</v>
      </c>
      <c r="AA288">
        <f>VLOOKUP(customer!A288,Marketing!A:I,7,FALSE)</f>
        <v>0</v>
      </c>
      <c r="AB288">
        <f>VLOOKUP(customer!A288,Marketing!A:I,8,FALSE)</f>
        <v>0</v>
      </c>
      <c r="AC288" s="1">
        <f>VLOOKUP(customer!A288,Marketing!A:I,9,FALSE)</f>
        <v>44047</v>
      </c>
    </row>
    <row r="289" spans="1:29" x14ac:dyDescent="0.3">
      <c r="A289">
        <v>2149</v>
      </c>
      <c r="B289">
        <v>177142</v>
      </c>
      <c r="C289">
        <v>0</v>
      </c>
      <c r="D289">
        <v>0</v>
      </c>
      <c r="E289">
        <v>72</v>
      </c>
      <c r="F289" t="str">
        <f>IF(customer!G289=1, "Married", IF(customer!H289=1, "Single", IF(customer!F289=1, "Divorced", IF(customer!I289=1, "Together", IF(customer!J289=1, "Widowed", "Unknown")))))</f>
        <v>Married</v>
      </c>
      <c r="G289" t="str">
        <f>IF(customer!K289=1,"Basic",IF(customer!L289=1,"Graduate",IF(customer!M289=1,"Master",IF(customer!N289=1,"PhD","Unknown"))))</f>
        <v>Graduate</v>
      </c>
      <c r="H289" t="s">
        <v>18</v>
      </c>
      <c r="I289">
        <f>VLOOKUP(customer!A289,sales_update!A:N,2,FALSE)</f>
        <v>54</v>
      </c>
      <c r="J289">
        <f xml:space="preserve"> VLOOKUP(customer!A289,sales_update!A:N,3,FALSE)</f>
        <v>1093</v>
      </c>
      <c r="K289">
        <f>VLOOKUP(customer!A289,sales_update!A:N,4,FALSE)</f>
        <v>172</v>
      </c>
      <c r="L289">
        <f>VLOOKUP(customer!A289,sales_update!A:N,5,FALSE)</f>
        <v>372</v>
      </c>
      <c r="M289">
        <f>VLOOKUP(customer!A289,sales_update!A:N,6,FALSE)</f>
        <v>67</v>
      </c>
      <c r="N289">
        <f>VLOOKUP(customer!A289,sales_update!A:N,7,FALSE)</f>
        <v>347</v>
      </c>
      <c r="O289">
        <f>VLOOKUP(customer!A289,sales_update!A:N,8,FALSE)</f>
        <v>223</v>
      </c>
      <c r="P289">
        <f>VLOOKUP(customer!A289,sales_update!A:N,9,FALSE)</f>
        <v>1828</v>
      </c>
      <c r="Q289">
        <f>VLOOKUP(customer!A289,sales_update!A:N,10,FALSE)</f>
        <v>1</v>
      </c>
      <c r="R289">
        <f>VLOOKUP(customer!A289,sales_update!A:N,11,FALSE)</f>
        <v>4</v>
      </c>
      <c r="S289">
        <f>VLOOKUP(customer!A289,sales_update!A:N,12,FALSE)</f>
        <v>4</v>
      </c>
      <c r="T289">
        <f>VLOOKUP(customer!A289,sales_update!A:N,13,FALSE)</f>
        <v>8</v>
      </c>
      <c r="U289">
        <f>VLOOKUP(customer!A289,sales_update!A:N,14,FALSE)</f>
        <v>2</v>
      </c>
      <c r="V289">
        <f>VLOOKUP(customer!A289,Marketing!A:I,2,FALSE)</f>
        <v>0</v>
      </c>
      <c r="W289">
        <f>VLOOKUP(customer!A289,Marketing!A:I,3,FALSE)</f>
        <v>0</v>
      </c>
      <c r="X289">
        <f>VLOOKUP(customer!A289,Marketing!A:I,4,FALSE)</f>
        <v>0</v>
      </c>
      <c r="Y289">
        <f>VLOOKUP(customer!A289,Marketing!A:I,5,FALSE)</f>
        <v>0</v>
      </c>
      <c r="Z289">
        <f>VLOOKUP(customer!A289,Marketing!A:I,6,FALSE)</f>
        <v>0</v>
      </c>
      <c r="AA289">
        <f>VLOOKUP(customer!A289,Marketing!A:I,7,FALSE)</f>
        <v>0</v>
      </c>
      <c r="AB289">
        <f>VLOOKUP(customer!A289,Marketing!A:I,8,FALSE)</f>
        <v>0</v>
      </c>
      <c r="AC289" s="1">
        <f>VLOOKUP(customer!A289,Marketing!A:I,9,FALSE)</f>
        <v>43772</v>
      </c>
    </row>
    <row r="290" spans="1:29" x14ac:dyDescent="0.3">
      <c r="A290">
        <v>2193</v>
      </c>
      <c r="B290">
        <v>177044</v>
      </c>
      <c r="C290">
        <v>0</v>
      </c>
      <c r="D290">
        <v>1</v>
      </c>
      <c r="E290">
        <v>48</v>
      </c>
      <c r="F290" t="str">
        <f>IF(customer!G290=1, "Married", IF(customer!H290=1, "Single", IF(customer!F290=1, "Divorced", IF(customer!I290=1, "Together", IF(customer!J290=1, "Widowed", "Unknown")))))</f>
        <v>Together</v>
      </c>
      <c r="G290" t="str">
        <f>IF(customer!K290=1,"Basic",IF(customer!L290=1,"Graduate",IF(customer!M290=1,"Master",IF(customer!N290=1,"PhD","Unknown"))))</f>
        <v>Graduate</v>
      </c>
      <c r="H290" t="s">
        <v>16</v>
      </c>
      <c r="I290">
        <f>VLOOKUP(customer!A290,sales_update!A:N,2,FALSE)</f>
        <v>12</v>
      </c>
      <c r="J290">
        <f xml:space="preserve"> VLOOKUP(customer!A290,sales_update!A:N,3,FALSE)</f>
        <v>1436</v>
      </c>
      <c r="K290">
        <f>VLOOKUP(customer!A290,sales_update!A:N,4,FALSE)</f>
        <v>87</v>
      </c>
      <c r="L290">
        <f>VLOOKUP(customer!A290,sales_update!A:N,5,FALSE)</f>
        <v>556</v>
      </c>
      <c r="M290">
        <f>VLOOKUP(customer!A290,sales_update!A:N,6,FALSE)</f>
        <v>115</v>
      </c>
      <c r="N290">
        <f>VLOOKUP(customer!A290,sales_update!A:N,7,FALSE)</f>
        <v>78</v>
      </c>
      <c r="O290">
        <f>VLOOKUP(customer!A290,sales_update!A:N,8,FALSE)</f>
        <v>175</v>
      </c>
      <c r="P290">
        <f>VLOOKUP(customer!A290,sales_update!A:N,9,FALSE)</f>
        <v>2098</v>
      </c>
      <c r="Q290">
        <f>VLOOKUP(customer!A290,sales_update!A:N,10,FALSE)</f>
        <v>2</v>
      </c>
      <c r="R290">
        <f>VLOOKUP(customer!A290,sales_update!A:N,11,FALSE)</f>
        <v>7</v>
      </c>
      <c r="S290">
        <f>VLOOKUP(customer!A290,sales_update!A:N,12,FALSE)</f>
        <v>11</v>
      </c>
      <c r="T290">
        <f>VLOOKUP(customer!A290,sales_update!A:N,13,FALSE)</f>
        <v>11</v>
      </c>
      <c r="U290">
        <f>VLOOKUP(customer!A290,sales_update!A:N,14,FALSE)</f>
        <v>4</v>
      </c>
      <c r="V290">
        <f>VLOOKUP(customer!A290,Marketing!A:I,2,FALSE)</f>
        <v>1</v>
      </c>
      <c r="W290">
        <f>VLOOKUP(customer!A290,Marketing!A:I,3,FALSE)</f>
        <v>0</v>
      </c>
      <c r="X290">
        <f>VLOOKUP(customer!A290,Marketing!A:I,4,FALSE)</f>
        <v>0</v>
      </c>
      <c r="Y290">
        <f>VLOOKUP(customer!A290,Marketing!A:I,5,FALSE)</f>
        <v>0</v>
      </c>
      <c r="Z290">
        <f>VLOOKUP(customer!A290,Marketing!A:I,6,FALSE)</f>
        <v>0</v>
      </c>
      <c r="AA290">
        <f>VLOOKUP(customer!A290,Marketing!A:I,7,FALSE)</f>
        <v>0</v>
      </c>
      <c r="AB290">
        <f>VLOOKUP(customer!A290,Marketing!A:I,8,FALSE)</f>
        <v>0</v>
      </c>
      <c r="AC290" s="1">
        <f>VLOOKUP(customer!A290,Marketing!A:I,9,FALSE)</f>
        <v>43923</v>
      </c>
    </row>
    <row r="291" spans="1:29" x14ac:dyDescent="0.3">
      <c r="A291">
        <v>2028</v>
      </c>
      <c r="B291">
        <v>177037</v>
      </c>
      <c r="C291">
        <v>0</v>
      </c>
      <c r="D291">
        <v>1</v>
      </c>
      <c r="E291">
        <v>60</v>
      </c>
      <c r="F291" t="str">
        <f>IF(customer!G291=1, "Married", IF(customer!H291=1, "Single", IF(customer!F291=1, "Divorced", IF(customer!I291=1, "Together", IF(customer!J291=1, "Widowed", "Unknown")))))</f>
        <v>Married</v>
      </c>
      <c r="G291" t="str">
        <f>IF(customer!K291=1,"Basic",IF(customer!L291=1,"Graduate",IF(customer!M291=1,"Master",IF(customer!N291=1,"PhD","Unknown"))))</f>
        <v>PhD</v>
      </c>
      <c r="H291" t="s">
        <v>17</v>
      </c>
      <c r="I291">
        <f>VLOOKUP(customer!A291,sales_update!A:N,2,FALSE)</f>
        <v>3</v>
      </c>
      <c r="J291">
        <f xml:space="preserve"> VLOOKUP(customer!A291,sales_update!A:N,3,FALSE)</f>
        <v>1064</v>
      </c>
      <c r="K291">
        <f>VLOOKUP(customer!A291,sales_update!A:N,4,FALSE)</f>
        <v>221</v>
      </c>
      <c r="L291">
        <f>VLOOKUP(customer!A291,sales_update!A:N,5,FALSE)</f>
        <v>765</v>
      </c>
      <c r="M291">
        <f>VLOOKUP(customer!A291,sales_update!A:N,6,FALSE)</f>
        <v>386</v>
      </c>
      <c r="N291">
        <f>VLOOKUP(customer!A291,sales_update!A:N,7,FALSE)</f>
        <v>122</v>
      </c>
      <c r="O291">
        <f>VLOOKUP(customer!A291,sales_update!A:N,8,FALSE)</f>
        <v>23</v>
      </c>
      <c r="P291">
        <f>VLOOKUP(customer!A291,sales_update!A:N,9,FALSE)</f>
        <v>2535</v>
      </c>
      <c r="Q291">
        <f>VLOOKUP(customer!A291,sales_update!A:N,10,FALSE)</f>
        <v>1</v>
      </c>
      <c r="R291">
        <f>VLOOKUP(customer!A291,sales_update!A:N,11,FALSE)</f>
        <v>7</v>
      </c>
      <c r="S291">
        <f>VLOOKUP(customer!A291,sales_update!A:N,12,FALSE)</f>
        <v>7</v>
      </c>
      <c r="T291">
        <f>VLOOKUP(customer!A291,sales_update!A:N,13,FALSE)</f>
        <v>12</v>
      </c>
      <c r="U291">
        <f>VLOOKUP(customer!A291,sales_update!A:N,14,FALSE)</f>
        <v>3</v>
      </c>
      <c r="V291">
        <f>VLOOKUP(customer!A291,Marketing!A:I,2,FALSE)</f>
        <v>0</v>
      </c>
      <c r="W291">
        <f>VLOOKUP(customer!A291,Marketing!A:I,3,FALSE)</f>
        <v>0</v>
      </c>
      <c r="X291">
        <f>VLOOKUP(customer!A291,Marketing!A:I,4,FALSE)</f>
        <v>0</v>
      </c>
      <c r="Y291">
        <f>VLOOKUP(customer!A291,Marketing!A:I,5,FALSE)</f>
        <v>0</v>
      </c>
      <c r="Z291">
        <f>VLOOKUP(customer!A291,Marketing!A:I,6,FALSE)</f>
        <v>0</v>
      </c>
      <c r="AA291">
        <f>VLOOKUP(customer!A291,Marketing!A:I,7,FALSE)</f>
        <v>0</v>
      </c>
      <c r="AB291">
        <f>VLOOKUP(customer!A291,Marketing!A:I,8,FALSE)</f>
        <v>0</v>
      </c>
      <c r="AC291" s="1">
        <f>VLOOKUP(customer!A291,Marketing!A:I,9,FALSE)</f>
        <v>43909</v>
      </c>
    </row>
    <row r="292" spans="1:29" x14ac:dyDescent="0.3">
      <c r="A292">
        <v>2998</v>
      </c>
      <c r="B292">
        <v>177027</v>
      </c>
      <c r="C292">
        <v>0</v>
      </c>
      <c r="D292">
        <v>1</v>
      </c>
      <c r="E292">
        <v>68</v>
      </c>
      <c r="F292" t="str">
        <f>IF(customer!G292=1, "Married", IF(customer!H292=1, "Single", IF(customer!F292=1, "Divorced", IF(customer!I292=1, "Together", IF(customer!J292=1, "Widowed", "Unknown")))))</f>
        <v>Married</v>
      </c>
      <c r="G292" t="str">
        <f>IF(customer!K292=1,"Basic",IF(customer!L292=1,"Graduate",IF(customer!M292=1,"Master",IF(customer!N292=1,"PhD","Unknown"))))</f>
        <v>Master</v>
      </c>
      <c r="H292" t="s">
        <v>20</v>
      </c>
      <c r="I292">
        <f>VLOOKUP(customer!A292,sales_update!A:N,2,FALSE)</f>
        <v>23</v>
      </c>
      <c r="J292">
        <f xml:space="preserve"> VLOOKUP(customer!A292,sales_update!A:N,3,FALSE)</f>
        <v>1885</v>
      </c>
      <c r="K292">
        <f>VLOOKUP(customer!A292,sales_update!A:N,4,FALSE)</f>
        <v>131</v>
      </c>
      <c r="L292">
        <f>VLOOKUP(customer!A292,sales_update!A:N,5,FALSE)</f>
        <v>556</v>
      </c>
      <c r="M292">
        <f>VLOOKUP(customer!A292,sales_update!A:N,6,FALSE)</f>
        <v>103</v>
      </c>
      <c r="N292">
        <f>VLOOKUP(customer!A292,sales_update!A:N,7,FALSE)</f>
        <v>0</v>
      </c>
      <c r="O292">
        <f>VLOOKUP(customer!A292,sales_update!A:N,8,FALSE)</f>
        <v>25</v>
      </c>
      <c r="P292">
        <f>VLOOKUP(customer!A292,sales_update!A:N,9,FALSE)</f>
        <v>2650</v>
      </c>
      <c r="Q292">
        <f>VLOOKUP(customer!A292,sales_update!A:N,10,FALSE)</f>
        <v>2</v>
      </c>
      <c r="R292">
        <f>VLOOKUP(customer!A292,sales_update!A:N,11,FALSE)</f>
        <v>8</v>
      </c>
      <c r="S292">
        <f>VLOOKUP(customer!A292,sales_update!A:N,12,FALSE)</f>
        <v>3</v>
      </c>
      <c r="T292">
        <f>VLOOKUP(customer!A292,sales_update!A:N,13,FALSE)</f>
        <v>6</v>
      </c>
      <c r="U292">
        <f>VLOOKUP(customer!A292,sales_update!A:N,14,FALSE)</f>
        <v>4</v>
      </c>
      <c r="V292">
        <f>VLOOKUP(customer!A292,Marketing!A:I,2,FALSE)</f>
        <v>0</v>
      </c>
      <c r="W292">
        <f>VLOOKUP(customer!A292,Marketing!A:I,3,FALSE)</f>
        <v>0</v>
      </c>
      <c r="X292">
        <f>VLOOKUP(customer!A292,Marketing!A:I,4,FALSE)</f>
        <v>0</v>
      </c>
      <c r="Y292">
        <f>VLOOKUP(customer!A292,Marketing!A:I,5,FALSE)</f>
        <v>0</v>
      </c>
      <c r="Z292">
        <f>VLOOKUP(customer!A292,Marketing!A:I,6,FALSE)</f>
        <v>0</v>
      </c>
      <c r="AA292">
        <f>VLOOKUP(customer!A292,Marketing!A:I,7,FALSE)</f>
        <v>0</v>
      </c>
      <c r="AB292">
        <f>VLOOKUP(customer!A292,Marketing!A:I,8,FALSE)</f>
        <v>0</v>
      </c>
      <c r="AC292" s="1">
        <f>VLOOKUP(customer!A292,Marketing!A:I,9,FALSE)</f>
        <v>44024</v>
      </c>
    </row>
    <row r="293" spans="1:29" x14ac:dyDescent="0.3">
      <c r="A293">
        <v>2464</v>
      </c>
      <c r="B293">
        <v>176998</v>
      </c>
      <c r="C293">
        <v>0</v>
      </c>
      <c r="D293">
        <v>1</v>
      </c>
      <c r="E293">
        <v>65</v>
      </c>
      <c r="F293" t="str">
        <f>IF(customer!G293=1, "Married", IF(customer!H293=1, "Single", IF(customer!F293=1, "Divorced", IF(customer!I293=1, "Together", IF(customer!J293=1, "Widowed", "Unknown")))))</f>
        <v>Married</v>
      </c>
      <c r="G293" t="str">
        <f>IF(customer!K293=1,"Basic",IF(customer!L293=1,"Graduate",IF(customer!M293=1,"Master",IF(customer!N293=1,"PhD","Unknown"))))</f>
        <v>Graduate</v>
      </c>
      <c r="H293" t="s">
        <v>20</v>
      </c>
      <c r="I293">
        <f>VLOOKUP(customer!A293,sales_update!A:N,2,FALSE)</f>
        <v>85</v>
      </c>
      <c r="J293">
        <f xml:space="preserve"> VLOOKUP(customer!A293,sales_update!A:N,3,FALSE)</f>
        <v>3331</v>
      </c>
      <c r="K293">
        <f>VLOOKUP(customer!A293,sales_update!A:N,4,FALSE)</f>
        <v>205</v>
      </c>
      <c r="L293">
        <f>VLOOKUP(customer!A293,sales_update!A:N,5,FALSE)</f>
        <v>370</v>
      </c>
      <c r="M293">
        <f>VLOOKUP(customer!A293,sales_update!A:N,6,FALSE)</f>
        <v>159</v>
      </c>
      <c r="N293">
        <f>VLOOKUP(customer!A293,sales_update!A:N,7,FALSE)</f>
        <v>80</v>
      </c>
      <c r="O293">
        <f>VLOOKUP(customer!A293,sales_update!A:N,8,FALSE)</f>
        <v>246</v>
      </c>
      <c r="P293">
        <f>VLOOKUP(customer!A293,sales_update!A:N,9,FALSE)</f>
        <v>3899</v>
      </c>
      <c r="Q293">
        <f>VLOOKUP(customer!A293,sales_update!A:N,10,FALSE)</f>
        <v>2</v>
      </c>
      <c r="R293">
        <f>VLOOKUP(customer!A293,sales_update!A:N,11,FALSE)</f>
        <v>11</v>
      </c>
      <c r="S293">
        <f>VLOOKUP(customer!A293,sales_update!A:N,12,FALSE)</f>
        <v>8</v>
      </c>
      <c r="T293">
        <f>VLOOKUP(customer!A293,sales_update!A:N,13,FALSE)</f>
        <v>8</v>
      </c>
      <c r="U293">
        <f>VLOOKUP(customer!A293,sales_update!A:N,14,FALSE)</f>
        <v>6</v>
      </c>
      <c r="V293">
        <f>VLOOKUP(customer!A293,Marketing!A:I,2,FALSE)</f>
        <v>0</v>
      </c>
      <c r="W293">
        <f>VLOOKUP(customer!A293,Marketing!A:I,3,FALSE)</f>
        <v>0</v>
      </c>
      <c r="X293">
        <f>VLOOKUP(customer!A293,Marketing!A:I,4,FALSE)</f>
        <v>1</v>
      </c>
      <c r="Y293">
        <f>VLOOKUP(customer!A293,Marketing!A:I,5,FALSE)</f>
        <v>0</v>
      </c>
      <c r="Z293">
        <f>VLOOKUP(customer!A293,Marketing!A:I,6,FALSE)</f>
        <v>0</v>
      </c>
      <c r="AA293">
        <f>VLOOKUP(customer!A293,Marketing!A:I,7,FALSE)</f>
        <v>0</v>
      </c>
      <c r="AB293">
        <f>VLOOKUP(customer!A293,Marketing!A:I,8,FALSE)</f>
        <v>0</v>
      </c>
      <c r="AC293" s="1">
        <f>VLOOKUP(customer!A293,Marketing!A:I,9,FALSE)</f>
        <v>43634</v>
      </c>
    </row>
    <row r="294" spans="1:29" x14ac:dyDescent="0.3">
      <c r="A294">
        <v>1018</v>
      </c>
      <c r="B294">
        <v>176995</v>
      </c>
      <c r="C294">
        <v>0</v>
      </c>
      <c r="D294">
        <v>1</v>
      </c>
      <c r="E294">
        <v>71</v>
      </c>
      <c r="F294" t="str">
        <f>IF(customer!G294=1, "Married", IF(customer!H294=1, "Single", IF(customer!F294=1, "Divorced", IF(customer!I294=1, "Together", IF(customer!J294=1, "Widowed", "Unknown")))))</f>
        <v>Married</v>
      </c>
      <c r="G294" t="str">
        <f>IF(customer!K294=1,"Basic",IF(customer!L294=1,"Graduate",IF(customer!M294=1,"Master",IF(customer!N294=1,"PhD","Unknown"))))</f>
        <v>Master</v>
      </c>
      <c r="H294" t="s">
        <v>20</v>
      </c>
      <c r="I294">
        <f>VLOOKUP(customer!A294,sales_update!A:N,2,FALSE)</f>
        <v>91</v>
      </c>
      <c r="J294">
        <f xml:space="preserve"> VLOOKUP(customer!A294,sales_update!A:N,3,FALSE)</f>
        <v>2326</v>
      </c>
      <c r="K294">
        <f>VLOOKUP(customer!A294,sales_update!A:N,4,FALSE)</f>
        <v>184</v>
      </c>
      <c r="L294">
        <f>VLOOKUP(customer!A294,sales_update!A:N,5,FALSE)</f>
        <v>1145</v>
      </c>
      <c r="M294">
        <f>VLOOKUP(customer!A294,sales_update!A:N,6,FALSE)</f>
        <v>0</v>
      </c>
      <c r="N294">
        <f>VLOOKUP(customer!A294,sales_update!A:N,7,FALSE)</f>
        <v>37</v>
      </c>
      <c r="O294">
        <f>VLOOKUP(customer!A294,sales_update!A:N,8,FALSE)</f>
        <v>405</v>
      </c>
      <c r="P294">
        <f>VLOOKUP(customer!A294,sales_update!A:N,9,FALSE)</f>
        <v>3287</v>
      </c>
      <c r="Q294">
        <f>VLOOKUP(customer!A294,sales_update!A:N,10,FALSE)</f>
        <v>2</v>
      </c>
      <c r="R294">
        <f>VLOOKUP(customer!A294,sales_update!A:N,11,FALSE)</f>
        <v>11</v>
      </c>
      <c r="S294">
        <f>VLOOKUP(customer!A294,sales_update!A:N,12,FALSE)</f>
        <v>4</v>
      </c>
      <c r="T294">
        <f>VLOOKUP(customer!A294,sales_update!A:N,13,FALSE)</f>
        <v>9</v>
      </c>
      <c r="U294">
        <f>VLOOKUP(customer!A294,sales_update!A:N,14,FALSE)</f>
        <v>5</v>
      </c>
      <c r="V294">
        <f>VLOOKUP(customer!A294,Marketing!A:I,2,FALSE)</f>
        <v>0</v>
      </c>
      <c r="W294">
        <f>VLOOKUP(customer!A294,Marketing!A:I,3,FALSE)</f>
        <v>0</v>
      </c>
      <c r="X294">
        <f>VLOOKUP(customer!A294,Marketing!A:I,4,FALSE)</f>
        <v>0</v>
      </c>
      <c r="Y294">
        <f>VLOOKUP(customer!A294,Marketing!A:I,5,FALSE)</f>
        <v>1</v>
      </c>
      <c r="Z294">
        <f>VLOOKUP(customer!A294,Marketing!A:I,6,FALSE)</f>
        <v>0</v>
      </c>
      <c r="AA294">
        <f>VLOOKUP(customer!A294,Marketing!A:I,7,FALSE)</f>
        <v>0</v>
      </c>
      <c r="AB294">
        <f>VLOOKUP(customer!A294,Marketing!A:I,8,FALSE)</f>
        <v>0</v>
      </c>
      <c r="AC294" s="1">
        <f>VLOOKUP(customer!A294,Marketing!A:I,9,FALSE)</f>
        <v>43710</v>
      </c>
    </row>
    <row r="295" spans="1:29" x14ac:dyDescent="0.3">
      <c r="A295">
        <v>1521</v>
      </c>
      <c r="B295">
        <v>176982</v>
      </c>
      <c r="C295">
        <v>0</v>
      </c>
      <c r="D295">
        <v>0</v>
      </c>
      <c r="E295">
        <v>53</v>
      </c>
      <c r="F295" t="str">
        <f>IF(customer!G295=1, "Married", IF(customer!H295=1, "Single", IF(customer!F295=1, "Divorced", IF(customer!I295=1, "Together", IF(customer!J295=1, "Widowed", "Unknown")))))</f>
        <v>Divorced</v>
      </c>
      <c r="G295" t="str">
        <f>IF(customer!K295=1,"Basic",IF(customer!L295=1,"Graduate",IF(customer!M295=1,"Master",IF(customer!N295=1,"PhD","Unknown"))))</f>
        <v>Graduate</v>
      </c>
      <c r="H295" t="s">
        <v>16</v>
      </c>
      <c r="I295">
        <f>VLOOKUP(customer!A295,sales_update!A:N,2,FALSE)</f>
        <v>19</v>
      </c>
      <c r="J295">
        <f xml:space="preserve"> VLOOKUP(customer!A295,sales_update!A:N,3,FALSE)</f>
        <v>1067</v>
      </c>
      <c r="K295">
        <f>VLOOKUP(customer!A295,sales_update!A:N,4,FALSE)</f>
        <v>347</v>
      </c>
      <c r="L295">
        <f>VLOOKUP(customer!A295,sales_update!A:N,5,FALSE)</f>
        <v>671</v>
      </c>
      <c r="M295">
        <f>VLOOKUP(customer!A295,sales_update!A:N,6,FALSE)</f>
        <v>149</v>
      </c>
      <c r="N295">
        <f>VLOOKUP(customer!A295,sales_update!A:N,7,FALSE)</f>
        <v>138</v>
      </c>
      <c r="O295">
        <f>VLOOKUP(customer!A295,sales_update!A:N,8,FALSE)</f>
        <v>69</v>
      </c>
      <c r="P295">
        <f>VLOOKUP(customer!A295,sales_update!A:N,9,FALSE)</f>
        <v>2304</v>
      </c>
      <c r="Q295">
        <f>VLOOKUP(customer!A295,sales_update!A:N,10,FALSE)</f>
        <v>1</v>
      </c>
      <c r="R295">
        <f>VLOOKUP(customer!A295,sales_update!A:N,11,FALSE)</f>
        <v>8</v>
      </c>
      <c r="S295">
        <f>VLOOKUP(customer!A295,sales_update!A:N,12,FALSE)</f>
        <v>3</v>
      </c>
      <c r="T295">
        <f>VLOOKUP(customer!A295,sales_update!A:N,13,FALSE)</f>
        <v>4</v>
      </c>
      <c r="U295">
        <f>VLOOKUP(customer!A295,sales_update!A:N,14,FALSE)</f>
        <v>4</v>
      </c>
      <c r="V295">
        <f>VLOOKUP(customer!A295,Marketing!A:I,2,FALSE)</f>
        <v>0</v>
      </c>
      <c r="W295">
        <f>VLOOKUP(customer!A295,Marketing!A:I,3,FALSE)</f>
        <v>0</v>
      </c>
      <c r="X295">
        <f>VLOOKUP(customer!A295,Marketing!A:I,4,FALSE)</f>
        <v>1</v>
      </c>
      <c r="Y295">
        <f>VLOOKUP(customer!A295,Marketing!A:I,5,FALSE)</f>
        <v>0</v>
      </c>
      <c r="Z295">
        <f>VLOOKUP(customer!A295,Marketing!A:I,6,FALSE)</f>
        <v>0</v>
      </c>
      <c r="AA295">
        <f>VLOOKUP(customer!A295,Marketing!A:I,7,FALSE)</f>
        <v>0</v>
      </c>
      <c r="AB295">
        <f>VLOOKUP(customer!A295,Marketing!A:I,8,FALSE)</f>
        <v>1</v>
      </c>
      <c r="AC295" s="1">
        <f>VLOOKUP(customer!A295,Marketing!A:I,9,FALSE)</f>
        <v>44034</v>
      </c>
    </row>
    <row r="296" spans="1:29" x14ac:dyDescent="0.3">
      <c r="A296">
        <v>2930</v>
      </c>
      <c r="B296">
        <v>176842</v>
      </c>
      <c r="C296">
        <v>0</v>
      </c>
      <c r="D296">
        <v>0</v>
      </c>
      <c r="E296">
        <v>70</v>
      </c>
      <c r="F296" t="str">
        <f>IF(customer!G296=1, "Married", IF(customer!H296=1, "Single", IF(customer!F296=1, "Divorced", IF(customer!I296=1, "Together", IF(customer!J296=1, "Widowed", "Unknown")))))</f>
        <v>Widowed</v>
      </c>
      <c r="G296" t="str">
        <f>IF(customer!K296=1,"Basic",IF(customer!L296=1,"Graduate",IF(customer!M296=1,"Master",IF(customer!N296=1,"PhD","Unknown"))))</f>
        <v>PhD</v>
      </c>
      <c r="H296" t="s">
        <v>19</v>
      </c>
      <c r="I296">
        <f>VLOOKUP(customer!A296,sales_update!A:N,2,FALSE)</f>
        <v>37</v>
      </c>
      <c r="J296">
        <f xml:space="preserve"> VLOOKUP(customer!A296,sales_update!A:N,3,FALSE)</f>
        <v>1392</v>
      </c>
      <c r="K296">
        <f>VLOOKUP(customer!A296,sales_update!A:N,4,FALSE)</f>
        <v>23</v>
      </c>
      <c r="L296">
        <f>VLOOKUP(customer!A296,sales_update!A:N,5,FALSE)</f>
        <v>794</v>
      </c>
      <c r="M296">
        <f>VLOOKUP(customer!A296,sales_update!A:N,6,FALSE)</f>
        <v>193</v>
      </c>
      <c r="N296">
        <f>VLOOKUP(customer!A296,sales_update!A:N,7,FALSE)</f>
        <v>124</v>
      </c>
      <c r="O296">
        <f>VLOOKUP(customer!A296,sales_update!A:N,8,FALSE)</f>
        <v>74</v>
      </c>
      <c r="P296">
        <f>VLOOKUP(customer!A296,sales_update!A:N,9,FALSE)</f>
        <v>2453</v>
      </c>
      <c r="Q296">
        <f>VLOOKUP(customer!A296,sales_update!A:N,10,FALSE)</f>
        <v>1</v>
      </c>
      <c r="R296">
        <f>VLOOKUP(customer!A296,sales_update!A:N,11,FALSE)</f>
        <v>1</v>
      </c>
      <c r="S296">
        <f>VLOOKUP(customer!A296,sales_update!A:N,12,FALSE)</f>
        <v>8</v>
      </c>
      <c r="T296">
        <f>VLOOKUP(customer!A296,sales_update!A:N,13,FALSE)</f>
        <v>7</v>
      </c>
      <c r="U296">
        <f>VLOOKUP(customer!A296,sales_update!A:N,14,FALSE)</f>
        <v>0</v>
      </c>
      <c r="V296">
        <f>VLOOKUP(customer!A296,Marketing!A:I,2,FALSE)</f>
        <v>0</v>
      </c>
      <c r="W296">
        <f>VLOOKUP(customer!A296,Marketing!A:I,3,FALSE)</f>
        <v>0</v>
      </c>
      <c r="X296">
        <f>VLOOKUP(customer!A296,Marketing!A:I,4,FALSE)</f>
        <v>0</v>
      </c>
      <c r="Y296">
        <f>VLOOKUP(customer!A296,Marketing!A:I,5,FALSE)</f>
        <v>0</v>
      </c>
      <c r="Z296">
        <f>VLOOKUP(customer!A296,Marketing!A:I,6,FALSE)</f>
        <v>0</v>
      </c>
      <c r="AA296">
        <f>VLOOKUP(customer!A296,Marketing!A:I,7,FALSE)</f>
        <v>0</v>
      </c>
      <c r="AB296">
        <f>VLOOKUP(customer!A296,Marketing!A:I,8,FALSE)</f>
        <v>0</v>
      </c>
      <c r="AC296" s="1">
        <f>VLOOKUP(customer!A296,Marketing!A:I,9,FALSE)</f>
        <v>44111</v>
      </c>
    </row>
    <row r="297" spans="1:29" x14ac:dyDescent="0.3">
      <c r="A297">
        <v>2527</v>
      </c>
      <c r="B297">
        <v>176800</v>
      </c>
      <c r="C297">
        <v>0</v>
      </c>
      <c r="D297">
        <v>0</v>
      </c>
      <c r="E297">
        <v>55</v>
      </c>
      <c r="F297" t="str">
        <f>IF(customer!G297=1, "Married", IF(customer!H297=1, "Single", IF(customer!F297=1, "Divorced", IF(customer!I297=1, "Together", IF(customer!J297=1, "Widowed", "Unknown")))))</f>
        <v>Married</v>
      </c>
      <c r="G297" t="str">
        <f>IF(customer!K297=1,"Basic",IF(customer!L297=1,"Graduate",IF(customer!M297=1,"Master",IF(customer!N297=1,"PhD","Unknown"))))</f>
        <v>Unknown</v>
      </c>
      <c r="H297" t="s">
        <v>18</v>
      </c>
      <c r="I297">
        <f>VLOOKUP(customer!A297,sales_update!A:N,2,FALSE)</f>
        <v>33</v>
      </c>
      <c r="J297">
        <f xml:space="preserve"> VLOOKUP(customer!A297,sales_update!A:N,3,FALSE)</f>
        <v>398</v>
      </c>
      <c r="K297">
        <f>VLOOKUP(customer!A297,sales_update!A:N,4,FALSE)</f>
        <v>60</v>
      </c>
      <c r="L297">
        <f>VLOOKUP(customer!A297,sales_update!A:N,5,FALSE)</f>
        <v>587</v>
      </c>
      <c r="M297">
        <f>VLOOKUP(customer!A297,sales_update!A:N,6,FALSE)</f>
        <v>81</v>
      </c>
      <c r="N297">
        <f>VLOOKUP(customer!A297,sales_update!A:N,7,FALSE)</f>
        <v>163</v>
      </c>
      <c r="O297">
        <f>VLOOKUP(customer!A297,sales_update!A:N,8,FALSE)</f>
        <v>186</v>
      </c>
      <c r="P297">
        <f>VLOOKUP(customer!A297,sales_update!A:N,9,FALSE)</f>
        <v>1103</v>
      </c>
      <c r="Q297">
        <f>VLOOKUP(customer!A297,sales_update!A:N,10,FALSE)</f>
        <v>1</v>
      </c>
      <c r="R297">
        <f>VLOOKUP(customer!A297,sales_update!A:N,11,FALSE)</f>
        <v>4</v>
      </c>
      <c r="S297">
        <f>VLOOKUP(customer!A297,sales_update!A:N,12,FALSE)</f>
        <v>4</v>
      </c>
      <c r="T297">
        <f>VLOOKUP(customer!A297,sales_update!A:N,13,FALSE)</f>
        <v>7</v>
      </c>
      <c r="U297">
        <f>VLOOKUP(customer!A297,sales_update!A:N,14,FALSE)</f>
        <v>1</v>
      </c>
      <c r="V297">
        <f>VLOOKUP(customer!A297,Marketing!A:I,2,FALSE)</f>
        <v>0</v>
      </c>
      <c r="W297">
        <f>VLOOKUP(customer!A297,Marketing!A:I,3,FALSE)</f>
        <v>0</v>
      </c>
      <c r="X297">
        <f>VLOOKUP(customer!A297,Marketing!A:I,4,FALSE)</f>
        <v>0</v>
      </c>
      <c r="Y297">
        <f>VLOOKUP(customer!A297,Marketing!A:I,5,FALSE)</f>
        <v>0</v>
      </c>
      <c r="Z297">
        <f>VLOOKUP(customer!A297,Marketing!A:I,6,FALSE)</f>
        <v>0</v>
      </c>
      <c r="AA297">
        <f>VLOOKUP(customer!A297,Marketing!A:I,7,FALSE)</f>
        <v>0</v>
      </c>
      <c r="AB297">
        <f>VLOOKUP(customer!A297,Marketing!A:I,8,FALSE)</f>
        <v>0</v>
      </c>
      <c r="AC297" s="1">
        <f>VLOOKUP(customer!A297,Marketing!A:I,9,FALSE)</f>
        <v>44055</v>
      </c>
    </row>
    <row r="298" spans="1:29" x14ac:dyDescent="0.3">
      <c r="A298">
        <v>2091</v>
      </c>
      <c r="B298">
        <v>176773</v>
      </c>
      <c r="C298">
        <v>0</v>
      </c>
      <c r="D298">
        <v>0</v>
      </c>
      <c r="E298">
        <v>66</v>
      </c>
      <c r="F298" t="str">
        <f>IF(customer!G298=1, "Married", IF(customer!H298=1, "Single", IF(customer!F298=1, "Divorced", IF(customer!I298=1, "Together", IF(customer!J298=1, "Widowed", "Unknown")))))</f>
        <v>Divorced</v>
      </c>
      <c r="G298" t="str">
        <f>IF(customer!K298=1,"Basic",IF(customer!L298=1,"Graduate",IF(customer!M298=1,"Master",IF(customer!N298=1,"PhD","Unknown"))))</f>
        <v>Graduate</v>
      </c>
      <c r="H298" t="s">
        <v>16</v>
      </c>
      <c r="I298">
        <f>VLOOKUP(customer!A298,sales_update!A:N,2,FALSE)</f>
        <v>79</v>
      </c>
      <c r="J298">
        <f xml:space="preserve"> VLOOKUP(customer!A298,sales_update!A:N,3,FALSE)</f>
        <v>1188</v>
      </c>
      <c r="K298">
        <f>VLOOKUP(customer!A298,sales_update!A:N,4,FALSE)</f>
        <v>129</v>
      </c>
      <c r="L298">
        <f>VLOOKUP(customer!A298,sales_update!A:N,5,FALSE)</f>
        <v>1034</v>
      </c>
      <c r="M298">
        <f>VLOOKUP(customer!A298,sales_update!A:N,6,FALSE)</f>
        <v>198</v>
      </c>
      <c r="N298">
        <f>VLOOKUP(customer!A298,sales_update!A:N,7,FALSE)</f>
        <v>76</v>
      </c>
      <c r="O298">
        <f>VLOOKUP(customer!A298,sales_update!A:N,8,FALSE)</f>
        <v>37</v>
      </c>
      <c r="P298">
        <f>VLOOKUP(customer!A298,sales_update!A:N,9,FALSE)</f>
        <v>2588</v>
      </c>
      <c r="Q298">
        <f>VLOOKUP(customer!A298,sales_update!A:N,10,FALSE)</f>
        <v>1</v>
      </c>
      <c r="R298">
        <f>VLOOKUP(customer!A298,sales_update!A:N,11,FALSE)</f>
        <v>2</v>
      </c>
      <c r="S298">
        <f>VLOOKUP(customer!A298,sales_update!A:N,12,FALSE)</f>
        <v>2</v>
      </c>
      <c r="T298">
        <f>VLOOKUP(customer!A298,sales_update!A:N,13,FALSE)</f>
        <v>11</v>
      </c>
      <c r="U298">
        <f>VLOOKUP(customer!A298,sales_update!A:N,14,FALSE)</f>
        <v>1</v>
      </c>
      <c r="V298">
        <f>VLOOKUP(customer!A298,Marketing!A:I,2,FALSE)</f>
        <v>0</v>
      </c>
      <c r="W298">
        <f>VLOOKUP(customer!A298,Marketing!A:I,3,FALSE)</f>
        <v>0</v>
      </c>
      <c r="X298">
        <f>VLOOKUP(customer!A298,Marketing!A:I,4,FALSE)</f>
        <v>0</v>
      </c>
      <c r="Y298">
        <f>VLOOKUP(customer!A298,Marketing!A:I,5,FALSE)</f>
        <v>0</v>
      </c>
      <c r="Z298">
        <f>VLOOKUP(customer!A298,Marketing!A:I,6,FALSE)</f>
        <v>0</v>
      </c>
      <c r="AA298">
        <f>VLOOKUP(customer!A298,Marketing!A:I,7,FALSE)</f>
        <v>0</v>
      </c>
      <c r="AB298">
        <f>VLOOKUP(customer!A298,Marketing!A:I,8,FALSE)</f>
        <v>0</v>
      </c>
      <c r="AC298" s="1">
        <f>VLOOKUP(customer!A298,Marketing!A:I,9,FALSE)</f>
        <v>43679</v>
      </c>
    </row>
    <row r="299" spans="1:29" x14ac:dyDescent="0.3">
      <c r="A299">
        <v>2240</v>
      </c>
      <c r="B299">
        <v>176653</v>
      </c>
      <c r="C299">
        <v>0</v>
      </c>
      <c r="D299">
        <v>0</v>
      </c>
      <c r="E299">
        <v>51</v>
      </c>
      <c r="F299" t="str">
        <f>IF(customer!G299=1, "Married", IF(customer!H299=1, "Single", IF(customer!F299=1, "Divorced", IF(customer!I299=1, "Together", IF(customer!J299=1, "Widowed", "Unknown")))))</f>
        <v>Together</v>
      </c>
      <c r="G299" t="str">
        <f>IF(customer!K299=1,"Basic",IF(customer!L299=1,"Graduate",IF(customer!M299=1,"Master",IF(customer!N299=1,"PhD","Unknown"))))</f>
        <v>Graduate</v>
      </c>
      <c r="H299" t="s">
        <v>19</v>
      </c>
      <c r="I299">
        <f>VLOOKUP(customer!A299,sales_update!A:N,2,FALSE)</f>
        <v>91</v>
      </c>
      <c r="J299">
        <f xml:space="preserve"> VLOOKUP(customer!A299,sales_update!A:N,3,FALSE)</f>
        <v>1696</v>
      </c>
      <c r="K299">
        <f>VLOOKUP(customer!A299,sales_update!A:N,4,FALSE)</f>
        <v>145</v>
      </c>
      <c r="L299">
        <f>VLOOKUP(customer!A299,sales_update!A:N,5,FALSE)</f>
        <v>2180</v>
      </c>
      <c r="M299">
        <f>VLOOKUP(customer!A299,sales_update!A:N,6,FALSE)</f>
        <v>505</v>
      </c>
      <c r="N299">
        <f>VLOOKUP(customer!A299,sales_update!A:N,7,FALSE)</f>
        <v>436</v>
      </c>
      <c r="O299">
        <f>VLOOKUP(customer!A299,sales_update!A:N,8,FALSE)</f>
        <v>290</v>
      </c>
      <c r="P299">
        <f>VLOOKUP(customer!A299,sales_update!A:N,9,FALSE)</f>
        <v>4671</v>
      </c>
      <c r="Q299">
        <f>VLOOKUP(customer!A299,sales_update!A:N,10,FALSE)</f>
        <v>1</v>
      </c>
      <c r="R299">
        <f>VLOOKUP(customer!A299,sales_update!A:N,11,FALSE)</f>
        <v>4</v>
      </c>
      <c r="S299">
        <f>VLOOKUP(customer!A299,sales_update!A:N,12,FALSE)</f>
        <v>7</v>
      </c>
      <c r="T299">
        <f>VLOOKUP(customer!A299,sales_update!A:N,13,FALSE)</f>
        <v>11</v>
      </c>
      <c r="U299">
        <f>VLOOKUP(customer!A299,sales_update!A:N,14,FALSE)</f>
        <v>2</v>
      </c>
      <c r="V299">
        <f>VLOOKUP(customer!A299,Marketing!A:I,2,FALSE)</f>
        <v>0</v>
      </c>
      <c r="W299">
        <f>VLOOKUP(customer!A299,Marketing!A:I,3,FALSE)</f>
        <v>0</v>
      </c>
      <c r="X299">
        <f>VLOOKUP(customer!A299,Marketing!A:I,4,FALSE)</f>
        <v>1</v>
      </c>
      <c r="Y299">
        <f>VLOOKUP(customer!A299,Marketing!A:I,5,FALSE)</f>
        <v>1</v>
      </c>
      <c r="Z299">
        <f>VLOOKUP(customer!A299,Marketing!A:I,6,FALSE)</f>
        <v>0</v>
      </c>
      <c r="AA299">
        <f>VLOOKUP(customer!A299,Marketing!A:I,7,FALSE)</f>
        <v>0</v>
      </c>
      <c r="AB299">
        <f>VLOOKUP(customer!A299,Marketing!A:I,8,FALSE)</f>
        <v>0</v>
      </c>
      <c r="AC299" s="1">
        <f>VLOOKUP(customer!A299,Marketing!A:I,9,FALSE)</f>
        <v>43851</v>
      </c>
    </row>
    <row r="300" spans="1:29" x14ac:dyDescent="0.3">
      <c r="A300">
        <v>1873</v>
      </c>
      <c r="B300">
        <v>176630</v>
      </c>
      <c r="C300">
        <v>0</v>
      </c>
      <c r="D300">
        <v>0</v>
      </c>
      <c r="E300">
        <v>37</v>
      </c>
      <c r="F300" t="str">
        <f>IF(customer!G300=1, "Married", IF(customer!H300=1, "Single", IF(customer!F300=1, "Divorced", IF(customer!I300=1, "Together", IF(customer!J300=1, "Widowed", "Unknown")))))</f>
        <v>Married</v>
      </c>
      <c r="G300" t="str">
        <f>IF(customer!K300=1,"Basic",IF(customer!L300=1,"Graduate",IF(customer!M300=1,"Master",IF(customer!N300=1,"PhD","Unknown"))))</f>
        <v>Graduate</v>
      </c>
      <c r="H300" t="s">
        <v>18</v>
      </c>
      <c r="I300">
        <f>VLOOKUP(customer!A300,sales_update!A:N,2,FALSE)</f>
        <v>93</v>
      </c>
      <c r="J300">
        <f xml:space="preserve"> VLOOKUP(customer!A300,sales_update!A:N,3,FALSE)</f>
        <v>588</v>
      </c>
      <c r="K300">
        <f>VLOOKUP(customer!A300,sales_update!A:N,4,FALSE)</f>
        <v>71</v>
      </c>
      <c r="L300">
        <f>VLOOKUP(customer!A300,sales_update!A:N,5,FALSE)</f>
        <v>1028</v>
      </c>
      <c r="M300">
        <f>VLOOKUP(customer!A300,sales_update!A:N,6,FALSE)</f>
        <v>92</v>
      </c>
      <c r="N300">
        <f>VLOOKUP(customer!A300,sales_update!A:N,7,FALSE)</f>
        <v>129</v>
      </c>
      <c r="O300">
        <f>VLOOKUP(customer!A300,sales_update!A:N,8,FALSE)</f>
        <v>403</v>
      </c>
      <c r="P300">
        <f>VLOOKUP(customer!A300,sales_update!A:N,9,FALSE)</f>
        <v>1505</v>
      </c>
      <c r="Q300">
        <f>VLOOKUP(customer!A300,sales_update!A:N,10,FALSE)</f>
        <v>1</v>
      </c>
      <c r="R300">
        <f>VLOOKUP(customer!A300,sales_update!A:N,11,FALSE)</f>
        <v>3</v>
      </c>
      <c r="S300">
        <f>VLOOKUP(customer!A300,sales_update!A:N,12,FALSE)</f>
        <v>10</v>
      </c>
      <c r="T300">
        <f>VLOOKUP(customer!A300,sales_update!A:N,13,FALSE)</f>
        <v>11</v>
      </c>
      <c r="U300">
        <f>VLOOKUP(customer!A300,sales_update!A:N,14,FALSE)</f>
        <v>1</v>
      </c>
      <c r="V300">
        <f>VLOOKUP(customer!A300,Marketing!A:I,2,FALSE)</f>
        <v>0</v>
      </c>
      <c r="W300">
        <f>VLOOKUP(customer!A300,Marketing!A:I,3,FALSE)</f>
        <v>0</v>
      </c>
      <c r="X300">
        <f>VLOOKUP(customer!A300,Marketing!A:I,4,FALSE)</f>
        <v>0</v>
      </c>
      <c r="Y300">
        <f>VLOOKUP(customer!A300,Marketing!A:I,5,FALSE)</f>
        <v>0</v>
      </c>
      <c r="Z300">
        <f>VLOOKUP(customer!A300,Marketing!A:I,6,FALSE)</f>
        <v>0</v>
      </c>
      <c r="AA300">
        <f>VLOOKUP(customer!A300,Marketing!A:I,7,FALSE)</f>
        <v>0</v>
      </c>
      <c r="AB300">
        <f>VLOOKUP(customer!A300,Marketing!A:I,8,FALSE)</f>
        <v>0</v>
      </c>
      <c r="AC300" s="1">
        <f>VLOOKUP(customer!A300,Marketing!A:I,9,FALSE)</f>
        <v>44002</v>
      </c>
    </row>
    <row r="301" spans="1:29" x14ac:dyDescent="0.3">
      <c r="A301">
        <v>2223</v>
      </c>
      <c r="B301">
        <v>176624</v>
      </c>
      <c r="C301">
        <v>0</v>
      </c>
      <c r="D301">
        <v>1</v>
      </c>
      <c r="E301">
        <v>58</v>
      </c>
      <c r="F301" t="str">
        <f>IF(customer!G301=1, "Married", IF(customer!H301=1, "Single", IF(customer!F301=1, "Divorced", IF(customer!I301=1, "Together", IF(customer!J301=1, "Widowed", "Unknown")))))</f>
        <v>Single</v>
      </c>
      <c r="G301" t="str">
        <f>IF(customer!K301=1,"Basic",IF(customer!L301=1,"Graduate",IF(customer!M301=1,"Master",IF(customer!N301=1,"PhD","Unknown"))))</f>
        <v>Graduate</v>
      </c>
      <c r="H301" t="s">
        <v>16</v>
      </c>
      <c r="I301">
        <f>VLOOKUP(customer!A301,sales_update!A:N,2,FALSE)</f>
        <v>68</v>
      </c>
      <c r="J301">
        <f xml:space="preserve"> VLOOKUP(customer!A301,sales_update!A:N,3,FALSE)</f>
        <v>947</v>
      </c>
      <c r="K301">
        <f>VLOOKUP(customer!A301,sales_update!A:N,4,FALSE)</f>
        <v>244</v>
      </c>
      <c r="L301">
        <f>VLOOKUP(customer!A301,sales_update!A:N,5,FALSE)</f>
        <v>339</v>
      </c>
      <c r="M301">
        <f>VLOOKUP(customer!A301,sales_update!A:N,6,FALSE)</f>
        <v>124</v>
      </c>
      <c r="N301">
        <f>VLOOKUP(customer!A301,sales_update!A:N,7,FALSE)</f>
        <v>265</v>
      </c>
      <c r="O301">
        <f>VLOOKUP(customer!A301,sales_update!A:N,8,FALSE)</f>
        <v>152</v>
      </c>
      <c r="P301">
        <f>VLOOKUP(customer!A301,sales_update!A:N,9,FALSE)</f>
        <v>1768</v>
      </c>
      <c r="Q301">
        <f>VLOOKUP(customer!A301,sales_update!A:N,10,FALSE)</f>
        <v>1</v>
      </c>
      <c r="R301">
        <f>VLOOKUP(customer!A301,sales_update!A:N,11,FALSE)</f>
        <v>5</v>
      </c>
      <c r="S301">
        <f>VLOOKUP(customer!A301,sales_update!A:N,12,FALSE)</f>
        <v>10</v>
      </c>
      <c r="T301">
        <f>VLOOKUP(customer!A301,sales_update!A:N,13,FALSE)</f>
        <v>7</v>
      </c>
      <c r="U301">
        <f>VLOOKUP(customer!A301,sales_update!A:N,14,FALSE)</f>
        <v>1</v>
      </c>
      <c r="V301">
        <f>VLOOKUP(customer!A301,Marketing!A:I,2,FALSE)</f>
        <v>1</v>
      </c>
      <c r="W301">
        <f>VLOOKUP(customer!A301,Marketing!A:I,3,FALSE)</f>
        <v>0</v>
      </c>
      <c r="X301">
        <f>VLOOKUP(customer!A301,Marketing!A:I,4,FALSE)</f>
        <v>0</v>
      </c>
      <c r="Y301">
        <f>VLOOKUP(customer!A301,Marketing!A:I,5,FALSE)</f>
        <v>0</v>
      </c>
      <c r="Z301">
        <f>VLOOKUP(customer!A301,Marketing!A:I,6,FALSE)</f>
        <v>0</v>
      </c>
      <c r="AA301">
        <f>VLOOKUP(customer!A301,Marketing!A:I,7,FALSE)</f>
        <v>0</v>
      </c>
      <c r="AB301">
        <f>VLOOKUP(customer!A301,Marketing!A:I,8,FALSE)</f>
        <v>0</v>
      </c>
      <c r="AC301" s="1">
        <f>VLOOKUP(customer!A301,Marketing!A:I,9,FALSE)</f>
        <v>44132</v>
      </c>
    </row>
    <row r="302" spans="1:29" x14ac:dyDescent="0.3">
      <c r="A302">
        <v>1696</v>
      </c>
      <c r="B302">
        <v>176618</v>
      </c>
      <c r="C302">
        <v>0</v>
      </c>
      <c r="D302">
        <v>0</v>
      </c>
      <c r="E302">
        <v>45</v>
      </c>
      <c r="F302" t="str">
        <f>IF(customer!G302=1, "Married", IF(customer!H302=1, "Single", IF(customer!F302=1, "Divorced", IF(customer!I302=1, "Together", IF(customer!J302=1, "Widowed", "Unknown")))))</f>
        <v>Married</v>
      </c>
      <c r="G302" t="str">
        <f>IF(customer!K302=1,"Basic",IF(customer!L302=1,"Graduate",IF(customer!M302=1,"Master",IF(customer!N302=1,"PhD","Unknown"))))</f>
        <v>PhD</v>
      </c>
      <c r="H302" t="s">
        <v>20</v>
      </c>
      <c r="I302">
        <f>VLOOKUP(customer!A302,sales_update!A:N,2,FALSE)</f>
        <v>64</v>
      </c>
      <c r="J302">
        <f xml:space="preserve"> VLOOKUP(customer!A302,sales_update!A:N,3,FALSE)</f>
        <v>1727</v>
      </c>
      <c r="K302">
        <f>VLOOKUP(customer!A302,sales_update!A:N,4,FALSE)</f>
        <v>92</v>
      </c>
      <c r="L302">
        <f>VLOOKUP(customer!A302,sales_update!A:N,5,FALSE)</f>
        <v>678</v>
      </c>
      <c r="M302">
        <f>VLOOKUP(customer!A302,sales_update!A:N,6,FALSE)</f>
        <v>279</v>
      </c>
      <c r="N302">
        <f>VLOOKUP(customer!A302,sales_update!A:N,7,FALSE)</f>
        <v>369</v>
      </c>
      <c r="O302">
        <f>VLOOKUP(customer!A302,sales_update!A:N,8,FALSE)</f>
        <v>339</v>
      </c>
      <c r="P302">
        <f>VLOOKUP(customer!A302,sales_update!A:N,9,FALSE)</f>
        <v>2805</v>
      </c>
      <c r="Q302">
        <f>VLOOKUP(customer!A302,sales_update!A:N,10,FALSE)</f>
        <v>1</v>
      </c>
      <c r="R302">
        <f>VLOOKUP(customer!A302,sales_update!A:N,11,FALSE)</f>
        <v>3</v>
      </c>
      <c r="S302">
        <f>VLOOKUP(customer!A302,sales_update!A:N,12,FALSE)</f>
        <v>2</v>
      </c>
      <c r="T302">
        <f>VLOOKUP(customer!A302,sales_update!A:N,13,FALSE)</f>
        <v>5</v>
      </c>
      <c r="U302">
        <f>VLOOKUP(customer!A302,sales_update!A:N,14,FALSE)</f>
        <v>1</v>
      </c>
      <c r="V302">
        <f>VLOOKUP(customer!A302,Marketing!A:I,2,FALSE)</f>
        <v>0</v>
      </c>
      <c r="W302">
        <f>VLOOKUP(customer!A302,Marketing!A:I,3,FALSE)</f>
        <v>0</v>
      </c>
      <c r="X302">
        <f>VLOOKUP(customer!A302,Marketing!A:I,4,FALSE)</f>
        <v>0</v>
      </c>
      <c r="Y302">
        <f>VLOOKUP(customer!A302,Marketing!A:I,5,FALSE)</f>
        <v>0</v>
      </c>
      <c r="Z302">
        <f>VLOOKUP(customer!A302,Marketing!A:I,6,FALSE)</f>
        <v>0</v>
      </c>
      <c r="AA302">
        <f>VLOOKUP(customer!A302,Marketing!A:I,7,FALSE)</f>
        <v>0</v>
      </c>
      <c r="AB302">
        <f>VLOOKUP(customer!A302,Marketing!A:I,8,FALSE)</f>
        <v>0</v>
      </c>
      <c r="AC302" s="1">
        <f>VLOOKUP(customer!A302,Marketing!A:I,9,FALSE)</f>
        <v>43599</v>
      </c>
    </row>
    <row r="303" spans="1:29" x14ac:dyDescent="0.3">
      <c r="A303">
        <v>2330</v>
      </c>
      <c r="B303">
        <v>176542</v>
      </c>
      <c r="C303">
        <v>0</v>
      </c>
      <c r="D303">
        <v>0</v>
      </c>
      <c r="E303">
        <v>64</v>
      </c>
      <c r="F303" t="str">
        <f>IF(customer!G303=1, "Married", IF(customer!H303=1, "Single", IF(customer!F303=1, "Divorced", IF(customer!I303=1, "Together", IF(customer!J303=1, "Widowed", "Unknown")))))</f>
        <v>Together</v>
      </c>
      <c r="G303" t="str">
        <f>IF(customer!K303=1,"Basic",IF(customer!L303=1,"Graduate",IF(customer!M303=1,"Master",IF(customer!N303=1,"PhD","Unknown"))))</f>
        <v>PhD</v>
      </c>
      <c r="H303" t="s">
        <v>19</v>
      </c>
      <c r="I303">
        <f>VLOOKUP(customer!A303,sales_update!A:N,2,FALSE)</f>
        <v>91</v>
      </c>
      <c r="J303">
        <f xml:space="preserve"> VLOOKUP(customer!A303,sales_update!A:N,3,FALSE)</f>
        <v>1831</v>
      </c>
      <c r="K303">
        <f>VLOOKUP(customer!A303,sales_update!A:N,4,FALSE)</f>
        <v>168</v>
      </c>
      <c r="L303">
        <f>VLOOKUP(customer!A303,sales_update!A:N,5,FALSE)</f>
        <v>1322</v>
      </c>
      <c r="M303">
        <f>VLOOKUP(customer!A303,sales_update!A:N,6,FALSE)</f>
        <v>0</v>
      </c>
      <c r="N303">
        <f>VLOOKUP(customer!A303,sales_update!A:N,7,FALSE)</f>
        <v>67</v>
      </c>
      <c r="O303">
        <f>VLOOKUP(customer!A303,sales_update!A:N,8,FALSE)</f>
        <v>32</v>
      </c>
      <c r="P303">
        <f>VLOOKUP(customer!A303,sales_update!A:N,9,FALSE)</f>
        <v>3356</v>
      </c>
      <c r="Q303">
        <f>VLOOKUP(customer!A303,sales_update!A:N,10,FALSE)</f>
        <v>1</v>
      </c>
      <c r="R303">
        <f>VLOOKUP(customer!A303,sales_update!A:N,11,FALSE)</f>
        <v>4</v>
      </c>
      <c r="S303">
        <f>VLOOKUP(customer!A303,sales_update!A:N,12,FALSE)</f>
        <v>8</v>
      </c>
      <c r="T303">
        <f>VLOOKUP(customer!A303,sales_update!A:N,13,FALSE)</f>
        <v>10</v>
      </c>
      <c r="U303">
        <f>VLOOKUP(customer!A303,sales_update!A:N,14,FALSE)</f>
        <v>2</v>
      </c>
      <c r="V303">
        <f>VLOOKUP(customer!A303,Marketing!A:I,2,FALSE)</f>
        <v>0</v>
      </c>
      <c r="W303">
        <f>VLOOKUP(customer!A303,Marketing!A:I,3,FALSE)</f>
        <v>0</v>
      </c>
      <c r="X303">
        <f>VLOOKUP(customer!A303,Marketing!A:I,4,FALSE)</f>
        <v>0</v>
      </c>
      <c r="Y303">
        <f>VLOOKUP(customer!A303,Marketing!A:I,5,FALSE)</f>
        <v>0</v>
      </c>
      <c r="Z303">
        <f>VLOOKUP(customer!A303,Marketing!A:I,6,FALSE)</f>
        <v>0</v>
      </c>
      <c r="AA303">
        <f>VLOOKUP(customer!A303,Marketing!A:I,7,FALSE)</f>
        <v>0</v>
      </c>
      <c r="AB303">
        <f>VLOOKUP(customer!A303,Marketing!A:I,8,FALSE)</f>
        <v>0</v>
      </c>
      <c r="AC303" s="1">
        <f>VLOOKUP(customer!A303,Marketing!A:I,9,FALSE)</f>
        <v>43712</v>
      </c>
    </row>
    <row r="304" spans="1:29" x14ac:dyDescent="0.3">
      <c r="A304">
        <v>2863</v>
      </c>
      <c r="B304">
        <v>176532</v>
      </c>
      <c r="C304">
        <v>1</v>
      </c>
      <c r="D304">
        <v>1</v>
      </c>
      <c r="E304">
        <v>45</v>
      </c>
      <c r="F304" t="str">
        <f>IF(customer!G304=1, "Married", IF(customer!H304=1, "Single", IF(customer!F304=1, "Divorced", IF(customer!I304=1, "Together", IF(customer!J304=1, "Widowed", "Unknown")))))</f>
        <v>Together</v>
      </c>
      <c r="G304" t="str">
        <f>IF(customer!K304=1,"Basic",IF(customer!L304=1,"Graduate",IF(customer!M304=1,"Master",IF(customer!N304=1,"PhD","Unknown"))))</f>
        <v>Graduate</v>
      </c>
      <c r="H304" t="s">
        <v>18</v>
      </c>
      <c r="I304">
        <f>VLOOKUP(customer!A304,sales_update!A:N,2,FALSE)</f>
        <v>38</v>
      </c>
      <c r="J304">
        <f xml:space="preserve"> VLOOKUP(customer!A304,sales_update!A:N,3,FALSE)</f>
        <v>819</v>
      </c>
      <c r="K304">
        <f>VLOOKUP(customer!A304,sales_update!A:N,4,FALSE)</f>
        <v>69</v>
      </c>
      <c r="L304">
        <f>VLOOKUP(customer!A304,sales_update!A:N,5,FALSE)</f>
        <v>408</v>
      </c>
      <c r="M304">
        <f>VLOOKUP(customer!A304,sales_update!A:N,6,FALSE)</f>
        <v>208</v>
      </c>
      <c r="N304">
        <f>VLOOKUP(customer!A304,sales_update!A:N,7,FALSE)</f>
        <v>318</v>
      </c>
      <c r="O304">
        <f>VLOOKUP(customer!A304,sales_update!A:N,8,FALSE)</f>
        <v>69</v>
      </c>
      <c r="P304">
        <f>VLOOKUP(customer!A304,sales_update!A:N,9,FALSE)</f>
        <v>1753</v>
      </c>
      <c r="Q304">
        <f>VLOOKUP(customer!A304,sales_update!A:N,10,FALSE)</f>
        <v>4</v>
      </c>
      <c r="R304">
        <f>VLOOKUP(customer!A304,sales_update!A:N,11,FALSE)</f>
        <v>9</v>
      </c>
      <c r="S304">
        <f>VLOOKUP(customer!A304,sales_update!A:N,12,FALSE)</f>
        <v>5</v>
      </c>
      <c r="T304">
        <f>VLOOKUP(customer!A304,sales_update!A:N,13,FALSE)</f>
        <v>7</v>
      </c>
      <c r="U304">
        <f>VLOOKUP(customer!A304,sales_update!A:N,14,FALSE)</f>
        <v>5</v>
      </c>
      <c r="V304">
        <f>VLOOKUP(customer!A304,Marketing!A:I,2,FALSE)</f>
        <v>0</v>
      </c>
      <c r="W304">
        <f>VLOOKUP(customer!A304,Marketing!A:I,3,FALSE)</f>
        <v>0</v>
      </c>
      <c r="X304">
        <f>VLOOKUP(customer!A304,Marketing!A:I,4,FALSE)</f>
        <v>0</v>
      </c>
      <c r="Y304">
        <f>VLOOKUP(customer!A304,Marketing!A:I,5,FALSE)</f>
        <v>0</v>
      </c>
      <c r="Z304">
        <f>VLOOKUP(customer!A304,Marketing!A:I,6,FALSE)</f>
        <v>0</v>
      </c>
      <c r="AA304">
        <f>VLOOKUP(customer!A304,Marketing!A:I,7,FALSE)</f>
        <v>0</v>
      </c>
      <c r="AB304">
        <f>VLOOKUP(customer!A304,Marketing!A:I,8,FALSE)</f>
        <v>0</v>
      </c>
      <c r="AC304" s="1">
        <f>VLOOKUP(customer!A304,Marketing!A:I,9,FALSE)</f>
        <v>43875</v>
      </c>
    </row>
    <row r="305" spans="1:29" x14ac:dyDescent="0.3">
      <c r="A305">
        <v>3023</v>
      </c>
      <c r="B305">
        <v>176467</v>
      </c>
      <c r="C305">
        <v>1</v>
      </c>
      <c r="D305">
        <v>0</v>
      </c>
      <c r="E305">
        <v>50</v>
      </c>
      <c r="F305" t="str">
        <f>IF(customer!G305=1, "Married", IF(customer!H305=1, "Single", IF(customer!F305=1, "Divorced", IF(customer!I305=1, "Together", IF(customer!J305=1, "Widowed", "Unknown")))))</f>
        <v>Single</v>
      </c>
      <c r="G305" t="str">
        <f>IF(customer!K305=1,"Basic",IF(customer!L305=1,"Graduate",IF(customer!M305=1,"Master",IF(customer!N305=1,"PhD","Unknown"))))</f>
        <v>Graduate</v>
      </c>
      <c r="H305" t="s">
        <v>15</v>
      </c>
      <c r="I305">
        <f>VLOOKUP(customer!A305,sales_update!A:N,2,FALSE)</f>
        <v>44</v>
      </c>
      <c r="J305">
        <f xml:space="preserve"> VLOOKUP(customer!A305,sales_update!A:N,3,FALSE)</f>
        <v>1560</v>
      </c>
      <c r="K305">
        <f>VLOOKUP(customer!A305,sales_update!A:N,4,FALSE)</f>
        <v>372</v>
      </c>
      <c r="L305">
        <f>VLOOKUP(customer!A305,sales_update!A:N,5,FALSE)</f>
        <v>983</v>
      </c>
      <c r="M305">
        <f>VLOOKUP(customer!A305,sales_update!A:N,6,FALSE)</f>
        <v>485</v>
      </c>
      <c r="N305">
        <f>VLOOKUP(customer!A305,sales_update!A:N,7,FALSE)</f>
        <v>102</v>
      </c>
      <c r="O305">
        <f>VLOOKUP(customer!A305,sales_update!A:N,8,FALSE)</f>
        <v>134</v>
      </c>
      <c r="P305">
        <f>VLOOKUP(customer!A305,sales_update!A:N,9,FALSE)</f>
        <v>3367</v>
      </c>
      <c r="Q305">
        <f>VLOOKUP(customer!A305,sales_update!A:N,10,FALSE)</f>
        <v>2</v>
      </c>
      <c r="R305">
        <f>VLOOKUP(customer!A305,sales_update!A:N,11,FALSE)</f>
        <v>2</v>
      </c>
      <c r="S305">
        <f>VLOOKUP(customer!A305,sales_update!A:N,12,FALSE)</f>
        <v>5</v>
      </c>
      <c r="T305">
        <f>VLOOKUP(customer!A305,sales_update!A:N,13,FALSE)</f>
        <v>5</v>
      </c>
      <c r="U305">
        <f>VLOOKUP(customer!A305,sales_update!A:N,14,FALSE)</f>
        <v>6</v>
      </c>
      <c r="V305">
        <f>VLOOKUP(customer!A305,Marketing!A:I,2,FALSE)</f>
        <v>0</v>
      </c>
      <c r="W305">
        <f>VLOOKUP(customer!A305,Marketing!A:I,3,FALSE)</f>
        <v>0</v>
      </c>
      <c r="X305">
        <f>VLOOKUP(customer!A305,Marketing!A:I,4,FALSE)</f>
        <v>0</v>
      </c>
      <c r="Y305">
        <f>VLOOKUP(customer!A305,Marketing!A:I,5,FALSE)</f>
        <v>0</v>
      </c>
      <c r="Z305">
        <f>VLOOKUP(customer!A305,Marketing!A:I,6,FALSE)</f>
        <v>0</v>
      </c>
      <c r="AA305">
        <f>VLOOKUP(customer!A305,Marketing!A:I,7,FALSE)</f>
        <v>0</v>
      </c>
      <c r="AB305">
        <f>VLOOKUP(customer!A305,Marketing!A:I,8,FALSE)</f>
        <v>1</v>
      </c>
      <c r="AC305" s="1">
        <f>VLOOKUP(customer!A305,Marketing!A:I,9,FALSE)</f>
        <v>43487</v>
      </c>
    </row>
    <row r="306" spans="1:29" x14ac:dyDescent="0.3">
      <c r="A306">
        <v>2574</v>
      </c>
      <c r="B306">
        <v>176445</v>
      </c>
      <c r="C306">
        <v>1</v>
      </c>
      <c r="D306">
        <v>0</v>
      </c>
      <c r="E306">
        <v>49</v>
      </c>
      <c r="F306" t="str">
        <f>IF(customer!G306=1, "Married", IF(customer!H306=1, "Single", IF(customer!F306=1, "Divorced", IF(customer!I306=1, "Together", IF(customer!J306=1, "Widowed", "Unknown")))))</f>
        <v>Married</v>
      </c>
      <c r="G306" t="str">
        <f>IF(customer!K306=1,"Basic",IF(customer!L306=1,"Graduate",IF(customer!M306=1,"Master",IF(customer!N306=1,"PhD","Unknown"))))</f>
        <v>Graduate</v>
      </c>
      <c r="H306" t="s">
        <v>17</v>
      </c>
      <c r="I306">
        <f>VLOOKUP(customer!A306,sales_update!A:N,2,FALSE)</f>
        <v>2</v>
      </c>
      <c r="J306">
        <f xml:space="preserve"> VLOOKUP(customer!A306,sales_update!A:N,3,FALSE)</f>
        <v>1706</v>
      </c>
      <c r="K306">
        <f>VLOOKUP(customer!A306,sales_update!A:N,4,FALSE)</f>
        <v>247</v>
      </c>
      <c r="L306">
        <f>VLOOKUP(customer!A306,sales_update!A:N,5,FALSE)</f>
        <v>713</v>
      </c>
      <c r="M306">
        <f>VLOOKUP(customer!A306,sales_update!A:N,6,FALSE)</f>
        <v>323</v>
      </c>
      <c r="N306">
        <f>VLOOKUP(customer!A306,sales_update!A:N,7,FALSE)</f>
        <v>185</v>
      </c>
      <c r="O306">
        <f>VLOOKUP(customer!A306,sales_update!A:N,8,FALSE)</f>
        <v>81</v>
      </c>
      <c r="P306">
        <f>VLOOKUP(customer!A306,sales_update!A:N,9,FALSE)</f>
        <v>3093</v>
      </c>
      <c r="Q306">
        <f>VLOOKUP(customer!A306,sales_update!A:N,10,FALSE)</f>
        <v>1</v>
      </c>
      <c r="R306">
        <f>VLOOKUP(customer!A306,sales_update!A:N,11,FALSE)</f>
        <v>2</v>
      </c>
      <c r="S306">
        <f>VLOOKUP(customer!A306,sales_update!A:N,12,FALSE)</f>
        <v>5</v>
      </c>
      <c r="T306">
        <f>VLOOKUP(customer!A306,sales_update!A:N,13,FALSE)</f>
        <v>13</v>
      </c>
      <c r="U306">
        <f>VLOOKUP(customer!A306,sales_update!A:N,14,FALSE)</f>
        <v>6</v>
      </c>
      <c r="V306">
        <f>VLOOKUP(customer!A306,Marketing!A:I,2,FALSE)</f>
        <v>0</v>
      </c>
      <c r="W306">
        <f>VLOOKUP(customer!A306,Marketing!A:I,3,FALSE)</f>
        <v>0</v>
      </c>
      <c r="X306">
        <f>VLOOKUP(customer!A306,Marketing!A:I,4,FALSE)</f>
        <v>0</v>
      </c>
      <c r="Y306">
        <f>VLOOKUP(customer!A306,Marketing!A:I,5,FALSE)</f>
        <v>0</v>
      </c>
      <c r="Z306">
        <f>VLOOKUP(customer!A306,Marketing!A:I,6,FALSE)</f>
        <v>0</v>
      </c>
      <c r="AA306">
        <f>VLOOKUP(customer!A306,Marketing!A:I,7,FALSE)</f>
        <v>0</v>
      </c>
      <c r="AB306">
        <f>VLOOKUP(customer!A306,Marketing!A:I,8,FALSE)</f>
        <v>0</v>
      </c>
      <c r="AC306" s="1">
        <f>VLOOKUP(customer!A306,Marketing!A:I,9,FALSE)</f>
        <v>43529</v>
      </c>
    </row>
    <row r="307" spans="1:29" x14ac:dyDescent="0.3">
      <c r="A307">
        <v>1801</v>
      </c>
      <c r="B307">
        <v>176412</v>
      </c>
      <c r="C307">
        <v>0</v>
      </c>
      <c r="D307">
        <v>0</v>
      </c>
      <c r="E307">
        <v>40</v>
      </c>
      <c r="F307" t="str">
        <f>IF(customer!G307=1, "Married", IF(customer!H307=1, "Single", IF(customer!F307=1, "Divorced", IF(customer!I307=1, "Together", IF(customer!J307=1, "Widowed", "Unknown")))))</f>
        <v>Single</v>
      </c>
      <c r="G307" t="str">
        <f>IF(customer!K307=1,"Basic",IF(customer!L307=1,"Graduate",IF(customer!M307=1,"Master",IF(customer!N307=1,"PhD","Unknown"))))</f>
        <v>PhD</v>
      </c>
      <c r="H307" t="s">
        <v>18</v>
      </c>
      <c r="I307">
        <f>VLOOKUP(customer!A307,sales_update!A:N,2,FALSE)</f>
        <v>15</v>
      </c>
      <c r="J307">
        <f xml:space="preserve"> VLOOKUP(customer!A307,sales_update!A:N,3,FALSE)</f>
        <v>1939</v>
      </c>
      <c r="K307">
        <f>VLOOKUP(customer!A307,sales_update!A:N,4,FALSE)</f>
        <v>122</v>
      </c>
      <c r="L307">
        <f>VLOOKUP(customer!A307,sales_update!A:N,5,FALSE)</f>
        <v>1856</v>
      </c>
      <c r="M307">
        <f>VLOOKUP(customer!A307,sales_update!A:N,6,FALSE)</f>
        <v>53</v>
      </c>
      <c r="N307">
        <f>VLOOKUP(customer!A307,sales_update!A:N,7,FALSE)</f>
        <v>164</v>
      </c>
      <c r="O307">
        <f>VLOOKUP(customer!A307,sales_update!A:N,8,FALSE)</f>
        <v>39</v>
      </c>
      <c r="P307">
        <f>VLOOKUP(customer!A307,sales_update!A:N,9,FALSE)</f>
        <v>4096</v>
      </c>
      <c r="Q307">
        <f>VLOOKUP(customer!A307,sales_update!A:N,10,FALSE)</f>
        <v>1</v>
      </c>
      <c r="R307">
        <f>VLOOKUP(customer!A307,sales_update!A:N,11,FALSE)</f>
        <v>5</v>
      </c>
      <c r="S307">
        <f>VLOOKUP(customer!A307,sales_update!A:N,12,FALSE)</f>
        <v>4</v>
      </c>
      <c r="T307">
        <f>VLOOKUP(customer!A307,sales_update!A:N,13,FALSE)</f>
        <v>8</v>
      </c>
      <c r="U307">
        <f>VLOOKUP(customer!A307,sales_update!A:N,14,FALSE)</f>
        <v>3</v>
      </c>
      <c r="V307">
        <f>VLOOKUP(customer!A307,Marketing!A:I,2,FALSE)</f>
        <v>0</v>
      </c>
      <c r="W307">
        <f>VLOOKUP(customer!A307,Marketing!A:I,3,FALSE)</f>
        <v>0</v>
      </c>
      <c r="X307">
        <f>VLOOKUP(customer!A307,Marketing!A:I,4,FALSE)</f>
        <v>1</v>
      </c>
      <c r="Y307">
        <f>VLOOKUP(customer!A307,Marketing!A:I,5,FALSE)</f>
        <v>1</v>
      </c>
      <c r="Z307">
        <f>VLOOKUP(customer!A307,Marketing!A:I,6,FALSE)</f>
        <v>0</v>
      </c>
      <c r="AA307">
        <f>VLOOKUP(customer!A307,Marketing!A:I,7,FALSE)</f>
        <v>0</v>
      </c>
      <c r="AB307">
        <f>VLOOKUP(customer!A307,Marketing!A:I,8,FALSE)</f>
        <v>1</v>
      </c>
      <c r="AC307" s="1">
        <f>VLOOKUP(customer!A307,Marketing!A:I,9,FALSE)</f>
        <v>43748</v>
      </c>
    </row>
    <row r="308" spans="1:29" x14ac:dyDescent="0.3">
      <c r="A308">
        <v>3027</v>
      </c>
      <c r="B308">
        <v>176320</v>
      </c>
      <c r="C308">
        <v>0</v>
      </c>
      <c r="D308">
        <v>1</v>
      </c>
      <c r="E308">
        <v>61</v>
      </c>
      <c r="F308" t="str">
        <f>IF(customer!G308=1, "Married", IF(customer!H308=1, "Single", IF(customer!F308=1, "Divorced", IF(customer!I308=1, "Together", IF(customer!J308=1, "Widowed", "Unknown")))))</f>
        <v>Widowed</v>
      </c>
      <c r="G308" t="str">
        <f>IF(customer!K308=1,"Basic",IF(customer!L308=1,"Graduate",IF(customer!M308=1,"Master",IF(customer!N308=1,"PhD","Unknown"))))</f>
        <v>Graduate</v>
      </c>
      <c r="H308" t="s">
        <v>16</v>
      </c>
      <c r="I308">
        <f>VLOOKUP(customer!A308,sales_update!A:N,2,FALSE)</f>
        <v>49</v>
      </c>
      <c r="J308">
        <f xml:space="preserve"> VLOOKUP(customer!A308,sales_update!A:N,3,FALSE)</f>
        <v>1215</v>
      </c>
      <c r="K308">
        <f>VLOOKUP(customer!A308,sales_update!A:N,4,FALSE)</f>
        <v>81</v>
      </c>
      <c r="L308">
        <f>VLOOKUP(customer!A308,sales_update!A:N,5,FALSE)</f>
        <v>494</v>
      </c>
      <c r="M308">
        <f>VLOOKUP(customer!A308,sales_update!A:N,6,FALSE)</f>
        <v>159</v>
      </c>
      <c r="N308">
        <f>VLOOKUP(customer!A308,sales_update!A:N,7,FALSE)</f>
        <v>122</v>
      </c>
      <c r="O308">
        <f>VLOOKUP(customer!A308,sales_update!A:N,8,FALSE)</f>
        <v>81</v>
      </c>
      <c r="P308">
        <f>VLOOKUP(customer!A308,sales_update!A:N,9,FALSE)</f>
        <v>1991</v>
      </c>
      <c r="Q308">
        <f>VLOOKUP(customer!A308,sales_update!A:N,10,FALSE)</f>
        <v>2</v>
      </c>
      <c r="R308">
        <f>VLOOKUP(customer!A308,sales_update!A:N,11,FALSE)</f>
        <v>6</v>
      </c>
      <c r="S308">
        <f>VLOOKUP(customer!A308,sales_update!A:N,12,FALSE)</f>
        <v>3</v>
      </c>
      <c r="T308">
        <f>VLOOKUP(customer!A308,sales_update!A:N,13,FALSE)</f>
        <v>4</v>
      </c>
      <c r="U308">
        <f>VLOOKUP(customer!A308,sales_update!A:N,14,FALSE)</f>
        <v>2</v>
      </c>
      <c r="V308">
        <f>VLOOKUP(customer!A308,Marketing!A:I,2,FALSE)</f>
        <v>0</v>
      </c>
      <c r="W308">
        <f>VLOOKUP(customer!A308,Marketing!A:I,3,FALSE)</f>
        <v>0</v>
      </c>
      <c r="X308">
        <f>VLOOKUP(customer!A308,Marketing!A:I,4,FALSE)</f>
        <v>0</v>
      </c>
      <c r="Y308">
        <f>VLOOKUP(customer!A308,Marketing!A:I,5,FALSE)</f>
        <v>0</v>
      </c>
      <c r="Z308">
        <f>VLOOKUP(customer!A308,Marketing!A:I,6,FALSE)</f>
        <v>0</v>
      </c>
      <c r="AA308">
        <f>VLOOKUP(customer!A308,Marketing!A:I,7,FALSE)</f>
        <v>0</v>
      </c>
      <c r="AB308">
        <f>VLOOKUP(customer!A308,Marketing!A:I,8,FALSE)</f>
        <v>0</v>
      </c>
      <c r="AC308" s="1">
        <f>VLOOKUP(customer!A308,Marketing!A:I,9,FALSE)</f>
        <v>44161</v>
      </c>
    </row>
    <row r="309" spans="1:29" x14ac:dyDescent="0.3">
      <c r="A309">
        <v>3154</v>
      </c>
      <c r="B309">
        <v>176234</v>
      </c>
      <c r="C309">
        <v>0</v>
      </c>
      <c r="D309">
        <v>1</v>
      </c>
      <c r="E309">
        <v>48</v>
      </c>
      <c r="F309" t="str">
        <f>IF(customer!G309=1, "Married", IF(customer!H309=1, "Single", IF(customer!F309=1, "Divorced", IF(customer!I309=1, "Together", IF(customer!J309=1, "Widowed", "Unknown")))))</f>
        <v>Married</v>
      </c>
      <c r="G309" t="str">
        <f>IF(customer!K309=1,"Basic",IF(customer!L309=1,"Graduate",IF(customer!M309=1,"Master",IF(customer!N309=1,"PhD","Unknown"))))</f>
        <v>Master</v>
      </c>
      <c r="H309" t="s">
        <v>20</v>
      </c>
      <c r="I309">
        <f>VLOOKUP(customer!A309,sales_update!A:N,2,FALSE)</f>
        <v>21</v>
      </c>
      <c r="J309">
        <f xml:space="preserve"> VLOOKUP(customer!A309,sales_update!A:N,3,FALSE)</f>
        <v>1200</v>
      </c>
      <c r="K309">
        <f>VLOOKUP(customer!A309,sales_update!A:N,4,FALSE)</f>
        <v>116</v>
      </c>
      <c r="L309">
        <f>VLOOKUP(customer!A309,sales_update!A:N,5,FALSE)</f>
        <v>386</v>
      </c>
      <c r="M309">
        <f>VLOOKUP(customer!A309,sales_update!A:N,6,FALSE)</f>
        <v>301</v>
      </c>
      <c r="N309">
        <f>VLOOKUP(customer!A309,sales_update!A:N,7,FALSE)</f>
        <v>0</v>
      </c>
      <c r="O309">
        <f>VLOOKUP(customer!A309,sales_update!A:N,8,FALSE)</f>
        <v>95</v>
      </c>
      <c r="P309">
        <f>VLOOKUP(customer!A309,sales_update!A:N,9,FALSE)</f>
        <v>1907</v>
      </c>
      <c r="Q309">
        <f>VLOOKUP(customer!A309,sales_update!A:N,10,FALSE)</f>
        <v>1</v>
      </c>
      <c r="R309">
        <f>VLOOKUP(customer!A309,sales_update!A:N,11,FALSE)</f>
        <v>8</v>
      </c>
      <c r="S309">
        <f>VLOOKUP(customer!A309,sales_update!A:N,12,FALSE)</f>
        <v>3</v>
      </c>
      <c r="T309">
        <f>VLOOKUP(customer!A309,sales_update!A:N,13,FALSE)</f>
        <v>11</v>
      </c>
      <c r="U309">
        <f>VLOOKUP(customer!A309,sales_update!A:N,14,FALSE)</f>
        <v>3</v>
      </c>
      <c r="V309">
        <f>VLOOKUP(customer!A309,Marketing!A:I,2,FALSE)</f>
        <v>0</v>
      </c>
      <c r="W309">
        <f>VLOOKUP(customer!A309,Marketing!A:I,3,FALSE)</f>
        <v>1</v>
      </c>
      <c r="X309">
        <f>VLOOKUP(customer!A309,Marketing!A:I,4,FALSE)</f>
        <v>0</v>
      </c>
      <c r="Y309">
        <f>VLOOKUP(customer!A309,Marketing!A:I,5,FALSE)</f>
        <v>0</v>
      </c>
      <c r="Z309">
        <f>VLOOKUP(customer!A309,Marketing!A:I,6,FALSE)</f>
        <v>0</v>
      </c>
      <c r="AA309">
        <f>VLOOKUP(customer!A309,Marketing!A:I,7,FALSE)</f>
        <v>0</v>
      </c>
      <c r="AB309">
        <f>VLOOKUP(customer!A309,Marketing!A:I,8,FALSE)</f>
        <v>0</v>
      </c>
      <c r="AC309" s="1">
        <f>VLOOKUP(customer!A309,Marketing!A:I,9,FALSE)</f>
        <v>44025</v>
      </c>
    </row>
    <row r="310" spans="1:29" x14ac:dyDescent="0.3">
      <c r="A310">
        <v>1624</v>
      </c>
      <c r="B310">
        <v>176140</v>
      </c>
      <c r="C310">
        <v>0</v>
      </c>
      <c r="D310">
        <v>0</v>
      </c>
      <c r="E310">
        <v>72</v>
      </c>
      <c r="F310" t="str">
        <f>IF(customer!G310=1, "Married", IF(customer!H310=1, "Single", IF(customer!F310=1, "Divorced", IF(customer!I310=1, "Together", IF(customer!J310=1, "Widowed", "Unknown")))))</f>
        <v>Together</v>
      </c>
      <c r="G310" t="str">
        <f>IF(customer!K310=1,"Basic",IF(customer!L310=1,"Graduate",IF(customer!M310=1,"Master",IF(customer!N310=1,"PhD","Unknown"))))</f>
        <v>PhD</v>
      </c>
      <c r="H310" t="s">
        <v>20</v>
      </c>
      <c r="I310">
        <f>VLOOKUP(customer!A310,sales_update!A:N,2,FALSE)</f>
        <v>57</v>
      </c>
      <c r="J310">
        <f xml:space="preserve"> VLOOKUP(customer!A310,sales_update!A:N,3,FALSE)</f>
        <v>1356</v>
      </c>
      <c r="K310">
        <f>VLOOKUP(customer!A310,sales_update!A:N,4,FALSE)</f>
        <v>153</v>
      </c>
      <c r="L310">
        <f>VLOOKUP(customer!A310,sales_update!A:N,5,FALSE)</f>
        <v>1511</v>
      </c>
      <c r="M310">
        <f>VLOOKUP(customer!A310,sales_update!A:N,6,FALSE)</f>
        <v>39</v>
      </c>
      <c r="N310">
        <f>VLOOKUP(customer!A310,sales_update!A:N,7,FALSE)</f>
        <v>0</v>
      </c>
      <c r="O310">
        <f>VLOOKUP(customer!A310,sales_update!A:N,8,FALSE)</f>
        <v>60</v>
      </c>
      <c r="P310">
        <f>VLOOKUP(customer!A310,sales_update!A:N,9,FALSE)</f>
        <v>2998</v>
      </c>
      <c r="Q310">
        <f>VLOOKUP(customer!A310,sales_update!A:N,10,FALSE)</f>
        <v>1</v>
      </c>
      <c r="R310">
        <f>VLOOKUP(customer!A310,sales_update!A:N,11,FALSE)</f>
        <v>5</v>
      </c>
      <c r="S310">
        <f>VLOOKUP(customer!A310,sales_update!A:N,12,FALSE)</f>
        <v>9</v>
      </c>
      <c r="T310">
        <f>VLOOKUP(customer!A310,sales_update!A:N,13,FALSE)</f>
        <v>6</v>
      </c>
      <c r="U310">
        <f>VLOOKUP(customer!A310,sales_update!A:N,14,FALSE)</f>
        <v>2</v>
      </c>
      <c r="V310">
        <f>VLOOKUP(customer!A310,Marketing!A:I,2,FALSE)</f>
        <v>0</v>
      </c>
      <c r="W310">
        <f>VLOOKUP(customer!A310,Marketing!A:I,3,FALSE)</f>
        <v>0</v>
      </c>
      <c r="X310">
        <f>VLOOKUP(customer!A310,Marketing!A:I,4,FALSE)</f>
        <v>0</v>
      </c>
      <c r="Y310">
        <f>VLOOKUP(customer!A310,Marketing!A:I,5,FALSE)</f>
        <v>0</v>
      </c>
      <c r="Z310">
        <f>VLOOKUP(customer!A310,Marketing!A:I,6,FALSE)</f>
        <v>0</v>
      </c>
      <c r="AA310">
        <f>VLOOKUP(customer!A310,Marketing!A:I,7,FALSE)</f>
        <v>0</v>
      </c>
      <c r="AB310">
        <f>VLOOKUP(customer!A310,Marketing!A:I,8,FALSE)</f>
        <v>0</v>
      </c>
      <c r="AC310" s="1">
        <f>VLOOKUP(customer!A310,Marketing!A:I,9,FALSE)</f>
        <v>44121</v>
      </c>
    </row>
    <row r="311" spans="1:29" x14ac:dyDescent="0.3">
      <c r="A311">
        <v>2024</v>
      </c>
      <c r="B311">
        <v>176081</v>
      </c>
      <c r="C311">
        <v>0</v>
      </c>
      <c r="D311">
        <v>0</v>
      </c>
      <c r="E311">
        <v>58</v>
      </c>
      <c r="F311" t="str">
        <f>IF(customer!G311=1, "Married", IF(customer!H311=1, "Single", IF(customer!F311=1, "Divorced", IF(customer!I311=1, "Together", IF(customer!J311=1, "Widowed", "Unknown")))))</f>
        <v>Together</v>
      </c>
      <c r="G311" t="str">
        <f>IF(customer!K311=1,"Basic",IF(customer!L311=1,"Graduate",IF(customer!M311=1,"Master",IF(customer!N311=1,"PhD","Unknown"))))</f>
        <v>Graduate</v>
      </c>
      <c r="H311" t="s">
        <v>19</v>
      </c>
      <c r="I311">
        <f>VLOOKUP(customer!A311,sales_update!A:N,2,FALSE)</f>
        <v>85</v>
      </c>
      <c r="J311">
        <f xml:space="preserve"> VLOOKUP(customer!A311,sales_update!A:N,3,FALSE)</f>
        <v>676</v>
      </c>
      <c r="K311">
        <f>VLOOKUP(customer!A311,sales_update!A:N,4,FALSE)</f>
        <v>69</v>
      </c>
      <c r="L311">
        <f>VLOOKUP(customer!A311,sales_update!A:N,5,FALSE)</f>
        <v>960</v>
      </c>
      <c r="M311">
        <f>VLOOKUP(customer!A311,sales_update!A:N,6,FALSE)</f>
        <v>146</v>
      </c>
      <c r="N311">
        <f>VLOOKUP(customer!A311,sales_update!A:N,7,FALSE)</f>
        <v>76</v>
      </c>
      <c r="O311">
        <f>VLOOKUP(customer!A311,sales_update!A:N,8,FALSE)</f>
        <v>463</v>
      </c>
      <c r="P311">
        <f>VLOOKUP(customer!A311,sales_update!A:N,9,FALSE)</f>
        <v>1465</v>
      </c>
      <c r="Q311">
        <f>VLOOKUP(customer!A311,sales_update!A:N,10,FALSE)</f>
        <v>1</v>
      </c>
      <c r="R311">
        <f>VLOOKUP(customer!A311,sales_update!A:N,11,FALSE)</f>
        <v>4</v>
      </c>
      <c r="S311">
        <f>VLOOKUP(customer!A311,sales_update!A:N,12,FALSE)</f>
        <v>5</v>
      </c>
      <c r="T311">
        <f>VLOOKUP(customer!A311,sales_update!A:N,13,FALSE)</f>
        <v>4</v>
      </c>
      <c r="U311">
        <f>VLOOKUP(customer!A311,sales_update!A:N,14,FALSE)</f>
        <v>2</v>
      </c>
      <c r="V311">
        <f>VLOOKUP(customer!A311,Marketing!A:I,2,FALSE)</f>
        <v>0</v>
      </c>
      <c r="W311">
        <f>VLOOKUP(customer!A311,Marketing!A:I,3,FALSE)</f>
        <v>0</v>
      </c>
      <c r="X311">
        <f>VLOOKUP(customer!A311,Marketing!A:I,4,FALSE)</f>
        <v>0</v>
      </c>
      <c r="Y311">
        <f>VLOOKUP(customer!A311,Marketing!A:I,5,FALSE)</f>
        <v>1</v>
      </c>
      <c r="Z311">
        <f>VLOOKUP(customer!A311,Marketing!A:I,6,FALSE)</f>
        <v>0</v>
      </c>
      <c r="AA311">
        <f>VLOOKUP(customer!A311,Marketing!A:I,7,FALSE)</f>
        <v>0</v>
      </c>
      <c r="AB311">
        <f>VLOOKUP(customer!A311,Marketing!A:I,8,FALSE)</f>
        <v>0</v>
      </c>
      <c r="AC311" s="1">
        <f>VLOOKUP(customer!A311,Marketing!A:I,9,FALSE)</f>
        <v>44131</v>
      </c>
    </row>
    <row r="312" spans="1:29" x14ac:dyDescent="0.3">
      <c r="A312">
        <v>2529</v>
      </c>
      <c r="B312">
        <v>176081</v>
      </c>
      <c r="C312">
        <v>0</v>
      </c>
      <c r="D312">
        <v>0</v>
      </c>
      <c r="E312">
        <v>58</v>
      </c>
      <c r="F312" t="str">
        <f>IF(customer!G312=1, "Married", IF(customer!H312=1, "Single", IF(customer!F312=1, "Divorced", IF(customer!I312=1, "Together", IF(customer!J312=1, "Widowed", "Unknown")))))</f>
        <v>Together</v>
      </c>
      <c r="G312" t="str">
        <f>IF(customer!K312=1,"Basic",IF(customer!L312=1,"Graduate",IF(customer!M312=1,"Master",IF(customer!N312=1,"PhD","Unknown"))))</f>
        <v>Graduate</v>
      </c>
      <c r="H312" t="s">
        <v>16</v>
      </c>
      <c r="I312">
        <f>VLOOKUP(customer!A312,sales_update!A:N,2,FALSE)</f>
        <v>85</v>
      </c>
      <c r="J312">
        <f xml:space="preserve"> VLOOKUP(customer!A312,sales_update!A:N,3,FALSE)</f>
        <v>676</v>
      </c>
      <c r="K312">
        <f>VLOOKUP(customer!A312,sales_update!A:N,4,FALSE)</f>
        <v>69</v>
      </c>
      <c r="L312">
        <f>VLOOKUP(customer!A312,sales_update!A:N,5,FALSE)</f>
        <v>960</v>
      </c>
      <c r="M312">
        <f>VLOOKUP(customer!A312,sales_update!A:N,6,FALSE)</f>
        <v>146</v>
      </c>
      <c r="N312">
        <f>VLOOKUP(customer!A312,sales_update!A:N,7,FALSE)</f>
        <v>76</v>
      </c>
      <c r="O312">
        <f>VLOOKUP(customer!A312,sales_update!A:N,8,FALSE)</f>
        <v>463</v>
      </c>
      <c r="P312">
        <f>VLOOKUP(customer!A312,sales_update!A:N,9,FALSE)</f>
        <v>1465</v>
      </c>
      <c r="Q312">
        <f>VLOOKUP(customer!A312,sales_update!A:N,10,FALSE)</f>
        <v>1</v>
      </c>
      <c r="R312">
        <f>VLOOKUP(customer!A312,sales_update!A:N,11,FALSE)</f>
        <v>4</v>
      </c>
      <c r="S312">
        <f>VLOOKUP(customer!A312,sales_update!A:N,12,FALSE)</f>
        <v>5</v>
      </c>
      <c r="T312">
        <f>VLOOKUP(customer!A312,sales_update!A:N,13,FALSE)</f>
        <v>4</v>
      </c>
      <c r="U312">
        <f>VLOOKUP(customer!A312,sales_update!A:N,14,FALSE)</f>
        <v>2</v>
      </c>
      <c r="V312">
        <f>VLOOKUP(customer!A312,Marketing!A:I,2,FALSE)</f>
        <v>0</v>
      </c>
      <c r="W312">
        <f>VLOOKUP(customer!A312,Marketing!A:I,3,FALSE)</f>
        <v>0</v>
      </c>
      <c r="X312">
        <f>VLOOKUP(customer!A312,Marketing!A:I,4,FALSE)</f>
        <v>0</v>
      </c>
      <c r="Y312">
        <f>VLOOKUP(customer!A312,Marketing!A:I,5,FALSE)</f>
        <v>1</v>
      </c>
      <c r="Z312">
        <f>VLOOKUP(customer!A312,Marketing!A:I,6,FALSE)</f>
        <v>0</v>
      </c>
      <c r="AA312">
        <f>VLOOKUP(customer!A312,Marketing!A:I,7,FALSE)</f>
        <v>0</v>
      </c>
      <c r="AB312">
        <f>VLOOKUP(customer!A312,Marketing!A:I,8,FALSE)</f>
        <v>0</v>
      </c>
      <c r="AC312" s="1">
        <f>VLOOKUP(customer!A312,Marketing!A:I,9,FALSE)</f>
        <v>44131</v>
      </c>
    </row>
    <row r="313" spans="1:29" x14ac:dyDescent="0.3">
      <c r="A313">
        <v>3068</v>
      </c>
      <c r="B313">
        <v>176068</v>
      </c>
      <c r="C313">
        <v>0</v>
      </c>
      <c r="D313">
        <v>1</v>
      </c>
      <c r="E313">
        <v>45</v>
      </c>
      <c r="F313" t="str">
        <f>IF(customer!G313=1, "Married", IF(customer!H313=1, "Single", IF(customer!F313=1, "Divorced", IF(customer!I313=1, "Together", IF(customer!J313=1, "Widowed", "Unknown")))))</f>
        <v>Married</v>
      </c>
      <c r="G313" t="str">
        <f>IF(customer!K313=1,"Basic",IF(customer!L313=1,"Graduate",IF(customer!M313=1,"Master",IF(customer!N313=1,"PhD","Unknown"))))</f>
        <v>Graduate</v>
      </c>
      <c r="H313" t="s">
        <v>19</v>
      </c>
      <c r="I313">
        <f>VLOOKUP(customer!A313,sales_update!A:N,2,FALSE)</f>
        <v>67</v>
      </c>
      <c r="J313">
        <f xml:space="preserve"> VLOOKUP(customer!A313,sales_update!A:N,3,FALSE)</f>
        <v>2581</v>
      </c>
      <c r="K313">
        <f>VLOOKUP(customer!A313,sales_update!A:N,4,FALSE)</f>
        <v>28</v>
      </c>
      <c r="L313">
        <f>VLOOKUP(customer!A313,sales_update!A:N,5,FALSE)</f>
        <v>296</v>
      </c>
      <c r="M313">
        <f>VLOOKUP(customer!A313,sales_update!A:N,6,FALSE)</f>
        <v>76</v>
      </c>
      <c r="N313">
        <f>VLOOKUP(customer!A313,sales_update!A:N,7,FALSE)</f>
        <v>28</v>
      </c>
      <c r="O313">
        <f>VLOOKUP(customer!A313,sales_update!A:N,8,FALSE)</f>
        <v>176</v>
      </c>
      <c r="P313">
        <f>VLOOKUP(customer!A313,sales_update!A:N,9,FALSE)</f>
        <v>2833</v>
      </c>
      <c r="Q313">
        <f>VLOOKUP(customer!A313,sales_update!A:N,10,FALSE)</f>
        <v>1</v>
      </c>
      <c r="R313">
        <f>VLOOKUP(customer!A313,sales_update!A:N,11,FALSE)</f>
        <v>2</v>
      </c>
      <c r="S313">
        <f>VLOOKUP(customer!A313,sales_update!A:N,12,FALSE)</f>
        <v>3</v>
      </c>
      <c r="T313">
        <f>VLOOKUP(customer!A313,sales_update!A:N,13,FALSE)</f>
        <v>4</v>
      </c>
      <c r="U313">
        <f>VLOOKUP(customer!A313,sales_update!A:N,14,FALSE)</f>
        <v>6</v>
      </c>
      <c r="V313">
        <f>VLOOKUP(customer!A313,Marketing!A:I,2,FALSE)</f>
        <v>0</v>
      </c>
      <c r="W313">
        <f>VLOOKUP(customer!A313,Marketing!A:I,3,FALSE)</f>
        <v>1</v>
      </c>
      <c r="X313">
        <f>VLOOKUP(customer!A313,Marketing!A:I,4,FALSE)</f>
        <v>0</v>
      </c>
      <c r="Y313">
        <f>VLOOKUP(customer!A313,Marketing!A:I,5,FALSE)</f>
        <v>0</v>
      </c>
      <c r="Z313">
        <f>VLOOKUP(customer!A313,Marketing!A:I,6,FALSE)</f>
        <v>1</v>
      </c>
      <c r="AA313">
        <f>VLOOKUP(customer!A313,Marketing!A:I,7,FALSE)</f>
        <v>0</v>
      </c>
      <c r="AB313">
        <f>VLOOKUP(customer!A313,Marketing!A:I,8,FALSE)</f>
        <v>0</v>
      </c>
      <c r="AC313" s="1">
        <f>VLOOKUP(customer!A313,Marketing!A:I,9,FALSE)</f>
        <v>43591</v>
      </c>
    </row>
    <row r="314" spans="1:29" x14ac:dyDescent="0.3">
      <c r="A314">
        <v>2086</v>
      </c>
      <c r="B314">
        <v>176045</v>
      </c>
      <c r="C314">
        <v>0</v>
      </c>
      <c r="D314">
        <v>0</v>
      </c>
      <c r="E314">
        <v>60</v>
      </c>
      <c r="F314" t="str">
        <f>IF(customer!G314=1, "Married", IF(customer!H314=1, "Single", IF(customer!F314=1, "Divorced", IF(customer!I314=1, "Together", IF(customer!J314=1, "Widowed", "Unknown")))))</f>
        <v>Single</v>
      </c>
      <c r="G314" t="str">
        <f>IF(customer!K314=1,"Basic",IF(customer!L314=1,"Graduate",IF(customer!M314=1,"Master",IF(customer!N314=1,"PhD","Unknown"))))</f>
        <v>PhD</v>
      </c>
      <c r="H314" t="s">
        <v>20</v>
      </c>
      <c r="I314">
        <f>VLOOKUP(customer!A314,sales_update!A:N,2,FALSE)</f>
        <v>78</v>
      </c>
      <c r="J314">
        <f xml:space="preserve"> VLOOKUP(customer!A314,sales_update!A:N,3,FALSE)</f>
        <v>1759</v>
      </c>
      <c r="K314">
        <f>VLOOKUP(customer!A314,sales_update!A:N,4,FALSE)</f>
        <v>123</v>
      </c>
      <c r="L314">
        <f>VLOOKUP(customer!A314,sales_update!A:N,5,FALSE)</f>
        <v>926</v>
      </c>
      <c r="M314">
        <f>VLOOKUP(customer!A314,sales_update!A:N,6,FALSE)</f>
        <v>39</v>
      </c>
      <c r="N314">
        <f>VLOOKUP(customer!A314,sales_update!A:N,7,FALSE)</f>
        <v>215</v>
      </c>
      <c r="O314">
        <f>VLOOKUP(customer!A314,sales_update!A:N,8,FALSE)</f>
        <v>0</v>
      </c>
      <c r="P314">
        <f>VLOOKUP(customer!A314,sales_update!A:N,9,FALSE)</f>
        <v>3063</v>
      </c>
      <c r="Q314">
        <f>VLOOKUP(customer!A314,sales_update!A:N,10,FALSE)</f>
        <v>1</v>
      </c>
      <c r="R314">
        <f>VLOOKUP(customer!A314,sales_update!A:N,11,FALSE)</f>
        <v>4</v>
      </c>
      <c r="S314">
        <f>VLOOKUP(customer!A314,sales_update!A:N,12,FALSE)</f>
        <v>5</v>
      </c>
      <c r="T314">
        <f>VLOOKUP(customer!A314,sales_update!A:N,13,FALSE)</f>
        <v>11</v>
      </c>
      <c r="U314">
        <f>VLOOKUP(customer!A314,sales_update!A:N,14,FALSE)</f>
        <v>2</v>
      </c>
      <c r="V314">
        <f>VLOOKUP(customer!A314,Marketing!A:I,2,FALSE)</f>
        <v>0</v>
      </c>
      <c r="W314">
        <f>VLOOKUP(customer!A314,Marketing!A:I,3,FALSE)</f>
        <v>0</v>
      </c>
      <c r="X314">
        <f>VLOOKUP(customer!A314,Marketing!A:I,4,FALSE)</f>
        <v>0</v>
      </c>
      <c r="Y314">
        <f>VLOOKUP(customer!A314,Marketing!A:I,5,FALSE)</f>
        <v>1</v>
      </c>
      <c r="Z314">
        <f>VLOOKUP(customer!A314,Marketing!A:I,6,FALSE)</f>
        <v>0</v>
      </c>
      <c r="AA314">
        <f>VLOOKUP(customer!A314,Marketing!A:I,7,FALSE)</f>
        <v>0</v>
      </c>
      <c r="AB314">
        <f>VLOOKUP(customer!A314,Marketing!A:I,8,FALSE)</f>
        <v>0</v>
      </c>
      <c r="AC314" s="1">
        <f>VLOOKUP(customer!A314,Marketing!A:I,9,FALSE)</f>
        <v>43942</v>
      </c>
    </row>
    <row r="315" spans="1:29" x14ac:dyDescent="0.3">
      <c r="A315">
        <v>1476</v>
      </c>
      <c r="B315">
        <v>176005</v>
      </c>
      <c r="C315">
        <v>0</v>
      </c>
      <c r="D315">
        <v>0</v>
      </c>
      <c r="E315">
        <v>65</v>
      </c>
      <c r="F315" t="str">
        <f>IF(customer!G315=1, "Married", IF(customer!H315=1, "Single", IF(customer!F315=1, "Divorced", IF(customer!I315=1, "Together", IF(customer!J315=1, "Widowed", "Unknown")))))</f>
        <v>Together</v>
      </c>
      <c r="G315" t="str">
        <f>IF(customer!K315=1,"Basic",IF(customer!L315=1,"Graduate",IF(customer!M315=1,"Master",IF(customer!N315=1,"PhD","Unknown"))))</f>
        <v>Graduate</v>
      </c>
      <c r="H315" t="s">
        <v>17</v>
      </c>
      <c r="I315">
        <f>VLOOKUP(customer!A315,sales_update!A:N,2,FALSE)</f>
        <v>72</v>
      </c>
      <c r="J315">
        <f xml:space="preserve"> VLOOKUP(customer!A315,sales_update!A:N,3,FALSE)</f>
        <v>2276</v>
      </c>
      <c r="K315">
        <f>VLOOKUP(customer!A315,sales_update!A:N,4,FALSE)</f>
        <v>46</v>
      </c>
      <c r="L315">
        <f>VLOOKUP(customer!A315,sales_update!A:N,5,FALSE)</f>
        <v>901</v>
      </c>
      <c r="M315">
        <f>VLOOKUP(customer!A315,sales_update!A:N,6,FALSE)</f>
        <v>556</v>
      </c>
      <c r="N315">
        <f>VLOOKUP(customer!A315,sales_update!A:N,7,FALSE)</f>
        <v>116</v>
      </c>
      <c r="O315">
        <f>VLOOKUP(customer!A315,sales_update!A:N,8,FALSE)</f>
        <v>93</v>
      </c>
      <c r="P315">
        <f>VLOOKUP(customer!A315,sales_update!A:N,9,FALSE)</f>
        <v>3802</v>
      </c>
      <c r="Q315">
        <f>VLOOKUP(customer!A315,sales_update!A:N,10,FALSE)</f>
        <v>1</v>
      </c>
      <c r="R315">
        <f>VLOOKUP(customer!A315,sales_update!A:N,11,FALSE)</f>
        <v>3</v>
      </c>
      <c r="S315">
        <f>VLOOKUP(customer!A315,sales_update!A:N,12,FALSE)</f>
        <v>5</v>
      </c>
      <c r="T315">
        <f>VLOOKUP(customer!A315,sales_update!A:N,13,FALSE)</f>
        <v>13</v>
      </c>
      <c r="U315">
        <f>VLOOKUP(customer!A315,sales_update!A:N,14,FALSE)</f>
        <v>6</v>
      </c>
      <c r="V315">
        <f>VLOOKUP(customer!A315,Marketing!A:I,2,FALSE)</f>
        <v>0</v>
      </c>
      <c r="W315">
        <f>VLOOKUP(customer!A315,Marketing!A:I,3,FALSE)</f>
        <v>0</v>
      </c>
      <c r="X315">
        <f>VLOOKUP(customer!A315,Marketing!A:I,4,FALSE)</f>
        <v>0</v>
      </c>
      <c r="Y315">
        <f>VLOOKUP(customer!A315,Marketing!A:I,5,FALSE)</f>
        <v>1</v>
      </c>
      <c r="Z315">
        <f>VLOOKUP(customer!A315,Marketing!A:I,6,FALSE)</f>
        <v>0</v>
      </c>
      <c r="AA315">
        <f>VLOOKUP(customer!A315,Marketing!A:I,7,FALSE)</f>
        <v>0</v>
      </c>
      <c r="AB315">
        <f>VLOOKUP(customer!A315,Marketing!A:I,8,FALSE)</f>
        <v>0</v>
      </c>
      <c r="AC315" s="1">
        <f>VLOOKUP(customer!A315,Marketing!A:I,9,FALSE)</f>
        <v>43676</v>
      </c>
    </row>
    <row r="316" spans="1:29" x14ac:dyDescent="0.3">
      <c r="A316">
        <v>1189</v>
      </c>
      <c r="B316">
        <v>175922</v>
      </c>
      <c r="C316">
        <v>0</v>
      </c>
      <c r="D316">
        <v>0</v>
      </c>
      <c r="E316">
        <v>52</v>
      </c>
      <c r="F316" t="str">
        <f>IF(customer!G316=1, "Married", IF(customer!H316=1, "Single", IF(customer!F316=1, "Divorced", IF(customer!I316=1, "Together", IF(customer!J316=1, "Widowed", "Unknown")))))</f>
        <v>Single</v>
      </c>
      <c r="G316" t="str">
        <f>IF(customer!K316=1,"Basic",IF(customer!L316=1,"Graduate",IF(customer!M316=1,"Master",IF(customer!N316=1,"PhD","Unknown"))))</f>
        <v>Graduate</v>
      </c>
      <c r="H316" t="s">
        <v>18</v>
      </c>
      <c r="I316">
        <f>VLOOKUP(customer!A316,sales_update!A:N,2,FALSE)</f>
        <v>60</v>
      </c>
      <c r="J316">
        <f xml:space="preserve"> VLOOKUP(customer!A316,sales_update!A:N,3,FALSE)</f>
        <v>614</v>
      </c>
      <c r="K316">
        <f>VLOOKUP(customer!A316,sales_update!A:N,4,FALSE)</f>
        <v>320</v>
      </c>
      <c r="L316">
        <f>VLOOKUP(customer!A316,sales_update!A:N,5,FALSE)</f>
        <v>1281</v>
      </c>
      <c r="M316">
        <f>VLOOKUP(customer!A316,sales_update!A:N,6,FALSE)</f>
        <v>519</v>
      </c>
      <c r="N316">
        <f>VLOOKUP(customer!A316,sales_update!A:N,7,FALSE)</f>
        <v>53</v>
      </c>
      <c r="O316">
        <f>VLOOKUP(customer!A316,sales_update!A:N,8,FALSE)</f>
        <v>213</v>
      </c>
      <c r="P316">
        <f>VLOOKUP(customer!A316,sales_update!A:N,9,FALSE)</f>
        <v>2574</v>
      </c>
      <c r="Q316">
        <f>VLOOKUP(customer!A316,sales_update!A:N,10,FALSE)</f>
        <v>1</v>
      </c>
      <c r="R316">
        <f>VLOOKUP(customer!A316,sales_update!A:N,11,FALSE)</f>
        <v>4</v>
      </c>
      <c r="S316">
        <f>VLOOKUP(customer!A316,sales_update!A:N,12,FALSE)</f>
        <v>4</v>
      </c>
      <c r="T316">
        <f>VLOOKUP(customer!A316,sales_update!A:N,13,FALSE)</f>
        <v>9</v>
      </c>
      <c r="U316">
        <f>VLOOKUP(customer!A316,sales_update!A:N,14,FALSE)</f>
        <v>1</v>
      </c>
      <c r="V316">
        <f>VLOOKUP(customer!A316,Marketing!A:I,2,FALSE)</f>
        <v>0</v>
      </c>
      <c r="W316">
        <f>VLOOKUP(customer!A316,Marketing!A:I,3,FALSE)</f>
        <v>0</v>
      </c>
      <c r="X316">
        <f>VLOOKUP(customer!A316,Marketing!A:I,4,FALSE)</f>
        <v>0</v>
      </c>
      <c r="Y316">
        <f>VLOOKUP(customer!A316,Marketing!A:I,5,FALSE)</f>
        <v>0</v>
      </c>
      <c r="Z316">
        <f>VLOOKUP(customer!A316,Marketing!A:I,6,FALSE)</f>
        <v>0</v>
      </c>
      <c r="AA316">
        <f>VLOOKUP(customer!A316,Marketing!A:I,7,FALSE)</f>
        <v>0</v>
      </c>
      <c r="AB316">
        <f>VLOOKUP(customer!A316,Marketing!A:I,8,FALSE)</f>
        <v>0</v>
      </c>
      <c r="AC316" s="1">
        <f>VLOOKUP(customer!A316,Marketing!A:I,9,FALSE)</f>
        <v>43966</v>
      </c>
    </row>
    <row r="317" spans="1:29" x14ac:dyDescent="0.3">
      <c r="A317">
        <v>2909</v>
      </c>
      <c r="B317">
        <v>175903</v>
      </c>
      <c r="C317">
        <v>0</v>
      </c>
      <c r="D317">
        <v>1</v>
      </c>
      <c r="E317">
        <v>69</v>
      </c>
      <c r="F317" t="str">
        <f>IF(customer!G317=1, "Married", IF(customer!H317=1, "Single", IF(customer!F317=1, "Divorced", IF(customer!I317=1, "Together", IF(customer!J317=1, "Widowed", "Unknown")))))</f>
        <v>Married</v>
      </c>
      <c r="G317" t="str">
        <f>IF(customer!K317=1,"Basic",IF(customer!L317=1,"Graduate",IF(customer!M317=1,"Master",IF(customer!N317=1,"PhD","Unknown"))))</f>
        <v>Graduate</v>
      </c>
      <c r="H317" t="s">
        <v>15</v>
      </c>
      <c r="I317">
        <f>VLOOKUP(customer!A317,sales_update!A:N,2,FALSE)</f>
        <v>50</v>
      </c>
      <c r="J317">
        <f xml:space="preserve"> VLOOKUP(customer!A317,sales_update!A:N,3,FALSE)</f>
        <v>788</v>
      </c>
      <c r="K317">
        <f>VLOOKUP(customer!A317,sales_update!A:N,4,FALSE)</f>
        <v>250</v>
      </c>
      <c r="L317">
        <f>VLOOKUP(customer!A317,sales_update!A:N,5,FALSE)</f>
        <v>429</v>
      </c>
      <c r="M317">
        <f>VLOOKUP(customer!A317,sales_update!A:N,6,FALSE)</f>
        <v>301</v>
      </c>
      <c r="N317">
        <f>VLOOKUP(customer!A317,sales_update!A:N,7,FALSE)</f>
        <v>88</v>
      </c>
      <c r="O317">
        <f>VLOOKUP(customer!A317,sales_update!A:N,8,FALSE)</f>
        <v>232</v>
      </c>
      <c r="P317">
        <f>VLOOKUP(customer!A317,sales_update!A:N,9,FALSE)</f>
        <v>1625</v>
      </c>
      <c r="Q317">
        <f>VLOOKUP(customer!A317,sales_update!A:N,10,FALSE)</f>
        <v>2</v>
      </c>
      <c r="R317">
        <f>VLOOKUP(customer!A317,sales_update!A:N,11,FALSE)</f>
        <v>6</v>
      </c>
      <c r="S317">
        <f>VLOOKUP(customer!A317,sales_update!A:N,12,FALSE)</f>
        <v>6</v>
      </c>
      <c r="T317">
        <f>VLOOKUP(customer!A317,sales_update!A:N,13,FALSE)</f>
        <v>9</v>
      </c>
      <c r="U317">
        <f>VLOOKUP(customer!A317,sales_update!A:N,14,FALSE)</f>
        <v>3</v>
      </c>
      <c r="V317">
        <f>VLOOKUP(customer!A317,Marketing!A:I,2,FALSE)</f>
        <v>0</v>
      </c>
      <c r="W317">
        <f>VLOOKUP(customer!A317,Marketing!A:I,3,FALSE)</f>
        <v>0</v>
      </c>
      <c r="X317">
        <f>VLOOKUP(customer!A317,Marketing!A:I,4,FALSE)</f>
        <v>0</v>
      </c>
      <c r="Y317">
        <f>VLOOKUP(customer!A317,Marketing!A:I,5,FALSE)</f>
        <v>0</v>
      </c>
      <c r="Z317">
        <f>VLOOKUP(customer!A317,Marketing!A:I,6,FALSE)</f>
        <v>0</v>
      </c>
      <c r="AA317">
        <f>VLOOKUP(customer!A317,Marketing!A:I,7,FALSE)</f>
        <v>0</v>
      </c>
      <c r="AB317">
        <f>VLOOKUP(customer!A317,Marketing!A:I,8,FALSE)</f>
        <v>0</v>
      </c>
      <c r="AC317" s="1">
        <f>VLOOKUP(customer!A317,Marketing!A:I,9,FALSE)</f>
        <v>43721</v>
      </c>
    </row>
    <row r="318" spans="1:29" x14ac:dyDescent="0.3">
      <c r="A318">
        <v>1399</v>
      </c>
      <c r="B318">
        <v>175865</v>
      </c>
      <c r="C318">
        <v>0</v>
      </c>
      <c r="D318">
        <v>0</v>
      </c>
      <c r="E318">
        <v>77</v>
      </c>
      <c r="F318" t="str">
        <f>IF(customer!G318=1, "Married", IF(customer!H318=1, "Single", IF(customer!F318=1, "Divorced", IF(customer!I318=1, "Together", IF(customer!J318=1, "Widowed", "Unknown")))))</f>
        <v>Married</v>
      </c>
      <c r="G318" t="str">
        <f>IF(customer!K318=1,"Basic",IF(customer!L318=1,"Graduate",IF(customer!M318=1,"Master",IF(customer!N318=1,"PhD","Unknown"))))</f>
        <v>PhD</v>
      </c>
      <c r="H318" t="s">
        <v>18</v>
      </c>
      <c r="I318">
        <f>VLOOKUP(customer!A318,sales_update!A:N,2,FALSE)</f>
        <v>73</v>
      </c>
      <c r="J318">
        <f xml:space="preserve"> VLOOKUP(customer!A318,sales_update!A:N,3,FALSE)</f>
        <v>1120</v>
      </c>
      <c r="K318">
        <f>VLOOKUP(customer!A318,sales_update!A:N,4,FALSE)</f>
        <v>0</v>
      </c>
      <c r="L318">
        <f>VLOOKUP(customer!A318,sales_update!A:N,5,FALSE)</f>
        <v>1370</v>
      </c>
      <c r="M318">
        <f>VLOOKUP(customer!A318,sales_update!A:N,6,FALSE)</f>
        <v>362</v>
      </c>
      <c r="N318">
        <f>VLOOKUP(customer!A318,sales_update!A:N,7,FALSE)</f>
        <v>0</v>
      </c>
      <c r="O318">
        <f>VLOOKUP(customer!A318,sales_update!A:N,8,FALSE)</f>
        <v>28</v>
      </c>
      <c r="P318">
        <f>VLOOKUP(customer!A318,sales_update!A:N,9,FALSE)</f>
        <v>2823</v>
      </c>
      <c r="Q318">
        <f>VLOOKUP(customer!A318,sales_update!A:N,10,FALSE)</f>
        <v>1</v>
      </c>
      <c r="R318">
        <f>VLOOKUP(customer!A318,sales_update!A:N,11,FALSE)</f>
        <v>3</v>
      </c>
      <c r="S318">
        <f>VLOOKUP(customer!A318,sales_update!A:N,12,FALSE)</f>
        <v>5</v>
      </c>
      <c r="T318">
        <f>VLOOKUP(customer!A318,sales_update!A:N,13,FALSE)</f>
        <v>10</v>
      </c>
      <c r="U318">
        <f>VLOOKUP(customer!A318,sales_update!A:N,14,FALSE)</f>
        <v>1</v>
      </c>
      <c r="V318">
        <f>VLOOKUP(customer!A318,Marketing!A:I,2,FALSE)</f>
        <v>0</v>
      </c>
      <c r="W318">
        <f>VLOOKUP(customer!A318,Marketing!A:I,3,FALSE)</f>
        <v>0</v>
      </c>
      <c r="X318">
        <f>VLOOKUP(customer!A318,Marketing!A:I,4,FALSE)</f>
        <v>0</v>
      </c>
      <c r="Y318">
        <f>VLOOKUP(customer!A318,Marketing!A:I,5,FALSE)</f>
        <v>0</v>
      </c>
      <c r="Z318">
        <f>VLOOKUP(customer!A318,Marketing!A:I,6,FALSE)</f>
        <v>0</v>
      </c>
      <c r="AA318">
        <f>VLOOKUP(customer!A318,Marketing!A:I,7,FALSE)</f>
        <v>0</v>
      </c>
      <c r="AB318">
        <f>VLOOKUP(customer!A318,Marketing!A:I,8,FALSE)</f>
        <v>0</v>
      </c>
      <c r="AC318" s="1">
        <f>VLOOKUP(customer!A318,Marketing!A:I,9,FALSE)</f>
        <v>44078</v>
      </c>
    </row>
    <row r="319" spans="1:29" x14ac:dyDescent="0.3">
      <c r="A319">
        <v>1072</v>
      </c>
      <c r="B319">
        <v>175825</v>
      </c>
      <c r="C319">
        <v>0</v>
      </c>
      <c r="D319">
        <v>0</v>
      </c>
      <c r="E319">
        <v>44</v>
      </c>
      <c r="F319" t="str">
        <f>IF(customer!G319=1, "Married", IF(customer!H319=1, "Single", IF(customer!F319=1, "Divorced", IF(customer!I319=1, "Together", IF(customer!J319=1, "Widowed", "Unknown")))))</f>
        <v>Single</v>
      </c>
      <c r="G319" t="str">
        <f>IF(customer!K319=1,"Basic",IF(customer!L319=1,"Graduate",IF(customer!M319=1,"Master",IF(customer!N319=1,"PhD","Unknown"))))</f>
        <v>Graduate</v>
      </c>
      <c r="H319" t="s">
        <v>20</v>
      </c>
      <c r="I319">
        <f>VLOOKUP(customer!A319,sales_update!A:N,2,FALSE)</f>
        <v>40</v>
      </c>
      <c r="J319">
        <f xml:space="preserve"> VLOOKUP(customer!A319,sales_update!A:N,3,FALSE)</f>
        <v>2393</v>
      </c>
      <c r="K319">
        <f>VLOOKUP(customer!A319,sales_update!A:N,4,FALSE)</f>
        <v>243</v>
      </c>
      <c r="L319">
        <f>VLOOKUP(customer!A319,sales_update!A:N,5,FALSE)</f>
        <v>1806</v>
      </c>
      <c r="M319">
        <f>VLOOKUP(customer!A319,sales_update!A:N,6,FALSE)</f>
        <v>318</v>
      </c>
      <c r="N319">
        <f>VLOOKUP(customer!A319,sales_update!A:N,7,FALSE)</f>
        <v>243</v>
      </c>
      <c r="O319">
        <f>VLOOKUP(customer!A319,sales_update!A:N,8,FALSE)</f>
        <v>118</v>
      </c>
      <c r="P319">
        <f>VLOOKUP(customer!A319,sales_update!A:N,9,FALSE)</f>
        <v>4886</v>
      </c>
      <c r="Q319">
        <f>VLOOKUP(customer!A319,sales_update!A:N,10,FALSE)</f>
        <v>0</v>
      </c>
      <c r="R319">
        <f>VLOOKUP(customer!A319,sales_update!A:N,11,FALSE)</f>
        <v>5</v>
      </c>
      <c r="S319">
        <f>VLOOKUP(customer!A319,sales_update!A:N,12,FALSE)</f>
        <v>8</v>
      </c>
      <c r="T319">
        <f>VLOOKUP(customer!A319,sales_update!A:N,13,FALSE)</f>
        <v>9</v>
      </c>
      <c r="U319">
        <f>VLOOKUP(customer!A319,sales_update!A:N,14,FALSE)</f>
        <v>4</v>
      </c>
      <c r="V319">
        <f>VLOOKUP(customer!A319,Marketing!A:I,2,FALSE)</f>
        <v>1</v>
      </c>
      <c r="W319">
        <f>VLOOKUP(customer!A319,Marketing!A:I,3,FALSE)</f>
        <v>0</v>
      </c>
      <c r="X319">
        <f>VLOOKUP(customer!A319,Marketing!A:I,4,FALSE)</f>
        <v>0</v>
      </c>
      <c r="Y319">
        <f>VLOOKUP(customer!A319,Marketing!A:I,5,FALSE)</f>
        <v>0</v>
      </c>
      <c r="Z319">
        <f>VLOOKUP(customer!A319,Marketing!A:I,6,FALSE)</f>
        <v>0</v>
      </c>
      <c r="AA319">
        <f>VLOOKUP(customer!A319,Marketing!A:I,7,FALSE)</f>
        <v>0</v>
      </c>
      <c r="AB319">
        <f>VLOOKUP(customer!A319,Marketing!A:I,8,FALSE)</f>
        <v>1</v>
      </c>
      <c r="AC319" s="1">
        <f>VLOOKUP(customer!A319,Marketing!A:I,9,FALSE)</f>
        <v>43543</v>
      </c>
    </row>
    <row r="320" spans="1:29" x14ac:dyDescent="0.3">
      <c r="A320">
        <v>2565</v>
      </c>
      <c r="B320">
        <v>175794</v>
      </c>
      <c r="C320">
        <v>0</v>
      </c>
      <c r="D320">
        <v>0</v>
      </c>
      <c r="E320">
        <v>33</v>
      </c>
      <c r="F320" t="str">
        <f>IF(customer!G320=1, "Married", IF(customer!H320=1, "Single", IF(customer!F320=1, "Divorced", IF(customer!I320=1, "Together", IF(customer!J320=1, "Widowed", "Unknown")))))</f>
        <v>Married</v>
      </c>
      <c r="G320" t="str">
        <f>IF(customer!K320=1,"Basic",IF(customer!L320=1,"Graduate",IF(customer!M320=1,"Master",IF(customer!N320=1,"PhD","Unknown"))))</f>
        <v>Graduate</v>
      </c>
      <c r="H320" t="s">
        <v>16</v>
      </c>
      <c r="I320">
        <f>VLOOKUP(customer!A320,sales_update!A:N,2,FALSE)</f>
        <v>33</v>
      </c>
      <c r="J320">
        <f xml:space="preserve"> VLOOKUP(customer!A320,sales_update!A:N,3,FALSE)</f>
        <v>1749</v>
      </c>
      <c r="K320">
        <f>VLOOKUP(customer!A320,sales_update!A:N,4,FALSE)</f>
        <v>371</v>
      </c>
      <c r="L320">
        <f>VLOOKUP(customer!A320,sales_update!A:N,5,FALSE)</f>
        <v>1450</v>
      </c>
      <c r="M320">
        <f>VLOOKUP(customer!A320,sales_update!A:N,6,FALSE)</f>
        <v>146</v>
      </c>
      <c r="N320">
        <f>VLOOKUP(customer!A320,sales_update!A:N,7,FALSE)</f>
        <v>74</v>
      </c>
      <c r="O320">
        <f>VLOOKUP(customer!A320,sales_update!A:N,8,FALSE)</f>
        <v>111</v>
      </c>
      <c r="P320">
        <f>VLOOKUP(customer!A320,sales_update!A:N,9,FALSE)</f>
        <v>3679</v>
      </c>
      <c r="Q320">
        <f>VLOOKUP(customer!A320,sales_update!A:N,10,FALSE)</f>
        <v>1</v>
      </c>
      <c r="R320">
        <f>VLOOKUP(customer!A320,sales_update!A:N,11,FALSE)</f>
        <v>7</v>
      </c>
      <c r="S320">
        <f>VLOOKUP(customer!A320,sales_update!A:N,12,FALSE)</f>
        <v>5</v>
      </c>
      <c r="T320">
        <f>VLOOKUP(customer!A320,sales_update!A:N,13,FALSE)</f>
        <v>12</v>
      </c>
      <c r="U320">
        <f>VLOOKUP(customer!A320,sales_update!A:N,14,FALSE)</f>
        <v>3</v>
      </c>
      <c r="V320">
        <f>VLOOKUP(customer!A320,Marketing!A:I,2,FALSE)</f>
        <v>0</v>
      </c>
      <c r="W320">
        <f>VLOOKUP(customer!A320,Marketing!A:I,3,FALSE)</f>
        <v>0</v>
      </c>
      <c r="X320">
        <f>VLOOKUP(customer!A320,Marketing!A:I,4,FALSE)</f>
        <v>0</v>
      </c>
      <c r="Y320">
        <f>VLOOKUP(customer!A320,Marketing!A:I,5,FALSE)</f>
        <v>1</v>
      </c>
      <c r="Z320">
        <f>VLOOKUP(customer!A320,Marketing!A:I,6,FALSE)</f>
        <v>0</v>
      </c>
      <c r="AA320">
        <f>VLOOKUP(customer!A320,Marketing!A:I,7,FALSE)</f>
        <v>0</v>
      </c>
      <c r="AB320">
        <f>VLOOKUP(customer!A320,Marketing!A:I,8,FALSE)</f>
        <v>0</v>
      </c>
      <c r="AC320" s="1">
        <f>VLOOKUP(customer!A320,Marketing!A:I,9,FALSE)</f>
        <v>43981</v>
      </c>
    </row>
    <row r="321" spans="1:29" x14ac:dyDescent="0.3">
      <c r="A321">
        <v>1056</v>
      </c>
      <c r="B321">
        <v>175777</v>
      </c>
      <c r="C321">
        <v>0</v>
      </c>
      <c r="D321">
        <v>0</v>
      </c>
      <c r="E321">
        <v>38</v>
      </c>
      <c r="F321" t="str">
        <f>IF(customer!G321=1, "Married", IF(customer!H321=1, "Single", IF(customer!F321=1, "Divorced", IF(customer!I321=1, "Together", IF(customer!J321=1, "Widowed", "Unknown")))))</f>
        <v>Single</v>
      </c>
      <c r="G321" t="str">
        <f>IF(customer!K321=1,"Basic",IF(customer!L321=1,"Graduate",IF(customer!M321=1,"Master",IF(customer!N321=1,"PhD","Unknown"))))</f>
        <v>Master</v>
      </c>
      <c r="H321" t="s">
        <v>17</v>
      </c>
      <c r="I321">
        <f>VLOOKUP(customer!A321,sales_update!A:N,2,FALSE)</f>
        <v>12</v>
      </c>
      <c r="J321">
        <f xml:space="preserve"> VLOOKUP(customer!A321,sales_update!A:N,3,FALSE)</f>
        <v>1652</v>
      </c>
      <c r="K321">
        <f>VLOOKUP(customer!A321,sales_update!A:N,4,FALSE)</f>
        <v>60</v>
      </c>
      <c r="L321">
        <f>VLOOKUP(customer!A321,sales_update!A:N,5,FALSE)</f>
        <v>1248</v>
      </c>
      <c r="M321">
        <f>VLOOKUP(customer!A321,sales_update!A:N,6,FALSE)</f>
        <v>160</v>
      </c>
      <c r="N321">
        <f>VLOOKUP(customer!A321,sales_update!A:N,7,FALSE)</f>
        <v>30</v>
      </c>
      <c r="O321">
        <f>VLOOKUP(customer!A321,sales_update!A:N,8,FALSE)</f>
        <v>186</v>
      </c>
      <c r="P321">
        <f>VLOOKUP(customer!A321,sales_update!A:N,9,FALSE)</f>
        <v>2965</v>
      </c>
      <c r="Q321">
        <f>VLOOKUP(customer!A321,sales_update!A:N,10,FALSE)</f>
        <v>1</v>
      </c>
      <c r="R321">
        <f>VLOOKUP(customer!A321,sales_update!A:N,11,FALSE)</f>
        <v>3</v>
      </c>
      <c r="S321">
        <f>VLOOKUP(customer!A321,sales_update!A:N,12,FALSE)</f>
        <v>6</v>
      </c>
      <c r="T321">
        <f>VLOOKUP(customer!A321,sales_update!A:N,13,FALSE)</f>
        <v>11</v>
      </c>
      <c r="U321">
        <f>VLOOKUP(customer!A321,sales_update!A:N,14,FALSE)</f>
        <v>1</v>
      </c>
      <c r="V321">
        <f>VLOOKUP(customer!A321,Marketing!A:I,2,FALSE)</f>
        <v>0</v>
      </c>
      <c r="W321">
        <f>VLOOKUP(customer!A321,Marketing!A:I,3,FALSE)</f>
        <v>1</v>
      </c>
      <c r="X321">
        <f>VLOOKUP(customer!A321,Marketing!A:I,4,FALSE)</f>
        <v>1</v>
      </c>
      <c r="Y321">
        <f>VLOOKUP(customer!A321,Marketing!A:I,5,FALSE)</f>
        <v>0</v>
      </c>
      <c r="Z321">
        <f>VLOOKUP(customer!A321,Marketing!A:I,6,FALSE)</f>
        <v>0</v>
      </c>
      <c r="AA321">
        <f>VLOOKUP(customer!A321,Marketing!A:I,7,FALSE)</f>
        <v>0</v>
      </c>
      <c r="AB321">
        <f>VLOOKUP(customer!A321,Marketing!A:I,8,FALSE)</f>
        <v>1</v>
      </c>
      <c r="AC321" s="1">
        <f>VLOOKUP(customer!A321,Marketing!A:I,9,FALSE)</f>
        <v>43808</v>
      </c>
    </row>
    <row r="322" spans="1:29" x14ac:dyDescent="0.3">
      <c r="A322">
        <v>3189</v>
      </c>
      <c r="B322">
        <v>175777</v>
      </c>
      <c r="C322">
        <v>0</v>
      </c>
      <c r="D322">
        <v>0</v>
      </c>
      <c r="E322">
        <v>38</v>
      </c>
      <c r="F322" t="str">
        <f>IF(customer!G322=1, "Married", IF(customer!H322=1, "Single", IF(customer!F322=1, "Divorced", IF(customer!I322=1, "Together", IF(customer!J322=1, "Widowed", "Unknown")))))</f>
        <v>Single</v>
      </c>
      <c r="G322" t="str">
        <f>IF(customer!K322=1,"Basic",IF(customer!L322=1,"Graduate",IF(customer!M322=1,"Master",IF(customer!N322=1,"PhD","Unknown"))))</f>
        <v>Master</v>
      </c>
      <c r="H322" t="s">
        <v>16</v>
      </c>
      <c r="I322">
        <f>VLOOKUP(customer!A322,sales_update!A:N,2,FALSE)</f>
        <v>12</v>
      </c>
      <c r="J322">
        <f xml:space="preserve"> VLOOKUP(customer!A322,sales_update!A:N,3,FALSE)</f>
        <v>1652</v>
      </c>
      <c r="K322">
        <f>VLOOKUP(customer!A322,sales_update!A:N,4,FALSE)</f>
        <v>60</v>
      </c>
      <c r="L322">
        <f>VLOOKUP(customer!A322,sales_update!A:N,5,FALSE)</f>
        <v>1248</v>
      </c>
      <c r="M322">
        <f>VLOOKUP(customer!A322,sales_update!A:N,6,FALSE)</f>
        <v>160</v>
      </c>
      <c r="N322">
        <f>VLOOKUP(customer!A322,sales_update!A:N,7,FALSE)</f>
        <v>30</v>
      </c>
      <c r="O322">
        <f>VLOOKUP(customer!A322,sales_update!A:N,8,FALSE)</f>
        <v>186</v>
      </c>
      <c r="P322">
        <f>VLOOKUP(customer!A322,sales_update!A:N,9,FALSE)</f>
        <v>2965</v>
      </c>
      <c r="Q322">
        <f>VLOOKUP(customer!A322,sales_update!A:N,10,FALSE)</f>
        <v>1</v>
      </c>
      <c r="R322">
        <f>VLOOKUP(customer!A322,sales_update!A:N,11,FALSE)</f>
        <v>3</v>
      </c>
      <c r="S322">
        <f>VLOOKUP(customer!A322,sales_update!A:N,12,FALSE)</f>
        <v>6</v>
      </c>
      <c r="T322">
        <f>VLOOKUP(customer!A322,sales_update!A:N,13,FALSE)</f>
        <v>11</v>
      </c>
      <c r="U322">
        <f>VLOOKUP(customer!A322,sales_update!A:N,14,FALSE)</f>
        <v>1</v>
      </c>
      <c r="V322">
        <f>VLOOKUP(customer!A322,Marketing!A:I,2,FALSE)</f>
        <v>0</v>
      </c>
      <c r="W322">
        <f>VLOOKUP(customer!A322,Marketing!A:I,3,FALSE)</f>
        <v>1</v>
      </c>
      <c r="X322">
        <f>VLOOKUP(customer!A322,Marketing!A:I,4,FALSE)</f>
        <v>1</v>
      </c>
      <c r="Y322">
        <f>VLOOKUP(customer!A322,Marketing!A:I,5,FALSE)</f>
        <v>0</v>
      </c>
      <c r="Z322">
        <f>VLOOKUP(customer!A322,Marketing!A:I,6,FALSE)</f>
        <v>0</v>
      </c>
      <c r="AA322">
        <f>VLOOKUP(customer!A322,Marketing!A:I,7,FALSE)</f>
        <v>0</v>
      </c>
      <c r="AB322">
        <f>VLOOKUP(customer!A322,Marketing!A:I,8,FALSE)</f>
        <v>1</v>
      </c>
      <c r="AC322" s="1">
        <f>VLOOKUP(customer!A322,Marketing!A:I,9,FALSE)</f>
        <v>43808</v>
      </c>
    </row>
    <row r="323" spans="1:29" x14ac:dyDescent="0.3">
      <c r="A323">
        <v>2620</v>
      </c>
      <c r="B323">
        <v>175774</v>
      </c>
      <c r="C323">
        <v>1</v>
      </c>
      <c r="D323">
        <v>0</v>
      </c>
      <c r="E323">
        <v>39</v>
      </c>
      <c r="F323" t="str">
        <f>IF(customer!G323=1, "Married", IF(customer!H323=1, "Single", IF(customer!F323=1, "Divorced", IF(customer!I323=1, "Together", IF(customer!J323=1, "Widowed", "Unknown")))))</f>
        <v>Together</v>
      </c>
      <c r="G323" t="str">
        <f>IF(customer!K323=1,"Basic",IF(customer!L323=1,"Graduate",IF(customer!M323=1,"Master",IF(customer!N323=1,"PhD","Unknown"))))</f>
        <v>Unknown</v>
      </c>
      <c r="H323" t="s">
        <v>20</v>
      </c>
      <c r="I323">
        <f>VLOOKUP(customer!A323,sales_update!A:N,2,FALSE)</f>
        <v>27</v>
      </c>
      <c r="J323">
        <f xml:space="preserve"> VLOOKUP(customer!A323,sales_update!A:N,3,FALSE)</f>
        <v>789</v>
      </c>
      <c r="K323">
        <f>VLOOKUP(customer!A323,sales_update!A:N,4,FALSE)</f>
        <v>49</v>
      </c>
      <c r="L323">
        <f>VLOOKUP(customer!A323,sales_update!A:N,5,FALSE)</f>
        <v>311</v>
      </c>
      <c r="M323">
        <f>VLOOKUP(customer!A323,sales_update!A:N,6,FALSE)</f>
        <v>598</v>
      </c>
      <c r="N323">
        <f>VLOOKUP(customer!A323,sales_update!A:N,7,FALSE)</f>
        <v>32</v>
      </c>
      <c r="O323">
        <f>VLOOKUP(customer!A323,sales_update!A:N,8,FALSE)</f>
        <v>130</v>
      </c>
      <c r="P323">
        <f>VLOOKUP(customer!A323,sales_update!A:N,9,FALSE)</f>
        <v>1649</v>
      </c>
      <c r="Q323">
        <f>VLOOKUP(customer!A323,sales_update!A:N,10,FALSE)</f>
        <v>1</v>
      </c>
      <c r="R323">
        <f>VLOOKUP(customer!A323,sales_update!A:N,11,FALSE)</f>
        <v>7</v>
      </c>
      <c r="S323">
        <f>VLOOKUP(customer!A323,sales_update!A:N,12,FALSE)</f>
        <v>5</v>
      </c>
      <c r="T323">
        <f>VLOOKUP(customer!A323,sales_update!A:N,13,FALSE)</f>
        <v>8</v>
      </c>
      <c r="U323">
        <f>VLOOKUP(customer!A323,sales_update!A:N,14,FALSE)</f>
        <v>4</v>
      </c>
      <c r="V323">
        <f>VLOOKUP(customer!A323,Marketing!A:I,2,FALSE)</f>
        <v>0</v>
      </c>
      <c r="W323">
        <f>VLOOKUP(customer!A323,Marketing!A:I,3,FALSE)</f>
        <v>0</v>
      </c>
      <c r="X323">
        <f>VLOOKUP(customer!A323,Marketing!A:I,4,FALSE)</f>
        <v>0</v>
      </c>
      <c r="Y323">
        <f>VLOOKUP(customer!A323,Marketing!A:I,5,FALSE)</f>
        <v>0</v>
      </c>
      <c r="Z323">
        <f>VLOOKUP(customer!A323,Marketing!A:I,6,FALSE)</f>
        <v>0</v>
      </c>
      <c r="AA323">
        <f>VLOOKUP(customer!A323,Marketing!A:I,7,FALSE)</f>
        <v>0</v>
      </c>
      <c r="AB323">
        <f>VLOOKUP(customer!A323,Marketing!A:I,8,FALSE)</f>
        <v>0</v>
      </c>
      <c r="AC323" s="1">
        <f>VLOOKUP(customer!A323,Marketing!A:I,9,FALSE)</f>
        <v>44110</v>
      </c>
    </row>
    <row r="324" spans="1:29" x14ac:dyDescent="0.3">
      <c r="A324">
        <v>2774</v>
      </c>
      <c r="B324">
        <v>175774</v>
      </c>
      <c r="C324">
        <v>1</v>
      </c>
      <c r="D324">
        <v>0</v>
      </c>
      <c r="E324">
        <v>39</v>
      </c>
      <c r="F324" t="str">
        <f>IF(customer!G324=1, "Married", IF(customer!H324=1, "Single", IF(customer!F324=1, "Divorced", IF(customer!I324=1, "Together", IF(customer!J324=1, "Widowed", "Unknown")))))</f>
        <v>Together</v>
      </c>
      <c r="G324" t="str">
        <f>IF(customer!K324=1,"Basic",IF(customer!L324=1,"Graduate",IF(customer!M324=1,"Master",IF(customer!N324=1,"PhD","Unknown"))))</f>
        <v>Unknown</v>
      </c>
      <c r="H324" t="s">
        <v>19</v>
      </c>
      <c r="I324">
        <f>VLOOKUP(customer!A324,sales_update!A:N,2,FALSE)</f>
        <v>27</v>
      </c>
      <c r="J324">
        <f xml:space="preserve"> VLOOKUP(customer!A324,sales_update!A:N,3,FALSE)</f>
        <v>789</v>
      </c>
      <c r="K324">
        <f>VLOOKUP(customer!A324,sales_update!A:N,4,FALSE)</f>
        <v>49</v>
      </c>
      <c r="L324">
        <f>VLOOKUP(customer!A324,sales_update!A:N,5,FALSE)</f>
        <v>311</v>
      </c>
      <c r="M324">
        <f>VLOOKUP(customer!A324,sales_update!A:N,6,FALSE)</f>
        <v>598</v>
      </c>
      <c r="N324">
        <f>VLOOKUP(customer!A324,sales_update!A:N,7,FALSE)</f>
        <v>32</v>
      </c>
      <c r="O324">
        <f>VLOOKUP(customer!A324,sales_update!A:N,8,FALSE)</f>
        <v>130</v>
      </c>
      <c r="P324">
        <f>VLOOKUP(customer!A324,sales_update!A:N,9,FALSE)</f>
        <v>1649</v>
      </c>
      <c r="Q324">
        <f>VLOOKUP(customer!A324,sales_update!A:N,10,FALSE)</f>
        <v>1</v>
      </c>
      <c r="R324">
        <f>VLOOKUP(customer!A324,sales_update!A:N,11,FALSE)</f>
        <v>7</v>
      </c>
      <c r="S324">
        <f>VLOOKUP(customer!A324,sales_update!A:N,12,FALSE)</f>
        <v>5</v>
      </c>
      <c r="T324">
        <f>VLOOKUP(customer!A324,sales_update!A:N,13,FALSE)</f>
        <v>8</v>
      </c>
      <c r="U324">
        <f>VLOOKUP(customer!A324,sales_update!A:N,14,FALSE)</f>
        <v>4</v>
      </c>
      <c r="V324">
        <f>VLOOKUP(customer!A324,Marketing!A:I,2,FALSE)</f>
        <v>0</v>
      </c>
      <c r="W324">
        <f>VLOOKUP(customer!A324,Marketing!A:I,3,FALSE)</f>
        <v>0</v>
      </c>
      <c r="X324">
        <f>VLOOKUP(customer!A324,Marketing!A:I,4,FALSE)</f>
        <v>0</v>
      </c>
      <c r="Y324">
        <f>VLOOKUP(customer!A324,Marketing!A:I,5,FALSE)</f>
        <v>0</v>
      </c>
      <c r="Z324">
        <f>VLOOKUP(customer!A324,Marketing!A:I,6,FALSE)</f>
        <v>0</v>
      </c>
      <c r="AA324">
        <f>VLOOKUP(customer!A324,Marketing!A:I,7,FALSE)</f>
        <v>0</v>
      </c>
      <c r="AB324">
        <f>VLOOKUP(customer!A324,Marketing!A:I,8,FALSE)</f>
        <v>0</v>
      </c>
      <c r="AC324" s="1">
        <f>VLOOKUP(customer!A324,Marketing!A:I,9,FALSE)</f>
        <v>44110</v>
      </c>
    </row>
    <row r="325" spans="1:29" x14ac:dyDescent="0.3">
      <c r="A325">
        <v>1968</v>
      </c>
      <c r="B325">
        <v>175759</v>
      </c>
      <c r="C325">
        <v>0</v>
      </c>
      <c r="D325">
        <v>0</v>
      </c>
      <c r="E325">
        <v>51</v>
      </c>
      <c r="F325" t="str">
        <f>IF(customer!G325=1, "Married", IF(customer!H325=1, "Single", IF(customer!F325=1, "Divorced", IF(customer!I325=1, "Together", IF(customer!J325=1, "Widowed", "Unknown")))))</f>
        <v>Married</v>
      </c>
      <c r="G325" t="str">
        <f>IF(customer!K325=1,"Basic",IF(customer!L325=1,"Graduate",IF(customer!M325=1,"Master",IF(customer!N325=1,"PhD","Unknown"))))</f>
        <v>Graduate</v>
      </c>
      <c r="H325" t="s">
        <v>17</v>
      </c>
      <c r="I325">
        <f>VLOOKUP(customer!A325,sales_update!A:N,2,FALSE)</f>
        <v>46</v>
      </c>
      <c r="J325">
        <f xml:space="preserve"> VLOOKUP(customer!A325,sales_update!A:N,3,FALSE)</f>
        <v>3234</v>
      </c>
      <c r="K325">
        <f>VLOOKUP(customer!A325,sales_update!A:N,4,FALSE)</f>
        <v>51</v>
      </c>
      <c r="L325">
        <f>VLOOKUP(customer!A325,sales_update!A:N,5,FALSE)</f>
        <v>1643</v>
      </c>
      <c r="M325">
        <f>VLOOKUP(customer!A325,sales_update!A:N,6,FALSE)</f>
        <v>206</v>
      </c>
      <c r="N325">
        <f>VLOOKUP(customer!A325,sales_update!A:N,7,FALSE)</f>
        <v>211</v>
      </c>
      <c r="O325">
        <f>VLOOKUP(customer!A325,sales_update!A:N,8,FALSE)</f>
        <v>422</v>
      </c>
      <c r="P325">
        <f>VLOOKUP(customer!A325,sales_update!A:N,9,FALSE)</f>
        <v>4923</v>
      </c>
      <c r="Q325">
        <f>VLOOKUP(customer!A325,sales_update!A:N,10,FALSE)</f>
        <v>1</v>
      </c>
      <c r="R325">
        <f>VLOOKUP(customer!A325,sales_update!A:N,11,FALSE)</f>
        <v>9</v>
      </c>
      <c r="S325">
        <f>VLOOKUP(customer!A325,sales_update!A:N,12,FALSE)</f>
        <v>7</v>
      </c>
      <c r="T325">
        <f>VLOOKUP(customer!A325,sales_update!A:N,13,FALSE)</f>
        <v>9</v>
      </c>
      <c r="U325">
        <f>VLOOKUP(customer!A325,sales_update!A:N,14,FALSE)</f>
        <v>5</v>
      </c>
      <c r="V325">
        <f>VLOOKUP(customer!A325,Marketing!A:I,2,FALSE)</f>
        <v>1</v>
      </c>
      <c r="W325">
        <f>VLOOKUP(customer!A325,Marketing!A:I,3,FALSE)</f>
        <v>0</v>
      </c>
      <c r="X325">
        <f>VLOOKUP(customer!A325,Marketing!A:I,4,FALSE)</f>
        <v>1</v>
      </c>
      <c r="Y325">
        <f>VLOOKUP(customer!A325,Marketing!A:I,5,FALSE)</f>
        <v>1</v>
      </c>
      <c r="Z325">
        <f>VLOOKUP(customer!A325,Marketing!A:I,6,FALSE)</f>
        <v>0</v>
      </c>
      <c r="AA325">
        <f>VLOOKUP(customer!A325,Marketing!A:I,7,FALSE)</f>
        <v>0</v>
      </c>
      <c r="AB325">
        <f>VLOOKUP(customer!A325,Marketing!A:I,8,FALSE)</f>
        <v>1</v>
      </c>
      <c r="AC325" s="1">
        <f>VLOOKUP(customer!A325,Marketing!A:I,9,FALSE)</f>
        <v>43921</v>
      </c>
    </row>
    <row r="326" spans="1:29" x14ac:dyDescent="0.3">
      <c r="A326">
        <v>1241</v>
      </c>
      <c r="B326">
        <v>175702</v>
      </c>
      <c r="C326">
        <v>1</v>
      </c>
      <c r="D326">
        <v>1</v>
      </c>
      <c r="E326">
        <v>53</v>
      </c>
      <c r="F326" t="str">
        <f>IF(customer!G326=1, "Married", IF(customer!H326=1, "Single", IF(customer!F326=1, "Divorced", IF(customer!I326=1, "Together", IF(customer!J326=1, "Widowed", "Unknown")))))</f>
        <v>Together</v>
      </c>
      <c r="G326" t="str">
        <f>IF(customer!K326=1,"Basic",IF(customer!L326=1,"Graduate",IF(customer!M326=1,"Master",IF(customer!N326=1,"PhD","Unknown"))))</f>
        <v>Graduate</v>
      </c>
      <c r="H326" t="s">
        <v>15</v>
      </c>
      <c r="I326">
        <f>VLOOKUP(customer!A326,sales_update!A:N,2,FALSE)</f>
        <v>77</v>
      </c>
      <c r="J326">
        <f xml:space="preserve"> VLOOKUP(customer!A326,sales_update!A:N,3,FALSE)</f>
        <v>1509</v>
      </c>
      <c r="K326">
        <f>VLOOKUP(customer!A326,sales_update!A:N,4,FALSE)</f>
        <v>65</v>
      </c>
      <c r="L326">
        <f>VLOOKUP(customer!A326,sales_update!A:N,5,FALSE)</f>
        <v>819</v>
      </c>
      <c r="M326">
        <f>VLOOKUP(customer!A326,sales_update!A:N,6,FALSE)</f>
        <v>104</v>
      </c>
      <c r="N326">
        <f>VLOOKUP(customer!A326,sales_update!A:N,7,FALSE)</f>
        <v>97</v>
      </c>
      <c r="O326">
        <f>VLOOKUP(customer!A326,sales_update!A:N,8,FALSE)</f>
        <v>70</v>
      </c>
      <c r="P326">
        <f>VLOOKUP(customer!A326,sales_update!A:N,9,FALSE)</f>
        <v>2525</v>
      </c>
      <c r="Q326">
        <f>VLOOKUP(customer!A326,sales_update!A:N,10,FALSE)</f>
        <v>5</v>
      </c>
      <c r="R326">
        <f>VLOOKUP(customer!A326,sales_update!A:N,11,FALSE)</f>
        <v>4</v>
      </c>
      <c r="S326">
        <f>VLOOKUP(customer!A326,sales_update!A:N,12,FALSE)</f>
        <v>6</v>
      </c>
      <c r="T326">
        <f>VLOOKUP(customer!A326,sales_update!A:N,13,FALSE)</f>
        <v>11</v>
      </c>
      <c r="U326">
        <f>VLOOKUP(customer!A326,sales_update!A:N,14,FALSE)</f>
        <v>8</v>
      </c>
      <c r="V326">
        <f>VLOOKUP(customer!A326,Marketing!A:I,2,FALSE)</f>
        <v>0</v>
      </c>
      <c r="W326">
        <f>VLOOKUP(customer!A326,Marketing!A:I,3,FALSE)</f>
        <v>0</v>
      </c>
      <c r="X326">
        <f>VLOOKUP(customer!A326,Marketing!A:I,4,FALSE)</f>
        <v>0</v>
      </c>
      <c r="Y326">
        <f>VLOOKUP(customer!A326,Marketing!A:I,5,FALSE)</f>
        <v>0</v>
      </c>
      <c r="Z326">
        <f>VLOOKUP(customer!A326,Marketing!A:I,6,FALSE)</f>
        <v>0</v>
      </c>
      <c r="AA326">
        <f>VLOOKUP(customer!A326,Marketing!A:I,7,FALSE)</f>
        <v>0</v>
      </c>
      <c r="AB326">
        <f>VLOOKUP(customer!A326,Marketing!A:I,8,FALSE)</f>
        <v>0</v>
      </c>
      <c r="AC326" s="1">
        <f>VLOOKUP(customer!A326,Marketing!A:I,9,FALSE)</f>
        <v>43499</v>
      </c>
    </row>
    <row r="327" spans="1:29" x14ac:dyDescent="0.3">
      <c r="A327">
        <v>2776</v>
      </c>
      <c r="B327">
        <v>175702</v>
      </c>
      <c r="C327">
        <v>0</v>
      </c>
      <c r="D327">
        <v>1</v>
      </c>
      <c r="E327">
        <v>46</v>
      </c>
      <c r="F327" t="str">
        <f>IF(customer!G327=1, "Married", IF(customer!H327=1, "Single", IF(customer!F327=1, "Divorced", IF(customer!I327=1, "Together", IF(customer!J327=1, "Widowed", "Unknown")))))</f>
        <v>Together</v>
      </c>
      <c r="G327" t="str">
        <f>IF(customer!K327=1,"Basic",IF(customer!L327=1,"Graduate",IF(customer!M327=1,"Master",IF(customer!N327=1,"PhD","Unknown"))))</f>
        <v>Graduate</v>
      </c>
      <c r="H327" t="s">
        <v>20</v>
      </c>
      <c r="I327">
        <f>VLOOKUP(customer!A327,sales_update!A:N,2,FALSE)</f>
        <v>87</v>
      </c>
      <c r="J327">
        <f xml:space="preserve"> VLOOKUP(customer!A327,sales_update!A:N,3,FALSE)</f>
        <v>2490</v>
      </c>
      <c r="K327">
        <f>VLOOKUP(customer!A327,sales_update!A:N,4,FALSE)</f>
        <v>0</v>
      </c>
      <c r="L327">
        <f>VLOOKUP(customer!A327,sales_update!A:N,5,FALSE)</f>
        <v>1460</v>
      </c>
      <c r="M327">
        <f>VLOOKUP(customer!A327,sales_update!A:N,6,FALSE)</f>
        <v>337</v>
      </c>
      <c r="N327">
        <f>VLOOKUP(customer!A327,sales_update!A:N,7,FALSE)</f>
        <v>86</v>
      </c>
      <c r="O327">
        <f>VLOOKUP(customer!A327,sales_update!A:N,8,FALSE)</f>
        <v>86</v>
      </c>
      <c r="P327">
        <f>VLOOKUP(customer!A327,sales_update!A:N,9,FALSE)</f>
        <v>4287</v>
      </c>
      <c r="Q327">
        <f>VLOOKUP(customer!A327,sales_update!A:N,10,FALSE)</f>
        <v>1</v>
      </c>
      <c r="R327">
        <f>VLOOKUP(customer!A327,sales_update!A:N,11,FALSE)</f>
        <v>10</v>
      </c>
      <c r="S327">
        <f>VLOOKUP(customer!A327,sales_update!A:N,12,FALSE)</f>
        <v>5</v>
      </c>
      <c r="T327">
        <f>VLOOKUP(customer!A327,sales_update!A:N,13,FALSE)</f>
        <v>13</v>
      </c>
      <c r="U327">
        <f>VLOOKUP(customer!A327,sales_update!A:N,14,FALSE)</f>
        <v>6</v>
      </c>
      <c r="V327">
        <f>VLOOKUP(customer!A327,Marketing!A:I,2,FALSE)</f>
        <v>0</v>
      </c>
      <c r="W327">
        <f>VLOOKUP(customer!A327,Marketing!A:I,3,FALSE)</f>
        <v>0</v>
      </c>
      <c r="X327">
        <f>VLOOKUP(customer!A327,Marketing!A:I,4,FALSE)</f>
        <v>1</v>
      </c>
      <c r="Y327">
        <f>VLOOKUP(customer!A327,Marketing!A:I,5,FALSE)</f>
        <v>0</v>
      </c>
      <c r="Z327">
        <f>VLOOKUP(customer!A327,Marketing!A:I,6,FALSE)</f>
        <v>0</v>
      </c>
      <c r="AA327">
        <f>VLOOKUP(customer!A327,Marketing!A:I,7,FALSE)</f>
        <v>0</v>
      </c>
      <c r="AB327">
        <f>VLOOKUP(customer!A327,Marketing!A:I,8,FALSE)</f>
        <v>0</v>
      </c>
      <c r="AC327" s="1">
        <f>VLOOKUP(customer!A327,Marketing!A:I,9,FALSE)</f>
        <v>43545</v>
      </c>
    </row>
    <row r="328" spans="1:29" x14ac:dyDescent="0.3">
      <c r="A328">
        <v>1321</v>
      </c>
      <c r="B328">
        <v>175693</v>
      </c>
      <c r="C328">
        <v>0</v>
      </c>
      <c r="D328">
        <v>0</v>
      </c>
      <c r="E328">
        <v>52</v>
      </c>
      <c r="F328" t="str">
        <f>IF(customer!G328=1, "Married", IF(customer!H328=1, "Single", IF(customer!F328=1, "Divorced", IF(customer!I328=1, "Together", IF(customer!J328=1, "Widowed", "Unknown")))))</f>
        <v>Divorced</v>
      </c>
      <c r="G328" t="str">
        <f>IF(customer!K328=1,"Basic",IF(customer!L328=1,"Graduate",IF(customer!M328=1,"Master",IF(customer!N328=1,"PhD","Unknown"))))</f>
        <v>Graduate</v>
      </c>
      <c r="H328" t="s">
        <v>18</v>
      </c>
      <c r="I328">
        <f>VLOOKUP(customer!A328,sales_update!A:N,2,FALSE)</f>
        <v>10</v>
      </c>
      <c r="J328">
        <f xml:space="preserve"> VLOOKUP(customer!A328,sales_update!A:N,3,FALSE)</f>
        <v>1850</v>
      </c>
      <c r="K328">
        <f>VLOOKUP(customer!A328,sales_update!A:N,4,FALSE)</f>
        <v>355</v>
      </c>
      <c r="L328">
        <f>VLOOKUP(customer!A328,sales_update!A:N,5,FALSE)</f>
        <v>680</v>
      </c>
      <c r="M328">
        <f>VLOOKUP(customer!A328,sales_update!A:N,6,FALSE)</f>
        <v>167</v>
      </c>
      <c r="N328">
        <f>VLOOKUP(customer!A328,sales_update!A:N,7,FALSE)</f>
        <v>225</v>
      </c>
      <c r="O328">
        <f>VLOOKUP(customer!A328,sales_update!A:N,8,FALSE)</f>
        <v>70</v>
      </c>
      <c r="P328">
        <f>VLOOKUP(customer!A328,sales_update!A:N,9,FALSE)</f>
        <v>3208</v>
      </c>
      <c r="Q328">
        <f>VLOOKUP(customer!A328,sales_update!A:N,10,FALSE)</f>
        <v>1</v>
      </c>
      <c r="R328">
        <f>VLOOKUP(customer!A328,sales_update!A:N,11,FALSE)</f>
        <v>11</v>
      </c>
      <c r="S328">
        <f>VLOOKUP(customer!A328,sales_update!A:N,12,FALSE)</f>
        <v>4</v>
      </c>
      <c r="T328">
        <f>VLOOKUP(customer!A328,sales_update!A:N,13,FALSE)</f>
        <v>6</v>
      </c>
      <c r="U328">
        <f>VLOOKUP(customer!A328,sales_update!A:N,14,FALSE)</f>
        <v>4</v>
      </c>
      <c r="V328">
        <f>VLOOKUP(customer!A328,Marketing!A:I,2,FALSE)</f>
        <v>0</v>
      </c>
      <c r="W328">
        <f>VLOOKUP(customer!A328,Marketing!A:I,3,FALSE)</f>
        <v>1</v>
      </c>
      <c r="X328">
        <f>VLOOKUP(customer!A328,Marketing!A:I,4,FALSE)</f>
        <v>1</v>
      </c>
      <c r="Y328">
        <f>VLOOKUP(customer!A328,Marketing!A:I,5,FALSE)</f>
        <v>1</v>
      </c>
      <c r="Z328">
        <f>VLOOKUP(customer!A328,Marketing!A:I,6,FALSE)</f>
        <v>0</v>
      </c>
      <c r="AA328">
        <f>VLOOKUP(customer!A328,Marketing!A:I,7,FALSE)</f>
        <v>0</v>
      </c>
      <c r="AB328">
        <f>VLOOKUP(customer!A328,Marketing!A:I,8,FALSE)</f>
        <v>1</v>
      </c>
      <c r="AC328" s="1">
        <f>VLOOKUP(customer!A328,Marketing!A:I,9,FALSE)</f>
        <v>43598</v>
      </c>
    </row>
    <row r="329" spans="1:29" x14ac:dyDescent="0.3">
      <c r="A329">
        <v>1735</v>
      </c>
      <c r="B329">
        <v>175507</v>
      </c>
      <c r="C329">
        <v>0</v>
      </c>
      <c r="D329">
        <v>0</v>
      </c>
      <c r="E329">
        <v>41</v>
      </c>
      <c r="F329" t="str">
        <f>IF(customer!G329=1, "Married", IF(customer!H329=1, "Single", IF(customer!F329=1, "Divorced", IF(customer!I329=1, "Together", IF(customer!J329=1, "Widowed", "Unknown")))))</f>
        <v>Together</v>
      </c>
      <c r="G329" t="str">
        <f>IF(customer!K329=1,"Basic",IF(customer!L329=1,"Graduate",IF(customer!M329=1,"Master",IF(customer!N329=1,"PhD","Unknown"))))</f>
        <v>Graduate</v>
      </c>
      <c r="H329" t="s">
        <v>18</v>
      </c>
      <c r="I329">
        <f>VLOOKUP(customer!A329,sales_update!A:N,2,FALSE)</f>
        <v>56</v>
      </c>
      <c r="J329">
        <f xml:space="preserve"> VLOOKUP(customer!A329,sales_update!A:N,3,FALSE)</f>
        <v>1648</v>
      </c>
      <c r="K329">
        <f>VLOOKUP(customer!A329,sales_update!A:N,4,FALSE)</f>
        <v>216</v>
      </c>
      <c r="L329">
        <f>VLOOKUP(customer!A329,sales_update!A:N,5,FALSE)</f>
        <v>869</v>
      </c>
      <c r="M329">
        <f>VLOOKUP(customer!A329,sales_update!A:N,6,FALSE)</f>
        <v>242</v>
      </c>
      <c r="N329">
        <f>VLOOKUP(customer!A329,sales_update!A:N,7,FALSE)</f>
        <v>186</v>
      </c>
      <c r="O329">
        <f>VLOOKUP(customer!A329,sales_update!A:N,8,FALSE)</f>
        <v>186</v>
      </c>
      <c r="P329">
        <f>VLOOKUP(customer!A329,sales_update!A:N,9,FALSE)</f>
        <v>2975</v>
      </c>
      <c r="Q329">
        <f>VLOOKUP(customer!A329,sales_update!A:N,10,FALSE)</f>
        <v>1</v>
      </c>
      <c r="R329">
        <f>VLOOKUP(customer!A329,sales_update!A:N,11,FALSE)</f>
        <v>8</v>
      </c>
      <c r="S329">
        <f>VLOOKUP(customer!A329,sales_update!A:N,12,FALSE)</f>
        <v>6</v>
      </c>
      <c r="T329">
        <f>VLOOKUP(customer!A329,sales_update!A:N,13,FALSE)</f>
        <v>6</v>
      </c>
      <c r="U329">
        <f>VLOOKUP(customer!A329,sales_update!A:N,14,FALSE)</f>
        <v>3</v>
      </c>
      <c r="V329">
        <f>VLOOKUP(customer!A329,Marketing!A:I,2,FALSE)</f>
        <v>0</v>
      </c>
      <c r="W329">
        <f>VLOOKUP(customer!A329,Marketing!A:I,3,FALSE)</f>
        <v>0</v>
      </c>
      <c r="X329">
        <f>VLOOKUP(customer!A329,Marketing!A:I,4,FALSE)</f>
        <v>0</v>
      </c>
      <c r="Y329">
        <f>VLOOKUP(customer!A329,Marketing!A:I,5,FALSE)</f>
        <v>0</v>
      </c>
      <c r="Z329">
        <f>VLOOKUP(customer!A329,Marketing!A:I,6,FALSE)</f>
        <v>0</v>
      </c>
      <c r="AA329">
        <f>VLOOKUP(customer!A329,Marketing!A:I,7,FALSE)</f>
        <v>0</v>
      </c>
      <c r="AB329">
        <f>VLOOKUP(customer!A329,Marketing!A:I,8,FALSE)</f>
        <v>0</v>
      </c>
      <c r="AC329" s="1">
        <f>VLOOKUP(customer!A329,Marketing!A:I,9,FALSE)</f>
        <v>44110</v>
      </c>
    </row>
    <row r="330" spans="1:29" x14ac:dyDescent="0.3">
      <c r="A330">
        <v>2365</v>
      </c>
      <c r="B330">
        <v>175507</v>
      </c>
      <c r="C330">
        <v>0</v>
      </c>
      <c r="D330">
        <v>0</v>
      </c>
      <c r="E330">
        <v>41</v>
      </c>
      <c r="F330" t="str">
        <f>IF(customer!G330=1, "Married", IF(customer!H330=1, "Single", IF(customer!F330=1, "Divorced", IF(customer!I330=1, "Together", IF(customer!J330=1, "Widowed", "Unknown")))))</f>
        <v>Together</v>
      </c>
      <c r="G330" t="str">
        <f>IF(customer!K330=1,"Basic",IF(customer!L330=1,"Graduate",IF(customer!M330=1,"Master",IF(customer!N330=1,"PhD","Unknown"))))</f>
        <v>Graduate</v>
      </c>
      <c r="H330" t="s">
        <v>18</v>
      </c>
      <c r="I330">
        <f>VLOOKUP(customer!A330,sales_update!A:N,2,FALSE)</f>
        <v>56</v>
      </c>
      <c r="J330">
        <f xml:space="preserve"> VLOOKUP(customer!A330,sales_update!A:N,3,FALSE)</f>
        <v>1648</v>
      </c>
      <c r="K330">
        <f>VLOOKUP(customer!A330,sales_update!A:N,4,FALSE)</f>
        <v>216</v>
      </c>
      <c r="L330">
        <f>VLOOKUP(customer!A330,sales_update!A:N,5,FALSE)</f>
        <v>869</v>
      </c>
      <c r="M330">
        <f>VLOOKUP(customer!A330,sales_update!A:N,6,FALSE)</f>
        <v>242</v>
      </c>
      <c r="N330">
        <f>VLOOKUP(customer!A330,sales_update!A:N,7,FALSE)</f>
        <v>186</v>
      </c>
      <c r="O330">
        <f>VLOOKUP(customer!A330,sales_update!A:N,8,FALSE)</f>
        <v>186</v>
      </c>
      <c r="P330">
        <f>VLOOKUP(customer!A330,sales_update!A:N,9,FALSE)</f>
        <v>2975</v>
      </c>
      <c r="Q330">
        <f>VLOOKUP(customer!A330,sales_update!A:N,10,FALSE)</f>
        <v>1</v>
      </c>
      <c r="R330">
        <f>VLOOKUP(customer!A330,sales_update!A:N,11,FALSE)</f>
        <v>8</v>
      </c>
      <c r="S330">
        <f>VLOOKUP(customer!A330,sales_update!A:N,12,FALSE)</f>
        <v>6</v>
      </c>
      <c r="T330">
        <f>VLOOKUP(customer!A330,sales_update!A:N,13,FALSE)</f>
        <v>6</v>
      </c>
      <c r="U330">
        <f>VLOOKUP(customer!A330,sales_update!A:N,14,FALSE)</f>
        <v>3</v>
      </c>
      <c r="V330">
        <f>VLOOKUP(customer!A330,Marketing!A:I,2,FALSE)</f>
        <v>0</v>
      </c>
      <c r="W330">
        <f>VLOOKUP(customer!A330,Marketing!A:I,3,FALSE)</f>
        <v>0</v>
      </c>
      <c r="X330">
        <f>VLOOKUP(customer!A330,Marketing!A:I,4,FALSE)</f>
        <v>0</v>
      </c>
      <c r="Y330">
        <f>VLOOKUP(customer!A330,Marketing!A:I,5,FALSE)</f>
        <v>0</v>
      </c>
      <c r="Z330">
        <f>VLOOKUP(customer!A330,Marketing!A:I,6,FALSE)</f>
        <v>0</v>
      </c>
      <c r="AA330">
        <f>VLOOKUP(customer!A330,Marketing!A:I,7,FALSE)</f>
        <v>0</v>
      </c>
      <c r="AB330">
        <f>VLOOKUP(customer!A330,Marketing!A:I,8,FALSE)</f>
        <v>0</v>
      </c>
      <c r="AC330" s="1">
        <f>VLOOKUP(customer!A330,Marketing!A:I,9,FALSE)</f>
        <v>44110</v>
      </c>
    </row>
    <row r="331" spans="1:29" x14ac:dyDescent="0.3">
      <c r="A331">
        <v>2460</v>
      </c>
      <c r="B331">
        <v>175484</v>
      </c>
      <c r="C331">
        <v>0</v>
      </c>
      <c r="D331">
        <v>1</v>
      </c>
      <c r="E331">
        <v>44</v>
      </c>
      <c r="F331" t="str">
        <f>IF(customer!G331=1, "Married", IF(customer!H331=1, "Single", IF(customer!F331=1, "Divorced", IF(customer!I331=1, "Together", IF(customer!J331=1, "Widowed", "Unknown")))))</f>
        <v>Together</v>
      </c>
      <c r="G331" t="str">
        <f>IF(customer!K331=1,"Basic",IF(customer!L331=1,"Graduate",IF(customer!M331=1,"Master",IF(customer!N331=1,"PhD","Unknown"))))</f>
        <v>Unknown</v>
      </c>
      <c r="H331" t="s">
        <v>17</v>
      </c>
      <c r="I331">
        <f>VLOOKUP(customer!A331,sales_update!A:N,2,FALSE)</f>
        <v>50</v>
      </c>
      <c r="J331">
        <f xml:space="preserve"> VLOOKUP(customer!A331,sales_update!A:N,3,FALSE)</f>
        <v>879</v>
      </c>
      <c r="K331">
        <f>VLOOKUP(customer!A331,sales_update!A:N,4,FALSE)</f>
        <v>226</v>
      </c>
      <c r="L331">
        <f>VLOOKUP(customer!A331,sales_update!A:N,5,FALSE)</f>
        <v>602</v>
      </c>
      <c r="M331">
        <f>VLOOKUP(customer!A331,sales_update!A:N,6,FALSE)</f>
        <v>458</v>
      </c>
      <c r="N331">
        <f>VLOOKUP(customer!A331,sales_update!A:N,7,FALSE)</f>
        <v>451</v>
      </c>
      <c r="O331">
        <f>VLOOKUP(customer!A331,sales_update!A:N,8,FALSE)</f>
        <v>79</v>
      </c>
      <c r="P331">
        <f>VLOOKUP(customer!A331,sales_update!A:N,9,FALSE)</f>
        <v>2536</v>
      </c>
      <c r="Q331">
        <f>VLOOKUP(customer!A331,sales_update!A:N,10,FALSE)</f>
        <v>2</v>
      </c>
      <c r="R331">
        <f>VLOOKUP(customer!A331,sales_update!A:N,11,FALSE)</f>
        <v>7</v>
      </c>
      <c r="S331">
        <f>VLOOKUP(customer!A331,sales_update!A:N,12,FALSE)</f>
        <v>3</v>
      </c>
      <c r="T331">
        <f>VLOOKUP(customer!A331,sales_update!A:N,13,FALSE)</f>
        <v>6</v>
      </c>
      <c r="U331">
        <f>VLOOKUP(customer!A331,sales_update!A:N,14,FALSE)</f>
        <v>4</v>
      </c>
      <c r="V331">
        <f>VLOOKUP(customer!A331,Marketing!A:I,2,FALSE)</f>
        <v>0</v>
      </c>
      <c r="W331">
        <f>VLOOKUP(customer!A331,Marketing!A:I,3,FALSE)</f>
        <v>0</v>
      </c>
      <c r="X331">
        <f>VLOOKUP(customer!A331,Marketing!A:I,4,FALSE)</f>
        <v>0</v>
      </c>
      <c r="Y331">
        <f>VLOOKUP(customer!A331,Marketing!A:I,5,FALSE)</f>
        <v>0</v>
      </c>
      <c r="Z331">
        <f>VLOOKUP(customer!A331,Marketing!A:I,6,FALSE)</f>
        <v>0</v>
      </c>
      <c r="AA331">
        <f>VLOOKUP(customer!A331,Marketing!A:I,7,FALSE)</f>
        <v>0</v>
      </c>
      <c r="AB331">
        <f>VLOOKUP(customer!A331,Marketing!A:I,8,FALSE)</f>
        <v>0</v>
      </c>
      <c r="AC331" s="1">
        <f>VLOOKUP(customer!A331,Marketing!A:I,9,FALSE)</f>
        <v>43472</v>
      </c>
    </row>
    <row r="332" spans="1:29" x14ac:dyDescent="0.3">
      <c r="A332">
        <v>1977</v>
      </c>
      <c r="B332">
        <v>175437</v>
      </c>
      <c r="C332">
        <v>0</v>
      </c>
      <c r="D332">
        <v>0</v>
      </c>
      <c r="E332">
        <v>42</v>
      </c>
      <c r="F332" t="str">
        <f>IF(customer!G332=1, "Married", IF(customer!H332=1, "Single", IF(customer!F332=1, "Divorced", IF(customer!I332=1, "Together", IF(customer!J332=1, "Widowed", "Unknown")))))</f>
        <v>Together</v>
      </c>
      <c r="G332" t="str">
        <f>IF(customer!K332=1,"Basic",IF(customer!L332=1,"Graduate",IF(customer!M332=1,"Master",IF(customer!N332=1,"PhD","Unknown"))))</f>
        <v>Graduate</v>
      </c>
      <c r="H332" t="s">
        <v>16</v>
      </c>
      <c r="I332">
        <f>VLOOKUP(customer!A332,sales_update!A:N,2,FALSE)</f>
        <v>25</v>
      </c>
      <c r="J332">
        <f xml:space="preserve"> VLOOKUP(customer!A332,sales_update!A:N,3,FALSE)</f>
        <v>1849</v>
      </c>
      <c r="K332">
        <f>VLOOKUP(customer!A332,sales_update!A:N,4,FALSE)</f>
        <v>0</v>
      </c>
      <c r="L332">
        <f>VLOOKUP(customer!A332,sales_update!A:N,5,FALSE)</f>
        <v>1267</v>
      </c>
      <c r="M332">
        <f>VLOOKUP(customer!A332,sales_update!A:N,6,FALSE)</f>
        <v>221</v>
      </c>
      <c r="N332">
        <f>VLOOKUP(customer!A332,sales_update!A:N,7,FALSE)</f>
        <v>135</v>
      </c>
      <c r="O332">
        <f>VLOOKUP(customer!A332,sales_update!A:N,8,FALSE)</f>
        <v>0</v>
      </c>
      <c r="P332">
        <f>VLOOKUP(customer!A332,sales_update!A:N,9,FALSE)</f>
        <v>3472</v>
      </c>
      <c r="Q332">
        <f>VLOOKUP(customer!A332,sales_update!A:N,10,FALSE)</f>
        <v>1</v>
      </c>
      <c r="R332">
        <f>VLOOKUP(customer!A332,sales_update!A:N,11,FALSE)</f>
        <v>8</v>
      </c>
      <c r="S332">
        <f>VLOOKUP(customer!A332,sales_update!A:N,12,FALSE)</f>
        <v>4</v>
      </c>
      <c r="T332">
        <f>VLOOKUP(customer!A332,sales_update!A:N,13,FALSE)</f>
        <v>10</v>
      </c>
      <c r="U332">
        <f>VLOOKUP(customer!A332,sales_update!A:N,14,FALSE)</f>
        <v>6</v>
      </c>
      <c r="V332">
        <f>VLOOKUP(customer!A332,Marketing!A:I,2,FALSE)</f>
        <v>0</v>
      </c>
      <c r="W332">
        <f>VLOOKUP(customer!A332,Marketing!A:I,3,FALSE)</f>
        <v>0</v>
      </c>
      <c r="X332">
        <f>VLOOKUP(customer!A332,Marketing!A:I,4,FALSE)</f>
        <v>0</v>
      </c>
      <c r="Y332">
        <f>VLOOKUP(customer!A332,Marketing!A:I,5,FALSE)</f>
        <v>1</v>
      </c>
      <c r="Z332">
        <f>VLOOKUP(customer!A332,Marketing!A:I,6,FALSE)</f>
        <v>0</v>
      </c>
      <c r="AA332">
        <f>VLOOKUP(customer!A332,Marketing!A:I,7,FALSE)</f>
        <v>0</v>
      </c>
      <c r="AB332">
        <f>VLOOKUP(customer!A332,Marketing!A:I,8,FALSE)</f>
        <v>0</v>
      </c>
      <c r="AC332" s="1">
        <f>VLOOKUP(customer!A332,Marketing!A:I,9,FALSE)</f>
        <v>43936</v>
      </c>
    </row>
    <row r="333" spans="1:29" x14ac:dyDescent="0.3">
      <c r="A333">
        <v>1411</v>
      </c>
      <c r="B333">
        <v>175433</v>
      </c>
      <c r="C333">
        <v>1</v>
      </c>
      <c r="D333">
        <v>0</v>
      </c>
      <c r="E333">
        <v>31</v>
      </c>
      <c r="F333" t="str">
        <f>IF(customer!G333=1, "Married", IF(customer!H333=1, "Single", IF(customer!F333=1, "Divorced", IF(customer!I333=1, "Together", IF(customer!J333=1, "Widowed", "Unknown")))))</f>
        <v>Married</v>
      </c>
      <c r="G333" t="str">
        <f>IF(customer!K333=1,"Basic",IF(customer!L333=1,"Graduate",IF(customer!M333=1,"Master",IF(customer!N333=1,"PhD","Unknown"))))</f>
        <v>Graduate</v>
      </c>
      <c r="H333" t="s">
        <v>18</v>
      </c>
      <c r="I333">
        <f>VLOOKUP(customer!A333,sales_update!A:N,2,FALSE)</f>
        <v>28</v>
      </c>
      <c r="J333">
        <f xml:space="preserve"> VLOOKUP(customer!A333,sales_update!A:N,3,FALSE)</f>
        <v>1861</v>
      </c>
      <c r="K333">
        <f>VLOOKUP(customer!A333,sales_update!A:N,4,FALSE)</f>
        <v>0</v>
      </c>
      <c r="L333">
        <f>VLOOKUP(customer!A333,sales_update!A:N,5,FALSE)</f>
        <v>691</v>
      </c>
      <c r="M333">
        <f>VLOOKUP(customer!A333,sales_update!A:N,6,FALSE)</f>
        <v>0</v>
      </c>
      <c r="N333">
        <f>VLOOKUP(customer!A333,sales_update!A:N,7,FALSE)</f>
        <v>79</v>
      </c>
      <c r="O333">
        <f>VLOOKUP(customer!A333,sales_update!A:N,8,FALSE)</f>
        <v>133</v>
      </c>
      <c r="P333">
        <f>VLOOKUP(customer!A333,sales_update!A:N,9,FALSE)</f>
        <v>2498</v>
      </c>
      <c r="Q333">
        <f>VLOOKUP(customer!A333,sales_update!A:N,10,FALSE)</f>
        <v>2</v>
      </c>
      <c r="R333">
        <f>VLOOKUP(customer!A333,sales_update!A:N,11,FALSE)</f>
        <v>2</v>
      </c>
      <c r="S333">
        <f>VLOOKUP(customer!A333,sales_update!A:N,12,FALSE)</f>
        <v>5</v>
      </c>
      <c r="T333">
        <f>VLOOKUP(customer!A333,sales_update!A:N,13,FALSE)</f>
        <v>10</v>
      </c>
      <c r="U333">
        <f>VLOOKUP(customer!A333,sales_update!A:N,14,FALSE)</f>
        <v>6</v>
      </c>
      <c r="V333">
        <f>VLOOKUP(customer!A333,Marketing!A:I,2,FALSE)</f>
        <v>0</v>
      </c>
      <c r="W333">
        <f>VLOOKUP(customer!A333,Marketing!A:I,3,FALSE)</f>
        <v>1</v>
      </c>
      <c r="X333">
        <f>VLOOKUP(customer!A333,Marketing!A:I,4,FALSE)</f>
        <v>0</v>
      </c>
      <c r="Y333">
        <f>VLOOKUP(customer!A333,Marketing!A:I,5,FALSE)</f>
        <v>1</v>
      </c>
      <c r="Z333">
        <f>VLOOKUP(customer!A333,Marketing!A:I,6,FALSE)</f>
        <v>0</v>
      </c>
      <c r="AA333">
        <f>VLOOKUP(customer!A333,Marketing!A:I,7,FALSE)</f>
        <v>0</v>
      </c>
      <c r="AB333">
        <f>VLOOKUP(customer!A333,Marketing!A:I,8,FALSE)</f>
        <v>0</v>
      </c>
      <c r="AC333" s="1">
        <f>VLOOKUP(customer!A333,Marketing!A:I,9,FALSE)</f>
        <v>44083</v>
      </c>
    </row>
    <row r="334" spans="1:29" x14ac:dyDescent="0.3">
      <c r="A334">
        <v>2065</v>
      </c>
      <c r="B334">
        <v>175345</v>
      </c>
      <c r="C334">
        <v>0</v>
      </c>
      <c r="D334">
        <v>0</v>
      </c>
      <c r="E334">
        <v>50</v>
      </c>
      <c r="F334" t="str">
        <f>IF(customer!G334=1, "Married", IF(customer!H334=1, "Single", IF(customer!F334=1, "Divorced", IF(customer!I334=1, "Together", IF(customer!J334=1, "Widowed", "Unknown")))))</f>
        <v>Single</v>
      </c>
      <c r="G334" t="str">
        <f>IF(customer!K334=1,"Basic",IF(customer!L334=1,"Graduate",IF(customer!M334=1,"Master",IF(customer!N334=1,"PhD","Unknown"))))</f>
        <v>Master</v>
      </c>
      <c r="H334" t="s">
        <v>18</v>
      </c>
      <c r="I334">
        <f>VLOOKUP(customer!A334,sales_update!A:N,2,FALSE)</f>
        <v>16</v>
      </c>
      <c r="J334">
        <f xml:space="preserve"> VLOOKUP(customer!A334,sales_update!A:N,3,FALSE)</f>
        <v>2136</v>
      </c>
      <c r="K334">
        <f>VLOOKUP(customer!A334,sales_update!A:N,4,FALSE)</f>
        <v>133</v>
      </c>
      <c r="L334">
        <f>VLOOKUP(customer!A334,sales_update!A:N,5,FALSE)</f>
        <v>1960</v>
      </c>
      <c r="M334">
        <f>VLOOKUP(customer!A334,sales_update!A:N,6,FALSE)</f>
        <v>230</v>
      </c>
      <c r="N334">
        <f>VLOOKUP(customer!A334,sales_update!A:N,7,FALSE)</f>
        <v>88</v>
      </c>
      <c r="O334">
        <f>VLOOKUP(customer!A334,sales_update!A:N,8,FALSE)</f>
        <v>310</v>
      </c>
      <c r="P334">
        <f>VLOOKUP(customer!A334,sales_update!A:N,9,FALSE)</f>
        <v>4238</v>
      </c>
      <c r="Q334">
        <f>VLOOKUP(customer!A334,sales_update!A:N,10,FALSE)</f>
        <v>1</v>
      </c>
      <c r="R334">
        <f>VLOOKUP(customer!A334,sales_update!A:N,11,FALSE)</f>
        <v>5</v>
      </c>
      <c r="S334">
        <f>VLOOKUP(customer!A334,sales_update!A:N,12,FALSE)</f>
        <v>8</v>
      </c>
      <c r="T334">
        <f>VLOOKUP(customer!A334,sales_update!A:N,13,FALSE)</f>
        <v>6</v>
      </c>
      <c r="U334">
        <f>VLOOKUP(customer!A334,sales_update!A:N,14,FALSE)</f>
        <v>3</v>
      </c>
      <c r="V334">
        <f>VLOOKUP(customer!A334,Marketing!A:I,2,FALSE)</f>
        <v>0</v>
      </c>
      <c r="W334">
        <f>VLOOKUP(customer!A334,Marketing!A:I,3,FALSE)</f>
        <v>0</v>
      </c>
      <c r="X334">
        <f>VLOOKUP(customer!A334,Marketing!A:I,4,FALSE)</f>
        <v>0</v>
      </c>
      <c r="Y334">
        <f>VLOOKUP(customer!A334,Marketing!A:I,5,FALSE)</f>
        <v>1</v>
      </c>
      <c r="Z334">
        <f>VLOOKUP(customer!A334,Marketing!A:I,6,FALSE)</f>
        <v>0</v>
      </c>
      <c r="AA334">
        <f>VLOOKUP(customer!A334,Marketing!A:I,7,FALSE)</f>
        <v>0</v>
      </c>
      <c r="AB334">
        <f>VLOOKUP(customer!A334,Marketing!A:I,8,FALSE)</f>
        <v>1</v>
      </c>
      <c r="AC334" s="1">
        <f>VLOOKUP(customer!A334,Marketing!A:I,9,FALSE)</f>
        <v>43656</v>
      </c>
    </row>
    <row r="335" spans="1:29" x14ac:dyDescent="0.3">
      <c r="A335">
        <v>2709</v>
      </c>
      <c r="B335">
        <v>175342</v>
      </c>
      <c r="C335">
        <v>0</v>
      </c>
      <c r="D335">
        <v>1</v>
      </c>
      <c r="E335">
        <v>62</v>
      </c>
      <c r="F335" t="str">
        <f>IF(customer!G335=1, "Married", IF(customer!H335=1, "Single", IF(customer!F335=1, "Divorced", IF(customer!I335=1, "Together", IF(customer!J335=1, "Widowed", "Unknown")))))</f>
        <v>Single</v>
      </c>
      <c r="G335" t="str">
        <f>IF(customer!K335=1,"Basic",IF(customer!L335=1,"Graduate",IF(customer!M335=1,"Master",IF(customer!N335=1,"PhD","Unknown"))))</f>
        <v>Unknown</v>
      </c>
      <c r="H335" t="s">
        <v>16</v>
      </c>
      <c r="I335">
        <f>VLOOKUP(customer!A335,sales_update!A:N,2,FALSE)</f>
        <v>38</v>
      </c>
      <c r="J335">
        <f xml:space="preserve"> VLOOKUP(customer!A335,sales_update!A:N,3,FALSE)</f>
        <v>475</v>
      </c>
      <c r="K335">
        <f>VLOOKUP(customer!A335,sales_update!A:N,4,FALSE)</f>
        <v>226</v>
      </c>
      <c r="L335">
        <f>VLOOKUP(customer!A335,sales_update!A:N,5,FALSE)</f>
        <v>226</v>
      </c>
      <c r="M335">
        <f>VLOOKUP(customer!A335,sales_update!A:N,6,FALSE)</f>
        <v>49</v>
      </c>
      <c r="N335">
        <f>VLOOKUP(customer!A335,sales_update!A:N,7,FALSE)</f>
        <v>275</v>
      </c>
      <c r="O335">
        <f>VLOOKUP(customer!A335,sales_update!A:N,8,FALSE)</f>
        <v>61</v>
      </c>
      <c r="P335">
        <f>VLOOKUP(customer!A335,sales_update!A:N,9,FALSE)</f>
        <v>1189</v>
      </c>
      <c r="Q335">
        <f>VLOOKUP(customer!A335,sales_update!A:N,10,FALSE)</f>
        <v>1</v>
      </c>
      <c r="R335">
        <f>VLOOKUP(customer!A335,sales_update!A:N,11,FALSE)</f>
        <v>5</v>
      </c>
      <c r="S335">
        <f>VLOOKUP(customer!A335,sales_update!A:N,12,FALSE)</f>
        <v>2</v>
      </c>
      <c r="T335">
        <f>VLOOKUP(customer!A335,sales_update!A:N,13,FALSE)</f>
        <v>10</v>
      </c>
      <c r="U335">
        <f>VLOOKUP(customer!A335,sales_update!A:N,14,FALSE)</f>
        <v>4</v>
      </c>
      <c r="V335">
        <f>VLOOKUP(customer!A335,Marketing!A:I,2,FALSE)</f>
        <v>0</v>
      </c>
      <c r="W335">
        <f>VLOOKUP(customer!A335,Marketing!A:I,3,FALSE)</f>
        <v>0</v>
      </c>
      <c r="X335">
        <f>VLOOKUP(customer!A335,Marketing!A:I,4,FALSE)</f>
        <v>0</v>
      </c>
      <c r="Y335">
        <f>VLOOKUP(customer!A335,Marketing!A:I,5,FALSE)</f>
        <v>0</v>
      </c>
      <c r="Z335">
        <f>VLOOKUP(customer!A335,Marketing!A:I,6,FALSE)</f>
        <v>0</v>
      </c>
      <c r="AA335">
        <f>VLOOKUP(customer!A335,Marketing!A:I,7,FALSE)</f>
        <v>0</v>
      </c>
      <c r="AB335">
        <f>VLOOKUP(customer!A335,Marketing!A:I,8,FALSE)</f>
        <v>0</v>
      </c>
      <c r="AC335" s="1">
        <f>VLOOKUP(customer!A335,Marketing!A:I,9,FALSE)</f>
        <v>43749</v>
      </c>
    </row>
    <row r="336" spans="1:29" x14ac:dyDescent="0.3">
      <c r="A336">
        <v>3011</v>
      </c>
      <c r="B336">
        <v>175330</v>
      </c>
      <c r="C336">
        <v>1</v>
      </c>
      <c r="D336">
        <v>1</v>
      </c>
      <c r="E336">
        <v>43</v>
      </c>
      <c r="F336" t="str">
        <f>IF(customer!G336=1, "Married", IF(customer!H336=1, "Single", IF(customer!F336=1, "Divorced", IF(customer!I336=1, "Together", IF(customer!J336=1, "Widowed", "Unknown")))))</f>
        <v>Married</v>
      </c>
      <c r="G336" t="str">
        <f>IF(customer!K336=1,"Basic",IF(customer!L336=1,"Graduate",IF(customer!M336=1,"Master",IF(customer!N336=1,"PhD","Unknown"))))</f>
        <v>Graduate</v>
      </c>
      <c r="H336" t="s">
        <v>15</v>
      </c>
      <c r="I336">
        <f>VLOOKUP(customer!A336,sales_update!A:N,2,FALSE)</f>
        <v>94</v>
      </c>
      <c r="J336">
        <f xml:space="preserve"> VLOOKUP(customer!A336,sales_update!A:N,3,FALSE)</f>
        <v>1292</v>
      </c>
      <c r="K336">
        <f>VLOOKUP(customer!A336,sales_update!A:N,4,FALSE)</f>
        <v>191</v>
      </c>
      <c r="L336">
        <f>VLOOKUP(customer!A336,sales_update!A:N,5,FALSE)</f>
        <v>598</v>
      </c>
      <c r="M336">
        <f>VLOOKUP(customer!A336,sales_update!A:N,6,FALSE)</f>
        <v>216</v>
      </c>
      <c r="N336">
        <f>VLOOKUP(customer!A336,sales_update!A:N,7,FALSE)</f>
        <v>142</v>
      </c>
      <c r="O336">
        <f>VLOOKUP(customer!A336,sales_update!A:N,8,FALSE)</f>
        <v>142</v>
      </c>
      <c r="P336">
        <f>VLOOKUP(customer!A336,sales_update!A:N,9,FALSE)</f>
        <v>2297</v>
      </c>
      <c r="Q336">
        <f>VLOOKUP(customer!A336,sales_update!A:N,10,FALSE)</f>
        <v>4</v>
      </c>
      <c r="R336">
        <f>VLOOKUP(customer!A336,sales_update!A:N,11,FALSE)</f>
        <v>10</v>
      </c>
      <c r="S336">
        <f>VLOOKUP(customer!A336,sales_update!A:N,12,FALSE)</f>
        <v>3</v>
      </c>
      <c r="T336">
        <f>VLOOKUP(customer!A336,sales_update!A:N,13,FALSE)</f>
        <v>12</v>
      </c>
      <c r="U336">
        <f>VLOOKUP(customer!A336,sales_update!A:N,14,FALSE)</f>
        <v>6</v>
      </c>
      <c r="V336">
        <f>VLOOKUP(customer!A336,Marketing!A:I,2,FALSE)</f>
        <v>0</v>
      </c>
      <c r="W336">
        <f>VLOOKUP(customer!A336,Marketing!A:I,3,FALSE)</f>
        <v>0</v>
      </c>
      <c r="X336">
        <f>VLOOKUP(customer!A336,Marketing!A:I,4,FALSE)</f>
        <v>0</v>
      </c>
      <c r="Y336">
        <f>VLOOKUP(customer!A336,Marketing!A:I,5,FALSE)</f>
        <v>0</v>
      </c>
      <c r="Z336">
        <f>VLOOKUP(customer!A336,Marketing!A:I,6,FALSE)</f>
        <v>0</v>
      </c>
      <c r="AA336">
        <f>VLOOKUP(customer!A336,Marketing!A:I,7,FALSE)</f>
        <v>0</v>
      </c>
      <c r="AB336">
        <f>VLOOKUP(customer!A336,Marketing!A:I,8,FALSE)</f>
        <v>0</v>
      </c>
      <c r="AC336" s="1">
        <f>VLOOKUP(customer!A336,Marketing!A:I,9,FALSE)</f>
        <v>43535</v>
      </c>
    </row>
    <row r="337" spans="1:29" x14ac:dyDescent="0.3">
      <c r="A337">
        <v>2543</v>
      </c>
      <c r="B337">
        <v>175315</v>
      </c>
      <c r="C337">
        <v>0</v>
      </c>
      <c r="D337">
        <v>1</v>
      </c>
      <c r="E337">
        <v>66</v>
      </c>
      <c r="F337" t="str">
        <f>IF(customer!G337=1, "Married", IF(customer!H337=1, "Single", IF(customer!F337=1, "Divorced", IF(customer!I337=1, "Together", IF(customer!J337=1, "Widowed", "Unknown")))))</f>
        <v>Together</v>
      </c>
      <c r="G337" t="str">
        <f>IF(customer!K337=1,"Basic",IF(customer!L337=1,"Graduate",IF(customer!M337=1,"Master",IF(customer!N337=1,"PhD","Unknown"))))</f>
        <v>Graduate</v>
      </c>
      <c r="H337" t="s">
        <v>15</v>
      </c>
      <c r="I337">
        <f>VLOOKUP(customer!A337,sales_update!A:N,2,FALSE)</f>
        <v>14</v>
      </c>
      <c r="J337">
        <f xml:space="preserve"> VLOOKUP(customer!A337,sales_update!A:N,3,FALSE)</f>
        <v>1068</v>
      </c>
      <c r="K337">
        <f>VLOOKUP(customer!A337,sales_update!A:N,4,FALSE)</f>
        <v>35</v>
      </c>
      <c r="L337">
        <f>VLOOKUP(customer!A337,sales_update!A:N,5,FALSE)</f>
        <v>398</v>
      </c>
      <c r="M337">
        <f>VLOOKUP(customer!A337,sales_update!A:N,6,FALSE)</f>
        <v>331</v>
      </c>
      <c r="N337">
        <f>VLOOKUP(customer!A337,sales_update!A:N,7,FALSE)</f>
        <v>54</v>
      </c>
      <c r="O337">
        <f>VLOOKUP(customer!A337,sales_update!A:N,8,FALSE)</f>
        <v>72</v>
      </c>
      <c r="P337">
        <f>VLOOKUP(customer!A337,sales_update!A:N,9,FALSE)</f>
        <v>1813</v>
      </c>
      <c r="Q337">
        <f>VLOOKUP(customer!A337,sales_update!A:N,10,FALSE)</f>
        <v>2</v>
      </c>
      <c r="R337">
        <f>VLOOKUP(customer!A337,sales_update!A:N,11,FALSE)</f>
        <v>5</v>
      </c>
      <c r="S337">
        <f>VLOOKUP(customer!A337,sales_update!A:N,12,FALSE)</f>
        <v>4</v>
      </c>
      <c r="T337">
        <f>VLOOKUP(customer!A337,sales_update!A:N,13,FALSE)</f>
        <v>12</v>
      </c>
      <c r="U337">
        <f>VLOOKUP(customer!A337,sales_update!A:N,14,FALSE)</f>
        <v>2</v>
      </c>
      <c r="V337">
        <f>VLOOKUP(customer!A337,Marketing!A:I,2,FALSE)</f>
        <v>0</v>
      </c>
      <c r="W337">
        <f>VLOOKUP(customer!A337,Marketing!A:I,3,FALSE)</f>
        <v>0</v>
      </c>
      <c r="X337">
        <f>VLOOKUP(customer!A337,Marketing!A:I,4,FALSE)</f>
        <v>0</v>
      </c>
      <c r="Y337">
        <f>VLOOKUP(customer!A337,Marketing!A:I,5,FALSE)</f>
        <v>0</v>
      </c>
      <c r="Z337">
        <f>VLOOKUP(customer!A337,Marketing!A:I,6,FALSE)</f>
        <v>0</v>
      </c>
      <c r="AA337">
        <f>VLOOKUP(customer!A337,Marketing!A:I,7,FALSE)</f>
        <v>0</v>
      </c>
      <c r="AB337">
        <f>VLOOKUP(customer!A337,Marketing!A:I,8,FALSE)</f>
        <v>0</v>
      </c>
      <c r="AC337" s="1">
        <f>VLOOKUP(customer!A337,Marketing!A:I,9,FALSE)</f>
        <v>44093</v>
      </c>
    </row>
    <row r="338" spans="1:29" x14ac:dyDescent="0.3">
      <c r="A338">
        <v>2545</v>
      </c>
      <c r="B338">
        <v>175283</v>
      </c>
      <c r="C338">
        <v>1</v>
      </c>
      <c r="D338">
        <v>2</v>
      </c>
      <c r="E338">
        <v>63</v>
      </c>
      <c r="F338" t="str">
        <f>IF(customer!G338=1, "Married", IF(customer!H338=1, "Single", IF(customer!F338=1, "Divorced", IF(customer!I338=1, "Together", IF(customer!J338=1, "Widowed", "Unknown")))))</f>
        <v>Married</v>
      </c>
      <c r="G338" t="str">
        <f>IF(customer!K338=1,"Basic",IF(customer!L338=1,"Graduate",IF(customer!M338=1,"Master",IF(customer!N338=1,"PhD","Unknown"))))</f>
        <v>PhD</v>
      </c>
      <c r="H338" t="s">
        <v>18</v>
      </c>
      <c r="I338">
        <f>VLOOKUP(customer!A338,sales_update!A:N,2,FALSE)</f>
        <v>26</v>
      </c>
      <c r="J338">
        <f xml:space="preserve"> VLOOKUP(customer!A338,sales_update!A:N,3,FALSE)</f>
        <v>1707</v>
      </c>
      <c r="K338">
        <f>VLOOKUP(customer!A338,sales_update!A:N,4,FALSE)</f>
        <v>21</v>
      </c>
      <c r="L338">
        <f>VLOOKUP(customer!A338,sales_update!A:N,5,FALSE)</f>
        <v>419</v>
      </c>
      <c r="M338">
        <f>VLOOKUP(customer!A338,sales_update!A:N,6,FALSE)</f>
        <v>28</v>
      </c>
      <c r="N338">
        <f>VLOOKUP(customer!A338,sales_update!A:N,7,FALSE)</f>
        <v>44</v>
      </c>
      <c r="O338">
        <f>VLOOKUP(customer!A338,sales_update!A:N,8,FALSE)</f>
        <v>154</v>
      </c>
      <c r="P338">
        <f>VLOOKUP(customer!A338,sales_update!A:N,9,FALSE)</f>
        <v>2065</v>
      </c>
      <c r="Q338">
        <f>VLOOKUP(customer!A338,sales_update!A:N,10,FALSE)</f>
        <v>11</v>
      </c>
      <c r="R338">
        <f>VLOOKUP(customer!A338,sales_update!A:N,11,FALSE)</f>
        <v>6</v>
      </c>
      <c r="S338">
        <f>VLOOKUP(customer!A338,sales_update!A:N,12,FALSE)</f>
        <v>3</v>
      </c>
      <c r="T338">
        <f>VLOOKUP(customer!A338,sales_update!A:N,13,FALSE)</f>
        <v>5</v>
      </c>
      <c r="U338">
        <f>VLOOKUP(customer!A338,sales_update!A:N,14,FALSE)</f>
        <v>4</v>
      </c>
      <c r="V338">
        <f>VLOOKUP(customer!A338,Marketing!A:I,2,FALSE)</f>
        <v>0</v>
      </c>
      <c r="W338">
        <f>VLOOKUP(customer!A338,Marketing!A:I,3,FALSE)</f>
        <v>0</v>
      </c>
      <c r="X338">
        <f>VLOOKUP(customer!A338,Marketing!A:I,4,FALSE)</f>
        <v>0</v>
      </c>
      <c r="Y338">
        <f>VLOOKUP(customer!A338,Marketing!A:I,5,FALSE)</f>
        <v>0</v>
      </c>
      <c r="Z338">
        <f>VLOOKUP(customer!A338,Marketing!A:I,6,FALSE)</f>
        <v>0</v>
      </c>
      <c r="AA338">
        <f>VLOOKUP(customer!A338,Marketing!A:I,7,FALSE)</f>
        <v>0</v>
      </c>
      <c r="AB338">
        <f>VLOOKUP(customer!A338,Marketing!A:I,8,FALSE)</f>
        <v>0</v>
      </c>
      <c r="AC338" s="1">
        <f>VLOOKUP(customer!A338,Marketing!A:I,9,FALSE)</f>
        <v>43709</v>
      </c>
    </row>
    <row r="339" spans="1:29" x14ac:dyDescent="0.3">
      <c r="A339">
        <v>1273</v>
      </c>
      <c r="B339">
        <v>175278</v>
      </c>
      <c r="C339">
        <v>0</v>
      </c>
      <c r="D339">
        <v>0</v>
      </c>
      <c r="E339">
        <v>68</v>
      </c>
      <c r="F339" t="str">
        <f>IF(customer!G339=1, "Married", IF(customer!H339=1, "Single", IF(customer!F339=1, "Divorced", IF(customer!I339=1, "Together", IF(customer!J339=1, "Widowed", "Unknown")))))</f>
        <v>Together</v>
      </c>
      <c r="G339" t="str">
        <f>IF(customer!K339=1,"Basic",IF(customer!L339=1,"Graduate",IF(customer!M339=1,"Master",IF(customer!N339=1,"PhD","Unknown"))))</f>
        <v>Graduate</v>
      </c>
      <c r="H339" t="s">
        <v>18</v>
      </c>
      <c r="I339">
        <f>VLOOKUP(customer!A339,sales_update!A:N,2,FALSE)</f>
        <v>17</v>
      </c>
      <c r="J339">
        <f xml:space="preserve"> VLOOKUP(customer!A339,sales_update!A:N,3,FALSE)</f>
        <v>708</v>
      </c>
      <c r="K339">
        <f>VLOOKUP(customer!A339,sales_update!A:N,4,FALSE)</f>
        <v>228</v>
      </c>
      <c r="L339">
        <f>VLOOKUP(customer!A339,sales_update!A:N,5,FALSE)</f>
        <v>536</v>
      </c>
      <c r="M339">
        <f>VLOOKUP(customer!A339,sales_update!A:N,6,FALSE)</f>
        <v>349</v>
      </c>
      <c r="N339">
        <f>VLOOKUP(customer!A339,sales_update!A:N,7,FALSE)</f>
        <v>172</v>
      </c>
      <c r="O339">
        <f>VLOOKUP(customer!A339,sales_update!A:N,8,FALSE)</f>
        <v>172</v>
      </c>
      <c r="P339">
        <f>VLOOKUP(customer!A339,sales_update!A:N,9,FALSE)</f>
        <v>1821</v>
      </c>
      <c r="Q339">
        <f>VLOOKUP(customer!A339,sales_update!A:N,10,FALSE)</f>
        <v>1</v>
      </c>
      <c r="R339">
        <f>VLOOKUP(customer!A339,sales_update!A:N,11,FALSE)</f>
        <v>6</v>
      </c>
      <c r="S339">
        <f>VLOOKUP(customer!A339,sales_update!A:N,12,FALSE)</f>
        <v>3</v>
      </c>
      <c r="T339">
        <f>VLOOKUP(customer!A339,sales_update!A:N,13,FALSE)</f>
        <v>13</v>
      </c>
      <c r="U339">
        <f>VLOOKUP(customer!A339,sales_update!A:N,14,FALSE)</f>
        <v>3</v>
      </c>
      <c r="V339">
        <f>VLOOKUP(customer!A339,Marketing!A:I,2,FALSE)</f>
        <v>0</v>
      </c>
      <c r="W339">
        <f>VLOOKUP(customer!A339,Marketing!A:I,3,FALSE)</f>
        <v>0</v>
      </c>
      <c r="X339">
        <f>VLOOKUP(customer!A339,Marketing!A:I,4,FALSE)</f>
        <v>0</v>
      </c>
      <c r="Y339">
        <f>VLOOKUP(customer!A339,Marketing!A:I,5,FALSE)</f>
        <v>0</v>
      </c>
      <c r="Z339">
        <f>VLOOKUP(customer!A339,Marketing!A:I,6,FALSE)</f>
        <v>0</v>
      </c>
      <c r="AA339">
        <f>VLOOKUP(customer!A339,Marketing!A:I,7,FALSE)</f>
        <v>0</v>
      </c>
      <c r="AB339">
        <f>VLOOKUP(customer!A339,Marketing!A:I,8,FALSE)</f>
        <v>0</v>
      </c>
      <c r="AC339" s="1">
        <f>VLOOKUP(customer!A339,Marketing!A:I,9,FALSE)</f>
        <v>43652</v>
      </c>
    </row>
    <row r="340" spans="1:29" x14ac:dyDescent="0.3">
      <c r="A340">
        <v>1385</v>
      </c>
      <c r="B340">
        <v>175276</v>
      </c>
      <c r="C340">
        <v>0</v>
      </c>
      <c r="D340">
        <v>0</v>
      </c>
      <c r="E340">
        <v>55</v>
      </c>
      <c r="F340" t="str">
        <f>IF(customer!G340=1, "Married", IF(customer!H340=1, "Single", IF(customer!F340=1, "Divorced", IF(customer!I340=1, "Together", IF(customer!J340=1, "Widowed", "Unknown")))))</f>
        <v>Together</v>
      </c>
      <c r="G340" t="str">
        <f>IF(customer!K340=1,"Basic",IF(customer!L340=1,"Graduate",IF(customer!M340=1,"Master",IF(customer!N340=1,"PhD","Unknown"))))</f>
        <v>Graduate</v>
      </c>
      <c r="H340" t="s">
        <v>15</v>
      </c>
      <c r="I340">
        <f>VLOOKUP(customer!A340,sales_update!A:N,2,FALSE)</f>
        <v>2</v>
      </c>
      <c r="J340">
        <f xml:space="preserve"> VLOOKUP(customer!A340,sales_update!A:N,3,FALSE)</f>
        <v>1420</v>
      </c>
      <c r="K340">
        <f>VLOOKUP(customer!A340,sales_update!A:N,4,FALSE)</f>
        <v>244</v>
      </c>
      <c r="L340">
        <f>VLOOKUP(customer!A340,sales_update!A:N,5,FALSE)</f>
        <v>291</v>
      </c>
      <c r="M340">
        <f>VLOOKUP(customer!A340,sales_update!A:N,6,FALSE)</f>
        <v>319</v>
      </c>
      <c r="N340">
        <f>VLOOKUP(customer!A340,sales_update!A:N,7,FALSE)</f>
        <v>98</v>
      </c>
      <c r="O340">
        <f>VLOOKUP(customer!A340,sales_update!A:N,8,FALSE)</f>
        <v>49</v>
      </c>
      <c r="P340">
        <f>VLOOKUP(customer!A340,sales_update!A:N,9,FALSE)</f>
        <v>2324</v>
      </c>
      <c r="Q340">
        <f>VLOOKUP(customer!A340,sales_update!A:N,10,FALSE)</f>
        <v>1</v>
      </c>
      <c r="R340">
        <f>VLOOKUP(customer!A340,sales_update!A:N,11,FALSE)</f>
        <v>9</v>
      </c>
      <c r="S340">
        <f>VLOOKUP(customer!A340,sales_update!A:N,12,FALSE)</f>
        <v>4</v>
      </c>
      <c r="T340">
        <f>VLOOKUP(customer!A340,sales_update!A:N,13,FALSE)</f>
        <v>9</v>
      </c>
      <c r="U340">
        <f>VLOOKUP(customer!A340,sales_update!A:N,14,FALSE)</f>
        <v>5</v>
      </c>
      <c r="V340">
        <f>VLOOKUP(customer!A340,Marketing!A:I,2,FALSE)</f>
        <v>0</v>
      </c>
      <c r="W340">
        <f>VLOOKUP(customer!A340,Marketing!A:I,3,FALSE)</f>
        <v>0</v>
      </c>
      <c r="X340">
        <f>VLOOKUP(customer!A340,Marketing!A:I,4,FALSE)</f>
        <v>0</v>
      </c>
      <c r="Y340">
        <f>VLOOKUP(customer!A340,Marketing!A:I,5,FALSE)</f>
        <v>0</v>
      </c>
      <c r="Z340">
        <f>VLOOKUP(customer!A340,Marketing!A:I,6,FALSE)</f>
        <v>0</v>
      </c>
      <c r="AA340">
        <f>VLOOKUP(customer!A340,Marketing!A:I,7,FALSE)</f>
        <v>0</v>
      </c>
      <c r="AB340">
        <f>VLOOKUP(customer!A340,Marketing!A:I,8,FALSE)</f>
        <v>0</v>
      </c>
      <c r="AC340" s="1">
        <f>VLOOKUP(customer!A340,Marketing!A:I,9,FALSE)</f>
        <v>43528</v>
      </c>
    </row>
    <row r="341" spans="1:29" x14ac:dyDescent="0.3">
      <c r="A341">
        <v>1450</v>
      </c>
      <c r="B341">
        <v>175261</v>
      </c>
      <c r="C341">
        <v>0</v>
      </c>
      <c r="D341">
        <v>0</v>
      </c>
      <c r="E341">
        <v>65</v>
      </c>
      <c r="F341" t="str">
        <f>IF(customer!G341=1, "Married", IF(customer!H341=1, "Single", IF(customer!F341=1, "Divorced", IF(customer!I341=1, "Together", IF(customer!J341=1, "Widowed", "Unknown")))))</f>
        <v>Together</v>
      </c>
      <c r="G341" t="str">
        <f>IF(customer!K341=1,"Basic",IF(customer!L341=1,"Graduate",IF(customer!M341=1,"Master",IF(customer!N341=1,"PhD","Unknown"))))</f>
        <v>PhD</v>
      </c>
      <c r="H341" t="s">
        <v>20</v>
      </c>
      <c r="I341">
        <f>VLOOKUP(customer!A341,sales_update!A:N,2,FALSE)</f>
        <v>17</v>
      </c>
      <c r="J341">
        <f xml:space="preserve"> VLOOKUP(customer!A341,sales_update!A:N,3,FALSE)</f>
        <v>2885</v>
      </c>
      <c r="K341">
        <f>VLOOKUP(customer!A341,sales_update!A:N,4,FALSE)</f>
        <v>40</v>
      </c>
      <c r="L341">
        <f>VLOOKUP(customer!A341,sales_update!A:N,5,FALSE)</f>
        <v>962</v>
      </c>
      <c r="M341">
        <f>VLOOKUP(customer!A341,sales_update!A:N,6,FALSE)</f>
        <v>54</v>
      </c>
      <c r="N341">
        <f>VLOOKUP(customer!A341,sales_update!A:N,7,FALSE)</f>
        <v>79</v>
      </c>
      <c r="O341">
        <f>VLOOKUP(customer!A341,sales_update!A:N,8,FALSE)</f>
        <v>40</v>
      </c>
      <c r="P341">
        <f>VLOOKUP(customer!A341,sales_update!A:N,9,FALSE)</f>
        <v>3980</v>
      </c>
      <c r="Q341">
        <f>VLOOKUP(customer!A341,sales_update!A:N,10,FALSE)</f>
        <v>1</v>
      </c>
      <c r="R341">
        <f>VLOOKUP(customer!A341,sales_update!A:N,11,FALSE)</f>
        <v>5</v>
      </c>
      <c r="S341">
        <f>VLOOKUP(customer!A341,sales_update!A:N,12,FALSE)</f>
        <v>6</v>
      </c>
      <c r="T341">
        <f>VLOOKUP(customer!A341,sales_update!A:N,13,FALSE)</f>
        <v>5</v>
      </c>
      <c r="U341">
        <f>VLOOKUP(customer!A341,sales_update!A:N,14,FALSE)</f>
        <v>2</v>
      </c>
      <c r="V341">
        <f>VLOOKUP(customer!A341,Marketing!A:I,2,FALSE)</f>
        <v>0</v>
      </c>
      <c r="W341">
        <f>VLOOKUP(customer!A341,Marketing!A:I,3,FALSE)</f>
        <v>1</v>
      </c>
      <c r="X341">
        <f>VLOOKUP(customer!A341,Marketing!A:I,4,FALSE)</f>
        <v>1</v>
      </c>
      <c r="Y341">
        <f>VLOOKUP(customer!A341,Marketing!A:I,5,FALSE)</f>
        <v>0</v>
      </c>
      <c r="Z341">
        <f>VLOOKUP(customer!A341,Marketing!A:I,6,FALSE)</f>
        <v>0</v>
      </c>
      <c r="AA341">
        <f>VLOOKUP(customer!A341,Marketing!A:I,7,FALSE)</f>
        <v>0</v>
      </c>
      <c r="AB341">
        <f>VLOOKUP(customer!A341,Marketing!A:I,8,FALSE)</f>
        <v>1</v>
      </c>
      <c r="AC341" s="1">
        <f>VLOOKUP(customer!A341,Marketing!A:I,9,FALSE)</f>
        <v>43736</v>
      </c>
    </row>
    <row r="342" spans="1:29" x14ac:dyDescent="0.3">
      <c r="A342">
        <v>1071</v>
      </c>
      <c r="B342">
        <v>175251</v>
      </c>
      <c r="C342">
        <v>0</v>
      </c>
      <c r="D342">
        <v>0</v>
      </c>
      <c r="E342">
        <v>48</v>
      </c>
      <c r="F342" t="str">
        <f>IF(customer!G342=1, "Married", IF(customer!H342=1, "Single", IF(customer!F342=1, "Divorced", IF(customer!I342=1, "Together", IF(customer!J342=1, "Widowed", "Unknown")))))</f>
        <v>Married</v>
      </c>
      <c r="G342" t="str">
        <f>IF(customer!K342=1,"Basic",IF(customer!L342=1,"Graduate",IF(customer!M342=1,"Master",IF(customer!N342=1,"PhD","Unknown"))))</f>
        <v>Master</v>
      </c>
      <c r="H342" t="s">
        <v>16</v>
      </c>
      <c r="I342">
        <f>VLOOKUP(customer!A342,sales_update!A:N,2,FALSE)</f>
        <v>34</v>
      </c>
      <c r="J342">
        <f xml:space="preserve"> VLOOKUP(customer!A342,sales_update!A:N,3,FALSE)</f>
        <v>1679</v>
      </c>
      <c r="K342">
        <f>VLOOKUP(customer!A342,sales_update!A:N,4,FALSE)</f>
        <v>259</v>
      </c>
      <c r="L342">
        <f>VLOOKUP(customer!A342,sales_update!A:N,5,FALSE)</f>
        <v>2154</v>
      </c>
      <c r="M342">
        <f>VLOOKUP(customer!A342,sales_update!A:N,6,FALSE)</f>
        <v>226</v>
      </c>
      <c r="N342">
        <f>VLOOKUP(customer!A342,sales_update!A:N,7,FALSE)</f>
        <v>42</v>
      </c>
      <c r="O342">
        <f>VLOOKUP(customer!A342,sales_update!A:N,8,FALSE)</f>
        <v>42</v>
      </c>
      <c r="P342">
        <f>VLOOKUP(customer!A342,sales_update!A:N,9,FALSE)</f>
        <v>4318</v>
      </c>
      <c r="Q342">
        <f>VLOOKUP(customer!A342,sales_update!A:N,10,FALSE)</f>
        <v>1</v>
      </c>
      <c r="R342">
        <f>VLOOKUP(customer!A342,sales_update!A:N,11,FALSE)</f>
        <v>7</v>
      </c>
      <c r="S342">
        <f>VLOOKUP(customer!A342,sales_update!A:N,12,FALSE)</f>
        <v>6</v>
      </c>
      <c r="T342">
        <f>VLOOKUP(customer!A342,sales_update!A:N,13,FALSE)</f>
        <v>5</v>
      </c>
      <c r="U342">
        <f>VLOOKUP(customer!A342,sales_update!A:N,14,FALSE)</f>
        <v>5</v>
      </c>
      <c r="V342">
        <f>VLOOKUP(customer!A342,Marketing!A:I,2,FALSE)</f>
        <v>0</v>
      </c>
      <c r="W342">
        <f>VLOOKUP(customer!A342,Marketing!A:I,3,FALSE)</f>
        <v>0</v>
      </c>
      <c r="X342">
        <f>VLOOKUP(customer!A342,Marketing!A:I,4,FALSE)</f>
        <v>0</v>
      </c>
      <c r="Y342">
        <f>VLOOKUP(customer!A342,Marketing!A:I,5,FALSE)</f>
        <v>0</v>
      </c>
      <c r="Z342">
        <f>VLOOKUP(customer!A342,Marketing!A:I,6,FALSE)</f>
        <v>0</v>
      </c>
      <c r="AA342">
        <f>VLOOKUP(customer!A342,Marketing!A:I,7,FALSE)</f>
        <v>0</v>
      </c>
      <c r="AB342">
        <f>VLOOKUP(customer!A342,Marketing!A:I,8,FALSE)</f>
        <v>1</v>
      </c>
      <c r="AC342" s="1">
        <f>VLOOKUP(customer!A342,Marketing!A:I,9,FALSE)</f>
        <v>43497</v>
      </c>
    </row>
    <row r="343" spans="1:29" x14ac:dyDescent="0.3">
      <c r="A343">
        <v>1417</v>
      </c>
      <c r="B343">
        <v>175236</v>
      </c>
      <c r="C343">
        <v>0</v>
      </c>
      <c r="D343">
        <v>1</v>
      </c>
      <c r="E343">
        <v>56</v>
      </c>
      <c r="F343" t="str">
        <f>IF(customer!G343=1, "Married", IF(customer!H343=1, "Single", IF(customer!F343=1, "Divorced", IF(customer!I343=1, "Together", IF(customer!J343=1, "Widowed", "Unknown")))))</f>
        <v>Married</v>
      </c>
      <c r="G343" t="str">
        <f>IF(customer!K343=1,"Basic",IF(customer!L343=1,"Graduate",IF(customer!M343=1,"Master",IF(customer!N343=1,"PhD","Unknown"))))</f>
        <v>Graduate</v>
      </c>
      <c r="H343" t="s">
        <v>18</v>
      </c>
      <c r="I343">
        <f>VLOOKUP(customer!A343,sales_update!A:N,2,FALSE)</f>
        <v>27</v>
      </c>
      <c r="J343">
        <f xml:space="preserve"> VLOOKUP(customer!A343,sales_update!A:N,3,FALSE)</f>
        <v>1020</v>
      </c>
      <c r="K343">
        <f>VLOOKUP(customer!A343,sales_update!A:N,4,FALSE)</f>
        <v>154</v>
      </c>
      <c r="L343">
        <f>VLOOKUP(customer!A343,sales_update!A:N,5,FALSE)</f>
        <v>932</v>
      </c>
      <c r="M343">
        <f>VLOOKUP(customer!A343,sales_update!A:N,6,FALSE)</f>
        <v>28</v>
      </c>
      <c r="N343">
        <f>VLOOKUP(customer!A343,sales_update!A:N,7,FALSE)</f>
        <v>89</v>
      </c>
      <c r="O343">
        <f>VLOOKUP(customer!A343,sales_update!A:N,8,FALSE)</f>
        <v>266</v>
      </c>
      <c r="P343">
        <f>VLOOKUP(customer!A343,sales_update!A:N,9,FALSE)</f>
        <v>1956</v>
      </c>
      <c r="Q343">
        <f>VLOOKUP(customer!A343,sales_update!A:N,10,FALSE)</f>
        <v>1</v>
      </c>
      <c r="R343">
        <f>VLOOKUP(customer!A343,sales_update!A:N,11,FALSE)</f>
        <v>8</v>
      </c>
      <c r="S343">
        <f>VLOOKUP(customer!A343,sales_update!A:N,12,FALSE)</f>
        <v>3</v>
      </c>
      <c r="T343">
        <f>VLOOKUP(customer!A343,sales_update!A:N,13,FALSE)</f>
        <v>13</v>
      </c>
      <c r="U343">
        <f>VLOOKUP(customer!A343,sales_update!A:N,14,FALSE)</f>
        <v>4</v>
      </c>
      <c r="V343">
        <f>VLOOKUP(customer!A343,Marketing!A:I,2,FALSE)</f>
        <v>0</v>
      </c>
      <c r="W343">
        <f>VLOOKUP(customer!A343,Marketing!A:I,3,FALSE)</f>
        <v>0</v>
      </c>
      <c r="X343">
        <f>VLOOKUP(customer!A343,Marketing!A:I,4,FALSE)</f>
        <v>0</v>
      </c>
      <c r="Y343">
        <f>VLOOKUP(customer!A343,Marketing!A:I,5,FALSE)</f>
        <v>0</v>
      </c>
      <c r="Z343">
        <f>VLOOKUP(customer!A343,Marketing!A:I,6,FALSE)</f>
        <v>0</v>
      </c>
      <c r="AA343">
        <f>VLOOKUP(customer!A343,Marketing!A:I,7,FALSE)</f>
        <v>0</v>
      </c>
      <c r="AB343">
        <f>VLOOKUP(customer!A343,Marketing!A:I,8,FALSE)</f>
        <v>0</v>
      </c>
      <c r="AC343" s="1">
        <f>VLOOKUP(customer!A343,Marketing!A:I,9,FALSE)</f>
        <v>43952</v>
      </c>
    </row>
    <row r="344" spans="1:29" x14ac:dyDescent="0.3">
      <c r="A344">
        <v>2345</v>
      </c>
      <c r="B344">
        <v>175154</v>
      </c>
      <c r="C344">
        <v>0</v>
      </c>
      <c r="D344">
        <v>1</v>
      </c>
      <c r="E344">
        <v>62</v>
      </c>
      <c r="F344" t="str">
        <f>IF(customer!G344=1, "Married", IF(customer!H344=1, "Single", IF(customer!F344=1, "Divorced", IF(customer!I344=1, "Together", IF(customer!J344=1, "Widowed", "Unknown")))))</f>
        <v>Single</v>
      </c>
      <c r="G344" t="str">
        <f>IF(customer!K344=1,"Basic",IF(customer!L344=1,"Graduate",IF(customer!M344=1,"Master",IF(customer!N344=1,"PhD","Unknown"))))</f>
        <v>Master</v>
      </c>
      <c r="H344" t="s">
        <v>15</v>
      </c>
      <c r="I344">
        <f>VLOOKUP(customer!A344,sales_update!A:N,2,FALSE)</f>
        <v>79</v>
      </c>
      <c r="J344">
        <f xml:space="preserve"> VLOOKUP(customer!A344,sales_update!A:N,3,FALSE)</f>
        <v>1266</v>
      </c>
      <c r="K344">
        <f>VLOOKUP(customer!A344,sales_update!A:N,4,FALSE)</f>
        <v>23</v>
      </c>
      <c r="L344">
        <f>VLOOKUP(customer!A344,sales_update!A:N,5,FALSE)</f>
        <v>478</v>
      </c>
      <c r="M344">
        <f>VLOOKUP(customer!A344,sales_update!A:N,6,FALSE)</f>
        <v>373</v>
      </c>
      <c r="N344">
        <f>VLOOKUP(customer!A344,sales_update!A:N,7,FALSE)</f>
        <v>333</v>
      </c>
      <c r="O344">
        <f>VLOOKUP(customer!A344,sales_update!A:N,8,FALSE)</f>
        <v>191</v>
      </c>
      <c r="P344">
        <f>VLOOKUP(customer!A344,sales_update!A:N,9,FALSE)</f>
        <v>2282</v>
      </c>
      <c r="Q344">
        <f>VLOOKUP(customer!A344,sales_update!A:N,10,FALSE)</f>
        <v>1</v>
      </c>
      <c r="R344">
        <f>VLOOKUP(customer!A344,sales_update!A:N,11,FALSE)</f>
        <v>6</v>
      </c>
      <c r="S344">
        <f>VLOOKUP(customer!A344,sales_update!A:N,12,FALSE)</f>
        <v>3</v>
      </c>
      <c r="T344">
        <f>VLOOKUP(customer!A344,sales_update!A:N,13,FALSE)</f>
        <v>6</v>
      </c>
      <c r="U344">
        <f>VLOOKUP(customer!A344,sales_update!A:N,14,FALSE)</f>
        <v>3</v>
      </c>
      <c r="V344">
        <f>VLOOKUP(customer!A344,Marketing!A:I,2,FALSE)</f>
        <v>0</v>
      </c>
      <c r="W344">
        <f>VLOOKUP(customer!A344,Marketing!A:I,3,FALSE)</f>
        <v>0</v>
      </c>
      <c r="X344">
        <f>VLOOKUP(customer!A344,Marketing!A:I,4,FALSE)</f>
        <v>0</v>
      </c>
      <c r="Y344">
        <f>VLOOKUP(customer!A344,Marketing!A:I,5,FALSE)</f>
        <v>0</v>
      </c>
      <c r="Z344">
        <f>VLOOKUP(customer!A344,Marketing!A:I,6,FALSE)</f>
        <v>0</v>
      </c>
      <c r="AA344">
        <f>VLOOKUP(customer!A344,Marketing!A:I,7,FALSE)</f>
        <v>0</v>
      </c>
      <c r="AB344">
        <f>VLOOKUP(customer!A344,Marketing!A:I,8,FALSE)</f>
        <v>1</v>
      </c>
      <c r="AC344" s="1">
        <f>VLOOKUP(customer!A344,Marketing!A:I,9,FALSE)</f>
        <v>43505</v>
      </c>
    </row>
    <row r="345" spans="1:29" x14ac:dyDescent="0.3">
      <c r="A345">
        <v>1745</v>
      </c>
      <c r="B345">
        <v>175127</v>
      </c>
      <c r="C345">
        <v>0</v>
      </c>
      <c r="D345">
        <v>0</v>
      </c>
      <c r="E345">
        <v>68</v>
      </c>
      <c r="F345" t="str">
        <f>IF(customer!G345=1, "Married", IF(customer!H345=1, "Single", IF(customer!F345=1, "Divorced", IF(customer!I345=1, "Together", IF(customer!J345=1, "Widowed", "Unknown")))))</f>
        <v>Single</v>
      </c>
      <c r="G345" t="str">
        <f>IF(customer!K345=1,"Basic",IF(customer!L345=1,"Graduate",IF(customer!M345=1,"Master",IF(customer!N345=1,"PhD","Unknown"))))</f>
        <v>Graduate</v>
      </c>
      <c r="H345" t="s">
        <v>15</v>
      </c>
      <c r="I345">
        <f>VLOOKUP(customer!A345,sales_update!A:N,2,FALSE)</f>
        <v>92</v>
      </c>
      <c r="J345">
        <f xml:space="preserve"> VLOOKUP(customer!A345,sales_update!A:N,3,FALSE)</f>
        <v>473</v>
      </c>
      <c r="K345">
        <f>VLOOKUP(customer!A345,sales_update!A:N,4,FALSE)</f>
        <v>82</v>
      </c>
      <c r="L345">
        <f>VLOOKUP(customer!A345,sales_update!A:N,5,FALSE)</f>
        <v>711</v>
      </c>
      <c r="M345">
        <f>VLOOKUP(customer!A345,sales_update!A:N,6,FALSE)</f>
        <v>107</v>
      </c>
      <c r="N345">
        <f>VLOOKUP(customer!A345,sales_update!A:N,7,FALSE)</f>
        <v>40</v>
      </c>
      <c r="O345">
        <f>VLOOKUP(customer!A345,sales_update!A:N,8,FALSE)</f>
        <v>529</v>
      </c>
      <c r="P345">
        <f>VLOOKUP(customer!A345,sales_update!A:N,9,FALSE)</f>
        <v>883</v>
      </c>
      <c r="Q345">
        <f>VLOOKUP(customer!A345,sales_update!A:N,10,FALSE)</f>
        <v>1</v>
      </c>
      <c r="R345">
        <f>VLOOKUP(customer!A345,sales_update!A:N,11,FALSE)</f>
        <v>2</v>
      </c>
      <c r="S345">
        <f>VLOOKUP(customer!A345,sales_update!A:N,12,FALSE)</f>
        <v>11</v>
      </c>
      <c r="T345">
        <f>VLOOKUP(customer!A345,sales_update!A:N,13,FALSE)</f>
        <v>5</v>
      </c>
      <c r="U345">
        <f>VLOOKUP(customer!A345,sales_update!A:N,14,FALSE)</f>
        <v>1</v>
      </c>
      <c r="V345">
        <f>VLOOKUP(customer!A345,Marketing!A:I,2,FALSE)</f>
        <v>0</v>
      </c>
      <c r="W345">
        <f>VLOOKUP(customer!A345,Marketing!A:I,3,FALSE)</f>
        <v>0</v>
      </c>
      <c r="X345">
        <f>VLOOKUP(customer!A345,Marketing!A:I,4,FALSE)</f>
        <v>0</v>
      </c>
      <c r="Y345">
        <f>VLOOKUP(customer!A345,Marketing!A:I,5,FALSE)</f>
        <v>0</v>
      </c>
      <c r="Z345">
        <f>VLOOKUP(customer!A345,Marketing!A:I,6,FALSE)</f>
        <v>0</v>
      </c>
      <c r="AA345">
        <f>VLOOKUP(customer!A345,Marketing!A:I,7,FALSE)</f>
        <v>0</v>
      </c>
      <c r="AB345">
        <f>VLOOKUP(customer!A345,Marketing!A:I,8,FALSE)</f>
        <v>0</v>
      </c>
      <c r="AC345" s="1">
        <f>VLOOKUP(customer!A345,Marketing!A:I,9,FALSE)</f>
        <v>44130</v>
      </c>
    </row>
    <row r="346" spans="1:29" x14ac:dyDescent="0.3">
      <c r="A346">
        <v>1915</v>
      </c>
      <c r="B346">
        <v>175127</v>
      </c>
      <c r="C346">
        <v>0</v>
      </c>
      <c r="D346">
        <v>0</v>
      </c>
      <c r="E346">
        <v>68</v>
      </c>
      <c r="F346" t="str">
        <f>IF(customer!G346=1, "Married", IF(customer!H346=1, "Single", IF(customer!F346=1, "Divorced", IF(customer!I346=1, "Together", IF(customer!J346=1, "Widowed", "Unknown")))))</f>
        <v>Single</v>
      </c>
      <c r="G346" t="str">
        <f>IF(customer!K346=1,"Basic",IF(customer!L346=1,"Graduate",IF(customer!M346=1,"Master",IF(customer!N346=1,"PhD","Unknown"))))</f>
        <v>Graduate</v>
      </c>
      <c r="H346" t="s">
        <v>18</v>
      </c>
      <c r="I346">
        <f>VLOOKUP(customer!A346,sales_update!A:N,2,FALSE)</f>
        <v>92</v>
      </c>
      <c r="J346">
        <f xml:space="preserve"> VLOOKUP(customer!A346,sales_update!A:N,3,FALSE)</f>
        <v>473</v>
      </c>
      <c r="K346">
        <f>VLOOKUP(customer!A346,sales_update!A:N,4,FALSE)</f>
        <v>82</v>
      </c>
      <c r="L346">
        <f>VLOOKUP(customer!A346,sales_update!A:N,5,FALSE)</f>
        <v>711</v>
      </c>
      <c r="M346">
        <f>VLOOKUP(customer!A346,sales_update!A:N,6,FALSE)</f>
        <v>107</v>
      </c>
      <c r="N346">
        <f>VLOOKUP(customer!A346,sales_update!A:N,7,FALSE)</f>
        <v>40</v>
      </c>
      <c r="O346">
        <f>VLOOKUP(customer!A346,sales_update!A:N,8,FALSE)</f>
        <v>529</v>
      </c>
      <c r="P346">
        <f>VLOOKUP(customer!A346,sales_update!A:N,9,FALSE)</f>
        <v>883</v>
      </c>
      <c r="Q346">
        <f>VLOOKUP(customer!A346,sales_update!A:N,10,FALSE)</f>
        <v>1</v>
      </c>
      <c r="R346">
        <f>VLOOKUP(customer!A346,sales_update!A:N,11,FALSE)</f>
        <v>2</v>
      </c>
      <c r="S346">
        <f>VLOOKUP(customer!A346,sales_update!A:N,12,FALSE)</f>
        <v>11</v>
      </c>
      <c r="T346">
        <f>VLOOKUP(customer!A346,sales_update!A:N,13,FALSE)</f>
        <v>5</v>
      </c>
      <c r="U346">
        <f>VLOOKUP(customer!A346,sales_update!A:N,14,FALSE)</f>
        <v>1</v>
      </c>
      <c r="V346">
        <f>VLOOKUP(customer!A346,Marketing!A:I,2,FALSE)</f>
        <v>0</v>
      </c>
      <c r="W346">
        <f>VLOOKUP(customer!A346,Marketing!A:I,3,FALSE)</f>
        <v>0</v>
      </c>
      <c r="X346">
        <f>VLOOKUP(customer!A346,Marketing!A:I,4,FALSE)</f>
        <v>0</v>
      </c>
      <c r="Y346">
        <f>VLOOKUP(customer!A346,Marketing!A:I,5,FALSE)</f>
        <v>0</v>
      </c>
      <c r="Z346">
        <f>VLOOKUP(customer!A346,Marketing!A:I,6,FALSE)</f>
        <v>0</v>
      </c>
      <c r="AA346">
        <f>VLOOKUP(customer!A346,Marketing!A:I,7,FALSE)</f>
        <v>0</v>
      </c>
      <c r="AB346">
        <f>VLOOKUP(customer!A346,Marketing!A:I,8,FALSE)</f>
        <v>0</v>
      </c>
      <c r="AC346" s="1">
        <f>VLOOKUP(customer!A346,Marketing!A:I,9,FALSE)</f>
        <v>44130</v>
      </c>
    </row>
    <row r="347" spans="1:29" x14ac:dyDescent="0.3">
      <c r="A347">
        <v>1892</v>
      </c>
      <c r="B347">
        <v>175114</v>
      </c>
      <c r="C347">
        <v>0</v>
      </c>
      <c r="D347">
        <v>0</v>
      </c>
      <c r="E347">
        <v>28</v>
      </c>
      <c r="F347" t="str">
        <f>IF(customer!G347=1, "Married", IF(customer!H347=1, "Single", IF(customer!F347=1, "Divorced", IF(customer!I347=1, "Together", IF(customer!J347=1, "Widowed", "Unknown")))))</f>
        <v>Together</v>
      </c>
      <c r="G347" t="str">
        <f>IF(customer!K347=1,"Basic",IF(customer!L347=1,"Graduate",IF(customer!M347=1,"Master",IF(customer!N347=1,"PhD","Unknown"))))</f>
        <v>Graduate</v>
      </c>
      <c r="H347" t="s">
        <v>19</v>
      </c>
      <c r="I347">
        <f>VLOOKUP(customer!A347,sales_update!A:N,2,FALSE)</f>
        <v>40</v>
      </c>
      <c r="J347">
        <f xml:space="preserve"> VLOOKUP(customer!A347,sales_update!A:N,3,FALSE)</f>
        <v>1331</v>
      </c>
      <c r="K347">
        <f>VLOOKUP(customer!A347,sales_update!A:N,4,FALSE)</f>
        <v>28</v>
      </c>
      <c r="L347">
        <f>VLOOKUP(customer!A347,sales_update!A:N,5,FALSE)</f>
        <v>1219</v>
      </c>
      <c r="M347">
        <f>VLOOKUP(customer!A347,sales_update!A:N,6,FALSE)</f>
        <v>147</v>
      </c>
      <c r="N347">
        <f>VLOOKUP(customer!A347,sales_update!A:N,7,FALSE)</f>
        <v>140</v>
      </c>
      <c r="O347">
        <f>VLOOKUP(customer!A347,sales_update!A:N,8,FALSE)</f>
        <v>56</v>
      </c>
      <c r="P347">
        <f>VLOOKUP(customer!A347,sales_update!A:N,9,FALSE)</f>
        <v>2809</v>
      </c>
      <c r="Q347">
        <f>VLOOKUP(customer!A347,sales_update!A:N,10,FALSE)</f>
        <v>1</v>
      </c>
      <c r="R347">
        <f>VLOOKUP(customer!A347,sales_update!A:N,11,FALSE)</f>
        <v>3</v>
      </c>
      <c r="S347">
        <f>VLOOKUP(customer!A347,sales_update!A:N,12,FALSE)</f>
        <v>10</v>
      </c>
      <c r="T347">
        <f>VLOOKUP(customer!A347,sales_update!A:N,13,FALSE)</f>
        <v>5</v>
      </c>
      <c r="U347">
        <f>VLOOKUP(customer!A347,sales_update!A:N,14,FALSE)</f>
        <v>2</v>
      </c>
      <c r="V347">
        <f>VLOOKUP(customer!A347,Marketing!A:I,2,FALSE)</f>
        <v>0</v>
      </c>
      <c r="W347">
        <f>VLOOKUP(customer!A347,Marketing!A:I,3,FALSE)</f>
        <v>0</v>
      </c>
      <c r="X347">
        <f>VLOOKUP(customer!A347,Marketing!A:I,4,FALSE)</f>
        <v>0</v>
      </c>
      <c r="Y347">
        <f>VLOOKUP(customer!A347,Marketing!A:I,5,FALSE)</f>
        <v>0</v>
      </c>
      <c r="Z347">
        <f>VLOOKUP(customer!A347,Marketing!A:I,6,FALSE)</f>
        <v>0</v>
      </c>
      <c r="AA347">
        <f>VLOOKUP(customer!A347,Marketing!A:I,7,FALSE)</f>
        <v>0</v>
      </c>
      <c r="AB347">
        <f>VLOOKUP(customer!A347,Marketing!A:I,8,FALSE)</f>
        <v>0</v>
      </c>
      <c r="AC347" s="1">
        <f>VLOOKUP(customer!A347,Marketing!A:I,9,FALSE)</f>
        <v>43934</v>
      </c>
    </row>
    <row r="348" spans="1:29" x14ac:dyDescent="0.3">
      <c r="A348">
        <v>1398</v>
      </c>
      <c r="B348">
        <v>175072</v>
      </c>
      <c r="C348">
        <v>0</v>
      </c>
      <c r="D348">
        <v>1</v>
      </c>
      <c r="E348">
        <v>58</v>
      </c>
      <c r="F348" t="str">
        <f>IF(customer!G348=1, "Married", IF(customer!H348=1, "Single", IF(customer!F348=1, "Divorced", IF(customer!I348=1, "Together", IF(customer!J348=1, "Widowed", "Unknown")))))</f>
        <v>Together</v>
      </c>
      <c r="G348" t="str">
        <f>IF(customer!K348=1,"Basic",IF(customer!L348=1,"Graduate",IF(customer!M348=1,"Master",IF(customer!N348=1,"PhD","Unknown"))))</f>
        <v>Graduate</v>
      </c>
      <c r="H348" t="s">
        <v>17</v>
      </c>
      <c r="I348">
        <f>VLOOKUP(customer!A348,sales_update!A:N,2,FALSE)</f>
        <v>83</v>
      </c>
      <c r="J348">
        <f xml:space="preserve"> VLOOKUP(customer!A348,sales_update!A:N,3,FALSE)</f>
        <v>1360</v>
      </c>
      <c r="K348">
        <f>VLOOKUP(customer!A348,sales_update!A:N,4,FALSE)</f>
        <v>79</v>
      </c>
      <c r="L348">
        <f>VLOOKUP(customer!A348,sales_update!A:N,5,FALSE)</f>
        <v>721</v>
      </c>
      <c r="M348">
        <f>VLOOKUP(customer!A348,sales_update!A:N,6,FALSE)</f>
        <v>0</v>
      </c>
      <c r="N348">
        <f>VLOOKUP(customer!A348,sales_update!A:N,7,FALSE)</f>
        <v>51</v>
      </c>
      <c r="O348">
        <f>VLOOKUP(customer!A348,sales_update!A:N,8,FALSE)</f>
        <v>292</v>
      </c>
      <c r="P348">
        <f>VLOOKUP(customer!A348,sales_update!A:N,9,FALSE)</f>
        <v>1919</v>
      </c>
      <c r="Q348">
        <f>VLOOKUP(customer!A348,sales_update!A:N,10,FALSE)</f>
        <v>2</v>
      </c>
      <c r="R348">
        <f>VLOOKUP(customer!A348,sales_update!A:N,11,FALSE)</f>
        <v>5</v>
      </c>
      <c r="S348">
        <f>VLOOKUP(customer!A348,sales_update!A:N,12,FALSE)</f>
        <v>4</v>
      </c>
      <c r="T348">
        <f>VLOOKUP(customer!A348,sales_update!A:N,13,FALSE)</f>
        <v>8</v>
      </c>
      <c r="U348">
        <f>VLOOKUP(customer!A348,sales_update!A:N,14,FALSE)</f>
        <v>3</v>
      </c>
      <c r="V348">
        <f>VLOOKUP(customer!A348,Marketing!A:I,2,FALSE)</f>
        <v>0</v>
      </c>
      <c r="W348">
        <f>VLOOKUP(customer!A348,Marketing!A:I,3,FALSE)</f>
        <v>0</v>
      </c>
      <c r="X348">
        <f>VLOOKUP(customer!A348,Marketing!A:I,4,FALSE)</f>
        <v>0</v>
      </c>
      <c r="Y348">
        <f>VLOOKUP(customer!A348,Marketing!A:I,5,FALSE)</f>
        <v>0</v>
      </c>
      <c r="Z348">
        <f>VLOOKUP(customer!A348,Marketing!A:I,6,FALSE)</f>
        <v>0</v>
      </c>
      <c r="AA348">
        <f>VLOOKUP(customer!A348,Marketing!A:I,7,FALSE)</f>
        <v>0</v>
      </c>
      <c r="AB348">
        <f>VLOOKUP(customer!A348,Marketing!A:I,8,FALSE)</f>
        <v>0</v>
      </c>
      <c r="AC348" s="1">
        <f>VLOOKUP(customer!A348,Marketing!A:I,9,FALSE)</f>
        <v>43646</v>
      </c>
    </row>
    <row r="349" spans="1:29" x14ac:dyDescent="0.3">
      <c r="A349">
        <v>2206</v>
      </c>
      <c r="B349">
        <v>175032</v>
      </c>
      <c r="C349">
        <v>0</v>
      </c>
      <c r="D349">
        <v>1</v>
      </c>
      <c r="E349">
        <v>61</v>
      </c>
      <c r="F349" t="str">
        <f>IF(customer!G349=1, "Married", IF(customer!H349=1, "Single", IF(customer!F349=1, "Divorced", IF(customer!I349=1, "Together", IF(customer!J349=1, "Widowed", "Unknown")))))</f>
        <v>Married</v>
      </c>
      <c r="G349" t="str">
        <f>IF(customer!K349=1,"Basic",IF(customer!L349=1,"Graduate",IF(customer!M349=1,"Master",IF(customer!N349=1,"PhD","Unknown"))))</f>
        <v>PhD</v>
      </c>
      <c r="H349" t="s">
        <v>20</v>
      </c>
      <c r="I349">
        <f>VLOOKUP(customer!A349,sales_update!A:N,2,FALSE)</f>
        <v>74</v>
      </c>
      <c r="J349">
        <f xml:space="preserve"> VLOOKUP(customer!A349,sales_update!A:N,3,FALSE)</f>
        <v>2221</v>
      </c>
      <c r="K349">
        <f>VLOOKUP(customer!A349,sales_update!A:N,4,FALSE)</f>
        <v>28</v>
      </c>
      <c r="L349">
        <f>VLOOKUP(customer!A349,sales_update!A:N,5,FALSE)</f>
        <v>420</v>
      </c>
      <c r="M349">
        <f>VLOOKUP(customer!A349,sales_update!A:N,6,FALSE)</f>
        <v>110</v>
      </c>
      <c r="N349">
        <f>VLOOKUP(customer!A349,sales_update!A:N,7,FALSE)</f>
        <v>28</v>
      </c>
      <c r="O349">
        <f>VLOOKUP(customer!A349,sales_update!A:N,8,FALSE)</f>
        <v>28</v>
      </c>
      <c r="P349">
        <f>VLOOKUP(customer!A349,sales_update!A:N,9,FALSE)</f>
        <v>2778</v>
      </c>
      <c r="Q349">
        <f>VLOOKUP(customer!A349,sales_update!A:N,10,FALSE)</f>
        <v>2</v>
      </c>
      <c r="R349">
        <f>VLOOKUP(customer!A349,sales_update!A:N,11,FALSE)</f>
        <v>5</v>
      </c>
      <c r="S349">
        <f>VLOOKUP(customer!A349,sales_update!A:N,12,FALSE)</f>
        <v>4</v>
      </c>
      <c r="T349">
        <f>VLOOKUP(customer!A349,sales_update!A:N,13,FALSE)</f>
        <v>9</v>
      </c>
      <c r="U349">
        <f>VLOOKUP(customer!A349,sales_update!A:N,14,FALSE)</f>
        <v>3</v>
      </c>
      <c r="V349">
        <f>VLOOKUP(customer!A349,Marketing!A:I,2,FALSE)</f>
        <v>0</v>
      </c>
      <c r="W349">
        <f>VLOOKUP(customer!A349,Marketing!A:I,3,FALSE)</f>
        <v>0</v>
      </c>
      <c r="X349">
        <f>VLOOKUP(customer!A349,Marketing!A:I,4,FALSE)</f>
        <v>0</v>
      </c>
      <c r="Y349">
        <f>VLOOKUP(customer!A349,Marketing!A:I,5,FALSE)</f>
        <v>0</v>
      </c>
      <c r="Z349">
        <f>VLOOKUP(customer!A349,Marketing!A:I,6,FALSE)</f>
        <v>0</v>
      </c>
      <c r="AA349">
        <f>VLOOKUP(customer!A349,Marketing!A:I,7,FALSE)</f>
        <v>0</v>
      </c>
      <c r="AB349">
        <f>VLOOKUP(customer!A349,Marketing!A:I,8,FALSE)</f>
        <v>0</v>
      </c>
      <c r="AC349" s="1">
        <f>VLOOKUP(customer!A349,Marketing!A:I,9,FALSE)</f>
        <v>43741</v>
      </c>
    </row>
    <row r="350" spans="1:29" x14ac:dyDescent="0.3">
      <c r="A350">
        <v>1234</v>
      </c>
      <c r="B350">
        <v>175027</v>
      </c>
      <c r="C350">
        <v>0</v>
      </c>
      <c r="D350">
        <v>1</v>
      </c>
      <c r="E350">
        <v>67</v>
      </c>
      <c r="F350" t="str">
        <f>IF(customer!G350=1, "Married", IF(customer!H350=1, "Single", IF(customer!F350=1, "Divorced", IF(customer!I350=1, "Together", IF(customer!J350=1, "Widowed", "Unknown")))))</f>
        <v>Married</v>
      </c>
      <c r="G350" t="str">
        <f>IF(customer!K350=1,"Basic",IF(customer!L350=1,"Graduate",IF(customer!M350=1,"Master",IF(customer!N350=1,"PhD","Unknown"))))</f>
        <v>Graduate</v>
      </c>
      <c r="H350" t="s">
        <v>20</v>
      </c>
      <c r="I350">
        <f>VLOOKUP(customer!A350,sales_update!A:N,2,FALSE)</f>
        <v>74</v>
      </c>
      <c r="J350">
        <f xml:space="preserve"> VLOOKUP(customer!A350,sales_update!A:N,3,FALSE)</f>
        <v>2158</v>
      </c>
      <c r="K350">
        <f>VLOOKUP(customer!A350,sales_update!A:N,4,FALSE)</f>
        <v>149</v>
      </c>
      <c r="L350">
        <f>VLOOKUP(customer!A350,sales_update!A:N,5,FALSE)</f>
        <v>418</v>
      </c>
      <c r="M350">
        <f>VLOOKUP(customer!A350,sales_update!A:N,6,FALSE)</f>
        <v>310</v>
      </c>
      <c r="N350">
        <f>VLOOKUP(customer!A350,sales_update!A:N,7,FALSE)</f>
        <v>28</v>
      </c>
      <c r="O350">
        <f>VLOOKUP(customer!A350,sales_update!A:N,8,FALSE)</f>
        <v>180</v>
      </c>
      <c r="P350">
        <f>VLOOKUP(customer!A350,sales_update!A:N,9,FALSE)</f>
        <v>2883</v>
      </c>
      <c r="Q350">
        <f>VLOOKUP(customer!A350,sales_update!A:N,10,FALSE)</f>
        <v>2</v>
      </c>
      <c r="R350">
        <f>VLOOKUP(customer!A350,sales_update!A:N,11,FALSE)</f>
        <v>9</v>
      </c>
      <c r="S350">
        <f>VLOOKUP(customer!A350,sales_update!A:N,12,FALSE)</f>
        <v>4</v>
      </c>
      <c r="T350">
        <f>VLOOKUP(customer!A350,sales_update!A:N,13,FALSE)</f>
        <v>6</v>
      </c>
      <c r="U350">
        <f>VLOOKUP(customer!A350,sales_update!A:N,14,FALSE)</f>
        <v>5</v>
      </c>
      <c r="V350">
        <f>VLOOKUP(customer!A350,Marketing!A:I,2,FALSE)</f>
        <v>0</v>
      </c>
      <c r="W350">
        <f>VLOOKUP(customer!A350,Marketing!A:I,3,FALSE)</f>
        <v>0</v>
      </c>
      <c r="X350">
        <f>VLOOKUP(customer!A350,Marketing!A:I,4,FALSE)</f>
        <v>0</v>
      </c>
      <c r="Y350">
        <f>VLOOKUP(customer!A350,Marketing!A:I,5,FALSE)</f>
        <v>0</v>
      </c>
      <c r="Z350">
        <f>VLOOKUP(customer!A350,Marketing!A:I,6,FALSE)</f>
        <v>0</v>
      </c>
      <c r="AA350">
        <f>VLOOKUP(customer!A350,Marketing!A:I,7,FALSE)</f>
        <v>0</v>
      </c>
      <c r="AB350">
        <f>VLOOKUP(customer!A350,Marketing!A:I,8,FALSE)</f>
        <v>0</v>
      </c>
      <c r="AC350" s="1">
        <f>VLOOKUP(customer!A350,Marketing!A:I,9,FALSE)</f>
        <v>43632</v>
      </c>
    </row>
    <row r="351" spans="1:29" x14ac:dyDescent="0.3">
      <c r="A351">
        <v>1708</v>
      </c>
      <c r="B351">
        <v>175012</v>
      </c>
      <c r="C351">
        <v>0</v>
      </c>
      <c r="D351">
        <v>0</v>
      </c>
      <c r="E351">
        <v>44</v>
      </c>
      <c r="F351" t="str">
        <f>IF(customer!G351=1, "Married", IF(customer!H351=1, "Single", IF(customer!F351=1, "Divorced", IF(customer!I351=1, "Together", IF(customer!J351=1, "Widowed", "Unknown")))))</f>
        <v>Divorced</v>
      </c>
      <c r="G351" t="str">
        <f>IF(customer!K351=1,"Basic",IF(customer!L351=1,"Graduate",IF(customer!M351=1,"Master",IF(customer!N351=1,"PhD","Unknown"))))</f>
        <v>Master</v>
      </c>
      <c r="H351" t="s">
        <v>20</v>
      </c>
      <c r="I351">
        <f>VLOOKUP(customer!A351,sales_update!A:N,2,FALSE)</f>
        <v>41</v>
      </c>
      <c r="J351">
        <f xml:space="preserve"> VLOOKUP(customer!A351,sales_update!A:N,3,FALSE)</f>
        <v>686</v>
      </c>
      <c r="K351">
        <f>VLOOKUP(customer!A351,sales_update!A:N,4,FALSE)</f>
        <v>331</v>
      </c>
      <c r="L351">
        <f>VLOOKUP(customer!A351,sales_update!A:N,5,FALSE)</f>
        <v>509</v>
      </c>
      <c r="M351">
        <f>VLOOKUP(customer!A351,sales_update!A:N,6,FALSE)</f>
        <v>383</v>
      </c>
      <c r="N351">
        <f>VLOOKUP(customer!A351,sales_update!A:N,7,FALSE)</f>
        <v>135</v>
      </c>
      <c r="O351">
        <f>VLOOKUP(customer!A351,sales_update!A:N,8,FALSE)</f>
        <v>352</v>
      </c>
      <c r="P351">
        <f>VLOOKUP(customer!A351,sales_update!A:N,9,FALSE)</f>
        <v>1692</v>
      </c>
      <c r="Q351">
        <f>VLOOKUP(customer!A351,sales_update!A:N,10,FALSE)</f>
        <v>1</v>
      </c>
      <c r="R351">
        <f>VLOOKUP(customer!A351,sales_update!A:N,11,FALSE)</f>
        <v>3</v>
      </c>
      <c r="S351">
        <f>VLOOKUP(customer!A351,sales_update!A:N,12,FALSE)</f>
        <v>8</v>
      </c>
      <c r="T351">
        <f>VLOOKUP(customer!A351,sales_update!A:N,13,FALSE)</f>
        <v>11</v>
      </c>
      <c r="U351">
        <f>VLOOKUP(customer!A351,sales_update!A:N,14,FALSE)</f>
        <v>1</v>
      </c>
      <c r="V351">
        <f>VLOOKUP(customer!A351,Marketing!A:I,2,FALSE)</f>
        <v>0</v>
      </c>
      <c r="W351">
        <f>VLOOKUP(customer!A351,Marketing!A:I,3,FALSE)</f>
        <v>0</v>
      </c>
      <c r="X351">
        <f>VLOOKUP(customer!A351,Marketing!A:I,4,FALSE)</f>
        <v>0</v>
      </c>
      <c r="Y351">
        <f>VLOOKUP(customer!A351,Marketing!A:I,5,FALSE)</f>
        <v>0</v>
      </c>
      <c r="Z351">
        <f>VLOOKUP(customer!A351,Marketing!A:I,6,FALSE)</f>
        <v>0</v>
      </c>
      <c r="AA351">
        <f>VLOOKUP(customer!A351,Marketing!A:I,7,FALSE)</f>
        <v>0</v>
      </c>
      <c r="AB351">
        <f>VLOOKUP(customer!A351,Marketing!A:I,8,FALSE)</f>
        <v>0</v>
      </c>
      <c r="AC351" s="1">
        <f>VLOOKUP(customer!A351,Marketing!A:I,9,FALSE)</f>
        <v>44013</v>
      </c>
    </row>
    <row r="352" spans="1:29" x14ac:dyDescent="0.3">
      <c r="A352">
        <v>1747</v>
      </c>
      <c r="B352">
        <v>174985</v>
      </c>
      <c r="C352">
        <v>0</v>
      </c>
      <c r="D352">
        <v>0</v>
      </c>
      <c r="E352">
        <v>43</v>
      </c>
      <c r="F352" t="str">
        <f>IF(customer!G352=1, "Married", IF(customer!H352=1, "Single", IF(customer!F352=1, "Divorced", IF(customer!I352=1, "Together", IF(customer!J352=1, "Widowed", "Unknown")))))</f>
        <v>Married</v>
      </c>
      <c r="G352" t="str">
        <f>IF(customer!K352=1,"Basic",IF(customer!L352=1,"Graduate",IF(customer!M352=1,"Master",IF(customer!N352=1,"PhD","Unknown"))))</f>
        <v>Graduate</v>
      </c>
      <c r="H352" t="s">
        <v>18</v>
      </c>
      <c r="I352">
        <f>VLOOKUP(customer!A352,sales_update!A:N,2,FALSE)</f>
        <v>8</v>
      </c>
      <c r="J352">
        <f xml:space="preserve"> VLOOKUP(customer!A352,sales_update!A:N,3,FALSE)</f>
        <v>1370</v>
      </c>
      <c r="K352">
        <f>VLOOKUP(customer!A352,sales_update!A:N,4,FALSE)</f>
        <v>119</v>
      </c>
      <c r="L352">
        <f>VLOOKUP(customer!A352,sales_update!A:N,5,FALSE)</f>
        <v>2096</v>
      </c>
      <c r="M352">
        <f>VLOOKUP(customer!A352,sales_update!A:N,6,FALSE)</f>
        <v>576</v>
      </c>
      <c r="N352">
        <f>VLOOKUP(customer!A352,sales_update!A:N,7,FALSE)</f>
        <v>0</v>
      </c>
      <c r="O352">
        <f>VLOOKUP(customer!A352,sales_update!A:N,8,FALSE)</f>
        <v>201</v>
      </c>
      <c r="P352">
        <f>VLOOKUP(customer!A352,sales_update!A:N,9,FALSE)</f>
        <v>3960</v>
      </c>
      <c r="Q352">
        <f>VLOOKUP(customer!A352,sales_update!A:N,10,FALSE)</f>
        <v>1</v>
      </c>
      <c r="R352">
        <f>VLOOKUP(customer!A352,sales_update!A:N,11,FALSE)</f>
        <v>3</v>
      </c>
      <c r="S352">
        <f>VLOOKUP(customer!A352,sales_update!A:N,12,FALSE)</f>
        <v>6</v>
      </c>
      <c r="T352">
        <f>VLOOKUP(customer!A352,sales_update!A:N,13,FALSE)</f>
        <v>7</v>
      </c>
      <c r="U352">
        <f>VLOOKUP(customer!A352,sales_update!A:N,14,FALSE)</f>
        <v>2</v>
      </c>
      <c r="V352">
        <f>VLOOKUP(customer!A352,Marketing!A:I,2,FALSE)</f>
        <v>0</v>
      </c>
      <c r="W352">
        <f>VLOOKUP(customer!A352,Marketing!A:I,3,FALSE)</f>
        <v>0</v>
      </c>
      <c r="X352">
        <f>VLOOKUP(customer!A352,Marketing!A:I,4,FALSE)</f>
        <v>0</v>
      </c>
      <c r="Y352">
        <f>VLOOKUP(customer!A352,Marketing!A:I,5,FALSE)</f>
        <v>0</v>
      </c>
      <c r="Z352">
        <f>VLOOKUP(customer!A352,Marketing!A:I,6,FALSE)</f>
        <v>0</v>
      </c>
      <c r="AA352">
        <f>VLOOKUP(customer!A352,Marketing!A:I,7,FALSE)</f>
        <v>0</v>
      </c>
      <c r="AB352">
        <f>VLOOKUP(customer!A352,Marketing!A:I,8,FALSE)</f>
        <v>0</v>
      </c>
      <c r="AC352" s="1">
        <f>VLOOKUP(customer!A352,Marketing!A:I,9,FALSE)</f>
        <v>43512</v>
      </c>
    </row>
    <row r="353" spans="1:29" x14ac:dyDescent="0.3">
      <c r="A353">
        <v>2194</v>
      </c>
      <c r="B353">
        <v>174918</v>
      </c>
      <c r="C353">
        <v>0</v>
      </c>
      <c r="D353">
        <v>0</v>
      </c>
      <c r="E353">
        <v>51</v>
      </c>
      <c r="F353" t="str">
        <f>IF(customer!G353=1, "Married", IF(customer!H353=1, "Single", IF(customer!F353=1, "Divorced", IF(customer!I353=1, "Together", IF(customer!J353=1, "Widowed", "Unknown")))))</f>
        <v>Together</v>
      </c>
      <c r="G353" t="str">
        <f>IF(customer!K353=1,"Basic",IF(customer!L353=1,"Graduate",IF(customer!M353=1,"Master",IF(customer!N353=1,"PhD","Unknown"))))</f>
        <v>Graduate</v>
      </c>
      <c r="H353" t="s">
        <v>20</v>
      </c>
      <c r="I353">
        <f>VLOOKUP(customer!A353,sales_update!A:N,2,FALSE)</f>
        <v>78</v>
      </c>
      <c r="J353">
        <f xml:space="preserve"> VLOOKUP(customer!A353,sales_update!A:N,3,FALSE)</f>
        <v>2269</v>
      </c>
      <c r="K353">
        <f>VLOOKUP(customer!A353,sales_update!A:N,4,FALSE)</f>
        <v>138</v>
      </c>
      <c r="L353">
        <f>VLOOKUP(customer!A353,sales_update!A:N,5,FALSE)</f>
        <v>2132</v>
      </c>
      <c r="M353">
        <f>VLOOKUP(customer!A353,sales_update!A:N,6,FALSE)</f>
        <v>58</v>
      </c>
      <c r="N353">
        <f>VLOOKUP(customer!A353,sales_update!A:N,7,FALSE)</f>
        <v>44</v>
      </c>
      <c r="O353">
        <f>VLOOKUP(customer!A353,sales_update!A:N,8,FALSE)</f>
        <v>138</v>
      </c>
      <c r="P353">
        <f>VLOOKUP(customer!A353,sales_update!A:N,9,FALSE)</f>
        <v>4504</v>
      </c>
      <c r="Q353">
        <f>VLOOKUP(customer!A353,sales_update!A:N,10,FALSE)</f>
        <v>1</v>
      </c>
      <c r="R353">
        <f>VLOOKUP(customer!A353,sales_update!A:N,11,FALSE)</f>
        <v>5</v>
      </c>
      <c r="S353">
        <f>VLOOKUP(customer!A353,sales_update!A:N,12,FALSE)</f>
        <v>9</v>
      </c>
      <c r="T353">
        <f>VLOOKUP(customer!A353,sales_update!A:N,13,FALSE)</f>
        <v>6</v>
      </c>
      <c r="U353">
        <f>VLOOKUP(customer!A353,sales_update!A:N,14,FALSE)</f>
        <v>3</v>
      </c>
      <c r="V353">
        <f>VLOOKUP(customer!A353,Marketing!A:I,2,FALSE)</f>
        <v>0</v>
      </c>
      <c r="W353">
        <f>VLOOKUP(customer!A353,Marketing!A:I,3,FALSE)</f>
        <v>0</v>
      </c>
      <c r="X353">
        <f>VLOOKUP(customer!A353,Marketing!A:I,4,FALSE)</f>
        <v>1</v>
      </c>
      <c r="Y353">
        <f>VLOOKUP(customer!A353,Marketing!A:I,5,FALSE)</f>
        <v>0</v>
      </c>
      <c r="Z353">
        <f>VLOOKUP(customer!A353,Marketing!A:I,6,FALSE)</f>
        <v>0</v>
      </c>
      <c r="AA353">
        <f>VLOOKUP(customer!A353,Marketing!A:I,7,FALSE)</f>
        <v>0</v>
      </c>
      <c r="AB353">
        <f>VLOOKUP(customer!A353,Marketing!A:I,8,FALSE)</f>
        <v>0</v>
      </c>
      <c r="AC353" s="1">
        <f>VLOOKUP(customer!A353,Marketing!A:I,9,FALSE)</f>
        <v>43694</v>
      </c>
    </row>
    <row r="354" spans="1:29" x14ac:dyDescent="0.3">
      <c r="A354">
        <v>2517</v>
      </c>
      <c r="B354">
        <v>174881</v>
      </c>
      <c r="C354">
        <v>1</v>
      </c>
      <c r="D354">
        <v>1</v>
      </c>
      <c r="E354">
        <v>59</v>
      </c>
      <c r="F354" t="str">
        <f>IF(customer!G354=1, "Married", IF(customer!H354=1, "Single", IF(customer!F354=1, "Divorced", IF(customer!I354=1, "Together", IF(customer!J354=1, "Widowed", "Unknown")))))</f>
        <v>Together</v>
      </c>
      <c r="G354" t="str">
        <f>IF(customer!K354=1,"Basic",IF(customer!L354=1,"Graduate",IF(customer!M354=1,"Master",IF(customer!N354=1,"PhD","Unknown"))))</f>
        <v>Master</v>
      </c>
      <c r="H354" t="s">
        <v>16</v>
      </c>
      <c r="I354">
        <f>VLOOKUP(customer!A354,sales_update!A:N,2,FALSE)</f>
        <v>48</v>
      </c>
      <c r="J354">
        <f xml:space="preserve"> VLOOKUP(customer!A354,sales_update!A:N,3,FALSE)</f>
        <v>1179</v>
      </c>
      <c r="K354">
        <f>VLOOKUP(customer!A354,sales_update!A:N,4,FALSE)</f>
        <v>168</v>
      </c>
      <c r="L354">
        <f>VLOOKUP(customer!A354,sales_update!A:N,5,FALSE)</f>
        <v>631</v>
      </c>
      <c r="M354">
        <f>VLOOKUP(customer!A354,sales_update!A:N,6,FALSE)</f>
        <v>84</v>
      </c>
      <c r="N354">
        <f>VLOOKUP(customer!A354,sales_update!A:N,7,FALSE)</f>
        <v>63</v>
      </c>
      <c r="O354">
        <f>VLOOKUP(customer!A354,sales_update!A:N,8,FALSE)</f>
        <v>126</v>
      </c>
      <c r="P354">
        <f>VLOOKUP(customer!A354,sales_update!A:N,9,FALSE)</f>
        <v>1999</v>
      </c>
      <c r="Q354">
        <f>VLOOKUP(customer!A354,sales_update!A:N,10,FALSE)</f>
        <v>4</v>
      </c>
      <c r="R354">
        <f>VLOOKUP(customer!A354,sales_update!A:N,11,FALSE)</f>
        <v>9</v>
      </c>
      <c r="S354">
        <f>VLOOKUP(customer!A354,sales_update!A:N,12,FALSE)</f>
        <v>2</v>
      </c>
      <c r="T354">
        <f>VLOOKUP(customer!A354,sales_update!A:N,13,FALSE)</f>
        <v>12</v>
      </c>
      <c r="U354">
        <f>VLOOKUP(customer!A354,sales_update!A:N,14,FALSE)</f>
        <v>5</v>
      </c>
      <c r="V354">
        <f>VLOOKUP(customer!A354,Marketing!A:I,2,FALSE)</f>
        <v>0</v>
      </c>
      <c r="W354">
        <f>VLOOKUP(customer!A354,Marketing!A:I,3,FALSE)</f>
        <v>0</v>
      </c>
      <c r="X354">
        <f>VLOOKUP(customer!A354,Marketing!A:I,4,FALSE)</f>
        <v>0</v>
      </c>
      <c r="Y354">
        <f>VLOOKUP(customer!A354,Marketing!A:I,5,FALSE)</f>
        <v>0</v>
      </c>
      <c r="Z354">
        <f>VLOOKUP(customer!A354,Marketing!A:I,6,FALSE)</f>
        <v>0</v>
      </c>
      <c r="AA354">
        <f>VLOOKUP(customer!A354,Marketing!A:I,7,FALSE)</f>
        <v>0</v>
      </c>
      <c r="AB354">
        <f>VLOOKUP(customer!A354,Marketing!A:I,8,FALSE)</f>
        <v>0</v>
      </c>
      <c r="AC354" s="1">
        <f>VLOOKUP(customer!A354,Marketing!A:I,9,FALSE)</f>
        <v>43690</v>
      </c>
    </row>
    <row r="355" spans="1:29" x14ac:dyDescent="0.3">
      <c r="A355">
        <v>2703</v>
      </c>
      <c r="B355">
        <v>174881</v>
      </c>
      <c r="C355">
        <v>1</v>
      </c>
      <c r="D355">
        <v>1</v>
      </c>
      <c r="E355">
        <v>59</v>
      </c>
      <c r="F355" t="str">
        <f>IF(customer!G355=1, "Married", IF(customer!H355=1, "Single", IF(customer!F355=1, "Divorced", IF(customer!I355=1, "Together", IF(customer!J355=1, "Widowed", "Unknown")))))</f>
        <v>Together</v>
      </c>
      <c r="G355" t="str">
        <f>IF(customer!K355=1,"Basic",IF(customer!L355=1,"Graduate",IF(customer!M355=1,"Master",IF(customer!N355=1,"PhD","Unknown"))))</f>
        <v>Master</v>
      </c>
      <c r="H355" t="s">
        <v>16</v>
      </c>
      <c r="I355">
        <f>VLOOKUP(customer!A355,sales_update!A:N,2,FALSE)</f>
        <v>48</v>
      </c>
      <c r="J355">
        <f xml:space="preserve"> VLOOKUP(customer!A355,sales_update!A:N,3,FALSE)</f>
        <v>1179</v>
      </c>
      <c r="K355">
        <f>VLOOKUP(customer!A355,sales_update!A:N,4,FALSE)</f>
        <v>168</v>
      </c>
      <c r="L355">
        <f>VLOOKUP(customer!A355,sales_update!A:N,5,FALSE)</f>
        <v>631</v>
      </c>
      <c r="M355">
        <f>VLOOKUP(customer!A355,sales_update!A:N,6,FALSE)</f>
        <v>84</v>
      </c>
      <c r="N355">
        <f>VLOOKUP(customer!A355,sales_update!A:N,7,FALSE)</f>
        <v>63</v>
      </c>
      <c r="O355">
        <f>VLOOKUP(customer!A355,sales_update!A:N,8,FALSE)</f>
        <v>126</v>
      </c>
      <c r="P355">
        <f>VLOOKUP(customer!A355,sales_update!A:N,9,FALSE)</f>
        <v>1999</v>
      </c>
      <c r="Q355">
        <f>VLOOKUP(customer!A355,sales_update!A:N,10,FALSE)</f>
        <v>4</v>
      </c>
      <c r="R355">
        <f>VLOOKUP(customer!A355,sales_update!A:N,11,FALSE)</f>
        <v>9</v>
      </c>
      <c r="S355">
        <f>VLOOKUP(customer!A355,sales_update!A:N,12,FALSE)</f>
        <v>2</v>
      </c>
      <c r="T355">
        <f>VLOOKUP(customer!A355,sales_update!A:N,13,FALSE)</f>
        <v>12</v>
      </c>
      <c r="U355">
        <f>VLOOKUP(customer!A355,sales_update!A:N,14,FALSE)</f>
        <v>5</v>
      </c>
      <c r="V355">
        <f>VLOOKUP(customer!A355,Marketing!A:I,2,FALSE)</f>
        <v>0</v>
      </c>
      <c r="W355">
        <f>VLOOKUP(customer!A355,Marketing!A:I,3,FALSE)</f>
        <v>0</v>
      </c>
      <c r="X355">
        <f>VLOOKUP(customer!A355,Marketing!A:I,4,FALSE)</f>
        <v>0</v>
      </c>
      <c r="Y355">
        <f>VLOOKUP(customer!A355,Marketing!A:I,5,FALSE)</f>
        <v>0</v>
      </c>
      <c r="Z355">
        <f>VLOOKUP(customer!A355,Marketing!A:I,6,FALSE)</f>
        <v>0</v>
      </c>
      <c r="AA355">
        <f>VLOOKUP(customer!A355,Marketing!A:I,7,FALSE)</f>
        <v>0</v>
      </c>
      <c r="AB355">
        <f>VLOOKUP(customer!A355,Marketing!A:I,8,FALSE)</f>
        <v>0</v>
      </c>
      <c r="AC355" s="1">
        <f>VLOOKUP(customer!A355,Marketing!A:I,9,FALSE)</f>
        <v>43690</v>
      </c>
    </row>
    <row r="356" spans="1:29" x14ac:dyDescent="0.3">
      <c r="A356">
        <v>3131</v>
      </c>
      <c r="B356">
        <v>174859</v>
      </c>
      <c r="C356">
        <v>0</v>
      </c>
      <c r="D356">
        <v>0</v>
      </c>
      <c r="E356">
        <v>71</v>
      </c>
      <c r="F356" t="str">
        <f>IF(customer!G356=1, "Married", IF(customer!H356=1, "Single", IF(customer!F356=1, "Divorced", IF(customer!I356=1, "Together", IF(customer!J356=1, "Widowed", "Unknown")))))</f>
        <v>Widowed</v>
      </c>
      <c r="G356" t="str">
        <f>IF(customer!K356=1,"Basic",IF(customer!L356=1,"Graduate",IF(customer!M356=1,"Master",IF(customer!N356=1,"PhD","Unknown"))))</f>
        <v>Unknown</v>
      </c>
      <c r="H356" t="s">
        <v>15</v>
      </c>
      <c r="I356">
        <f>VLOOKUP(customer!A356,sales_update!A:N,2,FALSE)</f>
        <v>63</v>
      </c>
      <c r="J356">
        <f xml:space="preserve"> VLOOKUP(customer!A356,sales_update!A:N,3,FALSE)</f>
        <v>1331</v>
      </c>
      <c r="K356">
        <f>VLOOKUP(customer!A356,sales_update!A:N,4,FALSE)</f>
        <v>171</v>
      </c>
      <c r="L356">
        <f>VLOOKUP(customer!A356,sales_update!A:N,5,FALSE)</f>
        <v>1434</v>
      </c>
      <c r="M356">
        <f>VLOOKUP(customer!A356,sales_update!A:N,6,FALSE)</f>
        <v>311</v>
      </c>
      <c r="N356">
        <f>VLOOKUP(customer!A356,sales_update!A:N,7,FALSE)</f>
        <v>238</v>
      </c>
      <c r="O356">
        <f>VLOOKUP(customer!A356,sales_update!A:N,8,FALSE)</f>
        <v>171</v>
      </c>
      <c r="P356">
        <f>VLOOKUP(customer!A356,sales_update!A:N,9,FALSE)</f>
        <v>3315</v>
      </c>
      <c r="Q356">
        <f>VLOOKUP(customer!A356,sales_update!A:N,10,FALSE)</f>
        <v>1</v>
      </c>
      <c r="R356">
        <f>VLOOKUP(customer!A356,sales_update!A:N,11,FALSE)</f>
        <v>6</v>
      </c>
      <c r="S356">
        <f>VLOOKUP(customer!A356,sales_update!A:N,12,FALSE)</f>
        <v>5</v>
      </c>
      <c r="T356">
        <f>VLOOKUP(customer!A356,sales_update!A:N,13,FALSE)</f>
        <v>11</v>
      </c>
      <c r="U356">
        <f>VLOOKUP(customer!A356,sales_update!A:N,14,FALSE)</f>
        <v>3</v>
      </c>
      <c r="V356">
        <f>VLOOKUP(customer!A356,Marketing!A:I,2,FALSE)</f>
        <v>0</v>
      </c>
      <c r="W356">
        <f>VLOOKUP(customer!A356,Marketing!A:I,3,FALSE)</f>
        <v>0</v>
      </c>
      <c r="X356">
        <f>VLOOKUP(customer!A356,Marketing!A:I,4,FALSE)</f>
        <v>0</v>
      </c>
      <c r="Y356">
        <f>VLOOKUP(customer!A356,Marketing!A:I,5,FALSE)</f>
        <v>1</v>
      </c>
      <c r="Z356">
        <f>VLOOKUP(customer!A356,Marketing!A:I,6,FALSE)</f>
        <v>0</v>
      </c>
      <c r="AA356">
        <f>VLOOKUP(customer!A356,Marketing!A:I,7,FALSE)</f>
        <v>0</v>
      </c>
      <c r="AB356">
        <f>VLOOKUP(customer!A356,Marketing!A:I,8,FALSE)</f>
        <v>0</v>
      </c>
      <c r="AC356" s="1">
        <f>VLOOKUP(customer!A356,Marketing!A:I,9,FALSE)</f>
        <v>43777</v>
      </c>
    </row>
    <row r="357" spans="1:29" x14ac:dyDescent="0.3">
      <c r="A357">
        <v>1065</v>
      </c>
      <c r="B357">
        <v>174854</v>
      </c>
      <c r="C357">
        <v>1</v>
      </c>
      <c r="D357">
        <v>2</v>
      </c>
      <c r="E357">
        <v>50</v>
      </c>
      <c r="F357" t="str">
        <f>IF(customer!G357=1, "Married", IF(customer!H357=1, "Single", IF(customer!F357=1, "Divorced", IF(customer!I357=1, "Together", IF(customer!J357=1, "Widowed", "Unknown")))))</f>
        <v>Together</v>
      </c>
      <c r="G357" t="str">
        <f>IF(customer!K357=1,"Basic",IF(customer!L357=1,"Graduate",IF(customer!M357=1,"Master",IF(customer!N357=1,"PhD","Unknown"))))</f>
        <v>Graduate</v>
      </c>
      <c r="H357" t="s">
        <v>16</v>
      </c>
      <c r="I357">
        <f>VLOOKUP(customer!A357,sales_update!A:N,2,FALSE)</f>
        <v>90</v>
      </c>
      <c r="J357">
        <f xml:space="preserve"> VLOOKUP(customer!A357,sales_update!A:N,3,FALSE)</f>
        <v>2000</v>
      </c>
      <c r="K357">
        <f>VLOOKUP(customer!A357,sales_update!A:N,4,FALSE)</f>
        <v>138</v>
      </c>
      <c r="L357">
        <f>VLOOKUP(customer!A357,sales_update!A:N,5,FALSE)</f>
        <v>1138</v>
      </c>
      <c r="M357">
        <f>VLOOKUP(customer!A357,sales_update!A:N,6,FALSE)</f>
        <v>135</v>
      </c>
      <c r="N357">
        <f>VLOOKUP(customer!A357,sales_update!A:N,7,FALSE)</f>
        <v>68</v>
      </c>
      <c r="O357">
        <f>VLOOKUP(customer!A357,sales_update!A:N,8,FALSE)</f>
        <v>171</v>
      </c>
      <c r="P357">
        <f>VLOOKUP(customer!A357,sales_update!A:N,9,FALSE)</f>
        <v>3308</v>
      </c>
      <c r="Q357">
        <f>VLOOKUP(customer!A357,sales_update!A:N,10,FALSE)</f>
        <v>7</v>
      </c>
      <c r="R357">
        <f>VLOOKUP(customer!A357,sales_update!A:N,11,FALSE)</f>
        <v>2</v>
      </c>
      <c r="S357">
        <f>VLOOKUP(customer!A357,sales_update!A:N,12,FALSE)</f>
        <v>5</v>
      </c>
      <c r="T357">
        <f>VLOOKUP(customer!A357,sales_update!A:N,13,FALSE)</f>
        <v>5</v>
      </c>
      <c r="U357">
        <f>VLOOKUP(customer!A357,sales_update!A:N,14,FALSE)</f>
        <v>5</v>
      </c>
      <c r="V357">
        <f>VLOOKUP(customer!A357,Marketing!A:I,2,FALSE)</f>
        <v>0</v>
      </c>
      <c r="W357">
        <f>VLOOKUP(customer!A357,Marketing!A:I,3,FALSE)</f>
        <v>0</v>
      </c>
      <c r="X357">
        <f>VLOOKUP(customer!A357,Marketing!A:I,4,FALSE)</f>
        <v>0</v>
      </c>
      <c r="Y357">
        <f>VLOOKUP(customer!A357,Marketing!A:I,5,FALSE)</f>
        <v>0</v>
      </c>
      <c r="Z357">
        <f>VLOOKUP(customer!A357,Marketing!A:I,6,FALSE)</f>
        <v>0</v>
      </c>
      <c r="AA357">
        <f>VLOOKUP(customer!A357,Marketing!A:I,7,FALSE)</f>
        <v>0</v>
      </c>
      <c r="AB357">
        <f>VLOOKUP(customer!A357,Marketing!A:I,8,FALSE)</f>
        <v>0</v>
      </c>
      <c r="AC357" s="1">
        <f>VLOOKUP(customer!A357,Marketing!A:I,9,FALSE)</f>
        <v>43721</v>
      </c>
    </row>
    <row r="358" spans="1:29" x14ac:dyDescent="0.3">
      <c r="A358">
        <v>1701</v>
      </c>
      <c r="B358">
        <v>174806</v>
      </c>
      <c r="C358">
        <v>0</v>
      </c>
      <c r="D358">
        <v>1</v>
      </c>
      <c r="E358">
        <v>55</v>
      </c>
      <c r="F358" t="str">
        <f>IF(customer!G358=1, "Married", IF(customer!H358=1, "Single", IF(customer!F358=1, "Divorced", IF(customer!I358=1, "Together", IF(customer!J358=1, "Widowed", "Unknown")))))</f>
        <v>Married</v>
      </c>
      <c r="G358" t="str">
        <f>IF(customer!K358=1,"Basic",IF(customer!L358=1,"Graduate",IF(customer!M358=1,"Master",IF(customer!N358=1,"PhD","Unknown"))))</f>
        <v>Master</v>
      </c>
      <c r="H358" t="s">
        <v>16</v>
      </c>
      <c r="I358">
        <f>VLOOKUP(customer!A358,sales_update!A:N,2,FALSE)</f>
        <v>1</v>
      </c>
      <c r="J358">
        <f xml:space="preserve"> VLOOKUP(customer!A358,sales_update!A:N,3,FALSE)</f>
        <v>1566</v>
      </c>
      <c r="K358">
        <f>VLOOKUP(customer!A358,sales_update!A:N,4,FALSE)</f>
        <v>21</v>
      </c>
      <c r="L358">
        <f>VLOOKUP(customer!A358,sales_update!A:N,5,FALSE)</f>
        <v>582</v>
      </c>
      <c r="M358">
        <f>VLOOKUP(customer!A358,sales_update!A:N,6,FALSE)</f>
        <v>0</v>
      </c>
      <c r="N358">
        <f>VLOOKUP(customer!A358,sales_update!A:N,7,FALSE)</f>
        <v>65</v>
      </c>
      <c r="O358">
        <f>VLOOKUP(customer!A358,sales_update!A:N,8,FALSE)</f>
        <v>21</v>
      </c>
      <c r="P358">
        <f>VLOOKUP(customer!A358,sales_update!A:N,9,FALSE)</f>
        <v>2213</v>
      </c>
      <c r="Q358">
        <f>VLOOKUP(customer!A358,sales_update!A:N,10,FALSE)</f>
        <v>2</v>
      </c>
      <c r="R358">
        <f>VLOOKUP(customer!A358,sales_update!A:N,11,FALSE)</f>
        <v>5</v>
      </c>
      <c r="S358">
        <f>VLOOKUP(customer!A358,sales_update!A:N,12,FALSE)</f>
        <v>4</v>
      </c>
      <c r="T358">
        <f>VLOOKUP(customer!A358,sales_update!A:N,13,FALSE)</f>
        <v>5</v>
      </c>
      <c r="U358">
        <f>VLOOKUP(customer!A358,sales_update!A:N,14,FALSE)</f>
        <v>4</v>
      </c>
      <c r="V358">
        <f>VLOOKUP(customer!A358,Marketing!A:I,2,FALSE)</f>
        <v>0</v>
      </c>
      <c r="W358">
        <f>VLOOKUP(customer!A358,Marketing!A:I,3,FALSE)</f>
        <v>0</v>
      </c>
      <c r="X358">
        <f>VLOOKUP(customer!A358,Marketing!A:I,4,FALSE)</f>
        <v>0</v>
      </c>
      <c r="Y358">
        <f>VLOOKUP(customer!A358,Marketing!A:I,5,FALSE)</f>
        <v>0</v>
      </c>
      <c r="Z358">
        <f>VLOOKUP(customer!A358,Marketing!A:I,6,FALSE)</f>
        <v>0</v>
      </c>
      <c r="AA358">
        <f>VLOOKUP(customer!A358,Marketing!A:I,7,FALSE)</f>
        <v>0</v>
      </c>
      <c r="AB358">
        <f>VLOOKUP(customer!A358,Marketing!A:I,8,FALSE)</f>
        <v>0</v>
      </c>
      <c r="AC358" s="1">
        <f>VLOOKUP(customer!A358,Marketing!A:I,9,FALSE)</f>
        <v>43611</v>
      </c>
    </row>
    <row r="359" spans="1:29" x14ac:dyDescent="0.3">
      <c r="A359">
        <v>2293</v>
      </c>
      <c r="B359">
        <v>174805</v>
      </c>
      <c r="C359">
        <v>0</v>
      </c>
      <c r="D359">
        <v>1</v>
      </c>
      <c r="E359">
        <v>65</v>
      </c>
      <c r="F359" t="str">
        <f>IF(customer!G359=1, "Married", IF(customer!H359=1, "Single", IF(customer!F359=1, "Divorced", IF(customer!I359=1, "Together", IF(customer!J359=1, "Widowed", "Unknown")))))</f>
        <v>Together</v>
      </c>
      <c r="G359" t="str">
        <f>IF(customer!K359=1,"Basic",IF(customer!L359=1,"Graduate",IF(customer!M359=1,"Master",IF(customer!N359=1,"PhD","Unknown"))))</f>
        <v>Unknown</v>
      </c>
      <c r="H359" t="s">
        <v>18</v>
      </c>
      <c r="I359">
        <f>VLOOKUP(customer!A359,sales_update!A:N,2,FALSE)</f>
        <v>14</v>
      </c>
      <c r="J359">
        <f xml:space="preserve"> VLOOKUP(customer!A359,sales_update!A:N,3,FALSE)</f>
        <v>488</v>
      </c>
      <c r="K359">
        <f>VLOOKUP(customer!A359,sales_update!A:N,4,FALSE)</f>
        <v>379</v>
      </c>
      <c r="L359">
        <f>VLOOKUP(customer!A359,sales_update!A:N,5,FALSE)</f>
        <v>488</v>
      </c>
      <c r="M359">
        <f>VLOOKUP(customer!A359,sales_update!A:N,6,FALSE)</f>
        <v>96</v>
      </c>
      <c r="N359">
        <f>VLOOKUP(customer!A359,sales_update!A:N,7,FALSE)</f>
        <v>379</v>
      </c>
      <c r="O359">
        <f>VLOOKUP(customer!A359,sales_update!A:N,8,FALSE)</f>
        <v>86</v>
      </c>
      <c r="P359">
        <f>VLOOKUP(customer!A359,sales_update!A:N,9,FALSE)</f>
        <v>1743</v>
      </c>
      <c r="Q359">
        <f>VLOOKUP(customer!A359,sales_update!A:N,10,FALSE)</f>
        <v>5</v>
      </c>
      <c r="R359">
        <f>VLOOKUP(customer!A359,sales_update!A:N,11,FALSE)</f>
        <v>4</v>
      </c>
      <c r="S359">
        <f>VLOOKUP(customer!A359,sales_update!A:N,12,FALSE)</f>
        <v>7</v>
      </c>
      <c r="T359">
        <f>VLOOKUP(customer!A359,sales_update!A:N,13,FALSE)</f>
        <v>10</v>
      </c>
      <c r="U359">
        <f>VLOOKUP(customer!A359,sales_update!A:N,14,FALSE)</f>
        <v>2</v>
      </c>
      <c r="V359">
        <f>VLOOKUP(customer!A359,Marketing!A:I,2,FALSE)</f>
        <v>0</v>
      </c>
      <c r="W359">
        <f>VLOOKUP(customer!A359,Marketing!A:I,3,FALSE)</f>
        <v>0</v>
      </c>
      <c r="X359">
        <f>VLOOKUP(customer!A359,Marketing!A:I,4,FALSE)</f>
        <v>0</v>
      </c>
      <c r="Y359">
        <f>VLOOKUP(customer!A359,Marketing!A:I,5,FALSE)</f>
        <v>0</v>
      </c>
      <c r="Z359">
        <f>VLOOKUP(customer!A359,Marketing!A:I,6,FALSE)</f>
        <v>0</v>
      </c>
      <c r="AA359">
        <f>VLOOKUP(customer!A359,Marketing!A:I,7,FALSE)</f>
        <v>0</v>
      </c>
      <c r="AB359">
        <f>VLOOKUP(customer!A359,Marketing!A:I,8,FALSE)</f>
        <v>0</v>
      </c>
      <c r="AC359" s="1">
        <f>VLOOKUP(customer!A359,Marketing!A:I,9,FALSE)</f>
        <v>43933</v>
      </c>
    </row>
    <row r="360" spans="1:29" x14ac:dyDescent="0.3">
      <c r="A360">
        <v>2234</v>
      </c>
      <c r="B360">
        <v>174716</v>
      </c>
      <c r="C360">
        <v>0</v>
      </c>
      <c r="D360">
        <v>1</v>
      </c>
      <c r="E360">
        <v>48</v>
      </c>
      <c r="F360" t="str">
        <f>IF(customer!G360=1, "Married", IF(customer!H360=1, "Single", IF(customer!F360=1, "Divorced", IF(customer!I360=1, "Together", IF(customer!J360=1, "Widowed", "Unknown")))))</f>
        <v>Married</v>
      </c>
      <c r="G360" t="str">
        <f>IF(customer!K360=1,"Basic",IF(customer!L360=1,"Graduate",IF(customer!M360=1,"Master",IF(customer!N360=1,"PhD","Unknown"))))</f>
        <v>Graduate</v>
      </c>
      <c r="H360" t="s">
        <v>19</v>
      </c>
      <c r="I360">
        <f>VLOOKUP(customer!A360,sales_update!A:N,2,FALSE)</f>
        <v>92</v>
      </c>
      <c r="J360">
        <f xml:space="preserve"> VLOOKUP(customer!A360,sales_update!A:N,3,FALSE)</f>
        <v>311</v>
      </c>
      <c r="K360">
        <f>VLOOKUP(customer!A360,sales_update!A:N,4,FALSE)</f>
        <v>63</v>
      </c>
      <c r="L360">
        <f>VLOOKUP(customer!A360,sales_update!A:N,5,FALSE)</f>
        <v>984</v>
      </c>
      <c r="M360">
        <f>VLOOKUP(customer!A360,sales_update!A:N,6,FALSE)</f>
        <v>30</v>
      </c>
      <c r="N360">
        <f>VLOOKUP(customer!A360,sales_update!A:N,7,FALSE)</f>
        <v>456</v>
      </c>
      <c r="O360">
        <f>VLOOKUP(customer!A360,sales_update!A:N,8,FALSE)</f>
        <v>166</v>
      </c>
      <c r="P360">
        <f>VLOOKUP(customer!A360,sales_update!A:N,9,FALSE)</f>
        <v>1679</v>
      </c>
      <c r="Q360">
        <f>VLOOKUP(customer!A360,sales_update!A:N,10,FALSE)</f>
        <v>2</v>
      </c>
      <c r="R360">
        <f>VLOOKUP(customer!A360,sales_update!A:N,11,FALSE)</f>
        <v>7</v>
      </c>
      <c r="S360">
        <f>VLOOKUP(customer!A360,sales_update!A:N,12,FALSE)</f>
        <v>3</v>
      </c>
      <c r="T360">
        <f>VLOOKUP(customer!A360,sales_update!A:N,13,FALSE)</f>
        <v>5</v>
      </c>
      <c r="U360">
        <f>VLOOKUP(customer!A360,sales_update!A:N,14,FALSE)</f>
        <v>4</v>
      </c>
      <c r="V360">
        <f>VLOOKUP(customer!A360,Marketing!A:I,2,FALSE)</f>
        <v>0</v>
      </c>
      <c r="W360">
        <f>VLOOKUP(customer!A360,Marketing!A:I,3,FALSE)</f>
        <v>0</v>
      </c>
      <c r="X360">
        <f>VLOOKUP(customer!A360,Marketing!A:I,4,FALSE)</f>
        <v>0</v>
      </c>
      <c r="Y360">
        <f>VLOOKUP(customer!A360,Marketing!A:I,5,FALSE)</f>
        <v>0</v>
      </c>
      <c r="Z360">
        <f>VLOOKUP(customer!A360,Marketing!A:I,6,FALSE)</f>
        <v>0</v>
      </c>
      <c r="AA360">
        <f>VLOOKUP(customer!A360,Marketing!A:I,7,FALSE)</f>
        <v>0</v>
      </c>
      <c r="AB360">
        <f>VLOOKUP(customer!A360,Marketing!A:I,8,FALSE)</f>
        <v>0</v>
      </c>
      <c r="AC360" s="1">
        <f>VLOOKUP(customer!A360,Marketing!A:I,9,FALSE)</f>
        <v>43878</v>
      </c>
    </row>
    <row r="361" spans="1:29" x14ac:dyDescent="0.3">
      <c r="A361">
        <v>1900</v>
      </c>
      <c r="B361">
        <v>174637</v>
      </c>
      <c r="C361">
        <v>0</v>
      </c>
      <c r="D361">
        <v>0</v>
      </c>
      <c r="E361">
        <v>66</v>
      </c>
      <c r="F361" t="str">
        <f>IF(customer!G361=1, "Married", IF(customer!H361=1, "Single", IF(customer!F361=1, "Divorced", IF(customer!I361=1, "Together", IF(customer!J361=1, "Widowed", "Unknown")))))</f>
        <v>Single</v>
      </c>
      <c r="G361" t="str">
        <f>IF(customer!K361=1,"Basic",IF(customer!L361=1,"Graduate",IF(customer!M361=1,"Master",IF(customer!N361=1,"PhD","Unknown"))))</f>
        <v>PhD</v>
      </c>
      <c r="H361" t="s">
        <v>20</v>
      </c>
      <c r="I361">
        <f>VLOOKUP(customer!A361,sales_update!A:N,2,FALSE)</f>
        <v>73</v>
      </c>
      <c r="J361">
        <f xml:space="preserve"> VLOOKUP(customer!A361,sales_update!A:N,3,FALSE)</f>
        <v>2246</v>
      </c>
      <c r="K361">
        <f>VLOOKUP(customer!A361,sales_update!A:N,4,FALSE)</f>
        <v>150</v>
      </c>
      <c r="L361">
        <f>VLOOKUP(customer!A361,sales_update!A:N,5,FALSE)</f>
        <v>1086</v>
      </c>
      <c r="M361">
        <f>VLOOKUP(customer!A361,sales_update!A:N,6,FALSE)</f>
        <v>342</v>
      </c>
      <c r="N361">
        <f>VLOOKUP(customer!A361,sales_update!A:N,7,FALSE)</f>
        <v>0</v>
      </c>
      <c r="O361">
        <f>VLOOKUP(customer!A361,sales_update!A:N,8,FALSE)</f>
        <v>37</v>
      </c>
      <c r="P361">
        <f>VLOOKUP(customer!A361,sales_update!A:N,9,FALSE)</f>
        <v>3786</v>
      </c>
      <c r="Q361">
        <f>VLOOKUP(customer!A361,sales_update!A:N,10,FALSE)</f>
        <v>1</v>
      </c>
      <c r="R361">
        <f>VLOOKUP(customer!A361,sales_update!A:N,11,FALSE)</f>
        <v>6</v>
      </c>
      <c r="S361">
        <f>VLOOKUP(customer!A361,sales_update!A:N,12,FALSE)</f>
        <v>9</v>
      </c>
      <c r="T361">
        <f>VLOOKUP(customer!A361,sales_update!A:N,13,FALSE)</f>
        <v>9</v>
      </c>
      <c r="U361">
        <f>VLOOKUP(customer!A361,sales_update!A:N,14,FALSE)</f>
        <v>3</v>
      </c>
      <c r="V361">
        <f>VLOOKUP(customer!A361,Marketing!A:I,2,FALSE)</f>
        <v>0</v>
      </c>
      <c r="W361">
        <f>VLOOKUP(customer!A361,Marketing!A:I,3,FALSE)</f>
        <v>0</v>
      </c>
      <c r="X361">
        <f>VLOOKUP(customer!A361,Marketing!A:I,4,FALSE)</f>
        <v>0</v>
      </c>
      <c r="Y361">
        <f>VLOOKUP(customer!A361,Marketing!A:I,5,FALSE)</f>
        <v>1</v>
      </c>
      <c r="Z361">
        <f>VLOOKUP(customer!A361,Marketing!A:I,6,FALSE)</f>
        <v>0</v>
      </c>
      <c r="AA361">
        <f>VLOOKUP(customer!A361,Marketing!A:I,7,FALSE)</f>
        <v>0</v>
      </c>
      <c r="AB361">
        <f>VLOOKUP(customer!A361,Marketing!A:I,8,FALSE)</f>
        <v>0</v>
      </c>
      <c r="AC361" s="1">
        <f>VLOOKUP(customer!A361,Marketing!A:I,9,FALSE)</f>
        <v>43761</v>
      </c>
    </row>
    <row r="362" spans="1:29" x14ac:dyDescent="0.3">
      <c r="A362">
        <v>2011</v>
      </c>
      <c r="B362">
        <v>174538</v>
      </c>
      <c r="C362">
        <v>0</v>
      </c>
      <c r="D362">
        <v>0</v>
      </c>
      <c r="E362">
        <v>49</v>
      </c>
      <c r="F362" t="str">
        <f>IF(customer!G362=1, "Married", IF(customer!H362=1, "Single", IF(customer!F362=1, "Divorced", IF(customer!I362=1, "Together", IF(customer!J362=1, "Widowed", "Unknown")))))</f>
        <v>Together</v>
      </c>
      <c r="G362" t="str">
        <f>IF(customer!K362=1,"Basic",IF(customer!L362=1,"Graduate",IF(customer!M362=1,"Master",IF(customer!N362=1,"PhD","Unknown"))))</f>
        <v>Graduate</v>
      </c>
      <c r="H362" t="s">
        <v>18</v>
      </c>
      <c r="I362">
        <f>VLOOKUP(customer!A362,sales_update!A:N,2,FALSE)</f>
        <v>21</v>
      </c>
      <c r="J362">
        <f xml:space="preserve"> VLOOKUP(customer!A362,sales_update!A:N,3,FALSE)</f>
        <v>890</v>
      </c>
      <c r="K362">
        <f>VLOOKUP(customer!A362,sales_update!A:N,4,FALSE)</f>
        <v>229</v>
      </c>
      <c r="L362">
        <f>VLOOKUP(customer!A362,sales_update!A:N,5,FALSE)</f>
        <v>1716</v>
      </c>
      <c r="M362">
        <f>VLOOKUP(customer!A362,sales_update!A:N,6,FALSE)</f>
        <v>258</v>
      </c>
      <c r="N362">
        <f>VLOOKUP(customer!A362,sales_update!A:N,7,FALSE)</f>
        <v>262</v>
      </c>
      <c r="O362">
        <f>VLOOKUP(customer!A362,sales_update!A:N,8,FALSE)</f>
        <v>66</v>
      </c>
      <c r="P362">
        <f>VLOOKUP(customer!A362,sales_update!A:N,9,FALSE)</f>
        <v>3290</v>
      </c>
      <c r="Q362">
        <f>VLOOKUP(customer!A362,sales_update!A:N,10,FALSE)</f>
        <v>1</v>
      </c>
      <c r="R362">
        <f>VLOOKUP(customer!A362,sales_update!A:N,11,FALSE)</f>
        <v>8</v>
      </c>
      <c r="S362">
        <f>VLOOKUP(customer!A362,sales_update!A:N,12,FALSE)</f>
        <v>8</v>
      </c>
      <c r="T362">
        <f>VLOOKUP(customer!A362,sales_update!A:N,13,FALSE)</f>
        <v>5</v>
      </c>
      <c r="U362">
        <f>VLOOKUP(customer!A362,sales_update!A:N,14,FALSE)</f>
        <v>3</v>
      </c>
      <c r="V362">
        <f>VLOOKUP(customer!A362,Marketing!A:I,2,FALSE)</f>
        <v>0</v>
      </c>
      <c r="W362">
        <f>VLOOKUP(customer!A362,Marketing!A:I,3,FALSE)</f>
        <v>0</v>
      </c>
      <c r="X362">
        <f>VLOOKUP(customer!A362,Marketing!A:I,4,FALSE)</f>
        <v>1</v>
      </c>
      <c r="Y362">
        <f>VLOOKUP(customer!A362,Marketing!A:I,5,FALSE)</f>
        <v>0</v>
      </c>
      <c r="Z362">
        <f>VLOOKUP(customer!A362,Marketing!A:I,6,FALSE)</f>
        <v>0</v>
      </c>
      <c r="AA362">
        <f>VLOOKUP(customer!A362,Marketing!A:I,7,FALSE)</f>
        <v>0</v>
      </c>
      <c r="AB362">
        <f>VLOOKUP(customer!A362,Marketing!A:I,8,FALSE)</f>
        <v>1</v>
      </c>
      <c r="AC362" s="1">
        <f>VLOOKUP(customer!A362,Marketing!A:I,9,FALSE)</f>
        <v>43803</v>
      </c>
    </row>
    <row r="363" spans="1:29" x14ac:dyDescent="0.3">
      <c r="A363">
        <v>2940</v>
      </c>
      <c r="B363">
        <v>174485</v>
      </c>
      <c r="C363">
        <v>0</v>
      </c>
      <c r="D363">
        <v>0</v>
      </c>
      <c r="E363">
        <v>73</v>
      </c>
      <c r="F363" t="str">
        <f>IF(customer!G363=1, "Married", IF(customer!H363=1, "Single", IF(customer!F363=1, "Divorced", IF(customer!I363=1, "Together", IF(customer!J363=1, "Widowed", "Unknown")))))</f>
        <v>Together</v>
      </c>
      <c r="G363" t="str">
        <f>IF(customer!K363=1,"Basic",IF(customer!L363=1,"Graduate",IF(customer!M363=1,"Master",IF(customer!N363=1,"PhD","Unknown"))))</f>
        <v>Graduate</v>
      </c>
      <c r="H363" t="s">
        <v>17</v>
      </c>
      <c r="I363">
        <f>VLOOKUP(customer!A363,sales_update!A:N,2,FALSE)</f>
        <v>58</v>
      </c>
      <c r="J363">
        <f xml:space="preserve"> VLOOKUP(customer!A363,sales_update!A:N,3,FALSE)</f>
        <v>1169</v>
      </c>
      <c r="K363">
        <f>VLOOKUP(customer!A363,sales_update!A:N,4,FALSE)</f>
        <v>349</v>
      </c>
      <c r="L363">
        <f>VLOOKUP(customer!A363,sales_update!A:N,5,FALSE)</f>
        <v>1909</v>
      </c>
      <c r="M363">
        <f>VLOOKUP(customer!A363,sales_update!A:N,6,FALSE)</f>
        <v>405</v>
      </c>
      <c r="N363">
        <f>VLOOKUP(customer!A363,sales_update!A:N,7,FALSE)</f>
        <v>115</v>
      </c>
      <c r="O363">
        <f>VLOOKUP(customer!A363,sales_update!A:N,8,FALSE)</f>
        <v>115</v>
      </c>
      <c r="P363">
        <f>VLOOKUP(customer!A363,sales_update!A:N,9,FALSE)</f>
        <v>3832</v>
      </c>
      <c r="Q363">
        <f>VLOOKUP(customer!A363,sales_update!A:N,10,FALSE)</f>
        <v>1</v>
      </c>
      <c r="R363">
        <f>VLOOKUP(customer!A363,sales_update!A:N,11,FALSE)</f>
        <v>6</v>
      </c>
      <c r="S363">
        <f>VLOOKUP(customer!A363,sales_update!A:N,12,FALSE)</f>
        <v>7</v>
      </c>
      <c r="T363">
        <f>VLOOKUP(customer!A363,sales_update!A:N,13,FALSE)</f>
        <v>12</v>
      </c>
      <c r="U363">
        <f>VLOOKUP(customer!A363,sales_update!A:N,14,FALSE)</f>
        <v>3</v>
      </c>
      <c r="V363">
        <f>VLOOKUP(customer!A363,Marketing!A:I,2,FALSE)</f>
        <v>0</v>
      </c>
      <c r="W363">
        <f>VLOOKUP(customer!A363,Marketing!A:I,3,FALSE)</f>
        <v>0</v>
      </c>
      <c r="X363">
        <f>VLOOKUP(customer!A363,Marketing!A:I,4,FALSE)</f>
        <v>0</v>
      </c>
      <c r="Y363">
        <f>VLOOKUP(customer!A363,Marketing!A:I,5,FALSE)</f>
        <v>0</v>
      </c>
      <c r="Z363">
        <f>VLOOKUP(customer!A363,Marketing!A:I,6,FALSE)</f>
        <v>0</v>
      </c>
      <c r="AA363">
        <f>VLOOKUP(customer!A363,Marketing!A:I,7,FALSE)</f>
        <v>0</v>
      </c>
      <c r="AB363">
        <f>VLOOKUP(customer!A363,Marketing!A:I,8,FALSE)</f>
        <v>0</v>
      </c>
      <c r="AC363" s="1">
        <f>VLOOKUP(customer!A363,Marketing!A:I,9,FALSE)</f>
        <v>43859</v>
      </c>
    </row>
    <row r="364" spans="1:29" x14ac:dyDescent="0.3">
      <c r="A364">
        <v>1376</v>
      </c>
      <c r="B364">
        <v>174293</v>
      </c>
      <c r="C364">
        <v>0</v>
      </c>
      <c r="D364">
        <v>0</v>
      </c>
      <c r="E364">
        <v>27</v>
      </c>
      <c r="F364" t="str">
        <f>IF(customer!G364=1, "Married", IF(customer!H364=1, "Single", IF(customer!F364=1, "Divorced", IF(customer!I364=1, "Together", IF(customer!J364=1, "Widowed", "Unknown")))))</f>
        <v>Single</v>
      </c>
      <c r="G364" t="str">
        <f>IF(customer!K364=1,"Basic",IF(customer!L364=1,"Graduate",IF(customer!M364=1,"Master",IF(customer!N364=1,"PhD","Unknown"))))</f>
        <v>Graduate</v>
      </c>
      <c r="H364" t="s">
        <v>19</v>
      </c>
      <c r="I364">
        <f>VLOOKUP(customer!A364,sales_update!A:N,2,FALSE)</f>
        <v>66</v>
      </c>
      <c r="J364">
        <f xml:space="preserve"> VLOOKUP(customer!A364,sales_update!A:N,3,FALSE)</f>
        <v>880</v>
      </c>
      <c r="K364">
        <f>VLOOKUP(customer!A364,sales_update!A:N,4,FALSE)</f>
        <v>357</v>
      </c>
      <c r="L364">
        <f>VLOOKUP(customer!A364,sales_update!A:N,5,FALSE)</f>
        <v>786</v>
      </c>
      <c r="M364">
        <f>VLOOKUP(customer!A364,sales_update!A:N,6,FALSE)</f>
        <v>218</v>
      </c>
      <c r="N364">
        <f>VLOOKUP(customer!A364,sales_update!A:N,7,FALSE)</f>
        <v>213</v>
      </c>
      <c r="O364">
        <f>VLOOKUP(customer!A364,sales_update!A:N,8,FALSE)</f>
        <v>190</v>
      </c>
      <c r="P364">
        <f>VLOOKUP(customer!A364,sales_update!A:N,9,FALSE)</f>
        <v>2264</v>
      </c>
      <c r="Q364">
        <f>VLOOKUP(customer!A364,sales_update!A:N,10,FALSE)</f>
        <v>1</v>
      </c>
      <c r="R364">
        <f>VLOOKUP(customer!A364,sales_update!A:N,11,FALSE)</f>
        <v>5</v>
      </c>
      <c r="S364">
        <f>VLOOKUP(customer!A364,sales_update!A:N,12,FALSE)</f>
        <v>4</v>
      </c>
      <c r="T364">
        <f>VLOOKUP(customer!A364,sales_update!A:N,13,FALSE)</f>
        <v>6</v>
      </c>
      <c r="U364">
        <f>VLOOKUP(customer!A364,sales_update!A:N,14,FALSE)</f>
        <v>2</v>
      </c>
      <c r="V364">
        <f>VLOOKUP(customer!A364,Marketing!A:I,2,FALSE)</f>
        <v>0</v>
      </c>
      <c r="W364">
        <f>VLOOKUP(customer!A364,Marketing!A:I,3,FALSE)</f>
        <v>0</v>
      </c>
      <c r="X364">
        <f>VLOOKUP(customer!A364,Marketing!A:I,4,FALSE)</f>
        <v>0</v>
      </c>
      <c r="Y364">
        <f>VLOOKUP(customer!A364,Marketing!A:I,5,FALSE)</f>
        <v>0</v>
      </c>
      <c r="Z364">
        <f>VLOOKUP(customer!A364,Marketing!A:I,6,FALSE)</f>
        <v>0</v>
      </c>
      <c r="AA364">
        <f>VLOOKUP(customer!A364,Marketing!A:I,7,FALSE)</f>
        <v>0</v>
      </c>
      <c r="AB364">
        <f>VLOOKUP(customer!A364,Marketing!A:I,8,FALSE)</f>
        <v>0</v>
      </c>
      <c r="AC364" s="1">
        <f>VLOOKUP(customer!A364,Marketing!A:I,9,FALSE)</f>
        <v>44112</v>
      </c>
    </row>
    <row r="365" spans="1:29" x14ac:dyDescent="0.3">
      <c r="A365">
        <v>1909</v>
      </c>
      <c r="B365">
        <v>174293</v>
      </c>
      <c r="C365">
        <v>0</v>
      </c>
      <c r="D365">
        <v>0</v>
      </c>
      <c r="E365">
        <v>27</v>
      </c>
      <c r="F365" t="str">
        <f>IF(customer!G365=1, "Married", IF(customer!H365=1, "Single", IF(customer!F365=1, "Divorced", IF(customer!I365=1, "Together", IF(customer!J365=1, "Widowed", "Unknown")))))</f>
        <v>Single</v>
      </c>
      <c r="G365" t="str">
        <f>IF(customer!K365=1,"Basic",IF(customer!L365=1,"Graduate",IF(customer!M365=1,"Master",IF(customer!N365=1,"PhD","Unknown"))))</f>
        <v>Graduate</v>
      </c>
      <c r="H365" t="s">
        <v>18</v>
      </c>
      <c r="I365">
        <f>VLOOKUP(customer!A365,sales_update!A:N,2,FALSE)</f>
        <v>66</v>
      </c>
      <c r="J365">
        <f xml:space="preserve"> VLOOKUP(customer!A365,sales_update!A:N,3,FALSE)</f>
        <v>880</v>
      </c>
      <c r="K365">
        <f>VLOOKUP(customer!A365,sales_update!A:N,4,FALSE)</f>
        <v>357</v>
      </c>
      <c r="L365">
        <f>VLOOKUP(customer!A365,sales_update!A:N,5,FALSE)</f>
        <v>786</v>
      </c>
      <c r="M365">
        <f>VLOOKUP(customer!A365,sales_update!A:N,6,FALSE)</f>
        <v>218</v>
      </c>
      <c r="N365">
        <f>VLOOKUP(customer!A365,sales_update!A:N,7,FALSE)</f>
        <v>213</v>
      </c>
      <c r="O365">
        <f>VLOOKUP(customer!A365,sales_update!A:N,8,FALSE)</f>
        <v>190</v>
      </c>
      <c r="P365">
        <f>VLOOKUP(customer!A365,sales_update!A:N,9,FALSE)</f>
        <v>2264</v>
      </c>
      <c r="Q365">
        <f>VLOOKUP(customer!A365,sales_update!A:N,10,FALSE)</f>
        <v>1</v>
      </c>
      <c r="R365">
        <f>VLOOKUP(customer!A365,sales_update!A:N,11,FALSE)</f>
        <v>5</v>
      </c>
      <c r="S365">
        <f>VLOOKUP(customer!A365,sales_update!A:N,12,FALSE)</f>
        <v>4</v>
      </c>
      <c r="T365">
        <f>VLOOKUP(customer!A365,sales_update!A:N,13,FALSE)</f>
        <v>6</v>
      </c>
      <c r="U365">
        <f>VLOOKUP(customer!A365,sales_update!A:N,14,FALSE)</f>
        <v>2</v>
      </c>
      <c r="V365">
        <f>VLOOKUP(customer!A365,Marketing!A:I,2,FALSE)</f>
        <v>0</v>
      </c>
      <c r="W365">
        <f>VLOOKUP(customer!A365,Marketing!A:I,3,FALSE)</f>
        <v>0</v>
      </c>
      <c r="X365">
        <f>VLOOKUP(customer!A365,Marketing!A:I,4,FALSE)</f>
        <v>0</v>
      </c>
      <c r="Y365">
        <f>VLOOKUP(customer!A365,Marketing!A:I,5,FALSE)</f>
        <v>0</v>
      </c>
      <c r="Z365">
        <f>VLOOKUP(customer!A365,Marketing!A:I,6,FALSE)</f>
        <v>0</v>
      </c>
      <c r="AA365">
        <f>VLOOKUP(customer!A365,Marketing!A:I,7,FALSE)</f>
        <v>0</v>
      </c>
      <c r="AB365">
        <f>VLOOKUP(customer!A365,Marketing!A:I,8,FALSE)</f>
        <v>0</v>
      </c>
      <c r="AC365" s="1">
        <f>VLOOKUP(customer!A365,Marketing!A:I,9,FALSE)</f>
        <v>44112</v>
      </c>
    </row>
    <row r="366" spans="1:29" x14ac:dyDescent="0.3">
      <c r="A366">
        <v>2830</v>
      </c>
      <c r="B366">
        <v>174290</v>
      </c>
      <c r="C366">
        <v>0</v>
      </c>
      <c r="D366">
        <v>1</v>
      </c>
      <c r="E366">
        <v>49</v>
      </c>
      <c r="F366" t="str">
        <f>IF(customer!G366=1, "Married", IF(customer!H366=1, "Single", IF(customer!F366=1, "Divorced", IF(customer!I366=1, "Together", IF(customer!J366=1, "Widowed", "Unknown")))))</f>
        <v>Divorced</v>
      </c>
      <c r="G366" t="str">
        <f>IF(customer!K366=1,"Basic",IF(customer!L366=1,"Graduate",IF(customer!M366=1,"Master",IF(customer!N366=1,"PhD","Unknown"))))</f>
        <v>Master</v>
      </c>
      <c r="H366" t="s">
        <v>20</v>
      </c>
      <c r="I366">
        <f>VLOOKUP(customer!A366,sales_update!A:N,2,FALSE)</f>
        <v>70</v>
      </c>
      <c r="J366">
        <f xml:space="preserve"> VLOOKUP(customer!A366,sales_update!A:N,3,FALSE)</f>
        <v>2630</v>
      </c>
      <c r="K366">
        <f>VLOOKUP(customer!A366,sales_update!A:N,4,FALSE)</f>
        <v>0</v>
      </c>
      <c r="L366">
        <f>VLOOKUP(customer!A366,sales_update!A:N,5,FALSE)</f>
        <v>169</v>
      </c>
      <c r="M366">
        <f>VLOOKUP(customer!A366,sales_update!A:N,6,FALSE)</f>
        <v>0</v>
      </c>
      <c r="N366">
        <f>VLOOKUP(customer!A366,sales_update!A:N,7,FALSE)</f>
        <v>28</v>
      </c>
      <c r="O366">
        <f>VLOOKUP(customer!A366,sales_update!A:N,8,FALSE)</f>
        <v>28</v>
      </c>
      <c r="P366">
        <f>VLOOKUP(customer!A366,sales_update!A:N,9,FALSE)</f>
        <v>2799</v>
      </c>
      <c r="Q366">
        <f>VLOOKUP(customer!A366,sales_update!A:N,10,FALSE)</f>
        <v>4</v>
      </c>
      <c r="R366">
        <f>VLOOKUP(customer!A366,sales_update!A:N,11,FALSE)</f>
        <v>10</v>
      </c>
      <c r="S366">
        <f>VLOOKUP(customer!A366,sales_update!A:N,12,FALSE)</f>
        <v>8</v>
      </c>
      <c r="T366">
        <f>VLOOKUP(customer!A366,sales_update!A:N,13,FALSE)</f>
        <v>10</v>
      </c>
      <c r="U366">
        <f>VLOOKUP(customer!A366,sales_update!A:N,14,FALSE)</f>
        <v>6</v>
      </c>
      <c r="V366">
        <f>VLOOKUP(customer!A366,Marketing!A:I,2,FALSE)</f>
        <v>0</v>
      </c>
      <c r="W366">
        <f>VLOOKUP(customer!A366,Marketing!A:I,3,FALSE)</f>
        <v>1</v>
      </c>
      <c r="X366">
        <f>VLOOKUP(customer!A366,Marketing!A:I,4,FALSE)</f>
        <v>0</v>
      </c>
      <c r="Y366">
        <f>VLOOKUP(customer!A366,Marketing!A:I,5,FALSE)</f>
        <v>1</v>
      </c>
      <c r="Z366">
        <f>VLOOKUP(customer!A366,Marketing!A:I,6,FALSE)</f>
        <v>0</v>
      </c>
      <c r="AA366">
        <f>VLOOKUP(customer!A366,Marketing!A:I,7,FALSE)</f>
        <v>0</v>
      </c>
      <c r="AB366">
        <f>VLOOKUP(customer!A366,Marketing!A:I,8,FALSE)</f>
        <v>0</v>
      </c>
      <c r="AC366" s="1">
        <f>VLOOKUP(customer!A366,Marketing!A:I,9,FALSE)</f>
        <v>43847</v>
      </c>
    </row>
    <row r="367" spans="1:29" x14ac:dyDescent="0.3">
      <c r="A367">
        <v>2567</v>
      </c>
      <c r="B367">
        <v>174268</v>
      </c>
      <c r="C367">
        <v>0</v>
      </c>
      <c r="D367">
        <v>0</v>
      </c>
      <c r="E367">
        <v>65</v>
      </c>
      <c r="F367" t="str">
        <f>IF(customer!G367=1, "Married", IF(customer!H367=1, "Single", IF(customer!F367=1, "Divorced", IF(customer!I367=1, "Together", IF(customer!J367=1, "Widowed", "Unknown")))))</f>
        <v>Married</v>
      </c>
      <c r="G367" t="str">
        <f>IF(customer!K367=1,"Basic",IF(customer!L367=1,"Graduate",IF(customer!M367=1,"Master",IF(customer!N367=1,"PhD","Unknown"))))</f>
        <v>Graduate</v>
      </c>
      <c r="H367" t="s">
        <v>15</v>
      </c>
      <c r="I367">
        <f>VLOOKUP(customer!A367,sales_update!A:N,2,FALSE)</f>
        <v>83</v>
      </c>
      <c r="J367">
        <f xml:space="preserve"> VLOOKUP(customer!A367,sales_update!A:N,3,FALSE)</f>
        <v>467</v>
      </c>
      <c r="K367">
        <f>VLOOKUP(customer!A367,sales_update!A:N,4,FALSE)</f>
        <v>155</v>
      </c>
      <c r="L367">
        <f>VLOOKUP(customer!A367,sales_update!A:N,5,FALSE)</f>
        <v>739</v>
      </c>
      <c r="M367">
        <f>VLOOKUP(customer!A367,sales_update!A:N,6,FALSE)</f>
        <v>228</v>
      </c>
      <c r="N367">
        <f>VLOOKUP(customer!A367,sales_update!A:N,7,FALSE)</f>
        <v>408</v>
      </c>
      <c r="O367">
        <f>VLOOKUP(customer!A367,sales_update!A:N,8,FALSE)</f>
        <v>96</v>
      </c>
      <c r="P367">
        <f>VLOOKUP(customer!A367,sales_update!A:N,9,FALSE)</f>
        <v>1901</v>
      </c>
      <c r="Q367">
        <f>VLOOKUP(customer!A367,sales_update!A:N,10,FALSE)</f>
        <v>1</v>
      </c>
      <c r="R367">
        <f>VLOOKUP(customer!A367,sales_update!A:N,11,FALSE)</f>
        <v>4</v>
      </c>
      <c r="S367">
        <f>VLOOKUP(customer!A367,sales_update!A:N,12,FALSE)</f>
        <v>3</v>
      </c>
      <c r="T367">
        <f>VLOOKUP(customer!A367,sales_update!A:N,13,FALSE)</f>
        <v>5</v>
      </c>
      <c r="U367">
        <f>VLOOKUP(customer!A367,sales_update!A:N,14,FALSE)</f>
        <v>2</v>
      </c>
      <c r="V367">
        <f>VLOOKUP(customer!A367,Marketing!A:I,2,FALSE)</f>
        <v>0</v>
      </c>
      <c r="W367">
        <f>VLOOKUP(customer!A367,Marketing!A:I,3,FALSE)</f>
        <v>0</v>
      </c>
      <c r="X367">
        <f>VLOOKUP(customer!A367,Marketing!A:I,4,FALSE)</f>
        <v>0</v>
      </c>
      <c r="Y367">
        <f>VLOOKUP(customer!A367,Marketing!A:I,5,FALSE)</f>
        <v>0</v>
      </c>
      <c r="Z367">
        <f>VLOOKUP(customer!A367,Marketing!A:I,6,FALSE)</f>
        <v>0</v>
      </c>
      <c r="AA367">
        <f>VLOOKUP(customer!A367,Marketing!A:I,7,FALSE)</f>
        <v>0</v>
      </c>
      <c r="AB367">
        <f>VLOOKUP(customer!A367,Marketing!A:I,8,FALSE)</f>
        <v>0</v>
      </c>
      <c r="AC367" s="1">
        <f>VLOOKUP(customer!A367,Marketing!A:I,9,FALSE)</f>
        <v>43668</v>
      </c>
    </row>
    <row r="368" spans="1:29" x14ac:dyDescent="0.3">
      <c r="A368">
        <v>1758</v>
      </c>
      <c r="B368">
        <v>174250</v>
      </c>
      <c r="C368">
        <v>0</v>
      </c>
      <c r="D368">
        <v>0</v>
      </c>
      <c r="E368">
        <v>62</v>
      </c>
      <c r="F368" t="str">
        <f>IF(customer!G368=1, "Married", IF(customer!H368=1, "Single", IF(customer!F368=1, "Divorced", IF(customer!I368=1, "Together", IF(customer!J368=1, "Widowed", "Unknown")))))</f>
        <v>Together</v>
      </c>
      <c r="G368" t="str">
        <f>IF(customer!K368=1,"Basic",IF(customer!L368=1,"Graduate",IF(customer!M368=1,"Master",IF(customer!N368=1,"PhD","Unknown"))))</f>
        <v>PhD</v>
      </c>
      <c r="H368" t="s">
        <v>17</v>
      </c>
      <c r="I368">
        <f>VLOOKUP(customer!A368,sales_update!A:N,2,FALSE)</f>
        <v>90</v>
      </c>
      <c r="J368">
        <f xml:space="preserve"> VLOOKUP(customer!A368,sales_update!A:N,3,FALSE)</f>
        <v>1596</v>
      </c>
      <c r="K368">
        <f>VLOOKUP(customer!A368,sales_update!A:N,4,FALSE)</f>
        <v>26</v>
      </c>
      <c r="L368">
        <f>VLOOKUP(customer!A368,sales_update!A:N,5,FALSE)</f>
        <v>920</v>
      </c>
      <c r="M368">
        <f>VLOOKUP(customer!A368,sales_update!A:N,6,FALSE)</f>
        <v>176</v>
      </c>
      <c r="N368">
        <f>VLOOKUP(customer!A368,sales_update!A:N,7,FALSE)</f>
        <v>0</v>
      </c>
      <c r="O368">
        <f>VLOOKUP(customer!A368,sales_update!A:N,8,FALSE)</f>
        <v>0</v>
      </c>
      <c r="P368">
        <f>VLOOKUP(customer!A368,sales_update!A:N,9,FALSE)</f>
        <v>2718</v>
      </c>
      <c r="Q368">
        <f>VLOOKUP(customer!A368,sales_update!A:N,10,FALSE)</f>
        <v>1</v>
      </c>
      <c r="R368">
        <f>VLOOKUP(customer!A368,sales_update!A:N,11,FALSE)</f>
        <v>2</v>
      </c>
      <c r="S368">
        <f>VLOOKUP(customer!A368,sales_update!A:N,12,FALSE)</f>
        <v>11</v>
      </c>
      <c r="T368">
        <f>VLOOKUP(customer!A368,sales_update!A:N,13,FALSE)</f>
        <v>4</v>
      </c>
      <c r="U368">
        <f>VLOOKUP(customer!A368,sales_update!A:N,14,FALSE)</f>
        <v>1</v>
      </c>
      <c r="V368">
        <f>VLOOKUP(customer!A368,Marketing!A:I,2,FALSE)</f>
        <v>0</v>
      </c>
      <c r="W368">
        <f>VLOOKUP(customer!A368,Marketing!A:I,3,FALSE)</f>
        <v>0</v>
      </c>
      <c r="X368">
        <f>VLOOKUP(customer!A368,Marketing!A:I,4,FALSE)</f>
        <v>0</v>
      </c>
      <c r="Y368">
        <f>VLOOKUP(customer!A368,Marketing!A:I,5,FALSE)</f>
        <v>0</v>
      </c>
      <c r="Z368">
        <f>VLOOKUP(customer!A368,Marketing!A:I,6,FALSE)</f>
        <v>0</v>
      </c>
      <c r="AA368">
        <f>VLOOKUP(customer!A368,Marketing!A:I,7,FALSE)</f>
        <v>0</v>
      </c>
      <c r="AB368">
        <f>VLOOKUP(customer!A368,Marketing!A:I,8,FALSE)</f>
        <v>0</v>
      </c>
      <c r="AC368" s="1">
        <f>VLOOKUP(customer!A368,Marketing!A:I,9,FALSE)</f>
        <v>44014</v>
      </c>
    </row>
    <row r="369" spans="1:29" x14ac:dyDescent="0.3">
      <c r="A369">
        <v>2153</v>
      </c>
      <c r="B369">
        <v>174214</v>
      </c>
      <c r="C369">
        <v>0</v>
      </c>
      <c r="D369">
        <v>0</v>
      </c>
      <c r="E369">
        <v>30</v>
      </c>
      <c r="F369" t="str">
        <f>IF(customer!G369=1, "Married", IF(customer!H369=1, "Single", IF(customer!F369=1, "Divorced", IF(customer!I369=1, "Together", IF(customer!J369=1, "Widowed", "Unknown")))))</f>
        <v>Married</v>
      </c>
      <c r="G369" t="str">
        <f>IF(customer!K369=1,"Basic",IF(customer!L369=1,"Graduate",IF(customer!M369=1,"Master",IF(customer!N369=1,"PhD","Unknown"))))</f>
        <v>PhD</v>
      </c>
      <c r="H369" t="s">
        <v>15</v>
      </c>
      <c r="I369">
        <f>VLOOKUP(customer!A369,sales_update!A:N,2,FALSE)</f>
        <v>3</v>
      </c>
      <c r="J369">
        <f xml:space="preserve"> VLOOKUP(customer!A369,sales_update!A:N,3,FALSE)</f>
        <v>2026</v>
      </c>
      <c r="K369">
        <f>VLOOKUP(customer!A369,sales_update!A:N,4,FALSE)</f>
        <v>195</v>
      </c>
      <c r="L369">
        <f>VLOOKUP(customer!A369,sales_update!A:N,5,FALSE)</f>
        <v>1284</v>
      </c>
      <c r="M369">
        <f>VLOOKUP(customer!A369,sales_update!A:N,6,FALSE)</f>
        <v>202</v>
      </c>
      <c r="N369">
        <f>VLOOKUP(customer!A369,sales_update!A:N,7,FALSE)</f>
        <v>232</v>
      </c>
      <c r="O369">
        <f>VLOOKUP(customer!A369,sales_update!A:N,8,FALSE)</f>
        <v>77</v>
      </c>
      <c r="P369">
        <f>VLOOKUP(customer!A369,sales_update!A:N,9,FALSE)</f>
        <v>3862</v>
      </c>
      <c r="Q369">
        <f>VLOOKUP(customer!A369,sales_update!A:N,10,FALSE)</f>
        <v>1</v>
      </c>
      <c r="R369">
        <f>VLOOKUP(customer!A369,sales_update!A:N,11,FALSE)</f>
        <v>8</v>
      </c>
      <c r="S369">
        <f>VLOOKUP(customer!A369,sales_update!A:N,12,FALSE)</f>
        <v>2</v>
      </c>
      <c r="T369">
        <f>VLOOKUP(customer!A369,sales_update!A:N,13,FALSE)</f>
        <v>5</v>
      </c>
      <c r="U369">
        <f>VLOOKUP(customer!A369,sales_update!A:N,14,FALSE)</f>
        <v>5</v>
      </c>
      <c r="V369">
        <f>VLOOKUP(customer!A369,Marketing!A:I,2,FALSE)</f>
        <v>0</v>
      </c>
      <c r="W369">
        <f>VLOOKUP(customer!A369,Marketing!A:I,3,FALSE)</f>
        <v>0</v>
      </c>
      <c r="X369">
        <f>VLOOKUP(customer!A369,Marketing!A:I,4,FALSE)</f>
        <v>0</v>
      </c>
      <c r="Y369">
        <f>VLOOKUP(customer!A369,Marketing!A:I,5,FALSE)</f>
        <v>0</v>
      </c>
      <c r="Z369">
        <f>VLOOKUP(customer!A369,Marketing!A:I,6,FALSE)</f>
        <v>0</v>
      </c>
      <c r="AA369">
        <f>VLOOKUP(customer!A369,Marketing!A:I,7,FALSE)</f>
        <v>0</v>
      </c>
      <c r="AB369">
        <f>VLOOKUP(customer!A369,Marketing!A:I,8,FALSE)</f>
        <v>0</v>
      </c>
      <c r="AC369" s="1">
        <f>VLOOKUP(customer!A369,Marketing!A:I,9,FALSE)</f>
        <v>43496</v>
      </c>
    </row>
    <row r="370" spans="1:29" x14ac:dyDescent="0.3">
      <c r="A370">
        <v>2238</v>
      </c>
      <c r="B370">
        <v>174190</v>
      </c>
      <c r="C370">
        <v>0</v>
      </c>
      <c r="D370">
        <v>1</v>
      </c>
      <c r="E370">
        <v>45</v>
      </c>
      <c r="F370" t="str">
        <f>IF(customer!G370=1, "Married", IF(customer!H370=1, "Single", IF(customer!F370=1, "Divorced", IF(customer!I370=1, "Together", IF(customer!J370=1, "Widowed", "Unknown")))))</f>
        <v>Married</v>
      </c>
      <c r="G370" t="str">
        <f>IF(customer!K370=1,"Basic",IF(customer!L370=1,"Graduate",IF(customer!M370=1,"Master",IF(customer!N370=1,"PhD","Unknown"))))</f>
        <v>Graduate</v>
      </c>
      <c r="H370" t="s">
        <v>17</v>
      </c>
      <c r="I370">
        <f>VLOOKUP(customer!A370,sales_update!A:N,2,FALSE)</f>
        <v>49</v>
      </c>
      <c r="J370">
        <f xml:space="preserve"> VLOOKUP(customer!A370,sales_update!A:N,3,FALSE)</f>
        <v>355</v>
      </c>
      <c r="K370">
        <f>VLOOKUP(customer!A370,sales_update!A:N,4,FALSE)</f>
        <v>190</v>
      </c>
      <c r="L370">
        <f>VLOOKUP(customer!A370,sales_update!A:N,5,FALSE)</f>
        <v>202</v>
      </c>
      <c r="M370">
        <f>VLOOKUP(customer!A370,sales_update!A:N,6,FALSE)</f>
        <v>394</v>
      </c>
      <c r="N370">
        <f>VLOOKUP(customer!A370,sales_update!A:N,7,FALSE)</f>
        <v>214</v>
      </c>
      <c r="O370">
        <f>VLOOKUP(customer!A370,sales_update!A:N,8,FALSE)</f>
        <v>150</v>
      </c>
      <c r="P370">
        <f>VLOOKUP(customer!A370,sales_update!A:N,9,FALSE)</f>
        <v>1204</v>
      </c>
      <c r="Q370">
        <f>VLOOKUP(customer!A370,sales_update!A:N,10,FALSE)</f>
        <v>2</v>
      </c>
      <c r="R370">
        <f>VLOOKUP(customer!A370,sales_update!A:N,11,FALSE)</f>
        <v>4</v>
      </c>
      <c r="S370">
        <f>VLOOKUP(customer!A370,sales_update!A:N,12,FALSE)</f>
        <v>2</v>
      </c>
      <c r="T370">
        <f>VLOOKUP(customer!A370,sales_update!A:N,13,FALSE)</f>
        <v>11</v>
      </c>
      <c r="U370">
        <f>VLOOKUP(customer!A370,sales_update!A:N,14,FALSE)</f>
        <v>2</v>
      </c>
      <c r="V370">
        <f>VLOOKUP(customer!A370,Marketing!A:I,2,FALSE)</f>
        <v>0</v>
      </c>
      <c r="W370">
        <f>VLOOKUP(customer!A370,Marketing!A:I,3,FALSE)</f>
        <v>0</v>
      </c>
      <c r="X370">
        <f>VLOOKUP(customer!A370,Marketing!A:I,4,FALSE)</f>
        <v>0</v>
      </c>
      <c r="Y370">
        <f>VLOOKUP(customer!A370,Marketing!A:I,5,FALSE)</f>
        <v>0</v>
      </c>
      <c r="Z370">
        <f>VLOOKUP(customer!A370,Marketing!A:I,6,FALSE)</f>
        <v>0</v>
      </c>
      <c r="AA370">
        <f>VLOOKUP(customer!A370,Marketing!A:I,7,FALSE)</f>
        <v>0</v>
      </c>
      <c r="AB370">
        <f>VLOOKUP(customer!A370,Marketing!A:I,8,FALSE)</f>
        <v>0</v>
      </c>
      <c r="AC370" s="1">
        <f>VLOOKUP(customer!A370,Marketing!A:I,9,FALSE)</f>
        <v>44120</v>
      </c>
    </row>
    <row r="371" spans="1:29" x14ac:dyDescent="0.3">
      <c r="A371">
        <v>1153</v>
      </c>
      <c r="B371">
        <v>174165</v>
      </c>
      <c r="C371">
        <v>0</v>
      </c>
      <c r="D371">
        <v>0</v>
      </c>
      <c r="E371">
        <v>45</v>
      </c>
      <c r="F371" t="str">
        <f>IF(customer!G371=1, "Married", IF(customer!H371=1, "Single", IF(customer!F371=1, "Divorced", IF(customer!I371=1, "Together", IF(customer!J371=1, "Widowed", "Unknown")))))</f>
        <v>Divorced</v>
      </c>
      <c r="G371" t="str">
        <f>IF(customer!K371=1,"Basic",IF(customer!L371=1,"Graduate",IF(customer!M371=1,"Master",IF(customer!N371=1,"PhD","Unknown"))))</f>
        <v>PhD</v>
      </c>
      <c r="H371" t="s">
        <v>18</v>
      </c>
      <c r="I371">
        <f>VLOOKUP(customer!A371,sales_update!A:N,2,FALSE)</f>
        <v>9</v>
      </c>
      <c r="J371">
        <f xml:space="preserve"> VLOOKUP(customer!A371,sales_update!A:N,3,FALSE)</f>
        <v>2351</v>
      </c>
      <c r="K371">
        <f>VLOOKUP(customer!A371,sales_update!A:N,4,FALSE)</f>
        <v>28</v>
      </c>
      <c r="L371">
        <f>VLOOKUP(customer!A371,sales_update!A:N,5,FALSE)</f>
        <v>564</v>
      </c>
      <c r="M371">
        <f>VLOOKUP(customer!A371,sales_update!A:N,6,FALSE)</f>
        <v>38</v>
      </c>
      <c r="N371">
        <f>VLOOKUP(customer!A371,sales_update!A:N,7,FALSE)</f>
        <v>28</v>
      </c>
      <c r="O371">
        <f>VLOOKUP(customer!A371,sales_update!A:N,8,FALSE)</f>
        <v>28</v>
      </c>
      <c r="P371">
        <f>VLOOKUP(customer!A371,sales_update!A:N,9,FALSE)</f>
        <v>2980</v>
      </c>
      <c r="Q371">
        <f>VLOOKUP(customer!A371,sales_update!A:N,10,FALSE)</f>
        <v>1</v>
      </c>
      <c r="R371">
        <f>VLOOKUP(customer!A371,sales_update!A:N,11,FALSE)</f>
        <v>5</v>
      </c>
      <c r="S371">
        <f>VLOOKUP(customer!A371,sales_update!A:N,12,FALSE)</f>
        <v>4</v>
      </c>
      <c r="T371">
        <f>VLOOKUP(customer!A371,sales_update!A:N,13,FALSE)</f>
        <v>10</v>
      </c>
      <c r="U371">
        <f>VLOOKUP(customer!A371,sales_update!A:N,14,FALSE)</f>
        <v>2</v>
      </c>
      <c r="V371">
        <f>VLOOKUP(customer!A371,Marketing!A:I,2,FALSE)</f>
        <v>0</v>
      </c>
      <c r="W371">
        <f>VLOOKUP(customer!A371,Marketing!A:I,3,FALSE)</f>
        <v>0</v>
      </c>
      <c r="X371">
        <f>VLOOKUP(customer!A371,Marketing!A:I,4,FALSE)</f>
        <v>0</v>
      </c>
      <c r="Y371">
        <f>VLOOKUP(customer!A371,Marketing!A:I,5,FALSE)</f>
        <v>0</v>
      </c>
      <c r="Z371">
        <f>VLOOKUP(customer!A371,Marketing!A:I,6,FALSE)</f>
        <v>0</v>
      </c>
      <c r="AA371">
        <f>VLOOKUP(customer!A371,Marketing!A:I,7,FALSE)</f>
        <v>0</v>
      </c>
      <c r="AB371">
        <f>VLOOKUP(customer!A371,Marketing!A:I,8,FALSE)</f>
        <v>0</v>
      </c>
      <c r="AC371" s="1">
        <f>VLOOKUP(customer!A371,Marketing!A:I,9,FALSE)</f>
        <v>43744</v>
      </c>
    </row>
    <row r="372" spans="1:29" x14ac:dyDescent="0.3">
      <c r="A372">
        <v>1908</v>
      </c>
      <c r="B372">
        <v>174116</v>
      </c>
      <c r="C372">
        <v>0</v>
      </c>
      <c r="D372">
        <v>0</v>
      </c>
      <c r="E372">
        <v>38</v>
      </c>
      <c r="F372" t="str">
        <f>IF(customer!G372=1, "Married", IF(customer!H372=1, "Single", IF(customer!F372=1, "Divorced", IF(customer!I372=1, "Together", IF(customer!J372=1, "Widowed", "Unknown")))))</f>
        <v>Single</v>
      </c>
      <c r="G372" t="str">
        <f>IF(customer!K372=1,"Basic",IF(customer!L372=1,"Graduate",IF(customer!M372=1,"Master",IF(customer!N372=1,"PhD","Unknown"))))</f>
        <v>Unknown</v>
      </c>
      <c r="H372" t="s">
        <v>17</v>
      </c>
      <c r="I372">
        <f>VLOOKUP(customer!A372,sales_update!A:N,2,FALSE)</f>
        <v>53</v>
      </c>
      <c r="J372">
        <f xml:space="preserve"> VLOOKUP(customer!A372,sales_update!A:N,3,FALSE)</f>
        <v>2046</v>
      </c>
      <c r="K372">
        <f>VLOOKUP(customer!A372,sales_update!A:N,4,FALSE)</f>
        <v>261</v>
      </c>
      <c r="L372">
        <f>VLOOKUP(customer!A372,sales_update!A:N,5,FALSE)</f>
        <v>1654</v>
      </c>
      <c r="M372">
        <f>VLOOKUP(customer!A372,sales_update!A:N,6,FALSE)</f>
        <v>341</v>
      </c>
      <c r="N372">
        <f>VLOOKUP(customer!A372,sales_update!A:N,7,FALSE)</f>
        <v>129</v>
      </c>
      <c r="O372">
        <f>VLOOKUP(customer!A372,sales_update!A:N,8,FALSE)</f>
        <v>390</v>
      </c>
      <c r="P372">
        <f>VLOOKUP(customer!A372,sales_update!A:N,9,FALSE)</f>
        <v>4041</v>
      </c>
      <c r="Q372">
        <f>VLOOKUP(customer!A372,sales_update!A:N,10,FALSE)</f>
        <v>1</v>
      </c>
      <c r="R372">
        <f>VLOOKUP(customer!A372,sales_update!A:N,11,FALSE)</f>
        <v>4</v>
      </c>
      <c r="S372">
        <f>VLOOKUP(customer!A372,sales_update!A:N,12,FALSE)</f>
        <v>4</v>
      </c>
      <c r="T372">
        <f>VLOOKUP(customer!A372,sales_update!A:N,13,FALSE)</f>
        <v>10</v>
      </c>
      <c r="U372">
        <f>VLOOKUP(customer!A372,sales_update!A:N,14,FALSE)</f>
        <v>2</v>
      </c>
      <c r="V372">
        <f>VLOOKUP(customer!A372,Marketing!A:I,2,FALSE)</f>
        <v>0</v>
      </c>
      <c r="W372">
        <f>VLOOKUP(customer!A372,Marketing!A:I,3,FALSE)</f>
        <v>1</v>
      </c>
      <c r="X372">
        <f>VLOOKUP(customer!A372,Marketing!A:I,4,FALSE)</f>
        <v>0</v>
      </c>
      <c r="Y372">
        <f>VLOOKUP(customer!A372,Marketing!A:I,5,FALSE)</f>
        <v>0</v>
      </c>
      <c r="Z372">
        <f>VLOOKUP(customer!A372,Marketing!A:I,6,FALSE)</f>
        <v>0</v>
      </c>
      <c r="AA372">
        <f>VLOOKUP(customer!A372,Marketing!A:I,7,FALSE)</f>
        <v>0</v>
      </c>
      <c r="AB372">
        <f>VLOOKUP(customer!A372,Marketing!A:I,8,FALSE)</f>
        <v>0</v>
      </c>
      <c r="AC372" s="1">
        <f>VLOOKUP(customer!A372,Marketing!A:I,9,FALSE)</f>
        <v>43987</v>
      </c>
    </row>
    <row r="373" spans="1:29" x14ac:dyDescent="0.3">
      <c r="A373">
        <v>1177</v>
      </c>
      <c r="B373">
        <v>174068</v>
      </c>
      <c r="C373">
        <v>0</v>
      </c>
      <c r="D373">
        <v>0</v>
      </c>
      <c r="E373">
        <v>44</v>
      </c>
      <c r="F373" t="str">
        <f>IF(customer!G373=1, "Married", IF(customer!H373=1, "Single", IF(customer!F373=1, "Divorced", IF(customer!I373=1, "Together", IF(customer!J373=1, "Widowed", "Unknown")))))</f>
        <v>Married</v>
      </c>
      <c r="G373" t="str">
        <f>IF(customer!K373=1,"Basic",IF(customer!L373=1,"Graduate",IF(customer!M373=1,"Master",IF(customer!N373=1,"PhD","Unknown"))))</f>
        <v>Graduate</v>
      </c>
      <c r="H373" t="s">
        <v>18</v>
      </c>
      <c r="I373">
        <f>VLOOKUP(customer!A373,sales_update!A:N,2,FALSE)</f>
        <v>14</v>
      </c>
      <c r="J373">
        <f xml:space="preserve"> VLOOKUP(customer!A373,sales_update!A:N,3,FALSE)</f>
        <v>1840</v>
      </c>
      <c r="K373">
        <f>VLOOKUP(customer!A373,sales_update!A:N,4,FALSE)</f>
        <v>71</v>
      </c>
      <c r="L373">
        <f>VLOOKUP(customer!A373,sales_update!A:N,5,FALSE)</f>
        <v>1262</v>
      </c>
      <c r="M373">
        <f>VLOOKUP(customer!A373,sales_update!A:N,6,FALSE)</f>
        <v>329</v>
      </c>
      <c r="N373">
        <f>VLOOKUP(customer!A373,sales_update!A:N,7,FALSE)</f>
        <v>179</v>
      </c>
      <c r="O373">
        <f>VLOOKUP(customer!A373,sales_update!A:N,8,FALSE)</f>
        <v>35</v>
      </c>
      <c r="P373">
        <f>VLOOKUP(customer!A373,sales_update!A:N,9,FALSE)</f>
        <v>3645</v>
      </c>
      <c r="Q373">
        <f>VLOOKUP(customer!A373,sales_update!A:N,10,FALSE)</f>
        <v>1</v>
      </c>
      <c r="R373">
        <f>VLOOKUP(customer!A373,sales_update!A:N,11,FALSE)</f>
        <v>4</v>
      </c>
      <c r="S373">
        <f>VLOOKUP(customer!A373,sales_update!A:N,12,FALSE)</f>
        <v>10</v>
      </c>
      <c r="T373">
        <f>VLOOKUP(customer!A373,sales_update!A:N,13,FALSE)</f>
        <v>9</v>
      </c>
      <c r="U373">
        <f>VLOOKUP(customer!A373,sales_update!A:N,14,FALSE)</f>
        <v>2</v>
      </c>
      <c r="V373">
        <f>VLOOKUP(customer!A373,Marketing!A:I,2,FALSE)</f>
        <v>0</v>
      </c>
      <c r="W373">
        <f>VLOOKUP(customer!A373,Marketing!A:I,3,FALSE)</f>
        <v>0</v>
      </c>
      <c r="X373">
        <f>VLOOKUP(customer!A373,Marketing!A:I,4,FALSE)</f>
        <v>0</v>
      </c>
      <c r="Y373">
        <f>VLOOKUP(customer!A373,Marketing!A:I,5,FALSE)</f>
        <v>0</v>
      </c>
      <c r="Z373">
        <f>VLOOKUP(customer!A373,Marketing!A:I,6,FALSE)</f>
        <v>0</v>
      </c>
      <c r="AA373">
        <f>VLOOKUP(customer!A373,Marketing!A:I,7,FALSE)</f>
        <v>0</v>
      </c>
      <c r="AB373">
        <f>VLOOKUP(customer!A373,Marketing!A:I,8,FALSE)</f>
        <v>0</v>
      </c>
      <c r="AC373" s="1">
        <f>VLOOKUP(customer!A373,Marketing!A:I,9,FALSE)</f>
        <v>43701</v>
      </c>
    </row>
    <row r="374" spans="1:29" x14ac:dyDescent="0.3">
      <c r="A374">
        <v>2504</v>
      </c>
      <c r="B374">
        <v>174004</v>
      </c>
      <c r="C374">
        <v>0</v>
      </c>
      <c r="D374">
        <v>0</v>
      </c>
      <c r="E374">
        <v>33</v>
      </c>
      <c r="F374" t="str">
        <f>IF(customer!G374=1, "Married", IF(customer!H374=1, "Single", IF(customer!F374=1, "Divorced", IF(customer!I374=1, "Together", IF(customer!J374=1, "Widowed", "Unknown")))))</f>
        <v>Single</v>
      </c>
      <c r="G374" t="str">
        <f>IF(customer!K374=1,"Basic",IF(customer!L374=1,"Graduate",IF(customer!M374=1,"Master",IF(customer!N374=1,"PhD","Unknown"))))</f>
        <v>PhD</v>
      </c>
      <c r="H374" t="s">
        <v>19</v>
      </c>
      <c r="I374">
        <f>VLOOKUP(customer!A374,sales_update!A:N,2,FALSE)</f>
        <v>5</v>
      </c>
      <c r="J374">
        <f xml:space="preserve"> VLOOKUP(customer!A374,sales_update!A:N,3,FALSE)</f>
        <v>1843</v>
      </c>
      <c r="K374">
        <f>VLOOKUP(customer!A374,sales_update!A:N,4,FALSE)</f>
        <v>113</v>
      </c>
      <c r="L374">
        <f>VLOOKUP(customer!A374,sales_update!A:N,5,FALSE)</f>
        <v>1317</v>
      </c>
      <c r="M374">
        <f>VLOOKUP(customer!A374,sales_update!A:N,6,FALSE)</f>
        <v>99</v>
      </c>
      <c r="N374">
        <f>VLOOKUP(customer!A374,sales_update!A:N,7,FALSE)</f>
        <v>414</v>
      </c>
      <c r="O374">
        <f>VLOOKUP(customer!A374,sales_update!A:N,8,FALSE)</f>
        <v>113</v>
      </c>
      <c r="P374">
        <f>VLOOKUP(customer!A374,sales_update!A:N,9,FALSE)</f>
        <v>3673</v>
      </c>
      <c r="Q374">
        <f>VLOOKUP(customer!A374,sales_update!A:N,10,FALSE)</f>
        <v>1</v>
      </c>
      <c r="R374">
        <f>VLOOKUP(customer!A374,sales_update!A:N,11,FALSE)</f>
        <v>4</v>
      </c>
      <c r="S374">
        <f>VLOOKUP(customer!A374,sales_update!A:N,12,FALSE)</f>
        <v>6</v>
      </c>
      <c r="T374">
        <f>VLOOKUP(customer!A374,sales_update!A:N,13,FALSE)</f>
        <v>4</v>
      </c>
      <c r="U374">
        <f>VLOOKUP(customer!A374,sales_update!A:N,14,FALSE)</f>
        <v>3</v>
      </c>
      <c r="V374">
        <f>VLOOKUP(customer!A374,Marketing!A:I,2,FALSE)</f>
        <v>0</v>
      </c>
      <c r="W374">
        <f>VLOOKUP(customer!A374,Marketing!A:I,3,FALSE)</f>
        <v>0</v>
      </c>
      <c r="X374">
        <f>VLOOKUP(customer!A374,Marketing!A:I,4,FALSE)</f>
        <v>1</v>
      </c>
      <c r="Y374">
        <f>VLOOKUP(customer!A374,Marketing!A:I,5,FALSE)</f>
        <v>1</v>
      </c>
      <c r="Z374">
        <f>VLOOKUP(customer!A374,Marketing!A:I,6,FALSE)</f>
        <v>0</v>
      </c>
      <c r="AA374">
        <f>VLOOKUP(customer!A374,Marketing!A:I,7,FALSE)</f>
        <v>0</v>
      </c>
      <c r="AB374">
        <f>VLOOKUP(customer!A374,Marketing!A:I,8,FALSE)</f>
        <v>1</v>
      </c>
      <c r="AC374" s="1">
        <f>VLOOKUP(customer!A374,Marketing!A:I,9,FALSE)</f>
        <v>44043</v>
      </c>
    </row>
    <row r="375" spans="1:29" x14ac:dyDescent="0.3">
      <c r="A375">
        <v>1779</v>
      </c>
      <c r="B375">
        <v>173926</v>
      </c>
      <c r="C375">
        <v>0</v>
      </c>
      <c r="D375">
        <v>0</v>
      </c>
      <c r="E375">
        <v>47</v>
      </c>
      <c r="F375" t="str">
        <f>IF(customer!G375=1, "Married", IF(customer!H375=1, "Single", IF(customer!F375=1, "Divorced", IF(customer!I375=1, "Together", IF(customer!J375=1, "Widowed", "Unknown")))))</f>
        <v>Together</v>
      </c>
      <c r="G375" t="str">
        <f>IF(customer!K375=1,"Basic",IF(customer!L375=1,"Graduate",IF(customer!M375=1,"Master",IF(customer!N375=1,"PhD","Unknown"))))</f>
        <v>Graduate</v>
      </c>
      <c r="H375" t="s">
        <v>16</v>
      </c>
      <c r="I375">
        <f>VLOOKUP(customer!A375,sales_update!A:N,2,FALSE)</f>
        <v>54</v>
      </c>
      <c r="J375">
        <f xml:space="preserve"> VLOOKUP(customer!A375,sales_update!A:N,3,FALSE)</f>
        <v>1475</v>
      </c>
      <c r="K375">
        <f>VLOOKUP(customer!A375,sales_update!A:N,4,FALSE)</f>
        <v>214</v>
      </c>
      <c r="L375">
        <f>VLOOKUP(customer!A375,sales_update!A:N,5,FALSE)</f>
        <v>1405</v>
      </c>
      <c r="M375">
        <f>VLOOKUP(customer!A375,sales_update!A:N,6,FALSE)</f>
        <v>374</v>
      </c>
      <c r="N375">
        <f>VLOOKUP(customer!A375,sales_update!A:N,7,FALSE)</f>
        <v>214</v>
      </c>
      <c r="O375">
        <f>VLOOKUP(customer!A375,sales_update!A:N,8,FALSE)</f>
        <v>35</v>
      </c>
      <c r="P375">
        <f>VLOOKUP(customer!A375,sales_update!A:N,9,FALSE)</f>
        <v>3647</v>
      </c>
      <c r="Q375">
        <f>VLOOKUP(customer!A375,sales_update!A:N,10,FALSE)</f>
        <v>1</v>
      </c>
      <c r="R375">
        <f>VLOOKUP(customer!A375,sales_update!A:N,11,FALSE)</f>
        <v>6</v>
      </c>
      <c r="S375">
        <f>VLOOKUP(customer!A375,sales_update!A:N,12,FALSE)</f>
        <v>5</v>
      </c>
      <c r="T375">
        <f>VLOOKUP(customer!A375,sales_update!A:N,13,FALSE)</f>
        <v>12</v>
      </c>
      <c r="U375">
        <f>VLOOKUP(customer!A375,sales_update!A:N,14,FALSE)</f>
        <v>3</v>
      </c>
      <c r="V375">
        <f>VLOOKUP(customer!A375,Marketing!A:I,2,FALSE)</f>
        <v>0</v>
      </c>
      <c r="W375">
        <f>VLOOKUP(customer!A375,Marketing!A:I,3,FALSE)</f>
        <v>0</v>
      </c>
      <c r="X375">
        <f>VLOOKUP(customer!A375,Marketing!A:I,4,FALSE)</f>
        <v>0</v>
      </c>
      <c r="Y375">
        <f>VLOOKUP(customer!A375,Marketing!A:I,5,FALSE)</f>
        <v>0</v>
      </c>
      <c r="Z375">
        <f>VLOOKUP(customer!A375,Marketing!A:I,6,FALSE)</f>
        <v>0</v>
      </c>
      <c r="AA375">
        <f>VLOOKUP(customer!A375,Marketing!A:I,7,FALSE)</f>
        <v>0</v>
      </c>
      <c r="AB375">
        <f>VLOOKUP(customer!A375,Marketing!A:I,8,FALSE)</f>
        <v>0</v>
      </c>
      <c r="AC375" s="1">
        <f>VLOOKUP(customer!A375,Marketing!A:I,9,FALSE)</f>
        <v>43684</v>
      </c>
    </row>
    <row r="376" spans="1:29" x14ac:dyDescent="0.3">
      <c r="A376">
        <v>2428</v>
      </c>
      <c r="B376">
        <v>173892</v>
      </c>
      <c r="C376">
        <v>0</v>
      </c>
      <c r="D376">
        <v>0</v>
      </c>
      <c r="E376">
        <v>67</v>
      </c>
      <c r="F376" t="str">
        <f>IF(customer!G376=1, "Married", IF(customer!H376=1, "Single", IF(customer!F376=1, "Divorced", IF(customer!I376=1, "Together", IF(customer!J376=1, "Widowed", "Unknown")))))</f>
        <v>Single</v>
      </c>
      <c r="G376" t="str">
        <f>IF(customer!K376=1,"Basic",IF(customer!L376=1,"Graduate",IF(customer!M376=1,"Master",IF(customer!N376=1,"PhD","Unknown"))))</f>
        <v>Graduate</v>
      </c>
      <c r="H376" t="s">
        <v>20</v>
      </c>
      <c r="I376">
        <f>VLOOKUP(customer!A376,sales_update!A:N,2,FALSE)</f>
        <v>40</v>
      </c>
      <c r="J376">
        <f xml:space="preserve"> VLOOKUP(customer!A376,sales_update!A:N,3,FALSE)</f>
        <v>1654</v>
      </c>
      <c r="K376">
        <f>VLOOKUP(customer!A376,sales_update!A:N,4,FALSE)</f>
        <v>240</v>
      </c>
      <c r="L376">
        <f>VLOOKUP(customer!A376,sales_update!A:N,5,FALSE)</f>
        <v>1414</v>
      </c>
      <c r="M376">
        <f>VLOOKUP(customer!A376,sales_update!A:N,6,FALSE)</f>
        <v>0</v>
      </c>
      <c r="N376">
        <f>VLOOKUP(customer!A376,sales_update!A:N,7,FALSE)</f>
        <v>136</v>
      </c>
      <c r="O376">
        <f>VLOOKUP(customer!A376,sales_update!A:N,8,FALSE)</f>
        <v>101</v>
      </c>
      <c r="P376">
        <f>VLOOKUP(customer!A376,sales_update!A:N,9,FALSE)</f>
        <v>3344</v>
      </c>
      <c r="Q376">
        <f>VLOOKUP(customer!A376,sales_update!A:N,10,FALSE)</f>
        <v>1</v>
      </c>
      <c r="R376">
        <f>VLOOKUP(customer!A376,sales_update!A:N,11,FALSE)</f>
        <v>3</v>
      </c>
      <c r="S376">
        <f>VLOOKUP(customer!A376,sales_update!A:N,12,FALSE)</f>
        <v>11</v>
      </c>
      <c r="T376">
        <f>VLOOKUP(customer!A376,sales_update!A:N,13,FALSE)</f>
        <v>8</v>
      </c>
      <c r="U376">
        <f>VLOOKUP(customer!A376,sales_update!A:N,14,FALSE)</f>
        <v>1</v>
      </c>
      <c r="V376">
        <f>VLOOKUP(customer!A376,Marketing!A:I,2,FALSE)</f>
        <v>0</v>
      </c>
      <c r="W376">
        <f>VLOOKUP(customer!A376,Marketing!A:I,3,FALSE)</f>
        <v>0</v>
      </c>
      <c r="X376">
        <f>VLOOKUP(customer!A376,Marketing!A:I,4,FALSE)</f>
        <v>0</v>
      </c>
      <c r="Y376">
        <f>VLOOKUP(customer!A376,Marketing!A:I,5,FALSE)</f>
        <v>0</v>
      </c>
      <c r="Z376">
        <f>VLOOKUP(customer!A376,Marketing!A:I,6,FALSE)</f>
        <v>0</v>
      </c>
      <c r="AA376">
        <f>VLOOKUP(customer!A376,Marketing!A:I,7,FALSE)</f>
        <v>0</v>
      </c>
      <c r="AB376">
        <f>VLOOKUP(customer!A376,Marketing!A:I,8,FALSE)</f>
        <v>1</v>
      </c>
      <c r="AC376" s="1">
        <f>VLOOKUP(customer!A376,Marketing!A:I,9,FALSE)</f>
        <v>43940</v>
      </c>
    </row>
    <row r="377" spans="1:29" x14ac:dyDescent="0.3">
      <c r="A377">
        <v>3171</v>
      </c>
      <c r="B377">
        <v>173807</v>
      </c>
      <c r="C377">
        <v>0</v>
      </c>
      <c r="D377">
        <v>1</v>
      </c>
      <c r="E377">
        <v>42</v>
      </c>
      <c r="F377" t="str">
        <f>IF(customer!G377=1, "Married", IF(customer!H377=1, "Single", IF(customer!F377=1, "Divorced", IF(customer!I377=1, "Together", IF(customer!J377=1, "Widowed", "Unknown")))))</f>
        <v>Married</v>
      </c>
      <c r="G377" t="str">
        <f>IF(customer!K377=1,"Basic",IF(customer!L377=1,"Graduate",IF(customer!M377=1,"Master",IF(customer!N377=1,"PhD","Unknown"))))</f>
        <v>Graduate</v>
      </c>
      <c r="H377" t="s">
        <v>16</v>
      </c>
      <c r="I377">
        <f>VLOOKUP(customer!A377,sales_update!A:N,2,FALSE)</f>
        <v>88</v>
      </c>
      <c r="J377">
        <f xml:space="preserve"> VLOOKUP(customer!A377,sales_update!A:N,3,FALSE)</f>
        <v>862</v>
      </c>
      <c r="K377">
        <f>VLOOKUP(customer!A377,sales_update!A:N,4,FALSE)</f>
        <v>292</v>
      </c>
      <c r="L377">
        <f>VLOOKUP(customer!A377,sales_update!A:N,5,FALSE)</f>
        <v>367</v>
      </c>
      <c r="M377">
        <f>VLOOKUP(customer!A377,sales_update!A:N,6,FALSE)</f>
        <v>167</v>
      </c>
      <c r="N377">
        <f>VLOOKUP(customer!A377,sales_update!A:N,7,FALSE)</f>
        <v>184</v>
      </c>
      <c r="O377">
        <f>VLOOKUP(customer!A377,sales_update!A:N,8,FALSE)</f>
        <v>127</v>
      </c>
      <c r="P377">
        <f>VLOOKUP(customer!A377,sales_update!A:N,9,FALSE)</f>
        <v>1745</v>
      </c>
      <c r="Q377">
        <f>VLOOKUP(customer!A377,sales_update!A:N,10,FALSE)</f>
        <v>2</v>
      </c>
      <c r="R377">
        <f>VLOOKUP(customer!A377,sales_update!A:N,11,FALSE)</f>
        <v>5</v>
      </c>
      <c r="S377">
        <f>VLOOKUP(customer!A377,sales_update!A:N,12,FALSE)</f>
        <v>5</v>
      </c>
      <c r="T377">
        <f>VLOOKUP(customer!A377,sales_update!A:N,13,FALSE)</f>
        <v>11</v>
      </c>
      <c r="U377">
        <f>VLOOKUP(customer!A377,sales_update!A:N,14,FALSE)</f>
        <v>2</v>
      </c>
      <c r="V377">
        <f>VLOOKUP(customer!A377,Marketing!A:I,2,FALSE)</f>
        <v>0</v>
      </c>
      <c r="W377">
        <f>VLOOKUP(customer!A377,Marketing!A:I,3,FALSE)</f>
        <v>0</v>
      </c>
      <c r="X377">
        <f>VLOOKUP(customer!A377,Marketing!A:I,4,FALSE)</f>
        <v>0</v>
      </c>
      <c r="Y377">
        <f>VLOOKUP(customer!A377,Marketing!A:I,5,FALSE)</f>
        <v>0</v>
      </c>
      <c r="Z377">
        <f>VLOOKUP(customer!A377,Marketing!A:I,6,FALSE)</f>
        <v>0</v>
      </c>
      <c r="AA377">
        <f>VLOOKUP(customer!A377,Marketing!A:I,7,FALSE)</f>
        <v>0</v>
      </c>
      <c r="AB377">
        <f>VLOOKUP(customer!A377,Marketing!A:I,8,FALSE)</f>
        <v>0</v>
      </c>
      <c r="AC377" s="1">
        <f>VLOOKUP(customer!A377,Marketing!A:I,9,FALSE)</f>
        <v>43625</v>
      </c>
    </row>
    <row r="378" spans="1:29" x14ac:dyDescent="0.3">
      <c r="A378">
        <v>3162</v>
      </c>
      <c r="B378">
        <v>173803</v>
      </c>
      <c r="C378">
        <v>0</v>
      </c>
      <c r="D378">
        <v>1</v>
      </c>
      <c r="E378">
        <v>63</v>
      </c>
      <c r="F378" t="str">
        <f>IF(customer!G378=1, "Married", IF(customer!H378=1, "Single", IF(customer!F378=1, "Divorced", IF(customer!I378=1, "Together", IF(customer!J378=1, "Widowed", "Unknown")))))</f>
        <v>Married</v>
      </c>
      <c r="G378" t="str">
        <f>IF(customer!K378=1,"Basic",IF(customer!L378=1,"Graduate",IF(customer!M378=1,"Master",IF(customer!N378=1,"PhD","Unknown"))))</f>
        <v>Graduate</v>
      </c>
      <c r="H378" t="s">
        <v>17</v>
      </c>
      <c r="I378">
        <f>VLOOKUP(customer!A378,sales_update!A:N,2,FALSE)</f>
        <v>61</v>
      </c>
      <c r="J378">
        <f xml:space="preserve"> VLOOKUP(customer!A378,sales_update!A:N,3,FALSE)</f>
        <v>1962</v>
      </c>
      <c r="K378">
        <f>VLOOKUP(customer!A378,sales_update!A:N,4,FALSE)</f>
        <v>188</v>
      </c>
      <c r="L378">
        <f>VLOOKUP(customer!A378,sales_update!A:N,5,FALSE)</f>
        <v>855</v>
      </c>
      <c r="M378">
        <f>VLOOKUP(customer!A378,sales_update!A:N,6,FALSE)</f>
        <v>122</v>
      </c>
      <c r="N378">
        <f>VLOOKUP(customer!A378,sales_update!A:N,7,FALSE)</f>
        <v>61</v>
      </c>
      <c r="O378">
        <f>VLOOKUP(customer!A378,sales_update!A:N,8,FALSE)</f>
        <v>410</v>
      </c>
      <c r="P378">
        <f>VLOOKUP(customer!A378,sales_update!A:N,9,FALSE)</f>
        <v>2779</v>
      </c>
      <c r="Q378">
        <f>VLOOKUP(customer!A378,sales_update!A:N,10,FALSE)</f>
        <v>2</v>
      </c>
      <c r="R378">
        <f>VLOOKUP(customer!A378,sales_update!A:N,11,FALSE)</f>
        <v>9</v>
      </c>
      <c r="S378">
        <f>VLOOKUP(customer!A378,sales_update!A:N,12,FALSE)</f>
        <v>5</v>
      </c>
      <c r="T378">
        <f>VLOOKUP(customer!A378,sales_update!A:N,13,FALSE)</f>
        <v>6</v>
      </c>
      <c r="U378">
        <f>VLOOKUP(customer!A378,sales_update!A:N,14,FALSE)</f>
        <v>6</v>
      </c>
      <c r="V378">
        <f>VLOOKUP(customer!A378,Marketing!A:I,2,FALSE)</f>
        <v>1</v>
      </c>
      <c r="W378">
        <f>VLOOKUP(customer!A378,Marketing!A:I,3,FALSE)</f>
        <v>0</v>
      </c>
      <c r="X378">
        <f>VLOOKUP(customer!A378,Marketing!A:I,4,FALSE)</f>
        <v>0</v>
      </c>
      <c r="Y378">
        <f>VLOOKUP(customer!A378,Marketing!A:I,5,FALSE)</f>
        <v>0</v>
      </c>
      <c r="Z378">
        <f>VLOOKUP(customer!A378,Marketing!A:I,6,FALSE)</f>
        <v>0</v>
      </c>
      <c r="AA378">
        <f>VLOOKUP(customer!A378,Marketing!A:I,7,FALSE)</f>
        <v>0</v>
      </c>
      <c r="AB378">
        <f>VLOOKUP(customer!A378,Marketing!A:I,8,FALSE)</f>
        <v>1</v>
      </c>
      <c r="AC378" s="1">
        <f>VLOOKUP(customer!A378,Marketing!A:I,9,FALSE)</f>
        <v>43471</v>
      </c>
    </row>
    <row r="379" spans="1:29" x14ac:dyDescent="0.3">
      <c r="A379">
        <v>2674</v>
      </c>
      <c r="B379">
        <v>173705</v>
      </c>
      <c r="C379">
        <v>0</v>
      </c>
      <c r="D379">
        <v>2</v>
      </c>
      <c r="E379">
        <v>69</v>
      </c>
      <c r="F379" t="str">
        <f>IF(customer!G379=1, "Married", IF(customer!H379=1, "Single", IF(customer!F379=1, "Divorced", IF(customer!I379=1, "Together", IF(customer!J379=1, "Widowed", "Unknown")))))</f>
        <v>Widowed</v>
      </c>
      <c r="G379" t="str">
        <f>IF(customer!K379=1,"Basic",IF(customer!L379=1,"Graduate",IF(customer!M379=1,"Master",IF(customer!N379=1,"PhD","Unknown"))))</f>
        <v>Master</v>
      </c>
      <c r="H379" t="s">
        <v>20</v>
      </c>
      <c r="I379">
        <f>VLOOKUP(customer!A379,sales_update!A:N,2,FALSE)</f>
        <v>86</v>
      </c>
      <c r="J379">
        <f xml:space="preserve"> VLOOKUP(customer!A379,sales_update!A:N,3,FALSE)</f>
        <v>1442</v>
      </c>
      <c r="K379">
        <f>VLOOKUP(customer!A379,sales_update!A:N,4,FALSE)</f>
        <v>214</v>
      </c>
      <c r="L379">
        <f>VLOOKUP(customer!A379,sales_update!A:N,5,FALSE)</f>
        <v>1226</v>
      </c>
      <c r="M379">
        <f>VLOOKUP(customer!A379,sales_update!A:N,6,FALSE)</f>
        <v>608</v>
      </c>
      <c r="N379">
        <f>VLOOKUP(customer!A379,sales_update!A:N,7,FALSE)</f>
        <v>252</v>
      </c>
      <c r="O379">
        <f>VLOOKUP(customer!A379,sales_update!A:N,8,FALSE)</f>
        <v>252</v>
      </c>
      <c r="P379">
        <f>VLOOKUP(customer!A379,sales_update!A:N,9,FALSE)</f>
        <v>3490</v>
      </c>
      <c r="Q379">
        <f>VLOOKUP(customer!A379,sales_update!A:N,10,FALSE)</f>
        <v>2</v>
      </c>
      <c r="R379">
        <f>VLOOKUP(customer!A379,sales_update!A:N,11,FALSE)</f>
        <v>9</v>
      </c>
      <c r="S379">
        <f>VLOOKUP(customer!A379,sales_update!A:N,12,FALSE)</f>
        <v>6</v>
      </c>
      <c r="T379">
        <f>VLOOKUP(customer!A379,sales_update!A:N,13,FALSE)</f>
        <v>8</v>
      </c>
      <c r="U379">
        <f>VLOOKUP(customer!A379,sales_update!A:N,14,FALSE)</f>
        <v>5</v>
      </c>
      <c r="V379">
        <f>VLOOKUP(customer!A379,Marketing!A:I,2,FALSE)</f>
        <v>0</v>
      </c>
      <c r="W379">
        <f>VLOOKUP(customer!A379,Marketing!A:I,3,FALSE)</f>
        <v>0</v>
      </c>
      <c r="X379">
        <f>VLOOKUP(customer!A379,Marketing!A:I,4,FALSE)</f>
        <v>0</v>
      </c>
      <c r="Y379">
        <f>VLOOKUP(customer!A379,Marketing!A:I,5,FALSE)</f>
        <v>0</v>
      </c>
      <c r="Z379">
        <f>VLOOKUP(customer!A379,Marketing!A:I,6,FALSE)</f>
        <v>0</v>
      </c>
      <c r="AA379">
        <f>VLOOKUP(customer!A379,Marketing!A:I,7,FALSE)</f>
        <v>0</v>
      </c>
      <c r="AB379">
        <f>VLOOKUP(customer!A379,Marketing!A:I,8,FALSE)</f>
        <v>0</v>
      </c>
      <c r="AC379" s="1">
        <f>VLOOKUP(customer!A379,Marketing!A:I,9,FALSE)</f>
        <v>44052</v>
      </c>
    </row>
    <row r="380" spans="1:29" x14ac:dyDescent="0.3">
      <c r="A380">
        <v>1622</v>
      </c>
      <c r="B380">
        <v>173691</v>
      </c>
      <c r="C380">
        <v>0</v>
      </c>
      <c r="D380">
        <v>1</v>
      </c>
      <c r="E380">
        <v>49</v>
      </c>
      <c r="F380" t="str">
        <f>IF(customer!G380=1, "Married", IF(customer!H380=1, "Single", IF(customer!F380=1, "Divorced", IF(customer!I380=1, "Together", IF(customer!J380=1, "Widowed", "Unknown")))))</f>
        <v>Married</v>
      </c>
      <c r="G380" t="str">
        <f>IF(customer!K380=1,"Basic",IF(customer!L380=1,"Graduate",IF(customer!M380=1,"Master",IF(customer!N380=1,"PhD","Unknown"))))</f>
        <v>Graduate</v>
      </c>
      <c r="H380" t="s">
        <v>19</v>
      </c>
      <c r="I380">
        <f>VLOOKUP(customer!A380,sales_update!A:N,2,FALSE)</f>
        <v>58</v>
      </c>
      <c r="J380">
        <f xml:space="preserve"> VLOOKUP(customer!A380,sales_update!A:N,3,FALSE)</f>
        <v>1666</v>
      </c>
      <c r="K380">
        <f>VLOOKUP(customer!A380,sales_update!A:N,4,FALSE)</f>
        <v>49</v>
      </c>
      <c r="L380">
        <f>VLOOKUP(customer!A380,sales_update!A:N,5,FALSE)</f>
        <v>589</v>
      </c>
      <c r="M380">
        <f>VLOOKUP(customer!A380,sales_update!A:N,6,FALSE)</f>
        <v>200</v>
      </c>
      <c r="N380">
        <f>VLOOKUP(customer!A380,sales_update!A:N,7,FALSE)</f>
        <v>101</v>
      </c>
      <c r="O380">
        <f>VLOOKUP(customer!A380,sales_update!A:N,8,FALSE)</f>
        <v>172</v>
      </c>
      <c r="P380">
        <f>VLOOKUP(customer!A380,sales_update!A:N,9,FALSE)</f>
        <v>2435</v>
      </c>
      <c r="Q380">
        <f>VLOOKUP(customer!A380,sales_update!A:N,10,FALSE)</f>
        <v>2</v>
      </c>
      <c r="R380">
        <f>VLOOKUP(customer!A380,sales_update!A:N,11,FALSE)</f>
        <v>6</v>
      </c>
      <c r="S380">
        <f>VLOOKUP(customer!A380,sales_update!A:N,12,FALSE)</f>
        <v>2</v>
      </c>
      <c r="T380">
        <f>VLOOKUP(customer!A380,sales_update!A:N,13,FALSE)</f>
        <v>8</v>
      </c>
      <c r="U380">
        <f>VLOOKUP(customer!A380,sales_update!A:N,14,FALSE)</f>
        <v>2</v>
      </c>
      <c r="V380">
        <f>VLOOKUP(customer!A380,Marketing!A:I,2,FALSE)</f>
        <v>1</v>
      </c>
      <c r="W380">
        <f>VLOOKUP(customer!A380,Marketing!A:I,3,FALSE)</f>
        <v>0</v>
      </c>
      <c r="X380">
        <f>VLOOKUP(customer!A380,Marketing!A:I,4,FALSE)</f>
        <v>0</v>
      </c>
      <c r="Y380">
        <f>VLOOKUP(customer!A380,Marketing!A:I,5,FALSE)</f>
        <v>0</v>
      </c>
      <c r="Z380">
        <f>VLOOKUP(customer!A380,Marketing!A:I,6,FALSE)</f>
        <v>0</v>
      </c>
      <c r="AA380">
        <f>VLOOKUP(customer!A380,Marketing!A:I,7,FALSE)</f>
        <v>0</v>
      </c>
      <c r="AB380">
        <f>VLOOKUP(customer!A380,Marketing!A:I,8,FALSE)</f>
        <v>0</v>
      </c>
      <c r="AC380" s="1">
        <f>VLOOKUP(customer!A380,Marketing!A:I,9,FALSE)</f>
        <v>43933</v>
      </c>
    </row>
    <row r="381" spans="1:29" x14ac:dyDescent="0.3">
      <c r="A381">
        <v>1230</v>
      </c>
      <c r="B381">
        <v>173687</v>
      </c>
      <c r="C381">
        <v>0</v>
      </c>
      <c r="D381">
        <v>0</v>
      </c>
      <c r="E381">
        <v>30</v>
      </c>
      <c r="F381" t="str">
        <f>IF(customer!G381=1, "Married", IF(customer!H381=1, "Single", IF(customer!F381=1, "Divorced", IF(customer!I381=1, "Together", IF(customer!J381=1, "Widowed", "Unknown")))))</f>
        <v>Married</v>
      </c>
      <c r="G381" t="str">
        <f>IF(customer!K381=1,"Basic",IF(customer!L381=1,"Graduate",IF(customer!M381=1,"Master",IF(customer!N381=1,"PhD","Unknown"))))</f>
        <v>Graduate</v>
      </c>
      <c r="H381" t="s">
        <v>17</v>
      </c>
      <c r="I381">
        <f>VLOOKUP(customer!A381,sales_update!A:N,2,FALSE)</f>
        <v>8</v>
      </c>
      <c r="J381">
        <f xml:space="preserve"> VLOOKUP(customer!A381,sales_update!A:N,3,FALSE)</f>
        <v>1318</v>
      </c>
      <c r="K381">
        <f>VLOOKUP(customer!A381,sales_update!A:N,4,FALSE)</f>
        <v>361</v>
      </c>
      <c r="L381">
        <f>VLOOKUP(customer!A381,sales_update!A:N,5,FALSE)</f>
        <v>1186</v>
      </c>
      <c r="M381">
        <f>VLOOKUP(customer!A381,sales_update!A:N,6,FALSE)</f>
        <v>514</v>
      </c>
      <c r="N381">
        <f>VLOOKUP(customer!A381,sales_update!A:N,7,FALSE)</f>
        <v>31</v>
      </c>
      <c r="O381">
        <f>VLOOKUP(customer!A381,sales_update!A:N,8,FALSE)</f>
        <v>427</v>
      </c>
      <c r="P381">
        <f>VLOOKUP(customer!A381,sales_update!A:N,9,FALSE)</f>
        <v>2982</v>
      </c>
      <c r="Q381">
        <f>VLOOKUP(customer!A381,sales_update!A:N,10,FALSE)</f>
        <v>1</v>
      </c>
      <c r="R381">
        <f>VLOOKUP(customer!A381,sales_update!A:N,11,FALSE)</f>
        <v>3</v>
      </c>
      <c r="S381">
        <f>VLOOKUP(customer!A381,sales_update!A:N,12,FALSE)</f>
        <v>9</v>
      </c>
      <c r="T381">
        <f>VLOOKUP(customer!A381,sales_update!A:N,13,FALSE)</f>
        <v>9</v>
      </c>
      <c r="U381">
        <f>VLOOKUP(customer!A381,sales_update!A:N,14,FALSE)</f>
        <v>2</v>
      </c>
      <c r="V381">
        <f>VLOOKUP(customer!A381,Marketing!A:I,2,FALSE)</f>
        <v>0</v>
      </c>
      <c r="W381">
        <f>VLOOKUP(customer!A381,Marketing!A:I,3,FALSE)</f>
        <v>0</v>
      </c>
      <c r="X381">
        <f>VLOOKUP(customer!A381,Marketing!A:I,4,FALSE)</f>
        <v>0</v>
      </c>
      <c r="Y381">
        <f>VLOOKUP(customer!A381,Marketing!A:I,5,FALSE)</f>
        <v>1</v>
      </c>
      <c r="Z381">
        <f>VLOOKUP(customer!A381,Marketing!A:I,6,FALSE)</f>
        <v>0</v>
      </c>
      <c r="AA381">
        <f>VLOOKUP(customer!A381,Marketing!A:I,7,FALSE)</f>
        <v>0</v>
      </c>
      <c r="AB381">
        <f>VLOOKUP(customer!A381,Marketing!A:I,8,FALSE)</f>
        <v>1</v>
      </c>
      <c r="AC381" s="1">
        <f>VLOOKUP(customer!A381,Marketing!A:I,9,FALSE)</f>
        <v>43955</v>
      </c>
    </row>
    <row r="382" spans="1:29" x14ac:dyDescent="0.3">
      <c r="A382">
        <v>2488</v>
      </c>
      <c r="B382">
        <v>173538</v>
      </c>
      <c r="C382">
        <v>0</v>
      </c>
      <c r="D382">
        <v>1</v>
      </c>
      <c r="E382">
        <v>55</v>
      </c>
      <c r="F382" t="str">
        <f>IF(customer!G382=1, "Married", IF(customer!H382=1, "Single", IF(customer!F382=1, "Divorced", IF(customer!I382=1, "Together", IF(customer!J382=1, "Widowed", "Unknown")))))</f>
        <v>Married</v>
      </c>
      <c r="G382" t="str">
        <f>IF(customer!K382=1,"Basic",IF(customer!L382=1,"Graduate",IF(customer!M382=1,"Master",IF(customer!N382=1,"PhD","Unknown"))))</f>
        <v>Graduate</v>
      </c>
      <c r="H382" t="s">
        <v>20</v>
      </c>
      <c r="I382">
        <f>VLOOKUP(customer!A382,sales_update!A:N,2,FALSE)</f>
        <v>92</v>
      </c>
      <c r="J382">
        <f xml:space="preserve"> VLOOKUP(customer!A382,sales_update!A:N,3,FALSE)</f>
        <v>1914</v>
      </c>
      <c r="K382">
        <f>VLOOKUP(customer!A382,sales_update!A:N,4,FALSE)</f>
        <v>179</v>
      </c>
      <c r="L382">
        <f>VLOOKUP(customer!A382,sales_update!A:N,5,FALSE)</f>
        <v>1010</v>
      </c>
      <c r="M382">
        <f>VLOOKUP(customer!A382,sales_update!A:N,6,FALSE)</f>
        <v>234</v>
      </c>
      <c r="N382">
        <f>VLOOKUP(customer!A382,sales_update!A:N,7,FALSE)</f>
        <v>323</v>
      </c>
      <c r="O382">
        <f>VLOOKUP(customer!A382,sales_update!A:N,8,FALSE)</f>
        <v>253</v>
      </c>
      <c r="P382">
        <f>VLOOKUP(customer!A382,sales_update!A:N,9,FALSE)</f>
        <v>3408</v>
      </c>
      <c r="Q382">
        <f>VLOOKUP(customer!A382,sales_update!A:N,10,FALSE)</f>
        <v>3</v>
      </c>
      <c r="R382">
        <f>VLOOKUP(customer!A382,sales_update!A:N,11,FALSE)</f>
        <v>10</v>
      </c>
      <c r="S382">
        <f>VLOOKUP(customer!A382,sales_update!A:N,12,FALSE)</f>
        <v>4</v>
      </c>
      <c r="T382">
        <f>VLOOKUP(customer!A382,sales_update!A:N,13,FALSE)</f>
        <v>9</v>
      </c>
      <c r="U382">
        <f>VLOOKUP(customer!A382,sales_update!A:N,14,FALSE)</f>
        <v>7</v>
      </c>
      <c r="V382">
        <f>VLOOKUP(customer!A382,Marketing!A:I,2,FALSE)</f>
        <v>0</v>
      </c>
      <c r="W382">
        <f>VLOOKUP(customer!A382,Marketing!A:I,3,FALSE)</f>
        <v>0</v>
      </c>
      <c r="X382">
        <f>VLOOKUP(customer!A382,Marketing!A:I,4,FALSE)</f>
        <v>0</v>
      </c>
      <c r="Y382">
        <f>VLOOKUP(customer!A382,Marketing!A:I,5,FALSE)</f>
        <v>0</v>
      </c>
      <c r="Z382">
        <f>VLOOKUP(customer!A382,Marketing!A:I,6,FALSE)</f>
        <v>0</v>
      </c>
      <c r="AA382">
        <f>VLOOKUP(customer!A382,Marketing!A:I,7,FALSE)</f>
        <v>0</v>
      </c>
      <c r="AB382">
        <f>VLOOKUP(customer!A382,Marketing!A:I,8,FALSE)</f>
        <v>0</v>
      </c>
      <c r="AC382" s="1">
        <f>VLOOKUP(customer!A382,Marketing!A:I,9,FALSE)</f>
        <v>43587</v>
      </c>
    </row>
    <row r="383" spans="1:29" x14ac:dyDescent="0.3">
      <c r="A383">
        <v>1227</v>
      </c>
      <c r="B383">
        <v>173455</v>
      </c>
      <c r="C383">
        <v>0</v>
      </c>
      <c r="D383">
        <v>0</v>
      </c>
      <c r="E383">
        <v>52</v>
      </c>
      <c r="F383" t="str">
        <f>IF(customer!G383=1, "Married", IF(customer!H383=1, "Single", IF(customer!F383=1, "Divorced", IF(customer!I383=1, "Together", IF(customer!J383=1, "Widowed", "Unknown")))))</f>
        <v>Widowed</v>
      </c>
      <c r="G383" t="str">
        <f>IF(customer!K383=1,"Basic",IF(customer!L383=1,"Graduate",IF(customer!M383=1,"Master",IF(customer!N383=1,"PhD","Unknown"))))</f>
        <v>Graduate</v>
      </c>
      <c r="H383" t="s">
        <v>16</v>
      </c>
      <c r="I383">
        <f>VLOOKUP(customer!A383,sales_update!A:N,2,FALSE)</f>
        <v>98</v>
      </c>
      <c r="J383">
        <f xml:space="preserve"> VLOOKUP(customer!A383,sales_update!A:N,3,FALSE)</f>
        <v>2128</v>
      </c>
      <c r="K383">
        <f>VLOOKUP(customer!A383,sales_update!A:N,4,FALSE)</f>
        <v>144</v>
      </c>
      <c r="L383">
        <f>VLOOKUP(customer!A383,sales_update!A:N,5,FALSE)</f>
        <v>1788</v>
      </c>
      <c r="M383">
        <f>VLOOKUP(customer!A383,sales_update!A:N,6,FALSE)</f>
        <v>439</v>
      </c>
      <c r="N383">
        <f>VLOOKUP(customer!A383,sales_update!A:N,7,FALSE)</f>
        <v>385</v>
      </c>
      <c r="O383">
        <f>VLOOKUP(customer!A383,sales_update!A:N,8,FALSE)</f>
        <v>47</v>
      </c>
      <c r="P383">
        <f>VLOOKUP(customer!A383,sales_update!A:N,9,FALSE)</f>
        <v>4836</v>
      </c>
      <c r="Q383">
        <f>VLOOKUP(customer!A383,sales_update!A:N,10,FALSE)</f>
        <v>1</v>
      </c>
      <c r="R383">
        <f>VLOOKUP(customer!A383,sales_update!A:N,11,FALSE)</f>
        <v>6</v>
      </c>
      <c r="S383">
        <f>VLOOKUP(customer!A383,sales_update!A:N,12,FALSE)</f>
        <v>5</v>
      </c>
      <c r="T383">
        <f>VLOOKUP(customer!A383,sales_update!A:N,13,FALSE)</f>
        <v>10</v>
      </c>
      <c r="U383">
        <f>VLOOKUP(customer!A383,sales_update!A:N,14,FALSE)</f>
        <v>3</v>
      </c>
      <c r="V383">
        <f>VLOOKUP(customer!A383,Marketing!A:I,2,FALSE)</f>
        <v>0</v>
      </c>
      <c r="W383">
        <f>VLOOKUP(customer!A383,Marketing!A:I,3,FALSE)</f>
        <v>1</v>
      </c>
      <c r="X383">
        <f>VLOOKUP(customer!A383,Marketing!A:I,4,FALSE)</f>
        <v>0</v>
      </c>
      <c r="Y383">
        <f>VLOOKUP(customer!A383,Marketing!A:I,5,FALSE)</f>
        <v>0</v>
      </c>
      <c r="Z383">
        <f>VLOOKUP(customer!A383,Marketing!A:I,6,FALSE)</f>
        <v>0</v>
      </c>
      <c r="AA383">
        <f>VLOOKUP(customer!A383,Marketing!A:I,7,FALSE)</f>
        <v>0</v>
      </c>
      <c r="AB383">
        <f>VLOOKUP(customer!A383,Marketing!A:I,8,FALSE)</f>
        <v>0</v>
      </c>
      <c r="AC383" s="1">
        <f>VLOOKUP(customer!A383,Marketing!A:I,9,FALSE)</f>
        <v>43924</v>
      </c>
    </row>
    <row r="384" spans="1:29" x14ac:dyDescent="0.3">
      <c r="A384">
        <v>1505</v>
      </c>
      <c r="B384">
        <v>173454</v>
      </c>
      <c r="C384">
        <v>0</v>
      </c>
      <c r="D384">
        <v>0</v>
      </c>
      <c r="E384">
        <v>33</v>
      </c>
      <c r="F384" t="str">
        <f>IF(customer!G384=1, "Married", IF(customer!H384=1, "Single", IF(customer!F384=1, "Divorced", IF(customer!I384=1, "Together", IF(customer!J384=1, "Widowed", "Unknown")))))</f>
        <v>Single</v>
      </c>
      <c r="G384" t="str">
        <f>IF(customer!K384=1,"Basic",IF(customer!L384=1,"Graduate",IF(customer!M384=1,"Master",IF(customer!N384=1,"PhD","Unknown"))))</f>
        <v>Master</v>
      </c>
      <c r="H384" t="s">
        <v>15</v>
      </c>
      <c r="I384">
        <f>VLOOKUP(customer!A384,sales_update!A:N,2,FALSE)</f>
        <v>95</v>
      </c>
      <c r="J384">
        <f xml:space="preserve"> VLOOKUP(customer!A384,sales_update!A:N,3,FALSE)</f>
        <v>2319</v>
      </c>
      <c r="K384">
        <f>VLOOKUP(customer!A384,sales_update!A:N,4,FALSE)</f>
        <v>172</v>
      </c>
      <c r="L384">
        <f>VLOOKUP(customer!A384,sales_update!A:N,5,FALSE)</f>
        <v>829</v>
      </c>
      <c r="M384">
        <f>VLOOKUP(customer!A384,sales_update!A:N,6,FALSE)</f>
        <v>132</v>
      </c>
      <c r="N384">
        <f>VLOOKUP(customer!A384,sales_update!A:N,7,FALSE)</f>
        <v>33</v>
      </c>
      <c r="O384">
        <f>VLOOKUP(customer!A384,sales_update!A:N,8,FALSE)</f>
        <v>413</v>
      </c>
      <c r="P384">
        <f>VLOOKUP(customer!A384,sales_update!A:N,9,FALSE)</f>
        <v>3072</v>
      </c>
      <c r="Q384">
        <f>VLOOKUP(customer!A384,sales_update!A:N,10,FALSE)</f>
        <v>1</v>
      </c>
      <c r="R384">
        <f>VLOOKUP(customer!A384,sales_update!A:N,11,FALSE)</f>
        <v>2</v>
      </c>
      <c r="S384">
        <f>VLOOKUP(customer!A384,sales_update!A:N,12,FALSE)</f>
        <v>4</v>
      </c>
      <c r="T384">
        <f>VLOOKUP(customer!A384,sales_update!A:N,13,FALSE)</f>
        <v>6</v>
      </c>
      <c r="U384">
        <f>VLOOKUP(customer!A384,sales_update!A:N,14,FALSE)</f>
        <v>5</v>
      </c>
      <c r="V384">
        <f>VLOOKUP(customer!A384,Marketing!A:I,2,FALSE)</f>
        <v>1</v>
      </c>
      <c r="W384">
        <f>VLOOKUP(customer!A384,Marketing!A:I,3,FALSE)</f>
        <v>0</v>
      </c>
      <c r="X384">
        <f>VLOOKUP(customer!A384,Marketing!A:I,4,FALSE)</f>
        <v>0</v>
      </c>
      <c r="Y384">
        <f>VLOOKUP(customer!A384,Marketing!A:I,5,FALSE)</f>
        <v>0</v>
      </c>
      <c r="Z384">
        <f>VLOOKUP(customer!A384,Marketing!A:I,6,FALSE)</f>
        <v>0</v>
      </c>
      <c r="AA384">
        <f>VLOOKUP(customer!A384,Marketing!A:I,7,FALSE)</f>
        <v>0</v>
      </c>
      <c r="AB384">
        <f>VLOOKUP(customer!A384,Marketing!A:I,8,FALSE)</f>
        <v>0</v>
      </c>
      <c r="AC384" s="1">
        <f>VLOOKUP(customer!A384,Marketing!A:I,9,FALSE)</f>
        <v>44048</v>
      </c>
    </row>
    <row r="385" spans="1:29" x14ac:dyDescent="0.3">
      <c r="A385">
        <v>2243</v>
      </c>
      <c r="B385">
        <v>173450</v>
      </c>
      <c r="C385">
        <v>0</v>
      </c>
      <c r="D385">
        <v>0</v>
      </c>
      <c r="E385">
        <v>38</v>
      </c>
      <c r="F385" t="str">
        <f>IF(customer!G385=1, "Married", IF(customer!H385=1, "Single", IF(customer!F385=1, "Divorced", IF(customer!I385=1, "Together", IF(customer!J385=1, "Widowed", "Unknown")))))</f>
        <v>Together</v>
      </c>
      <c r="G385" t="str">
        <f>IF(customer!K385=1,"Basic",IF(customer!L385=1,"Graduate",IF(customer!M385=1,"Master",IF(customer!N385=1,"PhD","Unknown"))))</f>
        <v>Master</v>
      </c>
      <c r="H385" t="s">
        <v>15</v>
      </c>
      <c r="I385">
        <f>VLOOKUP(customer!A385,sales_update!A:N,2,FALSE)</f>
        <v>85</v>
      </c>
      <c r="J385">
        <f xml:space="preserve"> VLOOKUP(customer!A385,sales_update!A:N,3,FALSE)</f>
        <v>2697</v>
      </c>
      <c r="K385">
        <f>VLOOKUP(customer!A385,sales_update!A:N,4,FALSE)</f>
        <v>120</v>
      </c>
      <c r="L385">
        <f>VLOOKUP(customer!A385,sales_update!A:N,5,FALSE)</f>
        <v>980</v>
      </c>
      <c r="M385">
        <f>VLOOKUP(customer!A385,sales_update!A:N,6,FALSE)</f>
        <v>213</v>
      </c>
      <c r="N385">
        <f>VLOOKUP(customer!A385,sales_update!A:N,7,FALSE)</f>
        <v>163</v>
      </c>
      <c r="O385">
        <f>VLOOKUP(customer!A385,sales_update!A:N,8,FALSE)</f>
        <v>87</v>
      </c>
      <c r="P385">
        <f>VLOOKUP(customer!A385,sales_update!A:N,9,FALSE)</f>
        <v>4085</v>
      </c>
      <c r="Q385">
        <f>VLOOKUP(customer!A385,sales_update!A:N,10,FALSE)</f>
        <v>1</v>
      </c>
      <c r="R385">
        <f>VLOOKUP(customer!A385,sales_update!A:N,11,FALSE)</f>
        <v>7</v>
      </c>
      <c r="S385">
        <f>VLOOKUP(customer!A385,sales_update!A:N,12,FALSE)</f>
        <v>8</v>
      </c>
      <c r="T385">
        <f>VLOOKUP(customer!A385,sales_update!A:N,13,FALSE)</f>
        <v>11</v>
      </c>
      <c r="U385">
        <f>VLOOKUP(customer!A385,sales_update!A:N,14,FALSE)</f>
        <v>3</v>
      </c>
      <c r="V385">
        <f>VLOOKUP(customer!A385,Marketing!A:I,2,FALSE)</f>
        <v>1</v>
      </c>
      <c r="W385">
        <f>VLOOKUP(customer!A385,Marketing!A:I,3,FALSE)</f>
        <v>0</v>
      </c>
      <c r="X385">
        <f>VLOOKUP(customer!A385,Marketing!A:I,4,FALSE)</f>
        <v>0</v>
      </c>
      <c r="Y385">
        <f>VLOOKUP(customer!A385,Marketing!A:I,5,FALSE)</f>
        <v>1</v>
      </c>
      <c r="Z385">
        <f>VLOOKUP(customer!A385,Marketing!A:I,6,FALSE)</f>
        <v>0</v>
      </c>
      <c r="AA385">
        <f>VLOOKUP(customer!A385,Marketing!A:I,7,FALSE)</f>
        <v>0</v>
      </c>
      <c r="AB385">
        <f>VLOOKUP(customer!A385,Marketing!A:I,8,FALSE)</f>
        <v>0</v>
      </c>
      <c r="AC385" s="1">
        <f>VLOOKUP(customer!A385,Marketing!A:I,9,FALSE)</f>
        <v>43962</v>
      </c>
    </row>
    <row r="386" spans="1:29" x14ac:dyDescent="0.3">
      <c r="A386">
        <v>1123</v>
      </c>
      <c r="B386">
        <v>173448</v>
      </c>
      <c r="C386">
        <v>0</v>
      </c>
      <c r="D386">
        <v>0</v>
      </c>
      <c r="E386">
        <v>51</v>
      </c>
      <c r="F386" t="str">
        <f>IF(customer!G386=1, "Married", IF(customer!H386=1, "Single", IF(customer!F386=1, "Divorced", IF(customer!I386=1, "Together", IF(customer!J386=1, "Widowed", "Unknown")))))</f>
        <v>Married</v>
      </c>
      <c r="G386" t="str">
        <f>IF(customer!K386=1,"Basic",IF(customer!L386=1,"Graduate",IF(customer!M386=1,"Master",IF(customer!N386=1,"PhD","Unknown"))))</f>
        <v>Graduate</v>
      </c>
      <c r="H386" t="s">
        <v>18</v>
      </c>
      <c r="I386">
        <f>VLOOKUP(customer!A386,sales_update!A:N,2,FALSE)</f>
        <v>10</v>
      </c>
      <c r="J386">
        <f xml:space="preserve"> VLOOKUP(customer!A386,sales_update!A:N,3,FALSE)</f>
        <v>557</v>
      </c>
      <c r="K386">
        <f>VLOOKUP(customer!A386,sales_update!A:N,4,FALSE)</f>
        <v>250</v>
      </c>
      <c r="L386">
        <f>VLOOKUP(customer!A386,sales_update!A:N,5,FALSE)</f>
        <v>446</v>
      </c>
      <c r="M386">
        <f>VLOOKUP(customer!A386,sales_update!A:N,6,FALSE)</f>
        <v>54</v>
      </c>
      <c r="N386">
        <f>VLOOKUP(customer!A386,sales_update!A:N,7,FALSE)</f>
        <v>97</v>
      </c>
      <c r="O386">
        <f>VLOOKUP(customer!A386,sales_update!A:N,8,FALSE)</f>
        <v>307</v>
      </c>
      <c r="P386">
        <f>VLOOKUP(customer!A386,sales_update!A:N,9,FALSE)</f>
        <v>1098</v>
      </c>
      <c r="Q386">
        <f>VLOOKUP(customer!A386,sales_update!A:N,10,FALSE)</f>
        <v>1</v>
      </c>
      <c r="R386">
        <f>VLOOKUP(customer!A386,sales_update!A:N,11,FALSE)</f>
        <v>7</v>
      </c>
      <c r="S386">
        <f>VLOOKUP(customer!A386,sales_update!A:N,12,FALSE)</f>
        <v>2</v>
      </c>
      <c r="T386">
        <f>VLOOKUP(customer!A386,sales_update!A:N,13,FALSE)</f>
        <v>9</v>
      </c>
      <c r="U386">
        <f>VLOOKUP(customer!A386,sales_update!A:N,14,FALSE)</f>
        <v>4</v>
      </c>
      <c r="V386">
        <f>VLOOKUP(customer!A386,Marketing!A:I,2,FALSE)</f>
        <v>0</v>
      </c>
      <c r="W386">
        <f>VLOOKUP(customer!A386,Marketing!A:I,3,FALSE)</f>
        <v>0</v>
      </c>
      <c r="X386">
        <f>VLOOKUP(customer!A386,Marketing!A:I,4,FALSE)</f>
        <v>0</v>
      </c>
      <c r="Y386">
        <f>VLOOKUP(customer!A386,Marketing!A:I,5,FALSE)</f>
        <v>0</v>
      </c>
      <c r="Z386">
        <f>VLOOKUP(customer!A386,Marketing!A:I,6,FALSE)</f>
        <v>0</v>
      </c>
      <c r="AA386">
        <f>VLOOKUP(customer!A386,Marketing!A:I,7,FALSE)</f>
        <v>0</v>
      </c>
      <c r="AB386">
        <f>VLOOKUP(customer!A386,Marketing!A:I,8,FALSE)</f>
        <v>0</v>
      </c>
      <c r="AC386" s="1">
        <f>VLOOKUP(customer!A386,Marketing!A:I,9,FALSE)</f>
        <v>44029</v>
      </c>
    </row>
    <row r="387" spans="1:29" x14ac:dyDescent="0.3">
      <c r="A387">
        <v>2877</v>
      </c>
      <c r="B387">
        <v>173395</v>
      </c>
      <c r="C387">
        <v>0</v>
      </c>
      <c r="D387">
        <v>0</v>
      </c>
      <c r="E387">
        <v>33</v>
      </c>
      <c r="F387" t="str">
        <f>IF(customer!G387=1, "Married", IF(customer!H387=1, "Single", IF(customer!F387=1, "Divorced", IF(customer!I387=1, "Together", IF(customer!J387=1, "Widowed", "Unknown")))))</f>
        <v>Married</v>
      </c>
      <c r="G387" t="str">
        <f>IF(customer!K387=1,"Basic",IF(customer!L387=1,"Graduate",IF(customer!M387=1,"Master",IF(customer!N387=1,"PhD","Unknown"))))</f>
        <v>Master</v>
      </c>
      <c r="H387" t="s">
        <v>16</v>
      </c>
      <c r="I387">
        <f>VLOOKUP(customer!A387,sales_update!A:N,2,FALSE)</f>
        <v>94</v>
      </c>
      <c r="J387">
        <f xml:space="preserve"> VLOOKUP(customer!A387,sales_update!A:N,3,FALSE)</f>
        <v>643</v>
      </c>
      <c r="K387">
        <f>VLOOKUP(customer!A387,sales_update!A:N,4,FALSE)</f>
        <v>17</v>
      </c>
      <c r="L387">
        <f>VLOOKUP(customer!A387,sales_update!A:N,5,FALSE)</f>
        <v>189</v>
      </c>
      <c r="M387">
        <f>VLOOKUP(customer!A387,sales_update!A:N,6,FALSE)</f>
        <v>47</v>
      </c>
      <c r="N387">
        <f>VLOOKUP(customer!A387,sales_update!A:N,7,FALSE)</f>
        <v>17</v>
      </c>
      <c r="O387">
        <f>VLOOKUP(customer!A387,sales_update!A:N,8,FALSE)</f>
        <v>26</v>
      </c>
      <c r="P387">
        <f>VLOOKUP(customer!A387,sales_update!A:N,9,FALSE)</f>
        <v>886</v>
      </c>
      <c r="Q387">
        <f>VLOOKUP(customer!A387,sales_update!A:N,10,FALSE)</f>
        <v>1</v>
      </c>
      <c r="R387">
        <f>VLOOKUP(customer!A387,sales_update!A:N,11,FALSE)</f>
        <v>4</v>
      </c>
      <c r="S387">
        <f>VLOOKUP(customer!A387,sales_update!A:N,12,FALSE)</f>
        <v>4</v>
      </c>
      <c r="T387">
        <f>VLOOKUP(customer!A387,sales_update!A:N,13,FALSE)</f>
        <v>6</v>
      </c>
      <c r="U387">
        <f>VLOOKUP(customer!A387,sales_update!A:N,14,FALSE)</f>
        <v>2</v>
      </c>
      <c r="V387">
        <f>VLOOKUP(customer!A387,Marketing!A:I,2,FALSE)</f>
        <v>0</v>
      </c>
      <c r="W387">
        <f>VLOOKUP(customer!A387,Marketing!A:I,3,FALSE)</f>
        <v>0</v>
      </c>
      <c r="X387">
        <f>VLOOKUP(customer!A387,Marketing!A:I,4,FALSE)</f>
        <v>0</v>
      </c>
      <c r="Y387">
        <f>VLOOKUP(customer!A387,Marketing!A:I,5,FALSE)</f>
        <v>0</v>
      </c>
      <c r="Z387">
        <f>VLOOKUP(customer!A387,Marketing!A:I,6,FALSE)</f>
        <v>0</v>
      </c>
      <c r="AA387">
        <f>VLOOKUP(customer!A387,Marketing!A:I,7,FALSE)</f>
        <v>0</v>
      </c>
      <c r="AB387">
        <f>VLOOKUP(customer!A387,Marketing!A:I,8,FALSE)</f>
        <v>0</v>
      </c>
      <c r="AC387" s="1">
        <f>VLOOKUP(customer!A387,Marketing!A:I,9,FALSE)</f>
        <v>44065</v>
      </c>
    </row>
    <row r="388" spans="1:29" x14ac:dyDescent="0.3">
      <c r="A388">
        <v>2915</v>
      </c>
      <c r="B388">
        <v>173356</v>
      </c>
      <c r="C388">
        <v>0</v>
      </c>
      <c r="D388">
        <v>0</v>
      </c>
      <c r="E388">
        <v>36</v>
      </c>
      <c r="F388" t="str">
        <f>IF(customer!G388=1, "Married", IF(customer!H388=1, "Single", IF(customer!F388=1, "Divorced", IF(customer!I388=1, "Together", IF(customer!J388=1, "Widowed", "Unknown")))))</f>
        <v>Married</v>
      </c>
      <c r="G388" t="str">
        <f>IF(customer!K388=1,"Basic",IF(customer!L388=1,"Graduate",IF(customer!M388=1,"Master",IF(customer!N388=1,"PhD","Unknown"))))</f>
        <v>PhD</v>
      </c>
      <c r="H388" t="s">
        <v>15</v>
      </c>
      <c r="I388">
        <f>VLOOKUP(customer!A388,sales_update!A:N,2,FALSE)</f>
        <v>56</v>
      </c>
      <c r="J388">
        <f xml:space="preserve"> VLOOKUP(customer!A388,sales_update!A:N,3,FALSE)</f>
        <v>2481</v>
      </c>
      <c r="K388">
        <f>VLOOKUP(customer!A388,sales_update!A:N,4,FALSE)</f>
        <v>33</v>
      </c>
      <c r="L388">
        <f>VLOOKUP(customer!A388,sales_update!A:N,5,FALSE)</f>
        <v>761</v>
      </c>
      <c r="M388">
        <f>VLOOKUP(customer!A388,sales_update!A:N,6,FALSE)</f>
        <v>0</v>
      </c>
      <c r="N388">
        <f>VLOOKUP(customer!A388,sales_update!A:N,7,FALSE)</f>
        <v>33</v>
      </c>
      <c r="O388">
        <f>VLOOKUP(customer!A388,sales_update!A:N,8,FALSE)</f>
        <v>265</v>
      </c>
      <c r="P388">
        <f>VLOOKUP(customer!A388,sales_update!A:N,9,FALSE)</f>
        <v>3044</v>
      </c>
      <c r="Q388">
        <f>VLOOKUP(customer!A388,sales_update!A:N,10,FALSE)</f>
        <v>1</v>
      </c>
      <c r="R388">
        <f>VLOOKUP(customer!A388,sales_update!A:N,11,FALSE)</f>
        <v>5</v>
      </c>
      <c r="S388">
        <f>VLOOKUP(customer!A388,sales_update!A:N,12,FALSE)</f>
        <v>11</v>
      </c>
      <c r="T388">
        <f>VLOOKUP(customer!A388,sales_update!A:N,13,FALSE)</f>
        <v>5</v>
      </c>
      <c r="U388">
        <f>VLOOKUP(customer!A388,sales_update!A:N,14,FALSE)</f>
        <v>2</v>
      </c>
      <c r="V388">
        <f>VLOOKUP(customer!A388,Marketing!A:I,2,FALSE)</f>
        <v>1</v>
      </c>
      <c r="W388">
        <f>VLOOKUP(customer!A388,Marketing!A:I,3,FALSE)</f>
        <v>0</v>
      </c>
      <c r="X388">
        <f>VLOOKUP(customer!A388,Marketing!A:I,4,FALSE)</f>
        <v>1</v>
      </c>
      <c r="Y388">
        <f>VLOOKUP(customer!A388,Marketing!A:I,5,FALSE)</f>
        <v>1</v>
      </c>
      <c r="Z388">
        <f>VLOOKUP(customer!A388,Marketing!A:I,6,FALSE)</f>
        <v>0</v>
      </c>
      <c r="AA388">
        <f>VLOOKUP(customer!A388,Marketing!A:I,7,FALSE)</f>
        <v>0</v>
      </c>
      <c r="AB388">
        <f>VLOOKUP(customer!A388,Marketing!A:I,8,FALSE)</f>
        <v>1</v>
      </c>
      <c r="AC388" s="1">
        <f>VLOOKUP(customer!A388,Marketing!A:I,9,FALSE)</f>
        <v>44025</v>
      </c>
    </row>
    <row r="389" spans="1:29" x14ac:dyDescent="0.3">
      <c r="A389">
        <v>1793</v>
      </c>
      <c r="B389">
        <v>173170</v>
      </c>
      <c r="C389">
        <v>0</v>
      </c>
      <c r="D389">
        <v>0</v>
      </c>
      <c r="E389">
        <v>45</v>
      </c>
      <c r="F389" t="str">
        <f>IF(customer!G389=1, "Married", IF(customer!H389=1, "Single", IF(customer!F389=1, "Divorced", IF(customer!I389=1, "Together", IF(customer!J389=1, "Widowed", "Unknown")))))</f>
        <v>Single</v>
      </c>
      <c r="G389" t="str">
        <f>IF(customer!K389=1,"Basic",IF(customer!L389=1,"Graduate",IF(customer!M389=1,"Master",IF(customer!N389=1,"PhD","Unknown"))))</f>
        <v>Graduate</v>
      </c>
      <c r="H389" t="s">
        <v>15</v>
      </c>
      <c r="I389">
        <f>VLOOKUP(customer!A389,sales_update!A:N,2,FALSE)</f>
        <v>1</v>
      </c>
      <c r="J389">
        <f xml:space="preserve"> VLOOKUP(customer!A389,sales_update!A:N,3,FALSE)</f>
        <v>435</v>
      </c>
      <c r="K389">
        <f>VLOOKUP(customer!A389,sales_update!A:N,4,FALSE)</f>
        <v>412</v>
      </c>
      <c r="L389">
        <f>VLOOKUP(customer!A389,sales_update!A:N,5,FALSE)</f>
        <v>606</v>
      </c>
      <c r="M389">
        <f>VLOOKUP(customer!A389,sales_update!A:N,6,FALSE)</f>
        <v>118</v>
      </c>
      <c r="N389">
        <f>VLOOKUP(customer!A389,sales_update!A:N,7,FALSE)</f>
        <v>71</v>
      </c>
      <c r="O389">
        <f>VLOOKUP(customer!A389,sales_update!A:N,8,FALSE)</f>
        <v>76</v>
      </c>
      <c r="P389">
        <f>VLOOKUP(customer!A389,sales_update!A:N,9,FALSE)</f>
        <v>1567</v>
      </c>
      <c r="Q389">
        <f>VLOOKUP(customer!A389,sales_update!A:N,10,FALSE)</f>
        <v>1</v>
      </c>
      <c r="R389">
        <f>VLOOKUP(customer!A389,sales_update!A:N,11,FALSE)</f>
        <v>5</v>
      </c>
      <c r="S389">
        <f>VLOOKUP(customer!A389,sales_update!A:N,12,FALSE)</f>
        <v>4</v>
      </c>
      <c r="T389">
        <f>VLOOKUP(customer!A389,sales_update!A:N,13,FALSE)</f>
        <v>6</v>
      </c>
      <c r="U389">
        <f>VLOOKUP(customer!A389,sales_update!A:N,14,FALSE)</f>
        <v>2</v>
      </c>
      <c r="V389">
        <f>VLOOKUP(customer!A389,Marketing!A:I,2,FALSE)</f>
        <v>0</v>
      </c>
      <c r="W389">
        <f>VLOOKUP(customer!A389,Marketing!A:I,3,FALSE)</f>
        <v>0</v>
      </c>
      <c r="X389">
        <f>VLOOKUP(customer!A389,Marketing!A:I,4,FALSE)</f>
        <v>0</v>
      </c>
      <c r="Y389">
        <f>VLOOKUP(customer!A389,Marketing!A:I,5,FALSE)</f>
        <v>0</v>
      </c>
      <c r="Z389">
        <f>VLOOKUP(customer!A389,Marketing!A:I,6,FALSE)</f>
        <v>0</v>
      </c>
      <c r="AA389">
        <f>VLOOKUP(customer!A389,Marketing!A:I,7,FALSE)</f>
        <v>0</v>
      </c>
      <c r="AB389">
        <f>VLOOKUP(customer!A389,Marketing!A:I,8,FALSE)</f>
        <v>0</v>
      </c>
      <c r="AC389" s="1">
        <f>VLOOKUP(customer!A389,Marketing!A:I,9,FALSE)</f>
        <v>44139</v>
      </c>
    </row>
    <row r="390" spans="1:29" x14ac:dyDescent="0.3">
      <c r="A390">
        <v>1897</v>
      </c>
      <c r="B390">
        <v>173113</v>
      </c>
      <c r="C390">
        <v>0</v>
      </c>
      <c r="D390">
        <v>0</v>
      </c>
      <c r="E390">
        <v>60</v>
      </c>
      <c r="F390" t="str">
        <f>IF(customer!G390=1, "Married", IF(customer!H390=1, "Single", IF(customer!F390=1, "Divorced", IF(customer!I390=1, "Together", IF(customer!J390=1, "Widowed", "Unknown")))))</f>
        <v>Together</v>
      </c>
      <c r="G390" t="str">
        <f>IF(customer!K390=1,"Basic",IF(customer!L390=1,"Graduate",IF(customer!M390=1,"Master",IF(customer!N390=1,"PhD","Unknown"))))</f>
        <v>Master</v>
      </c>
      <c r="H390" t="s">
        <v>18</v>
      </c>
      <c r="I390">
        <f>VLOOKUP(customer!A390,sales_update!A:N,2,FALSE)</f>
        <v>86</v>
      </c>
      <c r="J390">
        <f xml:space="preserve"> VLOOKUP(customer!A390,sales_update!A:N,3,FALSE)</f>
        <v>1754</v>
      </c>
      <c r="K390">
        <f>VLOOKUP(customer!A390,sales_update!A:N,4,FALSE)</f>
        <v>45</v>
      </c>
      <c r="L390">
        <f>VLOOKUP(customer!A390,sales_update!A:N,5,FALSE)</f>
        <v>365</v>
      </c>
      <c r="M390">
        <f>VLOOKUP(customer!A390,sales_update!A:N,6,FALSE)</f>
        <v>118</v>
      </c>
      <c r="N390">
        <f>VLOOKUP(customer!A390,sales_update!A:N,7,FALSE)</f>
        <v>21</v>
      </c>
      <c r="O390">
        <f>VLOOKUP(customer!A390,sales_update!A:N,8,FALSE)</f>
        <v>66</v>
      </c>
      <c r="P390">
        <f>VLOOKUP(customer!A390,sales_update!A:N,9,FALSE)</f>
        <v>2238</v>
      </c>
      <c r="Q390">
        <f>VLOOKUP(customer!A390,sales_update!A:N,10,FALSE)</f>
        <v>1</v>
      </c>
      <c r="R390">
        <f>VLOOKUP(customer!A390,sales_update!A:N,11,FALSE)</f>
        <v>3</v>
      </c>
      <c r="S390">
        <f>VLOOKUP(customer!A390,sales_update!A:N,12,FALSE)</f>
        <v>4</v>
      </c>
      <c r="T390">
        <f>VLOOKUP(customer!A390,sales_update!A:N,13,FALSE)</f>
        <v>7</v>
      </c>
      <c r="U390">
        <f>VLOOKUP(customer!A390,sales_update!A:N,14,FALSE)</f>
        <v>2</v>
      </c>
      <c r="V390">
        <f>VLOOKUP(customer!A390,Marketing!A:I,2,FALSE)</f>
        <v>0</v>
      </c>
      <c r="W390">
        <f>VLOOKUP(customer!A390,Marketing!A:I,3,FALSE)</f>
        <v>0</v>
      </c>
      <c r="X390">
        <f>VLOOKUP(customer!A390,Marketing!A:I,4,FALSE)</f>
        <v>0</v>
      </c>
      <c r="Y390">
        <f>VLOOKUP(customer!A390,Marketing!A:I,5,FALSE)</f>
        <v>0</v>
      </c>
      <c r="Z390">
        <f>VLOOKUP(customer!A390,Marketing!A:I,6,FALSE)</f>
        <v>0</v>
      </c>
      <c r="AA390">
        <f>VLOOKUP(customer!A390,Marketing!A:I,7,FALSE)</f>
        <v>0</v>
      </c>
      <c r="AB390">
        <f>VLOOKUP(customer!A390,Marketing!A:I,8,FALSE)</f>
        <v>0</v>
      </c>
      <c r="AC390" s="1">
        <f>VLOOKUP(customer!A390,Marketing!A:I,9,FALSE)</f>
        <v>43983</v>
      </c>
    </row>
    <row r="391" spans="1:29" x14ac:dyDescent="0.3">
      <c r="A391">
        <v>1640</v>
      </c>
      <c r="B391">
        <v>173059</v>
      </c>
      <c r="C391">
        <v>0</v>
      </c>
      <c r="D391">
        <v>1</v>
      </c>
      <c r="E391">
        <v>73</v>
      </c>
      <c r="F391" t="str">
        <f>IF(customer!G391=1, "Married", IF(customer!H391=1, "Single", IF(customer!F391=1, "Divorced", IF(customer!I391=1, "Together", IF(customer!J391=1, "Widowed", "Unknown")))))</f>
        <v>Together</v>
      </c>
      <c r="G391" t="str">
        <f>IF(customer!K391=1,"Basic",IF(customer!L391=1,"Graduate",IF(customer!M391=1,"Master",IF(customer!N391=1,"PhD","Unknown"))))</f>
        <v>PhD</v>
      </c>
      <c r="H391" t="s">
        <v>19</v>
      </c>
      <c r="I391">
        <f>VLOOKUP(customer!A391,sales_update!A:N,2,FALSE)</f>
        <v>36</v>
      </c>
      <c r="J391">
        <f xml:space="preserve"> VLOOKUP(customer!A391,sales_update!A:N,3,FALSE)</f>
        <v>971</v>
      </c>
      <c r="K391">
        <f>VLOOKUP(customer!A391,sales_update!A:N,4,FALSE)</f>
        <v>265</v>
      </c>
      <c r="L391">
        <f>VLOOKUP(customer!A391,sales_update!A:N,5,FALSE)</f>
        <v>995</v>
      </c>
      <c r="M391">
        <f>VLOOKUP(customer!A391,sales_update!A:N,6,FALSE)</f>
        <v>0</v>
      </c>
      <c r="N391">
        <f>VLOOKUP(customer!A391,sales_update!A:N,7,FALSE)</f>
        <v>194</v>
      </c>
      <c r="O391">
        <f>VLOOKUP(customer!A391,sales_update!A:N,8,FALSE)</f>
        <v>168</v>
      </c>
      <c r="P391">
        <f>VLOOKUP(customer!A391,sales_update!A:N,9,FALSE)</f>
        <v>2257</v>
      </c>
      <c r="Q391">
        <f>VLOOKUP(customer!A391,sales_update!A:N,10,FALSE)</f>
        <v>1</v>
      </c>
      <c r="R391">
        <f>VLOOKUP(customer!A391,sales_update!A:N,11,FALSE)</f>
        <v>9</v>
      </c>
      <c r="S391">
        <f>VLOOKUP(customer!A391,sales_update!A:N,12,FALSE)</f>
        <v>3</v>
      </c>
      <c r="T391">
        <f>VLOOKUP(customer!A391,sales_update!A:N,13,FALSE)</f>
        <v>13</v>
      </c>
      <c r="U391">
        <f>VLOOKUP(customer!A391,sales_update!A:N,14,FALSE)</f>
        <v>4</v>
      </c>
      <c r="V391">
        <f>VLOOKUP(customer!A391,Marketing!A:I,2,FALSE)</f>
        <v>0</v>
      </c>
      <c r="W391">
        <f>VLOOKUP(customer!A391,Marketing!A:I,3,FALSE)</f>
        <v>0</v>
      </c>
      <c r="X391">
        <f>VLOOKUP(customer!A391,Marketing!A:I,4,FALSE)</f>
        <v>0</v>
      </c>
      <c r="Y391">
        <f>VLOOKUP(customer!A391,Marketing!A:I,5,FALSE)</f>
        <v>0</v>
      </c>
      <c r="Z391">
        <f>VLOOKUP(customer!A391,Marketing!A:I,6,FALSE)</f>
        <v>0</v>
      </c>
      <c r="AA391">
        <f>VLOOKUP(customer!A391,Marketing!A:I,7,FALSE)</f>
        <v>0</v>
      </c>
      <c r="AB391">
        <f>VLOOKUP(customer!A391,Marketing!A:I,8,FALSE)</f>
        <v>0</v>
      </c>
      <c r="AC391" s="1">
        <f>VLOOKUP(customer!A391,Marketing!A:I,9,FALSE)</f>
        <v>43866</v>
      </c>
    </row>
    <row r="392" spans="1:29" x14ac:dyDescent="0.3">
      <c r="A392">
        <v>2606</v>
      </c>
      <c r="B392">
        <v>173059</v>
      </c>
      <c r="C392">
        <v>0</v>
      </c>
      <c r="D392">
        <v>1</v>
      </c>
      <c r="E392">
        <v>73</v>
      </c>
      <c r="F392" t="str">
        <f>IF(customer!G392=1, "Married", IF(customer!H392=1, "Single", IF(customer!F392=1, "Divorced", IF(customer!I392=1, "Together", IF(customer!J392=1, "Widowed", "Unknown")))))</f>
        <v>Together</v>
      </c>
      <c r="G392" t="str">
        <f>IF(customer!K392=1,"Basic",IF(customer!L392=1,"Graduate",IF(customer!M392=1,"Master",IF(customer!N392=1,"PhD","Unknown"))))</f>
        <v>PhD</v>
      </c>
      <c r="H392" t="s">
        <v>19</v>
      </c>
      <c r="I392">
        <f>VLOOKUP(customer!A392,sales_update!A:N,2,FALSE)</f>
        <v>36</v>
      </c>
      <c r="J392">
        <f xml:space="preserve"> VLOOKUP(customer!A392,sales_update!A:N,3,FALSE)</f>
        <v>971</v>
      </c>
      <c r="K392">
        <f>VLOOKUP(customer!A392,sales_update!A:N,4,FALSE)</f>
        <v>265</v>
      </c>
      <c r="L392">
        <f>VLOOKUP(customer!A392,sales_update!A:N,5,FALSE)</f>
        <v>995</v>
      </c>
      <c r="M392">
        <f>VLOOKUP(customer!A392,sales_update!A:N,6,FALSE)</f>
        <v>0</v>
      </c>
      <c r="N392">
        <f>VLOOKUP(customer!A392,sales_update!A:N,7,FALSE)</f>
        <v>194</v>
      </c>
      <c r="O392">
        <f>VLOOKUP(customer!A392,sales_update!A:N,8,FALSE)</f>
        <v>168</v>
      </c>
      <c r="P392">
        <f>VLOOKUP(customer!A392,sales_update!A:N,9,FALSE)</f>
        <v>2257</v>
      </c>
      <c r="Q392">
        <f>VLOOKUP(customer!A392,sales_update!A:N,10,FALSE)</f>
        <v>1</v>
      </c>
      <c r="R392">
        <f>VLOOKUP(customer!A392,sales_update!A:N,11,FALSE)</f>
        <v>9</v>
      </c>
      <c r="S392">
        <f>VLOOKUP(customer!A392,sales_update!A:N,12,FALSE)</f>
        <v>3</v>
      </c>
      <c r="T392">
        <f>VLOOKUP(customer!A392,sales_update!A:N,13,FALSE)</f>
        <v>13</v>
      </c>
      <c r="U392">
        <f>VLOOKUP(customer!A392,sales_update!A:N,14,FALSE)</f>
        <v>4</v>
      </c>
      <c r="V392">
        <f>VLOOKUP(customer!A392,Marketing!A:I,2,FALSE)</f>
        <v>0</v>
      </c>
      <c r="W392">
        <f>VLOOKUP(customer!A392,Marketing!A:I,3,FALSE)</f>
        <v>0</v>
      </c>
      <c r="X392">
        <f>VLOOKUP(customer!A392,Marketing!A:I,4,FALSE)</f>
        <v>0</v>
      </c>
      <c r="Y392">
        <f>VLOOKUP(customer!A392,Marketing!A:I,5,FALSE)</f>
        <v>0</v>
      </c>
      <c r="Z392">
        <f>VLOOKUP(customer!A392,Marketing!A:I,6,FALSE)</f>
        <v>0</v>
      </c>
      <c r="AA392">
        <f>VLOOKUP(customer!A392,Marketing!A:I,7,FALSE)</f>
        <v>0</v>
      </c>
      <c r="AB392">
        <f>VLOOKUP(customer!A392,Marketing!A:I,8,FALSE)</f>
        <v>0</v>
      </c>
      <c r="AC392" s="1">
        <f>VLOOKUP(customer!A392,Marketing!A:I,9,FALSE)</f>
        <v>43866</v>
      </c>
    </row>
    <row r="393" spans="1:29" x14ac:dyDescent="0.3">
      <c r="A393">
        <v>2965</v>
      </c>
      <c r="B393">
        <v>172968</v>
      </c>
      <c r="C393">
        <v>0</v>
      </c>
      <c r="D393">
        <v>0</v>
      </c>
      <c r="E393">
        <v>57</v>
      </c>
      <c r="F393" t="str">
        <f>IF(customer!G393=1, "Married", IF(customer!H393=1, "Single", IF(customer!F393=1, "Divorced", IF(customer!I393=1, "Together", IF(customer!J393=1, "Widowed", "Unknown")))))</f>
        <v>Divorced</v>
      </c>
      <c r="G393" t="str">
        <f>IF(customer!K393=1,"Basic",IF(customer!L393=1,"Graduate",IF(customer!M393=1,"Master",IF(customer!N393=1,"PhD","Unknown"))))</f>
        <v>PhD</v>
      </c>
      <c r="H393" t="s">
        <v>18</v>
      </c>
      <c r="I393">
        <f>VLOOKUP(customer!A393,sales_update!A:N,2,FALSE)</f>
        <v>8</v>
      </c>
      <c r="J393">
        <f xml:space="preserve"> VLOOKUP(customer!A393,sales_update!A:N,3,FALSE)</f>
        <v>2589</v>
      </c>
      <c r="K393">
        <f>VLOOKUP(customer!A393,sales_update!A:N,4,FALSE)</f>
        <v>88</v>
      </c>
      <c r="L393">
        <f>VLOOKUP(customer!A393,sales_update!A:N,5,FALSE)</f>
        <v>1403</v>
      </c>
      <c r="M393">
        <f>VLOOKUP(customer!A393,sales_update!A:N,6,FALSE)</f>
        <v>344</v>
      </c>
      <c r="N393">
        <f>VLOOKUP(customer!A393,sales_update!A:N,7,FALSE)</f>
        <v>88</v>
      </c>
      <c r="O393">
        <f>VLOOKUP(customer!A393,sales_update!A:N,8,FALSE)</f>
        <v>130</v>
      </c>
      <c r="P393">
        <f>VLOOKUP(customer!A393,sales_update!A:N,9,FALSE)</f>
        <v>4381</v>
      </c>
      <c r="Q393">
        <f>VLOOKUP(customer!A393,sales_update!A:N,10,FALSE)</f>
        <v>1</v>
      </c>
      <c r="R393">
        <f>VLOOKUP(customer!A393,sales_update!A:N,11,FALSE)</f>
        <v>5</v>
      </c>
      <c r="S393">
        <f>VLOOKUP(customer!A393,sales_update!A:N,12,FALSE)</f>
        <v>5</v>
      </c>
      <c r="T393">
        <f>VLOOKUP(customer!A393,sales_update!A:N,13,FALSE)</f>
        <v>8</v>
      </c>
      <c r="U393">
        <f>VLOOKUP(customer!A393,sales_update!A:N,14,FALSE)</f>
        <v>3</v>
      </c>
      <c r="V393">
        <f>VLOOKUP(customer!A393,Marketing!A:I,2,FALSE)</f>
        <v>0</v>
      </c>
      <c r="W393">
        <f>VLOOKUP(customer!A393,Marketing!A:I,3,FALSE)</f>
        <v>0</v>
      </c>
      <c r="X393">
        <f>VLOOKUP(customer!A393,Marketing!A:I,4,FALSE)</f>
        <v>0</v>
      </c>
      <c r="Y393">
        <f>VLOOKUP(customer!A393,Marketing!A:I,5,FALSE)</f>
        <v>1</v>
      </c>
      <c r="Z393">
        <f>VLOOKUP(customer!A393,Marketing!A:I,6,FALSE)</f>
        <v>0</v>
      </c>
      <c r="AA393">
        <f>VLOOKUP(customer!A393,Marketing!A:I,7,FALSE)</f>
        <v>0</v>
      </c>
      <c r="AB393">
        <f>VLOOKUP(customer!A393,Marketing!A:I,8,FALSE)</f>
        <v>1</v>
      </c>
      <c r="AC393" s="1">
        <f>VLOOKUP(customer!A393,Marketing!A:I,9,FALSE)</f>
        <v>43973</v>
      </c>
    </row>
    <row r="394" spans="1:29" x14ac:dyDescent="0.3">
      <c r="A394">
        <v>3076</v>
      </c>
      <c r="B394">
        <v>172967</v>
      </c>
      <c r="C394">
        <v>0</v>
      </c>
      <c r="D394">
        <v>1</v>
      </c>
      <c r="E394">
        <v>50</v>
      </c>
      <c r="F394" t="str">
        <f>IF(customer!G394=1, "Married", IF(customer!H394=1, "Single", IF(customer!F394=1, "Divorced", IF(customer!I394=1, "Together", IF(customer!J394=1, "Widowed", "Unknown")))))</f>
        <v>Divorced</v>
      </c>
      <c r="G394" t="str">
        <f>IF(customer!K394=1,"Basic",IF(customer!L394=1,"Graduate",IF(customer!M394=1,"Master",IF(customer!N394=1,"PhD","Unknown"))))</f>
        <v>Graduate</v>
      </c>
      <c r="H394" t="s">
        <v>20</v>
      </c>
      <c r="I394">
        <f>VLOOKUP(customer!A394,sales_update!A:N,2,FALSE)</f>
        <v>1</v>
      </c>
      <c r="J394">
        <f xml:space="preserve"> VLOOKUP(customer!A394,sales_update!A:N,3,FALSE)</f>
        <v>375</v>
      </c>
      <c r="K394">
        <f>VLOOKUP(customer!A394,sales_update!A:N,4,FALSE)</f>
        <v>83</v>
      </c>
      <c r="L394">
        <f>VLOOKUP(customer!A394,sales_update!A:N,5,FALSE)</f>
        <v>424</v>
      </c>
      <c r="M394">
        <f>VLOOKUP(customer!A394,sales_update!A:N,6,FALSE)</f>
        <v>0</v>
      </c>
      <c r="N394">
        <f>VLOOKUP(customer!A394,sales_update!A:N,7,FALSE)</f>
        <v>0</v>
      </c>
      <c r="O394">
        <f>VLOOKUP(customer!A394,sales_update!A:N,8,FALSE)</f>
        <v>296</v>
      </c>
      <c r="P394">
        <f>VLOOKUP(customer!A394,sales_update!A:N,9,FALSE)</f>
        <v>586</v>
      </c>
      <c r="Q394">
        <f>VLOOKUP(customer!A394,sales_update!A:N,10,FALSE)</f>
        <v>2</v>
      </c>
      <c r="R394">
        <f>VLOOKUP(customer!A394,sales_update!A:N,11,FALSE)</f>
        <v>7</v>
      </c>
      <c r="S394">
        <f>VLOOKUP(customer!A394,sales_update!A:N,12,FALSE)</f>
        <v>2</v>
      </c>
      <c r="T394">
        <f>VLOOKUP(customer!A394,sales_update!A:N,13,FALSE)</f>
        <v>8</v>
      </c>
      <c r="U394">
        <f>VLOOKUP(customer!A394,sales_update!A:N,14,FALSE)</f>
        <v>5</v>
      </c>
      <c r="V394">
        <f>VLOOKUP(customer!A394,Marketing!A:I,2,FALSE)</f>
        <v>1</v>
      </c>
      <c r="W394">
        <f>VLOOKUP(customer!A394,Marketing!A:I,3,FALSE)</f>
        <v>0</v>
      </c>
      <c r="X394">
        <f>VLOOKUP(customer!A394,Marketing!A:I,4,FALSE)</f>
        <v>0</v>
      </c>
      <c r="Y394">
        <f>VLOOKUP(customer!A394,Marketing!A:I,5,FALSE)</f>
        <v>0</v>
      </c>
      <c r="Z394">
        <f>VLOOKUP(customer!A394,Marketing!A:I,6,FALSE)</f>
        <v>0</v>
      </c>
      <c r="AA394">
        <f>VLOOKUP(customer!A394,Marketing!A:I,7,FALSE)</f>
        <v>0</v>
      </c>
      <c r="AB394">
        <f>VLOOKUP(customer!A394,Marketing!A:I,8,FALSE)</f>
        <v>1</v>
      </c>
      <c r="AC394" s="1">
        <f>VLOOKUP(customer!A394,Marketing!A:I,9,FALSE)</f>
        <v>43607</v>
      </c>
    </row>
    <row r="395" spans="1:29" x14ac:dyDescent="0.3">
      <c r="A395">
        <v>1255</v>
      </c>
      <c r="B395">
        <v>172940</v>
      </c>
      <c r="C395">
        <v>0</v>
      </c>
      <c r="D395">
        <v>0</v>
      </c>
      <c r="E395">
        <v>50</v>
      </c>
      <c r="F395" t="str">
        <f>IF(customer!G395=1, "Married", IF(customer!H395=1, "Single", IF(customer!F395=1, "Divorced", IF(customer!I395=1, "Together", IF(customer!J395=1, "Widowed", "Unknown")))))</f>
        <v>Married</v>
      </c>
      <c r="G395" t="str">
        <f>IF(customer!K395=1,"Basic",IF(customer!L395=1,"Graduate",IF(customer!M395=1,"Master",IF(customer!N395=1,"PhD","Unknown"))))</f>
        <v>Graduate</v>
      </c>
      <c r="H395" t="s">
        <v>18</v>
      </c>
      <c r="I395">
        <f>VLOOKUP(customer!A395,sales_update!A:N,2,FALSE)</f>
        <v>13</v>
      </c>
      <c r="J395">
        <f xml:space="preserve"> VLOOKUP(customer!A395,sales_update!A:N,3,FALSE)</f>
        <v>432</v>
      </c>
      <c r="K395">
        <f>VLOOKUP(customer!A395,sales_update!A:N,4,FALSE)</f>
        <v>175</v>
      </c>
      <c r="L395">
        <f>VLOOKUP(customer!A395,sales_update!A:N,5,FALSE)</f>
        <v>707</v>
      </c>
      <c r="M395">
        <f>VLOOKUP(customer!A395,sales_update!A:N,6,FALSE)</f>
        <v>384</v>
      </c>
      <c r="N395">
        <f>VLOOKUP(customer!A395,sales_update!A:N,7,FALSE)</f>
        <v>353</v>
      </c>
      <c r="O395">
        <f>VLOOKUP(customer!A395,sales_update!A:N,8,FALSE)</f>
        <v>275</v>
      </c>
      <c r="P395">
        <f>VLOOKUP(customer!A395,sales_update!A:N,9,FALSE)</f>
        <v>1776</v>
      </c>
      <c r="Q395">
        <f>VLOOKUP(customer!A395,sales_update!A:N,10,FALSE)</f>
        <v>1</v>
      </c>
      <c r="R395">
        <f>VLOOKUP(customer!A395,sales_update!A:N,11,FALSE)</f>
        <v>3</v>
      </c>
      <c r="S395">
        <f>VLOOKUP(customer!A395,sales_update!A:N,12,FALSE)</f>
        <v>3</v>
      </c>
      <c r="T395">
        <f>VLOOKUP(customer!A395,sales_update!A:N,13,FALSE)</f>
        <v>6</v>
      </c>
      <c r="U395">
        <f>VLOOKUP(customer!A395,sales_update!A:N,14,FALSE)</f>
        <v>1</v>
      </c>
      <c r="V395">
        <f>VLOOKUP(customer!A395,Marketing!A:I,2,FALSE)</f>
        <v>0</v>
      </c>
      <c r="W395">
        <f>VLOOKUP(customer!A395,Marketing!A:I,3,FALSE)</f>
        <v>0</v>
      </c>
      <c r="X395">
        <f>VLOOKUP(customer!A395,Marketing!A:I,4,FALSE)</f>
        <v>0</v>
      </c>
      <c r="Y395">
        <f>VLOOKUP(customer!A395,Marketing!A:I,5,FALSE)</f>
        <v>0</v>
      </c>
      <c r="Z395">
        <f>VLOOKUP(customer!A395,Marketing!A:I,6,FALSE)</f>
        <v>0</v>
      </c>
      <c r="AA395">
        <f>VLOOKUP(customer!A395,Marketing!A:I,7,FALSE)</f>
        <v>0</v>
      </c>
      <c r="AB395">
        <f>VLOOKUP(customer!A395,Marketing!A:I,8,FALSE)</f>
        <v>0</v>
      </c>
      <c r="AC395" s="1">
        <f>VLOOKUP(customer!A395,Marketing!A:I,9,FALSE)</f>
        <v>43793</v>
      </c>
    </row>
    <row r="396" spans="1:29" x14ac:dyDescent="0.3">
      <c r="A396">
        <v>1586</v>
      </c>
      <c r="B396">
        <v>172906</v>
      </c>
      <c r="C396">
        <v>0</v>
      </c>
      <c r="D396">
        <v>0</v>
      </c>
      <c r="E396">
        <v>65</v>
      </c>
      <c r="F396" t="str">
        <f>IF(customer!G396=1, "Married", IF(customer!H396=1, "Single", IF(customer!F396=1, "Divorced", IF(customer!I396=1, "Together", IF(customer!J396=1, "Widowed", "Unknown")))))</f>
        <v>Single</v>
      </c>
      <c r="G396" t="str">
        <f>IF(customer!K396=1,"Basic",IF(customer!L396=1,"Graduate",IF(customer!M396=1,"Master",IF(customer!N396=1,"PhD","Unknown"))))</f>
        <v>Graduate</v>
      </c>
      <c r="H396" t="s">
        <v>19</v>
      </c>
      <c r="I396">
        <f>VLOOKUP(customer!A396,sales_update!A:N,2,FALSE)</f>
        <v>79</v>
      </c>
      <c r="J396">
        <f xml:space="preserve"> VLOOKUP(customer!A396,sales_update!A:N,3,FALSE)</f>
        <v>949</v>
      </c>
      <c r="K396">
        <f>VLOOKUP(customer!A396,sales_update!A:N,4,FALSE)</f>
        <v>76</v>
      </c>
      <c r="L396">
        <f>VLOOKUP(customer!A396,sales_update!A:N,5,FALSE)</f>
        <v>1231</v>
      </c>
      <c r="M396">
        <f>VLOOKUP(customer!A396,sales_update!A:N,6,FALSE)</f>
        <v>168</v>
      </c>
      <c r="N396">
        <f>VLOOKUP(customer!A396,sales_update!A:N,7,FALSE)</f>
        <v>178</v>
      </c>
      <c r="O396">
        <f>VLOOKUP(customer!A396,sales_update!A:N,8,FALSE)</f>
        <v>128</v>
      </c>
      <c r="P396">
        <f>VLOOKUP(customer!A396,sales_update!A:N,9,FALSE)</f>
        <v>2474</v>
      </c>
      <c r="Q396">
        <f>VLOOKUP(customer!A396,sales_update!A:N,10,FALSE)</f>
        <v>1</v>
      </c>
      <c r="R396">
        <f>VLOOKUP(customer!A396,sales_update!A:N,11,FALSE)</f>
        <v>3</v>
      </c>
      <c r="S396">
        <f>VLOOKUP(customer!A396,sales_update!A:N,12,FALSE)</f>
        <v>4</v>
      </c>
      <c r="T396">
        <f>VLOOKUP(customer!A396,sales_update!A:N,13,FALSE)</f>
        <v>9</v>
      </c>
      <c r="U396">
        <f>VLOOKUP(customer!A396,sales_update!A:N,14,FALSE)</f>
        <v>1</v>
      </c>
      <c r="V396">
        <f>VLOOKUP(customer!A396,Marketing!A:I,2,FALSE)</f>
        <v>0</v>
      </c>
      <c r="W396">
        <f>VLOOKUP(customer!A396,Marketing!A:I,3,FALSE)</f>
        <v>0</v>
      </c>
      <c r="X396">
        <f>VLOOKUP(customer!A396,Marketing!A:I,4,FALSE)</f>
        <v>0</v>
      </c>
      <c r="Y396">
        <f>VLOOKUP(customer!A396,Marketing!A:I,5,FALSE)</f>
        <v>0</v>
      </c>
      <c r="Z396">
        <f>VLOOKUP(customer!A396,Marketing!A:I,6,FALSE)</f>
        <v>0</v>
      </c>
      <c r="AA396">
        <f>VLOOKUP(customer!A396,Marketing!A:I,7,FALSE)</f>
        <v>0</v>
      </c>
      <c r="AB396">
        <f>VLOOKUP(customer!A396,Marketing!A:I,8,FALSE)</f>
        <v>0</v>
      </c>
      <c r="AC396" s="1">
        <f>VLOOKUP(customer!A396,Marketing!A:I,9,FALSE)</f>
        <v>43883</v>
      </c>
    </row>
    <row r="397" spans="1:29" x14ac:dyDescent="0.3">
      <c r="A397">
        <v>2852</v>
      </c>
      <c r="B397">
        <v>172905</v>
      </c>
      <c r="C397">
        <v>0</v>
      </c>
      <c r="D397">
        <v>0</v>
      </c>
      <c r="E397">
        <v>62</v>
      </c>
      <c r="F397" t="str">
        <f>IF(customer!G397=1, "Married", IF(customer!H397=1, "Single", IF(customer!F397=1, "Divorced", IF(customer!I397=1, "Together", IF(customer!J397=1, "Widowed", "Unknown")))))</f>
        <v>Married</v>
      </c>
      <c r="G397" t="str">
        <f>IF(customer!K397=1,"Basic",IF(customer!L397=1,"Graduate",IF(customer!M397=1,"Master",IF(customer!N397=1,"PhD","Unknown"))))</f>
        <v>Graduate</v>
      </c>
      <c r="H397" t="s">
        <v>19</v>
      </c>
      <c r="I397">
        <f>VLOOKUP(customer!A397,sales_update!A:N,2,FALSE)</f>
        <v>52</v>
      </c>
      <c r="J397">
        <f xml:space="preserve"> VLOOKUP(customer!A397,sales_update!A:N,3,FALSE)</f>
        <v>965</v>
      </c>
      <c r="K397">
        <f>VLOOKUP(customer!A397,sales_update!A:N,4,FALSE)</f>
        <v>270</v>
      </c>
      <c r="L397">
        <f>VLOOKUP(customer!A397,sales_update!A:N,5,FALSE)</f>
        <v>1055</v>
      </c>
      <c r="M397">
        <f>VLOOKUP(customer!A397,sales_update!A:N,6,FALSE)</f>
        <v>429</v>
      </c>
      <c r="N397">
        <f>VLOOKUP(customer!A397,sales_update!A:N,7,FALSE)</f>
        <v>391</v>
      </c>
      <c r="O397">
        <f>VLOOKUP(customer!A397,sales_update!A:N,8,FALSE)</f>
        <v>481</v>
      </c>
      <c r="P397">
        <f>VLOOKUP(customer!A397,sales_update!A:N,9,FALSE)</f>
        <v>2630</v>
      </c>
      <c r="Q397">
        <f>VLOOKUP(customer!A397,sales_update!A:N,10,FALSE)</f>
        <v>1</v>
      </c>
      <c r="R397">
        <f>VLOOKUP(customer!A397,sales_update!A:N,11,FALSE)</f>
        <v>3</v>
      </c>
      <c r="S397">
        <f>VLOOKUP(customer!A397,sales_update!A:N,12,FALSE)</f>
        <v>7</v>
      </c>
      <c r="T397">
        <f>VLOOKUP(customer!A397,sales_update!A:N,13,FALSE)</f>
        <v>9</v>
      </c>
      <c r="U397">
        <f>VLOOKUP(customer!A397,sales_update!A:N,14,FALSE)</f>
        <v>1</v>
      </c>
      <c r="V397">
        <f>VLOOKUP(customer!A397,Marketing!A:I,2,FALSE)</f>
        <v>0</v>
      </c>
      <c r="W397">
        <f>VLOOKUP(customer!A397,Marketing!A:I,3,FALSE)</f>
        <v>0</v>
      </c>
      <c r="X397">
        <f>VLOOKUP(customer!A397,Marketing!A:I,4,FALSE)</f>
        <v>0</v>
      </c>
      <c r="Y397">
        <f>VLOOKUP(customer!A397,Marketing!A:I,5,FALSE)</f>
        <v>1</v>
      </c>
      <c r="Z397">
        <f>VLOOKUP(customer!A397,Marketing!A:I,6,FALSE)</f>
        <v>0</v>
      </c>
      <c r="AA397">
        <f>VLOOKUP(customer!A397,Marketing!A:I,7,FALSE)</f>
        <v>0</v>
      </c>
      <c r="AB397">
        <f>VLOOKUP(customer!A397,Marketing!A:I,8,FALSE)</f>
        <v>0</v>
      </c>
      <c r="AC397" s="1">
        <f>VLOOKUP(customer!A397,Marketing!A:I,9,FALSE)</f>
        <v>44009</v>
      </c>
    </row>
    <row r="398" spans="1:29" x14ac:dyDescent="0.3">
      <c r="A398">
        <v>2115</v>
      </c>
      <c r="B398">
        <v>172903</v>
      </c>
      <c r="C398">
        <v>0</v>
      </c>
      <c r="D398">
        <v>0</v>
      </c>
      <c r="E398">
        <v>35</v>
      </c>
      <c r="F398" t="str">
        <f>IF(customer!G398=1, "Married", IF(customer!H398=1, "Single", IF(customer!F398=1, "Divorced", IF(customer!I398=1, "Together", IF(customer!J398=1, "Widowed", "Unknown")))))</f>
        <v>Single</v>
      </c>
      <c r="G398" t="str">
        <f>IF(customer!K398=1,"Basic",IF(customer!L398=1,"Graduate",IF(customer!M398=1,"Master",IF(customer!N398=1,"PhD","Unknown"))))</f>
        <v>Graduate</v>
      </c>
      <c r="H398" t="s">
        <v>16</v>
      </c>
      <c r="I398">
        <f>VLOOKUP(customer!A398,sales_update!A:N,2,FALSE)</f>
        <v>74</v>
      </c>
      <c r="J398">
        <f xml:space="preserve"> VLOOKUP(customer!A398,sales_update!A:N,3,FALSE)</f>
        <v>2531</v>
      </c>
      <c r="K398">
        <f>VLOOKUP(customer!A398,sales_update!A:N,4,FALSE)</f>
        <v>327</v>
      </c>
      <c r="L398">
        <f>VLOOKUP(customer!A398,sales_update!A:N,5,FALSE)</f>
        <v>1779</v>
      </c>
      <c r="M398">
        <f>VLOOKUP(customer!A398,sales_update!A:N,6,FALSE)</f>
        <v>0</v>
      </c>
      <c r="N398">
        <f>VLOOKUP(customer!A398,sales_update!A:N,7,FALSE)</f>
        <v>45</v>
      </c>
      <c r="O398">
        <f>VLOOKUP(customer!A398,sales_update!A:N,8,FALSE)</f>
        <v>92</v>
      </c>
      <c r="P398">
        <f>VLOOKUP(customer!A398,sales_update!A:N,9,FALSE)</f>
        <v>4589</v>
      </c>
      <c r="Q398">
        <f>VLOOKUP(customer!A398,sales_update!A:N,10,FALSE)</f>
        <v>1</v>
      </c>
      <c r="R398">
        <f>VLOOKUP(customer!A398,sales_update!A:N,11,FALSE)</f>
        <v>7</v>
      </c>
      <c r="S398">
        <f>VLOOKUP(customer!A398,sales_update!A:N,12,FALSE)</f>
        <v>5</v>
      </c>
      <c r="T398">
        <f>VLOOKUP(customer!A398,sales_update!A:N,13,FALSE)</f>
        <v>8</v>
      </c>
      <c r="U398">
        <f>VLOOKUP(customer!A398,sales_update!A:N,14,FALSE)</f>
        <v>4</v>
      </c>
      <c r="V398">
        <f>VLOOKUP(customer!A398,Marketing!A:I,2,FALSE)</f>
        <v>0</v>
      </c>
      <c r="W398">
        <f>VLOOKUP(customer!A398,Marketing!A:I,3,FALSE)</f>
        <v>1</v>
      </c>
      <c r="X398">
        <f>VLOOKUP(customer!A398,Marketing!A:I,4,FALSE)</f>
        <v>1</v>
      </c>
      <c r="Y398">
        <f>VLOOKUP(customer!A398,Marketing!A:I,5,FALSE)</f>
        <v>1</v>
      </c>
      <c r="Z398">
        <f>VLOOKUP(customer!A398,Marketing!A:I,6,FALSE)</f>
        <v>0</v>
      </c>
      <c r="AA398">
        <f>VLOOKUP(customer!A398,Marketing!A:I,7,FALSE)</f>
        <v>0</v>
      </c>
      <c r="AB398">
        <f>VLOOKUP(customer!A398,Marketing!A:I,8,FALSE)</f>
        <v>1</v>
      </c>
      <c r="AC398" s="1">
        <f>VLOOKUP(customer!A398,Marketing!A:I,9,FALSE)</f>
        <v>43925</v>
      </c>
    </row>
    <row r="399" spans="1:29" x14ac:dyDescent="0.3">
      <c r="A399">
        <v>2305</v>
      </c>
      <c r="B399">
        <v>172828</v>
      </c>
      <c r="C399">
        <v>0</v>
      </c>
      <c r="D399">
        <v>1</v>
      </c>
      <c r="E399">
        <v>58</v>
      </c>
      <c r="F399" t="str">
        <f>IF(customer!G399=1, "Married", IF(customer!H399=1, "Single", IF(customer!F399=1, "Divorced", IF(customer!I399=1, "Together", IF(customer!J399=1, "Widowed", "Unknown")))))</f>
        <v>Married</v>
      </c>
      <c r="G399" t="str">
        <f>IF(customer!K399=1,"Basic",IF(customer!L399=1,"Graduate",IF(customer!M399=1,"Master",IF(customer!N399=1,"PhD","Unknown"))))</f>
        <v>Master</v>
      </c>
      <c r="H399" t="s">
        <v>18</v>
      </c>
      <c r="I399">
        <f>VLOOKUP(customer!A399,sales_update!A:N,2,FALSE)</f>
        <v>17</v>
      </c>
      <c r="J399">
        <f xml:space="preserve"> VLOOKUP(customer!A399,sales_update!A:N,3,FALSE)</f>
        <v>2860</v>
      </c>
      <c r="K399">
        <f>VLOOKUP(customer!A399,sales_update!A:N,4,FALSE)</f>
        <v>0</v>
      </c>
      <c r="L399">
        <f>VLOOKUP(customer!A399,sales_update!A:N,5,FALSE)</f>
        <v>558</v>
      </c>
      <c r="M399">
        <f>VLOOKUP(customer!A399,sales_update!A:N,6,FALSE)</f>
        <v>45</v>
      </c>
      <c r="N399">
        <f>VLOOKUP(customer!A399,sales_update!A:N,7,FALSE)</f>
        <v>33</v>
      </c>
      <c r="O399">
        <f>VLOOKUP(customer!A399,sales_update!A:N,8,FALSE)</f>
        <v>486</v>
      </c>
      <c r="P399">
        <f>VLOOKUP(customer!A399,sales_update!A:N,9,FALSE)</f>
        <v>3009</v>
      </c>
      <c r="Q399">
        <f>VLOOKUP(customer!A399,sales_update!A:N,10,FALSE)</f>
        <v>6</v>
      </c>
      <c r="R399">
        <f>VLOOKUP(customer!A399,sales_update!A:N,11,FALSE)</f>
        <v>6</v>
      </c>
      <c r="S399">
        <f>VLOOKUP(customer!A399,sales_update!A:N,12,FALSE)</f>
        <v>3</v>
      </c>
      <c r="T399">
        <f>VLOOKUP(customer!A399,sales_update!A:N,13,FALSE)</f>
        <v>13</v>
      </c>
      <c r="U399">
        <f>VLOOKUP(customer!A399,sales_update!A:N,14,FALSE)</f>
        <v>7</v>
      </c>
      <c r="V399">
        <f>VLOOKUP(customer!A399,Marketing!A:I,2,FALSE)</f>
        <v>0</v>
      </c>
      <c r="W399">
        <f>VLOOKUP(customer!A399,Marketing!A:I,3,FALSE)</f>
        <v>0</v>
      </c>
      <c r="X399">
        <f>VLOOKUP(customer!A399,Marketing!A:I,4,FALSE)</f>
        <v>0</v>
      </c>
      <c r="Y399">
        <f>VLOOKUP(customer!A399,Marketing!A:I,5,FALSE)</f>
        <v>0</v>
      </c>
      <c r="Z399">
        <f>VLOOKUP(customer!A399,Marketing!A:I,6,FALSE)</f>
        <v>0</v>
      </c>
      <c r="AA399">
        <f>VLOOKUP(customer!A399,Marketing!A:I,7,FALSE)</f>
        <v>0</v>
      </c>
      <c r="AB399">
        <f>VLOOKUP(customer!A399,Marketing!A:I,8,FALSE)</f>
        <v>0</v>
      </c>
      <c r="AC399" s="1">
        <f>VLOOKUP(customer!A399,Marketing!A:I,9,FALSE)</f>
        <v>43668</v>
      </c>
    </row>
    <row r="400" spans="1:29" x14ac:dyDescent="0.3">
      <c r="A400">
        <v>1515</v>
      </c>
      <c r="B400">
        <v>172679</v>
      </c>
      <c r="C400">
        <v>0</v>
      </c>
      <c r="D400">
        <v>1</v>
      </c>
      <c r="E400">
        <v>51</v>
      </c>
      <c r="F400" t="str">
        <f>IF(customer!G400=1, "Married", IF(customer!H400=1, "Single", IF(customer!F400=1, "Divorced", IF(customer!I400=1, "Together", IF(customer!J400=1, "Widowed", "Unknown")))))</f>
        <v>Single</v>
      </c>
      <c r="G400" t="str">
        <f>IF(customer!K400=1,"Basic",IF(customer!L400=1,"Graduate",IF(customer!M400=1,"Master",IF(customer!N400=1,"PhD","Unknown"))))</f>
        <v>Graduate</v>
      </c>
      <c r="H400" t="s">
        <v>16</v>
      </c>
      <c r="I400">
        <f>VLOOKUP(customer!A400,sales_update!A:N,2,FALSE)</f>
        <v>65</v>
      </c>
      <c r="J400">
        <f xml:space="preserve"> VLOOKUP(customer!A400,sales_update!A:N,3,FALSE)</f>
        <v>1471</v>
      </c>
      <c r="K400">
        <f>VLOOKUP(customer!A400,sales_update!A:N,4,FALSE)</f>
        <v>128</v>
      </c>
      <c r="L400">
        <f>VLOOKUP(customer!A400,sales_update!A:N,5,FALSE)</f>
        <v>618</v>
      </c>
      <c r="M400">
        <f>VLOOKUP(customer!A400,sales_update!A:N,6,FALSE)</f>
        <v>302</v>
      </c>
      <c r="N400">
        <f>VLOOKUP(customer!A400,sales_update!A:N,7,FALSE)</f>
        <v>128</v>
      </c>
      <c r="O400">
        <f>VLOOKUP(customer!A400,sales_update!A:N,8,FALSE)</f>
        <v>128</v>
      </c>
      <c r="P400">
        <f>VLOOKUP(customer!A400,sales_update!A:N,9,FALSE)</f>
        <v>2518</v>
      </c>
      <c r="Q400">
        <f>VLOOKUP(customer!A400,sales_update!A:N,10,FALSE)</f>
        <v>1</v>
      </c>
      <c r="R400">
        <f>VLOOKUP(customer!A400,sales_update!A:N,11,FALSE)</f>
        <v>4</v>
      </c>
      <c r="S400">
        <f>VLOOKUP(customer!A400,sales_update!A:N,12,FALSE)</f>
        <v>7</v>
      </c>
      <c r="T400">
        <f>VLOOKUP(customer!A400,sales_update!A:N,13,FALSE)</f>
        <v>5</v>
      </c>
      <c r="U400">
        <f>VLOOKUP(customer!A400,sales_update!A:N,14,FALSE)</f>
        <v>1</v>
      </c>
      <c r="V400">
        <f>VLOOKUP(customer!A400,Marketing!A:I,2,FALSE)</f>
        <v>0</v>
      </c>
      <c r="W400">
        <f>VLOOKUP(customer!A400,Marketing!A:I,3,FALSE)</f>
        <v>0</v>
      </c>
      <c r="X400">
        <f>VLOOKUP(customer!A400,Marketing!A:I,4,FALSE)</f>
        <v>0</v>
      </c>
      <c r="Y400">
        <f>VLOOKUP(customer!A400,Marketing!A:I,5,FALSE)</f>
        <v>0</v>
      </c>
      <c r="Z400">
        <f>VLOOKUP(customer!A400,Marketing!A:I,6,FALSE)</f>
        <v>0</v>
      </c>
      <c r="AA400">
        <f>VLOOKUP(customer!A400,Marketing!A:I,7,FALSE)</f>
        <v>0</v>
      </c>
      <c r="AB400">
        <f>VLOOKUP(customer!A400,Marketing!A:I,8,FALSE)</f>
        <v>0</v>
      </c>
      <c r="AC400" s="1">
        <f>VLOOKUP(customer!A400,Marketing!A:I,9,FALSE)</f>
        <v>43884</v>
      </c>
    </row>
    <row r="401" spans="1:29" x14ac:dyDescent="0.3">
      <c r="A401">
        <v>2943</v>
      </c>
      <c r="B401">
        <v>172643</v>
      </c>
      <c r="C401">
        <v>0</v>
      </c>
      <c r="D401">
        <v>0</v>
      </c>
      <c r="E401">
        <v>71</v>
      </c>
      <c r="F401" t="str">
        <f>IF(customer!G401=1, "Married", IF(customer!H401=1, "Single", IF(customer!F401=1, "Divorced", IF(customer!I401=1, "Together", IF(customer!J401=1, "Widowed", "Unknown")))))</f>
        <v>Widowed</v>
      </c>
      <c r="G401" t="str">
        <f>IF(customer!K401=1,"Basic",IF(customer!L401=1,"Graduate",IF(customer!M401=1,"Master",IF(customer!N401=1,"PhD","Unknown"))))</f>
        <v>Graduate</v>
      </c>
      <c r="H401" t="s">
        <v>16</v>
      </c>
      <c r="I401">
        <f>VLOOKUP(customer!A401,sales_update!A:N,2,FALSE)</f>
        <v>60</v>
      </c>
      <c r="J401">
        <f xml:space="preserve"> VLOOKUP(customer!A401,sales_update!A:N,3,FALSE)</f>
        <v>1250</v>
      </c>
      <c r="K401">
        <f>VLOOKUP(customer!A401,sales_update!A:N,4,FALSE)</f>
        <v>190</v>
      </c>
      <c r="L401">
        <f>VLOOKUP(customer!A401,sales_update!A:N,5,FALSE)</f>
        <v>1314</v>
      </c>
      <c r="M401">
        <f>VLOOKUP(customer!A401,sales_update!A:N,6,FALSE)</f>
        <v>292</v>
      </c>
      <c r="N401">
        <f>VLOOKUP(customer!A401,sales_update!A:N,7,FALSE)</f>
        <v>223</v>
      </c>
      <c r="O401">
        <f>VLOOKUP(customer!A401,sales_update!A:N,8,FALSE)</f>
        <v>126</v>
      </c>
      <c r="P401">
        <f>VLOOKUP(customer!A401,sales_update!A:N,9,FALSE)</f>
        <v>3144</v>
      </c>
      <c r="Q401">
        <f>VLOOKUP(customer!A401,sales_update!A:N,10,FALSE)</f>
        <v>1</v>
      </c>
      <c r="R401">
        <f>VLOOKUP(customer!A401,sales_update!A:N,11,FALSE)</f>
        <v>3</v>
      </c>
      <c r="S401">
        <f>VLOOKUP(customer!A401,sales_update!A:N,12,FALSE)</f>
        <v>10</v>
      </c>
      <c r="T401">
        <f>VLOOKUP(customer!A401,sales_update!A:N,13,FALSE)</f>
        <v>7</v>
      </c>
      <c r="U401">
        <f>VLOOKUP(customer!A401,sales_update!A:N,14,FALSE)</f>
        <v>2</v>
      </c>
      <c r="V401">
        <f>VLOOKUP(customer!A401,Marketing!A:I,2,FALSE)</f>
        <v>0</v>
      </c>
      <c r="W401">
        <f>VLOOKUP(customer!A401,Marketing!A:I,3,FALSE)</f>
        <v>0</v>
      </c>
      <c r="X401">
        <f>VLOOKUP(customer!A401,Marketing!A:I,4,FALSE)</f>
        <v>0</v>
      </c>
      <c r="Y401">
        <f>VLOOKUP(customer!A401,Marketing!A:I,5,FALSE)</f>
        <v>1</v>
      </c>
      <c r="Z401">
        <f>VLOOKUP(customer!A401,Marketing!A:I,6,FALSE)</f>
        <v>0</v>
      </c>
      <c r="AA401">
        <f>VLOOKUP(customer!A401,Marketing!A:I,7,FALSE)</f>
        <v>0</v>
      </c>
      <c r="AB401">
        <f>VLOOKUP(customer!A401,Marketing!A:I,8,FALSE)</f>
        <v>1</v>
      </c>
      <c r="AC401" s="1">
        <f>VLOOKUP(customer!A401,Marketing!A:I,9,FALSE)</f>
        <v>43681</v>
      </c>
    </row>
    <row r="402" spans="1:29" x14ac:dyDescent="0.3">
      <c r="A402">
        <v>1607</v>
      </c>
      <c r="B402">
        <v>172635</v>
      </c>
      <c r="C402">
        <v>0</v>
      </c>
      <c r="D402">
        <v>0</v>
      </c>
      <c r="E402">
        <v>65</v>
      </c>
      <c r="F402" t="str">
        <f>IF(customer!G402=1, "Married", IF(customer!H402=1, "Single", IF(customer!F402=1, "Divorced", IF(customer!I402=1, "Together", IF(customer!J402=1, "Widowed", "Unknown")))))</f>
        <v>Married</v>
      </c>
      <c r="G402" t="str">
        <f>IF(customer!K402=1,"Basic",IF(customer!L402=1,"Graduate",IF(customer!M402=1,"Master",IF(customer!N402=1,"PhD","Unknown"))))</f>
        <v>Unknown</v>
      </c>
      <c r="H402" t="s">
        <v>15</v>
      </c>
      <c r="I402">
        <f>VLOOKUP(customer!A402,sales_update!A:N,2,FALSE)</f>
        <v>54</v>
      </c>
      <c r="J402">
        <f xml:space="preserve"> VLOOKUP(customer!A402,sales_update!A:N,3,FALSE)</f>
        <v>927</v>
      </c>
      <c r="K402">
        <f>VLOOKUP(customer!A402,sales_update!A:N,4,FALSE)</f>
        <v>52</v>
      </c>
      <c r="L402">
        <f>VLOOKUP(customer!A402,sales_update!A:N,5,FALSE)</f>
        <v>768</v>
      </c>
      <c r="M402">
        <f>VLOOKUP(customer!A402,sales_update!A:N,6,FALSE)</f>
        <v>247</v>
      </c>
      <c r="N402">
        <f>VLOOKUP(customer!A402,sales_update!A:N,7,FALSE)</f>
        <v>83</v>
      </c>
      <c r="O402">
        <f>VLOOKUP(customer!A402,sales_update!A:N,8,FALSE)</f>
        <v>254</v>
      </c>
      <c r="P402">
        <f>VLOOKUP(customer!A402,sales_update!A:N,9,FALSE)</f>
        <v>1823</v>
      </c>
      <c r="Q402">
        <f>VLOOKUP(customer!A402,sales_update!A:N,10,FALSE)</f>
        <v>1</v>
      </c>
      <c r="R402">
        <f>VLOOKUP(customer!A402,sales_update!A:N,11,FALSE)</f>
        <v>6</v>
      </c>
      <c r="S402">
        <f>VLOOKUP(customer!A402,sales_update!A:N,12,FALSE)</f>
        <v>8</v>
      </c>
      <c r="T402">
        <f>VLOOKUP(customer!A402,sales_update!A:N,13,FALSE)</f>
        <v>6</v>
      </c>
      <c r="U402">
        <f>VLOOKUP(customer!A402,sales_update!A:N,14,FALSE)</f>
        <v>3</v>
      </c>
      <c r="V402">
        <f>VLOOKUP(customer!A402,Marketing!A:I,2,FALSE)</f>
        <v>0</v>
      </c>
      <c r="W402">
        <f>VLOOKUP(customer!A402,Marketing!A:I,3,FALSE)</f>
        <v>0</v>
      </c>
      <c r="X402">
        <f>VLOOKUP(customer!A402,Marketing!A:I,4,FALSE)</f>
        <v>0</v>
      </c>
      <c r="Y402">
        <f>VLOOKUP(customer!A402,Marketing!A:I,5,FALSE)</f>
        <v>1</v>
      </c>
      <c r="Z402">
        <f>VLOOKUP(customer!A402,Marketing!A:I,6,FALSE)</f>
        <v>0</v>
      </c>
      <c r="AA402">
        <f>VLOOKUP(customer!A402,Marketing!A:I,7,FALSE)</f>
        <v>0</v>
      </c>
      <c r="AB402">
        <f>VLOOKUP(customer!A402,Marketing!A:I,8,FALSE)</f>
        <v>0</v>
      </c>
      <c r="AC402" s="1">
        <f>VLOOKUP(customer!A402,Marketing!A:I,9,FALSE)</f>
        <v>43777</v>
      </c>
    </row>
    <row r="403" spans="1:29" x14ac:dyDescent="0.3">
      <c r="A403">
        <v>2648</v>
      </c>
      <c r="B403">
        <v>172635</v>
      </c>
      <c r="C403">
        <v>0</v>
      </c>
      <c r="D403">
        <v>0</v>
      </c>
      <c r="E403">
        <v>65</v>
      </c>
      <c r="F403" t="str">
        <f>IF(customer!G403=1, "Married", IF(customer!H403=1, "Single", IF(customer!F403=1, "Divorced", IF(customer!I403=1, "Together", IF(customer!J403=1, "Widowed", "Unknown")))))</f>
        <v>Married</v>
      </c>
      <c r="G403" t="str">
        <f>IF(customer!K403=1,"Basic",IF(customer!L403=1,"Graduate",IF(customer!M403=1,"Master",IF(customer!N403=1,"PhD","Unknown"))))</f>
        <v>Unknown</v>
      </c>
      <c r="H403" t="s">
        <v>19</v>
      </c>
      <c r="I403">
        <f>VLOOKUP(customer!A403,sales_update!A:N,2,FALSE)</f>
        <v>54</v>
      </c>
      <c r="J403">
        <f xml:space="preserve"> VLOOKUP(customer!A403,sales_update!A:N,3,FALSE)</f>
        <v>927</v>
      </c>
      <c r="K403">
        <f>VLOOKUP(customer!A403,sales_update!A:N,4,FALSE)</f>
        <v>52</v>
      </c>
      <c r="L403">
        <f>VLOOKUP(customer!A403,sales_update!A:N,5,FALSE)</f>
        <v>768</v>
      </c>
      <c r="M403">
        <f>VLOOKUP(customer!A403,sales_update!A:N,6,FALSE)</f>
        <v>247</v>
      </c>
      <c r="N403">
        <f>VLOOKUP(customer!A403,sales_update!A:N,7,FALSE)</f>
        <v>83</v>
      </c>
      <c r="O403">
        <f>VLOOKUP(customer!A403,sales_update!A:N,8,FALSE)</f>
        <v>254</v>
      </c>
      <c r="P403">
        <f>VLOOKUP(customer!A403,sales_update!A:N,9,FALSE)</f>
        <v>1823</v>
      </c>
      <c r="Q403">
        <f>VLOOKUP(customer!A403,sales_update!A:N,10,FALSE)</f>
        <v>1</v>
      </c>
      <c r="R403">
        <f>VLOOKUP(customer!A403,sales_update!A:N,11,FALSE)</f>
        <v>6</v>
      </c>
      <c r="S403">
        <f>VLOOKUP(customer!A403,sales_update!A:N,12,FALSE)</f>
        <v>8</v>
      </c>
      <c r="T403">
        <f>VLOOKUP(customer!A403,sales_update!A:N,13,FALSE)</f>
        <v>6</v>
      </c>
      <c r="U403">
        <f>VLOOKUP(customer!A403,sales_update!A:N,14,FALSE)</f>
        <v>3</v>
      </c>
      <c r="V403">
        <f>VLOOKUP(customer!A403,Marketing!A:I,2,FALSE)</f>
        <v>0</v>
      </c>
      <c r="W403">
        <f>VLOOKUP(customer!A403,Marketing!A:I,3,FALSE)</f>
        <v>0</v>
      </c>
      <c r="X403">
        <f>VLOOKUP(customer!A403,Marketing!A:I,4,FALSE)</f>
        <v>0</v>
      </c>
      <c r="Y403">
        <f>VLOOKUP(customer!A403,Marketing!A:I,5,FALSE)</f>
        <v>1</v>
      </c>
      <c r="Z403">
        <f>VLOOKUP(customer!A403,Marketing!A:I,6,FALSE)</f>
        <v>0</v>
      </c>
      <c r="AA403">
        <f>VLOOKUP(customer!A403,Marketing!A:I,7,FALSE)</f>
        <v>0</v>
      </c>
      <c r="AB403">
        <f>VLOOKUP(customer!A403,Marketing!A:I,8,FALSE)</f>
        <v>0</v>
      </c>
      <c r="AC403" s="1">
        <f>VLOOKUP(customer!A403,Marketing!A:I,9,FALSE)</f>
        <v>43777</v>
      </c>
    </row>
    <row r="404" spans="1:29" x14ac:dyDescent="0.3">
      <c r="A404">
        <v>2918</v>
      </c>
      <c r="B404">
        <v>172570</v>
      </c>
      <c r="C404">
        <v>0</v>
      </c>
      <c r="D404">
        <v>0</v>
      </c>
      <c r="E404">
        <v>36</v>
      </c>
      <c r="F404" t="str">
        <f>IF(customer!G404=1, "Married", IF(customer!H404=1, "Single", IF(customer!F404=1, "Divorced", IF(customer!I404=1, "Together", IF(customer!J404=1, "Widowed", "Unknown")))))</f>
        <v>Married</v>
      </c>
      <c r="G404" t="str">
        <f>IF(customer!K404=1,"Basic",IF(customer!L404=1,"Graduate",IF(customer!M404=1,"Master",IF(customer!N404=1,"PhD","Unknown"))))</f>
        <v>Graduate</v>
      </c>
      <c r="H404" t="s">
        <v>19</v>
      </c>
      <c r="I404">
        <f>VLOOKUP(customer!A404,sales_update!A:N,2,FALSE)</f>
        <v>67</v>
      </c>
      <c r="J404">
        <f xml:space="preserve"> VLOOKUP(customer!A404,sales_update!A:N,3,FALSE)</f>
        <v>652</v>
      </c>
      <c r="K404">
        <f>VLOOKUP(customer!A404,sales_update!A:N,4,FALSE)</f>
        <v>197</v>
      </c>
      <c r="L404">
        <f>VLOOKUP(customer!A404,sales_update!A:N,5,FALSE)</f>
        <v>514</v>
      </c>
      <c r="M404">
        <f>VLOOKUP(customer!A404,sales_update!A:N,6,FALSE)</f>
        <v>359</v>
      </c>
      <c r="N404">
        <f>VLOOKUP(customer!A404,sales_update!A:N,7,FALSE)</f>
        <v>335</v>
      </c>
      <c r="O404">
        <f>VLOOKUP(customer!A404,sales_update!A:N,8,FALSE)</f>
        <v>533</v>
      </c>
      <c r="P404">
        <f>VLOOKUP(customer!A404,sales_update!A:N,9,FALSE)</f>
        <v>1524</v>
      </c>
      <c r="Q404">
        <f>VLOOKUP(customer!A404,sales_update!A:N,10,FALSE)</f>
        <v>1</v>
      </c>
      <c r="R404">
        <f>VLOOKUP(customer!A404,sales_update!A:N,11,FALSE)</f>
        <v>4</v>
      </c>
      <c r="S404">
        <f>VLOOKUP(customer!A404,sales_update!A:N,12,FALSE)</f>
        <v>6</v>
      </c>
      <c r="T404">
        <f>VLOOKUP(customer!A404,sales_update!A:N,13,FALSE)</f>
        <v>12</v>
      </c>
      <c r="U404">
        <f>VLOOKUP(customer!A404,sales_update!A:N,14,FALSE)</f>
        <v>1</v>
      </c>
      <c r="V404">
        <f>VLOOKUP(customer!A404,Marketing!A:I,2,FALSE)</f>
        <v>0</v>
      </c>
      <c r="W404">
        <f>VLOOKUP(customer!A404,Marketing!A:I,3,FALSE)</f>
        <v>0</v>
      </c>
      <c r="X404">
        <f>VLOOKUP(customer!A404,Marketing!A:I,4,FALSE)</f>
        <v>0</v>
      </c>
      <c r="Y404">
        <f>VLOOKUP(customer!A404,Marketing!A:I,5,FALSE)</f>
        <v>0</v>
      </c>
      <c r="Z404">
        <f>VLOOKUP(customer!A404,Marketing!A:I,6,FALSE)</f>
        <v>0</v>
      </c>
      <c r="AA404">
        <f>VLOOKUP(customer!A404,Marketing!A:I,7,FALSE)</f>
        <v>0</v>
      </c>
      <c r="AB404">
        <f>VLOOKUP(customer!A404,Marketing!A:I,8,FALSE)</f>
        <v>0</v>
      </c>
      <c r="AC404" s="1">
        <f>VLOOKUP(customer!A404,Marketing!A:I,9,FALSE)</f>
        <v>44103</v>
      </c>
    </row>
    <row r="405" spans="1:29" x14ac:dyDescent="0.3">
      <c r="A405">
        <v>1046</v>
      </c>
      <c r="B405">
        <v>172550</v>
      </c>
      <c r="C405">
        <v>1</v>
      </c>
      <c r="D405">
        <v>1</v>
      </c>
      <c r="E405">
        <v>66</v>
      </c>
      <c r="F405" t="str">
        <f>IF(customer!G405=1, "Married", IF(customer!H405=1, "Single", IF(customer!F405=1, "Divorced", IF(customer!I405=1, "Together", IF(customer!J405=1, "Widowed", "Unknown")))))</f>
        <v>Married</v>
      </c>
      <c r="G405" t="str">
        <f>IF(customer!K405=1,"Basic",IF(customer!L405=1,"Graduate",IF(customer!M405=1,"Master",IF(customer!N405=1,"PhD","Unknown"))))</f>
        <v>PhD</v>
      </c>
      <c r="H405" t="s">
        <v>19</v>
      </c>
      <c r="I405">
        <f>VLOOKUP(customer!A405,sales_update!A:N,2,FALSE)</f>
        <v>39</v>
      </c>
      <c r="J405">
        <f xml:space="preserve"> VLOOKUP(customer!A405,sales_update!A:N,3,FALSE)</f>
        <v>1965</v>
      </c>
      <c r="K405">
        <f>VLOOKUP(customer!A405,sales_update!A:N,4,FALSE)</f>
        <v>119</v>
      </c>
      <c r="L405">
        <f>VLOOKUP(customer!A405,sales_update!A:N,5,FALSE)</f>
        <v>754</v>
      </c>
      <c r="M405">
        <f>VLOOKUP(customer!A405,sales_update!A:N,6,FALSE)</f>
        <v>119</v>
      </c>
      <c r="N405">
        <f>VLOOKUP(customer!A405,sales_update!A:N,7,FALSE)</f>
        <v>90</v>
      </c>
      <c r="O405">
        <f>VLOOKUP(customer!A405,sales_update!A:N,8,FALSE)</f>
        <v>90</v>
      </c>
      <c r="P405">
        <f>VLOOKUP(customer!A405,sales_update!A:N,9,FALSE)</f>
        <v>2956</v>
      </c>
      <c r="Q405">
        <f>VLOOKUP(customer!A405,sales_update!A:N,10,FALSE)</f>
        <v>9</v>
      </c>
      <c r="R405">
        <f>VLOOKUP(customer!A405,sales_update!A:N,11,FALSE)</f>
        <v>5</v>
      </c>
      <c r="S405">
        <f>VLOOKUP(customer!A405,sales_update!A:N,12,FALSE)</f>
        <v>2</v>
      </c>
      <c r="T405">
        <f>VLOOKUP(customer!A405,sales_update!A:N,13,FALSE)</f>
        <v>12</v>
      </c>
      <c r="U405">
        <f>VLOOKUP(customer!A405,sales_update!A:N,14,FALSE)</f>
        <v>8</v>
      </c>
      <c r="V405">
        <f>VLOOKUP(customer!A405,Marketing!A:I,2,FALSE)</f>
        <v>0</v>
      </c>
      <c r="W405">
        <f>VLOOKUP(customer!A405,Marketing!A:I,3,FALSE)</f>
        <v>0</v>
      </c>
      <c r="X405">
        <f>VLOOKUP(customer!A405,Marketing!A:I,4,FALSE)</f>
        <v>0</v>
      </c>
      <c r="Y405">
        <f>VLOOKUP(customer!A405,Marketing!A:I,5,FALSE)</f>
        <v>0</v>
      </c>
      <c r="Z405">
        <f>VLOOKUP(customer!A405,Marketing!A:I,6,FALSE)</f>
        <v>0</v>
      </c>
      <c r="AA405">
        <f>VLOOKUP(customer!A405,Marketing!A:I,7,FALSE)</f>
        <v>0</v>
      </c>
      <c r="AB405">
        <f>VLOOKUP(customer!A405,Marketing!A:I,8,FALSE)</f>
        <v>0</v>
      </c>
      <c r="AC405" s="1">
        <f>VLOOKUP(customer!A405,Marketing!A:I,9,FALSE)</f>
        <v>43570</v>
      </c>
    </row>
    <row r="406" spans="1:29" x14ac:dyDescent="0.3">
      <c r="A406">
        <v>1790</v>
      </c>
      <c r="B406">
        <v>172504</v>
      </c>
      <c r="C406">
        <v>0</v>
      </c>
      <c r="D406">
        <v>1</v>
      </c>
      <c r="E406">
        <v>48</v>
      </c>
      <c r="F406" t="str">
        <f>IF(customer!G406=1, "Married", IF(customer!H406=1, "Single", IF(customer!F406=1, "Divorced", IF(customer!I406=1, "Together", IF(customer!J406=1, "Widowed", "Unknown")))))</f>
        <v>Single</v>
      </c>
      <c r="G406" t="str">
        <f>IF(customer!K406=1,"Basic",IF(customer!L406=1,"Graduate",IF(customer!M406=1,"Master",IF(customer!N406=1,"PhD","Unknown"))))</f>
        <v>Graduate</v>
      </c>
      <c r="H406" t="s">
        <v>19</v>
      </c>
      <c r="I406">
        <f>VLOOKUP(customer!A406,sales_update!A:N,2,FALSE)</f>
        <v>43</v>
      </c>
      <c r="J406">
        <f xml:space="preserve"> VLOOKUP(customer!A406,sales_update!A:N,3,FALSE)</f>
        <v>1437</v>
      </c>
      <c r="K406">
        <f>VLOOKUP(customer!A406,sales_update!A:N,4,FALSE)</f>
        <v>62</v>
      </c>
      <c r="L406">
        <f>VLOOKUP(customer!A406,sales_update!A:N,5,FALSE)</f>
        <v>1118</v>
      </c>
      <c r="M406">
        <f>VLOOKUP(customer!A406,sales_update!A:N,6,FALSE)</f>
        <v>293</v>
      </c>
      <c r="N406">
        <f>VLOOKUP(customer!A406,sales_update!A:N,7,FALSE)</f>
        <v>383</v>
      </c>
      <c r="O406">
        <f>VLOOKUP(customer!A406,sales_update!A:N,8,FALSE)</f>
        <v>224</v>
      </c>
      <c r="P406">
        <f>VLOOKUP(customer!A406,sales_update!A:N,9,FALSE)</f>
        <v>3069</v>
      </c>
      <c r="Q406">
        <f>VLOOKUP(customer!A406,sales_update!A:N,10,FALSE)</f>
        <v>2</v>
      </c>
      <c r="R406">
        <f>VLOOKUP(customer!A406,sales_update!A:N,11,FALSE)</f>
        <v>5</v>
      </c>
      <c r="S406">
        <f>VLOOKUP(customer!A406,sales_update!A:N,12,FALSE)</f>
        <v>9</v>
      </c>
      <c r="T406">
        <f>VLOOKUP(customer!A406,sales_update!A:N,13,FALSE)</f>
        <v>6</v>
      </c>
      <c r="U406">
        <f>VLOOKUP(customer!A406,sales_update!A:N,14,FALSE)</f>
        <v>2</v>
      </c>
      <c r="V406">
        <f>VLOOKUP(customer!A406,Marketing!A:I,2,FALSE)</f>
        <v>0</v>
      </c>
      <c r="W406">
        <f>VLOOKUP(customer!A406,Marketing!A:I,3,FALSE)</f>
        <v>0</v>
      </c>
      <c r="X406">
        <f>VLOOKUP(customer!A406,Marketing!A:I,4,FALSE)</f>
        <v>0</v>
      </c>
      <c r="Y406">
        <f>VLOOKUP(customer!A406,Marketing!A:I,5,FALSE)</f>
        <v>0</v>
      </c>
      <c r="Z406">
        <f>VLOOKUP(customer!A406,Marketing!A:I,6,FALSE)</f>
        <v>0</v>
      </c>
      <c r="AA406">
        <f>VLOOKUP(customer!A406,Marketing!A:I,7,FALSE)</f>
        <v>0</v>
      </c>
      <c r="AB406">
        <f>VLOOKUP(customer!A406,Marketing!A:I,8,FALSE)</f>
        <v>0</v>
      </c>
      <c r="AC406" s="1">
        <f>VLOOKUP(customer!A406,Marketing!A:I,9,FALSE)</f>
        <v>43719</v>
      </c>
    </row>
    <row r="407" spans="1:29" x14ac:dyDescent="0.3">
      <c r="A407">
        <v>1209</v>
      </c>
      <c r="B407">
        <v>172460</v>
      </c>
      <c r="C407">
        <v>0</v>
      </c>
      <c r="D407">
        <v>0</v>
      </c>
      <c r="E407">
        <v>51</v>
      </c>
      <c r="F407" t="str">
        <f>IF(customer!G407=1, "Married", IF(customer!H407=1, "Single", IF(customer!F407=1, "Divorced", IF(customer!I407=1, "Together", IF(customer!J407=1, "Widowed", "Unknown")))))</f>
        <v>Married</v>
      </c>
      <c r="G407" t="str">
        <f>IF(customer!K407=1,"Basic",IF(customer!L407=1,"Graduate",IF(customer!M407=1,"Master",IF(customer!N407=1,"PhD","Unknown"))))</f>
        <v>Graduate</v>
      </c>
      <c r="H407" t="s">
        <v>16</v>
      </c>
      <c r="I407">
        <f>VLOOKUP(customer!A407,sales_update!A:N,2,FALSE)</f>
        <v>56</v>
      </c>
      <c r="J407">
        <f xml:space="preserve"> VLOOKUP(customer!A407,sales_update!A:N,3,FALSE)</f>
        <v>897</v>
      </c>
      <c r="K407">
        <f>VLOOKUP(customer!A407,sales_update!A:N,4,FALSE)</f>
        <v>24</v>
      </c>
      <c r="L407">
        <f>VLOOKUP(customer!A407,sales_update!A:N,5,FALSE)</f>
        <v>1285</v>
      </c>
      <c r="M407">
        <f>VLOOKUP(customer!A407,sales_update!A:N,6,FALSE)</f>
        <v>190</v>
      </c>
      <c r="N407">
        <f>VLOOKUP(customer!A407,sales_update!A:N,7,FALSE)</f>
        <v>71</v>
      </c>
      <c r="O407">
        <f>VLOOKUP(customer!A407,sales_update!A:N,8,FALSE)</f>
        <v>24</v>
      </c>
      <c r="P407">
        <f>VLOOKUP(customer!A407,sales_update!A:N,9,FALSE)</f>
        <v>2444</v>
      </c>
      <c r="Q407">
        <f>VLOOKUP(customer!A407,sales_update!A:N,10,FALSE)</f>
        <v>1</v>
      </c>
      <c r="R407">
        <f>VLOOKUP(customer!A407,sales_update!A:N,11,FALSE)</f>
        <v>3</v>
      </c>
      <c r="S407">
        <f>VLOOKUP(customer!A407,sales_update!A:N,12,FALSE)</f>
        <v>5</v>
      </c>
      <c r="T407">
        <f>VLOOKUP(customer!A407,sales_update!A:N,13,FALSE)</f>
        <v>7</v>
      </c>
      <c r="U407">
        <f>VLOOKUP(customer!A407,sales_update!A:N,14,FALSE)</f>
        <v>1</v>
      </c>
      <c r="V407">
        <f>VLOOKUP(customer!A407,Marketing!A:I,2,FALSE)</f>
        <v>0</v>
      </c>
      <c r="W407">
        <f>VLOOKUP(customer!A407,Marketing!A:I,3,FALSE)</f>
        <v>0</v>
      </c>
      <c r="X407">
        <f>VLOOKUP(customer!A407,Marketing!A:I,4,FALSE)</f>
        <v>0</v>
      </c>
      <c r="Y407">
        <f>VLOOKUP(customer!A407,Marketing!A:I,5,FALSE)</f>
        <v>0</v>
      </c>
      <c r="Z407">
        <f>VLOOKUP(customer!A407,Marketing!A:I,6,FALSE)</f>
        <v>0</v>
      </c>
      <c r="AA407">
        <f>VLOOKUP(customer!A407,Marketing!A:I,7,FALSE)</f>
        <v>0</v>
      </c>
      <c r="AB407">
        <f>VLOOKUP(customer!A407,Marketing!A:I,8,FALSE)</f>
        <v>0</v>
      </c>
      <c r="AC407" s="1">
        <f>VLOOKUP(customer!A407,Marketing!A:I,9,FALSE)</f>
        <v>43941</v>
      </c>
    </row>
    <row r="408" spans="1:29" x14ac:dyDescent="0.3">
      <c r="A408">
        <v>1902</v>
      </c>
      <c r="B408">
        <v>172354</v>
      </c>
      <c r="C408">
        <v>0</v>
      </c>
      <c r="D408">
        <v>0</v>
      </c>
      <c r="E408">
        <v>27</v>
      </c>
      <c r="F408" t="str">
        <f>IF(customer!G408=1, "Married", IF(customer!H408=1, "Single", IF(customer!F408=1, "Divorced", IF(customer!I408=1, "Together", IF(customer!J408=1, "Widowed", "Unknown")))))</f>
        <v>Single</v>
      </c>
      <c r="G408" t="str">
        <f>IF(customer!K408=1,"Basic",IF(customer!L408=1,"Graduate",IF(customer!M408=1,"Master",IF(customer!N408=1,"PhD","Unknown"))))</f>
        <v>Graduate</v>
      </c>
      <c r="H408" t="s">
        <v>17</v>
      </c>
      <c r="I408">
        <f>VLOOKUP(customer!A408,sales_update!A:N,2,FALSE)</f>
        <v>67</v>
      </c>
      <c r="J408">
        <f xml:space="preserve"> VLOOKUP(customer!A408,sales_update!A:N,3,FALSE)</f>
        <v>750</v>
      </c>
      <c r="K408">
        <f>VLOOKUP(customer!A408,sales_update!A:N,4,FALSE)</f>
        <v>62</v>
      </c>
      <c r="L408">
        <f>VLOOKUP(customer!A408,sales_update!A:N,5,FALSE)</f>
        <v>1127</v>
      </c>
      <c r="M408">
        <f>VLOOKUP(customer!A408,sales_update!A:N,6,FALSE)</f>
        <v>524</v>
      </c>
      <c r="N408">
        <f>VLOOKUP(customer!A408,sales_update!A:N,7,FALSE)</f>
        <v>29</v>
      </c>
      <c r="O408">
        <f>VLOOKUP(customer!A408,sales_update!A:N,8,FALSE)</f>
        <v>434</v>
      </c>
      <c r="P408">
        <f>VLOOKUP(customer!A408,sales_update!A:N,9,FALSE)</f>
        <v>2058</v>
      </c>
      <c r="Q408">
        <f>VLOOKUP(customer!A408,sales_update!A:N,10,FALSE)</f>
        <v>1</v>
      </c>
      <c r="R408">
        <f>VLOOKUP(customer!A408,sales_update!A:N,11,FALSE)</f>
        <v>2</v>
      </c>
      <c r="S408">
        <f>VLOOKUP(customer!A408,sales_update!A:N,12,FALSE)</f>
        <v>10</v>
      </c>
      <c r="T408">
        <f>VLOOKUP(customer!A408,sales_update!A:N,13,FALSE)</f>
        <v>6</v>
      </c>
      <c r="U408">
        <f>VLOOKUP(customer!A408,sales_update!A:N,14,FALSE)</f>
        <v>1</v>
      </c>
      <c r="V408">
        <f>VLOOKUP(customer!A408,Marketing!A:I,2,FALSE)</f>
        <v>0</v>
      </c>
      <c r="W408">
        <f>VLOOKUP(customer!A408,Marketing!A:I,3,FALSE)</f>
        <v>0</v>
      </c>
      <c r="X408">
        <f>VLOOKUP(customer!A408,Marketing!A:I,4,FALSE)</f>
        <v>0</v>
      </c>
      <c r="Y408">
        <f>VLOOKUP(customer!A408,Marketing!A:I,5,FALSE)</f>
        <v>0</v>
      </c>
      <c r="Z408">
        <f>VLOOKUP(customer!A408,Marketing!A:I,6,FALSE)</f>
        <v>0</v>
      </c>
      <c r="AA408">
        <f>VLOOKUP(customer!A408,Marketing!A:I,7,FALSE)</f>
        <v>0</v>
      </c>
      <c r="AB408">
        <f>VLOOKUP(customer!A408,Marketing!A:I,8,FALSE)</f>
        <v>0</v>
      </c>
      <c r="AC408" s="1">
        <f>VLOOKUP(customer!A408,Marketing!A:I,9,FALSE)</f>
        <v>43730</v>
      </c>
    </row>
    <row r="409" spans="1:29" x14ac:dyDescent="0.3">
      <c r="A409">
        <v>2928</v>
      </c>
      <c r="B409">
        <v>172335</v>
      </c>
      <c r="C409">
        <v>0</v>
      </c>
      <c r="D409">
        <v>0</v>
      </c>
      <c r="E409">
        <v>44</v>
      </c>
      <c r="F409" t="str">
        <f>IF(customer!G409=1, "Married", IF(customer!H409=1, "Single", IF(customer!F409=1, "Divorced", IF(customer!I409=1, "Together", IF(customer!J409=1, "Widowed", "Unknown")))))</f>
        <v>Together</v>
      </c>
      <c r="G409" t="str">
        <f>IF(customer!K409=1,"Basic",IF(customer!L409=1,"Graduate",IF(customer!M409=1,"Master",IF(customer!N409=1,"PhD","Unknown"))))</f>
        <v>PhD</v>
      </c>
      <c r="H409" t="s">
        <v>17</v>
      </c>
      <c r="I409">
        <f>VLOOKUP(customer!A409,sales_update!A:N,2,FALSE)</f>
        <v>2</v>
      </c>
      <c r="J409">
        <f xml:space="preserve"> VLOOKUP(customer!A409,sales_update!A:N,3,FALSE)</f>
        <v>3061</v>
      </c>
      <c r="K409">
        <f>VLOOKUP(customer!A409,sales_update!A:N,4,FALSE)</f>
        <v>250</v>
      </c>
      <c r="L409">
        <f>VLOOKUP(customer!A409,sales_update!A:N,5,FALSE)</f>
        <v>1556</v>
      </c>
      <c r="M409">
        <f>VLOOKUP(customer!A409,sales_update!A:N,6,FALSE)</f>
        <v>67</v>
      </c>
      <c r="N409">
        <f>VLOOKUP(customer!A409,sales_update!A:N,7,FALSE)</f>
        <v>50</v>
      </c>
      <c r="O409">
        <f>VLOOKUP(customer!A409,sales_update!A:N,8,FALSE)</f>
        <v>0</v>
      </c>
      <c r="P409">
        <f>VLOOKUP(customer!A409,sales_update!A:N,9,FALSE)</f>
        <v>4984</v>
      </c>
      <c r="Q409">
        <f>VLOOKUP(customer!A409,sales_update!A:N,10,FALSE)</f>
        <v>1</v>
      </c>
      <c r="R409">
        <f>VLOOKUP(customer!A409,sales_update!A:N,11,FALSE)</f>
        <v>10</v>
      </c>
      <c r="S409">
        <f>VLOOKUP(customer!A409,sales_update!A:N,12,FALSE)</f>
        <v>4</v>
      </c>
      <c r="T409">
        <f>VLOOKUP(customer!A409,sales_update!A:N,13,FALSE)</f>
        <v>8</v>
      </c>
      <c r="U409">
        <f>VLOOKUP(customer!A409,sales_update!A:N,14,FALSE)</f>
        <v>8</v>
      </c>
      <c r="V409">
        <f>VLOOKUP(customer!A409,Marketing!A:I,2,FALSE)</f>
        <v>0</v>
      </c>
      <c r="W409">
        <f>VLOOKUP(customer!A409,Marketing!A:I,3,FALSE)</f>
        <v>0</v>
      </c>
      <c r="X409">
        <f>VLOOKUP(customer!A409,Marketing!A:I,4,FALSE)</f>
        <v>0</v>
      </c>
      <c r="Y409">
        <f>VLOOKUP(customer!A409,Marketing!A:I,5,FALSE)</f>
        <v>0</v>
      </c>
      <c r="Z409">
        <f>VLOOKUP(customer!A409,Marketing!A:I,6,FALSE)</f>
        <v>0</v>
      </c>
      <c r="AA409">
        <f>VLOOKUP(customer!A409,Marketing!A:I,7,FALSE)</f>
        <v>0</v>
      </c>
      <c r="AB409">
        <f>VLOOKUP(customer!A409,Marketing!A:I,8,FALSE)</f>
        <v>1</v>
      </c>
      <c r="AC409" s="1">
        <f>VLOOKUP(customer!A409,Marketing!A:I,9,FALSE)</f>
        <v>43483</v>
      </c>
    </row>
    <row r="410" spans="1:29" x14ac:dyDescent="0.3">
      <c r="A410">
        <v>3100</v>
      </c>
      <c r="B410">
        <v>172309</v>
      </c>
      <c r="C410">
        <v>0</v>
      </c>
      <c r="D410">
        <v>0</v>
      </c>
      <c r="E410">
        <v>44</v>
      </c>
      <c r="F410" t="str">
        <f>IF(customer!G410=1, "Married", IF(customer!H410=1, "Single", IF(customer!F410=1, "Divorced", IF(customer!I410=1, "Together", IF(customer!J410=1, "Widowed", "Unknown")))))</f>
        <v>Single</v>
      </c>
      <c r="G410" t="str">
        <f>IF(customer!K410=1,"Basic",IF(customer!L410=1,"Graduate",IF(customer!M410=1,"Master",IF(customer!N410=1,"PhD","Unknown"))))</f>
        <v>Master</v>
      </c>
      <c r="H410" t="s">
        <v>20</v>
      </c>
      <c r="I410">
        <f>VLOOKUP(customer!A410,sales_update!A:N,2,FALSE)</f>
        <v>64</v>
      </c>
      <c r="J410">
        <f xml:space="preserve"> VLOOKUP(customer!A410,sales_update!A:N,3,FALSE)</f>
        <v>2288</v>
      </c>
      <c r="K410">
        <f>VLOOKUP(customer!A410,sales_update!A:N,4,FALSE)</f>
        <v>0</v>
      </c>
      <c r="L410">
        <f>VLOOKUP(customer!A410,sales_update!A:N,5,FALSE)</f>
        <v>2104</v>
      </c>
      <c r="M410">
        <f>VLOOKUP(customer!A410,sales_update!A:N,6,FALSE)</f>
        <v>119</v>
      </c>
      <c r="N410">
        <f>VLOOKUP(customer!A410,sales_update!A:N,7,FALSE)</f>
        <v>91</v>
      </c>
      <c r="O410">
        <f>VLOOKUP(customer!A410,sales_update!A:N,8,FALSE)</f>
        <v>0</v>
      </c>
      <c r="P410">
        <f>VLOOKUP(customer!A410,sales_update!A:N,9,FALSE)</f>
        <v>4601</v>
      </c>
      <c r="Q410">
        <f>VLOOKUP(customer!A410,sales_update!A:N,10,FALSE)</f>
        <v>1</v>
      </c>
      <c r="R410">
        <f>VLOOKUP(customer!A410,sales_update!A:N,11,FALSE)</f>
        <v>5</v>
      </c>
      <c r="S410">
        <f>VLOOKUP(customer!A410,sales_update!A:N,12,FALSE)</f>
        <v>6</v>
      </c>
      <c r="T410">
        <f>VLOOKUP(customer!A410,sales_update!A:N,13,FALSE)</f>
        <v>8</v>
      </c>
      <c r="U410">
        <f>VLOOKUP(customer!A410,sales_update!A:N,14,FALSE)</f>
        <v>3</v>
      </c>
      <c r="V410">
        <f>VLOOKUP(customer!A410,Marketing!A:I,2,FALSE)</f>
        <v>0</v>
      </c>
      <c r="W410">
        <f>VLOOKUP(customer!A410,Marketing!A:I,3,FALSE)</f>
        <v>0</v>
      </c>
      <c r="X410">
        <f>VLOOKUP(customer!A410,Marketing!A:I,4,FALSE)</f>
        <v>0</v>
      </c>
      <c r="Y410">
        <f>VLOOKUP(customer!A410,Marketing!A:I,5,FALSE)</f>
        <v>1</v>
      </c>
      <c r="Z410">
        <f>VLOOKUP(customer!A410,Marketing!A:I,6,FALSE)</f>
        <v>0</v>
      </c>
      <c r="AA410">
        <f>VLOOKUP(customer!A410,Marketing!A:I,7,FALSE)</f>
        <v>0</v>
      </c>
      <c r="AB410">
        <f>VLOOKUP(customer!A410,Marketing!A:I,8,FALSE)</f>
        <v>1</v>
      </c>
      <c r="AC410" s="1">
        <f>VLOOKUP(customer!A410,Marketing!A:I,9,FALSE)</f>
        <v>43693</v>
      </c>
    </row>
    <row r="411" spans="1:29" x14ac:dyDescent="0.3">
      <c r="A411">
        <v>1605</v>
      </c>
      <c r="B411">
        <v>172298</v>
      </c>
      <c r="C411">
        <v>0</v>
      </c>
      <c r="D411">
        <v>0</v>
      </c>
      <c r="E411">
        <v>71</v>
      </c>
      <c r="F411" t="str">
        <f>IF(customer!G411=1, "Married", IF(customer!H411=1, "Single", IF(customer!F411=1, "Divorced", IF(customer!I411=1, "Together", IF(customer!J411=1, "Widowed", "Unknown")))))</f>
        <v>Widowed</v>
      </c>
      <c r="G411" t="str">
        <f>IF(customer!K411=1,"Basic",IF(customer!L411=1,"Graduate",IF(customer!M411=1,"Master",IF(customer!N411=1,"PhD","Unknown"))))</f>
        <v>Graduate</v>
      </c>
      <c r="H411" t="s">
        <v>16</v>
      </c>
      <c r="I411">
        <f>VLOOKUP(customer!A411,sales_update!A:N,2,FALSE)</f>
        <v>52</v>
      </c>
      <c r="J411">
        <f xml:space="preserve"> VLOOKUP(customer!A411,sales_update!A:N,3,FALSE)</f>
        <v>1489</v>
      </c>
      <c r="K411">
        <f>VLOOKUP(customer!A411,sales_update!A:N,4,FALSE)</f>
        <v>83</v>
      </c>
      <c r="L411">
        <f>VLOOKUP(customer!A411,sales_update!A:N,5,FALSE)</f>
        <v>403</v>
      </c>
      <c r="M411">
        <f>VLOOKUP(customer!A411,sales_update!A:N,6,FALSE)</f>
        <v>138</v>
      </c>
      <c r="N411">
        <f>VLOOKUP(customer!A411,sales_update!A:N,7,FALSE)</f>
        <v>41</v>
      </c>
      <c r="O411">
        <f>VLOOKUP(customer!A411,sales_update!A:N,8,FALSE)</f>
        <v>83</v>
      </c>
      <c r="P411">
        <f>VLOOKUP(customer!A411,sales_update!A:N,9,FALSE)</f>
        <v>2071</v>
      </c>
      <c r="Q411">
        <f>VLOOKUP(customer!A411,sales_update!A:N,10,FALSE)</f>
        <v>1</v>
      </c>
      <c r="R411">
        <f>VLOOKUP(customer!A411,sales_update!A:N,11,FALSE)</f>
        <v>4</v>
      </c>
      <c r="S411">
        <f>VLOOKUP(customer!A411,sales_update!A:N,12,FALSE)</f>
        <v>3</v>
      </c>
      <c r="T411">
        <f>VLOOKUP(customer!A411,sales_update!A:N,13,FALSE)</f>
        <v>6</v>
      </c>
      <c r="U411">
        <f>VLOOKUP(customer!A411,sales_update!A:N,14,FALSE)</f>
        <v>1</v>
      </c>
      <c r="V411">
        <f>VLOOKUP(customer!A411,Marketing!A:I,2,FALSE)</f>
        <v>0</v>
      </c>
      <c r="W411">
        <f>VLOOKUP(customer!A411,Marketing!A:I,3,FALSE)</f>
        <v>1</v>
      </c>
      <c r="X411">
        <f>VLOOKUP(customer!A411,Marketing!A:I,4,FALSE)</f>
        <v>1</v>
      </c>
      <c r="Y411">
        <f>VLOOKUP(customer!A411,Marketing!A:I,5,FALSE)</f>
        <v>0</v>
      </c>
      <c r="Z411">
        <f>VLOOKUP(customer!A411,Marketing!A:I,6,FALSE)</f>
        <v>0</v>
      </c>
      <c r="AA411">
        <f>VLOOKUP(customer!A411,Marketing!A:I,7,FALSE)</f>
        <v>0</v>
      </c>
      <c r="AB411">
        <f>VLOOKUP(customer!A411,Marketing!A:I,8,FALSE)</f>
        <v>0</v>
      </c>
      <c r="AC411" s="1">
        <f>VLOOKUP(customer!A411,Marketing!A:I,9,FALSE)</f>
        <v>44057</v>
      </c>
    </row>
    <row r="412" spans="1:29" x14ac:dyDescent="0.3">
      <c r="A412">
        <v>2792</v>
      </c>
      <c r="B412">
        <v>172282</v>
      </c>
      <c r="C412">
        <v>0</v>
      </c>
      <c r="D412">
        <v>0</v>
      </c>
      <c r="E412">
        <v>69</v>
      </c>
      <c r="F412" t="str">
        <f>IF(customer!G412=1, "Married", IF(customer!H412=1, "Single", IF(customer!F412=1, "Divorced", IF(customer!I412=1, "Together", IF(customer!J412=1, "Widowed", "Unknown")))))</f>
        <v>Single</v>
      </c>
      <c r="G412" t="str">
        <f>IF(customer!K412=1,"Basic",IF(customer!L412=1,"Graduate",IF(customer!M412=1,"Master",IF(customer!N412=1,"PhD","Unknown"))))</f>
        <v>Graduate</v>
      </c>
      <c r="H412" t="s">
        <v>19</v>
      </c>
      <c r="I412">
        <f>VLOOKUP(customer!A412,sales_update!A:N,2,FALSE)</f>
        <v>70</v>
      </c>
      <c r="J412">
        <f xml:space="preserve"> VLOOKUP(customer!A412,sales_update!A:N,3,FALSE)</f>
        <v>1199</v>
      </c>
      <c r="K412">
        <f>VLOOKUP(customer!A412,sales_update!A:N,4,FALSE)</f>
        <v>64</v>
      </c>
      <c r="L412">
        <f>VLOOKUP(customer!A412,sales_update!A:N,5,FALSE)</f>
        <v>999</v>
      </c>
      <c r="M412">
        <f>VLOOKUP(customer!A412,sales_update!A:N,6,FALSE)</f>
        <v>215</v>
      </c>
      <c r="N412">
        <f>VLOOKUP(customer!A412,sales_update!A:N,7,FALSE)</f>
        <v>331</v>
      </c>
      <c r="O412">
        <f>VLOOKUP(customer!A412,sales_update!A:N,8,FALSE)</f>
        <v>365</v>
      </c>
      <c r="P412">
        <f>VLOOKUP(customer!A412,sales_update!A:N,9,FALSE)</f>
        <v>2443</v>
      </c>
      <c r="Q412">
        <f>VLOOKUP(customer!A412,sales_update!A:N,10,FALSE)</f>
        <v>1</v>
      </c>
      <c r="R412">
        <f>VLOOKUP(customer!A412,sales_update!A:N,11,FALSE)</f>
        <v>5</v>
      </c>
      <c r="S412">
        <f>VLOOKUP(customer!A412,sales_update!A:N,12,FALSE)</f>
        <v>7</v>
      </c>
      <c r="T412">
        <f>VLOOKUP(customer!A412,sales_update!A:N,13,FALSE)</f>
        <v>9</v>
      </c>
      <c r="U412">
        <f>VLOOKUP(customer!A412,sales_update!A:N,14,FALSE)</f>
        <v>7</v>
      </c>
      <c r="V412">
        <f>VLOOKUP(customer!A412,Marketing!A:I,2,FALSE)</f>
        <v>0</v>
      </c>
      <c r="W412">
        <f>VLOOKUP(customer!A412,Marketing!A:I,3,FALSE)</f>
        <v>0</v>
      </c>
      <c r="X412">
        <f>VLOOKUP(customer!A412,Marketing!A:I,4,FALSE)</f>
        <v>0</v>
      </c>
      <c r="Y412">
        <f>VLOOKUP(customer!A412,Marketing!A:I,5,FALSE)</f>
        <v>0</v>
      </c>
      <c r="Z412">
        <f>VLOOKUP(customer!A412,Marketing!A:I,6,FALSE)</f>
        <v>0</v>
      </c>
      <c r="AA412">
        <f>VLOOKUP(customer!A412,Marketing!A:I,7,FALSE)</f>
        <v>0</v>
      </c>
      <c r="AB412">
        <f>VLOOKUP(customer!A412,Marketing!A:I,8,FALSE)</f>
        <v>1</v>
      </c>
      <c r="AC412" s="1">
        <f>VLOOKUP(customer!A412,Marketing!A:I,9,FALSE)</f>
        <v>43823</v>
      </c>
    </row>
    <row r="413" spans="1:29" x14ac:dyDescent="0.3">
      <c r="A413">
        <v>1760</v>
      </c>
      <c r="B413">
        <v>172258</v>
      </c>
      <c r="C413">
        <v>0</v>
      </c>
      <c r="D413">
        <v>1</v>
      </c>
      <c r="E413">
        <v>49</v>
      </c>
      <c r="F413" t="str">
        <f>IF(customer!G413=1, "Married", IF(customer!H413=1, "Single", IF(customer!F413=1, "Divorced", IF(customer!I413=1, "Together", IF(customer!J413=1, "Widowed", "Unknown")))))</f>
        <v>Single</v>
      </c>
      <c r="G413" t="str">
        <f>IF(customer!K413=1,"Basic",IF(customer!L413=1,"Graduate",IF(customer!M413=1,"Master",IF(customer!N413=1,"PhD","Unknown"))))</f>
        <v>Graduate</v>
      </c>
      <c r="H413" t="s">
        <v>19</v>
      </c>
      <c r="I413">
        <f>VLOOKUP(customer!A413,sales_update!A:N,2,FALSE)</f>
        <v>28</v>
      </c>
      <c r="J413">
        <f xml:space="preserve"> VLOOKUP(customer!A413,sales_update!A:N,3,FALSE)</f>
        <v>1244</v>
      </c>
      <c r="K413">
        <f>VLOOKUP(customer!A413,sales_update!A:N,4,FALSE)</f>
        <v>0</v>
      </c>
      <c r="L413">
        <f>VLOOKUP(customer!A413,sales_update!A:N,5,FALSE)</f>
        <v>1244</v>
      </c>
      <c r="M413">
        <f>VLOOKUP(customer!A413,sales_update!A:N,6,FALSE)</f>
        <v>541</v>
      </c>
      <c r="N413">
        <f>VLOOKUP(customer!A413,sales_update!A:N,7,FALSE)</f>
        <v>286</v>
      </c>
      <c r="O413">
        <f>VLOOKUP(customer!A413,sales_update!A:N,8,FALSE)</f>
        <v>319</v>
      </c>
      <c r="P413">
        <f>VLOOKUP(customer!A413,sales_update!A:N,9,FALSE)</f>
        <v>2997</v>
      </c>
      <c r="Q413">
        <f>VLOOKUP(customer!A413,sales_update!A:N,10,FALSE)</f>
        <v>2</v>
      </c>
      <c r="R413">
        <f>VLOOKUP(customer!A413,sales_update!A:N,11,FALSE)</f>
        <v>6</v>
      </c>
      <c r="S413">
        <f>VLOOKUP(customer!A413,sales_update!A:N,12,FALSE)</f>
        <v>9</v>
      </c>
      <c r="T413">
        <f>VLOOKUP(customer!A413,sales_update!A:N,13,FALSE)</f>
        <v>5</v>
      </c>
      <c r="U413">
        <f>VLOOKUP(customer!A413,sales_update!A:N,14,FALSE)</f>
        <v>2</v>
      </c>
      <c r="V413">
        <f>VLOOKUP(customer!A413,Marketing!A:I,2,FALSE)</f>
        <v>0</v>
      </c>
      <c r="W413">
        <f>VLOOKUP(customer!A413,Marketing!A:I,3,FALSE)</f>
        <v>0</v>
      </c>
      <c r="X413">
        <f>VLOOKUP(customer!A413,Marketing!A:I,4,FALSE)</f>
        <v>0</v>
      </c>
      <c r="Y413">
        <f>VLOOKUP(customer!A413,Marketing!A:I,5,FALSE)</f>
        <v>0</v>
      </c>
      <c r="Z413">
        <f>VLOOKUP(customer!A413,Marketing!A:I,6,FALSE)</f>
        <v>0</v>
      </c>
      <c r="AA413">
        <f>VLOOKUP(customer!A413,Marketing!A:I,7,FALSE)</f>
        <v>0</v>
      </c>
      <c r="AB413">
        <f>VLOOKUP(customer!A413,Marketing!A:I,8,FALSE)</f>
        <v>0</v>
      </c>
      <c r="AC413" s="1">
        <f>VLOOKUP(customer!A413,Marketing!A:I,9,FALSE)</f>
        <v>43878</v>
      </c>
    </row>
    <row r="414" spans="1:29" x14ac:dyDescent="0.3">
      <c r="A414">
        <v>2039</v>
      </c>
      <c r="B414">
        <v>172228</v>
      </c>
      <c r="C414">
        <v>0</v>
      </c>
      <c r="D414">
        <v>0</v>
      </c>
      <c r="E414">
        <v>68</v>
      </c>
      <c r="F414" t="str">
        <f>IF(customer!G414=1, "Married", IF(customer!H414=1, "Single", IF(customer!F414=1, "Divorced", IF(customer!I414=1, "Together", IF(customer!J414=1, "Widowed", "Unknown")))))</f>
        <v>Single</v>
      </c>
      <c r="G414" t="str">
        <f>IF(customer!K414=1,"Basic",IF(customer!L414=1,"Graduate",IF(customer!M414=1,"Master",IF(customer!N414=1,"PhD","Unknown"))))</f>
        <v>Graduate</v>
      </c>
      <c r="H414" t="s">
        <v>15</v>
      </c>
      <c r="I414">
        <f>VLOOKUP(customer!A414,sales_update!A:N,2,FALSE)</f>
        <v>87</v>
      </c>
      <c r="J414">
        <f xml:space="preserve"> VLOOKUP(customer!A414,sales_update!A:N,3,FALSE)</f>
        <v>1505</v>
      </c>
      <c r="K414">
        <f>VLOOKUP(customer!A414,sales_update!A:N,4,FALSE)</f>
        <v>67</v>
      </c>
      <c r="L414">
        <f>VLOOKUP(customer!A414,sales_update!A:N,5,FALSE)</f>
        <v>1171</v>
      </c>
      <c r="M414">
        <f>VLOOKUP(customer!A414,sales_update!A:N,6,FALSE)</f>
        <v>72</v>
      </c>
      <c r="N414">
        <f>VLOOKUP(customer!A414,sales_update!A:N,7,FALSE)</f>
        <v>33</v>
      </c>
      <c r="O414">
        <f>VLOOKUP(customer!A414,sales_update!A:N,8,FALSE)</f>
        <v>134</v>
      </c>
      <c r="P414">
        <f>VLOOKUP(customer!A414,sales_update!A:N,9,FALSE)</f>
        <v>2714</v>
      </c>
      <c r="Q414">
        <f>VLOOKUP(customer!A414,sales_update!A:N,10,FALSE)</f>
        <v>1</v>
      </c>
      <c r="R414">
        <f>VLOOKUP(customer!A414,sales_update!A:N,11,FALSE)</f>
        <v>6</v>
      </c>
      <c r="S414">
        <f>VLOOKUP(customer!A414,sales_update!A:N,12,FALSE)</f>
        <v>7</v>
      </c>
      <c r="T414">
        <f>VLOOKUP(customer!A414,sales_update!A:N,13,FALSE)</f>
        <v>8</v>
      </c>
      <c r="U414">
        <f>VLOOKUP(customer!A414,sales_update!A:N,14,FALSE)</f>
        <v>3</v>
      </c>
      <c r="V414">
        <f>VLOOKUP(customer!A414,Marketing!A:I,2,FALSE)</f>
        <v>0</v>
      </c>
      <c r="W414">
        <f>VLOOKUP(customer!A414,Marketing!A:I,3,FALSE)</f>
        <v>0</v>
      </c>
      <c r="X414">
        <f>VLOOKUP(customer!A414,Marketing!A:I,4,FALSE)</f>
        <v>0</v>
      </c>
      <c r="Y414">
        <f>VLOOKUP(customer!A414,Marketing!A:I,5,FALSE)</f>
        <v>0</v>
      </c>
      <c r="Z414">
        <f>VLOOKUP(customer!A414,Marketing!A:I,6,FALSE)</f>
        <v>0</v>
      </c>
      <c r="AA414">
        <f>VLOOKUP(customer!A414,Marketing!A:I,7,FALSE)</f>
        <v>0</v>
      </c>
      <c r="AB414">
        <f>VLOOKUP(customer!A414,Marketing!A:I,8,FALSE)</f>
        <v>0</v>
      </c>
      <c r="AC414" s="1">
        <f>VLOOKUP(customer!A414,Marketing!A:I,9,FALSE)</f>
        <v>43589</v>
      </c>
    </row>
    <row r="415" spans="1:29" x14ac:dyDescent="0.3">
      <c r="A415">
        <v>3087</v>
      </c>
      <c r="B415">
        <v>172217</v>
      </c>
      <c r="C415">
        <v>0</v>
      </c>
      <c r="D415">
        <v>0</v>
      </c>
      <c r="E415">
        <v>58</v>
      </c>
      <c r="F415" t="str">
        <f>IF(customer!G415=1, "Married", IF(customer!H415=1, "Single", IF(customer!F415=1, "Divorced", IF(customer!I415=1, "Together", IF(customer!J415=1, "Widowed", "Unknown")))))</f>
        <v>Single</v>
      </c>
      <c r="G415" t="str">
        <f>IF(customer!K415=1,"Basic",IF(customer!L415=1,"Graduate",IF(customer!M415=1,"Master",IF(customer!N415=1,"PhD","Unknown"))))</f>
        <v>Master</v>
      </c>
      <c r="H415" t="s">
        <v>16</v>
      </c>
      <c r="I415">
        <f>VLOOKUP(customer!A415,sales_update!A:N,2,FALSE)</f>
        <v>93</v>
      </c>
      <c r="J415">
        <f xml:space="preserve"> VLOOKUP(customer!A415,sales_update!A:N,3,FALSE)</f>
        <v>1946</v>
      </c>
      <c r="K415">
        <f>VLOOKUP(customer!A415,sales_update!A:N,4,FALSE)</f>
        <v>100</v>
      </c>
      <c r="L415">
        <f>VLOOKUP(customer!A415,sales_update!A:N,5,FALSE)</f>
        <v>1073</v>
      </c>
      <c r="M415">
        <f>VLOOKUP(customer!A415,sales_update!A:N,6,FALSE)</f>
        <v>131</v>
      </c>
      <c r="N415">
        <f>VLOOKUP(customer!A415,sales_update!A:N,7,FALSE)</f>
        <v>134</v>
      </c>
      <c r="O415">
        <f>VLOOKUP(customer!A415,sales_update!A:N,8,FALSE)</f>
        <v>367</v>
      </c>
      <c r="P415">
        <f>VLOOKUP(customer!A415,sales_update!A:N,9,FALSE)</f>
        <v>3017</v>
      </c>
      <c r="Q415">
        <f>VLOOKUP(customer!A415,sales_update!A:N,10,FALSE)</f>
        <v>1</v>
      </c>
      <c r="R415">
        <f>VLOOKUP(customer!A415,sales_update!A:N,11,FALSE)</f>
        <v>3</v>
      </c>
      <c r="S415">
        <f>VLOOKUP(customer!A415,sales_update!A:N,12,FALSE)</f>
        <v>10</v>
      </c>
      <c r="T415">
        <f>VLOOKUP(customer!A415,sales_update!A:N,13,FALSE)</f>
        <v>8</v>
      </c>
      <c r="U415">
        <f>VLOOKUP(customer!A415,sales_update!A:N,14,FALSE)</f>
        <v>2</v>
      </c>
      <c r="V415">
        <f>VLOOKUP(customer!A415,Marketing!A:I,2,FALSE)</f>
        <v>0</v>
      </c>
      <c r="W415">
        <f>VLOOKUP(customer!A415,Marketing!A:I,3,FALSE)</f>
        <v>0</v>
      </c>
      <c r="X415">
        <f>VLOOKUP(customer!A415,Marketing!A:I,4,FALSE)</f>
        <v>0</v>
      </c>
      <c r="Y415">
        <f>VLOOKUP(customer!A415,Marketing!A:I,5,FALSE)</f>
        <v>0</v>
      </c>
      <c r="Z415">
        <f>VLOOKUP(customer!A415,Marketing!A:I,6,FALSE)</f>
        <v>0</v>
      </c>
      <c r="AA415">
        <f>VLOOKUP(customer!A415,Marketing!A:I,7,FALSE)</f>
        <v>0</v>
      </c>
      <c r="AB415">
        <f>VLOOKUP(customer!A415,Marketing!A:I,8,FALSE)</f>
        <v>0</v>
      </c>
      <c r="AC415" s="1">
        <f>VLOOKUP(customer!A415,Marketing!A:I,9,FALSE)</f>
        <v>43723</v>
      </c>
    </row>
    <row r="416" spans="1:29" x14ac:dyDescent="0.3">
      <c r="A416">
        <v>1704</v>
      </c>
      <c r="B416">
        <v>172190</v>
      </c>
      <c r="C416">
        <v>0</v>
      </c>
      <c r="D416">
        <v>0</v>
      </c>
      <c r="E416">
        <v>55</v>
      </c>
      <c r="F416" t="str">
        <f>IF(customer!G416=1, "Married", IF(customer!H416=1, "Single", IF(customer!F416=1, "Divorced", IF(customer!I416=1, "Together", IF(customer!J416=1, "Widowed", "Unknown")))))</f>
        <v>Married</v>
      </c>
      <c r="G416" t="str">
        <f>IF(customer!K416=1,"Basic",IF(customer!L416=1,"Graduate",IF(customer!M416=1,"Master",IF(customer!N416=1,"PhD","Unknown"))))</f>
        <v>Graduate</v>
      </c>
      <c r="H416" t="s">
        <v>17</v>
      </c>
      <c r="I416">
        <f>VLOOKUP(customer!A416,sales_update!A:N,2,FALSE)</f>
        <v>79</v>
      </c>
      <c r="J416">
        <f xml:space="preserve"> VLOOKUP(customer!A416,sales_update!A:N,3,FALSE)</f>
        <v>1424</v>
      </c>
      <c r="K416">
        <f>VLOOKUP(customer!A416,sales_update!A:N,4,FALSE)</f>
        <v>396</v>
      </c>
      <c r="L416">
        <f>VLOOKUP(customer!A416,sales_update!A:N,5,FALSE)</f>
        <v>1424</v>
      </c>
      <c r="M416">
        <f>VLOOKUP(customer!A416,sales_update!A:N,6,FALSE)</f>
        <v>410</v>
      </c>
      <c r="N416">
        <f>VLOOKUP(customer!A416,sales_update!A:N,7,FALSE)</f>
        <v>396</v>
      </c>
      <c r="O416">
        <f>VLOOKUP(customer!A416,sales_update!A:N,8,FALSE)</f>
        <v>594</v>
      </c>
      <c r="P416">
        <f>VLOOKUP(customer!A416,sales_update!A:N,9,FALSE)</f>
        <v>3456</v>
      </c>
      <c r="Q416">
        <f>VLOOKUP(customer!A416,sales_update!A:N,10,FALSE)</f>
        <v>1</v>
      </c>
      <c r="R416">
        <f>VLOOKUP(customer!A416,sales_update!A:N,11,FALSE)</f>
        <v>5</v>
      </c>
      <c r="S416">
        <f>VLOOKUP(customer!A416,sales_update!A:N,12,FALSE)</f>
        <v>6</v>
      </c>
      <c r="T416">
        <f>VLOOKUP(customer!A416,sales_update!A:N,13,FALSE)</f>
        <v>4</v>
      </c>
      <c r="U416">
        <f>VLOOKUP(customer!A416,sales_update!A:N,14,FALSE)</f>
        <v>3</v>
      </c>
      <c r="V416">
        <f>VLOOKUP(customer!A416,Marketing!A:I,2,FALSE)</f>
        <v>0</v>
      </c>
      <c r="W416">
        <f>VLOOKUP(customer!A416,Marketing!A:I,3,FALSE)</f>
        <v>0</v>
      </c>
      <c r="X416">
        <f>VLOOKUP(customer!A416,Marketing!A:I,4,FALSE)</f>
        <v>0</v>
      </c>
      <c r="Y416">
        <f>VLOOKUP(customer!A416,Marketing!A:I,5,FALSE)</f>
        <v>0</v>
      </c>
      <c r="Z416">
        <f>VLOOKUP(customer!A416,Marketing!A:I,6,FALSE)</f>
        <v>0</v>
      </c>
      <c r="AA416">
        <f>VLOOKUP(customer!A416,Marketing!A:I,7,FALSE)</f>
        <v>0</v>
      </c>
      <c r="AB416">
        <f>VLOOKUP(customer!A416,Marketing!A:I,8,FALSE)</f>
        <v>0</v>
      </c>
      <c r="AC416" s="1">
        <f>VLOOKUP(customer!A416,Marketing!A:I,9,FALSE)</f>
        <v>43667</v>
      </c>
    </row>
    <row r="417" spans="1:29" x14ac:dyDescent="0.3">
      <c r="A417">
        <v>2827</v>
      </c>
      <c r="B417">
        <v>172159</v>
      </c>
      <c r="C417">
        <v>0</v>
      </c>
      <c r="D417">
        <v>0</v>
      </c>
      <c r="E417">
        <v>42</v>
      </c>
      <c r="F417" t="str">
        <f>IF(customer!G417=1, "Married", IF(customer!H417=1, "Single", IF(customer!F417=1, "Divorced", IF(customer!I417=1, "Together", IF(customer!J417=1, "Widowed", "Unknown")))))</f>
        <v>Married</v>
      </c>
      <c r="G417" t="str">
        <f>IF(customer!K417=1,"Basic",IF(customer!L417=1,"Graduate",IF(customer!M417=1,"Master",IF(customer!N417=1,"PhD","Unknown"))))</f>
        <v>PhD</v>
      </c>
      <c r="H417" t="s">
        <v>18</v>
      </c>
      <c r="I417">
        <f>VLOOKUP(customer!A417,sales_update!A:N,2,FALSE)</f>
        <v>62</v>
      </c>
      <c r="J417">
        <f xml:space="preserve"> VLOOKUP(customer!A417,sales_update!A:N,3,FALSE)</f>
        <v>768</v>
      </c>
      <c r="K417">
        <f>VLOOKUP(customer!A417,sales_update!A:N,4,FALSE)</f>
        <v>126</v>
      </c>
      <c r="L417">
        <f>VLOOKUP(customer!A417,sales_update!A:N,5,FALSE)</f>
        <v>2145</v>
      </c>
      <c r="M417">
        <f>VLOOKUP(customer!A417,sales_update!A:N,6,FALSE)</f>
        <v>81</v>
      </c>
      <c r="N417">
        <f>VLOOKUP(customer!A417,sales_update!A:N,7,FALSE)</f>
        <v>95</v>
      </c>
      <c r="O417">
        <f>VLOOKUP(customer!A417,sales_update!A:N,8,FALSE)</f>
        <v>126</v>
      </c>
      <c r="P417">
        <f>VLOOKUP(customer!A417,sales_update!A:N,9,FALSE)</f>
        <v>3090</v>
      </c>
      <c r="Q417">
        <f>VLOOKUP(customer!A417,sales_update!A:N,10,FALSE)</f>
        <v>1</v>
      </c>
      <c r="R417">
        <f>VLOOKUP(customer!A417,sales_update!A:N,11,FALSE)</f>
        <v>4</v>
      </c>
      <c r="S417">
        <f>VLOOKUP(customer!A417,sales_update!A:N,12,FALSE)</f>
        <v>6</v>
      </c>
      <c r="T417">
        <f>VLOOKUP(customer!A417,sales_update!A:N,13,FALSE)</f>
        <v>10</v>
      </c>
      <c r="U417">
        <f>VLOOKUP(customer!A417,sales_update!A:N,14,FALSE)</f>
        <v>2</v>
      </c>
      <c r="V417">
        <f>VLOOKUP(customer!A417,Marketing!A:I,2,FALSE)</f>
        <v>0</v>
      </c>
      <c r="W417">
        <f>VLOOKUP(customer!A417,Marketing!A:I,3,FALSE)</f>
        <v>0</v>
      </c>
      <c r="X417">
        <f>VLOOKUP(customer!A417,Marketing!A:I,4,FALSE)</f>
        <v>0</v>
      </c>
      <c r="Y417">
        <f>VLOOKUP(customer!A417,Marketing!A:I,5,FALSE)</f>
        <v>0</v>
      </c>
      <c r="Z417">
        <f>VLOOKUP(customer!A417,Marketing!A:I,6,FALSE)</f>
        <v>0</v>
      </c>
      <c r="AA417">
        <f>VLOOKUP(customer!A417,Marketing!A:I,7,FALSE)</f>
        <v>0</v>
      </c>
      <c r="AB417">
        <f>VLOOKUP(customer!A417,Marketing!A:I,8,FALSE)</f>
        <v>0</v>
      </c>
      <c r="AC417" s="1">
        <f>VLOOKUP(customer!A417,Marketing!A:I,9,FALSE)</f>
        <v>43560</v>
      </c>
    </row>
    <row r="418" spans="1:29" x14ac:dyDescent="0.3">
      <c r="A418">
        <v>2738</v>
      </c>
      <c r="B418">
        <v>172117</v>
      </c>
      <c r="C418">
        <v>0</v>
      </c>
      <c r="D418">
        <v>1</v>
      </c>
      <c r="E418">
        <v>43</v>
      </c>
      <c r="F418" t="str">
        <f>IF(customer!G418=1, "Married", IF(customer!H418=1, "Single", IF(customer!F418=1, "Divorced", IF(customer!I418=1, "Together", IF(customer!J418=1, "Widowed", "Unknown")))))</f>
        <v>Married</v>
      </c>
      <c r="G418" t="str">
        <f>IF(customer!K418=1,"Basic",IF(customer!L418=1,"Graduate",IF(customer!M418=1,"Master",IF(customer!N418=1,"PhD","Unknown"))))</f>
        <v>Graduate</v>
      </c>
      <c r="H418" t="s">
        <v>19</v>
      </c>
      <c r="I418">
        <f>VLOOKUP(customer!A418,sales_update!A:N,2,FALSE)</f>
        <v>34</v>
      </c>
      <c r="J418">
        <f xml:space="preserve"> VLOOKUP(customer!A418,sales_update!A:N,3,FALSE)</f>
        <v>1687</v>
      </c>
      <c r="K418">
        <f>VLOOKUP(customer!A418,sales_update!A:N,4,FALSE)</f>
        <v>48</v>
      </c>
      <c r="L418">
        <f>VLOOKUP(customer!A418,sales_update!A:N,5,FALSE)</f>
        <v>408</v>
      </c>
      <c r="M418">
        <f>VLOOKUP(customer!A418,sales_update!A:N,6,FALSE)</f>
        <v>155</v>
      </c>
      <c r="N418">
        <f>VLOOKUP(customer!A418,sales_update!A:N,7,FALSE)</f>
        <v>143</v>
      </c>
      <c r="O418">
        <f>VLOOKUP(customer!A418,sales_update!A:N,8,FALSE)</f>
        <v>119</v>
      </c>
      <c r="P418">
        <f>VLOOKUP(customer!A418,sales_update!A:N,9,FALSE)</f>
        <v>2322</v>
      </c>
      <c r="Q418">
        <f>VLOOKUP(customer!A418,sales_update!A:N,10,FALSE)</f>
        <v>1</v>
      </c>
      <c r="R418">
        <f>VLOOKUP(customer!A418,sales_update!A:N,11,FALSE)</f>
        <v>9</v>
      </c>
      <c r="S418">
        <f>VLOOKUP(customer!A418,sales_update!A:N,12,FALSE)</f>
        <v>7</v>
      </c>
      <c r="T418">
        <f>VLOOKUP(customer!A418,sales_update!A:N,13,FALSE)</f>
        <v>9</v>
      </c>
      <c r="U418">
        <f>VLOOKUP(customer!A418,sales_update!A:N,14,FALSE)</f>
        <v>5</v>
      </c>
      <c r="V418">
        <f>VLOOKUP(customer!A418,Marketing!A:I,2,FALSE)</f>
        <v>0</v>
      </c>
      <c r="W418">
        <f>VLOOKUP(customer!A418,Marketing!A:I,3,FALSE)</f>
        <v>0</v>
      </c>
      <c r="X418">
        <f>VLOOKUP(customer!A418,Marketing!A:I,4,FALSE)</f>
        <v>0</v>
      </c>
      <c r="Y418">
        <f>VLOOKUP(customer!A418,Marketing!A:I,5,FALSE)</f>
        <v>0</v>
      </c>
      <c r="Z418">
        <f>VLOOKUP(customer!A418,Marketing!A:I,6,FALSE)</f>
        <v>0</v>
      </c>
      <c r="AA418">
        <f>VLOOKUP(customer!A418,Marketing!A:I,7,FALSE)</f>
        <v>0</v>
      </c>
      <c r="AB418">
        <f>VLOOKUP(customer!A418,Marketing!A:I,8,FALSE)</f>
        <v>0</v>
      </c>
      <c r="AC418" s="1">
        <f>VLOOKUP(customer!A418,Marketing!A:I,9,FALSE)</f>
        <v>43855</v>
      </c>
    </row>
    <row r="419" spans="1:29" x14ac:dyDescent="0.3">
      <c r="A419">
        <v>1337</v>
      </c>
      <c r="B419">
        <v>172099</v>
      </c>
      <c r="C419">
        <v>0</v>
      </c>
      <c r="D419">
        <v>0</v>
      </c>
      <c r="E419">
        <v>46</v>
      </c>
      <c r="F419" t="str">
        <f>IF(customer!G419=1, "Married", IF(customer!H419=1, "Single", IF(customer!F419=1, "Divorced", IF(customer!I419=1, "Together", IF(customer!J419=1, "Widowed", "Unknown")))))</f>
        <v>Married</v>
      </c>
      <c r="G419" t="str">
        <f>IF(customer!K419=1,"Basic",IF(customer!L419=1,"Graduate",IF(customer!M419=1,"Master",IF(customer!N419=1,"PhD","Unknown"))))</f>
        <v>Graduate</v>
      </c>
      <c r="H419" t="s">
        <v>15</v>
      </c>
      <c r="I419">
        <f>VLOOKUP(customer!A419,sales_update!A:N,2,FALSE)</f>
        <v>18</v>
      </c>
      <c r="J419">
        <f xml:space="preserve"> VLOOKUP(customer!A419,sales_update!A:N,3,FALSE)</f>
        <v>1303</v>
      </c>
      <c r="K419">
        <f>VLOOKUP(customer!A419,sales_update!A:N,4,FALSE)</f>
        <v>217</v>
      </c>
      <c r="L419">
        <f>VLOOKUP(customer!A419,sales_update!A:N,5,FALSE)</f>
        <v>979</v>
      </c>
      <c r="M419">
        <f>VLOOKUP(customer!A419,sales_update!A:N,6,FALSE)</f>
        <v>284</v>
      </c>
      <c r="N419">
        <f>VLOOKUP(customer!A419,sales_update!A:N,7,FALSE)</f>
        <v>0</v>
      </c>
      <c r="O419">
        <f>VLOOKUP(customer!A419,sales_update!A:N,8,FALSE)</f>
        <v>53</v>
      </c>
      <c r="P419">
        <f>VLOOKUP(customer!A419,sales_update!A:N,9,FALSE)</f>
        <v>2731</v>
      </c>
      <c r="Q419">
        <f>VLOOKUP(customer!A419,sales_update!A:N,10,FALSE)</f>
        <v>1</v>
      </c>
      <c r="R419">
        <f>VLOOKUP(customer!A419,sales_update!A:N,11,FALSE)</f>
        <v>3</v>
      </c>
      <c r="S419">
        <f>VLOOKUP(customer!A419,sales_update!A:N,12,FALSE)</f>
        <v>4</v>
      </c>
      <c r="T419">
        <f>VLOOKUP(customer!A419,sales_update!A:N,13,FALSE)</f>
        <v>10</v>
      </c>
      <c r="U419">
        <f>VLOOKUP(customer!A419,sales_update!A:N,14,FALSE)</f>
        <v>1</v>
      </c>
      <c r="V419">
        <f>VLOOKUP(customer!A419,Marketing!A:I,2,FALSE)</f>
        <v>0</v>
      </c>
      <c r="W419">
        <f>VLOOKUP(customer!A419,Marketing!A:I,3,FALSE)</f>
        <v>0</v>
      </c>
      <c r="X419">
        <f>VLOOKUP(customer!A419,Marketing!A:I,4,FALSE)</f>
        <v>0</v>
      </c>
      <c r="Y419">
        <f>VLOOKUP(customer!A419,Marketing!A:I,5,FALSE)</f>
        <v>0</v>
      </c>
      <c r="Z419">
        <f>VLOOKUP(customer!A419,Marketing!A:I,6,FALSE)</f>
        <v>0</v>
      </c>
      <c r="AA419">
        <f>VLOOKUP(customer!A419,Marketing!A:I,7,FALSE)</f>
        <v>0</v>
      </c>
      <c r="AB419">
        <f>VLOOKUP(customer!A419,Marketing!A:I,8,FALSE)</f>
        <v>0</v>
      </c>
      <c r="AC419" s="1">
        <f>VLOOKUP(customer!A419,Marketing!A:I,9,FALSE)</f>
        <v>43558</v>
      </c>
    </row>
    <row r="420" spans="1:29" x14ac:dyDescent="0.3">
      <c r="A420">
        <v>2789</v>
      </c>
      <c r="B420">
        <v>172071</v>
      </c>
      <c r="C420">
        <v>0</v>
      </c>
      <c r="D420">
        <v>1</v>
      </c>
      <c r="E420">
        <v>66</v>
      </c>
      <c r="F420" t="str">
        <f>IF(customer!G420=1, "Married", IF(customer!H420=1, "Single", IF(customer!F420=1, "Divorced", IF(customer!I420=1, "Together", IF(customer!J420=1, "Widowed", "Unknown")))))</f>
        <v>Divorced</v>
      </c>
      <c r="G420" t="str">
        <f>IF(customer!K420=1,"Basic",IF(customer!L420=1,"Graduate",IF(customer!M420=1,"Master",IF(customer!N420=1,"PhD","Unknown"))))</f>
        <v>Graduate</v>
      </c>
      <c r="H420" t="s">
        <v>15</v>
      </c>
      <c r="I420">
        <f>VLOOKUP(customer!A420,sales_update!A:N,2,FALSE)</f>
        <v>4</v>
      </c>
      <c r="J420">
        <f xml:space="preserve"> VLOOKUP(customer!A420,sales_update!A:N,3,FALSE)</f>
        <v>1268</v>
      </c>
      <c r="K420">
        <f>VLOOKUP(customer!A420,sales_update!A:N,4,FALSE)</f>
        <v>165</v>
      </c>
      <c r="L420">
        <f>VLOOKUP(customer!A420,sales_update!A:N,5,FALSE)</f>
        <v>716</v>
      </c>
      <c r="M420">
        <f>VLOOKUP(customer!A420,sales_update!A:N,6,FALSE)</f>
        <v>358</v>
      </c>
      <c r="N420">
        <f>VLOOKUP(customer!A420,sales_update!A:N,7,FALSE)</f>
        <v>329</v>
      </c>
      <c r="O420">
        <f>VLOOKUP(customer!A420,sales_update!A:N,8,FALSE)</f>
        <v>358</v>
      </c>
      <c r="P420">
        <f>VLOOKUP(customer!A420,sales_update!A:N,9,FALSE)</f>
        <v>2478</v>
      </c>
      <c r="Q420">
        <f>VLOOKUP(customer!A420,sales_update!A:N,10,FALSE)</f>
        <v>3</v>
      </c>
      <c r="R420">
        <f>VLOOKUP(customer!A420,sales_update!A:N,11,FALSE)</f>
        <v>5</v>
      </c>
      <c r="S420">
        <f>VLOOKUP(customer!A420,sales_update!A:N,12,FALSE)</f>
        <v>4</v>
      </c>
      <c r="T420">
        <f>VLOOKUP(customer!A420,sales_update!A:N,13,FALSE)</f>
        <v>8</v>
      </c>
      <c r="U420">
        <f>VLOOKUP(customer!A420,sales_update!A:N,14,FALSE)</f>
        <v>2</v>
      </c>
      <c r="V420">
        <f>VLOOKUP(customer!A420,Marketing!A:I,2,FALSE)</f>
        <v>0</v>
      </c>
      <c r="W420">
        <f>VLOOKUP(customer!A420,Marketing!A:I,3,FALSE)</f>
        <v>0</v>
      </c>
      <c r="X420">
        <f>VLOOKUP(customer!A420,Marketing!A:I,4,FALSE)</f>
        <v>0</v>
      </c>
      <c r="Y420">
        <f>VLOOKUP(customer!A420,Marketing!A:I,5,FALSE)</f>
        <v>0</v>
      </c>
      <c r="Z420">
        <f>VLOOKUP(customer!A420,Marketing!A:I,6,FALSE)</f>
        <v>0</v>
      </c>
      <c r="AA420">
        <f>VLOOKUP(customer!A420,Marketing!A:I,7,FALSE)</f>
        <v>0</v>
      </c>
      <c r="AB420">
        <f>VLOOKUP(customer!A420,Marketing!A:I,8,FALSE)</f>
        <v>0</v>
      </c>
      <c r="AC420" s="1">
        <f>VLOOKUP(customer!A420,Marketing!A:I,9,FALSE)</f>
        <v>43668</v>
      </c>
    </row>
    <row r="421" spans="1:29" x14ac:dyDescent="0.3">
      <c r="A421">
        <v>3134</v>
      </c>
      <c r="B421">
        <v>172071</v>
      </c>
      <c r="C421">
        <v>0</v>
      </c>
      <c r="D421">
        <v>1</v>
      </c>
      <c r="E421">
        <v>66</v>
      </c>
      <c r="F421" t="str">
        <f>IF(customer!G421=1, "Married", IF(customer!H421=1, "Single", IF(customer!F421=1, "Divorced", IF(customer!I421=1, "Together", IF(customer!J421=1, "Widowed", "Unknown")))))</f>
        <v>Divorced</v>
      </c>
      <c r="G421" t="str">
        <f>IF(customer!K421=1,"Basic",IF(customer!L421=1,"Graduate",IF(customer!M421=1,"Master",IF(customer!N421=1,"PhD","Unknown"))))</f>
        <v>Graduate</v>
      </c>
      <c r="H421" t="s">
        <v>19</v>
      </c>
      <c r="I421">
        <f>VLOOKUP(customer!A421,sales_update!A:N,2,FALSE)</f>
        <v>4</v>
      </c>
      <c r="J421">
        <f xml:space="preserve"> VLOOKUP(customer!A421,sales_update!A:N,3,FALSE)</f>
        <v>1268</v>
      </c>
      <c r="K421">
        <f>VLOOKUP(customer!A421,sales_update!A:N,4,FALSE)</f>
        <v>165</v>
      </c>
      <c r="L421">
        <f>VLOOKUP(customer!A421,sales_update!A:N,5,FALSE)</f>
        <v>716</v>
      </c>
      <c r="M421">
        <f>VLOOKUP(customer!A421,sales_update!A:N,6,FALSE)</f>
        <v>358</v>
      </c>
      <c r="N421">
        <f>VLOOKUP(customer!A421,sales_update!A:N,7,FALSE)</f>
        <v>329</v>
      </c>
      <c r="O421">
        <f>VLOOKUP(customer!A421,sales_update!A:N,8,FALSE)</f>
        <v>358</v>
      </c>
      <c r="P421">
        <f>VLOOKUP(customer!A421,sales_update!A:N,9,FALSE)</f>
        <v>2478</v>
      </c>
      <c r="Q421">
        <f>VLOOKUP(customer!A421,sales_update!A:N,10,FALSE)</f>
        <v>3</v>
      </c>
      <c r="R421">
        <f>VLOOKUP(customer!A421,sales_update!A:N,11,FALSE)</f>
        <v>5</v>
      </c>
      <c r="S421">
        <f>VLOOKUP(customer!A421,sales_update!A:N,12,FALSE)</f>
        <v>4</v>
      </c>
      <c r="T421">
        <f>VLOOKUP(customer!A421,sales_update!A:N,13,FALSE)</f>
        <v>8</v>
      </c>
      <c r="U421">
        <f>VLOOKUP(customer!A421,sales_update!A:N,14,FALSE)</f>
        <v>2</v>
      </c>
      <c r="V421">
        <f>VLOOKUP(customer!A421,Marketing!A:I,2,FALSE)</f>
        <v>0</v>
      </c>
      <c r="W421">
        <f>VLOOKUP(customer!A421,Marketing!A:I,3,FALSE)</f>
        <v>0</v>
      </c>
      <c r="X421">
        <f>VLOOKUP(customer!A421,Marketing!A:I,4,FALSE)</f>
        <v>0</v>
      </c>
      <c r="Y421">
        <f>VLOOKUP(customer!A421,Marketing!A:I,5,FALSE)</f>
        <v>0</v>
      </c>
      <c r="Z421">
        <f>VLOOKUP(customer!A421,Marketing!A:I,6,FALSE)</f>
        <v>0</v>
      </c>
      <c r="AA421">
        <f>VLOOKUP(customer!A421,Marketing!A:I,7,FALSE)</f>
        <v>0</v>
      </c>
      <c r="AB421">
        <f>VLOOKUP(customer!A421,Marketing!A:I,8,FALSE)</f>
        <v>0</v>
      </c>
      <c r="AC421" s="1">
        <f>VLOOKUP(customer!A421,Marketing!A:I,9,FALSE)</f>
        <v>43668</v>
      </c>
    </row>
    <row r="422" spans="1:29" x14ac:dyDescent="0.3">
      <c r="A422">
        <v>2634</v>
      </c>
      <c r="B422">
        <v>172066</v>
      </c>
      <c r="C422">
        <v>0</v>
      </c>
      <c r="D422">
        <v>0</v>
      </c>
      <c r="E422">
        <v>39</v>
      </c>
      <c r="F422" t="str">
        <f>IF(customer!G422=1, "Married", IF(customer!H422=1, "Single", IF(customer!F422=1, "Divorced", IF(customer!I422=1, "Together", IF(customer!J422=1, "Widowed", "Unknown")))))</f>
        <v>Single</v>
      </c>
      <c r="G422" t="str">
        <f>IF(customer!K422=1,"Basic",IF(customer!L422=1,"Graduate",IF(customer!M422=1,"Master",IF(customer!N422=1,"PhD","Unknown"))))</f>
        <v>Graduate</v>
      </c>
      <c r="H422" t="s">
        <v>17</v>
      </c>
      <c r="I422">
        <f>VLOOKUP(customer!A422,sales_update!A:N,2,FALSE)</f>
        <v>55</v>
      </c>
      <c r="J422">
        <f xml:space="preserve"> VLOOKUP(customer!A422,sales_update!A:N,3,FALSE)</f>
        <v>2395</v>
      </c>
      <c r="K422">
        <f>VLOOKUP(customer!A422,sales_update!A:N,4,FALSE)</f>
        <v>81</v>
      </c>
      <c r="L422">
        <f>VLOOKUP(customer!A422,sales_update!A:N,5,FALSE)</f>
        <v>1280</v>
      </c>
      <c r="M422">
        <f>VLOOKUP(customer!A422,sales_update!A:N,6,FALSE)</f>
        <v>320</v>
      </c>
      <c r="N422">
        <f>VLOOKUP(customer!A422,sales_update!A:N,7,FALSE)</f>
        <v>122</v>
      </c>
      <c r="O422">
        <f>VLOOKUP(customer!A422,sales_update!A:N,8,FALSE)</f>
        <v>81</v>
      </c>
      <c r="P422">
        <f>VLOOKUP(customer!A422,sales_update!A:N,9,FALSE)</f>
        <v>4116</v>
      </c>
      <c r="Q422">
        <f>VLOOKUP(customer!A422,sales_update!A:N,10,FALSE)</f>
        <v>1</v>
      </c>
      <c r="R422">
        <f>VLOOKUP(customer!A422,sales_update!A:N,11,FALSE)</f>
        <v>4</v>
      </c>
      <c r="S422">
        <f>VLOOKUP(customer!A422,sales_update!A:N,12,FALSE)</f>
        <v>6</v>
      </c>
      <c r="T422">
        <f>VLOOKUP(customer!A422,sales_update!A:N,13,FALSE)</f>
        <v>6</v>
      </c>
      <c r="U422">
        <f>VLOOKUP(customer!A422,sales_update!A:N,14,FALSE)</f>
        <v>2</v>
      </c>
      <c r="V422">
        <f>VLOOKUP(customer!A422,Marketing!A:I,2,FALSE)</f>
        <v>0</v>
      </c>
      <c r="W422">
        <f>VLOOKUP(customer!A422,Marketing!A:I,3,FALSE)</f>
        <v>0</v>
      </c>
      <c r="X422">
        <f>VLOOKUP(customer!A422,Marketing!A:I,4,FALSE)</f>
        <v>1</v>
      </c>
      <c r="Y422">
        <f>VLOOKUP(customer!A422,Marketing!A:I,5,FALSE)</f>
        <v>1</v>
      </c>
      <c r="Z422">
        <f>VLOOKUP(customer!A422,Marketing!A:I,6,FALSE)</f>
        <v>0</v>
      </c>
      <c r="AA422">
        <f>VLOOKUP(customer!A422,Marketing!A:I,7,FALSE)</f>
        <v>0</v>
      </c>
      <c r="AB422">
        <f>VLOOKUP(customer!A422,Marketing!A:I,8,FALSE)</f>
        <v>1</v>
      </c>
      <c r="AC422" s="1">
        <f>VLOOKUP(customer!A422,Marketing!A:I,9,FALSE)</f>
        <v>44162</v>
      </c>
    </row>
    <row r="423" spans="1:29" x14ac:dyDescent="0.3">
      <c r="A423">
        <v>1751</v>
      </c>
      <c r="B423">
        <v>172063</v>
      </c>
      <c r="C423">
        <v>0</v>
      </c>
      <c r="D423">
        <v>1</v>
      </c>
      <c r="E423">
        <v>41</v>
      </c>
      <c r="F423" t="str">
        <f>IF(customer!G423=1, "Married", IF(customer!H423=1, "Single", IF(customer!F423=1, "Divorced", IF(customer!I423=1, "Together", IF(customer!J423=1, "Widowed", "Unknown")))))</f>
        <v>Married</v>
      </c>
      <c r="G423" t="str">
        <f>IF(customer!K423=1,"Basic",IF(customer!L423=1,"Graduate",IF(customer!M423=1,"Master",IF(customer!N423=1,"PhD","Unknown"))))</f>
        <v>Graduate</v>
      </c>
      <c r="H423" t="s">
        <v>15</v>
      </c>
      <c r="I423">
        <f>VLOOKUP(customer!A423,sales_update!A:N,2,FALSE)</f>
        <v>3</v>
      </c>
      <c r="J423">
        <f xml:space="preserve"> VLOOKUP(customer!A423,sales_update!A:N,3,FALSE)</f>
        <v>430</v>
      </c>
      <c r="K423">
        <f>VLOOKUP(customer!A423,sales_update!A:N,4,FALSE)</f>
        <v>76</v>
      </c>
      <c r="L423">
        <f>VLOOKUP(customer!A423,sales_update!A:N,5,FALSE)</f>
        <v>831</v>
      </c>
      <c r="M423">
        <f>VLOOKUP(customer!A423,sales_update!A:N,6,FALSE)</f>
        <v>181</v>
      </c>
      <c r="N423">
        <f>VLOOKUP(customer!A423,sales_update!A:N,7,FALSE)</f>
        <v>76</v>
      </c>
      <c r="O423">
        <f>VLOOKUP(customer!A423,sales_update!A:N,8,FALSE)</f>
        <v>215</v>
      </c>
      <c r="P423">
        <f>VLOOKUP(customer!A423,sales_update!A:N,9,FALSE)</f>
        <v>1380</v>
      </c>
      <c r="Q423">
        <f>VLOOKUP(customer!A423,sales_update!A:N,10,FALSE)</f>
        <v>2</v>
      </c>
      <c r="R423">
        <f>VLOOKUP(customer!A423,sales_update!A:N,11,FALSE)</f>
        <v>5</v>
      </c>
      <c r="S423">
        <f>VLOOKUP(customer!A423,sales_update!A:N,12,FALSE)</f>
        <v>2</v>
      </c>
      <c r="T423">
        <f>VLOOKUP(customer!A423,sales_update!A:N,13,FALSE)</f>
        <v>12</v>
      </c>
      <c r="U423">
        <f>VLOOKUP(customer!A423,sales_update!A:N,14,FALSE)</f>
        <v>2</v>
      </c>
      <c r="V423">
        <f>VLOOKUP(customer!A423,Marketing!A:I,2,FALSE)</f>
        <v>0</v>
      </c>
      <c r="W423">
        <f>VLOOKUP(customer!A423,Marketing!A:I,3,FALSE)</f>
        <v>0</v>
      </c>
      <c r="X423">
        <f>VLOOKUP(customer!A423,Marketing!A:I,4,FALSE)</f>
        <v>0</v>
      </c>
      <c r="Y423">
        <f>VLOOKUP(customer!A423,Marketing!A:I,5,FALSE)</f>
        <v>0</v>
      </c>
      <c r="Z423">
        <f>VLOOKUP(customer!A423,Marketing!A:I,6,FALSE)</f>
        <v>0</v>
      </c>
      <c r="AA423">
        <f>VLOOKUP(customer!A423,Marketing!A:I,7,FALSE)</f>
        <v>0</v>
      </c>
      <c r="AB423">
        <f>VLOOKUP(customer!A423,Marketing!A:I,8,FALSE)</f>
        <v>0</v>
      </c>
      <c r="AC423" s="1">
        <f>VLOOKUP(customer!A423,Marketing!A:I,9,FALSE)</f>
        <v>43807</v>
      </c>
    </row>
    <row r="424" spans="1:29" x14ac:dyDescent="0.3">
      <c r="A424">
        <v>1716</v>
      </c>
      <c r="B424">
        <v>172025</v>
      </c>
      <c r="C424">
        <v>0</v>
      </c>
      <c r="D424">
        <v>0</v>
      </c>
      <c r="E424">
        <v>71</v>
      </c>
      <c r="F424" t="str">
        <f>IF(customer!G424=1, "Married", IF(customer!H424=1, "Single", IF(customer!F424=1, "Divorced", IF(customer!I424=1, "Together", IF(customer!J424=1, "Widowed", "Unknown")))))</f>
        <v>Married</v>
      </c>
      <c r="G424" t="str">
        <f>IF(customer!K424=1,"Basic",IF(customer!L424=1,"Graduate",IF(customer!M424=1,"Master",IF(customer!N424=1,"PhD","Unknown"))))</f>
        <v>Graduate</v>
      </c>
      <c r="H424" t="s">
        <v>17</v>
      </c>
      <c r="I424">
        <f>VLOOKUP(customer!A424,sales_update!A:N,2,FALSE)</f>
        <v>46</v>
      </c>
      <c r="J424">
        <f xml:space="preserve"> VLOOKUP(customer!A424,sales_update!A:N,3,FALSE)</f>
        <v>2310</v>
      </c>
      <c r="K424">
        <f>VLOOKUP(customer!A424,sales_update!A:N,4,FALSE)</f>
        <v>0</v>
      </c>
      <c r="L424">
        <f>VLOOKUP(customer!A424,sales_update!A:N,5,FALSE)</f>
        <v>1474</v>
      </c>
      <c r="M424">
        <f>VLOOKUP(customer!A424,sales_update!A:N,6,FALSE)</f>
        <v>103</v>
      </c>
      <c r="N424">
        <f>VLOOKUP(customer!A424,sales_update!A:N,7,FALSE)</f>
        <v>119</v>
      </c>
      <c r="O424">
        <f>VLOOKUP(customer!A424,sales_update!A:N,8,FALSE)</f>
        <v>0</v>
      </c>
      <c r="P424">
        <f>VLOOKUP(customer!A424,sales_update!A:N,9,FALSE)</f>
        <v>4005</v>
      </c>
      <c r="Q424">
        <f>VLOOKUP(customer!A424,sales_update!A:N,10,FALSE)</f>
        <v>1</v>
      </c>
      <c r="R424">
        <f>VLOOKUP(customer!A424,sales_update!A:N,11,FALSE)</f>
        <v>4</v>
      </c>
      <c r="S424">
        <f>VLOOKUP(customer!A424,sales_update!A:N,12,FALSE)</f>
        <v>8</v>
      </c>
      <c r="T424">
        <f>VLOOKUP(customer!A424,sales_update!A:N,13,FALSE)</f>
        <v>13</v>
      </c>
      <c r="U424">
        <f>VLOOKUP(customer!A424,sales_update!A:N,14,FALSE)</f>
        <v>2</v>
      </c>
      <c r="V424">
        <f>VLOOKUP(customer!A424,Marketing!A:I,2,FALSE)</f>
        <v>0</v>
      </c>
      <c r="W424">
        <f>VLOOKUP(customer!A424,Marketing!A:I,3,FALSE)</f>
        <v>1</v>
      </c>
      <c r="X424">
        <f>VLOOKUP(customer!A424,Marketing!A:I,4,FALSE)</f>
        <v>1</v>
      </c>
      <c r="Y424">
        <f>VLOOKUP(customer!A424,Marketing!A:I,5,FALSE)</f>
        <v>1</v>
      </c>
      <c r="Z424">
        <f>VLOOKUP(customer!A424,Marketing!A:I,6,FALSE)</f>
        <v>0</v>
      </c>
      <c r="AA424">
        <f>VLOOKUP(customer!A424,Marketing!A:I,7,FALSE)</f>
        <v>0</v>
      </c>
      <c r="AB424">
        <f>VLOOKUP(customer!A424,Marketing!A:I,8,FALSE)</f>
        <v>1</v>
      </c>
      <c r="AC424" s="1">
        <f>VLOOKUP(customer!A424,Marketing!A:I,9,FALSE)</f>
        <v>44107</v>
      </c>
    </row>
    <row r="425" spans="1:29" x14ac:dyDescent="0.3">
      <c r="A425">
        <v>1352</v>
      </c>
      <c r="B425">
        <v>172025</v>
      </c>
      <c r="C425">
        <v>0</v>
      </c>
      <c r="D425">
        <v>0</v>
      </c>
      <c r="E425">
        <v>58</v>
      </c>
      <c r="F425" t="str">
        <f>IF(customer!G425=1, "Married", IF(customer!H425=1, "Single", IF(customer!F425=1, "Divorced", IF(customer!I425=1, "Together", IF(customer!J425=1, "Widowed", "Unknown")))))</f>
        <v>Together</v>
      </c>
      <c r="G425" t="str">
        <f>IF(customer!K425=1,"Basic",IF(customer!L425=1,"Graduate",IF(customer!M425=1,"Master",IF(customer!N425=1,"PhD","Unknown"))))</f>
        <v>Graduate</v>
      </c>
      <c r="H425" t="s">
        <v>19</v>
      </c>
      <c r="I425">
        <f>VLOOKUP(customer!A425,sales_update!A:N,2,FALSE)</f>
        <v>27</v>
      </c>
      <c r="J425">
        <f xml:space="preserve"> VLOOKUP(customer!A425,sales_update!A:N,3,FALSE)</f>
        <v>1990</v>
      </c>
      <c r="K425">
        <f>VLOOKUP(customer!A425,sales_update!A:N,4,FALSE)</f>
        <v>79</v>
      </c>
      <c r="L425">
        <f>VLOOKUP(customer!A425,sales_update!A:N,5,FALSE)</f>
        <v>1311</v>
      </c>
      <c r="M425">
        <f>VLOOKUP(customer!A425,sales_update!A:N,6,FALSE)</f>
        <v>361</v>
      </c>
      <c r="N425">
        <f>VLOOKUP(customer!A425,sales_update!A:N,7,FALSE)</f>
        <v>318</v>
      </c>
      <c r="O425">
        <f>VLOOKUP(customer!A425,sales_update!A:N,8,FALSE)</f>
        <v>556</v>
      </c>
      <c r="P425">
        <f>VLOOKUP(customer!A425,sales_update!A:N,9,FALSE)</f>
        <v>3501</v>
      </c>
      <c r="Q425">
        <f>VLOOKUP(customer!A425,sales_update!A:N,10,FALSE)</f>
        <v>1</v>
      </c>
      <c r="R425">
        <f>VLOOKUP(customer!A425,sales_update!A:N,11,FALSE)</f>
        <v>4</v>
      </c>
      <c r="S425">
        <f>VLOOKUP(customer!A425,sales_update!A:N,12,FALSE)</f>
        <v>3</v>
      </c>
      <c r="T425">
        <f>VLOOKUP(customer!A425,sales_update!A:N,13,FALSE)</f>
        <v>8</v>
      </c>
      <c r="U425">
        <f>VLOOKUP(customer!A425,sales_update!A:N,14,FALSE)</f>
        <v>3</v>
      </c>
      <c r="V425">
        <f>VLOOKUP(customer!A425,Marketing!A:I,2,FALSE)</f>
        <v>0</v>
      </c>
      <c r="W425">
        <f>VLOOKUP(customer!A425,Marketing!A:I,3,FALSE)</f>
        <v>0</v>
      </c>
      <c r="X425">
        <f>VLOOKUP(customer!A425,Marketing!A:I,4,FALSE)</f>
        <v>0</v>
      </c>
      <c r="Y425">
        <f>VLOOKUP(customer!A425,Marketing!A:I,5,FALSE)</f>
        <v>0</v>
      </c>
      <c r="Z425">
        <f>VLOOKUP(customer!A425,Marketing!A:I,6,FALSE)</f>
        <v>0</v>
      </c>
      <c r="AA425">
        <f>VLOOKUP(customer!A425,Marketing!A:I,7,FALSE)</f>
        <v>0</v>
      </c>
      <c r="AB425">
        <f>VLOOKUP(customer!A425,Marketing!A:I,8,FALSE)</f>
        <v>0</v>
      </c>
      <c r="AC425" s="1">
        <f>VLOOKUP(customer!A425,Marketing!A:I,9,FALSE)</f>
        <v>43579</v>
      </c>
    </row>
    <row r="426" spans="1:29" x14ac:dyDescent="0.3">
      <c r="A426">
        <v>2514</v>
      </c>
      <c r="B426">
        <v>171969</v>
      </c>
      <c r="C426">
        <v>0</v>
      </c>
      <c r="D426">
        <v>1</v>
      </c>
      <c r="E426">
        <v>49</v>
      </c>
      <c r="F426" t="str">
        <f>IF(customer!G426=1, "Married", IF(customer!H426=1, "Single", IF(customer!F426=1, "Divorced", IF(customer!I426=1, "Together", IF(customer!J426=1, "Widowed", "Unknown")))))</f>
        <v>Married</v>
      </c>
      <c r="G426" t="str">
        <f>IF(customer!K426=1,"Basic",IF(customer!L426=1,"Graduate",IF(customer!M426=1,"Master",IF(customer!N426=1,"PhD","Unknown"))))</f>
        <v>PhD</v>
      </c>
      <c r="H426" t="s">
        <v>17</v>
      </c>
      <c r="I426">
        <f>VLOOKUP(customer!A426,sales_update!A:N,2,FALSE)</f>
        <v>59</v>
      </c>
      <c r="J426">
        <f xml:space="preserve"> VLOOKUP(customer!A426,sales_update!A:N,3,FALSE)</f>
        <v>2389</v>
      </c>
      <c r="K426">
        <f>VLOOKUP(customer!A426,sales_update!A:N,4,FALSE)</f>
        <v>0</v>
      </c>
      <c r="L426">
        <f>VLOOKUP(customer!A426,sales_update!A:N,5,FALSE)</f>
        <v>182</v>
      </c>
      <c r="M426">
        <f>VLOOKUP(customer!A426,sales_update!A:N,6,FALSE)</f>
        <v>0</v>
      </c>
      <c r="N426">
        <f>VLOOKUP(customer!A426,sales_update!A:N,7,FALSE)</f>
        <v>0</v>
      </c>
      <c r="O426">
        <f>VLOOKUP(customer!A426,sales_update!A:N,8,FALSE)</f>
        <v>24</v>
      </c>
      <c r="P426">
        <f>VLOOKUP(customer!A426,sales_update!A:N,9,FALSE)</f>
        <v>2547</v>
      </c>
      <c r="Q426">
        <f>VLOOKUP(customer!A426,sales_update!A:N,10,FALSE)</f>
        <v>3</v>
      </c>
      <c r="R426">
        <f>VLOOKUP(customer!A426,sales_update!A:N,11,FALSE)</f>
        <v>3</v>
      </c>
      <c r="S426">
        <f>VLOOKUP(customer!A426,sales_update!A:N,12,FALSE)</f>
        <v>4</v>
      </c>
      <c r="T426">
        <f>VLOOKUP(customer!A426,sales_update!A:N,13,FALSE)</f>
        <v>9</v>
      </c>
      <c r="U426">
        <f>VLOOKUP(customer!A426,sales_update!A:N,14,FALSE)</f>
        <v>8</v>
      </c>
      <c r="V426">
        <f>VLOOKUP(customer!A426,Marketing!A:I,2,FALSE)</f>
        <v>0</v>
      </c>
      <c r="W426">
        <f>VLOOKUP(customer!A426,Marketing!A:I,3,FALSE)</f>
        <v>1</v>
      </c>
      <c r="X426">
        <f>VLOOKUP(customer!A426,Marketing!A:I,4,FALSE)</f>
        <v>0</v>
      </c>
      <c r="Y426">
        <f>VLOOKUP(customer!A426,Marketing!A:I,5,FALSE)</f>
        <v>0</v>
      </c>
      <c r="Z426">
        <f>VLOOKUP(customer!A426,Marketing!A:I,6,FALSE)</f>
        <v>0</v>
      </c>
      <c r="AA426">
        <f>VLOOKUP(customer!A426,Marketing!A:I,7,FALSE)</f>
        <v>0</v>
      </c>
      <c r="AB426">
        <f>VLOOKUP(customer!A426,Marketing!A:I,8,FALSE)</f>
        <v>0</v>
      </c>
      <c r="AC426" s="1">
        <f>VLOOKUP(customer!A426,Marketing!A:I,9,FALSE)</f>
        <v>43547</v>
      </c>
    </row>
    <row r="427" spans="1:29" x14ac:dyDescent="0.3">
      <c r="A427">
        <v>3141</v>
      </c>
      <c r="B427">
        <v>171965</v>
      </c>
      <c r="C427">
        <v>0</v>
      </c>
      <c r="D427">
        <v>1</v>
      </c>
      <c r="E427">
        <v>69</v>
      </c>
      <c r="F427" t="str">
        <f>IF(customer!G427=1, "Married", IF(customer!H427=1, "Single", IF(customer!F427=1, "Divorced", IF(customer!I427=1, "Together", IF(customer!J427=1, "Widowed", "Unknown")))))</f>
        <v>Married</v>
      </c>
      <c r="G427" t="str">
        <f>IF(customer!K427=1,"Basic",IF(customer!L427=1,"Graduate",IF(customer!M427=1,"Master",IF(customer!N427=1,"PhD","Unknown"))))</f>
        <v>Graduate</v>
      </c>
      <c r="H427" t="s">
        <v>16</v>
      </c>
      <c r="I427">
        <f>VLOOKUP(customer!A427,sales_update!A:N,2,FALSE)</f>
        <v>21</v>
      </c>
      <c r="J427">
        <f xml:space="preserve"> VLOOKUP(customer!A427,sales_update!A:N,3,FALSE)</f>
        <v>1367</v>
      </c>
      <c r="K427">
        <f>VLOOKUP(customer!A427,sales_update!A:N,4,FALSE)</f>
        <v>45</v>
      </c>
      <c r="L427">
        <f>VLOOKUP(customer!A427,sales_update!A:N,5,FALSE)</f>
        <v>683</v>
      </c>
      <c r="M427">
        <f>VLOOKUP(customer!A427,sales_update!A:N,6,FALSE)</f>
        <v>119</v>
      </c>
      <c r="N427">
        <f>VLOOKUP(customer!A427,sales_update!A:N,7,FALSE)</f>
        <v>91</v>
      </c>
      <c r="O427">
        <f>VLOOKUP(customer!A427,sales_update!A:N,8,FALSE)</f>
        <v>593</v>
      </c>
      <c r="P427">
        <f>VLOOKUP(customer!A427,sales_update!A:N,9,FALSE)</f>
        <v>1713</v>
      </c>
      <c r="Q427">
        <f>VLOOKUP(customer!A427,sales_update!A:N,10,FALSE)</f>
        <v>3</v>
      </c>
      <c r="R427">
        <f>VLOOKUP(customer!A427,sales_update!A:N,11,FALSE)</f>
        <v>6</v>
      </c>
      <c r="S427">
        <f>VLOOKUP(customer!A427,sales_update!A:N,12,FALSE)</f>
        <v>3</v>
      </c>
      <c r="T427">
        <f>VLOOKUP(customer!A427,sales_update!A:N,13,FALSE)</f>
        <v>5</v>
      </c>
      <c r="U427">
        <f>VLOOKUP(customer!A427,sales_update!A:N,14,FALSE)</f>
        <v>3</v>
      </c>
      <c r="V427">
        <f>VLOOKUP(customer!A427,Marketing!A:I,2,FALSE)</f>
        <v>0</v>
      </c>
      <c r="W427">
        <f>VLOOKUP(customer!A427,Marketing!A:I,3,FALSE)</f>
        <v>0</v>
      </c>
      <c r="X427">
        <f>VLOOKUP(customer!A427,Marketing!A:I,4,FALSE)</f>
        <v>0</v>
      </c>
      <c r="Y427">
        <f>VLOOKUP(customer!A427,Marketing!A:I,5,FALSE)</f>
        <v>0</v>
      </c>
      <c r="Z427">
        <f>VLOOKUP(customer!A427,Marketing!A:I,6,FALSE)</f>
        <v>0</v>
      </c>
      <c r="AA427">
        <f>VLOOKUP(customer!A427,Marketing!A:I,7,FALSE)</f>
        <v>0</v>
      </c>
      <c r="AB427">
        <f>VLOOKUP(customer!A427,Marketing!A:I,8,FALSE)</f>
        <v>0</v>
      </c>
      <c r="AC427" s="1">
        <f>VLOOKUP(customer!A427,Marketing!A:I,9,FALSE)</f>
        <v>43833</v>
      </c>
    </row>
    <row r="428" spans="1:29" x14ac:dyDescent="0.3">
      <c r="A428">
        <v>2985</v>
      </c>
      <c r="B428">
        <v>171964</v>
      </c>
      <c r="C428">
        <v>0</v>
      </c>
      <c r="D428">
        <v>0</v>
      </c>
      <c r="E428">
        <v>62</v>
      </c>
      <c r="F428" t="str">
        <f>IF(customer!G428=1, "Married", IF(customer!H428=1, "Single", IF(customer!F428=1, "Divorced", IF(customer!I428=1, "Together", IF(customer!J428=1, "Widowed", "Unknown")))))</f>
        <v>Divorced</v>
      </c>
      <c r="G428" t="str">
        <f>IF(customer!K428=1,"Basic",IF(customer!L428=1,"Graduate",IF(customer!M428=1,"Master",IF(customer!N428=1,"PhD","Unknown"))))</f>
        <v>Graduate</v>
      </c>
      <c r="H428" t="s">
        <v>16</v>
      </c>
      <c r="I428">
        <f>VLOOKUP(customer!A428,sales_update!A:N,2,FALSE)</f>
        <v>81</v>
      </c>
      <c r="J428">
        <f xml:space="preserve"> VLOOKUP(customer!A428,sales_update!A:N,3,FALSE)</f>
        <v>1403</v>
      </c>
      <c r="K428">
        <f>VLOOKUP(customer!A428,sales_update!A:N,4,FALSE)</f>
        <v>122</v>
      </c>
      <c r="L428">
        <f>VLOOKUP(customer!A428,sales_update!A:N,5,FALSE)</f>
        <v>2227</v>
      </c>
      <c r="M428">
        <f>VLOOKUP(customer!A428,sales_update!A:N,6,FALSE)</f>
        <v>430</v>
      </c>
      <c r="N428">
        <f>VLOOKUP(customer!A428,sales_update!A:N,7,FALSE)</f>
        <v>81</v>
      </c>
      <c r="O428">
        <f>VLOOKUP(customer!A428,sales_update!A:N,8,FALSE)</f>
        <v>206</v>
      </c>
      <c r="P428">
        <f>VLOOKUP(customer!A428,sales_update!A:N,9,FALSE)</f>
        <v>4058</v>
      </c>
      <c r="Q428">
        <f>VLOOKUP(customer!A428,sales_update!A:N,10,FALSE)</f>
        <v>1</v>
      </c>
      <c r="R428">
        <f>VLOOKUP(customer!A428,sales_update!A:N,11,FALSE)</f>
        <v>5</v>
      </c>
      <c r="S428">
        <f>VLOOKUP(customer!A428,sales_update!A:N,12,FALSE)</f>
        <v>6</v>
      </c>
      <c r="T428">
        <f>VLOOKUP(customer!A428,sales_update!A:N,13,FALSE)</f>
        <v>5</v>
      </c>
      <c r="U428">
        <f>VLOOKUP(customer!A428,sales_update!A:N,14,FALSE)</f>
        <v>3</v>
      </c>
      <c r="V428">
        <f>VLOOKUP(customer!A428,Marketing!A:I,2,FALSE)</f>
        <v>0</v>
      </c>
      <c r="W428">
        <f>VLOOKUP(customer!A428,Marketing!A:I,3,FALSE)</f>
        <v>0</v>
      </c>
      <c r="X428">
        <f>VLOOKUP(customer!A428,Marketing!A:I,4,FALSE)</f>
        <v>0</v>
      </c>
      <c r="Y428">
        <f>VLOOKUP(customer!A428,Marketing!A:I,5,FALSE)</f>
        <v>0</v>
      </c>
      <c r="Z428">
        <f>VLOOKUP(customer!A428,Marketing!A:I,6,FALSE)</f>
        <v>0</v>
      </c>
      <c r="AA428">
        <f>VLOOKUP(customer!A428,Marketing!A:I,7,FALSE)</f>
        <v>0</v>
      </c>
      <c r="AB428">
        <f>VLOOKUP(customer!A428,Marketing!A:I,8,FALSE)</f>
        <v>0</v>
      </c>
      <c r="AC428" s="1">
        <f>VLOOKUP(customer!A428,Marketing!A:I,9,FALSE)</f>
        <v>43763</v>
      </c>
    </row>
    <row r="429" spans="1:29" x14ac:dyDescent="0.3">
      <c r="A429">
        <v>1335</v>
      </c>
      <c r="B429">
        <v>171952</v>
      </c>
      <c r="C429">
        <v>1</v>
      </c>
      <c r="D429">
        <v>0</v>
      </c>
      <c r="E429">
        <v>34</v>
      </c>
      <c r="F429" t="str">
        <f>IF(customer!G429=1, "Married", IF(customer!H429=1, "Single", IF(customer!F429=1, "Divorced", IF(customer!I429=1, "Together", IF(customer!J429=1, "Widowed", "Unknown")))))</f>
        <v>Married</v>
      </c>
      <c r="G429" t="str">
        <f>IF(customer!K429=1,"Basic",IF(customer!L429=1,"Graduate",IF(customer!M429=1,"Master",IF(customer!N429=1,"PhD","Unknown"))))</f>
        <v>Graduate</v>
      </c>
      <c r="H429" t="s">
        <v>16</v>
      </c>
      <c r="I429">
        <f>VLOOKUP(customer!A429,sales_update!A:N,2,FALSE)</f>
        <v>93</v>
      </c>
      <c r="J429">
        <f xml:space="preserve"> VLOOKUP(customer!A429,sales_update!A:N,3,FALSE)</f>
        <v>1568</v>
      </c>
      <c r="K429">
        <f>VLOOKUP(customer!A429,sales_update!A:N,4,FALSE)</f>
        <v>191</v>
      </c>
      <c r="L429">
        <f>VLOOKUP(customer!A429,sales_update!A:N,5,FALSE)</f>
        <v>1087</v>
      </c>
      <c r="M429">
        <f>VLOOKUP(customer!A429,sales_update!A:N,6,FALSE)</f>
        <v>124</v>
      </c>
      <c r="N429">
        <f>VLOOKUP(customer!A429,sales_update!A:N,7,FALSE)</f>
        <v>256</v>
      </c>
      <c r="O429">
        <f>VLOOKUP(customer!A429,sales_update!A:N,8,FALSE)</f>
        <v>222</v>
      </c>
      <c r="P429">
        <f>VLOOKUP(customer!A429,sales_update!A:N,9,FALSE)</f>
        <v>3004</v>
      </c>
      <c r="Q429">
        <f>VLOOKUP(customer!A429,sales_update!A:N,10,FALSE)</f>
        <v>2</v>
      </c>
      <c r="R429">
        <f>VLOOKUP(customer!A429,sales_update!A:N,11,FALSE)</f>
        <v>8</v>
      </c>
      <c r="S429">
        <f>VLOOKUP(customer!A429,sales_update!A:N,12,FALSE)</f>
        <v>4</v>
      </c>
      <c r="T429">
        <f>VLOOKUP(customer!A429,sales_update!A:N,13,FALSE)</f>
        <v>8</v>
      </c>
      <c r="U429">
        <f>VLOOKUP(customer!A429,sales_update!A:N,14,FALSE)</f>
        <v>4</v>
      </c>
      <c r="V429">
        <f>VLOOKUP(customer!A429,Marketing!A:I,2,FALSE)</f>
        <v>1</v>
      </c>
      <c r="W429">
        <f>VLOOKUP(customer!A429,Marketing!A:I,3,FALSE)</f>
        <v>0</v>
      </c>
      <c r="X429">
        <f>VLOOKUP(customer!A429,Marketing!A:I,4,FALSE)</f>
        <v>1</v>
      </c>
      <c r="Y429">
        <f>VLOOKUP(customer!A429,Marketing!A:I,5,FALSE)</f>
        <v>0</v>
      </c>
      <c r="Z429">
        <f>VLOOKUP(customer!A429,Marketing!A:I,6,FALSE)</f>
        <v>0</v>
      </c>
      <c r="AA429">
        <f>VLOOKUP(customer!A429,Marketing!A:I,7,FALSE)</f>
        <v>0</v>
      </c>
      <c r="AB429">
        <f>VLOOKUP(customer!A429,Marketing!A:I,8,FALSE)</f>
        <v>0</v>
      </c>
      <c r="AC429" s="1">
        <f>VLOOKUP(customer!A429,Marketing!A:I,9,FALSE)</f>
        <v>43633</v>
      </c>
    </row>
    <row r="430" spans="1:29" x14ac:dyDescent="0.3">
      <c r="A430">
        <v>1686</v>
      </c>
      <c r="B430">
        <v>171952</v>
      </c>
      <c r="C430">
        <v>1</v>
      </c>
      <c r="D430">
        <v>0</v>
      </c>
      <c r="E430">
        <v>34</v>
      </c>
      <c r="F430" t="str">
        <f>IF(customer!G430=1, "Married", IF(customer!H430=1, "Single", IF(customer!F430=1, "Divorced", IF(customer!I430=1, "Together", IF(customer!J430=1, "Widowed", "Unknown")))))</f>
        <v>Married</v>
      </c>
      <c r="G430" t="str">
        <f>IF(customer!K430=1,"Basic",IF(customer!L430=1,"Graduate",IF(customer!M430=1,"Master",IF(customer!N430=1,"PhD","Unknown"))))</f>
        <v>Graduate</v>
      </c>
      <c r="H430" t="s">
        <v>17</v>
      </c>
      <c r="I430">
        <f>VLOOKUP(customer!A430,sales_update!A:N,2,FALSE)</f>
        <v>93</v>
      </c>
      <c r="J430">
        <f xml:space="preserve"> VLOOKUP(customer!A430,sales_update!A:N,3,FALSE)</f>
        <v>1568</v>
      </c>
      <c r="K430">
        <f>VLOOKUP(customer!A430,sales_update!A:N,4,FALSE)</f>
        <v>191</v>
      </c>
      <c r="L430">
        <f>VLOOKUP(customer!A430,sales_update!A:N,5,FALSE)</f>
        <v>1087</v>
      </c>
      <c r="M430">
        <f>VLOOKUP(customer!A430,sales_update!A:N,6,FALSE)</f>
        <v>124</v>
      </c>
      <c r="N430">
        <f>VLOOKUP(customer!A430,sales_update!A:N,7,FALSE)</f>
        <v>256</v>
      </c>
      <c r="O430">
        <f>VLOOKUP(customer!A430,sales_update!A:N,8,FALSE)</f>
        <v>222</v>
      </c>
      <c r="P430">
        <f>VLOOKUP(customer!A430,sales_update!A:N,9,FALSE)</f>
        <v>3004</v>
      </c>
      <c r="Q430">
        <f>VLOOKUP(customer!A430,sales_update!A:N,10,FALSE)</f>
        <v>2</v>
      </c>
      <c r="R430">
        <f>VLOOKUP(customer!A430,sales_update!A:N,11,FALSE)</f>
        <v>8</v>
      </c>
      <c r="S430">
        <f>VLOOKUP(customer!A430,sales_update!A:N,12,FALSE)</f>
        <v>4</v>
      </c>
      <c r="T430">
        <f>VLOOKUP(customer!A430,sales_update!A:N,13,FALSE)</f>
        <v>8</v>
      </c>
      <c r="U430">
        <f>VLOOKUP(customer!A430,sales_update!A:N,14,FALSE)</f>
        <v>4</v>
      </c>
      <c r="V430">
        <f>VLOOKUP(customer!A430,Marketing!A:I,2,FALSE)</f>
        <v>1</v>
      </c>
      <c r="W430">
        <f>VLOOKUP(customer!A430,Marketing!A:I,3,FALSE)</f>
        <v>0</v>
      </c>
      <c r="X430">
        <f>VLOOKUP(customer!A430,Marketing!A:I,4,FALSE)</f>
        <v>1</v>
      </c>
      <c r="Y430">
        <f>VLOOKUP(customer!A430,Marketing!A:I,5,FALSE)</f>
        <v>0</v>
      </c>
      <c r="Z430">
        <f>VLOOKUP(customer!A430,Marketing!A:I,6,FALSE)</f>
        <v>0</v>
      </c>
      <c r="AA430">
        <f>VLOOKUP(customer!A430,Marketing!A:I,7,FALSE)</f>
        <v>0</v>
      </c>
      <c r="AB430">
        <f>VLOOKUP(customer!A430,Marketing!A:I,8,FALSE)</f>
        <v>0</v>
      </c>
      <c r="AC430" s="1">
        <f>VLOOKUP(customer!A430,Marketing!A:I,9,FALSE)</f>
        <v>43633</v>
      </c>
    </row>
    <row r="431" spans="1:29" x14ac:dyDescent="0.3">
      <c r="A431">
        <v>3044</v>
      </c>
      <c r="B431">
        <v>171866</v>
      </c>
      <c r="C431">
        <v>0</v>
      </c>
      <c r="D431">
        <v>1</v>
      </c>
      <c r="E431">
        <v>64</v>
      </c>
      <c r="F431" t="str">
        <f>IF(customer!G431=1, "Married", IF(customer!H431=1, "Single", IF(customer!F431=1, "Divorced", IF(customer!I431=1, "Together", IF(customer!J431=1, "Widowed", "Unknown")))))</f>
        <v>Married</v>
      </c>
      <c r="G431" t="str">
        <f>IF(customer!K431=1,"Basic",IF(customer!L431=1,"Graduate",IF(customer!M431=1,"Master",IF(customer!N431=1,"PhD","Unknown"))))</f>
        <v>Graduate</v>
      </c>
      <c r="H431" t="s">
        <v>19</v>
      </c>
      <c r="I431">
        <f>VLOOKUP(customer!A431,sales_update!A:N,2,FALSE)</f>
        <v>85</v>
      </c>
      <c r="J431">
        <f xml:space="preserve"> VLOOKUP(customer!A431,sales_update!A:N,3,FALSE)</f>
        <v>440</v>
      </c>
      <c r="K431">
        <f>VLOOKUP(customer!A431,sales_update!A:N,4,FALSE)</f>
        <v>426</v>
      </c>
      <c r="L431">
        <f>VLOOKUP(customer!A431,sales_update!A:N,5,FALSE)</f>
        <v>426</v>
      </c>
      <c r="M431">
        <f>VLOOKUP(customer!A431,sales_update!A:N,6,FALSE)</f>
        <v>246</v>
      </c>
      <c r="N431">
        <f>VLOOKUP(customer!A431,sales_update!A:N,7,FALSE)</f>
        <v>93</v>
      </c>
      <c r="O431">
        <f>VLOOKUP(customer!A431,sales_update!A:N,8,FALSE)</f>
        <v>79</v>
      </c>
      <c r="P431">
        <f>VLOOKUP(customer!A431,sales_update!A:N,9,FALSE)</f>
        <v>1552</v>
      </c>
      <c r="Q431">
        <f>VLOOKUP(customer!A431,sales_update!A:N,10,FALSE)</f>
        <v>1</v>
      </c>
      <c r="R431">
        <f>VLOOKUP(customer!A431,sales_update!A:N,11,FALSE)</f>
        <v>6</v>
      </c>
      <c r="S431">
        <f>VLOOKUP(customer!A431,sales_update!A:N,12,FALSE)</f>
        <v>3</v>
      </c>
      <c r="T431">
        <f>VLOOKUP(customer!A431,sales_update!A:N,13,FALSE)</f>
        <v>10</v>
      </c>
      <c r="U431">
        <f>VLOOKUP(customer!A431,sales_update!A:N,14,FALSE)</f>
        <v>3</v>
      </c>
      <c r="V431">
        <f>VLOOKUP(customer!A431,Marketing!A:I,2,FALSE)</f>
        <v>0</v>
      </c>
      <c r="W431">
        <f>VLOOKUP(customer!A431,Marketing!A:I,3,FALSE)</f>
        <v>0</v>
      </c>
      <c r="X431">
        <f>VLOOKUP(customer!A431,Marketing!A:I,4,FALSE)</f>
        <v>0</v>
      </c>
      <c r="Y431">
        <f>VLOOKUP(customer!A431,Marketing!A:I,5,FALSE)</f>
        <v>0</v>
      </c>
      <c r="Z431">
        <f>VLOOKUP(customer!A431,Marketing!A:I,6,FALSE)</f>
        <v>0</v>
      </c>
      <c r="AA431">
        <f>VLOOKUP(customer!A431,Marketing!A:I,7,FALSE)</f>
        <v>0</v>
      </c>
      <c r="AB431">
        <f>VLOOKUP(customer!A431,Marketing!A:I,8,FALSE)</f>
        <v>0</v>
      </c>
      <c r="AC431" s="1">
        <f>VLOOKUP(customer!A431,Marketing!A:I,9,FALSE)</f>
        <v>43982</v>
      </c>
    </row>
    <row r="432" spans="1:29" x14ac:dyDescent="0.3">
      <c r="A432">
        <v>2582</v>
      </c>
      <c r="B432">
        <v>171855</v>
      </c>
      <c r="C432">
        <v>0</v>
      </c>
      <c r="D432">
        <v>1</v>
      </c>
      <c r="E432">
        <v>43</v>
      </c>
      <c r="F432" t="str">
        <f>IF(customer!G432=1, "Married", IF(customer!H432=1, "Single", IF(customer!F432=1, "Divorced", IF(customer!I432=1, "Together", IF(customer!J432=1, "Widowed", "Unknown")))))</f>
        <v>Married</v>
      </c>
      <c r="G432" t="str">
        <f>IF(customer!K432=1,"Basic",IF(customer!L432=1,"Graduate",IF(customer!M432=1,"Master",IF(customer!N432=1,"PhD","Unknown"))))</f>
        <v>Graduate</v>
      </c>
      <c r="H432" t="s">
        <v>19</v>
      </c>
      <c r="I432">
        <f>VLOOKUP(customer!A432,sales_update!A:N,2,FALSE)</f>
        <v>59</v>
      </c>
      <c r="J432">
        <f xml:space="preserve"> VLOOKUP(customer!A432,sales_update!A:N,3,FALSE)</f>
        <v>1311</v>
      </c>
      <c r="K432">
        <f>VLOOKUP(customer!A432,sales_update!A:N,4,FALSE)</f>
        <v>74</v>
      </c>
      <c r="L432">
        <f>VLOOKUP(customer!A432,sales_update!A:N,5,FALSE)</f>
        <v>1009</v>
      </c>
      <c r="M432">
        <f>VLOOKUP(customer!A432,sales_update!A:N,6,FALSE)</f>
        <v>0</v>
      </c>
      <c r="N432">
        <f>VLOOKUP(customer!A432,sales_update!A:N,7,FALSE)</f>
        <v>268</v>
      </c>
      <c r="O432">
        <f>VLOOKUP(customer!A432,sales_update!A:N,8,FALSE)</f>
        <v>67</v>
      </c>
      <c r="P432">
        <f>VLOOKUP(customer!A432,sales_update!A:N,9,FALSE)</f>
        <v>2595</v>
      </c>
      <c r="Q432">
        <f>VLOOKUP(customer!A432,sales_update!A:N,10,FALSE)</f>
        <v>4</v>
      </c>
      <c r="R432">
        <f>VLOOKUP(customer!A432,sales_update!A:N,11,FALSE)</f>
        <v>5</v>
      </c>
      <c r="S432">
        <f>VLOOKUP(customer!A432,sales_update!A:N,12,FALSE)</f>
        <v>5</v>
      </c>
      <c r="T432">
        <f>VLOOKUP(customer!A432,sales_update!A:N,13,FALSE)</f>
        <v>11</v>
      </c>
      <c r="U432">
        <f>VLOOKUP(customer!A432,sales_update!A:N,14,FALSE)</f>
        <v>3</v>
      </c>
      <c r="V432">
        <f>VLOOKUP(customer!A432,Marketing!A:I,2,FALSE)</f>
        <v>0</v>
      </c>
      <c r="W432">
        <f>VLOOKUP(customer!A432,Marketing!A:I,3,FALSE)</f>
        <v>0</v>
      </c>
      <c r="X432">
        <f>VLOOKUP(customer!A432,Marketing!A:I,4,FALSE)</f>
        <v>0</v>
      </c>
      <c r="Y432">
        <f>VLOOKUP(customer!A432,Marketing!A:I,5,FALSE)</f>
        <v>0</v>
      </c>
      <c r="Z432">
        <f>VLOOKUP(customer!A432,Marketing!A:I,6,FALSE)</f>
        <v>0</v>
      </c>
      <c r="AA432">
        <f>VLOOKUP(customer!A432,Marketing!A:I,7,FALSE)</f>
        <v>0</v>
      </c>
      <c r="AB432">
        <f>VLOOKUP(customer!A432,Marketing!A:I,8,FALSE)</f>
        <v>0</v>
      </c>
      <c r="AC432" s="1">
        <f>VLOOKUP(customer!A432,Marketing!A:I,9,FALSE)</f>
        <v>43639</v>
      </c>
    </row>
    <row r="433" spans="1:29" x14ac:dyDescent="0.3">
      <c r="A433">
        <v>2316</v>
      </c>
      <c r="B433">
        <v>171853</v>
      </c>
      <c r="C433">
        <v>0</v>
      </c>
      <c r="D433">
        <v>0</v>
      </c>
      <c r="E433">
        <v>38</v>
      </c>
      <c r="F433" t="str">
        <f>IF(customer!G433=1, "Married", IF(customer!H433=1, "Single", IF(customer!F433=1, "Divorced", IF(customer!I433=1, "Together", IF(customer!J433=1, "Widowed", "Unknown")))))</f>
        <v>Together</v>
      </c>
      <c r="G433" t="str">
        <f>IF(customer!K433=1,"Basic",IF(customer!L433=1,"Graduate",IF(customer!M433=1,"Master",IF(customer!N433=1,"PhD","Unknown"))))</f>
        <v>Graduate</v>
      </c>
      <c r="H433" t="s">
        <v>17</v>
      </c>
      <c r="I433">
        <f>VLOOKUP(customer!A433,sales_update!A:N,2,FALSE)</f>
        <v>29</v>
      </c>
      <c r="J433">
        <f xml:space="preserve"> VLOOKUP(customer!A433,sales_update!A:N,3,FALSE)</f>
        <v>856</v>
      </c>
      <c r="K433">
        <f>VLOOKUP(customer!A433,sales_update!A:N,4,FALSE)</f>
        <v>258</v>
      </c>
      <c r="L433">
        <f>VLOOKUP(customer!A433,sales_update!A:N,5,FALSE)</f>
        <v>988</v>
      </c>
      <c r="M433">
        <f>VLOOKUP(customer!A433,sales_update!A:N,6,FALSE)</f>
        <v>337</v>
      </c>
      <c r="N433">
        <f>VLOOKUP(customer!A433,sales_update!A:N,7,FALSE)</f>
        <v>232</v>
      </c>
      <c r="O433">
        <f>VLOOKUP(customer!A433,sales_update!A:N,8,FALSE)</f>
        <v>77</v>
      </c>
      <c r="P433">
        <f>VLOOKUP(customer!A433,sales_update!A:N,9,FALSE)</f>
        <v>2595</v>
      </c>
      <c r="Q433">
        <f>VLOOKUP(customer!A433,sales_update!A:N,10,FALSE)</f>
        <v>1</v>
      </c>
      <c r="R433">
        <f>VLOOKUP(customer!A433,sales_update!A:N,11,FALSE)</f>
        <v>2</v>
      </c>
      <c r="S433">
        <f>VLOOKUP(customer!A433,sales_update!A:N,12,FALSE)</f>
        <v>8</v>
      </c>
      <c r="T433">
        <f>VLOOKUP(customer!A433,sales_update!A:N,13,FALSE)</f>
        <v>6</v>
      </c>
      <c r="U433">
        <f>VLOOKUP(customer!A433,sales_update!A:N,14,FALSE)</f>
        <v>1</v>
      </c>
      <c r="V433">
        <f>VLOOKUP(customer!A433,Marketing!A:I,2,FALSE)</f>
        <v>0</v>
      </c>
      <c r="W433">
        <f>VLOOKUP(customer!A433,Marketing!A:I,3,FALSE)</f>
        <v>0</v>
      </c>
      <c r="X433">
        <f>VLOOKUP(customer!A433,Marketing!A:I,4,FALSE)</f>
        <v>0</v>
      </c>
      <c r="Y433">
        <f>VLOOKUP(customer!A433,Marketing!A:I,5,FALSE)</f>
        <v>0</v>
      </c>
      <c r="Z433">
        <f>VLOOKUP(customer!A433,Marketing!A:I,6,FALSE)</f>
        <v>0</v>
      </c>
      <c r="AA433">
        <f>VLOOKUP(customer!A433,Marketing!A:I,7,FALSE)</f>
        <v>0</v>
      </c>
      <c r="AB433">
        <f>VLOOKUP(customer!A433,Marketing!A:I,8,FALSE)</f>
        <v>0</v>
      </c>
      <c r="AC433" s="1">
        <f>VLOOKUP(customer!A433,Marketing!A:I,9,FALSE)</f>
        <v>43751</v>
      </c>
    </row>
    <row r="434" spans="1:29" x14ac:dyDescent="0.3">
      <c r="A434">
        <v>2742</v>
      </c>
      <c r="B434">
        <v>171853</v>
      </c>
      <c r="C434">
        <v>0</v>
      </c>
      <c r="D434">
        <v>0</v>
      </c>
      <c r="E434">
        <v>38</v>
      </c>
      <c r="F434" t="str">
        <f>IF(customer!G434=1, "Married", IF(customer!H434=1, "Single", IF(customer!F434=1, "Divorced", IF(customer!I434=1, "Together", IF(customer!J434=1, "Widowed", "Unknown")))))</f>
        <v>Together</v>
      </c>
      <c r="G434" t="str">
        <f>IF(customer!K434=1,"Basic",IF(customer!L434=1,"Graduate",IF(customer!M434=1,"Master",IF(customer!N434=1,"PhD","Unknown"))))</f>
        <v>Graduate</v>
      </c>
      <c r="H434" t="s">
        <v>17</v>
      </c>
      <c r="I434">
        <f>VLOOKUP(customer!A434,sales_update!A:N,2,FALSE)</f>
        <v>29</v>
      </c>
      <c r="J434">
        <f xml:space="preserve"> VLOOKUP(customer!A434,sales_update!A:N,3,FALSE)</f>
        <v>856</v>
      </c>
      <c r="K434">
        <f>VLOOKUP(customer!A434,sales_update!A:N,4,FALSE)</f>
        <v>258</v>
      </c>
      <c r="L434">
        <f>VLOOKUP(customer!A434,sales_update!A:N,5,FALSE)</f>
        <v>988</v>
      </c>
      <c r="M434">
        <f>VLOOKUP(customer!A434,sales_update!A:N,6,FALSE)</f>
        <v>337</v>
      </c>
      <c r="N434">
        <f>VLOOKUP(customer!A434,sales_update!A:N,7,FALSE)</f>
        <v>232</v>
      </c>
      <c r="O434">
        <f>VLOOKUP(customer!A434,sales_update!A:N,8,FALSE)</f>
        <v>77</v>
      </c>
      <c r="P434">
        <f>VLOOKUP(customer!A434,sales_update!A:N,9,FALSE)</f>
        <v>2595</v>
      </c>
      <c r="Q434">
        <f>VLOOKUP(customer!A434,sales_update!A:N,10,FALSE)</f>
        <v>1</v>
      </c>
      <c r="R434">
        <f>VLOOKUP(customer!A434,sales_update!A:N,11,FALSE)</f>
        <v>2</v>
      </c>
      <c r="S434">
        <f>VLOOKUP(customer!A434,sales_update!A:N,12,FALSE)</f>
        <v>8</v>
      </c>
      <c r="T434">
        <f>VLOOKUP(customer!A434,sales_update!A:N,13,FALSE)</f>
        <v>6</v>
      </c>
      <c r="U434">
        <f>VLOOKUP(customer!A434,sales_update!A:N,14,FALSE)</f>
        <v>1</v>
      </c>
      <c r="V434">
        <f>VLOOKUP(customer!A434,Marketing!A:I,2,FALSE)</f>
        <v>0</v>
      </c>
      <c r="W434">
        <f>VLOOKUP(customer!A434,Marketing!A:I,3,FALSE)</f>
        <v>0</v>
      </c>
      <c r="X434">
        <f>VLOOKUP(customer!A434,Marketing!A:I,4,FALSE)</f>
        <v>0</v>
      </c>
      <c r="Y434">
        <f>VLOOKUP(customer!A434,Marketing!A:I,5,FALSE)</f>
        <v>0</v>
      </c>
      <c r="Z434">
        <f>VLOOKUP(customer!A434,Marketing!A:I,6,FALSE)</f>
        <v>0</v>
      </c>
      <c r="AA434">
        <f>VLOOKUP(customer!A434,Marketing!A:I,7,FALSE)</f>
        <v>0</v>
      </c>
      <c r="AB434">
        <f>VLOOKUP(customer!A434,Marketing!A:I,8,FALSE)</f>
        <v>0</v>
      </c>
      <c r="AC434" s="1">
        <f>VLOOKUP(customer!A434,Marketing!A:I,9,FALSE)</f>
        <v>43751</v>
      </c>
    </row>
    <row r="435" spans="1:29" x14ac:dyDescent="0.3">
      <c r="A435">
        <v>2259</v>
      </c>
      <c r="B435">
        <v>171847</v>
      </c>
      <c r="C435">
        <v>0</v>
      </c>
      <c r="D435">
        <v>0</v>
      </c>
      <c r="E435">
        <v>42</v>
      </c>
      <c r="F435" t="str">
        <f>IF(customer!G435=1, "Married", IF(customer!H435=1, "Single", IF(customer!F435=1, "Divorced", IF(customer!I435=1, "Together", IF(customer!J435=1, "Widowed", "Unknown")))))</f>
        <v>Divorced</v>
      </c>
      <c r="G435" t="str">
        <f>IF(customer!K435=1,"Basic",IF(customer!L435=1,"Graduate",IF(customer!M435=1,"Master",IF(customer!N435=1,"PhD","Unknown"))))</f>
        <v>Graduate</v>
      </c>
      <c r="H435" t="s">
        <v>16</v>
      </c>
      <c r="I435">
        <f>VLOOKUP(customer!A435,sales_update!A:N,2,FALSE)</f>
        <v>95</v>
      </c>
      <c r="J435">
        <f xml:space="preserve"> VLOOKUP(customer!A435,sales_update!A:N,3,FALSE)</f>
        <v>1763</v>
      </c>
      <c r="K435">
        <f>VLOOKUP(customer!A435,sales_update!A:N,4,FALSE)</f>
        <v>50</v>
      </c>
      <c r="L435">
        <f>VLOOKUP(customer!A435,sales_update!A:N,5,FALSE)</f>
        <v>254</v>
      </c>
      <c r="M435">
        <f>VLOOKUP(customer!A435,sales_update!A:N,6,FALSE)</f>
        <v>132</v>
      </c>
      <c r="N435">
        <f>VLOOKUP(customer!A435,sales_update!A:N,7,FALSE)</f>
        <v>151</v>
      </c>
      <c r="O435">
        <f>VLOOKUP(customer!A435,sales_update!A:N,8,FALSE)</f>
        <v>502</v>
      </c>
      <c r="P435">
        <f>VLOOKUP(customer!A435,sales_update!A:N,9,FALSE)</f>
        <v>1847</v>
      </c>
      <c r="Q435">
        <f>VLOOKUP(customer!A435,sales_update!A:N,10,FALSE)</f>
        <v>0</v>
      </c>
      <c r="R435">
        <f>VLOOKUP(customer!A435,sales_update!A:N,11,FALSE)</f>
        <v>6</v>
      </c>
      <c r="S435">
        <f>VLOOKUP(customer!A435,sales_update!A:N,12,FALSE)</f>
        <v>7</v>
      </c>
      <c r="T435">
        <f>VLOOKUP(customer!A435,sales_update!A:N,13,FALSE)</f>
        <v>9</v>
      </c>
      <c r="U435">
        <f>VLOOKUP(customer!A435,sales_update!A:N,14,FALSE)</f>
        <v>3</v>
      </c>
      <c r="V435">
        <f>VLOOKUP(customer!A435,Marketing!A:I,2,FALSE)</f>
        <v>0</v>
      </c>
      <c r="W435">
        <f>VLOOKUP(customer!A435,Marketing!A:I,3,FALSE)</f>
        <v>0</v>
      </c>
      <c r="X435">
        <f>VLOOKUP(customer!A435,Marketing!A:I,4,FALSE)</f>
        <v>0</v>
      </c>
      <c r="Y435">
        <f>VLOOKUP(customer!A435,Marketing!A:I,5,FALSE)</f>
        <v>1</v>
      </c>
      <c r="Z435">
        <f>VLOOKUP(customer!A435,Marketing!A:I,6,FALSE)</f>
        <v>0</v>
      </c>
      <c r="AA435">
        <f>VLOOKUP(customer!A435,Marketing!A:I,7,FALSE)</f>
        <v>0</v>
      </c>
      <c r="AB435">
        <f>VLOOKUP(customer!A435,Marketing!A:I,8,FALSE)</f>
        <v>0</v>
      </c>
      <c r="AC435" s="1">
        <f>VLOOKUP(customer!A435,Marketing!A:I,9,FALSE)</f>
        <v>43522</v>
      </c>
    </row>
    <row r="436" spans="1:29" x14ac:dyDescent="0.3">
      <c r="A436">
        <v>2096</v>
      </c>
      <c r="B436">
        <v>171819</v>
      </c>
      <c r="C436">
        <v>0</v>
      </c>
      <c r="D436">
        <v>1</v>
      </c>
      <c r="E436">
        <v>49</v>
      </c>
      <c r="F436" t="str">
        <f>IF(customer!G436=1, "Married", IF(customer!H436=1, "Single", IF(customer!F436=1, "Divorced", IF(customer!I436=1, "Together", IF(customer!J436=1, "Widowed", "Unknown")))))</f>
        <v>Together</v>
      </c>
      <c r="G436" t="str">
        <f>IF(customer!K436=1,"Basic",IF(customer!L436=1,"Graduate",IF(customer!M436=1,"Master",IF(customer!N436=1,"PhD","Unknown"))))</f>
        <v>Graduate</v>
      </c>
      <c r="H436" t="s">
        <v>19</v>
      </c>
      <c r="I436">
        <f>VLOOKUP(customer!A436,sales_update!A:N,2,FALSE)</f>
        <v>70</v>
      </c>
      <c r="J436">
        <f xml:space="preserve"> VLOOKUP(customer!A436,sales_update!A:N,3,FALSE)</f>
        <v>2928</v>
      </c>
      <c r="K436">
        <f>VLOOKUP(customer!A436,sales_update!A:N,4,FALSE)</f>
        <v>67</v>
      </c>
      <c r="L436">
        <f>VLOOKUP(customer!A436,sales_update!A:N,5,FALSE)</f>
        <v>335</v>
      </c>
      <c r="M436">
        <f>VLOOKUP(customer!A436,sales_update!A:N,6,FALSE)</f>
        <v>0</v>
      </c>
      <c r="N436">
        <f>VLOOKUP(customer!A436,sales_update!A:N,7,FALSE)</f>
        <v>33</v>
      </c>
      <c r="O436">
        <f>VLOOKUP(customer!A436,sales_update!A:N,8,FALSE)</f>
        <v>402</v>
      </c>
      <c r="P436">
        <f>VLOOKUP(customer!A436,sales_update!A:N,9,FALSE)</f>
        <v>2962</v>
      </c>
      <c r="Q436">
        <f>VLOOKUP(customer!A436,sales_update!A:N,10,FALSE)</f>
        <v>3</v>
      </c>
      <c r="R436">
        <f>VLOOKUP(customer!A436,sales_update!A:N,11,FALSE)</f>
        <v>3</v>
      </c>
      <c r="S436">
        <f>VLOOKUP(customer!A436,sales_update!A:N,12,FALSE)</f>
        <v>3</v>
      </c>
      <c r="T436">
        <f>VLOOKUP(customer!A436,sales_update!A:N,13,FALSE)</f>
        <v>5</v>
      </c>
      <c r="U436">
        <f>VLOOKUP(customer!A436,sales_update!A:N,14,FALSE)</f>
        <v>6</v>
      </c>
      <c r="V436">
        <f>VLOOKUP(customer!A436,Marketing!A:I,2,FALSE)</f>
        <v>0</v>
      </c>
      <c r="W436">
        <f>VLOOKUP(customer!A436,Marketing!A:I,3,FALSE)</f>
        <v>1</v>
      </c>
      <c r="X436">
        <f>VLOOKUP(customer!A436,Marketing!A:I,4,FALSE)</f>
        <v>1</v>
      </c>
      <c r="Y436">
        <f>VLOOKUP(customer!A436,Marketing!A:I,5,FALSE)</f>
        <v>0</v>
      </c>
      <c r="Z436">
        <f>VLOOKUP(customer!A436,Marketing!A:I,6,FALSE)</f>
        <v>0</v>
      </c>
      <c r="AA436">
        <f>VLOOKUP(customer!A436,Marketing!A:I,7,FALSE)</f>
        <v>0</v>
      </c>
      <c r="AB436">
        <f>VLOOKUP(customer!A436,Marketing!A:I,8,FALSE)</f>
        <v>0</v>
      </c>
      <c r="AC436" s="1">
        <f>VLOOKUP(customer!A436,Marketing!A:I,9,FALSE)</f>
        <v>43863</v>
      </c>
    </row>
    <row r="437" spans="1:29" x14ac:dyDescent="0.3">
      <c r="A437">
        <v>1917</v>
      </c>
      <c r="B437">
        <v>171796</v>
      </c>
      <c r="C437">
        <v>0</v>
      </c>
      <c r="D437">
        <v>0</v>
      </c>
      <c r="E437">
        <v>49</v>
      </c>
      <c r="F437" t="str">
        <f>IF(customer!G437=1, "Married", IF(customer!H437=1, "Single", IF(customer!F437=1, "Divorced", IF(customer!I437=1, "Together", IF(customer!J437=1, "Widowed", "Unknown")))))</f>
        <v>Together</v>
      </c>
      <c r="G437" t="str">
        <f>IF(customer!K437=1,"Basic",IF(customer!L437=1,"Graduate",IF(customer!M437=1,"Master",IF(customer!N437=1,"PhD","Unknown"))))</f>
        <v>Graduate</v>
      </c>
      <c r="H437" t="s">
        <v>16</v>
      </c>
      <c r="I437">
        <f>VLOOKUP(customer!A437,sales_update!A:N,2,FALSE)</f>
        <v>54</v>
      </c>
      <c r="J437">
        <f xml:space="preserve"> VLOOKUP(customer!A437,sales_update!A:N,3,FALSE)</f>
        <v>847</v>
      </c>
      <c r="K437">
        <f>VLOOKUP(customer!A437,sales_update!A:N,4,FALSE)</f>
        <v>50</v>
      </c>
      <c r="L437">
        <f>VLOOKUP(customer!A437,sales_update!A:N,5,FALSE)</f>
        <v>744</v>
      </c>
      <c r="M437">
        <f>VLOOKUP(customer!A437,sales_update!A:N,6,FALSE)</f>
        <v>400</v>
      </c>
      <c r="N437">
        <f>VLOOKUP(customer!A437,sales_update!A:N,7,FALSE)</f>
        <v>179</v>
      </c>
      <c r="O437">
        <f>VLOOKUP(customer!A437,sales_update!A:N,8,FALSE)</f>
        <v>77</v>
      </c>
      <c r="P437">
        <f>VLOOKUP(customer!A437,sales_update!A:N,9,FALSE)</f>
        <v>2144</v>
      </c>
      <c r="Q437">
        <f>VLOOKUP(customer!A437,sales_update!A:N,10,FALSE)</f>
        <v>1</v>
      </c>
      <c r="R437">
        <f>VLOOKUP(customer!A437,sales_update!A:N,11,FALSE)</f>
        <v>9</v>
      </c>
      <c r="S437">
        <f>VLOOKUP(customer!A437,sales_update!A:N,12,FALSE)</f>
        <v>3</v>
      </c>
      <c r="T437">
        <f>VLOOKUP(customer!A437,sales_update!A:N,13,FALSE)</f>
        <v>4</v>
      </c>
      <c r="U437">
        <f>VLOOKUP(customer!A437,sales_update!A:N,14,FALSE)</f>
        <v>4</v>
      </c>
      <c r="V437">
        <f>VLOOKUP(customer!A437,Marketing!A:I,2,FALSE)</f>
        <v>0</v>
      </c>
      <c r="W437">
        <f>VLOOKUP(customer!A437,Marketing!A:I,3,FALSE)</f>
        <v>0</v>
      </c>
      <c r="X437">
        <f>VLOOKUP(customer!A437,Marketing!A:I,4,FALSE)</f>
        <v>0</v>
      </c>
      <c r="Y437">
        <f>VLOOKUP(customer!A437,Marketing!A:I,5,FALSE)</f>
        <v>0</v>
      </c>
      <c r="Z437">
        <f>VLOOKUP(customer!A437,Marketing!A:I,6,FALSE)</f>
        <v>0</v>
      </c>
      <c r="AA437">
        <f>VLOOKUP(customer!A437,Marketing!A:I,7,FALSE)</f>
        <v>0</v>
      </c>
      <c r="AB437">
        <f>VLOOKUP(customer!A437,Marketing!A:I,8,FALSE)</f>
        <v>0</v>
      </c>
      <c r="AC437" s="1">
        <f>VLOOKUP(customer!A437,Marketing!A:I,9,FALSE)</f>
        <v>43920</v>
      </c>
    </row>
    <row r="438" spans="1:29" x14ac:dyDescent="0.3">
      <c r="A438">
        <v>2474</v>
      </c>
      <c r="B438">
        <v>171706</v>
      </c>
      <c r="C438">
        <v>0</v>
      </c>
      <c r="D438">
        <v>1</v>
      </c>
      <c r="E438">
        <v>61</v>
      </c>
      <c r="F438" t="str">
        <f>IF(customer!G438=1, "Married", IF(customer!H438=1, "Single", IF(customer!F438=1, "Divorced", IF(customer!I438=1, "Together", IF(customer!J438=1, "Widowed", "Unknown")))))</f>
        <v>Together</v>
      </c>
      <c r="G438" t="str">
        <f>IF(customer!K438=1,"Basic",IF(customer!L438=1,"Graduate",IF(customer!M438=1,"Master",IF(customer!N438=1,"PhD","Unknown"))))</f>
        <v>Graduate</v>
      </c>
      <c r="H438" t="s">
        <v>19</v>
      </c>
      <c r="I438">
        <f>VLOOKUP(customer!A438,sales_update!A:N,2,FALSE)</f>
        <v>16</v>
      </c>
      <c r="J438">
        <f xml:space="preserve"> VLOOKUP(customer!A438,sales_update!A:N,3,FALSE)</f>
        <v>2229</v>
      </c>
      <c r="K438">
        <f>VLOOKUP(customer!A438,sales_update!A:N,4,FALSE)</f>
        <v>134</v>
      </c>
      <c r="L438">
        <f>VLOOKUP(customer!A438,sales_update!A:N,5,FALSE)</f>
        <v>606</v>
      </c>
      <c r="M438">
        <f>VLOOKUP(customer!A438,sales_update!A:N,6,FALSE)</f>
        <v>218</v>
      </c>
      <c r="N438">
        <f>VLOOKUP(customer!A438,sales_update!A:N,7,FALSE)</f>
        <v>235</v>
      </c>
      <c r="O438">
        <f>VLOOKUP(customer!A438,sales_update!A:N,8,FALSE)</f>
        <v>34</v>
      </c>
      <c r="P438">
        <f>VLOOKUP(customer!A438,sales_update!A:N,9,FALSE)</f>
        <v>3388</v>
      </c>
      <c r="Q438">
        <f>VLOOKUP(customer!A438,sales_update!A:N,10,FALSE)</f>
        <v>4</v>
      </c>
      <c r="R438">
        <f>VLOOKUP(customer!A438,sales_update!A:N,11,FALSE)</f>
        <v>9</v>
      </c>
      <c r="S438">
        <f>VLOOKUP(customer!A438,sales_update!A:N,12,FALSE)</f>
        <v>5</v>
      </c>
      <c r="T438">
        <f>VLOOKUP(customer!A438,sales_update!A:N,13,FALSE)</f>
        <v>7</v>
      </c>
      <c r="U438">
        <f>VLOOKUP(customer!A438,sales_update!A:N,14,FALSE)</f>
        <v>5</v>
      </c>
      <c r="V438">
        <f>VLOOKUP(customer!A438,Marketing!A:I,2,FALSE)</f>
        <v>0</v>
      </c>
      <c r="W438">
        <f>VLOOKUP(customer!A438,Marketing!A:I,3,FALSE)</f>
        <v>0</v>
      </c>
      <c r="X438">
        <f>VLOOKUP(customer!A438,Marketing!A:I,4,FALSE)</f>
        <v>0</v>
      </c>
      <c r="Y438">
        <f>VLOOKUP(customer!A438,Marketing!A:I,5,FALSE)</f>
        <v>0</v>
      </c>
      <c r="Z438">
        <f>VLOOKUP(customer!A438,Marketing!A:I,6,FALSE)</f>
        <v>0</v>
      </c>
      <c r="AA438">
        <f>VLOOKUP(customer!A438,Marketing!A:I,7,FALSE)</f>
        <v>0</v>
      </c>
      <c r="AB438">
        <f>VLOOKUP(customer!A438,Marketing!A:I,8,FALSE)</f>
        <v>0</v>
      </c>
      <c r="AC438" s="1">
        <f>VLOOKUP(customer!A438,Marketing!A:I,9,FALSE)</f>
        <v>43575</v>
      </c>
    </row>
    <row r="439" spans="1:29" x14ac:dyDescent="0.3">
      <c r="A439">
        <v>2070</v>
      </c>
      <c r="B439">
        <v>171691</v>
      </c>
      <c r="C439">
        <v>0</v>
      </c>
      <c r="D439">
        <v>0</v>
      </c>
      <c r="E439">
        <v>62</v>
      </c>
      <c r="F439" t="str">
        <f>IF(customer!G439=1, "Married", IF(customer!H439=1, "Single", IF(customer!F439=1, "Divorced", IF(customer!I439=1, "Together", IF(customer!J439=1, "Widowed", "Unknown")))))</f>
        <v>Single</v>
      </c>
      <c r="G439" t="str">
        <f>IF(customer!K439=1,"Basic",IF(customer!L439=1,"Graduate",IF(customer!M439=1,"Master",IF(customer!N439=1,"PhD","Unknown"))))</f>
        <v>PhD</v>
      </c>
      <c r="H439" t="s">
        <v>17</v>
      </c>
      <c r="I439">
        <f>VLOOKUP(customer!A439,sales_update!A:N,2,FALSE)</f>
        <v>0</v>
      </c>
      <c r="J439">
        <f xml:space="preserve"> VLOOKUP(customer!A439,sales_update!A:N,3,FALSE)</f>
        <v>805</v>
      </c>
      <c r="K439">
        <f>VLOOKUP(customer!A439,sales_update!A:N,4,FALSE)</f>
        <v>311</v>
      </c>
      <c r="L439">
        <f>VLOOKUP(customer!A439,sales_update!A:N,5,FALSE)</f>
        <v>984</v>
      </c>
      <c r="M439">
        <f>VLOOKUP(customer!A439,sales_update!A:N,6,FALSE)</f>
        <v>575</v>
      </c>
      <c r="N439">
        <f>VLOOKUP(customer!A439,sales_update!A:N,7,FALSE)</f>
        <v>77</v>
      </c>
      <c r="O439">
        <f>VLOOKUP(customer!A439,sales_update!A:N,8,FALSE)</f>
        <v>103</v>
      </c>
      <c r="P439">
        <f>VLOOKUP(customer!A439,sales_update!A:N,9,FALSE)</f>
        <v>2649</v>
      </c>
      <c r="Q439">
        <f>VLOOKUP(customer!A439,sales_update!A:N,10,FALSE)</f>
        <v>1</v>
      </c>
      <c r="R439">
        <f>VLOOKUP(customer!A439,sales_update!A:N,11,FALSE)</f>
        <v>4</v>
      </c>
      <c r="S439">
        <f>VLOOKUP(customer!A439,sales_update!A:N,12,FALSE)</f>
        <v>7</v>
      </c>
      <c r="T439">
        <f>VLOOKUP(customer!A439,sales_update!A:N,13,FALSE)</f>
        <v>5</v>
      </c>
      <c r="U439">
        <f>VLOOKUP(customer!A439,sales_update!A:N,14,FALSE)</f>
        <v>2</v>
      </c>
      <c r="V439">
        <f>VLOOKUP(customer!A439,Marketing!A:I,2,FALSE)</f>
        <v>0</v>
      </c>
      <c r="W439">
        <f>VLOOKUP(customer!A439,Marketing!A:I,3,FALSE)</f>
        <v>0</v>
      </c>
      <c r="X439">
        <f>VLOOKUP(customer!A439,Marketing!A:I,4,FALSE)</f>
        <v>0</v>
      </c>
      <c r="Y439">
        <f>VLOOKUP(customer!A439,Marketing!A:I,5,FALSE)</f>
        <v>0</v>
      </c>
      <c r="Z439">
        <f>VLOOKUP(customer!A439,Marketing!A:I,6,FALSE)</f>
        <v>0</v>
      </c>
      <c r="AA439">
        <f>VLOOKUP(customer!A439,Marketing!A:I,7,FALSE)</f>
        <v>0</v>
      </c>
      <c r="AB439">
        <f>VLOOKUP(customer!A439,Marketing!A:I,8,FALSE)</f>
        <v>1</v>
      </c>
      <c r="AC439" s="1">
        <f>VLOOKUP(customer!A439,Marketing!A:I,9,FALSE)</f>
        <v>44064</v>
      </c>
    </row>
    <row r="440" spans="1:29" x14ac:dyDescent="0.3">
      <c r="A440">
        <v>2936</v>
      </c>
      <c r="B440">
        <v>171670</v>
      </c>
      <c r="C440">
        <v>0</v>
      </c>
      <c r="D440">
        <v>0</v>
      </c>
      <c r="E440">
        <v>58</v>
      </c>
      <c r="F440" t="str">
        <f>IF(customer!G440=1, "Married", IF(customer!H440=1, "Single", IF(customer!F440=1, "Divorced", IF(customer!I440=1, "Together", IF(customer!J440=1, "Widowed", "Unknown")))))</f>
        <v>Widowed</v>
      </c>
      <c r="G440" t="str">
        <f>IF(customer!K440=1,"Basic",IF(customer!L440=1,"Graduate",IF(customer!M440=1,"Master",IF(customer!N440=1,"PhD","Unknown"))))</f>
        <v>PhD</v>
      </c>
      <c r="H440" t="s">
        <v>19</v>
      </c>
      <c r="I440">
        <f>VLOOKUP(customer!A440,sales_update!A:N,2,FALSE)</f>
        <v>8</v>
      </c>
      <c r="J440">
        <f xml:space="preserve"> VLOOKUP(customer!A440,sales_update!A:N,3,FALSE)</f>
        <v>3502</v>
      </c>
      <c r="K440">
        <f>VLOOKUP(customer!A440,sales_update!A:N,4,FALSE)</f>
        <v>38</v>
      </c>
      <c r="L440">
        <f>VLOOKUP(customer!A440,sales_update!A:N,5,FALSE)</f>
        <v>307</v>
      </c>
      <c r="M440">
        <f>VLOOKUP(customer!A440,sales_update!A:N,6,FALSE)</f>
        <v>0</v>
      </c>
      <c r="N440">
        <f>VLOOKUP(customer!A440,sales_update!A:N,7,FALSE)</f>
        <v>0</v>
      </c>
      <c r="O440">
        <f>VLOOKUP(customer!A440,sales_update!A:N,8,FALSE)</f>
        <v>383</v>
      </c>
      <c r="P440">
        <f>VLOOKUP(customer!A440,sales_update!A:N,9,FALSE)</f>
        <v>3464</v>
      </c>
      <c r="Q440">
        <f>VLOOKUP(customer!A440,sales_update!A:N,10,FALSE)</f>
        <v>1</v>
      </c>
      <c r="R440">
        <f>VLOOKUP(customer!A440,sales_update!A:N,11,FALSE)</f>
        <v>5</v>
      </c>
      <c r="S440">
        <f>VLOOKUP(customer!A440,sales_update!A:N,12,FALSE)</f>
        <v>3</v>
      </c>
      <c r="T440">
        <f>VLOOKUP(customer!A440,sales_update!A:N,13,FALSE)</f>
        <v>6</v>
      </c>
      <c r="U440">
        <f>VLOOKUP(customer!A440,sales_update!A:N,14,FALSE)</f>
        <v>6</v>
      </c>
      <c r="V440">
        <f>VLOOKUP(customer!A440,Marketing!A:I,2,FALSE)</f>
        <v>0</v>
      </c>
      <c r="W440">
        <f>VLOOKUP(customer!A440,Marketing!A:I,3,FALSE)</f>
        <v>1</v>
      </c>
      <c r="X440">
        <f>VLOOKUP(customer!A440,Marketing!A:I,4,FALSE)</f>
        <v>1</v>
      </c>
      <c r="Y440">
        <f>VLOOKUP(customer!A440,Marketing!A:I,5,FALSE)</f>
        <v>0</v>
      </c>
      <c r="Z440">
        <f>VLOOKUP(customer!A440,Marketing!A:I,6,FALSE)</f>
        <v>1</v>
      </c>
      <c r="AA440">
        <f>VLOOKUP(customer!A440,Marketing!A:I,7,FALSE)</f>
        <v>0</v>
      </c>
      <c r="AB440">
        <f>VLOOKUP(customer!A440,Marketing!A:I,8,FALSE)</f>
        <v>1</v>
      </c>
      <c r="AC440" s="1">
        <f>VLOOKUP(customer!A440,Marketing!A:I,9,FALSE)</f>
        <v>43813</v>
      </c>
    </row>
    <row r="441" spans="1:29" x14ac:dyDescent="0.3">
      <c r="A441">
        <v>2284</v>
      </c>
      <c r="B441">
        <v>171626</v>
      </c>
      <c r="C441">
        <v>0</v>
      </c>
      <c r="D441">
        <v>0</v>
      </c>
      <c r="E441">
        <v>41</v>
      </c>
      <c r="F441" t="str">
        <f>IF(customer!G441=1, "Married", IF(customer!H441=1, "Single", IF(customer!F441=1, "Divorced", IF(customer!I441=1, "Together", IF(customer!J441=1, "Widowed", "Unknown")))))</f>
        <v>Married</v>
      </c>
      <c r="G441" t="str">
        <f>IF(customer!K441=1,"Basic",IF(customer!L441=1,"Graduate",IF(customer!M441=1,"Master",IF(customer!N441=1,"PhD","Unknown"))))</f>
        <v>Graduate</v>
      </c>
      <c r="H441" t="s">
        <v>20</v>
      </c>
      <c r="I441">
        <f>VLOOKUP(customer!A441,sales_update!A:N,2,FALSE)</f>
        <v>94</v>
      </c>
      <c r="J441">
        <f xml:space="preserve"> VLOOKUP(customer!A441,sales_update!A:N,3,FALSE)</f>
        <v>1308</v>
      </c>
      <c r="K441">
        <f>VLOOKUP(customer!A441,sales_update!A:N,4,FALSE)</f>
        <v>173</v>
      </c>
      <c r="L441">
        <f>VLOOKUP(customer!A441,sales_update!A:N,5,FALSE)</f>
        <v>901</v>
      </c>
      <c r="M441">
        <f>VLOOKUP(customer!A441,sales_update!A:N,6,FALSE)</f>
        <v>225</v>
      </c>
      <c r="N441">
        <f>VLOOKUP(customer!A441,sales_update!A:N,7,FALSE)</f>
        <v>347</v>
      </c>
      <c r="O441">
        <f>VLOOKUP(customer!A441,sales_update!A:N,8,FALSE)</f>
        <v>173</v>
      </c>
      <c r="P441">
        <f>VLOOKUP(customer!A441,sales_update!A:N,9,FALSE)</f>
        <v>2782</v>
      </c>
      <c r="Q441">
        <f>VLOOKUP(customer!A441,sales_update!A:N,10,FALSE)</f>
        <v>1</v>
      </c>
      <c r="R441">
        <f>VLOOKUP(customer!A441,sales_update!A:N,11,FALSE)</f>
        <v>5</v>
      </c>
      <c r="S441">
        <f>VLOOKUP(customer!A441,sales_update!A:N,12,FALSE)</f>
        <v>5</v>
      </c>
      <c r="T441">
        <f>VLOOKUP(customer!A441,sales_update!A:N,13,FALSE)</f>
        <v>8</v>
      </c>
      <c r="U441">
        <f>VLOOKUP(customer!A441,sales_update!A:N,14,FALSE)</f>
        <v>3</v>
      </c>
      <c r="V441">
        <f>VLOOKUP(customer!A441,Marketing!A:I,2,FALSE)</f>
        <v>0</v>
      </c>
      <c r="W441">
        <f>VLOOKUP(customer!A441,Marketing!A:I,3,FALSE)</f>
        <v>1</v>
      </c>
      <c r="X441">
        <f>VLOOKUP(customer!A441,Marketing!A:I,4,FALSE)</f>
        <v>0</v>
      </c>
      <c r="Y441">
        <f>VLOOKUP(customer!A441,Marketing!A:I,5,FALSE)</f>
        <v>0</v>
      </c>
      <c r="Z441">
        <f>VLOOKUP(customer!A441,Marketing!A:I,6,FALSE)</f>
        <v>0</v>
      </c>
      <c r="AA441">
        <f>VLOOKUP(customer!A441,Marketing!A:I,7,FALSE)</f>
        <v>0</v>
      </c>
      <c r="AB441">
        <f>VLOOKUP(customer!A441,Marketing!A:I,8,FALSE)</f>
        <v>0</v>
      </c>
      <c r="AC441" s="1">
        <f>VLOOKUP(customer!A441,Marketing!A:I,9,FALSE)</f>
        <v>43563</v>
      </c>
    </row>
    <row r="442" spans="1:29" x14ac:dyDescent="0.3">
      <c r="A442">
        <v>1003</v>
      </c>
      <c r="B442">
        <v>171613</v>
      </c>
      <c r="C442">
        <v>0</v>
      </c>
      <c r="D442">
        <v>0</v>
      </c>
      <c r="E442">
        <v>55</v>
      </c>
      <c r="F442" t="str">
        <f>IF(customer!G442=1, "Married", IF(customer!H442=1, "Single", IF(customer!F442=1, "Divorced", IF(customer!I442=1, "Together", IF(customer!J442=1, "Widowed", "Unknown")))))</f>
        <v>Together</v>
      </c>
      <c r="G442" t="str">
        <f>IF(customer!K442=1,"Basic",IF(customer!L442=1,"Graduate",IF(customer!M442=1,"Master",IF(customer!N442=1,"PhD","Unknown"))))</f>
        <v>Graduate</v>
      </c>
      <c r="H442" t="s">
        <v>18</v>
      </c>
      <c r="I442">
        <f>VLOOKUP(customer!A442,sales_update!A:N,2,FALSE)</f>
        <v>26</v>
      </c>
      <c r="J442">
        <f xml:space="preserve"> VLOOKUP(customer!A442,sales_update!A:N,3,FALSE)</f>
        <v>1021</v>
      </c>
      <c r="K442">
        <f>VLOOKUP(customer!A442,sales_update!A:N,4,FALSE)</f>
        <v>117</v>
      </c>
      <c r="L442">
        <f>VLOOKUP(customer!A442,sales_update!A:N,5,FALSE)</f>
        <v>304</v>
      </c>
      <c r="M442">
        <f>VLOOKUP(customer!A442,sales_update!A:N,6,FALSE)</f>
        <v>266</v>
      </c>
      <c r="N442">
        <f>VLOOKUP(customer!A442,sales_update!A:N,7,FALSE)</f>
        <v>50</v>
      </c>
      <c r="O442">
        <f>VLOOKUP(customer!A442,sales_update!A:N,8,FALSE)</f>
        <v>101</v>
      </c>
      <c r="P442">
        <f>VLOOKUP(customer!A442,sales_update!A:N,9,FALSE)</f>
        <v>1658</v>
      </c>
      <c r="Q442">
        <f>VLOOKUP(customer!A442,sales_update!A:N,10,FALSE)</f>
        <v>1</v>
      </c>
      <c r="R442">
        <f>VLOOKUP(customer!A442,sales_update!A:N,11,FALSE)</f>
        <v>8</v>
      </c>
      <c r="S442">
        <f>VLOOKUP(customer!A442,sales_update!A:N,12,FALSE)</f>
        <v>2</v>
      </c>
      <c r="T442">
        <f>VLOOKUP(customer!A442,sales_update!A:N,13,FALSE)</f>
        <v>10</v>
      </c>
      <c r="U442">
        <f>VLOOKUP(customer!A442,sales_update!A:N,14,FALSE)</f>
        <v>4</v>
      </c>
      <c r="V442">
        <f>VLOOKUP(customer!A442,Marketing!A:I,2,FALSE)</f>
        <v>0</v>
      </c>
      <c r="W442">
        <f>VLOOKUP(customer!A442,Marketing!A:I,3,FALSE)</f>
        <v>0</v>
      </c>
      <c r="X442">
        <f>VLOOKUP(customer!A442,Marketing!A:I,4,FALSE)</f>
        <v>0</v>
      </c>
      <c r="Y442">
        <f>VLOOKUP(customer!A442,Marketing!A:I,5,FALSE)</f>
        <v>0</v>
      </c>
      <c r="Z442">
        <f>VLOOKUP(customer!A442,Marketing!A:I,6,FALSE)</f>
        <v>0</v>
      </c>
      <c r="AA442">
        <f>VLOOKUP(customer!A442,Marketing!A:I,7,FALSE)</f>
        <v>0</v>
      </c>
      <c r="AB442">
        <f>VLOOKUP(customer!A442,Marketing!A:I,8,FALSE)</f>
        <v>0</v>
      </c>
      <c r="AC442" s="1">
        <f>VLOOKUP(customer!A442,Marketing!A:I,9,FALSE)</f>
        <v>43856</v>
      </c>
    </row>
    <row r="443" spans="1:29" x14ac:dyDescent="0.3">
      <c r="A443">
        <v>2309</v>
      </c>
      <c r="B443">
        <v>171604</v>
      </c>
      <c r="C443">
        <v>0</v>
      </c>
      <c r="D443">
        <v>0</v>
      </c>
      <c r="E443">
        <v>75</v>
      </c>
      <c r="F443" t="str">
        <f>IF(customer!G443=1, "Married", IF(customer!H443=1, "Single", IF(customer!F443=1, "Divorced", IF(customer!I443=1, "Together", IF(customer!J443=1, "Widowed", "Unknown")))))</f>
        <v>Together</v>
      </c>
      <c r="G443" t="str">
        <f>IF(customer!K443=1,"Basic",IF(customer!L443=1,"Graduate",IF(customer!M443=1,"Master",IF(customer!N443=1,"PhD","Unknown"))))</f>
        <v>PhD</v>
      </c>
      <c r="H443" t="s">
        <v>15</v>
      </c>
      <c r="I443">
        <f>VLOOKUP(customer!A443,sales_update!A:N,2,FALSE)</f>
        <v>3</v>
      </c>
      <c r="J443">
        <f xml:space="preserve"> VLOOKUP(customer!A443,sales_update!A:N,3,FALSE)</f>
        <v>827</v>
      </c>
      <c r="K443">
        <f>VLOOKUP(customer!A443,sales_update!A:N,4,FALSE)</f>
        <v>127</v>
      </c>
      <c r="L443">
        <f>VLOOKUP(customer!A443,sales_update!A:N,5,FALSE)</f>
        <v>1265</v>
      </c>
      <c r="M443">
        <f>VLOOKUP(customer!A443,sales_update!A:N,6,FALSE)</f>
        <v>235</v>
      </c>
      <c r="N443">
        <f>VLOOKUP(customer!A443,sales_update!A:N,7,FALSE)</f>
        <v>180</v>
      </c>
      <c r="O443">
        <f>VLOOKUP(customer!A443,sales_update!A:N,8,FALSE)</f>
        <v>232</v>
      </c>
      <c r="P443">
        <f>VLOOKUP(customer!A443,sales_update!A:N,9,FALSE)</f>
        <v>2401</v>
      </c>
      <c r="Q443">
        <f>VLOOKUP(customer!A443,sales_update!A:N,10,FALSE)</f>
        <v>1</v>
      </c>
      <c r="R443">
        <f>VLOOKUP(customer!A443,sales_update!A:N,11,FALSE)</f>
        <v>8</v>
      </c>
      <c r="S443">
        <f>VLOOKUP(customer!A443,sales_update!A:N,12,FALSE)</f>
        <v>3</v>
      </c>
      <c r="T443">
        <f>VLOOKUP(customer!A443,sales_update!A:N,13,FALSE)</f>
        <v>5</v>
      </c>
      <c r="U443">
        <f>VLOOKUP(customer!A443,sales_update!A:N,14,FALSE)</f>
        <v>4</v>
      </c>
      <c r="V443">
        <f>VLOOKUP(customer!A443,Marketing!A:I,2,FALSE)</f>
        <v>1</v>
      </c>
      <c r="W443">
        <f>VLOOKUP(customer!A443,Marketing!A:I,3,FALSE)</f>
        <v>0</v>
      </c>
      <c r="X443">
        <f>VLOOKUP(customer!A443,Marketing!A:I,4,FALSE)</f>
        <v>0</v>
      </c>
      <c r="Y443">
        <f>VLOOKUP(customer!A443,Marketing!A:I,5,FALSE)</f>
        <v>0</v>
      </c>
      <c r="Z443">
        <f>VLOOKUP(customer!A443,Marketing!A:I,6,FALSE)</f>
        <v>0</v>
      </c>
      <c r="AA443">
        <f>VLOOKUP(customer!A443,Marketing!A:I,7,FALSE)</f>
        <v>0</v>
      </c>
      <c r="AB443">
        <f>VLOOKUP(customer!A443,Marketing!A:I,8,FALSE)</f>
        <v>1</v>
      </c>
      <c r="AC443" s="1">
        <f>VLOOKUP(customer!A443,Marketing!A:I,9,FALSE)</f>
        <v>43944</v>
      </c>
    </row>
    <row r="444" spans="1:29" x14ac:dyDescent="0.3">
      <c r="A444">
        <v>1546</v>
      </c>
      <c r="B444">
        <v>171499</v>
      </c>
      <c r="C444">
        <v>0</v>
      </c>
      <c r="D444">
        <v>1</v>
      </c>
      <c r="E444">
        <v>49</v>
      </c>
      <c r="F444" t="str">
        <f>IF(customer!G444=1, "Married", IF(customer!H444=1, "Single", IF(customer!F444=1, "Divorced", IF(customer!I444=1, "Together", IF(customer!J444=1, "Widowed", "Unknown")))))</f>
        <v>Together</v>
      </c>
      <c r="G444" t="str">
        <f>IF(customer!K444=1,"Basic",IF(customer!L444=1,"Graduate",IF(customer!M444=1,"Master",IF(customer!N444=1,"PhD","Unknown"))))</f>
        <v>Master</v>
      </c>
      <c r="H444" t="s">
        <v>20</v>
      </c>
      <c r="I444">
        <f>VLOOKUP(customer!A444,sales_update!A:N,2,FALSE)</f>
        <v>12</v>
      </c>
      <c r="J444">
        <f xml:space="preserve"> VLOOKUP(customer!A444,sales_update!A:N,3,FALSE)</f>
        <v>1115</v>
      </c>
      <c r="K444">
        <f>VLOOKUP(customer!A444,sales_update!A:N,4,FALSE)</f>
        <v>60</v>
      </c>
      <c r="L444">
        <f>VLOOKUP(customer!A444,sales_update!A:N,5,FALSE)</f>
        <v>317</v>
      </c>
      <c r="M444">
        <f>VLOOKUP(customer!A444,sales_update!A:N,6,FALSE)</f>
        <v>326</v>
      </c>
      <c r="N444">
        <f>VLOOKUP(customer!A444,sales_update!A:N,7,FALSE)</f>
        <v>0</v>
      </c>
      <c r="O444">
        <f>VLOOKUP(customer!A444,sales_update!A:N,8,FALSE)</f>
        <v>89</v>
      </c>
      <c r="P444">
        <f>VLOOKUP(customer!A444,sales_update!A:N,9,FALSE)</f>
        <v>1729</v>
      </c>
      <c r="Q444">
        <f>VLOOKUP(customer!A444,sales_update!A:N,10,FALSE)</f>
        <v>2</v>
      </c>
      <c r="R444">
        <f>VLOOKUP(customer!A444,sales_update!A:N,11,FALSE)</f>
        <v>8</v>
      </c>
      <c r="S444">
        <f>VLOOKUP(customer!A444,sales_update!A:N,12,FALSE)</f>
        <v>3</v>
      </c>
      <c r="T444">
        <f>VLOOKUP(customer!A444,sales_update!A:N,13,FALSE)</f>
        <v>13</v>
      </c>
      <c r="U444">
        <f>VLOOKUP(customer!A444,sales_update!A:N,14,FALSE)</f>
        <v>4</v>
      </c>
      <c r="V444">
        <f>VLOOKUP(customer!A444,Marketing!A:I,2,FALSE)</f>
        <v>0</v>
      </c>
      <c r="W444">
        <f>VLOOKUP(customer!A444,Marketing!A:I,3,FALSE)</f>
        <v>0</v>
      </c>
      <c r="X444">
        <f>VLOOKUP(customer!A444,Marketing!A:I,4,FALSE)</f>
        <v>0</v>
      </c>
      <c r="Y444">
        <f>VLOOKUP(customer!A444,Marketing!A:I,5,FALSE)</f>
        <v>0</v>
      </c>
      <c r="Z444">
        <f>VLOOKUP(customer!A444,Marketing!A:I,6,FALSE)</f>
        <v>0</v>
      </c>
      <c r="AA444">
        <f>VLOOKUP(customer!A444,Marketing!A:I,7,FALSE)</f>
        <v>0</v>
      </c>
      <c r="AB444">
        <f>VLOOKUP(customer!A444,Marketing!A:I,8,FALSE)</f>
        <v>0</v>
      </c>
      <c r="AC444" s="1">
        <f>VLOOKUP(customer!A444,Marketing!A:I,9,FALSE)</f>
        <v>43799</v>
      </c>
    </row>
    <row r="445" spans="1:29" x14ac:dyDescent="0.3">
      <c r="A445">
        <v>1117</v>
      </c>
      <c r="B445">
        <v>171488</v>
      </c>
      <c r="C445">
        <v>0</v>
      </c>
      <c r="D445">
        <v>0</v>
      </c>
      <c r="E445">
        <v>55</v>
      </c>
      <c r="F445" t="str">
        <f>IF(customer!G445=1, "Married", IF(customer!H445=1, "Single", IF(customer!F445=1, "Divorced", IF(customer!I445=1, "Together", IF(customer!J445=1, "Widowed", "Unknown")))))</f>
        <v>Together</v>
      </c>
      <c r="G445" t="str">
        <f>IF(customer!K445=1,"Basic",IF(customer!L445=1,"Graduate",IF(customer!M445=1,"Master",IF(customer!N445=1,"PhD","Unknown"))))</f>
        <v>Unknown</v>
      </c>
      <c r="H445" t="s">
        <v>18</v>
      </c>
      <c r="I445">
        <f>VLOOKUP(customer!A445,sales_update!A:N,2,FALSE)</f>
        <v>87</v>
      </c>
      <c r="J445">
        <f xml:space="preserve"> VLOOKUP(customer!A445,sales_update!A:N,3,FALSE)</f>
        <v>389</v>
      </c>
      <c r="K445">
        <f>VLOOKUP(customer!A445,sales_update!A:N,4,FALSE)</f>
        <v>79</v>
      </c>
      <c r="L445">
        <f>VLOOKUP(customer!A445,sales_update!A:N,5,FALSE)</f>
        <v>297</v>
      </c>
      <c r="M445">
        <f>VLOOKUP(customer!A445,sales_update!A:N,6,FALSE)</f>
        <v>96</v>
      </c>
      <c r="N445">
        <f>VLOOKUP(customer!A445,sales_update!A:N,7,FALSE)</f>
        <v>67</v>
      </c>
      <c r="O445">
        <f>VLOOKUP(customer!A445,sales_update!A:N,8,FALSE)</f>
        <v>413</v>
      </c>
      <c r="P445">
        <f>VLOOKUP(customer!A445,sales_update!A:N,9,FALSE)</f>
        <v>516</v>
      </c>
      <c r="Q445">
        <f>VLOOKUP(customer!A445,sales_update!A:N,10,FALSE)</f>
        <v>2</v>
      </c>
      <c r="R445">
        <f>VLOOKUP(customer!A445,sales_update!A:N,11,FALSE)</f>
        <v>3</v>
      </c>
      <c r="S445">
        <f>VLOOKUP(customer!A445,sales_update!A:N,12,FALSE)</f>
        <v>4</v>
      </c>
      <c r="T445">
        <f>VLOOKUP(customer!A445,sales_update!A:N,13,FALSE)</f>
        <v>7</v>
      </c>
      <c r="U445">
        <f>VLOOKUP(customer!A445,sales_update!A:N,14,FALSE)</f>
        <v>1</v>
      </c>
      <c r="V445">
        <f>VLOOKUP(customer!A445,Marketing!A:I,2,FALSE)</f>
        <v>0</v>
      </c>
      <c r="W445">
        <f>VLOOKUP(customer!A445,Marketing!A:I,3,FALSE)</f>
        <v>0</v>
      </c>
      <c r="X445">
        <f>VLOOKUP(customer!A445,Marketing!A:I,4,FALSE)</f>
        <v>0</v>
      </c>
      <c r="Y445">
        <f>VLOOKUP(customer!A445,Marketing!A:I,5,FALSE)</f>
        <v>0</v>
      </c>
      <c r="Z445">
        <f>VLOOKUP(customer!A445,Marketing!A:I,6,FALSE)</f>
        <v>0</v>
      </c>
      <c r="AA445">
        <f>VLOOKUP(customer!A445,Marketing!A:I,7,FALSE)</f>
        <v>0</v>
      </c>
      <c r="AB445">
        <f>VLOOKUP(customer!A445,Marketing!A:I,8,FALSE)</f>
        <v>0</v>
      </c>
      <c r="AC445" s="1">
        <f>VLOOKUP(customer!A445,Marketing!A:I,9,FALSE)</f>
        <v>43672</v>
      </c>
    </row>
    <row r="446" spans="1:29" x14ac:dyDescent="0.3">
      <c r="A446">
        <v>1761</v>
      </c>
      <c r="B446">
        <v>171466</v>
      </c>
      <c r="C446">
        <v>0</v>
      </c>
      <c r="D446">
        <v>0</v>
      </c>
      <c r="E446">
        <v>46</v>
      </c>
      <c r="F446" t="str">
        <f>IF(customer!G446=1, "Married", IF(customer!H446=1, "Single", IF(customer!F446=1, "Divorced", IF(customer!I446=1, "Together", IF(customer!J446=1, "Widowed", "Unknown")))))</f>
        <v>Single</v>
      </c>
      <c r="G446" t="str">
        <f>IF(customer!K446=1,"Basic",IF(customer!L446=1,"Graduate",IF(customer!M446=1,"Master",IF(customer!N446=1,"PhD","Unknown"))))</f>
        <v>PhD</v>
      </c>
      <c r="H446" t="s">
        <v>16</v>
      </c>
      <c r="I446">
        <f>VLOOKUP(customer!A446,sales_update!A:N,2,FALSE)</f>
        <v>86</v>
      </c>
      <c r="J446">
        <f xml:space="preserve"> VLOOKUP(customer!A446,sales_update!A:N,3,FALSE)</f>
        <v>988</v>
      </c>
      <c r="K446">
        <f>VLOOKUP(customer!A446,sales_update!A:N,4,FALSE)</f>
        <v>29</v>
      </c>
      <c r="L446">
        <f>VLOOKUP(customer!A446,sales_update!A:N,5,FALSE)</f>
        <v>1310</v>
      </c>
      <c r="M446">
        <f>VLOOKUP(customer!A446,sales_update!A:N,6,FALSE)</f>
        <v>187</v>
      </c>
      <c r="N446">
        <f>VLOOKUP(customer!A446,sales_update!A:N,7,FALSE)</f>
        <v>437</v>
      </c>
      <c r="O446">
        <f>VLOOKUP(customer!A446,sales_update!A:N,8,FALSE)</f>
        <v>0</v>
      </c>
      <c r="P446">
        <f>VLOOKUP(customer!A446,sales_update!A:N,9,FALSE)</f>
        <v>2951</v>
      </c>
      <c r="Q446">
        <f>VLOOKUP(customer!A446,sales_update!A:N,10,FALSE)</f>
        <v>1</v>
      </c>
      <c r="R446">
        <f>VLOOKUP(customer!A446,sales_update!A:N,11,FALSE)</f>
        <v>4</v>
      </c>
      <c r="S446">
        <f>VLOOKUP(customer!A446,sales_update!A:N,12,FALSE)</f>
        <v>4</v>
      </c>
      <c r="T446">
        <f>VLOOKUP(customer!A446,sales_update!A:N,13,FALSE)</f>
        <v>10</v>
      </c>
      <c r="U446">
        <f>VLOOKUP(customer!A446,sales_update!A:N,14,FALSE)</f>
        <v>1</v>
      </c>
      <c r="V446">
        <f>VLOOKUP(customer!A446,Marketing!A:I,2,FALSE)</f>
        <v>0</v>
      </c>
      <c r="W446">
        <f>VLOOKUP(customer!A446,Marketing!A:I,3,FALSE)</f>
        <v>0</v>
      </c>
      <c r="X446">
        <f>VLOOKUP(customer!A446,Marketing!A:I,4,FALSE)</f>
        <v>0</v>
      </c>
      <c r="Y446">
        <f>VLOOKUP(customer!A446,Marketing!A:I,5,FALSE)</f>
        <v>0</v>
      </c>
      <c r="Z446">
        <f>VLOOKUP(customer!A446,Marketing!A:I,6,FALSE)</f>
        <v>0</v>
      </c>
      <c r="AA446">
        <f>VLOOKUP(customer!A446,Marketing!A:I,7,FALSE)</f>
        <v>0</v>
      </c>
      <c r="AB446">
        <f>VLOOKUP(customer!A446,Marketing!A:I,8,FALSE)</f>
        <v>0</v>
      </c>
      <c r="AC446" s="1">
        <f>VLOOKUP(customer!A446,Marketing!A:I,9,FALSE)</f>
        <v>44083</v>
      </c>
    </row>
    <row r="447" spans="1:29" x14ac:dyDescent="0.3">
      <c r="A447">
        <v>2312</v>
      </c>
      <c r="B447">
        <v>171434</v>
      </c>
      <c r="C447">
        <v>0</v>
      </c>
      <c r="D447">
        <v>1</v>
      </c>
      <c r="E447">
        <v>58</v>
      </c>
      <c r="F447" t="str">
        <f>IF(customer!G447=1, "Married", IF(customer!H447=1, "Single", IF(customer!F447=1, "Divorced", IF(customer!I447=1, "Together", IF(customer!J447=1, "Widowed", "Unknown")))))</f>
        <v>Married</v>
      </c>
      <c r="G447" t="str">
        <f>IF(customer!K447=1,"Basic",IF(customer!L447=1,"Graduate",IF(customer!M447=1,"Master",IF(customer!N447=1,"PhD","Unknown"))))</f>
        <v>Graduate</v>
      </c>
      <c r="H447" t="s">
        <v>19</v>
      </c>
      <c r="I447">
        <f>VLOOKUP(customer!A447,sales_update!A:N,2,FALSE)</f>
        <v>4</v>
      </c>
      <c r="J447">
        <f xml:space="preserve"> VLOOKUP(customer!A447,sales_update!A:N,3,FALSE)</f>
        <v>1706</v>
      </c>
      <c r="K447">
        <f>VLOOKUP(customer!A447,sales_update!A:N,4,FALSE)</f>
        <v>86</v>
      </c>
      <c r="L447">
        <f>VLOOKUP(customer!A447,sales_update!A:N,5,FALSE)</f>
        <v>521</v>
      </c>
      <c r="M447">
        <f>VLOOKUP(customer!A447,sales_update!A:N,6,FALSE)</f>
        <v>413</v>
      </c>
      <c r="N447">
        <f>VLOOKUP(customer!A447,sales_update!A:N,7,FALSE)</f>
        <v>230</v>
      </c>
      <c r="O447">
        <f>VLOOKUP(customer!A447,sales_update!A:N,8,FALSE)</f>
        <v>403</v>
      </c>
      <c r="P447">
        <f>VLOOKUP(customer!A447,sales_update!A:N,9,FALSE)</f>
        <v>2553</v>
      </c>
      <c r="Q447">
        <f>VLOOKUP(customer!A447,sales_update!A:N,10,FALSE)</f>
        <v>3</v>
      </c>
      <c r="R447">
        <f>VLOOKUP(customer!A447,sales_update!A:N,11,FALSE)</f>
        <v>7</v>
      </c>
      <c r="S447">
        <f>VLOOKUP(customer!A447,sales_update!A:N,12,FALSE)</f>
        <v>4</v>
      </c>
      <c r="T447">
        <f>VLOOKUP(customer!A447,sales_update!A:N,13,FALSE)</f>
        <v>7</v>
      </c>
      <c r="U447">
        <f>VLOOKUP(customer!A447,sales_update!A:N,14,FALSE)</f>
        <v>4</v>
      </c>
      <c r="V447">
        <f>VLOOKUP(customer!A447,Marketing!A:I,2,FALSE)</f>
        <v>0</v>
      </c>
      <c r="W447">
        <f>VLOOKUP(customer!A447,Marketing!A:I,3,FALSE)</f>
        <v>1</v>
      </c>
      <c r="X447">
        <f>VLOOKUP(customer!A447,Marketing!A:I,4,FALSE)</f>
        <v>0</v>
      </c>
      <c r="Y447">
        <f>VLOOKUP(customer!A447,Marketing!A:I,5,FALSE)</f>
        <v>1</v>
      </c>
      <c r="Z447">
        <f>VLOOKUP(customer!A447,Marketing!A:I,6,FALSE)</f>
        <v>0</v>
      </c>
      <c r="AA447">
        <f>VLOOKUP(customer!A447,Marketing!A:I,7,FALSE)</f>
        <v>0</v>
      </c>
      <c r="AB447">
        <f>VLOOKUP(customer!A447,Marketing!A:I,8,FALSE)</f>
        <v>0</v>
      </c>
      <c r="AC447" s="1">
        <f>VLOOKUP(customer!A447,Marketing!A:I,9,FALSE)</f>
        <v>43884</v>
      </c>
    </row>
    <row r="448" spans="1:29" x14ac:dyDescent="0.3">
      <c r="A448">
        <v>1682</v>
      </c>
      <c r="B448">
        <v>171427</v>
      </c>
      <c r="C448">
        <v>2</v>
      </c>
      <c r="D448">
        <v>0</v>
      </c>
      <c r="E448">
        <v>42</v>
      </c>
      <c r="F448" t="str">
        <f>IF(customer!G448=1, "Married", IF(customer!H448=1, "Single", IF(customer!F448=1, "Divorced", IF(customer!I448=1, "Together", IF(customer!J448=1, "Widowed", "Unknown")))))</f>
        <v>Married</v>
      </c>
      <c r="G448" t="str">
        <f>IF(customer!K448=1,"Basic",IF(customer!L448=1,"Graduate",IF(customer!M448=1,"Master",IF(customer!N448=1,"PhD","Unknown"))))</f>
        <v>Graduate</v>
      </c>
      <c r="H448" t="s">
        <v>19</v>
      </c>
      <c r="I448">
        <f>VLOOKUP(customer!A448,sales_update!A:N,2,FALSE)</f>
        <v>26</v>
      </c>
      <c r="J448">
        <f xml:space="preserve"> VLOOKUP(customer!A448,sales_update!A:N,3,FALSE)</f>
        <v>509</v>
      </c>
      <c r="K448">
        <f>VLOOKUP(customer!A448,sales_update!A:N,4,FALSE)</f>
        <v>295</v>
      </c>
      <c r="L448">
        <f>VLOOKUP(customer!A448,sales_update!A:N,5,FALSE)</f>
        <v>425</v>
      </c>
      <c r="M448">
        <f>VLOOKUP(customer!A448,sales_update!A:N,6,FALSE)</f>
        <v>36</v>
      </c>
      <c r="N448">
        <f>VLOOKUP(customer!A448,sales_update!A:N,7,FALSE)</f>
        <v>154</v>
      </c>
      <c r="O448">
        <f>VLOOKUP(customer!A448,sales_update!A:N,8,FALSE)</f>
        <v>55</v>
      </c>
      <c r="P448">
        <f>VLOOKUP(customer!A448,sales_update!A:N,9,FALSE)</f>
        <v>1363</v>
      </c>
      <c r="Q448">
        <f>VLOOKUP(customer!A448,sales_update!A:N,10,FALSE)</f>
        <v>2</v>
      </c>
      <c r="R448">
        <f>VLOOKUP(customer!A448,sales_update!A:N,11,FALSE)</f>
        <v>8</v>
      </c>
      <c r="S448">
        <f>VLOOKUP(customer!A448,sales_update!A:N,12,FALSE)</f>
        <v>2</v>
      </c>
      <c r="T448">
        <f>VLOOKUP(customer!A448,sales_update!A:N,13,FALSE)</f>
        <v>8</v>
      </c>
      <c r="U448">
        <f>VLOOKUP(customer!A448,sales_update!A:N,14,FALSE)</f>
        <v>4</v>
      </c>
      <c r="V448">
        <f>VLOOKUP(customer!A448,Marketing!A:I,2,FALSE)</f>
        <v>0</v>
      </c>
      <c r="W448">
        <f>VLOOKUP(customer!A448,Marketing!A:I,3,FALSE)</f>
        <v>0</v>
      </c>
      <c r="X448">
        <f>VLOOKUP(customer!A448,Marketing!A:I,4,FALSE)</f>
        <v>0</v>
      </c>
      <c r="Y448">
        <f>VLOOKUP(customer!A448,Marketing!A:I,5,FALSE)</f>
        <v>0</v>
      </c>
      <c r="Z448">
        <f>VLOOKUP(customer!A448,Marketing!A:I,6,FALSE)</f>
        <v>0</v>
      </c>
      <c r="AA448">
        <f>VLOOKUP(customer!A448,Marketing!A:I,7,FALSE)</f>
        <v>0</v>
      </c>
      <c r="AB448">
        <f>VLOOKUP(customer!A448,Marketing!A:I,8,FALSE)</f>
        <v>0</v>
      </c>
      <c r="AC448" s="1">
        <f>VLOOKUP(customer!A448,Marketing!A:I,9,FALSE)</f>
        <v>44059</v>
      </c>
    </row>
    <row r="449" spans="1:29" x14ac:dyDescent="0.3">
      <c r="A449">
        <v>1816</v>
      </c>
      <c r="B449">
        <v>171391</v>
      </c>
      <c r="C449">
        <v>0</v>
      </c>
      <c r="D449">
        <v>1</v>
      </c>
      <c r="E449">
        <v>64</v>
      </c>
      <c r="F449" t="str">
        <f>IF(customer!G449=1, "Married", IF(customer!H449=1, "Single", IF(customer!F449=1, "Divorced", IF(customer!I449=1, "Together", IF(customer!J449=1, "Widowed", "Unknown")))))</f>
        <v>Married</v>
      </c>
      <c r="G449" t="str">
        <f>IF(customer!K449=1,"Basic",IF(customer!L449=1,"Graduate",IF(customer!M449=1,"Master",IF(customer!N449=1,"PhD","Unknown"))))</f>
        <v>Graduate</v>
      </c>
      <c r="H449" t="s">
        <v>20</v>
      </c>
      <c r="I449">
        <f>VLOOKUP(customer!A449,sales_update!A:N,2,FALSE)</f>
        <v>50</v>
      </c>
      <c r="J449">
        <f xml:space="preserve"> VLOOKUP(customer!A449,sales_update!A:N,3,FALSE)</f>
        <v>807</v>
      </c>
      <c r="K449">
        <f>VLOOKUP(customer!A449,sales_update!A:N,4,FALSE)</f>
        <v>295</v>
      </c>
      <c r="L449">
        <f>VLOOKUP(customer!A449,sales_update!A:N,5,FALSE)</f>
        <v>658</v>
      </c>
      <c r="M449">
        <f>VLOOKUP(customer!A449,sales_update!A:N,6,FALSE)</f>
        <v>110</v>
      </c>
      <c r="N449">
        <f>VLOOKUP(customer!A449,sales_update!A:N,7,FALSE)</f>
        <v>295</v>
      </c>
      <c r="O449">
        <f>VLOOKUP(customer!A449,sales_update!A:N,8,FALSE)</f>
        <v>339</v>
      </c>
      <c r="P449">
        <f>VLOOKUP(customer!A449,sales_update!A:N,9,FALSE)</f>
        <v>1827</v>
      </c>
      <c r="Q449">
        <f>VLOOKUP(customer!A449,sales_update!A:N,10,FALSE)</f>
        <v>5</v>
      </c>
      <c r="R449">
        <f>VLOOKUP(customer!A449,sales_update!A:N,11,FALSE)</f>
        <v>6</v>
      </c>
      <c r="S449">
        <f>VLOOKUP(customer!A449,sales_update!A:N,12,FALSE)</f>
        <v>5</v>
      </c>
      <c r="T449">
        <f>VLOOKUP(customer!A449,sales_update!A:N,13,FALSE)</f>
        <v>12</v>
      </c>
      <c r="U449">
        <f>VLOOKUP(customer!A449,sales_update!A:N,14,FALSE)</f>
        <v>3</v>
      </c>
      <c r="V449">
        <f>VLOOKUP(customer!A449,Marketing!A:I,2,FALSE)</f>
        <v>0</v>
      </c>
      <c r="W449">
        <f>VLOOKUP(customer!A449,Marketing!A:I,3,FALSE)</f>
        <v>0</v>
      </c>
      <c r="X449">
        <f>VLOOKUP(customer!A449,Marketing!A:I,4,FALSE)</f>
        <v>0</v>
      </c>
      <c r="Y449">
        <f>VLOOKUP(customer!A449,Marketing!A:I,5,FALSE)</f>
        <v>0</v>
      </c>
      <c r="Z449">
        <f>VLOOKUP(customer!A449,Marketing!A:I,6,FALSE)</f>
        <v>0</v>
      </c>
      <c r="AA449">
        <f>VLOOKUP(customer!A449,Marketing!A:I,7,FALSE)</f>
        <v>0</v>
      </c>
      <c r="AB449">
        <f>VLOOKUP(customer!A449,Marketing!A:I,8,FALSE)</f>
        <v>0</v>
      </c>
      <c r="AC449" s="1">
        <f>VLOOKUP(customer!A449,Marketing!A:I,9,FALSE)</f>
        <v>43711</v>
      </c>
    </row>
    <row r="450" spans="1:29" x14ac:dyDescent="0.3">
      <c r="A450">
        <v>1502</v>
      </c>
      <c r="B450">
        <v>171367</v>
      </c>
      <c r="C450">
        <v>0</v>
      </c>
      <c r="D450">
        <v>0</v>
      </c>
      <c r="E450">
        <v>61</v>
      </c>
      <c r="F450" t="str">
        <f>IF(customer!G450=1, "Married", IF(customer!H450=1, "Single", IF(customer!F450=1, "Divorced", IF(customer!I450=1, "Together", IF(customer!J450=1, "Widowed", "Unknown")))))</f>
        <v>Together</v>
      </c>
      <c r="G450" t="str">
        <f>IF(customer!K450=1,"Basic",IF(customer!L450=1,"Graduate",IF(customer!M450=1,"Master",IF(customer!N450=1,"PhD","Unknown"))))</f>
        <v>Graduate</v>
      </c>
      <c r="H450" t="s">
        <v>19</v>
      </c>
      <c r="I450">
        <f>VLOOKUP(customer!A450,sales_update!A:N,2,FALSE)</f>
        <v>24</v>
      </c>
      <c r="J450">
        <f xml:space="preserve"> VLOOKUP(customer!A450,sales_update!A:N,3,FALSE)</f>
        <v>545</v>
      </c>
      <c r="K450">
        <f>VLOOKUP(customer!A450,sales_update!A:N,4,FALSE)</f>
        <v>55</v>
      </c>
      <c r="L450">
        <f>VLOOKUP(customer!A450,sales_update!A:N,5,FALSE)</f>
        <v>934</v>
      </c>
      <c r="M450">
        <f>VLOOKUP(customer!A450,sales_update!A:N,6,FALSE)</f>
        <v>101</v>
      </c>
      <c r="N450">
        <f>VLOOKUP(customer!A450,sales_update!A:N,7,FALSE)</f>
        <v>50</v>
      </c>
      <c r="O450">
        <f>VLOOKUP(customer!A450,sales_update!A:N,8,FALSE)</f>
        <v>180</v>
      </c>
      <c r="P450">
        <f>VLOOKUP(customer!A450,sales_update!A:N,9,FALSE)</f>
        <v>1506</v>
      </c>
      <c r="Q450">
        <f>VLOOKUP(customer!A450,sales_update!A:N,10,FALSE)</f>
        <v>1</v>
      </c>
      <c r="R450">
        <f>VLOOKUP(customer!A450,sales_update!A:N,11,FALSE)</f>
        <v>4</v>
      </c>
      <c r="S450">
        <f>VLOOKUP(customer!A450,sales_update!A:N,12,FALSE)</f>
        <v>5</v>
      </c>
      <c r="T450">
        <f>VLOOKUP(customer!A450,sales_update!A:N,13,FALSE)</f>
        <v>7</v>
      </c>
      <c r="U450">
        <f>VLOOKUP(customer!A450,sales_update!A:N,14,FALSE)</f>
        <v>2</v>
      </c>
      <c r="V450">
        <f>VLOOKUP(customer!A450,Marketing!A:I,2,FALSE)</f>
        <v>0</v>
      </c>
      <c r="W450">
        <f>VLOOKUP(customer!A450,Marketing!A:I,3,FALSE)</f>
        <v>0</v>
      </c>
      <c r="X450">
        <f>VLOOKUP(customer!A450,Marketing!A:I,4,FALSE)</f>
        <v>0</v>
      </c>
      <c r="Y450">
        <f>VLOOKUP(customer!A450,Marketing!A:I,5,FALSE)</f>
        <v>0</v>
      </c>
      <c r="Z450">
        <f>VLOOKUP(customer!A450,Marketing!A:I,6,FALSE)</f>
        <v>0</v>
      </c>
      <c r="AA450">
        <f>VLOOKUP(customer!A450,Marketing!A:I,7,FALSE)</f>
        <v>0</v>
      </c>
      <c r="AB450">
        <f>VLOOKUP(customer!A450,Marketing!A:I,8,FALSE)</f>
        <v>0</v>
      </c>
      <c r="AC450" s="1">
        <f>VLOOKUP(customer!A450,Marketing!A:I,9,FALSE)</f>
        <v>43858</v>
      </c>
    </row>
    <row r="451" spans="1:29" x14ac:dyDescent="0.3">
      <c r="A451">
        <v>2073</v>
      </c>
      <c r="B451">
        <v>171367</v>
      </c>
      <c r="C451">
        <v>0</v>
      </c>
      <c r="D451">
        <v>0</v>
      </c>
      <c r="E451">
        <v>61</v>
      </c>
      <c r="F451" t="str">
        <f>IF(customer!G451=1, "Married", IF(customer!H451=1, "Single", IF(customer!F451=1, "Divorced", IF(customer!I451=1, "Together", IF(customer!J451=1, "Widowed", "Unknown")))))</f>
        <v>Together</v>
      </c>
      <c r="G451" t="str">
        <f>IF(customer!K451=1,"Basic",IF(customer!L451=1,"Graduate",IF(customer!M451=1,"Master",IF(customer!N451=1,"PhD","Unknown"))))</f>
        <v>Graduate</v>
      </c>
      <c r="H451" t="s">
        <v>16</v>
      </c>
      <c r="I451">
        <f>VLOOKUP(customer!A451,sales_update!A:N,2,FALSE)</f>
        <v>24</v>
      </c>
      <c r="J451">
        <f xml:space="preserve"> VLOOKUP(customer!A451,sales_update!A:N,3,FALSE)</f>
        <v>545</v>
      </c>
      <c r="K451">
        <f>VLOOKUP(customer!A451,sales_update!A:N,4,FALSE)</f>
        <v>55</v>
      </c>
      <c r="L451">
        <f>VLOOKUP(customer!A451,sales_update!A:N,5,FALSE)</f>
        <v>934</v>
      </c>
      <c r="M451">
        <f>VLOOKUP(customer!A451,sales_update!A:N,6,FALSE)</f>
        <v>101</v>
      </c>
      <c r="N451">
        <f>VLOOKUP(customer!A451,sales_update!A:N,7,FALSE)</f>
        <v>50</v>
      </c>
      <c r="O451">
        <f>VLOOKUP(customer!A451,sales_update!A:N,8,FALSE)</f>
        <v>180</v>
      </c>
      <c r="P451">
        <f>VLOOKUP(customer!A451,sales_update!A:N,9,FALSE)</f>
        <v>1506</v>
      </c>
      <c r="Q451">
        <f>VLOOKUP(customer!A451,sales_update!A:N,10,FALSE)</f>
        <v>1</v>
      </c>
      <c r="R451">
        <f>VLOOKUP(customer!A451,sales_update!A:N,11,FALSE)</f>
        <v>4</v>
      </c>
      <c r="S451">
        <f>VLOOKUP(customer!A451,sales_update!A:N,12,FALSE)</f>
        <v>5</v>
      </c>
      <c r="T451">
        <f>VLOOKUP(customer!A451,sales_update!A:N,13,FALSE)</f>
        <v>7</v>
      </c>
      <c r="U451">
        <f>VLOOKUP(customer!A451,sales_update!A:N,14,FALSE)</f>
        <v>2</v>
      </c>
      <c r="V451">
        <f>VLOOKUP(customer!A451,Marketing!A:I,2,FALSE)</f>
        <v>0</v>
      </c>
      <c r="W451">
        <f>VLOOKUP(customer!A451,Marketing!A:I,3,FALSE)</f>
        <v>0</v>
      </c>
      <c r="X451">
        <f>VLOOKUP(customer!A451,Marketing!A:I,4,FALSE)</f>
        <v>0</v>
      </c>
      <c r="Y451">
        <f>VLOOKUP(customer!A451,Marketing!A:I,5,FALSE)</f>
        <v>0</v>
      </c>
      <c r="Z451">
        <f>VLOOKUP(customer!A451,Marketing!A:I,6,FALSE)</f>
        <v>0</v>
      </c>
      <c r="AA451">
        <f>VLOOKUP(customer!A451,Marketing!A:I,7,FALSE)</f>
        <v>0</v>
      </c>
      <c r="AB451">
        <f>VLOOKUP(customer!A451,Marketing!A:I,8,FALSE)</f>
        <v>0</v>
      </c>
      <c r="AC451" s="1">
        <f>VLOOKUP(customer!A451,Marketing!A:I,9,FALSE)</f>
        <v>43858</v>
      </c>
    </row>
    <row r="452" spans="1:29" x14ac:dyDescent="0.3">
      <c r="A452">
        <v>2999</v>
      </c>
      <c r="B452">
        <v>171322</v>
      </c>
      <c r="C452">
        <v>0</v>
      </c>
      <c r="D452">
        <v>1</v>
      </c>
      <c r="E452">
        <v>55</v>
      </c>
      <c r="F452" t="str">
        <f>IF(customer!G452=1, "Married", IF(customer!H452=1, "Single", IF(customer!F452=1, "Divorced", IF(customer!I452=1, "Together", IF(customer!J452=1, "Widowed", "Unknown")))))</f>
        <v>Married</v>
      </c>
      <c r="G452" t="str">
        <f>IF(customer!K452=1,"Basic",IF(customer!L452=1,"Graduate",IF(customer!M452=1,"Master",IF(customer!N452=1,"PhD","Unknown"))))</f>
        <v>PhD</v>
      </c>
      <c r="H452" t="s">
        <v>15</v>
      </c>
      <c r="I452">
        <f>VLOOKUP(customer!A452,sales_update!A:N,2,FALSE)</f>
        <v>57</v>
      </c>
      <c r="J452">
        <f xml:space="preserve"> VLOOKUP(customer!A452,sales_update!A:N,3,FALSE)</f>
        <v>1809</v>
      </c>
      <c r="K452">
        <f>VLOOKUP(customer!A452,sales_update!A:N,4,FALSE)</f>
        <v>103</v>
      </c>
      <c r="L452">
        <f>VLOOKUP(customer!A452,sales_update!A:N,5,FALSE)</f>
        <v>543</v>
      </c>
      <c r="M452">
        <f>VLOOKUP(customer!A452,sales_update!A:N,6,FALSE)</f>
        <v>166</v>
      </c>
      <c r="N452">
        <f>VLOOKUP(customer!A452,sales_update!A:N,7,FALSE)</f>
        <v>24</v>
      </c>
      <c r="O452">
        <f>VLOOKUP(customer!A452,sales_update!A:N,8,FALSE)</f>
        <v>490</v>
      </c>
      <c r="P452">
        <f>VLOOKUP(customer!A452,sales_update!A:N,9,FALSE)</f>
        <v>2155</v>
      </c>
      <c r="Q452">
        <f>VLOOKUP(customer!A452,sales_update!A:N,10,FALSE)</f>
        <v>2</v>
      </c>
      <c r="R452">
        <f>VLOOKUP(customer!A452,sales_update!A:N,11,FALSE)</f>
        <v>8</v>
      </c>
      <c r="S452">
        <f>VLOOKUP(customer!A452,sales_update!A:N,12,FALSE)</f>
        <v>5</v>
      </c>
      <c r="T452">
        <f>VLOOKUP(customer!A452,sales_update!A:N,13,FALSE)</f>
        <v>13</v>
      </c>
      <c r="U452">
        <f>VLOOKUP(customer!A452,sales_update!A:N,14,FALSE)</f>
        <v>4</v>
      </c>
      <c r="V452">
        <f>VLOOKUP(customer!A452,Marketing!A:I,2,FALSE)</f>
        <v>0</v>
      </c>
      <c r="W452">
        <f>VLOOKUP(customer!A452,Marketing!A:I,3,FALSE)</f>
        <v>0</v>
      </c>
      <c r="X452">
        <f>VLOOKUP(customer!A452,Marketing!A:I,4,FALSE)</f>
        <v>0</v>
      </c>
      <c r="Y452">
        <f>VLOOKUP(customer!A452,Marketing!A:I,5,FALSE)</f>
        <v>0</v>
      </c>
      <c r="Z452">
        <f>VLOOKUP(customer!A452,Marketing!A:I,6,FALSE)</f>
        <v>0</v>
      </c>
      <c r="AA452">
        <f>VLOOKUP(customer!A452,Marketing!A:I,7,FALSE)</f>
        <v>0</v>
      </c>
      <c r="AB452">
        <f>VLOOKUP(customer!A452,Marketing!A:I,8,FALSE)</f>
        <v>0</v>
      </c>
      <c r="AC452" s="1">
        <f>VLOOKUP(customer!A452,Marketing!A:I,9,FALSE)</f>
        <v>43670</v>
      </c>
    </row>
    <row r="453" spans="1:29" x14ac:dyDescent="0.3">
      <c r="A453">
        <v>3061</v>
      </c>
      <c r="B453">
        <v>171322</v>
      </c>
      <c r="C453">
        <v>0</v>
      </c>
      <c r="D453">
        <v>1</v>
      </c>
      <c r="E453">
        <v>44</v>
      </c>
      <c r="F453" t="str">
        <f>IF(customer!G453=1, "Married", IF(customer!H453=1, "Single", IF(customer!F453=1, "Divorced", IF(customer!I453=1, "Together", IF(customer!J453=1, "Widowed", "Unknown")))))</f>
        <v>Together</v>
      </c>
      <c r="G453" t="str">
        <f>IF(customer!K453=1,"Basic",IF(customer!L453=1,"Graduate",IF(customer!M453=1,"Master",IF(customer!N453=1,"PhD","Unknown"))))</f>
        <v>Graduate</v>
      </c>
      <c r="H453" t="s">
        <v>18</v>
      </c>
      <c r="I453">
        <f>VLOOKUP(customer!A453,sales_update!A:N,2,FALSE)</f>
        <v>31</v>
      </c>
      <c r="J453">
        <f xml:space="preserve"> VLOOKUP(customer!A453,sales_update!A:N,3,FALSE)</f>
        <v>291</v>
      </c>
      <c r="K453">
        <f>VLOOKUP(customer!A453,sales_update!A:N,4,FALSE)</f>
        <v>58</v>
      </c>
      <c r="L453">
        <f>VLOOKUP(customer!A453,sales_update!A:N,5,FALSE)</f>
        <v>298</v>
      </c>
      <c r="M453">
        <f>VLOOKUP(customer!A453,sales_update!A:N,6,FALSE)</f>
        <v>58</v>
      </c>
      <c r="N453">
        <f>VLOOKUP(customer!A453,sales_update!A:N,7,FALSE)</f>
        <v>36</v>
      </c>
      <c r="O453">
        <f>VLOOKUP(customer!A453,sales_update!A:N,8,FALSE)</f>
        <v>101</v>
      </c>
      <c r="P453">
        <f>VLOOKUP(customer!A453,sales_update!A:N,9,FALSE)</f>
        <v>639</v>
      </c>
      <c r="Q453">
        <f>VLOOKUP(customer!A453,sales_update!A:N,10,FALSE)</f>
        <v>1</v>
      </c>
      <c r="R453">
        <f>VLOOKUP(customer!A453,sales_update!A:N,11,FALSE)</f>
        <v>4</v>
      </c>
      <c r="S453">
        <f>VLOOKUP(customer!A453,sales_update!A:N,12,FALSE)</f>
        <v>1</v>
      </c>
      <c r="T453">
        <f>VLOOKUP(customer!A453,sales_update!A:N,13,FALSE)</f>
        <v>7</v>
      </c>
      <c r="U453">
        <f>VLOOKUP(customer!A453,sales_update!A:N,14,FALSE)</f>
        <v>2</v>
      </c>
      <c r="V453">
        <f>VLOOKUP(customer!A453,Marketing!A:I,2,FALSE)</f>
        <v>0</v>
      </c>
      <c r="W453">
        <f>VLOOKUP(customer!A453,Marketing!A:I,3,FALSE)</f>
        <v>0</v>
      </c>
      <c r="X453">
        <f>VLOOKUP(customer!A453,Marketing!A:I,4,FALSE)</f>
        <v>0</v>
      </c>
      <c r="Y453">
        <f>VLOOKUP(customer!A453,Marketing!A:I,5,FALSE)</f>
        <v>0</v>
      </c>
      <c r="Z453">
        <f>VLOOKUP(customer!A453,Marketing!A:I,6,FALSE)</f>
        <v>0</v>
      </c>
      <c r="AA453">
        <f>VLOOKUP(customer!A453,Marketing!A:I,7,FALSE)</f>
        <v>0</v>
      </c>
      <c r="AB453">
        <f>VLOOKUP(customer!A453,Marketing!A:I,8,FALSE)</f>
        <v>0</v>
      </c>
      <c r="AC453" s="1">
        <f>VLOOKUP(customer!A453,Marketing!A:I,9,FALSE)</f>
        <v>44110</v>
      </c>
    </row>
    <row r="454" spans="1:29" x14ac:dyDescent="0.3">
      <c r="A454">
        <v>2758</v>
      </c>
      <c r="B454">
        <v>171232</v>
      </c>
      <c r="C454">
        <v>0</v>
      </c>
      <c r="D454">
        <v>1</v>
      </c>
      <c r="E454">
        <v>61</v>
      </c>
      <c r="F454" t="str">
        <f>IF(customer!G454=1, "Married", IF(customer!H454=1, "Single", IF(customer!F454=1, "Divorced", IF(customer!I454=1, "Together", IF(customer!J454=1, "Widowed", "Unknown")))))</f>
        <v>Together</v>
      </c>
      <c r="G454" t="str">
        <f>IF(customer!K454=1,"Basic",IF(customer!L454=1,"Graduate",IF(customer!M454=1,"Master",IF(customer!N454=1,"PhD","Unknown"))))</f>
        <v>Graduate</v>
      </c>
      <c r="H454" t="s">
        <v>20</v>
      </c>
      <c r="I454">
        <f>VLOOKUP(customer!A454,sales_update!A:N,2,FALSE)</f>
        <v>91</v>
      </c>
      <c r="J454">
        <f xml:space="preserve"> VLOOKUP(customer!A454,sales_update!A:N,3,FALSE)</f>
        <v>1570</v>
      </c>
      <c r="K454">
        <f>VLOOKUP(customer!A454,sales_update!A:N,4,FALSE)</f>
        <v>41</v>
      </c>
      <c r="L454">
        <f>VLOOKUP(customer!A454,sales_update!A:N,5,FALSE)</f>
        <v>409</v>
      </c>
      <c r="M454">
        <f>VLOOKUP(customer!A454,sales_update!A:N,6,FALSE)</f>
        <v>82</v>
      </c>
      <c r="N454">
        <f>VLOOKUP(customer!A454,sales_update!A:N,7,FALSE)</f>
        <v>63</v>
      </c>
      <c r="O454">
        <f>VLOOKUP(customer!A454,sales_update!A:N,8,FALSE)</f>
        <v>41</v>
      </c>
      <c r="P454">
        <f>VLOOKUP(customer!A454,sales_update!A:N,9,FALSE)</f>
        <v>2123</v>
      </c>
      <c r="Q454">
        <f>VLOOKUP(customer!A454,sales_update!A:N,10,FALSE)</f>
        <v>2</v>
      </c>
      <c r="R454">
        <f>VLOOKUP(customer!A454,sales_update!A:N,11,FALSE)</f>
        <v>11</v>
      </c>
      <c r="S454">
        <f>VLOOKUP(customer!A454,sales_update!A:N,12,FALSE)</f>
        <v>2</v>
      </c>
      <c r="T454">
        <f>VLOOKUP(customer!A454,sales_update!A:N,13,FALSE)</f>
        <v>10</v>
      </c>
      <c r="U454">
        <f>VLOOKUP(customer!A454,sales_update!A:N,14,FALSE)</f>
        <v>7</v>
      </c>
      <c r="V454">
        <f>VLOOKUP(customer!A454,Marketing!A:I,2,FALSE)</f>
        <v>0</v>
      </c>
      <c r="W454">
        <f>VLOOKUP(customer!A454,Marketing!A:I,3,FALSE)</f>
        <v>0</v>
      </c>
      <c r="X454">
        <f>VLOOKUP(customer!A454,Marketing!A:I,4,FALSE)</f>
        <v>0</v>
      </c>
      <c r="Y454">
        <f>VLOOKUP(customer!A454,Marketing!A:I,5,FALSE)</f>
        <v>0</v>
      </c>
      <c r="Z454">
        <f>VLOOKUP(customer!A454,Marketing!A:I,6,FALSE)</f>
        <v>0</v>
      </c>
      <c r="AA454">
        <f>VLOOKUP(customer!A454,Marketing!A:I,7,FALSE)</f>
        <v>0</v>
      </c>
      <c r="AB454">
        <f>VLOOKUP(customer!A454,Marketing!A:I,8,FALSE)</f>
        <v>0</v>
      </c>
      <c r="AC454" s="1">
        <f>VLOOKUP(customer!A454,Marketing!A:I,9,FALSE)</f>
        <v>43955</v>
      </c>
    </row>
    <row r="455" spans="1:29" x14ac:dyDescent="0.3">
      <c r="A455">
        <v>1728</v>
      </c>
      <c r="B455">
        <v>171163</v>
      </c>
      <c r="C455">
        <v>0</v>
      </c>
      <c r="D455">
        <v>0</v>
      </c>
      <c r="E455">
        <v>25</v>
      </c>
      <c r="F455" t="str">
        <f>IF(customer!G455=1, "Married", IF(customer!H455=1, "Single", IF(customer!F455=1, "Divorced", IF(customer!I455=1, "Together", IF(customer!J455=1, "Widowed", "Unknown")))))</f>
        <v>Single</v>
      </c>
      <c r="G455" t="str">
        <f>IF(customer!K455=1,"Basic",IF(customer!L455=1,"Graduate",IF(customer!M455=1,"Master",IF(customer!N455=1,"PhD","Unknown"))))</f>
        <v>Graduate</v>
      </c>
      <c r="H455" t="s">
        <v>17</v>
      </c>
      <c r="I455">
        <f>VLOOKUP(customer!A455,sales_update!A:N,2,FALSE)</f>
        <v>30</v>
      </c>
      <c r="J455">
        <f xml:space="preserve"> VLOOKUP(customer!A455,sales_update!A:N,3,FALSE)</f>
        <v>681</v>
      </c>
      <c r="K455">
        <f>VLOOKUP(customer!A455,sales_update!A:N,4,FALSE)</f>
        <v>41</v>
      </c>
      <c r="L455">
        <f>VLOOKUP(customer!A455,sales_update!A:N,5,FALSE)</f>
        <v>895</v>
      </c>
      <c r="M455">
        <f>VLOOKUP(customer!A455,sales_update!A:N,6,FALSE)</f>
        <v>332</v>
      </c>
      <c r="N455">
        <f>VLOOKUP(customer!A455,sales_update!A:N,7,FALSE)</f>
        <v>255</v>
      </c>
      <c r="O455">
        <f>VLOOKUP(customer!A455,sales_update!A:N,8,FALSE)</f>
        <v>106</v>
      </c>
      <c r="P455">
        <f>VLOOKUP(customer!A455,sales_update!A:N,9,FALSE)</f>
        <v>2097</v>
      </c>
      <c r="Q455">
        <f>VLOOKUP(customer!A455,sales_update!A:N,10,FALSE)</f>
        <v>1</v>
      </c>
      <c r="R455">
        <f>VLOOKUP(customer!A455,sales_update!A:N,11,FALSE)</f>
        <v>3</v>
      </c>
      <c r="S455">
        <f>VLOOKUP(customer!A455,sales_update!A:N,12,FALSE)</f>
        <v>8</v>
      </c>
      <c r="T455">
        <f>VLOOKUP(customer!A455,sales_update!A:N,13,FALSE)</f>
        <v>12</v>
      </c>
      <c r="U455">
        <f>VLOOKUP(customer!A455,sales_update!A:N,14,FALSE)</f>
        <v>1</v>
      </c>
      <c r="V455">
        <f>VLOOKUP(customer!A455,Marketing!A:I,2,FALSE)</f>
        <v>0</v>
      </c>
      <c r="W455">
        <f>VLOOKUP(customer!A455,Marketing!A:I,3,FALSE)</f>
        <v>0</v>
      </c>
      <c r="X455">
        <f>VLOOKUP(customer!A455,Marketing!A:I,4,FALSE)</f>
        <v>0</v>
      </c>
      <c r="Y455">
        <f>VLOOKUP(customer!A455,Marketing!A:I,5,FALSE)</f>
        <v>0</v>
      </c>
      <c r="Z455">
        <f>VLOOKUP(customer!A455,Marketing!A:I,6,FALSE)</f>
        <v>0</v>
      </c>
      <c r="AA455">
        <f>VLOOKUP(customer!A455,Marketing!A:I,7,FALSE)</f>
        <v>0</v>
      </c>
      <c r="AB455">
        <f>VLOOKUP(customer!A455,Marketing!A:I,8,FALSE)</f>
        <v>0</v>
      </c>
      <c r="AC455" s="1">
        <f>VLOOKUP(customer!A455,Marketing!A:I,9,FALSE)</f>
        <v>44056</v>
      </c>
    </row>
    <row r="456" spans="1:29" x14ac:dyDescent="0.3">
      <c r="A456">
        <v>3031</v>
      </c>
      <c r="B456">
        <v>171128</v>
      </c>
      <c r="C456">
        <v>1</v>
      </c>
      <c r="D456">
        <v>0</v>
      </c>
      <c r="E456">
        <v>47</v>
      </c>
      <c r="F456" t="str">
        <f>IF(customer!G456=1, "Married", IF(customer!H456=1, "Single", IF(customer!F456=1, "Divorced", IF(customer!I456=1, "Together", IF(customer!J456=1, "Widowed", "Unknown")))))</f>
        <v>Divorced</v>
      </c>
      <c r="G456" t="str">
        <f>IF(customer!K456=1,"Basic",IF(customer!L456=1,"Graduate",IF(customer!M456=1,"Master",IF(customer!N456=1,"PhD","Unknown"))))</f>
        <v>Graduate</v>
      </c>
      <c r="H456" t="s">
        <v>18</v>
      </c>
      <c r="I456">
        <f>VLOOKUP(customer!A456,sales_update!A:N,2,FALSE)</f>
        <v>80</v>
      </c>
      <c r="J456">
        <f xml:space="preserve"> VLOOKUP(customer!A456,sales_update!A:N,3,FALSE)</f>
        <v>2305</v>
      </c>
      <c r="K456">
        <f>VLOOKUP(customer!A456,sales_update!A:N,4,FALSE)</f>
        <v>383</v>
      </c>
      <c r="L456">
        <f>VLOOKUP(customer!A456,sales_update!A:N,5,FALSE)</f>
        <v>1075</v>
      </c>
      <c r="M456">
        <f>VLOOKUP(customer!A456,sales_update!A:N,6,FALSE)</f>
        <v>48</v>
      </c>
      <c r="N456">
        <f>VLOOKUP(customer!A456,sales_update!A:N,7,FALSE)</f>
        <v>0</v>
      </c>
      <c r="O456">
        <f>VLOOKUP(customer!A456,sales_update!A:N,8,FALSE)</f>
        <v>75</v>
      </c>
      <c r="P456">
        <f>VLOOKUP(customer!A456,sales_update!A:N,9,FALSE)</f>
        <v>3736</v>
      </c>
      <c r="Q456">
        <f>VLOOKUP(customer!A456,sales_update!A:N,10,FALSE)</f>
        <v>3</v>
      </c>
      <c r="R456">
        <f>VLOOKUP(customer!A456,sales_update!A:N,11,FALSE)</f>
        <v>2</v>
      </c>
      <c r="S456">
        <f>VLOOKUP(customer!A456,sales_update!A:N,12,FALSE)</f>
        <v>10</v>
      </c>
      <c r="T456">
        <f>VLOOKUP(customer!A456,sales_update!A:N,13,FALSE)</f>
        <v>12</v>
      </c>
      <c r="U456">
        <f>VLOOKUP(customer!A456,sales_update!A:N,14,FALSE)</f>
        <v>7</v>
      </c>
      <c r="V456">
        <f>VLOOKUP(customer!A456,Marketing!A:I,2,FALSE)</f>
        <v>0</v>
      </c>
      <c r="W456">
        <f>VLOOKUP(customer!A456,Marketing!A:I,3,FALSE)</f>
        <v>0</v>
      </c>
      <c r="X456">
        <f>VLOOKUP(customer!A456,Marketing!A:I,4,FALSE)</f>
        <v>0</v>
      </c>
      <c r="Y456">
        <f>VLOOKUP(customer!A456,Marketing!A:I,5,FALSE)</f>
        <v>0</v>
      </c>
      <c r="Z456">
        <f>VLOOKUP(customer!A456,Marketing!A:I,6,FALSE)</f>
        <v>0</v>
      </c>
      <c r="AA456">
        <f>VLOOKUP(customer!A456,Marketing!A:I,7,FALSE)</f>
        <v>0</v>
      </c>
      <c r="AB456">
        <f>VLOOKUP(customer!A456,Marketing!A:I,8,FALSE)</f>
        <v>0</v>
      </c>
      <c r="AC456" s="1">
        <f>VLOOKUP(customer!A456,Marketing!A:I,9,FALSE)</f>
        <v>43537</v>
      </c>
    </row>
    <row r="457" spans="1:29" x14ac:dyDescent="0.3">
      <c r="A457">
        <v>1334</v>
      </c>
      <c r="B457">
        <v>171113</v>
      </c>
      <c r="C457">
        <v>0</v>
      </c>
      <c r="D457">
        <v>1</v>
      </c>
      <c r="E457">
        <v>63</v>
      </c>
      <c r="F457" t="str">
        <f>IF(customer!G457=1, "Married", IF(customer!H457=1, "Single", IF(customer!F457=1, "Divorced", IF(customer!I457=1, "Together", IF(customer!J457=1, "Widowed", "Unknown")))))</f>
        <v>Married</v>
      </c>
      <c r="G457" t="str">
        <f>IF(customer!K457=1,"Basic",IF(customer!L457=1,"Graduate",IF(customer!M457=1,"Master",IF(customer!N457=1,"PhD","Unknown"))))</f>
        <v>Graduate</v>
      </c>
      <c r="H457" t="s">
        <v>19</v>
      </c>
      <c r="I457">
        <f>VLOOKUP(customer!A457,sales_update!A:N,2,FALSE)</f>
        <v>95</v>
      </c>
      <c r="J457">
        <f xml:space="preserve"> VLOOKUP(customer!A457,sales_update!A:N,3,FALSE)</f>
        <v>1191</v>
      </c>
      <c r="K457">
        <f>VLOOKUP(customer!A457,sales_update!A:N,4,FALSE)</f>
        <v>79</v>
      </c>
      <c r="L457">
        <f>VLOOKUP(customer!A457,sales_update!A:N,5,FALSE)</f>
        <v>614</v>
      </c>
      <c r="M457">
        <f>VLOOKUP(customer!A457,sales_update!A:N,6,FALSE)</f>
        <v>26</v>
      </c>
      <c r="N457">
        <f>VLOOKUP(customer!A457,sales_update!A:N,7,FALSE)</f>
        <v>79</v>
      </c>
      <c r="O457">
        <f>VLOOKUP(customer!A457,sales_update!A:N,8,FALSE)</f>
        <v>19</v>
      </c>
      <c r="P457">
        <f>VLOOKUP(customer!A457,sales_update!A:N,9,FALSE)</f>
        <v>1971</v>
      </c>
      <c r="Q457">
        <f>VLOOKUP(customer!A457,sales_update!A:N,10,FALSE)</f>
        <v>4</v>
      </c>
      <c r="R457">
        <f>VLOOKUP(customer!A457,sales_update!A:N,11,FALSE)</f>
        <v>6</v>
      </c>
      <c r="S457">
        <f>VLOOKUP(customer!A457,sales_update!A:N,12,FALSE)</f>
        <v>7</v>
      </c>
      <c r="T457">
        <f>VLOOKUP(customer!A457,sales_update!A:N,13,FALSE)</f>
        <v>9</v>
      </c>
      <c r="U457">
        <f>VLOOKUP(customer!A457,sales_update!A:N,14,FALSE)</f>
        <v>4</v>
      </c>
      <c r="V457">
        <f>VLOOKUP(customer!A457,Marketing!A:I,2,FALSE)</f>
        <v>0</v>
      </c>
      <c r="W457">
        <f>VLOOKUP(customer!A457,Marketing!A:I,3,FALSE)</f>
        <v>0</v>
      </c>
      <c r="X457">
        <f>VLOOKUP(customer!A457,Marketing!A:I,4,FALSE)</f>
        <v>0</v>
      </c>
      <c r="Y457">
        <f>VLOOKUP(customer!A457,Marketing!A:I,5,FALSE)</f>
        <v>0</v>
      </c>
      <c r="Z457">
        <f>VLOOKUP(customer!A457,Marketing!A:I,6,FALSE)</f>
        <v>0</v>
      </c>
      <c r="AA457">
        <f>VLOOKUP(customer!A457,Marketing!A:I,7,FALSE)</f>
        <v>0</v>
      </c>
      <c r="AB457">
        <f>VLOOKUP(customer!A457,Marketing!A:I,8,FALSE)</f>
        <v>0</v>
      </c>
      <c r="AC457" s="1">
        <f>VLOOKUP(customer!A457,Marketing!A:I,9,FALSE)</f>
        <v>43974</v>
      </c>
    </row>
    <row r="458" spans="1:29" x14ac:dyDescent="0.3">
      <c r="A458">
        <v>2704</v>
      </c>
      <c r="B458">
        <v>171107</v>
      </c>
      <c r="C458">
        <v>0</v>
      </c>
      <c r="D458">
        <v>1</v>
      </c>
      <c r="E458">
        <v>69</v>
      </c>
      <c r="F458" t="str">
        <f>IF(customer!G458=1, "Married", IF(customer!H458=1, "Single", IF(customer!F458=1, "Divorced", IF(customer!I458=1, "Together", IF(customer!J458=1, "Widowed", "Unknown")))))</f>
        <v>Married</v>
      </c>
      <c r="G458" t="str">
        <f>IF(customer!K458=1,"Basic",IF(customer!L458=1,"Graduate",IF(customer!M458=1,"Master",IF(customer!N458=1,"PhD","Unknown"))))</f>
        <v>Graduate</v>
      </c>
      <c r="H458" t="s">
        <v>20</v>
      </c>
      <c r="I458">
        <f>VLOOKUP(customer!A458,sales_update!A:N,2,FALSE)</f>
        <v>61</v>
      </c>
      <c r="J458">
        <f xml:space="preserve"> VLOOKUP(customer!A458,sales_update!A:N,3,FALSE)</f>
        <v>1283</v>
      </c>
      <c r="K458">
        <f>VLOOKUP(customer!A458,sales_update!A:N,4,FALSE)</f>
        <v>24</v>
      </c>
      <c r="L458">
        <f>VLOOKUP(customer!A458,sales_update!A:N,5,FALSE)</f>
        <v>522</v>
      </c>
      <c r="M458">
        <f>VLOOKUP(customer!A458,sales_update!A:N,6,FALSE)</f>
        <v>476</v>
      </c>
      <c r="N458">
        <f>VLOOKUP(customer!A458,sales_update!A:N,7,FALSE)</f>
        <v>419</v>
      </c>
      <c r="O458">
        <f>VLOOKUP(customer!A458,sales_update!A:N,8,FALSE)</f>
        <v>469</v>
      </c>
      <c r="P458">
        <f>VLOOKUP(customer!A458,sales_update!A:N,9,FALSE)</f>
        <v>2255</v>
      </c>
      <c r="Q458">
        <f>VLOOKUP(customer!A458,sales_update!A:N,10,FALSE)</f>
        <v>2</v>
      </c>
      <c r="R458">
        <f>VLOOKUP(customer!A458,sales_update!A:N,11,FALSE)</f>
        <v>7</v>
      </c>
      <c r="S458">
        <f>VLOOKUP(customer!A458,sales_update!A:N,12,FALSE)</f>
        <v>6</v>
      </c>
      <c r="T458">
        <f>VLOOKUP(customer!A458,sales_update!A:N,13,FALSE)</f>
        <v>13</v>
      </c>
      <c r="U458">
        <f>VLOOKUP(customer!A458,sales_update!A:N,14,FALSE)</f>
        <v>4</v>
      </c>
      <c r="V458">
        <f>VLOOKUP(customer!A458,Marketing!A:I,2,FALSE)</f>
        <v>0</v>
      </c>
      <c r="W458">
        <f>VLOOKUP(customer!A458,Marketing!A:I,3,FALSE)</f>
        <v>0</v>
      </c>
      <c r="X458">
        <f>VLOOKUP(customer!A458,Marketing!A:I,4,FALSE)</f>
        <v>0</v>
      </c>
      <c r="Y458">
        <f>VLOOKUP(customer!A458,Marketing!A:I,5,FALSE)</f>
        <v>0</v>
      </c>
      <c r="Z458">
        <f>VLOOKUP(customer!A458,Marketing!A:I,6,FALSE)</f>
        <v>0</v>
      </c>
      <c r="AA458">
        <f>VLOOKUP(customer!A458,Marketing!A:I,7,FALSE)</f>
        <v>0</v>
      </c>
      <c r="AB458">
        <f>VLOOKUP(customer!A458,Marketing!A:I,8,FALSE)</f>
        <v>0</v>
      </c>
      <c r="AC458" s="1">
        <f>VLOOKUP(customer!A458,Marketing!A:I,9,FALSE)</f>
        <v>43671</v>
      </c>
    </row>
    <row r="459" spans="1:29" x14ac:dyDescent="0.3">
      <c r="A459">
        <v>1683</v>
      </c>
      <c r="B459">
        <v>171022</v>
      </c>
      <c r="C459">
        <v>0</v>
      </c>
      <c r="D459">
        <v>1</v>
      </c>
      <c r="E459">
        <v>42</v>
      </c>
      <c r="F459" t="str">
        <f>IF(customer!G459=1, "Married", IF(customer!H459=1, "Single", IF(customer!F459=1, "Divorced", IF(customer!I459=1, "Together", IF(customer!J459=1, "Widowed", "Unknown")))))</f>
        <v>Divorced</v>
      </c>
      <c r="G459" t="str">
        <f>IF(customer!K459=1,"Basic",IF(customer!L459=1,"Graduate",IF(customer!M459=1,"Master",IF(customer!N459=1,"PhD","Unknown"))))</f>
        <v>Graduate</v>
      </c>
      <c r="H459" t="s">
        <v>16</v>
      </c>
      <c r="I459">
        <f>VLOOKUP(customer!A459,sales_update!A:N,2,FALSE)</f>
        <v>30</v>
      </c>
      <c r="J459">
        <f xml:space="preserve"> VLOOKUP(customer!A459,sales_update!A:N,3,FALSE)</f>
        <v>2189</v>
      </c>
      <c r="K459">
        <f>VLOOKUP(customer!A459,sales_update!A:N,4,FALSE)</f>
        <v>29</v>
      </c>
      <c r="L459">
        <f>VLOOKUP(customer!A459,sales_update!A:N,5,FALSE)</f>
        <v>669</v>
      </c>
      <c r="M459">
        <f>VLOOKUP(customer!A459,sales_update!A:N,6,FALSE)</f>
        <v>0</v>
      </c>
      <c r="N459">
        <f>VLOOKUP(customer!A459,sales_update!A:N,7,FALSE)</f>
        <v>29</v>
      </c>
      <c r="O459">
        <f>VLOOKUP(customer!A459,sales_update!A:N,8,FALSE)</f>
        <v>583</v>
      </c>
      <c r="P459">
        <f>VLOOKUP(customer!A459,sales_update!A:N,9,FALSE)</f>
        <v>2333</v>
      </c>
      <c r="Q459">
        <f>VLOOKUP(customer!A459,sales_update!A:N,10,FALSE)</f>
        <v>3</v>
      </c>
      <c r="R459">
        <f>VLOOKUP(customer!A459,sales_update!A:N,11,FALSE)</f>
        <v>5</v>
      </c>
      <c r="S459">
        <f>VLOOKUP(customer!A459,sales_update!A:N,12,FALSE)</f>
        <v>2</v>
      </c>
      <c r="T459">
        <f>VLOOKUP(customer!A459,sales_update!A:N,13,FALSE)</f>
        <v>11</v>
      </c>
      <c r="U459">
        <f>VLOOKUP(customer!A459,sales_update!A:N,14,FALSE)</f>
        <v>8</v>
      </c>
      <c r="V459">
        <f>VLOOKUP(customer!A459,Marketing!A:I,2,FALSE)</f>
        <v>1</v>
      </c>
      <c r="W459">
        <f>VLOOKUP(customer!A459,Marketing!A:I,3,FALSE)</f>
        <v>0</v>
      </c>
      <c r="X459">
        <f>VLOOKUP(customer!A459,Marketing!A:I,4,FALSE)</f>
        <v>0</v>
      </c>
      <c r="Y459">
        <f>VLOOKUP(customer!A459,Marketing!A:I,5,FALSE)</f>
        <v>0</v>
      </c>
      <c r="Z459">
        <f>VLOOKUP(customer!A459,Marketing!A:I,6,FALSE)</f>
        <v>0</v>
      </c>
      <c r="AA459">
        <f>VLOOKUP(customer!A459,Marketing!A:I,7,FALSE)</f>
        <v>0</v>
      </c>
      <c r="AB459">
        <f>VLOOKUP(customer!A459,Marketing!A:I,8,FALSE)</f>
        <v>0</v>
      </c>
      <c r="AC459" s="1">
        <f>VLOOKUP(customer!A459,Marketing!A:I,9,FALSE)</f>
        <v>44030</v>
      </c>
    </row>
    <row r="460" spans="1:29" x14ac:dyDescent="0.3">
      <c r="A460">
        <v>1610</v>
      </c>
      <c r="B460">
        <v>170971</v>
      </c>
      <c r="C460">
        <v>0</v>
      </c>
      <c r="D460">
        <v>1</v>
      </c>
      <c r="E460">
        <v>60</v>
      </c>
      <c r="F460" t="str">
        <f>IF(customer!G460=1, "Married", IF(customer!H460=1, "Single", IF(customer!F460=1, "Divorced", IF(customer!I460=1, "Together", IF(customer!J460=1, "Widowed", "Unknown")))))</f>
        <v>Together</v>
      </c>
      <c r="G460" t="str">
        <f>IF(customer!K460=1,"Basic",IF(customer!L460=1,"Graduate",IF(customer!M460=1,"Master",IF(customer!N460=1,"PhD","Unknown"))))</f>
        <v>Graduate</v>
      </c>
      <c r="H460" t="s">
        <v>19</v>
      </c>
      <c r="I460">
        <f>VLOOKUP(customer!A460,sales_update!A:N,2,FALSE)</f>
        <v>28</v>
      </c>
      <c r="J460">
        <f xml:space="preserve"> VLOOKUP(customer!A460,sales_update!A:N,3,FALSE)</f>
        <v>2411</v>
      </c>
      <c r="K460">
        <f>VLOOKUP(customer!A460,sales_update!A:N,4,FALSE)</f>
        <v>41</v>
      </c>
      <c r="L460">
        <f>VLOOKUP(customer!A460,sales_update!A:N,5,FALSE)</f>
        <v>1378</v>
      </c>
      <c r="M460">
        <f>VLOOKUP(customer!A460,sales_update!A:N,6,FALSE)</f>
        <v>224</v>
      </c>
      <c r="N460">
        <f>VLOOKUP(customer!A460,sales_update!A:N,7,FALSE)</f>
        <v>301</v>
      </c>
      <c r="O460">
        <f>VLOOKUP(customer!A460,sales_update!A:N,8,FALSE)</f>
        <v>41</v>
      </c>
      <c r="P460">
        <f>VLOOKUP(customer!A460,sales_update!A:N,9,FALSE)</f>
        <v>4315</v>
      </c>
      <c r="Q460">
        <f>VLOOKUP(customer!A460,sales_update!A:N,10,FALSE)</f>
        <v>7</v>
      </c>
      <c r="R460">
        <f>VLOOKUP(customer!A460,sales_update!A:N,11,FALSE)</f>
        <v>11</v>
      </c>
      <c r="S460">
        <f>VLOOKUP(customer!A460,sales_update!A:N,12,FALSE)</f>
        <v>11</v>
      </c>
      <c r="T460">
        <f>VLOOKUP(customer!A460,sales_update!A:N,13,FALSE)</f>
        <v>5</v>
      </c>
      <c r="U460">
        <f>VLOOKUP(customer!A460,sales_update!A:N,14,FALSE)</f>
        <v>7</v>
      </c>
      <c r="V460">
        <f>VLOOKUP(customer!A460,Marketing!A:I,2,FALSE)</f>
        <v>0</v>
      </c>
      <c r="W460">
        <f>VLOOKUP(customer!A460,Marketing!A:I,3,FALSE)</f>
        <v>0</v>
      </c>
      <c r="X460">
        <f>VLOOKUP(customer!A460,Marketing!A:I,4,FALSE)</f>
        <v>0</v>
      </c>
      <c r="Y460">
        <f>VLOOKUP(customer!A460,Marketing!A:I,5,FALSE)</f>
        <v>0</v>
      </c>
      <c r="Z460">
        <f>VLOOKUP(customer!A460,Marketing!A:I,6,FALSE)</f>
        <v>0</v>
      </c>
      <c r="AA460">
        <f>VLOOKUP(customer!A460,Marketing!A:I,7,FALSE)</f>
        <v>0</v>
      </c>
      <c r="AB460">
        <f>VLOOKUP(customer!A460,Marketing!A:I,8,FALSE)</f>
        <v>1</v>
      </c>
      <c r="AC460" s="1">
        <f>VLOOKUP(customer!A460,Marketing!A:I,9,FALSE)</f>
        <v>43522</v>
      </c>
    </row>
    <row r="461" spans="1:29" x14ac:dyDescent="0.3">
      <c r="A461">
        <v>1202</v>
      </c>
      <c r="B461">
        <v>170951</v>
      </c>
      <c r="C461">
        <v>0</v>
      </c>
      <c r="D461">
        <v>0</v>
      </c>
      <c r="E461">
        <v>35</v>
      </c>
      <c r="F461" t="str">
        <f>IF(customer!G461=1, "Married", IF(customer!H461=1, "Single", IF(customer!F461=1, "Divorced", IF(customer!I461=1, "Together", IF(customer!J461=1, "Widowed", "Unknown")))))</f>
        <v>Married</v>
      </c>
      <c r="G461" t="str">
        <f>IF(customer!K461=1,"Basic",IF(customer!L461=1,"Graduate",IF(customer!M461=1,"Master",IF(customer!N461=1,"PhD","Unknown"))))</f>
        <v>Graduate</v>
      </c>
      <c r="H461" t="s">
        <v>19</v>
      </c>
      <c r="I461">
        <f>VLOOKUP(customer!A461,sales_update!A:N,2,FALSE)</f>
        <v>66</v>
      </c>
      <c r="J461">
        <f xml:space="preserve"> VLOOKUP(customer!A461,sales_update!A:N,3,FALSE)</f>
        <v>576</v>
      </c>
      <c r="K461">
        <f>VLOOKUP(customer!A461,sales_update!A:N,4,FALSE)</f>
        <v>24</v>
      </c>
      <c r="L461">
        <f>VLOOKUP(customer!A461,sales_update!A:N,5,FALSE)</f>
        <v>1335</v>
      </c>
      <c r="M461">
        <f>VLOOKUP(customer!A461,sales_update!A:N,6,FALSE)</f>
        <v>612</v>
      </c>
      <c r="N461">
        <f>VLOOKUP(customer!A461,sales_update!A:N,7,FALSE)</f>
        <v>210</v>
      </c>
      <c r="O461">
        <f>VLOOKUP(customer!A461,sales_update!A:N,8,FALSE)</f>
        <v>130</v>
      </c>
      <c r="P461">
        <f>VLOOKUP(customer!A461,sales_update!A:N,9,FALSE)</f>
        <v>2626</v>
      </c>
      <c r="Q461">
        <f>VLOOKUP(customer!A461,sales_update!A:N,10,FALSE)</f>
        <v>1</v>
      </c>
      <c r="R461">
        <f>VLOOKUP(customer!A461,sales_update!A:N,11,FALSE)</f>
        <v>3</v>
      </c>
      <c r="S461">
        <f>VLOOKUP(customer!A461,sales_update!A:N,12,FALSE)</f>
        <v>4</v>
      </c>
      <c r="T461">
        <f>VLOOKUP(customer!A461,sales_update!A:N,13,FALSE)</f>
        <v>9</v>
      </c>
      <c r="U461">
        <f>VLOOKUP(customer!A461,sales_update!A:N,14,FALSE)</f>
        <v>1</v>
      </c>
      <c r="V461">
        <f>VLOOKUP(customer!A461,Marketing!A:I,2,FALSE)</f>
        <v>0</v>
      </c>
      <c r="W461">
        <f>VLOOKUP(customer!A461,Marketing!A:I,3,FALSE)</f>
        <v>0</v>
      </c>
      <c r="X461">
        <f>VLOOKUP(customer!A461,Marketing!A:I,4,FALSE)</f>
        <v>0</v>
      </c>
      <c r="Y461">
        <f>VLOOKUP(customer!A461,Marketing!A:I,5,FALSE)</f>
        <v>0</v>
      </c>
      <c r="Z461">
        <f>VLOOKUP(customer!A461,Marketing!A:I,6,FALSE)</f>
        <v>0</v>
      </c>
      <c r="AA461">
        <f>VLOOKUP(customer!A461,Marketing!A:I,7,FALSE)</f>
        <v>0</v>
      </c>
      <c r="AB461">
        <f>VLOOKUP(customer!A461,Marketing!A:I,8,FALSE)</f>
        <v>0</v>
      </c>
      <c r="AC461" s="1">
        <f>VLOOKUP(customer!A461,Marketing!A:I,9,FALSE)</f>
        <v>43747</v>
      </c>
    </row>
    <row r="462" spans="1:29" x14ac:dyDescent="0.3">
      <c r="A462">
        <v>2896</v>
      </c>
      <c r="B462">
        <v>170932</v>
      </c>
      <c r="C462">
        <v>0</v>
      </c>
      <c r="D462">
        <v>1</v>
      </c>
      <c r="E462">
        <v>48</v>
      </c>
      <c r="F462" t="str">
        <f>IF(customer!G462=1, "Married", IF(customer!H462=1, "Single", IF(customer!F462=1, "Divorced", IF(customer!I462=1, "Together", IF(customer!J462=1, "Widowed", "Unknown")))))</f>
        <v>Married</v>
      </c>
      <c r="G462" t="str">
        <f>IF(customer!K462=1,"Basic",IF(customer!L462=1,"Graduate",IF(customer!M462=1,"Master",IF(customer!N462=1,"PhD","Unknown"))))</f>
        <v>Unknown</v>
      </c>
      <c r="H462" t="s">
        <v>20</v>
      </c>
      <c r="I462">
        <f>VLOOKUP(customer!A462,sales_update!A:N,2,FALSE)</f>
        <v>57</v>
      </c>
      <c r="J462">
        <f xml:space="preserve"> VLOOKUP(customer!A462,sales_update!A:N,3,FALSE)</f>
        <v>482</v>
      </c>
      <c r="K462">
        <f>VLOOKUP(customer!A462,sales_update!A:N,4,FALSE)</f>
        <v>465</v>
      </c>
      <c r="L462">
        <f>VLOOKUP(customer!A462,sales_update!A:N,5,FALSE)</f>
        <v>241</v>
      </c>
      <c r="M462">
        <f>VLOOKUP(customer!A462,sales_update!A:N,6,FALSE)</f>
        <v>111</v>
      </c>
      <c r="N462">
        <f>VLOOKUP(customer!A462,sales_update!A:N,7,FALSE)</f>
        <v>446</v>
      </c>
      <c r="O462">
        <f>VLOOKUP(customer!A462,sales_update!A:N,8,FALSE)</f>
        <v>446</v>
      </c>
      <c r="P462">
        <f>VLOOKUP(customer!A462,sales_update!A:N,9,FALSE)</f>
        <v>1299</v>
      </c>
      <c r="Q462">
        <f>VLOOKUP(customer!A462,sales_update!A:N,10,FALSE)</f>
        <v>2</v>
      </c>
      <c r="R462">
        <f>VLOOKUP(customer!A462,sales_update!A:N,11,FALSE)</f>
        <v>6</v>
      </c>
      <c r="S462">
        <f>VLOOKUP(customer!A462,sales_update!A:N,12,FALSE)</f>
        <v>2</v>
      </c>
      <c r="T462">
        <f>VLOOKUP(customer!A462,sales_update!A:N,13,FALSE)</f>
        <v>12</v>
      </c>
      <c r="U462">
        <f>VLOOKUP(customer!A462,sales_update!A:N,14,FALSE)</f>
        <v>3</v>
      </c>
      <c r="V462">
        <f>VLOOKUP(customer!A462,Marketing!A:I,2,FALSE)</f>
        <v>0</v>
      </c>
      <c r="W462">
        <f>VLOOKUP(customer!A462,Marketing!A:I,3,FALSE)</f>
        <v>0</v>
      </c>
      <c r="X462">
        <f>VLOOKUP(customer!A462,Marketing!A:I,4,FALSE)</f>
        <v>0</v>
      </c>
      <c r="Y462">
        <f>VLOOKUP(customer!A462,Marketing!A:I,5,FALSE)</f>
        <v>0</v>
      </c>
      <c r="Z462">
        <f>VLOOKUP(customer!A462,Marketing!A:I,6,FALSE)</f>
        <v>0</v>
      </c>
      <c r="AA462">
        <f>VLOOKUP(customer!A462,Marketing!A:I,7,FALSE)</f>
        <v>0</v>
      </c>
      <c r="AB462">
        <f>VLOOKUP(customer!A462,Marketing!A:I,8,FALSE)</f>
        <v>0</v>
      </c>
      <c r="AC462" s="1">
        <f>VLOOKUP(customer!A462,Marketing!A:I,9,FALSE)</f>
        <v>44007</v>
      </c>
    </row>
    <row r="463" spans="1:29" x14ac:dyDescent="0.3">
      <c r="A463">
        <v>1997</v>
      </c>
      <c r="B463">
        <v>170924</v>
      </c>
      <c r="C463">
        <v>0</v>
      </c>
      <c r="D463">
        <v>0</v>
      </c>
      <c r="E463">
        <v>55</v>
      </c>
      <c r="F463" t="str">
        <f>IF(customer!G463=1, "Married", IF(customer!H463=1, "Single", IF(customer!F463=1, "Divorced", IF(customer!I463=1, "Together", IF(customer!J463=1, "Widowed", "Unknown")))))</f>
        <v>Married</v>
      </c>
      <c r="G463" t="str">
        <f>IF(customer!K463=1,"Basic",IF(customer!L463=1,"Graduate",IF(customer!M463=1,"Master",IF(customer!N463=1,"PhD","Unknown"))))</f>
        <v>Unknown</v>
      </c>
      <c r="H463" t="s">
        <v>15</v>
      </c>
      <c r="I463">
        <f>VLOOKUP(customer!A463,sales_update!A:N,2,FALSE)</f>
        <v>41</v>
      </c>
      <c r="J463">
        <f xml:space="preserve"> VLOOKUP(customer!A463,sales_update!A:N,3,FALSE)</f>
        <v>1530</v>
      </c>
      <c r="K463">
        <f>VLOOKUP(customer!A463,sales_update!A:N,4,FALSE)</f>
        <v>275</v>
      </c>
      <c r="L463">
        <f>VLOOKUP(customer!A463,sales_update!A:N,5,FALSE)</f>
        <v>612</v>
      </c>
      <c r="M463">
        <f>VLOOKUP(customer!A463,sales_update!A:N,6,FALSE)</f>
        <v>318</v>
      </c>
      <c r="N463">
        <f>VLOOKUP(customer!A463,sales_update!A:N,7,FALSE)</f>
        <v>366</v>
      </c>
      <c r="O463">
        <f>VLOOKUP(customer!A463,sales_update!A:N,8,FALSE)</f>
        <v>183</v>
      </c>
      <c r="P463">
        <f>VLOOKUP(customer!A463,sales_update!A:N,9,FALSE)</f>
        <v>2918</v>
      </c>
      <c r="Q463">
        <f>VLOOKUP(customer!A463,sales_update!A:N,10,FALSE)</f>
        <v>1</v>
      </c>
      <c r="R463">
        <f>VLOOKUP(customer!A463,sales_update!A:N,11,FALSE)</f>
        <v>6</v>
      </c>
      <c r="S463">
        <f>VLOOKUP(customer!A463,sales_update!A:N,12,FALSE)</f>
        <v>6</v>
      </c>
      <c r="T463">
        <f>VLOOKUP(customer!A463,sales_update!A:N,13,FALSE)</f>
        <v>7</v>
      </c>
      <c r="U463">
        <f>VLOOKUP(customer!A463,sales_update!A:N,14,FALSE)</f>
        <v>3</v>
      </c>
      <c r="V463">
        <f>VLOOKUP(customer!A463,Marketing!A:I,2,FALSE)</f>
        <v>0</v>
      </c>
      <c r="W463">
        <f>VLOOKUP(customer!A463,Marketing!A:I,3,FALSE)</f>
        <v>0</v>
      </c>
      <c r="X463">
        <f>VLOOKUP(customer!A463,Marketing!A:I,4,FALSE)</f>
        <v>1</v>
      </c>
      <c r="Y463">
        <f>VLOOKUP(customer!A463,Marketing!A:I,5,FALSE)</f>
        <v>0</v>
      </c>
      <c r="Z463">
        <f>VLOOKUP(customer!A463,Marketing!A:I,6,FALSE)</f>
        <v>0</v>
      </c>
      <c r="AA463">
        <f>VLOOKUP(customer!A463,Marketing!A:I,7,FALSE)</f>
        <v>0</v>
      </c>
      <c r="AB463">
        <f>VLOOKUP(customer!A463,Marketing!A:I,8,FALSE)</f>
        <v>0</v>
      </c>
      <c r="AC463" s="1">
        <f>VLOOKUP(customer!A463,Marketing!A:I,9,FALSE)</f>
        <v>44085</v>
      </c>
    </row>
    <row r="464" spans="1:29" x14ac:dyDescent="0.3">
      <c r="A464">
        <v>2031</v>
      </c>
      <c r="B464">
        <v>170924</v>
      </c>
      <c r="C464">
        <v>0</v>
      </c>
      <c r="D464">
        <v>0</v>
      </c>
      <c r="E464">
        <v>55</v>
      </c>
      <c r="F464" t="str">
        <f>IF(customer!G464=1, "Married", IF(customer!H464=1, "Single", IF(customer!F464=1, "Divorced", IF(customer!I464=1, "Together", IF(customer!J464=1, "Widowed", "Unknown")))))</f>
        <v>Married</v>
      </c>
      <c r="G464" t="str">
        <f>IF(customer!K464=1,"Basic",IF(customer!L464=1,"Graduate",IF(customer!M464=1,"Master",IF(customer!N464=1,"PhD","Unknown"))))</f>
        <v>Unknown</v>
      </c>
      <c r="H464" t="s">
        <v>16</v>
      </c>
      <c r="I464">
        <f>VLOOKUP(customer!A464,sales_update!A:N,2,FALSE)</f>
        <v>41</v>
      </c>
      <c r="J464">
        <f xml:space="preserve"> VLOOKUP(customer!A464,sales_update!A:N,3,FALSE)</f>
        <v>1530</v>
      </c>
      <c r="K464">
        <f>VLOOKUP(customer!A464,sales_update!A:N,4,FALSE)</f>
        <v>275</v>
      </c>
      <c r="L464">
        <f>VLOOKUP(customer!A464,sales_update!A:N,5,FALSE)</f>
        <v>612</v>
      </c>
      <c r="M464">
        <f>VLOOKUP(customer!A464,sales_update!A:N,6,FALSE)</f>
        <v>318</v>
      </c>
      <c r="N464">
        <f>VLOOKUP(customer!A464,sales_update!A:N,7,FALSE)</f>
        <v>366</v>
      </c>
      <c r="O464">
        <f>VLOOKUP(customer!A464,sales_update!A:N,8,FALSE)</f>
        <v>183</v>
      </c>
      <c r="P464">
        <f>VLOOKUP(customer!A464,sales_update!A:N,9,FALSE)</f>
        <v>2918</v>
      </c>
      <c r="Q464">
        <f>VLOOKUP(customer!A464,sales_update!A:N,10,FALSE)</f>
        <v>1</v>
      </c>
      <c r="R464">
        <f>VLOOKUP(customer!A464,sales_update!A:N,11,FALSE)</f>
        <v>6</v>
      </c>
      <c r="S464">
        <f>VLOOKUP(customer!A464,sales_update!A:N,12,FALSE)</f>
        <v>6</v>
      </c>
      <c r="T464">
        <f>VLOOKUP(customer!A464,sales_update!A:N,13,FALSE)</f>
        <v>7</v>
      </c>
      <c r="U464">
        <f>VLOOKUP(customer!A464,sales_update!A:N,14,FALSE)</f>
        <v>3</v>
      </c>
      <c r="V464">
        <f>VLOOKUP(customer!A464,Marketing!A:I,2,FALSE)</f>
        <v>0</v>
      </c>
      <c r="W464">
        <f>VLOOKUP(customer!A464,Marketing!A:I,3,FALSE)</f>
        <v>0</v>
      </c>
      <c r="X464">
        <f>VLOOKUP(customer!A464,Marketing!A:I,4,FALSE)</f>
        <v>1</v>
      </c>
      <c r="Y464">
        <f>VLOOKUP(customer!A464,Marketing!A:I,5,FALSE)</f>
        <v>0</v>
      </c>
      <c r="Z464">
        <f>VLOOKUP(customer!A464,Marketing!A:I,6,FALSE)</f>
        <v>0</v>
      </c>
      <c r="AA464">
        <f>VLOOKUP(customer!A464,Marketing!A:I,7,FALSE)</f>
        <v>0</v>
      </c>
      <c r="AB464">
        <f>VLOOKUP(customer!A464,Marketing!A:I,8,FALSE)</f>
        <v>0</v>
      </c>
      <c r="AC464" s="1">
        <f>VLOOKUP(customer!A464,Marketing!A:I,9,FALSE)</f>
        <v>44085</v>
      </c>
    </row>
    <row r="465" spans="1:29" x14ac:dyDescent="0.3">
      <c r="A465">
        <v>1299</v>
      </c>
      <c r="B465">
        <v>170893</v>
      </c>
      <c r="C465">
        <v>0</v>
      </c>
      <c r="D465">
        <v>0</v>
      </c>
      <c r="E465">
        <v>44</v>
      </c>
      <c r="F465" t="str">
        <f>IF(customer!G465=1, "Married", IF(customer!H465=1, "Single", IF(customer!F465=1, "Divorced", IF(customer!I465=1, "Together", IF(customer!J465=1, "Widowed", "Unknown")))))</f>
        <v>Single</v>
      </c>
      <c r="G465" t="str">
        <f>IF(customer!K465=1,"Basic",IF(customer!L465=1,"Graduate",IF(customer!M465=1,"Master",IF(customer!N465=1,"PhD","Unknown"))))</f>
        <v>Master</v>
      </c>
      <c r="H465" t="s">
        <v>16</v>
      </c>
      <c r="I465">
        <f>VLOOKUP(customer!A465,sales_update!A:N,2,FALSE)</f>
        <v>42</v>
      </c>
      <c r="J465">
        <f xml:space="preserve"> VLOOKUP(customer!A465,sales_update!A:N,3,FALSE)</f>
        <v>1851</v>
      </c>
      <c r="K465">
        <f>VLOOKUP(customer!A465,sales_update!A:N,4,FALSE)</f>
        <v>106</v>
      </c>
      <c r="L465">
        <f>VLOOKUP(customer!A465,sales_update!A:N,5,FALSE)</f>
        <v>1352</v>
      </c>
      <c r="M465">
        <f>VLOOKUP(customer!A465,sales_update!A:N,6,FALSE)</f>
        <v>186</v>
      </c>
      <c r="N465">
        <f>VLOOKUP(customer!A465,sales_update!A:N,7,FALSE)</f>
        <v>106</v>
      </c>
      <c r="O465">
        <f>VLOOKUP(customer!A465,sales_update!A:N,8,FALSE)</f>
        <v>34</v>
      </c>
      <c r="P465">
        <f>VLOOKUP(customer!A465,sales_update!A:N,9,FALSE)</f>
        <v>3568</v>
      </c>
      <c r="Q465">
        <f>VLOOKUP(customer!A465,sales_update!A:N,10,FALSE)</f>
        <v>1</v>
      </c>
      <c r="R465">
        <f>VLOOKUP(customer!A465,sales_update!A:N,11,FALSE)</f>
        <v>6</v>
      </c>
      <c r="S465">
        <f>VLOOKUP(customer!A465,sales_update!A:N,12,FALSE)</f>
        <v>6</v>
      </c>
      <c r="T465">
        <f>VLOOKUP(customer!A465,sales_update!A:N,13,FALSE)</f>
        <v>10</v>
      </c>
      <c r="U465">
        <f>VLOOKUP(customer!A465,sales_update!A:N,14,FALSE)</f>
        <v>3</v>
      </c>
      <c r="V465">
        <f>VLOOKUP(customer!A465,Marketing!A:I,2,FALSE)</f>
        <v>0</v>
      </c>
      <c r="W465">
        <f>VLOOKUP(customer!A465,Marketing!A:I,3,FALSE)</f>
        <v>0</v>
      </c>
      <c r="X465">
        <f>VLOOKUP(customer!A465,Marketing!A:I,4,FALSE)</f>
        <v>0</v>
      </c>
      <c r="Y465">
        <f>VLOOKUP(customer!A465,Marketing!A:I,5,FALSE)</f>
        <v>0</v>
      </c>
      <c r="Z465">
        <f>VLOOKUP(customer!A465,Marketing!A:I,6,FALSE)</f>
        <v>0</v>
      </c>
      <c r="AA465">
        <f>VLOOKUP(customer!A465,Marketing!A:I,7,FALSE)</f>
        <v>0</v>
      </c>
      <c r="AB465">
        <f>VLOOKUP(customer!A465,Marketing!A:I,8,FALSE)</f>
        <v>0</v>
      </c>
      <c r="AC465" s="1">
        <f>VLOOKUP(customer!A465,Marketing!A:I,9,FALSE)</f>
        <v>43660</v>
      </c>
    </row>
    <row r="466" spans="1:29" x14ac:dyDescent="0.3">
      <c r="A466">
        <v>2838</v>
      </c>
      <c r="B466">
        <v>170886</v>
      </c>
      <c r="C466">
        <v>1</v>
      </c>
      <c r="D466">
        <v>0</v>
      </c>
      <c r="E466">
        <v>49</v>
      </c>
      <c r="F466" t="str">
        <f>IF(customer!G466=1, "Married", IF(customer!H466=1, "Single", IF(customer!F466=1, "Divorced", IF(customer!I466=1, "Together", IF(customer!J466=1, "Widowed", "Unknown")))))</f>
        <v>Married</v>
      </c>
      <c r="G466" t="str">
        <f>IF(customer!K466=1,"Basic",IF(customer!L466=1,"Graduate",IF(customer!M466=1,"Master",IF(customer!N466=1,"PhD","Unknown"))))</f>
        <v>Graduate</v>
      </c>
      <c r="H466" t="s">
        <v>17</v>
      </c>
      <c r="I466">
        <f>VLOOKUP(customer!A466,sales_update!A:N,2,FALSE)</f>
        <v>65</v>
      </c>
      <c r="J466">
        <f xml:space="preserve"> VLOOKUP(customer!A466,sales_update!A:N,3,FALSE)</f>
        <v>981</v>
      </c>
      <c r="K466">
        <f>VLOOKUP(customer!A466,sales_update!A:N,4,FALSE)</f>
        <v>169</v>
      </c>
      <c r="L466">
        <f>VLOOKUP(customer!A466,sales_update!A:N,5,FALSE)</f>
        <v>576</v>
      </c>
      <c r="M466">
        <f>VLOOKUP(customer!A466,sales_update!A:N,6,FALSE)</f>
        <v>248</v>
      </c>
      <c r="N466">
        <f>VLOOKUP(customer!A466,sales_update!A:N,7,FALSE)</f>
        <v>212</v>
      </c>
      <c r="O466">
        <f>VLOOKUP(customer!A466,sales_update!A:N,8,FALSE)</f>
        <v>128</v>
      </c>
      <c r="P466">
        <f>VLOOKUP(customer!A466,sales_update!A:N,9,FALSE)</f>
        <v>2059</v>
      </c>
      <c r="Q466">
        <f>VLOOKUP(customer!A466,sales_update!A:N,10,FALSE)</f>
        <v>1</v>
      </c>
      <c r="R466">
        <f>VLOOKUP(customer!A466,sales_update!A:N,11,FALSE)</f>
        <v>5</v>
      </c>
      <c r="S466">
        <f>VLOOKUP(customer!A466,sales_update!A:N,12,FALSE)</f>
        <v>4</v>
      </c>
      <c r="T466">
        <f>VLOOKUP(customer!A466,sales_update!A:N,13,FALSE)</f>
        <v>4</v>
      </c>
      <c r="U466">
        <f>VLOOKUP(customer!A466,sales_update!A:N,14,FALSE)</f>
        <v>2</v>
      </c>
      <c r="V466">
        <f>VLOOKUP(customer!A466,Marketing!A:I,2,FALSE)</f>
        <v>0</v>
      </c>
      <c r="W466">
        <f>VLOOKUP(customer!A466,Marketing!A:I,3,FALSE)</f>
        <v>0</v>
      </c>
      <c r="X466">
        <f>VLOOKUP(customer!A466,Marketing!A:I,4,FALSE)</f>
        <v>0</v>
      </c>
      <c r="Y466">
        <f>VLOOKUP(customer!A466,Marketing!A:I,5,FALSE)</f>
        <v>0</v>
      </c>
      <c r="Z466">
        <f>VLOOKUP(customer!A466,Marketing!A:I,6,FALSE)</f>
        <v>0</v>
      </c>
      <c r="AA466">
        <f>VLOOKUP(customer!A466,Marketing!A:I,7,FALSE)</f>
        <v>0</v>
      </c>
      <c r="AB466">
        <f>VLOOKUP(customer!A466,Marketing!A:I,8,FALSE)</f>
        <v>0</v>
      </c>
      <c r="AC466" s="1">
        <f>VLOOKUP(customer!A466,Marketing!A:I,9,FALSE)</f>
        <v>43910</v>
      </c>
    </row>
    <row r="467" spans="1:29" x14ac:dyDescent="0.3">
      <c r="A467">
        <v>2410</v>
      </c>
      <c r="B467">
        <v>170844</v>
      </c>
      <c r="C467">
        <v>1</v>
      </c>
      <c r="D467">
        <v>1</v>
      </c>
      <c r="E467">
        <v>53</v>
      </c>
      <c r="F467" t="str">
        <f>IF(customer!G467=1, "Married", IF(customer!H467=1, "Single", IF(customer!F467=1, "Divorced", IF(customer!I467=1, "Together", IF(customer!J467=1, "Widowed", "Unknown")))))</f>
        <v>Divorced</v>
      </c>
      <c r="G467" t="str">
        <f>IF(customer!K467=1,"Basic",IF(customer!L467=1,"Graduate",IF(customer!M467=1,"Master",IF(customer!N467=1,"PhD","Unknown"))))</f>
        <v>Graduate</v>
      </c>
      <c r="H467" t="s">
        <v>20</v>
      </c>
      <c r="I467">
        <f>VLOOKUP(customer!A467,sales_update!A:N,2,FALSE)</f>
        <v>16</v>
      </c>
      <c r="J467">
        <f xml:space="preserve"> VLOOKUP(customer!A467,sales_update!A:N,3,FALSE)</f>
        <v>311</v>
      </c>
      <c r="K467">
        <f>VLOOKUP(customer!A467,sales_update!A:N,4,FALSE)</f>
        <v>63</v>
      </c>
      <c r="L467">
        <f>VLOOKUP(customer!A467,sales_update!A:N,5,FALSE)</f>
        <v>162</v>
      </c>
      <c r="M467">
        <f>VLOOKUP(customer!A467,sales_update!A:N,6,FALSE)</f>
        <v>7</v>
      </c>
      <c r="N467">
        <f>VLOOKUP(customer!A467,sales_update!A:N,7,FALSE)</f>
        <v>162</v>
      </c>
      <c r="O467">
        <f>VLOOKUP(customer!A467,sales_update!A:N,8,FALSE)</f>
        <v>5</v>
      </c>
      <c r="P467">
        <f>VLOOKUP(customer!A467,sales_update!A:N,9,FALSE)</f>
        <v>699</v>
      </c>
      <c r="Q467">
        <f>VLOOKUP(customer!A467,sales_update!A:N,10,FALSE)</f>
        <v>5</v>
      </c>
      <c r="R467">
        <f>VLOOKUP(customer!A467,sales_update!A:N,11,FALSE)</f>
        <v>6</v>
      </c>
      <c r="S467">
        <f>VLOOKUP(customer!A467,sales_update!A:N,12,FALSE)</f>
        <v>1</v>
      </c>
      <c r="T467">
        <f>VLOOKUP(customer!A467,sales_update!A:N,13,FALSE)</f>
        <v>5</v>
      </c>
      <c r="U467">
        <f>VLOOKUP(customer!A467,sales_update!A:N,14,FALSE)</f>
        <v>7</v>
      </c>
      <c r="V467">
        <f>VLOOKUP(customer!A467,Marketing!A:I,2,FALSE)</f>
        <v>0</v>
      </c>
      <c r="W467">
        <f>VLOOKUP(customer!A467,Marketing!A:I,3,FALSE)</f>
        <v>0</v>
      </c>
      <c r="X467">
        <f>VLOOKUP(customer!A467,Marketing!A:I,4,FALSE)</f>
        <v>0</v>
      </c>
      <c r="Y467">
        <f>VLOOKUP(customer!A467,Marketing!A:I,5,FALSE)</f>
        <v>0</v>
      </c>
      <c r="Z467">
        <f>VLOOKUP(customer!A467,Marketing!A:I,6,FALSE)</f>
        <v>0</v>
      </c>
      <c r="AA467">
        <f>VLOOKUP(customer!A467,Marketing!A:I,7,FALSE)</f>
        <v>0</v>
      </c>
      <c r="AB467">
        <f>VLOOKUP(customer!A467,Marketing!A:I,8,FALSE)</f>
        <v>0</v>
      </c>
      <c r="AC467" s="1">
        <f>VLOOKUP(customer!A467,Marketing!A:I,9,FALSE)</f>
        <v>43926</v>
      </c>
    </row>
    <row r="468" spans="1:29" x14ac:dyDescent="0.3">
      <c r="A468">
        <v>1437</v>
      </c>
      <c r="B468">
        <v>170829</v>
      </c>
      <c r="C468">
        <v>1</v>
      </c>
      <c r="D468">
        <v>1</v>
      </c>
      <c r="E468">
        <v>40</v>
      </c>
      <c r="F468" t="str">
        <f>IF(customer!G468=1, "Married", IF(customer!H468=1, "Single", IF(customer!F468=1, "Divorced", IF(customer!I468=1, "Together", IF(customer!J468=1, "Widowed", "Unknown")))))</f>
        <v>Married</v>
      </c>
      <c r="G468" t="str">
        <f>IF(customer!K468=1,"Basic",IF(customer!L468=1,"Graduate",IF(customer!M468=1,"Master",IF(customer!N468=1,"PhD","Unknown"))))</f>
        <v>Unknown</v>
      </c>
      <c r="H468" t="s">
        <v>16</v>
      </c>
      <c r="I468">
        <f>VLOOKUP(customer!A468,sales_update!A:N,2,FALSE)</f>
        <v>87</v>
      </c>
      <c r="J468">
        <f xml:space="preserve"> VLOOKUP(customer!A468,sales_update!A:N,3,FALSE)</f>
        <v>340</v>
      </c>
      <c r="K468">
        <f>VLOOKUP(customer!A468,sales_update!A:N,4,FALSE)</f>
        <v>169</v>
      </c>
      <c r="L468">
        <f>VLOOKUP(customer!A468,sales_update!A:N,5,FALSE)</f>
        <v>256</v>
      </c>
      <c r="M468">
        <f>VLOOKUP(customer!A468,sales_update!A:N,6,FALSE)</f>
        <v>174</v>
      </c>
      <c r="N468">
        <f>VLOOKUP(customer!A468,sales_update!A:N,7,FALSE)</f>
        <v>46</v>
      </c>
      <c r="O468">
        <f>VLOOKUP(customer!A468,sales_update!A:N,8,FALSE)</f>
        <v>55</v>
      </c>
      <c r="P468">
        <f>VLOOKUP(customer!A468,sales_update!A:N,9,FALSE)</f>
        <v>929</v>
      </c>
      <c r="Q468">
        <f>VLOOKUP(customer!A468,sales_update!A:N,10,FALSE)</f>
        <v>2</v>
      </c>
      <c r="R468">
        <f>VLOOKUP(customer!A468,sales_update!A:N,11,FALSE)</f>
        <v>4</v>
      </c>
      <c r="S468">
        <f>VLOOKUP(customer!A468,sales_update!A:N,12,FALSE)</f>
        <v>2</v>
      </c>
      <c r="T468">
        <f>VLOOKUP(customer!A468,sales_update!A:N,13,FALSE)</f>
        <v>8</v>
      </c>
      <c r="U468">
        <f>VLOOKUP(customer!A468,sales_update!A:N,14,FALSE)</f>
        <v>3</v>
      </c>
      <c r="V468">
        <f>VLOOKUP(customer!A468,Marketing!A:I,2,FALSE)</f>
        <v>0</v>
      </c>
      <c r="W468">
        <f>VLOOKUP(customer!A468,Marketing!A:I,3,FALSE)</f>
        <v>0</v>
      </c>
      <c r="X468">
        <f>VLOOKUP(customer!A468,Marketing!A:I,4,FALSE)</f>
        <v>0</v>
      </c>
      <c r="Y468">
        <f>VLOOKUP(customer!A468,Marketing!A:I,5,FALSE)</f>
        <v>0</v>
      </c>
      <c r="Z468">
        <f>VLOOKUP(customer!A468,Marketing!A:I,6,FALSE)</f>
        <v>0</v>
      </c>
      <c r="AA468">
        <f>VLOOKUP(customer!A468,Marketing!A:I,7,FALSE)</f>
        <v>0</v>
      </c>
      <c r="AB468">
        <f>VLOOKUP(customer!A468,Marketing!A:I,8,FALSE)</f>
        <v>0</v>
      </c>
      <c r="AC468" s="1">
        <f>VLOOKUP(customer!A468,Marketing!A:I,9,FALSE)</f>
        <v>43958</v>
      </c>
    </row>
    <row r="469" spans="1:29" x14ac:dyDescent="0.3">
      <c r="A469">
        <v>2920</v>
      </c>
      <c r="B469">
        <v>170792</v>
      </c>
      <c r="C469">
        <v>0</v>
      </c>
      <c r="D469">
        <v>0</v>
      </c>
      <c r="E469">
        <v>69</v>
      </c>
      <c r="F469" t="str">
        <f>IF(customer!G469=1, "Married", IF(customer!H469=1, "Single", IF(customer!F469=1, "Divorced", IF(customer!I469=1, "Together", IF(customer!J469=1, "Widowed", "Unknown")))))</f>
        <v>Widowed</v>
      </c>
      <c r="G469" t="str">
        <f>IF(customer!K469=1,"Basic",IF(customer!L469=1,"Graduate",IF(customer!M469=1,"Master",IF(customer!N469=1,"PhD","Unknown"))))</f>
        <v>Graduate</v>
      </c>
      <c r="H469" t="s">
        <v>20</v>
      </c>
      <c r="I469">
        <f>VLOOKUP(customer!A469,sales_update!A:N,2,FALSE)</f>
        <v>82</v>
      </c>
      <c r="J469">
        <f xml:space="preserve"> VLOOKUP(customer!A469,sales_update!A:N,3,FALSE)</f>
        <v>830</v>
      </c>
      <c r="K469">
        <f>VLOOKUP(customer!A469,sales_update!A:N,4,FALSE)</f>
        <v>109</v>
      </c>
      <c r="L469">
        <f>VLOOKUP(customer!A469,sales_update!A:N,5,FALSE)</f>
        <v>1578</v>
      </c>
      <c r="M469">
        <f>VLOOKUP(customer!A469,sales_update!A:N,6,FALSE)</f>
        <v>251</v>
      </c>
      <c r="N469">
        <f>VLOOKUP(customer!A469,sales_update!A:N,7,FALSE)</f>
        <v>27</v>
      </c>
      <c r="O469">
        <f>VLOOKUP(customer!A469,sales_update!A:N,8,FALSE)</f>
        <v>275</v>
      </c>
      <c r="P469">
        <f>VLOOKUP(customer!A469,sales_update!A:N,9,FALSE)</f>
        <v>2519</v>
      </c>
      <c r="Q469">
        <f>VLOOKUP(customer!A469,sales_update!A:N,10,FALSE)</f>
        <v>2</v>
      </c>
      <c r="R469">
        <f>VLOOKUP(customer!A469,sales_update!A:N,11,FALSE)</f>
        <v>3</v>
      </c>
      <c r="S469">
        <f>VLOOKUP(customer!A469,sales_update!A:N,12,FALSE)</f>
        <v>4</v>
      </c>
      <c r="T469">
        <f>VLOOKUP(customer!A469,sales_update!A:N,13,FALSE)</f>
        <v>10</v>
      </c>
      <c r="U469">
        <f>VLOOKUP(customer!A469,sales_update!A:N,14,FALSE)</f>
        <v>3</v>
      </c>
      <c r="V469">
        <f>VLOOKUP(customer!A469,Marketing!A:I,2,FALSE)</f>
        <v>0</v>
      </c>
      <c r="W469">
        <f>VLOOKUP(customer!A469,Marketing!A:I,3,FALSE)</f>
        <v>0</v>
      </c>
      <c r="X469">
        <f>VLOOKUP(customer!A469,Marketing!A:I,4,FALSE)</f>
        <v>0</v>
      </c>
      <c r="Y469">
        <f>VLOOKUP(customer!A469,Marketing!A:I,5,FALSE)</f>
        <v>0</v>
      </c>
      <c r="Z469">
        <f>VLOOKUP(customer!A469,Marketing!A:I,6,FALSE)</f>
        <v>0</v>
      </c>
      <c r="AA469">
        <f>VLOOKUP(customer!A469,Marketing!A:I,7,FALSE)</f>
        <v>0</v>
      </c>
      <c r="AB469">
        <f>VLOOKUP(customer!A469,Marketing!A:I,8,FALSE)</f>
        <v>0</v>
      </c>
      <c r="AC469" s="1">
        <f>VLOOKUP(customer!A469,Marketing!A:I,9,FALSE)</f>
        <v>43660</v>
      </c>
    </row>
    <row r="470" spans="1:29" x14ac:dyDescent="0.3">
      <c r="A470">
        <v>1378</v>
      </c>
      <c r="B470">
        <v>170777</v>
      </c>
      <c r="C470">
        <v>0</v>
      </c>
      <c r="D470">
        <v>1</v>
      </c>
      <c r="E470">
        <v>52</v>
      </c>
      <c r="F470" t="str">
        <f>IF(customer!G470=1, "Married", IF(customer!H470=1, "Single", IF(customer!F470=1, "Divorced", IF(customer!I470=1, "Together", IF(customer!J470=1, "Widowed", "Unknown")))))</f>
        <v>Married</v>
      </c>
      <c r="G470" t="str">
        <f>IF(customer!K470=1,"Basic",IF(customer!L470=1,"Graduate",IF(customer!M470=1,"Master",IF(customer!N470=1,"PhD","Unknown"))))</f>
        <v>Master</v>
      </c>
      <c r="H470" t="s">
        <v>20</v>
      </c>
      <c r="I470">
        <f>VLOOKUP(customer!A470,sales_update!A:N,2,FALSE)</f>
        <v>80</v>
      </c>
      <c r="J470">
        <f xml:space="preserve"> VLOOKUP(customer!A470,sales_update!A:N,3,FALSE)</f>
        <v>1337</v>
      </c>
      <c r="K470">
        <f>VLOOKUP(customer!A470,sales_update!A:N,4,FALSE)</f>
        <v>84</v>
      </c>
      <c r="L470">
        <f>VLOOKUP(customer!A470,sales_update!A:N,5,FALSE)</f>
        <v>273</v>
      </c>
      <c r="M470">
        <f>VLOOKUP(customer!A470,sales_update!A:N,6,FALSE)</f>
        <v>0</v>
      </c>
      <c r="N470">
        <f>VLOOKUP(customer!A470,sales_update!A:N,7,FALSE)</f>
        <v>17</v>
      </c>
      <c r="O470">
        <f>VLOOKUP(customer!A470,sales_update!A:N,8,FALSE)</f>
        <v>188</v>
      </c>
      <c r="P470">
        <f>VLOOKUP(customer!A470,sales_update!A:N,9,FALSE)</f>
        <v>1523</v>
      </c>
      <c r="Q470">
        <f>VLOOKUP(customer!A470,sales_update!A:N,10,FALSE)</f>
        <v>3</v>
      </c>
      <c r="R470">
        <f>VLOOKUP(customer!A470,sales_update!A:N,11,FALSE)</f>
        <v>5</v>
      </c>
      <c r="S470">
        <f>VLOOKUP(customer!A470,sales_update!A:N,12,FALSE)</f>
        <v>3</v>
      </c>
      <c r="T470">
        <f>VLOOKUP(customer!A470,sales_update!A:N,13,FALSE)</f>
        <v>12</v>
      </c>
      <c r="U470">
        <f>VLOOKUP(customer!A470,sales_update!A:N,14,FALSE)</f>
        <v>3</v>
      </c>
      <c r="V470">
        <f>VLOOKUP(customer!A470,Marketing!A:I,2,FALSE)</f>
        <v>0</v>
      </c>
      <c r="W470">
        <f>VLOOKUP(customer!A470,Marketing!A:I,3,FALSE)</f>
        <v>0</v>
      </c>
      <c r="X470">
        <f>VLOOKUP(customer!A470,Marketing!A:I,4,FALSE)</f>
        <v>0</v>
      </c>
      <c r="Y470">
        <f>VLOOKUP(customer!A470,Marketing!A:I,5,FALSE)</f>
        <v>0</v>
      </c>
      <c r="Z470">
        <f>VLOOKUP(customer!A470,Marketing!A:I,6,FALSE)</f>
        <v>0</v>
      </c>
      <c r="AA470">
        <f>VLOOKUP(customer!A470,Marketing!A:I,7,FALSE)</f>
        <v>0</v>
      </c>
      <c r="AB470">
        <f>VLOOKUP(customer!A470,Marketing!A:I,8,FALSE)</f>
        <v>0</v>
      </c>
      <c r="AC470" s="1">
        <f>VLOOKUP(customer!A470,Marketing!A:I,9,FALSE)</f>
        <v>44044</v>
      </c>
    </row>
    <row r="471" spans="1:29" x14ac:dyDescent="0.3">
      <c r="A471">
        <v>2052</v>
      </c>
      <c r="B471">
        <v>170713</v>
      </c>
      <c r="C471">
        <v>0</v>
      </c>
      <c r="D471">
        <v>1</v>
      </c>
      <c r="E471">
        <v>54</v>
      </c>
      <c r="F471" t="str">
        <f>IF(customer!G471=1, "Married", IF(customer!H471=1, "Single", IF(customer!F471=1, "Divorced", IF(customer!I471=1, "Together", IF(customer!J471=1, "Widowed", "Unknown")))))</f>
        <v>Together</v>
      </c>
      <c r="G471" t="str">
        <f>IF(customer!K471=1,"Basic",IF(customer!L471=1,"Graduate",IF(customer!M471=1,"Master",IF(customer!N471=1,"PhD","Unknown"))))</f>
        <v>Graduate</v>
      </c>
      <c r="H471" t="s">
        <v>17</v>
      </c>
      <c r="I471">
        <f>VLOOKUP(customer!A471,sales_update!A:N,2,FALSE)</f>
        <v>23</v>
      </c>
      <c r="J471">
        <f xml:space="preserve"> VLOOKUP(customer!A471,sales_update!A:N,3,FALSE)</f>
        <v>1777</v>
      </c>
      <c r="K471">
        <f>VLOOKUP(customer!A471,sales_update!A:N,4,FALSE)</f>
        <v>275</v>
      </c>
      <c r="L471">
        <f>VLOOKUP(customer!A471,sales_update!A:N,5,FALSE)</f>
        <v>674</v>
      </c>
      <c r="M471">
        <f>VLOOKUP(customer!A471,sales_update!A:N,6,FALSE)</f>
        <v>198</v>
      </c>
      <c r="N471">
        <f>VLOOKUP(customer!A471,sales_update!A:N,7,FALSE)</f>
        <v>183</v>
      </c>
      <c r="O471">
        <f>VLOOKUP(customer!A471,sales_update!A:N,8,FALSE)</f>
        <v>459</v>
      </c>
      <c r="P471">
        <f>VLOOKUP(customer!A471,sales_update!A:N,9,FALSE)</f>
        <v>2648</v>
      </c>
      <c r="Q471">
        <f>VLOOKUP(customer!A471,sales_update!A:N,10,FALSE)</f>
        <v>6</v>
      </c>
      <c r="R471">
        <f>VLOOKUP(customer!A471,sales_update!A:N,11,FALSE)</f>
        <v>5</v>
      </c>
      <c r="S471">
        <f>VLOOKUP(customer!A471,sales_update!A:N,12,FALSE)</f>
        <v>6</v>
      </c>
      <c r="T471">
        <f>VLOOKUP(customer!A471,sales_update!A:N,13,FALSE)</f>
        <v>8</v>
      </c>
      <c r="U471">
        <f>VLOOKUP(customer!A471,sales_update!A:N,14,FALSE)</f>
        <v>3</v>
      </c>
      <c r="V471">
        <f>VLOOKUP(customer!A471,Marketing!A:I,2,FALSE)</f>
        <v>0</v>
      </c>
      <c r="W471">
        <f>VLOOKUP(customer!A471,Marketing!A:I,3,FALSE)</f>
        <v>0</v>
      </c>
      <c r="X471">
        <f>VLOOKUP(customer!A471,Marketing!A:I,4,FALSE)</f>
        <v>0</v>
      </c>
      <c r="Y471">
        <f>VLOOKUP(customer!A471,Marketing!A:I,5,FALSE)</f>
        <v>0</v>
      </c>
      <c r="Z471">
        <f>VLOOKUP(customer!A471,Marketing!A:I,6,FALSE)</f>
        <v>0</v>
      </c>
      <c r="AA471">
        <f>VLOOKUP(customer!A471,Marketing!A:I,7,FALSE)</f>
        <v>0</v>
      </c>
      <c r="AB471">
        <f>VLOOKUP(customer!A471,Marketing!A:I,8,FALSE)</f>
        <v>0</v>
      </c>
      <c r="AC471" s="1">
        <f>VLOOKUP(customer!A471,Marketing!A:I,9,FALSE)</f>
        <v>43595</v>
      </c>
    </row>
    <row r="472" spans="1:29" x14ac:dyDescent="0.3">
      <c r="A472">
        <v>1060</v>
      </c>
      <c r="B472">
        <v>170666</v>
      </c>
      <c r="C472">
        <v>0</v>
      </c>
      <c r="D472">
        <v>0</v>
      </c>
      <c r="E472">
        <v>72</v>
      </c>
      <c r="F472" t="str">
        <f>IF(customer!G472=1, "Married", IF(customer!H472=1, "Single", IF(customer!F472=1, "Divorced", IF(customer!I472=1, "Together", IF(customer!J472=1, "Widowed", "Unknown")))))</f>
        <v>Together</v>
      </c>
      <c r="G472" t="str">
        <f>IF(customer!K472=1,"Basic",IF(customer!L472=1,"Graduate",IF(customer!M472=1,"Master",IF(customer!N472=1,"PhD","Unknown"))))</f>
        <v>Graduate</v>
      </c>
      <c r="H472" t="s">
        <v>20</v>
      </c>
      <c r="I472">
        <f>VLOOKUP(customer!A472,sales_update!A:N,2,FALSE)</f>
        <v>29</v>
      </c>
      <c r="J472">
        <f xml:space="preserve"> VLOOKUP(customer!A472,sales_update!A:N,3,FALSE)</f>
        <v>961</v>
      </c>
      <c r="K472">
        <f>VLOOKUP(customer!A472,sales_update!A:N,4,FALSE)</f>
        <v>97</v>
      </c>
      <c r="L472">
        <f>VLOOKUP(customer!A472,sales_update!A:N,5,FALSE)</f>
        <v>886</v>
      </c>
      <c r="M472">
        <f>VLOOKUP(customer!A472,sales_update!A:N,6,FALSE)</f>
        <v>287</v>
      </c>
      <c r="N472">
        <f>VLOOKUP(customer!A472,sales_update!A:N,7,FALSE)</f>
        <v>295</v>
      </c>
      <c r="O472">
        <f>VLOOKUP(customer!A472,sales_update!A:N,8,FALSE)</f>
        <v>72</v>
      </c>
      <c r="P472">
        <f>VLOOKUP(customer!A472,sales_update!A:N,9,FALSE)</f>
        <v>2454</v>
      </c>
      <c r="Q472">
        <f>VLOOKUP(customer!A472,sales_update!A:N,10,FALSE)</f>
        <v>1</v>
      </c>
      <c r="R472">
        <f>VLOOKUP(customer!A472,sales_update!A:N,11,FALSE)</f>
        <v>7</v>
      </c>
      <c r="S472">
        <f>VLOOKUP(customer!A472,sales_update!A:N,12,FALSE)</f>
        <v>4</v>
      </c>
      <c r="T472">
        <f>VLOOKUP(customer!A472,sales_update!A:N,13,FALSE)</f>
        <v>4</v>
      </c>
      <c r="U472">
        <f>VLOOKUP(customer!A472,sales_update!A:N,14,FALSE)</f>
        <v>4</v>
      </c>
      <c r="V472">
        <f>VLOOKUP(customer!A472,Marketing!A:I,2,FALSE)</f>
        <v>0</v>
      </c>
      <c r="W472">
        <f>VLOOKUP(customer!A472,Marketing!A:I,3,FALSE)</f>
        <v>0</v>
      </c>
      <c r="X472">
        <f>VLOOKUP(customer!A472,Marketing!A:I,4,FALSE)</f>
        <v>0</v>
      </c>
      <c r="Y472">
        <f>VLOOKUP(customer!A472,Marketing!A:I,5,FALSE)</f>
        <v>0</v>
      </c>
      <c r="Z472">
        <f>VLOOKUP(customer!A472,Marketing!A:I,6,FALSE)</f>
        <v>0</v>
      </c>
      <c r="AA472">
        <f>VLOOKUP(customer!A472,Marketing!A:I,7,FALSE)</f>
        <v>0</v>
      </c>
      <c r="AB472">
        <f>VLOOKUP(customer!A472,Marketing!A:I,8,FALSE)</f>
        <v>0</v>
      </c>
      <c r="AC472" s="1">
        <f>VLOOKUP(customer!A472,Marketing!A:I,9,FALSE)</f>
        <v>43963</v>
      </c>
    </row>
    <row r="473" spans="1:29" x14ac:dyDescent="0.3">
      <c r="A473">
        <v>1941</v>
      </c>
      <c r="B473">
        <v>170647</v>
      </c>
      <c r="C473">
        <v>0</v>
      </c>
      <c r="D473">
        <v>1</v>
      </c>
      <c r="E473">
        <v>53</v>
      </c>
      <c r="F473" t="str">
        <f>IF(customer!G473=1, "Married", IF(customer!H473=1, "Single", IF(customer!F473=1, "Divorced", IF(customer!I473=1, "Together", IF(customer!J473=1, "Widowed", "Unknown")))))</f>
        <v>Divorced</v>
      </c>
      <c r="G473" t="str">
        <f>IF(customer!K473=1,"Basic",IF(customer!L473=1,"Graduate",IF(customer!M473=1,"Master",IF(customer!N473=1,"PhD","Unknown"))))</f>
        <v>Graduate</v>
      </c>
      <c r="H473" t="s">
        <v>16</v>
      </c>
      <c r="I473">
        <f>VLOOKUP(customer!A473,sales_update!A:N,2,FALSE)</f>
        <v>65</v>
      </c>
      <c r="J473">
        <f xml:space="preserve"> VLOOKUP(customer!A473,sales_update!A:N,3,FALSE)</f>
        <v>1355</v>
      </c>
      <c r="K473">
        <f>VLOOKUP(customer!A473,sales_update!A:N,4,FALSE)</f>
        <v>205</v>
      </c>
      <c r="L473">
        <f>VLOOKUP(customer!A473,sales_update!A:N,5,FALSE)</f>
        <v>413</v>
      </c>
      <c r="M473">
        <f>VLOOKUP(customer!A473,sales_update!A:N,6,FALSE)</f>
        <v>60</v>
      </c>
      <c r="N473">
        <f>VLOOKUP(customer!A473,sales_update!A:N,7,FALSE)</f>
        <v>297</v>
      </c>
      <c r="O473">
        <f>VLOOKUP(customer!A473,sales_update!A:N,8,FALSE)</f>
        <v>275</v>
      </c>
      <c r="P473">
        <f>VLOOKUP(customer!A473,sales_update!A:N,9,FALSE)</f>
        <v>2056</v>
      </c>
      <c r="Q473">
        <f>VLOOKUP(customer!A473,sales_update!A:N,10,FALSE)</f>
        <v>2</v>
      </c>
      <c r="R473">
        <f>VLOOKUP(customer!A473,sales_update!A:N,11,FALSE)</f>
        <v>4</v>
      </c>
      <c r="S473">
        <f>VLOOKUP(customer!A473,sales_update!A:N,12,FALSE)</f>
        <v>7</v>
      </c>
      <c r="T473">
        <f>VLOOKUP(customer!A473,sales_update!A:N,13,FALSE)</f>
        <v>13</v>
      </c>
      <c r="U473">
        <f>VLOOKUP(customer!A473,sales_update!A:N,14,FALSE)</f>
        <v>2</v>
      </c>
      <c r="V473">
        <f>VLOOKUP(customer!A473,Marketing!A:I,2,FALSE)</f>
        <v>0</v>
      </c>
      <c r="W473">
        <f>VLOOKUP(customer!A473,Marketing!A:I,3,FALSE)</f>
        <v>0</v>
      </c>
      <c r="X473">
        <f>VLOOKUP(customer!A473,Marketing!A:I,4,FALSE)</f>
        <v>0</v>
      </c>
      <c r="Y473">
        <f>VLOOKUP(customer!A473,Marketing!A:I,5,FALSE)</f>
        <v>0</v>
      </c>
      <c r="Z473">
        <f>VLOOKUP(customer!A473,Marketing!A:I,6,FALSE)</f>
        <v>0</v>
      </c>
      <c r="AA473">
        <f>VLOOKUP(customer!A473,Marketing!A:I,7,FALSE)</f>
        <v>0</v>
      </c>
      <c r="AB473">
        <f>VLOOKUP(customer!A473,Marketing!A:I,8,FALSE)</f>
        <v>0</v>
      </c>
      <c r="AC473" s="1">
        <f>VLOOKUP(customer!A473,Marketing!A:I,9,FALSE)</f>
        <v>43522</v>
      </c>
    </row>
    <row r="474" spans="1:29" x14ac:dyDescent="0.3">
      <c r="A474">
        <v>2855</v>
      </c>
      <c r="B474">
        <v>170643</v>
      </c>
      <c r="C474">
        <v>0</v>
      </c>
      <c r="D474">
        <v>0</v>
      </c>
      <c r="E474">
        <v>36</v>
      </c>
      <c r="F474" t="str">
        <f>IF(customer!G474=1, "Married", IF(customer!H474=1, "Single", IF(customer!F474=1, "Divorced", IF(customer!I474=1, "Together", IF(customer!J474=1, "Widowed", "Unknown")))))</f>
        <v>Married</v>
      </c>
      <c r="G474" t="str">
        <f>IF(customer!K474=1,"Basic",IF(customer!L474=1,"Graduate",IF(customer!M474=1,"Master",IF(customer!N474=1,"PhD","Unknown"))))</f>
        <v>PhD</v>
      </c>
      <c r="H474" t="s">
        <v>15</v>
      </c>
      <c r="I474">
        <f>VLOOKUP(customer!A474,sales_update!A:N,2,FALSE)</f>
        <v>66</v>
      </c>
      <c r="J474">
        <f xml:space="preserve"> VLOOKUP(customer!A474,sales_update!A:N,3,FALSE)</f>
        <v>2942</v>
      </c>
      <c r="K474">
        <f>VLOOKUP(customer!A474,sales_update!A:N,4,FALSE)</f>
        <v>258</v>
      </c>
      <c r="L474">
        <f>VLOOKUP(customer!A474,sales_update!A:N,5,FALSE)</f>
        <v>734</v>
      </c>
      <c r="M474">
        <f>VLOOKUP(customer!A474,sales_update!A:N,6,FALSE)</f>
        <v>56</v>
      </c>
      <c r="N474">
        <f>VLOOKUP(customer!A474,sales_update!A:N,7,FALSE)</f>
        <v>345</v>
      </c>
      <c r="O474">
        <f>VLOOKUP(customer!A474,sales_update!A:N,8,FALSE)</f>
        <v>80</v>
      </c>
      <c r="P474">
        <f>VLOOKUP(customer!A474,sales_update!A:N,9,FALSE)</f>
        <v>4256</v>
      </c>
      <c r="Q474">
        <f>VLOOKUP(customer!A474,sales_update!A:N,10,FALSE)</f>
        <v>1</v>
      </c>
      <c r="R474">
        <f>VLOOKUP(customer!A474,sales_update!A:N,11,FALSE)</f>
        <v>5</v>
      </c>
      <c r="S474">
        <f>VLOOKUP(customer!A474,sales_update!A:N,12,FALSE)</f>
        <v>8</v>
      </c>
      <c r="T474">
        <f>VLOOKUP(customer!A474,sales_update!A:N,13,FALSE)</f>
        <v>4</v>
      </c>
      <c r="U474">
        <f>VLOOKUP(customer!A474,sales_update!A:N,14,FALSE)</f>
        <v>6</v>
      </c>
      <c r="V474">
        <f>VLOOKUP(customer!A474,Marketing!A:I,2,FALSE)</f>
        <v>0</v>
      </c>
      <c r="W474">
        <f>VLOOKUP(customer!A474,Marketing!A:I,3,FALSE)</f>
        <v>0</v>
      </c>
      <c r="X474">
        <f>VLOOKUP(customer!A474,Marketing!A:I,4,FALSE)</f>
        <v>0</v>
      </c>
      <c r="Y474">
        <f>VLOOKUP(customer!A474,Marketing!A:I,5,FALSE)</f>
        <v>0</v>
      </c>
      <c r="Z474">
        <f>VLOOKUP(customer!A474,Marketing!A:I,6,FALSE)</f>
        <v>0</v>
      </c>
      <c r="AA474">
        <f>VLOOKUP(customer!A474,Marketing!A:I,7,FALSE)</f>
        <v>0</v>
      </c>
      <c r="AB474">
        <f>VLOOKUP(customer!A474,Marketing!A:I,8,FALSE)</f>
        <v>1</v>
      </c>
      <c r="AC474" s="1">
        <f>VLOOKUP(customer!A474,Marketing!A:I,9,FALSE)</f>
        <v>43546</v>
      </c>
    </row>
    <row r="475" spans="1:29" x14ac:dyDescent="0.3">
      <c r="A475">
        <v>2578</v>
      </c>
      <c r="B475">
        <v>170638</v>
      </c>
      <c r="C475">
        <v>0</v>
      </c>
      <c r="D475">
        <v>0</v>
      </c>
      <c r="E475">
        <v>65</v>
      </c>
      <c r="F475" t="str">
        <f>IF(customer!G475=1, "Married", IF(customer!H475=1, "Single", IF(customer!F475=1, "Divorced", IF(customer!I475=1, "Together", IF(customer!J475=1, "Widowed", "Unknown")))))</f>
        <v>Divorced</v>
      </c>
      <c r="G475" t="str">
        <f>IF(customer!K475=1,"Basic",IF(customer!L475=1,"Graduate",IF(customer!M475=1,"Master",IF(customer!N475=1,"PhD","Unknown"))))</f>
        <v>Master</v>
      </c>
      <c r="H475" t="s">
        <v>20</v>
      </c>
      <c r="I475">
        <f>VLOOKUP(customer!A475,sales_update!A:N,2,FALSE)</f>
        <v>69</v>
      </c>
      <c r="J475">
        <f xml:space="preserve"> VLOOKUP(customer!A475,sales_update!A:N,3,FALSE)</f>
        <v>2454</v>
      </c>
      <c r="K475">
        <f>VLOOKUP(customer!A475,sales_update!A:N,4,FALSE)</f>
        <v>29</v>
      </c>
      <c r="L475">
        <f>VLOOKUP(customer!A475,sales_update!A:N,5,FALSE)</f>
        <v>519</v>
      </c>
      <c r="M475">
        <f>VLOOKUP(customer!A475,sales_update!A:N,6,FALSE)</f>
        <v>39</v>
      </c>
      <c r="N475">
        <f>VLOOKUP(customer!A475,sales_update!A:N,7,FALSE)</f>
        <v>29</v>
      </c>
      <c r="O475">
        <f>VLOOKUP(customer!A475,sales_update!A:N,8,FALSE)</f>
        <v>152</v>
      </c>
      <c r="P475">
        <f>VLOOKUP(customer!A475,sales_update!A:N,9,FALSE)</f>
        <v>2918</v>
      </c>
      <c r="Q475">
        <f>VLOOKUP(customer!A475,sales_update!A:N,10,FALSE)</f>
        <v>1</v>
      </c>
      <c r="R475">
        <f>VLOOKUP(customer!A475,sales_update!A:N,11,FALSE)</f>
        <v>4</v>
      </c>
      <c r="S475">
        <f>VLOOKUP(customer!A475,sales_update!A:N,12,FALSE)</f>
        <v>5</v>
      </c>
      <c r="T475">
        <f>VLOOKUP(customer!A475,sales_update!A:N,13,FALSE)</f>
        <v>10</v>
      </c>
      <c r="U475">
        <f>VLOOKUP(customer!A475,sales_update!A:N,14,FALSE)</f>
        <v>3</v>
      </c>
      <c r="V475">
        <f>VLOOKUP(customer!A475,Marketing!A:I,2,FALSE)</f>
        <v>0</v>
      </c>
      <c r="W475">
        <f>VLOOKUP(customer!A475,Marketing!A:I,3,FALSE)</f>
        <v>1</v>
      </c>
      <c r="X475">
        <f>VLOOKUP(customer!A475,Marketing!A:I,4,FALSE)</f>
        <v>0</v>
      </c>
      <c r="Y475">
        <f>VLOOKUP(customer!A475,Marketing!A:I,5,FALSE)</f>
        <v>0</v>
      </c>
      <c r="Z475">
        <f>VLOOKUP(customer!A475,Marketing!A:I,6,FALSE)</f>
        <v>0</v>
      </c>
      <c r="AA475">
        <f>VLOOKUP(customer!A475,Marketing!A:I,7,FALSE)</f>
        <v>0</v>
      </c>
      <c r="AB475">
        <f>VLOOKUP(customer!A475,Marketing!A:I,8,FALSE)</f>
        <v>0</v>
      </c>
      <c r="AC475" s="1">
        <f>VLOOKUP(customer!A475,Marketing!A:I,9,FALSE)</f>
        <v>43775</v>
      </c>
    </row>
    <row r="476" spans="1:29" x14ac:dyDescent="0.3">
      <c r="A476">
        <v>2902</v>
      </c>
      <c r="B476">
        <v>170617</v>
      </c>
      <c r="C476">
        <v>0</v>
      </c>
      <c r="D476">
        <v>0</v>
      </c>
      <c r="E476">
        <v>50</v>
      </c>
      <c r="F476" t="str">
        <f>IF(customer!G476=1, "Married", IF(customer!H476=1, "Single", IF(customer!F476=1, "Divorced", IF(customer!I476=1, "Together", IF(customer!J476=1, "Widowed", "Unknown")))))</f>
        <v>Married</v>
      </c>
      <c r="G476" t="str">
        <f>IF(customer!K476=1,"Basic",IF(customer!L476=1,"Graduate",IF(customer!M476=1,"Master",IF(customer!N476=1,"PhD","Unknown"))))</f>
        <v>Graduate</v>
      </c>
      <c r="H476" t="s">
        <v>20</v>
      </c>
      <c r="I476">
        <f>VLOOKUP(customer!A476,sales_update!A:N,2,FALSE)</f>
        <v>45</v>
      </c>
      <c r="J476">
        <f xml:space="preserve"> VLOOKUP(customer!A476,sales_update!A:N,3,FALSE)</f>
        <v>853</v>
      </c>
      <c r="K476">
        <f>VLOOKUP(customer!A476,sales_update!A:N,4,FALSE)</f>
        <v>147</v>
      </c>
      <c r="L476">
        <f>VLOOKUP(customer!A476,sales_update!A:N,5,FALSE)</f>
        <v>1819</v>
      </c>
      <c r="M476">
        <f>VLOOKUP(customer!A476,sales_update!A:N,6,FALSE)</f>
        <v>97</v>
      </c>
      <c r="N476">
        <f>VLOOKUP(customer!A476,sales_update!A:N,7,FALSE)</f>
        <v>111</v>
      </c>
      <c r="O476">
        <f>VLOOKUP(customer!A476,sales_update!A:N,8,FALSE)</f>
        <v>65</v>
      </c>
      <c r="P476">
        <f>VLOOKUP(customer!A476,sales_update!A:N,9,FALSE)</f>
        <v>2962</v>
      </c>
      <c r="Q476">
        <f>VLOOKUP(customer!A476,sales_update!A:N,10,FALSE)</f>
        <v>1</v>
      </c>
      <c r="R476">
        <f>VLOOKUP(customer!A476,sales_update!A:N,11,FALSE)</f>
        <v>3</v>
      </c>
      <c r="S476">
        <f>VLOOKUP(customer!A476,sales_update!A:N,12,FALSE)</f>
        <v>3</v>
      </c>
      <c r="T476">
        <f>VLOOKUP(customer!A476,sales_update!A:N,13,FALSE)</f>
        <v>7</v>
      </c>
      <c r="U476">
        <f>VLOOKUP(customer!A476,sales_update!A:N,14,FALSE)</f>
        <v>2</v>
      </c>
      <c r="V476">
        <f>VLOOKUP(customer!A476,Marketing!A:I,2,FALSE)</f>
        <v>0</v>
      </c>
      <c r="W476">
        <f>VLOOKUP(customer!A476,Marketing!A:I,3,FALSE)</f>
        <v>0</v>
      </c>
      <c r="X476">
        <f>VLOOKUP(customer!A476,Marketing!A:I,4,FALSE)</f>
        <v>0</v>
      </c>
      <c r="Y476">
        <f>VLOOKUP(customer!A476,Marketing!A:I,5,FALSE)</f>
        <v>0</v>
      </c>
      <c r="Z476">
        <f>VLOOKUP(customer!A476,Marketing!A:I,6,FALSE)</f>
        <v>0</v>
      </c>
      <c r="AA476">
        <f>VLOOKUP(customer!A476,Marketing!A:I,7,FALSE)</f>
        <v>0</v>
      </c>
      <c r="AB476">
        <f>VLOOKUP(customer!A476,Marketing!A:I,8,FALSE)</f>
        <v>0</v>
      </c>
      <c r="AC476" s="1">
        <f>VLOOKUP(customer!A476,Marketing!A:I,9,FALSE)</f>
        <v>43797</v>
      </c>
    </row>
    <row r="477" spans="1:29" x14ac:dyDescent="0.3">
      <c r="A477">
        <v>2036</v>
      </c>
      <c r="B477">
        <v>170596</v>
      </c>
      <c r="C477">
        <v>0</v>
      </c>
      <c r="D477">
        <v>0</v>
      </c>
      <c r="E477">
        <v>35</v>
      </c>
      <c r="F477" t="str">
        <f>IF(customer!G477=1, "Married", IF(customer!H477=1, "Single", IF(customer!F477=1, "Divorced", IF(customer!I477=1, "Together", IF(customer!J477=1, "Widowed", "Unknown")))))</f>
        <v>Single</v>
      </c>
      <c r="G477" t="str">
        <f>IF(customer!K477=1,"Basic",IF(customer!L477=1,"Graduate",IF(customer!M477=1,"Master",IF(customer!N477=1,"PhD","Unknown"))))</f>
        <v>Graduate</v>
      </c>
      <c r="H477" t="s">
        <v>19</v>
      </c>
      <c r="I477">
        <f>VLOOKUP(customer!A477,sales_update!A:N,2,FALSE)</f>
        <v>68</v>
      </c>
      <c r="J477">
        <f xml:space="preserve"> VLOOKUP(customer!A477,sales_update!A:N,3,FALSE)</f>
        <v>839</v>
      </c>
      <c r="K477">
        <f>VLOOKUP(customer!A477,sales_update!A:N,4,FALSE)</f>
        <v>106</v>
      </c>
      <c r="L477">
        <f>VLOOKUP(customer!A477,sales_update!A:N,5,FALSE)</f>
        <v>1290</v>
      </c>
      <c r="M477">
        <f>VLOOKUP(customer!A477,sales_update!A:N,6,FALSE)</f>
        <v>41</v>
      </c>
      <c r="N477">
        <f>VLOOKUP(customer!A477,sales_update!A:N,7,FALSE)</f>
        <v>0</v>
      </c>
      <c r="O477">
        <f>VLOOKUP(customer!A477,sales_update!A:N,8,FALSE)</f>
        <v>63</v>
      </c>
      <c r="P477">
        <f>VLOOKUP(customer!A477,sales_update!A:N,9,FALSE)</f>
        <v>2214</v>
      </c>
      <c r="Q477">
        <f>VLOOKUP(customer!A477,sales_update!A:N,10,FALSE)</f>
        <v>1</v>
      </c>
      <c r="R477">
        <f>VLOOKUP(customer!A477,sales_update!A:N,11,FALSE)</f>
        <v>3</v>
      </c>
      <c r="S477">
        <f>VLOOKUP(customer!A477,sales_update!A:N,12,FALSE)</f>
        <v>5</v>
      </c>
      <c r="T477">
        <f>VLOOKUP(customer!A477,sales_update!A:N,13,FALSE)</f>
        <v>12</v>
      </c>
      <c r="U477">
        <f>VLOOKUP(customer!A477,sales_update!A:N,14,FALSE)</f>
        <v>2</v>
      </c>
      <c r="V477">
        <f>VLOOKUP(customer!A477,Marketing!A:I,2,FALSE)</f>
        <v>0</v>
      </c>
      <c r="W477">
        <f>VLOOKUP(customer!A477,Marketing!A:I,3,FALSE)</f>
        <v>0</v>
      </c>
      <c r="X477">
        <f>VLOOKUP(customer!A477,Marketing!A:I,4,FALSE)</f>
        <v>0</v>
      </c>
      <c r="Y477">
        <f>VLOOKUP(customer!A477,Marketing!A:I,5,FALSE)</f>
        <v>0</v>
      </c>
      <c r="Z477">
        <f>VLOOKUP(customer!A477,Marketing!A:I,6,FALSE)</f>
        <v>0</v>
      </c>
      <c r="AA477">
        <f>VLOOKUP(customer!A477,Marketing!A:I,7,FALSE)</f>
        <v>0</v>
      </c>
      <c r="AB477">
        <f>VLOOKUP(customer!A477,Marketing!A:I,8,FALSE)</f>
        <v>0</v>
      </c>
      <c r="AC477" s="1">
        <f>VLOOKUP(customer!A477,Marketing!A:I,9,FALSE)</f>
        <v>43536</v>
      </c>
    </row>
    <row r="478" spans="1:29" x14ac:dyDescent="0.3">
      <c r="A478">
        <v>2747</v>
      </c>
      <c r="B478">
        <v>170596</v>
      </c>
      <c r="C478">
        <v>0</v>
      </c>
      <c r="D478">
        <v>0</v>
      </c>
      <c r="E478">
        <v>35</v>
      </c>
      <c r="F478" t="str">
        <f>IF(customer!G478=1, "Married", IF(customer!H478=1, "Single", IF(customer!F478=1, "Divorced", IF(customer!I478=1, "Together", IF(customer!J478=1, "Widowed", "Unknown")))))</f>
        <v>Single</v>
      </c>
      <c r="G478" t="str">
        <f>IF(customer!K478=1,"Basic",IF(customer!L478=1,"Graduate",IF(customer!M478=1,"Master",IF(customer!N478=1,"PhD","Unknown"))))</f>
        <v>Graduate</v>
      </c>
      <c r="H478" t="s">
        <v>15</v>
      </c>
      <c r="I478">
        <f>VLOOKUP(customer!A478,sales_update!A:N,2,FALSE)</f>
        <v>68</v>
      </c>
      <c r="J478">
        <f xml:space="preserve"> VLOOKUP(customer!A478,sales_update!A:N,3,FALSE)</f>
        <v>839</v>
      </c>
      <c r="K478">
        <f>VLOOKUP(customer!A478,sales_update!A:N,4,FALSE)</f>
        <v>106</v>
      </c>
      <c r="L478">
        <f>VLOOKUP(customer!A478,sales_update!A:N,5,FALSE)</f>
        <v>1290</v>
      </c>
      <c r="M478">
        <f>VLOOKUP(customer!A478,sales_update!A:N,6,FALSE)</f>
        <v>41</v>
      </c>
      <c r="N478">
        <f>VLOOKUP(customer!A478,sales_update!A:N,7,FALSE)</f>
        <v>0</v>
      </c>
      <c r="O478">
        <f>VLOOKUP(customer!A478,sales_update!A:N,8,FALSE)</f>
        <v>63</v>
      </c>
      <c r="P478">
        <f>VLOOKUP(customer!A478,sales_update!A:N,9,FALSE)</f>
        <v>2214</v>
      </c>
      <c r="Q478">
        <f>VLOOKUP(customer!A478,sales_update!A:N,10,FALSE)</f>
        <v>1</v>
      </c>
      <c r="R478">
        <f>VLOOKUP(customer!A478,sales_update!A:N,11,FALSE)</f>
        <v>3</v>
      </c>
      <c r="S478">
        <f>VLOOKUP(customer!A478,sales_update!A:N,12,FALSE)</f>
        <v>5</v>
      </c>
      <c r="T478">
        <f>VLOOKUP(customer!A478,sales_update!A:N,13,FALSE)</f>
        <v>12</v>
      </c>
      <c r="U478">
        <f>VLOOKUP(customer!A478,sales_update!A:N,14,FALSE)</f>
        <v>2</v>
      </c>
      <c r="V478">
        <f>VLOOKUP(customer!A478,Marketing!A:I,2,FALSE)</f>
        <v>0</v>
      </c>
      <c r="W478">
        <f>VLOOKUP(customer!A478,Marketing!A:I,3,FALSE)</f>
        <v>0</v>
      </c>
      <c r="X478">
        <f>VLOOKUP(customer!A478,Marketing!A:I,4,FALSE)</f>
        <v>0</v>
      </c>
      <c r="Y478">
        <f>VLOOKUP(customer!A478,Marketing!A:I,5,FALSE)</f>
        <v>0</v>
      </c>
      <c r="Z478">
        <f>VLOOKUP(customer!A478,Marketing!A:I,6,FALSE)</f>
        <v>0</v>
      </c>
      <c r="AA478">
        <f>VLOOKUP(customer!A478,Marketing!A:I,7,FALSE)</f>
        <v>0</v>
      </c>
      <c r="AB478">
        <f>VLOOKUP(customer!A478,Marketing!A:I,8,FALSE)</f>
        <v>0</v>
      </c>
      <c r="AC478" s="1">
        <f>VLOOKUP(customer!A478,Marketing!A:I,9,FALSE)</f>
        <v>43536</v>
      </c>
    </row>
    <row r="479" spans="1:29" x14ac:dyDescent="0.3">
      <c r="A479">
        <v>2101</v>
      </c>
      <c r="B479">
        <v>170566</v>
      </c>
      <c r="C479">
        <v>0</v>
      </c>
      <c r="D479">
        <v>1</v>
      </c>
      <c r="E479">
        <v>52</v>
      </c>
      <c r="F479" t="str">
        <f>IF(customer!G479=1, "Married", IF(customer!H479=1, "Single", IF(customer!F479=1, "Divorced", IF(customer!I479=1, "Together", IF(customer!J479=1, "Widowed", "Unknown")))))</f>
        <v>Single</v>
      </c>
      <c r="G479" t="str">
        <f>IF(customer!K479=1,"Basic",IF(customer!L479=1,"Graduate",IF(customer!M479=1,"Master",IF(customer!N479=1,"PhD","Unknown"))))</f>
        <v>Graduate</v>
      </c>
      <c r="H479" t="s">
        <v>18</v>
      </c>
      <c r="I479">
        <f>VLOOKUP(customer!A479,sales_update!A:N,2,FALSE)</f>
        <v>4</v>
      </c>
      <c r="J479">
        <f xml:space="preserve"> VLOOKUP(customer!A479,sales_update!A:N,3,FALSE)</f>
        <v>921</v>
      </c>
      <c r="K479">
        <f>VLOOKUP(customer!A479,sales_update!A:N,4,FALSE)</f>
        <v>68</v>
      </c>
      <c r="L479">
        <f>VLOOKUP(customer!A479,sales_update!A:N,5,FALSE)</f>
        <v>520</v>
      </c>
      <c r="M479">
        <f>VLOOKUP(customer!A479,sales_update!A:N,6,FALSE)</f>
        <v>203</v>
      </c>
      <c r="N479">
        <f>VLOOKUP(customer!A479,sales_update!A:N,7,FALSE)</f>
        <v>68</v>
      </c>
      <c r="O479">
        <f>VLOOKUP(customer!A479,sales_update!A:N,8,FALSE)</f>
        <v>51</v>
      </c>
      <c r="P479">
        <f>VLOOKUP(customer!A479,sales_update!A:N,9,FALSE)</f>
        <v>1728</v>
      </c>
      <c r="Q479">
        <f>VLOOKUP(customer!A479,sales_update!A:N,10,FALSE)</f>
        <v>2</v>
      </c>
      <c r="R479">
        <f>VLOOKUP(customer!A479,sales_update!A:N,11,FALSE)</f>
        <v>6</v>
      </c>
      <c r="S479">
        <f>VLOOKUP(customer!A479,sales_update!A:N,12,FALSE)</f>
        <v>5</v>
      </c>
      <c r="T479">
        <f>VLOOKUP(customer!A479,sales_update!A:N,13,FALSE)</f>
        <v>9</v>
      </c>
      <c r="U479">
        <f>VLOOKUP(customer!A479,sales_update!A:N,14,FALSE)</f>
        <v>3</v>
      </c>
      <c r="V479">
        <f>VLOOKUP(customer!A479,Marketing!A:I,2,FALSE)</f>
        <v>0</v>
      </c>
      <c r="W479">
        <f>VLOOKUP(customer!A479,Marketing!A:I,3,FALSE)</f>
        <v>0</v>
      </c>
      <c r="X479">
        <f>VLOOKUP(customer!A479,Marketing!A:I,4,FALSE)</f>
        <v>0</v>
      </c>
      <c r="Y479">
        <f>VLOOKUP(customer!A479,Marketing!A:I,5,FALSE)</f>
        <v>0</v>
      </c>
      <c r="Z479">
        <f>VLOOKUP(customer!A479,Marketing!A:I,6,FALSE)</f>
        <v>0</v>
      </c>
      <c r="AA479">
        <f>VLOOKUP(customer!A479,Marketing!A:I,7,FALSE)</f>
        <v>0</v>
      </c>
      <c r="AB479">
        <f>VLOOKUP(customer!A479,Marketing!A:I,8,FALSE)</f>
        <v>0</v>
      </c>
      <c r="AC479" s="1">
        <f>VLOOKUP(customer!A479,Marketing!A:I,9,FALSE)</f>
        <v>43902</v>
      </c>
    </row>
    <row r="480" spans="1:29" x14ac:dyDescent="0.3">
      <c r="A480">
        <v>1718</v>
      </c>
      <c r="B480">
        <v>170545</v>
      </c>
      <c r="C480">
        <v>0</v>
      </c>
      <c r="D480">
        <v>1</v>
      </c>
      <c r="E480">
        <v>68</v>
      </c>
      <c r="F480" t="str">
        <f>IF(customer!G480=1, "Married", IF(customer!H480=1, "Single", IF(customer!F480=1, "Divorced", IF(customer!I480=1, "Together", IF(customer!J480=1, "Widowed", "Unknown")))))</f>
        <v>Together</v>
      </c>
      <c r="G480" t="str">
        <f>IF(customer!K480=1,"Basic",IF(customer!L480=1,"Graduate",IF(customer!M480=1,"Master",IF(customer!N480=1,"PhD","Unknown"))))</f>
        <v>Master</v>
      </c>
      <c r="H480" t="s">
        <v>19</v>
      </c>
      <c r="I480">
        <f>VLOOKUP(customer!A480,sales_update!A:N,2,FALSE)</f>
        <v>29</v>
      </c>
      <c r="J480">
        <f xml:space="preserve"> VLOOKUP(customer!A480,sales_update!A:N,3,FALSE)</f>
        <v>334</v>
      </c>
      <c r="K480">
        <f>VLOOKUP(customer!A480,sales_update!A:N,4,FALSE)</f>
        <v>94</v>
      </c>
      <c r="L480">
        <f>VLOOKUP(customer!A480,sales_update!A:N,5,FALSE)</f>
        <v>152</v>
      </c>
      <c r="M480">
        <f>VLOOKUP(customer!A480,sales_update!A:N,6,FALSE)</f>
        <v>133</v>
      </c>
      <c r="N480">
        <f>VLOOKUP(customer!A480,sales_update!A:N,7,FALSE)</f>
        <v>44</v>
      </c>
      <c r="O480">
        <f>VLOOKUP(customer!A480,sales_update!A:N,8,FALSE)</f>
        <v>51</v>
      </c>
      <c r="P480">
        <f>VLOOKUP(customer!A480,sales_update!A:N,9,FALSE)</f>
        <v>706</v>
      </c>
      <c r="Q480">
        <f>VLOOKUP(customer!A480,sales_update!A:N,10,FALSE)</f>
        <v>1</v>
      </c>
      <c r="R480">
        <f>VLOOKUP(customer!A480,sales_update!A:N,11,FALSE)</f>
        <v>4</v>
      </c>
      <c r="S480">
        <f>VLOOKUP(customer!A480,sales_update!A:N,12,FALSE)</f>
        <v>1</v>
      </c>
      <c r="T480">
        <f>VLOOKUP(customer!A480,sales_update!A:N,13,FALSE)</f>
        <v>7</v>
      </c>
      <c r="U480">
        <f>VLOOKUP(customer!A480,sales_update!A:N,14,FALSE)</f>
        <v>2</v>
      </c>
      <c r="V480">
        <f>VLOOKUP(customer!A480,Marketing!A:I,2,FALSE)</f>
        <v>0</v>
      </c>
      <c r="W480">
        <f>VLOOKUP(customer!A480,Marketing!A:I,3,FALSE)</f>
        <v>0</v>
      </c>
      <c r="X480">
        <f>VLOOKUP(customer!A480,Marketing!A:I,4,FALSE)</f>
        <v>0</v>
      </c>
      <c r="Y480">
        <f>VLOOKUP(customer!A480,Marketing!A:I,5,FALSE)</f>
        <v>0</v>
      </c>
      <c r="Z480">
        <f>VLOOKUP(customer!A480,Marketing!A:I,6,FALSE)</f>
        <v>0</v>
      </c>
      <c r="AA480">
        <f>VLOOKUP(customer!A480,Marketing!A:I,7,FALSE)</f>
        <v>0</v>
      </c>
      <c r="AB480">
        <f>VLOOKUP(customer!A480,Marketing!A:I,8,FALSE)</f>
        <v>0</v>
      </c>
      <c r="AC480" s="1">
        <f>VLOOKUP(customer!A480,Marketing!A:I,9,FALSE)</f>
        <v>44142</v>
      </c>
    </row>
    <row r="481" spans="1:29" x14ac:dyDescent="0.3">
      <c r="A481">
        <v>2331</v>
      </c>
      <c r="B481">
        <v>170515</v>
      </c>
      <c r="C481">
        <v>0</v>
      </c>
      <c r="D481">
        <v>0</v>
      </c>
      <c r="E481">
        <v>27</v>
      </c>
      <c r="F481" t="str">
        <f>IF(customer!G481=1, "Married", IF(customer!H481=1, "Single", IF(customer!F481=1, "Divorced", IF(customer!I481=1, "Together", IF(customer!J481=1, "Widowed", "Unknown")))))</f>
        <v>Single</v>
      </c>
      <c r="G481" t="str">
        <f>IF(customer!K481=1,"Basic",IF(customer!L481=1,"Graduate",IF(customer!M481=1,"Master",IF(customer!N481=1,"PhD","Unknown"))))</f>
        <v>Graduate</v>
      </c>
      <c r="H481" t="s">
        <v>16</v>
      </c>
      <c r="I481">
        <f>VLOOKUP(customer!A481,sales_update!A:N,2,FALSE)</f>
        <v>12</v>
      </c>
      <c r="J481">
        <f xml:space="preserve"> VLOOKUP(customer!A481,sales_update!A:N,3,FALSE)</f>
        <v>1016</v>
      </c>
      <c r="K481">
        <f>VLOOKUP(customer!A481,sales_update!A:N,4,FALSE)</f>
        <v>0</v>
      </c>
      <c r="L481">
        <f>VLOOKUP(customer!A481,sales_update!A:N,5,FALSE)</f>
        <v>1093</v>
      </c>
      <c r="M481">
        <f>VLOOKUP(customer!A481,sales_update!A:N,6,FALSE)</f>
        <v>440</v>
      </c>
      <c r="N481">
        <f>VLOOKUP(customer!A481,sales_update!A:N,7,FALSE)</f>
        <v>155</v>
      </c>
      <c r="O481">
        <f>VLOOKUP(customer!A481,sales_update!A:N,8,FALSE)</f>
        <v>339</v>
      </c>
      <c r="P481">
        <f>VLOOKUP(customer!A481,sales_update!A:N,9,FALSE)</f>
        <v>2365</v>
      </c>
      <c r="Q481">
        <f>VLOOKUP(customer!A481,sales_update!A:N,10,FALSE)</f>
        <v>1</v>
      </c>
      <c r="R481">
        <f>VLOOKUP(customer!A481,sales_update!A:N,11,FALSE)</f>
        <v>6</v>
      </c>
      <c r="S481">
        <f>VLOOKUP(customer!A481,sales_update!A:N,12,FALSE)</f>
        <v>6</v>
      </c>
      <c r="T481">
        <f>VLOOKUP(customer!A481,sales_update!A:N,13,FALSE)</f>
        <v>4</v>
      </c>
      <c r="U481">
        <f>VLOOKUP(customer!A481,sales_update!A:N,14,FALSE)</f>
        <v>2</v>
      </c>
      <c r="V481">
        <f>VLOOKUP(customer!A481,Marketing!A:I,2,FALSE)</f>
        <v>0</v>
      </c>
      <c r="W481">
        <f>VLOOKUP(customer!A481,Marketing!A:I,3,FALSE)</f>
        <v>0</v>
      </c>
      <c r="X481">
        <f>VLOOKUP(customer!A481,Marketing!A:I,4,FALSE)</f>
        <v>0</v>
      </c>
      <c r="Y481">
        <f>VLOOKUP(customer!A481,Marketing!A:I,5,FALSE)</f>
        <v>0</v>
      </c>
      <c r="Z481">
        <f>VLOOKUP(customer!A481,Marketing!A:I,6,FALSE)</f>
        <v>0</v>
      </c>
      <c r="AA481">
        <f>VLOOKUP(customer!A481,Marketing!A:I,7,FALSE)</f>
        <v>0</v>
      </c>
      <c r="AB481">
        <f>VLOOKUP(customer!A481,Marketing!A:I,8,FALSE)</f>
        <v>1</v>
      </c>
      <c r="AC481" s="1">
        <f>VLOOKUP(customer!A481,Marketing!A:I,9,FALSE)</f>
        <v>43917</v>
      </c>
    </row>
    <row r="482" spans="1:29" x14ac:dyDescent="0.3">
      <c r="A482">
        <v>1507</v>
      </c>
      <c r="B482">
        <v>170503</v>
      </c>
      <c r="C482">
        <v>0</v>
      </c>
      <c r="D482">
        <v>0</v>
      </c>
      <c r="E482">
        <v>67</v>
      </c>
      <c r="F482" t="str">
        <f>IF(customer!G482=1, "Married", IF(customer!H482=1, "Single", IF(customer!F482=1, "Divorced", IF(customer!I482=1, "Together", IF(customer!J482=1, "Widowed", "Unknown")))))</f>
        <v>Married</v>
      </c>
      <c r="G482" t="str">
        <f>IF(customer!K482=1,"Basic",IF(customer!L482=1,"Graduate",IF(customer!M482=1,"Master",IF(customer!N482=1,"PhD","Unknown"))))</f>
        <v>Graduate</v>
      </c>
      <c r="H482" t="s">
        <v>18</v>
      </c>
      <c r="I482">
        <f>VLOOKUP(customer!A482,sales_update!A:N,2,FALSE)</f>
        <v>73</v>
      </c>
      <c r="J482">
        <f xml:space="preserve"> VLOOKUP(customer!A482,sales_update!A:N,3,FALSE)</f>
        <v>3335</v>
      </c>
      <c r="K482">
        <f>VLOOKUP(customer!A482,sales_update!A:N,4,FALSE)</f>
        <v>80</v>
      </c>
      <c r="L482">
        <f>VLOOKUP(customer!A482,sales_update!A:N,5,FALSE)</f>
        <v>522</v>
      </c>
      <c r="M482">
        <f>VLOOKUP(customer!A482,sales_update!A:N,6,FALSE)</f>
        <v>0</v>
      </c>
      <c r="N482">
        <f>VLOOKUP(customer!A482,sales_update!A:N,7,FALSE)</f>
        <v>80</v>
      </c>
      <c r="O482">
        <f>VLOOKUP(customer!A482,sales_update!A:N,8,FALSE)</f>
        <v>160</v>
      </c>
      <c r="P482">
        <f>VLOOKUP(customer!A482,sales_update!A:N,9,FALSE)</f>
        <v>3857</v>
      </c>
      <c r="Q482">
        <f>VLOOKUP(customer!A482,sales_update!A:N,10,FALSE)</f>
        <v>1</v>
      </c>
      <c r="R482">
        <f>VLOOKUP(customer!A482,sales_update!A:N,11,FALSE)</f>
        <v>2</v>
      </c>
      <c r="S482">
        <f>VLOOKUP(customer!A482,sales_update!A:N,12,FALSE)</f>
        <v>4</v>
      </c>
      <c r="T482">
        <f>VLOOKUP(customer!A482,sales_update!A:N,13,FALSE)</f>
        <v>9</v>
      </c>
      <c r="U482">
        <f>VLOOKUP(customer!A482,sales_update!A:N,14,FALSE)</f>
        <v>6</v>
      </c>
      <c r="V482">
        <f>VLOOKUP(customer!A482,Marketing!A:I,2,FALSE)</f>
        <v>0</v>
      </c>
      <c r="W482">
        <f>VLOOKUP(customer!A482,Marketing!A:I,3,FALSE)</f>
        <v>1</v>
      </c>
      <c r="X482">
        <f>VLOOKUP(customer!A482,Marketing!A:I,4,FALSE)</f>
        <v>1</v>
      </c>
      <c r="Y482">
        <f>VLOOKUP(customer!A482,Marketing!A:I,5,FALSE)</f>
        <v>0</v>
      </c>
      <c r="Z482">
        <f>VLOOKUP(customer!A482,Marketing!A:I,6,FALSE)</f>
        <v>0</v>
      </c>
      <c r="AA482">
        <f>VLOOKUP(customer!A482,Marketing!A:I,7,FALSE)</f>
        <v>0</v>
      </c>
      <c r="AB482">
        <f>VLOOKUP(customer!A482,Marketing!A:I,8,FALSE)</f>
        <v>0</v>
      </c>
      <c r="AC482" s="1">
        <f>VLOOKUP(customer!A482,Marketing!A:I,9,FALSE)</f>
        <v>43531</v>
      </c>
    </row>
    <row r="483" spans="1:29" x14ac:dyDescent="0.3">
      <c r="A483">
        <v>2655</v>
      </c>
      <c r="B483">
        <v>170440</v>
      </c>
      <c r="C483">
        <v>0</v>
      </c>
      <c r="D483">
        <v>0</v>
      </c>
      <c r="E483">
        <v>42</v>
      </c>
      <c r="F483" t="str">
        <f>IF(customer!G483=1, "Married", IF(customer!H483=1, "Single", IF(customer!F483=1, "Divorced", IF(customer!I483=1, "Together", IF(customer!J483=1, "Widowed", "Unknown")))))</f>
        <v>Together</v>
      </c>
      <c r="G483" t="str">
        <f>IF(customer!K483=1,"Basic",IF(customer!L483=1,"Graduate",IF(customer!M483=1,"Master",IF(customer!N483=1,"PhD","Unknown"))))</f>
        <v>Graduate</v>
      </c>
      <c r="H483" t="s">
        <v>16</v>
      </c>
      <c r="I483">
        <f>VLOOKUP(customer!A483,sales_update!A:N,2,FALSE)</f>
        <v>49</v>
      </c>
      <c r="J483">
        <f xml:space="preserve"> VLOOKUP(customer!A483,sales_update!A:N,3,FALSE)</f>
        <v>1670</v>
      </c>
      <c r="K483">
        <f>VLOOKUP(customer!A483,sales_update!A:N,4,FALSE)</f>
        <v>283</v>
      </c>
      <c r="L483">
        <f>VLOOKUP(customer!A483,sales_update!A:N,5,FALSE)</f>
        <v>1207</v>
      </c>
      <c r="M483">
        <f>VLOOKUP(customer!A483,sales_update!A:N,6,FALSE)</f>
        <v>184</v>
      </c>
      <c r="N483">
        <f>VLOOKUP(customer!A483,sales_update!A:N,7,FALSE)</f>
        <v>247</v>
      </c>
      <c r="O483">
        <f>VLOOKUP(customer!A483,sales_update!A:N,8,FALSE)</f>
        <v>213</v>
      </c>
      <c r="P483">
        <f>VLOOKUP(customer!A483,sales_update!A:N,9,FALSE)</f>
        <v>3378</v>
      </c>
      <c r="Q483">
        <f>VLOOKUP(customer!A483,sales_update!A:N,10,FALSE)</f>
        <v>1</v>
      </c>
      <c r="R483">
        <f>VLOOKUP(customer!A483,sales_update!A:N,11,FALSE)</f>
        <v>5</v>
      </c>
      <c r="S483">
        <f>VLOOKUP(customer!A483,sales_update!A:N,12,FALSE)</f>
        <v>10</v>
      </c>
      <c r="T483">
        <f>VLOOKUP(customer!A483,sales_update!A:N,13,FALSE)</f>
        <v>7</v>
      </c>
      <c r="U483">
        <f>VLOOKUP(customer!A483,sales_update!A:N,14,FALSE)</f>
        <v>3</v>
      </c>
      <c r="V483">
        <f>VLOOKUP(customer!A483,Marketing!A:I,2,FALSE)</f>
        <v>0</v>
      </c>
      <c r="W483">
        <f>VLOOKUP(customer!A483,Marketing!A:I,3,FALSE)</f>
        <v>0</v>
      </c>
      <c r="X483">
        <f>VLOOKUP(customer!A483,Marketing!A:I,4,FALSE)</f>
        <v>0</v>
      </c>
      <c r="Y483">
        <f>VLOOKUP(customer!A483,Marketing!A:I,5,FALSE)</f>
        <v>1</v>
      </c>
      <c r="Z483">
        <f>VLOOKUP(customer!A483,Marketing!A:I,6,FALSE)</f>
        <v>0</v>
      </c>
      <c r="AA483">
        <f>VLOOKUP(customer!A483,Marketing!A:I,7,FALSE)</f>
        <v>0</v>
      </c>
      <c r="AB483">
        <f>VLOOKUP(customer!A483,Marketing!A:I,8,FALSE)</f>
        <v>0</v>
      </c>
      <c r="AC483" s="1">
        <f>VLOOKUP(customer!A483,Marketing!A:I,9,FALSE)</f>
        <v>43904</v>
      </c>
    </row>
    <row r="484" spans="1:29" x14ac:dyDescent="0.3">
      <c r="A484">
        <v>1777</v>
      </c>
      <c r="B484">
        <v>170421</v>
      </c>
      <c r="C484">
        <v>0</v>
      </c>
      <c r="D484">
        <v>1</v>
      </c>
      <c r="E484">
        <v>66</v>
      </c>
      <c r="F484" t="str">
        <f>IF(customer!G484=1, "Married", IF(customer!H484=1, "Single", IF(customer!F484=1, "Divorced", IF(customer!I484=1, "Together", IF(customer!J484=1, "Widowed", "Unknown")))))</f>
        <v>Married</v>
      </c>
      <c r="G484" t="str">
        <f>IF(customer!K484=1,"Basic",IF(customer!L484=1,"Graduate",IF(customer!M484=1,"Master",IF(customer!N484=1,"PhD","Unknown"))))</f>
        <v>PhD</v>
      </c>
      <c r="H484" t="s">
        <v>18</v>
      </c>
      <c r="I484">
        <f>VLOOKUP(customer!A484,sales_update!A:N,2,FALSE)</f>
        <v>98</v>
      </c>
      <c r="J484">
        <f xml:space="preserve"> VLOOKUP(customer!A484,sales_update!A:N,3,FALSE)</f>
        <v>1159</v>
      </c>
      <c r="K484">
        <f>VLOOKUP(customer!A484,sales_update!A:N,4,FALSE)</f>
        <v>68</v>
      </c>
      <c r="L484">
        <f>VLOOKUP(customer!A484,sales_update!A:N,5,FALSE)</f>
        <v>329</v>
      </c>
      <c r="M484">
        <f>VLOOKUP(customer!A484,sales_update!A:N,6,FALSE)</f>
        <v>182</v>
      </c>
      <c r="N484">
        <f>VLOOKUP(customer!A484,sales_update!A:N,7,FALSE)</f>
        <v>34</v>
      </c>
      <c r="O484">
        <f>VLOOKUP(customer!A484,sales_update!A:N,8,FALSE)</f>
        <v>85</v>
      </c>
      <c r="P484">
        <f>VLOOKUP(customer!A484,sales_update!A:N,9,FALSE)</f>
        <v>1687</v>
      </c>
      <c r="Q484">
        <f>VLOOKUP(customer!A484,sales_update!A:N,10,FALSE)</f>
        <v>3</v>
      </c>
      <c r="R484">
        <f>VLOOKUP(customer!A484,sales_update!A:N,11,FALSE)</f>
        <v>10</v>
      </c>
      <c r="S484">
        <f>VLOOKUP(customer!A484,sales_update!A:N,12,FALSE)</f>
        <v>3</v>
      </c>
      <c r="T484">
        <f>VLOOKUP(customer!A484,sales_update!A:N,13,FALSE)</f>
        <v>7</v>
      </c>
      <c r="U484">
        <f>VLOOKUP(customer!A484,sales_update!A:N,14,FALSE)</f>
        <v>6</v>
      </c>
      <c r="V484">
        <f>VLOOKUP(customer!A484,Marketing!A:I,2,FALSE)</f>
        <v>0</v>
      </c>
      <c r="W484">
        <f>VLOOKUP(customer!A484,Marketing!A:I,3,FALSE)</f>
        <v>0</v>
      </c>
      <c r="X484">
        <f>VLOOKUP(customer!A484,Marketing!A:I,4,FALSE)</f>
        <v>0</v>
      </c>
      <c r="Y484">
        <f>VLOOKUP(customer!A484,Marketing!A:I,5,FALSE)</f>
        <v>0</v>
      </c>
      <c r="Z484">
        <f>VLOOKUP(customer!A484,Marketing!A:I,6,FALSE)</f>
        <v>0</v>
      </c>
      <c r="AA484">
        <f>VLOOKUP(customer!A484,Marketing!A:I,7,FALSE)</f>
        <v>0</v>
      </c>
      <c r="AB484">
        <f>VLOOKUP(customer!A484,Marketing!A:I,8,FALSE)</f>
        <v>0</v>
      </c>
      <c r="AC484" s="1">
        <f>VLOOKUP(customer!A484,Marketing!A:I,9,FALSE)</f>
        <v>44167</v>
      </c>
    </row>
    <row r="485" spans="1:29" x14ac:dyDescent="0.3">
      <c r="A485">
        <v>2461</v>
      </c>
      <c r="B485">
        <v>170379</v>
      </c>
      <c r="C485">
        <v>0</v>
      </c>
      <c r="D485">
        <v>1</v>
      </c>
      <c r="E485">
        <v>44</v>
      </c>
      <c r="F485" t="str">
        <f>IF(customer!G485=1, "Married", IF(customer!H485=1, "Single", IF(customer!F485=1, "Divorced", IF(customer!I485=1, "Together", IF(customer!J485=1, "Widowed", "Unknown")))))</f>
        <v>Single</v>
      </c>
      <c r="G485" t="str">
        <f>IF(customer!K485=1,"Basic",IF(customer!L485=1,"Graduate",IF(customer!M485=1,"Master",IF(customer!N485=1,"PhD","Unknown"))))</f>
        <v>Master</v>
      </c>
      <c r="H485" t="s">
        <v>18</v>
      </c>
      <c r="I485">
        <f>VLOOKUP(customer!A485,sales_update!A:N,2,FALSE)</f>
        <v>84</v>
      </c>
      <c r="J485">
        <f xml:space="preserve"> VLOOKUP(customer!A485,sales_update!A:N,3,FALSE)</f>
        <v>1339</v>
      </c>
      <c r="K485">
        <f>VLOOKUP(customer!A485,sales_update!A:N,4,FALSE)</f>
        <v>61</v>
      </c>
      <c r="L485">
        <f>VLOOKUP(customer!A485,sales_update!A:N,5,FALSE)</f>
        <v>344</v>
      </c>
      <c r="M485">
        <f>VLOOKUP(customer!A485,sales_update!A:N,6,FALSE)</f>
        <v>157</v>
      </c>
      <c r="N485">
        <f>VLOOKUP(customer!A485,sales_update!A:N,7,FALSE)</f>
        <v>162</v>
      </c>
      <c r="O485">
        <f>VLOOKUP(customer!A485,sales_update!A:N,8,FALSE)</f>
        <v>19</v>
      </c>
      <c r="P485">
        <f>VLOOKUP(customer!A485,sales_update!A:N,9,FALSE)</f>
        <v>2043</v>
      </c>
      <c r="Q485">
        <f>VLOOKUP(customer!A485,sales_update!A:N,10,FALSE)</f>
        <v>3</v>
      </c>
      <c r="R485">
        <f>VLOOKUP(customer!A485,sales_update!A:N,11,FALSE)</f>
        <v>6</v>
      </c>
      <c r="S485">
        <f>VLOOKUP(customer!A485,sales_update!A:N,12,FALSE)</f>
        <v>3</v>
      </c>
      <c r="T485">
        <f>VLOOKUP(customer!A485,sales_update!A:N,13,FALSE)</f>
        <v>13</v>
      </c>
      <c r="U485">
        <f>VLOOKUP(customer!A485,sales_update!A:N,14,FALSE)</f>
        <v>4</v>
      </c>
      <c r="V485">
        <f>VLOOKUP(customer!A485,Marketing!A:I,2,FALSE)</f>
        <v>0</v>
      </c>
      <c r="W485">
        <f>VLOOKUP(customer!A485,Marketing!A:I,3,FALSE)</f>
        <v>0</v>
      </c>
      <c r="X485">
        <f>VLOOKUP(customer!A485,Marketing!A:I,4,FALSE)</f>
        <v>0</v>
      </c>
      <c r="Y485">
        <f>VLOOKUP(customer!A485,Marketing!A:I,5,FALSE)</f>
        <v>0</v>
      </c>
      <c r="Z485">
        <f>VLOOKUP(customer!A485,Marketing!A:I,6,FALSE)</f>
        <v>0</v>
      </c>
      <c r="AA485">
        <f>VLOOKUP(customer!A485,Marketing!A:I,7,FALSE)</f>
        <v>0</v>
      </c>
      <c r="AB485">
        <f>VLOOKUP(customer!A485,Marketing!A:I,8,FALSE)</f>
        <v>0</v>
      </c>
      <c r="AC485" s="1">
        <f>VLOOKUP(customer!A485,Marketing!A:I,9,FALSE)</f>
        <v>43685</v>
      </c>
    </row>
    <row r="486" spans="1:29" x14ac:dyDescent="0.3">
      <c r="A486">
        <v>1151</v>
      </c>
      <c r="B486">
        <v>170356</v>
      </c>
      <c r="C486">
        <v>0</v>
      </c>
      <c r="D486">
        <v>0</v>
      </c>
      <c r="E486">
        <v>75</v>
      </c>
      <c r="F486" t="str">
        <f>IF(customer!G486=1, "Married", IF(customer!H486=1, "Single", IF(customer!F486=1, "Divorced", IF(customer!I486=1, "Together", IF(customer!J486=1, "Widowed", "Unknown")))))</f>
        <v>Married</v>
      </c>
      <c r="G486" t="str">
        <f>IF(customer!K486=1,"Basic",IF(customer!L486=1,"Graduate",IF(customer!M486=1,"Master",IF(customer!N486=1,"PhD","Unknown"))))</f>
        <v>PhD</v>
      </c>
      <c r="H486" t="s">
        <v>15</v>
      </c>
      <c r="I486">
        <f>VLOOKUP(customer!A486,sales_update!A:N,2,FALSE)</f>
        <v>20</v>
      </c>
      <c r="J486">
        <f xml:space="preserve"> VLOOKUP(customer!A486,sales_update!A:N,3,FALSE)</f>
        <v>3266</v>
      </c>
      <c r="K486">
        <f>VLOOKUP(customer!A486,sales_update!A:N,4,FALSE)</f>
        <v>39</v>
      </c>
      <c r="L486">
        <f>VLOOKUP(customer!A486,sales_update!A:N,5,FALSE)</f>
        <v>603</v>
      </c>
      <c r="M486">
        <f>VLOOKUP(customer!A486,sales_update!A:N,6,FALSE)</f>
        <v>104</v>
      </c>
      <c r="N486">
        <f>VLOOKUP(customer!A486,sales_update!A:N,7,FALSE)</f>
        <v>39</v>
      </c>
      <c r="O486">
        <f>VLOOKUP(customer!A486,sales_update!A:N,8,FALSE)</f>
        <v>80</v>
      </c>
      <c r="P486">
        <f>VLOOKUP(customer!A486,sales_update!A:N,9,FALSE)</f>
        <v>3971</v>
      </c>
      <c r="Q486">
        <f>VLOOKUP(customer!A486,sales_update!A:N,10,FALSE)</f>
        <v>2</v>
      </c>
      <c r="R486">
        <f>VLOOKUP(customer!A486,sales_update!A:N,11,FALSE)</f>
        <v>10</v>
      </c>
      <c r="S486">
        <f>VLOOKUP(customer!A486,sales_update!A:N,12,FALSE)</f>
        <v>6</v>
      </c>
      <c r="T486">
        <f>VLOOKUP(customer!A486,sales_update!A:N,13,FALSE)</f>
        <v>9</v>
      </c>
      <c r="U486">
        <f>VLOOKUP(customer!A486,sales_update!A:N,14,FALSE)</f>
        <v>6</v>
      </c>
      <c r="V486">
        <f>VLOOKUP(customer!A486,Marketing!A:I,2,FALSE)</f>
        <v>0</v>
      </c>
      <c r="W486">
        <f>VLOOKUP(customer!A486,Marketing!A:I,3,FALSE)</f>
        <v>0</v>
      </c>
      <c r="X486">
        <f>VLOOKUP(customer!A486,Marketing!A:I,4,FALSE)</f>
        <v>0</v>
      </c>
      <c r="Y486">
        <f>VLOOKUP(customer!A486,Marketing!A:I,5,FALSE)</f>
        <v>0</v>
      </c>
      <c r="Z486">
        <f>VLOOKUP(customer!A486,Marketing!A:I,6,FALSE)</f>
        <v>0</v>
      </c>
      <c r="AA486">
        <f>VLOOKUP(customer!A486,Marketing!A:I,7,FALSE)</f>
        <v>0</v>
      </c>
      <c r="AB486">
        <f>VLOOKUP(customer!A486,Marketing!A:I,8,FALSE)</f>
        <v>0</v>
      </c>
      <c r="AC486" s="1">
        <f>VLOOKUP(customer!A486,Marketing!A:I,9,FALSE)</f>
        <v>43567</v>
      </c>
    </row>
    <row r="487" spans="1:29" x14ac:dyDescent="0.3">
      <c r="A487">
        <v>1659</v>
      </c>
      <c r="B487">
        <v>170337</v>
      </c>
      <c r="C487">
        <v>0</v>
      </c>
      <c r="D487">
        <v>0</v>
      </c>
      <c r="E487">
        <v>41</v>
      </c>
      <c r="F487" t="str">
        <f>IF(customer!G487=1, "Married", IF(customer!H487=1, "Single", IF(customer!F487=1, "Divorced", IF(customer!I487=1, "Together", IF(customer!J487=1, "Widowed", "Unknown")))))</f>
        <v>Single</v>
      </c>
      <c r="G487" t="str">
        <f>IF(customer!K487=1,"Basic",IF(customer!L487=1,"Graduate",IF(customer!M487=1,"Master",IF(customer!N487=1,"PhD","Unknown"))))</f>
        <v>Graduate</v>
      </c>
      <c r="H487" t="s">
        <v>16</v>
      </c>
      <c r="I487">
        <f>VLOOKUP(customer!A487,sales_update!A:N,2,FALSE)</f>
        <v>75</v>
      </c>
      <c r="J487">
        <f xml:space="preserve"> VLOOKUP(customer!A487,sales_update!A:N,3,FALSE)</f>
        <v>453</v>
      </c>
      <c r="K487">
        <f>VLOOKUP(customer!A487,sales_update!A:N,4,FALSE)</f>
        <v>196</v>
      </c>
      <c r="L487">
        <f>VLOOKUP(customer!A487,sales_update!A:N,5,FALSE)</f>
        <v>361</v>
      </c>
      <c r="M487">
        <f>VLOOKUP(customer!A487,sales_update!A:N,6,FALSE)</f>
        <v>61</v>
      </c>
      <c r="N487">
        <f>VLOOKUP(customer!A487,sales_update!A:N,7,FALSE)</f>
        <v>104</v>
      </c>
      <c r="O487">
        <f>VLOOKUP(customer!A487,sales_update!A:N,8,FALSE)</f>
        <v>220</v>
      </c>
      <c r="P487">
        <f>VLOOKUP(customer!A487,sales_update!A:N,9,FALSE)</f>
        <v>954</v>
      </c>
      <c r="Q487">
        <f>VLOOKUP(customer!A487,sales_update!A:N,10,FALSE)</f>
        <v>1</v>
      </c>
      <c r="R487">
        <f>VLOOKUP(customer!A487,sales_update!A:N,11,FALSE)</f>
        <v>2</v>
      </c>
      <c r="S487">
        <f>VLOOKUP(customer!A487,sales_update!A:N,12,FALSE)</f>
        <v>2</v>
      </c>
      <c r="T487">
        <f>VLOOKUP(customer!A487,sales_update!A:N,13,FALSE)</f>
        <v>12</v>
      </c>
      <c r="U487">
        <f>VLOOKUP(customer!A487,sales_update!A:N,14,FALSE)</f>
        <v>1</v>
      </c>
      <c r="V487">
        <f>VLOOKUP(customer!A487,Marketing!A:I,2,FALSE)</f>
        <v>0</v>
      </c>
      <c r="W487">
        <f>VLOOKUP(customer!A487,Marketing!A:I,3,FALSE)</f>
        <v>0</v>
      </c>
      <c r="X487">
        <f>VLOOKUP(customer!A487,Marketing!A:I,4,FALSE)</f>
        <v>0</v>
      </c>
      <c r="Y487">
        <f>VLOOKUP(customer!A487,Marketing!A:I,5,FALSE)</f>
        <v>0</v>
      </c>
      <c r="Z487">
        <f>VLOOKUP(customer!A487,Marketing!A:I,6,FALSE)</f>
        <v>0</v>
      </c>
      <c r="AA487">
        <f>VLOOKUP(customer!A487,Marketing!A:I,7,FALSE)</f>
        <v>0</v>
      </c>
      <c r="AB487">
        <f>VLOOKUP(customer!A487,Marketing!A:I,8,FALSE)</f>
        <v>0</v>
      </c>
      <c r="AC487" s="1">
        <f>VLOOKUP(customer!A487,Marketing!A:I,9,FALSE)</f>
        <v>43990</v>
      </c>
    </row>
    <row r="488" spans="1:29" x14ac:dyDescent="0.3">
      <c r="A488">
        <v>2718</v>
      </c>
      <c r="B488">
        <v>170321</v>
      </c>
      <c r="C488">
        <v>0</v>
      </c>
      <c r="D488">
        <v>0</v>
      </c>
      <c r="E488">
        <v>73</v>
      </c>
      <c r="F488" t="str">
        <f>IF(customer!G488=1, "Married", IF(customer!H488=1, "Single", IF(customer!F488=1, "Divorced", IF(customer!I488=1, "Together", IF(customer!J488=1, "Widowed", "Unknown")))))</f>
        <v>Together</v>
      </c>
      <c r="G488" t="str">
        <f>IF(customer!K488=1,"Basic",IF(customer!L488=1,"Graduate",IF(customer!M488=1,"Master",IF(customer!N488=1,"PhD","Unknown"))))</f>
        <v>Graduate</v>
      </c>
      <c r="H488" t="s">
        <v>17</v>
      </c>
      <c r="I488">
        <f>VLOOKUP(customer!A488,sales_update!A:N,2,FALSE)</f>
        <v>6</v>
      </c>
      <c r="J488">
        <f xml:space="preserve"> VLOOKUP(customer!A488,sales_update!A:N,3,FALSE)</f>
        <v>734</v>
      </c>
      <c r="K488">
        <f>VLOOKUP(customer!A488,sales_update!A:N,4,FALSE)</f>
        <v>56</v>
      </c>
      <c r="L488">
        <f>VLOOKUP(customer!A488,sales_update!A:N,5,FALSE)</f>
        <v>1819</v>
      </c>
      <c r="M488">
        <f>VLOOKUP(customer!A488,sales_update!A:N,6,FALSE)</f>
        <v>199</v>
      </c>
      <c r="N488">
        <f>VLOOKUP(customer!A488,sales_update!A:N,7,FALSE)</f>
        <v>63</v>
      </c>
      <c r="O488">
        <f>VLOOKUP(customer!A488,sales_update!A:N,8,FALSE)</f>
        <v>463</v>
      </c>
      <c r="P488">
        <f>VLOOKUP(customer!A488,sales_update!A:N,9,FALSE)</f>
        <v>2408</v>
      </c>
      <c r="Q488">
        <f>VLOOKUP(customer!A488,sales_update!A:N,10,FALSE)</f>
        <v>1</v>
      </c>
      <c r="R488">
        <f>VLOOKUP(customer!A488,sales_update!A:N,11,FALSE)</f>
        <v>6</v>
      </c>
      <c r="S488">
        <f>VLOOKUP(customer!A488,sales_update!A:N,12,FALSE)</f>
        <v>5</v>
      </c>
      <c r="T488">
        <f>VLOOKUP(customer!A488,sales_update!A:N,13,FALSE)</f>
        <v>13</v>
      </c>
      <c r="U488">
        <f>VLOOKUP(customer!A488,sales_update!A:N,14,FALSE)</f>
        <v>4</v>
      </c>
      <c r="V488">
        <f>VLOOKUP(customer!A488,Marketing!A:I,2,FALSE)</f>
        <v>0</v>
      </c>
      <c r="W488">
        <f>VLOOKUP(customer!A488,Marketing!A:I,3,FALSE)</f>
        <v>0</v>
      </c>
      <c r="X488">
        <f>VLOOKUP(customer!A488,Marketing!A:I,4,FALSE)</f>
        <v>0</v>
      </c>
      <c r="Y488">
        <f>VLOOKUP(customer!A488,Marketing!A:I,5,FALSE)</f>
        <v>0</v>
      </c>
      <c r="Z488">
        <f>VLOOKUP(customer!A488,Marketing!A:I,6,FALSE)</f>
        <v>0</v>
      </c>
      <c r="AA488">
        <f>VLOOKUP(customer!A488,Marketing!A:I,7,FALSE)</f>
        <v>0</v>
      </c>
      <c r="AB488">
        <f>VLOOKUP(customer!A488,Marketing!A:I,8,FALSE)</f>
        <v>1</v>
      </c>
      <c r="AC488" s="1">
        <f>VLOOKUP(customer!A488,Marketing!A:I,9,FALSE)</f>
        <v>43639</v>
      </c>
    </row>
    <row r="489" spans="1:29" x14ac:dyDescent="0.3">
      <c r="A489">
        <v>2854</v>
      </c>
      <c r="B489">
        <v>170300</v>
      </c>
      <c r="C489">
        <v>1</v>
      </c>
      <c r="D489">
        <v>0</v>
      </c>
      <c r="E489">
        <v>45</v>
      </c>
      <c r="F489" t="str">
        <f>IF(customer!G489=1, "Married", IF(customer!H489=1, "Single", IF(customer!F489=1, "Divorced", IF(customer!I489=1, "Together", IF(customer!J489=1, "Widowed", "Unknown")))))</f>
        <v>Divorced</v>
      </c>
      <c r="G489" t="str">
        <f>IF(customer!K489=1,"Basic",IF(customer!L489=1,"Graduate",IF(customer!M489=1,"Master",IF(customer!N489=1,"PhD","Unknown"))))</f>
        <v>Graduate</v>
      </c>
      <c r="H489" t="s">
        <v>20</v>
      </c>
      <c r="I489">
        <f>VLOOKUP(customer!A489,sales_update!A:N,2,FALSE)</f>
        <v>89</v>
      </c>
      <c r="J489">
        <f xml:space="preserve"> VLOOKUP(customer!A489,sales_update!A:N,3,FALSE)</f>
        <v>2531</v>
      </c>
      <c r="K489">
        <f>VLOOKUP(customer!A489,sales_update!A:N,4,FALSE)</f>
        <v>148</v>
      </c>
      <c r="L489">
        <f>VLOOKUP(customer!A489,sales_update!A:N,5,FALSE)</f>
        <v>819</v>
      </c>
      <c r="M489">
        <f>VLOOKUP(customer!A489,sales_update!A:N,6,FALSE)</f>
        <v>145</v>
      </c>
      <c r="N489">
        <f>VLOOKUP(customer!A489,sales_update!A:N,7,FALSE)</f>
        <v>111</v>
      </c>
      <c r="O489">
        <f>VLOOKUP(customer!A489,sales_update!A:N,8,FALSE)</f>
        <v>111</v>
      </c>
      <c r="P489">
        <f>VLOOKUP(customer!A489,sales_update!A:N,9,FALSE)</f>
        <v>3643</v>
      </c>
      <c r="Q489">
        <f>VLOOKUP(customer!A489,sales_update!A:N,10,FALSE)</f>
        <v>3</v>
      </c>
      <c r="R489">
        <f>VLOOKUP(customer!A489,sales_update!A:N,11,FALSE)</f>
        <v>5</v>
      </c>
      <c r="S489">
        <f>VLOOKUP(customer!A489,sales_update!A:N,12,FALSE)</f>
        <v>5</v>
      </c>
      <c r="T489">
        <f>VLOOKUP(customer!A489,sales_update!A:N,13,FALSE)</f>
        <v>13</v>
      </c>
      <c r="U489">
        <f>VLOOKUP(customer!A489,sales_update!A:N,14,FALSE)</f>
        <v>8</v>
      </c>
      <c r="V489">
        <f>VLOOKUP(customer!A489,Marketing!A:I,2,FALSE)</f>
        <v>0</v>
      </c>
      <c r="W489">
        <f>VLOOKUP(customer!A489,Marketing!A:I,3,FALSE)</f>
        <v>0</v>
      </c>
      <c r="X489">
        <f>VLOOKUP(customer!A489,Marketing!A:I,4,FALSE)</f>
        <v>0</v>
      </c>
      <c r="Y489">
        <f>VLOOKUP(customer!A489,Marketing!A:I,5,FALSE)</f>
        <v>0</v>
      </c>
      <c r="Z489">
        <f>VLOOKUP(customer!A489,Marketing!A:I,6,FALSE)</f>
        <v>0</v>
      </c>
      <c r="AA489">
        <f>VLOOKUP(customer!A489,Marketing!A:I,7,FALSE)</f>
        <v>0</v>
      </c>
      <c r="AB489">
        <f>VLOOKUP(customer!A489,Marketing!A:I,8,FALSE)</f>
        <v>0</v>
      </c>
      <c r="AC489" s="1">
        <f>VLOOKUP(customer!A489,Marketing!A:I,9,FALSE)</f>
        <v>43819</v>
      </c>
    </row>
    <row r="490" spans="1:29" x14ac:dyDescent="0.3">
      <c r="A490">
        <v>1053</v>
      </c>
      <c r="B490">
        <v>170287</v>
      </c>
      <c r="C490">
        <v>0</v>
      </c>
      <c r="D490">
        <v>0</v>
      </c>
      <c r="E490">
        <v>54</v>
      </c>
      <c r="F490" t="str">
        <f>IF(customer!G490=1, "Married", IF(customer!H490=1, "Single", IF(customer!F490=1, "Divorced", IF(customer!I490=1, "Together", IF(customer!J490=1, "Widowed", "Unknown")))))</f>
        <v>Divorced</v>
      </c>
      <c r="G490" t="str">
        <f>IF(customer!K490=1,"Basic",IF(customer!L490=1,"Graduate",IF(customer!M490=1,"Master",IF(customer!N490=1,"PhD","Unknown"))))</f>
        <v>Graduate</v>
      </c>
      <c r="H490" t="s">
        <v>16</v>
      </c>
      <c r="I490">
        <f>VLOOKUP(customer!A490,sales_update!A:N,2,FALSE)</f>
        <v>30</v>
      </c>
      <c r="J490">
        <f xml:space="preserve"> VLOOKUP(customer!A490,sales_update!A:N,3,FALSE)</f>
        <v>715</v>
      </c>
      <c r="K490">
        <f>VLOOKUP(customer!A490,sales_update!A:N,4,FALSE)</f>
        <v>85</v>
      </c>
      <c r="L490">
        <f>VLOOKUP(customer!A490,sales_update!A:N,5,FALSE)</f>
        <v>1168</v>
      </c>
      <c r="M490">
        <f>VLOOKUP(customer!A490,sales_update!A:N,6,FALSE)</f>
        <v>293</v>
      </c>
      <c r="N490">
        <f>VLOOKUP(customer!A490,sales_update!A:N,7,FALSE)</f>
        <v>291</v>
      </c>
      <c r="O490">
        <f>VLOOKUP(customer!A490,sales_update!A:N,8,FALSE)</f>
        <v>97</v>
      </c>
      <c r="P490">
        <f>VLOOKUP(customer!A490,sales_update!A:N,9,FALSE)</f>
        <v>2454</v>
      </c>
      <c r="Q490">
        <f>VLOOKUP(customer!A490,sales_update!A:N,10,FALSE)</f>
        <v>1</v>
      </c>
      <c r="R490">
        <f>VLOOKUP(customer!A490,sales_update!A:N,11,FALSE)</f>
        <v>5</v>
      </c>
      <c r="S490">
        <f>VLOOKUP(customer!A490,sales_update!A:N,12,FALSE)</f>
        <v>5</v>
      </c>
      <c r="T490">
        <f>VLOOKUP(customer!A490,sales_update!A:N,13,FALSE)</f>
        <v>10</v>
      </c>
      <c r="U490">
        <f>VLOOKUP(customer!A490,sales_update!A:N,14,FALSE)</f>
        <v>3</v>
      </c>
      <c r="V490">
        <f>VLOOKUP(customer!A490,Marketing!A:I,2,FALSE)</f>
        <v>0</v>
      </c>
      <c r="W490">
        <f>VLOOKUP(customer!A490,Marketing!A:I,3,FALSE)</f>
        <v>0</v>
      </c>
      <c r="X490">
        <f>VLOOKUP(customer!A490,Marketing!A:I,4,FALSE)</f>
        <v>0</v>
      </c>
      <c r="Y490">
        <f>VLOOKUP(customer!A490,Marketing!A:I,5,FALSE)</f>
        <v>0</v>
      </c>
      <c r="Z490">
        <f>VLOOKUP(customer!A490,Marketing!A:I,6,FALSE)</f>
        <v>0</v>
      </c>
      <c r="AA490">
        <f>VLOOKUP(customer!A490,Marketing!A:I,7,FALSE)</f>
        <v>0</v>
      </c>
      <c r="AB490">
        <f>VLOOKUP(customer!A490,Marketing!A:I,8,FALSE)</f>
        <v>1</v>
      </c>
      <c r="AC490" s="1">
        <f>VLOOKUP(customer!A490,Marketing!A:I,9,FALSE)</f>
        <v>43715</v>
      </c>
    </row>
    <row r="491" spans="1:29" x14ac:dyDescent="0.3">
      <c r="A491">
        <v>2535</v>
      </c>
      <c r="B491">
        <v>170179</v>
      </c>
      <c r="C491">
        <v>0</v>
      </c>
      <c r="D491">
        <v>1</v>
      </c>
      <c r="E491">
        <v>44</v>
      </c>
      <c r="F491" t="str">
        <f>IF(customer!G491=1, "Married", IF(customer!H491=1, "Single", IF(customer!F491=1, "Divorced", IF(customer!I491=1, "Together", IF(customer!J491=1, "Widowed", "Unknown")))))</f>
        <v>Divorced</v>
      </c>
      <c r="G491" t="str">
        <f>IF(customer!K491=1,"Basic",IF(customer!L491=1,"Graduate",IF(customer!M491=1,"Master",IF(customer!N491=1,"PhD","Unknown"))))</f>
        <v>PhD</v>
      </c>
      <c r="H491" t="s">
        <v>16</v>
      </c>
      <c r="I491">
        <f>VLOOKUP(customer!A491,sales_update!A:N,2,FALSE)</f>
        <v>10</v>
      </c>
      <c r="J491">
        <f xml:space="preserve"> VLOOKUP(customer!A491,sales_update!A:N,3,FALSE)</f>
        <v>1290</v>
      </c>
      <c r="K491">
        <f>VLOOKUP(customer!A491,sales_update!A:N,4,FALSE)</f>
        <v>213</v>
      </c>
      <c r="L491">
        <f>VLOOKUP(customer!A491,sales_update!A:N,5,FALSE)</f>
        <v>407</v>
      </c>
      <c r="M491">
        <f>VLOOKUP(customer!A491,sales_update!A:N,6,FALSE)</f>
        <v>167</v>
      </c>
      <c r="N491">
        <f>VLOOKUP(customer!A491,sales_update!A:N,7,FALSE)</f>
        <v>107</v>
      </c>
      <c r="O491">
        <f>VLOOKUP(customer!A491,sales_update!A:N,8,FALSE)</f>
        <v>323</v>
      </c>
      <c r="P491">
        <f>VLOOKUP(customer!A491,sales_update!A:N,9,FALSE)</f>
        <v>1862</v>
      </c>
      <c r="Q491">
        <f>VLOOKUP(customer!A491,sales_update!A:N,10,FALSE)</f>
        <v>3</v>
      </c>
      <c r="R491">
        <f>VLOOKUP(customer!A491,sales_update!A:N,11,FALSE)</f>
        <v>7</v>
      </c>
      <c r="S491">
        <f>VLOOKUP(customer!A491,sales_update!A:N,12,FALSE)</f>
        <v>3</v>
      </c>
      <c r="T491">
        <f>VLOOKUP(customer!A491,sales_update!A:N,13,FALSE)</f>
        <v>13</v>
      </c>
      <c r="U491">
        <f>VLOOKUP(customer!A491,sales_update!A:N,14,FALSE)</f>
        <v>5</v>
      </c>
      <c r="V491">
        <f>VLOOKUP(customer!A491,Marketing!A:I,2,FALSE)</f>
        <v>0</v>
      </c>
      <c r="W491">
        <f>VLOOKUP(customer!A491,Marketing!A:I,3,FALSE)</f>
        <v>0</v>
      </c>
      <c r="X491">
        <f>VLOOKUP(customer!A491,Marketing!A:I,4,FALSE)</f>
        <v>0</v>
      </c>
      <c r="Y491">
        <f>VLOOKUP(customer!A491,Marketing!A:I,5,FALSE)</f>
        <v>0</v>
      </c>
      <c r="Z491">
        <f>VLOOKUP(customer!A491,Marketing!A:I,6,FALSE)</f>
        <v>0</v>
      </c>
      <c r="AA491">
        <f>VLOOKUP(customer!A491,Marketing!A:I,7,FALSE)</f>
        <v>0</v>
      </c>
      <c r="AB491">
        <f>VLOOKUP(customer!A491,Marketing!A:I,8,FALSE)</f>
        <v>0</v>
      </c>
      <c r="AC491" s="1">
        <f>VLOOKUP(customer!A491,Marketing!A:I,9,FALSE)</f>
        <v>43825</v>
      </c>
    </row>
    <row r="492" spans="1:29" x14ac:dyDescent="0.3">
      <c r="A492">
        <v>3032</v>
      </c>
      <c r="B492">
        <v>170179</v>
      </c>
      <c r="C492">
        <v>0</v>
      </c>
      <c r="D492">
        <v>1</v>
      </c>
      <c r="E492">
        <v>44</v>
      </c>
      <c r="F492" t="str">
        <f>IF(customer!G492=1, "Married", IF(customer!H492=1, "Single", IF(customer!F492=1, "Divorced", IF(customer!I492=1, "Together", IF(customer!J492=1, "Widowed", "Unknown")))))</f>
        <v>Divorced</v>
      </c>
      <c r="G492" t="str">
        <f>IF(customer!K492=1,"Basic",IF(customer!L492=1,"Graduate",IF(customer!M492=1,"Master",IF(customer!N492=1,"PhD","Unknown"))))</f>
        <v>PhD</v>
      </c>
      <c r="H492" t="s">
        <v>19</v>
      </c>
      <c r="I492">
        <f>VLOOKUP(customer!A492,sales_update!A:N,2,FALSE)</f>
        <v>10</v>
      </c>
      <c r="J492">
        <f xml:space="preserve"> VLOOKUP(customer!A492,sales_update!A:N,3,FALSE)</f>
        <v>1290</v>
      </c>
      <c r="K492">
        <f>VLOOKUP(customer!A492,sales_update!A:N,4,FALSE)</f>
        <v>213</v>
      </c>
      <c r="L492">
        <f>VLOOKUP(customer!A492,sales_update!A:N,5,FALSE)</f>
        <v>407</v>
      </c>
      <c r="M492">
        <f>VLOOKUP(customer!A492,sales_update!A:N,6,FALSE)</f>
        <v>167</v>
      </c>
      <c r="N492">
        <f>VLOOKUP(customer!A492,sales_update!A:N,7,FALSE)</f>
        <v>107</v>
      </c>
      <c r="O492">
        <f>VLOOKUP(customer!A492,sales_update!A:N,8,FALSE)</f>
        <v>323</v>
      </c>
      <c r="P492">
        <f>VLOOKUP(customer!A492,sales_update!A:N,9,FALSE)</f>
        <v>1862</v>
      </c>
      <c r="Q492">
        <f>VLOOKUP(customer!A492,sales_update!A:N,10,FALSE)</f>
        <v>3</v>
      </c>
      <c r="R492">
        <f>VLOOKUP(customer!A492,sales_update!A:N,11,FALSE)</f>
        <v>7</v>
      </c>
      <c r="S492">
        <f>VLOOKUP(customer!A492,sales_update!A:N,12,FALSE)</f>
        <v>3</v>
      </c>
      <c r="T492">
        <f>VLOOKUP(customer!A492,sales_update!A:N,13,FALSE)</f>
        <v>13</v>
      </c>
      <c r="U492">
        <f>VLOOKUP(customer!A492,sales_update!A:N,14,FALSE)</f>
        <v>5</v>
      </c>
      <c r="V492">
        <f>VLOOKUP(customer!A492,Marketing!A:I,2,FALSE)</f>
        <v>0</v>
      </c>
      <c r="W492">
        <f>VLOOKUP(customer!A492,Marketing!A:I,3,FALSE)</f>
        <v>0</v>
      </c>
      <c r="X492">
        <f>VLOOKUP(customer!A492,Marketing!A:I,4,FALSE)</f>
        <v>0</v>
      </c>
      <c r="Y492">
        <f>VLOOKUP(customer!A492,Marketing!A:I,5,FALSE)</f>
        <v>0</v>
      </c>
      <c r="Z492">
        <f>VLOOKUP(customer!A492,Marketing!A:I,6,FALSE)</f>
        <v>0</v>
      </c>
      <c r="AA492">
        <f>VLOOKUP(customer!A492,Marketing!A:I,7,FALSE)</f>
        <v>0</v>
      </c>
      <c r="AB492">
        <f>VLOOKUP(customer!A492,Marketing!A:I,8,FALSE)</f>
        <v>0</v>
      </c>
      <c r="AC492" s="1">
        <f>VLOOKUP(customer!A492,Marketing!A:I,9,FALSE)</f>
        <v>43825</v>
      </c>
    </row>
    <row r="493" spans="1:29" x14ac:dyDescent="0.3">
      <c r="A493">
        <v>1445</v>
      </c>
      <c r="B493">
        <v>170165</v>
      </c>
      <c r="C493">
        <v>0</v>
      </c>
      <c r="D493">
        <v>0</v>
      </c>
      <c r="E493">
        <v>71</v>
      </c>
      <c r="F493" t="str">
        <f>IF(customer!G493=1, "Married", IF(customer!H493=1, "Single", IF(customer!F493=1, "Divorced", IF(customer!I493=1, "Together", IF(customer!J493=1, "Widowed", "Unknown")))))</f>
        <v>Widowed</v>
      </c>
      <c r="G493" t="str">
        <f>IF(customer!K493=1,"Basic",IF(customer!L493=1,"Graduate",IF(customer!M493=1,"Master",IF(customer!N493=1,"PhD","Unknown"))))</f>
        <v>Graduate</v>
      </c>
      <c r="H493" t="s">
        <v>15</v>
      </c>
      <c r="I493">
        <f>VLOOKUP(customer!A493,sales_update!A:N,2,FALSE)</f>
        <v>60</v>
      </c>
      <c r="J493">
        <f xml:space="preserve"> VLOOKUP(customer!A493,sales_update!A:N,3,FALSE)</f>
        <v>390</v>
      </c>
      <c r="K493">
        <f>VLOOKUP(customer!A493,sales_update!A:N,4,FALSE)</f>
        <v>0</v>
      </c>
      <c r="L493">
        <f>VLOOKUP(customer!A493,sales_update!A:N,5,FALSE)</f>
        <v>614</v>
      </c>
      <c r="M493">
        <f>VLOOKUP(customer!A493,sales_update!A:N,6,FALSE)</f>
        <v>483</v>
      </c>
      <c r="N493">
        <f>VLOOKUP(customer!A493,sales_update!A:N,7,FALSE)</f>
        <v>463</v>
      </c>
      <c r="O493">
        <f>VLOOKUP(customer!A493,sales_update!A:N,8,FALSE)</f>
        <v>296</v>
      </c>
      <c r="P493">
        <f>VLOOKUP(customer!A493,sales_update!A:N,9,FALSE)</f>
        <v>1654</v>
      </c>
      <c r="Q493">
        <f>VLOOKUP(customer!A493,sales_update!A:N,10,FALSE)</f>
        <v>1</v>
      </c>
      <c r="R493">
        <f>VLOOKUP(customer!A493,sales_update!A:N,11,FALSE)</f>
        <v>3</v>
      </c>
      <c r="S493">
        <f>VLOOKUP(customer!A493,sales_update!A:N,12,FALSE)</f>
        <v>7</v>
      </c>
      <c r="T493">
        <f>VLOOKUP(customer!A493,sales_update!A:N,13,FALSE)</f>
        <v>11</v>
      </c>
      <c r="U493">
        <f>VLOOKUP(customer!A493,sales_update!A:N,14,FALSE)</f>
        <v>1</v>
      </c>
      <c r="V493">
        <f>VLOOKUP(customer!A493,Marketing!A:I,2,FALSE)</f>
        <v>0</v>
      </c>
      <c r="W493">
        <f>VLOOKUP(customer!A493,Marketing!A:I,3,FALSE)</f>
        <v>0</v>
      </c>
      <c r="X493">
        <f>VLOOKUP(customer!A493,Marketing!A:I,4,FALSE)</f>
        <v>0</v>
      </c>
      <c r="Y493">
        <f>VLOOKUP(customer!A493,Marketing!A:I,5,FALSE)</f>
        <v>0</v>
      </c>
      <c r="Z493">
        <f>VLOOKUP(customer!A493,Marketing!A:I,6,FALSE)</f>
        <v>0</v>
      </c>
      <c r="AA493">
        <f>VLOOKUP(customer!A493,Marketing!A:I,7,FALSE)</f>
        <v>0</v>
      </c>
      <c r="AB493">
        <f>VLOOKUP(customer!A493,Marketing!A:I,8,FALSE)</f>
        <v>0</v>
      </c>
      <c r="AC493" s="1">
        <f>VLOOKUP(customer!A493,Marketing!A:I,9,FALSE)</f>
        <v>43888</v>
      </c>
    </row>
    <row r="494" spans="1:29" x14ac:dyDescent="0.3">
      <c r="A494">
        <v>1851</v>
      </c>
      <c r="B494">
        <v>170123</v>
      </c>
      <c r="C494">
        <v>0</v>
      </c>
      <c r="D494">
        <v>0</v>
      </c>
      <c r="E494">
        <v>37</v>
      </c>
      <c r="F494" t="str">
        <f>IF(customer!G494=1, "Married", IF(customer!H494=1, "Single", IF(customer!F494=1, "Divorced", IF(customer!I494=1, "Together", IF(customer!J494=1, "Widowed", "Unknown")))))</f>
        <v>Together</v>
      </c>
      <c r="G494" t="str">
        <f>IF(customer!K494=1,"Basic",IF(customer!L494=1,"Graduate",IF(customer!M494=1,"Master",IF(customer!N494=1,"PhD","Unknown"))))</f>
        <v>PhD</v>
      </c>
      <c r="H494" t="s">
        <v>16</v>
      </c>
      <c r="I494">
        <f>VLOOKUP(customer!A494,sales_update!A:N,2,FALSE)</f>
        <v>27</v>
      </c>
      <c r="J494">
        <f xml:space="preserve"> VLOOKUP(customer!A494,sales_update!A:N,3,FALSE)</f>
        <v>3173</v>
      </c>
      <c r="K494">
        <f>VLOOKUP(customer!A494,sales_update!A:N,4,FALSE)</f>
        <v>0</v>
      </c>
      <c r="L494">
        <f>VLOOKUP(customer!A494,sales_update!A:N,5,FALSE)</f>
        <v>961</v>
      </c>
      <c r="M494">
        <f>VLOOKUP(customer!A494,sales_update!A:N,6,FALSE)</f>
        <v>56</v>
      </c>
      <c r="N494">
        <f>VLOOKUP(customer!A494,sales_update!A:N,7,FALSE)</f>
        <v>0</v>
      </c>
      <c r="O494">
        <f>VLOOKUP(customer!A494,sales_update!A:N,8,FALSE)</f>
        <v>0</v>
      </c>
      <c r="P494">
        <f>VLOOKUP(customer!A494,sales_update!A:N,9,FALSE)</f>
        <v>4190</v>
      </c>
      <c r="Q494">
        <f>VLOOKUP(customer!A494,sales_update!A:N,10,FALSE)</f>
        <v>1</v>
      </c>
      <c r="R494">
        <f>VLOOKUP(customer!A494,sales_update!A:N,11,FALSE)</f>
        <v>5</v>
      </c>
      <c r="S494">
        <f>VLOOKUP(customer!A494,sales_update!A:N,12,FALSE)</f>
        <v>7</v>
      </c>
      <c r="T494">
        <f>VLOOKUP(customer!A494,sales_update!A:N,13,FALSE)</f>
        <v>4</v>
      </c>
      <c r="U494">
        <f>VLOOKUP(customer!A494,sales_update!A:N,14,FALSE)</f>
        <v>3</v>
      </c>
      <c r="V494">
        <f>VLOOKUP(customer!A494,Marketing!A:I,2,FALSE)</f>
        <v>0</v>
      </c>
      <c r="W494">
        <f>VLOOKUP(customer!A494,Marketing!A:I,3,FALSE)</f>
        <v>1</v>
      </c>
      <c r="X494">
        <f>VLOOKUP(customer!A494,Marketing!A:I,4,FALSE)</f>
        <v>0</v>
      </c>
      <c r="Y494">
        <f>VLOOKUP(customer!A494,Marketing!A:I,5,FALSE)</f>
        <v>0</v>
      </c>
      <c r="Z494">
        <f>VLOOKUP(customer!A494,Marketing!A:I,6,FALSE)</f>
        <v>1</v>
      </c>
      <c r="AA494">
        <f>VLOOKUP(customer!A494,Marketing!A:I,7,FALSE)</f>
        <v>0</v>
      </c>
      <c r="AB494">
        <f>VLOOKUP(customer!A494,Marketing!A:I,8,FALSE)</f>
        <v>0</v>
      </c>
      <c r="AC494" s="1">
        <f>VLOOKUP(customer!A494,Marketing!A:I,9,FALSE)</f>
        <v>43894</v>
      </c>
    </row>
    <row r="495" spans="1:29" x14ac:dyDescent="0.3">
      <c r="A495">
        <v>2833</v>
      </c>
      <c r="B495">
        <v>170116</v>
      </c>
      <c r="C495">
        <v>0</v>
      </c>
      <c r="D495">
        <v>0</v>
      </c>
      <c r="E495">
        <v>48</v>
      </c>
      <c r="F495" t="str">
        <f>IF(customer!G495=1, "Married", IF(customer!H495=1, "Single", IF(customer!F495=1, "Divorced", IF(customer!I495=1, "Together", IF(customer!J495=1, "Widowed", "Unknown")))))</f>
        <v>Married</v>
      </c>
      <c r="G495" t="str">
        <f>IF(customer!K495=1,"Basic",IF(customer!L495=1,"Graduate",IF(customer!M495=1,"Master",IF(customer!N495=1,"PhD","Unknown"))))</f>
        <v>PhD</v>
      </c>
      <c r="H495" t="s">
        <v>18</v>
      </c>
      <c r="I495">
        <f>VLOOKUP(customer!A495,sales_update!A:N,2,FALSE)</f>
        <v>73</v>
      </c>
      <c r="J495">
        <f xml:space="preserve"> VLOOKUP(customer!A495,sales_update!A:N,3,FALSE)</f>
        <v>1715</v>
      </c>
      <c r="K495">
        <f>VLOOKUP(customer!A495,sales_update!A:N,4,FALSE)</f>
        <v>107</v>
      </c>
      <c r="L495">
        <f>VLOOKUP(customer!A495,sales_update!A:N,5,FALSE)</f>
        <v>1463</v>
      </c>
      <c r="M495">
        <f>VLOOKUP(customer!A495,sales_update!A:N,6,FALSE)</f>
        <v>230</v>
      </c>
      <c r="N495">
        <f>VLOOKUP(customer!A495,sales_update!A:N,7,FALSE)</f>
        <v>141</v>
      </c>
      <c r="O495">
        <f>VLOOKUP(customer!A495,sales_update!A:N,8,FALSE)</f>
        <v>70</v>
      </c>
      <c r="P495">
        <f>VLOOKUP(customer!A495,sales_update!A:N,9,FALSE)</f>
        <v>3586</v>
      </c>
      <c r="Q495">
        <f>VLOOKUP(customer!A495,sales_update!A:N,10,FALSE)</f>
        <v>1</v>
      </c>
      <c r="R495">
        <f>VLOOKUP(customer!A495,sales_update!A:N,11,FALSE)</f>
        <v>2</v>
      </c>
      <c r="S495">
        <f>VLOOKUP(customer!A495,sales_update!A:N,12,FALSE)</f>
        <v>8</v>
      </c>
      <c r="T495">
        <f>VLOOKUP(customer!A495,sales_update!A:N,13,FALSE)</f>
        <v>12</v>
      </c>
      <c r="U495">
        <f>VLOOKUP(customer!A495,sales_update!A:N,14,FALSE)</f>
        <v>1</v>
      </c>
      <c r="V495">
        <f>VLOOKUP(customer!A495,Marketing!A:I,2,FALSE)</f>
        <v>0</v>
      </c>
      <c r="W495">
        <f>VLOOKUP(customer!A495,Marketing!A:I,3,FALSE)</f>
        <v>0</v>
      </c>
      <c r="X495">
        <f>VLOOKUP(customer!A495,Marketing!A:I,4,FALSE)</f>
        <v>0</v>
      </c>
      <c r="Y495">
        <f>VLOOKUP(customer!A495,Marketing!A:I,5,FALSE)</f>
        <v>0</v>
      </c>
      <c r="Z495">
        <f>VLOOKUP(customer!A495,Marketing!A:I,6,FALSE)</f>
        <v>0</v>
      </c>
      <c r="AA495">
        <f>VLOOKUP(customer!A495,Marketing!A:I,7,FALSE)</f>
        <v>0</v>
      </c>
      <c r="AB495">
        <f>VLOOKUP(customer!A495,Marketing!A:I,8,FALSE)</f>
        <v>0</v>
      </c>
      <c r="AC495" s="1">
        <f>VLOOKUP(customer!A495,Marketing!A:I,9,FALSE)</f>
        <v>43649</v>
      </c>
    </row>
    <row r="496" spans="1:29" x14ac:dyDescent="0.3">
      <c r="A496">
        <v>2178</v>
      </c>
      <c r="B496">
        <v>170091</v>
      </c>
      <c r="C496">
        <v>1</v>
      </c>
      <c r="D496">
        <v>0</v>
      </c>
      <c r="E496">
        <v>51</v>
      </c>
      <c r="F496" t="str">
        <f>IF(customer!G496=1, "Married", IF(customer!H496=1, "Single", IF(customer!F496=1, "Divorced", IF(customer!I496=1, "Together", IF(customer!J496=1, "Widowed", "Unknown")))))</f>
        <v>Married</v>
      </c>
      <c r="G496" t="str">
        <f>IF(customer!K496=1,"Basic",IF(customer!L496=1,"Graduate",IF(customer!M496=1,"Master",IF(customer!N496=1,"PhD","Unknown"))))</f>
        <v>Master</v>
      </c>
      <c r="H496" t="s">
        <v>17</v>
      </c>
      <c r="I496">
        <f>VLOOKUP(customer!A496,sales_update!A:N,2,FALSE)</f>
        <v>11</v>
      </c>
      <c r="J496">
        <f xml:space="preserve"> VLOOKUP(customer!A496,sales_update!A:N,3,FALSE)</f>
        <v>2339</v>
      </c>
      <c r="K496">
        <f>VLOOKUP(customer!A496,sales_update!A:N,4,FALSE)</f>
        <v>83</v>
      </c>
      <c r="L496">
        <f>VLOOKUP(customer!A496,sales_update!A:N,5,FALSE)</f>
        <v>332</v>
      </c>
      <c r="M496">
        <f>VLOOKUP(customer!A496,sales_update!A:N,6,FALSE)</f>
        <v>36</v>
      </c>
      <c r="N496">
        <f>VLOOKUP(customer!A496,sales_update!A:N,7,FALSE)</f>
        <v>0</v>
      </c>
      <c r="O496">
        <f>VLOOKUP(customer!A496,sales_update!A:N,8,FALSE)</f>
        <v>27</v>
      </c>
      <c r="P496">
        <f>VLOOKUP(customer!A496,sales_update!A:N,9,FALSE)</f>
        <v>2764</v>
      </c>
      <c r="Q496">
        <f>VLOOKUP(customer!A496,sales_update!A:N,10,FALSE)</f>
        <v>2</v>
      </c>
      <c r="R496">
        <f>VLOOKUP(customer!A496,sales_update!A:N,11,FALSE)</f>
        <v>5</v>
      </c>
      <c r="S496">
        <f>VLOOKUP(customer!A496,sales_update!A:N,12,FALSE)</f>
        <v>2</v>
      </c>
      <c r="T496">
        <f>VLOOKUP(customer!A496,sales_update!A:N,13,FALSE)</f>
        <v>10</v>
      </c>
      <c r="U496">
        <f>VLOOKUP(customer!A496,sales_update!A:N,14,FALSE)</f>
        <v>8</v>
      </c>
      <c r="V496">
        <f>VLOOKUP(customer!A496,Marketing!A:I,2,FALSE)</f>
        <v>0</v>
      </c>
      <c r="W496">
        <f>VLOOKUP(customer!A496,Marketing!A:I,3,FALSE)</f>
        <v>1</v>
      </c>
      <c r="X496">
        <f>VLOOKUP(customer!A496,Marketing!A:I,4,FALSE)</f>
        <v>0</v>
      </c>
      <c r="Y496">
        <f>VLOOKUP(customer!A496,Marketing!A:I,5,FALSE)</f>
        <v>0</v>
      </c>
      <c r="Z496">
        <f>VLOOKUP(customer!A496,Marketing!A:I,6,FALSE)</f>
        <v>0</v>
      </c>
      <c r="AA496">
        <f>VLOOKUP(customer!A496,Marketing!A:I,7,FALSE)</f>
        <v>0</v>
      </c>
      <c r="AB496">
        <f>VLOOKUP(customer!A496,Marketing!A:I,8,FALSE)</f>
        <v>0</v>
      </c>
      <c r="AC496" s="1">
        <f>VLOOKUP(customer!A496,Marketing!A:I,9,FALSE)</f>
        <v>43713</v>
      </c>
    </row>
    <row r="497" spans="1:29" x14ac:dyDescent="0.3">
      <c r="A497">
        <v>2935</v>
      </c>
      <c r="B497">
        <v>170053</v>
      </c>
      <c r="C497">
        <v>0</v>
      </c>
      <c r="D497">
        <v>1</v>
      </c>
      <c r="E497">
        <v>55</v>
      </c>
      <c r="F497" t="str">
        <f>IF(customer!G497=1, "Married", IF(customer!H497=1, "Single", IF(customer!F497=1, "Divorced", IF(customer!I497=1, "Together", IF(customer!J497=1, "Widowed", "Unknown")))))</f>
        <v>Married</v>
      </c>
      <c r="G497" t="str">
        <f>IF(customer!K497=1,"Basic",IF(customer!L497=1,"Graduate",IF(customer!M497=1,"Master",IF(customer!N497=1,"PhD","Unknown"))))</f>
        <v>Master</v>
      </c>
      <c r="H497" t="s">
        <v>18</v>
      </c>
      <c r="I497">
        <f>VLOOKUP(customer!A497,sales_update!A:N,2,FALSE)</f>
        <v>38</v>
      </c>
      <c r="J497">
        <f xml:space="preserve"> VLOOKUP(customer!A497,sales_update!A:N,3,FALSE)</f>
        <v>1243</v>
      </c>
      <c r="K497">
        <f>VLOOKUP(customer!A497,sales_update!A:N,4,FALSE)</f>
        <v>129</v>
      </c>
      <c r="L497">
        <f>VLOOKUP(customer!A497,sales_update!A:N,5,FALSE)</f>
        <v>238</v>
      </c>
      <c r="M497">
        <f>VLOOKUP(customer!A497,sales_update!A:N,6,FALSE)</f>
        <v>197</v>
      </c>
      <c r="N497">
        <f>VLOOKUP(customer!A497,sales_update!A:N,7,FALSE)</f>
        <v>435</v>
      </c>
      <c r="O497">
        <f>VLOOKUP(customer!A497,sales_update!A:N,8,FALSE)</f>
        <v>216</v>
      </c>
      <c r="P497">
        <f>VLOOKUP(customer!A497,sales_update!A:N,9,FALSE)</f>
        <v>2025</v>
      </c>
      <c r="Q497">
        <f>VLOOKUP(customer!A497,sales_update!A:N,10,FALSE)</f>
        <v>3</v>
      </c>
      <c r="R497">
        <f>VLOOKUP(customer!A497,sales_update!A:N,11,FALSE)</f>
        <v>8</v>
      </c>
      <c r="S497">
        <f>VLOOKUP(customer!A497,sales_update!A:N,12,FALSE)</f>
        <v>5</v>
      </c>
      <c r="T497">
        <f>VLOOKUP(customer!A497,sales_update!A:N,13,FALSE)</f>
        <v>10</v>
      </c>
      <c r="U497">
        <f>VLOOKUP(customer!A497,sales_update!A:N,14,FALSE)</f>
        <v>5</v>
      </c>
      <c r="V497">
        <f>VLOOKUP(customer!A497,Marketing!A:I,2,FALSE)</f>
        <v>0</v>
      </c>
      <c r="W497">
        <f>VLOOKUP(customer!A497,Marketing!A:I,3,FALSE)</f>
        <v>0</v>
      </c>
      <c r="X497">
        <f>VLOOKUP(customer!A497,Marketing!A:I,4,FALSE)</f>
        <v>0</v>
      </c>
      <c r="Y497">
        <f>VLOOKUP(customer!A497,Marketing!A:I,5,FALSE)</f>
        <v>0</v>
      </c>
      <c r="Z497">
        <f>VLOOKUP(customer!A497,Marketing!A:I,6,FALSE)</f>
        <v>0</v>
      </c>
      <c r="AA497">
        <f>VLOOKUP(customer!A497,Marketing!A:I,7,FALSE)</f>
        <v>0</v>
      </c>
      <c r="AB497">
        <f>VLOOKUP(customer!A497,Marketing!A:I,8,FALSE)</f>
        <v>0</v>
      </c>
      <c r="AC497" s="1">
        <f>VLOOKUP(customer!A497,Marketing!A:I,9,FALSE)</f>
        <v>43807</v>
      </c>
    </row>
    <row r="498" spans="1:29" x14ac:dyDescent="0.3">
      <c r="A498">
        <v>2710</v>
      </c>
      <c r="B498">
        <v>170044</v>
      </c>
      <c r="C498">
        <v>0</v>
      </c>
      <c r="D498">
        <v>1</v>
      </c>
      <c r="E498">
        <v>66</v>
      </c>
      <c r="F498" t="str">
        <f>IF(customer!G498=1, "Married", IF(customer!H498=1, "Single", IF(customer!F498=1, "Divorced", IF(customer!I498=1, "Together", IF(customer!J498=1, "Widowed", "Unknown")))))</f>
        <v>Divorced</v>
      </c>
      <c r="G498" t="str">
        <f>IF(customer!K498=1,"Basic",IF(customer!L498=1,"Graduate",IF(customer!M498=1,"Master",IF(customer!N498=1,"PhD","Unknown"))))</f>
        <v>Graduate</v>
      </c>
      <c r="H498" t="s">
        <v>20</v>
      </c>
      <c r="I498">
        <f>VLOOKUP(customer!A498,sales_update!A:N,2,FALSE)</f>
        <v>46</v>
      </c>
      <c r="J498">
        <f xml:space="preserve"> VLOOKUP(customer!A498,sales_update!A:N,3,FALSE)</f>
        <v>2605</v>
      </c>
      <c r="K498">
        <f>VLOOKUP(customer!A498,sales_update!A:N,4,FALSE)</f>
        <v>0</v>
      </c>
      <c r="L498">
        <f>VLOOKUP(customer!A498,sales_update!A:N,5,FALSE)</f>
        <v>607</v>
      </c>
      <c r="M498">
        <f>VLOOKUP(customer!A498,sales_update!A:N,6,FALSE)</f>
        <v>371</v>
      </c>
      <c r="N498">
        <f>VLOOKUP(customer!A498,sales_update!A:N,7,FALSE)</f>
        <v>34</v>
      </c>
      <c r="O498">
        <f>VLOOKUP(customer!A498,sales_update!A:N,8,FALSE)</f>
        <v>34</v>
      </c>
      <c r="P498">
        <f>VLOOKUP(customer!A498,sales_update!A:N,9,FALSE)</f>
        <v>3583</v>
      </c>
      <c r="Q498">
        <f>VLOOKUP(customer!A498,sales_update!A:N,10,FALSE)</f>
        <v>4</v>
      </c>
      <c r="R498">
        <f>VLOOKUP(customer!A498,sales_update!A:N,11,FALSE)</f>
        <v>7</v>
      </c>
      <c r="S498">
        <f>VLOOKUP(customer!A498,sales_update!A:N,12,FALSE)</f>
        <v>10</v>
      </c>
      <c r="T498">
        <f>VLOOKUP(customer!A498,sales_update!A:N,13,FALSE)</f>
        <v>5</v>
      </c>
      <c r="U498">
        <f>VLOOKUP(customer!A498,sales_update!A:N,14,FALSE)</f>
        <v>5</v>
      </c>
      <c r="V498">
        <f>VLOOKUP(customer!A498,Marketing!A:I,2,FALSE)</f>
        <v>0</v>
      </c>
      <c r="W498">
        <f>VLOOKUP(customer!A498,Marketing!A:I,3,FALSE)</f>
        <v>0</v>
      </c>
      <c r="X498">
        <f>VLOOKUP(customer!A498,Marketing!A:I,4,FALSE)</f>
        <v>0</v>
      </c>
      <c r="Y498">
        <f>VLOOKUP(customer!A498,Marketing!A:I,5,FALSE)</f>
        <v>0</v>
      </c>
      <c r="Z498">
        <f>VLOOKUP(customer!A498,Marketing!A:I,6,FALSE)</f>
        <v>0</v>
      </c>
      <c r="AA498">
        <f>VLOOKUP(customer!A498,Marketing!A:I,7,FALSE)</f>
        <v>0</v>
      </c>
      <c r="AB498">
        <f>VLOOKUP(customer!A498,Marketing!A:I,8,FALSE)</f>
        <v>0</v>
      </c>
      <c r="AC498" s="1">
        <f>VLOOKUP(customer!A498,Marketing!A:I,9,FALSE)</f>
        <v>43672</v>
      </c>
    </row>
    <row r="499" spans="1:29" x14ac:dyDescent="0.3">
      <c r="A499">
        <v>2424</v>
      </c>
      <c r="B499">
        <v>170038</v>
      </c>
      <c r="C499">
        <v>0</v>
      </c>
      <c r="D499">
        <v>0</v>
      </c>
      <c r="E499">
        <v>38</v>
      </c>
      <c r="F499" t="str">
        <f>IF(customer!G499=1, "Married", IF(customer!H499=1, "Single", IF(customer!F499=1, "Divorced", IF(customer!I499=1, "Together", IF(customer!J499=1, "Widowed", "Unknown")))))</f>
        <v>Together</v>
      </c>
      <c r="G499" t="str">
        <f>IF(customer!K499=1,"Basic",IF(customer!L499=1,"Graduate",IF(customer!M499=1,"Master",IF(customer!N499=1,"PhD","Unknown"))))</f>
        <v>PhD</v>
      </c>
      <c r="H499" t="s">
        <v>17</v>
      </c>
      <c r="I499">
        <f>VLOOKUP(customer!A499,sales_update!A:N,2,FALSE)</f>
        <v>54</v>
      </c>
      <c r="J499">
        <f xml:space="preserve"> VLOOKUP(customer!A499,sales_update!A:N,3,FALSE)</f>
        <v>1425</v>
      </c>
      <c r="K499">
        <f>VLOOKUP(customer!A499,sales_update!A:N,4,FALSE)</f>
        <v>131</v>
      </c>
      <c r="L499">
        <f>VLOOKUP(customer!A499,sales_update!A:N,5,FALSE)</f>
        <v>845</v>
      </c>
      <c r="M499">
        <f>VLOOKUP(customer!A499,sales_update!A:N,6,FALSE)</f>
        <v>172</v>
      </c>
      <c r="N499">
        <f>VLOOKUP(customer!A499,sales_update!A:N,7,FALSE)</f>
        <v>131</v>
      </c>
      <c r="O499">
        <f>VLOOKUP(customer!A499,sales_update!A:N,8,FALSE)</f>
        <v>316</v>
      </c>
      <c r="P499">
        <f>VLOOKUP(customer!A499,sales_update!A:N,9,FALSE)</f>
        <v>2389</v>
      </c>
      <c r="Q499">
        <f>VLOOKUP(customer!A499,sales_update!A:N,10,FALSE)</f>
        <v>1</v>
      </c>
      <c r="R499">
        <f>VLOOKUP(customer!A499,sales_update!A:N,11,FALSE)</f>
        <v>4</v>
      </c>
      <c r="S499">
        <f>VLOOKUP(customer!A499,sales_update!A:N,12,FALSE)</f>
        <v>4</v>
      </c>
      <c r="T499">
        <f>VLOOKUP(customer!A499,sales_update!A:N,13,FALSE)</f>
        <v>8</v>
      </c>
      <c r="U499">
        <f>VLOOKUP(customer!A499,sales_update!A:N,14,FALSE)</f>
        <v>2</v>
      </c>
      <c r="V499">
        <f>VLOOKUP(customer!A499,Marketing!A:I,2,FALSE)</f>
        <v>0</v>
      </c>
      <c r="W499">
        <f>VLOOKUP(customer!A499,Marketing!A:I,3,FALSE)</f>
        <v>0</v>
      </c>
      <c r="X499">
        <f>VLOOKUP(customer!A499,Marketing!A:I,4,FALSE)</f>
        <v>0</v>
      </c>
      <c r="Y499">
        <f>VLOOKUP(customer!A499,Marketing!A:I,5,FALSE)</f>
        <v>0</v>
      </c>
      <c r="Z499">
        <f>VLOOKUP(customer!A499,Marketing!A:I,6,FALSE)</f>
        <v>0</v>
      </c>
      <c r="AA499">
        <f>VLOOKUP(customer!A499,Marketing!A:I,7,FALSE)</f>
        <v>0</v>
      </c>
      <c r="AB499">
        <f>VLOOKUP(customer!A499,Marketing!A:I,8,FALSE)</f>
        <v>0</v>
      </c>
      <c r="AC499" s="1">
        <f>VLOOKUP(customer!A499,Marketing!A:I,9,FALSE)</f>
        <v>43921</v>
      </c>
    </row>
    <row r="500" spans="1:29" x14ac:dyDescent="0.3">
      <c r="A500">
        <v>3035</v>
      </c>
      <c r="B500">
        <v>170038</v>
      </c>
      <c r="C500">
        <v>0</v>
      </c>
      <c r="D500">
        <v>0</v>
      </c>
      <c r="E500">
        <v>38</v>
      </c>
      <c r="F500" t="str">
        <f>IF(customer!G500=1, "Married", IF(customer!H500=1, "Single", IF(customer!F500=1, "Divorced", IF(customer!I500=1, "Together", IF(customer!J500=1, "Widowed", "Unknown")))))</f>
        <v>Together</v>
      </c>
      <c r="G500" t="str">
        <f>IF(customer!K500=1,"Basic",IF(customer!L500=1,"Graduate",IF(customer!M500=1,"Master",IF(customer!N500=1,"PhD","Unknown"))))</f>
        <v>PhD</v>
      </c>
      <c r="H500" t="s">
        <v>15</v>
      </c>
      <c r="I500">
        <f>VLOOKUP(customer!A500,sales_update!A:N,2,FALSE)</f>
        <v>54</v>
      </c>
      <c r="J500">
        <f xml:space="preserve"> VLOOKUP(customer!A500,sales_update!A:N,3,FALSE)</f>
        <v>1425</v>
      </c>
      <c r="K500">
        <f>VLOOKUP(customer!A500,sales_update!A:N,4,FALSE)</f>
        <v>131</v>
      </c>
      <c r="L500">
        <f>VLOOKUP(customer!A500,sales_update!A:N,5,FALSE)</f>
        <v>845</v>
      </c>
      <c r="M500">
        <f>VLOOKUP(customer!A500,sales_update!A:N,6,FALSE)</f>
        <v>172</v>
      </c>
      <c r="N500">
        <f>VLOOKUP(customer!A500,sales_update!A:N,7,FALSE)</f>
        <v>131</v>
      </c>
      <c r="O500">
        <f>VLOOKUP(customer!A500,sales_update!A:N,8,FALSE)</f>
        <v>316</v>
      </c>
      <c r="P500">
        <f>VLOOKUP(customer!A500,sales_update!A:N,9,FALSE)</f>
        <v>2389</v>
      </c>
      <c r="Q500">
        <f>VLOOKUP(customer!A500,sales_update!A:N,10,FALSE)</f>
        <v>1</v>
      </c>
      <c r="R500">
        <f>VLOOKUP(customer!A500,sales_update!A:N,11,FALSE)</f>
        <v>4</v>
      </c>
      <c r="S500">
        <f>VLOOKUP(customer!A500,sales_update!A:N,12,FALSE)</f>
        <v>4</v>
      </c>
      <c r="T500">
        <f>VLOOKUP(customer!A500,sales_update!A:N,13,FALSE)</f>
        <v>8</v>
      </c>
      <c r="U500">
        <f>VLOOKUP(customer!A500,sales_update!A:N,14,FALSE)</f>
        <v>2</v>
      </c>
      <c r="V500">
        <f>VLOOKUP(customer!A500,Marketing!A:I,2,FALSE)</f>
        <v>0</v>
      </c>
      <c r="W500">
        <f>VLOOKUP(customer!A500,Marketing!A:I,3,FALSE)</f>
        <v>0</v>
      </c>
      <c r="X500">
        <f>VLOOKUP(customer!A500,Marketing!A:I,4,FALSE)</f>
        <v>0</v>
      </c>
      <c r="Y500">
        <f>VLOOKUP(customer!A500,Marketing!A:I,5,FALSE)</f>
        <v>0</v>
      </c>
      <c r="Z500">
        <f>VLOOKUP(customer!A500,Marketing!A:I,6,FALSE)</f>
        <v>0</v>
      </c>
      <c r="AA500">
        <f>VLOOKUP(customer!A500,Marketing!A:I,7,FALSE)</f>
        <v>0</v>
      </c>
      <c r="AB500">
        <f>VLOOKUP(customer!A500,Marketing!A:I,8,FALSE)</f>
        <v>0</v>
      </c>
      <c r="AC500" s="1">
        <f>VLOOKUP(customer!A500,Marketing!A:I,9,FALSE)</f>
        <v>43921</v>
      </c>
    </row>
    <row r="501" spans="1:29" x14ac:dyDescent="0.3">
      <c r="A501">
        <v>2231</v>
      </c>
      <c r="B501">
        <v>169969</v>
      </c>
      <c r="C501">
        <v>0</v>
      </c>
      <c r="D501">
        <v>0</v>
      </c>
      <c r="E501">
        <v>55</v>
      </c>
      <c r="F501" t="str">
        <f>IF(customer!G501=1, "Married", IF(customer!H501=1, "Single", IF(customer!F501=1, "Divorced", IF(customer!I501=1, "Together", IF(customer!J501=1, "Widowed", "Unknown")))))</f>
        <v>Married</v>
      </c>
      <c r="G501" t="str">
        <f>IF(customer!K501=1,"Basic",IF(customer!L501=1,"Graduate",IF(customer!M501=1,"Master",IF(customer!N501=1,"PhD","Unknown"))))</f>
        <v>PhD</v>
      </c>
      <c r="H501" t="s">
        <v>15</v>
      </c>
      <c r="I501">
        <f>VLOOKUP(customer!A501,sales_update!A:N,2,FALSE)</f>
        <v>64</v>
      </c>
      <c r="J501">
        <f xml:space="preserve"> VLOOKUP(customer!A501,sales_update!A:N,3,FALSE)</f>
        <v>2143</v>
      </c>
      <c r="K501">
        <f>VLOOKUP(customer!A501,sales_update!A:N,4,FALSE)</f>
        <v>70</v>
      </c>
      <c r="L501">
        <f>VLOOKUP(customer!A501,sales_update!A:N,5,FALSE)</f>
        <v>1249</v>
      </c>
      <c r="M501">
        <f>VLOOKUP(customer!A501,sales_update!A:N,6,FALSE)</f>
        <v>92</v>
      </c>
      <c r="N501">
        <f>VLOOKUP(customer!A501,sales_update!A:N,7,FALSE)</f>
        <v>70</v>
      </c>
      <c r="O501">
        <f>VLOOKUP(customer!A501,sales_update!A:N,8,FALSE)</f>
        <v>107</v>
      </c>
      <c r="P501">
        <f>VLOOKUP(customer!A501,sales_update!A:N,9,FALSE)</f>
        <v>3517</v>
      </c>
      <c r="Q501">
        <f>VLOOKUP(customer!A501,sales_update!A:N,10,FALSE)</f>
        <v>1</v>
      </c>
      <c r="R501">
        <f>VLOOKUP(customer!A501,sales_update!A:N,11,FALSE)</f>
        <v>4</v>
      </c>
      <c r="S501">
        <f>VLOOKUP(customer!A501,sales_update!A:N,12,FALSE)</f>
        <v>2</v>
      </c>
      <c r="T501">
        <f>VLOOKUP(customer!A501,sales_update!A:N,13,FALSE)</f>
        <v>6</v>
      </c>
      <c r="U501">
        <f>VLOOKUP(customer!A501,sales_update!A:N,14,FALSE)</f>
        <v>3</v>
      </c>
      <c r="V501">
        <f>VLOOKUP(customer!A501,Marketing!A:I,2,FALSE)</f>
        <v>0</v>
      </c>
      <c r="W501">
        <f>VLOOKUP(customer!A501,Marketing!A:I,3,FALSE)</f>
        <v>0</v>
      </c>
      <c r="X501">
        <f>VLOOKUP(customer!A501,Marketing!A:I,4,FALSE)</f>
        <v>1</v>
      </c>
      <c r="Y501">
        <f>VLOOKUP(customer!A501,Marketing!A:I,5,FALSE)</f>
        <v>1</v>
      </c>
      <c r="Z501">
        <f>VLOOKUP(customer!A501,Marketing!A:I,6,FALSE)</f>
        <v>0</v>
      </c>
      <c r="AA501">
        <f>VLOOKUP(customer!A501,Marketing!A:I,7,FALSE)</f>
        <v>0</v>
      </c>
      <c r="AB501">
        <f>VLOOKUP(customer!A501,Marketing!A:I,8,FALSE)</f>
        <v>1</v>
      </c>
      <c r="AC501" s="1">
        <f>VLOOKUP(customer!A501,Marketing!A:I,9,FALSE)</f>
        <v>43862</v>
      </c>
    </row>
    <row r="502" spans="1:29" x14ac:dyDescent="0.3">
      <c r="A502">
        <v>2846</v>
      </c>
      <c r="B502">
        <v>169932</v>
      </c>
      <c r="C502">
        <v>0</v>
      </c>
      <c r="D502">
        <v>1</v>
      </c>
      <c r="E502">
        <v>56</v>
      </c>
      <c r="F502" t="str">
        <f>IF(customer!G502=1, "Married", IF(customer!H502=1, "Single", IF(customer!F502=1, "Divorced", IF(customer!I502=1, "Together", IF(customer!J502=1, "Widowed", "Unknown")))))</f>
        <v>Divorced</v>
      </c>
      <c r="G502" t="str">
        <f>IF(customer!K502=1,"Basic",IF(customer!L502=1,"Graduate",IF(customer!M502=1,"Master",IF(customer!N502=1,"PhD","Unknown"))))</f>
        <v>Graduate</v>
      </c>
      <c r="H502" t="s">
        <v>19</v>
      </c>
      <c r="I502">
        <f>VLOOKUP(customer!A502,sales_update!A:N,2,FALSE)</f>
        <v>97</v>
      </c>
      <c r="J502">
        <f xml:space="preserve"> VLOOKUP(customer!A502,sales_update!A:N,3,FALSE)</f>
        <v>1001</v>
      </c>
      <c r="K502">
        <f>VLOOKUP(customer!A502,sales_update!A:N,4,FALSE)</f>
        <v>418</v>
      </c>
      <c r="L502">
        <f>VLOOKUP(customer!A502,sales_update!A:N,5,FALSE)</f>
        <v>372</v>
      </c>
      <c r="M502">
        <f>VLOOKUP(customer!A502,sales_update!A:N,6,FALSE)</f>
        <v>364</v>
      </c>
      <c r="N502">
        <f>VLOOKUP(customer!A502,sales_update!A:N,7,FALSE)</f>
        <v>255</v>
      </c>
      <c r="O502">
        <f>VLOOKUP(customer!A502,sales_update!A:N,8,FALSE)</f>
        <v>139</v>
      </c>
      <c r="P502">
        <f>VLOOKUP(customer!A502,sales_update!A:N,9,FALSE)</f>
        <v>2272</v>
      </c>
      <c r="Q502">
        <f>VLOOKUP(customer!A502,sales_update!A:N,10,FALSE)</f>
        <v>2</v>
      </c>
      <c r="R502">
        <f>VLOOKUP(customer!A502,sales_update!A:N,11,FALSE)</f>
        <v>7</v>
      </c>
      <c r="S502">
        <f>VLOOKUP(customer!A502,sales_update!A:N,12,FALSE)</f>
        <v>6</v>
      </c>
      <c r="T502">
        <f>VLOOKUP(customer!A502,sales_update!A:N,13,FALSE)</f>
        <v>11</v>
      </c>
      <c r="U502">
        <f>VLOOKUP(customer!A502,sales_update!A:N,14,FALSE)</f>
        <v>4</v>
      </c>
      <c r="V502">
        <f>VLOOKUP(customer!A502,Marketing!A:I,2,FALSE)</f>
        <v>0</v>
      </c>
      <c r="W502">
        <f>VLOOKUP(customer!A502,Marketing!A:I,3,FALSE)</f>
        <v>0</v>
      </c>
      <c r="X502">
        <f>VLOOKUP(customer!A502,Marketing!A:I,4,FALSE)</f>
        <v>0</v>
      </c>
      <c r="Y502">
        <f>VLOOKUP(customer!A502,Marketing!A:I,5,FALSE)</f>
        <v>0</v>
      </c>
      <c r="Z502">
        <f>VLOOKUP(customer!A502,Marketing!A:I,6,FALSE)</f>
        <v>0</v>
      </c>
      <c r="AA502">
        <f>VLOOKUP(customer!A502,Marketing!A:I,7,FALSE)</f>
        <v>0</v>
      </c>
      <c r="AB502">
        <f>VLOOKUP(customer!A502,Marketing!A:I,8,FALSE)</f>
        <v>0</v>
      </c>
      <c r="AC502" s="1">
        <f>VLOOKUP(customer!A502,Marketing!A:I,9,FALSE)</f>
        <v>43786</v>
      </c>
    </row>
    <row r="503" spans="1:29" x14ac:dyDescent="0.3">
      <c r="A503">
        <v>2497</v>
      </c>
      <c r="B503">
        <v>169930</v>
      </c>
      <c r="C503">
        <v>0</v>
      </c>
      <c r="D503">
        <v>0</v>
      </c>
      <c r="E503">
        <v>49</v>
      </c>
      <c r="F503" t="str">
        <f>IF(customer!G503=1, "Married", IF(customer!H503=1, "Single", IF(customer!F503=1, "Divorced", IF(customer!I503=1, "Together", IF(customer!J503=1, "Widowed", "Unknown")))))</f>
        <v>Together</v>
      </c>
      <c r="G503" t="str">
        <f>IF(customer!K503=1,"Basic",IF(customer!L503=1,"Graduate",IF(customer!M503=1,"Master",IF(customer!N503=1,"PhD","Unknown"))))</f>
        <v>Graduate</v>
      </c>
      <c r="H503" t="s">
        <v>18</v>
      </c>
      <c r="I503">
        <f>VLOOKUP(customer!A503,sales_update!A:N,2,FALSE)</f>
        <v>21</v>
      </c>
      <c r="J503">
        <f xml:space="preserve"> VLOOKUP(customer!A503,sales_update!A:N,3,FALSE)</f>
        <v>612</v>
      </c>
      <c r="K503">
        <f>VLOOKUP(customer!A503,sales_update!A:N,4,FALSE)</f>
        <v>238</v>
      </c>
      <c r="L503">
        <f>VLOOKUP(customer!A503,sales_update!A:N,5,FALSE)</f>
        <v>2010</v>
      </c>
      <c r="M503">
        <f>VLOOKUP(customer!A503,sales_update!A:N,6,FALSE)</f>
        <v>532</v>
      </c>
      <c r="N503">
        <f>VLOOKUP(customer!A503,sales_update!A:N,7,FALSE)</f>
        <v>170</v>
      </c>
      <c r="O503">
        <f>VLOOKUP(customer!A503,sales_update!A:N,8,FALSE)</f>
        <v>476</v>
      </c>
      <c r="P503">
        <f>VLOOKUP(customer!A503,sales_update!A:N,9,FALSE)</f>
        <v>3086</v>
      </c>
      <c r="Q503">
        <f>VLOOKUP(customer!A503,sales_update!A:N,10,FALSE)</f>
        <v>1</v>
      </c>
      <c r="R503">
        <f>VLOOKUP(customer!A503,sales_update!A:N,11,FALSE)</f>
        <v>4</v>
      </c>
      <c r="S503">
        <f>VLOOKUP(customer!A503,sales_update!A:N,12,FALSE)</f>
        <v>5</v>
      </c>
      <c r="T503">
        <f>VLOOKUP(customer!A503,sales_update!A:N,13,FALSE)</f>
        <v>12</v>
      </c>
      <c r="U503">
        <f>VLOOKUP(customer!A503,sales_update!A:N,14,FALSE)</f>
        <v>3</v>
      </c>
      <c r="V503">
        <f>VLOOKUP(customer!A503,Marketing!A:I,2,FALSE)</f>
        <v>0</v>
      </c>
      <c r="W503">
        <f>VLOOKUP(customer!A503,Marketing!A:I,3,FALSE)</f>
        <v>0</v>
      </c>
      <c r="X503">
        <f>VLOOKUP(customer!A503,Marketing!A:I,4,FALSE)</f>
        <v>0</v>
      </c>
      <c r="Y503">
        <f>VLOOKUP(customer!A503,Marketing!A:I,5,FALSE)</f>
        <v>0</v>
      </c>
      <c r="Z503">
        <f>VLOOKUP(customer!A503,Marketing!A:I,6,FALSE)</f>
        <v>0</v>
      </c>
      <c r="AA503">
        <f>VLOOKUP(customer!A503,Marketing!A:I,7,FALSE)</f>
        <v>0</v>
      </c>
      <c r="AB503">
        <f>VLOOKUP(customer!A503,Marketing!A:I,8,FALSE)</f>
        <v>0</v>
      </c>
      <c r="AC503" s="1">
        <f>VLOOKUP(customer!A503,Marketing!A:I,9,FALSE)</f>
        <v>43769</v>
      </c>
    </row>
    <row r="504" spans="1:29" x14ac:dyDescent="0.3">
      <c r="A504">
        <v>2723</v>
      </c>
      <c r="B504">
        <v>169901</v>
      </c>
      <c r="C504">
        <v>0</v>
      </c>
      <c r="D504">
        <v>1</v>
      </c>
      <c r="E504">
        <v>51</v>
      </c>
      <c r="F504" t="str">
        <f>IF(customer!G504=1, "Married", IF(customer!H504=1, "Single", IF(customer!F504=1, "Divorced", IF(customer!I504=1, "Together", IF(customer!J504=1, "Widowed", "Unknown")))))</f>
        <v>Divorced</v>
      </c>
      <c r="G504" t="str">
        <f>IF(customer!K504=1,"Basic",IF(customer!L504=1,"Graduate",IF(customer!M504=1,"Master",IF(customer!N504=1,"PhD","Unknown"))))</f>
        <v>Graduate</v>
      </c>
      <c r="H504" t="s">
        <v>15</v>
      </c>
      <c r="I504">
        <f>VLOOKUP(customer!A504,sales_update!A:N,2,FALSE)</f>
        <v>95</v>
      </c>
      <c r="J504">
        <f xml:space="preserve"> VLOOKUP(customer!A504,sales_update!A:N,3,FALSE)</f>
        <v>758</v>
      </c>
      <c r="K504">
        <f>VLOOKUP(customer!A504,sales_update!A:N,4,FALSE)</f>
        <v>51</v>
      </c>
      <c r="L504">
        <f>VLOOKUP(customer!A504,sales_update!A:N,5,FALSE)</f>
        <v>501</v>
      </c>
      <c r="M504">
        <f>VLOOKUP(customer!A504,sales_update!A:N,6,FALSE)</f>
        <v>248</v>
      </c>
      <c r="N504">
        <f>VLOOKUP(customer!A504,sales_update!A:N,7,FALSE)</f>
        <v>224</v>
      </c>
      <c r="O504">
        <f>VLOOKUP(customer!A504,sales_update!A:N,8,FALSE)</f>
        <v>362</v>
      </c>
      <c r="P504">
        <f>VLOOKUP(customer!A504,sales_update!A:N,9,FALSE)</f>
        <v>1419</v>
      </c>
      <c r="Q504">
        <f>VLOOKUP(customer!A504,sales_update!A:N,10,FALSE)</f>
        <v>3</v>
      </c>
      <c r="R504">
        <f>VLOOKUP(customer!A504,sales_update!A:N,11,FALSE)</f>
        <v>7</v>
      </c>
      <c r="S504">
        <f>VLOOKUP(customer!A504,sales_update!A:N,12,FALSE)</f>
        <v>3</v>
      </c>
      <c r="T504">
        <f>VLOOKUP(customer!A504,sales_update!A:N,13,FALSE)</f>
        <v>10</v>
      </c>
      <c r="U504">
        <f>VLOOKUP(customer!A504,sales_update!A:N,14,FALSE)</f>
        <v>5</v>
      </c>
      <c r="V504">
        <f>VLOOKUP(customer!A504,Marketing!A:I,2,FALSE)</f>
        <v>0</v>
      </c>
      <c r="W504">
        <f>VLOOKUP(customer!A504,Marketing!A:I,3,FALSE)</f>
        <v>0</v>
      </c>
      <c r="X504">
        <f>VLOOKUP(customer!A504,Marketing!A:I,4,FALSE)</f>
        <v>0</v>
      </c>
      <c r="Y504">
        <f>VLOOKUP(customer!A504,Marketing!A:I,5,FALSE)</f>
        <v>0</v>
      </c>
      <c r="Z504">
        <f>VLOOKUP(customer!A504,Marketing!A:I,6,FALSE)</f>
        <v>0</v>
      </c>
      <c r="AA504">
        <f>VLOOKUP(customer!A504,Marketing!A:I,7,FALSE)</f>
        <v>0</v>
      </c>
      <c r="AB504">
        <f>VLOOKUP(customer!A504,Marketing!A:I,8,FALSE)</f>
        <v>0</v>
      </c>
      <c r="AC504" s="1">
        <f>VLOOKUP(customer!A504,Marketing!A:I,9,FALSE)</f>
        <v>43772</v>
      </c>
    </row>
    <row r="505" spans="1:29" x14ac:dyDescent="0.3">
      <c r="A505">
        <v>1576</v>
      </c>
      <c r="B505">
        <v>169882</v>
      </c>
      <c r="C505">
        <v>0</v>
      </c>
      <c r="D505">
        <v>0</v>
      </c>
      <c r="E505">
        <v>55</v>
      </c>
      <c r="F505" t="str">
        <f>IF(customer!G505=1, "Married", IF(customer!H505=1, "Single", IF(customer!F505=1, "Divorced", IF(customer!I505=1, "Together", IF(customer!J505=1, "Widowed", "Unknown")))))</f>
        <v>Single</v>
      </c>
      <c r="G505" t="str">
        <f>IF(customer!K505=1,"Basic",IF(customer!L505=1,"Graduate",IF(customer!M505=1,"Master",IF(customer!N505=1,"PhD","Unknown"))))</f>
        <v>Master</v>
      </c>
      <c r="H505" t="s">
        <v>20</v>
      </c>
      <c r="I505">
        <f>VLOOKUP(customer!A505,sales_update!A:N,2,FALSE)</f>
        <v>94</v>
      </c>
      <c r="J505">
        <f xml:space="preserve"> VLOOKUP(customer!A505,sales_update!A:N,3,FALSE)</f>
        <v>710</v>
      </c>
      <c r="K505">
        <f>VLOOKUP(customer!A505,sales_update!A:N,4,FALSE)</f>
        <v>309</v>
      </c>
      <c r="L505">
        <f>VLOOKUP(customer!A505,sales_update!A:N,5,FALSE)</f>
        <v>1544</v>
      </c>
      <c r="M505">
        <f>VLOOKUP(customer!A505,sales_update!A:N,6,FALSE)</f>
        <v>321</v>
      </c>
      <c r="N505">
        <f>VLOOKUP(customer!A505,sales_update!A:N,7,FALSE)</f>
        <v>309</v>
      </c>
      <c r="O505">
        <f>VLOOKUP(customer!A505,sales_update!A:N,8,FALSE)</f>
        <v>401</v>
      </c>
      <c r="P505">
        <f>VLOOKUP(customer!A505,sales_update!A:N,9,FALSE)</f>
        <v>2791</v>
      </c>
      <c r="Q505">
        <f>VLOOKUP(customer!A505,sales_update!A:N,10,FALSE)</f>
        <v>1</v>
      </c>
      <c r="R505">
        <f>VLOOKUP(customer!A505,sales_update!A:N,11,FALSE)</f>
        <v>3</v>
      </c>
      <c r="S505">
        <f>VLOOKUP(customer!A505,sales_update!A:N,12,FALSE)</f>
        <v>7</v>
      </c>
      <c r="T505">
        <f>VLOOKUP(customer!A505,sales_update!A:N,13,FALSE)</f>
        <v>9</v>
      </c>
      <c r="U505">
        <f>VLOOKUP(customer!A505,sales_update!A:N,14,FALSE)</f>
        <v>1</v>
      </c>
      <c r="V505">
        <f>VLOOKUP(customer!A505,Marketing!A:I,2,FALSE)</f>
        <v>0</v>
      </c>
      <c r="W505">
        <f>VLOOKUP(customer!A505,Marketing!A:I,3,FALSE)</f>
        <v>0</v>
      </c>
      <c r="X505">
        <f>VLOOKUP(customer!A505,Marketing!A:I,4,FALSE)</f>
        <v>0</v>
      </c>
      <c r="Y505">
        <f>VLOOKUP(customer!A505,Marketing!A:I,5,FALSE)</f>
        <v>0</v>
      </c>
      <c r="Z505">
        <f>VLOOKUP(customer!A505,Marketing!A:I,6,FALSE)</f>
        <v>0</v>
      </c>
      <c r="AA505">
        <f>VLOOKUP(customer!A505,Marketing!A:I,7,FALSE)</f>
        <v>0</v>
      </c>
      <c r="AB505">
        <f>VLOOKUP(customer!A505,Marketing!A:I,8,FALSE)</f>
        <v>0</v>
      </c>
      <c r="AC505" s="1">
        <f>VLOOKUP(customer!A505,Marketing!A:I,9,FALSE)</f>
        <v>43937</v>
      </c>
    </row>
    <row r="506" spans="1:29" x14ac:dyDescent="0.3">
      <c r="A506">
        <v>1265</v>
      </c>
      <c r="B506">
        <v>169867</v>
      </c>
      <c r="C506">
        <v>0</v>
      </c>
      <c r="D506">
        <v>0</v>
      </c>
      <c r="E506">
        <v>34</v>
      </c>
      <c r="F506" t="str">
        <f>IF(customer!G506=1, "Married", IF(customer!H506=1, "Single", IF(customer!F506=1, "Divorced", IF(customer!I506=1, "Together", IF(customer!J506=1, "Widowed", "Unknown")))))</f>
        <v>Single</v>
      </c>
      <c r="G506" t="str">
        <f>IF(customer!K506=1,"Basic",IF(customer!L506=1,"Graduate",IF(customer!M506=1,"Master",IF(customer!N506=1,"PhD","Unknown"))))</f>
        <v>PhD</v>
      </c>
      <c r="H506" t="s">
        <v>15</v>
      </c>
      <c r="I506">
        <f>VLOOKUP(customer!A506,sales_update!A:N,2,FALSE)</f>
        <v>30</v>
      </c>
      <c r="J506">
        <f xml:space="preserve"> VLOOKUP(customer!A506,sales_update!A:N,3,FALSE)</f>
        <v>477</v>
      </c>
      <c r="K506">
        <f>VLOOKUP(customer!A506,sales_update!A:N,4,FALSE)</f>
        <v>0</v>
      </c>
      <c r="L506">
        <f>VLOOKUP(customer!A506,sales_update!A:N,5,FALSE)</f>
        <v>1245</v>
      </c>
      <c r="M506">
        <f>VLOOKUP(customer!A506,sales_update!A:N,6,FALSE)</f>
        <v>80</v>
      </c>
      <c r="N506">
        <f>VLOOKUP(customer!A506,sales_update!A:N,7,FALSE)</f>
        <v>316</v>
      </c>
      <c r="O506">
        <f>VLOOKUP(customer!A506,sales_update!A:N,8,FALSE)</f>
        <v>131</v>
      </c>
      <c r="P506">
        <f>VLOOKUP(customer!A506,sales_update!A:N,9,FALSE)</f>
        <v>1986</v>
      </c>
      <c r="Q506">
        <f>VLOOKUP(customer!A506,sales_update!A:N,10,FALSE)</f>
        <v>1</v>
      </c>
      <c r="R506">
        <f>VLOOKUP(customer!A506,sales_update!A:N,11,FALSE)</f>
        <v>3</v>
      </c>
      <c r="S506">
        <f>VLOOKUP(customer!A506,sales_update!A:N,12,FALSE)</f>
        <v>5</v>
      </c>
      <c r="T506">
        <f>VLOOKUP(customer!A506,sales_update!A:N,13,FALSE)</f>
        <v>8</v>
      </c>
      <c r="U506">
        <f>VLOOKUP(customer!A506,sales_update!A:N,14,FALSE)</f>
        <v>1</v>
      </c>
      <c r="V506">
        <f>VLOOKUP(customer!A506,Marketing!A:I,2,FALSE)</f>
        <v>0</v>
      </c>
      <c r="W506">
        <f>VLOOKUP(customer!A506,Marketing!A:I,3,FALSE)</f>
        <v>0</v>
      </c>
      <c r="X506">
        <f>VLOOKUP(customer!A506,Marketing!A:I,4,FALSE)</f>
        <v>0</v>
      </c>
      <c r="Y506">
        <f>VLOOKUP(customer!A506,Marketing!A:I,5,FALSE)</f>
        <v>1</v>
      </c>
      <c r="Z506">
        <f>VLOOKUP(customer!A506,Marketing!A:I,6,FALSE)</f>
        <v>0</v>
      </c>
      <c r="AA506">
        <f>VLOOKUP(customer!A506,Marketing!A:I,7,FALSE)</f>
        <v>0</v>
      </c>
      <c r="AB506">
        <f>VLOOKUP(customer!A506,Marketing!A:I,8,FALSE)</f>
        <v>1</v>
      </c>
      <c r="AC506" s="1">
        <f>VLOOKUP(customer!A506,Marketing!A:I,9,FALSE)</f>
        <v>43715</v>
      </c>
    </row>
    <row r="507" spans="1:29" x14ac:dyDescent="0.3">
      <c r="A507">
        <v>3086</v>
      </c>
      <c r="B507">
        <v>169805</v>
      </c>
      <c r="C507">
        <v>0</v>
      </c>
      <c r="D507">
        <v>1</v>
      </c>
      <c r="E507">
        <v>68</v>
      </c>
      <c r="F507" t="str">
        <f>IF(customer!G507=1, "Married", IF(customer!H507=1, "Single", IF(customer!F507=1, "Divorced", IF(customer!I507=1, "Together", IF(customer!J507=1, "Widowed", "Unknown")))))</f>
        <v>Together</v>
      </c>
      <c r="G507" t="str">
        <f>IF(customer!K507=1,"Basic",IF(customer!L507=1,"Graduate",IF(customer!M507=1,"Master",IF(customer!N507=1,"PhD","Unknown"))))</f>
        <v>PhD</v>
      </c>
      <c r="H507" t="s">
        <v>19</v>
      </c>
      <c r="I507">
        <f>VLOOKUP(customer!A507,sales_update!A:N,2,FALSE)</f>
        <v>50</v>
      </c>
      <c r="J507">
        <f xml:space="preserve"> VLOOKUP(customer!A507,sales_update!A:N,3,FALSE)</f>
        <v>1824</v>
      </c>
      <c r="K507">
        <f>VLOOKUP(customer!A507,sales_update!A:N,4,FALSE)</f>
        <v>173</v>
      </c>
      <c r="L507">
        <f>VLOOKUP(customer!A507,sales_update!A:N,5,FALSE)</f>
        <v>423</v>
      </c>
      <c r="M507">
        <f>VLOOKUP(customer!A507,sales_update!A:N,6,FALSE)</f>
        <v>32</v>
      </c>
      <c r="N507">
        <f>VLOOKUP(customer!A507,sales_update!A:N,7,FALSE)</f>
        <v>24</v>
      </c>
      <c r="O507">
        <f>VLOOKUP(customer!A507,sales_update!A:N,8,FALSE)</f>
        <v>49</v>
      </c>
      <c r="P507">
        <f>VLOOKUP(customer!A507,sales_update!A:N,9,FALSE)</f>
        <v>2428</v>
      </c>
      <c r="Q507">
        <f>VLOOKUP(customer!A507,sales_update!A:N,10,FALSE)</f>
        <v>2</v>
      </c>
      <c r="R507">
        <f>VLOOKUP(customer!A507,sales_update!A:N,11,FALSE)</f>
        <v>6</v>
      </c>
      <c r="S507">
        <f>VLOOKUP(customer!A507,sales_update!A:N,12,FALSE)</f>
        <v>8</v>
      </c>
      <c r="T507">
        <f>VLOOKUP(customer!A507,sales_update!A:N,13,FALSE)</f>
        <v>11</v>
      </c>
      <c r="U507">
        <f>VLOOKUP(customer!A507,sales_update!A:N,14,FALSE)</f>
        <v>2</v>
      </c>
      <c r="V507">
        <f>VLOOKUP(customer!A507,Marketing!A:I,2,FALSE)</f>
        <v>0</v>
      </c>
      <c r="W507">
        <f>VLOOKUP(customer!A507,Marketing!A:I,3,FALSE)</f>
        <v>0</v>
      </c>
      <c r="X507">
        <f>VLOOKUP(customer!A507,Marketing!A:I,4,FALSE)</f>
        <v>0</v>
      </c>
      <c r="Y507">
        <f>VLOOKUP(customer!A507,Marketing!A:I,5,FALSE)</f>
        <v>0</v>
      </c>
      <c r="Z507">
        <f>VLOOKUP(customer!A507,Marketing!A:I,6,FALSE)</f>
        <v>0</v>
      </c>
      <c r="AA507">
        <f>VLOOKUP(customer!A507,Marketing!A:I,7,FALSE)</f>
        <v>0</v>
      </c>
      <c r="AB507">
        <f>VLOOKUP(customer!A507,Marketing!A:I,8,FALSE)</f>
        <v>0</v>
      </c>
      <c r="AC507" s="1">
        <f>VLOOKUP(customer!A507,Marketing!A:I,9,FALSE)</f>
        <v>44009</v>
      </c>
    </row>
    <row r="508" spans="1:29" x14ac:dyDescent="0.3">
      <c r="A508">
        <v>1336</v>
      </c>
      <c r="B508">
        <v>169759</v>
      </c>
      <c r="C508">
        <v>0</v>
      </c>
      <c r="D508">
        <v>0</v>
      </c>
      <c r="E508">
        <v>54</v>
      </c>
      <c r="F508" t="str">
        <f>IF(customer!G508=1, "Married", IF(customer!H508=1, "Single", IF(customer!F508=1, "Divorced", IF(customer!I508=1, "Together", IF(customer!J508=1, "Widowed", "Unknown")))))</f>
        <v>Single</v>
      </c>
      <c r="G508" t="str">
        <f>IF(customer!K508=1,"Basic",IF(customer!L508=1,"Graduate",IF(customer!M508=1,"Master",IF(customer!N508=1,"PhD","Unknown"))))</f>
        <v>PhD</v>
      </c>
      <c r="H508" t="s">
        <v>20</v>
      </c>
      <c r="I508">
        <f>VLOOKUP(customer!A508,sales_update!A:N,2,FALSE)</f>
        <v>38</v>
      </c>
      <c r="J508">
        <f xml:space="preserve"> VLOOKUP(customer!A508,sales_update!A:N,3,FALSE)</f>
        <v>1100</v>
      </c>
      <c r="K508">
        <f>VLOOKUP(customer!A508,sales_update!A:N,4,FALSE)</f>
        <v>49</v>
      </c>
      <c r="L508">
        <f>VLOOKUP(customer!A508,sales_update!A:N,5,FALSE)</f>
        <v>1251</v>
      </c>
      <c r="M508">
        <f>VLOOKUP(customer!A508,sales_update!A:N,6,FALSE)</f>
        <v>32</v>
      </c>
      <c r="N508">
        <f>VLOOKUP(customer!A508,sales_update!A:N,7,FALSE)</f>
        <v>73</v>
      </c>
      <c r="O508">
        <f>VLOOKUP(customer!A508,sales_update!A:N,8,FALSE)</f>
        <v>0</v>
      </c>
      <c r="P508">
        <f>VLOOKUP(customer!A508,sales_update!A:N,9,FALSE)</f>
        <v>2504</v>
      </c>
      <c r="Q508">
        <f>VLOOKUP(customer!A508,sales_update!A:N,10,FALSE)</f>
        <v>3</v>
      </c>
      <c r="R508">
        <f>VLOOKUP(customer!A508,sales_update!A:N,11,FALSE)</f>
        <v>4</v>
      </c>
      <c r="S508">
        <f>VLOOKUP(customer!A508,sales_update!A:N,12,FALSE)</f>
        <v>6</v>
      </c>
      <c r="T508">
        <f>VLOOKUP(customer!A508,sales_update!A:N,13,FALSE)</f>
        <v>5</v>
      </c>
      <c r="U508">
        <f>VLOOKUP(customer!A508,sales_update!A:N,14,FALSE)</f>
        <v>3</v>
      </c>
      <c r="V508">
        <f>VLOOKUP(customer!A508,Marketing!A:I,2,FALSE)</f>
        <v>0</v>
      </c>
      <c r="W508">
        <f>VLOOKUP(customer!A508,Marketing!A:I,3,FALSE)</f>
        <v>0</v>
      </c>
      <c r="X508">
        <f>VLOOKUP(customer!A508,Marketing!A:I,4,FALSE)</f>
        <v>0</v>
      </c>
      <c r="Y508">
        <f>VLOOKUP(customer!A508,Marketing!A:I,5,FALSE)</f>
        <v>0</v>
      </c>
      <c r="Z508">
        <f>VLOOKUP(customer!A508,Marketing!A:I,6,FALSE)</f>
        <v>0</v>
      </c>
      <c r="AA508">
        <f>VLOOKUP(customer!A508,Marketing!A:I,7,FALSE)</f>
        <v>0</v>
      </c>
      <c r="AB508">
        <f>VLOOKUP(customer!A508,Marketing!A:I,8,FALSE)</f>
        <v>1</v>
      </c>
      <c r="AC508" s="1">
        <f>VLOOKUP(customer!A508,Marketing!A:I,9,FALSE)</f>
        <v>43924</v>
      </c>
    </row>
    <row r="509" spans="1:29" x14ac:dyDescent="0.3">
      <c r="A509">
        <v>2613</v>
      </c>
      <c r="B509">
        <v>169755</v>
      </c>
      <c r="C509">
        <v>0</v>
      </c>
      <c r="D509">
        <v>0</v>
      </c>
      <c r="E509">
        <v>75</v>
      </c>
      <c r="F509" t="str">
        <f>IF(customer!G509=1, "Married", IF(customer!H509=1, "Single", IF(customer!F509=1, "Divorced", IF(customer!I509=1, "Together", IF(customer!J509=1, "Widowed", "Unknown")))))</f>
        <v>Married</v>
      </c>
      <c r="G509" t="str">
        <f>IF(customer!K509=1,"Basic",IF(customer!L509=1,"Graduate",IF(customer!M509=1,"Master",IF(customer!N509=1,"PhD","Unknown"))))</f>
        <v>Graduate</v>
      </c>
      <c r="H509" t="s">
        <v>16</v>
      </c>
      <c r="I509">
        <f>VLOOKUP(customer!A509,sales_update!A:N,2,FALSE)</f>
        <v>23</v>
      </c>
      <c r="J509">
        <f xml:space="preserve"> VLOOKUP(customer!A509,sales_update!A:N,3,FALSE)</f>
        <v>528</v>
      </c>
      <c r="K509">
        <f>VLOOKUP(customer!A509,sales_update!A:N,4,FALSE)</f>
        <v>187</v>
      </c>
      <c r="L509">
        <f>VLOOKUP(customer!A509,sales_update!A:N,5,FALSE)</f>
        <v>908</v>
      </c>
      <c r="M509">
        <f>VLOOKUP(customer!A509,sales_update!A:N,6,FALSE)</f>
        <v>270</v>
      </c>
      <c r="N509">
        <f>VLOOKUP(customer!A509,sales_update!A:N,7,FALSE)</f>
        <v>56</v>
      </c>
      <c r="O509">
        <f>VLOOKUP(customer!A509,sales_update!A:N,8,FALSE)</f>
        <v>226</v>
      </c>
      <c r="P509">
        <f>VLOOKUP(customer!A509,sales_update!A:N,9,FALSE)</f>
        <v>1723</v>
      </c>
      <c r="Q509">
        <f>VLOOKUP(customer!A509,sales_update!A:N,10,FALSE)</f>
        <v>1</v>
      </c>
      <c r="R509">
        <f>VLOOKUP(customer!A509,sales_update!A:N,11,FALSE)</f>
        <v>3</v>
      </c>
      <c r="S509">
        <f>VLOOKUP(customer!A509,sales_update!A:N,12,FALSE)</f>
        <v>6</v>
      </c>
      <c r="T509">
        <f>VLOOKUP(customer!A509,sales_update!A:N,13,FALSE)</f>
        <v>12</v>
      </c>
      <c r="U509">
        <f>VLOOKUP(customer!A509,sales_update!A:N,14,FALSE)</f>
        <v>1</v>
      </c>
      <c r="V509">
        <f>VLOOKUP(customer!A509,Marketing!A:I,2,FALSE)</f>
        <v>0</v>
      </c>
      <c r="W509">
        <f>VLOOKUP(customer!A509,Marketing!A:I,3,FALSE)</f>
        <v>0</v>
      </c>
      <c r="X509">
        <f>VLOOKUP(customer!A509,Marketing!A:I,4,FALSE)</f>
        <v>0</v>
      </c>
      <c r="Y509">
        <f>VLOOKUP(customer!A509,Marketing!A:I,5,FALSE)</f>
        <v>0</v>
      </c>
      <c r="Z509">
        <f>VLOOKUP(customer!A509,Marketing!A:I,6,FALSE)</f>
        <v>0</v>
      </c>
      <c r="AA509">
        <f>VLOOKUP(customer!A509,Marketing!A:I,7,FALSE)</f>
        <v>0</v>
      </c>
      <c r="AB509">
        <f>VLOOKUP(customer!A509,Marketing!A:I,8,FALSE)</f>
        <v>0</v>
      </c>
      <c r="AC509" s="1">
        <f>VLOOKUP(customer!A509,Marketing!A:I,9,FALSE)</f>
        <v>43898</v>
      </c>
    </row>
    <row r="510" spans="1:29" x14ac:dyDescent="0.3">
      <c r="A510">
        <v>2869</v>
      </c>
      <c r="B510">
        <v>169719</v>
      </c>
      <c r="C510">
        <v>0</v>
      </c>
      <c r="D510">
        <v>0</v>
      </c>
      <c r="E510">
        <v>46</v>
      </c>
      <c r="F510" t="str">
        <f>IF(customer!G510=1, "Married", IF(customer!H510=1, "Single", IF(customer!F510=1, "Divorced", IF(customer!I510=1, "Together", IF(customer!J510=1, "Widowed", "Unknown")))))</f>
        <v>Single</v>
      </c>
      <c r="G510" t="str">
        <f>IF(customer!K510=1,"Basic",IF(customer!L510=1,"Graduate",IF(customer!M510=1,"Master",IF(customer!N510=1,"PhD","Unknown"))))</f>
        <v>Graduate</v>
      </c>
      <c r="H510" t="s">
        <v>18</v>
      </c>
      <c r="I510">
        <f>VLOOKUP(customer!A510,sales_update!A:N,2,FALSE)</f>
        <v>99</v>
      </c>
      <c r="J510">
        <f xml:space="preserve"> VLOOKUP(customer!A510,sales_update!A:N,3,FALSE)</f>
        <v>665</v>
      </c>
      <c r="K510">
        <f>VLOOKUP(customer!A510,sales_update!A:N,4,FALSE)</f>
        <v>209</v>
      </c>
      <c r="L510">
        <f>VLOOKUP(customer!A510,sales_update!A:N,5,FALSE)</f>
        <v>506</v>
      </c>
      <c r="M510">
        <f>VLOOKUP(customer!A510,sales_update!A:N,6,FALSE)</f>
        <v>431</v>
      </c>
      <c r="N510">
        <f>VLOOKUP(customer!A510,sales_update!A:N,7,FALSE)</f>
        <v>34</v>
      </c>
      <c r="O510">
        <f>VLOOKUP(customer!A510,sales_update!A:N,8,FALSE)</f>
        <v>105</v>
      </c>
      <c r="P510">
        <f>VLOOKUP(customer!A510,sales_update!A:N,9,FALSE)</f>
        <v>1741</v>
      </c>
      <c r="Q510">
        <f>VLOOKUP(customer!A510,sales_update!A:N,10,FALSE)</f>
        <v>1</v>
      </c>
      <c r="R510">
        <f>VLOOKUP(customer!A510,sales_update!A:N,11,FALSE)</f>
        <v>2</v>
      </c>
      <c r="S510">
        <f>VLOOKUP(customer!A510,sales_update!A:N,12,FALSE)</f>
        <v>3</v>
      </c>
      <c r="T510">
        <f>VLOOKUP(customer!A510,sales_update!A:N,13,FALSE)</f>
        <v>5</v>
      </c>
      <c r="U510">
        <f>VLOOKUP(customer!A510,sales_update!A:N,14,FALSE)</f>
        <v>1</v>
      </c>
      <c r="V510">
        <f>VLOOKUP(customer!A510,Marketing!A:I,2,FALSE)</f>
        <v>0</v>
      </c>
      <c r="W510">
        <f>VLOOKUP(customer!A510,Marketing!A:I,3,FALSE)</f>
        <v>0</v>
      </c>
      <c r="X510">
        <f>VLOOKUP(customer!A510,Marketing!A:I,4,FALSE)</f>
        <v>0</v>
      </c>
      <c r="Y510">
        <f>VLOOKUP(customer!A510,Marketing!A:I,5,FALSE)</f>
        <v>0</v>
      </c>
      <c r="Z510">
        <f>VLOOKUP(customer!A510,Marketing!A:I,6,FALSE)</f>
        <v>0</v>
      </c>
      <c r="AA510">
        <f>VLOOKUP(customer!A510,Marketing!A:I,7,FALSE)</f>
        <v>0</v>
      </c>
      <c r="AB510">
        <f>VLOOKUP(customer!A510,Marketing!A:I,8,FALSE)</f>
        <v>0</v>
      </c>
      <c r="AC510" s="1">
        <f>VLOOKUP(customer!A510,Marketing!A:I,9,FALSE)</f>
        <v>44134</v>
      </c>
    </row>
    <row r="511" spans="1:29" x14ac:dyDescent="0.3">
      <c r="A511">
        <v>2853</v>
      </c>
      <c r="B511">
        <v>169702</v>
      </c>
      <c r="C511">
        <v>0</v>
      </c>
      <c r="D511">
        <v>1</v>
      </c>
      <c r="E511">
        <v>69</v>
      </c>
      <c r="F511" t="str">
        <f>IF(customer!G511=1, "Married", IF(customer!H511=1, "Single", IF(customer!F511=1, "Divorced", IF(customer!I511=1, "Together", IF(customer!J511=1, "Widowed", "Unknown")))))</f>
        <v>Together</v>
      </c>
      <c r="G511" t="str">
        <f>IF(customer!K511=1,"Basic",IF(customer!L511=1,"Graduate",IF(customer!M511=1,"Master",IF(customer!N511=1,"PhD","Unknown"))))</f>
        <v>PhD</v>
      </c>
      <c r="H511" t="s">
        <v>16</v>
      </c>
      <c r="I511">
        <f>VLOOKUP(customer!A511,sales_update!A:N,2,FALSE)</f>
        <v>8</v>
      </c>
      <c r="J511">
        <f xml:space="preserve"> VLOOKUP(customer!A511,sales_update!A:N,3,FALSE)</f>
        <v>1617</v>
      </c>
      <c r="K511">
        <f>VLOOKUP(customer!A511,sales_update!A:N,4,FALSE)</f>
        <v>22</v>
      </c>
      <c r="L511">
        <f>VLOOKUP(customer!A511,sales_update!A:N,5,FALSE)</f>
        <v>584</v>
      </c>
      <c r="M511">
        <f>VLOOKUP(customer!A511,sales_update!A:N,6,FALSE)</f>
        <v>122</v>
      </c>
      <c r="N511">
        <f>VLOOKUP(customer!A511,sales_update!A:N,7,FALSE)</f>
        <v>46</v>
      </c>
      <c r="O511">
        <f>VLOOKUP(customer!A511,sales_update!A:N,8,FALSE)</f>
        <v>139</v>
      </c>
      <c r="P511">
        <f>VLOOKUP(customer!A511,sales_update!A:N,9,FALSE)</f>
        <v>2252</v>
      </c>
      <c r="Q511">
        <f>VLOOKUP(customer!A511,sales_update!A:N,10,FALSE)</f>
        <v>2</v>
      </c>
      <c r="R511">
        <f>VLOOKUP(customer!A511,sales_update!A:N,11,FALSE)</f>
        <v>7</v>
      </c>
      <c r="S511">
        <f>VLOOKUP(customer!A511,sales_update!A:N,12,FALSE)</f>
        <v>7</v>
      </c>
      <c r="T511">
        <f>VLOOKUP(customer!A511,sales_update!A:N,13,FALSE)</f>
        <v>10</v>
      </c>
      <c r="U511">
        <f>VLOOKUP(customer!A511,sales_update!A:N,14,FALSE)</f>
        <v>4</v>
      </c>
      <c r="V511">
        <f>VLOOKUP(customer!A511,Marketing!A:I,2,FALSE)</f>
        <v>0</v>
      </c>
      <c r="W511">
        <f>VLOOKUP(customer!A511,Marketing!A:I,3,FALSE)</f>
        <v>0</v>
      </c>
      <c r="X511">
        <f>VLOOKUP(customer!A511,Marketing!A:I,4,FALSE)</f>
        <v>0</v>
      </c>
      <c r="Y511">
        <f>VLOOKUP(customer!A511,Marketing!A:I,5,FALSE)</f>
        <v>0</v>
      </c>
      <c r="Z511">
        <f>VLOOKUP(customer!A511,Marketing!A:I,6,FALSE)</f>
        <v>0</v>
      </c>
      <c r="AA511">
        <f>VLOOKUP(customer!A511,Marketing!A:I,7,FALSE)</f>
        <v>0</v>
      </c>
      <c r="AB511">
        <f>VLOOKUP(customer!A511,Marketing!A:I,8,FALSE)</f>
        <v>0</v>
      </c>
      <c r="AC511" s="1">
        <f>VLOOKUP(customer!A511,Marketing!A:I,9,FALSE)</f>
        <v>43673</v>
      </c>
    </row>
    <row r="512" spans="1:29" x14ac:dyDescent="0.3">
      <c r="A512">
        <v>1248</v>
      </c>
      <c r="B512">
        <v>169674</v>
      </c>
      <c r="C512">
        <v>0</v>
      </c>
      <c r="D512">
        <v>2</v>
      </c>
      <c r="E512">
        <v>52</v>
      </c>
      <c r="F512" t="str">
        <f>IF(customer!G512=1, "Married", IF(customer!H512=1, "Single", IF(customer!F512=1, "Divorced", IF(customer!I512=1, "Together", IF(customer!J512=1, "Widowed", "Unknown")))))</f>
        <v>Divorced</v>
      </c>
      <c r="G512" t="str">
        <f>IF(customer!K512=1,"Basic",IF(customer!L512=1,"Graduate",IF(customer!M512=1,"Master",IF(customer!N512=1,"PhD","Unknown"))))</f>
        <v>PhD</v>
      </c>
      <c r="H512" t="s">
        <v>17</v>
      </c>
      <c r="I512">
        <f>VLOOKUP(customer!A512,sales_update!A:N,2,FALSE)</f>
        <v>46</v>
      </c>
      <c r="J512">
        <f xml:space="preserve"> VLOOKUP(customer!A512,sales_update!A:N,3,FALSE)</f>
        <v>1349</v>
      </c>
      <c r="K512">
        <f>VLOOKUP(customer!A512,sales_update!A:N,4,FALSE)</f>
        <v>100</v>
      </c>
      <c r="L512">
        <f>VLOOKUP(customer!A512,sales_update!A:N,5,FALSE)</f>
        <v>524</v>
      </c>
      <c r="M512">
        <f>VLOOKUP(customer!A512,sales_update!A:N,6,FALSE)</f>
        <v>27</v>
      </c>
      <c r="N512">
        <f>VLOOKUP(customer!A512,sales_update!A:N,7,FALSE)</f>
        <v>0</v>
      </c>
      <c r="O512">
        <f>VLOOKUP(customer!A512,sales_update!A:N,8,FALSE)</f>
        <v>58</v>
      </c>
      <c r="P512">
        <f>VLOOKUP(customer!A512,sales_update!A:N,9,FALSE)</f>
        <v>1941</v>
      </c>
      <c r="Q512">
        <f>VLOOKUP(customer!A512,sales_update!A:N,10,FALSE)</f>
        <v>3</v>
      </c>
      <c r="R512">
        <f>VLOOKUP(customer!A512,sales_update!A:N,11,FALSE)</f>
        <v>10</v>
      </c>
      <c r="S512">
        <f>VLOOKUP(customer!A512,sales_update!A:N,12,FALSE)</f>
        <v>2</v>
      </c>
      <c r="T512">
        <f>VLOOKUP(customer!A512,sales_update!A:N,13,FALSE)</f>
        <v>10</v>
      </c>
      <c r="U512">
        <f>VLOOKUP(customer!A512,sales_update!A:N,14,FALSE)</f>
        <v>5</v>
      </c>
      <c r="V512">
        <f>VLOOKUP(customer!A512,Marketing!A:I,2,FALSE)</f>
        <v>0</v>
      </c>
      <c r="W512">
        <f>VLOOKUP(customer!A512,Marketing!A:I,3,FALSE)</f>
        <v>0</v>
      </c>
      <c r="X512">
        <f>VLOOKUP(customer!A512,Marketing!A:I,4,FALSE)</f>
        <v>0</v>
      </c>
      <c r="Y512">
        <f>VLOOKUP(customer!A512,Marketing!A:I,5,FALSE)</f>
        <v>0</v>
      </c>
      <c r="Z512">
        <f>VLOOKUP(customer!A512,Marketing!A:I,6,FALSE)</f>
        <v>0</v>
      </c>
      <c r="AA512">
        <f>VLOOKUP(customer!A512,Marketing!A:I,7,FALSE)</f>
        <v>0</v>
      </c>
      <c r="AB512">
        <f>VLOOKUP(customer!A512,Marketing!A:I,8,FALSE)</f>
        <v>0</v>
      </c>
      <c r="AC512" s="1">
        <f>VLOOKUP(customer!A512,Marketing!A:I,9,FALSE)</f>
        <v>43765</v>
      </c>
    </row>
    <row r="513" spans="1:29" x14ac:dyDescent="0.3">
      <c r="A513">
        <v>1184</v>
      </c>
      <c r="B513">
        <v>169661</v>
      </c>
      <c r="C513">
        <v>0</v>
      </c>
      <c r="D513">
        <v>0</v>
      </c>
      <c r="E513">
        <v>40</v>
      </c>
      <c r="F513" t="str">
        <f>IF(customer!G513=1, "Married", IF(customer!H513=1, "Single", IF(customer!F513=1, "Divorced", IF(customer!I513=1, "Together", IF(customer!J513=1, "Widowed", "Unknown")))))</f>
        <v>Married</v>
      </c>
      <c r="G513" t="str">
        <f>IF(customer!K513=1,"Basic",IF(customer!L513=1,"Graduate",IF(customer!M513=1,"Master",IF(customer!N513=1,"PhD","Unknown"))))</f>
        <v>Master</v>
      </c>
      <c r="H513" t="s">
        <v>19</v>
      </c>
      <c r="I513">
        <f>VLOOKUP(customer!A513,sales_update!A:N,2,FALSE)</f>
        <v>80</v>
      </c>
      <c r="J513">
        <f xml:space="preserve"> VLOOKUP(customer!A513,sales_update!A:N,3,FALSE)</f>
        <v>1598</v>
      </c>
      <c r="K513">
        <f>VLOOKUP(customer!A513,sales_update!A:N,4,FALSE)</f>
        <v>39</v>
      </c>
      <c r="L513">
        <f>VLOOKUP(customer!A513,sales_update!A:N,5,FALSE)</f>
        <v>258</v>
      </c>
      <c r="M513">
        <f>VLOOKUP(customer!A513,sales_update!A:N,6,FALSE)</f>
        <v>78</v>
      </c>
      <c r="N513">
        <f>VLOOKUP(customer!A513,sales_update!A:N,7,FALSE)</f>
        <v>39</v>
      </c>
      <c r="O513">
        <f>VLOOKUP(customer!A513,sales_update!A:N,8,FALSE)</f>
        <v>19</v>
      </c>
      <c r="P513">
        <f>VLOOKUP(customer!A513,sales_update!A:N,9,FALSE)</f>
        <v>1992</v>
      </c>
      <c r="Q513">
        <f>VLOOKUP(customer!A513,sales_update!A:N,10,FALSE)</f>
        <v>1</v>
      </c>
      <c r="R513">
        <f>VLOOKUP(customer!A513,sales_update!A:N,11,FALSE)</f>
        <v>7</v>
      </c>
      <c r="S513">
        <f>VLOOKUP(customer!A513,sales_update!A:N,12,FALSE)</f>
        <v>3</v>
      </c>
      <c r="T513">
        <f>VLOOKUP(customer!A513,sales_update!A:N,13,FALSE)</f>
        <v>12</v>
      </c>
      <c r="U513">
        <f>VLOOKUP(customer!A513,sales_update!A:N,14,FALSE)</f>
        <v>3</v>
      </c>
      <c r="V513">
        <f>VLOOKUP(customer!A513,Marketing!A:I,2,FALSE)</f>
        <v>0</v>
      </c>
      <c r="W513">
        <f>VLOOKUP(customer!A513,Marketing!A:I,3,FALSE)</f>
        <v>0</v>
      </c>
      <c r="X513">
        <f>VLOOKUP(customer!A513,Marketing!A:I,4,FALSE)</f>
        <v>0</v>
      </c>
      <c r="Y513">
        <f>VLOOKUP(customer!A513,Marketing!A:I,5,FALSE)</f>
        <v>0</v>
      </c>
      <c r="Z513">
        <f>VLOOKUP(customer!A513,Marketing!A:I,6,FALSE)</f>
        <v>0</v>
      </c>
      <c r="AA513">
        <f>VLOOKUP(customer!A513,Marketing!A:I,7,FALSE)</f>
        <v>0</v>
      </c>
      <c r="AB513">
        <f>VLOOKUP(customer!A513,Marketing!A:I,8,FALSE)</f>
        <v>0</v>
      </c>
      <c r="AC513" s="1">
        <f>VLOOKUP(customer!A513,Marketing!A:I,9,FALSE)</f>
        <v>44121</v>
      </c>
    </row>
    <row r="514" spans="1:29" x14ac:dyDescent="0.3">
      <c r="A514">
        <v>2335</v>
      </c>
      <c r="B514">
        <v>169627</v>
      </c>
      <c r="C514">
        <v>0</v>
      </c>
      <c r="D514">
        <v>1</v>
      </c>
      <c r="E514">
        <v>58</v>
      </c>
      <c r="F514" t="str">
        <f>IF(customer!G514=1, "Married", IF(customer!H514=1, "Single", IF(customer!F514=1, "Divorced", IF(customer!I514=1, "Together", IF(customer!J514=1, "Widowed", "Unknown")))))</f>
        <v>Single</v>
      </c>
      <c r="G514" t="str">
        <f>IF(customer!K514=1,"Basic",IF(customer!L514=1,"Graduate",IF(customer!M514=1,"Master",IF(customer!N514=1,"PhD","Unknown"))))</f>
        <v>Graduate</v>
      </c>
      <c r="H514" t="s">
        <v>18</v>
      </c>
      <c r="I514">
        <f>VLOOKUP(customer!A514,sales_update!A:N,2,FALSE)</f>
        <v>35</v>
      </c>
      <c r="J514">
        <f xml:space="preserve"> VLOOKUP(customer!A514,sales_update!A:N,3,FALSE)</f>
        <v>563</v>
      </c>
      <c r="K514">
        <f>VLOOKUP(customer!A514,sales_update!A:N,4,FALSE)</f>
        <v>392</v>
      </c>
      <c r="L514">
        <f>VLOOKUP(customer!A514,sales_update!A:N,5,FALSE)</f>
        <v>524</v>
      </c>
      <c r="M514">
        <f>VLOOKUP(customer!A514,sales_update!A:N,6,FALSE)</f>
        <v>417</v>
      </c>
      <c r="N514">
        <f>VLOOKUP(customer!A514,sales_update!A:N,7,FALSE)</f>
        <v>73</v>
      </c>
      <c r="O514">
        <f>VLOOKUP(customer!A514,sales_update!A:N,8,FALSE)</f>
        <v>129</v>
      </c>
      <c r="P514">
        <f>VLOOKUP(customer!A514,sales_update!A:N,9,FALSE)</f>
        <v>1839</v>
      </c>
      <c r="Q514">
        <f>VLOOKUP(customer!A514,sales_update!A:N,10,FALSE)</f>
        <v>2</v>
      </c>
      <c r="R514">
        <f>VLOOKUP(customer!A514,sales_update!A:N,11,FALSE)</f>
        <v>8</v>
      </c>
      <c r="S514">
        <f>VLOOKUP(customer!A514,sales_update!A:N,12,FALSE)</f>
        <v>2</v>
      </c>
      <c r="T514">
        <f>VLOOKUP(customer!A514,sales_update!A:N,13,FALSE)</f>
        <v>11</v>
      </c>
      <c r="U514">
        <f>VLOOKUP(customer!A514,sales_update!A:N,14,FALSE)</f>
        <v>5</v>
      </c>
      <c r="V514">
        <f>VLOOKUP(customer!A514,Marketing!A:I,2,FALSE)</f>
        <v>0</v>
      </c>
      <c r="W514">
        <f>VLOOKUP(customer!A514,Marketing!A:I,3,FALSE)</f>
        <v>0</v>
      </c>
      <c r="X514">
        <f>VLOOKUP(customer!A514,Marketing!A:I,4,FALSE)</f>
        <v>0</v>
      </c>
      <c r="Y514">
        <f>VLOOKUP(customer!A514,Marketing!A:I,5,FALSE)</f>
        <v>0</v>
      </c>
      <c r="Z514">
        <f>VLOOKUP(customer!A514,Marketing!A:I,6,FALSE)</f>
        <v>0</v>
      </c>
      <c r="AA514">
        <f>VLOOKUP(customer!A514,Marketing!A:I,7,FALSE)</f>
        <v>0</v>
      </c>
      <c r="AB514">
        <f>VLOOKUP(customer!A514,Marketing!A:I,8,FALSE)</f>
        <v>0</v>
      </c>
      <c r="AC514" s="1">
        <f>VLOOKUP(customer!A514,Marketing!A:I,9,FALSE)</f>
        <v>43699</v>
      </c>
    </row>
    <row r="515" spans="1:29" x14ac:dyDescent="0.3">
      <c r="A515">
        <v>3047</v>
      </c>
      <c r="B515">
        <v>169520</v>
      </c>
      <c r="C515">
        <v>0</v>
      </c>
      <c r="D515">
        <v>0</v>
      </c>
      <c r="E515">
        <v>37</v>
      </c>
      <c r="F515" t="str">
        <f>IF(customer!G516=1, "Married", IF(customer!H516=1, "Single", IF(customer!F516=1, "Divorced", IF(customer!I516=1, "Together", IF(customer!J516=1, "Widowed", "Unknown")))))</f>
        <v>Married</v>
      </c>
      <c r="G515" t="str">
        <f>IF(customer!K516=1,"Basic",IF(customer!L516=1,"Graduate",IF(customer!M516=1,"Master",IF(customer!N516=1,"PhD","Unknown"))))</f>
        <v>Graduate</v>
      </c>
      <c r="H515" t="s">
        <v>15</v>
      </c>
      <c r="I515">
        <f>VLOOKUP(customer!A516,sales_update!A:N,2,FALSE)</f>
        <v>95</v>
      </c>
      <c r="J515">
        <f xml:space="preserve"> VLOOKUP(customer!A516,sales_update!A:N,3,FALSE)</f>
        <v>1529</v>
      </c>
      <c r="K515">
        <f>VLOOKUP(customer!A516,sales_update!A:N,4,FALSE)</f>
        <v>293</v>
      </c>
      <c r="L515">
        <f>VLOOKUP(customer!A516,sales_update!A:N,5,FALSE)</f>
        <v>1010</v>
      </c>
      <c r="M515">
        <f>VLOOKUP(customer!A516,sales_update!A:N,6,FALSE)</f>
        <v>295</v>
      </c>
      <c r="N515">
        <f>VLOOKUP(customer!A516,sales_update!A:N,7,FALSE)</f>
        <v>195</v>
      </c>
      <c r="O515">
        <f>VLOOKUP(customer!A516,sales_update!A:N,8,FALSE)</f>
        <v>227</v>
      </c>
      <c r="P515">
        <f>VLOOKUP(customer!A516,sales_update!A:N,9,FALSE)</f>
        <v>3094</v>
      </c>
      <c r="Q515">
        <f>VLOOKUP(customer!A516,sales_update!A:N,10,FALSE)</f>
        <v>1</v>
      </c>
      <c r="R515">
        <f>VLOOKUP(customer!A516,sales_update!A:N,11,FALSE)</f>
        <v>9</v>
      </c>
      <c r="S515">
        <f>VLOOKUP(customer!A516,sales_update!A:N,12,FALSE)</f>
        <v>6</v>
      </c>
      <c r="T515">
        <f>VLOOKUP(customer!A516,sales_update!A:N,13,FALSE)</f>
        <v>5</v>
      </c>
      <c r="U515">
        <f>VLOOKUP(customer!A516,sales_update!A:N,14,FALSE)</f>
        <v>5</v>
      </c>
      <c r="V515">
        <f>VLOOKUP(customer!A516,Marketing!A:I,2,FALSE)</f>
        <v>0</v>
      </c>
      <c r="W515">
        <f>VLOOKUP(customer!A516,Marketing!A:I,3,FALSE)</f>
        <v>0</v>
      </c>
      <c r="X515">
        <f>VLOOKUP(customer!A516,Marketing!A:I,4,FALSE)</f>
        <v>0</v>
      </c>
      <c r="Y515">
        <f>VLOOKUP(customer!A516,Marketing!A:I,5,FALSE)</f>
        <v>0</v>
      </c>
      <c r="Z515">
        <f>VLOOKUP(customer!A516,Marketing!A:I,6,FALSE)</f>
        <v>0</v>
      </c>
      <c r="AA515">
        <f>VLOOKUP(customer!A516,Marketing!A:I,7,FALSE)</f>
        <v>0</v>
      </c>
      <c r="AB515">
        <f>VLOOKUP(customer!A516,Marketing!A:I,8,FALSE)</f>
        <v>0</v>
      </c>
      <c r="AC515" s="1">
        <f>VLOOKUP(customer!A516,Marketing!A:I,9,FALSE)</f>
        <v>43811</v>
      </c>
    </row>
    <row r="516" spans="1:29" x14ac:dyDescent="0.3">
      <c r="A516">
        <v>1207</v>
      </c>
      <c r="B516">
        <v>169508</v>
      </c>
      <c r="C516">
        <v>1</v>
      </c>
      <c r="D516">
        <v>0</v>
      </c>
      <c r="E516">
        <v>40</v>
      </c>
      <c r="F516" t="str">
        <f>IF(customer!G517=1, "Married", IF(customer!H517=1, "Single", IF(customer!F517=1, "Divorced", IF(customer!I517=1, "Together", IF(customer!J517=1, "Widowed", "Unknown")))))</f>
        <v>Together</v>
      </c>
      <c r="G516" t="str">
        <f>IF(customer!K517=1,"Basic",IF(customer!L517=1,"Graduate",IF(customer!M517=1,"Master",IF(customer!N517=1,"PhD","Unknown"))))</f>
        <v>Graduate</v>
      </c>
      <c r="H516" t="s">
        <v>18</v>
      </c>
      <c r="I516">
        <f>VLOOKUP(customer!A517,sales_update!A:N,2,FALSE)</f>
        <v>48</v>
      </c>
      <c r="J516">
        <f xml:space="preserve"> VLOOKUP(customer!A517,sales_update!A:N,3,FALSE)</f>
        <v>2009</v>
      </c>
      <c r="K516">
        <f>VLOOKUP(customer!A517,sales_update!A:N,4,FALSE)</f>
        <v>78</v>
      </c>
      <c r="L516">
        <f>VLOOKUP(customer!A517,sales_update!A:N,5,FALSE)</f>
        <v>395</v>
      </c>
      <c r="M516">
        <f>VLOOKUP(customer!A517,sales_update!A:N,6,FALSE)</f>
        <v>102</v>
      </c>
      <c r="N516">
        <f>VLOOKUP(customer!A517,sales_update!A:N,7,FALSE)</f>
        <v>78</v>
      </c>
      <c r="O516">
        <f>VLOOKUP(customer!A517,sales_update!A:N,8,FALSE)</f>
        <v>105</v>
      </c>
      <c r="P516">
        <f>VLOOKUP(customer!A517,sales_update!A:N,9,FALSE)</f>
        <v>2558</v>
      </c>
      <c r="Q516">
        <f>VLOOKUP(customer!A517,sales_update!A:N,10,FALSE)</f>
        <v>2</v>
      </c>
      <c r="R516">
        <f>VLOOKUP(customer!A517,sales_update!A:N,11,FALSE)</f>
        <v>11</v>
      </c>
      <c r="S516">
        <f>VLOOKUP(customer!A517,sales_update!A:N,12,FALSE)</f>
        <v>4</v>
      </c>
      <c r="T516">
        <f>VLOOKUP(customer!A517,sales_update!A:N,13,FALSE)</f>
        <v>11</v>
      </c>
      <c r="U516">
        <f>VLOOKUP(customer!A517,sales_update!A:N,14,FALSE)</f>
        <v>6</v>
      </c>
      <c r="V516">
        <f>VLOOKUP(customer!A517,Marketing!A:I,2,FALSE)</f>
        <v>0</v>
      </c>
      <c r="W516">
        <f>VLOOKUP(customer!A517,Marketing!A:I,3,FALSE)</f>
        <v>0</v>
      </c>
      <c r="X516">
        <f>VLOOKUP(customer!A517,Marketing!A:I,4,FALSE)</f>
        <v>0</v>
      </c>
      <c r="Y516">
        <f>VLOOKUP(customer!A517,Marketing!A:I,5,FALSE)</f>
        <v>0</v>
      </c>
      <c r="Z516">
        <f>VLOOKUP(customer!A517,Marketing!A:I,6,FALSE)</f>
        <v>0</v>
      </c>
      <c r="AA516">
        <f>VLOOKUP(customer!A517,Marketing!A:I,7,FALSE)</f>
        <v>0</v>
      </c>
      <c r="AB516">
        <f>VLOOKUP(customer!A517,Marketing!A:I,8,FALSE)</f>
        <v>0</v>
      </c>
      <c r="AC516" s="1">
        <f>VLOOKUP(customer!A517,Marketing!A:I,9,FALSE)</f>
        <v>43576</v>
      </c>
    </row>
    <row r="517" spans="1:29" x14ac:dyDescent="0.3">
      <c r="A517">
        <v>1670</v>
      </c>
      <c r="B517">
        <v>169476</v>
      </c>
      <c r="C517">
        <v>0</v>
      </c>
      <c r="D517">
        <v>0</v>
      </c>
      <c r="E517">
        <v>51</v>
      </c>
      <c r="F517" t="str">
        <f>IF(customer!G518=1, "Married", IF(customer!H518=1, "Single", IF(customer!F518=1, "Divorced", IF(customer!I518=1, "Together", IF(customer!J518=1, "Widowed", "Unknown")))))</f>
        <v>Together</v>
      </c>
      <c r="G517" t="str">
        <f>IF(customer!K518=1,"Basic",IF(customer!L518=1,"Graduate",IF(customer!M518=1,"Master",IF(customer!N518=1,"PhD","Unknown"))))</f>
        <v>PhD</v>
      </c>
      <c r="H517" t="s">
        <v>19</v>
      </c>
      <c r="I517">
        <f>VLOOKUP(customer!A518,sales_update!A:N,2,FALSE)</f>
        <v>3</v>
      </c>
      <c r="J517">
        <f xml:space="preserve"> VLOOKUP(customer!A518,sales_update!A:N,3,FALSE)</f>
        <v>634</v>
      </c>
      <c r="K517">
        <f>VLOOKUP(customer!A518,sales_update!A:N,4,FALSE)</f>
        <v>210</v>
      </c>
      <c r="L517">
        <f>VLOOKUP(customer!A518,sales_update!A:N,5,FALSE)</f>
        <v>1364</v>
      </c>
      <c r="M517">
        <f>VLOOKUP(customer!A518,sales_update!A:N,6,FALSE)</f>
        <v>154</v>
      </c>
      <c r="N517">
        <f>VLOOKUP(customer!A518,sales_update!A:N,7,FALSE)</f>
        <v>22</v>
      </c>
      <c r="O517">
        <f>VLOOKUP(customer!A518,sales_update!A:N,8,FALSE)</f>
        <v>163</v>
      </c>
      <c r="P517">
        <f>VLOOKUP(customer!A518,sales_update!A:N,9,FALSE)</f>
        <v>2220</v>
      </c>
      <c r="Q517">
        <f>VLOOKUP(customer!A518,sales_update!A:N,10,FALSE)</f>
        <v>1</v>
      </c>
      <c r="R517">
        <f>VLOOKUP(customer!A518,sales_update!A:N,11,FALSE)</f>
        <v>4</v>
      </c>
      <c r="S517">
        <f>VLOOKUP(customer!A518,sales_update!A:N,12,FALSE)</f>
        <v>6</v>
      </c>
      <c r="T517">
        <f>VLOOKUP(customer!A518,sales_update!A:N,13,FALSE)</f>
        <v>4</v>
      </c>
      <c r="U517">
        <f>VLOOKUP(customer!A518,sales_update!A:N,14,FALSE)</f>
        <v>2</v>
      </c>
      <c r="V517">
        <f>VLOOKUP(customer!A518,Marketing!A:I,2,FALSE)</f>
        <v>0</v>
      </c>
      <c r="W517">
        <f>VLOOKUP(customer!A518,Marketing!A:I,3,FALSE)</f>
        <v>0</v>
      </c>
      <c r="X517">
        <f>VLOOKUP(customer!A518,Marketing!A:I,4,FALSE)</f>
        <v>0</v>
      </c>
      <c r="Y517">
        <f>VLOOKUP(customer!A518,Marketing!A:I,5,FALSE)</f>
        <v>0</v>
      </c>
      <c r="Z517">
        <f>VLOOKUP(customer!A518,Marketing!A:I,6,FALSE)</f>
        <v>0</v>
      </c>
      <c r="AA517">
        <f>VLOOKUP(customer!A518,Marketing!A:I,7,FALSE)</f>
        <v>0</v>
      </c>
      <c r="AB517">
        <f>VLOOKUP(customer!A518,Marketing!A:I,8,FALSE)</f>
        <v>0</v>
      </c>
      <c r="AC517" s="1">
        <f>VLOOKUP(customer!A518,Marketing!A:I,9,FALSE)</f>
        <v>43896</v>
      </c>
    </row>
    <row r="518" spans="1:29" x14ac:dyDescent="0.3">
      <c r="A518">
        <v>2425</v>
      </c>
      <c r="B518">
        <v>169401</v>
      </c>
      <c r="C518">
        <v>0</v>
      </c>
      <c r="D518">
        <v>1</v>
      </c>
      <c r="E518">
        <v>47</v>
      </c>
      <c r="F518" t="str">
        <f>IF(customer!G519=1, "Married", IF(customer!H519=1, "Single", IF(customer!F519=1, "Divorced", IF(customer!I519=1, "Together", IF(customer!J519=1, "Widowed", "Unknown")))))</f>
        <v>Together</v>
      </c>
      <c r="G518" t="str">
        <f>IF(customer!K519=1,"Basic",IF(customer!L519=1,"Graduate",IF(customer!M519=1,"Master",IF(customer!N519=1,"PhD","Unknown"))))</f>
        <v>Unknown</v>
      </c>
      <c r="H518" t="s">
        <v>18</v>
      </c>
      <c r="I518">
        <f>VLOOKUP(customer!A519,sales_update!A:N,2,FALSE)</f>
        <v>41</v>
      </c>
      <c r="J518">
        <f xml:space="preserve"> VLOOKUP(customer!A519,sales_update!A:N,3,FALSE)</f>
        <v>974</v>
      </c>
      <c r="K518">
        <f>VLOOKUP(customer!A519,sales_update!A:N,4,FALSE)</f>
        <v>66</v>
      </c>
      <c r="L518">
        <f>VLOOKUP(customer!A519,sales_update!A:N,5,FALSE)</f>
        <v>388</v>
      </c>
      <c r="M518">
        <f>VLOOKUP(customer!A519,sales_update!A:N,6,FALSE)</f>
        <v>142</v>
      </c>
      <c r="N518">
        <f>VLOOKUP(customer!A519,sales_update!A:N,7,FALSE)</f>
        <v>20</v>
      </c>
      <c r="O518">
        <f>VLOOKUP(customer!A519,sales_update!A:N,8,FALSE)</f>
        <v>95</v>
      </c>
      <c r="P518">
        <f>VLOOKUP(customer!A519,sales_update!A:N,9,FALSE)</f>
        <v>1494</v>
      </c>
      <c r="Q518">
        <f>VLOOKUP(customer!A519,sales_update!A:N,10,FALSE)</f>
        <v>4</v>
      </c>
      <c r="R518">
        <f>VLOOKUP(customer!A519,sales_update!A:N,11,FALSE)</f>
        <v>4</v>
      </c>
      <c r="S518">
        <f>VLOOKUP(customer!A519,sales_update!A:N,12,FALSE)</f>
        <v>4</v>
      </c>
      <c r="T518">
        <f>VLOOKUP(customer!A519,sales_update!A:N,13,FALSE)</f>
        <v>5</v>
      </c>
      <c r="U518">
        <f>VLOOKUP(customer!A519,sales_update!A:N,14,FALSE)</f>
        <v>2</v>
      </c>
      <c r="V518">
        <f>VLOOKUP(customer!A519,Marketing!A:I,2,FALSE)</f>
        <v>0</v>
      </c>
      <c r="W518">
        <f>VLOOKUP(customer!A519,Marketing!A:I,3,FALSE)</f>
        <v>0</v>
      </c>
      <c r="X518">
        <f>VLOOKUP(customer!A519,Marketing!A:I,4,FALSE)</f>
        <v>0</v>
      </c>
      <c r="Y518">
        <f>VLOOKUP(customer!A519,Marketing!A:I,5,FALSE)</f>
        <v>0</v>
      </c>
      <c r="Z518">
        <f>VLOOKUP(customer!A519,Marketing!A:I,6,FALSE)</f>
        <v>0</v>
      </c>
      <c r="AA518">
        <f>VLOOKUP(customer!A519,Marketing!A:I,7,FALSE)</f>
        <v>0</v>
      </c>
      <c r="AB518">
        <f>VLOOKUP(customer!A519,Marketing!A:I,8,FALSE)</f>
        <v>0</v>
      </c>
      <c r="AC518" s="1">
        <f>VLOOKUP(customer!A519,Marketing!A:I,9,FALSE)</f>
        <v>44070</v>
      </c>
    </row>
    <row r="519" spans="1:29" x14ac:dyDescent="0.3">
      <c r="A519">
        <v>2386</v>
      </c>
      <c r="B519">
        <v>169389</v>
      </c>
      <c r="C519">
        <v>0</v>
      </c>
      <c r="D519">
        <v>1</v>
      </c>
      <c r="E519">
        <v>43</v>
      </c>
      <c r="F519" t="str">
        <f>IF(customer!G520=1, "Married", IF(customer!H520=1, "Single", IF(customer!F520=1, "Divorced", IF(customer!I520=1, "Together", IF(customer!J520=1, "Widowed", "Unknown")))))</f>
        <v>Married</v>
      </c>
      <c r="G519" t="str">
        <f>IF(customer!K520=1,"Basic",IF(customer!L520=1,"Graduate",IF(customer!M520=1,"Master",IF(customer!N520=1,"PhD","Unknown"))))</f>
        <v>PhD</v>
      </c>
      <c r="H519" t="s">
        <v>20</v>
      </c>
      <c r="I519">
        <f>VLOOKUP(customer!A520,sales_update!A:N,2,FALSE)</f>
        <v>17</v>
      </c>
      <c r="J519">
        <f xml:space="preserve"> VLOOKUP(customer!A520,sales_update!A:N,3,FALSE)</f>
        <v>1030</v>
      </c>
      <c r="K519">
        <f>VLOOKUP(customer!A520,sales_update!A:N,4,FALSE)</f>
        <v>17</v>
      </c>
      <c r="L519">
        <f>VLOOKUP(customer!A520,sales_update!A:N,5,FALSE)</f>
        <v>581</v>
      </c>
      <c r="M519">
        <f>VLOOKUP(customer!A520,sales_update!A:N,6,FALSE)</f>
        <v>168</v>
      </c>
      <c r="N519">
        <f>VLOOKUP(customer!A520,sales_update!A:N,7,FALSE)</f>
        <v>112</v>
      </c>
      <c r="O519">
        <f>VLOOKUP(customer!A520,sales_update!A:N,8,FALSE)</f>
        <v>37</v>
      </c>
      <c r="P519">
        <f>VLOOKUP(customer!A520,sales_update!A:N,9,FALSE)</f>
        <v>1872</v>
      </c>
      <c r="Q519">
        <f>VLOOKUP(customer!A520,sales_update!A:N,10,FALSE)</f>
        <v>1</v>
      </c>
      <c r="R519">
        <f>VLOOKUP(customer!A520,sales_update!A:N,11,FALSE)</f>
        <v>7</v>
      </c>
      <c r="S519">
        <f>VLOOKUP(customer!A520,sales_update!A:N,12,FALSE)</f>
        <v>2</v>
      </c>
      <c r="T519">
        <f>VLOOKUP(customer!A520,sales_update!A:N,13,FALSE)</f>
        <v>12</v>
      </c>
      <c r="U519">
        <f>VLOOKUP(customer!A520,sales_update!A:N,14,FALSE)</f>
        <v>4</v>
      </c>
      <c r="V519">
        <f>VLOOKUP(customer!A520,Marketing!A:I,2,FALSE)</f>
        <v>0</v>
      </c>
      <c r="W519">
        <f>VLOOKUP(customer!A520,Marketing!A:I,3,FALSE)</f>
        <v>0</v>
      </c>
      <c r="X519">
        <f>VLOOKUP(customer!A520,Marketing!A:I,4,FALSE)</f>
        <v>0</v>
      </c>
      <c r="Y519">
        <f>VLOOKUP(customer!A520,Marketing!A:I,5,FALSE)</f>
        <v>0</v>
      </c>
      <c r="Z519">
        <f>VLOOKUP(customer!A520,Marketing!A:I,6,FALSE)</f>
        <v>0</v>
      </c>
      <c r="AA519">
        <f>VLOOKUP(customer!A520,Marketing!A:I,7,FALSE)</f>
        <v>0</v>
      </c>
      <c r="AB519">
        <f>VLOOKUP(customer!A520,Marketing!A:I,8,FALSE)</f>
        <v>0</v>
      </c>
      <c r="AC519" s="1">
        <f>VLOOKUP(customer!A520,Marketing!A:I,9,FALSE)</f>
        <v>43529</v>
      </c>
    </row>
    <row r="520" spans="1:29" x14ac:dyDescent="0.3">
      <c r="A520">
        <v>1145</v>
      </c>
      <c r="B520">
        <v>169372</v>
      </c>
      <c r="C520">
        <v>0</v>
      </c>
      <c r="D520">
        <v>0</v>
      </c>
      <c r="E520">
        <v>71</v>
      </c>
      <c r="F520" t="str">
        <f>IF(customer!G521=1, "Married", IF(customer!H521=1, "Single", IF(customer!F521=1, "Divorced", IF(customer!I521=1, "Together", IF(customer!J521=1, "Widowed", "Unknown")))))</f>
        <v>Together</v>
      </c>
      <c r="G520" t="str">
        <f>IF(customer!K521=1,"Basic",IF(customer!L521=1,"Graduate",IF(customer!M521=1,"Master",IF(customer!N521=1,"PhD","Unknown"))))</f>
        <v>Graduate</v>
      </c>
      <c r="H520" t="s">
        <v>15</v>
      </c>
      <c r="I520">
        <f>VLOOKUP(customer!A521,sales_update!A:N,2,FALSE)</f>
        <v>10</v>
      </c>
      <c r="J520">
        <f xml:space="preserve"> VLOOKUP(customer!A521,sales_update!A:N,3,FALSE)</f>
        <v>2434</v>
      </c>
      <c r="K520">
        <f>VLOOKUP(customer!A521,sales_update!A:N,4,FALSE)</f>
        <v>63</v>
      </c>
      <c r="L520">
        <f>VLOOKUP(customer!A521,sales_update!A:N,5,FALSE)</f>
        <v>657</v>
      </c>
      <c r="M520">
        <f>VLOOKUP(customer!A521,sales_update!A:N,6,FALSE)</f>
        <v>83</v>
      </c>
      <c r="N520">
        <f>VLOOKUP(customer!A521,sales_update!A:N,7,FALSE)</f>
        <v>32</v>
      </c>
      <c r="O520">
        <f>VLOOKUP(customer!A521,sales_update!A:N,8,FALSE)</f>
        <v>103</v>
      </c>
      <c r="P520">
        <f>VLOOKUP(customer!A521,sales_update!A:N,9,FALSE)</f>
        <v>3167</v>
      </c>
      <c r="Q520">
        <f>VLOOKUP(customer!A521,sales_update!A:N,10,FALSE)</f>
        <v>1</v>
      </c>
      <c r="R520">
        <f>VLOOKUP(customer!A521,sales_update!A:N,11,FALSE)</f>
        <v>10</v>
      </c>
      <c r="S520">
        <f>VLOOKUP(customer!A521,sales_update!A:N,12,FALSE)</f>
        <v>4</v>
      </c>
      <c r="T520">
        <f>VLOOKUP(customer!A521,sales_update!A:N,13,FALSE)</f>
        <v>6</v>
      </c>
      <c r="U520">
        <f>VLOOKUP(customer!A521,sales_update!A:N,14,FALSE)</f>
        <v>4</v>
      </c>
      <c r="V520">
        <f>VLOOKUP(customer!A521,Marketing!A:I,2,FALSE)</f>
        <v>0</v>
      </c>
      <c r="W520">
        <f>VLOOKUP(customer!A521,Marketing!A:I,3,FALSE)</f>
        <v>1</v>
      </c>
      <c r="X520">
        <f>VLOOKUP(customer!A521,Marketing!A:I,4,FALSE)</f>
        <v>1</v>
      </c>
      <c r="Y520">
        <f>VLOOKUP(customer!A521,Marketing!A:I,5,FALSE)</f>
        <v>0</v>
      </c>
      <c r="Z520">
        <f>VLOOKUP(customer!A521,Marketing!A:I,6,FALSE)</f>
        <v>0</v>
      </c>
      <c r="AA520">
        <f>VLOOKUP(customer!A521,Marketing!A:I,7,FALSE)</f>
        <v>0</v>
      </c>
      <c r="AB520">
        <f>VLOOKUP(customer!A521,Marketing!A:I,8,FALSE)</f>
        <v>1</v>
      </c>
      <c r="AC520" s="1">
        <f>VLOOKUP(customer!A521,Marketing!A:I,9,FALSE)</f>
        <v>43673</v>
      </c>
    </row>
    <row r="521" spans="1:29" x14ac:dyDescent="0.3">
      <c r="A521">
        <v>2508</v>
      </c>
      <c r="B521">
        <v>169283</v>
      </c>
      <c r="C521">
        <v>0</v>
      </c>
      <c r="D521">
        <v>1</v>
      </c>
      <c r="E521">
        <v>45</v>
      </c>
      <c r="F521" t="str">
        <f>IF(customer!G522=1, "Married", IF(customer!H522=1, "Single", IF(customer!F522=1, "Divorced", IF(customer!I522=1, "Together", IF(customer!J522=1, "Widowed", "Unknown")))))</f>
        <v>Married</v>
      </c>
      <c r="G521" t="str">
        <f>IF(customer!K522=1,"Basic",IF(customer!L522=1,"Graduate",IF(customer!M522=1,"Master",IF(customer!N522=1,"PhD","Unknown"))))</f>
        <v>PhD</v>
      </c>
      <c r="H521" t="s">
        <v>17</v>
      </c>
      <c r="I521">
        <f>VLOOKUP(customer!A522,sales_update!A:N,2,FALSE)</f>
        <v>41</v>
      </c>
      <c r="J521">
        <f xml:space="preserve"> VLOOKUP(customer!A522,sales_update!A:N,3,FALSE)</f>
        <v>1647</v>
      </c>
      <c r="K521">
        <f>VLOOKUP(customer!A522,sales_update!A:N,4,FALSE)</f>
        <v>151</v>
      </c>
      <c r="L521">
        <f>VLOOKUP(customer!A522,sales_update!A:N,5,FALSE)</f>
        <v>327</v>
      </c>
      <c r="M521">
        <f>VLOOKUP(customer!A522,sales_update!A:N,6,FALSE)</f>
        <v>0</v>
      </c>
      <c r="N521">
        <f>VLOOKUP(customer!A522,sales_update!A:N,7,FALSE)</f>
        <v>64</v>
      </c>
      <c r="O521">
        <f>VLOOKUP(customer!A522,sales_update!A:N,8,FALSE)</f>
        <v>20</v>
      </c>
      <c r="P521">
        <f>VLOOKUP(customer!A522,sales_update!A:N,9,FALSE)</f>
        <v>2170</v>
      </c>
      <c r="Q521">
        <f>VLOOKUP(customer!A522,sales_update!A:N,10,FALSE)</f>
        <v>4</v>
      </c>
      <c r="R521">
        <f>VLOOKUP(customer!A522,sales_update!A:N,11,FALSE)</f>
        <v>7</v>
      </c>
      <c r="S521">
        <f>VLOOKUP(customer!A522,sales_update!A:N,12,FALSE)</f>
        <v>3</v>
      </c>
      <c r="T521">
        <f>VLOOKUP(customer!A522,sales_update!A:N,13,FALSE)</f>
        <v>13</v>
      </c>
      <c r="U521">
        <f>VLOOKUP(customer!A522,sales_update!A:N,14,FALSE)</f>
        <v>5</v>
      </c>
      <c r="V521">
        <f>VLOOKUP(customer!A522,Marketing!A:I,2,FALSE)</f>
        <v>0</v>
      </c>
      <c r="W521">
        <f>VLOOKUP(customer!A522,Marketing!A:I,3,FALSE)</f>
        <v>0</v>
      </c>
      <c r="X521">
        <f>VLOOKUP(customer!A522,Marketing!A:I,4,FALSE)</f>
        <v>0</v>
      </c>
      <c r="Y521">
        <f>VLOOKUP(customer!A522,Marketing!A:I,5,FALSE)</f>
        <v>0</v>
      </c>
      <c r="Z521">
        <f>VLOOKUP(customer!A522,Marketing!A:I,6,FALSE)</f>
        <v>0</v>
      </c>
      <c r="AA521">
        <f>VLOOKUP(customer!A522,Marketing!A:I,7,FALSE)</f>
        <v>0</v>
      </c>
      <c r="AB521">
        <f>VLOOKUP(customer!A522,Marketing!A:I,8,FALSE)</f>
        <v>0</v>
      </c>
      <c r="AC521" s="1">
        <f>VLOOKUP(customer!A522,Marketing!A:I,9,FALSE)</f>
        <v>44153</v>
      </c>
    </row>
    <row r="522" spans="1:29" x14ac:dyDescent="0.3">
      <c r="A522">
        <v>1257</v>
      </c>
      <c r="B522">
        <v>169267</v>
      </c>
      <c r="C522">
        <v>0</v>
      </c>
      <c r="D522">
        <v>0</v>
      </c>
      <c r="E522">
        <v>67</v>
      </c>
      <c r="F522" t="str">
        <f>IF(customer!G523=1, "Married", IF(customer!H523=1, "Single", IF(customer!F523=1, "Divorced", IF(customer!I523=1, "Together", IF(customer!J523=1, "Widowed", "Unknown")))))</f>
        <v>Single</v>
      </c>
      <c r="G522" t="str">
        <f>IF(customer!K523=1,"Basic",IF(customer!L523=1,"Graduate",IF(customer!M523=1,"Master",IF(customer!N523=1,"PhD","Unknown"))))</f>
        <v>Graduate</v>
      </c>
      <c r="H522" t="s">
        <v>16</v>
      </c>
      <c r="I522">
        <f>VLOOKUP(customer!A523,sales_update!A:N,2,FALSE)</f>
        <v>31</v>
      </c>
      <c r="J522">
        <f xml:space="preserve"> VLOOKUP(customer!A523,sales_update!A:N,3,FALSE)</f>
        <v>1901</v>
      </c>
      <c r="K522">
        <f>VLOOKUP(customer!A523,sales_update!A:N,4,FALSE)</f>
        <v>108</v>
      </c>
      <c r="L522">
        <f>VLOOKUP(customer!A523,sales_update!A:N,5,FALSE)</f>
        <v>1219</v>
      </c>
      <c r="M522">
        <f>VLOOKUP(customer!A523,sales_update!A:N,6,FALSE)</f>
        <v>232</v>
      </c>
      <c r="N522">
        <f>VLOOKUP(customer!A523,sales_update!A:N,7,FALSE)</f>
        <v>178</v>
      </c>
      <c r="O522">
        <f>VLOOKUP(customer!A523,sales_update!A:N,8,FALSE)</f>
        <v>357</v>
      </c>
      <c r="P522">
        <f>VLOOKUP(customer!A523,sales_update!A:N,9,FALSE)</f>
        <v>3282</v>
      </c>
      <c r="Q522">
        <f>VLOOKUP(customer!A523,sales_update!A:N,10,FALSE)</f>
        <v>2</v>
      </c>
      <c r="R522">
        <f>VLOOKUP(customer!A523,sales_update!A:N,11,FALSE)</f>
        <v>3</v>
      </c>
      <c r="S522">
        <f>VLOOKUP(customer!A523,sales_update!A:N,12,FALSE)</f>
        <v>4</v>
      </c>
      <c r="T522">
        <f>VLOOKUP(customer!A523,sales_update!A:N,13,FALSE)</f>
        <v>5</v>
      </c>
      <c r="U522">
        <f>VLOOKUP(customer!A523,sales_update!A:N,14,FALSE)</f>
        <v>7</v>
      </c>
      <c r="V522">
        <f>VLOOKUP(customer!A523,Marketing!A:I,2,FALSE)</f>
        <v>0</v>
      </c>
      <c r="W522">
        <f>VLOOKUP(customer!A523,Marketing!A:I,3,FALSE)</f>
        <v>0</v>
      </c>
      <c r="X522">
        <f>VLOOKUP(customer!A523,Marketing!A:I,4,FALSE)</f>
        <v>0</v>
      </c>
      <c r="Y522">
        <f>VLOOKUP(customer!A523,Marketing!A:I,5,FALSE)</f>
        <v>0</v>
      </c>
      <c r="Z522">
        <f>VLOOKUP(customer!A523,Marketing!A:I,6,FALSE)</f>
        <v>0</v>
      </c>
      <c r="AA522">
        <f>VLOOKUP(customer!A523,Marketing!A:I,7,FALSE)</f>
        <v>0</v>
      </c>
      <c r="AB522">
        <f>VLOOKUP(customer!A523,Marketing!A:I,8,FALSE)</f>
        <v>1</v>
      </c>
      <c r="AC522" s="1">
        <f>VLOOKUP(customer!A523,Marketing!A:I,9,FALSE)</f>
        <v>43523</v>
      </c>
    </row>
    <row r="523" spans="1:29" x14ac:dyDescent="0.3">
      <c r="A523">
        <v>3138</v>
      </c>
      <c r="B523">
        <v>169263</v>
      </c>
      <c r="C523">
        <v>0</v>
      </c>
      <c r="D523">
        <v>1</v>
      </c>
      <c r="E523">
        <v>55</v>
      </c>
      <c r="F523" t="str">
        <f>IF(customer!G524=1, "Married", IF(customer!H524=1, "Single", IF(customer!F524=1, "Divorced", IF(customer!I524=1, "Together", IF(customer!J524=1, "Widowed", "Unknown")))))</f>
        <v>Single</v>
      </c>
      <c r="G523" t="str">
        <f>IF(customer!K524=1,"Basic",IF(customer!L524=1,"Graduate",IF(customer!M524=1,"Master",IF(customer!N524=1,"PhD","Unknown"))))</f>
        <v>Graduate</v>
      </c>
      <c r="H523" t="s">
        <v>17</v>
      </c>
      <c r="I523">
        <f>VLOOKUP(customer!A524,sales_update!A:N,2,FALSE)</f>
        <v>14</v>
      </c>
      <c r="J523">
        <f xml:space="preserve"> VLOOKUP(customer!A524,sales_update!A:N,3,FALSE)</f>
        <v>1202</v>
      </c>
      <c r="K523">
        <f>VLOOKUP(customer!A524,sales_update!A:N,4,FALSE)</f>
        <v>12</v>
      </c>
      <c r="L523">
        <f>VLOOKUP(customer!A524,sales_update!A:N,5,FALSE)</f>
        <v>78</v>
      </c>
      <c r="M523">
        <f>VLOOKUP(customer!A524,sales_update!A:N,6,FALSE)</f>
        <v>32</v>
      </c>
      <c r="N523">
        <f>VLOOKUP(customer!A524,sales_update!A:N,7,FALSE)</f>
        <v>12</v>
      </c>
      <c r="O523">
        <f>VLOOKUP(customer!A524,sales_update!A:N,8,FALSE)</f>
        <v>51</v>
      </c>
      <c r="P523">
        <f>VLOOKUP(customer!A524,sales_update!A:N,9,FALSE)</f>
        <v>1285</v>
      </c>
      <c r="Q523">
        <f>VLOOKUP(customer!A524,sales_update!A:N,10,FALSE)</f>
        <v>1</v>
      </c>
      <c r="R523">
        <f>VLOOKUP(customer!A524,sales_update!A:N,11,FALSE)</f>
        <v>9</v>
      </c>
      <c r="S523">
        <f>VLOOKUP(customer!A524,sales_update!A:N,12,FALSE)</f>
        <v>1</v>
      </c>
      <c r="T523">
        <f>VLOOKUP(customer!A524,sales_update!A:N,13,FALSE)</f>
        <v>7</v>
      </c>
      <c r="U523">
        <f>VLOOKUP(customer!A524,sales_update!A:N,14,FALSE)</f>
        <v>6</v>
      </c>
      <c r="V523">
        <f>VLOOKUP(customer!A524,Marketing!A:I,2,FALSE)</f>
        <v>0</v>
      </c>
      <c r="W523">
        <f>VLOOKUP(customer!A524,Marketing!A:I,3,FALSE)</f>
        <v>1</v>
      </c>
      <c r="X523">
        <f>VLOOKUP(customer!A524,Marketing!A:I,4,FALSE)</f>
        <v>0</v>
      </c>
      <c r="Y523">
        <f>VLOOKUP(customer!A524,Marketing!A:I,5,FALSE)</f>
        <v>0</v>
      </c>
      <c r="Z523">
        <f>VLOOKUP(customer!A524,Marketing!A:I,6,FALSE)</f>
        <v>0</v>
      </c>
      <c r="AA523">
        <f>VLOOKUP(customer!A524,Marketing!A:I,7,FALSE)</f>
        <v>0</v>
      </c>
      <c r="AB523">
        <f>VLOOKUP(customer!A524,Marketing!A:I,8,FALSE)</f>
        <v>0</v>
      </c>
      <c r="AC523" s="1">
        <f>VLOOKUP(customer!A524,Marketing!A:I,9,FALSE)</f>
        <v>44052</v>
      </c>
    </row>
    <row r="524" spans="1:29" x14ac:dyDescent="0.3">
      <c r="A524">
        <v>3204</v>
      </c>
      <c r="B524">
        <v>169245</v>
      </c>
      <c r="C524">
        <v>0</v>
      </c>
      <c r="D524">
        <v>1</v>
      </c>
      <c r="E524">
        <v>64</v>
      </c>
      <c r="F524" t="str">
        <f>IF(customer!G525=1, "Married", IF(customer!H525=1, "Single", IF(customer!F525=1, "Divorced", IF(customer!I525=1, "Together", IF(customer!J525=1, "Widowed", "Unknown")))))</f>
        <v>Together</v>
      </c>
      <c r="G524" t="str">
        <f>IF(customer!K525=1,"Basic",IF(customer!L525=1,"Graduate",IF(customer!M525=1,"Master",IF(customer!N525=1,"PhD","Unknown"))))</f>
        <v>Master</v>
      </c>
      <c r="H524" t="s">
        <v>17</v>
      </c>
      <c r="I524">
        <f>VLOOKUP(customer!A525,sales_update!A:N,2,FALSE)</f>
        <v>8</v>
      </c>
      <c r="J524">
        <f xml:space="preserve"> VLOOKUP(customer!A525,sales_update!A:N,3,FALSE)</f>
        <v>1046</v>
      </c>
      <c r="K524">
        <f>VLOOKUP(customer!A525,sales_update!A:N,4,FALSE)</f>
        <v>73</v>
      </c>
      <c r="L524">
        <f>VLOOKUP(customer!A525,sales_update!A:N,5,FALSE)</f>
        <v>523</v>
      </c>
      <c r="M524">
        <f>VLOOKUP(customer!A525,sales_update!A:N,6,FALSE)</f>
        <v>196</v>
      </c>
      <c r="N524">
        <f>VLOOKUP(customer!A525,sales_update!A:N,7,FALSE)</f>
        <v>73</v>
      </c>
      <c r="O524">
        <f>VLOOKUP(customer!A525,sales_update!A:N,8,FALSE)</f>
        <v>149</v>
      </c>
      <c r="P524">
        <f>VLOOKUP(customer!A525,sales_update!A:N,9,FALSE)</f>
        <v>1762</v>
      </c>
      <c r="Q524">
        <f>VLOOKUP(customer!A525,sales_update!A:N,10,FALSE)</f>
        <v>2</v>
      </c>
      <c r="R524">
        <f>VLOOKUP(customer!A525,sales_update!A:N,11,FALSE)</f>
        <v>6</v>
      </c>
      <c r="S524">
        <f>VLOOKUP(customer!A525,sales_update!A:N,12,FALSE)</f>
        <v>5</v>
      </c>
      <c r="T524">
        <f>VLOOKUP(customer!A525,sales_update!A:N,13,FALSE)</f>
        <v>10</v>
      </c>
      <c r="U524">
        <f>VLOOKUP(customer!A525,sales_update!A:N,14,FALSE)</f>
        <v>3</v>
      </c>
      <c r="V524">
        <f>VLOOKUP(customer!A525,Marketing!A:I,2,FALSE)</f>
        <v>0</v>
      </c>
      <c r="W524">
        <f>VLOOKUP(customer!A525,Marketing!A:I,3,FALSE)</f>
        <v>0</v>
      </c>
      <c r="X524">
        <f>VLOOKUP(customer!A525,Marketing!A:I,4,FALSE)</f>
        <v>0</v>
      </c>
      <c r="Y524">
        <f>VLOOKUP(customer!A525,Marketing!A:I,5,FALSE)</f>
        <v>0</v>
      </c>
      <c r="Z524">
        <f>VLOOKUP(customer!A525,Marketing!A:I,6,FALSE)</f>
        <v>0</v>
      </c>
      <c r="AA524">
        <f>VLOOKUP(customer!A525,Marketing!A:I,7,FALSE)</f>
        <v>0</v>
      </c>
      <c r="AB524">
        <f>VLOOKUP(customer!A525,Marketing!A:I,8,FALSE)</f>
        <v>0</v>
      </c>
      <c r="AC524" s="1">
        <f>VLOOKUP(customer!A525,Marketing!A:I,9,FALSE)</f>
        <v>44012</v>
      </c>
    </row>
    <row r="525" spans="1:29" x14ac:dyDescent="0.3">
      <c r="A525">
        <v>3119</v>
      </c>
      <c r="B525">
        <v>169209</v>
      </c>
      <c r="C525">
        <v>0</v>
      </c>
      <c r="D525">
        <v>0</v>
      </c>
      <c r="E525">
        <v>48</v>
      </c>
      <c r="F525" t="str">
        <f>IF(customer!G526=1, "Married", IF(customer!H526=1, "Single", IF(customer!F526=1, "Divorced", IF(customer!I526=1, "Together", IF(customer!J526=1, "Widowed", "Unknown")))))</f>
        <v>Married</v>
      </c>
      <c r="G525" t="str">
        <f>IF(customer!K526=1,"Basic",IF(customer!L526=1,"Graduate",IF(customer!M526=1,"Master",IF(customer!N526=1,"PhD","Unknown"))))</f>
        <v>Graduate</v>
      </c>
      <c r="H525" t="s">
        <v>15</v>
      </c>
      <c r="I525">
        <f>VLOOKUP(customer!A526,sales_update!A:N,2,FALSE)</f>
        <v>4</v>
      </c>
      <c r="J525">
        <f xml:space="preserve"> VLOOKUP(customer!A526,sales_update!A:N,3,FALSE)</f>
        <v>1213</v>
      </c>
      <c r="K525">
        <f>VLOOKUP(customer!A526,sales_update!A:N,4,FALSE)</f>
        <v>78</v>
      </c>
      <c r="L525">
        <f>VLOOKUP(customer!A526,sales_update!A:N,5,FALSE)</f>
        <v>2076</v>
      </c>
      <c r="M525">
        <f>VLOOKUP(customer!A526,sales_update!A:N,6,FALSE)</f>
        <v>560</v>
      </c>
      <c r="N525">
        <f>VLOOKUP(customer!A526,sales_update!A:N,7,FALSE)</f>
        <v>117</v>
      </c>
      <c r="O525">
        <f>VLOOKUP(customer!A526,sales_update!A:N,8,FALSE)</f>
        <v>313</v>
      </c>
      <c r="P525">
        <f>VLOOKUP(customer!A526,sales_update!A:N,9,FALSE)</f>
        <v>3731</v>
      </c>
      <c r="Q525">
        <f>VLOOKUP(customer!A526,sales_update!A:N,10,FALSE)</f>
        <v>2</v>
      </c>
      <c r="R525">
        <f>VLOOKUP(customer!A526,sales_update!A:N,11,FALSE)</f>
        <v>5</v>
      </c>
      <c r="S525">
        <f>VLOOKUP(customer!A526,sales_update!A:N,12,FALSE)</f>
        <v>3</v>
      </c>
      <c r="T525">
        <f>VLOOKUP(customer!A526,sales_update!A:N,13,FALSE)</f>
        <v>6</v>
      </c>
      <c r="U525">
        <f>VLOOKUP(customer!A526,sales_update!A:N,14,FALSE)</f>
        <v>4</v>
      </c>
      <c r="V525">
        <f>VLOOKUP(customer!A526,Marketing!A:I,2,FALSE)</f>
        <v>0</v>
      </c>
      <c r="W525">
        <f>VLOOKUP(customer!A526,Marketing!A:I,3,FALSE)</f>
        <v>0</v>
      </c>
      <c r="X525">
        <f>VLOOKUP(customer!A526,Marketing!A:I,4,FALSE)</f>
        <v>0</v>
      </c>
      <c r="Y525">
        <f>VLOOKUP(customer!A526,Marketing!A:I,5,FALSE)</f>
        <v>1</v>
      </c>
      <c r="Z525">
        <f>VLOOKUP(customer!A526,Marketing!A:I,6,FALSE)</f>
        <v>0</v>
      </c>
      <c r="AA525">
        <f>VLOOKUP(customer!A526,Marketing!A:I,7,FALSE)</f>
        <v>0</v>
      </c>
      <c r="AB525">
        <f>VLOOKUP(customer!A526,Marketing!A:I,8,FALSE)</f>
        <v>0</v>
      </c>
      <c r="AC525" s="1">
        <f>VLOOKUP(customer!A526,Marketing!A:I,9,FALSE)</f>
        <v>43518</v>
      </c>
    </row>
    <row r="526" spans="1:29" x14ac:dyDescent="0.3">
      <c r="A526">
        <v>1188</v>
      </c>
      <c r="B526">
        <v>169142</v>
      </c>
      <c r="C526">
        <v>0</v>
      </c>
      <c r="D526">
        <v>1</v>
      </c>
      <c r="E526">
        <v>68</v>
      </c>
      <c r="F526" t="str">
        <f>IF(customer!G527=1, "Married", IF(customer!H527=1, "Single", IF(customer!F527=1, "Divorced", IF(customer!I527=1, "Together", IF(customer!J527=1, "Widowed", "Unknown")))))</f>
        <v>Divorced</v>
      </c>
      <c r="G526" t="str">
        <f>IF(customer!K527=1,"Basic",IF(customer!L527=1,"Graduate",IF(customer!M527=1,"Master",IF(customer!N527=1,"PhD","Unknown"))))</f>
        <v>Graduate</v>
      </c>
      <c r="H526" t="s">
        <v>17</v>
      </c>
      <c r="I526">
        <f>VLOOKUP(customer!A527,sales_update!A:N,2,FALSE)</f>
        <v>50</v>
      </c>
      <c r="J526">
        <f xml:space="preserve"> VLOOKUP(customer!A527,sales_update!A:N,3,FALSE)</f>
        <v>1096</v>
      </c>
      <c r="K526">
        <f>VLOOKUP(customer!A527,sales_update!A:N,4,FALSE)</f>
        <v>10</v>
      </c>
      <c r="L526">
        <f>VLOOKUP(customer!A527,sales_update!A:N,5,FALSE)</f>
        <v>83</v>
      </c>
      <c r="M526">
        <f>VLOOKUP(customer!A527,sales_update!A:N,6,FALSE)</f>
        <v>15</v>
      </c>
      <c r="N526">
        <f>VLOOKUP(customer!A527,sales_update!A:N,7,FALSE)</f>
        <v>10</v>
      </c>
      <c r="O526">
        <f>VLOOKUP(customer!A527,sales_update!A:N,8,FALSE)</f>
        <v>95</v>
      </c>
      <c r="P526">
        <f>VLOOKUP(customer!A527,sales_update!A:N,9,FALSE)</f>
        <v>1118</v>
      </c>
      <c r="Q526">
        <f>VLOOKUP(customer!A527,sales_update!A:N,10,FALSE)</f>
        <v>3</v>
      </c>
      <c r="R526">
        <f>VLOOKUP(customer!A527,sales_update!A:N,11,FALSE)</f>
        <v>8</v>
      </c>
      <c r="S526">
        <f>VLOOKUP(customer!A527,sales_update!A:N,12,FALSE)</f>
        <v>1</v>
      </c>
      <c r="T526">
        <f>VLOOKUP(customer!A527,sales_update!A:N,13,FALSE)</f>
        <v>7</v>
      </c>
      <c r="U526">
        <f>VLOOKUP(customer!A527,sales_update!A:N,14,FALSE)</f>
        <v>5</v>
      </c>
      <c r="V526">
        <f>VLOOKUP(customer!A527,Marketing!A:I,2,FALSE)</f>
        <v>0</v>
      </c>
      <c r="W526">
        <f>VLOOKUP(customer!A527,Marketing!A:I,3,FALSE)</f>
        <v>1</v>
      </c>
      <c r="X526">
        <f>VLOOKUP(customer!A527,Marketing!A:I,4,FALSE)</f>
        <v>0</v>
      </c>
      <c r="Y526">
        <f>VLOOKUP(customer!A527,Marketing!A:I,5,FALSE)</f>
        <v>0</v>
      </c>
      <c r="Z526">
        <f>VLOOKUP(customer!A527,Marketing!A:I,6,FALSE)</f>
        <v>0</v>
      </c>
      <c r="AA526">
        <f>VLOOKUP(customer!A527,Marketing!A:I,7,FALSE)</f>
        <v>0</v>
      </c>
      <c r="AB526">
        <f>VLOOKUP(customer!A527,Marketing!A:I,8,FALSE)</f>
        <v>0</v>
      </c>
      <c r="AC526" s="1">
        <f>VLOOKUP(customer!A527,Marketing!A:I,9,FALSE)</f>
        <v>44168</v>
      </c>
    </row>
    <row r="527" spans="1:29" x14ac:dyDescent="0.3">
      <c r="A527">
        <v>2333</v>
      </c>
      <c r="B527">
        <v>169139</v>
      </c>
      <c r="C527">
        <v>0</v>
      </c>
      <c r="D527">
        <v>1</v>
      </c>
      <c r="E527">
        <v>55</v>
      </c>
      <c r="F527" t="str">
        <f>IF(customer!G528=1, "Married", IF(customer!H528=1, "Single", IF(customer!F528=1, "Divorced", IF(customer!I528=1, "Together", IF(customer!J528=1, "Widowed", "Unknown")))))</f>
        <v>Married</v>
      </c>
      <c r="G527" t="str">
        <f>IF(customer!K528=1,"Basic",IF(customer!L528=1,"Graduate",IF(customer!M528=1,"Master",IF(customer!N528=1,"PhD","Unknown"))))</f>
        <v>Graduate</v>
      </c>
      <c r="H527" t="s">
        <v>15</v>
      </c>
      <c r="I527">
        <f>VLOOKUP(customer!A528,sales_update!A:N,2,FALSE)</f>
        <v>23</v>
      </c>
      <c r="J527">
        <f xml:space="preserve"> VLOOKUP(customer!A528,sales_update!A:N,3,FALSE)</f>
        <v>210</v>
      </c>
      <c r="K527">
        <f>VLOOKUP(customer!A528,sales_update!A:N,4,FALSE)</f>
        <v>29</v>
      </c>
      <c r="L527">
        <f>VLOOKUP(customer!A528,sales_update!A:N,5,FALSE)</f>
        <v>183</v>
      </c>
      <c r="M527">
        <f>VLOOKUP(customer!A528,sales_update!A:N,6,FALSE)</f>
        <v>81</v>
      </c>
      <c r="N527">
        <f>VLOOKUP(customer!A528,sales_update!A:N,7,FALSE)</f>
        <v>37</v>
      </c>
      <c r="O527">
        <f>VLOOKUP(customer!A528,sales_update!A:N,8,FALSE)</f>
        <v>15</v>
      </c>
      <c r="P527">
        <f>VLOOKUP(customer!A528,sales_update!A:N,9,FALSE)</f>
        <v>526</v>
      </c>
      <c r="Q527">
        <f>VLOOKUP(customer!A528,sales_update!A:N,10,FALSE)</f>
        <v>1</v>
      </c>
      <c r="R527">
        <f>VLOOKUP(customer!A528,sales_update!A:N,11,FALSE)</f>
        <v>4</v>
      </c>
      <c r="S527">
        <f>VLOOKUP(customer!A528,sales_update!A:N,12,FALSE)</f>
        <v>1</v>
      </c>
      <c r="T527">
        <f>VLOOKUP(customer!A528,sales_update!A:N,13,FALSE)</f>
        <v>5</v>
      </c>
      <c r="U527">
        <f>VLOOKUP(customer!A528,sales_update!A:N,14,FALSE)</f>
        <v>4</v>
      </c>
      <c r="V527">
        <f>VLOOKUP(customer!A528,Marketing!A:I,2,FALSE)</f>
        <v>0</v>
      </c>
      <c r="W527">
        <f>VLOOKUP(customer!A528,Marketing!A:I,3,FALSE)</f>
        <v>0</v>
      </c>
      <c r="X527">
        <f>VLOOKUP(customer!A528,Marketing!A:I,4,FALSE)</f>
        <v>0</v>
      </c>
      <c r="Y527">
        <f>VLOOKUP(customer!A528,Marketing!A:I,5,FALSE)</f>
        <v>0</v>
      </c>
      <c r="Z527">
        <f>VLOOKUP(customer!A528,Marketing!A:I,6,FALSE)</f>
        <v>0</v>
      </c>
      <c r="AA527">
        <f>VLOOKUP(customer!A528,Marketing!A:I,7,FALSE)</f>
        <v>0</v>
      </c>
      <c r="AB527">
        <f>VLOOKUP(customer!A528,Marketing!A:I,8,FALSE)</f>
        <v>0</v>
      </c>
      <c r="AC527" s="1">
        <f>VLOOKUP(customer!A528,Marketing!A:I,9,FALSE)</f>
        <v>44015</v>
      </c>
    </row>
    <row r="528" spans="1:29" x14ac:dyDescent="0.3">
      <c r="A528">
        <v>2594</v>
      </c>
      <c r="B528">
        <v>169139</v>
      </c>
      <c r="C528">
        <v>0</v>
      </c>
      <c r="D528">
        <v>1</v>
      </c>
      <c r="E528">
        <v>55</v>
      </c>
      <c r="F528" t="str">
        <f>IF(customer!G529=1, "Married", IF(customer!H529=1, "Single", IF(customer!F529=1, "Divorced", IF(customer!I529=1, "Together", IF(customer!J529=1, "Widowed", "Unknown")))))</f>
        <v>Married</v>
      </c>
      <c r="G528" t="str">
        <f>IF(customer!K529=1,"Basic",IF(customer!L529=1,"Graduate",IF(customer!M529=1,"Master",IF(customer!N529=1,"PhD","Unknown"))))</f>
        <v>Graduate</v>
      </c>
      <c r="H528" t="s">
        <v>19</v>
      </c>
      <c r="I528">
        <f>VLOOKUP(customer!A529,sales_update!A:N,2,FALSE)</f>
        <v>23</v>
      </c>
      <c r="J528">
        <f xml:space="preserve"> VLOOKUP(customer!A529,sales_update!A:N,3,FALSE)</f>
        <v>210</v>
      </c>
      <c r="K528">
        <f>VLOOKUP(customer!A529,sales_update!A:N,4,FALSE)</f>
        <v>29</v>
      </c>
      <c r="L528">
        <f>VLOOKUP(customer!A529,sales_update!A:N,5,FALSE)</f>
        <v>183</v>
      </c>
      <c r="M528">
        <f>VLOOKUP(customer!A529,sales_update!A:N,6,FALSE)</f>
        <v>81</v>
      </c>
      <c r="N528">
        <f>VLOOKUP(customer!A529,sales_update!A:N,7,FALSE)</f>
        <v>37</v>
      </c>
      <c r="O528">
        <f>VLOOKUP(customer!A529,sales_update!A:N,8,FALSE)</f>
        <v>15</v>
      </c>
      <c r="P528">
        <f>VLOOKUP(customer!A529,sales_update!A:N,9,FALSE)</f>
        <v>526</v>
      </c>
      <c r="Q528">
        <f>VLOOKUP(customer!A529,sales_update!A:N,10,FALSE)</f>
        <v>1</v>
      </c>
      <c r="R528">
        <f>VLOOKUP(customer!A529,sales_update!A:N,11,FALSE)</f>
        <v>4</v>
      </c>
      <c r="S528">
        <f>VLOOKUP(customer!A529,sales_update!A:N,12,FALSE)</f>
        <v>1</v>
      </c>
      <c r="T528">
        <f>VLOOKUP(customer!A529,sales_update!A:N,13,FALSE)</f>
        <v>5</v>
      </c>
      <c r="U528">
        <f>VLOOKUP(customer!A529,sales_update!A:N,14,FALSE)</f>
        <v>4</v>
      </c>
      <c r="V528">
        <f>VLOOKUP(customer!A529,Marketing!A:I,2,FALSE)</f>
        <v>0</v>
      </c>
      <c r="W528">
        <f>VLOOKUP(customer!A529,Marketing!A:I,3,FALSE)</f>
        <v>0</v>
      </c>
      <c r="X528">
        <f>VLOOKUP(customer!A529,Marketing!A:I,4,FALSE)</f>
        <v>0</v>
      </c>
      <c r="Y528">
        <f>VLOOKUP(customer!A529,Marketing!A:I,5,FALSE)</f>
        <v>0</v>
      </c>
      <c r="Z528">
        <f>VLOOKUP(customer!A529,Marketing!A:I,6,FALSE)</f>
        <v>0</v>
      </c>
      <c r="AA528">
        <f>VLOOKUP(customer!A529,Marketing!A:I,7,FALSE)</f>
        <v>0</v>
      </c>
      <c r="AB528">
        <f>VLOOKUP(customer!A529,Marketing!A:I,8,FALSE)</f>
        <v>0</v>
      </c>
      <c r="AC528" s="1">
        <f>VLOOKUP(customer!A529,Marketing!A:I,9,FALSE)</f>
        <v>44015</v>
      </c>
    </row>
    <row r="529" spans="1:29" x14ac:dyDescent="0.3">
      <c r="A529">
        <v>2334</v>
      </c>
      <c r="B529">
        <v>169109</v>
      </c>
      <c r="C529">
        <v>0</v>
      </c>
      <c r="D529">
        <v>0</v>
      </c>
      <c r="E529">
        <v>38</v>
      </c>
      <c r="F529" t="str">
        <f>IF(customer!G530=1, "Married", IF(customer!H530=1, "Single", IF(customer!F530=1, "Divorced", IF(customer!I530=1, "Together", IF(customer!J530=1, "Widowed", "Unknown")))))</f>
        <v>Married</v>
      </c>
      <c r="G529" t="str">
        <f>IF(customer!K530=1,"Basic",IF(customer!L530=1,"Graduate",IF(customer!M530=1,"Master",IF(customer!N530=1,"PhD","Unknown"))))</f>
        <v>Graduate</v>
      </c>
      <c r="H529" t="s">
        <v>17</v>
      </c>
      <c r="I529">
        <f>VLOOKUP(customer!A530,sales_update!A:N,2,FALSE)</f>
        <v>10</v>
      </c>
      <c r="J529">
        <f xml:space="preserve"> VLOOKUP(customer!A530,sales_update!A:N,3,FALSE)</f>
        <v>2014</v>
      </c>
      <c r="K529">
        <f>VLOOKUP(customer!A530,sales_update!A:N,4,FALSE)</f>
        <v>61</v>
      </c>
      <c r="L529">
        <f>VLOOKUP(customer!A530,sales_update!A:N,5,FALSE)</f>
        <v>1123</v>
      </c>
      <c r="M529">
        <f>VLOOKUP(customer!A530,sales_update!A:N,6,FALSE)</f>
        <v>303</v>
      </c>
      <c r="N529">
        <f>VLOOKUP(customer!A530,sales_update!A:N,7,FALSE)</f>
        <v>71</v>
      </c>
      <c r="O529">
        <f>VLOOKUP(customer!A530,sales_update!A:N,8,FALSE)</f>
        <v>232</v>
      </c>
      <c r="P529">
        <f>VLOOKUP(customer!A530,sales_update!A:N,9,FALSE)</f>
        <v>3340</v>
      </c>
      <c r="Q529">
        <f>VLOOKUP(customer!A530,sales_update!A:N,10,FALSE)</f>
        <v>1</v>
      </c>
      <c r="R529">
        <f>VLOOKUP(customer!A530,sales_update!A:N,11,FALSE)</f>
        <v>6</v>
      </c>
      <c r="S529">
        <f>VLOOKUP(customer!A530,sales_update!A:N,12,FALSE)</f>
        <v>6</v>
      </c>
      <c r="T529">
        <f>VLOOKUP(customer!A530,sales_update!A:N,13,FALSE)</f>
        <v>7</v>
      </c>
      <c r="U529">
        <f>VLOOKUP(customer!A530,sales_update!A:N,14,FALSE)</f>
        <v>4</v>
      </c>
      <c r="V529">
        <f>VLOOKUP(customer!A530,Marketing!A:I,2,FALSE)</f>
        <v>0</v>
      </c>
      <c r="W529">
        <f>VLOOKUP(customer!A530,Marketing!A:I,3,FALSE)</f>
        <v>0</v>
      </c>
      <c r="X529">
        <f>VLOOKUP(customer!A530,Marketing!A:I,4,FALSE)</f>
        <v>1</v>
      </c>
      <c r="Y529">
        <f>VLOOKUP(customer!A530,Marketing!A:I,5,FALSE)</f>
        <v>0</v>
      </c>
      <c r="Z529">
        <f>VLOOKUP(customer!A530,Marketing!A:I,6,FALSE)</f>
        <v>0</v>
      </c>
      <c r="AA529">
        <f>VLOOKUP(customer!A530,Marketing!A:I,7,FALSE)</f>
        <v>0</v>
      </c>
      <c r="AB529">
        <f>VLOOKUP(customer!A530,Marketing!A:I,8,FALSE)</f>
        <v>1</v>
      </c>
      <c r="AC529" s="1">
        <f>VLOOKUP(customer!A530,Marketing!A:I,9,FALSE)</f>
        <v>43571</v>
      </c>
    </row>
    <row r="530" spans="1:29" x14ac:dyDescent="0.3">
      <c r="A530">
        <v>2839</v>
      </c>
      <c r="B530">
        <v>169109</v>
      </c>
      <c r="C530">
        <v>0</v>
      </c>
      <c r="D530">
        <v>0</v>
      </c>
      <c r="E530">
        <v>38</v>
      </c>
      <c r="F530" t="str">
        <f>IF(customer!G531=1, "Married", IF(customer!H531=1, "Single", IF(customer!F531=1, "Divorced", IF(customer!I531=1, "Together", IF(customer!J531=1, "Widowed", "Unknown")))))</f>
        <v>Married</v>
      </c>
      <c r="G530" t="str">
        <f>IF(customer!K531=1,"Basic",IF(customer!L531=1,"Graduate",IF(customer!M531=1,"Master",IF(customer!N531=1,"PhD","Unknown"))))</f>
        <v>Graduate</v>
      </c>
      <c r="H530" t="s">
        <v>18</v>
      </c>
      <c r="I530">
        <f>VLOOKUP(customer!A531,sales_update!A:N,2,FALSE)</f>
        <v>10</v>
      </c>
      <c r="J530">
        <f xml:space="preserve"> VLOOKUP(customer!A531,sales_update!A:N,3,FALSE)</f>
        <v>2014</v>
      </c>
      <c r="K530">
        <f>VLOOKUP(customer!A531,sales_update!A:N,4,FALSE)</f>
        <v>61</v>
      </c>
      <c r="L530">
        <f>VLOOKUP(customer!A531,sales_update!A:N,5,FALSE)</f>
        <v>1123</v>
      </c>
      <c r="M530">
        <f>VLOOKUP(customer!A531,sales_update!A:N,6,FALSE)</f>
        <v>303</v>
      </c>
      <c r="N530">
        <f>VLOOKUP(customer!A531,sales_update!A:N,7,FALSE)</f>
        <v>71</v>
      </c>
      <c r="O530">
        <f>VLOOKUP(customer!A531,sales_update!A:N,8,FALSE)</f>
        <v>232</v>
      </c>
      <c r="P530">
        <f>VLOOKUP(customer!A531,sales_update!A:N,9,FALSE)</f>
        <v>3340</v>
      </c>
      <c r="Q530">
        <f>VLOOKUP(customer!A531,sales_update!A:N,10,FALSE)</f>
        <v>1</v>
      </c>
      <c r="R530">
        <f>VLOOKUP(customer!A531,sales_update!A:N,11,FALSE)</f>
        <v>6</v>
      </c>
      <c r="S530">
        <f>VLOOKUP(customer!A531,sales_update!A:N,12,FALSE)</f>
        <v>6</v>
      </c>
      <c r="T530">
        <f>VLOOKUP(customer!A531,sales_update!A:N,13,FALSE)</f>
        <v>7</v>
      </c>
      <c r="U530">
        <f>VLOOKUP(customer!A531,sales_update!A:N,14,FALSE)</f>
        <v>4</v>
      </c>
      <c r="V530">
        <f>VLOOKUP(customer!A531,Marketing!A:I,2,FALSE)</f>
        <v>0</v>
      </c>
      <c r="W530">
        <f>VLOOKUP(customer!A531,Marketing!A:I,3,FALSE)</f>
        <v>0</v>
      </c>
      <c r="X530">
        <f>VLOOKUP(customer!A531,Marketing!A:I,4,FALSE)</f>
        <v>1</v>
      </c>
      <c r="Y530">
        <f>VLOOKUP(customer!A531,Marketing!A:I,5,FALSE)</f>
        <v>0</v>
      </c>
      <c r="Z530">
        <f>VLOOKUP(customer!A531,Marketing!A:I,6,FALSE)</f>
        <v>0</v>
      </c>
      <c r="AA530">
        <f>VLOOKUP(customer!A531,Marketing!A:I,7,FALSE)</f>
        <v>0</v>
      </c>
      <c r="AB530">
        <f>VLOOKUP(customer!A531,Marketing!A:I,8,FALSE)</f>
        <v>1</v>
      </c>
      <c r="AC530" s="1">
        <f>VLOOKUP(customer!A531,Marketing!A:I,9,FALSE)</f>
        <v>43571</v>
      </c>
    </row>
    <row r="531" spans="1:29" x14ac:dyDescent="0.3">
      <c r="A531">
        <v>2033</v>
      </c>
      <c r="B531">
        <v>169098</v>
      </c>
      <c r="C531">
        <v>0</v>
      </c>
      <c r="D531">
        <v>0</v>
      </c>
      <c r="E531">
        <v>71</v>
      </c>
      <c r="F531" t="str">
        <f>IF(customer!G532=1, "Married", IF(customer!H532=1, "Single", IF(customer!F532=1, "Divorced", IF(customer!I532=1, "Together", IF(customer!J532=1, "Widowed", "Unknown")))))</f>
        <v>Married</v>
      </c>
      <c r="G531" t="str">
        <f>IF(customer!K532=1,"Basic",IF(customer!L532=1,"Graduate",IF(customer!M532=1,"Master",IF(customer!N532=1,"PhD","Unknown"))))</f>
        <v>PhD</v>
      </c>
      <c r="H531" t="s">
        <v>15</v>
      </c>
      <c r="I531">
        <f>VLOOKUP(customer!A532,sales_update!A:N,2,FALSE)</f>
        <v>82</v>
      </c>
      <c r="J531">
        <f xml:space="preserve"> VLOOKUP(customer!A532,sales_update!A:N,3,FALSE)</f>
        <v>3218</v>
      </c>
      <c r="K531">
        <f>VLOOKUP(customer!A532,sales_update!A:N,4,FALSE)</f>
        <v>54</v>
      </c>
      <c r="L531">
        <f>VLOOKUP(customer!A532,sales_update!A:N,5,FALSE)</f>
        <v>1909</v>
      </c>
      <c r="M531">
        <f>VLOOKUP(customer!A532,sales_update!A:N,6,FALSE)</f>
        <v>355</v>
      </c>
      <c r="N531">
        <f>VLOOKUP(customer!A532,sales_update!A:N,7,FALSE)</f>
        <v>0</v>
      </c>
      <c r="O531">
        <f>VLOOKUP(customer!A532,sales_update!A:N,8,FALSE)</f>
        <v>436</v>
      </c>
      <c r="P531">
        <f>VLOOKUP(customer!A532,sales_update!A:N,9,FALSE)</f>
        <v>5100</v>
      </c>
      <c r="Q531">
        <f>VLOOKUP(customer!A532,sales_update!A:N,10,FALSE)</f>
        <v>1</v>
      </c>
      <c r="R531">
        <f>VLOOKUP(customer!A532,sales_update!A:N,11,FALSE)</f>
        <v>7</v>
      </c>
      <c r="S531">
        <f>VLOOKUP(customer!A532,sales_update!A:N,12,FALSE)</f>
        <v>8</v>
      </c>
      <c r="T531">
        <f>VLOOKUP(customer!A532,sales_update!A:N,13,FALSE)</f>
        <v>9</v>
      </c>
      <c r="U531">
        <f>VLOOKUP(customer!A532,sales_update!A:N,14,FALSE)</f>
        <v>5</v>
      </c>
      <c r="V531">
        <f>VLOOKUP(customer!A532,Marketing!A:I,2,FALSE)</f>
        <v>0</v>
      </c>
      <c r="W531">
        <f>VLOOKUP(customer!A532,Marketing!A:I,3,FALSE)</f>
        <v>0</v>
      </c>
      <c r="X531">
        <f>VLOOKUP(customer!A532,Marketing!A:I,4,FALSE)</f>
        <v>0</v>
      </c>
      <c r="Y531">
        <f>VLOOKUP(customer!A532,Marketing!A:I,5,FALSE)</f>
        <v>0</v>
      </c>
      <c r="Z531">
        <f>VLOOKUP(customer!A532,Marketing!A:I,6,FALSE)</f>
        <v>0</v>
      </c>
      <c r="AA531">
        <f>VLOOKUP(customer!A532,Marketing!A:I,7,FALSE)</f>
        <v>0</v>
      </c>
      <c r="AB531">
        <f>VLOOKUP(customer!A532,Marketing!A:I,8,FALSE)</f>
        <v>0</v>
      </c>
      <c r="AC531" s="1">
        <f>VLOOKUP(customer!A532,Marketing!A:I,9,FALSE)</f>
        <v>43670</v>
      </c>
    </row>
    <row r="532" spans="1:29" x14ac:dyDescent="0.3">
      <c r="A532">
        <v>1064</v>
      </c>
      <c r="B532">
        <v>169096</v>
      </c>
      <c r="C532">
        <v>0</v>
      </c>
      <c r="D532">
        <v>1</v>
      </c>
      <c r="E532">
        <v>62</v>
      </c>
      <c r="F532" t="str">
        <f>IF(customer!G533=1, "Married", IF(customer!H533=1, "Single", IF(customer!F533=1, "Divorced", IF(customer!I533=1, "Together", IF(customer!J533=1, "Widowed", "Unknown")))))</f>
        <v>Together</v>
      </c>
      <c r="G532" t="str">
        <f>IF(customer!K533=1,"Basic",IF(customer!L533=1,"Graduate",IF(customer!M533=1,"Master",IF(customer!N533=1,"PhD","Unknown"))))</f>
        <v>Graduate</v>
      </c>
      <c r="H532" t="s">
        <v>19</v>
      </c>
      <c r="I532">
        <f>VLOOKUP(customer!A533,sales_update!A:N,2,FALSE)</f>
        <v>4</v>
      </c>
      <c r="J532">
        <f xml:space="preserve"> VLOOKUP(customer!A533,sales_update!A:N,3,FALSE)</f>
        <v>604</v>
      </c>
      <c r="K532">
        <f>VLOOKUP(customer!A533,sales_update!A:N,4,FALSE)</f>
        <v>120</v>
      </c>
      <c r="L532">
        <f>VLOOKUP(customer!A533,sales_update!A:N,5,FALSE)</f>
        <v>389</v>
      </c>
      <c r="M532">
        <f>VLOOKUP(customer!A533,sales_update!A:N,6,FALSE)</f>
        <v>17</v>
      </c>
      <c r="N532">
        <f>VLOOKUP(customer!A533,sales_update!A:N,7,FALSE)</f>
        <v>201</v>
      </c>
      <c r="O532">
        <f>VLOOKUP(customer!A533,sales_update!A:N,8,FALSE)</f>
        <v>267</v>
      </c>
      <c r="P532">
        <f>VLOOKUP(customer!A533,sales_update!A:N,9,FALSE)</f>
        <v>1065</v>
      </c>
      <c r="Q532">
        <f>VLOOKUP(customer!A533,sales_update!A:N,10,FALSE)</f>
        <v>1</v>
      </c>
      <c r="R532">
        <f>VLOOKUP(customer!A533,sales_update!A:N,11,FALSE)</f>
        <v>5</v>
      </c>
      <c r="S532">
        <f>VLOOKUP(customer!A533,sales_update!A:N,12,FALSE)</f>
        <v>2</v>
      </c>
      <c r="T532">
        <f>VLOOKUP(customer!A533,sales_update!A:N,13,FALSE)</f>
        <v>10</v>
      </c>
      <c r="U532">
        <f>VLOOKUP(customer!A533,sales_update!A:N,14,FALSE)</f>
        <v>4</v>
      </c>
      <c r="V532">
        <f>VLOOKUP(customer!A533,Marketing!A:I,2,FALSE)</f>
        <v>0</v>
      </c>
      <c r="W532">
        <f>VLOOKUP(customer!A533,Marketing!A:I,3,FALSE)</f>
        <v>0</v>
      </c>
      <c r="X532">
        <f>VLOOKUP(customer!A533,Marketing!A:I,4,FALSE)</f>
        <v>0</v>
      </c>
      <c r="Y532">
        <f>VLOOKUP(customer!A533,Marketing!A:I,5,FALSE)</f>
        <v>0</v>
      </c>
      <c r="Z532">
        <f>VLOOKUP(customer!A533,Marketing!A:I,6,FALSE)</f>
        <v>0</v>
      </c>
      <c r="AA532">
        <f>VLOOKUP(customer!A533,Marketing!A:I,7,FALSE)</f>
        <v>0</v>
      </c>
      <c r="AB532">
        <f>VLOOKUP(customer!A533,Marketing!A:I,8,FALSE)</f>
        <v>0</v>
      </c>
      <c r="AC532" s="1">
        <f>VLOOKUP(customer!A533,Marketing!A:I,9,FALSE)</f>
        <v>43893</v>
      </c>
    </row>
    <row r="533" spans="1:29" x14ac:dyDescent="0.3">
      <c r="A533">
        <v>1613</v>
      </c>
      <c r="B533">
        <v>169084</v>
      </c>
      <c r="C533">
        <v>1</v>
      </c>
      <c r="D533">
        <v>0</v>
      </c>
      <c r="E533">
        <v>50</v>
      </c>
      <c r="F533" t="str">
        <f>IF(customer!G534=1, "Married", IF(customer!H534=1, "Single", IF(customer!F534=1, "Divorced", IF(customer!I534=1, "Together", IF(customer!J534=1, "Widowed", "Unknown")))))</f>
        <v>Married</v>
      </c>
      <c r="G533" t="str">
        <f>IF(customer!K534=1,"Basic",IF(customer!L534=1,"Graduate",IF(customer!M534=1,"Master",IF(customer!N534=1,"PhD","Unknown"))))</f>
        <v>PhD</v>
      </c>
      <c r="H533" t="s">
        <v>15</v>
      </c>
      <c r="I533">
        <f>VLOOKUP(customer!A534,sales_update!A:N,2,FALSE)</f>
        <v>43</v>
      </c>
      <c r="J533">
        <f xml:space="preserve"> VLOOKUP(customer!A534,sales_update!A:N,3,FALSE)</f>
        <v>2891</v>
      </c>
      <c r="K533">
        <f>VLOOKUP(customer!A534,sales_update!A:N,4,FALSE)</f>
        <v>262</v>
      </c>
      <c r="L533">
        <f>VLOOKUP(customer!A534,sales_update!A:N,5,FALSE)</f>
        <v>487</v>
      </c>
      <c r="M533">
        <f>VLOOKUP(customer!A534,sales_update!A:N,6,FALSE)</f>
        <v>95</v>
      </c>
      <c r="N533">
        <f>VLOOKUP(customer!A534,sales_update!A:N,7,FALSE)</f>
        <v>73</v>
      </c>
      <c r="O533">
        <f>VLOOKUP(customer!A534,sales_update!A:N,8,FALSE)</f>
        <v>73</v>
      </c>
      <c r="P533">
        <f>VLOOKUP(customer!A534,sales_update!A:N,9,FALSE)</f>
        <v>3735</v>
      </c>
      <c r="Q533">
        <f>VLOOKUP(customer!A534,sales_update!A:N,10,FALSE)</f>
        <v>2</v>
      </c>
      <c r="R533">
        <f>VLOOKUP(customer!A534,sales_update!A:N,11,FALSE)</f>
        <v>7</v>
      </c>
      <c r="S533">
        <f>VLOOKUP(customer!A534,sales_update!A:N,12,FALSE)</f>
        <v>3</v>
      </c>
      <c r="T533">
        <f>VLOOKUP(customer!A534,sales_update!A:N,13,FALSE)</f>
        <v>13</v>
      </c>
      <c r="U533">
        <f>VLOOKUP(customer!A534,sales_update!A:N,14,FALSE)</f>
        <v>8</v>
      </c>
      <c r="V533">
        <f>VLOOKUP(customer!A534,Marketing!A:I,2,FALSE)</f>
        <v>0</v>
      </c>
      <c r="W533">
        <f>VLOOKUP(customer!A534,Marketing!A:I,3,FALSE)</f>
        <v>0</v>
      </c>
      <c r="X533">
        <f>VLOOKUP(customer!A534,Marketing!A:I,4,FALSE)</f>
        <v>0</v>
      </c>
      <c r="Y533">
        <f>VLOOKUP(customer!A534,Marketing!A:I,5,FALSE)</f>
        <v>0</v>
      </c>
      <c r="Z533">
        <f>VLOOKUP(customer!A534,Marketing!A:I,6,FALSE)</f>
        <v>0</v>
      </c>
      <c r="AA533">
        <f>VLOOKUP(customer!A534,Marketing!A:I,7,FALSE)</f>
        <v>0</v>
      </c>
      <c r="AB533">
        <f>VLOOKUP(customer!A534,Marketing!A:I,8,FALSE)</f>
        <v>0</v>
      </c>
      <c r="AC533" s="1">
        <f>VLOOKUP(customer!A534,Marketing!A:I,9,FALSE)</f>
        <v>43946</v>
      </c>
    </row>
    <row r="534" spans="1:29" x14ac:dyDescent="0.3">
      <c r="A534">
        <v>2643</v>
      </c>
      <c r="B534">
        <v>169084</v>
      </c>
      <c r="C534">
        <v>1</v>
      </c>
      <c r="D534">
        <v>0</v>
      </c>
      <c r="E534">
        <v>50</v>
      </c>
      <c r="F534" t="str">
        <f>IF(customer!G535=1, "Married", IF(customer!H535=1, "Single", IF(customer!F535=1, "Divorced", IF(customer!I535=1, "Together", IF(customer!J535=1, "Widowed", "Unknown")))))</f>
        <v>Married</v>
      </c>
      <c r="G534" t="str">
        <f>IF(customer!K535=1,"Basic",IF(customer!L535=1,"Graduate",IF(customer!M535=1,"Master",IF(customer!N535=1,"PhD","Unknown"))))</f>
        <v>PhD</v>
      </c>
      <c r="H534" t="s">
        <v>16</v>
      </c>
      <c r="I534">
        <f>VLOOKUP(customer!A535,sales_update!A:N,2,FALSE)</f>
        <v>43</v>
      </c>
      <c r="J534">
        <f xml:space="preserve"> VLOOKUP(customer!A535,sales_update!A:N,3,FALSE)</f>
        <v>2891</v>
      </c>
      <c r="K534">
        <f>VLOOKUP(customer!A535,sales_update!A:N,4,FALSE)</f>
        <v>262</v>
      </c>
      <c r="L534">
        <f>VLOOKUP(customer!A535,sales_update!A:N,5,FALSE)</f>
        <v>487</v>
      </c>
      <c r="M534">
        <f>VLOOKUP(customer!A535,sales_update!A:N,6,FALSE)</f>
        <v>95</v>
      </c>
      <c r="N534">
        <f>VLOOKUP(customer!A535,sales_update!A:N,7,FALSE)</f>
        <v>73</v>
      </c>
      <c r="O534">
        <f>VLOOKUP(customer!A535,sales_update!A:N,8,FALSE)</f>
        <v>73</v>
      </c>
      <c r="P534">
        <f>VLOOKUP(customer!A535,sales_update!A:N,9,FALSE)</f>
        <v>3735</v>
      </c>
      <c r="Q534">
        <f>VLOOKUP(customer!A535,sales_update!A:N,10,FALSE)</f>
        <v>2</v>
      </c>
      <c r="R534">
        <f>VLOOKUP(customer!A535,sales_update!A:N,11,FALSE)</f>
        <v>7</v>
      </c>
      <c r="S534">
        <f>VLOOKUP(customer!A535,sales_update!A:N,12,FALSE)</f>
        <v>3</v>
      </c>
      <c r="T534">
        <f>VLOOKUP(customer!A535,sales_update!A:N,13,FALSE)</f>
        <v>13</v>
      </c>
      <c r="U534">
        <f>VLOOKUP(customer!A535,sales_update!A:N,14,FALSE)</f>
        <v>8</v>
      </c>
      <c r="V534">
        <f>VLOOKUP(customer!A535,Marketing!A:I,2,FALSE)</f>
        <v>0</v>
      </c>
      <c r="W534">
        <f>VLOOKUP(customer!A535,Marketing!A:I,3,FALSE)</f>
        <v>0</v>
      </c>
      <c r="X534">
        <f>VLOOKUP(customer!A535,Marketing!A:I,4,FALSE)</f>
        <v>0</v>
      </c>
      <c r="Y534">
        <f>VLOOKUP(customer!A535,Marketing!A:I,5,FALSE)</f>
        <v>0</v>
      </c>
      <c r="Z534">
        <f>VLOOKUP(customer!A535,Marketing!A:I,6,FALSE)</f>
        <v>0</v>
      </c>
      <c r="AA534">
        <f>VLOOKUP(customer!A535,Marketing!A:I,7,FALSE)</f>
        <v>0</v>
      </c>
      <c r="AB534">
        <f>VLOOKUP(customer!A535,Marketing!A:I,8,FALSE)</f>
        <v>0</v>
      </c>
      <c r="AC534" s="1">
        <f>VLOOKUP(customer!A535,Marketing!A:I,9,FALSE)</f>
        <v>43946</v>
      </c>
    </row>
    <row r="535" spans="1:29" x14ac:dyDescent="0.3">
      <c r="A535">
        <v>2835</v>
      </c>
      <c r="B535">
        <v>169063</v>
      </c>
      <c r="C535">
        <v>0</v>
      </c>
      <c r="D535">
        <v>1</v>
      </c>
      <c r="E535">
        <v>54</v>
      </c>
      <c r="F535" t="str">
        <f>IF(customer!G536=1, "Married", IF(customer!H536=1, "Single", IF(customer!F536=1, "Divorced", IF(customer!I536=1, "Together", IF(customer!J536=1, "Widowed", "Unknown")))))</f>
        <v>Married</v>
      </c>
      <c r="G535" t="str">
        <f>IF(customer!K536=1,"Basic",IF(customer!L536=1,"Graduate",IF(customer!M536=1,"Master",IF(customer!N536=1,"PhD","Unknown"))))</f>
        <v>PhD</v>
      </c>
      <c r="H535" t="s">
        <v>16</v>
      </c>
      <c r="I535">
        <f>VLOOKUP(customer!A536,sales_update!A:N,2,FALSE)</f>
        <v>16</v>
      </c>
      <c r="J535">
        <f xml:space="preserve"> VLOOKUP(customer!A536,sales_update!A:N,3,FALSE)</f>
        <v>1630</v>
      </c>
      <c r="K535">
        <f>VLOOKUP(customer!A536,sales_update!A:N,4,FALSE)</f>
        <v>86</v>
      </c>
      <c r="L535">
        <f>VLOOKUP(customer!A536,sales_update!A:N,5,FALSE)</f>
        <v>304</v>
      </c>
      <c r="M535">
        <f>VLOOKUP(customer!A536,sales_update!A:N,6,FALSE)</f>
        <v>169</v>
      </c>
      <c r="N535">
        <f>VLOOKUP(customer!A536,sales_update!A:N,7,FALSE)</f>
        <v>20</v>
      </c>
      <c r="O535">
        <f>VLOOKUP(customer!A536,sales_update!A:N,8,FALSE)</f>
        <v>64</v>
      </c>
      <c r="P535">
        <f>VLOOKUP(customer!A536,sales_update!A:N,9,FALSE)</f>
        <v>2144</v>
      </c>
      <c r="Q535">
        <f>VLOOKUP(customer!A536,sales_update!A:N,10,FALSE)</f>
        <v>1</v>
      </c>
      <c r="R535">
        <f>VLOOKUP(customer!A536,sales_update!A:N,11,FALSE)</f>
        <v>5</v>
      </c>
      <c r="S535">
        <f>VLOOKUP(customer!A536,sales_update!A:N,12,FALSE)</f>
        <v>3</v>
      </c>
      <c r="T535">
        <f>VLOOKUP(customer!A536,sales_update!A:N,13,FALSE)</f>
        <v>5</v>
      </c>
      <c r="U535">
        <f>VLOOKUP(customer!A536,sales_update!A:N,14,FALSE)</f>
        <v>3</v>
      </c>
      <c r="V535">
        <f>VLOOKUP(customer!A536,Marketing!A:I,2,FALSE)</f>
        <v>0</v>
      </c>
      <c r="W535">
        <f>VLOOKUP(customer!A536,Marketing!A:I,3,FALSE)</f>
        <v>0</v>
      </c>
      <c r="X535">
        <f>VLOOKUP(customer!A536,Marketing!A:I,4,FALSE)</f>
        <v>0</v>
      </c>
      <c r="Y535">
        <f>VLOOKUP(customer!A536,Marketing!A:I,5,FALSE)</f>
        <v>0</v>
      </c>
      <c r="Z535">
        <f>VLOOKUP(customer!A536,Marketing!A:I,6,FALSE)</f>
        <v>0</v>
      </c>
      <c r="AA535">
        <f>VLOOKUP(customer!A536,Marketing!A:I,7,FALSE)</f>
        <v>0</v>
      </c>
      <c r="AB535">
        <f>VLOOKUP(customer!A536,Marketing!A:I,8,FALSE)</f>
        <v>0</v>
      </c>
      <c r="AC535" s="1">
        <f>VLOOKUP(customer!A536,Marketing!A:I,9,FALSE)</f>
        <v>43569</v>
      </c>
    </row>
    <row r="536" spans="1:29" x14ac:dyDescent="0.3">
      <c r="A536">
        <v>2649</v>
      </c>
      <c r="B536">
        <v>169016</v>
      </c>
      <c r="C536">
        <v>0</v>
      </c>
      <c r="D536">
        <v>1</v>
      </c>
      <c r="E536">
        <v>50</v>
      </c>
      <c r="F536" t="str">
        <f>IF(customer!G537=1, "Married", IF(customer!H537=1, "Single", IF(customer!F537=1, "Divorced", IF(customer!I537=1, "Together", IF(customer!J537=1, "Widowed", "Unknown")))))</f>
        <v>Married</v>
      </c>
      <c r="G536" t="str">
        <f>IF(customer!K537=1,"Basic",IF(customer!L537=1,"Graduate",IF(customer!M537=1,"Master",IF(customer!N537=1,"PhD","Unknown"))))</f>
        <v>Graduate</v>
      </c>
      <c r="H536" t="s">
        <v>16</v>
      </c>
      <c r="I536">
        <f>VLOOKUP(customer!A537,sales_update!A:N,2,FALSE)</f>
        <v>61</v>
      </c>
      <c r="J536">
        <f xml:space="preserve"> VLOOKUP(customer!A537,sales_update!A:N,3,FALSE)</f>
        <v>1778</v>
      </c>
      <c r="K536">
        <f>VLOOKUP(customer!A537,sales_update!A:N,4,FALSE)</f>
        <v>130</v>
      </c>
      <c r="L536">
        <f>VLOOKUP(customer!A537,sales_update!A:N,5,FALSE)</f>
        <v>889</v>
      </c>
      <c r="M536">
        <f>VLOOKUP(customer!A537,sales_update!A:N,6,FALSE)</f>
        <v>301</v>
      </c>
      <c r="N536">
        <f>VLOOKUP(customer!A537,sales_update!A:N,7,FALSE)</f>
        <v>262</v>
      </c>
      <c r="O536">
        <f>VLOOKUP(customer!A537,sales_update!A:N,8,FALSE)</f>
        <v>394</v>
      </c>
      <c r="P536">
        <f>VLOOKUP(customer!A537,sales_update!A:N,9,FALSE)</f>
        <v>2966</v>
      </c>
      <c r="Q536">
        <f>VLOOKUP(customer!A537,sales_update!A:N,10,FALSE)</f>
        <v>4</v>
      </c>
      <c r="R536">
        <f>VLOOKUP(customer!A537,sales_update!A:N,11,FALSE)</f>
        <v>8</v>
      </c>
      <c r="S536">
        <f>VLOOKUP(customer!A537,sales_update!A:N,12,FALSE)</f>
        <v>9</v>
      </c>
      <c r="T536">
        <f>VLOOKUP(customer!A537,sales_update!A:N,13,FALSE)</f>
        <v>13</v>
      </c>
      <c r="U536">
        <f>VLOOKUP(customer!A537,sales_update!A:N,14,FALSE)</f>
        <v>5</v>
      </c>
      <c r="V536">
        <f>VLOOKUP(customer!A537,Marketing!A:I,2,FALSE)</f>
        <v>0</v>
      </c>
      <c r="W536">
        <f>VLOOKUP(customer!A537,Marketing!A:I,3,FALSE)</f>
        <v>0</v>
      </c>
      <c r="X536">
        <f>VLOOKUP(customer!A537,Marketing!A:I,4,FALSE)</f>
        <v>0</v>
      </c>
      <c r="Y536">
        <f>VLOOKUP(customer!A537,Marketing!A:I,5,FALSE)</f>
        <v>0</v>
      </c>
      <c r="Z536">
        <f>VLOOKUP(customer!A537,Marketing!A:I,6,FALSE)</f>
        <v>0</v>
      </c>
      <c r="AA536">
        <f>VLOOKUP(customer!A537,Marketing!A:I,7,FALSE)</f>
        <v>0</v>
      </c>
      <c r="AB536">
        <f>VLOOKUP(customer!A537,Marketing!A:I,8,FALSE)</f>
        <v>0</v>
      </c>
      <c r="AC536" s="1">
        <f>VLOOKUP(customer!A537,Marketing!A:I,9,FALSE)</f>
        <v>43584</v>
      </c>
    </row>
    <row r="537" spans="1:29" x14ac:dyDescent="0.3">
      <c r="A537">
        <v>2983</v>
      </c>
      <c r="B537">
        <v>168805</v>
      </c>
      <c r="C537">
        <v>0</v>
      </c>
      <c r="D537">
        <v>1</v>
      </c>
      <c r="E537">
        <v>61</v>
      </c>
      <c r="F537" t="str">
        <f>IF(customer!G538=1, "Married", IF(customer!H538=1, "Single", IF(customer!F538=1, "Divorced", IF(customer!I538=1, "Together", IF(customer!J538=1, "Widowed", "Unknown")))))</f>
        <v>Divorced</v>
      </c>
      <c r="G537" t="str">
        <f>IF(customer!K538=1,"Basic",IF(customer!L538=1,"Graduate",IF(customer!M538=1,"Master",IF(customer!N538=1,"PhD","Unknown"))))</f>
        <v>PhD</v>
      </c>
      <c r="H537" t="s">
        <v>18</v>
      </c>
      <c r="I537">
        <f>VLOOKUP(customer!A538,sales_update!A:N,2,FALSE)</f>
        <v>73</v>
      </c>
      <c r="J537">
        <f xml:space="preserve"> VLOOKUP(customer!A538,sales_update!A:N,3,FALSE)</f>
        <v>447</v>
      </c>
      <c r="K537">
        <f>VLOOKUP(customer!A538,sales_update!A:N,4,FALSE)</f>
        <v>5</v>
      </c>
      <c r="L537">
        <f>VLOOKUP(customer!A538,sales_update!A:N,5,FALSE)</f>
        <v>120</v>
      </c>
      <c r="M537">
        <f>VLOOKUP(customer!A538,sales_update!A:N,6,FALSE)</f>
        <v>42</v>
      </c>
      <c r="N537">
        <f>VLOOKUP(customer!A538,sales_update!A:N,7,FALSE)</f>
        <v>32</v>
      </c>
      <c r="O537">
        <f>VLOOKUP(customer!A538,sales_update!A:N,8,FALSE)</f>
        <v>49</v>
      </c>
      <c r="P537">
        <f>VLOOKUP(customer!A538,sales_update!A:N,9,FALSE)</f>
        <v>596</v>
      </c>
      <c r="Q537">
        <f>VLOOKUP(customer!A538,sales_update!A:N,10,FALSE)</f>
        <v>1</v>
      </c>
      <c r="R537">
        <f>VLOOKUP(customer!A538,sales_update!A:N,11,FALSE)</f>
        <v>3</v>
      </c>
      <c r="S537">
        <f>VLOOKUP(customer!A538,sales_update!A:N,12,FALSE)</f>
        <v>1</v>
      </c>
      <c r="T537">
        <f>VLOOKUP(customer!A538,sales_update!A:N,13,FALSE)</f>
        <v>7</v>
      </c>
      <c r="U537">
        <f>VLOOKUP(customer!A538,sales_update!A:N,14,FALSE)</f>
        <v>2</v>
      </c>
      <c r="V537">
        <f>VLOOKUP(customer!A538,Marketing!A:I,2,FALSE)</f>
        <v>0</v>
      </c>
      <c r="W537">
        <f>VLOOKUP(customer!A538,Marketing!A:I,3,FALSE)</f>
        <v>0</v>
      </c>
      <c r="X537">
        <f>VLOOKUP(customer!A538,Marketing!A:I,4,FALSE)</f>
        <v>0</v>
      </c>
      <c r="Y537">
        <f>VLOOKUP(customer!A538,Marketing!A:I,5,FALSE)</f>
        <v>0</v>
      </c>
      <c r="Z537">
        <f>VLOOKUP(customer!A538,Marketing!A:I,6,FALSE)</f>
        <v>0</v>
      </c>
      <c r="AA537">
        <f>VLOOKUP(customer!A538,Marketing!A:I,7,FALSE)</f>
        <v>0</v>
      </c>
      <c r="AB537">
        <f>VLOOKUP(customer!A538,Marketing!A:I,8,FALSE)</f>
        <v>0</v>
      </c>
      <c r="AC537" s="1">
        <f>VLOOKUP(customer!A538,Marketing!A:I,9,FALSE)</f>
        <v>43883</v>
      </c>
    </row>
    <row r="538" spans="1:29" x14ac:dyDescent="0.3">
      <c r="A538">
        <v>1663</v>
      </c>
      <c r="B538">
        <v>168743</v>
      </c>
      <c r="C538">
        <v>0</v>
      </c>
      <c r="D538">
        <v>0</v>
      </c>
      <c r="E538">
        <v>53</v>
      </c>
      <c r="F538" t="str">
        <f>IF(customer!G539=1, "Married", IF(customer!H539=1, "Single", IF(customer!F539=1, "Divorced", IF(customer!I539=1, "Together", IF(customer!J539=1, "Widowed", "Unknown")))))</f>
        <v>Divorced</v>
      </c>
      <c r="G538" t="str">
        <f>IF(customer!K539=1,"Basic",IF(customer!L539=1,"Graduate",IF(customer!M539=1,"Master",IF(customer!N539=1,"PhD","Unknown"))))</f>
        <v>Graduate</v>
      </c>
      <c r="H538" t="s">
        <v>18</v>
      </c>
      <c r="I538">
        <f>VLOOKUP(customer!A539,sales_update!A:N,2,FALSE)</f>
        <v>81</v>
      </c>
      <c r="J538">
        <f xml:space="preserve"> VLOOKUP(customer!A539,sales_update!A:N,3,FALSE)</f>
        <v>2779</v>
      </c>
      <c r="K538">
        <f>VLOOKUP(customer!A539,sales_update!A:N,4,FALSE)</f>
        <v>329</v>
      </c>
      <c r="L538">
        <f>VLOOKUP(customer!A539,sales_update!A:N,5,FALSE)</f>
        <v>943</v>
      </c>
      <c r="M538">
        <f>VLOOKUP(customer!A539,sales_update!A:N,6,FALSE)</f>
        <v>430</v>
      </c>
      <c r="N538">
        <f>VLOOKUP(customer!A539,sales_update!A:N,7,FALSE)</f>
        <v>329</v>
      </c>
      <c r="O538">
        <f>VLOOKUP(customer!A539,sales_update!A:N,8,FALSE)</f>
        <v>282</v>
      </c>
      <c r="P538">
        <f>VLOOKUP(customer!A539,sales_update!A:N,9,FALSE)</f>
        <v>4526</v>
      </c>
      <c r="Q538">
        <f>VLOOKUP(customer!A539,sales_update!A:N,10,FALSE)</f>
        <v>1</v>
      </c>
      <c r="R538">
        <f>VLOOKUP(customer!A539,sales_update!A:N,11,FALSE)</f>
        <v>11</v>
      </c>
      <c r="S538">
        <f>VLOOKUP(customer!A539,sales_update!A:N,12,FALSE)</f>
        <v>5</v>
      </c>
      <c r="T538">
        <f>VLOOKUP(customer!A539,sales_update!A:N,13,FALSE)</f>
        <v>13</v>
      </c>
      <c r="U538">
        <f>VLOOKUP(customer!A539,sales_update!A:N,14,FALSE)</f>
        <v>7</v>
      </c>
      <c r="V538">
        <f>VLOOKUP(customer!A539,Marketing!A:I,2,FALSE)</f>
        <v>0</v>
      </c>
      <c r="W538">
        <f>VLOOKUP(customer!A539,Marketing!A:I,3,FALSE)</f>
        <v>0</v>
      </c>
      <c r="X538">
        <f>VLOOKUP(customer!A539,Marketing!A:I,4,FALSE)</f>
        <v>0</v>
      </c>
      <c r="Y538">
        <f>VLOOKUP(customer!A539,Marketing!A:I,5,FALSE)</f>
        <v>0</v>
      </c>
      <c r="Z538">
        <f>VLOOKUP(customer!A539,Marketing!A:I,6,FALSE)</f>
        <v>0</v>
      </c>
      <c r="AA538">
        <f>VLOOKUP(customer!A539,Marketing!A:I,7,FALSE)</f>
        <v>0</v>
      </c>
      <c r="AB538">
        <f>VLOOKUP(customer!A539,Marketing!A:I,8,FALSE)</f>
        <v>0</v>
      </c>
      <c r="AC538" s="1">
        <f>VLOOKUP(customer!A539,Marketing!A:I,9,FALSE)</f>
        <v>43500</v>
      </c>
    </row>
    <row r="539" spans="1:29" x14ac:dyDescent="0.3">
      <c r="A539">
        <v>2013</v>
      </c>
      <c r="B539">
        <v>168695</v>
      </c>
      <c r="C539">
        <v>0</v>
      </c>
      <c r="D539">
        <v>0</v>
      </c>
      <c r="E539">
        <v>51</v>
      </c>
      <c r="F539" t="str">
        <f>IF(customer!G540=1, "Married", IF(customer!H540=1, "Single", IF(customer!F540=1, "Divorced", IF(customer!I540=1, "Together", IF(customer!J540=1, "Widowed", "Unknown")))))</f>
        <v>Together</v>
      </c>
      <c r="G539" t="str">
        <f>IF(customer!K540=1,"Basic",IF(customer!L540=1,"Graduate",IF(customer!M540=1,"Master",IF(customer!N540=1,"PhD","Unknown"))))</f>
        <v>Graduate</v>
      </c>
      <c r="H539" t="s">
        <v>16</v>
      </c>
      <c r="I539">
        <f>VLOOKUP(customer!A540,sales_update!A:N,2,FALSE)</f>
        <v>3</v>
      </c>
      <c r="J539">
        <f xml:space="preserve"> VLOOKUP(customer!A540,sales_update!A:N,3,FALSE)</f>
        <v>1125</v>
      </c>
      <c r="K539">
        <f>VLOOKUP(customer!A540,sales_update!A:N,4,FALSE)</f>
        <v>199</v>
      </c>
      <c r="L539">
        <f>VLOOKUP(customer!A540,sales_update!A:N,5,FALSE)</f>
        <v>874</v>
      </c>
      <c r="M539">
        <f>VLOOKUP(customer!A540,sales_update!A:N,6,FALSE)</f>
        <v>260</v>
      </c>
      <c r="N539">
        <f>VLOOKUP(customer!A540,sales_update!A:N,7,FALSE)</f>
        <v>123</v>
      </c>
      <c r="O539">
        <f>VLOOKUP(customer!A540,sales_update!A:N,8,FALSE)</f>
        <v>98</v>
      </c>
      <c r="P539">
        <f>VLOOKUP(customer!A540,sales_update!A:N,9,FALSE)</f>
        <v>2483</v>
      </c>
      <c r="Q539">
        <f>VLOOKUP(customer!A540,sales_update!A:N,10,FALSE)</f>
        <v>1</v>
      </c>
      <c r="R539">
        <f>VLOOKUP(customer!A540,sales_update!A:N,11,FALSE)</f>
        <v>4</v>
      </c>
      <c r="S539">
        <f>VLOOKUP(customer!A540,sales_update!A:N,12,FALSE)</f>
        <v>4</v>
      </c>
      <c r="T539">
        <f>VLOOKUP(customer!A540,sales_update!A:N,13,FALSE)</f>
        <v>7</v>
      </c>
      <c r="U539">
        <f>VLOOKUP(customer!A540,sales_update!A:N,14,FALSE)</f>
        <v>2</v>
      </c>
      <c r="V539">
        <f>VLOOKUP(customer!A540,Marketing!A:I,2,FALSE)</f>
        <v>0</v>
      </c>
      <c r="W539">
        <f>VLOOKUP(customer!A540,Marketing!A:I,3,FALSE)</f>
        <v>0</v>
      </c>
      <c r="X539">
        <f>VLOOKUP(customer!A540,Marketing!A:I,4,FALSE)</f>
        <v>0</v>
      </c>
      <c r="Y539">
        <f>VLOOKUP(customer!A540,Marketing!A:I,5,FALSE)</f>
        <v>0</v>
      </c>
      <c r="Z539">
        <f>VLOOKUP(customer!A540,Marketing!A:I,6,FALSE)</f>
        <v>0</v>
      </c>
      <c r="AA539">
        <f>VLOOKUP(customer!A540,Marketing!A:I,7,FALSE)</f>
        <v>0</v>
      </c>
      <c r="AB539">
        <f>VLOOKUP(customer!A540,Marketing!A:I,8,FALSE)</f>
        <v>0</v>
      </c>
      <c r="AC539" s="1">
        <f>VLOOKUP(customer!A540,Marketing!A:I,9,FALSE)</f>
        <v>44164</v>
      </c>
    </row>
    <row r="540" spans="1:29" x14ac:dyDescent="0.3">
      <c r="A540">
        <v>2431</v>
      </c>
      <c r="B540">
        <v>168695</v>
      </c>
      <c r="C540">
        <v>0</v>
      </c>
      <c r="D540">
        <v>0</v>
      </c>
      <c r="E540">
        <v>51</v>
      </c>
      <c r="F540" t="str">
        <f>IF(customer!G541=1, "Married", IF(customer!H541=1, "Single", IF(customer!F541=1, "Divorced", IF(customer!I541=1, "Together", IF(customer!J541=1, "Widowed", "Unknown")))))</f>
        <v>Together</v>
      </c>
      <c r="G540" t="str">
        <f>IF(customer!K541=1,"Basic",IF(customer!L541=1,"Graduate",IF(customer!M541=1,"Master",IF(customer!N541=1,"PhD","Unknown"))))</f>
        <v>Graduate</v>
      </c>
      <c r="H540" t="s">
        <v>18</v>
      </c>
      <c r="I540">
        <f>VLOOKUP(customer!A541,sales_update!A:N,2,FALSE)</f>
        <v>3</v>
      </c>
      <c r="J540">
        <f xml:space="preserve"> VLOOKUP(customer!A541,sales_update!A:N,3,FALSE)</f>
        <v>1125</v>
      </c>
      <c r="K540">
        <f>VLOOKUP(customer!A541,sales_update!A:N,4,FALSE)</f>
        <v>199</v>
      </c>
      <c r="L540">
        <f>VLOOKUP(customer!A541,sales_update!A:N,5,FALSE)</f>
        <v>874</v>
      </c>
      <c r="M540">
        <f>VLOOKUP(customer!A541,sales_update!A:N,6,FALSE)</f>
        <v>260</v>
      </c>
      <c r="N540">
        <f>VLOOKUP(customer!A541,sales_update!A:N,7,FALSE)</f>
        <v>123</v>
      </c>
      <c r="O540">
        <f>VLOOKUP(customer!A541,sales_update!A:N,8,FALSE)</f>
        <v>98</v>
      </c>
      <c r="P540">
        <f>VLOOKUP(customer!A541,sales_update!A:N,9,FALSE)</f>
        <v>2483</v>
      </c>
      <c r="Q540">
        <f>VLOOKUP(customer!A541,sales_update!A:N,10,FALSE)</f>
        <v>1</v>
      </c>
      <c r="R540">
        <f>VLOOKUP(customer!A541,sales_update!A:N,11,FALSE)</f>
        <v>4</v>
      </c>
      <c r="S540">
        <f>VLOOKUP(customer!A541,sales_update!A:N,12,FALSE)</f>
        <v>4</v>
      </c>
      <c r="T540">
        <f>VLOOKUP(customer!A541,sales_update!A:N,13,FALSE)</f>
        <v>7</v>
      </c>
      <c r="U540">
        <f>VLOOKUP(customer!A541,sales_update!A:N,14,FALSE)</f>
        <v>2</v>
      </c>
      <c r="V540">
        <f>VLOOKUP(customer!A541,Marketing!A:I,2,FALSE)</f>
        <v>0</v>
      </c>
      <c r="W540">
        <f>VLOOKUP(customer!A541,Marketing!A:I,3,FALSE)</f>
        <v>0</v>
      </c>
      <c r="X540">
        <f>VLOOKUP(customer!A541,Marketing!A:I,4,FALSE)</f>
        <v>0</v>
      </c>
      <c r="Y540">
        <f>VLOOKUP(customer!A541,Marketing!A:I,5,FALSE)</f>
        <v>0</v>
      </c>
      <c r="Z540">
        <f>VLOOKUP(customer!A541,Marketing!A:I,6,FALSE)</f>
        <v>0</v>
      </c>
      <c r="AA540">
        <f>VLOOKUP(customer!A541,Marketing!A:I,7,FALSE)</f>
        <v>0</v>
      </c>
      <c r="AB540">
        <f>VLOOKUP(customer!A541,Marketing!A:I,8,FALSE)</f>
        <v>0</v>
      </c>
      <c r="AC540" s="1">
        <f>VLOOKUP(customer!A541,Marketing!A:I,9,FALSE)</f>
        <v>44164</v>
      </c>
    </row>
    <row r="541" spans="1:29" x14ac:dyDescent="0.3">
      <c r="A541">
        <v>1379</v>
      </c>
      <c r="B541">
        <v>168682</v>
      </c>
      <c r="C541">
        <v>0</v>
      </c>
      <c r="D541">
        <v>0</v>
      </c>
      <c r="E541">
        <v>29</v>
      </c>
      <c r="F541" t="str">
        <f>IF(customer!G542=1, "Married", IF(customer!H542=1, "Single", IF(customer!F542=1, "Divorced", IF(customer!I542=1, "Together", IF(customer!J542=1, "Widowed", "Unknown")))))</f>
        <v>Together</v>
      </c>
      <c r="G541" t="str">
        <f>IF(customer!K542=1,"Basic",IF(customer!L542=1,"Graduate",IF(customer!M542=1,"Master",IF(customer!N542=1,"PhD","Unknown"))))</f>
        <v>PhD</v>
      </c>
      <c r="H541" t="s">
        <v>15</v>
      </c>
      <c r="I541">
        <f>VLOOKUP(customer!A542,sales_update!A:N,2,FALSE)</f>
        <v>56</v>
      </c>
      <c r="J541">
        <f xml:space="preserve"> VLOOKUP(customer!A542,sales_update!A:N,3,FALSE)</f>
        <v>2257</v>
      </c>
      <c r="K541">
        <f>VLOOKUP(customer!A542,sales_update!A:N,4,FALSE)</f>
        <v>0</v>
      </c>
      <c r="L541">
        <f>VLOOKUP(customer!A542,sales_update!A:N,5,FALSE)</f>
        <v>1240</v>
      </c>
      <c r="M541">
        <f>VLOOKUP(customer!A542,sales_update!A:N,6,FALSE)</f>
        <v>243</v>
      </c>
      <c r="N541">
        <f>VLOOKUP(customer!A542,sales_update!A:N,7,FALSE)</f>
        <v>74</v>
      </c>
      <c r="O541">
        <f>VLOOKUP(customer!A542,sales_update!A:N,8,FALSE)</f>
        <v>111</v>
      </c>
      <c r="P541">
        <f>VLOOKUP(customer!A542,sales_update!A:N,9,FALSE)</f>
        <v>3704</v>
      </c>
      <c r="Q541">
        <f>VLOOKUP(customer!A542,sales_update!A:N,10,FALSE)</f>
        <v>1</v>
      </c>
      <c r="R541">
        <f>VLOOKUP(customer!A542,sales_update!A:N,11,FALSE)</f>
        <v>4</v>
      </c>
      <c r="S541">
        <f>VLOOKUP(customer!A542,sales_update!A:N,12,FALSE)</f>
        <v>9</v>
      </c>
      <c r="T541">
        <f>VLOOKUP(customer!A542,sales_update!A:N,13,FALSE)</f>
        <v>10</v>
      </c>
      <c r="U541">
        <f>VLOOKUP(customer!A542,sales_update!A:N,14,FALSE)</f>
        <v>2</v>
      </c>
      <c r="V541">
        <f>VLOOKUP(customer!A542,Marketing!A:I,2,FALSE)</f>
        <v>0</v>
      </c>
      <c r="W541">
        <f>VLOOKUP(customer!A542,Marketing!A:I,3,FALSE)</f>
        <v>0</v>
      </c>
      <c r="X541">
        <f>VLOOKUP(customer!A542,Marketing!A:I,4,FALSE)</f>
        <v>0</v>
      </c>
      <c r="Y541">
        <f>VLOOKUP(customer!A542,Marketing!A:I,5,FALSE)</f>
        <v>0</v>
      </c>
      <c r="Z541">
        <f>VLOOKUP(customer!A542,Marketing!A:I,6,FALSE)</f>
        <v>0</v>
      </c>
      <c r="AA541">
        <f>VLOOKUP(customer!A542,Marketing!A:I,7,FALSE)</f>
        <v>0</v>
      </c>
      <c r="AB541">
        <f>VLOOKUP(customer!A542,Marketing!A:I,8,FALSE)</f>
        <v>0</v>
      </c>
      <c r="AC541" s="1">
        <f>VLOOKUP(customer!A542,Marketing!A:I,9,FALSE)</f>
        <v>43902</v>
      </c>
    </row>
    <row r="542" spans="1:29" x14ac:dyDescent="0.3">
      <c r="A542">
        <v>2199</v>
      </c>
      <c r="B542">
        <v>168682</v>
      </c>
      <c r="C542">
        <v>0</v>
      </c>
      <c r="D542">
        <v>0</v>
      </c>
      <c r="E542">
        <v>29</v>
      </c>
      <c r="F542" t="str">
        <f>IF(customer!G543=1, "Married", IF(customer!H543=1, "Single", IF(customer!F543=1, "Divorced", IF(customer!I543=1, "Together", IF(customer!J543=1, "Widowed", "Unknown")))))</f>
        <v>Together</v>
      </c>
      <c r="G542" t="str">
        <f>IF(customer!K543=1,"Basic",IF(customer!L543=1,"Graduate",IF(customer!M543=1,"Master",IF(customer!N543=1,"PhD","Unknown"))))</f>
        <v>PhD</v>
      </c>
      <c r="H542" t="s">
        <v>16</v>
      </c>
      <c r="I542">
        <f>VLOOKUP(customer!A543,sales_update!A:N,2,FALSE)</f>
        <v>56</v>
      </c>
      <c r="J542">
        <f xml:space="preserve"> VLOOKUP(customer!A543,sales_update!A:N,3,FALSE)</f>
        <v>2257</v>
      </c>
      <c r="K542">
        <f>VLOOKUP(customer!A543,sales_update!A:N,4,FALSE)</f>
        <v>0</v>
      </c>
      <c r="L542">
        <f>VLOOKUP(customer!A543,sales_update!A:N,5,FALSE)</f>
        <v>1240</v>
      </c>
      <c r="M542">
        <f>VLOOKUP(customer!A543,sales_update!A:N,6,FALSE)</f>
        <v>243</v>
      </c>
      <c r="N542">
        <f>VLOOKUP(customer!A543,sales_update!A:N,7,FALSE)</f>
        <v>74</v>
      </c>
      <c r="O542">
        <f>VLOOKUP(customer!A543,sales_update!A:N,8,FALSE)</f>
        <v>111</v>
      </c>
      <c r="P542">
        <f>VLOOKUP(customer!A543,sales_update!A:N,9,FALSE)</f>
        <v>3704</v>
      </c>
      <c r="Q542">
        <f>VLOOKUP(customer!A543,sales_update!A:N,10,FALSE)</f>
        <v>1</v>
      </c>
      <c r="R542">
        <f>VLOOKUP(customer!A543,sales_update!A:N,11,FALSE)</f>
        <v>4</v>
      </c>
      <c r="S542">
        <f>VLOOKUP(customer!A543,sales_update!A:N,12,FALSE)</f>
        <v>9</v>
      </c>
      <c r="T542">
        <f>VLOOKUP(customer!A543,sales_update!A:N,13,FALSE)</f>
        <v>10</v>
      </c>
      <c r="U542">
        <f>VLOOKUP(customer!A543,sales_update!A:N,14,FALSE)</f>
        <v>2</v>
      </c>
      <c r="V542">
        <f>VLOOKUP(customer!A543,Marketing!A:I,2,FALSE)</f>
        <v>0</v>
      </c>
      <c r="W542">
        <f>VLOOKUP(customer!A543,Marketing!A:I,3,FALSE)</f>
        <v>0</v>
      </c>
      <c r="X542">
        <f>VLOOKUP(customer!A543,Marketing!A:I,4,FALSE)</f>
        <v>0</v>
      </c>
      <c r="Y542">
        <f>VLOOKUP(customer!A543,Marketing!A:I,5,FALSE)</f>
        <v>0</v>
      </c>
      <c r="Z542">
        <f>VLOOKUP(customer!A543,Marketing!A:I,6,FALSE)</f>
        <v>0</v>
      </c>
      <c r="AA542">
        <f>VLOOKUP(customer!A543,Marketing!A:I,7,FALSE)</f>
        <v>0</v>
      </c>
      <c r="AB542">
        <f>VLOOKUP(customer!A543,Marketing!A:I,8,FALSE)</f>
        <v>0</v>
      </c>
      <c r="AC542" s="1">
        <f>VLOOKUP(customer!A543,Marketing!A:I,9,FALSE)</f>
        <v>43902</v>
      </c>
    </row>
    <row r="543" spans="1:29" x14ac:dyDescent="0.3">
      <c r="A543">
        <v>1033</v>
      </c>
      <c r="B543">
        <v>168657</v>
      </c>
      <c r="C543">
        <v>0</v>
      </c>
      <c r="D543">
        <v>0</v>
      </c>
      <c r="E543">
        <v>74</v>
      </c>
      <c r="F543" t="str">
        <f>IF(customer!G544=1, "Married", IF(customer!H544=1, "Single", IF(customer!F544=1, "Divorced", IF(customer!I544=1, "Together", IF(customer!J544=1, "Widowed", "Unknown")))))</f>
        <v>Married</v>
      </c>
      <c r="G543" t="str">
        <f>IF(customer!K544=1,"Basic",IF(customer!L544=1,"Graduate",IF(customer!M544=1,"Master",IF(customer!N544=1,"PhD","Unknown"))))</f>
        <v>Master</v>
      </c>
      <c r="H543" t="s">
        <v>18</v>
      </c>
      <c r="I543">
        <f>VLOOKUP(customer!A544,sales_update!A:N,2,FALSE)</f>
        <v>4</v>
      </c>
      <c r="J543">
        <f xml:space="preserve"> VLOOKUP(customer!A544,sales_update!A:N,3,FALSE)</f>
        <v>1184</v>
      </c>
      <c r="K543">
        <f>VLOOKUP(customer!A544,sales_update!A:N,4,FALSE)</f>
        <v>84</v>
      </c>
      <c r="L543">
        <f>VLOOKUP(customer!A544,sales_update!A:N,5,FALSE)</f>
        <v>1157</v>
      </c>
      <c r="M543">
        <f>VLOOKUP(customer!A544,sales_update!A:N,6,FALSE)</f>
        <v>292</v>
      </c>
      <c r="N543">
        <f>VLOOKUP(customer!A544,sales_update!A:N,7,FALSE)</f>
        <v>167</v>
      </c>
      <c r="O543">
        <f>VLOOKUP(customer!A544,sales_update!A:N,8,FALSE)</f>
        <v>54</v>
      </c>
      <c r="P543">
        <f>VLOOKUP(customer!A544,sales_update!A:N,9,FALSE)</f>
        <v>2830</v>
      </c>
      <c r="Q543">
        <f>VLOOKUP(customer!A544,sales_update!A:N,10,FALSE)</f>
        <v>1</v>
      </c>
      <c r="R543">
        <f>VLOOKUP(customer!A544,sales_update!A:N,11,FALSE)</f>
        <v>3</v>
      </c>
      <c r="S543">
        <f>VLOOKUP(customer!A544,sales_update!A:N,12,FALSE)</f>
        <v>5</v>
      </c>
      <c r="T543">
        <f>VLOOKUP(customer!A544,sales_update!A:N,13,FALSE)</f>
        <v>9</v>
      </c>
      <c r="U543">
        <f>VLOOKUP(customer!A544,sales_update!A:N,14,FALSE)</f>
        <v>7</v>
      </c>
      <c r="V543">
        <f>VLOOKUP(customer!A544,Marketing!A:I,2,FALSE)</f>
        <v>0</v>
      </c>
      <c r="W543">
        <f>VLOOKUP(customer!A544,Marketing!A:I,3,FALSE)</f>
        <v>0</v>
      </c>
      <c r="X543">
        <f>VLOOKUP(customer!A544,Marketing!A:I,4,FALSE)</f>
        <v>0</v>
      </c>
      <c r="Y543">
        <f>VLOOKUP(customer!A544,Marketing!A:I,5,FALSE)</f>
        <v>0</v>
      </c>
      <c r="Z543">
        <f>VLOOKUP(customer!A544,Marketing!A:I,6,FALSE)</f>
        <v>0</v>
      </c>
      <c r="AA543">
        <f>VLOOKUP(customer!A544,Marketing!A:I,7,FALSE)</f>
        <v>0</v>
      </c>
      <c r="AB543">
        <f>VLOOKUP(customer!A544,Marketing!A:I,8,FALSE)</f>
        <v>0</v>
      </c>
      <c r="AC543" s="1">
        <f>VLOOKUP(customer!A544,Marketing!A:I,9,FALSE)</f>
        <v>43674</v>
      </c>
    </row>
    <row r="544" spans="1:29" x14ac:dyDescent="0.3">
      <c r="A544">
        <v>1324</v>
      </c>
      <c r="B544">
        <v>168655</v>
      </c>
      <c r="C544">
        <v>0</v>
      </c>
      <c r="D544">
        <v>0</v>
      </c>
      <c r="E544">
        <v>32</v>
      </c>
      <c r="F544" t="str">
        <f>IF(customer!G545=1, "Married", IF(customer!H545=1, "Single", IF(customer!F545=1, "Divorced", IF(customer!I545=1, "Together", IF(customer!J545=1, "Widowed", "Unknown")))))</f>
        <v>Single</v>
      </c>
      <c r="G544" t="str">
        <f>IF(customer!K545=1,"Basic",IF(customer!L545=1,"Graduate",IF(customer!M545=1,"Master",IF(customer!N545=1,"PhD","Unknown"))))</f>
        <v>Graduate</v>
      </c>
      <c r="H544" t="s">
        <v>20</v>
      </c>
      <c r="I544">
        <f>VLOOKUP(customer!A545,sales_update!A:N,2,FALSE)</f>
        <v>95</v>
      </c>
      <c r="J544">
        <f xml:space="preserve"> VLOOKUP(customer!A545,sales_update!A:N,3,FALSE)</f>
        <v>1120</v>
      </c>
      <c r="K544">
        <f>VLOOKUP(customer!A545,sales_update!A:N,4,FALSE)</f>
        <v>47</v>
      </c>
      <c r="L544">
        <f>VLOOKUP(customer!A545,sales_update!A:N,5,FALSE)</f>
        <v>2044</v>
      </c>
      <c r="M544">
        <f>VLOOKUP(customer!A545,sales_update!A:N,6,FALSE)</f>
        <v>184</v>
      </c>
      <c r="N544">
        <f>VLOOKUP(customer!A545,sales_update!A:N,7,FALSE)</f>
        <v>290</v>
      </c>
      <c r="O544">
        <f>VLOOKUP(customer!A545,sales_update!A:N,8,FALSE)</f>
        <v>93</v>
      </c>
      <c r="P544">
        <f>VLOOKUP(customer!A545,sales_update!A:N,9,FALSE)</f>
        <v>3591</v>
      </c>
      <c r="Q544">
        <f>VLOOKUP(customer!A545,sales_update!A:N,10,FALSE)</f>
        <v>1</v>
      </c>
      <c r="R544">
        <f>VLOOKUP(customer!A545,sales_update!A:N,11,FALSE)</f>
        <v>4</v>
      </c>
      <c r="S544">
        <f>VLOOKUP(customer!A545,sales_update!A:N,12,FALSE)</f>
        <v>5</v>
      </c>
      <c r="T544">
        <f>VLOOKUP(customer!A545,sales_update!A:N,13,FALSE)</f>
        <v>11</v>
      </c>
      <c r="U544">
        <f>VLOOKUP(customer!A545,sales_update!A:N,14,FALSE)</f>
        <v>3</v>
      </c>
      <c r="V544">
        <f>VLOOKUP(customer!A545,Marketing!A:I,2,FALSE)</f>
        <v>0</v>
      </c>
      <c r="W544">
        <f>VLOOKUP(customer!A545,Marketing!A:I,3,FALSE)</f>
        <v>0</v>
      </c>
      <c r="X544">
        <f>VLOOKUP(customer!A545,Marketing!A:I,4,FALSE)</f>
        <v>0</v>
      </c>
      <c r="Y544">
        <f>VLOOKUP(customer!A545,Marketing!A:I,5,FALSE)</f>
        <v>0</v>
      </c>
      <c r="Z544">
        <f>VLOOKUP(customer!A545,Marketing!A:I,6,FALSE)</f>
        <v>0</v>
      </c>
      <c r="AA544">
        <f>VLOOKUP(customer!A545,Marketing!A:I,7,FALSE)</f>
        <v>0</v>
      </c>
      <c r="AB544">
        <f>VLOOKUP(customer!A545,Marketing!A:I,8,FALSE)</f>
        <v>0</v>
      </c>
      <c r="AC544" s="1">
        <f>VLOOKUP(customer!A545,Marketing!A:I,9,FALSE)</f>
        <v>43480</v>
      </c>
    </row>
    <row r="545" spans="1:29" x14ac:dyDescent="0.3">
      <c r="A545">
        <v>2586</v>
      </c>
      <c r="B545">
        <v>168655</v>
      </c>
      <c r="C545">
        <v>0</v>
      </c>
      <c r="D545">
        <v>0</v>
      </c>
      <c r="E545">
        <v>32</v>
      </c>
      <c r="F545" t="str">
        <f>IF(customer!G546=1, "Married", IF(customer!H546=1, "Single", IF(customer!F546=1, "Divorced", IF(customer!I546=1, "Together", IF(customer!J546=1, "Widowed", "Unknown")))))</f>
        <v>Single</v>
      </c>
      <c r="G545" t="str">
        <f>IF(customer!K546=1,"Basic",IF(customer!L546=1,"Graduate",IF(customer!M546=1,"Master",IF(customer!N546=1,"PhD","Unknown"))))</f>
        <v>Graduate</v>
      </c>
      <c r="H545" t="s">
        <v>17</v>
      </c>
      <c r="I545">
        <f>VLOOKUP(customer!A546,sales_update!A:N,2,FALSE)</f>
        <v>95</v>
      </c>
      <c r="J545">
        <f xml:space="preserve"> VLOOKUP(customer!A546,sales_update!A:N,3,FALSE)</f>
        <v>1120</v>
      </c>
      <c r="K545">
        <f>VLOOKUP(customer!A546,sales_update!A:N,4,FALSE)</f>
        <v>47</v>
      </c>
      <c r="L545">
        <f>VLOOKUP(customer!A546,sales_update!A:N,5,FALSE)</f>
        <v>2044</v>
      </c>
      <c r="M545">
        <f>VLOOKUP(customer!A546,sales_update!A:N,6,FALSE)</f>
        <v>184</v>
      </c>
      <c r="N545">
        <f>VLOOKUP(customer!A546,sales_update!A:N,7,FALSE)</f>
        <v>290</v>
      </c>
      <c r="O545">
        <f>VLOOKUP(customer!A546,sales_update!A:N,8,FALSE)</f>
        <v>93</v>
      </c>
      <c r="P545">
        <f>VLOOKUP(customer!A546,sales_update!A:N,9,FALSE)</f>
        <v>3591</v>
      </c>
      <c r="Q545">
        <f>VLOOKUP(customer!A546,sales_update!A:N,10,FALSE)</f>
        <v>1</v>
      </c>
      <c r="R545">
        <f>VLOOKUP(customer!A546,sales_update!A:N,11,FALSE)</f>
        <v>4</v>
      </c>
      <c r="S545">
        <f>VLOOKUP(customer!A546,sales_update!A:N,12,FALSE)</f>
        <v>5</v>
      </c>
      <c r="T545">
        <f>VLOOKUP(customer!A546,sales_update!A:N,13,FALSE)</f>
        <v>11</v>
      </c>
      <c r="U545">
        <f>VLOOKUP(customer!A546,sales_update!A:N,14,FALSE)</f>
        <v>3</v>
      </c>
      <c r="V545">
        <f>VLOOKUP(customer!A546,Marketing!A:I,2,FALSE)</f>
        <v>0</v>
      </c>
      <c r="W545">
        <f>VLOOKUP(customer!A546,Marketing!A:I,3,FALSE)</f>
        <v>0</v>
      </c>
      <c r="X545">
        <f>VLOOKUP(customer!A546,Marketing!A:I,4,FALSE)</f>
        <v>0</v>
      </c>
      <c r="Y545">
        <f>VLOOKUP(customer!A546,Marketing!A:I,5,FALSE)</f>
        <v>0</v>
      </c>
      <c r="Z545">
        <f>VLOOKUP(customer!A546,Marketing!A:I,6,FALSE)</f>
        <v>0</v>
      </c>
      <c r="AA545">
        <f>VLOOKUP(customer!A546,Marketing!A:I,7,FALSE)</f>
        <v>0</v>
      </c>
      <c r="AB545">
        <f>VLOOKUP(customer!A546,Marketing!A:I,8,FALSE)</f>
        <v>0</v>
      </c>
      <c r="AC545" s="1">
        <f>VLOOKUP(customer!A546,Marketing!A:I,9,FALSE)</f>
        <v>43480</v>
      </c>
    </row>
    <row r="546" spans="1:29" x14ac:dyDescent="0.3">
      <c r="A546">
        <v>1285</v>
      </c>
      <c r="B546">
        <v>168627</v>
      </c>
      <c r="C546">
        <v>0</v>
      </c>
      <c r="D546">
        <v>0</v>
      </c>
      <c r="E546">
        <v>38</v>
      </c>
      <c r="F546" t="str">
        <f>IF(customer!G547=1, "Married", IF(customer!H547=1, "Single", IF(customer!F547=1, "Divorced", IF(customer!I547=1, "Together", IF(customer!J547=1, "Widowed", "Unknown")))))</f>
        <v>Single</v>
      </c>
      <c r="G546" t="str">
        <f>IF(customer!K547=1,"Basic",IF(customer!L547=1,"Graduate",IF(customer!M547=1,"Master",IF(customer!N547=1,"PhD","Unknown"))))</f>
        <v>Graduate</v>
      </c>
      <c r="H546" t="s">
        <v>18</v>
      </c>
      <c r="I546">
        <f>VLOOKUP(customer!A547,sales_update!A:N,2,FALSE)</f>
        <v>45</v>
      </c>
      <c r="J546">
        <f xml:space="preserve"> VLOOKUP(customer!A547,sales_update!A:N,3,FALSE)</f>
        <v>971</v>
      </c>
      <c r="K546">
        <f>VLOOKUP(customer!A547,sales_update!A:N,4,FALSE)</f>
        <v>37</v>
      </c>
      <c r="L546">
        <f>VLOOKUP(customer!A547,sales_update!A:N,5,FALSE)</f>
        <v>646</v>
      </c>
      <c r="M546">
        <f>VLOOKUP(customer!A547,sales_update!A:N,6,FALSE)</f>
        <v>147</v>
      </c>
      <c r="N546">
        <f>VLOOKUP(customer!A547,sales_update!A:N,7,FALSE)</f>
        <v>133</v>
      </c>
      <c r="O546">
        <f>VLOOKUP(customer!A547,sales_update!A:N,8,FALSE)</f>
        <v>93</v>
      </c>
      <c r="P546">
        <f>VLOOKUP(customer!A547,sales_update!A:N,9,FALSE)</f>
        <v>1840</v>
      </c>
      <c r="Q546">
        <f>VLOOKUP(customer!A547,sales_update!A:N,10,FALSE)</f>
        <v>1</v>
      </c>
      <c r="R546">
        <f>VLOOKUP(customer!A547,sales_update!A:N,11,FALSE)</f>
        <v>2</v>
      </c>
      <c r="S546">
        <f>VLOOKUP(customer!A547,sales_update!A:N,12,FALSE)</f>
        <v>3</v>
      </c>
      <c r="T546">
        <f>VLOOKUP(customer!A547,sales_update!A:N,13,FALSE)</f>
        <v>6</v>
      </c>
      <c r="U546">
        <f>VLOOKUP(customer!A547,sales_update!A:N,14,FALSE)</f>
        <v>1</v>
      </c>
      <c r="V546">
        <f>VLOOKUP(customer!A547,Marketing!A:I,2,FALSE)</f>
        <v>0</v>
      </c>
      <c r="W546">
        <f>VLOOKUP(customer!A547,Marketing!A:I,3,FALSE)</f>
        <v>0</v>
      </c>
      <c r="X546">
        <f>VLOOKUP(customer!A547,Marketing!A:I,4,FALSE)</f>
        <v>0</v>
      </c>
      <c r="Y546">
        <f>VLOOKUP(customer!A547,Marketing!A:I,5,FALSE)</f>
        <v>0</v>
      </c>
      <c r="Z546">
        <f>VLOOKUP(customer!A547,Marketing!A:I,6,FALSE)</f>
        <v>0</v>
      </c>
      <c r="AA546">
        <f>VLOOKUP(customer!A547,Marketing!A:I,7,FALSE)</f>
        <v>0</v>
      </c>
      <c r="AB546">
        <f>VLOOKUP(customer!A547,Marketing!A:I,8,FALSE)</f>
        <v>0</v>
      </c>
      <c r="AC546" s="1">
        <f>VLOOKUP(customer!A547,Marketing!A:I,9,FALSE)</f>
        <v>43635</v>
      </c>
    </row>
    <row r="547" spans="1:29" x14ac:dyDescent="0.3">
      <c r="A547">
        <v>2475</v>
      </c>
      <c r="B547">
        <v>168487</v>
      </c>
      <c r="C547">
        <v>0</v>
      </c>
      <c r="D547">
        <v>0</v>
      </c>
      <c r="E547">
        <v>32</v>
      </c>
      <c r="F547" t="str">
        <f>IF(customer!G548=1, "Married", IF(customer!H548=1, "Single", IF(customer!F548=1, "Divorced", IF(customer!I548=1, "Together", IF(customer!J548=1, "Widowed", "Unknown")))))</f>
        <v>Married</v>
      </c>
      <c r="G547" t="str">
        <f>IF(customer!K548=1,"Basic",IF(customer!L548=1,"Graduate",IF(customer!M548=1,"Master",IF(customer!N548=1,"PhD","Unknown"))))</f>
        <v>Graduate</v>
      </c>
      <c r="H547" t="s">
        <v>16</v>
      </c>
      <c r="I547">
        <f>VLOOKUP(customer!A548,sales_update!A:N,2,FALSE)</f>
        <v>48</v>
      </c>
      <c r="J547">
        <f xml:space="preserve"> VLOOKUP(customer!A548,sales_update!A:N,3,FALSE)</f>
        <v>1865</v>
      </c>
      <c r="K547">
        <f>VLOOKUP(customer!A548,sales_update!A:N,4,FALSE)</f>
        <v>30</v>
      </c>
      <c r="L547">
        <f>VLOOKUP(customer!A548,sales_update!A:N,5,FALSE)</f>
        <v>947</v>
      </c>
      <c r="M547">
        <f>VLOOKUP(customer!A548,sales_update!A:N,6,FALSE)</f>
        <v>81</v>
      </c>
      <c r="N547">
        <f>VLOOKUP(customer!A548,sales_update!A:N,7,FALSE)</f>
        <v>219</v>
      </c>
      <c r="O547">
        <f>VLOOKUP(customer!A548,sales_update!A:N,8,FALSE)</f>
        <v>219</v>
      </c>
      <c r="P547">
        <f>VLOOKUP(customer!A548,sales_update!A:N,9,FALSE)</f>
        <v>2923</v>
      </c>
      <c r="Q547">
        <f>VLOOKUP(customer!A548,sales_update!A:N,10,FALSE)</f>
        <v>1</v>
      </c>
      <c r="R547">
        <f>VLOOKUP(customer!A548,sales_update!A:N,11,FALSE)</f>
        <v>9</v>
      </c>
      <c r="S547">
        <f>VLOOKUP(customer!A548,sales_update!A:N,12,FALSE)</f>
        <v>7</v>
      </c>
      <c r="T547">
        <f>VLOOKUP(customer!A548,sales_update!A:N,13,FALSE)</f>
        <v>13</v>
      </c>
      <c r="U547">
        <f>VLOOKUP(customer!A548,sales_update!A:N,14,FALSE)</f>
        <v>4</v>
      </c>
      <c r="V547">
        <f>VLOOKUP(customer!A548,Marketing!A:I,2,FALSE)</f>
        <v>0</v>
      </c>
      <c r="W547">
        <f>VLOOKUP(customer!A548,Marketing!A:I,3,FALSE)</f>
        <v>0</v>
      </c>
      <c r="X547">
        <f>VLOOKUP(customer!A548,Marketing!A:I,4,FALSE)</f>
        <v>0</v>
      </c>
      <c r="Y547">
        <f>VLOOKUP(customer!A548,Marketing!A:I,5,FALSE)</f>
        <v>0</v>
      </c>
      <c r="Z547">
        <f>VLOOKUP(customer!A548,Marketing!A:I,6,FALSE)</f>
        <v>0</v>
      </c>
      <c r="AA547">
        <f>VLOOKUP(customer!A548,Marketing!A:I,7,FALSE)</f>
        <v>0</v>
      </c>
      <c r="AB547">
        <f>VLOOKUP(customer!A548,Marketing!A:I,8,FALSE)</f>
        <v>0</v>
      </c>
      <c r="AC547" s="1">
        <f>VLOOKUP(customer!A548,Marketing!A:I,9,FALSE)</f>
        <v>43636</v>
      </c>
    </row>
    <row r="548" spans="1:29" x14ac:dyDescent="0.3">
      <c r="A548">
        <v>3053</v>
      </c>
      <c r="B548">
        <v>168487</v>
      </c>
      <c r="C548">
        <v>0</v>
      </c>
      <c r="D548">
        <v>0</v>
      </c>
      <c r="E548">
        <v>32</v>
      </c>
      <c r="F548" t="str">
        <f>IF(customer!G549=1, "Married", IF(customer!H549=1, "Single", IF(customer!F549=1, "Divorced", IF(customer!I549=1, "Together", IF(customer!J549=1, "Widowed", "Unknown")))))</f>
        <v>Married</v>
      </c>
      <c r="G548" t="str">
        <f>IF(customer!K549=1,"Basic",IF(customer!L549=1,"Graduate",IF(customer!M549=1,"Master",IF(customer!N549=1,"PhD","Unknown"))))</f>
        <v>Graduate</v>
      </c>
      <c r="H548" t="s">
        <v>15</v>
      </c>
      <c r="I548">
        <f>VLOOKUP(customer!A549,sales_update!A:N,2,FALSE)</f>
        <v>48</v>
      </c>
      <c r="J548">
        <f xml:space="preserve"> VLOOKUP(customer!A549,sales_update!A:N,3,FALSE)</f>
        <v>1865</v>
      </c>
      <c r="K548">
        <f>VLOOKUP(customer!A549,sales_update!A:N,4,FALSE)</f>
        <v>30</v>
      </c>
      <c r="L548">
        <f>VLOOKUP(customer!A549,sales_update!A:N,5,FALSE)</f>
        <v>947</v>
      </c>
      <c r="M548">
        <f>VLOOKUP(customer!A549,sales_update!A:N,6,FALSE)</f>
        <v>81</v>
      </c>
      <c r="N548">
        <f>VLOOKUP(customer!A549,sales_update!A:N,7,FALSE)</f>
        <v>219</v>
      </c>
      <c r="O548">
        <f>VLOOKUP(customer!A549,sales_update!A:N,8,FALSE)</f>
        <v>219</v>
      </c>
      <c r="P548">
        <f>VLOOKUP(customer!A549,sales_update!A:N,9,FALSE)</f>
        <v>2923</v>
      </c>
      <c r="Q548">
        <f>VLOOKUP(customer!A549,sales_update!A:N,10,FALSE)</f>
        <v>1</v>
      </c>
      <c r="R548">
        <f>VLOOKUP(customer!A549,sales_update!A:N,11,FALSE)</f>
        <v>9</v>
      </c>
      <c r="S548">
        <f>VLOOKUP(customer!A549,sales_update!A:N,12,FALSE)</f>
        <v>7</v>
      </c>
      <c r="T548">
        <f>VLOOKUP(customer!A549,sales_update!A:N,13,FALSE)</f>
        <v>13</v>
      </c>
      <c r="U548">
        <f>VLOOKUP(customer!A549,sales_update!A:N,14,FALSE)</f>
        <v>4</v>
      </c>
      <c r="V548">
        <f>VLOOKUP(customer!A549,Marketing!A:I,2,FALSE)</f>
        <v>0</v>
      </c>
      <c r="W548">
        <f>VLOOKUP(customer!A549,Marketing!A:I,3,FALSE)</f>
        <v>0</v>
      </c>
      <c r="X548">
        <f>VLOOKUP(customer!A549,Marketing!A:I,4,FALSE)</f>
        <v>0</v>
      </c>
      <c r="Y548">
        <f>VLOOKUP(customer!A549,Marketing!A:I,5,FALSE)</f>
        <v>0</v>
      </c>
      <c r="Z548">
        <f>VLOOKUP(customer!A549,Marketing!A:I,6,FALSE)</f>
        <v>0</v>
      </c>
      <c r="AA548">
        <f>VLOOKUP(customer!A549,Marketing!A:I,7,FALSE)</f>
        <v>0</v>
      </c>
      <c r="AB548">
        <f>VLOOKUP(customer!A549,Marketing!A:I,8,FALSE)</f>
        <v>0</v>
      </c>
      <c r="AC548" s="1">
        <f>VLOOKUP(customer!A549,Marketing!A:I,9,FALSE)</f>
        <v>43636</v>
      </c>
    </row>
    <row r="549" spans="1:29" x14ac:dyDescent="0.3">
      <c r="A549">
        <v>1341</v>
      </c>
      <c r="B549">
        <v>168462</v>
      </c>
      <c r="C549">
        <v>0</v>
      </c>
      <c r="D549">
        <v>0</v>
      </c>
      <c r="E549">
        <v>51</v>
      </c>
      <c r="F549" t="str">
        <f>IF(customer!G550=1, "Married", IF(customer!H550=1, "Single", IF(customer!F550=1, "Divorced", IF(customer!I550=1, "Together", IF(customer!J550=1, "Widowed", "Unknown")))))</f>
        <v>Married</v>
      </c>
      <c r="G549" t="str">
        <f>IF(customer!K550=1,"Basic",IF(customer!L550=1,"Graduate",IF(customer!M550=1,"Master",IF(customer!N550=1,"PhD","Unknown"))))</f>
        <v>PhD</v>
      </c>
      <c r="H549" t="s">
        <v>16</v>
      </c>
      <c r="I549">
        <f>VLOOKUP(customer!A550,sales_update!A:N,2,FALSE)</f>
        <v>6</v>
      </c>
      <c r="J549">
        <f xml:space="preserve"> VLOOKUP(customer!A550,sales_update!A:N,3,FALSE)</f>
        <v>1380</v>
      </c>
      <c r="K549">
        <f>VLOOKUP(customer!A550,sales_update!A:N,4,FALSE)</f>
        <v>157</v>
      </c>
      <c r="L549">
        <f>VLOOKUP(customer!A550,sales_update!A:N,5,FALSE)</f>
        <v>1932</v>
      </c>
      <c r="M549">
        <f>VLOOKUP(customer!A550,sales_update!A:N,6,FALSE)</f>
        <v>207</v>
      </c>
      <c r="N549">
        <f>VLOOKUP(customer!A550,sales_update!A:N,7,FALSE)</f>
        <v>315</v>
      </c>
      <c r="O549">
        <f>VLOOKUP(customer!A550,sales_update!A:N,8,FALSE)</f>
        <v>118</v>
      </c>
      <c r="P549">
        <f>VLOOKUP(customer!A550,sales_update!A:N,9,FALSE)</f>
        <v>3873</v>
      </c>
      <c r="Q549">
        <f>VLOOKUP(customer!A550,sales_update!A:N,10,FALSE)</f>
        <v>1</v>
      </c>
      <c r="R549">
        <f>VLOOKUP(customer!A550,sales_update!A:N,11,FALSE)</f>
        <v>3</v>
      </c>
      <c r="S549">
        <f>VLOOKUP(customer!A550,sales_update!A:N,12,FALSE)</f>
        <v>3</v>
      </c>
      <c r="T549">
        <f>VLOOKUP(customer!A550,sales_update!A:N,13,FALSE)</f>
        <v>8</v>
      </c>
      <c r="U549">
        <f>VLOOKUP(customer!A550,sales_update!A:N,14,FALSE)</f>
        <v>1</v>
      </c>
      <c r="V549">
        <f>VLOOKUP(customer!A550,Marketing!A:I,2,FALSE)</f>
        <v>0</v>
      </c>
      <c r="W549">
        <f>VLOOKUP(customer!A550,Marketing!A:I,3,FALSE)</f>
        <v>0</v>
      </c>
      <c r="X549">
        <f>VLOOKUP(customer!A550,Marketing!A:I,4,FALSE)</f>
        <v>0</v>
      </c>
      <c r="Y549">
        <f>VLOOKUP(customer!A550,Marketing!A:I,5,FALSE)</f>
        <v>0</v>
      </c>
      <c r="Z549">
        <f>VLOOKUP(customer!A550,Marketing!A:I,6,FALSE)</f>
        <v>0</v>
      </c>
      <c r="AA549">
        <f>VLOOKUP(customer!A550,Marketing!A:I,7,FALSE)</f>
        <v>0</v>
      </c>
      <c r="AB549">
        <f>VLOOKUP(customer!A550,Marketing!A:I,8,FALSE)</f>
        <v>0</v>
      </c>
      <c r="AC549" s="1">
        <f>VLOOKUP(customer!A550,Marketing!A:I,9,FALSE)</f>
        <v>43604</v>
      </c>
    </row>
    <row r="550" spans="1:29" x14ac:dyDescent="0.3">
      <c r="A550">
        <v>1910</v>
      </c>
      <c r="B550">
        <v>168397</v>
      </c>
      <c r="C550">
        <v>0</v>
      </c>
      <c r="D550">
        <v>1</v>
      </c>
      <c r="E550">
        <v>44</v>
      </c>
      <c r="F550" t="str">
        <f>IF(customer!G552=1, "Married", IF(customer!H552=1, "Single", IF(customer!F552=1, "Divorced", IF(customer!I552=1, "Together", IF(customer!J552=1, "Widowed", "Unknown")))))</f>
        <v>Married</v>
      </c>
      <c r="G550" t="str">
        <f>IF(customer!K552=1,"Basic",IF(customer!L552=1,"Graduate",IF(customer!M552=1,"Master",IF(customer!N552=1,"PhD","Unknown"))))</f>
        <v>PhD</v>
      </c>
      <c r="H550" t="s">
        <v>19</v>
      </c>
      <c r="I550">
        <f>VLOOKUP(customer!A552,sales_update!A:N,2,FALSE)</f>
        <v>6</v>
      </c>
      <c r="J550">
        <f xml:space="preserve"> VLOOKUP(customer!A552,sales_update!A:N,3,FALSE)</f>
        <v>1871</v>
      </c>
      <c r="K550">
        <f>VLOOKUP(customer!A552,sales_update!A:N,4,FALSE)</f>
        <v>197</v>
      </c>
      <c r="L550">
        <f>VLOOKUP(customer!A552,sales_update!A:N,5,FALSE)</f>
        <v>1147</v>
      </c>
      <c r="M550">
        <f>VLOOKUP(customer!A552,sales_update!A:N,6,FALSE)</f>
        <v>42</v>
      </c>
      <c r="N550">
        <f>VLOOKUP(customer!A552,sales_update!A:N,7,FALSE)</f>
        <v>32</v>
      </c>
      <c r="O550">
        <f>VLOOKUP(customer!A552,sales_update!A:N,8,FALSE)</f>
        <v>197</v>
      </c>
      <c r="P550">
        <f>VLOOKUP(customer!A552,sales_update!A:N,9,FALSE)</f>
        <v>3092</v>
      </c>
      <c r="Q550">
        <f>VLOOKUP(customer!A552,sales_update!A:N,10,FALSE)</f>
        <v>1</v>
      </c>
      <c r="R550">
        <f>VLOOKUP(customer!A552,sales_update!A:N,11,FALSE)</f>
        <v>6</v>
      </c>
      <c r="S550">
        <f>VLOOKUP(customer!A552,sales_update!A:N,12,FALSE)</f>
        <v>9</v>
      </c>
      <c r="T550">
        <f>VLOOKUP(customer!A552,sales_update!A:N,13,FALSE)</f>
        <v>5</v>
      </c>
      <c r="U550">
        <f>VLOOKUP(customer!A552,sales_update!A:N,14,FALSE)</f>
        <v>3</v>
      </c>
      <c r="V550">
        <f>VLOOKUP(customer!A552,Marketing!A:I,2,FALSE)</f>
        <v>0</v>
      </c>
      <c r="W550">
        <f>VLOOKUP(customer!A552,Marketing!A:I,3,FALSE)</f>
        <v>0</v>
      </c>
      <c r="X550">
        <f>VLOOKUP(customer!A552,Marketing!A:I,4,FALSE)</f>
        <v>0</v>
      </c>
      <c r="Y550">
        <f>VLOOKUP(customer!A552,Marketing!A:I,5,FALSE)</f>
        <v>0</v>
      </c>
      <c r="Z550">
        <f>VLOOKUP(customer!A552,Marketing!A:I,6,FALSE)</f>
        <v>0</v>
      </c>
      <c r="AA550">
        <f>VLOOKUP(customer!A552,Marketing!A:I,7,FALSE)</f>
        <v>0</v>
      </c>
      <c r="AB550">
        <f>VLOOKUP(customer!A552,Marketing!A:I,8,FALSE)</f>
        <v>0</v>
      </c>
      <c r="AC550" s="1">
        <f>VLOOKUP(customer!A552,Marketing!A:I,9,FALSE)</f>
        <v>43944</v>
      </c>
    </row>
    <row r="551" spans="1:29" x14ac:dyDescent="0.3">
      <c r="A551">
        <v>1133</v>
      </c>
      <c r="B551">
        <v>168352</v>
      </c>
      <c r="C551">
        <v>0</v>
      </c>
      <c r="D551">
        <v>1</v>
      </c>
      <c r="E551">
        <v>46</v>
      </c>
      <c r="F551" t="str">
        <f>IF(customer!G553=1, "Married", IF(customer!H553=1, "Single", IF(customer!F553=1, "Divorced", IF(customer!I553=1, "Together", IF(customer!J553=1, "Widowed", "Unknown")))))</f>
        <v>Single</v>
      </c>
      <c r="G551" t="str">
        <f>IF(customer!K553=1,"Basic",IF(customer!L553=1,"Graduate",IF(customer!M553=1,"Master",IF(customer!N553=1,"PhD","Unknown"))))</f>
        <v>PhD</v>
      </c>
      <c r="H551" t="s">
        <v>15</v>
      </c>
      <c r="I551">
        <f>VLOOKUP(customer!A553,sales_update!A:N,2,FALSE)</f>
        <v>47</v>
      </c>
      <c r="J551">
        <f xml:space="preserve"> VLOOKUP(customer!A553,sales_update!A:N,3,FALSE)</f>
        <v>1512</v>
      </c>
      <c r="K551">
        <f>VLOOKUP(customer!A553,sales_update!A:N,4,FALSE)</f>
        <v>39</v>
      </c>
      <c r="L551">
        <f>VLOOKUP(customer!A553,sales_update!A:N,5,FALSE)</f>
        <v>325</v>
      </c>
      <c r="M551">
        <f>VLOOKUP(customer!A553,sales_update!A:N,6,FALSE)</f>
        <v>106</v>
      </c>
      <c r="N551">
        <f>VLOOKUP(customer!A553,sales_update!A:N,7,FALSE)</f>
        <v>81</v>
      </c>
      <c r="O551">
        <f>VLOOKUP(customer!A553,sales_update!A:N,8,FALSE)</f>
        <v>81</v>
      </c>
      <c r="P551">
        <f>VLOOKUP(customer!A553,sales_update!A:N,9,FALSE)</f>
        <v>1983</v>
      </c>
      <c r="Q551">
        <f>VLOOKUP(customer!A553,sales_update!A:N,10,FALSE)</f>
        <v>3</v>
      </c>
      <c r="R551">
        <f>VLOOKUP(customer!A553,sales_update!A:N,11,FALSE)</f>
        <v>8</v>
      </c>
      <c r="S551">
        <f>VLOOKUP(customer!A553,sales_update!A:N,12,FALSE)</f>
        <v>5</v>
      </c>
      <c r="T551">
        <f>VLOOKUP(customer!A553,sales_update!A:N,13,FALSE)</f>
        <v>9</v>
      </c>
      <c r="U551">
        <f>VLOOKUP(customer!A553,sales_update!A:N,14,FALSE)</f>
        <v>6</v>
      </c>
      <c r="V551">
        <f>VLOOKUP(customer!A553,Marketing!A:I,2,FALSE)</f>
        <v>0</v>
      </c>
      <c r="W551">
        <f>VLOOKUP(customer!A553,Marketing!A:I,3,FALSE)</f>
        <v>0</v>
      </c>
      <c r="X551">
        <f>VLOOKUP(customer!A553,Marketing!A:I,4,FALSE)</f>
        <v>0</v>
      </c>
      <c r="Y551">
        <f>VLOOKUP(customer!A553,Marketing!A:I,5,FALSE)</f>
        <v>0</v>
      </c>
      <c r="Z551">
        <f>VLOOKUP(customer!A553,Marketing!A:I,6,FALSE)</f>
        <v>0</v>
      </c>
      <c r="AA551">
        <f>VLOOKUP(customer!A553,Marketing!A:I,7,FALSE)</f>
        <v>0</v>
      </c>
      <c r="AB551">
        <f>VLOOKUP(customer!A553,Marketing!A:I,8,FALSE)</f>
        <v>0</v>
      </c>
      <c r="AC551" s="1">
        <f>VLOOKUP(customer!A553,Marketing!A:I,9,FALSE)</f>
        <v>43863</v>
      </c>
    </row>
    <row r="552" spans="1:29" x14ac:dyDescent="0.3">
      <c r="A552">
        <v>2010</v>
      </c>
      <c r="B552">
        <v>168316</v>
      </c>
      <c r="C552">
        <v>0</v>
      </c>
      <c r="D552">
        <v>1</v>
      </c>
      <c r="E552">
        <v>56</v>
      </c>
      <c r="F552" t="str">
        <f>IF(customer!G554=1, "Married", IF(customer!H554=1, "Single", IF(customer!F554=1, "Divorced", IF(customer!I554=1, "Together", IF(customer!J554=1, "Widowed", "Unknown")))))</f>
        <v>Together</v>
      </c>
      <c r="G552" t="str">
        <f>IF(customer!K554=1,"Basic",IF(customer!L554=1,"Graduate",IF(customer!M554=1,"Master",IF(customer!N554=1,"PhD","Unknown"))))</f>
        <v>Unknown</v>
      </c>
      <c r="H552" t="s">
        <v>17</v>
      </c>
      <c r="I552">
        <f>VLOOKUP(customer!A554,sales_update!A:N,2,FALSE)</f>
        <v>54</v>
      </c>
      <c r="J552">
        <f xml:space="preserve"> VLOOKUP(customer!A554,sales_update!A:N,3,FALSE)</f>
        <v>1986</v>
      </c>
      <c r="K552">
        <f>VLOOKUP(customer!A554,sales_update!A:N,4,FALSE)</f>
        <v>197</v>
      </c>
      <c r="L552">
        <f>VLOOKUP(customer!A554,sales_update!A:N,5,FALSE)</f>
        <v>397</v>
      </c>
      <c r="M552">
        <f>VLOOKUP(customer!A554,sales_update!A:N,6,FALSE)</f>
        <v>296</v>
      </c>
      <c r="N552">
        <f>VLOOKUP(customer!A554,sales_update!A:N,7,FALSE)</f>
        <v>27</v>
      </c>
      <c r="O552">
        <f>VLOOKUP(customer!A554,sales_update!A:N,8,FALSE)</f>
        <v>81</v>
      </c>
      <c r="P552">
        <f>VLOOKUP(customer!A554,sales_update!A:N,9,FALSE)</f>
        <v>2821</v>
      </c>
      <c r="Q552">
        <f>VLOOKUP(customer!A554,sales_update!A:N,10,FALSE)</f>
        <v>5</v>
      </c>
      <c r="R552">
        <f>VLOOKUP(customer!A554,sales_update!A:N,11,FALSE)</f>
        <v>10</v>
      </c>
      <c r="S552">
        <f>VLOOKUP(customer!A554,sales_update!A:N,12,FALSE)</f>
        <v>7</v>
      </c>
      <c r="T552">
        <f>VLOOKUP(customer!A554,sales_update!A:N,13,FALSE)</f>
        <v>10</v>
      </c>
      <c r="U552">
        <f>VLOOKUP(customer!A554,sales_update!A:N,14,FALSE)</f>
        <v>6</v>
      </c>
      <c r="V552">
        <f>VLOOKUP(customer!A554,Marketing!A:I,2,FALSE)</f>
        <v>0</v>
      </c>
      <c r="W552">
        <f>VLOOKUP(customer!A554,Marketing!A:I,3,FALSE)</f>
        <v>0</v>
      </c>
      <c r="X552">
        <f>VLOOKUP(customer!A554,Marketing!A:I,4,FALSE)</f>
        <v>0</v>
      </c>
      <c r="Y552">
        <f>VLOOKUP(customer!A554,Marketing!A:I,5,FALSE)</f>
        <v>0</v>
      </c>
      <c r="Z552">
        <f>VLOOKUP(customer!A554,Marketing!A:I,6,FALSE)</f>
        <v>0</v>
      </c>
      <c r="AA552">
        <f>VLOOKUP(customer!A554,Marketing!A:I,7,FALSE)</f>
        <v>0</v>
      </c>
      <c r="AB552">
        <f>VLOOKUP(customer!A554,Marketing!A:I,8,FALSE)</f>
        <v>0</v>
      </c>
      <c r="AC552" s="1">
        <f>VLOOKUP(customer!A554,Marketing!A:I,9,FALSE)</f>
        <v>43566</v>
      </c>
    </row>
    <row r="553" spans="1:29" x14ac:dyDescent="0.3">
      <c r="A553">
        <v>2989</v>
      </c>
      <c r="B553">
        <v>168281</v>
      </c>
      <c r="C553">
        <v>0</v>
      </c>
      <c r="D553">
        <v>0</v>
      </c>
      <c r="E553">
        <v>62</v>
      </c>
      <c r="F553" t="str">
        <f>IF(customer!G555=1, "Married", IF(customer!H555=1, "Single", IF(customer!F555=1, "Divorced", IF(customer!I555=1, "Together", IF(customer!J555=1, "Widowed", "Unknown")))))</f>
        <v>Single</v>
      </c>
      <c r="G553" t="str">
        <f>IF(customer!K555=1,"Basic",IF(customer!L555=1,"Graduate",IF(customer!M555=1,"Master",IF(customer!N555=1,"PhD","Unknown"))))</f>
        <v>Graduate</v>
      </c>
      <c r="H553" t="s">
        <v>18</v>
      </c>
      <c r="I553">
        <f>VLOOKUP(customer!A555,sales_update!A:N,2,FALSE)</f>
        <v>31</v>
      </c>
      <c r="J553">
        <f xml:space="preserve"> VLOOKUP(customer!A555,sales_update!A:N,3,FALSE)</f>
        <v>2452</v>
      </c>
      <c r="K553">
        <f>VLOOKUP(customer!A555,sales_update!A:N,4,FALSE)</f>
        <v>276</v>
      </c>
      <c r="L553">
        <f>VLOOKUP(customer!A555,sales_update!A:N,5,FALSE)</f>
        <v>1028</v>
      </c>
      <c r="M553">
        <f>VLOOKUP(customer!A555,sales_update!A:N,6,FALSE)</f>
        <v>104</v>
      </c>
      <c r="N553">
        <f>VLOOKUP(customer!A555,sales_update!A:N,7,FALSE)</f>
        <v>118</v>
      </c>
      <c r="O553">
        <f>VLOOKUP(customer!A555,sales_update!A:N,8,FALSE)</f>
        <v>101</v>
      </c>
      <c r="P553">
        <f>VLOOKUP(customer!A555,sales_update!A:N,9,FALSE)</f>
        <v>3877</v>
      </c>
      <c r="Q553">
        <f>VLOOKUP(customer!A555,sales_update!A:N,10,FALSE)</f>
        <v>1</v>
      </c>
      <c r="R553">
        <f>VLOOKUP(customer!A555,sales_update!A:N,11,FALSE)</f>
        <v>2</v>
      </c>
      <c r="S553">
        <f>VLOOKUP(customer!A555,sales_update!A:N,12,FALSE)</f>
        <v>9</v>
      </c>
      <c r="T553">
        <f>VLOOKUP(customer!A555,sales_update!A:N,13,FALSE)</f>
        <v>13</v>
      </c>
      <c r="U553">
        <f>VLOOKUP(customer!A555,sales_update!A:N,14,FALSE)</f>
        <v>5</v>
      </c>
      <c r="V553">
        <f>VLOOKUP(customer!A555,Marketing!A:I,2,FALSE)</f>
        <v>0</v>
      </c>
      <c r="W553">
        <f>VLOOKUP(customer!A555,Marketing!A:I,3,FALSE)</f>
        <v>0</v>
      </c>
      <c r="X553">
        <f>VLOOKUP(customer!A555,Marketing!A:I,4,FALSE)</f>
        <v>0</v>
      </c>
      <c r="Y553">
        <f>VLOOKUP(customer!A555,Marketing!A:I,5,FALSE)</f>
        <v>0</v>
      </c>
      <c r="Z553">
        <f>VLOOKUP(customer!A555,Marketing!A:I,6,FALSE)</f>
        <v>0</v>
      </c>
      <c r="AA553">
        <f>VLOOKUP(customer!A555,Marketing!A:I,7,FALSE)</f>
        <v>0</v>
      </c>
      <c r="AB553">
        <f>VLOOKUP(customer!A555,Marketing!A:I,8,FALSE)</f>
        <v>1</v>
      </c>
      <c r="AC553" s="1">
        <f>VLOOKUP(customer!A555,Marketing!A:I,9,FALSE)</f>
        <v>43477</v>
      </c>
    </row>
    <row r="554" spans="1:29" x14ac:dyDescent="0.3">
      <c r="A554">
        <v>1928</v>
      </c>
      <c r="B554">
        <v>168274</v>
      </c>
      <c r="C554">
        <v>1</v>
      </c>
      <c r="D554">
        <v>1</v>
      </c>
      <c r="E554">
        <v>41</v>
      </c>
      <c r="F554" t="str">
        <f>IF(customer!G556=1, "Married", IF(customer!H556=1, "Single", IF(customer!F556=1, "Divorced", IF(customer!I556=1, "Together", IF(customer!J556=1, "Widowed", "Unknown")))))</f>
        <v>Divorced</v>
      </c>
      <c r="G554" t="str">
        <f>IF(customer!K556=1,"Basic",IF(customer!L556=1,"Graduate",IF(customer!M556=1,"Master",IF(customer!N556=1,"PhD","Unknown"))))</f>
        <v>Graduate</v>
      </c>
      <c r="H554" t="s">
        <v>19</v>
      </c>
      <c r="I554">
        <f>VLOOKUP(customer!A556,sales_update!A:N,2,FALSE)</f>
        <v>83</v>
      </c>
      <c r="J554">
        <f xml:space="preserve"> VLOOKUP(customer!A556,sales_update!A:N,3,FALSE)</f>
        <v>333</v>
      </c>
      <c r="K554">
        <f>VLOOKUP(customer!A556,sales_update!A:N,4,FALSE)</f>
        <v>62</v>
      </c>
      <c r="L554">
        <f>VLOOKUP(customer!A556,sales_update!A:N,5,FALSE)</f>
        <v>126</v>
      </c>
      <c r="M554">
        <f>VLOOKUP(customer!A556,sales_update!A:N,6,FALSE)</f>
        <v>57</v>
      </c>
      <c r="N554">
        <f>VLOOKUP(customer!A556,sales_update!A:N,7,FALSE)</f>
        <v>62</v>
      </c>
      <c r="O554">
        <f>VLOOKUP(customer!A556,sales_update!A:N,8,FALSE)</f>
        <v>113</v>
      </c>
      <c r="P554">
        <f>VLOOKUP(customer!A556,sales_update!A:N,9,FALSE)</f>
        <v>525</v>
      </c>
      <c r="Q554">
        <f>VLOOKUP(customer!A556,sales_update!A:N,10,FALSE)</f>
        <v>2</v>
      </c>
      <c r="R554">
        <f>VLOOKUP(customer!A556,sales_update!A:N,11,FALSE)</f>
        <v>4</v>
      </c>
      <c r="S554">
        <f>VLOOKUP(customer!A556,sales_update!A:N,12,FALSE)</f>
        <v>2</v>
      </c>
      <c r="T554">
        <f>VLOOKUP(customer!A556,sales_update!A:N,13,FALSE)</f>
        <v>5</v>
      </c>
      <c r="U554">
        <f>VLOOKUP(customer!A556,sales_update!A:N,14,FALSE)</f>
        <v>3</v>
      </c>
      <c r="V554">
        <f>VLOOKUP(customer!A556,Marketing!A:I,2,FALSE)</f>
        <v>0</v>
      </c>
      <c r="W554">
        <f>VLOOKUP(customer!A556,Marketing!A:I,3,FALSE)</f>
        <v>0</v>
      </c>
      <c r="X554">
        <f>VLOOKUP(customer!A556,Marketing!A:I,4,FALSE)</f>
        <v>0</v>
      </c>
      <c r="Y554">
        <f>VLOOKUP(customer!A556,Marketing!A:I,5,FALSE)</f>
        <v>0</v>
      </c>
      <c r="Z554">
        <f>VLOOKUP(customer!A556,Marketing!A:I,6,FALSE)</f>
        <v>0</v>
      </c>
      <c r="AA554">
        <f>VLOOKUP(customer!A556,Marketing!A:I,7,FALSE)</f>
        <v>0</v>
      </c>
      <c r="AB554">
        <f>VLOOKUP(customer!A556,Marketing!A:I,8,FALSE)</f>
        <v>0</v>
      </c>
      <c r="AC554" s="1">
        <f>VLOOKUP(customer!A556,Marketing!A:I,9,FALSE)</f>
        <v>43896</v>
      </c>
    </row>
    <row r="555" spans="1:29" x14ac:dyDescent="0.3">
      <c r="A555">
        <v>2818</v>
      </c>
      <c r="B555">
        <v>168148</v>
      </c>
      <c r="C555">
        <v>0</v>
      </c>
      <c r="D555">
        <v>0</v>
      </c>
      <c r="E555">
        <v>63</v>
      </c>
      <c r="F555" t="str">
        <f>IF(customer!G557=1, "Married", IF(customer!H557=1, "Single", IF(customer!F557=1, "Divorced", IF(customer!I557=1, "Together", IF(customer!J557=1, "Widowed", "Unknown")))))</f>
        <v>Together</v>
      </c>
      <c r="G555" t="str">
        <f>IF(customer!K557=1,"Basic",IF(customer!L557=1,"Graduate",IF(customer!M557=1,"Master",IF(customer!N557=1,"PhD","Unknown"))))</f>
        <v>Master</v>
      </c>
      <c r="H555" t="s">
        <v>20</v>
      </c>
      <c r="I555">
        <f>VLOOKUP(customer!A557,sales_update!A:N,2,FALSE)</f>
        <v>86</v>
      </c>
      <c r="J555">
        <f xml:space="preserve"> VLOOKUP(customer!A557,sales_update!A:N,3,FALSE)</f>
        <v>960</v>
      </c>
      <c r="K555">
        <f>VLOOKUP(customer!A557,sales_update!A:N,4,FALSE)</f>
        <v>163</v>
      </c>
      <c r="L555">
        <f>VLOOKUP(customer!A557,sales_update!A:N,5,FALSE)</f>
        <v>1007</v>
      </c>
      <c r="M555">
        <f>VLOOKUP(customer!A557,sales_update!A:N,6,FALSE)</f>
        <v>91</v>
      </c>
      <c r="N555">
        <f>VLOOKUP(customer!A557,sales_update!A:N,7,FALSE)</f>
        <v>141</v>
      </c>
      <c r="O555">
        <f>VLOOKUP(customer!A557,sales_update!A:N,8,FALSE)</f>
        <v>210</v>
      </c>
      <c r="P555">
        <f>VLOOKUP(customer!A557,sales_update!A:N,9,FALSE)</f>
        <v>2152</v>
      </c>
      <c r="Q555">
        <f>VLOOKUP(customer!A557,sales_update!A:N,10,FALSE)</f>
        <v>1</v>
      </c>
      <c r="R555">
        <f>VLOOKUP(customer!A557,sales_update!A:N,11,FALSE)</f>
        <v>4</v>
      </c>
      <c r="S555">
        <f>VLOOKUP(customer!A557,sales_update!A:N,12,FALSE)</f>
        <v>4</v>
      </c>
      <c r="T555">
        <f>VLOOKUP(customer!A557,sales_update!A:N,13,FALSE)</f>
        <v>6</v>
      </c>
      <c r="U555">
        <f>VLOOKUP(customer!A557,sales_update!A:N,14,FALSE)</f>
        <v>2</v>
      </c>
      <c r="V555">
        <f>VLOOKUP(customer!A557,Marketing!A:I,2,FALSE)</f>
        <v>0</v>
      </c>
      <c r="W555">
        <f>VLOOKUP(customer!A557,Marketing!A:I,3,FALSE)</f>
        <v>0</v>
      </c>
      <c r="X555">
        <f>VLOOKUP(customer!A557,Marketing!A:I,4,FALSE)</f>
        <v>0</v>
      </c>
      <c r="Y555">
        <f>VLOOKUP(customer!A557,Marketing!A:I,5,FALSE)</f>
        <v>0</v>
      </c>
      <c r="Z555">
        <f>VLOOKUP(customer!A557,Marketing!A:I,6,FALSE)</f>
        <v>0</v>
      </c>
      <c r="AA555">
        <f>VLOOKUP(customer!A557,Marketing!A:I,7,FALSE)</f>
        <v>0</v>
      </c>
      <c r="AB555">
        <f>VLOOKUP(customer!A557,Marketing!A:I,8,FALSE)</f>
        <v>0</v>
      </c>
      <c r="AC555" s="1">
        <f>VLOOKUP(customer!A557,Marketing!A:I,9,FALSE)</f>
        <v>43866</v>
      </c>
    </row>
    <row r="556" spans="1:29" x14ac:dyDescent="0.3">
      <c r="A556">
        <v>2132</v>
      </c>
      <c r="B556">
        <v>168142</v>
      </c>
      <c r="C556">
        <v>0</v>
      </c>
      <c r="D556">
        <v>1</v>
      </c>
      <c r="E556">
        <v>56</v>
      </c>
      <c r="F556" t="str">
        <f>IF(customer!G558=1, "Married", IF(customer!H558=1, "Single", IF(customer!F558=1, "Divorced", IF(customer!I558=1, "Together", IF(customer!J558=1, "Widowed", "Unknown")))))</f>
        <v>Together</v>
      </c>
      <c r="G556" t="str">
        <f>IF(customer!K558=1,"Basic",IF(customer!L558=1,"Graduate",IF(customer!M558=1,"Master",IF(customer!N558=1,"PhD","Unknown"))))</f>
        <v>Graduate</v>
      </c>
      <c r="H556" t="s">
        <v>19</v>
      </c>
      <c r="I556">
        <f>VLOOKUP(customer!A558,sales_update!A:N,2,FALSE)</f>
        <v>96</v>
      </c>
      <c r="J556">
        <f xml:space="preserve"> VLOOKUP(customer!A558,sales_update!A:N,3,FALSE)</f>
        <v>2213</v>
      </c>
      <c r="K556">
        <f>VLOOKUP(customer!A558,sales_update!A:N,4,FALSE)</f>
        <v>311</v>
      </c>
      <c r="L556">
        <f>VLOOKUP(customer!A558,sales_update!A:N,5,FALSE)</f>
        <v>484</v>
      </c>
      <c r="M556">
        <f>VLOOKUP(customer!A558,sales_update!A:N,6,FALSE)</f>
        <v>225</v>
      </c>
      <c r="N556">
        <f>VLOOKUP(customer!A558,sales_update!A:N,7,FALSE)</f>
        <v>276</v>
      </c>
      <c r="O556">
        <f>VLOOKUP(customer!A558,sales_update!A:N,8,FALSE)</f>
        <v>91</v>
      </c>
      <c r="P556">
        <f>VLOOKUP(customer!A558,sales_update!A:N,9,FALSE)</f>
        <v>3418</v>
      </c>
      <c r="Q556">
        <f>VLOOKUP(customer!A558,sales_update!A:N,10,FALSE)</f>
        <v>3</v>
      </c>
      <c r="R556">
        <f>VLOOKUP(customer!A558,sales_update!A:N,11,FALSE)</f>
        <v>10</v>
      </c>
      <c r="S556">
        <f>VLOOKUP(customer!A558,sales_update!A:N,12,FALSE)</f>
        <v>4</v>
      </c>
      <c r="T556">
        <f>VLOOKUP(customer!A558,sales_update!A:N,13,FALSE)</f>
        <v>7</v>
      </c>
      <c r="U556">
        <f>VLOOKUP(customer!A558,sales_update!A:N,14,FALSE)</f>
        <v>6</v>
      </c>
      <c r="V556">
        <f>VLOOKUP(customer!A558,Marketing!A:I,2,FALSE)</f>
        <v>0</v>
      </c>
      <c r="W556">
        <f>VLOOKUP(customer!A558,Marketing!A:I,3,FALSE)</f>
        <v>0</v>
      </c>
      <c r="X556">
        <f>VLOOKUP(customer!A558,Marketing!A:I,4,FALSE)</f>
        <v>0</v>
      </c>
      <c r="Y556">
        <f>VLOOKUP(customer!A558,Marketing!A:I,5,FALSE)</f>
        <v>0</v>
      </c>
      <c r="Z556">
        <f>VLOOKUP(customer!A558,Marketing!A:I,6,FALSE)</f>
        <v>0</v>
      </c>
      <c r="AA556">
        <f>VLOOKUP(customer!A558,Marketing!A:I,7,FALSE)</f>
        <v>0</v>
      </c>
      <c r="AB556">
        <f>VLOOKUP(customer!A558,Marketing!A:I,8,FALSE)</f>
        <v>0</v>
      </c>
      <c r="AC556" s="1">
        <f>VLOOKUP(customer!A558,Marketing!A:I,9,FALSE)</f>
        <v>43499</v>
      </c>
    </row>
    <row r="557" spans="1:29" x14ac:dyDescent="0.3">
      <c r="A557">
        <v>1103</v>
      </c>
      <c r="B557">
        <v>168126</v>
      </c>
      <c r="C557">
        <v>0</v>
      </c>
      <c r="D557">
        <v>0</v>
      </c>
      <c r="E557">
        <v>29</v>
      </c>
      <c r="F557" t="str">
        <f>IF(customer!G559=1, "Married", IF(customer!H559=1, "Single", IF(customer!F559=1, "Divorced", IF(customer!I559=1, "Together", IF(customer!J559=1, "Widowed", "Unknown")))))</f>
        <v>Single</v>
      </c>
      <c r="G557" t="str">
        <f>IF(customer!K559=1,"Basic",IF(customer!L559=1,"Graduate",IF(customer!M559=1,"Master",IF(customer!N559=1,"PhD","Unknown"))))</f>
        <v>PhD</v>
      </c>
      <c r="H557" t="s">
        <v>15</v>
      </c>
      <c r="I557">
        <f>VLOOKUP(customer!A559,sales_update!A:N,2,FALSE)</f>
        <v>40</v>
      </c>
      <c r="J557">
        <f xml:space="preserve"> VLOOKUP(customer!A559,sales_update!A:N,3,FALSE)</f>
        <v>3287</v>
      </c>
      <c r="K557">
        <f>VLOOKUP(customer!A559,sales_update!A:N,4,FALSE)</f>
        <v>42</v>
      </c>
      <c r="L557">
        <f>VLOOKUP(customer!A559,sales_update!A:N,5,FALSE)</f>
        <v>768</v>
      </c>
      <c r="M557">
        <f>VLOOKUP(customer!A559,sales_update!A:N,6,FALSE)</f>
        <v>57</v>
      </c>
      <c r="N557">
        <f>VLOOKUP(customer!A559,sales_update!A:N,7,FALSE)</f>
        <v>126</v>
      </c>
      <c r="O557">
        <f>VLOOKUP(customer!A559,sales_update!A:N,8,FALSE)</f>
        <v>212</v>
      </c>
      <c r="P557">
        <f>VLOOKUP(customer!A559,sales_update!A:N,9,FALSE)</f>
        <v>4067</v>
      </c>
      <c r="Q557">
        <f>VLOOKUP(customer!A559,sales_update!A:N,10,FALSE)</f>
        <v>1</v>
      </c>
      <c r="R557">
        <f>VLOOKUP(customer!A559,sales_update!A:N,11,FALSE)</f>
        <v>7</v>
      </c>
      <c r="S557">
        <f>VLOOKUP(customer!A559,sales_update!A:N,12,FALSE)</f>
        <v>4</v>
      </c>
      <c r="T557">
        <f>VLOOKUP(customer!A559,sales_update!A:N,13,FALSE)</f>
        <v>5</v>
      </c>
      <c r="U557">
        <f>VLOOKUP(customer!A559,sales_update!A:N,14,FALSE)</f>
        <v>9</v>
      </c>
      <c r="V557">
        <f>VLOOKUP(customer!A559,Marketing!A:I,2,FALSE)</f>
        <v>0</v>
      </c>
      <c r="W557">
        <f>VLOOKUP(customer!A559,Marketing!A:I,3,FALSE)</f>
        <v>1</v>
      </c>
      <c r="X557">
        <f>VLOOKUP(customer!A559,Marketing!A:I,4,FALSE)</f>
        <v>0</v>
      </c>
      <c r="Y557">
        <f>VLOOKUP(customer!A559,Marketing!A:I,5,FALSE)</f>
        <v>0</v>
      </c>
      <c r="Z557">
        <f>VLOOKUP(customer!A559,Marketing!A:I,6,FALSE)</f>
        <v>0</v>
      </c>
      <c r="AA557">
        <f>VLOOKUP(customer!A559,Marketing!A:I,7,FALSE)</f>
        <v>0</v>
      </c>
      <c r="AB557">
        <f>VLOOKUP(customer!A559,Marketing!A:I,8,FALSE)</f>
        <v>1</v>
      </c>
      <c r="AC557" s="1">
        <f>VLOOKUP(customer!A559,Marketing!A:I,9,FALSE)</f>
        <v>43572</v>
      </c>
    </row>
    <row r="558" spans="1:29" x14ac:dyDescent="0.3">
      <c r="A558">
        <v>1662</v>
      </c>
      <c r="B558">
        <v>168118</v>
      </c>
      <c r="C558">
        <v>0</v>
      </c>
      <c r="D558">
        <v>1</v>
      </c>
      <c r="E558">
        <v>57</v>
      </c>
      <c r="F558" t="str">
        <f>IF(customer!G560=1, "Married", IF(customer!H560=1, "Single", IF(customer!F560=1, "Divorced", IF(customer!I560=1, "Together", IF(customer!J560=1, "Widowed", "Unknown")))))</f>
        <v>Divorced</v>
      </c>
      <c r="G558" t="str">
        <f>IF(customer!K560=1,"Basic",IF(customer!L560=1,"Graduate",IF(customer!M560=1,"Master",IF(customer!N560=1,"PhD","Unknown"))))</f>
        <v>Graduate</v>
      </c>
      <c r="H558" t="s">
        <v>17</v>
      </c>
      <c r="I558">
        <f>VLOOKUP(customer!A560,sales_update!A:N,2,FALSE)</f>
        <v>51</v>
      </c>
      <c r="J558">
        <f xml:space="preserve"> VLOOKUP(customer!A560,sales_update!A:N,3,FALSE)</f>
        <v>1468</v>
      </c>
      <c r="K558">
        <f>VLOOKUP(customer!A560,sales_update!A:N,4,FALSE)</f>
        <v>57</v>
      </c>
      <c r="L558">
        <f>VLOOKUP(customer!A560,sales_update!A:N,5,FALSE)</f>
        <v>304</v>
      </c>
      <c r="M558">
        <f>VLOOKUP(customer!A560,sales_update!A:N,6,FALSE)</f>
        <v>25</v>
      </c>
      <c r="N558">
        <f>VLOOKUP(customer!A560,sales_update!A:N,7,FALSE)</f>
        <v>57</v>
      </c>
      <c r="O558">
        <f>VLOOKUP(customer!A560,sales_update!A:N,8,FALSE)</f>
        <v>380</v>
      </c>
      <c r="P558">
        <f>VLOOKUP(customer!A560,sales_update!A:N,9,FALSE)</f>
        <v>1530</v>
      </c>
      <c r="Q558">
        <f>VLOOKUP(customer!A560,sales_update!A:N,10,FALSE)</f>
        <v>2</v>
      </c>
      <c r="R558">
        <f>VLOOKUP(customer!A560,sales_update!A:N,11,FALSE)</f>
        <v>8</v>
      </c>
      <c r="S558">
        <f>VLOOKUP(customer!A560,sales_update!A:N,12,FALSE)</f>
        <v>9</v>
      </c>
      <c r="T558">
        <f>VLOOKUP(customer!A560,sales_update!A:N,13,FALSE)</f>
        <v>4</v>
      </c>
      <c r="U558">
        <f>VLOOKUP(customer!A560,sales_update!A:N,14,FALSE)</f>
        <v>6</v>
      </c>
      <c r="V558">
        <f>VLOOKUP(customer!A560,Marketing!A:I,2,FALSE)</f>
        <v>0</v>
      </c>
      <c r="W558">
        <f>VLOOKUP(customer!A560,Marketing!A:I,3,FALSE)</f>
        <v>0</v>
      </c>
      <c r="X558">
        <f>VLOOKUP(customer!A560,Marketing!A:I,4,FALSE)</f>
        <v>0</v>
      </c>
      <c r="Y558">
        <f>VLOOKUP(customer!A560,Marketing!A:I,5,FALSE)</f>
        <v>0</v>
      </c>
      <c r="Z558">
        <f>VLOOKUP(customer!A560,Marketing!A:I,6,FALSE)</f>
        <v>0</v>
      </c>
      <c r="AA558">
        <f>VLOOKUP(customer!A560,Marketing!A:I,7,FALSE)</f>
        <v>0</v>
      </c>
      <c r="AB558">
        <f>VLOOKUP(customer!A560,Marketing!A:I,8,FALSE)</f>
        <v>0</v>
      </c>
      <c r="AC558" s="1">
        <f>VLOOKUP(customer!A560,Marketing!A:I,9,FALSE)</f>
        <v>43914</v>
      </c>
    </row>
    <row r="559" spans="1:29" x14ac:dyDescent="0.3">
      <c r="A559">
        <v>2235</v>
      </c>
      <c r="B559">
        <v>168118</v>
      </c>
      <c r="C559">
        <v>0</v>
      </c>
      <c r="D559">
        <v>1</v>
      </c>
      <c r="E559">
        <v>57</v>
      </c>
      <c r="F559" t="str">
        <f>IF(customer!G561=1, "Married", IF(customer!H561=1, "Single", IF(customer!F561=1, "Divorced", IF(customer!I561=1, "Together", IF(customer!J561=1, "Widowed", "Unknown")))))</f>
        <v>Divorced</v>
      </c>
      <c r="G559" t="str">
        <f>IF(customer!K561=1,"Basic",IF(customer!L561=1,"Graduate",IF(customer!M561=1,"Master",IF(customer!N561=1,"PhD","Unknown"))))</f>
        <v>Graduate</v>
      </c>
      <c r="H559" t="s">
        <v>16</v>
      </c>
      <c r="I559">
        <f>VLOOKUP(customer!A561,sales_update!A:N,2,FALSE)</f>
        <v>51</v>
      </c>
      <c r="J559">
        <f xml:space="preserve"> VLOOKUP(customer!A561,sales_update!A:N,3,FALSE)</f>
        <v>1468</v>
      </c>
      <c r="K559">
        <f>VLOOKUP(customer!A561,sales_update!A:N,4,FALSE)</f>
        <v>57</v>
      </c>
      <c r="L559">
        <f>VLOOKUP(customer!A561,sales_update!A:N,5,FALSE)</f>
        <v>304</v>
      </c>
      <c r="M559">
        <f>VLOOKUP(customer!A561,sales_update!A:N,6,FALSE)</f>
        <v>25</v>
      </c>
      <c r="N559">
        <f>VLOOKUP(customer!A561,sales_update!A:N,7,FALSE)</f>
        <v>57</v>
      </c>
      <c r="O559">
        <f>VLOOKUP(customer!A561,sales_update!A:N,8,FALSE)</f>
        <v>380</v>
      </c>
      <c r="P559">
        <f>VLOOKUP(customer!A561,sales_update!A:N,9,FALSE)</f>
        <v>1530</v>
      </c>
      <c r="Q559">
        <f>VLOOKUP(customer!A561,sales_update!A:N,10,FALSE)</f>
        <v>2</v>
      </c>
      <c r="R559">
        <f>VLOOKUP(customer!A561,sales_update!A:N,11,FALSE)</f>
        <v>8</v>
      </c>
      <c r="S559">
        <f>VLOOKUP(customer!A561,sales_update!A:N,12,FALSE)</f>
        <v>9</v>
      </c>
      <c r="T559">
        <f>VLOOKUP(customer!A561,sales_update!A:N,13,FALSE)</f>
        <v>4</v>
      </c>
      <c r="U559">
        <f>VLOOKUP(customer!A561,sales_update!A:N,14,FALSE)</f>
        <v>6</v>
      </c>
      <c r="V559">
        <f>VLOOKUP(customer!A561,Marketing!A:I,2,FALSE)</f>
        <v>0</v>
      </c>
      <c r="W559">
        <f>VLOOKUP(customer!A561,Marketing!A:I,3,FALSE)</f>
        <v>0</v>
      </c>
      <c r="X559">
        <f>VLOOKUP(customer!A561,Marketing!A:I,4,FALSE)</f>
        <v>0</v>
      </c>
      <c r="Y559">
        <f>VLOOKUP(customer!A561,Marketing!A:I,5,FALSE)</f>
        <v>0</v>
      </c>
      <c r="Z559">
        <f>VLOOKUP(customer!A561,Marketing!A:I,6,FALSE)</f>
        <v>0</v>
      </c>
      <c r="AA559">
        <f>VLOOKUP(customer!A561,Marketing!A:I,7,FALSE)</f>
        <v>0</v>
      </c>
      <c r="AB559">
        <f>VLOOKUP(customer!A561,Marketing!A:I,8,FALSE)</f>
        <v>0</v>
      </c>
      <c r="AC559" s="1">
        <f>VLOOKUP(customer!A561,Marketing!A:I,9,FALSE)</f>
        <v>43914</v>
      </c>
    </row>
    <row r="560" spans="1:29" x14ac:dyDescent="0.3">
      <c r="A560">
        <v>3005</v>
      </c>
      <c r="B560">
        <v>168117</v>
      </c>
      <c r="C560">
        <v>0</v>
      </c>
      <c r="D560">
        <v>1</v>
      </c>
      <c r="E560">
        <v>73</v>
      </c>
      <c r="F560" t="str">
        <f>IF(customer!G562=1, "Married", IF(customer!H562=1, "Single", IF(customer!F562=1, "Divorced", IF(customer!I562=1, "Together", IF(customer!J562=1, "Widowed", "Unknown")))))</f>
        <v>Widowed</v>
      </c>
      <c r="G560" t="str">
        <f>IF(customer!K562=1,"Basic",IF(customer!L562=1,"Graduate",IF(customer!M562=1,"Master",IF(customer!N562=1,"PhD","Unknown"))))</f>
        <v>PhD</v>
      </c>
      <c r="H560" t="s">
        <v>15</v>
      </c>
      <c r="I560">
        <f>VLOOKUP(customer!A562,sales_update!A:N,2,FALSE)</f>
        <v>80</v>
      </c>
      <c r="J560">
        <f xml:space="preserve"> VLOOKUP(customer!A562,sales_update!A:N,3,FALSE)</f>
        <v>1525</v>
      </c>
      <c r="K560">
        <f>VLOOKUP(customer!A562,sales_update!A:N,4,FALSE)</f>
        <v>109</v>
      </c>
      <c r="L560">
        <f>VLOOKUP(customer!A562,sales_update!A:N,5,FALSE)</f>
        <v>531</v>
      </c>
      <c r="M560">
        <f>VLOOKUP(customer!A562,sales_update!A:N,6,FALSE)</f>
        <v>0</v>
      </c>
      <c r="N560">
        <f>VLOOKUP(customer!A562,sales_update!A:N,7,FALSE)</f>
        <v>42</v>
      </c>
      <c r="O560">
        <f>VLOOKUP(customer!A562,sales_update!A:N,8,FALSE)</f>
        <v>89</v>
      </c>
      <c r="P560">
        <f>VLOOKUP(customer!A562,sales_update!A:N,9,FALSE)</f>
        <v>2118</v>
      </c>
      <c r="Q560">
        <f>VLOOKUP(customer!A562,sales_update!A:N,10,FALSE)</f>
        <v>2</v>
      </c>
      <c r="R560">
        <f>VLOOKUP(customer!A562,sales_update!A:N,11,FALSE)</f>
        <v>11</v>
      </c>
      <c r="S560">
        <f>VLOOKUP(customer!A562,sales_update!A:N,12,FALSE)</f>
        <v>8</v>
      </c>
      <c r="T560">
        <f>VLOOKUP(customer!A562,sales_update!A:N,13,FALSE)</f>
        <v>4</v>
      </c>
      <c r="U560">
        <f>VLOOKUP(customer!A562,sales_update!A:N,14,FALSE)</f>
        <v>6</v>
      </c>
      <c r="V560">
        <f>VLOOKUP(customer!A562,Marketing!A:I,2,FALSE)</f>
        <v>1</v>
      </c>
      <c r="W560">
        <f>VLOOKUP(customer!A562,Marketing!A:I,3,FALSE)</f>
        <v>0</v>
      </c>
      <c r="X560">
        <f>VLOOKUP(customer!A562,Marketing!A:I,4,FALSE)</f>
        <v>0</v>
      </c>
      <c r="Y560">
        <f>VLOOKUP(customer!A562,Marketing!A:I,5,FALSE)</f>
        <v>0</v>
      </c>
      <c r="Z560">
        <f>VLOOKUP(customer!A562,Marketing!A:I,6,FALSE)</f>
        <v>0</v>
      </c>
      <c r="AA560">
        <f>VLOOKUP(customer!A562,Marketing!A:I,7,FALSE)</f>
        <v>0</v>
      </c>
      <c r="AB560">
        <f>VLOOKUP(customer!A562,Marketing!A:I,8,FALSE)</f>
        <v>1</v>
      </c>
      <c r="AC560" s="1">
        <f>VLOOKUP(customer!A562,Marketing!A:I,9,FALSE)</f>
        <v>43692</v>
      </c>
    </row>
    <row r="561" spans="1:29" x14ac:dyDescent="0.3">
      <c r="A561">
        <v>1870</v>
      </c>
      <c r="B561">
        <v>168092</v>
      </c>
      <c r="C561">
        <v>0</v>
      </c>
      <c r="D561">
        <v>0</v>
      </c>
      <c r="E561">
        <v>42</v>
      </c>
      <c r="F561" t="str">
        <f>IF(customer!G563=1, "Married", IF(customer!H563=1, "Single", IF(customer!F563=1, "Divorced", IF(customer!I563=1, "Together", IF(customer!J563=1, "Widowed", "Unknown")))))</f>
        <v>Single</v>
      </c>
      <c r="G561" t="str">
        <f>IF(customer!K563=1,"Basic",IF(customer!L563=1,"Graduate",IF(customer!M563=1,"Master",IF(customer!N563=1,"PhD","Unknown"))))</f>
        <v>Master</v>
      </c>
      <c r="H561" t="s">
        <v>20</v>
      </c>
      <c r="I561">
        <f>VLOOKUP(customer!A563,sales_update!A:N,2,FALSE)</f>
        <v>7</v>
      </c>
      <c r="J561">
        <f xml:space="preserve"> VLOOKUP(customer!A563,sales_update!A:N,3,FALSE)</f>
        <v>2103</v>
      </c>
      <c r="K561">
        <f>VLOOKUP(customer!A563,sales_update!A:N,4,FALSE)</f>
        <v>148</v>
      </c>
      <c r="L561">
        <f>VLOOKUP(customer!A563,sales_update!A:N,5,FALSE)</f>
        <v>511</v>
      </c>
      <c r="M561">
        <f>VLOOKUP(customer!A563,sales_update!A:N,6,FALSE)</f>
        <v>193</v>
      </c>
      <c r="N561">
        <f>VLOOKUP(customer!A563,sales_update!A:N,7,FALSE)</f>
        <v>89</v>
      </c>
      <c r="O561">
        <f>VLOOKUP(customer!A563,sales_update!A:N,8,FALSE)</f>
        <v>118</v>
      </c>
      <c r="P561">
        <f>VLOOKUP(customer!A563,sales_update!A:N,9,FALSE)</f>
        <v>2925</v>
      </c>
      <c r="Q561">
        <f>VLOOKUP(customer!A563,sales_update!A:N,10,FALSE)</f>
        <v>2</v>
      </c>
      <c r="R561">
        <f>VLOOKUP(customer!A563,sales_update!A:N,11,FALSE)</f>
        <v>2</v>
      </c>
      <c r="S561">
        <f>VLOOKUP(customer!A563,sales_update!A:N,12,FALSE)</f>
        <v>6</v>
      </c>
      <c r="T561">
        <f>VLOOKUP(customer!A563,sales_update!A:N,13,FALSE)</f>
        <v>10</v>
      </c>
      <c r="U561">
        <f>VLOOKUP(customer!A563,sales_update!A:N,14,FALSE)</f>
        <v>5</v>
      </c>
      <c r="V561">
        <f>VLOOKUP(customer!A563,Marketing!A:I,2,FALSE)</f>
        <v>0</v>
      </c>
      <c r="W561">
        <f>VLOOKUP(customer!A563,Marketing!A:I,3,FALSE)</f>
        <v>0</v>
      </c>
      <c r="X561">
        <f>VLOOKUP(customer!A563,Marketing!A:I,4,FALSE)</f>
        <v>0</v>
      </c>
      <c r="Y561">
        <f>VLOOKUP(customer!A563,Marketing!A:I,5,FALSE)</f>
        <v>0</v>
      </c>
      <c r="Z561">
        <f>VLOOKUP(customer!A563,Marketing!A:I,6,FALSE)</f>
        <v>0</v>
      </c>
      <c r="AA561">
        <f>VLOOKUP(customer!A563,Marketing!A:I,7,FALSE)</f>
        <v>0</v>
      </c>
      <c r="AB561">
        <f>VLOOKUP(customer!A563,Marketing!A:I,8,FALSE)</f>
        <v>0</v>
      </c>
      <c r="AC561" s="1">
        <f>VLOOKUP(customer!A563,Marketing!A:I,9,FALSE)</f>
        <v>43973</v>
      </c>
    </row>
    <row r="562" spans="1:29" x14ac:dyDescent="0.3">
      <c r="A562">
        <v>1482</v>
      </c>
      <c r="B562">
        <v>167911</v>
      </c>
      <c r="C562">
        <v>0</v>
      </c>
      <c r="D562">
        <v>1</v>
      </c>
      <c r="E562">
        <v>71</v>
      </c>
      <c r="F562" t="str">
        <f>IF(customer!G564=1, "Married", IF(customer!H564=1, "Single", IF(customer!F564=1, "Divorced", IF(customer!I564=1, "Together", IF(customer!J564=1, "Widowed", "Unknown")))))</f>
        <v>Together</v>
      </c>
      <c r="G562" t="str">
        <f>IF(customer!K564=1,"Basic",IF(customer!L564=1,"Graduate",IF(customer!M564=1,"Master",IF(customer!N564=1,"PhD","Unknown"))))</f>
        <v>PhD</v>
      </c>
      <c r="H562" t="s">
        <v>17</v>
      </c>
      <c r="I562">
        <f>VLOOKUP(customer!A564,sales_update!A:N,2,FALSE)</f>
        <v>63</v>
      </c>
      <c r="J562">
        <f xml:space="preserve"> VLOOKUP(customer!A564,sales_update!A:N,3,FALSE)</f>
        <v>1308</v>
      </c>
      <c r="K562">
        <f>VLOOKUP(customer!A564,sales_update!A:N,4,FALSE)</f>
        <v>0</v>
      </c>
      <c r="L562">
        <f>VLOOKUP(customer!A564,sales_update!A:N,5,FALSE)</f>
        <v>880</v>
      </c>
      <c r="M562">
        <f>VLOOKUP(customer!A564,sales_update!A:N,6,FALSE)</f>
        <v>156</v>
      </c>
      <c r="N562">
        <f>VLOOKUP(customer!A564,sales_update!A:N,7,FALSE)</f>
        <v>69</v>
      </c>
      <c r="O562">
        <f>VLOOKUP(customer!A564,sales_update!A:N,8,FALSE)</f>
        <v>0</v>
      </c>
      <c r="P562">
        <f>VLOOKUP(customer!A564,sales_update!A:N,9,FALSE)</f>
        <v>2413</v>
      </c>
      <c r="Q562">
        <f>VLOOKUP(customer!A564,sales_update!A:N,10,FALSE)</f>
        <v>3</v>
      </c>
      <c r="R562">
        <f>VLOOKUP(customer!A564,sales_update!A:N,11,FALSE)</f>
        <v>6</v>
      </c>
      <c r="S562">
        <f>VLOOKUP(customer!A564,sales_update!A:N,12,FALSE)</f>
        <v>7</v>
      </c>
      <c r="T562">
        <f>VLOOKUP(customer!A564,sales_update!A:N,13,FALSE)</f>
        <v>11</v>
      </c>
      <c r="U562">
        <f>VLOOKUP(customer!A564,sales_update!A:N,14,FALSE)</f>
        <v>3</v>
      </c>
      <c r="V562">
        <f>VLOOKUP(customer!A564,Marketing!A:I,2,FALSE)</f>
        <v>0</v>
      </c>
      <c r="W562">
        <f>VLOOKUP(customer!A564,Marketing!A:I,3,FALSE)</f>
        <v>0</v>
      </c>
      <c r="X562">
        <f>VLOOKUP(customer!A564,Marketing!A:I,4,FALSE)</f>
        <v>0</v>
      </c>
      <c r="Y562">
        <f>VLOOKUP(customer!A564,Marketing!A:I,5,FALSE)</f>
        <v>0</v>
      </c>
      <c r="Z562">
        <f>VLOOKUP(customer!A564,Marketing!A:I,6,FALSE)</f>
        <v>0</v>
      </c>
      <c r="AA562">
        <f>VLOOKUP(customer!A564,Marketing!A:I,7,FALSE)</f>
        <v>0</v>
      </c>
      <c r="AB562">
        <f>VLOOKUP(customer!A564,Marketing!A:I,8,FALSE)</f>
        <v>0</v>
      </c>
      <c r="AC562" s="1">
        <f>VLOOKUP(customer!A564,Marketing!A:I,9,FALSE)</f>
        <v>44130</v>
      </c>
    </row>
    <row r="563" spans="1:29" x14ac:dyDescent="0.3">
      <c r="A563">
        <v>3070</v>
      </c>
      <c r="B563">
        <v>167911</v>
      </c>
      <c r="C563">
        <v>0</v>
      </c>
      <c r="D563">
        <v>1</v>
      </c>
      <c r="E563">
        <v>71</v>
      </c>
      <c r="F563" t="str">
        <f>IF(customer!G565=1, "Married", IF(customer!H565=1, "Single", IF(customer!F565=1, "Divorced", IF(customer!I565=1, "Together", IF(customer!J565=1, "Widowed", "Unknown")))))</f>
        <v>Together</v>
      </c>
      <c r="G563" t="str">
        <f>IF(customer!K565=1,"Basic",IF(customer!L565=1,"Graduate",IF(customer!M565=1,"Master",IF(customer!N565=1,"PhD","Unknown"))))</f>
        <v>PhD</v>
      </c>
      <c r="H563" t="s">
        <v>20</v>
      </c>
      <c r="I563">
        <f>VLOOKUP(customer!A565,sales_update!A:N,2,FALSE)</f>
        <v>63</v>
      </c>
      <c r="J563">
        <f xml:space="preserve"> VLOOKUP(customer!A565,sales_update!A:N,3,FALSE)</f>
        <v>1308</v>
      </c>
      <c r="K563">
        <f>VLOOKUP(customer!A565,sales_update!A:N,4,FALSE)</f>
        <v>0</v>
      </c>
      <c r="L563">
        <f>VLOOKUP(customer!A565,sales_update!A:N,5,FALSE)</f>
        <v>880</v>
      </c>
      <c r="M563">
        <f>VLOOKUP(customer!A565,sales_update!A:N,6,FALSE)</f>
        <v>156</v>
      </c>
      <c r="N563">
        <f>VLOOKUP(customer!A565,sales_update!A:N,7,FALSE)</f>
        <v>69</v>
      </c>
      <c r="O563">
        <f>VLOOKUP(customer!A565,sales_update!A:N,8,FALSE)</f>
        <v>0</v>
      </c>
      <c r="P563">
        <f>VLOOKUP(customer!A565,sales_update!A:N,9,FALSE)</f>
        <v>2413</v>
      </c>
      <c r="Q563">
        <f>VLOOKUP(customer!A565,sales_update!A:N,10,FALSE)</f>
        <v>3</v>
      </c>
      <c r="R563">
        <f>VLOOKUP(customer!A565,sales_update!A:N,11,FALSE)</f>
        <v>6</v>
      </c>
      <c r="S563">
        <f>VLOOKUP(customer!A565,sales_update!A:N,12,FALSE)</f>
        <v>7</v>
      </c>
      <c r="T563">
        <f>VLOOKUP(customer!A565,sales_update!A:N,13,FALSE)</f>
        <v>11</v>
      </c>
      <c r="U563">
        <f>VLOOKUP(customer!A565,sales_update!A:N,14,FALSE)</f>
        <v>3</v>
      </c>
      <c r="V563">
        <f>VLOOKUP(customer!A565,Marketing!A:I,2,FALSE)</f>
        <v>0</v>
      </c>
      <c r="W563">
        <f>VLOOKUP(customer!A565,Marketing!A:I,3,FALSE)</f>
        <v>0</v>
      </c>
      <c r="X563">
        <f>VLOOKUP(customer!A565,Marketing!A:I,4,FALSE)</f>
        <v>0</v>
      </c>
      <c r="Y563">
        <f>VLOOKUP(customer!A565,Marketing!A:I,5,FALSE)</f>
        <v>0</v>
      </c>
      <c r="Z563">
        <f>VLOOKUP(customer!A565,Marketing!A:I,6,FALSE)</f>
        <v>0</v>
      </c>
      <c r="AA563">
        <f>VLOOKUP(customer!A565,Marketing!A:I,7,FALSE)</f>
        <v>0</v>
      </c>
      <c r="AB563">
        <f>VLOOKUP(customer!A565,Marketing!A:I,8,FALSE)</f>
        <v>0</v>
      </c>
      <c r="AC563" s="1">
        <f>VLOOKUP(customer!A565,Marketing!A:I,9,FALSE)</f>
        <v>44130</v>
      </c>
    </row>
    <row r="564" spans="1:29" x14ac:dyDescent="0.3">
      <c r="A564">
        <v>1930</v>
      </c>
      <c r="B564">
        <v>167893</v>
      </c>
      <c r="C564">
        <v>0</v>
      </c>
      <c r="D564">
        <v>1</v>
      </c>
      <c r="E564">
        <v>45</v>
      </c>
      <c r="F564" t="str">
        <f>IF(customer!G566=1, "Married", IF(customer!H566=1, "Single", IF(customer!F566=1, "Divorced", IF(customer!I566=1, "Together", IF(customer!J566=1, "Widowed", "Unknown")))))</f>
        <v>Divorced</v>
      </c>
      <c r="G564" t="str">
        <f>IF(customer!K566=1,"Basic",IF(customer!L566=1,"Graduate",IF(customer!M566=1,"Master",IF(customer!N566=1,"PhD","Unknown"))))</f>
        <v>Unknown</v>
      </c>
      <c r="H564" t="s">
        <v>20</v>
      </c>
      <c r="I564">
        <f>VLOOKUP(customer!A566,sales_update!A:N,2,FALSE)</f>
        <v>31</v>
      </c>
      <c r="J564">
        <f xml:space="preserve"> VLOOKUP(customer!A566,sales_update!A:N,3,FALSE)</f>
        <v>1758</v>
      </c>
      <c r="K564">
        <f>VLOOKUP(customer!A566,sales_update!A:N,4,FALSE)</f>
        <v>69</v>
      </c>
      <c r="L564">
        <f>VLOOKUP(customer!A566,sales_update!A:N,5,FALSE)</f>
        <v>351</v>
      </c>
      <c r="M564">
        <f>VLOOKUP(customer!A566,sales_update!A:N,6,FALSE)</f>
        <v>121</v>
      </c>
      <c r="N564">
        <f>VLOOKUP(customer!A566,sales_update!A:N,7,FALSE)</f>
        <v>45</v>
      </c>
      <c r="O564">
        <f>VLOOKUP(customer!A566,sales_update!A:N,8,FALSE)</f>
        <v>116</v>
      </c>
      <c r="P564">
        <f>VLOOKUP(customer!A566,sales_update!A:N,9,FALSE)</f>
        <v>2228</v>
      </c>
      <c r="Q564">
        <f>VLOOKUP(customer!A566,sales_update!A:N,10,FALSE)</f>
        <v>2</v>
      </c>
      <c r="R564">
        <f>VLOOKUP(customer!A566,sales_update!A:N,11,FALSE)</f>
        <v>3</v>
      </c>
      <c r="S564">
        <f>VLOOKUP(customer!A566,sales_update!A:N,12,FALSE)</f>
        <v>2</v>
      </c>
      <c r="T564">
        <f>VLOOKUP(customer!A566,sales_update!A:N,13,FALSE)</f>
        <v>9</v>
      </c>
      <c r="U564">
        <f>VLOOKUP(customer!A566,sales_update!A:N,14,FALSE)</f>
        <v>8</v>
      </c>
      <c r="V564">
        <f>VLOOKUP(customer!A566,Marketing!A:I,2,FALSE)</f>
        <v>0</v>
      </c>
      <c r="W564">
        <f>VLOOKUP(customer!A566,Marketing!A:I,3,FALSE)</f>
        <v>0</v>
      </c>
      <c r="X564">
        <f>VLOOKUP(customer!A566,Marketing!A:I,4,FALSE)</f>
        <v>0</v>
      </c>
      <c r="Y564">
        <f>VLOOKUP(customer!A566,Marketing!A:I,5,FALSE)</f>
        <v>0</v>
      </c>
      <c r="Z564">
        <f>VLOOKUP(customer!A566,Marketing!A:I,6,FALSE)</f>
        <v>0</v>
      </c>
      <c r="AA564">
        <f>VLOOKUP(customer!A566,Marketing!A:I,7,FALSE)</f>
        <v>0</v>
      </c>
      <c r="AB564">
        <f>VLOOKUP(customer!A566,Marketing!A:I,8,FALSE)</f>
        <v>0</v>
      </c>
      <c r="AC564" s="1">
        <f>VLOOKUP(customer!A566,Marketing!A:I,9,FALSE)</f>
        <v>43532</v>
      </c>
    </row>
    <row r="565" spans="1:29" x14ac:dyDescent="0.3">
      <c r="A565">
        <v>2513</v>
      </c>
      <c r="B565">
        <v>167786</v>
      </c>
      <c r="C565">
        <v>0</v>
      </c>
      <c r="D565">
        <v>0</v>
      </c>
      <c r="E565">
        <v>61</v>
      </c>
      <c r="F565" t="str">
        <f>IF(customer!G567=1, "Married", IF(customer!H567=1, "Single", IF(customer!F567=1, "Divorced", IF(customer!I567=1, "Together", IF(customer!J567=1, "Widowed", "Unknown")))))</f>
        <v>Widowed</v>
      </c>
      <c r="G565" t="str">
        <f>IF(customer!K567=1,"Basic",IF(customer!L567=1,"Graduate",IF(customer!M567=1,"Master",IF(customer!N567=1,"PhD","Unknown"))))</f>
        <v>PhD</v>
      </c>
      <c r="H565" t="s">
        <v>15</v>
      </c>
      <c r="I565">
        <f>VLOOKUP(customer!A567,sales_update!A:N,2,FALSE)</f>
        <v>0</v>
      </c>
      <c r="J565">
        <f xml:space="preserve"> VLOOKUP(customer!A567,sales_update!A:N,3,FALSE)</f>
        <v>1067</v>
      </c>
      <c r="K565">
        <f>VLOOKUP(customer!A567,sales_update!A:N,4,FALSE)</f>
        <v>203</v>
      </c>
      <c r="L565">
        <f>VLOOKUP(customer!A567,sales_update!A:N,5,FALSE)</f>
        <v>1092</v>
      </c>
      <c r="M565">
        <f>VLOOKUP(customer!A567,sales_update!A:N,6,FALSE)</f>
        <v>198</v>
      </c>
      <c r="N565">
        <f>VLOOKUP(customer!A567,sales_update!A:N,7,FALSE)</f>
        <v>50</v>
      </c>
      <c r="O565">
        <f>VLOOKUP(customer!A567,sales_update!A:N,8,FALSE)</f>
        <v>252</v>
      </c>
      <c r="P565">
        <f>VLOOKUP(customer!A567,sales_update!A:N,9,FALSE)</f>
        <v>2356</v>
      </c>
      <c r="Q565">
        <f>VLOOKUP(customer!A567,sales_update!A:N,10,FALSE)</f>
        <v>1</v>
      </c>
      <c r="R565">
        <f>VLOOKUP(customer!A567,sales_update!A:N,11,FALSE)</f>
        <v>3</v>
      </c>
      <c r="S565">
        <f>VLOOKUP(customer!A567,sales_update!A:N,12,FALSE)</f>
        <v>6</v>
      </c>
      <c r="T565">
        <f>VLOOKUP(customer!A567,sales_update!A:N,13,FALSE)</f>
        <v>6</v>
      </c>
      <c r="U565">
        <f>VLOOKUP(customer!A567,sales_update!A:N,14,FALSE)</f>
        <v>1</v>
      </c>
      <c r="V565">
        <f>VLOOKUP(customer!A567,Marketing!A:I,2,FALSE)</f>
        <v>0</v>
      </c>
      <c r="W565">
        <f>VLOOKUP(customer!A567,Marketing!A:I,3,FALSE)</f>
        <v>0</v>
      </c>
      <c r="X565">
        <f>VLOOKUP(customer!A567,Marketing!A:I,4,FALSE)</f>
        <v>0</v>
      </c>
      <c r="Y565">
        <f>VLOOKUP(customer!A567,Marketing!A:I,5,FALSE)</f>
        <v>0</v>
      </c>
      <c r="Z565">
        <f>VLOOKUP(customer!A567,Marketing!A:I,6,FALSE)</f>
        <v>0</v>
      </c>
      <c r="AA565">
        <f>VLOOKUP(customer!A567,Marketing!A:I,7,FALSE)</f>
        <v>0</v>
      </c>
      <c r="AB565">
        <f>VLOOKUP(customer!A567,Marketing!A:I,8,FALSE)</f>
        <v>1</v>
      </c>
      <c r="AC565" s="1">
        <f>VLOOKUP(customer!A567,Marketing!A:I,9,FALSE)</f>
        <v>43964</v>
      </c>
    </row>
    <row r="566" spans="1:29" x14ac:dyDescent="0.3">
      <c r="A566">
        <v>3153</v>
      </c>
      <c r="B566">
        <v>167716</v>
      </c>
      <c r="C566">
        <v>0</v>
      </c>
      <c r="D566">
        <v>1</v>
      </c>
      <c r="E566">
        <v>60</v>
      </c>
      <c r="F566" t="str">
        <f>IF(customer!G568=1, "Married", IF(customer!H568=1, "Single", IF(customer!F568=1, "Divorced", IF(customer!I568=1, "Together", IF(customer!J568=1, "Widowed", "Unknown")))))</f>
        <v>Married</v>
      </c>
      <c r="G566" t="str">
        <f>IF(customer!K568=1,"Basic",IF(customer!L568=1,"Graduate",IF(customer!M568=1,"Master",IF(customer!N568=1,"PhD","Unknown"))))</f>
        <v>Graduate</v>
      </c>
      <c r="H566" t="s">
        <v>16</v>
      </c>
      <c r="I566">
        <f>VLOOKUP(customer!A568,sales_update!A:N,2,FALSE)</f>
        <v>8</v>
      </c>
      <c r="J566">
        <f xml:space="preserve"> VLOOKUP(customer!A568,sales_update!A:N,3,FALSE)</f>
        <v>1313</v>
      </c>
      <c r="K566">
        <f>VLOOKUP(customer!A568,sales_update!A:N,4,FALSE)</f>
        <v>352</v>
      </c>
      <c r="L566">
        <f>VLOOKUP(customer!A568,sales_update!A:N,5,FALSE)</f>
        <v>537</v>
      </c>
      <c r="M566">
        <f>VLOOKUP(customer!A568,sales_update!A:N,6,FALSE)</f>
        <v>154</v>
      </c>
      <c r="N566">
        <f>VLOOKUP(customer!A568,sales_update!A:N,7,FALSE)</f>
        <v>22</v>
      </c>
      <c r="O566">
        <f>VLOOKUP(customer!A568,sales_update!A:N,8,FALSE)</f>
        <v>139</v>
      </c>
      <c r="P566">
        <f>VLOOKUP(customer!A568,sales_update!A:N,9,FALSE)</f>
        <v>2239</v>
      </c>
      <c r="Q566">
        <f>VLOOKUP(customer!A568,sales_update!A:N,10,FALSE)</f>
        <v>4</v>
      </c>
      <c r="R566">
        <f>VLOOKUP(customer!A568,sales_update!A:N,11,FALSE)</f>
        <v>7</v>
      </c>
      <c r="S566">
        <f>VLOOKUP(customer!A568,sales_update!A:N,12,FALSE)</f>
        <v>4</v>
      </c>
      <c r="T566">
        <f>VLOOKUP(customer!A568,sales_update!A:N,13,FALSE)</f>
        <v>13</v>
      </c>
      <c r="U566">
        <f>VLOOKUP(customer!A568,sales_update!A:N,14,FALSE)</f>
        <v>5</v>
      </c>
      <c r="V566">
        <f>VLOOKUP(customer!A568,Marketing!A:I,2,FALSE)</f>
        <v>0</v>
      </c>
      <c r="W566">
        <f>VLOOKUP(customer!A568,Marketing!A:I,3,FALSE)</f>
        <v>1</v>
      </c>
      <c r="X566">
        <f>VLOOKUP(customer!A568,Marketing!A:I,4,FALSE)</f>
        <v>0</v>
      </c>
      <c r="Y566">
        <f>VLOOKUP(customer!A568,Marketing!A:I,5,FALSE)</f>
        <v>0</v>
      </c>
      <c r="Z566">
        <f>VLOOKUP(customer!A568,Marketing!A:I,6,FALSE)</f>
        <v>0</v>
      </c>
      <c r="AA566">
        <f>VLOOKUP(customer!A568,Marketing!A:I,7,FALSE)</f>
        <v>0</v>
      </c>
      <c r="AB566">
        <f>VLOOKUP(customer!A568,Marketing!A:I,8,FALSE)</f>
        <v>0</v>
      </c>
      <c r="AC566" s="1">
        <f>VLOOKUP(customer!A568,Marketing!A:I,9,FALSE)</f>
        <v>43633</v>
      </c>
    </row>
    <row r="567" spans="1:29" x14ac:dyDescent="0.3">
      <c r="A567">
        <v>1059</v>
      </c>
      <c r="B567">
        <v>167680</v>
      </c>
      <c r="C567">
        <v>0</v>
      </c>
      <c r="D567">
        <v>1</v>
      </c>
      <c r="E567">
        <v>69</v>
      </c>
      <c r="F567" t="str">
        <f>IF(customer!G569=1, "Married", IF(customer!H569=1, "Single", IF(customer!F569=1, "Divorced", IF(customer!I569=1, "Together", IF(customer!J569=1, "Widowed", "Unknown")))))</f>
        <v>Widowed</v>
      </c>
      <c r="G567" t="str">
        <f>IF(customer!K569=1,"Basic",IF(customer!L569=1,"Graduate",IF(customer!M569=1,"Master",IF(customer!N569=1,"PhD","Unknown"))))</f>
        <v>PhD</v>
      </c>
      <c r="H567" t="s">
        <v>16</v>
      </c>
      <c r="I567">
        <f>VLOOKUP(customer!A569,sales_update!A:N,2,FALSE)</f>
        <v>8</v>
      </c>
      <c r="J567">
        <f xml:space="preserve"> VLOOKUP(customer!A569,sales_update!A:N,3,FALSE)</f>
        <v>1353</v>
      </c>
      <c r="K567">
        <f>VLOOKUP(customer!A569,sales_update!A:N,4,FALSE)</f>
        <v>0</v>
      </c>
      <c r="L567">
        <f>VLOOKUP(customer!A569,sales_update!A:N,5,FALSE)</f>
        <v>119</v>
      </c>
      <c r="M567">
        <f>VLOOKUP(customer!A569,sales_update!A:N,6,FALSE)</f>
        <v>0</v>
      </c>
      <c r="N567">
        <f>VLOOKUP(customer!A569,sales_update!A:N,7,FALSE)</f>
        <v>15</v>
      </c>
      <c r="O567">
        <f>VLOOKUP(customer!A569,sales_update!A:N,8,FALSE)</f>
        <v>15</v>
      </c>
      <c r="P567">
        <f>VLOOKUP(customer!A569,sales_update!A:N,9,FALSE)</f>
        <v>1472</v>
      </c>
      <c r="Q567">
        <f>VLOOKUP(customer!A569,sales_update!A:N,10,FALSE)</f>
        <v>1</v>
      </c>
      <c r="R567">
        <f>VLOOKUP(customer!A569,sales_update!A:N,11,FALSE)</f>
        <v>7</v>
      </c>
      <c r="S567">
        <f>VLOOKUP(customer!A569,sales_update!A:N,12,FALSE)</f>
        <v>3</v>
      </c>
      <c r="T567">
        <f>VLOOKUP(customer!A569,sales_update!A:N,13,FALSE)</f>
        <v>8</v>
      </c>
      <c r="U567">
        <f>VLOOKUP(customer!A569,sales_update!A:N,14,FALSE)</f>
        <v>5</v>
      </c>
      <c r="V567">
        <f>VLOOKUP(customer!A569,Marketing!A:I,2,FALSE)</f>
        <v>0</v>
      </c>
      <c r="W567">
        <f>VLOOKUP(customer!A569,Marketing!A:I,3,FALSE)</f>
        <v>0</v>
      </c>
      <c r="X567">
        <f>VLOOKUP(customer!A569,Marketing!A:I,4,FALSE)</f>
        <v>0</v>
      </c>
      <c r="Y567">
        <f>VLOOKUP(customer!A569,Marketing!A:I,5,FALSE)</f>
        <v>0</v>
      </c>
      <c r="Z567">
        <f>VLOOKUP(customer!A569,Marketing!A:I,6,FALSE)</f>
        <v>0</v>
      </c>
      <c r="AA567">
        <f>VLOOKUP(customer!A569,Marketing!A:I,7,FALSE)</f>
        <v>0</v>
      </c>
      <c r="AB567">
        <f>VLOOKUP(customer!A569,Marketing!A:I,8,FALSE)</f>
        <v>0</v>
      </c>
      <c r="AC567" s="1">
        <f>VLOOKUP(customer!A569,Marketing!A:I,9,FALSE)</f>
        <v>43785</v>
      </c>
    </row>
    <row r="568" spans="1:29" x14ac:dyDescent="0.3">
      <c r="A568">
        <v>2040</v>
      </c>
      <c r="B568">
        <v>167605</v>
      </c>
      <c r="C568">
        <v>0</v>
      </c>
      <c r="D568">
        <v>0</v>
      </c>
      <c r="E568">
        <v>33</v>
      </c>
      <c r="F568" t="str">
        <f>IF(customer!G570=1, "Married", IF(customer!H570=1, "Single", IF(customer!F570=1, "Divorced", IF(customer!I570=1, "Together", IF(customer!J570=1, "Widowed", "Unknown")))))</f>
        <v>Together</v>
      </c>
      <c r="G568" t="str">
        <f>IF(customer!K570=1,"Basic",IF(customer!L570=1,"Graduate",IF(customer!M570=1,"Master",IF(customer!N570=1,"PhD","Unknown"))))</f>
        <v>Graduate</v>
      </c>
      <c r="H568" t="s">
        <v>17</v>
      </c>
      <c r="I568">
        <f>VLOOKUP(customer!A570,sales_update!A:N,2,FALSE)</f>
        <v>84</v>
      </c>
      <c r="J568">
        <f xml:space="preserve"> VLOOKUP(customer!A570,sales_update!A:N,3,FALSE)</f>
        <v>833</v>
      </c>
      <c r="K568">
        <f>VLOOKUP(customer!A570,sales_update!A:N,4,FALSE)</f>
        <v>69</v>
      </c>
      <c r="L568">
        <f>VLOOKUP(customer!A570,sales_update!A:N,5,FALSE)</f>
        <v>699</v>
      </c>
      <c r="M568">
        <f>VLOOKUP(customer!A570,sales_update!A:N,6,FALSE)</f>
        <v>456</v>
      </c>
      <c r="N568">
        <f>VLOOKUP(customer!A570,sales_update!A:N,7,FALSE)</f>
        <v>134</v>
      </c>
      <c r="O568">
        <f>VLOOKUP(customer!A570,sales_update!A:N,8,FALSE)</f>
        <v>134</v>
      </c>
      <c r="P568">
        <f>VLOOKUP(customer!A570,sales_update!A:N,9,FALSE)</f>
        <v>2058</v>
      </c>
      <c r="Q568">
        <f>VLOOKUP(customer!A570,sales_update!A:N,10,FALSE)</f>
        <v>1</v>
      </c>
      <c r="R568">
        <f>VLOOKUP(customer!A570,sales_update!A:N,11,FALSE)</f>
        <v>2</v>
      </c>
      <c r="S568">
        <f>VLOOKUP(customer!A570,sales_update!A:N,12,FALSE)</f>
        <v>8</v>
      </c>
      <c r="T568">
        <f>VLOOKUP(customer!A570,sales_update!A:N,13,FALSE)</f>
        <v>6</v>
      </c>
      <c r="U568">
        <f>VLOOKUP(customer!A570,sales_update!A:N,14,FALSE)</f>
        <v>1</v>
      </c>
      <c r="V568">
        <f>VLOOKUP(customer!A570,Marketing!A:I,2,FALSE)</f>
        <v>0</v>
      </c>
      <c r="W568">
        <f>VLOOKUP(customer!A570,Marketing!A:I,3,FALSE)</f>
        <v>0</v>
      </c>
      <c r="X568">
        <f>VLOOKUP(customer!A570,Marketing!A:I,4,FALSE)</f>
        <v>0</v>
      </c>
      <c r="Y568">
        <f>VLOOKUP(customer!A570,Marketing!A:I,5,FALSE)</f>
        <v>0</v>
      </c>
      <c r="Z568">
        <f>VLOOKUP(customer!A570,Marketing!A:I,6,FALSE)</f>
        <v>0</v>
      </c>
      <c r="AA568">
        <f>VLOOKUP(customer!A570,Marketing!A:I,7,FALSE)</f>
        <v>0</v>
      </c>
      <c r="AB568">
        <f>VLOOKUP(customer!A570,Marketing!A:I,8,FALSE)</f>
        <v>0</v>
      </c>
      <c r="AC568" s="1">
        <f>VLOOKUP(customer!A570,Marketing!A:I,9,FALSE)</f>
        <v>43713</v>
      </c>
    </row>
    <row r="569" spans="1:29" x14ac:dyDescent="0.3">
      <c r="A569">
        <v>1235</v>
      </c>
      <c r="B569">
        <v>167546</v>
      </c>
      <c r="C569">
        <v>0</v>
      </c>
      <c r="D569">
        <v>0</v>
      </c>
      <c r="E569">
        <v>32</v>
      </c>
      <c r="F569" t="str">
        <f>IF(customer!G571=1, "Married", IF(customer!H571=1, "Single", IF(customer!F571=1, "Divorced", IF(customer!I571=1, "Together", IF(customer!J571=1, "Widowed", "Unknown")))))</f>
        <v>Married</v>
      </c>
      <c r="G569" t="str">
        <f>IF(customer!K571=1,"Basic",IF(customer!L571=1,"Graduate",IF(customer!M571=1,"Master",IF(customer!N571=1,"PhD","Unknown"))))</f>
        <v>PhD</v>
      </c>
      <c r="H569" t="s">
        <v>15</v>
      </c>
      <c r="I569">
        <f>VLOOKUP(customer!A571,sales_update!A:N,2,FALSE)</f>
        <v>90</v>
      </c>
      <c r="J569">
        <f xml:space="preserve"> VLOOKUP(customer!A571,sales_update!A:N,3,FALSE)</f>
        <v>2143</v>
      </c>
      <c r="K569">
        <f>VLOOKUP(customer!A571,sales_update!A:N,4,FALSE)</f>
        <v>332</v>
      </c>
      <c r="L569">
        <f>VLOOKUP(customer!A571,sales_update!A:N,5,FALSE)</f>
        <v>1905</v>
      </c>
      <c r="M569">
        <f>VLOOKUP(customer!A571,sales_update!A:N,6,FALSE)</f>
        <v>372</v>
      </c>
      <c r="N569">
        <f>VLOOKUP(customer!A571,sales_update!A:N,7,FALSE)</f>
        <v>94</v>
      </c>
      <c r="O569">
        <f>VLOOKUP(customer!A571,sales_update!A:N,8,FALSE)</f>
        <v>427</v>
      </c>
      <c r="P569">
        <f>VLOOKUP(customer!A571,sales_update!A:N,9,FALSE)</f>
        <v>4420</v>
      </c>
      <c r="Q569">
        <f>VLOOKUP(customer!A571,sales_update!A:N,10,FALSE)</f>
        <v>1</v>
      </c>
      <c r="R569">
        <f>VLOOKUP(customer!A571,sales_update!A:N,11,FALSE)</f>
        <v>4</v>
      </c>
      <c r="S569">
        <f>VLOOKUP(customer!A571,sales_update!A:N,12,FALSE)</f>
        <v>10</v>
      </c>
      <c r="T569">
        <f>VLOOKUP(customer!A571,sales_update!A:N,13,FALSE)</f>
        <v>5</v>
      </c>
      <c r="U569">
        <f>VLOOKUP(customer!A571,sales_update!A:N,14,FALSE)</f>
        <v>3</v>
      </c>
      <c r="V569">
        <f>VLOOKUP(customer!A571,Marketing!A:I,2,FALSE)</f>
        <v>0</v>
      </c>
      <c r="W569">
        <f>VLOOKUP(customer!A571,Marketing!A:I,3,FALSE)</f>
        <v>0</v>
      </c>
      <c r="X569">
        <f>VLOOKUP(customer!A571,Marketing!A:I,4,FALSE)</f>
        <v>0</v>
      </c>
      <c r="Y569">
        <f>VLOOKUP(customer!A571,Marketing!A:I,5,FALSE)</f>
        <v>0</v>
      </c>
      <c r="Z569">
        <f>VLOOKUP(customer!A571,Marketing!A:I,6,FALSE)</f>
        <v>0</v>
      </c>
      <c r="AA569">
        <f>VLOOKUP(customer!A571,Marketing!A:I,7,FALSE)</f>
        <v>0</v>
      </c>
      <c r="AB569">
        <f>VLOOKUP(customer!A571,Marketing!A:I,8,FALSE)</f>
        <v>0</v>
      </c>
      <c r="AC569" s="1">
        <f>VLOOKUP(customer!A571,Marketing!A:I,9,FALSE)</f>
        <v>43501</v>
      </c>
    </row>
    <row r="570" spans="1:29" x14ac:dyDescent="0.3">
      <c r="A570">
        <v>2865</v>
      </c>
      <c r="B570">
        <v>167546</v>
      </c>
      <c r="C570">
        <v>0</v>
      </c>
      <c r="D570">
        <v>0</v>
      </c>
      <c r="E570">
        <v>32</v>
      </c>
      <c r="F570" t="str">
        <f>IF(customer!G572=1, "Married", IF(customer!H572=1, "Single", IF(customer!F572=1, "Divorced", IF(customer!I572=1, "Together", IF(customer!J572=1, "Widowed", "Unknown")))))</f>
        <v>Married</v>
      </c>
      <c r="G570" t="str">
        <f>IF(customer!K572=1,"Basic",IF(customer!L572=1,"Graduate",IF(customer!M572=1,"Master",IF(customer!N572=1,"PhD","Unknown"))))</f>
        <v>PhD</v>
      </c>
      <c r="H570" t="s">
        <v>16</v>
      </c>
      <c r="I570">
        <f>VLOOKUP(customer!A572,sales_update!A:N,2,FALSE)</f>
        <v>90</v>
      </c>
      <c r="J570">
        <f xml:space="preserve"> VLOOKUP(customer!A572,sales_update!A:N,3,FALSE)</f>
        <v>2143</v>
      </c>
      <c r="K570">
        <f>VLOOKUP(customer!A572,sales_update!A:N,4,FALSE)</f>
        <v>332</v>
      </c>
      <c r="L570">
        <f>VLOOKUP(customer!A572,sales_update!A:N,5,FALSE)</f>
        <v>1905</v>
      </c>
      <c r="M570">
        <f>VLOOKUP(customer!A572,sales_update!A:N,6,FALSE)</f>
        <v>372</v>
      </c>
      <c r="N570">
        <f>VLOOKUP(customer!A572,sales_update!A:N,7,FALSE)</f>
        <v>94</v>
      </c>
      <c r="O570">
        <f>VLOOKUP(customer!A572,sales_update!A:N,8,FALSE)</f>
        <v>427</v>
      </c>
      <c r="P570">
        <f>VLOOKUP(customer!A572,sales_update!A:N,9,FALSE)</f>
        <v>4420</v>
      </c>
      <c r="Q570">
        <f>VLOOKUP(customer!A572,sales_update!A:N,10,FALSE)</f>
        <v>1</v>
      </c>
      <c r="R570">
        <f>VLOOKUP(customer!A572,sales_update!A:N,11,FALSE)</f>
        <v>4</v>
      </c>
      <c r="S570">
        <f>VLOOKUP(customer!A572,sales_update!A:N,12,FALSE)</f>
        <v>10</v>
      </c>
      <c r="T570">
        <f>VLOOKUP(customer!A572,sales_update!A:N,13,FALSE)</f>
        <v>5</v>
      </c>
      <c r="U570">
        <f>VLOOKUP(customer!A572,sales_update!A:N,14,FALSE)</f>
        <v>3</v>
      </c>
      <c r="V570">
        <f>VLOOKUP(customer!A572,Marketing!A:I,2,FALSE)</f>
        <v>0</v>
      </c>
      <c r="W570">
        <f>VLOOKUP(customer!A572,Marketing!A:I,3,FALSE)</f>
        <v>0</v>
      </c>
      <c r="X570">
        <f>VLOOKUP(customer!A572,Marketing!A:I,4,FALSE)</f>
        <v>0</v>
      </c>
      <c r="Y570">
        <f>VLOOKUP(customer!A572,Marketing!A:I,5,FALSE)</f>
        <v>0</v>
      </c>
      <c r="Z570">
        <f>VLOOKUP(customer!A572,Marketing!A:I,6,FALSE)</f>
        <v>0</v>
      </c>
      <c r="AA570">
        <f>VLOOKUP(customer!A572,Marketing!A:I,7,FALSE)</f>
        <v>0</v>
      </c>
      <c r="AB570">
        <f>VLOOKUP(customer!A572,Marketing!A:I,8,FALSE)</f>
        <v>0</v>
      </c>
      <c r="AC570" s="1">
        <f>VLOOKUP(customer!A572,Marketing!A:I,9,FALSE)</f>
        <v>43501</v>
      </c>
    </row>
    <row r="571" spans="1:29" x14ac:dyDescent="0.3">
      <c r="A571">
        <v>1918</v>
      </c>
      <c r="B571">
        <v>167536</v>
      </c>
      <c r="C571">
        <v>0</v>
      </c>
      <c r="D571">
        <v>1</v>
      </c>
      <c r="E571">
        <v>50</v>
      </c>
      <c r="F571" t="str">
        <f>IF(customer!G573=1, "Married", IF(customer!H573=1, "Single", IF(customer!F573=1, "Divorced", IF(customer!I573=1, "Together", IF(customer!J573=1, "Widowed", "Unknown")))))</f>
        <v>Married</v>
      </c>
      <c r="G571" t="str">
        <f>IF(customer!K573=1,"Basic",IF(customer!L573=1,"Graduate",IF(customer!M573=1,"Master",IF(customer!N573=1,"PhD","Unknown"))))</f>
        <v>PhD</v>
      </c>
      <c r="H571" t="s">
        <v>20</v>
      </c>
      <c r="I571">
        <f>VLOOKUP(customer!A573,sales_update!A:N,2,FALSE)</f>
        <v>45</v>
      </c>
      <c r="J571">
        <f xml:space="preserve"> VLOOKUP(customer!A573,sales_update!A:N,3,FALSE)</f>
        <v>3108</v>
      </c>
      <c r="K571">
        <f>VLOOKUP(customer!A573,sales_update!A:N,4,FALSE)</f>
        <v>0</v>
      </c>
      <c r="L571">
        <f>VLOOKUP(customer!A573,sales_update!A:N,5,FALSE)</f>
        <v>1109</v>
      </c>
      <c r="M571">
        <f>VLOOKUP(customer!A573,sales_update!A:N,6,FALSE)</f>
        <v>57</v>
      </c>
      <c r="N571">
        <f>VLOOKUP(customer!A573,sales_update!A:N,7,FALSE)</f>
        <v>176</v>
      </c>
      <c r="O571">
        <f>VLOOKUP(customer!A573,sales_update!A:N,8,FALSE)</f>
        <v>87</v>
      </c>
      <c r="P571">
        <f>VLOOKUP(customer!A573,sales_update!A:N,9,FALSE)</f>
        <v>4364</v>
      </c>
      <c r="Q571">
        <f>VLOOKUP(customer!A573,sales_update!A:N,10,FALSE)</f>
        <v>3</v>
      </c>
      <c r="R571">
        <f>VLOOKUP(customer!A573,sales_update!A:N,11,FALSE)</f>
        <v>11</v>
      </c>
      <c r="S571">
        <f>VLOOKUP(customer!A573,sales_update!A:N,12,FALSE)</f>
        <v>5</v>
      </c>
      <c r="T571">
        <f>VLOOKUP(customer!A573,sales_update!A:N,13,FALSE)</f>
        <v>11</v>
      </c>
      <c r="U571">
        <f>VLOOKUP(customer!A573,sales_update!A:N,14,FALSE)</f>
        <v>8</v>
      </c>
      <c r="V571">
        <f>VLOOKUP(customer!A573,Marketing!A:I,2,FALSE)</f>
        <v>0</v>
      </c>
      <c r="W571">
        <f>VLOOKUP(customer!A573,Marketing!A:I,3,FALSE)</f>
        <v>0</v>
      </c>
      <c r="X571">
        <f>VLOOKUP(customer!A573,Marketing!A:I,4,FALSE)</f>
        <v>0</v>
      </c>
      <c r="Y571">
        <f>VLOOKUP(customer!A573,Marketing!A:I,5,FALSE)</f>
        <v>1</v>
      </c>
      <c r="Z571">
        <f>VLOOKUP(customer!A573,Marketing!A:I,6,FALSE)</f>
        <v>0</v>
      </c>
      <c r="AA571">
        <f>VLOOKUP(customer!A573,Marketing!A:I,7,FALSE)</f>
        <v>0</v>
      </c>
      <c r="AB571">
        <f>VLOOKUP(customer!A573,Marketing!A:I,8,FALSE)</f>
        <v>0</v>
      </c>
      <c r="AC571" s="1">
        <f>VLOOKUP(customer!A573,Marketing!A:I,9,FALSE)</f>
        <v>43765</v>
      </c>
    </row>
    <row r="572" spans="1:29" x14ac:dyDescent="0.3">
      <c r="A572">
        <v>2974</v>
      </c>
      <c r="B572">
        <v>167506</v>
      </c>
      <c r="C572">
        <v>0</v>
      </c>
      <c r="D572">
        <v>1</v>
      </c>
      <c r="E572">
        <v>40</v>
      </c>
      <c r="F572" t="str">
        <f>IF(customer!G574=1, "Married", IF(customer!H574=1, "Single", IF(customer!F574=1, "Divorced", IF(customer!I574=1, "Together", IF(customer!J574=1, "Widowed", "Unknown")))))</f>
        <v>Single</v>
      </c>
      <c r="G572" t="str">
        <f>IF(customer!K574=1,"Basic",IF(customer!L574=1,"Graduate",IF(customer!M574=1,"Master",IF(customer!N574=1,"PhD","Unknown"))))</f>
        <v>Unknown</v>
      </c>
      <c r="H572" t="s">
        <v>20</v>
      </c>
      <c r="I572">
        <f>VLOOKUP(customer!A574,sales_update!A:N,2,FALSE)</f>
        <v>73</v>
      </c>
      <c r="J572">
        <f xml:space="preserve"> VLOOKUP(customer!A574,sales_update!A:N,3,FALSE)</f>
        <v>223</v>
      </c>
      <c r="K572">
        <f>VLOOKUP(customer!A574,sales_update!A:N,4,FALSE)</f>
        <v>94</v>
      </c>
      <c r="L572">
        <f>VLOOKUP(customer!A574,sales_update!A:N,5,FALSE)</f>
        <v>166</v>
      </c>
      <c r="M572">
        <f>VLOOKUP(customer!A574,sales_update!A:N,6,FALSE)</f>
        <v>82</v>
      </c>
      <c r="N572">
        <f>VLOOKUP(customer!A574,sales_update!A:N,7,FALSE)</f>
        <v>89</v>
      </c>
      <c r="O572">
        <f>VLOOKUP(customer!A574,sales_update!A:N,8,FALSE)</f>
        <v>166</v>
      </c>
      <c r="P572">
        <f>VLOOKUP(customer!A574,sales_update!A:N,9,FALSE)</f>
        <v>489</v>
      </c>
      <c r="Q572">
        <f>VLOOKUP(customer!A574,sales_update!A:N,10,FALSE)</f>
        <v>1</v>
      </c>
      <c r="R572">
        <f>VLOOKUP(customer!A574,sales_update!A:N,11,FALSE)</f>
        <v>4</v>
      </c>
      <c r="S572">
        <f>VLOOKUP(customer!A574,sales_update!A:N,12,FALSE)</f>
        <v>1</v>
      </c>
      <c r="T572">
        <f>VLOOKUP(customer!A574,sales_update!A:N,13,FALSE)</f>
        <v>6</v>
      </c>
      <c r="U572">
        <f>VLOOKUP(customer!A574,sales_update!A:N,14,FALSE)</f>
        <v>3</v>
      </c>
      <c r="V572">
        <f>VLOOKUP(customer!A574,Marketing!A:I,2,FALSE)</f>
        <v>0</v>
      </c>
      <c r="W572">
        <f>VLOOKUP(customer!A574,Marketing!A:I,3,FALSE)</f>
        <v>0</v>
      </c>
      <c r="X572">
        <f>VLOOKUP(customer!A574,Marketing!A:I,4,FALSE)</f>
        <v>0</v>
      </c>
      <c r="Y572">
        <f>VLOOKUP(customer!A574,Marketing!A:I,5,FALSE)</f>
        <v>0</v>
      </c>
      <c r="Z572">
        <f>VLOOKUP(customer!A574,Marketing!A:I,6,FALSE)</f>
        <v>0</v>
      </c>
      <c r="AA572">
        <f>VLOOKUP(customer!A574,Marketing!A:I,7,FALSE)</f>
        <v>0</v>
      </c>
      <c r="AB572">
        <f>VLOOKUP(customer!A574,Marketing!A:I,8,FALSE)</f>
        <v>0</v>
      </c>
      <c r="AC572" s="1">
        <f>VLOOKUP(customer!A574,Marketing!A:I,9,FALSE)</f>
        <v>43990</v>
      </c>
    </row>
    <row r="573" spans="1:29" x14ac:dyDescent="0.3">
      <c r="A573">
        <v>2906</v>
      </c>
      <c r="B573">
        <v>167472</v>
      </c>
      <c r="C573">
        <v>0</v>
      </c>
      <c r="D573">
        <v>1</v>
      </c>
      <c r="E573">
        <v>73</v>
      </c>
      <c r="F573" t="str">
        <f>IF(customer!G575=1, "Married", IF(customer!H575=1, "Single", IF(customer!F575=1, "Divorced", IF(customer!I575=1, "Together", IF(customer!J575=1, "Widowed", "Unknown")))))</f>
        <v>Married</v>
      </c>
      <c r="G573" t="str">
        <f>IF(customer!K575=1,"Basic",IF(customer!L575=1,"Graduate",IF(customer!M575=1,"Master",IF(customer!N575=1,"PhD","Unknown"))))</f>
        <v>PhD</v>
      </c>
      <c r="H573" t="s">
        <v>19</v>
      </c>
      <c r="I573">
        <f>VLOOKUP(customer!A575,sales_update!A:N,2,FALSE)</f>
        <v>93</v>
      </c>
      <c r="J573">
        <f xml:space="preserve"> VLOOKUP(customer!A575,sales_update!A:N,3,FALSE)</f>
        <v>402</v>
      </c>
      <c r="K573">
        <f>VLOOKUP(customer!A575,sales_update!A:N,4,FALSE)</f>
        <v>77</v>
      </c>
      <c r="L573">
        <f>VLOOKUP(customer!A575,sales_update!A:N,5,FALSE)</f>
        <v>315</v>
      </c>
      <c r="M573">
        <f>VLOOKUP(customer!A575,sales_update!A:N,6,FALSE)</f>
        <v>20</v>
      </c>
      <c r="N573">
        <f>VLOOKUP(customer!A575,sales_update!A:N,7,FALSE)</f>
        <v>42</v>
      </c>
      <c r="O573">
        <f>VLOOKUP(customer!A575,sales_update!A:N,8,FALSE)</f>
        <v>171</v>
      </c>
      <c r="P573">
        <f>VLOOKUP(customer!A575,sales_update!A:N,9,FALSE)</f>
        <v>685</v>
      </c>
      <c r="Q573">
        <f>VLOOKUP(customer!A575,sales_update!A:N,10,FALSE)</f>
        <v>2</v>
      </c>
      <c r="R573">
        <f>VLOOKUP(customer!A575,sales_update!A:N,11,FALSE)</f>
        <v>4</v>
      </c>
      <c r="S573">
        <f>VLOOKUP(customer!A575,sales_update!A:N,12,FALSE)</f>
        <v>2</v>
      </c>
      <c r="T573">
        <f>VLOOKUP(customer!A575,sales_update!A:N,13,FALSE)</f>
        <v>7</v>
      </c>
      <c r="U573">
        <f>VLOOKUP(customer!A575,sales_update!A:N,14,FALSE)</f>
        <v>3</v>
      </c>
      <c r="V573">
        <f>VLOOKUP(customer!A575,Marketing!A:I,2,FALSE)</f>
        <v>0</v>
      </c>
      <c r="W573">
        <f>VLOOKUP(customer!A575,Marketing!A:I,3,FALSE)</f>
        <v>0</v>
      </c>
      <c r="X573">
        <f>VLOOKUP(customer!A575,Marketing!A:I,4,FALSE)</f>
        <v>0</v>
      </c>
      <c r="Y573">
        <f>VLOOKUP(customer!A575,Marketing!A:I,5,FALSE)</f>
        <v>0</v>
      </c>
      <c r="Z573">
        <f>VLOOKUP(customer!A575,Marketing!A:I,6,FALSE)</f>
        <v>0</v>
      </c>
      <c r="AA573">
        <f>VLOOKUP(customer!A575,Marketing!A:I,7,FALSE)</f>
        <v>0</v>
      </c>
      <c r="AB573">
        <f>VLOOKUP(customer!A575,Marketing!A:I,8,FALSE)</f>
        <v>0</v>
      </c>
      <c r="AC573" s="1">
        <f>VLOOKUP(customer!A575,Marketing!A:I,9,FALSE)</f>
        <v>43894</v>
      </c>
    </row>
    <row r="574" spans="1:29" x14ac:dyDescent="0.3">
      <c r="A574">
        <v>1635</v>
      </c>
      <c r="B574">
        <v>167445</v>
      </c>
      <c r="C574">
        <v>0</v>
      </c>
      <c r="D574">
        <v>1</v>
      </c>
      <c r="E574">
        <v>46</v>
      </c>
      <c r="F574" t="str">
        <f>IF(customer!G576=1, "Married", IF(customer!H576=1, "Single", IF(customer!F576=1, "Divorced", IF(customer!I576=1, "Together", IF(customer!J576=1, "Widowed", "Unknown")))))</f>
        <v>Married</v>
      </c>
      <c r="G574" t="str">
        <f>IF(customer!K576=1,"Basic",IF(customer!L576=1,"Graduate",IF(customer!M576=1,"Master",IF(customer!N576=1,"PhD","Unknown"))))</f>
        <v>Graduate</v>
      </c>
      <c r="H574" t="s">
        <v>16</v>
      </c>
      <c r="I574">
        <f>VLOOKUP(customer!A576,sales_update!A:N,2,FALSE)</f>
        <v>63</v>
      </c>
      <c r="J574">
        <f xml:space="preserve"> VLOOKUP(customer!A576,sales_update!A:N,3,FALSE)</f>
        <v>1879</v>
      </c>
      <c r="K574">
        <f>VLOOKUP(customer!A576,sales_update!A:N,4,FALSE)</f>
        <v>199</v>
      </c>
      <c r="L574">
        <f>VLOOKUP(customer!A576,sales_update!A:N,5,FALSE)</f>
        <v>539</v>
      </c>
      <c r="M574">
        <f>VLOOKUP(customer!A576,sales_update!A:N,6,FALSE)</f>
        <v>72</v>
      </c>
      <c r="N574">
        <f>VLOOKUP(customer!A576,sales_update!A:N,7,FALSE)</f>
        <v>199</v>
      </c>
      <c r="O574">
        <f>VLOOKUP(customer!A576,sales_update!A:N,8,FALSE)</f>
        <v>27</v>
      </c>
      <c r="P574">
        <f>VLOOKUP(customer!A576,sales_update!A:N,9,FALSE)</f>
        <v>2860</v>
      </c>
      <c r="Q574">
        <f>VLOOKUP(customer!A576,sales_update!A:N,10,FALSE)</f>
        <v>5</v>
      </c>
      <c r="R574">
        <f>VLOOKUP(customer!A576,sales_update!A:N,11,FALSE)</f>
        <v>9</v>
      </c>
      <c r="S574">
        <f>VLOOKUP(customer!A576,sales_update!A:N,12,FALSE)</f>
        <v>6</v>
      </c>
      <c r="T574">
        <f>VLOOKUP(customer!A576,sales_update!A:N,13,FALSE)</f>
        <v>12</v>
      </c>
      <c r="U574">
        <f>VLOOKUP(customer!A576,sales_update!A:N,14,FALSE)</f>
        <v>6</v>
      </c>
      <c r="V574">
        <f>VLOOKUP(customer!A576,Marketing!A:I,2,FALSE)</f>
        <v>0</v>
      </c>
      <c r="W574">
        <f>VLOOKUP(customer!A576,Marketing!A:I,3,FALSE)</f>
        <v>0</v>
      </c>
      <c r="X574">
        <f>VLOOKUP(customer!A576,Marketing!A:I,4,FALSE)</f>
        <v>0</v>
      </c>
      <c r="Y574">
        <f>VLOOKUP(customer!A576,Marketing!A:I,5,FALSE)</f>
        <v>0</v>
      </c>
      <c r="Z574">
        <f>VLOOKUP(customer!A576,Marketing!A:I,6,FALSE)</f>
        <v>0</v>
      </c>
      <c r="AA574">
        <f>VLOOKUP(customer!A576,Marketing!A:I,7,FALSE)</f>
        <v>0</v>
      </c>
      <c r="AB574">
        <f>VLOOKUP(customer!A576,Marketing!A:I,8,FALSE)</f>
        <v>0</v>
      </c>
      <c r="AC574" s="1">
        <f>VLOOKUP(customer!A576,Marketing!A:I,9,FALSE)</f>
        <v>43482</v>
      </c>
    </row>
    <row r="575" spans="1:29" x14ac:dyDescent="0.3">
      <c r="A575">
        <v>2530</v>
      </c>
      <c r="B575">
        <v>167445</v>
      </c>
      <c r="C575">
        <v>0</v>
      </c>
      <c r="D575">
        <v>1</v>
      </c>
      <c r="E575">
        <v>46</v>
      </c>
      <c r="F575" t="str">
        <f>IF(customer!G577=1, "Married", IF(customer!H577=1, "Single", IF(customer!F577=1, "Divorced", IF(customer!I577=1, "Together", IF(customer!J577=1, "Widowed", "Unknown")))))</f>
        <v>Married</v>
      </c>
      <c r="G575" t="str">
        <f>IF(customer!K577=1,"Basic",IF(customer!L577=1,"Graduate",IF(customer!M577=1,"Master",IF(customer!N577=1,"PhD","Unknown"))))</f>
        <v>Graduate</v>
      </c>
      <c r="H575" t="s">
        <v>20</v>
      </c>
      <c r="I575">
        <f>VLOOKUP(customer!A577,sales_update!A:N,2,FALSE)</f>
        <v>63</v>
      </c>
      <c r="J575">
        <f xml:space="preserve"> VLOOKUP(customer!A577,sales_update!A:N,3,FALSE)</f>
        <v>1879</v>
      </c>
      <c r="K575">
        <f>VLOOKUP(customer!A577,sales_update!A:N,4,FALSE)</f>
        <v>199</v>
      </c>
      <c r="L575">
        <f>VLOOKUP(customer!A577,sales_update!A:N,5,FALSE)</f>
        <v>539</v>
      </c>
      <c r="M575">
        <f>VLOOKUP(customer!A577,sales_update!A:N,6,FALSE)</f>
        <v>72</v>
      </c>
      <c r="N575">
        <f>VLOOKUP(customer!A577,sales_update!A:N,7,FALSE)</f>
        <v>199</v>
      </c>
      <c r="O575">
        <f>VLOOKUP(customer!A577,sales_update!A:N,8,FALSE)</f>
        <v>27</v>
      </c>
      <c r="P575">
        <f>VLOOKUP(customer!A577,sales_update!A:N,9,FALSE)</f>
        <v>2860</v>
      </c>
      <c r="Q575">
        <f>VLOOKUP(customer!A577,sales_update!A:N,10,FALSE)</f>
        <v>5</v>
      </c>
      <c r="R575">
        <f>VLOOKUP(customer!A577,sales_update!A:N,11,FALSE)</f>
        <v>9</v>
      </c>
      <c r="S575">
        <f>VLOOKUP(customer!A577,sales_update!A:N,12,FALSE)</f>
        <v>6</v>
      </c>
      <c r="T575">
        <f>VLOOKUP(customer!A577,sales_update!A:N,13,FALSE)</f>
        <v>12</v>
      </c>
      <c r="U575">
        <f>VLOOKUP(customer!A577,sales_update!A:N,14,FALSE)</f>
        <v>6</v>
      </c>
      <c r="V575">
        <f>VLOOKUP(customer!A577,Marketing!A:I,2,FALSE)</f>
        <v>0</v>
      </c>
      <c r="W575">
        <f>VLOOKUP(customer!A577,Marketing!A:I,3,FALSE)</f>
        <v>0</v>
      </c>
      <c r="X575">
        <f>VLOOKUP(customer!A577,Marketing!A:I,4,FALSE)</f>
        <v>0</v>
      </c>
      <c r="Y575">
        <f>VLOOKUP(customer!A577,Marketing!A:I,5,FALSE)</f>
        <v>0</v>
      </c>
      <c r="Z575">
        <f>VLOOKUP(customer!A577,Marketing!A:I,6,FALSE)</f>
        <v>0</v>
      </c>
      <c r="AA575">
        <f>VLOOKUP(customer!A577,Marketing!A:I,7,FALSE)</f>
        <v>0</v>
      </c>
      <c r="AB575">
        <f>VLOOKUP(customer!A577,Marketing!A:I,8,FALSE)</f>
        <v>0</v>
      </c>
      <c r="AC575" s="1">
        <f>VLOOKUP(customer!A577,Marketing!A:I,9,FALSE)</f>
        <v>43482</v>
      </c>
    </row>
    <row r="576" spans="1:29" x14ac:dyDescent="0.3">
      <c r="A576">
        <v>3037</v>
      </c>
      <c r="B576">
        <v>167445</v>
      </c>
      <c r="C576">
        <v>0</v>
      </c>
      <c r="D576">
        <v>1</v>
      </c>
      <c r="E576">
        <v>46</v>
      </c>
      <c r="F576" t="str">
        <f>IF(customer!G578=1, "Married", IF(customer!H578=1, "Single", IF(customer!F578=1, "Divorced", IF(customer!I578=1, "Together", IF(customer!J578=1, "Widowed", "Unknown")))))</f>
        <v>Married</v>
      </c>
      <c r="G576" t="str">
        <f>IF(customer!K578=1,"Basic",IF(customer!L578=1,"Graduate",IF(customer!M578=1,"Master",IF(customer!N578=1,"PhD","Unknown"))))</f>
        <v>Graduate</v>
      </c>
      <c r="H576" t="s">
        <v>18</v>
      </c>
      <c r="I576">
        <f>VLOOKUP(customer!A578,sales_update!A:N,2,FALSE)</f>
        <v>63</v>
      </c>
      <c r="J576">
        <f xml:space="preserve"> VLOOKUP(customer!A578,sales_update!A:N,3,FALSE)</f>
        <v>1879</v>
      </c>
      <c r="K576">
        <f>VLOOKUP(customer!A578,sales_update!A:N,4,FALSE)</f>
        <v>199</v>
      </c>
      <c r="L576">
        <f>VLOOKUP(customer!A578,sales_update!A:N,5,FALSE)</f>
        <v>539</v>
      </c>
      <c r="M576">
        <f>VLOOKUP(customer!A578,sales_update!A:N,6,FALSE)</f>
        <v>72</v>
      </c>
      <c r="N576">
        <f>VLOOKUP(customer!A578,sales_update!A:N,7,FALSE)</f>
        <v>199</v>
      </c>
      <c r="O576">
        <f>VLOOKUP(customer!A578,sales_update!A:N,8,FALSE)</f>
        <v>27</v>
      </c>
      <c r="P576">
        <f>VLOOKUP(customer!A578,sales_update!A:N,9,FALSE)</f>
        <v>2860</v>
      </c>
      <c r="Q576">
        <f>VLOOKUP(customer!A578,sales_update!A:N,10,FALSE)</f>
        <v>5</v>
      </c>
      <c r="R576">
        <f>VLOOKUP(customer!A578,sales_update!A:N,11,FALSE)</f>
        <v>9</v>
      </c>
      <c r="S576">
        <f>VLOOKUP(customer!A578,sales_update!A:N,12,FALSE)</f>
        <v>6</v>
      </c>
      <c r="T576">
        <f>VLOOKUP(customer!A578,sales_update!A:N,13,FALSE)</f>
        <v>12</v>
      </c>
      <c r="U576">
        <f>VLOOKUP(customer!A578,sales_update!A:N,14,FALSE)</f>
        <v>6</v>
      </c>
      <c r="V576">
        <f>VLOOKUP(customer!A578,Marketing!A:I,2,FALSE)</f>
        <v>0</v>
      </c>
      <c r="W576">
        <f>VLOOKUP(customer!A578,Marketing!A:I,3,FALSE)</f>
        <v>0</v>
      </c>
      <c r="X576">
        <f>VLOOKUP(customer!A578,Marketing!A:I,4,FALSE)</f>
        <v>0</v>
      </c>
      <c r="Y576">
        <f>VLOOKUP(customer!A578,Marketing!A:I,5,FALSE)</f>
        <v>0</v>
      </c>
      <c r="Z576">
        <f>VLOOKUP(customer!A578,Marketing!A:I,6,FALSE)</f>
        <v>0</v>
      </c>
      <c r="AA576">
        <f>VLOOKUP(customer!A578,Marketing!A:I,7,FALSE)</f>
        <v>0</v>
      </c>
      <c r="AB576">
        <f>VLOOKUP(customer!A578,Marketing!A:I,8,FALSE)</f>
        <v>0</v>
      </c>
      <c r="AC576" s="1">
        <f>VLOOKUP(customer!A578,Marketing!A:I,9,FALSE)</f>
        <v>43482</v>
      </c>
    </row>
    <row r="577" spans="1:29" x14ac:dyDescent="0.3">
      <c r="A577">
        <v>2232</v>
      </c>
      <c r="B577">
        <v>167433</v>
      </c>
      <c r="C577">
        <v>0</v>
      </c>
      <c r="D577">
        <v>2</v>
      </c>
      <c r="E577">
        <v>68</v>
      </c>
      <c r="F577" t="str">
        <f>IF(customer!G579=1, "Married", IF(customer!H579=1, "Single", IF(customer!F579=1, "Divorced", IF(customer!I579=1, "Together", IF(customer!J579=1, "Widowed", "Unknown")))))</f>
        <v>Married</v>
      </c>
      <c r="G577" t="str">
        <f>IF(customer!K579=1,"Basic",IF(customer!L579=1,"Graduate",IF(customer!M579=1,"Master",IF(customer!N579=1,"PhD","Unknown"))))</f>
        <v>Graduate</v>
      </c>
      <c r="H577" t="s">
        <v>17</v>
      </c>
      <c r="I577">
        <f>VLOOKUP(customer!A579,sales_update!A:N,2,FALSE)</f>
        <v>51</v>
      </c>
      <c r="J577">
        <f xml:space="preserve"> VLOOKUP(customer!A579,sales_update!A:N,3,FALSE)</f>
        <v>1527</v>
      </c>
      <c r="K577">
        <f>VLOOKUP(customer!A579,sales_update!A:N,4,FALSE)</f>
        <v>70</v>
      </c>
      <c r="L577">
        <f>VLOOKUP(customer!A579,sales_update!A:N,5,FALSE)</f>
        <v>643</v>
      </c>
      <c r="M577">
        <f>VLOOKUP(customer!A579,sales_update!A:N,6,FALSE)</f>
        <v>30</v>
      </c>
      <c r="N577">
        <f>VLOOKUP(customer!A579,sales_update!A:N,7,FALSE)</f>
        <v>119</v>
      </c>
      <c r="O577">
        <f>VLOOKUP(customer!A579,sales_update!A:N,8,FALSE)</f>
        <v>74</v>
      </c>
      <c r="P577">
        <f>VLOOKUP(customer!A579,sales_update!A:N,9,FALSE)</f>
        <v>2314</v>
      </c>
      <c r="Q577">
        <f>VLOOKUP(customer!A579,sales_update!A:N,10,FALSE)</f>
        <v>4</v>
      </c>
      <c r="R577">
        <f>VLOOKUP(customer!A579,sales_update!A:N,11,FALSE)</f>
        <v>6</v>
      </c>
      <c r="S577">
        <f>VLOOKUP(customer!A579,sales_update!A:N,12,FALSE)</f>
        <v>5</v>
      </c>
      <c r="T577">
        <f>VLOOKUP(customer!A579,sales_update!A:N,13,FALSE)</f>
        <v>13</v>
      </c>
      <c r="U577">
        <f>VLOOKUP(customer!A579,sales_update!A:N,14,FALSE)</f>
        <v>4</v>
      </c>
      <c r="V577">
        <f>VLOOKUP(customer!A579,Marketing!A:I,2,FALSE)</f>
        <v>0</v>
      </c>
      <c r="W577">
        <f>VLOOKUP(customer!A579,Marketing!A:I,3,FALSE)</f>
        <v>1</v>
      </c>
      <c r="X577">
        <f>VLOOKUP(customer!A579,Marketing!A:I,4,FALSE)</f>
        <v>0</v>
      </c>
      <c r="Y577">
        <f>VLOOKUP(customer!A579,Marketing!A:I,5,FALSE)</f>
        <v>0</v>
      </c>
      <c r="Z577">
        <f>VLOOKUP(customer!A579,Marketing!A:I,6,FALSE)</f>
        <v>0</v>
      </c>
      <c r="AA577">
        <f>VLOOKUP(customer!A579,Marketing!A:I,7,FALSE)</f>
        <v>0</v>
      </c>
      <c r="AB577">
        <f>VLOOKUP(customer!A579,Marketing!A:I,8,FALSE)</f>
        <v>0</v>
      </c>
      <c r="AC577" s="1">
        <f>VLOOKUP(customer!A579,Marketing!A:I,9,FALSE)</f>
        <v>43820</v>
      </c>
    </row>
    <row r="578" spans="1:29" x14ac:dyDescent="0.3">
      <c r="A578">
        <v>1717</v>
      </c>
      <c r="B578">
        <v>167432</v>
      </c>
      <c r="C578">
        <v>0</v>
      </c>
      <c r="D578">
        <v>1</v>
      </c>
      <c r="E578">
        <v>47</v>
      </c>
      <c r="F578" t="str">
        <f>IF(customer!G580=1, "Married", IF(customer!H580=1, "Single", IF(customer!F580=1, "Divorced", IF(customer!I580=1, "Together", IF(customer!J580=1, "Widowed", "Unknown")))))</f>
        <v>Married</v>
      </c>
      <c r="G578" t="str">
        <f>IF(customer!K580=1,"Basic",IF(customer!L580=1,"Graduate",IF(customer!M580=1,"Master",IF(customer!N580=1,"PhD","Unknown"))))</f>
        <v>Graduate</v>
      </c>
      <c r="H578" t="s">
        <v>18</v>
      </c>
      <c r="I578">
        <f>VLOOKUP(customer!A580,sales_update!A:N,2,FALSE)</f>
        <v>69</v>
      </c>
      <c r="J578">
        <f xml:space="preserve"> VLOOKUP(customer!A580,sales_update!A:N,3,FALSE)</f>
        <v>1073</v>
      </c>
      <c r="K578">
        <f>VLOOKUP(customer!A580,sales_update!A:N,4,FALSE)</f>
        <v>196</v>
      </c>
      <c r="L578">
        <f>VLOOKUP(customer!A580,sales_update!A:N,5,FALSE)</f>
        <v>847</v>
      </c>
      <c r="M578">
        <f>VLOOKUP(customer!A580,sales_update!A:N,6,FALSE)</f>
        <v>439</v>
      </c>
      <c r="N578">
        <f>VLOOKUP(customer!A580,sales_update!A:N,7,FALSE)</f>
        <v>338</v>
      </c>
      <c r="O578">
        <f>VLOOKUP(customer!A580,sales_update!A:N,8,FALSE)</f>
        <v>422</v>
      </c>
      <c r="P578">
        <f>VLOOKUP(customer!A580,sales_update!A:N,9,FALSE)</f>
        <v>2471</v>
      </c>
      <c r="Q578">
        <f>VLOOKUP(customer!A580,sales_update!A:N,10,FALSE)</f>
        <v>2</v>
      </c>
      <c r="R578">
        <f>VLOOKUP(customer!A580,sales_update!A:N,11,FALSE)</f>
        <v>8</v>
      </c>
      <c r="S578">
        <f>VLOOKUP(customer!A580,sales_update!A:N,12,FALSE)</f>
        <v>5</v>
      </c>
      <c r="T578">
        <f>VLOOKUP(customer!A580,sales_update!A:N,13,FALSE)</f>
        <v>4</v>
      </c>
      <c r="U578">
        <f>VLOOKUP(customer!A580,sales_update!A:N,14,FALSE)</f>
        <v>4</v>
      </c>
      <c r="V578">
        <f>VLOOKUP(customer!A580,Marketing!A:I,2,FALSE)</f>
        <v>0</v>
      </c>
      <c r="W578">
        <f>VLOOKUP(customer!A580,Marketing!A:I,3,FALSE)</f>
        <v>0</v>
      </c>
      <c r="X578">
        <f>VLOOKUP(customer!A580,Marketing!A:I,4,FALSE)</f>
        <v>0</v>
      </c>
      <c r="Y578">
        <f>VLOOKUP(customer!A580,Marketing!A:I,5,FALSE)</f>
        <v>0</v>
      </c>
      <c r="Z578">
        <f>VLOOKUP(customer!A580,Marketing!A:I,6,FALSE)</f>
        <v>0</v>
      </c>
      <c r="AA578">
        <f>VLOOKUP(customer!A580,Marketing!A:I,7,FALSE)</f>
        <v>0</v>
      </c>
      <c r="AB578">
        <f>VLOOKUP(customer!A580,Marketing!A:I,8,FALSE)</f>
        <v>0</v>
      </c>
      <c r="AC578" s="1">
        <f>VLOOKUP(customer!A580,Marketing!A:I,9,FALSE)</f>
        <v>43711</v>
      </c>
    </row>
    <row r="579" spans="1:29" x14ac:dyDescent="0.3">
      <c r="A579">
        <v>1748</v>
      </c>
      <c r="B579">
        <v>167430</v>
      </c>
      <c r="C579">
        <v>0</v>
      </c>
      <c r="D579">
        <v>0</v>
      </c>
      <c r="E579">
        <v>33</v>
      </c>
      <c r="F579" t="str">
        <f>IF(customer!G581=1, "Married", IF(customer!H581=1, "Single", IF(customer!F581=1, "Divorced", IF(customer!I581=1, "Together", IF(customer!J581=1, "Widowed", "Unknown")))))</f>
        <v>Together</v>
      </c>
      <c r="G579" t="str">
        <f>IF(customer!K581=1,"Basic",IF(customer!L581=1,"Graduate",IF(customer!M581=1,"Master",IF(customer!N581=1,"PhD","Unknown"))))</f>
        <v>Graduate</v>
      </c>
      <c r="H579" t="s">
        <v>19</v>
      </c>
      <c r="I579">
        <f>VLOOKUP(customer!A581,sales_update!A:N,2,FALSE)</f>
        <v>6</v>
      </c>
      <c r="J579">
        <f xml:space="preserve"> VLOOKUP(customer!A581,sales_update!A:N,3,FALSE)</f>
        <v>1477</v>
      </c>
      <c r="K579">
        <f>VLOOKUP(customer!A581,sales_update!A:N,4,FALSE)</f>
        <v>241</v>
      </c>
      <c r="L579">
        <f>VLOOKUP(customer!A581,sales_update!A:N,5,FALSE)</f>
        <v>723</v>
      </c>
      <c r="M579">
        <f>VLOOKUP(customer!A581,sales_update!A:N,6,FALSE)</f>
        <v>315</v>
      </c>
      <c r="N579">
        <f>VLOOKUP(customer!A581,sales_update!A:N,7,FALSE)</f>
        <v>330</v>
      </c>
      <c r="O579">
        <f>VLOOKUP(customer!A581,sales_update!A:N,8,FALSE)</f>
        <v>300</v>
      </c>
      <c r="P579">
        <f>VLOOKUP(customer!A581,sales_update!A:N,9,FALSE)</f>
        <v>2786</v>
      </c>
      <c r="Q579">
        <f>VLOOKUP(customer!A581,sales_update!A:N,10,FALSE)</f>
        <v>1</v>
      </c>
      <c r="R579">
        <f>VLOOKUP(customer!A581,sales_update!A:N,11,FALSE)</f>
        <v>11</v>
      </c>
      <c r="S579">
        <f>VLOOKUP(customer!A581,sales_update!A:N,12,FALSE)</f>
        <v>5</v>
      </c>
      <c r="T579">
        <f>VLOOKUP(customer!A581,sales_update!A:N,13,FALSE)</f>
        <v>12</v>
      </c>
      <c r="U579">
        <f>VLOOKUP(customer!A581,sales_update!A:N,14,FALSE)</f>
        <v>6</v>
      </c>
      <c r="V579">
        <f>VLOOKUP(customer!A581,Marketing!A:I,2,FALSE)</f>
        <v>0</v>
      </c>
      <c r="W579">
        <f>VLOOKUP(customer!A581,Marketing!A:I,3,FALSE)</f>
        <v>0</v>
      </c>
      <c r="X579">
        <f>VLOOKUP(customer!A581,Marketing!A:I,4,FALSE)</f>
        <v>0</v>
      </c>
      <c r="Y579">
        <f>VLOOKUP(customer!A581,Marketing!A:I,5,FALSE)</f>
        <v>0</v>
      </c>
      <c r="Z579">
        <f>VLOOKUP(customer!A581,Marketing!A:I,6,FALSE)</f>
        <v>0</v>
      </c>
      <c r="AA579">
        <f>VLOOKUP(customer!A581,Marketing!A:I,7,FALSE)</f>
        <v>0</v>
      </c>
      <c r="AB579">
        <f>VLOOKUP(customer!A581,Marketing!A:I,8,FALSE)</f>
        <v>0</v>
      </c>
      <c r="AC579" s="1">
        <f>VLOOKUP(customer!A581,Marketing!A:I,9,FALSE)</f>
        <v>43506</v>
      </c>
    </row>
    <row r="580" spans="1:29" x14ac:dyDescent="0.3">
      <c r="A580">
        <v>2445</v>
      </c>
      <c r="B580">
        <v>167419</v>
      </c>
      <c r="C580">
        <v>0</v>
      </c>
      <c r="D580">
        <v>1</v>
      </c>
      <c r="E580">
        <v>50</v>
      </c>
      <c r="F580" t="str">
        <f>IF(customer!G582=1, "Married", IF(customer!H582=1, "Single", IF(customer!F582=1, "Divorced", IF(customer!I582=1, "Together", IF(customer!J582=1, "Widowed", "Unknown")))))</f>
        <v>Together</v>
      </c>
      <c r="G580" t="str">
        <f>IF(customer!K582=1,"Basic",IF(customer!L582=1,"Graduate",IF(customer!M582=1,"Master",IF(customer!N582=1,"PhD","Unknown"))))</f>
        <v>Graduate</v>
      </c>
      <c r="H580" t="s">
        <v>16</v>
      </c>
      <c r="I580">
        <f>VLOOKUP(customer!A582,sales_update!A:N,2,FALSE)</f>
        <v>29</v>
      </c>
      <c r="J580">
        <f xml:space="preserve"> VLOOKUP(customer!A582,sales_update!A:N,3,FALSE)</f>
        <v>2101</v>
      </c>
      <c r="K580">
        <f>VLOOKUP(customer!A582,sales_update!A:N,4,FALSE)</f>
        <v>209</v>
      </c>
      <c r="L580">
        <f>VLOOKUP(customer!A582,sales_update!A:N,5,FALSE)</f>
        <v>874</v>
      </c>
      <c r="M580">
        <f>VLOOKUP(customer!A582,sales_update!A:N,6,FALSE)</f>
        <v>226</v>
      </c>
      <c r="N580">
        <f>VLOOKUP(customer!A582,sales_update!A:N,7,FALSE)</f>
        <v>139</v>
      </c>
      <c r="O580">
        <f>VLOOKUP(customer!A582,sales_update!A:N,8,FALSE)</f>
        <v>104</v>
      </c>
      <c r="P580">
        <f>VLOOKUP(customer!A582,sales_update!A:N,9,FALSE)</f>
        <v>3444</v>
      </c>
      <c r="Q580">
        <f>VLOOKUP(customer!A582,sales_update!A:N,10,FALSE)</f>
        <v>4</v>
      </c>
      <c r="R580">
        <f>VLOOKUP(customer!A582,sales_update!A:N,11,FALSE)</f>
        <v>9</v>
      </c>
      <c r="S580">
        <f>VLOOKUP(customer!A582,sales_update!A:N,12,FALSE)</f>
        <v>4</v>
      </c>
      <c r="T580">
        <f>VLOOKUP(customer!A582,sales_update!A:N,13,FALSE)</f>
        <v>8</v>
      </c>
      <c r="U580">
        <f>VLOOKUP(customer!A582,sales_update!A:N,14,FALSE)</f>
        <v>5</v>
      </c>
      <c r="V580">
        <f>VLOOKUP(customer!A582,Marketing!A:I,2,FALSE)</f>
        <v>0</v>
      </c>
      <c r="W580">
        <f>VLOOKUP(customer!A582,Marketing!A:I,3,FALSE)</f>
        <v>0</v>
      </c>
      <c r="X580">
        <f>VLOOKUP(customer!A582,Marketing!A:I,4,FALSE)</f>
        <v>0</v>
      </c>
      <c r="Y580">
        <f>VLOOKUP(customer!A582,Marketing!A:I,5,FALSE)</f>
        <v>0</v>
      </c>
      <c r="Z580">
        <f>VLOOKUP(customer!A582,Marketing!A:I,6,FALSE)</f>
        <v>0</v>
      </c>
      <c r="AA580">
        <f>VLOOKUP(customer!A582,Marketing!A:I,7,FALSE)</f>
        <v>0</v>
      </c>
      <c r="AB580">
        <f>VLOOKUP(customer!A582,Marketing!A:I,8,FALSE)</f>
        <v>0</v>
      </c>
      <c r="AC580" s="1">
        <f>VLOOKUP(customer!A582,Marketing!A:I,9,FALSE)</f>
        <v>43639</v>
      </c>
    </row>
    <row r="581" spans="1:29" x14ac:dyDescent="0.3">
      <c r="A581">
        <v>2886</v>
      </c>
      <c r="B581">
        <v>167384</v>
      </c>
      <c r="C581">
        <v>0</v>
      </c>
      <c r="D581">
        <v>1</v>
      </c>
      <c r="E581">
        <v>50</v>
      </c>
      <c r="F581" t="str">
        <f>IF(customer!G583=1, "Married", IF(customer!H583=1, "Single", IF(customer!F583=1, "Divorced", IF(customer!I583=1, "Together", IF(customer!J583=1, "Widowed", "Unknown")))))</f>
        <v>Single</v>
      </c>
      <c r="G581" t="str">
        <f>IF(customer!K583=1,"Basic",IF(customer!L583=1,"Graduate",IF(customer!M583=1,"Master",IF(customer!N583=1,"PhD","Unknown"))))</f>
        <v>Graduate</v>
      </c>
      <c r="H581" t="s">
        <v>17</v>
      </c>
      <c r="I581">
        <f>VLOOKUP(customer!A583,sales_update!A:N,2,FALSE)</f>
        <v>32</v>
      </c>
      <c r="J581">
        <f xml:space="preserve"> VLOOKUP(customer!A583,sales_update!A:N,3,FALSE)</f>
        <v>2377</v>
      </c>
      <c r="K581">
        <f>VLOOKUP(customer!A583,sales_update!A:N,4,FALSE)</f>
        <v>99</v>
      </c>
      <c r="L581">
        <f>VLOOKUP(customer!A583,sales_update!A:N,5,FALSE)</f>
        <v>435</v>
      </c>
      <c r="M581">
        <f>VLOOKUP(customer!A583,sales_update!A:N,6,FALSE)</f>
        <v>392</v>
      </c>
      <c r="N581">
        <f>VLOOKUP(customer!A583,sales_update!A:N,7,FALSE)</f>
        <v>132</v>
      </c>
      <c r="O581">
        <f>VLOOKUP(customer!A583,sales_update!A:N,8,FALSE)</f>
        <v>266</v>
      </c>
      <c r="P581">
        <f>VLOOKUP(customer!A583,sales_update!A:N,9,FALSE)</f>
        <v>3170</v>
      </c>
      <c r="Q581">
        <f>VLOOKUP(customer!A583,sales_update!A:N,10,FALSE)</f>
        <v>2</v>
      </c>
      <c r="R581">
        <f>VLOOKUP(customer!A583,sales_update!A:N,11,FALSE)</f>
        <v>7</v>
      </c>
      <c r="S581">
        <f>VLOOKUP(customer!A583,sales_update!A:N,12,FALSE)</f>
        <v>8</v>
      </c>
      <c r="T581">
        <f>VLOOKUP(customer!A583,sales_update!A:N,13,FALSE)</f>
        <v>5</v>
      </c>
      <c r="U581">
        <f>VLOOKUP(customer!A583,sales_update!A:N,14,FALSE)</f>
        <v>5</v>
      </c>
      <c r="V581">
        <f>VLOOKUP(customer!A583,Marketing!A:I,2,FALSE)</f>
        <v>0</v>
      </c>
      <c r="W581">
        <f>VLOOKUP(customer!A583,Marketing!A:I,3,FALSE)</f>
        <v>1</v>
      </c>
      <c r="X581">
        <f>VLOOKUP(customer!A583,Marketing!A:I,4,FALSE)</f>
        <v>0</v>
      </c>
      <c r="Y581">
        <f>VLOOKUP(customer!A583,Marketing!A:I,5,FALSE)</f>
        <v>0</v>
      </c>
      <c r="Z581">
        <f>VLOOKUP(customer!A583,Marketing!A:I,6,FALSE)</f>
        <v>0</v>
      </c>
      <c r="AA581">
        <f>VLOOKUP(customer!A583,Marketing!A:I,7,FALSE)</f>
        <v>0</v>
      </c>
      <c r="AB581">
        <f>VLOOKUP(customer!A583,Marketing!A:I,8,FALSE)</f>
        <v>0</v>
      </c>
      <c r="AC581" s="1">
        <f>VLOOKUP(customer!A583,Marketing!A:I,9,FALSE)</f>
        <v>43572</v>
      </c>
    </row>
    <row r="582" spans="1:29" x14ac:dyDescent="0.3">
      <c r="A582">
        <v>2111</v>
      </c>
      <c r="B582">
        <v>167381</v>
      </c>
      <c r="C582">
        <v>0</v>
      </c>
      <c r="D582">
        <v>1</v>
      </c>
      <c r="E582">
        <v>69</v>
      </c>
      <c r="F582" t="str">
        <f>IF(customer!G584=1, "Married", IF(customer!H584=1, "Single", IF(customer!F584=1, "Divorced", IF(customer!I584=1, "Together", IF(customer!J584=1, "Widowed", "Unknown")))))</f>
        <v>Married</v>
      </c>
      <c r="G582" t="str">
        <f>IF(customer!K584=1,"Basic",IF(customer!L584=1,"Graduate",IF(customer!M584=1,"Master",IF(customer!N584=1,"PhD","Unknown"))))</f>
        <v>Master</v>
      </c>
      <c r="H582" t="s">
        <v>15</v>
      </c>
      <c r="I582">
        <f>VLOOKUP(customer!A584,sales_update!A:N,2,FALSE)</f>
        <v>67</v>
      </c>
      <c r="J582">
        <f xml:space="preserve"> VLOOKUP(customer!A584,sales_update!A:N,3,FALSE)</f>
        <v>2025</v>
      </c>
      <c r="K582">
        <f>VLOOKUP(customer!A584,sales_update!A:N,4,FALSE)</f>
        <v>20</v>
      </c>
      <c r="L582">
        <f>VLOOKUP(customer!A584,sales_update!A:N,5,FALSE)</f>
        <v>132</v>
      </c>
      <c r="M582">
        <f>VLOOKUP(customer!A584,sales_update!A:N,6,FALSE)</f>
        <v>27</v>
      </c>
      <c r="N582">
        <f>VLOOKUP(customer!A584,sales_update!A:N,7,FALSE)</f>
        <v>0</v>
      </c>
      <c r="O582">
        <f>VLOOKUP(customer!A584,sales_update!A:N,8,FALSE)</f>
        <v>174</v>
      </c>
      <c r="P582">
        <f>VLOOKUP(customer!A584,sales_update!A:N,9,FALSE)</f>
        <v>2030</v>
      </c>
      <c r="Q582">
        <f>VLOOKUP(customer!A584,sales_update!A:N,10,FALSE)</f>
        <v>4</v>
      </c>
      <c r="R582">
        <f>VLOOKUP(customer!A584,sales_update!A:N,11,FALSE)</f>
        <v>2</v>
      </c>
      <c r="S582">
        <f>VLOOKUP(customer!A584,sales_update!A:N,12,FALSE)</f>
        <v>2</v>
      </c>
      <c r="T582">
        <f>VLOOKUP(customer!A584,sales_update!A:N,13,FALSE)</f>
        <v>9</v>
      </c>
      <c r="U582">
        <f>VLOOKUP(customer!A584,sales_update!A:N,14,FALSE)</f>
        <v>7</v>
      </c>
      <c r="V582">
        <f>VLOOKUP(customer!A584,Marketing!A:I,2,FALSE)</f>
        <v>0</v>
      </c>
      <c r="W582">
        <f>VLOOKUP(customer!A584,Marketing!A:I,3,FALSE)</f>
        <v>1</v>
      </c>
      <c r="X582">
        <f>VLOOKUP(customer!A584,Marketing!A:I,4,FALSE)</f>
        <v>0</v>
      </c>
      <c r="Y582">
        <f>VLOOKUP(customer!A584,Marketing!A:I,5,FALSE)</f>
        <v>0</v>
      </c>
      <c r="Z582">
        <f>VLOOKUP(customer!A584,Marketing!A:I,6,FALSE)</f>
        <v>0</v>
      </c>
      <c r="AA582">
        <f>VLOOKUP(customer!A584,Marketing!A:I,7,FALSE)</f>
        <v>0</v>
      </c>
      <c r="AB582">
        <f>VLOOKUP(customer!A584,Marketing!A:I,8,FALSE)</f>
        <v>0</v>
      </c>
      <c r="AC582" s="1">
        <f>VLOOKUP(customer!A584,Marketing!A:I,9,FALSE)</f>
        <v>43638</v>
      </c>
    </row>
    <row r="583" spans="1:29" x14ac:dyDescent="0.3">
      <c r="A583">
        <v>2172</v>
      </c>
      <c r="B583">
        <v>167369</v>
      </c>
      <c r="C583">
        <v>0</v>
      </c>
      <c r="D583">
        <v>1</v>
      </c>
      <c r="E583">
        <v>51</v>
      </c>
      <c r="F583" t="str">
        <f>IF(customer!G585=1, "Married", IF(customer!H585=1, "Single", IF(customer!F585=1, "Divorced", IF(customer!I585=1, "Together", IF(customer!J585=1, "Widowed", "Unknown")))))</f>
        <v>Widowed</v>
      </c>
      <c r="G583" t="str">
        <f>IF(customer!K585=1,"Basic",IF(customer!L585=1,"Graduate",IF(customer!M585=1,"Master",IF(customer!N585=1,"PhD","Unknown"))))</f>
        <v>Master</v>
      </c>
      <c r="H583" t="s">
        <v>17</v>
      </c>
      <c r="I583">
        <f>VLOOKUP(customer!A585,sales_update!A:N,2,FALSE)</f>
        <v>81</v>
      </c>
      <c r="J583">
        <f xml:space="preserve"> VLOOKUP(customer!A585,sales_update!A:N,3,FALSE)</f>
        <v>3225</v>
      </c>
      <c r="K583">
        <f>VLOOKUP(customer!A585,sales_update!A:N,4,FALSE)</f>
        <v>0</v>
      </c>
      <c r="L583">
        <f>VLOOKUP(customer!A585,sales_update!A:N,5,FALSE)</f>
        <v>174</v>
      </c>
      <c r="M583">
        <f>VLOOKUP(customer!A585,sales_update!A:N,6,FALSE)</f>
        <v>92</v>
      </c>
      <c r="N583">
        <f>VLOOKUP(customer!A585,sales_update!A:N,7,FALSE)</f>
        <v>35</v>
      </c>
      <c r="O583">
        <f>VLOOKUP(customer!A585,sales_update!A:N,8,FALSE)</f>
        <v>104</v>
      </c>
      <c r="P583">
        <f>VLOOKUP(customer!A585,sales_update!A:N,9,FALSE)</f>
        <v>3421</v>
      </c>
      <c r="Q583">
        <f>VLOOKUP(customer!A585,sales_update!A:N,10,FALSE)</f>
        <v>4</v>
      </c>
      <c r="R583">
        <f>VLOOKUP(customer!A585,sales_update!A:N,11,FALSE)</f>
        <v>7</v>
      </c>
      <c r="S583">
        <f>VLOOKUP(customer!A585,sales_update!A:N,12,FALSE)</f>
        <v>4</v>
      </c>
      <c r="T583">
        <f>VLOOKUP(customer!A585,sales_update!A:N,13,FALSE)</f>
        <v>10</v>
      </c>
      <c r="U583">
        <f>VLOOKUP(customer!A585,sales_update!A:N,14,FALSE)</f>
        <v>4</v>
      </c>
      <c r="V583">
        <f>VLOOKUP(customer!A585,Marketing!A:I,2,FALSE)</f>
        <v>0</v>
      </c>
      <c r="W583">
        <f>VLOOKUP(customer!A585,Marketing!A:I,3,FALSE)</f>
        <v>1</v>
      </c>
      <c r="X583">
        <f>VLOOKUP(customer!A585,Marketing!A:I,4,FALSE)</f>
        <v>1</v>
      </c>
      <c r="Y583">
        <f>VLOOKUP(customer!A585,Marketing!A:I,5,FALSE)</f>
        <v>0</v>
      </c>
      <c r="Z583">
        <f>VLOOKUP(customer!A585,Marketing!A:I,6,FALSE)</f>
        <v>0</v>
      </c>
      <c r="AA583">
        <f>VLOOKUP(customer!A585,Marketing!A:I,7,FALSE)</f>
        <v>0</v>
      </c>
      <c r="AB583">
        <f>VLOOKUP(customer!A585,Marketing!A:I,8,FALSE)</f>
        <v>1</v>
      </c>
      <c r="AC583" s="1">
        <f>VLOOKUP(customer!A585,Marketing!A:I,9,FALSE)</f>
        <v>43579</v>
      </c>
    </row>
    <row r="584" spans="1:29" x14ac:dyDescent="0.3">
      <c r="A584">
        <v>1035</v>
      </c>
      <c r="B584">
        <v>167353</v>
      </c>
      <c r="C584">
        <v>0</v>
      </c>
      <c r="D584">
        <v>1</v>
      </c>
      <c r="E584">
        <v>50</v>
      </c>
      <c r="F584" t="str">
        <f>IF(customer!G586=1, "Married", IF(customer!H586=1, "Single", IF(customer!F586=1, "Divorced", IF(customer!I586=1, "Together", IF(customer!J586=1, "Widowed", "Unknown")))))</f>
        <v>Married</v>
      </c>
      <c r="G584" t="str">
        <f>IF(customer!K586=1,"Basic",IF(customer!L586=1,"Graduate",IF(customer!M586=1,"Master",IF(customer!N586=1,"PhD","Unknown"))))</f>
        <v>PhD</v>
      </c>
      <c r="H584" t="s">
        <v>16</v>
      </c>
      <c r="I584">
        <f>VLOOKUP(customer!A586,sales_update!A:N,2,FALSE)</f>
        <v>37</v>
      </c>
      <c r="J584">
        <f xml:space="preserve"> VLOOKUP(customer!A586,sales_update!A:N,3,FALSE)</f>
        <v>1744</v>
      </c>
      <c r="K584">
        <f>VLOOKUP(customer!A586,sales_update!A:N,4,FALSE)</f>
        <v>42</v>
      </c>
      <c r="L584">
        <f>VLOOKUP(customer!A586,sales_update!A:N,5,FALSE)</f>
        <v>375</v>
      </c>
      <c r="M584">
        <f>VLOOKUP(customer!A586,sales_update!A:N,6,FALSE)</f>
        <v>0</v>
      </c>
      <c r="N584">
        <f>VLOOKUP(customer!A586,sales_update!A:N,7,FALSE)</f>
        <v>20</v>
      </c>
      <c r="O584">
        <f>VLOOKUP(customer!A586,sales_update!A:N,8,FALSE)</f>
        <v>87</v>
      </c>
      <c r="P584">
        <f>VLOOKUP(customer!A586,sales_update!A:N,9,FALSE)</f>
        <v>2095</v>
      </c>
      <c r="Q584">
        <f>VLOOKUP(customer!A586,sales_update!A:N,10,FALSE)</f>
        <v>5</v>
      </c>
      <c r="R584">
        <f>VLOOKUP(customer!A586,sales_update!A:N,11,FALSE)</f>
        <v>5</v>
      </c>
      <c r="S584">
        <f>VLOOKUP(customer!A586,sales_update!A:N,12,FALSE)</f>
        <v>6</v>
      </c>
      <c r="T584">
        <f>VLOOKUP(customer!A586,sales_update!A:N,13,FALSE)</f>
        <v>12</v>
      </c>
      <c r="U584">
        <f>VLOOKUP(customer!A586,sales_update!A:N,14,FALSE)</f>
        <v>2</v>
      </c>
      <c r="V584">
        <f>VLOOKUP(customer!A586,Marketing!A:I,2,FALSE)</f>
        <v>0</v>
      </c>
      <c r="W584">
        <f>VLOOKUP(customer!A586,Marketing!A:I,3,FALSE)</f>
        <v>0</v>
      </c>
      <c r="X584">
        <f>VLOOKUP(customer!A586,Marketing!A:I,4,FALSE)</f>
        <v>0</v>
      </c>
      <c r="Y584">
        <f>VLOOKUP(customer!A586,Marketing!A:I,5,FALSE)</f>
        <v>0</v>
      </c>
      <c r="Z584">
        <f>VLOOKUP(customer!A586,Marketing!A:I,6,FALSE)</f>
        <v>0</v>
      </c>
      <c r="AA584">
        <f>VLOOKUP(customer!A586,Marketing!A:I,7,FALSE)</f>
        <v>0</v>
      </c>
      <c r="AB584">
        <f>VLOOKUP(customer!A586,Marketing!A:I,8,FALSE)</f>
        <v>0</v>
      </c>
      <c r="AC584" s="1">
        <f>VLOOKUP(customer!A586,Marketing!A:I,9,FALSE)</f>
        <v>43988</v>
      </c>
    </row>
    <row r="585" spans="1:29" x14ac:dyDescent="0.3">
      <c r="A585">
        <v>1416</v>
      </c>
      <c r="B585">
        <v>167309</v>
      </c>
      <c r="C585">
        <v>1</v>
      </c>
      <c r="D585">
        <v>1</v>
      </c>
      <c r="E585">
        <v>53</v>
      </c>
      <c r="F585" t="str">
        <f>IF(customer!G588=1, "Married", IF(customer!H588=1, "Single", IF(customer!F588=1, "Divorced", IF(customer!I588=1, "Together", IF(customer!J588=1, "Widowed", "Unknown")))))</f>
        <v>Together</v>
      </c>
      <c r="G585" t="str">
        <f>IF(customer!K588=1,"Basic",IF(customer!L588=1,"Graduate",IF(customer!M588=1,"Master",IF(customer!N588=1,"PhD","Unknown"))))</f>
        <v>Unknown</v>
      </c>
      <c r="H585" t="s">
        <v>17</v>
      </c>
      <c r="I585">
        <f>VLOOKUP(customer!A588,sales_update!A:N,2,FALSE)</f>
        <v>76</v>
      </c>
      <c r="J585">
        <f xml:space="preserve"> VLOOKUP(customer!A588,sales_update!A:N,3,FALSE)</f>
        <v>1280</v>
      </c>
      <c r="K585">
        <f>VLOOKUP(customer!A588,sales_update!A:N,4,FALSE)</f>
        <v>117</v>
      </c>
      <c r="L585">
        <f>VLOOKUP(customer!A588,sales_update!A:N,5,FALSE)</f>
        <v>450</v>
      </c>
      <c r="M585">
        <f>VLOOKUP(customer!A588,sales_update!A:N,6,FALSE)</f>
        <v>370</v>
      </c>
      <c r="N585">
        <f>VLOOKUP(customer!A588,sales_update!A:N,7,FALSE)</f>
        <v>236</v>
      </c>
      <c r="O585">
        <f>VLOOKUP(customer!A588,sales_update!A:N,8,FALSE)</f>
        <v>236</v>
      </c>
      <c r="P585">
        <f>VLOOKUP(customer!A588,sales_update!A:N,9,FALSE)</f>
        <v>2217</v>
      </c>
      <c r="Q585">
        <f>VLOOKUP(customer!A588,sales_update!A:N,10,FALSE)</f>
        <v>15</v>
      </c>
      <c r="R585">
        <f>VLOOKUP(customer!A588,sales_update!A:N,11,FALSE)</f>
        <v>9</v>
      </c>
      <c r="S585">
        <f>VLOOKUP(customer!A588,sales_update!A:N,12,FALSE)</f>
        <v>6</v>
      </c>
      <c r="T585">
        <f>VLOOKUP(customer!A588,sales_update!A:N,13,FALSE)</f>
        <v>9</v>
      </c>
      <c r="U585">
        <f>VLOOKUP(customer!A588,sales_update!A:N,14,FALSE)</f>
        <v>7</v>
      </c>
      <c r="V585">
        <f>VLOOKUP(customer!A588,Marketing!A:I,2,FALSE)</f>
        <v>0</v>
      </c>
      <c r="W585">
        <f>VLOOKUP(customer!A588,Marketing!A:I,3,FALSE)</f>
        <v>0</v>
      </c>
      <c r="X585">
        <f>VLOOKUP(customer!A588,Marketing!A:I,4,FALSE)</f>
        <v>0</v>
      </c>
      <c r="Y585">
        <f>VLOOKUP(customer!A588,Marketing!A:I,5,FALSE)</f>
        <v>0</v>
      </c>
      <c r="Z585">
        <f>VLOOKUP(customer!A588,Marketing!A:I,6,FALSE)</f>
        <v>0</v>
      </c>
      <c r="AA585">
        <f>VLOOKUP(customer!A588,Marketing!A:I,7,FALSE)</f>
        <v>0</v>
      </c>
      <c r="AB585">
        <f>VLOOKUP(customer!A588,Marketing!A:I,8,FALSE)</f>
        <v>0</v>
      </c>
      <c r="AC585" s="1">
        <f>VLOOKUP(customer!A588,Marketing!A:I,9,FALSE)</f>
        <v>43646</v>
      </c>
    </row>
    <row r="586" spans="1:29" x14ac:dyDescent="0.3">
      <c r="A586">
        <v>1420</v>
      </c>
      <c r="B586">
        <v>167272</v>
      </c>
      <c r="C586">
        <v>0</v>
      </c>
      <c r="D586">
        <v>1</v>
      </c>
      <c r="E586">
        <v>54</v>
      </c>
      <c r="F586" t="str">
        <f>IF(customer!G589=1, "Married", IF(customer!H589=1, "Single", IF(customer!F589=1, "Divorced", IF(customer!I589=1, "Together", IF(customer!J589=1, "Widowed", "Unknown")))))</f>
        <v>Divorced</v>
      </c>
      <c r="G586" t="str">
        <f>IF(customer!K589=1,"Basic",IF(customer!L589=1,"Graduate",IF(customer!M589=1,"Master",IF(customer!N589=1,"PhD","Unknown"))))</f>
        <v>Graduate</v>
      </c>
      <c r="H586" t="s">
        <v>20</v>
      </c>
      <c r="I586">
        <f>VLOOKUP(customer!A589,sales_update!A:N,2,FALSE)</f>
        <v>12</v>
      </c>
      <c r="J586">
        <f xml:space="preserve"> VLOOKUP(customer!A589,sales_update!A:N,3,FALSE)</f>
        <v>888</v>
      </c>
      <c r="K586">
        <f>VLOOKUP(customer!A589,sales_update!A:N,4,FALSE)</f>
        <v>87</v>
      </c>
      <c r="L586">
        <f>VLOOKUP(customer!A589,sales_update!A:N,5,FALSE)</f>
        <v>674</v>
      </c>
      <c r="M586">
        <f>VLOOKUP(customer!A589,sales_update!A:N,6,FALSE)</f>
        <v>70</v>
      </c>
      <c r="N586">
        <f>VLOOKUP(customer!A589,sales_update!A:N,7,FALSE)</f>
        <v>70</v>
      </c>
      <c r="O586">
        <f>VLOOKUP(customer!A589,sales_update!A:N,8,FALSE)</f>
        <v>35</v>
      </c>
      <c r="P586">
        <f>VLOOKUP(customer!A589,sales_update!A:N,9,FALSE)</f>
        <v>1753</v>
      </c>
      <c r="Q586">
        <f>VLOOKUP(customer!A589,sales_update!A:N,10,FALSE)</f>
        <v>3</v>
      </c>
      <c r="R586">
        <f>VLOOKUP(customer!A589,sales_update!A:N,11,FALSE)</f>
        <v>6</v>
      </c>
      <c r="S586">
        <f>VLOOKUP(customer!A589,sales_update!A:N,12,FALSE)</f>
        <v>2</v>
      </c>
      <c r="T586">
        <f>VLOOKUP(customer!A589,sales_update!A:N,13,FALSE)</f>
        <v>12</v>
      </c>
      <c r="U586">
        <f>VLOOKUP(customer!A589,sales_update!A:N,14,FALSE)</f>
        <v>5</v>
      </c>
      <c r="V586">
        <f>VLOOKUP(customer!A589,Marketing!A:I,2,FALSE)</f>
        <v>0</v>
      </c>
      <c r="W586">
        <f>VLOOKUP(customer!A589,Marketing!A:I,3,FALSE)</f>
        <v>0</v>
      </c>
      <c r="X586">
        <f>VLOOKUP(customer!A589,Marketing!A:I,4,FALSE)</f>
        <v>0</v>
      </c>
      <c r="Y586">
        <f>VLOOKUP(customer!A589,Marketing!A:I,5,FALSE)</f>
        <v>0</v>
      </c>
      <c r="Z586">
        <f>VLOOKUP(customer!A589,Marketing!A:I,6,FALSE)</f>
        <v>0</v>
      </c>
      <c r="AA586">
        <f>VLOOKUP(customer!A589,Marketing!A:I,7,FALSE)</f>
        <v>0</v>
      </c>
      <c r="AB586">
        <f>VLOOKUP(customer!A589,Marketing!A:I,8,FALSE)</f>
        <v>0</v>
      </c>
      <c r="AC586" s="1">
        <f>VLOOKUP(customer!A589,Marketing!A:I,9,FALSE)</f>
        <v>43978</v>
      </c>
    </row>
    <row r="587" spans="1:29" x14ac:dyDescent="0.3">
      <c r="A587">
        <v>2349</v>
      </c>
      <c r="B587">
        <v>167267</v>
      </c>
      <c r="C587">
        <v>0</v>
      </c>
      <c r="D587">
        <v>1</v>
      </c>
      <c r="E587">
        <v>62</v>
      </c>
      <c r="F587" t="str">
        <f>IF(customer!G590=1, "Married", IF(customer!H590=1, "Single", IF(customer!F590=1, "Divorced", IF(customer!I590=1, "Together", IF(customer!J590=1, "Widowed", "Unknown")))))</f>
        <v>Married</v>
      </c>
      <c r="G587" t="str">
        <f>IF(customer!K590=1,"Basic",IF(customer!L590=1,"Graduate",IF(customer!M590=1,"Master",IF(customer!N590=1,"PhD","Unknown"))))</f>
        <v>Graduate</v>
      </c>
      <c r="H587" t="s">
        <v>16</v>
      </c>
      <c r="I587">
        <f>VLOOKUP(customer!A590,sales_update!A:N,2,FALSE)</f>
        <v>0</v>
      </c>
      <c r="J587">
        <f xml:space="preserve"> VLOOKUP(customer!A590,sales_update!A:N,3,FALSE)</f>
        <v>333</v>
      </c>
      <c r="K587">
        <f>VLOOKUP(customer!A590,sales_update!A:N,4,FALSE)</f>
        <v>27</v>
      </c>
      <c r="L587">
        <f>VLOOKUP(customer!A590,sales_update!A:N,5,FALSE)</f>
        <v>147</v>
      </c>
      <c r="M587">
        <f>VLOOKUP(customer!A590,sales_update!A:N,6,FALSE)</f>
        <v>37</v>
      </c>
      <c r="N587">
        <f>VLOOKUP(customer!A590,sales_update!A:N,7,FALSE)</f>
        <v>5</v>
      </c>
      <c r="O587">
        <f>VLOOKUP(customer!A590,sales_update!A:N,8,FALSE)</f>
        <v>75</v>
      </c>
      <c r="P587">
        <f>VLOOKUP(customer!A590,sales_update!A:N,9,FALSE)</f>
        <v>475</v>
      </c>
      <c r="Q587">
        <f>VLOOKUP(customer!A590,sales_update!A:N,10,FALSE)</f>
        <v>1</v>
      </c>
      <c r="R587">
        <f>VLOOKUP(customer!A590,sales_update!A:N,11,FALSE)</f>
        <v>3</v>
      </c>
      <c r="S587">
        <f>VLOOKUP(customer!A590,sales_update!A:N,12,FALSE)</f>
        <v>2</v>
      </c>
      <c r="T587">
        <f>VLOOKUP(customer!A590,sales_update!A:N,13,FALSE)</f>
        <v>5</v>
      </c>
      <c r="U587">
        <f>VLOOKUP(customer!A590,sales_update!A:N,14,FALSE)</f>
        <v>2</v>
      </c>
      <c r="V587">
        <f>VLOOKUP(customer!A590,Marketing!A:I,2,FALSE)</f>
        <v>0</v>
      </c>
      <c r="W587">
        <f>VLOOKUP(customer!A590,Marketing!A:I,3,FALSE)</f>
        <v>0</v>
      </c>
      <c r="X587">
        <f>VLOOKUP(customer!A590,Marketing!A:I,4,FALSE)</f>
        <v>0</v>
      </c>
      <c r="Y587">
        <f>VLOOKUP(customer!A590,Marketing!A:I,5,FALSE)</f>
        <v>0</v>
      </c>
      <c r="Z587">
        <f>VLOOKUP(customer!A590,Marketing!A:I,6,FALSE)</f>
        <v>0</v>
      </c>
      <c r="AA587">
        <f>VLOOKUP(customer!A590,Marketing!A:I,7,FALSE)</f>
        <v>0</v>
      </c>
      <c r="AB587">
        <f>VLOOKUP(customer!A590,Marketing!A:I,8,FALSE)</f>
        <v>0</v>
      </c>
      <c r="AC587" s="1">
        <f>VLOOKUP(customer!A590,Marketing!A:I,9,FALSE)</f>
        <v>44121</v>
      </c>
    </row>
    <row r="588" spans="1:29" x14ac:dyDescent="0.3">
      <c r="A588">
        <v>3006</v>
      </c>
      <c r="B588">
        <v>167225</v>
      </c>
      <c r="C588">
        <v>0</v>
      </c>
      <c r="D588">
        <v>1</v>
      </c>
      <c r="E588">
        <v>65</v>
      </c>
      <c r="F588" t="str">
        <f>IF(customer!G591=1, "Married", IF(customer!H591=1, "Single", IF(customer!F591=1, "Divorced", IF(customer!I591=1, "Together", IF(customer!J591=1, "Widowed", "Unknown")))))</f>
        <v>Married</v>
      </c>
      <c r="G588" t="str">
        <f>IF(customer!K591=1,"Basic",IF(customer!L591=1,"Graduate",IF(customer!M591=1,"Master",IF(customer!N591=1,"PhD","Unknown"))))</f>
        <v>Graduate</v>
      </c>
      <c r="H588" t="s">
        <v>17</v>
      </c>
      <c r="I588">
        <f>VLOOKUP(customer!A591,sales_update!A:N,2,FALSE)</f>
        <v>4</v>
      </c>
      <c r="J588">
        <f xml:space="preserve"> VLOOKUP(customer!A591,sales_update!A:N,3,FALSE)</f>
        <v>784</v>
      </c>
      <c r="K588">
        <f>VLOOKUP(customer!A591,sales_update!A:N,4,FALSE)</f>
        <v>87</v>
      </c>
      <c r="L588">
        <f>VLOOKUP(customer!A591,sales_update!A:N,5,FALSE)</f>
        <v>801</v>
      </c>
      <c r="M588">
        <f>VLOOKUP(customer!A591,sales_update!A:N,6,FALSE)</f>
        <v>114</v>
      </c>
      <c r="N588">
        <f>VLOOKUP(customer!A591,sales_update!A:N,7,FALSE)</f>
        <v>17</v>
      </c>
      <c r="O588">
        <f>VLOOKUP(customer!A591,sales_update!A:N,8,FALSE)</f>
        <v>356</v>
      </c>
      <c r="P588">
        <f>VLOOKUP(customer!A591,sales_update!A:N,9,FALSE)</f>
        <v>1448</v>
      </c>
      <c r="Q588">
        <f>VLOOKUP(customer!A591,sales_update!A:N,10,FALSE)</f>
        <v>3</v>
      </c>
      <c r="R588">
        <f>VLOOKUP(customer!A591,sales_update!A:N,11,FALSE)</f>
        <v>7</v>
      </c>
      <c r="S588">
        <f>VLOOKUP(customer!A591,sales_update!A:N,12,FALSE)</f>
        <v>2</v>
      </c>
      <c r="T588">
        <f>VLOOKUP(customer!A591,sales_update!A:N,13,FALSE)</f>
        <v>11</v>
      </c>
      <c r="U588">
        <f>VLOOKUP(customer!A591,sales_update!A:N,14,FALSE)</f>
        <v>5</v>
      </c>
      <c r="V588">
        <f>VLOOKUP(customer!A591,Marketing!A:I,2,FALSE)</f>
        <v>0</v>
      </c>
      <c r="W588">
        <f>VLOOKUP(customer!A591,Marketing!A:I,3,FALSE)</f>
        <v>0</v>
      </c>
      <c r="X588">
        <f>VLOOKUP(customer!A591,Marketing!A:I,4,FALSE)</f>
        <v>0</v>
      </c>
      <c r="Y588">
        <f>VLOOKUP(customer!A591,Marketing!A:I,5,FALSE)</f>
        <v>0</v>
      </c>
      <c r="Z588">
        <f>VLOOKUP(customer!A591,Marketing!A:I,6,FALSE)</f>
        <v>0</v>
      </c>
      <c r="AA588">
        <f>VLOOKUP(customer!A591,Marketing!A:I,7,FALSE)</f>
        <v>0</v>
      </c>
      <c r="AB588">
        <f>VLOOKUP(customer!A591,Marketing!A:I,8,FALSE)</f>
        <v>0</v>
      </c>
      <c r="AC588" s="1">
        <f>VLOOKUP(customer!A591,Marketing!A:I,9,FALSE)</f>
        <v>43953</v>
      </c>
    </row>
    <row r="589" spans="1:29" x14ac:dyDescent="0.3">
      <c r="A589">
        <v>2740</v>
      </c>
      <c r="B589">
        <v>167131</v>
      </c>
      <c r="C589">
        <v>0</v>
      </c>
      <c r="D589">
        <v>1</v>
      </c>
      <c r="E589">
        <v>64</v>
      </c>
      <c r="F589" t="str">
        <f>IF(customer!G592=1, "Married", IF(customer!H592=1, "Single", IF(customer!F592=1, "Divorced", IF(customer!I592=1, "Together", IF(customer!J592=1, "Widowed", "Unknown")))))</f>
        <v>Married</v>
      </c>
      <c r="G589" t="str">
        <f>IF(customer!K592=1,"Basic",IF(customer!L592=1,"Graduate",IF(customer!M592=1,"Master",IF(customer!N592=1,"PhD","Unknown"))))</f>
        <v>Graduate</v>
      </c>
      <c r="H589" t="s">
        <v>20</v>
      </c>
      <c r="I589">
        <f>VLOOKUP(customer!A592,sales_update!A:N,2,FALSE)</f>
        <v>72</v>
      </c>
      <c r="J589">
        <f xml:space="preserve"> VLOOKUP(customer!A592,sales_update!A:N,3,FALSE)</f>
        <v>1158</v>
      </c>
      <c r="K589">
        <f>VLOOKUP(customer!A592,sales_update!A:N,4,FALSE)</f>
        <v>177</v>
      </c>
      <c r="L589">
        <f>VLOOKUP(customer!A592,sales_update!A:N,5,FALSE)</f>
        <v>622</v>
      </c>
      <c r="M589">
        <f>VLOOKUP(customer!A592,sales_update!A:N,6,FALSE)</f>
        <v>232</v>
      </c>
      <c r="N589">
        <f>VLOOKUP(customer!A592,sales_update!A:N,7,FALSE)</f>
        <v>87</v>
      </c>
      <c r="O589">
        <f>VLOOKUP(customer!A592,sales_update!A:N,8,FALSE)</f>
        <v>154</v>
      </c>
      <c r="P589">
        <f>VLOOKUP(customer!A592,sales_update!A:N,9,FALSE)</f>
        <v>2121</v>
      </c>
      <c r="Q589">
        <f>VLOOKUP(customer!A592,sales_update!A:N,10,FALSE)</f>
        <v>3</v>
      </c>
      <c r="R589">
        <f>VLOOKUP(customer!A592,sales_update!A:N,11,FALSE)</f>
        <v>9</v>
      </c>
      <c r="S589">
        <f>VLOOKUP(customer!A592,sales_update!A:N,12,FALSE)</f>
        <v>2</v>
      </c>
      <c r="T589">
        <f>VLOOKUP(customer!A592,sales_update!A:N,13,FALSE)</f>
        <v>12</v>
      </c>
      <c r="U589">
        <f>VLOOKUP(customer!A592,sales_update!A:N,14,FALSE)</f>
        <v>6</v>
      </c>
      <c r="V589">
        <f>VLOOKUP(customer!A592,Marketing!A:I,2,FALSE)</f>
        <v>0</v>
      </c>
      <c r="W589">
        <f>VLOOKUP(customer!A592,Marketing!A:I,3,FALSE)</f>
        <v>0</v>
      </c>
      <c r="X589">
        <f>VLOOKUP(customer!A592,Marketing!A:I,4,FALSE)</f>
        <v>0</v>
      </c>
      <c r="Y589">
        <f>VLOOKUP(customer!A592,Marketing!A:I,5,FALSE)</f>
        <v>0</v>
      </c>
      <c r="Z589">
        <f>VLOOKUP(customer!A592,Marketing!A:I,6,FALSE)</f>
        <v>0</v>
      </c>
      <c r="AA589">
        <f>VLOOKUP(customer!A592,Marketing!A:I,7,FALSE)</f>
        <v>0</v>
      </c>
      <c r="AB589">
        <f>VLOOKUP(customer!A592,Marketing!A:I,8,FALSE)</f>
        <v>0</v>
      </c>
      <c r="AC589" s="1">
        <f>VLOOKUP(customer!A592,Marketing!A:I,9,FALSE)</f>
        <v>43708</v>
      </c>
    </row>
    <row r="590" spans="1:29" x14ac:dyDescent="0.3">
      <c r="A590">
        <v>2383</v>
      </c>
      <c r="B590">
        <v>167087</v>
      </c>
      <c r="C590">
        <v>0</v>
      </c>
      <c r="D590">
        <v>1</v>
      </c>
      <c r="E590">
        <v>67</v>
      </c>
      <c r="F590" t="str">
        <f>IF(customer!G593=1, "Married", IF(customer!H593=1, "Single", IF(customer!F593=1, "Divorced", IF(customer!I593=1, "Together", IF(customer!J593=1, "Widowed", "Unknown")))))</f>
        <v>Married</v>
      </c>
      <c r="G590" t="str">
        <f>IF(customer!K593=1,"Basic",IF(customer!L593=1,"Graduate",IF(customer!M593=1,"Master",IF(customer!N593=1,"PhD","Unknown"))))</f>
        <v>Master</v>
      </c>
      <c r="H590" t="s">
        <v>18</v>
      </c>
      <c r="I590">
        <f>VLOOKUP(customer!A593,sales_update!A:N,2,FALSE)</f>
        <v>40</v>
      </c>
      <c r="J590">
        <f xml:space="preserve"> VLOOKUP(customer!A593,sales_update!A:N,3,FALSE)</f>
        <v>819</v>
      </c>
      <c r="K590">
        <f>VLOOKUP(customer!A593,sales_update!A:N,4,FALSE)</f>
        <v>87</v>
      </c>
      <c r="L590">
        <f>VLOOKUP(customer!A593,sales_update!A:N,5,FALSE)</f>
        <v>553</v>
      </c>
      <c r="M590">
        <f>VLOOKUP(customer!A593,sales_update!A:N,6,FALSE)</f>
        <v>324</v>
      </c>
      <c r="N590">
        <f>VLOOKUP(customer!A593,sales_update!A:N,7,FALSE)</f>
        <v>87</v>
      </c>
      <c r="O590">
        <f>VLOOKUP(customer!A593,sales_update!A:N,8,FALSE)</f>
        <v>107</v>
      </c>
      <c r="P590">
        <f>VLOOKUP(customer!A593,sales_update!A:N,9,FALSE)</f>
        <v>1763</v>
      </c>
      <c r="Q590">
        <f>VLOOKUP(customer!A593,sales_update!A:N,10,FALSE)</f>
        <v>2</v>
      </c>
      <c r="R590">
        <f>VLOOKUP(customer!A593,sales_update!A:N,11,FALSE)</f>
        <v>7</v>
      </c>
      <c r="S590">
        <f>VLOOKUP(customer!A593,sales_update!A:N,12,FALSE)</f>
        <v>5</v>
      </c>
      <c r="T590">
        <f>VLOOKUP(customer!A593,sales_update!A:N,13,FALSE)</f>
        <v>8</v>
      </c>
      <c r="U590">
        <f>VLOOKUP(customer!A593,sales_update!A:N,14,FALSE)</f>
        <v>4</v>
      </c>
      <c r="V590">
        <f>VLOOKUP(customer!A593,Marketing!A:I,2,FALSE)</f>
        <v>0</v>
      </c>
      <c r="W590">
        <f>VLOOKUP(customer!A593,Marketing!A:I,3,FALSE)</f>
        <v>0</v>
      </c>
      <c r="X590">
        <f>VLOOKUP(customer!A593,Marketing!A:I,4,FALSE)</f>
        <v>0</v>
      </c>
      <c r="Y590">
        <f>VLOOKUP(customer!A593,Marketing!A:I,5,FALSE)</f>
        <v>0</v>
      </c>
      <c r="Z590">
        <f>VLOOKUP(customer!A593,Marketing!A:I,6,FALSE)</f>
        <v>0</v>
      </c>
      <c r="AA590">
        <f>VLOOKUP(customer!A593,Marketing!A:I,7,FALSE)</f>
        <v>0</v>
      </c>
      <c r="AB590">
        <f>VLOOKUP(customer!A593,Marketing!A:I,8,FALSE)</f>
        <v>0</v>
      </c>
      <c r="AC590" s="1">
        <f>VLOOKUP(customer!A593,Marketing!A:I,9,FALSE)</f>
        <v>43974</v>
      </c>
    </row>
    <row r="591" spans="1:29" x14ac:dyDescent="0.3">
      <c r="A591">
        <v>3038</v>
      </c>
      <c r="B591">
        <v>167046</v>
      </c>
      <c r="C591">
        <v>0</v>
      </c>
      <c r="D591">
        <v>1</v>
      </c>
      <c r="E591">
        <v>69</v>
      </c>
      <c r="F591" t="str">
        <f>IF(customer!G594=1, "Married", IF(customer!H594=1, "Single", IF(customer!F594=1, "Divorced", IF(customer!I594=1, "Together", IF(customer!J594=1, "Widowed", "Unknown")))))</f>
        <v>Widowed</v>
      </c>
      <c r="G591" t="str">
        <f>IF(customer!K594=1,"Basic",IF(customer!L594=1,"Graduate",IF(customer!M594=1,"Master",IF(customer!N594=1,"PhD","Unknown"))))</f>
        <v>Graduate</v>
      </c>
      <c r="H591" t="s">
        <v>19</v>
      </c>
      <c r="I591">
        <f>VLOOKUP(customer!A594,sales_update!A:N,2,FALSE)</f>
        <v>92</v>
      </c>
      <c r="J591">
        <f xml:space="preserve"> VLOOKUP(customer!A594,sales_update!A:N,3,FALSE)</f>
        <v>1355</v>
      </c>
      <c r="K591">
        <f>VLOOKUP(customer!A594,sales_update!A:N,4,FALSE)</f>
        <v>87</v>
      </c>
      <c r="L591">
        <f>VLOOKUP(customer!A594,sales_update!A:N,5,FALSE)</f>
        <v>331</v>
      </c>
      <c r="M591">
        <f>VLOOKUP(customer!A594,sales_update!A:N,6,FALSE)</f>
        <v>57</v>
      </c>
      <c r="N591">
        <f>VLOOKUP(customer!A594,sales_update!A:N,7,FALSE)</f>
        <v>376</v>
      </c>
      <c r="O591">
        <f>VLOOKUP(customer!A594,sales_update!A:N,8,FALSE)</f>
        <v>267</v>
      </c>
      <c r="P591">
        <f>VLOOKUP(customer!A594,sales_update!A:N,9,FALSE)</f>
        <v>1941</v>
      </c>
      <c r="Q591">
        <f>VLOOKUP(customer!A594,sales_update!A:N,10,FALSE)</f>
        <v>2</v>
      </c>
      <c r="R591">
        <f>VLOOKUP(customer!A594,sales_update!A:N,11,FALSE)</f>
        <v>4</v>
      </c>
      <c r="S591">
        <f>VLOOKUP(customer!A594,sales_update!A:N,12,FALSE)</f>
        <v>5</v>
      </c>
      <c r="T591">
        <f>VLOOKUP(customer!A594,sales_update!A:N,13,FALSE)</f>
        <v>4</v>
      </c>
      <c r="U591">
        <f>VLOOKUP(customer!A594,sales_update!A:N,14,FALSE)</f>
        <v>2</v>
      </c>
      <c r="V591">
        <f>VLOOKUP(customer!A594,Marketing!A:I,2,FALSE)</f>
        <v>0</v>
      </c>
      <c r="W591">
        <f>VLOOKUP(customer!A594,Marketing!A:I,3,FALSE)</f>
        <v>0</v>
      </c>
      <c r="X591">
        <f>VLOOKUP(customer!A594,Marketing!A:I,4,FALSE)</f>
        <v>0</v>
      </c>
      <c r="Y591">
        <f>VLOOKUP(customer!A594,Marketing!A:I,5,FALSE)</f>
        <v>0</v>
      </c>
      <c r="Z591">
        <f>VLOOKUP(customer!A594,Marketing!A:I,6,FALSE)</f>
        <v>0</v>
      </c>
      <c r="AA591">
        <f>VLOOKUP(customer!A594,Marketing!A:I,7,FALSE)</f>
        <v>0</v>
      </c>
      <c r="AB591">
        <f>VLOOKUP(customer!A594,Marketing!A:I,8,FALSE)</f>
        <v>0</v>
      </c>
      <c r="AC591" s="1">
        <f>VLOOKUP(customer!A594,Marketing!A:I,9,FALSE)</f>
        <v>43629</v>
      </c>
    </row>
    <row r="592" spans="1:29" x14ac:dyDescent="0.3">
      <c r="A592">
        <v>2050</v>
      </c>
      <c r="B592">
        <v>167023</v>
      </c>
      <c r="C592">
        <v>0</v>
      </c>
      <c r="D592">
        <v>0</v>
      </c>
      <c r="E592">
        <v>42</v>
      </c>
      <c r="F592" t="str">
        <f>IF(customer!G595=1, "Married", IF(customer!H595=1, "Single", IF(customer!F595=1, "Divorced", IF(customer!I595=1, "Together", IF(customer!J595=1, "Widowed", "Unknown")))))</f>
        <v>Married</v>
      </c>
      <c r="G592" t="str">
        <f>IF(customer!K595=1,"Basic",IF(customer!L595=1,"Graduate",IF(customer!M595=1,"Master",IF(customer!N595=1,"PhD","Unknown"))))</f>
        <v>Graduate</v>
      </c>
      <c r="H592" t="s">
        <v>20</v>
      </c>
      <c r="I592">
        <f>VLOOKUP(customer!A595,sales_update!A:N,2,FALSE)</f>
        <v>93</v>
      </c>
      <c r="J592">
        <f xml:space="preserve"> VLOOKUP(customer!A595,sales_update!A:N,3,FALSE)</f>
        <v>1106</v>
      </c>
      <c r="K592">
        <f>VLOOKUP(customer!A595,sales_update!A:N,4,FALSE)</f>
        <v>110</v>
      </c>
      <c r="L592">
        <f>VLOOKUP(customer!A595,sales_update!A:N,5,FALSE)</f>
        <v>952</v>
      </c>
      <c r="M592">
        <f>VLOOKUP(customer!A595,sales_update!A:N,6,FALSE)</f>
        <v>27</v>
      </c>
      <c r="N592">
        <f>VLOOKUP(customer!A595,sales_update!A:N,7,FALSE)</f>
        <v>20</v>
      </c>
      <c r="O592">
        <f>VLOOKUP(customer!A595,sales_update!A:N,8,FALSE)</f>
        <v>42</v>
      </c>
      <c r="P592">
        <f>VLOOKUP(customer!A595,sales_update!A:N,9,FALSE)</f>
        <v>2173</v>
      </c>
      <c r="Q592">
        <f>VLOOKUP(customer!A595,sales_update!A:N,10,FALSE)</f>
        <v>1</v>
      </c>
      <c r="R592">
        <f>VLOOKUP(customer!A595,sales_update!A:N,11,FALSE)</f>
        <v>3</v>
      </c>
      <c r="S592">
        <f>VLOOKUP(customer!A595,sales_update!A:N,12,FALSE)</f>
        <v>7</v>
      </c>
      <c r="T592">
        <f>VLOOKUP(customer!A595,sales_update!A:N,13,FALSE)</f>
        <v>13</v>
      </c>
      <c r="U592">
        <f>VLOOKUP(customer!A595,sales_update!A:N,14,FALSE)</f>
        <v>2</v>
      </c>
      <c r="V592">
        <f>VLOOKUP(customer!A595,Marketing!A:I,2,FALSE)</f>
        <v>0</v>
      </c>
      <c r="W592">
        <f>VLOOKUP(customer!A595,Marketing!A:I,3,FALSE)</f>
        <v>0</v>
      </c>
      <c r="X592">
        <f>VLOOKUP(customer!A595,Marketing!A:I,4,FALSE)</f>
        <v>0</v>
      </c>
      <c r="Y592">
        <f>VLOOKUP(customer!A595,Marketing!A:I,5,FALSE)</f>
        <v>0</v>
      </c>
      <c r="Z592">
        <f>VLOOKUP(customer!A595,Marketing!A:I,6,FALSE)</f>
        <v>0</v>
      </c>
      <c r="AA592">
        <f>VLOOKUP(customer!A595,Marketing!A:I,7,FALSE)</f>
        <v>1</v>
      </c>
      <c r="AB592">
        <f>VLOOKUP(customer!A595,Marketing!A:I,8,FALSE)</f>
        <v>0</v>
      </c>
      <c r="AC592" s="1">
        <f>VLOOKUP(customer!A595,Marketing!A:I,9,FALSE)</f>
        <v>44051</v>
      </c>
    </row>
    <row r="593" spans="1:29" x14ac:dyDescent="0.3">
      <c r="A593">
        <v>1066</v>
      </c>
      <c r="B593">
        <v>166991</v>
      </c>
      <c r="C593">
        <v>0</v>
      </c>
      <c r="D593">
        <v>0</v>
      </c>
      <c r="E593">
        <v>66</v>
      </c>
      <c r="F593" t="str">
        <f>IF(customer!G596=1, "Married", IF(customer!H596=1, "Single", IF(customer!F596=1, "Divorced", IF(customer!I596=1, "Together", IF(customer!J596=1, "Widowed", "Unknown")))))</f>
        <v>Married</v>
      </c>
      <c r="G593" t="str">
        <f>IF(customer!K596=1,"Basic",IF(customer!L596=1,"Graduate",IF(customer!M596=1,"Master",IF(customer!N596=1,"PhD","Unknown"))))</f>
        <v>Master</v>
      </c>
      <c r="H593" t="s">
        <v>20</v>
      </c>
      <c r="I593">
        <f>VLOOKUP(customer!A596,sales_update!A:N,2,FALSE)</f>
        <v>1</v>
      </c>
      <c r="J593">
        <f xml:space="preserve"> VLOOKUP(customer!A596,sales_update!A:N,3,FALSE)</f>
        <v>1236</v>
      </c>
      <c r="K593">
        <f>VLOOKUP(customer!A596,sales_update!A:N,4,FALSE)</f>
        <v>90</v>
      </c>
      <c r="L593">
        <f>VLOOKUP(customer!A596,sales_update!A:N,5,FALSE)</f>
        <v>1147</v>
      </c>
      <c r="M593">
        <f>VLOOKUP(customer!A596,sales_update!A:N,6,FALSE)</f>
        <v>471</v>
      </c>
      <c r="N593">
        <f>VLOOKUP(customer!A596,sales_update!A:N,7,FALSE)</f>
        <v>150</v>
      </c>
      <c r="O593">
        <f>VLOOKUP(customer!A596,sales_update!A:N,8,FALSE)</f>
        <v>30</v>
      </c>
      <c r="P593">
        <f>VLOOKUP(customer!A596,sales_update!A:N,9,FALSE)</f>
        <v>3064</v>
      </c>
      <c r="Q593">
        <f>VLOOKUP(customer!A596,sales_update!A:N,10,FALSE)</f>
        <v>3</v>
      </c>
      <c r="R593">
        <f>VLOOKUP(customer!A596,sales_update!A:N,11,FALSE)</f>
        <v>4</v>
      </c>
      <c r="S593">
        <f>VLOOKUP(customer!A596,sales_update!A:N,12,FALSE)</f>
        <v>8</v>
      </c>
      <c r="T593">
        <f>VLOOKUP(customer!A596,sales_update!A:N,13,FALSE)</f>
        <v>6</v>
      </c>
      <c r="U593">
        <f>VLOOKUP(customer!A596,sales_update!A:N,14,FALSE)</f>
        <v>3</v>
      </c>
      <c r="V593">
        <f>VLOOKUP(customer!A596,Marketing!A:I,2,FALSE)</f>
        <v>0</v>
      </c>
      <c r="W593">
        <f>VLOOKUP(customer!A596,Marketing!A:I,3,FALSE)</f>
        <v>0</v>
      </c>
      <c r="X593">
        <f>VLOOKUP(customer!A596,Marketing!A:I,4,FALSE)</f>
        <v>0</v>
      </c>
      <c r="Y593">
        <f>VLOOKUP(customer!A596,Marketing!A:I,5,FALSE)</f>
        <v>0</v>
      </c>
      <c r="Z593">
        <f>VLOOKUP(customer!A596,Marketing!A:I,6,FALSE)</f>
        <v>0</v>
      </c>
      <c r="AA593">
        <f>VLOOKUP(customer!A596,Marketing!A:I,7,FALSE)</f>
        <v>0</v>
      </c>
      <c r="AB593">
        <f>VLOOKUP(customer!A596,Marketing!A:I,8,FALSE)</f>
        <v>0</v>
      </c>
      <c r="AC593" s="1">
        <f>VLOOKUP(customer!A596,Marketing!A:I,9,FALSE)</f>
        <v>43512</v>
      </c>
    </row>
    <row r="594" spans="1:29" x14ac:dyDescent="0.3">
      <c r="A594">
        <v>1180</v>
      </c>
      <c r="B594">
        <v>166973</v>
      </c>
      <c r="C594">
        <v>0</v>
      </c>
      <c r="D594">
        <v>0</v>
      </c>
      <c r="E594">
        <v>31</v>
      </c>
      <c r="F594" t="str">
        <f>IF(customer!G597=1, "Married", IF(customer!H597=1, "Single", IF(customer!F597=1, "Divorced", IF(customer!I597=1, "Together", IF(customer!J597=1, "Widowed", "Unknown")))))</f>
        <v>Together</v>
      </c>
      <c r="G594" t="str">
        <f>IF(customer!K597=1,"Basic",IF(customer!L597=1,"Graduate",IF(customer!M597=1,"Master",IF(customer!N597=1,"PhD","Unknown"))))</f>
        <v>PhD</v>
      </c>
      <c r="H594" t="s">
        <v>20</v>
      </c>
      <c r="I594">
        <f>VLOOKUP(customer!A597,sales_update!A:N,2,FALSE)</f>
        <v>98</v>
      </c>
      <c r="J594">
        <f xml:space="preserve"> VLOOKUP(customer!A597,sales_update!A:N,3,FALSE)</f>
        <v>1162</v>
      </c>
      <c r="K594">
        <f>VLOOKUP(customer!A597,sales_update!A:N,4,FALSE)</f>
        <v>55</v>
      </c>
      <c r="L594">
        <f>VLOOKUP(customer!A597,sales_update!A:N,5,FALSE)</f>
        <v>1077</v>
      </c>
      <c r="M594">
        <f>VLOOKUP(customer!A597,sales_update!A:N,6,FALSE)</f>
        <v>366</v>
      </c>
      <c r="N594">
        <f>VLOOKUP(customer!A597,sales_update!A:N,7,FALSE)</f>
        <v>282</v>
      </c>
      <c r="O594">
        <f>VLOOKUP(customer!A597,sales_update!A:N,8,FALSE)</f>
        <v>254</v>
      </c>
      <c r="P594">
        <f>VLOOKUP(customer!A597,sales_update!A:N,9,FALSE)</f>
        <v>2688</v>
      </c>
      <c r="Q594">
        <f>VLOOKUP(customer!A597,sales_update!A:N,10,FALSE)</f>
        <v>1</v>
      </c>
      <c r="R594">
        <f>VLOOKUP(customer!A597,sales_update!A:N,11,FALSE)</f>
        <v>8</v>
      </c>
      <c r="S594">
        <f>VLOOKUP(customer!A597,sales_update!A:N,12,FALSE)</f>
        <v>7</v>
      </c>
      <c r="T594">
        <f>VLOOKUP(customer!A597,sales_update!A:N,13,FALSE)</f>
        <v>12</v>
      </c>
      <c r="U594">
        <f>VLOOKUP(customer!A597,sales_update!A:N,14,FALSE)</f>
        <v>3</v>
      </c>
      <c r="V594">
        <f>VLOOKUP(customer!A597,Marketing!A:I,2,FALSE)</f>
        <v>0</v>
      </c>
      <c r="W594">
        <f>VLOOKUP(customer!A597,Marketing!A:I,3,FALSE)</f>
        <v>0</v>
      </c>
      <c r="X594">
        <f>VLOOKUP(customer!A597,Marketing!A:I,4,FALSE)</f>
        <v>0</v>
      </c>
      <c r="Y594">
        <f>VLOOKUP(customer!A597,Marketing!A:I,5,FALSE)</f>
        <v>0</v>
      </c>
      <c r="Z594">
        <f>VLOOKUP(customer!A597,Marketing!A:I,6,FALSE)</f>
        <v>0</v>
      </c>
      <c r="AA594">
        <f>VLOOKUP(customer!A597,Marketing!A:I,7,FALSE)</f>
        <v>0</v>
      </c>
      <c r="AB594">
        <f>VLOOKUP(customer!A597,Marketing!A:I,8,FALSE)</f>
        <v>0</v>
      </c>
      <c r="AC594" s="1">
        <f>VLOOKUP(customer!A597,Marketing!A:I,9,FALSE)</f>
        <v>43760</v>
      </c>
    </row>
    <row r="595" spans="1:29" x14ac:dyDescent="0.3">
      <c r="A595">
        <v>1157</v>
      </c>
      <c r="B595">
        <v>166951</v>
      </c>
      <c r="C595">
        <v>0</v>
      </c>
      <c r="D595">
        <v>0</v>
      </c>
      <c r="E595">
        <v>32</v>
      </c>
      <c r="F595" t="str">
        <f>IF(customer!G598=1, "Married", IF(customer!H598=1, "Single", IF(customer!F598=1, "Divorced", IF(customer!I598=1, "Together", IF(customer!J598=1, "Widowed", "Unknown")))))</f>
        <v>Single</v>
      </c>
      <c r="G595" t="str">
        <f>IF(customer!K598=1,"Basic",IF(customer!L598=1,"Graduate",IF(customer!M598=1,"Master",IF(customer!N598=1,"PhD","Unknown"))))</f>
        <v>Graduate</v>
      </c>
      <c r="H595" t="s">
        <v>15</v>
      </c>
      <c r="I595">
        <f>VLOOKUP(customer!A598,sales_update!A:N,2,FALSE)</f>
        <v>46</v>
      </c>
      <c r="J595">
        <f xml:space="preserve"> VLOOKUP(customer!A598,sales_update!A:N,3,FALSE)</f>
        <v>691</v>
      </c>
      <c r="K595">
        <f>VLOOKUP(customer!A598,sales_update!A:N,4,FALSE)</f>
        <v>404</v>
      </c>
      <c r="L595">
        <f>VLOOKUP(customer!A598,sales_update!A:N,5,FALSE)</f>
        <v>761</v>
      </c>
      <c r="M595">
        <f>VLOOKUP(customer!A598,sales_update!A:N,6,FALSE)</f>
        <v>431</v>
      </c>
      <c r="N595">
        <f>VLOOKUP(customer!A598,sales_update!A:N,7,FALSE)</f>
        <v>190</v>
      </c>
      <c r="O595">
        <f>VLOOKUP(customer!A598,sales_update!A:N,8,FALSE)</f>
        <v>309</v>
      </c>
      <c r="P595">
        <f>VLOOKUP(customer!A598,sales_update!A:N,9,FALSE)</f>
        <v>2167</v>
      </c>
      <c r="Q595">
        <f>VLOOKUP(customer!A598,sales_update!A:N,10,FALSE)</f>
        <v>1</v>
      </c>
      <c r="R595">
        <f>VLOOKUP(customer!A598,sales_update!A:N,11,FALSE)</f>
        <v>3</v>
      </c>
      <c r="S595">
        <f>VLOOKUP(customer!A598,sales_update!A:N,12,FALSE)</f>
        <v>4</v>
      </c>
      <c r="T595">
        <f>VLOOKUP(customer!A598,sales_update!A:N,13,FALSE)</f>
        <v>7</v>
      </c>
      <c r="U595">
        <f>VLOOKUP(customer!A598,sales_update!A:N,14,FALSE)</f>
        <v>1</v>
      </c>
      <c r="V595">
        <f>VLOOKUP(customer!A598,Marketing!A:I,2,FALSE)</f>
        <v>0</v>
      </c>
      <c r="W595">
        <f>VLOOKUP(customer!A598,Marketing!A:I,3,FALSE)</f>
        <v>0</v>
      </c>
      <c r="X595">
        <f>VLOOKUP(customer!A598,Marketing!A:I,4,FALSE)</f>
        <v>0</v>
      </c>
      <c r="Y595">
        <f>VLOOKUP(customer!A598,Marketing!A:I,5,FALSE)</f>
        <v>0</v>
      </c>
      <c r="Z595">
        <f>VLOOKUP(customer!A598,Marketing!A:I,6,FALSE)</f>
        <v>0</v>
      </c>
      <c r="AA595">
        <f>VLOOKUP(customer!A598,Marketing!A:I,7,FALSE)</f>
        <v>0</v>
      </c>
      <c r="AB595">
        <f>VLOOKUP(customer!A598,Marketing!A:I,8,FALSE)</f>
        <v>0</v>
      </c>
      <c r="AC595" s="1">
        <f>VLOOKUP(customer!A598,Marketing!A:I,9,FALSE)</f>
        <v>43929</v>
      </c>
    </row>
    <row r="596" spans="1:29" x14ac:dyDescent="0.3">
      <c r="A596">
        <v>1632</v>
      </c>
      <c r="B596">
        <v>166886</v>
      </c>
      <c r="C596">
        <v>0</v>
      </c>
      <c r="D596">
        <v>1</v>
      </c>
      <c r="E596">
        <v>62</v>
      </c>
      <c r="F596" t="str">
        <f>IF(customer!G599=1, "Married", IF(customer!H599=1, "Single", IF(customer!F599=1, "Divorced", IF(customer!I599=1, "Together", IF(customer!J599=1, "Widowed", "Unknown")))))</f>
        <v>Together</v>
      </c>
      <c r="G596" t="str">
        <f>IF(customer!K599=1,"Basic",IF(customer!L599=1,"Graduate",IF(customer!M599=1,"Master",IF(customer!N599=1,"PhD","Unknown"))))</f>
        <v>Graduate</v>
      </c>
      <c r="H596" t="s">
        <v>17</v>
      </c>
      <c r="I596">
        <f>VLOOKUP(customer!A599,sales_update!A:N,2,FALSE)</f>
        <v>28</v>
      </c>
      <c r="J596">
        <f xml:space="preserve"> VLOOKUP(customer!A599,sales_update!A:N,3,FALSE)</f>
        <v>786</v>
      </c>
      <c r="K596">
        <f>VLOOKUP(customer!A599,sales_update!A:N,4,FALSE)</f>
        <v>10</v>
      </c>
      <c r="L596">
        <f>VLOOKUP(customer!A599,sales_update!A:N,5,FALSE)</f>
        <v>155</v>
      </c>
      <c r="M596">
        <f>VLOOKUP(customer!A599,sales_update!A:N,6,FALSE)</f>
        <v>102</v>
      </c>
      <c r="N596">
        <f>VLOOKUP(customer!A599,sales_update!A:N,7,FALSE)</f>
        <v>77</v>
      </c>
      <c r="O596">
        <f>VLOOKUP(customer!A599,sales_update!A:N,8,FALSE)</f>
        <v>364</v>
      </c>
      <c r="P596">
        <f>VLOOKUP(customer!A599,sales_update!A:N,9,FALSE)</f>
        <v>766</v>
      </c>
      <c r="Q596">
        <f>VLOOKUP(customer!A599,sales_update!A:N,10,FALSE)</f>
        <v>2</v>
      </c>
      <c r="R596">
        <f>VLOOKUP(customer!A599,sales_update!A:N,11,FALSE)</f>
        <v>7</v>
      </c>
      <c r="S596">
        <f>VLOOKUP(customer!A599,sales_update!A:N,12,FALSE)</f>
        <v>1</v>
      </c>
      <c r="T596">
        <f>VLOOKUP(customer!A599,sales_update!A:N,13,FALSE)</f>
        <v>7</v>
      </c>
      <c r="U596">
        <f>VLOOKUP(customer!A599,sales_update!A:N,14,FALSE)</f>
        <v>5</v>
      </c>
      <c r="V596">
        <f>VLOOKUP(customer!A599,Marketing!A:I,2,FALSE)</f>
        <v>0</v>
      </c>
      <c r="W596">
        <f>VLOOKUP(customer!A599,Marketing!A:I,3,FALSE)</f>
        <v>0</v>
      </c>
      <c r="X596">
        <f>VLOOKUP(customer!A599,Marketing!A:I,4,FALSE)</f>
        <v>0</v>
      </c>
      <c r="Y596">
        <f>VLOOKUP(customer!A599,Marketing!A:I,5,FALSE)</f>
        <v>0</v>
      </c>
      <c r="Z596">
        <f>VLOOKUP(customer!A599,Marketing!A:I,6,FALSE)</f>
        <v>0</v>
      </c>
      <c r="AA596">
        <f>VLOOKUP(customer!A599,Marketing!A:I,7,FALSE)</f>
        <v>0</v>
      </c>
      <c r="AB596">
        <f>VLOOKUP(customer!A599,Marketing!A:I,8,FALSE)</f>
        <v>0</v>
      </c>
      <c r="AC596" s="1">
        <f>VLOOKUP(customer!A599,Marketing!A:I,9,FALSE)</f>
        <v>43882</v>
      </c>
    </row>
    <row r="597" spans="1:29" x14ac:dyDescent="0.3">
      <c r="A597">
        <v>1171</v>
      </c>
      <c r="B597">
        <v>166835</v>
      </c>
      <c r="C597">
        <v>0</v>
      </c>
      <c r="D597">
        <v>0</v>
      </c>
      <c r="E597">
        <v>74</v>
      </c>
      <c r="F597" t="str">
        <f>IF(customer!G600=1, "Married", IF(customer!H600=1, "Single", IF(customer!F600=1, "Divorced", IF(customer!I600=1, "Together", IF(customer!J600=1, "Widowed", "Unknown")))))</f>
        <v>Married</v>
      </c>
      <c r="G597" t="str">
        <f>IF(customer!K600=1,"Basic",IF(customer!L600=1,"Graduate",IF(customer!M600=1,"Master",IF(customer!N600=1,"PhD","Unknown"))))</f>
        <v>Master</v>
      </c>
      <c r="H597" t="s">
        <v>18</v>
      </c>
      <c r="I597">
        <f>VLOOKUP(customer!A600,sales_update!A:N,2,FALSE)</f>
        <v>21</v>
      </c>
      <c r="J597">
        <f xml:space="preserve"> VLOOKUP(customer!A600,sales_update!A:N,3,FALSE)</f>
        <v>1548</v>
      </c>
      <c r="K597">
        <f>VLOOKUP(customer!A600,sales_update!A:N,4,FALSE)</f>
        <v>65</v>
      </c>
      <c r="L597">
        <f>VLOOKUP(customer!A600,sales_update!A:N,5,FALSE)</f>
        <v>487</v>
      </c>
      <c r="M597">
        <f>VLOOKUP(customer!A600,sales_update!A:N,6,FALSE)</f>
        <v>85</v>
      </c>
      <c r="N597">
        <f>VLOOKUP(customer!A600,sales_update!A:N,7,FALSE)</f>
        <v>42</v>
      </c>
      <c r="O597">
        <f>VLOOKUP(customer!A600,sales_update!A:N,8,FALSE)</f>
        <v>352</v>
      </c>
      <c r="P597">
        <f>VLOOKUP(customer!A600,sales_update!A:N,9,FALSE)</f>
        <v>1875</v>
      </c>
      <c r="Q597">
        <f>VLOOKUP(customer!A600,sales_update!A:N,10,FALSE)</f>
        <v>1</v>
      </c>
      <c r="R597">
        <f>VLOOKUP(customer!A600,sales_update!A:N,11,FALSE)</f>
        <v>6</v>
      </c>
      <c r="S597">
        <f>VLOOKUP(customer!A600,sales_update!A:N,12,FALSE)</f>
        <v>4</v>
      </c>
      <c r="T597">
        <f>VLOOKUP(customer!A600,sales_update!A:N,13,FALSE)</f>
        <v>13</v>
      </c>
      <c r="U597">
        <f>VLOOKUP(customer!A600,sales_update!A:N,14,FALSE)</f>
        <v>2</v>
      </c>
      <c r="V597">
        <f>VLOOKUP(customer!A600,Marketing!A:I,2,FALSE)</f>
        <v>0</v>
      </c>
      <c r="W597">
        <f>VLOOKUP(customer!A600,Marketing!A:I,3,FALSE)</f>
        <v>0</v>
      </c>
      <c r="X597">
        <f>VLOOKUP(customer!A600,Marketing!A:I,4,FALSE)</f>
        <v>0</v>
      </c>
      <c r="Y597">
        <f>VLOOKUP(customer!A600,Marketing!A:I,5,FALSE)</f>
        <v>0</v>
      </c>
      <c r="Z597">
        <f>VLOOKUP(customer!A600,Marketing!A:I,6,FALSE)</f>
        <v>0</v>
      </c>
      <c r="AA597">
        <f>VLOOKUP(customer!A600,Marketing!A:I,7,FALSE)</f>
        <v>0</v>
      </c>
      <c r="AB597">
        <f>VLOOKUP(customer!A600,Marketing!A:I,8,FALSE)</f>
        <v>0</v>
      </c>
      <c r="AC597" s="1">
        <f>VLOOKUP(customer!A600,Marketing!A:I,9,FALSE)</f>
        <v>43894</v>
      </c>
    </row>
    <row r="598" spans="1:29" x14ac:dyDescent="0.3">
      <c r="A598">
        <v>2722</v>
      </c>
      <c r="B598">
        <v>166835</v>
      </c>
      <c r="C598">
        <v>0</v>
      </c>
      <c r="D598">
        <v>0</v>
      </c>
      <c r="E598">
        <v>74</v>
      </c>
      <c r="F598" t="str">
        <f>IF(customer!G601=1, "Married", IF(customer!H601=1, "Single", IF(customer!F601=1, "Divorced", IF(customer!I601=1, "Together", IF(customer!J601=1, "Widowed", "Unknown")))))</f>
        <v>Married</v>
      </c>
      <c r="G598" t="str">
        <f>IF(customer!K601=1,"Basic",IF(customer!L601=1,"Graduate",IF(customer!M601=1,"Master",IF(customer!N601=1,"PhD","Unknown"))))</f>
        <v>Master</v>
      </c>
      <c r="H598" t="s">
        <v>20</v>
      </c>
      <c r="I598">
        <f>VLOOKUP(customer!A601,sales_update!A:N,2,FALSE)</f>
        <v>21</v>
      </c>
      <c r="J598">
        <f xml:space="preserve"> VLOOKUP(customer!A601,sales_update!A:N,3,FALSE)</f>
        <v>1548</v>
      </c>
      <c r="K598">
        <f>VLOOKUP(customer!A601,sales_update!A:N,4,FALSE)</f>
        <v>65</v>
      </c>
      <c r="L598">
        <f>VLOOKUP(customer!A601,sales_update!A:N,5,FALSE)</f>
        <v>487</v>
      </c>
      <c r="M598">
        <f>VLOOKUP(customer!A601,sales_update!A:N,6,FALSE)</f>
        <v>85</v>
      </c>
      <c r="N598">
        <f>VLOOKUP(customer!A601,sales_update!A:N,7,FALSE)</f>
        <v>42</v>
      </c>
      <c r="O598">
        <f>VLOOKUP(customer!A601,sales_update!A:N,8,FALSE)</f>
        <v>352</v>
      </c>
      <c r="P598">
        <f>VLOOKUP(customer!A601,sales_update!A:N,9,FALSE)</f>
        <v>1875</v>
      </c>
      <c r="Q598">
        <f>VLOOKUP(customer!A601,sales_update!A:N,10,FALSE)</f>
        <v>1</v>
      </c>
      <c r="R598">
        <f>VLOOKUP(customer!A601,sales_update!A:N,11,FALSE)</f>
        <v>6</v>
      </c>
      <c r="S598">
        <f>VLOOKUP(customer!A601,sales_update!A:N,12,FALSE)</f>
        <v>4</v>
      </c>
      <c r="T598">
        <f>VLOOKUP(customer!A601,sales_update!A:N,13,FALSE)</f>
        <v>13</v>
      </c>
      <c r="U598">
        <f>VLOOKUP(customer!A601,sales_update!A:N,14,FALSE)</f>
        <v>2</v>
      </c>
      <c r="V598">
        <f>VLOOKUP(customer!A601,Marketing!A:I,2,FALSE)</f>
        <v>0</v>
      </c>
      <c r="W598">
        <f>VLOOKUP(customer!A601,Marketing!A:I,3,FALSE)</f>
        <v>0</v>
      </c>
      <c r="X598">
        <f>VLOOKUP(customer!A601,Marketing!A:I,4,FALSE)</f>
        <v>0</v>
      </c>
      <c r="Y598">
        <f>VLOOKUP(customer!A601,Marketing!A:I,5,FALSE)</f>
        <v>0</v>
      </c>
      <c r="Z598">
        <f>VLOOKUP(customer!A601,Marketing!A:I,6,FALSE)</f>
        <v>0</v>
      </c>
      <c r="AA598">
        <f>VLOOKUP(customer!A601,Marketing!A:I,7,FALSE)</f>
        <v>0</v>
      </c>
      <c r="AB598">
        <f>VLOOKUP(customer!A601,Marketing!A:I,8,FALSE)</f>
        <v>0</v>
      </c>
      <c r="AC598" s="1">
        <f>VLOOKUP(customer!A601,Marketing!A:I,9,FALSE)</f>
        <v>43894</v>
      </c>
    </row>
    <row r="599" spans="1:29" x14ac:dyDescent="0.3">
      <c r="A599">
        <v>1883</v>
      </c>
      <c r="B599">
        <v>166825</v>
      </c>
      <c r="C599">
        <v>0</v>
      </c>
      <c r="D599">
        <v>0</v>
      </c>
      <c r="E599">
        <v>53</v>
      </c>
      <c r="F599" t="str">
        <f>IF(customer!G602=1, "Married", IF(customer!H602=1, "Single", IF(customer!F602=1, "Divorced", IF(customer!I602=1, "Together", IF(customer!J602=1, "Widowed", "Unknown")))))</f>
        <v>Together</v>
      </c>
      <c r="G599" t="str">
        <f>IF(customer!K602=1,"Basic",IF(customer!L602=1,"Graduate",IF(customer!M602=1,"Master",IF(customer!N602=1,"PhD","Unknown"))))</f>
        <v>Graduate</v>
      </c>
      <c r="H599" t="s">
        <v>15</v>
      </c>
      <c r="I599">
        <f>VLOOKUP(customer!A602,sales_update!A:N,2,FALSE)</f>
        <v>73</v>
      </c>
      <c r="J599">
        <f xml:space="preserve"> VLOOKUP(customer!A602,sales_update!A:N,3,FALSE)</f>
        <v>607</v>
      </c>
      <c r="K599">
        <f>VLOOKUP(customer!A602,sales_update!A:N,4,FALSE)</f>
        <v>252</v>
      </c>
      <c r="L599">
        <f>VLOOKUP(customer!A602,sales_update!A:N,5,FALSE)</f>
        <v>1011</v>
      </c>
      <c r="M599">
        <f>VLOOKUP(customer!A602,sales_update!A:N,6,FALSE)</f>
        <v>72</v>
      </c>
      <c r="N599">
        <f>VLOOKUP(customer!A602,sales_update!A:N,7,FALSE)</f>
        <v>100</v>
      </c>
      <c r="O599">
        <f>VLOOKUP(customer!A602,sales_update!A:N,8,FALSE)</f>
        <v>100</v>
      </c>
      <c r="P599">
        <f>VLOOKUP(customer!A602,sales_update!A:N,9,FALSE)</f>
        <v>1942</v>
      </c>
      <c r="Q599">
        <f>VLOOKUP(customer!A602,sales_update!A:N,10,FALSE)</f>
        <v>1</v>
      </c>
      <c r="R599">
        <f>VLOOKUP(customer!A602,sales_update!A:N,11,FALSE)</f>
        <v>4</v>
      </c>
      <c r="S599">
        <f>VLOOKUP(customer!A602,sales_update!A:N,12,FALSE)</f>
        <v>5</v>
      </c>
      <c r="T599">
        <f>VLOOKUP(customer!A602,sales_update!A:N,13,FALSE)</f>
        <v>6</v>
      </c>
      <c r="U599">
        <f>VLOOKUP(customer!A602,sales_update!A:N,14,FALSE)</f>
        <v>2</v>
      </c>
      <c r="V599">
        <f>VLOOKUP(customer!A602,Marketing!A:I,2,FALSE)</f>
        <v>0</v>
      </c>
      <c r="W599">
        <f>VLOOKUP(customer!A602,Marketing!A:I,3,FALSE)</f>
        <v>0</v>
      </c>
      <c r="X599">
        <f>VLOOKUP(customer!A602,Marketing!A:I,4,FALSE)</f>
        <v>0</v>
      </c>
      <c r="Y599">
        <f>VLOOKUP(customer!A602,Marketing!A:I,5,FALSE)</f>
        <v>0</v>
      </c>
      <c r="Z599">
        <f>VLOOKUP(customer!A602,Marketing!A:I,6,FALSE)</f>
        <v>0</v>
      </c>
      <c r="AA599">
        <f>VLOOKUP(customer!A602,Marketing!A:I,7,FALSE)</f>
        <v>0</v>
      </c>
      <c r="AB599">
        <f>VLOOKUP(customer!A602,Marketing!A:I,8,FALSE)</f>
        <v>0</v>
      </c>
      <c r="AC599" s="1">
        <f>VLOOKUP(customer!A602,Marketing!A:I,9,FALSE)</f>
        <v>43818</v>
      </c>
    </row>
    <row r="600" spans="1:29" x14ac:dyDescent="0.3">
      <c r="A600">
        <v>1654</v>
      </c>
      <c r="B600">
        <v>166731</v>
      </c>
      <c r="C600">
        <v>0</v>
      </c>
      <c r="D600">
        <v>1</v>
      </c>
      <c r="E600">
        <v>50</v>
      </c>
      <c r="F600" t="str">
        <f>IF(customer!G603=1, "Married", IF(customer!H603=1, "Single", IF(customer!F603=1, "Divorced", IF(customer!I603=1, "Together", IF(customer!J603=1, "Widowed", "Unknown")))))</f>
        <v>Widowed</v>
      </c>
      <c r="G600" t="str">
        <f>IF(customer!K603=1,"Basic",IF(customer!L603=1,"Graduate",IF(customer!M603=1,"Master",IF(customer!N603=1,"PhD","Unknown"))))</f>
        <v>Graduate</v>
      </c>
      <c r="H600" t="s">
        <v>20</v>
      </c>
      <c r="I600">
        <f>VLOOKUP(customer!A603,sales_update!A:N,2,FALSE)</f>
        <v>33</v>
      </c>
      <c r="J600">
        <f xml:space="preserve"> VLOOKUP(customer!A603,sales_update!A:N,3,FALSE)</f>
        <v>927</v>
      </c>
      <c r="K600">
        <f>VLOOKUP(customer!A603,sales_update!A:N,4,FALSE)</f>
        <v>397</v>
      </c>
      <c r="L600">
        <f>VLOOKUP(customer!A603,sales_update!A:N,5,FALSE)</f>
        <v>485</v>
      </c>
      <c r="M600">
        <f>VLOOKUP(customer!A603,sales_update!A:N,6,FALSE)</f>
        <v>145</v>
      </c>
      <c r="N600">
        <f>VLOOKUP(customer!A603,sales_update!A:N,7,FALSE)</f>
        <v>265</v>
      </c>
      <c r="O600">
        <f>VLOOKUP(customer!A603,sales_update!A:N,8,FALSE)</f>
        <v>352</v>
      </c>
      <c r="P600">
        <f>VLOOKUP(customer!A603,sales_update!A:N,9,FALSE)</f>
        <v>1866</v>
      </c>
      <c r="Q600">
        <f>VLOOKUP(customer!A603,sales_update!A:N,10,FALSE)</f>
        <v>4</v>
      </c>
      <c r="R600">
        <f>VLOOKUP(customer!A603,sales_update!A:N,11,FALSE)</f>
        <v>4</v>
      </c>
      <c r="S600">
        <f>VLOOKUP(customer!A603,sales_update!A:N,12,FALSE)</f>
        <v>3</v>
      </c>
      <c r="T600">
        <f>VLOOKUP(customer!A603,sales_update!A:N,13,FALSE)</f>
        <v>6</v>
      </c>
      <c r="U600">
        <f>VLOOKUP(customer!A603,sales_update!A:N,14,FALSE)</f>
        <v>3</v>
      </c>
      <c r="V600">
        <f>VLOOKUP(customer!A603,Marketing!A:I,2,FALSE)</f>
        <v>0</v>
      </c>
      <c r="W600">
        <f>VLOOKUP(customer!A603,Marketing!A:I,3,FALSE)</f>
        <v>0</v>
      </c>
      <c r="X600">
        <f>VLOOKUP(customer!A603,Marketing!A:I,4,FALSE)</f>
        <v>0</v>
      </c>
      <c r="Y600">
        <f>VLOOKUP(customer!A603,Marketing!A:I,5,FALSE)</f>
        <v>0</v>
      </c>
      <c r="Z600">
        <f>VLOOKUP(customer!A603,Marketing!A:I,6,FALSE)</f>
        <v>0</v>
      </c>
      <c r="AA600">
        <f>VLOOKUP(customer!A603,Marketing!A:I,7,FALSE)</f>
        <v>0</v>
      </c>
      <c r="AB600">
        <f>VLOOKUP(customer!A603,Marketing!A:I,8,FALSE)</f>
        <v>0</v>
      </c>
      <c r="AC600" s="1">
        <f>VLOOKUP(customer!A603,Marketing!A:I,9,FALSE)</f>
        <v>43513</v>
      </c>
    </row>
    <row r="601" spans="1:29" x14ac:dyDescent="0.3">
      <c r="A601">
        <v>2154</v>
      </c>
      <c r="B601">
        <v>166726</v>
      </c>
      <c r="C601">
        <v>1</v>
      </c>
      <c r="D601">
        <v>1</v>
      </c>
      <c r="E601">
        <v>63</v>
      </c>
      <c r="F601" t="str">
        <f>IF(customer!G604=1, "Married", IF(customer!H604=1, "Single", IF(customer!F604=1, "Divorced", IF(customer!I604=1, "Together", IF(customer!J604=1, "Widowed", "Unknown")))))</f>
        <v>Married</v>
      </c>
      <c r="G601" t="str">
        <f>IF(customer!K604=1,"Basic",IF(customer!L604=1,"Graduate",IF(customer!M604=1,"Master",IF(customer!N604=1,"PhD","Unknown"))))</f>
        <v>Master</v>
      </c>
      <c r="H601" t="s">
        <v>17</v>
      </c>
      <c r="I601">
        <f>VLOOKUP(customer!A604,sales_update!A:N,2,FALSE)</f>
        <v>61</v>
      </c>
      <c r="J601">
        <f xml:space="preserve"> VLOOKUP(customer!A604,sales_update!A:N,3,FALSE)</f>
        <v>872</v>
      </c>
      <c r="K601">
        <f>VLOOKUP(customer!A604,sales_update!A:N,4,FALSE)</f>
        <v>17</v>
      </c>
      <c r="L601">
        <f>VLOOKUP(customer!A604,sales_update!A:N,5,FALSE)</f>
        <v>87</v>
      </c>
      <c r="M601">
        <f>VLOOKUP(customer!A604,sales_update!A:N,6,FALSE)</f>
        <v>0</v>
      </c>
      <c r="N601">
        <f>VLOOKUP(customer!A604,sales_update!A:N,7,FALSE)</f>
        <v>0</v>
      </c>
      <c r="O601">
        <f>VLOOKUP(customer!A604,sales_update!A:N,8,FALSE)</f>
        <v>117</v>
      </c>
      <c r="P601">
        <f>VLOOKUP(customer!A604,sales_update!A:N,9,FALSE)</f>
        <v>860</v>
      </c>
      <c r="Q601">
        <f>VLOOKUP(customer!A604,sales_update!A:N,10,FALSE)</f>
        <v>3</v>
      </c>
      <c r="R601">
        <f>VLOOKUP(customer!A604,sales_update!A:N,11,FALSE)</f>
        <v>8</v>
      </c>
      <c r="S601">
        <f>VLOOKUP(customer!A604,sales_update!A:N,12,FALSE)</f>
        <v>2</v>
      </c>
      <c r="T601">
        <f>VLOOKUP(customer!A604,sales_update!A:N,13,FALSE)</f>
        <v>4</v>
      </c>
      <c r="U601">
        <f>VLOOKUP(customer!A604,sales_update!A:N,14,FALSE)</f>
        <v>7</v>
      </c>
      <c r="V601">
        <f>VLOOKUP(customer!A604,Marketing!A:I,2,FALSE)</f>
        <v>0</v>
      </c>
      <c r="W601">
        <f>VLOOKUP(customer!A604,Marketing!A:I,3,FALSE)</f>
        <v>1</v>
      </c>
      <c r="X601">
        <f>VLOOKUP(customer!A604,Marketing!A:I,4,FALSE)</f>
        <v>0</v>
      </c>
      <c r="Y601">
        <f>VLOOKUP(customer!A604,Marketing!A:I,5,FALSE)</f>
        <v>0</v>
      </c>
      <c r="Z601">
        <f>VLOOKUP(customer!A604,Marketing!A:I,6,FALSE)</f>
        <v>0</v>
      </c>
      <c r="AA601">
        <f>VLOOKUP(customer!A604,Marketing!A:I,7,FALSE)</f>
        <v>0</v>
      </c>
      <c r="AB601">
        <f>VLOOKUP(customer!A604,Marketing!A:I,8,FALSE)</f>
        <v>0</v>
      </c>
      <c r="AC601" s="1">
        <f>VLOOKUP(customer!A604,Marketing!A:I,9,FALSE)</f>
        <v>44000</v>
      </c>
    </row>
    <row r="602" spans="1:29" x14ac:dyDescent="0.3">
      <c r="A602">
        <v>1443</v>
      </c>
      <c r="B602">
        <v>166664</v>
      </c>
      <c r="C602">
        <v>0</v>
      </c>
      <c r="D602">
        <v>0</v>
      </c>
      <c r="E602">
        <v>38</v>
      </c>
      <c r="F602" t="str">
        <f>IF(customer!G605=1, "Married", IF(customer!H605=1, "Single", IF(customer!F605=1, "Divorced", IF(customer!I605=1, "Together", IF(customer!J605=1, "Widowed", "Unknown")))))</f>
        <v>Together</v>
      </c>
      <c r="G602" t="str">
        <f>IF(customer!K605=1,"Basic",IF(customer!L605=1,"Graduate",IF(customer!M605=1,"Master",IF(customer!N605=1,"PhD","Unknown"))))</f>
        <v>Unknown</v>
      </c>
      <c r="H602" t="s">
        <v>16</v>
      </c>
      <c r="I602">
        <f>VLOOKUP(customer!A605,sales_update!A:N,2,FALSE)</f>
        <v>78</v>
      </c>
      <c r="J602">
        <f xml:space="preserve"> VLOOKUP(customer!A605,sales_update!A:N,3,FALSE)</f>
        <v>995</v>
      </c>
      <c r="K602">
        <f>VLOOKUP(customer!A605,sales_update!A:N,4,FALSE)</f>
        <v>240</v>
      </c>
      <c r="L602">
        <f>VLOOKUP(customer!A605,sales_update!A:N,5,FALSE)</f>
        <v>1118</v>
      </c>
      <c r="M602">
        <f>VLOOKUP(customer!A605,sales_update!A:N,6,FALSE)</f>
        <v>550</v>
      </c>
      <c r="N602">
        <f>VLOOKUP(customer!A605,sales_update!A:N,7,FALSE)</f>
        <v>240</v>
      </c>
      <c r="O602">
        <f>VLOOKUP(customer!A605,sales_update!A:N,8,FALSE)</f>
        <v>80</v>
      </c>
      <c r="P602">
        <f>VLOOKUP(customer!A605,sales_update!A:N,9,FALSE)</f>
        <v>3063</v>
      </c>
      <c r="Q602">
        <f>VLOOKUP(customer!A605,sales_update!A:N,10,FALSE)</f>
        <v>1</v>
      </c>
      <c r="R602">
        <f>VLOOKUP(customer!A605,sales_update!A:N,11,FALSE)</f>
        <v>5</v>
      </c>
      <c r="S602">
        <f>VLOOKUP(customer!A605,sales_update!A:N,12,FALSE)</f>
        <v>7</v>
      </c>
      <c r="T602">
        <f>VLOOKUP(customer!A605,sales_update!A:N,13,FALSE)</f>
        <v>6</v>
      </c>
      <c r="U602">
        <f>VLOOKUP(customer!A605,sales_update!A:N,14,FALSE)</f>
        <v>3</v>
      </c>
      <c r="V602">
        <f>VLOOKUP(customer!A605,Marketing!A:I,2,FALSE)</f>
        <v>0</v>
      </c>
      <c r="W602">
        <f>VLOOKUP(customer!A605,Marketing!A:I,3,FALSE)</f>
        <v>0</v>
      </c>
      <c r="X602">
        <f>VLOOKUP(customer!A605,Marketing!A:I,4,FALSE)</f>
        <v>0</v>
      </c>
      <c r="Y602">
        <f>VLOOKUP(customer!A605,Marketing!A:I,5,FALSE)</f>
        <v>0</v>
      </c>
      <c r="Z602">
        <f>VLOOKUP(customer!A605,Marketing!A:I,6,FALSE)</f>
        <v>0</v>
      </c>
      <c r="AA602">
        <f>VLOOKUP(customer!A605,Marketing!A:I,7,FALSE)</f>
        <v>0</v>
      </c>
      <c r="AB602">
        <f>VLOOKUP(customer!A605,Marketing!A:I,8,FALSE)</f>
        <v>0</v>
      </c>
      <c r="AC602" s="1">
        <f>VLOOKUP(customer!A605,Marketing!A:I,9,FALSE)</f>
        <v>43526</v>
      </c>
    </row>
    <row r="603" spans="1:29" x14ac:dyDescent="0.3">
      <c r="A603">
        <v>2598</v>
      </c>
      <c r="B603">
        <v>166664</v>
      </c>
      <c r="C603">
        <v>0</v>
      </c>
      <c r="D603">
        <v>0</v>
      </c>
      <c r="E603">
        <v>38</v>
      </c>
      <c r="F603" t="str">
        <f>IF(customer!G606=1, "Married", IF(customer!H606=1, "Single", IF(customer!F606=1, "Divorced", IF(customer!I606=1, "Together", IF(customer!J606=1, "Widowed", "Unknown")))))</f>
        <v>Together</v>
      </c>
      <c r="G603" t="str">
        <f>IF(customer!K606=1,"Basic",IF(customer!L606=1,"Graduate",IF(customer!M606=1,"Master",IF(customer!N606=1,"PhD","Unknown"))))</f>
        <v>Unknown</v>
      </c>
      <c r="H603" t="s">
        <v>17</v>
      </c>
      <c r="I603">
        <f>VLOOKUP(customer!A606,sales_update!A:N,2,FALSE)</f>
        <v>78</v>
      </c>
      <c r="J603">
        <f xml:space="preserve"> VLOOKUP(customer!A606,sales_update!A:N,3,FALSE)</f>
        <v>995</v>
      </c>
      <c r="K603">
        <f>VLOOKUP(customer!A606,sales_update!A:N,4,FALSE)</f>
        <v>240</v>
      </c>
      <c r="L603">
        <f>VLOOKUP(customer!A606,sales_update!A:N,5,FALSE)</f>
        <v>1118</v>
      </c>
      <c r="M603">
        <f>VLOOKUP(customer!A606,sales_update!A:N,6,FALSE)</f>
        <v>550</v>
      </c>
      <c r="N603">
        <f>VLOOKUP(customer!A606,sales_update!A:N,7,FALSE)</f>
        <v>240</v>
      </c>
      <c r="O603">
        <f>VLOOKUP(customer!A606,sales_update!A:N,8,FALSE)</f>
        <v>80</v>
      </c>
      <c r="P603">
        <f>VLOOKUP(customer!A606,sales_update!A:N,9,FALSE)</f>
        <v>3063</v>
      </c>
      <c r="Q603">
        <f>VLOOKUP(customer!A606,sales_update!A:N,10,FALSE)</f>
        <v>1</v>
      </c>
      <c r="R603">
        <f>VLOOKUP(customer!A606,sales_update!A:N,11,FALSE)</f>
        <v>5</v>
      </c>
      <c r="S603">
        <f>VLOOKUP(customer!A606,sales_update!A:N,12,FALSE)</f>
        <v>7</v>
      </c>
      <c r="T603">
        <f>VLOOKUP(customer!A606,sales_update!A:N,13,FALSE)</f>
        <v>6</v>
      </c>
      <c r="U603">
        <f>VLOOKUP(customer!A606,sales_update!A:N,14,FALSE)</f>
        <v>3</v>
      </c>
      <c r="V603">
        <f>VLOOKUP(customer!A606,Marketing!A:I,2,FALSE)</f>
        <v>0</v>
      </c>
      <c r="W603">
        <f>VLOOKUP(customer!A606,Marketing!A:I,3,FALSE)</f>
        <v>0</v>
      </c>
      <c r="X603">
        <f>VLOOKUP(customer!A606,Marketing!A:I,4,FALSE)</f>
        <v>0</v>
      </c>
      <c r="Y603">
        <f>VLOOKUP(customer!A606,Marketing!A:I,5,FALSE)</f>
        <v>0</v>
      </c>
      <c r="Z603">
        <f>VLOOKUP(customer!A606,Marketing!A:I,6,FALSE)</f>
        <v>0</v>
      </c>
      <c r="AA603">
        <f>VLOOKUP(customer!A606,Marketing!A:I,7,FALSE)</f>
        <v>0</v>
      </c>
      <c r="AB603">
        <f>VLOOKUP(customer!A606,Marketing!A:I,8,FALSE)</f>
        <v>0</v>
      </c>
      <c r="AC603" s="1">
        <f>VLOOKUP(customer!A606,Marketing!A:I,9,FALSE)</f>
        <v>43526</v>
      </c>
    </row>
    <row r="604" spans="1:29" x14ac:dyDescent="0.3">
      <c r="A604">
        <v>1057</v>
      </c>
      <c r="B604">
        <v>166653</v>
      </c>
      <c r="C604">
        <v>1</v>
      </c>
      <c r="D604">
        <v>1</v>
      </c>
      <c r="E604">
        <v>45</v>
      </c>
      <c r="F604" t="str">
        <f>IF(customer!G607=1, "Married", IF(customer!H607=1, "Single", IF(customer!F607=1, "Divorced", IF(customer!I607=1, "Together", IF(customer!J607=1, "Widowed", "Unknown")))))</f>
        <v>Together</v>
      </c>
      <c r="G604" t="str">
        <f>IF(customer!K607=1,"Basic",IF(customer!L607=1,"Graduate",IF(customer!M607=1,"Master",IF(customer!N607=1,"PhD","Unknown"))))</f>
        <v>Graduate</v>
      </c>
      <c r="H604" t="s">
        <v>18</v>
      </c>
      <c r="I604">
        <f>VLOOKUP(customer!A607,sales_update!A:N,2,FALSE)</f>
        <v>18</v>
      </c>
      <c r="J604">
        <f xml:space="preserve"> VLOOKUP(customer!A607,sales_update!A:N,3,FALSE)</f>
        <v>1130</v>
      </c>
      <c r="K604">
        <f>VLOOKUP(customer!A607,sales_update!A:N,4,FALSE)</f>
        <v>45</v>
      </c>
      <c r="L604">
        <f>VLOOKUP(customer!A607,sales_update!A:N,5,FALSE)</f>
        <v>255</v>
      </c>
      <c r="M604">
        <f>VLOOKUP(customer!A607,sales_update!A:N,6,FALSE)</f>
        <v>40</v>
      </c>
      <c r="N604">
        <f>VLOOKUP(customer!A607,sales_update!A:N,7,FALSE)</f>
        <v>45</v>
      </c>
      <c r="O604">
        <f>VLOOKUP(customer!A607,sales_update!A:N,8,FALSE)</f>
        <v>15</v>
      </c>
      <c r="P604">
        <f>VLOOKUP(customer!A607,sales_update!A:N,9,FALSE)</f>
        <v>1500</v>
      </c>
      <c r="Q604">
        <f>VLOOKUP(customer!A607,sales_update!A:N,10,FALSE)</f>
        <v>4</v>
      </c>
      <c r="R604">
        <f>VLOOKUP(customer!A607,sales_update!A:N,11,FALSE)</f>
        <v>4</v>
      </c>
      <c r="S604">
        <f>VLOOKUP(customer!A607,sales_update!A:N,12,FALSE)</f>
        <v>2</v>
      </c>
      <c r="T604">
        <f>VLOOKUP(customer!A607,sales_update!A:N,13,FALSE)</f>
        <v>12</v>
      </c>
      <c r="U604">
        <f>VLOOKUP(customer!A607,sales_update!A:N,14,FALSE)</f>
        <v>3</v>
      </c>
      <c r="V604">
        <f>VLOOKUP(customer!A607,Marketing!A:I,2,FALSE)</f>
        <v>0</v>
      </c>
      <c r="W604">
        <f>VLOOKUP(customer!A607,Marketing!A:I,3,FALSE)</f>
        <v>0</v>
      </c>
      <c r="X604">
        <f>VLOOKUP(customer!A607,Marketing!A:I,4,FALSE)</f>
        <v>0</v>
      </c>
      <c r="Y604">
        <f>VLOOKUP(customer!A607,Marketing!A:I,5,FALSE)</f>
        <v>0</v>
      </c>
      <c r="Z604">
        <f>VLOOKUP(customer!A607,Marketing!A:I,6,FALSE)</f>
        <v>0</v>
      </c>
      <c r="AA604">
        <f>VLOOKUP(customer!A607,Marketing!A:I,7,FALSE)</f>
        <v>0</v>
      </c>
      <c r="AB604">
        <f>VLOOKUP(customer!A607,Marketing!A:I,8,FALSE)</f>
        <v>0</v>
      </c>
      <c r="AC604" s="1">
        <f>VLOOKUP(customer!A607,Marketing!A:I,9,FALSE)</f>
        <v>43508</v>
      </c>
    </row>
    <row r="605" spans="1:29" x14ac:dyDescent="0.3">
      <c r="A605">
        <v>2185</v>
      </c>
      <c r="B605">
        <v>166636</v>
      </c>
      <c r="C605">
        <v>0</v>
      </c>
      <c r="D605">
        <v>0</v>
      </c>
      <c r="E605">
        <v>63</v>
      </c>
      <c r="F605" t="str">
        <f>IF(customer!G608=1, "Married", IF(customer!H608=1, "Single", IF(customer!F608=1, "Divorced", IF(customer!I608=1, "Together", IF(customer!J608=1, "Widowed", "Unknown")))))</f>
        <v>Together</v>
      </c>
      <c r="G605" t="str">
        <f>IF(customer!K608=1,"Basic",IF(customer!L608=1,"Graduate",IF(customer!M608=1,"Master",IF(customer!N608=1,"PhD","Unknown"))))</f>
        <v>Master</v>
      </c>
      <c r="H605" t="s">
        <v>18</v>
      </c>
      <c r="I605">
        <f>VLOOKUP(customer!A608,sales_update!A:N,2,FALSE)</f>
        <v>64</v>
      </c>
      <c r="J605">
        <f xml:space="preserve"> VLOOKUP(customer!A608,sales_update!A:N,3,FALSE)</f>
        <v>728</v>
      </c>
      <c r="K605">
        <f>VLOOKUP(customer!A608,sales_update!A:N,4,FALSE)</f>
        <v>25</v>
      </c>
      <c r="L605">
        <f>VLOOKUP(customer!A608,sales_update!A:N,5,FALSE)</f>
        <v>1723</v>
      </c>
      <c r="M605">
        <f>VLOOKUP(customer!A608,sales_update!A:N,6,FALSE)</f>
        <v>210</v>
      </c>
      <c r="N605">
        <f>VLOOKUP(customer!A608,sales_update!A:N,7,FALSE)</f>
        <v>25</v>
      </c>
      <c r="O605">
        <f>VLOOKUP(customer!A608,sales_update!A:N,8,FALSE)</f>
        <v>0</v>
      </c>
      <c r="P605">
        <f>VLOOKUP(customer!A608,sales_update!A:N,9,FALSE)</f>
        <v>2711</v>
      </c>
      <c r="Q605">
        <f>VLOOKUP(customer!A608,sales_update!A:N,10,FALSE)</f>
        <v>1</v>
      </c>
      <c r="R605">
        <f>VLOOKUP(customer!A608,sales_update!A:N,11,FALSE)</f>
        <v>3</v>
      </c>
      <c r="S605">
        <f>VLOOKUP(customer!A608,sales_update!A:N,12,FALSE)</f>
        <v>4</v>
      </c>
      <c r="T605">
        <f>VLOOKUP(customer!A608,sales_update!A:N,13,FALSE)</f>
        <v>9</v>
      </c>
      <c r="U605">
        <f>VLOOKUP(customer!A608,sales_update!A:N,14,FALSE)</f>
        <v>1</v>
      </c>
      <c r="V605">
        <f>VLOOKUP(customer!A608,Marketing!A:I,2,FALSE)</f>
        <v>0</v>
      </c>
      <c r="W605">
        <f>VLOOKUP(customer!A608,Marketing!A:I,3,FALSE)</f>
        <v>0</v>
      </c>
      <c r="X605">
        <f>VLOOKUP(customer!A608,Marketing!A:I,4,FALSE)</f>
        <v>0</v>
      </c>
      <c r="Y605">
        <f>VLOOKUP(customer!A608,Marketing!A:I,5,FALSE)</f>
        <v>0</v>
      </c>
      <c r="Z605">
        <f>VLOOKUP(customer!A608,Marketing!A:I,6,FALSE)</f>
        <v>0</v>
      </c>
      <c r="AA605">
        <f>VLOOKUP(customer!A608,Marketing!A:I,7,FALSE)</f>
        <v>0</v>
      </c>
      <c r="AB605">
        <f>VLOOKUP(customer!A608,Marketing!A:I,8,FALSE)</f>
        <v>0</v>
      </c>
      <c r="AC605" s="1">
        <f>VLOOKUP(customer!A608,Marketing!A:I,9,FALSE)</f>
        <v>43852</v>
      </c>
    </row>
    <row r="606" spans="1:29" x14ac:dyDescent="0.3">
      <c r="A606">
        <v>1449</v>
      </c>
      <c r="B606">
        <v>166582</v>
      </c>
      <c r="C606">
        <v>0</v>
      </c>
      <c r="D606">
        <v>0</v>
      </c>
      <c r="E606">
        <v>51</v>
      </c>
      <c r="F606" t="str">
        <f>IF(customer!G609=1, "Married", IF(customer!H609=1, "Single", IF(customer!F609=1, "Divorced", IF(customer!I609=1, "Together", IF(customer!J609=1, "Widowed", "Unknown")))))</f>
        <v>Single</v>
      </c>
      <c r="G606" t="str">
        <f>IF(customer!K609=1,"Basic",IF(customer!L609=1,"Graduate",IF(customer!M609=1,"Master",IF(customer!N609=1,"PhD","Unknown"))))</f>
        <v>PhD</v>
      </c>
      <c r="H606" t="s">
        <v>16</v>
      </c>
      <c r="I606">
        <f>VLOOKUP(customer!A609,sales_update!A:N,2,FALSE)</f>
        <v>83</v>
      </c>
      <c r="J606">
        <f xml:space="preserve"> VLOOKUP(customer!A609,sales_update!A:N,3,FALSE)</f>
        <v>1974</v>
      </c>
      <c r="K606">
        <f>VLOOKUP(customer!A609,sales_update!A:N,4,FALSE)</f>
        <v>63</v>
      </c>
      <c r="L606">
        <f>VLOOKUP(customer!A609,sales_update!A:N,5,FALSE)</f>
        <v>1051</v>
      </c>
      <c r="M606">
        <f>VLOOKUP(customer!A609,sales_update!A:N,6,FALSE)</f>
        <v>40</v>
      </c>
      <c r="N606">
        <f>VLOOKUP(customer!A609,sales_update!A:N,7,FALSE)</f>
        <v>95</v>
      </c>
      <c r="O606">
        <f>VLOOKUP(customer!A609,sales_update!A:N,8,FALSE)</f>
        <v>0</v>
      </c>
      <c r="P606">
        <f>VLOOKUP(customer!A609,sales_update!A:N,9,FALSE)</f>
        <v>3222</v>
      </c>
      <c r="Q606">
        <f>VLOOKUP(customer!A609,sales_update!A:N,10,FALSE)</f>
        <v>1</v>
      </c>
      <c r="R606">
        <f>VLOOKUP(customer!A609,sales_update!A:N,11,FALSE)</f>
        <v>2</v>
      </c>
      <c r="S606">
        <f>VLOOKUP(customer!A609,sales_update!A:N,12,FALSE)</f>
        <v>8</v>
      </c>
      <c r="T606">
        <f>VLOOKUP(customer!A609,sales_update!A:N,13,FALSE)</f>
        <v>9</v>
      </c>
      <c r="U606">
        <f>VLOOKUP(customer!A609,sales_update!A:N,14,FALSE)</f>
        <v>1</v>
      </c>
      <c r="V606">
        <f>VLOOKUP(customer!A609,Marketing!A:I,2,FALSE)</f>
        <v>0</v>
      </c>
      <c r="W606">
        <f>VLOOKUP(customer!A609,Marketing!A:I,3,FALSE)</f>
        <v>0</v>
      </c>
      <c r="X606">
        <f>VLOOKUP(customer!A609,Marketing!A:I,4,FALSE)</f>
        <v>0</v>
      </c>
      <c r="Y606">
        <f>VLOOKUP(customer!A609,Marketing!A:I,5,FALSE)</f>
        <v>0</v>
      </c>
      <c r="Z606">
        <f>VLOOKUP(customer!A609,Marketing!A:I,6,FALSE)</f>
        <v>0</v>
      </c>
      <c r="AA606">
        <f>VLOOKUP(customer!A609,Marketing!A:I,7,FALSE)</f>
        <v>0</v>
      </c>
      <c r="AB606">
        <f>VLOOKUP(customer!A609,Marketing!A:I,8,FALSE)</f>
        <v>0</v>
      </c>
      <c r="AC606" s="1">
        <f>VLOOKUP(customer!A609,Marketing!A:I,9,FALSE)</f>
        <v>44050</v>
      </c>
    </row>
    <row r="607" spans="1:29" x14ac:dyDescent="0.3">
      <c r="A607">
        <v>1550</v>
      </c>
      <c r="B607">
        <v>166565</v>
      </c>
      <c r="C607">
        <v>0</v>
      </c>
      <c r="D607">
        <v>1</v>
      </c>
      <c r="E607">
        <v>58</v>
      </c>
      <c r="F607" t="str">
        <f>IF(customer!G610=1, "Married", IF(customer!H610=1, "Single", IF(customer!F610=1, "Divorced", IF(customer!I610=1, "Together", IF(customer!J610=1, "Widowed", "Unknown")))))</f>
        <v>Single</v>
      </c>
      <c r="G607" t="str">
        <f>IF(customer!K610=1,"Basic",IF(customer!L610=1,"Graduate",IF(customer!M610=1,"Master",IF(customer!N610=1,"PhD","Unknown"))))</f>
        <v>Graduate</v>
      </c>
      <c r="H607" t="s">
        <v>19</v>
      </c>
      <c r="I607">
        <f>VLOOKUP(customer!A610,sales_update!A:N,2,FALSE)</f>
        <v>80</v>
      </c>
      <c r="J607">
        <f xml:space="preserve"> VLOOKUP(customer!A610,sales_update!A:N,3,FALSE)</f>
        <v>1869</v>
      </c>
      <c r="K607">
        <f>VLOOKUP(customer!A610,sales_update!A:N,4,FALSE)</f>
        <v>25</v>
      </c>
      <c r="L607">
        <f>VLOOKUP(customer!A610,sales_update!A:N,5,FALSE)</f>
        <v>403</v>
      </c>
      <c r="M607">
        <f>VLOOKUP(customer!A610,sales_update!A:N,6,FALSE)</f>
        <v>163</v>
      </c>
      <c r="N607">
        <f>VLOOKUP(customer!A610,sales_update!A:N,7,FALSE)</f>
        <v>100</v>
      </c>
      <c r="O607">
        <f>VLOOKUP(customer!A610,sales_update!A:N,8,FALSE)</f>
        <v>105</v>
      </c>
      <c r="P607">
        <f>VLOOKUP(customer!A610,sales_update!A:N,9,FALSE)</f>
        <v>2455</v>
      </c>
      <c r="Q607">
        <f>VLOOKUP(customer!A610,sales_update!A:N,10,FALSE)</f>
        <v>4</v>
      </c>
      <c r="R607">
        <f>VLOOKUP(customer!A610,sales_update!A:N,11,FALSE)</f>
        <v>4</v>
      </c>
      <c r="S607">
        <f>VLOOKUP(customer!A610,sales_update!A:N,12,FALSE)</f>
        <v>2</v>
      </c>
      <c r="T607">
        <f>VLOOKUP(customer!A610,sales_update!A:N,13,FALSE)</f>
        <v>9</v>
      </c>
      <c r="U607">
        <f>VLOOKUP(customer!A610,sales_update!A:N,14,FALSE)</f>
        <v>8</v>
      </c>
      <c r="V607">
        <f>VLOOKUP(customer!A610,Marketing!A:I,2,FALSE)</f>
        <v>0</v>
      </c>
      <c r="W607">
        <f>VLOOKUP(customer!A610,Marketing!A:I,3,FALSE)</f>
        <v>0</v>
      </c>
      <c r="X607">
        <f>VLOOKUP(customer!A610,Marketing!A:I,4,FALSE)</f>
        <v>0</v>
      </c>
      <c r="Y607">
        <f>VLOOKUP(customer!A610,Marketing!A:I,5,FALSE)</f>
        <v>0</v>
      </c>
      <c r="Z607">
        <f>VLOOKUP(customer!A610,Marketing!A:I,6,FALSE)</f>
        <v>0</v>
      </c>
      <c r="AA607">
        <f>VLOOKUP(customer!A610,Marketing!A:I,7,FALSE)</f>
        <v>0</v>
      </c>
      <c r="AB607">
        <f>VLOOKUP(customer!A610,Marketing!A:I,8,FALSE)</f>
        <v>0</v>
      </c>
      <c r="AC607" s="1">
        <f>VLOOKUP(customer!A610,Marketing!A:I,9,FALSE)</f>
        <v>43597</v>
      </c>
    </row>
    <row r="608" spans="1:29" x14ac:dyDescent="0.3">
      <c r="A608">
        <v>1303</v>
      </c>
      <c r="B608">
        <v>166503</v>
      </c>
      <c r="C608">
        <v>1</v>
      </c>
      <c r="D608">
        <v>0</v>
      </c>
      <c r="E608">
        <v>35</v>
      </c>
      <c r="F608" t="str">
        <f>IF(customer!G611=1, "Married", IF(customer!H611=1, "Single", IF(customer!F611=1, "Divorced", IF(customer!I611=1, "Together", IF(customer!J611=1, "Widowed", "Unknown")))))</f>
        <v>Single</v>
      </c>
      <c r="G608" t="str">
        <f>IF(customer!K611=1,"Basic",IF(customer!L611=1,"Graduate",IF(customer!M611=1,"Master",IF(customer!N611=1,"PhD","Unknown"))))</f>
        <v>Graduate</v>
      </c>
      <c r="H608" t="s">
        <v>18</v>
      </c>
      <c r="I608">
        <f>VLOOKUP(customer!A611,sales_update!A:N,2,FALSE)</f>
        <v>30</v>
      </c>
      <c r="J608">
        <f xml:space="preserve"> VLOOKUP(customer!A611,sales_update!A:N,3,FALSE)</f>
        <v>228</v>
      </c>
      <c r="K608">
        <f>VLOOKUP(customer!A611,sales_update!A:N,4,FALSE)</f>
        <v>160</v>
      </c>
      <c r="L608">
        <f>VLOOKUP(customer!A611,sales_update!A:N,5,FALSE)</f>
        <v>320</v>
      </c>
      <c r="M608">
        <f>VLOOKUP(customer!A611,sales_update!A:N,6,FALSE)</f>
        <v>163</v>
      </c>
      <c r="N608">
        <f>VLOOKUP(customer!A611,sales_update!A:N,7,FALSE)</f>
        <v>8</v>
      </c>
      <c r="O608">
        <f>VLOOKUP(customer!A611,sales_update!A:N,8,FALSE)</f>
        <v>125</v>
      </c>
      <c r="P608">
        <f>VLOOKUP(customer!A611,sales_update!A:N,9,FALSE)</f>
        <v>754</v>
      </c>
      <c r="Q608">
        <f>VLOOKUP(customer!A611,sales_update!A:N,10,FALSE)</f>
        <v>2</v>
      </c>
      <c r="R608">
        <f>VLOOKUP(customer!A611,sales_update!A:N,11,FALSE)</f>
        <v>4</v>
      </c>
      <c r="S608">
        <f>VLOOKUP(customer!A611,sales_update!A:N,12,FALSE)</f>
        <v>3</v>
      </c>
      <c r="T608">
        <f>VLOOKUP(customer!A611,sales_update!A:N,13,FALSE)</f>
        <v>6</v>
      </c>
      <c r="U608">
        <f>VLOOKUP(customer!A611,sales_update!A:N,14,FALSE)</f>
        <v>3</v>
      </c>
      <c r="V608">
        <f>VLOOKUP(customer!A611,Marketing!A:I,2,FALSE)</f>
        <v>0</v>
      </c>
      <c r="W608">
        <f>VLOOKUP(customer!A611,Marketing!A:I,3,FALSE)</f>
        <v>0</v>
      </c>
      <c r="X608">
        <f>VLOOKUP(customer!A611,Marketing!A:I,4,FALSE)</f>
        <v>0</v>
      </c>
      <c r="Y608">
        <f>VLOOKUP(customer!A611,Marketing!A:I,5,FALSE)</f>
        <v>0</v>
      </c>
      <c r="Z608">
        <f>VLOOKUP(customer!A611,Marketing!A:I,6,FALSE)</f>
        <v>0</v>
      </c>
      <c r="AA608">
        <f>VLOOKUP(customer!A611,Marketing!A:I,7,FALSE)</f>
        <v>0</v>
      </c>
      <c r="AB608">
        <f>VLOOKUP(customer!A611,Marketing!A:I,8,FALSE)</f>
        <v>0</v>
      </c>
      <c r="AC608" s="1">
        <f>VLOOKUP(customer!A611,Marketing!A:I,9,FALSE)</f>
        <v>43484</v>
      </c>
    </row>
    <row r="609" spans="1:29" x14ac:dyDescent="0.3">
      <c r="A609">
        <v>2090</v>
      </c>
      <c r="B609">
        <v>166480</v>
      </c>
      <c r="C609">
        <v>1</v>
      </c>
      <c r="D609">
        <v>1</v>
      </c>
      <c r="E609">
        <v>55</v>
      </c>
      <c r="F609" t="str">
        <f>IF(customer!G612=1, "Married", IF(customer!H612=1, "Single", IF(customer!F612=1, "Divorced", IF(customer!I612=1, "Together", IF(customer!J612=1, "Widowed", "Unknown")))))</f>
        <v>Married</v>
      </c>
      <c r="G609" t="str">
        <f>IF(customer!K612=1,"Basic",IF(customer!L612=1,"Graduate",IF(customer!M612=1,"Master",IF(customer!N612=1,"PhD","Unknown"))))</f>
        <v>Graduate</v>
      </c>
      <c r="H609" t="s">
        <v>19</v>
      </c>
      <c r="I609">
        <f>VLOOKUP(customer!A612,sales_update!A:N,2,FALSE)</f>
        <v>71</v>
      </c>
      <c r="J609">
        <f xml:space="preserve"> VLOOKUP(customer!A612,sales_update!A:N,3,FALSE)</f>
        <v>498</v>
      </c>
      <c r="K609">
        <f>VLOOKUP(customer!A612,sales_update!A:N,4,FALSE)</f>
        <v>23</v>
      </c>
      <c r="L609">
        <f>VLOOKUP(customer!A612,sales_update!A:N,5,FALSE)</f>
        <v>143</v>
      </c>
      <c r="M609">
        <f>VLOOKUP(customer!A612,sales_update!A:N,6,FALSE)</f>
        <v>50</v>
      </c>
      <c r="N609">
        <f>VLOOKUP(customer!A612,sales_update!A:N,7,FALSE)</f>
        <v>53</v>
      </c>
      <c r="O609">
        <f>VLOOKUP(customer!A612,sales_update!A:N,8,FALSE)</f>
        <v>15</v>
      </c>
      <c r="P609">
        <f>VLOOKUP(customer!A612,sales_update!A:N,9,FALSE)</f>
        <v>751</v>
      </c>
      <c r="Q609">
        <f>VLOOKUP(customer!A612,sales_update!A:N,10,FALSE)</f>
        <v>7</v>
      </c>
      <c r="R609">
        <f>VLOOKUP(customer!A612,sales_update!A:N,11,FALSE)</f>
        <v>4</v>
      </c>
      <c r="S609">
        <f>VLOOKUP(customer!A612,sales_update!A:N,12,FALSE)</f>
        <v>1</v>
      </c>
      <c r="T609">
        <f>VLOOKUP(customer!A612,sales_update!A:N,13,FALSE)</f>
        <v>7</v>
      </c>
      <c r="U609">
        <f>VLOOKUP(customer!A612,sales_update!A:N,14,FALSE)</f>
        <v>4</v>
      </c>
      <c r="V609">
        <f>VLOOKUP(customer!A612,Marketing!A:I,2,FALSE)</f>
        <v>0</v>
      </c>
      <c r="W609">
        <f>VLOOKUP(customer!A612,Marketing!A:I,3,FALSE)</f>
        <v>0</v>
      </c>
      <c r="X609">
        <f>VLOOKUP(customer!A612,Marketing!A:I,4,FALSE)</f>
        <v>0</v>
      </c>
      <c r="Y609">
        <f>VLOOKUP(customer!A612,Marketing!A:I,5,FALSE)</f>
        <v>0</v>
      </c>
      <c r="Z609">
        <f>VLOOKUP(customer!A612,Marketing!A:I,6,FALSE)</f>
        <v>0</v>
      </c>
      <c r="AA609">
        <f>VLOOKUP(customer!A612,Marketing!A:I,7,FALSE)</f>
        <v>0</v>
      </c>
      <c r="AB609">
        <f>VLOOKUP(customer!A612,Marketing!A:I,8,FALSE)</f>
        <v>0</v>
      </c>
      <c r="AC609" s="1">
        <f>VLOOKUP(customer!A612,Marketing!A:I,9,FALSE)</f>
        <v>44139</v>
      </c>
    </row>
    <row r="610" spans="1:29" x14ac:dyDescent="0.3">
      <c r="A610">
        <v>3084</v>
      </c>
      <c r="B610">
        <v>166476</v>
      </c>
      <c r="C610">
        <v>0</v>
      </c>
      <c r="D610">
        <v>1</v>
      </c>
      <c r="E610">
        <v>51</v>
      </c>
      <c r="F610" t="str">
        <f>IF(customer!G613=1, "Married", IF(customer!H613=1, "Single", IF(customer!F613=1, "Divorced", IF(customer!I613=1, "Together", IF(customer!J613=1, "Widowed", "Unknown")))))</f>
        <v>Together</v>
      </c>
      <c r="G610" t="str">
        <f>IF(customer!K613=1,"Basic",IF(customer!L613=1,"Graduate",IF(customer!M613=1,"Master",IF(customer!N613=1,"PhD","Unknown"))))</f>
        <v>Master</v>
      </c>
      <c r="H610" t="s">
        <v>17</v>
      </c>
      <c r="I610">
        <f>VLOOKUP(customer!A613,sales_update!A:N,2,FALSE)</f>
        <v>80</v>
      </c>
      <c r="J610">
        <f xml:space="preserve"> VLOOKUP(customer!A613,sales_update!A:N,3,FALSE)</f>
        <v>1858</v>
      </c>
      <c r="K610">
        <f>VLOOKUP(customer!A613,sales_update!A:N,4,FALSE)</f>
        <v>70</v>
      </c>
      <c r="L610">
        <f>VLOOKUP(customer!A613,sales_update!A:N,5,FALSE)</f>
        <v>381</v>
      </c>
      <c r="M610">
        <f>VLOOKUP(customer!A613,sales_update!A:N,6,FALSE)</f>
        <v>63</v>
      </c>
      <c r="N610">
        <f>VLOOKUP(customer!A613,sales_update!A:N,7,FALSE)</f>
        <v>23</v>
      </c>
      <c r="O610">
        <f>VLOOKUP(customer!A613,sales_update!A:N,8,FALSE)</f>
        <v>143</v>
      </c>
      <c r="P610">
        <f>VLOOKUP(customer!A613,sales_update!A:N,9,FALSE)</f>
        <v>2251</v>
      </c>
      <c r="Q610">
        <f>VLOOKUP(customer!A613,sales_update!A:N,10,FALSE)</f>
        <v>2</v>
      </c>
      <c r="R610">
        <f>VLOOKUP(customer!A613,sales_update!A:N,11,FALSE)</f>
        <v>6</v>
      </c>
      <c r="S610">
        <f>VLOOKUP(customer!A613,sales_update!A:N,12,FALSE)</f>
        <v>8</v>
      </c>
      <c r="T610">
        <f>VLOOKUP(customer!A613,sales_update!A:N,13,FALSE)</f>
        <v>10</v>
      </c>
      <c r="U610">
        <f>VLOOKUP(customer!A613,sales_update!A:N,14,FALSE)</f>
        <v>4</v>
      </c>
      <c r="V610">
        <f>VLOOKUP(customer!A613,Marketing!A:I,2,FALSE)</f>
        <v>0</v>
      </c>
      <c r="W610">
        <f>VLOOKUP(customer!A613,Marketing!A:I,3,FALSE)</f>
        <v>0</v>
      </c>
      <c r="X610">
        <f>VLOOKUP(customer!A613,Marketing!A:I,4,FALSE)</f>
        <v>0</v>
      </c>
      <c r="Y610">
        <f>VLOOKUP(customer!A613,Marketing!A:I,5,FALSE)</f>
        <v>0</v>
      </c>
      <c r="Z610">
        <f>VLOOKUP(customer!A613,Marketing!A:I,6,FALSE)</f>
        <v>0</v>
      </c>
      <c r="AA610">
        <f>VLOOKUP(customer!A613,Marketing!A:I,7,FALSE)</f>
        <v>0</v>
      </c>
      <c r="AB610">
        <f>VLOOKUP(customer!A613,Marketing!A:I,8,FALSE)</f>
        <v>0</v>
      </c>
      <c r="AC610" s="1">
        <f>VLOOKUP(customer!A613,Marketing!A:I,9,FALSE)</f>
        <v>43961</v>
      </c>
    </row>
    <row r="611" spans="1:29" x14ac:dyDescent="0.3">
      <c r="A611">
        <v>1667</v>
      </c>
      <c r="B611">
        <v>166476</v>
      </c>
      <c r="C611">
        <v>0</v>
      </c>
      <c r="D611">
        <v>1</v>
      </c>
      <c r="E611">
        <v>44</v>
      </c>
      <c r="F611" t="str">
        <f>IF(customer!G614=1, "Married", IF(customer!H614=1, "Single", IF(customer!F614=1, "Divorced", IF(customer!I614=1, "Together", IF(customer!J614=1, "Widowed", "Unknown")))))</f>
        <v>Divorced</v>
      </c>
      <c r="G611" t="str">
        <f>IF(customer!K614=1,"Basic",IF(customer!L614=1,"Graduate",IF(customer!M614=1,"Master",IF(customer!N614=1,"PhD","Unknown"))))</f>
        <v>PhD</v>
      </c>
      <c r="H611" t="s">
        <v>15</v>
      </c>
      <c r="I611">
        <f>VLOOKUP(customer!A614,sales_update!A:N,2,FALSE)</f>
        <v>99</v>
      </c>
      <c r="J611">
        <f xml:space="preserve"> VLOOKUP(customer!A614,sales_update!A:N,3,FALSE)</f>
        <v>932</v>
      </c>
      <c r="K611">
        <f>VLOOKUP(customer!A614,sales_update!A:N,4,FALSE)</f>
        <v>45</v>
      </c>
      <c r="L611">
        <f>VLOOKUP(customer!A614,sales_update!A:N,5,FALSE)</f>
        <v>316</v>
      </c>
      <c r="M611">
        <f>VLOOKUP(customer!A614,sales_update!A:N,6,FALSE)</f>
        <v>118</v>
      </c>
      <c r="N611">
        <f>VLOOKUP(customer!A614,sales_update!A:N,7,FALSE)</f>
        <v>120</v>
      </c>
      <c r="O611">
        <f>VLOOKUP(customer!A614,sales_update!A:N,8,FALSE)</f>
        <v>195</v>
      </c>
      <c r="P611">
        <f>VLOOKUP(customer!A614,sales_update!A:N,9,FALSE)</f>
        <v>1335</v>
      </c>
      <c r="Q611">
        <f>VLOOKUP(customer!A614,sales_update!A:N,10,FALSE)</f>
        <v>2</v>
      </c>
      <c r="R611">
        <f>VLOOKUP(customer!A614,sales_update!A:N,11,FALSE)</f>
        <v>5</v>
      </c>
      <c r="S611">
        <f>VLOOKUP(customer!A614,sales_update!A:N,12,FALSE)</f>
        <v>2</v>
      </c>
      <c r="T611">
        <f>VLOOKUP(customer!A614,sales_update!A:N,13,FALSE)</f>
        <v>11</v>
      </c>
      <c r="U611">
        <f>VLOOKUP(customer!A614,sales_update!A:N,14,FALSE)</f>
        <v>4</v>
      </c>
      <c r="V611">
        <f>VLOOKUP(customer!A614,Marketing!A:I,2,FALSE)</f>
        <v>0</v>
      </c>
      <c r="W611">
        <f>VLOOKUP(customer!A614,Marketing!A:I,3,FALSE)</f>
        <v>0</v>
      </c>
      <c r="X611">
        <f>VLOOKUP(customer!A614,Marketing!A:I,4,FALSE)</f>
        <v>0</v>
      </c>
      <c r="Y611">
        <f>VLOOKUP(customer!A614,Marketing!A:I,5,FALSE)</f>
        <v>0</v>
      </c>
      <c r="Z611">
        <f>VLOOKUP(customer!A614,Marketing!A:I,6,FALSE)</f>
        <v>0</v>
      </c>
      <c r="AA611">
        <f>VLOOKUP(customer!A614,Marketing!A:I,7,FALSE)</f>
        <v>0</v>
      </c>
      <c r="AB611">
        <f>VLOOKUP(customer!A614,Marketing!A:I,8,FALSE)</f>
        <v>0</v>
      </c>
      <c r="AC611" s="1">
        <f>VLOOKUP(customer!A614,Marketing!A:I,9,FALSE)</f>
        <v>43689</v>
      </c>
    </row>
    <row r="612" spans="1:29" x14ac:dyDescent="0.3">
      <c r="A612">
        <v>1396</v>
      </c>
      <c r="B612">
        <v>166465</v>
      </c>
      <c r="C612">
        <v>0</v>
      </c>
      <c r="D612">
        <v>1</v>
      </c>
      <c r="E612">
        <v>65</v>
      </c>
      <c r="F612" t="str">
        <f>IF(customer!G615=1, "Married", IF(customer!H615=1, "Single", IF(customer!F615=1, "Divorced", IF(customer!I615=1, "Together", IF(customer!J615=1, "Widowed", "Unknown")))))</f>
        <v>Married</v>
      </c>
      <c r="G612" t="str">
        <f>IF(customer!K615=1,"Basic",IF(customer!L615=1,"Graduate",IF(customer!M615=1,"Master",IF(customer!N615=1,"PhD","Unknown"))))</f>
        <v>PhD</v>
      </c>
      <c r="H612" t="s">
        <v>20</v>
      </c>
      <c r="I612">
        <f>VLOOKUP(customer!A615,sales_update!A:N,2,FALSE)</f>
        <v>1</v>
      </c>
      <c r="J612">
        <f xml:space="preserve"> VLOOKUP(customer!A615,sales_update!A:N,3,FALSE)</f>
        <v>3005</v>
      </c>
      <c r="K612">
        <f>VLOOKUP(customer!A615,sales_update!A:N,4,FALSE)</f>
        <v>0</v>
      </c>
      <c r="L612">
        <f>VLOOKUP(customer!A615,sales_update!A:N,5,FALSE)</f>
        <v>511</v>
      </c>
      <c r="M612">
        <f>VLOOKUP(customer!A615,sales_update!A:N,6,FALSE)</f>
        <v>95</v>
      </c>
      <c r="N612">
        <f>VLOOKUP(customer!A615,sales_update!A:N,7,FALSE)</f>
        <v>73</v>
      </c>
      <c r="O612">
        <f>VLOOKUP(customer!A615,sales_update!A:N,8,FALSE)</f>
        <v>35</v>
      </c>
      <c r="P612">
        <f>VLOOKUP(customer!A615,sales_update!A:N,9,FALSE)</f>
        <v>3649</v>
      </c>
      <c r="Q612">
        <f>VLOOKUP(customer!A615,sales_update!A:N,10,FALSE)</f>
        <v>3</v>
      </c>
      <c r="R612">
        <f>VLOOKUP(customer!A615,sales_update!A:N,11,FALSE)</f>
        <v>11</v>
      </c>
      <c r="S612">
        <f>VLOOKUP(customer!A615,sales_update!A:N,12,FALSE)</f>
        <v>9</v>
      </c>
      <c r="T612">
        <f>VLOOKUP(customer!A615,sales_update!A:N,13,FALSE)</f>
        <v>12</v>
      </c>
      <c r="U612">
        <f>VLOOKUP(customer!A615,sales_update!A:N,14,FALSE)</f>
        <v>6</v>
      </c>
      <c r="V612">
        <f>VLOOKUP(customer!A615,Marketing!A:I,2,FALSE)</f>
        <v>0</v>
      </c>
      <c r="W612">
        <f>VLOOKUP(customer!A615,Marketing!A:I,3,FALSE)</f>
        <v>0</v>
      </c>
      <c r="X612">
        <f>VLOOKUP(customer!A615,Marketing!A:I,4,FALSE)</f>
        <v>0</v>
      </c>
      <c r="Y612">
        <f>VLOOKUP(customer!A615,Marketing!A:I,5,FALSE)</f>
        <v>1</v>
      </c>
      <c r="Z612">
        <f>VLOOKUP(customer!A615,Marketing!A:I,6,FALSE)</f>
        <v>0</v>
      </c>
      <c r="AA612">
        <f>VLOOKUP(customer!A615,Marketing!A:I,7,FALSE)</f>
        <v>0</v>
      </c>
      <c r="AB612">
        <f>VLOOKUP(customer!A615,Marketing!A:I,8,FALSE)</f>
        <v>0</v>
      </c>
      <c r="AC612" s="1">
        <f>VLOOKUP(customer!A615,Marketing!A:I,9,FALSE)</f>
        <v>43712</v>
      </c>
    </row>
    <row r="613" spans="1:29" x14ac:dyDescent="0.3">
      <c r="A613">
        <v>1362</v>
      </c>
      <c r="B613">
        <v>166426</v>
      </c>
      <c r="C613">
        <v>0</v>
      </c>
      <c r="D613">
        <v>1</v>
      </c>
      <c r="E613">
        <v>59</v>
      </c>
      <c r="F613" t="str">
        <f>IF(customer!G616=1, "Married", IF(customer!H616=1, "Single", IF(customer!F616=1, "Divorced", IF(customer!I616=1, "Together", IF(customer!J616=1, "Widowed", "Unknown")))))</f>
        <v>Together</v>
      </c>
      <c r="G613" t="str">
        <f>IF(customer!K616=1,"Basic",IF(customer!L616=1,"Graduate",IF(customer!M616=1,"Master",IF(customer!N616=1,"PhD","Unknown"))))</f>
        <v>PhD</v>
      </c>
      <c r="H613" t="s">
        <v>17</v>
      </c>
      <c r="I613">
        <f>VLOOKUP(customer!A616,sales_update!A:N,2,FALSE)</f>
        <v>14</v>
      </c>
      <c r="J613">
        <f xml:space="preserve"> VLOOKUP(customer!A616,sales_update!A:N,3,FALSE)</f>
        <v>2613</v>
      </c>
      <c r="K613">
        <f>VLOOKUP(customer!A616,sales_update!A:N,4,FALSE)</f>
        <v>60</v>
      </c>
      <c r="L613">
        <f>VLOOKUP(customer!A616,sales_update!A:N,5,FALSE)</f>
        <v>243</v>
      </c>
      <c r="M613">
        <f>VLOOKUP(customer!A616,sales_update!A:N,6,FALSE)</f>
        <v>80</v>
      </c>
      <c r="N613">
        <f>VLOOKUP(customer!A616,sales_update!A:N,7,FALSE)</f>
        <v>60</v>
      </c>
      <c r="O613">
        <f>VLOOKUP(customer!A616,sales_update!A:N,8,FALSE)</f>
        <v>393</v>
      </c>
      <c r="P613">
        <f>VLOOKUP(customer!A616,sales_update!A:N,9,FALSE)</f>
        <v>2663</v>
      </c>
      <c r="Q613">
        <f>VLOOKUP(customer!A616,sales_update!A:N,10,FALSE)</f>
        <v>2</v>
      </c>
      <c r="R613">
        <f>VLOOKUP(customer!A616,sales_update!A:N,11,FALSE)</f>
        <v>3</v>
      </c>
      <c r="S613">
        <f>VLOOKUP(customer!A616,sales_update!A:N,12,FALSE)</f>
        <v>5</v>
      </c>
      <c r="T613">
        <f>VLOOKUP(customer!A616,sales_update!A:N,13,FALSE)</f>
        <v>10</v>
      </c>
      <c r="U613">
        <f>VLOOKUP(customer!A616,sales_update!A:N,14,FALSE)</f>
        <v>6</v>
      </c>
      <c r="V613">
        <f>VLOOKUP(customer!A616,Marketing!A:I,2,FALSE)</f>
        <v>0</v>
      </c>
      <c r="W613">
        <f>VLOOKUP(customer!A616,Marketing!A:I,3,FALSE)</f>
        <v>0</v>
      </c>
      <c r="X613">
        <f>VLOOKUP(customer!A616,Marketing!A:I,4,FALSE)</f>
        <v>0</v>
      </c>
      <c r="Y613">
        <f>VLOOKUP(customer!A616,Marketing!A:I,5,FALSE)</f>
        <v>0</v>
      </c>
      <c r="Z613">
        <f>VLOOKUP(customer!A616,Marketing!A:I,6,FALSE)</f>
        <v>0</v>
      </c>
      <c r="AA613">
        <f>VLOOKUP(customer!A616,Marketing!A:I,7,FALSE)</f>
        <v>0</v>
      </c>
      <c r="AB613">
        <f>VLOOKUP(customer!A616,Marketing!A:I,8,FALSE)</f>
        <v>0</v>
      </c>
      <c r="AC613" s="1">
        <f>VLOOKUP(customer!A616,Marketing!A:I,9,FALSE)</f>
        <v>43898</v>
      </c>
    </row>
    <row r="614" spans="1:29" x14ac:dyDescent="0.3">
      <c r="A614">
        <v>1689</v>
      </c>
      <c r="B614">
        <v>166375</v>
      </c>
      <c r="C614">
        <v>0</v>
      </c>
      <c r="D614">
        <v>1</v>
      </c>
      <c r="E614">
        <v>72</v>
      </c>
      <c r="F614" t="str">
        <f>IF(customer!G617=1, "Married", IF(customer!H617=1, "Single", IF(customer!F617=1, "Divorced", IF(customer!I617=1, "Together", IF(customer!J617=1, "Widowed", "Unknown")))))</f>
        <v>Together</v>
      </c>
      <c r="G614" t="str">
        <f>IF(customer!K617=1,"Basic",IF(customer!L617=1,"Graduate",IF(customer!M617=1,"Master",IF(customer!N617=1,"PhD","Unknown"))))</f>
        <v>PhD</v>
      </c>
      <c r="H614" t="s">
        <v>16</v>
      </c>
      <c r="I614">
        <f>VLOOKUP(customer!A617,sales_update!A:N,2,FALSE)</f>
        <v>96</v>
      </c>
      <c r="J614">
        <f xml:space="preserve"> VLOOKUP(customer!A617,sales_update!A:N,3,FALSE)</f>
        <v>1785</v>
      </c>
      <c r="K614">
        <f>VLOOKUP(customer!A617,sales_update!A:N,4,FALSE)</f>
        <v>0</v>
      </c>
      <c r="L614">
        <f>VLOOKUP(customer!A617,sales_update!A:N,5,FALSE)</f>
        <v>113</v>
      </c>
      <c r="M614">
        <f>VLOOKUP(customer!A617,sales_update!A:N,6,FALSE)</f>
        <v>0</v>
      </c>
      <c r="N614">
        <f>VLOOKUP(customer!A617,sales_update!A:N,7,FALSE)</f>
        <v>0</v>
      </c>
      <c r="O614">
        <f>VLOOKUP(customer!A617,sales_update!A:N,8,FALSE)</f>
        <v>479</v>
      </c>
      <c r="P614">
        <f>VLOOKUP(customer!A617,sales_update!A:N,9,FALSE)</f>
        <v>1419</v>
      </c>
      <c r="Q614">
        <f>VLOOKUP(customer!A617,sales_update!A:N,10,FALSE)</f>
        <v>3</v>
      </c>
      <c r="R614">
        <f>VLOOKUP(customer!A617,sales_update!A:N,11,FALSE)</f>
        <v>2</v>
      </c>
      <c r="S614">
        <f>VLOOKUP(customer!A617,sales_update!A:N,12,FALSE)</f>
        <v>4</v>
      </c>
      <c r="T614">
        <f>VLOOKUP(customer!A617,sales_update!A:N,13,FALSE)</f>
        <v>5</v>
      </c>
      <c r="U614">
        <f>VLOOKUP(customer!A617,sales_update!A:N,14,FALSE)</f>
        <v>7</v>
      </c>
      <c r="V614">
        <f>VLOOKUP(customer!A617,Marketing!A:I,2,FALSE)</f>
        <v>1</v>
      </c>
      <c r="W614">
        <f>VLOOKUP(customer!A617,Marketing!A:I,3,FALSE)</f>
        <v>0</v>
      </c>
      <c r="X614">
        <f>VLOOKUP(customer!A617,Marketing!A:I,4,FALSE)</f>
        <v>0</v>
      </c>
      <c r="Y614">
        <f>VLOOKUP(customer!A617,Marketing!A:I,5,FALSE)</f>
        <v>0</v>
      </c>
      <c r="Z614">
        <f>VLOOKUP(customer!A617,Marketing!A:I,6,FALSE)</f>
        <v>0</v>
      </c>
      <c r="AA614">
        <f>VLOOKUP(customer!A617,Marketing!A:I,7,FALSE)</f>
        <v>0</v>
      </c>
      <c r="AB614">
        <f>VLOOKUP(customer!A617,Marketing!A:I,8,FALSE)</f>
        <v>0</v>
      </c>
      <c r="AC614" s="1">
        <f>VLOOKUP(customer!A617,Marketing!A:I,9,FALSE)</f>
        <v>43948</v>
      </c>
    </row>
    <row r="615" spans="1:29" x14ac:dyDescent="0.3">
      <c r="A615">
        <v>1051</v>
      </c>
      <c r="B615">
        <v>166373</v>
      </c>
      <c r="C615">
        <v>1</v>
      </c>
      <c r="D615">
        <v>1</v>
      </c>
      <c r="E615">
        <v>42</v>
      </c>
      <c r="F615" t="str">
        <f>IF(customer!G618=1, "Married", IF(customer!H618=1, "Single", IF(customer!F618=1, "Divorced", IF(customer!I618=1, "Together", IF(customer!J618=1, "Widowed", "Unknown")))))</f>
        <v>Married</v>
      </c>
      <c r="G615" t="str">
        <f>IF(customer!K618=1,"Basic",IF(customer!L618=1,"Graduate",IF(customer!M618=1,"Master",IF(customer!N618=1,"PhD","Unknown"))))</f>
        <v>Graduate</v>
      </c>
      <c r="H615" t="s">
        <v>18</v>
      </c>
      <c r="I615">
        <f>VLOOKUP(customer!A618,sales_update!A:N,2,FALSE)</f>
        <v>57</v>
      </c>
      <c r="J615">
        <f xml:space="preserve"> VLOOKUP(customer!A618,sales_update!A:N,3,FALSE)</f>
        <v>822</v>
      </c>
      <c r="K615">
        <f>VLOOKUP(customer!A618,sales_update!A:N,4,FALSE)</f>
        <v>23</v>
      </c>
      <c r="L615">
        <f>VLOOKUP(customer!A618,sales_update!A:N,5,FALSE)</f>
        <v>311</v>
      </c>
      <c r="M615">
        <f>VLOOKUP(customer!A618,sales_update!A:N,6,FALSE)</f>
        <v>30</v>
      </c>
      <c r="N615">
        <f>VLOOKUP(customer!A618,sales_update!A:N,7,FALSE)</f>
        <v>60</v>
      </c>
      <c r="O615">
        <f>VLOOKUP(customer!A618,sales_update!A:N,8,FALSE)</f>
        <v>273</v>
      </c>
      <c r="P615">
        <f>VLOOKUP(customer!A618,sales_update!A:N,9,FALSE)</f>
        <v>973</v>
      </c>
      <c r="Q615">
        <f>VLOOKUP(customer!A618,sales_update!A:N,10,FALSE)</f>
        <v>7</v>
      </c>
      <c r="R615">
        <f>VLOOKUP(customer!A618,sales_update!A:N,11,FALSE)</f>
        <v>4</v>
      </c>
      <c r="S615">
        <f>VLOOKUP(customer!A618,sales_update!A:N,12,FALSE)</f>
        <v>2</v>
      </c>
      <c r="T615">
        <f>VLOOKUP(customer!A618,sales_update!A:N,13,FALSE)</f>
        <v>10</v>
      </c>
      <c r="U615">
        <f>VLOOKUP(customer!A618,sales_update!A:N,14,FALSE)</f>
        <v>3</v>
      </c>
      <c r="V615">
        <f>VLOOKUP(customer!A618,Marketing!A:I,2,FALSE)</f>
        <v>0</v>
      </c>
      <c r="W615">
        <f>VLOOKUP(customer!A618,Marketing!A:I,3,FALSE)</f>
        <v>0</v>
      </c>
      <c r="X615">
        <f>VLOOKUP(customer!A618,Marketing!A:I,4,FALSE)</f>
        <v>0</v>
      </c>
      <c r="Y615">
        <f>VLOOKUP(customer!A618,Marketing!A:I,5,FALSE)</f>
        <v>0</v>
      </c>
      <c r="Z615">
        <f>VLOOKUP(customer!A618,Marketing!A:I,6,FALSE)</f>
        <v>0</v>
      </c>
      <c r="AA615">
        <f>VLOOKUP(customer!A618,Marketing!A:I,7,FALSE)</f>
        <v>0</v>
      </c>
      <c r="AB615">
        <f>VLOOKUP(customer!A618,Marketing!A:I,8,FALSE)</f>
        <v>0</v>
      </c>
      <c r="AC615" s="1">
        <f>VLOOKUP(customer!A618,Marketing!A:I,9,FALSE)</f>
        <v>43786</v>
      </c>
    </row>
    <row r="616" spans="1:29" x14ac:dyDescent="0.3">
      <c r="A616">
        <v>1713</v>
      </c>
      <c r="B616">
        <v>166373</v>
      </c>
      <c r="C616">
        <v>1</v>
      </c>
      <c r="D616">
        <v>1</v>
      </c>
      <c r="E616">
        <v>42</v>
      </c>
      <c r="F616" t="str">
        <f>IF(customer!G619=1, "Married", IF(customer!H619=1, "Single", IF(customer!F619=1, "Divorced", IF(customer!I619=1, "Together", IF(customer!J619=1, "Widowed", "Unknown")))))</f>
        <v>Married</v>
      </c>
      <c r="G616" t="str">
        <f>IF(customer!K619=1,"Basic",IF(customer!L619=1,"Graduate",IF(customer!M619=1,"Master",IF(customer!N619=1,"PhD","Unknown"))))</f>
        <v>Graduate</v>
      </c>
      <c r="H616" t="s">
        <v>16</v>
      </c>
      <c r="I616">
        <f>VLOOKUP(customer!A619,sales_update!A:N,2,FALSE)</f>
        <v>57</v>
      </c>
      <c r="J616">
        <f xml:space="preserve"> VLOOKUP(customer!A619,sales_update!A:N,3,FALSE)</f>
        <v>822</v>
      </c>
      <c r="K616">
        <f>VLOOKUP(customer!A619,sales_update!A:N,4,FALSE)</f>
        <v>23</v>
      </c>
      <c r="L616">
        <f>VLOOKUP(customer!A619,sales_update!A:N,5,FALSE)</f>
        <v>311</v>
      </c>
      <c r="M616">
        <f>VLOOKUP(customer!A619,sales_update!A:N,6,FALSE)</f>
        <v>30</v>
      </c>
      <c r="N616">
        <f>VLOOKUP(customer!A619,sales_update!A:N,7,FALSE)</f>
        <v>60</v>
      </c>
      <c r="O616">
        <f>VLOOKUP(customer!A619,sales_update!A:N,8,FALSE)</f>
        <v>273</v>
      </c>
      <c r="P616">
        <f>VLOOKUP(customer!A619,sales_update!A:N,9,FALSE)</f>
        <v>973</v>
      </c>
      <c r="Q616">
        <f>VLOOKUP(customer!A619,sales_update!A:N,10,FALSE)</f>
        <v>7</v>
      </c>
      <c r="R616">
        <f>VLOOKUP(customer!A619,sales_update!A:N,11,FALSE)</f>
        <v>4</v>
      </c>
      <c r="S616">
        <f>VLOOKUP(customer!A619,sales_update!A:N,12,FALSE)</f>
        <v>2</v>
      </c>
      <c r="T616">
        <f>VLOOKUP(customer!A619,sales_update!A:N,13,FALSE)</f>
        <v>10</v>
      </c>
      <c r="U616">
        <f>VLOOKUP(customer!A619,sales_update!A:N,14,FALSE)</f>
        <v>3</v>
      </c>
      <c r="V616">
        <f>VLOOKUP(customer!A619,Marketing!A:I,2,FALSE)</f>
        <v>0</v>
      </c>
      <c r="W616">
        <f>VLOOKUP(customer!A619,Marketing!A:I,3,FALSE)</f>
        <v>0</v>
      </c>
      <c r="X616">
        <f>VLOOKUP(customer!A619,Marketing!A:I,4,FALSE)</f>
        <v>0</v>
      </c>
      <c r="Y616">
        <f>VLOOKUP(customer!A619,Marketing!A:I,5,FALSE)</f>
        <v>0</v>
      </c>
      <c r="Z616">
        <f>VLOOKUP(customer!A619,Marketing!A:I,6,FALSE)</f>
        <v>0</v>
      </c>
      <c r="AA616">
        <f>VLOOKUP(customer!A619,Marketing!A:I,7,FALSE)</f>
        <v>0</v>
      </c>
      <c r="AB616">
        <f>VLOOKUP(customer!A619,Marketing!A:I,8,FALSE)</f>
        <v>0</v>
      </c>
      <c r="AC616" s="1">
        <f>VLOOKUP(customer!A619,Marketing!A:I,9,FALSE)</f>
        <v>43786</v>
      </c>
    </row>
    <row r="617" spans="1:29" x14ac:dyDescent="0.3">
      <c r="A617">
        <v>1317</v>
      </c>
      <c r="B617">
        <v>166334</v>
      </c>
      <c r="C617">
        <v>0</v>
      </c>
      <c r="D617">
        <v>1</v>
      </c>
      <c r="E617">
        <v>64</v>
      </c>
      <c r="F617" t="str">
        <f>IF(customer!G620=1, "Married", IF(customer!H620=1, "Single", IF(customer!F620=1, "Divorced", IF(customer!I620=1, "Together", IF(customer!J620=1, "Widowed", "Unknown")))))</f>
        <v>Married</v>
      </c>
      <c r="G617" t="str">
        <f>IF(customer!K620=1,"Basic",IF(customer!L620=1,"Graduate",IF(customer!M620=1,"Master",IF(customer!N620=1,"PhD","Unknown"))))</f>
        <v>PhD</v>
      </c>
      <c r="H617" t="s">
        <v>16</v>
      </c>
      <c r="I617">
        <f>VLOOKUP(customer!A620,sales_update!A:N,2,FALSE)</f>
        <v>82</v>
      </c>
      <c r="J617">
        <f xml:space="preserve"> VLOOKUP(customer!A620,sales_update!A:N,3,FALSE)</f>
        <v>2279</v>
      </c>
      <c r="K617">
        <f>VLOOKUP(customer!A620,sales_update!A:N,4,FALSE)</f>
        <v>28</v>
      </c>
      <c r="L617">
        <f>VLOOKUP(customer!A620,sales_update!A:N,5,FALSE)</f>
        <v>547</v>
      </c>
      <c r="M617">
        <f>VLOOKUP(customer!A620,sales_update!A:N,6,FALSE)</f>
        <v>0</v>
      </c>
      <c r="N617">
        <f>VLOOKUP(customer!A620,sales_update!A:N,7,FALSE)</f>
        <v>0</v>
      </c>
      <c r="O617">
        <f>VLOOKUP(customer!A620,sales_update!A:N,8,FALSE)</f>
        <v>58</v>
      </c>
      <c r="P617">
        <f>VLOOKUP(customer!A620,sales_update!A:N,9,FALSE)</f>
        <v>2796</v>
      </c>
      <c r="Q617">
        <f>VLOOKUP(customer!A620,sales_update!A:N,10,FALSE)</f>
        <v>2</v>
      </c>
      <c r="R617">
        <f>VLOOKUP(customer!A620,sales_update!A:N,11,FALSE)</f>
        <v>9</v>
      </c>
      <c r="S617">
        <f>VLOOKUP(customer!A620,sales_update!A:N,12,FALSE)</f>
        <v>3</v>
      </c>
      <c r="T617">
        <f>VLOOKUP(customer!A620,sales_update!A:N,13,FALSE)</f>
        <v>5</v>
      </c>
      <c r="U617">
        <f>VLOOKUP(customer!A620,sales_update!A:N,14,FALSE)</f>
        <v>5</v>
      </c>
      <c r="V617">
        <f>VLOOKUP(customer!A620,Marketing!A:I,2,FALSE)</f>
        <v>0</v>
      </c>
      <c r="W617">
        <f>VLOOKUP(customer!A620,Marketing!A:I,3,FALSE)</f>
        <v>0</v>
      </c>
      <c r="X617">
        <f>VLOOKUP(customer!A620,Marketing!A:I,4,FALSE)</f>
        <v>0</v>
      </c>
      <c r="Y617">
        <f>VLOOKUP(customer!A620,Marketing!A:I,5,FALSE)</f>
        <v>0</v>
      </c>
      <c r="Z617">
        <f>VLOOKUP(customer!A620,Marketing!A:I,6,FALSE)</f>
        <v>0</v>
      </c>
      <c r="AA617">
        <f>VLOOKUP(customer!A620,Marketing!A:I,7,FALSE)</f>
        <v>0</v>
      </c>
      <c r="AB617">
        <f>VLOOKUP(customer!A620,Marketing!A:I,8,FALSE)</f>
        <v>1</v>
      </c>
      <c r="AC617" s="1">
        <f>VLOOKUP(customer!A620,Marketing!A:I,9,FALSE)</f>
        <v>43716</v>
      </c>
    </row>
    <row r="618" spans="1:29" x14ac:dyDescent="0.3">
      <c r="A618">
        <v>1262</v>
      </c>
      <c r="B618">
        <v>166313</v>
      </c>
      <c r="C618">
        <v>0</v>
      </c>
      <c r="D618">
        <v>1</v>
      </c>
      <c r="E618">
        <v>57</v>
      </c>
      <c r="F618" t="str">
        <f>IF(customer!G621=1, "Married", IF(customer!H621=1, "Single", IF(customer!F621=1, "Divorced", IF(customer!I621=1, "Together", IF(customer!J621=1, "Widowed", "Unknown")))))</f>
        <v>Together</v>
      </c>
      <c r="G618" t="str">
        <f>IF(customer!K621=1,"Basic",IF(customer!L621=1,"Graduate",IF(customer!M621=1,"Master",IF(customer!N621=1,"PhD","Unknown"))))</f>
        <v>PhD</v>
      </c>
      <c r="H618" t="s">
        <v>19</v>
      </c>
      <c r="I618">
        <f>VLOOKUP(customer!A621,sales_update!A:N,2,FALSE)</f>
        <v>86</v>
      </c>
      <c r="J618">
        <f xml:space="preserve"> VLOOKUP(customer!A621,sales_update!A:N,3,FALSE)</f>
        <v>1567</v>
      </c>
      <c r="K618">
        <f>VLOOKUP(customer!A621,sales_update!A:N,4,FALSE)</f>
        <v>18</v>
      </c>
      <c r="L618">
        <f>VLOOKUP(customer!A621,sales_update!A:N,5,FALSE)</f>
        <v>248</v>
      </c>
      <c r="M618">
        <f>VLOOKUP(customer!A621,sales_update!A:N,6,FALSE)</f>
        <v>25</v>
      </c>
      <c r="N618">
        <f>VLOOKUP(customer!A621,sales_update!A:N,7,FALSE)</f>
        <v>55</v>
      </c>
      <c r="O618">
        <f>VLOOKUP(customer!A621,sales_update!A:N,8,FALSE)</f>
        <v>18</v>
      </c>
      <c r="P618">
        <f>VLOOKUP(customer!A621,sales_update!A:N,9,FALSE)</f>
        <v>1896</v>
      </c>
      <c r="Q618">
        <f>VLOOKUP(customer!A621,sales_update!A:N,10,FALSE)</f>
        <v>2</v>
      </c>
      <c r="R618">
        <f>VLOOKUP(customer!A621,sales_update!A:N,11,FALSE)</f>
        <v>6</v>
      </c>
      <c r="S618">
        <f>VLOOKUP(customer!A621,sales_update!A:N,12,FALSE)</f>
        <v>3</v>
      </c>
      <c r="T618">
        <f>VLOOKUP(customer!A621,sales_update!A:N,13,FALSE)</f>
        <v>12</v>
      </c>
      <c r="U618">
        <f>VLOOKUP(customer!A621,sales_update!A:N,14,FALSE)</f>
        <v>4</v>
      </c>
      <c r="V618">
        <f>VLOOKUP(customer!A621,Marketing!A:I,2,FALSE)</f>
        <v>0</v>
      </c>
      <c r="W618">
        <f>VLOOKUP(customer!A621,Marketing!A:I,3,FALSE)</f>
        <v>0</v>
      </c>
      <c r="X618">
        <f>VLOOKUP(customer!A621,Marketing!A:I,4,FALSE)</f>
        <v>0</v>
      </c>
      <c r="Y618">
        <f>VLOOKUP(customer!A621,Marketing!A:I,5,FALSE)</f>
        <v>0</v>
      </c>
      <c r="Z618">
        <f>VLOOKUP(customer!A621,Marketing!A:I,6,FALSE)</f>
        <v>0</v>
      </c>
      <c r="AA618">
        <f>VLOOKUP(customer!A621,Marketing!A:I,7,FALSE)</f>
        <v>0</v>
      </c>
      <c r="AB618">
        <f>VLOOKUP(customer!A621,Marketing!A:I,8,FALSE)</f>
        <v>0</v>
      </c>
      <c r="AC618" s="1">
        <f>VLOOKUP(customer!A621,Marketing!A:I,9,FALSE)</f>
        <v>43882</v>
      </c>
    </row>
    <row r="619" spans="1:29" x14ac:dyDescent="0.3">
      <c r="A619">
        <v>2256</v>
      </c>
      <c r="B619">
        <v>166303</v>
      </c>
      <c r="C619">
        <v>0</v>
      </c>
      <c r="D619">
        <v>1</v>
      </c>
      <c r="E619">
        <v>49</v>
      </c>
      <c r="F619" t="str">
        <f>IF(customer!G622=1, "Married", IF(customer!H622=1, "Single", IF(customer!F622=1, "Divorced", IF(customer!I622=1, "Together", IF(customer!J622=1, "Widowed", "Unknown")))))</f>
        <v>Married</v>
      </c>
      <c r="G619" t="str">
        <f>IF(customer!K622=1,"Basic",IF(customer!L622=1,"Graduate",IF(customer!M622=1,"Master",IF(customer!N622=1,"PhD","Unknown"))))</f>
        <v>Graduate</v>
      </c>
      <c r="H619" t="s">
        <v>17</v>
      </c>
      <c r="I619">
        <f>VLOOKUP(customer!A622,sales_update!A:N,2,FALSE)</f>
        <v>56</v>
      </c>
      <c r="J619">
        <f xml:space="preserve"> VLOOKUP(customer!A622,sales_update!A:N,3,FALSE)</f>
        <v>2734</v>
      </c>
      <c r="K619">
        <f>VLOOKUP(customer!A622,sales_update!A:N,4,FALSE)</f>
        <v>30</v>
      </c>
      <c r="L619">
        <f>VLOOKUP(customer!A622,sales_update!A:N,5,FALSE)</f>
        <v>241</v>
      </c>
      <c r="M619">
        <f>VLOOKUP(customer!A622,sales_update!A:N,6,FALSE)</f>
        <v>40</v>
      </c>
      <c r="N619">
        <f>VLOOKUP(customer!A622,sales_update!A:N,7,FALSE)</f>
        <v>30</v>
      </c>
      <c r="O619">
        <f>VLOOKUP(customer!A622,sales_update!A:N,8,FALSE)</f>
        <v>150</v>
      </c>
      <c r="P619">
        <f>VLOOKUP(customer!A622,sales_update!A:N,9,FALSE)</f>
        <v>2925</v>
      </c>
      <c r="Q619">
        <f>VLOOKUP(customer!A622,sales_update!A:N,10,FALSE)</f>
        <v>4</v>
      </c>
      <c r="R619">
        <f>VLOOKUP(customer!A622,sales_update!A:N,11,FALSE)</f>
        <v>3</v>
      </c>
      <c r="S619">
        <f>VLOOKUP(customer!A622,sales_update!A:N,12,FALSE)</f>
        <v>4</v>
      </c>
      <c r="T619">
        <f>VLOOKUP(customer!A622,sales_update!A:N,13,FALSE)</f>
        <v>11</v>
      </c>
      <c r="U619">
        <f>VLOOKUP(customer!A622,sales_update!A:N,14,FALSE)</f>
        <v>8</v>
      </c>
      <c r="V619">
        <f>VLOOKUP(customer!A622,Marketing!A:I,2,FALSE)</f>
        <v>0</v>
      </c>
      <c r="W619">
        <f>VLOOKUP(customer!A622,Marketing!A:I,3,FALSE)</f>
        <v>1</v>
      </c>
      <c r="X619">
        <f>VLOOKUP(customer!A622,Marketing!A:I,4,FALSE)</f>
        <v>0</v>
      </c>
      <c r="Y619">
        <f>VLOOKUP(customer!A622,Marketing!A:I,5,FALSE)</f>
        <v>0</v>
      </c>
      <c r="Z619">
        <f>VLOOKUP(customer!A622,Marketing!A:I,6,FALSE)</f>
        <v>0</v>
      </c>
      <c r="AA619">
        <f>VLOOKUP(customer!A622,Marketing!A:I,7,FALSE)</f>
        <v>0</v>
      </c>
      <c r="AB619">
        <f>VLOOKUP(customer!A622,Marketing!A:I,8,FALSE)</f>
        <v>0</v>
      </c>
      <c r="AC619" s="1">
        <f>VLOOKUP(customer!A622,Marketing!A:I,9,FALSE)</f>
        <v>43680</v>
      </c>
    </row>
    <row r="620" spans="1:29" x14ac:dyDescent="0.3">
      <c r="A620">
        <v>2061</v>
      </c>
      <c r="B620">
        <v>166294</v>
      </c>
      <c r="C620">
        <v>0</v>
      </c>
      <c r="D620">
        <v>0</v>
      </c>
      <c r="E620">
        <v>55</v>
      </c>
      <c r="F620" t="str">
        <f>IF(customer!G623=1, "Married", IF(customer!H623=1, "Single", IF(customer!F623=1, "Divorced", IF(customer!I623=1, "Together", IF(customer!J623=1, "Widowed", "Unknown")))))</f>
        <v>Single</v>
      </c>
      <c r="G620" t="str">
        <f>IF(customer!K623=1,"Basic",IF(customer!L623=1,"Graduate",IF(customer!M623=1,"Master",IF(customer!N623=1,"PhD","Unknown"))))</f>
        <v>Graduate</v>
      </c>
      <c r="H620" t="s">
        <v>16</v>
      </c>
      <c r="I620">
        <f>VLOOKUP(customer!A623,sales_update!A:N,2,FALSE)</f>
        <v>68</v>
      </c>
      <c r="J620">
        <f xml:space="preserve"> VLOOKUP(customer!A623,sales_update!A:N,3,FALSE)</f>
        <v>630</v>
      </c>
      <c r="K620">
        <f>VLOOKUP(customer!A623,sales_update!A:N,4,FALSE)</f>
        <v>271</v>
      </c>
      <c r="L620">
        <f>VLOOKUP(customer!A623,sales_update!A:N,5,FALSE)</f>
        <v>838</v>
      </c>
      <c r="M620">
        <f>VLOOKUP(customer!A623,sales_update!A:N,6,FALSE)</f>
        <v>163</v>
      </c>
      <c r="N620">
        <f>VLOOKUP(customer!A623,sales_update!A:N,7,FALSE)</f>
        <v>231</v>
      </c>
      <c r="O620">
        <f>VLOOKUP(customer!A623,sales_update!A:N,8,FALSE)</f>
        <v>293</v>
      </c>
      <c r="P620">
        <f>VLOOKUP(customer!A623,sales_update!A:N,9,FALSE)</f>
        <v>1839</v>
      </c>
      <c r="Q620">
        <f>VLOOKUP(customer!A623,sales_update!A:N,10,FALSE)</f>
        <v>1</v>
      </c>
      <c r="R620">
        <f>VLOOKUP(customer!A623,sales_update!A:N,11,FALSE)</f>
        <v>4</v>
      </c>
      <c r="S620">
        <f>VLOOKUP(customer!A623,sales_update!A:N,12,FALSE)</f>
        <v>3</v>
      </c>
      <c r="T620">
        <f>VLOOKUP(customer!A623,sales_update!A:N,13,FALSE)</f>
        <v>5</v>
      </c>
      <c r="U620">
        <f>VLOOKUP(customer!A623,sales_update!A:N,14,FALSE)</f>
        <v>2</v>
      </c>
      <c r="V620">
        <f>VLOOKUP(customer!A623,Marketing!A:I,2,FALSE)</f>
        <v>0</v>
      </c>
      <c r="W620">
        <f>VLOOKUP(customer!A623,Marketing!A:I,3,FALSE)</f>
        <v>0</v>
      </c>
      <c r="X620">
        <f>VLOOKUP(customer!A623,Marketing!A:I,4,FALSE)</f>
        <v>0</v>
      </c>
      <c r="Y620">
        <f>VLOOKUP(customer!A623,Marketing!A:I,5,FALSE)</f>
        <v>0</v>
      </c>
      <c r="Z620">
        <f>VLOOKUP(customer!A623,Marketing!A:I,6,FALSE)</f>
        <v>0</v>
      </c>
      <c r="AA620">
        <f>VLOOKUP(customer!A623,Marketing!A:I,7,FALSE)</f>
        <v>0</v>
      </c>
      <c r="AB620">
        <f>VLOOKUP(customer!A623,Marketing!A:I,8,FALSE)</f>
        <v>0</v>
      </c>
      <c r="AC620" s="1">
        <f>VLOOKUP(customer!A623,Marketing!A:I,9,FALSE)</f>
        <v>44064</v>
      </c>
    </row>
    <row r="621" spans="1:29" x14ac:dyDescent="0.3">
      <c r="A621">
        <v>2524</v>
      </c>
      <c r="B621">
        <v>166033</v>
      </c>
      <c r="C621">
        <v>0</v>
      </c>
      <c r="D621">
        <v>1</v>
      </c>
      <c r="E621">
        <v>63</v>
      </c>
      <c r="F621" t="str">
        <f>IF(customer!G625=1, "Married", IF(customer!H625=1, "Single", IF(customer!F625=1, "Divorced", IF(customer!I625=1, "Together", IF(customer!J625=1, "Widowed", "Unknown")))))</f>
        <v>Widowed</v>
      </c>
      <c r="G621" t="str">
        <f>IF(customer!K625=1,"Basic",IF(customer!L625=1,"Graduate",IF(customer!M625=1,"Master",IF(customer!N625=1,"PhD","Unknown"))))</f>
        <v>Graduate</v>
      </c>
      <c r="H621" t="s">
        <v>20</v>
      </c>
      <c r="I621">
        <f>VLOOKUP(customer!A625,sales_update!A:N,2,FALSE)</f>
        <v>76</v>
      </c>
      <c r="J621">
        <f xml:space="preserve"> VLOOKUP(customer!A625,sales_update!A:N,3,FALSE)</f>
        <v>737</v>
      </c>
      <c r="K621">
        <f>VLOOKUP(customer!A625,sales_update!A:N,4,FALSE)</f>
        <v>88</v>
      </c>
      <c r="L621">
        <f>VLOOKUP(customer!A625,sales_update!A:N,5,FALSE)</f>
        <v>450</v>
      </c>
      <c r="M621">
        <f>VLOOKUP(customer!A625,sales_update!A:N,6,FALSE)</f>
        <v>116</v>
      </c>
      <c r="N621">
        <f>VLOOKUP(customer!A625,sales_update!A:N,7,FALSE)</f>
        <v>148</v>
      </c>
      <c r="O621">
        <f>VLOOKUP(customer!A625,sales_update!A:N,8,FALSE)</f>
        <v>163</v>
      </c>
      <c r="P621">
        <f>VLOOKUP(customer!A625,sales_update!A:N,9,FALSE)</f>
        <v>1375</v>
      </c>
      <c r="Q621">
        <f>VLOOKUP(customer!A625,sales_update!A:N,10,FALSE)</f>
        <v>2</v>
      </c>
      <c r="R621">
        <f>VLOOKUP(customer!A625,sales_update!A:N,11,FALSE)</f>
        <v>8</v>
      </c>
      <c r="S621">
        <f>VLOOKUP(customer!A625,sales_update!A:N,12,FALSE)</f>
        <v>3</v>
      </c>
      <c r="T621">
        <f>VLOOKUP(customer!A625,sales_update!A:N,13,FALSE)</f>
        <v>7</v>
      </c>
      <c r="U621">
        <f>VLOOKUP(customer!A625,sales_update!A:N,14,FALSE)</f>
        <v>7</v>
      </c>
      <c r="V621">
        <f>VLOOKUP(customer!A625,Marketing!A:I,2,FALSE)</f>
        <v>0</v>
      </c>
      <c r="W621">
        <f>VLOOKUP(customer!A625,Marketing!A:I,3,FALSE)</f>
        <v>0</v>
      </c>
      <c r="X621">
        <f>VLOOKUP(customer!A625,Marketing!A:I,4,FALSE)</f>
        <v>0</v>
      </c>
      <c r="Y621">
        <f>VLOOKUP(customer!A625,Marketing!A:I,5,FALSE)</f>
        <v>0</v>
      </c>
      <c r="Z621">
        <f>VLOOKUP(customer!A625,Marketing!A:I,6,FALSE)</f>
        <v>0</v>
      </c>
      <c r="AA621">
        <f>VLOOKUP(customer!A625,Marketing!A:I,7,FALSE)</f>
        <v>0</v>
      </c>
      <c r="AB621">
        <f>VLOOKUP(customer!A625,Marketing!A:I,8,FALSE)</f>
        <v>0</v>
      </c>
      <c r="AC621" s="1">
        <f>VLOOKUP(customer!A625,Marketing!A:I,9,FALSE)</f>
        <v>43643</v>
      </c>
    </row>
    <row r="622" spans="1:29" x14ac:dyDescent="0.3">
      <c r="A622">
        <v>2224</v>
      </c>
      <c r="B622">
        <v>166000</v>
      </c>
      <c r="C622">
        <v>0</v>
      </c>
      <c r="D622">
        <v>0</v>
      </c>
      <c r="E622">
        <v>73</v>
      </c>
      <c r="F622" t="str">
        <f>IF(customer!G626=1, "Married", IF(customer!H626=1, "Single", IF(customer!F626=1, "Divorced", IF(customer!I626=1, "Together", IF(customer!J626=1, "Widowed", "Unknown")))))</f>
        <v>Together</v>
      </c>
      <c r="G622" t="str">
        <f>IF(customer!K626=1,"Basic",IF(customer!L626=1,"Graduate",IF(customer!M626=1,"Master",IF(customer!N626=1,"PhD","Unknown"))))</f>
        <v>Master</v>
      </c>
      <c r="H622" t="s">
        <v>20</v>
      </c>
      <c r="I622">
        <f>VLOOKUP(customer!A626,sales_update!A:N,2,FALSE)</f>
        <v>36</v>
      </c>
      <c r="J622">
        <f xml:space="preserve"> VLOOKUP(customer!A626,sales_update!A:N,3,FALSE)</f>
        <v>614</v>
      </c>
      <c r="K622">
        <f>VLOOKUP(customer!A626,sales_update!A:N,4,FALSE)</f>
        <v>128</v>
      </c>
      <c r="L622">
        <f>VLOOKUP(customer!A626,sales_update!A:N,5,FALSE)</f>
        <v>679</v>
      </c>
      <c r="M622">
        <f>VLOOKUP(customer!A626,sales_update!A:N,6,FALSE)</f>
        <v>254</v>
      </c>
      <c r="N622">
        <f>VLOOKUP(customer!A626,sales_update!A:N,7,FALSE)</f>
        <v>0</v>
      </c>
      <c r="O622">
        <f>VLOOKUP(customer!A626,sales_update!A:N,8,FALSE)</f>
        <v>113</v>
      </c>
      <c r="P622">
        <f>VLOOKUP(customer!A626,sales_update!A:N,9,FALSE)</f>
        <v>1562</v>
      </c>
      <c r="Q622">
        <f>VLOOKUP(customer!A626,sales_update!A:N,10,FALSE)</f>
        <v>1</v>
      </c>
      <c r="R622">
        <f>VLOOKUP(customer!A626,sales_update!A:N,11,FALSE)</f>
        <v>1</v>
      </c>
      <c r="S622">
        <f>VLOOKUP(customer!A626,sales_update!A:N,12,FALSE)</f>
        <v>3</v>
      </c>
      <c r="T622">
        <f>VLOOKUP(customer!A626,sales_update!A:N,13,FALSE)</f>
        <v>5</v>
      </c>
      <c r="U622">
        <f>VLOOKUP(customer!A626,sales_update!A:N,14,FALSE)</f>
        <v>1</v>
      </c>
      <c r="V622">
        <f>VLOOKUP(customer!A626,Marketing!A:I,2,FALSE)</f>
        <v>0</v>
      </c>
      <c r="W622">
        <f>VLOOKUP(customer!A626,Marketing!A:I,3,FALSE)</f>
        <v>0</v>
      </c>
      <c r="X622">
        <f>VLOOKUP(customer!A626,Marketing!A:I,4,FALSE)</f>
        <v>0</v>
      </c>
      <c r="Y622">
        <f>VLOOKUP(customer!A626,Marketing!A:I,5,FALSE)</f>
        <v>0</v>
      </c>
      <c r="Z622">
        <f>VLOOKUP(customer!A626,Marketing!A:I,6,FALSE)</f>
        <v>0</v>
      </c>
      <c r="AA622">
        <f>VLOOKUP(customer!A626,Marketing!A:I,7,FALSE)</f>
        <v>0</v>
      </c>
      <c r="AB622">
        <f>VLOOKUP(customer!A626,Marketing!A:I,8,FALSE)</f>
        <v>0</v>
      </c>
      <c r="AC622" s="1">
        <f>VLOOKUP(customer!A626,Marketing!A:I,9,FALSE)</f>
        <v>44098</v>
      </c>
    </row>
    <row r="623" spans="1:29" x14ac:dyDescent="0.3">
      <c r="A623">
        <v>1438</v>
      </c>
      <c r="B623">
        <v>165991</v>
      </c>
      <c r="C623">
        <v>0</v>
      </c>
      <c r="D623">
        <v>1</v>
      </c>
      <c r="E623">
        <v>44</v>
      </c>
      <c r="F623" t="str">
        <f>IF(customer!G627=1, "Married", IF(customer!H627=1, "Single", IF(customer!F627=1, "Divorced", IF(customer!I627=1, "Together", IF(customer!J627=1, "Widowed", "Unknown")))))</f>
        <v>Married</v>
      </c>
      <c r="G623" t="str">
        <f>IF(customer!K627=1,"Basic",IF(customer!L627=1,"Graduate",IF(customer!M627=1,"Master",IF(customer!N627=1,"PhD","Unknown"))))</f>
        <v>Graduate</v>
      </c>
      <c r="H623" t="s">
        <v>20</v>
      </c>
      <c r="I623">
        <f>VLOOKUP(customer!A627,sales_update!A:N,2,FALSE)</f>
        <v>21</v>
      </c>
      <c r="J623">
        <f xml:space="preserve"> VLOOKUP(customer!A627,sales_update!A:N,3,FALSE)</f>
        <v>1275</v>
      </c>
      <c r="K623">
        <f>VLOOKUP(customer!A627,sales_update!A:N,4,FALSE)</f>
        <v>48</v>
      </c>
      <c r="L623">
        <f>VLOOKUP(customer!A627,sales_update!A:N,5,FALSE)</f>
        <v>916</v>
      </c>
      <c r="M623">
        <f>VLOOKUP(customer!A627,sales_update!A:N,6,FALSE)</f>
        <v>63</v>
      </c>
      <c r="N623">
        <f>VLOOKUP(customer!A627,sales_update!A:N,7,FALSE)</f>
        <v>118</v>
      </c>
      <c r="O623">
        <f>VLOOKUP(customer!A627,sales_update!A:N,8,FALSE)</f>
        <v>23</v>
      </c>
      <c r="P623">
        <f>VLOOKUP(customer!A627,sales_update!A:N,9,FALSE)</f>
        <v>2397</v>
      </c>
      <c r="Q623">
        <f>VLOOKUP(customer!A627,sales_update!A:N,10,FALSE)</f>
        <v>3</v>
      </c>
      <c r="R623">
        <f>VLOOKUP(customer!A627,sales_update!A:N,11,FALSE)</f>
        <v>9</v>
      </c>
      <c r="S623">
        <f>VLOOKUP(customer!A627,sales_update!A:N,12,FALSE)</f>
        <v>5</v>
      </c>
      <c r="T623">
        <f>VLOOKUP(customer!A627,sales_update!A:N,13,FALSE)</f>
        <v>10</v>
      </c>
      <c r="U623">
        <f>VLOOKUP(customer!A627,sales_update!A:N,14,FALSE)</f>
        <v>7</v>
      </c>
      <c r="V623">
        <f>VLOOKUP(customer!A627,Marketing!A:I,2,FALSE)</f>
        <v>0</v>
      </c>
      <c r="W623">
        <f>VLOOKUP(customer!A627,Marketing!A:I,3,FALSE)</f>
        <v>0</v>
      </c>
      <c r="X623">
        <f>VLOOKUP(customer!A627,Marketing!A:I,4,FALSE)</f>
        <v>0</v>
      </c>
      <c r="Y623">
        <f>VLOOKUP(customer!A627,Marketing!A:I,5,FALSE)</f>
        <v>0</v>
      </c>
      <c r="Z623">
        <f>VLOOKUP(customer!A627,Marketing!A:I,6,FALSE)</f>
        <v>0</v>
      </c>
      <c r="AA623">
        <f>VLOOKUP(customer!A627,Marketing!A:I,7,FALSE)</f>
        <v>0</v>
      </c>
      <c r="AB623">
        <f>VLOOKUP(customer!A627,Marketing!A:I,8,FALSE)</f>
        <v>0</v>
      </c>
      <c r="AC623" s="1">
        <f>VLOOKUP(customer!A627,Marketing!A:I,9,FALSE)</f>
        <v>43508</v>
      </c>
    </row>
    <row r="624" spans="1:29" x14ac:dyDescent="0.3">
      <c r="A624">
        <v>1796</v>
      </c>
      <c r="B624">
        <v>165968</v>
      </c>
      <c r="C624">
        <v>0</v>
      </c>
      <c r="D624">
        <v>1</v>
      </c>
      <c r="E624">
        <v>50</v>
      </c>
      <c r="F624" t="str">
        <f>IF(customer!G628=1, "Married", IF(customer!H628=1, "Single", IF(customer!F628=1, "Divorced", IF(customer!I628=1, "Together", IF(customer!J628=1, "Widowed", "Unknown")))))</f>
        <v>Together</v>
      </c>
      <c r="G624" t="str">
        <f>IF(customer!K628=1,"Basic",IF(customer!L628=1,"Graduate",IF(customer!M628=1,"Master",IF(customer!N628=1,"PhD","Unknown"))))</f>
        <v>PhD</v>
      </c>
      <c r="H624" t="s">
        <v>19</v>
      </c>
      <c r="I624">
        <f>VLOOKUP(customer!A628,sales_update!A:N,2,FALSE)</f>
        <v>12</v>
      </c>
      <c r="J624">
        <f xml:space="preserve"> VLOOKUP(customer!A628,sales_update!A:N,3,FALSE)</f>
        <v>946</v>
      </c>
      <c r="K624">
        <f>VLOOKUP(customer!A628,sales_update!A:N,4,FALSE)</f>
        <v>23</v>
      </c>
      <c r="L624">
        <f>VLOOKUP(customer!A628,sales_update!A:N,5,FALSE)</f>
        <v>209</v>
      </c>
      <c r="M624">
        <f>VLOOKUP(customer!A628,sales_update!A:N,6,FALSE)</f>
        <v>48</v>
      </c>
      <c r="N624">
        <f>VLOOKUP(customer!A628,sales_update!A:N,7,FALSE)</f>
        <v>10</v>
      </c>
      <c r="O624">
        <f>VLOOKUP(customer!A628,sales_update!A:N,8,FALSE)</f>
        <v>10</v>
      </c>
      <c r="P624">
        <f>VLOOKUP(customer!A628,sales_update!A:N,9,FALSE)</f>
        <v>1225</v>
      </c>
      <c r="Q624">
        <f>VLOOKUP(customer!A628,sales_update!A:N,10,FALSE)</f>
        <v>2</v>
      </c>
      <c r="R624">
        <f>VLOOKUP(customer!A628,sales_update!A:N,11,FALSE)</f>
        <v>5</v>
      </c>
      <c r="S624">
        <f>VLOOKUP(customer!A628,sales_update!A:N,12,FALSE)</f>
        <v>4</v>
      </c>
      <c r="T624">
        <f>VLOOKUP(customer!A628,sales_update!A:N,13,FALSE)</f>
        <v>7</v>
      </c>
      <c r="U624">
        <f>VLOOKUP(customer!A628,sales_update!A:N,14,FALSE)</f>
        <v>3</v>
      </c>
      <c r="V624">
        <f>VLOOKUP(customer!A628,Marketing!A:I,2,FALSE)</f>
        <v>0</v>
      </c>
      <c r="W624">
        <f>VLOOKUP(customer!A628,Marketing!A:I,3,FALSE)</f>
        <v>0</v>
      </c>
      <c r="X624">
        <f>VLOOKUP(customer!A628,Marketing!A:I,4,FALSE)</f>
        <v>0</v>
      </c>
      <c r="Y624">
        <f>VLOOKUP(customer!A628,Marketing!A:I,5,FALSE)</f>
        <v>0</v>
      </c>
      <c r="Z624">
        <f>VLOOKUP(customer!A628,Marketing!A:I,6,FALSE)</f>
        <v>0</v>
      </c>
      <c r="AA624">
        <f>VLOOKUP(customer!A628,Marketing!A:I,7,FALSE)</f>
        <v>0</v>
      </c>
      <c r="AB624">
        <f>VLOOKUP(customer!A628,Marketing!A:I,8,FALSE)</f>
        <v>0</v>
      </c>
      <c r="AC624" s="1">
        <f>VLOOKUP(customer!A628,Marketing!A:I,9,FALSE)</f>
        <v>44120</v>
      </c>
    </row>
    <row r="625" spans="1:29" x14ac:dyDescent="0.3">
      <c r="A625">
        <v>1095</v>
      </c>
      <c r="B625">
        <v>165846</v>
      </c>
      <c r="C625">
        <v>0</v>
      </c>
      <c r="D625">
        <v>0</v>
      </c>
      <c r="E625">
        <v>75</v>
      </c>
      <c r="F625" t="str">
        <f>IF(customer!G629=1, "Married", IF(customer!H629=1, "Single", IF(customer!F629=1, "Divorced", IF(customer!I629=1, "Together", IF(customer!J629=1, "Widowed", "Unknown")))))</f>
        <v>Married</v>
      </c>
      <c r="G625" t="str">
        <f>IF(customer!K629=1,"Basic",IF(customer!L629=1,"Graduate",IF(customer!M629=1,"Master",IF(customer!N629=1,"PhD","Unknown"))))</f>
        <v>PhD</v>
      </c>
      <c r="H625" t="s">
        <v>16</v>
      </c>
      <c r="I625">
        <f>VLOOKUP(customer!A629,sales_update!A:N,2,FALSE)</f>
        <v>68</v>
      </c>
      <c r="J625">
        <f xml:space="preserve"> VLOOKUP(customer!A629,sales_update!A:N,3,FALSE)</f>
        <v>1416</v>
      </c>
      <c r="K625">
        <f>VLOOKUP(customer!A629,sales_update!A:N,4,FALSE)</f>
        <v>204</v>
      </c>
      <c r="L625">
        <f>VLOOKUP(customer!A629,sales_update!A:N,5,FALSE)</f>
        <v>695</v>
      </c>
      <c r="M625">
        <f>VLOOKUP(customer!A629,sales_update!A:N,6,FALSE)</f>
        <v>201</v>
      </c>
      <c r="N625">
        <f>VLOOKUP(customer!A629,sales_update!A:N,7,FALSE)</f>
        <v>101</v>
      </c>
      <c r="O625">
        <f>VLOOKUP(customer!A629,sales_update!A:N,8,FALSE)</f>
        <v>204</v>
      </c>
      <c r="P625">
        <f>VLOOKUP(customer!A629,sales_update!A:N,9,FALSE)</f>
        <v>2413</v>
      </c>
      <c r="Q625">
        <f>VLOOKUP(customer!A629,sales_update!A:N,10,FALSE)</f>
        <v>1</v>
      </c>
      <c r="R625">
        <f>VLOOKUP(customer!A629,sales_update!A:N,11,FALSE)</f>
        <v>6</v>
      </c>
      <c r="S625">
        <f>VLOOKUP(customer!A629,sales_update!A:N,12,FALSE)</f>
        <v>3</v>
      </c>
      <c r="T625">
        <f>VLOOKUP(customer!A629,sales_update!A:N,13,FALSE)</f>
        <v>6</v>
      </c>
      <c r="U625">
        <f>VLOOKUP(customer!A629,sales_update!A:N,14,FALSE)</f>
        <v>4</v>
      </c>
      <c r="V625">
        <f>VLOOKUP(customer!A629,Marketing!A:I,2,FALSE)</f>
        <v>0</v>
      </c>
      <c r="W625">
        <f>VLOOKUP(customer!A629,Marketing!A:I,3,FALSE)</f>
        <v>0</v>
      </c>
      <c r="X625">
        <f>VLOOKUP(customer!A629,Marketing!A:I,4,FALSE)</f>
        <v>0</v>
      </c>
      <c r="Y625">
        <f>VLOOKUP(customer!A629,Marketing!A:I,5,FALSE)</f>
        <v>0</v>
      </c>
      <c r="Z625">
        <f>VLOOKUP(customer!A629,Marketing!A:I,6,FALSE)</f>
        <v>0</v>
      </c>
      <c r="AA625">
        <f>VLOOKUP(customer!A629,Marketing!A:I,7,FALSE)</f>
        <v>0</v>
      </c>
      <c r="AB625">
        <f>VLOOKUP(customer!A629,Marketing!A:I,8,FALSE)</f>
        <v>0</v>
      </c>
      <c r="AC625" s="1">
        <f>VLOOKUP(customer!A629,Marketing!A:I,9,FALSE)</f>
        <v>43760</v>
      </c>
    </row>
    <row r="626" spans="1:29" x14ac:dyDescent="0.3">
      <c r="A626">
        <v>2518</v>
      </c>
      <c r="B626">
        <v>165819</v>
      </c>
      <c r="C626">
        <v>0</v>
      </c>
      <c r="D626">
        <v>0</v>
      </c>
      <c r="E626">
        <v>42</v>
      </c>
      <c r="F626" t="str">
        <f>IF(customer!G630=1, "Married", IF(customer!H630=1, "Single", IF(customer!F630=1, "Divorced", IF(customer!I630=1, "Together", IF(customer!J630=1, "Widowed", "Unknown")))))</f>
        <v>Married</v>
      </c>
      <c r="G626" t="str">
        <f>IF(customer!K630=1,"Basic",IF(customer!L630=1,"Graduate",IF(customer!M630=1,"Master",IF(customer!N630=1,"PhD","Unknown"))))</f>
        <v>Graduate</v>
      </c>
      <c r="H626" t="s">
        <v>20</v>
      </c>
      <c r="I626">
        <f>VLOOKUP(customer!A630,sales_update!A:N,2,FALSE)</f>
        <v>99</v>
      </c>
      <c r="J626">
        <f xml:space="preserve"> VLOOKUP(customer!A630,sales_update!A:N,3,FALSE)</f>
        <v>673</v>
      </c>
      <c r="K626">
        <f>VLOOKUP(customer!A630,sales_update!A:N,4,FALSE)</f>
        <v>96</v>
      </c>
      <c r="L626">
        <f>VLOOKUP(customer!A630,sales_update!A:N,5,FALSE)</f>
        <v>1766</v>
      </c>
      <c r="M626">
        <f>VLOOKUP(customer!A630,sales_update!A:N,6,FALSE)</f>
        <v>375</v>
      </c>
      <c r="N626">
        <f>VLOOKUP(customer!A630,sales_update!A:N,7,FALSE)</f>
        <v>416</v>
      </c>
      <c r="O626">
        <f>VLOOKUP(customer!A630,sales_update!A:N,8,FALSE)</f>
        <v>159</v>
      </c>
      <c r="P626">
        <f>VLOOKUP(customer!A630,sales_update!A:N,9,FALSE)</f>
        <v>3167</v>
      </c>
      <c r="Q626">
        <f>VLOOKUP(customer!A630,sales_update!A:N,10,FALSE)</f>
        <v>1</v>
      </c>
      <c r="R626">
        <f>VLOOKUP(customer!A630,sales_update!A:N,11,FALSE)</f>
        <v>5</v>
      </c>
      <c r="S626">
        <f>VLOOKUP(customer!A630,sales_update!A:N,12,FALSE)</f>
        <v>4</v>
      </c>
      <c r="T626">
        <f>VLOOKUP(customer!A630,sales_update!A:N,13,FALSE)</f>
        <v>10</v>
      </c>
      <c r="U626">
        <f>VLOOKUP(customer!A630,sales_update!A:N,14,FALSE)</f>
        <v>3</v>
      </c>
      <c r="V626">
        <f>VLOOKUP(customer!A630,Marketing!A:I,2,FALSE)</f>
        <v>0</v>
      </c>
      <c r="W626">
        <f>VLOOKUP(customer!A630,Marketing!A:I,3,FALSE)</f>
        <v>0</v>
      </c>
      <c r="X626">
        <f>VLOOKUP(customer!A630,Marketing!A:I,4,FALSE)</f>
        <v>0</v>
      </c>
      <c r="Y626">
        <f>VLOOKUP(customer!A630,Marketing!A:I,5,FALSE)</f>
        <v>0</v>
      </c>
      <c r="Z626">
        <f>VLOOKUP(customer!A630,Marketing!A:I,6,FALSE)</f>
        <v>0</v>
      </c>
      <c r="AA626">
        <f>VLOOKUP(customer!A630,Marketing!A:I,7,FALSE)</f>
        <v>0</v>
      </c>
      <c r="AB626">
        <f>VLOOKUP(customer!A630,Marketing!A:I,8,FALSE)</f>
        <v>0</v>
      </c>
      <c r="AC626" s="1">
        <f>VLOOKUP(customer!A630,Marketing!A:I,9,FALSE)</f>
        <v>43591</v>
      </c>
    </row>
    <row r="627" spans="1:29" x14ac:dyDescent="0.3">
      <c r="A627">
        <v>2984</v>
      </c>
      <c r="B627">
        <v>165814</v>
      </c>
      <c r="C627">
        <v>0</v>
      </c>
      <c r="D627">
        <v>1</v>
      </c>
      <c r="E627">
        <v>54</v>
      </c>
      <c r="F627" t="str">
        <f>IF(customer!G631=1, "Married", IF(customer!H631=1, "Single", IF(customer!F631=1, "Divorced", IF(customer!I631=1, "Together", IF(customer!J631=1, "Widowed", "Unknown")))))</f>
        <v>Together</v>
      </c>
      <c r="G627" t="str">
        <f>IF(customer!K631=1,"Basic",IF(customer!L631=1,"Graduate",IF(customer!M631=1,"Master",IF(customer!N631=1,"PhD","Unknown"))))</f>
        <v>PhD</v>
      </c>
      <c r="H627" t="s">
        <v>19</v>
      </c>
      <c r="I627">
        <f>VLOOKUP(customer!A631,sales_update!A:N,2,FALSE)</f>
        <v>90</v>
      </c>
      <c r="J627">
        <f xml:space="preserve"> VLOOKUP(customer!A631,sales_update!A:N,3,FALSE)</f>
        <v>1413</v>
      </c>
      <c r="K627">
        <f>VLOOKUP(customer!A631,sales_update!A:N,4,FALSE)</f>
        <v>35</v>
      </c>
      <c r="L627">
        <f>VLOOKUP(customer!A631,sales_update!A:N,5,FALSE)</f>
        <v>285</v>
      </c>
      <c r="M627">
        <f>VLOOKUP(customer!A631,sales_update!A:N,6,FALSE)</f>
        <v>25</v>
      </c>
      <c r="N627">
        <f>VLOOKUP(customer!A631,sales_update!A:N,7,FALSE)</f>
        <v>35</v>
      </c>
      <c r="O627">
        <f>VLOOKUP(customer!A631,sales_update!A:N,8,FALSE)</f>
        <v>88</v>
      </c>
      <c r="P627">
        <f>VLOOKUP(customer!A631,sales_update!A:N,9,FALSE)</f>
        <v>1706</v>
      </c>
      <c r="Q627">
        <f>VLOOKUP(customer!A631,sales_update!A:N,10,FALSE)</f>
        <v>3</v>
      </c>
      <c r="R627">
        <f>VLOOKUP(customer!A631,sales_update!A:N,11,FALSE)</f>
        <v>8</v>
      </c>
      <c r="S627">
        <f>VLOOKUP(customer!A631,sales_update!A:N,12,FALSE)</f>
        <v>2</v>
      </c>
      <c r="T627">
        <f>VLOOKUP(customer!A631,sales_update!A:N,13,FALSE)</f>
        <v>10</v>
      </c>
      <c r="U627">
        <f>VLOOKUP(customer!A631,sales_update!A:N,14,FALSE)</f>
        <v>5</v>
      </c>
      <c r="V627">
        <f>VLOOKUP(customer!A631,Marketing!A:I,2,FALSE)</f>
        <v>0</v>
      </c>
      <c r="W627">
        <f>VLOOKUP(customer!A631,Marketing!A:I,3,FALSE)</f>
        <v>0</v>
      </c>
      <c r="X627">
        <f>VLOOKUP(customer!A631,Marketing!A:I,4,FALSE)</f>
        <v>0</v>
      </c>
      <c r="Y627">
        <f>VLOOKUP(customer!A631,Marketing!A:I,5,FALSE)</f>
        <v>0</v>
      </c>
      <c r="Z627">
        <f>VLOOKUP(customer!A631,Marketing!A:I,6,FALSE)</f>
        <v>0</v>
      </c>
      <c r="AA627">
        <f>VLOOKUP(customer!A631,Marketing!A:I,7,FALSE)</f>
        <v>0</v>
      </c>
      <c r="AB627">
        <f>VLOOKUP(customer!A631,Marketing!A:I,8,FALSE)</f>
        <v>0</v>
      </c>
      <c r="AC627" s="1">
        <f>VLOOKUP(customer!A631,Marketing!A:I,9,FALSE)</f>
        <v>44049</v>
      </c>
    </row>
    <row r="628" spans="1:29" x14ac:dyDescent="0.3">
      <c r="A628">
        <v>1391</v>
      </c>
      <c r="B628">
        <v>165808</v>
      </c>
      <c r="C628">
        <v>1</v>
      </c>
      <c r="D628">
        <v>1</v>
      </c>
      <c r="E628">
        <v>49</v>
      </c>
      <c r="F628" t="str">
        <f>IF(customer!G632=1, "Married", IF(customer!H632=1, "Single", IF(customer!F632=1, "Divorced", IF(customer!I632=1, "Together", IF(customer!J632=1, "Widowed", "Unknown")))))</f>
        <v>Divorced</v>
      </c>
      <c r="G628" t="str">
        <f>IF(customer!K632=1,"Basic",IF(customer!L632=1,"Graduate",IF(customer!M632=1,"Master",IF(customer!N632=1,"PhD","Unknown"))))</f>
        <v>PhD</v>
      </c>
      <c r="H628" t="s">
        <v>15</v>
      </c>
      <c r="I628">
        <f>VLOOKUP(customer!A632,sales_update!A:N,2,FALSE)</f>
        <v>1</v>
      </c>
      <c r="J628">
        <f xml:space="preserve"> VLOOKUP(customer!A632,sales_update!A:N,3,FALSE)</f>
        <v>391</v>
      </c>
      <c r="K628">
        <f>VLOOKUP(customer!A632,sales_update!A:N,4,FALSE)</f>
        <v>18</v>
      </c>
      <c r="L628">
        <f>VLOOKUP(customer!A632,sales_update!A:N,5,FALSE)</f>
        <v>202</v>
      </c>
      <c r="M628">
        <f>VLOOKUP(customer!A632,sales_update!A:N,6,FALSE)</f>
        <v>33</v>
      </c>
      <c r="N628">
        <f>VLOOKUP(customer!A632,sales_update!A:N,7,FALSE)</f>
        <v>18</v>
      </c>
      <c r="O628">
        <f>VLOOKUP(customer!A632,sales_update!A:N,8,FALSE)</f>
        <v>25</v>
      </c>
      <c r="P628">
        <f>VLOOKUP(customer!A632,sales_update!A:N,9,FALSE)</f>
        <v>635</v>
      </c>
      <c r="Q628">
        <f>VLOOKUP(customer!A632,sales_update!A:N,10,FALSE)</f>
        <v>3</v>
      </c>
      <c r="R628">
        <f>VLOOKUP(customer!A632,sales_update!A:N,11,FALSE)</f>
        <v>5</v>
      </c>
      <c r="S628">
        <f>VLOOKUP(customer!A632,sales_update!A:N,12,FALSE)</f>
        <v>1</v>
      </c>
      <c r="T628">
        <f>VLOOKUP(customer!A632,sales_update!A:N,13,FALSE)</f>
        <v>5</v>
      </c>
      <c r="U628">
        <f>VLOOKUP(customer!A632,sales_update!A:N,14,FALSE)</f>
        <v>6</v>
      </c>
      <c r="V628">
        <f>VLOOKUP(customer!A632,Marketing!A:I,2,FALSE)</f>
        <v>0</v>
      </c>
      <c r="W628">
        <f>VLOOKUP(customer!A632,Marketing!A:I,3,FALSE)</f>
        <v>0</v>
      </c>
      <c r="X628">
        <f>VLOOKUP(customer!A632,Marketing!A:I,4,FALSE)</f>
        <v>0</v>
      </c>
      <c r="Y628">
        <f>VLOOKUP(customer!A632,Marketing!A:I,5,FALSE)</f>
        <v>0</v>
      </c>
      <c r="Z628">
        <f>VLOOKUP(customer!A632,Marketing!A:I,6,FALSE)</f>
        <v>0</v>
      </c>
      <c r="AA628">
        <f>VLOOKUP(customer!A632,Marketing!A:I,7,FALSE)</f>
        <v>0</v>
      </c>
      <c r="AB628">
        <f>VLOOKUP(customer!A632,Marketing!A:I,8,FALSE)</f>
        <v>0</v>
      </c>
      <c r="AC628" s="1">
        <f>VLOOKUP(customer!A632,Marketing!A:I,9,FALSE)</f>
        <v>44138</v>
      </c>
    </row>
    <row r="629" spans="1:29" x14ac:dyDescent="0.3">
      <c r="A629">
        <v>1666</v>
      </c>
      <c r="B629">
        <v>165777</v>
      </c>
      <c r="C629">
        <v>0</v>
      </c>
      <c r="D629">
        <v>0</v>
      </c>
      <c r="E629">
        <v>53</v>
      </c>
      <c r="F629" t="str">
        <f>IF(customer!G633=1, "Married", IF(customer!H633=1, "Single", IF(customer!F633=1, "Divorced", IF(customer!I633=1, "Together", IF(customer!J633=1, "Widowed", "Unknown")))))</f>
        <v>Together</v>
      </c>
      <c r="G629" t="str">
        <f>IF(customer!K633=1,"Basic",IF(customer!L633=1,"Graduate",IF(customer!M633=1,"Master",IF(customer!N633=1,"PhD","Unknown"))))</f>
        <v>Graduate</v>
      </c>
      <c r="H629" t="s">
        <v>20</v>
      </c>
      <c r="I629">
        <f>VLOOKUP(customer!A633,sales_update!A:N,2,FALSE)</f>
        <v>87</v>
      </c>
      <c r="J629">
        <f xml:space="preserve"> VLOOKUP(customer!A633,sales_update!A:N,3,FALSE)</f>
        <v>1424</v>
      </c>
      <c r="K629">
        <f>VLOOKUP(customer!A633,sales_update!A:N,4,FALSE)</f>
        <v>81</v>
      </c>
      <c r="L629">
        <f>VLOOKUP(customer!A633,sales_update!A:N,5,FALSE)</f>
        <v>1096</v>
      </c>
      <c r="M629">
        <f>VLOOKUP(customer!A633,sales_update!A:N,6,FALSE)</f>
        <v>71</v>
      </c>
      <c r="N629">
        <f>VLOOKUP(customer!A633,sales_update!A:N,7,FALSE)</f>
        <v>81</v>
      </c>
      <c r="O629">
        <f>VLOOKUP(customer!A633,sales_update!A:N,8,FALSE)</f>
        <v>136</v>
      </c>
      <c r="P629">
        <f>VLOOKUP(customer!A633,sales_update!A:N,9,FALSE)</f>
        <v>2616</v>
      </c>
      <c r="Q629">
        <f>VLOOKUP(customer!A633,sales_update!A:N,10,FALSE)</f>
        <v>1</v>
      </c>
      <c r="R629">
        <f>VLOOKUP(customer!A633,sales_update!A:N,11,FALSE)</f>
        <v>2</v>
      </c>
      <c r="S629">
        <f>VLOOKUP(customer!A633,sales_update!A:N,12,FALSE)</f>
        <v>8</v>
      </c>
      <c r="T629">
        <f>VLOOKUP(customer!A633,sales_update!A:N,13,FALSE)</f>
        <v>6</v>
      </c>
      <c r="U629">
        <f>VLOOKUP(customer!A633,sales_update!A:N,14,FALSE)</f>
        <v>1</v>
      </c>
      <c r="V629">
        <f>VLOOKUP(customer!A633,Marketing!A:I,2,FALSE)</f>
        <v>0</v>
      </c>
      <c r="W629">
        <f>VLOOKUP(customer!A633,Marketing!A:I,3,FALSE)</f>
        <v>0</v>
      </c>
      <c r="X629">
        <f>VLOOKUP(customer!A633,Marketing!A:I,4,FALSE)</f>
        <v>0</v>
      </c>
      <c r="Y629">
        <f>VLOOKUP(customer!A633,Marketing!A:I,5,FALSE)</f>
        <v>0</v>
      </c>
      <c r="Z629">
        <f>VLOOKUP(customer!A633,Marketing!A:I,6,FALSE)</f>
        <v>0</v>
      </c>
      <c r="AA629">
        <f>VLOOKUP(customer!A633,Marketing!A:I,7,FALSE)</f>
        <v>0</v>
      </c>
      <c r="AB629">
        <f>VLOOKUP(customer!A633,Marketing!A:I,8,FALSE)</f>
        <v>0</v>
      </c>
      <c r="AC629" s="1">
        <f>VLOOKUP(customer!A633,Marketing!A:I,9,FALSE)</f>
        <v>43976</v>
      </c>
    </row>
    <row r="630" spans="1:29" x14ac:dyDescent="0.3">
      <c r="A630">
        <v>2192</v>
      </c>
      <c r="B630">
        <v>165748</v>
      </c>
      <c r="C630">
        <v>0</v>
      </c>
      <c r="D630">
        <v>1</v>
      </c>
      <c r="E630">
        <v>65</v>
      </c>
      <c r="F630" t="str">
        <f>IF(customer!G634=1, "Married", IF(customer!H634=1, "Single", IF(customer!F634=1, "Divorced", IF(customer!I634=1, "Together", IF(customer!J634=1, "Widowed", "Unknown")))))</f>
        <v>Together</v>
      </c>
      <c r="G630" t="str">
        <f>IF(customer!K634=1,"Basic",IF(customer!L634=1,"Graduate",IF(customer!M634=1,"Master",IF(customer!N634=1,"PhD","Unknown"))))</f>
        <v>Graduate</v>
      </c>
      <c r="H630" t="s">
        <v>19</v>
      </c>
      <c r="I630">
        <f>VLOOKUP(customer!A634,sales_update!A:N,2,FALSE)</f>
        <v>58</v>
      </c>
      <c r="J630">
        <f xml:space="preserve"> VLOOKUP(customer!A634,sales_update!A:N,3,FALSE)</f>
        <v>434</v>
      </c>
      <c r="K630">
        <f>VLOOKUP(customer!A634,sales_update!A:N,4,FALSE)</f>
        <v>184</v>
      </c>
      <c r="L630">
        <f>VLOOKUP(customer!A634,sales_update!A:N,5,FALSE)</f>
        <v>234</v>
      </c>
      <c r="M630">
        <f>VLOOKUP(customer!A634,sales_update!A:N,6,FALSE)</f>
        <v>239</v>
      </c>
      <c r="N630">
        <f>VLOOKUP(customer!A634,sales_update!A:N,7,FALSE)</f>
        <v>197</v>
      </c>
      <c r="O630">
        <f>VLOOKUP(customer!A634,sales_update!A:N,8,FALSE)</f>
        <v>86</v>
      </c>
      <c r="P630">
        <f>VLOOKUP(customer!A634,sales_update!A:N,9,FALSE)</f>
        <v>1202</v>
      </c>
      <c r="Q630">
        <f>VLOOKUP(customer!A634,sales_update!A:N,10,FALSE)</f>
        <v>2</v>
      </c>
      <c r="R630">
        <f>VLOOKUP(customer!A634,sales_update!A:N,11,FALSE)</f>
        <v>2</v>
      </c>
      <c r="S630">
        <f>VLOOKUP(customer!A634,sales_update!A:N,12,FALSE)</f>
        <v>4</v>
      </c>
      <c r="T630">
        <f>VLOOKUP(customer!A634,sales_update!A:N,13,FALSE)</f>
        <v>10</v>
      </c>
      <c r="U630">
        <f>VLOOKUP(customer!A634,sales_update!A:N,14,FALSE)</f>
        <v>1</v>
      </c>
      <c r="V630">
        <f>VLOOKUP(customer!A634,Marketing!A:I,2,FALSE)</f>
        <v>0</v>
      </c>
      <c r="W630">
        <f>VLOOKUP(customer!A634,Marketing!A:I,3,FALSE)</f>
        <v>0</v>
      </c>
      <c r="X630">
        <f>VLOOKUP(customer!A634,Marketing!A:I,4,FALSE)</f>
        <v>0</v>
      </c>
      <c r="Y630">
        <f>VLOOKUP(customer!A634,Marketing!A:I,5,FALSE)</f>
        <v>0</v>
      </c>
      <c r="Z630">
        <f>VLOOKUP(customer!A634,Marketing!A:I,6,FALSE)</f>
        <v>0</v>
      </c>
      <c r="AA630">
        <f>VLOOKUP(customer!A634,Marketing!A:I,7,FALSE)</f>
        <v>1</v>
      </c>
      <c r="AB630">
        <f>VLOOKUP(customer!A634,Marketing!A:I,8,FALSE)</f>
        <v>0</v>
      </c>
      <c r="AC630" s="1">
        <f>VLOOKUP(customer!A634,Marketing!A:I,9,FALSE)</f>
        <v>43728</v>
      </c>
    </row>
    <row r="631" spans="1:29" x14ac:dyDescent="0.3">
      <c r="A631">
        <v>1141</v>
      </c>
      <c r="B631">
        <v>165747</v>
      </c>
      <c r="C631">
        <v>0</v>
      </c>
      <c r="D631">
        <v>1</v>
      </c>
      <c r="E631">
        <v>51</v>
      </c>
      <c r="F631" t="str">
        <f>IF(customer!G635=1, "Married", IF(customer!H635=1, "Single", IF(customer!F635=1, "Divorced", IF(customer!I635=1, "Together", IF(customer!J635=1, "Widowed", "Unknown")))))</f>
        <v>Married</v>
      </c>
      <c r="G631" t="str">
        <f>IF(customer!K635=1,"Basic",IF(customer!L635=1,"Graduate",IF(customer!M635=1,"Master",IF(customer!N635=1,"PhD","Unknown"))))</f>
        <v>Graduate</v>
      </c>
      <c r="H631" t="s">
        <v>18</v>
      </c>
      <c r="I631">
        <f>VLOOKUP(customer!A635,sales_update!A:N,2,FALSE)</f>
        <v>96</v>
      </c>
      <c r="J631">
        <f xml:space="preserve"> VLOOKUP(customer!A635,sales_update!A:N,3,FALSE)</f>
        <v>872</v>
      </c>
      <c r="K631">
        <f>VLOOKUP(customer!A635,sales_update!A:N,4,FALSE)</f>
        <v>43</v>
      </c>
      <c r="L631">
        <f>VLOOKUP(customer!A635,sales_update!A:N,5,FALSE)</f>
        <v>121</v>
      </c>
      <c r="M631">
        <f>VLOOKUP(customer!A635,sales_update!A:N,6,FALSE)</f>
        <v>58</v>
      </c>
      <c r="N631">
        <f>VLOOKUP(customer!A635,sales_update!A:N,7,FALSE)</f>
        <v>33</v>
      </c>
      <c r="O631">
        <f>VLOOKUP(customer!A635,sales_update!A:N,8,FALSE)</f>
        <v>33</v>
      </c>
      <c r="P631">
        <f>VLOOKUP(customer!A635,sales_update!A:N,9,FALSE)</f>
        <v>1094</v>
      </c>
      <c r="Q631">
        <f>VLOOKUP(customer!A635,sales_update!A:N,10,FALSE)</f>
        <v>4</v>
      </c>
      <c r="R631">
        <f>VLOOKUP(customer!A635,sales_update!A:N,11,FALSE)</f>
        <v>8</v>
      </c>
      <c r="S631">
        <f>VLOOKUP(customer!A635,sales_update!A:N,12,FALSE)</f>
        <v>1</v>
      </c>
      <c r="T631">
        <f>VLOOKUP(customer!A635,sales_update!A:N,13,FALSE)</f>
        <v>6</v>
      </c>
      <c r="U631">
        <f>VLOOKUP(customer!A635,sales_update!A:N,14,FALSE)</f>
        <v>6</v>
      </c>
      <c r="V631">
        <f>VLOOKUP(customer!A635,Marketing!A:I,2,FALSE)</f>
        <v>0</v>
      </c>
      <c r="W631">
        <f>VLOOKUP(customer!A635,Marketing!A:I,3,FALSE)</f>
        <v>1</v>
      </c>
      <c r="X631">
        <f>VLOOKUP(customer!A635,Marketing!A:I,4,FALSE)</f>
        <v>0</v>
      </c>
      <c r="Y631">
        <f>VLOOKUP(customer!A635,Marketing!A:I,5,FALSE)</f>
        <v>0</v>
      </c>
      <c r="Z631">
        <f>VLOOKUP(customer!A635,Marketing!A:I,6,FALSE)</f>
        <v>0</v>
      </c>
      <c r="AA631">
        <f>VLOOKUP(customer!A635,Marketing!A:I,7,FALSE)</f>
        <v>0</v>
      </c>
      <c r="AB631">
        <f>VLOOKUP(customer!A635,Marketing!A:I,8,FALSE)</f>
        <v>0</v>
      </c>
      <c r="AC631" s="1">
        <f>VLOOKUP(customer!A635,Marketing!A:I,9,FALSE)</f>
        <v>44054</v>
      </c>
    </row>
    <row r="632" spans="1:29" x14ac:dyDescent="0.3">
      <c r="A632">
        <v>2819</v>
      </c>
      <c r="B632">
        <v>165735</v>
      </c>
      <c r="C632">
        <v>1</v>
      </c>
      <c r="D632">
        <v>1</v>
      </c>
      <c r="E632">
        <v>55</v>
      </c>
      <c r="F632" t="str">
        <f>IF(customer!G636=1, "Married", IF(customer!H636=1, "Single", IF(customer!F636=1, "Divorced", IF(customer!I636=1, "Together", IF(customer!J636=1, "Widowed", "Unknown")))))</f>
        <v>Together</v>
      </c>
      <c r="G632" t="str">
        <f>IF(customer!K636=1,"Basic",IF(customer!L636=1,"Graduate",IF(customer!M636=1,"Master",IF(customer!N636=1,"PhD","Unknown"))))</f>
        <v>Master</v>
      </c>
      <c r="H632" t="s">
        <v>15</v>
      </c>
      <c r="I632">
        <f>VLOOKUP(customer!A636,sales_update!A:N,2,FALSE)</f>
        <v>37</v>
      </c>
      <c r="J632">
        <f xml:space="preserve"> VLOOKUP(customer!A636,sales_update!A:N,3,FALSE)</f>
        <v>603</v>
      </c>
      <c r="K632">
        <f>VLOOKUP(customer!A636,sales_update!A:N,4,FALSE)</f>
        <v>18</v>
      </c>
      <c r="L632">
        <f>VLOOKUP(customer!A636,sales_update!A:N,5,FALSE)</f>
        <v>300</v>
      </c>
      <c r="M632">
        <f>VLOOKUP(customer!A636,sales_update!A:N,6,FALSE)</f>
        <v>10</v>
      </c>
      <c r="N632">
        <f>VLOOKUP(customer!A636,sales_update!A:N,7,FALSE)</f>
        <v>38</v>
      </c>
      <c r="O632">
        <f>VLOOKUP(customer!A636,sales_update!A:N,8,FALSE)</f>
        <v>28</v>
      </c>
      <c r="P632">
        <f>VLOOKUP(customer!A636,sales_update!A:N,9,FALSE)</f>
        <v>940</v>
      </c>
      <c r="Q632">
        <f>VLOOKUP(customer!A636,sales_update!A:N,10,FALSE)</f>
        <v>5</v>
      </c>
      <c r="R632">
        <f>VLOOKUP(customer!A636,sales_update!A:N,11,FALSE)</f>
        <v>6</v>
      </c>
      <c r="S632">
        <f>VLOOKUP(customer!A636,sales_update!A:N,12,FALSE)</f>
        <v>2</v>
      </c>
      <c r="T632">
        <f>VLOOKUP(customer!A636,sales_update!A:N,13,FALSE)</f>
        <v>6</v>
      </c>
      <c r="U632">
        <f>VLOOKUP(customer!A636,sales_update!A:N,14,FALSE)</f>
        <v>7</v>
      </c>
      <c r="V632">
        <f>VLOOKUP(customer!A636,Marketing!A:I,2,FALSE)</f>
        <v>0</v>
      </c>
      <c r="W632">
        <f>VLOOKUP(customer!A636,Marketing!A:I,3,FALSE)</f>
        <v>0</v>
      </c>
      <c r="X632">
        <f>VLOOKUP(customer!A636,Marketing!A:I,4,FALSE)</f>
        <v>0</v>
      </c>
      <c r="Y632">
        <f>VLOOKUP(customer!A636,Marketing!A:I,5,FALSE)</f>
        <v>0</v>
      </c>
      <c r="Z632">
        <f>VLOOKUP(customer!A636,Marketing!A:I,6,FALSE)</f>
        <v>0</v>
      </c>
      <c r="AA632">
        <f>VLOOKUP(customer!A636,Marketing!A:I,7,FALSE)</f>
        <v>0</v>
      </c>
      <c r="AB632">
        <f>VLOOKUP(customer!A636,Marketing!A:I,8,FALSE)</f>
        <v>0</v>
      </c>
      <c r="AC632" s="1">
        <f>VLOOKUP(customer!A636,Marketing!A:I,9,FALSE)</f>
        <v>43964</v>
      </c>
    </row>
    <row r="633" spans="1:29" x14ac:dyDescent="0.3">
      <c r="A633">
        <v>3139</v>
      </c>
      <c r="B633">
        <v>165706</v>
      </c>
      <c r="C633">
        <v>0</v>
      </c>
      <c r="D633">
        <v>0</v>
      </c>
      <c r="E633">
        <v>50</v>
      </c>
      <c r="F633" t="str">
        <f>IF(customer!G637=1, "Married", IF(customer!H637=1, "Single", IF(customer!F637=1, "Divorced", IF(customer!I637=1, "Together", IF(customer!J637=1, "Widowed", "Unknown")))))</f>
        <v>Divorced</v>
      </c>
      <c r="G633" t="str">
        <f>IF(customer!K637=1,"Basic",IF(customer!L637=1,"Graduate",IF(customer!M637=1,"Master",IF(customer!N637=1,"PhD","Unknown"))))</f>
        <v>Unknown</v>
      </c>
      <c r="H633" t="s">
        <v>18</v>
      </c>
      <c r="I633">
        <f>VLOOKUP(customer!A637,sales_update!A:N,2,FALSE)</f>
        <v>77</v>
      </c>
      <c r="J633">
        <f xml:space="preserve"> VLOOKUP(customer!A637,sales_update!A:N,3,FALSE)</f>
        <v>2315</v>
      </c>
      <c r="K633">
        <f>VLOOKUP(customer!A637,sales_update!A:N,4,FALSE)</f>
        <v>25</v>
      </c>
      <c r="L633">
        <f>VLOOKUP(customer!A637,sales_update!A:N,5,FALSE)</f>
        <v>325</v>
      </c>
      <c r="M633">
        <f>VLOOKUP(customer!A637,sales_update!A:N,6,FALSE)</f>
        <v>33</v>
      </c>
      <c r="N633">
        <f>VLOOKUP(customer!A637,sales_update!A:N,7,FALSE)</f>
        <v>0</v>
      </c>
      <c r="O633">
        <f>VLOOKUP(customer!A637,sales_update!A:N,8,FALSE)</f>
        <v>325</v>
      </c>
      <c r="P633">
        <f>VLOOKUP(customer!A637,sales_update!A:N,9,FALSE)</f>
        <v>2373</v>
      </c>
      <c r="Q633">
        <f>VLOOKUP(customer!A637,sales_update!A:N,10,FALSE)</f>
        <v>1</v>
      </c>
      <c r="R633">
        <f>VLOOKUP(customer!A637,sales_update!A:N,11,FALSE)</f>
        <v>11</v>
      </c>
      <c r="S633">
        <f>VLOOKUP(customer!A637,sales_update!A:N,12,FALSE)</f>
        <v>3</v>
      </c>
      <c r="T633">
        <f>VLOOKUP(customer!A637,sales_update!A:N,13,FALSE)</f>
        <v>12</v>
      </c>
      <c r="U633">
        <f>VLOOKUP(customer!A637,sales_update!A:N,14,FALSE)</f>
        <v>7</v>
      </c>
      <c r="V633">
        <f>VLOOKUP(customer!A637,Marketing!A:I,2,FALSE)</f>
        <v>0</v>
      </c>
      <c r="W633">
        <f>VLOOKUP(customer!A637,Marketing!A:I,3,FALSE)</f>
        <v>1</v>
      </c>
      <c r="X633">
        <f>VLOOKUP(customer!A637,Marketing!A:I,4,FALSE)</f>
        <v>1</v>
      </c>
      <c r="Y633">
        <f>VLOOKUP(customer!A637,Marketing!A:I,5,FALSE)</f>
        <v>0</v>
      </c>
      <c r="Z633">
        <f>VLOOKUP(customer!A637,Marketing!A:I,6,FALSE)</f>
        <v>1</v>
      </c>
      <c r="AA633">
        <f>VLOOKUP(customer!A637,Marketing!A:I,7,FALSE)</f>
        <v>0</v>
      </c>
      <c r="AB633">
        <f>VLOOKUP(customer!A637,Marketing!A:I,8,FALSE)</f>
        <v>1</v>
      </c>
      <c r="AC633" s="1">
        <f>VLOOKUP(customer!A637,Marketing!A:I,9,FALSE)</f>
        <v>43802</v>
      </c>
    </row>
    <row r="634" spans="1:29" x14ac:dyDescent="0.3">
      <c r="A634">
        <v>2397</v>
      </c>
      <c r="B634">
        <v>165704</v>
      </c>
      <c r="C634">
        <v>0</v>
      </c>
      <c r="D634">
        <v>0</v>
      </c>
      <c r="E634">
        <v>48</v>
      </c>
      <c r="F634" t="str">
        <f>IF(customer!G638=1, "Married", IF(customer!H638=1, "Single", IF(customer!F638=1, "Divorced", IF(customer!I638=1, "Together", IF(customer!J638=1, "Widowed", "Unknown")))))</f>
        <v>Single</v>
      </c>
      <c r="G634" t="str">
        <f>IF(customer!K638=1,"Basic",IF(customer!L638=1,"Graduate",IF(customer!M638=1,"Master",IF(customer!N638=1,"PhD","Unknown"))))</f>
        <v>Unknown</v>
      </c>
      <c r="H634" t="s">
        <v>16</v>
      </c>
      <c r="I634">
        <f>VLOOKUP(customer!A638,sales_update!A:N,2,FALSE)</f>
        <v>18</v>
      </c>
      <c r="J634">
        <f xml:space="preserve"> VLOOKUP(customer!A638,sales_update!A:N,3,FALSE)</f>
        <v>704</v>
      </c>
      <c r="K634">
        <f>VLOOKUP(customer!A638,sales_update!A:N,4,FALSE)</f>
        <v>434</v>
      </c>
      <c r="L634">
        <f>VLOOKUP(customer!A638,sales_update!A:N,5,FALSE)</f>
        <v>187</v>
      </c>
      <c r="M634">
        <f>VLOOKUP(customer!A638,sales_update!A:N,6,FALSE)</f>
        <v>96</v>
      </c>
      <c r="N634">
        <f>VLOOKUP(customer!A638,sales_update!A:N,7,FALSE)</f>
        <v>20</v>
      </c>
      <c r="O634">
        <f>VLOOKUP(customer!A638,sales_update!A:N,8,FALSE)</f>
        <v>620</v>
      </c>
      <c r="P634">
        <f>VLOOKUP(customer!A638,sales_update!A:N,9,FALSE)</f>
        <v>820</v>
      </c>
      <c r="Q634">
        <f>VLOOKUP(customer!A638,sales_update!A:N,10,FALSE)</f>
        <v>1</v>
      </c>
      <c r="R634">
        <f>VLOOKUP(customer!A638,sales_update!A:N,11,FALSE)</f>
        <v>2</v>
      </c>
      <c r="S634">
        <f>VLOOKUP(customer!A638,sales_update!A:N,12,FALSE)</f>
        <v>10</v>
      </c>
      <c r="T634">
        <f>VLOOKUP(customer!A638,sales_update!A:N,13,FALSE)</f>
        <v>10</v>
      </c>
      <c r="U634">
        <f>VLOOKUP(customer!A638,sales_update!A:N,14,FALSE)</f>
        <v>1</v>
      </c>
      <c r="V634">
        <f>VLOOKUP(customer!A638,Marketing!A:I,2,FALSE)</f>
        <v>0</v>
      </c>
      <c r="W634">
        <f>VLOOKUP(customer!A638,Marketing!A:I,3,FALSE)</f>
        <v>0</v>
      </c>
      <c r="X634">
        <f>VLOOKUP(customer!A638,Marketing!A:I,4,FALSE)</f>
        <v>0</v>
      </c>
      <c r="Y634">
        <f>VLOOKUP(customer!A638,Marketing!A:I,5,FALSE)</f>
        <v>0</v>
      </c>
      <c r="Z634">
        <f>VLOOKUP(customer!A638,Marketing!A:I,6,FALSE)</f>
        <v>0</v>
      </c>
      <c r="AA634">
        <f>VLOOKUP(customer!A638,Marketing!A:I,7,FALSE)</f>
        <v>0</v>
      </c>
      <c r="AB634">
        <f>VLOOKUP(customer!A638,Marketing!A:I,8,FALSE)</f>
        <v>0</v>
      </c>
      <c r="AC634" s="1">
        <f>VLOOKUP(customer!A638,Marketing!A:I,9,FALSE)</f>
        <v>43909</v>
      </c>
    </row>
    <row r="635" spans="1:29" x14ac:dyDescent="0.3">
      <c r="A635">
        <v>2290</v>
      </c>
      <c r="B635">
        <v>165695</v>
      </c>
      <c r="C635">
        <v>0</v>
      </c>
      <c r="D635">
        <v>1</v>
      </c>
      <c r="E635">
        <v>60</v>
      </c>
      <c r="F635" t="str">
        <f>IF(customer!G639=1, "Married", IF(customer!H639=1, "Single", IF(customer!F639=1, "Divorced", IF(customer!I639=1, "Together", IF(customer!J639=1, "Widowed", "Unknown")))))</f>
        <v>Married</v>
      </c>
      <c r="G635" t="str">
        <f>IF(customer!K639=1,"Basic",IF(customer!L639=1,"Graduate",IF(customer!M639=1,"Master",IF(customer!N639=1,"PhD","Unknown"))))</f>
        <v>PhD</v>
      </c>
      <c r="H635" t="s">
        <v>20</v>
      </c>
      <c r="I635">
        <f>VLOOKUP(customer!A639,sales_update!A:N,2,FALSE)</f>
        <v>50</v>
      </c>
      <c r="J635">
        <f xml:space="preserve"> VLOOKUP(customer!A639,sales_update!A:N,3,FALSE)</f>
        <v>936</v>
      </c>
      <c r="K635">
        <f>VLOOKUP(customer!A639,sales_update!A:N,4,FALSE)</f>
        <v>81</v>
      </c>
      <c r="L635">
        <f>VLOOKUP(customer!A639,sales_update!A:N,5,FALSE)</f>
        <v>477</v>
      </c>
      <c r="M635">
        <f>VLOOKUP(customer!A639,sales_update!A:N,6,FALSE)</f>
        <v>0</v>
      </c>
      <c r="N635">
        <f>VLOOKUP(customer!A639,sales_update!A:N,7,FALSE)</f>
        <v>146</v>
      </c>
      <c r="O635">
        <f>VLOOKUP(customer!A639,sales_update!A:N,8,FALSE)</f>
        <v>15</v>
      </c>
      <c r="P635">
        <f>VLOOKUP(customer!A639,sales_update!A:N,9,FALSE)</f>
        <v>1624</v>
      </c>
      <c r="Q635">
        <f>VLOOKUP(customer!A639,sales_update!A:N,10,FALSE)</f>
        <v>2</v>
      </c>
      <c r="R635">
        <f>VLOOKUP(customer!A639,sales_update!A:N,11,FALSE)</f>
        <v>5</v>
      </c>
      <c r="S635">
        <f>VLOOKUP(customer!A639,sales_update!A:N,12,FALSE)</f>
        <v>4</v>
      </c>
      <c r="T635">
        <f>VLOOKUP(customer!A639,sales_update!A:N,13,FALSE)</f>
        <v>10</v>
      </c>
      <c r="U635">
        <f>VLOOKUP(customer!A639,sales_update!A:N,14,FALSE)</f>
        <v>4</v>
      </c>
      <c r="V635">
        <f>VLOOKUP(customer!A639,Marketing!A:I,2,FALSE)</f>
        <v>0</v>
      </c>
      <c r="W635">
        <f>VLOOKUP(customer!A639,Marketing!A:I,3,FALSE)</f>
        <v>0</v>
      </c>
      <c r="X635">
        <f>VLOOKUP(customer!A639,Marketing!A:I,4,FALSE)</f>
        <v>0</v>
      </c>
      <c r="Y635">
        <f>VLOOKUP(customer!A639,Marketing!A:I,5,FALSE)</f>
        <v>0</v>
      </c>
      <c r="Z635">
        <f>VLOOKUP(customer!A639,Marketing!A:I,6,FALSE)</f>
        <v>0</v>
      </c>
      <c r="AA635">
        <f>VLOOKUP(customer!A639,Marketing!A:I,7,FALSE)</f>
        <v>0</v>
      </c>
      <c r="AB635">
        <f>VLOOKUP(customer!A639,Marketing!A:I,8,FALSE)</f>
        <v>0</v>
      </c>
      <c r="AC635" s="1">
        <f>VLOOKUP(customer!A639,Marketing!A:I,9,FALSE)</f>
        <v>44019</v>
      </c>
    </row>
    <row r="636" spans="1:29" x14ac:dyDescent="0.3">
      <c r="A636">
        <v>1799</v>
      </c>
      <c r="B636">
        <v>165685</v>
      </c>
      <c r="C636">
        <v>0</v>
      </c>
      <c r="D636">
        <v>1</v>
      </c>
      <c r="E636">
        <v>48</v>
      </c>
      <c r="F636" t="str">
        <f>IF(customer!G640=1, "Married", IF(customer!H640=1, "Single", IF(customer!F640=1, "Divorced", IF(customer!I640=1, "Together", IF(customer!J640=1, "Widowed", "Unknown")))))</f>
        <v>Married</v>
      </c>
      <c r="G636" t="str">
        <f>IF(customer!K640=1,"Basic",IF(customer!L640=1,"Graduate",IF(customer!M640=1,"Master",IF(customer!N640=1,"PhD","Unknown"))))</f>
        <v>Graduate</v>
      </c>
      <c r="H636" t="s">
        <v>15</v>
      </c>
      <c r="I636">
        <f>VLOOKUP(customer!A640,sales_update!A:N,2,FALSE)</f>
        <v>54</v>
      </c>
      <c r="J636">
        <f xml:space="preserve"> VLOOKUP(customer!A640,sales_update!A:N,3,FALSE)</f>
        <v>1619</v>
      </c>
      <c r="K636">
        <f>VLOOKUP(customer!A640,sales_update!A:N,4,FALSE)</f>
        <v>35</v>
      </c>
      <c r="L636">
        <f>VLOOKUP(customer!A640,sales_update!A:N,5,FALSE)</f>
        <v>124</v>
      </c>
      <c r="M636">
        <f>VLOOKUP(customer!A640,sales_update!A:N,6,FALSE)</f>
        <v>0</v>
      </c>
      <c r="N636">
        <f>VLOOKUP(customer!A640,sales_update!A:N,7,FALSE)</f>
        <v>18</v>
      </c>
      <c r="O636">
        <f>VLOOKUP(customer!A640,sales_update!A:N,8,FALSE)</f>
        <v>144</v>
      </c>
      <c r="P636">
        <f>VLOOKUP(customer!A640,sales_update!A:N,9,FALSE)</f>
        <v>1652</v>
      </c>
      <c r="Q636">
        <f>VLOOKUP(customer!A640,sales_update!A:N,10,FALSE)</f>
        <v>1</v>
      </c>
      <c r="R636">
        <f>VLOOKUP(customer!A640,sales_update!A:N,11,FALSE)</f>
        <v>9</v>
      </c>
      <c r="S636">
        <f>VLOOKUP(customer!A640,sales_update!A:N,12,FALSE)</f>
        <v>2</v>
      </c>
      <c r="T636">
        <f>VLOOKUP(customer!A640,sales_update!A:N,13,FALSE)</f>
        <v>9</v>
      </c>
      <c r="U636">
        <f>VLOOKUP(customer!A640,sales_update!A:N,14,FALSE)</f>
        <v>5</v>
      </c>
      <c r="V636">
        <f>VLOOKUP(customer!A640,Marketing!A:I,2,FALSE)</f>
        <v>0</v>
      </c>
      <c r="W636">
        <f>VLOOKUP(customer!A640,Marketing!A:I,3,FALSE)</f>
        <v>0</v>
      </c>
      <c r="X636">
        <f>VLOOKUP(customer!A640,Marketing!A:I,4,FALSE)</f>
        <v>0</v>
      </c>
      <c r="Y636">
        <f>VLOOKUP(customer!A640,Marketing!A:I,5,FALSE)</f>
        <v>0</v>
      </c>
      <c r="Z636">
        <f>VLOOKUP(customer!A640,Marketing!A:I,6,FALSE)</f>
        <v>0</v>
      </c>
      <c r="AA636">
        <f>VLOOKUP(customer!A640,Marketing!A:I,7,FALSE)</f>
        <v>0</v>
      </c>
      <c r="AB636">
        <f>VLOOKUP(customer!A640,Marketing!A:I,8,FALSE)</f>
        <v>0</v>
      </c>
      <c r="AC636" s="1">
        <f>VLOOKUP(customer!A640,Marketing!A:I,9,FALSE)</f>
        <v>44076</v>
      </c>
    </row>
    <row r="637" spans="1:29" x14ac:dyDescent="0.3">
      <c r="A637">
        <v>2377</v>
      </c>
      <c r="B637">
        <v>165685</v>
      </c>
      <c r="C637">
        <v>0</v>
      </c>
      <c r="D637">
        <v>1</v>
      </c>
      <c r="E637">
        <v>48</v>
      </c>
      <c r="F637" t="str">
        <f>IF(customer!G641=1, "Married", IF(customer!H641=1, "Single", IF(customer!F641=1, "Divorced", IF(customer!I641=1, "Together", IF(customer!J641=1, "Widowed", "Unknown")))))</f>
        <v>Married</v>
      </c>
      <c r="G637" t="str">
        <f>IF(customer!K641=1,"Basic",IF(customer!L641=1,"Graduate",IF(customer!M641=1,"Master",IF(customer!N641=1,"PhD","Unknown"))))</f>
        <v>Graduate</v>
      </c>
      <c r="H637" t="s">
        <v>18</v>
      </c>
      <c r="I637">
        <f>VLOOKUP(customer!A641,sales_update!A:N,2,FALSE)</f>
        <v>54</v>
      </c>
      <c r="J637">
        <f xml:space="preserve"> VLOOKUP(customer!A641,sales_update!A:N,3,FALSE)</f>
        <v>1619</v>
      </c>
      <c r="K637">
        <f>VLOOKUP(customer!A641,sales_update!A:N,4,FALSE)</f>
        <v>35</v>
      </c>
      <c r="L637">
        <f>VLOOKUP(customer!A641,sales_update!A:N,5,FALSE)</f>
        <v>124</v>
      </c>
      <c r="M637">
        <f>VLOOKUP(customer!A641,sales_update!A:N,6,FALSE)</f>
        <v>0</v>
      </c>
      <c r="N637">
        <f>VLOOKUP(customer!A641,sales_update!A:N,7,FALSE)</f>
        <v>18</v>
      </c>
      <c r="O637">
        <f>VLOOKUP(customer!A641,sales_update!A:N,8,FALSE)</f>
        <v>144</v>
      </c>
      <c r="P637">
        <f>VLOOKUP(customer!A641,sales_update!A:N,9,FALSE)</f>
        <v>1652</v>
      </c>
      <c r="Q637">
        <f>VLOOKUP(customer!A641,sales_update!A:N,10,FALSE)</f>
        <v>1</v>
      </c>
      <c r="R637">
        <f>VLOOKUP(customer!A641,sales_update!A:N,11,FALSE)</f>
        <v>9</v>
      </c>
      <c r="S637">
        <f>VLOOKUP(customer!A641,sales_update!A:N,12,FALSE)</f>
        <v>2</v>
      </c>
      <c r="T637">
        <f>VLOOKUP(customer!A641,sales_update!A:N,13,FALSE)</f>
        <v>9</v>
      </c>
      <c r="U637">
        <f>VLOOKUP(customer!A641,sales_update!A:N,14,FALSE)</f>
        <v>5</v>
      </c>
      <c r="V637">
        <f>VLOOKUP(customer!A641,Marketing!A:I,2,FALSE)</f>
        <v>0</v>
      </c>
      <c r="W637">
        <f>VLOOKUP(customer!A641,Marketing!A:I,3,FALSE)</f>
        <v>0</v>
      </c>
      <c r="X637">
        <f>VLOOKUP(customer!A641,Marketing!A:I,4,FALSE)</f>
        <v>0</v>
      </c>
      <c r="Y637">
        <f>VLOOKUP(customer!A641,Marketing!A:I,5,FALSE)</f>
        <v>0</v>
      </c>
      <c r="Z637">
        <f>VLOOKUP(customer!A641,Marketing!A:I,6,FALSE)</f>
        <v>0</v>
      </c>
      <c r="AA637">
        <f>VLOOKUP(customer!A641,Marketing!A:I,7,FALSE)</f>
        <v>0</v>
      </c>
      <c r="AB637">
        <f>VLOOKUP(customer!A641,Marketing!A:I,8,FALSE)</f>
        <v>0</v>
      </c>
      <c r="AC637" s="1">
        <f>VLOOKUP(customer!A641,Marketing!A:I,9,FALSE)</f>
        <v>44076</v>
      </c>
    </row>
    <row r="638" spans="1:29" x14ac:dyDescent="0.3">
      <c r="A638">
        <v>1490</v>
      </c>
      <c r="B638">
        <v>165665</v>
      </c>
      <c r="C638">
        <v>0</v>
      </c>
      <c r="D638">
        <v>1</v>
      </c>
      <c r="E638">
        <v>44</v>
      </c>
      <c r="F638" t="str">
        <f>IF(customer!G642=1, "Married", IF(customer!H642=1, "Single", IF(customer!F642=1, "Divorced", IF(customer!I642=1, "Together", IF(customer!J642=1, "Widowed", "Unknown")))))</f>
        <v>Married</v>
      </c>
      <c r="G638" t="str">
        <f>IF(customer!K642=1,"Basic",IF(customer!L642=1,"Graduate",IF(customer!M642=1,"Master",IF(customer!N642=1,"PhD","Unknown"))))</f>
        <v>Graduate</v>
      </c>
      <c r="H638" t="s">
        <v>19</v>
      </c>
      <c r="I638">
        <f>VLOOKUP(customer!A642,sales_update!A:N,2,FALSE)</f>
        <v>77</v>
      </c>
      <c r="J638">
        <f xml:space="preserve"> VLOOKUP(customer!A642,sales_update!A:N,3,FALSE)</f>
        <v>568</v>
      </c>
      <c r="K638">
        <f>VLOOKUP(customer!A642,sales_update!A:N,4,FALSE)</f>
        <v>409</v>
      </c>
      <c r="L638">
        <f>VLOOKUP(customer!A642,sales_update!A:N,5,FALSE)</f>
        <v>976</v>
      </c>
      <c r="M638">
        <f>VLOOKUP(customer!A642,sales_update!A:N,6,FALSE)</f>
        <v>267</v>
      </c>
      <c r="N638">
        <f>VLOOKUP(customer!A642,sales_update!A:N,7,FALSE)</f>
        <v>91</v>
      </c>
      <c r="O638">
        <f>VLOOKUP(customer!A642,sales_update!A:N,8,FALSE)</f>
        <v>73</v>
      </c>
      <c r="P638">
        <f>VLOOKUP(customer!A642,sales_update!A:N,9,FALSE)</f>
        <v>2238</v>
      </c>
      <c r="Q638">
        <f>VLOOKUP(customer!A642,sales_update!A:N,10,FALSE)</f>
        <v>1</v>
      </c>
      <c r="R638">
        <f>VLOOKUP(customer!A642,sales_update!A:N,11,FALSE)</f>
        <v>5</v>
      </c>
      <c r="S638">
        <f>VLOOKUP(customer!A642,sales_update!A:N,12,FALSE)</f>
        <v>10</v>
      </c>
      <c r="T638">
        <f>VLOOKUP(customer!A642,sales_update!A:N,13,FALSE)</f>
        <v>8</v>
      </c>
      <c r="U638">
        <f>VLOOKUP(customer!A642,sales_update!A:N,14,FALSE)</f>
        <v>3</v>
      </c>
      <c r="V638">
        <f>VLOOKUP(customer!A642,Marketing!A:I,2,FALSE)</f>
        <v>0</v>
      </c>
      <c r="W638">
        <f>VLOOKUP(customer!A642,Marketing!A:I,3,FALSE)</f>
        <v>0</v>
      </c>
      <c r="X638">
        <f>VLOOKUP(customer!A642,Marketing!A:I,4,FALSE)</f>
        <v>0</v>
      </c>
      <c r="Y638">
        <f>VLOOKUP(customer!A642,Marketing!A:I,5,FALSE)</f>
        <v>0</v>
      </c>
      <c r="Z638">
        <f>VLOOKUP(customer!A642,Marketing!A:I,6,FALSE)</f>
        <v>0</v>
      </c>
      <c r="AA638">
        <f>VLOOKUP(customer!A642,Marketing!A:I,7,FALSE)</f>
        <v>0</v>
      </c>
      <c r="AB638">
        <f>VLOOKUP(customer!A642,Marketing!A:I,8,FALSE)</f>
        <v>0</v>
      </c>
      <c r="AC638" s="1">
        <f>VLOOKUP(customer!A642,Marketing!A:I,9,FALSE)</f>
        <v>43959</v>
      </c>
    </row>
    <row r="639" spans="1:29" x14ac:dyDescent="0.3">
      <c r="A639">
        <v>1270</v>
      </c>
      <c r="B639">
        <v>165640</v>
      </c>
      <c r="C639">
        <v>0</v>
      </c>
      <c r="D639">
        <v>1</v>
      </c>
      <c r="E639">
        <v>46</v>
      </c>
      <c r="F639" t="str">
        <f>IF(customer!G643=1, "Married", IF(customer!H643=1, "Single", IF(customer!F643=1, "Divorced", IF(customer!I643=1, "Together", IF(customer!J643=1, "Widowed", "Unknown")))))</f>
        <v>Together</v>
      </c>
      <c r="G639" t="str">
        <f>IF(customer!K643=1,"Basic",IF(customer!L643=1,"Graduate",IF(customer!M643=1,"Master",IF(customer!N643=1,"PhD","Unknown"))))</f>
        <v>PhD</v>
      </c>
      <c r="H639" t="s">
        <v>20</v>
      </c>
      <c r="I639">
        <f>VLOOKUP(customer!A643,sales_update!A:N,2,FALSE)</f>
        <v>74</v>
      </c>
      <c r="J639">
        <f xml:space="preserve"> VLOOKUP(customer!A643,sales_update!A:N,3,FALSE)</f>
        <v>515</v>
      </c>
      <c r="K639">
        <f>VLOOKUP(customer!A643,sales_update!A:N,4,FALSE)</f>
        <v>18</v>
      </c>
      <c r="L639">
        <f>VLOOKUP(customer!A643,sales_update!A:N,5,FALSE)</f>
        <v>376</v>
      </c>
      <c r="M639">
        <f>VLOOKUP(customer!A643,sales_update!A:N,6,FALSE)</f>
        <v>50</v>
      </c>
      <c r="N639">
        <f>VLOOKUP(customer!A643,sales_update!A:N,7,FALSE)</f>
        <v>38</v>
      </c>
      <c r="O639">
        <f>VLOOKUP(customer!A643,sales_update!A:N,8,FALSE)</f>
        <v>167</v>
      </c>
      <c r="P639">
        <f>VLOOKUP(customer!A643,sales_update!A:N,9,FALSE)</f>
        <v>830</v>
      </c>
      <c r="Q639">
        <f>VLOOKUP(customer!A643,sales_update!A:N,10,FALSE)</f>
        <v>1</v>
      </c>
      <c r="R639">
        <f>VLOOKUP(customer!A643,sales_update!A:N,11,FALSE)</f>
        <v>5</v>
      </c>
      <c r="S639">
        <f>VLOOKUP(customer!A643,sales_update!A:N,12,FALSE)</f>
        <v>1</v>
      </c>
      <c r="T639">
        <f>VLOOKUP(customer!A643,sales_update!A:N,13,FALSE)</f>
        <v>8</v>
      </c>
      <c r="U639">
        <f>VLOOKUP(customer!A643,sales_update!A:N,14,FALSE)</f>
        <v>2</v>
      </c>
      <c r="V639">
        <f>VLOOKUP(customer!A643,Marketing!A:I,2,FALSE)</f>
        <v>0</v>
      </c>
      <c r="W639">
        <f>VLOOKUP(customer!A643,Marketing!A:I,3,FALSE)</f>
        <v>0</v>
      </c>
      <c r="X639">
        <f>VLOOKUP(customer!A643,Marketing!A:I,4,FALSE)</f>
        <v>0</v>
      </c>
      <c r="Y639">
        <f>VLOOKUP(customer!A643,Marketing!A:I,5,FALSE)</f>
        <v>0</v>
      </c>
      <c r="Z639">
        <f>VLOOKUP(customer!A643,Marketing!A:I,6,FALSE)</f>
        <v>0</v>
      </c>
      <c r="AA639">
        <f>VLOOKUP(customer!A643,Marketing!A:I,7,FALSE)</f>
        <v>0</v>
      </c>
      <c r="AB639">
        <f>VLOOKUP(customer!A643,Marketing!A:I,8,FALSE)</f>
        <v>0</v>
      </c>
      <c r="AC639" s="1">
        <f>VLOOKUP(customer!A643,Marketing!A:I,9,FALSE)</f>
        <v>44048</v>
      </c>
    </row>
    <row r="640" spans="1:29" x14ac:dyDescent="0.3">
      <c r="A640">
        <v>1987</v>
      </c>
      <c r="B640">
        <v>165569</v>
      </c>
      <c r="C640">
        <v>0</v>
      </c>
      <c r="D640">
        <v>1</v>
      </c>
      <c r="E640">
        <v>67</v>
      </c>
      <c r="F640" t="str">
        <f>IF(customer!G644=1, "Married", IF(customer!H644=1, "Single", IF(customer!F644=1, "Divorced", IF(customer!I644=1, "Together", IF(customer!J644=1, "Widowed", "Unknown")))))</f>
        <v>Married</v>
      </c>
      <c r="G640" t="str">
        <f>IF(customer!K644=1,"Basic",IF(customer!L644=1,"Graduate",IF(customer!M644=1,"Master",IF(customer!N644=1,"PhD","Unknown"))))</f>
        <v>Master</v>
      </c>
      <c r="H640" t="s">
        <v>18</v>
      </c>
      <c r="I640">
        <f>VLOOKUP(customer!A644,sales_update!A:N,2,FALSE)</f>
        <v>96</v>
      </c>
      <c r="J640">
        <f xml:space="preserve"> VLOOKUP(customer!A644,sales_update!A:N,3,FALSE)</f>
        <v>1002</v>
      </c>
      <c r="K640">
        <f>VLOOKUP(customer!A644,sales_update!A:N,4,FALSE)</f>
        <v>116</v>
      </c>
      <c r="L640">
        <f>VLOOKUP(customer!A644,sales_update!A:N,5,FALSE)</f>
        <v>727</v>
      </c>
      <c r="M640">
        <f>VLOOKUP(customer!A644,sales_update!A:N,6,FALSE)</f>
        <v>51</v>
      </c>
      <c r="N640">
        <f>VLOOKUP(customer!A644,sales_update!A:N,7,FALSE)</f>
        <v>96</v>
      </c>
      <c r="O640">
        <f>VLOOKUP(customer!A644,sales_update!A:N,8,FALSE)</f>
        <v>177</v>
      </c>
      <c r="P640">
        <f>VLOOKUP(customer!A644,sales_update!A:N,9,FALSE)</f>
        <v>1816</v>
      </c>
      <c r="Q640">
        <f>VLOOKUP(customer!A644,sales_update!A:N,10,FALSE)</f>
        <v>2</v>
      </c>
      <c r="R640">
        <f>VLOOKUP(customer!A644,sales_update!A:N,11,FALSE)</f>
        <v>6</v>
      </c>
      <c r="S640">
        <f>VLOOKUP(customer!A644,sales_update!A:N,12,FALSE)</f>
        <v>5</v>
      </c>
      <c r="T640">
        <f>VLOOKUP(customer!A644,sales_update!A:N,13,FALSE)</f>
        <v>10</v>
      </c>
      <c r="U640">
        <f>VLOOKUP(customer!A644,sales_update!A:N,14,FALSE)</f>
        <v>3</v>
      </c>
      <c r="V640">
        <f>VLOOKUP(customer!A644,Marketing!A:I,2,FALSE)</f>
        <v>0</v>
      </c>
      <c r="W640">
        <f>VLOOKUP(customer!A644,Marketing!A:I,3,FALSE)</f>
        <v>0</v>
      </c>
      <c r="X640">
        <f>VLOOKUP(customer!A644,Marketing!A:I,4,FALSE)</f>
        <v>0</v>
      </c>
      <c r="Y640">
        <f>VLOOKUP(customer!A644,Marketing!A:I,5,FALSE)</f>
        <v>0</v>
      </c>
      <c r="Z640">
        <f>VLOOKUP(customer!A644,Marketing!A:I,6,FALSE)</f>
        <v>0</v>
      </c>
      <c r="AA640">
        <f>VLOOKUP(customer!A644,Marketing!A:I,7,FALSE)</f>
        <v>0</v>
      </c>
      <c r="AB640">
        <f>VLOOKUP(customer!A644,Marketing!A:I,8,FALSE)</f>
        <v>0</v>
      </c>
      <c r="AC640" s="1">
        <f>VLOOKUP(customer!A644,Marketing!A:I,9,FALSE)</f>
        <v>43567</v>
      </c>
    </row>
    <row r="641" spans="1:29" x14ac:dyDescent="0.3">
      <c r="A641">
        <v>2045</v>
      </c>
      <c r="B641">
        <v>165526</v>
      </c>
      <c r="C641">
        <v>0</v>
      </c>
      <c r="D641">
        <v>1</v>
      </c>
      <c r="E641">
        <v>56</v>
      </c>
      <c r="F641" t="str">
        <f>IF(customer!G645=1, "Married", IF(customer!H645=1, "Single", IF(customer!F645=1, "Divorced", IF(customer!I645=1, "Together", IF(customer!J645=1, "Widowed", "Unknown")))))</f>
        <v>Married</v>
      </c>
      <c r="G641" t="str">
        <f>IF(customer!K645=1,"Basic",IF(customer!L645=1,"Graduate",IF(customer!M645=1,"Master",IF(customer!N645=1,"PhD","Unknown"))))</f>
        <v>PhD</v>
      </c>
      <c r="H641" t="s">
        <v>15</v>
      </c>
      <c r="I641">
        <f>VLOOKUP(customer!A645,sales_update!A:N,2,FALSE)</f>
        <v>22</v>
      </c>
      <c r="J641">
        <f xml:space="preserve"> VLOOKUP(customer!A645,sales_update!A:N,3,FALSE)</f>
        <v>1003</v>
      </c>
      <c r="K641">
        <f>VLOOKUP(customer!A645,sales_update!A:N,4,FALSE)</f>
        <v>48</v>
      </c>
      <c r="L641">
        <f>VLOOKUP(customer!A645,sales_update!A:N,5,FALSE)</f>
        <v>174</v>
      </c>
      <c r="M641">
        <f>VLOOKUP(customer!A645,sales_update!A:N,6,FALSE)</f>
        <v>30</v>
      </c>
      <c r="N641">
        <f>VLOOKUP(customer!A645,sales_update!A:N,7,FALSE)</f>
        <v>0</v>
      </c>
      <c r="O641">
        <f>VLOOKUP(customer!A645,sales_update!A:N,8,FALSE)</f>
        <v>23</v>
      </c>
      <c r="P641">
        <f>VLOOKUP(customer!A645,sales_update!A:N,9,FALSE)</f>
        <v>1233</v>
      </c>
      <c r="Q641">
        <f>VLOOKUP(customer!A645,sales_update!A:N,10,FALSE)</f>
        <v>1</v>
      </c>
      <c r="R641">
        <f>VLOOKUP(customer!A645,sales_update!A:N,11,FALSE)</f>
        <v>4</v>
      </c>
      <c r="S641">
        <f>VLOOKUP(customer!A645,sales_update!A:N,12,FALSE)</f>
        <v>4</v>
      </c>
      <c r="T641">
        <f>VLOOKUP(customer!A645,sales_update!A:N,13,FALSE)</f>
        <v>8</v>
      </c>
      <c r="U641">
        <f>VLOOKUP(customer!A645,sales_update!A:N,14,FALSE)</f>
        <v>2</v>
      </c>
      <c r="V641">
        <f>VLOOKUP(customer!A645,Marketing!A:I,2,FALSE)</f>
        <v>0</v>
      </c>
      <c r="W641">
        <f>VLOOKUP(customer!A645,Marketing!A:I,3,FALSE)</f>
        <v>0</v>
      </c>
      <c r="X641">
        <f>VLOOKUP(customer!A645,Marketing!A:I,4,FALSE)</f>
        <v>0</v>
      </c>
      <c r="Y641">
        <f>VLOOKUP(customer!A645,Marketing!A:I,5,FALSE)</f>
        <v>0</v>
      </c>
      <c r="Z641">
        <f>VLOOKUP(customer!A645,Marketing!A:I,6,FALSE)</f>
        <v>0</v>
      </c>
      <c r="AA641">
        <f>VLOOKUP(customer!A645,Marketing!A:I,7,FALSE)</f>
        <v>0</v>
      </c>
      <c r="AB641">
        <f>VLOOKUP(customer!A645,Marketing!A:I,8,FALSE)</f>
        <v>0</v>
      </c>
      <c r="AC641" s="1">
        <f>VLOOKUP(customer!A645,Marketing!A:I,9,FALSE)</f>
        <v>44089</v>
      </c>
    </row>
    <row r="642" spans="1:29" x14ac:dyDescent="0.3">
      <c r="A642">
        <v>2585</v>
      </c>
      <c r="B642">
        <v>165526</v>
      </c>
      <c r="C642">
        <v>0</v>
      </c>
      <c r="D642">
        <v>1</v>
      </c>
      <c r="E642">
        <v>56</v>
      </c>
      <c r="F642" t="str">
        <f>IF(customer!G646=1, "Married", IF(customer!H646=1, "Single", IF(customer!F646=1, "Divorced", IF(customer!I646=1, "Together", IF(customer!J646=1, "Widowed", "Unknown")))))</f>
        <v>Married</v>
      </c>
      <c r="G642" t="str">
        <f>IF(customer!K646=1,"Basic",IF(customer!L646=1,"Graduate",IF(customer!M646=1,"Master",IF(customer!N646=1,"PhD","Unknown"))))</f>
        <v>PhD</v>
      </c>
      <c r="H642" t="s">
        <v>15</v>
      </c>
      <c r="I642">
        <f>VLOOKUP(customer!A646,sales_update!A:N,2,FALSE)</f>
        <v>22</v>
      </c>
      <c r="J642">
        <f xml:space="preserve"> VLOOKUP(customer!A646,sales_update!A:N,3,FALSE)</f>
        <v>1003</v>
      </c>
      <c r="K642">
        <f>VLOOKUP(customer!A646,sales_update!A:N,4,FALSE)</f>
        <v>48</v>
      </c>
      <c r="L642">
        <f>VLOOKUP(customer!A646,sales_update!A:N,5,FALSE)</f>
        <v>174</v>
      </c>
      <c r="M642">
        <f>VLOOKUP(customer!A646,sales_update!A:N,6,FALSE)</f>
        <v>30</v>
      </c>
      <c r="N642">
        <f>VLOOKUP(customer!A646,sales_update!A:N,7,FALSE)</f>
        <v>0</v>
      </c>
      <c r="O642">
        <f>VLOOKUP(customer!A646,sales_update!A:N,8,FALSE)</f>
        <v>23</v>
      </c>
      <c r="P642">
        <f>VLOOKUP(customer!A646,sales_update!A:N,9,FALSE)</f>
        <v>1233</v>
      </c>
      <c r="Q642">
        <f>VLOOKUP(customer!A646,sales_update!A:N,10,FALSE)</f>
        <v>1</v>
      </c>
      <c r="R642">
        <f>VLOOKUP(customer!A646,sales_update!A:N,11,FALSE)</f>
        <v>4</v>
      </c>
      <c r="S642">
        <f>VLOOKUP(customer!A646,sales_update!A:N,12,FALSE)</f>
        <v>4</v>
      </c>
      <c r="T642">
        <f>VLOOKUP(customer!A646,sales_update!A:N,13,FALSE)</f>
        <v>8</v>
      </c>
      <c r="U642">
        <f>VLOOKUP(customer!A646,sales_update!A:N,14,FALSE)</f>
        <v>2</v>
      </c>
      <c r="V642">
        <f>VLOOKUP(customer!A646,Marketing!A:I,2,FALSE)</f>
        <v>0</v>
      </c>
      <c r="W642">
        <f>VLOOKUP(customer!A646,Marketing!A:I,3,FALSE)</f>
        <v>0</v>
      </c>
      <c r="X642">
        <f>VLOOKUP(customer!A646,Marketing!A:I,4,FALSE)</f>
        <v>0</v>
      </c>
      <c r="Y642">
        <f>VLOOKUP(customer!A646,Marketing!A:I,5,FALSE)</f>
        <v>0</v>
      </c>
      <c r="Z642">
        <f>VLOOKUP(customer!A646,Marketing!A:I,6,FALSE)</f>
        <v>0</v>
      </c>
      <c r="AA642">
        <f>VLOOKUP(customer!A646,Marketing!A:I,7,FALSE)</f>
        <v>0</v>
      </c>
      <c r="AB642">
        <f>VLOOKUP(customer!A646,Marketing!A:I,8,FALSE)</f>
        <v>0</v>
      </c>
      <c r="AC642" s="1">
        <f>VLOOKUP(customer!A646,Marketing!A:I,9,FALSE)</f>
        <v>44089</v>
      </c>
    </row>
    <row r="643" spans="1:29" x14ac:dyDescent="0.3">
      <c r="A643">
        <v>2471</v>
      </c>
      <c r="B643">
        <v>165492</v>
      </c>
      <c r="C643">
        <v>0</v>
      </c>
      <c r="D643">
        <v>0</v>
      </c>
      <c r="E643">
        <v>61</v>
      </c>
      <c r="F643" t="str">
        <f>IF(customer!G647=1, "Married", IF(customer!H647=1, "Single", IF(customer!F647=1, "Divorced", IF(customer!I647=1, "Together", IF(customer!J647=1, "Widowed", "Unknown")))))</f>
        <v>Married</v>
      </c>
      <c r="G643" t="str">
        <f>IF(customer!K647=1,"Basic",IF(customer!L647=1,"Graduate",IF(customer!M647=1,"Master",IF(customer!N647=1,"PhD","Unknown"))))</f>
        <v>Graduate</v>
      </c>
      <c r="H643" t="s">
        <v>15</v>
      </c>
      <c r="I643">
        <f>VLOOKUP(customer!A647,sales_update!A:N,2,FALSE)</f>
        <v>73</v>
      </c>
      <c r="J643">
        <f xml:space="preserve"> VLOOKUP(customer!A647,sales_update!A:N,3,FALSE)</f>
        <v>624</v>
      </c>
      <c r="K643">
        <f>VLOOKUP(customer!A647,sales_update!A:N,4,FALSE)</f>
        <v>407</v>
      </c>
      <c r="L643">
        <f>VLOOKUP(customer!A647,sales_update!A:N,5,FALSE)</f>
        <v>745</v>
      </c>
      <c r="M643">
        <f>VLOOKUP(customer!A647,sales_update!A:N,6,FALSE)</f>
        <v>531</v>
      </c>
      <c r="N643">
        <f>VLOOKUP(customer!A647,sales_update!A:N,7,FALSE)</f>
        <v>215</v>
      </c>
      <c r="O643">
        <f>VLOOKUP(customer!A647,sales_update!A:N,8,FALSE)</f>
        <v>119</v>
      </c>
      <c r="P643">
        <f>VLOOKUP(customer!A647,sales_update!A:N,9,FALSE)</f>
        <v>2403</v>
      </c>
      <c r="Q643">
        <f>VLOOKUP(customer!A647,sales_update!A:N,10,FALSE)</f>
        <v>2</v>
      </c>
      <c r="R643">
        <f>VLOOKUP(customer!A647,sales_update!A:N,11,FALSE)</f>
        <v>4</v>
      </c>
      <c r="S643">
        <f>VLOOKUP(customer!A647,sales_update!A:N,12,FALSE)</f>
        <v>7</v>
      </c>
      <c r="T643">
        <f>VLOOKUP(customer!A647,sales_update!A:N,13,FALSE)</f>
        <v>13</v>
      </c>
      <c r="U643">
        <f>VLOOKUP(customer!A647,sales_update!A:N,14,FALSE)</f>
        <v>2</v>
      </c>
      <c r="V643">
        <f>VLOOKUP(customer!A647,Marketing!A:I,2,FALSE)</f>
        <v>0</v>
      </c>
      <c r="W643">
        <f>VLOOKUP(customer!A647,Marketing!A:I,3,FALSE)</f>
        <v>0</v>
      </c>
      <c r="X643">
        <f>VLOOKUP(customer!A647,Marketing!A:I,4,FALSE)</f>
        <v>0</v>
      </c>
      <c r="Y643">
        <f>VLOOKUP(customer!A647,Marketing!A:I,5,FALSE)</f>
        <v>0</v>
      </c>
      <c r="Z643">
        <f>VLOOKUP(customer!A647,Marketing!A:I,6,FALSE)</f>
        <v>0</v>
      </c>
      <c r="AA643">
        <f>VLOOKUP(customer!A647,Marketing!A:I,7,FALSE)</f>
        <v>0</v>
      </c>
      <c r="AB643">
        <f>VLOOKUP(customer!A647,Marketing!A:I,8,FALSE)</f>
        <v>0</v>
      </c>
      <c r="AC643" s="1">
        <f>VLOOKUP(customer!A647,Marketing!A:I,9,FALSE)</f>
        <v>44014</v>
      </c>
    </row>
    <row r="644" spans="1:29" x14ac:dyDescent="0.3">
      <c r="A644">
        <v>1614</v>
      </c>
      <c r="B644">
        <v>165488</v>
      </c>
      <c r="C644">
        <v>0</v>
      </c>
      <c r="D644">
        <v>0</v>
      </c>
      <c r="E644">
        <v>62</v>
      </c>
      <c r="F644" t="str">
        <f>IF(customer!G648=1, "Married", IF(customer!H648=1, "Single", IF(customer!F648=1, "Divorced", IF(customer!I648=1, "Together", IF(customer!J648=1, "Widowed", "Unknown")))))</f>
        <v>Together</v>
      </c>
      <c r="G644" t="str">
        <f>IF(customer!K648=1,"Basic",IF(customer!L648=1,"Graduate",IF(customer!M648=1,"Master",IF(customer!N648=1,"PhD","Unknown"))))</f>
        <v>PhD</v>
      </c>
      <c r="H644" t="s">
        <v>17</v>
      </c>
      <c r="I644">
        <f>VLOOKUP(customer!A648,sales_update!A:N,2,FALSE)</f>
        <v>46</v>
      </c>
      <c r="J644">
        <f xml:space="preserve"> VLOOKUP(customer!A648,sales_update!A:N,3,FALSE)</f>
        <v>1524</v>
      </c>
      <c r="K644">
        <f>VLOOKUP(customer!A648,sales_update!A:N,4,FALSE)</f>
        <v>114</v>
      </c>
      <c r="L644">
        <f>VLOOKUP(customer!A648,sales_update!A:N,5,FALSE)</f>
        <v>523</v>
      </c>
      <c r="M644">
        <f>VLOOKUP(customer!A648,sales_update!A:N,6,FALSE)</f>
        <v>91</v>
      </c>
      <c r="N644">
        <f>VLOOKUP(customer!A648,sales_update!A:N,7,FALSE)</f>
        <v>45</v>
      </c>
      <c r="O644">
        <f>VLOOKUP(customer!A648,sales_update!A:N,8,FALSE)</f>
        <v>136</v>
      </c>
      <c r="P644">
        <f>VLOOKUP(customer!A648,sales_update!A:N,9,FALSE)</f>
        <v>2161</v>
      </c>
      <c r="Q644">
        <f>VLOOKUP(customer!A648,sales_update!A:N,10,FALSE)</f>
        <v>1</v>
      </c>
      <c r="R644">
        <f>VLOOKUP(customer!A648,sales_update!A:N,11,FALSE)</f>
        <v>3</v>
      </c>
      <c r="S644">
        <f>VLOOKUP(customer!A648,sales_update!A:N,12,FALSE)</f>
        <v>4</v>
      </c>
      <c r="T644">
        <f>VLOOKUP(customer!A648,sales_update!A:N,13,FALSE)</f>
        <v>6</v>
      </c>
      <c r="U644">
        <f>VLOOKUP(customer!A648,sales_update!A:N,14,FALSE)</f>
        <v>1</v>
      </c>
      <c r="V644">
        <f>VLOOKUP(customer!A648,Marketing!A:I,2,FALSE)</f>
        <v>0</v>
      </c>
      <c r="W644">
        <f>VLOOKUP(customer!A648,Marketing!A:I,3,FALSE)</f>
        <v>0</v>
      </c>
      <c r="X644">
        <f>VLOOKUP(customer!A648,Marketing!A:I,4,FALSE)</f>
        <v>0</v>
      </c>
      <c r="Y644">
        <f>VLOOKUP(customer!A648,Marketing!A:I,5,FALSE)</f>
        <v>0</v>
      </c>
      <c r="Z644">
        <f>VLOOKUP(customer!A648,Marketing!A:I,6,FALSE)</f>
        <v>0</v>
      </c>
      <c r="AA644">
        <f>VLOOKUP(customer!A648,Marketing!A:I,7,FALSE)</f>
        <v>0</v>
      </c>
      <c r="AB644">
        <f>VLOOKUP(customer!A648,Marketing!A:I,8,FALSE)</f>
        <v>0</v>
      </c>
      <c r="AC644" s="1">
        <f>VLOOKUP(customer!A648,Marketing!A:I,9,FALSE)</f>
        <v>44152</v>
      </c>
    </row>
    <row r="645" spans="1:29" x14ac:dyDescent="0.3">
      <c r="A645">
        <v>3102</v>
      </c>
      <c r="B645">
        <v>165487</v>
      </c>
      <c r="C645">
        <v>0</v>
      </c>
      <c r="D645">
        <v>0</v>
      </c>
      <c r="E645">
        <v>63</v>
      </c>
      <c r="F645" t="str">
        <f>IF(customer!G649=1, "Married", IF(customer!H649=1, "Single", IF(customer!F649=1, "Divorced", IF(customer!I649=1, "Together", IF(customer!J649=1, "Widowed", "Unknown")))))</f>
        <v>Single</v>
      </c>
      <c r="G645" t="str">
        <f>IF(customer!K649=1,"Basic",IF(customer!L649=1,"Graduate",IF(customer!M649=1,"Master",IF(customer!N649=1,"PhD","Unknown"))))</f>
        <v>Master</v>
      </c>
      <c r="H645" t="s">
        <v>17</v>
      </c>
      <c r="I645">
        <f>VLOOKUP(customer!A649,sales_update!A:N,2,FALSE)</f>
        <v>48</v>
      </c>
      <c r="J645">
        <f xml:space="preserve"> VLOOKUP(customer!A649,sales_update!A:N,3,FALSE)</f>
        <v>606</v>
      </c>
      <c r="K645">
        <f>VLOOKUP(customer!A649,sales_update!A:N,4,FALSE)</f>
        <v>169</v>
      </c>
      <c r="L645">
        <f>VLOOKUP(customer!A649,sales_update!A:N,5,FALSE)</f>
        <v>1264</v>
      </c>
      <c r="M645">
        <f>VLOOKUP(customer!A649,sales_update!A:N,6,FALSE)</f>
        <v>503</v>
      </c>
      <c r="N645">
        <f>VLOOKUP(customer!A649,sales_update!A:N,7,FALSE)</f>
        <v>0</v>
      </c>
      <c r="O645">
        <f>VLOOKUP(customer!A649,sales_update!A:N,8,FALSE)</f>
        <v>412</v>
      </c>
      <c r="P645">
        <f>VLOOKUP(customer!A649,sales_update!A:N,9,FALSE)</f>
        <v>2130</v>
      </c>
      <c r="Q645">
        <f>VLOOKUP(customer!A649,sales_update!A:N,10,FALSE)</f>
        <v>3</v>
      </c>
      <c r="R645">
        <f>VLOOKUP(customer!A649,sales_update!A:N,11,FALSE)</f>
        <v>3</v>
      </c>
      <c r="S645">
        <f>VLOOKUP(customer!A649,sales_update!A:N,12,FALSE)</f>
        <v>5</v>
      </c>
      <c r="T645">
        <f>VLOOKUP(customer!A649,sales_update!A:N,13,FALSE)</f>
        <v>6</v>
      </c>
      <c r="U645">
        <f>VLOOKUP(customer!A649,sales_update!A:N,14,FALSE)</f>
        <v>2</v>
      </c>
      <c r="V645">
        <f>VLOOKUP(customer!A649,Marketing!A:I,2,FALSE)</f>
        <v>0</v>
      </c>
      <c r="W645">
        <f>VLOOKUP(customer!A649,Marketing!A:I,3,FALSE)</f>
        <v>0</v>
      </c>
      <c r="X645">
        <f>VLOOKUP(customer!A649,Marketing!A:I,4,FALSE)</f>
        <v>0</v>
      </c>
      <c r="Y645">
        <f>VLOOKUP(customer!A649,Marketing!A:I,5,FALSE)</f>
        <v>0</v>
      </c>
      <c r="Z645">
        <f>VLOOKUP(customer!A649,Marketing!A:I,6,FALSE)</f>
        <v>0</v>
      </c>
      <c r="AA645">
        <f>VLOOKUP(customer!A649,Marketing!A:I,7,FALSE)</f>
        <v>0</v>
      </c>
      <c r="AB645">
        <f>VLOOKUP(customer!A649,Marketing!A:I,8,FALSE)</f>
        <v>0</v>
      </c>
      <c r="AC645" s="1">
        <f>VLOOKUP(customer!A649,Marketing!A:I,9,FALSE)</f>
        <v>43998</v>
      </c>
    </row>
    <row r="646" spans="1:29" x14ac:dyDescent="0.3">
      <c r="A646">
        <v>3156</v>
      </c>
      <c r="B646">
        <v>165487</v>
      </c>
      <c r="C646">
        <v>0</v>
      </c>
      <c r="D646">
        <v>0</v>
      </c>
      <c r="E646">
        <v>63</v>
      </c>
      <c r="F646" t="str">
        <f>IF(customer!G650=1, "Married", IF(customer!H650=1, "Single", IF(customer!F650=1, "Divorced", IF(customer!I650=1, "Together", IF(customer!J650=1, "Widowed", "Unknown")))))</f>
        <v>Together</v>
      </c>
      <c r="G646" t="str">
        <f>IF(customer!K650=1,"Basic",IF(customer!L650=1,"Graduate",IF(customer!M650=1,"Master",IF(customer!N650=1,"PhD","Unknown"))))</f>
        <v>Master</v>
      </c>
      <c r="H646" t="s">
        <v>17</v>
      </c>
      <c r="I646">
        <f>VLOOKUP(customer!A650,sales_update!A:N,2,FALSE)</f>
        <v>48</v>
      </c>
      <c r="J646">
        <f xml:space="preserve"> VLOOKUP(customer!A650,sales_update!A:N,3,FALSE)</f>
        <v>606</v>
      </c>
      <c r="K646">
        <f>VLOOKUP(customer!A650,sales_update!A:N,4,FALSE)</f>
        <v>169</v>
      </c>
      <c r="L646">
        <f>VLOOKUP(customer!A650,sales_update!A:N,5,FALSE)</f>
        <v>1264</v>
      </c>
      <c r="M646">
        <f>VLOOKUP(customer!A650,sales_update!A:N,6,FALSE)</f>
        <v>503</v>
      </c>
      <c r="N646">
        <f>VLOOKUP(customer!A650,sales_update!A:N,7,FALSE)</f>
        <v>0</v>
      </c>
      <c r="O646">
        <f>VLOOKUP(customer!A650,sales_update!A:N,8,FALSE)</f>
        <v>412</v>
      </c>
      <c r="P646">
        <f>VLOOKUP(customer!A650,sales_update!A:N,9,FALSE)</f>
        <v>2130</v>
      </c>
      <c r="Q646">
        <f>VLOOKUP(customer!A650,sales_update!A:N,10,FALSE)</f>
        <v>3</v>
      </c>
      <c r="R646">
        <f>VLOOKUP(customer!A650,sales_update!A:N,11,FALSE)</f>
        <v>3</v>
      </c>
      <c r="S646">
        <f>VLOOKUP(customer!A650,sales_update!A:N,12,FALSE)</f>
        <v>5</v>
      </c>
      <c r="T646">
        <f>VLOOKUP(customer!A650,sales_update!A:N,13,FALSE)</f>
        <v>6</v>
      </c>
      <c r="U646">
        <f>VLOOKUP(customer!A650,sales_update!A:N,14,FALSE)</f>
        <v>2</v>
      </c>
      <c r="V646">
        <f>VLOOKUP(customer!A650,Marketing!A:I,2,FALSE)</f>
        <v>0</v>
      </c>
      <c r="W646">
        <f>VLOOKUP(customer!A650,Marketing!A:I,3,FALSE)</f>
        <v>0</v>
      </c>
      <c r="X646">
        <f>VLOOKUP(customer!A650,Marketing!A:I,4,FALSE)</f>
        <v>0</v>
      </c>
      <c r="Y646">
        <f>VLOOKUP(customer!A650,Marketing!A:I,5,FALSE)</f>
        <v>0</v>
      </c>
      <c r="Z646">
        <f>VLOOKUP(customer!A650,Marketing!A:I,6,FALSE)</f>
        <v>0</v>
      </c>
      <c r="AA646">
        <f>VLOOKUP(customer!A650,Marketing!A:I,7,FALSE)</f>
        <v>0</v>
      </c>
      <c r="AB646">
        <f>VLOOKUP(customer!A650,Marketing!A:I,8,FALSE)</f>
        <v>0</v>
      </c>
      <c r="AC646" s="1">
        <f>VLOOKUP(customer!A650,Marketing!A:I,9,FALSE)</f>
        <v>43998</v>
      </c>
    </row>
    <row r="647" spans="1:29" x14ac:dyDescent="0.3">
      <c r="A647">
        <v>1047</v>
      </c>
      <c r="B647">
        <v>165486</v>
      </c>
      <c r="C647">
        <v>0</v>
      </c>
      <c r="D647">
        <v>1</v>
      </c>
      <c r="E647">
        <v>63</v>
      </c>
      <c r="F647" t="str">
        <f>IF(customer!G651=1, "Married", IF(customer!H651=1, "Single", IF(customer!F651=1, "Divorced", IF(customer!I651=1, "Together", IF(customer!J651=1, "Widowed", "Unknown")))))</f>
        <v>Widowed</v>
      </c>
      <c r="G647" t="str">
        <f>IF(customer!K651=1,"Basic",IF(customer!L651=1,"Graduate",IF(customer!M651=1,"Master",IF(customer!N651=1,"PhD","Unknown"))))</f>
        <v>Graduate</v>
      </c>
      <c r="H647" t="s">
        <v>16</v>
      </c>
      <c r="I647">
        <f>VLOOKUP(customer!A651,sales_update!A:N,2,FALSE)</f>
        <v>29</v>
      </c>
      <c r="J647">
        <f xml:space="preserve"> VLOOKUP(customer!A651,sales_update!A:N,3,FALSE)</f>
        <v>619</v>
      </c>
      <c r="K647">
        <f>VLOOKUP(customer!A651,sales_update!A:N,4,FALSE)</f>
        <v>48</v>
      </c>
      <c r="L647">
        <f>VLOOKUP(customer!A651,sales_update!A:N,5,FALSE)</f>
        <v>316</v>
      </c>
      <c r="M647">
        <f>VLOOKUP(customer!A651,sales_update!A:N,6,FALSE)</f>
        <v>94</v>
      </c>
      <c r="N647">
        <f>VLOOKUP(customer!A651,sales_update!A:N,7,FALSE)</f>
        <v>169</v>
      </c>
      <c r="O647">
        <f>VLOOKUP(customer!A651,sales_update!A:N,8,FALSE)</f>
        <v>35</v>
      </c>
      <c r="P647">
        <f>VLOOKUP(customer!A651,sales_update!A:N,9,FALSE)</f>
        <v>1210</v>
      </c>
      <c r="Q647">
        <f>VLOOKUP(customer!A651,sales_update!A:N,10,FALSE)</f>
        <v>1</v>
      </c>
      <c r="R647">
        <f>VLOOKUP(customer!A651,sales_update!A:N,11,FALSE)</f>
        <v>4</v>
      </c>
      <c r="S647">
        <f>VLOOKUP(customer!A651,sales_update!A:N,12,FALSE)</f>
        <v>2</v>
      </c>
      <c r="T647">
        <f>VLOOKUP(customer!A651,sales_update!A:N,13,FALSE)</f>
        <v>10</v>
      </c>
      <c r="U647">
        <f>VLOOKUP(customer!A651,sales_update!A:N,14,FALSE)</f>
        <v>2</v>
      </c>
      <c r="V647">
        <f>VLOOKUP(customer!A651,Marketing!A:I,2,FALSE)</f>
        <v>0</v>
      </c>
      <c r="W647">
        <f>VLOOKUP(customer!A651,Marketing!A:I,3,FALSE)</f>
        <v>0</v>
      </c>
      <c r="X647">
        <f>VLOOKUP(customer!A651,Marketing!A:I,4,FALSE)</f>
        <v>0</v>
      </c>
      <c r="Y647">
        <f>VLOOKUP(customer!A651,Marketing!A:I,5,FALSE)</f>
        <v>0</v>
      </c>
      <c r="Z647">
        <f>VLOOKUP(customer!A651,Marketing!A:I,6,FALSE)</f>
        <v>0</v>
      </c>
      <c r="AA647">
        <f>VLOOKUP(customer!A651,Marketing!A:I,7,FALSE)</f>
        <v>0</v>
      </c>
      <c r="AB647">
        <f>VLOOKUP(customer!A651,Marketing!A:I,8,FALSE)</f>
        <v>0</v>
      </c>
      <c r="AC647" s="1">
        <f>VLOOKUP(customer!A651,Marketing!A:I,9,FALSE)</f>
        <v>44120</v>
      </c>
    </row>
    <row r="648" spans="1:29" x14ac:dyDescent="0.3">
      <c r="A648">
        <v>2089</v>
      </c>
      <c r="B648">
        <v>165463</v>
      </c>
      <c r="C648">
        <v>1</v>
      </c>
      <c r="D648">
        <v>0</v>
      </c>
      <c r="E648">
        <v>46</v>
      </c>
      <c r="F648" t="str">
        <f>IF(customer!G652=1, "Married", IF(customer!H652=1, "Single", IF(customer!F652=1, "Divorced", IF(customer!I652=1, "Together", IF(customer!J652=1, "Widowed", "Unknown")))))</f>
        <v>Married</v>
      </c>
      <c r="G648" t="str">
        <f>IF(customer!K652=1,"Basic",IF(customer!L652=1,"Graduate",IF(customer!M652=1,"Master",IF(customer!N652=1,"PhD","Unknown"))))</f>
        <v>Unknown</v>
      </c>
      <c r="H648" t="s">
        <v>18</v>
      </c>
      <c r="I648">
        <f>VLOOKUP(customer!A652,sales_update!A:N,2,FALSE)</f>
        <v>17</v>
      </c>
      <c r="J648">
        <f xml:space="preserve"> VLOOKUP(customer!A652,sales_update!A:N,3,FALSE)</f>
        <v>988</v>
      </c>
      <c r="K648">
        <f>VLOOKUP(customer!A652,sales_update!A:N,4,FALSE)</f>
        <v>81</v>
      </c>
      <c r="L648">
        <f>VLOOKUP(customer!A652,sales_update!A:N,5,FALSE)</f>
        <v>177</v>
      </c>
      <c r="M648">
        <f>VLOOKUP(customer!A652,sales_update!A:N,6,FALSE)</f>
        <v>53</v>
      </c>
      <c r="N648">
        <f>VLOOKUP(customer!A652,sales_update!A:N,7,FALSE)</f>
        <v>81</v>
      </c>
      <c r="O648">
        <f>VLOOKUP(customer!A652,sales_update!A:N,8,FALSE)</f>
        <v>40</v>
      </c>
      <c r="P648">
        <f>VLOOKUP(customer!A652,sales_update!A:N,9,FALSE)</f>
        <v>1340</v>
      </c>
      <c r="Q648">
        <f>VLOOKUP(customer!A652,sales_update!A:N,10,FALSE)</f>
        <v>2</v>
      </c>
      <c r="R648">
        <f>VLOOKUP(customer!A652,sales_update!A:N,11,FALSE)</f>
        <v>6</v>
      </c>
      <c r="S648">
        <f>VLOOKUP(customer!A652,sales_update!A:N,12,FALSE)</f>
        <v>2</v>
      </c>
      <c r="T648">
        <f>VLOOKUP(customer!A652,sales_update!A:N,13,FALSE)</f>
        <v>9</v>
      </c>
      <c r="U648">
        <f>VLOOKUP(customer!A652,sales_update!A:N,14,FALSE)</f>
        <v>5</v>
      </c>
      <c r="V648">
        <f>VLOOKUP(customer!A652,Marketing!A:I,2,FALSE)</f>
        <v>0</v>
      </c>
      <c r="W648">
        <f>VLOOKUP(customer!A652,Marketing!A:I,3,FALSE)</f>
        <v>1</v>
      </c>
      <c r="X648">
        <f>VLOOKUP(customer!A652,Marketing!A:I,4,FALSE)</f>
        <v>0</v>
      </c>
      <c r="Y648">
        <f>VLOOKUP(customer!A652,Marketing!A:I,5,FALSE)</f>
        <v>0</v>
      </c>
      <c r="Z648">
        <f>VLOOKUP(customer!A652,Marketing!A:I,6,FALSE)</f>
        <v>0</v>
      </c>
      <c r="AA648">
        <f>VLOOKUP(customer!A652,Marketing!A:I,7,FALSE)</f>
        <v>0</v>
      </c>
      <c r="AB648">
        <f>VLOOKUP(customer!A652,Marketing!A:I,8,FALSE)</f>
        <v>0</v>
      </c>
      <c r="AC648" s="1">
        <f>VLOOKUP(customer!A652,Marketing!A:I,9,FALSE)</f>
        <v>44018</v>
      </c>
    </row>
    <row r="649" spans="1:29" x14ac:dyDescent="0.3">
      <c r="A649">
        <v>2754</v>
      </c>
      <c r="B649">
        <v>165370</v>
      </c>
      <c r="C649">
        <v>0</v>
      </c>
      <c r="D649">
        <v>0</v>
      </c>
      <c r="E649">
        <v>36</v>
      </c>
      <c r="F649" t="str">
        <f>IF(customer!G653=1, "Married", IF(customer!H653=1, "Single", IF(customer!F653=1, "Divorced", IF(customer!I653=1, "Together", IF(customer!J653=1, "Widowed", "Unknown")))))</f>
        <v>Married</v>
      </c>
      <c r="G649" t="str">
        <f>IF(customer!K653=1,"Basic",IF(customer!L653=1,"Graduate",IF(customer!M653=1,"Master",IF(customer!N653=1,"PhD","Unknown"))))</f>
        <v>Unknown</v>
      </c>
      <c r="H649" t="s">
        <v>17</v>
      </c>
      <c r="I649">
        <f>VLOOKUP(customer!A653,sales_update!A:N,2,FALSE)</f>
        <v>1</v>
      </c>
      <c r="J649">
        <f xml:space="preserve"> VLOOKUP(customer!A653,sales_update!A:N,3,FALSE)</f>
        <v>180</v>
      </c>
      <c r="K649">
        <f>VLOOKUP(customer!A653,sales_update!A:N,4,FALSE)</f>
        <v>56</v>
      </c>
      <c r="L649">
        <f>VLOOKUP(customer!A653,sales_update!A:N,5,FALSE)</f>
        <v>283</v>
      </c>
      <c r="M649">
        <f>VLOOKUP(customer!A653,sales_update!A:N,6,FALSE)</f>
        <v>349</v>
      </c>
      <c r="N649">
        <f>VLOOKUP(customer!A653,sales_update!A:N,7,FALSE)</f>
        <v>225</v>
      </c>
      <c r="O649">
        <f>VLOOKUP(customer!A653,sales_update!A:N,8,FALSE)</f>
        <v>73</v>
      </c>
      <c r="P649">
        <f>VLOOKUP(customer!A653,sales_update!A:N,9,FALSE)</f>
        <v>1019</v>
      </c>
      <c r="Q649">
        <f>VLOOKUP(customer!A653,sales_update!A:N,10,FALSE)</f>
        <v>1</v>
      </c>
      <c r="R649">
        <f>VLOOKUP(customer!A653,sales_update!A:N,11,FALSE)</f>
        <v>2</v>
      </c>
      <c r="S649">
        <f>VLOOKUP(customer!A653,sales_update!A:N,12,FALSE)</f>
        <v>3</v>
      </c>
      <c r="T649">
        <f>VLOOKUP(customer!A653,sales_update!A:N,13,FALSE)</f>
        <v>13</v>
      </c>
      <c r="U649">
        <f>VLOOKUP(customer!A653,sales_update!A:N,14,FALSE)</f>
        <v>1</v>
      </c>
      <c r="V649">
        <f>VLOOKUP(customer!A653,Marketing!A:I,2,FALSE)</f>
        <v>0</v>
      </c>
      <c r="W649">
        <f>VLOOKUP(customer!A653,Marketing!A:I,3,FALSE)</f>
        <v>0</v>
      </c>
      <c r="X649">
        <f>VLOOKUP(customer!A653,Marketing!A:I,4,FALSE)</f>
        <v>0</v>
      </c>
      <c r="Y649">
        <f>VLOOKUP(customer!A653,Marketing!A:I,5,FALSE)</f>
        <v>0</v>
      </c>
      <c r="Z649">
        <f>VLOOKUP(customer!A653,Marketing!A:I,6,FALSE)</f>
        <v>0</v>
      </c>
      <c r="AA649">
        <f>VLOOKUP(customer!A653,Marketing!A:I,7,FALSE)</f>
        <v>0</v>
      </c>
      <c r="AB649">
        <f>VLOOKUP(customer!A653,Marketing!A:I,8,FALSE)</f>
        <v>0</v>
      </c>
      <c r="AC649" s="1">
        <f>VLOOKUP(customer!A653,Marketing!A:I,9,FALSE)</f>
        <v>43836</v>
      </c>
    </row>
    <row r="650" spans="1:29" x14ac:dyDescent="0.3">
      <c r="A650">
        <v>1966</v>
      </c>
      <c r="B650">
        <v>165352</v>
      </c>
      <c r="C650">
        <v>0</v>
      </c>
      <c r="D650">
        <v>1</v>
      </c>
      <c r="E650">
        <v>46</v>
      </c>
      <c r="F650" t="str">
        <f>IF(customer!G654=1, "Married", IF(customer!H654=1, "Single", IF(customer!F654=1, "Divorced", IF(customer!I654=1, "Together", IF(customer!J654=1, "Widowed", "Unknown")))))</f>
        <v>Married</v>
      </c>
      <c r="G650" t="str">
        <f>IF(customer!K654=1,"Basic",IF(customer!L654=1,"Graduate",IF(customer!M654=1,"Master",IF(customer!N654=1,"PhD","Unknown"))))</f>
        <v>PhD</v>
      </c>
      <c r="H650" t="s">
        <v>20</v>
      </c>
      <c r="I650">
        <f>VLOOKUP(customer!A654,sales_update!A:N,2,FALSE)</f>
        <v>43</v>
      </c>
      <c r="J650">
        <f xml:space="preserve"> VLOOKUP(customer!A654,sales_update!A:N,3,FALSE)</f>
        <v>719</v>
      </c>
      <c r="K650">
        <f>VLOOKUP(customer!A654,sales_update!A:N,4,FALSE)</f>
        <v>8</v>
      </c>
      <c r="L650">
        <f>VLOOKUP(customer!A654,sales_update!A:N,5,FALSE)</f>
        <v>213</v>
      </c>
      <c r="M650">
        <f>VLOOKUP(customer!A654,sales_update!A:N,6,FALSE)</f>
        <v>10</v>
      </c>
      <c r="N650">
        <f>VLOOKUP(customer!A654,sales_update!A:N,7,FALSE)</f>
        <v>18</v>
      </c>
      <c r="O650">
        <f>VLOOKUP(customer!A654,sales_update!A:N,8,FALSE)</f>
        <v>58</v>
      </c>
      <c r="P650">
        <f>VLOOKUP(customer!A654,sales_update!A:N,9,FALSE)</f>
        <v>908</v>
      </c>
      <c r="Q650">
        <f>VLOOKUP(customer!A654,sales_update!A:N,10,FALSE)</f>
        <v>2</v>
      </c>
      <c r="R650">
        <f>VLOOKUP(customer!A654,sales_update!A:N,11,FALSE)</f>
        <v>4</v>
      </c>
      <c r="S650">
        <f>VLOOKUP(customer!A654,sales_update!A:N,12,FALSE)</f>
        <v>2</v>
      </c>
      <c r="T650">
        <f>VLOOKUP(customer!A654,sales_update!A:N,13,FALSE)</f>
        <v>8</v>
      </c>
      <c r="U650">
        <f>VLOOKUP(customer!A654,sales_update!A:N,14,FALSE)</f>
        <v>4</v>
      </c>
      <c r="V650">
        <f>VLOOKUP(customer!A654,Marketing!A:I,2,FALSE)</f>
        <v>0</v>
      </c>
      <c r="W650">
        <f>VLOOKUP(customer!A654,Marketing!A:I,3,FALSE)</f>
        <v>0</v>
      </c>
      <c r="X650">
        <f>VLOOKUP(customer!A654,Marketing!A:I,4,FALSE)</f>
        <v>0</v>
      </c>
      <c r="Y650">
        <f>VLOOKUP(customer!A654,Marketing!A:I,5,FALSE)</f>
        <v>0</v>
      </c>
      <c r="Z650">
        <f>VLOOKUP(customer!A654,Marketing!A:I,6,FALSE)</f>
        <v>0</v>
      </c>
      <c r="AA650">
        <f>VLOOKUP(customer!A654,Marketing!A:I,7,FALSE)</f>
        <v>0</v>
      </c>
      <c r="AB650">
        <f>VLOOKUP(customer!A654,Marketing!A:I,8,FALSE)</f>
        <v>0</v>
      </c>
      <c r="AC650" s="1">
        <f>VLOOKUP(customer!A654,Marketing!A:I,9,FALSE)</f>
        <v>43856</v>
      </c>
    </row>
    <row r="651" spans="1:29" x14ac:dyDescent="0.3">
      <c r="A651">
        <v>3112</v>
      </c>
      <c r="B651">
        <v>165333</v>
      </c>
      <c r="C651">
        <v>0</v>
      </c>
      <c r="D651">
        <v>1</v>
      </c>
      <c r="E651">
        <v>47</v>
      </c>
      <c r="F651" t="str">
        <f>IF(customer!G655=1, "Married", IF(customer!H655=1, "Single", IF(customer!F655=1, "Divorced", IF(customer!I655=1, "Together", IF(customer!J655=1, "Widowed", "Unknown")))))</f>
        <v>Single</v>
      </c>
      <c r="G651" t="str">
        <f>IF(customer!K655=1,"Basic",IF(customer!L655=1,"Graduate",IF(customer!M655=1,"Master",IF(customer!N655=1,"PhD","Unknown"))))</f>
        <v>Graduate</v>
      </c>
      <c r="H651" t="s">
        <v>20</v>
      </c>
      <c r="I651">
        <f>VLOOKUP(customer!A655,sales_update!A:N,2,FALSE)</f>
        <v>58</v>
      </c>
      <c r="J651">
        <f xml:space="preserve"> VLOOKUP(customer!A655,sales_update!A:N,3,FALSE)</f>
        <v>1655</v>
      </c>
      <c r="K651">
        <f>VLOOKUP(customer!A655,sales_update!A:N,4,FALSE)</f>
        <v>18</v>
      </c>
      <c r="L651">
        <f>VLOOKUP(customer!A655,sales_update!A:N,5,FALSE)</f>
        <v>233</v>
      </c>
      <c r="M651">
        <f>VLOOKUP(customer!A655,sales_update!A:N,6,FALSE)</f>
        <v>0</v>
      </c>
      <c r="N651">
        <f>VLOOKUP(customer!A655,sales_update!A:N,7,FALSE)</f>
        <v>38</v>
      </c>
      <c r="O651">
        <f>VLOOKUP(customer!A655,sales_update!A:N,8,FALSE)</f>
        <v>76</v>
      </c>
      <c r="P651">
        <f>VLOOKUP(customer!A655,sales_update!A:N,9,FALSE)</f>
        <v>1868</v>
      </c>
      <c r="Q651">
        <f>VLOOKUP(customer!A655,sales_update!A:N,10,FALSE)</f>
        <v>7</v>
      </c>
      <c r="R651">
        <f>VLOOKUP(customer!A655,sales_update!A:N,11,FALSE)</f>
        <v>9</v>
      </c>
      <c r="S651">
        <f>VLOOKUP(customer!A655,sales_update!A:N,12,FALSE)</f>
        <v>4</v>
      </c>
      <c r="T651">
        <f>VLOOKUP(customer!A655,sales_update!A:N,13,FALSE)</f>
        <v>8</v>
      </c>
      <c r="U651">
        <f>VLOOKUP(customer!A655,sales_update!A:N,14,FALSE)</f>
        <v>6</v>
      </c>
      <c r="V651">
        <f>VLOOKUP(customer!A655,Marketing!A:I,2,FALSE)</f>
        <v>0</v>
      </c>
      <c r="W651">
        <f>VLOOKUP(customer!A655,Marketing!A:I,3,FALSE)</f>
        <v>1</v>
      </c>
      <c r="X651">
        <f>VLOOKUP(customer!A655,Marketing!A:I,4,FALSE)</f>
        <v>1</v>
      </c>
      <c r="Y651">
        <f>VLOOKUP(customer!A655,Marketing!A:I,5,FALSE)</f>
        <v>0</v>
      </c>
      <c r="Z651">
        <f>VLOOKUP(customer!A655,Marketing!A:I,6,FALSE)</f>
        <v>0</v>
      </c>
      <c r="AA651">
        <f>VLOOKUP(customer!A655,Marketing!A:I,7,FALSE)</f>
        <v>0</v>
      </c>
      <c r="AB651">
        <f>VLOOKUP(customer!A655,Marketing!A:I,8,FALSE)</f>
        <v>0</v>
      </c>
      <c r="AC651" s="1">
        <f>VLOOKUP(customer!A655,Marketing!A:I,9,FALSE)</f>
        <v>44005</v>
      </c>
    </row>
    <row r="652" spans="1:29" x14ac:dyDescent="0.3">
      <c r="A652">
        <v>1023</v>
      </c>
      <c r="B652">
        <v>165324</v>
      </c>
      <c r="C652">
        <v>0</v>
      </c>
      <c r="D652">
        <v>1</v>
      </c>
      <c r="E652">
        <v>66</v>
      </c>
      <c r="F652" t="str">
        <f>IF(customer!G656=1, "Married", IF(customer!H656=1, "Single", IF(customer!F656=1, "Divorced", IF(customer!I656=1, "Together", IF(customer!J656=1, "Widowed", "Unknown")))))</f>
        <v>Married</v>
      </c>
      <c r="G652" t="str">
        <f>IF(customer!K656=1,"Basic",IF(customer!L656=1,"Graduate",IF(customer!M656=1,"Master",IF(customer!N656=1,"PhD","Unknown"))))</f>
        <v>PhD</v>
      </c>
      <c r="H652" t="s">
        <v>16</v>
      </c>
      <c r="I652">
        <f>VLOOKUP(customer!A656,sales_update!A:N,2,FALSE)</f>
        <v>0</v>
      </c>
      <c r="J652">
        <f xml:space="preserve"> VLOOKUP(customer!A656,sales_update!A:N,3,FALSE)</f>
        <v>972</v>
      </c>
      <c r="K652">
        <f>VLOOKUP(customer!A656,sales_update!A:N,4,FALSE)</f>
        <v>0</v>
      </c>
      <c r="L652">
        <f>VLOOKUP(customer!A656,sales_update!A:N,5,FALSE)</f>
        <v>258</v>
      </c>
      <c r="M652">
        <f>VLOOKUP(customer!A656,sales_update!A:N,6,FALSE)</f>
        <v>53</v>
      </c>
      <c r="N652">
        <f>VLOOKUP(customer!A656,sales_update!A:N,7,FALSE)</f>
        <v>81</v>
      </c>
      <c r="O652">
        <f>VLOOKUP(customer!A656,sales_update!A:N,8,FALSE)</f>
        <v>13</v>
      </c>
      <c r="P652">
        <f>VLOOKUP(customer!A656,sales_update!A:N,9,FALSE)</f>
        <v>1351</v>
      </c>
      <c r="Q652">
        <f>VLOOKUP(customer!A656,sales_update!A:N,10,FALSE)</f>
        <v>3</v>
      </c>
      <c r="R652">
        <f>VLOOKUP(customer!A656,sales_update!A:N,11,FALSE)</f>
        <v>6</v>
      </c>
      <c r="S652">
        <f>VLOOKUP(customer!A656,sales_update!A:N,12,FALSE)</f>
        <v>2</v>
      </c>
      <c r="T652">
        <f>VLOOKUP(customer!A656,sales_update!A:N,13,FALSE)</f>
        <v>9</v>
      </c>
      <c r="U652">
        <f>VLOOKUP(customer!A656,sales_update!A:N,14,FALSE)</f>
        <v>4</v>
      </c>
      <c r="V652">
        <f>VLOOKUP(customer!A656,Marketing!A:I,2,FALSE)</f>
        <v>0</v>
      </c>
      <c r="W652">
        <f>VLOOKUP(customer!A656,Marketing!A:I,3,FALSE)</f>
        <v>0</v>
      </c>
      <c r="X652">
        <f>VLOOKUP(customer!A656,Marketing!A:I,4,FALSE)</f>
        <v>0</v>
      </c>
      <c r="Y652">
        <f>VLOOKUP(customer!A656,Marketing!A:I,5,FALSE)</f>
        <v>0</v>
      </c>
      <c r="Z652">
        <f>VLOOKUP(customer!A656,Marketing!A:I,6,FALSE)</f>
        <v>0</v>
      </c>
      <c r="AA652">
        <f>VLOOKUP(customer!A656,Marketing!A:I,7,FALSE)</f>
        <v>0</v>
      </c>
      <c r="AB652">
        <f>VLOOKUP(customer!A656,Marketing!A:I,8,FALSE)</f>
        <v>0</v>
      </c>
      <c r="AC652" s="1">
        <f>VLOOKUP(customer!A656,Marketing!A:I,9,FALSE)</f>
        <v>43999</v>
      </c>
    </row>
    <row r="653" spans="1:29" x14ac:dyDescent="0.3">
      <c r="A653">
        <v>1832</v>
      </c>
      <c r="B653">
        <v>165324</v>
      </c>
      <c r="C653">
        <v>0</v>
      </c>
      <c r="D653">
        <v>1</v>
      </c>
      <c r="E653">
        <v>66</v>
      </c>
      <c r="F653" t="str">
        <f>IF(customer!G657=1, "Married", IF(customer!H657=1, "Single", IF(customer!F657=1, "Divorced", IF(customer!I657=1, "Together", IF(customer!J657=1, "Widowed", "Unknown")))))</f>
        <v>Married</v>
      </c>
      <c r="G653" t="str">
        <f>IF(customer!K657=1,"Basic",IF(customer!L657=1,"Graduate",IF(customer!M657=1,"Master",IF(customer!N657=1,"PhD","Unknown"))))</f>
        <v>PhD</v>
      </c>
      <c r="H653" t="s">
        <v>19</v>
      </c>
      <c r="I653">
        <f>VLOOKUP(customer!A657,sales_update!A:N,2,FALSE)</f>
        <v>0</v>
      </c>
      <c r="J653">
        <f xml:space="preserve"> VLOOKUP(customer!A657,sales_update!A:N,3,FALSE)</f>
        <v>972</v>
      </c>
      <c r="K653">
        <f>VLOOKUP(customer!A657,sales_update!A:N,4,FALSE)</f>
        <v>0</v>
      </c>
      <c r="L653">
        <f>VLOOKUP(customer!A657,sales_update!A:N,5,FALSE)</f>
        <v>258</v>
      </c>
      <c r="M653">
        <f>VLOOKUP(customer!A657,sales_update!A:N,6,FALSE)</f>
        <v>53</v>
      </c>
      <c r="N653">
        <f>VLOOKUP(customer!A657,sales_update!A:N,7,FALSE)</f>
        <v>81</v>
      </c>
      <c r="O653">
        <f>VLOOKUP(customer!A657,sales_update!A:N,8,FALSE)</f>
        <v>13</v>
      </c>
      <c r="P653">
        <f>VLOOKUP(customer!A657,sales_update!A:N,9,FALSE)</f>
        <v>1351</v>
      </c>
      <c r="Q653">
        <f>VLOOKUP(customer!A657,sales_update!A:N,10,FALSE)</f>
        <v>3</v>
      </c>
      <c r="R653">
        <f>VLOOKUP(customer!A657,sales_update!A:N,11,FALSE)</f>
        <v>6</v>
      </c>
      <c r="S653">
        <f>VLOOKUP(customer!A657,sales_update!A:N,12,FALSE)</f>
        <v>2</v>
      </c>
      <c r="T653">
        <f>VLOOKUP(customer!A657,sales_update!A:N,13,FALSE)</f>
        <v>9</v>
      </c>
      <c r="U653">
        <f>VLOOKUP(customer!A657,sales_update!A:N,14,FALSE)</f>
        <v>4</v>
      </c>
      <c r="V653">
        <f>VLOOKUP(customer!A657,Marketing!A:I,2,FALSE)</f>
        <v>0</v>
      </c>
      <c r="W653">
        <f>VLOOKUP(customer!A657,Marketing!A:I,3,FALSE)</f>
        <v>0</v>
      </c>
      <c r="X653">
        <f>VLOOKUP(customer!A657,Marketing!A:I,4,FALSE)</f>
        <v>0</v>
      </c>
      <c r="Y653">
        <f>VLOOKUP(customer!A657,Marketing!A:I,5,FALSE)</f>
        <v>0</v>
      </c>
      <c r="Z653">
        <f>VLOOKUP(customer!A657,Marketing!A:I,6,FALSE)</f>
        <v>0</v>
      </c>
      <c r="AA653">
        <f>VLOOKUP(customer!A657,Marketing!A:I,7,FALSE)</f>
        <v>0</v>
      </c>
      <c r="AB653">
        <f>VLOOKUP(customer!A657,Marketing!A:I,8,FALSE)</f>
        <v>0</v>
      </c>
      <c r="AC653" s="1">
        <f>VLOOKUP(customer!A657,Marketing!A:I,9,FALSE)</f>
        <v>43999</v>
      </c>
    </row>
    <row r="654" spans="1:29" x14ac:dyDescent="0.3">
      <c r="A654">
        <v>1517</v>
      </c>
      <c r="B654">
        <v>165316</v>
      </c>
      <c r="C654">
        <v>1</v>
      </c>
      <c r="D654">
        <v>1</v>
      </c>
      <c r="E654">
        <v>58</v>
      </c>
      <c r="F654" t="str">
        <f>IF(customer!G658=1, "Married", IF(customer!H658=1, "Single", IF(customer!F658=1, "Divorced", IF(customer!I658=1, "Together", IF(customer!J658=1, "Widowed", "Unknown")))))</f>
        <v>Married</v>
      </c>
      <c r="G654" t="str">
        <f>IF(customer!K658=1,"Basic",IF(customer!L658=1,"Graduate",IF(customer!M658=1,"Master",IF(customer!N658=1,"PhD","Unknown"))))</f>
        <v>Graduate</v>
      </c>
      <c r="H654" t="s">
        <v>15</v>
      </c>
      <c r="I654">
        <f>VLOOKUP(customer!A658,sales_update!A:N,2,FALSE)</f>
        <v>65</v>
      </c>
      <c r="J654">
        <f xml:space="preserve"> VLOOKUP(customer!A658,sales_update!A:N,3,FALSE)</f>
        <v>283</v>
      </c>
      <c r="K654">
        <f>VLOOKUP(customer!A658,sales_update!A:N,4,FALSE)</f>
        <v>15</v>
      </c>
      <c r="L654">
        <f>VLOOKUP(customer!A658,sales_update!A:N,5,FALSE)</f>
        <v>233</v>
      </c>
      <c r="M654">
        <f>VLOOKUP(customer!A658,sales_update!A:N,6,FALSE)</f>
        <v>8</v>
      </c>
      <c r="N654">
        <f>VLOOKUP(customer!A658,sales_update!A:N,7,FALSE)</f>
        <v>23</v>
      </c>
      <c r="O654">
        <f>VLOOKUP(customer!A658,sales_update!A:N,8,FALSE)</f>
        <v>96</v>
      </c>
      <c r="P654">
        <f>VLOOKUP(customer!A658,sales_update!A:N,9,FALSE)</f>
        <v>466</v>
      </c>
      <c r="Q654">
        <f>VLOOKUP(customer!A658,sales_update!A:N,10,FALSE)</f>
        <v>2</v>
      </c>
      <c r="R654">
        <f>VLOOKUP(customer!A658,sales_update!A:N,11,FALSE)</f>
        <v>3</v>
      </c>
      <c r="S654">
        <f>VLOOKUP(customer!A658,sales_update!A:N,12,FALSE)</f>
        <v>2</v>
      </c>
      <c r="T654">
        <f>VLOOKUP(customer!A658,sales_update!A:N,13,FALSE)</f>
        <v>5</v>
      </c>
      <c r="U654">
        <f>VLOOKUP(customer!A658,sales_update!A:N,14,FALSE)</f>
        <v>4</v>
      </c>
      <c r="V654">
        <f>VLOOKUP(customer!A658,Marketing!A:I,2,FALSE)</f>
        <v>0</v>
      </c>
      <c r="W654">
        <f>VLOOKUP(customer!A658,Marketing!A:I,3,FALSE)</f>
        <v>0</v>
      </c>
      <c r="X654">
        <f>VLOOKUP(customer!A658,Marketing!A:I,4,FALSE)</f>
        <v>0</v>
      </c>
      <c r="Y654">
        <f>VLOOKUP(customer!A658,Marketing!A:I,5,FALSE)</f>
        <v>0</v>
      </c>
      <c r="Z654">
        <f>VLOOKUP(customer!A658,Marketing!A:I,6,FALSE)</f>
        <v>0</v>
      </c>
      <c r="AA654">
        <f>VLOOKUP(customer!A658,Marketing!A:I,7,FALSE)</f>
        <v>0</v>
      </c>
      <c r="AB654">
        <f>VLOOKUP(customer!A658,Marketing!A:I,8,FALSE)</f>
        <v>0</v>
      </c>
      <c r="AC654" s="1">
        <f>VLOOKUP(customer!A658,Marketing!A:I,9,FALSE)</f>
        <v>43737</v>
      </c>
    </row>
    <row r="655" spans="1:29" x14ac:dyDescent="0.3">
      <c r="A655">
        <v>3022</v>
      </c>
      <c r="B655">
        <v>165308</v>
      </c>
      <c r="C655">
        <v>0</v>
      </c>
      <c r="D655">
        <v>0</v>
      </c>
      <c r="E655">
        <v>47</v>
      </c>
      <c r="F655" t="str">
        <f>IF(customer!G659=1, "Married", IF(customer!H659=1, "Single", IF(customer!F659=1, "Divorced", IF(customer!I659=1, "Together", IF(customer!J659=1, "Widowed", "Unknown")))))</f>
        <v>Married</v>
      </c>
      <c r="G655" t="str">
        <f>IF(customer!K659=1,"Basic",IF(customer!L659=1,"Graduate",IF(customer!M659=1,"Master",IF(customer!N659=1,"PhD","Unknown"))))</f>
        <v>Graduate</v>
      </c>
      <c r="H655" t="s">
        <v>20</v>
      </c>
      <c r="I655">
        <f>VLOOKUP(customer!A659,sales_update!A:N,2,FALSE)</f>
        <v>60</v>
      </c>
      <c r="J655">
        <f xml:space="preserve"> VLOOKUP(customer!A659,sales_update!A:N,3,FALSE)</f>
        <v>1805</v>
      </c>
      <c r="K655">
        <f>VLOOKUP(customer!A659,sales_update!A:N,4,FALSE)</f>
        <v>0</v>
      </c>
      <c r="L655">
        <f>VLOOKUP(customer!A659,sales_update!A:N,5,FALSE)</f>
        <v>668</v>
      </c>
      <c r="M655">
        <f>VLOOKUP(customer!A659,sales_update!A:N,6,FALSE)</f>
        <v>304</v>
      </c>
      <c r="N655">
        <f>VLOOKUP(customer!A659,sales_update!A:N,7,FALSE)</f>
        <v>202</v>
      </c>
      <c r="O655">
        <f>VLOOKUP(customer!A659,sales_update!A:N,8,FALSE)</f>
        <v>86</v>
      </c>
      <c r="P655">
        <f>VLOOKUP(customer!A659,sales_update!A:N,9,FALSE)</f>
        <v>2893</v>
      </c>
      <c r="Q655">
        <f>VLOOKUP(customer!A659,sales_update!A:N,10,FALSE)</f>
        <v>1</v>
      </c>
      <c r="R655">
        <f>VLOOKUP(customer!A659,sales_update!A:N,11,FALSE)</f>
        <v>7</v>
      </c>
      <c r="S655">
        <f>VLOOKUP(customer!A659,sales_update!A:N,12,FALSE)</f>
        <v>8</v>
      </c>
      <c r="T655">
        <f>VLOOKUP(customer!A659,sales_update!A:N,13,FALSE)</f>
        <v>12</v>
      </c>
      <c r="U655">
        <f>VLOOKUP(customer!A659,sales_update!A:N,14,FALSE)</f>
        <v>4</v>
      </c>
      <c r="V655">
        <f>VLOOKUP(customer!A659,Marketing!A:I,2,FALSE)</f>
        <v>0</v>
      </c>
      <c r="W655">
        <f>VLOOKUP(customer!A659,Marketing!A:I,3,FALSE)</f>
        <v>0</v>
      </c>
      <c r="X655">
        <f>VLOOKUP(customer!A659,Marketing!A:I,4,FALSE)</f>
        <v>1</v>
      </c>
      <c r="Y655">
        <f>VLOOKUP(customer!A659,Marketing!A:I,5,FALSE)</f>
        <v>1</v>
      </c>
      <c r="Z655">
        <f>VLOOKUP(customer!A659,Marketing!A:I,6,FALSE)</f>
        <v>0</v>
      </c>
      <c r="AA655">
        <f>VLOOKUP(customer!A659,Marketing!A:I,7,FALSE)</f>
        <v>0</v>
      </c>
      <c r="AB655">
        <f>VLOOKUP(customer!A659,Marketing!A:I,8,FALSE)</f>
        <v>0</v>
      </c>
      <c r="AC655" s="1">
        <f>VLOOKUP(customer!A659,Marketing!A:I,9,FALSE)</f>
        <v>43877</v>
      </c>
    </row>
    <row r="656" spans="1:29" x14ac:dyDescent="0.3">
      <c r="A656">
        <v>1661</v>
      </c>
      <c r="B656">
        <v>165295</v>
      </c>
      <c r="C656">
        <v>0</v>
      </c>
      <c r="D656">
        <v>0</v>
      </c>
      <c r="E656">
        <v>40</v>
      </c>
      <c r="F656" t="str">
        <f>IF(customer!G660=1, "Married", IF(customer!H660=1, "Single", IF(customer!F660=1, "Divorced", IF(customer!I660=1, "Together", IF(customer!J660=1, "Widowed", "Unknown")))))</f>
        <v>Single</v>
      </c>
      <c r="G656" t="str">
        <f>IF(customer!K660=1,"Basic",IF(customer!L660=1,"Graduate",IF(customer!M660=1,"Master",IF(customer!N660=1,"PhD","Unknown"))))</f>
        <v>PhD</v>
      </c>
      <c r="H656" t="s">
        <v>15</v>
      </c>
      <c r="I656">
        <f>VLOOKUP(customer!A660,sales_update!A:N,2,FALSE)</f>
        <v>19</v>
      </c>
      <c r="J656">
        <f xml:space="preserve"> VLOOKUP(customer!A660,sales_update!A:N,3,FALSE)</f>
        <v>924</v>
      </c>
      <c r="K656">
        <f>VLOOKUP(customer!A660,sales_update!A:N,4,FALSE)</f>
        <v>81</v>
      </c>
      <c r="L656">
        <f>VLOOKUP(customer!A660,sales_update!A:N,5,FALSE)</f>
        <v>296</v>
      </c>
      <c r="M656">
        <f>VLOOKUP(customer!A660,sales_update!A:N,6,FALSE)</f>
        <v>86</v>
      </c>
      <c r="N656">
        <f>VLOOKUP(customer!A660,sales_update!A:N,7,FALSE)</f>
        <v>278</v>
      </c>
      <c r="O656">
        <f>VLOOKUP(customer!A660,sales_update!A:N,8,FALSE)</f>
        <v>15</v>
      </c>
      <c r="P656">
        <f>VLOOKUP(customer!A660,sales_update!A:N,9,FALSE)</f>
        <v>1651</v>
      </c>
      <c r="Q656">
        <f>VLOOKUP(customer!A660,sales_update!A:N,10,FALSE)</f>
        <v>1</v>
      </c>
      <c r="R656">
        <f>VLOOKUP(customer!A660,sales_update!A:N,11,FALSE)</f>
        <v>3</v>
      </c>
      <c r="S656">
        <f>VLOOKUP(customer!A660,sales_update!A:N,12,FALSE)</f>
        <v>3</v>
      </c>
      <c r="T656">
        <f>VLOOKUP(customer!A660,sales_update!A:N,13,FALSE)</f>
        <v>13</v>
      </c>
      <c r="U656">
        <f>VLOOKUP(customer!A660,sales_update!A:N,14,FALSE)</f>
        <v>2</v>
      </c>
      <c r="V656">
        <f>VLOOKUP(customer!A660,Marketing!A:I,2,FALSE)</f>
        <v>0</v>
      </c>
      <c r="W656">
        <f>VLOOKUP(customer!A660,Marketing!A:I,3,FALSE)</f>
        <v>0</v>
      </c>
      <c r="X656">
        <f>VLOOKUP(customer!A660,Marketing!A:I,4,FALSE)</f>
        <v>0</v>
      </c>
      <c r="Y656">
        <f>VLOOKUP(customer!A660,Marketing!A:I,5,FALSE)</f>
        <v>0</v>
      </c>
      <c r="Z656">
        <f>VLOOKUP(customer!A660,Marketing!A:I,6,FALSE)</f>
        <v>0</v>
      </c>
      <c r="AA656">
        <f>VLOOKUP(customer!A660,Marketing!A:I,7,FALSE)</f>
        <v>0</v>
      </c>
      <c r="AB656">
        <f>VLOOKUP(customer!A660,Marketing!A:I,8,FALSE)</f>
        <v>0</v>
      </c>
      <c r="AC656" s="1">
        <f>VLOOKUP(customer!A660,Marketing!A:I,9,FALSE)</f>
        <v>43980</v>
      </c>
    </row>
    <row r="657" spans="1:29" x14ac:dyDescent="0.3">
      <c r="A657">
        <v>1483</v>
      </c>
      <c r="B657">
        <v>165275</v>
      </c>
      <c r="C657">
        <v>0</v>
      </c>
      <c r="D657">
        <v>0</v>
      </c>
      <c r="E657">
        <v>76</v>
      </c>
      <c r="F657" t="str">
        <f>IF(customer!G661=1, "Married", IF(customer!H661=1, "Single", IF(customer!F661=1, "Divorced", IF(customer!I661=1, "Together", IF(customer!J661=1, "Widowed", "Unknown")))))</f>
        <v>Married</v>
      </c>
      <c r="G657" t="str">
        <f>IF(customer!K661=1,"Basic",IF(customer!L661=1,"Graduate",IF(customer!M661=1,"Master",IF(customer!N661=1,"PhD","Unknown"))))</f>
        <v>Graduate</v>
      </c>
      <c r="H657" t="s">
        <v>18</v>
      </c>
      <c r="I657">
        <f>VLOOKUP(customer!A661,sales_update!A:N,2,FALSE)</f>
        <v>9</v>
      </c>
      <c r="J657">
        <f xml:space="preserve"> VLOOKUP(customer!A661,sales_update!A:N,3,FALSE)</f>
        <v>982</v>
      </c>
      <c r="K657">
        <f>VLOOKUP(customer!A661,sales_update!A:N,4,FALSE)</f>
        <v>35</v>
      </c>
      <c r="L657">
        <f>VLOOKUP(customer!A661,sales_update!A:N,5,FALSE)</f>
        <v>552</v>
      </c>
      <c r="M657">
        <f>VLOOKUP(customer!A661,sales_update!A:N,6,FALSE)</f>
        <v>230</v>
      </c>
      <c r="N657">
        <f>VLOOKUP(customer!A661,sales_update!A:N,7,FALSE)</f>
        <v>35</v>
      </c>
      <c r="O657">
        <f>VLOOKUP(customer!A661,sales_update!A:N,8,FALSE)</f>
        <v>53</v>
      </c>
      <c r="P657">
        <f>VLOOKUP(customer!A661,sales_update!A:N,9,FALSE)</f>
        <v>1783</v>
      </c>
      <c r="Q657">
        <f>VLOOKUP(customer!A661,sales_update!A:N,10,FALSE)</f>
        <v>1</v>
      </c>
      <c r="R657">
        <f>VLOOKUP(customer!A661,sales_update!A:N,11,FALSE)</f>
        <v>4</v>
      </c>
      <c r="S657">
        <f>VLOOKUP(customer!A661,sales_update!A:N,12,FALSE)</f>
        <v>3</v>
      </c>
      <c r="T657">
        <f>VLOOKUP(customer!A661,sales_update!A:N,13,FALSE)</f>
        <v>13</v>
      </c>
      <c r="U657">
        <f>VLOOKUP(customer!A661,sales_update!A:N,14,FALSE)</f>
        <v>2</v>
      </c>
      <c r="V657">
        <f>VLOOKUP(customer!A661,Marketing!A:I,2,FALSE)</f>
        <v>0</v>
      </c>
      <c r="W657">
        <f>VLOOKUP(customer!A661,Marketing!A:I,3,FALSE)</f>
        <v>0</v>
      </c>
      <c r="X657">
        <f>VLOOKUP(customer!A661,Marketing!A:I,4,FALSE)</f>
        <v>0</v>
      </c>
      <c r="Y657">
        <f>VLOOKUP(customer!A661,Marketing!A:I,5,FALSE)</f>
        <v>0</v>
      </c>
      <c r="Z657">
        <f>VLOOKUP(customer!A661,Marketing!A:I,6,FALSE)</f>
        <v>0</v>
      </c>
      <c r="AA657">
        <f>VLOOKUP(customer!A661,Marketing!A:I,7,FALSE)</f>
        <v>0</v>
      </c>
      <c r="AB657">
        <f>VLOOKUP(customer!A661,Marketing!A:I,8,FALSE)</f>
        <v>0</v>
      </c>
      <c r="AC657" s="1">
        <f>VLOOKUP(customer!A661,Marketing!A:I,9,FALSE)</f>
        <v>43716</v>
      </c>
    </row>
    <row r="658" spans="1:29" x14ac:dyDescent="0.3">
      <c r="A658">
        <v>3097</v>
      </c>
      <c r="B658">
        <v>165220</v>
      </c>
      <c r="C658">
        <v>0</v>
      </c>
      <c r="D658">
        <v>0</v>
      </c>
      <c r="E658">
        <v>55</v>
      </c>
      <c r="F658" t="str">
        <f>IF(customer!G662=1, "Married", IF(customer!H662=1, "Single", IF(customer!F662=1, "Divorced", IF(customer!I662=1, "Together", IF(customer!J662=1, "Widowed", "Unknown")))))</f>
        <v>Together</v>
      </c>
      <c r="G658" t="str">
        <f>IF(customer!K662=1,"Basic",IF(customer!L662=1,"Graduate",IF(customer!M662=1,"Master",IF(customer!N662=1,"PhD","Unknown"))))</f>
        <v>PhD</v>
      </c>
      <c r="H658" t="s">
        <v>18</v>
      </c>
      <c r="I658">
        <f>VLOOKUP(customer!A662,sales_update!A:N,2,FALSE)</f>
        <v>3</v>
      </c>
      <c r="J658">
        <f xml:space="preserve"> VLOOKUP(customer!A662,sales_update!A:N,3,FALSE)</f>
        <v>2255</v>
      </c>
      <c r="K658">
        <f>VLOOKUP(customer!A662,sales_update!A:N,4,FALSE)</f>
        <v>160</v>
      </c>
      <c r="L658">
        <f>VLOOKUP(customer!A662,sales_update!A:N,5,FALSE)</f>
        <v>740</v>
      </c>
      <c r="M658">
        <f>VLOOKUP(customer!A662,sales_update!A:N,6,FALSE)</f>
        <v>0</v>
      </c>
      <c r="N658">
        <f>VLOOKUP(customer!A662,sales_update!A:N,7,FALSE)</f>
        <v>63</v>
      </c>
      <c r="O658">
        <f>VLOOKUP(customer!A662,sales_update!A:N,8,FALSE)</f>
        <v>30</v>
      </c>
      <c r="P658">
        <f>VLOOKUP(customer!A662,sales_update!A:N,9,FALSE)</f>
        <v>3187</v>
      </c>
      <c r="Q658">
        <f>VLOOKUP(customer!A662,sales_update!A:N,10,FALSE)</f>
        <v>4</v>
      </c>
      <c r="R658">
        <f>VLOOKUP(customer!A662,sales_update!A:N,11,FALSE)</f>
        <v>8</v>
      </c>
      <c r="S658">
        <f>VLOOKUP(customer!A662,sales_update!A:N,12,FALSE)</f>
        <v>4</v>
      </c>
      <c r="T658">
        <f>VLOOKUP(customer!A662,sales_update!A:N,13,FALSE)</f>
        <v>7</v>
      </c>
      <c r="U658">
        <f>VLOOKUP(customer!A662,sales_update!A:N,14,FALSE)</f>
        <v>6</v>
      </c>
      <c r="V658">
        <f>VLOOKUP(customer!A662,Marketing!A:I,2,FALSE)</f>
        <v>0</v>
      </c>
      <c r="W658">
        <f>VLOOKUP(customer!A662,Marketing!A:I,3,FALSE)</f>
        <v>0</v>
      </c>
      <c r="X658">
        <f>VLOOKUP(customer!A662,Marketing!A:I,4,FALSE)</f>
        <v>0</v>
      </c>
      <c r="Y658">
        <f>VLOOKUP(customer!A662,Marketing!A:I,5,FALSE)</f>
        <v>0</v>
      </c>
      <c r="Z658">
        <f>VLOOKUP(customer!A662,Marketing!A:I,6,FALSE)</f>
        <v>0</v>
      </c>
      <c r="AA658">
        <f>VLOOKUP(customer!A662,Marketing!A:I,7,FALSE)</f>
        <v>0</v>
      </c>
      <c r="AB658">
        <f>VLOOKUP(customer!A662,Marketing!A:I,8,FALSE)</f>
        <v>1</v>
      </c>
      <c r="AC658" s="1">
        <f>VLOOKUP(customer!A662,Marketing!A:I,9,FALSE)</f>
        <v>43504</v>
      </c>
    </row>
    <row r="659" spans="1:29" x14ac:dyDescent="0.3">
      <c r="A659">
        <v>3142</v>
      </c>
      <c r="B659">
        <v>165210</v>
      </c>
      <c r="C659">
        <v>0</v>
      </c>
      <c r="D659">
        <v>1</v>
      </c>
      <c r="E659">
        <v>65</v>
      </c>
      <c r="F659" t="str">
        <f>IF(customer!G663=1, "Married", IF(customer!H663=1, "Single", IF(customer!F663=1, "Divorced", IF(customer!I663=1, "Together", IF(customer!J663=1, "Widowed", "Unknown")))))</f>
        <v>Married</v>
      </c>
      <c r="G659" t="str">
        <f>IF(customer!K663=1,"Basic",IF(customer!L663=1,"Graduate",IF(customer!M663=1,"Master",IF(customer!N663=1,"PhD","Unknown"))))</f>
        <v>Graduate</v>
      </c>
      <c r="H659" t="s">
        <v>20</v>
      </c>
      <c r="I659">
        <f>VLOOKUP(customer!A663,sales_update!A:N,2,FALSE)</f>
        <v>25</v>
      </c>
      <c r="J659">
        <f xml:space="preserve"> VLOOKUP(customer!A663,sales_update!A:N,3,FALSE)</f>
        <v>1586</v>
      </c>
      <c r="K659">
        <f>VLOOKUP(customer!A663,sales_update!A:N,4,FALSE)</f>
        <v>0</v>
      </c>
      <c r="L659">
        <f>VLOOKUP(customer!A663,sales_update!A:N,5,FALSE)</f>
        <v>177</v>
      </c>
      <c r="M659">
        <f>VLOOKUP(customer!A663,sales_update!A:N,6,FALSE)</f>
        <v>0</v>
      </c>
      <c r="N659">
        <f>VLOOKUP(customer!A663,sales_update!A:N,7,FALSE)</f>
        <v>18</v>
      </c>
      <c r="O659">
        <f>VLOOKUP(customer!A663,sales_update!A:N,8,FALSE)</f>
        <v>71</v>
      </c>
      <c r="P659">
        <f>VLOOKUP(customer!A663,sales_update!A:N,9,FALSE)</f>
        <v>1710</v>
      </c>
      <c r="Q659">
        <f>VLOOKUP(customer!A663,sales_update!A:N,10,FALSE)</f>
        <v>2</v>
      </c>
      <c r="R659">
        <f>VLOOKUP(customer!A663,sales_update!A:N,11,FALSE)</f>
        <v>9</v>
      </c>
      <c r="S659">
        <f>VLOOKUP(customer!A663,sales_update!A:N,12,FALSE)</f>
        <v>3</v>
      </c>
      <c r="T659">
        <f>VLOOKUP(customer!A663,sales_update!A:N,13,FALSE)</f>
        <v>8</v>
      </c>
      <c r="U659">
        <f>VLOOKUP(customer!A663,sales_update!A:N,14,FALSE)</f>
        <v>6</v>
      </c>
      <c r="V659">
        <f>VLOOKUP(customer!A663,Marketing!A:I,2,FALSE)</f>
        <v>0</v>
      </c>
      <c r="W659">
        <f>VLOOKUP(customer!A663,Marketing!A:I,3,FALSE)</f>
        <v>1</v>
      </c>
      <c r="X659">
        <f>VLOOKUP(customer!A663,Marketing!A:I,4,FALSE)</f>
        <v>0</v>
      </c>
      <c r="Y659">
        <f>VLOOKUP(customer!A663,Marketing!A:I,5,FALSE)</f>
        <v>1</v>
      </c>
      <c r="Z659">
        <f>VLOOKUP(customer!A663,Marketing!A:I,6,FALSE)</f>
        <v>0</v>
      </c>
      <c r="AA659">
        <f>VLOOKUP(customer!A663,Marketing!A:I,7,FALSE)</f>
        <v>0</v>
      </c>
      <c r="AB659">
        <f>VLOOKUP(customer!A663,Marketing!A:I,8,FALSE)</f>
        <v>0</v>
      </c>
      <c r="AC659" s="1">
        <f>VLOOKUP(customer!A663,Marketing!A:I,9,FALSE)</f>
        <v>44057</v>
      </c>
    </row>
    <row r="660" spans="1:29" x14ac:dyDescent="0.3">
      <c r="A660">
        <v>2042</v>
      </c>
      <c r="B660">
        <v>165196</v>
      </c>
      <c r="C660">
        <v>0</v>
      </c>
      <c r="D660">
        <v>2</v>
      </c>
      <c r="E660">
        <v>62</v>
      </c>
      <c r="F660" t="str">
        <f>IF(customer!G664=1, "Married", IF(customer!H664=1, "Single", IF(customer!F664=1, "Divorced", IF(customer!I664=1, "Together", IF(customer!J664=1, "Widowed", "Unknown")))))</f>
        <v>Together</v>
      </c>
      <c r="G660" t="str">
        <f>IF(customer!K664=1,"Basic",IF(customer!L664=1,"Graduate",IF(customer!M664=1,"Master",IF(customer!N664=1,"PhD","Unknown"))))</f>
        <v>Graduate</v>
      </c>
      <c r="H660" t="s">
        <v>19</v>
      </c>
      <c r="I660">
        <f>VLOOKUP(customer!A664,sales_update!A:N,2,FALSE)</f>
        <v>34</v>
      </c>
      <c r="J660">
        <f xml:space="preserve"> VLOOKUP(customer!A664,sales_update!A:N,3,FALSE)</f>
        <v>1883</v>
      </c>
      <c r="K660">
        <f>VLOOKUP(customer!A664,sales_update!A:N,4,FALSE)</f>
        <v>48</v>
      </c>
      <c r="L660">
        <f>VLOOKUP(customer!A664,sales_update!A:N,5,FALSE)</f>
        <v>459</v>
      </c>
      <c r="M660">
        <f>VLOOKUP(customer!A664,sales_update!A:N,6,FALSE)</f>
        <v>30</v>
      </c>
      <c r="N660">
        <f>VLOOKUP(customer!A664,sales_update!A:N,7,FALSE)</f>
        <v>0</v>
      </c>
      <c r="O660">
        <f>VLOOKUP(customer!A664,sales_update!A:N,8,FALSE)</f>
        <v>507</v>
      </c>
      <c r="P660">
        <f>VLOOKUP(customer!A664,sales_update!A:N,9,FALSE)</f>
        <v>1913</v>
      </c>
      <c r="Q660">
        <f>VLOOKUP(customer!A664,sales_update!A:N,10,FALSE)</f>
        <v>2</v>
      </c>
      <c r="R660">
        <f>VLOOKUP(customer!A664,sales_update!A:N,11,FALSE)</f>
        <v>7</v>
      </c>
      <c r="S660">
        <f>VLOOKUP(customer!A664,sales_update!A:N,12,FALSE)</f>
        <v>6</v>
      </c>
      <c r="T660">
        <f>VLOOKUP(customer!A664,sales_update!A:N,13,FALSE)</f>
        <v>11</v>
      </c>
      <c r="U660">
        <f>VLOOKUP(customer!A664,sales_update!A:N,14,FALSE)</f>
        <v>5</v>
      </c>
      <c r="V660">
        <f>VLOOKUP(customer!A664,Marketing!A:I,2,FALSE)</f>
        <v>1</v>
      </c>
      <c r="W660">
        <f>VLOOKUP(customer!A664,Marketing!A:I,3,FALSE)</f>
        <v>0</v>
      </c>
      <c r="X660">
        <f>VLOOKUP(customer!A664,Marketing!A:I,4,FALSE)</f>
        <v>0</v>
      </c>
      <c r="Y660">
        <f>VLOOKUP(customer!A664,Marketing!A:I,5,FALSE)</f>
        <v>0</v>
      </c>
      <c r="Z660">
        <f>VLOOKUP(customer!A664,Marketing!A:I,6,FALSE)</f>
        <v>0</v>
      </c>
      <c r="AA660">
        <f>VLOOKUP(customer!A664,Marketing!A:I,7,FALSE)</f>
        <v>0</v>
      </c>
      <c r="AB660">
        <f>VLOOKUP(customer!A664,Marketing!A:I,8,FALSE)</f>
        <v>0</v>
      </c>
      <c r="AC660" s="1">
        <f>VLOOKUP(customer!A664,Marketing!A:I,9,FALSE)</f>
        <v>43829</v>
      </c>
    </row>
    <row r="661" spans="1:29" x14ac:dyDescent="0.3">
      <c r="A661">
        <v>1236</v>
      </c>
      <c r="B661">
        <v>165176</v>
      </c>
      <c r="C661">
        <v>0</v>
      </c>
      <c r="D661">
        <v>1</v>
      </c>
      <c r="E661">
        <v>51</v>
      </c>
      <c r="F661" t="str">
        <f>IF(customer!G665=1, "Married", IF(customer!H665=1, "Single", IF(customer!F665=1, "Divorced", IF(customer!I665=1, "Together", IF(customer!J665=1, "Widowed", "Unknown")))))</f>
        <v>Together</v>
      </c>
      <c r="G661" t="str">
        <f>IF(customer!K665=1,"Basic",IF(customer!L665=1,"Graduate",IF(customer!M665=1,"Master",IF(customer!N665=1,"PhD","Unknown"))))</f>
        <v>Master</v>
      </c>
      <c r="H661" t="s">
        <v>17</v>
      </c>
      <c r="I661">
        <f>VLOOKUP(customer!A665,sales_update!A:N,2,FALSE)</f>
        <v>57</v>
      </c>
      <c r="J661">
        <f xml:space="preserve"> VLOOKUP(customer!A665,sales_update!A:N,3,FALSE)</f>
        <v>2433</v>
      </c>
      <c r="K661">
        <f>VLOOKUP(customer!A665,sales_update!A:N,4,FALSE)</f>
        <v>71</v>
      </c>
      <c r="L661">
        <f>VLOOKUP(customer!A665,sales_update!A:N,5,FALSE)</f>
        <v>464</v>
      </c>
      <c r="M661">
        <f>VLOOKUP(customer!A665,sales_update!A:N,6,FALSE)</f>
        <v>558</v>
      </c>
      <c r="N661">
        <f>VLOOKUP(customer!A665,sales_update!A:N,7,FALSE)</f>
        <v>177</v>
      </c>
      <c r="O661">
        <f>VLOOKUP(customer!A665,sales_update!A:N,8,FALSE)</f>
        <v>177</v>
      </c>
      <c r="P661">
        <f>VLOOKUP(customer!A665,sales_update!A:N,9,FALSE)</f>
        <v>3525</v>
      </c>
      <c r="Q661">
        <f>VLOOKUP(customer!A665,sales_update!A:N,10,FALSE)</f>
        <v>4</v>
      </c>
      <c r="R661">
        <f>VLOOKUP(customer!A665,sales_update!A:N,11,FALSE)</f>
        <v>9</v>
      </c>
      <c r="S661">
        <f>VLOOKUP(customer!A665,sales_update!A:N,12,FALSE)</f>
        <v>6</v>
      </c>
      <c r="T661">
        <f>VLOOKUP(customer!A665,sales_update!A:N,13,FALSE)</f>
        <v>6</v>
      </c>
      <c r="U661">
        <f>VLOOKUP(customer!A665,sales_update!A:N,14,FALSE)</f>
        <v>6</v>
      </c>
      <c r="V661">
        <f>VLOOKUP(customer!A665,Marketing!A:I,2,FALSE)</f>
        <v>0</v>
      </c>
      <c r="W661">
        <f>VLOOKUP(customer!A665,Marketing!A:I,3,FALSE)</f>
        <v>0</v>
      </c>
      <c r="X661">
        <f>VLOOKUP(customer!A665,Marketing!A:I,4,FALSE)</f>
        <v>0</v>
      </c>
      <c r="Y661">
        <f>VLOOKUP(customer!A665,Marketing!A:I,5,FALSE)</f>
        <v>0</v>
      </c>
      <c r="Z661">
        <f>VLOOKUP(customer!A665,Marketing!A:I,6,FALSE)</f>
        <v>0</v>
      </c>
      <c r="AA661">
        <f>VLOOKUP(customer!A665,Marketing!A:I,7,FALSE)</f>
        <v>0</v>
      </c>
      <c r="AB661">
        <f>VLOOKUP(customer!A665,Marketing!A:I,8,FALSE)</f>
        <v>0</v>
      </c>
      <c r="AC661" s="1">
        <f>VLOOKUP(customer!A665,Marketing!A:I,9,FALSE)</f>
        <v>43560</v>
      </c>
    </row>
    <row r="662" spans="1:29" x14ac:dyDescent="0.3">
      <c r="A662">
        <v>2288</v>
      </c>
      <c r="B662">
        <v>165169</v>
      </c>
      <c r="C662">
        <v>0</v>
      </c>
      <c r="D662">
        <v>0</v>
      </c>
      <c r="E662">
        <v>38</v>
      </c>
      <c r="F662" t="str">
        <f>IF(customer!G666=1, "Married", IF(customer!H666=1, "Single", IF(customer!F666=1, "Divorced", IF(customer!I666=1, "Together", IF(customer!J666=1, "Widowed", "Unknown")))))</f>
        <v>Married</v>
      </c>
      <c r="G662" t="str">
        <f>IF(customer!K666=1,"Basic",IF(customer!L666=1,"Graduate",IF(customer!M666=1,"Master",IF(customer!N666=1,"PhD","Unknown"))))</f>
        <v>Graduate</v>
      </c>
      <c r="H662" t="s">
        <v>19</v>
      </c>
      <c r="I662">
        <f>VLOOKUP(customer!A666,sales_update!A:N,2,FALSE)</f>
        <v>23</v>
      </c>
      <c r="J662">
        <f xml:space="preserve"> VLOOKUP(customer!A666,sales_update!A:N,3,FALSE)</f>
        <v>2722</v>
      </c>
      <c r="K662">
        <f>VLOOKUP(customer!A666,sales_update!A:N,4,FALSE)</f>
        <v>0</v>
      </c>
      <c r="L662">
        <f>VLOOKUP(customer!A666,sales_update!A:N,5,FALSE)</f>
        <v>175</v>
      </c>
      <c r="M662">
        <f>VLOOKUP(customer!A666,sales_update!A:N,6,FALSE)</f>
        <v>0</v>
      </c>
      <c r="N662">
        <f>VLOOKUP(customer!A666,sales_update!A:N,7,FALSE)</f>
        <v>0</v>
      </c>
      <c r="O662">
        <f>VLOOKUP(customer!A666,sales_update!A:N,8,FALSE)</f>
        <v>117</v>
      </c>
      <c r="P662">
        <f>VLOOKUP(customer!A666,sales_update!A:N,9,FALSE)</f>
        <v>2780</v>
      </c>
      <c r="Q662">
        <f>VLOOKUP(customer!A666,sales_update!A:N,10,FALSE)</f>
        <v>1</v>
      </c>
      <c r="R662">
        <f>VLOOKUP(customer!A666,sales_update!A:N,11,FALSE)</f>
        <v>10</v>
      </c>
      <c r="S662">
        <f>VLOOKUP(customer!A666,sales_update!A:N,12,FALSE)</f>
        <v>4</v>
      </c>
      <c r="T662">
        <f>VLOOKUP(customer!A666,sales_update!A:N,13,FALSE)</f>
        <v>13</v>
      </c>
      <c r="U662">
        <f>VLOOKUP(customer!A666,sales_update!A:N,14,FALSE)</f>
        <v>6</v>
      </c>
      <c r="V662">
        <f>VLOOKUP(customer!A666,Marketing!A:I,2,FALSE)</f>
        <v>1</v>
      </c>
      <c r="W662">
        <f>VLOOKUP(customer!A666,Marketing!A:I,3,FALSE)</f>
        <v>0</v>
      </c>
      <c r="X662">
        <f>VLOOKUP(customer!A666,Marketing!A:I,4,FALSE)</f>
        <v>1</v>
      </c>
      <c r="Y662">
        <f>VLOOKUP(customer!A666,Marketing!A:I,5,FALSE)</f>
        <v>1</v>
      </c>
      <c r="Z662">
        <f>VLOOKUP(customer!A666,Marketing!A:I,6,FALSE)</f>
        <v>1</v>
      </c>
      <c r="AA662">
        <f>VLOOKUP(customer!A666,Marketing!A:I,7,FALSE)</f>
        <v>0</v>
      </c>
      <c r="AB662">
        <f>VLOOKUP(customer!A666,Marketing!A:I,8,FALSE)</f>
        <v>1</v>
      </c>
      <c r="AC662" s="1">
        <f>VLOOKUP(customer!A666,Marketing!A:I,9,FALSE)</f>
        <v>44002</v>
      </c>
    </row>
    <row r="663" spans="1:29" x14ac:dyDescent="0.3">
      <c r="A663">
        <v>2450</v>
      </c>
      <c r="B663">
        <v>165148</v>
      </c>
      <c r="C663">
        <v>0</v>
      </c>
      <c r="D663">
        <v>1</v>
      </c>
      <c r="E663">
        <v>62</v>
      </c>
      <c r="F663" t="str">
        <f>IF(customer!G667=1, "Married", IF(customer!H667=1, "Single", IF(customer!F667=1, "Divorced", IF(customer!I667=1, "Together", IF(customer!J667=1, "Widowed", "Unknown")))))</f>
        <v>Married</v>
      </c>
      <c r="G663" t="str">
        <f>IF(customer!K667=1,"Basic",IF(customer!L667=1,"Graduate",IF(customer!M667=1,"Master",IF(customer!N667=1,"PhD","Unknown"))))</f>
        <v>Graduate</v>
      </c>
      <c r="H663" t="s">
        <v>19</v>
      </c>
      <c r="I663">
        <f>VLOOKUP(customer!A667,sales_update!A:N,2,FALSE)</f>
        <v>9</v>
      </c>
      <c r="J663">
        <f xml:space="preserve"> VLOOKUP(customer!A667,sales_update!A:N,3,FALSE)</f>
        <v>1166</v>
      </c>
      <c r="K663">
        <f>VLOOKUP(customer!A667,sales_update!A:N,4,FALSE)</f>
        <v>89</v>
      </c>
      <c r="L663">
        <f>VLOOKUP(customer!A667,sales_update!A:N,5,FALSE)</f>
        <v>1070</v>
      </c>
      <c r="M663">
        <f>VLOOKUP(customer!A667,sales_update!A:N,6,FALSE)</f>
        <v>84</v>
      </c>
      <c r="N663">
        <f>VLOOKUP(customer!A667,sales_update!A:N,7,FALSE)</f>
        <v>30</v>
      </c>
      <c r="O663">
        <f>VLOOKUP(customer!A667,sales_update!A:N,8,FALSE)</f>
        <v>388</v>
      </c>
      <c r="P663">
        <f>VLOOKUP(customer!A667,sales_update!A:N,9,FALSE)</f>
        <v>2051</v>
      </c>
      <c r="Q663">
        <f>VLOOKUP(customer!A667,sales_update!A:N,10,FALSE)</f>
        <v>2</v>
      </c>
      <c r="R663">
        <f>VLOOKUP(customer!A667,sales_update!A:N,11,FALSE)</f>
        <v>6</v>
      </c>
      <c r="S663">
        <f>VLOOKUP(customer!A667,sales_update!A:N,12,FALSE)</f>
        <v>6</v>
      </c>
      <c r="T663">
        <f>VLOOKUP(customer!A667,sales_update!A:N,13,FALSE)</f>
        <v>7</v>
      </c>
      <c r="U663">
        <f>VLOOKUP(customer!A667,sales_update!A:N,14,FALSE)</f>
        <v>4</v>
      </c>
      <c r="V663">
        <f>VLOOKUP(customer!A667,Marketing!A:I,2,FALSE)</f>
        <v>0</v>
      </c>
      <c r="W663">
        <f>VLOOKUP(customer!A667,Marketing!A:I,3,FALSE)</f>
        <v>0</v>
      </c>
      <c r="X663">
        <f>VLOOKUP(customer!A667,Marketing!A:I,4,FALSE)</f>
        <v>0</v>
      </c>
      <c r="Y663">
        <f>VLOOKUP(customer!A667,Marketing!A:I,5,FALSE)</f>
        <v>0</v>
      </c>
      <c r="Z663">
        <f>VLOOKUP(customer!A667,Marketing!A:I,6,FALSE)</f>
        <v>0</v>
      </c>
      <c r="AA663">
        <f>VLOOKUP(customer!A667,Marketing!A:I,7,FALSE)</f>
        <v>0</v>
      </c>
      <c r="AB663">
        <f>VLOOKUP(customer!A667,Marketing!A:I,8,FALSE)</f>
        <v>0</v>
      </c>
      <c r="AC663" s="1">
        <f>VLOOKUP(customer!A667,Marketing!A:I,9,FALSE)</f>
        <v>43578</v>
      </c>
    </row>
    <row r="664" spans="1:29" x14ac:dyDescent="0.3">
      <c r="A664">
        <v>2230</v>
      </c>
      <c r="B664">
        <v>165106</v>
      </c>
      <c r="C664">
        <v>0</v>
      </c>
      <c r="D664">
        <v>1</v>
      </c>
      <c r="E664">
        <v>45</v>
      </c>
      <c r="F664" t="str">
        <f>IF(customer!G668=1, "Married", IF(customer!H668=1, "Single", IF(customer!F668=1, "Divorced", IF(customer!I668=1, "Together", IF(customer!J668=1, "Widowed", "Unknown")))))</f>
        <v>Married</v>
      </c>
      <c r="G664" t="str">
        <f>IF(customer!K668=1,"Basic",IF(customer!L668=1,"Graduate",IF(customer!M668=1,"Master",IF(customer!N668=1,"PhD","Unknown"))))</f>
        <v>Graduate</v>
      </c>
      <c r="H664" t="s">
        <v>20</v>
      </c>
      <c r="I664">
        <f>VLOOKUP(customer!A668,sales_update!A:N,2,FALSE)</f>
        <v>55</v>
      </c>
      <c r="J664">
        <f xml:space="preserve"> VLOOKUP(customer!A668,sales_update!A:N,3,FALSE)</f>
        <v>2003</v>
      </c>
      <c r="K664">
        <f>VLOOKUP(customer!A668,sales_update!A:N,4,FALSE)</f>
        <v>48</v>
      </c>
      <c r="L664">
        <f>VLOOKUP(customer!A668,sales_update!A:N,5,FALSE)</f>
        <v>337</v>
      </c>
      <c r="M664">
        <f>VLOOKUP(customer!A668,sales_update!A:N,6,FALSE)</f>
        <v>30</v>
      </c>
      <c r="N664">
        <f>VLOOKUP(customer!A668,sales_update!A:N,7,FALSE)</f>
        <v>0</v>
      </c>
      <c r="O664">
        <f>VLOOKUP(customer!A668,sales_update!A:N,8,FALSE)</f>
        <v>48</v>
      </c>
      <c r="P664">
        <f>VLOOKUP(customer!A668,sales_update!A:N,9,FALSE)</f>
        <v>2371</v>
      </c>
      <c r="Q664">
        <f>VLOOKUP(customer!A668,sales_update!A:N,10,FALSE)</f>
        <v>3</v>
      </c>
      <c r="R664">
        <f>VLOOKUP(customer!A668,sales_update!A:N,11,FALSE)</f>
        <v>8</v>
      </c>
      <c r="S664">
        <f>VLOOKUP(customer!A668,sales_update!A:N,12,FALSE)</f>
        <v>3</v>
      </c>
      <c r="T664">
        <f>VLOOKUP(customer!A668,sales_update!A:N,13,FALSE)</f>
        <v>13</v>
      </c>
      <c r="U664">
        <f>VLOOKUP(customer!A668,sales_update!A:N,14,FALSE)</f>
        <v>6</v>
      </c>
      <c r="V664">
        <f>VLOOKUP(customer!A668,Marketing!A:I,2,FALSE)</f>
        <v>0</v>
      </c>
      <c r="W664">
        <f>VLOOKUP(customer!A668,Marketing!A:I,3,FALSE)</f>
        <v>1</v>
      </c>
      <c r="X664">
        <f>VLOOKUP(customer!A668,Marketing!A:I,4,FALSE)</f>
        <v>0</v>
      </c>
      <c r="Y664">
        <f>VLOOKUP(customer!A668,Marketing!A:I,5,FALSE)</f>
        <v>0</v>
      </c>
      <c r="Z664">
        <f>VLOOKUP(customer!A668,Marketing!A:I,6,FALSE)</f>
        <v>0</v>
      </c>
      <c r="AA664">
        <f>VLOOKUP(customer!A668,Marketing!A:I,7,FALSE)</f>
        <v>0</v>
      </c>
      <c r="AB664">
        <f>VLOOKUP(customer!A668,Marketing!A:I,8,FALSE)</f>
        <v>0</v>
      </c>
      <c r="AC664" s="1">
        <f>VLOOKUP(customer!A668,Marketing!A:I,9,FALSE)</f>
        <v>44132</v>
      </c>
    </row>
    <row r="665" spans="1:29" x14ac:dyDescent="0.3">
      <c r="A665">
        <v>1131</v>
      </c>
      <c r="B665">
        <v>165104</v>
      </c>
      <c r="C665">
        <v>0</v>
      </c>
      <c r="D665">
        <v>1</v>
      </c>
      <c r="E665">
        <v>44</v>
      </c>
      <c r="F665" t="str">
        <f>IF(customer!G669=1, "Married", IF(customer!H669=1, "Single", IF(customer!F669=1, "Divorced", IF(customer!I669=1, "Together", IF(customer!J669=1, "Widowed", "Unknown")))))</f>
        <v>Together</v>
      </c>
      <c r="G665" t="str">
        <f>IF(customer!K669=1,"Basic",IF(customer!L669=1,"Graduate",IF(customer!M669=1,"Master",IF(customer!N669=1,"PhD","Unknown"))))</f>
        <v>Master</v>
      </c>
      <c r="H665" t="s">
        <v>16</v>
      </c>
      <c r="I665">
        <f>VLOOKUP(customer!A669,sales_update!A:N,2,FALSE)</f>
        <v>4</v>
      </c>
      <c r="J665">
        <f xml:space="preserve"> VLOOKUP(customer!A669,sales_update!A:N,3,FALSE)</f>
        <v>1872</v>
      </c>
      <c r="K665">
        <f>VLOOKUP(customer!A669,sales_update!A:N,4,FALSE)</f>
        <v>0</v>
      </c>
      <c r="L665">
        <f>VLOOKUP(customer!A669,sales_update!A:N,5,FALSE)</f>
        <v>588</v>
      </c>
      <c r="M665">
        <f>VLOOKUP(customer!A669,sales_update!A:N,6,FALSE)</f>
        <v>33</v>
      </c>
      <c r="N665">
        <f>VLOOKUP(customer!A669,sales_update!A:N,7,FALSE)</f>
        <v>51</v>
      </c>
      <c r="O665">
        <f>VLOOKUP(customer!A669,sales_update!A:N,8,FALSE)</f>
        <v>127</v>
      </c>
      <c r="P665">
        <f>VLOOKUP(customer!A669,sales_update!A:N,9,FALSE)</f>
        <v>2417</v>
      </c>
      <c r="Q665">
        <f>VLOOKUP(customer!A669,sales_update!A:N,10,FALSE)</f>
        <v>2</v>
      </c>
      <c r="R665">
        <f>VLOOKUP(customer!A669,sales_update!A:N,11,FALSE)</f>
        <v>3</v>
      </c>
      <c r="S665">
        <f>VLOOKUP(customer!A669,sales_update!A:N,12,FALSE)</f>
        <v>5</v>
      </c>
      <c r="T665">
        <f>VLOOKUP(customer!A669,sales_update!A:N,13,FALSE)</f>
        <v>7</v>
      </c>
      <c r="U665">
        <f>VLOOKUP(customer!A669,sales_update!A:N,14,FALSE)</f>
        <v>7</v>
      </c>
      <c r="V665">
        <f>VLOOKUP(customer!A669,Marketing!A:I,2,FALSE)</f>
        <v>0</v>
      </c>
      <c r="W665">
        <f>VLOOKUP(customer!A669,Marketing!A:I,3,FALSE)</f>
        <v>0</v>
      </c>
      <c r="X665">
        <f>VLOOKUP(customer!A669,Marketing!A:I,4,FALSE)</f>
        <v>0</v>
      </c>
      <c r="Y665">
        <f>VLOOKUP(customer!A669,Marketing!A:I,5,FALSE)</f>
        <v>0</v>
      </c>
      <c r="Z665">
        <f>VLOOKUP(customer!A669,Marketing!A:I,6,FALSE)</f>
        <v>0</v>
      </c>
      <c r="AA665">
        <f>VLOOKUP(customer!A669,Marketing!A:I,7,FALSE)</f>
        <v>0</v>
      </c>
      <c r="AB665">
        <f>VLOOKUP(customer!A669,Marketing!A:I,8,FALSE)</f>
        <v>1</v>
      </c>
      <c r="AC665" s="1">
        <f>VLOOKUP(customer!A669,Marketing!A:I,9,FALSE)</f>
        <v>43941</v>
      </c>
    </row>
    <row r="666" spans="1:29" x14ac:dyDescent="0.3">
      <c r="A666">
        <v>1470</v>
      </c>
      <c r="B666">
        <v>165104</v>
      </c>
      <c r="C666">
        <v>0</v>
      </c>
      <c r="D666">
        <v>1</v>
      </c>
      <c r="E666">
        <v>44</v>
      </c>
      <c r="F666" t="str">
        <f>IF(customer!G670=1, "Married", IF(customer!H670=1, "Single", IF(customer!F670=1, "Divorced", IF(customer!I670=1, "Together", IF(customer!J670=1, "Widowed", "Unknown")))))</f>
        <v>Together</v>
      </c>
      <c r="G666" t="str">
        <f>IF(customer!K670=1,"Basic",IF(customer!L670=1,"Graduate",IF(customer!M670=1,"Master",IF(customer!N670=1,"PhD","Unknown"))))</f>
        <v>Master</v>
      </c>
      <c r="H666" t="s">
        <v>17</v>
      </c>
      <c r="I666">
        <f>VLOOKUP(customer!A670,sales_update!A:N,2,FALSE)</f>
        <v>4</v>
      </c>
      <c r="J666">
        <f xml:space="preserve"> VLOOKUP(customer!A670,sales_update!A:N,3,FALSE)</f>
        <v>1872</v>
      </c>
      <c r="K666">
        <f>VLOOKUP(customer!A670,sales_update!A:N,4,FALSE)</f>
        <v>0</v>
      </c>
      <c r="L666">
        <f>VLOOKUP(customer!A670,sales_update!A:N,5,FALSE)</f>
        <v>588</v>
      </c>
      <c r="M666">
        <f>VLOOKUP(customer!A670,sales_update!A:N,6,FALSE)</f>
        <v>33</v>
      </c>
      <c r="N666">
        <f>VLOOKUP(customer!A670,sales_update!A:N,7,FALSE)</f>
        <v>51</v>
      </c>
      <c r="O666">
        <f>VLOOKUP(customer!A670,sales_update!A:N,8,FALSE)</f>
        <v>127</v>
      </c>
      <c r="P666">
        <f>VLOOKUP(customer!A670,sales_update!A:N,9,FALSE)</f>
        <v>2417</v>
      </c>
      <c r="Q666">
        <f>VLOOKUP(customer!A670,sales_update!A:N,10,FALSE)</f>
        <v>2</v>
      </c>
      <c r="R666">
        <f>VLOOKUP(customer!A670,sales_update!A:N,11,FALSE)</f>
        <v>3</v>
      </c>
      <c r="S666">
        <f>VLOOKUP(customer!A670,sales_update!A:N,12,FALSE)</f>
        <v>5</v>
      </c>
      <c r="T666">
        <f>VLOOKUP(customer!A670,sales_update!A:N,13,FALSE)</f>
        <v>7</v>
      </c>
      <c r="U666">
        <f>VLOOKUP(customer!A670,sales_update!A:N,14,FALSE)</f>
        <v>7</v>
      </c>
      <c r="V666">
        <f>VLOOKUP(customer!A670,Marketing!A:I,2,FALSE)</f>
        <v>0</v>
      </c>
      <c r="W666">
        <f>VLOOKUP(customer!A670,Marketing!A:I,3,FALSE)</f>
        <v>0</v>
      </c>
      <c r="X666">
        <f>VLOOKUP(customer!A670,Marketing!A:I,4,FALSE)</f>
        <v>0</v>
      </c>
      <c r="Y666">
        <f>VLOOKUP(customer!A670,Marketing!A:I,5,FALSE)</f>
        <v>0</v>
      </c>
      <c r="Z666">
        <f>VLOOKUP(customer!A670,Marketing!A:I,6,FALSE)</f>
        <v>0</v>
      </c>
      <c r="AA666">
        <f>VLOOKUP(customer!A670,Marketing!A:I,7,FALSE)</f>
        <v>0</v>
      </c>
      <c r="AB666">
        <f>VLOOKUP(customer!A670,Marketing!A:I,8,FALSE)</f>
        <v>0</v>
      </c>
      <c r="AC666" s="1">
        <f>VLOOKUP(customer!A670,Marketing!A:I,9,FALSE)</f>
        <v>43941</v>
      </c>
    </row>
    <row r="667" spans="1:29" x14ac:dyDescent="0.3">
      <c r="A667">
        <v>3216</v>
      </c>
      <c r="B667">
        <v>165090</v>
      </c>
      <c r="C667">
        <v>0</v>
      </c>
      <c r="D667">
        <v>1</v>
      </c>
      <c r="E667">
        <v>53</v>
      </c>
      <c r="F667" t="str">
        <f>IF(customer!G671=1, "Married", IF(customer!H671=1, "Single", IF(customer!F671=1, "Divorced", IF(customer!I671=1, "Together", IF(customer!J671=1, "Widowed", "Unknown")))))</f>
        <v>Married</v>
      </c>
      <c r="G667" t="str">
        <f>IF(customer!K671=1,"Basic",IF(customer!L671=1,"Graduate",IF(customer!M671=1,"Master",IF(customer!N671=1,"PhD","Unknown"))))</f>
        <v>Graduate</v>
      </c>
      <c r="H667" t="s">
        <v>17</v>
      </c>
      <c r="I667">
        <f>VLOOKUP(customer!A671,sales_update!A:N,2,FALSE)</f>
        <v>46</v>
      </c>
      <c r="J667">
        <f xml:space="preserve"> VLOOKUP(customer!A671,sales_update!A:N,3,FALSE)</f>
        <v>1798</v>
      </c>
      <c r="K667">
        <f>VLOOKUP(customer!A671,sales_update!A:N,4,FALSE)</f>
        <v>109</v>
      </c>
      <c r="L667">
        <f>VLOOKUP(customer!A671,sales_update!A:N,5,FALSE)</f>
        <v>462</v>
      </c>
      <c r="M667">
        <f>VLOOKUP(customer!A671,sales_update!A:N,6,FALSE)</f>
        <v>107</v>
      </c>
      <c r="N667">
        <f>VLOOKUP(customer!A671,sales_update!A:N,7,FALSE)</f>
        <v>299</v>
      </c>
      <c r="O667">
        <f>VLOOKUP(customer!A671,sales_update!A:N,8,FALSE)</f>
        <v>626</v>
      </c>
      <c r="P667">
        <f>VLOOKUP(customer!A671,sales_update!A:N,9,FALSE)</f>
        <v>2148</v>
      </c>
      <c r="Q667">
        <f>VLOOKUP(customer!A671,sales_update!A:N,10,FALSE)</f>
        <v>2</v>
      </c>
      <c r="R667">
        <f>VLOOKUP(customer!A671,sales_update!A:N,11,FALSE)</f>
        <v>0</v>
      </c>
      <c r="S667">
        <f>VLOOKUP(customer!A671,sales_update!A:N,12,FALSE)</f>
        <v>3</v>
      </c>
      <c r="T667">
        <f>VLOOKUP(customer!A671,sales_update!A:N,13,FALSE)</f>
        <v>4</v>
      </c>
      <c r="U667">
        <f>VLOOKUP(customer!A671,sales_update!A:N,14,FALSE)</f>
        <v>5</v>
      </c>
      <c r="V667">
        <f>VLOOKUP(customer!A671,Marketing!A:I,2,FALSE)</f>
        <v>0</v>
      </c>
      <c r="W667">
        <f>VLOOKUP(customer!A671,Marketing!A:I,3,FALSE)</f>
        <v>0</v>
      </c>
      <c r="X667">
        <f>VLOOKUP(customer!A671,Marketing!A:I,4,FALSE)</f>
        <v>0</v>
      </c>
      <c r="Y667">
        <f>VLOOKUP(customer!A671,Marketing!A:I,5,FALSE)</f>
        <v>0</v>
      </c>
      <c r="Z667">
        <f>VLOOKUP(customer!A671,Marketing!A:I,6,FALSE)</f>
        <v>0</v>
      </c>
      <c r="AA667">
        <f>VLOOKUP(customer!A671,Marketing!A:I,7,FALSE)</f>
        <v>0</v>
      </c>
      <c r="AB667">
        <f>VLOOKUP(customer!A671,Marketing!A:I,8,FALSE)</f>
        <v>0</v>
      </c>
      <c r="AC667" s="1">
        <f>VLOOKUP(customer!A671,Marketing!A:I,9,FALSE)</f>
        <v>43787</v>
      </c>
    </row>
    <row r="668" spans="1:29" x14ac:dyDescent="0.3">
      <c r="A668">
        <v>1342</v>
      </c>
      <c r="B668">
        <v>165073</v>
      </c>
      <c r="C668">
        <v>0</v>
      </c>
      <c r="D668">
        <v>0</v>
      </c>
      <c r="E668">
        <v>77</v>
      </c>
      <c r="F668" t="str">
        <f>IF(customer!G672=1, "Married", IF(customer!H672=1, "Single", IF(customer!F672=1, "Divorced", IF(customer!I672=1, "Together", IF(customer!J672=1, "Widowed", "Unknown")))))</f>
        <v>Married</v>
      </c>
      <c r="G668" t="str">
        <f>IF(customer!K672=1,"Basic",IF(customer!L672=1,"Graduate",IF(customer!M672=1,"Master",IF(customer!N672=1,"PhD","Unknown"))))</f>
        <v>Master</v>
      </c>
      <c r="H668" t="s">
        <v>20</v>
      </c>
      <c r="I668">
        <f>VLOOKUP(customer!A672,sales_update!A:N,2,FALSE)</f>
        <v>65</v>
      </c>
      <c r="J668">
        <f xml:space="preserve"> VLOOKUP(customer!A672,sales_update!A:N,3,FALSE)</f>
        <v>1596</v>
      </c>
      <c r="K668">
        <f>VLOOKUP(customer!A672,sales_update!A:N,4,FALSE)</f>
        <v>43</v>
      </c>
      <c r="L668">
        <f>VLOOKUP(customer!A672,sales_update!A:N,5,FALSE)</f>
        <v>449</v>
      </c>
      <c r="M668">
        <f>VLOOKUP(customer!A672,sales_update!A:N,6,FALSE)</f>
        <v>175</v>
      </c>
      <c r="N668">
        <f>VLOOKUP(customer!A672,sales_update!A:N,7,FALSE)</f>
        <v>0</v>
      </c>
      <c r="O668">
        <f>VLOOKUP(customer!A672,sales_update!A:N,8,FALSE)</f>
        <v>20</v>
      </c>
      <c r="P668">
        <f>VLOOKUP(customer!A672,sales_update!A:N,9,FALSE)</f>
        <v>2242</v>
      </c>
      <c r="Q668">
        <f>VLOOKUP(customer!A672,sales_update!A:N,10,FALSE)</f>
        <v>1</v>
      </c>
      <c r="R668">
        <f>VLOOKUP(customer!A672,sales_update!A:N,11,FALSE)</f>
        <v>5</v>
      </c>
      <c r="S668">
        <f>VLOOKUP(customer!A672,sales_update!A:N,12,FALSE)</f>
        <v>3</v>
      </c>
      <c r="T668">
        <f>VLOOKUP(customer!A672,sales_update!A:N,13,FALSE)</f>
        <v>5</v>
      </c>
      <c r="U668">
        <f>VLOOKUP(customer!A672,sales_update!A:N,14,FALSE)</f>
        <v>2</v>
      </c>
      <c r="V668">
        <f>VLOOKUP(customer!A672,Marketing!A:I,2,FALSE)</f>
        <v>0</v>
      </c>
      <c r="W668">
        <f>VLOOKUP(customer!A672,Marketing!A:I,3,FALSE)</f>
        <v>0</v>
      </c>
      <c r="X668">
        <f>VLOOKUP(customer!A672,Marketing!A:I,4,FALSE)</f>
        <v>0</v>
      </c>
      <c r="Y668">
        <f>VLOOKUP(customer!A672,Marketing!A:I,5,FALSE)</f>
        <v>0</v>
      </c>
      <c r="Z668">
        <f>VLOOKUP(customer!A672,Marketing!A:I,6,FALSE)</f>
        <v>0</v>
      </c>
      <c r="AA668">
        <f>VLOOKUP(customer!A672,Marketing!A:I,7,FALSE)</f>
        <v>1</v>
      </c>
      <c r="AB668">
        <f>VLOOKUP(customer!A672,Marketing!A:I,8,FALSE)</f>
        <v>0</v>
      </c>
      <c r="AC668" s="1">
        <f>VLOOKUP(customer!A672,Marketing!A:I,9,FALSE)</f>
        <v>43855</v>
      </c>
    </row>
    <row r="669" spans="1:29" x14ac:dyDescent="0.3">
      <c r="A669">
        <v>1067</v>
      </c>
      <c r="B669">
        <v>165031</v>
      </c>
      <c r="C669">
        <v>0</v>
      </c>
      <c r="D669">
        <v>1</v>
      </c>
      <c r="E669">
        <v>61</v>
      </c>
      <c r="F669" t="str">
        <f>IF(customer!G673=1, "Married", IF(customer!H673=1, "Single", IF(customer!F673=1, "Divorced", IF(customer!I673=1, "Together", IF(customer!J673=1, "Widowed", "Unknown")))))</f>
        <v>Married</v>
      </c>
      <c r="G669" t="str">
        <f>IF(customer!K673=1,"Basic",IF(customer!L673=1,"Graduate",IF(customer!M673=1,"Master",IF(customer!N673=1,"PhD","Unknown"))))</f>
        <v>Graduate</v>
      </c>
      <c r="H669" t="s">
        <v>15</v>
      </c>
      <c r="I669">
        <f>VLOOKUP(customer!A673,sales_update!A:N,2,FALSE)</f>
        <v>29</v>
      </c>
      <c r="J669">
        <f xml:space="preserve"> VLOOKUP(customer!A673,sales_update!A:N,3,FALSE)</f>
        <v>655</v>
      </c>
      <c r="K669">
        <f>VLOOKUP(customer!A673,sales_update!A:N,4,FALSE)</f>
        <v>272</v>
      </c>
      <c r="L669">
        <f>VLOOKUP(customer!A673,sales_update!A:N,5,FALSE)</f>
        <v>738</v>
      </c>
      <c r="M669">
        <f>VLOOKUP(customer!A673,sales_update!A:N,6,FALSE)</f>
        <v>213</v>
      </c>
      <c r="N669">
        <f>VLOOKUP(customer!A673,sales_update!A:N,7,FALSE)</f>
        <v>94</v>
      </c>
      <c r="O669">
        <f>VLOOKUP(customer!A673,sales_update!A:N,8,FALSE)</f>
        <v>218</v>
      </c>
      <c r="P669">
        <f>VLOOKUP(customer!A673,sales_update!A:N,9,FALSE)</f>
        <v>1754</v>
      </c>
      <c r="Q669">
        <f>VLOOKUP(customer!A673,sales_update!A:N,10,FALSE)</f>
        <v>4</v>
      </c>
      <c r="R669">
        <f>VLOOKUP(customer!A673,sales_update!A:N,11,FALSE)</f>
        <v>10</v>
      </c>
      <c r="S669">
        <f>VLOOKUP(customer!A673,sales_update!A:N,12,FALSE)</f>
        <v>3</v>
      </c>
      <c r="T669">
        <f>VLOOKUP(customer!A673,sales_update!A:N,13,FALSE)</f>
        <v>13</v>
      </c>
      <c r="U669">
        <f>VLOOKUP(customer!A673,sales_update!A:N,14,FALSE)</f>
        <v>7</v>
      </c>
      <c r="V669">
        <f>VLOOKUP(customer!A673,Marketing!A:I,2,FALSE)</f>
        <v>0</v>
      </c>
      <c r="W669">
        <f>VLOOKUP(customer!A673,Marketing!A:I,3,FALSE)</f>
        <v>0</v>
      </c>
      <c r="X669">
        <f>VLOOKUP(customer!A673,Marketing!A:I,4,FALSE)</f>
        <v>0</v>
      </c>
      <c r="Y669">
        <f>VLOOKUP(customer!A673,Marketing!A:I,5,FALSE)</f>
        <v>0</v>
      </c>
      <c r="Z669">
        <f>VLOOKUP(customer!A673,Marketing!A:I,6,FALSE)</f>
        <v>0</v>
      </c>
      <c r="AA669">
        <f>VLOOKUP(customer!A673,Marketing!A:I,7,FALSE)</f>
        <v>0</v>
      </c>
      <c r="AB669">
        <f>VLOOKUP(customer!A673,Marketing!A:I,8,FALSE)</f>
        <v>0</v>
      </c>
      <c r="AC669" s="1">
        <f>VLOOKUP(customer!A673,Marketing!A:I,9,FALSE)</f>
        <v>43699</v>
      </c>
    </row>
    <row r="670" spans="1:29" x14ac:dyDescent="0.3">
      <c r="A670">
        <v>1228</v>
      </c>
      <c r="B670">
        <v>164961</v>
      </c>
      <c r="C670">
        <v>0</v>
      </c>
      <c r="D670">
        <v>1</v>
      </c>
      <c r="E670">
        <v>62</v>
      </c>
      <c r="F670" t="str">
        <f>IF(customer!G674=1, "Married", IF(customer!H674=1, "Single", IF(customer!F674=1, "Divorced", IF(customer!I674=1, "Together", IF(customer!J674=1, "Widowed", "Unknown")))))</f>
        <v>Together</v>
      </c>
      <c r="G670" t="str">
        <f>IF(customer!K674=1,"Basic",IF(customer!L674=1,"Graduate",IF(customer!M674=1,"Master",IF(customer!N674=1,"PhD","Unknown"))))</f>
        <v>Graduate</v>
      </c>
      <c r="H670" t="s">
        <v>20</v>
      </c>
      <c r="I670">
        <f>VLOOKUP(customer!A674,sales_update!A:N,2,FALSE)</f>
        <v>97</v>
      </c>
      <c r="J670">
        <f xml:space="preserve"> VLOOKUP(customer!A674,sales_update!A:N,3,FALSE)</f>
        <v>970</v>
      </c>
      <c r="K670">
        <f>VLOOKUP(customer!A674,sales_update!A:N,4,FALSE)</f>
        <v>289</v>
      </c>
      <c r="L670">
        <f>VLOOKUP(customer!A674,sales_update!A:N,5,FALSE)</f>
        <v>701</v>
      </c>
      <c r="M670">
        <f>VLOOKUP(customer!A674,sales_update!A:N,6,FALSE)</f>
        <v>190</v>
      </c>
      <c r="N670">
        <f>VLOOKUP(customer!A674,sales_update!A:N,7,FALSE)</f>
        <v>315</v>
      </c>
      <c r="O670">
        <f>VLOOKUP(customer!A674,sales_update!A:N,8,FALSE)</f>
        <v>96</v>
      </c>
      <c r="P670">
        <f>VLOOKUP(customer!A674,sales_update!A:N,9,FALSE)</f>
        <v>2369</v>
      </c>
      <c r="Q670">
        <f>VLOOKUP(customer!A674,sales_update!A:N,10,FALSE)</f>
        <v>2</v>
      </c>
      <c r="R670">
        <f>VLOOKUP(customer!A674,sales_update!A:N,11,FALSE)</f>
        <v>6</v>
      </c>
      <c r="S670">
        <f>VLOOKUP(customer!A674,sales_update!A:N,12,FALSE)</f>
        <v>4</v>
      </c>
      <c r="T670">
        <f>VLOOKUP(customer!A674,sales_update!A:N,13,FALSE)</f>
        <v>4</v>
      </c>
      <c r="U670">
        <f>VLOOKUP(customer!A674,sales_update!A:N,14,FALSE)</f>
        <v>3</v>
      </c>
      <c r="V670">
        <f>VLOOKUP(customer!A674,Marketing!A:I,2,FALSE)</f>
        <v>0</v>
      </c>
      <c r="W670">
        <f>VLOOKUP(customer!A674,Marketing!A:I,3,FALSE)</f>
        <v>0</v>
      </c>
      <c r="X670">
        <f>VLOOKUP(customer!A674,Marketing!A:I,4,FALSE)</f>
        <v>0</v>
      </c>
      <c r="Y670">
        <f>VLOOKUP(customer!A674,Marketing!A:I,5,FALSE)</f>
        <v>0</v>
      </c>
      <c r="Z670">
        <f>VLOOKUP(customer!A674,Marketing!A:I,6,FALSE)</f>
        <v>0</v>
      </c>
      <c r="AA670">
        <f>VLOOKUP(customer!A674,Marketing!A:I,7,FALSE)</f>
        <v>0</v>
      </c>
      <c r="AB670">
        <f>VLOOKUP(customer!A674,Marketing!A:I,8,FALSE)</f>
        <v>0</v>
      </c>
      <c r="AC670" s="1">
        <f>VLOOKUP(customer!A674,Marketing!A:I,9,FALSE)</f>
        <v>43615</v>
      </c>
    </row>
    <row r="671" spans="1:29" x14ac:dyDescent="0.3">
      <c r="A671">
        <v>1913</v>
      </c>
      <c r="B671">
        <v>164950</v>
      </c>
      <c r="C671">
        <v>0</v>
      </c>
      <c r="D671">
        <v>1</v>
      </c>
      <c r="E671">
        <v>69</v>
      </c>
      <c r="F671" t="str">
        <f>IF(customer!G675=1, "Married", IF(customer!H675=1, "Single", IF(customer!F675=1, "Divorced", IF(customer!I675=1, "Together", IF(customer!J675=1, "Widowed", "Unknown")))))</f>
        <v>Single</v>
      </c>
      <c r="G671" t="str">
        <f>IF(customer!K675=1,"Basic",IF(customer!L675=1,"Graduate",IF(customer!M675=1,"Master",IF(customer!N675=1,"PhD","Unknown"))))</f>
        <v>PhD</v>
      </c>
      <c r="H671" t="s">
        <v>15</v>
      </c>
      <c r="I671">
        <f>VLOOKUP(customer!A675,sales_update!A:N,2,FALSE)</f>
        <v>29</v>
      </c>
      <c r="J671">
        <f xml:space="preserve"> VLOOKUP(customer!A675,sales_update!A:N,3,FALSE)</f>
        <v>2080</v>
      </c>
      <c r="K671">
        <f>VLOOKUP(customer!A675,sales_update!A:N,4,FALSE)</f>
        <v>0</v>
      </c>
      <c r="L671">
        <f>VLOOKUP(customer!A675,sales_update!A:N,5,FALSE)</f>
        <v>183</v>
      </c>
      <c r="M671">
        <f>VLOOKUP(customer!A675,sales_update!A:N,6,FALSE)</f>
        <v>30</v>
      </c>
      <c r="N671">
        <f>VLOOKUP(customer!A675,sales_update!A:N,7,FALSE)</f>
        <v>0</v>
      </c>
      <c r="O671">
        <f>VLOOKUP(customer!A675,sales_update!A:N,8,FALSE)</f>
        <v>160</v>
      </c>
      <c r="P671">
        <f>VLOOKUP(customer!A675,sales_update!A:N,9,FALSE)</f>
        <v>2133</v>
      </c>
      <c r="Q671">
        <f>VLOOKUP(customer!A675,sales_update!A:N,10,FALSE)</f>
        <v>2</v>
      </c>
      <c r="R671">
        <f>VLOOKUP(customer!A675,sales_update!A:N,11,FALSE)</f>
        <v>11</v>
      </c>
      <c r="S671">
        <f>VLOOKUP(customer!A675,sales_update!A:N,12,FALSE)</f>
        <v>2</v>
      </c>
      <c r="T671">
        <f>VLOOKUP(customer!A675,sales_update!A:N,13,FALSE)</f>
        <v>10</v>
      </c>
      <c r="U671">
        <f>VLOOKUP(customer!A675,sales_update!A:N,14,FALSE)</f>
        <v>7</v>
      </c>
      <c r="V671">
        <f>VLOOKUP(customer!A675,Marketing!A:I,2,FALSE)</f>
        <v>0</v>
      </c>
      <c r="W671">
        <f>VLOOKUP(customer!A675,Marketing!A:I,3,FALSE)</f>
        <v>1</v>
      </c>
      <c r="X671">
        <f>VLOOKUP(customer!A675,Marketing!A:I,4,FALSE)</f>
        <v>0</v>
      </c>
      <c r="Y671">
        <f>VLOOKUP(customer!A675,Marketing!A:I,5,FALSE)</f>
        <v>0</v>
      </c>
      <c r="Z671">
        <f>VLOOKUP(customer!A675,Marketing!A:I,6,FALSE)</f>
        <v>0</v>
      </c>
      <c r="AA671">
        <f>VLOOKUP(customer!A675,Marketing!A:I,7,FALSE)</f>
        <v>0</v>
      </c>
      <c r="AB671">
        <f>VLOOKUP(customer!A675,Marketing!A:I,8,FALSE)</f>
        <v>0</v>
      </c>
      <c r="AC671" s="1">
        <f>VLOOKUP(customer!A675,Marketing!A:I,9,FALSE)</f>
        <v>43482</v>
      </c>
    </row>
    <row r="672" spans="1:29" x14ac:dyDescent="0.3">
      <c r="A672">
        <v>2637</v>
      </c>
      <c r="B672">
        <v>164892</v>
      </c>
      <c r="C672">
        <v>0</v>
      </c>
      <c r="D672">
        <v>1</v>
      </c>
      <c r="E672">
        <v>44</v>
      </c>
      <c r="F672" t="str">
        <f>IF(customer!G676=1, "Married", IF(customer!H676=1, "Single", IF(customer!F676=1, "Divorced", IF(customer!I676=1, "Together", IF(customer!J676=1, "Widowed", "Unknown")))))</f>
        <v>Divorced</v>
      </c>
      <c r="G672" t="str">
        <f>IF(customer!K676=1,"Basic",IF(customer!L676=1,"Graduate",IF(customer!M676=1,"Master",IF(customer!N676=1,"PhD","Unknown"))))</f>
        <v>Graduate</v>
      </c>
      <c r="H672" t="s">
        <v>16</v>
      </c>
      <c r="I672">
        <f>VLOOKUP(customer!A676,sales_update!A:N,2,FALSE)</f>
        <v>77</v>
      </c>
      <c r="J672">
        <f xml:space="preserve"> VLOOKUP(customer!A676,sales_update!A:N,3,FALSE)</f>
        <v>1339</v>
      </c>
      <c r="K672">
        <f>VLOOKUP(customer!A676,sales_update!A:N,4,FALSE)</f>
        <v>61</v>
      </c>
      <c r="L672">
        <f>VLOOKUP(customer!A676,sales_update!A:N,5,FALSE)</f>
        <v>584</v>
      </c>
      <c r="M672">
        <f>VLOOKUP(customer!A676,sales_update!A:N,6,FALSE)</f>
        <v>81</v>
      </c>
      <c r="N672">
        <f>VLOOKUP(customer!A676,sales_update!A:N,7,FALSE)</f>
        <v>61</v>
      </c>
      <c r="O672">
        <f>VLOOKUP(customer!A676,sales_update!A:N,8,FALSE)</f>
        <v>165</v>
      </c>
      <c r="P672">
        <f>VLOOKUP(customer!A676,sales_update!A:N,9,FALSE)</f>
        <v>1962</v>
      </c>
      <c r="Q672">
        <f>VLOOKUP(customer!A676,sales_update!A:N,10,FALSE)</f>
        <v>2</v>
      </c>
      <c r="R672">
        <f>VLOOKUP(customer!A676,sales_update!A:N,11,FALSE)</f>
        <v>6</v>
      </c>
      <c r="S672">
        <f>VLOOKUP(customer!A676,sales_update!A:N,12,FALSE)</f>
        <v>4</v>
      </c>
      <c r="T672">
        <f>VLOOKUP(customer!A676,sales_update!A:N,13,FALSE)</f>
        <v>12</v>
      </c>
      <c r="U672">
        <f>VLOOKUP(customer!A676,sales_update!A:N,14,FALSE)</f>
        <v>4</v>
      </c>
      <c r="V672">
        <f>VLOOKUP(customer!A676,Marketing!A:I,2,FALSE)</f>
        <v>0</v>
      </c>
      <c r="W672">
        <f>VLOOKUP(customer!A676,Marketing!A:I,3,FALSE)</f>
        <v>0</v>
      </c>
      <c r="X672">
        <f>VLOOKUP(customer!A676,Marketing!A:I,4,FALSE)</f>
        <v>0</v>
      </c>
      <c r="Y672">
        <f>VLOOKUP(customer!A676,Marketing!A:I,5,FALSE)</f>
        <v>0</v>
      </c>
      <c r="Z672">
        <f>VLOOKUP(customer!A676,Marketing!A:I,6,FALSE)</f>
        <v>0</v>
      </c>
      <c r="AA672">
        <f>VLOOKUP(customer!A676,Marketing!A:I,7,FALSE)</f>
        <v>0</v>
      </c>
      <c r="AB672">
        <f>VLOOKUP(customer!A676,Marketing!A:I,8,FALSE)</f>
        <v>0</v>
      </c>
      <c r="AC672" s="1">
        <f>VLOOKUP(customer!A676,Marketing!A:I,9,FALSE)</f>
        <v>44137</v>
      </c>
    </row>
    <row r="673" spans="1:29" x14ac:dyDescent="0.3">
      <c r="A673">
        <v>2436</v>
      </c>
      <c r="B673">
        <v>164866</v>
      </c>
      <c r="C673">
        <v>0</v>
      </c>
      <c r="D673">
        <v>1</v>
      </c>
      <c r="E673">
        <v>70</v>
      </c>
      <c r="F673" t="str">
        <f>IF(customer!G677=1, "Married", IF(customer!H677=1, "Single", IF(customer!F677=1, "Divorced", IF(customer!I677=1, "Together", IF(customer!J677=1, "Widowed", "Unknown")))))</f>
        <v>Widowed</v>
      </c>
      <c r="G673" t="str">
        <f>IF(customer!K677=1,"Basic",IF(customer!L677=1,"Graduate",IF(customer!M677=1,"Master",IF(customer!N677=1,"PhD","Unknown"))))</f>
        <v>Master</v>
      </c>
      <c r="H673" t="s">
        <v>17</v>
      </c>
      <c r="I673">
        <f>VLOOKUP(customer!A677,sales_update!A:N,2,FALSE)</f>
        <v>9</v>
      </c>
      <c r="J673">
        <f xml:space="preserve"> VLOOKUP(customer!A677,sales_update!A:N,3,FALSE)</f>
        <v>1291</v>
      </c>
      <c r="K673">
        <f>VLOOKUP(customer!A677,sales_update!A:N,4,FALSE)</f>
        <v>13</v>
      </c>
      <c r="L673">
        <f>VLOOKUP(customer!A677,sales_update!A:N,5,FALSE)</f>
        <v>53</v>
      </c>
      <c r="M673">
        <f>VLOOKUP(customer!A677,sales_update!A:N,6,FALSE)</f>
        <v>18</v>
      </c>
      <c r="N673">
        <f>VLOOKUP(customer!A677,sales_update!A:N,7,FALSE)</f>
        <v>13</v>
      </c>
      <c r="O673">
        <f>VLOOKUP(customer!A677,sales_update!A:N,8,FALSE)</f>
        <v>25</v>
      </c>
      <c r="P673">
        <f>VLOOKUP(customer!A677,sales_update!A:N,9,FALSE)</f>
        <v>1362</v>
      </c>
      <c r="Q673">
        <f>VLOOKUP(customer!A677,sales_update!A:N,10,FALSE)</f>
        <v>4</v>
      </c>
      <c r="R673">
        <f>VLOOKUP(customer!A677,sales_update!A:N,11,FALSE)</f>
        <v>7</v>
      </c>
      <c r="S673">
        <f>VLOOKUP(customer!A677,sales_update!A:N,12,FALSE)</f>
        <v>3</v>
      </c>
      <c r="T673">
        <f>VLOOKUP(customer!A677,sales_update!A:N,13,FALSE)</f>
        <v>7</v>
      </c>
      <c r="U673">
        <f>VLOOKUP(customer!A677,sales_update!A:N,14,FALSE)</f>
        <v>5</v>
      </c>
      <c r="V673">
        <f>VLOOKUP(customer!A677,Marketing!A:I,2,FALSE)</f>
        <v>0</v>
      </c>
      <c r="W673">
        <f>VLOOKUP(customer!A677,Marketing!A:I,3,FALSE)</f>
        <v>1</v>
      </c>
      <c r="X673">
        <f>VLOOKUP(customer!A677,Marketing!A:I,4,FALSE)</f>
        <v>0</v>
      </c>
      <c r="Y673">
        <f>VLOOKUP(customer!A677,Marketing!A:I,5,FALSE)</f>
        <v>0</v>
      </c>
      <c r="Z673">
        <f>VLOOKUP(customer!A677,Marketing!A:I,6,FALSE)</f>
        <v>0</v>
      </c>
      <c r="AA673">
        <f>VLOOKUP(customer!A677,Marketing!A:I,7,FALSE)</f>
        <v>0</v>
      </c>
      <c r="AB673">
        <f>VLOOKUP(customer!A677,Marketing!A:I,8,FALSE)</f>
        <v>0</v>
      </c>
      <c r="AC673" s="1">
        <f>VLOOKUP(customer!A677,Marketing!A:I,9,FALSE)</f>
        <v>44014</v>
      </c>
    </row>
    <row r="674" spans="1:29" x14ac:dyDescent="0.3">
      <c r="A674">
        <v>2291</v>
      </c>
      <c r="B674">
        <v>164857</v>
      </c>
      <c r="C674">
        <v>0</v>
      </c>
      <c r="D674">
        <v>0</v>
      </c>
      <c r="E674">
        <v>64</v>
      </c>
      <c r="F674" t="str">
        <f>IF(customer!G678=1, "Married", IF(customer!H678=1, "Single", IF(customer!F678=1, "Divorced", IF(customer!I678=1, "Together", IF(customer!J678=1, "Widowed", "Unknown")))))</f>
        <v>Single</v>
      </c>
      <c r="G674" t="str">
        <f>IF(customer!K678=1,"Basic",IF(customer!L678=1,"Graduate",IF(customer!M678=1,"Master",IF(customer!N678=1,"PhD","Unknown"))))</f>
        <v>Master</v>
      </c>
      <c r="H674" t="s">
        <v>15</v>
      </c>
      <c r="I674">
        <f>VLOOKUP(customer!A678,sales_update!A:N,2,FALSE)</f>
        <v>78</v>
      </c>
      <c r="J674">
        <f xml:space="preserve"> VLOOKUP(customer!A678,sales_update!A:N,3,FALSE)</f>
        <v>1413</v>
      </c>
      <c r="K674">
        <f>VLOOKUP(customer!A678,sales_update!A:N,4,FALSE)</f>
        <v>36</v>
      </c>
      <c r="L674">
        <f>VLOOKUP(customer!A678,sales_update!A:N,5,FALSE)</f>
        <v>1823</v>
      </c>
      <c r="M674">
        <f>VLOOKUP(customer!A678,sales_update!A:N,6,FALSE)</f>
        <v>534</v>
      </c>
      <c r="N674">
        <f>VLOOKUP(customer!A678,sales_update!A:N,7,FALSE)</f>
        <v>0</v>
      </c>
      <c r="O674">
        <f>VLOOKUP(customer!A678,sales_update!A:N,8,FALSE)</f>
        <v>109</v>
      </c>
      <c r="P674">
        <f>VLOOKUP(customer!A678,sales_update!A:N,9,FALSE)</f>
        <v>3696</v>
      </c>
      <c r="Q674">
        <f>VLOOKUP(customer!A678,sales_update!A:N,10,FALSE)</f>
        <v>1</v>
      </c>
      <c r="R674">
        <f>VLOOKUP(customer!A678,sales_update!A:N,11,FALSE)</f>
        <v>7</v>
      </c>
      <c r="S674">
        <f>VLOOKUP(customer!A678,sales_update!A:N,12,FALSE)</f>
        <v>5</v>
      </c>
      <c r="T674">
        <f>VLOOKUP(customer!A678,sales_update!A:N,13,FALSE)</f>
        <v>10</v>
      </c>
      <c r="U674">
        <f>VLOOKUP(customer!A678,sales_update!A:N,14,FALSE)</f>
        <v>4</v>
      </c>
      <c r="V674">
        <f>VLOOKUP(customer!A678,Marketing!A:I,2,FALSE)</f>
        <v>0</v>
      </c>
      <c r="W674">
        <f>VLOOKUP(customer!A678,Marketing!A:I,3,FALSE)</f>
        <v>0</v>
      </c>
      <c r="X674">
        <f>VLOOKUP(customer!A678,Marketing!A:I,4,FALSE)</f>
        <v>0</v>
      </c>
      <c r="Y674">
        <f>VLOOKUP(customer!A678,Marketing!A:I,5,FALSE)</f>
        <v>0</v>
      </c>
      <c r="Z674">
        <f>VLOOKUP(customer!A678,Marketing!A:I,6,FALSE)</f>
        <v>0</v>
      </c>
      <c r="AA674">
        <f>VLOOKUP(customer!A678,Marketing!A:I,7,FALSE)</f>
        <v>0</v>
      </c>
      <c r="AB674">
        <f>VLOOKUP(customer!A678,Marketing!A:I,8,FALSE)</f>
        <v>0</v>
      </c>
      <c r="AC674" s="1">
        <f>VLOOKUP(customer!A678,Marketing!A:I,9,FALSE)</f>
        <v>43585</v>
      </c>
    </row>
    <row r="675" spans="1:29" x14ac:dyDescent="0.3">
      <c r="A675">
        <v>2452</v>
      </c>
      <c r="B675">
        <v>164857</v>
      </c>
      <c r="C675">
        <v>0</v>
      </c>
      <c r="D675">
        <v>0</v>
      </c>
      <c r="E675">
        <v>64</v>
      </c>
      <c r="F675" t="str">
        <f>IF(customer!G679=1, "Married", IF(customer!H679=1, "Single", IF(customer!F679=1, "Divorced", IF(customer!I679=1, "Together", IF(customer!J679=1, "Widowed", "Unknown")))))</f>
        <v>Single</v>
      </c>
      <c r="G675" t="str">
        <f>IF(customer!K679=1,"Basic",IF(customer!L679=1,"Graduate",IF(customer!M679=1,"Master",IF(customer!N679=1,"PhD","Unknown"))))</f>
        <v>Master</v>
      </c>
      <c r="H675" t="s">
        <v>20</v>
      </c>
      <c r="I675">
        <f>VLOOKUP(customer!A679,sales_update!A:N,2,FALSE)</f>
        <v>78</v>
      </c>
      <c r="J675">
        <f xml:space="preserve"> VLOOKUP(customer!A679,sales_update!A:N,3,FALSE)</f>
        <v>1413</v>
      </c>
      <c r="K675">
        <f>VLOOKUP(customer!A679,sales_update!A:N,4,FALSE)</f>
        <v>36</v>
      </c>
      <c r="L675">
        <f>VLOOKUP(customer!A679,sales_update!A:N,5,FALSE)</f>
        <v>1823</v>
      </c>
      <c r="M675">
        <f>VLOOKUP(customer!A679,sales_update!A:N,6,FALSE)</f>
        <v>534</v>
      </c>
      <c r="N675">
        <f>VLOOKUP(customer!A679,sales_update!A:N,7,FALSE)</f>
        <v>0</v>
      </c>
      <c r="O675">
        <f>VLOOKUP(customer!A679,sales_update!A:N,8,FALSE)</f>
        <v>109</v>
      </c>
      <c r="P675">
        <f>VLOOKUP(customer!A679,sales_update!A:N,9,FALSE)</f>
        <v>3696</v>
      </c>
      <c r="Q675">
        <f>VLOOKUP(customer!A679,sales_update!A:N,10,FALSE)</f>
        <v>1</v>
      </c>
      <c r="R675">
        <f>VLOOKUP(customer!A679,sales_update!A:N,11,FALSE)</f>
        <v>7</v>
      </c>
      <c r="S675">
        <f>VLOOKUP(customer!A679,sales_update!A:N,12,FALSE)</f>
        <v>5</v>
      </c>
      <c r="T675">
        <f>VLOOKUP(customer!A679,sales_update!A:N,13,FALSE)</f>
        <v>10</v>
      </c>
      <c r="U675">
        <f>VLOOKUP(customer!A679,sales_update!A:N,14,FALSE)</f>
        <v>4</v>
      </c>
      <c r="V675">
        <f>VLOOKUP(customer!A679,Marketing!A:I,2,FALSE)</f>
        <v>0</v>
      </c>
      <c r="W675">
        <f>VLOOKUP(customer!A679,Marketing!A:I,3,FALSE)</f>
        <v>0</v>
      </c>
      <c r="X675">
        <f>VLOOKUP(customer!A679,Marketing!A:I,4,FALSE)</f>
        <v>0</v>
      </c>
      <c r="Y675">
        <f>VLOOKUP(customer!A679,Marketing!A:I,5,FALSE)</f>
        <v>0</v>
      </c>
      <c r="Z675">
        <f>VLOOKUP(customer!A679,Marketing!A:I,6,FALSE)</f>
        <v>0</v>
      </c>
      <c r="AA675">
        <f>VLOOKUP(customer!A679,Marketing!A:I,7,FALSE)</f>
        <v>0</v>
      </c>
      <c r="AB675">
        <f>VLOOKUP(customer!A679,Marketing!A:I,8,FALSE)</f>
        <v>0</v>
      </c>
      <c r="AC675" s="1">
        <f>VLOOKUP(customer!A679,Marketing!A:I,9,FALSE)</f>
        <v>43585</v>
      </c>
    </row>
    <row r="676" spans="1:29" x14ac:dyDescent="0.3">
      <c r="A676">
        <v>2903</v>
      </c>
      <c r="B676">
        <v>164849</v>
      </c>
      <c r="C676">
        <v>0</v>
      </c>
      <c r="D676">
        <v>0</v>
      </c>
      <c r="E676">
        <v>63</v>
      </c>
      <c r="F676" t="str">
        <f>IF(customer!G680=1, "Married", IF(customer!H680=1, "Single", IF(customer!F680=1, "Divorced", IF(customer!I680=1, "Together", IF(customer!J680=1, "Widowed", "Unknown")))))</f>
        <v>Single</v>
      </c>
      <c r="G676" t="str">
        <f>IF(customer!K680=1,"Basic",IF(customer!L680=1,"Graduate",IF(customer!M680=1,"Master",IF(customer!N680=1,"PhD","Unknown"))))</f>
        <v>Graduate</v>
      </c>
      <c r="H676" t="s">
        <v>15</v>
      </c>
      <c r="I676">
        <f>VLOOKUP(customer!A680,sales_update!A:N,2,FALSE)</f>
        <v>42</v>
      </c>
      <c r="J676">
        <f xml:space="preserve"> VLOOKUP(customer!A680,sales_update!A:N,3,FALSE)</f>
        <v>1657</v>
      </c>
      <c r="K676">
        <f>VLOOKUP(customer!A680,sales_update!A:N,4,FALSE)</f>
        <v>122</v>
      </c>
      <c r="L676">
        <f>VLOOKUP(customer!A680,sales_update!A:N,5,FALSE)</f>
        <v>890</v>
      </c>
      <c r="M676">
        <f>VLOOKUP(customer!A680,sales_update!A:N,6,FALSE)</f>
        <v>239</v>
      </c>
      <c r="N676">
        <f>VLOOKUP(customer!A680,sales_update!A:N,7,FALSE)</f>
        <v>214</v>
      </c>
      <c r="O676">
        <f>VLOOKUP(customer!A680,sales_update!A:N,8,FALSE)</f>
        <v>275</v>
      </c>
      <c r="P676">
        <f>VLOOKUP(customer!A680,sales_update!A:N,9,FALSE)</f>
        <v>2847</v>
      </c>
      <c r="Q676">
        <f>VLOOKUP(customer!A680,sales_update!A:N,10,FALSE)</f>
        <v>1</v>
      </c>
      <c r="R676">
        <f>VLOOKUP(customer!A680,sales_update!A:N,11,FALSE)</f>
        <v>9</v>
      </c>
      <c r="S676">
        <f>VLOOKUP(customer!A680,sales_update!A:N,12,FALSE)</f>
        <v>3</v>
      </c>
      <c r="T676">
        <f>VLOOKUP(customer!A680,sales_update!A:N,13,FALSE)</f>
        <v>6</v>
      </c>
      <c r="U676">
        <f>VLOOKUP(customer!A680,sales_update!A:N,14,FALSE)</f>
        <v>5</v>
      </c>
      <c r="V676">
        <f>VLOOKUP(customer!A680,Marketing!A:I,2,FALSE)</f>
        <v>0</v>
      </c>
      <c r="W676">
        <f>VLOOKUP(customer!A680,Marketing!A:I,3,FALSE)</f>
        <v>0</v>
      </c>
      <c r="X676">
        <f>VLOOKUP(customer!A680,Marketing!A:I,4,FALSE)</f>
        <v>0</v>
      </c>
      <c r="Y676">
        <f>VLOOKUP(customer!A680,Marketing!A:I,5,FALSE)</f>
        <v>0</v>
      </c>
      <c r="Z676">
        <f>VLOOKUP(customer!A680,Marketing!A:I,6,FALSE)</f>
        <v>0</v>
      </c>
      <c r="AA676">
        <f>VLOOKUP(customer!A680,Marketing!A:I,7,FALSE)</f>
        <v>0</v>
      </c>
      <c r="AB676">
        <f>VLOOKUP(customer!A680,Marketing!A:I,8,FALSE)</f>
        <v>1</v>
      </c>
      <c r="AC676" s="1">
        <f>VLOOKUP(customer!A680,Marketing!A:I,9,FALSE)</f>
        <v>43575</v>
      </c>
    </row>
    <row r="677" spans="1:29" x14ac:dyDescent="0.3">
      <c r="A677">
        <v>1921</v>
      </c>
      <c r="B677">
        <v>164831</v>
      </c>
      <c r="C677">
        <v>1</v>
      </c>
      <c r="D677">
        <v>1</v>
      </c>
      <c r="E677">
        <v>68</v>
      </c>
      <c r="F677" t="str">
        <f>IF(customer!G681=1, "Married", IF(customer!H681=1, "Single", IF(customer!F681=1, "Divorced", IF(customer!I681=1, "Together", IF(customer!J681=1, "Widowed", "Unknown")))))</f>
        <v>Single</v>
      </c>
      <c r="G677" t="str">
        <f>IF(customer!K681=1,"Basic",IF(customer!L681=1,"Graduate",IF(customer!M681=1,"Master",IF(customer!N681=1,"PhD","Unknown"))))</f>
        <v>Unknown</v>
      </c>
      <c r="H677" t="s">
        <v>18</v>
      </c>
      <c r="I677">
        <f>VLOOKUP(customer!A681,sales_update!A:N,2,FALSE)</f>
        <v>51</v>
      </c>
      <c r="J677">
        <f xml:space="preserve"> VLOOKUP(customer!A681,sales_update!A:N,3,FALSE)</f>
        <v>1220</v>
      </c>
      <c r="K677">
        <f>VLOOKUP(customer!A681,sales_update!A:N,4,FALSE)</f>
        <v>219</v>
      </c>
      <c r="L677">
        <f>VLOOKUP(customer!A681,sales_update!A:N,5,FALSE)</f>
        <v>633</v>
      </c>
      <c r="M677">
        <f>VLOOKUP(customer!A681,sales_update!A:N,6,FALSE)</f>
        <v>191</v>
      </c>
      <c r="N677">
        <f>VLOOKUP(customer!A681,sales_update!A:N,7,FALSE)</f>
        <v>219</v>
      </c>
      <c r="O677">
        <f>VLOOKUP(customer!A681,sales_update!A:N,8,FALSE)</f>
        <v>366</v>
      </c>
      <c r="P677">
        <f>VLOOKUP(customer!A681,sales_update!A:N,9,FALSE)</f>
        <v>2115</v>
      </c>
      <c r="Q677">
        <f>VLOOKUP(customer!A681,sales_update!A:N,10,FALSE)</f>
        <v>8</v>
      </c>
      <c r="R677">
        <f>VLOOKUP(customer!A681,sales_update!A:N,11,FALSE)</f>
        <v>6</v>
      </c>
      <c r="S677">
        <f>VLOOKUP(customer!A681,sales_update!A:N,12,FALSE)</f>
        <v>3</v>
      </c>
      <c r="T677">
        <f>VLOOKUP(customer!A681,sales_update!A:N,13,FALSE)</f>
        <v>5</v>
      </c>
      <c r="U677">
        <f>VLOOKUP(customer!A681,sales_update!A:N,14,FALSE)</f>
        <v>6</v>
      </c>
      <c r="V677">
        <f>VLOOKUP(customer!A681,Marketing!A:I,2,FALSE)</f>
        <v>0</v>
      </c>
      <c r="W677">
        <f>VLOOKUP(customer!A681,Marketing!A:I,3,FALSE)</f>
        <v>0</v>
      </c>
      <c r="X677">
        <f>VLOOKUP(customer!A681,Marketing!A:I,4,FALSE)</f>
        <v>0</v>
      </c>
      <c r="Y677">
        <f>VLOOKUP(customer!A681,Marketing!A:I,5,FALSE)</f>
        <v>0</v>
      </c>
      <c r="Z677">
        <f>VLOOKUP(customer!A681,Marketing!A:I,6,FALSE)</f>
        <v>0</v>
      </c>
      <c r="AA677">
        <f>VLOOKUP(customer!A681,Marketing!A:I,7,FALSE)</f>
        <v>0</v>
      </c>
      <c r="AB677">
        <f>VLOOKUP(customer!A681,Marketing!A:I,8,FALSE)</f>
        <v>0</v>
      </c>
      <c r="AC677" s="1">
        <f>VLOOKUP(customer!A681,Marketing!A:I,9,FALSE)</f>
        <v>43784</v>
      </c>
    </row>
    <row r="678" spans="1:29" x14ac:dyDescent="0.3">
      <c r="A678">
        <v>2683</v>
      </c>
      <c r="B678">
        <v>164813</v>
      </c>
      <c r="C678">
        <v>1</v>
      </c>
      <c r="D678">
        <v>0</v>
      </c>
      <c r="E678">
        <v>42</v>
      </c>
      <c r="F678" t="str">
        <f>IF(customer!G682=1, "Married", IF(customer!H682=1, "Single", IF(customer!F682=1, "Divorced", IF(customer!I682=1, "Together", IF(customer!J682=1, "Widowed", "Unknown")))))</f>
        <v>Married</v>
      </c>
      <c r="G678" t="str">
        <f>IF(customer!K682=1,"Basic",IF(customer!L682=1,"Graduate",IF(customer!M682=1,"Master",IF(customer!N682=1,"PhD","Unknown"))))</f>
        <v>Graduate</v>
      </c>
      <c r="H678" t="s">
        <v>18</v>
      </c>
      <c r="I678">
        <f>VLOOKUP(customer!A682,sales_update!A:N,2,FALSE)</f>
        <v>81</v>
      </c>
      <c r="J678">
        <f xml:space="preserve"> VLOOKUP(customer!A682,sales_update!A:N,3,FALSE)</f>
        <v>745</v>
      </c>
      <c r="K678">
        <f>VLOOKUP(customer!A682,sales_update!A:N,4,FALSE)</f>
        <v>0</v>
      </c>
      <c r="L678">
        <f>VLOOKUP(customer!A682,sales_update!A:N,5,FALSE)</f>
        <v>315</v>
      </c>
      <c r="M678">
        <f>VLOOKUP(customer!A682,sales_update!A:N,6,FALSE)</f>
        <v>455</v>
      </c>
      <c r="N678">
        <f>VLOOKUP(customer!A682,sales_update!A:N,7,FALSE)</f>
        <v>247</v>
      </c>
      <c r="O678">
        <f>VLOOKUP(customer!A682,sales_update!A:N,8,FALSE)</f>
        <v>132</v>
      </c>
      <c r="P678">
        <f>VLOOKUP(customer!A682,sales_update!A:N,9,FALSE)</f>
        <v>1630</v>
      </c>
      <c r="Q678">
        <f>VLOOKUP(customer!A682,sales_update!A:N,10,FALSE)</f>
        <v>1</v>
      </c>
      <c r="R678">
        <f>VLOOKUP(customer!A682,sales_update!A:N,11,FALSE)</f>
        <v>7</v>
      </c>
      <c r="S678">
        <f>VLOOKUP(customer!A682,sales_update!A:N,12,FALSE)</f>
        <v>2</v>
      </c>
      <c r="T678">
        <f>VLOOKUP(customer!A682,sales_update!A:N,13,FALSE)</f>
        <v>10</v>
      </c>
      <c r="U678">
        <f>VLOOKUP(customer!A682,sales_update!A:N,14,FALSE)</f>
        <v>5</v>
      </c>
      <c r="V678">
        <f>VLOOKUP(customer!A682,Marketing!A:I,2,FALSE)</f>
        <v>0</v>
      </c>
      <c r="W678">
        <f>VLOOKUP(customer!A682,Marketing!A:I,3,FALSE)</f>
        <v>0</v>
      </c>
      <c r="X678">
        <f>VLOOKUP(customer!A682,Marketing!A:I,4,FALSE)</f>
        <v>0</v>
      </c>
      <c r="Y678">
        <f>VLOOKUP(customer!A682,Marketing!A:I,5,FALSE)</f>
        <v>0</v>
      </c>
      <c r="Z678">
        <f>VLOOKUP(customer!A682,Marketing!A:I,6,FALSE)</f>
        <v>0</v>
      </c>
      <c r="AA678">
        <f>VLOOKUP(customer!A682,Marketing!A:I,7,FALSE)</f>
        <v>0</v>
      </c>
      <c r="AB678">
        <f>VLOOKUP(customer!A682,Marketing!A:I,8,FALSE)</f>
        <v>0</v>
      </c>
      <c r="AC678" s="1">
        <f>VLOOKUP(customer!A682,Marketing!A:I,9,FALSE)</f>
        <v>43990</v>
      </c>
    </row>
    <row r="679" spans="1:29" x14ac:dyDescent="0.3">
      <c r="A679">
        <v>1305</v>
      </c>
      <c r="B679">
        <v>164795</v>
      </c>
      <c r="C679">
        <v>0</v>
      </c>
      <c r="D679">
        <v>1</v>
      </c>
      <c r="E679">
        <v>49</v>
      </c>
      <c r="F679" t="str">
        <f>IF(customer!G683=1, "Married", IF(customer!H683=1, "Single", IF(customer!F683=1, "Divorced", IF(customer!I683=1, "Together", IF(customer!J683=1, "Widowed", "Unknown")))))</f>
        <v>Married</v>
      </c>
      <c r="G679" t="str">
        <f>IF(customer!K683=1,"Basic",IF(customer!L683=1,"Graduate",IF(customer!M683=1,"Master",IF(customer!N683=1,"PhD","Unknown"))))</f>
        <v>Graduate</v>
      </c>
      <c r="H679" t="s">
        <v>16</v>
      </c>
      <c r="I679">
        <f>VLOOKUP(customer!A683,sales_update!A:N,2,FALSE)</f>
        <v>23</v>
      </c>
      <c r="J679">
        <f xml:space="preserve"> VLOOKUP(customer!A683,sales_update!A:N,3,FALSE)</f>
        <v>1048</v>
      </c>
      <c r="K679">
        <f>VLOOKUP(customer!A683,sales_update!A:N,4,FALSE)</f>
        <v>13</v>
      </c>
      <c r="L679">
        <f>VLOOKUP(customer!A683,sales_update!A:N,5,FALSE)</f>
        <v>303</v>
      </c>
      <c r="M679">
        <f>VLOOKUP(customer!A683,sales_update!A:N,6,FALSE)</f>
        <v>97</v>
      </c>
      <c r="N679">
        <f>VLOOKUP(customer!A683,sales_update!A:N,7,FALSE)</f>
        <v>74</v>
      </c>
      <c r="O679">
        <f>VLOOKUP(customer!A683,sales_update!A:N,8,FALSE)</f>
        <v>196</v>
      </c>
      <c r="P679">
        <f>VLOOKUP(customer!A683,sales_update!A:N,9,FALSE)</f>
        <v>1338</v>
      </c>
      <c r="Q679">
        <f>VLOOKUP(customer!A683,sales_update!A:N,10,FALSE)</f>
        <v>3</v>
      </c>
      <c r="R679">
        <f>VLOOKUP(customer!A683,sales_update!A:N,11,FALSE)</f>
        <v>3</v>
      </c>
      <c r="S679">
        <f>VLOOKUP(customer!A683,sales_update!A:N,12,FALSE)</f>
        <v>3</v>
      </c>
      <c r="T679">
        <f>VLOOKUP(customer!A683,sales_update!A:N,13,FALSE)</f>
        <v>12</v>
      </c>
      <c r="U679">
        <f>VLOOKUP(customer!A683,sales_update!A:N,14,FALSE)</f>
        <v>2</v>
      </c>
      <c r="V679">
        <f>VLOOKUP(customer!A683,Marketing!A:I,2,FALSE)</f>
        <v>0</v>
      </c>
      <c r="W679">
        <f>VLOOKUP(customer!A683,Marketing!A:I,3,FALSE)</f>
        <v>0</v>
      </c>
      <c r="X679">
        <f>VLOOKUP(customer!A683,Marketing!A:I,4,FALSE)</f>
        <v>0</v>
      </c>
      <c r="Y679">
        <f>VLOOKUP(customer!A683,Marketing!A:I,5,FALSE)</f>
        <v>0</v>
      </c>
      <c r="Z679">
        <f>VLOOKUP(customer!A683,Marketing!A:I,6,FALSE)</f>
        <v>0</v>
      </c>
      <c r="AA679">
        <f>VLOOKUP(customer!A683,Marketing!A:I,7,FALSE)</f>
        <v>0</v>
      </c>
      <c r="AB679">
        <f>VLOOKUP(customer!A683,Marketing!A:I,8,FALSE)</f>
        <v>0</v>
      </c>
      <c r="AC679" s="1">
        <f>VLOOKUP(customer!A683,Marketing!A:I,9,FALSE)</f>
        <v>43640</v>
      </c>
    </row>
    <row r="680" spans="1:29" x14ac:dyDescent="0.3">
      <c r="A680">
        <v>2216</v>
      </c>
      <c r="B680">
        <v>164722</v>
      </c>
      <c r="C680">
        <v>1</v>
      </c>
      <c r="D680">
        <v>0</v>
      </c>
      <c r="E680">
        <v>49</v>
      </c>
      <c r="F680" t="str">
        <f>IF(customer!G684=1, "Married", IF(customer!H684=1, "Single", IF(customer!F684=1, "Divorced", IF(customer!I684=1, "Together", IF(customer!J684=1, "Widowed", "Unknown")))))</f>
        <v>Married</v>
      </c>
      <c r="G680" t="str">
        <f>IF(customer!K684=1,"Basic",IF(customer!L684=1,"Graduate",IF(customer!M684=1,"Master",IF(customer!N684=1,"PhD","Unknown"))))</f>
        <v>Graduate</v>
      </c>
      <c r="H680" t="s">
        <v>19</v>
      </c>
      <c r="I680">
        <f>VLOOKUP(customer!A684,sales_update!A:N,2,FALSE)</f>
        <v>47</v>
      </c>
      <c r="J680">
        <f xml:space="preserve"> VLOOKUP(customer!A684,sales_update!A:N,3,FALSE)</f>
        <v>771</v>
      </c>
      <c r="K680">
        <f>VLOOKUP(customer!A684,sales_update!A:N,4,FALSE)</f>
        <v>0</v>
      </c>
      <c r="L680">
        <f>VLOOKUP(customer!A684,sales_update!A:N,5,FALSE)</f>
        <v>713</v>
      </c>
      <c r="M680">
        <f>VLOOKUP(customer!A684,sales_update!A:N,6,FALSE)</f>
        <v>153</v>
      </c>
      <c r="N680">
        <f>VLOOKUP(customer!A684,sales_update!A:N,7,FALSE)</f>
        <v>374</v>
      </c>
      <c r="O680">
        <f>VLOOKUP(customer!A684,sales_update!A:N,8,FALSE)</f>
        <v>38</v>
      </c>
      <c r="P680">
        <f>VLOOKUP(customer!A684,sales_update!A:N,9,FALSE)</f>
        <v>1972</v>
      </c>
      <c r="Q680">
        <f>VLOOKUP(customer!A684,sales_update!A:N,10,FALSE)</f>
        <v>4</v>
      </c>
      <c r="R680">
        <f>VLOOKUP(customer!A684,sales_update!A:N,11,FALSE)</f>
        <v>8</v>
      </c>
      <c r="S680">
        <f>VLOOKUP(customer!A684,sales_update!A:N,12,FALSE)</f>
        <v>2</v>
      </c>
      <c r="T680">
        <f>VLOOKUP(customer!A684,sales_update!A:N,13,FALSE)</f>
        <v>11</v>
      </c>
      <c r="U680">
        <f>VLOOKUP(customer!A684,sales_update!A:N,14,FALSE)</f>
        <v>6</v>
      </c>
      <c r="V680">
        <f>VLOOKUP(customer!A684,Marketing!A:I,2,FALSE)</f>
        <v>0</v>
      </c>
      <c r="W680">
        <f>VLOOKUP(customer!A684,Marketing!A:I,3,FALSE)</f>
        <v>0</v>
      </c>
      <c r="X680">
        <f>VLOOKUP(customer!A684,Marketing!A:I,4,FALSE)</f>
        <v>0</v>
      </c>
      <c r="Y680">
        <f>VLOOKUP(customer!A684,Marketing!A:I,5,FALSE)</f>
        <v>0</v>
      </c>
      <c r="Z680">
        <f>VLOOKUP(customer!A684,Marketing!A:I,6,FALSE)</f>
        <v>0</v>
      </c>
      <c r="AA680">
        <f>VLOOKUP(customer!A684,Marketing!A:I,7,FALSE)</f>
        <v>0</v>
      </c>
      <c r="AB680">
        <f>VLOOKUP(customer!A684,Marketing!A:I,8,FALSE)</f>
        <v>0</v>
      </c>
      <c r="AC680" s="1">
        <f>VLOOKUP(customer!A684,Marketing!A:I,9,FALSE)</f>
        <v>44134</v>
      </c>
    </row>
    <row r="681" spans="1:29" x14ac:dyDescent="0.3">
      <c r="A681">
        <v>3048</v>
      </c>
      <c r="B681">
        <v>164713</v>
      </c>
      <c r="C681">
        <v>1</v>
      </c>
      <c r="D681">
        <v>0</v>
      </c>
      <c r="E681">
        <v>50</v>
      </c>
      <c r="F681" t="str">
        <f>IF(customer!G685=1, "Married", IF(customer!H685=1, "Single", IF(customer!F685=1, "Divorced", IF(customer!I685=1, "Together", IF(customer!J685=1, "Widowed", "Unknown")))))</f>
        <v>Divorced</v>
      </c>
      <c r="G681" t="str">
        <f>IF(customer!K685=1,"Basic",IF(customer!L685=1,"Graduate",IF(customer!M685=1,"Master",IF(customer!N685=1,"PhD","Unknown"))))</f>
        <v>Graduate</v>
      </c>
      <c r="H681" t="s">
        <v>17</v>
      </c>
      <c r="I681">
        <f>VLOOKUP(customer!A685,sales_update!A:N,2,FALSE)</f>
        <v>11</v>
      </c>
      <c r="J681">
        <f xml:space="preserve"> VLOOKUP(customer!A685,sales_update!A:N,3,FALSE)</f>
        <v>458</v>
      </c>
      <c r="K681">
        <f>VLOOKUP(customer!A685,sales_update!A:N,4,FALSE)</f>
        <v>153</v>
      </c>
      <c r="L681">
        <f>VLOOKUP(customer!A685,sales_update!A:N,5,FALSE)</f>
        <v>613</v>
      </c>
      <c r="M681">
        <f>VLOOKUP(customer!A685,sales_update!A:N,6,FALSE)</f>
        <v>33</v>
      </c>
      <c r="N681">
        <f>VLOOKUP(customer!A685,sales_update!A:N,7,FALSE)</f>
        <v>137</v>
      </c>
      <c r="O681">
        <f>VLOOKUP(customer!A685,sales_update!A:N,8,FALSE)</f>
        <v>137</v>
      </c>
      <c r="P681">
        <f>VLOOKUP(customer!A685,sales_update!A:N,9,FALSE)</f>
        <v>1257</v>
      </c>
      <c r="Q681">
        <f>VLOOKUP(customer!A685,sales_update!A:N,10,FALSE)</f>
        <v>2</v>
      </c>
      <c r="R681">
        <f>VLOOKUP(customer!A685,sales_update!A:N,11,FALSE)</f>
        <v>5</v>
      </c>
      <c r="S681">
        <f>VLOOKUP(customer!A685,sales_update!A:N,12,FALSE)</f>
        <v>5</v>
      </c>
      <c r="T681">
        <f>VLOOKUP(customer!A685,sales_update!A:N,13,FALSE)</f>
        <v>7</v>
      </c>
      <c r="U681">
        <f>VLOOKUP(customer!A685,sales_update!A:N,14,FALSE)</f>
        <v>4</v>
      </c>
      <c r="V681">
        <f>VLOOKUP(customer!A685,Marketing!A:I,2,FALSE)</f>
        <v>0</v>
      </c>
      <c r="W681">
        <f>VLOOKUP(customer!A685,Marketing!A:I,3,FALSE)</f>
        <v>0</v>
      </c>
      <c r="X681">
        <f>VLOOKUP(customer!A685,Marketing!A:I,4,FALSE)</f>
        <v>0</v>
      </c>
      <c r="Y681">
        <f>VLOOKUP(customer!A685,Marketing!A:I,5,FALSE)</f>
        <v>0</v>
      </c>
      <c r="Z681">
        <f>VLOOKUP(customer!A685,Marketing!A:I,6,FALSE)</f>
        <v>0</v>
      </c>
      <c r="AA681">
        <f>VLOOKUP(customer!A685,Marketing!A:I,7,FALSE)</f>
        <v>0</v>
      </c>
      <c r="AB681">
        <f>VLOOKUP(customer!A685,Marketing!A:I,8,FALSE)</f>
        <v>1</v>
      </c>
      <c r="AC681" s="1">
        <f>VLOOKUP(customer!A685,Marketing!A:I,9,FALSE)</f>
        <v>44026</v>
      </c>
    </row>
    <row r="682" spans="1:29" x14ac:dyDescent="0.3">
      <c r="A682">
        <v>2757</v>
      </c>
      <c r="B682">
        <v>164590</v>
      </c>
      <c r="C682">
        <v>0</v>
      </c>
      <c r="D682">
        <v>0</v>
      </c>
      <c r="E682">
        <v>52</v>
      </c>
      <c r="F682" t="str">
        <f>IF(customer!G686=1, "Married", IF(customer!H686=1, "Single", IF(customer!F686=1, "Divorced", IF(customer!I686=1, "Together", IF(customer!J686=1, "Widowed", "Unknown")))))</f>
        <v>Married</v>
      </c>
      <c r="G682" t="str">
        <f>IF(customer!K686=1,"Basic",IF(customer!L686=1,"Graduate",IF(customer!M686=1,"Master",IF(customer!N686=1,"PhD","Unknown"))))</f>
        <v>Graduate</v>
      </c>
      <c r="H682" t="s">
        <v>16</v>
      </c>
      <c r="I682">
        <f>VLOOKUP(customer!A686,sales_update!A:N,2,FALSE)</f>
        <v>98</v>
      </c>
      <c r="J682">
        <f xml:space="preserve"> VLOOKUP(customer!A686,sales_update!A:N,3,FALSE)</f>
        <v>2344</v>
      </c>
      <c r="K682">
        <f>VLOOKUP(customer!A686,sales_update!A:N,4,FALSE)</f>
        <v>352</v>
      </c>
      <c r="L682">
        <f>VLOOKUP(customer!A686,sales_update!A:N,5,FALSE)</f>
        <v>428</v>
      </c>
      <c r="M682">
        <f>VLOOKUP(customer!A686,sales_update!A:N,6,FALSE)</f>
        <v>92</v>
      </c>
      <c r="N682">
        <f>VLOOKUP(customer!A686,sales_update!A:N,7,FALSE)</f>
        <v>117</v>
      </c>
      <c r="O682">
        <f>VLOOKUP(customer!A686,sales_update!A:N,8,FALSE)</f>
        <v>76</v>
      </c>
      <c r="P682">
        <f>VLOOKUP(customer!A686,sales_update!A:N,9,FALSE)</f>
        <v>3257</v>
      </c>
      <c r="Q682">
        <f>VLOOKUP(customer!A686,sales_update!A:N,10,FALSE)</f>
        <v>1</v>
      </c>
      <c r="R682">
        <f>VLOOKUP(customer!A686,sales_update!A:N,11,FALSE)</f>
        <v>9</v>
      </c>
      <c r="S682">
        <f>VLOOKUP(customer!A686,sales_update!A:N,12,FALSE)</f>
        <v>4</v>
      </c>
      <c r="T682">
        <f>VLOOKUP(customer!A686,sales_update!A:N,13,FALSE)</f>
        <v>10</v>
      </c>
      <c r="U682">
        <f>VLOOKUP(customer!A686,sales_update!A:N,14,FALSE)</f>
        <v>6</v>
      </c>
      <c r="V682">
        <f>VLOOKUP(customer!A686,Marketing!A:I,2,FALSE)</f>
        <v>0</v>
      </c>
      <c r="W682">
        <f>VLOOKUP(customer!A686,Marketing!A:I,3,FALSE)</f>
        <v>0</v>
      </c>
      <c r="X682">
        <f>VLOOKUP(customer!A686,Marketing!A:I,4,FALSE)</f>
        <v>0</v>
      </c>
      <c r="Y682">
        <f>VLOOKUP(customer!A686,Marketing!A:I,5,FALSE)</f>
        <v>0</v>
      </c>
      <c r="Z682">
        <f>VLOOKUP(customer!A686,Marketing!A:I,6,FALSE)</f>
        <v>0</v>
      </c>
      <c r="AA682">
        <f>VLOOKUP(customer!A686,Marketing!A:I,7,FALSE)</f>
        <v>0</v>
      </c>
      <c r="AB682">
        <f>VLOOKUP(customer!A686,Marketing!A:I,8,FALSE)</f>
        <v>0</v>
      </c>
      <c r="AC682" s="1">
        <f>VLOOKUP(customer!A686,Marketing!A:I,9,FALSE)</f>
        <v>43545</v>
      </c>
    </row>
    <row r="683" spans="1:29" x14ac:dyDescent="0.3">
      <c r="A683">
        <v>1975</v>
      </c>
      <c r="B683">
        <v>164587</v>
      </c>
      <c r="C683">
        <v>1</v>
      </c>
      <c r="D683">
        <v>1</v>
      </c>
      <c r="E683">
        <v>66</v>
      </c>
      <c r="F683" t="str">
        <f>IF(customer!G687=1, "Married", IF(customer!H687=1, "Single", IF(customer!F687=1, "Divorced", IF(customer!I687=1, "Together", IF(customer!J687=1, "Widowed", "Unknown")))))</f>
        <v>Divorced</v>
      </c>
      <c r="G683" t="str">
        <f>IF(customer!K687=1,"Basic",IF(customer!L687=1,"Graduate",IF(customer!M687=1,"Master",IF(customer!N687=1,"PhD","Unknown"))))</f>
        <v>Graduate</v>
      </c>
      <c r="H683" t="s">
        <v>18</v>
      </c>
      <c r="I683">
        <f>VLOOKUP(customer!A687,sales_update!A:N,2,FALSE)</f>
        <v>49</v>
      </c>
      <c r="J683">
        <f xml:space="preserve"> VLOOKUP(customer!A687,sales_update!A:N,3,FALSE)</f>
        <v>168</v>
      </c>
      <c r="K683">
        <f>VLOOKUP(customer!A687,sales_update!A:N,4,FALSE)</f>
        <v>0</v>
      </c>
      <c r="L683">
        <f>VLOOKUP(customer!A687,sales_update!A:N,5,FALSE)</f>
        <v>41</v>
      </c>
      <c r="M683">
        <f>VLOOKUP(customer!A687,sales_update!A:N,6,FALSE)</f>
        <v>0</v>
      </c>
      <c r="N683">
        <f>VLOOKUP(customer!A687,sales_update!A:N,7,FALSE)</f>
        <v>15</v>
      </c>
      <c r="O683">
        <f>VLOOKUP(customer!A687,sales_update!A:N,8,FALSE)</f>
        <v>51</v>
      </c>
      <c r="P683">
        <f>VLOOKUP(customer!A687,sales_update!A:N,9,FALSE)</f>
        <v>173</v>
      </c>
      <c r="Q683">
        <f>VLOOKUP(customer!A687,sales_update!A:N,10,FALSE)</f>
        <v>2</v>
      </c>
      <c r="R683">
        <f>VLOOKUP(customer!A687,sales_update!A:N,11,FALSE)</f>
        <v>1</v>
      </c>
      <c r="S683">
        <f>VLOOKUP(customer!A687,sales_update!A:N,12,FALSE)</f>
        <v>1</v>
      </c>
      <c r="T683">
        <f>VLOOKUP(customer!A687,sales_update!A:N,13,FALSE)</f>
        <v>4</v>
      </c>
      <c r="U683">
        <f>VLOOKUP(customer!A687,sales_update!A:N,14,FALSE)</f>
        <v>3</v>
      </c>
      <c r="V683">
        <f>VLOOKUP(customer!A687,Marketing!A:I,2,FALSE)</f>
        <v>0</v>
      </c>
      <c r="W683">
        <f>VLOOKUP(customer!A687,Marketing!A:I,3,FALSE)</f>
        <v>0</v>
      </c>
      <c r="X683">
        <f>VLOOKUP(customer!A687,Marketing!A:I,4,FALSE)</f>
        <v>0</v>
      </c>
      <c r="Y683">
        <f>VLOOKUP(customer!A687,Marketing!A:I,5,FALSE)</f>
        <v>0</v>
      </c>
      <c r="Z683">
        <f>VLOOKUP(customer!A687,Marketing!A:I,6,FALSE)</f>
        <v>0</v>
      </c>
      <c r="AA683">
        <f>VLOOKUP(customer!A687,Marketing!A:I,7,FALSE)</f>
        <v>0</v>
      </c>
      <c r="AB683">
        <f>VLOOKUP(customer!A687,Marketing!A:I,8,FALSE)</f>
        <v>0</v>
      </c>
      <c r="AC683" s="1">
        <f>VLOOKUP(customer!A687,Marketing!A:I,9,FALSE)</f>
        <v>44161</v>
      </c>
    </row>
    <row r="684" spans="1:29" x14ac:dyDescent="0.3">
      <c r="A684">
        <v>2588</v>
      </c>
      <c r="B684">
        <v>164509</v>
      </c>
      <c r="C684">
        <v>0</v>
      </c>
      <c r="D684">
        <v>0</v>
      </c>
      <c r="E684">
        <v>30</v>
      </c>
      <c r="F684" t="str">
        <f>IF(customer!G688=1, "Married", IF(customer!H688=1, "Single", IF(customer!F688=1, "Divorced", IF(customer!I688=1, "Together", IF(customer!J688=1, "Widowed", "Unknown")))))</f>
        <v>Single</v>
      </c>
      <c r="G684" t="str">
        <f>IF(customer!K688=1,"Basic",IF(customer!L688=1,"Graduate",IF(customer!M688=1,"Master",IF(customer!N688=1,"PhD","Unknown"))))</f>
        <v>Graduate</v>
      </c>
      <c r="H684" t="s">
        <v>19</v>
      </c>
      <c r="I684">
        <f>VLOOKUP(customer!A688,sales_update!A:N,2,FALSE)</f>
        <v>19</v>
      </c>
      <c r="J684">
        <f xml:space="preserve"> VLOOKUP(customer!A688,sales_update!A:N,3,FALSE)</f>
        <v>2132</v>
      </c>
      <c r="K684">
        <f>VLOOKUP(customer!A688,sales_update!A:N,4,FALSE)</f>
        <v>472</v>
      </c>
      <c r="L684">
        <f>VLOOKUP(customer!A688,sales_update!A:N,5,FALSE)</f>
        <v>1466</v>
      </c>
      <c r="M684">
        <f>VLOOKUP(customer!A688,sales_update!A:N,6,FALSE)</f>
        <v>61</v>
      </c>
      <c r="N684">
        <f>VLOOKUP(customer!A688,sales_update!A:N,7,FALSE)</f>
        <v>64</v>
      </c>
      <c r="O684">
        <f>VLOOKUP(customer!A688,sales_update!A:N,8,FALSE)</f>
        <v>196</v>
      </c>
      <c r="P684">
        <f>VLOOKUP(customer!A688,sales_update!A:N,9,FALSE)</f>
        <v>3999</v>
      </c>
      <c r="Q684">
        <f>VLOOKUP(customer!A688,sales_update!A:N,10,FALSE)</f>
        <v>1</v>
      </c>
      <c r="R684">
        <f>VLOOKUP(customer!A688,sales_update!A:N,11,FALSE)</f>
        <v>6</v>
      </c>
      <c r="S684">
        <f>VLOOKUP(customer!A688,sales_update!A:N,12,FALSE)</f>
        <v>3</v>
      </c>
      <c r="T684">
        <f>VLOOKUP(customer!A688,sales_update!A:N,13,FALSE)</f>
        <v>9</v>
      </c>
      <c r="U684">
        <f>VLOOKUP(customer!A688,sales_update!A:N,14,FALSE)</f>
        <v>4</v>
      </c>
      <c r="V684">
        <f>VLOOKUP(customer!A688,Marketing!A:I,2,FALSE)</f>
        <v>1</v>
      </c>
      <c r="W684">
        <f>VLOOKUP(customer!A688,Marketing!A:I,3,FALSE)</f>
        <v>0</v>
      </c>
      <c r="X684">
        <f>VLOOKUP(customer!A688,Marketing!A:I,4,FALSE)</f>
        <v>0</v>
      </c>
      <c r="Y684">
        <f>VLOOKUP(customer!A688,Marketing!A:I,5,FALSE)</f>
        <v>0</v>
      </c>
      <c r="Z684">
        <f>VLOOKUP(customer!A688,Marketing!A:I,6,FALSE)</f>
        <v>0</v>
      </c>
      <c r="AA684">
        <f>VLOOKUP(customer!A688,Marketing!A:I,7,FALSE)</f>
        <v>0</v>
      </c>
      <c r="AB684">
        <f>VLOOKUP(customer!A688,Marketing!A:I,8,FALSE)</f>
        <v>1</v>
      </c>
      <c r="AC684" s="1">
        <f>VLOOKUP(customer!A688,Marketing!A:I,9,FALSE)</f>
        <v>43852</v>
      </c>
    </row>
    <row r="685" spans="1:29" x14ac:dyDescent="0.3">
      <c r="A685">
        <v>2003</v>
      </c>
      <c r="B685">
        <v>164504</v>
      </c>
      <c r="C685">
        <v>1</v>
      </c>
      <c r="D685">
        <v>2</v>
      </c>
      <c r="E685">
        <v>67</v>
      </c>
      <c r="F685" t="str">
        <f>IF(customer!G689=1, "Married", IF(customer!H689=1, "Single", IF(customer!F689=1, "Divorced", IF(customer!I689=1, "Together", IF(customer!J689=1, "Widowed", "Unknown")))))</f>
        <v>Together</v>
      </c>
      <c r="G685" t="str">
        <f>IF(customer!K689=1,"Basic",IF(customer!L689=1,"Graduate",IF(customer!M689=1,"Master",IF(customer!N689=1,"PhD","Unknown"))))</f>
        <v>PhD</v>
      </c>
      <c r="H685" t="s">
        <v>15</v>
      </c>
      <c r="I685">
        <f>VLOOKUP(customer!A689,sales_update!A:N,2,FALSE)</f>
        <v>81</v>
      </c>
      <c r="J685">
        <f xml:space="preserve"> VLOOKUP(customer!A689,sales_update!A:N,3,FALSE)</f>
        <v>2515</v>
      </c>
      <c r="K685">
        <f>VLOOKUP(customer!A689,sales_update!A:N,4,FALSE)</f>
        <v>92</v>
      </c>
      <c r="L685">
        <f>VLOOKUP(customer!A689,sales_update!A:N,5,FALSE)</f>
        <v>428</v>
      </c>
      <c r="M685">
        <f>VLOOKUP(customer!A689,sales_update!A:N,6,FALSE)</f>
        <v>41</v>
      </c>
      <c r="N685">
        <f>VLOOKUP(customer!A689,sales_update!A:N,7,FALSE)</f>
        <v>0</v>
      </c>
      <c r="O685">
        <f>VLOOKUP(customer!A689,sales_update!A:N,8,FALSE)</f>
        <v>275</v>
      </c>
      <c r="P685">
        <f>VLOOKUP(customer!A689,sales_update!A:N,9,FALSE)</f>
        <v>2800</v>
      </c>
      <c r="Q685">
        <f>VLOOKUP(customer!A689,sales_update!A:N,10,FALSE)</f>
        <v>7</v>
      </c>
      <c r="R685">
        <f>VLOOKUP(customer!A689,sales_update!A:N,11,FALSE)</f>
        <v>11</v>
      </c>
      <c r="S685">
        <f>VLOOKUP(customer!A689,sales_update!A:N,12,FALSE)</f>
        <v>3</v>
      </c>
      <c r="T685">
        <f>VLOOKUP(customer!A689,sales_update!A:N,13,FALSE)</f>
        <v>4</v>
      </c>
      <c r="U685">
        <f>VLOOKUP(customer!A689,sales_update!A:N,14,FALSE)</f>
        <v>7</v>
      </c>
      <c r="V685">
        <f>VLOOKUP(customer!A689,Marketing!A:I,2,FALSE)</f>
        <v>0</v>
      </c>
      <c r="W685">
        <f>VLOOKUP(customer!A689,Marketing!A:I,3,FALSE)</f>
        <v>0</v>
      </c>
      <c r="X685">
        <f>VLOOKUP(customer!A689,Marketing!A:I,4,FALSE)</f>
        <v>0</v>
      </c>
      <c r="Y685">
        <f>VLOOKUP(customer!A689,Marketing!A:I,5,FALSE)</f>
        <v>0</v>
      </c>
      <c r="Z685">
        <f>VLOOKUP(customer!A689,Marketing!A:I,6,FALSE)</f>
        <v>0</v>
      </c>
      <c r="AA685">
        <f>VLOOKUP(customer!A689,Marketing!A:I,7,FALSE)</f>
        <v>0</v>
      </c>
      <c r="AB685">
        <f>VLOOKUP(customer!A689,Marketing!A:I,8,FALSE)</f>
        <v>1</v>
      </c>
      <c r="AC685" s="1">
        <f>VLOOKUP(customer!A689,Marketing!A:I,9,FALSE)</f>
        <v>43686</v>
      </c>
    </row>
    <row r="686" spans="1:29" x14ac:dyDescent="0.3">
      <c r="A686">
        <v>1197</v>
      </c>
      <c r="B686">
        <v>164497</v>
      </c>
      <c r="C686">
        <v>0</v>
      </c>
      <c r="D686">
        <v>1</v>
      </c>
      <c r="E686">
        <v>66</v>
      </c>
      <c r="F686" t="str">
        <f>IF(customer!G690=1, "Married", IF(customer!H690=1, "Single", IF(customer!F690=1, "Divorced", IF(customer!I690=1, "Together", IF(customer!J690=1, "Widowed", "Unknown")))))</f>
        <v>Divorced</v>
      </c>
      <c r="G686" t="str">
        <f>IF(customer!K690=1,"Basic",IF(customer!L690=1,"Graduate",IF(customer!M690=1,"Master",IF(customer!N690=1,"PhD","Unknown"))))</f>
        <v>Graduate</v>
      </c>
      <c r="H686" t="s">
        <v>16</v>
      </c>
      <c r="I686">
        <f>VLOOKUP(customer!A690,sales_update!A:N,2,FALSE)</f>
        <v>17</v>
      </c>
      <c r="J686">
        <f xml:space="preserve"> VLOOKUP(customer!A690,sales_update!A:N,3,FALSE)</f>
        <v>2984</v>
      </c>
      <c r="K686">
        <f>VLOOKUP(customer!A690,sales_update!A:N,4,FALSE)</f>
        <v>122</v>
      </c>
      <c r="L686">
        <f>VLOOKUP(customer!A690,sales_update!A:N,5,FALSE)</f>
        <v>816</v>
      </c>
      <c r="M686">
        <f>VLOOKUP(customer!A690,sales_update!A:N,6,FALSE)</f>
        <v>107</v>
      </c>
      <c r="N686">
        <f>VLOOKUP(customer!A690,sales_update!A:N,7,FALSE)</f>
        <v>82</v>
      </c>
      <c r="O686">
        <f>VLOOKUP(customer!A690,sales_update!A:N,8,FALSE)</f>
        <v>490</v>
      </c>
      <c r="P686">
        <f>VLOOKUP(customer!A690,sales_update!A:N,9,FALSE)</f>
        <v>3622</v>
      </c>
      <c r="Q686">
        <f>VLOOKUP(customer!A690,sales_update!A:N,10,FALSE)</f>
        <v>5</v>
      </c>
      <c r="R686">
        <f>VLOOKUP(customer!A690,sales_update!A:N,11,FALSE)</f>
        <v>11</v>
      </c>
      <c r="S686">
        <f>VLOOKUP(customer!A690,sales_update!A:N,12,FALSE)</f>
        <v>4</v>
      </c>
      <c r="T686">
        <f>VLOOKUP(customer!A690,sales_update!A:N,13,FALSE)</f>
        <v>9</v>
      </c>
      <c r="U686">
        <f>VLOOKUP(customer!A690,sales_update!A:N,14,FALSE)</f>
        <v>8</v>
      </c>
      <c r="V686">
        <f>VLOOKUP(customer!A690,Marketing!A:I,2,FALSE)</f>
        <v>1</v>
      </c>
      <c r="W686">
        <f>VLOOKUP(customer!A690,Marketing!A:I,3,FALSE)</f>
        <v>0</v>
      </c>
      <c r="X686">
        <f>VLOOKUP(customer!A690,Marketing!A:I,4,FALSE)</f>
        <v>0</v>
      </c>
      <c r="Y686">
        <f>VLOOKUP(customer!A690,Marketing!A:I,5,FALSE)</f>
        <v>0</v>
      </c>
      <c r="Z686">
        <f>VLOOKUP(customer!A690,Marketing!A:I,6,FALSE)</f>
        <v>0</v>
      </c>
      <c r="AA686">
        <f>VLOOKUP(customer!A690,Marketing!A:I,7,FALSE)</f>
        <v>0</v>
      </c>
      <c r="AB686">
        <f>VLOOKUP(customer!A690,Marketing!A:I,8,FALSE)</f>
        <v>1</v>
      </c>
      <c r="AC686" s="1">
        <f>VLOOKUP(customer!A690,Marketing!A:I,9,FALSE)</f>
        <v>43511</v>
      </c>
    </row>
    <row r="687" spans="1:29" x14ac:dyDescent="0.3">
      <c r="A687">
        <v>2941</v>
      </c>
      <c r="B687">
        <v>164474</v>
      </c>
      <c r="C687">
        <v>0</v>
      </c>
      <c r="D687">
        <v>1</v>
      </c>
      <c r="E687">
        <v>48</v>
      </c>
      <c r="F687" t="str">
        <f>IF(customer!G691=1, "Married", IF(customer!H691=1, "Single", IF(customer!F691=1, "Divorced", IF(customer!I691=1, "Together", IF(customer!J691=1, "Widowed", "Unknown")))))</f>
        <v>Together</v>
      </c>
      <c r="G687" t="str">
        <f>IF(customer!K691=1,"Basic",IF(customer!L691=1,"Graduate",IF(customer!M691=1,"Master",IF(customer!N691=1,"PhD","Unknown"))))</f>
        <v>Graduate</v>
      </c>
      <c r="H687" t="s">
        <v>18</v>
      </c>
      <c r="I687">
        <f>VLOOKUP(customer!A691,sales_update!A:N,2,FALSE)</f>
        <v>59</v>
      </c>
      <c r="J687">
        <f xml:space="preserve"> VLOOKUP(customer!A691,sales_update!A:N,3,FALSE)</f>
        <v>972</v>
      </c>
      <c r="K687">
        <f>VLOOKUP(customer!A691,sales_update!A:N,4,FALSE)</f>
        <v>89</v>
      </c>
      <c r="L687">
        <f>VLOOKUP(customer!A691,sales_update!A:N,5,FALSE)</f>
        <v>439</v>
      </c>
      <c r="M687">
        <f>VLOOKUP(customer!A691,sales_update!A:N,6,FALSE)</f>
        <v>143</v>
      </c>
      <c r="N687">
        <f>VLOOKUP(customer!A691,sales_update!A:N,7,FALSE)</f>
        <v>219</v>
      </c>
      <c r="O687">
        <f>VLOOKUP(customer!A691,sales_update!A:N,8,FALSE)</f>
        <v>237</v>
      </c>
      <c r="P687">
        <f>VLOOKUP(customer!A691,sales_update!A:N,9,FALSE)</f>
        <v>1625</v>
      </c>
      <c r="Q687">
        <f>VLOOKUP(customer!A691,sales_update!A:N,10,FALSE)</f>
        <v>2</v>
      </c>
      <c r="R687">
        <f>VLOOKUP(customer!A691,sales_update!A:N,11,FALSE)</f>
        <v>8</v>
      </c>
      <c r="S687">
        <f>VLOOKUP(customer!A691,sales_update!A:N,12,FALSE)</f>
        <v>2</v>
      </c>
      <c r="T687">
        <f>VLOOKUP(customer!A691,sales_update!A:N,13,FALSE)</f>
        <v>10</v>
      </c>
      <c r="U687">
        <f>VLOOKUP(customer!A691,sales_update!A:N,14,FALSE)</f>
        <v>5</v>
      </c>
      <c r="V687">
        <f>VLOOKUP(customer!A691,Marketing!A:I,2,FALSE)</f>
        <v>0</v>
      </c>
      <c r="W687">
        <f>VLOOKUP(customer!A691,Marketing!A:I,3,FALSE)</f>
        <v>0</v>
      </c>
      <c r="X687">
        <f>VLOOKUP(customer!A691,Marketing!A:I,4,FALSE)</f>
        <v>0</v>
      </c>
      <c r="Y687">
        <f>VLOOKUP(customer!A691,Marketing!A:I,5,FALSE)</f>
        <v>0</v>
      </c>
      <c r="Z687">
        <f>VLOOKUP(customer!A691,Marketing!A:I,6,FALSE)</f>
        <v>0</v>
      </c>
      <c r="AA687">
        <f>VLOOKUP(customer!A691,Marketing!A:I,7,FALSE)</f>
        <v>0</v>
      </c>
      <c r="AB687">
        <f>VLOOKUP(customer!A691,Marketing!A:I,8,FALSE)</f>
        <v>0</v>
      </c>
      <c r="AC687" s="1">
        <f>VLOOKUP(customer!A691,Marketing!A:I,9,FALSE)</f>
        <v>43918</v>
      </c>
    </row>
    <row r="688" spans="1:29" x14ac:dyDescent="0.3">
      <c r="A688">
        <v>1974</v>
      </c>
      <c r="B688">
        <v>164449</v>
      </c>
      <c r="C688">
        <v>1</v>
      </c>
      <c r="D688">
        <v>0</v>
      </c>
      <c r="E688">
        <v>31</v>
      </c>
      <c r="F688" t="str">
        <f>IF(customer!G692=1, "Married", IF(customer!H692=1, "Single", IF(customer!F692=1, "Divorced", IF(customer!I692=1, "Together", IF(customer!J692=1, "Widowed", "Unknown")))))</f>
        <v>Single</v>
      </c>
      <c r="G688" t="str">
        <f>IF(customer!K692=1,"Basic",IF(customer!L692=1,"Graduate",IF(customer!M692=1,"Master",IF(customer!N692=1,"PhD","Unknown"))))</f>
        <v>Graduate</v>
      </c>
      <c r="H688" t="s">
        <v>17</v>
      </c>
      <c r="I688">
        <f>VLOOKUP(customer!A692,sales_update!A:N,2,FALSE)</f>
        <v>70</v>
      </c>
      <c r="J688">
        <f xml:space="preserve"> VLOOKUP(customer!A692,sales_update!A:N,3,FALSE)</f>
        <v>556</v>
      </c>
      <c r="K688">
        <f>VLOOKUP(customer!A692,sales_update!A:N,4,FALSE)</f>
        <v>161</v>
      </c>
      <c r="L688">
        <f>VLOOKUP(customer!A692,sales_update!A:N,5,FALSE)</f>
        <v>720</v>
      </c>
      <c r="M688">
        <f>VLOOKUP(customer!A692,sales_update!A:N,6,FALSE)</f>
        <v>350</v>
      </c>
      <c r="N688">
        <f>VLOOKUP(customer!A692,sales_update!A:N,7,FALSE)</f>
        <v>89</v>
      </c>
      <c r="O688">
        <f>VLOOKUP(customer!A692,sales_update!A:N,8,FALSE)</f>
        <v>179</v>
      </c>
      <c r="P688">
        <f>VLOOKUP(customer!A692,sales_update!A:N,9,FALSE)</f>
        <v>1697</v>
      </c>
      <c r="Q688">
        <f>VLOOKUP(customer!A692,sales_update!A:N,10,FALSE)</f>
        <v>4</v>
      </c>
      <c r="R688">
        <f>VLOOKUP(customer!A692,sales_update!A:N,11,FALSE)</f>
        <v>5</v>
      </c>
      <c r="S688">
        <f>VLOOKUP(customer!A692,sales_update!A:N,12,FALSE)</f>
        <v>3</v>
      </c>
      <c r="T688">
        <f>VLOOKUP(customer!A692,sales_update!A:N,13,FALSE)</f>
        <v>12</v>
      </c>
      <c r="U688">
        <f>VLOOKUP(customer!A692,sales_update!A:N,14,FALSE)</f>
        <v>4</v>
      </c>
      <c r="V688">
        <f>VLOOKUP(customer!A692,Marketing!A:I,2,FALSE)</f>
        <v>0</v>
      </c>
      <c r="W688">
        <f>VLOOKUP(customer!A692,Marketing!A:I,3,FALSE)</f>
        <v>0</v>
      </c>
      <c r="X688">
        <f>VLOOKUP(customer!A692,Marketing!A:I,4,FALSE)</f>
        <v>0</v>
      </c>
      <c r="Y688">
        <f>VLOOKUP(customer!A692,Marketing!A:I,5,FALSE)</f>
        <v>0</v>
      </c>
      <c r="Z688">
        <f>VLOOKUP(customer!A692,Marketing!A:I,6,FALSE)</f>
        <v>0</v>
      </c>
      <c r="AA688">
        <f>VLOOKUP(customer!A692,Marketing!A:I,7,FALSE)</f>
        <v>0</v>
      </c>
      <c r="AB688">
        <f>VLOOKUP(customer!A692,Marketing!A:I,8,FALSE)</f>
        <v>0</v>
      </c>
      <c r="AC688" s="1">
        <f>VLOOKUP(customer!A692,Marketing!A:I,9,FALSE)</f>
        <v>44037</v>
      </c>
    </row>
    <row r="689" spans="1:29" x14ac:dyDescent="0.3">
      <c r="A689">
        <v>1557</v>
      </c>
      <c r="B689">
        <v>164413</v>
      </c>
      <c r="C689">
        <v>0</v>
      </c>
      <c r="D689">
        <v>1</v>
      </c>
      <c r="E689">
        <v>50</v>
      </c>
      <c r="F689" t="str">
        <f>IF(customer!G693=1, "Married", IF(customer!H693=1, "Single", IF(customer!F693=1, "Divorced", IF(customer!I693=1, "Together", IF(customer!J693=1, "Widowed", "Unknown")))))</f>
        <v>Together</v>
      </c>
      <c r="G689" t="str">
        <f>IF(customer!K693=1,"Basic",IF(customer!L693=1,"Graduate",IF(customer!M693=1,"Master",IF(customer!N693=1,"PhD","Unknown"))))</f>
        <v>PhD</v>
      </c>
      <c r="H689" t="s">
        <v>16</v>
      </c>
      <c r="I689">
        <f>VLOOKUP(customer!A693,sales_update!A:N,2,FALSE)</f>
        <v>27</v>
      </c>
      <c r="J689">
        <f xml:space="preserve"> VLOOKUP(customer!A693,sales_update!A:N,3,FALSE)</f>
        <v>510</v>
      </c>
      <c r="K689">
        <f>VLOOKUP(customer!A693,sales_update!A:N,4,FALSE)</f>
        <v>13</v>
      </c>
      <c r="L689">
        <f>VLOOKUP(customer!A693,sales_update!A:N,5,FALSE)</f>
        <v>112</v>
      </c>
      <c r="M689">
        <f>VLOOKUP(customer!A693,sales_update!A:N,6,FALSE)</f>
        <v>0</v>
      </c>
      <c r="N689">
        <f>VLOOKUP(customer!A693,sales_update!A:N,7,FALSE)</f>
        <v>26</v>
      </c>
      <c r="O689">
        <f>VLOOKUP(customer!A693,sales_update!A:N,8,FALSE)</f>
        <v>51</v>
      </c>
      <c r="P689">
        <f>VLOOKUP(customer!A693,sales_update!A:N,9,FALSE)</f>
        <v>610</v>
      </c>
      <c r="Q689">
        <f>VLOOKUP(customer!A693,sales_update!A:N,10,FALSE)</f>
        <v>1</v>
      </c>
      <c r="R689">
        <f>VLOOKUP(customer!A693,sales_update!A:N,11,FALSE)</f>
        <v>5</v>
      </c>
      <c r="S689">
        <f>VLOOKUP(customer!A693,sales_update!A:N,12,FALSE)</f>
        <v>1</v>
      </c>
      <c r="T689">
        <f>VLOOKUP(customer!A693,sales_update!A:N,13,FALSE)</f>
        <v>5</v>
      </c>
      <c r="U689">
        <f>VLOOKUP(customer!A693,sales_update!A:N,14,FALSE)</f>
        <v>5</v>
      </c>
      <c r="V689">
        <f>VLOOKUP(customer!A693,Marketing!A:I,2,FALSE)</f>
        <v>0</v>
      </c>
      <c r="W689">
        <f>VLOOKUP(customer!A693,Marketing!A:I,3,FALSE)</f>
        <v>0</v>
      </c>
      <c r="X689">
        <f>VLOOKUP(customer!A693,Marketing!A:I,4,FALSE)</f>
        <v>0</v>
      </c>
      <c r="Y689">
        <f>VLOOKUP(customer!A693,Marketing!A:I,5,FALSE)</f>
        <v>0</v>
      </c>
      <c r="Z689">
        <f>VLOOKUP(customer!A693,Marketing!A:I,6,FALSE)</f>
        <v>0</v>
      </c>
      <c r="AA689">
        <f>VLOOKUP(customer!A693,Marketing!A:I,7,FALSE)</f>
        <v>0</v>
      </c>
      <c r="AB689">
        <f>VLOOKUP(customer!A693,Marketing!A:I,8,FALSE)</f>
        <v>0</v>
      </c>
      <c r="AC689" s="1">
        <f>VLOOKUP(customer!A693,Marketing!A:I,9,FALSE)</f>
        <v>43836</v>
      </c>
    </row>
    <row r="690" spans="1:29" x14ac:dyDescent="0.3">
      <c r="A690">
        <v>1487</v>
      </c>
      <c r="B690">
        <v>164355</v>
      </c>
      <c r="C690">
        <v>1</v>
      </c>
      <c r="D690">
        <v>0</v>
      </c>
      <c r="E690">
        <v>35</v>
      </c>
      <c r="F690" t="str">
        <f>IF(customer!G694=1, "Married", IF(customer!H694=1, "Single", IF(customer!F694=1, "Divorced", IF(customer!I694=1, "Together", IF(customer!J694=1, "Widowed", "Unknown")))))</f>
        <v>Married</v>
      </c>
      <c r="G690" t="str">
        <f>IF(customer!K694=1,"Basic",IF(customer!L694=1,"Graduate",IF(customer!M694=1,"Master",IF(customer!N694=1,"PhD","Unknown"))))</f>
        <v>PhD</v>
      </c>
      <c r="H690" t="s">
        <v>15</v>
      </c>
      <c r="I690">
        <f>VLOOKUP(customer!A694,sales_update!A:N,2,FALSE)</f>
        <v>66</v>
      </c>
      <c r="J690">
        <f xml:space="preserve"> VLOOKUP(customer!A694,sales_update!A:N,3,FALSE)</f>
        <v>2674</v>
      </c>
      <c r="K690">
        <f>VLOOKUP(customer!A694,sales_update!A:N,4,FALSE)</f>
        <v>0</v>
      </c>
      <c r="L690">
        <f>VLOOKUP(customer!A694,sales_update!A:N,5,FALSE)</f>
        <v>358</v>
      </c>
      <c r="M690">
        <f>VLOOKUP(customer!A694,sales_update!A:N,6,FALSE)</f>
        <v>171</v>
      </c>
      <c r="N690">
        <f>VLOOKUP(customer!A694,sales_update!A:N,7,FALSE)</f>
        <v>97</v>
      </c>
      <c r="O690">
        <f>VLOOKUP(customer!A694,sales_update!A:N,8,FALSE)</f>
        <v>391</v>
      </c>
      <c r="P690">
        <f>VLOOKUP(customer!A694,sales_update!A:N,9,FALSE)</f>
        <v>2909</v>
      </c>
      <c r="Q690">
        <f>VLOOKUP(customer!A694,sales_update!A:N,10,FALSE)</f>
        <v>2</v>
      </c>
      <c r="R690">
        <f>VLOOKUP(customer!A694,sales_update!A:N,11,FALSE)</f>
        <v>4</v>
      </c>
      <c r="S690">
        <f>VLOOKUP(customer!A694,sales_update!A:N,12,FALSE)</f>
        <v>3</v>
      </c>
      <c r="T690">
        <f>VLOOKUP(customer!A694,sales_update!A:N,13,FALSE)</f>
        <v>12</v>
      </c>
      <c r="U690">
        <f>VLOOKUP(customer!A694,sales_update!A:N,14,FALSE)</f>
        <v>8</v>
      </c>
      <c r="V690">
        <f>VLOOKUP(customer!A694,Marketing!A:I,2,FALSE)</f>
        <v>0</v>
      </c>
      <c r="W690">
        <f>VLOOKUP(customer!A694,Marketing!A:I,3,FALSE)</f>
        <v>0</v>
      </c>
      <c r="X690">
        <f>VLOOKUP(customer!A694,Marketing!A:I,4,FALSE)</f>
        <v>0</v>
      </c>
      <c r="Y690">
        <f>VLOOKUP(customer!A694,Marketing!A:I,5,FALSE)</f>
        <v>0</v>
      </c>
      <c r="Z690">
        <f>VLOOKUP(customer!A694,Marketing!A:I,6,FALSE)</f>
        <v>0</v>
      </c>
      <c r="AA690">
        <f>VLOOKUP(customer!A694,Marketing!A:I,7,FALSE)</f>
        <v>0</v>
      </c>
      <c r="AB690">
        <f>VLOOKUP(customer!A694,Marketing!A:I,8,FALSE)</f>
        <v>0</v>
      </c>
      <c r="AC690" s="1">
        <f>VLOOKUP(customer!A694,Marketing!A:I,9,FALSE)</f>
        <v>43494</v>
      </c>
    </row>
    <row r="691" spans="1:29" x14ac:dyDescent="0.3">
      <c r="A691">
        <v>1308</v>
      </c>
      <c r="B691">
        <v>164325</v>
      </c>
      <c r="C691">
        <v>0</v>
      </c>
      <c r="D691">
        <v>1</v>
      </c>
      <c r="E691">
        <v>59</v>
      </c>
      <c r="F691" t="str">
        <f>IF(customer!G695=1, "Married", IF(customer!H695=1, "Single", IF(customer!F695=1, "Divorced", IF(customer!I695=1, "Together", IF(customer!J695=1, "Widowed", "Unknown")))))</f>
        <v>Divorced</v>
      </c>
      <c r="G691" t="str">
        <f>IF(customer!K695=1,"Basic",IF(customer!L695=1,"Graduate",IF(customer!M695=1,"Master",IF(customer!N695=1,"PhD","Unknown"))))</f>
        <v>PhD</v>
      </c>
      <c r="H691" t="s">
        <v>17</v>
      </c>
      <c r="I691">
        <f>VLOOKUP(customer!A695,sales_update!A:N,2,FALSE)</f>
        <v>41</v>
      </c>
      <c r="J691">
        <f xml:space="preserve"> VLOOKUP(customer!A695,sales_update!A:N,3,FALSE)</f>
        <v>1867</v>
      </c>
      <c r="K691">
        <f>VLOOKUP(customer!A695,sales_update!A:N,4,FALSE)</f>
        <v>153</v>
      </c>
      <c r="L691">
        <f>VLOOKUP(customer!A695,sales_update!A:N,5,FALSE)</f>
        <v>902</v>
      </c>
      <c r="M691">
        <f>VLOOKUP(customer!A695,sales_update!A:N,6,FALSE)</f>
        <v>199</v>
      </c>
      <c r="N691">
        <f>VLOOKUP(customer!A695,sales_update!A:N,7,FALSE)</f>
        <v>31</v>
      </c>
      <c r="O691">
        <f>VLOOKUP(customer!A695,sales_update!A:N,8,FALSE)</f>
        <v>186</v>
      </c>
      <c r="P691">
        <f>VLOOKUP(customer!A695,sales_update!A:N,9,FALSE)</f>
        <v>2966</v>
      </c>
      <c r="Q691">
        <f>VLOOKUP(customer!A695,sales_update!A:N,10,FALSE)</f>
        <v>5</v>
      </c>
      <c r="R691">
        <f>VLOOKUP(customer!A695,sales_update!A:N,11,FALSE)</f>
        <v>10</v>
      </c>
      <c r="S691">
        <f>VLOOKUP(customer!A695,sales_update!A:N,12,FALSE)</f>
        <v>3</v>
      </c>
      <c r="T691">
        <f>VLOOKUP(customer!A695,sales_update!A:N,13,FALSE)</f>
        <v>5</v>
      </c>
      <c r="U691">
        <f>VLOOKUP(customer!A695,sales_update!A:N,14,FALSE)</f>
        <v>7</v>
      </c>
      <c r="V691">
        <f>VLOOKUP(customer!A695,Marketing!A:I,2,FALSE)</f>
        <v>0</v>
      </c>
      <c r="W691">
        <f>VLOOKUP(customer!A695,Marketing!A:I,3,FALSE)</f>
        <v>0</v>
      </c>
      <c r="X691">
        <f>VLOOKUP(customer!A695,Marketing!A:I,4,FALSE)</f>
        <v>0</v>
      </c>
      <c r="Y691">
        <f>VLOOKUP(customer!A695,Marketing!A:I,5,FALSE)</f>
        <v>0</v>
      </c>
      <c r="Z691">
        <f>VLOOKUP(customer!A695,Marketing!A:I,6,FALSE)</f>
        <v>0</v>
      </c>
      <c r="AA691">
        <f>VLOOKUP(customer!A695,Marketing!A:I,7,FALSE)</f>
        <v>0</v>
      </c>
      <c r="AB691">
        <f>VLOOKUP(customer!A695,Marketing!A:I,8,FALSE)</f>
        <v>0</v>
      </c>
      <c r="AC691" s="1">
        <f>VLOOKUP(customer!A695,Marketing!A:I,9,FALSE)</f>
        <v>43661</v>
      </c>
    </row>
    <row r="692" spans="1:29" x14ac:dyDescent="0.3">
      <c r="A692">
        <v>2828</v>
      </c>
      <c r="B692">
        <v>164260</v>
      </c>
      <c r="C692">
        <v>0</v>
      </c>
      <c r="D692">
        <v>0</v>
      </c>
      <c r="E692">
        <v>59</v>
      </c>
      <c r="F692" t="str">
        <f>IF(customer!G696=1, "Married", IF(customer!H696=1, "Single", IF(customer!F696=1, "Divorced", IF(customer!I696=1, "Together", IF(customer!J696=1, "Widowed", "Unknown")))))</f>
        <v>Together</v>
      </c>
      <c r="G692" t="str">
        <f>IF(customer!K696=1,"Basic",IF(customer!L696=1,"Graduate",IF(customer!M696=1,"Master",IF(customer!N696=1,"PhD","Unknown"))))</f>
        <v>Graduate</v>
      </c>
      <c r="H692" t="s">
        <v>19</v>
      </c>
      <c r="I692">
        <f>VLOOKUP(customer!A696,sales_update!A:N,2,FALSE)</f>
        <v>1</v>
      </c>
      <c r="J692">
        <f xml:space="preserve"> VLOOKUP(customer!A696,sales_update!A:N,3,FALSE)</f>
        <v>1378</v>
      </c>
      <c r="K692">
        <f>VLOOKUP(customer!A696,sales_update!A:N,4,FALSE)</f>
        <v>432</v>
      </c>
      <c r="L692">
        <f>VLOOKUP(customer!A696,sales_update!A:N,5,FALSE)</f>
        <v>2086</v>
      </c>
      <c r="M692">
        <f>VLOOKUP(customer!A696,sales_update!A:N,6,FALSE)</f>
        <v>51</v>
      </c>
      <c r="N692">
        <f>VLOOKUP(customer!A696,sales_update!A:N,7,FALSE)</f>
        <v>0</v>
      </c>
      <c r="O692">
        <f>VLOOKUP(customer!A696,sales_update!A:N,8,FALSE)</f>
        <v>77</v>
      </c>
      <c r="P692">
        <f>VLOOKUP(customer!A696,sales_update!A:N,9,FALSE)</f>
        <v>3870</v>
      </c>
      <c r="Q692">
        <f>VLOOKUP(customer!A696,sales_update!A:N,10,FALSE)</f>
        <v>1</v>
      </c>
      <c r="R692">
        <f>VLOOKUP(customer!A696,sales_update!A:N,11,FALSE)</f>
        <v>4</v>
      </c>
      <c r="S692">
        <f>VLOOKUP(customer!A696,sales_update!A:N,12,FALSE)</f>
        <v>5</v>
      </c>
      <c r="T692">
        <f>VLOOKUP(customer!A696,sales_update!A:N,13,FALSE)</f>
        <v>4</v>
      </c>
      <c r="U692">
        <f>VLOOKUP(customer!A696,sales_update!A:N,14,FALSE)</f>
        <v>3</v>
      </c>
      <c r="V692">
        <f>VLOOKUP(customer!A696,Marketing!A:I,2,FALSE)</f>
        <v>0</v>
      </c>
      <c r="W692">
        <f>VLOOKUP(customer!A696,Marketing!A:I,3,FALSE)</f>
        <v>0</v>
      </c>
      <c r="X692">
        <f>VLOOKUP(customer!A696,Marketing!A:I,4,FALSE)</f>
        <v>0</v>
      </c>
      <c r="Y692">
        <f>VLOOKUP(customer!A696,Marketing!A:I,5,FALSE)</f>
        <v>0</v>
      </c>
      <c r="Z692">
        <f>VLOOKUP(customer!A696,Marketing!A:I,6,FALSE)</f>
        <v>0</v>
      </c>
      <c r="AA692">
        <f>VLOOKUP(customer!A696,Marketing!A:I,7,FALSE)</f>
        <v>0</v>
      </c>
      <c r="AB692">
        <f>VLOOKUP(customer!A696,Marketing!A:I,8,FALSE)</f>
        <v>1</v>
      </c>
      <c r="AC692" s="1">
        <f>VLOOKUP(customer!A696,Marketing!A:I,9,FALSE)</f>
        <v>43634</v>
      </c>
    </row>
    <row r="693" spans="1:29" x14ac:dyDescent="0.3">
      <c r="A693">
        <v>2252</v>
      </c>
      <c r="B693">
        <v>164191</v>
      </c>
      <c r="C693">
        <v>0</v>
      </c>
      <c r="D693">
        <v>1</v>
      </c>
      <c r="E693">
        <v>57</v>
      </c>
      <c r="F693" t="str">
        <f>IF(customer!G697=1, "Married", IF(customer!H697=1, "Single", IF(customer!F697=1, "Divorced", IF(customer!I697=1, "Together", IF(customer!J697=1, "Widowed", "Unknown")))))</f>
        <v>Single</v>
      </c>
      <c r="G693" t="str">
        <f>IF(customer!K697=1,"Basic",IF(customer!L697=1,"Graduate",IF(customer!M697=1,"Master",IF(customer!N697=1,"PhD","Unknown"))))</f>
        <v>Master</v>
      </c>
      <c r="H693" t="s">
        <v>19</v>
      </c>
      <c r="I693">
        <f>VLOOKUP(customer!A697,sales_update!A:N,2,FALSE)</f>
        <v>30</v>
      </c>
      <c r="J693">
        <f xml:space="preserve"> VLOOKUP(customer!A697,sales_update!A:N,3,FALSE)</f>
        <v>1074</v>
      </c>
      <c r="K693">
        <f>VLOOKUP(customer!A697,sales_update!A:N,4,FALSE)</f>
        <v>38</v>
      </c>
      <c r="L693">
        <f>VLOOKUP(customer!A697,sales_update!A:N,5,FALSE)</f>
        <v>476</v>
      </c>
      <c r="M693">
        <f>VLOOKUP(customer!A697,sales_update!A:N,6,FALSE)</f>
        <v>386</v>
      </c>
      <c r="N693">
        <f>VLOOKUP(customer!A697,sales_update!A:N,7,FALSE)</f>
        <v>97</v>
      </c>
      <c r="O693">
        <f>VLOOKUP(customer!A697,sales_update!A:N,8,FALSE)</f>
        <v>38</v>
      </c>
      <c r="P693">
        <f>VLOOKUP(customer!A697,sales_update!A:N,9,FALSE)</f>
        <v>2033</v>
      </c>
      <c r="Q693">
        <f>VLOOKUP(customer!A697,sales_update!A:N,10,FALSE)</f>
        <v>3</v>
      </c>
      <c r="R693">
        <f>VLOOKUP(customer!A697,sales_update!A:N,11,FALSE)</f>
        <v>5</v>
      </c>
      <c r="S693">
        <f>VLOOKUP(customer!A697,sales_update!A:N,12,FALSE)</f>
        <v>3</v>
      </c>
      <c r="T693">
        <f>VLOOKUP(customer!A697,sales_update!A:N,13,FALSE)</f>
        <v>13</v>
      </c>
      <c r="U693">
        <f>VLOOKUP(customer!A697,sales_update!A:N,14,FALSE)</f>
        <v>3</v>
      </c>
      <c r="V693">
        <f>VLOOKUP(customer!A697,Marketing!A:I,2,FALSE)</f>
        <v>0</v>
      </c>
      <c r="W693">
        <f>VLOOKUP(customer!A697,Marketing!A:I,3,FALSE)</f>
        <v>0</v>
      </c>
      <c r="X693">
        <f>VLOOKUP(customer!A697,Marketing!A:I,4,FALSE)</f>
        <v>0</v>
      </c>
      <c r="Y693">
        <f>VLOOKUP(customer!A697,Marketing!A:I,5,FALSE)</f>
        <v>0</v>
      </c>
      <c r="Z693">
        <f>VLOOKUP(customer!A697,Marketing!A:I,6,FALSE)</f>
        <v>0</v>
      </c>
      <c r="AA693">
        <f>VLOOKUP(customer!A697,Marketing!A:I,7,FALSE)</f>
        <v>0</v>
      </c>
      <c r="AB693">
        <f>VLOOKUP(customer!A697,Marketing!A:I,8,FALSE)</f>
        <v>0</v>
      </c>
      <c r="AC693" s="1">
        <f>VLOOKUP(customer!A697,Marketing!A:I,9,FALSE)</f>
        <v>43645</v>
      </c>
    </row>
    <row r="694" spans="1:29" x14ac:dyDescent="0.3">
      <c r="A694">
        <v>2048</v>
      </c>
      <c r="B694">
        <v>164176</v>
      </c>
      <c r="C694">
        <v>0</v>
      </c>
      <c r="D694">
        <v>1</v>
      </c>
      <c r="E694">
        <v>55</v>
      </c>
      <c r="F694" t="str">
        <f>IF(customer!G698=1, "Married", IF(customer!H698=1, "Single", IF(customer!F698=1, "Divorced", IF(customer!I698=1, "Together", IF(customer!J698=1, "Widowed", "Unknown")))))</f>
        <v>Divorced</v>
      </c>
      <c r="G694" t="str">
        <f>IF(customer!K698=1,"Basic",IF(customer!L698=1,"Graduate",IF(customer!M698=1,"Master",IF(customer!N698=1,"PhD","Unknown"))))</f>
        <v>Unknown</v>
      </c>
      <c r="H694" t="s">
        <v>19</v>
      </c>
      <c r="I694">
        <f>VLOOKUP(customer!A698,sales_update!A:N,2,FALSE)</f>
        <v>52</v>
      </c>
      <c r="J694">
        <f xml:space="preserve"> VLOOKUP(customer!A698,sales_update!A:N,3,FALSE)</f>
        <v>3108</v>
      </c>
      <c r="K694">
        <f>VLOOKUP(customer!A698,sales_update!A:N,4,FALSE)</f>
        <v>84</v>
      </c>
      <c r="L694">
        <f>VLOOKUP(customer!A698,sales_update!A:N,5,FALSE)</f>
        <v>637</v>
      </c>
      <c r="M694">
        <f>VLOOKUP(customer!A698,sales_update!A:N,6,FALSE)</f>
        <v>164</v>
      </c>
      <c r="N694">
        <f>VLOOKUP(customer!A698,sales_update!A:N,7,FALSE)</f>
        <v>297</v>
      </c>
      <c r="O694">
        <f>VLOOKUP(customer!A698,sales_update!A:N,8,FALSE)</f>
        <v>381</v>
      </c>
      <c r="P694">
        <f>VLOOKUP(customer!A698,sales_update!A:N,9,FALSE)</f>
        <v>3909</v>
      </c>
      <c r="Q694">
        <f>VLOOKUP(customer!A698,sales_update!A:N,10,FALSE)</f>
        <v>8</v>
      </c>
      <c r="R694">
        <f>VLOOKUP(customer!A698,sales_update!A:N,11,FALSE)</f>
        <v>8</v>
      </c>
      <c r="S694">
        <f>VLOOKUP(customer!A698,sales_update!A:N,12,FALSE)</f>
        <v>9</v>
      </c>
      <c r="T694">
        <f>VLOOKUP(customer!A698,sales_update!A:N,13,FALSE)</f>
        <v>8</v>
      </c>
      <c r="U694">
        <f>VLOOKUP(customer!A698,sales_update!A:N,14,FALSE)</f>
        <v>6</v>
      </c>
      <c r="V694">
        <f>VLOOKUP(customer!A698,Marketing!A:I,2,FALSE)</f>
        <v>0</v>
      </c>
      <c r="W694">
        <f>VLOOKUP(customer!A698,Marketing!A:I,3,FALSE)</f>
        <v>0</v>
      </c>
      <c r="X694">
        <f>VLOOKUP(customer!A698,Marketing!A:I,4,FALSE)</f>
        <v>0</v>
      </c>
      <c r="Y694">
        <f>VLOOKUP(customer!A698,Marketing!A:I,5,FALSE)</f>
        <v>0</v>
      </c>
      <c r="Z694">
        <f>VLOOKUP(customer!A698,Marketing!A:I,6,FALSE)</f>
        <v>0</v>
      </c>
      <c r="AA694">
        <f>VLOOKUP(customer!A698,Marketing!A:I,7,FALSE)</f>
        <v>0</v>
      </c>
      <c r="AB694">
        <f>VLOOKUP(customer!A698,Marketing!A:I,8,FALSE)</f>
        <v>0</v>
      </c>
      <c r="AC694" s="1">
        <f>VLOOKUP(customer!A698,Marketing!A:I,9,FALSE)</f>
        <v>43473</v>
      </c>
    </row>
    <row r="695" spans="1:29" x14ac:dyDescent="0.3">
      <c r="A695">
        <v>2617</v>
      </c>
      <c r="B695">
        <v>164140</v>
      </c>
      <c r="C695">
        <v>0</v>
      </c>
      <c r="D695">
        <v>2</v>
      </c>
      <c r="E695">
        <v>56</v>
      </c>
      <c r="F695" t="str">
        <f>IF(customer!G699=1, "Married", IF(customer!H699=1, "Single", IF(customer!F699=1, "Divorced", IF(customer!I699=1, "Together", IF(customer!J699=1, "Widowed", "Unknown")))))</f>
        <v>Divorced</v>
      </c>
      <c r="G695" t="str">
        <f>IF(customer!K699=1,"Basic",IF(customer!L699=1,"Graduate",IF(customer!M699=1,"Master",IF(customer!N699=1,"PhD","Unknown"))))</f>
        <v>PhD</v>
      </c>
      <c r="H695" t="s">
        <v>18</v>
      </c>
      <c r="I695">
        <f>VLOOKUP(customer!A699,sales_update!A:N,2,FALSE)</f>
        <v>71</v>
      </c>
      <c r="J695">
        <f xml:space="preserve"> VLOOKUP(customer!A699,sales_update!A:N,3,FALSE)</f>
        <v>3734</v>
      </c>
      <c r="K695">
        <f>VLOOKUP(customer!A699,sales_update!A:N,4,FALSE)</f>
        <v>0</v>
      </c>
      <c r="L695">
        <f>VLOOKUP(customer!A699,sales_update!A:N,5,FALSE)</f>
        <v>156</v>
      </c>
      <c r="M695">
        <f>VLOOKUP(customer!A699,sales_update!A:N,6,FALSE)</f>
        <v>0</v>
      </c>
      <c r="N695">
        <f>VLOOKUP(customer!A699,sales_update!A:N,7,FALSE)</f>
        <v>38</v>
      </c>
      <c r="O695">
        <f>VLOOKUP(customer!A699,sales_update!A:N,8,FALSE)</f>
        <v>550</v>
      </c>
      <c r="P695">
        <f>VLOOKUP(customer!A699,sales_update!A:N,9,FALSE)</f>
        <v>3378</v>
      </c>
      <c r="Q695">
        <f>VLOOKUP(customer!A699,sales_update!A:N,10,FALSE)</f>
        <v>5</v>
      </c>
      <c r="R695">
        <f>VLOOKUP(customer!A699,sales_update!A:N,11,FALSE)</f>
        <v>2</v>
      </c>
      <c r="S695">
        <f>VLOOKUP(customer!A699,sales_update!A:N,12,FALSE)</f>
        <v>5</v>
      </c>
      <c r="T695">
        <f>VLOOKUP(customer!A699,sales_update!A:N,13,FALSE)</f>
        <v>6</v>
      </c>
      <c r="U695">
        <f>VLOOKUP(customer!A699,sales_update!A:N,14,FALSE)</f>
        <v>5</v>
      </c>
      <c r="V695">
        <f>VLOOKUP(customer!A699,Marketing!A:I,2,FALSE)</f>
        <v>1</v>
      </c>
      <c r="W695">
        <f>VLOOKUP(customer!A699,Marketing!A:I,3,FALSE)</f>
        <v>0</v>
      </c>
      <c r="X695">
        <f>VLOOKUP(customer!A699,Marketing!A:I,4,FALSE)</f>
        <v>1</v>
      </c>
      <c r="Y695">
        <f>VLOOKUP(customer!A699,Marketing!A:I,5,FALSE)</f>
        <v>0</v>
      </c>
      <c r="Z695">
        <f>VLOOKUP(customer!A699,Marketing!A:I,6,FALSE)</f>
        <v>1</v>
      </c>
      <c r="AA695">
        <f>VLOOKUP(customer!A699,Marketing!A:I,7,FALSE)</f>
        <v>0</v>
      </c>
      <c r="AB695">
        <f>VLOOKUP(customer!A699,Marketing!A:I,8,FALSE)</f>
        <v>1</v>
      </c>
      <c r="AC695" s="1">
        <f>VLOOKUP(customer!A699,Marketing!A:I,9,FALSE)</f>
        <v>43889</v>
      </c>
    </row>
    <row r="696" spans="1:29" x14ac:dyDescent="0.3">
      <c r="A696">
        <v>1721</v>
      </c>
      <c r="B696">
        <v>164108</v>
      </c>
      <c r="C696">
        <v>0</v>
      </c>
      <c r="D696">
        <v>1</v>
      </c>
      <c r="E696">
        <v>67</v>
      </c>
      <c r="F696" t="str">
        <f>IF(customer!G700=1, "Married", IF(customer!H700=1, "Single", IF(customer!F700=1, "Divorced", IF(customer!I700=1, "Together", IF(customer!J700=1, "Widowed", "Unknown")))))</f>
        <v>Single</v>
      </c>
      <c r="G696" t="str">
        <f>IF(customer!K700=1,"Basic",IF(customer!L700=1,"Graduate",IF(customer!M700=1,"Master",IF(customer!N700=1,"PhD","Unknown"))))</f>
        <v>PhD</v>
      </c>
      <c r="H696" t="s">
        <v>15</v>
      </c>
      <c r="I696">
        <f>VLOOKUP(customer!A700,sales_update!A:N,2,FALSE)</f>
        <v>8</v>
      </c>
      <c r="J696">
        <f xml:space="preserve"> VLOOKUP(customer!A700,sales_update!A:N,3,FALSE)</f>
        <v>2427</v>
      </c>
      <c r="K696">
        <f>VLOOKUP(customer!A700,sales_update!A:N,4,FALSE)</f>
        <v>26</v>
      </c>
      <c r="L696">
        <f>VLOOKUP(customer!A700,sales_update!A:N,5,FALSE)</f>
        <v>220</v>
      </c>
      <c r="M696">
        <f>VLOOKUP(customer!A700,sales_update!A:N,6,FALSE)</f>
        <v>33</v>
      </c>
      <c r="N696">
        <f>VLOOKUP(customer!A700,sales_update!A:N,7,FALSE)</f>
        <v>54</v>
      </c>
      <c r="O696">
        <f>VLOOKUP(customer!A700,sales_update!A:N,8,FALSE)</f>
        <v>54</v>
      </c>
      <c r="P696">
        <f>VLOOKUP(customer!A700,sales_update!A:N,9,FALSE)</f>
        <v>2706</v>
      </c>
      <c r="Q696">
        <f>VLOOKUP(customer!A700,sales_update!A:N,10,FALSE)</f>
        <v>4</v>
      </c>
      <c r="R696">
        <f>VLOOKUP(customer!A700,sales_update!A:N,11,FALSE)</f>
        <v>6</v>
      </c>
      <c r="S696">
        <f>VLOOKUP(customer!A700,sales_update!A:N,12,FALSE)</f>
        <v>9</v>
      </c>
      <c r="T696">
        <f>VLOOKUP(customer!A700,sales_update!A:N,13,FALSE)</f>
        <v>11</v>
      </c>
      <c r="U696">
        <f>VLOOKUP(customer!A700,sales_update!A:N,14,FALSE)</f>
        <v>5</v>
      </c>
      <c r="V696">
        <f>VLOOKUP(customer!A700,Marketing!A:I,2,FALSE)</f>
        <v>0</v>
      </c>
      <c r="W696">
        <f>VLOOKUP(customer!A700,Marketing!A:I,3,FALSE)</f>
        <v>0</v>
      </c>
      <c r="X696">
        <f>VLOOKUP(customer!A700,Marketing!A:I,4,FALSE)</f>
        <v>0</v>
      </c>
      <c r="Y696">
        <f>VLOOKUP(customer!A700,Marketing!A:I,5,FALSE)</f>
        <v>0</v>
      </c>
      <c r="Z696">
        <f>VLOOKUP(customer!A700,Marketing!A:I,6,FALSE)</f>
        <v>0</v>
      </c>
      <c r="AA696">
        <f>VLOOKUP(customer!A700,Marketing!A:I,7,FALSE)</f>
        <v>0</v>
      </c>
      <c r="AB696">
        <f>VLOOKUP(customer!A700,Marketing!A:I,8,FALSE)</f>
        <v>0</v>
      </c>
      <c r="AC696" s="1">
        <f>VLOOKUP(customer!A700,Marketing!A:I,9,FALSE)</f>
        <v>43705</v>
      </c>
    </row>
    <row r="697" spans="1:29" x14ac:dyDescent="0.3">
      <c r="A697">
        <v>1295</v>
      </c>
      <c r="B697">
        <v>164100</v>
      </c>
      <c r="C697">
        <v>0</v>
      </c>
      <c r="D697">
        <v>1</v>
      </c>
      <c r="E697">
        <v>56</v>
      </c>
      <c r="F697" t="str">
        <f>IF(customer!G701=1, "Married", IF(customer!H701=1, "Single", IF(customer!F701=1, "Divorced", IF(customer!I701=1, "Together", IF(customer!J701=1, "Widowed", "Unknown")))))</f>
        <v>Married</v>
      </c>
      <c r="G697" t="str">
        <f>IF(customer!K701=1,"Basic",IF(customer!L701=1,"Graduate",IF(customer!M701=1,"Master",IF(customer!N701=1,"PhD","Unknown"))))</f>
        <v>Master</v>
      </c>
      <c r="H697" t="s">
        <v>15</v>
      </c>
      <c r="I697">
        <f>VLOOKUP(customer!A701,sales_update!A:N,2,FALSE)</f>
        <v>93</v>
      </c>
      <c r="J697">
        <f xml:space="preserve"> VLOOKUP(customer!A701,sales_update!A:N,3,FALSE)</f>
        <v>1303</v>
      </c>
      <c r="K697">
        <f>VLOOKUP(customer!A701,sales_update!A:N,4,FALSE)</f>
        <v>0</v>
      </c>
      <c r="L697">
        <f>VLOOKUP(customer!A701,sales_update!A:N,5,FALSE)</f>
        <v>69</v>
      </c>
      <c r="M697">
        <f>VLOOKUP(customer!A701,sales_update!A:N,6,FALSE)</f>
        <v>0</v>
      </c>
      <c r="N697">
        <f>VLOOKUP(customer!A701,sales_update!A:N,7,FALSE)</f>
        <v>0</v>
      </c>
      <c r="O697">
        <f>VLOOKUP(customer!A701,sales_update!A:N,8,FALSE)</f>
        <v>26</v>
      </c>
      <c r="P697">
        <f>VLOOKUP(customer!A701,sales_update!A:N,9,FALSE)</f>
        <v>1347</v>
      </c>
      <c r="Q697">
        <f>VLOOKUP(customer!A701,sales_update!A:N,10,FALSE)</f>
        <v>1</v>
      </c>
      <c r="R697">
        <f>VLOOKUP(customer!A701,sales_update!A:N,11,FALSE)</f>
        <v>8</v>
      </c>
      <c r="S697">
        <f>VLOOKUP(customer!A701,sales_update!A:N,12,FALSE)</f>
        <v>3</v>
      </c>
      <c r="T697">
        <f>VLOOKUP(customer!A701,sales_update!A:N,13,FALSE)</f>
        <v>6</v>
      </c>
      <c r="U697">
        <f>VLOOKUP(customer!A701,sales_update!A:N,14,FALSE)</f>
        <v>7</v>
      </c>
      <c r="V697">
        <f>VLOOKUP(customer!A701,Marketing!A:I,2,FALSE)</f>
        <v>0</v>
      </c>
      <c r="W697">
        <f>VLOOKUP(customer!A701,Marketing!A:I,3,FALSE)</f>
        <v>1</v>
      </c>
      <c r="X697">
        <f>VLOOKUP(customer!A701,Marketing!A:I,4,FALSE)</f>
        <v>0</v>
      </c>
      <c r="Y697">
        <f>VLOOKUP(customer!A701,Marketing!A:I,5,FALSE)</f>
        <v>0</v>
      </c>
      <c r="Z697">
        <f>VLOOKUP(customer!A701,Marketing!A:I,6,FALSE)</f>
        <v>0</v>
      </c>
      <c r="AA697">
        <f>VLOOKUP(customer!A701,Marketing!A:I,7,FALSE)</f>
        <v>0</v>
      </c>
      <c r="AB697">
        <f>VLOOKUP(customer!A701,Marketing!A:I,8,FALSE)</f>
        <v>0</v>
      </c>
      <c r="AC697" s="1">
        <f>VLOOKUP(customer!A701,Marketing!A:I,9,FALSE)</f>
        <v>43876</v>
      </c>
    </row>
    <row r="698" spans="1:29" x14ac:dyDescent="0.3">
      <c r="A698">
        <v>1877</v>
      </c>
      <c r="B698">
        <v>164090</v>
      </c>
      <c r="C698">
        <v>0</v>
      </c>
      <c r="D698">
        <v>1</v>
      </c>
      <c r="E698">
        <v>64</v>
      </c>
      <c r="F698" t="str">
        <f>IF(customer!G702=1, "Married", IF(customer!H702=1, "Single", IF(customer!F702=1, "Divorced", IF(customer!I702=1, "Together", IF(customer!J702=1, "Widowed", "Unknown")))))</f>
        <v>Together</v>
      </c>
      <c r="G698" t="str">
        <f>IF(customer!K702=1,"Basic",IF(customer!L702=1,"Graduate",IF(customer!M702=1,"Master",IF(customer!N702=1,"PhD","Unknown"))))</f>
        <v>Graduate</v>
      </c>
      <c r="H698" t="s">
        <v>15</v>
      </c>
      <c r="I698">
        <f>VLOOKUP(customer!A702,sales_update!A:N,2,FALSE)</f>
        <v>8</v>
      </c>
      <c r="J698">
        <f xml:space="preserve"> VLOOKUP(customer!A702,sales_update!A:N,3,FALSE)</f>
        <v>809</v>
      </c>
      <c r="K698">
        <f>VLOOKUP(customer!A702,sales_update!A:N,4,FALSE)</f>
        <v>148</v>
      </c>
      <c r="L698">
        <f>VLOOKUP(customer!A702,sales_update!A:N,5,FALSE)</f>
        <v>412</v>
      </c>
      <c r="M698">
        <f>VLOOKUP(customer!A702,sales_update!A:N,6,FALSE)</f>
        <v>195</v>
      </c>
      <c r="N698">
        <f>VLOOKUP(customer!A702,sales_update!A:N,7,FALSE)</f>
        <v>131</v>
      </c>
      <c r="O698">
        <f>VLOOKUP(customer!A702,sales_update!A:N,8,FALSE)</f>
        <v>346</v>
      </c>
      <c r="P698">
        <f>VLOOKUP(customer!A702,sales_update!A:N,9,FALSE)</f>
        <v>1349</v>
      </c>
      <c r="Q698">
        <f>VLOOKUP(customer!A702,sales_update!A:N,10,FALSE)</f>
        <v>1</v>
      </c>
      <c r="R698">
        <f>VLOOKUP(customer!A702,sales_update!A:N,11,FALSE)</f>
        <v>6</v>
      </c>
      <c r="S698">
        <f>VLOOKUP(customer!A702,sales_update!A:N,12,FALSE)</f>
        <v>9</v>
      </c>
      <c r="T698">
        <f>VLOOKUP(customer!A702,sales_update!A:N,13,FALSE)</f>
        <v>4</v>
      </c>
      <c r="U698">
        <f>VLOOKUP(customer!A702,sales_update!A:N,14,FALSE)</f>
        <v>5</v>
      </c>
      <c r="V698">
        <f>VLOOKUP(customer!A702,Marketing!A:I,2,FALSE)</f>
        <v>0</v>
      </c>
      <c r="W698">
        <f>VLOOKUP(customer!A702,Marketing!A:I,3,FALSE)</f>
        <v>0</v>
      </c>
      <c r="X698">
        <f>VLOOKUP(customer!A702,Marketing!A:I,4,FALSE)</f>
        <v>0</v>
      </c>
      <c r="Y698">
        <f>VLOOKUP(customer!A702,Marketing!A:I,5,FALSE)</f>
        <v>0</v>
      </c>
      <c r="Z698">
        <f>VLOOKUP(customer!A702,Marketing!A:I,6,FALSE)</f>
        <v>0</v>
      </c>
      <c r="AA698">
        <f>VLOOKUP(customer!A702,Marketing!A:I,7,FALSE)</f>
        <v>0</v>
      </c>
      <c r="AB698">
        <f>VLOOKUP(customer!A702,Marketing!A:I,8,FALSE)</f>
        <v>1</v>
      </c>
      <c r="AC698" s="1">
        <f>VLOOKUP(customer!A702,Marketing!A:I,9,FALSE)</f>
        <v>43842</v>
      </c>
    </row>
    <row r="699" spans="1:29" x14ac:dyDescent="0.3">
      <c r="A699">
        <v>2463</v>
      </c>
      <c r="B699">
        <v>164014</v>
      </c>
      <c r="C699">
        <v>2</v>
      </c>
      <c r="D699">
        <v>1</v>
      </c>
      <c r="E699">
        <v>74</v>
      </c>
      <c r="F699" t="str">
        <f>IF(customer!G703=1, "Married", IF(customer!H703=1, "Single", IF(customer!F703=1, "Divorced", IF(customer!I703=1, "Together", IF(customer!J703=1, "Widowed", "Unknown")))))</f>
        <v>Together</v>
      </c>
      <c r="G699" t="str">
        <f>IF(customer!K703=1,"Basic",IF(customer!L703=1,"Graduate",IF(customer!M703=1,"Master",IF(customer!N703=1,"PhD","Unknown"))))</f>
        <v>PhD</v>
      </c>
      <c r="H699" t="s">
        <v>16</v>
      </c>
      <c r="I699">
        <f>VLOOKUP(customer!A703,sales_update!A:N,2,FALSE)</f>
        <v>56</v>
      </c>
      <c r="J699">
        <f xml:space="preserve"> VLOOKUP(customer!A703,sales_update!A:N,3,FALSE)</f>
        <v>1040</v>
      </c>
      <c r="K699">
        <f>VLOOKUP(customer!A703,sales_update!A:N,4,FALSE)</f>
        <v>0</v>
      </c>
      <c r="L699">
        <f>VLOOKUP(customer!A703,sales_update!A:N,5,FALSE)</f>
        <v>77</v>
      </c>
      <c r="M699">
        <f>VLOOKUP(customer!A703,sales_update!A:N,6,FALSE)</f>
        <v>0</v>
      </c>
      <c r="N699">
        <f>VLOOKUP(customer!A703,sales_update!A:N,7,FALSE)</f>
        <v>0</v>
      </c>
      <c r="O699">
        <f>VLOOKUP(customer!A703,sales_update!A:N,8,FALSE)</f>
        <v>20</v>
      </c>
      <c r="P699">
        <f>VLOOKUP(customer!A703,sales_update!A:N,9,FALSE)</f>
        <v>1097</v>
      </c>
      <c r="Q699">
        <f>VLOOKUP(customer!A703,sales_update!A:N,10,FALSE)</f>
        <v>7</v>
      </c>
      <c r="R699">
        <f>VLOOKUP(customer!A703,sales_update!A:N,11,FALSE)</f>
        <v>8</v>
      </c>
      <c r="S699">
        <f>VLOOKUP(customer!A703,sales_update!A:N,12,FALSE)</f>
        <v>2</v>
      </c>
      <c r="T699">
        <f>VLOOKUP(customer!A703,sales_update!A:N,13,FALSE)</f>
        <v>5</v>
      </c>
      <c r="U699">
        <f>VLOOKUP(customer!A703,sales_update!A:N,14,FALSE)</f>
        <v>7</v>
      </c>
      <c r="V699">
        <f>VLOOKUP(customer!A703,Marketing!A:I,2,FALSE)</f>
        <v>0</v>
      </c>
      <c r="W699">
        <f>VLOOKUP(customer!A703,Marketing!A:I,3,FALSE)</f>
        <v>0</v>
      </c>
      <c r="X699">
        <f>VLOOKUP(customer!A703,Marketing!A:I,4,FALSE)</f>
        <v>0</v>
      </c>
      <c r="Y699">
        <f>VLOOKUP(customer!A703,Marketing!A:I,5,FALSE)</f>
        <v>1</v>
      </c>
      <c r="Z699">
        <f>VLOOKUP(customer!A703,Marketing!A:I,6,FALSE)</f>
        <v>0</v>
      </c>
      <c r="AA699">
        <f>VLOOKUP(customer!A703,Marketing!A:I,7,FALSE)</f>
        <v>0</v>
      </c>
      <c r="AB699">
        <f>VLOOKUP(customer!A703,Marketing!A:I,8,FALSE)</f>
        <v>0</v>
      </c>
      <c r="AC699" s="1">
        <f>VLOOKUP(customer!A703,Marketing!A:I,9,FALSE)</f>
        <v>44149</v>
      </c>
    </row>
    <row r="700" spans="1:29" x14ac:dyDescent="0.3">
      <c r="A700">
        <v>3202</v>
      </c>
      <c r="B700">
        <v>164014</v>
      </c>
      <c r="C700">
        <v>2</v>
      </c>
      <c r="D700">
        <v>1</v>
      </c>
      <c r="E700">
        <v>74</v>
      </c>
      <c r="F700" t="str">
        <f>IF(customer!G704=1, "Married", IF(customer!H704=1, "Single", IF(customer!F704=1, "Divorced", IF(customer!I704=1, "Together", IF(customer!J704=1, "Widowed", "Unknown")))))</f>
        <v>Together</v>
      </c>
      <c r="G700" t="str">
        <f>IF(customer!K704=1,"Basic",IF(customer!L704=1,"Graduate",IF(customer!M704=1,"Master",IF(customer!N704=1,"PhD","Unknown"))))</f>
        <v>PhD</v>
      </c>
      <c r="H700" t="s">
        <v>20</v>
      </c>
      <c r="I700">
        <f>VLOOKUP(customer!A704,sales_update!A:N,2,FALSE)</f>
        <v>56</v>
      </c>
      <c r="J700">
        <f xml:space="preserve"> VLOOKUP(customer!A704,sales_update!A:N,3,FALSE)</f>
        <v>1040</v>
      </c>
      <c r="K700">
        <f>VLOOKUP(customer!A704,sales_update!A:N,4,FALSE)</f>
        <v>0</v>
      </c>
      <c r="L700">
        <f>VLOOKUP(customer!A704,sales_update!A:N,5,FALSE)</f>
        <v>77</v>
      </c>
      <c r="M700">
        <f>VLOOKUP(customer!A704,sales_update!A:N,6,FALSE)</f>
        <v>0</v>
      </c>
      <c r="N700">
        <f>VLOOKUP(customer!A704,sales_update!A:N,7,FALSE)</f>
        <v>0</v>
      </c>
      <c r="O700">
        <f>VLOOKUP(customer!A704,sales_update!A:N,8,FALSE)</f>
        <v>20</v>
      </c>
      <c r="P700">
        <f>VLOOKUP(customer!A704,sales_update!A:N,9,FALSE)</f>
        <v>1097</v>
      </c>
      <c r="Q700">
        <f>VLOOKUP(customer!A704,sales_update!A:N,10,FALSE)</f>
        <v>7</v>
      </c>
      <c r="R700">
        <f>VLOOKUP(customer!A704,sales_update!A:N,11,FALSE)</f>
        <v>8</v>
      </c>
      <c r="S700">
        <f>VLOOKUP(customer!A704,sales_update!A:N,12,FALSE)</f>
        <v>2</v>
      </c>
      <c r="T700">
        <f>VLOOKUP(customer!A704,sales_update!A:N,13,FALSE)</f>
        <v>5</v>
      </c>
      <c r="U700">
        <f>VLOOKUP(customer!A704,sales_update!A:N,14,FALSE)</f>
        <v>7</v>
      </c>
      <c r="V700">
        <f>VLOOKUP(customer!A704,Marketing!A:I,2,FALSE)</f>
        <v>0</v>
      </c>
      <c r="W700">
        <f>VLOOKUP(customer!A704,Marketing!A:I,3,FALSE)</f>
        <v>0</v>
      </c>
      <c r="X700">
        <f>VLOOKUP(customer!A704,Marketing!A:I,4,FALSE)</f>
        <v>0</v>
      </c>
      <c r="Y700">
        <f>VLOOKUP(customer!A704,Marketing!A:I,5,FALSE)</f>
        <v>1</v>
      </c>
      <c r="Z700">
        <f>VLOOKUP(customer!A704,Marketing!A:I,6,FALSE)</f>
        <v>0</v>
      </c>
      <c r="AA700">
        <f>VLOOKUP(customer!A704,Marketing!A:I,7,FALSE)</f>
        <v>0</v>
      </c>
      <c r="AB700">
        <f>VLOOKUP(customer!A704,Marketing!A:I,8,FALSE)</f>
        <v>0</v>
      </c>
      <c r="AC700" s="1">
        <f>VLOOKUP(customer!A704,Marketing!A:I,9,FALSE)</f>
        <v>44149</v>
      </c>
    </row>
    <row r="701" spans="1:29" x14ac:dyDescent="0.3">
      <c r="A701">
        <v>2110</v>
      </c>
      <c r="B701">
        <v>163998</v>
      </c>
      <c r="C701">
        <v>0</v>
      </c>
      <c r="D701">
        <v>0</v>
      </c>
      <c r="E701">
        <v>68</v>
      </c>
      <c r="F701" t="str">
        <f>IF(customer!G705=1, "Married", IF(customer!H705=1, "Single", IF(customer!F705=1, "Divorced", IF(customer!I705=1, "Together", IF(customer!J705=1, "Widowed", "Unknown")))))</f>
        <v>Divorced</v>
      </c>
      <c r="G701" t="str">
        <f>IF(customer!K705=1,"Basic",IF(customer!L705=1,"Graduate",IF(customer!M705=1,"Master",IF(customer!N705=1,"PhD","Unknown"))))</f>
        <v>Unknown</v>
      </c>
      <c r="H701" t="s">
        <v>20</v>
      </c>
      <c r="I701">
        <f>VLOOKUP(customer!A705,sales_update!A:N,2,FALSE)</f>
        <v>42</v>
      </c>
      <c r="J701">
        <f xml:space="preserve"> VLOOKUP(customer!A705,sales_update!A:N,3,FALSE)</f>
        <v>451</v>
      </c>
      <c r="K701">
        <f>VLOOKUP(customer!A705,sales_update!A:N,4,FALSE)</f>
        <v>74</v>
      </c>
      <c r="L701">
        <f>VLOOKUP(customer!A705,sales_update!A:N,5,FALSE)</f>
        <v>2096</v>
      </c>
      <c r="M701">
        <f>VLOOKUP(customer!A705,sales_update!A:N,6,FALSE)</f>
        <v>0</v>
      </c>
      <c r="N701">
        <f>VLOOKUP(customer!A705,sales_update!A:N,7,FALSE)</f>
        <v>85</v>
      </c>
      <c r="O701">
        <f>VLOOKUP(customer!A705,sales_update!A:N,8,FALSE)</f>
        <v>287</v>
      </c>
      <c r="P701">
        <f>VLOOKUP(customer!A705,sales_update!A:N,9,FALSE)</f>
        <v>2419</v>
      </c>
      <c r="Q701">
        <f>VLOOKUP(customer!A705,sales_update!A:N,10,FALSE)</f>
        <v>1</v>
      </c>
      <c r="R701">
        <f>VLOOKUP(customer!A705,sales_update!A:N,11,FALSE)</f>
        <v>7</v>
      </c>
      <c r="S701">
        <f>VLOOKUP(customer!A705,sales_update!A:N,12,FALSE)</f>
        <v>6</v>
      </c>
      <c r="T701">
        <f>VLOOKUP(customer!A705,sales_update!A:N,13,FALSE)</f>
        <v>11</v>
      </c>
      <c r="U701">
        <f>VLOOKUP(customer!A705,sales_update!A:N,14,FALSE)</f>
        <v>4</v>
      </c>
      <c r="V701">
        <f>VLOOKUP(customer!A705,Marketing!A:I,2,FALSE)</f>
        <v>0</v>
      </c>
      <c r="W701">
        <f>VLOOKUP(customer!A705,Marketing!A:I,3,FALSE)</f>
        <v>0</v>
      </c>
      <c r="X701">
        <f>VLOOKUP(customer!A705,Marketing!A:I,4,FALSE)</f>
        <v>0</v>
      </c>
      <c r="Y701">
        <f>VLOOKUP(customer!A705,Marketing!A:I,5,FALSE)</f>
        <v>0</v>
      </c>
      <c r="Z701">
        <f>VLOOKUP(customer!A705,Marketing!A:I,6,FALSE)</f>
        <v>0</v>
      </c>
      <c r="AA701">
        <f>VLOOKUP(customer!A705,Marketing!A:I,7,FALSE)</f>
        <v>0</v>
      </c>
      <c r="AB701">
        <f>VLOOKUP(customer!A705,Marketing!A:I,8,FALSE)</f>
        <v>1</v>
      </c>
      <c r="AC701" s="1">
        <f>VLOOKUP(customer!A705,Marketing!A:I,9,FALSE)</f>
        <v>43977</v>
      </c>
    </row>
    <row r="702" spans="1:29" x14ac:dyDescent="0.3">
      <c r="A702">
        <v>2542</v>
      </c>
      <c r="B702">
        <v>163972</v>
      </c>
      <c r="C702">
        <v>0</v>
      </c>
      <c r="D702">
        <v>1</v>
      </c>
      <c r="E702">
        <v>56</v>
      </c>
      <c r="F702" t="str">
        <f>IF(customer!G707=1, "Married", IF(customer!H707=1, "Single", IF(customer!F707=1, "Divorced", IF(customer!I707=1, "Together", IF(customer!J707=1, "Widowed", "Unknown")))))</f>
        <v>Single</v>
      </c>
      <c r="G702" t="str">
        <f>IF(customer!K707=1,"Basic",IF(customer!L707=1,"Graduate",IF(customer!M707=1,"Master",IF(customer!N707=1,"PhD","Unknown"))))</f>
        <v>Master</v>
      </c>
      <c r="H702" t="s">
        <v>20</v>
      </c>
      <c r="I702">
        <f>VLOOKUP(customer!A707,sales_update!A:N,2,FALSE)</f>
        <v>93</v>
      </c>
      <c r="J702">
        <f xml:space="preserve"> VLOOKUP(customer!A707,sales_update!A:N,3,FALSE)</f>
        <v>2379</v>
      </c>
      <c r="K702">
        <f>VLOOKUP(customer!A707,sales_update!A:N,4,FALSE)</f>
        <v>161</v>
      </c>
      <c r="L702">
        <f>VLOOKUP(customer!A707,sales_update!A:N,5,FALSE)</f>
        <v>651</v>
      </c>
      <c r="M702">
        <f>VLOOKUP(customer!A707,sales_update!A:N,6,FALSE)</f>
        <v>0</v>
      </c>
      <c r="N702">
        <f>VLOOKUP(customer!A707,sales_update!A:N,7,FALSE)</f>
        <v>31</v>
      </c>
      <c r="O702">
        <f>VLOOKUP(customer!A707,sales_update!A:N,8,FALSE)</f>
        <v>31</v>
      </c>
      <c r="P702">
        <f>VLOOKUP(customer!A707,sales_update!A:N,9,FALSE)</f>
        <v>3191</v>
      </c>
      <c r="Q702">
        <f>VLOOKUP(customer!A707,sales_update!A:N,10,FALSE)</f>
        <v>4</v>
      </c>
      <c r="R702">
        <f>VLOOKUP(customer!A707,sales_update!A:N,11,FALSE)</f>
        <v>5</v>
      </c>
      <c r="S702">
        <f>VLOOKUP(customer!A707,sales_update!A:N,12,FALSE)</f>
        <v>4</v>
      </c>
      <c r="T702">
        <f>VLOOKUP(customer!A707,sales_update!A:N,13,FALSE)</f>
        <v>10</v>
      </c>
      <c r="U702">
        <f>VLOOKUP(customer!A707,sales_update!A:N,14,FALSE)</f>
        <v>4</v>
      </c>
      <c r="V702">
        <f>VLOOKUP(customer!A707,Marketing!A:I,2,FALSE)</f>
        <v>0</v>
      </c>
      <c r="W702">
        <f>VLOOKUP(customer!A707,Marketing!A:I,3,FALSE)</f>
        <v>1</v>
      </c>
      <c r="X702">
        <f>VLOOKUP(customer!A707,Marketing!A:I,4,FALSE)</f>
        <v>0</v>
      </c>
      <c r="Y702">
        <f>VLOOKUP(customer!A707,Marketing!A:I,5,FALSE)</f>
        <v>0</v>
      </c>
      <c r="Z702">
        <f>VLOOKUP(customer!A707,Marketing!A:I,6,FALSE)</f>
        <v>0</v>
      </c>
      <c r="AA702">
        <f>VLOOKUP(customer!A707,Marketing!A:I,7,FALSE)</f>
        <v>0</v>
      </c>
      <c r="AB702">
        <f>VLOOKUP(customer!A707,Marketing!A:I,8,FALSE)</f>
        <v>0</v>
      </c>
      <c r="AC702" s="1">
        <f>VLOOKUP(customer!A707,Marketing!A:I,9,FALSE)</f>
        <v>43594</v>
      </c>
    </row>
    <row r="703" spans="1:29" x14ac:dyDescent="0.3">
      <c r="A703">
        <v>2798</v>
      </c>
      <c r="B703">
        <v>163967</v>
      </c>
      <c r="C703">
        <v>0</v>
      </c>
      <c r="D703">
        <v>1</v>
      </c>
      <c r="E703">
        <v>52</v>
      </c>
      <c r="F703" t="str">
        <f>IF(customer!G708=1, "Married", IF(customer!H708=1, "Single", IF(customer!F708=1, "Divorced", IF(customer!I708=1, "Together", IF(customer!J708=1, "Widowed", "Unknown")))))</f>
        <v>Married</v>
      </c>
      <c r="G703" t="str">
        <f>IF(customer!K708=1,"Basic",IF(customer!L708=1,"Graduate",IF(customer!M708=1,"Master",IF(customer!N708=1,"PhD","Unknown"))))</f>
        <v>Graduate</v>
      </c>
      <c r="H703" t="s">
        <v>19</v>
      </c>
      <c r="I703">
        <f>VLOOKUP(customer!A708,sales_update!A:N,2,FALSE)</f>
        <v>57</v>
      </c>
      <c r="J703">
        <f xml:space="preserve"> VLOOKUP(customer!A708,sales_update!A:N,3,FALSE)</f>
        <v>992</v>
      </c>
      <c r="K703">
        <f>VLOOKUP(customer!A708,sales_update!A:N,4,FALSE)</f>
        <v>215</v>
      </c>
      <c r="L703">
        <f>VLOOKUP(customer!A708,sales_update!A:N,5,FALSE)</f>
        <v>361</v>
      </c>
      <c r="M703">
        <f>VLOOKUP(customer!A708,sales_update!A:N,6,FALSE)</f>
        <v>187</v>
      </c>
      <c r="N703">
        <f>VLOOKUP(customer!A708,sales_update!A:N,7,FALSE)</f>
        <v>90</v>
      </c>
      <c r="O703">
        <f>VLOOKUP(customer!A708,sales_update!A:N,8,FALSE)</f>
        <v>415</v>
      </c>
      <c r="P703">
        <f>VLOOKUP(customer!A708,sales_update!A:N,9,FALSE)</f>
        <v>1430</v>
      </c>
      <c r="Q703">
        <f>VLOOKUP(customer!A708,sales_update!A:N,10,FALSE)</f>
        <v>3</v>
      </c>
      <c r="R703">
        <f>VLOOKUP(customer!A708,sales_update!A:N,11,FALSE)</f>
        <v>4</v>
      </c>
      <c r="S703">
        <f>VLOOKUP(customer!A708,sales_update!A:N,12,FALSE)</f>
        <v>4</v>
      </c>
      <c r="T703">
        <f>VLOOKUP(customer!A708,sales_update!A:N,13,FALSE)</f>
        <v>12</v>
      </c>
      <c r="U703">
        <f>VLOOKUP(customer!A708,sales_update!A:N,14,FALSE)</f>
        <v>2</v>
      </c>
      <c r="V703">
        <f>VLOOKUP(customer!A708,Marketing!A:I,2,FALSE)</f>
        <v>0</v>
      </c>
      <c r="W703">
        <f>VLOOKUP(customer!A708,Marketing!A:I,3,FALSE)</f>
        <v>0</v>
      </c>
      <c r="X703">
        <f>VLOOKUP(customer!A708,Marketing!A:I,4,FALSE)</f>
        <v>0</v>
      </c>
      <c r="Y703">
        <f>VLOOKUP(customer!A708,Marketing!A:I,5,FALSE)</f>
        <v>0</v>
      </c>
      <c r="Z703">
        <f>VLOOKUP(customer!A708,Marketing!A:I,6,FALSE)</f>
        <v>0</v>
      </c>
      <c r="AA703">
        <f>VLOOKUP(customer!A708,Marketing!A:I,7,FALSE)</f>
        <v>0</v>
      </c>
      <c r="AB703">
        <f>VLOOKUP(customer!A708,Marketing!A:I,8,FALSE)</f>
        <v>0</v>
      </c>
      <c r="AC703" s="1">
        <f>VLOOKUP(customer!A708,Marketing!A:I,9,FALSE)</f>
        <v>43844</v>
      </c>
    </row>
    <row r="704" spans="1:29" x14ac:dyDescent="0.3">
      <c r="A704">
        <v>2528</v>
      </c>
      <c r="B704">
        <v>163943</v>
      </c>
      <c r="C704">
        <v>0</v>
      </c>
      <c r="D704">
        <v>1</v>
      </c>
      <c r="E704">
        <v>64</v>
      </c>
      <c r="F704" t="str">
        <f>IF(customer!G709=1, "Married", IF(customer!H709=1, "Single", IF(customer!F709=1, "Divorced", IF(customer!I709=1, "Together", IF(customer!J709=1, "Widowed", "Unknown")))))</f>
        <v>Married</v>
      </c>
      <c r="G704" t="str">
        <f>IF(customer!K709=1,"Basic",IF(customer!L709=1,"Graduate",IF(customer!M709=1,"Master",IF(customer!N709=1,"PhD","Unknown"))))</f>
        <v>Graduate</v>
      </c>
      <c r="H704" t="s">
        <v>19</v>
      </c>
      <c r="I704">
        <f>VLOOKUP(customer!A709,sales_update!A:N,2,FALSE)</f>
        <v>50</v>
      </c>
      <c r="J704">
        <f xml:space="preserve"> VLOOKUP(customer!A709,sales_update!A:N,3,FALSE)</f>
        <v>1085</v>
      </c>
      <c r="K704">
        <f>VLOOKUP(customer!A709,sales_update!A:N,4,FALSE)</f>
        <v>472</v>
      </c>
      <c r="L704">
        <f>VLOOKUP(customer!A709,sales_update!A:N,5,FALSE)</f>
        <v>944</v>
      </c>
      <c r="M704">
        <f>VLOOKUP(customer!A709,sales_update!A:N,6,FALSE)</f>
        <v>33</v>
      </c>
      <c r="N704">
        <f>VLOOKUP(customer!A709,sales_update!A:N,7,FALSE)</f>
        <v>249</v>
      </c>
      <c r="O704">
        <f>VLOOKUP(customer!A709,sales_update!A:N,8,FALSE)</f>
        <v>54</v>
      </c>
      <c r="P704">
        <f>VLOOKUP(customer!A709,sales_update!A:N,9,FALSE)</f>
        <v>2728</v>
      </c>
      <c r="Q704">
        <f>VLOOKUP(customer!A709,sales_update!A:N,10,FALSE)</f>
        <v>1</v>
      </c>
      <c r="R704">
        <f>VLOOKUP(customer!A709,sales_update!A:N,11,FALSE)</f>
        <v>6</v>
      </c>
      <c r="S704">
        <f>VLOOKUP(customer!A709,sales_update!A:N,12,FALSE)</f>
        <v>4</v>
      </c>
      <c r="T704">
        <f>VLOOKUP(customer!A709,sales_update!A:N,13,FALSE)</f>
        <v>6</v>
      </c>
      <c r="U704">
        <f>VLOOKUP(customer!A709,sales_update!A:N,14,FALSE)</f>
        <v>5</v>
      </c>
      <c r="V704">
        <f>VLOOKUP(customer!A709,Marketing!A:I,2,FALSE)</f>
        <v>0</v>
      </c>
      <c r="W704">
        <f>VLOOKUP(customer!A709,Marketing!A:I,3,FALSE)</f>
        <v>0</v>
      </c>
      <c r="X704">
        <f>VLOOKUP(customer!A709,Marketing!A:I,4,FALSE)</f>
        <v>0</v>
      </c>
      <c r="Y704">
        <f>VLOOKUP(customer!A709,Marketing!A:I,5,FALSE)</f>
        <v>0</v>
      </c>
      <c r="Z704">
        <f>VLOOKUP(customer!A709,Marketing!A:I,6,FALSE)</f>
        <v>0</v>
      </c>
      <c r="AA704">
        <f>VLOOKUP(customer!A709,Marketing!A:I,7,FALSE)</f>
        <v>0</v>
      </c>
      <c r="AB704">
        <f>VLOOKUP(customer!A709,Marketing!A:I,8,FALSE)</f>
        <v>0</v>
      </c>
      <c r="AC704" s="1">
        <f>VLOOKUP(customer!A709,Marketing!A:I,9,FALSE)</f>
        <v>43503</v>
      </c>
    </row>
    <row r="705" spans="1:29" x14ac:dyDescent="0.3">
      <c r="A705">
        <v>2371</v>
      </c>
      <c r="B705">
        <v>163915</v>
      </c>
      <c r="C705">
        <v>0</v>
      </c>
      <c r="D705">
        <v>2</v>
      </c>
      <c r="E705">
        <v>64</v>
      </c>
      <c r="F705" t="str">
        <f>IF(customer!G710=1, "Married", IF(customer!H710=1, "Single", IF(customer!F710=1, "Divorced", IF(customer!I710=1, "Together", IF(customer!J710=1, "Widowed", "Unknown")))))</f>
        <v>Married</v>
      </c>
      <c r="G705" t="str">
        <f>IF(customer!K710=1,"Basic",IF(customer!L710=1,"Graduate",IF(customer!M710=1,"Master",IF(customer!N710=1,"PhD","Unknown"))))</f>
        <v>Master</v>
      </c>
      <c r="H705" t="s">
        <v>18</v>
      </c>
      <c r="I705">
        <f>VLOOKUP(customer!A710,sales_update!A:N,2,FALSE)</f>
        <v>2</v>
      </c>
      <c r="J705">
        <f xml:space="preserve"> VLOOKUP(customer!A710,sales_update!A:N,3,FALSE)</f>
        <v>1595</v>
      </c>
      <c r="K705">
        <f>VLOOKUP(customer!A710,sales_update!A:N,4,FALSE)</f>
        <v>18</v>
      </c>
      <c r="L705">
        <f>VLOOKUP(customer!A710,sales_update!A:N,5,FALSE)</f>
        <v>295</v>
      </c>
      <c r="M705">
        <f>VLOOKUP(customer!A710,sales_update!A:N,6,FALSE)</f>
        <v>77</v>
      </c>
      <c r="N705">
        <f>VLOOKUP(customer!A710,sales_update!A:N,7,FALSE)</f>
        <v>0</v>
      </c>
      <c r="O705">
        <f>VLOOKUP(customer!A710,sales_update!A:N,8,FALSE)</f>
        <v>38</v>
      </c>
      <c r="P705">
        <f>VLOOKUP(customer!A710,sales_update!A:N,9,FALSE)</f>
        <v>1947</v>
      </c>
      <c r="Q705">
        <f>VLOOKUP(customer!A710,sales_update!A:N,10,FALSE)</f>
        <v>2</v>
      </c>
      <c r="R705">
        <f>VLOOKUP(customer!A710,sales_update!A:N,11,FALSE)</f>
        <v>6</v>
      </c>
      <c r="S705">
        <f>VLOOKUP(customer!A710,sales_update!A:N,12,FALSE)</f>
        <v>3</v>
      </c>
      <c r="T705">
        <f>VLOOKUP(customer!A710,sales_update!A:N,13,FALSE)</f>
        <v>12</v>
      </c>
      <c r="U705">
        <f>VLOOKUP(customer!A710,sales_update!A:N,14,FALSE)</f>
        <v>5</v>
      </c>
      <c r="V705">
        <f>VLOOKUP(customer!A710,Marketing!A:I,2,FALSE)</f>
        <v>0</v>
      </c>
      <c r="W705">
        <f>VLOOKUP(customer!A710,Marketing!A:I,3,FALSE)</f>
        <v>0</v>
      </c>
      <c r="X705">
        <f>VLOOKUP(customer!A710,Marketing!A:I,4,FALSE)</f>
        <v>0</v>
      </c>
      <c r="Y705">
        <f>VLOOKUP(customer!A710,Marketing!A:I,5,FALSE)</f>
        <v>0</v>
      </c>
      <c r="Z705">
        <f>VLOOKUP(customer!A710,Marketing!A:I,6,FALSE)</f>
        <v>0</v>
      </c>
      <c r="AA705">
        <f>VLOOKUP(customer!A710,Marketing!A:I,7,FALSE)</f>
        <v>0</v>
      </c>
      <c r="AB705">
        <f>VLOOKUP(customer!A710,Marketing!A:I,8,FALSE)</f>
        <v>0</v>
      </c>
      <c r="AC705" s="1">
        <f>VLOOKUP(customer!A710,Marketing!A:I,9,FALSE)</f>
        <v>43834</v>
      </c>
    </row>
    <row r="706" spans="1:29" x14ac:dyDescent="0.3">
      <c r="A706">
        <v>1212</v>
      </c>
      <c r="B706">
        <v>163887</v>
      </c>
      <c r="C706">
        <v>0</v>
      </c>
      <c r="D706">
        <v>1</v>
      </c>
      <c r="E706">
        <v>58</v>
      </c>
      <c r="F706" t="str">
        <f>IF(customer!G711=1, "Married", IF(customer!H711=1, "Single", IF(customer!F711=1, "Divorced", IF(customer!I711=1, "Together", IF(customer!J711=1, "Widowed", "Unknown")))))</f>
        <v>Divorced</v>
      </c>
      <c r="G706" t="str">
        <f>IF(customer!K711=1,"Basic",IF(customer!L711=1,"Graduate",IF(customer!M711=1,"Master",IF(customer!N711=1,"PhD","Unknown"))))</f>
        <v>Graduate</v>
      </c>
      <c r="H706" t="s">
        <v>17</v>
      </c>
      <c r="I706">
        <f>VLOOKUP(customer!A711,sales_update!A:N,2,FALSE)</f>
        <v>38</v>
      </c>
      <c r="J706">
        <f xml:space="preserve"> VLOOKUP(customer!A711,sales_update!A:N,3,FALSE)</f>
        <v>2301</v>
      </c>
      <c r="K706">
        <f>VLOOKUP(customer!A711,sales_update!A:N,4,FALSE)</f>
        <v>59</v>
      </c>
      <c r="L706">
        <f>VLOOKUP(customer!A711,sales_update!A:N,5,FALSE)</f>
        <v>531</v>
      </c>
      <c r="M706">
        <f>VLOOKUP(customer!A711,sales_update!A:N,6,FALSE)</f>
        <v>38</v>
      </c>
      <c r="N706">
        <f>VLOOKUP(customer!A711,sales_update!A:N,7,FALSE)</f>
        <v>28</v>
      </c>
      <c r="O706">
        <f>VLOOKUP(customer!A711,sales_update!A:N,8,FALSE)</f>
        <v>236</v>
      </c>
      <c r="P706">
        <f>VLOOKUP(customer!A711,sales_update!A:N,9,FALSE)</f>
        <v>2722</v>
      </c>
      <c r="Q706">
        <f>VLOOKUP(customer!A711,sales_update!A:N,10,FALSE)</f>
        <v>5</v>
      </c>
      <c r="R706">
        <f>VLOOKUP(customer!A711,sales_update!A:N,11,FALSE)</f>
        <v>9</v>
      </c>
      <c r="S706">
        <f>VLOOKUP(customer!A711,sales_update!A:N,12,FALSE)</f>
        <v>6</v>
      </c>
      <c r="T706">
        <f>VLOOKUP(customer!A711,sales_update!A:N,13,FALSE)</f>
        <v>12</v>
      </c>
      <c r="U706">
        <f>VLOOKUP(customer!A711,sales_update!A:N,14,FALSE)</f>
        <v>6</v>
      </c>
      <c r="V706">
        <f>VLOOKUP(customer!A711,Marketing!A:I,2,FALSE)</f>
        <v>0</v>
      </c>
      <c r="W706">
        <f>VLOOKUP(customer!A711,Marketing!A:I,3,FALSE)</f>
        <v>0</v>
      </c>
      <c r="X706">
        <f>VLOOKUP(customer!A711,Marketing!A:I,4,FALSE)</f>
        <v>0</v>
      </c>
      <c r="Y706">
        <f>VLOOKUP(customer!A711,Marketing!A:I,5,FALSE)</f>
        <v>0</v>
      </c>
      <c r="Z706">
        <f>VLOOKUP(customer!A711,Marketing!A:I,6,FALSE)</f>
        <v>0</v>
      </c>
      <c r="AA706">
        <f>VLOOKUP(customer!A711,Marketing!A:I,7,FALSE)</f>
        <v>0</v>
      </c>
      <c r="AB706">
        <f>VLOOKUP(customer!A711,Marketing!A:I,8,FALSE)</f>
        <v>0</v>
      </c>
      <c r="AC706" s="1">
        <f>VLOOKUP(customer!A711,Marketing!A:I,9,FALSE)</f>
        <v>43509</v>
      </c>
    </row>
    <row r="707" spans="1:29" x14ac:dyDescent="0.3">
      <c r="A707">
        <v>1736</v>
      </c>
      <c r="B707">
        <v>163855</v>
      </c>
      <c r="C707">
        <v>0</v>
      </c>
      <c r="D707">
        <v>0</v>
      </c>
      <c r="E707">
        <v>42</v>
      </c>
      <c r="F707" t="str">
        <f>IF(customer!G712=1, "Married", IF(customer!H712=1, "Single", IF(customer!F712=1, "Divorced", IF(customer!I712=1, "Together", IF(customer!J712=1, "Widowed", "Unknown")))))</f>
        <v>Together</v>
      </c>
      <c r="G707" t="str">
        <f>IF(customer!K712=1,"Basic",IF(customer!L712=1,"Graduate",IF(customer!M712=1,"Master",IF(customer!N712=1,"PhD","Unknown"))))</f>
        <v>Unknown</v>
      </c>
      <c r="H707" t="s">
        <v>19</v>
      </c>
      <c r="I707">
        <f>VLOOKUP(customer!A712,sales_update!A:N,2,FALSE)</f>
        <v>28</v>
      </c>
      <c r="J707">
        <f xml:space="preserve"> VLOOKUP(customer!A712,sales_update!A:N,3,FALSE)</f>
        <v>921</v>
      </c>
      <c r="K707">
        <f>VLOOKUP(customer!A712,sales_update!A:N,4,FALSE)</f>
        <v>90</v>
      </c>
      <c r="L707">
        <f>VLOOKUP(customer!A712,sales_update!A:N,5,FALSE)</f>
        <v>806</v>
      </c>
      <c r="M707">
        <f>VLOOKUP(customer!A712,sales_update!A:N,6,FALSE)</f>
        <v>239</v>
      </c>
      <c r="N707">
        <f>VLOOKUP(customer!A712,sales_update!A:N,7,FALSE)</f>
        <v>298</v>
      </c>
      <c r="O707">
        <f>VLOOKUP(customer!A712,sales_update!A:N,8,FALSE)</f>
        <v>228</v>
      </c>
      <c r="P707">
        <f>VLOOKUP(customer!A712,sales_update!A:N,9,FALSE)</f>
        <v>2125</v>
      </c>
      <c r="Q707">
        <f>VLOOKUP(customer!A712,sales_update!A:N,10,FALSE)</f>
        <v>1</v>
      </c>
      <c r="R707">
        <f>VLOOKUP(customer!A712,sales_update!A:N,11,FALSE)</f>
        <v>7</v>
      </c>
      <c r="S707">
        <f>VLOOKUP(customer!A712,sales_update!A:N,12,FALSE)</f>
        <v>3</v>
      </c>
      <c r="T707">
        <f>VLOOKUP(customer!A712,sales_update!A:N,13,FALSE)</f>
        <v>13</v>
      </c>
      <c r="U707">
        <f>VLOOKUP(customer!A712,sales_update!A:N,14,FALSE)</f>
        <v>4</v>
      </c>
      <c r="V707">
        <f>VLOOKUP(customer!A712,Marketing!A:I,2,FALSE)</f>
        <v>0</v>
      </c>
      <c r="W707">
        <f>VLOOKUP(customer!A712,Marketing!A:I,3,FALSE)</f>
        <v>0</v>
      </c>
      <c r="X707">
        <f>VLOOKUP(customer!A712,Marketing!A:I,4,FALSE)</f>
        <v>0</v>
      </c>
      <c r="Y707">
        <f>VLOOKUP(customer!A712,Marketing!A:I,5,FALSE)</f>
        <v>0</v>
      </c>
      <c r="Z707">
        <f>VLOOKUP(customer!A712,Marketing!A:I,6,FALSE)</f>
        <v>0</v>
      </c>
      <c r="AA707">
        <f>VLOOKUP(customer!A712,Marketing!A:I,7,FALSE)</f>
        <v>0</v>
      </c>
      <c r="AB707">
        <f>VLOOKUP(customer!A712,Marketing!A:I,8,FALSE)</f>
        <v>0</v>
      </c>
      <c r="AC707" s="1">
        <f>VLOOKUP(customer!A712,Marketing!A:I,9,FALSE)</f>
        <v>43663</v>
      </c>
    </row>
    <row r="708" spans="1:29" x14ac:dyDescent="0.3">
      <c r="A708">
        <v>1266</v>
      </c>
      <c r="B708">
        <v>163841</v>
      </c>
      <c r="C708">
        <v>0</v>
      </c>
      <c r="D708">
        <v>1</v>
      </c>
      <c r="E708">
        <v>52</v>
      </c>
      <c r="F708" t="str">
        <f>IF(customer!G713=1, "Married", IF(customer!H713=1, "Single", IF(customer!F713=1, "Divorced", IF(customer!I713=1, "Together", IF(customer!J713=1, "Widowed", "Unknown")))))</f>
        <v>Divorced</v>
      </c>
      <c r="G708" t="str">
        <f>IF(customer!K713=1,"Basic",IF(customer!L713=1,"Graduate",IF(customer!M713=1,"Master",IF(customer!N713=1,"PhD","Unknown"))))</f>
        <v>Master</v>
      </c>
      <c r="H708" t="s">
        <v>17</v>
      </c>
      <c r="I708">
        <f>VLOOKUP(customer!A713,sales_update!A:N,2,FALSE)</f>
        <v>64</v>
      </c>
      <c r="J708">
        <f xml:space="preserve"> VLOOKUP(customer!A713,sales_update!A:N,3,FALSE)</f>
        <v>1630</v>
      </c>
      <c r="K708">
        <f>VLOOKUP(customer!A713,sales_update!A:N,4,FALSE)</f>
        <v>38</v>
      </c>
      <c r="L708">
        <f>VLOOKUP(customer!A713,sales_update!A:N,5,FALSE)</f>
        <v>257</v>
      </c>
      <c r="M708">
        <f>VLOOKUP(customer!A713,sales_update!A:N,6,FALSE)</f>
        <v>51</v>
      </c>
      <c r="N708">
        <f>VLOOKUP(customer!A713,sales_update!A:N,7,FALSE)</f>
        <v>18</v>
      </c>
      <c r="O708">
        <f>VLOOKUP(customer!A713,sales_update!A:N,8,FALSE)</f>
        <v>336</v>
      </c>
      <c r="P708">
        <f>VLOOKUP(customer!A713,sales_update!A:N,9,FALSE)</f>
        <v>1658</v>
      </c>
      <c r="Q708">
        <f>VLOOKUP(customer!A713,sales_update!A:N,10,FALSE)</f>
        <v>1</v>
      </c>
      <c r="R708">
        <f>VLOOKUP(customer!A713,sales_update!A:N,11,FALSE)</f>
        <v>9</v>
      </c>
      <c r="S708">
        <f>VLOOKUP(customer!A713,sales_update!A:N,12,FALSE)</f>
        <v>3</v>
      </c>
      <c r="T708">
        <f>VLOOKUP(customer!A713,sales_update!A:N,13,FALSE)</f>
        <v>9</v>
      </c>
      <c r="U708">
        <f>VLOOKUP(customer!A713,sales_update!A:N,14,FALSE)</f>
        <v>6</v>
      </c>
      <c r="V708">
        <f>VLOOKUP(customer!A713,Marketing!A:I,2,FALSE)</f>
        <v>0</v>
      </c>
      <c r="W708">
        <f>VLOOKUP(customer!A713,Marketing!A:I,3,FALSE)</f>
        <v>0</v>
      </c>
      <c r="X708">
        <f>VLOOKUP(customer!A713,Marketing!A:I,4,FALSE)</f>
        <v>0</v>
      </c>
      <c r="Y708">
        <f>VLOOKUP(customer!A713,Marketing!A:I,5,FALSE)</f>
        <v>0</v>
      </c>
      <c r="Z708">
        <f>VLOOKUP(customer!A713,Marketing!A:I,6,FALSE)</f>
        <v>0</v>
      </c>
      <c r="AA708">
        <f>VLOOKUP(customer!A713,Marketing!A:I,7,FALSE)</f>
        <v>0</v>
      </c>
      <c r="AB708">
        <f>VLOOKUP(customer!A713,Marketing!A:I,8,FALSE)</f>
        <v>0</v>
      </c>
      <c r="AC708" s="1">
        <f>VLOOKUP(customer!A713,Marketing!A:I,9,FALSE)</f>
        <v>43734</v>
      </c>
    </row>
    <row r="709" spans="1:29" x14ac:dyDescent="0.3">
      <c r="A709">
        <v>2176</v>
      </c>
      <c r="B709">
        <v>163841</v>
      </c>
      <c r="C709">
        <v>0</v>
      </c>
      <c r="D709">
        <v>1</v>
      </c>
      <c r="E709">
        <v>52</v>
      </c>
      <c r="F709" t="str">
        <f>IF(customer!G714=1, "Married", IF(customer!H714=1, "Single", IF(customer!F714=1, "Divorced", IF(customer!I714=1, "Together", IF(customer!J714=1, "Widowed", "Unknown")))))</f>
        <v>Divorced</v>
      </c>
      <c r="G709" t="str">
        <f>IF(customer!K714=1,"Basic",IF(customer!L714=1,"Graduate",IF(customer!M714=1,"Master",IF(customer!N714=1,"PhD","Unknown"))))</f>
        <v>Master</v>
      </c>
      <c r="H709" t="s">
        <v>20</v>
      </c>
      <c r="I709">
        <f>VLOOKUP(customer!A714,sales_update!A:N,2,FALSE)</f>
        <v>64</v>
      </c>
      <c r="J709">
        <f xml:space="preserve"> VLOOKUP(customer!A714,sales_update!A:N,3,FALSE)</f>
        <v>1630</v>
      </c>
      <c r="K709">
        <f>VLOOKUP(customer!A714,sales_update!A:N,4,FALSE)</f>
        <v>38</v>
      </c>
      <c r="L709">
        <f>VLOOKUP(customer!A714,sales_update!A:N,5,FALSE)</f>
        <v>257</v>
      </c>
      <c r="M709">
        <f>VLOOKUP(customer!A714,sales_update!A:N,6,FALSE)</f>
        <v>51</v>
      </c>
      <c r="N709">
        <f>VLOOKUP(customer!A714,sales_update!A:N,7,FALSE)</f>
        <v>18</v>
      </c>
      <c r="O709">
        <f>VLOOKUP(customer!A714,sales_update!A:N,8,FALSE)</f>
        <v>336</v>
      </c>
      <c r="P709">
        <f>VLOOKUP(customer!A714,sales_update!A:N,9,FALSE)</f>
        <v>1658</v>
      </c>
      <c r="Q709">
        <f>VLOOKUP(customer!A714,sales_update!A:N,10,FALSE)</f>
        <v>1</v>
      </c>
      <c r="R709">
        <f>VLOOKUP(customer!A714,sales_update!A:N,11,FALSE)</f>
        <v>9</v>
      </c>
      <c r="S709">
        <f>VLOOKUP(customer!A714,sales_update!A:N,12,FALSE)</f>
        <v>3</v>
      </c>
      <c r="T709">
        <f>VLOOKUP(customer!A714,sales_update!A:N,13,FALSE)</f>
        <v>9</v>
      </c>
      <c r="U709">
        <f>VLOOKUP(customer!A714,sales_update!A:N,14,FALSE)</f>
        <v>6</v>
      </c>
      <c r="V709">
        <f>VLOOKUP(customer!A714,Marketing!A:I,2,FALSE)</f>
        <v>0</v>
      </c>
      <c r="W709">
        <f>VLOOKUP(customer!A714,Marketing!A:I,3,FALSE)</f>
        <v>0</v>
      </c>
      <c r="X709">
        <f>VLOOKUP(customer!A714,Marketing!A:I,4,FALSE)</f>
        <v>0</v>
      </c>
      <c r="Y709">
        <f>VLOOKUP(customer!A714,Marketing!A:I,5,FALSE)</f>
        <v>0</v>
      </c>
      <c r="Z709">
        <f>VLOOKUP(customer!A714,Marketing!A:I,6,FALSE)</f>
        <v>0</v>
      </c>
      <c r="AA709">
        <f>VLOOKUP(customer!A714,Marketing!A:I,7,FALSE)</f>
        <v>0</v>
      </c>
      <c r="AB709">
        <f>VLOOKUP(customer!A714,Marketing!A:I,8,FALSE)</f>
        <v>0</v>
      </c>
      <c r="AC709" s="1">
        <f>VLOOKUP(customer!A714,Marketing!A:I,9,FALSE)</f>
        <v>43734</v>
      </c>
    </row>
    <row r="710" spans="1:29" x14ac:dyDescent="0.3">
      <c r="A710">
        <v>2374</v>
      </c>
      <c r="B710">
        <v>163841</v>
      </c>
      <c r="C710">
        <v>0</v>
      </c>
      <c r="D710">
        <v>1</v>
      </c>
      <c r="E710">
        <v>52</v>
      </c>
      <c r="F710" t="str">
        <f>IF(customer!G715=1, "Married", IF(customer!H715=1, "Single", IF(customer!F715=1, "Divorced", IF(customer!I715=1, "Together", IF(customer!J715=1, "Widowed", "Unknown")))))</f>
        <v>Divorced</v>
      </c>
      <c r="G710" t="str">
        <f>IF(customer!K715=1,"Basic",IF(customer!L715=1,"Graduate",IF(customer!M715=1,"Master",IF(customer!N715=1,"PhD","Unknown"))))</f>
        <v>Master</v>
      </c>
      <c r="H710" t="s">
        <v>20</v>
      </c>
      <c r="I710">
        <f>VLOOKUP(customer!A715,sales_update!A:N,2,FALSE)</f>
        <v>64</v>
      </c>
      <c r="J710">
        <f xml:space="preserve"> VLOOKUP(customer!A715,sales_update!A:N,3,FALSE)</f>
        <v>1630</v>
      </c>
      <c r="K710">
        <f>VLOOKUP(customer!A715,sales_update!A:N,4,FALSE)</f>
        <v>38</v>
      </c>
      <c r="L710">
        <f>VLOOKUP(customer!A715,sales_update!A:N,5,FALSE)</f>
        <v>257</v>
      </c>
      <c r="M710">
        <f>VLOOKUP(customer!A715,sales_update!A:N,6,FALSE)</f>
        <v>51</v>
      </c>
      <c r="N710">
        <f>VLOOKUP(customer!A715,sales_update!A:N,7,FALSE)</f>
        <v>18</v>
      </c>
      <c r="O710">
        <f>VLOOKUP(customer!A715,sales_update!A:N,8,FALSE)</f>
        <v>336</v>
      </c>
      <c r="P710">
        <f>VLOOKUP(customer!A715,sales_update!A:N,9,FALSE)</f>
        <v>1658</v>
      </c>
      <c r="Q710">
        <f>VLOOKUP(customer!A715,sales_update!A:N,10,FALSE)</f>
        <v>1</v>
      </c>
      <c r="R710">
        <f>VLOOKUP(customer!A715,sales_update!A:N,11,FALSE)</f>
        <v>9</v>
      </c>
      <c r="S710">
        <f>VLOOKUP(customer!A715,sales_update!A:N,12,FALSE)</f>
        <v>3</v>
      </c>
      <c r="T710">
        <f>VLOOKUP(customer!A715,sales_update!A:N,13,FALSE)</f>
        <v>9</v>
      </c>
      <c r="U710">
        <f>VLOOKUP(customer!A715,sales_update!A:N,14,FALSE)</f>
        <v>6</v>
      </c>
      <c r="V710">
        <f>VLOOKUP(customer!A715,Marketing!A:I,2,FALSE)</f>
        <v>0</v>
      </c>
      <c r="W710">
        <f>VLOOKUP(customer!A715,Marketing!A:I,3,FALSE)</f>
        <v>0</v>
      </c>
      <c r="X710">
        <f>VLOOKUP(customer!A715,Marketing!A:I,4,FALSE)</f>
        <v>0</v>
      </c>
      <c r="Y710">
        <f>VLOOKUP(customer!A715,Marketing!A:I,5,FALSE)</f>
        <v>0</v>
      </c>
      <c r="Z710">
        <f>VLOOKUP(customer!A715,Marketing!A:I,6,FALSE)</f>
        <v>0</v>
      </c>
      <c r="AA710">
        <f>VLOOKUP(customer!A715,Marketing!A:I,7,FALSE)</f>
        <v>0</v>
      </c>
      <c r="AB710">
        <f>VLOOKUP(customer!A715,Marketing!A:I,8,FALSE)</f>
        <v>0</v>
      </c>
      <c r="AC710" s="1">
        <f>VLOOKUP(customer!A715,Marketing!A:I,9,FALSE)</f>
        <v>43734</v>
      </c>
    </row>
    <row r="711" spans="1:29" x14ac:dyDescent="0.3">
      <c r="A711">
        <v>1357</v>
      </c>
      <c r="B711">
        <v>163810</v>
      </c>
      <c r="C711">
        <v>0</v>
      </c>
      <c r="D711">
        <v>1</v>
      </c>
      <c r="E711">
        <v>54</v>
      </c>
      <c r="F711" t="str">
        <f>IF(customer!G716=1, "Married", IF(customer!H716=1, "Single", IF(customer!F716=1, "Divorced", IF(customer!I716=1, "Together", IF(customer!J716=1, "Widowed", "Unknown")))))</f>
        <v>Single</v>
      </c>
      <c r="G711" t="str">
        <f>IF(customer!K716=1,"Basic",IF(customer!L716=1,"Graduate",IF(customer!M716=1,"Master",IF(customer!N716=1,"PhD","Unknown"))))</f>
        <v>Graduate</v>
      </c>
      <c r="H711" t="s">
        <v>18</v>
      </c>
      <c r="I711">
        <f>VLOOKUP(customer!A716,sales_update!A:N,2,FALSE)</f>
        <v>45</v>
      </c>
      <c r="J711">
        <f xml:space="preserve"> VLOOKUP(customer!A716,sales_update!A:N,3,FALSE)</f>
        <v>2508</v>
      </c>
      <c r="K711">
        <f>VLOOKUP(customer!A716,sales_update!A:N,4,FALSE)</f>
        <v>31</v>
      </c>
      <c r="L711">
        <f>VLOOKUP(customer!A716,sales_update!A:N,5,FALSE)</f>
        <v>649</v>
      </c>
      <c r="M711">
        <f>VLOOKUP(customer!A716,sales_update!A:N,6,FALSE)</f>
        <v>41</v>
      </c>
      <c r="N711">
        <f>VLOOKUP(customer!A716,sales_update!A:N,7,FALSE)</f>
        <v>31</v>
      </c>
      <c r="O711">
        <f>VLOOKUP(customer!A716,sales_update!A:N,8,FALSE)</f>
        <v>259</v>
      </c>
      <c r="P711">
        <f>VLOOKUP(customer!A716,sales_update!A:N,9,FALSE)</f>
        <v>3001</v>
      </c>
      <c r="Q711">
        <f>VLOOKUP(customer!A716,sales_update!A:N,10,FALSE)</f>
        <v>4</v>
      </c>
      <c r="R711">
        <f>VLOOKUP(customer!A716,sales_update!A:N,11,FALSE)</f>
        <v>4</v>
      </c>
      <c r="S711">
        <f>VLOOKUP(customer!A716,sales_update!A:N,12,FALSE)</f>
        <v>3</v>
      </c>
      <c r="T711">
        <f>VLOOKUP(customer!A716,sales_update!A:N,13,FALSE)</f>
        <v>12</v>
      </c>
      <c r="U711">
        <f>VLOOKUP(customer!A716,sales_update!A:N,14,FALSE)</f>
        <v>8</v>
      </c>
      <c r="V711">
        <f>VLOOKUP(customer!A716,Marketing!A:I,2,FALSE)</f>
        <v>0</v>
      </c>
      <c r="W711">
        <f>VLOOKUP(customer!A716,Marketing!A:I,3,FALSE)</f>
        <v>1</v>
      </c>
      <c r="X711">
        <f>VLOOKUP(customer!A716,Marketing!A:I,4,FALSE)</f>
        <v>0</v>
      </c>
      <c r="Y711">
        <f>VLOOKUP(customer!A716,Marketing!A:I,5,FALSE)</f>
        <v>0</v>
      </c>
      <c r="Z711">
        <f>VLOOKUP(customer!A716,Marketing!A:I,6,FALSE)</f>
        <v>0</v>
      </c>
      <c r="AA711">
        <f>VLOOKUP(customer!A716,Marketing!A:I,7,FALSE)</f>
        <v>0</v>
      </c>
      <c r="AB711">
        <f>VLOOKUP(customer!A716,Marketing!A:I,8,FALSE)</f>
        <v>0</v>
      </c>
      <c r="AC711" s="1">
        <f>VLOOKUP(customer!A716,Marketing!A:I,9,FALSE)</f>
        <v>43573</v>
      </c>
    </row>
    <row r="712" spans="1:29" x14ac:dyDescent="0.3">
      <c r="A712">
        <v>2398</v>
      </c>
      <c r="B712">
        <v>163810</v>
      </c>
      <c r="C712">
        <v>0</v>
      </c>
      <c r="D712">
        <v>1</v>
      </c>
      <c r="E712">
        <v>54</v>
      </c>
      <c r="F712" t="str">
        <f>IF(customer!G717=1, "Married", IF(customer!H717=1, "Single", IF(customer!F717=1, "Divorced", IF(customer!I717=1, "Together", IF(customer!J717=1, "Widowed", "Unknown")))))</f>
        <v>Single</v>
      </c>
      <c r="G712" t="str">
        <f>IF(customer!K717=1,"Basic",IF(customer!L717=1,"Graduate",IF(customer!M717=1,"Master",IF(customer!N717=1,"PhD","Unknown"))))</f>
        <v>Graduate</v>
      </c>
      <c r="H712" t="s">
        <v>20</v>
      </c>
      <c r="I712">
        <f>VLOOKUP(customer!A717,sales_update!A:N,2,FALSE)</f>
        <v>45</v>
      </c>
      <c r="J712">
        <f xml:space="preserve"> VLOOKUP(customer!A717,sales_update!A:N,3,FALSE)</f>
        <v>2508</v>
      </c>
      <c r="K712">
        <f>VLOOKUP(customer!A717,sales_update!A:N,4,FALSE)</f>
        <v>31</v>
      </c>
      <c r="L712">
        <f>VLOOKUP(customer!A717,sales_update!A:N,5,FALSE)</f>
        <v>649</v>
      </c>
      <c r="M712">
        <f>VLOOKUP(customer!A717,sales_update!A:N,6,FALSE)</f>
        <v>41</v>
      </c>
      <c r="N712">
        <f>VLOOKUP(customer!A717,sales_update!A:N,7,FALSE)</f>
        <v>31</v>
      </c>
      <c r="O712">
        <f>VLOOKUP(customer!A717,sales_update!A:N,8,FALSE)</f>
        <v>259</v>
      </c>
      <c r="P712">
        <f>VLOOKUP(customer!A717,sales_update!A:N,9,FALSE)</f>
        <v>3001</v>
      </c>
      <c r="Q712">
        <f>VLOOKUP(customer!A717,sales_update!A:N,10,FALSE)</f>
        <v>4</v>
      </c>
      <c r="R712">
        <f>VLOOKUP(customer!A717,sales_update!A:N,11,FALSE)</f>
        <v>4</v>
      </c>
      <c r="S712">
        <f>VLOOKUP(customer!A717,sales_update!A:N,12,FALSE)</f>
        <v>3</v>
      </c>
      <c r="T712">
        <f>VLOOKUP(customer!A717,sales_update!A:N,13,FALSE)</f>
        <v>12</v>
      </c>
      <c r="U712">
        <f>VLOOKUP(customer!A717,sales_update!A:N,14,FALSE)</f>
        <v>8</v>
      </c>
      <c r="V712">
        <f>VLOOKUP(customer!A717,Marketing!A:I,2,FALSE)</f>
        <v>0</v>
      </c>
      <c r="W712">
        <f>VLOOKUP(customer!A717,Marketing!A:I,3,FALSE)</f>
        <v>1</v>
      </c>
      <c r="X712">
        <f>VLOOKUP(customer!A717,Marketing!A:I,4,FALSE)</f>
        <v>0</v>
      </c>
      <c r="Y712">
        <f>VLOOKUP(customer!A717,Marketing!A:I,5,FALSE)</f>
        <v>0</v>
      </c>
      <c r="Z712">
        <f>VLOOKUP(customer!A717,Marketing!A:I,6,FALSE)</f>
        <v>0</v>
      </c>
      <c r="AA712">
        <f>VLOOKUP(customer!A717,Marketing!A:I,7,FALSE)</f>
        <v>0</v>
      </c>
      <c r="AB712">
        <f>VLOOKUP(customer!A717,Marketing!A:I,8,FALSE)</f>
        <v>0</v>
      </c>
      <c r="AC712" s="1">
        <f>VLOOKUP(customer!A717,Marketing!A:I,9,FALSE)</f>
        <v>43573</v>
      </c>
    </row>
    <row r="713" spans="1:29" x14ac:dyDescent="0.3">
      <c r="A713">
        <v>3194</v>
      </c>
      <c r="B713">
        <v>163777</v>
      </c>
      <c r="C713">
        <v>1</v>
      </c>
      <c r="D713">
        <v>1</v>
      </c>
      <c r="E713">
        <v>41</v>
      </c>
      <c r="F713" t="str">
        <f>IF(customer!G718=1, "Married", IF(customer!H718=1, "Single", IF(customer!F718=1, "Divorced", IF(customer!I718=1, "Together", IF(customer!J718=1, "Widowed", "Unknown")))))</f>
        <v>Married</v>
      </c>
      <c r="G713" t="str">
        <f>IF(customer!K718=1,"Basic",IF(customer!L718=1,"Graduate",IF(customer!M718=1,"Master",IF(customer!N718=1,"PhD","Unknown"))))</f>
        <v>Graduate</v>
      </c>
      <c r="H713" t="s">
        <v>19</v>
      </c>
      <c r="I713">
        <f>VLOOKUP(customer!A718,sales_update!A:N,2,FALSE)</f>
        <v>87</v>
      </c>
      <c r="J713">
        <f xml:space="preserve"> VLOOKUP(customer!A718,sales_update!A:N,3,FALSE)</f>
        <v>1174</v>
      </c>
      <c r="K713">
        <f>VLOOKUP(customer!A718,sales_update!A:N,4,FALSE)</f>
        <v>13</v>
      </c>
      <c r="L713">
        <f>VLOOKUP(customer!A718,sales_update!A:N,5,FALSE)</f>
        <v>272</v>
      </c>
      <c r="M713">
        <f>VLOOKUP(customer!A718,sales_update!A:N,6,FALSE)</f>
        <v>39</v>
      </c>
      <c r="N713">
        <f>VLOOKUP(customer!A718,sales_update!A:N,7,FALSE)</f>
        <v>44</v>
      </c>
      <c r="O713">
        <f>VLOOKUP(customer!A718,sales_update!A:N,8,FALSE)</f>
        <v>136</v>
      </c>
      <c r="P713">
        <f>VLOOKUP(customer!A718,sales_update!A:N,9,FALSE)</f>
        <v>1405</v>
      </c>
      <c r="Q713">
        <f>VLOOKUP(customer!A718,sales_update!A:N,10,FALSE)</f>
        <v>8</v>
      </c>
      <c r="R713">
        <f>VLOOKUP(customer!A718,sales_update!A:N,11,FALSE)</f>
        <v>11</v>
      </c>
      <c r="S713">
        <f>VLOOKUP(customer!A718,sales_update!A:N,12,FALSE)</f>
        <v>1</v>
      </c>
      <c r="T713">
        <f>VLOOKUP(customer!A718,sales_update!A:N,13,FALSE)</f>
        <v>6</v>
      </c>
      <c r="U713">
        <f>VLOOKUP(customer!A718,sales_update!A:N,14,FALSE)</f>
        <v>8</v>
      </c>
      <c r="V713">
        <f>VLOOKUP(customer!A718,Marketing!A:I,2,FALSE)</f>
        <v>0</v>
      </c>
      <c r="W713">
        <f>VLOOKUP(customer!A718,Marketing!A:I,3,FALSE)</f>
        <v>0</v>
      </c>
      <c r="X713">
        <f>VLOOKUP(customer!A718,Marketing!A:I,4,FALSE)</f>
        <v>0</v>
      </c>
      <c r="Y713">
        <f>VLOOKUP(customer!A718,Marketing!A:I,5,FALSE)</f>
        <v>0</v>
      </c>
      <c r="Z713">
        <f>VLOOKUP(customer!A718,Marketing!A:I,6,FALSE)</f>
        <v>0</v>
      </c>
      <c r="AA713">
        <f>VLOOKUP(customer!A718,Marketing!A:I,7,FALSE)</f>
        <v>0</v>
      </c>
      <c r="AB713">
        <f>VLOOKUP(customer!A718,Marketing!A:I,8,FALSE)</f>
        <v>0</v>
      </c>
      <c r="AC713" s="1">
        <f>VLOOKUP(customer!A718,Marketing!A:I,9,FALSE)</f>
        <v>43706</v>
      </c>
    </row>
    <row r="714" spans="1:29" x14ac:dyDescent="0.3">
      <c r="A714">
        <v>1190</v>
      </c>
      <c r="B714">
        <v>163693</v>
      </c>
      <c r="C714">
        <v>0</v>
      </c>
      <c r="D714">
        <v>1</v>
      </c>
      <c r="E714">
        <v>42</v>
      </c>
      <c r="F714" t="str">
        <f>IF(customer!G719=1, "Married", IF(customer!H719=1, "Single", IF(customer!F719=1, "Divorced", IF(customer!I719=1, "Together", IF(customer!J719=1, "Widowed", "Unknown")))))</f>
        <v>Divorced</v>
      </c>
      <c r="G714" t="str">
        <f>IF(customer!K719=1,"Basic",IF(customer!L719=1,"Graduate",IF(customer!M719=1,"Master",IF(customer!N719=1,"PhD","Unknown"))))</f>
        <v>Graduate</v>
      </c>
      <c r="H714" t="s">
        <v>19</v>
      </c>
      <c r="I714">
        <f>VLOOKUP(customer!A719,sales_update!A:N,2,FALSE)</f>
        <v>63</v>
      </c>
      <c r="J714">
        <f xml:space="preserve"> VLOOKUP(customer!A719,sales_update!A:N,3,FALSE)</f>
        <v>1509</v>
      </c>
      <c r="K714">
        <f>VLOOKUP(customer!A719,sales_update!A:N,4,FALSE)</f>
        <v>111</v>
      </c>
      <c r="L714">
        <f>VLOOKUP(customer!A719,sales_update!A:N,5,FALSE)</f>
        <v>866</v>
      </c>
      <c r="M714">
        <f>VLOOKUP(customer!A719,sales_update!A:N,6,FALSE)</f>
        <v>108</v>
      </c>
      <c r="N714">
        <f>VLOOKUP(customer!A719,sales_update!A:N,7,FALSE)</f>
        <v>224</v>
      </c>
      <c r="O714">
        <f>VLOOKUP(customer!A719,sales_update!A:N,8,FALSE)</f>
        <v>139</v>
      </c>
      <c r="P714">
        <f>VLOOKUP(customer!A719,sales_update!A:N,9,FALSE)</f>
        <v>2678</v>
      </c>
      <c r="Q714">
        <f>VLOOKUP(customer!A719,sales_update!A:N,10,FALSE)</f>
        <v>3</v>
      </c>
      <c r="R714">
        <f>VLOOKUP(customer!A719,sales_update!A:N,11,FALSE)</f>
        <v>11</v>
      </c>
      <c r="S714">
        <f>VLOOKUP(customer!A719,sales_update!A:N,12,FALSE)</f>
        <v>6</v>
      </c>
      <c r="T714">
        <f>VLOOKUP(customer!A719,sales_update!A:N,13,FALSE)</f>
        <v>9</v>
      </c>
      <c r="U714">
        <f>VLOOKUP(customer!A719,sales_update!A:N,14,FALSE)</f>
        <v>6</v>
      </c>
      <c r="V714">
        <f>VLOOKUP(customer!A719,Marketing!A:I,2,FALSE)</f>
        <v>0</v>
      </c>
      <c r="W714">
        <f>VLOOKUP(customer!A719,Marketing!A:I,3,FALSE)</f>
        <v>0</v>
      </c>
      <c r="X714">
        <f>VLOOKUP(customer!A719,Marketing!A:I,4,FALSE)</f>
        <v>0</v>
      </c>
      <c r="Y714">
        <f>VLOOKUP(customer!A719,Marketing!A:I,5,FALSE)</f>
        <v>0</v>
      </c>
      <c r="Z714">
        <f>VLOOKUP(customer!A719,Marketing!A:I,6,FALSE)</f>
        <v>0</v>
      </c>
      <c r="AA714">
        <f>VLOOKUP(customer!A719,Marketing!A:I,7,FALSE)</f>
        <v>0</v>
      </c>
      <c r="AB714">
        <f>VLOOKUP(customer!A719,Marketing!A:I,8,FALSE)</f>
        <v>0</v>
      </c>
      <c r="AC714" s="1">
        <f>VLOOKUP(customer!A719,Marketing!A:I,9,FALSE)</f>
        <v>43910</v>
      </c>
    </row>
    <row r="715" spans="1:29" x14ac:dyDescent="0.3">
      <c r="A715">
        <v>1964</v>
      </c>
      <c r="B715">
        <v>163693</v>
      </c>
      <c r="C715">
        <v>0</v>
      </c>
      <c r="D715">
        <v>1</v>
      </c>
      <c r="E715">
        <v>42</v>
      </c>
      <c r="F715" t="str">
        <f>IF(customer!G720=1, "Married", IF(customer!H720=1, "Single", IF(customer!F720=1, "Divorced", IF(customer!I720=1, "Together", IF(customer!J720=1, "Widowed", "Unknown")))))</f>
        <v>Divorced</v>
      </c>
      <c r="G715" t="str">
        <f>IF(customer!K720=1,"Basic",IF(customer!L720=1,"Graduate",IF(customer!M720=1,"Master",IF(customer!N720=1,"PhD","Unknown"))))</f>
        <v>Graduate</v>
      </c>
      <c r="H715" t="s">
        <v>19</v>
      </c>
      <c r="I715">
        <f>VLOOKUP(customer!A720,sales_update!A:N,2,FALSE)</f>
        <v>63</v>
      </c>
      <c r="J715">
        <f xml:space="preserve"> VLOOKUP(customer!A720,sales_update!A:N,3,FALSE)</f>
        <v>1509</v>
      </c>
      <c r="K715">
        <f>VLOOKUP(customer!A720,sales_update!A:N,4,FALSE)</f>
        <v>111</v>
      </c>
      <c r="L715">
        <f>VLOOKUP(customer!A720,sales_update!A:N,5,FALSE)</f>
        <v>866</v>
      </c>
      <c r="M715">
        <f>VLOOKUP(customer!A720,sales_update!A:N,6,FALSE)</f>
        <v>108</v>
      </c>
      <c r="N715">
        <f>VLOOKUP(customer!A720,sales_update!A:N,7,FALSE)</f>
        <v>224</v>
      </c>
      <c r="O715">
        <f>VLOOKUP(customer!A720,sales_update!A:N,8,FALSE)</f>
        <v>139</v>
      </c>
      <c r="P715">
        <f>VLOOKUP(customer!A720,sales_update!A:N,9,FALSE)</f>
        <v>2678</v>
      </c>
      <c r="Q715">
        <f>VLOOKUP(customer!A720,sales_update!A:N,10,FALSE)</f>
        <v>3</v>
      </c>
      <c r="R715">
        <f>VLOOKUP(customer!A720,sales_update!A:N,11,FALSE)</f>
        <v>11</v>
      </c>
      <c r="S715">
        <f>VLOOKUP(customer!A720,sales_update!A:N,12,FALSE)</f>
        <v>6</v>
      </c>
      <c r="T715">
        <f>VLOOKUP(customer!A720,sales_update!A:N,13,FALSE)</f>
        <v>9</v>
      </c>
      <c r="U715">
        <f>VLOOKUP(customer!A720,sales_update!A:N,14,FALSE)</f>
        <v>6</v>
      </c>
      <c r="V715">
        <f>VLOOKUP(customer!A720,Marketing!A:I,2,FALSE)</f>
        <v>0</v>
      </c>
      <c r="W715">
        <f>VLOOKUP(customer!A720,Marketing!A:I,3,FALSE)</f>
        <v>0</v>
      </c>
      <c r="X715">
        <f>VLOOKUP(customer!A720,Marketing!A:I,4,FALSE)</f>
        <v>0</v>
      </c>
      <c r="Y715">
        <f>VLOOKUP(customer!A720,Marketing!A:I,5,FALSE)</f>
        <v>0</v>
      </c>
      <c r="Z715">
        <f>VLOOKUP(customer!A720,Marketing!A:I,6,FALSE)</f>
        <v>0</v>
      </c>
      <c r="AA715">
        <f>VLOOKUP(customer!A720,Marketing!A:I,7,FALSE)</f>
        <v>0</v>
      </c>
      <c r="AB715">
        <f>VLOOKUP(customer!A720,Marketing!A:I,8,FALSE)</f>
        <v>0</v>
      </c>
      <c r="AC715" s="1">
        <f>VLOOKUP(customer!A720,Marketing!A:I,9,FALSE)</f>
        <v>43910</v>
      </c>
    </row>
    <row r="716" spans="1:29" x14ac:dyDescent="0.3">
      <c r="A716">
        <v>2981</v>
      </c>
      <c r="B716">
        <v>163684</v>
      </c>
      <c r="C716">
        <v>0</v>
      </c>
      <c r="D716">
        <v>1</v>
      </c>
      <c r="E716">
        <v>50</v>
      </c>
      <c r="F716" t="str">
        <f>IF(customer!G721=1, "Married", IF(customer!H721=1, "Single", IF(customer!F721=1, "Divorced", IF(customer!I721=1, "Together", IF(customer!J721=1, "Widowed", "Unknown")))))</f>
        <v>Married</v>
      </c>
      <c r="G716" t="str">
        <f>IF(customer!K721=1,"Basic",IF(customer!L721=1,"Graduate",IF(customer!M721=1,"Master",IF(customer!N721=1,"PhD","Unknown"))))</f>
        <v>Graduate</v>
      </c>
      <c r="H716" t="s">
        <v>15</v>
      </c>
      <c r="I716">
        <f>VLOOKUP(customer!A721,sales_update!A:N,2,FALSE)</f>
        <v>61</v>
      </c>
      <c r="J716">
        <f xml:space="preserve"> VLOOKUP(customer!A721,sales_update!A:N,3,FALSE)</f>
        <v>1478</v>
      </c>
      <c r="K716">
        <f>VLOOKUP(customer!A721,sales_update!A:N,4,FALSE)</f>
        <v>206</v>
      </c>
      <c r="L716">
        <f>VLOOKUP(customer!A721,sales_update!A:N,5,FALSE)</f>
        <v>1100</v>
      </c>
      <c r="M716">
        <f>VLOOKUP(customer!A721,sales_update!A:N,6,FALSE)</f>
        <v>535</v>
      </c>
      <c r="N716">
        <f>VLOOKUP(customer!A721,sales_update!A:N,7,FALSE)</f>
        <v>239</v>
      </c>
      <c r="O716">
        <f>VLOOKUP(customer!A721,sales_update!A:N,8,FALSE)</f>
        <v>206</v>
      </c>
      <c r="P716">
        <f>VLOOKUP(customer!A721,sales_update!A:N,9,FALSE)</f>
        <v>3352</v>
      </c>
      <c r="Q716">
        <f>VLOOKUP(customer!A721,sales_update!A:N,10,FALSE)</f>
        <v>3</v>
      </c>
      <c r="R716">
        <f>VLOOKUP(customer!A721,sales_update!A:N,11,FALSE)</f>
        <v>8</v>
      </c>
      <c r="S716">
        <f>VLOOKUP(customer!A721,sales_update!A:N,12,FALSE)</f>
        <v>4</v>
      </c>
      <c r="T716">
        <f>VLOOKUP(customer!A721,sales_update!A:N,13,FALSE)</f>
        <v>8</v>
      </c>
      <c r="U716">
        <f>VLOOKUP(customer!A721,sales_update!A:N,14,FALSE)</f>
        <v>5</v>
      </c>
      <c r="V716">
        <f>VLOOKUP(customer!A721,Marketing!A:I,2,FALSE)</f>
        <v>0</v>
      </c>
      <c r="W716">
        <f>VLOOKUP(customer!A721,Marketing!A:I,3,FALSE)</f>
        <v>0</v>
      </c>
      <c r="X716">
        <f>VLOOKUP(customer!A721,Marketing!A:I,4,FALSE)</f>
        <v>0</v>
      </c>
      <c r="Y716">
        <f>VLOOKUP(customer!A721,Marketing!A:I,5,FALSE)</f>
        <v>0</v>
      </c>
      <c r="Z716">
        <f>VLOOKUP(customer!A721,Marketing!A:I,6,FALSE)</f>
        <v>0</v>
      </c>
      <c r="AA716">
        <f>VLOOKUP(customer!A721,Marketing!A:I,7,FALSE)</f>
        <v>0</v>
      </c>
      <c r="AB716">
        <f>VLOOKUP(customer!A721,Marketing!A:I,8,FALSE)</f>
        <v>0</v>
      </c>
      <c r="AC716" s="1">
        <f>VLOOKUP(customer!A721,Marketing!A:I,9,FALSE)</f>
        <v>43588</v>
      </c>
    </row>
    <row r="717" spans="1:29" x14ac:dyDescent="0.3">
      <c r="A717">
        <v>1730</v>
      </c>
      <c r="B717">
        <v>163564</v>
      </c>
      <c r="C717">
        <v>0</v>
      </c>
      <c r="D717">
        <v>0</v>
      </c>
      <c r="E717">
        <v>66</v>
      </c>
      <c r="F717" t="str">
        <f>IF(customer!G722=1, "Married", IF(customer!H722=1, "Single", IF(customer!F722=1, "Divorced", IF(customer!I722=1, "Together", IF(customer!J722=1, "Widowed", "Unknown")))))</f>
        <v>Married</v>
      </c>
      <c r="G717" t="str">
        <f>IF(customer!K722=1,"Basic",IF(customer!L722=1,"Graduate",IF(customer!M722=1,"Master",IF(customer!N722=1,"PhD","Unknown"))))</f>
        <v>Unknown</v>
      </c>
      <c r="H717" t="s">
        <v>19</v>
      </c>
      <c r="I717">
        <f>VLOOKUP(customer!A722,sales_update!A:N,2,FALSE)</f>
        <v>0</v>
      </c>
      <c r="J717">
        <f xml:space="preserve"> VLOOKUP(customer!A722,sales_update!A:N,3,FALSE)</f>
        <v>1979</v>
      </c>
      <c r="K717">
        <f>VLOOKUP(customer!A722,sales_update!A:N,4,FALSE)</f>
        <v>206</v>
      </c>
      <c r="L717">
        <f>VLOOKUP(customer!A722,sales_update!A:N,5,FALSE)</f>
        <v>648</v>
      </c>
      <c r="M717">
        <f>VLOOKUP(customer!A722,sales_update!A:N,6,FALSE)</f>
        <v>39</v>
      </c>
      <c r="N717">
        <f>VLOOKUP(customer!A722,sales_update!A:N,7,FALSE)</f>
        <v>87</v>
      </c>
      <c r="O717">
        <f>VLOOKUP(customer!A722,sales_update!A:N,8,FALSE)</f>
        <v>167</v>
      </c>
      <c r="P717">
        <f>VLOOKUP(customer!A722,sales_update!A:N,9,FALSE)</f>
        <v>2792</v>
      </c>
      <c r="Q717">
        <f>VLOOKUP(customer!A722,sales_update!A:N,10,FALSE)</f>
        <v>1</v>
      </c>
      <c r="R717">
        <f>VLOOKUP(customer!A722,sales_update!A:N,11,FALSE)</f>
        <v>10</v>
      </c>
      <c r="S717">
        <f>VLOOKUP(customer!A722,sales_update!A:N,12,FALSE)</f>
        <v>10</v>
      </c>
      <c r="T717">
        <f>VLOOKUP(customer!A722,sales_update!A:N,13,FALSE)</f>
        <v>7</v>
      </c>
      <c r="U717">
        <f>VLOOKUP(customer!A722,sales_update!A:N,14,FALSE)</f>
        <v>6</v>
      </c>
      <c r="V717">
        <f>VLOOKUP(customer!A722,Marketing!A:I,2,FALSE)</f>
        <v>1</v>
      </c>
      <c r="W717">
        <f>VLOOKUP(customer!A722,Marketing!A:I,3,FALSE)</f>
        <v>0</v>
      </c>
      <c r="X717">
        <f>VLOOKUP(customer!A722,Marketing!A:I,4,FALSE)</f>
        <v>0</v>
      </c>
      <c r="Y717">
        <f>VLOOKUP(customer!A722,Marketing!A:I,5,FALSE)</f>
        <v>0</v>
      </c>
      <c r="Z717">
        <f>VLOOKUP(customer!A722,Marketing!A:I,6,FALSE)</f>
        <v>0</v>
      </c>
      <c r="AA717">
        <f>VLOOKUP(customer!A722,Marketing!A:I,7,FALSE)</f>
        <v>0</v>
      </c>
      <c r="AB717">
        <f>VLOOKUP(customer!A722,Marketing!A:I,8,FALSE)</f>
        <v>1</v>
      </c>
      <c r="AC717" s="1">
        <f>VLOOKUP(customer!A722,Marketing!A:I,9,FALSE)</f>
        <v>44017</v>
      </c>
    </row>
    <row r="718" spans="1:29" x14ac:dyDescent="0.3">
      <c r="A718">
        <v>3116</v>
      </c>
      <c r="B718">
        <v>163516</v>
      </c>
      <c r="C718">
        <v>1</v>
      </c>
      <c r="D718">
        <v>1</v>
      </c>
      <c r="E718">
        <v>47</v>
      </c>
      <c r="F718" t="str">
        <f>IF(customer!G723=1, "Married", IF(customer!H723=1, "Single", IF(customer!F723=1, "Divorced", IF(customer!I723=1, "Together", IF(customer!J723=1, "Widowed", "Unknown")))))</f>
        <v>Together</v>
      </c>
      <c r="G718" t="str">
        <f>IF(customer!K723=1,"Basic",IF(customer!L723=1,"Graduate",IF(customer!M723=1,"Master",IF(customer!N723=1,"PhD","Unknown"))))</f>
        <v>PhD</v>
      </c>
      <c r="H718" t="s">
        <v>19</v>
      </c>
      <c r="I718">
        <f>VLOOKUP(customer!A723,sales_update!A:N,2,FALSE)</f>
        <v>30</v>
      </c>
      <c r="J718">
        <f xml:space="preserve"> VLOOKUP(customer!A723,sales_update!A:N,3,FALSE)</f>
        <v>363</v>
      </c>
      <c r="K718">
        <f>VLOOKUP(customer!A723,sales_update!A:N,4,FALSE)</f>
        <v>28</v>
      </c>
      <c r="L718">
        <f>VLOOKUP(customer!A723,sales_update!A:N,5,FALSE)</f>
        <v>293</v>
      </c>
      <c r="M718">
        <f>VLOOKUP(customer!A723,sales_update!A:N,6,FALSE)</f>
        <v>39</v>
      </c>
      <c r="N718">
        <f>VLOOKUP(customer!A723,sales_update!A:N,7,FALSE)</f>
        <v>36</v>
      </c>
      <c r="O718">
        <f>VLOOKUP(customer!A723,sales_update!A:N,8,FALSE)</f>
        <v>13</v>
      </c>
      <c r="P718">
        <f>VLOOKUP(customer!A723,sales_update!A:N,9,FALSE)</f>
        <v>747</v>
      </c>
      <c r="Q718">
        <f>VLOOKUP(customer!A723,sales_update!A:N,10,FALSE)</f>
        <v>4</v>
      </c>
      <c r="R718">
        <f>VLOOKUP(customer!A723,sales_update!A:N,11,FALSE)</f>
        <v>4</v>
      </c>
      <c r="S718">
        <f>VLOOKUP(customer!A723,sales_update!A:N,12,FALSE)</f>
        <v>1</v>
      </c>
      <c r="T718">
        <f>VLOOKUP(customer!A723,sales_update!A:N,13,FALSE)</f>
        <v>7</v>
      </c>
      <c r="U718">
        <f>VLOOKUP(customer!A723,sales_update!A:N,14,FALSE)</f>
        <v>5</v>
      </c>
      <c r="V718">
        <f>VLOOKUP(customer!A723,Marketing!A:I,2,FALSE)</f>
        <v>0</v>
      </c>
      <c r="W718">
        <f>VLOOKUP(customer!A723,Marketing!A:I,3,FALSE)</f>
        <v>0</v>
      </c>
      <c r="X718">
        <f>VLOOKUP(customer!A723,Marketing!A:I,4,FALSE)</f>
        <v>0</v>
      </c>
      <c r="Y718">
        <f>VLOOKUP(customer!A723,Marketing!A:I,5,FALSE)</f>
        <v>0</v>
      </c>
      <c r="Z718">
        <f>VLOOKUP(customer!A723,Marketing!A:I,6,FALSE)</f>
        <v>0</v>
      </c>
      <c r="AA718">
        <f>VLOOKUP(customer!A723,Marketing!A:I,7,FALSE)</f>
        <v>0</v>
      </c>
      <c r="AB718">
        <f>VLOOKUP(customer!A723,Marketing!A:I,8,FALSE)</f>
        <v>0</v>
      </c>
      <c r="AC718" s="1">
        <f>VLOOKUP(customer!A723,Marketing!A:I,9,FALSE)</f>
        <v>43810</v>
      </c>
    </row>
    <row r="719" spans="1:29" x14ac:dyDescent="0.3">
      <c r="A719">
        <v>2773</v>
      </c>
      <c r="B719">
        <v>163404</v>
      </c>
      <c r="C719">
        <v>0</v>
      </c>
      <c r="D719">
        <v>2</v>
      </c>
      <c r="E719">
        <v>56</v>
      </c>
      <c r="F719" t="str">
        <f>IF(customer!G724=1, "Married", IF(customer!H724=1, "Single", IF(customer!F724=1, "Divorced", IF(customer!I724=1, "Together", IF(customer!J724=1, "Widowed", "Unknown")))))</f>
        <v>Together</v>
      </c>
      <c r="G719" t="str">
        <f>IF(customer!K724=1,"Basic",IF(customer!L724=1,"Graduate",IF(customer!M724=1,"Master",IF(customer!N724=1,"PhD","Unknown"))))</f>
        <v>Graduate</v>
      </c>
      <c r="H719" t="s">
        <v>18</v>
      </c>
      <c r="I719">
        <f>VLOOKUP(customer!A724,sales_update!A:N,2,FALSE)</f>
        <v>97</v>
      </c>
      <c r="J719">
        <f xml:space="preserve"> VLOOKUP(customer!A724,sales_update!A:N,3,FALSE)</f>
        <v>1892</v>
      </c>
      <c r="K719">
        <f>VLOOKUP(customer!A724,sales_update!A:N,4,FALSE)</f>
        <v>67</v>
      </c>
      <c r="L719">
        <f>VLOOKUP(customer!A724,sales_update!A:N,5,FALSE)</f>
        <v>180</v>
      </c>
      <c r="M719">
        <f>VLOOKUP(customer!A724,sales_update!A:N,6,FALSE)</f>
        <v>28</v>
      </c>
      <c r="N719">
        <f>VLOOKUP(customer!A724,sales_update!A:N,7,FALSE)</f>
        <v>113</v>
      </c>
      <c r="O719">
        <f>VLOOKUP(customer!A724,sales_update!A:N,8,FALSE)</f>
        <v>44</v>
      </c>
      <c r="P719">
        <f>VLOOKUP(customer!A724,sales_update!A:N,9,FALSE)</f>
        <v>2237</v>
      </c>
      <c r="Q719">
        <f>VLOOKUP(customer!A724,sales_update!A:N,10,FALSE)</f>
        <v>2</v>
      </c>
      <c r="R719">
        <f>VLOOKUP(customer!A724,sales_update!A:N,11,FALSE)</f>
        <v>6</v>
      </c>
      <c r="S719">
        <f>VLOOKUP(customer!A724,sales_update!A:N,12,FALSE)</f>
        <v>3</v>
      </c>
      <c r="T719">
        <f>VLOOKUP(customer!A724,sales_update!A:N,13,FALSE)</f>
        <v>4</v>
      </c>
      <c r="U719">
        <f>VLOOKUP(customer!A724,sales_update!A:N,14,FALSE)</f>
        <v>4</v>
      </c>
      <c r="V719">
        <f>VLOOKUP(customer!A724,Marketing!A:I,2,FALSE)</f>
        <v>0</v>
      </c>
      <c r="W719">
        <f>VLOOKUP(customer!A724,Marketing!A:I,3,FALSE)</f>
        <v>0</v>
      </c>
      <c r="X719">
        <f>VLOOKUP(customer!A724,Marketing!A:I,4,FALSE)</f>
        <v>0</v>
      </c>
      <c r="Y719">
        <f>VLOOKUP(customer!A724,Marketing!A:I,5,FALSE)</f>
        <v>1</v>
      </c>
      <c r="Z719">
        <f>VLOOKUP(customer!A724,Marketing!A:I,6,FALSE)</f>
        <v>0</v>
      </c>
      <c r="AA719">
        <f>VLOOKUP(customer!A724,Marketing!A:I,7,FALSE)</f>
        <v>0</v>
      </c>
      <c r="AB719">
        <f>VLOOKUP(customer!A724,Marketing!A:I,8,FALSE)</f>
        <v>0</v>
      </c>
      <c r="AC719" s="1">
        <f>VLOOKUP(customer!A724,Marketing!A:I,9,FALSE)</f>
        <v>44145</v>
      </c>
    </row>
    <row r="720" spans="1:29" x14ac:dyDescent="0.3">
      <c r="A720">
        <v>1371</v>
      </c>
      <c r="B720">
        <v>163381</v>
      </c>
      <c r="C720">
        <v>0</v>
      </c>
      <c r="D720">
        <v>1</v>
      </c>
      <c r="E720">
        <v>60</v>
      </c>
      <c r="F720" t="str">
        <f>IF(customer!G725=1, "Married", IF(customer!H725=1, "Single", IF(customer!F725=1, "Divorced", IF(customer!I725=1, "Together", IF(customer!J725=1, "Widowed", "Unknown")))))</f>
        <v>Together</v>
      </c>
      <c r="G720" t="str">
        <f>IF(customer!K725=1,"Basic",IF(customer!L725=1,"Graduate",IF(customer!M725=1,"Master",IF(customer!N725=1,"PhD","Unknown"))))</f>
        <v>Graduate</v>
      </c>
      <c r="H720" t="s">
        <v>16</v>
      </c>
      <c r="I720">
        <f>VLOOKUP(customer!A725,sales_update!A:N,2,FALSE)</f>
        <v>78</v>
      </c>
      <c r="J720">
        <f xml:space="preserve"> VLOOKUP(customer!A725,sales_update!A:N,3,FALSE)</f>
        <v>1472</v>
      </c>
      <c r="K720">
        <f>VLOOKUP(customer!A725,sales_update!A:N,4,FALSE)</f>
        <v>129</v>
      </c>
      <c r="L720">
        <f>VLOOKUP(customer!A725,sales_update!A:N,5,FALSE)</f>
        <v>366</v>
      </c>
      <c r="M720">
        <f>VLOOKUP(customer!A725,sales_update!A:N,6,FALSE)</f>
        <v>85</v>
      </c>
      <c r="N720">
        <f>VLOOKUP(customer!A725,sales_update!A:N,7,FALSE)</f>
        <v>129</v>
      </c>
      <c r="O720">
        <f>VLOOKUP(customer!A725,sales_update!A:N,8,FALSE)</f>
        <v>410</v>
      </c>
      <c r="P720">
        <f>VLOOKUP(customer!A725,sales_update!A:N,9,FALSE)</f>
        <v>1771</v>
      </c>
      <c r="Q720">
        <f>VLOOKUP(customer!A725,sales_update!A:N,10,FALSE)</f>
        <v>4</v>
      </c>
      <c r="R720">
        <f>VLOOKUP(customer!A725,sales_update!A:N,11,FALSE)</f>
        <v>4</v>
      </c>
      <c r="S720">
        <f>VLOOKUP(customer!A725,sales_update!A:N,12,FALSE)</f>
        <v>5</v>
      </c>
      <c r="T720">
        <f>VLOOKUP(customer!A725,sales_update!A:N,13,FALSE)</f>
        <v>13</v>
      </c>
      <c r="U720">
        <f>VLOOKUP(customer!A725,sales_update!A:N,14,FALSE)</f>
        <v>2</v>
      </c>
      <c r="V720">
        <f>VLOOKUP(customer!A725,Marketing!A:I,2,FALSE)</f>
        <v>0</v>
      </c>
      <c r="W720">
        <f>VLOOKUP(customer!A725,Marketing!A:I,3,FALSE)</f>
        <v>0</v>
      </c>
      <c r="X720">
        <f>VLOOKUP(customer!A725,Marketing!A:I,4,FALSE)</f>
        <v>0</v>
      </c>
      <c r="Y720">
        <f>VLOOKUP(customer!A725,Marketing!A:I,5,FALSE)</f>
        <v>0</v>
      </c>
      <c r="Z720">
        <f>VLOOKUP(customer!A725,Marketing!A:I,6,FALSE)</f>
        <v>0</v>
      </c>
      <c r="AA720">
        <f>VLOOKUP(customer!A725,Marketing!A:I,7,FALSE)</f>
        <v>0</v>
      </c>
      <c r="AB720">
        <f>VLOOKUP(customer!A725,Marketing!A:I,8,FALSE)</f>
        <v>0</v>
      </c>
      <c r="AC720" s="1">
        <f>VLOOKUP(customer!A725,Marketing!A:I,9,FALSE)</f>
        <v>43536</v>
      </c>
    </row>
    <row r="721" spans="1:29" x14ac:dyDescent="0.3">
      <c r="A721">
        <v>1623</v>
      </c>
      <c r="B721">
        <v>163381</v>
      </c>
      <c r="C721">
        <v>0</v>
      </c>
      <c r="D721">
        <v>1</v>
      </c>
      <c r="E721">
        <v>60</v>
      </c>
      <c r="F721" t="str">
        <f>IF(customer!G726=1, "Married", IF(customer!H726=1, "Single", IF(customer!F726=1, "Divorced", IF(customer!I726=1, "Together", IF(customer!J726=1, "Widowed", "Unknown")))))</f>
        <v>Together</v>
      </c>
      <c r="G721" t="str">
        <f>IF(customer!K726=1,"Basic",IF(customer!L726=1,"Graduate",IF(customer!M726=1,"Master",IF(customer!N726=1,"PhD","Unknown"))))</f>
        <v>Graduate</v>
      </c>
      <c r="H721" t="s">
        <v>16</v>
      </c>
      <c r="I721">
        <f>VLOOKUP(customer!A726,sales_update!A:N,2,FALSE)</f>
        <v>78</v>
      </c>
      <c r="J721">
        <f xml:space="preserve"> VLOOKUP(customer!A726,sales_update!A:N,3,FALSE)</f>
        <v>1472</v>
      </c>
      <c r="K721">
        <f>VLOOKUP(customer!A726,sales_update!A:N,4,FALSE)</f>
        <v>129</v>
      </c>
      <c r="L721">
        <f>VLOOKUP(customer!A726,sales_update!A:N,5,FALSE)</f>
        <v>366</v>
      </c>
      <c r="M721">
        <f>VLOOKUP(customer!A726,sales_update!A:N,6,FALSE)</f>
        <v>85</v>
      </c>
      <c r="N721">
        <f>VLOOKUP(customer!A726,sales_update!A:N,7,FALSE)</f>
        <v>129</v>
      </c>
      <c r="O721">
        <f>VLOOKUP(customer!A726,sales_update!A:N,8,FALSE)</f>
        <v>410</v>
      </c>
      <c r="P721">
        <f>VLOOKUP(customer!A726,sales_update!A:N,9,FALSE)</f>
        <v>1771</v>
      </c>
      <c r="Q721">
        <f>VLOOKUP(customer!A726,sales_update!A:N,10,FALSE)</f>
        <v>4</v>
      </c>
      <c r="R721">
        <f>VLOOKUP(customer!A726,sales_update!A:N,11,FALSE)</f>
        <v>4</v>
      </c>
      <c r="S721">
        <f>VLOOKUP(customer!A726,sales_update!A:N,12,FALSE)</f>
        <v>5</v>
      </c>
      <c r="T721">
        <f>VLOOKUP(customer!A726,sales_update!A:N,13,FALSE)</f>
        <v>13</v>
      </c>
      <c r="U721">
        <f>VLOOKUP(customer!A726,sales_update!A:N,14,FALSE)</f>
        <v>2</v>
      </c>
      <c r="V721">
        <f>VLOOKUP(customer!A726,Marketing!A:I,2,FALSE)</f>
        <v>0</v>
      </c>
      <c r="W721">
        <f>VLOOKUP(customer!A726,Marketing!A:I,3,FALSE)</f>
        <v>0</v>
      </c>
      <c r="X721">
        <f>VLOOKUP(customer!A726,Marketing!A:I,4,FALSE)</f>
        <v>0</v>
      </c>
      <c r="Y721">
        <f>VLOOKUP(customer!A726,Marketing!A:I,5,FALSE)</f>
        <v>0</v>
      </c>
      <c r="Z721">
        <f>VLOOKUP(customer!A726,Marketing!A:I,6,FALSE)</f>
        <v>0</v>
      </c>
      <c r="AA721">
        <f>VLOOKUP(customer!A726,Marketing!A:I,7,FALSE)</f>
        <v>0</v>
      </c>
      <c r="AB721">
        <f>VLOOKUP(customer!A726,Marketing!A:I,8,FALSE)</f>
        <v>0</v>
      </c>
      <c r="AC721" s="1">
        <f>VLOOKUP(customer!A726,Marketing!A:I,9,FALSE)</f>
        <v>43536</v>
      </c>
    </row>
    <row r="722" spans="1:29" x14ac:dyDescent="0.3">
      <c r="A722">
        <v>1243</v>
      </c>
      <c r="B722">
        <v>163342</v>
      </c>
      <c r="C722">
        <v>0</v>
      </c>
      <c r="D722">
        <v>1</v>
      </c>
      <c r="E722">
        <v>59</v>
      </c>
      <c r="F722" t="str">
        <f>IF(customer!G727=1, "Married", IF(customer!H727=1, "Single", IF(customer!F727=1, "Divorced", IF(customer!I727=1, "Together", IF(customer!J727=1, "Widowed", "Unknown")))))</f>
        <v>Together</v>
      </c>
      <c r="G722" t="str">
        <f>IF(customer!K727=1,"Basic",IF(customer!L727=1,"Graduate",IF(customer!M727=1,"Master",IF(customer!N727=1,"PhD","Unknown"))))</f>
        <v>PhD</v>
      </c>
      <c r="H722" t="s">
        <v>18</v>
      </c>
      <c r="I722">
        <f>VLOOKUP(customer!A727,sales_update!A:N,2,FALSE)</f>
        <v>48</v>
      </c>
      <c r="J722">
        <f xml:space="preserve"> VLOOKUP(customer!A727,sales_update!A:N,3,FALSE)</f>
        <v>2367</v>
      </c>
      <c r="K722">
        <f>VLOOKUP(customer!A727,sales_update!A:N,4,FALSE)</f>
        <v>54</v>
      </c>
      <c r="L722">
        <f>VLOOKUP(customer!A727,sales_update!A:N,5,FALSE)</f>
        <v>304</v>
      </c>
      <c r="M722">
        <f>VLOOKUP(customer!A727,sales_update!A:N,6,FALSE)</f>
        <v>34</v>
      </c>
      <c r="N722">
        <f>VLOOKUP(customer!A727,sales_update!A:N,7,FALSE)</f>
        <v>26</v>
      </c>
      <c r="O722">
        <f>VLOOKUP(customer!A727,sales_update!A:N,8,FALSE)</f>
        <v>54</v>
      </c>
      <c r="P722">
        <f>VLOOKUP(customer!A727,sales_update!A:N,9,FALSE)</f>
        <v>2731</v>
      </c>
      <c r="Q722">
        <f>VLOOKUP(customer!A727,sales_update!A:N,10,FALSE)</f>
        <v>3</v>
      </c>
      <c r="R722">
        <f>VLOOKUP(customer!A727,sales_update!A:N,11,FALSE)</f>
        <v>8</v>
      </c>
      <c r="S722">
        <f>VLOOKUP(customer!A727,sales_update!A:N,12,FALSE)</f>
        <v>3</v>
      </c>
      <c r="T722">
        <f>VLOOKUP(customer!A727,sales_update!A:N,13,FALSE)</f>
        <v>5</v>
      </c>
      <c r="U722">
        <f>VLOOKUP(customer!A727,sales_update!A:N,14,FALSE)</f>
        <v>6</v>
      </c>
      <c r="V722">
        <f>VLOOKUP(customer!A727,Marketing!A:I,2,FALSE)</f>
        <v>0</v>
      </c>
      <c r="W722">
        <f>VLOOKUP(customer!A727,Marketing!A:I,3,FALSE)</f>
        <v>1</v>
      </c>
      <c r="X722">
        <f>VLOOKUP(customer!A727,Marketing!A:I,4,FALSE)</f>
        <v>0</v>
      </c>
      <c r="Y722">
        <f>VLOOKUP(customer!A727,Marketing!A:I,5,FALSE)</f>
        <v>0</v>
      </c>
      <c r="Z722">
        <f>VLOOKUP(customer!A727,Marketing!A:I,6,FALSE)</f>
        <v>0</v>
      </c>
      <c r="AA722">
        <f>VLOOKUP(customer!A727,Marketing!A:I,7,FALSE)</f>
        <v>0</v>
      </c>
      <c r="AB722">
        <f>VLOOKUP(customer!A727,Marketing!A:I,8,FALSE)</f>
        <v>0</v>
      </c>
      <c r="AC722" s="1">
        <f>VLOOKUP(customer!A727,Marketing!A:I,9,FALSE)</f>
        <v>43547</v>
      </c>
    </row>
    <row r="723" spans="1:29" x14ac:dyDescent="0.3">
      <c r="A723">
        <v>2725</v>
      </c>
      <c r="B723">
        <v>163342</v>
      </c>
      <c r="C723">
        <v>0</v>
      </c>
      <c r="D723">
        <v>1</v>
      </c>
      <c r="E723">
        <v>59</v>
      </c>
      <c r="F723" t="str">
        <f>IF(customer!G728=1, "Married", IF(customer!H728=1, "Single", IF(customer!F728=1, "Divorced", IF(customer!I728=1, "Together", IF(customer!J728=1, "Widowed", "Unknown")))))</f>
        <v>Together</v>
      </c>
      <c r="G723" t="str">
        <f>IF(customer!K728=1,"Basic",IF(customer!L728=1,"Graduate",IF(customer!M728=1,"Master",IF(customer!N728=1,"PhD","Unknown"))))</f>
        <v>PhD</v>
      </c>
      <c r="H723" t="s">
        <v>18</v>
      </c>
      <c r="I723">
        <f>VLOOKUP(customer!A728,sales_update!A:N,2,FALSE)</f>
        <v>48</v>
      </c>
      <c r="J723">
        <f xml:space="preserve"> VLOOKUP(customer!A728,sales_update!A:N,3,FALSE)</f>
        <v>2367</v>
      </c>
      <c r="K723">
        <f>VLOOKUP(customer!A728,sales_update!A:N,4,FALSE)</f>
        <v>54</v>
      </c>
      <c r="L723">
        <f>VLOOKUP(customer!A728,sales_update!A:N,5,FALSE)</f>
        <v>304</v>
      </c>
      <c r="M723">
        <f>VLOOKUP(customer!A728,sales_update!A:N,6,FALSE)</f>
        <v>34</v>
      </c>
      <c r="N723">
        <f>VLOOKUP(customer!A728,sales_update!A:N,7,FALSE)</f>
        <v>26</v>
      </c>
      <c r="O723">
        <f>VLOOKUP(customer!A728,sales_update!A:N,8,FALSE)</f>
        <v>54</v>
      </c>
      <c r="P723">
        <f>VLOOKUP(customer!A728,sales_update!A:N,9,FALSE)</f>
        <v>2731</v>
      </c>
      <c r="Q723">
        <f>VLOOKUP(customer!A728,sales_update!A:N,10,FALSE)</f>
        <v>3</v>
      </c>
      <c r="R723">
        <f>VLOOKUP(customer!A728,sales_update!A:N,11,FALSE)</f>
        <v>8</v>
      </c>
      <c r="S723">
        <f>VLOOKUP(customer!A728,sales_update!A:N,12,FALSE)</f>
        <v>3</v>
      </c>
      <c r="T723">
        <f>VLOOKUP(customer!A728,sales_update!A:N,13,FALSE)</f>
        <v>5</v>
      </c>
      <c r="U723">
        <f>VLOOKUP(customer!A728,sales_update!A:N,14,FALSE)</f>
        <v>6</v>
      </c>
      <c r="V723">
        <f>VLOOKUP(customer!A728,Marketing!A:I,2,FALSE)</f>
        <v>0</v>
      </c>
      <c r="W723">
        <f>VLOOKUP(customer!A728,Marketing!A:I,3,FALSE)</f>
        <v>1</v>
      </c>
      <c r="X723">
        <f>VLOOKUP(customer!A728,Marketing!A:I,4,FALSE)</f>
        <v>0</v>
      </c>
      <c r="Y723">
        <f>VLOOKUP(customer!A728,Marketing!A:I,5,FALSE)</f>
        <v>0</v>
      </c>
      <c r="Z723">
        <f>VLOOKUP(customer!A728,Marketing!A:I,6,FALSE)</f>
        <v>0</v>
      </c>
      <c r="AA723">
        <f>VLOOKUP(customer!A728,Marketing!A:I,7,FALSE)</f>
        <v>0</v>
      </c>
      <c r="AB723">
        <f>VLOOKUP(customer!A728,Marketing!A:I,8,FALSE)</f>
        <v>1</v>
      </c>
      <c r="AC723" s="1">
        <f>VLOOKUP(customer!A728,Marketing!A:I,9,FALSE)</f>
        <v>43547</v>
      </c>
    </row>
    <row r="724" spans="1:29" x14ac:dyDescent="0.3">
      <c r="A724">
        <v>2125</v>
      </c>
      <c r="B724">
        <v>163285</v>
      </c>
      <c r="C724">
        <v>0</v>
      </c>
      <c r="D724">
        <v>0</v>
      </c>
      <c r="E724">
        <v>75</v>
      </c>
      <c r="F724" t="str">
        <f>IF(customer!G729=1, "Married", IF(customer!H729=1, "Single", IF(customer!F729=1, "Divorced", IF(customer!I729=1, "Together", IF(customer!J729=1, "Widowed", "Unknown")))))</f>
        <v>Widowed</v>
      </c>
      <c r="G724" t="str">
        <f>IF(customer!K729=1,"Basic",IF(customer!L729=1,"Graduate",IF(customer!M729=1,"Master",IF(customer!N729=1,"PhD","Unknown"))))</f>
        <v>Graduate</v>
      </c>
      <c r="H724" t="s">
        <v>18</v>
      </c>
      <c r="I724">
        <f>VLOOKUP(customer!A729,sales_update!A:N,2,FALSE)</f>
        <v>84</v>
      </c>
      <c r="J724">
        <f xml:space="preserve"> VLOOKUP(customer!A729,sales_update!A:N,3,FALSE)</f>
        <v>1311</v>
      </c>
      <c r="K724">
        <f>VLOOKUP(customer!A729,sales_update!A:N,4,FALSE)</f>
        <v>320</v>
      </c>
      <c r="L724">
        <f>VLOOKUP(customer!A729,sales_update!A:N,5,FALSE)</f>
        <v>642</v>
      </c>
      <c r="M724">
        <f>VLOOKUP(customer!A729,sales_update!A:N,6,FALSE)</f>
        <v>129</v>
      </c>
      <c r="N724">
        <f>VLOOKUP(customer!A729,sales_update!A:N,7,FALSE)</f>
        <v>98</v>
      </c>
      <c r="O724">
        <f>VLOOKUP(customer!A729,sales_update!A:N,8,FALSE)</f>
        <v>346</v>
      </c>
      <c r="P724">
        <f>VLOOKUP(customer!A729,sales_update!A:N,9,FALSE)</f>
        <v>2154</v>
      </c>
      <c r="Q724">
        <f>VLOOKUP(customer!A729,sales_update!A:N,10,FALSE)</f>
        <v>1</v>
      </c>
      <c r="R724">
        <f>VLOOKUP(customer!A729,sales_update!A:N,11,FALSE)</f>
        <v>6</v>
      </c>
      <c r="S724">
        <f>VLOOKUP(customer!A729,sales_update!A:N,12,FALSE)</f>
        <v>5</v>
      </c>
      <c r="T724">
        <f>VLOOKUP(customer!A729,sales_update!A:N,13,FALSE)</f>
        <v>13</v>
      </c>
      <c r="U724">
        <f>VLOOKUP(customer!A729,sales_update!A:N,14,FALSE)</f>
        <v>3</v>
      </c>
      <c r="V724">
        <f>VLOOKUP(customer!A729,Marketing!A:I,2,FALSE)</f>
        <v>0</v>
      </c>
      <c r="W724">
        <f>VLOOKUP(customer!A729,Marketing!A:I,3,FALSE)</f>
        <v>0</v>
      </c>
      <c r="X724">
        <f>VLOOKUP(customer!A729,Marketing!A:I,4,FALSE)</f>
        <v>0</v>
      </c>
      <c r="Y724">
        <f>VLOOKUP(customer!A729,Marketing!A:I,5,FALSE)</f>
        <v>0</v>
      </c>
      <c r="Z724">
        <f>VLOOKUP(customer!A729,Marketing!A:I,6,FALSE)</f>
        <v>0</v>
      </c>
      <c r="AA724">
        <f>VLOOKUP(customer!A729,Marketing!A:I,7,FALSE)</f>
        <v>0</v>
      </c>
      <c r="AB724">
        <f>VLOOKUP(customer!A729,Marketing!A:I,8,FALSE)</f>
        <v>0</v>
      </c>
      <c r="AC724" s="1">
        <f>VLOOKUP(customer!A729,Marketing!A:I,9,FALSE)</f>
        <v>43932</v>
      </c>
    </row>
    <row r="725" spans="1:29" x14ac:dyDescent="0.3">
      <c r="A725">
        <v>2641</v>
      </c>
      <c r="B725">
        <v>163246</v>
      </c>
      <c r="C725">
        <v>0</v>
      </c>
      <c r="D725">
        <v>2</v>
      </c>
      <c r="E725">
        <v>53</v>
      </c>
      <c r="F725" t="str">
        <f>IF(customer!G730=1, "Married", IF(customer!H730=1, "Single", IF(customer!F730=1, "Divorced", IF(customer!I730=1, "Together", IF(customer!J730=1, "Widowed", "Unknown")))))</f>
        <v>Married</v>
      </c>
      <c r="G725" t="str">
        <f>IF(customer!K730=1,"Basic",IF(customer!L730=1,"Graduate",IF(customer!M730=1,"Master",IF(customer!N730=1,"PhD","Unknown"))))</f>
        <v>PhD</v>
      </c>
      <c r="H725" t="s">
        <v>18</v>
      </c>
      <c r="I725">
        <f>VLOOKUP(customer!A730,sales_update!A:N,2,FALSE)</f>
        <v>60</v>
      </c>
      <c r="J725">
        <f xml:space="preserve"> VLOOKUP(customer!A730,sales_update!A:N,3,FALSE)</f>
        <v>1531</v>
      </c>
      <c r="K725">
        <f>VLOOKUP(customer!A730,sales_update!A:N,4,FALSE)</f>
        <v>77</v>
      </c>
      <c r="L725">
        <f>VLOOKUP(customer!A730,sales_update!A:N,5,FALSE)</f>
        <v>235</v>
      </c>
      <c r="M725">
        <f>VLOOKUP(customer!A730,sales_update!A:N,6,FALSE)</f>
        <v>75</v>
      </c>
      <c r="N725">
        <f>VLOOKUP(customer!A730,sales_update!A:N,7,FALSE)</f>
        <v>57</v>
      </c>
      <c r="O725">
        <f>VLOOKUP(customer!A730,sales_update!A:N,8,FALSE)</f>
        <v>18</v>
      </c>
      <c r="P725">
        <f>VLOOKUP(customer!A730,sales_update!A:N,9,FALSE)</f>
        <v>1956</v>
      </c>
      <c r="Q725">
        <f>VLOOKUP(customer!A730,sales_update!A:N,10,FALSE)</f>
        <v>1</v>
      </c>
      <c r="R725">
        <f>VLOOKUP(customer!A730,sales_update!A:N,11,FALSE)</f>
        <v>6</v>
      </c>
      <c r="S725">
        <f>VLOOKUP(customer!A730,sales_update!A:N,12,FALSE)</f>
        <v>3</v>
      </c>
      <c r="T725">
        <f>VLOOKUP(customer!A730,sales_update!A:N,13,FALSE)</f>
        <v>12</v>
      </c>
      <c r="U725">
        <f>VLOOKUP(customer!A730,sales_update!A:N,14,FALSE)</f>
        <v>4</v>
      </c>
      <c r="V725">
        <f>VLOOKUP(customer!A730,Marketing!A:I,2,FALSE)</f>
        <v>0</v>
      </c>
      <c r="W725">
        <f>VLOOKUP(customer!A730,Marketing!A:I,3,FALSE)</f>
        <v>0</v>
      </c>
      <c r="X725">
        <f>VLOOKUP(customer!A730,Marketing!A:I,4,FALSE)</f>
        <v>0</v>
      </c>
      <c r="Y725">
        <f>VLOOKUP(customer!A730,Marketing!A:I,5,FALSE)</f>
        <v>0</v>
      </c>
      <c r="Z725">
        <f>VLOOKUP(customer!A730,Marketing!A:I,6,FALSE)</f>
        <v>0</v>
      </c>
      <c r="AA725">
        <f>VLOOKUP(customer!A730,Marketing!A:I,7,FALSE)</f>
        <v>0</v>
      </c>
      <c r="AB725">
        <f>VLOOKUP(customer!A730,Marketing!A:I,8,FALSE)</f>
        <v>0</v>
      </c>
      <c r="AC725" s="1">
        <f>VLOOKUP(customer!A730,Marketing!A:I,9,FALSE)</f>
        <v>43855</v>
      </c>
    </row>
    <row r="726" spans="1:29" x14ac:dyDescent="0.3">
      <c r="A726">
        <v>2921</v>
      </c>
      <c r="B726">
        <v>163211</v>
      </c>
      <c r="C726">
        <v>0</v>
      </c>
      <c r="D726">
        <v>0</v>
      </c>
      <c r="E726">
        <v>38</v>
      </c>
      <c r="F726" t="str">
        <f>IF(customer!G731=1, "Married", IF(customer!H731=1, "Single", IF(customer!F731=1, "Divorced", IF(customer!I731=1, "Together", IF(customer!J731=1, "Widowed", "Unknown")))))</f>
        <v>Married</v>
      </c>
      <c r="G726" t="str">
        <f>IF(customer!K731=1,"Basic",IF(customer!L731=1,"Graduate",IF(customer!M731=1,"Master",IF(customer!N731=1,"PhD","Unknown"))))</f>
        <v>Graduate</v>
      </c>
      <c r="H726" t="s">
        <v>15</v>
      </c>
      <c r="I726">
        <f>VLOOKUP(customer!A731,sales_update!A:N,2,FALSE)</f>
        <v>3</v>
      </c>
      <c r="J726">
        <f xml:space="preserve"> VLOOKUP(customer!A731,sales_update!A:N,3,FALSE)</f>
        <v>374</v>
      </c>
      <c r="K726">
        <f>VLOOKUP(customer!A731,sales_update!A:N,4,FALSE)</f>
        <v>498</v>
      </c>
      <c r="L726">
        <f>VLOOKUP(customer!A731,sales_update!A:N,5,FALSE)</f>
        <v>1185</v>
      </c>
      <c r="M726">
        <f>VLOOKUP(customer!A731,sales_update!A:N,6,FALSE)</f>
        <v>529</v>
      </c>
      <c r="N726">
        <f>VLOOKUP(customer!A731,sales_update!A:N,7,FALSE)</f>
        <v>67</v>
      </c>
      <c r="O726">
        <f>VLOOKUP(customer!A731,sales_update!A:N,8,FALSE)</f>
        <v>374</v>
      </c>
      <c r="P726">
        <f>VLOOKUP(customer!A731,sales_update!A:N,9,FALSE)</f>
        <v>2280</v>
      </c>
      <c r="Q726">
        <f>VLOOKUP(customer!A731,sales_update!A:N,10,FALSE)</f>
        <v>2</v>
      </c>
      <c r="R726">
        <f>VLOOKUP(customer!A731,sales_update!A:N,11,FALSE)</f>
        <v>3</v>
      </c>
      <c r="S726">
        <f>VLOOKUP(customer!A731,sales_update!A:N,12,FALSE)</f>
        <v>8</v>
      </c>
      <c r="T726">
        <f>VLOOKUP(customer!A731,sales_update!A:N,13,FALSE)</f>
        <v>7</v>
      </c>
      <c r="U726">
        <f>VLOOKUP(customer!A731,sales_update!A:N,14,FALSE)</f>
        <v>2</v>
      </c>
      <c r="V726">
        <f>VLOOKUP(customer!A731,Marketing!A:I,2,FALSE)</f>
        <v>0</v>
      </c>
      <c r="W726">
        <f>VLOOKUP(customer!A731,Marketing!A:I,3,FALSE)</f>
        <v>0</v>
      </c>
      <c r="X726">
        <f>VLOOKUP(customer!A731,Marketing!A:I,4,FALSE)</f>
        <v>0</v>
      </c>
      <c r="Y726">
        <f>VLOOKUP(customer!A731,Marketing!A:I,5,FALSE)</f>
        <v>0</v>
      </c>
      <c r="Z726">
        <f>VLOOKUP(customer!A731,Marketing!A:I,6,FALSE)</f>
        <v>0</v>
      </c>
      <c r="AA726">
        <f>VLOOKUP(customer!A731,Marketing!A:I,7,FALSE)</f>
        <v>0</v>
      </c>
      <c r="AB726">
        <f>VLOOKUP(customer!A731,Marketing!A:I,8,FALSE)</f>
        <v>1</v>
      </c>
      <c r="AC726" s="1">
        <f>VLOOKUP(customer!A731,Marketing!A:I,9,FALSE)</f>
        <v>43564</v>
      </c>
    </row>
    <row r="727" spans="1:29" x14ac:dyDescent="0.3">
      <c r="A727">
        <v>2788</v>
      </c>
      <c r="B727">
        <v>163207</v>
      </c>
      <c r="C727">
        <v>0</v>
      </c>
      <c r="D727">
        <v>0</v>
      </c>
      <c r="E727">
        <v>28</v>
      </c>
      <c r="F727" t="str">
        <f>IF(customer!G732=1, "Married", IF(customer!H732=1, "Single", IF(customer!F732=1, "Divorced", IF(customer!I732=1, "Together", IF(customer!J732=1, "Widowed", "Unknown")))))</f>
        <v>Together</v>
      </c>
      <c r="G727" t="str">
        <f>IF(customer!K732=1,"Basic",IF(customer!L732=1,"Graduate",IF(customer!M732=1,"Master",IF(customer!N732=1,"PhD","Unknown"))))</f>
        <v>Graduate</v>
      </c>
      <c r="H727" t="s">
        <v>20</v>
      </c>
      <c r="I727">
        <f>VLOOKUP(customer!A732,sales_update!A:N,2,FALSE)</f>
        <v>68</v>
      </c>
      <c r="J727">
        <f xml:space="preserve"> VLOOKUP(customer!A732,sales_update!A:N,3,FALSE)</f>
        <v>1131</v>
      </c>
      <c r="K727">
        <f>VLOOKUP(customer!A732,sales_update!A:N,4,FALSE)</f>
        <v>436</v>
      </c>
      <c r="L727">
        <f>VLOOKUP(customer!A732,sales_update!A:N,5,FALSE)</f>
        <v>1459</v>
      </c>
      <c r="M727">
        <f>VLOOKUP(customer!A732,sales_update!A:N,6,FALSE)</f>
        <v>235</v>
      </c>
      <c r="N727">
        <f>VLOOKUP(customer!A732,sales_update!A:N,7,FALSE)</f>
        <v>436</v>
      </c>
      <c r="O727">
        <f>VLOOKUP(customer!A732,sales_update!A:N,8,FALSE)</f>
        <v>181</v>
      </c>
      <c r="P727">
        <f>VLOOKUP(customer!A732,sales_update!A:N,9,FALSE)</f>
        <v>3517</v>
      </c>
      <c r="Q727">
        <f>VLOOKUP(customer!A732,sales_update!A:N,10,FALSE)</f>
        <v>1</v>
      </c>
      <c r="R727">
        <f>VLOOKUP(customer!A732,sales_update!A:N,11,FALSE)</f>
        <v>2</v>
      </c>
      <c r="S727">
        <f>VLOOKUP(customer!A732,sales_update!A:N,12,FALSE)</f>
        <v>3</v>
      </c>
      <c r="T727">
        <f>VLOOKUP(customer!A732,sales_update!A:N,13,FALSE)</f>
        <v>6</v>
      </c>
      <c r="U727">
        <f>VLOOKUP(customer!A732,sales_update!A:N,14,FALSE)</f>
        <v>7</v>
      </c>
      <c r="V727">
        <f>VLOOKUP(customer!A732,Marketing!A:I,2,FALSE)</f>
        <v>0</v>
      </c>
      <c r="W727">
        <f>VLOOKUP(customer!A732,Marketing!A:I,3,FALSE)</f>
        <v>0</v>
      </c>
      <c r="X727">
        <f>VLOOKUP(customer!A732,Marketing!A:I,4,FALSE)</f>
        <v>0</v>
      </c>
      <c r="Y727">
        <f>VLOOKUP(customer!A732,Marketing!A:I,5,FALSE)</f>
        <v>1</v>
      </c>
      <c r="Z727">
        <f>VLOOKUP(customer!A732,Marketing!A:I,6,FALSE)</f>
        <v>0</v>
      </c>
      <c r="AA727">
        <f>VLOOKUP(customer!A732,Marketing!A:I,7,FALSE)</f>
        <v>0</v>
      </c>
      <c r="AB727">
        <f>VLOOKUP(customer!A732,Marketing!A:I,8,FALSE)</f>
        <v>0</v>
      </c>
      <c r="AC727" s="1">
        <f>VLOOKUP(customer!A732,Marketing!A:I,9,FALSE)</f>
        <v>43643</v>
      </c>
    </row>
    <row r="728" spans="1:29" x14ac:dyDescent="0.3">
      <c r="A728">
        <v>2481</v>
      </c>
      <c r="B728">
        <v>163206</v>
      </c>
      <c r="C728">
        <v>0</v>
      </c>
      <c r="D728">
        <v>0</v>
      </c>
      <c r="E728">
        <v>46</v>
      </c>
      <c r="F728" t="str">
        <f>IF(customer!G733=1, "Married", IF(customer!H733=1, "Single", IF(customer!F733=1, "Divorced", IF(customer!I733=1, "Together", IF(customer!J733=1, "Widowed", "Unknown")))))</f>
        <v>Married</v>
      </c>
      <c r="G728" t="str">
        <f>IF(customer!K733=1,"Basic",IF(customer!L733=1,"Graduate",IF(customer!M733=1,"Master",IF(customer!N733=1,"PhD","Unknown"))))</f>
        <v>Master</v>
      </c>
      <c r="H728" t="s">
        <v>16</v>
      </c>
      <c r="I728">
        <f>VLOOKUP(customer!A733,sales_update!A:N,2,FALSE)</f>
        <v>65</v>
      </c>
      <c r="J728">
        <f xml:space="preserve"> VLOOKUP(customer!A733,sales_update!A:N,3,FALSE)</f>
        <v>1937</v>
      </c>
      <c r="K728">
        <f>VLOOKUP(customer!A733,sales_update!A:N,4,FALSE)</f>
        <v>21</v>
      </c>
      <c r="L728">
        <f>VLOOKUP(customer!A733,sales_update!A:N,5,FALSE)</f>
        <v>323</v>
      </c>
      <c r="M728">
        <f>VLOOKUP(customer!A733,sales_update!A:N,6,FALSE)</f>
        <v>28</v>
      </c>
      <c r="N728">
        <f>VLOOKUP(customer!A733,sales_update!A:N,7,FALSE)</f>
        <v>21</v>
      </c>
      <c r="O728">
        <f>VLOOKUP(customer!A733,sales_update!A:N,8,FALSE)</f>
        <v>67</v>
      </c>
      <c r="P728">
        <f>VLOOKUP(customer!A733,sales_update!A:N,9,FALSE)</f>
        <v>2262</v>
      </c>
      <c r="Q728">
        <f>VLOOKUP(customer!A733,sales_update!A:N,10,FALSE)</f>
        <v>1</v>
      </c>
      <c r="R728">
        <f>VLOOKUP(customer!A733,sales_update!A:N,11,FALSE)</f>
        <v>4</v>
      </c>
      <c r="S728">
        <f>VLOOKUP(customer!A733,sales_update!A:N,12,FALSE)</f>
        <v>3</v>
      </c>
      <c r="T728">
        <f>VLOOKUP(customer!A733,sales_update!A:N,13,FALSE)</f>
        <v>6</v>
      </c>
      <c r="U728">
        <f>VLOOKUP(customer!A733,sales_update!A:N,14,FALSE)</f>
        <v>2</v>
      </c>
      <c r="V728">
        <f>VLOOKUP(customer!A733,Marketing!A:I,2,FALSE)</f>
        <v>0</v>
      </c>
      <c r="W728">
        <f>VLOOKUP(customer!A733,Marketing!A:I,3,FALSE)</f>
        <v>0</v>
      </c>
      <c r="X728">
        <f>VLOOKUP(customer!A733,Marketing!A:I,4,FALSE)</f>
        <v>1</v>
      </c>
      <c r="Y728">
        <f>VLOOKUP(customer!A733,Marketing!A:I,5,FALSE)</f>
        <v>0</v>
      </c>
      <c r="Z728">
        <f>VLOOKUP(customer!A733,Marketing!A:I,6,FALSE)</f>
        <v>0</v>
      </c>
      <c r="AA728">
        <f>VLOOKUP(customer!A733,Marketing!A:I,7,FALSE)</f>
        <v>0</v>
      </c>
      <c r="AB728">
        <f>VLOOKUP(customer!A733,Marketing!A:I,8,FALSE)</f>
        <v>0</v>
      </c>
      <c r="AC728" s="1">
        <f>VLOOKUP(customer!A733,Marketing!A:I,9,FALSE)</f>
        <v>44067</v>
      </c>
    </row>
    <row r="729" spans="1:29" x14ac:dyDescent="0.3">
      <c r="A729">
        <v>2784</v>
      </c>
      <c r="B729">
        <v>163159</v>
      </c>
      <c r="C729">
        <v>0</v>
      </c>
      <c r="D729">
        <v>0</v>
      </c>
      <c r="E729">
        <v>46</v>
      </c>
      <c r="F729" t="str">
        <f>IF(customer!G734=1, "Married", IF(customer!H734=1, "Single", IF(customer!F734=1, "Divorced", IF(customer!I734=1, "Together", IF(customer!J734=1, "Widowed", "Unknown")))))</f>
        <v>Single</v>
      </c>
      <c r="G729" t="str">
        <f>IF(customer!K734=1,"Basic",IF(customer!L734=1,"Graduate",IF(customer!M734=1,"Master",IF(customer!N734=1,"PhD","Unknown"))))</f>
        <v>PhD</v>
      </c>
      <c r="H729" t="s">
        <v>17</v>
      </c>
      <c r="I729">
        <f>VLOOKUP(customer!A734,sales_update!A:N,2,FALSE)</f>
        <v>74</v>
      </c>
      <c r="J729">
        <f xml:space="preserve"> VLOOKUP(customer!A734,sales_update!A:N,3,FALSE)</f>
        <v>2493</v>
      </c>
      <c r="K729">
        <f>VLOOKUP(customer!A734,sales_update!A:N,4,FALSE)</f>
        <v>88</v>
      </c>
      <c r="L729">
        <f>VLOOKUP(customer!A734,sales_update!A:N,5,FALSE)</f>
        <v>1514</v>
      </c>
      <c r="M729">
        <f>VLOOKUP(customer!A734,sales_update!A:N,6,FALSE)</f>
        <v>230</v>
      </c>
      <c r="N729">
        <f>VLOOKUP(customer!A734,sales_update!A:N,7,FALSE)</f>
        <v>222</v>
      </c>
      <c r="O729">
        <f>VLOOKUP(customer!A734,sales_update!A:N,8,FALSE)</f>
        <v>96</v>
      </c>
      <c r="P729">
        <f>VLOOKUP(customer!A734,sales_update!A:N,9,FALSE)</f>
        <v>4451</v>
      </c>
      <c r="Q729">
        <f>VLOOKUP(customer!A734,sales_update!A:N,10,FALSE)</f>
        <v>1</v>
      </c>
      <c r="R729">
        <f>VLOOKUP(customer!A734,sales_update!A:N,11,FALSE)</f>
        <v>3</v>
      </c>
      <c r="S729">
        <f>VLOOKUP(customer!A734,sales_update!A:N,12,FALSE)</f>
        <v>5</v>
      </c>
      <c r="T729">
        <f>VLOOKUP(customer!A734,sales_update!A:N,13,FALSE)</f>
        <v>8</v>
      </c>
      <c r="U729">
        <f>VLOOKUP(customer!A734,sales_update!A:N,14,FALSE)</f>
        <v>3</v>
      </c>
      <c r="V729">
        <f>VLOOKUP(customer!A734,Marketing!A:I,2,FALSE)</f>
        <v>1</v>
      </c>
      <c r="W729">
        <f>VLOOKUP(customer!A734,Marketing!A:I,3,FALSE)</f>
        <v>0</v>
      </c>
      <c r="X729">
        <f>VLOOKUP(customer!A734,Marketing!A:I,4,FALSE)</f>
        <v>0</v>
      </c>
      <c r="Y729">
        <f>VLOOKUP(customer!A734,Marketing!A:I,5,FALSE)</f>
        <v>0</v>
      </c>
      <c r="Z729">
        <f>VLOOKUP(customer!A734,Marketing!A:I,6,FALSE)</f>
        <v>0</v>
      </c>
      <c r="AA729">
        <f>VLOOKUP(customer!A734,Marketing!A:I,7,FALSE)</f>
        <v>0</v>
      </c>
      <c r="AB729">
        <f>VLOOKUP(customer!A734,Marketing!A:I,8,FALSE)</f>
        <v>0</v>
      </c>
      <c r="AC729" s="1">
        <f>VLOOKUP(customer!A734,Marketing!A:I,9,FALSE)</f>
        <v>43567</v>
      </c>
    </row>
    <row r="730" spans="1:29" x14ac:dyDescent="0.3">
      <c r="A730">
        <v>1621</v>
      </c>
      <c r="B730">
        <v>163120</v>
      </c>
      <c r="C730">
        <v>0</v>
      </c>
      <c r="D730">
        <v>1</v>
      </c>
      <c r="E730">
        <v>70</v>
      </c>
      <c r="F730" t="str">
        <f>IF(customer!G735=1, "Married", IF(customer!H735=1, "Single", IF(customer!F735=1, "Divorced", IF(customer!I735=1, "Together", IF(customer!J735=1, "Widowed", "Unknown")))))</f>
        <v>Divorced</v>
      </c>
      <c r="G730" t="str">
        <f>IF(customer!K735=1,"Basic",IF(customer!L735=1,"Graduate",IF(customer!M735=1,"Master",IF(customer!N735=1,"PhD","Unknown"))))</f>
        <v>Master</v>
      </c>
      <c r="H730" t="s">
        <v>18</v>
      </c>
      <c r="I730">
        <f>VLOOKUP(customer!A735,sales_update!A:N,2,FALSE)</f>
        <v>53</v>
      </c>
      <c r="J730">
        <f xml:space="preserve"> VLOOKUP(customer!A735,sales_update!A:N,3,FALSE)</f>
        <v>2494</v>
      </c>
      <c r="K730">
        <f>VLOOKUP(customer!A735,sales_update!A:N,4,FALSE)</f>
        <v>178</v>
      </c>
      <c r="L730">
        <f>VLOOKUP(customer!A735,sales_update!A:N,5,FALSE)</f>
        <v>721</v>
      </c>
      <c r="M730">
        <f>VLOOKUP(customer!A735,sales_update!A:N,6,FALSE)</f>
        <v>140</v>
      </c>
      <c r="N730">
        <f>VLOOKUP(customer!A735,sales_update!A:N,7,FALSE)</f>
        <v>106</v>
      </c>
      <c r="O730">
        <f>VLOOKUP(customer!A735,sales_update!A:N,8,FALSE)</f>
        <v>178</v>
      </c>
      <c r="P730">
        <f>VLOOKUP(customer!A735,sales_update!A:N,9,FALSE)</f>
        <v>3460</v>
      </c>
      <c r="Q730">
        <f>VLOOKUP(customer!A735,sales_update!A:N,10,FALSE)</f>
        <v>5</v>
      </c>
      <c r="R730">
        <f>VLOOKUP(customer!A735,sales_update!A:N,11,FALSE)</f>
        <v>8</v>
      </c>
      <c r="S730">
        <f>VLOOKUP(customer!A735,sales_update!A:N,12,FALSE)</f>
        <v>4</v>
      </c>
      <c r="T730">
        <f>VLOOKUP(customer!A735,sales_update!A:N,13,FALSE)</f>
        <v>9</v>
      </c>
      <c r="U730">
        <f>VLOOKUP(customer!A735,sales_update!A:N,14,FALSE)</f>
        <v>7</v>
      </c>
      <c r="V730">
        <f>VLOOKUP(customer!A735,Marketing!A:I,2,FALSE)</f>
        <v>0</v>
      </c>
      <c r="W730">
        <f>VLOOKUP(customer!A735,Marketing!A:I,3,FALSE)</f>
        <v>0</v>
      </c>
      <c r="X730">
        <f>VLOOKUP(customer!A735,Marketing!A:I,4,FALSE)</f>
        <v>0</v>
      </c>
      <c r="Y730">
        <f>VLOOKUP(customer!A735,Marketing!A:I,5,FALSE)</f>
        <v>0</v>
      </c>
      <c r="Z730">
        <f>VLOOKUP(customer!A735,Marketing!A:I,6,FALSE)</f>
        <v>0</v>
      </c>
      <c r="AA730">
        <f>VLOOKUP(customer!A735,Marketing!A:I,7,FALSE)</f>
        <v>0</v>
      </c>
      <c r="AB730">
        <f>VLOOKUP(customer!A735,Marketing!A:I,8,FALSE)</f>
        <v>1</v>
      </c>
      <c r="AC730" s="1">
        <f>VLOOKUP(customer!A735,Marketing!A:I,9,FALSE)</f>
        <v>43529</v>
      </c>
    </row>
    <row r="731" spans="1:29" x14ac:dyDescent="0.3">
      <c r="A731">
        <v>1012</v>
      </c>
      <c r="B731">
        <v>163033</v>
      </c>
      <c r="C731">
        <v>0</v>
      </c>
      <c r="D731">
        <v>0</v>
      </c>
      <c r="E731">
        <v>61</v>
      </c>
      <c r="F731" t="str">
        <f>IF(customer!G736=1, "Married", IF(customer!H736=1, "Single", IF(customer!F736=1, "Divorced", IF(customer!I736=1, "Together", IF(customer!J736=1, "Widowed", "Unknown")))))</f>
        <v>Divorced</v>
      </c>
      <c r="G731" t="str">
        <f>IF(customer!K736=1,"Basic",IF(customer!L736=1,"Graduate",IF(customer!M736=1,"Master",IF(customer!N736=1,"PhD","Unknown"))))</f>
        <v>Graduate</v>
      </c>
      <c r="H731" t="s">
        <v>20</v>
      </c>
      <c r="I731">
        <f>VLOOKUP(customer!A736,sales_update!A:N,2,FALSE)</f>
        <v>82</v>
      </c>
      <c r="J731">
        <f xml:space="preserve"> VLOOKUP(customer!A736,sales_update!A:N,3,FALSE)</f>
        <v>502</v>
      </c>
      <c r="K731">
        <f>VLOOKUP(customer!A736,sales_update!A:N,4,FALSE)</f>
        <v>158</v>
      </c>
      <c r="L731">
        <f>VLOOKUP(customer!A736,sales_update!A:N,5,FALSE)</f>
        <v>1242</v>
      </c>
      <c r="M731">
        <f>VLOOKUP(customer!A736,sales_update!A:N,6,FALSE)</f>
        <v>582</v>
      </c>
      <c r="N731">
        <f>VLOOKUP(customer!A736,sales_update!A:N,7,FALSE)</f>
        <v>290</v>
      </c>
      <c r="O731">
        <f>VLOOKUP(customer!A736,sales_update!A:N,8,FALSE)</f>
        <v>78</v>
      </c>
      <c r="P731">
        <f>VLOOKUP(customer!A736,sales_update!A:N,9,FALSE)</f>
        <v>2695</v>
      </c>
      <c r="Q731">
        <f>VLOOKUP(customer!A736,sales_update!A:N,10,FALSE)</f>
        <v>1</v>
      </c>
      <c r="R731">
        <f>VLOOKUP(customer!A736,sales_update!A:N,11,FALSE)</f>
        <v>3</v>
      </c>
      <c r="S731">
        <f>VLOOKUP(customer!A736,sales_update!A:N,12,FALSE)</f>
        <v>4</v>
      </c>
      <c r="T731">
        <f>VLOOKUP(customer!A736,sales_update!A:N,13,FALSE)</f>
        <v>8</v>
      </c>
      <c r="U731">
        <f>VLOOKUP(customer!A736,sales_update!A:N,14,FALSE)</f>
        <v>2</v>
      </c>
      <c r="V731">
        <f>VLOOKUP(customer!A736,Marketing!A:I,2,FALSE)</f>
        <v>0</v>
      </c>
      <c r="W731">
        <f>VLOOKUP(customer!A736,Marketing!A:I,3,FALSE)</f>
        <v>0</v>
      </c>
      <c r="X731">
        <f>VLOOKUP(customer!A736,Marketing!A:I,4,FALSE)</f>
        <v>0</v>
      </c>
      <c r="Y731">
        <f>VLOOKUP(customer!A736,Marketing!A:I,5,FALSE)</f>
        <v>0</v>
      </c>
      <c r="Z731">
        <f>VLOOKUP(customer!A736,Marketing!A:I,6,FALSE)</f>
        <v>0</v>
      </c>
      <c r="AA731">
        <f>VLOOKUP(customer!A736,Marketing!A:I,7,FALSE)</f>
        <v>0</v>
      </c>
      <c r="AB731">
        <f>VLOOKUP(customer!A736,Marketing!A:I,8,FALSE)</f>
        <v>0</v>
      </c>
      <c r="AC731" s="1">
        <f>VLOOKUP(customer!A736,Marketing!A:I,9,FALSE)</f>
        <v>43942</v>
      </c>
    </row>
    <row r="732" spans="1:29" x14ac:dyDescent="0.3">
      <c r="A732">
        <v>1121</v>
      </c>
      <c r="B732">
        <v>162998</v>
      </c>
      <c r="C732">
        <v>0</v>
      </c>
      <c r="D732">
        <v>1</v>
      </c>
      <c r="E732">
        <v>68</v>
      </c>
      <c r="F732" t="str">
        <f>IF(customer!G737=1, "Married", IF(customer!H737=1, "Single", IF(customer!F737=1, "Divorced", IF(customer!I737=1, "Together", IF(customer!J737=1, "Widowed", "Unknown")))))</f>
        <v>Married</v>
      </c>
      <c r="G732" t="str">
        <f>IF(customer!K737=1,"Basic",IF(customer!L737=1,"Graduate",IF(customer!M737=1,"Master",IF(customer!N737=1,"PhD","Unknown"))))</f>
        <v>Graduate</v>
      </c>
      <c r="H732" t="s">
        <v>15</v>
      </c>
      <c r="I732">
        <f>VLOOKUP(customer!A737,sales_update!A:N,2,FALSE)</f>
        <v>10</v>
      </c>
      <c r="J732">
        <f xml:space="preserve"> VLOOKUP(customer!A737,sales_update!A:N,3,FALSE)</f>
        <v>310</v>
      </c>
      <c r="K732">
        <f>VLOOKUP(customer!A737,sales_update!A:N,4,FALSE)</f>
        <v>150</v>
      </c>
      <c r="L732">
        <f>VLOOKUP(customer!A737,sales_update!A:N,5,FALSE)</f>
        <v>189</v>
      </c>
      <c r="M732">
        <f>VLOOKUP(customer!A737,sales_update!A:N,6,FALSE)</f>
        <v>168</v>
      </c>
      <c r="N732">
        <f>VLOOKUP(customer!A737,sales_update!A:N,7,FALSE)</f>
        <v>230</v>
      </c>
      <c r="O732">
        <f>VLOOKUP(customer!A737,sales_update!A:N,8,FALSE)</f>
        <v>150</v>
      </c>
      <c r="P732">
        <f>VLOOKUP(customer!A737,sales_update!A:N,9,FALSE)</f>
        <v>898</v>
      </c>
      <c r="Q732">
        <f>VLOOKUP(customer!A737,sales_update!A:N,10,FALSE)</f>
        <v>5</v>
      </c>
      <c r="R732">
        <f>VLOOKUP(customer!A737,sales_update!A:N,11,FALSE)</f>
        <v>5</v>
      </c>
      <c r="S732">
        <f>VLOOKUP(customer!A737,sales_update!A:N,12,FALSE)</f>
        <v>4</v>
      </c>
      <c r="T732">
        <f>VLOOKUP(customer!A737,sales_update!A:N,13,FALSE)</f>
        <v>5</v>
      </c>
      <c r="U732">
        <f>VLOOKUP(customer!A737,sales_update!A:N,14,FALSE)</f>
        <v>5</v>
      </c>
      <c r="V732">
        <f>VLOOKUP(customer!A737,Marketing!A:I,2,FALSE)</f>
        <v>0</v>
      </c>
      <c r="W732">
        <f>VLOOKUP(customer!A737,Marketing!A:I,3,FALSE)</f>
        <v>0</v>
      </c>
      <c r="X732">
        <f>VLOOKUP(customer!A737,Marketing!A:I,4,FALSE)</f>
        <v>0</v>
      </c>
      <c r="Y732">
        <f>VLOOKUP(customer!A737,Marketing!A:I,5,FALSE)</f>
        <v>0</v>
      </c>
      <c r="Z732">
        <f>VLOOKUP(customer!A737,Marketing!A:I,6,FALSE)</f>
        <v>0</v>
      </c>
      <c r="AA732">
        <f>VLOOKUP(customer!A737,Marketing!A:I,7,FALSE)</f>
        <v>0</v>
      </c>
      <c r="AB732">
        <f>VLOOKUP(customer!A737,Marketing!A:I,8,FALSE)</f>
        <v>0</v>
      </c>
      <c r="AC732" s="1">
        <f>VLOOKUP(customer!A737,Marketing!A:I,9,FALSE)</f>
        <v>43896</v>
      </c>
    </row>
    <row r="733" spans="1:29" x14ac:dyDescent="0.3">
      <c r="A733">
        <v>3129</v>
      </c>
      <c r="B733">
        <v>162994</v>
      </c>
      <c r="C733">
        <v>1</v>
      </c>
      <c r="D733">
        <v>0</v>
      </c>
      <c r="E733">
        <v>40</v>
      </c>
      <c r="F733" t="str">
        <f>IF(customer!G738=1, "Married", IF(customer!H738=1, "Single", IF(customer!F738=1, "Divorced", IF(customer!I738=1, "Together", IF(customer!J738=1, "Widowed", "Unknown")))))</f>
        <v>Together</v>
      </c>
      <c r="G733" t="str">
        <f>IF(customer!K738=1,"Basic",IF(customer!L738=1,"Graduate",IF(customer!M738=1,"Master",IF(customer!N738=1,"PhD","Unknown"))))</f>
        <v>Graduate</v>
      </c>
      <c r="H733" t="s">
        <v>16</v>
      </c>
      <c r="I733">
        <f>VLOOKUP(customer!A738,sales_update!A:N,2,FALSE)</f>
        <v>74</v>
      </c>
      <c r="J733">
        <f xml:space="preserve"> VLOOKUP(customer!A738,sales_update!A:N,3,FALSE)</f>
        <v>580</v>
      </c>
      <c r="K733">
        <f>VLOOKUP(customer!A738,sales_update!A:N,4,FALSE)</f>
        <v>31</v>
      </c>
      <c r="L733">
        <f>VLOOKUP(customer!A738,sales_update!A:N,5,FALSE)</f>
        <v>124</v>
      </c>
      <c r="M733">
        <f>VLOOKUP(customer!A738,sales_update!A:N,6,FALSE)</f>
        <v>10</v>
      </c>
      <c r="N733">
        <f>VLOOKUP(customer!A738,sales_update!A:N,7,FALSE)</f>
        <v>31</v>
      </c>
      <c r="O733">
        <f>VLOOKUP(customer!A738,sales_update!A:N,8,FALSE)</f>
        <v>31</v>
      </c>
      <c r="P733">
        <f>VLOOKUP(customer!A738,sales_update!A:N,9,FALSE)</f>
        <v>745</v>
      </c>
      <c r="Q733">
        <f>VLOOKUP(customer!A738,sales_update!A:N,10,FALSE)</f>
        <v>1</v>
      </c>
      <c r="R733">
        <f>VLOOKUP(customer!A738,sales_update!A:N,11,FALSE)</f>
        <v>6</v>
      </c>
      <c r="S733">
        <f>VLOOKUP(customer!A738,sales_update!A:N,12,FALSE)</f>
        <v>2</v>
      </c>
      <c r="T733">
        <f>VLOOKUP(customer!A738,sales_update!A:N,13,FALSE)</f>
        <v>4</v>
      </c>
      <c r="U733">
        <f>VLOOKUP(customer!A738,sales_update!A:N,14,FALSE)</f>
        <v>6</v>
      </c>
      <c r="V733">
        <f>VLOOKUP(customer!A738,Marketing!A:I,2,FALSE)</f>
        <v>0</v>
      </c>
      <c r="W733">
        <f>VLOOKUP(customer!A738,Marketing!A:I,3,FALSE)</f>
        <v>0</v>
      </c>
      <c r="X733">
        <f>VLOOKUP(customer!A738,Marketing!A:I,4,FALSE)</f>
        <v>0</v>
      </c>
      <c r="Y733">
        <f>VLOOKUP(customer!A738,Marketing!A:I,5,FALSE)</f>
        <v>0</v>
      </c>
      <c r="Z733">
        <f>VLOOKUP(customer!A738,Marketing!A:I,6,FALSE)</f>
        <v>0</v>
      </c>
      <c r="AA733">
        <f>VLOOKUP(customer!A738,Marketing!A:I,7,FALSE)</f>
        <v>0</v>
      </c>
      <c r="AB733">
        <f>VLOOKUP(customer!A738,Marketing!A:I,8,FALSE)</f>
        <v>0</v>
      </c>
      <c r="AC733" s="1">
        <f>VLOOKUP(customer!A738,Marketing!A:I,9,FALSE)</f>
        <v>44051</v>
      </c>
    </row>
    <row r="734" spans="1:29" x14ac:dyDescent="0.3">
      <c r="A734">
        <v>1125</v>
      </c>
      <c r="B734">
        <v>162981</v>
      </c>
      <c r="C734">
        <v>0</v>
      </c>
      <c r="D734">
        <v>0</v>
      </c>
      <c r="E734">
        <v>53</v>
      </c>
      <c r="F734" t="str">
        <f>IF(customer!G739=1, "Married", IF(customer!H739=1, "Single", IF(customer!F739=1, "Divorced", IF(customer!I739=1, "Together", IF(customer!J739=1, "Widowed", "Unknown")))))</f>
        <v>Together</v>
      </c>
      <c r="G734" t="str">
        <f>IF(customer!K739=1,"Basic",IF(customer!L739=1,"Graduate",IF(customer!M739=1,"Master",IF(customer!N739=1,"PhD","Unknown"))))</f>
        <v>PhD</v>
      </c>
      <c r="H734" t="s">
        <v>16</v>
      </c>
      <c r="I734">
        <f>VLOOKUP(customer!A739,sales_update!A:N,2,FALSE)</f>
        <v>21</v>
      </c>
      <c r="J734">
        <f xml:space="preserve"> VLOOKUP(customer!A739,sales_update!A:N,3,FALSE)</f>
        <v>2060</v>
      </c>
      <c r="K734">
        <f>VLOOKUP(customer!A739,sales_update!A:N,4,FALSE)</f>
        <v>36</v>
      </c>
      <c r="L734">
        <f>VLOOKUP(customer!A739,sales_update!A:N,5,FALSE)</f>
        <v>1527</v>
      </c>
      <c r="M734">
        <f>VLOOKUP(customer!A739,sales_update!A:N,6,FALSE)</f>
        <v>98</v>
      </c>
      <c r="N734">
        <f>VLOOKUP(customer!A739,sales_update!A:N,7,FALSE)</f>
        <v>114</v>
      </c>
      <c r="O734">
        <f>VLOOKUP(customer!A739,sales_update!A:N,8,FALSE)</f>
        <v>0</v>
      </c>
      <c r="P734">
        <f>VLOOKUP(customer!A739,sales_update!A:N,9,FALSE)</f>
        <v>3835</v>
      </c>
      <c r="Q734">
        <f>VLOOKUP(customer!A739,sales_update!A:N,10,FALSE)</f>
        <v>1</v>
      </c>
      <c r="R734">
        <f>VLOOKUP(customer!A739,sales_update!A:N,11,FALSE)</f>
        <v>4</v>
      </c>
      <c r="S734">
        <f>VLOOKUP(customer!A739,sales_update!A:N,12,FALSE)</f>
        <v>5</v>
      </c>
      <c r="T734">
        <f>VLOOKUP(customer!A739,sales_update!A:N,13,FALSE)</f>
        <v>13</v>
      </c>
      <c r="U734">
        <f>VLOOKUP(customer!A739,sales_update!A:N,14,FALSE)</f>
        <v>3</v>
      </c>
      <c r="V734">
        <f>VLOOKUP(customer!A739,Marketing!A:I,2,FALSE)</f>
        <v>0</v>
      </c>
      <c r="W734">
        <f>VLOOKUP(customer!A739,Marketing!A:I,3,FALSE)</f>
        <v>1</v>
      </c>
      <c r="X734">
        <f>VLOOKUP(customer!A739,Marketing!A:I,4,FALSE)</f>
        <v>0</v>
      </c>
      <c r="Y734">
        <f>VLOOKUP(customer!A739,Marketing!A:I,5,FALSE)</f>
        <v>0</v>
      </c>
      <c r="Z734">
        <f>VLOOKUP(customer!A739,Marketing!A:I,6,FALSE)</f>
        <v>0</v>
      </c>
      <c r="AA734">
        <f>VLOOKUP(customer!A739,Marketing!A:I,7,FALSE)</f>
        <v>0</v>
      </c>
      <c r="AB734">
        <f>VLOOKUP(customer!A739,Marketing!A:I,8,FALSE)</f>
        <v>0</v>
      </c>
      <c r="AC734" s="1">
        <f>VLOOKUP(customer!A739,Marketing!A:I,9,FALSE)</f>
        <v>43699</v>
      </c>
    </row>
    <row r="735" spans="1:29" x14ac:dyDescent="0.3">
      <c r="A735">
        <v>2237</v>
      </c>
      <c r="B735">
        <v>162972</v>
      </c>
      <c r="C735">
        <v>0</v>
      </c>
      <c r="D735">
        <v>1</v>
      </c>
      <c r="E735">
        <v>65</v>
      </c>
      <c r="F735" t="str">
        <f>IF(customer!G740=1, "Married", IF(customer!H740=1, "Single", IF(customer!F740=1, "Divorced", IF(customer!I740=1, "Together", IF(customer!J740=1, "Widowed", "Unknown")))))</f>
        <v>Married</v>
      </c>
      <c r="G735" t="str">
        <f>IF(customer!K740=1,"Basic",IF(customer!L740=1,"Graduate",IF(customer!M740=1,"Master",IF(customer!N740=1,"PhD","Unknown"))))</f>
        <v>Unknown</v>
      </c>
      <c r="H735" t="s">
        <v>15</v>
      </c>
      <c r="I735">
        <f>VLOOKUP(customer!A740,sales_update!A:N,2,FALSE)</f>
        <v>39</v>
      </c>
      <c r="J735">
        <f xml:space="preserve"> VLOOKUP(customer!A740,sales_update!A:N,3,FALSE)</f>
        <v>810</v>
      </c>
      <c r="K735">
        <f>VLOOKUP(customer!A740,sales_update!A:N,4,FALSE)</f>
        <v>39</v>
      </c>
      <c r="L735">
        <f>VLOOKUP(customer!A740,sales_update!A:N,5,FALSE)</f>
        <v>122</v>
      </c>
      <c r="M735">
        <f>VLOOKUP(customer!A740,sales_update!A:N,6,FALSE)</f>
        <v>52</v>
      </c>
      <c r="N735">
        <f>VLOOKUP(customer!A740,sales_update!A:N,7,FALSE)</f>
        <v>0</v>
      </c>
      <c r="O735">
        <f>VLOOKUP(customer!A740,sales_update!A:N,8,FALSE)</f>
        <v>497</v>
      </c>
      <c r="P735">
        <f>VLOOKUP(customer!A740,sales_update!A:N,9,FALSE)</f>
        <v>525</v>
      </c>
      <c r="Q735">
        <f>VLOOKUP(customer!A740,sales_update!A:N,10,FALSE)</f>
        <v>2</v>
      </c>
      <c r="R735">
        <f>VLOOKUP(customer!A740,sales_update!A:N,11,FALSE)</f>
        <v>7</v>
      </c>
      <c r="S735">
        <f>VLOOKUP(customer!A740,sales_update!A:N,12,FALSE)</f>
        <v>4</v>
      </c>
      <c r="T735">
        <f>VLOOKUP(customer!A740,sales_update!A:N,13,FALSE)</f>
        <v>3</v>
      </c>
      <c r="U735">
        <f>VLOOKUP(customer!A740,sales_update!A:N,14,FALSE)</f>
        <v>6</v>
      </c>
      <c r="V735">
        <f>VLOOKUP(customer!A740,Marketing!A:I,2,FALSE)</f>
        <v>0</v>
      </c>
      <c r="W735">
        <f>VLOOKUP(customer!A740,Marketing!A:I,3,FALSE)</f>
        <v>0</v>
      </c>
      <c r="X735">
        <f>VLOOKUP(customer!A740,Marketing!A:I,4,FALSE)</f>
        <v>0</v>
      </c>
      <c r="Y735">
        <f>VLOOKUP(customer!A740,Marketing!A:I,5,FALSE)</f>
        <v>0</v>
      </c>
      <c r="Z735">
        <f>VLOOKUP(customer!A740,Marketing!A:I,6,FALSE)</f>
        <v>0</v>
      </c>
      <c r="AA735">
        <f>VLOOKUP(customer!A740,Marketing!A:I,7,FALSE)</f>
        <v>0</v>
      </c>
      <c r="AB735">
        <f>VLOOKUP(customer!A740,Marketing!A:I,8,FALSE)</f>
        <v>1</v>
      </c>
      <c r="AC735" s="1">
        <f>VLOOKUP(customer!A740,Marketing!A:I,9,FALSE)</f>
        <v>43473</v>
      </c>
    </row>
    <row r="736" spans="1:29" x14ac:dyDescent="0.3">
      <c r="A736">
        <v>2813</v>
      </c>
      <c r="B736">
        <v>162972</v>
      </c>
      <c r="C736">
        <v>0</v>
      </c>
      <c r="D736">
        <v>1</v>
      </c>
      <c r="E736">
        <v>65</v>
      </c>
      <c r="F736" t="str">
        <f>IF(customer!G741=1, "Married", IF(customer!H741=1, "Single", IF(customer!F741=1, "Divorced", IF(customer!I741=1, "Together", IF(customer!J741=1, "Widowed", "Unknown")))))</f>
        <v>Married</v>
      </c>
      <c r="G736" t="str">
        <f>IF(customer!K741=1,"Basic",IF(customer!L741=1,"Graduate",IF(customer!M741=1,"Master",IF(customer!N741=1,"PhD","Unknown"))))</f>
        <v>Unknown</v>
      </c>
      <c r="H736" t="s">
        <v>15</v>
      </c>
      <c r="I736">
        <f>VLOOKUP(customer!A741,sales_update!A:N,2,FALSE)</f>
        <v>39</v>
      </c>
      <c r="J736">
        <f xml:space="preserve"> VLOOKUP(customer!A741,sales_update!A:N,3,FALSE)</f>
        <v>810</v>
      </c>
      <c r="K736">
        <f>VLOOKUP(customer!A741,sales_update!A:N,4,FALSE)</f>
        <v>39</v>
      </c>
      <c r="L736">
        <f>VLOOKUP(customer!A741,sales_update!A:N,5,FALSE)</f>
        <v>122</v>
      </c>
      <c r="M736">
        <f>VLOOKUP(customer!A741,sales_update!A:N,6,FALSE)</f>
        <v>52</v>
      </c>
      <c r="N736">
        <f>VLOOKUP(customer!A741,sales_update!A:N,7,FALSE)</f>
        <v>0</v>
      </c>
      <c r="O736">
        <f>VLOOKUP(customer!A741,sales_update!A:N,8,FALSE)</f>
        <v>497</v>
      </c>
      <c r="P736">
        <f>VLOOKUP(customer!A741,sales_update!A:N,9,FALSE)</f>
        <v>525</v>
      </c>
      <c r="Q736">
        <f>VLOOKUP(customer!A741,sales_update!A:N,10,FALSE)</f>
        <v>2</v>
      </c>
      <c r="R736">
        <f>VLOOKUP(customer!A741,sales_update!A:N,11,FALSE)</f>
        <v>7</v>
      </c>
      <c r="S736">
        <f>VLOOKUP(customer!A741,sales_update!A:N,12,FALSE)</f>
        <v>4</v>
      </c>
      <c r="T736">
        <f>VLOOKUP(customer!A741,sales_update!A:N,13,FALSE)</f>
        <v>3</v>
      </c>
      <c r="U736">
        <f>VLOOKUP(customer!A741,sales_update!A:N,14,FALSE)</f>
        <v>6</v>
      </c>
      <c r="V736">
        <f>VLOOKUP(customer!A741,Marketing!A:I,2,FALSE)</f>
        <v>0</v>
      </c>
      <c r="W736">
        <f>VLOOKUP(customer!A741,Marketing!A:I,3,FALSE)</f>
        <v>0</v>
      </c>
      <c r="X736">
        <f>VLOOKUP(customer!A741,Marketing!A:I,4,FALSE)</f>
        <v>0</v>
      </c>
      <c r="Y736">
        <f>VLOOKUP(customer!A741,Marketing!A:I,5,FALSE)</f>
        <v>0</v>
      </c>
      <c r="Z736">
        <f>VLOOKUP(customer!A741,Marketing!A:I,6,FALSE)</f>
        <v>0</v>
      </c>
      <c r="AA736">
        <f>VLOOKUP(customer!A741,Marketing!A:I,7,FALSE)</f>
        <v>0</v>
      </c>
      <c r="AB736">
        <f>VLOOKUP(customer!A741,Marketing!A:I,8,FALSE)</f>
        <v>0</v>
      </c>
      <c r="AC736" s="1">
        <f>VLOOKUP(customer!A741,Marketing!A:I,9,FALSE)</f>
        <v>43473</v>
      </c>
    </row>
    <row r="737" spans="1:29" x14ac:dyDescent="0.3">
      <c r="A737">
        <v>2735</v>
      </c>
      <c r="B737">
        <v>162905</v>
      </c>
      <c r="C737">
        <v>0</v>
      </c>
      <c r="D737">
        <v>1</v>
      </c>
      <c r="E737">
        <v>56</v>
      </c>
      <c r="F737" t="str">
        <f>IF(customer!G742=1, "Married", IF(customer!H742=1, "Single", IF(customer!F742=1, "Divorced", IF(customer!I742=1, "Together", IF(customer!J742=1, "Widowed", "Unknown")))))</f>
        <v>Married</v>
      </c>
      <c r="G737" t="str">
        <f>IF(customer!K742=1,"Basic",IF(customer!L742=1,"Graduate",IF(customer!M742=1,"Master",IF(customer!N742=1,"PhD","Unknown"))))</f>
        <v>Unknown</v>
      </c>
      <c r="H737" t="s">
        <v>15</v>
      </c>
      <c r="I737">
        <f>VLOOKUP(customer!A742,sales_update!A:N,2,FALSE)</f>
        <v>68</v>
      </c>
      <c r="J737">
        <f xml:space="preserve"> VLOOKUP(customer!A742,sales_update!A:N,3,FALSE)</f>
        <v>430</v>
      </c>
      <c r="K737">
        <f>VLOOKUP(customer!A742,sales_update!A:N,4,FALSE)</f>
        <v>194</v>
      </c>
      <c r="L737">
        <f>VLOOKUP(customer!A742,sales_update!A:N,5,FALSE)</f>
        <v>249</v>
      </c>
      <c r="M737">
        <f>VLOOKUP(customer!A742,sales_update!A:N,6,FALSE)</f>
        <v>308</v>
      </c>
      <c r="N737">
        <f>VLOOKUP(customer!A742,sales_update!A:N,7,FALSE)</f>
        <v>277</v>
      </c>
      <c r="O737">
        <f>VLOOKUP(customer!A742,sales_update!A:N,8,FALSE)</f>
        <v>153</v>
      </c>
      <c r="P737">
        <f>VLOOKUP(customer!A742,sales_update!A:N,9,FALSE)</f>
        <v>1305</v>
      </c>
      <c r="Q737">
        <f>VLOOKUP(customer!A742,sales_update!A:N,10,FALSE)</f>
        <v>3</v>
      </c>
      <c r="R737">
        <f>VLOOKUP(customer!A742,sales_update!A:N,11,FALSE)</f>
        <v>7</v>
      </c>
      <c r="S737">
        <f>VLOOKUP(customer!A742,sales_update!A:N,12,FALSE)</f>
        <v>2</v>
      </c>
      <c r="T737">
        <f>VLOOKUP(customer!A742,sales_update!A:N,13,FALSE)</f>
        <v>8</v>
      </c>
      <c r="U737">
        <f>VLOOKUP(customer!A742,sales_update!A:N,14,FALSE)</f>
        <v>4</v>
      </c>
      <c r="V737">
        <f>VLOOKUP(customer!A742,Marketing!A:I,2,FALSE)</f>
        <v>0</v>
      </c>
      <c r="W737">
        <f>VLOOKUP(customer!A742,Marketing!A:I,3,FALSE)</f>
        <v>0</v>
      </c>
      <c r="X737">
        <f>VLOOKUP(customer!A742,Marketing!A:I,4,FALSE)</f>
        <v>0</v>
      </c>
      <c r="Y737">
        <f>VLOOKUP(customer!A742,Marketing!A:I,5,FALSE)</f>
        <v>0</v>
      </c>
      <c r="Z737">
        <f>VLOOKUP(customer!A742,Marketing!A:I,6,FALSE)</f>
        <v>0</v>
      </c>
      <c r="AA737">
        <f>VLOOKUP(customer!A742,Marketing!A:I,7,FALSE)</f>
        <v>0</v>
      </c>
      <c r="AB737">
        <f>VLOOKUP(customer!A742,Marketing!A:I,8,FALSE)</f>
        <v>0</v>
      </c>
      <c r="AC737" s="1">
        <f>VLOOKUP(customer!A742,Marketing!A:I,9,FALSE)</f>
        <v>43876</v>
      </c>
    </row>
    <row r="738" spans="1:29" x14ac:dyDescent="0.3">
      <c r="A738">
        <v>1720</v>
      </c>
      <c r="B738">
        <v>162882</v>
      </c>
      <c r="C738">
        <v>0</v>
      </c>
      <c r="D738">
        <v>1</v>
      </c>
      <c r="E738">
        <v>51</v>
      </c>
      <c r="F738" t="str">
        <f>IF(customer!G743=1, "Married", IF(customer!H743=1, "Single", IF(customer!F743=1, "Divorced", IF(customer!I743=1, "Together", IF(customer!J743=1, "Widowed", "Unknown")))))</f>
        <v>Together</v>
      </c>
      <c r="G738" t="str">
        <f>IF(customer!K743=1,"Basic",IF(customer!L743=1,"Graduate",IF(customer!M743=1,"Master",IF(customer!N743=1,"PhD","Unknown"))))</f>
        <v>Graduate</v>
      </c>
      <c r="H738" t="s">
        <v>20</v>
      </c>
      <c r="I738">
        <f>VLOOKUP(customer!A743,sales_update!A:N,2,FALSE)</f>
        <v>26</v>
      </c>
      <c r="J738">
        <f xml:space="preserve"> VLOOKUP(customer!A743,sales_update!A:N,3,FALSE)</f>
        <v>1318</v>
      </c>
      <c r="K738">
        <f>VLOOKUP(customer!A743,sales_update!A:N,4,FALSE)</f>
        <v>345</v>
      </c>
      <c r="L738">
        <f>VLOOKUP(customer!A743,sales_update!A:N,5,FALSE)</f>
        <v>1287</v>
      </c>
      <c r="M738">
        <f>VLOOKUP(customer!A743,sales_update!A:N,6,FALSE)</f>
        <v>202</v>
      </c>
      <c r="N738">
        <f>VLOOKUP(customer!A743,sales_update!A:N,7,FALSE)</f>
        <v>62</v>
      </c>
      <c r="O738">
        <f>VLOOKUP(customer!A743,sales_update!A:N,8,FALSE)</f>
        <v>251</v>
      </c>
      <c r="P738">
        <f>VLOOKUP(customer!A743,sales_update!A:N,9,FALSE)</f>
        <v>2963</v>
      </c>
      <c r="Q738">
        <f>VLOOKUP(customer!A743,sales_update!A:N,10,FALSE)</f>
        <v>2</v>
      </c>
      <c r="R738">
        <f>VLOOKUP(customer!A743,sales_update!A:N,11,FALSE)</f>
        <v>7</v>
      </c>
      <c r="S738">
        <f>VLOOKUP(customer!A743,sales_update!A:N,12,FALSE)</f>
        <v>5</v>
      </c>
      <c r="T738">
        <f>VLOOKUP(customer!A743,sales_update!A:N,13,FALSE)</f>
        <v>6</v>
      </c>
      <c r="U738">
        <f>VLOOKUP(customer!A743,sales_update!A:N,14,FALSE)</f>
        <v>4</v>
      </c>
      <c r="V738">
        <f>VLOOKUP(customer!A743,Marketing!A:I,2,FALSE)</f>
        <v>0</v>
      </c>
      <c r="W738">
        <f>VLOOKUP(customer!A743,Marketing!A:I,3,FALSE)</f>
        <v>0</v>
      </c>
      <c r="X738">
        <f>VLOOKUP(customer!A743,Marketing!A:I,4,FALSE)</f>
        <v>0</v>
      </c>
      <c r="Y738">
        <f>VLOOKUP(customer!A743,Marketing!A:I,5,FALSE)</f>
        <v>0</v>
      </c>
      <c r="Z738">
        <f>VLOOKUP(customer!A743,Marketing!A:I,6,FALSE)</f>
        <v>0</v>
      </c>
      <c r="AA738">
        <f>VLOOKUP(customer!A743,Marketing!A:I,7,FALSE)</f>
        <v>0</v>
      </c>
      <c r="AB738">
        <f>VLOOKUP(customer!A743,Marketing!A:I,8,FALSE)</f>
        <v>0</v>
      </c>
      <c r="AC738" s="1">
        <f>VLOOKUP(customer!A743,Marketing!A:I,9,FALSE)</f>
        <v>43479</v>
      </c>
    </row>
    <row r="739" spans="1:29" x14ac:dyDescent="0.3">
      <c r="A739">
        <v>1625</v>
      </c>
      <c r="B739">
        <v>162859</v>
      </c>
      <c r="C739">
        <v>0</v>
      </c>
      <c r="D739">
        <v>1</v>
      </c>
      <c r="E739">
        <v>61</v>
      </c>
      <c r="F739" t="str">
        <f>IF(customer!G745=1, "Married", IF(customer!H745=1, "Single", IF(customer!F745=1, "Divorced", IF(customer!I745=1, "Together", IF(customer!J745=1, "Widowed", "Unknown")))))</f>
        <v>Divorced</v>
      </c>
      <c r="G739" t="str">
        <f>IF(customer!K745=1,"Basic",IF(customer!L745=1,"Graduate",IF(customer!M745=1,"Master",IF(customer!N745=1,"PhD","Unknown"))))</f>
        <v>PhD</v>
      </c>
      <c r="H739" t="s">
        <v>15</v>
      </c>
      <c r="I739">
        <f>VLOOKUP(customer!A745,sales_update!A:N,2,FALSE)</f>
        <v>37</v>
      </c>
      <c r="J739">
        <f xml:space="preserve"> VLOOKUP(customer!A745,sales_update!A:N,3,FALSE)</f>
        <v>2754</v>
      </c>
      <c r="K739">
        <f>VLOOKUP(customer!A745,sales_update!A:N,4,FALSE)</f>
        <v>231</v>
      </c>
      <c r="L739">
        <f>VLOOKUP(customer!A745,sales_update!A:N,5,FALSE)</f>
        <v>264</v>
      </c>
      <c r="M739">
        <f>VLOOKUP(customer!A745,sales_update!A:N,6,FALSE)</f>
        <v>41</v>
      </c>
      <c r="N739">
        <f>VLOOKUP(customer!A745,sales_update!A:N,7,FALSE)</f>
        <v>31</v>
      </c>
      <c r="O739">
        <f>VLOOKUP(customer!A745,sales_update!A:N,8,FALSE)</f>
        <v>65</v>
      </c>
      <c r="P739">
        <f>VLOOKUP(customer!A745,sales_update!A:N,9,FALSE)</f>
        <v>3257</v>
      </c>
      <c r="Q739">
        <f>VLOOKUP(customer!A745,sales_update!A:N,10,FALSE)</f>
        <v>4</v>
      </c>
      <c r="R739">
        <f>VLOOKUP(customer!A745,sales_update!A:N,11,FALSE)</f>
        <v>9</v>
      </c>
      <c r="S739">
        <f>VLOOKUP(customer!A745,sales_update!A:N,12,FALSE)</f>
        <v>4</v>
      </c>
      <c r="T739">
        <f>VLOOKUP(customer!A745,sales_update!A:N,13,FALSE)</f>
        <v>6</v>
      </c>
      <c r="U739">
        <f>VLOOKUP(customer!A745,sales_update!A:N,14,FALSE)</f>
        <v>6</v>
      </c>
      <c r="V739">
        <f>VLOOKUP(customer!A745,Marketing!A:I,2,FALSE)</f>
        <v>0</v>
      </c>
      <c r="W739">
        <f>VLOOKUP(customer!A745,Marketing!A:I,3,FALSE)</f>
        <v>0</v>
      </c>
      <c r="X739">
        <f>VLOOKUP(customer!A745,Marketing!A:I,4,FALSE)</f>
        <v>0</v>
      </c>
      <c r="Y739">
        <f>VLOOKUP(customer!A745,Marketing!A:I,5,FALSE)</f>
        <v>0</v>
      </c>
      <c r="Z739">
        <f>VLOOKUP(customer!A745,Marketing!A:I,6,FALSE)</f>
        <v>0</v>
      </c>
      <c r="AA739">
        <f>VLOOKUP(customer!A745,Marketing!A:I,7,FALSE)</f>
        <v>0</v>
      </c>
      <c r="AB739">
        <f>VLOOKUP(customer!A745,Marketing!A:I,8,FALSE)</f>
        <v>0</v>
      </c>
      <c r="AC739" s="1">
        <f>VLOOKUP(customer!A745,Marketing!A:I,9,FALSE)</f>
        <v>43622</v>
      </c>
    </row>
    <row r="740" spans="1:29" x14ac:dyDescent="0.3">
      <c r="A740">
        <v>1771</v>
      </c>
      <c r="B740">
        <v>162847</v>
      </c>
      <c r="C740">
        <v>0</v>
      </c>
      <c r="D740">
        <v>0</v>
      </c>
      <c r="E740">
        <v>75</v>
      </c>
      <c r="F740" t="str">
        <f>IF(customer!G746=1, "Married", IF(customer!H746=1, "Single", IF(customer!F746=1, "Divorced", IF(customer!I746=1, "Together", IF(customer!J746=1, "Widowed", "Unknown")))))</f>
        <v>Together</v>
      </c>
      <c r="G740" t="str">
        <f>IF(customer!K746=1,"Basic",IF(customer!L746=1,"Graduate",IF(customer!M746=1,"Master",IF(customer!N746=1,"PhD","Unknown"))))</f>
        <v>Master</v>
      </c>
      <c r="H740" t="s">
        <v>18</v>
      </c>
      <c r="I740">
        <f>VLOOKUP(customer!A746,sales_update!A:N,2,FALSE)</f>
        <v>45</v>
      </c>
      <c r="J740">
        <f xml:space="preserve"> VLOOKUP(customer!A746,sales_update!A:N,3,FALSE)</f>
        <v>1350</v>
      </c>
      <c r="K740">
        <f>VLOOKUP(customer!A746,sales_update!A:N,4,FALSE)</f>
        <v>435</v>
      </c>
      <c r="L740">
        <f>VLOOKUP(customer!A746,sales_update!A:N,5,FALSE)</f>
        <v>1829</v>
      </c>
      <c r="M740">
        <f>VLOOKUP(customer!A746,sales_update!A:N,6,FALSE)</f>
        <v>207</v>
      </c>
      <c r="N740">
        <f>VLOOKUP(customer!A746,sales_update!A:N,7,FALSE)</f>
        <v>197</v>
      </c>
      <c r="O740">
        <f>VLOOKUP(customer!A746,sales_update!A:N,8,FALSE)</f>
        <v>158</v>
      </c>
      <c r="P740">
        <f>VLOOKUP(customer!A746,sales_update!A:N,9,FALSE)</f>
        <v>3861</v>
      </c>
      <c r="Q740">
        <f>VLOOKUP(customer!A746,sales_update!A:N,10,FALSE)</f>
        <v>1</v>
      </c>
      <c r="R740">
        <f>VLOOKUP(customer!A746,sales_update!A:N,11,FALSE)</f>
        <v>3</v>
      </c>
      <c r="S740">
        <f>VLOOKUP(customer!A746,sales_update!A:N,12,FALSE)</f>
        <v>6</v>
      </c>
      <c r="T740">
        <f>VLOOKUP(customer!A746,sales_update!A:N,13,FALSE)</f>
        <v>4</v>
      </c>
      <c r="U740">
        <f>VLOOKUP(customer!A746,sales_update!A:N,14,FALSE)</f>
        <v>2</v>
      </c>
      <c r="V740">
        <f>VLOOKUP(customer!A746,Marketing!A:I,2,FALSE)</f>
        <v>0</v>
      </c>
      <c r="W740">
        <f>VLOOKUP(customer!A746,Marketing!A:I,3,FALSE)</f>
        <v>0</v>
      </c>
      <c r="X740">
        <f>VLOOKUP(customer!A746,Marketing!A:I,4,FALSE)</f>
        <v>0</v>
      </c>
      <c r="Y740">
        <f>VLOOKUP(customer!A746,Marketing!A:I,5,FALSE)</f>
        <v>0</v>
      </c>
      <c r="Z740">
        <f>VLOOKUP(customer!A746,Marketing!A:I,6,FALSE)</f>
        <v>0</v>
      </c>
      <c r="AA740">
        <f>VLOOKUP(customer!A746,Marketing!A:I,7,FALSE)</f>
        <v>0</v>
      </c>
      <c r="AB740">
        <f>VLOOKUP(customer!A746,Marketing!A:I,8,FALSE)</f>
        <v>0</v>
      </c>
      <c r="AC740" s="1">
        <f>VLOOKUP(customer!A746,Marketing!A:I,9,FALSE)</f>
        <v>43638</v>
      </c>
    </row>
    <row r="741" spans="1:29" x14ac:dyDescent="0.3">
      <c r="A741">
        <v>2041</v>
      </c>
      <c r="B741">
        <v>162845</v>
      </c>
      <c r="C741">
        <v>1</v>
      </c>
      <c r="D741">
        <v>1</v>
      </c>
      <c r="E741">
        <v>71</v>
      </c>
      <c r="F741" t="str">
        <f>IF(customer!G747=1, "Married", IF(customer!H747=1, "Single", IF(customer!F747=1, "Divorced", IF(customer!I747=1, "Together", IF(customer!J747=1, "Widowed", "Unknown")))))</f>
        <v>Married</v>
      </c>
      <c r="G741" t="str">
        <f>IF(customer!K747=1,"Basic",IF(customer!L747=1,"Graduate",IF(customer!M747=1,"Master",IF(customer!N747=1,"PhD","Unknown"))))</f>
        <v>Master</v>
      </c>
      <c r="H741" t="s">
        <v>18</v>
      </c>
      <c r="I741">
        <f>VLOOKUP(customer!A747,sales_update!A:N,2,FALSE)</f>
        <v>3</v>
      </c>
      <c r="J741">
        <f xml:space="preserve"> VLOOKUP(customer!A747,sales_update!A:N,3,FALSE)</f>
        <v>2848</v>
      </c>
      <c r="K741">
        <f>VLOOKUP(customer!A747,sales_update!A:N,4,FALSE)</f>
        <v>0</v>
      </c>
      <c r="L741">
        <f>VLOOKUP(customer!A747,sales_update!A:N,5,FALSE)</f>
        <v>117</v>
      </c>
      <c r="M741">
        <f>VLOOKUP(customer!A747,sales_update!A:N,6,FALSE)</f>
        <v>0</v>
      </c>
      <c r="N741">
        <f>VLOOKUP(customer!A747,sales_update!A:N,7,FALSE)</f>
        <v>0</v>
      </c>
      <c r="O741">
        <f>VLOOKUP(customer!A747,sales_update!A:N,8,FALSE)</f>
        <v>88</v>
      </c>
      <c r="P741">
        <f>VLOOKUP(customer!A747,sales_update!A:N,9,FALSE)</f>
        <v>2876</v>
      </c>
      <c r="Q741">
        <f>VLOOKUP(customer!A747,sales_update!A:N,10,FALSE)</f>
        <v>11</v>
      </c>
      <c r="R741">
        <f>VLOOKUP(customer!A747,sales_update!A:N,11,FALSE)</f>
        <v>3</v>
      </c>
      <c r="S741">
        <f>VLOOKUP(customer!A747,sales_update!A:N,12,FALSE)</f>
        <v>4</v>
      </c>
      <c r="T741">
        <f>VLOOKUP(customer!A747,sales_update!A:N,13,FALSE)</f>
        <v>10</v>
      </c>
      <c r="U741">
        <f>VLOOKUP(customer!A747,sales_update!A:N,14,FALSE)</f>
        <v>8</v>
      </c>
      <c r="V741">
        <f>VLOOKUP(customer!A747,Marketing!A:I,2,FALSE)</f>
        <v>0</v>
      </c>
      <c r="W741">
        <f>VLOOKUP(customer!A747,Marketing!A:I,3,FALSE)</f>
        <v>1</v>
      </c>
      <c r="X741">
        <f>VLOOKUP(customer!A747,Marketing!A:I,4,FALSE)</f>
        <v>0</v>
      </c>
      <c r="Y741">
        <f>VLOOKUP(customer!A747,Marketing!A:I,5,FALSE)</f>
        <v>0</v>
      </c>
      <c r="Z741">
        <f>VLOOKUP(customer!A747,Marketing!A:I,6,FALSE)</f>
        <v>0</v>
      </c>
      <c r="AA741">
        <f>VLOOKUP(customer!A747,Marketing!A:I,7,FALSE)</f>
        <v>0</v>
      </c>
      <c r="AB741">
        <f>VLOOKUP(customer!A747,Marketing!A:I,8,FALSE)</f>
        <v>0</v>
      </c>
      <c r="AC741" s="1">
        <f>VLOOKUP(customer!A747,Marketing!A:I,9,FALSE)</f>
        <v>43532</v>
      </c>
    </row>
    <row r="742" spans="1:29" x14ac:dyDescent="0.3">
      <c r="A742">
        <v>2322</v>
      </c>
      <c r="B742">
        <v>162845</v>
      </c>
      <c r="C742">
        <v>1</v>
      </c>
      <c r="D742">
        <v>1</v>
      </c>
      <c r="E742">
        <v>71</v>
      </c>
      <c r="F742" t="str">
        <f>IF(customer!G748=1, "Married", IF(customer!H748=1, "Single", IF(customer!F748=1, "Divorced", IF(customer!I748=1, "Together", IF(customer!J748=1, "Widowed", "Unknown")))))</f>
        <v>Married</v>
      </c>
      <c r="G742" t="str">
        <f>IF(customer!K748=1,"Basic",IF(customer!L748=1,"Graduate",IF(customer!M748=1,"Master",IF(customer!N748=1,"PhD","Unknown"))))</f>
        <v>Master</v>
      </c>
      <c r="H742" t="s">
        <v>17</v>
      </c>
      <c r="I742">
        <f>VLOOKUP(customer!A748,sales_update!A:N,2,FALSE)</f>
        <v>3</v>
      </c>
      <c r="J742">
        <f xml:space="preserve"> VLOOKUP(customer!A748,sales_update!A:N,3,FALSE)</f>
        <v>2848</v>
      </c>
      <c r="K742">
        <f>VLOOKUP(customer!A748,sales_update!A:N,4,FALSE)</f>
        <v>0</v>
      </c>
      <c r="L742">
        <f>VLOOKUP(customer!A748,sales_update!A:N,5,FALSE)</f>
        <v>117</v>
      </c>
      <c r="M742">
        <f>VLOOKUP(customer!A748,sales_update!A:N,6,FALSE)</f>
        <v>0</v>
      </c>
      <c r="N742">
        <f>VLOOKUP(customer!A748,sales_update!A:N,7,FALSE)</f>
        <v>0</v>
      </c>
      <c r="O742">
        <f>VLOOKUP(customer!A748,sales_update!A:N,8,FALSE)</f>
        <v>88</v>
      </c>
      <c r="P742">
        <f>VLOOKUP(customer!A748,sales_update!A:N,9,FALSE)</f>
        <v>2876</v>
      </c>
      <c r="Q742">
        <f>VLOOKUP(customer!A748,sales_update!A:N,10,FALSE)</f>
        <v>11</v>
      </c>
      <c r="R742">
        <f>VLOOKUP(customer!A748,sales_update!A:N,11,FALSE)</f>
        <v>3</v>
      </c>
      <c r="S742">
        <f>VLOOKUP(customer!A748,sales_update!A:N,12,FALSE)</f>
        <v>4</v>
      </c>
      <c r="T742">
        <f>VLOOKUP(customer!A748,sales_update!A:N,13,FALSE)</f>
        <v>10</v>
      </c>
      <c r="U742">
        <f>VLOOKUP(customer!A748,sales_update!A:N,14,FALSE)</f>
        <v>8</v>
      </c>
      <c r="V742">
        <f>VLOOKUP(customer!A748,Marketing!A:I,2,FALSE)</f>
        <v>0</v>
      </c>
      <c r="W742">
        <f>VLOOKUP(customer!A748,Marketing!A:I,3,FALSE)</f>
        <v>1</v>
      </c>
      <c r="X742">
        <f>VLOOKUP(customer!A748,Marketing!A:I,4,FALSE)</f>
        <v>0</v>
      </c>
      <c r="Y742">
        <f>VLOOKUP(customer!A748,Marketing!A:I,5,FALSE)</f>
        <v>0</v>
      </c>
      <c r="Z742">
        <f>VLOOKUP(customer!A748,Marketing!A:I,6,FALSE)</f>
        <v>0</v>
      </c>
      <c r="AA742">
        <f>VLOOKUP(customer!A748,Marketing!A:I,7,FALSE)</f>
        <v>0</v>
      </c>
      <c r="AB742">
        <f>VLOOKUP(customer!A748,Marketing!A:I,8,FALSE)</f>
        <v>1</v>
      </c>
      <c r="AC742" s="1">
        <f>VLOOKUP(customer!A748,Marketing!A:I,9,FALSE)</f>
        <v>43532</v>
      </c>
    </row>
    <row r="743" spans="1:29" x14ac:dyDescent="0.3">
      <c r="A743">
        <v>1896</v>
      </c>
      <c r="B743">
        <v>162820</v>
      </c>
      <c r="C743">
        <v>0</v>
      </c>
      <c r="D743">
        <v>0</v>
      </c>
      <c r="E743">
        <v>66</v>
      </c>
      <c r="F743" t="str">
        <f>IF(customer!G749=1, "Married", IF(customer!H749=1, "Single", IF(customer!F749=1, "Divorced", IF(customer!I749=1, "Together", IF(customer!J749=1, "Widowed", "Unknown")))))</f>
        <v>Married</v>
      </c>
      <c r="G743" t="str">
        <f>IF(customer!K749=1,"Basic",IF(customer!L749=1,"Graduate",IF(customer!M749=1,"Master",IF(customer!N749=1,"PhD","Unknown"))))</f>
        <v>Graduate</v>
      </c>
      <c r="H743" t="s">
        <v>17</v>
      </c>
      <c r="I743">
        <f>VLOOKUP(customer!A749,sales_update!A:N,2,FALSE)</f>
        <v>51</v>
      </c>
      <c r="J743">
        <f xml:space="preserve"> VLOOKUP(customer!A749,sales_update!A:N,3,FALSE)</f>
        <v>1032</v>
      </c>
      <c r="K743">
        <f>VLOOKUP(customer!A749,sales_update!A:N,4,FALSE)</f>
        <v>158</v>
      </c>
      <c r="L743">
        <f>VLOOKUP(customer!A749,sales_update!A:N,5,FALSE)</f>
        <v>687</v>
      </c>
      <c r="M743">
        <f>VLOOKUP(customer!A749,sales_update!A:N,6,FALSE)</f>
        <v>358</v>
      </c>
      <c r="N743">
        <f>VLOOKUP(customer!A749,sales_update!A:N,7,FALSE)</f>
        <v>158</v>
      </c>
      <c r="O743">
        <f>VLOOKUP(customer!A749,sales_update!A:N,8,FALSE)</f>
        <v>137</v>
      </c>
      <c r="P743">
        <f>VLOOKUP(customer!A749,sales_update!A:N,9,FALSE)</f>
        <v>2255</v>
      </c>
      <c r="Q743">
        <f>VLOOKUP(customer!A749,sales_update!A:N,10,FALSE)</f>
        <v>1</v>
      </c>
      <c r="R743">
        <f>VLOOKUP(customer!A749,sales_update!A:N,11,FALSE)</f>
        <v>3</v>
      </c>
      <c r="S743">
        <f>VLOOKUP(customer!A749,sales_update!A:N,12,FALSE)</f>
        <v>4</v>
      </c>
      <c r="T743">
        <f>VLOOKUP(customer!A749,sales_update!A:N,13,FALSE)</f>
        <v>6</v>
      </c>
      <c r="U743">
        <f>VLOOKUP(customer!A749,sales_update!A:N,14,FALSE)</f>
        <v>1</v>
      </c>
      <c r="V743">
        <f>VLOOKUP(customer!A749,Marketing!A:I,2,FALSE)</f>
        <v>0</v>
      </c>
      <c r="W743">
        <f>VLOOKUP(customer!A749,Marketing!A:I,3,FALSE)</f>
        <v>0</v>
      </c>
      <c r="X743">
        <f>VLOOKUP(customer!A749,Marketing!A:I,4,FALSE)</f>
        <v>0</v>
      </c>
      <c r="Y743">
        <f>VLOOKUP(customer!A749,Marketing!A:I,5,FALSE)</f>
        <v>0</v>
      </c>
      <c r="Z743">
        <f>VLOOKUP(customer!A749,Marketing!A:I,6,FALSE)</f>
        <v>0</v>
      </c>
      <c r="AA743">
        <f>VLOOKUP(customer!A749,Marketing!A:I,7,FALSE)</f>
        <v>0</v>
      </c>
      <c r="AB743">
        <f>VLOOKUP(customer!A749,Marketing!A:I,8,FALSE)</f>
        <v>0</v>
      </c>
      <c r="AC743" s="1">
        <f>VLOOKUP(customer!A749,Marketing!A:I,9,FALSE)</f>
        <v>43754</v>
      </c>
    </row>
    <row r="744" spans="1:29" x14ac:dyDescent="0.3">
      <c r="A744">
        <v>2880</v>
      </c>
      <c r="B744">
        <v>162820</v>
      </c>
      <c r="C744">
        <v>0</v>
      </c>
      <c r="D744">
        <v>0</v>
      </c>
      <c r="E744">
        <v>66</v>
      </c>
      <c r="F744" t="str">
        <f>IF(customer!G750=1, "Married", IF(customer!H750=1, "Single", IF(customer!F750=1, "Divorced", IF(customer!I750=1, "Together", IF(customer!J750=1, "Widowed", "Unknown")))))</f>
        <v>Married</v>
      </c>
      <c r="G744" t="str">
        <f>IF(customer!K750=1,"Basic",IF(customer!L750=1,"Graduate",IF(customer!M750=1,"Master",IF(customer!N750=1,"PhD","Unknown"))))</f>
        <v>Graduate</v>
      </c>
      <c r="H744" t="s">
        <v>17</v>
      </c>
      <c r="I744">
        <f>VLOOKUP(customer!A750,sales_update!A:N,2,FALSE)</f>
        <v>51</v>
      </c>
      <c r="J744">
        <f xml:space="preserve"> VLOOKUP(customer!A750,sales_update!A:N,3,FALSE)</f>
        <v>1032</v>
      </c>
      <c r="K744">
        <f>VLOOKUP(customer!A750,sales_update!A:N,4,FALSE)</f>
        <v>158</v>
      </c>
      <c r="L744">
        <f>VLOOKUP(customer!A750,sales_update!A:N,5,FALSE)</f>
        <v>687</v>
      </c>
      <c r="M744">
        <f>VLOOKUP(customer!A750,sales_update!A:N,6,FALSE)</f>
        <v>358</v>
      </c>
      <c r="N744">
        <f>VLOOKUP(customer!A750,sales_update!A:N,7,FALSE)</f>
        <v>158</v>
      </c>
      <c r="O744">
        <f>VLOOKUP(customer!A750,sales_update!A:N,8,FALSE)</f>
        <v>137</v>
      </c>
      <c r="P744">
        <f>VLOOKUP(customer!A750,sales_update!A:N,9,FALSE)</f>
        <v>2255</v>
      </c>
      <c r="Q744">
        <f>VLOOKUP(customer!A750,sales_update!A:N,10,FALSE)</f>
        <v>1</v>
      </c>
      <c r="R744">
        <f>VLOOKUP(customer!A750,sales_update!A:N,11,FALSE)</f>
        <v>3</v>
      </c>
      <c r="S744">
        <f>VLOOKUP(customer!A750,sales_update!A:N,12,FALSE)</f>
        <v>4</v>
      </c>
      <c r="T744">
        <f>VLOOKUP(customer!A750,sales_update!A:N,13,FALSE)</f>
        <v>6</v>
      </c>
      <c r="U744">
        <f>VLOOKUP(customer!A750,sales_update!A:N,14,FALSE)</f>
        <v>1</v>
      </c>
      <c r="V744">
        <f>VLOOKUP(customer!A750,Marketing!A:I,2,FALSE)</f>
        <v>0</v>
      </c>
      <c r="W744">
        <f>VLOOKUP(customer!A750,Marketing!A:I,3,FALSE)</f>
        <v>0</v>
      </c>
      <c r="X744">
        <f>VLOOKUP(customer!A750,Marketing!A:I,4,FALSE)</f>
        <v>0</v>
      </c>
      <c r="Y744">
        <f>VLOOKUP(customer!A750,Marketing!A:I,5,FALSE)</f>
        <v>0</v>
      </c>
      <c r="Z744">
        <f>VLOOKUP(customer!A750,Marketing!A:I,6,FALSE)</f>
        <v>0</v>
      </c>
      <c r="AA744">
        <f>VLOOKUP(customer!A750,Marketing!A:I,7,FALSE)</f>
        <v>0</v>
      </c>
      <c r="AB744">
        <f>VLOOKUP(customer!A750,Marketing!A:I,8,FALSE)</f>
        <v>0</v>
      </c>
      <c r="AC744" s="1">
        <f>VLOOKUP(customer!A750,Marketing!A:I,9,FALSE)</f>
        <v>43754</v>
      </c>
    </row>
    <row r="745" spans="1:29" x14ac:dyDescent="0.3">
      <c r="A745">
        <v>1585</v>
      </c>
      <c r="B745">
        <v>162807</v>
      </c>
      <c r="C745">
        <v>0</v>
      </c>
      <c r="D745">
        <v>1</v>
      </c>
      <c r="E745">
        <v>60</v>
      </c>
      <c r="F745" t="str">
        <f>IF(customer!G751=1, "Married", IF(customer!H751=1, "Single", IF(customer!F751=1, "Divorced", IF(customer!I751=1, "Together", IF(customer!J751=1, "Widowed", "Unknown")))))</f>
        <v>Together</v>
      </c>
      <c r="G745" t="str">
        <f>IF(customer!K751=1,"Basic",IF(customer!L751=1,"Graduate",IF(customer!M751=1,"Master",IF(customer!N751=1,"PhD","Unknown"))))</f>
        <v>Graduate</v>
      </c>
      <c r="H745" t="s">
        <v>18</v>
      </c>
      <c r="I745">
        <f>VLOOKUP(customer!A751,sales_update!A:N,2,FALSE)</f>
        <v>83</v>
      </c>
      <c r="J745">
        <f xml:space="preserve"> VLOOKUP(customer!A751,sales_update!A:N,3,FALSE)</f>
        <v>1363</v>
      </c>
      <c r="K745">
        <f>VLOOKUP(customer!A751,sales_update!A:N,4,FALSE)</f>
        <v>73</v>
      </c>
      <c r="L745">
        <f>VLOOKUP(customer!A751,sales_update!A:N,5,FALSE)</f>
        <v>350</v>
      </c>
      <c r="M745">
        <f>VLOOKUP(customer!A751,sales_update!A:N,6,FALSE)</f>
        <v>26</v>
      </c>
      <c r="N745">
        <f>VLOOKUP(customer!A751,sales_update!A:N,7,FALSE)</f>
        <v>54</v>
      </c>
      <c r="O745">
        <f>VLOOKUP(customer!A751,sales_update!A:N,8,FALSE)</f>
        <v>257</v>
      </c>
      <c r="P745">
        <f>VLOOKUP(customer!A751,sales_update!A:N,9,FALSE)</f>
        <v>1610</v>
      </c>
      <c r="Q745">
        <f>VLOOKUP(customer!A751,sales_update!A:N,10,FALSE)</f>
        <v>3</v>
      </c>
      <c r="R745">
        <f>VLOOKUP(customer!A751,sales_update!A:N,11,FALSE)</f>
        <v>5</v>
      </c>
      <c r="S745">
        <f>VLOOKUP(customer!A751,sales_update!A:N,12,FALSE)</f>
        <v>3</v>
      </c>
      <c r="T745">
        <f>VLOOKUP(customer!A751,sales_update!A:N,13,FALSE)</f>
        <v>12</v>
      </c>
      <c r="U745">
        <f>VLOOKUP(customer!A751,sales_update!A:N,14,FALSE)</f>
        <v>5</v>
      </c>
      <c r="V745">
        <f>VLOOKUP(customer!A751,Marketing!A:I,2,FALSE)</f>
        <v>0</v>
      </c>
      <c r="W745">
        <f>VLOOKUP(customer!A751,Marketing!A:I,3,FALSE)</f>
        <v>0</v>
      </c>
      <c r="X745">
        <f>VLOOKUP(customer!A751,Marketing!A:I,4,FALSE)</f>
        <v>0</v>
      </c>
      <c r="Y745">
        <f>VLOOKUP(customer!A751,Marketing!A:I,5,FALSE)</f>
        <v>0</v>
      </c>
      <c r="Z745">
        <f>VLOOKUP(customer!A751,Marketing!A:I,6,FALSE)</f>
        <v>0</v>
      </c>
      <c r="AA745">
        <f>VLOOKUP(customer!A751,Marketing!A:I,7,FALSE)</f>
        <v>0</v>
      </c>
      <c r="AB745">
        <f>VLOOKUP(customer!A751,Marketing!A:I,8,FALSE)</f>
        <v>0</v>
      </c>
      <c r="AC745" s="1">
        <f>VLOOKUP(customer!A751,Marketing!A:I,9,FALSE)</f>
        <v>43501</v>
      </c>
    </row>
    <row r="746" spans="1:29" x14ac:dyDescent="0.3">
      <c r="A746">
        <v>2457</v>
      </c>
      <c r="B746">
        <v>162807</v>
      </c>
      <c r="C746">
        <v>0</v>
      </c>
      <c r="D746">
        <v>1</v>
      </c>
      <c r="E746">
        <v>60</v>
      </c>
      <c r="F746" t="str">
        <f>IF(customer!G752=1, "Married", IF(customer!H752=1, "Single", IF(customer!F752=1, "Divorced", IF(customer!I752=1, "Together", IF(customer!J752=1, "Widowed", "Unknown")))))</f>
        <v>Together</v>
      </c>
      <c r="G746" t="str">
        <f>IF(customer!K752=1,"Basic",IF(customer!L752=1,"Graduate",IF(customer!M752=1,"Master",IF(customer!N752=1,"PhD","Unknown"))))</f>
        <v>Graduate</v>
      </c>
      <c r="H746" t="s">
        <v>16</v>
      </c>
      <c r="I746">
        <f>VLOOKUP(customer!A752,sales_update!A:N,2,FALSE)</f>
        <v>83</v>
      </c>
      <c r="J746">
        <f xml:space="preserve"> VLOOKUP(customer!A752,sales_update!A:N,3,FALSE)</f>
        <v>1363</v>
      </c>
      <c r="K746">
        <f>VLOOKUP(customer!A752,sales_update!A:N,4,FALSE)</f>
        <v>73</v>
      </c>
      <c r="L746">
        <f>VLOOKUP(customer!A752,sales_update!A:N,5,FALSE)</f>
        <v>350</v>
      </c>
      <c r="M746">
        <f>VLOOKUP(customer!A752,sales_update!A:N,6,FALSE)</f>
        <v>26</v>
      </c>
      <c r="N746">
        <f>VLOOKUP(customer!A752,sales_update!A:N,7,FALSE)</f>
        <v>54</v>
      </c>
      <c r="O746">
        <f>VLOOKUP(customer!A752,sales_update!A:N,8,FALSE)</f>
        <v>257</v>
      </c>
      <c r="P746">
        <f>VLOOKUP(customer!A752,sales_update!A:N,9,FALSE)</f>
        <v>1610</v>
      </c>
      <c r="Q746">
        <f>VLOOKUP(customer!A752,sales_update!A:N,10,FALSE)</f>
        <v>3</v>
      </c>
      <c r="R746">
        <f>VLOOKUP(customer!A752,sales_update!A:N,11,FALSE)</f>
        <v>5</v>
      </c>
      <c r="S746">
        <f>VLOOKUP(customer!A752,sales_update!A:N,12,FALSE)</f>
        <v>3</v>
      </c>
      <c r="T746">
        <f>VLOOKUP(customer!A752,sales_update!A:N,13,FALSE)</f>
        <v>12</v>
      </c>
      <c r="U746">
        <f>VLOOKUP(customer!A752,sales_update!A:N,14,FALSE)</f>
        <v>5</v>
      </c>
      <c r="V746">
        <f>VLOOKUP(customer!A752,Marketing!A:I,2,FALSE)</f>
        <v>0</v>
      </c>
      <c r="W746">
        <f>VLOOKUP(customer!A752,Marketing!A:I,3,FALSE)</f>
        <v>0</v>
      </c>
      <c r="X746">
        <f>VLOOKUP(customer!A752,Marketing!A:I,4,FALSE)</f>
        <v>0</v>
      </c>
      <c r="Y746">
        <f>VLOOKUP(customer!A752,Marketing!A:I,5,FALSE)</f>
        <v>0</v>
      </c>
      <c r="Z746">
        <f>VLOOKUP(customer!A752,Marketing!A:I,6,FALSE)</f>
        <v>0</v>
      </c>
      <c r="AA746">
        <f>VLOOKUP(customer!A752,Marketing!A:I,7,FALSE)</f>
        <v>0</v>
      </c>
      <c r="AB746">
        <f>VLOOKUP(customer!A752,Marketing!A:I,8,FALSE)</f>
        <v>0</v>
      </c>
      <c r="AC746" s="1">
        <f>VLOOKUP(customer!A752,Marketing!A:I,9,FALSE)</f>
        <v>43501</v>
      </c>
    </row>
    <row r="747" spans="1:29" x14ac:dyDescent="0.3">
      <c r="A747">
        <v>2858</v>
      </c>
      <c r="B747">
        <v>162772</v>
      </c>
      <c r="C747">
        <v>0</v>
      </c>
      <c r="D747">
        <v>1</v>
      </c>
      <c r="E747">
        <v>51</v>
      </c>
      <c r="F747" t="str">
        <f>IF(customer!G753=1, "Married", IF(customer!H753=1, "Single", IF(customer!F753=1, "Divorced", IF(customer!I753=1, "Together", IF(customer!J753=1, "Widowed", "Unknown")))))</f>
        <v>Single</v>
      </c>
      <c r="G747" t="str">
        <f>IF(customer!K753=1,"Basic",IF(customer!L753=1,"Graduate",IF(customer!M753=1,"Master",IF(customer!N753=1,"PhD","Unknown"))))</f>
        <v>Master</v>
      </c>
      <c r="H747" t="s">
        <v>19</v>
      </c>
      <c r="I747">
        <f>VLOOKUP(customer!A753,sales_update!A:N,2,FALSE)</f>
        <v>74</v>
      </c>
      <c r="J747">
        <f xml:space="preserve"> VLOOKUP(customer!A753,sales_update!A:N,3,FALSE)</f>
        <v>1507</v>
      </c>
      <c r="K747">
        <f>VLOOKUP(customer!A753,sales_update!A:N,4,FALSE)</f>
        <v>127</v>
      </c>
      <c r="L747">
        <f>VLOOKUP(customer!A753,sales_update!A:N,5,FALSE)</f>
        <v>407</v>
      </c>
      <c r="M747">
        <f>VLOOKUP(customer!A753,sales_update!A:N,6,FALSE)</f>
        <v>112</v>
      </c>
      <c r="N747">
        <f>VLOOKUP(customer!A753,sales_update!A:N,7,FALSE)</f>
        <v>21</v>
      </c>
      <c r="O747">
        <f>VLOOKUP(customer!A753,sales_update!A:N,8,FALSE)</f>
        <v>280</v>
      </c>
      <c r="P747">
        <f>VLOOKUP(customer!A753,sales_update!A:N,9,FALSE)</f>
        <v>1893</v>
      </c>
      <c r="Q747">
        <f>VLOOKUP(customer!A753,sales_update!A:N,10,FALSE)</f>
        <v>1</v>
      </c>
      <c r="R747">
        <f>VLOOKUP(customer!A753,sales_update!A:N,11,FALSE)</f>
        <v>5</v>
      </c>
      <c r="S747">
        <f>VLOOKUP(customer!A753,sales_update!A:N,12,FALSE)</f>
        <v>6</v>
      </c>
      <c r="T747">
        <f>VLOOKUP(customer!A753,sales_update!A:N,13,FALSE)</f>
        <v>11</v>
      </c>
      <c r="U747">
        <f>VLOOKUP(customer!A753,sales_update!A:N,14,FALSE)</f>
        <v>2</v>
      </c>
      <c r="V747">
        <f>VLOOKUP(customer!A753,Marketing!A:I,2,FALSE)</f>
        <v>0</v>
      </c>
      <c r="W747">
        <f>VLOOKUP(customer!A753,Marketing!A:I,3,FALSE)</f>
        <v>1</v>
      </c>
      <c r="X747">
        <f>VLOOKUP(customer!A753,Marketing!A:I,4,FALSE)</f>
        <v>0</v>
      </c>
      <c r="Y747">
        <f>VLOOKUP(customer!A753,Marketing!A:I,5,FALSE)</f>
        <v>0</v>
      </c>
      <c r="Z747">
        <f>VLOOKUP(customer!A753,Marketing!A:I,6,FALSE)</f>
        <v>0</v>
      </c>
      <c r="AA747">
        <f>VLOOKUP(customer!A753,Marketing!A:I,7,FALSE)</f>
        <v>0</v>
      </c>
      <c r="AB747">
        <f>VLOOKUP(customer!A753,Marketing!A:I,8,FALSE)</f>
        <v>0</v>
      </c>
      <c r="AC747" s="1">
        <f>VLOOKUP(customer!A753,Marketing!A:I,9,FALSE)</f>
        <v>43762</v>
      </c>
    </row>
    <row r="748" spans="1:29" x14ac:dyDescent="0.3">
      <c r="A748">
        <v>1222</v>
      </c>
      <c r="B748">
        <v>162745</v>
      </c>
      <c r="C748">
        <v>0</v>
      </c>
      <c r="D748">
        <v>1</v>
      </c>
      <c r="E748">
        <v>55</v>
      </c>
      <c r="F748" t="str">
        <f>IF(customer!G754=1, "Married", IF(customer!H754=1, "Single", IF(customer!F754=1, "Divorced", IF(customer!I754=1, "Together", IF(customer!J754=1, "Widowed", "Unknown")))))</f>
        <v>Married</v>
      </c>
      <c r="G748" t="str">
        <f>IF(customer!K754=1,"Basic",IF(customer!L754=1,"Graduate",IF(customer!M754=1,"Master",IF(customer!N754=1,"PhD","Unknown"))))</f>
        <v>PhD</v>
      </c>
      <c r="H748" t="s">
        <v>20</v>
      </c>
      <c r="I748">
        <f>VLOOKUP(customer!A754,sales_update!A:N,2,FALSE)</f>
        <v>89</v>
      </c>
      <c r="J748">
        <f xml:space="preserve"> VLOOKUP(customer!A754,sales_update!A:N,3,FALSE)</f>
        <v>1458</v>
      </c>
      <c r="K748">
        <f>VLOOKUP(customer!A754,sales_update!A:N,4,FALSE)</f>
        <v>54</v>
      </c>
      <c r="L748">
        <f>VLOOKUP(customer!A754,sales_update!A:N,5,FALSE)</f>
        <v>1204</v>
      </c>
      <c r="M748">
        <f>VLOOKUP(customer!A754,sales_update!A:N,6,FALSE)</f>
        <v>73</v>
      </c>
      <c r="N748">
        <f>VLOOKUP(customer!A754,sales_update!A:N,7,FALSE)</f>
        <v>26</v>
      </c>
      <c r="O748">
        <f>VLOOKUP(customer!A754,sales_update!A:N,8,FALSE)</f>
        <v>83</v>
      </c>
      <c r="P748">
        <f>VLOOKUP(customer!A754,sales_update!A:N,9,FALSE)</f>
        <v>2731</v>
      </c>
      <c r="Q748">
        <f>VLOOKUP(customer!A754,sales_update!A:N,10,FALSE)</f>
        <v>3</v>
      </c>
      <c r="R748">
        <f>VLOOKUP(customer!A754,sales_update!A:N,11,FALSE)</f>
        <v>7</v>
      </c>
      <c r="S748">
        <f>VLOOKUP(customer!A754,sales_update!A:N,12,FALSE)</f>
        <v>8</v>
      </c>
      <c r="T748">
        <f>VLOOKUP(customer!A754,sales_update!A:N,13,FALSE)</f>
        <v>11</v>
      </c>
      <c r="U748">
        <f>VLOOKUP(customer!A754,sales_update!A:N,14,FALSE)</f>
        <v>5</v>
      </c>
      <c r="V748">
        <f>VLOOKUP(customer!A754,Marketing!A:I,2,FALSE)</f>
        <v>0</v>
      </c>
      <c r="W748">
        <f>VLOOKUP(customer!A754,Marketing!A:I,3,FALSE)</f>
        <v>0</v>
      </c>
      <c r="X748">
        <f>VLOOKUP(customer!A754,Marketing!A:I,4,FALSE)</f>
        <v>0</v>
      </c>
      <c r="Y748">
        <f>VLOOKUP(customer!A754,Marketing!A:I,5,FALSE)</f>
        <v>0</v>
      </c>
      <c r="Z748">
        <f>VLOOKUP(customer!A754,Marketing!A:I,6,FALSE)</f>
        <v>0</v>
      </c>
      <c r="AA748">
        <f>VLOOKUP(customer!A754,Marketing!A:I,7,FALSE)</f>
        <v>0</v>
      </c>
      <c r="AB748">
        <f>VLOOKUP(customer!A754,Marketing!A:I,8,FALSE)</f>
        <v>0</v>
      </c>
      <c r="AC748" s="1">
        <f>VLOOKUP(customer!A754,Marketing!A:I,9,FALSE)</f>
        <v>43705</v>
      </c>
    </row>
    <row r="749" spans="1:29" x14ac:dyDescent="0.3">
      <c r="A749">
        <v>2146</v>
      </c>
      <c r="B749">
        <v>162710</v>
      </c>
      <c r="C749">
        <v>0</v>
      </c>
      <c r="D749">
        <v>1</v>
      </c>
      <c r="E749">
        <v>48</v>
      </c>
      <c r="F749" t="str">
        <f>IF(customer!G755=1, "Married", IF(customer!H755=1, "Single", IF(customer!F755=1, "Divorced", IF(customer!I755=1, "Together", IF(customer!J755=1, "Widowed", "Unknown")))))</f>
        <v>Married</v>
      </c>
      <c r="G749" t="str">
        <f>IF(customer!K755=1,"Basic",IF(customer!L755=1,"Graduate",IF(customer!M755=1,"Master",IF(customer!N755=1,"PhD","Unknown"))))</f>
        <v>Graduate</v>
      </c>
      <c r="H749" t="s">
        <v>20</v>
      </c>
      <c r="I749">
        <f>VLOOKUP(customer!A755,sales_update!A:N,2,FALSE)</f>
        <v>53</v>
      </c>
      <c r="J749">
        <f xml:space="preserve"> VLOOKUP(customer!A755,sales_update!A:N,3,FALSE)</f>
        <v>1144</v>
      </c>
      <c r="K749">
        <f>VLOOKUP(customer!A755,sales_update!A:N,4,FALSE)</f>
        <v>91</v>
      </c>
      <c r="L749">
        <f>VLOOKUP(customer!A755,sales_update!A:N,5,FALSE)</f>
        <v>215</v>
      </c>
      <c r="M749">
        <f>VLOOKUP(customer!A755,sales_update!A:N,6,FALSE)</f>
        <v>18</v>
      </c>
      <c r="N749">
        <f>VLOOKUP(customer!A755,sales_update!A:N,7,FALSE)</f>
        <v>75</v>
      </c>
      <c r="O749">
        <f>VLOOKUP(customer!A755,sales_update!A:N,8,FALSE)</f>
        <v>29</v>
      </c>
      <c r="P749">
        <f>VLOOKUP(customer!A755,sales_update!A:N,9,FALSE)</f>
        <v>1515</v>
      </c>
      <c r="Q749">
        <f>VLOOKUP(customer!A755,sales_update!A:N,10,FALSE)</f>
        <v>4</v>
      </c>
      <c r="R749">
        <f>VLOOKUP(customer!A755,sales_update!A:N,11,FALSE)</f>
        <v>4</v>
      </c>
      <c r="S749">
        <f>VLOOKUP(customer!A755,sales_update!A:N,12,FALSE)</f>
        <v>2</v>
      </c>
      <c r="T749">
        <f>VLOOKUP(customer!A755,sales_update!A:N,13,FALSE)</f>
        <v>12</v>
      </c>
      <c r="U749">
        <f>VLOOKUP(customer!A755,sales_update!A:N,14,FALSE)</f>
        <v>4</v>
      </c>
      <c r="V749">
        <f>VLOOKUP(customer!A755,Marketing!A:I,2,FALSE)</f>
        <v>0</v>
      </c>
      <c r="W749">
        <f>VLOOKUP(customer!A755,Marketing!A:I,3,FALSE)</f>
        <v>0</v>
      </c>
      <c r="X749">
        <f>VLOOKUP(customer!A755,Marketing!A:I,4,FALSE)</f>
        <v>0</v>
      </c>
      <c r="Y749">
        <f>VLOOKUP(customer!A755,Marketing!A:I,5,FALSE)</f>
        <v>0</v>
      </c>
      <c r="Z749">
        <f>VLOOKUP(customer!A755,Marketing!A:I,6,FALSE)</f>
        <v>0</v>
      </c>
      <c r="AA749">
        <f>VLOOKUP(customer!A755,Marketing!A:I,7,FALSE)</f>
        <v>0</v>
      </c>
      <c r="AB749">
        <f>VLOOKUP(customer!A755,Marketing!A:I,8,FALSE)</f>
        <v>0</v>
      </c>
      <c r="AC749" s="1">
        <f>VLOOKUP(customer!A755,Marketing!A:I,9,FALSE)</f>
        <v>43766</v>
      </c>
    </row>
    <row r="750" spans="1:29" x14ac:dyDescent="0.3">
      <c r="A750">
        <v>2904</v>
      </c>
      <c r="B750">
        <v>162694</v>
      </c>
      <c r="C750">
        <v>1</v>
      </c>
      <c r="D750">
        <v>1</v>
      </c>
      <c r="E750">
        <v>55</v>
      </c>
      <c r="F750" t="str">
        <f>IF(customer!G756=1, "Married", IF(customer!H756=1, "Single", IF(customer!F756=1, "Divorced", IF(customer!I756=1, "Together", IF(customer!J756=1, "Widowed", "Unknown")))))</f>
        <v>Married</v>
      </c>
      <c r="G750" t="str">
        <f>IF(customer!K756=1,"Basic",IF(customer!L756=1,"Graduate",IF(customer!M756=1,"Master",IF(customer!N756=1,"PhD","Unknown"))))</f>
        <v>Master</v>
      </c>
      <c r="H750" t="s">
        <v>17</v>
      </c>
      <c r="I750">
        <f>VLOOKUP(customer!A756,sales_update!A:N,2,FALSE)</f>
        <v>29</v>
      </c>
      <c r="J750">
        <f xml:space="preserve"> VLOOKUP(customer!A756,sales_update!A:N,3,FALSE)</f>
        <v>984</v>
      </c>
      <c r="K750">
        <f>VLOOKUP(customer!A756,sales_update!A:N,4,FALSE)</f>
        <v>16</v>
      </c>
      <c r="L750">
        <f>VLOOKUP(customer!A756,sales_update!A:N,5,FALSE)</f>
        <v>407</v>
      </c>
      <c r="M750">
        <f>VLOOKUP(customer!A756,sales_update!A:N,6,FALSE)</f>
        <v>65</v>
      </c>
      <c r="N750">
        <f>VLOOKUP(customer!A756,sales_update!A:N,7,FALSE)</f>
        <v>236</v>
      </c>
      <c r="O750">
        <f>VLOOKUP(customer!A756,sales_update!A:N,8,FALSE)</f>
        <v>236</v>
      </c>
      <c r="P750">
        <f>VLOOKUP(customer!A756,sales_update!A:N,9,FALSE)</f>
        <v>1471</v>
      </c>
      <c r="Q750">
        <f>VLOOKUP(customer!A756,sales_update!A:N,10,FALSE)</f>
        <v>5</v>
      </c>
      <c r="R750">
        <f>VLOOKUP(customer!A756,sales_update!A:N,11,FALSE)</f>
        <v>9</v>
      </c>
      <c r="S750">
        <f>VLOOKUP(customer!A756,sales_update!A:N,12,FALSE)</f>
        <v>3</v>
      </c>
      <c r="T750">
        <f>VLOOKUP(customer!A756,sales_update!A:N,13,FALSE)</f>
        <v>7</v>
      </c>
      <c r="U750">
        <f>VLOOKUP(customer!A756,sales_update!A:N,14,FALSE)</f>
        <v>7</v>
      </c>
      <c r="V750">
        <f>VLOOKUP(customer!A756,Marketing!A:I,2,FALSE)</f>
        <v>0</v>
      </c>
      <c r="W750">
        <f>VLOOKUP(customer!A756,Marketing!A:I,3,FALSE)</f>
        <v>0</v>
      </c>
      <c r="X750">
        <f>VLOOKUP(customer!A756,Marketing!A:I,4,FALSE)</f>
        <v>0</v>
      </c>
      <c r="Y750">
        <f>VLOOKUP(customer!A756,Marketing!A:I,5,FALSE)</f>
        <v>0</v>
      </c>
      <c r="Z750">
        <f>VLOOKUP(customer!A756,Marketing!A:I,6,FALSE)</f>
        <v>0</v>
      </c>
      <c r="AA750">
        <f>VLOOKUP(customer!A756,Marketing!A:I,7,FALSE)</f>
        <v>0</v>
      </c>
      <c r="AB750">
        <f>VLOOKUP(customer!A756,Marketing!A:I,8,FALSE)</f>
        <v>0</v>
      </c>
      <c r="AC750" s="1">
        <f>VLOOKUP(customer!A756,Marketing!A:I,9,FALSE)</f>
        <v>43791</v>
      </c>
    </row>
    <row r="751" spans="1:29" x14ac:dyDescent="0.3">
      <c r="A751">
        <v>2632</v>
      </c>
      <c r="B751">
        <v>162670</v>
      </c>
      <c r="C751">
        <v>0</v>
      </c>
      <c r="D751">
        <v>1</v>
      </c>
      <c r="E751">
        <v>66</v>
      </c>
      <c r="F751" t="str">
        <f>IF(customer!G757=1, "Married", IF(customer!H757=1, "Single", IF(customer!F757=1, "Divorced", IF(customer!I757=1, "Together", IF(customer!J757=1, "Widowed", "Unknown")))))</f>
        <v>Married</v>
      </c>
      <c r="G751" t="str">
        <f>IF(customer!K757=1,"Basic",IF(customer!L757=1,"Graduate",IF(customer!M757=1,"Master",IF(customer!N757=1,"PhD","Unknown"))))</f>
        <v>PhD</v>
      </c>
      <c r="H751" t="s">
        <v>20</v>
      </c>
      <c r="I751">
        <f>VLOOKUP(customer!A757,sales_update!A:N,2,FALSE)</f>
        <v>57</v>
      </c>
      <c r="J751">
        <f xml:space="preserve"> VLOOKUP(customer!A757,sales_update!A:N,3,FALSE)</f>
        <v>1399</v>
      </c>
      <c r="K751">
        <f>VLOOKUP(customer!A757,sales_update!A:N,4,FALSE)</f>
        <v>78</v>
      </c>
      <c r="L751">
        <f>VLOOKUP(customer!A757,sales_update!A:N,5,FALSE)</f>
        <v>239</v>
      </c>
      <c r="M751">
        <f>VLOOKUP(customer!A757,sales_update!A:N,6,FALSE)</f>
        <v>208</v>
      </c>
      <c r="N751">
        <f>VLOOKUP(customer!A757,sales_update!A:N,7,FALSE)</f>
        <v>119</v>
      </c>
      <c r="O751">
        <f>VLOOKUP(customer!A757,sales_update!A:N,8,FALSE)</f>
        <v>99</v>
      </c>
      <c r="P751">
        <f>VLOOKUP(customer!A757,sales_update!A:N,9,FALSE)</f>
        <v>1944</v>
      </c>
      <c r="Q751">
        <f>VLOOKUP(customer!A757,sales_update!A:N,10,FALSE)</f>
        <v>1</v>
      </c>
      <c r="R751">
        <f>VLOOKUP(customer!A757,sales_update!A:N,11,FALSE)</f>
        <v>5</v>
      </c>
      <c r="S751">
        <f>VLOOKUP(customer!A757,sales_update!A:N,12,FALSE)</f>
        <v>3</v>
      </c>
      <c r="T751">
        <f>VLOOKUP(customer!A757,sales_update!A:N,13,FALSE)</f>
        <v>13</v>
      </c>
      <c r="U751">
        <f>VLOOKUP(customer!A757,sales_update!A:N,14,FALSE)</f>
        <v>3</v>
      </c>
      <c r="V751">
        <f>VLOOKUP(customer!A757,Marketing!A:I,2,FALSE)</f>
        <v>0</v>
      </c>
      <c r="W751">
        <f>VLOOKUP(customer!A757,Marketing!A:I,3,FALSE)</f>
        <v>0</v>
      </c>
      <c r="X751">
        <f>VLOOKUP(customer!A757,Marketing!A:I,4,FALSE)</f>
        <v>0</v>
      </c>
      <c r="Y751">
        <f>VLOOKUP(customer!A757,Marketing!A:I,5,FALSE)</f>
        <v>0</v>
      </c>
      <c r="Z751">
        <f>VLOOKUP(customer!A757,Marketing!A:I,6,FALSE)</f>
        <v>0</v>
      </c>
      <c r="AA751">
        <f>VLOOKUP(customer!A757,Marketing!A:I,7,FALSE)</f>
        <v>0</v>
      </c>
      <c r="AB751">
        <f>VLOOKUP(customer!A757,Marketing!A:I,8,FALSE)</f>
        <v>0</v>
      </c>
      <c r="AC751" s="1">
        <f>VLOOKUP(customer!A757,Marketing!A:I,9,FALSE)</f>
        <v>44021</v>
      </c>
    </row>
    <row r="752" spans="1:29" x14ac:dyDescent="0.3">
      <c r="A752">
        <v>3106</v>
      </c>
      <c r="B752">
        <v>162637</v>
      </c>
      <c r="C752">
        <v>0</v>
      </c>
      <c r="D752">
        <v>1</v>
      </c>
      <c r="E752">
        <v>66</v>
      </c>
      <c r="F752" t="str">
        <f>IF(customer!G758=1, "Married", IF(customer!H758=1, "Single", IF(customer!F758=1, "Divorced", IF(customer!I758=1, "Together", IF(customer!J758=1, "Widowed", "Unknown")))))</f>
        <v>Divorced</v>
      </c>
      <c r="G752" t="str">
        <f>IF(customer!K758=1,"Basic",IF(customer!L758=1,"Graduate",IF(customer!M758=1,"Master",IF(customer!N758=1,"PhD","Unknown"))))</f>
        <v>Master</v>
      </c>
      <c r="H752" t="s">
        <v>20</v>
      </c>
      <c r="I752">
        <f>VLOOKUP(customer!A758,sales_update!A:N,2,FALSE)</f>
        <v>76</v>
      </c>
      <c r="J752">
        <f xml:space="preserve"> VLOOKUP(customer!A758,sales_update!A:N,3,FALSE)</f>
        <v>270</v>
      </c>
      <c r="K752">
        <f>VLOOKUP(customer!A758,sales_update!A:N,4,FALSE)</f>
        <v>31</v>
      </c>
      <c r="L752">
        <f>VLOOKUP(customer!A758,sales_update!A:N,5,FALSE)</f>
        <v>125</v>
      </c>
      <c r="M752">
        <f>VLOOKUP(customer!A758,sales_update!A:N,6,FALSE)</f>
        <v>10</v>
      </c>
      <c r="N752">
        <f>VLOOKUP(customer!A758,sales_update!A:N,7,FALSE)</f>
        <v>31</v>
      </c>
      <c r="O752">
        <f>VLOOKUP(customer!A758,sales_update!A:N,8,FALSE)</f>
        <v>13</v>
      </c>
      <c r="P752">
        <f>VLOOKUP(customer!A758,sales_update!A:N,9,FALSE)</f>
        <v>454</v>
      </c>
      <c r="Q752">
        <f>VLOOKUP(customer!A758,sales_update!A:N,10,FALSE)</f>
        <v>1</v>
      </c>
      <c r="R752">
        <f>VLOOKUP(customer!A758,sales_update!A:N,11,FALSE)</f>
        <v>2</v>
      </c>
      <c r="S752">
        <f>VLOOKUP(customer!A758,sales_update!A:N,12,FALSE)</f>
        <v>2</v>
      </c>
      <c r="T752">
        <f>VLOOKUP(customer!A758,sales_update!A:N,13,FALSE)</f>
        <v>5</v>
      </c>
      <c r="U752">
        <f>VLOOKUP(customer!A758,sales_update!A:N,14,FALSE)</f>
        <v>2</v>
      </c>
      <c r="V752">
        <f>VLOOKUP(customer!A758,Marketing!A:I,2,FALSE)</f>
        <v>0</v>
      </c>
      <c r="W752">
        <f>VLOOKUP(customer!A758,Marketing!A:I,3,FALSE)</f>
        <v>0</v>
      </c>
      <c r="X752">
        <f>VLOOKUP(customer!A758,Marketing!A:I,4,FALSE)</f>
        <v>0</v>
      </c>
      <c r="Y752">
        <f>VLOOKUP(customer!A758,Marketing!A:I,5,FALSE)</f>
        <v>0</v>
      </c>
      <c r="Z752">
        <f>VLOOKUP(customer!A758,Marketing!A:I,6,FALSE)</f>
        <v>0</v>
      </c>
      <c r="AA752">
        <f>VLOOKUP(customer!A758,Marketing!A:I,7,FALSE)</f>
        <v>0</v>
      </c>
      <c r="AB752">
        <f>VLOOKUP(customer!A758,Marketing!A:I,8,FALSE)</f>
        <v>0</v>
      </c>
      <c r="AC752" s="1">
        <f>VLOOKUP(customer!A758,Marketing!A:I,9,FALSE)</f>
        <v>44048</v>
      </c>
    </row>
    <row r="753" spans="1:29" x14ac:dyDescent="0.3">
      <c r="A753">
        <v>2795</v>
      </c>
      <c r="B753">
        <v>162568</v>
      </c>
      <c r="C753">
        <v>0</v>
      </c>
      <c r="D753">
        <v>1</v>
      </c>
      <c r="E753">
        <v>58</v>
      </c>
      <c r="F753" t="str">
        <f>IF(customer!G759=1, "Married", IF(customer!H759=1, "Single", IF(customer!F759=1, "Divorced", IF(customer!I759=1, "Together", IF(customer!J759=1, "Widowed", "Unknown")))))</f>
        <v>Together</v>
      </c>
      <c r="G753" t="str">
        <f>IF(customer!K759=1,"Basic",IF(customer!L759=1,"Graduate",IF(customer!M759=1,"Master",IF(customer!N759=1,"PhD","Unknown"))))</f>
        <v>Graduate</v>
      </c>
      <c r="H753" t="s">
        <v>15</v>
      </c>
      <c r="I753">
        <f>VLOOKUP(customer!A759,sales_update!A:N,2,FALSE)</f>
        <v>99</v>
      </c>
      <c r="J753">
        <f xml:space="preserve"> VLOOKUP(customer!A759,sales_update!A:N,3,FALSE)</f>
        <v>941</v>
      </c>
      <c r="K753">
        <f>VLOOKUP(customer!A759,sales_update!A:N,4,FALSE)</f>
        <v>44</v>
      </c>
      <c r="L753">
        <f>VLOOKUP(customer!A759,sales_update!A:N,5,FALSE)</f>
        <v>1034</v>
      </c>
      <c r="M753">
        <f>VLOOKUP(customer!A759,sales_update!A:N,6,FALSE)</f>
        <v>208</v>
      </c>
      <c r="N753">
        <f>VLOOKUP(customer!A759,sales_update!A:N,7,FALSE)</f>
        <v>91</v>
      </c>
      <c r="O753">
        <f>VLOOKUP(customer!A759,sales_update!A:N,8,FALSE)</f>
        <v>158</v>
      </c>
      <c r="P753">
        <f>VLOOKUP(customer!A759,sales_update!A:N,9,FALSE)</f>
        <v>2159</v>
      </c>
      <c r="Q753">
        <f>VLOOKUP(customer!A759,sales_update!A:N,10,FALSE)</f>
        <v>3</v>
      </c>
      <c r="R753">
        <f>VLOOKUP(customer!A759,sales_update!A:N,11,FALSE)</f>
        <v>5</v>
      </c>
      <c r="S753">
        <f>VLOOKUP(customer!A759,sales_update!A:N,12,FALSE)</f>
        <v>3</v>
      </c>
      <c r="T753">
        <f>VLOOKUP(customer!A759,sales_update!A:N,13,FALSE)</f>
        <v>5</v>
      </c>
      <c r="U753">
        <f>VLOOKUP(customer!A759,sales_update!A:N,14,FALSE)</f>
        <v>4</v>
      </c>
      <c r="V753">
        <f>VLOOKUP(customer!A759,Marketing!A:I,2,FALSE)</f>
        <v>0</v>
      </c>
      <c r="W753">
        <f>VLOOKUP(customer!A759,Marketing!A:I,3,FALSE)</f>
        <v>0</v>
      </c>
      <c r="X753">
        <f>VLOOKUP(customer!A759,Marketing!A:I,4,FALSE)</f>
        <v>0</v>
      </c>
      <c r="Y753">
        <f>VLOOKUP(customer!A759,Marketing!A:I,5,FALSE)</f>
        <v>1</v>
      </c>
      <c r="Z753">
        <f>VLOOKUP(customer!A759,Marketing!A:I,6,FALSE)</f>
        <v>0</v>
      </c>
      <c r="AA753">
        <f>VLOOKUP(customer!A759,Marketing!A:I,7,FALSE)</f>
        <v>0</v>
      </c>
      <c r="AB753">
        <f>VLOOKUP(customer!A759,Marketing!A:I,8,FALSE)</f>
        <v>0</v>
      </c>
      <c r="AC753" s="1">
        <f>VLOOKUP(customer!A759,Marketing!A:I,9,FALSE)</f>
        <v>44085</v>
      </c>
    </row>
    <row r="754" spans="1:29" x14ac:dyDescent="0.3">
      <c r="A754">
        <v>1155</v>
      </c>
      <c r="B754">
        <v>162551</v>
      </c>
      <c r="C754">
        <v>0</v>
      </c>
      <c r="D754">
        <v>0</v>
      </c>
      <c r="E754">
        <v>67</v>
      </c>
      <c r="F754" t="str">
        <f>IF(customer!G760=1, "Married", IF(customer!H760=1, "Single", IF(customer!F760=1, "Divorced", IF(customer!I760=1, "Together", IF(customer!J760=1, "Widowed", "Unknown")))))</f>
        <v>Divorced</v>
      </c>
      <c r="G754" t="str">
        <f>IF(customer!K760=1,"Basic",IF(customer!L760=1,"Graduate",IF(customer!M760=1,"Master",IF(customer!N760=1,"PhD","Unknown"))))</f>
        <v>Graduate</v>
      </c>
      <c r="H754" t="s">
        <v>16</v>
      </c>
      <c r="I754">
        <f>VLOOKUP(customer!A760,sales_update!A:N,2,FALSE)</f>
        <v>27</v>
      </c>
      <c r="J754">
        <f xml:space="preserve"> VLOOKUP(customer!A760,sales_update!A:N,3,FALSE)</f>
        <v>325</v>
      </c>
      <c r="K754">
        <f>VLOOKUP(customer!A760,sales_update!A:N,4,FALSE)</f>
        <v>42</v>
      </c>
      <c r="L754">
        <f>VLOOKUP(customer!A760,sales_update!A:N,5,FALSE)</f>
        <v>255</v>
      </c>
      <c r="M754">
        <f>VLOOKUP(customer!A760,sales_update!A:N,6,FALSE)</f>
        <v>348</v>
      </c>
      <c r="N754">
        <f>VLOOKUP(customer!A760,sales_update!A:N,7,FALSE)</f>
        <v>55</v>
      </c>
      <c r="O754">
        <f>VLOOKUP(customer!A760,sales_update!A:N,8,FALSE)</f>
        <v>70</v>
      </c>
      <c r="P754">
        <f>VLOOKUP(customer!A760,sales_update!A:N,9,FALSE)</f>
        <v>954</v>
      </c>
      <c r="Q754">
        <f>VLOOKUP(customer!A760,sales_update!A:N,10,FALSE)</f>
        <v>1</v>
      </c>
      <c r="R754">
        <f>VLOOKUP(customer!A760,sales_update!A:N,11,FALSE)</f>
        <v>6</v>
      </c>
      <c r="S754">
        <f>VLOOKUP(customer!A760,sales_update!A:N,12,FALSE)</f>
        <v>7</v>
      </c>
      <c r="T754">
        <f>VLOOKUP(customer!A760,sales_update!A:N,13,FALSE)</f>
        <v>4</v>
      </c>
      <c r="U754">
        <f>VLOOKUP(customer!A760,sales_update!A:N,14,FALSE)</f>
        <v>3</v>
      </c>
      <c r="V754">
        <f>VLOOKUP(customer!A760,Marketing!A:I,2,FALSE)</f>
        <v>1</v>
      </c>
      <c r="W754">
        <f>VLOOKUP(customer!A760,Marketing!A:I,3,FALSE)</f>
        <v>0</v>
      </c>
      <c r="X754">
        <f>VLOOKUP(customer!A760,Marketing!A:I,4,FALSE)</f>
        <v>0</v>
      </c>
      <c r="Y754">
        <f>VLOOKUP(customer!A760,Marketing!A:I,5,FALSE)</f>
        <v>0</v>
      </c>
      <c r="Z754">
        <f>VLOOKUP(customer!A760,Marketing!A:I,6,FALSE)</f>
        <v>0</v>
      </c>
      <c r="AA754">
        <f>VLOOKUP(customer!A760,Marketing!A:I,7,FALSE)</f>
        <v>0</v>
      </c>
      <c r="AB754">
        <f>VLOOKUP(customer!A760,Marketing!A:I,8,FALSE)</f>
        <v>0</v>
      </c>
      <c r="AC754" s="1">
        <f>VLOOKUP(customer!A760,Marketing!A:I,9,FALSE)</f>
        <v>43945</v>
      </c>
    </row>
    <row r="755" spans="1:29" x14ac:dyDescent="0.3">
      <c r="A755">
        <v>2771</v>
      </c>
      <c r="B755">
        <v>162535</v>
      </c>
      <c r="C755">
        <v>0</v>
      </c>
      <c r="D755">
        <v>1</v>
      </c>
      <c r="E755">
        <v>65</v>
      </c>
      <c r="F755" t="str">
        <f>IF(customer!G761=1, "Married", IF(customer!H761=1, "Single", IF(customer!F761=1, "Divorced", IF(customer!I761=1, "Together", IF(customer!J761=1, "Widowed", "Unknown")))))</f>
        <v>Single</v>
      </c>
      <c r="G755" t="str">
        <f>IF(customer!K761=1,"Basic",IF(customer!L761=1,"Graduate",IF(customer!M761=1,"Master",IF(customer!N761=1,"PhD","Unknown"))))</f>
        <v>Graduate</v>
      </c>
      <c r="H755" t="s">
        <v>15</v>
      </c>
      <c r="I755">
        <f>VLOOKUP(customer!A761,sales_update!A:N,2,FALSE)</f>
        <v>13</v>
      </c>
      <c r="J755">
        <f xml:space="preserve"> VLOOKUP(customer!A761,sales_update!A:N,3,FALSE)</f>
        <v>424</v>
      </c>
      <c r="K755">
        <f>VLOOKUP(customer!A761,sales_update!A:N,4,FALSE)</f>
        <v>125</v>
      </c>
      <c r="L755">
        <f>VLOOKUP(customer!A761,sales_update!A:N,5,FALSE)</f>
        <v>234</v>
      </c>
      <c r="M755">
        <f>VLOOKUP(customer!A761,sales_update!A:N,6,FALSE)</f>
        <v>0</v>
      </c>
      <c r="N755">
        <f>VLOOKUP(customer!A761,sales_update!A:N,7,FALSE)</f>
        <v>117</v>
      </c>
      <c r="O755">
        <f>VLOOKUP(customer!A761,sales_update!A:N,8,FALSE)</f>
        <v>135</v>
      </c>
      <c r="P755">
        <f>VLOOKUP(customer!A761,sales_update!A:N,9,FALSE)</f>
        <v>764</v>
      </c>
      <c r="Q755">
        <f>VLOOKUP(customer!A761,sales_update!A:N,10,FALSE)</f>
        <v>1</v>
      </c>
      <c r="R755">
        <f>VLOOKUP(customer!A761,sales_update!A:N,11,FALSE)</f>
        <v>3</v>
      </c>
      <c r="S755">
        <f>VLOOKUP(customer!A761,sales_update!A:N,12,FALSE)</f>
        <v>2</v>
      </c>
      <c r="T755">
        <f>VLOOKUP(customer!A761,sales_update!A:N,13,FALSE)</f>
        <v>8</v>
      </c>
      <c r="U755">
        <f>VLOOKUP(customer!A761,sales_update!A:N,14,FALSE)</f>
        <v>3</v>
      </c>
      <c r="V755">
        <f>VLOOKUP(customer!A761,Marketing!A:I,2,FALSE)</f>
        <v>0</v>
      </c>
      <c r="W755">
        <f>VLOOKUP(customer!A761,Marketing!A:I,3,FALSE)</f>
        <v>0</v>
      </c>
      <c r="X755">
        <f>VLOOKUP(customer!A761,Marketing!A:I,4,FALSE)</f>
        <v>0</v>
      </c>
      <c r="Y755">
        <f>VLOOKUP(customer!A761,Marketing!A:I,5,FALSE)</f>
        <v>0</v>
      </c>
      <c r="Z755">
        <f>VLOOKUP(customer!A761,Marketing!A:I,6,FALSE)</f>
        <v>0</v>
      </c>
      <c r="AA755">
        <f>VLOOKUP(customer!A761,Marketing!A:I,7,FALSE)</f>
        <v>0</v>
      </c>
      <c r="AB755">
        <f>VLOOKUP(customer!A761,Marketing!A:I,8,FALSE)</f>
        <v>0</v>
      </c>
      <c r="AC755" s="1">
        <f>VLOOKUP(customer!A761,Marketing!A:I,9,FALSE)</f>
        <v>43899</v>
      </c>
    </row>
    <row r="756" spans="1:29" x14ac:dyDescent="0.3">
      <c r="A756">
        <v>1006</v>
      </c>
      <c r="B756">
        <v>162513</v>
      </c>
      <c r="C756">
        <v>0</v>
      </c>
      <c r="D756">
        <v>1</v>
      </c>
      <c r="E756">
        <v>53</v>
      </c>
      <c r="F756" t="str">
        <f>IF(customer!G762=1, "Married", IF(customer!H762=1, "Single", IF(customer!F762=1, "Divorced", IF(customer!I762=1, "Together", IF(customer!J762=1, "Widowed", "Unknown")))))</f>
        <v>Together</v>
      </c>
      <c r="G756" t="str">
        <f>IF(customer!K762=1,"Basic",IF(customer!L762=1,"Graduate",IF(customer!M762=1,"Master",IF(customer!N762=1,"PhD","Unknown"))))</f>
        <v>Master</v>
      </c>
      <c r="H756" t="s">
        <v>20</v>
      </c>
      <c r="I756">
        <f>VLOOKUP(customer!A762,sales_update!A:N,2,FALSE)</f>
        <v>16</v>
      </c>
      <c r="J756">
        <f xml:space="preserve"> VLOOKUP(customer!A762,sales_update!A:N,3,FALSE)</f>
        <v>1352</v>
      </c>
      <c r="K756">
        <f>VLOOKUP(customer!A762,sales_update!A:N,4,FALSE)</f>
        <v>109</v>
      </c>
      <c r="L756">
        <f>VLOOKUP(customer!A762,sales_update!A:N,5,FALSE)</f>
        <v>255</v>
      </c>
      <c r="M756">
        <f>VLOOKUP(customer!A762,sales_update!A:N,6,FALSE)</f>
        <v>0</v>
      </c>
      <c r="N756">
        <f>VLOOKUP(customer!A762,sales_update!A:N,7,FALSE)</f>
        <v>109</v>
      </c>
      <c r="O756">
        <f>VLOOKUP(customer!A762,sales_update!A:N,8,FALSE)</f>
        <v>36</v>
      </c>
      <c r="P756">
        <f>VLOOKUP(customer!A762,sales_update!A:N,9,FALSE)</f>
        <v>1789</v>
      </c>
      <c r="Q756">
        <f>VLOOKUP(customer!A762,sales_update!A:N,10,FALSE)</f>
        <v>2</v>
      </c>
      <c r="R756">
        <f>VLOOKUP(customer!A762,sales_update!A:N,11,FALSE)</f>
        <v>6</v>
      </c>
      <c r="S756">
        <f>VLOOKUP(customer!A762,sales_update!A:N,12,FALSE)</f>
        <v>4</v>
      </c>
      <c r="T756">
        <f>VLOOKUP(customer!A762,sales_update!A:N,13,FALSE)</f>
        <v>10</v>
      </c>
      <c r="U756">
        <f>VLOOKUP(customer!A762,sales_update!A:N,14,FALSE)</f>
        <v>6</v>
      </c>
      <c r="V756">
        <f>VLOOKUP(customer!A762,Marketing!A:I,2,FALSE)</f>
        <v>0</v>
      </c>
      <c r="W756">
        <f>VLOOKUP(customer!A762,Marketing!A:I,3,FALSE)</f>
        <v>0</v>
      </c>
      <c r="X756">
        <f>VLOOKUP(customer!A762,Marketing!A:I,4,FALSE)</f>
        <v>0</v>
      </c>
      <c r="Y756">
        <f>VLOOKUP(customer!A762,Marketing!A:I,5,FALSE)</f>
        <v>0</v>
      </c>
      <c r="Z756">
        <f>VLOOKUP(customer!A762,Marketing!A:I,6,FALSE)</f>
        <v>0</v>
      </c>
      <c r="AA756">
        <f>VLOOKUP(customer!A762,Marketing!A:I,7,FALSE)</f>
        <v>0</v>
      </c>
      <c r="AB756">
        <f>VLOOKUP(customer!A762,Marketing!A:I,8,FALSE)</f>
        <v>0</v>
      </c>
      <c r="AC756" s="1">
        <f>VLOOKUP(customer!A762,Marketing!A:I,9,FALSE)</f>
        <v>43875</v>
      </c>
    </row>
    <row r="757" spans="1:29" x14ac:dyDescent="0.3">
      <c r="A757">
        <v>1459</v>
      </c>
      <c r="B757">
        <v>162503</v>
      </c>
      <c r="C757">
        <v>0</v>
      </c>
      <c r="D757">
        <v>1</v>
      </c>
      <c r="E757">
        <v>64</v>
      </c>
      <c r="F757" t="str">
        <f>IF(customer!G763=1, "Married", IF(customer!H763=1, "Single", IF(customer!F763=1, "Divorced", IF(customer!I763=1, "Together", IF(customer!J763=1, "Widowed", "Unknown")))))</f>
        <v>Married</v>
      </c>
      <c r="G757" t="str">
        <f>IF(customer!K763=1,"Basic",IF(customer!L763=1,"Graduate",IF(customer!M763=1,"Master",IF(customer!N763=1,"PhD","Unknown"))))</f>
        <v>Graduate</v>
      </c>
      <c r="H757" t="s">
        <v>18</v>
      </c>
      <c r="I757">
        <f>VLOOKUP(customer!A763,sales_update!A:N,2,FALSE)</f>
        <v>40</v>
      </c>
      <c r="J757">
        <f xml:space="preserve"> VLOOKUP(customer!A763,sales_update!A:N,3,FALSE)</f>
        <v>1243</v>
      </c>
      <c r="K757">
        <f>VLOOKUP(customer!A763,sales_update!A:N,4,FALSE)</f>
        <v>0</v>
      </c>
      <c r="L757">
        <f>VLOOKUP(customer!A763,sales_update!A:N,5,FALSE)</f>
        <v>502</v>
      </c>
      <c r="M757">
        <f>VLOOKUP(customer!A763,sales_update!A:N,6,FALSE)</f>
        <v>286</v>
      </c>
      <c r="N757">
        <f>VLOOKUP(customer!A763,sales_update!A:N,7,FALSE)</f>
        <v>195</v>
      </c>
      <c r="O757">
        <f>VLOOKUP(customer!A763,sales_update!A:N,8,FALSE)</f>
        <v>304</v>
      </c>
      <c r="P757">
        <f>VLOOKUP(customer!A763,sales_update!A:N,9,FALSE)</f>
        <v>1921</v>
      </c>
      <c r="Q757">
        <f>VLOOKUP(customer!A763,sales_update!A:N,10,FALSE)</f>
        <v>4</v>
      </c>
      <c r="R757">
        <f>VLOOKUP(customer!A763,sales_update!A:N,11,FALSE)</f>
        <v>8</v>
      </c>
      <c r="S757">
        <f>VLOOKUP(customer!A763,sales_update!A:N,12,FALSE)</f>
        <v>3</v>
      </c>
      <c r="T757">
        <f>VLOOKUP(customer!A763,sales_update!A:N,13,FALSE)</f>
        <v>11</v>
      </c>
      <c r="U757">
        <f>VLOOKUP(customer!A763,sales_update!A:N,14,FALSE)</f>
        <v>5</v>
      </c>
      <c r="V757">
        <f>VLOOKUP(customer!A763,Marketing!A:I,2,FALSE)</f>
        <v>0</v>
      </c>
      <c r="W757">
        <f>VLOOKUP(customer!A763,Marketing!A:I,3,FALSE)</f>
        <v>0</v>
      </c>
      <c r="X757">
        <f>VLOOKUP(customer!A763,Marketing!A:I,4,FALSE)</f>
        <v>0</v>
      </c>
      <c r="Y757">
        <f>VLOOKUP(customer!A763,Marketing!A:I,5,FALSE)</f>
        <v>0</v>
      </c>
      <c r="Z757">
        <f>VLOOKUP(customer!A763,Marketing!A:I,6,FALSE)</f>
        <v>0</v>
      </c>
      <c r="AA757">
        <f>VLOOKUP(customer!A763,Marketing!A:I,7,FALSE)</f>
        <v>0</v>
      </c>
      <c r="AB757">
        <f>VLOOKUP(customer!A763,Marketing!A:I,8,FALSE)</f>
        <v>0</v>
      </c>
      <c r="AC757" s="1">
        <f>VLOOKUP(customer!A763,Marketing!A:I,9,FALSE)</f>
        <v>43672</v>
      </c>
    </row>
    <row r="758" spans="1:29" x14ac:dyDescent="0.3">
      <c r="A758">
        <v>1375</v>
      </c>
      <c r="B758">
        <v>162499</v>
      </c>
      <c r="C758">
        <v>1</v>
      </c>
      <c r="D758">
        <v>0</v>
      </c>
      <c r="E758">
        <v>41</v>
      </c>
      <c r="F758" t="str">
        <f>IF(customer!G764=1, "Married", IF(customer!H764=1, "Single", IF(customer!F764=1, "Divorced", IF(customer!I764=1, "Together", IF(customer!J764=1, "Widowed", "Unknown")))))</f>
        <v>Together</v>
      </c>
      <c r="G758" t="str">
        <f>IF(customer!K764=1,"Basic",IF(customer!L764=1,"Graduate",IF(customer!M764=1,"Master",IF(customer!N764=1,"PhD","Unknown"))))</f>
        <v>Master</v>
      </c>
      <c r="H758" t="s">
        <v>18</v>
      </c>
      <c r="I758">
        <f>VLOOKUP(customer!A764,sales_update!A:N,2,FALSE)</f>
        <v>0</v>
      </c>
      <c r="J758">
        <f xml:space="preserve"> VLOOKUP(customer!A764,sales_update!A:N,3,FALSE)</f>
        <v>364</v>
      </c>
      <c r="K758">
        <f>VLOOKUP(customer!A764,sales_update!A:N,4,FALSE)</f>
        <v>10</v>
      </c>
      <c r="L758">
        <f>VLOOKUP(customer!A764,sales_update!A:N,5,FALSE)</f>
        <v>159</v>
      </c>
      <c r="M758">
        <f>VLOOKUP(customer!A764,sales_update!A:N,6,FALSE)</f>
        <v>0</v>
      </c>
      <c r="N758">
        <f>VLOOKUP(customer!A764,sales_update!A:N,7,FALSE)</f>
        <v>34</v>
      </c>
      <c r="O758">
        <f>VLOOKUP(customer!A764,sales_update!A:N,8,FALSE)</f>
        <v>10</v>
      </c>
      <c r="P758">
        <f>VLOOKUP(customer!A764,sales_update!A:N,9,FALSE)</f>
        <v>556</v>
      </c>
      <c r="Q758">
        <f>VLOOKUP(customer!A764,sales_update!A:N,10,FALSE)</f>
        <v>2</v>
      </c>
      <c r="R758">
        <f>VLOOKUP(customer!A764,sales_update!A:N,11,FALSE)</f>
        <v>3</v>
      </c>
      <c r="S758">
        <f>VLOOKUP(customer!A764,sales_update!A:N,12,FALSE)</f>
        <v>1</v>
      </c>
      <c r="T758">
        <f>VLOOKUP(customer!A764,sales_update!A:N,13,FALSE)</f>
        <v>6</v>
      </c>
      <c r="U758">
        <f>VLOOKUP(customer!A764,sales_update!A:N,14,FALSE)</f>
        <v>4</v>
      </c>
      <c r="V758">
        <f>VLOOKUP(customer!A764,Marketing!A:I,2,FALSE)</f>
        <v>0</v>
      </c>
      <c r="W758">
        <f>VLOOKUP(customer!A764,Marketing!A:I,3,FALSE)</f>
        <v>0</v>
      </c>
      <c r="X758">
        <f>VLOOKUP(customer!A764,Marketing!A:I,4,FALSE)</f>
        <v>0</v>
      </c>
      <c r="Y758">
        <f>VLOOKUP(customer!A764,Marketing!A:I,5,FALSE)</f>
        <v>0</v>
      </c>
      <c r="Z758">
        <f>VLOOKUP(customer!A764,Marketing!A:I,6,FALSE)</f>
        <v>0</v>
      </c>
      <c r="AA758">
        <f>VLOOKUP(customer!A764,Marketing!A:I,7,FALSE)</f>
        <v>0</v>
      </c>
      <c r="AB758">
        <f>VLOOKUP(customer!A764,Marketing!A:I,8,FALSE)</f>
        <v>0</v>
      </c>
      <c r="AC758" s="1">
        <f>VLOOKUP(customer!A764,Marketing!A:I,9,FALSE)</f>
        <v>43966</v>
      </c>
    </row>
    <row r="759" spans="1:29" x14ac:dyDescent="0.3">
      <c r="A759">
        <v>1547</v>
      </c>
      <c r="B759">
        <v>162466</v>
      </c>
      <c r="C759">
        <v>0</v>
      </c>
      <c r="D759">
        <v>1</v>
      </c>
      <c r="E759">
        <v>50</v>
      </c>
      <c r="F759" t="str">
        <f>IF(customer!G765=1, "Married", IF(customer!H765=1, "Single", IF(customer!F765=1, "Divorced", IF(customer!I765=1, "Together", IF(customer!J765=1, "Widowed", "Unknown")))))</f>
        <v>Married</v>
      </c>
      <c r="G759" t="str">
        <f>IF(customer!K765=1,"Basic",IF(customer!L765=1,"Graduate",IF(customer!M765=1,"Master",IF(customer!N765=1,"PhD","Unknown"))))</f>
        <v>Unknown</v>
      </c>
      <c r="H759" t="s">
        <v>15</v>
      </c>
      <c r="I759">
        <f>VLOOKUP(customer!A765,sales_update!A:N,2,FALSE)</f>
        <v>13</v>
      </c>
      <c r="J759">
        <f xml:space="preserve"> VLOOKUP(customer!A765,sales_update!A:N,3,FALSE)</f>
        <v>336</v>
      </c>
      <c r="K759">
        <f>VLOOKUP(customer!A765,sales_update!A:N,4,FALSE)</f>
        <v>336</v>
      </c>
      <c r="L759">
        <f>VLOOKUP(customer!A765,sales_update!A:N,5,FALSE)</f>
        <v>674</v>
      </c>
      <c r="M759">
        <f>VLOOKUP(customer!A765,sales_update!A:N,6,FALSE)</f>
        <v>437</v>
      </c>
      <c r="N759">
        <f>VLOOKUP(customer!A765,sales_update!A:N,7,FALSE)</f>
        <v>315</v>
      </c>
      <c r="O759">
        <f>VLOOKUP(customer!A765,sales_update!A:N,8,FALSE)</f>
        <v>216</v>
      </c>
      <c r="P759">
        <f>VLOOKUP(customer!A765,sales_update!A:N,9,FALSE)</f>
        <v>1880</v>
      </c>
      <c r="Q759">
        <f>VLOOKUP(customer!A765,sales_update!A:N,10,FALSE)</f>
        <v>5</v>
      </c>
      <c r="R759">
        <f>VLOOKUP(customer!A765,sales_update!A:N,11,FALSE)</f>
        <v>6</v>
      </c>
      <c r="S759">
        <f>VLOOKUP(customer!A765,sales_update!A:N,12,FALSE)</f>
        <v>3</v>
      </c>
      <c r="T759">
        <f>VLOOKUP(customer!A765,sales_update!A:N,13,FALSE)</f>
        <v>12</v>
      </c>
      <c r="U759">
        <f>VLOOKUP(customer!A765,sales_update!A:N,14,FALSE)</f>
        <v>4</v>
      </c>
      <c r="V759">
        <f>VLOOKUP(customer!A765,Marketing!A:I,2,FALSE)</f>
        <v>0</v>
      </c>
      <c r="W759">
        <f>VLOOKUP(customer!A765,Marketing!A:I,3,FALSE)</f>
        <v>0</v>
      </c>
      <c r="X759">
        <f>VLOOKUP(customer!A765,Marketing!A:I,4,FALSE)</f>
        <v>0</v>
      </c>
      <c r="Y759">
        <f>VLOOKUP(customer!A765,Marketing!A:I,5,FALSE)</f>
        <v>0</v>
      </c>
      <c r="Z759">
        <f>VLOOKUP(customer!A765,Marketing!A:I,6,FALSE)</f>
        <v>0</v>
      </c>
      <c r="AA759">
        <f>VLOOKUP(customer!A765,Marketing!A:I,7,FALSE)</f>
        <v>0</v>
      </c>
      <c r="AB759">
        <f>VLOOKUP(customer!A765,Marketing!A:I,8,FALSE)</f>
        <v>0</v>
      </c>
      <c r="AC759" s="1">
        <f>VLOOKUP(customer!A765,Marketing!A:I,9,FALSE)</f>
        <v>44003</v>
      </c>
    </row>
    <row r="760" spans="1:29" x14ac:dyDescent="0.3">
      <c r="A760">
        <v>1615</v>
      </c>
      <c r="B760">
        <v>162466</v>
      </c>
      <c r="C760">
        <v>0</v>
      </c>
      <c r="D760">
        <v>1</v>
      </c>
      <c r="E760">
        <v>50</v>
      </c>
      <c r="F760" t="str">
        <f>IF(customer!G766=1, "Married", IF(customer!H766=1, "Single", IF(customer!F766=1, "Divorced", IF(customer!I766=1, "Together", IF(customer!J766=1, "Widowed", "Unknown")))))</f>
        <v>Married</v>
      </c>
      <c r="G760" t="str">
        <f>IF(customer!K766=1,"Basic",IF(customer!L766=1,"Graduate",IF(customer!M766=1,"Master",IF(customer!N766=1,"PhD","Unknown"))))</f>
        <v>Unknown</v>
      </c>
      <c r="H760" t="s">
        <v>18</v>
      </c>
      <c r="I760">
        <f>VLOOKUP(customer!A766,sales_update!A:N,2,FALSE)</f>
        <v>13</v>
      </c>
      <c r="J760">
        <f xml:space="preserve"> VLOOKUP(customer!A766,sales_update!A:N,3,FALSE)</f>
        <v>336</v>
      </c>
      <c r="K760">
        <f>VLOOKUP(customer!A766,sales_update!A:N,4,FALSE)</f>
        <v>336</v>
      </c>
      <c r="L760">
        <f>VLOOKUP(customer!A766,sales_update!A:N,5,FALSE)</f>
        <v>674</v>
      </c>
      <c r="M760">
        <f>VLOOKUP(customer!A766,sales_update!A:N,6,FALSE)</f>
        <v>437</v>
      </c>
      <c r="N760">
        <f>VLOOKUP(customer!A766,sales_update!A:N,7,FALSE)</f>
        <v>315</v>
      </c>
      <c r="O760">
        <f>VLOOKUP(customer!A766,sales_update!A:N,8,FALSE)</f>
        <v>216</v>
      </c>
      <c r="P760">
        <f>VLOOKUP(customer!A766,sales_update!A:N,9,FALSE)</f>
        <v>1880</v>
      </c>
      <c r="Q760">
        <f>VLOOKUP(customer!A766,sales_update!A:N,10,FALSE)</f>
        <v>5</v>
      </c>
      <c r="R760">
        <f>VLOOKUP(customer!A766,sales_update!A:N,11,FALSE)</f>
        <v>6</v>
      </c>
      <c r="S760">
        <f>VLOOKUP(customer!A766,sales_update!A:N,12,FALSE)</f>
        <v>3</v>
      </c>
      <c r="T760">
        <f>VLOOKUP(customer!A766,sales_update!A:N,13,FALSE)</f>
        <v>12</v>
      </c>
      <c r="U760">
        <f>VLOOKUP(customer!A766,sales_update!A:N,14,FALSE)</f>
        <v>4</v>
      </c>
      <c r="V760">
        <f>VLOOKUP(customer!A766,Marketing!A:I,2,FALSE)</f>
        <v>0</v>
      </c>
      <c r="W760">
        <f>VLOOKUP(customer!A766,Marketing!A:I,3,FALSE)</f>
        <v>0</v>
      </c>
      <c r="X760">
        <f>VLOOKUP(customer!A766,Marketing!A:I,4,FALSE)</f>
        <v>0</v>
      </c>
      <c r="Y760">
        <f>VLOOKUP(customer!A766,Marketing!A:I,5,FALSE)</f>
        <v>0</v>
      </c>
      <c r="Z760">
        <f>VLOOKUP(customer!A766,Marketing!A:I,6,FALSE)</f>
        <v>0</v>
      </c>
      <c r="AA760">
        <f>VLOOKUP(customer!A766,Marketing!A:I,7,FALSE)</f>
        <v>0</v>
      </c>
      <c r="AB760">
        <f>VLOOKUP(customer!A766,Marketing!A:I,8,FALSE)</f>
        <v>0</v>
      </c>
      <c r="AC760" s="1">
        <f>VLOOKUP(customer!A766,Marketing!A:I,9,FALSE)</f>
        <v>44003</v>
      </c>
    </row>
    <row r="761" spans="1:29" x14ac:dyDescent="0.3">
      <c r="A761">
        <v>1852</v>
      </c>
      <c r="B761">
        <v>162450</v>
      </c>
      <c r="C761">
        <v>0</v>
      </c>
      <c r="D761">
        <v>1</v>
      </c>
      <c r="E761">
        <v>61</v>
      </c>
      <c r="F761" t="str">
        <f>IF(customer!G767=1, "Married", IF(customer!H767=1, "Single", IF(customer!F767=1, "Divorced", IF(customer!I767=1, "Together", IF(customer!J767=1, "Widowed", "Unknown")))))</f>
        <v>Single</v>
      </c>
      <c r="G761" t="str">
        <f>IF(customer!K767=1,"Basic",IF(customer!L767=1,"Graduate",IF(customer!M767=1,"Master",IF(customer!N767=1,"PhD","Unknown"))))</f>
        <v>Graduate</v>
      </c>
      <c r="H761" t="s">
        <v>20</v>
      </c>
      <c r="I761">
        <f>VLOOKUP(customer!A767,sales_update!A:N,2,FALSE)</f>
        <v>61</v>
      </c>
      <c r="J761">
        <f xml:space="preserve"> VLOOKUP(customer!A767,sales_update!A:N,3,FALSE)</f>
        <v>1340</v>
      </c>
      <c r="K761">
        <f>VLOOKUP(customer!A767,sales_update!A:N,4,FALSE)</f>
        <v>122</v>
      </c>
      <c r="L761">
        <f>VLOOKUP(customer!A767,sales_update!A:N,5,FALSE)</f>
        <v>695</v>
      </c>
      <c r="M761">
        <f>VLOOKUP(customer!A767,sales_update!A:N,6,FALSE)</f>
        <v>161</v>
      </c>
      <c r="N761">
        <f>VLOOKUP(customer!A767,sales_update!A:N,7,FALSE)</f>
        <v>172</v>
      </c>
      <c r="O761">
        <f>VLOOKUP(customer!A767,sales_update!A:N,8,FALSE)</f>
        <v>99</v>
      </c>
      <c r="P761">
        <f>VLOOKUP(customer!A767,sales_update!A:N,9,FALSE)</f>
        <v>2391</v>
      </c>
      <c r="Q761">
        <f>VLOOKUP(customer!A767,sales_update!A:N,10,FALSE)</f>
        <v>2</v>
      </c>
      <c r="R761">
        <f>VLOOKUP(customer!A767,sales_update!A:N,11,FALSE)</f>
        <v>5</v>
      </c>
      <c r="S761">
        <f>VLOOKUP(customer!A767,sales_update!A:N,12,FALSE)</f>
        <v>5</v>
      </c>
      <c r="T761">
        <f>VLOOKUP(customer!A767,sales_update!A:N,13,FALSE)</f>
        <v>4</v>
      </c>
      <c r="U761">
        <f>VLOOKUP(customer!A767,sales_update!A:N,14,FALSE)</f>
        <v>3</v>
      </c>
      <c r="V761">
        <f>VLOOKUP(customer!A767,Marketing!A:I,2,FALSE)</f>
        <v>0</v>
      </c>
      <c r="W761">
        <f>VLOOKUP(customer!A767,Marketing!A:I,3,FALSE)</f>
        <v>1</v>
      </c>
      <c r="X761">
        <f>VLOOKUP(customer!A767,Marketing!A:I,4,FALSE)</f>
        <v>0</v>
      </c>
      <c r="Y761">
        <f>VLOOKUP(customer!A767,Marketing!A:I,5,FALSE)</f>
        <v>0</v>
      </c>
      <c r="Z761">
        <f>VLOOKUP(customer!A767,Marketing!A:I,6,FALSE)</f>
        <v>0</v>
      </c>
      <c r="AA761">
        <f>VLOOKUP(customer!A767,Marketing!A:I,7,FALSE)</f>
        <v>0</v>
      </c>
      <c r="AB761">
        <f>VLOOKUP(customer!A767,Marketing!A:I,8,FALSE)</f>
        <v>0</v>
      </c>
      <c r="AC761" s="1">
        <f>VLOOKUP(customer!A767,Marketing!A:I,9,FALSE)</f>
        <v>43994</v>
      </c>
    </row>
    <row r="762" spans="1:29" x14ac:dyDescent="0.3">
      <c r="A762">
        <v>2670</v>
      </c>
      <c r="B762">
        <v>162335</v>
      </c>
      <c r="C762">
        <v>0</v>
      </c>
      <c r="D762">
        <v>1</v>
      </c>
      <c r="E762">
        <v>68</v>
      </c>
      <c r="F762" t="str">
        <f>IF(customer!G768=1, "Married", IF(customer!H768=1, "Single", IF(customer!F768=1, "Divorced", IF(customer!I768=1, "Together", IF(customer!J768=1, "Widowed", "Unknown")))))</f>
        <v>Divorced</v>
      </c>
      <c r="G762" t="str">
        <f>IF(customer!K768=1,"Basic",IF(customer!L768=1,"Graduate",IF(customer!M768=1,"Master",IF(customer!N768=1,"PhD","Unknown"))))</f>
        <v>Graduate</v>
      </c>
      <c r="H762" t="s">
        <v>17</v>
      </c>
      <c r="I762">
        <f>VLOOKUP(customer!A768,sales_update!A:N,2,FALSE)</f>
        <v>87</v>
      </c>
      <c r="J762">
        <f xml:space="preserve"> VLOOKUP(customer!A768,sales_update!A:N,3,FALSE)</f>
        <v>633</v>
      </c>
      <c r="K762">
        <f>VLOOKUP(customer!A768,sales_update!A:N,4,FALSE)</f>
        <v>341</v>
      </c>
      <c r="L762">
        <f>VLOOKUP(customer!A768,sales_update!A:N,5,FALSE)</f>
        <v>565</v>
      </c>
      <c r="M762">
        <f>VLOOKUP(customer!A768,sales_update!A:N,6,FALSE)</f>
        <v>221</v>
      </c>
      <c r="N762">
        <f>VLOOKUP(customer!A768,sales_update!A:N,7,FALSE)</f>
        <v>16</v>
      </c>
      <c r="O762">
        <f>VLOOKUP(customer!A768,sales_update!A:N,8,FALSE)</f>
        <v>68</v>
      </c>
      <c r="P762">
        <f>VLOOKUP(customer!A768,sales_update!A:N,9,FALSE)</f>
        <v>1708</v>
      </c>
      <c r="Q762">
        <f>VLOOKUP(customer!A768,sales_update!A:N,10,FALSE)</f>
        <v>2</v>
      </c>
      <c r="R762">
        <f>VLOOKUP(customer!A768,sales_update!A:N,11,FALSE)</f>
        <v>3</v>
      </c>
      <c r="S762">
        <f>VLOOKUP(customer!A768,sales_update!A:N,12,FALSE)</f>
        <v>3</v>
      </c>
      <c r="T762">
        <f>VLOOKUP(customer!A768,sales_update!A:N,13,FALSE)</f>
        <v>13</v>
      </c>
      <c r="U762">
        <f>VLOOKUP(customer!A768,sales_update!A:N,14,FALSE)</f>
        <v>2</v>
      </c>
      <c r="V762">
        <f>VLOOKUP(customer!A768,Marketing!A:I,2,FALSE)</f>
        <v>0</v>
      </c>
      <c r="W762">
        <f>VLOOKUP(customer!A768,Marketing!A:I,3,FALSE)</f>
        <v>0</v>
      </c>
      <c r="X762">
        <f>VLOOKUP(customer!A768,Marketing!A:I,4,FALSE)</f>
        <v>0</v>
      </c>
      <c r="Y762">
        <f>VLOOKUP(customer!A768,Marketing!A:I,5,FALSE)</f>
        <v>0</v>
      </c>
      <c r="Z762">
        <f>VLOOKUP(customer!A768,Marketing!A:I,6,FALSE)</f>
        <v>0</v>
      </c>
      <c r="AA762">
        <f>VLOOKUP(customer!A768,Marketing!A:I,7,FALSE)</f>
        <v>0</v>
      </c>
      <c r="AB762">
        <f>VLOOKUP(customer!A768,Marketing!A:I,8,FALSE)</f>
        <v>0</v>
      </c>
      <c r="AC762" s="1">
        <f>VLOOKUP(customer!A768,Marketing!A:I,9,FALSE)</f>
        <v>43766</v>
      </c>
    </row>
    <row r="763" spans="1:29" x14ac:dyDescent="0.3">
      <c r="A763">
        <v>2174</v>
      </c>
      <c r="B763">
        <v>162307</v>
      </c>
      <c r="C763">
        <v>0</v>
      </c>
      <c r="D763">
        <v>1</v>
      </c>
      <c r="E763">
        <v>68</v>
      </c>
      <c r="F763" t="str">
        <f>IF(customer!G769=1, "Married", IF(customer!H769=1, "Single", IF(customer!F769=1, "Divorced", IF(customer!I769=1, "Together", IF(customer!J769=1, "Widowed", "Unknown")))))</f>
        <v>Single</v>
      </c>
      <c r="G763" t="str">
        <f>IF(customer!K769=1,"Basic",IF(customer!L769=1,"Graduate",IF(customer!M769=1,"Master",IF(customer!N769=1,"PhD","Unknown"))))</f>
        <v>Graduate</v>
      </c>
      <c r="H763" t="s">
        <v>19</v>
      </c>
      <c r="I763">
        <f>VLOOKUP(customer!A769,sales_update!A:N,2,FALSE)</f>
        <v>94</v>
      </c>
      <c r="J763">
        <f xml:space="preserve"> VLOOKUP(customer!A769,sales_update!A:N,3,FALSE)</f>
        <v>227</v>
      </c>
      <c r="K763">
        <f>VLOOKUP(customer!A769,sales_update!A:N,4,FALSE)</f>
        <v>34</v>
      </c>
      <c r="L763">
        <f>VLOOKUP(customer!A769,sales_update!A:N,5,FALSE)</f>
        <v>89</v>
      </c>
      <c r="M763">
        <f>VLOOKUP(customer!A769,sales_update!A:N,6,FALSE)</f>
        <v>26</v>
      </c>
      <c r="N763">
        <f>VLOOKUP(customer!A769,sales_update!A:N,7,FALSE)</f>
        <v>16</v>
      </c>
      <c r="O763">
        <f>VLOOKUP(customer!A769,sales_update!A:N,8,FALSE)</f>
        <v>26</v>
      </c>
      <c r="P763">
        <f>VLOOKUP(customer!A769,sales_update!A:N,9,FALSE)</f>
        <v>365</v>
      </c>
      <c r="Q763">
        <f>VLOOKUP(customer!A769,sales_update!A:N,10,FALSE)</f>
        <v>1</v>
      </c>
      <c r="R763">
        <f>VLOOKUP(customer!A769,sales_update!A:N,11,FALSE)</f>
        <v>4</v>
      </c>
      <c r="S763">
        <f>VLOOKUP(customer!A769,sales_update!A:N,12,FALSE)</f>
        <v>0</v>
      </c>
      <c r="T763">
        <f>VLOOKUP(customer!A769,sales_update!A:N,13,FALSE)</f>
        <v>4</v>
      </c>
      <c r="U763">
        <f>VLOOKUP(customer!A769,sales_update!A:N,14,FALSE)</f>
        <v>5</v>
      </c>
      <c r="V763">
        <f>VLOOKUP(customer!A769,Marketing!A:I,2,FALSE)</f>
        <v>0</v>
      </c>
      <c r="W763">
        <f>VLOOKUP(customer!A769,Marketing!A:I,3,FALSE)</f>
        <v>0</v>
      </c>
      <c r="X763">
        <f>VLOOKUP(customer!A769,Marketing!A:I,4,FALSE)</f>
        <v>0</v>
      </c>
      <c r="Y763">
        <f>VLOOKUP(customer!A769,Marketing!A:I,5,FALSE)</f>
        <v>0</v>
      </c>
      <c r="Z763">
        <f>VLOOKUP(customer!A769,Marketing!A:I,6,FALSE)</f>
        <v>0</v>
      </c>
      <c r="AA763">
        <f>VLOOKUP(customer!A769,Marketing!A:I,7,FALSE)</f>
        <v>0</v>
      </c>
      <c r="AB763">
        <f>VLOOKUP(customer!A769,Marketing!A:I,8,FALSE)</f>
        <v>0</v>
      </c>
      <c r="AC763" s="1">
        <f>VLOOKUP(customer!A769,Marketing!A:I,9,FALSE)</f>
        <v>44036</v>
      </c>
    </row>
    <row r="764" spans="1:29" x14ac:dyDescent="0.3">
      <c r="A764">
        <v>1737</v>
      </c>
      <c r="B764">
        <v>162220</v>
      </c>
      <c r="C764">
        <v>0</v>
      </c>
      <c r="D764">
        <v>1</v>
      </c>
      <c r="E764">
        <v>48</v>
      </c>
      <c r="F764" t="str">
        <f>IF(customer!G770=1, "Married", IF(customer!H770=1, "Single", IF(customer!F770=1, "Divorced", IF(customer!I770=1, "Together", IF(customer!J770=1, "Widowed", "Unknown")))))</f>
        <v>Together</v>
      </c>
      <c r="G764" t="str">
        <f>IF(customer!K770=1,"Basic",IF(customer!L770=1,"Graduate",IF(customer!M770=1,"Master",IF(customer!N770=1,"PhD","Unknown"))))</f>
        <v>PhD</v>
      </c>
      <c r="H764" t="s">
        <v>16</v>
      </c>
      <c r="I764">
        <f>VLOOKUP(customer!A770,sales_update!A:N,2,FALSE)</f>
        <v>55</v>
      </c>
      <c r="J764">
        <f xml:space="preserve"> VLOOKUP(customer!A770,sales_update!A:N,3,FALSE)</f>
        <v>2083</v>
      </c>
      <c r="K764">
        <f>VLOOKUP(customer!A770,sales_update!A:N,4,FALSE)</f>
        <v>31</v>
      </c>
      <c r="L764">
        <f>VLOOKUP(customer!A770,sales_update!A:N,5,FALSE)</f>
        <v>978</v>
      </c>
      <c r="M764">
        <f>VLOOKUP(customer!A770,sales_update!A:N,6,FALSE)</f>
        <v>42</v>
      </c>
      <c r="N764">
        <f>VLOOKUP(customer!A770,sales_update!A:N,7,FALSE)</f>
        <v>31</v>
      </c>
      <c r="O764">
        <f>VLOOKUP(customer!A770,sales_update!A:N,8,FALSE)</f>
        <v>31</v>
      </c>
      <c r="P764">
        <f>VLOOKUP(customer!A770,sales_update!A:N,9,FALSE)</f>
        <v>3134</v>
      </c>
      <c r="Q764">
        <f>VLOOKUP(customer!A770,sales_update!A:N,10,FALSE)</f>
        <v>5</v>
      </c>
      <c r="R764">
        <f>VLOOKUP(customer!A770,sales_update!A:N,11,FALSE)</f>
        <v>7</v>
      </c>
      <c r="S764">
        <f>VLOOKUP(customer!A770,sales_update!A:N,12,FALSE)</f>
        <v>6</v>
      </c>
      <c r="T764">
        <f>VLOOKUP(customer!A770,sales_update!A:N,13,FALSE)</f>
        <v>5</v>
      </c>
      <c r="U764">
        <f>VLOOKUP(customer!A770,sales_update!A:N,14,FALSE)</f>
        <v>6</v>
      </c>
      <c r="V764">
        <f>VLOOKUP(customer!A770,Marketing!A:I,2,FALSE)</f>
        <v>0</v>
      </c>
      <c r="W764">
        <f>VLOOKUP(customer!A770,Marketing!A:I,3,FALSE)</f>
        <v>0</v>
      </c>
      <c r="X764">
        <f>VLOOKUP(customer!A770,Marketing!A:I,4,FALSE)</f>
        <v>0</v>
      </c>
      <c r="Y764">
        <f>VLOOKUP(customer!A770,Marketing!A:I,5,FALSE)</f>
        <v>0</v>
      </c>
      <c r="Z764">
        <f>VLOOKUP(customer!A770,Marketing!A:I,6,FALSE)</f>
        <v>0</v>
      </c>
      <c r="AA764">
        <f>VLOOKUP(customer!A770,Marketing!A:I,7,FALSE)</f>
        <v>0</v>
      </c>
      <c r="AB764">
        <f>VLOOKUP(customer!A770,Marketing!A:I,8,FALSE)</f>
        <v>1</v>
      </c>
      <c r="AC764" s="1">
        <f>VLOOKUP(customer!A770,Marketing!A:I,9,FALSE)</f>
        <v>43481</v>
      </c>
    </row>
    <row r="765" spans="1:29" x14ac:dyDescent="0.3">
      <c r="A765">
        <v>1320</v>
      </c>
      <c r="B765">
        <v>162204</v>
      </c>
      <c r="C765">
        <v>0</v>
      </c>
      <c r="D765">
        <v>2</v>
      </c>
      <c r="E765">
        <v>60</v>
      </c>
      <c r="F765" t="str">
        <f>IF(customer!G771=1, "Married", IF(customer!H771=1, "Single", IF(customer!F771=1, "Divorced", IF(customer!I771=1, "Together", IF(customer!J771=1, "Widowed", "Unknown")))))</f>
        <v>Divorced</v>
      </c>
      <c r="G765" t="str">
        <f>IF(customer!K771=1,"Basic",IF(customer!L771=1,"Graduate",IF(customer!M771=1,"Master",IF(customer!N771=1,"PhD","Unknown"))))</f>
        <v>Graduate</v>
      </c>
      <c r="H765" t="s">
        <v>17</v>
      </c>
      <c r="I765">
        <f>VLOOKUP(customer!A771,sales_update!A:N,2,FALSE)</f>
        <v>38</v>
      </c>
      <c r="J765">
        <f xml:space="preserve"> VLOOKUP(customer!A771,sales_update!A:N,3,FALSE)</f>
        <v>827</v>
      </c>
      <c r="K765">
        <f>VLOOKUP(customer!A771,sales_update!A:N,4,FALSE)</f>
        <v>120</v>
      </c>
      <c r="L765">
        <f>VLOOKUP(customer!A771,sales_update!A:N,5,FALSE)</f>
        <v>644</v>
      </c>
      <c r="M765">
        <f>VLOOKUP(customer!A771,sales_update!A:N,6,FALSE)</f>
        <v>394</v>
      </c>
      <c r="N765">
        <f>VLOOKUP(customer!A771,sales_update!A:N,7,FALSE)</f>
        <v>120</v>
      </c>
      <c r="O765">
        <f>VLOOKUP(customer!A771,sales_update!A:N,8,FALSE)</f>
        <v>362</v>
      </c>
      <c r="P765">
        <f>VLOOKUP(customer!A771,sales_update!A:N,9,FALSE)</f>
        <v>1742</v>
      </c>
      <c r="Q765">
        <f>VLOOKUP(customer!A771,sales_update!A:N,10,FALSE)</f>
        <v>1</v>
      </c>
      <c r="R765">
        <f>VLOOKUP(customer!A771,sales_update!A:N,11,FALSE)</f>
        <v>4</v>
      </c>
      <c r="S765">
        <f>VLOOKUP(customer!A771,sales_update!A:N,12,FALSE)</f>
        <v>5</v>
      </c>
      <c r="T765">
        <f>VLOOKUP(customer!A771,sales_update!A:N,13,FALSE)</f>
        <v>12</v>
      </c>
      <c r="U765">
        <f>VLOOKUP(customer!A771,sales_update!A:N,14,FALSE)</f>
        <v>3</v>
      </c>
      <c r="V765">
        <f>VLOOKUP(customer!A771,Marketing!A:I,2,FALSE)</f>
        <v>0</v>
      </c>
      <c r="W765">
        <f>VLOOKUP(customer!A771,Marketing!A:I,3,FALSE)</f>
        <v>0</v>
      </c>
      <c r="X765">
        <f>VLOOKUP(customer!A771,Marketing!A:I,4,FALSE)</f>
        <v>0</v>
      </c>
      <c r="Y765">
        <f>VLOOKUP(customer!A771,Marketing!A:I,5,FALSE)</f>
        <v>0</v>
      </c>
      <c r="Z765">
        <f>VLOOKUP(customer!A771,Marketing!A:I,6,FALSE)</f>
        <v>0</v>
      </c>
      <c r="AA765">
        <f>VLOOKUP(customer!A771,Marketing!A:I,7,FALSE)</f>
        <v>0</v>
      </c>
      <c r="AB765">
        <f>VLOOKUP(customer!A771,Marketing!A:I,8,FALSE)</f>
        <v>0</v>
      </c>
      <c r="AC765" s="1">
        <f>VLOOKUP(customer!A771,Marketing!A:I,9,FALSE)</f>
        <v>43513</v>
      </c>
    </row>
    <row r="766" spans="1:29" x14ac:dyDescent="0.3">
      <c r="A766">
        <v>1310</v>
      </c>
      <c r="B766">
        <v>162187</v>
      </c>
      <c r="C766">
        <v>0</v>
      </c>
      <c r="D766">
        <v>0</v>
      </c>
      <c r="E766">
        <v>63</v>
      </c>
      <c r="F766" t="str">
        <f>IF(customer!G772=1, "Married", IF(customer!H772=1, "Single", IF(customer!F772=1, "Divorced", IF(customer!I772=1, "Together", IF(customer!J772=1, "Widowed", "Unknown")))))</f>
        <v>Married</v>
      </c>
      <c r="G766" t="str">
        <f>IF(customer!K772=1,"Basic",IF(customer!L772=1,"Graduate",IF(customer!M772=1,"Master",IF(customer!N772=1,"PhD","Unknown"))))</f>
        <v>Graduate</v>
      </c>
      <c r="H766" t="s">
        <v>19</v>
      </c>
      <c r="I766">
        <f>VLOOKUP(customer!A772,sales_update!A:N,2,FALSE)</f>
        <v>49</v>
      </c>
      <c r="J766">
        <f xml:space="preserve"> VLOOKUP(customer!A772,sales_update!A:N,3,FALSE)</f>
        <v>2066</v>
      </c>
      <c r="K766">
        <f>VLOOKUP(customer!A772,sales_update!A:N,4,FALSE)</f>
        <v>0</v>
      </c>
      <c r="L766">
        <f>VLOOKUP(customer!A772,sales_update!A:N,5,FALSE)</f>
        <v>717</v>
      </c>
      <c r="M766">
        <f>VLOOKUP(customer!A772,sales_update!A:N,6,FALSE)</f>
        <v>117</v>
      </c>
      <c r="N766">
        <f>VLOOKUP(customer!A772,sales_update!A:N,7,FALSE)</f>
        <v>117</v>
      </c>
      <c r="O766">
        <f>VLOOKUP(customer!A772,sales_update!A:N,8,FALSE)</f>
        <v>329</v>
      </c>
      <c r="P766">
        <f>VLOOKUP(customer!A772,sales_update!A:N,9,FALSE)</f>
        <v>2689</v>
      </c>
      <c r="Q766">
        <f>VLOOKUP(customer!A772,sales_update!A:N,10,FALSE)</f>
        <v>1</v>
      </c>
      <c r="R766">
        <f>VLOOKUP(customer!A772,sales_update!A:N,11,FALSE)</f>
        <v>4</v>
      </c>
      <c r="S766">
        <f>VLOOKUP(customer!A772,sales_update!A:N,12,FALSE)</f>
        <v>8</v>
      </c>
      <c r="T766">
        <f>VLOOKUP(customer!A772,sales_update!A:N,13,FALSE)</f>
        <v>5</v>
      </c>
      <c r="U766">
        <f>VLOOKUP(customer!A772,sales_update!A:N,14,FALSE)</f>
        <v>3</v>
      </c>
      <c r="V766">
        <f>VLOOKUP(customer!A772,Marketing!A:I,2,FALSE)</f>
        <v>0</v>
      </c>
      <c r="W766">
        <f>VLOOKUP(customer!A772,Marketing!A:I,3,FALSE)</f>
        <v>0</v>
      </c>
      <c r="X766">
        <f>VLOOKUP(customer!A772,Marketing!A:I,4,FALSE)</f>
        <v>0</v>
      </c>
      <c r="Y766">
        <f>VLOOKUP(customer!A772,Marketing!A:I,5,FALSE)</f>
        <v>0</v>
      </c>
      <c r="Z766">
        <f>VLOOKUP(customer!A772,Marketing!A:I,6,FALSE)</f>
        <v>0</v>
      </c>
      <c r="AA766">
        <f>VLOOKUP(customer!A772,Marketing!A:I,7,FALSE)</f>
        <v>0</v>
      </c>
      <c r="AB766">
        <f>VLOOKUP(customer!A772,Marketing!A:I,8,FALSE)</f>
        <v>0</v>
      </c>
      <c r="AC766" s="1">
        <f>VLOOKUP(customer!A772,Marketing!A:I,9,FALSE)</f>
        <v>43809</v>
      </c>
    </row>
    <row r="767" spans="1:29" x14ac:dyDescent="0.3">
      <c r="A767">
        <v>1345</v>
      </c>
      <c r="B767">
        <v>162187</v>
      </c>
      <c r="C767">
        <v>0</v>
      </c>
      <c r="D767">
        <v>1</v>
      </c>
      <c r="E767">
        <v>51</v>
      </c>
      <c r="F767" t="str">
        <f>IF(customer!G773=1, "Married", IF(customer!H773=1, "Single", IF(customer!F773=1, "Divorced", IF(customer!I773=1, "Together", IF(customer!J773=1, "Widowed", "Unknown")))))</f>
        <v>Widowed</v>
      </c>
      <c r="G767" t="str">
        <f>IF(customer!K773=1,"Basic",IF(customer!L773=1,"Graduate",IF(customer!M773=1,"Master",IF(customer!N773=1,"PhD","Unknown"))))</f>
        <v>PhD</v>
      </c>
      <c r="H767" t="s">
        <v>18</v>
      </c>
      <c r="I767">
        <f>VLOOKUP(customer!A773,sales_update!A:N,2,FALSE)</f>
        <v>38</v>
      </c>
      <c r="J767">
        <f xml:space="preserve"> VLOOKUP(customer!A773,sales_update!A:N,3,FALSE)</f>
        <v>1335</v>
      </c>
      <c r="K767">
        <f>VLOOKUP(customer!A773,sales_update!A:N,4,FALSE)</f>
        <v>0</v>
      </c>
      <c r="L767">
        <f>VLOOKUP(customer!A773,sales_update!A:N,5,FALSE)</f>
        <v>216</v>
      </c>
      <c r="M767">
        <f>VLOOKUP(customer!A773,sales_update!A:N,6,FALSE)</f>
        <v>0</v>
      </c>
      <c r="N767">
        <f>VLOOKUP(customer!A773,sales_update!A:N,7,FALSE)</f>
        <v>0</v>
      </c>
      <c r="O767">
        <f>VLOOKUP(customer!A773,sales_update!A:N,8,FALSE)</f>
        <v>107</v>
      </c>
      <c r="P767">
        <f>VLOOKUP(customer!A773,sales_update!A:N,9,FALSE)</f>
        <v>1445</v>
      </c>
      <c r="Q767">
        <f>VLOOKUP(customer!A773,sales_update!A:N,10,FALSE)</f>
        <v>3</v>
      </c>
      <c r="R767">
        <f>VLOOKUP(customer!A773,sales_update!A:N,11,FALSE)</f>
        <v>6</v>
      </c>
      <c r="S767">
        <f>VLOOKUP(customer!A773,sales_update!A:N,12,FALSE)</f>
        <v>2</v>
      </c>
      <c r="T767">
        <f>VLOOKUP(customer!A773,sales_update!A:N,13,FALSE)</f>
        <v>10</v>
      </c>
      <c r="U767">
        <f>VLOOKUP(customer!A773,sales_update!A:N,14,FALSE)</f>
        <v>4</v>
      </c>
      <c r="V767">
        <f>VLOOKUP(customer!A773,Marketing!A:I,2,FALSE)</f>
        <v>0</v>
      </c>
      <c r="W767">
        <f>VLOOKUP(customer!A773,Marketing!A:I,3,FALSE)</f>
        <v>0</v>
      </c>
      <c r="X767">
        <f>VLOOKUP(customer!A773,Marketing!A:I,4,FALSE)</f>
        <v>0</v>
      </c>
      <c r="Y767">
        <f>VLOOKUP(customer!A773,Marketing!A:I,5,FALSE)</f>
        <v>0</v>
      </c>
      <c r="Z767">
        <f>VLOOKUP(customer!A773,Marketing!A:I,6,FALSE)</f>
        <v>0</v>
      </c>
      <c r="AA767">
        <f>VLOOKUP(customer!A773,Marketing!A:I,7,FALSE)</f>
        <v>0</v>
      </c>
      <c r="AB767">
        <f>VLOOKUP(customer!A773,Marketing!A:I,8,FALSE)</f>
        <v>0</v>
      </c>
      <c r="AC767" s="1">
        <f>VLOOKUP(customer!A773,Marketing!A:I,9,FALSE)</f>
        <v>44069</v>
      </c>
    </row>
    <row r="768" spans="1:29" x14ac:dyDescent="0.3">
      <c r="A768">
        <v>2337</v>
      </c>
      <c r="B768">
        <v>162159</v>
      </c>
      <c r="C768">
        <v>0</v>
      </c>
      <c r="D768">
        <v>0</v>
      </c>
      <c r="E768">
        <v>74</v>
      </c>
      <c r="F768" t="str">
        <f>IF(customer!G774=1, "Married", IF(customer!H774=1, "Single", IF(customer!F774=1, "Divorced", IF(customer!I774=1, "Together", IF(customer!J774=1, "Widowed", "Unknown")))))</f>
        <v>Single</v>
      </c>
      <c r="G768" t="str">
        <f>IF(customer!K774=1,"Basic",IF(customer!L774=1,"Graduate",IF(customer!M774=1,"Master",IF(customer!N774=1,"PhD","Unknown"))))</f>
        <v>PhD</v>
      </c>
      <c r="H768" t="s">
        <v>16</v>
      </c>
      <c r="I768">
        <f>VLOOKUP(customer!A774,sales_update!A:N,2,FALSE)</f>
        <v>68</v>
      </c>
      <c r="J768">
        <f xml:space="preserve"> VLOOKUP(customer!A774,sales_update!A:N,3,FALSE)</f>
        <v>475</v>
      </c>
      <c r="K768">
        <f>VLOOKUP(customer!A774,sales_update!A:N,4,FALSE)</f>
        <v>44</v>
      </c>
      <c r="L768">
        <f>VLOOKUP(customer!A774,sales_update!A:N,5,FALSE)</f>
        <v>676</v>
      </c>
      <c r="M768">
        <f>VLOOKUP(customer!A774,sales_update!A:N,6,FALSE)</f>
        <v>201</v>
      </c>
      <c r="N768">
        <f>VLOOKUP(customer!A774,sales_update!A:N,7,FALSE)</f>
        <v>183</v>
      </c>
      <c r="O768">
        <f>VLOOKUP(customer!A774,sales_update!A:N,8,FALSE)</f>
        <v>76</v>
      </c>
      <c r="P768">
        <f>VLOOKUP(customer!A774,sales_update!A:N,9,FALSE)</f>
        <v>1503</v>
      </c>
      <c r="Q768">
        <f>VLOOKUP(customer!A774,sales_update!A:N,10,FALSE)</f>
        <v>1</v>
      </c>
      <c r="R768">
        <f>VLOOKUP(customer!A774,sales_update!A:N,11,FALSE)</f>
        <v>6</v>
      </c>
      <c r="S768">
        <f>VLOOKUP(customer!A774,sales_update!A:N,12,FALSE)</f>
        <v>2</v>
      </c>
      <c r="T768">
        <f>VLOOKUP(customer!A774,sales_update!A:N,13,FALSE)</f>
        <v>10</v>
      </c>
      <c r="U768">
        <f>VLOOKUP(customer!A774,sales_update!A:N,14,FALSE)</f>
        <v>4</v>
      </c>
      <c r="V768">
        <f>VLOOKUP(customer!A774,Marketing!A:I,2,FALSE)</f>
        <v>0</v>
      </c>
      <c r="W768">
        <f>VLOOKUP(customer!A774,Marketing!A:I,3,FALSE)</f>
        <v>0</v>
      </c>
      <c r="X768">
        <f>VLOOKUP(customer!A774,Marketing!A:I,4,FALSE)</f>
        <v>0</v>
      </c>
      <c r="Y768">
        <f>VLOOKUP(customer!A774,Marketing!A:I,5,FALSE)</f>
        <v>0</v>
      </c>
      <c r="Z768">
        <f>VLOOKUP(customer!A774,Marketing!A:I,6,FALSE)</f>
        <v>0</v>
      </c>
      <c r="AA768">
        <f>VLOOKUP(customer!A774,Marketing!A:I,7,FALSE)</f>
        <v>0</v>
      </c>
      <c r="AB768">
        <f>VLOOKUP(customer!A774,Marketing!A:I,8,FALSE)</f>
        <v>0</v>
      </c>
      <c r="AC768" s="1">
        <f>VLOOKUP(customer!A774,Marketing!A:I,9,FALSE)</f>
        <v>44106</v>
      </c>
    </row>
    <row r="769" spans="1:29" x14ac:dyDescent="0.3">
      <c r="A769">
        <v>2328</v>
      </c>
      <c r="B769">
        <v>162061</v>
      </c>
      <c r="C769">
        <v>0</v>
      </c>
      <c r="D769">
        <v>1</v>
      </c>
      <c r="E769">
        <v>44</v>
      </c>
      <c r="F769" t="str">
        <f>IF(customer!G775=1, "Married", IF(customer!H775=1, "Single", IF(customer!F775=1, "Divorced", IF(customer!I775=1, "Together", IF(customer!J775=1, "Widowed", "Unknown")))))</f>
        <v>Together</v>
      </c>
      <c r="G769" t="str">
        <f>IF(customer!K775=1,"Basic",IF(customer!L775=1,"Graduate",IF(customer!M775=1,"Master",IF(customer!N775=1,"PhD","Unknown"))))</f>
        <v>Graduate</v>
      </c>
      <c r="H769" t="s">
        <v>17</v>
      </c>
      <c r="I769">
        <f>VLOOKUP(customer!A775,sales_update!A:N,2,FALSE)</f>
        <v>12</v>
      </c>
      <c r="J769">
        <f xml:space="preserve"> VLOOKUP(customer!A775,sales_update!A:N,3,FALSE)</f>
        <v>1674</v>
      </c>
      <c r="K769">
        <f>VLOOKUP(customer!A775,sales_update!A:N,4,FALSE)</f>
        <v>18</v>
      </c>
      <c r="L769">
        <f>VLOOKUP(customer!A775,sales_update!A:N,5,FALSE)</f>
        <v>219</v>
      </c>
      <c r="M769">
        <f>VLOOKUP(customer!A775,sales_update!A:N,6,FALSE)</f>
        <v>0</v>
      </c>
      <c r="N769">
        <f>VLOOKUP(customer!A775,sales_update!A:N,7,FALSE)</f>
        <v>78</v>
      </c>
      <c r="O769">
        <f>VLOOKUP(customer!A775,sales_update!A:N,8,FALSE)</f>
        <v>99</v>
      </c>
      <c r="P769">
        <f>VLOOKUP(customer!A775,sales_update!A:N,9,FALSE)</f>
        <v>1891</v>
      </c>
      <c r="Q769">
        <f>VLOOKUP(customer!A775,sales_update!A:N,10,FALSE)</f>
        <v>3</v>
      </c>
      <c r="R769">
        <f>VLOOKUP(customer!A775,sales_update!A:N,11,FALSE)</f>
        <v>10</v>
      </c>
      <c r="S769">
        <f>VLOOKUP(customer!A775,sales_update!A:N,12,FALSE)</f>
        <v>4</v>
      </c>
      <c r="T769">
        <f>VLOOKUP(customer!A775,sales_update!A:N,13,FALSE)</f>
        <v>7</v>
      </c>
      <c r="U769">
        <f>VLOOKUP(customer!A775,sales_update!A:N,14,FALSE)</f>
        <v>6</v>
      </c>
      <c r="V769">
        <f>VLOOKUP(customer!A775,Marketing!A:I,2,FALSE)</f>
        <v>0</v>
      </c>
      <c r="W769">
        <f>VLOOKUP(customer!A775,Marketing!A:I,3,FALSE)</f>
        <v>1</v>
      </c>
      <c r="X769">
        <f>VLOOKUP(customer!A775,Marketing!A:I,4,FALSE)</f>
        <v>0</v>
      </c>
      <c r="Y769">
        <f>VLOOKUP(customer!A775,Marketing!A:I,5,FALSE)</f>
        <v>0</v>
      </c>
      <c r="Z769">
        <f>VLOOKUP(customer!A775,Marketing!A:I,6,FALSE)</f>
        <v>0</v>
      </c>
      <c r="AA769">
        <f>VLOOKUP(customer!A775,Marketing!A:I,7,FALSE)</f>
        <v>0</v>
      </c>
      <c r="AB769">
        <f>VLOOKUP(customer!A775,Marketing!A:I,8,FALSE)</f>
        <v>0</v>
      </c>
      <c r="AC769" s="1">
        <f>VLOOKUP(customer!A775,Marketing!A:I,9,FALSE)</f>
        <v>43866</v>
      </c>
    </row>
    <row r="770" spans="1:29" x14ac:dyDescent="0.3">
      <c r="A770">
        <v>1750</v>
      </c>
      <c r="B770">
        <v>162058</v>
      </c>
      <c r="C770">
        <v>0</v>
      </c>
      <c r="D770">
        <v>1</v>
      </c>
      <c r="E770">
        <v>64</v>
      </c>
      <c r="F770" t="str">
        <f>IF(customer!G776=1, "Married", IF(customer!H776=1, "Single", IF(customer!F776=1, "Divorced", IF(customer!I776=1, "Together", IF(customer!J776=1, "Widowed", "Unknown")))))</f>
        <v>Married</v>
      </c>
      <c r="G770" t="str">
        <f>IF(customer!K776=1,"Basic",IF(customer!L776=1,"Graduate",IF(customer!M776=1,"Master",IF(customer!N776=1,"PhD","Unknown"))))</f>
        <v>Master</v>
      </c>
      <c r="H770" t="s">
        <v>20</v>
      </c>
      <c r="I770">
        <f>VLOOKUP(customer!A776,sales_update!A:N,2,FALSE)</f>
        <v>52</v>
      </c>
      <c r="J770">
        <f xml:space="preserve"> VLOOKUP(customer!A776,sales_update!A:N,3,FALSE)</f>
        <v>786</v>
      </c>
      <c r="K770">
        <f>VLOOKUP(customer!A776,sales_update!A:N,4,FALSE)</f>
        <v>18</v>
      </c>
      <c r="L770">
        <f>VLOOKUP(customer!A776,sales_update!A:N,5,FALSE)</f>
        <v>193</v>
      </c>
      <c r="M770">
        <f>VLOOKUP(customer!A776,sales_update!A:N,6,FALSE)</f>
        <v>26</v>
      </c>
      <c r="N770">
        <f>VLOOKUP(customer!A776,sales_update!A:N,7,FALSE)</f>
        <v>0</v>
      </c>
      <c r="O770">
        <f>VLOOKUP(customer!A776,sales_update!A:N,8,FALSE)</f>
        <v>151</v>
      </c>
      <c r="P770">
        <f>VLOOKUP(customer!A776,sales_update!A:N,9,FALSE)</f>
        <v>872</v>
      </c>
      <c r="Q770">
        <f>VLOOKUP(customer!A776,sales_update!A:N,10,FALSE)</f>
        <v>4</v>
      </c>
      <c r="R770">
        <f>VLOOKUP(customer!A776,sales_update!A:N,11,FALSE)</f>
        <v>6</v>
      </c>
      <c r="S770">
        <f>VLOOKUP(customer!A776,sales_update!A:N,12,FALSE)</f>
        <v>1</v>
      </c>
      <c r="T770">
        <f>VLOOKUP(customer!A776,sales_update!A:N,13,FALSE)</f>
        <v>7</v>
      </c>
      <c r="U770">
        <f>VLOOKUP(customer!A776,sales_update!A:N,14,FALSE)</f>
        <v>6</v>
      </c>
      <c r="V770">
        <f>VLOOKUP(customer!A776,Marketing!A:I,2,FALSE)</f>
        <v>0</v>
      </c>
      <c r="W770">
        <f>VLOOKUP(customer!A776,Marketing!A:I,3,FALSE)</f>
        <v>0</v>
      </c>
      <c r="X770">
        <f>VLOOKUP(customer!A776,Marketing!A:I,4,FALSE)</f>
        <v>0</v>
      </c>
      <c r="Y770">
        <f>VLOOKUP(customer!A776,Marketing!A:I,5,FALSE)</f>
        <v>0</v>
      </c>
      <c r="Z770">
        <f>VLOOKUP(customer!A776,Marketing!A:I,6,FALSE)</f>
        <v>0</v>
      </c>
      <c r="AA770">
        <f>VLOOKUP(customer!A776,Marketing!A:I,7,FALSE)</f>
        <v>0</v>
      </c>
      <c r="AB770">
        <f>VLOOKUP(customer!A776,Marketing!A:I,8,FALSE)</f>
        <v>0</v>
      </c>
      <c r="AC770" s="1">
        <f>VLOOKUP(customer!A776,Marketing!A:I,9,FALSE)</f>
        <v>43769</v>
      </c>
    </row>
    <row r="771" spans="1:29" x14ac:dyDescent="0.3">
      <c r="A771">
        <v>1462</v>
      </c>
      <c r="B771">
        <v>162010</v>
      </c>
      <c r="C771">
        <v>0</v>
      </c>
      <c r="D771">
        <v>1</v>
      </c>
      <c r="E771">
        <v>48</v>
      </c>
      <c r="F771" t="str">
        <f>IF(customer!G777=1, "Married", IF(customer!H777=1, "Single", IF(customer!F777=1, "Divorced", IF(customer!I777=1, "Together", IF(customer!J777=1, "Widowed", "Unknown")))))</f>
        <v>Married</v>
      </c>
      <c r="G771" t="str">
        <f>IF(customer!K777=1,"Basic",IF(customer!L777=1,"Graduate",IF(customer!M777=1,"Master",IF(customer!N777=1,"PhD","Unknown"))))</f>
        <v>PhD</v>
      </c>
      <c r="H771" t="s">
        <v>20</v>
      </c>
      <c r="I771">
        <f>VLOOKUP(customer!A777,sales_update!A:N,2,FALSE)</f>
        <v>93</v>
      </c>
      <c r="J771">
        <f xml:space="preserve"> VLOOKUP(customer!A777,sales_update!A:N,3,FALSE)</f>
        <v>969</v>
      </c>
      <c r="K771">
        <f>VLOOKUP(customer!A777,sales_update!A:N,4,FALSE)</f>
        <v>57</v>
      </c>
      <c r="L771">
        <f>VLOOKUP(customer!A777,sales_update!A:N,5,FALSE)</f>
        <v>102</v>
      </c>
      <c r="M771">
        <f>VLOOKUP(customer!A777,sales_update!A:N,6,FALSE)</f>
        <v>16</v>
      </c>
      <c r="N771">
        <f>VLOOKUP(customer!A777,sales_update!A:N,7,FALSE)</f>
        <v>0</v>
      </c>
      <c r="O771">
        <f>VLOOKUP(customer!A777,sales_update!A:N,8,FALSE)</f>
        <v>240</v>
      </c>
      <c r="P771">
        <f>VLOOKUP(customer!A777,sales_update!A:N,9,FALSE)</f>
        <v>904</v>
      </c>
      <c r="Q771">
        <f>VLOOKUP(customer!A777,sales_update!A:N,10,FALSE)</f>
        <v>4</v>
      </c>
      <c r="R771">
        <f>VLOOKUP(customer!A777,sales_update!A:N,11,FALSE)</f>
        <v>6</v>
      </c>
      <c r="S771">
        <f>VLOOKUP(customer!A777,sales_update!A:N,12,FALSE)</f>
        <v>2</v>
      </c>
      <c r="T771">
        <f>VLOOKUP(customer!A777,sales_update!A:N,13,FALSE)</f>
        <v>7</v>
      </c>
      <c r="U771">
        <f>VLOOKUP(customer!A777,sales_update!A:N,14,FALSE)</f>
        <v>5</v>
      </c>
      <c r="V771">
        <f>VLOOKUP(customer!A777,Marketing!A:I,2,FALSE)</f>
        <v>0</v>
      </c>
      <c r="W771">
        <f>VLOOKUP(customer!A777,Marketing!A:I,3,FALSE)</f>
        <v>0</v>
      </c>
      <c r="X771">
        <f>VLOOKUP(customer!A777,Marketing!A:I,4,FALSE)</f>
        <v>0</v>
      </c>
      <c r="Y771">
        <f>VLOOKUP(customer!A777,Marketing!A:I,5,FALSE)</f>
        <v>0</v>
      </c>
      <c r="Z771">
        <f>VLOOKUP(customer!A777,Marketing!A:I,6,FALSE)</f>
        <v>0</v>
      </c>
      <c r="AA771">
        <f>VLOOKUP(customer!A777,Marketing!A:I,7,FALSE)</f>
        <v>0</v>
      </c>
      <c r="AB771">
        <f>VLOOKUP(customer!A777,Marketing!A:I,8,FALSE)</f>
        <v>0</v>
      </c>
      <c r="AC771" s="1">
        <f>VLOOKUP(customer!A777,Marketing!A:I,9,FALSE)</f>
        <v>43554</v>
      </c>
    </row>
    <row r="772" spans="1:29" x14ac:dyDescent="0.3">
      <c r="A772">
        <v>2168</v>
      </c>
      <c r="B772">
        <v>162000</v>
      </c>
      <c r="C772">
        <v>0</v>
      </c>
      <c r="D772">
        <v>1</v>
      </c>
      <c r="E772">
        <v>68</v>
      </c>
      <c r="F772" t="str">
        <f>IF(customer!G778=1, "Married", IF(customer!H778=1, "Single", IF(customer!F778=1, "Divorced", IF(customer!I778=1, "Together", IF(customer!J778=1, "Widowed", "Unknown")))))</f>
        <v>Single</v>
      </c>
      <c r="G772" t="str">
        <f>IF(customer!K778=1,"Basic",IF(customer!L778=1,"Graduate",IF(customer!M778=1,"Master",IF(customer!N778=1,"PhD","Unknown"))))</f>
        <v>PhD</v>
      </c>
      <c r="H772" t="s">
        <v>19</v>
      </c>
      <c r="I772">
        <f>VLOOKUP(customer!A778,sales_update!A:N,2,FALSE)</f>
        <v>25</v>
      </c>
      <c r="J772">
        <f xml:space="preserve"> VLOOKUP(customer!A778,sales_update!A:N,3,FALSE)</f>
        <v>2349</v>
      </c>
      <c r="K772">
        <f>VLOOKUP(customer!A778,sales_update!A:N,4,FALSE)</f>
        <v>0</v>
      </c>
      <c r="L772">
        <f>VLOOKUP(customer!A778,sales_update!A:N,5,FALSE)</f>
        <v>264</v>
      </c>
      <c r="M772">
        <f>VLOOKUP(customer!A778,sales_update!A:N,6,FALSE)</f>
        <v>0</v>
      </c>
      <c r="N772">
        <f>VLOOKUP(customer!A778,sales_update!A:N,7,FALSE)</f>
        <v>0</v>
      </c>
      <c r="O772">
        <f>VLOOKUP(customer!A778,sales_update!A:N,8,FALSE)</f>
        <v>52</v>
      </c>
      <c r="P772">
        <f>VLOOKUP(customer!A778,sales_update!A:N,9,FALSE)</f>
        <v>2561</v>
      </c>
      <c r="Q772">
        <f>VLOOKUP(customer!A778,sales_update!A:N,10,FALSE)</f>
        <v>1</v>
      </c>
      <c r="R772">
        <f>VLOOKUP(customer!A778,sales_update!A:N,11,FALSE)</f>
        <v>6</v>
      </c>
      <c r="S772">
        <f>VLOOKUP(customer!A778,sales_update!A:N,12,FALSE)</f>
        <v>6</v>
      </c>
      <c r="T772">
        <f>VLOOKUP(customer!A778,sales_update!A:N,13,FALSE)</f>
        <v>13</v>
      </c>
      <c r="U772">
        <f>VLOOKUP(customer!A778,sales_update!A:N,14,FALSE)</f>
        <v>4</v>
      </c>
      <c r="V772">
        <f>VLOOKUP(customer!A778,Marketing!A:I,2,FALSE)</f>
        <v>0</v>
      </c>
      <c r="W772">
        <f>VLOOKUP(customer!A778,Marketing!A:I,3,FALSE)</f>
        <v>0</v>
      </c>
      <c r="X772">
        <f>VLOOKUP(customer!A778,Marketing!A:I,4,FALSE)</f>
        <v>0</v>
      </c>
      <c r="Y772">
        <f>VLOOKUP(customer!A778,Marketing!A:I,5,FALSE)</f>
        <v>1</v>
      </c>
      <c r="Z772">
        <f>VLOOKUP(customer!A778,Marketing!A:I,6,FALSE)</f>
        <v>0</v>
      </c>
      <c r="AA772">
        <f>VLOOKUP(customer!A778,Marketing!A:I,7,FALSE)</f>
        <v>0</v>
      </c>
      <c r="AB772">
        <f>VLOOKUP(customer!A778,Marketing!A:I,8,FALSE)</f>
        <v>0</v>
      </c>
      <c r="AC772" s="1">
        <f>VLOOKUP(customer!A778,Marketing!A:I,9,FALSE)</f>
        <v>43860</v>
      </c>
    </row>
    <row r="773" spans="1:29" x14ac:dyDescent="0.3">
      <c r="A773">
        <v>1559</v>
      </c>
      <c r="B773">
        <v>161996</v>
      </c>
      <c r="C773">
        <v>0</v>
      </c>
      <c r="D773">
        <v>1</v>
      </c>
      <c r="E773">
        <v>43</v>
      </c>
      <c r="F773" t="str">
        <f>IF(customer!G779=1, "Married", IF(customer!H779=1, "Single", IF(customer!F779=1, "Divorced", IF(customer!I779=1, "Together", IF(customer!J779=1, "Widowed", "Unknown")))))</f>
        <v>Married</v>
      </c>
      <c r="G773" t="str">
        <f>IF(customer!K779=1,"Basic",IF(customer!L779=1,"Graduate",IF(customer!M779=1,"Master",IF(customer!N779=1,"PhD","Unknown"))))</f>
        <v>PhD</v>
      </c>
      <c r="H773" t="s">
        <v>15</v>
      </c>
      <c r="I773">
        <f>VLOOKUP(customer!A779,sales_update!A:N,2,FALSE)</f>
        <v>27</v>
      </c>
      <c r="J773">
        <f xml:space="preserve"> VLOOKUP(customer!A779,sales_update!A:N,3,FALSE)</f>
        <v>2744</v>
      </c>
      <c r="K773">
        <f>VLOOKUP(customer!A779,sales_update!A:N,4,FALSE)</f>
        <v>31</v>
      </c>
      <c r="L773">
        <f>VLOOKUP(customer!A779,sales_update!A:N,5,FALSE)</f>
        <v>376</v>
      </c>
      <c r="M773">
        <f>VLOOKUP(customer!A779,sales_update!A:N,6,FALSE)</f>
        <v>0</v>
      </c>
      <c r="N773">
        <f>VLOOKUP(customer!A779,sales_update!A:N,7,FALSE)</f>
        <v>0</v>
      </c>
      <c r="O773">
        <f>VLOOKUP(customer!A779,sales_update!A:N,8,FALSE)</f>
        <v>63</v>
      </c>
      <c r="P773">
        <f>VLOOKUP(customer!A779,sales_update!A:N,9,FALSE)</f>
        <v>3089</v>
      </c>
      <c r="Q773">
        <f>VLOOKUP(customer!A779,sales_update!A:N,10,FALSE)</f>
        <v>3</v>
      </c>
      <c r="R773">
        <f>VLOOKUP(customer!A779,sales_update!A:N,11,FALSE)</f>
        <v>6</v>
      </c>
      <c r="S773">
        <f>VLOOKUP(customer!A779,sales_update!A:N,12,FALSE)</f>
        <v>4</v>
      </c>
      <c r="T773">
        <f>VLOOKUP(customer!A779,sales_update!A:N,13,FALSE)</f>
        <v>8</v>
      </c>
      <c r="U773">
        <f>VLOOKUP(customer!A779,sales_update!A:N,14,FALSE)</f>
        <v>5</v>
      </c>
      <c r="V773">
        <f>VLOOKUP(customer!A779,Marketing!A:I,2,FALSE)</f>
        <v>0</v>
      </c>
      <c r="W773">
        <f>VLOOKUP(customer!A779,Marketing!A:I,3,FALSE)</f>
        <v>1</v>
      </c>
      <c r="X773">
        <f>VLOOKUP(customer!A779,Marketing!A:I,4,FALSE)</f>
        <v>0</v>
      </c>
      <c r="Y773">
        <f>VLOOKUP(customer!A779,Marketing!A:I,5,FALSE)</f>
        <v>1</v>
      </c>
      <c r="Z773">
        <f>VLOOKUP(customer!A779,Marketing!A:I,6,FALSE)</f>
        <v>1</v>
      </c>
      <c r="AA773">
        <f>VLOOKUP(customer!A779,Marketing!A:I,7,FALSE)</f>
        <v>0</v>
      </c>
      <c r="AB773">
        <f>VLOOKUP(customer!A779,Marketing!A:I,8,FALSE)</f>
        <v>1</v>
      </c>
      <c r="AC773" s="1">
        <f>VLOOKUP(customer!A779,Marketing!A:I,9,FALSE)</f>
        <v>43654</v>
      </c>
    </row>
    <row r="774" spans="1:29" x14ac:dyDescent="0.3">
      <c r="A774">
        <v>1676</v>
      </c>
      <c r="B774">
        <v>161923</v>
      </c>
      <c r="C774">
        <v>0</v>
      </c>
      <c r="D774">
        <v>2</v>
      </c>
      <c r="E774">
        <v>59</v>
      </c>
      <c r="F774" t="str">
        <f>IF(customer!G780=1, "Married", IF(customer!H780=1, "Single", IF(customer!F780=1, "Divorced", IF(customer!I780=1, "Together", IF(customer!J780=1, "Widowed", "Unknown")))))</f>
        <v>Married</v>
      </c>
      <c r="G774" t="str">
        <f>IF(customer!K780=1,"Basic",IF(customer!L780=1,"Graduate",IF(customer!M780=1,"Master",IF(customer!N780=1,"PhD","Unknown"))))</f>
        <v>Master</v>
      </c>
      <c r="H774" t="s">
        <v>19</v>
      </c>
      <c r="I774">
        <f>VLOOKUP(customer!A780,sales_update!A:N,2,FALSE)</f>
        <v>94</v>
      </c>
      <c r="J774">
        <f xml:space="preserve"> VLOOKUP(customer!A780,sales_update!A:N,3,FALSE)</f>
        <v>241</v>
      </c>
      <c r="K774">
        <f>VLOOKUP(customer!A780,sales_update!A:N,4,FALSE)</f>
        <v>10</v>
      </c>
      <c r="L774">
        <f>VLOOKUP(customer!A780,sales_update!A:N,5,FALSE)</f>
        <v>47</v>
      </c>
      <c r="M774">
        <f>VLOOKUP(customer!A780,sales_update!A:N,6,FALSE)</f>
        <v>8</v>
      </c>
      <c r="N774">
        <f>VLOOKUP(customer!A780,sales_update!A:N,7,FALSE)</f>
        <v>8</v>
      </c>
      <c r="O774">
        <f>VLOOKUP(customer!A780,sales_update!A:N,8,FALSE)</f>
        <v>16</v>
      </c>
      <c r="P774">
        <f>VLOOKUP(customer!A780,sales_update!A:N,9,FALSE)</f>
        <v>298</v>
      </c>
      <c r="Q774">
        <f>VLOOKUP(customer!A780,sales_update!A:N,10,FALSE)</f>
        <v>1</v>
      </c>
      <c r="R774">
        <f>VLOOKUP(customer!A780,sales_update!A:N,11,FALSE)</f>
        <v>2</v>
      </c>
      <c r="S774">
        <f>VLOOKUP(customer!A780,sales_update!A:N,12,FALSE)</f>
        <v>1</v>
      </c>
      <c r="T774">
        <f>VLOOKUP(customer!A780,sales_update!A:N,13,FALSE)</f>
        <v>4</v>
      </c>
      <c r="U774">
        <f>VLOOKUP(customer!A780,sales_update!A:N,14,FALSE)</f>
        <v>3</v>
      </c>
      <c r="V774">
        <f>VLOOKUP(customer!A780,Marketing!A:I,2,FALSE)</f>
        <v>0</v>
      </c>
      <c r="W774">
        <f>VLOOKUP(customer!A780,Marketing!A:I,3,FALSE)</f>
        <v>0</v>
      </c>
      <c r="X774">
        <f>VLOOKUP(customer!A780,Marketing!A:I,4,FALSE)</f>
        <v>0</v>
      </c>
      <c r="Y774">
        <f>VLOOKUP(customer!A780,Marketing!A:I,5,FALSE)</f>
        <v>0</v>
      </c>
      <c r="Z774">
        <f>VLOOKUP(customer!A780,Marketing!A:I,6,FALSE)</f>
        <v>0</v>
      </c>
      <c r="AA774">
        <f>VLOOKUP(customer!A780,Marketing!A:I,7,FALSE)</f>
        <v>0</v>
      </c>
      <c r="AB774">
        <f>VLOOKUP(customer!A780,Marketing!A:I,8,FALSE)</f>
        <v>0</v>
      </c>
      <c r="AC774" s="1">
        <f>VLOOKUP(customer!A780,Marketing!A:I,9,FALSE)</f>
        <v>43830</v>
      </c>
    </row>
    <row r="775" spans="1:29" x14ac:dyDescent="0.3">
      <c r="A775">
        <v>2905</v>
      </c>
      <c r="B775">
        <v>161917</v>
      </c>
      <c r="C775">
        <v>1</v>
      </c>
      <c r="D775">
        <v>1</v>
      </c>
      <c r="E775">
        <v>46</v>
      </c>
      <c r="F775" t="str">
        <f>IF(customer!G781=1, "Married", IF(customer!H781=1, "Single", IF(customer!F781=1, "Divorced", IF(customer!I781=1, "Together", IF(customer!J781=1, "Widowed", "Unknown")))))</f>
        <v>Married</v>
      </c>
      <c r="G775" t="str">
        <f>IF(customer!K781=1,"Basic",IF(customer!L781=1,"Graduate",IF(customer!M781=1,"Master",IF(customer!N781=1,"PhD","Unknown"))))</f>
        <v>PhD</v>
      </c>
      <c r="H775" t="s">
        <v>18</v>
      </c>
      <c r="I775">
        <f>VLOOKUP(customer!A781,sales_update!A:N,2,FALSE)</f>
        <v>83</v>
      </c>
      <c r="J775">
        <f xml:space="preserve"> VLOOKUP(customer!A781,sales_update!A:N,3,FALSE)</f>
        <v>120</v>
      </c>
      <c r="K775">
        <f>VLOOKUP(customer!A781,sales_update!A:N,4,FALSE)</f>
        <v>10</v>
      </c>
      <c r="L775">
        <f>VLOOKUP(customer!A781,sales_update!A:N,5,FALSE)</f>
        <v>94</v>
      </c>
      <c r="M775">
        <f>VLOOKUP(customer!A781,sales_update!A:N,6,FALSE)</f>
        <v>5</v>
      </c>
      <c r="N775">
        <f>VLOOKUP(customer!A781,sales_update!A:N,7,FALSE)</f>
        <v>5</v>
      </c>
      <c r="O775">
        <f>VLOOKUP(customer!A781,sales_update!A:N,8,FALSE)</f>
        <v>3</v>
      </c>
      <c r="P775">
        <f>VLOOKUP(customer!A781,sales_update!A:N,9,FALSE)</f>
        <v>233</v>
      </c>
      <c r="Q775">
        <f>VLOOKUP(customer!A781,sales_update!A:N,10,FALSE)</f>
        <v>1</v>
      </c>
      <c r="R775">
        <f>VLOOKUP(customer!A781,sales_update!A:N,11,FALSE)</f>
        <v>2</v>
      </c>
      <c r="S775">
        <f>VLOOKUP(customer!A781,sales_update!A:N,12,FALSE)</f>
        <v>0</v>
      </c>
      <c r="T775">
        <f>VLOOKUP(customer!A781,sales_update!A:N,13,FALSE)</f>
        <v>4</v>
      </c>
      <c r="U775">
        <f>VLOOKUP(customer!A781,sales_update!A:N,14,FALSE)</f>
        <v>5</v>
      </c>
      <c r="V775">
        <f>VLOOKUP(customer!A781,Marketing!A:I,2,FALSE)</f>
        <v>0</v>
      </c>
      <c r="W775">
        <f>VLOOKUP(customer!A781,Marketing!A:I,3,FALSE)</f>
        <v>0</v>
      </c>
      <c r="X775">
        <f>VLOOKUP(customer!A781,Marketing!A:I,4,FALSE)</f>
        <v>0</v>
      </c>
      <c r="Y775">
        <f>VLOOKUP(customer!A781,Marketing!A:I,5,FALSE)</f>
        <v>0</v>
      </c>
      <c r="Z775">
        <f>VLOOKUP(customer!A781,Marketing!A:I,6,FALSE)</f>
        <v>0</v>
      </c>
      <c r="AA775">
        <f>VLOOKUP(customer!A781,Marketing!A:I,7,FALSE)</f>
        <v>0</v>
      </c>
      <c r="AB775">
        <f>VLOOKUP(customer!A781,Marketing!A:I,8,FALSE)</f>
        <v>0</v>
      </c>
      <c r="AC775" s="1">
        <f>VLOOKUP(customer!A781,Marketing!A:I,9,FALSE)</f>
        <v>43947</v>
      </c>
    </row>
    <row r="776" spans="1:29" x14ac:dyDescent="0.3">
      <c r="A776">
        <v>1259</v>
      </c>
      <c r="B776">
        <v>161905</v>
      </c>
      <c r="C776">
        <v>0</v>
      </c>
      <c r="D776">
        <v>1</v>
      </c>
      <c r="E776">
        <v>45</v>
      </c>
      <c r="F776" t="str">
        <f>IF(customer!G782=1, "Married", IF(customer!H782=1, "Single", IF(customer!F782=1, "Divorced", IF(customer!I782=1, "Together", IF(customer!J782=1, "Widowed", "Unknown")))))</f>
        <v>Together</v>
      </c>
      <c r="G776" t="str">
        <f>IF(customer!K782=1,"Basic",IF(customer!L782=1,"Graduate",IF(customer!M782=1,"Master",IF(customer!N782=1,"PhD","Unknown"))))</f>
        <v>PhD</v>
      </c>
      <c r="H776" t="s">
        <v>15</v>
      </c>
      <c r="I776">
        <f>VLOOKUP(customer!A782,sales_update!A:N,2,FALSE)</f>
        <v>2</v>
      </c>
      <c r="J776">
        <f xml:space="preserve"> VLOOKUP(customer!A782,sales_update!A:N,3,FALSE)</f>
        <v>437</v>
      </c>
      <c r="K776">
        <f>VLOOKUP(customer!A782,sales_update!A:N,4,FALSE)</f>
        <v>0</v>
      </c>
      <c r="L776">
        <f>VLOOKUP(customer!A782,sales_update!A:N,5,FALSE)</f>
        <v>112</v>
      </c>
      <c r="M776">
        <f>VLOOKUP(customer!A782,sales_update!A:N,6,FALSE)</f>
        <v>16</v>
      </c>
      <c r="N776">
        <f>VLOOKUP(customer!A782,sales_update!A:N,7,FALSE)</f>
        <v>5</v>
      </c>
      <c r="O776">
        <f>VLOOKUP(customer!A782,sales_update!A:N,8,FALSE)</f>
        <v>34</v>
      </c>
      <c r="P776">
        <f>VLOOKUP(customer!A782,sales_update!A:N,9,FALSE)</f>
        <v>536</v>
      </c>
      <c r="Q776">
        <f>VLOOKUP(customer!A782,sales_update!A:N,10,FALSE)</f>
        <v>2</v>
      </c>
      <c r="R776">
        <f>VLOOKUP(customer!A782,sales_update!A:N,11,FALSE)</f>
        <v>4</v>
      </c>
      <c r="S776">
        <f>VLOOKUP(customer!A782,sales_update!A:N,12,FALSE)</f>
        <v>2</v>
      </c>
      <c r="T776">
        <f>VLOOKUP(customer!A782,sales_update!A:N,13,FALSE)</f>
        <v>4</v>
      </c>
      <c r="U776">
        <f>VLOOKUP(customer!A782,sales_update!A:N,14,FALSE)</f>
        <v>5</v>
      </c>
      <c r="V776">
        <f>VLOOKUP(customer!A782,Marketing!A:I,2,FALSE)</f>
        <v>0</v>
      </c>
      <c r="W776">
        <f>VLOOKUP(customer!A782,Marketing!A:I,3,FALSE)</f>
        <v>0</v>
      </c>
      <c r="X776">
        <f>VLOOKUP(customer!A782,Marketing!A:I,4,FALSE)</f>
        <v>0</v>
      </c>
      <c r="Y776">
        <f>VLOOKUP(customer!A782,Marketing!A:I,5,FALSE)</f>
        <v>0</v>
      </c>
      <c r="Z776">
        <f>VLOOKUP(customer!A782,Marketing!A:I,6,FALSE)</f>
        <v>0</v>
      </c>
      <c r="AA776">
        <f>VLOOKUP(customer!A782,Marketing!A:I,7,FALSE)</f>
        <v>0</v>
      </c>
      <c r="AB776">
        <f>VLOOKUP(customer!A782,Marketing!A:I,8,FALSE)</f>
        <v>0</v>
      </c>
      <c r="AC776" s="1">
        <f>VLOOKUP(customer!A782,Marketing!A:I,9,FALSE)</f>
        <v>44023</v>
      </c>
    </row>
    <row r="777" spans="1:29" x14ac:dyDescent="0.3">
      <c r="A777">
        <v>1781</v>
      </c>
      <c r="B777">
        <v>161872</v>
      </c>
      <c r="C777">
        <v>0</v>
      </c>
      <c r="D777">
        <v>1</v>
      </c>
      <c r="E777">
        <v>50</v>
      </c>
      <c r="F777" t="str">
        <f>IF(customer!G783=1, "Married", IF(customer!H783=1, "Single", IF(customer!F783=1, "Divorced", IF(customer!I783=1, "Together", IF(customer!J783=1, "Widowed", "Unknown")))))</f>
        <v>Married</v>
      </c>
      <c r="G777" t="str">
        <f>IF(customer!K783=1,"Basic",IF(customer!L783=1,"Graduate",IF(customer!M783=1,"Master",IF(customer!N783=1,"PhD","Unknown"))))</f>
        <v>Master</v>
      </c>
      <c r="H777" t="s">
        <v>15</v>
      </c>
      <c r="I777">
        <f>VLOOKUP(customer!A783,sales_update!A:N,2,FALSE)</f>
        <v>81</v>
      </c>
      <c r="J777">
        <f xml:space="preserve"> VLOOKUP(customer!A783,sales_update!A:N,3,FALSE)</f>
        <v>863</v>
      </c>
      <c r="K777">
        <f>VLOOKUP(customer!A783,sales_update!A:N,4,FALSE)</f>
        <v>13</v>
      </c>
      <c r="L777">
        <f>VLOOKUP(customer!A783,sales_update!A:N,5,FALSE)</f>
        <v>416</v>
      </c>
      <c r="M777">
        <f>VLOOKUP(customer!A783,sales_update!A:N,6,FALSE)</f>
        <v>94</v>
      </c>
      <c r="N777">
        <f>VLOOKUP(customer!A783,sales_update!A:N,7,FALSE)</f>
        <v>71</v>
      </c>
      <c r="O777">
        <f>VLOOKUP(customer!A783,sales_update!A:N,8,FALSE)</f>
        <v>42</v>
      </c>
      <c r="P777">
        <f>VLOOKUP(customer!A783,sales_update!A:N,9,FALSE)</f>
        <v>1415</v>
      </c>
      <c r="Q777">
        <f>VLOOKUP(customer!A783,sales_update!A:N,10,FALSE)</f>
        <v>4</v>
      </c>
      <c r="R777">
        <f>VLOOKUP(customer!A783,sales_update!A:N,11,FALSE)</f>
        <v>4</v>
      </c>
      <c r="S777">
        <f>VLOOKUP(customer!A783,sales_update!A:N,12,FALSE)</f>
        <v>4</v>
      </c>
      <c r="T777">
        <f>VLOOKUP(customer!A783,sales_update!A:N,13,FALSE)</f>
        <v>9</v>
      </c>
      <c r="U777">
        <f>VLOOKUP(customer!A783,sales_update!A:N,14,FALSE)</f>
        <v>4</v>
      </c>
      <c r="V777">
        <f>VLOOKUP(customer!A783,Marketing!A:I,2,FALSE)</f>
        <v>0</v>
      </c>
      <c r="W777">
        <f>VLOOKUP(customer!A783,Marketing!A:I,3,FALSE)</f>
        <v>0</v>
      </c>
      <c r="X777">
        <f>VLOOKUP(customer!A783,Marketing!A:I,4,FALSE)</f>
        <v>0</v>
      </c>
      <c r="Y777">
        <f>VLOOKUP(customer!A783,Marketing!A:I,5,FALSE)</f>
        <v>0</v>
      </c>
      <c r="Z777">
        <f>VLOOKUP(customer!A783,Marketing!A:I,6,FALSE)</f>
        <v>0</v>
      </c>
      <c r="AA777">
        <f>VLOOKUP(customer!A783,Marketing!A:I,7,FALSE)</f>
        <v>0</v>
      </c>
      <c r="AB777">
        <f>VLOOKUP(customer!A783,Marketing!A:I,8,FALSE)</f>
        <v>0</v>
      </c>
      <c r="AC777" s="1">
        <f>VLOOKUP(customer!A783,Marketing!A:I,9,FALSE)</f>
        <v>43970</v>
      </c>
    </row>
    <row r="778" spans="1:29" x14ac:dyDescent="0.3">
      <c r="A778">
        <v>1512</v>
      </c>
      <c r="B778">
        <v>161839</v>
      </c>
      <c r="C778">
        <v>0</v>
      </c>
      <c r="D778">
        <v>0</v>
      </c>
      <c r="E778">
        <v>56</v>
      </c>
      <c r="F778" t="str">
        <f>IF(customer!G784=1, "Married", IF(customer!H784=1, "Single", IF(customer!F784=1, "Divorced", IF(customer!I784=1, "Together", IF(customer!J784=1, "Widowed", "Unknown")))))</f>
        <v>Single</v>
      </c>
      <c r="G778" t="str">
        <f>IF(customer!K784=1,"Basic",IF(customer!L784=1,"Graduate",IF(customer!M784=1,"Master",IF(customer!N784=1,"PhD","Unknown"))))</f>
        <v>Graduate</v>
      </c>
      <c r="H778" t="s">
        <v>17</v>
      </c>
      <c r="I778">
        <f>VLOOKUP(customer!A784,sales_update!A:N,2,FALSE)</f>
        <v>20</v>
      </c>
      <c r="J778">
        <f xml:space="preserve"> VLOOKUP(customer!A784,sales_update!A:N,3,FALSE)</f>
        <v>2617</v>
      </c>
      <c r="K778">
        <f>VLOOKUP(customer!A784,sales_update!A:N,4,FALSE)</f>
        <v>406</v>
      </c>
      <c r="L778">
        <f>VLOOKUP(customer!A784,sales_update!A:N,5,FALSE)</f>
        <v>992</v>
      </c>
      <c r="M778">
        <f>VLOOKUP(customer!A784,sales_update!A:N,6,FALSE)</f>
        <v>586</v>
      </c>
      <c r="N778">
        <f>VLOOKUP(customer!A784,sales_update!A:N,7,FALSE)</f>
        <v>44</v>
      </c>
      <c r="O778">
        <f>VLOOKUP(customer!A784,sales_update!A:N,8,FALSE)</f>
        <v>314</v>
      </c>
      <c r="P778">
        <f>VLOOKUP(customer!A784,sales_update!A:N,9,FALSE)</f>
        <v>4331</v>
      </c>
      <c r="Q778">
        <f>VLOOKUP(customer!A784,sales_update!A:N,10,FALSE)</f>
        <v>1</v>
      </c>
      <c r="R778">
        <f>VLOOKUP(customer!A784,sales_update!A:N,11,FALSE)</f>
        <v>4</v>
      </c>
      <c r="S778">
        <f>VLOOKUP(customer!A784,sales_update!A:N,12,FALSE)</f>
        <v>8</v>
      </c>
      <c r="T778">
        <f>VLOOKUP(customer!A784,sales_update!A:N,13,FALSE)</f>
        <v>4</v>
      </c>
      <c r="U778">
        <f>VLOOKUP(customer!A784,sales_update!A:N,14,FALSE)</f>
        <v>8</v>
      </c>
      <c r="V778">
        <f>VLOOKUP(customer!A784,Marketing!A:I,2,FALSE)</f>
        <v>0</v>
      </c>
      <c r="W778">
        <f>VLOOKUP(customer!A784,Marketing!A:I,3,FALSE)</f>
        <v>0</v>
      </c>
      <c r="X778">
        <f>VLOOKUP(customer!A784,Marketing!A:I,4,FALSE)</f>
        <v>0</v>
      </c>
      <c r="Y778">
        <f>VLOOKUP(customer!A784,Marketing!A:I,5,FALSE)</f>
        <v>0</v>
      </c>
      <c r="Z778">
        <f>VLOOKUP(customer!A784,Marketing!A:I,6,FALSE)</f>
        <v>0</v>
      </c>
      <c r="AA778">
        <f>VLOOKUP(customer!A784,Marketing!A:I,7,FALSE)</f>
        <v>0</v>
      </c>
      <c r="AB778">
        <f>VLOOKUP(customer!A784,Marketing!A:I,8,FALSE)</f>
        <v>0</v>
      </c>
      <c r="AC778" s="1">
        <f>VLOOKUP(customer!A784,Marketing!A:I,9,FALSE)</f>
        <v>43482</v>
      </c>
    </row>
    <row r="779" spans="1:29" x14ac:dyDescent="0.3">
      <c r="A779">
        <v>2076</v>
      </c>
      <c r="B779">
        <v>161825</v>
      </c>
      <c r="C779">
        <v>0</v>
      </c>
      <c r="D779">
        <v>1</v>
      </c>
      <c r="E779">
        <v>41</v>
      </c>
      <c r="F779" t="str">
        <f>IF(customer!G785=1, "Married", IF(customer!H785=1, "Single", IF(customer!F785=1, "Divorced", IF(customer!I785=1, "Together", IF(customer!J785=1, "Widowed", "Unknown")))))</f>
        <v>Single</v>
      </c>
      <c r="G779" t="str">
        <f>IF(customer!K785=1,"Basic",IF(customer!L785=1,"Graduate",IF(customer!M785=1,"Master",IF(customer!N785=1,"PhD","Unknown"))))</f>
        <v>Graduate</v>
      </c>
      <c r="H779" t="s">
        <v>17</v>
      </c>
      <c r="I779">
        <f>VLOOKUP(customer!A785,sales_update!A:N,2,FALSE)</f>
        <v>56</v>
      </c>
      <c r="J779">
        <f xml:space="preserve"> VLOOKUP(customer!A785,sales_update!A:N,3,FALSE)</f>
        <v>424</v>
      </c>
      <c r="K779">
        <f>VLOOKUP(customer!A785,sales_update!A:N,4,FALSE)</f>
        <v>131</v>
      </c>
      <c r="L779">
        <f>VLOOKUP(customer!A785,sales_update!A:N,5,FALSE)</f>
        <v>262</v>
      </c>
      <c r="M779">
        <f>VLOOKUP(customer!A785,sales_update!A:N,6,FALSE)</f>
        <v>144</v>
      </c>
      <c r="N779">
        <f>VLOOKUP(customer!A785,sales_update!A:N,7,FALSE)</f>
        <v>79</v>
      </c>
      <c r="O779">
        <f>VLOOKUP(customer!A785,sales_update!A:N,8,FALSE)</f>
        <v>71</v>
      </c>
      <c r="P779">
        <f>VLOOKUP(customer!A785,sales_update!A:N,9,FALSE)</f>
        <v>968</v>
      </c>
      <c r="Q779">
        <f>VLOOKUP(customer!A785,sales_update!A:N,10,FALSE)</f>
        <v>1</v>
      </c>
      <c r="R779">
        <f>VLOOKUP(customer!A785,sales_update!A:N,11,FALSE)</f>
        <v>4</v>
      </c>
      <c r="S779">
        <f>VLOOKUP(customer!A785,sales_update!A:N,12,FALSE)</f>
        <v>2</v>
      </c>
      <c r="T779">
        <f>VLOOKUP(customer!A785,sales_update!A:N,13,FALSE)</f>
        <v>8</v>
      </c>
      <c r="U779">
        <f>VLOOKUP(customer!A785,sales_update!A:N,14,FALSE)</f>
        <v>4</v>
      </c>
      <c r="V779">
        <f>VLOOKUP(customer!A785,Marketing!A:I,2,FALSE)</f>
        <v>0</v>
      </c>
      <c r="W779">
        <f>VLOOKUP(customer!A785,Marketing!A:I,3,FALSE)</f>
        <v>0</v>
      </c>
      <c r="X779">
        <f>VLOOKUP(customer!A785,Marketing!A:I,4,FALSE)</f>
        <v>0</v>
      </c>
      <c r="Y779">
        <f>VLOOKUP(customer!A785,Marketing!A:I,5,FALSE)</f>
        <v>0</v>
      </c>
      <c r="Z779">
        <f>VLOOKUP(customer!A785,Marketing!A:I,6,FALSE)</f>
        <v>0</v>
      </c>
      <c r="AA779">
        <f>VLOOKUP(customer!A785,Marketing!A:I,7,FALSE)</f>
        <v>0</v>
      </c>
      <c r="AB779">
        <f>VLOOKUP(customer!A785,Marketing!A:I,8,FALSE)</f>
        <v>0</v>
      </c>
      <c r="AC779" s="1">
        <f>VLOOKUP(customer!A785,Marketing!A:I,9,FALSE)</f>
        <v>43842</v>
      </c>
    </row>
    <row r="780" spans="1:29" x14ac:dyDescent="0.3">
      <c r="A780">
        <v>2837</v>
      </c>
      <c r="B780">
        <v>161825</v>
      </c>
      <c r="C780">
        <v>0</v>
      </c>
      <c r="D780">
        <v>1</v>
      </c>
      <c r="E780">
        <v>41</v>
      </c>
      <c r="F780" t="str">
        <f>IF(customer!G786=1, "Married", IF(customer!H786=1, "Single", IF(customer!F786=1, "Divorced", IF(customer!I786=1, "Together", IF(customer!J786=1, "Widowed", "Unknown")))))</f>
        <v>Single</v>
      </c>
      <c r="G780" t="str">
        <f>IF(customer!K786=1,"Basic",IF(customer!L786=1,"Graduate",IF(customer!M786=1,"Master",IF(customer!N786=1,"PhD","Unknown"))))</f>
        <v>Graduate</v>
      </c>
      <c r="H780" t="s">
        <v>15</v>
      </c>
      <c r="I780">
        <f>VLOOKUP(customer!A786,sales_update!A:N,2,FALSE)</f>
        <v>56</v>
      </c>
      <c r="J780">
        <f xml:space="preserve"> VLOOKUP(customer!A786,sales_update!A:N,3,FALSE)</f>
        <v>424</v>
      </c>
      <c r="K780">
        <f>VLOOKUP(customer!A786,sales_update!A:N,4,FALSE)</f>
        <v>131</v>
      </c>
      <c r="L780">
        <f>VLOOKUP(customer!A786,sales_update!A:N,5,FALSE)</f>
        <v>262</v>
      </c>
      <c r="M780">
        <f>VLOOKUP(customer!A786,sales_update!A:N,6,FALSE)</f>
        <v>144</v>
      </c>
      <c r="N780">
        <f>VLOOKUP(customer!A786,sales_update!A:N,7,FALSE)</f>
        <v>79</v>
      </c>
      <c r="O780">
        <f>VLOOKUP(customer!A786,sales_update!A:N,8,FALSE)</f>
        <v>71</v>
      </c>
      <c r="P780">
        <f>VLOOKUP(customer!A786,sales_update!A:N,9,FALSE)</f>
        <v>968</v>
      </c>
      <c r="Q780">
        <f>VLOOKUP(customer!A786,sales_update!A:N,10,FALSE)</f>
        <v>1</v>
      </c>
      <c r="R780">
        <f>VLOOKUP(customer!A786,sales_update!A:N,11,FALSE)</f>
        <v>4</v>
      </c>
      <c r="S780">
        <f>VLOOKUP(customer!A786,sales_update!A:N,12,FALSE)</f>
        <v>2</v>
      </c>
      <c r="T780">
        <f>VLOOKUP(customer!A786,sales_update!A:N,13,FALSE)</f>
        <v>8</v>
      </c>
      <c r="U780">
        <f>VLOOKUP(customer!A786,sales_update!A:N,14,FALSE)</f>
        <v>4</v>
      </c>
      <c r="V780">
        <f>VLOOKUP(customer!A786,Marketing!A:I,2,FALSE)</f>
        <v>0</v>
      </c>
      <c r="W780">
        <f>VLOOKUP(customer!A786,Marketing!A:I,3,FALSE)</f>
        <v>0</v>
      </c>
      <c r="X780">
        <f>VLOOKUP(customer!A786,Marketing!A:I,4,FALSE)</f>
        <v>0</v>
      </c>
      <c r="Y780">
        <f>VLOOKUP(customer!A786,Marketing!A:I,5,FALSE)</f>
        <v>0</v>
      </c>
      <c r="Z780">
        <f>VLOOKUP(customer!A786,Marketing!A:I,6,FALSE)</f>
        <v>0</v>
      </c>
      <c r="AA780">
        <f>VLOOKUP(customer!A786,Marketing!A:I,7,FALSE)</f>
        <v>0</v>
      </c>
      <c r="AB780">
        <f>VLOOKUP(customer!A786,Marketing!A:I,8,FALSE)</f>
        <v>0</v>
      </c>
      <c r="AC780" s="1">
        <f>VLOOKUP(customer!A786,Marketing!A:I,9,FALSE)</f>
        <v>43842</v>
      </c>
    </row>
    <row r="781" spans="1:29" x14ac:dyDescent="0.3">
      <c r="A781">
        <v>1058</v>
      </c>
      <c r="B781">
        <v>161823</v>
      </c>
      <c r="C781">
        <v>0</v>
      </c>
      <c r="D781">
        <v>1</v>
      </c>
      <c r="E781">
        <v>68</v>
      </c>
      <c r="F781" t="str">
        <f>IF(customer!G787=1, "Married", IF(customer!H787=1, "Single", IF(customer!F787=1, "Divorced", IF(customer!I787=1, "Together", IF(customer!J787=1, "Widowed", "Unknown")))))</f>
        <v>Single</v>
      </c>
      <c r="G781" t="str">
        <f>IF(customer!K787=1,"Basic",IF(customer!L787=1,"Graduate",IF(customer!M787=1,"Master",IF(customer!N787=1,"PhD","Unknown"))))</f>
        <v>Graduate</v>
      </c>
      <c r="H781" t="s">
        <v>19</v>
      </c>
      <c r="I781">
        <f>VLOOKUP(customer!A787,sales_update!A:N,2,FALSE)</f>
        <v>26</v>
      </c>
      <c r="J781">
        <f xml:space="preserve"> VLOOKUP(customer!A787,sales_update!A:N,3,FALSE)</f>
        <v>1369</v>
      </c>
      <c r="K781">
        <f>VLOOKUP(customer!A787,sales_update!A:N,4,FALSE)</f>
        <v>18</v>
      </c>
      <c r="L781">
        <f>VLOOKUP(customer!A787,sales_update!A:N,5,FALSE)</f>
        <v>351</v>
      </c>
      <c r="M781">
        <f>VLOOKUP(customer!A787,sales_update!A:N,6,FALSE)</f>
        <v>97</v>
      </c>
      <c r="N781">
        <f>VLOOKUP(customer!A787,sales_update!A:N,7,FALSE)</f>
        <v>37</v>
      </c>
      <c r="O781">
        <f>VLOOKUP(customer!A787,sales_update!A:N,8,FALSE)</f>
        <v>442</v>
      </c>
      <c r="P781">
        <f>VLOOKUP(customer!A787,sales_update!A:N,9,FALSE)</f>
        <v>1429</v>
      </c>
      <c r="Q781">
        <f>VLOOKUP(customer!A787,sales_update!A:N,10,FALSE)</f>
        <v>4</v>
      </c>
      <c r="R781">
        <f>VLOOKUP(customer!A787,sales_update!A:N,11,FALSE)</f>
        <v>8</v>
      </c>
      <c r="S781">
        <f>VLOOKUP(customer!A787,sales_update!A:N,12,FALSE)</f>
        <v>2</v>
      </c>
      <c r="T781">
        <f>VLOOKUP(customer!A787,sales_update!A:N,13,FALSE)</f>
        <v>10</v>
      </c>
      <c r="U781">
        <f>VLOOKUP(customer!A787,sales_update!A:N,14,FALSE)</f>
        <v>7</v>
      </c>
      <c r="V781">
        <f>VLOOKUP(customer!A787,Marketing!A:I,2,FALSE)</f>
        <v>0</v>
      </c>
      <c r="W781">
        <f>VLOOKUP(customer!A787,Marketing!A:I,3,FALSE)</f>
        <v>0</v>
      </c>
      <c r="X781">
        <f>VLOOKUP(customer!A787,Marketing!A:I,4,FALSE)</f>
        <v>0</v>
      </c>
      <c r="Y781">
        <f>VLOOKUP(customer!A787,Marketing!A:I,5,FALSE)</f>
        <v>0</v>
      </c>
      <c r="Z781">
        <f>VLOOKUP(customer!A787,Marketing!A:I,6,FALSE)</f>
        <v>0</v>
      </c>
      <c r="AA781">
        <f>VLOOKUP(customer!A787,Marketing!A:I,7,FALSE)</f>
        <v>0</v>
      </c>
      <c r="AB781">
        <f>VLOOKUP(customer!A787,Marketing!A:I,8,FALSE)</f>
        <v>0</v>
      </c>
      <c r="AC781" s="1">
        <f>VLOOKUP(customer!A787,Marketing!A:I,9,FALSE)</f>
        <v>43672</v>
      </c>
    </row>
    <row r="782" spans="1:29" x14ac:dyDescent="0.3">
      <c r="A782">
        <v>2929</v>
      </c>
      <c r="B782">
        <v>161798</v>
      </c>
      <c r="C782">
        <v>0</v>
      </c>
      <c r="D782">
        <v>0</v>
      </c>
      <c r="E782">
        <v>56</v>
      </c>
      <c r="F782" t="str">
        <f>IF(customer!G788=1, "Married", IF(customer!H788=1, "Single", IF(customer!F788=1, "Divorced", IF(customer!I788=1, "Together", IF(customer!J788=1, "Widowed", "Unknown")))))</f>
        <v>Single</v>
      </c>
      <c r="G782" t="str">
        <f>IF(customer!K788=1,"Basic",IF(customer!L788=1,"Graduate",IF(customer!M788=1,"Master",IF(customer!N788=1,"PhD","Unknown"))))</f>
        <v>PhD</v>
      </c>
      <c r="H782" t="s">
        <v>18</v>
      </c>
      <c r="I782">
        <f>VLOOKUP(customer!A788,sales_update!A:N,2,FALSE)</f>
        <v>13</v>
      </c>
      <c r="J782">
        <f xml:space="preserve"> VLOOKUP(customer!A788,sales_update!A:N,3,FALSE)</f>
        <v>885</v>
      </c>
      <c r="K782">
        <f>VLOOKUP(customer!A788,sales_update!A:N,4,FALSE)</f>
        <v>10</v>
      </c>
      <c r="L782">
        <f>VLOOKUP(customer!A788,sales_update!A:N,5,FALSE)</f>
        <v>233</v>
      </c>
      <c r="M782">
        <f>VLOOKUP(customer!A788,sales_update!A:N,6,FALSE)</f>
        <v>29</v>
      </c>
      <c r="N782">
        <f>VLOOKUP(customer!A788,sales_update!A:N,7,FALSE)</f>
        <v>21</v>
      </c>
      <c r="O782">
        <f>VLOOKUP(customer!A788,sales_update!A:N,8,FALSE)</f>
        <v>34</v>
      </c>
      <c r="P782">
        <f>VLOOKUP(customer!A788,sales_update!A:N,9,FALSE)</f>
        <v>1144</v>
      </c>
      <c r="Q782">
        <f>VLOOKUP(customer!A788,sales_update!A:N,10,FALSE)</f>
        <v>1</v>
      </c>
      <c r="R782">
        <f>VLOOKUP(customer!A788,sales_update!A:N,11,FALSE)</f>
        <v>4</v>
      </c>
      <c r="S782">
        <f>VLOOKUP(customer!A788,sales_update!A:N,12,FALSE)</f>
        <v>2</v>
      </c>
      <c r="T782">
        <f>VLOOKUP(customer!A788,sales_update!A:N,13,FALSE)</f>
        <v>9</v>
      </c>
      <c r="U782">
        <f>VLOOKUP(customer!A788,sales_update!A:N,14,FALSE)</f>
        <v>4</v>
      </c>
      <c r="V782">
        <f>VLOOKUP(customer!A788,Marketing!A:I,2,FALSE)</f>
        <v>0</v>
      </c>
      <c r="W782">
        <f>VLOOKUP(customer!A788,Marketing!A:I,3,FALSE)</f>
        <v>0</v>
      </c>
      <c r="X782">
        <f>VLOOKUP(customer!A788,Marketing!A:I,4,FALSE)</f>
        <v>0</v>
      </c>
      <c r="Y782">
        <f>VLOOKUP(customer!A788,Marketing!A:I,5,FALSE)</f>
        <v>0</v>
      </c>
      <c r="Z782">
        <f>VLOOKUP(customer!A788,Marketing!A:I,6,FALSE)</f>
        <v>0</v>
      </c>
      <c r="AA782">
        <f>VLOOKUP(customer!A788,Marketing!A:I,7,FALSE)</f>
        <v>0</v>
      </c>
      <c r="AB782">
        <f>VLOOKUP(customer!A788,Marketing!A:I,8,FALSE)</f>
        <v>0</v>
      </c>
      <c r="AC782" s="1">
        <f>VLOOKUP(customer!A788,Marketing!A:I,9,FALSE)</f>
        <v>43950</v>
      </c>
    </row>
    <row r="783" spans="1:29" x14ac:dyDescent="0.3">
      <c r="A783">
        <v>1571</v>
      </c>
      <c r="B783">
        <v>161794</v>
      </c>
      <c r="C783">
        <v>0</v>
      </c>
      <c r="D783">
        <v>1</v>
      </c>
      <c r="E783">
        <v>59</v>
      </c>
      <c r="F783" t="str">
        <f>IF(customer!G789=1, "Married", IF(customer!H789=1, "Single", IF(customer!F789=1, "Divorced", IF(customer!I789=1, "Together", IF(customer!J789=1, "Widowed", "Unknown")))))</f>
        <v>Married</v>
      </c>
      <c r="G783" t="str">
        <f>IF(customer!K789=1,"Basic",IF(customer!L789=1,"Graduate",IF(customer!M789=1,"Master",IF(customer!N789=1,"PhD","Unknown"))))</f>
        <v>Master</v>
      </c>
      <c r="H783" t="s">
        <v>15</v>
      </c>
      <c r="I783">
        <f>VLOOKUP(customer!A789,sales_update!A:N,2,FALSE)</f>
        <v>74</v>
      </c>
      <c r="J783">
        <f xml:space="preserve"> VLOOKUP(customer!A789,sales_update!A:N,3,FALSE)</f>
        <v>691</v>
      </c>
      <c r="K783">
        <f>VLOOKUP(customer!A789,sales_update!A:N,4,FALSE)</f>
        <v>123</v>
      </c>
      <c r="L783">
        <f>VLOOKUP(customer!A789,sales_update!A:N,5,FALSE)</f>
        <v>492</v>
      </c>
      <c r="M783">
        <f>VLOOKUP(customer!A789,sales_update!A:N,6,FALSE)</f>
        <v>141</v>
      </c>
      <c r="N783">
        <f>VLOOKUP(customer!A789,sales_update!A:N,7,FALSE)</f>
        <v>123</v>
      </c>
      <c r="O783">
        <f>VLOOKUP(customer!A789,sales_update!A:N,8,FALSE)</f>
        <v>29</v>
      </c>
      <c r="P783">
        <f>VLOOKUP(customer!A789,sales_update!A:N,9,FALSE)</f>
        <v>1542</v>
      </c>
      <c r="Q783">
        <f>VLOOKUP(customer!A789,sales_update!A:N,10,FALSE)</f>
        <v>2</v>
      </c>
      <c r="R783">
        <f>VLOOKUP(customer!A789,sales_update!A:N,11,FALSE)</f>
        <v>4</v>
      </c>
      <c r="S783">
        <f>VLOOKUP(customer!A789,sales_update!A:N,12,FALSE)</f>
        <v>4</v>
      </c>
      <c r="T783">
        <f>VLOOKUP(customer!A789,sales_update!A:N,13,FALSE)</f>
        <v>10</v>
      </c>
      <c r="U783">
        <f>VLOOKUP(customer!A789,sales_update!A:N,14,FALSE)</f>
        <v>2</v>
      </c>
      <c r="V783">
        <f>VLOOKUP(customer!A789,Marketing!A:I,2,FALSE)</f>
        <v>0</v>
      </c>
      <c r="W783">
        <f>VLOOKUP(customer!A789,Marketing!A:I,3,FALSE)</f>
        <v>0</v>
      </c>
      <c r="X783">
        <f>VLOOKUP(customer!A789,Marketing!A:I,4,FALSE)</f>
        <v>0</v>
      </c>
      <c r="Y783">
        <f>VLOOKUP(customer!A789,Marketing!A:I,5,FALSE)</f>
        <v>0</v>
      </c>
      <c r="Z783">
        <f>VLOOKUP(customer!A789,Marketing!A:I,6,FALSE)</f>
        <v>0</v>
      </c>
      <c r="AA783">
        <f>VLOOKUP(customer!A789,Marketing!A:I,7,FALSE)</f>
        <v>0</v>
      </c>
      <c r="AB783">
        <f>VLOOKUP(customer!A789,Marketing!A:I,8,FALSE)</f>
        <v>0</v>
      </c>
      <c r="AC783" s="1">
        <f>VLOOKUP(customer!A789,Marketing!A:I,9,FALSE)</f>
        <v>43880</v>
      </c>
    </row>
    <row r="784" spans="1:29" x14ac:dyDescent="0.3">
      <c r="A784">
        <v>2666</v>
      </c>
      <c r="B784">
        <v>161787</v>
      </c>
      <c r="C784">
        <v>0</v>
      </c>
      <c r="D784">
        <v>0</v>
      </c>
      <c r="E784">
        <v>33</v>
      </c>
      <c r="F784" t="str">
        <f>IF(customer!G790=1, "Married", IF(customer!H790=1, "Single", IF(customer!F790=1, "Divorced", IF(customer!I790=1, "Together", IF(customer!J790=1, "Widowed", "Unknown")))))</f>
        <v>Divorced</v>
      </c>
      <c r="G784" t="str">
        <f>IF(customer!K790=1,"Basic",IF(customer!L790=1,"Graduate",IF(customer!M790=1,"Master",IF(customer!N790=1,"PhD","Unknown"))))</f>
        <v>Master</v>
      </c>
      <c r="H784" t="s">
        <v>19</v>
      </c>
      <c r="I784">
        <f>VLOOKUP(customer!A790,sales_update!A:N,2,FALSE)</f>
        <v>71</v>
      </c>
      <c r="J784">
        <f xml:space="preserve"> VLOOKUP(customer!A790,sales_update!A:N,3,FALSE)</f>
        <v>1626</v>
      </c>
      <c r="K784">
        <f>VLOOKUP(customer!A790,sales_update!A:N,4,FALSE)</f>
        <v>191</v>
      </c>
      <c r="L784">
        <f>VLOOKUP(customer!A790,sales_update!A:N,5,FALSE)</f>
        <v>1084</v>
      </c>
      <c r="M784">
        <f>VLOOKUP(customer!A790,sales_update!A:N,6,FALSE)</f>
        <v>204</v>
      </c>
      <c r="N784">
        <f>VLOOKUP(customer!A790,sales_update!A:N,7,FALSE)</f>
        <v>126</v>
      </c>
      <c r="O784">
        <f>VLOOKUP(customer!A790,sales_update!A:N,8,FALSE)</f>
        <v>223</v>
      </c>
      <c r="P784">
        <f>VLOOKUP(customer!A790,sales_update!A:N,9,FALSE)</f>
        <v>3009</v>
      </c>
      <c r="Q784">
        <f>VLOOKUP(customer!A790,sales_update!A:N,10,FALSE)</f>
        <v>1</v>
      </c>
      <c r="R784">
        <f>VLOOKUP(customer!A790,sales_update!A:N,11,FALSE)</f>
        <v>8</v>
      </c>
      <c r="S784">
        <f>VLOOKUP(customer!A790,sales_update!A:N,12,FALSE)</f>
        <v>4</v>
      </c>
      <c r="T784">
        <f>VLOOKUP(customer!A790,sales_update!A:N,13,FALSE)</f>
        <v>6</v>
      </c>
      <c r="U784">
        <f>VLOOKUP(customer!A790,sales_update!A:N,14,FALSE)</f>
        <v>5</v>
      </c>
      <c r="V784">
        <f>VLOOKUP(customer!A790,Marketing!A:I,2,FALSE)</f>
        <v>0</v>
      </c>
      <c r="W784">
        <f>VLOOKUP(customer!A790,Marketing!A:I,3,FALSE)</f>
        <v>0</v>
      </c>
      <c r="X784">
        <f>VLOOKUP(customer!A790,Marketing!A:I,4,FALSE)</f>
        <v>0</v>
      </c>
      <c r="Y784">
        <f>VLOOKUP(customer!A790,Marketing!A:I,5,FALSE)</f>
        <v>0</v>
      </c>
      <c r="Z784">
        <f>VLOOKUP(customer!A790,Marketing!A:I,6,FALSE)</f>
        <v>0</v>
      </c>
      <c r="AA784">
        <f>VLOOKUP(customer!A790,Marketing!A:I,7,FALSE)</f>
        <v>0</v>
      </c>
      <c r="AB784">
        <f>VLOOKUP(customer!A790,Marketing!A:I,8,FALSE)</f>
        <v>0</v>
      </c>
      <c r="AC784" s="1">
        <f>VLOOKUP(customer!A790,Marketing!A:I,9,FALSE)</f>
        <v>43810</v>
      </c>
    </row>
    <row r="785" spans="1:29" x14ac:dyDescent="0.3">
      <c r="A785">
        <v>2868</v>
      </c>
      <c r="B785">
        <v>161671</v>
      </c>
      <c r="C785">
        <v>0</v>
      </c>
      <c r="D785">
        <v>1</v>
      </c>
      <c r="E785">
        <v>52</v>
      </c>
      <c r="F785" t="str">
        <f>IF(customer!G792=1, "Married", IF(customer!H792=1, "Single", IF(customer!F792=1, "Divorced", IF(customer!I792=1, "Together", IF(customer!J792=1, "Widowed", "Unknown")))))</f>
        <v>Divorced</v>
      </c>
      <c r="G785" t="str">
        <f>IF(customer!K792=1,"Basic",IF(customer!L792=1,"Graduate",IF(customer!M792=1,"Master",IF(customer!N792=1,"PhD","Unknown"))))</f>
        <v>Graduate</v>
      </c>
      <c r="H785" t="s">
        <v>17</v>
      </c>
      <c r="I785">
        <f>VLOOKUP(customer!A792,sales_update!A:N,2,FALSE)</f>
        <v>23</v>
      </c>
      <c r="J785">
        <f xml:space="preserve"> VLOOKUP(customer!A792,sales_update!A:N,3,FALSE)</f>
        <v>1680</v>
      </c>
      <c r="K785">
        <f>VLOOKUP(customer!A792,sales_update!A:N,4,FALSE)</f>
        <v>18</v>
      </c>
      <c r="L785">
        <f>VLOOKUP(customer!A792,sales_update!A:N,5,FALSE)</f>
        <v>147</v>
      </c>
      <c r="M785">
        <f>VLOOKUP(customer!A792,sales_update!A:N,6,FALSE)</f>
        <v>0</v>
      </c>
      <c r="N785">
        <f>VLOOKUP(customer!A792,sales_update!A:N,7,FALSE)</f>
        <v>0</v>
      </c>
      <c r="O785">
        <f>VLOOKUP(customer!A792,sales_update!A:N,8,FALSE)</f>
        <v>73</v>
      </c>
      <c r="P785">
        <f>VLOOKUP(customer!A792,sales_update!A:N,9,FALSE)</f>
        <v>1772</v>
      </c>
      <c r="Q785">
        <f>VLOOKUP(customer!A792,sales_update!A:N,10,FALSE)</f>
        <v>8</v>
      </c>
      <c r="R785">
        <f>VLOOKUP(customer!A792,sales_update!A:N,11,FALSE)</f>
        <v>10</v>
      </c>
      <c r="S785">
        <f>VLOOKUP(customer!A792,sales_update!A:N,12,FALSE)</f>
        <v>4</v>
      </c>
      <c r="T785">
        <f>VLOOKUP(customer!A792,sales_update!A:N,13,FALSE)</f>
        <v>6</v>
      </c>
      <c r="U785">
        <f>VLOOKUP(customer!A792,sales_update!A:N,14,FALSE)</f>
        <v>8</v>
      </c>
      <c r="V785">
        <f>VLOOKUP(customer!A792,Marketing!A:I,2,FALSE)</f>
        <v>0</v>
      </c>
      <c r="W785">
        <f>VLOOKUP(customer!A792,Marketing!A:I,3,FALSE)</f>
        <v>1</v>
      </c>
      <c r="X785">
        <f>VLOOKUP(customer!A792,Marketing!A:I,4,FALSE)</f>
        <v>0</v>
      </c>
      <c r="Y785">
        <f>VLOOKUP(customer!A792,Marketing!A:I,5,FALSE)</f>
        <v>1</v>
      </c>
      <c r="Z785">
        <f>VLOOKUP(customer!A792,Marketing!A:I,6,FALSE)</f>
        <v>0</v>
      </c>
      <c r="AA785">
        <f>VLOOKUP(customer!A792,Marketing!A:I,7,FALSE)</f>
        <v>0</v>
      </c>
      <c r="AB785">
        <f>VLOOKUP(customer!A792,Marketing!A:I,8,FALSE)</f>
        <v>0</v>
      </c>
      <c r="AC785" s="1">
        <f>VLOOKUP(customer!A792,Marketing!A:I,9,FALSE)</f>
        <v>44142</v>
      </c>
    </row>
    <row r="786" spans="1:29" x14ac:dyDescent="0.3">
      <c r="A786">
        <v>1827</v>
      </c>
      <c r="B786">
        <v>161618</v>
      </c>
      <c r="C786">
        <v>0</v>
      </c>
      <c r="D786">
        <v>0</v>
      </c>
      <c r="E786">
        <v>29</v>
      </c>
      <c r="F786" t="str">
        <f>IF(customer!G793=1, "Married", IF(customer!H793=1, "Single", IF(customer!F793=1, "Divorced", IF(customer!I793=1, "Together", IF(customer!J793=1, "Widowed", "Unknown")))))</f>
        <v>Single</v>
      </c>
      <c r="G786" t="str">
        <f>IF(customer!K793=1,"Basic",IF(customer!L793=1,"Graduate",IF(customer!M793=1,"Master",IF(customer!N793=1,"PhD","Unknown"))))</f>
        <v>Unknown</v>
      </c>
      <c r="H786" t="s">
        <v>16</v>
      </c>
      <c r="I786">
        <f>VLOOKUP(customer!A793,sales_update!A:N,2,FALSE)</f>
        <v>27</v>
      </c>
      <c r="J786">
        <f xml:space="preserve"> VLOOKUP(customer!A793,sales_update!A:N,3,FALSE)</f>
        <v>1587</v>
      </c>
      <c r="K786">
        <f>VLOOKUP(customer!A793,sales_update!A:N,4,FALSE)</f>
        <v>239</v>
      </c>
      <c r="L786">
        <f>VLOOKUP(customer!A793,sales_update!A:N,5,FALSE)</f>
        <v>1047</v>
      </c>
      <c r="M786">
        <f>VLOOKUP(customer!A793,sales_update!A:N,6,FALSE)</f>
        <v>0</v>
      </c>
      <c r="N786">
        <f>VLOOKUP(customer!A793,sales_update!A:N,7,FALSE)</f>
        <v>118</v>
      </c>
      <c r="O786">
        <f>VLOOKUP(customer!A793,sales_update!A:N,8,FALSE)</f>
        <v>538</v>
      </c>
      <c r="P786">
        <f>VLOOKUP(customer!A793,sales_update!A:N,9,FALSE)</f>
        <v>2452</v>
      </c>
      <c r="Q786">
        <f>VLOOKUP(customer!A793,sales_update!A:N,10,FALSE)</f>
        <v>2</v>
      </c>
      <c r="R786">
        <f>VLOOKUP(customer!A793,sales_update!A:N,11,FALSE)</f>
        <v>3</v>
      </c>
      <c r="S786">
        <f>VLOOKUP(customer!A793,sales_update!A:N,12,FALSE)</f>
        <v>6</v>
      </c>
      <c r="T786">
        <f>VLOOKUP(customer!A793,sales_update!A:N,13,FALSE)</f>
        <v>8</v>
      </c>
      <c r="U786">
        <f>VLOOKUP(customer!A793,sales_update!A:N,14,FALSE)</f>
        <v>3</v>
      </c>
      <c r="V786">
        <f>VLOOKUP(customer!A793,Marketing!A:I,2,FALSE)</f>
        <v>0</v>
      </c>
      <c r="W786">
        <f>VLOOKUP(customer!A793,Marketing!A:I,3,FALSE)</f>
        <v>0</v>
      </c>
      <c r="X786">
        <f>VLOOKUP(customer!A793,Marketing!A:I,4,FALSE)</f>
        <v>0</v>
      </c>
      <c r="Y786">
        <f>VLOOKUP(customer!A793,Marketing!A:I,5,FALSE)</f>
        <v>0</v>
      </c>
      <c r="Z786">
        <f>VLOOKUP(customer!A793,Marketing!A:I,6,FALSE)</f>
        <v>0</v>
      </c>
      <c r="AA786">
        <f>VLOOKUP(customer!A793,Marketing!A:I,7,FALSE)</f>
        <v>0</v>
      </c>
      <c r="AB786">
        <f>VLOOKUP(customer!A793,Marketing!A:I,8,FALSE)</f>
        <v>0</v>
      </c>
      <c r="AC786" s="1">
        <f>VLOOKUP(customer!A793,Marketing!A:I,9,FALSE)</f>
        <v>43530</v>
      </c>
    </row>
    <row r="787" spans="1:29" x14ac:dyDescent="0.3">
      <c r="A787">
        <v>2197</v>
      </c>
      <c r="B787">
        <v>161559</v>
      </c>
      <c r="C787">
        <v>0</v>
      </c>
      <c r="D787">
        <v>1</v>
      </c>
      <c r="E787">
        <v>55</v>
      </c>
      <c r="F787" t="str">
        <f>IF(customer!G794=1, "Married", IF(customer!H794=1, "Single", IF(customer!F794=1, "Divorced", IF(customer!I794=1, "Together", IF(customer!J794=1, "Widowed", "Unknown")))))</f>
        <v>Single</v>
      </c>
      <c r="G787" t="str">
        <f>IF(customer!K794=1,"Basic",IF(customer!L794=1,"Graduate",IF(customer!M794=1,"Master",IF(customer!N794=1,"PhD","Unknown"))))</f>
        <v>Graduate</v>
      </c>
      <c r="H787" t="s">
        <v>18</v>
      </c>
      <c r="I787">
        <f>VLOOKUP(customer!A794,sales_update!A:N,2,FALSE)</f>
        <v>8</v>
      </c>
      <c r="J787">
        <f xml:space="preserve"> VLOOKUP(customer!A794,sales_update!A:N,3,FALSE)</f>
        <v>732</v>
      </c>
      <c r="K787">
        <f>VLOOKUP(customer!A794,sales_update!A:N,4,FALSE)</f>
        <v>218</v>
      </c>
      <c r="L787">
        <f>VLOOKUP(customer!A794,sales_update!A:N,5,FALSE)</f>
        <v>231</v>
      </c>
      <c r="M787">
        <f>VLOOKUP(customer!A794,sales_update!A:N,6,FALSE)</f>
        <v>84</v>
      </c>
      <c r="N787">
        <f>VLOOKUP(customer!A794,sales_update!A:N,7,FALSE)</f>
        <v>37</v>
      </c>
      <c r="O787">
        <f>VLOOKUP(customer!A794,sales_update!A:N,8,FALSE)</f>
        <v>89</v>
      </c>
      <c r="P787">
        <f>VLOOKUP(customer!A794,sales_update!A:N,9,FALSE)</f>
        <v>1212</v>
      </c>
      <c r="Q787">
        <f>VLOOKUP(customer!A794,sales_update!A:N,10,FALSE)</f>
        <v>1</v>
      </c>
      <c r="R787">
        <f>VLOOKUP(customer!A794,sales_update!A:N,11,FALSE)</f>
        <v>4</v>
      </c>
      <c r="S787">
        <f>VLOOKUP(customer!A794,sales_update!A:N,12,FALSE)</f>
        <v>2</v>
      </c>
      <c r="T787">
        <f>VLOOKUP(customer!A794,sales_update!A:N,13,FALSE)</f>
        <v>10</v>
      </c>
      <c r="U787">
        <f>VLOOKUP(customer!A794,sales_update!A:N,14,FALSE)</f>
        <v>3</v>
      </c>
      <c r="V787">
        <f>VLOOKUP(customer!A794,Marketing!A:I,2,FALSE)</f>
        <v>0</v>
      </c>
      <c r="W787">
        <f>VLOOKUP(customer!A794,Marketing!A:I,3,FALSE)</f>
        <v>0</v>
      </c>
      <c r="X787">
        <f>VLOOKUP(customer!A794,Marketing!A:I,4,FALSE)</f>
        <v>0</v>
      </c>
      <c r="Y787">
        <f>VLOOKUP(customer!A794,Marketing!A:I,5,FALSE)</f>
        <v>0</v>
      </c>
      <c r="Z787">
        <f>VLOOKUP(customer!A794,Marketing!A:I,6,FALSE)</f>
        <v>0</v>
      </c>
      <c r="AA787">
        <f>VLOOKUP(customer!A794,Marketing!A:I,7,FALSE)</f>
        <v>0</v>
      </c>
      <c r="AB787">
        <f>VLOOKUP(customer!A794,Marketing!A:I,8,FALSE)</f>
        <v>0</v>
      </c>
      <c r="AC787" s="1">
        <f>VLOOKUP(customer!A794,Marketing!A:I,9,FALSE)</f>
        <v>43821</v>
      </c>
    </row>
    <row r="788" spans="1:29" x14ac:dyDescent="0.3">
      <c r="A788">
        <v>2563</v>
      </c>
      <c r="B788">
        <v>161482</v>
      </c>
      <c r="C788">
        <v>0</v>
      </c>
      <c r="D788">
        <v>0</v>
      </c>
      <c r="E788">
        <v>55</v>
      </c>
      <c r="F788" t="str">
        <f>IF(customer!G795=1, "Married", IF(customer!H795=1, "Single", IF(customer!F795=1, "Divorced", IF(customer!I795=1, "Together", IF(customer!J795=1, "Widowed", "Unknown")))))</f>
        <v>Married</v>
      </c>
      <c r="G788" t="str">
        <f>IF(customer!K795=1,"Basic",IF(customer!L795=1,"Graduate",IF(customer!M795=1,"Master",IF(customer!N795=1,"PhD","Unknown"))))</f>
        <v>Graduate</v>
      </c>
      <c r="H788" t="s">
        <v>18</v>
      </c>
      <c r="I788">
        <f>VLOOKUP(customer!A795,sales_update!A:N,2,FALSE)</f>
        <v>39</v>
      </c>
      <c r="J788">
        <f xml:space="preserve"> VLOOKUP(customer!A795,sales_update!A:N,3,FALSE)</f>
        <v>126</v>
      </c>
      <c r="K788">
        <f>VLOOKUP(customer!A795,sales_update!A:N,4,FALSE)</f>
        <v>152</v>
      </c>
      <c r="L788">
        <f>VLOOKUP(customer!A795,sales_update!A:N,5,FALSE)</f>
        <v>179</v>
      </c>
      <c r="M788">
        <f>VLOOKUP(customer!A795,sales_update!A:N,6,FALSE)</f>
        <v>42</v>
      </c>
      <c r="N788">
        <f>VLOOKUP(customer!A795,sales_update!A:N,7,FALSE)</f>
        <v>173</v>
      </c>
      <c r="O788">
        <f>VLOOKUP(customer!A795,sales_update!A:N,8,FALSE)</f>
        <v>113</v>
      </c>
      <c r="P788">
        <f>VLOOKUP(customer!A795,sales_update!A:N,9,FALSE)</f>
        <v>559</v>
      </c>
      <c r="Q788">
        <f>VLOOKUP(customer!A795,sales_update!A:N,10,FALSE)</f>
        <v>1</v>
      </c>
      <c r="R788">
        <f>VLOOKUP(customer!A795,sales_update!A:N,11,FALSE)</f>
        <v>3</v>
      </c>
      <c r="S788">
        <f>VLOOKUP(customer!A795,sales_update!A:N,12,FALSE)</f>
        <v>2</v>
      </c>
      <c r="T788">
        <f>VLOOKUP(customer!A795,sales_update!A:N,13,FALSE)</f>
        <v>6</v>
      </c>
      <c r="U788">
        <f>VLOOKUP(customer!A795,sales_update!A:N,14,FALSE)</f>
        <v>2</v>
      </c>
      <c r="V788">
        <f>VLOOKUP(customer!A795,Marketing!A:I,2,FALSE)</f>
        <v>0</v>
      </c>
      <c r="W788">
        <f>VLOOKUP(customer!A795,Marketing!A:I,3,FALSE)</f>
        <v>0</v>
      </c>
      <c r="X788">
        <f>VLOOKUP(customer!A795,Marketing!A:I,4,FALSE)</f>
        <v>0</v>
      </c>
      <c r="Y788">
        <f>VLOOKUP(customer!A795,Marketing!A:I,5,FALSE)</f>
        <v>0</v>
      </c>
      <c r="Z788">
        <f>VLOOKUP(customer!A795,Marketing!A:I,6,FALSE)</f>
        <v>0</v>
      </c>
      <c r="AA788">
        <f>VLOOKUP(customer!A795,Marketing!A:I,7,FALSE)</f>
        <v>0</v>
      </c>
      <c r="AB788">
        <f>VLOOKUP(customer!A795,Marketing!A:I,8,FALSE)</f>
        <v>0</v>
      </c>
      <c r="AC788" s="1">
        <f>VLOOKUP(customer!A795,Marketing!A:I,9,FALSE)</f>
        <v>44166</v>
      </c>
    </row>
    <row r="789" spans="1:29" x14ac:dyDescent="0.3">
      <c r="A789">
        <v>1587</v>
      </c>
      <c r="B789">
        <v>161467</v>
      </c>
      <c r="C789">
        <v>0</v>
      </c>
      <c r="D789">
        <v>2</v>
      </c>
      <c r="E789">
        <v>72</v>
      </c>
      <c r="F789" t="str">
        <f>IF(customer!G796=1, "Married", IF(customer!H796=1, "Single", IF(customer!F796=1, "Divorced", IF(customer!I796=1, "Together", IF(customer!J796=1, "Widowed", "Unknown")))))</f>
        <v>Married</v>
      </c>
      <c r="G789" t="str">
        <f>IF(customer!K796=1,"Basic",IF(customer!L796=1,"Graduate",IF(customer!M796=1,"Master",IF(customer!N796=1,"PhD","Unknown"))))</f>
        <v>PhD</v>
      </c>
      <c r="H789" t="s">
        <v>16</v>
      </c>
      <c r="I789">
        <f>VLOOKUP(customer!A796,sales_update!A:N,2,FALSE)</f>
        <v>69</v>
      </c>
      <c r="J789">
        <f xml:space="preserve"> VLOOKUP(customer!A796,sales_update!A:N,3,FALSE)</f>
        <v>1077</v>
      </c>
      <c r="K789">
        <f>VLOOKUP(customer!A796,sales_update!A:N,4,FALSE)</f>
        <v>42</v>
      </c>
      <c r="L789">
        <f>VLOOKUP(customer!A796,sales_update!A:N,5,FALSE)</f>
        <v>299</v>
      </c>
      <c r="M789">
        <f>VLOOKUP(customer!A796,sales_update!A:N,6,FALSE)</f>
        <v>0</v>
      </c>
      <c r="N789">
        <f>VLOOKUP(customer!A796,sales_update!A:N,7,FALSE)</f>
        <v>13</v>
      </c>
      <c r="O789">
        <f>VLOOKUP(customer!A796,sales_update!A:N,8,FALSE)</f>
        <v>129</v>
      </c>
      <c r="P789">
        <f>VLOOKUP(customer!A796,sales_update!A:N,9,FALSE)</f>
        <v>1303</v>
      </c>
      <c r="Q789">
        <f>VLOOKUP(customer!A796,sales_update!A:N,10,FALSE)</f>
        <v>3</v>
      </c>
      <c r="R789">
        <f>VLOOKUP(customer!A796,sales_update!A:N,11,FALSE)</f>
        <v>5</v>
      </c>
      <c r="S789">
        <f>VLOOKUP(customer!A796,sales_update!A:N,12,FALSE)</f>
        <v>2</v>
      </c>
      <c r="T789">
        <f>VLOOKUP(customer!A796,sales_update!A:N,13,FALSE)</f>
        <v>10</v>
      </c>
      <c r="U789">
        <f>VLOOKUP(customer!A796,sales_update!A:N,14,FALSE)</f>
        <v>5</v>
      </c>
      <c r="V789">
        <f>VLOOKUP(customer!A796,Marketing!A:I,2,FALSE)</f>
        <v>0</v>
      </c>
      <c r="W789">
        <f>VLOOKUP(customer!A796,Marketing!A:I,3,FALSE)</f>
        <v>0</v>
      </c>
      <c r="X789">
        <f>VLOOKUP(customer!A796,Marketing!A:I,4,FALSE)</f>
        <v>0</v>
      </c>
      <c r="Y789">
        <f>VLOOKUP(customer!A796,Marketing!A:I,5,FALSE)</f>
        <v>0</v>
      </c>
      <c r="Z789">
        <f>VLOOKUP(customer!A796,Marketing!A:I,6,FALSE)</f>
        <v>0</v>
      </c>
      <c r="AA789">
        <f>VLOOKUP(customer!A796,Marketing!A:I,7,FALSE)</f>
        <v>0</v>
      </c>
      <c r="AB789">
        <f>VLOOKUP(customer!A796,Marketing!A:I,8,FALSE)</f>
        <v>0</v>
      </c>
      <c r="AC789" s="1">
        <f>VLOOKUP(customer!A796,Marketing!A:I,9,FALSE)</f>
        <v>43601</v>
      </c>
    </row>
    <row r="790" spans="1:29" x14ac:dyDescent="0.3">
      <c r="A790">
        <v>1454</v>
      </c>
      <c r="B790">
        <v>161456</v>
      </c>
      <c r="C790">
        <v>0</v>
      </c>
      <c r="D790">
        <v>1</v>
      </c>
      <c r="E790">
        <v>45</v>
      </c>
      <c r="F790" t="str">
        <f>IF(customer!G797=1, "Married", IF(customer!H797=1, "Single", IF(customer!F797=1, "Divorced", IF(customer!I797=1, "Together", IF(customer!J797=1, "Widowed", "Unknown")))))</f>
        <v>Married</v>
      </c>
      <c r="G790" t="str">
        <f>IF(customer!K797=1,"Basic",IF(customer!L797=1,"Graduate",IF(customer!M797=1,"Master",IF(customer!N797=1,"PhD","Unknown"))))</f>
        <v>Graduate</v>
      </c>
      <c r="H790" t="s">
        <v>19</v>
      </c>
      <c r="I790">
        <f>VLOOKUP(customer!A797,sales_update!A:N,2,FALSE)</f>
        <v>47</v>
      </c>
      <c r="J790">
        <f xml:space="preserve"> VLOOKUP(customer!A797,sales_update!A:N,3,FALSE)</f>
        <v>1479</v>
      </c>
      <c r="K790">
        <f>VLOOKUP(customer!A797,sales_update!A:N,4,FALSE)</f>
        <v>200</v>
      </c>
      <c r="L790">
        <f>VLOOKUP(customer!A797,sales_update!A:N,5,FALSE)</f>
        <v>1009</v>
      </c>
      <c r="M790">
        <f>VLOOKUP(customer!A797,sales_update!A:N,6,FALSE)</f>
        <v>221</v>
      </c>
      <c r="N790">
        <f>VLOOKUP(customer!A797,sales_update!A:N,7,FALSE)</f>
        <v>504</v>
      </c>
      <c r="O790">
        <f>VLOOKUP(customer!A797,sales_update!A:N,8,FALSE)</f>
        <v>234</v>
      </c>
      <c r="P790">
        <f>VLOOKUP(customer!A797,sales_update!A:N,9,FALSE)</f>
        <v>3179</v>
      </c>
      <c r="Q790">
        <f>VLOOKUP(customer!A797,sales_update!A:N,10,FALSE)</f>
        <v>4</v>
      </c>
      <c r="R790">
        <f>VLOOKUP(customer!A797,sales_update!A:N,11,FALSE)</f>
        <v>6</v>
      </c>
      <c r="S790">
        <f>VLOOKUP(customer!A797,sales_update!A:N,12,FALSE)</f>
        <v>10</v>
      </c>
      <c r="T790">
        <f>VLOOKUP(customer!A797,sales_update!A:N,13,FALSE)</f>
        <v>13</v>
      </c>
      <c r="U790">
        <f>VLOOKUP(customer!A797,sales_update!A:N,14,FALSE)</f>
        <v>4</v>
      </c>
      <c r="V790">
        <f>VLOOKUP(customer!A797,Marketing!A:I,2,FALSE)</f>
        <v>0</v>
      </c>
      <c r="W790">
        <f>VLOOKUP(customer!A797,Marketing!A:I,3,FALSE)</f>
        <v>0</v>
      </c>
      <c r="X790">
        <f>VLOOKUP(customer!A797,Marketing!A:I,4,FALSE)</f>
        <v>0</v>
      </c>
      <c r="Y790">
        <f>VLOOKUP(customer!A797,Marketing!A:I,5,FALSE)</f>
        <v>0</v>
      </c>
      <c r="Z790">
        <f>VLOOKUP(customer!A797,Marketing!A:I,6,FALSE)</f>
        <v>0</v>
      </c>
      <c r="AA790">
        <f>VLOOKUP(customer!A797,Marketing!A:I,7,FALSE)</f>
        <v>0</v>
      </c>
      <c r="AB790">
        <f>VLOOKUP(customer!A797,Marketing!A:I,8,FALSE)</f>
        <v>0</v>
      </c>
      <c r="AC790" s="1">
        <f>VLOOKUP(customer!A797,Marketing!A:I,9,FALSE)</f>
        <v>43709</v>
      </c>
    </row>
    <row r="791" spans="1:29" x14ac:dyDescent="0.3">
      <c r="A791">
        <v>3014</v>
      </c>
      <c r="B791">
        <v>161416</v>
      </c>
      <c r="C791">
        <v>0</v>
      </c>
      <c r="D791">
        <v>0</v>
      </c>
      <c r="E791">
        <v>38</v>
      </c>
      <c r="F791" t="str">
        <f>IF(customer!G798=1, "Married", IF(customer!H798=1, "Single", IF(customer!F798=1, "Divorced", IF(customer!I798=1, "Together", IF(customer!J798=1, "Widowed", "Unknown")))))</f>
        <v>Together</v>
      </c>
      <c r="G791" t="str">
        <f>IF(customer!K798=1,"Basic",IF(customer!L798=1,"Graduate",IF(customer!M798=1,"Master",IF(customer!N798=1,"PhD","Unknown"))))</f>
        <v>Graduate</v>
      </c>
      <c r="H791" t="s">
        <v>19</v>
      </c>
      <c r="I791">
        <f>VLOOKUP(customer!A798,sales_update!A:N,2,FALSE)</f>
        <v>25</v>
      </c>
      <c r="J791">
        <f xml:space="preserve"> VLOOKUP(customer!A798,sales_update!A:N,3,FALSE)</f>
        <v>2229</v>
      </c>
      <c r="K791">
        <f>VLOOKUP(customer!A798,sales_update!A:N,4,FALSE)</f>
        <v>405</v>
      </c>
      <c r="L791">
        <f>VLOOKUP(customer!A798,sales_update!A:N,5,FALSE)</f>
        <v>849</v>
      </c>
      <c r="M791">
        <f>VLOOKUP(customer!A798,sales_update!A:N,6,FALSE)</f>
        <v>528</v>
      </c>
      <c r="N791">
        <f>VLOOKUP(customer!A798,sales_update!A:N,7,FALSE)</f>
        <v>160</v>
      </c>
      <c r="O791">
        <f>VLOOKUP(customer!A798,sales_update!A:N,8,FALSE)</f>
        <v>205</v>
      </c>
      <c r="P791">
        <f>VLOOKUP(customer!A798,sales_update!A:N,9,FALSE)</f>
        <v>3966</v>
      </c>
      <c r="Q791">
        <f>VLOOKUP(customer!A798,sales_update!A:N,10,FALSE)</f>
        <v>1</v>
      </c>
      <c r="R791">
        <f>VLOOKUP(customer!A798,sales_update!A:N,11,FALSE)</f>
        <v>10</v>
      </c>
      <c r="S791">
        <f>VLOOKUP(customer!A798,sales_update!A:N,12,FALSE)</f>
        <v>3</v>
      </c>
      <c r="T791">
        <f>VLOOKUP(customer!A798,sales_update!A:N,13,FALSE)</f>
        <v>10</v>
      </c>
      <c r="U791">
        <f>VLOOKUP(customer!A798,sales_update!A:N,14,FALSE)</f>
        <v>6</v>
      </c>
      <c r="V791">
        <f>VLOOKUP(customer!A798,Marketing!A:I,2,FALSE)</f>
        <v>1</v>
      </c>
      <c r="W791">
        <f>VLOOKUP(customer!A798,Marketing!A:I,3,FALSE)</f>
        <v>0</v>
      </c>
      <c r="X791">
        <f>VLOOKUP(customer!A798,Marketing!A:I,4,FALSE)</f>
        <v>0</v>
      </c>
      <c r="Y791">
        <f>VLOOKUP(customer!A798,Marketing!A:I,5,FALSE)</f>
        <v>0</v>
      </c>
      <c r="Z791">
        <f>VLOOKUP(customer!A798,Marketing!A:I,6,FALSE)</f>
        <v>0</v>
      </c>
      <c r="AA791">
        <f>VLOOKUP(customer!A798,Marketing!A:I,7,FALSE)</f>
        <v>0</v>
      </c>
      <c r="AB791">
        <f>VLOOKUP(customer!A798,Marketing!A:I,8,FALSE)</f>
        <v>0</v>
      </c>
      <c r="AC791" s="1">
        <f>VLOOKUP(customer!A798,Marketing!A:I,9,FALSE)</f>
        <v>43662</v>
      </c>
    </row>
    <row r="792" spans="1:29" x14ac:dyDescent="0.3">
      <c r="A792">
        <v>1855</v>
      </c>
      <c r="B792">
        <v>161346</v>
      </c>
      <c r="C792">
        <v>1</v>
      </c>
      <c r="D792">
        <v>0</v>
      </c>
      <c r="E792">
        <v>42</v>
      </c>
      <c r="F792" t="str">
        <f>IF(customer!G799=1, "Married", IF(customer!H799=1, "Single", IF(customer!F799=1, "Divorced", IF(customer!I799=1, "Together", IF(customer!J799=1, "Widowed", "Unknown")))))</f>
        <v>Together</v>
      </c>
      <c r="G792" t="str">
        <f>IF(customer!K799=1,"Basic",IF(customer!L799=1,"Graduate",IF(customer!M799=1,"Master",IF(customer!N799=1,"PhD","Unknown"))))</f>
        <v>Master</v>
      </c>
      <c r="H792" t="s">
        <v>18</v>
      </c>
      <c r="I792">
        <f>VLOOKUP(customer!A799,sales_update!A:N,2,FALSE)</f>
        <v>34</v>
      </c>
      <c r="J792">
        <f xml:space="preserve"> VLOOKUP(customer!A799,sales_update!A:N,3,FALSE)</f>
        <v>1478</v>
      </c>
      <c r="K792">
        <f>VLOOKUP(customer!A799,sales_update!A:N,4,FALSE)</f>
        <v>153</v>
      </c>
      <c r="L792">
        <f>VLOOKUP(customer!A799,sales_update!A:N,5,FALSE)</f>
        <v>442</v>
      </c>
      <c r="M792">
        <f>VLOOKUP(customer!A799,sales_update!A:N,6,FALSE)</f>
        <v>113</v>
      </c>
      <c r="N792">
        <f>VLOOKUP(customer!A799,sales_update!A:N,7,FALSE)</f>
        <v>42</v>
      </c>
      <c r="O792">
        <f>VLOOKUP(customer!A799,sales_update!A:N,8,FALSE)</f>
        <v>373</v>
      </c>
      <c r="P792">
        <f>VLOOKUP(customer!A799,sales_update!A:N,9,FALSE)</f>
        <v>1854</v>
      </c>
      <c r="Q792">
        <f>VLOOKUP(customer!A799,sales_update!A:N,10,FALSE)</f>
        <v>1</v>
      </c>
      <c r="R792">
        <f>VLOOKUP(customer!A799,sales_update!A:N,11,FALSE)</f>
        <v>5</v>
      </c>
      <c r="S792">
        <f>VLOOKUP(customer!A799,sales_update!A:N,12,FALSE)</f>
        <v>7</v>
      </c>
      <c r="T792">
        <f>VLOOKUP(customer!A799,sales_update!A:N,13,FALSE)</f>
        <v>10</v>
      </c>
      <c r="U792">
        <f>VLOOKUP(customer!A799,sales_update!A:N,14,FALSE)</f>
        <v>3</v>
      </c>
      <c r="V792">
        <f>VLOOKUP(customer!A799,Marketing!A:I,2,FALSE)</f>
        <v>0</v>
      </c>
      <c r="W792">
        <f>VLOOKUP(customer!A799,Marketing!A:I,3,FALSE)</f>
        <v>0</v>
      </c>
      <c r="X792">
        <f>VLOOKUP(customer!A799,Marketing!A:I,4,FALSE)</f>
        <v>0</v>
      </c>
      <c r="Y792">
        <f>VLOOKUP(customer!A799,Marketing!A:I,5,FALSE)</f>
        <v>0</v>
      </c>
      <c r="Z792">
        <f>VLOOKUP(customer!A799,Marketing!A:I,6,FALSE)</f>
        <v>0</v>
      </c>
      <c r="AA792">
        <f>VLOOKUP(customer!A799,Marketing!A:I,7,FALSE)</f>
        <v>0</v>
      </c>
      <c r="AB792">
        <f>VLOOKUP(customer!A799,Marketing!A:I,8,FALSE)</f>
        <v>0</v>
      </c>
      <c r="AC792" s="1">
        <f>VLOOKUP(customer!A799,Marketing!A:I,9,FALSE)</f>
        <v>43902</v>
      </c>
    </row>
    <row r="793" spans="1:29" x14ac:dyDescent="0.3">
      <c r="A793">
        <v>1122</v>
      </c>
      <c r="B793">
        <v>161331</v>
      </c>
      <c r="C793">
        <v>1</v>
      </c>
      <c r="D793">
        <v>1</v>
      </c>
      <c r="E793">
        <v>62</v>
      </c>
      <c r="F793" t="str">
        <f>IF(customer!G800=1, "Married", IF(customer!H800=1, "Single", IF(customer!F800=1, "Divorced", IF(customer!I800=1, "Together", IF(customer!J800=1, "Widowed", "Unknown")))))</f>
        <v>Single</v>
      </c>
      <c r="G793" t="str">
        <f>IF(customer!K800=1,"Basic",IF(customer!L800=1,"Graduate",IF(customer!M800=1,"Master",IF(customer!N800=1,"PhD","Unknown"))))</f>
        <v>Master</v>
      </c>
      <c r="H793" t="s">
        <v>17</v>
      </c>
      <c r="I793">
        <f>VLOOKUP(customer!A800,sales_update!A:N,2,FALSE)</f>
        <v>42</v>
      </c>
      <c r="J793">
        <f xml:space="preserve"> VLOOKUP(customer!A800,sales_update!A:N,3,FALSE)</f>
        <v>1405</v>
      </c>
      <c r="K793">
        <f>VLOOKUP(customer!A800,sales_update!A:N,4,FALSE)</f>
        <v>13</v>
      </c>
      <c r="L793">
        <f>VLOOKUP(customer!A800,sales_update!A:N,5,FALSE)</f>
        <v>124</v>
      </c>
      <c r="M793">
        <f>VLOOKUP(customer!A800,sales_update!A:N,6,FALSE)</f>
        <v>0</v>
      </c>
      <c r="N793">
        <f>VLOOKUP(customer!A800,sales_update!A:N,7,FALSE)</f>
        <v>13</v>
      </c>
      <c r="O793">
        <f>VLOOKUP(customer!A800,sales_update!A:N,8,FALSE)</f>
        <v>108</v>
      </c>
      <c r="P793">
        <f>VLOOKUP(customer!A800,sales_update!A:N,9,FALSE)</f>
        <v>1447</v>
      </c>
      <c r="Q793">
        <f>VLOOKUP(customer!A800,sales_update!A:N,10,FALSE)</f>
        <v>5</v>
      </c>
      <c r="R793">
        <f>VLOOKUP(customer!A800,sales_update!A:N,11,FALSE)</f>
        <v>11</v>
      </c>
      <c r="S793">
        <f>VLOOKUP(customer!A800,sales_update!A:N,12,FALSE)</f>
        <v>1</v>
      </c>
      <c r="T793">
        <f>VLOOKUP(customer!A800,sales_update!A:N,13,FALSE)</f>
        <v>6</v>
      </c>
      <c r="U793">
        <f>VLOOKUP(customer!A800,sales_update!A:N,14,FALSE)</f>
        <v>8</v>
      </c>
      <c r="V793">
        <f>VLOOKUP(customer!A800,Marketing!A:I,2,FALSE)</f>
        <v>0</v>
      </c>
      <c r="W793">
        <f>VLOOKUP(customer!A800,Marketing!A:I,3,FALSE)</f>
        <v>0</v>
      </c>
      <c r="X793">
        <f>VLOOKUP(customer!A800,Marketing!A:I,4,FALSE)</f>
        <v>0</v>
      </c>
      <c r="Y793">
        <f>VLOOKUP(customer!A800,Marketing!A:I,5,FALSE)</f>
        <v>0</v>
      </c>
      <c r="Z793">
        <f>VLOOKUP(customer!A800,Marketing!A:I,6,FALSE)</f>
        <v>0</v>
      </c>
      <c r="AA793">
        <f>VLOOKUP(customer!A800,Marketing!A:I,7,FALSE)</f>
        <v>0</v>
      </c>
      <c r="AB793">
        <f>VLOOKUP(customer!A800,Marketing!A:I,8,FALSE)</f>
        <v>0</v>
      </c>
      <c r="AC793" s="1">
        <f>VLOOKUP(customer!A800,Marketing!A:I,9,FALSE)</f>
        <v>43692</v>
      </c>
    </row>
    <row r="794" spans="1:29" x14ac:dyDescent="0.3">
      <c r="A794">
        <v>1413</v>
      </c>
      <c r="B794">
        <v>161314</v>
      </c>
      <c r="C794">
        <v>0</v>
      </c>
      <c r="D794">
        <v>1</v>
      </c>
      <c r="E794">
        <v>52</v>
      </c>
      <c r="F794" t="str">
        <f>IF(customer!G801=1, "Married", IF(customer!H801=1, "Single", IF(customer!F801=1, "Divorced", IF(customer!I801=1, "Together", IF(customer!J801=1, "Widowed", "Unknown")))))</f>
        <v>Married</v>
      </c>
      <c r="G794" t="str">
        <f>IF(customer!K801=1,"Basic",IF(customer!L801=1,"Graduate",IF(customer!M801=1,"Master",IF(customer!N801=1,"PhD","Unknown"))))</f>
        <v>Graduate</v>
      </c>
      <c r="H794" t="s">
        <v>16</v>
      </c>
      <c r="I794">
        <f>VLOOKUP(customer!A801,sales_update!A:N,2,FALSE)</f>
        <v>1</v>
      </c>
      <c r="J794">
        <f xml:space="preserve"> VLOOKUP(customer!A801,sales_update!A:N,3,FALSE)</f>
        <v>994</v>
      </c>
      <c r="K794">
        <f>VLOOKUP(customer!A801,sales_update!A:N,4,FALSE)</f>
        <v>0</v>
      </c>
      <c r="L794">
        <f>VLOOKUP(customer!A801,sales_update!A:N,5,FALSE)</f>
        <v>497</v>
      </c>
      <c r="M794">
        <f>VLOOKUP(customer!A801,sales_update!A:N,6,FALSE)</f>
        <v>255</v>
      </c>
      <c r="N794">
        <f>VLOOKUP(customer!A801,sales_update!A:N,7,FALSE)</f>
        <v>453</v>
      </c>
      <c r="O794">
        <f>VLOOKUP(customer!A801,sales_update!A:N,8,FALSE)</f>
        <v>453</v>
      </c>
      <c r="P794">
        <f>VLOOKUP(customer!A801,sales_update!A:N,9,FALSE)</f>
        <v>1747</v>
      </c>
      <c r="Q794">
        <f>VLOOKUP(customer!A801,sales_update!A:N,10,FALSE)</f>
        <v>2</v>
      </c>
      <c r="R794">
        <f>VLOOKUP(customer!A801,sales_update!A:N,11,FALSE)</f>
        <v>5</v>
      </c>
      <c r="S794">
        <f>VLOOKUP(customer!A801,sales_update!A:N,12,FALSE)</f>
        <v>5</v>
      </c>
      <c r="T794">
        <f>VLOOKUP(customer!A801,sales_update!A:N,13,FALSE)</f>
        <v>12</v>
      </c>
      <c r="U794">
        <f>VLOOKUP(customer!A801,sales_update!A:N,14,FALSE)</f>
        <v>3</v>
      </c>
      <c r="V794">
        <f>VLOOKUP(customer!A801,Marketing!A:I,2,FALSE)</f>
        <v>0</v>
      </c>
      <c r="W794">
        <f>VLOOKUP(customer!A801,Marketing!A:I,3,FALSE)</f>
        <v>0</v>
      </c>
      <c r="X794">
        <f>VLOOKUP(customer!A801,Marketing!A:I,4,FALSE)</f>
        <v>0</v>
      </c>
      <c r="Y794">
        <f>VLOOKUP(customer!A801,Marketing!A:I,5,FALSE)</f>
        <v>0</v>
      </c>
      <c r="Z794">
        <f>VLOOKUP(customer!A801,Marketing!A:I,6,FALSE)</f>
        <v>0</v>
      </c>
      <c r="AA794">
        <f>VLOOKUP(customer!A801,Marketing!A:I,7,FALSE)</f>
        <v>0</v>
      </c>
      <c r="AB794">
        <f>VLOOKUP(customer!A801,Marketing!A:I,8,FALSE)</f>
        <v>0</v>
      </c>
      <c r="AC794" s="1">
        <f>VLOOKUP(customer!A801,Marketing!A:I,9,FALSE)</f>
        <v>43738</v>
      </c>
    </row>
    <row r="795" spans="1:29" x14ac:dyDescent="0.3">
      <c r="A795">
        <v>1176</v>
      </c>
      <c r="B795">
        <v>161286</v>
      </c>
      <c r="C795">
        <v>0</v>
      </c>
      <c r="D795">
        <v>1</v>
      </c>
      <c r="E795">
        <v>54</v>
      </c>
      <c r="F795" t="str">
        <f>IF(customer!G802=1, "Married", IF(customer!H802=1, "Single", IF(customer!F802=1, "Divorced", IF(customer!I802=1, "Together", IF(customer!J802=1, "Widowed", "Unknown")))))</f>
        <v>Married</v>
      </c>
      <c r="G795" t="str">
        <f>IF(customer!K802=1,"Basic",IF(customer!L802=1,"Graduate",IF(customer!M802=1,"Master",IF(customer!N802=1,"PhD","Unknown"))))</f>
        <v>Graduate</v>
      </c>
      <c r="H795" t="s">
        <v>17</v>
      </c>
      <c r="I795">
        <f>VLOOKUP(customer!A802,sales_update!A:N,2,FALSE)</f>
        <v>34</v>
      </c>
      <c r="J795">
        <f xml:space="preserve"> VLOOKUP(customer!A802,sales_update!A:N,3,FALSE)</f>
        <v>937</v>
      </c>
      <c r="K795">
        <f>VLOOKUP(customer!A802,sales_update!A:N,4,FALSE)</f>
        <v>0</v>
      </c>
      <c r="L795">
        <f>VLOOKUP(customer!A802,sales_update!A:N,5,FALSE)</f>
        <v>282</v>
      </c>
      <c r="M795">
        <f>VLOOKUP(customer!A802,sales_update!A:N,6,FALSE)</f>
        <v>50</v>
      </c>
      <c r="N795">
        <f>VLOOKUP(customer!A802,sales_update!A:N,7,FALSE)</f>
        <v>24</v>
      </c>
      <c r="O795">
        <f>VLOOKUP(customer!A802,sales_update!A:N,8,FALSE)</f>
        <v>308</v>
      </c>
      <c r="P795">
        <f>VLOOKUP(customer!A802,sales_update!A:N,9,FALSE)</f>
        <v>984</v>
      </c>
      <c r="Q795">
        <f>VLOOKUP(customer!A802,sales_update!A:N,10,FALSE)</f>
        <v>2</v>
      </c>
      <c r="R795">
        <f>VLOOKUP(customer!A802,sales_update!A:N,11,FALSE)</f>
        <v>7</v>
      </c>
      <c r="S795">
        <f>VLOOKUP(customer!A802,sales_update!A:N,12,FALSE)</f>
        <v>1</v>
      </c>
      <c r="T795">
        <f>VLOOKUP(customer!A802,sales_update!A:N,13,FALSE)</f>
        <v>8</v>
      </c>
      <c r="U795">
        <f>VLOOKUP(customer!A802,sales_update!A:N,14,FALSE)</f>
        <v>5</v>
      </c>
      <c r="V795">
        <f>VLOOKUP(customer!A802,Marketing!A:I,2,FALSE)</f>
        <v>0</v>
      </c>
      <c r="W795">
        <f>VLOOKUP(customer!A802,Marketing!A:I,3,FALSE)</f>
        <v>0</v>
      </c>
      <c r="X795">
        <f>VLOOKUP(customer!A802,Marketing!A:I,4,FALSE)</f>
        <v>0</v>
      </c>
      <c r="Y795">
        <f>VLOOKUP(customer!A802,Marketing!A:I,5,FALSE)</f>
        <v>0</v>
      </c>
      <c r="Z795">
        <f>VLOOKUP(customer!A802,Marketing!A:I,6,FALSE)</f>
        <v>0</v>
      </c>
      <c r="AA795">
        <f>VLOOKUP(customer!A802,Marketing!A:I,7,FALSE)</f>
        <v>0</v>
      </c>
      <c r="AB795">
        <f>VLOOKUP(customer!A802,Marketing!A:I,8,FALSE)</f>
        <v>0</v>
      </c>
      <c r="AC795" s="1">
        <f>VLOOKUP(customer!A802,Marketing!A:I,9,FALSE)</f>
        <v>43837</v>
      </c>
    </row>
    <row r="796" spans="1:29" x14ac:dyDescent="0.3">
      <c r="A796">
        <v>3095</v>
      </c>
      <c r="B796">
        <v>161286</v>
      </c>
      <c r="C796">
        <v>0</v>
      </c>
      <c r="D796">
        <v>1</v>
      </c>
      <c r="E796">
        <v>54</v>
      </c>
      <c r="F796" t="str">
        <f>IF(customer!G803=1, "Married", IF(customer!H803=1, "Single", IF(customer!F803=1, "Divorced", IF(customer!I803=1, "Together", IF(customer!J803=1, "Widowed", "Unknown")))))</f>
        <v>Married</v>
      </c>
      <c r="G796" t="str">
        <f>IF(customer!K803=1,"Basic",IF(customer!L803=1,"Graduate",IF(customer!M803=1,"Master",IF(customer!N803=1,"PhD","Unknown"))))</f>
        <v>Graduate</v>
      </c>
      <c r="H796" t="s">
        <v>15</v>
      </c>
      <c r="I796">
        <f>VLOOKUP(customer!A803,sales_update!A:N,2,FALSE)</f>
        <v>34</v>
      </c>
      <c r="J796">
        <f xml:space="preserve"> VLOOKUP(customer!A803,sales_update!A:N,3,FALSE)</f>
        <v>937</v>
      </c>
      <c r="K796">
        <f>VLOOKUP(customer!A803,sales_update!A:N,4,FALSE)</f>
        <v>0</v>
      </c>
      <c r="L796">
        <f>VLOOKUP(customer!A803,sales_update!A:N,5,FALSE)</f>
        <v>282</v>
      </c>
      <c r="M796">
        <f>VLOOKUP(customer!A803,sales_update!A:N,6,FALSE)</f>
        <v>50</v>
      </c>
      <c r="N796">
        <f>VLOOKUP(customer!A803,sales_update!A:N,7,FALSE)</f>
        <v>24</v>
      </c>
      <c r="O796">
        <f>VLOOKUP(customer!A803,sales_update!A:N,8,FALSE)</f>
        <v>308</v>
      </c>
      <c r="P796">
        <f>VLOOKUP(customer!A803,sales_update!A:N,9,FALSE)</f>
        <v>984</v>
      </c>
      <c r="Q796">
        <f>VLOOKUP(customer!A803,sales_update!A:N,10,FALSE)</f>
        <v>2</v>
      </c>
      <c r="R796">
        <f>VLOOKUP(customer!A803,sales_update!A:N,11,FALSE)</f>
        <v>7</v>
      </c>
      <c r="S796">
        <f>VLOOKUP(customer!A803,sales_update!A:N,12,FALSE)</f>
        <v>1</v>
      </c>
      <c r="T796">
        <f>VLOOKUP(customer!A803,sales_update!A:N,13,FALSE)</f>
        <v>8</v>
      </c>
      <c r="U796">
        <f>VLOOKUP(customer!A803,sales_update!A:N,14,FALSE)</f>
        <v>5</v>
      </c>
      <c r="V796">
        <f>VLOOKUP(customer!A803,Marketing!A:I,2,FALSE)</f>
        <v>0</v>
      </c>
      <c r="W796">
        <f>VLOOKUP(customer!A803,Marketing!A:I,3,FALSE)</f>
        <v>0</v>
      </c>
      <c r="X796">
        <f>VLOOKUP(customer!A803,Marketing!A:I,4,FALSE)</f>
        <v>0</v>
      </c>
      <c r="Y796">
        <f>VLOOKUP(customer!A803,Marketing!A:I,5,FALSE)</f>
        <v>0</v>
      </c>
      <c r="Z796">
        <f>VLOOKUP(customer!A803,Marketing!A:I,6,FALSE)</f>
        <v>0</v>
      </c>
      <c r="AA796">
        <f>VLOOKUP(customer!A803,Marketing!A:I,7,FALSE)</f>
        <v>0</v>
      </c>
      <c r="AB796">
        <f>VLOOKUP(customer!A803,Marketing!A:I,8,FALSE)</f>
        <v>0</v>
      </c>
      <c r="AC796" s="1">
        <f>VLOOKUP(customer!A803,Marketing!A:I,9,FALSE)</f>
        <v>43837</v>
      </c>
    </row>
    <row r="797" spans="1:29" x14ac:dyDescent="0.3">
      <c r="A797">
        <v>2207</v>
      </c>
      <c r="B797">
        <v>161284</v>
      </c>
      <c r="C797">
        <v>0</v>
      </c>
      <c r="D797">
        <v>0</v>
      </c>
      <c r="E797">
        <v>65</v>
      </c>
      <c r="F797" t="str">
        <f>IF(customer!G804=1, "Married", IF(customer!H804=1, "Single", IF(customer!F804=1, "Divorced", IF(customer!I804=1, "Together", IF(customer!J804=1, "Widowed", "Unknown")))))</f>
        <v>Single</v>
      </c>
      <c r="G797" t="str">
        <f>IF(customer!K804=1,"Basic",IF(customer!L804=1,"Graduate",IF(customer!M804=1,"Master",IF(customer!N804=1,"PhD","Unknown"))))</f>
        <v>PhD</v>
      </c>
      <c r="H797" t="s">
        <v>15</v>
      </c>
      <c r="I797">
        <f>VLOOKUP(customer!A804,sales_update!A:N,2,FALSE)</f>
        <v>76</v>
      </c>
      <c r="J797">
        <f xml:space="preserve"> VLOOKUP(customer!A804,sales_update!A:N,3,FALSE)</f>
        <v>1626</v>
      </c>
      <c r="K797">
        <f>VLOOKUP(customer!A804,sales_update!A:N,4,FALSE)</f>
        <v>39</v>
      </c>
      <c r="L797">
        <f>VLOOKUP(customer!A804,sales_update!A:N,5,FALSE)</f>
        <v>279</v>
      </c>
      <c r="M797">
        <f>VLOOKUP(customer!A804,sales_update!A:N,6,FALSE)</f>
        <v>53</v>
      </c>
      <c r="N797">
        <f>VLOOKUP(customer!A804,sales_update!A:N,7,FALSE)</f>
        <v>18</v>
      </c>
      <c r="O797">
        <f>VLOOKUP(customer!A804,sales_update!A:N,8,FALSE)</f>
        <v>118</v>
      </c>
      <c r="P797">
        <f>VLOOKUP(customer!A804,sales_update!A:N,9,FALSE)</f>
        <v>1897</v>
      </c>
      <c r="Q797">
        <f>VLOOKUP(customer!A804,sales_update!A:N,10,FALSE)</f>
        <v>1</v>
      </c>
      <c r="R797">
        <f>VLOOKUP(customer!A804,sales_update!A:N,11,FALSE)</f>
        <v>11</v>
      </c>
      <c r="S797">
        <f>VLOOKUP(customer!A804,sales_update!A:N,12,FALSE)</f>
        <v>2</v>
      </c>
      <c r="T797">
        <f>VLOOKUP(customer!A804,sales_update!A:N,13,FALSE)</f>
        <v>8</v>
      </c>
      <c r="U797">
        <f>VLOOKUP(customer!A804,sales_update!A:N,14,FALSE)</f>
        <v>6</v>
      </c>
      <c r="V797">
        <f>VLOOKUP(customer!A804,Marketing!A:I,2,FALSE)</f>
        <v>0</v>
      </c>
      <c r="W797">
        <f>VLOOKUP(customer!A804,Marketing!A:I,3,FALSE)</f>
        <v>1</v>
      </c>
      <c r="X797">
        <f>VLOOKUP(customer!A804,Marketing!A:I,4,FALSE)</f>
        <v>0</v>
      </c>
      <c r="Y797">
        <f>VLOOKUP(customer!A804,Marketing!A:I,5,FALSE)</f>
        <v>0</v>
      </c>
      <c r="Z797">
        <f>VLOOKUP(customer!A804,Marketing!A:I,6,FALSE)</f>
        <v>0</v>
      </c>
      <c r="AA797">
        <f>VLOOKUP(customer!A804,Marketing!A:I,7,FALSE)</f>
        <v>0</v>
      </c>
      <c r="AB797">
        <f>VLOOKUP(customer!A804,Marketing!A:I,8,FALSE)</f>
        <v>0</v>
      </c>
      <c r="AC797" s="1">
        <f>VLOOKUP(customer!A804,Marketing!A:I,9,FALSE)</f>
        <v>43908</v>
      </c>
    </row>
    <row r="798" spans="1:29" x14ac:dyDescent="0.3">
      <c r="A798">
        <v>1638</v>
      </c>
      <c r="B798">
        <v>161278</v>
      </c>
      <c r="C798">
        <v>0</v>
      </c>
      <c r="D798">
        <v>1</v>
      </c>
      <c r="E798">
        <v>67</v>
      </c>
      <c r="F798" t="str">
        <f>IF(customer!G805=1, "Married", IF(customer!H805=1, "Single", IF(customer!F805=1, "Divorced", IF(customer!I805=1, "Together", IF(customer!J805=1, "Widowed", "Unknown")))))</f>
        <v>Together</v>
      </c>
      <c r="G798" t="str">
        <f>IF(customer!K805=1,"Basic",IF(customer!L805=1,"Graduate",IF(customer!M805=1,"Master",IF(customer!N805=1,"PhD","Unknown"))))</f>
        <v>Graduate</v>
      </c>
      <c r="H798" t="s">
        <v>17</v>
      </c>
      <c r="I798">
        <f>VLOOKUP(customer!A805,sales_update!A:N,2,FALSE)</f>
        <v>87</v>
      </c>
      <c r="J798">
        <f xml:space="preserve"> VLOOKUP(customer!A805,sales_update!A:N,3,FALSE)</f>
        <v>292</v>
      </c>
      <c r="K798">
        <f>VLOOKUP(customer!A805,sales_update!A:N,4,FALSE)</f>
        <v>8</v>
      </c>
      <c r="L798">
        <f>VLOOKUP(customer!A805,sales_update!A:N,5,FALSE)</f>
        <v>74</v>
      </c>
      <c r="M798">
        <f>VLOOKUP(customer!A805,sales_update!A:N,6,FALSE)</f>
        <v>5</v>
      </c>
      <c r="N798">
        <f>VLOOKUP(customer!A805,sales_update!A:N,7,FALSE)</f>
        <v>16</v>
      </c>
      <c r="O798">
        <f>VLOOKUP(customer!A805,sales_update!A:N,8,FALSE)</f>
        <v>39</v>
      </c>
      <c r="P798">
        <f>VLOOKUP(customer!A805,sales_update!A:N,9,FALSE)</f>
        <v>355</v>
      </c>
      <c r="Q798">
        <f>VLOOKUP(customer!A805,sales_update!A:N,10,FALSE)</f>
        <v>2</v>
      </c>
      <c r="R798">
        <f>VLOOKUP(customer!A805,sales_update!A:N,11,FALSE)</f>
        <v>3</v>
      </c>
      <c r="S798">
        <f>VLOOKUP(customer!A805,sales_update!A:N,12,FALSE)</f>
        <v>1</v>
      </c>
      <c r="T798">
        <f>VLOOKUP(customer!A805,sales_update!A:N,13,FALSE)</f>
        <v>4</v>
      </c>
      <c r="U798">
        <f>VLOOKUP(customer!A805,sales_update!A:N,14,FALSE)</f>
        <v>6</v>
      </c>
      <c r="V798">
        <f>VLOOKUP(customer!A805,Marketing!A:I,2,FALSE)</f>
        <v>0</v>
      </c>
      <c r="W798">
        <f>VLOOKUP(customer!A805,Marketing!A:I,3,FALSE)</f>
        <v>0</v>
      </c>
      <c r="X798">
        <f>VLOOKUP(customer!A805,Marketing!A:I,4,FALSE)</f>
        <v>0</v>
      </c>
      <c r="Y798">
        <f>VLOOKUP(customer!A805,Marketing!A:I,5,FALSE)</f>
        <v>0</v>
      </c>
      <c r="Z798">
        <f>VLOOKUP(customer!A805,Marketing!A:I,6,FALSE)</f>
        <v>0</v>
      </c>
      <c r="AA798">
        <f>VLOOKUP(customer!A805,Marketing!A:I,7,FALSE)</f>
        <v>0</v>
      </c>
      <c r="AB798">
        <f>VLOOKUP(customer!A805,Marketing!A:I,8,FALSE)</f>
        <v>0</v>
      </c>
      <c r="AC798" s="1">
        <f>VLOOKUP(customer!A805,Marketing!A:I,9,FALSE)</f>
        <v>43992</v>
      </c>
    </row>
    <row r="799" spans="1:29" x14ac:dyDescent="0.3">
      <c r="A799">
        <v>1493</v>
      </c>
      <c r="B799">
        <v>161250</v>
      </c>
      <c r="C799">
        <v>0</v>
      </c>
      <c r="D799">
        <v>1</v>
      </c>
      <c r="E799">
        <v>61</v>
      </c>
      <c r="F799" t="str">
        <f>IF(customer!G806=1, "Married", IF(customer!H806=1, "Single", IF(customer!F806=1, "Divorced", IF(customer!I806=1, "Together", IF(customer!J806=1, "Widowed", "Unknown")))))</f>
        <v>Divorced</v>
      </c>
      <c r="G799" t="str">
        <f>IF(customer!K806=1,"Basic",IF(customer!L806=1,"Graduate",IF(customer!M806=1,"Master",IF(customer!N806=1,"PhD","Unknown"))))</f>
        <v>Graduate</v>
      </c>
      <c r="H799" t="s">
        <v>15</v>
      </c>
      <c r="I799">
        <f>VLOOKUP(customer!A806,sales_update!A:N,2,FALSE)</f>
        <v>49</v>
      </c>
      <c r="J799">
        <f xml:space="preserve"> VLOOKUP(customer!A806,sales_update!A:N,3,FALSE)</f>
        <v>1006</v>
      </c>
      <c r="K799">
        <f>VLOOKUP(customer!A806,sales_update!A:N,4,FALSE)</f>
        <v>363</v>
      </c>
      <c r="L799">
        <f>VLOOKUP(customer!A806,sales_update!A:N,5,FALSE)</f>
        <v>171</v>
      </c>
      <c r="M799">
        <f>VLOOKUP(customer!A806,sales_update!A:N,6,FALSE)</f>
        <v>158</v>
      </c>
      <c r="N799">
        <f>VLOOKUP(customer!A806,sales_update!A:N,7,FALSE)</f>
        <v>68</v>
      </c>
      <c r="O799">
        <f>VLOOKUP(customer!A806,sales_update!A:N,8,FALSE)</f>
        <v>155</v>
      </c>
      <c r="P799">
        <f>VLOOKUP(customer!A806,sales_update!A:N,9,FALSE)</f>
        <v>1611</v>
      </c>
      <c r="Q799">
        <f>VLOOKUP(customer!A806,sales_update!A:N,10,FALSE)</f>
        <v>6</v>
      </c>
      <c r="R799">
        <f>VLOOKUP(customer!A806,sales_update!A:N,11,FALSE)</f>
        <v>5</v>
      </c>
      <c r="S799">
        <f>VLOOKUP(customer!A806,sales_update!A:N,12,FALSE)</f>
        <v>2</v>
      </c>
      <c r="T799">
        <f>VLOOKUP(customer!A806,sales_update!A:N,13,FALSE)</f>
        <v>12</v>
      </c>
      <c r="U799">
        <f>VLOOKUP(customer!A806,sales_update!A:N,14,FALSE)</f>
        <v>5</v>
      </c>
      <c r="V799">
        <f>VLOOKUP(customer!A806,Marketing!A:I,2,FALSE)</f>
        <v>0</v>
      </c>
      <c r="W799">
        <f>VLOOKUP(customer!A806,Marketing!A:I,3,FALSE)</f>
        <v>0</v>
      </c>
      <c r="X799">
        <f>VLOOKUP(customer!A806,Marketing!A:I,4,FALSE)</f>
        <v>0</v>
      </c>
      <c r="Y799">
        <f>VLOOKUP(customer!A806,Marketing!A:I,5,FALSE)</f>
        <v>0</v>
      </c>
      <c r="Z799">
        <f>VLOOKUP(customer!A806,Marketing!A:I,6,FALSE)</f>
        <v>0</v>
      </c>
      <c r="AA799">
        <f>VLOOKUP(customer!A806,Marketing!A:I,7,FALSE)</f>
        <v>0</v>
      </c>
      <c r="AB799">
        <f>VLOOKUP(customer!A806,Marketing!A:I,8,FALSE)</f>
        <v>0</v>
      </c>
      <c r="AC799" s="1">
        <f>VLOOKUP(customer!A806,Marketing!A:I,9,FALSE)</f>
        <v>43608</v>
      </c>
    </row>
    <row r="800" spans="1:29" x14ac:dyDescent="0.3">
      <c r="A800">
        <v>3201</v>
      </c>
      <c r="B800">
        <v>161223</v>
      </c>
      <c r="C800">
        <v>0</v>
      </c>
      <c r="D800">
        <v>1</v>
      </c>
      <c r="E800">
        <v>53</v>
      </c>
      <c r="F800" t="str">
        <f>IF(customer!G807=1, "Married", IF(customer!H807=1, "Single", IF(customer!F807=1, "Divorced", IF(customer!I807=1, "Together", IF(customer!J807=1, "Widowed", "Unknown")))))</f>
        <v>Married</v>
      </c>
      <c r="G800" t="str">
        <f>IF(customer!K807=1,"Basic",IF(customer!L807=1,"Graduate",IF(customer!M807=1,"Master",IF(customer!N807=1,"PhD","Unknown"))))</f>
        <v>Graduate</v>
      </c>
      <c r="H800" t="s">
        <v>16</v>
      </c>
      <c r="I800">
        <f>VLOOKUP(customer!A807,sales_update!A:N,2,FALSE)</f>
        <v>46</v>
      </c>
      <c r="J800">
        <f xml:space="preserve"> VLOOKUP(customer!A807,sales_update!A:N,3,FALSE)</f>
        <v>1867</v>
      </c>
      <c r="K800">
        <f>VLOOKUP(customer!A807,sales_update!A:N,4,FALSE)</f>
        <v>113</v>
      </c>
      <c r="L800">
        <f>VLOOKUP(customer!A807,sales_update!A:N,5,FALSE)</f>
        <v>479</v>
      </c>
      <c r="M800">
        <f>VLOOKUP(customer!A807,sales_update!A:N,6,FALSE)</f>
        <v>111</v>
      </c>
      <c r="N800">
        <f>VLOOKUP(customer!A807,sales_update!A:N,7,FALSE)</f>
        <v>311</v>
      </c>
      <c r="O800">
        <f>VLOOKUP(customer!A807,sales_update!A:N,8,FALSE)</f>
        <v>650</v>
      </c>
      <c r="P800">
        <f>VLOOKUP(customer!A807,sales_update!A:N,9,FALSE)</f>
        <v>2230</v>
      </c>
      <c r="Q800">
        <f>VLOOKUP(customer!A807,sales_update!A:N,10,FALSE)</f>
        <v>2</v>
      </c>
      <c r="R800">
        <f>VLOOKUP(customer!A807,sales_update!A:N,11,FALSE)</f>
        <v>9</v>
      </c>
      <c r="S800">
        <f>VLOOKUP(customer!A807,sales_update!A:N,12,FALSE)</f>
        <v>3</v>
      </c>
      <c r="T800">
        <f>VLOOKUP(customer!A807,sales_update!A:N,13,FALSE)</f>
        <v>4</v>
      </c>
      <c r="U800">
        <f>VLOOKUP(customer!A807,sales_update!A:N,14,FALSE)</f>
        <v>5</v>
      </c>
      <c r="V800">
        <f>VLOOKUP(customer!A807,Marketing!A:I,2,FALSE)</f>
        <v>0</v>
      </c>
      <c r="W800">
        <f>VLOOKUP(customer!A807,Marketing!A:I,3,FALSE)</f>
        <v>0</v>
      </c>
      <c r="X800">
        <f>VLOOKUP(customer!A807,Marketing!A:I,4,FALSE)</f>
        <v>0</v>
      </c>
      <c r="Y800">
        <f>VLOOKUP(customer!A807,Marketing!A:I,5,FALSE)</f>
        <v>0</v>
      </c>
      <c r="Z800">
        <f>VLOOKUP(customer!A807,Marketing!A:I,6,FALSE)</f>
        <v>0</v>
      </c>
      <c r="AA800">
        <f>VLOOKUP(customer!A807,Marketing!A:I,7,FALSE)</f>
        <v>0</v>
      </c>
      <c r="AB800">
        <f>VLOOKUP(customer!A807,Marketing!A:I,8,FALSE)</f>
        <v>0</v>
      </c>
      <c r="AC800" s="1">
        <f>VLOOKUP(customer!A807,Marketing!A:I,9,FALSE)</f>
        <v>43787</v>
      </c>
    </row>
    <row r="801" spans="1:29" x14ac:dyDescent="0.3">
      <c r="A801">
        <v>1672</v>
      </c>
      <c r="B801">
        <v>161209</v>
      </c>
      <c r="C801">
        <v>0</v>
      </c>
      <c r="D801">
        <v>0</v>
      </c>
      <c r="E801">
        <v>50</v>
      </c>
      <c r="F801" t="str">
        <f>IF(customer!G808=1, "Married", IF(customer!H808=1, "Single", IF(customer!F808=1, "Divorced", IF(customer!I808=1, "Together", IF(customer!J808=1, "Widowed", "Unknown")))))</f>
        <v>Single</v>
      </c>
      <c r="G801" t="str">
        <f>IF(customer!K808=1,"Basic",IF(customer!L808=1,"Graduate",IF(customer!M808=1,"Master",IF(customer!N808=1,"PhD","Unknown"))))</f>
        <v>Graduate</v>
      </c>
      <c r="H801" t="s">
        <v>20</v>
      </c>
      <c r="I801">
        <f>VLOOKUP(customer!A808,sales_update!A:N,2,FALSE)</f>
        <v>73</v>
      </c>
      <c r="J801">
        <f xml:space="preserve"> VLOOKUP(customer!A808,sales_update!A:N,3,FALSE)</f>
        <v>1227</v>
      </c>
      <c r="K801">
        <f>VLOOKUP(customer!A808,sales_update!A:N,4,FALSE)</f>
        <v>0</v>
      </c>
      <c r="L801">
        <f>VLOOKUP(customer!A808,sales_update!A:N,5,FALSE)</f>
        <v>590</v>
      </c>
      <c r="M801">
        <f>VLOOKUP(customer!A808,sales_update!A:N,6,FALSE)</f>
        <v>313</v>
      </c>
      <c r="N801">
        <f>VLOOKUP(customer!A808,sales_update!A:N,7,FALSE)</f>
        <v>129</v>
      </c>
      <c r="O801">
        <f>VLOOKUP(customer!A808,sales_update!A:N,8,FALSE)</f>
        <v>261</v>
      </c>
      <c r="P801">
        <f>VLOOKUP(customer!A808,sales_update!A:N,9,FALSE)</f>
        <v>1999</v>
      </c>
      <c r="Q801">
        <f>VLOOKUP(customer!A808,sales_update!A:N,10,FALSE)</f>
        <v>1</v>
      </c>
      <c r="R801">
        <f>VLOOKUP(customer!A808,sales_update!A:N,11,FALSE)</f>
        <v>5</v>
      </c>
      <c r="S801">
        <f>VLOOKUP(customer!A808,sales_update!A:N,12,FALSE)</f>
        <v>3</v>
      </c>
      <c r="T801">
        <f>VLOOKUP(customer!A808,sales_update!A:N,13,FALSE)</f>
        <v>4</v>
      </c>
      <c r="U801">
        <f>VLOOKUP(customer!A808,sales_update!A:N,14,FALSE)</f>
        <v>2</v>
      </c>
      <c r="V801">
        <f>VLOOKUP(customer!A808,Marketing!A:I,2,FALSE)</f>
        <v>0</v>
      </c>
      <c r="W801">
        <f>VLOOKUP(customer!A808,Marketing!A:I,3,FALSE)</f>
        <v>0</v>
      </c>
      <c r="X801">
        <f>VLOOKUP(customer!A808,Marketing!A:I,4,FALSE)</f>
        <v>0</v>
      </c>
      <c r="Y801">
        <f>VLOOKUP(customer!A808,Marketing!A:I,5,FALSE)</f>
        <v>0</v>
      </c>
      <c r="Z801">
        <f>VLOOKUP(customer!A808,Marketing!A:I,6,FALSE)</f>
        <v>0</v>
      </c>
      <c r="AA801">
        <f>VLOOKUP(customer!A808,Marketing!A:I,7,FALSE)</f>
        <v>0</v>
      </c>
      <c r="AB801">
        <f>VLOOKUP(customer!A808,Marketing!A:I,8,FALSE)</f>
        <v>0</v>
      </c>
      <c r="AC801" s="1">
        <f>VLOOKUP(customer!A808,Marketing!A:I,9,FALSE)</f>
        <v>43860</v>
      </c>
    </row>
    <row r="802" spans="1:29" x14ac:dyDescent="0.3">
      <c r="A802">
        <v>2021</v>
      </c>
      <c r="B802">
        <v>161180</v>
      </c>
      <c r="C802">
        <v>0</v>
      </c>
      <c r="D802">
        <v>1</v>
      </c>
      <c r="E802">
        <v>61</v>
      </c>
      <c r="F802" t="str">
        <f>IF(customer!G809=1, "Married", IF(customer!H809=1, "Single", IF(customer!F809=1, "Divorced", IF(customer!I809=1, "Together", IF(customer!J809=1, "Widowed", "Unknown")))))</f>
        <v>Married</v>
      </c>
      <c r="G802" t="str">
        <f>IF(customer!K809=1,"Basic",IF(customer!L809=1,"Graduate",IF(customer!M809=1,"Master",IF(customer!N809=1,"PhD","Unknown"))))</f>
        <v>Graduate</v>
      </c>
      <c r="H802" t="s">
        <v>15</v>
      </c>
      <c r="I802">
        <f>VLOOKUP(customer!A809,sales_update!A:N,2,FALSE)</f>
        <v>70</v>
      </c>
      <c r="J802">
        <f xml:space="preserve"> VLOOKUP(customer!A809,sales_update!A:N,3,FALSE)</f>
        <v>1062</v>
      </c>
      <c r="K802">
        <f>VLOOKUP(customer!A809,sales_update!A:N,4,FALSE)</f>
        <v>63</v>
      </c>
      <c r="L802">
        <f>VLOOKUP(customer!A809,sales_update!A:N,5,FALSE)</f>
        <v>76</v>
      </c>
      <c r="M802">
        <f>VLOOKUP(customer!A809,sales_update!A:N,6,FALSE)</f>
        <v>16</v>
      </c>
      <c r="N802">
        <f>VLOOKUP(customer!A809,sales_update!A:N,7,FALSE)</f>
        <v>63</v>
      </c>
      <c r="O802">
        <f>VLOOKUP(customer!A809,sales_update!A:N,8,FALSE)</f>
        <v>574</v>
      </c>
      <c r="P802">
        <f>VLOOKUP(customer!A809,sales_update!A:N,9,FALSE)</f>
        <v>706</v>
      </c>
      <c r="Q802">
        <f>VLOOKUP(customer!A809,sales_update!A:N,10,FALSE)</f>
        <v>2</v>
      </c>
      <c r="R802">
        <f>VLOOKUP(customer!A809,sales_update!A:N,11,FALSE)</f>
        <v>5</v>
      </c>
      <c r="S802">
        <f>VLOOKUP(customer!A809,sales_update!A:N,12,FALSE)</f>
        <v>5</v>
      </c>
      <c r="T802">
        <f>VLOOKUP(customer!A809,sales_update!A:N,13,FALSE)</f>
        <v>6</v>
      </c>
      <c r="U802">
        <f>VLOOKUP(customer!A809,sales_update!A:N,14,FALSE)</f>
        <v>3</v>
      </c>
      <c r="V802">
        <f>VLOOKUP(customer!A809,Marketing!A:I,2,FALSE)</f>
        <v>1</v>
      </c>
      <c r="W802">
        <f>VLOOKUP(customer!A809,Marketing!A:I,3,FALSE)</f>
        <v>0</v>
      </c>
      <c r="X802">
        <f>VLOOKUP(customer!A809,Marketing!A:I,4,FALSE)</f>
        <v>0</v>
      </c>
      <c r="Y802">
        <f>VLOOKUP(customer!A809,Marketing!A:I,5,FALSE)</f>
        <v>0</v>
      </c>
      <c r="Z802">
        <f>VLOOKUP(customer!A809,Marketing!A:I,6,FALSE)</f>
        <v>0</v>
      </c>
      <c r="AA802">
        <f>VLOOKUP(customer!A809,Marketing!A:I,7,FALSE)</f>
        <v>0</v>
      </c>
      <c r="AB802">
        <f>VLOOKUP(customer!A809,Marketing!A:I,8,FALSE)</f>
        <v>0</v>
      </c>
      <c r="AC802" s="1">
        <f>VLOOKUP(customer!A809,Marketing!A:I,9,FALSE)</f>
        <v>44101</v>
      </c>
    </row>
    <row r="803" spans="1:29" x14ac:dyDescent="0.3">
      <c r="A803">
        <v>1231</v>
      </c>
      <c r="B803">
        <v>161074</v>
      </c>
      <c r="C803">
        <v>0</v>
      </c>
      <c r="D803">
        <v>1</v>
      </c>
      <c r="E803">
        <v>62</v>
      </c>
      <c r="F803" t="str">
        <f>IF(customer!G810=1, "Married", IF(customer!H810=1, "Single", IF(customer!F810=1, "Divorced", IF(customer!I810=1, "Together", IF(customer!J810=1, "Widowed", "Unknown")))))</f>
        <v>Married</v>
      </c>
      <c r="G803" t="str">
        <f>IF(customer!K810=1,"Basic",IF(customer!L810=1,"Graduate",IF(customer!M810=1,"Master",IF(customer!N810=1,"PhD","Unknown"))))</f>
        <v>Graduate</v>
      </c>
      <c r="H803" t="s">
        <v>18</v>
      </c>
      <c r="I803">
        <f>VLOOKUP(customer!A810,sales_update!A:N,2,FALSE)</f>
        <v>37</v>
      </c>
      <c r="J803">
        <f xml:space="preserve"> VLOOKUP(customer!A810,sales_update!A:N,3,FALSE)</f>
        <v>2081</v>
      </c>
      <c r="K803">
        <f>VLOOKUP(customer!A810,sales_update!A:N,4,FALSE)</f>
        <v>0</v>
      </c>
      <c r="L803">
        <f>VLOOKUP(customer!A810,sales_update!A:N,5,FALSE)</f>
        <v>351</v>
      </c>
      <c r="M803">
        <f>VLOOKUP(customer!A810,sales_update!A:N,6,FALSE)</f>
        <v>0</v>
      </c>
      <c r="N803">
        <f>VLOOKUP(customer!A810,sales_update!A:N,7,FALSE)</f>
        <v>74</v>
      </c>
      <c r="O803">
        <f>VLOOKUP(customer!A810,sales_update!A:N,8,FALSE)</f>
        <v>401</v>
      </c>
      <c r="P803">
        <f>VLOOKUP(customer!A810,sales_update!A:N,9,FALSE)</f>
        <v>2105</v>
      </c>
      <c r="Q803">
        <f>VLOOKUP(customer!A810,sales_update!A:N,10,FALSE)</f>
        <v>7</v>
      </c>
      <c r="R803">
        <f>VLOOKUP(customer!A810,sales_update!A:N,11,FALSE)</f>
        <v>11</v>
      </c>
      <c r="S803">
        <f>VLOOKUP(customer!A810,sales_update!A:N,12,FALSE)</f>
        <v>5</v>
      </c>
      <c r="T803">
        <f>VLOOKUP(customer!A810,sales_update!A:N,13,FALSE)</f>
        <v>8</v>
      </c>
      <c r="U803">
        <f>VLOOKUP(customer!A810,sales_update!A:N,14,FALSE)</f>
        <v>7</v>
      </c>
      <c r="V803">
        <f>VLOOKUP(customer!A810,Marketing!A:I,2,FALSE)</f>
        <v>0</v>
      </c>
      <c r="W803">
        <f>VLOOKUP(customer!A810,Marketing!A:I,3,FALSE)</f>
        <v>0</v>
      </c>
      <c r="X803">
        <f>VLOOKUP(customer!A810,Marketing!A:I,4,FALSE)</f>
        <v>0</v>
      </c>
      <c r="Y803">
        <f>VLOOKUP(customer!A810,Marketing!A:I,5,FALSE)</f>
        <v>0</v>
      </c>
      <c r="Z803">
        <f>VLOOKUP(customer!A810,Marketing!A:I,6,FALSE)</f>
        <v>0</v>
      </c>
      <c r="AA803">
        <f>VLOOKUP(customer!A810,Marketing!A:I,7,FALSE)</f>
        <v>0</v>
      </c>
      <c r="AB803">
        <f>VLOOKUP(customer!A810,Marketing!A:I,8,FALSE)</f>
        <v>0</v>
      </c>
      <c r="AC803" s="1">
        <f>VLOOKUP(customer!A810,Marketing!A:I,9,FALSE)</f>
        <v>43487</v>
      </c>
    </row>
    <row r="804" spans="1:29" x14ac:dyDescent="0.3">
      <c r="A804">
        <v>2675</v>
      </c>
      <c r="B804">
        <v>161064</v>
      </c>
      <c r="C804">
        <v>0</v>
      </c>
      <c r="D804">
        <v>1</v>
      </c>
      <c r="E804">
        <v>44</v>
      </c>
      <c r="F804" t="str">
        <f>IF(customer!G811=1, "Married", IF(customer!H811=1, "Single", IF(customer!F811=1, "Divorced", IF(customer!I811=1, "Together", IF(customer!J811=1, "Widowed", "Unknown")))))</f>
        <v>Married</v>
      </c>
      <c r="G804" t="str">
        <f>IF(customer!K811=1,"Basic",IF(customer!L811=1,"Graduate",IF(customer!M811=1,"Master",IF(customer!N811=1,"PhD","Unknown"))))</f>
        <v>Graduate</v>
      </c>
      <c r="H804" t="s">
        <v>15</v>
      </c>
      <c r="I804">
        <f>VLOOKUP(customer!A811,sales_update!A:N,2,FALSE)</f>
        <v>80</v>
      </c>
      <c r="J804">
        <f xml:space="preserve"> VLOOKUP(customer!A811,sales_update!A:N,3,FALSE)</f>
        <v>1021</v>
      </c>
      <c r="K804">
        <f>VLOOKUP(customer!A811,sales_update!A:N,4,FALSE)</f>
        <v>332</v>
      </c>
      <c r="L804">
        <f>VLOOKUP(customer!A811,sales_update!A:N,5,FALSE)</f>
        <v>902</v>
      </c>
      <c r="M804">
        <f>VLOOKUP(customer!A811,sales_update!A:N,6,FALSE)</f>
        <v>0</v>
      </c>
      <c r="N804">
        <f>VLOOKUP(customer!A811,sales_update!A:N,7,FALSE)</f>
        <v>119</v>
      </c>
      <c r="O804">
        <f>VLOOKUP(customer!A811,sales_update!A:N,8,FALSE)</f>
        <v>475</v>
      </c>
      <c r="P804">
        <f>VLOOKUP(customer!A811,sales_update!A:N,9,FALSE)</f>
        <v>1899</v>
      </c>
      <c r="Q804">
        <f>VLOOKUP(customer!A811,sales_update!A:N,10,FALSE)</f>
        <v>5</v>
      </c>
      <c r="R804">
        <f>VLOOKUP(customer!A811,sales_update!A:N,11,FALSE)</f>
        <v>8</v>
      </c>
      <c r="S804">
        <f>VLOOKUP(customer!A811,sales_update!A:N,12,FALSE)</f>
        <v>4</v>
      </c>
      <c r="T804">
        <f>VLOOKUP(customer!A811,sales_update!A:N,13,FALSE)</f>
        <v>11</v>
      </c>
      <c r="U804">
        <f>VLOOKUP(customer!A811,sales_update!A:N,14,FALSE)</f>
        <v>6</v>
      </c>
      <c r="V804">
        <f>VLOOKUP(customer!A811,Marketing!A:I,2,FALSE)</f>
        <v>0</v>
      </c>
      <c r="W804">
        <f>VLOOKUP(customer!A811,Marketing!A:I,3,FALSE)</f>
        <v>0</v>
      </c>
      <c r="X804">
        <f>VLOOKUP(customer!A811,Marketing!A:I,4,FALSE)</f>
        <v>0</v>
      </c>
      <c r="Y804">
        <f>VLOOKUP(customer!A811,Marketing!A:I,5,FALSE)</f>
        <v>0</v>
      </c>
      <c r="Z804">
        <f>VLOOKUP(customer!A811,Marketing!A:I,6,FALSE)</f>
        <v>0</v>
      </c>
      <c r="AA804">
        <f>VLOOKUP(customer!A811,Marketing!A:I,7,FALSE)</f>
        <v>0</v>
      </c>
      <c r="AB804">
        <f>VLOOKUP(customer!A811,Marketing!A:I,8,FALSE)</f>
        <v>0</v>
      </c>
      <c r="AC804" s="1">
        <f>VLOOKUP(customer!A811,Marketing!A:I,9,FALSE)</f>
        <v>43501</v>
      </c>
    </row>
    <row r="805" spans="1:29" x14ac:dyDescent="0.3">
      <c r="A805">
        <v>3174</v>
      </c>
      <c r="B805">
        <v>161014</v>
      </c>
      <c r="C805">
        <v>0</v>
      </c>
      <c r="D805">
        <v>1</v>
      </c>
      <c r="E805">
        <v>40</v>
      </c>
      <c r="F805" t="str">
        <f>IF(customer!G812=1, "Married", IF(customer!H812=1, "Single", IF(customer!F812=1, "Divorced", IF(customer!I812=1, "Together", IF(customer!J812=1, "Widowed", "Unknown")))))</f>
        <v>Married</v>
      </c>
      <c r="G805" t="str">
        <f>IF(customer!K812=1,"Basic",IF(customer!L812=1,"Graduate",IF(customer!M812=1,"Master",IF(customer!N812=1,"PhD","Unknown"))))</f>
        <v>Graduate</v>
      </c>
      <c r="H805" t="s">
        <v>17</v>
      </c>
      <c r="I805">
        <f>VLOOKUP(customer!A812,sales_update!A:N,2,FALSE)</f>
        <v>17</v>
      </c>
      <c r="J805">
        <f xml:space="preserve"> VLOOKUP(customer!A812,sales_update!A:N,3,FALSE)</f>
        <v>710</v>
      </c>
      <c r="K805">
        <f>VLOOKUP(customer!A812,sales_update!A:N,4,FALSE)</f>
        <v>340</v>
      </c>
      <c r="L805">
        <f>VLOOKUP(customer!A812,sales_update!A:N,5,FALSE)</f>
        <v>1306</v>
      </c>
      <c r="M805">
        <f>VLOOKUP(customer!A812,sales_update!A:N,6,FALSE)</f>
        <v>480</v>
      </c>
      <c r="N805">
        <f>VLOOKUP(customer!A812,sales_update!A:N,7,FALSE)</f>
        <v>113</v>
      </c>
      <c r="O805">
        <f>VLOOKUP(customer!A812,sales_update!A:N,8,FALSE)</f>
        <v>77</v>
      </c>
      <c r="P805">
        <f>VLOOKUP(customer!A812,sales_update!A:N,9,FALSE)</f>
        <v>2874</v>
      </c>
      <c r="Q805">
        <f>VLOOKUP(customer!A812,sales_update!A:N,10,FALSE)</f>
        <v>4</v>
      </c>
      <c r="R805">
        <f>VLOOKUP(customer!A812,sales_update!A:N,11,FALSE)</f>
        <v>9</v>
      </c>
      <c r="S805">
        <f>VLOOKUP(customer!A812,sales_update!A:N,12,FALSE)</f>
        <v>3</v>
      </c>
      <c r="T805">
        <f>VLOOKUP(customer!A812,sales_update!A:N,13,FALSE)</f>
        <v>4</v>
      </c>
      <c r="U805">
        <f>VLOOKUP(customer!A812,sales_update!A:N,14,FALSE)</f>
        <v>7</v>
      </c>
      <c r="V805">
        <f>VLOOKUP(customer!A812,Marketing!A:I,2,FALSE)</f>
        <v>0</v>
      </c>
      <c r="W805">
        <f>VLOOKUP(customer!A812,Marketing!A:I,3,FALSE)</f>
        <v>0</v>
      </c>
      <c r="X805">
        <f>VLOOKUP(customer!A812,Marketing!A:I,4,FALSE)</f>
        <v>0</v>
      </c>
      <c r="Y805">
        <f>VLOOKUP(customer!A812,Marketing!A:I,5,FALSE)</f>
        <v>0</v>
      </c>
      <c r="Z805">
        <f>VLOOKUP(customer!A812,Marketing!A:I,6,FALSE)</f>
        <v>0</v>
      </c>
      <c r="AA805">
        <f>VLOOKUP(customer!A812,Marketing!A:I,7,FALSE)</f>
        <v>0</v>
      </c>
      <c r="AB805">
        <f>VLOOKUP(customer!A812,Marketing!A:I,8,FALSE)</f>
        <v>0</v>
      </c>
      <c r="AC805" s="1">
        <f>VLOOKUP(customer!A812,Marketing!A:I,9,FALSE)</f>
        <v>43481</v>
      </c>
    </row>
    <row r="806" spans="1:29" x14ac:dyDescent="0.3">
      <c r="A806">
        <v>1144</v>
      </c>
      <c r="B806">
        <v>161010</v>
      </c>
      <c r="C806">
        <v>0</v>
      </c>
      <c r="D806">
        <v>1</v>
      </c>
      <c r="E806">
        <v>68</v>
      </c>
      <c r="F806" t="str">
        <f>IF(customer!G813=1, "Married", IF(customer!H813=1, "Single", IF(customer!F813=1, "Divorced", IF(customer!I813=1, "Together", IF(customer!J813=1, "Widowed", "Unknown")))))</f>
        <v>Together</v>
      </c>
      <c r="G806" t="str">
        <f>IF(customer!K813=1,"Basic",IF(customer!L813=1,"Graduate",IF(customer!M813=1,"Master",IF(customer!N813=1,"PhD","Unknown"))))</f>
        <v>PhD</v>
      </c>
      <c r="H806" t="s">
        <v>20</v>
      </c>
      <c r="I806">
        <f>VLOOKUP(customer!A813,sales_update!A:N,2,FALSE)</f>
        <v>57</v>
      </c>
      <c r="J806">
        <f xml:space="preserve"> VLOOKUP(customer!A813,sales_update!A:N,3,FALSE)</f>
        <v>2343</v>
      </c>
      <c r="K806">
        <f>VLOOKUP(customer!A813,sales_update!A:N,4,FALSE)</f>
        <v>0</v>
      </c>
      <c r="L806">
        <f>VLOOKUP(customer!A813,sales_update!A:N,5,FALSE)</f>
        <v>150</v>
      </c>
      <c r="M806">
        <f>VLOOKUP(customer!A813,sales_update!A:N,6,FALSE)</f>
        <v>0</v>
      </c>
      <c r="N806">
        <f>VLOOKUP(customer!A813,sales_update!A:N,7,FALSE)</f>
        <v>0</v>
      </c>
      <c r="O806">
        <f>VLOOKUP(customer!A813,sales_update!A:N,8,FALSE)</f>
        <v>201</v>
      </c>
      <c r="P806">
        <f>VLOOKUP(customer!A813,sales_update!A:N,9,FALSE)</f>
        <v>2293</v>
      </c>
      <c r="Q806">
        <f>VLOOKUP(customer!A813,sales_update!A:N,10,FALSE)</f>
        <v>2</v>
      </c>
      <c r="R806">
        <f>VLOOKUP(customer!A813,sales_update!A:N,11,FALSE)</f>
        <v>8</v>
      </c>
      <c r="S806">
        <f>VLOOKUP(customer!A813,sales_update!A:N,12,FALSE)</f>
        <v>5</v>
      </c>
      <c r="T806">
        <f>VLOOKUP(customer!A813,sales_update!A:N,13,FALSE)</f>
        <v>11</v>
      </c>
      <c r="U806">
        <f>VLOOKUP(customer!A813,sales_update!A:N,14,FALSE)</f>
        <v>5</v>
      </c>
      <c r="V806">
        <f>VLOOKUP(customer!A813,Marketing!A:I,2,FALSE)</f>
        <v>0</v>
      </c>
      <c r="W806">
        <f>VLOOKUP(customer!A813,Marketing!A:I,3,FALSE)</f>
        <v>0</v>
      </c>
      <c r="X806">
        <f>VLOOKUP(customer!A813,Marketing!A:I,4,FALSE)</f>
        <v>0</v>
      </c>
      <c r="Y806">
        <f>VLOOKUP(customer!A813,Marketing!A:I,5,FALSE)</f>
        <v>0</v>
      </c>
      <c r="Z806">
        <f>VLOOKUP(customer!A813,Marketing!A:I,6,FALSE)</f>
        <v>0</v>
      </c>
      <c r="AA806">
        <f>VLOOKUP(customer!A813,Marketing!A:I,7,FALSE)</f>
        <v>0</v>
      </c>
      <c r="AB806">
        <f>VLOOKUP(customer!A813,Marketing!A:I,8,FALSE)</f>
        <v>0</v>
      </c>
      <c r="AC806" s="1">
        <f>VLOOKUP(customer!A813,Marketing!A:I,9,FALSE)</f>
        <v>43540</v>
      </c>
    </row>
    <row r="807" spans="1:29" x14ac:dyDescent="0.3">
      <c r="A807">
        <v>3140</v>
      </c>
      <c r="B807">
        <v>160934</v>
      </c>
      <c r="C807">
        <v>0</v>
      </c>
      <c r="D807">
        <v>1</v>
      </c>
      <c r="E807">
        <v>45</v>
      </c>
      <c r="F807" t="str">
        <f>IF(customer!G814=1, "Married", IF(customer!H814=1, "Single", IF(customer!F814=1, "Divorced", IF(customer!I814=1, "Together", IF(customer!J814=1, "Widowed", "Unknown")))))</f>
        <v>Together</v>
      </c>
      <c r="G807" t="str">
        <f>IF(customer!K814=1,"Basic",IF(customer!L814=1,"Graduate",IF(customer!M814=1,"Master",IF(customer!N814=1,"PhD","Unknown"))))</f>
        <v>Graduate</v>
      </c>
      <c r="H807" t="s">
        <v>19</v>
      </c>
      <c r="I807">
        <f>VLOOKUP(customer!A814,sales_update!A:N,2,FALSE)</f>
        <v>41</v>
      </c>
      <c r="J807">
        <f xml:space="preserve"> VLOOKUP(customer!A814,sales_update!A:N,3,FALSE)</f>
        <v>592</v>
      </c>
      <c r="K807">
        <f>VLOOKUP(customer!A814,sales_update!A:N,4,FALSE)</f>
        <v>409</v>
      </c>
      <c r="L807">
        <f>VLOOKUP(customer!A814,sales_update!A:N,5,FALSE)</f>
        <v>409</v>
      </c>
      <c r="M807">
        <f>VLOOKUP(customer!A814,sales_update!A:N,6,FALSE)</f>
        <v>507</v>
      </c>
      <c r="N807">
        <f>VLOOKUP(customer!A814,sales_update!A:N,7,FALSE)</f>
        <v>246</v>
      </c>
      <c r="O807">
        <f>VLOOKUP(customer!A814,sales_update!A:N,8,FALSE)</f>
        <v>143</v>
      </c>
      <c r="P807">
        <f>VLOOKUP(customer!A814,sales_update!A:N,9,FALSE)</f>
        <v>2020</v>
      </c>
      <c r="Q807">
        <f>VLOOKUP(customer!A814,sales_update!A:N,10,FALSE)</f>
        <v>2</v>
      </c>
      <c r="R807">
        <f>VLOOKUP(customer!A814,sales_update!A:N,11,FALSE)</f>
        <v>6</v>
      </c>
      <c r="S807">
        <f>VLOOKUP(customer!A814,sales_update!A:N,12,FALSE)</f>
        <v>4</v>
      </c>
      <c r="T807">
        <f>VLOOKUP(customer!A814,sales_update!A:N,13,FALSE)</f>
        <v>11</v>
      </c>
      <c r="U807">
        <f>VLOOKUP(customer!A814,sales_update!A:N,14,FALSE)</f>
        <v>4</v>
      </c>
      <c r="V807">
        <f>VLOOKUP(customer!A814,Marketing!A:I,2,FALSE)</f>
        <v>0</v>
      </c>
      <c r="W807">
        <f>VLOOKUP(customer!A814,Marketing!A:I,3,FALSE)</f>
        <v>0</v>
      </c>
      <c r="X807">
        <f>VLOOKUP(customer!A814,Marketing!A:I,4,FALSE)</f>
        <v>0</v>
      </c>
      <c r="Y807">
        <f>VLOOKUP(customer!A814,Marketing!A:I,5,FALSE)</f>
        <v>0</v>
      </c>
      <c r="Z807">
        <f>VLOOKUP(customer!A814,Marketing!A:I,6,FALSE)</f>
        <v>0</v>
      </c>
      <c r="AA807">
        <f>VLOOKUP(customer!A814,Marketing!A:I,7,FALSE)</f>
        <v>0</v>
      </c>
      <c r="AB807">
        <f>VLOOKUP(customer!A814,Marketing!A:I,8,FALSE)</f>
        <v>0</v>
      </c>
      <c r="AC807" s="1">
        <f>VLOOKUP(customer!A814,Marketing!A:I,9,FALSE)</f>
        <v>44005</v>
      </c>
    </row>
    <row r="808" spans="1:29" x14ac:dyDescent="0.3">
      <c r="A808">
        <v>3010</v>
      </c>
      <c r="B808">
        <v>160905</v>
      </c>
      <c r="C808">
        <v>0</v>
      </c>
      <c r="D808">
        <v>1</v>
      </c>
      <c r="E808">
        <v>70</v>
      </c>
      <c r="F808" t="str">
        <f>IF(customer!G815=1, "Married", IF(customer!H815=1, "Single", IF(customer!F815=1, "Divorced", IF(customer!I815=1, "Together", IF(customer!J815=1, "Widowed", "Unknown")))))</f>
        <v>Together</v>
      </c>
      <c r="G808" t="str">
        <f>IF(customer!K815=1,"Basic",IF(customer!L815=1,"Graduate",IF(customer!M815=1,"Master",IF(customer!N815=1,"PhD","Unknown"))))</f>
        <v>Graduate</v>
      </c>
      <c r="H808" t="s">
        <v>20</v>
      </c>
      <c r="I808">
        <f>VLOOKUP(customer!A815,sales_update!A:N,2,FALSE)</f>
        <v>27</v>
      </c>
      <c r="J808">
        <f xml:space="preserve"> VLOOKUP(customer!A815,sales_update!A:N,3,FALSE)</f>
        <v>550</v>
      </c>
      <c r="K808">
        <f>VLOOKUP(customer!A815,sales_update!A:N,4,FALSE)</f>
        <v>45</v>
      </c>
      <c r="L808">
        <f>VLOOKUP(customer!A815,sales_update!A:N,5,FALSE)</f>
        <v>201</v>
      </c>
      <c r="M808">
        <f>VLOOKUP(customer!A815,sales_update!A:N,6,FALSE)</f>
        <v>95</v>
      </c>
      <c r="N808">
        <f>VLOOKUP(customer!A815,sales_update!A:N,7,FALSE)</f>
        <v>45</v>
      </c>
      <c r="O808">
        <f>VLOOKUP(customer!A815,sales_update!A:N,8,FALSE)</f>
        <v>100</v>
      </c>
      <c r="P808">
        <f>VLOOKUP(customer!A815,sales_update!A:N,9,FALSE)</f>
        <v>835</v>
      </c>
      <c r="Q808">
        <f>VLOOKUP(customer!A815,sales_update!A:N,10,FALSE)</f>
        <v>2</v>
      </c>
      <c r="R808">
        <f>VLOOKUP(customer!A815,sales_update!A:N,11,FALSE)</f>
        <v>3</v>
      </c>
      <c r="S808">
        <f>VLOOKUP(customer!A815,sales_update!A:N,12,FALSE)</f>
        <v>3</v>
      </c>
      <c r="T808">
        <f>VLOOKUP(customer!A815,sales_update!A:N,13,FALSE)</f>
        <v>7</v>
      </c>
      <c r="U808">
        <f>VLOOKUP(customer!A815,sales_update!A:N,14,FALSE)</f>
        <v>2</v>
      </c>
      <c r="V808">
        <f>VLOOKUP(customer!A815,Marketing!A:I,2,FALSE)</f>
        <v>0</v>
      </c>
      <c r="W808">
        <f>VLOOKUP(customer!A815,Marketing!A:I,3,FALSE)</f>
        <v>0</v>
      </c>
      <c r="X808">
        <f>VLOOKUP(customer!A815,Marketing!A:I,4,FALSE)</f>
        <v>0</v>
      </c>
      <c r="Y808">
        <f>VLOOKUP(customer!A815,Marketing!A:I,5,FALSE)</f>
        <v>0</v>
      </c>
      <c r="Z808">
        <f>VLOOKUP(customer!A815,Marketing!A:I,6,FALSE)</f>
        <v>0</v>
      </c>
      <c r="AA808">
        <f>VLOOKUP(customer!A815,Marketing!A:I,7,FALSE)</f>
        <v>0</v>
      </c>
      <c r="AB808">
        <f>VLOOKUP(customer!A815,Marketing!A:I,8,FALSE)</f>
        <v>0</v>
      </c>
      <c r="AC808" s="1">
        <f>VLOOKUP(customer!A815,Marketing!A:I,9,FALSE)</f>
        <v>43962</v>
      </c>
    </row>
    <row r="809" spans="1:29" x14ac:dyDescent="0.3">
      <c r="A809">
        <v>3128</v>
      </c>
      <c r="B809">
        <v>160896</v>
      </c>
      <c r="C809">
        <v>0</v>
      </c>
      <c r="D809">
        <v>1</v>
      </c>
      <c r="E809">
        <v>56</v>
      </c>
      <c r="F809" t="str">
        <f>IF(customer!G816=1, "Married", IF(customer!H816=1, "Single", IF(customer!F816=1, "Divorced", IF(customer!I816=1, "Together", IF(customer!J816=1, "Widowed", "Unknown")))))</f>
        <v>Married</v>
      </c>
      <c r="G809" t="str">
        <f>IF(customer!K816=1,"Basic",IF(customer!L816=1,"Graduate",IF(customer!M816=1,"Master",IF(customer!N816=1,"PhD","Unknown"))))</f>
        <v>PhD</v>
      </c>
      <c r="H809" t="s">
        <v>19</v>
      </c>
      <c r="I809">
        <f>VLOOKUP(customer!A816,sales_update!A:N,2,FALSE)</f>
        <v>90</v>
      </c>
      <c r="J809">
        <f xml:space="preserve"> VLOOKUP(customer!A816,sales_update!A:N,3,FALSE)</f>
        <v>2676</v>
      </c>
      <c r="K809">
        <f>VLOOKUP(customer!A816,sales_update!A:N,4,FALSE)</f>
        <v>79</v>
      </c>
      <c r="L809">
        <f>VLOOKUP(customer!A816,sales_update!A:N,5,FALSE)</f>
        <v>1054</v>
      </c>
      <c r="M809">
        <f>VLOOKUP(customer!A816,sales_update!A:N,6,FALSE)</f>
        <v>159</v>
      </c>
      <c r="N809">
        <f>VLOOKUP(customer!A816,sales_update!A:N,7,FALSE)</f>
        <v>122</v>
      </c>
      <c r="O809">
        <f>VLOOKUP(customer!A816,sales_update!A:N,8,FALSE)</f>
        <v>404</v>
      </c>
      <c r="P809">
        <f>VLOOKUP(customer!A816,sales_update!A:N,9,FALSE)</f>
        <v>3686</v>
      </c>
      <c r="Q809">
        <f>VLOOKUP(customer!A816,sales_update!A:N,10,FALSE)</f>
        <v>3</v>
      </c>
      <c r="R809">
        <f>VLOOKUP(customer!A816,sales_update!A:N,11,FALSE)</f>
        <v>9</v>
      </c>
      <c r="S809">
        <f>VLOOKUP(customer!A816,sales_update!A:N,12,FALSE)</f>
        <v>10</v>
      </c>
      <c r="T809">
        <f>VLOOKUP(customer!A816,sales_update!A:N,13,FALSE)</f>
        <v>4</v>
      </c>
      <c r="U809">
        <f>VLOOKUP(customer!A816,sales_update!A:N,14,FALSE)</f>
        <v>6</v>
      </c>
      <c r="V809">
        <f>VLOOKUP(customer!A816,Marketing!A:I,2,FALSE)</f>
        <v>0</v>
      </c>
      <c r="W809">
        <f>VLOOKUP(customer!A816,Marketing!A:I,3,FALSE)</f>
        <v>0</v>
      </c>
      <c r="X809">
        <f>VLOOKUP(customer!A816,Marketing!A:I,4,FALSE)</f>
        <v>0</v>
      </c>
      <c r="Y809">
        <f>VLOOKUP(customer!A816,Marketing!A:I,5,FALSE)</f>
        <v>0</v>
      </c>
      <c r="Z809">
        <f>VLOOKUP(customer!A816,Marketing!A:I,6,FALSE)</f>
        <v>0</v>
      </c>
      <c r="AA809">
        <f>VLOOKUP(customer!A816,Marketing!A:I,7,FALSE)</f>
        <v>0</v>
      </c>
      <c r="AB809">
        <f>VLOOKUP(customer!A816,Marketing!A:I,8,FALSE)</f>
        <v>1</v>
      </c>
      <c r="AC809" s="1">
        <f>VLOOKUP(customer!A816,Marketing!A:I,9,FALSE)</f>
        <v>43542</v>
      </c>
    </row>
    <row r="810" spans="1:29" x14ac:dyDescent="0.3">
      <c r="A810">
        <v>2285</v>
      </c>
      <c r="B810">
        <v>160894</v>
      </c>
      <c r="C810">
        <v>0</v>
      </c>
      <c r="D810">
        <v>1</v>
      </c>
      <c r="E810">
        <v>54</v>
      </c>
      <c r="F810" t="str">
        <f>IF(customer!G817=1, "Married", IF(customer!H817=1, "Single", IF(customer!F817=1, "Divorced", IF(customer!I817=1, "Together", IF(customer!J817=1, "Widowed", "Unknown")))))</f>
        <v>Together</v>
      </c>
      <c r="G810" t="str">
        <f>IF(customer!K817=1,"Basic",IF(customer!L817=1,"Graduate",IF(customer!M817=1,"Master",IF(customer!N817=1,"PhD","Unknown"))))</f>
        <v>Graduate</v>
      </c>
      <c r="H810" t="s">
        <v>15</v>
      </c>
      <c r="I810">
        <f>VLOOKUP(customer!A817,sales_update!A:N,2,FALSE)</f>
        <v>61</v>
      </c>
      <c r="J810">
        <f xml:space="preserve"> VLOOKUP(customer!A817,sales_update!A:N,3,FALSE)</f>
        <v>1601</v>
      </c>
      <c r="K810">
        <f>VLOOKUP(customer!A817,sales_update!A:N,4,FALSE)</f>
        <v>18</v>
      </c>
      <c r="L810">
        <f>VLOOKUP(customer!A817,sales_update!A:N,5,FALSE)</f>
        <v>410</v>
      </c>
      <c r="M810">
        <f>VLOOKUP(customer!A817,sales_update!A:N,6,FALSE)</f>
        <v>26</v>
      </c>
      <c r="N810">
        <f>VLOOKUP(customer!A817,sales_update!A:N,7,FALSE)</f>
        <v>0</v>
      </c>
      <c r="O810">
        <f>VLOOKUP(customer!A817,sales_update!A:N,8,FALSE)</f>
        <v>143</v>
      </c>
      <c r="P810">
        <f>VLOOKUP(customer!A817,sales_update!A:N,9,FALSE)</f>
        <v>1913</v>
      </c>
      <c r="Q810">
        <f>VLOOKUP(customer!A817,sales_update!A:N,10,FALSE)</f>
        <v>5</v>
      </c>
      <c r="R810">
        <f>VLOOKUP(customer!A817,sales_update!A:N,11,FALSE)</f>
        <v>10</v>
      </c>
      <c r="S810">
        <f>VLOOKUP(customer!A817,sales_update!A:N,12,FALSE)</f>
        <v>3</v>
      </c>
      <c r="T810">
        <f>VLOOKUP(customer!A817,sales_update!A:N,13,FALSE)</f>
        <v>8</v>
      </c>
      <c r="U810">
        <f>VLOOKUP(customer!A817,sales_update!A:N,14,FALSE)</f>
        <v>7</v>
      </c>
      <c r="V810">
        <f>VLOOKUP(customer!A817,Marketing!A:I,2,FALSE)</f>
        <v>0</v>
      </c>
      <c r="W810">
        <f>VLOOKUP(customer!A817,Marketing!A:I,3,FALSE)</f>
        <v>0</v>
      </c>
      <c r="X810">
        <f>VLOOKUP(customer!A817,Marketing!A:I,4,FALSE)</f>
        <v>0</v>
      </c>
      <c r="Y810">
        <f>VLOOKUP(customer!A817,Marketing!A:I,5,FALSE)</f>
        <v>0</v>
      </c>
      <c r="Z810">
        <f>VLOOKUP(customer!A817,Marketing!A:I,6,FALSE)</f>
        <v>0</v>
      </c>
      <c r="AA810">
        <f>VLOOKUP(customer!A817,Marketing!A:I,7,FALSE)</f>
        <v>0</v>
      </c>
      <c r="AB810">
        <f>VLOOKUP(customer!A817,Marketing!A:I,8,FALSE)</f>
        <v>0</v>
      </c>
      <c r="AC810" s="1">
        <f>VLOOKUP(customer!A817,Marketing!A:I,9,FALSE)</f>
        <v>43802</v>
      </c>
    </row>
    <row r="811" spans="1:29" x14ac:dyDescent="0.3">
      <c r="A811">
        <v>2763</v>
      </c>
      <c r="B811">
        <v>160839</v>
      </c>
      <c r="C811">
        <v>1</v>
      </c>
      <c r="D811">
        <v>1</v>
      </c>
      <c r="E811">
        <v>41</v>
      </c>
      <c r="F811" t="str">
        <f>IF(customer!G818=1, "Married", IF(customer!H818=1, "Single", IF(customer!F818=1, "Divorced", IF(customer!I818=1, "Together", IF(customer!J818=1, "Widowed", "Unknown")))))</f>
        <v>Together</v>
      </c>
      <c r="G811" t="str">
        <f>IF(customer!K818=1,"Basic",IF(customer!L818=1,"Graduate",IF(customer!M818=1,"Master",IF(customer!N818=1,"PhD","Unknown"))))</f>
        <v>Unknown</v>
      </c>
      <c r="H811" t="s">
        <v>16</v>
      </c>
      <c r="I811">
        <f>VLOOKUP(customer!A818,sales_update!A:N,2,FALSE)</f>
        <v>72</v>
      </c>
      <c r="J811">
        <f xml:space="preserve"> VLOOKUP(customer!A818,sales_update!A:N,3,FALSE)</f>
        <v>1586</v>
      </c>
      <c r="K811">
        <f>VLOOKUP(customer!A818,sales_update!A:N,4,FALSE)</f>
        <v>56</v>
      </c>
      <c r="L811">
        <f>VLOOKUP(customer!A818,sales_update!A:N,5,FALSE)</f>
        <v>338</v>
      </c>
      <c r="M811">
        <f>VLOOKUP(customer!A818,sales_update!A:N,6,FALSE)</f>
        <v>590</v>
      </c>
      <c r="N811">
        <f>VLOOKUP(customer!A818,sales_update!A:N,7,FALSE)</f>
        <v>397</v>
      </c>
      <c r="O811">
        <f>VLOOKUP(customer!A818,sales_update!A:N,8,FALSE)</f>
        <v>338</v>
      </c>
      <c r="P811">
        <f>VLOOKUP(customer!A818,sales_update!A:N,9,FALSE)</f>
        <v>2628</v>
      </c>
      <c r="Q811">
        <f>VLOOKUP(customer!A818,sales_update!A:N,10,FALSE)</f>
        <v>13</v>
      </c>
      <c r="R811">
        <f>VLOOKUP(customer!A818,sales_update!A:N,11,FALSE)</f>
        <v>2</v>
      </c>
      <c r="S811">
        <f>VLOOKUP(customer!A818,sales_update!A:N,12,FALSE)</f>
        <v>2</v>
      </c>
      <c r="T811">
        <f>VLOOKUP(customer!A818,sales_update!A:N,13,FALSE)</f>
        <v>12</v>
      </c>
      <c r="U811">
        <f>VLOOKUP(customer!A818,sales_update!A:N,14,FALSE)</f>
        <v>8</v>
      </c>
      <c r="V811">
        <f>VLOOKUP(customer!A818,Marketing!A:I,2,FALSE)</f>
        <v>0</v>
      </c>
      <c r="W811">
        <f>VLOOKUP(customer!A818,Marketing!A:I,3,FALSE)</f>
        <v>0</v>
      </c>
      <c r="X811">
        <f>VLOOKUP(customer!A818,Marketing!A:I,4,FALSE)</f>
        <v>0</v>
      </c>
      <c r="Y811">
        <f>VLOOKUP(customer!A818,Marketing!A:I,5,FALSE)</f>
        <v>0</v>
      </c>
      <c r="Z811">
        <f>VLOOKUP(customer!A818,Marketing!A:I,6,FALSE)</f>
        <v>0</v>
      </c>
      <c r="AA811">
        <f>VLOOKUP(customer!A818,Marketing!A:I,7,FALSE)</f>
        <v>0</v>
      </c>
      <c r="AB811">
        <f>VLOOKUP(customer!A818,Marketing!A:I,8,FALSE)</f>
        <v>0</v>
      </c>
      <c r="AC811" s="1">
        <f>VLOOKUP(customer!A818,Marketing!A:I,9,FALSE)</f>
        <v>43498</v>
      </c>
    </row>
    <row r="812" spans="1:29" x14ac:dyDescent="0.3">
      <c r="A812">
        <v>1263</v>
      </c>
      <c r="B812">
        <v>160714</v>
      </c>
      <c r="C812">
        <v>0</v>
      </c>
      <c r="D812">
        <v>0</v>
      </c>
      <c r="E812">
        <v>64</v>
      </c>
      <c r="F812" t="str">
        <f>IF(customer!G819=1, "Married", IF(customer!H819=1, "Single", IF(customer!F819=1, "Divorced", IF(customer!I819=1, "Together", IF(customer!J819=1, "Widowed", "Unknown")))))</f>
        <v>Single</v>
      </c>
      <c r="G812" t="str">
        <f>IF(customer!K819=1,"Basic",IF(customer!L819=1,"Graduate",IF(customer!M819=1,"Master",IF(customer!N819=1,"PhD","Unknown"))))</f>
        <v>Graduate</v>
      </c>
      <c r="H812" t="s">
        <v>16</v>
      </c>
      <c r="I812">
        <f>VLOOKUP(customer!A819,sales_update!A:N,2,FALSE)</f>
        <v>56</v>
      </c>
      <c r="J812">
        <f xml:space="preserve"> VLOOKUP(customer!A819,sales_update!A:N,3,FALSE)</f>
        <v>572</v>
      </c>
      <c r="K812">
        <f>VLOOKUP(customer!A819,sales_update!A:N,4,FALSE)</f>
        <v>429</v>
      </c>
      <c r="L812">
        <f>VLOOKUP(customer!A819,sales_update!A:N,5,FALSE)</f>
        <v>593</v>
      </c>
      <c r="M812">
        <f>VLOOKUP(customer!A819,sales_update!A:N,6,FALSE)</f>
        <v>267</v>
      </c>
      <c r="N812">
        <f>VLOOKUP(customer!A819,sales_update!A:N,7,FALSE)</f>
        <v>244</v>
      </c>
      <c r="O812">
        <f>VLOOKUP(customer!A819,sales_update!A:N,8,FALSE)</f>
        <v>429</v>
      </c>
      <c r="P812">
        <f>VLOOKUP(customer!A819,sales_update!A:N,9,FALSE)</f>
        <v>1676</v>
      </c>
      <c r="Q812">
        <f>VLOOKUP(customer!A819,sales_update!A:N,10,FALSE)</f>
        <v>2</v>
      </c>
      <c r="R812">
        <f>VLOOKUP(customer!A819,sales_update!A:N,11,FALSE)</f>
        <v>7</v>
      </c>
      <c r="S812">
        <f>VLOOKUP(customer!A819,sales_update!A:N,12,FALSE)</f>
        <v>4</v>
      </c>
      <c r="T812">
        <f>VLOOKUP(customer!A819,sales_update!A:N,13,FALSE)</f>
        <v>10</v>
      </c>
      <c r="U812">
        <f>VLOOKUP(customer!A819,sales_update!A:N,14,FALSE)</f>
        <v>5</v>
      </c>
      <c r="V812">
        <f>VLOOKUP(customer!A819,Marketing!A:I,2,FALSE)</f>
        <v>0</v>
      </c>
      <c r="W812">
        <f>VLOOKUP(customer!A819,Marketing!A:I,3,FALSE)</f>
        <v>0</v>
      </c>
      <c r="X812">
        <f>VLOOKUP(customer!A819,Marketing!A:I,4,FALSE)</f>
        <v>0</v>
      </c>
      <c r="Y812">
        <f>VLOOKUP(customer!A819,Marketing!A:I,5,FALSE)</f>
        <v>0</v>
      </c>
      <c r="Z812">
        <f>VLOOKUP(customer!A819,Marketing!A:I,6,FALSE)</f>
        <v>0</v>
      </c>
      <c r="AA812">
        <f>VLOOKUP(customer!A819,Marketing!A:I,7,FALSE)</f>
        <v>0</v>
      </c>
      <c r="AB812">
        <f>VLOOKUP(customer!A819,Marketing!A:I,8,FALSE)</f>
        <v>1</v>
      </c>
      <c r="AC812" s="1">
        <f>VLOOKUP(customer!A819,Marketing!A:I,9,FALSE)</f>
        <v>43640</v>
      </c>
    </row>
    <row r="813" spans="1:29" x14ac:dyDescent="0.3">
      <c r="A813">
        <v>3012</v>
      </c>
      <c r="B813">
        <v>160689</v>
      </c>
      <c r="C813">
        <v>0</v>
      </c>
      <c r="D813">
        <v>1</v>
      </c>
      <c r="E813">
        <v>69</v>
      </c>
      <c r="F813" t="str">
        <f>IF(customer!G820=1, "Married", IF(customer!H820=1, "Single", IF(customer!F820=1, "Divorced", IF(customer!I820=1, "Together", IF(customer!J820=1, "Widowed", "Unknown")))))</f>
        <v>Single</v>
      </c>
      <c r="G813" t="str">
        <f>IF(customer!K820=1,"Basic",IF(customer!L820=1,"Graduate",IF(customer!M820=1,"Master",IF(customer!N820=1,"PhD","Unknown"))))</f>
        <v>Graduate</v>
      </c>
      <c r="H813" t="s">
        <v>17</v>
      </c>
      <c r="I813">
        <f>VLOOKUP(customer!A820,sales_update!A:N,2,FALSE)</f>
        <v>23</v>
      </c>
      <c r="J813">
        <f xml:space="preserve"> VLOOKUP(customer!A820,sales_update!A:N,3,FALSE)</f>
        <v>635</v>
      </c>
      <c r="K813">
        <f>VLOOKUP(customer!A820,sales_update!A:N,4,FALSE)</f>
        <v>238</v>
      </c>
      <c r="L813">
        <f>VLOOKUP(customer!A820,sales_update!A:N,5,FALSE)</f>
        <v>572</v>
      </c>
      <c r="M813">
        <f>VLOOKUP(customer!A820,sales_update!A:N,6,FALSE)</f>
        <v>167</v>
      </c>
      <c r="N813">
        <f>VLOOKUP(customer!A820,sales_update!A:N,7,FALSE)</f>
        <v>16</v>
      </c>
      <c r="O813">
        <f>VLOOKUP(customer!A820,sales_update!A:N,8,FALSE)</f>
        <v>64</v>
      </c>
      <c r="P813">
        <f>VLOOKUP(customer!A820,sales_update!A:N,9,FALSE)</f>
        <v>1565</v>
      </c>
      <c r="Q813">
        <f>VLOOKUP(customer!A820,sales_update!A:N,10,FALSE)</f>
        <v>4</v>
      </c>
      <c r="R813">
        <f>VLOOKUP(customer!A820,sales_update!A:N,11,FALSE)</f>
        <v>4</v>
      </c>
      <c r="S813">
        <f>VLOOKUP(customer!A820,sales_update!A:N,12,FALSE)</f>
        <v>4</v>
      </c>
      <c r="T813">
        <f>VLOOKUP(customer!A820,sales_update!A:N,13,FALSE)</f>
        <v>10</v>
      </c>
      <c r="U813">
        <f>VLOOKUP(customer!A820,sales_update!A:N,14,FALSE)</f>
        <v>3</v>
      </c>
      <c r="V813">
        <f>VLOOKUP(customer!A820,Marketing!A:I,2,FALSE)</f>
        <v>0</v>
      </c>
      <c r="W813">
        <f>VLOOKUP(customer!A820,Marketing!A:I,3,FALSE)</f>
        <v>0</v>
      </c>
      <c r="X813">
        <f>VLOOKUP(customer!A820,Marketing!A:I,4,FALSE)</f>
        <v>0</v>
      </c>
      <c r="Y813">
        <f>VLOOKUP(customer!A820,Marketing!A:I,5,FALSE)</f>
        <v>0</v>
      </c>
      <c r="Z813">
        <f>VLOOKUP(customer!A820,Marketing!A:I,6,FALSE)</f>
        <v>0</v>
      </c>
      <c r="AA813">
        <f>VLOOKUP(customer!A820,Marketing!A:I,7,FALSE)</f>
        <v>0</v>
      </c>
      <c r="AB813">
        <f>VLOOKUP(customer!A820,Marketing!A:I,8,FALSE)</f>
        <v>0</v>
      </c>
      <c r="AC813" s="1">
        <f>VLOOKUP(customer!A820,Marketing!A:I,9,FALSE)</f>
        <v>43775</v>
      </c>
    </row>
    <row r="814" spans="1:29" x14ac:dyDescent="0.3">
      <c r="A814">
        <v>1068</v>
      </c>
      <c r="B814">
        <v>160631</v>
      </c>
      <c r="C814">
        <v>1</v>
      </c>
      <c r="D814">
        <v>1</v>
      </c>
      <c r="E814">
        <v>45</v>
      </c>
      <c r="F814" t="str">
        <f>IF(customer!G822=1, "Married", IF(customer!H822=1, "Single", IF(customer!F822=1, "Divorced", IF(customer!I822=1, "Together", IF(customer!J822=1, "Widowed", "Unknown")))))</f>
        <v>Married</v>
      </c>
      <c r="G814" t="str">
        <f>IF(customer!K822=1,"Basic",IF(customer!L822=1,"Graduate",IF(customer!M822=1,"Master",IF(customer!N822=1,"PhD","Unknown"))))</f>
        <v>PhD</v>
      </c>
      <c r="H814" t="s">
        <v>17</v>
      </c>
      <c r="I814">
        <f>VLOOKUP(customer!A822,sales_update!A:N,2,FALSE)</f>
        <v>88</v>
      </c>
      <c r="J814">
        <f xml:space="preserve"> VLOOKUP(customer!A822,sales_update!A:N,3,FALSE)</f>
        <v>1497</v>
      </c>
      <c r="K814">
        <f>VLOOKUP(customer!A822,sales_update!A:N,4,FALSE)</f>
        <v>16</v>
      </c>
      <c r="L814">
        <f>VLOOKUP(customer!A822,sales_update!A:N,5,FALSE)</f>
        <v>172</v>
      </c>
      <c r="M814">
        <f>VLOOKUP(customer!A822,sales_update!A:N,6,FALSE)</f>
        <v>0</v>
      </c>
      <c r="N814">
        <f>VLOOKUP(customer!A822,sales_update!A:N,7,FALSE)</f>
        <v>16</v>
      </c>
      <c r="O814">
        <f>VLOOKUP(customer!A822,sales_update!A:N,8,FALSE)</f>
        <v>50</v>
      </c>
      <c r="P814">
        <f>VLOOKUP(customer!A822,sales_update!A:N,9,FALSE)</f>
        <v>1651</v>
      </c>
      <c r="Q814">
        <f>VLOOKUP(customer!A822,sales_update!A:N,10,FALSE)</f>
        <v>5</v>
      </c>
      <c r="R814">
        <f>VLOOKUP(customer!A822,sales_update!A:N,11,FALSE)</f>
        <v>9</v>
      </c>
      <c r="S814">
        <f>VLOOKUP(customer!A822,sales_update!A:N,12,FALSE)</f>
        <v>2</v>
      </c>
      <c r="T814">
        <f>VLOOKUP(customer!A822,sales_update!A:N,13,FALSE)</f>
        <v>8</v>
      </c>
      <c r="U814">
        <f>VLOOKUP(customer!A822,sales_update!A:N,14,FALSE)</f>
        <v>7</v>
      </c>
      <c r="V814">
        <f>VLOOKUP(customer!A822,Marketing!A:I,2,FALSE)</f>
        <v>0</v>
      </c>
      <c r="W814">
        <f>VLOOKUP(customer!A822,Marketing!A:I,3,FALSE)</f>
        <v>1</v>
      </c>
      <c r="X814">
        <f>VLOOKUP(customer!A822,Marketing!A:I,4,FALSE)</f>
        <v>0</v>
      </c>
      <c r="Y814">
        <f>VLOOKUP(customer!A822,Marketing!A:I,5,FALSE)</f>
        <v>0</v>
      </c>
      <c r="Z814">
        <f>VLOOKUP(customer!A822,Marketing!A:I,6,FALSE)</f>
        <v>0</v>
      </c>
      <c r="AA814">
        <f>VLOOKUP(customer!A822,Marketing!A:I,7,FALSE)</f>
        <v>0</v>
      </c>
      <c r="AB814">
        <f>VLOOKUP(customer!A822,Marketing!A:I,8,FALSE)</f>
        <v>0</v>
      </c>
      <c r="AC814" s="1">
        <f>VLOOKUP(customer!A822,Marketing!A:I,9,FALSE)</f>
        <v>43718</v>
      </c>
    </row>
    <row r="815" spans="1:29" x14ac:dyDescent="0.3">
      <c r="A815">
        <v>1444</v>
      </c>
      <c r="B815">
        <v>160597</v>
      </c>
      <c r="C815">
        <v>0</v>
      </c>
      <c r="D815">
        <v>1</v>
      </c>
      <c r="E815">
        <v>56</v>
      </c>
      <c r="F815" t="str">
        <f>IF(customer!G823=1, "Married", IF(customer!H823=1, "Single", IF(customer!F823=1, "Divorced", IF(customer!I823=1, "Together", IF(customer!J823=1, "Widowed", "Unknown")))))</f>
        <v>Married</v>
      </c>
      <c r="G815" t="str">
        <f>IF(customer!K823=1,"Basic",IF(customer!L823=1,"Graduate",IF(customer!M823=1,"Master",IF(customer!N823=1,"PhD","Unknown"))))</f>
        <v>Graduate</v>
      </c>
      <c r="H815" t="s">
        <v>20</v>
      </c>
      <c r="I815">
        <f>VLOOKUP(customer!A823,sales_update!A:N,2,FALSE)</f>
        <v>2</v>
      </c>
      <c r="J815">
        <f xml:space="preserve"> VLOOKUP(customer!A823,sales_update!A:N,3,FALSE)</f>
        <v>1383</v>
      </c>
      <c r="K815">
        <f>VLOOKUP(customer!A823,sales_update!A:N,4,FALSE)</f>
        <v>0</v>
      </c>
      <c r="L815">
        <f>VLOOKUP(customer!A823,sales_update!A:N,5,FALSE)</f>
        <v>681</v>
      </c>
      <c r="M815">
        <f>VLOOKUP(customer!A823,sales_update!A:N,6,FALSE)</f>
        <v>85</v>
      </c>
      <c r="N815">
        <f>VLOOKUP(customer!A823,sales_update!A:N,7,FALSE)</f>
        <v>42</v>
      </c>
      <c r="O815">
        <f>VLOOKUP(customer!A823,sales_update!A:N,8,FALSE)</f>
        <v>175</v>
      </c>
      <c r="P815">
        <f>VLOOKUP(customer!A823,sales_update!A:N,9,FALSE)</f>
        <v>2017</v>
      </c>
      <c r="Q815">
        <f>VLOOKUP(customer!A823,sales_update!A:N,10,FALSE)</f>
        <v>4</v>
      </c>
      <c r="R815">
        <f>VLOOKUP(customer!A823,sales_update!A:N,11,FALSE)</f>
        <v>2</v>
      </c>
      <c r="S815">
        <f>VLOOKUP(customer!A823,sales_update!A:N,12,FALSE)</f>
        <v>2</v>
      </c>
      <c r="T815">
        <f>VLOOKUP(customer!A823,sales_update!A:N,13,FALSE)</f>
        <v>8</v>
      </c>
      <c r="U815">
        <f>VLOOKUP(customer!A823,sales_update!A:N,14,FALSE)</f>
        <v>7</v>
      </c>
      <c r="V815">
        <f>VLOOKUP(customer!A823,Marketing!A:I,2,FALSE)</f>
        <v>0</v>
      </c>
      <c r="W815">
        <f>VLOOKUP(customer!A823,Marketing!A:I,3,FALSE)</f>
        <v>0</v>
      </c>
      <c r="X815">
        <f>VLOOKUP(customer!A823,Marketing!A:I,4,FALSE)</f>
        <v>0</v>
      </c>
      <c r="Y815">
        <f>VLOOKUP(customer!A823,Marketing!A:I,5,FALSE)</f>
        <v>1</v>
      </c>
      <c r="Z815">
        <f>VLOOKUP(customer!A823,Marketing!A:I,6,FALSE)</f>
        <v>0</v>
      </c>
      <c r="AA815">
        <f>VLOOKUP(customer!A823,Marketing!A:I,7,FALSE)</f>
        <v>0</v>
      </c>
      <c r="AB815">
        <f>VLOOKUP(customer!A823,Marketing!A:I,8,FALSE)</f>
        <v>1</v>
      </c>
      <c r="AC815" s="1">
        <f>VLOOKUP(customer!A823,Marketing!A:I,9,FALSE)</f>
        <v>43989</v>
      </c>
    </row>
    <row r="816" spans="1:29" x14ac:dyDescent="0.3">
      <c r="A816">
        <v>2466</v>
      </c>
      <c r="B816">
        <v>160585</v>
      </c>
      <c r="C816">
        <v>1</v>
      </c>
      <c r="D816">
        <v>1</v>
      </c>
      <c r="E816">
        <v>49</v>
      </c>
      <c r="F816" t="str">
        <f>IF(customer!G824=1, "Married", IF(customer!H824=1, "Single", IF(customer!F824=1, "Divorced", IF(customer!I824=1, "Together", IF(customer!J824=1, "Widowed", "Unknown")))))</f>
        <v>Married</v>
      </c>
      <c r="G816" t="str">
        <f>IF(customer!K824=1,"Basic",IF(customer!L824=1,"Graduate",IF(customer!M824=1,"Master",IF(customer!N824=1,"PhD","Unknown"))))</f>
        <v>PhD</v>
      </c>
      <c r="H816" t="s">
        <v>17</v>
      </c>
      <c r="I816">
        <f>VLOOKUP(customer!A824,sales_update!A:N,2,FALSE)</f>
        <v>17</v>
      </c>
      <c r="J816">
        <f xml:space="preserve"> VLOOKUP(customer!A824,sales_update!A:N,3,FALSE)</f>
        <v>708</v>
      </c>
      <c r="K816">
        <f>VLOOKUP(customer!A824,sales_update!A:N,4,FALSE)</f>
        <v>111</v>
      </c>
      <c r="L816">
        <f>VLOOKUP(customer!A824,sales_update!A:N,5,FALSE)</f>
        <v>819</v>
      </c>
      <c r="M816">
        <f>VLOOKUP(customer!A824,sales_update!A:N,6,FALSE)</f>
        <v>146</v>
      </c>
      <c r="N816">
        <f>VLOOKUP(customer!A824,sales_update!A:N,7,FALSE)</f>
        <v>111</v>
      </c>
      <c r="O816">
        <f>VLOOKUP(customer!A824,sales_update!A:N,8,FALSE)</f>
        <v>56</v>
      </c>
      <c r="P816">
        <f>VLOOKUP(customer!A824,sales_update!A:N,9,FALSE)</f>
        <v>1839</v>
      </c>
      <c r="Q816">
        <f>VLOOKUP(customer!A824,sales_update!A:N,10,FALSE)</f>
        <v>10</v>
      </c>
      <c r="R816">
        <f>VLOOKUP(customer!A824,sales_update!A:N,11,FALSE)</f>
        <v>7</v>
      </c>
      <c r="S816">
        <f>VLOOKUP(customer!A824,sales_update!A:N,12,FALSE)</f>
        <v>4</v>
      </c>
      <c r="T816">
        <f>VLOOKUP(customer!A824,sales_update!A:N,13,FALSE)</f>
        <v>9</v>
      </c>
      <c r="U816">
        <f>VLOOKUP(customer!A824,sales_update!A:N,14,FALSE)</f>
        <v>5</v>
      </c>
      <c r="V816">
        <f>VLOOKUP(customer!A824,Marketing!A:I,2,FALSE)</f>
        <v>0</v>
      </c>
      <c r="W816">
        <f>VLOOKUP(customer!A824,Marketing!A:I,3,FALSE)</f>
        <v>0</v>
      </c>
      <c r="X816">
        <f>VLOOKUP(customer!A824,Marketing!A:I,4,FALSE)</f>
        <v>0</v>
      </c>
      <c r="Y816">
        <f>VLOOKUP(customer!A824,Marketing!A:I,5,FALSE)</f>
        <v>0</v>
      </c>
      <c r="Z816">
        <f>VLOOKUP(customer!A824,Marketing!A:I,6,FALSE)</f>
        <v>0</v>
      </c>
      <c r="AA816">
        <f>VLOOKUP(customer!A824,Marketing!A:I,7,FALSE)</f>
        <v>0</v>
      </c>
      <c r="AB816">
        <f>VLOOKUP(customer!A824,Marketing!A:I,8,FALSE)</f>
        <v>1</v>
      </c>
      <c r="AC816" s="1">
        <f>VLOOKUP(customer!A824,Marketing!A:I,9,FALSE)</f>
        <v>43798</v>
      </c>
    </row>
    <row r="817" spans="1:29" x14ac:dyDescent="0.3">
      <c r="A817">
        <v>1920</v>
      </c>
      <c r="B817">
        <v>160554</v>
      </c>
      <c r="C817">
        <v>1</v>
      </c>
      <c r="D817">
        <v>0</v>
      </c>
      <c r="E817">
        <v>45</v>
      </c>
      <c r="F817" t="str">
        <f>IF(customer!G825=1, "Married", IF(customer!H825=1, "Single", IF(customer!F825=1, "Divorced", IF(customer!I825=1, "Together", IF(customer!J825=1, "Widowed", "Unknown")))))</f>
        <v>Divorced</v>
      </c>
      <c r="G817" t="str">
        <f>IF(customer!K825=1,"Basic",IF(customer!L825=1,"Graduate",IF(customer!M825=1,"Master",IF(customer!N825=1,"PhD","Unknown"))))</f>
        <v>PhD</v>
      </c>
      <c r="H817" t="s">
        <v>17</v>
      </c>
      <c r="I817">
        <f>VLOOKUP(customer!A825,sales_update!A:N,2,FALSE)</f>
        <v>8</v>
      </c>
      <c r="J817">
        <f xml:space="preserve"> VLOOKUP(customer!A825,sales_update!A:N,3,FALSE)</f>
        <v>1559</v>
      </c>
      <c r="K817">
        <f>VLOOKUP(customer!A825,sales_update!A:N,4,FALSE)</f>
        <v>19</v>
      </c>
      <c r="L817">
        <f>VLOOKUP(customer!A825,sales_update!A:N,5,FALSE)</f>
        <v>202</v>
      </c>
      <c r="M817">
        <f>VLOOKUP(customer!A825,sales_update!A:N,6,FALSE)</f>
        <v>292</v>
      </c>
      <c r="N817">
        <f>VLOOKUP(customer!A825,sales_update!A:N,7,FALSE)</f>
        <v>40</v>
      </c>
      <c r="O817">
        <f>VLOOKUP(customer!A825,sales_update!A:N,8,FALSE)</f>
        <v>40</v>
      </c>
      <c r="P817">
        <f>VLOOKUP(customer!A825,sales_update!A:N,9,FALSE)</f>
        <v>2071</v>
      </c>
      <c r="Q817">
        <f>VLOOKUP(customer!A825,sales_update!A:N,10,FALSE)</f>
        <v>2</v>
      </c>
      <c r="R817">
        <f>VLOOKUP(customer!A825,sales_update!A:N,11,FALSE)</f>
        <v>8</v>
      </c>
      <c r="S817">
        <f>VLOOKUP(customer!A825,sales_update!A:N,12,FALSE)</f>
        <v>4</v>
      </c>
      <c r="T817">
        <f>VLOOKUP(customer!A825,sales_update!A:N,13,FALSE)</f>
        <v>9</v>
      </c>
      <c r="U817">
        <f>VLOOKUP(customer!A825,sales_update!A:N,14,FALSE)</f>
        <v>6</v>
      </c>
      <c r="V817">
        <f>VLOOKUP(customer!A825,Marketing!A:I,2,FALSE)</f>
        <v>0</v>
      </c>
      <c r="W817">
        <f>VLOOKUP(customer!A825,Marketing!A:I,3,FALSE)</f>
        <v>0</v>
      </c>
      <c r="X817">
        <f>VLOOKUP(customer!A825,Marketing!A:I,4,FALSE)</f>
        <v>0</v>
      </c>
      <c r="Y817">
        <f>VLOOKUP(customer!A825,Marketing!A:I,5,FALSE)</f>
        <v>0</v>
      </c>
      <c r="Z817">
        <f>VLOOKUP(customer!A825,Marketing!A:I,6,FALSE)</f>
        <v>0</v>
      </c>
      <c r="AA817">
        <f>VLOOKUP(customer!A825,Marketing!A:I,7,FALSE)</f>
        <v>0</v>
      </c>
      <c r="AB817">
        <f>VLOOKUP(customer!A825,Marketing!A:I,8,FALSE)</f>
        <v>0</v>
      </c>
      <c r="AC817" s="1">
        <f>VLOOKUP(customer!A825,Marketing!A:I,9,FALSE)</f>
        <v>43844</v>
      </c>
    </row>
    <row r="818" spans="1:29" x14ac:dyDescent="0.3">
      <c r="A818">
        <v>2376</v>
      </c>
      <c r="B818">
        <v>160544</v>
      </c>
      <c r="C818">
        <v>1</v>
      </c>
      <c r="D818">
        <v>1</v>
      </c>
      <c r="E818">
        <v>59</v>
      </c>
      <c r="F818" t="str">
        <f>IF(customer!G826=1, "Married", IF(customer!H826=1, "Single", IF(customer!F826=1, "Divorced", IF(customer!I826=1, "Together", IF(customer!J826=1, "Widowed", "Unknown")))))</f>
        <v>Married</v>
      </c>
      <c r="G818" t="str">
        <f>IF(customer!K826=1,"Basic",IF(customer!L826=1,"Graduate",IF(customer!M826=1,"Master",IF(customer!N826=1,"PhD","Unknown"))))</f>
        <v>Graduate</v>
      </c>
      <c r="H818" t="s">
        <v>17</v>
      </c>
      <c r="I818">
        <f>VLOOKUP(customer!A826,sales_update!A:N,2,FALSE)</f>
        <v>92</v>
      </c>
      <c r="J818">
        <f xml:space="preserve"> VLOOKUP(customer!A826,sales_update!A:N,3,FALSE)</f>
        <v>533</v>
      </c>
      <c r="K818">
        <f>VLOOKUP(customer!A826,sales_update!A:N,4,FALSE)</f>
        <v>5</v>
      </c>
      <c r="L818">
        <f>VLOOKUP(customer!A826,sales_update!A:N,5,FALSE)</f>
        <v>114</v>
      </c>
      <c r="M818">
        <f>VLOOKUP(customer!A826,sales_update!A:N,6,FALSE)</f>
        <v>8</v>
      </c>
      <c r="N818">
        <f>VLOOKUP(customer!A826,sales_update!A:N,7,FALSE)</f>
        <v>13</v>
      </c>
      <c r="O818">
        <f>VLOOKUP(customer!A826,sales_update!A:N,8,FALSE)</f>
        <v>93</v>
      </c>
      <c r="P818">
        <f>VLOOKUP(customer!A826,sales_update!A:N,9,FALSE)</f>
        <v>581</v>
      </c>
      <c r="Q818">
        <f>VLOOKUP(customer!A826,sales_update!A:N,10,FALSE)</f>
        <v>4</v>
      </c>
      <c r="R818">
        <f>VLOOKUP(customer!A826,sales_update!A:N,11,FALSE)</f>
        <v>5</v>
      </c>
      <c r="S818">
        <f>VLOOKUP(customer!A826,sales_update!A:N,12,FALSE)</f>
        <v>1</v>
      </c>
      <c r="T818">
        <f>VLOOKUP(customer!A826,sales_update!A:N,13,FALSE)</f>
        <v>5</v>
      </c>
      <c r="U818">
        <f>VLOOKUP(customer!A826,sales_update!A:N,14,FALSE)</f>
        <v>6</v>
      </c>
      <c r="V818">
        <f>VLOOKUP(customer!A826,Marketing!A:I,2,FALSE)</f>
        <v>0</v>
      </c>
      <c r="W818">
        <f>VLOOKUP(customer!A826,Marketing!A:I,3,FALSE)</f>
        <v>0</v>
      </c>
      <c r="X818">
        <f>VLOOKUP(customer!A826,Marketing!A:I,4,FALSE)</f>
        <v>0</v>
      </c>
      <c r="Y818">
        <f>VLOOKUP(customer!A826,Marketing!A:I,5,FALSE)</f>
        <v>0</v>
      </c>
      <c r="Z818">
        <f>VLOOKUP(customer!A826,Marketing!A:I,6,FALSE)</f>
        <v>0</v>
      </c>
      <c r="AA818">
        <f>VLOOKUP(customer!A826,Marketing!A:I,7,FALSE)</f>
        <v>0</v>
      </c>
      <c r="AB818">
        <f>VLOOKUP(customer!A826,Marketing!A:I,8,FALSE)</f>
        <v>0</v>
      </c>
      <c r="AC818" s="1">
        <f>VLOOKUP(customer!A826,Marketing!A:I,9,FALSE)</f>
        <v>43495</v>
      </c>
    </row>
    <row r="819" spans="1:29" x14ac:dyDescent="0.3">
      <c r="A819">
        <v>2412</v>
      </c>
      <c r="B819">
        <v>160544</v>
      </c>
      <c r="C819">
        <v>1</v>
      </c>
      <c r="D819">
        <v>1</v>
      </c>
      <c r="E819">
        <v>59</v>
      </c>
      <c r="F819" t="str">
        <f>IF(customer!G827=1, "Married", IF(customer!H827=1, "Single", IF(customer!F827=1, "Divorced", IF(customer!I827=1, "Together", IF(customer!J827=1, "Widowed", "Unknown")))))</f>
        <v>Married</v>
      </c>
      <c r="G819" t="str">
        <f>IF(customer!K827=1,"Basic",IF(customer!L827=1,"Graduate",IF(customer!M827=1,"Master",IF(customer!N827=1,"PhD","Unknown"))))</f>
        <v>Graduate</v>
      </c>
      <c r="H819" t="s">
        <v>17</v>
      </c>
      <c r="I819">
        <f>VLOOKUP(customer!A827,sales_update!A:N,2,FALSE)</f>
        <v>92</v>
      </c>
      <c r="J819">
        <f xml:space="preserve"> VLOOKUP(customer!A827,sales_update!A:N,3,FALSE)</f>
        <v>533</v>
      </c>
      <c r="K819">
        <f>VLOOKUP(customer!A827,sales_update!A:N,4,FALSE)</f>
        <v>5</v>
      </c>
      <c r="L819">
        <f>VLOOKUP(customer!A827,sales_update!A:N,5,FALSE)</f>
        <v>114</v>
      </c>
      <c r="M819">
        <f>VLOOKUP(customer!A827,sales_update!A:N,6,FALSE)</f>
        <v>8</v>
      </c>
      <c r="N819">
        <f>VLOOKUP(customer!A827,sales_update!A:N,7,FALSE)</f>
        <v>13</v>
      </c>
      <c r="O819">
        <f>VLOOKUP(customer!A827,sales_update!A:N,8,FALSE)</f>
        <v>93</v>
      </c>
      <c r="P819">
        <f>VLOOKUP(customer!A827,sales_update!A:N,9,FALSE)</f>
        <v>581</v>
      </c>
      <c r="Q819">
        <f>VLOOKUP(customer!A827,sales_update!A:N,10,FALSE)</f>
        <v>4</v>
      </c>
      <c r="R819">
        <f>VLOOKUP(customer!A827,sales_update!A:N,11,FALSE)</f>
        <v>5</v>
      </c>
      <c r="S819">
        <f>VLOOKUP(customer!A827,sales_update!A:N,12,FALSE)</f>
        <v>1</v>
      </c>
      <c r="T819">
        <f>VLOOKUP(customer!A827,sales_update!A:N,13,FALSE)</f>
        <v>5</v>
      </c>
      <c r="U819">
        <f>VLOOKUP(customer!A827,sales_update!A:N,14,FALSE)</f>
        <v>6</v>
      </c>
      <c r="V819">
        <f>VLOOKUP(customer!A827,Marketing!A:I,2,FALSE)</f>
        <v>0</v>
      </c>
      <c r="W819">
        <f>VLOOKUP(customer!A827,Marketing!A:I,3,FALSE)</f>
        <v>0</v>
      </c>
      <c r="X819">
        <f>VLOOKUP(customer!A827,Marketing!A:I,4,FALSE)</f>
        <v>0</v>
      </c>
      <c r="Y819">
        <f>VLOOKUP(customer!A827,Marketing!A:I,5,FALSE)</f>
        <v>0</v>
      </c>
      <c r="Z819">
        <f>VLOOKUP(customer!A827,Marketing!A:I,6,FALSE)</f>
        <v>0</v>
      </c>
      <c r="AA819">
        <f>VLOOKUP(customer!A827,Marketing!A:I,7,FALSE)</f>
        <v>0</v>
      </c>
      <c r="AB819">
        <f>VLOOKUP(customer!A827,Marketing!A:I,8,FALSE)</f>
        <v>0</v>
      </c>
      <c r="AC819" s="1">
        <f>VLOOKUP(customer!A827,Marketing!A:I,9,FALSE)</f>
        <v>43495</v>
      </c>
    </row>
    <row r="820" spans="1:29" x14ac:dyDescent="0.3">
      <c r="A820">
        <v>1536</v>
      </c>
      <c r="B820">
        <v>160504</v>
      </c>
      <c r="C820">
        <v>0</v>
      </c>
      <c r="D820">
        <v>1</v>
      </c>
      <c r="E820">
        <v>49</v>
      </c>
      <c r="F820" t="str">
        <f>IF(customer!G828=1, "Married", IF(customer!H828=1, "Single", IF(customer!F828=1, "Divorced", IF(customer!I828=1, "Together", IF(customer!J828=1, "Widowed", "Unknown")))))</f>
        <v>Single</v>
      </c>
      <c r="G820" t="str">
        <f>IF(customer!K828=1,"Basic",IF(customer!L828=1,"Graduate",IF(customer!M828=1,"Master",IF(customer!N828=1,"PhD","Unknown"))))</f>
        <v>PhD</v>
      </c>
      <c r="H820" t="s">
        <v>17</v>
      </c>
      <c r="I820">
        <f>VLOOKUP(customer!A828,sales_update!A:N,2,FALSE)</f>
        <v>73</v>
      </c>
      <c r="J820">
        <f xml:space="preserve"> VLOOKUP(customer!A828,sales_update!A:N,3,FALSE)</f>
        <v>1215</v>
      </c>
      <c r="K820">
        <f>VLOOKUP(customer!A828,sales_update!A:N,4,FALSE)</f>
        <v>0</v>
      </c>
      <c r="L820">
        <f>VLOOKUP(customer!A828,sales_update!A:N,5,FALSE)</f>
        <v>64</v>
      </c>
      <c r="M820">
        <f>VLOOKUP(customer!A828,sales_update!A:N,6,FALSE)</f>
        <v>16</v>
      </c>
      <c r="N820">
        <f>VLOOKUP(customer!A828,sales_update!A:N,7,FALSE)</f>
        <v>11</v>
      </c>
      <c r="O820">
        <f>VLOOKUP(customer!A828,sales_update!A:N,8,FALSE)</f>
        <v>90</v>
      </c>
      <c r="P820">
        <f>VLOOKUP(customer!A828,sales_update!A:N,9,FALSE)</f>
        <v>1215</v>
      </c>
      <c r="Q820">
        <f>VLOOKUP(customer!A828,sales_update!A:N,10,FALSE)</f>
        <v>2</v>
      </c>
      <c r="R820">
        <f>VLOOKUP(customer!A828,sales_update!A:N,11,FALSE)</f>
        <v>6</v>
      </c>
      <c r="S820">
        <f>VLOOKUP(customer!A828,sales_update!A:N,12,FALSE)</f>
        <v>2</v>
      </c>
      <c r="T820">
        <f>VLOOKUP(customer!A828,sales_update!A:N,13,FALSE)</f>
        <v>8</v>
      </c>
      <c r="U820">
        <f>VLOOKUP(customer!A828,sales_update!A:N,14,FALSE)</f>
        <v>6</v>
      </c>
      <c r="V820">
        <f>VLOOKUP(customer!A828,Marketing!A:I,2,FALSE)</f>
        <v>0</v>
      </c>
      <c r="W820">
        <f>VLOOKUP(customer!A828,Marketing!A:I,3,FALSE)</f>
        <v>0</v>
      </c>
      <c r="X820">
        <f>VLOOKUP(customer!A828,Marketing!A:I,4,FALSE)</f>
        <v>0</v>
      </c>
      <c r="Y820">
        <f>VLOOKUP(customer!A828,Marketing!A:I,5,FALSE)</f>
        <v>0</v>
      </c>
      <c r="Z820">
        <f>VLOOKUP(customer!A828,Marketing!A:I,6,FALSE)</f>
        <v>0</v>
      </c>
      <c r="AA820">
        <f>VLOOKUP(customer!A828,Marketing!A:I,7,FALSE)</f>
        <v>0</v>
      </c>
      <c r="AB820">
        <f>VLOOKUP(customer!A828,Marketing!A:I,8,FALSE)</f>
        <v>0</v>
      </c>
      <c r="AC820" s="1">
        <f>VLOOKUP(customer!A828,Marketing!A:I,9,FALSE)</f>
        <v>44026</v>
      </c>
    </row>
    <row r="821" spans="1:29" x14ac:dyDescent="0.3">
      <c r="A821">
        <v>2881</v>
      </c>
      <c r="B821">
        <v>160491</v>
      </c>
      <c r="C821">
        <v>0</v>
      </c>
      <c r="D821">
        <v>1</v>
      </c>
      <c r="E821">
        <v>49</v>
      </c>
      <c r="F821" t="str">
        <f>IF(customer!G829=1, "Married", IF(customer!H829=1, "Single", IF(customer!F829=1, "Divorced", IF(customer!I829=1, "Together", IF(customer!J829=1, "Widowed", "Unknown")))))</f>
        <v>Married</v>
      </c>
      <c r="G821" t="str">
        <f>IF(customer!K829=1,"Basic",IF(customer!L829=1,"Graduate",IF(customer!M829=1,"Master",IF(customer!N829=1,"PhD","Unknown"))))</f>
        <v>PhD</v>
      </c>
      <c r="H821" t="s">
        <v>18</v>
      </c>
      <c r="I821">
        <f>VLOOKUP(customer!A829,sales_update!A:N,2,FALSE)</f>
        <v>81</v>
      </c>
      <c r="J821">
        <f xml:space="preserve"> VLOOKUP(customer!A829,sales_update!A:N,3,FALSE)</f>
        <v>1690</v>
      </c>
      <c r="K821">
        <f>VLOOKUP(customer!A829,sales_update!A:N,4,FALSE)</f>
        <v>125</v>
      </c>
      <c r="L821">
        <f>VLOOKUP(customer!A829,sales_update!A:N,5,FALSE)</f>
        <v>629</v>
      </c>
      <c r="M821">
        <f>VLOOKUP(customer!A829,sales_update!A:N,6,FALSE)</f>
        <v>32</v>
      </c>
      <c r="N821">
        <f>VLOOKUP(customer!A829,sales_update!A:N,7,FALSE)</f>
        <v>50</v>
      </c>
      <c r="O821">
        <f>VLOOKUP(customer!A829,sales_update!A:N,8,FALSE)</f>
        <v>202</v>
      </c>
      <c r="P821">
        <f>VLOOKUP(customer!A829,sales_update!A:N,9,FALSE)</f>
        <v>2324</v>
      </c>
      <c r="Q821">
        <f>VLOOKUP(customer!A829,sales_update!A:N,10,FALSE)</f>
        <v>4</v>
      </c>
      <c r="R821">
        <f>VLOOKUP(customer!A829,sales_update!A:N,11,FALSE)</f>
        <v>6</v>
      </c>
      <c r="S821">
        <f>VLOOKUP(customer!A829,sales_update!A:N,12,FALSE)</f>
        <v>11</v>
      </c>
      <c r="T821">
        <f>VLOOKUP(customer!A829,sales_update!A:N,13,FALSE)</f>
        <v>7</v>
      </c>
      <c r="U821">
        <f>VLOOKUP(customer!A829,sales_update!A:N,14,FALSE)</f>
        <v>5</v>
      </c>
      <c r="V821">
        <f>VLOOKUP(customer!A829,Marketing!A:I,2,FALSE)</f>
        <v>0</v>
      </c>
      <c r="W821">
        <f>VLOOKUP(customer!A829,Marketing!A:I,3,FALSE)</f>
        <v>0</v>
      </c>
      <c r="X821">
        <f>VLOOKUP(customer!A829,Marketing!A:I,4,FALSE)</f>
        <v>0</v>
      </c>
      <c r="Y821">
        <f>VLOOKUP(customer!A829,Marketing!A:I,5,FALSE)</f>
        <v>0</v>
      </c>
      <c r="Z821">
        <f>VLOOKUP(customer!A829,Marketing!A:I,6,FALSE)</f>
        <v>0</v>
      </c>
      <c r="AA821">
        <f>VLOOKUP(customer!A829,Marketing!A:I,7,FALSE)</f>
        <v>0</v>
      </c>
      <c r="AB821">
        <f>VLOOKUP(customer!A829,Marketing!A:I,8,FALSE)</f>
        <v>0</v>
      </c>
      <c r="AC821" s="1">
        <f>VLOOKUP(customer!A829,Marketing!A:I,9,FALSE)</f>
        <v>43872</v>
      </c>
    </row>
    <row r="822" spans="1:29" x14ac:dyDescent="0.3">
      <c r="A822">
        <v>2555</v>
      </c>
      <c r="B822">
        <v>160482</v>
      </c>
      <c r="C822">
        <v>0</v>
      </c>
      <c r="D822">
        <v>1</v>
      </c>
      <c r="E822">
        <v>44</v>
      </c>
      <c r="F822" t="str">
        <f>IF(customer!G830=1, "Married", IF(customer!H830=1, "Single", IF(customer!F830=1, "Divorced", IF(customer!I830=1, "Together", IF(customer!J830=1, "Widowed", "Unknown")))))</f>
        <v>Single</v>
      </c>
      <c r="G822" t="str">
        <f>IF(customer!K830=1,"Basic",IF(customer!L830=1,"Graduate",IF(customer!M830=1,"Master",IF(customer!N830=1,"PhD","Unknown"))))</f>
        <v>Master</v>
      </c>
      <c r="H822" t="s">
        <v>15</v>
      </c>
      <c r="I822">
        <f>VLOOKUP(customer!A830,sales_update!A:N,2,FALSE)</f>
        <v>81</v>
      </c>
      <c r="J822">
        <f xml:space="preserve"> VLOOKUP(customer!A830,sales_update!A:N,3,FALSE)</f>
        <v>677</v>
      </c>
      <c r="K822">
        <f>VLOOKUP(customer!A830,sales_update!A:N,4,FALSE)</f>
        <v>114</v>
      </c>
      <c r="L822">
        <f>VLOOKUP(customer!A830,sales_update!A:N,5,FALSE)</f>
        <v>356</v>
      </c>
      <c r="M822">
        <f>VLOOKUP(customer!A830,sales_update!A:N,6,FALSE)</f>
        <v>98</v>
      </c>
      <c r="N822">
        <f>VLOOKUP(customer!A830,sales_update!A:N,7,FALSE)</f>
        <v>37</v>
      </c>
      <c r="O822">
        <f>VLOOKUP(customer!A830,sales_update!A:N,8,FALSE)</f>
        <v>64</v>
      </c>
      <c r="P822">
        <f>VLOOKUP(customer!A830,sales_update!A:N,9,FALSE)</f>
        <v>1218</v>
      </c>
      <c r="Q822">
        <f>VLOOKUP(customer!A830,sales_update!A:N,10,FALSE)</f>
        <v>1</v>
      </c>
      <c r="R822">
        <f>VLOOKUP(customer!A830,sales_update!A:N,11,FALSE)</f>
        <v>7</v>
      </c>
      <c r="S822">
        <f>VLOOKUP(customer!A830,sales_update!A:N,12,FALSE)</f>
        <v>2</v>
      </c>
      <c r="T822">
        <f>VLOOKUP(customer!A830,sales_update!A:N,13,FALSE)</f>
        <v>7</v>
      </c>
      <c r="U822">
        <f>VLOOKUP(customer!A830,sales_update!A:N,14,FALSE)</f>
        <v>7</v>
      </c>
      <c r="V822">
        <f>VLOOKUP(customer!A830,Marketing!A:I,2,FALSE)</f>
        <v>0</v>
      </c>
      <c r="W822">
        <f>VLOOKUP(customer!A830,Marketing!A:I,3,FALSE)</f>
        <v>0</v>
      </c>
      <c r="X822">
        <f>VLOOKUP(customer!A830,Marketing!A:I,4,FALSE)</f>
        <v>0</v>
      </c>
      <c r="Y822">
        <f>VLOOKUP(customer!A830,Marketing!A:I,5,FALSE)</f>
        <v>0</v>
      </c>
      <c r="Z822">
        <f>VLOOKUP(customer!A830,Marketing!A:I,6,FALSE)</f>
        <v>0</v>
      </c>
      <c r="AA822">
        <f>VLOOKUP(customer!A830,Marketing!A:I,7,FALSE)</f>
        <v>0</v>
      </c>
      <c r="AB822">
        <f>VLOOKUP(customer!A830,Marketing!A:I,8,FALSE)</f>
        <v>0</v>
      </c>
      <c r="AC822" s="1">
        <f>VLOOKUP(customer!A830,Marketing!A:I,9,FALSE)</f>
        <v>43646</v>
      </c>
    </row>
    <row r="823" spans="1:29" x14ac:dyDescent="0.3">
      <c r="A823">
        <v>1836</v>
      </c>
      <c r="B823">
        <v>160474</v>
      </c>
      <c r="C823">
        <v>0</v>
      </c>
      <c r="D823">
        <v>1</v>
      </c>
      <c r="E823">
        <v>41</v>
      </c>
      <c r="F823" t="str">
        <f>IF(customer!G831=1, "Married", IF(customer!H831=1, "Single", IF(customer!F831=1, "Divorced", IF(customer!I831=1, "Together", IF(customer!J831=1, "Widowed", "Unknown")))))</f>
        <v>Single</v>
      </c>
      <c r="G823" t="str">
        <f>IF(customer!K831=1,"Basic",IF(customer!L831=1,"Graduate",IF(customer!M831=1,"Master",IF(customer!N831=1,"PhD","Unknown"))))</f>
        <v>Graduate</v>
      </c>
      <c r="H823" t="s">
        <v>17</v>
      </c>
      <c r="I823">
        <f>VLOOKUP(customer!A831,sales_update!A:N,2,FALSE)</f>
        <v>25</v>
      </c>
      <c r="J823">
        <f xml:space="preserve"> VLOOKUP(customer!A831,sales_update!A:N,3,FALSE)</f>
        <v>703</v>
      </c>
      <c r="K823">
        <f>VLOOKUP(customer!A831,sales_update!A:N,4,FALSE)</f>
        <v>528</v>
      </c>
      <c r="L823">
        <f>VLOOKUP(customer!A831,sales_update!A:N,5,FALSE)</f>
        <v>804</v>
      </c>
      <c r="M823">
        <f>VLOOKUP(customer!A831,sales_update!A:N,6,FALSE)</f>
        <v>621</v>
      </c>
      <c r="N823">
        <f>VLOOKUP(customer!A831,sales_update!A:N,7,FALSE)</f>
        <v>24</v>
      </c>
      <c r="O823">
        <f>VLOOKUP(customer!A831,sales_update!A:N,8,FALSE)</f>
        <v>451</v>
      </c>
      <c r="P823">
        <f>VLOOKUP(customer!A831,sales_update!A:N,9,FALSE)</f>
        <v>2229</v>
      </c>
      <c r="Q823">
        <f>VLOOKUP(customer!A831,sales_update!A:N,10,FALSE)</f>
        <v>7</v>
      </c>
      <c r="R823">
        <f>VLOOKUP(customer!A831,sales_update!A:N,11,FALSE)</f>
        <v>10</v>
      </c>
      <c r="S823">
        <f>VLOOKUP(customer!A831,sales_update!A:N,12,FALSE)</f>
        <v>2</v>
      </c>
      <c r="T823">
        <f>VLOOKUP(customer!A831,sales_update!A:N,13,FALSE)</f>
        <v>12</v>
      </c>
      <c r="U823">
        <f>VLOOKUP(customer!A831,sales_update!A:N,14,FALSE)</f>
        <v>7</v>
      </c>
      <c r="V823">
        <f>VLOOKUP(customer!A831,Marketing!A:I,2,FALSE)</f>
        <v>0</v>
      </c>
      <c r="W823">
        <f>VLOOKUP(customer!A831,Marketing!A:I,3,FALSE)</f>
        <v>0</v>
      </c>
      <c r="X823">
        <f>VLOOKUP(customer!A831,Marketing!A:I,4,FALSE)</f>
        <v>0</v>
      </c>
      <c r="Y823">
        <f>VLOOKUP(customer!A831,Marketing!A:I,5,FALSE)</f>
        <v>0</v>
      </c>
      <c r="Z823">
        <f>VLOOKUP(customer!A831,Marketing!A:I,6,FALSE)</f>
        <v>0</v>
      </c>
      <c r="AA823">
        <f>VLOOKUP(customer!A831,Marketing!A:I,7,FALSE)</f>
        <v>0</v>
      </c>
      <c r="AB823">
        <f>VLOOKUP(customer!A831,Marketing!A:I,8,FALSE)</f>
        <v>0</v>
      </c>
      <c r="AC823" s="1">
        <f>VLOOKUP(customer!A831,Marketing!A:I,9,FALSE)</f>
        <v>43714</v>
      </c>
    </row>
    <row r="824" spans="1:29" x14ac:dyDescent="0.3">
      <c r="A824">
        <v>2456</v>
      </c>
      <c r="B824">
        <v>160474</v>
      </c>
      <c r="C824">
        <v>0</v>
      </c>
      <c r="D824">
        <v>1</v>
      </c>
      <c r="E824">
        <v>41</v>
      </c>
      <c r="F824" t="str">
        <f>IF(customer!G832=1, "Married", IF(customer!H832=1, "Single", IF(customer!F832=1, "Divorced", IF(customer!I832=1, "Together", IF(customer!J832=1, "Widowed", "Unknown")))))</f>
        <v>Single</v>
      </c>
      <c r="G824" t="str">
        <f>IF(customer!K832=1,"Basic",IF(customer!L832=1,"Graduate",IF(customer!M832=1,"Master",IF(customer!N832=1,"PhD","Unknown"))))</f>
        <v>Graduate</v>
      </c>
      <c r="H824" t="s">
        <v>19</v>
      </c>
      <c r="I824">
        <f>VLOOKUP(customer!A832,sales_update!A:N,2,FALSE)</f>
        <v>25</v>
      </c>
      <c r="J824">
        <f xml:space="preserve"> VLOOKUP(customer!A832,sales_update!A:N,3,FALSE)</f>
        <v>703</v>
      </c>
      <c r="K824">
        <f>VLOOKUP(customer!A832,sales_update!A:N,4,FALSE)</f>
        <v>528</v>
      </c>
      <c r="L824">
        <f>VLOOKUP(customer!A832,sales_update!A:N,5,FALSE)</f>
        <v>804</v>
      </c>
      <c r="M824">
        <f>VLOOKUP(customer!A832,sales_update!A:N,6,FALSE)</f>
        <v>621</v>
      </c>
      <c r="N824">
        <f>VLOOKUP(customer!A832,sales_update!A:N,7,FALSE)</f>
        <v>24</v>
      </c>
      <c r="O824">
        <f>VLOOKUP(customer!A832,sales_update!A:N,8,FALSE)</f>
        <v>451</v>
      </c>
      <c r="P824">
        <f>VLOOKUP(customer!A832,sales_update!A:N,9,FALSE)</f>
        <v>2229</v>
      </c>
      <c r="Q824">
        <f>VLOOKUP(customer!A832,sales_update!A:N,10,FALSE)</f>
        <v>7</v>
      </c>
      <c r="R824">
        <f>VLOOKUP(customer!A832,sales_update!A:N,11,FALSE)</f>
        <v>10</v>
      </c>
      <c r="S824">
        <f>VLOOKUP(customer!A832,sales_update!A:N,12,FALSE)</f>
        <v>2</v>
      </c>
      <c r="T824">
        <f>VLOOKUP(customer!A832,sales_update!A:N,13,FALSE)</f>
        <v>12</v>
      </c>
      <c r="U824">
        <f>VLOOKUP(customer!A832,sales_update!A:N,14,FALSE)</f>
        <v>7</v>
      </c>
      <c r="V824">
        <f>VLOOKUP(customer!A832,Marketing!A:I,2,FALSE)</f>
        <v>0</v>
      </c>
      <c r="W824">
        <f>VLOOKUP(customer!A832,Marketing!A:I,3,FALSE)</f>
        <v>0</v>
      </c>
      <c r="X824">
        <f>VLOOKUP(customer!A832,Marketing!A:I,4,FALSE)</f>
        <v>0</v>
      </c>
      <c r="Y824">
        <f>VLOOKUP(customer!A832,Marketing!A:I,5,FALSE)</f>
        <v>0</v>
      </c>
      <c r="Z824">
        <f>VLOOKUP(customer!A832,Marketing!A:I,6,FALSE)</f>
        <v>0</v>
      </c>
      <c r="AA824">
        <f>VLOOKUP(customer!A832,Marketing!A:I,7,FALSE)</f>
        <v>0</v>
      </c>
      <c r="AB824">
        <f>VLOOKUP(customer!A832,Marketing!A:I,8,FALSE)</f>
        <v>0</v>
      </c>
      <c r="AC824" s="1">
        <f>VLOOKUP(customer!A832,Marketing!A:I,9,FALSE)</f>
        <v>43714</v>
      </c>
    </row>
    <row r="825" spans="1:29" x14ac:dyDescent="0.3">
      <c r="A825">
        <v>2584</v>
      </c>
      <c r="B825">
        <v>160432</v>
      </c>
      <c r="C825">
        <v>0</v>
      </c>
      <c r="D825">
        <v>1</v>
      </c>
      <c r="E825">
        <v>47</v>
      </c>
      <c r="F825" t="str">
        <f>IF(customer!G833=1, "Married", IF(customer!H833=1, "Single", IF(customer!F833=1, "Divorced", IF(customer!I833=1, "Together", IF(customer!J833=1, "Widowed", "Unknown")))))</f>
        <v>Married</v>
      </c>
      <c r="G825" t="str">
        <f>IF(customer!K833=1,"Basic",IF(customer!L833=1,"Graduate",IF(customer!M833=1,"Master",IF(customer!N833=1,"PhD","Unknown"))))</f>
        <v>Master</v>
      </c>
      <c r="H825" t="s">
        <v>20</v>
      </c>
      <c r="I825">
        <f>VLOOKUP(customer!A833,sales_update!A:N,2,FALSE)</f>
        <v>61</v>
      </c>
      <c r="J825">
        <f xml:space="preserve"> VLOOKUP(customer!A833,sales_update!A:N,3,FALSE)</f>
        <v>969</v>
      </c>
      <c r="K825">
        <f>VLOOKUP(customer!A833,sales_update!A:N,4,FALSE)</f>
        <v>8</v>
      </c>
      <c r="L825">
        <f>VLOOKUP(customer!A833,sales_update!A:N,5,FALSE)</f>
        <v>40</v>
      </c>
      <c r="M825">
        <f>VLOOKUP(customer!A833,sales_update!A:N,6,FALSE)</f>
        <v>11</v>
      </c>
      <c r="N825">
        <f>VLOOKUP(customer!A833,sales_update!A:N,7,FALSE)</f>
        <v>8</v>
      </c>
      <c r="O825">
        <f>VLOOKUP(customer!A833,sales_update!A:N,8,FALSE)</f>
        <v>29</v>
      </c>
      <c r="P825">
        <f>VLOOKUP(customer!A833,sales_update!A:N,9,FALSE)</f>
        <v>1006</v>
      </c>
      <c r="Q825">
        <f>VLOOKUP(customer!A833,sales_update!A:N,10,FALSE)</f>
        <v>5</v>
      </c>
      <c r="R825">
        <f>VLOOKUP(customer!A833,sales_update!A:N,11,FALSE)</f>
        <v>7</v>
      </c>
      <c r="S825">
        <f>VLOOKUP(customer!A833,sales_update!A:N,12,FALSE)</f>
        <v>2</v>
      </c>
      <c r="T825">
        <f>VLOOKUP(customer!A833,sales_update!A:N,13,FALSE)</f>
        <v>5</v>
      </c>
      <c r="U825">
        <f>VLOOKUP(customer!A833,sales_update!A:N,14,FALSE)</f>
        <v>6</v>
      </c>
      <c r="V825">
        <f>VLOOKUP(customer!A833,Marketing!A:I,2,FALSE)</f>
        <v>0</v>
      </c>
      <c r="W825">
        <f>VLOOKUP(customer!A833,Marketing!A:I,3,FALSE)</f>
        <v>0</v>
      </c>
      <c r="X825">
        <f>VLOOKUP(customer!A833,Marketing!A:I,4,FALSE)</f>
        <v>0</v>
      </c>
      <c r="Y825">
        <f>VLOOKUP(customer!A833,Marketing!A:I,5,FALSE)</f>
        <v>0</v>
      </c>
      <c r="Z825">
        <f>VLOOKUP(customer!A833,Marketing!A:I,6,FALSE)</f>
        <v>0</v>
      </c>
      <c r="AA825">
        <f>VLOOKUP(customer!A833,Marketing!A:I,7,FALSE)</f>
        <v>0</v>
      </c>
      <c r="AB825">
        <f>VLOOKUP(customer!A833,Marketing!A:I,8,FALSE)</f>
        <v>0</v>
      </c>
      <c r="AC825" s="1">
        <f>VLOOKUP(customer!A833,Marketing!A:I,9,FALSE)</f>
        <v>44056</v>
      </c>
    </row>
    <row r="826" spans="1:29" x14ac:dyDescent="0.3">
      <c r="A826">
        <v>2691</v>
      </c>
      <c r="B826">
        <v>160230</v>
      </c>
      <c r="C826">
        <v>0</v>
      </c>
      <c r="D826">
        <v>1</v>
      </c>
      <c r="E826">
        <v>64</v>
      </c>
      <c r="F826" t="str">
        <f>IF(customer!G834=1, "Married", IF(customer!H834=1, "Single", IF(customer!F834=1, "Divorced", IF(customer!I834=1, "Together", IF(customer!J834=1, "Widowed", "Unknown")))))</f>
        <v>Single</v>
      </c>
      <c r="G826" t="str">
        <f>IF(customer!K834=1,"Basic",IF(customer!L834=1,"Graduate",IF(customer!M834=1,"Master",IF(customer!N834=1,"PhD","Unknown"))))</f>
        <v>Graduate</v>
      </c>
      <c r="H826" t="s">
        <v>16</v>
      </c>
      <c r="I826">
        <f>VLOOKUP(customer!A834,sales_update!A:N,2,FALSE)</f>
        <v>78</v>
      </c>
      <c r="J826">
        <f xml:space="preserve"> VLOOKUP(customer!A834,sales_update!A:N,3,FALSE)</f>
        <v>1383</v>
      </c>
      <c r="K826">
        <f>VLOOKUP(customer!A834,sales_update!A:N,4,FALSE)</f>
        <v>53</v>
      </c>
      <c r="L826">
        <f>VLOOKUP(customer!A834,sales_update!A:N,5,FALSE)</f>
        <v>976</v>
      </c>
      <c r="M826">
        <f>VLOOKUP(customer!A834,sales_update!A:N,6,FALSE)</f>
        <v>104</v>
      </c>
      <c r="N826">
        <f>VLOOKUP(customer!A834,sales_update!A:N,7,FALSE)</f>
        <v>215</v>
      </c>
      <c r="O826">
        <f>VLOOKUP(customer!A834,sales_update!A:N,8,FALSE)</f>
        <v>106</v>
      </c>
      <c r="P826">
        <f>VLOOKUP(customer!A834,sales_update!A:N,9,FALSE)</f>
        <v>2626</v>
      </c>
      <c r="Q826">
        <f>VLOOKUP(customer!A834,sales_update!A:N,10,FALSE)</f>
        <v>2</v>
      </c>
      <c r="R826">
        <f>VLOOKUP(customer!A834,sales_update!A:N,11,FALSE)</f>
        <v>6</v>
      </c>
      <c r="S826">
        <f>VLOOKUP(customer!A834,sales_update!A:N,12,FALSE)</f>
        <v>3</v>
      </c>
      <c r="T826">
        <f>VLOOKUP(customer!A834,sales_update!A:N,13,FALSE)</f>
        <v>6</v>
      </c>
      <c r="U826">
        <f>VLOOKUP(customer!A834,sales_update!A:N,14,FALSE)</f>
        <v>5</v>
      </c>
      <c r="V826">
        <f>VLOOKUP(customer!A834,Marketing!A:I,2,FALSE)</f>
        <v>0</v>
      </c>
      <c r="W826">
        <f>VLOOKUP(customer!A834,Marketing!A:I,3,FALSE)</f>
        <v>0</v>
      </c>
      <c r="X826">
        <f>VLOOKUP(customer!A834,Marketing!A:I,4,FALSE)</f>
        <v>0</v>
      </c>
      <c r="Y826">
        <f>VLOOKUP(customer!A834,Marketing!A:I,5,FALSE)</f>
        <v>0</v>
      </c>
      <c r="Z826">
        <f>VLOOKUP(customer!A834,Marketing!A:I,6,FALSE)</f>
        <v>0</v>
      </c>
      <c r="AA826">
        <f>VLOOKUP(customer!A834,Marketing!A:I,7,FALSE)</f>
        <v>0</v>
      </c>
      <c r="AB826">
        <f>VLOOKUP(customer!A834,Marketing!A:I,8,FALSE)</f>
        <v>0</v>
      </c>
      <c r="AC826" s="1">
        <f>VLOOKUP(customer!A834,Marketing!A:I,9,FALSE)</f>
        <v>43763</v>
      </c>
    </row>
    <row r="827" spans="1:29" x14ac:dyDescent="0.3">
      <c r="A827">
        <v>2840</v>
      </c>
      <c r="B827">
        <v>160208</v>
      </c>
      <c r="C827">
        <v>1</v>
      </c>
      <c r="D827">
        <v>1</v>
      </c>
      <c r="E827">
        <v>47</v>
      </c>
      <c r="F827" t="str">
        <f>IF(customer!G835=1, "Married", IF(customer!H835=1, "Single", IF(customer!F835=1, "Divorced", IF(customer!I835=1, "Together", IF(customer!J835=1, "Widowed", "Unknown")))))</f>
        <v>Widowed</v>
      </c>
      <c r="G827" t="str">
        <f>IF(customer!K835=1,"Basic",IF(customer!L835=1,"Graduate",IF(customer!M835=1,"Master",IF(customer!N835=1,"PhD","Unknown"))))</f>
        <v>Graduate</v>
      </c>
      <c r="H827" t="s">
        <v>19</v>
      </c>
      <c r="I827">
        <f>VLOOKUP(customer!A835,sales_update!A:N,2,FALSE)</f>
        <v>13</v>
      </c>
      <c r="J827">
        <f xml:space="preserve"> VLOOKUP(customer!A835,sales_update!A:N,3,FALSE)</f>
        <v>1299</v>
      </c>
      <c r="K827">
        <f>VLOOKUP(customer!A835,sales_update!A:N,4,FALSE)</f>
        <v>61</v>
      </c>
      <c r="L827">
        <f>VLOOKUP(customer!A835,sales_update!A:N,5,FALSE)</f>
        <v>189</v>
      </c>
      <c r="M827">
        <f>VLOOKUP(customer!A835,sales_update!A:N,6,FALSE)</f>
        <v>40</v>
      </c>
      <c r="N827">
        <f>VLOOKUP(customer!A835,sales_update!A:N,7,FALSE)</f>
        <v>0</v>
      </c>
      <c r="O827">
        <f>VLOOKUP(customer!A835,sales_update!A:N,8,FALSE)</f>
        <v>157</v>
      </c>
      <c r="P827">
        <f>VLOOKUP(customer!A835,sales_update!A:N,9,FALSE)</f>
        <v>1432</v>
      </c>
      <c r="Q827">
        <f>VLOOKUP(customer!A835,sales_update!A:N,10,FALSE)</f>
        <v>11</v>
      </c>
      <c r="R827">
        <f>VLOOKUP(customer!A835,sales_update!A:N,11,FALSE)</f>
        <v>8</v>
      </c>
      <c r="S827">
        <f>VLOOKUP(customer!A835,sales_update!A:N,12,FALSE)</f>
        <v>3</v>
      </c>
      <c r="T827">
        <f>VLOOKUP(customer!A835,sales_update!A:N,13,FALSE)</f>
        <v>7</v>
      </c>
      <c r="U827">
        <f>VLOOKUP(customer!A835,sales_update!A:N,14,FALSE)</f>
        <v>7</v>
      </c>
      <c r="V827">
        <f>VLOOKUP(customer!A835,Marketing!A:I,2,FALSE)</f>
        <v>0</v>
      </c>
      <c r="W827">
        <f>VLOOKUP(customer!A835,Marketing!A:I,3,FALSE)</f>
        <v>1</v>
      </c>
      <c r="X827">
        <f>VLOOKUP(customer!A835,Marketing!A:I,4,FALSE)</f>
        <v>0</v>
      </c>
      <c r="Y827">
        <f>VLOOKUP(customer!A835,Marketing!A:I,5,FALSE)</f>
        <v>0</v>
      </c>
      <c r="Z827">
        <f>VLOOKUP(customer!A835,Marketing!A:I,6,FALSE)</f>
        <v>0</v>
      </c>
      <c r="AA827">
        <f>VLOOKUP(customer!A835,Marketing!A:I,7,FALSE)</f>
        <v>0</v>
      </c>
      <c r="AB827">
        <f>VLOOKUP(customer!A835,Marketing!A:I,8,FALSE)</f>
        <v>1</v>
      </c>
      <c r="AC827" s="1">
        <f>VLOOKUP(customer!A835,Marketing!A:I,9,FALSE)</f>
        <v>43538</v>
      </c>
    </row>
    <row r="828" spans="1:29" x14ac:dyDescent="0.3">
      <c r="A828">
        <v>2848</v>
      </c>
      <c r="B828">
        <v>160200</v>
      </c>
      <c r="C828">
        <v>0</v>
      </c>
      <c r="D828">
        <v>1</v>
      </c>
      <c r="E828">
        <v>72</v>
      </c>
      <c r="F828" t="str">
        <f>IF(customer!G836=1, "Married", IF(customer!H836=1, "Single", IF(customer!F836=1, "Divorced", IF(customer!I836=1, "Together", IF(customer!J836=1, "Widowed", "Unknown")))))</f>
        <v>Single</v>
      </c>
      <c r="G828" t="str">
        <f>IF(customer!K836=1,"Basic",IF(customer!L836=1,"Graduate",IF(customer!M836=1,"Master",IF(customer!N836=1,"PhD","Unknown"))))</f>
        <v>PhD</v>
      </c>
      <c r="H828" t="s">
        <v>20</v>
      </c>
      <c r="I828">
        <f>VLOOKUP(customer!A836,sales_update!A:N,2,FALSE)</f>
        <v>3</v>
      </c>
      <c r="J828">
        <f xml:space="preserve"> VLOOKUP(customer!A836,sales_update!A:N,3,FALSE)</f>
        <v>1336</v>
      </c>
      <c r="K828">
        <f>VLOOKUP(customer!A836,sales_update!A:N,4,FALSE)</f>
        <v>51</v>
      </c>
      <c r="L828">
        <f>VLOOKUP(customer!A836,sales_update!A:N,5,FALSE)</f>
        <v>351</v>
      </c>
      <c r="M828">
        <f>VLOOKUP(customer!A836,sales_update!A:N,6,FALSE)</f>
        <v>0</v>
      </c>
      <c r="N828">
        <f>VLOOKUP(customer!A836,sales_update!A:N,7,FALSE)</f>
        <v>16</v>
      </c>
      <c r="O828">
        <f>VLOOKUP(customer!A836,sales_update!A:N,8,FALSE)</f>
        <v>69</v>
      </c>
      <c r="P828">
        <f>VLOOKUP(customer!A836,sales_update!A:N,9,FALSE)</f>
        <v>1684</v>
      </c>
      <c r="Q828">
        <f>VLOOKUP(customer!A836,sales_update!A:N,10,FALSE)</f>
        <v>6</v>
      </c>
      <c r="R828">
        <f>VLOOKUP(customer!A836,sales_update!A:N,11,FALSE)</f>
        <v>6</v>
      </c>
      <c r="S828">
        <f>VLOOKUP(customer!A836,sales_update!A:N,12,FALSE)</f>
        <v>2</v>
      </c>
      <c r="T828">
        <f>VLOOKUP(customer!A836,sales_update!A:N,13,FALSE)</f>
        <v>11</v>
      </c>
      <c r="U828">
        <f>VLOOKUP(customer!A836,sales_update!A:N,14,FALSE)</f>
        <v>6</v>
      </c>
      <c r="V828">
        <f>VLOOKUP(customer!A836,Marketing!A:I,2,FALSE)</f>
        <v>0</v>
      </c>
      <c r="W828">
        <f>VLOOKUP(customer!A836,Marketing!A:I,3,FALSE)</f>
        <v>0</v>
      </c>
      <c r="X828">
        <f>VLOOKUP(customer!A836,Marketing!A:I,4,FALSE)</f>
        <v>0</v>
      </c>
      <c r="Y828">
        <f>VLOOKUP(customer!A836,Marketing!A:I,5,FALSE)</f>
        <v>0</v>
      </c>
      <c r="Z828">
        <f>VLOOKUP(customer!A836,Marketing!A:I,6,FALSE)</f>
        <v>0</v>
      </c>
      <c r="AA828">
        <f>VLOOKUP(customer!A836,Marketing!A:I,7,FALSE)</f>
        <v>0</v>
      </c>
      <c r="AB828">
        <f>VLOOKUP(customer!A836,Marketing!A:I,8,FALSE)</f>
        <v>0</v>
      </c>
      <c r="AC828" s="1">
        <f>VLOOKUP(customer!A836,Marketing!A:I,9,FALSE)</f>
        <v>43625</v>
      </c>
    </row>
    <row r="829" spans="1:29" x14ac:dyDescent="0.3">
      <c r="A829">
        <v>1147</v>
      </c>
      <c r="B829">
        <v>160199</v>
      </c>
      <c r="C829">
        <v>1</v>
      </c>
      <c r="D829">
        <v>2</v>
      </c>
      <c r="E829">
        <v>42</v>
      </c>
      <c r="F829" t="str">
        <f>IF(customer!G837=1, "Married", IF(customer!H837=1, "Single", IF(customer!F837=1, "Divorced", IF(customer!I837=1, "Together", IF(customer!J837=1, "Widowed", "Unknown")))))</f>
        <v>Single</v>
      </c>
      <c r="G829" t="str">
        <f>IF(customer!K837=1,"Basic",IF(customer!L837=1,"Graduate",IF(customer!M837=1,"Master",IF(customer!N837=1,"PhD","Unknown"))))</f>
        <v>Graduate</v>
      </c>
      <c r="H829" t="s">
        <v>18</v>
      </c>
      <c r="I829">
        <f>VLOOKUP(customer!A837,sales_update!A:N,2,FALSE)</f>
        <v>49</v>
      </c>
      <c r="J829">
        <f xml:space="preserve"> VLOOKUP(customer!A837,sales_update!A:N,3,FALSE)</f>
        <v>21</v>
      </c>
      <c r="K829">
        <f>VLOOKUP(customer!A837,sales_update!A:N,4,FALSE)</f>
        <v>3</v>
      </c>
      <c r="L829">
        <f>VLOOKUP(customer!A837,sales_update!A:N,5,FALSE)</f>
        <v>19</v>
      </c>
      <c r="M829">
        <f>VLOOKUP(customer!A837,sales_update!A:N,6,FALSE)</f>
        <v>5</v>
      </c>
      <c r="N829">
        <f>VLOOKUP(customer!A837,sales_update!A:N,7,FALSE)</f>
        <v>0</v>
      </c>
      <c r="O829">
        <f>VLOOKUP(customer!A837,sales_update!A:N,8,FALSE)</f>
        <v>0</v>
      </c>
      <c r="P829">
        <f>VLOOKUP(customer!A837,sales_update!A:N,9,FALSE)</f>
        <v>48</v>
      </c>
      <c r="Q829">
        <f>VLOOKUP(customer!A837,sales_update!A:N,10,FALSE)</f>
        <v>1</v>
      </c>
      <c r="R829">
        <f>VLOOKUP(customer!A837,sales_update!A:N,11,FALSE)</f>
        <v>0</v>
      </c>
      <c r="S829">
        <f>VLOOKUP(customer!A837,sales_update!A:N,12,FALSE)</f>
        <v>0</v>
      </c>
      <c r="T829">
        <f>VLOOKUP(customer!A837,sales_update!A:N,13,FALSE)</f>
        <v>3</v>
      </c>
      <c r="U829">
        <f>VLOOKUP(customer!A837,sales_update!A:N,14,FALSE)</f>
        <v>4</v>
      </c>
      <c r="V829">
        <f>VLOOKUP(customer!A837,Marketing!A:I,2,FALSE)</f>
        <v>0</v>
      </c>
      <c r="W829">
        <f>VLOOKUP(customer!A837,Marketing!A:I,3,FALSE)</f>
        <v>0</v>
      </c>
      <c r="X829">
        <f>VLOOKUP(customer!A837,Marketing!A:I,4,FALSE)</f>
        <v>0</v>
      </c>
      <c r="Y829">
        <f>VLOOKUP(customer!A837,Marketing!A:I,5,FALSE)</f>
        <v>0</v>
      </c>
      <c r="Z829">
        <f>VLOOKUP(customer!A837,Marketing!A:I,6,FALSE)</f>
        <v>0</v>
      </c>
      <c r="AA829">
        <f>VLOOKUP(customer!A837,Marketing!A:I,7,FALSE)</f>
        <v>0</v>
      </c>
      <c r="AB829">
        <f>VLOOKUP(customer!A837,Marketing!A:I,8,FALSE)</f>
        <v>0</v>
      </c>
      <c r="AC829" s="1">
        <f>VLOOKUP(customer!A837,Marketing!A:I,9,FALSE)</f>
        <v>43878</v>
      </c>
    </row>
    <row r="830" spans="1:29" x14ac:dyDescent="0.3">
      <c r="A830">
        <v>1778</v>
      </c>
      <c r="B830">
        <v>160161</v>
      </c>
      <c r="C830">
        <v>0</v>
      </c>
      <c r="D830">
        <v>1</v>
      </c>
      <c r="E830">
        <v>55</v>
      </c>
      <c r="F830" t="str">
        <f>IF(customer!G838=1, "Married", IF(customer!H838=1, "Single", IF(customer!F838=1, "Divorced", IF(customer!I838=1, "Together", IF(customer!J838=1, "Widowed", "Unknown")))))</f>
        <v>Divorced</v>
      </c>
      <c r="G830" t="str">
        <f>IF(customer!K838=1,"Basic",IF(customer!L838=1,"Graduate",IF(customer!M838=1,"Master",IF(customer!N838=1,"PhD","Unknown"))))</f>
        <v>Unknown</v>
      </c>
      <c r="H830" t="s">
        <v>19</v>
      </c>
      <c r="I830">
        <f>VLOOKUP(customer!A838,sales_update!A:N,2,FALSE)</f>
        <v>17</v>
      </c>
      <c r="J830">
        <f xml:space="preserve"> VLOOKUP(customer!A838,sales_update!A:N,3,FALSE)</f>
        <v>1555</v>
      </c>
      <c r="K830">
        <f>VLOOKUP(customer!A838,sales_update!A:N,4,FALSE)</f>
        <v>117</v>
      </c>
      <c r="L830">
        <f>VLOOKUP(customer!A838,sales_update!A:N,5,FALSE)</f>
        <v>564</v>
      </c>
      <c r="M830">
        <f>VLOOKUP(customer!A838,sales_update!A:N,6,FALSE)</f>
        <v>122</v>
      </c>
      <c r="N830">
        <f>VLOOKUP(customer!A838,sales_update!A:N,7,FALSE)</f>
        <v>21</v>
      </c>
      <c r="O830">
        <f>VLOOKUP(customer!A838,sales_update!A:N,8,FALSE)</f>
        <v>471</v>
      </c>
      <c r="P830">
        <f>VLOOKUP(customer!A838,sales_update!A:N,9,FALSE)</f>
        <v>1909</v>
      </c>
      <c r="Q830">
        <f>VLOOKUP(customer!A838,sales_update!A:N,10,FALSE)</f>
        <v>3</v>
      </c>
      <c r="R830">
        <f>VLOOKUP(customer!A838,sales_update!A:N,11,FALSE)</f>
        <v>11</v>
      </c>
      <c r="S830">
        <f>VLOOKUP(customer!A838,sales_update!A:N,12,FALSE)</f>
        <v>4</v>
      </c>
      <c r="T830">
        <f>VLOOKUP(customer!A838,sales_update!A:N,13,FALSE)</f>
        <v>8</v>
      </c>
      <c r="U830">
        <f>VLOOKUP(customer!A838,sales_update!A:N,14,FALSE)</f>
        <v>8</v>
      </c>
      <c r="V830">
        <f>VLOOKUP(customer!A838,Marketing!A:I,2,FALSE)</f>
        <v>0</v>
      </c>
      <c r="W830">
        <f>VLOOKUP(customer!A838,Marketing!A:I,3,FALSE)</f>
        <v>0</v>
      </c>
      <c r="X830">
        <f>VLOOKUP(customer!A838,Marketing!A:I,4,FALSE)</f>
        <v>0</v>
      </c>
      <c r="Y830">
        <f>VLOOKUP(customer!A838,Marketing!A:I,5,FALSE)</f>
        <v>0</v>
      </c>
      <c r="Z830">
        <f>VLOOKUP(customer!A838,Marketing!A:I,6,FALSE)</f>
        <v>0</v>
      </c>
      <c r="AA830">
        <f>VLOOKUP(customer!A838,Marketing!A:I,7,FALSE)</f>
        <v>0</v>
      </c>
      <c r="AB830">
        <f>VLOOKUP(customer!A838,Marketing!A:I,8,FALSE)</f>
        <v>0</v>
      </c>
      <c r="AC830" s="1">
        <f>VLOOKUP(customer!A838,Marketing!A:I,9,FALSE)</f>
        <v>43554</v>
      </c>
    </row>
    <row r="831" spans="1:29" x14ac:dyDescent="0.3">
      <c r="A831">
        <v>1495</v>
      </c>
      <c r="B831">
        <v>160152</v>
      </c>
      <c r="C831">
        <v>0</v>
      </c>
      <c r="D831">
        <v>1</v>
      </c>
      <c r="E831">
        <v>41</v>
      </c>
      <c r="F831" t="str">
        <f>IF(customer!G839=1, "Married", IF(customer!H839=1, "Single", IF(customer!F839=1, "Divorced", IF(customer!I839=1, "Together", IF(customer!J839=1, "Widowed", "Unknown")))))</f>
        <v>Single</v>
      </c>
      <c r="G831" t="str">
        <f>IF(customer!K839=1,"Basic",IF(customer!L839=1,"Graduate",IF(customer!M839=1,"Master",IF(customer!N839=1,"PhD","Unknown"))))</f>
        <v>Graduate</v>
      </c>
      <c r="H831" t="s">
        <v>18</v>
      </c>
      <c r="I831">
        <f>VLOOKUP(customer!A839,sales_update!A:N,2,FALSE)</f>
        <v>6</v>
      </c>
      <c r="J831">
        <f xml:space="preserve"> VLOOKUP(customer!A839,sales_update!A:N,3,FALSE)</f>
        <v>865</v>
      </c>
      <c r="K831">
        <f>VLOOKUP(customer!A839,sales_update!A:N,4,FALSE)</f>
        <v>221</v>
      </c>
      <c r="L831">
        <f>VLOOKUP(customer!A839,sales_update!A:N,5,FALSE)</f>
        <v>799</v>
      </c>
      <c r="M831">
        <f>VLOOKUP(customer!A839,sales_update!A:N,6,FALSE)</f>
        <v>229</v>
      </c>
      <c r="N831">
        <f>VLOOKUP(customer!A839,sales_update!A:N,7,FALSE)</f>
        <v>154</v>
      </c>
      <c r="O831">
        <f>VLOOKUP(customer!A839,sales_update!A:N,8,FALSE)</f>
        <v>242</v>
      </c>
      <c r="P831">
        <f>VLOOKUP(customer!A839,sales_update!A:N,9,FALSE)</f>
        <v>2026</v>
      </c>
      <c r="Q831">
        <f>VLOOKUP(customer!A839,sales_update!A:N,10,FALSE)</f>
        <v>1</v>
      </c>
      <c r="R831">
        <f>VLOOKUP(customer!A839,sales_update!A:N,11,FALSE)</f>
        <v>6</v>
      </c>
      <c r="S831">
        <f>VLOOKUP(customer!A839,sales_update!A:N,12,FALSE)</f>
        <v>4</v>
      </c>
      <c r="T831">
        <f>VLOOKUP(customer!A839,sales_update!A:N,13,FALSE)</f>
        <v>12</v>
      </c>
      <c r="U831">
        <f>VLOOKUP(customer!A839,sales_update!A:N,14,FALSE)</f>
        <v>3</v>
      </c>
      <c r="V831">
        <f>VLOOKUP(customer!A839,Marketing!A:I,2,FALSE)</f>
        <v>0</v>
      </c>
      <c r="W831">
        <f>VLOOKUP(customer!A839,Marketing!A:I,3,FALSE)</f>
        <v>0</v>
      </c>
      <c r="X831">
        <f>VLOOKUP(customer!A839,Marketing!A:I,4,FALSE)</f>
        <v>0</v>
      </c>
      <c r="Y831">
        <f>VLOOKUP(customer!A839,Marketing!A:I,5,FALSE)</f>
        <v>0</v>
      </c>
      <c r="Z831">
        <f>VLOOKUP(customer!A839,Marketing!A:I,6,FALSE)</f>
        <v>0</v>
      </c>
      <c r="AA831">
        <f>VLOOKUP(customer!A839,Marketing!A:I,7,FALSE)</f>
        <v>0</v>
      </c>
      <c r="AB831">
        <f>VLOOKUP(customer!A839,Marketing!A:I,8,FALSE)</f>
        <v>0</v>
      </c>
      <c r="AC831" s="1">
        <f>VLOOKUP(customer!A839,Marketing!A:I,9,FALSE)</f>
        <v>43710</v>
      </c>
    </row>
    <row r="832" spans="1:29" x14ac:dyDescent="0.3">
      <c r="A832">
        <v>1471</v>
      </c>
      <c r="B832">
        <v>160093</v>
      </c>
      <c r="C832">
        <v>0</v>
      </c>
      <c r="D832">
        <v>1</v>
      </c>
      <c r="E832">
        <v>46</v>
      </c>
      <c r="F832" t="str">
        <f>IF(customer!G840=1, "Married", IF(customer!H840=1, "Single", IF(customer!F840=1, "Divorced", IF(customer!I840=1, "Together", IF(customer!J840=1, "Widowed", "Unknown")))))</f>
        <v>Married</v>
      </c>
      <c r="G832" t="str">
        <f>IF(customer!K840=1,"Basic",IF(customer!L840=1,"Graduate",IF(customer!M840=1,"Master",IF(customer!N840=1,"PhD","Unknown"))))</f>
        <v>Graduate</v>
      </c>
      <c r="H832" t="s">
        <v>18</v>
      </c>
      <c r="I832">
        <f>VLOOKUP(customer!A840,sales_update!A:N,2,FALSE)</f>
        <v>92</v>
      </c>
      <c r="J832">
        <f xml:space="preserve"> VLOOKUP(customer!A840,sales_update!A:N,3,FALSE)</f>
        <v>1337</v>
      </c>
      <c r="K832">
        <f>VLOOKUP(customer!A840,sales_update!A:N,4,FALSE)</f>
        <v>32</v>
      </c>
      <c r="L832">
        <f>VLOOKUP(customer!A840,sales_update!A:N,5,FALSE)</f>
        <v>290</v>
      </c>
      <c r="M832">
        <f>VLOOKUP(customer!A840,sales_update!A:N,6,FALSE)</f>
        <v>43</v>
      </c>
      <c r="N832">
        <f>VLOOKUP(customer!A840,sales_update!A:N,7,FALSE)</f>
        <v>16</v>
      </c>
      <c r="O832">
        <f>VLOOKUP(customer!A840,sales_update!A:N,8,FALSE)</f>
        <v>240</v>
      </c>
      <c r="P832">
        <f>VLOOKUP(customer!A840,sales_update!A:N,9,FALSE)</f>
        <v>1479</v>
      </c>
      <c r="Q832">
        <f>VLOOKUP(customer!A840,sales_update!A:N,10,FALSE)</f>
        <v>2</v>
      </c>
      <c r="R832">
        <f>VLOOKUP(customer!A840,sales_update!A:N,11,FALSE)</f>
        <v>7</v>
      </c>
      <c r="S832">
        <f>VLOOKUP(customer!A840,sales_update!A:N,12,FALSE)</f>
        <v>2</v>
      </c>
      <c r="T832">
        <f>VLOOKUP(customer!A840,sales_update!A:N,13,FALSE)</f>
        <v>10</v>
      </c>
      <c r="U832">
        <f>VLOOKUP(customer!A840,sales_update!A:N,14,FALSE)</f>
        <v>6</v>
      </c>
      <c r="V832">
        <f>VLOOKUP(customer!A840,Marketing!A:I,2,FALSE)</f>
        <v>0</v>
      </c>
      <c r="W832">
        <f>VLOOKUP(customer!A840,Marketing!A:I,3,FALSE)</f>
        <v>0</v>
      </c>
      <c r="X832">
        <f>VLOOKUP(customer!A840,Marketing!A:I,4,FALSE)</f>
        <v>0</v>
      </c>
      <c r="Y832">
        <f>VLOOKUP(customer!A840,Marketing!A:I,5,FALSE)</f>
        <v>0</v>
      </c>
      <c r="Z832">
        <f>VLOOKUP(customer!A840,Marketing!A:I,6,FALSE)</f>
        <v>0</v>
      </c>
      <c r="AA832">
        <f>VLOOKUP(customer!A840,Marketing!A:I,7,FALSE)</f>
        <v>0</v>
      </c>
      <c r="AB832">
        <f>VLOOKUP(customer!A840,Marketing!A:I,8,FALSE)</f>
        <v>0</v>
      </c>
      <c r="AC832" s="1">
        <f>VLOOKUP(customer!A840,Marketing!A:I,9,FALSE)</f>
        <v>43800</v>
      </c>
    </row>
    <row r="833" spans="1:29" x14ac:dyDescent="0.3">
      <c r="A833">
        <v>2276</v>
      </c>
      <c r="B833">
        <v>160033</v>
      </c>
      <c r="C833">
        <v>0</v>
      </c>
      <c r="D833">
        <v>1</v>
      </c>
      <c r="E833">
        <v>66</v>
      </c>
      <c r="F833" t="str">
        <f>IF(customer!G841=1, "Married", IF(customer!H841=1, "Single", IF(customer!F841=1, "Divorced", IF(customer!I841=1, "Together", IF(customer!J841=1, "Widowed", "Unknown")))))</f>
        <v>Together</v>
      </c>
      <c r="G833" t="str">
        <f>IF(customer!K841=1,"Basic",IF(customer!L841=1,"Graduate",IF(customer!M841=1,"Master",IF(customer!N841=1,"PhD","Unknown"))))</f>
        <v>Master</v>
      </c>
      <c r="H833" t="s">
        <v>19</v>
      </c>
      <c r="I833">
        <f>VLOOKUP(customer!A841,sales_update!A:N,2,FALSE)</f>
        <v>28</v>
      </c>
      <c r="J833">
        <f xml:space="preserve"> VLOOKUP(customer!A841,sales_update!A:N,3,FALSE)</f>
        <v>165</v>
      </c>
      <c r="K833">
        <f>VLOOKUP(customer!A841,sales_update!A:N,4,FALSE)</f>
        <v>3</v>
      </c>
      <c r="L833">
        <f>VLOOKUP(customer!A841,sales_update!A:N,5,FALSE)</f>
        <v>152</v>
      </c>
      <c r="M833">
        <f>VLOOKUP(customer!A841,sales_update!A:N,6,FALSE)</f>
        <v>51</v>
      </c>
      <c r="N833">
        <f>VLOOKUP(customer!A841,sales_update!A:N,7,FALSE)</f>
        <v>29</v>
      </c>
      <c r="O833">
        <f>VLOOKUP(customer!A841,sales_update!A:N,8,FALSE)</f>
        <v>128</v>
      </c>
      <c r="P833">
        <f>VLOOKUP(customer!A841,sales_update!A:N,9,FALSE)</f>
        <v>272</v>
      </c>
      <c r="Q833">
        <f>VLOOKUP(customer!A841,sales_update!A:N,10,FALSE)</f>
        <v>2</v>
      </c>
      <c r="R833">
        <f>VLOOKUP(customer!A841,sales_update!A:N,11,FALSE)</f>
        <v>2</v>
      </c>
      <c r="S833">
        <f>VLOOKUP(customer!A841,sales_update!A:N,12,FALSE)</f>
        <v>1</v>
      </c>
      <c r="T833">
        <f>VLOOKUP(customer!A841,sales_update!A:N,13,FALSE)</f>
        <v>5</v>
      </c>
      <c r="U833">
        <f>VLOOKUP(customer!A841,sales_update!A:N,14,FALSE)</f>
        <v>2</v>
      </c>
      <c r="V833">
        <f>VLOOKUP(customer!A841,Marketing!A:I,2,FALSE)</f>
        <v>0</v>
      </c>
      <c r="W833">
        <f>VLOOKUP(customer!A841,Marketing!A:I,3,FALSE)</f>
        <v>0</v>
      </c>
      <c r="X833">
        <f>VLOOKUP(customer!A841,Marketing!A:I,4,FALSE)</f>
        <v>0</v>
      </c>
      <c r="Y833">
        <f>VLOOKUP(customer!A841,Marketing!A:I,5,FALSE)</f>
        <v>0</v>
      </c>
      <c r="Z833">
        <f>VLOOKUP(customer!A841,Marketing!A:I,6,FALSE)</f>
        <v>0</v>
      </c>
      <c r="AA833">
        <f>VLOOKUP(customer!A841,Marketing!A:I,7,FALSE)</f>
        <v>0</v>
      </c>
      <c r="AB833">
        <f>VLOOKUP(customer!A841,Marketing!A:I,8,FALSE)</f>
        <v>0</v>
      </c>
      <c r="AC833" s="1">
        <f>VLOOKUP(customer!A841,Marketing!A:I,9,FALSE)</f>
        <v>44076</v>
      </c>
    </row>
    <row r="834" spans="1:29" x14ac:dyDescent="0.3">
      <c r="A834">
        <v>1338</v>
      </c>
      <c r="B834">
        <v>160000</v>
      </c>
      <c r="C834">
        <v>0</v>
      </c>
      <c r="D834">
        <v>1</v>
      </c>
      <c r="E834">
        <v>44</v>
      </c>
      <c r="F834" t="str">
        <f>IF(customer!G842=1, "Married", IF(customer!H842=1, "Single", IF(customer!F842=1, "Divorced", IF(customer!I842=1, "Together", IF(customer!J842=1, "Widowed", "Unknown")))))</f>
        <v>Single</v>
      </c>
      <c r="G834" t="str">
        <f>IF(customer!K842=1,"Basic",IF(customer!L842=1,"Graduate",IF(customer!M842=1,"Master",IF(customer!N842=1,"PhD","Unknown"))))</f>
        <v>PhD</v>
      </c>
      <c r="H834" t="s">
        <v>17</v>
      </c>
      <c r="I834">
        <f>VLOOKUP(customer!A842,sales_update!A:N,2,FALSE)</f>
        <v>57</v>
      </c>
      <c r="J834">
        <f xml:space="preserve"> VLOOKUP(customer!A842,sales_update!A:N,3,FALSE)</f>
        <v>2795</v>
      </c>
      <c r="K834">
        <f>VLOOKUP(customer!A842,sales_update!A:N,4,FALSE)</f>
        <v>0</v>
      </c>
      <c r="L834">
        <f>VLOOKUP(customer!A842,sales_update!A:N,5,FALSE)</f>
        <v>579</v>
      </c>
      <c r="M834">
        <f>VLOOKUP(customer!A842,sales_update!A:N,6,FALSE)</f>
        <v>0</v>
      </c>
      <c r="N834">
        <f>VLOOKUP(customer!A842,sales_update!A:N,7,FALSE)</f>
        <v>0</v>
      </c>
      <c r="O834">
        <f>VLOOKUP(customer!A842,sales_update!A:N,8,FALSE)</f>
        <v>32</v>
      </c>
      <c r="P834">
        <f>VLOOKUP(customer!A842,sales_update!A:N,9,FALSE)</f>
        <v>3341</v>
      </c>
      <c r="Q834">
        <f>VLOOKUP(customer!A842,sales_update!A:N,10,FALSE)</f>
        <v>5</v>
      </c>
      <c r="R834">
        <f>VLOOKUP(customer!A842,sales_update!A:N,11,FALSE)</f>
        <v>11</v>
      </c>
      <c r="S834">
        <f>VLOOKUP(customer!A842,sales_update!A:N,12,FALSE)</f>
        <v>3</v>
      </c>
      <c r="T834">
        <f>VLOOKUP(customer!A842,sales_update!A:N,13,FALSE)</f>
        <v>5</v>
      </c>
      <c r="U834">
        <f>VLOOKUP(customer!A842,sales_update!A:N,14,FALSE)</f>
        <v>6</v>
      </c>
      <c r="V834">
        <f>VLOOKUP(customer!A842,Marketing!A:I,2,FALSE)</f>
        <v>0</v>
      </c>
      <c r="W834">
        <f>VLOOKUP(customer!A842,Marketing!A:I,3,FALSE)</f>
        <v>0</v>
      </c>
      <c r="X834">
        <f>VLOOKUP(customer!A842,Marketing!A:I,4,FALSE)</f>
        <v>0</v>
      </c>
      <c r="Y834">
        <f>VLOOKUP(customer!A842,Marketing!A:I,5,FALSE)</f>
        <v>0</v>
      </c>
      <c r="Z834">
        <f>VLOOKUP(customer!A842,Marketing!A:I,6,FALSE)</f>
        <v>0</v>
      </c>
      <c r="AA834">
        <f>VLOOKUP(customer!A842,Marketing!A:I,7,FALSE)</f>
        <v>0</v>
      </c>
      <c r="AB834">
        <f>VLOOKUP(customer!A842,Marketing!A:I,8,FALSE)</f>
        <v>0</v>
      </c>
      <c r="AC834" s="1">
        <f>VLOOKUP(customer!A842,Marketing!A:I,9,FALSE)</f>
        <v>43614</v>
      </c>
    </row>
    <row r="835" spans="1:29" x14ac:dyDescent="0.3">
      <c r="A835">
        <v>1578</v>
      </c>
      <c r="B835">
        <v>159973</v>
      </c>
      <c r="C835">
        <v>0</v>
      </c>
      <c r="D835">
        <v>0</v>
      </c>
      <c r="E835">
        <v>48</v>
      </c>
      <c r="F835" t="str">
        <f>IF(customer!G843=1, "Married", IF(customer!H843=1, "Single", IF(customer!F843=1, "Divorced", IF(customer!I843=1, "Together", IF(customer!J843=1, "Widowed", "Unknown")))))</f>
        <v>Married</v>
      </c>
      <c r="G835" t="str">
        <f>IF(customer!K843=1,"Basic",IF(customer!L843=1,"Graduate",IF(customer!M843=1,"Master",IF(customer!N843=1,"PhD","Unknown"))))</f>
        <v>PhD</v>
      </c>
      <c r="H835" t="s">
        <v>17</v>
      </c>
      <c r="I835">
        <f>VLOOKUP(customer!A843,sales_update!A:N,2,FALSE)</f>
        <v>47</v>
      </c>
      <c r="J835">
        <f xml:space="preserve"> VLOOKUP(customer!A843,sales_update!A:N,3,FALSE)</f>
        <v>347</v>
      </c>
      <c r="K835">
        <f>VLOOKUP(customer!A843,sales_update!A:N,4,FALSE)</f>
        <v>80</v>
      </c>
      <c r="L835">
        <f>VLOOKUP(customer!A843,sales_update!A:N,5,FALSE)</f>
        <v>448</v>
      </c>
      <c r="M835">
        <f>VLOOKUP(customer!A843,sales_update!A:N,6,FALSE)</f>
        <v>53</v>
      </c>
      <c r="N835">
        <f>VLOOKUP(customer!A843,sales_update!A:N,7,FALSE)</f>
        <v>91</v>
      </c>
      <c r="O835">
        <f>VLOOKUP(customer!A843,sales_update!A:N,8,FALSE)</f>
        <v>0</v>
      </c>
      <c r="P835">
        <f>VLOOKUP(customer!A843,sales_update!A:N,9,FALSE)</f>
        <v>1019</v>
      </c>
      <c r="Q835">
        <f>VLOOKUP(customer!A843,sales_update!A:N,10,FALSE)</f>
        <v>1</v>
      </c>
      <c r="R835">
        <f>VLOOKUP(customer!A843,sales_update!A:N,11,FALSE)</f>
        <v>3</v>
      </c>
      <c r="S835">
        <f>VLOOKUP(customer!A843,sales_update!A:N,12,FALSE)</f>
        <v>4</v>
      </c>
      <c r="T835">
        <f>VLOOKUP(customer!A843,sales_update!A:N,13,FALSE)</f>
        <v>7</v>
      </c>
      <c r="U835">
        <f>VLOOKUP(customer!A843,sales_update!A:N,14,FALSE)</f>
        <v>1</v>
      </c>
      <c r="V835">
        <f>VLOOKUP(customer!A843,Marketing!A:I,2,FALSE)</f>
        <v>0</v>
      </c>
      <c r="W835">
        <f>VLOOKUP(customer!A843,Marketing!A:I,3,FALSE)</f>
        <v>0</v>
      </c>
      <c r="X835">
        <f>VLOOKUP(customer!A843,Marketing!A:I,4,FALSE)</f>
        <v>0</v>
      </c>
      <c r="Y835">
        <f>VLOOKUP(customer!A843,Marketing!A:I,5,FALSE)</f>
        <v>0</v>
      </c>
      <c r="Z835">
        <f>VLOOKUP(customer!A843,Marketing!A:I,6,FALSE)</f>
        <v>0</v>
      </c>
      <c r="AA835">
        <f>VLOOKUP(customer!A843,Marketing!A:I,7,FALSE)</f>
        <v>0</v>
      </c>
      <c r="AB835">
        <f>VLOOKUP(customer!A843,Marketing!A:I,8,FALSE)</f>
        <v>0</v>
      </c>
      <c r="AC835" s="1">
        <f>VLOOKUP(customer!A843,Marketing!A:I,9,FALSE)</f>
        <v>43877</v>
      </c>
    </row>
    <row r="836" spans="1:29" x14ac:dyDescent="0.3">
      <c r="A836">
        <v>2053</v>
      </c>
      <c r="B836">
        <v>159925</v>
      </c>
      <c r="C836">
        <v>0</v>
      </c>
      <c r="D836">
        <v>1</v>
      </c>
      <c r="E836">
        <v>65</v>
      </c>
      <c r="F836" t="str">
        <f>IF(customer!G844=1, "Married", IF(customer!H844=1, "Single", IF(customer!F844=1, "Divorced", IF(customer!I844=1, "Together", IF(customer!J844=1, "Widowed", "Unknown")))))</f>
        <v>Together</v>
      </c>
      <c r="G836" t="str">
        <f>IF(customer!K844=1,"Basic",IF(customer!L844=1,"Graduate",IF(customer!M844=1,"Master",IF(customer!N844=1,"PhD","Unknown"))))</f>
        <v>Graduate</v>
      </c>
      <c r="H836" t="s">
        <v>18</v>
      </c>
      <c r="I836">
        <f>VLOOKUP(customer!A844,sales_update!A:N,2,FALSE)</f>
        <v>83</v>
      </c>
      <c r="J836">
        <f xml:space="preserve"> VLOOKUP(customer!A844,sales_update!A:N,3,FALSE)</f>
        <v>1262</v>
      </c>
      <c r="K836">
        <f>VLOOKUP(customer!A844,sales_update!A:N,4,FALSE)</f>
        <v>56</v>
      </c>
      <c r="L836">
        <f>VLOOKUP(customer!A844,sales_update!A:N,5,FALSE)</f>
        <v>470</v>
      </c>
      <c r="M836">
        <f>VLOOKUP(customer!A844,sales_update!A:N,6,FALSE)</f>
        <v>51</v>
      </c>
      <c r="N836">
        <f>VLOOKUP(customer!A844,sales_update!A:N,7,FALSE)</f>
        <v>56</v>
      </c>
      <c r="O836">
        <f>VLOOKUP(customer!A844,sales_update!A:N,8,FALSE)</f>
        <v>149</v>
      </c>
      <c r="P836">
        <f>VLOOKUP(customer!A844,sales_update!A:N,9,FALSE)</f>
        <v>1745</v>
      </c>
      <c r="Q836">
        <f>VLOOKUP(customer!A844,sales_update!A:N,10,FALSE)</f>
        <v>3</v>
      </c>
      <c r="R836">
        <f>VLOOKUP(customer!A844,sales_update!A:N,11,FALSE)</f>
        <v>9</v>
      </c>
      <c r="S836">
        <f>VLOOKUP(customer!A844,sales_update!A:N,12,FALSE)</f>
        <v>2</v>
      </c>
      <c r="T836">
        <f>VLOOKUP(customer!A844,sales_update!A:N,13,FALSE)</f>
        <v>9</v>
      </c>
      <c r="U836">
        <f>VLOOKUP(customer!A844,sales_update!A:N,14,FALSE)</f>
        <v>6</v>
      </c>
      <c r="V836">
        <f>VLOOKUP(customer!A844,Marketing!A:I,2,FALSE)</f>
        <v>0</v>
      </c>
      <c r="W836">
        <f>VLOOKUP(customer!A844,Marketing!A:I,3,FALSE)</f>
        <v>0</v>
      </c>
      <c r="X836">
        <f>VLOOKUP(customer!A844,Marketing!A:I,4,FALSE)</f>
        <v>0</v>
      </c>
      <c r="Y836">
        <f>VLOOKUP(customer!A844,Marketing!A:I,5,FALSE)</f>
        <v>0</v>
      </c>
      <c r="Z836">
        <f>VLOOKUP(customer!A844,Marketing!A:I,6,FALSE)</f>
        <v>0</v>
      </c>
      <c r="AA836">
        <f>VLOOKUP(customer!A844,Marketing!A:I,7,FALSE)</f>
        <v>0</v>
      </c>
      <c r="AB836">
        <f>VLOOKUP(customer!A844,Marketing!A:I,8,FALSE)</f>
        <v>0</v>
      </c>
      <c r="AC836" s="1">
        <f>VLOOKUP(customer!A844,Marketing!A:I,9,FALSE)</f>
        <v>43592</v>
      </c>
    </row>
    <row r="837" spans="1:29" x14ac:dyDescent="0.3">
      <c r="A837">
        <v>2453</v>
      </c>
      <c r="B837">
        <v>159892</v>
      </c>
      <c r="C837">
        <v>0</v>
      </c>
      <c r="D837">
        <v>1</v>
      </c>
      <c r="E837">
        <v>50</v>
      </c>
      <c r="F837" t="str">
        <f>IF(customer!G845=1, "Married", IF(customer!H845=1, "Single", IF(customer!F845=1, "Divorced", IF(customer!I845=1, "Together", IF(customer!J845=1, "Widowed", "Unknown")))))</f>
        <v>Married</v>
      </c>
      <c r="G837" t="str">
        <f>IF(customer!K845=1,"Basic",IF(customer!L845=1,"Graduate",IF(customer!M845=1,"Master",IF(customer!N845=1,"PhD","Unknown"))))</f>
        <v>PhD</v>
      </c>
      <c r="H837" t="s">
        <v>15</v>
      </c>
      <c r="I837">
        <f>VLOOKUP(customer!A845,sales_update!A:N,2,FALSE)</f>
        <v>26</v>
      </c>
      <c r="J837">
        <f xml:space="preserve"> VLOOKUP(customer!A845,sales_update!A:N,3,FALSE)</f>
        <v>195</v>
      </c>
      <c r="K837">
        <f>VLOOKUP(customer!A845,sales_update!A:N,4,FALSE)</f>
        <v>0</v>
      </c>
      <c r="L837">
        <f>VLOOKUP(customer!A845,sales_update!A:N,5,FALSE)</f>
        <v>35</v>
      </c>
      <c r="M837">
        <f>VLOOKUP(customer!A845,sales_update!A:N,6,FALSE)</f>
        <v>0</v>
      </c>
      <c r="N837">
        <f>VLOOKUP(customer!A845,sales_update!A:N,7,FALSE)</f>
        <v>3</v>
      </c>
      <c r="O837">
        <f>VLOOKUP(customer!A845,sales_update!A:N,8,FALSE)</f>
        <v>0</v>
      </c>
      <c r="P837">
        <f>VLOOKUP(customer!A845,sales_update!A:N,9,FALSE)</f>
        <v>232</v>
      </c>
      <c r="Q837">
        <f>VLOOKUP(customer!A845,sales_update!A:N,10,FALSE)</f>
        <v>1</v>
      </c>
      <c r="R837">
        <f>VLOOKUP(customer!A845,sales_update!A:N,11,FALSE)</f>
        <v>2</v>
      </c>
      <c r="S837">
        <f>VLOOKUP(customer!A845,sales_update!A:N,12,FALSE)</f>
        <v>1</v>
      </c>
      <c r="T837">
        <f>VLOOKUP(customer!A845,sales_update!A:N,13,FALSE)</f>
        <v>3</v>
      </c>
      <c r="U837">
        <f>VLOOKUP(customer!A845,sales_update!A:N,14,FALSE)</f>
        <v>3</v>
      </c>
      <c r="V837">
        <f>VLOOKUP(customer!A845,Marketing!A:I,2,FALSE)</f>
        <v>0</v>
      </c>
      <c r="W837">
        <f>VLOOKUP(customer!A845,Marketing!A:I,3,FALSE)</f>
        <v>0</v>
      </c>
      <c r="X837">
        <f>VLOOKUP(customer!A845,Marketing!A:I,4,FALSE)</f>
        <v>0</v>
      </c>
      <c r="Y837">
        <f>VLOOKUP(customer!A845,Marketing!A:I,5,FALSE)</f>
        <v>0</v>
      </c>
      <c r="Z837">
        <f>VLOOKUP(customer!A845,Marketing!A:I,6,FALSE)</f>
        <v>0</v>
      </c>
      <c r="AA837">
        <f>VLOOKUP(customer!A845,Marketing!A:I,7,FALSE)</f>
        <v>0</v>
      </c>
      <c r="AB837">
        <f>VLOOKUP(customer!A845,Marketing!A:I,8,FALSE)</f>
        <v>0</v>
      </c>
      <c r="AC837" s="1">
        <f>VLOOKUP(customer!A845,Marketing!A:I,9,FALSE)</f>
        <v>43929</v>
      </c>
    </row>
    <row r="838" spans="1:29" x14ac:dyDescent="0.3">
      <c r="A838">
        <v>2289</v>
      </c>
      <c r="B838">
        <v>159868</v>
      </c>
      <c r="C838">
        <v>0</v>
      </c>
      <c r="D838">
        <v>1</v>
      </c>
      <c r="E838">
        <v>48</v>
      </c>
      <c r="F838" t="str">
        <f>IF(customer!G846=1, "Married", IF(customer!H846=1, "Single", IF(customer!F846=1, "Divorced", IF(customer!I846=1, "Together", IF(customer!J846=1, "Widowed", "Unknown")))))</f>
        <v>Together</v>
      </c>
      <c r="G838" t="str">
        <f>IF(customer!K846=1,"Basic",IF(customer!L846=1,"Graduate",IF(customer!M846=1,"Master",IF(customer!N846=1,"PhD","Unknown"))))</f>
        <v>Graduate</v>
      </c>
      <c r="H838" t="s">
        <v>16</v>
      </c>
      <c r="I838">
        <f>VLOOKUP(customer!A846,sales_update!A:N,2,FALSE)</f>
        <v>37</v>
      </c>
      <c r="J838">
        <f xml:space="preserve"> VLOOKUP(customer!A846,sales_update!A:N,3,FALSE)</f>
        <v>2059</v>
      </c>
      <c r="K838">
        <f>VLOOKUP(customer!A846,sales_update!A:N,4,FALSE)</f>
        <v>136</v>
      </c>
      <c r="L838">
        <f>VLOOKUP(customer!A846,sales_update!A:N,5,FALSE)</f>
        <v>411</v>
      </c>
      <c r="M838">
        <f>VLOOKUP(customer!A846,sales_update!A:N,6,FALSE)</f>
        <v>144</v>
      </c>
      <c r="N838">
        <f>VLOOKUP(customer!A846,sales_update!A:N,7,FALSE)</f>
        <v>27</v>
      </c>
      <c r="O838">
        <f>VLOOKUP(customer!A846,sales_update!A:N,8,FALSE)</f>
        <v>411</v>
      </c>
      <c r="P838">
        <f>VLOOKUP(customer!A846,sales_update!A:N,9,FALSE)</f>
        <v>2366</v>
      </c>
      <c r="Q838">
        <f>VLOOKUP(customer!A846,sales_update!A:N,10,FALSE)</f>
        <v>7</v>
      </c>
      <c r="R838">
        <f>VLOOKUP(customer!A846,sales_update!A:N,11,FALSE)</f>
        <v>11</v>
      </c>
      <c r="S838">
        <f>VLOOKUP(customer!A846,sales_update!A:N,12,FALSE)</f>
        <v>2</v>
      </c>
      <c r="T838">
        <f>VLOOKUP(customer!A846,sales_update!A:N,13,FALSE)</f>
        <v>12</v>
      </c>
      <c r="U838">
        <f>VLOOKUP(customer!A846,sales_update!A:N,14,FALSE)</f>
        <v>6</v>
      </c>
      <c r="V838">
        <f>VLOOKUP(customer!A846,Marketing!A:I,2,FALSE)</f>
        <v>0</v>
      </c>
      <c r="W838">
        <f>VLOOKUP(customer!A846,Marketing!A:I,3,FALSE)</f>
        <v>0</v>
      </c>
      <c r="X838">
        <f>VLOOKUP(customer!A846,Marketing!A:I,4,FALSE)</f>
        <v>0</v>
      </c>
      <c r="Y838">
        <f>VLOOKUP(customer!A846,Marketing!A:I,5,FALSE)</f>
        <v>0</v>
      </c>
      <c r="Z838">
        <f>VLOOKUP(customer!A846,Marketing!A:I,6,FALSE)</f>
        <v>0</v>
      </c>
      <c r="AA838">
        <f>VLOOKUP(customer!A846,Marketing!A:I,7,FALSE)</f>
        <v>0</v>
      </c>
      <c r="AB838">
        <f>VLOOKUP(customer!A846,Marketing!A:I,8,FALSE)</f>
        <v>0</v>
      </c>
      <c r="AC838" s="1">
        <f>VLOOKUP(customer!A846,Marketing!A:I,9,FALSE)</f>
        <v>43826</v>
      </c>
    </row>
    <row r="839" spans="1:29" x14ac:dyDescent="0.3">
      <c r="A839">
        <v>2611</v>
      </c>
      <c r="B839">
        <v>159821</v>
      </c>
      <c r="C839">
        <v>0</v>
      </c>
      <c r="D839">
        <v>1</v>
      </c>
      <c r="E839">
        <v>65</v>
      </c>
      <c r="F839" t="str">
        <f>IF(customer!G847=1, "Married", IF(customer!H847=1, "Single", IF(customer!F847=1, "Divorced", IF(customer!I847=1, "Together", IF(customer!J847=1, "Widowed", "Unknown")))))</f>
        <v>Married</v>
      </c>
      <c r="G839" t="str">
        <f>IF(customer!K847=1,"Basic",IF(customer!L847=1,"Graduate",IF(customer!M847=1,"Master",IF(customer!N847=1,"PhD","Unknown"))))</f>
        <v>PhD</v>
      </c>
      <c r="H839" t="s">
        <v>18</v>
      </c>
      <c r="I839">
        <f>VLOOKUP(customer!A847,sales_update!A:N,2,FALSE)</f>
        <v>11</v>
      </c>
      <c r="J839">
        <f xml:space="preserve"> VLOOKUP(customer!A847,sales_update!A:N,3,FALSE)</f>
        <v>1680</v>
      </c>
      <c r="K839">
        <f>VLOOKUP(customer!A847,sales_update!A:N,4,FALSE)</f>
        <v>0</v>
      </c>
      <c r="L839">
        <f>VLOOKUP(customer!A847,sales_update!A:N,5,FALSE)</f>
        <v>187</v>
      </c>
      <c r="M839">
        <f>VLOOKUP(customer!A847,sales_update!A:N,6,FALSE)</f>
        <v>0</v>
      </c>
      <c r="N839">
        <f>VLOOKUP(customer!A847,sales_update!A:N,7,FALSE)</f>
        <v>0</v>
      </c>
      <c r="O839">
        <f>VLOOKUP(customer!A847,sales_update!A:N,8,FALSE)</f>
        <v>94</v>
      </c>
      <c r="P839">
        <f>VLOOKUP(customer!A847,sales_update!A:N,9,FALSE)</f>
        <v>1774</v>
      </c>
      <c r="Q839">
        <f>VLOOKUP(customer!A847,sales_update!A:N,10,FALSE)</f>
        <v>6</v>
      </c>
      <c r="R839">
        <f>VLOOKUP(customer!A847,sales_update!A:N,11,FALSE)</f>
        <v>11</v>
      </c>
      <c r="S839">
        <f>VLOOKUP(customer!A847,sales_update!A:N,12,FALSE)</f>
        <v>2</v>
      </c>
      <c r="T839">
        <f>VLOOKUP(customer!A847,sales_update!A:N,13,FALSE)</f>
        <v>7</v>
      </c>
      <c r="U839">
        <f>VLOOKUP(customer!A847,sales_update!A:N,14,FALSE)</f>
        <v>8</v>
      </c>
      <c r="V839">
        <f>VLOOKUP(customer!A847,Marketing!A:I,2,FALSE)</f>
        <v>0</v>
      </c>
      <c r="W839">
        <f>VLOOKUP(customer!A847,Marketing!A:I,3,FALSE)</f>
        <v>0</v>
      </c>
      <c r="X839">
        <f>VLOOKUP(customer!A847,Marketing!A:I,4,FALSE)</f>
        <v>0</v>
      </c>
      <c r="Y839">
        <f>VLOOKUP(customer!A847,Marketing!A:I,5,FALSE)</f>
        <v>0</v>
      </c>
      <c r="Z839">
        <f>VLOOKUP(customer!A847,Marketing!A:I,6,FALSE)</f>
        <v>0</v>
      </c>
      <c r="AA839">
        <f>VLOOKUP(customer!A847,Marketing!A:I,7,FALSE)</f>
        <v>0</v>
      </c>
      <c r="AB839">
        <f>VLOOKUP(customer!A847,Marketing!A:I,8,FALSE)</f>
        <v>0</v>
      </c>
      <c r="AC839" s="1">
        <f>VLOOKUP(customer!A847,Marketing!A:I,9,FALSE)</f>
        <v>43725</v>
      </c>
    </row>
    <row r="840" spans="1:29" x14ac:dyDescent="0.3">
      <c r="A840">
        <v>1135</v>
      </c>
      <c r="B840">
        <v>159809</v>
      </c>
      <c r="C840">
        <v>0</v>
      </c>
      <c r="D840">
        <v>2</v>
      </c>
      <c r="E840">
        <v>44</v>
      </c>
      <c r="F840" t="str">
        <f>IF(customer!G848=1, "Married", IF(customer!H848=1, "Single", IF(customer!F848=1, "Divorced", IF(customer!I848=1, "Together", IF(customer!J848=1, "Widowed", "Unknown")))))</f>
        <v>Married</v>
      </c>
      <c r="G840" t="str">
        <f>IF(customer!K848=1,"Basic",IF(customer!L848=1,"Graduate",IF(customer!M848=1,"Master",IF(customer!N848=1,"PhD","Unknown"))))</f>
        <v>Graduate</v>
      </c>
      <c r="H840" t="s">
        <v>18</v>
      </c>
      <c r="I840">
        <f>VLOOKUP(customer!A848,sales_update!A:N,2,FALSE)</f>
        <v>36</v>
      </c>
      <c r="J840">
        <f xml:space="preserve"> VLOOKUP(customer!A848,sales_update!A:N,3,FALSE)</f>
        <v>1598</v>
      </c>
      <c r="K840">
        <f>VLOOKUP(customer!A848,sales_update!A:N,4,FALSE)</f>
        <v>43</v>
      </c>
      <c r="L840">
        <f>VLOOKUP(customer!A848,sales_update!A:N,5,FALSE)</f>
        <v>377</v>
      </c>
      <c r="M840">
        <f>VLOOKUP(customer!A848,sales_update!A:N,6,FALSE)</f>
        <v>86</v>
      </c>
      <c r="N840">
        <f>VLOOKUP(customer!A848,sales_update!A:N,7,FALSE)</f>
        <v>110</v>
      </c>
      <c r="O840">
        <f>VLOOKUP(customer!A848,sales_update!A:N,8,FALSE)</f>
        <v>131</v>
      </c>
      <c r="P840">
        <f>VLOOKUP(customer!A848,sales_update!A:N,9,FALSE)</f>
        <v>2081</v>
      </c>
      <c r="Q840">
        <f>VLOOKUP(customer!A848,sales_update!A:N,10,FALSE)</f>
        <v>3</v>
      </c>
      <c r="R840">
        <f>VLOOKUP(customer!A848,sales_update!A:N,11,FALSE)</f>
        <v>3</v>
      </c>
      <c r="S840">
        <f>VLOOKUP(customer!A848,sales_update!A:N,12,FALSE)</f>
        <v>3</v>
      </c>
      <c r="T840">
        <f>VLOOKUP(customer!A848,sales_update!A:N,13,FALSE)</f>
        <v>6</v>
      </c>
      <c r="U840">
        <f>VLOOKUP(customer!A848,sales_update!A:N,14,FALSE)</f>
        <v>8</v>
      </c>
      <c r="V840">
        <f>VLOOKUP(customer!A848,Marketing!A:I,2,FALSE)</f>
        <v>0</v>
      </c>
      <c r="W840">
        <f>VLOOKUP(customer!A848,Marketing!A:I,3,FALSE)</f>
        <v>0</v>
      </c>
      <c r="X840">
        <f>VLOOKUP(customer!A848,Marketing!A:I,4,FALSE)</f>
        <v>0</v>
      </c>
      <c r="Y840">
        <f>VLOOKUP(customer!A848,Marketing!A:I,5,FALSE)</f>
        <v>0</v>
      </c>
      <c r="Z840">
        <f>VLOOKUP(customer!A848,Marketing!A:I,6,FALSE)</f>
        <v>0</v>
      </c>
      <c r="AA840">
        <f>VLOOKUP(customer!A848,Marketing!A:I,7,FALSE)</f>
        <v>0</v>
      </c>
      <c r="AB840">
        <f>VLOOKUP(customer!A848,Marketing!A:I,8,FALSE)</f>
        <v>0</v>
      </c>
      <c r="AC840" s="1">
        <f>VLOOKUP(customer!A848,Marketing!A:I,9,FALSE)</f>
        <v>43549</v>
      </c>
    </row>
    <row r="841" spans="1:29" x14ac:dyDescent="0.3">
      <c r="A841">
        <v>1937</v>
      </c>
      <c r="B841">
        <v>159754</v>
      </c>
      <c r="C841">
        <v>0</v>
      </c>
      <c r="D841">
        <v>1</v>
      </c>
      <c r="E841">
        <v>55</v>
      </c>
      <c r="F841" t="str">
        <f>IF(customer!G849=1, "Married", IF(customer!H849=1, "Single", IF(customer!F849=1, "Divorced", IF(customer!I849=1, "Together", IF(customer!J849=1, "Widowed", "Unknown")))))</f>
        <v>Married</v>
      </c>
      <c r="G841" t="str">
        <f>IF(customer!K849=1,"Basic",IF(customer!L849=1,"Graduate",IF(customer!M849=1,"Master",IF(customer!N849=1,"PhD","Unknown"))))</f>
        <v>Graduate</v>
      </c>
      <c r="H841" t="s">
        <v>15</v>
      </c>
      <c r="I841">
        <f>VLOOKUP(customer!A849,sales_update!A:N,2,FALSE)</f>
        <v>96</v>
      </c>
      <c r="J841">
        <f xml:space="preserve"> VLOOKUP(customer!A849,sales_update!A:N,3,FALSE)</f>
        <v>307</v>
      </c>
      <c r="K841">
        <f>VLOOKUP(customer!A849,sales_update!A:N,4,FALSE)</f>
        <v>72</v>
      </c>
      <c r="L841">
        <f>VLOOKUP(customer!A849,sales_update!A:N,5,FALSE)</f>
        <v>118</v>
      </c>
      <c r="M841">
        <f>VLOOKUP(customer!A849,sales_update!A:N,6,FALSE)</f>
        <v>11</v>
      </c>
      <c r="N841">
        <f>VLOOKUP(customer!A849,sales_update!A:N,7,FALSE)</f>
        <v>390</v>
      </c>
      <c r="O841">
        <f>VLOOKUP(customer!A849,sales_update!A:N,8,FALSE)</f>
        <v>372</v>
      </c>
      <c r="P841">
        <f>VLOOKUP(customer!A849,sales_update!A:N,9,FALSE)</f>
        <v>527</v>
      </c>
      <c r="Q841">
        <f>VLOOKUP(customer!A849,sales_update!A:N,10,FALSE)</f>
        <v>3</v>
      </c>
      <c r="R841">
        <f>VLOOKUP(customer!A849,sales_update!A:N,11,FALSE)</f>
        <v>5</v>
      </c>
      <c r="S841">
        <f>VLOOKUP(customer!A849,sales_update!A:N,12,FALSE)</f>
        <v>2</v>
      </c>
      <c r="T841">
        <f>VLOOKUP(customer!A849,sales_update!A:N,13,FALSE)</f>
        <v>6</v>
      </c>
      <c r="U841">
        <f>VLOOKUP(customer!A849,sales_update!A:N,14,FALSE)</f>
        <v>5</v>
      </c>
      <c r="V841">
        <f>VLOOKUP(customer!A849,Marketing!A:I,2,FALSE)</f>
        <v>0</v>
      </c>
      <c r="W841">
        <f>VLOOKUP(customer!A849,Marketing!A:I,3,FALSE)</f>
        <v>0</v>
      </c>
      <c r="X841">
        <f>VLOOKUP(customer!A849,Marketing!A:I,4,FALSE)</f>
        <v>0</v>
      </c>
      <c r="Y841">
        <f>VLOOKUP(customer!A849,Marketing!A:I,5,FALSE)</f>
        <v>0</v>
      </c>
      <c r="Z841">
        <f>VLOOKUP(customer!A849,Marketing!A:I,6,FALSE)</f>
        <v>0</v>
      </c>
      <c r="AA841">
        <f>VLOOKUP(customer!A849,Marketing!A:I,7,FALSE)</f>
        <v>0</v>
      </c>
      <c r="AB841">
        <f>VLOOKUP(customer!A849,Marketing!A:I,8,FALSE)</f>
        <v>1</v>
      </c>
      <c r="AC841" s="1">
        <f>VLOOKUP(customer!A849,Marketing!A:I,9,FALSE)</f>
        <v>43593</v>
      </c>
    </row>
    <row r="842" spans="1:29" x14ac:dyDescent="0.3">
      <c r="A842">
        <v>3127</v>
      </c>
      <c r="B842">
        <v>159686</v>
      </c>
      <c r="C842">
        <v>0</v>
      </c>
      <c r="D842">
        <v>1</v>
      </c>
      <c r="E842">
        <v>55</v>
      </c>
      <c r="F842" t="str">
        <f>IF(customer!G850=1, "Married", IF(customer!H850=1, "Single", IF(customer!F850=1, "Divorced", IF(customer!I850=1, "Together", IF(customer!J850=1, "Widowed", "Unknown")))))</f>
        <v>Single</v>
      </c>
      <c r="G842" t="str">
        <f>IF(customer!K850=1,"Basic",IF(customer!L850=1,"Graduate",IF(customer!M850=1,"Master",IF(customer!N850=1,"PhD","Unknown"))))</f>
        <v>Graduate</v>
      </c>
      <c r="H842" t="s">
        <v>18</v>
      </c>
      <c r="I842">
        <f>VLOOKUP(customer!A850,sales_update!A:N,2,FALSE)</f>
        <v>78</v>
      </c>
      <c r="J842">
        <f xml:space="preserve"> VLOOKUP(customer!A850,sales_update!A:N,3,FALSE)</f>
        <v>238</v>
      </c>
      <c r="K842">
        <f>VLOOKUP(customer!A850,sales_update!A:N,4,FALSE)</f>
        <v>40</v>
      </c>
      <c r="L842">
        <f>VLOOKUP(customer!A850,sales_update!A:N,5,FALSE)</f>
        <v>238</v>
      </c>
      <c r="M842">
        <f>VLOOKUP(customer!A850,sales_update!A:N,6,FALSE)</f>
        <v>91</v>
      </c>
      <c r="N842">
        <f>VLOOKUP(customer!A850,sales_update!A:N,7,FALSE)</f>
        <v>112</v>
      </c>
      <c r="O842">
        <f>VLOOKUP(customer!A850,sales_update!A:N,8,FALSE)</f>
        <v>13</v>
      </c>
      <c r="P842">
        <f>VLOOKUP(customer!A850,sales_update!A:N,9,FALSE)</f>
        <v>706</v>
      </c>
      <c r="Q842">
        <f>VLOOKUP(customer!A850,sales_update!A:N,10,FALSE)</f>
        <v>1</v>
      </c>
      <c r="R842">
        <f>VLOOKUP(customer!A850,sales_update!A:N,11,FALSE)</f>
        <v>4</v>
      </c>
      <c r="S842">
        <f>VLOOKUP(customer!A850,sales_update!A:N,12,FALSE)</f>
        <v>1</v>
      </c>
      <c r="T842">
        <f>VLOOKUP(customer!A850,sales_update!A:N,13,FALSE)</f>
        <v>6</v>
      </c>
      <c r="U842">
        <f>VLOOKUP(customer!A850,sales_update!A:N,14,FALSE)</f>
        <v>4</v>
      </c>
      <c r="V842">
        <f>VLOOKUP(customer!A850,Marketing!A:I,2,FALSE)</f>
        <v>0</v>
      </c>
      <c r="W842">
        <f>VLOOKUP(customer!A850,Marketing!A:I,3,FALSE)</f>
        <v>0</v>
      </c>
      <c r="X842">
        <f>VLOOKUP(customer!A850,Marketing!A:I,4,FALSE)</f>
        <v>0</v>
      </c>
      <c r="Y842">
        <f>VLOOKUP(customer!A850,Marketing!A:I,5,FALSE)</f>
        <v>0</v>
      </c>
      <c r="Z842">
        <f>VLOOKUP(customer!A850,Marketing!A:I,6,FALSE)</f>
        <v>0</v>
      </c>
      <c r="AA842">
        <f>VLOOKUP(customer!A850,Marketing!A:I,7,FALSE)</f>
        <v>0</v>
      </c>
      <c r="AB842">
        <f>VLOOKUP(customer!A850,Marketing!A:I,8,FALSE)</f>
        <v>0</v>
      </c>
      <c r="AC842" s="1">
        <f>VLOOKUP(customer!A850,Marketing!A:I,9,FALSE)</f>
        <v>44013</v>
      </c>
    </row>
    <row r="843" spans="1:29" x14ac:dyDescent="0.3">
      <c r="A843">
        <v>1789</v>
      </c>
      <c r="B843">
        <v>159666</v>
      </c>
      <c r="C843">
        <v>1</v>
      </c>
      <c r="D843">
        <v>1</v>
      </c>
      <c r="E843">
        <v>48</v>
      </c>
      <c r="F843" t="str">
        <f>IF(customer!G851=1, "Married", IF(customer!H851=1, "Single", IF(customer!F851=1, "Divorced", IF(customer!I851=1, "Together", IF(customer!J851=1, "Widowed", "Unknown")))))</f>
        <v>Married</v>
      </c>
      <c r="G843" t="str">
        <f>IF(customer!K851=1,"Basic",IF(customer!L851=1,"Graduate",IF(customer!M851=1,"Master",IF(customer!N851=1,"PhD","Unknown"))))</f>
        <v>Graduate</v>
      </c>
      <c r="H843" t="s">
        <v>18</v>
      </c>
      <c r="I843">
        <f>VLOOKUP(customer!A851,sales_update!A:N,2,FALSE)</f>
        <v>87</v>
      </c>
      <c r="J843">
        <f xml:space="preserve"> VLOOKUP(customer!A851,sales_update!A:N,3,FALSE)</f>
        <v>1667</v>
      </c>
      <c r="K843">
        <f>VLOOKUP(customer!A851,sales_update!A:N,4,FALSE)</f>
        <v>142</v>
      </c>
      <c r="L843">
        <f>VLOOKUP(customer!A851,sales_update!A:N,5,FALSE)</f>
        <v>476</v>
      </c>
      <c r="M843">
        <f>VLOOKUP(customer!A851,sales_update!A:N,6,FALSE)</f>
        <v>62</v>
      </c>
      <c r="N843">
        <f>VLOOKUP(customer!A851,sales_update!A:N,7,FALSE)</f>
        <v>45</v>
      </c>
      <c r="O843">
        <f>VLOOKUP(customer!A851,sales_update!A:N,8,FALSE)</f>
        <v>356</v>
      </c>
      <c r="P843">
        <f>VLOOKUP(customer!A851,sales_update!A:N,9,FALSE)</f>
        <v>2036</v>
      </c>
      <c r="Q843">
        <f>VLOOKUP(customer!A851,sales_update!A:N,10,FALSE)</f>
        <v>7</v>
      </c>
      <c r="R843">
        <f>VLOOKUP(customer!A851,sales_update!A:N,11,FALSE)</f>
        <v>3</v>
      </c>
      <c r="S843">
        <f>VLOOKUP(customer!A851,sales_update!A:N,12,FALSE)</f>
        <v>2</v>
      </c>
      <c r="T843">
        <f>VLOOKUP(customer!A851,sales_update!A:N,13,FALSE)</f>
        <v>8</v>
      </c>
      <c r="U843">
        <f>VLOOKUP(customer!A851,sales_update!A:N,14,FALSE)</f>
        <v>8</v>
      </c>
      <c r="V843">
        <f>VLOOKUP(customer!A851,Marketing!A:I,2,FALSE)</f>
        <v>0</v>
      </c>
      <c r="W843">
        <f>VLOOKUP(customer!A851,Marketing!A:I,3,FALSE)</f>
        <v>1</v>
      </c>
      <c r="X843">
        <f>VLOOKUP(customer!A851,Marketing!A:I,4,FALSE)</f>
        <v>0</v>
      </c>
      <c r="Y843">
        <f>VLOOKUP(customer!A851,Marketing!A:I,5,FALSE)</f>
        <v>0</v>
      </c>
      <c r="Z843">
        <f>VLOOKUP(customer!A851,Marketing!A:I,6,FALSE)</f>
        <v>0</v>
      </c>
      <c r="AA843">
        <f>VLOOKUP(customer!A851,Marketing!A:I,7,FALSE)</f>
        <v>0</v>
      </c>
      <c r="AB843">
        <f>VLOOKUP(customer!A851,Marketing!A:I,8,FALSE)</f>
        <v>0</v>
      </c>
      <c r="AC843" s="1">
        <f>VLOOKUP(customer!A851,Marketing!A:I,9,FALSE)</f>
        <v>43704</v>
      </c>
    </row>
    <row r="844" spans="1:29" x14ac:dyDescent="0.3">
      <c r="A844">
        <v>2344</v>
      </c>
      <c r="B844">
        <v>159601</v>
      </c>
      <c r="C844">
        <v>0</v>
      </c>
      <c r="D844">
        <v>1</v>
      </c>
      <c r="E844">
        <v>43</v>
      </c>
      <c r="F844" t="str">
        <f>IF(customer!G852=1, "Married", IF(customer!H852=1, "Single", IF(customer!F852=1, "Divorced", IF(customer!I852=1, "Together", IF(customer!J852=1, "Widowed", "Unknown")))))</f>
        <v>Divorced</v>
      </c>
      <c r="G844" t="str">
        <f>IF(customer!K852=1,"Basic",IF(customer!L852=1,"Graduate",IF(customer!M852=1,"Master",IF(customer!N852=1,"PhD","Unknown"))))</f>
        <v>Unknown</v>
      </c>
      <c r="H844" t="s">
        <v>20</v>
      </c>
      <c r="I844">
        <f>VLOOKUP(customer!A852,sales_update!A:N,2,FALSE)</f>
        <v>14</v>
      </c>
      <c r="J844">
        <f xml:space="preserve"> VLOOKUP(customer!A852,sales_update!A:N,3,FALSE)</f>
        <v>1850</v>
      </c>
      <c r="K844">
        <f>VLOOKUP(customer!A852,sales_update!A:N,4,FALSE)</f>
        <v>19</v>
      </c>
      <c r="L844">
        <f>VLOOKUP(customer!A852,sales_update!A:N,5,FALSE)</f>
        <v>185</v>
      </c>
      <c r="M844">
        <f>VLOOKUP(customer!A852,sales_update!A:N,6,FALSE)</f>
        <v>0</v>
      </c>
      <c r="N844">
        <f>VLOOKUP(customer!A852,sales_update!A:N,7,FALSE)</f>
        <v>19</v>
      </c>
      <c r="O844">
        <f>VLOOKUP(customer!A852,sales_update!A:N,8,FALSE)</f>
        <v>62</v>
      </c>
      <c r="P844">
        <f>VLOOKUP(customer!A852,sales_update!A:N,9,FALSE)</f>
        <v>2011</v>
      </c>
      <c r="Q844">
        <f>VLOOKUP(customer!A852,sales_update!A:N,10,FALSE)</f>
        <v>4</v>
      </c>
      <c r="R844">
        <f>VLOOKUP(customer!A852,sales_update!A:N,11,FALSE)</f>
        <v>2</v>
      </c>
      <c r="S844">
        <f>VLOOKUP(customer!A852,sales_update!A:N,12,FALSE)</f>
        <v>2</v>
      </c>
      <c r="T844">
        <f>VLOOKUP(customer!A852,sales_update!A:N,13,FALSE)</f>
        <v>7</v>
      </c>
      <c r="U844">
        <f>VLOOKUP(customer!A852,sales_update!A:N,14,FALSE)</f>
        <v>8</v>
      </c>
      <c r="V844">
        <f>VLOOKUP(customer!A852,Marketing!A:I,2,FALSE)</f>
        <v>0</v>
      </c>
      <c r="W844">
        <f>VLOOKUP(customer!A852,Marketing!A:I,3,FALSE)</f>
        <v>1</v>
      </c>
      <c r="X844">
        <f>VLOOKUP(customer!A852,Marketing!A:I,4,FALSE)</f>
        <v>0</v>
      </c>
      <c r="Y844">
        <f>VLOOKUP(customer!A852,Marketing!A:I,5,FALSE)</f>
        <v>0</v>
      </c>
      <c r="Z844">
        <f>VLOOKUP(customer!A852,Marketing!A:I,6,FALSE)</f>
        <v>0</v>
      </c>
      <c r="AA844">
        <f>VLOOKUP(customer!A852,Marketing!A:I,7,FALSE)</f>
        <v>0</v>
      </c>
      <c r="AB844">
        <f>VLOOKUP(customer!A852,Marketing!A:I,8,FALSE)</f>
        <v>0</v>
      </c>
      <c r="AC844" s="1">
        <f>VLOOKUP(customer!A852,Marketing!A:I,9,FALSE)</f>
        <v>43829</v>
      </c>
    </row>
    <row r="845" spans="1:29" x14ac:dyDescent="0.3">
      <c r="A845">
        <v>2143</v>
      </c>
      <c r="B845">
        <v>159594</v>
      </c>
      <c r="C845">
        <v>0</v>
      </c>
      <c r="D845">
        <v>1</v>
      </c>
      <c r="E845">
        <v>55</v>
      </c>
      <c r="F845" t="str">
        <f>IF(customer!G853=1, "Married", IF(customer!H853=1, "Single", IF(customer!F853=1, "Divorced", IF(customer!I853=1, "Together", IF(customer!J853=1, "Widowed", "Unknown")))))</f>
        <v>Married</v>
      </c>
      <c r="G845" t="str">
        <f>IF(customer!K853=1,"Basic",IF(customer!L853=1,"Graduate",IF(customer!M853=1,"Master",IF(customer!N853=1,"PhD","Unknown"))))</f>
        <v>Graduate</v>
      </c>
      <c r="H845" t="s">
        <v>18</v>
      </c>
      <c r="I845">
        <f>VLOOKUP(customer!A853,sales_update!A:N,2,FALSE)</f>
        <v>74</v>
      </c>
      <c r="J845">
        <f xml:space="preserve"> VLOOKUP(customer!A853,sales_update!A:N,3,FALSE)</f>
        <v>1224</v>
      </c>
      <c r="K845">
        <f>VLOOKUP(customer!A853,sales_update!A:N,4,FALSE)</f>
        <v>11</v>
      </c>
      <c r="L845">
        <f>VLOOKUP(customer!A853,sales_update!A:N,5,FALSE)</f>
        <v>78</v>
      </c>
      <c r="M845">
        <f>VLOOKUP(customer!A853,sales_update!A:N,6,FALSE)</f>
        <v>0</v>
      </c>
      <c r="N845">
        <f>VLOOKUP(customer!A853,sales_update!A:N,7,FALSE)</f>
        <v>0</v>
      </c>
      <c r="O845">
        <f>VLOOKUP(customer!A853,sales_update!A:N,8,FALSE)</f>
        <v>24</v>
      </c>
      <c r="P845">
        <f>VLOOKUP(customer!A853,sales_update!A:N,9,FALSE)</f>
        <v>1288</v>
      </c>
      <c r="Q845">
        <f>VLOOKUP(customer!A853,sales_update!A:N,10,FALSE)</f>
        <v>1</v>
      </c>
      <c r="R845">
        <f>VLOOKUP(customer!A853,sales_update!A:N,11,FALSE)</f>
        <v>8</v>
      </c>
      <c r="S845">
        <f>VLOOKUP(customer!A853,sales_update!A:N,12,FALSE)</f>
        <v>1</v>
      </c>
      <c r="T845">
        <f>VLOOKUP(customer!A853,sales_update!A:N,13,FALSE)</f>
        <v>7</v>
      </c>
      <c r="U845">
        <f>VLOOKUP(customer!A853,sales_update!A:N,14,FALSE)</f>
        <v>7</v>
      </c>
      <c r="V845">
        <f>VLOOKUP(customer!A853,Marketing!A:I,2,FALSE)</f>
        <v>0</v>
      </c>
      <c r="W845">
        <f>VLOOKUP(customer!A853,Marketing!A:I,3,FALSE)</f>
        <v>1</v>
      </c>
      <c r="X845">
        <f>VLOOKUP(customer!A853,Marketing!A:I,4,FALSE)</f>
        <v>0</v>
      </c>
      <c r="Y845">
        <f>VLOOKUP(customer!A853,Marketing!A:I,5,FALSE)</f>
        <v>0</v>
      </c>
      <c r="Z845">
        <f>VLOOKUP(customer!A853,Marketing!A:I,6,FALSE)</f>
        <v>0</v>
      </c>
      <c r="AA845">
        <f>VLOOKUP(customer!A853,Marketing!A:I,7,FALSE)</f>
        <v>0</v>
      </c>
      <c r="AB845">
        <f>VLOOKUP(customer!A853,Marketing!A:I,8,FALSE)</f>
        <v>0</v>
      </c>
      <c r="AC845" s="1">
        <f>VLOOKUP(customer!A853,Marketing!A:I,9,FALSE)</f>
        <v>43551</v>
      </c>
    </row>
    <row r="846" spans="1:29" x14ac:dyDescent="0.3">
      <c r="A846">
        <v>2737</v>
      </c>
      <c r="B846">
        <v>159481</v>
      </c>
      <c r="C846">
        <v>0</v>
      </c>
      <c r="D846">
        <v>1</v>
      </c>
      <c r="E846">
        <v>45</v>
      </c>
      <c r="F846" t="str">
        <f>IF(customer!G855=1, "Married", IF(customer!H855=1, "Single", IF(customer!F855=1, "Divorced", IF(customer!I855=1, "Together", IF(customer!J855=1, "Widowed", "Unknown")))))</f>
        <v>Together</v>
      </c>
      <c r="G846" t="str">
        <f>IF(customer!K855=1,"Basic",IF(customer!L855=1,"Graduate",IF(customer!M855=1,"Master",IF(customer!N855=1,"PhD","Unknown"))))</f>
        <v>Graduate</v>
      </c>
      <c r="H846" t="s">
        <v>18</v>
      </c>
      <c r="I846">
        <f>VLOOKUP(customer!A855,sales_update!A:N,2,FALSE)</f>
        <v>47</v>
      </c>
      <c r="J846">
        <f xml:space="preserve"> VLOOKUP(customer!A855,sales_update!A:N,3,FALSE)</f>
        <v>477</v>
      </c>
      <c r="K846">
        <f>VLOOKUP(customer!A855,sales_update!A:N,4,FALSE)</f>
        <v>8</v>
      </c>
      <c r="L846">
        <f>VLOOKUP(customer!A855,sales_update!A:N,5,FALSE)</f>
        <v>228</v>
      </c>
      <c r="M846">
        <f>VLOOKUP(customer!A855,sales_update!A:N,6,FALSE)</f>
        <v>190</v>
      </c>
      <c r="N846">
        <f>VLOOKUP(customer!A855,sales_update!A:N,7,FALSE)</f>
        <v>177</v>
      </c>
      <c r="O846">
        <f>VLOOKUP(customer!A855,sales_update!A:N,8,FALSE)</f>
        <v>156</v>
      </c>
      <c r="P846">
        <f>VLOOKUP(customer!A855,sales_update!A:N,9,FALSE)</f>
        <v>925</v>
      </c>
      <c r="Q846">
        <f>VLOOKUP(customer!A855,sales_update!A:N,10,FALSE)</f>
        <v>2</v>
      </c>
      <c r="R846">
        <f>VLOOKUP(customer!A855,sales_update!A:N,11,FALSE)</f>
        <v>3</v>
      </c>
      <c r="S846">
        <f>VLOOKUP(customer!A855,sales_update!A:N,12,FALSE)</f>
        <v>3</v>
      </c>
      <c r="T846">
        <f>VLOOKUP(customer!A855,sales_update!A:N,13,FALSE)</f>
        <v>8</v>
      </c>
      <c r="U846">
        <f>VLOOKUP(customer!A855,sales_update!A:N,14,FALSE)</f>
        <v>2</v>
      </c>
      <c r="V846">
        <f>VLOOKUP(customer!A855,Marketing!A:I,2,FALSE)</f>
        <v>0</v>
      </c>
      <c r="W846">
        <f>VLOOKUP(customer!A855,Marketing!A:I,3,FALSE)</f>
        <v>0</v>
      </c>
      <c r="X846">
        <f>VLOOKUP(customer!A855,Marketing!A:I,4,FALSE)</f>
        <v>0</v>
      </c>
      <c r="Y846">
        <f>VLOOKUP(customer!A855,Marketing!A:I,5,FALSE)</f>
        <v>0</v>
      </c>
      <c r="Z846">
        <f>VLOOKUP(customer!A855,Marketing!A:I,6,FALSE)</f>
        <v>0</v>
      </c>
      <c r="AA846">
        <f>VLOOKUP(customer!A855,Marketing!A:I,7,FALSE)</f>
        <v>0</v>
      </c>
      <c r="AB846">
        <f>VLOOKUP(customer!A855,Marketing!A:I,8,FALSE)</f>
        <v>0</v>
      </c>
      <c r="AC846" s="1">
        <f>VLOOKUP(customer!A855,Marketing!A:I,9,FALSE)</f>
        <v>43919</v>
      </c>
    </row>
    <row r="847" spans="1:29" x14ac:dyDescent="0.3">
      <c r="A847">
        <v>3033</v>
      </c>
      <c r="B847">
        <v>159462</v>
      </c>
      <c r="C847">
        <v>0</v>
      </c>
      <c r="D847">
        <v>1</v>
      </c>
      <c r="E847">
        <v>70</v>
      </c>
      <c r="F847" t="str">
        <f>IF(customer!G856=1, "Married", IF(customer!H856=1, "Single", IF(customer!F856=1, "Divorced", IF(customer!I856=1, "Together", IF(customer!J856=1, "Widowed", "Unknown")))))</f>
        <v>Married</v>
      </c>
      <c r="G847" t="str">
        <f>IF(customer!K856=1,"Basic",IF(customer!L856=1,"Graduate",IF(customer!M856=1,"Master",IF(customer!N856=1,"PhD","Unknown"))))</f>
        <v>Graduate</v>
      </c>
      <c r="H847" t="s">
        <v>16</v>
      </c>
      <c r="I847">
        <f>VLOOKUP(customer!A856,sales_update!A:N,2,FALSE)</f>
        <v>29</v>
      </c>
      <c r="J847">
        <f xml:space="preserve"> VLOOKUP(customer!A856,sales_update!A:N,3,FALSE)</f>
        <v>1942</v>
      </c>
      <c r="K847">
        <f>VLOOKUP(customer!A856,sales_update!A:N,4,FALSE)</f>
        <v>46</v>
      </c>
      <c r="L847">
        <f>VLOOKUP(customer!A856,sales_update!A:N,5,FALSE)</f>
        <v>383</v>
      </c>
      <c r="M847">
        <f>VLOOKUP(customer!A856,sales_update!A:N,6,FALSE)</f>
        <v>0</v>
      </c>
      <c r="N847">
        <f>VLOOKUP(customer!A856,sales_update!A:N,7,FALSE)</f>
        <v>21</v>
      </c>
      <c r="O847">
        <f>VLOOKUP(customer!A856,sales_update!A:N,8,FALSE)</f>
        <v>526</v>
      </c>
      <c r="P847">
        <f>VLOOKUP(customer!A856,sales_update!A:N,9,FALSE)</f>
        <v>1866</v>
      </c>
      <c r="Q847">
        <f>VLOOKUP(customer!A856,sales_update!A:N,10,FALSE)</f>
        <v>2</v>
      </c>
      <c r="R847">
        <f>VLOOKUP(customer!A856,sales_update!A:N,11,FALSE)</f>
        <v>9</v>
      </c>
      <c r="S847">
        <f>VLOOKUP(customer!A856,sales_update!A:N,12,FALSE)</f>
        <v>2</v>
      </c>
      <c r="T847">
        <f>VLOOKUP(customer!A856,sales_update!A:N,13,FALSE)</f>
        <v>12</v>
      </c>
      <c r="U847">
        <f>VLOOKUP(customer!A856,sales_update!A:N,14,FALSE)</f>
        <v>7</v>
      </c>
      <c r="V847">
        <f>VLOOKUP(customer!A856,Marketing!A:I,2,FALSE)</f>
        <v>0</v>
      </c>
      <c r="W847">
        <f>VLOOKUP(customer!A856,Marketing!A:I,3,FALSE)</f>
        <v>0</v>
      </c>
      <c r="X847">
        <f>VLOOKUP(customer!A856,Marketing!A:I,4,FALSE)</f>
        <v>0</v>
      </c>
      <c r="Y847">
        <f>VLOOKUP(customer!A856,Marketing!A:I,5,FALSE)</f>
        <v>0</v>
      </c>
      <c r="Z847">
        <f>VLOOKUP(customer!A856,Marketing!A:I,6,FALSE)</f>
        <v>0</v>
      </c>
      <c r="AA847">
        <f>VLOOKUP(customer!A856,Marketing!A:I,7,FALSE)</f>
        <v>0</v>
      </c>
      <c r="AB847">
        <f>VLOOKUP(customer!A856,Marketing!A:I,8,FALSE)</f>
        <v>0</v>
      </c>
      <c r="AC847" s="1">
        <f>VLOOKUP(customer!A856,Marketing!A:I,9,FALSE)</f>
        <v>43628</v>
      </c>
    </row>
    <row r="848" spans="1:29" x14ac:dyDescent="0.3">
      <c r="A848">
        <v>1479</v>
      </c>
      <c r="B848">
        <v>159432</v>
      </c>
      <c r="C848">
        <v>0</v>
      </c>
      <c r="D848">
        <v>1</v>
      </c>
      <c r="E848">
        <v>58</v>
      </c>
      <c r="F848" t="str">
        <f>IF(customer!G857=1, "Married", IF(customer!H857=1, "Single", IF(customer!F857=1, "Divorced", IF(customer!I857=1, "Together", IF(customer!J857=1, "Widowed", "Unknown")))))</f>
        <v>Divorced</v>
      </c>
      <c r="G848" t="str">
        <f>IF(customer!K857=1,"Basic",IF(customer!L857=1,"Graduate",IF(customer!M857=1,"Master",IF(customer!N857=1,"PhD","Unknown"))))</f>
        <v>Master</v>
      </c>
      <c r="H848" t="s">
        <v>16</v>
      </c>
      <c r="I848">
        <f>VLOOKUP(customer!A857,sales_update!A:N,2,FALSE)</f>
        <v>88</v>
      </c>
      <c r="J848">
        <f xml:space="preserve"> VLOOKUP(customer!A857,sales_update!A:N,3,FALSE)</f>
        <v>850</v>
      </c>
      <c r="K848">
        <f>VLOOKUP(customer!A857,sales_update!A:N,4,FALSE)</f>
        <v>67</v>
      </c>
      <c r="L848">
        <f>VLOOKUP(customer!A857,sales_update!A:N,5,FALSE)</f>
        <v>711</v>
      </c>
      <c r="M848">
        <f>VLOOKUP(customer!A857,sales_update!A:N,6,FALSE)</f>
        <v>67</v>
      </c>
      <c r="N848">
        <f>VLOOKUP(customer!A857,sales_update!A:N,7,FALSE)</f>
        <v>51</v>
      </c>
      <c r="O848">
        <f>VLOOKUP(customer!A857,sales_update!A:N,8,FALSE)</f>
        <v>32</v>
      </c>
      <c r="P848">
        <f>VLOOKUP(customer!A857,sales_update!A:N,9,FALSE)</f>
        <v>1714</v>
      </c>
      <c r="Q848">
        <f>VLOOKUP(customer!A857,sales_update!A:N,10,FALSE)</f>
        <v>3</v>
      </c>
      <c r="R848">
        <f>VLOOKUP(customer!A857,sales_update!A:N,11,FALSE)</f>
        <v>5</v>
      </c>
      <c r="S848">
        <f>VLOOKUP(customer!A857,sales_update!A:N,12,FALSE)</f>
        <v>3</v>
      </c>
      <c r="T848">
        <f>VLOOKUP(customer!A857,sales_update!A:N,13,FALSE)</f>
        <v>11</v>
      </c>
      <c r="U848">
        <f>VLOOKUP(customer!A857,sales_update!A:N,14,FALSE)</f>
        <v>5</v>
      </c>
      <c r="V848">
        <f>VLOOKUP(customer!A857,Marketing!A:I,2,FALSE)</f>
        <v>0</v>
      </c>
      <c r="W848">
        <f>VLOOKUP(customer!A857,Marketing!A:I,3,FALSE)</f>
        <v>0</v>
      </c>
      <c r="X848">
        <f>VLOOKUP(customer!A857,Marketing!A:I,4,FALSE)</f>
        <v>0</v>
      </c>
      <c r="Y848">
        <f>VLOOKUP(customer!A857,Marketing!A:I,5,FALSE)</f>
        <v>0</v>
      </c>
      <c r="Z848">
        <f>VLOOKUP(customer!A857,Marketing!A:I,6,FALSE)</f>
        <v>0</v>
      </c>
      <c r="AA848">
        <f>VLOOKUP(customer!A857,Marketing!A:I,7,FALSE)</f>
        <v>0</v>
      </c>
      <c r="AB848">
        <f>VLOOKUP(customer!A857,Marketing!A:I,8,FALSE)</f>
        <v>0</v>
      </c>
      <c r="AC848" s="1">
        <f>VLOOKUP(customer!A857,Marketing!A:I,9,FALSE)</f>
        <v>43726</v>
      </c>
    </row>
    <row r="849" spans="1:29" x14ac:dyDescent="0.3">
      <c r="A849">
        <v>1996</v>
      </c>
      <c r="B849">
        <v>159412</v>
      </c>
      <c r="C849">
        <v>0</v>
      </c>
      <c r="D849">
        <v>0</v>
      </c>
      <c r="E849">
        <v>69</v>
      </c>
      <c r="F849" t="str">
        <f>IF(customer!G858=1, "Married", IF(customer!H858=1, "Single", IF(customer!F858=1, "Divorced", IF(customer!I858=1, "Together", IF(customer!J858=1, "Widowed", "Unknown")))))</f>
        <v>Married</v>
      </c>
      <c r="G849" t="str">
        <f>IF(customer!K858=1,"Basic",IF(customer!L858=1,"Graduate",IF(customer!M858=1,"Master",IF(customer!N858=1,"PhD","Unknown"))))</f>
        <v>Master</v>
      </c>
      <c r="H849" t="s">
        <v>20</v>
      </c>
      <c r="I849">
        <f>VLOOKUP(customer!A858,sales_update!A:N,2,FALSE)</f>
        <v>56</v>
      </c>
      <c r="J849">
        <f xml:space="preserve"> VLOOKUP(customer!A858,sales_update!A:N,3,FALSE)</f>
        <v>241</v>
      </c>
      <c r="K849">
        <f>VLOOKUP(customer!A858,sales_update!A:N,4,FALSE)</f>
        <v>180</v>
      </c>
      <c r="L849">
        <f>VLOOKUP(customer!A858,sales_update!A:N,5,FALSE)</f>
        <v>443</v>
      </c>
      <c r="M849">
        <f>VLOOKUP(customer!A858,sales_update!A:N,6,FALSE)</f>
        <v>80</v>
      </c>
      <c r="N849">
        <f>VLOOKUP(customer!A858,sales_update!A:N,7,FALSE)</f>
        <v>115</v>
      </c>
      <c r="O849">
        <f>VLOOKUP(customer!A858,sales_update!A:N,8,FALSE)</f>
        <v>30</v>
      </c>
      <c r="P849">
        <f>VLOOKUP(customer!A858,sales_update!A:N,9,FALSE)</f>
        <v>1030</v>
      </c>
      <c r="Q849">
        <f>VLOOKUP(customer!A858,sales_update!A:N,10,FALSE)</f>
        <v>1</v>
      </c>
      <c r="R849">
        <f>VLOOKUP(customer!A858,sales_update!A:N,11,FALSE)</f>
        <v>4</v>
      </c>
      <c r="S849">
        <f>VLOOKUP(customer!A858,sales_update!A:N,12,FALSE)</f>
        <v>2</v>
      </c>
      <c r="T849">
        <f>VLOOKUP(customer!A858,sales_update!A:N,13,FALSE)</f>
        <v>8</v>
      </c>
      <c r="U849">
        <f>VLOOKUP(customer!A858,sales_update!A:N,14,FALSE)</f>
        <v>3</v>
      </c>
      <c r="V849">
        <f>VLOOKUP(customer!A858,Marketing!A:I,2,FALSE)</f>
        <v>0</v>
      </c>
      <c r="W849">
        <f>VLOOKUP(customer!A858,Marketing!A:I,3,FALSE)</f>
        <v>0</v>
      </c>
      <c r="X849">
        <f>VLOOKUP(customer!A858,Marketing!A:I,4,FALSE)</f>
        <v>0</v>
      </c>
      <c r="Y849">
        <f>VLOOKUP(customer!A858,Marketing!A:I,5,FALSE)</f>
        <v>0</v>
      </c>
      <c r="Z849">
        <f>VLOOKUP(customer!A858,Marketing!A:I,6,FALSE)</f>
        <v>0</v>
      </c>
      <c r="AA849">
        <f>VLOOKUP(customer!A858,Marketing!A:I,7,FALSE)</f>
        <v>0</v>
      </c>
      <c r="AB849">
        <f>VLOOKUP(customer!A858,Marketing!A:I,8,FALSE)</f>
        <v>0</v>
      </c>
      <c r="AC849" s="1">
        <f>VLOOKUP(customer!A858,Marketing!A:I,9,FALSE)</f>
        <v>44097</v>
      </c>
    </row>
    <row r="850" spans="1:29" x14ac:dyDescent="0.3">
      <c r="A850">
        <v>2777</v>
      </c>
      <c r="B850">
        <v>159385</v>
      </c>
      <c r="C850">
        <v>1</v>
      </c>
      <c r="D850">
        <v>1</v>
      </c>
      <c r="E850">
        <v>69</v>
      </c>
      <c r="F850" t="str">
        <f>IF(customer!G859=1, "Married", IF(customer!H859=1, "Single", IF(customer!F859=1, "Divorced", IF(customer!I859=1, "Together", IF(customer!J859=1, "Widowed", "Unknown")))))</f>
        <v>Together</v>
      </c>
      <c r="G850" t="str">
        <f>IF(customer!K859=1,"Basic",IF(customer!L859=1,"Graduate",IF(customer!M859=1,"Master",IF(customer!N859=1,"PhD","Unknown"))))</f>
        <v>Master</v>
      </c>
      <c r="H850" t="s">
        <v>15</v>
      </c>
      <c r="I850">
        <f>VLOOKUP(customer!A859,sales_update!A:N,2,FALSE)</f>
        <v>85</v>
      </c>
      <c r="J850">
        <f xml:space="preserve"> VLOOKUP(customer!A859,sales_update!A:N,3,FALSE)</f>
        <v>362</v>
      </c>
      <c r="K850">
        <f>VLOOKUP(customer!A859,sales_update!A:N,4,FALSE)</f>
        <v>0</v>
      </c>
      <c r="L850">
        <f>VLOOKUP(customer!A859,sales_update!A:N,5,FALSE)</f>
        <v>27</v>
      </c>
      <c r="M850">
        <f>VLOOKUP(customer!A859,sales_update!A:N,6,FALSE)</f>
        <v>0</v>
      </c>
      <c r="N850">
        <f>VLOOKUP(customer!A859,sales_update!A:N,7,FALSE)</f>
        <v>11</v>
      </c>
      <c r="O850">
        <f>VLOOKUP(customer!A859,sales_update!A:N,8,FALSE)</f>
        <v>97</v>
      </c>
      <c r="P850">
        <f>VLOOKUP(customer!A859,sales_update!A:N,9,FALSE)</f>
        <v>303</v>
      </c>
      <c r="Q850">
        <f>VLOOKUP(customer!A859,sales_update!A:N,10,FALSE)</f>
        <v>2</v>
      </c>
      <c r="R850">
        <f>VLOOKUP(customer!A859,sales_update!A:N,11,FALSE)</f>
        <v>3</v>
      </c>
      <c r="S850">
        <f>VLOOKUP(customer!A859,sales_update!A:N,12,FALSE)</f>
        <v>1</v>
      </c>
      <c r="T850">
        <f>VLOOKUP(customer!A859,sales_update!A:N,13,FALSE)</f>
        <v>4</v>
      </c>
      <c r="U850">
        <f>VLOOKUP(customer!A859,sales_update!A:N,14,FALSE)</f>
        <v>5</v>
      </c>
      <c r="V850">
        <f>VLOOKUP(customer!A859,Marketing!A:I,2,FALSE)</f>
        <v>0</v>
      </c>
      <c r="W850">
        <f>VLOOKUP(customer!A859,Marketing!A:I,3,FALSE)</f>
        <v>0</v>
      </c>
      <c r="X850">
        <f>VLOOKUP(customer!A859,Marketing!A:I,4,FALSE)</f>
        <v>0</v>
      </c>
      <c r="Y850">
        <f>VLOOKUP(customer!A859,Marketing!A:I,5,FALSE)</f>
        <v>0</v>
      </c>
      <c r="Z850">
        <f>VLOOKUP(customer!A859,Marketing!A:I,6,FALSE)</f>
        <v>0</v>
      </c>
      <c r="AA850">
        <f>VLOOKUP(customer!A859,Marketing!A:I,7,FALSE)</f>
        <v>0</v>
      </c>
      <c r="AB850">
        <f>VLOOKUP(customer!A859,Marketing!A:I,8,FALSE)</f>
        <v>0</v>
      </c>
      <c r="AC850" s="1">
        <f>VLOOKUP(customer!A859,Marketing!A:I,9,FALSE)</f>
        <v>43741</v>
      </c>
    </row>
    <row r="851" spans="1:29" x14ac:dyDescent="0.3">
      <c r="A851">
        <v>1013</v>
      </c>
      <c r="B851">
        <v>159354</v>
      </c>
      <c r="C851">
        <v>1</v>
      </c>
      <c r="D851">
        <v>1</v>
      </c>
      <c r="E851">
        <v>68</v>
      </c>
      <c r="F851" t="str">
        <f>IF(customer!G860=1, "Married", IF(customer!H860=1, "Single", IF(customer!F860=1, "Divorced", IF(customer!I860=1, "Together", IF(customer!J860=1, "Widowed", "Unknown")))))</f>
        <v>Divorced</v>
      </c>
      <c r="G851" t="str">
        <f>IF(customer!K860=1,"Basic",IF(customer!L860=1,"Graduate",IF(customer!M860=1,"Master",IF(customer!N860=1,"PhD","Unknown"))))</f>
        <v>Master</v>
      </c>
      <c r="H851" t="s">
        <v>15</v>
      </c>
      <c r="I851">
        <f>VLOOKUP(customer!A860,sales_update!A:N,2,FALSE)</f>
        <v>53</v>
      </c>
      <c r="J851">
        <f xml:space="preserve"> VLOOKUP(customer!A860,sales_update!A:N,3,FALSE)</f>
        <v>626</v>
      </c>
      <c r="K851">
        <f>VLOOKUP(customer!A860,sales_update!A:N,4,FALSE)</f>
        <v>5</v>
      </c>
      <c r="L851">
        <f>VLOOKUP(customer!A860,sales_update!A:N,5,FALSE)</f>
        <v>142</v>
      </c>
      <c r="M851">
        <f>VLOOKUP(customer!A860,sales_update!A:N,6,FALSE)</f>
        <v>8</v>
      </c>
      <c r="N851">
        <f>VLOOKUP(customer!A860,sales_update!A:N,7,FALSE)</f>
        <v>13</v>
      </c>
      <c r="O851">
        <f>VLOOKUP(customer!A860,sales_update!A:N,8,FALSE)</f>
        <v>38</v>
      </c>
      <c r="P851">
        <f>VLOOKUP(customer!A860,sales_update!A:N,9,FALSE)</f>
        <v>757</v>
      </c>
      <c r="Q851">
        <f>VLOOKUP(customer!A860,sales_update!A:N,10,FALSE)</f>
        <v>3</v>
      </c>
      <c r="R851">
        <f>VLOOKUP(customer!A860,sales_update!A:N,11,FALSE)</f>
        <v>6</v>
      </c>
      <c r="S851">
        <f>VLOOKUP(customer!A860,sales_update!A:N,12,FALSE)</f>
        <v>1</v>
      </c>
      <c r="T851">
        <f>VLOOKUP(customer!A860,sales_update!A:N,13,FALSE)</f>
        <v>5</v>
      </c>
      <c r="U851">
        <f>VLOOKUP(customer!A860,sales_update!A:N,14,FALSE)</f>
        <v>6</v>
      </c>
      <c r="V851">
        <f>VLOOKUP(customer!A860,Marketing!A:I,2,FALSE)</f>
        <v>0</v>
      </c>
      <c r="W851">
        <f>VLOOKUP(customer!A860,Marketing!A:I,3,FALSE)</f>
        <v>0</v>
      </c>
      <c r="X851">
        <f>VLOOKUP(customer!A860,Marketing!A:I,4,FALSE)</f>
        <v>0</v>
      </c>
      <c r="Y851">
        <f>VLOOKUP(customer!A860,Marketing!A:I,5,FALSE)</f>
        <v>0</v>
      </c>
      <c r="Z851">
        <f>VLOOKUP(customer!A860,Marketing!A:I,6,FALSE)</f>
        <v>0</v>
      </c>
      <c r="AA851">
        <f>VLOOKUP(customer!A860,Marketing!A:I,7,FALSE)</f>
        <v>0</v>
      </c>
      <c r="AB851">
        <f>VLOOKUP(customer!A860,Marketing!A:I,8,FALSE)</f>
        <v>0</v>
      </c>
      <c r="AC851" s="1">
        <f>VLOOKUP(customer!A860,Marketing!A:I,9,FALSE)</f>
        <v>43942</v>
      </c>
    </row>
    <row r="852" spans="1:29" x14ac:dyDescent="0.3">
      <c r="A852">
        <v>1140</v>
      </c>
      <c r="B852">
        <v>159354</v>
      </c>
      <c r="C852">
        <v>0</v>
      </c>
      <c r="D852">
        <v>2</v>
      </c>
      <c r="E852">
        <v>67</v>
      </c>
      <c r="F852" t="str">
        <f>IF(customer!G861=1, "Married", IF(customer!H861=1, "Single", IF(customer!F861=1, "Divorced", IF(customer!I861=1, "Together", IF(customer!J861=1, "Widowed", "Unknown")))))</f>
        <v>Married</v>
      </c>
      <c r="G852" t="str">
        <f>IF(customer!K861=1,"Basic",IF(customer!L861=1,"Graduate",IF(customer!M861=1,"Master",IF(customer!N861=1,"PhD","Unknown"))))</f>
        <v>Master</v>
      </c>
      <c r="H852" t="s">
        <v>17</v>
      </c>
      <c r="I852">
        <f>VLOOKUP(customer!A861,sales_update!A:N,2,FALSE)</f>
        <v>59</v>
      </c>
      <c r="J852">
        <f xml:space="preserve"> VLOOKUP(customer!A861,sales_update!A:N,3,FALSE)</f>
        <v>792</v>
      </c>
      <c r="K852">
        <f>VLOOKUP(customer!A861,sales_update!A:N,4,FALSE)</f>
        <v>56</v>
      </c>
      <c r="L852">
        <f>VLOOKUP(customer!A861,sales_update!A:N,5,FALSE)</f>
        <v>209</v>
      </c>
      <c r="M852">
        <f>VLOOKUP(customer!A861,sales_update!A:N,6,FALSE)</f>
        <v>105</v>
      </c>
      <c r="N852">
        <f>VLOOKUP(customer!A861,sales_update!A:N,7,FALSE)</f>
        <v>35</v>
      </c>
      <c r="O852">
        <f>VLOOKUP(customer!A861,sales_update!A:N,8,FALSE)</f>
        <v>35</v>
      </c>
      <c r="P852">
        <f>VLOOKUP(customer!A861,sales_update!A:N,9,FALSE)</f>
        <v>1163</v>
      </c>
      <c r="Q852">
        <f>VLOOKUP(customer!A861,sales_update!A:N,10,FALSE)</f>
        <v>1</v>
      </c>
      <c r="R852">
        <f>VLOOKUP(customer!A861,sales_update!A:N,11,FALSE)</f>
        <v>4</v>
      </c>
      <c r="S852">
        <f>VLOOKUP(customer!A861,sales_update!A:N,12,FALSE)</f>
        <v>4</v>
      </c>
      <c r="T852">
        <f>VLOOKUP(customer!A861,sales_update!A:N,13,FALSE)</f>
        <v>7</v>
      </c>
      <c r="U852">
        <f>VLOOKUP(customer!A861,sales_update!A:N,14,FALSE)</f>
        <v>3</v>
      </c>
      <c r="V852">
        <f>VLOOKUP(customer!A861,Marketing!A:I,2,FALSE)</f>
        <v>0</v>
      </c>
      <c r="W852">
        <f>VLOOKUP(customer!A861,Marketing!A:I,3,FALSE)</f>
        <v>0</v>
      </c>
      <c r="X852">
        <f>VLOOKUP(customer!A861,Marketing!A:I,4,FALSE)</f>
        <v>0</v>
      </c>
      <c r="Y852">
        <f>VLOOKUP(customer!A861,Marketing!A:I,5,FALSE)</f>
        <v>0</v>
      </c>
      <c r="Z852">
        <f>VLOOKUP(customer!A861,Marketing!A:I,6,FALSE)</f>
        <v>0</v>
      </c>
      <c r="AA852">
        <f>VLOOKUP(customer!A861,Marketing!A:I,7,FALSE)</f>
        <v>0</v>
      </c>
      <c r="AB852">
        <f>VLOOKUP(customer!A861,Marketing!A:I,8,FALSE)</f>
        <v>0</v>
      </c>
      <c r="AC852" s="1">
        <f>VLOOKUP(customer!A861,Marketing!A:I,9,FALSE)</f>
        <v>44102</v>
      </c>
    </row>
    <row r="853" spans="1:29" x14ac:dyDescent="0.3">
      <c r="A853">
        <v>1652</v>
      </c>
      <c r="B853">
        <v>159304</v>
      </c>
      <c r="C853">
        <v>0</v>
      </c>
      <c r="D853">
        <v>1</v>
      </c>
      <c r="E853">
        <v>56</v>
      </c>
      <c r="F853" t="str">
        <f>IF(customer!G862=1, "Married", IF(customer!H862=1, "Single", IF(customer!F862=1, "Divorced", IF(customer!I862=1, "Together", IF(customer!J862=1, "Widowed", "Unknown")))))</f>
        <v>Married</v>
      </c>
      <c r="G853" t="str">
        <f>IF(customer!K862=1,"Basic",IF(customer!L862=1,"Graduate",IF(customer!M862=1,"Master",IF(customer!N862=1,"PhD","Unknown"))))</f>
        <v>PhD</v>
      </c>
      <c r="H853" t="s">
        <v>19</v>
      </c>
      <c r="I853">
        <f>VLOOKUP(customer!A862,sales_update!A:N,2,FALSE)</f>
        <v>81</v>
      </c>
      <c r="J853">
        <f xml:space="preserve"> VLOOKUP(customer!A862,sales_update!A:N,3,FALSE)</f>
        <v>1123</v>
      </c>
      <c r="K853">
        <f>VLOOKUP(customer!A862,sales_update!A:N,4,FALSE)</f>
        <v>164</v>
      </c>
      <c r="L853">
        <f>VLOOKUP(customer!A862,sales_update!A:N,5,FALSE)</f>
        <v>1150</v>
      </c>
      <c r="M853">
        <f>VLOOKUP(customer!A862,sales_update!A:N,6,FALSE)</f>
        <v>215</v>
      </c>
      <c r="N853">
        <f>VLOOKUP(customer!A862,sales_update!A:N,7,FALSE)</f>
        <v>137</v>
      </c>
      <c r="O853">
        <f>VLOOKUP(customer!A862,sales_update!A:N,8,FALSE)</f>
        <v>27</v>
      </c>
      <c r="P853">
        <f>VLOOKUP(customer!A862,sales_update!A:N,9,FALSE)</f>
        <v>2761</v>
      </c>
      <c r="Q853">
        <f>VLOOKUP(customer!A862,sales_update!A:N,10,FALSE)</f>
        <v>3</v>
      </c>
      <c r="R853">
        <f>VLOOKUP(customer!A862,sales_update!A:N,11,FALSE)</f>
        <v>7</v>
      </c>
      <c r="S853">
        <f>VLOOKUP(customer!A862,sales_update!A:N,12,FALSE)</f>
        <v>8</v>
      </c>
      <c r="T853">
        <f>VLOOKUP(customer!A862,sales_update!A:N,13,FALSE)</f>
        <v>10</v>
      </c>
      <c r="U853">
        <f>VLOOKUP(customer!A862,sales_update!A:N,14,FALSE)</f>
        <v>5</v>
      </c>
      <c r="V853">
        <f>VLOOKUP(customer!A862,Marketing!A:I,2,FALSE)</f>
        <v>0</v>
      </c>
      <c r="W853">
        <f>VLOOKUP(customer!A862,Marketing!A:I,3,FALSE)</f>
        <v>0</v>
      </c>
      <c r="X853">
        <f>VLOOKUP(customer!A862,Marketing!A:I,4,FALSE)</f>
        <v>0</v>
      </c>
      <c r="Y853">
        <f>VLOOKUP(customer!A862,Marketing!A:I,5,FALSE)</f>
        <v>0</v>
      </c>
      <c r="Z853">
        <f>VLOOKUP(customer!A862,Marketing!A:I,6,FALSE)</f>
        <v>0</v>
      </c>
      <c r="AA853">
        <f>VLOOKUP(customer!A862,Marketing!A:I,7,FALSE)</f>
        <v>0</v>
      </c>
      <c r="AB853">
        <f>VLOOKUP(customer!A862,Marketing!A:I,8,FALSE)</f>
        <v>0</v>
      </c>
      <c r="AC853" s="1">
        <f>VLOOKUP(customer!A862,Marketing!A:I,9,FALSE)</f>
        <v>43833</v>
      </c>
    </row>
    <row r="854" spans="1:29" x14ac:dyDescent="0.3">
      <c r="A854">
        <v>1327</v>
      </c>
      <c r="B854">
        <v>159292</v>
      </c>
      <c r="C854">
        <v>0</v>
      </c>
      <c r="D854">
        <v>1</v>
      </c>
      <c r="E854">
        <v>70</v>
      </c>
      <c r="F854" t="str">
        <f>IF(customer!G863=1, "Married", IF(customer!H863=1, "Single", IF(customer!F863=1, "Divorced", IF(customer!I863=1, "Together", IF(customer!J863=1, "Widowed", "Unknown")))))</f>
        <v>Together</v>
      </c>
      <c r="G854" t="str">
        <f>IF(customer!K863=1,"Basic",IF(customer!L863=1,"Graduate",IF(customer!M863=1,"Master",IF(customer!N863=1,"PhD","Unknown"))))</f>
        <v>PhD</v>
      </c>
      <c r="H854" t="s">
        <v>18</v>
      </c>
      <c r="I854">
        <f>VLOOKUP(customer!A863,sales_update!A:N,2,FALSE)</f>
        <v>71</v>
      </c>
      <c r="J854">
        <f xml:space="preserve"> VLOOKUP(customer!A863,sales_update!A:N,3,FALSE)</f>
        <v>1016</v>
      </c>
      <c r="K854">
        <f>VLOOKUP(customer!A863,sales_update!A:N,4,FALSE)</f>
        <v>38</v>
      </c>
      <c r="L854">
        <f>VLOOKUP(customer!A863,sales_update!A:N,5,FALSE)</f>
        <v>183</v>
      </c>
      <c r="M854">
        <f>VLOOKUP(customer!A863,sales_update!A:N,6,FALSE)</f>
        <v>51</v>
      </c>
      <c r="N854">
        <f>VLOOKUP(customer!A863,sales_update!A:N,7,FALSE)</f>
        <v>38</v>
      </c>
      <c r="O854">
        <f>VLOOKUP(customer!A863,sales_update!A:N,8,FALSE)</f>
        <v>38</v>
      </c>
      <c r="P854">
        <f>VLOOKUP(customer!A863,sales_update!A:N,9,FALSE)</f>
        <v>1287</v>
      </c>
      <c r="Q854">
        <f>VLOOKUP(customer!A863,sales_update!A:N,10,FALSE)</f>
        <v>2</v>
      </c>
      <c r="R854">
        <f>VLOOKUP(customer!A863,sales_update!A:N,11,FALSE)</f>
        <v>3</v>
      </c>
      <c r="S854">
        <f>VLOOKUP(customer!A863,sales_update!A:N,12,FALSE)</f>
        <v>5</v>
      </c>
      <c r="T854">
        <f>VLOOKUP(customer!A863,sales_update!A:N,13,FALSE)</f>
        <v>8</v>
      </c>
      <c r="U854">
        <f>VLOOKUP(customer!A863,sales_update!A:N,14,FALSE)</f>
        <v>3</v>
      </c>
      <c r="V854">
        <f>VLOOKUP(customer!A863,Marketing!A:I,2,FALSE)</f>
        <v>0</v>
      </c>
      <c r="W854">
        <f>VLOOKUP(customer!A863,Marketing!A:I,3,FALSE)</f>
        <v>0</v>
      </c>
      <c r="X854">
        <f>VLOOKUP(customer!A863,Marketing!A:I,4,FALSE)</f>
        <v>0</v>
      </c>
      <c r="Y854">
        <f>VLOOKUP(customer!A863,Marketing!A:I,5,FALSE)</f>
        <v>0</v>
      </c>
      <c r="Z854">
        <f>VLOOKUP(customer!A863,Marketing!A:I,6,FALSE)</f>
        <v>0</v>
      </c>
      <c r="AA854">
        <f>VLOOKUP(customer!A863,Marketing!A:I,7,FALSE)</f>
        <v>0</v>
      </c>
      <c r="AB854">
        <f>VLOOKUP(customer!A863,Marketing!A:I,8,FALSE)</f>
        <v>0</v>
      </c>
      <c r="AC854" s="1">
        <f>VLOOKUP(customer!A863,Marketing!A:I,9,FALSE)</f>
        <v>43787</v>
      </c>
    </row>
    <row r="855" spans="1:29" x14ac:dyDescent="0.3">
      <c r="A855">
        <v>2874</v>
      </c>
      <c r="B855">
        <v>159292</v>
      </c>
      <c r="C855">
        <v>0</v>
      </c>
      <c r="D855">
        <v>1</v>
      </c>
      <c r="E855">
        <v>70</v>
      </c>
      <c r="F855" t="str">
        <f>IF(customer!G864=1, "Married", IF(customer!H864=1, "Single", IF(customer!F864=1, "Divorced", IF(customer!I864=1, "Together", IF(customer!J864=1, "Widowed", "Unknown")))))</f>
        <v>Together</v>
      </c>
      <c r="G855" t="str">
        <f>IF(customer!K864=1,"Basic",IF(customer!L864=1,"Graduate",IF(customer!M864=1,"Master",IF(customer!N864=1,"PhD","Unknown"))))</f>
        <v>PhD</v>
      </c>
      <c r="H855" t="s">
        <v>17</v>
      </c>
      <c r="I855">
        <f>VLOOKUP(customer!A864,sales_update!A:N,2,FALSE)</f>
        <v>71</v>
      </c>
      <c r="J855">
        <f xml:space="preserve"> VLOOKUP(customer!A864,sales_update!A:N,3,FALSE)</f>
        <v>1016</v>
      </c>
      <c r="K855">
        <f>VLOOKUP(customer!A864,sales_update!A:N,4,FALSE)</f>
        <v>38</v>
      </c>
      <c r="L855">
        <f>VLOOKUP(customer!A864,sales_update!A:N,5,FALSE)</f>
        <v>183</v>
      </c>
      <c r="M855">
        <f>VLOOKUP(customer!A864,sales_update!A:N,6,FALSE)</f>
        <v>51</v>
      </c>
      <c r="N855">
        <f>VLOOKUP(customer!A864,sales_update!A:N,7,FALSE)</f>
        <v>38</v>
      </c>
      <c r="O855">
        <f>VLOOKUP(customer!A864,sales_update!A:N,8,FALSE)</f>
        <v>38</v>
      </c>
      <c r="P855">
        <f>VLOOKUP(customer!A864,sales_update!A:N,9,FALSE)</f>
        <v>1287</v>
      </c>
      <c r="Q855">
        <f>VLOOKUP(customer!A864,sales_update!A:N,10,FALSE)</f>
        <v>2</v>
      </c>
      <c r="R855">
        <f>VLOOKUP(customer!A864,sales_update!A:N,11,FALSE)</f>
        <v>3</v>
      </c>
      <c r="S855">
        <f>VLOOKUP(customer!A864,sales_update!A:N,12,FALSE)</f>
        <v>5</v>
      </c>
      <c r="T855">
        <f>VLOOKUP(customer!A864,sales_update!A:N,13,FALSE)</f>
        <v>8</v>
      </c>
      <c r="U855">
        <f>VLOOKUP(customer!A864,sales_update!A:N,14,FALSE)</f>
        <v>3</v>
      </c>
      <c r="V855">
        <f>VLOOKUP(customer!A864,Marketing!A:I,2,FALSE)</f>
        <v>0</v>
      </c>
      <c r="W855">
        <f>VLOOKUP(customer!A864,Marketing!A:I,3,FALSE)</f>
        <v>0</v>
      </c>
      <c r="X855">
        <f>VLOOKUP(customer!A864,Marketing!A:I,4,FALSE)</f>
        <v>0</v>
      </c>
      <c r="Y855">
        <f>VLOOKUP(customer!A864,Marketing!A:I,5,FALSE)</f>
        <v>0</v>
      </c>
      <c r="Z855">
        <f>VLOOKUP(customer!A864,Marketing!A:I,6,FALSE)</f>
        <v>0</v>
      </c>
      <c r="AA855">
        <f>VLOOKUP(customer!A864,Marketing!A:I,7,FALSE)</f>
        <v>0</v>
      </c>
      <c r="AB855">
        <f>VLOOKUP(customer!A864,Marketing!A:I,8,FALSE)</f>
        <v>0</v>
      </c>
      <c r="AC855" s="1">
        <f>VLOOKUP(customer!A864,Marketing!A:I,9,FALSE)</f>
        <v>43787</v>
      </c>
    </row>
    <row r="856" spans="1:29" x14ac:dyDescent="0.3">
      <c r="A856">
        <v>1653</v>
      </c>
      <c r="B856">
        <v>159247</v>
      </c>
      <c r="C856">
        <v>0</v>
      </c>
      <c r="D856">
        <v>2</v>
      </c>
      <c r="E856">
        <v>58</v>
      </c>
      <c r="F856" t="str">
        <f>IF(customer!G865=1, "Married", IF(customer!H865=1, "Single", IF(customer!F865=1, "Divorced", IF(customer!I865=1, "Together", IF(customer!J865=1, "Widowed", "Unknown")))))</f>
        <v>Single</v>
      </c>
      <c r="G856" t="str">
        <f>IF(customer!K865=1,"Basic",IF(customer!L865=1,"Graduate",IF(customer!M865=1,"Master",IF(customer!N865=1,"PhD","Unknown"))))</f>
        <v>Master</v>
      </c>
      <c r="H856" t="s">
        <v>16</v>
      </c>
      <c r="I856">
        <f>VLOOKUP(customer!A865,sales_update!A:N,2,FALSE)</f>
        <v>87</v>
      </c>
      <c r="J856">
        <f xml:space="preserve"> VLOOKUP(customer!A865,sales_update!A:N,3,FALSE)</f>
        <v>879</v>
      </c>
      <c r="K856">
        <f>VLOOKUP(customer!A865,sales_update!A:N,4,FALSE)</f>
        <v>24</v>
      </c>
      <c r="L856">
        <f>VLOOKUP(customer!A865,sales_update!A:N,5,FALSE)</f>
        <v>328</v>
      </c>
      <c r="M856">
        <f>VLOOKUP(customer!A865,sales_update!A:N,6,FALSE)</f>
        <v>51</v>
      </c>
      <c r="N856">
        <f>VLOOKUP(customer!A865,sales_update!A:N,7,FALSE)</f>
        <v>38</v>
      </c>
      <c r="O856">
        <f>VLOOKUP(customer!A865,sales_update!A:N,8,FALSE)</f>
        <v>223</v>
      </c>
      <c r="P856">
        <f>VLOOKUP(customer!A865,sales_update!A:N,9,FALSE)</f>
        <v>1097</v>
      </c>
      <c r="Q856">
        <f>VLOOKUP(customer!A865,sales_update!A:N,10,FALSE)</f>
        <v>5</v>
      </c>
      <c r="R856">
        <f>VLOOKUP(customer!A865,sales_update!A:N,11,FALSE)</f>
        <v>5</v>
      </c>
      <c r="S856">
        <f>VLOOKUP(customer!A865,sales_update!A:N,12,FALSE)</f>
        <v>2</v>
      </c>
      <c r="T856">
        <f>VLOOKUP(customer!A865,sales_update!A:N,13,FALSE)</f>
        <v>9</v>
      </c>
      <c r="U856">
        <f>VLOOKUP(customer!A865,sales_update!A:N,14,FALSE)</f>
        <v>6</v>
      </c>
      <c r="V856">
        <f>VLOOKUP(customer!A865,Marketing!A:I,2,FALSE)</f>
        <v>0</v>
      </c>
      <c r="W856">
        <f>VLOOKUP(customer!A865,Marketing!A:I,3,FALSE)</f>
        <v>0</v>
      </c>
      <c r="X856">
        <f>VLOOKUP(customer!A865,Marketing!A:I,4,FALSE)</f>
        <v>0</v>
      </c>
      <c r="Y856">
        <f>VLOOKUP(customer!A865,Marketing!A:I,5,FALSE)</f>
        <v>0</v>
      </c>
      <c r="Z856">
        <f>VLOOKUP(customer!A865,Marketing!A:I,6,FALSE)</f>
        <v>0</v>
      </c>
      <c r="AA856">
        <f>VLOOKUP(customer!A865,Marketing!A:I,7,FALSE)</f>
        <v>0</v>
      </c>
      <c r="AB856">
        <f>VLOOKUP(customer!A865,Marketing!A:I,8,FALSE)</f>
        <v>0</v>
      </c>
      <c r="AC856" s="1">
        <f>VLOOKUP(customer!A865,Marketing!A:I,9,FALSE)</f>
        <v>43935</v>
      </c>
    </row>
    <row r="857" spans="1:29" x14ac:dyDescent="0.3">
      <c r="A857">
        <v>2515</v>
      </c>
      <c r="B857">
        <v>159235</v>
      </c>
      <c r="C857">
        <v>1</v>
      </c>
      <c r="D857">
        <v>0</v>
      </c>
      <c r="E857">
        <v>53</v>
      </c>
      <c r="F857" t="str">
        <f>IF(customer!G866=1, "Married", IF(customer!H866=1, "Single", IF(customer!F866=1, "Divorced", IF(customer!I866=1, "Together", IF(customer!J866=1, "Widowed", "Unknown")))))</f>
        <v>Single</v>
      </c>
      <c r="G857" t="str">
        <f>IF(customer!K866=1,"Basic",IF(customer!L866=1,"Graduate",IF(customer!M866=1,"Master",IF(customer!N866=1,"PhD","Unknown"))))</f>
        <v>Master</v>
      </c>
      <c r="H857" t="s">
        <v>18</v>
      </c>
      <c r="I857">
        <f>VLOOKUP(customer!A866,sales_update!A:N,2,FALSE)</f>
        <v>4</v>
      </c>
      <c r="J857">
        <f xml:space="preserve"> VLOOKUP(customer!A866,sales_update!A:N,3,FALSE)</f>
        <v>1204</v>
      </c>
      <c r="K857">
        <f>VLOOKUP(customer!A866,sales_update!A:N,4,FALSE)</f>
        <v>108</v>
      </c>
      <c r="L857">
        <f>VLOOKUP(customer!A866,sales_update!A:N,5,FALSE)</f>
        <v>1261</v>
      </c>
      <c r="M857">
        <f>VLOOKUP(customer!A866,sales_update!A:N,6,FALSE)</f>
        <v>215</v>
      </c>
      <c r="N857">
        <f>VLOOKUP(customer!A866,sales_update!A:N,7,FALSE)</f>
        <v>0</v>
      </c>
      <c r="O857">
        <f>VLOOKUP(customer!A866,sales_update!A:N,8,FALSE)</f>
        <v>245</v>
      </c>
      <c r="P857">
        <f>VLOOKUP(customer!A866,sales_update!A:N,9,FALSE)</f>
        <v>2543</v>
      </c>
      <c r="Q857">
        <f>VLOOKUP(customer!A866,sales_update!A:N,10,FALSE)</f>
        <v>3</v>
      </c>
      <c r="R857">
        <f>VLOOKUP(customer!A866,sales_update!A:N,11,FALSE)</f>
        <v>11</v>
      </c>
      <c r="S857">
        <f>VLOOKUP(customer!A866,sales_update!A:N,12,FALSE)</f>
        <v>2</v>
      </c>
      <c r="T857">
        <f>VLOOKUP(customer!A866,sales_update!A:N,13,FALSE)</f>
        <v>12</v>
      </c>
      <c r="U857">
        <f>VLOOKUP(customer!A866,sales_update!A:N,14,FALSE)</f>
        <v>7</v>
      </c>
      <c r="V857">
        <f>VLOOKUP(customer!A866,Marketing!A:I,2,FALSE)</f>
        <v>0</v>
      </c>
      <c r="W857">
        <f>VLOOKUP(customer!A866,Marketing!A:I,3,FALSE)</f>
        <v>0</v>
      </c>
      <c r="X857">
        <f>VLOOKUP(customer!A866,Marketing!A:I,4,FALSE)</f>
        <v>0</v>
      </c>
      <c r="Y857">
        <f>VLOOKUP(customer!A866,Marketing!A:I,5,FALSE)</f>
        <v>0</v>
      </c>
      <c r="Z857">
        <f>VLOOKUP(customer!A866,Marketing!A:I,6,FALSE)</f>
        <v>0</v>
      </c>
      <c r="AA857">
        <f>VLOOKUP(customer!A866,Marketing!A:I,7,FALSE)</f>
        <v>0</v>
      </c>
      <c r="AB857">
        <f>VLOOKUP(customer!A866,Marketing!A:I,8,FALSE)</f>
        <v>0</v>
      </c>
      <c r="AC857" s="1">
        <f>VLOOKUP(customer!A866,Marketing!A:I,9,FALSE)</f>
        <v>43635</v>
      </c>
    </row>
    <row r="858" spans="1:29" x14ac:dyDescent="0.3">
      <c r="A858">
        <v>2180</v>
      </c>
      <c r="B858">
        <v>159184</v>
      </c>
      <c r="C858">
        <v>0</v>
      </c>
      <c r="D858">
        <v>1</v>
      </c>
      <c r="E858">
        <v>59</v>
      </c>
      <c r="F858" t="str">
        <f>IF(customer!G867=1, "Married", IF(customer!H867=1, "Single", IF(customer!F867=1, "Divorced", IF(customer!I867=1, "Together", IF(customer!J867=1, "Widowed", "Unknown")))))</f>
        <v>Widowed</v>
      </c>
      <c r="G858" t="str">
        <f>IF(customer!K867=1,"Basic",IF(customer!L867=1,"Graduate",IF(customer!M867=1,"Master",IF(customer!N867=1,"PhD","Unknown"))))</f>
        <v>Unknown</v>
      </c>
      <c r="H858" t="s">
        <v>19</v>
      </c>
      <c r="I858">
        <f>VLOOKUP(customer!A867,sales_update!A:N,2,FALSE)</f>
        <v>6</v>
      </c>
      <c r="J858">
        <f xml:space="preserve"> VLOOKUP(customer!A867,sales_update!A:N,3,FALSE)</f>
        <v>917</v>
      </c>
      <c r="K858">
        <f>VLOOKUP(customer!A867,sales_update!A:N,4,FALSE)</f>
        <v>382</v>
      </c>
      <c r="L858">
        <f>VLOOKUP(customer!A867,sales_update!A:N,5,FALSE)</f>
        <v>304</v>
      </c>
      <c r="M858">
        <f>VLOOKUP(customer!A867,sales_update!A:N,6,FALSE)</f>
        <v>697</v>
      </c>
      <c r="N858">
        <f>VLOOKUP(customer!A867,sales_update!A:N,7,FALSE)</f>
        <v>406</v>
      </c>
      <c r="O858">
        <f>VLOOKUP(customer!A867,sales_update!A:N,8,FALSE)</f>
        <v>178</v>
      </c>
      <c r="P858">
        <f>VLOOKUP(customer!A867,sales_update!A:N,9,FALSE)</f>
        <v>2528</v>
      </c>
      <c r="Q858">
        <f>VLOOKUP(customer!A867,sales_update!A:N,10,FALSE)</f>
        <v>3</v>
      </c>
      <c r="R858">
        <f>VLOOKUP(customer!A867,sales_update!A:N,11,FALSE)</f>
        <v>6</v>
      </c>
      <c r="S858">
        <f>VLOOKUP(customer!A867,sales_update!A:N,12,FALSE)</f>
        <v>6</v>
      </c>
      <c r="T858">
        <f>VLOOKUP(customer!A867,sales_update!A:N,13,FALSE)</f>
        <v>12</v>
      </c>
      <c r="U858">
        <f>VLOOKUP(customer!A867,sales_update!A:N,14,FALSE)</f>
        <v>5</v>
      </c>
      <c r="V858">
        <f>VLOOKUP(customer!A867,Marketing!A:I,2,FALSE)</f>
        <v>0</v>
      </c>
      <c r="W858">
        <f>VLOOKUP(customer!A867,Marketing!A:I,3,FALSE)</f>
        <v>0</v>
      </c>
      <c r="X858">
        <f>VLOOKUP(customer!A867,Marketing!A:I,4,FALSE)</f>
        <v>0</v>
      </c>
      <c r="Y858">
        <f>VLOOKUP(customer!A867,Marketing!A:I,5,FALSE)</f>
        <v>0</v>
      </c>
      <c r="Z858">
        <f>VLOOKUP(customer!A867,Marketing!A:I,6,FALSE)</f>
        <v>0</v>
      </c>
      <c r="AA858">
        <f>VLOOKUP(customer!A867,Marketing!A:I,7,FALSE)</f>
        <v>0</v>
      </c>
      <c r="AB858">
        <f>VLOOKUP(customer!A867,Marketing!A:I,8,FALSE)</f>
        <v>0</v>
      </c>
      <c r="AC858" s="1">
        <f>VLOOKUP(customer!A867,Marketing!A:I,9,FALSE)</f>
        <v>43510</v>
      </c>
    </row>
    <row r="859" spans="1:29" x14ac:dyDescent="0.3">
      <c r="A859">
        <v>1702</v>
      </c>
      <c r="B859">
        <v>159111</v>
      </c>
      <c r="C859">
        <v>0</v>
      </c>
      <c r="D859">
        <v>0</v>
      </c>
      <c r="E859">
        <v>66</v>
      </c>
      <c r="F859" t="str">
        <f>IF(customer!G868=1, "Married", IF(customer!H868=1, "Single", IF(customer!F868=1, "Divorced", IF(customer!I868=1, "Together", IF(customer!J868=1, "Widowed", "Unknown")))))</f>
        <v>Married</v>
      </c>
      <c r="G859" t="str">
        <f>IF(customer!K868=1,"Basic",IF(customer!L868=1,"Graduate",IF(customer!M868=1,"Master",IF(customer!N868=1,"PhD","Unknown"))))</f>
        <v>Graduate</v>
      </c>
      <c r="H859" t="s">
        <v>20</v>
      </c>
      <c r="I859">
        <f>VLOOKUP(customer!A868,sales_update!A:N,2,FALSE)</f>
        <v>90</v>
      </c>
      <c r="J859">
        <f xml:space="preserve"> VLOOKUP(customer!A868,sales_update!A:N,3,FALSE)</f>
        <v>1410</v>
      </c>
      <c r="K859">
        <f>VLOOKUP(customer!A868,sales_update!A:N,4,FALSE)</f>
        <v>0</v>
      </c>
      <c r="L859">
        <f>VLOOKUP(customer!A868,sales_update!A:N,5,FALSE)</f>
        <v>361</v>
      </c>
      <c r="M859">
        <f>VLOOKUP(customer!A868,sales_update!A:N,6,FALSE)</f>
        <v>75</v>
      </c>
      <c r="N859">
        <f>VLOOKUP(customer!A868,sales_update!A:N,7,FALSE)</f>
        <v>75</v>
      </c>
      <c r="O859">
        <f>VLOOKUP(customer!A868,sales_update!A:N,8,FALSE)</f>
        <v>417</v>
      </c>
      <c r="P859">
        <f>VLOOKUP(customer!A868,sales_update!A:N,9,FALSE)</f>
        <v>1505</v>
      </c>
      <c r="Q859">
        <f>VLOOKUP(customer!A868,sales_update!A:N,10,FALSE)</f>
        <v>1</v>
      </c>
      <c r="R859">
        <f>VLOOKUP(customer!A868,sales_update!A:N,11,FALSE)</f>
        <v>11</v>
      </c>
      <c r="S859">
        <f>VLOOKUP(customer!A868,sales_update!A:N,12,FALSE)</f>
        <v>1</v>
      </c>
      <c r="T859">
        <f>VLOOKUP(customer!A868,sales_update!A:N,13,FALSE)</f>
        <v>8</v>
      </c>
      <c r="U859">
        <f>VLOOKUP(customer!A868,sales_update!A:N,14,FALSE)</f>
        <v>7</v>
      </c>
      <c r="V859">
        <f>VLOOKUP(customer!A868,Marketing!A:I,2,FALSE)</f>
        <v>0</v>
      </c>
      <c r="W859">
        <f>VLOOKUP(customer!A868,Marketing!A:I,3,FALSE)</f>
        <v>0</v>
      </c>
      <c r="X859">
        <f>VLOOKUP(customer!A868,Marketing!A:I,4,FALSE)</f>
        <v>0</v>
      </c>
      <c r="Y859">
        <f>VLOOKUP(customer!A868,Marketing!A:I,5,FALSE)</f>
        <v>0</v>
      </c>
      <c r="Z859">
        <f>VLOOKUP(customer!A868,Marketing!A:I,6,FALSE)</f>
        <v>0</v>
      </c>
      <c r="AA859">
        <f>VLOOKUP(customer!A868,Marketing!A:I,7,FALSE)</f>
        <v>0</v>
      </c>
      <c r="AB859">
        <f>VLOOKUP(customer!A868,Marketing!A:I,8,FALSE)</f>
        <v>0</v>
      </c>
      <c r="AC859" s="1">
        <f>VLOOKUP(customer!A868,Marketing!A:I,9,FALSE)</f>
        <v>43745</v>
      </c>
    </row>
    <row r="860" spans="1:29" x14ac:dyDescent="0.3">
      <c r="A860">
        <v>2222</v>
      </c>
      <c r="B860">
        <v>159062</v>
      </c>
      <c r="C860">
        <v>2</v>
      </c>
      <c r="D860">
        <v>1</v>
      </c>
      <c r="E860">
        <v>53</v>
      </c>
      <c r="F860" t="str">
        <f>IF(customer!G869=1, "Married", IF(customer!H869=1, "Single", IF(customer!F869=1, "Divorced", IF(customer!I869=1, "Together", IF(customer!J869=1, "Widowed", "Unknown")))))</f>
        <v>Married</v>
      </c>
      <c r="G860" t="str">
        <f>IF(customer!K869=1,"Basic",IF(customer!L869=1,"Graduate",IF(customer!M869=1,"Master",IF(customer!N869=1,"PhD","Unknown"))))</f>
        <v>PhD</v>
      </c>
      <c r="H860" t="s">
        <v>19</v>
      </c>
      <c r="I860">
        <f>VLOOKUP(customer!A869,sales_update!A:N,2,FALSE)</f>
        <v>74</v>
      </c>
      <c r="J860">
        <f xml:space="preserve"> VLOOKUP(customer!A869,sales_update!A:N,3,FALSE)</f>
        <v>124</v>
      </c>
      <c r="K860">
        <f>VLOOKUP(customer!A869,sales_update!A:N,4,FALSE)</f>
        <v>3</v>
      </c>
      <c r="L860">
        <f>VLOOKUP(customer!A869,sales_update!A:N,5,FALSE)</f>
        <v>32</v>
      </c>
      <c r="M860">
        <f>VLOOKUP(customer!A869,sales_update!A:N,6,FALSE)</f>
        <v>8</v>
      </c>
      <c r="N860">
        <f>VLOOKUP(customer!A869,sales_update!A:N,7,FALSE)</f>
        <v>0</v>
      </c>
      <c r="O860">
        <f>VLOOKUP(customer!A869,sales_update!A:N,8,FALSE)</f>
        <v>24</v>
      </c>
      <c r="P860">
        <f>VLOOKUP(customer!A869,sales_update!A:N,9,FALSE)</f>
        <v>143</v>
      </c>
      <c r="Q860">
        <f>VLOOKUP(customer!A869,sales_update!A:N,10,FALSE)</f>
        <v>2</v>
      </c>
      <c r="R860">
        <f>VLOOKUP(customer!A869,sales_update!A:N,11,FALSE)</f>
        <v>2</v>
      </c>
      <c r="S860">
        <f>VLOOKUP(customer!A869,sales_update!A:N,12,FALSE)</f>
        <v>0</v>
      </c>
      <c r="T860">
        <f>VLOOKUP(customer!A869,sales_update!A:N,13,FALSE)</f>
        <v>3</v>
      </c>
      <c r="U860">
        <f>VLOOKUP(customer!A869,sales_update!A:N,14,FALSE)</f>
        <v>4</v>
      </c>
      <c r="V860">
        <f>VLOOKUP(customer!A869,Marketing!A:I,2,FALSE)</f>
        <v>0</v>
      </c>
      <c r="W860">
        <f>VLOOKUP(customer!A869,Marketing!A:I,3,FALSE)</f>
        <v>0</v>
      </c>
      <c r="X860">
        <f>VLOOKUP(customer!A869,Marketing!A:I,4,FALSE)</f>
        <v>0</v>
      </c>
      <c r="Y860">
        <f>VLOOKUP(customer!A869,Marketing!A:I,5,FALSE)</f>
        <v>0</v>
      </c>
      <c r="Z860">
        <f>VLOOKUP(customer!A869,Marketing!A:I,6,FALSE)</f>
        <v>0</v>
      </c>
      <c r="AA860">
        <f>VLOOKUP(customer!A869,Marketing!A:I,7,FALSE)</f>
        <v>0</v>
      </c>
      <c r="AB860">
        <f>VLOOKUP(customer!A869,Marketing!A:I,8,FALSE)</f>
        <v>0</v>
      </c>
      <c r="AC860" s="1">
        <f>VLOOKUP(customer!A869,Marketing!A:I,9,FALSE)</f>
        <v>43899</v>
      </c>
    </row>
    <row r="861" spans="1:29" x14ac:dyDescent="0.3">
      <c r="A861">
        <v>2294</v>
      </c>
      <c r="B861">
        <v>159060</v>
      </c>
      <c r="C861">
        <v>1</v>
      </c>
      <c r="D861">
        <v>0</v>
      </c>
      <c r="E861">
        <v>31</v>
      </c>
      <c r="F861" t="str">
        <f>IF(customer!G870=1, "Married", IF(customer!H870=1, "Single", IF(customer!F870=1, "Divorced", IF(customer!I870=1, "Together", IF(customer!J870=1, "Widowed", "Unknown")))))</f>
        <v>Married</v>
      </c>
      <c r="G861" t="str">
        <f>IF(customer!K870=1,"Basic",IF(customer!L870=1,"Graduate",IF(customer!M870=1,"Master",IF(customer!N870=1,"PhD","Unknown"))))</f>
        <v>Unknown</v>
      </c>
      <c r="H861" t="s">
        <v>19</v>
      </c>
      <c r="I861">
        <f>VLOOKUP(customer!A870,sales_update!A:N,2,FALSE)</f>
        <v>77</v>
      </c>
      <c r="J861">
        <f xml:space="preserve"> VLOOKUP(customer!A870,sales_update!A:N,3,FALSE)</f>
        <v>94</v>
      </c>
      <c r="K861">
        <f>VLOOKUP(customer!A870,sales_update!A:N,4,FALSE)</f>
        <v>108</v>
      </c>
      <c r="L861">
        <f>VLOOKUP(customer!A870,sales_update!A:N,5,FALSE)</f>
        <v>299</v>
      </c>
      <c r="M861">
        <f>VLOOKUP(customer!A870,sales_update!A:N,6,FALSE)</f>
        <v>97</v>
      </c>
      <c r="N861">
        <f>VLOOKUP(customer!A870,sales_update!A:N,7,FALSE)</f>
        <v>108</v>
      </c>
      <c r="O861">
        <f>VLOOKUP(customer!A870,sales_update!A:N,8,FALSE)</f>
        <v>32</v>
      </c>
      <c r="P861">
        <f>VLOOKUP(customer!A870,sales_update!A:N,9,FALSE)</f>
        <v>673</v>
      </c>
      <c r="Q861">
        <f>VLOOKUP(customer!A870,sales_update!A:N,10,FALSE)</f>
        <v>3</v>
      </c>
      <c r="R861">
        <f>VLOOKUP(customer!A870,sales_update!A:N,11,FALSE)</f>
        <v>3</v>
      </c>
      <c r="S861">
        <f>VLOOKUP(customer!A870,sales_update!A:N,12,FALSE)</f>
        <v>1</v>
      </c>
      <c r="T861">
        <f>VLOOKUP(customer!A870,sales_update!A:N,13,FALSE)</f>
        <v>7</v>
      </c>
      <c r="U861">
        <f>VLOOKUP(customer!A870,sales_update!A:N,14,FALSE)</f>
        <v>4</v>
      </c>
      <c r="V861">
        <f>VLOOKUP(customer!A870,Marketing!A:I,2,FALSE)</f>
        <v>0</v>
      </c>
      <c r="W861">
        <f>VLOOKUP(customer!A870,Marketing!A:I,3,FALSE)</f>
        <v>0</v>
      </c>
      <c r="X861">
        <f>VLOOKUP(customer!A870,Marketing!A:I,4,FALSE)</f>
        <v>0</v>
      </c>
      <c r="Y861">
        <f>VLOOKUP(customer!A870,Marketing!A:I,5,FALSE)</f>
        <v>0</v>
      </c>
      <c r="Z861">
        <f>VLOOKUP(customer!A870,Marketing!A:I,6,FALSE)</f>
        <v>0</v>
      </c>
      <c r="AA861">
        <f>VLOOKUP(customer!A870,Marketing!A:I,7,FALSE)</f>
        <v>0</v>
      </c>
      <c r="AB861">
        <f>VLOOKUP(customer!A870,Marketing!A:I,8,FALSE)</f>
        <v>0</v>
      </c>
      <c r="AC861" s="1">
        <f>VLOOKUP(customer!A870,Marketing!A:I,9,FALSE)</f>
        <v>43999</v>
      </c>
    </row>
    <row r="862" spans="1:29" x14ac:dyDescent="0.3">
      <c r="A862">
        <v>1954</v>
      </c>
      <c r="B862">
        <v>159052</v>
      </c>
      <c r="C862">
        <v>0</v>
      </c>
      <c r="D862">
        <v>1</v>
      </c>
      <c r="E862">
        <v>61</v>
      </c>
      <c r="F862" t="str">
        <f>IF(customer!G871=1, "Married", IF(customer!H871=1, "Single", IF(customer!F871=1, "Divorced", IF(customer!I871=1, "Together", IF(customer!J871=1, "Widowed", "Unknown")))))</f>
        <v>Divorced</v>
      </c>
      <c r="G862" t="str">
        <f>IF(customer!K871=1,"Basic",IF(customer!L871=1,"Graduate",IF(customer!M871=1,"Master",IF(customer!N871=1,"PhD","Unknown"))))</f>
        <v>Unknown</v>
      </c>
      <c r="H862" t="s">
        <v>20</v>
      </c>
      <c r="I862">
        <f>VLOOKUP(customer!A871,sales_update!A:N,2,FALSE)</f>
        <v>29</v>
      </c>
      <c r="J862">
        <f xml:space="preserve"> VLOOKUP(customer!A871,sales_update!A:N,3,FALSE)</f>
        <v>619</v>
      </c>
      <c r="K862">
        <f>VLOOKUP(customer!A871,sales_update!A:N,4,FALSE)</f>
        <v>94</v>
      </c>
      <c r="L862">
        <f>VLOOKUP(customer!A871,sales_update!A:N,5,FALSE)</f>
        <v>202</v>
      </c>
      <c r="M862">
        <f>VLOOKUP(customer!A871,sales_update!A:N,6,FALSE)</f>
        <v>170</v>
      </c>
      <c r="N862">
        <f>VLOOKUP(customer!A871,sales_update!A:N,7,FALSE)</f>
        <v>154</v>
      </c>
      <c r="O862">
        <f>VLOOKUP(customer!A871,sales_update!A:N,8,FALSE)</f>
        <v>83</v>
      </c>
      <c r="P862">
        <f>VLOOKUP(customer!A871,sales_update!A:N,9,FALSE)</f>
        <v>1155</v>
      </c>
      <c r="Q862">
        <f>VLOOKUP(customer!A871,sales_update!A:N,10,FALSE)</f>
        <v>3</v>
      </c>
      <c r="R862">
        <f>VLOOKUP(customer!A871,sales_update!A:N,11,FALSE)</f>
        <v>7</v>
      </c>
      <c r="S862">
        <f>VLOOKUP(customer!A871,sales_update!A:N,12,FALSE)</f>
        <v>1</v>
      </c>
      <c r="T862">
        <f>VLOOKUP(customer!A871,sales_update!A:N,13,FALSE)</f>
        <v>7</v>
      </c>
      <c r="U862">
        <f>VLOOKUP(customer!A871,sales_update!A:N,14,FALSE)</f>
        <v>5</v>
      </c>
      <c r="V862">
        <f>VLOOKUP(customer!A871,Marketing!A:I,2,FALSE)</f>
        <v>0</v>
      </c>
      <c r="W862">
        <f>VLOOKUP(customer!A871,Marketing!A:I,3,FALSE)</f>
        <v>0</v>
      </c>
      <c r="X862">
        <f>VLOOKUP(customer!A871,Marketing!A:I,4,FALSE)</f>
        <v>0</v>
      </c>
      <c r="Y862">
        <f>VLOOKUP(customer!A871,Marketing!A:I,5,FALSE)</f>
        <v>0</v>
      </c>
      <c r="Z862">
        <f>VLOOKUP(customer!A871,Marketing!A:I,6,FALSE)</f>
        <v>0</v>
      </c>
      <c r="AA862">
        <f>VLOOKUP(customer!A871,Marketing!A:I,7,FALSE)</f>
        <v>0</v>
      </c>
      <c r="AB862">
        <f>VLOOKUP(customer!A871,Marketing!A:I,8,FALSE)</f>
        <v>0</v>
      </c>
      <c r="AC862" s="1">
        <f>VLOOKUP(customer!A871,Marketing!A:I,9,FALSE)</f>
        <v>43944</v>
      </c>
    </row>
    <row r="863" spans="1:29" x14ac:dyDescent="0.3">
      <c r="A863">
        <v>1939</v>
      </c>
      <c r="B863">
        <v>159041</v>
      </c>
      <c r="C863">
        <v>1</v>
      </c>
      <c r="D863">
        <v>1</v>
      </c>
      <c r="E863">
        <v>47</v>
      </c>
      <c r="F863" t="str">
        <f>IF(customer!G872=1, "Married", IF(customer!H872=1, "Single", IF(customer!F872=1, "Divorced", IF(customer!I872=1, "Together", IF(customer!J872=1, "Widowed", "Unknown")))))</f>
        <v>Married</v>
      </c>
      <c r="G863" t="str">
        <f>IF(customer!K872=1,"Basic",IF(customer!L872=1,"Graduate",IF(customer!M872=1,"Master",IF(customer!N872=1,"PhD","Unknown"))))</f>
        <v>Graduate</v>
      </c>
      <c r="H863" t="s">
        <v>18</v>
      </c>
      <c r="I863">
        <f>VLOOKUP(customer!A872,sales_update!A:N,2,FALSE)</f>
        <v>25</v>
      </c>
      <c r="J863">
        <f xml:space="preserve"> VLOOKUP(customer!A872,sales_update!A:N,3,FALSE)</f>
        <v>186</v>
      </c>
      <c r="K863">
        <f>VLOOKUP(customer!A872,sales_update!A:N,4,FALSE)</f>
        <v>5</v>
      </c>
      <c r="L863">
        <f>VLOOKUP(customer!A872,sales_update!A:N,5,FALSE)</f>
        <v>40</v>
      </c>
      <c r="M863">
        <f>VLOOKUP(customer!A872,sales_update!A:N,6,FALSE)</f>
        <v>5</v>
      </c>
      <c r="N863">
        <f>VLOOKUP(customer!A872,sales_update!A:N,7,FALSE)</f>
        <v>5</v>
      </c>
      <c r="O863">
        <f>VLOOKUP(customer!A872,sales_update!A:N,8,FALSE)</f>
        <v>16</v>
      </c>
      <c r="P863">
        <f>VLOOKUP(customer!A872,sales_update!A:N,9,FALSE)</f>
        <v>226</v>
      </c>
      <c r="Q863">
        <f>VLOOKUP(customer!A872,sales_update!A:N,10,FALSE)</f>
        <v>2</v>
      </c>
      <c r="R863">
        <f>VLOOKUP(customer!A872,sales_update!A:N,11,FALSE)</f>
        <v>2</v>
      </c>
      <c r="S863">
        <f>VLOOKUP(customer!A872,sales_update!A:N,12,FALSE)</f>
        <v>0</v>
      </c>
      <c r="T863">
        <f>VLOOKUP(customer!A872,sales_update!A:N,13,FALSE)</f>
        <v>4</v>
      </c>
      <c r="U863">
        <f>VLOOKUP(customer!A872,sales_update!A:N,14,FALSE)</f>
        <v>5</v>
      </c>
      <c r="V863">
        <f>VLOOKUP(customer!A872,Marketing!A:I,2,FALSE)</f>
        <v>0</v>
      </c>
      <c r="W863">
        <f>VLOOKUP(customer!A872,Marketing!A:I,3,FALSE)</f>
        <v>0</v>
      </c>
      <c r="X863">
        <f>VLOOKUP(customer!A872,Marketing!A:I,4,FALSE)</f>
        <v>0</v>
      </c>
      <c r="Y863">
        <f>VLOOKUP(customer!A872,Marketing!A:I,5,FALSE)</f>
        <v>0</v>
      </c>
      <c r="Z863">
        <f>VLOOKUP(customer!A872,Marketing!A:I,6,FALSE)</f>
        <v>0</v>
      </c>
      <c r="AA863">
        <f>VLOOKUP(customer!A872,Marketing!A:I,7,FALSE)</f>
        <v>0</v>
      </c>
      <c r="AB863">
        <f>VLOOKUP(customer!A872,Marketing!A:I,8,FALSE)</f>
        <v>0</v>
      </c>
      <c r="AC863" s="1">
        <f>VLOOKUP(customer!A872,Marketing!A:I,9,FALSE)</f>
        <v>44115</v>
      </c>
    </row>
    <row r="864" spans="1:29" x14ac:dyDescent="0.3">
      <c r="A864">
        <v>1885</v>
      </c>
      <c r="B864">
        <v>158917</v>
      </c>
      <c r="C864">
        <v>1</v>
      </c>
      <c r="D864">
        <v>2</v>
      </c>
      <c r="E864">
        <v>51</v>
      </c>
      <c r="F864" t="str">
        <f>IF(customer!G873=1, "Married", IF(customer!H873=1, "Single", IF(customer!F873=1, "Divorced", IF(customer!I873=1, "Together", IF(customer!J873=1, "Widowed", "Unknown")))))</f>
        <v>Together</v>
      </c>
      <c r="G864" t="str">
        <f>IF(customer!K873=1,"Basic",IF(customer!L873=1,"Graduate",IF(customer!M873=1,"Master",IF(customer!N873=1,"PhD","Unknown"))))</f>
        <v>Graduate</v>
      </c>
      <c r="H864" t="s">
        <v>18</v>
      </c>
      <c r="I864">
        <f>VLOOKUP(customer!A873,sales_update!A:N,2,FALSE)</f>
        <v>10</v>
      </c>
      <c r="J864">
        <f xml:space="preserve"> VLOOKUP(customer!A873,sales_update!A:N,3,FALSE)</f>
        <v>407</v>
      </c>
      <c r="K864">
        <f>VLOOKUP(customer!A873,sales_update!A:N,4,FALSE)</f>
        <v>19</v>
      </c>
      <c r="L864">
        <f>VLOOKUP(customer!A873,sales_update!A:N,5,FALSE)</f>
        <v>240</v>
      </c>
      <c r="M864">
        <f>VLOOKUP(customer!A873,sales_update!A:N,6,FALSE)</f>
        <v>0</v>
      </c>
      <c r="N864">
        <f>VLOOKUP(customer!A873,sales_update!A:N,7,FALSE)</f>
        <v>19</v>
      </c>
      <c r="O864">
        <f>VLOOKUP(customer!A873,sales_update!A:N,8,FALSE)</f>
        <v>76</v>
      </c>
      <c r="P864">
        <f>VLOOKUP(customer!A873,sales_update!A:N,9,FALSE)</f>
        <v>610</v>
      </c>
      <c r="Q864">
        <f>VLOOKUP(customer!A873,sales_update!A:N,10,FALSE)</f>
        <v>5</v>
      </c>
      <c r="R864">
        <f>VLOOKUP(customer!A873,sales_update!A:N,11,FALSE)</f>
        <v>4</v>
      </c>
      <c r="S864">
        <f>VLOOKUP(customer!A873,sales_update!A:N,12,FALSE)</f>
        <v>1</v>
      </c>
      <c r="T864">
        <f>VLOOKUP(customer!A873,sales_update!A:N,13,FALSE)</f>
        <v>6</v>
      </c>
      <c r="U864">
        <f>VLOOKUP(customer!A873,sales_update!A:N,14,FALSE)</f>
        <v>5</v>
      </c>
      <c r="V864">
        <f>VLOOKUP(customer!A873,Marketing!A:I,2,FALSE)</f>
        <v>0</v>
      </c>
      <c r="W864">
        <f>VLOOKUP(customer!A873,Marketing!A:I,3,FALSE)</f>
        <v>0</v>
      </c>
      <c r="X864">
        <f>VLOOKUP(customer!A873,Marketing!A:I,4,FALSE)</f>
        <v>0</v>
      </c>
      <c r="Y864">
        <f>VLOOKUP(customer!A873,Marketing!A:I,5,FALSE)</f>
        <v>0</v>
      </c>
      <c r="Z864">
        <f>VLOOKUP(customer!A873,Marketing!A:I,6,FALSE)</f>
        <v>0</v>
      </c>
      <c r="AA864">
        <f>VLOOKUP(customer!A873,Marketing!A:I,7,FALSE)</f>
        <v>0</v>
      </c>
      <c r="AB864">
        <f>VLOOKUP(customer!A873,Marketing!A:I,8,FALSE)</f>
        <v>0</v>
      </c>
      <c r="AC864" s="1">
        <f>VLOOKUP(customer!A873,Marketing!A:I,9,FALSE)</f>
        <v>43706</v>
      </c>
    </row>
    <row r="865" spans="1:29" x14ac:dyDescent="0.3">
      <c r="A865">
        <v>1288</v>
      </c>
      <c r="B865">
        <v>158821</v>
      </c>
      <c r="C865">
        <v>0</v>
      </c>
      <c r="D865">
        <v>1</v>
      </c>
      <c r="E865">
        <v>64</v>
      </c>
      <c r="F865" t="str">
        <f>IF(customer!G874=1, "Married", IF(customer!H874=1, "Single", IF(customer!F874=1, "Divorced", IF(customer!I874=1, "Together", IF(customer!J874=1, "Widowed", "Unknown")))))</f>
        <v>Together</v>
      </c>
      <c r="G865" t="str">
        <f>IF(customer!K874=1,"Basic",IF(customer!L874=1,"Graduate",IF(customer!M874=1,"Master",IF(customer!N874=1,"PhD","Unknown"))))</f>
        <v>Unknown</v>
      </c>
      <c r="H865" t="s">
        <v>20</v>
      </c>
      <c r="I865">
        <f>VLOOKUP(customer!A874,sales_update!A:N,2,FALSE)</f>
        <v>44</v>
      </c>
      <c r="J865">
        <f xml:space="preserve"> VLOOKUP(customer!A874,sales_update!A:N,3,FALSE)</f>
        <v>1385</v>
      </c>
      <c r="K865">
        <f>VLOOKUP(customer!A874,sales_update!A:N,4,FALSE)</f>
        <v>38</v>
      </c>
      <c r="L865">
        <f>VLOOKUP(customer!A874,sales_update!A:N,5,FALSE)</f>
        <v>416</v>
      </c>
      <c r="M865">
        <f>VLOOKUP(customer!A874,sales_update!A:N,6,FALSE)</f>
        <v>51</v>
      </c>
      <c r="N865">
        <f>VLOOKUP(customer!A874,sales_update!A:N,7,FALSE)</f>
        <v>0</v>
      </c>
      <c r="O865">
        <f>VLOOKUP(customer!A874,sales_update!A:N,8,FALSE)</f>
        <v>76</v>
      </c>
      <c r="P865">
        <f>VLOOKUP(customer!A874,sales_update!A:N,9,FALSE)</f>
        <v>1814</v>
      </c>
      <c r="Q865">
        <f>VLOOKUP(customer!A874,sales_update!A:N,10,FALSE)</f>
        <v>1</v>
      </c>
      <c r="R865">
        <f>VLOOKUP(customer!A874,sales_update!A:N,11,FALSE)</f>
        <v>9</v>
      </c>
      <c r="S865">
        <f>VLOOKUP(customer!A874,sales_update!A:N,12,FALSE)</f>
        <v>2</v>
      </c>
      <c r="T865">
        <f>VLOOKUP(customer!A874,sales_update!A:N,13,FALSE)</f>
        <v>9</v>
      </c>
      <c r="U865">
        <f>VLOOKUP(customer!A874,sales_update!A:N,14,FALSE)</f>
        <v>6</v>
      </c>
      <c r="V865">
        <f>VLOOKUP(customer!A874,Marketing!A:I,2,FALSE)</f>
        <v>0</v>
      </c>
      <c r="W865">
        <f>VLOOKUP(customer!A874,Marketing!A:I,3,FALSE)</f>
        <v>0</v>
      </c>
      <c r="X865">
        <f>VLOOKUP(customer!A874,Marketing!A:I,4,FALSE)</f>
        <v>0</v>
      </c>
      <c r="Y865">
        <f>VLOOKUP(customer!A874,Marketing!A:I,5,FALSE)</f>
        <v>0</v>
      </c>
      <c r="Z865">
        <f>VLOOKUP(customer!A874,Marketing!A:I,6,FALSE)</f>
        <v>0</v>
      </c>
      <c r="AA865">
        <f>VLOOKUP(customer!A874,Marketing!A:I,7,FALSE)</f>
        <v>0</v>
      </c>
      <c r="AB865">
        <f>VLOOKUP(customer!A874,Marketing!A:I,8,FALSE)</f>
        <v>0</v>
      </c>
      <c r="AC865" s="1">
        <f>VLOOKUP(customer!A874,Marketing!A:I,9,FALSE)</f>
        <v>43908</v>
      </c>
    </row>
    <row r="866" spans="1:29" x14ac:dyDescent="0.3">
      <c r="A866">
        <v>1699</v>
      </c>
      <c r="B866">
        <v>158710</v>
      </c>
      <c r="C866">
        <v>0</v>
      </c>
      <c r="D866">
        <v>1</v>
      </c>
      <c r="E866">
        <v>50</v>
      </c>
      <c r="F866" t="str">
        <f>IF(customer!G875=1, "Married", IF(customer!H875=1, "Single", IF(customer!F875=1, "Divorced", IF(customer!I875=1, "Together", IF(customer!J875=1, "Widowed", "Unknown")))))</f>
        <v>Divorced</v>
      </c>
      <c r="G866" t="str">
        <f>IF(customer!K875=1,"Basic",IF(customer!L875=1,"Graduate",IF(customer!M875=1,"Master",IF(customer!N875=1,"PhD","Unknown"))))</f>
        <v>Graduate</v>
      </c>
      <c r="H866" t="s">
        <v>18</v>
      </c>
      <c r="I866">
        <f>VLOOKUP(customer!A875,sales_update!A:N,2,FALSE)</f>
        <v>77</v>
      </c>
      <c r="J866">
        <f xml:space="preserve"> VLOOKUP(customer!A875,sales_update!A:N,3,FALSE)</f>
        <v>1189</v>
      </c>
      <c r="K866">
        <f>VLOOKUP(customer!A875,sales_update!A:N,4,FALSE)</f>
        <v>219</v>
      </c>
      <c r="L866">
        <f>VLOOKUP(customer!A875,sales_update!A:N,5,FALSE)</f>
        <v>995</v>
      </c>
      <c r="M866">
        <f>VLOOKUP(customer!A875,sales_update!A:N,6,FALSE)</f>
        <v>0</v>
      </c>
      <c r="N866">
        <f>VLOOKUP(customer!A875,sales_update!A:N,7,FALSE)</f>
        <v>330</v>
      </c>
      <c r="O866">
        <f>VLOOKUP(customer!A875,sales_update!A:N,8,FALSE)</f>
        <v>470</v>
      </c>
      <c r="P866">
        <f>VLOOKUP(customer!A875,sales_update!A:N,9,FALSE)</f>
        <v>2263</v>
      </c>
      <c r="Q866">
        <f>VLOOKUP(customer!A875,sales_update!A:N,10,FALSE)</f>
        <v>6</v>
      </c>
      <c r="R866">
        <f>VLOOKUP(customer!A875,sales_update!A:N,11,FALSE)</f>
        <v>11</v>
      </c>
      <c r="S866">
        <f>VLOOKUP(customer!A875,sales_update!A:N,12,FALSE)</f>
        <v>5</v>
      </c>
      <c r="T866">
        <f>VLOOKUP(customer!A875,sales_update!A:N,13,FALSE)</f>
        <v>9</v>
      </c>
      <c r="U866">
        <f>VLOOKUP(customer!A875,sales_update!A:N,14,FALSE)</f>
        <v>6</v>
      </c>
      <c r="V866">
        <f>VLOOKUP(customer!A875,Marketing!A:I,2,FALSE)</f>
        <v>0</v>
      </c>
      <c r="W866">
        <f>VLOOKUP(customer!A875,Marketing!A:I,3,FALSE)</f>
        <v>0</v>
      </c>
      <c r="X866">
        <f>VLOOKUP(customer!A875,Marketing!A:I,4,FALSE)</f>
        <v>0</v>
      </c>
      <c r="Y866">
        <f>VLOOKUP(customer!A875,Marketing!A:I,5,FALSE)</f>
        <v>0</v>
      </c>
      <c r="Z866">
        <f>VLOOKUP(customer!A875,Marketing!A:I,6,FALSE)</f>
        <v>0</v>
      </c>
      <c r="AA866">
        <f>VLOOKUP(customer!A875,Marketing!A:I,7,FALSE)</f>
        <v>0</v>
      </c>
      <c r="AB866">
        <f>VLOOKUP(customer!A875,Marketing!A:I,8,FALSE)</f>
        <v>0</v>
      </c>
      <c r="AC866" s="1">
        <f>VLOOKUP(customer!A875,Marketing!A:I,9,FALSE)</f>
        <v>43713</v>
      </c>
    </row>
    <row r="867" spans="1:29" x14ac:dyDescent="0.3">
      <c r="A867">
        <v>3103</v>
      </c>
      <c r="B867">
        <v>158692</v>
      </c>
      <c r="C867">
        <v>0</v>
      </c>
      <c r="D867">
        <v>1</v>
      </c>
      <c r="E867">
        <v>55</v>
      </c>
      <c r="F867" t="str">
        <f>IF(customer!G876=1, "Married", IF(customer!H876=1, "Single", IF(customer!F876=1, "Divorced", IF(customer!I876=1, "Together", IF(customer!J876=1, "Widowed", "Unknown")))))</f>
        <v>Married</v>
      </c>
      <c r="G867" t="str">
        <f>IF(customer!K876=1,"Basic",IF(customer!L876=1,"Graduate",IF(customer!M876=1,"Master",IF(customer!N876=1,"PhD","Unknown"))))</f>
        <v>Graduate</v>
      </c>
      <c r="H867" t="s">
        <v>18</v>
      </c>
      <c r="I867">
        <f>VLOOKUP(customer!A876,sales_update!A:N,2,FALSE)</f>
        <v>21</v>
      </c>
      <c r="J867">
        <f xml:space="preserve"> VLOOKUP(customer!A876,sales_update!A:N,3,FALSE)</f>
        <v>814</v>
      </c>
      <c r="K867">
        <f>VLOOKUP(customer!A876,sales_update!A:N,4,FALSE)</f>
        <v>30</v>
      </c>
      <c r="L867">
        <f>VLOOKUP(customer!A876,sales_update!A:N,5,FALSE)</f>
        <v>165</v>
      </c>
      <c r="M867">
        <f>VLOOKUP(customer!A876,sales_update!A:N,6,FALSE)</f>
        <v>11</v>
      </c>
      <c r="N867">
        <f>VLOOKUP(customer!A876,sales_update!A:N,7,FALSE)</f>
        <v>19</v>
      </c>
      <c r="O867">
        <f>VLOOKUP(customer!A876,sales_update!A:N,8,FALSE)</f>
        <v>30</v>
      </c>
      <c r="P867">
        <f>VLOOKUP(customer!A876,sales_update!A:N,9,FALSE)</f>
        <v>1009</v>
      </c>
      <c r="Q867">
        <f>VLOOKUP(customer!A876,sales_update!A:N,10,FALSE)</f>
        <v>1</v>
      </c>
      <c r="R867">
        <f>VLOOKUP(customer!A876,sales_update!A:N,11,FALSE)</f>
        <v>8</v>
      </c>
      <c r="S867">
        <f>VLOOKUP(customer!A876,sales_update!A:N,12,FALSE)</f>
        <v>2</v>
      </c>
      <c r="T867">
        <f>VLOOKUP(customer!A876,sales_update!A:N,13,FALSE)</f>
        <v>4</v>
      </c>
      <c r="U867">
        <f>VLOOKUP(customer!A876,sales_update!A:N,14,FALSE)</f>
        <v>7</v>
      </c>
      <c r="V867">
        <f>VLOOKUP(customer!A876,Marketing!A:I,2,FALSE)</f>
        <v>0</v>
      </c>
      <c r="W867">
        <f>VLOOKUP(customer!A876,Marketing!A:I,3,FALSE)</f>
        <v>0</v>
      </c>
      <c r="X867">
        <f>VLOOKUP(customer!A876,Marketing!A:I,4,FALSE)</f>
        <v>0</v>
      </c>
      <c r="Y867">
        <f>VLOOKUP(customer!A876,Marketing!A:I,5,FALSE)</f>
        <v>0</v>
      </c>
      <c r="Z867">
        <f>VLOOKUP(customer!A876,Marketing!A:I,6,FALSE)</f>
        <v>0</v>
      </c>
      <c r="AA867">
        <f>VLOOKUP(customer!A876,Marketing!A:I,7,FALSE)</f>
        <v>0</v>
      </c>
      <c r="AB867">
        <f>VLOOKUP(customer!A876,Marketing!A:I,8,FALSE)</f>
        <v>0</v>
      </c>
      <c r="AC867" s="1">
        <f>VLOOKUP(customer!A876,Marketing!A:I,9,FALSE)</f>
        <v>44084</v>
      </c>
    </row>
    <row r="868" spans="1:29" x14ac:dyDescent="0.3">
      <c r="A868">
        <v>2623</v>
      </c>
      <c r="B868">
        <v>158684</v>
      </c>
      <c r="C868">
        <v>0</v>
      </c>
      <c r="D868">
        <v>0</v>
      </c>
      <c r="E868">
        <v>39</v>
      </c>
      <c r="F868" t="str">
        <f>IF(customer!G877=1, "Married", IF(customer!H877=1, "Single", IF(customer!F877=1, "Divorced", IF(customer!I877=1, "Together", IF(customer!J877=1, "Widowed", "Unknown")))))</f>
        <v>Single</v>
      </c>
      <c r="G868" t="str">
        <f>IF(customer!K877=1,"Basic",IF(customer!L877=1,"Graduate",IF(customer!M877=1,"Master",IF(customer!N877=1,"PhD","Unknown"))))</f>
        <v>Graduate</v>
      </c>
      <c r="H868" t="s">
        <v>18</v>
      </c>
      <c r="I868">
        <f>VLOOKUP(customer!A877,sales_update!A:N,2,FALSE)</f>
        <v>71</v>
      </c>
      <c r="J868">
        <f xml:space="preserve"> VLOOKUP(customer!A877,sales_update!A:N,3,FALSE)</f>
        <v>1295</v>
      </c>
      <c r="K868">
        <f>VLOOKUP(customer!A877,sales_update!A:N,4,FALSE)</f>
        <v>95</v>
      </c>
      <c r="L868">
        <f>VLOOKUP(customer!A877,sales_update!A:N,5,FALSE)</f>
        <v>484</v>
      </c>
      <c r="M868">
        <f>VLOOKUP(customer!A877,sales_update!A:N,6,FALSE)</f>
        <v>76</v>
      </c>
      <c r="N868">
        <f>VLOOKUP(customer!A877,sales_update!A:N,7,FALSE)</f>
        <v>19</v>
      </c>
      <c r="O868">
        <f>VLOOKUP(customer!A877,sales_update!A:N,8,FALSE)</f>
        <v>230</v>
      </c>
      <c r="P868">
        <f>VLOOKUP(customer!A877,sales_update!A:N,9,FALSE)</f>
        <v>1739</v>
      </c>
      <c r="Q868">
        <f>VLOOKUP(customer!A877,sales_update!A:N,10,FALSE)</f>
        <v>1</v>
      </c>
      <c r="R868">
        <f>VLOOKUP(customer!A877,sales_update!A:N,11,FALSE)</f>
        <v>5</v>
      </c>
      <c r="S868">
        <f>VLOOKUP(customer!A877,sales_update!A:N,12,FALSE)</f>
        <v>3</v>
      </c>
      <c r="T868">
        <f>VLOOKUP(customer!A877,sales_update!A:N,13,FALSE)</f>
        <v>12</v>
      </c>
      <c r="U868">
        <f>VLOOKUP(customer!A877,sales_update!A:N,14,FALSE)</f>
        <v>2</v>
      </c>
      <c r="V868">
        <f>VLOOKUP(customer!A877,Marketing!A:I,2,FALSE)</f>
        <v>0</v>
      </c>
      <c r="W868">
        <f>VLOOKUP(customer!A877,Marketing!A:I,3,FALSE)</f>
        <v>1</v>
      </c>
      <c r="X868">
        <f>VLOOKUP(customer!A877,Marketing!A:I,4,FALSE)</f>
        <v>0</v>
      </c>
      <c r="Y868">
        <f>VLOOKUP(customer!A877,Marketing!A:I,5,FALSE)</f>
        <v>0</v>
      </c>
      <c r="Z868">
        <f>VLOOKUP(customer!A877,Marketing!A:I,6,FALSE)</f>
        <v>0</v>
      </c>
      <c r="AA868">
        <f>VLOOKUP(customer!A877,Marketing!A:I,7,FALSE)</f>
        <v>0</v>
      </c>
      <c r="AB868">
        <f>VLOOKUP(customer!A877,Marketing!A:I,8,FALSE)</f>
        <v>0</v>
      </c>
      <c r="AC868" s="1">
        <f>VLOOKUP(customer!A877,Marketing!A:I,9,FALSE)</f>
        <v>44155</v>
      </c>
    </row>
    <row r="869" spans="1:29" x14ac:dyDescent="0.3">
      <c r="A869">
        <v>2681</v>
      </c>
      <c r="B869">
        <v>158656</v>
      </c>
      <c r="C869">
        <v>0</v>
      </c>
      <c r="D869">
        <v>1</v>
      </c>
      <c r="E869">
        <v>64</v>
      </c>
      <c r="F869" t="str">
        <f>IF(customer!G878=1, "Married", IF(customer!H878=1, "Single", IF(customer!F878=1, "Divorced", IF(customer!I878=1, "Together", IF(customer!J878=1, "Widowed", "Unknown")))))</f>
        <v>Together</v>
      </c>
      <c r="G869" t="str">
        <f>IF(customer!K878=1,"Basic",IF(customer!L878=1,"Graduate",IF(customer!M878=1,"Master",IF(customer!N878=1,"PhD","Unknown"))))</f>
        <v>Master</v>
      </c>
      <c r="H869" t="s">
        <v>15</v>
      </c>
      <c r="I869">
        <f>VLOOKUP(customer!A878,sales_update!A:N,2,FALSE)</f>
        <v>25</v>
      </c>
      <c r="J869">
        <f xml:space="preserve"> VLOOKUP(customer!A878,sales_update!A:N,3,FALSE)</f>
        <v>2602</v>
      </c>
      <c r="K869">
        <f>VLOOKUP(customer!A878,sales_update!A:N,4,FALSE)</f>
        <v>32</v>
      </c>
      <c r="L869">
        <f>VLOOKUP(customer!A878,sales_update!A:N,5,FALSE)</f>
        <v>525</v>
      </c>
      <c r="M869">
        <f>VLOOKUP(customer!A878,sales_update!A:N,6,FALSE)</f>
        <v>43</v>
      </c>
      <c r="N869">
        <f>VLOOKUP(customer!A878,sales_update!A:N,7,FALSE)</f>
        <v>65</v>
      </c>
      <c r="O869">
        <f>VLOOKUP(customer!A878,sales_update!A:N,8,FALSE)</f>
        <v>32</v>
      </c>
      <c r="P869">
        <f>VLOOKUP(customer!A878,sales_update!A:N,9,FALSE)</f>
        <v>3235</v>
      </c>
      <c r="Q869">
        <f>VLOOKUP(customer!A878,sales_update!A:N,10,FALSE)</f>
        <v>4</v>
      </c>
      <c r="R869">
        <f>VLOOKUP(customer!A878,sales_update!A:N,11,FALSE)</f>
        <v>7</v>
      </c>
      <c r="S869">
        <f>VLOOKUP(customer!A878,sales_update!A:N,12,FALSE)</f>
        <v>8</v>
      </c>
      <c r="T869">
        <f>VLOOKUP(customer!A878,sales_update!A:N,13,FALSE)</f>
        <v>13</v>
      </c>
      <c r="U869">
        <f>VLOOKUP(customer!A878,sales_update!A:N,14,FALSE)</f>
        <v>6</v>
      </c>
      <c r="V869">
        <f>VLOOKUP(customer!A878,Marketing!A:I,2,FALSE)</f>
        <v>0</v>
      </c>
      <c r="W869">
        <f>VLOOKUP(customer!A878,Marketing!A:I,3,FALSE)</f>
        <v>0</v>
      </c>
      <c r="X869">
        <f>VLOOKUP(customer!A878,Marketing!A:I,4,FALSE)</f>
        <v>1</v>
      </c>
      <c r="Y869">
        <f>VLOOKUP(customer!A878,Marketing!A:I,5,FALSE)</f>
        <v>0</v>
      </c>
      <c r="Z869">
        <f>VLOOKUP(customer!A878,Marketing!A:I,6,FALSE)</f>
        <v>0</v>
      </c>
      <c r="AA869">
        <f>VLOOKUP(customer!A878,Marketing!A:I,7,FALSE)</f>
        <v>0</v>
      </c>
      <c r="AB869">
        <f>VLOOKUP(customer!A878,Marketing!A:I,8,FALSE)</f>
        <v>0</v>
      </c>
      <c r="AC869" s="1">
        <f>VLOOKUP(customer!A878,Marketing!A:I,9,FALSE)</f>
        <v>43521</v>
      </c>
    </row>
    <row r="870" spans="1:29" x14ac:dyDescent="0.3">
      <c r="A870">
        <v>2958</v>
      </c>
      <c r="B870">
        <v>158646</v>
      </c>
      <c r="C870">
        <v>0</v>
      </c>
      <c r="D870">
        <v>1</v>
      </c>
      <c r="E870">
        <v>58</v>
      </c>
      <c r="F870" t="str">
        <f>IF(customer!G879=1, "Married", IF(customer!H879=1, "Single", IF(customer!F879=1, "Divorced", IF(customer!I879=1, "Together", IF(customer!J879=1, "Widowed", "Unknown")))))</f>
        <v>Married</v>
      </c>
      <c r="G870" t="str">
        <f>IF(customer!K879=1,"Basic",IF(customer!L879=1,"Graduate",IF(customer!M879=1,"Master",IF(customer!N879=1,"PhD","Unknown"))))</f>
        <v>Master</v>
      </c>
      <c r="H870" t="s">
        <v>17</v>
      </c>
      <c r="I870">
        <f>VLOOKUP(customer!A879,sales_update!A:N,2,FALSE)</f>
        <v>3</v>
      </c>
      <c r="J870">
        <f xml:space="preserve"> VLOOKUP(customer!A879,sales_update!A:N,3,FALSE)</f>
        <v>168</v>
      </c>
      <c r="K870">
        <f>VLOOKUP(customer!A879,sales_update!A:N,4,FALSE)</f>
        <v>3</v>
      </c>
      <c r="L870">
        <f>VLOOKUP(customer!A879,sales_update!A:N,5,FALSE)</f>
        <v>119</v>
      </c>
      <c r="M870">
        <f>VLOOKUP(customer!A879,sales_update!A:N,6,FALSE)</f>
        <v>16</v>
      </c>
      <c r="N870">
        <f>VLOOKUP(customer!A879,sales_update!A:N,7,FALSE)</f>
        <v>14</v>
      </c>
      <c r="O870">
        <f>VLOOKUP(customer!A879,sales_update!A:N,8,FALSE)</f>
        <v>60</v>
      </c>
      <c r="P870">
        <f>VLOOKUP(customer!A879,sales_update!A:N,9,FALSE)</f>
        <v>260</v>
      </c>
      <c r="Q870">
        <f>VLOOKUP(customer!A879,sales_update!A:N,10,FALSE)</f>
        <v>1</v>
      </c>
      <c r="R870">
        <f>VLOOKUP(customer!A879,sales_update!A:N,11,FALSE)</f>
        <v>2</v>
      </c>
      <c r="S870">
        <f>VLOOKUP(customer!A879,sales_update!A:N,12,FALSE)</f>
        <v>1</v>
      </c>
      <c r="T870">
        <f>VLOOKUP(customer!A879,sales_update!A:N,13,FALSE)</f>
        <v>4</v>
      </c>
      <c r="U870">
        <f>VLOOKUP(customer!A879,sales_update!A:N,14,FALSE)</f>
        <v>4</v>
      </c>
      <c r="V870">
        <f>VLOOKUP(customer!A879,Marketing!A:I,2,FALSE)</f>
        <v>0</v>
      </c>
      <c r="W870">
        <f>VLOOKUP(customer!A879,Marketing!A:I,3,FALSE)</f>
        <v>0</v>
      </c>
      <c r="X870">
        <f>VLOOKUP(customer!A879,Marketing!A:I,4,FALSE)</f>
        <v>0</v>
      </c>
      <c r="Y870">
        <f>VLOOKUP(customer!A879,Marketing!A:I,5,FALSE)</f>
        <v>0</v>
      </c>
      <c r="Z870">
        <f>VLOOKUP(customer!A879,Marketing!A:I,6,FALSE)</f>
        <v>0</v>
      </c>
      <c r="AA870">
        <f>VLOOKUP(customer!A879,Marketing!A:I,7,FALSE)</f>
        <v>0</v>
      </c>
      <c r="AB870">
        <f>VLOOKUP(customer!A879,Marketing!A:I,8,FALSE)</f>
        <v>0</v>
      </c>
      <c r="AC870" s="1">
        <f>VLOOKUP(customer!A879,Marketing!A:I,9,FALSE)</f>
        <v>43784</v>
      </c>
    </row>
    <row r="871" spans="1:29" x14ac:dyDescent="0.3">
      <c r="A871">
        <v>3075</v>
      </c>
      <c r="B871">
        <v>158646</v>
      </c>
      <c r="C871">
        <v>0</v>
      </c>
      <c r="D871">
        <v>1</v>
      </c>
      <c r="E871">
        <v>58</v>
      </c>
      <c r="F871" t="str">
        <f>IF(customer!G880=1, "Married", IF(customer!H880=1, "Single", IF(customer!F880=1, "Divorced", IF(customer!I880=1, "Together", IF(customer!J880=1, "Widowed", "Unknown")))))</f>
        <v>Married</v>
      </c>
      <c r="G871" t="str">
        <f>IF(customer!K880=1,"Basic",IF(customer!L880=1,"Graduate",IF(customer!M880=1,"Master",IF(customer!N880=1,"PhD","Unknown"))))</f>
        <v>Master</v>
      </c>
      <c r="H871" t="s">
        <v>16</v>
      </c>
      <c r="I871">
        <f>VLOOKUP(customer!A880,sales_update!A:N,2,FALSE)</f>
        <v>3</v>
      </c>
      <c r="J871">
        <f xml:space="preserve"> VLOOKUP(customer!A880,sales_update!A:N,3,FALSE)</f>
        <v>168</v>
      </c>
      <c r="K871">
        <f>VLOOKUP(customer!A880,sales_update!A:N,4,FALSE)</f>
        <v>3</v>
      </c>
      <c r="L871">
        <f>VLOOKUP(customer!A880,sales_update!A:N,5,FALSE)</f>
        <v>119</v>
      </c>
      <c r="M871">
        <f>VLOOKUP(customer!A880,sales_update!A:N,6,FALSE)</f>
        <v>16</v>
      </c>
      <c r="N871">
        <f>VLOOKUP(customer!A880,sales_update!A:N,7,FALSE)</f>
        <v>14</v>
      </c>
      <c r="O871">
        <f>VLOOKUP(customer!A880,sales_update!A:N,8,FALSE)</f>
        <v>60</v>
      </c>
      <c r="P871">
        <f>VLOOKUP(customer!A880,sales_update!A:N,9,FALSE)</f>
        <v>260</v>
      </c>
      <c r="Q871">
        <f>VLOOKUP(customer!A880,sales_update!A:N,10,FALSE)</f>
        <v>1</v>
      </c>
      <c r="R871">
        <f>VLOOKUP(customer!A880,sales_update!A:N,11,FALSE)</f>
        <v>2</v>
      </c>
      <c r="S871">
        <f>VLOOKUP(customer!A880,sales_update!A:N,12,FALSE)</f>
        <v>1</v>
      </c>
      <c r="T871">
        <f>VLOOKUP(customer!A880,sales_update!A:N,13,FALSE)</f>
        <v>4</v>
      </c>
      <c r="U871">
        <f>VLOOKUP(customer!A880,sales_update!A:N,14,FALSE)</f>
        <v>4</v>
      </c>
      <c r="V871">
        <f>VLOOKUP(customer!A880,Marketing!A:I,2,FALSE)</f>
        <v>0</v>
      </c>
      <c r="W871">
        <f>VLOOKUP(customer!A880,Marketing!A:I,3,FALSE)</f>
        <v>0</v>
      </c>
      <c r="X871">
        <f>VLOOKUP(customer!A880,Marketing!A:I,4,FALSE)</f>
        <v>0</v>
      </c>
      <c r="Y871">
        <f>VLOOKUP(customer!A880,Marketing!A:I,5,FALSE)</f>
        <v>0</v>
      </c>
      <c r="Z871">
        <f>VLOOKUP(customer!A880,Marketing!A:I,6,FALSE)</f>
        <v>0</v>
      </c>
      <c r="AA871">
        <f>VLOOKUP(customer!A880,Marketing!A:I,7,FALSE)</f>
        <v>0</v>
      </c>
      <c r="AB871">
        <f>VLOOKUP(customer!A880,Marketing!A:I,8,FALSE)</f>
        <v>0</v>
      </c>
      <c r="AC871" s="1">
        <f>VLOOKUP(customer!A880,Marketing!A:I,9,FALSE)</f>
        <v>43784</v>
      </c>
    </row>
    <row r="872" spans="1:29" x14ac:dyDescent="0.3">
      <c r="A872">
        <v>1022</v>
      </c>
      <c r="B872">
        <v>158607</v>
      </c>
      <c r="C872">
        <v>0</v>
      </c>
      <c r="D872">
        <v>1</v>
      </c>
      <c r="E872">
        <v>71</v>
      </c>
      <c r="F872" t="str">
        <f>IF(customer!G881=1, "Married", IF(customer!H881=1, "Single", IF(customer!F881=1, "Divorced", IF(customer!I881=1, "Together", IF(customer!J881=1, "Widowed", "Unknown")))))</f>
        <v>Married</v>
      </c>
      <c r="G872" t="str">
        <f>IF(customer!K881=1,"Basic",IF(customer!L881=1,"Graduate",IF(customer!M881=1,"Master",IF(customer!N881=1,"PhD","Unknown"))))</f>
        <v>PhD</v>
      </c>
      <c r="H872" t="s">
        <v>19</v>
      </c>
      <c r="I872">
        <f>VLOOKUP(customer!A881,sales_update!A:N,2,FALSE)</f>
        <v>63</v>
      </c>
      <c r="J872">
        <f xml:space="preserve"> VLOOKUP(customer!A881,sales_update!A:N,3,FALSE)</f>
        <v>2346</v>
      </c>
      <c r="K872">
        <f>VLOOKUP(customer!A881,sales_update!A:N,4,FALSE)</f>
        <v>0</v>
      </c>
      <c r="L872">
        <f>VLOOKUP(customer!A881,sales_update!A:N,5,FALSE)</f>
        <v>233</v>
      </c>
      <c r="M872">
        <f>VLOOKUP(customer!A881,sales_update!A:N,6,FALSE)</f>
        <v>0</v>
      </c>
      <c r="N872">
        <f>VLOOKUP(customer!A881,sales_update!A:N,7,FALSE)</f>
        <v>0</v>
      </c>
      <c r="O872">
        <f>VLOOKUP(customer!A881,sales_update!A:N,8,FALSE)</f>
        <v>51</v>
      </c>
      <c r="P872">
        <f>VLOOKUP(customer!A881,sales_update!A:N,9,FALSE)</f>
        <v>2528</v>
      </c>
      <c r="Q872">
        <f>VLOOKUP(customer!A881,sales_update!A:N,10,FALSE)</f>
        <v>3</v>
      </c>
      <c r="R872">
        <f>VLOOKUP(customer!A881,sales_update!A:N,11,FALSE)</f>
        <v>2</v>
      </c>
      <c r="S872">
        <f>VLOOKUP(customer!A881,sales_update!A:N,12,FALSE)</f>
        <v>3</v>
      </c>
      <c r="T872">
        <f>VLOOKUP(customer!A881,sales_update!A:N,13,FALSE)</f>
        <v>9</v>
      </c>
      <c r="U872">
        <f>VLOOKUP(customer!A881,sales_update!A:N,14,FALSE)</f>
        <v>8</v>
      </c>
      <c r="V872">
        <f>VLOOKUP(customer!A881,Marketing!A:I,2,FALSE)</f>
        <v>0</v>
      </c>
      <c r="W872">
        <f>VLOOKUP(customer!A881,Marketing!A:I,3,FALSE)</f>
        <v>1</v>
      </c>
      <c r="X872">
        <f>VLOOKUP(customer!A881,Marketing!A:I,4,FALSE)</f>
        <v>0</v>
      </c>
      <c r="Y872">
        <f>VLOOKUP(customer!A881,Marketing!A:I,5,FALSE)</f>
        <v>0</v>
      </c>
      <c r="Z872">
        <f>VLOOKUP(customer!A881,Marketing!A:I,6,FALSE)</f>
        <v>0</v>
      </c>
      <c r="AA872">
        <f>VLOOKUP(customer!A881,Marketing!A:I,7,FALSE)</f>
        <v>0</v>
      </c>
      <c r="AB872">
        <f>VLOOKUP(customer!A881,Marketing!A:I,8,FALSE)</f>
        <v>0</v>
      </c>
      <c r="AC872" s="1">
        <f>VLOOKUP(customer!A881,Marketing!A:I,9,FALSE)</f>
        <v>43615</v>
      </c>
    </row>
    <row r="873" spans="1:29" x14ac:dyDescent="0.3">
      <c r="A873">
        <v>2501</v>
      </c>
      <c r="B873">
        <v>158597</v>
      </c>
      <c r="C873">
        <v>1</v>
      </c>
      <c r="D873">
        <v>1</v>
      </c>
      <c r="E873">
        <v>44</v>
      </c>
      <c r="F873" t="str">
        <f>IF(customer!G882=1, "Married", IF(customer!H882=1, "Single", IF(customer!F882=1, "Divorced", IF(customer!I882=1, "Together", IF(customer!J882=1, "Widowed", "Unknown")))))</f>
        <v>Married</v>
      </c>
      <c r="G873" t="str">
        <f>IF(customer!K882=1,"Basic",IF(customer!L882=1,"Graduate",IF(customer!M882=1,"Master",IF(customer!N882=1,"PhD","Unknown"))))</f>
        <v>Graduate</v>
      </c>
      <c r="H873" t="s">
        <v>15</v>
      </c>
      <c r="I873">
        <f>VLOOKUP(customer!A882,sales_update!A:N,2,FALSE)</f>
        <v>20</v>
      </c>
      <c r="J873">
        <f xml:space="preserve"> VLOOKUP(customer!A882,sales_update!A:N,3,FALSE)</f>
        <v>1326</v>
      </c>
      <c r="K873">
        <f>VLOOKUP(customer!A882,sales_update!A:N,4,FALSE)</f>
        <v>0</v>
      </c>
      <c r="L873">
        <f>VLOOKUP(customer!A882,sales_update!A:N,5,FALSE)</f>
        <v>498</v>
      </c>
      <c r="M873">
        <f>VLOOKUP(customer!A882,sales_update!A:N,6,FALSE)</f>
        <v>27</v>
      </c>
      <c r="N873">
        <f>VLOOKUP(customer!A882,sales_update!A:N,7,FALSE)</f>
        <v>76</v>
      </c>
      <c r="O873">
        <f>VLOOKUP(customer!A882,sales_update!A:N,8,FALSE)</f>
        <v>57</v>
      </c>
      <c r="P873">
        <f>VLOOKUP(customer!A882,sales_update!A:N,9,FALSE)</f>
        <v>1870</v>
      </c>
      <c r="Q873">
        <f>VLOOKUP(customer!A882,sales_update!A:N,10,FALSE)</f>
        <v>12</v>
      </c>
      <c r="R873">
        <f>VLOOKUP(customer!A882,sales_update!A:N,11,FALSE)</f>
        <v>7</v>
      </c>
      <c r="S873">
        <f>VLOOKUP(customer!A882,sales_update!A:N,12,FALSE)</f>
        <v>4</v>
      </c>
      <c r="T873">
        <f>VLOOKUP(customer!A882,sales_update!A:N,13,FALSE)</f>
        <v>9</v>
      </c>
      <c r="U873">
        <f>VLOOKUP(customer!A882,sales_update!A:N,14,FALSE)</f>
        <v>7</v>
      </c>
      <c r="V873">
        <f>VLOOKUP(customer!A882,Marketing!A:I,2,FALSE)</f>
        <v>0</v>
      </c>
      <c r="W873">
        <f>VLOOKUP(customer!A882,Marketing!A:I,3,FALSE)</f>
        <v>0</v>
      </c>
      <c r="X873">
        <f>VLOOKUP(customer!A882,Marketing!A:I,4,FALSE)</f>
        <v>0</v>
      </c>
      <c r="Y873">
        <f>VLOOKUP(customer!A882,Marketing!A:I,5,FALSE)</f>
        <v>0</v>
      </c>
      <c r="Z873">
        <f>VLOOKUP(customer!A882,Marketing!A:I,6,FALSE)</f>
        <v>0</v>
      </c>
      <c r="AA873">
        <f>VLOOKUP(customer!A882,Marketing!A:I,7,FALSE)</f>
        <v>0</v>
      </c>
      <c r="AB873">
        <f>VLOOKUP(customer!A882,Marketing!A:I,8,FALSE)</f>
        <v>0</v>
      </c>
      <c r="AC873" s="1">
        <f>VLOOKUP(customer!A882,Marketing!A:I,9,FALSE)</f>
        <v>43582</v>
      </c>
    </row>
    <row r="874" spans="1:29" x14ac:dyDescent="0.3">
      <c r="A874">
        <v>2791</v>
      </c>
      <c r="B874">
        <v>158582</v>
      </c>
      <c r="C874">
        <v>0</v>
      </c>
      <c r="D874">
        <v>1</v>
      </c>
      <c r="E874">
        <v>38</v>
      </c>
      <c r="F874" t="str">
        <f>IF(customer!G883=1, "Married", IF(customer!H883=1, "Single", IF(customer!F883=1, "Divorced", IF(customer!I883=1, "Together", IF(customer!J883=1, "Widowed", "Unknown")))))</f>
        <v>Together</v>
      </c>
      <c r="G874" t="str">
        <f>IF(customer!K883=1,"Basic",IF(customer!L883=1,"Graduate",IF(customer!M883=1,"Master",IF(customer!N883=1,"PhD","Unknown"))))</f>
        <v>Unknown</v>
      </c>
      <c r="H874" t="s">
        <v>18</v>
      </c>
      <c r="I874">
        <f>VLOOKUP(customer!A883,sales_update!A:N,2,FALSE)</f>
        <v>15</v>
      </c>
      <c r="J874">
        <f xml:space="preserve"> VLOOKUP(customer!A883,sales_update!A:N,3,FALSE)</f>
        <v>1088</v>
      </c>
      <c r="K874">
        <f>VLOOKUP(customer!A883,sales_update!A:N,4,FALSE)</f>
        <v>95</v>
      </c>
      <c r="L874">
        <f>VLOOKUP(customer!A883,sales_update!A:N,5,FALSE)</f>
        <v>287</v>
      </c>
      <c r="M874">
        <f>VLOOKUP(customer!A883,sales_update!A:N,6,FALSE)</f>
        <v>273</v>
      </c>
      <c r="N874">
        <f>VLOOKUP(customer!A883,sales_update!A:N,7,FALSE)</f>
        <v>208</v>
      </c>
      <c r="O874">
        <f>VLOOKUP(customer!A883,sales_update!A:N,8,FALSE)</f>
        <v>114</v>
      </c>
      <c r="P874">
        <f>VLOOKUP(customer!A883,sales_update!A:N,9,FALSE)</f>
        <v>1838</v>
      </c>
      <c r="Q874">
        <f>VLOOKUP(customer!A883,sales_update!A:N,10,FALSE)</f>
        <v>2</v>
      </c>
      <c r="R874">
        <f>VLOOKUP(customer!A883,sales_update!A:N,11,FALSE)</f>
        <v>9</v>
      </c>
      <c r="S874">
        <f>VLOOKUP(customer!A883,sales_update!A:N,12,FALSE)</f>
        <v>2</v>
      </c>
      <c r="T874">
        <f>VLOOKUP(customer!A883,sales_update!A:N,13,FALSE)</f>
        <v>9</v>
      </c>
      <c r="U874">
        <f>VLOOKUP(customer!A883,sales_update!A:N,14,FALSE)</f>
        <v>5</v>
      </c>
      <c r="V874">
        <f>VLOOKUP(customer!A883,Marketing!A:I,2,FALSE)</f>
        <v>0</v>
      </c>
      <c r="W874">
        <f>VLOOKUP(customer!A883,Marketing!A:I,3,FALSE)</f>
        <v>1</v>
      </c>
      <c r="X874">
        <f>VLOOKUP(customer!A883,Marketing!A:I,4,FALSE)</f>
        <v>0</v>
      </c>
      <c r="Y874">
        <f>VLOOKUP(customer!A883,Marketing!A:I,5,FALSE)</f>
        <v>0</v>
      </c>
      <c r="Z874">
        <f>VLOOKUP(customer!A883,Marketing!A:I,6,FALSE)</f>
        <v>0</v>
      </c>
      <c r="AA874">
        <f>VLOOKUP(customer!A883,Marketing!A:I,7,FALSE)</f>
        <v>0</v>
      </c>
      <c r="AB874">
        <f>VLOOKUP(customer!A883,Marketing!A:I,8,FALSE)</f>
        <v>0</v>
      </c>
      <c r="AC874" s="1">
        <f>VLOOKUP(customer!A883,Marketing!A:I,9,FALSE)</f>
        <v>43894</v>
      </c>
    </row>
    <row r="875" spans="1:29" x14ac:dyDescent="0.3">
      <c r="A875">
        <v>2340</v>
      </c>
      <c r="B875">
        <v>158554</v>
      </c>
      <c r="C875">
        <v>1</v>
      </c>
      <c r="D875">
        <v>1</v>
      </c>
      <c r="E875">
        <v>52</v>
      </c>
      <c r="F875" t="str">
        <f>IF(customer!G884=1, "Married", IF(customer!H884=1, "Single", IF(customer!F884=1, "Divorced", IF(customer!I884=1, "Together", IF(customer!J884=1, "Widowed", "Unknown")))))</f>
        <v>Together</v>
      </c>
      <c r="G875" t="str">
        <f>IF(customer!K884=1,"Basic",IF(customer!L884=1,"Graduate",IF(customer!M884=1,"Master",IF(customer!N884=1,"PhD","Unknown"))))</f>
        <v>Graduate</v>
      </c>
      <c r="H875" t="s">
        <v>17</v>
      </c>
      <c r="I875">
        <f>VLOOKUP(customer!A884,sales_update!A:N,2,FALSE)</f>
        <v>55</v>
      </c>
      <c r="J875">
        <f xml:space="preserve"> VLOOKUP(customer!A884,sales_update!A:N,3,FALSE)</f>
        <v>996</v>
      </c>
      <c r="K875">
        <f>VLOOKUP(customer!A884,sales_update!A:N,4,FALSE)</f>
        <v>65</v>
      </c>
      <c r="L875">
        <f>VLOOKUP(customer!A884,sales_update!A:N,5,FALSE)</f>
        <v>184</v>
      </c>
      <c r="M875">
        <f>VLOOKUP(customer!A884,sales_update!A:N,6,FALSE)</f>
        <v>103</v>
      </c>
      <c r="N875">
        <f>VLOOKUP(customer!A884,sales_update!A:N,7,FALSE)</f>
        <v>0</v>
      </c>
      <c r="O875">
        <f>VLOOKUP(customer!A884,sales_update!A:N,8,FALSE)</f>
        <v>238</v>
      </c>
      <c r="P875">
        <f>VLOOKUP(customer!A884,sales_update!A:N,9,FALSE)</f>
        <v>1110</v>
      </c>
      <c r="Q875">
        <f>VLOOKUP(customer!A884,sales_update!A:N,10,FALSE)</f>
        <v>6</v>
      </c>
      <c r="R875">
        <f>VLOOKUP(customer!A884,sales_update!A:N,11,FALSE)</f>
        <v>8</v>
      </c>
      <c r="S875">
        <f>VLOOKUP(customer!A884,sales_update!A:N,12,FALSE)</f>
        <v>2</v>
      </c>
      <c r="T875">
        <f>VLOOKUP(customer!A884,sales_update!A:N,13,FALSE)</f>
        <v>6</v>
      </c>
      <c r="U875">
        <f>VLOOKUP(customer!A884,sales_update!A:N,14,FALSE)</f>
        <v>7</v>
      </c>
      <c r="V875">
        <f>VLOOKUP(customer!A884,Marketing!A:I,2,FALSE)</f>
        <v>0</v>
      </c>
      <c r="W875">
        <f>VLOOKUP(customer!A884,Marketing!A:I,3,FALSE)</f>
        <v>0</v>
      </c>
      <c r="X875">
        <f>VLOOKUP(customer!A884,Marketing!A:I,4,FALSE)</f>
        <v>0</v>
      </c>
      <c r="Y875">
        <f>VLOOKUP(customer!A884,Marketing!A:I,5,FALSE)</f>
        <v>0</v>
      </c>
      <c r="Z875">
        <f>VLOOKUP(customer!A884,Marketing!A:I,6,FALSE)</f>
        <v>0</v>
      </c>
      <c r="AA875">
        <f>VLOOKUP(customer!A884,Marketing!A:I,7,FALSE)</f>
        <v>0</v>
      </c>
      <c r="AB875">
        <f>VLOOKUP(customer!A884,Marketing!A:I,8,FALSE)</f>
        <v>0</v>
      </c>
      <c r="AC875" s="1">
        <f>VLOOKUP(customer!A884,Marketing!A:I,9,FALSE)</f>
        <v>43527</v>
      </c>
    </row>
    <row r="876" spans="1:29" x14ac:dyDescent="0.3">
      <c r="A876">
        <v>3193</v>
      </c>
      <c r="B876">
        <v>158554</v>
      </c>
      <c r="C876">
        <v>1</v>
      </c>
      <c r="D876">
        <v>1</v>
      </c>
      <c r="E876">
        <v>52</v>
      </c>
      <c r="F876" t="str">
        <f>IF(customer!G885=1, "Married", IF(customer!H885=1, "Single", IF(customer!F885=1, "Divorced", IF(customer!I885=1, "Together", IF(customer!J885=1, "Widowed", "Unknown")))))</f>
        <v>Together</v>
      </c>
      <c r="G876" t="str">
        <f>IF(customer!K885=1,"Basic",IF(customer!L885=1,"Graduate",IF(customer!M885=1,"Master",IF(customer!N885=1,"PhD","Unknown"))))</f>
        <v>Graduate</v>
      </c>
      <c r="H876" t="s">
        <v>18</v>
      </c>
      <c r="I876">
        <f>VLOOKUP(customer!A885,sales_update!A:N,2,FALSE)</f>
        <v>55</v>
      </c>
      <c r="J876">
        <f xml:space="preserve"> VLOOKUP(customer!A885,sales_update!A:N,3,FALSE)</f>
        <v>996</v>
      </c>
      <c r="K876">
        <f>VLOOKUP(customer!A885,sales_update!A:N,4,FALSE)</f>
        <v>65</v>
      </c>
      <c r="L876">
        <f>VLOOKUP(customer!A885,sales_update!A:N,5,FALSE)</f>
        <v>184</v>
      </c>
      <c r="M876">
        <f>VLOOKUP(customer!A885,sales_update!A:N,6,FALSE)</f>
        <v>103</v>
      </c>
      <c r="N876">
        <f>VLOOKUP(customer!A885,sales_update!A:N,7,FALSE)</f>
        <v>0</v>
      </c>
      <c r="O876">
        <f>VLOOKUP(customer!A885,sales_update!A:N,8,FALSE)</f>
        <v>238</v>
      </c>
      <c r="P876">
        <f>VLOOKUP(customer!A885,sales_update!A:N,9,FALSE)</f>
        <v>1110</v>
      </c>
      <c r="Q876">
        <f>VLOOKUP(customer!A885,sales_update!A:N,10,FALSE)</f>
        <v>6</v>
      </c>
      <c r="R876">
        <f>VLOOKUP(customer!A885,sales_update!A:N,11,FALSE)</f>
        <v>8</v>
      </c>
      <c r="S876">
        <f>VLOOKUP(customer!A885,sales_update!A:N,12,FALSE)</f>
        <v>2</v>
      </c>
      <c r="T876">
        <f>VLOOKUP(customer!A885,sales_update!A:N,13,FALSE)</f>
        <v>6</v>
      </c>
      <c r="U876">
        <f>VLOOKUP(customer!A885,sales_update!A:N,14,FALSE)</f>
        <v>7</v>
      </c>
      <c r="V876">
        <f>VLOOKUP(customer!A885,Marketing!A:I,2,FALSE)</f>
        <v>0</v>
      </c>
      <c r="W876">
        <f>VLOOKUP(customer!A885,Marketing!A:I,3,FALSE)</f>
        <v>0</v>
      </c>
      <c r="X876">
        <f>VLOOKUP(customer!A885,Marketing!A:I,4,FALSE)</f>
        <v>0</v>
      </c>
      <c r="Y876">
        <f>VLOOKUP(customer!A885,Marketing!A:I,5,FALSE)</f>
        <v>0</v>
      </c>
      <c r="Z876">
        <f>VLOOKUP(customer!A885,Marketing!A:I,6,FALSE)</f>
        <v>0</v>
      </c>
      <c r="AA876">
        <f>VLOOKUP(customer!A885,Marketing!A:I,7,FALSE)</f>
        <v>0</v>
      </c>
      <c r="AB876">
        <f>VLOOKUP(customer!A885,Marketing!A:I,8,FALSE)</f>
        <v>0</v>
      </c>
      <c r="AC876" s="1">
        <f>VLOOKUP(customer!A885,Marketing!A:I,9,FALSE)</f>
        <v>43527</v>
      </c>
    </row>
    <row r="877" spans="1:29" x14ac:dyDescent="0.3">
      <c r="A877">
        <v>1738</v>
      </c>
      <c r="B877">
        <v>158512</v>
      </c>
      <c r="C877">
        <v>0</v>
      </c>
      <c r="D877">
        <v>1</v>
      </c>
      <c r="E877">
        <v>56</v>
      </c>
      <c r="F877" t="str">
        <f>IF(customer!G886=1, "Married", IF(customer!H886=1, "Single", IF(customer!F886=1, "Divorced", IF(customer!I886=1, "Together", IF(customer!J886=1, "Widowed", "Unknown")))))</f>
        <v>Married</v>
      </c>
      <c r="G877" t="str">
        <f>IF(customer!K886=1,"Basic",IF(customer!L886=1,"Graduate",IF(customer!M886=1,"Master",IF(customer!N886=1,"PhD","Unknown"))))</f>
        <v>Graduate</v>
      </c>
      <c r="H877" t="s">
        <v>20</v>
      </c>
      <c r="I877">
        <f>VLOOKUP(customer!A886,sales_update!A:N,2,FALSE)</f>
        <v>25</v>
      </c>
      <c r="J877">
        <f xml:space="preserve"> VLOOKUP(customer!A886,sales_update!A:N,3,FALSE)</f>
        <v>2425</v>
      </c>
      <c r="K877">
        <f>VLOOKUP(customer!A886,sales_update!A:N,4,FALSE)</f>
        <v>27</v>
      </c>
      <c r="L877">
        <f>VLOOKUP(customer!A886,sales_update!A:N,5,FALSE)</f>
        <v>274</v>
      </c>
      <c r="M877">
        <f>VLOOKUP(customer!A886,sales_update!A:N,6,FALSE)</f>
        <v>35</v>
      </c>
      <c r="N877">
        <f>VLOOKUP(customer!A886,sales_update!A:N,7,FALSE)</f>
        <v>0</v>
      </c>
      <c r="O877">
        <f>VLOOKUP(customer!A886,sales_update!A:N,8,FALSE)</f>
        <v>412</v>
      </c>
      <c r="P877">
        <f>VLOOKUP(customer!A886,sales_update!A:N,9,FALSE)</f>
        <v>2349</v>
      </c>
      <c r="Q877">
        <f>VLOOKUP(customer!A886,sales_update!A:N,10,FALSE)</f>
        <v>5</v>
      </c>
      <c r="R877">
        <f>VLOOKUP(customer!A886,sales_update!A:N,11,FALSE)</f>
        <v>3</v>
      </c>
      <c r="S877">
        <f>VLOOKUP(customer!A886,sales_update!A:N,12,FALSE)</f>
        <v>4</v>
      </c>
      <c r="T877">
        <f>VLOOKUP(customer!A886,sales_update!A:N,13,FALSE)</f>
        <v>8</v>
      </c>
      <c r="U877">
        <f>VLOOKUP(customer!A886,sales_update!A:N,14,FALSE)</f>
        <v>8</v>
      </c>
      <c r="V877">
        <f>VLOOKUP(customer!A886,Marketing!A:I,2,FALSE)</f>
        <v>0</v>
      </c>
      <c r="W877">
        <f>VLOOKUP(customer!A886,Marketing!A:I,3,FALSE)</f>
        <v>0</v>
      </c>
      <c r="X877">
        <f>VLOOKUP(customer!A886,Marketing!A:I,4,FALSE)</f>
        <v>0</v>
      </c>
      <c r="Y877">
        <f>VLOOKUP(customer!A886,Marketing!A:I,5,FALSE)</f>
        <v>0</v>
      </c>
      <c r="Z877">
        <f>VLOOKUP(customer!A886,Marketing!A:I,6,FALSE)</f>
        <v>0</v>
      </c>
      <c r="AA877">
        <f>VLOOKUP(customer!A886,Marketing!A:I,7,FALSE)</f>
        <v>0</v>
      </c>
      <c r="AB877">
        <f>VLOOKUP(customer!A886,Marketing!A:I,8,FALSE)</f>
        <v>0</v>
      </c>
      <c r="AC877" s="1">
        <f>VLOOKUP(customer!A886,Marketing!A:I,9,FALSE)</f>
        <v>43885</v>
      </c>
    </row>
    <row r="878" spans="1:29" x14ac:dyDescent="0.3">
      <c r="A878">
        <v>2622</v>
      </c>
      <c r="B878">
        <v>158494</v>
      </c>
      <c r="C878">
        <v>0</v>
      </c>
      <c r="D878">
        <v>1</v>
      </c>
      <c r="E878">
        <v>46</v>
      </c>
      <c r="F878" t="str">
        <f>IF(customer!G887=1, "Married", IF(customer!H887=1, "Single", IF(customer!F887=1, "Divorced", IF(customer!I887=1, "Together", IF(customer!J887=1, "Widowed", "Unknown")))))</f>
        <v>Married</v>
      </c>
      <c r="G878" t="str">
        <f>IF(customer!K887=1,"Basic",IF(customer!L887=1,"Graduate",IF(customer!M887=1,"Master",IF(customer!N887=1,"PhD","Unknown"))))</f>
        <v>Master</v>
      </c>
      <c r="H878" t="s">
        <v>17</v>
      </c>
      <c r="I878">
        <f>VLOOKUP(customer!A887,sales_update!A:N,2,FALSE)</f>
        <v>56</v>
      </c>
      <c r="J878">
        <f xml:space="preserve"> VLOOKUP(customer!A887,sales_update!A:N,3,FALSE)</f>
        <v>807</v>
      </c>
      <c r="K878">
        <f>VLOOKUP(customer!A887,sales_update!A:N,4,FALSE)</f>
        <v>19</v>
      </c>
      <c r="L878">
        <f>VLOOKUP(customer!A887,sales_update!A:N,5,FALSE)</f>
        <v>184</v>
      </c>
      <c r="M878">
        <f>VLOOKUP(customer!A887,sales_update!A:N,6,FALSE)</f>
        <v>11</v>
      </c>
      <c r="N878">
        <f>VLOOKUP(customer!A887,sales_update!A:N,7,FALSE)</f>
        <v>0</v>
      </c>
      <c r="O878">
        <f>VLOOKUP(customer!A887,sales_update!A:N,8,FALSE)</f>
        <v>51</v>
      </c>
      <c r="P878">
        <f>VLOOKUP(customer!A887,sales_update!A:N,9,FALSE)</f>
        <v>970</v>
      </c>
      <c r="Q878">
        <f>VLOOKUP(customer!A887,sales_update!A:N,10,FALSE)</f>
        <v>2</v>
      </c>
      <c r="R878">
        <f>VLOOKUP(customer!A887,sales_update!A:N,11,FALSE)</f>
        <v>6</v>
      </c>
      <c r="S878">
        <f>VLOOKUP(customer!A887,sales_update!A:N,12,FALSE)</f>
        <v>2</v>
      </c>
      <c r="T878">
        <f>VLOOKUP(customer!A887,sales_update!A:N,13,FALSE)</f>
        <v>6</v>
      </c>
      <c r="U878">
        <f>VLOOKUP(customer!A887,sales_update!A:N,14,FALSE)</f>
        <v>6</v>
      </c>
      <c r="V878">
        <f>VLOOKUP(customer!A887,Marketing!A:I,2,FALSE)</f>
        <v>0</v>
      </c>
      <c r="W878">
        <f>VLOOKUP(customer!A887,Marketing!A:I,3,FALSE)</f>
        <v>0</v>
      </c>
      <c r="X878">
        <f>VLOOKUP(customer!A887,Marketing!A:I,4,FALSE)</f>
        <v>0</v>
      </c>
      <c r="Y878">
        <f>VLOOKUP(customer!A887,Marketing!A:I,5,FALSE)</f>
        <v>0</v>
      </c>
      <c r="Z878">
        <f>VLOOKUP(customer!A887,Marketing!A:I,6,FALSE)</f>
        <v>0</v>
      </c>
      <c r="AA878">
        <f>VLOOKUP(customer!A887,Marketing!A:I,7,FALSE)</f>
        <v>0</v>
      </c>
      <c r="AB878">
        <f>VLOOKUP(customer!A887,Marketing!A:I,8,FALSE)</f>
        <v>0</v>
      </c>
      <c r="AC878" s="1">
        <f>VLOOKUP(customer!A887,Marketing!A:I,9,FALSE)</f>
        <v>43969</v>
      </c>
    </row>
    <row r="879" spans="1:29" x14ac:dyDescent="0.3">
      <c r="A879">
        <v>3126</v>
      </c>
      <c r="B879">
        <v>158482</v>
      </c>
      <c r="C879">
        <v>0</v>
      </c>
      <c r="D879">
        <v>1</v>
      </c>
      <c r="E879">
        <v>65</v>
      </c>
      <c r="F879" t="str">
        <f>IF(customer!G888=1, "Married", IF(customer!H888=1, "Single", IF(customer!F888=1, "Divorced", IF(customer!I888=1, "Together", IF(customer!J888=1, "Widowed", "Unknown")))))</f>
        <v>Married</v>
      </c>
      <c r="G879" t="str">
        <f>IF(customer!K888=1,"Basic",IF(customer!L888=1,"Graduate",IF(customer!M888=1,"Master",IF(customer!N888=1,"PhD","Unknown"))))</f>
        <v>PhD</v>
      </c>
      <c r="H879" t="s">
        <v>17</v>
      </c>
      <c r="I879">
        <f>VLOOKUP(customer!A888,sales_update!A:N,2,FALSE)</f>
        <v>59</v>
      </c>
      <c r="J879">
        <f xml:space="preserve"> VLOOKUP(customer!A888,sales_update!A:N,3,FALSE)</f>
        <v>1561</v>
      </c>
      <c r="K879">
        <f>VLOOKUP(customer!A888,sales_update!A:N,4,FALSE)</f>
        <v>19</v>
      </c>
      <c r="L879">
        <f>VLOOKUP(customer!A888,sales_update!A:N,5,FALSE)</f>
        <v>312</v>
      </c>
      <c r="M879">
        <f>VLOOKUP(customer!A888,sales_update!A:N,6,FALSE)</f>
        <v>51</v>
      </c>
      <c r="N879">
        <f>VLOOKUP(customer!A888,sales_update!A:N,7,FALSE)</f>
        <v>19</v>
      </c>
      <c r="O879">
        <f>VLOOKUP(customer!A888,sales_update!A:N,8,FALSE)</f>
        <v>19</v>
      </c>
      <c r="P879">
        <f>VLOOKUP(customer!A888,sales_update!A:N,9,FALSE)</f>
        <v>1943</v>
      </c>
      <c r="Q879">
        <f>VLOOKUP(customer!A888,sales_update!A:N,10,FALSE)</f>
        <v>2</v>
      </c>
      <c r="R879">
        <f>VLOOKUP(customer!A888,sales_update!A:N,11,FALSE)</f>
        <v>7</v>
      </c>
      <c r="S879">
        <f>VLOOKUP(customer!A888,sales_update!A:N,12,FALSE)</f>
        <v>4</v>
      </c>
      <c r="T879">
        <f>VLOOKUP(customer!A888,sales_update!A:N,13,FALSE)</f>
        <v>9</v>
      </c>
      <c r="U879">
        <f>VLOOKUP(customer!A888,sales_update!A:N,14,FALSE)</f>
        <v>6</v>
      </c>
      <c r="V879">
        <f>VLOOKUP(customer!A888,Marketing!A:I,2,FALSE)</f>
        <v>0</v>
      </c>
      <c r="W879">
        <f>VLOOKUP(customer!A888,Marketing!A:I,3,FALSE)</f>
        <v>1</v>
      </c>
      <c r="X879">
        <f>VLOOKUP(customer!A888,Marketing!A:I,4,FALSE)</f>
        <v>0</v>
      </c>
      <c r="Y879">
        <f>VLOOKUP(customer!A888,Marketing!A:I,5,FALSE)</f>
        <v>0</v>
      </c>
      <c r="Z879">
        <f>VLOOKUP(customer!A888,Marketing!A:I,6,FALSE)</f>
        <v>0</v>
      </c>
      <c r="AA879">
        <f>VLOOKUP(customer!A888,Marketing!A:I,7,FALSE)</f>
        <v>0</v>
      </c>
      <c r="AB879">
        <f>VLOOKUP(customer!A888,Marketing!A:I,8,FALSE)</f>
        <v>0</v>
      </c>
      <c r="AC879" s="1">
        <f>VLOOKUP(customer!A888,Marketing!A:I,9,FALSE)</f>
        <v>44059</v>
      </c>
    </row>
    <row r="880" spans="1:29" x14ac:dyDescent="0.3">
      <c r="A880">
        <v>2173</v>
      </c>
      <c r="B880">
        <v>158401</v>
      </c>
      <c r="C880">
        <v>0</v>
      </c>
      <c r="D880">
        <v>1</v>
      </c>
      <c r="E880">
        <v>60</v>
      </c>
      <c r="F880" t="str">
        <f>IF(customer!G890=1, "Married", IF(customer!H890=1, "Single", IF(customer!F890=1, "Divorced", IF(customer!I890=1, "Together", IF(customer!J890=1, "Widowed", "Unknown")))))</f>
        <v>Divorced</v>
      </c>
      <c r="G880" t="str">
        <f>IF(customer!K890=1,"Basic",IF(customer!L890=1,"Graduate",IF(customer!M890=1,"Master",IF(customer!N890=1,"PhD","Unknown"))))</f>
        <v>Graduate</v>
      </c>
      <c r="H880" t="s">
        <v>18</v>
      </c>
      <c r="I880">
        <f>VLOOKUP(customer!A890,sales_update!A:N,2,FALSE)</f>
        <v>55</v>
      </c>
      <c r="J880">
        <f xml:space="preserve"> VLOOKUP(customer!A890,sales_update!A:N,3,FALSE)</f>
        <v>27</v>
      </c>
      <c r="K880">
        <f>VLOOKUP(customer!A890,sales_update!A:N,4,FALSE)</f>
        <v>0</v>
      </c>
      <c r="L880">
        <f>VLOOKUP(customer!A890,sales_update!A:N,5,FALSE)</f>
        <v>30</v>
      </c>
      <c r="M880">
        <f>VLOOKUP(customer!A890,sales_update!A:N,6,FALSE)</f>
        <v>46</v>
      </c>
      <c r="N880">
        <f>VLOOKUP(customer!A890,sales_update!A:N,7,FALSE)</f>
        <v>79</v>
      </c>
      <c r="O880">
        <f>VLOOKUP(customer!A890,sales_update!A:N,8,FALSE)</f>
        <v>79</v>
      </c>
      <c r="P880">
        <f>VLOOKUP(customer!A890,sales_update!A:N,9,FALSE)</f>
        <v>103</v>
      </c>
      <c r="Q880">
        <f>VLOOKUP(customer!A890,sales_update!A:N,10,FALSE)</f>
        <v>1</v>
      </c>
      <c r="R880">
        <f>VLOOKUP(customer!A890,sales_update!A:N,11,FALSE)</f>
        <v>1</v>
      </c>
      <c r="S880">
        <f>VLOOKUP(customer!A890,sales_update!A:N,12,FALSE)</f>
        <v>2</v>
      </c>
      <c r="T880">
        <f>VLOOKUP(customer!A890,sales_update!A:N,13,FALSE)</f>
        <v>2</v>
      </c>
      <c r="U880">
        <f>VLOOKUP(customer!A890,sales_update!A:N,14,FALSE)</f>
        <v>4</v>
      </c>
      <c r="V880">
        <f>VLOOKUP(customer!A890,Marketing!A:I,2,FALSE)</f>
        <v>0</v>
      </c>
      <c r="W880">
        <f>VLOOKUP(customer!A890,Marketing!A:I,3,FALSE)</f>
        <v>0</v>
      </c>
      <c r="X880">
        <f>VLOOKUP(customer!A890,Marketing!A:I,4,FALSE)</f>
        <v>0</v>
      </c>
      <c r="Y880">
        <f>VLOOKUP(customer!A890,Marketing!A:I,5,FALSE)</f>
        <v>0</v>
      </c>
      <c r="Z880">
        <f>VLOOKUP(customer!A890,Marketing!A:I,6,FALSE)</f>
        <v>0</v>
      </c>
      <c r="AA880">
        <f>VLOOKUP(customer!A890,Marketing!A:I,7,FALSE)</f>
        <v>0</v>
      </c>
      <c r="AB880">
        <f>VLOOKUP(customer!A890,Marketing!A:I,8,FALSE)</f>
        <v>0</v>
      </c>
      <c r="AC880" s="1">
        <f>VLOOKUP(customer!A890,Marketing!A:I,9,FALSE)</f>
        <v>44098</v>
      </c>
    </row>
    <row r="881" spans="1:29" x14ac:dyDescent="0.3">
      <c r="A881">
        <v>1694</v>
      </c>
      <c r="B881">
        <v>158398</v>
      </c>
      <c r="C881">
        <v>0</v>
      </c>
      <c r="D881">
        <v>0</v>
      </c>
      <c r="E881">
        <v>67</v>
      </c>
      <c r="F881" t="str">
        <f>IF(customer!G891=1, "Married", IF(customer!H891=1, "Single", IF(customer!F891=1, "Divorced", IF(customer!I891=1, "Together", IF(customer!J891=1, "Widowed", "Unknown")))))</f>
        <v>Together</v>
      </c>
      <c r="G881" t="str">
        <f>IF(customer!K891=1,"Basic",IF(customer!L891=1,"Graduate",IF(customer!M891=1,"Master",IF(customer!N891=1,"PhD","Unknown"))))</f>
        <v>Graduate</v>
      </c>
      <c r="H881" t="s">
        <v>19</v>
      </c>
      <c r="I881">
        <f>VLOOKUP(customer!A891,sales_update!A:N,2,FALSE)</f>
        <v>44</v>
      </c>
      <c r="J881">
        <f xml:space="preserve"> VLOOKUP(customer!A891,sales_update!A:N,3,FALSE)</f>
        <v>811</v>
      </c>
      <c r="K881">
        <f>VLOOKUP(customer!A891,sales_update!A:N,4,FALSE)</f>
        <v>14</v>
      </c>
      <c r="L881">
        <f>VLOOKUP(customer!A891,sales_update!A:N,5,FALSE)</f>
        <v>545</v>
      </c>
      <c r="M881">
        <f>VLOOKUP(customer!A891,sales_update!A:N,6,FALSE)</f>
        <v>57</v>
      </c>
      <c r="N881">
        <f>VLOOKUP(customer!A891,sales_update!A:N,7,FALSE)</f>
        <v>57</v>
      </c>
      <c r="O881">
        <f>VLOOKUP(customer!A891,sales_update!A:N,8,FALSE)</f>
        <v>133</v>
      </c>
      <c r="P881">
        <f>VLOOKUP(customer!A891,sales_update!A:N,9,FALSE)</f>
        <v>1351</v>
      </c>
      <c r="Q881">
        <f>VLOOKUP(customer!A891,sales_update!A:N,10,FALSE)</f>
        <v>3</v>
      </c>
      <c r="R881">
        <f>VLOOKUP(customer!A891,sales_update!A:N,11,FALSE)</f>
        <v>5</v>
      </c>
      <c r="S881">
        <f>VLOOKUP(customer!A891,sales_update!A:N,12,FALSE)</f>
        <v>4</v>
      </c>
      <c r="T881">
        <f>VLOOKUP(customer!A891,sales_update!A:N,13,FALSE)</f>
        <v>8</v>
      </c>
      <c r="U881">
        <f>VLOOKUP(customer!A891,sales_update!A:N,14,FALSE)</f>
        <v>4</v>
      </c>
      <c r="V881">
        <f>VLOOKUP(customer!A891,Marketing!A:I,2,FALSE)</f>
        <v>0</v>
      </c>
      <c r="W881">
        <f>VLOOKUP(customer!A891,Marketing!A:I,3,FALSE)</f>
        <v>0</v>
      </c>
      <c r="X881">
        <f>VLOOKUP(customer!A891,Marketing!A:I,4,FALSE)</f>
        <v>0</v>
      </c>
      <c r="Y881">
        <f>VLOOKUP(customer!A891,Marketing!A:I,5,FALSE)</f>
        <v>0</v>
      </c>
      <c r="Z881">
        <f>VLOOKUP(customer!A891,Marketing!A:I,6,FALSE)</f>
        <v>0</v>
      </c>
      <c r="AA881">
        <f>VLOOKUP(customer!A891,Marketing!A:I,7,FALSE)</f>
        <v>0</v>
      </c>
      <c r="AB881">
        <f>VLOOKUP(customer!A891,Marketing!A:I,8,FALSE)</f>
        <v>0</v>
      </c>
      <c r="AC881" s="1">
        <f>VLOOKUP(customer!A891,Marketing!A:I,9,FALSE)</f>
        <v>43757</v>
      </c>
    </row>
    <row r="882" spans="1:29" x14ac:dyDescent="0.3">
      <c r="A882">
        <v>2663</v>
      </c>
      <c r="B882">
        <v>158350</v>
      </c>
      <c r="C882">
        <v>0</v>
      </c>
      <c r="D882">
        <v>1</v>
      </c>
      <c r="E882">
        <v>49</v>
      </c>
      <c r="F882" t="str">
        <f>IF(customer!G892=1, "Married", IF(customer!H892=1, "Single", IF(customer!F892=1, "Divorced", IF(customer!I892=1, "Together", IF(customer!J892=1, "Widowed", "Unknown")))))</f>
        <v>Single</v>
      </c>
      <c r="G882" t="str">
        <f>IF(customer!K892=1,"Basic",IF(customer!L892=1,"Graduate",IF(customer!M892=1,"Master",IF(customer!N892=1,"PhD","Unknown"))))</f>
        <v>Graduate</v>
      </c>
      <c r="H882" t="s">
        <v>15</v>
      </c>
      <c r="I882">
        <f>VLOOKUP(customer!A892,sales_update!A:N,2,FALSE)</f>
        <v>5</v>
      </c>
      <c r="J882">
        <f xml:space="preserve"> VLOOKUP(customer!A892,sales_update!A:N,3,FALSE)</f>
        <v>1338</v>
      </c>
      <c r="K882">
        <f>VLOOKUP(customer!A892,sales_update!A:N,4,FALSE)</f>
        <v>71</v>
      </c>
      <c r="L882">
        <f>VLOOKUP(customer!A892,sales_update!A:N,5,FALSE)</f>
        <v>559</v>
      </c>
      <c r="M882">
        <f>VLOOKUP(customer!A892,sales_update!A:N,6,FALSE)</f>
        <v>315</v>
      </c>
      <c r="N882">
        <f>VLOOKUP(customer!A892,sales_update!A:N,7,FALSE)</f>
        <v>217</v>
      </c>
      <c r="O882">
        <f>VLOOKUP(customer!A892,sales_update!A:N,8,FALSE)</f>
        <v>217</v>
      </c>
      <c r="P882">
        <f>VLOOKUP(customer!A892,sales_update!A:N,9,FALSE)</f>
        <v>2282</v>
      </c>
      <c r="Q882">
        <f>VLOOKUP(customer!A892,sales_update!A:N,10,FALSE)</f>
        <v>4</v>
      </c>
      <c r="R882">
        <f>VLOOKUP(customer!A892,sales_update!A:N,11,FALSE)</f>
        <v>8</v>
      </c>
      <c r="S882">
        <f>VLOOKUP(customer!A892,sales_update!A:N,12,FALSE)</f>
        <v>3</v>
      </c>
      <c r="T882">
        <f>VLOOKUP(customer!A892,sales_update!A:N,13,FALSE)</f>
        <v>12</v>
      </c>
      <c r="U882">
        <f>VLOOKUP(customer!A892,sales_update!A:N,14,FALSE)</f>
        <v>6</v>
      </c>
      <c r="V882">
        <f>VLOOKUP(customer!A892,Marketing!A:I,2,FALSE)</f>
        <v>0</v>
      </c>
      <c r="W882">
        <f>VLOOKUP(customer!A892,Marketing!A:I,3,FALSE)</f>
        <v>0</v>
      </c>
      <c r="X882">
        <f>VLOOKUP(customer!A892,Marketing!A:I,4,FALSE)</f>
        <v>0</v>
      </c>
      <c r="Y882">
        <f>VLOOKUP(customer!A892,Marketing!A:I,5,FALSE)</f>
        <v>0</v>
      </c>
      <c r="Z882">
        <f>VLOOKUP(customer!A892,Marketing!A:I,6,FALSE)</f>
        <v>0</v>
      </c>
      <c r="AA882">
        <f>VLOOKUP(customer!A892,Marketing!A:I,7,FALSE)</f>
        <v>0</v>
      </c>
      <c r="AB882">
        <f>VLOOKUP(customer!A892,Marketing!A:I,8,FALSE)</f>
        <v>0</v>
      </c>
      <c r="AC882" s="1">
        <f>VLOOKUP(customer!A892,Marketing!A:I,9,FALSE)</f>
        <v>43627</v>
      </c>
    </row>
    <row r="883" spans="1:29" x14ac:dyDescent="0.3">
      <c r="A883">
        <v>1644</v>
      </c>
      <c r="B883">
        <v>158330</v>
      </c>
      <c r="C883">
        <v>0</v>
      </c>
      <c r="D883">
        <v>1</v>
      </c>
      <c r="E883">
        <v>45</v>
      </c>
      <c r="F883" t="str">
        <f>IF(customer!G893=1, "Married", IF(customer!H893=1, "Single", IF(customer!F893=1, "Divorced", IF(customer!I893=1, "Together", IF(customer!J893=1, "Widowed", "Unknown")))))</f>
        <v>Widowed</v>
      </c>
      <c r="G883" t="str">
        <f>IF(customer!K893=1,"Basic",IF(customer!L893=1,"Graduate",IF(customer!M893=1,"Master",IF(customer!N893=1,"PhD","Unknown"))))</f>
        <v>Graduate</v>
      </c>
      <c r="H883" t="s">
        <v>17</v>
      </c>
      <c r="I883">
        <f>VLOOKUP(customer!A893,sales_update!A:N,2,FALSE)</f>
        <v>87</v>
      </c>
      <c r="J883">
        <f xml:space="preserve"> VLOOKUP(customer!A893,sales_update!A:N,3,FALSE)</f>
        <v>1208</v>
      </c>
      <c r="K883">
        <f>VLOOKUP(customer!A893,sales_update!A:N,4,FALSE)</f>
        <v>144</v>
      </c>
      <c r="L883">
        <f>VLOOKUP(customer!A893,sales_update!A:N,5,FALSE)</f>
        <v>578</v>
      </c>
      <c r="M883">
        <f>VLOOKUP(customer!A893,sales_update!A:N,6,FALSE)</f>
        <v>282</v>
      </c>
      <c r="N883">
        <f>VLOOKUP(customer!A893,sales_update!A:N,7,FALSE)</f>
        <v>266</v>
      </c>
      <c r="O883">
        <f>VLOOKUP(customer!A893,sales_update!A:N,8,FALSE)</f>
        <v>410</v>
      </c>
      <c r="P883">
        <f>VLOOKUP(customer!A893,sales_update!A:N,9,FALSE)</f>
        <v>2068</v>
      </c>
      <c r="Q883">
        <f>VLOOKUP(customer!A893,sales_update!A:N,10,FALSE)</f>
        <v>1</v>
      </c>
      <c r="R883">
        <f>VLOOKUP(customer!A893,sales_update!A:N,11,FALSE)</f>
        <v>6</v>
      </c>
      <c r="S883">
        <f>VLOOKUP(customer!A893,sales_update!A:N,12,FALSE)</f>
        <v>4</v>
      </c>
      <c r="T883">
        <f>VLOOKUP(customer!A893,sales_update!A:N,13,FALSE)</f>
        <v>13</v>
      </c>
      <c r="U883">
        <f>VLOOKUP(customer!A893,sales_update!A:N,14,FALSE)</f>
        <v>4</v>
      </c>
      <c r="V883">
        <f>VLOOKUP(customer!A893,Marketing!A:I,2,FALSE)</f>
        <v>0</v>
      </c>
      <c r="W883">
        <f>VLOOKUP(customer!A893,Marketing!A:I,3,FALSE)</f>
        <v>0</v>
      </c>
      <c r="X883">
        <f>VLOOKUP(customer!A893,Marketing!A:I,4,FALSE)</f>
        <v>0</v>
      </c>
      <c r="Y883">
        <f>VLOOKUP(customer!A893,Marketing!A:I,5,FALSE)</f>
        <v>0</v>
      </c>
      <c r="Z883">
        <f>VLOOKUP(customer!A893,Marketing!A:I,6,FALSE)</f>
        <v>0</v>
      </c>
      <c r="AA883">
        <f>VLOOKUP(customer!A893,Marketing!A:I,7,FALSE)</f>
        <v>0</v>
      </c>
      <c r="AB883">
        <f>VLOOKUP(customer!A893,Marketing!A:I,8,FALSE)</f>
        <v>0</v>
      </c>
      <c r="AC883" s="1">
        <f>VLOOKUP(customer!A893,Marketing!A:I,9,FALSE)</f>
        <v>43982</v>
      </c>
    </row>
    <row r="884" spans="1:29" x14ac:dyDescent="0.3">
      <c r="A884">
        <v>1733</v>
      </c>
      <c r="B884">
        <v>158330</v>
      </c>
      <c r="C884">
        <v>0</v>
      </c>
      <c r="D884">
        <v>1</v>
      </c>
      <c r="E884">
        <v>45</v>
      </c>
      <c r="F884" t="str">
        <f>IF(customer!G894=1, "Married", IF(customer!H894=1, "Single", IF(customer!F894=1, "Divorced", IF(customer!I894=1, "Together", IF(customer!J894=1, "Widowed", "Unknown")))))</f>
        <v>Widowed</v>
      </c>
      <c r="G884" t="str">
        <f>IF(customer!K894=1,"Basic",IF(customer!L894=1,"Graduate",IF(customer!M894=1,"Master",IF(customer!N894=1,"PhD","Unknown"))))</f>
        <v>Graduate</v>
      </c>
      <c r="H884" t="s">
        <v>15</v>
      </c>
      <c r="I884">
        <f>VLOOKUP(customer!A894,sales_update!A:N,2,FALSE)</f>
        <v>87</v>
      </c>
      <c r="J884">
        <f xml:space="preserve"> VLOOKUP(customer!A894,sales_update!A:N,3,FALSE)</f>
        <v>1208</v>
      </c>
      <c r="K884">
        <f>VLOOKUP(customer!A894,sales_update!A:N,4,FALSE)</f>
        <v>144</v>
      </c>
      <c r="L884">
        <f>VLOOKUP(customer!A894,sales_update!A:N,5,FALSE)</f>
        <v>578</v>
      </c>
      <c r="M884">
        <f>VLOOKUP(customer!A894,sales_update!A:N,6,FALSE)</f>
        <v>282</v>
      </c>
      <c r="N884">
        <f>VLOOKUP(customer!A894,sales_update!A:N,7,FALSE)</f>
        <v>266</v>
      </c>
      <c r="O884">
        <f>VLOOKUP(customer!A894,sales_update!A:N,8,FALSE)</f>
        <v>410</v>
      </c>
      <c r="P884">
        <f>VLOOKUP(customer!A894,sales_update!A:N,9,FALSE)</f>
        <v>2068</v>
      </c>
      <c r="Q884">
        <f>VLOOKUP(customer!A894,sales_update!A:N,10,FALSE)</f>
        <v>1</v>
      </c>
      <c r="R884">
        <f>VLOOKUP(customer!A894,sales_update!A:N,11,FALSE)</f>
        <v>6</v>
      </c>
      <c r="S884">
        <f>VLOOKUP(customer!A894,sales_update!A:N,12,FALSE)</f>
        <v>4</v>
      </c>
      <c r="T884">
        <f>VLOOKUP(customer!A894,sales_update!A:N,13,FALSE)</f>
        <v>13</v>
      </c>
      <c r="U884">
        <f>VLOOKUP(customer!A894,sales_update!A:N,14,FALSE)</f>
        <v>4</v>
      </c>
      <c r="V884">
        <f>VLOOKUP(customer!A894,Marketing!A:I,2,FALSE)</f>
        <v>0</v>
      </c>
      <c r="W884">
        <f>VLOOKUP(customer!A894,Marketing!A:I,3,FALSE)</f>
        <v>0</v>
      </c>
      <c r="X884">
        <f>VLOOKUP(customer!A894,Marketing!A:I,4,FALSE)</f>
        <v>0</v>
      </c>
      <c r="Y884">
        <f>VLOOKUP(customer!A894,Marketing!A:I,5,FALSE)</f>
        <v>0</v>
      </c>
      <c r="Z884">
        <f>VLOOKUP(customer!A894,Marketing!A:I,6,FALSE)</f>
        <v>0</v>
      </c>
      <c r="AA884">
        <f>VLOOKUP(customer!A894,Marketing!A:I,7,FALSE)</f>
        <v>0</v>
      </c>
      <c r="AB884">
        <f>VLOOKUP(customer!A894,Marketing!A:I,8,FALSE)</f>
        <v>0</v>
      </c>
      <c r="AC884" s="1">
        <f>VLOOKUP(customer!A894,Marketing!A:I,9,FALSE)</f>
        <v>43982</v>
      </c>
    </row>
    <row r="885" spans="1:29" x14ac:dyDescent="0.3">
      <c r="A885">
        <v>1477</v>
      </c>
      <c r="B885">
        <v>158308</v>
      </c>
      <c r="C885">
        <v>0</v>
      </c>
      <c r="D885">
        <v>1</v>
      </c>
      <c r="E885">
        <v>56</v>
      </c>
      <c r="F885" t="str">
        <f>IF(customer!G895=1, "Married", IF(customer!H895=1, "Single", IF(customer!F895=1, "Divorced", IF(customer!I895=1, "Together", IF(customer!J895=1, "Widowed", "Unknown")))))</f>
        <v>Single</v>
      </c>
      <c r="G885" t="str">
        <f>IF(customer!K895=1,"Basic",IF(customer!L895=1,"Graduate",IF(customer!M895=1,"Master",IF(customer!N895=1,"PhD","Unknown"))))</f>
        <v>Master</v>
      </c>
      <c r="H885" t="s">
        <v>18</v>
      </c>
      <c r="I885">
        <f>VLOOKUP(customer!A895,sales_update!A:N,2,FALSE)</f>
        <v>77</v>
      </c>
      <c r="J885">
        <f xml:space="preserve"> VLOOKUP(customer!A895,sales_update!A:N,3,FALSE)</f>
        <v>1876</v>
      </c>
      <c r="K885">
        <f>VLOOKUP(customer!A895,sales_update!A:N,4,FALSE)</f>
        <v>0</v>
      </c>
      <c r="L885">
        <f>VLOOKUP(customer!A895,sales_update!A:N,5,FALSE)</f>
        <v>187</v>
      </c>
      <c r="M885">
        <f>VLOOKUP(customer!A895,sales_update!A:N,6,FALSE)</f>
        <v>27</v>
      </c>
      <c r="N885">
        <f>VLOOKUP(customer!A895,sales_update!A:N,7,FALSE)</f>
        <v>0</v>
      </c>
      <c r="O885">
        <f>VLOOKUP(customer!A895,sales_update!A:N,8,FALSE)</f>
        <v>353</v>
      </c>
      <c r="P885">
        <f>VLOOKUP(customer!A895,sales_update!A:N,9,FALSE)</f>
        <v>1738</v>
      </c>
      <c r="Q885">
        <f>VLOOKUP(customer!A895,sales_update!A:N,10,FALSE)</f>
        <v>4</v>
      </c>
      <c r="R885">
        <f>VLOOKUP(customer!A895,sales_update!A:N,11,FALSE)</f>
        <v>2</v>
      </c>
      <c r="S885">
        <f>VLOOKUP(customer!A895,sales_update!A:N,12,FALSE)</f>
        <v>6</v>
      </c>
      <c r="T885">
        <f>VLOOKUP(customer!A895,sales_update!A:N,13,FALSE)</f>
        <v>3</v>
      </c>
      <c r="U885">
        <f>VLOOKUP(customer!A895,sales_update!A:N,14,FALSE)</f>
        <v>8</v>
      </c>
      <c r="V885">
        <f>VLOOKUP(customer!A895,Marketing!A:I,2,FALSE)</f>
        <v>0</v>
      </c>
      <c r="W885">
        <f>VLOOKUP(customer!A895,Marketing!A:I,3,FALSE)</f>
        <v>0</v>
      </c>
      <c r="X885">
        <f>VLOOKUP(customer!A895,Marketing!A:I,4,FALSE)</f>
        <v>0</v>
      </c>
      <c r="Y885">
        <f>VLOOKUP(customer!A895,Marketing!A:I,5,FALSE)</f>
        <v>0</v>
      </c>
      <c r="Z885">
        <f>VLOOKUP(customer!A895,Marketing!A:I,6,FALSE)</f>
        <v>0</v>
      </c>
      <c r="AA885">
        <f>VLOOKUP(customer!A895,Marketing!A:I,7,FALSE)</f>
        <v>0</v>
      </c>
      <c r="AB885">
        <f>VLOOKUP(customer!A895,Marketing!A:I,8,FALSE)</f>
        <v>0</v>
      </c>
      <c r="AC885" s="1">
        <f>VLOOKUP(customer!A895,Marketing!A:I,9,FALSE)</f>
        <v>43635</v>
      </c>
    </row>
    <row r="886" spans="1:29" x14ac:dyDescent="0.3">
      <c r="A886">
        <v>1005</v>
      </c>
      <c r="B886">
        <v>158293</v>
      </c>
      <c r="C886">
        <v>1</v>
      </c>
      <c r="D886">
        <v>0</v>
      </c>
      <c r="E886">
        <v>39</v>
      </c>
      <c r="F886" t="str">
        <f>IF(customer!G896=1, "Married", IF(customer!H896=1, "Single", IF(customer!F896=1, "Divorced", IF(customer!I896=1, "Together", IF(customer!J896=1, "Widowed", "Unknown")))))</f>
        <v>Married</v>
      </c>
      <c r="G886" t="str">
        <f>IF(customer!K896=1,"Basic",IF(customer!L896=1,"Graduate",IF(customer!M896=1,"Master",IF(customer!N896=1,"PhD","Unknown"))))</f>
        <v>PhD</v>
      </c>
      <c r="H886" t="s">
        <v>16</v>
      </c>
      <c r="I886">
        <f>VLOOKUP(customer!A896,sales_update!A:N,2,FALSE)</f>
        <v>94</v>
      </c>
      <c r="J886">
        <f xml:space="preserve"> VLOOKUP(customer!A896,sales_update!A:N,3,FALSE)</f>
        <v>470</v>
      </c>
      <c r="K886">
        <f>VLOOKUP(customer!A896,sales_update!A:N,4,FALSE)</f>
        <v>117</v>
      </c>
      <c r="L886">
        <f>VLOOKUP(customer!A896,sales_update!A:N,5,FALSE)</f>
        <v>320</v>
      </c>
      <c r="M886">
        <f>VLOOKUP(customer!A896,sales_update!A:N,6,FALSE)</f>
        <v>125</v>
      </c>
      <c r="N886">
        <f>VLOOKUP(customer!A896,sales_update!A:N,7,FALSE)</f>
        <v>73</v>
      </c>
      <c r="O886">
        <f>VLOOKUP(customer!A896,sales_update!A:N,8,FALSE)</f>
        <v>41</v>
      </c>
      <c r="P886">
        <f>VLOOKUP(customer!A896,sales_update!A:N,9,FALSE)</f>
        <v>1064</v>
      </c>
      <c r="Q886">
        <f>VLOOKUP(customer!A896,sales_update!A:N,10,FALSE)</f>
        <v>5</v>
      </c>
      <c r="R886">
        <f>VLOOKUP(customer!A896,sales_update!A:N,11,FALSE)</f>
        <v>5</v>
      </c>
      <c r="S886">
        <f>VLOOKUP(customer!A896,sales_update!A:N,12,FALSE)</f>
        <v>3</v>
      </c>
      <c r="T886">
        <f>VLOOKUP(customer!A896,sales_update!A:N,13,FALSE)</f>
        <v>6</v>
      </c>
      <c r="U886">
        <f>VLOOKUP(customer!A896,sales_update!A:N,14,FALSE)</f>
        <v>5</v>
      </c>
      <c r="V886">
        <f>VLOOKUP(customer!A896,Marketing!A:I,2,FALSE)</f>
        <v>0</v>
      </c>
      <c r="W886">
        <f>VLOOKUP(customer!A896,Marketing!A:I,3,FALSE)</f>
        <v>0</v>
      </c>
      <c r="X886">
        <f>VLOOKUP(customer!A896,Marketing!A:I,4,FALSE)</f>
        <v>0</v>
      </c>
      <c r="Y886">
        <f>VLOOKUP(customer!A896,Marketing!A:I,5,FALSE)</f>
        <v>0</v>
      </c>
      <c r="Z886">
        <f>VLOOKUP(customer!A896,Marketing!A:I,6,FALSE)</f>
        <v>0</v>
      </c>
      <c r="AA886">
        <f>VLOOKUP(customer!A896,Marketing!A:I,7,FALSE)</f>
        <v>0</v>
      </c>
      <c r="AB886">
        <f>VLOOKUP(customer!A896,Marketing!A:I,8,FALSE)</f>
        <v>0</v>
      </c>
      <c r="AC886" s="1">
        <f>VLOOKUP(customer!A896,Marketing!A:I,9,FALSE)</f>
        <v>44007</v>
      </c>
    </row>
    <row r="887" spans="1:29" x14ac:dyDescent="0.3">
      <c r="A887">
        <v>3079</v>
      </c>
      <c r="B887">
        <v>158275</v>
      </c>
      <c r="C887">
        <v>1</v>
      </c>
      <c r="D887">
        <v>1</v>
      </c>
      <c r="E887">
        <v>65</v>
      </c>
      <c r="F887" t="str">
        <f>IF(customer!G897=1, "Married", IF(customer!H897=1, "Single", IF(customer!F897=1, "Divorced", IF(customer!I897=1, "Together", IF(customer!J897=1, "Widowed", "Unknown")))))</f>
        <v>Widowed</v>
      </c>
      <c r="G887" t="str">
        <f>IF(customer!K897=1,"Basic",IF(customer!L897=1,"Graduate",IF(customer!M897=1,"Master",IF(customer!N897=1,"PhD","Unknown"))))</f>
        <v>Graduate</v>
      </c>
      <c r="H887" t="s">
        <v>18</v>
      </c>
      <c r="I887">
        <f>VLOOKUP(customer!A897,sales_update!A:N,2,FALSE)</f>
        <v>48</v>
      </c>
      <c r="J887">
        <f xml:space="preserve"> VLOOKUP(customer!A897,sales_update!A:N,3,FALSE)</f>
        <v>513</v>
      </c>
      <c r="K887">
        <f>VLOOKUP(customer!A897,sales_update!A:N,4,FALSE)</f>
        <v>27</v>
      </c>
      <c r="L887">
        <f>VLOOKUP(customer!A897,sales_update!A:N,5,FALSE)</f>
        <v>687</v>
      </c>
      <c r="M887">
        <f>VLOOKUP(customer!A897,sales_update!A:N,6,FALSE)</f>
        <v>152</v>
      </c>
      <c r="N887">
        <f>VLOOKUP(customer!A897,sales_update!A:N,7,FALSE)</f>
        <v>117</v>
      </c>
      <c r="O887">
        <f>VLOOKUP(customer!A897,sales_update!A:N,8,FALSE)</f>
        <v>174</v>
      </c>
      <c r="P887">
        <f>VLOOKUP(customer!A897,sales_update!A:N,9,FALSE)</f>
        <v>1323</v>
      </c>
      <c r="Q887">
        <f>VLOOKUP(customer!A897,sales_update!A:N,10,FALSE)</f>
        <v>6</v>
      </c>
      <c r="R887">
        <f>VLOOKUP(customer!A897,sales_update!A:N,11,FALSE)</f>
        <v>8</v>
      </c>
      <c r="S887">
        <f>VLOOKUP(customer!A897,sales_update!A:N,12,FALSE)</f>
        <v>2</v>
      </c>
      <c r="T887">
        <f>VLOOKUP(customer!A897,sales_update!A:N,13,FALSE)</f>
        <v>7</v>
      </c>
      <c r="U887">
        <f>VLOOKUP(customer!A897,sales_update!A:N,14,FALSE)</f>
        <v>7</v>
      </c>
      <c r="V887">
        <f>VLOOKUP(customer!A897,Marketing!A:I,2,FALSE)</f>
        <v>0</v>
      </c>
      <c r="W887">
        <f>VLOOKUP(customer!A897,Marketing!A:I,3,FALSE)</f>
        <v>0</v>
      </c>
      <c r="X887">
        <f>VLOOKUP(customer!A897,Marketing!A:I,4,FALSE)</f>
        <v>0</v>
      </c>
      <c r="Y887">
        <f>VLOOKUP(customer!A897,Marketing!A:I,5,FALSE)</f>
        <v>0</v>
      </c>
      <c r="Z887">
        <f>VLOOKUP(customer!A897,Marketing!A:I,6,FALSE)</f>
        <v>0</v>
      </c>
      <c r="AA887">
        <f>VLOOKUP(customer!A897,Marketing!A:I,7,FALSE)</f>
        <v>0</v>
      </c>
      <c r="AB887">
        <f>VLOOKUP(customer!A897,Marketing!A:I,8,FALSE)</f>
        <v>0</v>
      </c>
      <c r="AC887" s="1">
        <f>VLOOKUP(customer!A897,Marketing!A:I,9,FALSE)</f>
        <v>43776</v>
      </c>
    </row>
    <row r="888" spans="1:29" x14ac:dyDescent="0.3">
      <c r="A888">
        <v>2831</v>
      </c>
      <c r="B888">
        <v>158217</v>
      </c>
      <c r="C888">
        <v>2</v>
      </c>
      <c r="D888">
        <v>1</v>
      </c>
      <c r="E888">
        <v>69</v>
      </c>
      <c r="F888" t="str">
        <f>IF(customer!G898=1, "Married", IF(customer!H898=1, "Single", IF(customer!F898=1, "Divorced", IF(customer!I898=1, "Together", IF(customer!J898=1, "Widowed", "Unknown")))))</f>
        <v>Single</v>
      </c>
      <c r="G888" t="str">
        <f>IF(customer!K898=1,"Basic",IF(customer!L898=1,"Graduate",IF(customer!M898=1,"Master",IF(customer!N898=1,"PhD","Unknown"))))</f>
        <v>Master</v>
      </c>
      <c r="H888" t="s">
        <v>15</v>
      </c>
      <c r="I888">
        <f>VLOOKUP(customer!A898,sales_update!A:N,2,FALSE)</f>
        <v>84</v>
      </c>
      <c r="J888">
        <f xml:space="preserve"> VLOOKUP(customer!A898,sales_update!A:N,3,FALSE)</f>
        <v>185</v>
      </c>
      <c r="K888">
        <f>VLOOKUP(customer!A898,sales_update!A:N,4,FALSE)</f>
        <v>3</v>
      </c>
      <c r="L888">
        <f>VLOOKUP(customer!A898,sales_update!A:N,5,FALSE)</f>
        <v>35</v>
      </c>
      <c r="M888">
        <f>VLOOKUP(customer!A898,sales_update!A:N,6,FALSE)</f>
        <v>8</v>
      </c>
      <c r="N888">
        <f>VLOOKUP(customer!A898,sales_update!A:N,7,FALSE)</f>
        <v>14</v>
      </c>
      <c r="O888">
        <f>VLOOKUP(customer!A898,sales_update!A:N,8,FALSE)</f>
        <v>35</v>
      </c>
      <c r="P888">
        <f>VLOOKUP(customer!A898,sales_update!A:N,9,FALSE)</f>
        <v>209</v>
      </c>
      <c r="Q888">
        <f>VLOOKUP(customer!A898,sales_update!A:N,10,FALSE)</f>
        <v>1</v>
      </c>
      <c r="R888">
        <f>VLOOKUP(customer!A898,sales_update!A:N,11,FALSE)</f>
        <v>2</v>
      </c>
      <c r="S888">
        <f>VLOOKUP(customer!A898,sales_update!A:N,12,FALSE)</f>
        <v>0</v>
      </c>
      <c r="T888">
        <f>VLOOKUP(customer!A898,sales_update!A:N,13,FALSE)</f>
        <v>4</v>
      </c>
      <c r="U888">
        <f>VLOOKUP(customer!A898,sales_update!A:N,14,FALSE)</f>
        <v>6</v>
      </c>
      <c r="V888">
        <f>VLOOKUP(customer!A898,Marketing!A:I,2,FALSE)</f>
        <v>0</v>
      </c>
      <c r="W888">
        <f>VLOOKUP(customer!A898,Marketing!A:I,3,FALSE)</f>
        <v>0</v>
      </c>
      <c r="X888">
        <f>VLOOKUP(customer!A898,Marketing!A:I,4,FALSE)</f>
        <v>0</v>
      </c>
      <c r="Y888">
        <f>VLOOKUP(customer!A898,Marketing!A:I,5,FALSE)</f>
        <v>0</v>
      </c>
      <c r="Z888">
        <f>VLOOKUP(customer!A898,Marketing!A:I,6,FALSE)</f>
        <v>0</v>
      </c>
      <c r="AA888">
        <f>VLOOKUP(customer!A898,Marketing!A:I,7,FALSE)</f>
        <v>0</v>
      </c>
      <c r="AB888">
        <f>VLOOKUP(customer!A898,Marketing!A:I,8,FALSE)</f>
        <v>0</v>
      </c>
      <c r="AC888" s="1">
        <f>VLOOKUP(customer!A898,Marketing!A:I,9,FALSE)</f>
        <v>43579</v>
      </c>
    </row>
    <row r="889" spans="1:29" x14ac:dyDescent="0.3">
      <c r="A889">
        <v>1001</v>
      </c>
      <c r="B889">
        <v>158138</v>
      </c>
      <c r="C889">
        <v>0</v>
      </c>
      <c r="D889">
        <v>0</v>
      </c>
      <c r="E889">
        <v>63</v>
      </c>
      <c r="F889" t="str">
        <f>IF(customer!G899=1, "Married", IF(customer!H899=1, "Single", IF(customer!F899=1, "Divorced", IF(customer!I899=1, "Together", IF(customer!J899=1, "Widowed", "Unknown")))))</f>
        <v>Single</v>
      </c>
      <c r="G889" t="str">
        <f>IF(customer!K899=1,"Basic",IF(customer!L899=1,"Graduate",IF(customer!M899=1,"Master",IF(customer!N899=1,"PhD","Unknown"))))</f>
        <v>Graduate</v>
      </c>
      <c r="H889" t="s">
        <v>15</v>
      </c>
      <c r="I889">
        <f>VLOOKUP(customer!A899,sales_update!A:N,2,FALSE)</f>
        <v>58</v>
      </c>
      <c r="J889">
        <f xml:space="preserve"> VLOOKUP(customer!A899,sales_update!A:N,3,FALSE)</f>
        <v>1727</v>
      </c>
      <c r="K889">
        <f>VLOOKUP(customer!A899,sales_update!A:N,4,FALSE)</f>
        <v>239</v>
      </c>
      <c r="L889">
        <f>VLOOKUP(customer!A899,sales_update!A:N,5,FALSE)</f>
        <v>1485</v>
      </c>
      <c r="M889">
        <f>VLOOKUP(customer!A899,sales_update!A:N,6,FALSE)</f>
        <v>468</v>
      </c>
      <c r="N889">
        <f>VLOOKUP(customer!A899,sales_update!A:N,7,FALSE)</f>
        <v>239</v>
      </c>
      <c r="O889">
        <f>VLOOKUP(customer!A899,sales_update!A:N,8,FALSE)</f>
        <v>239</v>
      </c>
      <c r="P889">
        <f>VLOOKUP(customer!A899,sales_update!A:N,9,FALSE)</f>
        <v>3920</v>
      </c>
      <c r="Q889">
        <f>VLOOKUP(customer!A899,sales_update!A:N,10,FALSE)</f>
        <v>3</v>
      </c>
      <c r="R889">
        <f>VLOOKUP(customer!A899,sales_update!A:N,11,FALSE)</f>
        <v>8</v>
      </c>
      <c r="S889">
        <f>VLOOKUP(customer!A899,sales_update!A:N,12,FALSE)</f>
        <v>10</v>
      </c>
      <c r="T889">
        <f>VLOOKUP(customer!A899,sales_update!A:N,13,FALSE)</f>
        <v>4</v>
      </c>
      <c r="U889">
        <f>VLOOKUP(customer!A899,sales_update!A:N,14,FALSE)</f>
        <v>7</v>
      </c>
      <c r="V889">
        <f>VLOOKUP(customer!A899,Marketing!A:I,2,FALSE)</f>
        <v>0</v>
      </c>
      <c r="W889">
        <f>VLOOKUP(customer!A899,Marketing!A:I,3,FALSE)</f>
        <v>0</v>
      </c>
      <c r="X889">
        <f>VLOOKUP(customer!A899,Marketing!A:I,4,FALSE)</f>
        <v>0</v>
      </c>
      <c r="Y889">
        <f>VLOOKUP(customer!A899,Marketing!A:I,5,FALSE)</f>
        <v>0</v>
      </c>
      <c r="Z889">
        <f>VLOOKUP(customer!A899,Marketing!A:I,6,FALSE)</f>
        <v>0</v>
      </c>
      <c r="AA889">
        <f>VLOOKUP(customer!A899,Marketing!A:I,7,FALSE)</f>
        <v>0</v>
      </c>
      <c r="AB889">
        <f>VLOOKUP(customer!A899,Marketing!A:I,8,FALSE)</f>
        <v>1</v>
      </c>
      <c r="AC889" s="1">
        <f>VLOOKUP(customer!A899,Marketing!A:I,9,FALSE)</f>
        <v>43505</v>
      </c>
    </row>
    <row r="890" spans="1:29" x14ac:dyDescent="0.3">
      <c r="A890">
        <v>2964</v>
      </c>
      <c r="B890">
        <v>158116</v>
      </c>
      <c r="C890">
        <v>0</v>
      </c>
      <c r="D890">
        <v>1</v>
      </c>
      <c r="E890">
        <v>64</v>
      </c>
      <c r="F890" t="str">
        <f>IF(customer!G900=1, "Married", IF(customer!H900=1, "Single", IF(customer!F900=1, "Divorced", IF(customer!I900=1, "Together", IF(customer!J900=1, "Widowed", "Unknown")))))</f>
        <v>Married</v>
      </c>
      <c r="G890" t="str">
        <f>IF(customer!K900=1,"Basic",IF(customer!L900=1,"Graduate",IF(customer!M900=1,"Master",IF(customer!N900=1,"PhD","Unknown"))))</f>
        <v>Graduate</v>
      </c>
      <c r="H890" t="s">
        <v>17</v>
      </c>
      <c r="I890">
        <f>VLOOKUP(customer!A900,sales_update!A:N,2,FALSE)</f>
        <v>38</v>
      </c>
      <c r="J890">
        <f xml:space="preserve"> VLOOKUP(customer!A900,sales_update!A:N,3,FALSE)</f>
        <v>620</v>
      </c>
      <c r="K890">
        <f>VLOOKUP(customer!A900,sales_update!A:N,4,FALSE)</f>
        <v>52</v>
      </c>
      <c r="L890">
        <f>VLOOKUP(customer!A900,sales_update!A:N,5,FALSE)</f>
        <v>354</v>
      </c>
      <c r="M890">
        <f>VLOOKUP(customer!A900,sales_update!A:N,6,FALSE)</f>
        <v>11</v>
      </c>
      <c r="N890">
        <f>VLOOKUP(customer!A900,sales_update!A:N,7,FALSE)</f>
        <v>30</v>
      </c>
      <c r="O890">
        <f>VLOOKUP(customer!A900,sales_update!A:N,8,FALSE)</f>
        <v>139</v>
      </c>
      <c r="P890">
        <f>VLOOKUP(customer!A900,sales_update!A:N,9,FALSE)</f>
        <v>928</v>
      </c>
      <c r="Q890">
        <f>VLOOKUP(customer!A900,sales_update!A:N,10,FALSE)</f>
        <v>2</v>
      </c>
      <c r="R890">
        <f>VLOOKUP(customer!A900,sales_update!A:N,11,FALSE)</f>
        <v>3</v>
      </c>
      <c r="S890">
        <f>VLOOKUP(customer!A900,sales_update!A:N,12,FALSE)</f>
        <v>3</v>
      </c>
      <c r="T890">
        <f>VLOOKUP(customer!A900,sales_update!A:N,13,FALSE)</f>
        <v>8</v>
      </c>
      <c r="U890">
        <f>VLOOKUP(customer!A900,sales_update!A:N,14,FALSE)</f>
        <v>2</v>
      </c>
      <c r="V890">
        <f>VLOOKUP(customer!A900,Marketing!A:I,2,FALSE)</f>
        <v>0</v>
      </c>
      <c r="W890">
        <f>VLOOKUP(customer!A900,Marketing!A:I,3,FALSE)</f>
        <v>0</v>
      </c>
      <c r="X890">
        <f>VLOOKUP(customer!A900,Marketing!A:I,4,FALSE)</f>
        <v>0</v>
      </c>
      <c r="Y890">
        <f>VLOOKUP(customer!A900,Marketing!A:I,5,FALSE)</f>
        <v>0</v>
      </c>
      <c r="Z890">
        <f>VLOOKUP(customer!A900,Marketing!A:I,6,FALSE)</f>
        <v>0</v>
      </c>
      <c r="AA890">
        <f>VLOOKUP(customer!A900,Marketing!A:I,7,FALSE)</f>
        <v>0</v>
      </c>
      <c r="AB890">
        <f>VLOOKUP(customer!A900,Marketing!A:I,8,FALSE)</f>
        <v>0</v>
      </c>
      <c r="AC890" s="1">
        <f>VLOOKUP(customer!A900,Marketing!A:I,9,FALSE)</f>
        <v>44091</v>
      </c>
    </row>
    <row r="891" spans="1:29" x14ac:dyDescent="0.3">
      <c r="A891">
        <v>2182</v>
      </c>
      <c r="B891">
        <v>158113</v>
      </c>
      <c r="C891">
        <v>0</v>
      </c>
      <c r="D891">
        <v>1</v>
      </c>
      <c r="E891">
        <v>61</v>
      </c>
      <c r="F891" t="str">
        <f>IF(customer!G901=1, "Married", IF(customer!H901=1, "Single", IF(customer!F901=1, "Divorced", IF(customer!I901=1, "Together", IF(customer!J901=1, "Widowed", "Unknown")))))</f>
        <v>Married</v>
      </c>
      <c r="G891" t="str">
        <f>IF(customer!K901=1,"Basic",IF(customer!L901=1,"Graduate",IF(customer!M901=1,"Master",IF(customer!N901=1,"PhD","Unknown"))))</f>
        <v>Graduate</v>
      </c>
      <c r="H891" t="s">
        <v>20</v>
      </c>
      <c r="I891">
        <f>VLOOKUP(customer!A901,sales_update!A:N,2,FALSE)</f>
        <v>66</v>
      </c>
      <c r="J891">
        <f xml:space="preserve"> VLOOKUP(customer!A901,sales_update!A:N,3,FALSE)</f>
        <v>601</v>
      </c>
      <c r="K891">
        <f>VLOOKUP(customer!A901,sales_update!A:N,4,FALSE)</f>
        <v>283</v>
      </c>
      <c r="L891">
        <f>VLOOKUP(customer!A901,sales_update!A:N,5,FALSE)</f>
        <v>460</v>
      </c>
      <c r="M891">
        <f>VLOOKUP(customer!A901,sales_update!A:N,6,FALSE)</f>
        <v>278</v>
      </c>
      <c r="N891">
        <f>VLOOKUP(customer!A901,sales_update!A:N,7,FALSE)</f>
        <v>212</v>
      </c>
      <c r="O891">
        <f>VLOOKUP(customer!A901,sales_update!A:N,8,FALSE)</f>
        <v>229</v>
      </c>
      <c r="P891">
        <f>VLOOKUP(customer!A901,sales_update!A:N,9,FALSE)</f>
        <v>1605</v>
      </c>
      <c r="Q891">
        <f>VLOOKUP(customer!A901,sales_update!A:N,10,FALSE)</f>
        <v>3</v>
      </c>
      <c r="R891">
        <f>VLOOKUP(customer!A901,sales_update!A:N,11,FALSE)</f>
        <v>9</v>
      </c>
      <c r="S891">
        <f>VLOOKUP(customer!A901,sales_update!A:N,12,FALSE)</f>
        <v>2</v>
      </c>
      <c r="T891">
        <f>VLOOKUP(customer!A901,sales_update!A:N,13,FALSE)</f>
        <v>8</v>
      </c>
      <c r="U891">
        <f>VLOOKUP(customer!A901,sales_update!A:N,14,FALSE)</f>
        <v>7</v>
      </c>
      <c r="V891">
        <f>VLOOKUP(customer!A901,Marketing!A:I,2,FALSE)</f>
        <v>0</v>
      </c>
      <c r="W891">
        <f>VLOOKUP(customer!A901,Marketing!A:I,3,FALSE)</f>
        <v>0</v>
      </c>
      <c r="X891">
        <f>VLOOKUP(customer!A901,Marketing!A:I,4,FALSE)</f>
        <v>0</v>
      </c>
      <c r="Y891">
        <f>VLOOKUP(customer!A901,Marketing!A:I,5,FALSE)</f>
        <v>0</v>
      </c>
      <c r="Z891">
        <f>VLOOKUP(customer!A901,Marketing!A:I,6,FALSE)</f>
        <v>0</v>
      </c>
      <c r="AA891">
        <f>VLOOKUP(customer!A901,Marketing!A:I,7,FALSE)</f>
        <v>1</v>
      </c>
      <c r="AB891">
        <f>VLOOKUP(customer!A901,Marketing!A:I,8,FALSE)</f>
        <v>0</v>
      </c>
      <c r="AC891" s="1">
        <f>VLOOKUP(customer!A901,Marketing!A:I,9,FALSE)</f>
        <v>43648</v>
      </c>
    </row>
    <row r="892" spans="1:29" x14ac:dyDescent="0.3">
      <c r="A892">
        <v>2719</v>
      </c>
      <c r="B892">
        <v>158086</v>
      </c>
      <c r="C892">
        <v>0</v>
      </c>
      <c r="D892">
        <v>1</v>
      </c>
      <c r="E892">
        <v>51</v>
      </c>
      <c r="F892" t="str">
        <f>IF(customer!G902=1, "Married", IF(customer!H902=1, "Single", IF(customer!F902=1, "Divorced", IF(customer!I902=1, "Together", IF(customer!J902=1, "Widowed", "Unknown")))))</f>
        <v>Divorced</v>
      </c>
      <c r="G892" t="str">
        <f>IF(customer!K902=1,"Basic",IF(customer!L902=1,"Graduate",IF(customer!M902=1,"Master",IF(customer!N902=1,"PhD","Unknown"))))</f>
        <v>PhD</v>
      </c>
      <c r="H892" t="s">
        <v>18</v>
      </c>
      <c r="I892">
        <f>VLOOKUP(customer!A902,sales_update!A:N,2,FALSE)</f>
        <v>80</v>
      </c>
      <c r="J892">
        <f xml:space="preserve"> VLOOKUP(customer!A902,sales_update!A:N,3,FALSE)</f>
        <v>1927</v>
      </c>
      <c r="K892">
        <f>VLOOKUP(customer!A902,sales_update!A:N,4,FALSE)</f>
        <v>19</v>
      </c>
      <c r="L892">
        <f>VLOOKUP(customer!A902,sales_update!A:N,5,FALSE)</f>
        <v>169</v>
      </c>
      <c r="M892">
        <f>VLOOKUP(customer!A902,sales_update!A:N,6,FALSE)</f>
        <v>0</v>
      </c>
      <c r="N892">
        <f>VLOOKUP(customer!A902,sales_update!A:N,7,FALSE)</f>
        <v>0</v>
      </c>
      <c r="O892">
        <f>VLOOKUP(customer!A902,sales_update!A:N,8,FALSE)</f>
        <v>41</v>
      </c>
      <c r="P892">
        <f>VLOOKUP(customer!A902,sales_update!A:N,9,FALSE)</f>
        <v>2074</v>
      </c>
      <c r="Q892">
        <f>VLOOKUP(customer!A902,sales_update!A:N,10,FALSE)</f>
        <v>2</v>
      </c>
      <c r="R892">
        <f>VLOOKUP(customer!A902,sales_update!A:N,11,FALSE)</f>
        <v>11</v>
      </c>
      <c r="S892">
        <f>VLOOKUP(customer!A902,sales_update!A:N,12,FALSE)</f>
        <v>3</v>
      </c>
      <c r="T892">
        <f>VLOOKUP(customer!A902,sales_update!A:N,13,FALSE)</f>
        <v>7</v>
      </c>
      <c r="U892">
        <f>VLOOKUP(customer!A902,sales_update!A:N,14,FALSE)</f>
        <v>8</v>
      </c>
      <c r="V892">
        <f>VLOOKUP(customer!A902,Marketing!A:I,2,FALSE)</f>
        <v>0</v>
      </c>
      <c r="W892">
        <f>VLOOKUP(customer!A902,Marketing!A:I,3,FALSE)</f>
        <v>0</v>
      </c>
      <c r="X892">
        <f>VLOOKUP(customer!A902,Marketing!A:I,4,FALSE)</f>
        <v>0</v>
      </c>
      <c r="Y892">
        <f>VLOOKUP(customer!A902,Marketing!A:I,5,FALSE)</f>
        <v>0</v>
      </c>
      <c r="Z892">
        <f>VLOOKUP(customer!A902,Marketing!A:I,6,FALSE)</f>
        <v>0</v>
      </c>
      <c r="AA892">
        <f>VLOOKUP(customer!A902,Marketing!A:I,7,FALSE)</f>
        <v>0</v>
      </c>
      <c r="AB892">
        <f>VLOOKUP(customer!A902,Marketing!A:I,8,FALSE)</f>
        <v>0</v>
      </c>
      <c r="AC892" s="1">
        <f>VLOOKUP(customer!A902,Marketing!A:I,9,FALSE)</f>
        <v>43643</v>
      </c>
    </row>
    <row r="893" spans="1:29" x14ac:dyDescent="0.3">
      <c r="A893">
        <v>3188</v>
      </c>
      <c r="B893">
        <v>158025</v>
      </c>
      <c r="C893">
        <v>0</v>
      </c>
      <c r="D893">
        <v>1</v>
      </c>
      <c r="E893">
        <v>41</v>
      </c>
      <c r="F893" t="str">
        <f>IF(customer!G903=1, "Married", IF(customer!H903=1, "Single", IF(customer!F903=1, "Divorced", IF(customer!I903=1, "Together", IF(customer!J903=1, "Widowed", "Unknown")))))</f>
        <v>Married</v>
      </c>
      <c r="G893" t="str">
        <f>IF(customer!K903=1,"Basic",IF(customer!L903=1,"Graduate",IF(customer!M903=1,"Master",IF(customer!N903=1,"PhD","Unknown"))))</f>
        <v>Graduate</v>
      </c>
      <c r="H893" t="s">
        <v>19</v>
      </c>
      <c r="I893">
        <f>VLOOKUP(customer!A903,sales_update!A:N,2,FALSE)</f>
        <v>81</v>
      </c>
      <c r="J893">
        <f xml:space="preserve"> VLOOKUP(customer!A903,sales_update!A:N,3,FALSE)</f>
        <v>735</v>
      </c>
      <c r="K893">
        <f>VLOOKUP(customer!A903,sales_update!A:N,4,FALSE)</f>
        <v>84</v>
      </c>
      <c r="L893">
        <f>VLOOKUP(customer!A903,sales_update!A:N,5,FALSE)</f>
        <v>240</v>
      </c>
      <c r="M893">
        <f>VLOOKUP(customer!A903,sales_update!A:N,6,FALSE)</f>
        <v>30</v>
      </c>
      <c r="N893">
        <f>VLOOKUP(customer!A903,sales_update!A:N,7,FALSE)</f>
        <v>131</v>
      </c>
      <c r="O893">
        <f>VLOOKUP(customer!A903,sales_update!A:N,8,FALSE)</f>
        <v>60</v>
      </c>
      <c r="P893">
        <f>VLOOKUP(customer!A903,sales_update!A:N,9,FALSE)</f>
        <v>1160</v>
      </c>
      <c r="Q893">
        <f>VLOOKUP(customer!A903,sales_update!A:N,10,FALSE)</f>
        <v>3</v>
      </c>
      <c r="R893">
        <f>VLOOKUP(customer!A903,sales_update!A:N,11,FALSE)</f>
        <v>3</v>
      </c>
      <c r="S893">
        <f>VLOOKUP(customer!A903,sales_update!A:N,12,FALSE)</f>
        <v>2</v>
      </c>
      <c r="T893">
        <f>VLOOKUP(customer!A903,sales_update!A:N,13,FALSE)</f>
        <v>10</v>
      </c>
      <c r="U893">
        <f>VLOOKUP(customer!A903,sales_update!A:N,14,FALSE)</f>
        <v>4</v>
      </c>
      <c r="V893">
        <f>VLOOKUP(customer!A903,Marketing!A:I,2,FALSE)</f>
        <v>0</v>
      </c>
      <c r="W893">
        <f>VLOOKUP(customer!A903,Marketing!A:I,3,FALSE)</f>
        <v>0</v>
      </c>
      <c r="X893">
        <f>VLOOKUP(customer!A903,Marketing!A:I,4,FALSE)</f>
        <v>0</v>
      </c>
      <c r="Y893">
        <f>VLOOKUP(customer!A903,Marketing!A:I,5,FALSE)</f>
        <v>0</v>
      </c>
      <c r="Z893">
        <f>VLOOKUP(customer!A903,Marketing!A:I,6,FALSE)</f>
        <v>0</v>
      </c>
      <c r="AA893">
        <f>VLOOKUP(customer!A903,Marketing!A:I,7,FALSE)</f>
        <v>0</v>
      </c>
      <c r="AB893">
        <f>VLOOKUP(customer!A903,Marketing!A:I,8,FALSE)</f>
        <v>0</v>
      </c>
      <c r="AC893" s="1">
        <f>VLOOKUP(customer!A903,Marketing!A:I,9,FALSE)</f>
        <v>43953</v>
      </c>
    </row>
    <row r="894" spans="1:29" x14ac:dyDescent="0.3">
      <c r="A894">
        <v>3195</v>
      </c>
      <c r="B894">
        <v>157967</v>
      </c>
      <c r="C894">
        <v>0</v>
      </c>
      <c r="D894">
        <v>1</v>
      </c>
      <c r="E894">
        <v>58</v>
      </c>
      <c r="F894" t="str">
        <f>IF(customer!G904=1, "Married", IF(customer!H904=1, "Single", IF(customer!F904=1, "Divorced", IF(customer!I904=1, "Together", IF(customer!J904=1, "Widowed", "Unknown")))))</f>
        <v>Single</v>
      </c>
      <c r="G894" t="str">
        <f>IF(customer!K904=1,"Basic",IF(customer!L904=1,"Graduate",IF(customer!M904=1,"Master",IF(customer!N904=1,"PhD","Unknown"))))</f>
        <v>Graduate</v>
      </c>
      <c r="H894" t="s">
        <v>16</v>
      </c>
      <c r="I894">
        <f>VLOOKUP(customer!A904,sales_update!A:N,2,FALSE)</f>
        <v>39</v>
      </c>
      <c r="J894">
        <f xml:space="preserve"> VLOOKUP(customer!A904,sales_update!A:N,3,FALSE)</f>
        <v>624</v>
      </c>
      <c r="K894">
        <f>VLOOKUP(customer!A904,sales_update!A:N,4,FALSE)</f>
        <v>19</v>
      </c>
      <c r="L894">
        <f>VLOOKUP(customer!A904,sales_update!A:N,5,FALSE)</f>
        <v>373</v>
      </c>
      <c r="M894">
        <f>VLOOKUP(customer!A904,sales_update!A:N,6,FALSE)</f>
        <v>11</v>
      </c>
      <c r="N894">
        <f>VLOOKUP(customer!A904,sales_update!A:N,7,FALSE)</f>
        <v>0</v>
      </c>
      <c r="O894">
        <f>VLOOKUP(customer!A904,sales_update!A:N,8,FALSE)</f>
        <v>248</v>
      </c>
      <c r="P894">
        <f>VLOOKUP(customer!A904,sales_update!A:N,9,FALSE)</f>
        <v>779</v>
      </c>
      <c r="Q894">
        <f>VLOOKUP(customer!A904,sales_update!A:N,10,FALSE)</f>
        <v>5</v>
      </c>
      <c r="R894">
        <f>VLOOKUP(customer!A904,sales_update!A:N,11,FALSE)</f>
        <v>4</v>
      </c>
      <c r="S894">
        <f>VLOOKUP(customer!A904,sales_update!A:N,12,FALSE)</f>
        <v>2</v>
      </c>
      <c r="T894">
        <f>VLOOKUP(customer!A904,sales_update!A:N,13,FALSE)</f>
        <v>8</v>
      </c>
      <c r="U894">
        <f>VLOOKUP(customer!A904,sales_update!A:N,14,FALSE)</f>
        <v>5</v>
      </c>
      <c r="V894">
        <f>VLOOKUP(customer!A904,Marketing!A:I,2,FALSE)</f>
        <v>0</v>
      </c>
      <c r="W894">
        <f>VLOOKUP(customer!A904,Marketing!A:I,3,FALSE)</f>
        <v>0</v>
      </c>
      <c r="X894">
        <f>VLOOKUP(customer!A904,Marketing!A:I,4,FALSE)</f>
        <v>0</v>
      </c>
      <c r="Y894">
        <f>VLOOKUP(customer!A904,Marketing!A:I,5,FALSE)</f>
        <v>0</v>
      </c>
      <c r="Z894">
        <f>VLOOKUP(customer!A904,Marketing!A:I,6,FALSE)</f>
        <v>0</v>
      </c>
      <c r="AA894">
        <f>VLOOKUP(customer!A904,Marketing!A:I,7,FALSE)</f>
        <v>0</v>
      </c>
      <c r="AB894">
        <f>VLOOKUP(customer!A904,Marketing!A:I,8,FALSE)</f>
        <v>0</v>
      </c>
      <c r="AC894" s="1">
        <f>VLOOKUP(customer!A904,Marketing!A:I,9,FALSE)</f>
        <v>43685</v>
      </c>
    </row>
    <row r="895" spans="1:29" x14ac:dyDescent="0.3">
      <c r="A895">
        <v>1434</v>
      </c>
      <c r="B895">
        <v>157959</v>
      </c>
      <c r="C895">
        <v>0</v>
      </c>
      <c r="D895">
        <v>1</v>
      </c>
      <c r="E895">
        <v>65</v>
      </c>
      <c r="F895" t="str">
        <f>IF(customer!G905=1, "Married", IF(customer!H905=1, "Single", IF(customer!F905=1, "Divorced", IF(customer!I905=1, "Together", IF(customer!J905=1, "Widowed", "Unknown")))))</f>
        <v>Single</v>
      </c>
      <c r="G895" t="str">
        <f>IF(customer!K905=1,"Basic",IF(customer!L905=1,"Graduate",IF(customer!M905=1,"Master",IF(customer!N905=1,"PhD","Unknown"))))</f>
        <v>Graduate</v>
      </c>
      <c r="H895" t="s">
        <v>17</v>
      </c>
      <c r="I895">
        <f>VLOOKUP(customer!A905,sales_update!A:N,2,FALSE)</f>
        <v>71</v>
      </c>
      <c r="J895">
        <f xml:space="preserve"> VLOOKUP(customer!A905,sales_update!A:N,3,FALSE)</f>
        <v>1172</v>
      </c>
      <c r="K895">
        <f>VLOOKUP(customer!A905,sales_update!A:N,4,FALSE)</f>
        <v>44</v>
      </c>
      <c r="L895">
        <f>VLOOKUP(customer!A905,sales_update!A:N,5,FALSE)</f>
        <v>878</v>
      </c>
      <c r="M895">
        <f>VLOOKUP(customer!A905,sales_update!A:N,6,FALSE)</f>
        <v>117</v>
      </c>
      <c r="N895">
        <f>VLOOKUP(customer!A905,sales_update!A:N,7,FALSE)</f>
        <v>65</v>
      </c>
      <c r="O895">
        <f>VLOOKUP(customer!A905,sales_update!A:N,8,FALSE)</f>
        <v>90</v>
      </c>
      <c r="P895">
        <f>VLOOKUP(customer!A905,sales_update!A:N,9,FALSE)</f>
        <v>2186</v>
      </c>
      <c r="Q895">
        <f>VLOOKUP(customer!A905,sales_update!A:N,10,FALSE)</f>
        <v>5</v>
      </c>
      <c r="R895">
        <f>VLOOKUP(customer!A905,sales_update!A:N,11,FALSE)</f>
        <v>4</v>
      </c>
      <c r="S895">
        <f>VLOOKUP(customer!A905,sales_update!A:N,12,FALSE)</f>
        <v>7</v>
      </c>
      <c r="T895">
        <f>VLOOKUP(customer!A905,sales_update!A:N,13,FALSE)</f>
        <v>11</v>
      </c>
      <c r="U895">
        <f>VLOOKUP(customer!A905,sales_update!A:N,14,FALSE)</f>
        <v>3</v>
      </c>
      <c r="V895">
        <f>VLOOKUP(customer!A905,Marketing!A:I,2,FALSE)</f>
        <v>0</v>
      </c>
      <c r="W895">
        <f>VLOOKUP(customer!A905,Marketing!A:I,3,FALSE)</f>
        <v>0</v>
      </c>
      <c r="X895">
        <f>VLOOKUP(customer!A905,Marketing!A:I,4,FALSE)</f>
        <v>0</v>
      </c>
      <c r="Y895">
        <f>VLOOKUP(customer!A905,Marketing!A:I,5,FALSE)</f>
        <v>0</v>
      </c>
      <c r="Z895">
        <f>VLOOKUP(customer!A905,Marketing!A:I,6,FALSE)</f>
        <v>0</v>
      </c>
      <c r="AA895">
        <f>VLOOKUP(customer!A905,Marketing!A:I,7,FALSE)</f>
        <v>0</v>
      </c>
      <c r="AB895">
        <f>VLOOKUP(customer!A905,Marketing!A:I,8,FALSE)</f>
        <v>0</v>
      </c>
      <c r="AC895" s="1">
        <f>VLOOKUP(customer!A905,Marketing!A:I,9,FALSE)</f>
        <v>43745</v>
      </c>
    </row>
    <row r="896" spans="1:29" x14ac:dyDescent="0.3">
      <c r="A896">
        <v>2437</v>
      </c>
      <c r="B896">
        <v>157957</v>
      </c>
      <c r="C896">
        <v>0</v>
      </c>
      <c r="D896">
        <v>1</v>
      </c>
      <c r="E896">
        <v>61</v>
      </c>
      <c r="F896" t="str">
        <f>IF(customer!G906=1, "Married", IF(customer!H906=1, "Single", IF(customer!F906=1, "Divorced", IF(customer!I906=1, "Together", IF(customer!J906=1, "Widowed", "Unknown")))))</f>
        <v>Together</v>
      </c>
      <c r="G896" t="str">
        <f>IF(customer!K906=1,"Basic",IF(customer!L906=1,"Graduate",IF(customer!M906=1,"Master",IF(customer!N906=1,"PhD","Unknown"))))</f>
        <v>Graduate</v>
      </c>
      <c r="H896" t="s">
        <v>18</v>
      </c>
      <c r="I896">
        <f>VLOOKUP(customer!A906,sales_update!A:N,2,FALSE)</f>
        <v>24</v>
      </c>
      <c r="J896">
        <f xml:space="preserve"> VLOOKUP(customer!A906,sales_update!A:N,3,FALSE)</f>
        <v>790</v>
      </c>
      <c r="K896">
        <f>VLOOKUP(customer!A906,sales_update!A:N,4,FALSE)</f>
        <v>161</v>
      </c>
      <c r="L896">
        <f>VLOOKUP(customer!A906,sales_update!A:N,5,FALSE)</f>
        <v>482</v>
      </c>
      <c r="M896">
        <f>VLOOKUP(customer!A906,sales_update!A:N,6,FALSE)</f>
        <v>210</v>
      </c>
      <c r="N896">
        <f>VLOOKUP(customer!A906,sales_update!A:N,7,FALSE)</f>
        <v>14</v>
      </c>
      <c r="O896">
        <f>VLOOKUP(customer!A906,sales_update!A:N,8,FALSE)</f>
        <v>79</v>
      </c>
      <c r="P896">
        <f>VLOOKUP(customer!A906,sales_update!A:N,9,FALSE)</f>
        <v>1578</v>
      </c>
      <c r="Q896">
        <f>VLOOKUP(customer!A906,sales_update!A:N,10,FALSE)</f>
        <v>7</v>
      </c>
      <c r="R896">
        <f>VLOOKUP(customer!A906,sales_update!A:N,11,FALSE)</f>
        <v>4</v>
      </c>
      <c r="S896">
        <f>VLOOKUP(customer!A906,sales_update!A:N,12,FALSE)</f>
        <v>6</v>
      </c>
      <c r="T896">
        <f>VLOOKUP(customer!A906,sales_update!A:N,13,FALSE)</f>
        <v>8</v>
      </c>
      <c r="U896">
        <f>VLOOKUP(customer!A906,sales_update!A:N,14,FALSE)</f>
        <v>3</v>
      </c>
      <c r="V896">
        <f>VLOOKUP(customer!A906,Marketing!A:I,2,FALSE)</f>
        <v>0</v>
      </c>
      <c r="W896">
        <f>VLOOKUP(customer!A906,Marketing!A:I,3,FALSE)</f>
        <v>0</v>
      </c>
      <c r="X896">
        <f>VLOOKUP(customer!A906,Marketing!A:I,4,FALSE)</f>
        <v>0</v>
      </c>
      <c r="Y896">
        <f>VLOOKUP(customer!A906,Marketing!A:I,5,FALSE)</f>
        <v>0</v>
      </c>
      <c r="Z896">
        <f>VLOOKUP(customer!A906,Marketing!A:I,6,FALSE)</f>
        <v>0</v>
      </c>
      <c r="AA896">
        <f>VLOOKUP(customer!A906,Marketing!A:I,7,FALSE)</f>
        <v>1</v>
      </c>
      <c r="AB896">
        <f>VLOOKUP(customer!A906,Marketing!A:I,8,FALSE)</f>
        <v>0</v>
      </c>
      <c r="AC896" s="1">
        <f>VLOOKUP(customer!A906,Marketing!A:I,9,FALSE)</f>
        <v>43854</v>
      </c>
    </row>
    <row r="897" spans="1:29" x14ac:dyDescent="0.3">
      <c r="A897">
        <v>1516</v>
      </c>
      <c r="B897">
        <v>157954</v>
      </c>
      <c r="C897">
        <v>1</v>
      </c>
      <c r="D897">
        <v>1</v>
      </c>
      <c r="E897">
        <v>43</v>
      </c>
      <c r="F897" t="str">
        <f>IF(customer!G907=1, "Married", IF(customer!H907=1, "Single", IF(customer!F907=1, "Divorced", IF(customer!I907=1, "Together", IF(customer!J907=1, "Widowed", "Unknown")))))</f>
        <v>Together</v>
      </c>
      <c r="G897" t="str">
        <f>IF(customer!K907=1,"Basic",IF(customer!L907=1,"Graduate",IF(customer!M907=1,"Master",IF(customer!N907=1,"PhD","Unknown"))))</f>
        <v>Master</v>
      </c>
      <c r="H897" t="s">
        <v>20</v>
      </c>
      <c r="I897">
        <f>VLOOKUP(customer!A907,sales_update!A:N,2,FALSE)</f>
        <v>52</v>
      </c>
      <c r="J897">
        <f xml:space="preserve"> VLOOKUP(customer!A907,sales_update!A:N,3,FALSE)</f>
        <v>1243</v>
      </c>
      <c r="K897">
        <f>VLOOKUP(customer!A907,sales_update!A:N,4,FALSE)</f>
        <v>11</v>
      </c>
      <c r="L897">
        <f>VLOOKUP(customer!A907,sales_update!A:N,5,FALSE)</f>
        <v>65</v>
      </c>
      <c r="M897">
        <f>VLOOKUP(customer!A907,sales_update!A:N,6,FALSE)</f>
        <v>0</v>
      </c>
      <c r="N897">
        <f>VLOOKUP(customer!A907,sales_update!A:N,7,FALSE)</f>
        <v>0</v>
      </c>
      <c r="O897">
        <f>VLOOKUP(customer!A907,sales_update!A:N,8,FALSE)</f>
        <v>25</v>
      </c>
      <c r="P897">
        <f>VLOOKUP(customer!A907,sales_update!A:N,9,FALSE)</f>
        <v>1295</v>
      </c>
      <c r="Q897">
        <f>VLOOKUP(customer!A907,sales_update!A:N,10,FALSE)</f>
        <v>7</v>
      </c>
      <c r="R897">
        <f>VLOOKUP(customer!A907,sales_update!A:N,11,FALSE)</f>
        <v>8</v>
      </c>
      <c r="S897">
        <f>VLOOKUP(customer!A907,sales_update!A:N,12,FALSE)</f>
        <v>2</v>
      </c>
      <c r="T897">
        <f>VLOOKUP(customer!A907,sales_update!A:N,13,FALSE)</f>
        <v>6</v>
      </c>
      <c r="U897">
        <f>VLOOKUP(customer!A907,sales_update!A:N,14,FALSE)</f>
        <v>7</v>
      </c>
      <c r="V897">
        <f>VLOOKUP(customer!A907,Marketing!A:I,2,FALSE)</f>
        <v>0</v>
      </c>
      <c r="W897">
        <f>VLOOKUP(customer!A907,Marketing!A:I,3,FALSE)</f>
        <v>1</v>
      </c>
      <c r="X897">
        <f>VLOOKUP(customer!A907,Marketing!A:I,4,FALSE)</f>
        <v>0</v>
      </c>
      <c r="Y897">
        <f>VLOOKUP(customer!A907,Marketing!A:I,5,FALSE)</f>
        <v>0</v>
      </c>
      <c r="Z897">
        <f>VLOOKUP(customer!A907,Marketing!A:I,6,FALSE)</f>
        <v>0</v>
      </c>
      <c r="AA897">
        <f>VLOOKUP(customer!A907,Marketing!A:I,7,FALSE)</f>
        <v>0</v>
      </c>
      <c r="AB897">
        <f>VLOOKUP(customer!A907,Marketing!A:I,8,FALSE)</f>
        <v>0</v>
      </c>
      <c r="AC897" s="1">
        <f>VLOOKUP(customer!A907,Marketing!A:I,9,FALSE)</f>
        <v>44157</v>
      </c>
    </row>
    <row r="898" spans="1:29" x14ac:dyDescent="0.3">
      <c r="A898">
        <v>1927</v>
      </c>
      <c r="B898">
        <v>157937</v>
      </c>
      <c r="C898">
        <v>0</v>
      </c>
      <c r="D898">
        <v>1</v>
      </c>
      <c r="E898">
        <v>38</v>
      </c>
      <c r="F898" t="str">
        <f>IF(customer!G908=1, "Married", IF(customer!H908=1, "Single", IF(customer!F908=1, "Divorced", IF(customer!I908=1, "Together", IF(customer!J908=1, "Widowed", "Unknown")))))</f>
        <v>Married</v>
      </c>
      <c r="G898" t="str">
        <f>IF(customer!K908=1,"Basic",IF(customer!L908=1,"Graduate",IF(customer!M908=1,"Master",IF(customer!N908=1,"PhD","Unknown"))))</f>
        <v>Unknown</v>
      </c>
      <c r="H898" t="s">
        <v>18</v>
      </c>
      <c r="I898">
        <f>VLOOKUP(customer!A908,sales_update!A:N,2,FALSE)</f>
        <v>56</v>
      </c>
      <c r="J898">
        <f xml:space="preserve"> VLOOKUP(customer!A908,sales_update!A:N,3,FALSE)</f>
        <v>711</v>
      </c>
      <c r="K898">
        <f>VLOOKUP(customer!A908,sales_update!A:N,4,FALSE)</f>
        <v>114</v>
      </c>
      <c r="L898">
        <f>VLOOKUP(customer!A908,sales_update!A:N,5,FALSE)</f>
        <v>393</v>
      </c>
      <c r="M898">
        <f>VLOOKUP(customer!A908,sales_update!A:N,6,FALSE)</f>
        <v>150</v>
      </c>
      <c r="N898">
        <f>VLOOKUP(customer!A908,sales_update!A:N,7,FALSE)</f>
        <v>131</v>
      </c>
      <c r="O898">
        <f>VLOOKUP(customer!A908,sales_update!A:N,8,FALSE)</f>
        <v>363</v>
      </c>
      <c r="P898">
        <f>VLOOKUP(customer!A908,sales_update!A:N,9,FALSE)</f>
        <v>1137</v>
      </c>
      <c r="Q898">
        <f>VLOOKUP(customer!A908,sales_update!A:N,10,FALSE)</f>
        <v>3</v>
      </c>
      <c r="R898">
        <f>VLOOKUP(customer!A908,sales_update!A:N,11,FALSE)</f>
        <v>4</v>
      </c>
      <c r="S898">
        <f>VLOOKUP(customer!A908,sales_update!A:N,12,FALSE)</f>
        <v>4</v>
      </c>
      <c r="T898">
        <f>VLOOKUP(customer!A908,sales_update!A:N,13,FALSE)</f>
        <v>9</v>
      </c>
      <c r="U898">
        <f>VLOOKUP(customer!A908,sales_update!A:N,14,FALSE)</f>
        <v>3</v>
      </c>
      <c r="V898">
        <f>VLOOKUP(customer!A908,Marketing!A:I,2,FALSE)</f>
        <v>0</v>
      </c>
      <c r="W898">
        <f>VLOOKUP(customer!A908,Marketing!A:I,3,FALSE)</f>
        <v>0</v>
      </c>
      <c r="X898">
        <f>VLOOKUP(customer!A908,Marketing!A:I,4,FALSE)</f>
        <v>0</v>
      </c>
      <c r="Y898">
        <f>VLOOKUP(customer!A908,Marketing!A:I,5,FALSE)</f>
        <v>0</v>
      </c>
      <c r="Z898">
        <f>VLOOKUP(customer!A908,Marketing!A:I,6,FALSE)</f>
        <v>0</v>
      </c>
      <c r="AA898">
        <f>VLOOKUP(customer!A908,Marketing!A:I,7,FALSE)</f>
        <v>0</v>
      </c>
      <c r="AB898">
        <f>VLOOKUP(customer!A908,Marketing!A:I,8,FALSE)</f>
        <v>0</v>
      </c>
      <c r="AC898" s="1">
        <f>VLOOKUP(customer!A908,Marketing!A:I,9,FALSE)</f>
        <v>44035</v>
      </c>
    </row>
    <row r="899" spans="1:29" x14ac:dyDescent="0.3">
      <c r="A899">
        <v>1286</v>
      </c>
      <c r="B899">
        <v>157912</v>
      </c>
      <c r="C899">
        <v>0</v>
      </c>
      <c r="D899">
        <v>1</v>
      </c>
      <c r="E899">
        <v>55</v>
      </c>
      <c r="F899" t="str">
        <f>IF(customer!G909=1, "Married", IF(customer!H909=1, "Single", IF(customer!F909=1, "Divorced", IF(customer!I909=1, "Together", IF(customer!J909=1, "Widowed", "Unknown")))))</f>
        <v>Divorced</v>
      </c>
      <c r="G899" t="str">
        <f>IF(customer!K909=1,"Basic",IF(customer!L909=1,"Graduate",IF(customer!M909=1,"Master",IF(customer!N909=1,"PhD","Unknown"))))</f>
        <v>PhD</v>
      </c>
      <c r="H899" t="s">
        <v>19</v>
      </c>
      <c r="I899">
        <f>VLOOKUP(customer!A909,sales_update!A:N,2,FALSE)</f>
        <v>34</v>
      </c>
      <c r="J899">
        <f xml:space="preserve"> VLOOKUP(customer!A909,sales_update!A:N,3,FALSE)</f>
        <v>2184</v>
      </c>
      <c r="K899">
        <f>VLOOKUP(customer!A909,sales_update!A:N,4,FALSE)</f>
        <v>0</v>
      </c>
      <c r="L899">
        <f>VLOOKUP(customer!A909,sales_update!A:N,5,FALSE)</f>
        <v>218</v>
      </c>
      <c r="M899">
        <f>VLOOKUP(customer!A909,sales_update!A:N,6,FALSE)</f>
        <v>0</v>
      </c>
      <c r="N899">
        <f>VLOOKUP(customer!A909,sales_update!A:N,7,FALSE)</f>
        <v>0</v>
      </c>
      <c r="O899">
        <f>VLOOKUP(customer!A909,sales_update!A:N,8,FALSE)</f>
        <v>95</v>
      </c>
      <c r="P899">
        <f>VLOOKUP(customer!A909,sales_update!A:N,9,FALSE)</f>
        <v>2307</v>
      </c>
      <c r="Q899">
        <f>VLOOKUP(customer!A909,sales_update!A:N,10,FALSE)</f>
        <v>5</v>
      </c>
      <c r="R899">
        <f>VLOOKUP(customer!A909,sales_update!A:N,11,FALSE)</f>
        <v>8</v>
      </c>
      <c r="S899">
        <f>VLOOKUP(customer!A909,sales_update!A:N,12,FALSE)</f>
        <v>3</v>
      </c>
      <c r="T899">
        <f>VLOOKUP(customer!A909,sales_update!A:N,13,FALSE)</f>
        <v>12</v>
      </c>
      <c r="U899">
        <f>VLOOKUP(customer!A909,sales_update!A:N,14,FALSE)</f>
        <v>5</v>
      </c>
      <c r="V899">
        <f>VLOOKUP(customer!A909,Marketing!A:I,2,FALSE)</f>
        <v>0</v>
      </c>
      <c r="W899">
        <f>VLOOKUP(customer!A909,Marketing!A:I,3,FALSE)</f>
        <v>1</v>
      </c>
      <c r="X899">
        <f>VLOOKUP(customer!A909,Marketing!A:I,4,FALSE)</f>
        <v>0</v>
      </c>
      <c r="Y899">
        <f>VLOOKUP(customer!A909,Marketing!A:I,5,FALSE)</f>
        <v>0</v>
      </c>
      <c r="Z899">
        <f>VLOOKUP(customer!A909,Marketing!A:I,6,FALSE)</f>
        <v>0</v>
      </c>
      <c r="AA899">
        <f>VLOOKUP(customer!A909,Marketing!A:I,7,FALSE)</f>
        <v>0</v>
      </c>
      <c r="AB899">
        <f>VLOOKUP(customer!A909,Marketing!A:I,8,FALSE)</f>
        <v>0</v>
      </c>
      <c r="AC899" s="1">
        <f>VLOOKUP(customer!A909,Marketing!A:I,9,FALSE)</f>
        <v>44064</v>
      </c>
    </row>
    <row r="900" spans="1:29" x14ac:dyDescent="0.3">
      <c r="A900">
        <v>1846</v>
      </c>
      <c r="B900">
        <v>157906</v>
      </c>
      <c r="C900">
        <v>0</v>
      </c>
      <c r="D900">
        <v>1</v>
      </c>
      <c r="E900">
        <v>47</v>
      </c>
      <c r="F900" t="str">
        <f>IF(customer!G910=1, "Married", IF(customer!H910=1, "Single", IF(customer!F910=1, "Divorced", IF(customer!I910=1, "Together", IF(customer!J910=1, "Widowed", "Unknown")))))</f>
        <v>Together</v>
      </c>
      <c r="G900" t="str">
        <f>IF(customer!K910=1,"Basic",IF(customer!L910=1,"Graduate",IF(customer!M910=1,"Master",IF(customer!N910=1,"PhD","Unknown"))))</f>
        <v>PhD</v>
      </c>
      <c r="H900" t="s">
        <v>20</v>
      </c>
      <c r="I900">
        <f>VLOOKUP(customer!A910,sales_update!A:N,2,FALSE)</f>
        <v>29</v>
      </c>
      <c r="J900">
        <f xml:space="preserve"> VLOOKUP(customer!A910,sales_update!A:N,3,FALSE)</f>
        <v>663</v>
      </c>
      <c r="K900">
        <f>VLOOKUP(customer!A910,sales_update!A:N,4,FALSE)</f>
        <v>30</v>
      </c>
      <c r="L900">
        <f>VLOOKUP(customer!A910,sales_update!A:N,5,FALSE)</f>
        <v>325</v>
      </c>
      <c r="M900">
        <f>VLOOKUP(customer!A910,sales_update!A:N,6,FALSE)</f>
        <v>27</v>
      </c>
      <c r="N900">
        <f>VLOOKUP(customer!A910,sales_update!A:N,7,FALSE)</f>
        <v>8</v>
      </c>
      <c r="O900">
        <f>VLOOKUP(customer!A910,sales_update!A:N,8,FALSE)</f>
        <v>41</v>
      </c>
      <c r="P900">
        <f>VLOOKUP(customer!A910,sales_update!A:N,9,FALSE)</f>
        <v>1012</v>
      </c>
      <c r="Q900">
        <f>VLOOKUP(customer!A910,sales_update!A:N,10,FALSE)</f>
        <v>3</v>
      </c>
      <c r="R900">
        <f>VLOOKUP(customer!A910,sales_update!A:N,11,FALSE)</f>
        <v>4</v>
      </c>
      <c r="S900">
        <f>VLOOKUP(customer!A910,sales_update!A:N,12,FALSE)</f>
        <v>2</v>
      </c>
      <c r="T900">
        <f>VLOOKUP(customer!A910,sales_update!A:N,13,FALSE)</f>
        <v>8</v>
      </c>
      <c r="U900">
        <f>VLOOKUP(customer!A910,sales_update!A:N,14,FALSE)</f>
        <v>4</v>
      </c>
      <c r="V900">
        <f>VLOOKUP(customer!A910,Marketing!A:I,2,FALSE)</f>
        <v>0</v>
      </c>
      <c r="W900">
        <f>VLOOKUP(customer!A910,Marketing!A:I,3,FALSE)</f>
        <v>0</v>
      </c>
      <c r="X900">
        <f>VLOOKUP(customer!A910,Marketing!A:I,4,FALSE)</f>
        <v>0</v>
      </c>
      <c r="Y900">
        <f>VLOOKUP(customer!A910,Marketing!A:I,5,FALSE)</f>
        <v>0</v>
      </c>
      <c r="Z900">
        <f>VLOOKUP(customer!A910,Marketing!A:I,6,FALSE)</f>
        <v>0</v>
      </c>
      <c r="AA900">
        <f>VLOOKUP(customer!A910,Marketing!A:I,7,FALSE)</f>
        <v>0</v>
      </c>
      <c r="AB900">
        <f>VLOOKUP(customer!A910,Marketing!A:I,8,FALSE)</f>
        <v>0</v>
      </c>
      <c r="AC900" s="1">
        <f>VLOOKUP(customer!A910,Marketing!A:I,9,FALSE)</f>
        <v>43785</v>
      </c>
    </row>
    <row r="901" spans="1:29" x14ac:dyDescent="0.3">
      <c r="A901">
        <v>2469</v>
      </c>
      <c r="B901">
        <v>157867</v>
      </c>
      <c r="C901">
        <v>1</v>
      </c>
      <c r="D901">
        <v>0</v>
      </c>
      <c r="E901">
        <v>42</v>
      </c>
      <c r="F901" t="str">
        <f>IF(customer!G911=1, "Married", IF(customer!H911=1, "Single", IF(customer!F911=1, "Divorced", IF(customer!I911=1, "Together", IF(customer!J911=1, "Widowed", "Unknown")))))</f>
        <v>Together</v>
      </c>
      <c r="G901" t="str">
        <f>IF(customer!K911=1,"Basic",IF(customer!L911=1,"Graduate",IF(customer!M911=1,"Master",IF(customer!N911=1,"PhD","Unknown"))))</f>
        <v>Graduate</v>
      </c>
      <c r="H901" t="s">
        <v>16</v>
      </c>
      <c r="I901">
        <f>VLOOKUP(customer!A911,sales_update!A:N,2,FALSE)</f>
        <v>48</v>
      </c>
      <c r="J901">
        <f xml:space="preserve"> VLOOKUP(customer!A911,sales_update!A:N,3,FALSE)</f>
        <v>938</v>
      </c>
      <c r="K901">
        <f>VLOOKUP(customer!A911,sales_update!A:N,4,FALSE)</f>
        <v>95</v>
      </c>
      <c r="L901">
        <f>VLOOKUP(customer!A911,sales_update!A:N,5,FALSE)</f>
        <v>486</v>
      </c>
      <c r="M901">
        <f>VLOOKUP(customer!A911,sales_update!A:N,6,FALSE)</f>
        <v>41</v>
      </c>
      <c r="N901">
        <f>VLOOKUP(customer!A911,sales_update!A:N,7,FALSE)</f>
        <v>63</v>
      </c>
      <c r="O901">
        <f>VLOOKUP(customer!A911,sales_update!A:N,8,FALSE)</f>
        <v>46</v>
      </c>
      <c r="P901">
        <f>VLOOKUP(customer!A911,sales_update!A:N,9,FALSE)</f>
        <v>1577</v>
      </c>
      <c r="Q901">
        <f>VLOOKUP(customer!A911,sales_update!A:N,10,FALSE)</f>
        <v>7</v>
      </c>
      <c r="R901">
        <f>VLOOKUP(customer!A911,sales_update!A:N,11,FALSE)</f>
        <v>7</v>
      </c>
      <c r="S901">
        <f>VLOOKUP(customer!A911,sales_update!A:N,12,FALSE)</f>
        <v>2</v>
      </c>
      <c r="T901">
        <f>VLOOKUP(customer!A911,sales_update!A:N,13,FALSE)</f>
        <v>9</v>
      </c>
      <c r="U901">
        <f>VLOOKUP(customer!A911,sales_update!A:N,14,FALSE)</f>
        <v>6</v>
      </c>
      <c r="V901">
        <f>VLOOKUP(customer!A911,Marketing!A:I,2,FALSE)</f>
        <v>0</v>
      </c>
      <c r="W901">
        <f>VLOOKUP(customer!A911,Marketing!A:I,3,FALSE)</f>
        <v>0</v>
      </c>
      <c r="X901">
        <f>VLOOKUP(customer!A911,Marketing!A:I,4,FALSE)</f>
        <v>0</v>
      </c>
      <c r="Y901">
        <f>VLOOKUP(customer!A911,Marketing!A:I,5,FALSE)</f>
        <v>0</v>
      </c>
      <c r="Z901">
        <f>VLOOKUP(customer!A911,Marketing!A:I,6,FALSE)</f>
        <v>0</v>
      </c>
      <c r="AA901">
        <f>VLOOKUP(customer!A911,Marketing!A:I,7,FALSE)</f>
        <v>0</v>
      </c>
      <c r="AB901">
        <f>VLOOKUP(customer!A911,Marketing!A:I,8,FALSE)</f>
        <v>0</v>
      </c>
      <c r="AC901" s="1">
        <f>VLOOKUP(customer!A911,Marketing!A:I,9,FALSE)</f>
        <v>43897</v>
      </c>
    </row>
    <row r="902" spans="1:29" x14ac:dyDescent="0.3">
      <c r="A902">
        <v>2278</v>
      </c>
      <c r="B902">
        <v>157811</v>
      </c>
      <c r="C902">
        <v>0</v>
      </c>
      <c r="D902">
        <v>1</v>
      </c>
      <c r="E902">
        <v>54</v>
      </c>
      <c r="F902" t="str">
        <f>IF(customer!G912=1, "Married", IF(customer!H912=1, "Single", IF(customer!F912=1, "Divorced", IF(customer!I912=1, "Together", IF(customer!J912=1, "Widowed", "Unknown")))))</f>
        <v>Together</v>
      </c>
      <c r="G902" t="str">
        <f>IF(customer!K912=1,"Basic",IF(customer!L912=1,"Graduate",IF(customer!M912=1,"Master",IF(customer!N912=1,"PhD","Unknown"))))</f>
        <v>Graduate</v>
      </c>
      <c r="H902" t="s">
        <v>20</v>
      </c>
      <c r="I902">
        <f>VLOOKUP(customer!A912,sales_update!A:N,2,FALSE)</f>
        <v>49</v>
      </c>
      <c r="J902">
        <f xml:space="preserve"> VLOOKUP(customer!A912,sales_update!A:N,3,FALSE)</f>
        <v>1488</v>
      </c>
      <c r="K902">
        <f>VLOOKUP(customer!A912,sales_update!A:N,4,FALSE)</f>
        <v>19</v>
      </c>
      <c r="L902">
        <f>VLOOKUP(customer!A912,sales_update!A:N,5,FALSE)</f>
        <v>311</v>
      </c>
      <c r="M902">
        <f>VLOOKUP(customer!A912,sales_update!A:N,6,FALSE)</f>
        <v>101</v>
      </c>
      <c r="N902">
        <f>VLOOKUP(customer!A912,sales_update!A:N,7,FALSE)</f>
        <v>57</v>
      </c>
      <c r="O902">
        <f>VLOOKUP(customer!A912,sales_update!A:N,8,FALSE)</f>
        <v>213</v>
      </c>
      <c r="P902">
        <f>VLOOKUP(customer!A912,sales_update!A:N,9,FALSE)</f>
        <v>1763</v>
      </c>
      <c r="Q902">
        <f>VLOOKUP(customer!A912,sales_update!A:N,10,FALSE)</f>
        <v>5</v>
      </c>
      <c r="R902">
        <f>VLOOKUP(customer!A912,sales_update!A:N,11,FALSE)</f>
        <v>7</v>
      </c>
      <c r="S902">
        <f>VLOOKUP(customer!A912,sales_update!A:N,12,FALSE)</f>
        <v>2</v>
      </c>
      <c r="T902">
        <f>VLOOKUP(customer!A912,sales_update!A:N,13,FALSE)</f>
        <v>11</v>
      </c>
      <c r="U902">
        <f>VLOOKUP(customer!A912,sales_update!A:N,14,FALSE)</f>
        <v>5</v>
      </c>
      <c r="V902">
        <f>VLOOKUP(customer!A912,Marketing!A:I,2,FALSE)</f>
        <v>0</v>
      </c>
      <c r="W902">
        <f>VLOOKUP(customer!A912,Marketing!A:I,3,FALSE)</f>
        <v>1</v>
      </c>
      <c r="X902">
        <f>VLOOKUP(customer!A912,Marketing!A:I,4,FALSE)</f>
        <v>0</v>
      </c>
      <c r="Y902">
        <f>VLOOKUP(customer!A912,Marketing!A:I,5,FALSE)</f>
        <v>0</v>
      </c>
      <c r="Z902">
        <f>VLOOKUP(customer!A912,Marketing!A:I,6,FALSE)</f>
        <v>0</v>
      </c>
      <c r="AA902">
        <f>VLOOKUP(customer!A912,Marketing!A:I,7,FALSE)</f>
        <v>0</v>
      </c>
      <c r="AB902">
        <f>VLOOKUP(customer!A912,Marketing!A:I,8,FALSE)</f>
        <v>0</v>
      </c>
      <c r="AC902" s="1">
        <f>VLOOKUP(customer!A912,Marketing!A:I,9,FALSE)</f>
        <v>43798</v>
      </c>
    </row>
    <row r="903" spans="1:29" x14ac:dyDescent="0.3">
      <c r="A903">
        <v>2129</v>
      </c>
      <c r="B903">
        <v>157744</v>
      </c>
      <c r="C903">
        <v>0</v>
      </c>
      <c r="D903">
        <v>1</v>
      </c>
      <c r="E903">
        <v>66</v>
      </c>
      <c r="F903" t="str">
        <f>IF(customer!G913=1, "Married", IF(customer!H913=1, "Single", IF(customer!F913=1, "Divorced", IF(customer!I913=1, "Together", IF(customer!J913=1, "Widowed", "Unknown")))))</f>
        <v>Married</v>
      </c>
      <c r="G903" t="str">
        <f>IF(customer!K913=1,"Basic",IF(customer!L913=1,"Graduate",IF(customer!M913=1,"Master",IF(customer!N913=1,"PhD","Unknown"))))</f>
        <v>PhD</v>
      </c>
      <c r="H903" t="s">
        <v>15</v>
      </c>
      <c r="I903">
        <f>VLOOKUP(customer!A913,sales_update!A:N,2,FALSE)</f>
        <v>91</v>
      </c>
      <c r="J903">
        <f xml:space="preserve"> VLOOKUP(customer!A913,sales_update!A:N,3,FALSE)</f>
        <v>956</v>
      </c>
      <c r="K903">
        <f>VLOOKUP(customer!A913,sales_update!A:N,4,FALSE)</f>
        <v>8</v>
      </c>
      <c r="L903">
        <f>VLOOKUP(customer!A913,sales_update!A:N,5,FALSE)</f>
        <v>107</v>
      </c>
      <c r="M903">
        <f>VLOOKUP(customer!A913,sales_update!A:N,6,FALSE)</f>
        <v>0</v>
      </c>
      <c r="N903">
        <f>VLOOKUP(customer!A913,sales_update!A:N,7,FALSE)</f>
        <v>0</v>
      </c>
      <c r="O903">
        <f>VLOOKUP(customer!A913,sales_update!A:N,8,FALSE)</f>
        <v>52</v>
      </c>
      <c r="P903">
        <f>VLOOKUP(customer!A913,sales_update!A:N,9,FALSE)</f>
        <v>1019</v>
      </c>
      <c r="Q903">
        <f>VLOOKUP(customer!A913,sales_update!A:N,10,FALSE)</f>
        <v>2</v>
      </c>
      <c r="R903">
        <f>VLOOKUP(customer!A913,sales_update!A:N,11,FALSE)</f>
        <v>9</v>
      </c>
      <c r="S903">
        <f>VLOOKUP(customer!A913,sales_update!A:N,12,FALSE)</f>
        <v>1</v>
      </c>
      <c r="T903">
        <f>VLOOKUP(customer!A913,sales_update!A:N,13,FALSE)</f>
        <v>4</v>
      </c>
      <c r="U903">
        <f>VLOOKUP(customer!A913,sales_update!A:N,14,FALSE)</f>
        <v>8</v>
      </c>
      <c r="V903">
        <f>VLOOKUP(customer!A913,Marketing!A:I,2,FALSE)</f>
        <v>0</v>
      </c>
      <c r="W903">
        <f>VLOOKUP(customer!A913,Marketing!A:I,3,FALSE)</f>
        <v>0</v>
      </c>
      <c r="X903">
        <f>VLOOKUP(customer!A913,Marketing!A:I,4,FALSE)</f>
        <v>0</v>
      </c>
      <c r="Y903">
        <f>VLOOKUP(customer!A913,Marketing!A:I,5,FALSE)</f>
        <v>0</v>
      </c>
      <c r="Z903">
        <f>VLOOKUP(customer!A913,Marketing!A:I,6,FALSE)</f>
        <v>0</v>
      </c>
      <c r="AA903">
        <f>VLOOKUP(customer!A913,Marketing!A:I,7,FALSE)</f>
        <v>0</v>
      </c>
      <c r="AB903">
        <f>VLOOKUP(customer!A913,Marketing!A:I,8,FALSE)</f>
        <v>0</v>
      </c>
      <c r="AC903" s="1">
        <f>VLOOKUP(customer!A913,Marketing!A:I,9,FALSE)</f>
        <v>43939</v>
      </c>
    </row>
    <row r="904" spans="1:29" x14ac:dyDescent="0.3">
      <c r="A904">
        <v>3169</v>
      </c>
      <c r="B904">
        <v>157731</v>
      </c>
      <c r="C904">
        <v>0</v>
      </c>
      <c r="D904">
        <v>1</v>
      </c>
      <c r="E904">
        <v>51</v>
      </c>
      <c r="F904" t="str">
        <f>IF(customer!G914=1, "Married", IF(customer!H914=1, "Single", IF(customer!F914=1, "Divorced", IF(customer!I914=1, "Together", IF(customer!J914=1, "Widowed", "Unknown")))))</f>
        <v>Single</v>
      </c>
      <c r="G904" t="str">
        <f>IF(customer!K914=1,"Basic",IF(customer!L914=1,"Graduate",IF(customer!M914=1,"Master",IF(customer!N914=1,"PhD","Unknown"))))</f>
        <v>Graduate</v>
      </c>
      <c r="H904" t="s">
        <v>18</v>
      </c>
      <c r="I904">
        <f>VLOOKUP(customer!A914,sales_update!A:N,2,FALSE)</f>
        <v>0</v>
      </c>
      <c r="J904">
        <f xml:space="preserve"> VLOOKUP(customer!A914,sales_update!A:N,3,FALSE)</f>
        <v>727</v>
      </c>
      <c r="K904">
        <f>VLOOKUP(customer!A914,sales_update!A:N,4,FALSE)</f>
        <v>57</v>
      </c>
      <c r="L904">
        <f>VLOOKUP(customer!A914,sales_update!A:N,5,FALSE)</f>
        <v>820</v>
      </c>
      <c r="M904">
        <f>VLOOKUP(customer!A914,sales_update!A:N,6,FALSE)</f>
        <v>178</v>
      </c>
      <c r="N904">
        <f>VLOOKUP(customer!A914,sales_update!A:N,7,FALSE)</f>
        <v>22</v>
      </c>
      <c r="O904">
        <f>VLOOKUP(customer!A914,sales_update!A:N,8,FALSE)</f>
        <v>120</v>
      </c>
      <c r="P904">
        <f>VLOOKUP(customer!A914,sales_update!A:N,9,FALSE)</f>
        <v>1683</v>
      </c>
      <c r="Q904">
        <f>VLOOKUP(customer!A914,sales_update!A:N,10,FALSE)</f>
        <v>4</v>
      </c>
      <c r="R904">
        <f>VLOOKUP(customer!A914,sales_update!A:N,11,FALSE)</f>
        <v>8</v>
      </c>
      <c r="S904">
        <f>VLOOKUP(customer!A914,sales_update!A:N,12,FALSE)</f>
        <v>8</v>
      </c>
      <c r="T904">
        <f>VLOOKUP(customer!A914,sales_update!A:N,13,FALSE)</f>
        <v>6</v>
      </c>
      <c r="U904">
        <f>VLOOKUP(customer!A914,sales_update!A:N,14,FALSE)</f>
        <v>6</v>
      </c>
      <c r="V904">
        <f>VLOOKUP(customer!A914,Marketing!A:I,2,FALSE)</f>
        <v>0</v>
      </c>
      <c r="W904">
        <f>VLOOKUP(customer!A914,Marketing!A:I,3,FALSE)</f>
        <v>0</v>
      </c>
      <c r="X904">
        <f>VLOOKUP(customer!A914,Marketing!A:I,4,FALSE)</f>
        <v>0</v>
      </c>
      <c r="Y904">
        <f>VLOOKUP(customer!A914,Marketing!A:I,5,FALSE)</f>
        <v>0</v>
      </c>
      <c r="Z904">
        <f>VLOOKUP(customer!A914,Marketing!A:I,6,FALSE)</f>
        <v>0</v>
      </c>
      <c r="AA904">
        <f>VLOOKUP(customer!A914,Marketing!A:I,7,FALSE)</f>
        <v>0</v>
      </c>
      <c r="AB904">
        <f>VLOOKUP(customer!A914,Marketing!A:I,8,FALSE)</f>
        <v>0</v>
      </c>
      <c r="AC904" s="1">
        <f>VLOOKUP(customer!A914,Marketing!A:I,9,FALSE)</f>
        <v>43585</v>
      </c>
    </row>
    <row r="905" spans="1:29" x14ac:dyDescent="0.3">
      <c r="A905">
        <v>2823</v>
      </c>
      <c r="B905">
        <v>157705</v>
      </c>
      <c r="C905">
        <v>0</v>
      </c>
      <c r="D905">
        <v>1</v>
      </c>
      <c r="E905">
        <v>54</v>
      </c>
      <c r="F905" t="str">
        <f>IF(customer!G915=1, "Married", IF(customer!H915=1, "Single", IF(customer!F915=1, "Divorced", IF(customer!I915=1, "Together", IF(customer!J915=1, "Widowed", "Unknown")))))</f>
        <v>Married</v>
      </c>
      <c r="G905" t="str">
        <f>IF(customer!K915=1,"Basic",IF(customer!L915=1,"Graduate",IF(customer!M915=1,"Master",IF(customer!N915=1,"PhD","Unknown"))))</f>
        <v>PhD</v>
      </c>
      <c r="H905" t="s">
        <v>16</v>
      </c>
      <c r="I905">
        <f>VLOOKUP(customer!A915,sales_update!A:N,2,FALSE)</f>
        <v>14</v>
      </c>
      <c r="J905">
        <f xml:space="preserve"> VLOOKUP(customer!A915,sales_update!A:N,3,FALSE)</f>
        <v>1047</v>
      </c>
      <c r="K905">
        <f>VLOOKUP(customer!A915,sales_update!A:N,4,FALSE)</f>
        <v>0</v>
      </c>
      <c r="L905">
        <f>VLOOKUP(customer!A915,sales_update!A:N,5,FALSE)</f>
        <v>145</v>
      </c>
      <c r="M905">
        <f>VLOOKUP(customer!A915,sales_update!A:N,6,FALSE)</f>
        <v>16</v>
      </c>
      <c r="N905">
        <f>VLOOKUP(customer!A915,sales_update!A:N,7,FALSE)</f>
        <v>11</v>
      </c>
      <c r="O905">
        <f>VLOOKUP(customer!A915,sales_update!A:N,8,FALSE)</f>
        <v>109</v>
      </c>
      <c r="P905">
        <f>VLOOKUP(customer!A915,sales_update!A:N,9,FALSE)</f>
        <v>1110</v>
      </c>
      <c r="Q905">
        <f>VLOOKUP(customer!A915,sales_update!A:N,10,FALSE)</f>
        <v>3</v>
      </c>
      <c r="R905">
        <f>VLOOKUP(customer!A915,sales_update!A:N,11,FALSE)</f>
        <v>8</v>
      </c>
      <c r="S905">
        <f>VLOOKUP(customer!A915,sales_update!A:N,12,FALSE)</f>
        <v>1</v>
      </c>
      <c r="T905">
        <f>VLOOKUP(customer!A915,sales_update!A:N,13,FALSE)</f>
        <v>6</v>
      </c>
      <c r="U905">
        <f>VLOOKUP(customer!A915,sales_update!A:N,14,FALSE)</f>
        <v>6</v>
      </c>
      <c r="V905">
        <f>VLOOKUP(customer!A915,Marketing!A:I,2,FALSE)</f>
        <v>0</v>
      </c>
      <c r="W905">
        <f>VLOOKUP(customer!A915,Marketing!A:I,3,FALSE)</f>
        <v>0</v>
      </c>
      <c r="X905">
        <f>VLOOKUP(customer!A915,Marketing!A:I,4,FALSE)</f>
        <v>0</v>
      </c>
      <c r="Y905">
        <f>VLOOKUP(customer!A915,Marketing!A:I,5,FALSE)</f>
        <v>0</v>
      </c>
      <c r="Z905">
        <f>VLOOKUP(customer!A915,Marketing!A:I,6,FALSE)</f>
        <v>0</v>
      </c>
      <c r="AA905">
        <f>VLOOKUP(customer!A915,Marketing!A:I,7,FALSE)</f>
        <v>0</v>
      </c>
      <c r="AB905">
        <f>VLOOKUP(customer!A915,Marketing!A:I,8,FALSE)</f>
        <v>0</v>
      </c>
      <c r="AC905" s="1">
        <f>VLOOKUP(customer!A915,Marketing!A:I,9,FALSE)</f>
        <v>43999</v>
      </c>
    </row>
    <row r="906" spans="1:29" x14ac:dyDescent="0.3">
      <c r="A906">
        <v>3192</v>
      </c>
      <c r="B906">
        <v>157642</v>
      </c>
      <c r="C906">
        <v>0</v>
      </c>
      <c r="D906">
        <v>1</v>
      </c>
      <c r="E906">
        <v>50</v>
      </c>
      <c r="F906" t="str">
        <f>IF(customer!G916=1, "Married", IF(customer!H916=1, "Single", IF(customer!F916=1, "Divorced", IF(customer!I916=1, "Together", IF(customer!J916=1, "Widowed", "Unknown")))))</f>
        <v>Single</v>
      </c>
      <c r="G906" t="str">
        <f>IF(customer!K916=1,"Basic",IF(customer!L916=1,"Graduate",IF(customer!M916=1,"Master",IF(customer!N916=1,"PhD","Unknown"))))</f>
        <v>PhD</v>
      </c>
      <c r="H906" t="s">
        <v>17</v>
      </c>
      <c r="I906">
        <f>VLOOKUP(customer!A916,sales_update!A:N,2,FALSE)</f>
        <v>24</v>
      </c>
      <c r="J906">
        <f xml:space="preserve"> VLOOKUP(customer!A916,sales_update!A:N,3,FALSE)</f>
        <v>1586</v>
      </c>
      <c r="K906">
        <f>VLOOKUP(customer!A916,sales_update!A:N,4,FALSE)</f>
        <v>16</v>
      </c>
      <c r="L906">
        <f>VLOOKUP(customer!A916,sales_update!A:N,5,FALSE)</f>
        <v>159</v>
      </c>
      <c r="M906">
        <f>VLOOKUP(customer!A916,sales_update!A:N,6,FALSE)</f>
        <v>22</v>
      </c>
      <c r="N906">
        <f>VLOOKUP(customer!A916,sales_update!A:N,7,FALSE)</f>
        <v>0</v>
      </c>
      <c r="O906">
        <f>VLOOKUP(customer!A916,sales_update!A:N,8,FALSE)</f>
        <v>74</v>
      </c>
      <c r="P906">
        <f>VLOOKUP(customer!A916,sales_update!A:N,9,FALSE)</f>
        <v>1709</v>
      </c>
      <c r="Q906">
        <f>VLOOKUP(customer!A916,sales_update!A:N,10,FALSE)</f>
        <v>3</v>
      </c>
      <c r="R906">
        <f>VLOOKUP(customer!A916,sales_update!A:N,11,FALSE)</f>
        <v>7</v>
      </c>
      <c r="S906">
        <f>VLOOKUP(customer!A916,sales_update!A:N,12,FALSE)</f>
        <v>6</v>
      </c>
      <c r="T906">
        <f>VLOOKUP(customer!A916,sales_update!A:N,13,FALSE)</f>
        <v>6</v>
      </c>
      <c r="U906">
        <f>VLOOKUP(customer!A916,sales_update!A:N,14,FALSE)</f>
        <v>4</v>
      </c>
      <c r="V906">
        <f>VLOOKUP(customer!A916,Marketing!A:I,2,FALSE)</f>
        <v>1</v>
      </c>
      <c r="W906">
        <f>VLOOKUP(customer!A916,Marketing!A:I,3,FALSE)</f>
        <v>0</v>
      </c>
      <c r="X906">
        <f>VLOOKUP(customer!A916,Marketing!A:I,4,FALSE)</f>
        <v>0</v>
      </c>
      <c r="Y906">
        <f>VLOOKUP(customer!A916,Marketing!A:I,5,FALSE)</f>
        <v>0</v>
      </c>
      <c r="Z906">
        <f>VLOOKUP(customer!A916,Marketing!A:I,6,FALSE)</f>
        <v>0</v>
      </c>
      <c r="AA906">
        <f>VLOOKUP(customer!A916,Marketing!A:I,7,FALSE)</f>
        <v>0</v>
      </c>
      <c r="AB906">
        <f>VLOOKUP(customer!A916,Marketing!A:I,8,FALSE)</f>
        <v>0</v>
      </c>
      <c r="AC906" s="1">
        <f>VLOOKUP(customer!A916,Marketing!A:I,9,FALSE)</f>
        <v>43997</v>
      </c>
    </row>
    <row r="907" spans="1:29" x14ac:dyDescent="0.3">
      <c r="A907">
        <v>2391</v>
      </c>
      <c r="B907">
        <v>157537</v>
      </c>
      <c r="C907">
        <v>1</v>
      </c>
      <c r="D907">
        <v>0</v>
      </c>
      <c r="E907">
        <v>41</v>
      </c>
      <c r="F907" t="str">
        <f>IF(customer!G917=1, "Married", IF(customer!H917=1, "Single", IF(customer!F917=1, "Divorced", IF(customer!I917=1, "Together", IF(customer!J917=1, "Widowed", "Unknown")))))</f>
        <v>Single</v>
      </c>
      <c r="G907" t="str">
        <f>IF(customer!K917=1,"Basic",IF(customer!L917=1,"Graduate",IF(customer!M917=1,"Master",IF(customer!N917=1,"PhD","Unknown"))))</f>
        <v>Graduate</v>
      </c>
      <c r="H907" t="s">
        <v>16</v>
      </c>
      <c r="I907">
        <f>VLOOKUP(customer!A917,sales_update!A:N,2,FALSE)</f>
        <v>83</v>
      </c>
      <c r="J907">
        <f xml:space="preserve"> VLOOKUP(customer!A917,sales_update!A:N,3,FALSE)</f>
        <v>523</v>
      </c>
      <c r="K907">
        <f>VLOOKUP(customer!A917,sales_update!A:N,4,FALSE)</f>
        <v>153</v>
      </c>
      <c r="L907">
        <f>VLOOKUP(customer!A917,sales_update!A:N,5,FALSE)</f>
        <v>381</v>
      </c>
      <c r="M907">
        <f>VLOOKUP(customer!A917,sales_update!A:N,6,FALSE)</f>
        <v>140</v>
      </c>
      <c r="N907">
        <f>VLOOKUP(customer!A917,sales_update!A:N,7,FALSE)</f>
        <v>22</v>
      </c>
      <c r="O907">
        <f>VLOOKUP(customer!A917,sales_update!A:N,8,FALSE)</f>
        <v>274</v>
      </c>
      <c r="P907">
        <f>VLOOKUP(customer!A917,sales_update!A:N,9,FALSE)</f>
        <v>945</v>
      </c>
      <c r="Q907">
        <f>VLOOKUP(customer!A917,sales_update!A:N,10,FALSE)</f>
        <v>4</v>
      </c>
      <c r="R907">
        <f>VLOOKUP(customer!A917,sales_update!A:N,11,FALSE)</f>
        <v>4</v>
      </c>
      <c r="S907">
        <f>VLOOKUP(customer!A917,sales_update!A:N,12,FALSE)</f>
        <v>3</v>
      </c>
      <c r="T907">
        <f>VLOOKUP(customer!A917,sales_update!A:N,13,FALSE)</f>
        <v>8</v>
      </c>
      <c r="U907">
        <f>VLOOKUP(customer!A917,sales_update!A:N,14,FALSE)</f>
        <v>4</v>
      </c>
      <c r="V907">
        <f>VLOOKUP(customer!A917,Marketing!A:I,2,FALSE)</f>
        <v>0</v>
      </c>
      <c r="W907">
        <f>VLOOKUP(customer!A917,Marketing!A:I,3,FALSE)</f>
        <v>0</v>
      </c>
      <c r="X907">
        <f>VLOOKUP(customer!A917,Marketing!A:I,4,FALSE)</f>
        <v>0</v>
      </c>
      <c r="Y907">
        <f>VLOOKUP(customer!A917,Marketing!A:I,5,FALSE)</f>
        <v>0</v>
      </c>
      <c r="Z907">
        <f>VLOOKUP(customer!A917,Marketing!A:I,6,FALSE)</f>
        <v>0</v>
      </c>
      <c r="AA907">
        <f>VLOOKUP(customer!A917,Marketing!A:I,7,FALSE)</f>
        <v>0</v>
      </c>
      <c r="AB907">
        <f>VLOOKUP(customer!A917,Marketing!A:I,8,FALSE)</f>
        <v>0</v>
      </c>
      <c r="AC907" s="1">
        <f>VLOOKUP(customer!A917,Marketing!A:I,9,FALSE)</f>
        <v>43784</v>
      </c>
    </row>
    <row r="908" spans="1:29" x14ac:dyDescent="0.3">
      <c r="A908">
        <v>2526</v>
      </c>
      <c r="B908">
        <v>157530</v>
      </c>
      <c r="C908">
        <v>0</v>
      </c>
      <c r="D908">
        <v>1</v>
      </c>
      <c r="E908">
        <v>69</v>
      </c>
      <c r="F908" t="str">
        <f>IF(customer!G918=1, "Married", IF(customer!H918=1, "Single", IF(customer!F918=1, "Divorced", IF(customer!I918=1, "Together", IF(customer!J918=1, "Widowed", "Unknown")))))</f>
        <v>Divorced</v>
      </c>
      <c r="G908" t="str">
        <f>IF(customer!K918=1,"Basic",IF(customer!L918=1,"Graduate",IF(customer!M918=1,"Master",IF(customer!N918=1,"PhD","Unknown"))))</f>
        <v>Master</v>
      </c>
      <c r="H908" t="s">
        <v>17</v>
      </c>
      <c r="I908">
        <f>VLOOKUP(customer!A918,sales_update!A:N,2,FALSE)</f>
        <v>68</v>
      </c>
      <c r="J908">
        <f xml:space="preserve"> VLOOKUP(customer!A918,sales_update!A:N,3,FALSE)</f>
        <v>137</v>
      </c>
      <c r="K908">
        <f>VLOOKUP(customer!A918,sales_update!A:N,4,FALSE)</f>
        <v>3</v>
      </c>
      <c r="L908">
        <f>VLOOKUP(customer!A918,sales_update!A:N,5,FALSE)</f>
        <v>74</v>
      </c>
      <c r="M908">
        <f>VLOOKUP(customer!A918,sales_update!A:N,6,FALSE)</f>
        <v>16</v>
      </c>
      <c r="N908">
        <f>VLOOKUP(customer!A918,sales_update!A:N,7,FALSE)</f>
        <v>19</v>
      </c>
      <c r="O908">
        <f>VLOOKUP(customer!A918,sales_update!A:N,8,FALSE)</f>
        <v>3</v>
      </c>
      <c r="P908">
        <f>VLOOKUP(customer!A918,sales_update!A:N,9,FALSE)</f>
        <v>246</v>
      </c>
      <c r="Q908">
        <f>VLOOKUP(customer!A918,sales_update!A:N,10,FALSE)</f>
        <v>1</v>
      </c>
      <c r="R908">
        <f>VLOOKUP(customer!A918,sales_update!A:N,11,FALSE)</f>
        <v>1</v>
      </c>
      <c r="S908">
        <f>VLOOKUP(customer!A918,sales_update!A:N,12,FALSE)</f>
        <v>1</v>
      </c>
      <c r="T908">
        <f>VLOOKUP(customer!A918,sales_update!A:N,13,FALSE)</f>
        <v>4</v>
      </c>
      <c r="U908">
        <f>VLOOKUP(customer!A918,sales_update!A:N,14,FALSE)</f>
        <v>1</v>
      </c>
      <c r="V908">
        <f>VLOOKUP(customer!A918,Marketing!A:I,2,FALSE)</f>
        <v>0</v>
      </c>
      <c r="W908">
        <f>VLOOKUP(customer!A918,Marketing!A:I,3,FALSE)</f>
        <v>0</v>
      </c>
      <c r="X908">
        <f>VLOOKUP(customer!A918,Marketing!A:I,4,FALSE)</f>
        <v>0</v>
      </c>
      <c r="Y908">
        <f>VLOOKUP(customer!A918,Marketing!A:I,5,FALSE)</f>
        <v>0</v>
      </c>
      <c r="Z908">
        <f>VLOOKUP(customer!A918,Marketing!A:I,6,FALSE)</f>
        <v>0</v>
      </c>
      <c r="AA908">
        <f>VLOOKUP(customer!A918,Marketing!A:I,7,FALSE)</f>
        <v>0</v>
      </c>
      <c r="AB908">
        <f>VLOOKUP(customer!A918,Marketing!A:I,8,FALSE)</f>
        <v>0</v>
      </c>
      <c r="AC908" s="1">
        <f>VLOOKUP(customer!A918,Marketing!A:I,9,FALSE)</f>
        <v>43908</v>
      </c>
    </row>
    <row r="909" spans="1:29" x14ac:dyDescent="0.3">
      <c r="A909">
        <v>2131</v>
      </c>
      <c r="B909">
        <v>157513</v>
      </c>
      <c r="C909">
        <v>0</v>
      </c>
      <c r="D909">
        <v>0</v>
      </c>
      <c r="E909">
        <v>77</v>
      </c>
      <c r="F909" t="str">
        <f>IF(customer!G919=1, "Married", IF(customer!H919=1, "Single", IF(customer!F919=1, "Divorced", IF(customer!I919=1, "Together", IF(customer!J919=1, "Widowed", "Unknown")))))</f>
        <v>Widowed</v>
      </c>
      <c r="G909" t="str">
        <f>IF(customer!K919=1,"Basic",IF(customer!L919=1,"Graduate",IF(customer!M919=1,"Master",IF(customer!N919=1,"PhD","Unknown"))))</f>
        <v>PhD</v>
      </c>
      <c r="H909" t="s">
        <v>18</v>
      </c>
      <c r="I909">
        <f>VLOOKUP(customer!A919,sales_update!A:N,2,FALSE)</f>
        <v>59</v>
      </c>
      <c r="J909">
        <f xml:space="preserve"> VLOOKUP(customer!A919,sales_update!A:N,3,FALSE)</f>
        <v>2013</v>
      </c>
      <c r="K909">
        <f>VLOOKUP(customer!A919,sales_update!A:N,4,FALSE)</f>
        <v>110</v>
      </c>
      <c r="L909">
        <f>VLOOKUP(customer!A919,sales_update!A:N,5,FALSE)</f>
        <v>501</v>
      </c>
      <c r="M909">
        <f>VLOOKUP(customer!A919,sales_update!A:N,6,FALSE)</f>
        <v>142</v>
      </c>
      <c r="N909">
        <f>VLOOKUP(customer!A919,sales_update!A:N,7,FALSE)</f>
        <v>55</v>
      </c>
      <c r="O909">
        <f>VLOOKUP(customer!A919,sales_update!A:N,8,FALSE)</f>
        <v>82</v>
      </c>
      <c r="P909">
        <f>VLOOKUP(customer!A919,sales_update!A:N,9,FALSE)</f>
        <v>2739</v>
      </c>
      <c r="Q909">
        <f>VLOOKUP(customer!A919,sales_update!A:N,10,FALSE)</f>
        <v>2</v>
      </c>
      <c r="R909">
        <f>VLOOKUP(customer!A919,sales_update!A:N,11,FALSE)</f>
        <v>9</v>
      </c>
      <c r="S909">
        <f>VLOOKUP(customer!A919,sales_update!A:N,12,FALSE)</f>
        <v>3</v>
      </c>
      <c r="T909">
        <f>VLOOKUP(customer!A919,sales_update!A:N,13,FALSE)</f>
        <v>13</v>
      </c>
      <c r="U909">
        <f>VLOOKUP(customer!A919,sales_update!A:N,14,FALSE)</f>
        <v>6</v>
      </c>
      <c r="V909">
        <f>VLOOKUP(customer!A919,Marketing!A:I,2,FALSE)</f>
        <v>0</v>
      </c>
      <c r="W909">
        <f>VLOOKUP(customer!A919,Marketing!A:I,3,FALSE)</f>
        <v>0</v>
      </c>
      <c r="X909">
        <f>VLOOKUP(customer!A919,Marketing!A:I,4,FALSE)</f>
        <v>0</v>
      </c>
      <c r="Y909">
        <f>VLOOKUP(customer!A919,Marketing!A:I,5,FALSE)</f>
        <v>0</v>
      </c>
      <c r="Z909">
        <f>VLOOKUP(customer!A919,Marketing!A:I,6,FALSE)</f>
        <v>0</v>
      </c>
      <c r="AA909">
        <f>VLOOKUP(customer!A919,Marketing!A:I,7,FALSE)</f>
        <v>0</v>
      </c>
      <c r="AB909">
        <f>VLOOKUP(customer!A919,Marketing!A:I,8,FALSE)</f>
        <v>0</v>
      </c>
      <c r="AC909" s="1">
        <f>VLOOKUP(customer!A919,Marketing!A:I,9,FALSE)</f>
        <v>43810</v>
      </c>
    </row>
    <row r="910" spans="1:29" x14ac:dyDescent="0.3">
      <c r="A910">
        <v>2358</v>
      </c>
      <c r="B910">
        <v>157420</v>
      </c>
      <c r="C910">
        <v>0</v>
      </c>
      <c r="D910">
        <v>1</v>
      </c>
      <c r="E910">
        <v>49</v>
      </c>
      <c r="F910" t="str">
        <f>IF(customer!G920=1, "Married", IF(customer!H920=1, "Single", IF(customer!F920=1, "Divorced", IF(customer!I920=1, "Together", IF(customer!J920=1, "Widowed", "Unknown")))))</f>
        <v>Together</v>
      </c>
      <c r="G910" t="str">
        <f>IF(customer!K920=1,"Basic",IF(customer!L920=1,"Graduate",IF(customer!M920=1,"Master",IF(customer!N920=1,"PhD","Unknown"))))</f>
        <v>Master</v>
      </c>
      <c r="H910" t="s">
        <v>17</v>
      </c>
      <c r="I910">
        <f>VLOOKUP(customer!A920,sales_update!A:N,2,FALSE)</f>
        <v>22</v>
      </c>
      <c r="J910">
        <f xml:space="preserve"> VLOOKUP(customer!A920,sales_update!A:N,3,FALSE)</f>
        <v>768</v>
      </c>
      <c r="K910">
        <f>VLOOKUP(customer!A920,sales_update!A:N,4,FALSE)</f>
        <v>0</v>
      </c>
      <c r="L910">
        <f>VLOOKUP(customer!A920,sales_update!A:N,5,FALSE)</f>
        <v>49</v>
      </c>
      <c r="M910">
        <f>VLOOKUP(customer!A920,sales_update!A:N,6,FALSE)</f>
        <v>0</v>
      </c>
      <c r="N910">
        <f>VLOOKUP(customer!A920,sales_update!A:N,7,FALSE)</f>
        <v>0</v>
      </c>
      <c r="O910">
        <f>VLOOKUP(customer!A920,sales_update!A:N,8,FALSE)</f>
        <v>66</v>
      </c>
      <c r="P910">
        <f>VLOOKUP(customer!A920,sales_update!A:N,9,FALSE)</f>
        <v>751</v>
      </c>
      <c r="Q910">
        <f>VLOOKUP(customer!A920,sales_update!A:N,10,FALSE)</f>
        <v>3</v>
      </c>
      <c r="R910">
        <f>VLOOKUP(customer!A920,sales_update!A:N,11,FALSE)</f>
        <v>5</v>
      </c>
      <c r="S910">
        <f>VLOOKUP(customer!A920,sales_update!A:N,12,FALSE)</f>
        <v>1</v>
      </c>
      <c r="T910">
        <f>VLOOKUP(customer!A920,sales_update!A:N,13,FALSE)</f>
        <v>6</v>
      </c>
      <c r="U910">
        <f>VLOOKUP(customer!A920,sales_update!A:N,14,FALSE)</f>
        <v>7</v>
      </c>
      <c r="V910">
        <f>VLOOKUP(customer!A920,Marketing!A:I,2,FALSE)</f>
        <v>0</v>
      </c>
      <c r="W910">
        <f>VLOOKUP(customer!A920,Marketing!A:I,3,FALSE)</f>
        <v>1</v>
      </c>
      <c r="X910">
        <f>VLOOKUP(customer!A920,Marketing!A:I,4,FALSE)</f>
        <v>0</v>
      </c>
      <c r="Y910">
        <f>VLOOKUP(customer!A920,Marketing!A:I,5,FALSE)</f>
        <v>0</v>
      </c>
      <c r="Z910">
        <f>VLOOKUP(customer!A920,Marketing!A:I,6,FALSE)</f>
        <v>0</v>
      </c>
      <c r="AA910">
        <f>VLOOKUP(customer!A920,Marketing!A:I,7,FALSE)</f>
        <v>0</v>
      </c>
      <c r="AB910">
        <f>VLOOKUP(customer!A920,Marketing!A:I,8,FALSE)</f>
        <v>0</v>
      </c>
      <c r="AC910" s="1">
        <f>VLOOKUP(customer!A920,Marketing!A:I,9,FALSE)</f>
        <v>43799</v>
      </c>
    </row>
    <row r="911" spans="1:29" x14ac:dyDescent="0.3">
      <c r="A911">
        <v>2350</v>
      </c>
      <c r="B911">
        <v>157338</v>
      </c>
      <c r="C911">
        <v>0</v>
      </c>
      <c r="D911">
        <v>1</v>
      </c>
      <c r="E911">
        <v>45</v>
      </c>
      <c r="F911" t="str">
        <f>IF(customer!G921=1, "Married", IF(customer!H921=1, "Single", IF(customer!F921=1, "Divorced", IF(customer!I921=1, "Together", IF(customer!J921=1, "Widowed", "Unknown")))))</f>
        <v>Single</v>
      </c>
      <c r="G911" t="str">
        <f>IF(customer!K921=1,"Basic",IF(customer!L921=1,"Graduate",IF(customer!M921=1,"Master",IF(customer!N921=1,"PhD","Unknown"))))</f>
        <v>Graduate</v>
      </c>
      <c r="H911" t="s">
        <v>20</v>
      </c>
      <c r="I911">
        <f>VLOOKUP(customer!A921,sales_update!A:N,2,FALSE)</f>
        <v>96</v>
      </c>
      <c r="J911">
        <f xml:space="preserve"> VLOOKUP(customer!A921,sales_update!A:N,3,FALSE)</f>
        <v>392</v>
      </c>
      <c r="K911">
        <f>VLOOKUP(customer!A921,sales_update!A:N,4,FALSE)</f>
        <v>16</v>
      </c>
      <c r="L911">
        <f>VLOOKUP(customer!A921,sales_update!A:N,5,FALSE)</f>
        <v>143</v>
      </c>
      <c r="M911">
        <f>VLOOKUP(customer!A921,sales_update!A:N,6,FALSE)</f>
        <v>30</v>
      </c>
      <c r="N911">
        <f>VLOOKUP(customer!A921,sales_update!A:N,7,FALSE)</f>
        <v>22</v>
      </c>
      <c r="O911">
        <f>VLOOKUP(customer!A921,sales_update!A:N,8,FALSE)</f>
        <v>47</v>
      </c>
      <c r="P911">
        <f>VLOOKUP(customer!A921,sales_update!A:N,9,FALSE)</f>
        <v>557</v>
      </c>
      <c r="Q911">
        <f>VLOOKUP(customer!A921,sales_update!A:N,10,FALSE)</f>
        <v>2</v>
      </c>
      <c r="R911">
        <f>VLOOKUP(customer!A921,sales_update!A:N,11,FALSE)</f>
        <v>4</v>
      </c>
      <c r="S911">
        <f>VLOOKUP(customer!A921,sales_update!A:N,12,FALSE)</f>
        <v>1</v>
      </c>
      <c r="T911">
        <f>VLOOKUP(customer!A921,sales_update!A:N,13,FALSE)</f>
        <v>5</v>
      </c>
      <c r="U911">
        <f>VLOOKUP(customer!A921,sales_update!A:N,14,FALSE)</f>
        <v>5</v>
      </c>
      <c r="V911">
        <f>VLOOKUP(customer!A921,Marketing!A:I,2,FALSE)</f>
        <v>0</v>
      </c>
      <c r="W911">
        <f>VLOOKUP(customer!A921,Marketing!A:I,3,FALSE)</f>
        <v>0</v>
      </c>
      <c r="X911">
        <f>VLOOKUP(customer!A921,Marketing!A:I,4,FALSE)</f>
        <v>0</v>
      </c>
      <c r="Y911">
        <f>VLOOKUP(customer!A921,Marketing!A:I,5,FALSE)</f>
        <v>0</v>
      </c>
      <c r="Z911">
        <f>VLOOKUP(customer!A921,Marketing!A:I,6,FALSE)</f>
        <v>0</v>
      </c>
      <c r="AA911">
        <f>VLOOKUP(customer!A921,Marketing!A:I,7,FALSE)</f>
        <v>0</v>
      </c>
      <c r="AB911">
        <f>VLOOKUP(customer!A921,Marketing!A:I,8,FALSE)</f>
        <v>0</v>
      </c>
      <c r="AC911" s="1">
        <f>VLOOKUP(customer!A921,Marketing!A:I,9,FALSE)</f>
        <v>44107</v>
      </c>
    </row>
    <row r="912" spans="1:29" x14ac:dyDescent="0.3">
      <c r="A912">
        <v>2814</v>
      </c>
      <c r="B912">
        <v>157333</v>
      </c>
      <c r="C912">
        <v>0</v>
      </c>
      <c r="D912">
        <v>1</v>
      </c>
      <c r="E912">
        <v>66</v>
      </c>
      <c r="F912" t="str">
        <f>IF(customer!G922=1, "Married", IF(customer!H922=1, "Single", IF(customer!F922=1, "Divorced", IF(customer!I922=1, "Together", IF(customer!J922=1, "Widowed", "Unknown")))))</f>
        <v>Divorced</v>
      </c>
      <c r="G912" t="str">
        <f>IF(customer!K922=1,"Basic",IF(customer!L922=1,"Graduate",IF(customer!M922=1,"Master",IF(customer!N922=1,"PhD","Unknown"))))</f>
        <v>PhD</v>
      </c>
      <c r="H912" t="s">
        <v>17</v>
      </c>
      <c r="I912">
        <f>VLOOKUP(customer!A922,sales_update!A:N,2,FALSE)</f>
        <v>55</v>
      </c>
      <c r="J912">
        <f xml:space="preserve"> VLOOKUP(customer!A922,sales_update!A:N,3,FALSE)</f>
        <v>2582</v>
      </c>
      <c r="K912">
        <f>VLOOKUP(customer!A922,sales_update!A:N,4,FALSE)</f>
        <v>38</v>
      </c>
      <c r="L912">
        <f>VLOOKUP(customer!A922,sales_update!A:N,5,FALSE)</f>
        <v>1089</v>
      </c>
      <c r="M912">
        <f>VLOOKUP(customer!A922,sales_update!A:N,6,FALSE)</f>
        <v>209</v>
      </c>
      <c r="N912">
        <f>VLOOKUP(customer!A922,sales_update!A:N,7,FALSE)</f>
        <v>159</v>
      </c>
      <c r="O912">
        <f>VLOOKUP(customer!A922,sales_update!A:N,8,FALSE)</f>
        <v>483</v>
      </c>
      <c r="P912">
        <f>VLOOKUP(customer!A922,sales_update!A:N,9,FALSE)</f>
        <v>3595</v>
      </c>
      <c r="Q912">
        <f>VLOOKUP(customer!A922,sales_update!A:N,10,FALSE)</f>
        <v>11</v>
      </c>
      <c r="R912">
        <f>VLOOKUP(customer!A922,sales_update!A:N,11,FALSE)</f>
        <v>8</v>
      </c>
      <c r="S912">
        <f>VLOOKUP(customer!A922,sales_update!A:N,12,FALSE)</f>
        <v>5</v>
      </c>
      <c r="T912">
        <f>VLOOKUP(customer!A922,sales_update!A:N,13,FALSE)</f>
        <v>9</v>
      </c>
      <c r="U912">
        <f>VLOOKUP(customer!A922,sales_update!A:N,14,FALSE)</f>
        <v>6</v>
      </c>
      <c r="V912">
        <f>VLOOKUP(customer!A922,Marketing!A:I,2,FALSE)</f>
        <v>0</v>
      </c>
      <c r="W912">
        <f>VLOOKUP(customer!A922,Marketing!A:I,3,FALSE)</f>
        <v>0</v>
      </c>
      <c r="X912">
        <f>VLOOKUP(customer!A922,Marketing!A:I,4,FALSE)</f>
        <v>0</v>
      </c>
      <c r="Y912">
        <f>VLOOKUP(customer!A922,Marketing!A:I,5,FALSE)</f>
        <v>0</v>
      </c>
      <c r="Z912">
        <f>VLOOKUP(customer!A922,Marketing!A:I,6,FALSE)</f>
        <v>0</v>
      </c>
      <c r="AA912">
        <f>VLOOKUP(customer!A922,Marketing!A:I,7,FALSE)</f>
        <v>0</v>
      </c>
      <c r="AB912">
        <f>VLOOKUP(customer!A922,Marketing!A:I,8,FALSE)</f>
        <v>1</v>
      </c>
      <c r="AC912" s="1">
        <f>VLOOKUP(customer!A922,Marketing!A:I,9,FALSE)</f>
        <v>43523</v>
      </c>
    </row>
    <row r="913" spans="1:29" x14ac:dyDescent="0.3">
      <c r="A913">
        <v>2140</v>
      </c>
      <c r="B913">
        <v>157304</v>
      </c>
      <c r="C913">
        <v>0</v>
      </c>
      <c r="D913">
        <v>1</v>
      </c>
      <c r="E913">
        <v>69</v>
      </c>
      <c r="F913" t="str">
        <f>IF(customer!G924=1, "Married", IF(customer!H924=1, "Single", IF(customer!F924=1, "Divorced", IF(customer!I924=1, "Together", IF(customer!J924=1, "Widowed", "Unknown")))))</f>
        <v>Married</v>
      </c>
      <c r="G913" t="str">
        <f>IF(customer!K924=1,"Basic",IF(customer!L924=1,"Graduate",IF(customer!M924=1,"Master",IF(customer!N924=1,"PhD","Unknown"))))</f>
        <v>Graduate</v>
      </c>
      <c r="H913" t="s">
        <v>20</v>
      </c>
      <c r="I913">
        <f>VLOOKUP(customer!A924,sales_update!A:N,2,FALSE)</f>
        <v>61</v>
      </c>
      <c r="J913">
        <f xml:space="preserve"> VLOOKUP(customer!A924,sales_update!A:N,3,FALSE)</f>
        <v>977</v>
      </c>
      <c r="K913">
        <f>VLOOKUP(customer!A924,sales_update!A:N,4,FALSE)</f>
        <v>220</v>
      </c>
      <c r="L913">
        <f>VLOOKUP(customer!A924,sales_update!A:N,5,FALSE)</f>
        <v>903</v>
      </c>
      <c r="M913">
        <f>VLOOKUP(customer!A924,sales_update!A:N,6,FALSE)</f>
        <v>379</v>
      </c>
      <c r="N913">
        <f>VLOOKUP(customer!A924,sales_update!A:N,7,FALSE)</f>
        <v>47</v>
      </c>
      <c r="O913">
        <f>VLOOKUP(customer!A924,sales_update!A:N,8,FALSE)</f>
        <v>291</v>
      </c>
      <c r="P913">
        <f>VLOOKUP(customer!A924,sales_update!A:N,9,FALSE)</f>
        <v>2234</v>
      </c>
      <c r="Q913">
        <f>VLOOKUP(customer!A924,sales_update!A:N,10,FALSE)</f>
        <v>2</v>
      </c>
      <c r="R913">
        <f>VLOOKUP(customer!A924,sales_update!A:N,11,FALSE)</f>
        <v>7</v>
      </c>
      <c r="S913">
        <f>VLOOKUP(customer!A924,sales_update!A:N,12,FALSE)</f>
        <v>6</v>
      </c>
      <c r="T913">
        <f>VLOOKUP(customer!A924,sales_update!A:N,13,FALSE)</f>
        <v>10</v>
      </c>
      <c r="U913">
        <f>VLOOKUP(customer!A924,sales_update!A:N,14,FALSE)</f>
        <v>5</v>
      </c>
      <c r="V913">
        <f>VLOOKUP(customer!A924,Marketing!A:I,2,FALSE)</f>
        <v>0</v>
      </c>
      <c r="W913">
        <f>VLOOKUP(customer!A924,Marketing!A:I,3,FALSE)</f>
        <v>0</v>
      </c>
      <c r="X913">
        <f>VLOOKUP(customer!A924,Marketing!A:I,4,FALSE)</f>
        <v>0</v>
      </c>
      <c r="Y913">
        <f>VLOOKUP(customer!A924,Marketing!A:I,5,FALSE)</f>
        <v>0</v>
      </c>
      <c r="Z913">
        <f>VLOOKUP(customer!A924,Marketing!A:I,6,FALSE)</f>
        <v>0</v>
      </c>
      <c r="AA913">
        <f>VLOOKUP(customer!A924,Marketing!A:I,7,FALSE)</f>
        <v>0</v>
      </c>
      <c r="AB913">
        <f>VLOOKUP(customer!A924,Marketing!A:I,8,FALSE)</f>
        <v>0</v>
      </c>
      <c r="AC913" s="1">
        <f>VLOOKUP(customer!A924,Marketing!A:I,9,FALSE)</f>
        <v>43693</v>
      </c>
    </row>
    <row r="914" spans="1:29" x14ac:dyDescent="0.3">
      <c r="A914">
        <v>1104</v>
      </c>
      <c r="B914">
        <v>157288</v>
      </c>
      <c r="C914">
        <v>0</v>
      </c>
      <c r="D914">
        <v>1</v>
      </c>
      <c r="E914">
        <v>57</v>
      </c>
      <c r="F914" t="str">
        <f>IF(customer!G925=1, "Married", IF(customer!H925=1, "Single", IF(customer!F925=1, "Divorced", IF(customer!I925=1, "Together", IF(customer!J925=1, "Widowed", "Unknown")))))</f>
        <v>Together</v>
      </c>
      <c r="G914" t="str">
        <f>IF(customer!K925=1,"Basic",IF(customer!L925=1,"Graduate",IF(customer!M925=1,"Master",IF(customer!N925=1,"PhD","Unknown"))))</f>
        <v>Master</v>
      </c>
      <c r="H914" t="s">
        <v>17</v>
      </c>
      <c r="I914">
        <f>VLOOKUP(customer!A925,sales_update!A:N,2,FALSE)</f>
        <v>27</v>
      </c>
      <c r="J914">
        <f xml:space="preserve"> VLOOKUP(customer!A925,sales_update!A:N,3,FALSE)</f>
        <v>1447</v>
      </c>
      <c r="K914">
        <f>VLOOKUP(customer!A925,sales_update!A:N,4,FALSE)</f>
        <v>0</v>
      </c>
      <c r="L914">
        <f>VLOOKUP(customer!A925,sales_update!A:N,5,FALSE)</f>
        <v>58</v>
      </c>
      <c r="M914">
        <f>VLOOKUP(customer!A925,sales_update!A:N,6,FALSE)</f>
        <v>0</v>
      </c>
      <c r="N914">
        <f>VLOOKUP(customer!A925,sales_update!A:N,7,FALSE)</f>
        <v>0</v>
      </c>
      <c r="O914">
        <f>VLOOKUP(customer!A925,sales_update!A:N,8,FALSE)</f>
        <v>165</v>
      </c>
      <c r="P914">
        <f>VLOOKUP(customer!A925,sales_update!A:N,9,FALSE)</f>
        <v>1340</v>
      </c>
      <c r="Q914">
        <f>VLOOKUP(customer!A925,sales_update!A:N,10,FALSE)</f>
        <v>3</v>
      </c>
      <c r="R914">
        <f>VLOOKUP(customer!A925,sales_update!A:N,11,FALSE)</f>
        <v>8</v>
      </c>
      <c r="S914">
        <f>VLOOKUP(customer!A925,sales_update!A:N,12,FALSE)</f>
        <v>1</v>
      </c>
      <c r="T914">
        <f>VLOOKUP(customer!A925,sales_update!A:N,13,FALSE)</f>
        <v>8</v>
      </c>
      <c r="U914">
        <f>VLOOKUP(customer!A925,sales_update!A:N,14,FALSE)</f>
        <v>6</v>
      </c>
      <c r="V914">
        <f>VLOOKUP(customer!A925,Marketing!A:I,2,FALSE)</f>
        <v>0</v>
      </c>
      <c r="W914">
        <f>VLOOKUP(customer!A925,Marketing!A:I,3,FALSE)</f>
        <v>1</v>
      </c>
      <c r="X914">
        <f>VLOOKUP(customer!A925,Marketing!A:I,4,FALSE)</f>
        <v>0</v>
      </c>
      <c r="Y914">
        <f>VLOOKUP(customer!A925,Marketing!A:I,5,FALSE)</f>
        <v>0</v>
      </c>
      <c r="Z914">
        <f>VLOOKUP(customer!A925,Marketing!A:I,6,FALSE)</f>
        <v>0</v>
      </c>
      <c r="AA914">
        <f>VLOOKUP(customer!A925,Marketing!A:I,7,FALSE)</f>
        <v>0</v>
      </c>
      <c r="AB914">
        <f>VLOOKUP(customer!A925,Marketing!A:I,8,FALSE)</f>
        <v>0</v>
      </c>
      <c r="AC914" s="1">
        <f>VLOOKUP(customer!A925,Marketing!A:I,9,FALSE)</f>
        <v>44164</v>
      </c>
    </row>
    <row r="915" spans="1:29" x14ac:dyDescent="0.3">
      <c r="A915">
        <v>1522</v>
      </c>
      <c r="B915">
        <v>157247</v>
      </c>
      <c r="C915">
        <v>0</v>
      </c>
      <c r="D915">
        <v>1</v>
      </c>
      <c r="E915">
        <v>68</v>
      </c>
      <c r="F915" t="str">
        <f>IF(customer!G926=1, "Married", IF(customer!H926=1, "Single", IF(customer!F926=1, "Divorced", IF(customer!I926=1, "Together", IF(customer!J926=1, "Widowed", "Unknown")))))</f>
        <v>Together</v>
      </c>
      <c r="G915" t="str">
        <f>IF(customer!K926=1,"Basic",IF(customer!L926=1,"Graduate",IF(customer!M926=1,"Master",IF(customer!N926=1,"PhD","Unknown"))))</f>
        <v>Unknown</v>
      </c>
      <c r="H915" t="s">
        <v>20</v>
      </c>
      <c r="I915">
        <f>VLOOKUP(customer!A926,sales_update!A:N,2,FALSE)</f>
        <v>50</v>
      </c>
      <c r="J915">
        <f xml:space="preserve"> VLOOKUP(customer!A926,sales_update!A:N,3,FALSE)</f>
        <v>272</v>
      </c>
      <c r="K915">
        <f>VLOOKUP(customer!A926,sales_update!A:N,4,FALSE)</f>
        <v>11</v>
      </c>
      <c r="L915">
        <f>VLOOKUP(customer!A926,sales_update!A:N,5,FALSE)</f>
        <v>88</v>
      </c>
      <c r="M915">
        <f>VLOOKUP(customer!A926,sales_update!A:N,6,FALSE)</f>
        <v>102</v>
      </c>
      <c r="N915">
        <f>VLOOKUP(customer!A926,sales_update!A:N,7,FALSE)</f>
        <v>148</v>
      </c>
      <c r="O915">
        <f>VLOOKUP(customer!A926,sales_update!A:N,8,FALSE)</f>
        <v>16</v>
      </c>
      <c r="P915">
        <f>VLOOKUP(customer!A926,sales_update!A:N,9,FALSE)</f>
        <v>604</v>
      </c>
      <c r="Q915">
        <f>VLOOKUP(customer!A926,sales_update!A:N,10,FALSE)</f>
        <v>2</v>
      </c>
      <c r="R915">
        <f>VLOOKUP(customer!A926,sales_update!A:N,11,FALSE)</f>
        <v>2</v>
      </c>
      <c r="S915">
        <f>VLOOKUP(customer!A926,sales_update!A:N,12,FALSE)</f>
        <v>1</v>
      </c>
      <c r="T915">
        <f>VLOOKUP(customer!A926,sales_update!A:N,13,FALSE)</f>
        <v>7</v>
      </c>
      <c r="U915">
        <f>VLOOKUP(customer!A926,sales_update!A:N,14,FALSE)</f>
        <v>2</v>
      </c>
      <c r="V915">
        <f>VLOOKUP(customer!A926,Marketing!A:I,2,FALSE)</f>
        <v>0</v>
      </c>
      <c r="W915">
        <f>VLOOKUP(customer!A926,Marketing!A:I,3,FALSE)</f>
        <v>0</v>
      </c>
      <c r="X915">
        <f>VLOOKUP(customer!A926,Marketing!A:I,4,FALSE)</f>
        <v>0</v>
      </c>
      <c r="Y915">
        <f>VLOOKUP(customer!A926,Marketing!A:I,5,FALSE)</f>
        <v>0</v>
      </c>
      <c r="Z915">
        <f>VLOOKUP(customer!A926,Marketing!A:I,6,FALSE)</f>
        <v>0</v>
      </c>
      <c r="AA915">
        <f>VLOOKUP(customer!A926,Marketing!A:I,7,FALSE)</f>
        <v>0</v>
      </c>
      <c r="AB915">
        <f>VLOOKUP(customer!A926,Marketing!A:I,8,FALSE)</f>
        <v>0</v>
      </c>
      <c r="AC915" s="1">
        <f>VLOOKUP(customer!A926,Marketing!A:I,9,FALSE)</f>
        <v>43843</v>
      </c>
    </row>
    <row r="916" spans="1:29" x14ac:dyDescent="0.3">
      <c r="A916">
        <v>2075</v>
      </c>
      <c r="B916">
        <v>157236</v>
      </c>
      <c r="C916">
        <v>1</v>
      </c>
      <c r="D916">
        <v>1</v>
      </c>
      <c r="E916">
        <v>55</v>
      </c>
      <c r="F916" t="str">
        <f>IF(customer!G927=1, "Married", IF(customer!H927=1, "Single", IF(customer!F927=1, "Divorced", IF(customer!I927=1, "Together", IF(customer!J927=1, "Widowed", "Unknown")))))</f>
        <v>Married</v>
      </c>
      <c r="G916" t="str">
        <f>IF(customer!K927=1,"Basic",IF(customer!L927=1,"Graduate",IF(customer!M927=1,"Master",IF(customer!N927=1,"PhD","Unknown"))))</f>
        <v>PhD</v>
      </c>
      <c r="H916" t="s">
        <v>15</v>
      </c>
      <c r="I916">
        <f>VLOOKUP(customer!A927,sales_update!A:N,2,FALSE)</f>
        <v>22</v>
      </c>
      <c r="J916">
        <f xml:space="preserve"> VLOOKUP(customer!A927,sales_update!A:N,3,FALSE)</f>
        <v>288</v>
      </c>
      <c r="K916">
        <f>VLOOKUP(customer!A927,sales_update!A:N,4,FALSE)</f>
        <v>0</v>
      </c>
      <c r="L916">
        <f>VLOOKUP(customer!A927,sales_update!A:N,5,FALSE)</f>
        <v>25</v>
      </c>
      <c r="M916">
        <f>VLOOKUP(customer!A927,sales_update!A:N,6,FALSE)</f>
        <v>5</v>
      </c>
      <c r="N916">
        <f>VLOOKUP(customer!A927,sales_update!A:N,7,FALSE)</f>
        <v>3</v>
      </c>
      <c r="O916">
        <f>VLOOKUP(customer!A927,sales_update!A:N,8,FALSE)</f>
        <v>11</v>
      </c>
      <c r="P916">
        <f>VLOOKUP(customer!A927,sales_update!A:N,9,FALSE)</f>
        <v>310</v>
      </c>
      <c r="Q916">
        <f>VLOOKUP(customer!A927,sales_update!A:N,10,FALSE)</f>
        <v>3</v>
      </c>
      <c r="R916">
        <f>VLOOKUP(customer!A927,sales_update!A:N,11,FALSE)</f>
        <v>2</v>
      </c>
      <c r="S916">
        <f>VLOOKUP(customer!A927,sales_update!A:N,12,FALSE)</f>
        <v>1</v>
      </c>
      <c r="T916">
        <f>VLOOKUP(customer!A927,sales_update!A:N,13,FALSE)</f>
        <v>4</v>
      </c>
      <c r="U916">
        <f>VLOOKUP(customer!A927,sales_update!A:N,14,FALSE)</f>
        <v>3</v>
      </c>
      <c r="V916">
        <f>VLOOKUP(customer!A927,Marketing!A:I,2,FALSE)</f>
        <v>0</v>
      </c>
      <c r="W916">
        <f>VLOOKUP(customer!A927,Marketing!A:I,3,FALSE)</f>
        <v>0</v>
      </c>
      <c r="X916">
        <f>VLOOKUP(customer!A927,Marketing!A:I,4,FALSE)</f>
        <v>0</v>
      </c>
      <c r="Y916">
        <f>VLOOKUP(customer!A927,Marketing!A:I,5,FALSE)</f>
        <v>0</v>
      </c>
      <c r="Z916">
        <f>VLOOKUP(customer!A927,Marketing!A:I,6,FALSE)</f>
        <v>0</v>
      </c>
      <c r="AA916">
        <f>VLOOKUP(customer!A927,Marketing!A:I,7,FALSE)</f>
        <v>0</v>
      </c>
      <c r="AB916">
        <f>VLOOKUP(customer!A927,Marketing!A:I,8,FALSE)</f>
        <v>0</v>
      </c>
      <c r="AC916" s="1">
        <f>VLOOKUP(customer!A927,Marketing!A:I,9,FALSE)</f>
        <v>44059</v>
      </c>
    </row>
    <row r="917" spans="1:29" x14ac:dyDescent="0.3">
      <c r="A917">
        <v>2254</v>
      </c>
      <c r="B917">
        <v>157183</v>
      </c>
      <c r="C917">
        <v>1</v>
      </c>
      <c r="D917">
        <v>1</v>
      </c>
      <c r="E917">
        <v>54</v>
      </c>
      <c r="F917" t="str">
        <f>IF(customer!G928=1, "Married", IF(customer!H928=1, "Single", IF(customer!F928=1, "Divorced", IF(customer!I928=1, "Together", IF(customer!J928=1, "Widowed", "Unknown")))))</f>
        <v>Married</v>
      </c>
      <c r="G917" t="str">
        <f>IF(customer!K928=1,"Basic",IF(customer!L928=1,"Graduate",IF(customer!M928=1,"Master",IF(customer!N928=1,"PhD","Unknown"))))</f>
        <v>Master</v>
      </c>
      <c r="H917" t="s">
        <v>20</v>
      </c>
      <c r="I917">
        <f>VLOOKUP(customer!A928,sales_update!A:N,2,FALSE)</f>
        <v>51</v>
      </c>
      <c r="J917">
        <f xml:space="preserve"> VLOOKUP(customer!A928,sales_update!A:N,3,FALSE)</f>
        <v>1275</v>
      </c>
      <c r="K917">
        <f>VLOOKUP(customer!A928,sales_update!A:N,4,FALSE)</f>
        <v>14</v>
      </c>
      <c r="L917">
        <f>VLOOKUP(customer!A928,sales_update!A:N,5,FALSE)</f>
        <v>176</v>
      </c>
      <c r="M917">
        <f>VLOOKUP(customer!A928,sales_update!A:N,6,FALSE)</f>
        <v>19</v>
      </c>
      <c r="N917">
        <f>VLOOKUP(customer!A928,sales_update!A:N,7,FALSE)</f>
        <v>0</v>
      </c>
      <c r="O917">
        <f>VLOOKUP(customer!A928,sales_update!A:N,8,FALSE)</f>
        <v>192</v>
      </c>
      <c r="P917">
        <f>VLOOKUP(customer!A928,sales_update!A:N,9,FALSE)</f>
        <v>1292</v>
      </c>
      <c r="Q917">
        <f>VLOOKUP(customer!A928,sales_update!A:N,10,FALSE)</f>
        <v>8</v>
      </c>
      <c r="R917">
        <f>VLOOKUP(customer!A928,sales_update!A:N,11,FALSE)</f>
        <v>9</v>
      </c>
      <c r="S917">
        <f>VLOOKUP(customer!A928,sales_update!A:N,12,FALSE)</f>
        <v>1</v>
      </c>
      <c r="T917">
        <f>VLOOKUP(customer!A928,sales_update!A:N,13,FALSE)</f>
        <v>7</v>
      </c>
      <c r="U917">
        <f>VLOOKUP(customer!A928,sales_update!A:N,14,FALSE)</f>
        <v>8</v>
      </c>
      <c r="V917">
        <f>VLOOKUP(customer!A928,Marketing!A:I,2,FALSE)</f>
        <v>0</v>
      </c>
      <c r="W917">
        <f>VLOOKUP(customer!A928,Marketing!A:I,3,FALSE)</f>
        <v>0</v>
      </c>
      <c r="X917">
        <f>VLOOKUP(customer!A928,Marketing!A:I,4,FALSE)</f>
        <v>0</v>
      </c>
      <c r="Y917">
        <f>VLOOKUP(customer!A928,Marketing!A:I,5,FALSE)</f>
        <v>0</v>
      </c>
      <c r="Z917">
        <f>VLOOKUP(customer!A928,Marketing!A:I,6,FALSE)</f>
        <v>0</v>
      </c>
      <c r="AA917">
        <f>VLOOKUP(customer!A928,Marketing!A:I,7,FALSE)</f>
        <v>0</v>
      </c>
      <c r="AB917">
        <f>VLOOKUP(customer!A928,Marketing!A:I,8,FALSE)</f>
        <v>0</v>
      </c>
      <c r="AC917" s="1">
        <f>VLOOKUP(customer!A928,Marketing!A:I,9,FALSE)</f>
        <v>43701</v>
      </c>
    </row>
    <row r="918" spans="1:29" x14ac:dyDescent="0.3">
      <c r="A918">
        <v>2624</v>
      </c>
      <c r="B918">
        <v>157136</v>
      </c>
      <c r="C918">
        <v>0</v>
      </c>
      <c r="D918">
        <v>0</v>
      </c>
      <c r="E918">
        <v>53</v>
      </c>
      <c r="F918" t="str">
        <f>IF(customer!G929=1, "Married", IF(customer!H929=1, "Single", IF(customer!F929=1, "Divorced", IF(customer!I929=1, "Together", IF(customer!J929=1, "Widowed", "Unknown")))))</f>
        <v>Divorced</v>
      </c>
      <c r="G918" t="str">
        <f>IF(customer!K929=1,"Basic",IF(customer!L929=1,"Graduate",IF(customer!M929=1,"Master",IF(customer!N929=1,"PhD","Unknown"))))</f>
        <v>Graduate</v>
      </c>
      <c r="H918" t="s">
        <v>19</v>
      </c>
      <c r="I918">
        <f>VLOOKUP(customer!A929,sales_update!A:N,2,FALSE)</f>
        <v>18</v>
      </c>
      <c r="J918">
        <f xml:space="preserve"> VLOOKUP(customer!A929,sales_update!A:N,3,FALSE)</f>
        <v>734</v>
      </c>
      <c r="K918">
        <f>VLOOKUP(customer!A929,sales_update!A:N,4,FALSE)</f>
        <v>385</v>
      </c>
      <c r="L918">
        <f>VLOOKUP(customer!A929,sales_update!A:N,5,FALSE)</f>
        <v>1647</v>
      </c>
      <c r="M918">
        <f>VLOOKUP(customer!A929,sales_update!A:N,6,FALSE)</f>
        <v>94</v>
      </c>
      <c r="N918">
        <f>VLOOKUP(customer!A929,sales_update!A:N,7,FALSE)</f>
        <v>33</v>
      </c>
      <c r="O918">
        <f>VLOOKUP(customer!A929,sales_update!A:N,8,FALSE)</f>
        <v>349</v>
      </c>
      <c r="P918">
        <f>VLOOKUP(customer!A929,sales_update!A:N,9,FALSE)</f>
        <v>2544</v>
      </c>
      <c r="Q918">
        <f>VLOOKUP(customer!A929,sales_update!A:N,10,FALSE)</f>
        <v>1</v>
      </c>
      <c r="R918">
        <f>VLOOKUP(customer!A929,sales_update!A:N,11,FALSE)</f>
        <v>7</v>
      </c>
      <c r="S918">
        <f>VLOOKUP(customer!A929,sales_update!A:N,12,FALSE)</f>
        <v>5</v>
      </c>
      <c r="T918">
        <f>VLOOKUP(customer!A929,sales_update!A:N,13,FALSE)</f>
        <v>7</v>
      </c>
      <c r="U918">
        <f>VLOOKUP(customer!A929,sales_update!A:N,14,FALSE)</f>
        <v>6</v>
      </c>
      <c r="V918">
        <f>VLOOKUP(customer!A929,Marketing!A:I,2,FALSE)</f>
        <v>0</v>
      </c>
      <c r="W918">
        <f>VLOOKUP(customer!A929,Marketing!A:I,3,FALSE)</f>
        <v>0</v>
      </c>
      <c r="X918">
        <f>VLOOKUP(customer!A929,Marketing!A:I,4,FALSE)</f>
        <v>0</v>
      </c>
      <c r="Y918">
        <f>VLOOKUP(customer!A929,Marketing!A:I,5,FALSE)</f>
        <v>0</v>
      </c>
      <c r="Z918">
        <f>VLOOKUP(customer!A929,Marketing!A:I,6,FALSE)</f>
        <v>0</v>
      </c>
      <c r="AA918">
        <f>VLOOKUP(customer!A929,Marketing!A:I,7,FALSE)</f>
        <v>0</v>
      </c>
      <c r="AB918">
        <f>VLOOKUP(customer!A929,Marketing!A:I,8,FALSE)</f>
        <v>1</v>
      </c>
      <c r="AC918" s="1">
        <f>VLOOKUP(customer!A929,Marketing!A:I,9,FALSE)</f>
        <v>43761</v>
      </c>
    </row>
    <row r="919" spans="1:29" x14ac:dyDescent="0.3">
      <c r="A919">
        <v>2482</v>
      </c>
      <c r="B919">
        <v>157136</v>
      </c>
      <c r="C919">
        <v>1</v>
      </c>
      <c r="D919">
        <v>1</v>
      </c>
      <c r="E919">
        <v>48</v>
      </c>
      <c r="F919" t="str">
        <f>IF(customer!G930=1, "Married", IF(customer!H930=1, "Single", IF(customer!F930=1, "Divorced", IF(customer!I930=1, "Together", IF(customer!J930=1, "Widowed", "Unknown")))))</f>
        <v>Married</v>
      </c>
      <c r="G919" t="str">
        <f>IF(customer!K930=1,"Basic",IF(customer!L930=1,"Graduate",IF(customer!M930=1,"Master",IF(customer!N930=1,"PhD","Unknown"))))</f>
        <v>Master</v>
      </c>
      <c r="H919" t="s">
        <v>20</v>
      </c>
      <c r="I919">
        <f>VLOOKUP(customer!A930,sales_update!A:N,2,FALSE)</f>
        <v>48</v>
      </c>
      <c r="J919">
        <f xml:space="preserve"> VLOOKUP(customer!A930,sales_update!A:N,3,FALSE)</f>
        <v>842</v>
      </c>
      <c r="K919">
        <f>VLOOKUP(customer!A930,sales_update!A:N,4,FALSE)</f>
        <v>14</v>
      </c>
      <c r="L919">
        <f>VLOOKUP(customer!A930,sales_update!A:N,5,FALSE)</f>
        <v>300</v>
      </c>
      <c r="M919">
        <f>VLOOKUP(customer!A930,sales_update!A:N,6,FALSE)</f>
        <v>58</v>
      </c>
      <c r="N919">
        <f>VLOOKUP(customer!A930,sales_update!A:N,7,FALSE)</f>
        <v>300</v>
      </c>
      <c r="O919">
        <f>VLOOKUP(customer!A930,sales_update!A:N,8,FALSE)</f>
        <v>253</v>
      </c>
      <c r="P919">
        <f>VLOOKUP(customer!A930,sales_update!A:N,9,FALSE)</f>
        <v>1260</v>
      </c>
      <c r="Q919">
        <f>VLOOKUP(customer!A930,sales_update!A:N,10,FALSE)</f>
        <v>9</v>
      </c>
      <c r="R919">
        <f>VLOOKUP(customer!A930,sales_update!A:N,11,FALSE)</f>
        <v>5</v>
      </c>
      <c r="S919">
        <f>VLOOKUP(customer!A930,sales_update!A:N,12,FALSE)</f>
        <v>2</v>
      </c>
      <c r="T919">
        <f>VLOOKUP(customer!A930,sales_update!A:N,13,FALSE)</f>
        <v>10</v>
      </c>
      <c r="U919">
        <f>VLOOKUP(customer!A930,sales_update!A:N,14,FALSE)</f>
        <v>6</v>
      </c>
      <c r="V919">
        <f>VLOOKUP(customer!A930,Marketing!A:I,2,FALSE)</f>
        <v>0</v>
      </c>
      <c r="W919">
        <f>VLOOKUP(customer!A930,Marketing!A:I,3,FALSE)</f>
        <v>0</v>
      </c>
      <c r="X919">
        <f>VLOOKUP(customer!A930,Marketing!A:I,4,FALSE)</f>
        <v>0</v>
      </c>
      <c r="Y919">
        <f>VLOOKUP(customer!A930,Marketing!A:I,5,FALSE)</f>
        <v>0</v>
      </c>
      <c r="Z919">
        <f>VLOOKUP(customer!A930,Marketing!A:I,6,FALSE)</f>
        <v>0</v>
      </c>
      <c r="AA919">
        <f>VLOOKUP(customer!A930,Marketing!A:I,7,FALSE)</f>
        <v>0</v>
      </c>
      <c r="AB919">
        <f>VLOOKUP(customer!A930,Marketing!A:I,8,FALSE)</f>
        <v>0</v>
      </c>
      <c r="AC919" s="1">
        <f>VLOOKUP(customer!A930,Marketing!A:I,9,FALSE)</f>
        <v>43813</v>
      </c>
    </row>
    <row r="920" spans="1:29" x14ac:dyDescent="0.3">
      <c r="A920">
        <v>2961</v>
      </c>
      <c r="B920">
        <v>157113</v>
      </c>
      <c r="C920">
        <v>1</v>
      </c>
      <c r="D920">
        <v>1</v>
      </c>
      <c r="E920">
        <v>42</v>
      </c>
      <c r="F920" t="str">
        <f>IF(customer!G931=1, "Married", IF(customer!H931=1, "Single", IF(customer!F931=1, "Divorced", IF(customer!I931=1, "Together", IF(customer!J931=1, "Widowed", "Unknown")))))</f>
        <v>Married</v>
      </c>
      <c r="G920" t="str">
        <f>IF(customer!K931=1,"Basic",IF(customer!L931=1,"Graduate",IF(customer!M931=1,"Master",IF(customer!N931=1,"PhD","Unknown"))))</f>
        <v>Graduate</v>
      </c>
      <c r="H920" t="s">
        <v>16</v>
      </c>
      <c r="I920">
        <f>VLOOKUP(customer!A931,sales_update!A:N,2,FALSE)</f>
        <v>45</v>
      </c>
      <c r="J920">
        <f xml:space="preserve"> VLOOKUP(customer!A931,sales_update!A:N,3,FALSE)</f>
        <v>501</v>
      </c>
      <c r="K920">
        <f>VLOOKUP(customer!A931,sales_update!A:N,4,FALSE)</f>
        <v>11</v>
      </c>
      <c r="L920">
        <f>VLOOKUP(customer!A931,sales_update!A:N,5,FALSE)</f>
        <v>91</v>
      </c>
      <c r="M920">
        <f>VLOOKUP(customer!A931,sales_update!A:N,6,FALSE)</f>
        <v>0</v>
      </c>
      <c r="N920">
        <f>VLOOKUP(customer!A931,sales_update!A:N,7,FALSE)</f>
        <v>6</v>
      </c>
      <c r="O920">
        <f>VLOOKUP(customer!A931,sales_update!A:N,8,FALSE)</f>
        <v>116</v>
      </c>
      <c r="P920">
        <f>VLOOKUP(customer!A931,sales_update!A:N,9,FALSE)</f>
        <v>492</v>
      </c>
      <c r="Q920">
        <f>VLOOKUP(customer!A931,sales_update!A:N,10,FALSE)</f>
        <v>6</v>
      </c>
      <c r="R920">
        <f>VLOOKUP(customer!A931,sales_update!A:N,11,FALSE)</f>
        <v>4</v>
      </c>
      <c r="S920">
        <f>VLOOKUP(customer!A931,sales_update!A:N,12,FALSE)</f>
        <v>1</v>
      </c>
      <c r="T920">
        <f>VLOOKUP(customer!A931,sales_update!A:N,13,FALSE)</f>
        <v>5</v>
      </c>
      <c r="U920">
        <f>VLOOKUP(customer!A931,sales_update!A:N,14,FALSE)</f>
        <v>7</v>
      </c>
      <c r="V920">
        <f>VLOOKUP(customer!A931,Marketing!A:I,2,FALSE)</f>
        <v>0</v>
      </c>
      <c r="W920">
        <f>VLOOKUP(customer!A931,Marketing!A:I,3,FALSE)</f>
        <v>0</v>
      </c>
      <c r="X920">
        <f>VLOOKUP(customer!A931,Marketing!A:I,4,FALSE)</f>
        <v>0</v>
      </c>
      <c r="Y920">
        <f>VLOOKUP(customer!A931,Marketing!A:I,5,FALSE)</f>
        <v>0</v>
      </c>
      <c r="Z920">
        <f>VLOOKUP(customer!A931,Marketing!A:I,6,FALSE)</f>
        <v>0</v>
      </c>
      <c r="AA920">
        <f>VLOOKUP(customer!A931,Marketing!A:I,7,FALSE)</f>
        <v>0</v>
      </c>
      <c r="AB920">
        <f>VLOOKUP(customer!A931,Marketing!A:I,8,FALSE)</f>
        <v>0</v>
      </c>
      <c r="AC920" s="1">
        <f>VLOOKUP(customer!A931,Marketing!A:I,9,FALSE)</f>
        <v>43660</v>
      </c>
    </row>
    <row r="921" spans="1:29" x14ac:dyDescent="0.3">
      <c r="A921">
        <v>2890</v>
      </c>
      <c r="B921">
        <v>157107</v>
      </c>
      <c r="C921">
        <v>0</v>
      </c>
      <c r="D921">
        <v>1</v>
      </c>
      <c r="E921">
        <v>52</v>
      </c>
      <c r="F921" t="str">
        <f>IF(customer!G932=1, "Married", IF(customer!H932=1, "Single", IF(customer!F932=1, "Divorced", IF(customer!I932=1, "Together", IF(customer!J932=1, "Widowed", "Unknown")))))</f>
        <v>Single</v>
      </c>
      <c r="G921" t="str">
        <f>IF(customer!K932=1,"Basic",IF(customer!L932=1,"Graduate",IF(customer!M932=1,"Master",IF(customer!N932=1,"PhD","Unknown"))))</f>
        <v>Graduate</v>
      </c>
      <c r="H921" t="s">
        <v>20</v>
      </c>
      <c r="I921">
        <f>VLOOKUP(customer!A932,sales_update!A:N,2,FALSE)</f>
        <v>44</v>
      </c>
      <c r="J921">
        <f xml:space="preserve"> VLOOKUP(customer!A932,sales_update!A:N,3,FALSE)</f>
        <v>437</v>
      </c>
      <c r="K921">
        <f>VLOOKUP(customer!A932,sales_update!A:N,4,FALSE)</f>
        <v>0</v>
      </c>
      <c r="L921">
        <f>VLOOKUP(customer!A932,sales_update!A:N,5,FALSE)</f>
        <v>330</v>
      </c>
      <c r="M921">
        <f>VLOOKUP(customer!A932,sales_update!A:N,6,FALSE)</f>
        <v>0</v>
      </c>
      <c r="N921">
        <f>VLOOKUP(customer!A932,sales_update!A:N,7,FALSE)</f>
        <v>0</v>
      </c>
      <c r="O921">
        <f>VLOOKUP(customer!A932,sales_update!A:N,8,FALSE)</f>
        <v>377</v>
      </c>
      <c r="P921">
        <f>VLOOKUP(customer!A932,sales_update!A:N,9,FALSE)</f>
        <v>391</v>
      </c>
      <c r="Q921">
        <f>VLOOKUP(customer!A932,sales_update!A:N,10,FALSE)</f>
        <v>7</v>
      </c>
      <c r="R921">
        <f>VLOOKUP(customer!A932,sales_update!A:N,11,FALSE)</f>
        <v>4</v>
      </c>
      <c r="S921">
        <f>VLOOKUP(customer!A932,sales_update!A:N,12,FALSE)</f>
        <v>4</v>
      </c>
      <c r="T921">
        <f>VLOOKUP(customer!A932,sales_update!A:N,13,FALSE)</f>
        <v>8</v>
      </c>
      <c r="U921">
        <f>VLOOKUP(customer!A932,sales_update!A:N,14,FALSE)</f>
        <v>8</v>
      </c>
      <c r="V921">
        <f>VLOOKUP(customer!A932,Marketing!A:I,2,FALSE)</f>
        <v>0</v>
      </c>
      <c r="W921">
        <f>VLOOKUP(customer!A932,Marketing!A:I,3,FALSE)</f>
        <v>1</v>
      </c>
      <c r="X921">
        <f>VLOOKUP(customer!A932,Marketing!A:I,4,FALSE)</f>
        <v>0</v>
      </c>
      <c r="Y921">
        <f>VLOOKUP(customer!A932,Marketing!A:I,5,FALSE)</f>
        <v>0</v>
      </c>
      <c r="Z921">
        <f>VLOOKUP(customer!A932,Marketing!A:I,6,FALSE)</f>
        <v>1</v>
      </c>
      <c r="AA921">
        <f>VLOOKUP(customer!A932,Marketing!A:I,7,FALSE)</f>
        <v>0</v>
      </c>
      <c r="AB921">
        <f>VLOOKUP(customer!A932,Marketing!A:I,8,FALSE)</f>
        <v>1</v>
      </c>
      <c r="AC921" s="1">
        <f>VLOOKUP(customer!A932,Marketing!A:I,9,FALSE)</f>
        <v>43494</v>
      </c>
    </row>
    <row r="922" spans="1:29" x14ac:dyDescent="0.3">
      <c r="A922">
        <v>1884</v>
      </c>
      <c r="B922">
        <v>157100</v>
      </c>
      <c r="C922">
        <v>0</v>
      </c>
      <c r="D922">
        <v>0</v>
      </c>
      <c r="E922">
        <v>47</v>
      </c>
      <c r="F922" t="str">
        <f>IF(customer!G933=1, "Married", IF(customer!H933=1, "Single", IF(customer!F933=1, "Divorced", IF(customer!I933=1, "Together", IF(customer!J933=1, "Widowed", "Unknown")))))</f>
        <v>Together</v>
      </c>
      <c r="G922" t="str">
        <f>IF(customer!K933=1,"Basic",IF(customer!L933=1,"Graduate",IF(customer!M933=1,"Master",IF(customer!N933=1,"PhD","Unknown"))))</f>
        <v>Graduate</v>
      </c>
      <c r="H922" t="s">
        <v>17</v>
      </c>
      <c r="I922">
        <f>VLOOKUP(customer!A933,sales_update!A:N,2,FALSE)</f>
        <v>19</v>
      </c>
      <c r="J922">
        <f xml:space="preserve"> VLOOKUP(customer!A933,sales_update!A:N,3,FALSE)</f>
        <v>498</v>
      </c>
      <c r="K922">
        <f>VLOOKUP(customer!A933,sales_update!A:N,4,FALSE)</f>
        <v>58</v>
      </c>
      <c r="L922">
        <f>VLOOKUP(customer!A933,sales_update!A:N,5,FALSE)</f>
        <v>190</v>
      </c>
      <c r="M922">
        <f>VLOOKUP(customer!A933,sales_update!A:N,6,FALSE)</f>
        <v>107</v>
      </c>
      <c r="N922">
        <f>VLOOKUP(customer!A933,sales_update!A:N,7,FALSE)</f>
        <v>8</v>
      </c>
      <c r="O922">
        <f>VLOOKUP(customer!A933,sales_update!A:N,8,FALSE)</f>
        <v>264</v>
      </c>
      <c r="P922">
        <f>VLOOKUP(customer!A933,sales_update!A:N,9,FALSE)</f>
        <v>597</v>
      </c>
      <c r="Q922">
        <f>VLOOKUP(customer!A933,sales_update!A:N,10,FALSE)</f>
        <v>1</v>
      </c>
      <c r="R922">
        <f>VLOOKUP(customer!A933,sales_update!A:N,11,FALSE)</f>
        <v>3</v>
      </c>
      <c r="S922">
        <f>VLOOKUP(customer!A933,sales_update!A:N,12,FALSE)</f>
        <v>3</v>
      </c>
      <c r="T922">
        <f>VLOOKUP(customer!A933,sales_update!A:N,13,FALSE)</f>
        <v>6</v>
      </c>
      <c r="U922">
        <f>VLOOKUP(customer!A933,sales_update!A:N,14,FALSE)</f>
        <v>3</v>
      </c>
      <c r="V922">
        <f>VLOOKUP(customer!A933,Marketing!A:I,2,FALSE)</f>
        <v>0</v>
      </c>
      <c r="W922">
        <f>VLOOKUP(customer!A933,Marketing!A:I,3,FALSE)</f>
        <v>0</v>
      </c>
      <c r="X922">
        <f>VLOOKUP(customer!A933,Marketing!A:I,4,FALSE)</f>
        <v>0</v>
      </c>
      <c r="Y922">
        <f>VLOOKUP(customer!A933,Marketing!A:I,5,FALSE)</f>
        <v>0</v>
      </c>
      <c r="Z922">
        <f>VLOOKUP(customer!A933,Marketing!A:I,6,FALSE)</f>
        <v>0</v>
      </c>
      <c r="AA922">
        <f>VLOOKUP(customer!A933,Marketing!A:I,7,FALSE)</f>
        <v>0</v>
      </c>
      <c r="AB922">
        <f>VLOOKUP(customer!A933,Marketing!A:I,8,FALSE)</f>
        <v>0</v>
      </c>
      <c r="AC922" s="1">
        <f>VLOOKUP(customer!A933,Marketing!A:I,9,FALSE)</f>
        <v>43961</v>
      </c>
    </row>
    <row r="923" spans="1:29" x14ac:dyDescent="0.3">
      <c r="A923">
        <v>2593</v>
      </c>
      <c r="B923">
        <v>157100</v>
      </c>
      <c r="C923">
        <v>1</v>
      </c>
      <c r="D923">
        <v>0</v>
      </c>
      <c r="E923">
        <v>33</v>
      </c>
      <c r="F923" t="str">
        <f>IF(customer!G934=1, "Married", IF(customer!H934=1, "Single", IF(customer!F934=1, "Divorced", IF(customer!I934=1, "Together", IF(customer!J934=1, "Widowed", "Unknown")))))</f>
        <v>Single</v>
      </c>
      <c r="G923" t="str">
        <f>IF(customer!K934=1,"Basic",IF(customer!L934=1,"Graduate",IF(customer!M934=1,"Master",IF(customer!N934=1,"PhD","Unknown"))))</f>
        <v>Graduate</v>
      </c>
      <c r="H923" t="s">
        <v>18</v>
      </c>
      <c r="I923">
        <f>VLOOKUP(customer!A934,sales_update!A:N,2,FALSE)</f>
        <v>9</v>
      </c>
      <c r="J923">
        <f xml:space="preserve"> VLOOKUP(customer!A934,sales_update!A:N,3,FALSE)</f>
        <v>435</v>
      </c>
      <c r="K923">
        <f>VLOOKUP(customer!A934,sales_update!A:N,4,FALSE)</f>
        <v>30</v>
      </c>
      <c r="L923">
        <f>VLOOKUP(customer!A934,sales_update!A:N,5,FALSE)</f>
        <v>272</v>
      </c>
      <c r="M923">
        <f>VLOOKUP(customer!A934,sales_update!A:N,6,FALSE)</f>
        <v>41</v>
      </c>
      <c r="N923">
        <f>VLOOKUP(customer!A934,sales_update!A:N,7,FALSE)</f>
        <v>30</v>
      </c>
      <c r="O923">
        <f>VLOOKUP(customer!A934,sales_update!A:N,8,FALSE)</f>
        <v>47</v>
      </c>
      <c r="P923">
        <f>VLOOKUP(customer!A934,sales_update!A:N,9,FALSE)</f>
        <v>762</v>
      </c>
      <c r="Q923">
        <f>VLOOKUP(customer!A934,sales_update!A:N,10,FALSE)</f>
        <v>2</v>
      </c>
      <c r="R923">
        <f>VLOOKUP(customer!A934,sales_update!A:N,11,FALSE)</f>
        <v>3</v>
      </c>
      <c r="S923">
        <f>VLOOKUP(customer!A934,sales_update!A:N,12,FALSE)</f>
        <v>2</v>
      </c>
      <c r="T923">
        <f>VLOOKUP(customer!A934,sales_update!A:N,13,FALSE)</f>
        <v>7</v>
      </c>
      <c r="U923">
        <f>VLOOKUP(customer!A934,sales_update!A:N,14,FALSE)</f>
        <v>3</v>
      </c>
      <c r="V923">
        <f>VLOOKUP(customer!A934,Marketing!A:I,2,FALSE)</f>
        <v>0</v>
      </c>
      <c r="W923">
        <f>VLOOKUP(customer!A934,Marketing!A:I,3,FALSE)</f>
        <v>0</v>
      </c>
      <c r="X923">
        <f>VLOOKUP(customer!A934,Marketing!A:I,4,FALSE)</f>
        <v>0</v>
      </c>
      <c r="Y923">
        <f>VLOOKUP(customer!A934,Marketing!A:I,5,FALSE)</f>
        <v>0</v>
      </c>
      <c r="Z923">
        <f>VLOOKUP(customer!A934,Marketing!A:I,6,FALSE)</f>
        <v>0</v>
      </c>
      <c r="AA923">
        <f>VLOOKUP(customer!A934,Marketing!A:I,7,FALSE)</f>
        <v>0</v>
      </c>
      <c r="AB923">
        <f>VLOOKUP(customer!A934,Marketing!A:I,8,FALSE)</f>
        <v>0</v>
      </c>
      <c r="AC923" s="1">
        <f>VLOOKUP(customer!A934,Marketing!A:I,9,FALSE)</f>
        <v>44126</v>
      </c>
    </row>
    <row r="924" spans="1:29" x14ac:dyDescent="0.3">
      <c r="A924">
        <v>1803</v>
      </c>
      <c r="B924">
        <v>157091</v>
      </c>
      <c r="C924">
        <v>0</v>
      </c>
      <c r="D924">
        <v>0</v>
      </c>
      <c r="E924">
        <v>59</v>
      </c>
      <c r="F924" t="str">
        <f>IF(customer!G935=1, "Married", IF(customer!H935=1, "Single", IF(customer!F935=1, "Divorced", IF(customer!I935=1, "Together", IF(customer!J935=1, "Widowed", "Unknown")))))</f>
        <v>Single</v>
      </c>
      <c r="G924" t="str">
        <f>IF(customer!K935=1,"Basic",IF(customer!L935=1,"Graduate",IF(customer!M935=1,"Master",IF(customer!N935=1,"PhD","Unknown"))))</f>
        <v>Graduate</v>
      </c>
      <c r="H924" t="s">
        <v>16</v>
      </c>
      <c r="I924">
        <f>VLOOKUP(customer!A935,sales_update!A:N,2,FALSE)</f>
        <v>0</v>
      </c>
      <c r="J924">
        <f xml:space="preserve"> VLOOKUP(customer!A935,sales_update!A:N,3,FALSE)</f>
        <v>1277</v>
      </c>
      <c r="K924">
        <f>VLOOKUP(customer!A935,sales_update!A:N,4,FALSE)</f>
        <v>14</v>
      </c>
      <c r="L924">
        <f>VLOOKUP(customer!A935,sales_update!A:N,5,FALSE)</f>
        <v>176</v>
      </c>
      <c r="M924">
        <f>VLOOKUP(customer!A935,sales_update!A:N,6,FALSE)</f>
        <v>19</v>
      </c>
      <c r="N924">
        <f>VLOOKUP(customer!A935,sales_update!A:N,7,FALSE)</f>
        <v>0</v>
      </c>
      <c r="O924">
        <f>VLOOKUP(customer!A935,sales_update!A:N,8,FALSE)</f>
        <v>102</v>
      </c>
      <c r="P924">
        <f>VLOOKUP(customer!A935,sales_update!A:N,9,FALSE)</f>
        <v>1384</v>
      </c>
      <c r="Q924">
        <f>VLOOKUP(customer!A935,sales_update!A:N,10,FALSE)</f>
        <v>1</v>
      </c>
      <c r="R924">
        <f>VLOOKUP(customer!A935,sales_update!A:N,11,FALSE)</f>
        <v>7</v>
      </c>
      <c r="S924">
        <f>VLOOKUP(customer!A935,sales_update!A:N,12,FALSE)</f>
        <v>3</v>
      </c>
      <c r="T924">
        <f>VLOOKUP(customer!A935,sales_update!A:N,13,FALSE)</f>
        <v>7</v>
      </c>
      <c r="U924">
        <f>VLOOKUP(customer!A935,sales_update!A:N,14,FALSE)</f>
        <v>5</v>
      </c>
      <c r="V924">
        <f>VLOOKUP(customer!A935,Marketing!A:I,2,FALSE)</f>
        <v>0</v>
      </c>
      <c r="W924">
        <f>VLOOKUP(customer!A935,Marketing!A:I,3,FALSE)</f>
        <v>0</v>
      </c>
      <c r="X924">
        <f>VLOOKUP(customer!A935,Marketing!A:I,4,FALSE)</f>
        <v>0</v>
      </c>
      <c r="Y924">
        <f>VLOOKUP(customer!A935,Marketing!A:I,5,FALSE)</f>
        <v>0</v>
      </c>
      <c r="Z924">
        <f>VLOOKUP(customer!A935,Marketing!A:I,6,FALSE)</f>
        <v>1</v>
      </c>
      <c r="AA924">
        <f>VLOOKUP(customer!A935,Marketing!A:I,7,FALSE)</f>
        <v>0</v>
      </c>
      <c r="AB924">
        <f>VLOOKUP(customer!A935,Marketing!A:I,8,FALSE)</f>
        <v>1</v>
      </c>
      <c r="AC924" s="1">
        <f>VLOOKUP(customer!A935,Marketing!A:I,9,FALSE)</f>
        <v>44154</v>
      </c>
    </row>
    <row r="925" spans="1:29" x14ac:dyDescent="0.3">
      <c r="A925">
        <v>2267</v>
      </c>
      <c r="B925">
        <v>157091</v>
      </c>
      <c r="C925">
        <v>0</v>
      </c>
      <c r="D925">
        <v>1</v>
      </c>
      <c r="E925">
        <v>48</v>
      </c>
      <c r="F925" t="str">
        <f>IF(customer!G936=1, "Married", IF(customer!H936=1, "Single", IF(customer!F936=1, "Divorced", IF(customer!I936=1, "Together", IF(customer!J936=1, "Widowed", "Unknown")))))</f>
        <v>Married</v>
      </c>
      <c r="G925" t="str">
        <f>IF(customer!K936=1,"Basic",IF(customer!L936=1,"Graduate",IF(customer!M936=1,"Master",IF(customer!N936=1,"PhD","Unknown"))))</f>
        <v>PhD</v>
      </c>
      <c r="H925" t="s">
        <v>15</v>
      </c>
      <c r="I925">
        <f>VLOOKUP(customer!A936,sales_update!A:N,2,FALSE)</f>
        <v>82</v>
      </c>
      <c r="J925">
        <f xml:space="preserve"> VLOOKUP(customer!A936,sales_update!A:N,3,FALSE)</f>
        <v>1271</v>
      </c>
      <c r="K925">
        <f>VLOOKUP(customer!A936,sales_update!A:N,4,FALSE)</f>
        <v>0</v>
      </c>
      <c r="L925">
        <f>VLOOKUP(customer!A936,sales_update!A:N,5,FALSE)</f>
        <v>66</v>
      </c>
      <c r="M925">
        <f>VLOOKUP(customer!A936,sales_update!A:N,6,FALSE)</f>
        <v>17</v>
      </c>
      <c r="N925">
        <f>VLOOKUP(customer!A936,sales_update!A:N,7,FALSE)</f>
        <v>0</v>
      </c>
      <c r="O925">
        <f>VLOOKUP(customer!A936,sales_update!A:N,8,FALSE)</f>
        <v>11</v>
      </c>
      <c r="P925">
        <f>VLOOKUP(customer!A936,sales_update!A:N,9,FALSE)</f>
        <v>1343</v>
      </c>
      <c r="Q925">
        <f>VLOOKUP(customer!A936,sales_update!A:N,10,FALSE)</f>
        <v>2</v>
      </c>
      <c r="R925">
        <f>VLOOKUP(customer!A936,sales_update!A:N,11,FALSE)</f>
        <v>9</v>
      </c>
      <c r="S925">
        <f>VLOOKUP(customer!A936,sales_update!A:N,12,FALSE)</f>
        <v>2</v>
      </c>
      <c r="T925">
        <f>VLOOKUP(customer!A936,sales_update!A:N,13,FALSE)</f>
        <v>5</v>
      </c>
      <c r="U925">
        <f>VLOOKUP(customer!A936,sales_update!A:N,14,FALSE)</f>
        <v>7</v>
      </c>
      <c r="V925">
        <f>VLOOKUP(customer!A936,Marketing!A:I,2,FALSE)</f>
        <v>0</v>
      </c>
      <c r="W925">
        <f>VLOOKUP(customer!A936,Marketing!A:I,3,FALSE)</f>
        <v>1</v>
      </c>
      <c r="X925">
        <f>VLOOKUP(customer!A936,Marketing!A:I,4,FALSE)</f>
        <v>0</v>
      </c>
      <c r="Y925">
        <f>VLOOKUP(customer!A936,Marketing!A:I,5,FALSE)</f>
        <v>0</v>
      </c>
      <c r="Z925">
        <f>VLOOKUP(customer!A936,Marketing!A:I,6,FALSE)</f>
        <v>0</v>
      </c>
      <c r="AA925">
        <f>VLOOKUP(customer!A936,Marketing!A:I,7,FALSE)</f>
        <v>0</v>
      </c>
      <c r="AB925">
        <f>VLOOKUP(customer!A936,Marketing!A:I,8,FALSE)</f>
        <v>1</v>
      </c>
      <c r="AC925" s="1">
        <f>VLOOKUP(customer!A936,Marketing!A:I,9,FALSE)</f>
        <v>43585</v>
      </c>
    </row>
    <row r="926" spans="1:29" x14ac:dyDescent="0.3">
      <c r="A926">
        <v>2455</v>
      </c>
      <c r="B926">
        <v>157072</v>
      </c>
      <c r="C926">
        <v>0</v>
      </c>
      <c r="D926">
        <v>1</v>
      </c>
      <c r="E926">
        <v>59</v>
      </c>
      <c r="F926" t="str">
        <f>IF(customer!G937=1, "Married", IF(customer!H937=1, "Single", IF(customer!F937=1, "Divorced", IF(customer!I937=1, "Together", IF(customer!J937=1, "Widowed", "Unknown")))))</f>
        <v>Married</v>
      </c>
      <c r="G926" t="str">
        <f>IF(customer!K937=1,"Basic",IF(customer!L937=1,"Graduate",IF(customer!M937=1,"Master",IF(customer!N937=1,"PhD","Unknown"))))</f>
        <v>PhD</v>
      </c>
      <c r="H926" t="s">
        <v>18</v>
      </c>
      <c r="I926">
        <f>VLOOKUP(customer!A937,sales_update!A:N,2,FALSE)</f>
        <v>79</v>
      </c>
      <c r="J926">
        <f xml:space="preserve"> VLOOKUP(customer!A937,sales_update!A:N,3,FALSE)</f>
        <v>2598</v>
      </c>
      <c r="K926">
        <f>VLOOKUP(customer!A937,sales_update!A:N,4,FALSE)</f>
        <v>0</v>
      </c>
      <c r="L926">
        <f>VLOOKUP(customer!A937,sales_update!A:N,5,FALSE)</f>
        <v>165</v>
      </c>
      <c r="M926">
        <f>VLOOKUP(customer!A937,sales_update!A:N,6,FALSE)</f>
        <v>0</v>
      </c>
      <c r="N926">
        <f>VLOOKUP(customer!A937,sales_update!A:N,7,FALSE)</f>
        <v>0</v>
      </c>
      <c r="O926">
        <f>VLOOKUP(customer!A937,sales_update!A:N,8,FALSE)</f>
        <v>83</v>
      </c>
      <c r="P926">
        <f>VLOOKUP(customer!A937,sales_update!A:N,9,FALSE)</f>
        <v>2681</v>
      </c>
      <c r="Q926">
        <f>VLOOKUP(customer!A937,sales_update!A:N,10,FALSE)</f>
        <v>2</v>
      </c>
      <c r="R926">
        <f>VLOOKUP(customer!A937,sales_update!A:N,11,FALSE)</f>
        <v>7</v>
      </c>
      <c r="S926">
        <f>VLOOKUP(customer!A937,sales_update!A:N,12,FALSE)</f>
        <v>5</v>
      </c>
      <c r="T926">
        <f>VLOOKUP(customer!A937,sales_update!A:N,13,FALSE)</f>
        <v>13</v>
      </c>
      <c r="U926">
        <f>VLOOKUP(customer!A937,sales_update!A:N,14,FALSE)</f>
        <v>5</v>
      </c>
      <c r="V926">
        <f>VLOOKUP(customer!A937,Marketing!A:I,2,FALSE)</f>
        <v>1</v>
      </c>
      <c r="W926">
        <f>VLOOKUP(customer!A937,Marketing!A:I,3,FALSE)</f>
        <v>0</v>
      </c>
      <c r="X926">
        <f>VLOOKUP(customer!A937,Marketing!A:I,4,FALSE)</f>
        <v>0</v>
      </c>
      <c r="Y926">
        <f>VLOOKUP(customer!A937,Marketing!A:I,5,FALSE)</f>
        <v>0</v>
      </c>
      <c r="Z926">
        <f>VLOOKUP(customer!A937,Marketing!A:I,6,FALSE)</f>
        <v>0</v>
      </c>
      <c r="AA926">
        <f>VLOOKUP(customer!A937,Marketing!A:I,7,FALSE)</f>
        <v>0</v>
      </c>
      <c r="AB926">
        <f>VLOOKUP(customer!A937,Marketing!A:I,8,FALSE)</f>
        <v>0</v>
      </c>
      <c r="AC926" s="1">
        <f>VLOOKUP(customer!A937,Marketing!A:I,9,FALSE)</f>
        <v>44012</v>
      </c>
    </row>
    <row r="927" spans="1:29" x14ac:dyDescent="0.3">
      <c r="A927">
        <v>2384</v>
      </c>
      <c r="B927">
        <v>157045</v>
      </c>
      <c r="C927">
        <v>0</v>
      </c>
      <c r="D927">
        <v>1</v>
      </c>
      <c r="E927">
        <v>70</v>
      </c>
      <c r="F927" t="str">
        <f>IF(customer!G938=1, "Married", IF(customer!H938=1, "Single", IF(customer!F938=1, "Divorced", IF(customer!I938=1, "Together", IF(customer!J938=1, "Widowed", "Unknown")))))</f>
        <v>Married</v>
      </c>
      <c r="G927" t="str">
        <f>IF(customer!K938=1,"Basic",IF(customer!L938=1,"Graduate",IF(customer!M938=1,"Master",IF(customer!N938=1,"PhD","Unknown"))))</f>
        <v>Graduate</v>
      </c>
      <c r="H927" t="s">
        <v>19</v>
      </c>
      <c r="I927">
        <f>VLOOKUP(customer!A938,sales_update!A:N,2,FALSE)</f>
        <v>40</v>
      </c>
      <c r="J927">
        <f xml:space="preserve"> VLOOKUP(customer!A938,sales_update!A:N,3,FALSE)</f>
        <v>815</v>
      </c>
      <c r="K927">
        <f>VLOOKUP(customer!A938,sales_update!A:N,4,FALSE)</f>
        <v>36</v>
      </c>
      <c r="L927">
        <f>VLOOKUP(customer!A938,sales_update!A:N,5,FALSE)</f>
        <v>286</v>
      </c>
      <c r="M927">
        <f>VLOOKUP(customer!A938,sales_update!A:N,6,FALSE)</f>
        <v>30</v>
      </c>
      <c r="N927">
        <f>VLOOKUP(customer!A938,sales_update!A:N,7,FALSE)</f>
        <v>36</v>
      </c>
      <c r="O927">
        <f>VLOOKUP(customer!A938,sales_update!A:N,8,FALSE)</f>
        <v>47</v>
      </c>
      <c r="P927">
        <f>VLOOKUP(customer!A938,sales_update!A:N,9,FALSE)</f>
        <v>1156</v>
      </c>
      <c r="Q927">
        <f>VLOOKUP(customer!A938,sales_update!A:N,10,FALSE)</f>
        <v>3</v>
      </c>
      <c r="R927">
        <f>VLOOKUP(customer!A938,sales_update!A:N,11,FALSE)</f>
        <v>4</v>
      </c>
      <c r="S927">
        <f>VLOOKUP(customer!A938,sales_update!A:N,12,FALSE)</f>
        <v>2</v>
      </c>
      <c r="T927">
        <f>VLOOKUP(customer!A938,sales_update!A:N,13,FALSE)</f>
        <v>9</v>
      </c>
      <c r="U927">
        <f>VLOOKUP(customer!A938,sales_update!A:N,14,FALSE)</f>
        <v>3</v>
      </c>
      <c r="V927">
        <f>VLOOKUP(customer!A938,Marketing!A:I,2,FALSE)</f>
        <v>0</v>
      </c>
      <c r="W927">
        <f>VLOOKUP(customer!A938,Marketing!A:I,3,FALSE)</f>
        <v>0</v>
      </c>
      <c r="X927">
        <f>VLOOKUP(customer!A938,Marketing!A:I,4,FALSE)</f>
        <v>0</v>
      </c>
      <c r="Y927">
        <f>VLOOKUP(customer!A938,Marketing!A:I,5,FALSE)</f>
        <v>0</v>
      </c>
      <c r="Z927">
        <f>VLOOKUP(customer!A938,Marketing!A:I,6,FALSE)</f>
        <v>0</v>
      </c>
      <c r="AA927">
        <f>VLOOKUP(customer!A938,Marketing!A:I,7,FALSE)</f>
        <v>0</v>
      </c>
      <c r="AB927">
        <f>VLOOKUP(customer!A938,Marketing!A:I,8,FALSE)</f>
        <v>0</v>
      </c>
      <c r="AC927" s="1">
        <f>VLOOKUP(customer!A938,Marketing!A:I,9,FALSE)</f>
        <v>43509</v>
      </c>
    </row>
    <row r="928" spans="1:29" x14ac:dyDescent="0.3">
      <c r="A928">
        <v>2506</v>
      </c>
      <c r="B928">
        <v>157036</v>
      </c>
      <c r="C928">
        <v>0</v>
      </c>
      <c r="D928">
        <v>1</v>
      </c>
      <c r="E928">
        <v>45</v>
      </c>
      <c r="F928" t="str">
        <f>IF(customer!G939=1, "Married", IF(customer!H939=1, "Single", IF(customer!F939=1, "Divorced", IF(customer!I939=1, "Together", IF(customer!J939=1, "Widowed", "Unknown")))))</f>
        <v>Married</v>
      </c>
      <c r="G928" t="str">
        <f>IF(customer!K939=1,"Basic",IF(customer!L939=1,"Graduate",IF(customer!M939=1,"Master",IF(customer!N939=1,"PhD","Unknown"))))</f>
        <v>Unknown</v>
      </c>
      <c r="H928" t="s">
        <v>20</v>
      </c>
      <c r="I928">
        <f>VLOOKUP(customer!A939,sales_update!A:N,2,FALSE)</f>
        <v>33</v>
      </c>
      <c r="J928">
        <f xml:space="preserve"> VLOOKUP(customer!A939,sales_update!A:N,3,FALSE)</f>
        <v>3224</v>
      </c>
      <c r="K928">
        <f>VLOOKUP(customer!A939,sales_update!A:N,4,FALSE)</f>
        <v>118</v>
      </c>
      <c r="L928">
        <f>VLOOKUP(customer!A939,sales_update!A:N,5,FALSE)</f>
        <v>603</v>
      </c>
      <c r="M928">
        <f>VLOOKUP(customer!A939,sales_update!A:N,6,FALSE)</f>
        <v>52</v>
      </c>
      <c r="N928">
        <f>VLOOKUP(customer!A939,sales_update!A:N,7,FALSE)</f>
        <v>39</v>
      </c>
      <c r="O928">
        <f>VLOOKUP(customer!A939,sales_update!A:N,8,FALSE)</f>
        <v>129</v>
      </c>
      <c r="P928">
        <f>VLOOKUP(customer!A939,sales_update!A:N,9,FALSE)</f>
        <v>3907</v>
      </c>
      <c r="Q928">
        <f>VLOOKUP(customer!A939,sales_update!A:N,10,FALSE)</f>
        <v>4</v>
      </c>
      <c r="R928">
        <f>VLOOKUP(customer!A939,sales_update!A:N,11,FALSE)</f>
        <v>6</v>
      </c>
      <c r="S928">
        <f>VLOOKUP(customer!A939,sales_update!A:N,12,FALSE)</f>
        <v>3</v>
      </c>
      <c r="T928">
        <f>VLOOKUP(customer!A939,sales_update!A:N,13,FALSE)</f>
        <v>13</v>
      </c>
      <c r="U928">
        <f>VLOOKUP(customer!A939,sales_update!A:N,14,FALSE)</f>
        <v>9</v>
      </c>
      <c r="V928">
        <f>VLOOKUP(customer!A939,Marketing!A:I,2,FALSE)</f>
        <v>1</v>
      </c>
      <c r="W928">
        <f>VLOOKUP(customer!A939,Marketing!A:I,3,FALSE)</f>
        <v>0</v>
      </c>
      <c r="X928">
        <f>VLOOKUP(customer!A939,Marketing!A:I,4,FALSE)</f>
        <v>0</v>
      </c>
      <c r="Y928">
        <f>VLOOKUP(customer!A939,Marketing!A:I,5,FALSE)</f>
        <v>0</v>
      </c>
      <c r="Z928">
        <f>VLOOKUP(customer!A939,Marketing!A:I,6,FALSE)</f>
        <v>0</v>
      </c>
      <c r="AA928">
        <f>VLOOKUP(customer!A939,Marketing!A:I,7,FALSE)</f>
        <v>0</v>
      </c>
      <c r="AB928">
        <f>VLOOKUP(customer!A939,Marketing!A:I,8,FALSE)</f>
        <v>0</v>
      </c>
      <c r="AC928" s="1">
        <f>VLOOKUP(customer!A939,Marketing!A:I,9,FALSE)</f>
        <v>43603</v>
      </c>
    </row>
    <row r="929" spans="1:29" x14ac:dyDescent="0.3">
      <c r="A929">
        <v>3203</v>
      </c>
      <c r="B929">
        <v>156981</v>
      </c>
      <c r="C929">
        <v>0</v>
      </c>
      <c r="D929">
        <v>0</v>
      </c>
      <c r="E929">
        <v>39</v>
      </c>
      <c r="F929" t="str">
        <f>IF(customer!G940=1, "Married", IF(customer!H940=1, "Single", IF(customer!F940=1, "Divorced", IF(customer!I940=1, "Together", IF(customer!J940=1, "Widowed", "Unknown")))))</f>
        <v>Divorced</v>
      </c>
      <c r="G929" t="str">
        <f>IF(customer!K940=1,"Basic",IF(customer!L940=1,"Graduate",IF(customer!M940=1,"Master",IF(customer!N940=1,"PhD","Unknown"))))</f>
        <v>Graduate</v>
      </c>
      <c r="H929" t="s">
        <v>15</v>
      </c>
      <c r="I929">
        <f>VLOOKUP(customer!A940,sales_update!A:N,2,FALSE)</f>
        <v>91</v>
      </c>
      <c r="J929">
        <f xml:space="preserve"> VLOOKUP(customer!A940,sales_update!A:N,3,FALSE)</f>
        <v>2502</v>
      </c>
      <c r="K929">
        <f>VLOOKUP(customer!A940,sales_update!A:N,4,FALSE)</f>
        <v>132</v>
      </c>
      <c r="L929">
        <f>VLOOKUP(customer!A940,sales_update!A:N,5,FALSE)</f>
        <v>598</v>
      </c>
      <c r="M929">
        <f>VLOOKUP(customer!A940,sales_update!A:N,6,FALSE)</f>
        <v>88</v>
      </c>
      <c r="N929">
        <f>VLOOKUP(customer!A940,sales_update!A:N,7,FALSE)</f>
        <v>33</v>
      </c>
      <c r="O929">
        <f>VLOOKUP(customer!A940,sales_update!A:N,8,FALSE)</f>
        <v>66</v>
      </c>
      <c r="P929">
        <f>VLOOKUP(customer!A940,sales_update!A:N,9,FALSE)</f>
        <v>3287</v>
      </c>
      <c r="Q929">
        <f>VLOOKUP(customer!A940,sales_update!A:N,10,FALSE)</f>
        <v>1</v>
      </c>
      <c r="R929">
        <f>VLOOKUP(customer!A940,sales_update!A:N,11,FALSE)</f>
        <v>2</v>
      </c>
      <c r="S929">
        <f>VLOOKUP(customer!A940,sales_update!A:N,12,FALSE)</f>
        <v>3</v>
      </c>
      <c r="T929">
        <f>VLOOKUP(customer!A940,sales_update!A:N,13,FALSE)</f>
        <v>13</v>
      </c>
      <c r="U929">
        <f>VLOOKUP(customer!A940,sales_update!A:N,14,FALSE)</f>
        <v>6</v>
      </c>
      <c r="V929">
        <f>VLOOKUP(customer!A940,Marketing!A:I,2,FALSE)</f>
        <v>0</v>
      </c>
      <c r="W929">
        <f>VLOOKUP(customer!A940,Marketing!A:I,3,FALSE)</f>
        <v>1</v>
      </c>
      <c r="X929">
        <f>VLOOKUP(customer!A940,Marketing!A:I,4,FALSE)</f>
        <v>0</v>
      </c>
      <c r="Y929">
        <f>VLOOKUP(customer!A940,Marketing!A:I,5,FALSE)</f>
        <v>0</v>
      </c>
      <c r="Z929">
        <f>VLOOKUP(customer!A940,Marketing!A:I,6,FALSE)</f>
        <v>0</v>
      </c>
      <c r="AA929">
        <f>VLOOKUP(customer!A940,Marketing!A:I,7,FALSE)</f>
        <v>0</v>
      </c>
      <c r="AB929">
        <f>VLOOKUP(customer!A940,Marketing!A:I,8,FALSE)</f>
        <v>0</v>
      </c>
      <c r="AC929" s="1">
        <f>VLOOKUP(customer!A940,Marketing!A:I,9,FALSE)</f>
        <v>44013</v>
      </c>
    </row>
    <row r="930" spans="1:29" x14ac:dyDescent="0.3">
      <c r="A930">
        <v>1709</v>
      </c>
      <c r="B930">
        <v>156962</v>
      </c>
      <c r="C930">
        <v>2</v>
      </c>
      <c r="D930">
        <v>1</v>
      </c>
      <c r="E930">
        <v>55</v>
      </c>
      <c r="F930" t="str">
        <f>IF(customer!G941=1, "Married", IF(customer!H941=1, "Single", IF(customer!F941=1, "Divorced", IF(customer!I941=1, "Together", IF(customer!J941=1, "Widowed", "Unknown")))))</f>
        <v>Married</v>
      </c>
      <c r="G930" t="str">
        <f>IF(customer!K941=1,"Basic",IF(customer!L941=1,"Graduate",IF(customer!M941=1,"Master",IF(customer!N941=1,"PhD","Unknown"))))</f>
        <v>Master</v>
      </c>
      <c r="H930" t="s">
        <v>15</v>
      </c>
      <c r="I930">
        <f>VLOOKUP(customer!A941,sales_update!A:N,2,FALSE)</f>
        <v>60</v>
      </c>
      <c r="J930">
        <f xml:space="preserve"> VLOOKUP(customer!A941,sales_update!A:N,3,FALSE)</f>
        <v>805</v>
      </c>
      <c r="K930">
        <f>VLOOKUP(customer!A941,sales_update!A:N,4,FALSE)</f>
        <v>8</v>
      </c>
      <c r="L930">
        <f>VLOOKUP(customer!A941,sales_update!A:N,5,FALSE)</f>
        <v>212</v>
      </c>
      <c r="M930">
        <f>VLOOKUP(customer!A941,sales_update!A:N,6,FALSE)</f>
        <v>28</v>
      </c>
      <c r="N930">
        <f>VLOOKUP(customer!A941,sales_update!A:N,7,FALSE)</f>
        <v>8</v>
      </c>
      <c r="O930">
        <f>VLOOKUP(customer!A941,sales_update!A:N,8,FALSE)</f>
        <v>72</v>
      </c>
      <c r="P930">
        <f>VLOOKUP(customer!A941,sales_update!A:N,9,FALSE)</f>
        <v>989</v>
      </c>
      <c r="Q930">
        <f>VLOOKUP(customer!A941,sales_update!A:N,10,FALSE)</f>
        <v>7</v>
      </c>
      <c r="R930">
        <f>VLOOKUP(customer!A941,sales_update!A:N,11,FALSE)</f>
        <v>6</v>
      </c>
      <c r="S930">
        <f>VLOOKUP(customer!A941,sales_update!A:N,12,FALSE)</f>
        <v>3</v>
      </c>
      <c r="T930">
        <f>VLOOKUP(customer!A941,sales_update!A:N,13,FALSE)</f>
        <v>5</v>
      </c>
      <c r="U930">
        <f>VLOOKUP(customer!A941,sales_update!A:N,14,FALSE)</f>
        <v>7</v>
      </c>
      <c r="V930">
        <f>VLOOKUP(customer!A941,Marketing!A:I,2,FALSE)</f>
        <v>0</v>
      </c>
      <c r="W930">
        <f>VLOOKUP(customer!A941,Marketing!A:I,3,FALSE)</f>
        <v>0</v>
      </c>
      <c r="X930">
        <f>VLOOKUP(customer!A941,Marketing!A:I,4,FALSE)</f>
        <v>0</v>
      </c>
      <c r="Y930">
        <f>VLOOKUP(customer!A941,Marketing!A:I,5,FALSE)</f>
        <v>0</v>
      </c>
      <c r="Z930">
        <f>VLOOKUP(customer!A941,Marketing!A:I,6,FALSE)</f>
        <v>0</v>
      </c>
      <c r="AA930">
        <f>VLOOKUP(customer!A941,Marketing!A:I,7,FALSE)</f>
        <v>0</v>
      </c>
      <c r="AB930">
        <f>VLOOKUP(customer!A941,Marketing!A:I,8,FALSE)</f>
        <v>0</v>
      </c>
      <c r="AC930" s="1">
        <f>VLOOKUP(customer!A941,Marketing!A:I,9,FALSE)</f>
        <v>43907</v>
      </c>
    </row>
    <row r="931" spans="1:29" x14ac:dyDescent="0.3">
      <c r="A931">
        <v>1958</v>
      </c>
      <c r="B931">
        <v>156962</v>
      </c>
      <c r="C931">
        <v>2</v>
      </c>
      <c r="D931">
        <v>1</v>
      </c>
      <c r="E931">
        <v>55</v>
      </c>
      <c r="F931" t="str">
        <f>IF(customer!G942=1, "Married", IF(customer!H942=1, "Single", IF(customer!F942=1, "Divorced", IF(customer!I942=1, "Together", IF(customer!J942=1, "Widowed", "Unknown")))))</f>
        <v>Married</v>
      </c>
      <c r="G931" t="str">
        <f>IF(customer!K942=1,"Basic",IF(customer!L942=1,"Graduate",IF(customer!M942=1,"Master",IF(customer!N942=1,"PhD","Unknown"))))</f>
        <v>Master</v>
      </c>
      <c r="H931" t="s">
        <v>19</v>
      </c>
      <c r="I931">
        <f>VLOOKUP(customer!A942,sales_update!A:N,2,FALSE)</f>
        <v>60</v>
      </c>
      <c r="J931">
        <f xml:space="preserve"> VLOOKUP(customer!A942,sales_update!A:N,3,FALSE)</f>
        <v>805</v>
      </c>
      <c r="K931">
        <f>VLOOKUP(customer!A942,sales_update!A:N,4,FALSE)</f>
        <v>8</v>
      </c>
      <c r="L931">
        <f>VLOOKUP(customer!A942,sales_update!A:N,5,FALSE)</f>
        <v>212</v>
      </c>
      <c r="M931">
        <f>VLOOKUP(customer!A942,sales_update!A:N,6,FALSE)</f>
        <v>28</v>
      </c>
      <c r="N931">
        <f>VLOOKUP(customer!A942,sales_update!A:N,7,FALSE)</f>
        <v>8</v>
      </c>
      <c r="O931">
        <f>VLOOKUP(customer!A942,sales_update!A:N,8,FALSE)</f>
        <v>72</v>
      </c>
      <c r="P931">
        <f>VLOOKUP(customer!A942,sales_update!A:N,9,FALSE)</f>
        <v>989</v>
      </c>
      <c r="Q931">
        <f>VLOOKUP(customer!A942,sales_update!A:N,10,FALSE)</f>
        <v>7</v>
      </c>
      <c r="R931">
        <f>VLOOKUP(customer!A942,sales_update!A:N,11,FALSE)</f>
        <v>6</v>
      </c>
      <c r="S931">
        <f>VLOOKUP(customer!A942,sales_update!A:N,12,FALSE)</f>
        <v>3</v>
      </c>
      <c r="T931">
        <f>VLOOKUP(customer!A942,sales_update!A:N,13,FALSE)</f>
        <v>5</v>
      </c>
      <c r="U931">
        <f>VLOOKUP(customer!A942,sales_update!A:N,14,FALSE)</f>
        <v>7</v>
      </c>
      <c r="V931">
        <f>VLOOKUP(customer!A942,Marketing!A:I,2,FALSE)</f>
        <v>0</v>
      </c>
      <c r="W931">
        <f>VLOOKUP(customer!A942,Marketing!A:I,3,FALSE)</f>
        <v>0</v>
      </c>
      <c r="X931">
        <f>VLOOKUP(customer!A942,Marketing!A:I,4,FALSE)</f>
        <v>0</v>
      </c>
      <c r="Y931">
        <f>VLOOKUP(customer!A942,Marketing!A:I,5,FALSE)</f>
        <v>0</v>
      </c>
      <c r="Z931">
        <f>VLOOKUP(customer!A942,Marketing!A:I,6,FALSE)</f>
        <v>0</v>
      </c>
      <c r="AA931">
        <f>VLOOKUP(customer!A942,Marketing!A:I,7,FALSE)</f>
        <v>0</v>
      </c>
      <c r="AB931">
        <f>VLOOKUP(customer!A942,Marketing!A:I,8,FALSE)</f>
        <v>0</v>
      </c>
      <c r="AC931" s="1">
        <f>VLOOKUP(customer!A942,Marketing!A:I,9,FALSE)</f>
        <v>43907</v>
      </c>
    </row>
    <row r="932" spans="1:29" x14ac:dyDescent="0.3">
      <c r="A932">
        <v>2926</v>
      </c>
      <c r="B932">
        <v>156939</v>
      </c>
      <c r="C932">
        <v>0</v>
      </c>
      <c r="D932">
        <v>1</v>
      </c>
      <c r="E932">
        <v>44</v>
      </c>
      <c r="F932" t="str">
        <f>IF(customer!G943=1, "Married", IF(customer!H943=1, "Single", IF(customer!F943=1, "Divorced", IF(customer!I943=1, "Together", IF(customer!J943=1, "Widowed", "Unknown")))))</f>
        <v>Married</v>
      </c>
      <c r="G932" t="str">
        <f>IF(customer!K943=1,"Basic",IF(customer!L943=1,"Graduate",IF(customer!M943=1,"Master",IF(customer!N943=1,"PhD","Unknown"))))</f>
        <v>Graduate</v>
      </c>
      <c r="H932" t="s">
        <v>20</v>
      </c>
      <c r="I932">
        <f>VLOOKUP(customer!A943,sales_update!A:N,2,FALSE)</f>
        <v>19</v>
      </c>
      <c r="J932">
        <f xml:space="preserve"> VLOOKUP(customer!A943,sales_update!A:N,3,FALSE)</f>
        <v>706</v>
      </c>
      <c r="K932">
        <f>VLOOKUP(customer!A943,sales_update!A:N,4,FALSE)</f>
        <v>94</v>
      </c>
      <c r="L932">
        <f>VLOOKUP(customer!A943,sales_update!A:N,5,FALSE)</f>
        <v>284</v>
      </c>
      <c r="M932">
        <f>VLOOKUP(customer!A943,sales_update!A:N,6,FALSE)</f>
        <v>248</v>
      </c>
      <c r="N932">
        <f>VLOOKUP(customer!A943,sales_update!A:N,7,FALSE)</f>
        <v>80</v>
      </c>
      <c r="O932">
        <f>VLOOKUP(customer!A943,sales_update!A:N,8,FALSE)</f>
        <v>135</v>
      </c>
      <c r="P932">
        <f>VLOOKUP(customer!A943,sales_update!A:N,9,FALSE)</f>
        <v>1276</v>
      </c>
      <c r="Q932">
        <f>VLOOKUP(customer!A943,sales_update!A:N,10,FALSE)</f>
        <v>2</v>
      </c>
      <c r="R932">
        <f>VLOOKUP(customer!A943,sales_update!A:N,11,FALSE)</f>
        <v>3</v>
      </c>
      <c r="S932">
        <f>VLOOKUP(customer!A943,sales_update!A:N,12,FALSE)</f>
        <v>3</v>
      </c>
      <c r="T932">
        <f>VLOOKUP(customer!A943,sales_update!A:N,13,FALSE)</f>
        <v>10</v>
      </c>
      <c r="U932">
        <f>VLOOKUP(customer!A943,sales_update!A:N,14,FALSE)</f>
        <v>3</v>
      </c>
      <c r="V932">
        <f>VLOOKUP(customer!A943,Marketing!A:I,2,FALSE)</f>
        <v>0</v>
      </c>
      <c r="W932">
        <f>VLOOKUP(customer!A943,Marketing!A:I,3,FALSE)</f>
        <v>0</v>
      </c>
      <c r="X932">
        <f>VLOOKUP(customer!A943,Marketing!A:I,4,FALSE)</f>
        <v>0</v>
      </c>
      <c r="Y932">
        <f>VLOOKUP(customer!A943,Marketing!A:I,5,FALSE)</f>
        <v>0</v>
      </c>
      <c r="Z932">
        <f>VLOOKUP(customer!A943,Marketing!A:I,6,FALSE)</f>
        <v>0</v>
      </c>
      <c r="AA932">
        <f>VLOOKUP(customer!A943,Marketing!A:I,7,FALSE)</f>
        <v>0</v>
      </c>
      <c r="AB932">
        <f>VLOOKUP(customer!A943,Marketing!A:I,8,FALSE)</f>
        <v>0</v>
      </c>
      <c r="AC932" s="1">
        <f>VLOOKUP(customer!A943,Marketing!A:I,9,FALSE)</f>
        <v>43884</v>
      </c>
    </row>
    <row r="933" spans="1:29" x14ac:dyDescent="0.3">
      <c r="A933">
        <v>1456</v>
      </c>
      <c r="B933">
        <v>156937</v>
      </c>
      <c r="C933">
        <v>1</v>
      </c>
      <c r="D933">
        <v>0</v>
      </c>
      <c r="E933">
        <v>39</v>
      </c>
      <c r="F933" t="str">
        <f>IF(customer!G944=1, "Married", IF(customer!H944=1, "Single", IF(customer!F944=1, "Divorced", IF(customer!I944=1, "Together", IF(customer!J944=1, "Widowed", "Unknown")))))</f>
        <v>Together</v>
      </c>
      <c r="G933" t="str">
        <f>IF(customer!K944=1,"Basic",IF(customer!L944=1,"Graduate",IF(customer!M944=1,"Master",IF(customer!N944=1,"PhD","Unknown"))))</f>
        <v>PhD</v>
      </c>
      <c r="H933" t="s">
        <v>20</v>
      </c>
      <c r="I933">
        <f>VLOOKUP(customer!A944,sales_update!A:N,2,FALSE)</f>
        <v>81</v>
      </c>
      <c r="J933">
        <f xml:space="preserve"> VLOOKUP(customer!A944,sales_update!A:N,3,FALSE)</f>
        <v>2056</v>
      </c>
      <c r="K933">
        <f>VLOOKUP(customer!A944,sales_update!A:N,4,FALSE)</f>
        <v>22</v>
      </c>
      <c r="L933">
        <f>VLOOKUP(customer!A944,sales_update!A:N,5,FALSE)</f>
        <v>345</v>
      </c>
      <c r="M933">
        <f>VLOOKUP(customer!A944,sales_update!A:N,6,FALSE)</f>
        <v>30</v>
      </c>
      <c r="N933">
        <f>VLOOKUP(customer!A944,sales_update!A:N,7,FALSE)</f>
        <v>22</v>
      </c>
      <c r="O933">
        <f>VLOOKUP(customer!A944,sales_update!A:N,8,FALSE)</f>
        <v>22</v>
      </c>
      <c r="P933">
        <f>VLOOKUP(customer!A944,sales_update!A:N,9,FALSE)</f>
        <v>2453</v>
      </c>
      <c r="Q933">
        <f>VLOOKUP(customer!A944,sales_update!A:N,10,FALSE)</f>
        <v>7</v>
      </c>
      <c r="R933">
        <f>VLOOKUP(customer!A944,sales_update!A:N,11,FALSE)</f>
        <v>8</v>
      </c>
      <c r="S933">
        <f>VLOOKUP(customer!A944,sales_update!A:N,12,FALSE)</f>
        <v>6</v>
      </c>
      <c r="T933">
        <f>VLOOKUP(customer!A944,sales_update!A:N,13,FALSE)</f>
        <v>9</v>
      </c>
      <c r="U933">
        <f>VLOOKUP(customer!A944,sales_update!A:N,14,FALSE)</f>
        <v>6</v>
      </c>
      <c r="V933">
        <f>VLOOKUP(customer!A944,Marketing!A:I,2,FALSE)</f>
        <v>0</v>
      </c>
      <c r="W933">
        <f>VLOOKUP(customer!A944,Marketing!A:I,3,FALSE)</f>
        <v>1</v>
      </c>
      <c r="X933">
        <f>VLOOKUP(customer!A944,Marketing!A:I,4,FALSE)</f>
        <v>0</v>
      </c>
      <c r="Y933">
        <f>VLOOKUP(customer!A944,Marketing!A:I,5,FALSE)</f>
        <v>0</v>
      </c>
      <c r="Z933">
        <f>VLOOKUP(customer!A944,Marketing!A:I,6,FALSE)</f>
        <v>0</v>
      </c>
      <c r="AA933">
        <f>VLOOKUP(customer!A944,Marketing!A:I,7,FALSE)</f>
        <v>0</v>
      </c>
      <c r="AB933">
        <f>VLOOKUP(customer!A944,Marketing!A:I,8,FALSE)</f>
        <v>1</v>
      </c>
      <c r="AC933" s="1">
        <f>VLOOKUP(customer!A944,Marketing!A:I,9,FALSE)</f>
        <v>43474</v>
      </c>
    </row>
    <row r="934" spans="1:29" x14ac:dyDescent="0.3">
      <c r="A934">
        <v>1787</v>
      </c>
      <c r="B934">
        <v>156850</v>
      </c>
      <c r="C934">
        <v>0</v>
      </c>
      <c r="D934">
        <v>1</v>
      </c>
      <c r="E934">
        <v>49</v>
      </c>
      <c r="F934" t="str">
        <f>IF(customer!G945=1, "Married", IF(customer!H945=1, "Single", IF(customer!F945=1, "Divorced", IF(customer!I945=1, "Together", IF(customer!J945=1, "Widowed", "Unknown")))))</f>
        <v>Married</v>
      </c>
      <c r="G934" t="str">
        <f>IF(customer!K945=1,"Basic",IF(customer!L945=1,"Graduate",IF(customer!M945=1,"Master",IF(customer!N945=1,"PhD","Unknown"))))</f>
        <v>Master</v>
      </c>
      <c r="H934" t="s">
        <v>15</v>
      </c>
      <c r="I934">
        <f>VLOOKUP(customer!A945,sales_update!A:N,2,FALSE)</f>
        <v>83</v>
      </c>
      <c r="J934">
        <f xml:space="preserve"> VLOOKUP(customer!A945,sales_update!A:N,3,FALSE)</f>
        <v>94</v>
      </c>
      <c r="K934">
        <f>VLOOKUP(customer!A945,sales_update!A:N,4,FALSE)</f>
        <v>3</v>
      </c>
      <c r="L934">
        <f>VLOOKUP(customer!A945,sales_update!A:N,5,FALSE)</f>
        <v>52</v>
      </c>
      <c r="M934">
        <f>VLOOKUP(customer!A945,sales_update!A:N,6,FALSE)</f>
        <v>6</v>
      </c>
      <c r="N934">
        <f>VLOOKUP(customer!A945,sales_update!A:N,7,FALSE)</f>
        <v>19</v>
      </c>
      <c r="O934">
        <f>VLOOKUP(customer!A945,sales_update!A:N,8,FALSE)</f>
        <v>0</v>
      </c>
      <c r="P934">
        <f>VLOOKUP(customer!A945,sales_update!A:N,9,FALSE)</f>
        <v>174</v>
      </c>
      <c r="Q934">
        <f>VLOOKUP(customer!A945,sales_update!A:N,10,FALSE)</f>
        <v>1</v>
      </c>
      <c r="R934">
        <f>VLOOKUP(customer!A945,sales_update!A:N,11,FALSE)</f>
        <v>1</v>
      </c>
      <c r="S934">
        <f>VLOOKUP(customer!A945,sales_update!A:N,12,FALSE)</f>
        <v>1</v>
      </c>
      <c r="T934">
        <f>VLOOKUP(customer!A945,sales_update!A:N,13,FALSE)</f>
        <v>3</v>
      </c>
      <c r="U934">
        <f>VLOOKUP(customer!A945,sales_update!A:N,14,FALSE)</f>
        <v>2</v>
      </c>
      <c r="V934">
        <f>VLOOKUP(customer!A945,Marketing!A:I,2,FALSE)</f>
        <v>0</v>
      </c>
      <c r="W934">
        <f>VLOOKUP(customer!A945,Marketing!A:I,3,FALSE)</f>
        <v>0</v>
      </c>
      <c r="X934">
        <f>VLOOKUP(customer!A945,Marketing!A:I,4,FALSE)</f>
        <v>0</v>
      </c>
      <c r="Y934">
        <f>VLOOKUP(customer!A945,Marketing!A:I,5,FALSE)</f>
        <v>0</v>
      </c>
      <c r="Z934">
        <f>VLOOKUP(customer!A945,Marketing!A:I,6,FALSE)</f>
        <v>0</v>
      </c>
      <c r="AA934">
        <f>VLOOKUP(customer!A945,Marketing!A:I,7,FALSE)</f>
        <v>0</v>
      </c>
      <c r="AB934">
        <f>VLOOKUP(customer!A945,Marketing!A:I,8,FALSE)</f>
        <v>0</v>
      </c>
      <c r="AC934" s="1">
        <f>VLOOKUP(customer!A945,Marketing!A:I,9,FALSE)</f>
        <v>44070</v>
      </c>
    </row>
    <row r="935" spans="1:29" x14ac:dyDescent="0.3">
      <c r="A935">
        <v>1435</v>
      </c>
      <c r="B935">
        <v>156796</v>
      </c>
      <c r="C935">
        <v>0</v>
      </c>
      <c r="D935">
        <v>1</v>
      </c>
      <c r="E935">
        <v>51</v>
      </c>
      <c r="F935" t="str">
        <f>IF(customer!G946=1, "Married", IF(customer!H946=1, "Single", IF(customer!F946=1, "Divorced", IF(customer!I946=1, "Together", IF(customer!J946=1, "Widowed", "Unknown")))))</f>
        <v>Married</v>
      </c>
      <c r="G935" t="str">
        <f>IF(customer!K946=1,"Basic",IF(customer!L946=1,"Graduate",IF(customer!M946=1,"Master",IF(customer!N946=1,"PhD","Unknown"))))</f>
        <v>Graduate</v>
      </c>
      <c r="H935" t="s">
        <v>18</v>
      </c>
      <c r="I935">
        <f>VLOOKUP(customer!A946,sales_update!A:N,2,FALSE)</f>
        <v>24</v>
      </c>
      <c r="J935">
        <f xml:space="preserve"> VLOOKUP(customer!A946,sales_update!A:N,3,FALSE)</f>
        <v>1811</v>
      </c>
      <c r="K935">
        <f>VLOOKUP(customer!A946,sales_update!A:N,4,FALSE)</f>
        <v>105</v>
      </c>
      <c r="L935">
        <f>VLOOKUP(customer!A946,sales_update!A:N,5,FALSE)</f>
        <v>444</v>
      </c>
      <c r="M935">
        <f>VLOOKUP(customer!A946,sales_update!A:N,6,FALSE)</f>
        <v>171</v>
      </c>
      <c r="N935">
        <f>VLOOKUP(customer!A946,sales_update!A:N,7,FALSE)</f>
        <v>130</v>
      </c>
      <c r="O935">
        <f>VLOOKUP(customer!A946,sales_update!A:N,8,FALSE)</f>
        <v>102</v>
      </c>
      <c r="P935">
        <f>VLOOKUP(customer!A946,sales_update!A:N,9,FALSE)</f>
        <v>2559</v>
      </c>
      <c r="Q935">
        <f>VLOOKUP(customer!A946,sales_update!A:N,10,FALSE)</f>
        <v>3</v>
      </c>
      <c r="R935">
        <f>VLOOKUP(customer!A946,sales_update!A:N,11,FALSE)</f>
        <v>8</v>
      </c>
      <c r="S935">
        <f>VLOOKUP(customer!A946,sales_update!A:N,12,FALSE)</f>
        <v>9</v>
      </c>
      <c r="T935">
        <f>VLOOKUP(customer!A946,sales_update!A:N,13,FALSE)</f>
        <v>7</v>
      </c>
      <c r="U935">
        <f>VLOOKUP(customer!A946,sales_update!A:N,14,FALSE)</f>
        <v>7</v>
      </c>
      <c r="V935">
        <f>VLOOKUP(customer!A946,Marketing!A:I,2,FALSE)</f>
        <v>0</v>
      </c>
      <c r="W935">
        <f>VLOOKUP(customer!A946,Marketing!A:I,3,FALSE)</f>
        <v>0</v>
      </c>
      <c r="X935">
        <f>VLOOKUP(customer!A946,Marketing!A:I,4,FALSE)</f>
        <v>0</v>
      </c>
      <c r="Y935">
        <f>VLOOKUP(customer!A946,Marketing!A:I,5,FALSE)</f>
        <v>0</v>
      </c>
      <c r="Z935">
        <f>VLOOKUP(customer!A946,Marketing!A:I,6,FALSE)</f>
        <v>0</v>
      </c>
      <c r="AA935">
        <f>VLOOKUP(customer!A946,Marketing!A:I,7,FALSE)</f>
        <v>0</v>
      </c>
      <c r="AB935">
        <f>VLOOKUP(customer!A946,Marketing!A:I,8,FALSE)</f>
        <v>0</v>
      </c>
      <c r="AC935" s="1">
        <f>VLOOKUP(customer!A946,Marketing!A:I,9,FALSE)</f>
        <v>43670</v>
      </c>
    </row>
    <row r="936" spans="1:29" x14ac:dyDescent="0.3">
      <c r="A936">
        <v>3054</v>
      </c>
      <c r="B936">
        <v>156796</v>
      </c>
      <c r="C936">
        <v>0</v>
      </c>
      <c r="D936">
        <v>1</v>
      </c>
      <c r="E936">
        <v>51</v>
      </c>
      <c r="F936" t="str">
        <f>IF(customer!G947=1, "Married", IF(customer!H947=1, "Single", IF(customer!F947=1, "Divorced", IF(customer!I947=1, "Together", IF(customer!J947=1, "Widowed", "Unknown")))))</f>
        <v>Married</v>
      </c>
      <c r="G936" t="str">
        <f>IF(customer!K947=1,"Basic",IF(customer!L947=1,"Graduate",IF(customer!M947=1,"Master",IF(customer!N947=1,"PhD","Unknown"))))</f>
        <v>Graduate</v>
      </c>
      <c r="H936" t="s">
        <v>17</v>
      </c>
      <c r="I936">
        <f>VLOOKUP(customer!A947,sales_update!A:N,2,FALSE)</f>
        <v>24</v>
      </c>
      <c r="J936">
        <f xml:space="preserve"> VLOOKUP(customer!A947,sales_update!A:N,3,FALSE)</f>
        <v>1811</v>
      </c>
      <c r="K936">
        <f>VLOOKUP(customer!A947,sales_update!A:N,4,FALSE)</f>
        <v>105</v>
      </c>
      <c r="L936">
        <f>VLOOKUP(customer!A947,sales_update!A:N,5,FALSE)</f>
        <v>444</v>
      </c>
      <c r="M936">
        <f>VLOOKUP(customer!A947,sales_update!A:N,6,FALSE)</f>
        <v>171</v>
      </c>
      <c r="N936">
        <f>VLOOKUP(customer!A947,sales_update!A:N,7,FALSE)</f>
        <v>130</v>
      </c>
      <c r="O936">
        <f>VLOOKUP(customer!A947,sales_update!A:N,8,FALSE)</f>
        <v>102</v>
      </c>
      <c r="P936">
        <f>VLOOKUP(customer!A947,sales_update!A:N,9,FALSE)</f>
        <v>2559</v>
      </c>
      <c r="Q936">
        <f>VLOOKUP(customer!A947,sales_update!A:N,10,FALSE)</f>
        <v>3</v>
      </c>
      <c r="R936">
        <f>VLOOKUP(customer!A947,sales_update!A:N,11,FALSE)</f>
        <v>8</v>
      </c>
      <c r="S936">
        <f>VLOOKUP(customer!A947,sales_update!A:N,12,FALSE)</f>
        <v>9</v>
      </c>
      <c r="T936">
        <f>VLOOKUP(customer!A947,sales_update!A:N,13,FALSE)</f>
        <v>7</v>
      </c>
      <c r="U936">
        <f>VLOOKUP(customer!A947,sales_update!A:N,14,FALSE)</f>
        <v>7</v>
      </c>
      <c r="V936">
        <f>VLOOKUP(customer!A947,Marketing!A:I,2,FALSE)</f>
        <v>0</v>
      </c>
      <c r="W936">
        <f>VLOOKUP(customer!A947,Marketing!A:I,3,FALSE)</f>
        <v>0</v>
      </c>
      <c r="X936">
        <f>VLOOKUP(customer!A947,Marketing!A:I,4,FALSE)</f>
        <v>0</v>
      </c>
      <c r="Y936">
        <f>VLOOKUP(customer!A947,Marketing!A:I,5,FALSE)</f>
        <v>0</v>
      </c>
      <c r="Z936">
        <f>VLOOKUP(customer!A947,Marketing!A:I,6,FALSE)</f>
        <v>0</v>
      </c>
      <c r="AA936">
        <f>VLOOKUP(customer!A947,Marketing!A:I,7,FALSE)</f>
        <v>0</v>
      </c>
      <c r="AB936">
        <f>VLOOKUP(customer!A947,Marketing!A:I,8,FALSE)</f>
        <v>0</v>
      </c>
      <c r="AC936" s="1">
        <f>VLOOKUP(customer!A947,Marketing!A:I,9,FALSE)</f>
        <v>43670</v>
      </c>
    </row>
    <row r="937" spans="1:29" x14ac:dyDescent="0.3">
      <c r="A937">
        <v>2080</v>
      </c>
      <c r="B937">
        <v>156775</v>
      </c>
      <c r="C937">
        <v>0</v>
      </c>
      <c r="D937">
        <v>1</v>
      </c>
      <c r="E937">
        <v>41</v>
      </c>
      <c r="F937" t="str">
        <f>IF(customer!G948=1, "Married", IF(customer!H948=1, "Single", IF(customer!F948=1, "Divorced", IF(customer!I948=1, "Together", IF(customer!J948=1, "Widowed", "Unknown")))))</f>
        <v>Married</v>
      </c>
      <c r="G937" t="str">
        <f>IF(customer!K948=1,"Basic",IF(customer!L948=1,"Graduate",IF(customer!M948=1,"Master",IF(customer!N948=1,"PhD","Unknown"))))</f>
        <v>Graduate</v>
      </c>
      <c r="H937" t="s">
        <v>20</v>
      </c>
      <c r="I937">
        <f>VLOOKUP(customer!A948,sales_update!A:N,2,FALSE)</f>
        <v>62</v>
      </c>
      <c r="J937">
        <f xml:space="preserve"> VLOOKUP(customer!A948,sales_update!A:N,3,FALSE)</f>
        <v>1695</v>
      </c>
      <c r="K937">
        <f>VLOOKUP(customer!A948,sales_update!A:N,4,FALSE)</f>
        <v>97</v>
      </c>
      <c r="L937">
        <f>VLOOKUP(customer!A948,sales_update!A:N,5,FALSE)</f>
        <v>442</v>
      </c>
      <c r="M937">
        <f>VLOOKUP(customer!A948,sales_update!A:N,6,FALSE)</f>
        <v>160</v>
      </c>
      <c r="N937">
        <f>VLOOKUP(customer!A948,sales_update!A:N,7,FALSE)</f>
        <v>97</v>
      </c>
      <c r="O937">
        <f>VLOOKUP(customer!A948,sales_update!A:N,8,FALSE)</f>
        <v>97</v>
      </c>
      <c r="P937">
        <f>VLOOKUP(customer!A948,sales_update!A:N,9,FALSE)</f>
        <v>2394</v>
      </c>
      <c r="Q937">
        <f>VLOOKUP(customer!A948,sales_update!A:N,10,FALSE)</f>
        <v>2</v>
      </c>
      <c r="R937">
        <f>VLOOKUP(customer!A948,sales_update!A:N,11,FALSE)</f>
        <v>5</v>
      </c>
      <c r="S937">
        <f>VLOOKUP(customer!A948,sales_update!A:N,12,FALSE)</f>
        <v>8</v>
      </c>
      <c r="T937">
        <f>VLOOKUP(customer!A948,sales_update!A:N,13,FALSE)</f>
        <v>10</v>
      </c>
      <c r="U937">
        <f>VLOOKUP(customer!A948,sales_update!A:N,14,FALSE)</f>
        <v>5</v>
      </c>
      <c r="V937">
        <f>VLOOKUP(customer!A948,Marketing!A:I,2,FALSE)</f>
        <v>0</v>
      </c>
      <c r="W937">
        <f>VLOOKUP(customer!A948,Marketing!A:I,3,FALSE)</f>
        <v>0</v>
      </c>
      <c r="X937">
        <f>VLOOKUP(customer!A948,Marketing!A:I,4,FALSE)</f>
        <v>0</v>
      </c>
      <c r="Y937">
        <f>VLOOKUP(customer!A948,Marketing!A:I,5,FALSE)</f>
        <v>0</v>
      </c>
      <c r="Z937">
        <f>VLOOKUP(customer!A948,Marketing!A:I,6,FALSE)</f>
        <v>0</v>
      </c>
      <c r="AA937">
        <f>VLOOKUP(customer!A948,Marketing!A:I,7,FALSE)</f>
        <v>0</v>
      </c>
      <c r="AB937">
        <f>VLOOKUP(customer!A948,Marketing!A:I,8,FALSE)</f>
        <v>0</v>
      </c>
      <c r="AC937" s="1">
        <f>VLOOKUP(customer!A948,Marketing!A:I,9,FALSE)</f>
        <v>43625</v>
      </c>
    </row>
    <row r="938" spans="1:29" x14ac:dyDescent="0.3">
      <c r="A938">
        <v>2195</v>
      </c>
      <c r="B938">
        <v>156721</v>
      </c>
      <c r="C938">
        <v>1</v>
      </c>
      <c r="D938">
        <v>1</v>
      </c>
      <c r="E938">
        <v>48</v>
      </c>
      <c r="F938" t="str">
        <f>IF(customer!G949=1, "Married", IF(customer!H949=1, "Single", IF(customer!F949=1, "Divorced", IF(customer!I949=1, "Together", IF(customer!J949=1, "Widowed", "Unknown")))))</f>
        <v>Married</v>
      </c>
      <c r="G938" t="str">
        <f>IF(customer!K949=1,"Basic",IF(customer!L949=1,"Graduate",IF(customer!M949=1,"Master",IF(customer!N949=1,"PhD","Unknown"))))</f>
        <v>Graduate</v>
      </c>
      <c r="H938" t="s">
        <v>15</v>
      </c>
      <c r="I938">
        <f>VLOOKUP(customer!A949,sales_update!A:N,2,FALSE)</f>
        <v>64</v>
      </c>
      <c r="J938">
        <f xml:space="preserve"> VLOOKUP(customer!A949,sales_update!A:N,3,FALSE)</f>
        <v>434</v>
      </c>
      <c r="K938">
        <f>VLOOKUP(customer!A949,sales_update!A:N,4,FALSE)</f>
        <v>17</v>
      </c>
      <c r="L938">
        <f>VLOOKUP(customer!A949,sales_update!A:N,5,FALSE)</f>
        <v>108</v>
      </c>
      <c r="M938">
        <f>VLOOKUP(customer!A949,sales_update!A:N,6,FALSE)</f>
        <v>17</v>
      </c>
      <c r="N938">
        <f>VLOOKUP(customer!A949,sales_update!A:N,7,FALSE)</f>
        <v>36</v>
      </c>
      <c r="O938">
        <f>VLOOKUP(customer!A949,sales_update!A:N,8,FALSE)</f>
        <v>207</v>
      </c>
      <c r="P938">
        <f>VLOOKUP(customer!A949,sales_update!A:N,9,FALSE)</f>
        <v>403</v>
      </c>
      <c r="Q938">
        <f>VLOOKUP(customer!A949,sales_update!A:N,10,FALSE)</f>
        <v>5</v>
      </c>
      <c r="R938">
        <f>VLOOKUP(customer!A949,sales_update!A:N,11,FALSE)</f>
        <v>4</v>
      </c>
      <c r="S938">
        <f>VLOOKUP(customer!A949,sales_update!A:N,12,FALSE)</f>
        <v>1</v>
      </c>
      <c r="T938">
        <f>VLOOKUP(customer!A949,sales_update!A:N,13,FALSE)</f>
        <v>5</v>
      </c>
      <c r="U938">
        <f>VLOOKUP(customer!A949,sales_update!A:N,14,FALSE)</f>
        <v>6</v>
      </c>
      <c r="V938">
        <f>VLOOKUP(customer!A949,Marketing!A:I,2,FALSE)</f>
        <v>0</v>
      </c>
      <c r="W938">
        <f>VLOOKUP(customer!A949,Marketing!A:I,3,FALSE)</f>
        <v>0</v>
      </c>
      <c r="X938">
        <f>VLOOKUP(customer!A949,Marketing!A:I,4,FALSE)</f>
        <v>0</v>
      </c>
      <c r="Y938">
        <f>VLOOKUP(customer!A949,Marketing!A:I,5,FALSE)</f>
        <v>0</v>
      </c>
      <c r="Z938">
        <f>VLOOKUP(customer!A949,Marketing!A:I,6,FALSE)</f>
        <v>0</v>
      </c>
      <c r="AA938">
        <f>VLOOKUP(customer!A949,Marketing!A:I,7,FALSE)</f>
        <v>0</v>
      </c>
      <c r="AB938">
        <f>VLOOKUP(customer!A949,Marketing!A:I,8,FALSE)</f>
        <v>0</v>
      </c>
      <c r="AC938" s="1">
        <f>VLOOKUP(customer!A949,Marketing!A:I,9,FALSE)</f>
        <v>43562</v>
      </c>
    </row>
    <row r="939" spans="1:29" x14ac:dyDescent="0.3">
      <c r="A939">
        <v>2138</v>
      </c>
      <c r="B939">
        <v>156715</v>
      </c>
      <c r="C939">
        <v>0</v>
      </c>
      <c r="D939">
        <v>0</v>
      </c>
      <c r="E939">
        <v>46</v>
      </c>
      <c r="F939" t="str">
        <f>IF(customer!G950=1, "Married", IF(customer!H950=1, "Single", IF(customer!F950=1, "Divorced", IF(customer!I950=1, "Together", IF(customer!J950=1, "Widowed", "Unknown")))))</f>
        <v>Together</v>
      </c>
      <c r="G939" t="str">
        <f>IF(customer!K950=1,"Basic",IF(customer!L950=1,"Graduate",IF(customer!M950=1,"Master",IF(customer!N950=1,"PhD","Unknown"))))</f>
        <v>Graduate</v>
      </c>
      <c r="H939" t="s">
        <v>19</v>
      </c>
      <c r="I939">
        <f>VLOOKUP(customer!A950,sales_update!A:N,2,FALSE)</f>
        <v>52</v>
      </c>
      <c r="J939">
        <f xml:space="preserve"> VLOOKUP(customer!A950,sales_update!A:N,3,FALSE)</f>
        <v>713</v>
      </c>
      <c r="K939">
        <f>VLOOKUP(customer!A950,sales_update!A:N,4,FALSE)</f>
        <v>290</v>
      </c>
      <c r="L939">
        <f>VLOOKUP(customer!A950,sales_update!A:N,5,FALSE)</f>
        <v>660</v>
      </c>
      <c r="M939">
        <f>VLOOKUP(customer!A950,sales_update!A:N,6,FALSE)</f>
        <v>655</v>
      </c>
      <c r="N939">
        <f>VLOOKUP(customer!A950,sales_update!A:N,7,FALSE)</f>
        <v>475</v>
      </c>
      <c r="O939">
        <f>VLOOKUP(customer!A950,sales_update!A:N,8,FALSE)</f>
        <v>25</v>
      </c>
      <c r="P939">
        <f>VLOOKUP(customer!A950,sales_update!A:N,9,FALSE)</f>
        <v>2769</v>
      </c>
      <c r="Q939">
        <f>VLOOKUP(customer!A950,sales_update!A:N,10,FALSE)</f>
        <v>1</v>
      </c>
      <c r="R939">
        <f>VLOOKUP(customer!A950,sales_update!A:N,11,FALSE)</f>
        <v>7</v>
      </c>
      <c r="S939">
        <f>VLOOKUP(customer!A950,sales_update!A:N,12,FALSE)</f>
        <v>3</v>
      </c>
      <c r="T939">
        <f>VLOOKUP(customer!A950,sales_update!A:N,13,FALSE)</f>
        <v>4</v>
      </c>
      <c r="U939">
        <f>VLOOKUP(customer!A950,sales_update!A:N,14,FALSE)</f>
        <v>4</v>
      </c>
      <c r="V939">
        <f>VLOOKUP(customer!A950,Marketing!A:I,2,FALSE)</f>
        <v>0</v>
      </c>
      <c r="W939">
        <f>VLOOKUP(customer!A950,Marketing!A:I,3,FALSE)</f>
        <v>0</v>
      </c>
      <c r="X939">
        <f>VLOOKUP(customer!A950,Marketing!A:I,4,FALSE)</f>
        <v>0</v>
      </c>
      <c r="Y939">
        <f>VLOOKUP(customer!A950,Marketing!A:I,5,FALSE)</f>
        <v>0</v>
      </c>
      <c r="Z939">
        <f>VLOOKUP(customer!A950,Marketing!A:I,6,FALSE)</f>
        <v>0</v>
      </c>
      <c r="AA939">
        <f>VLOOKUP(customer!A950,Marketing!A:I,7,FALSE)</f>
        <v>0</v>
      </c>
      <c r="AB939">
        <f>VLOOKUP(customer!A950,Marketing!A:I,8,FALSE)</f>
        <v>0</v>
      </c>
      <c r="AC939" s="1">
        <f>VLOOKUP(customer!A950,Marketing!A:I,9,FALSE)</f>
        <v>43597</v>
      </c>
    </row>
    <row r="940" spans="1:29" x14ac:dyDescent="0.3">
      <c r="A940">
        <v>1820</v>
      </c>
      <c r="B940">
        <v>156628</v>
      </c>
      <c r="C940">
        <v>0</v>
      </c>
      <c r="D940">
        <v>1</v>
      </c>
      <c r="E940">
        <v>43</v>
      </c>
      <c r="F940" t="str">
        <f>IF(customer!G951=1, "Married", IF(customer!H951=1, "Single", IF(customer!F951=1, "Divorced", IF(customer!I951=1, "Together", IF(customer!J951=1, "Widowed", "Unknown")))))</f>
        <v>Single</v>
      </c>
      <c r="G940" t="str">
        <f>IF(customer!K951=1,"Basic",IF(customer!L951=1,"Graduate",IF(customer!M951=1,"Master",IF(customer!N951=1,"PhD","Unknown"))))</f>
        <v>Graduate</v>
      </c>
      <c r="H940" t="s">
        <v>19</v>
      </c>
      <c r="I940">
        <f>VLOOKUP(customer!A951,sales_update!A:N,2,FALSE)</f>
        <v>30</v>
      </c>
      <c r="J940">
        <f xml:space="preserve"> VLOOKUP(customer!A951,sales_update!A:N,3,FALSE)</f>
        <v>1325</v>
      </c>
      <c r="K940">
        <f>VLOOKUP(customer!A951,sales_update!A:N,4,FALSE)</f>
        <v>14</v>
      </c>
      <c r="L940">
        <f>VLOOKUP(customer!A951,sales_update!A:N,5,FALSE)</f>
        <v>227</v>
      </c>
      <c r="M940">
        <f>VLOOKUP(customer!A951,sales_update!A:N,6,FALSE)</f>
        <v>19</v>
      </c>
      <c r="N940">
        <f>VLOOKUP(customer!A951,sales_update!A:N,7,FALSE)</f>
        <v>47</v>
      </c>
      <c r="O940">
        <f>VLOOKUP(customer!A951,sales_update!A:N,8,FALSE)</f>
        <v>473</v>
      </c>
      <c r="P940">
        <f>VLOOKUP(customer!A951,sales_update!A:N,9,FALSE)</f>
        <v>1159</v>
      </c>
      <c r="Q940">
        <f>VLOOKUP(customer!A951,sales_update!A:N,10,FALSE)</f>
        <v>2</v>
      </c>
      <c r="R940">
        <f>VLOOKUP(customer!A951,sales_update!A:N,11,FALSE)</f>
        <v>7</v>
      </c>
      <c r="S940">
        <f>VLOOKUP(customer!A951,sales_update!A:N,12,FALSE)</f>
        <v>6</v>
      </c>
      <c r="T940">
        <f>VLOOKUP(customer!A951,sales_update!A:N,13,FALSE)</f>
        <v>5</v>
      </c>
      <c r="U940">
        <f>VLOOKUP(customer!A951,sales_update!A:N,14,FALSE)</f>
        <v>5</v>
      </c>
      <c r="V940">
        <f>VLOOKUP(customer!A951,Marketing!A:I,2,FALSE)</f>
        <v>1</v>
      </c>
      <c r="W940">
        <f>VLOOKUP(customer!A951,Marketing!A:I,3,FALSE)</f>
        <v>0</v>
      </c>
      <c r="X940">
        <f>VLOOKUP(customer!A951,Marketing!A:I,4,FALSE)</f>
        <v>0</v>
      </c>
      <c r="Y940">
        <f>VLOOKUP(customer!A951,Marketing!A:I,5,FALSE)</f>
        <v>0</v>
      </c>
      <c r="Z940">
        <f>VLOOKUP(customer!A951,Marketing!A:I,6,FALSE)</f>
        <v>0</v>
      </c>
      <c r="AA940">
        <f>VLOOKUP(customer!A951,Marketing!A:I,7,FALSE)</f>
        <v>0</v>
      </c>
      <c r="AB940">
        <f>VLOOKUP(customer!A951,Marketing!A:I,8,FALSE)</f>
        <v>0</v>
      </c>
      <c r="AC940" s="1">
        <f>VLOOKUP(customer!A951,Marketing!A:I,9,FALSE)</f>
        <v>44068</v>
      </c>
    </row>
    <row r="941" spans="1:29" x14ac:dyDescent="0.3">
      <c r="A941">
        <v>1813</v>
      </c>
      <c r="B941">
        <v>156575</v>
      </c>
      <c r="C941">
        <v>0</v>
      </c>
      <c r="D941">
        <v>2</v>
      </c>
      <c r="E941">
        <v>53</v>
      </c>
      <c r="F941" t="str">
        <f>IF(customer!G952=1, "Married", IF(customer!H952=1, "Single", IF(customer!F952=1, "Divorced", IF(customer!I952=1, "Together", IF(customer!J952=1, "Widowed", "Unknown")))))</f>
        <v>Together</v>
      </c>
      <c r="G941" t="str">
        <f>IF(customer!K952=1,"Basic",IF(customer!L952=1,"Graduate",IF(customer!M952=1,"Master",IF(customer!N952=1,"PhD","Unknown"))))</f>
        <v>PhD</v>
      </c>
      <c r="H941" t="s">
        <v>18</v>
      </c>
      <c r="I941">
        <f>VLOOKUP(customer!A952,sales_update!A:N,2,FALSE)</f>
        <v>42</v>
      </c>
      <c r="J941">
        <f xml:space="preserve"> VLOOKUP(customer!A952,sales_update!A:N,3,FALSE)</f>
        <v>1165</v>
      </c>
      <c r="K941">
        <f>VLOOKUP(customer!A952,sales_update!A:N,4,FALSE)</f>
        <v>14</v>
      </c>
      <c r="L941">
        <f>VLOOKUP(customer!A952,sales_update!A:N,5,FALSE)</f>
        <v>249</v>
      </c>
      <c r="M941">
        <f>VLOOKUP(customer!A952,sales_update!A:N,6,FALSE)</f>
        <v>0</v>
      </c>
      <c r="N941">
        <f>VLOOKUP(customer!A952,sales_update!A:N,7,FALSE)</f>
        <v>44</v>
      </c>
      <c r="O941">
        <f>VLOOKUP(customer!A952,sales_update!A:N,8,FALSE)</f>
        <v>28</v>
      </c>
      <c r="P941">
        <f>VLOOKUP(customer!A952,sales_update!A:N,9,FALSE)</f>
        <v>1445</v>
      </c>
      <c r="Q941">
        <f>VLOOKUP(customer!A952,sales_update!A:N,10,FALSE)</f>
        <v>3</v>
      </c>
      <c r="R941">
        <f>VLOOKUP(customer!A952,sales_update!A:N,11,FALSE)</f>
        <v>7</v>
      </c>
      <c r="S941">
        <f>VLOOKUP(customer!A952,sales_update!A:N,12,FALSE)</f>
        <v>3</v>
      </c>
      <c r="T941">
        <f>VLOOKUP(customer!A952,sales_update!A:N,13,FALSE)</f>
        <v>7</v>
      </c>
      <c r="U941">
        <f>VLOOKUP(customer!A952,sales_update!A:N,14,FALSE)</f>
        <v>5</v>
      </c>
      <c r="V941">
        <f>VLOOKUP(customer!A952,Marketing!A:I,2,FALSE)</f>
        <v>0</v>
      </c>
      <c r="W941">
        <f>VLOOKUP(customer!A952,Marketing!A:I,3,FALSE)</f>
        <v>0</v>
      </c>
      <c r="X941">
        <f>VLOOKUP(customer!A952,Marketing!A:I,4,FALSE)</f>
        <v>0</v>
      </c>
      <c r="Y941">
        <f>VLOOKUP(customer!A952,Marketing!A:I,5,FALSE)</f>
        <v>0</v>
      </c>
      <c r="Z941">
        <f>VLOOKUP(customer!A952,Marketing!A:I,6,FALSE)</f>
        <v>0</v>
      </c>
      <c r="AA941">
        <f>VLOOKUP(customer!A952,Marketing!A:I,7,FALSE)</f>
        <v>0</v>
      </c>
      <c r="AB941">
        <f>VLOOKUP(customer!A952,Marketing!A:I,8,FALSE)</f>
        <v>0</v>
      </c>
      <c r="AC941" s="1">
        <f>VLOOKUP(customer!A952,Marketing!A:I,9,FALSE)</f>
        <v>43748</v>
      </c>
    </row>
    <row r="942" spans="1:29" x14ac:dyDescent="0.3">
      <c r="A942">
        <v>2972</v>
      </c>
      <c r="B942">
        <v>156559</v>
      </c>
      <c r="C942">
        <v>0</v>
      </c>
      <c r="D942">
        <v>1</v>
      </c>
      <c r="E942">
        <v>45</v>
      </c>
      <c r="F942" t="str">
        <f>IF(customer!G953=1, "Married", IF(customer!H953=1, "Single", IF(customer!F953=1, "Divorced", IF(customer!I953=1, "Together", IF(customer!J953=1, "Widowed", "Unknown")))))</f>
        <v>Together</v>
      </c>
      <c r="G942" t="str">
        <f>IF(customer!K953=1,"Basic",IF(customer!L953=1,"Graduate",IF(customer!M953=1,"Master",IF(customer!N953=1,"PhD","Unknown"))))</f>
        <v>PhD</v>
      </c>
      <c r="H942" t="s">
        <v>19</v>
      </c>
      <c r="I942">
        <f>VLOOKUP(customer!A953,sales_update!A:N,2,FALSE)</f>
        <v>46</v>
      </c>
      <c r="J942">
        <f xml:space="preserve"> VLOOKUP(customer!A953,sales_update!A:N,3,FALSE)</f>
        <v>626</v>
      </c>
      <c r="K942">
        <f>VLOOKUP(customer!A953,sales_update!A:N,4,FALSE)</f>
        <v>61</v>
      </c>
      <c r="L942">
        <f>VLOOKUP(customer!A953,sales_update!A:N,5,FALSE)</f>
        <v>368</v>
      </c>
      <c r="M942">
        <f>VLOOKUP(customer!A953,sales_update!A:N,6,FALSE)</f>
        <v>113</v>
      </c>
      <c r="N942">
        <f>VLOOKUP(customer!A953,sales_update!A:N,7,FALSE)</f>
        <v>86</v>
      </c>
      <c r="O942">
        <f>VLOOKUP(customer!A953,sales_update!A:N,8,FALSE)</f>
        <v>86</v>
      </c>
      <c r="P942">
        <f>VLOOKUP(customer!A953,sales_update!A:N,9,FALSE)</f>
        <v>1168</v>
      </c>
      <c r="Q942">
        <f>VLOOKUP(customer!A953,sales_update!A:N,10,FALSE)</f>
        <v>3</v>
      </c>
      <c r="R942">
        <f>VLOOKUP(customer!A953,sales_update!A:N,11,FALSE)</f>
        <v>4</v>
      </c>
      <c r="S942">
        <f>VLOOKUP(customer!A953,sales_update!A:N,12,FALSE)</f>
        <v>3</v>
      </c>
      <c r="T942">
        <f>VLOOKUP(customer!A953,sales_update!A:N,13,FALSE)</f>
        <v>8</v>
      </c>
      <c r="U942">
        <f>VLOOKUP(customer!A953,sales_update!A:N,14,FALSE)</f>
        <v>4</v>
      </c>
      <c r="V942">
        <f>VLOOKUP(customer!A953,Marketing!A:I,2,FALSE)</f>
        <v>0</v>
      </c>
      <c r="W942">
        <f>VLOOKUP(customer!A953,Marketing!A:I,3,FALSE)</f>
        <v>0</v>
      </c>
      <c r="X942">
        <f>VLOOKUP(customer!A953,Marketing!A:I,4,FALSE)</f>
        <v>0</v>
      </c>
      <c r="Y942">
        <f>VLOOKUP(customer!A953,Marketing!A:I,5,FALSE)</f>
        <v>0</v>
      </c>
      <c r="Z942">
        <f>VLOOKUP(customer!A953,Marketing!A:I,6,FALSE)</f>
        <v>0</v>
      </c>
      <c r="AA942">
        <f>VLOOKUP(customer!A953,Marketing!A:I,7,FALSE)</f>
        <v>0</v>
      </c>
      <c r="AB942">
        <f>VLOOKUP(customer!A953,Marketing!A:I,8,FALSE)</f>
        <v>0</v>
      </c>
      <c r="AC942" s="1">
        <f>VLOOKUP(customer!A953,Marketing!A:I,9,FALSE)</f>
        <v>43617</v>
      </c>
    </row>
    <row r="943" spans="1:29" x14ac:dyDescent="0.3">
      <c r="A943">
        <v>2625</v>
      </c>
      <c r="B943">
        <v>156551</v>
      </c>
      <c r="C943">
        <v>1</v>
      </c>
      <c r="D943">
        <v>1</v>
      </c>
      <c r="E943">
        <v>70</v>
      </c>
      <c r="F943" t="str">
        <f>IF(customer!G954=1, "Married", IF(customer!H954=1, "Single", IF(customer!F954=1, "Divorced", IF(customer!I954=1, "Together", IF(customer!J954=1, "Widowed", "Unknown")))))</f>
        <v>Widowed</v>
      </c>
      <c r="G943" t="str">
        <f>IF(customer!K954=1,"Basic",IF(customer!L954=1,"Graduate",IF(customer!M954=1,"Master",IF(customer!N954=1,"PhD","Unknown"))))</f>
        <v>PhD</v>
      </c>
      <c r="H943" t="s">
        <v>16</v>
      </c>
      <c r="I943">
        <f>VLOOKUP(customer!A954,sales_update!A:N,2,FALSE)</f>
        <v>48</v>
      </c>
      <c r="J943">
        <f xml:space="preserve"> VLOOKUP(customer!A954,sales_update!A:N,3,FALSE)</f>
        <v>185</v>
      </c>
      <c r="K943">
        <f>VLOOKUP(customer!A954,sales_update!A:N,4,FALSE)</f>
        <v>11</v>
      </c>
      <c r="L943">
        <f>VLOOKUP(customer!A954,sales_update!A:N,5,FALSE)</f>
        <v>89</v>
      </c>
      <c r="M943">
        <f>VLOOKUP(customer!A954,sales_update!A:N,6,FALSE)</f>
        <v>47</v>
      </c>
      <c r="N943">
        <f>VLOOKUP(customer!A954,sales_update!A:N,7,FALSE)</f>
        <v>6</v>
      </c>
      <c r="O943">
        <f>VLOOKUP(customer!A954,sales_update!A:N,8,FALSE)</f>
        <v>44</v>
      </c>
      <c r="P943">
        <f>VLOOKUP(customer!A954,sales_update!A:N,9,FALSE)</f>
        <v>293</v>
      </c>
      <c r="Q943">
        <f>VLOOKUP(customer!A954,sales_update!A:N,10,FALSE)</f>
        <v>3</v>
      </c>
      <c r="R943">
        <f>VLOOKUP(customer!A954,sales_update!A:N,11,FALSE)</f>
        <v>2</v>
      </c>
      <c r="S943">
        <f>VLOOKUP(customer!A954,sales_update!A:N,12,FALSE)</f>
        <v>1</v>
      </c>
      <c r="T943">
        <f>VLOOKUP(customer!A954,sales_update!A:N,13,FALSE)</f>
        <v>4</v>
      </c>
      <c r="U943">
        <f>VLOOKUP(customer!A954,sales_update!A:N,14,FALSE)</f>
        <v>4</v>
      </c>
      <c r="V943">
        <f>VLOOKUP(customer!A954,Marketing!A:I,2,FALSE)</f>
        <v>0</v>
      </c>
      <c r="W943">
        <f>VLOOKUP(customer!A954,Marketing!A:I,3,FALSE)</f>
        <v>0</v>
      </c>
      <c r="X943">
        <f>VLOOKUP(customer!A954,Marketing!A:I,4,FALSE)</f>
        <v>0</v>
      </c>
      <c r="Y943">
        <f>VLOOKUP(customer!A954,Marketing!A:I,5,FALSE)</f>
        <v>0</v>
      </c>
      <c r="Z943">
        <f>VLOOKUP(customer!A954,Marketing!A:I,6,FALSE)</f>
        <v>0</v>
      </c>
      <c r="AA943">
        <f>VLOOKUP(customer!A954,Marketing!A:I,7,FALSE)</f>
        <v>0</v>
      </c>
      <c r="AB943">
        <f>VLOOKUP(customer!A954,Marketing!A:I,8,FALSE)</f>
        <v>0</v>
      </c>
      <c r="AC943" s="1">
        <f>VLOOKUP(customer!A954,Marketing!A:I,9,FALSE)</f>
        <v>44115</v>
      </c>
    </row>
    <row r="944" spans="1:29" x14ac:dyDescent="0.3">
      <c r="A944">
        <v>2934</v>
      </c>
      <c r="B944">
        <v>156551</v>
      </c>
      <c r="C944">
        <v>1</v>
      </c>
      <c r="D944">
        <v>1</v>
      </c>
      <c r="E944">
        <v>70</v>
      </c>
      <c r="F944" t="str">
        <f>IF(customer!G955=1, "Married", IF(customer!H955=1, "Single", IF(customer!F955=1, "Divorced", IF(customer!I955=1, "Together", IF(customer!J955=1, "Widowed", "Unknown")))))</f>
        <v>Widowed</v>
      </c>
      <c r="G944" t="str">
        <f>IF(customer!K955=1,"Basic",IF(customer!L955=1,"Graduate",IF(customer!M955=1,"Master",IF(customer!N955=1,"PhD","Unknown"))))</f>
        <v>PhD</v>
      </c>
      <c r="H944" t="s">
        <v>17</v>
      </c>
      <c r="I944">
        <f>VLOOKUP(customer!A955,sales_update!A:N,2,FALSE)</f>
        <v>48</v>
      </c>
      <c r="J944">
        <f xml:space="preserve"> VLOOKUP(customer!A955,sales_update!A:N,3,FALSE)</f>
        <v>185</v>
      </c>
      <c r="K944">
        <f>VLOOKUP(customer!A955,sales_update!A:N,4,FALSE)</f>
        <v>11</v>
      </c>
      <c r="L944">
        <f>VLOOKUP(customer!A955,sales_update!A:N,5,FALSE)</f>
        <v>89</v>
      </c>
      <c r="M944">
        <f>VLOOKUP(customer!A955,sales_update!A:N,6,FALSE)</f>
        <v>47</v>
      </c>
      <c r="N944">
        <f>VLOOKUP(customer!A955,sales_update!A:N,7,FALSE)</f>
        <v>6</v>
      </c>
      <c r="O944">
        <f>VLOOKUP(customer!A955,sales_update!A:N,8,FALSE)</f>
        <v>44</v>
      </c>
      <c r="P944">
        <f>VLOOKUP(customer!A955,sales_update!A:N,9,FALSE)</f>
        <v>293</v>
      </c>
      <c r="Q944">
        <f>VLOOKUP(customer!A955,sales_update!A:N,10,FALSE)</f>
        <v>3</v>
      </c>
      <c r="R944">
        <f>VLOOKUP(customer!A955,sales_update!A:N,11,FALSE)</f>
        <v>2</v>
      </c>
      <c r="S944">
        <f>VLOOKUP(customer!A955,sales_update!A:N,12,FALSE)</f>
        <v>1</v>
      </c>
      <c r="T944">
        <f>VLOOKUP(customer!A955,sales_update!A:N,13,FALSE)</f>
        <v>4</v>
      </c>
      <c r="U944">
        <f>VLOOKUP(customer!A955,sales_update!A:N,14,FALSE)</f>
        <v>4</v>
      </c>
      <c r="V944">
        <f>VLOOKUP(customer!A955,Marketing!A:I,2,FALSE)</f>
        <v>0</v>
      </c>
      <c r="W944">
        <f>VLOOKUP(customer!A955,Marketing!A:I,3,FALSE)</f>
        <v>0</v>
      </c>
      <c r="X944">
        <f>VLOOKUP(customer!A955,Marketing!A:I,4,FALSE)</f>
        <v>0</v>
      </c>
      <c r="Y944">
        <f>VLOOKUP(customer!A955,Marketing!A:I,5,FALSE)</f>
        <v>0</v>
      </c>
      <c r="Z944">
        <f>VLOOKUP(customer!A955,Marketing!A:I,6,FALSE)</f>
        <v>0</v>
      </c>
      <c r="AA944">
        <f>VLOOKUP(customer!A955,Marketing!A:I,7,FALSE)</f>
        <v>0</v>
      </c>
      <c r="AB944">
        <f>VLOOKUP(customer!A955,Marketing!A:I,8,FALSE)</f>
        <v>0</v>
      </c>
      <c r="AC944" s="1">
        <f>VLOOKUP(customer!A955,Marketing!A:I,9,FALSE)</f>
        <v>44115</v>
      </c>
    </row>
    <row r="945" spans="1:29" x14ac:dyDescent="0.3">
      <c r="A945">
        <v>2662</v>
      </c>
      <c r="B945">
        <v>156534</v>
      </c>
      <c r="C945">
        <v>0</v>
      </c>
      <c r="D945">
        <v>1</v>
      </c>
      <c r="E945">
        <v>52</v>
      </c>
      <c r="F945" t="str">
        <f>IF(customer!G956=1, "Married", IF(customer!H956=1, "Single", IF(customer!F956=1, "Divorced", IF(customer!I956=1, "Together", IF(customer!J956=1, "Widowed", "Unknown")))))</f>
        <v>Together</v>
      </c>
      <c r="G945" t="str">
        <f>IF(customer!K956=1,"Basic",IF(customer!L956=1,"Graduate",IF(customer!M956=1,"Master",IF(customer!N956=1,"PhD","Unknown"))))</f>
        <v>Graduate</v>
      </c>
      <c r="H945" t="s">
        <v>20</v>
      </c>
      <c r="I945">
        <f>VLOOKUP(customer!A956,sales_update!A:N,2,FALSE)</f>
        <v>35</v>
      </c>
      <c r="J945">
        <f xml:space="preserve"> VLOOKUP(customer!A956,sales_update!A:N,3,FALSE)</f>
        <v>1913</v>
      </c>
      <c r="K945">
        <f>VLOOKUP(customer!A956,sales_update!A:N,4,FALSE)</f>
        <v>19</v>
      </c>
      <c r="L945">
        <f>VLOOKUP(customer!A956,sales_update!A:N,5,FALSE)</f>
        <v>169</v>
      </c>
      <c r="M945">
        <f>VLOOKUP(customer!A956,sales_update!A:N,6,FALSE)</f>
        <v>28</v>
      </c>
      <c r="N945">
        <f>VLOOKUP(customer!A956,sales_update!A:N,7,FALSE)</f>
        <v>0</v>
      </c>
      <c r="O945">
        <f>VLOOKUP(customer!A956,sales_update!A:N,8,FALSE)</f>
        <v>127</v>
      </c>
      <c r="P945">
        <f>VLOOKUP(customer!A956,sales_update!A:N,9,FALSE)</f>
        <v>2002</v>
      </c>
      <c r="Q945">
        <f>VLOOKUP(customer!A956,sales_update!A:N,10,FALSE)</f>
        <v>4</v>
      </c>
      <c r="R945">
        <f>VLOOKUP(customer!A956,sales_update!A:N,11,FALSE)</f>
        <v>10</v>
      </c>
      <c r="S945">
        <f>VLOOKUP(customer!A956,sales_update!A:N,12,FALSE)</f>
        <v>4</v>
      </c>
      <c r="T945">
        <f>VLOOKUP(customer!A956,sales_update!A:N,13,FALSE)</f>
        <v>7</v>
      </c>
      <c r="U945">
        <f>VLOOKUP(customer!A956,sales_update!A:N,14,FALSE)</f>
        <v>8</v>
      </c>
      <c r="V945">
        <f>VLOOKUP(customer!A956,Marketing!A:I,2,FALSE)</f>
        <v>0</v>
      </c>
      <c r="W945">
        <f>VLOOKUP(customer!A956,Marketing!A:I,3,FALSE)</f>
        <v>1</v>
      </c>
      <c r="X945">
        <f>VLOOKUP(customer!A956,Marketing!A:I,4,FALSE)</f>
        <v>0</v>
      </c>
      <c r="Y945">
        <f>VLOOKUP(customer!A956,Marketing!A:I,5,FALSE)</f>
        <v>0</v>
      </c>
      <c r="Z945">
        <f>VLOOKUP(customer!A956,Marketing!A:I,6,FALSE)</f>
        <v>1</v>
      </c>
      <c r="AA945">
        <f>VLOOKUP(customer!A956,Marketing!A:I,7,FALSE)</f>
        <v>0</v>
      </c>
      <c r="AB945">
        <f>VLOOKUP(customer!A956,Marketing!A:I,8,FALSE)</f>
        <v>1</v>
      </c>
      <c r="AC945" s="1">
        <f>VLOOKUP(customer!A956,Marketing!A:I,9,FALSE)</f>
        <v>43827</v>
      </c>
    </row>
    <row r="946" spans="1:29" x14ac:dyDescent="0.3">
      <c r="A946">
        <v>2618</v>
      </c>
      <c r="B946">
        <v>156386</v>
      </c>
      <c r="C946">
        <v>1</v>
      </c>
      <c r="D946">
        <v>1</v>
      </c>
      <c r="E946">
        <v>39</v>
      </c>
      <c r="F946" t="str">
        <f>IF(customer!G957=1, "Married", IF(customer!H957=1, "Single", IF(customer!F957=1, "Divorced", IF(customer!I957=1, "Together", IF(customer!J957=1, "Widowed", "Unknown")))))</f>
        <v>Together</v>
      </c>
      <c r="G946" t="str">
        <f>IF(customer!K957=1,"Basic",IF(customer!L957=1,"Graduate",IF(customer!M957=1,"Master",IF(customer!N957=1,"PhD","Unknown"))))</f>
        <v>Graduate</v>
      </c>
      <c r="H946" t="s">
        <v>19</v>
      </c>
      <c r="I946">
        <f>VLOOKUP(customer!A957,sales_update!A:N,2,FALSE)</f>
        <v>51</v>
      </c>
      <c r="J946">
        <f xml:space="preserve"> VLOOKUP(customer!A957,sales_update!A:N,3,FALSE)</f>
        <v>638</v>
      </c>
      <c r="K946">
        <f>VLOOKUP(customer!A957,sales_update!A:N,4,FALSE)</f>
        <v>133</v>
      </c>
      <c r="L946">
        <f>VLOOKUP(customer!A957,sales_update!A:N,5,FALSE)</f>
        <v>594</v>
      </c>
      <c r="M946">
        <f>VLOOKUP(customer!A957,sales_update!A:N,6,FALSE)</f>
        <v>36</v>
      </c>
      <c r="N946">
        <f>VLOOKUP(customer!A957,sales_update!A:N,7,FALSE)</f>
        <v>89</v>
      </c>
      <c r="O946">
        <f>VLOOKUP(customer!A957,sales_update!A:N,8,FALSE)</f>
        <v>208</v>
      </c>
      <c r="P946">
        <f>VLOOKUP(customer!A957,sales_update!A:N,9,FALSE)</f>
        <v>1281</v>
      </c>
      <c r="Q946">
        <f>VLOOKUP(customer!A957,sales_update!A:N,10,FALSE)</f>
        <v>8</v>
      </c>
      <c r="R946">
        <f>VLOOKUP(customer!A957,sales_update!A:N,11,FALSE)</f>
        <v>9</v>
      </c>
      <c r="S946">
        <f>VLOOKUP(customer!A957,sales_update!A:N,12,FALSE)</f>
        <v>1</v>
      </c>
      <c r="T946">
        <f>VLOOKUP(customer!A957,sales_update!A:N,13,FALSE)</f>
        <v>7</v>
      </c>
      <c r="U946">
        <f>VLOOKUP(customer!A957,sales_update!A:N,14,FALSE)</f>
        <v>9</v>
      </c>
      <c r="V946">
        <f>VLOOKUP(customer!A957,Marketing!A:I,2,FALSE)</f>
        <v>0</v>
      </c>
      <c r="W946">
        <f>VLOOKUP(customer!A957,Marketing!A:I,3,FALSE)</f>
        <v>0</v>
      </c>
      <c r="X946">
        <f>VLOOKUP(customer!A957,Marketing!A:I,4,FALSE)</f>
        <v>0</v>
      </c>
      <c r="Y946">
        <f>VLOOKUP(customer!A957,Marketing!A:I,5,FALSE)</f>
        <v>0</v>
      </c>
      <c r="Z946">
        <f>VLOOKUP(customer!A957,Marketing!A:I,6,FALSE)</f>
        <v>0</v>
      </c>
      <c r="AA946">
        <f>VLOOKUP(customer!A957,Marketing!A:I,7,FALSE)</f>
        <v>0</v>
      </c>
      <c r="AB946">
        <f>VLOOKUP(customer!A957,Marketing!A:I,8,FALSE)</f>
        <v>0</v>
      </c>
      <c r="AC946" s="1">
        <f>VLOOKUP(customer!A957,Marketing!A:I,9,FALSE)</f>
        <v>43558</v>
      </c>
    </row>
    <row r="947" spans="1:29" x14ac:dyDescent="0.3">
      <c r="A947">
        <v>1983</v>
      </c>
      <c r="B947">
        <v>156337</v>
      </c>
      <c r="C947">
        <v>1</v>
      </c>
      <c r="D947">
        <v>1</v>
      </c>
      <c r="E947">
        <v>39</v>
      </c>
      <c r="F947" t="str">
        <f>IF(customer!G958=1, "Married", IF(customer!H958=1, "Single", IF(customer!F958=1, "Divorced", IF(customer!I958=1, "Together", IF(customer!J958=1, "Widowed", "Unknown")))))</f>
        <v>Married</v>
      </c>
      <c r="G947" t="str">
        <f>IF(customer!K958=1,"Basic",IF(customer!L958=1,"Graduate",IF(customer!M958=1,"Master",IF(customer!N958=1,"PhD","Unknown"))))</f>
        <v>Unknown</v>
      </c>
      <c r="H947" t="s">
        <v>16</v>
      </c>
      <c r="I947">
        <f>VLOOKUP(customer!A958,sales_update!A:N,2,FALSE)</f>
        <v>25</v>
      </c>
      <c r="J947">
        <f xml:space="preserve"> VLOOKUP(customer!A958,sales_update!A:N,3,FALSE)</f>
        <v>968</v>
      </c>
      <c r="K947">
        <f>VLOOKUP(customer!A958,sales_update!A:N,4,FALSE)</f>
        <v>44</v>
      </c>
      <c r="L947">
        <f>VLOOKUP(customer!A958,sales_update!A:N,5,FALSE)</f>
        <v>400</v>
      </c>
      <c r="M947">
        <f>VLOOKUP(customer!A958,sales_update!A:N,6,FALSE)</f>
        <v>78</v>
      </c>
      <c r="N947">
        <f>VLOOKUP(customer!A958,sales_update!A:N,7,FALSE)</f>
        <v>14</v>
      </c>
      <c r="O947">
        <f>VLOOKUP(customer!A958,sales_update!A:N,8,FALSE)</f>
        <v>505</v>
      </c>
      <c r="P947">
        <f>VLOOKUP(customer!A958,sales_update!A:N,9,FALSE)</f>
        <v>999</v>
      </c>
      <c r="Q947">
        <f>VLOOKUP(customer!A958,sales_update!A:N,10,FALSE)</f>
        <v>5</v>
      </c>
      <c r="R947">
        <f>VLOOKUP(customer!A958,sales_update!A:N,11,FALSE)</f>
        <v>8</v>
      </c>
      <c r="S947">
        <f>VLOOKUP(customer!A958,sales_update!A:N,12,FALSE)</f>
        <v>5</v>
      </c>
      <c r="T947">
        <f>VLOOKUP(customer!A958,sales_update!A:N,13,FALSE)</f>
        <v>4</v>
      </c>
      <c r="U947">
        <f>VLOOKUP(customer!A958,sales_update!A:N,14,FALSE)</f>
        <v>8</v>
      </c>
      <c r="V947">
        <f>VLOOKUP(customer!A958,Marketing!A:I,2,FALSE)</f>
        <v>1</v>
      </c>
      <c r="W947">
        <f>VLOOKUP(customer!A958,Marketing!A:I,3,FALSE)</f>
        <v>0</v>
      </c>
      <c r="X947">
        <f>VLOOKUP(customer!A958,Marketing!A:I,4,FALSE)</f>
        <v>0</v>
      </c>
      <c r="Y947">
        <f>VLOOKUP(customer!A958,Marketing!A:I,5,FALSE)</f>
        <v>1</v>
      </c>
      <c r="Z947">
        <f>VLOOKUP(customer!A958,Marketing!A:I,6,FALSE)</f>
        <v>0</v>
      </c>
      <c r="AA947">
        <f>VLOOKUP(customer!A958,Marketing!A:I,7,FALSE)</f>
        <v>0</v>
      </c>
      <c r="AB947">
        <f>VLOOKUP(customer!A958,Marketing!A:I,8,FALSE)</f>
        <v>1</v>
      </c>
      <c r="AC947" s="1">
        <f>VLOOKUP(customer!A958,Marketing!A:I,9,FALSE)</f>
        <v>43709</v>
      </c>
    </row>
    <row r="948" spans="1:29" x14ac:dyDescent="0.3">
      <c r="A948">
        <v>2006</v>
      </c>
      <c r="B948">
        <v>156320</v>
      </c>
      <c r="C948">
        <v>0</v>
      </c>
      <c r="D948">
        <v>1</v>
      </c>
      <c r="E948">
        <v>53</v>
      </c>
      <c r="F948" t="str">
        <f>IF(customer!G959=1, "Married", IF(customer!H959=1, "Single", IF(customer!F959=1, "Divorced", IF(customer!I959=1, "Together", IF(customer!J959=1, "Widowed", "Unknown")))))</f>
        <v>Married</v>
      </c>
      <c r="G948" t="str">
        <f>IF(customer!K959=1,"Basic",IF(customer!L959=1,"Graduate",IF(customer!M959=1,"Master",IF(customer!N959=1,"PhD","Unknown"))))</f>
        <v>PhD</v>
      </c>
      <c r="H948" t="s">
        <v>19</v>
      </c>
      <c r="I948">
        <f>VLOOKUP(customer!A959,sales_update!A:N,2,FALSE)</f>
        <v>11</v>
      </c>
      <c r="J948">
        <f xml:space="preserve"> VLOOKUP(customer!A959,sales_update!A:N,3,FALSE)</f>
        <v>558</v>
      </c>
      <c r="K948">
        <f>VLOOKUP(customer!A959,sales_update!A:N,4,FALSE)</f>
        <v>147</v>
      </c>
      <c r="L948">
        <f>VLOOKUP(customer!A959,sales_update!A:N,5,FALSE)</f>
        <v>477</v>
      </c>
      <c r="M948">
        <f>VLOOKUP(customer!A959,sales_update!A:N,6,FALSE)</f>
        <v>322</v>
      </c>
      <c r="N948">
        <f>VLOOKUP(customer!A959,sales_update!A:N,7,FALSE)</f>
        <v>214</v>
      </c>
      <c r="O948">
        <f>VLOOKUP(customer!A959,sales_update!A:N,8,FALSE)</f>
        <v>230</v>
      </c>
      <c r="P948">
        <f>VLOOKUP(customer!A959,sales_update!A:N,9,FALSE)</f>
        <v>1488</v>
      </c>
      <c r="Q948">
        <f>VLOOKUP(customer!A959,sales_update!A:N,10,FALSE)</f>
        <v>3</v>
      </c>
      <c r="R948">
        <f>VLOOKUP(customer!A959,sales_update!A:N,11,FALSE)</f>
        <v>5</v>
      </c>
      <c r="S948">
        <f>VLOOKUP(customer!A959,sales_update!A:N,12,FALSE)</f>
        <v>4</v>
      </c>
      <c r="T948">
        <f>VLOOKUP(customer!A959,sales_update!A:N,13,FALSE)</f>
        <v>9</v>
      </c>
      <c r="U948">
        <f>VLOOKUP(customer!A959,sales_update!A:N,14,FALSE)</f>
        <v>4</v>
      </c>
      <c r="V948">
        <f>VLOOKUP(customer!A959,Marketing!A:I,2,FALSE)</f>
        <v>0</v>
      </c>
      <c r="W948">
        <f>VLOOKUP(customer!A959,Marketing!A:I,3,FALSE)</f>
        <v>0</v>
      </c>
      <c r="X948">
        <f>VLOOKUP(customer!A959,Marketing!A:I,4,FALSE)</f>
        <v>0</v>
      </c>
      <c r="Y948">
        <f>VLOOKUP(customer!A959,Marketing!A:I,5,FALSE)</f>
        <v>0</v>
      </c>
      <c r="Z948">
        <f>VLOOKUP(customer!A959,Marketing!A:I,6,FALSE)</f>
        <v>0</v>
      </c>
      <c r="AA948">
        <f>VLOOKUP(customer!A959,Marketing!A:I,7,FALSE)</f>
        <v>0</v>
      </c>
      <c r="AB948">
        <f>VLOOKUP(customer!A959,Marketing!A:I,8,FALSE)</f>
        <v>0</v>
      </c>
      <c r="AC948" s="1">
        <f>VLOOKUP(customer!A959,Marketing!A:I,9,FALSE)</f>
        <v>43721</v>
      </c>
    </row>
    <row r="949" spans="1:29" x14ac:dyDescent="0.3">
      <c r="A949">
        <v>1642</v>
      </c>
      <c r="B949">
        <v>156253</v>
      </c>
      <c r="C949">
        <v>0</v>
      </c>
      <c r="D949">
        <v>1</v>
      </c>
      <c r="E949">
        <v>57</v>
      </c>
      <c r="F949" t="str">
        <f>IF(customer!G960=1, "Married", IF(customer!H960=1, "Single", IF(customer!F960=1, "Divorced", IF(customer!I960=1, "Together", IF(customer!J960=1, "Widowed", "Unknown")))))</f>
        <v>Together</v>
      </c>
      <c r="G949" t="str">
        <f>IF(customer!K960=1,"Basic",IF(customer!L960=1,"Graduate",IF(customer!M960=1,"Master",IF(customer!N960=1,"PhD","Unknown"))))</f>
        <v>Graduate</v>
      </c>
      <c r="H949" t="s">
        <v>20</v>
      </c>
      <c r="I949">
        <f>VLOOKUP(customer!A960,sales_update!A:N,2,FALSE)</f>
        <v>83</v>
      </c>
      <c r="J949">
        <f xml:space="preserve"> VLOOKUP(customer!A960,sales_update!A:N,3,FALSE)</f>
        <v>1414</v>
      </c>
      <c r="K949">
        <f>VLOOKUP(customer!A960,sales_update!A:N,4,FALSE)</f>
        <v>0</v>
      </c>
      <c r="L949">
        <f>VLOOKUP(customer!A960,sales_update!A:N,5,FALSE)</f>
        <v>181</v>
      </c>
      <c r="M949">
        <f>VLOOKUP(customer!A960,sales_update!A:N,6,FALSE)</f>
        <v>19</v>
      </c>
      <c r="N949">
        <f>VLOOKUP(customer!A960,sales_update!A:N,7,FALSE)</f>
        <v>31</v>
      </c>
      <c r="O949">
        <f>VLOOKUP(customer!A960,sales_update!A:N,8,FALSE)</f>
        <v>14</v>
      </c>
      <c r="P949">
        <f>VLOOKUP(customer!A960,sales_update!A:N,9,FALSE)</f>
        <v>1630</v>
      </c>
      <c r="Q949">
        <f>VLOOKUP(customer!A960,sales_update!A:N,10,FALSE)</f>
        <v>4</v>
      </c>
      <c r="R949">
        <f>VLOOKUP(customer!A960,sales_update!A:N,11,FALSE)</f>
        <v>7</v>
      </c>
      <c r="S949">
        <f>VLOOKUP(customer!A960,sales_update!A:N,12,FALSE)</f>
        <v>2</v>
      </c>
      <c r="T949">
        <f>VLOOKUP(customer!A960,sales_update!A:N,13,FALSE)</f>
        <v>9</v>
      </c>
      <c r="U949">
        <f>VLOOKUP(customer!A960,sales_update!A:N,14,FALSE)</f>
        <v>6</v>
      </c>
      <c r="V949">
        <f>VLOOKUP(customer!A960,Marketing!A:I,2,FALSE)</f>
        <v>0</v>
      </c>
      <c r="W949">
        <f>VLOOKUP(customer!A960,Marketing!A:I,3,FALSE)</f>
        <v>0</v>
      </c>
      <c r="X949">
        <f>VLOOKUP(customer!A960,Marketing!A:I,4,FALSE)</f>
        <v>0</v>
      </c>
      <c r="Y949">
        <f>VLOOKUP(customer!A960,Marketing!A:I,5,FALSE)</f>
        <v>0</v>
      </c>
      <c r="Z949">
        <f>VLOOKUP(customer!A960,Marketing!A:I,6,FALSE)</f>
        <v>0</v>
      </c>
      <c r="AA949">
        <f>VLOOKUP(customer!A960,Marketing!A:I,7,FALSE)</f>
        <v>0</v>
      </c>
      <c r="AB949">
        <f>VLOOKUP(customer!A960,Marketing!A:I,8,FALSE)</f>
        <v>0</v>
      </c>
      <c r="AC949" s="1">
        <f>VLOOKUP(customer!A960,Marketing!A:I,9,FALSE)</f>
        <v>43599</v>
      </c>
    </row>
    <row r="950" spans="1:29" x14ac:dyDescent="0.3">
      <c r="A950">
        <v>2356</v>
      </c>
      <c r="B950">
        <v>156243</v>
      </c>
      <c r="C950">
        <v>1</v>
      </c>
      <c r="D950">
        <v>2</v>
      </c>
      <c r="E950">
        <v>45</v>
      </c>
      <c r="F950" t="str">
        <f>IF(customer!G961=1, "Married", IF(customer!H961=1, "Single", IF(customer!F961=1, "Divorced", IF(customer!I961=1, "Together", IF(customer!J961=1, "Widowed", "Unknown")))))</f>
        <v>Single</v>
      </c>
      <c r="G950" t="str">
        <f>IF(customer!K961=1,"Basic",IF(customer!L961=1,"Graduate",IF(customer!M961=1,"Master",IF(customer!N961=1,"PhD","Unknown"))))</f>
        <v>Graduate</v>
      </c>
      <c r="H950" t="s">
        <v>20</v>
      </c>
      <c r="I950">
        <f>VLOOKUP(customer!A961,sales_update!A:N,2,FALSE)</f>
        <v>26</v>
      </c>
      <c r="J950">
        <f xml:space="preserve"> VLOOKUP(customer!A961,sales_update!A:N,3,FALSE)</f>
        <v>964</v>
      </c>
      <c r="K950">
        <f>VLOOKUP(customer!A961,sales_update!A:N,4,FALSE)</f>
        <v>0</v>
      </c>
      <c r="L950">
        <f>VLOOKUP(customer!A961,sales_update!A:N,5,FALSE)</f>
        <v>97</v>
      </c>
      <c r="M950">
        <f>VLOOKUP(customer!A961,sales_update!A:N,6,FALSE)</f>
        <v>11</v>
      </c>
      <c r="N950">
        <f>VLOOKUP(customer!A961,sales_update!A:N,7,FALSE)</f>
        <v>8</v>
      </c>
      <c r="O950">
        <f>VLOOKUP(customer!A961,sales_update!A:N,8,FALSE)</f>
        <v>19</v>
      </c>
      <c r="P950">
        <f>VLOOKUP(customer!A961,sales_update!A:N,9,FALSE)</f>
        <v>1061</v>
      </c>
      <c r="Q950">
        <f>VLOOKUP(customer!A961,sales_update!A:N,10,FALSE)</f>
        <v>6</v>
      </c>
      <c r="R950">
        <f>VLOOKUP(customer!A961,sales_update!A:N,11,FALSE)</f>
        <v>4</v>
      </c>
      <c r="S950">
        <f>VLOOKUP(customer!A961,sales_update!A:N,12,FALSE)</f>
        <v>2</v>
      </c>
      <c r="T950">
        <f>VLOOKUP(customer!A961,sales_update!A:N,13,FALSE)</f>
        <v>8</v>
      </c>
      <c r="U950">
        <f>VLOOKUP(customer!A961,sales_update!A:N,14,FALSE)</f>
        <v>5</v>
      </c>
      <c r="V950">
        <f>VLOOKUP(customer!A961,Marketing!A:I,2,FALSE)</f>
        <v>0</v>
      </c>
      <c r="W950">
        <f>VLOOKUP(customer!A961,Marketing!A:I,3,FALSE)</f>
        <v>0</v>
      </c>
      <c r="X950">
        <f>VLOOKUP(customer!A961,Marketing!A:I,4,FALSE)</f>
        <v>0</v>
      </c>
      <c r="Y950">
        <f>VLOOKUP(customer!A961,Marketing!A:I,5,FALSE)</f>
        <v>0</v>
      </c>
      <c r="Z950">
        <f>VLOOKUP(customer!A961,Marketing!A:I,6,FALSE)</f>
        <v>0</v>
      </c>
      <c r="AA950">
        <f>VLOOKUP(customer!A961,Marketing!A:I,7,FALSE)</f>
        <v>0</v>
      </c>
      <c r="AB950">
        <f>VLOOKUP(customer!A961,Marketing!A:I,8,FALSE)</f>
        <v>0</v>
      </c>
      <c r="AC950" s="1">
        <f>VLOOKUP(customer!A961,Marketing!A:I,9,FALSE)</f>
        <v>43987</v>
      </c>
    </row>
    <row r="951" spans="1:29" x14ac:dyDescent="0.3">
      <c r="A951">
        <v>2354</v>
      </c>
      <c r="B951">
        <v>156242</v>
      </c>
      <c r="C951">
        <v>0</v>
      </c>
      <c r="D951">
        <v>1</v>
      </c>
      <c r="E951">
        <v>51</v>
      </c>
      <c r="F951" t="str">
        <f>IF(customer!G962=1, "Married", IF(customer!H962=1, "Single", IF(customer!F962=1, "Divorced", IF(customer!I962=1, "Together", IF(customer!J962=1, "Widowed", "Unknown")))))</f>
        <v>Married</v>
      </c>
      <c r="G951" t="str">
        <f>IF(customer!K962=1,"Basic",IF(customer!L962=1,"Graduate",IF(customer!M962=1,"Master",IF(customer!N962=1,"PhD","Unknown"))))</f>
        <v>PhD</v>
      </c>
      <c r="H951" t="s">
        <v>19</v>
      </c>
      <c r="I951">
        <f>VLOOKUP(customer!A962,sales_update!A:N,2,FALSE)</f>
        <v>72</v>
      </c>
      <c r="J951">
        <f xml:space="preserve"> VLOOKUP(customer!A962,sales_update!A:N,3,FALSE)</f>
        <v>1914</v>
      </c>
      <c r="K951">
        <f>VLOOKUP(customer!A962,sales_update!A:N,4,FALSE)</f>
        <v>22</v>
      </c>
      <c r="L951">
        <f>VLOOKUP(customer!A962,sales_update!A:N,5,FALSE)</f>
        <v>464</v>
      </c>
      <c r="M951">
        <f>VLOOKUP(customer!A962,sales_update!A:N,6,FALSE)</f>
        <v>31</v>
      </c>
      <c r="N951">
        <f>VLOOKUP(customer!A962,sales_update!A:N,7,FALSE)</f>
        <v>22</v>
      </c>
      <c r="O951">
        <f>VLOOKUP(customer!A962,sales_update!A:N,8,FALSE)</f>
        <v>244</v>
      </c>
      <c r="P951">
        <f>VLOOKUP(customer!A962,sales_update!A:N,9,FALSE)</f>
        <v>2209</v>
      </c>
      <c r="Q951">
        <f>VLOOKUP(customer!A962,sales_update!A:N,10,FALSE)</f>
        <v>5</v>
      </c>
      <c r="R951">
        <f>VLOOKUP(customer!A962,sales_update!A:N,11,FALSE)</f>
        <v>8</v>
      </c>
      <c r="S951">
        <f>VLOOKUP(customer!A962,sales_update!A:N,12,FALSE)</f>
        <v>4</v>
      </c>
      <c r="T951">
        <f>VLOOKUP(customer!A962,sales_update!A:N,13,FALSE)</f>
        <v>11</v>
      </c>
      <c r="U951">
        <f>VLOOKUP(customer!A962,sales_update!A:N,14,FALSE)</f>
        <v>6</v>
      </c>
      <c r="V951">
        <f>VLOOKUP(customer!A962,Marketing!A:I,2,FALSE)</f>
        <v>0</v>
      </c>
      <c r="W951">
        <f>VLOOKUP(customer!A962,Marketing!A:I,3,FALSE)</f>
        <v>0</v>
      </c>
      <c r="X951">
        <f>VLOOKUP(customer!A962,Marketing!A:I,4,FALSE)</f>
        <v>0</v>
      </c>
      <c r="Y951">
        <f>VLOOKUP(customer!A962,Marketing!A:I,5,FALSE)</f>
        <v>0</v>
      </c>
      <c r="Z951">
        <f>VLOOKUP(customer!A962,Marketing!A:I,6,FALSE)</f>
        <v>0</v>
      </c>
      <c r="AA951">
        <f>VLOOKUP(customer!A962,Marketing!A:I,7,FALSE)</f>
        <v>0</v>
      </c>
      <c r="AB951">
        <f>VLOOKUP(customer!A962,Marketing!A:I,8,FALSE)</f>
        <v>0</v>
      </c>
      <c r="AC951" s="1">
        <f>VLOOKUP(customer!A962,Marketing!A:I,9,FALSE)</f>
        <v>43685</v>
      </c>
    </row>
    <row r="952" spans="1:29" x14ac:dyDescent="0.3">
      <c r="A952">
        <v>1425</v>
      </c>
      <c r="B952">
        <v>156223</v>
      </c>
      <c r="C952">
        <v>0</v>
      </c>
      <c r="D952">
        <v>1</v>
      </c>
      <c r="E952">
        <v>72</v>
      </c>
      <c r="F952" t="str">
        <f>IF(customer!G963=1, "Married", IF(customer!H963=1, "Single", IF(customer!F963=1, "Divorced", IF(customer!I963=1, "Together", IF(customer!J963=1, "Widowed", "Unknown")))))</f>
        <v>Married</v>
      </c>
      <c r="G952" t="str">
        <f>IF(customer!K963=1,"Basic",IF(customer!L963=1,"Graduate",IF(customer!M963=1,"Master",IF(customer!N963=1,"PhD","Unknown"))))</f>
        <v>PhD</v>
      </c>
      <c r="H952" t="s">
        <v>16</v>
      </c>
      <c r="I952">
        <f>VLOOKUP(customer!A963,sales_update!A:N,2,FALSE)</f>
        <v>72</v>
      </c>
      <c r="J952">
        <f xml:space="preserve"> VLOOKUP(customer!A963,sales_update!A:N,3,FALSE)</f>
        <v>214</v>
      </c>
      <c r="K952">
        <f>VLOOKUP(customer!A963,sales_update!A:N,4,FALSE)</f>
        <v>78</v>
      </c>
      <c r="L952">
        <f>VLOOKUP(customer!A963,sales_update!A:N,5,FALSE)</f>
        <v>86</v>
      </c>
      <c r="M952">
        <f>VLOOKUP(customer!A963,sales_update!A:N,6,FALSE)</f>
        <v>44</v>
      </c>
      <c r="N952">
        <f>VLOOKUP(customer!A963,sales_update!A:N,7,FALSE)</f>
        <v>0</v>
      </c>
      <c r="O952">
        <f>VLOOKUP(customer!A963,sales_update!A:N,8,FALSE)</f>
        <v>11</v>
      </c>
      <c r="P952">
        <f>VLOOKUP(customer!A963,sales_update!A:N,9,FALSE)</f>
        <v>411</v>
      </c>
      <c r="Q952">
        <f>VLOOKUP(customer!A963,sales_update!A:N,10,FALSE)</f>
        <v>2</v>
      </c>
      <c r="R952">
        <f>VLOOKUP(customer!A963,sales_update!A:N,11,FALSE)</f>
        <v>2</v>
      </c>
      <c r="S952">
        <f>VLOOKUP(customer!A963,sales_update!A:N,12,FALSE)</f>
        <v>1</v>
      </c>
      <c r="T952">
        <f>VLOOKUP(customer!A963,sales_update!A:N,13,FALSE)</f>
        <v>5</v>
      </c>
      <c r="U952">
        <f>VLOOKUP(customer!A963,sales_update!A:N,14,FALSE)</f>
        <v>4</v>
      </c>
      <c r="V952">
        <f>VLOOKUP(customer!A963,Marketing!A:I,2,FALSE)</f>
        <v>0</v>
      </c>
      <c r="W952">
        <f>VLOOKUP(customer!A963,Marketing!A:I,3,FALSE)</f>
        <v>0</v>
      </c>
      <c r="X952">
        <f>VLOOKUP(customer!A963,Marketing!A:I,4,FALSE)</f>
        <v>0</v>
      </c>
      <c r="Y952">
        <f>VLOOKUP(customer!A963,Marketing!A:I,5,FALSE)</f>
        <v>0</v>
      </c>
      <c r="Z952">
        <f>VLOOKUP(customer!A963,Marketing!A:I,6,FALSE)</f>
        <v>0</v>
      </c>
      <c r="AA952">
        <f>VLOOKUP(customer!A963,Marketing!A:I,7,FALSE)</f>
        <v>0</v>
      </c>
      <c r="AB952">
        <f>VLOOKUP(customer!A963,Marketing!A:I,8,FALSE)</f>
        <v>0</v>
      </c>
      <c r="AC952" s="1">
        <f>VLOOKUP(customer!A963,Marketing!A:I,9,FALSE)</f>
        <v>43977</v>
      </c>
    </row>
    <row r="953" spans="1:29" x14ac:dyDescent="0.3">
      <c r="A953">
        <v>1620</v>
      </c>
      <c r="B953">
        <v>156181</v>
      </c>
      <c r="C953">
        <v>0</v>
      </c>
      <c r="D953">
        <v>1</v>
      </c>
      <c r="E953">
        <v>58</v>
      </c>
      <c r="F953" t="str">
        <f>IF(customer!G965=1, "Married", IF(customer!H965=1, "Single", IF(customer!F965=1, "Divorced", IF(customer!I965=1, "Together", IF(customer!J965=1, "Widowed", "Unknown")))))</f>
        <v>Married</v>
      </c>
      <c r="G953" t="str">
        <f>IF(customer!K965=1,"Basic",IF(customer!L965=1,"Graduate",IF(customer!M965=1,"Master",IF(customer!N965=1,"PhD","Unknown"))))</f>
        <v>Graduate</v>
      </c>
      <c r="H953" t="s">
        <v>17</v>
      </c>
      <c r="I953">
        <f>VLOOKUP(customer!A965,sales_update!A:N,2,FALSE)</f>
        <v>6</v>
      </c>
      <c r="J953">
        <f xml:space="preserve"> VLOOKUP(customer!A965,sales_update!A:N,3,FALSE)</f>
        <v>336</v>
      </c>
      <c r="K953">
        <f>VLOOKUP(customer!A965,sales_update!A:N,4,FALSE)</f>
        <v>286</v>
      </c>
      <c r="L953">
        <f>VLOOKUP(customer!A965,sales_update!A:N,5,FALSE)</f>
        <v>192</v>
      </c>
      <c r="M953">
        <f>VLOOKUP(customer!A965,sales_update!A:N,6,FALSE)</f>
        <v>22</v>
      </c>
      <c r="N953">
        <f>VLOOKUP(customer!A965,sales_update!A:N,7,FALSE)</f>
        <v>122</v>
      </c>
      <c r="O953">
        <f>VLOOKUP(customer!A965,sales_update!A:N,8,FALSE)</f>
        <v>133</v>
      </c>
      <c r="P953">
        <f>VLOOKUP(customer!A965,sales_update!A:N,9,FALSE)</f>
        <v>826</v>
      </c>
      <c r="Q953">
        <f>VLOOKUP(customer!A965,sales_update!A:N,10,FALSE)</f>
        <v>1</v>
      </c>
      <c r="R953">
        <f>VLOOKUP(customer!A965,sales_update!A:N,11,FALSE)</f>
        <v>4</v>
      </c>
      <c r="S953">
        <f>VLOOKUP(customer!A965,sales_update!A:N,12,FALSE)</f>
        <v>2</v>
      </c>
      <c r="T953">
        <f>VLOOKUP(customer!A965,sales_update!A:N,13,FALSE)</f>
        <v>7</v>
      </c>
      <c r="U953">
        <f>VLOOKUP(customer!A965,sales_update!A:N,14,FALSE)</f>
        <v>4</v>
      </c>
      <c r="V953">
        <f>VLOOKUP(customer!A965,Marketing!A:I,2,FALSE)</f>
        <v>0</v>
      </c>
      <c r="W953">
        <f>VLOOKUP(customer!A965,Marketing!A:I,3,FALSE)</f>
        <v>0</v>
      </c>
      <c r="X953">
        <f>VLOOKUP(customer!A965,Marketing!A:I,4,FALSE)</f>
        <v>0</v>
      </c>
      <c r="Y953">
        <f>VLOOKUP(customer!A965,Marketing!A:I,5,FALSE)</f>
        <v>0</v>
      </c>
      <c r="Z953">
        <f>VLOOKUP(customer!A965,Marketing!A:I,6,FALSE)</f>
        <v>0</v>
      </c>
      <c r="AA953">
        <f>VLOOKUP(customer!A965,Marketing!A:I,7,FALSE)</f>
        <v>0</v>
      </c>
      <c r="AB953">
        <f>VLOOKUP(customer!A965,Marketing!A:I,8,FALSE)</f>
        <v>0</v>
      </c>
      <c r="AC953" s="1">
        <f>VLOOKUP(customer!A965,Marketing!A:I,9,FALSE)</f>
        <v>43631</v>
      </c>
    </row>
    <row r="954" spans="1:29" x14ac:dyDescent="0.3">
      <c r="A954">
        <v>1112</v>
      </c>
      <c r="B954">
        <v>156129</v>
      </c>
      <c r="C954">
        <v>0</v>
      </c>
      <c r="D954">
        <v>1</v>
      </c>
      <c r="E954">
        <v>67</v>
      </c>
      <c r="F954" t="str">
        <f>IF(customer!G966=1, "Married", IF(customer!H966=1, "Single", IF(customer!F966=1, "Divorced", IF(customer!I966=1, "Together", IF(customer!J966=1, "Widowed", "Unknown")))))</f>
        <v>Together</v>
      </c>
      <c r="G954" t="str">
        <f>IF(customer!K966=1,"Basic",IF(customer!L966=1,"Graduate",IF(customer!M966=1,"Master",IF(customer!N966=1,"PhD","Unknown"))))</f>
        <v>Master</v>
      </c>
      <c r="H954" t="s">
        <v>19</v>
      </c>
      <c r="I954">
        <f>VLOOKUP(customer!A966,sales_update!A:N,2,FALSE)</f>
        <v>65</v>
      </c>
      <c r="J954">
        <f xml:space="preserve"> VLOOKUP(customer!A966,sales_update!A:N,3,FALSE)</f>
        <v>890</v>
      </c>
      <c r="K954">
        <f>VLOOKUP(customer!A966,sales_update!A:N,4,FALSE)</f>
        <v>134</v>
      </c>
      <c r="L954">
        <f>VLOOKUP(customer!A966,sales_update!A:N,5,FALSE)</f>
        <v>370</v>
      </c>
      <c r="M954">
        <f>VLOOKUP(customer!A966,sales_update!A:N,6,FALSE)</f>
        <v>108</v>
      </c>
      <c r="N954">
        <f>VLOOKUP(customer!A966,sales_update!A:N,7,FALSE)</f>
        <v>200</v>
      </c>
      <c r="O954">
        <f>VLOOKUP(customer!A966,sales_update!A:N,8,FALSE)</f>
        <v>134</v>
      </c>
      <c r="P954">
        <f>VLOOKUP(customer!A966,sales_update!A:N,9,FALSE)</f>
        <v>1569</v>
      </c>
      <c r="Q954">
        <f>VLOOKUP(customer!A966,sales_update!A:N,10,FALSE)</f>
        <v>4</v>
      </c>
      <c r="R954">
        <f>VLOOKUP(customer!A966,sales_update!A:N,11,FALSE)</f>
        <v>6</v>
      </c>
      <c r="S954">
        <f>VLOOKUP(customer!A966,sales_update!A:N,12,FALSE)</f>
        <v>2</v>
      </c>
      <c r="T954">
        <f>VLOOKUP(customer!A966,sales_update!A:N,13,FALSE)</f>
        <v>10</v>
      </c>
      <c r="U954">
        <f>VLOOKUP(customer!A966,sales_update!A:N,14,FALSE)</f>
        <v>4</v>
      </c>
      <c r="V954">
        <f>VLOOKUP(customer!A966,Marketing!A:I,2,FALSE)</f>
        <v>0</v>
      </c>
      <c r="W954">
        <f>VLOOKUP(customer!A966,Marketing!A:I,3,FALSE)</f>
        <v>0</v>
      </c>
      <c r="X954">
        <f>VLOOKUP(customer!A966,Marketing!A:I,4,FALSE)</f>
        <v>0</v>
      </c>
      <c r="Y954">
        <f>VLOOKUP(customer!A966,Marketing!A:I,5,FALSE)</f>
        <v>0</v>
      </c>
      <c r="Z954">
        <f>VLOOKUP(customer!A966,Marketing!A:I,6,FALSE)</f>
        <v>0</v>
      </c>
      <c r="AA954">
        <f>VLOOKUP(customer!A966,Marketing!A:I,7,FALSE)</f>
        <v>0</v>
      </c>
      <c r="AB954">
        <f>VLOOKUP(customer!A966,Marketing!A:I,8,FALSE)</f>
        <v>0</v>
      </c>
      <c r="AC954" s="1">
        <f>VLOOKUP(customer!A966,Marketing!A:I,9,FALSE)</f>
        <v>43794</v>
      </c>
    </row>
    <row r="955" spans="1:29" x14ac:dyDescent="0.3">
      <c r="A955">
        <v>2121</v>
      </c>
      <c r="B955">
        <v>156129</v>
      </c>
      <c r="C955">
        <v>0</v>
      </c>
      <c r="D955">
        <v>1</v>
      </c>
      <c r="E955">
        <v>67</v>
      </c>
      <c r="F955" t="str">
        <f>IF(customer!G967=1, "Married", IF(customer!H967=1, "Single", IF(customer!F967=1, "Divorced", IF(customer!I967=1, "Together", IF(customer!J967=1, "Widowed", "Unknown")))))</f>
        <v>Together</v>
      </c>
      <c r="G955" t="str">
        <f>IF(customer!K967=1,"Basic",IF(customer!L967=1,"Graduate",IF(customer!M967=1,"Master",IF(customer!N967=1,"PhD","Unknown"))))</f>
        <v>Master</v>
      </c>
      <c r="H955" t="s">
        <v>16</v>
      </c>
      <c r="I955">
        <f>VLOOKUP(customer!A967,sales_update!A:N,2,FALSE)</f>
        <v>65</v>
      </c>
      <c r="J955">
        <f xml:space="preserve"> VLOOKUP(customer!A967,sales_update!A:N,3,FALSE)</f>
        <v>890</v>
      </c>
      <c r="K955">
        <f>VLOOKUP(customer!A967,sales_update!A:N,4,FALSE)</f>
        <v>134</v>
      </c>
      <c r="L955">
        <f>VLOOKUP(customer!A967,sales_update!A:N,5,FALSE)</f>
        <v>370</v>
      </c>
      <c r="M955">
        <f>VLOOKUP(customer!A967,sales_update!A:N,6,FALSE)</f>
        <v>108</v>
      </c>
      <c r="N955">
        <f>VLOOKUP(customer!A967,sales_update!A:N,7,FALSE)</f>
        <v>200</v>
      </c>
      <c r="O955">
        <f>VLOOKUP(customer!A967,sales_update!A:N,8,FALSE)</f>
        <v>134</v>
      </c>
      <c r="P955">
        <f>VLOOKUP(customer!A967,sales_update!A:N,9,FALSE)</f>
        <v>1569</v>
      </c>
      <c r="Q955">
        <f>VLOOKUP(customer!A967,sales_update!A:N,10,FALSE)</f>
        <v>4</v>
      </c>
      <c r="R955">
        <f>VLOOKUP(customer!A967,sales_update!A:N,11,FALSE)</f>
        <v>6</v>
      </c>
      <c r="S955">
        <f>VLOOKUP(customer!A967,sales_update!A:N,12,FALSE)</f>
        <v>2</v>
      </c>
      <c r="T955">
        <f>VLOOKUP(customer!A967,sales_update!A:N,13,FALSE)</f>
        <v>10</v>
      </c>
      <c r="U955">
        <f>VLOOKUP(customer!A967,sales_update!A:N,14,FALSE)</f>
        <v>4</v>
      </c>
      <c r="V955">
        <f>VLOOKUP(customer!A967,Marketing!A:I,2,FALSE)</f>
        <v>0</v>
      </c>
      <c r="W955">
        <f>VLOOKUP(customer!A967,Marketing!A:I,3,FALSE)</f>
        <v>0</v>
      </c>
      <c r="X955">
        <f>VLOOKUP(customer!A967,Marketing!A:I,4,FALSE)</f>
        <v>0</v>
      </c>
      <c r="Y955">
        <f>VLOOKUP(customer!A967,Marketing!A:I,5,FALSE)</f>
        <v>0</v>
      </c>
      <c r="Z955">
        <f>VLOOKUP(customer!A967,Marketing!A:I,6,FALSE)</f>
        <v>0</v>
      </c>
      <c r="AA955">
        <f>VLOOKUP(customer!A967,Marketing!A:I,7,FALSE)</f>
        <v>0</v>
      </c>
      <c r="AB955">
        <f>VLOOKUP(customer!A967,Marketing!A:I,8,FALSE)</f>
        <v>0</v>
      </c>
      <c r="AC955" s="1">
        <f>VLOOKUP(customer!A967,Marketing!A:I,9,FALSE)</f>
        <v>43794</v>
      </c>
    </row>
    <row r="956" spans="1:29" x14ac:dyDescent="0.3">
      <c r="A956">
        <v>1922</v>
      </c>
      <c r="B956">
        <v>156067</v>
      </c>
      <c r="C956">
        <v>0</v>
      </c>
      <c r="D956">
        <v>1</v>
      </c>
      <c r="E956">
        <v>58</v>
      </c>
      <c r="F956" t="str">
        <f>IF(customer!G968=1, "Married", IF(customer!H968=1, "Single", IF(customer!F968=1, "Divorced", IF(customer!I968=1, "Together", IF(customer!J968=1, "Widowed", "Unknown")))))</f>
        <v>Together</v>
      </c>
      <c r="G956" t="str">
        <f>IF(customer!K968=1,"Basic",IF(customer!L968=1,"Graduate",IF(customer!M968=1,"Master",IF(customer!N968=1,"PhD","Unknown"))))</f>
        <v>PhD</v>
      </c>
      <c r="H956" t="s">
        <v>19</v>
      </c>
      <c r="I956">
        <f>VLOOKUP(customer!A968,sales_update!A:N,2,FALSE)</f>
        <v>51</v>
      </c>
      <c r="J956">
        <f xml:space="preserve"> VLOOKUP(customer!A968,sales_update!A:N,3,FALSE)</f>
        <v>1439</v>
      </c>
      <c r="K956">
        <f>VLOOKUP(customer!A968,sales_update!A:N,4,FALSE)</f>
        <v>33</v>
      </c>
      <c r="L956">
        <f>VLOOKUP(customer!A968,sales_update!A:N,5,FALSE)</f>
        <v>150</v>
      </c>
      <c r="M956">
        <f>VLOOKUP(customer!A968,sales_update!A:N,6,FALSE)</f>
        <v>45</v>
      </c>
      <c r="N956">
        <f>VLOOKUP(customer!A968,sales_update!A:N,7,FALSE)</f>
        <v>17</v>
      </c>
      <c r="O956">
        <f>VLOOKUP(customer!A968,sales_update!A:N,8,FALSE)</f>
        <v>334</v>
      </c>
      <c r="P956">
        <f>VLOOKUP(customer!A968,sales_update!A:N,9,FALSE)</f>
        <v>1350</v>
      </c>
      <c r="Q956">
        <f>VLOOKUP(customer!A968,sales_update!A:N,10,FALSE)</f>
        <v>2</v>
      </c>
      <c r="R956">
        <f>VLOOKUP(customer!A968,sales_update!A:N,11,FALSE)</f>
        <v>7</v>
      </c>
      <c r="S956">
        <f>VLOOKUP(customer!A968,sales_update!A:N,12,FALSE)</f>
        <v>4</v>
      </c>
      <c r="T956">
        <f>VLOOKUP(customer!A968,sales_update!A:N,13,FALSE)</f>
        <v>7</v>
      </c>
      <c r="U956">
        <f>VLOOKUP(customer!A968,sales_update!A:N,14,FALSE)</f>
        <v>5</v>
      </c>
      <c r="V956">
        <f>VLOOKUP(customer!A968,Marketing!A:I,2,FALSE)</f>
        <v>0</v>
      </c>
      <c r="W956">
        <f>VLOOKUP(customer!A968,Marketing!A:I,3,FALSE)</f>
        <v>0</v>
      </c>
      <c r="X956">
        <f>VLOOKUP(customer!A968,Marketing!A:I,4,FALSE)</f>
        <v>0</v>
      </c>
      <c r="Y956">
        <f>VLOOKUP(customer!A968,Marketing!A:I,5,FALSE)</f>
        <v>0</v>
      </c>
      <c r="Z956">
        <f>VLOOKUP(customer!A968,Marketing!A:I,6,FALSE)</f>
        <v>0</v>
      </c>
      <c r="AA956">
        <f>VLOOKUP(customer!A968,Marketing!A:I,7,FALSE)</f>
        <v>0</v>
      </c>
      <c r="AB956">
        <f>VLOOKUP(customer!A968,Marketing!A:I,8,FALSE)</f>
        <v>0</v>
      </c>
      <c r="AC956" s="1">
        <f>VLOOKUP(customer!A968,Marketing!A:I,9,FALSE)</f>
        <v>43824</v>
      </c>
    </row>
    <row r="957" spans="1:29" x14ac:dyDescent="0.3">
      <c r="A957">
        <v>1074</v>
      </c>
      <c r="B957">
        <v>156046</v>
      </c>
      <c r="C957">
        <v>0</v>
      </c>
      <c r="D957">
        <v>0</v>
      </c>
      <c r="E957">
        <v>55</v>
      </c>
      <c r="F957" t="str">
        <f>IF(customer!G969=1, "Married", IF(customer!H969=1, "Single", IF(customer!F969=1, "Divorced", IF(customer!I969=1, "Together", IF(customer!J969=1, "Widowed", "Unknown")))))</f>
        <v>Together</v>
      </c>
      <c r="G957" t="str">
        <f>IF(customer!K969=1,"Basic",IF(customer!L969=1,"Graduate",IF(customer!M969=1,"Master",IF(customer!N969=1,"PhD","Unknown"))))</f>
        <v>Graduate</v>
      </c>
      <c r="H957" t="s">
        <v>17</v>
      </c>
      <c r="I957">
        <f>VLOOKUP(customer!A969,sales_update!A:N,2,FALSE)</f>
        <v>9</v>
      </c>
      <c r="J957">
        <f xml:space="preserve"> VLOOKUP(customer!A969,sales_update!A:N,3,FALSE)</f>
        <v>1607</v>
      </c>
      <c r="K957">
        <f>VLOOKUP(customer!A969,sales_update!A:N,4,FALSE)</f>
        <v>0</v>
      </c>
      <c r="L957">
        <f>VLOOKUP(customer!A969,sales_update!A:N,5,FALSE)</f>
        <v>178</v>
      </c>
      <c r="M957">
        <f>VLOOKUP(customer!A969,sales_update!A:N,6,FALSE)</f>
        <v>0</v>
      </c>
      <c r="N957">
        <f>VLOOKUP(customer!A969,sales_update!A:N,7,FALSE)</f>
        <v>0</v>
      </c>
      <c r="O957">
        <f>VLOOKUP(customer!A969,sales_update!A:N,8,FALSE)</f>
        <v>142</v>
      </c>
      <c r="P957">
        <f>VLOOKUP(customer!A969,sales_update!A:N,9,FALSE)</f>
        <v>1643</v>
      </c>
      <c r="Q957">
        <f>VLOOKUP(customer!A969,sales_update!A:N,10,FALSE)</f>
        <v>2</v>
      </c>
      <c r="R957">
        <f>VLOOKUP(customer!A969,sales_update!A:N,11,FALSE)</f>
        <v>10</v>
      </c>
      <c r="S957">
        <f>VLOOKUP(customer!A969,sales_update!A:N,12,FALSE)</f>
        <v>1</v>
      </c>
      <c r="T957">
        <f>VLOOKUP(customer!A969,sales_update!A:N,13,FALSE)</f>
        <v>8</v>
      </c>
      <c r="U957">
        <f>VLOOKUP(customer!A969,sales_update!A:N,14,FALSE)</f>
        <v>8</v>
      </c>
      <c r="V957">
        <f>VLOOKUP(customer!A969,Marketing!A:I,2,FALSE)</f>
        <v>1</v>
      </c>
      <c r="W957">
        <f>VLOOKUP(customer!A969,Marketing!A:I,3,FALSE)</f>
        <v>0</v>
      </c>
      <c r="X957">
        <f>VLOOKUP(customer!A969,Marketing!A:I,4,FALSE)</f>
        <v>0</v>
      </c>
      <c r="Y957">
        <f>VLOOKUP(customer!A969,Marketing!A:I,5,FALSE)</f>
        <v>0</v>
      </c>
      <c r="Z957">
        <f>VLOOKUP(customer!A969,Marketing!A:I,6,FALSE)</f>
        <v>0</v>
      </c>
      <c r="AA957">
        <f>VLOOKUP(customer!A969,Marketing!A:I,7,FALSE)</f>
        <v>0</v>
      </c>
      <c r="AB957">
        <f>VLOOKUP(customer!A969,Marketing!A:I,8,FALSE)</f>
        <v>1</v>
      </c>
      <c r="AC957" s="1">
        <f>VLOOKUP(customer!A969,Marketing!A:I,9,FALSE)</f>
        <v>43625</v>
      </c>
    </row>
    <row r="958" spans="1:29" x14ac:dyDescent="0.3">
      <c r="A958">
        <v>2251</v>
      </c>
      <c r="B958">
        <v>155956</v>
      </c>
      <c r="C958">
        <v>0</v>
      </c>
      <c r="D958">
        <v>0</v>
      </c>
      <c r="E958">
        <v>76</v>
      </c>
      <c r="F958" t="str">
        <f>IF(customer!G970=1, "Married", IF(customer!H970=1, "Single", IF(customer!F970=1, "Divorced", IF(customer!I970=1, "Together", IF(customer!J970=1, "Widowed", "Unknown")))))</f>
        <v>Married</v>
      </c>
      <c r="G958" t="str">
        <f>IF(customer!K970=1,"Basic",IF(customer!L970=1,"Graduate",IF(customer!M970=1,"Master",IF(customer!N970=1,"PhD","Unknown"))))</f>
        <v>Graduate</v>
      </c>
      <c r="H958" t="s">
        <v>18</v>
      </c>
      <c r="I958">
        <f>VLOOKUP(customer!A970,sales_update!A:N,2,FALSE)</f>
        <v>22</v>
      </c>
      <c r="J958">
        <f xml:space="preserve"> VLOOKUP(customer!A970,sales_update!A:N,3,FALSE)</f>
        <v>2118</v>
      </c>
      <c r="K958">
        <f>VLOOKUP(customer!A970,sales_update!A:N,4,FALSE)</f>
        <v>106</v>
      </c>
      <c r="L958">
        <f>VLOOKUP(customer!A970,sales_update!A:N,5,FALSE)</f>
        <v>290</v>
      </c>
      <c r="M958">
        <f>VLOOKUP(customer!A970,sales_update!A:N,6,FALSE)</f>
        <v>139</v>
      </c>
      <c r="N958">
        <f>VLOOKUP(customer!A970,sales_update!A:N,7,FALSE)</f>
        <v>25</v>
      </c>
      <c r="O958">
        <f>VLOOKUP(customer!A970,sales_update!A:N,8,FALSE)</f>
        <v>106</v>
      </c>
      <c r="P958">
        <f>VLOOKUP(customer!A970,sales_update!A:N,9,FALSE)</f>
        <v>2573</v>
      </c>
      <c r="Q958">
        <f>VLOOKUP(customer!A970,sales_update!A:N,10,FALSE)</f>
        <v>2</v>
      </c>
      <c r="R958">
        <f>VLOOKUP(customer!A970,sales_update!A:N,11,FALSE)</f>
        <v>7</v>
      </c>
      <c r="S958">
        <f>VLOOKUP(customer!A970,sales_update!A:N,12,FALSE)</f>
        <v>3</v>
      </c>
      <c r="T958">
        <f>VLOOKUP(customer!A970,sales_update!A:N,13,FALSE)</f>
        <v>4</v>
      </c>
      <c r="U958">
        <f>VLOOKUP(customer!A970,sales_update!A:N,14,FALSE)</f>
        <v>4</v>
      </c>
      <c r="V958">
        <f>VLOOKUP(customer!A970,Marketing!A:I,2,FALSE)</f>
        <v>0</v>
      </c>
      <c r="W958">
        <f>VLOOKUP(customer!A970,Marketing!A:I,3,FALSE)</f>
        <v>1</v>
      </c>
      <c r="X958">
        <f>VLOOKUP(customer!A970,Marketing!A:I,4,FALSE)</f>
        <v>0</v>
      </c>
      <c r="Y958">
        <f>VLOOKUP(customer!A970,Marketing!A:I,5,FALSE)</f>
        <v>0</v>
      </c>
      <c r="Z958">
        <f>VLOOKUP(customer!A970,Marketing!A:I,6,FALSE)</f>
        <v>0</v>
      </c>
      <c r="AA958">
        <f>VLOOKUP(customer!A970,Marketing!A:I,7,FALSE)</f>
        <v>0</v>
      </c>
      <c r="AB958">
        <f>VLOOKUP(customer!A970,Marketing!A:I,8,FALSE)</f>
        <v>0</v>
      </c>
      <c r="AC958" s="1">
        <f>VLOOKUP(customer!A970,Marketing!A:I,9,FALSE)</f>
        <v>44085</v>
      </c>
    </row>
    <row r="959" spans="1:29" x14ac:dyDescent="0.3">
      <c r="A959">
        <v>1055</v>
      </c>
      <c r="B959">
        <v>155954</v>
      </c>
      <c r="C959">
        <v>0</v>
      </c>
      <c r="D959">
        <v>1</v>
      </c>
      <c r="E959">
        <v>52</v>
      </c>
      <c r="F959" t="str">
        <f>IF(customer!G971=1, "Married", IF(customer!H971=1, "Single", IF(customer!F971=1, "Divorced", IF(customer!I971=1, "Together", IF(customer!J971=1, "Widowed", "Unknown")))))</f>
        <v>Married</v>
      </c>
      <c r="G959" t="str">
        <f>IF(customer!K971=1,"Basic",IF(customer!L971=1,"Graduate",IF(customer!M971=1,"Master",IF(customer!N971=1,"PhD","Unknown"))))</f>
        <v>PhD</v>
      </c>
      <c r="H959" t="s">
        <v>15</v>
      </c>
      <c r="I959">
        <f>VLOOKUP(customer!A971,sales_update!A:N,2,FALSE)</f>
        <v>63</v>
      </c>
      <c r="J959">
        <f xml:space="preserve"> VLOOKUP(customer!A971,sales_update!A:N,3,FALSE)</f>
        <v>1246</v>
      </c>
      <c r="K959">
        <f>VLOOKUP(customer!A971,sales_update!A:N,4,FALSE)</f>
        <v>0</v>
      </c>
      <c r="L959">
        <f>VLOOKUP(customer!A971,sales_update!A:N,5,FALSE)</f>
        <v>78</v>
      </c>
      <c r="M959">
        <f>VLOOKUP(customer!A971,sales_update!A:N,6,FALSE)</f>
        <v>0</v>
      </c>
      <c r="N959">
        <f>VLOOKUP(customer!A971,sales_update!A:N,7,FALSE)</f>
        <v>0</v>
      </c>
      <c r="O959">
        <f>VLOOKUP(customer!A971,sales_update!A:N,8,FALSE)</f>
        <v>120</v>
      </c>
      <c r="P959">
        <f>VLOOKUP(customer!A971,sales_update!A:N,9,FALSE)</f>
        <v>1204</v>
      </c>
      <c r="Q959">
        <f>VLOOKUP(customer!A971,sales_update!A:N,10,FALSE)</f>
        <v>3</v>
      </c>
      <c r="R959">
        <f>VLOOKUP(customer!A971,sales_update!A:N,11,FALSE)</f>
        <v>8</v>
      </c>
      <c r="S959">
        <f>VLOOKUP(customer!A971,sales_update!A:N,12,FALSE)</f>
        <v>2</v>
      </c>
      <c r="T959">
        <f>VLOOKUP(customer!A971,sales_update!A:N,13,FALSE)</f>
        <v>6</v>
      </c>
      <c r="U959">
        <f>VLOOKUP(customer!A971,sales_update!A:N,14,FALSE)</f>
        <v>7</v>
      </c>
      <c r="V959">
        <f>VLOOKUP(customer!A971,Marketing!A:I,2,FALSE)</f>
        <v>0</v>
      </c>
      <c r="W959">
        <f>VLOOKUP(customer!A971,Marketing!A:I,3,FALSE)</f>
        <v>0</v>
      </c>
      <c r="X959">
        <f>VLOOKUP(customer!A971,Marketing!A:I,4,FALSE)</f>
        <v>0</v>
      </c>
      <c r="Y959">
        <f>VLOOKUP(customer!A971,Marketing!A:I,5,FALSE)</f>
        <v>0</v>
      </c>
      <c r="Z959">
        <f>VLOOKUP(customer!A971,Marketing!A:I,6,FALSE)</f>
        <v>0</v>
      </c>
      <c r="AA959">
        <f>VLOOKUP(customer!A971,Marketing!A:I,7,FALSE)</f>
        <v>0</v>
      </c>
      <c r="AB959">
        <f>VLOOKUP(customer!A971,Marketing!A:I,8,FALSE)</f>
        <v>0</v>
      </c>
      <c r="AC959" s="1">
        <f>VLOOKUP(customer!A971,Marketing!A:I,9,FALSE)</f>
        <v>44050</v>
      </c>
    </row>
    <row r="960" spans="1:29" x14ac:dyDescent="0.3">
      <c r="A960">
        <v>1282</v>
      </c>
      <c r="B960">
        <v>155951</v>
      </c>
      <c r="C960">
        <v>0</v>
      </c>
      <c r="D960">
        <v>1</v>
      </c>
      <c r="E960">
        <v>68</v>
      </c>
      <c r="F960" t="str">
        <f>IF(customer!G972=1, "Married", IF(customer!H972=1, "Single", IF(customer!F972=1, "Divorced", IF(customer!I972=1, "Together", IF(customer!J972=1, "Widowed", "Unknown")))))</f>
        <v>Together</v>
      </c>
      <c r="G960" t="str">
        <f>IF(customer!K972=1,"Basic",IF(customer!L972=1,"Graduate",IF(customer!M972=1,"Master",IF(customer!N972=1,"PhD","Unknown"))))</f>
        <v>Master</v>
      </c>
      <c r="H960" t="s">
        <v>20</v>
      </c>
      <c r="I960">
        <f>VLOOKUP(customer!A972,sales_update!A:N,2,FALSE)</f>
        <v>62</v>
      </c>
      <c r="J960">
        <f xml:space="preserve"> VLOOKUP(customer!A972,sales_update!A:N,3,FALSE)</f>
        <v>3459</v>
      </c>
      <c r="K960">
        <f>VLOOKUP(customer!A972,sales_update!A:N,4,FALSE)</f>
        <v>0</v>
      </c>
      <c r="L960">
        <f>VLOOKUP(customer!A972,sales_update!A:N,5,FALSE)</f>
        <v>223</v>
      </c>
      <c r="M960">
        <f>VLOOKUP(customer!A972,sales_update!A:N,6,FALSE)</f>
        <v>0</v>
      </c>
      <c r="N960">
        <f>VLOOKUP(customer!A972,sales_update!A:N,7,FALSE)</f>
        <v>36</v>
      </c>
      <c r="O960">
        <f>VLOOKUP(customer!A972,sales_update!A:N,8,FALSE)</f>
        <v>111</v>
      </c>
      <c r="P960">
        <f>VLOOKUP(customer!A972,sales_update!A:N,9,FALSE)</f>
        <v>3607</v>
      </c>
      <c r="Q960">
        <f>VLOOKUP(customer!A972,sales_update!A:N,10,FALSE)</f>
        <v>3</v>
      </c>
      <c r="R960">
        <f>VLOOKUP(customer!A972,sales_update!A:N,11,FALSE)</f>
        <v>3</v>
      </c>
      <c r="S960">
        <f>VLOOKUP(customer!A972,sales_update!A:N,12,FALSE)</f>
        <v>6</v>
      </c>
      <c r="T960">
        <f>VLOOKUP(customer!A972,sales_update!A:N,13,FALSE)</f>
        <v>11</v>
      </c>
      <c r="U960">
        <f>VLOOKUP(customer!A972,sales_update!A:N,14,FALSE)</f>
        <v>8</v>
      </c>
      <c r="V960">
        <f>VLOOKUP(customer!A972,Marketing!A:I,2,FALSE)</f>
        <v>0</v>
      </c>
      <c r="W960">
        <f>VLOOKUP(customer!A972,Marketing!A:I,3,FALSE)</f>
        <v>1</v>
      </c>
      <c r="X960">
        <f>VLOOKUP(customer!A972,Marketing!A:I,4,FALSE)</f>
        <v>0</v>
      </c>
      <c r="Y960">
        <f>VLOOKUP(customer!A972,Marketing!A:I,5,FALSE)</f>
        <v>0</v>
      </c>
      <c r="Z960">
        <f>VLOOKUP(customer!A972,Marketing!A:I,6,FALSE)</f>
        <v>1</v>
      </c>
      <c r="AA960">
        <f>VLOOKUP(customer!A972,Marketing!A:I,7,FALSE)</f>
        <v>0</v>
      </c>
      <c r="AB960">
        <f>VLOOKUP(customer!A972,Marketing!A:I,8,FALSE)</f>
        <v>0</v>
      </c>
      <c r="AC960" s="1">
        <f>VLOOKUP(customer!A972,Marketing!A:I,9,FALSE)</f>
        <v>43493</v>
      </c>
    </row>
    <row r="961" spans="1:29" x14ac:dyDescent="0.3">
      <c r="A961">
        <v>3008</v>
      </c>
      <c r="B961">
        <v>155914</v>
      </c>
      <c r="C961">
        <v>0</v>
      </c>
      <c r="D961">
        <v>1</v>
      </c>
      <c r="E961">
        <v>45</v>
      </c>
      <c r="F961" t="str">
        <f>IF(customer!G973=1, "Married", IF(customer!H973=1, "Single", IF(customer!F973=1, "Divorced", IF(customer!I973=1, "Together", IF(customer!J973=1, "Widowed", "Unknown")))))</f>
        <v>Together</v>
      </c>
      <c r="G961" t="str">
        <f>IF(customer!K973=1,"Basic",IF(customer!L973=1,"Graduate",IF(customer!M973=1,"Master",IF(customer!N973=1,"PhD","Unknown"))))</f>
        <v>Graduate</v>
      </c>
      <c r="H961" t="s">
        <v>19</v>
      </c>
      <c r="I961">
        <f>VLOOKUP(customer!A973,sales_update!A:N,2,FALSE)</f>
        <v>32</v>
      </c>
      <c r="J961">
        <f xml:space="preserve"> VLOOKUP(customer!A973,sales_update!A:N,3,FALSE)</f>
        <v>1071</v>
      </c>
      <c r="K961">
        <f>VLOOKUP(customer!A973,sales_update!A:N,4,FALSE)</f>
        <v>167</v>
      </c>
      <c r="L961">
        <f>VLOOKUP(customer!A973,sales_update!A:N,5,FALSE)</f>
        <v>1015</v>
      </c>
      <c r="M961">
        <f>VLOOKUP(customer!A973,sales_update!A:N,6,FALSE)</f>
        <v>332</v>
      </c>
      <c r="N961">
        <f>VLOOKUP(customer!A973,sales_update!A:N,7,FALSE)</f>
        <v>282</v>
      </c>
      <c r="O961">
        <f>VLOOKUP(customer!A973,sales_update!A:N,8,FALSE)</f>
        <v>647</v>
      </c>
      <c r="P961">
        <f>VLOOKUP(customer!A973,sales_update!A:N,9,FALSE)</f>
        <v>2220</v>
      </c>
      <c r="Q961">
        <f>VLOOKUP(customer!A973,sales_update!A:N,10,FALSE)</f>
        <v>4</v>
      </c>
      <c r="R961">
        <f>VLOOKUP(customer!A973,sales_update!A:N,11,FALSE)</f>
        <v>11</v>
      </c>
      <c r="S961">
        <f>VLOOKUP(customer!A973,sales_update!A:N,12,FALSE)</f>
        <v>6</v>
      </c>
      <c r="T961">
        <f>VLOOKUP(customer!A973,sales_update!A:N,13,FALSE)</f>
        <v>8</v>
      </c>
      <c r="U961">
        <f>VLOOKUP(customer!A973,sales_update!A:N,14,FALSE)</f>
        <v>7</v>
      </c>
      <c r="V961">
        <f>VLOOKUP(customer!A973,Marketing!A:I,2,FALSE)</f>
        <v>0</v>
      </c>
      <c r="W961">
        <f>VLOOKUP(customer!A973,Marketing!A:I,3,FALSE)</f>
        <v>0</v>
      </c>
      <c r="X961">
        <f>VLOOKUP(customer!A973,Marketing!A:I,4,FALSE)</f>
        <v>0</v>
      </c>
      <c r="Y961">
        <f>VLOOKUP(customer!A973,Marketing!A:I,5,FALSE)</f>
        <v>0</v>
      </c>
      <c r="Z961">
        <f>VLOOKUP(customer!A973,Marketing!A:I,6,FALSE)</f>
        <v>0</v>
      </c>
      <c r="AA961">
        <f>VLOOKUP(customer!A973,Marketing!A:I,7,FALSE)</f>
        <v>0</v>
      </c>
      <c r="AB961">
        <f>VLOOKUP(customer!A973,Marketing!A:I,8,FALSE)</f>
        <v>0</v>
      </c>
      <c r="AC961" s="1">
        <f>VLOOKUP(customer!A973,Marketing!A:I,9,FALSE)</f>
        <v>43742</v>
      </c>
    </row>
    <row r="962" spans="1:29" x14ac:dyDescent="0.3">
      <c r="A962">
        <v>1461</v>
      </c>
      <c r="B962">
        <v>155842</v>
      </c>
      <c r="C962">
        <v>0</v>
      </c>
      <c r="D962">
        <v>1</v>
      </c>
      <c r="E962">
        <v>43</v>
      </c>
      <c r="F962" t="str">
        <f>IF(customer!G974=1, "Married", IF(customer!H974=1, "Single", IF(customer!F974=1, "Divorced", IF(customer!I974=1, "Together", IF(customer!J974=1, "Widowed", "Unknown")))))</f>
        <v>Married</v>
      </c>
      <c r="G962" t="str">
        <f>IF(customer!K974=1,"Basic",IF(customer!L974=1,"Graduate",IF(customer!M974=1,"Master",IF(customer!N974=1,"PhD","Unknown"))))</f>
        <v>Master</v>
      </c>
      <c r="H962" t="s">
        <v>16</v>
      </c>
      <c r="I962">
        <f>VLOOKUP(customer!A974,sales_update!A:N,2,FALSE)</f>
        <v>19</v>
      </c>
      <c r="J962">
        <f xml:space="preserve"> VLOOKUP(customer!A974,sales_update!A:N,3,FALSE)</f>
        <v>1259</v>
      </c>
      <c r="K962">
        <f>VLOOKUP(customer!A974,sales_update!A:N,4,FALSE)</f>
        <v>0</v>
      </c>
      <c r="L962">
        <f>VLOOKUP(customer!A974,sales_update!A:N,5,FALSE)</f>
        <v>109</v>
      </c>
      <c r="M962">
        <f>VLOOKUP(customer!A974,sales_update!A:N,6,FALSE)</f>
        <v>0</v>
      </c>
      <c r="N962">
        <f>VLOOKUP(customer!A974,sales_update!A:N,7,FALSE)</f>
        <v>11</v>
      </c>
      <c r="O962">
        <f>VLOOKUP(customer!A974,sales_update!A:N,8,FALSE)</f>
        <v>67</v>
      </c>
      <c r="P962">
        <f>VLOOKUP(customer!A974,sales_update!A:N,9,FALSE)</f>
        <v>1312</v>
      </c>
      <c r="Q962">
        <f>VLOOKUP(customer!A974,sales_update!A:N,10,FALSE)</f>
        <v>1</v>
      </c>
      <c r="R962">
        <f>VLOOKUP(customer!A974,sales_update!A:N,11,FALSE)</f>
        <v>7</v>
      </c>
      <c r="S962">
        <f>VLOOKUP(customer!A974,sales_update!A:N,12,FALSE)</f>
        <v>1</v>
      </c>
      <c r="T962">
        <f>VLOOKUP(customer!A974,sales_update!A:N,13,FALSE)</f>
        <v>8</v>
      </c>
      <c r="U962">
        <f>VLOOKUP(customer!A974,sales_update!A:N,14,FALSE)</f>
        <v>5</v>
      </c>
      <c r="V962">
        <f>VLOOKUP(customer!A974,Marketing!A:I,2,FALSE)</f>
        <v>0</v>
      </c>
      <c r="W962">
        <f>VLOOKUP(customer!A974,Marketing!A:I,3,FALSE)</f>
        <v>0</v>
      </c>
      <c r="X962">
        <f>VLOOKUP(customer!A974,Marketing!A:I,4,FALSE)</f>
        <v>0</v>
      </c>
      <c r="Y962">
        <f>VLOOKUP(customer!A974,Marketing!A:I,5,FALSE)</f>
        <v>0</v>
      </c>
      <c r="Z962">
        <f>VLOOKUP(customer!A974,Marketing!A:I,6,FALSE)</f>
        <v>0</v>
      </c>
      <c r="AA962">
        <f>VLOOKUP(customer!A974,Marketing!A:I,7,FALSE)</f>
        <v>0</v>
      </c>
      <c r="AB962">
        <f>VLOOKUP(customer!A974,Marketing!A:I,8,FALSE)</f>
        <v>0</v>
      </c>
      <c r="AC962" s="1">
        <f>VLOOKUP(customer!A974,Marketing!A:I,9,FALSE)</f>
        <v>44131</v>
      </c>
    </row>
    <row r="963" spans="1:29" x14ac:dyDescent="0.3">
      <c r="A963">
        <v>3026</v>
      </c>
      <c r="B963">
        <v>155801</v>
      </c>
      <c r="C963">
        <v>1</v>
      </c>
      <c r="D963">
        <v>1</v>
      </c>
      <c r="E963">
        <v>45</v>
      </c>
      <c r="F963" t="str">
        <f>IF(customer!G975=1, "Married", IF(customer!H975=1, "Single", IF(customer!F975=1, "Divorced", IF(customer!I975=1, "Together", IF(customer!J975=1, "Widowed", "Unknown")))))</f>
        <v>Single</v>
      </c>
      <c r="G963" t="str">
        <f>IF(customer!K975=1,"Basic",IF(customer!L975=1,"Graduate",IF(customer!M975=1,"Master",IF(customer!N975=1,"PhD","Unknown"))))</f>
        <v>Graduate</v>
      </c>
      <c r="H963" t="s">
        <v>19</v>
      </c>
      <c r="I963">
        <f>VLOOKUP(customer!A975,sales_update!A:N,2,FALSE)</f>
        <v>35</v>
      </c>
      <c r="J963">
        <f xml:space="preserve"> VLOOKUP(customer!A975,sales_update!A:N,3,FALSE)</f>
        <v>1025</v>
      </c>
      <c r="K963">
        <f>VLOOKUP(customer!A975,sales_update!A:N,4,FALSE)</f>
        <v>11</v>
      </c>
      <c r="L963">
        <f>VLOOKUP(customer!A975,sales_update!A:N,5,FALSE)</f>
        <v>142</v>
      </c>
      <c r="M963">
        <f>VLOOKUP(customer!A975,sales_update!A:N,6,FALSE)</f>
        <v>17</v>
      </c>
      <c r="N963">
        <f>VLOOKUP(customer!A975,sales_update!A:N,7,FALSE)</f>
        <v>11</v>
      </c>
      <c r="O963">
        <f>VLOOKUP(customer!A975,sales_update!A:N,8,FALSE)</f>
        <v>265</v>
      </c>
      <c r="P963">
        <f>VLOOKUP(customer!A975,sales_update!A:N,9,FALSE)</f>
        <v>941</v>
      </c>
      <c r="Q963">
        <f>VLOOKUP(customer!A975,sales_update!A:N,10,FALSE)</f>
        <v>6</v>
      </c>
      <c r="R963">
        <f>VLOOKUP(customer!A975,sales_update!A:N,11,FALSE)</f>
        <v>7</v>
      </c>
      <c r="S963">
        <f>VLOOKUP(customer!A975,sales_update!A:N,12,FALSE)</f>
        <v>2</v>
      </c>
      <c r="T963">
        <f>VLOOKUP(customer!A975,sales_update!A:N,13,FALSE)</f>
        <v>6</v>
      </c>
      <c r="U963">
        <f>VLOOKUP(customer!A975,sales_update!A:N,14,FALSE)</f>
        <v>7</v>
      </c>
      <c r="V963">
        <f>VLOOKUP(customer!A975,Marketing!A:I,2,FALSE)</f>
        <v>0</v>
      </c>
      <c r="W963">
        <f>VLOOKUP(customer!A975,Marketing!A:I,3,FALSE)</f>
        <v>0</v>
      </c>
      <c r="X963">
        <f>VLOOKUP(customer!A975,Marketing!A:I,4,FALSE)</f>
        <v>0</v>
      </c>
      <c r="Y963">
        <f>VLOOKUP(customer!A975,Marketing!A:I,5,FALSE)</f>
        <v>1</v>
      </c>
      <c r="Z963">
        <f>VLOOKUP(customer!A975,Marketing!A:I,6,FALSE)</f>
        <v>0</v>
      </c>
      <c r="AA963">
        <f>VLOOKUP(customer!A975,Marketing!A:I,7,FALSE)</f>
        <v>0</v>
      </c>
      <c r="AB963">
        <f>VLOOKUP(customer!A975,Marketing!A:I,8,FALSE)</f>
        <v>0</v>
      </c>
      <c r="AC963" s="1">
        <f>VLOOKUP(customer!A975,Marketing!A:I,9,FALSE)</f>
        <v>43888</v>
      </c>
    </row>
    <row r="964" spans="1:29" x14ac:dyDescent="0.3">
      <c r="A964">
        <v>2715</v>
      </c>
      <c r="B964">
        <v>155761</v>
      </c>
      <c r="C964">
        <v>0</v>
      </c>
      <c r="D964">
        <v>1</v>
      </c>
      <c r="E964">
        <v>56</v>
      </c>
      <c r="F964" t="str">
        <f>IF(customer!G976=1, "Married", IF(customer!H976=1, "Single", IF(customer!F976=1, "Divorced", IF(customer!I976=1, "Together", IF(customer!J976=1, "Widowed", "Unknown")))))</f>
        <v>Together</v>
      </c>
      <c r="G964" t="str">
        <f>IF(customer!K976=1,"Basic",IF(customer!L976=1,"Graduate",IF(customer!M976=1,"Master",IF(customer!N976=1,"PhD","Unknown"))))</f>
        <v>Graduate</v>
      </c>
      <c r="H964" t="s">
        <v>16</v>
      </c>
      <c r="I964">
        <f>VLOOKUP(customer!A976,sales_update!A:N,2,FALSE)</f>
        <v>97</v>
      </c>
      <c r="J964">
        <f xml:space="preserve"> VLOOKUP(customer!A976,sales_update!A:N,3,FALSE)</f>
        <v>380</v>
      </c>
      <c r="K964">
        <f>VLOOKUP(customer!A976,sales_update!A:N,4,FALSE)</f>
        <v>3</v>
      </c>
      <c r="L964">
        <f>VLOOKUP(customer!A976,sales_update!A:N,5,FALSE)</f>
        <v>34</v>
      </c>
      <c r="M964">
        <f>VLOOKUP(customer!A976,sales_update!A:N,6,FALSE)</f>
        <v>0</v>
      </c>
      <c r="N964">
        <f>VLOOKUP(customer!A976,sales_update!A:N,7,FALSE)</f>
        <v>8</v>
      </c>
      <c r="O964">
        <f>VLOOKUP(customer!A976,sales_update!A:N,8,FALSE)</f>
        <v>89</v>
      </c>
      <c r="P964">
        <f>VLOOKUP(customer!A976,sales_update!A:N,9,FALSE)</f>
        <v>335</v>
      </c>
      <c r="Q964">
        <f>VLOOKUP(customer!A976,sales_update!A:N,10,FALSE)</f>
        <v>2</v>
      </c>
      <c r="R964">
        <f>VLOOKUP(customer!A976,sales_update!A:N,11,FALSE)</f>
        <v>4</v>
      </c>
      <c r="S964">
        <f>VLOOKUP(customer!A976,sales_update!A:N,12,FALSE)</f>
        <v>1</v>
      </c>
      <c r="T964">
        <f>VLOOKUP(customer!A976,sales_update!A:N,13,FALSE)</f>
        <v>3</v>
      </c>
      <c r="U964">
        <f>VLOOKUP(customer!A976,sales_update!A:N,14,FALSE)</f>
        <v>6</v>
      </c>
      <c r="V964">
        <f>VLOOKUP(customer!A976,Marketing!A:I,2,FALSE)</f>
        <v>0</v>
      </c>
      <c r="W964">
        <f>VLOOKUP(customer!A976,Marketing!A:I,3,FALSE)</f>
        <v>1</v>
      </c>
      <c r="X964">
        <f>VLOOKUP(customer!A976,Marketing!A:I,4,FALSE)</f>
        <v>0</v>
      </c>
      <c r="Y964">
        <f>VLOOKUP(customer!A976,Marketing!A:I,5,FALSE)</f>
        <v>0</v>
      </c>
      <c r="Z964">
        <f>VLOOKUP(customer!A976,Marketing!A:I,6,FALSE)</f>
        <v>0</v>
      </c>
      <c r="AA964">
        <f>VLOOKUP(customer!A976,Marketing!A:I,7,FALSE)</f>
        <v>0</v>
      </c>
      <c r="AB964">
        <f>VLOOKUP(customer!A976,Marketing!A:I,8,FALSE)</f>
        <v>0</v>
      </c>
      <c r="AC964" s="1">
        <f>VLOOKUP(customer!A976,Marketing!A:I,9,FALSE)</f>
        <v>44102</v>
      </c>
    </row>
    <row r="965" spans="1:29" x14ac:dyDescent="0.3">
      <c r="A965">
        <v>2492</v>
      </c>
      <c r="B965">
        <v>155759</v>
      </c>
      <c r="C965">
        <v>0</v>
      </c>
      <c r="D965">
        <v>1</v>
      </c>
      <c r="E965">
        <v>58</v>
      </c>
      <c r="F965" t="str">
        <f>IF(customer!G977=1, "Married", IF(customer!H977=1, "Single", IF(customer!F977=1, "Divorced", IF(customer!I977=1, "Together", IF(customer!J977=1, "Widowed", "Unknown")))))</f>
        <v>Married</v>
      </c>
      <c r="G965" t="str">
        <f>IF(customer!K977=1,"Basic",IF(customer!L977=1,"Graduate",IF(customer!M977=1,"Master",IF(customer!N977=1,"PhD","Unknown"))))</f>
        <v>Graduate</v>
      </c>
      <c r="H965" t="s">
        <v>19</v>
      </c>
      <c r="I965">
        <f>VLOOKUP(customer!A977,sales_update!A:N,2,FALSE)</f>
        <v>84</v>
      </c>
      <c r="J965">
        <f xml:space="preserve"> VLOOKUP(customer!A977,sales_update!A:N,3,FALSE)</f>
        <v>1886</v>
      </c>
      <c r="K965">
        <f>VLOOKUP(customer!A977,sales_update!A:N,4,FALSE)</f>
        <v>0</v>
      </c>
      <c r="L965">
        <f>VLOOKUP(customer!A977,sales_update!A:N,5,FALSE)</f>
        <v>237</v>
      </c>
      <c r="M965">
        <f>VLOOKUP(customer!A977,sales_update!A:N,6,FALSE)</f>
        <v>28</v>
      </c>
      <c r="N965">
        <f>VLOOKUP(customer!A977,sales_update!A:N,7,FALSE)</f>
        <v>20</v>
      </c>
      <c r="O965">
        <f>VLOOKUP(customer!A977,sales_update!A:N,8,FALSE)</f>
        <v>215</v>
      </c>
      <c r="P965">
        <f>VLOOKUP(customer!A977,sales_update!A:N,9,FALSE)</f>
        <v>1955</v>
      </c>
      <c r="Q965">
        <f>VLOOKUP(customer!A977,sales_update!A:N,10,FALSE)</f>
        <v>5</v>
      </c>
      <c r="R965">
        <f>VLOOKUP(customer!A977,sales_update!A:N,11,FALSE)</f>
        <v>10</v>
      </c>
      <c r="S965">
        <f>VLOOKUP(customer!A977,sales_update!A:N,12,FALSE)</f>
        <v>3</v>
      </c>
      <c r="T965">
        <f>VLOOKUP(customer!A977,sales_update!A:N,13,FALSE)</f>
        <v>8</v>
      </c>
      <c r="U965">
        <f>VLOOKUP(customer!A977,sales_update!A:N,14,FALSE)</f>
        <v>8</v>
      </c>
      <c r="V965">
        <f>VLOOKUP(customer!A977,Marketing!A:I,2,FALSE)</f>
        <v>0</v>
      </c>
      <c r="W965">
        <f>VLOOKUP(customer!A977,Marketing!A:I,3,FALSE)</f>
        <v>0</v>
      </c>
      <c r="X965">
        <f>VLOOKUP(customer!A977,Marketing!A:I,4,FALSE)</f>
        <v>0</v>
      </c>
      <c r="Y965">
        <f>VLOOKUP(customer!A977,Marketing!A:I,5,FALSE)</f>
        <v>0</v>
      </c>
      <c r="Z965">
        <f>VLOOKUP(customer!A977,Marketing!A:I,6,FALSE)</f>
        <v>0</v>
      </c>
      <c r="AA965">
        <f>VLOOKUP(customer!A977,Marketing!A:I,7,FALSE)</f>
        <v>0</v>
      </c>
      <c r="AB965">
        <f>VLOOKUP(customer!A977,Marketing!A:I,8,FALSE)</f>
        <v>0</v>
      </c>
      <c r="AC965" s="1">
        <f>VLOOKUP(customer!A977,Marketing!A:I,9,FALSE)</f>
        <v>43590</v>
      </c>
    </row>
    <row r="966" spans="1:29" x14ac:dyDescent="0.3">
      <c r="A966">
        <v>1433</v>
      </c>
      <c r="B966">
        <v>155707</v>
      </c>
      <c r="C966">
        <v>0</v>
      </c>
      <c r="D966">
        <v>1</v>
      </c>
      <c r="E966">
        <v>67</v>
      </c>
      <c r="F966" t="str">
        <f>IF(customer!G978=1, "Married", IF(customer!H978=1, "Single", IF(customer!F978=1, "Divorced", IF(customer!I978=1, "Together", IF(customer!J978=1, "Widowed", "Unknown")))))</f>
        <v>Married</v>
      </c>
      <c r="G966" t="str">
        <f>IF(customer!K978=1,"Basic",IF(customer!L978=1,"Graduate",IF(customer!M978=1,"Master",IF(customer!N978=1,"PhD","Unknown"))))</f>
        <v>PhD</v>
      </c>
      <c r="H966" t="s">
        <v>15</v>
      </c>
      <c r="I966">
        <f>VLOOKUP(customer!A978,sales_update!A:N,2,FALSE)</f>
        <v>91</v>
      </c>
      <c r="J966">
        <f xml:space="preserve"> VLOOKUP(customer!A978,sales_update!A:N,3,FALSE)</f>
        <v>581</v>
      </c>
      <c r="K966">
        <f>VLOOKUP(customer!A978,sales_update!A:N,4,FALSE)</f>
        <v>20</v>
      </c>
      <c r="L966">
        <f>VLOOKUP(customer!A978,sales_update!A:N,5,FALSE)</f>
        <v>229</v>
      </c>
      <c r="M966">
        <f>VLOOKUP(customer!A978,sales_update!A:N,6,FALSE)</f>
        <v>84</v>
      </c>
      <c r="N966">
        <f>VLOOKUP(customer!A978,sales_update!A:N,7,FALSE)</f>
        <v>184</v>
      </c>
      <c r="O966">
        <f>VLOOKUP(customer!A978,sales_update!A:N,8,FALSE)</f>
        <v>98</v>
      </c>
      <c r="P966">
        <f>VLOOKUP(customer!A978,sales_update!A:N,9,FALSE)</f>
        <v>1001</v>
      </c>
      <c r="Q966">
        <f>VLOOKUP(customer!A978,sales_update!A:N,10,FALSE)</f>
        <v>2</v>
      </c>
      <c r="R966">
        <f>VLOOKUP(customer!A978,sales_update!A:N,11,FALSE)</f>
        <v>3</v>
      </c>
      <c r="S966">
        <f>VLOOKUP(customer!A978,sales_update!A:N,12,FALSE)</f>
        <v>2</v>
      </c>
      <c r="T966">
        <f>VLOOKUP(customer!A978,sales_update!A:N,13,FALSE)</f>
        <v>9</v>
      </c>
      <c r="U966">
        <f>VLOOKUP(customer!A978,sales_update!A:N,14,FALSE)</f>
        <v>3</v>
      </c>
      <c r="V966">
        <f>VLOOKUP(customer!A978,Marketing!A:I,2,FALSE)</f>
        <v>0</v>
      </c>
      <c r="W966">
        <f>VLOOKUP(customer!A978,Marketing!A:I,3,FALSE)</f>
        <v>0</v>
      </c>
      <c r="X966">
        <f>VLOOKUP(customer!A978,Marketing!A:I,4,FALSE)</f>
        <v>0</v>
      </c>
      <c r="Y966">
        <f>VLOOKUP(customer!A978,Marketing!A:I,5,FALSE)</f>
        <v>0</v>
      </c>
      <c r="Z966">
        <f>VLOOKUP(customer!A978,Marketing!A:I,6,FALSE)</f>
        <v>0</v>
      </c>
      <c r="AA966">
        <f>VLOOKUP(customer!A978,Marketing!A:I,7,FALSE)</f>
        <v>0</v>
      </c>
      <c r="AB966">
        <f>VLOOKUP(customer!A978,Marketing!A:I,8,FALSE)</f>
        <v>0</v>
      </c>
      <c r="AC966" s="1">
        <f>VLOOKUP(customer!A978,Marketing!A:I,9,FALSE)</f>
        <v>43979</v>
      </c>
    </row>
    <row r="967" spans="1:29" x14ac:dyDescent="0.3">
      <c r="A967">
        <v>2945</v>
      </c>
      <c r="B967">
        <v>155686</v>
      </c>
      <c r="C967">
        <v>0</v>
      </c>
      <c r="D967">
        <v>1</v>
      </c>
      <c r="E967">
        <v>54</v>
      </c>
      <c r="F967" t="str">
        <f>IF(customer!G979=1, "Married", IF(customer!H979=1, "Single", IF(customer!F979=1, "Divorced", IF(customer!I979=1, "Together", IF(customer!J979=1, "Widowed", "Unknown")))))</f>
        <v>Divorced</v>
      </c>
      <c r="G967" t="str">
        <f>IF(customer!K979=1,"Basic",IF(customer!L979=1,"Graduate",IF(customer!M979=1,"Master",IF(customer!N979=1,"PhD","Unknown"))))</f>
        <v>Graduate</v>
      </c>
      <c r="H967" t="s">
        <v>15</v>
      </c>
      <c r="I967">
        <f>VLOOKUP(customer!A979,sales_update!A:N,2,FALSE)</f>
        <v>27</v>
      </c>
      <c r="J967">
        <f xml:space="preserve"> VLOOKUP(customer!A979,sales_update!A:N,3,FALSE)</f>
        <v>1882</v>
      </c>
      <c r="K967">
        <f>VLOOKUP(customer!A979,sales_update!A:N,4,FALSE)</f>
        <v>0</v>
      </c>
      <c r="L967">
        <f>VLOOKUP(customer!A979,sales_update!A:N,5,FALSE)</f>
        <v>556</v>
      </c>
      <c r="M967">
        <f>VLOOKUP(customer!A979,sales_update!A:N,6,FALSE)</f>
        <v>103</v>
      </c>
      <c r="N967">
        <f>VLOOKUP(customer!A979,sales_update!A:N,7,FALSE)</f>
        <v>131</v>
      </c>
      <c r="O967">
        <f>VLOOKUP(customer!A979,sales_update!A:N,8,FALSE)</f>
        <v>73</v>
      </c>
      <c r="P967">
        <f>VLOOKUP(customer!A979,sales_update!A:N,9,FALSE)</f>
        <v>2600</v>
      </c>
      <c r="Q967">
        <f>VLOOKUP(customer!A979,sales_update!A:N,10,FALSE)</f>
        <v>2</v>
      </c>
      <c r="R967">
        <f>VLOOKUP(customer!A979,sales_update!A:N,11,FALSE)</f>
        <v>6</v>
      </c>
      <c r="S967">
        <f>VLOOKUP(customer!A979,sales_update!A:N,12,FALSE)</f>
        <v>3</v>
      </c>
      <c r="T967">
        <f>VLOOKUP(customer!A979,sales_update!A:N,13,FALSE)</f>
        <v>5</v>
      </c>
      <c r="U967">
        <f>VLOOKUP(customer!A979,sales_update!A:N,14,FALSE)</f>
        <v>4</v>
      </c>
      <c r="V967">
        <f>VLOOKUP(customer!A979,Marketing!A:I,2,FALSE)</f>
        <v>1</v>
      </c>
      <c r="W967">
        <f>VLOOKUP(customer!A979,Marketing!A:I,3,FALSE)</f>
        <v>0</v>
      </c>
      <c r="X967">
        <f>VLOOKUP(customer!A979,Marketing!A:I,4,FALSE)</f>
        <v>0</v>
      </c>
      <c r="Y967">
        <f>VLOOKUP(customer!A979,Marketing!A:I,5,FALSE)</f>
        <v>0</v>
      </c>
      <c r="Z967">
        <f>VLOOKUP(customer!A979,Marketing!A:I,6,FALSE)</f>
        <v>0</v>
      </c>
      <c r="AA967">
        <f>VLOOKUP(customer!A979,Marketing!A:I,7,FALSE)</f>
        <v>0</v>
      </c>
      <c r="AB967">
        <f>VLOOKUP(customer!A979,Marketing!A:I,8,FALSE)</f>
        <v>0</v>
      </c>
      <c r="AC967" s="1">
        <f>VLOOKUP(customer!A979,Marketing!A:I,9,FALSE)</f>
        <v>43668</v>
      </c>
    </row>
    <row r="968" spans="1:29" x14ac:dyDescent="0.3">
      <c r="A968">
        <v>1007</v>
      </c>
      <c r="B968">
        <v>155635</v>
      </c>
      <c r="C968">
        <v>0</v>
      </c>
      <c r="D968">
        <v>1</v>
      </c>
      <c r="E968">
        <v>49</v>
      </c>
      <c r="F968" t="str">
        <f>IF(customer!G980=1, "Married", IF(customer!H980=1, "Single", IF(customer!F980=1, "Divorced", IF(customer!I980=1, "Together", IF(customer!J980=1, "Widowed", "Unknown")))))</f>
        <v>Divorced</v>
      </c>
      <c r="G968" t="str">
        <f>IF(customer!K980=1,"Basic",IF(customer!L980=1,"Graduate",IF(customer!M980=1,"Master",IF(customer!N980=1,"PhD","Unknown"))))</f>
        <v>Graduate</v>
      </c>
      <c r="H968" t="s">
        <v>15</v>
      </c>
      <c r="I968">
        <f>VLOOKUP(customer!A980,sales_update!A:N,2,FALSE)</f>
        <v>34</v>
      </c>
      <c r="J968">
        <f xml:space="preserve"> VLOOKUP(customer!A980,sales_update!A:N,3,FALSE)</f>
        <v>657</v>
      </c>
      <c r="K968">
        <f>VLOOKUP(customer!A980,sales_update!A:N,4,FALSE)</f>
        <v>182</v>
      </c>
      <c r="L968">
        <f>VLOOKUP(customer!A980,sales_update!A:N,5,FALSE)</f>
        <v>459</v>
      </c>
      <c r="M968">
        <f>VLOOKUP(customer!A980,sales_update!A:N,6,FALSE)</f>
        <v>140</v>
      </c>
      <c r="N968">
        <f>VLOOKUP(customer!A980,sales_update!A:N,7,FALSE)</f>
        <v>137</v>
      </c>
      <c r="O968">
        <f>VLOOKUP(customer!A980,sales_update!A:N,8,FALSE)</f>
        <v>76</v>
      </c>
      <c r="P968">
        <f>VLOOKUP(customer!A980,sales_update!A:N,9,FALSE)</f>
        <v>1499</v>
      </c>
      <c r="Q968">
        <f>VLOOKUP(customer!A980,sales_update!A:N,10,FALSE)</f>
        <v>4</v>
      </c>
      <c r="R968">
        <f>VLOOKUP(customer!A980,sales_update!A:N,11,FALSE)</f>
        <v>7</v>
      </c>
      <c r="S968">
        <f>VLOOKUP(customer!A980,sales_update!A:N,12,FALSE)</f>
        <v>3</v>
      </c>
      <c r="T968">
        <f>VLOOKUP(customer!A980,sales_update!A:N,13,FALSE)</f>
        <v>7</v>
      </c>
      <c r="U968">
        <f>VLOOKUP(customer!A980,sales_update!A:N,14,FALSE)</f>
        <v>6</v>
      </c>
      <c r="V968">
        <f>VLOOKUP(customer!A980,Marketing!A:I,2,FALSE)</f>
        <v>0</v>
      </c>
      <c r="W968">
        <f>VLOOKUP(customer!A980,Marketing!A:I,3,FALSE)</f>
        <v>0</v>
      </c>
      <c r="X968">
        <f>VLOOKUP(customer!A980,Marketing!A:I,4,FALSE)</f>
        <v>0</v>
      </c>
      <c r="Y968">
        <f>VLOOKUP(customer!A980,Marketing!A:I,5,FALSE)</f>
        <v>0</v>
      </c>
      <c r="Z968">
        <f>VLOOKUP(customer!A980,Marketing!A:I,6,FALSE)</f>
        <v>0</v>
      </c>
      <c r="AA968">
        <f>VLOOKUP(customer!A980,Marketing!A:I,7,FALSE)</f>
        <v>0</v>
      </c>
      <c r="AB968">
        <f>VLOOKUP(customer!A980,Marketing!A:I,8,FALSE)</f>
        <v>0</v>
      </c>
      <c r="AC968" s="1">
        <f>VLOOKUP(customer!A980,Marketing!A:I,9,FALSE)</f>
        <v>43575</v>
      </c>
    </row>
    <row r="969" spans="1:29" x14ac:dyDescent="0.3">
      <c r="A969">
        <v>1478</v>
      </c>
      <c r="B969">
        <v>155614</v>
      </c>
      <c r="C969">
        <v>0</v>
      </c>
      <c r="D969">
        <v>0</v>
      </c>
      <c r="E969">
        <v>76</v>
      </c>
      <c r="F969" t="str">
        <f>IF(customer!G981=1, "Married", IF(customer!H981=1, "Single", IF(customer!F981=1, "Divorced", IF(customer!I981=1, "Together", IF(customer!J981=1, "Widowed", "Unknown")))))</f>
        <v>Divorced</v>
      </c>
      <c r="G969" t="str">
        <f>IF(customer!K981=1,"Basic",IF(customer!L981=1,"Graduate",IF(customer!M981=1,"Master",IF(customer!N981=1,"PhD","Unknown"))))</f>
        <v>PhD</v>
      </c>
      <c r="H969" t="s">
        <v>19</v>
      </c>
      <c r="I969">
        <f>VLOOKUP(customer!A981,sales_update!A:N,2,FALSE)</f>
        <v>85</v>
      </c>
      <c r="J969">
        <f xml:space="preserve"> VLOOKUP(customer!A981,sales_update!A:N,3,FALSE)</f>
        <v>1410</v>
      </c>
      <c r="K969">
        <f>VLOOKUP(customer!A981,sales_update!A:N,4,FALSE)</f>
        <v>36</v>
      </c>
      <c r="L969">
        <f>VLOOKUP(customer!A981,sales_update!A:N,5,FALSE)</f>
        <v>367</v>
      </c>
      <c r="M969">
        <f>VLOOKUP(customer!A981,sales_update!A:N,6,FALSE)</f>
        <v>22</v>
      </c>
      <c r="N969">
        <f>VLOOKUP(customer!A981,sales_update!A:N,7,FALSE)</f>
        <v>0</v>
      </c>
      <c r="O969">
        <f>VLOOKUP(customer!A981,sales_update!A:N,8,FALSE)</f>
        <v>73</v>
      </c>
      <c r="P969">
        <f>VLOOKUP(customer!A981,sales_update!A:N,9,FALSE)</f>
        <v>1763</v>
      </c>
      <c r="Q969">
        <f>VLOOKUP(customer!A981,sales_update!A:N,10,FALSE)</f>
        <v>1</v>
      </c>
      <c r="R969">
        <f>VLOOKUP(customer!A981,sales_update!A:N,11,FALSE)</f>
        <v>9</v>
      </c>
      <c r="S969">
        <f>VLOOKUP(customer!A981,sales_update!A:N,12,FALSE)</f>
        <v>4</v>
      </c>
      <c r="T969">
        <f>VLOOKUP(customer!A981,sales_update!A:N,13,FALSE)</f>
        <v>6</v>
      </c>
      <c r="U969">
        <f>VLOOKUP(customer!A981,sales_update!A:N,14,FALSE)</f>
        <v>7</v>
      </c>
      <c r="V969">
        <f>VLOOKUP(customer!A981,Marketing!A:I,2,FALSE)</f>
        <v>0</v>
      </c>
      <c r="W969">
        <f>VLOOKUP(customer!A981,Marketing!A:I,3,FALSE)</f>
        <v>1</v>
      </c>
      <c r="X969">
        <f>VLOOKUP(customer!A981,Marketing!A:I,4,FALSE)</f>
        <v>0</v>
      </c>
      <c r="Y969">
        <f>VLOOKUP(customer!A981,Marketing!A:I,5,FALSE)</f>
        <v>0</v>
      </c>
      <c r="Z969">
        <f>VLOOKUP(customer!A981,Marketing!A:I,6,FALSE)</f>
        <v>0</v>
      </c>
      <c r="AA969">
        <f>VLOOKUP(customer!A981,Marketing!A:I,7,FALSE)</f>
        <v>0</v>
      </c>
      <c r="AB969">
        <f>VLOOKUP(customer!A981,Marketing!A:I,8,FALSE)</f>
        <v>0</v>
      </c>
      <c r="AC969" s="1">
        <f>VLOOKUP(customer!A981,Marketing!A:I,9,FALSE)</f>
        <v>43954</v>
      </c>
    </row>
    <row r="970" spans="1:29" x14ac:dyDescent="0.3">
      <c r="A970">
        <v>3165</v>
      </c>
      <c r="B970">
        <v>155593</v>
      </c>
      <c r="C970">
        <v>0</v>
      </c>
      <c r="D970">
        <v>1</v>
      </c>
      <c r="E970">
        <v>47</v>
      </c>
      <c r="F970" t="str">
        <f>IF(customer!G982=1, "Married", IF(customer!H982=1, "Single", IF(customer!F982=1, "Divorced", IF(customer!I982=1, "Together", IF(customer!J982=1, "Widowed", "Unknown")))))</f>
        <v>Together</v>
      </c>
      <c r="G970" t="str">
        <f>IF(customer!K982=1,"Basic",IF(customer!L982=1,"Graduate",IF(customer!M982=1,"Master",IF(customer!N982=1,"PhD","Unknown"))))</f>
        <v>Graduate</v>
      </c>
      <c r="H970" t="s">
        <v>16</v>
      </c>
      <c r="I970">
        <f>VLOOKUP(customer!A982,sales_update!A:N,2,FALSE)</f>
        <v>63</v>
      </c>
      <c r="J970">
        <f xml:space="preserve"> VLOOKUP(customer!A982,sales_update!A:N,3,FALSE)</f>
        <v>820</v>
      </c>
      <c r="K970">
        <f>VLOOKUP(customer!A982,sales_update!A:N,4,FALSE)</f>
        <v>22</v>
      </c>
      <c r="L970">
        <f>VLOOKUP(customer!A982,sales_update!A:N,5,FALSE)</f>
        <v>347</v>
      </c>
      <c r="M970">
        <f>VLOOKUP(customer!A982,sales_update!A:N,6,FALSE)</f>
        <v>31</v>
      </c>
      <c r="N970">
        <f>VLOOKUP(customer!A982,sales_update!A:N,7,FALSE)</f>
        <v>11</v>
      </c>
      <c r="O970">
        <f>VLOOKUP(customer!A982,sales_update!A:N,8,FALSE)</f>
        <v>297</v>
      </c>
      <c r="P970">
        <f>VLOOKUP(customer!A982,sales_update!A:N,9,FALSE)</f>
        <v>935</v>
      </c>
      <c r="Q970">
        <f>VLOOKUP(customer!A982,sales_update!A:N,10,FALSE)</f>
        <v>2</v>
      </c>
      <c r="R970">
        <f>VLOOKUP(customer!A982,sales_update!A:N,11,FALSE)</f>
        <v>6</v>
      </c>
      <c r="S970">
        <f>VLOOKUP(customer!A982,sales_update!A:N,12,FALSE)</f>
        <v>6</v>
      </c>
      <c r="T970">
        <f>VLOOKUP(customer!A982,sales_update!A:N,13,FALSE)</f>
        <v>3</v>
      </c>
      <c r="U970">
        <f>VLOOKUP(customer!A982,sales_update!A:N,14,FALSE)</f>
        <v>6</v>
      </c>
      <c r="V970">
        <f>VLOOKUP(customer!A982,Marketing!A:I,2,FALSE)</f>
        <v>1</v>
      </c>
      <c r="W970">
        <f>VLOOKUP(customer!A982,Marketing!A:I,3,FALSE)</f>
        <v>0</v>
      </c>
      <c r="X970">
        <f>VLOOKUP(customer!A982,Marketing!A:I,4,FALSE)</f>
        <v>0</v>
      </c>
      <c r="Y970">
        <f>VLOOKUP(customer!A982,Marketing!A:I,5,FALSE)</f>
        <v>0</v>
      </c>
      <c r="Z970">
        <f>VLOOKUP(customer!A982,Marketing!A:I,6,FALSE)</f>
        <v>0</v>
      </c>
      <c r="AA970">
        <f>VLOOKUP(customer!A982,Marketing!A:I,7,FALSE)</f>
        <v>0</v>
      </c>
      <c r="AB970">
        <f>VLOOKUP(customer!A982,Marketing!A:I,8,FALSE)</f>
        <v>0</v>
      </c>
      <c r="AC970" s="1">
        <f>VLOOKUP(customer!A982,Marketing!A:I,9,FALSE)</f>
        <v>43856</v>
      </c>
    </row>
    <row r="971" spans="1:29" x14ac:dyDescent="0.3">
      <c r="A971">
        <v>1480</v>
      </c>
      <c r="B971">
        <v>155563</v>
      </c>
      <c r="C971">
        <v>0</v>
      </c>
      <c r="D971">
        <v>1</v>
      </c>
      <c r="E971">
        <v>42</v>
      </c>
      <c r="F971" t="str">
        <f>IF(customer!G983=1, "Married", IF(customer!H983=1, "Single", IF(customer!F983=1, "Divorced", IF(customer!I983=1, "Together", IF(customer!J983=1, "Widowed", "Unknown")))))</f>
        <v>Divorced</v>
      </c>
      <c r="G971" t="str">
        <f>IF(customer!K983=1,"Basic",IF(customer!L983=1,"Graduate",IF(customer!M983=1,"Master",IF(customer!N983=1,"PhD","Unknown"))))</f>
        <v>Graduate</v>
      </c>
      <c r="H971" t="s">
        <v>20</v>
      </c>
      <c r="I971">
        <f>VLOOKUP(customer!A983,sales_update!A:N,2,FALSE)</f>
        <v>22</v>
      </c>
      <c r="J971">
        <f xml:space="preserve"> VLOOKUP(customer!A983,sales_update!A:N,3,FALSE)</f>
        <v>81</v>
      </c>
      <c r="K971">
        <f>VLOOKUP(customer!A983,sales_update!A:N,4,FALSE)</f>
        <v>3</v>
      </c>
      <c r="L971">
        <f>VLOOKUP(customer!A983,sales_update!A:N,5,FALSE)</f>
        <v>25</v>
      </c>
      <c r="M971">
        <f>VLOOKUP(customer!A983,sales_update!A:N,6,FALSE)</f>
        <v>6</v>
      </c>
      <c r="N971">
        <f>VLOOKUP(customer!A983,sales_update!A:N,7,FALSE)</f>
        <v>0</v>
      </c>
      <c r="O971">
        <f>VLOOKUP(customer!A983,sales_update!A:N,8,FALSE)</f>
        <v>6</v>
      </c>
      <c r="P971">
        <f>VLOOKUP(customer!A983,sales_update!A:N,9,FALSE)</f>
        <v>109</v>
      </c>
      <c r="Q971">
        <f>VLOOKUP(customer!A983,sales_update!A:N,10,FALSE)</f>
        <v>1</v>
      </c>
      <c r="R971">
        <f>VLOOKUP(customer!A983,sales_update!A:N,11,FALSE)</f>
        <v>2</v>
      </c>
      <c r="S971">
        <f>VLOOKUP(customer!A983,sales_update!A:N,12,FALSE)</f>
        <v>0</v>
      </c>
      <c r="T971">
        <f>VLOOKUP(customer!A983,sales_update!A:N,13,FALSE)</f>
        <v>3</v>
      </c>
      <c r="U971">
        <f>VLOOKUP(customer!A983,sales_update!A:N,14,FALSE)</f>
        <v>3</v>
      </c>
      <c r="V971">
        <f>VLOOKUP(customer!A983,Marketing!A:I,2,FALSE)</f>
        <v>0</v>
      </c>
      <c r="W971">
        <f>VLOOKUP(customer!A983,Marketing!A:I,3,FALSE)</f>
        <v>0</v>
      </c>
      <c r="X971">
        <f>VLOOKUP(customer!A983,Marketing!A:I,4,FALSE)</f>
        <v>0</v>
      </c>
      <c r="Y971">
        <f>VLOOKUP(customer!A983,Marketing!A:I,5,FALSE)</f>
        <v>0</v>
      </c>
      <c r="Z971">
        <f>VLOOKUP(customer!A983,Marketing!A:I,6,FALSE)</f>
        <v>0</v>
      </c>
      <c r="AA971">
        <f>VLOOKUP(customer!A983,Marketing!A:I,7,FALSE)</f>
        <v>0</v>
      </c>
      <c r="AB971">
        <f>VLOOKUP(customer!A983,Marketing!A:I,8,FALSE)</f>
        <v>0</v>
      </c>
      <c r="AC971" s="1">
        <f>VLOOKUP(customer!A983,Marketing!A:I,9,FALSE)</f>
        <v>44083</v>
      </c>
    </row>
    <row r="972" spans="1:29" x14ac:dyDescent="0.3">
      <c r="A972">
        <v>1388</v>
      </c>
      <c r="B972">
        <v>155521</v>
      </c>
      <c r="C972">
        <v>1</v>
      </c>
      <c r="D972">
        <v>2</v>
      </c>
      <c r="E972">
        <v>65</v>
      </c>
      <c r="F972" t="str">
        <f>IF(customer!G984=1, "Married", IF(customer!H984=1, "Single", IF(customer!F984=1, "Divorced", IF(customer!I984=1, "Together", IF(customer!J984=1, "Widowed", "Unknown")))))</f>
        <v>Single</v>
      </c>
      <c r="G972" t="str">
        <f>IF(customer!K984=1,"Basic",IF(customer!L984=1,"Graduate",IF(customer!M984=1,"Master",IF(customer!N984=1,"PhD","Unknown"))))</f>
        <v>PhD</v>
      </c>
      <c r="H972" t="s">
        <v>19</v>
      </c>
      <c r="I972">
        <f>VLOOKUP(customer!A984,sales_update!A:N,2,FALSE)</f>
        <v>11</v>
      </c>
      <c r="J972">
        <f xml:space="preserve"> VLOOKUP(customer!A984,sales_update!A:N,3,FALSE)</f>
        <v>1165</v>
      </c>
      <c r="K972">
        <f>VLOOKUP(customer!A984,sales_update!A:N,4,FALSE)</f>
        <v>0</v>
      </c>
      <c r="L972">
        <f>VLOOKUP(customer!A984,sales_update!A:N,5,FALSE)</f>
        <v>73</v>
      </c>
      <c r="M972">
        <f>VLOOKUP(customer!A984,sales_update!A:N,6,FALSE)</f>
        <v>0</v>
      </c>
      <c r="N972">
        <f>VLOOKUP(customer!A984,sales_update!A:N,7,FALSE)</f>
        <v>0</v>
      </c>
      <c r="O972">
        <f>VLOOKUP(customer!A984,sales_update!A:N,8,FALSE)</f>
        <v>11</v>
      </c>
      <c r="P972">
        <f>VLOOKUP(customer!A984,sales_update!A:N,9,FALSE)</f>
        <v>1227</v>
      </c>
      <c r="Q972">
        <f>VLOOKUP(customer!A984,sales_update!A:N,10,FALSE)</f>
        <v>9</v>
      </c>
      <c r="R972">
        <f>VLOOKUP(customer!A984,sales_update!A:N,11,FALSE)</f>
        <v>6</v>
      </c>
      <c r="S972">
        <f>VLOOKUP(customer!A984,sales_update!A:N,12,FALSE)</f>
        <v>3</v>
      </c>
      <c r="T972">
        <f>VLOOKUP(customer!A984,sales_update!A:N,13,FALSE)</f>
        <v>6</v>
      </c>
      <c r="U972">
        <f>VLOOKUP(customer!A984,sales_update!A:N,14,FALSE)</f>
        <v>7</v>
      </c>
      <c r="V972">
        <f>VLOOKUP(customer!A984,Marketing!A:I,2,FALSE)</f>
        <v>0</v>
      </c>
      <c r="W972">
        <f>VLOOKUP(customer!A984,Marketing!A:I,3,FALSE)</f>
        <v>1</v>
      </c>
      <c r="X972">
        <f>VLOOKUP(customer!A984,Marketing!A:I,4,FALSE)</f>
        <v>0</v>
      </c>
      <c r="Y972">
        <f>VLOOKUP(customer!A984,Marketing!A:I,5,FALSE)</f>
        <v>0</v>
      </c>
      <c r="Z972">
        <f>VLOOKUP(customer!A984,Marketing!A:I,6,FALSE)</f>
        <v>0</v>
      </c>
      <c r="AA972">
        <f>VLOOKUP(customer!A984,Marketing!A:I,7,FALSE)</f>
        <v>0</v>
      </c>
      <c r="AB972">
        <f>VLOOKUP(customer!A984,Marketing!A:I,8,FALSE)</f>
        <v>1</v>
      </c>
      <c r="AC972" s="1">
        <f>VLOOKUP(customer!A984,Marketing!A:I,9,FALSE)</f>
        <v>43918</v>
      </c>
    </row>
    <row r="973" spans="1:29" x14ac:dyDescent="0.3">
      <c r="A973">
        <v>2544</v>
      </c>
      <c r="B973">
        <v>155517</v>
      </c>
      <c r="C973">
        <v>1</v>
      </c>
      <c r="D973">
        <v>1</v>
      </c>
      <c r="E973">
        <v>70</v>
      </c>
      <c r="F973" t="str">
        <f>IF(customer!G985=1, "Married", IF(customer!H985=1, "Single", IF(customer!F985=1, "Divorced", IF(customer!I985=1, "Together", IF(customer!J985=1, "Widowed", "Unknown")))))</f>
        <v>Married</v>
      </c>
      <c r="G973" t="str">
        <f>IF(customer!K985=1,"Basic",IF(customer!L985=1,"Graduate",IF(customer!M985=1,"Master",IF(customer!N985=1,"PhD","Unknown"))))</f>
        <v>PhD</v>
      </c>
      <c r="H973" t="s">
        <v>17</v>
      </c>
      <c r="I973">
        <f>VLOOKUP(customer!A985,sales_update!A:N,2,FALSE)</f>
        <v>53</v>
      </c>
      <c r="J973">
        <f xml:space="preserve"> VLOOKUP(customer!A985,sales_update!A:N,3,FALSE)</f>
        <v>1353</v>
      </c>
      <c r="K973">
        <f>VLOOKUP(customer!A985,sales_update!A:N,4,FALSE)</f>
        <v>0</v>
      </c>
      <c r="L973">
        <f>VLOOKUP(customer!A985,sales_update!A:N,5,FALSE)</f>
        <v>303</v>
      </c>
      <c r="M973">
        <f>VLOOKUP(customer!A985,sales_update!A:N,6,FALSE)</f>
        <v>0</v>
      </c>
      <c r="N973">
        <f>VLOOKUP(customer!A985,sales_update!A:N,7,FALSE)</f>
        <v>17</v>
      </c>
      <c r="O973">
        <f>VLOOKUP(customer!A985,sales_update!A:N,8,FALSE)</f>
        <v>101</v>
      </c>
      <c r="P973">
        <f>VLOOKUP(customer!A985,sales_update!A:N,9,FALSE)</f>
        <v>1572</v>
      </c>
      <c r="Q973">
        <f>VLOOKUP(customer!A985,sales_update!A:N,10,FALSE)</f>
        <v>5</v>
      </c>
      <c r="R973">
        <f>VLOOKUP(customer!A985,sales_update!A:N,11,FALSE)</f>
        <v>11</v>
      </c>
      <c r="S973">
        <f>VLOOKUP(customer!A985,sales_update!A:N,12,FALSE)</f>
        <v>1</v>
      </c>
      <c r="T973">
        <f>VLOOKUP(customer!A985,sales_update!A:N,13,FALSE)</f>
        <v>6</v>
      </c>
      <c r="U973">
        <f>VLOOKUP(customer!A985,sales_update!A:N,14,FALSE)</f>
        <v>9</v>
      </c>
      <c r="V973">
        <f>VLOOKUP(customer!A985,Marketing!A:I,2,FALSE)</f>
        <v>0</v>
      </c>
      <c r="W973">
        <f>VLOOKUP(customer!A985,Marketing!A:I,3,FALSE)</f>
        <v>0</v>
      </c>
      <c r="X973">
        <f>VLOOKUP(customer!A985,Marketing!A:I,4,FALSE)</f>
        <v>0</v>
      </c>
      <c r="Y973">
        <f>VLOOKUP(customer!A985,Marketing!A:I,5,FALSE)</f>
        <v>0</v>
      </c>
      <c r="Z973">
        <f>VLOOKUP(customer!A985,Marketing!A:I,6,FALSE)</f>
        <v>0</v>
      </c>
      <c r="AA973">
        <f>VLOOKUP(customer!A985,Marketing!A:I,7,FALSE)</f>
        <v>0</v>
      </c>
      <c r="AB973">
        <f>VLOOKUP(customer!A985,Marketing!A:I,8,FALSE)</f>
        <v>1</v>
      </c>
      <c r="AC973" s="1">
        <f>VLOOKUP(customer!A985,Marketing!A:I,9,FALSE)</f>
        <v>43528</v>
      </c>
    </row>
    <row r="974" spans="1:29" x14ac:dyDescent="0.3">
      <c r="A974">
        <v>2591</v>
      </c>
      <c r="B974">
        <v>155434</v>
      </c>
      <c r="C974">
        <v>1</v>
      </c>
      <c r="D974">
        <v>0</v>
      </c>
      <c r="E974">
        <v>36</v>
      </c>
      <c r="F974" t="str">
        <f>IF(customer!G986=1, "Married", IF(customer!H986=1, "Single", IF(customer!F986=1, "Divorced", IF(customer!I986=1, "Together", IF(customer!J986=1, "Widowed", "Unknown")))))</f>
        <v>Married</v>
      </c>
      <c r="G974" t="str">
        <f>IF(customer!K986=1,"Basic",IF(customer!L986=1,"Graduate",IF(customer!M986=1,"Master",IF(customer!N986=1,"PhD","Unknown"))))</f>
        <v>Graduate</v>
      </c>
      <c r="H974" t="s">
        <v>15</v>
      </c>
      <c r="I974">
        <f>VLOOKUP(customer!A986,sales_update!A:N,2,FALSE)</f>
        <v>21</v>
      </c>
      <c r="J974">
        <f xml:space="preserve"> VLOOKUP(customer!A986,sales_update!A:N,3,FALSE)</f>
        <v>667</v>
      </c>
      <c r="K974">
        <f>VLOOKUP(customer!A986,sales_update!A:N,4,FALSE)</f>
        <v>322</v>
      </c>
      <c r="L974">
        <f>VLOOKUP(customer!A986,sales_update!A:N,5,FALSE)</f>
        <v>603</v>
      </c>
      <c r="M974">
        <f>VLOOKUP(customer!A986,sales_update!A:N,6,FALSE)</f>
        <v>474</v>
      </c>
      <c r="N974">
        <f>VLOOKUP(customer!A986,sales_update!A:N,7,FALSE)</f>
        <v>193</v>
      </c>
      <c r="O974">
        <f>VLOOKUP(customer!A986,sales_update!A:N,8,FALSE)</f>
        <v>213</v>
      </c>
      <c r="P974">
        <f>VLOOKUP(customer!A986,sales_update!A:N,9,FALSE)</f>
        <v>2047</v>
      </c>
      <c r="Q974">
        <f>VLOOKUP(customer!A986,sales_update!A:N,10,FALSE)</f>
        <v>3</v>
      </c>
      <c r="R974">
        <f>VLOOKUP(customer!A986,sales_update!A:N,11,FALSE)</f>
        <v>5</v>
      </c>
      <c r="S974">
        <f>VLOOKUP(customer!A986,sales_update!A:N,12,FALSE)</f>
        <v>3</v>
      </c>
      <c r="T974">
        <f>VLOOKUP(customer!A986,sales_update!A:N,13,FALSE)</f>
        <v>13</v>
      </c>
      <c r="U974">
        <f>VLOOKUP(customer!A986,sales_update!A:N,14,FALSE)</f>
        <v>4</v>
      </c>
      <c r="V974">
        <f>VLOOKUP(customer!A986,Marketing!A:I,2,FALSE)</f>
        <v>0</v>
      </c>
      <c r="W974">
        <f>VLOOKUP(customer!A986,Marketing!A:I,3,FALSE)</f>
        <v>0</v>
      </c>
      <c r="X974">
        <f>VLOOKUP(customer!A986,Marketing!A:I,4,FALSE)</f>
        <v>0</v>
      </c>
      <c r="Y974">
        <f>VLOOKUP(customer!A986,Marketing!A:I,5,FALSE)</f>
        <v>0</v>
      </c>
      <c r="Z974">
        <f>VLOOKUP(customer!A986,Marketing!A:I,6,FALSE)</f>
        <v>0</v>
      </c>
      <c r="AA974">
        <f>VLOOKUP(customer!A986,Marketing!A:I,7,FALSE)</f>
        <v>0</v>
      </c>
      <c r="AB974">
        <f>VLOOKUP(customer!A986,Marketing!A:I,8,FALSE)</f>
        <v>0</v>
      </c>
      <c r="AC974" s="1">
        <f>VLOOKUP(customer!A986,Marketing!A:I,9,FALSE)</f>
        <v>43901</v>
      </c>
    </row>
    <row r="975" spans="1:29" x14ac:dyDescent="0.3">
      <c r="A975">
        <v>2694</v>
      </c>
      <c r="B975">
        <v>155424</v>
      </c>
      <c r="C975">
        <v>0</v>
      </c>
      <c r="D975">
        <v>1</v>
      </c>
      <c r="E975">
        <v>44</v>
      </c>
      <c r="F975" t="str">
        <f>IF(customer!G987=1, "Married", IF(customer!H987=1, "Single", IF(customer!F987=1, "Divorced", IF(customer!I987=1, "Together", IF(customer!J987=1, "Widowed", "Unknown")))))</f>
        <v>Married</v>
      </c>
      <c r="G975" t="str">
        <f>IF(customer!K987=1,"Basic",IF(customer!L987=1,"Graduate",IF(customer!M987=1,"Master",IF(customer!N987=1,"PhD","Unknown"))))</f>
        <v>PhD</v>
      </c>
      <c r="H975" t="s">
        <v>17</v>
      </c>
      <c r="I975">
        <f>VLOOKUP(customer!A987,sales_update!A:N,2,FALSE)</f>
        <v>6</v>
      </c>
      <c r="J975">
        <f xml:space="preserve"> VLOOKUP(customer!A987,sales_update!A:N,3,FALSE)</f>
        <v>1296</v>
      </c>
      <c r="K975">
        <f>VLOOKUP(customer!A987,sales_update!A:N,4,FALSE)</f>
        <v>171</v>
      </c>
      <c r="L975">
        <f>VLOOKUP(customer!A987,sales_update!A:N,5,FALSE)</f>
        <v>516</v>
      </c>
      <c r="M975">
        <f>VLOOKUP(customer!A987,sales_update!A:N,6,FALSE)</f>
        <v>28</v>
      </c>
      <c r="N975">
        <f>VLOOKUP(customer!A987,sales_update!A:N,7,FALSE)</f>
        <v>149</v>
      </c>
      <c r="O975">
        <f>VLOOKUP(customer!A987,sales_update!A:N,8,FALSE)</f>
        <v>300</v>
      </c>
      <c r="P975">
        <f>VLOOKUP(customer!A987,sales_update!A:N,9,FALSE)</f>
        <v>1859</v>
      </c>
      <c r="Q975">
        <f>VLOOKUP(customer!A987,sales_update!A:N,10,FALSE)</f>
        <v>4</v>
      </c>
      <c r="R975">
        <f>VLOOKUP(customer!A987,sales_update!A:N,11,FALSE)</f>
        <v>7</v>
      </c>
      <c r="S975">
        <f>VLOOKUP(customer!A987,sales_update!A:N,12,FALSE)</f>
        <v>5</v>
      </c>
      <c r="T975">
        <f>VLOOKUP(customer!A987,sales_update!A:N,13,FALSE)</f>
        <v>9</v>
      </c>
      <c r="U975">
        <f>VLOOKUP(customer!A987,sales_update!A:N,14,FALSE)</f>
        <v>6</v>
      </c>
      <c r="V975">
        <f>VLOOKUP(customer!A987,Marketing!A:I,2,FALSE)</f>
        <v>1</v>
      </c>
      <c r="W975">
        <f>VLOOKUP(customer!A987,Marketing!A:I,3,FALSE)</f>
        <v>0</v>
      </c>
      <c r="X975">
        <f>VLOOKUP(customer!A987,Marketing!A:I,4,FALSE)</f>
        <v>0</v>
      </c>
      <c r="Y975">
        <f>VLOOKUP(customer!A987,Marketing!A:I,5,FALSE)</f>
        <v>0</v>
      </c>
      <c r="Z975">
        <f>VLOOKUP(customer!A987,Marketing!A:I,6,FALSE)</f>
        <v>0</v>
      </c>
      <c r="AA975">
        <f>VLOOKUP(customer!A987,Marketing!A:I,7,FALSE)</f>
        <v>0</v>
      </c>
      <c r="AB975">
        <f>VLOOKUP(customer!A987,Marketing!A:I,8,FALSE)</f>
        <v>1</v>
      </c>
      <c r="AC975" s="1">
        <f>VLOOKUP(customer!A987,Marketing!A:I,9,FALSE)</f>
        <v>43587</v>
      </c>
    </row>
    <row r="976" spans="1:29" x14ac:dyDescent="0.3">
      <c r="A976">
        <v>1811</v>
      </c>
      <c r="B976">
        <v>155412</v>
      </c>
      <c r="C976">
        <v>1</v>
      </c>
      <c r="D976">
        <v>1</v>
      </c>
      <c r="E976">
        <v>44</v>
      </c>
      <c r="F976" t="str">
        <f>IF(customer!G988=1, "Married", IF(customer!H988=1, "Single", IF(customer!F988=1, "Divorced", IF(customer!I988=1, "Together", IF(customer!J988=1, "Widowed", "Unknown")))))</f>
        <v>Divorced</v>
      </c>
      <c r="G976" t="str">
        <f>IF(customer!K988=1,"Basic",IF(customer!L988=1,"Graduate",IF(customer!M988=1,"Master",IF(customer!N988=1,"PhD","Unknown"))))</f>
        <v>PhD</v>
      </c>
      <c r="H976" t="s">
        <v>15</v>
      </c>
      <c r="I976">
        <f>VLOOKUP(customer!A988,sales_update!A:N,2,FALSE)</f>
        <v>65</v>
      </c>
      <c r="J976">
        <f xml:space="preserve"> VLOOKUP(customer!A988,sales_update!A:N,3,FALSE)</f>
        <v>28</v>
      </c>
      <c r="K976">
        <f>VLOOKUP(customer!A988,sales_update!A:N,4,FALSE)</f>
        <v>14</v>
      </c>
      <c r="L976">
        <f>VLOOKUP(customer!A988,sales_update!A:N,5,FALSE)</f>
        <v>79</v>
      </c>
      <c r="M976">
        <f>VLOOKUP(customer!A988,sales_update!A:N,6,FALSE)</f>
        <v>31</v>
      </c>
      <c r="N976">
        <f>VLOOKUP(customer!A988,sales_update!A:N,7,FALSE)</f>
        <v>3</v>
      </c>
      <c r="O976">
        <f>VLOOKUP(customer!A988,sales_update!A:N,8,FALSE)</f>
        <v>22</v>
      </c>
      <c r="P976">
        <f>VLOOKUP(customer!A988,sales_update!A:N,9,FALSE)</f>
        <v>132</v>
      </c>
      <c r="Q976">
        <f>VLOOKUP(customer!A988,sales_update!A:N,10,FALSE)</f>
        <v>1</v>
      </c>
      <c r="R976">
        <f>VLOOKUP(customer!A988,sales_update!A:N,11,FALSE)</f>
        <v>2</v>
      </c>
      <c r="S976">
        <f>VLOOKUP(customer!A988,sales_update!A:N,12,FALSE)</f>
        <v>0</v>
      </c>
      <c r="T976">
        <f>VLOOKUP(customer!A988,sales_update!A:N,13,FALSE)</f>
        <v>3</v>
      </c>
      <c r="U976">
        <f>VLOOKUP(customer!A988,sales_update!A:N,14,FALSE)</f>
        <v>5</v>
      </c>
      <c r="V976">
        <f>VLOOKUP(customer!A988,Marketing!A:I,2,FALSE)</f>
        <v>0</v>
      </c>
      <c r="W976">
        <f>VLOOKUP(customer!A988,Marketing!A:I,3,FALSE)</f>
        <v>0</v>
      </c>
      <c r="X976">
        <f>VLOOKUP(customer!A988,Marketing!A:I,4,FALSE)</f>
        <v>0</v>
      </c>
      <c r="Y976">
        <f>VLOOKUP(customer!A988,Marketing!A:I,5,FALSE)</f>
        <v>0</v>
      </c>
      <c r="Z976">
        <f>VLOOKUP(customer!A988,Marketing!A:I,6,FALSE)</f>
        <v>0</v>
      </c>
      <c r="AA976">
        <f>VLOOKUP(customer!A988,Marketing!A:I,7,FALSE)</f>
        <v>0</v>
      </c>
      <c r="AB976">
        <f>VLOOKUP(customer!A988,Marketing!A:I,8,FALSE)</f>
        <v>0</v>
      </c>
      <c r="AC976" s="1">
        <f>VLOOKUP(customer!A988,Marketing!A:I,9,FALSE)</f>
        <v>43949</v>
      </c>
    </row>
    <row r="977" spans="1:29" x14ac:dyDescent="0.3">
      <c r="A977">
        <v>1148</v>
      </c>
      <c r="B977">
        <v>155375</v>
      </c>
      <c r="C977">
        <v>0</v>
      </c>
      <c r="D977">
        <v>1</v>
      </c>
      <c r="E977">
        <v>43</v>
      </c>
      <c r="F977" t="str">
        <f>IF(customer!G989=1, "Married", IF(customer!H989=1, "Single", IF(customer!F989=1, "Divorced", IF(customer!I989=1, "Together", IF(customer!J989=1, "Widowed", "Unknown")))))</f>
        <v>Together</v>
      </c>
      <c r="G977" t="str">
        <f>IF(customer!K989=1,"Basic",IF(customer!L989=1,"Graduate",IF(customer!M989=1,"Master",IF(customer!N989=1,"PhD","Unknown"))))</f>
        <v>Graduate</v>
      </c>
      <c r="H977" t="s">
        <v>19</v>
      </c>
      <c r="I977">
        <f>VLOOKUP(customer!A989,sales_update!A:N,2,FALSE)</f>
        <v>3</v>
      </c>
      <c r="J977">
        <f xml:space="preserve"> VLOOKUP(customer!A989,sales_update!A:N,3,FALSE)</f>
        <v>118</v>
      </c>
      <c r="K977">
        <f>VLOOKUP(customer!A989,sales_update!A:N,4,FALSE)</f>
        <v>31</v>
      </c>
      <c r="L977">
        <f>VLOOKUP(customer!A989,sales_update!A:N,5,FALSE)</f>
        <v>160</v>
      </c>
      <c r="M977">
        <f>VLOOKUP(customer!A989,sales_update!A:N,6,FALSE)</f>
        <v>28</v>
      </c>
      <c r="N977">
        <f>VLOOKUP(customer!A989,sales_update!A:N,7,FALSE)</f>
        <v>79</v>
      </c>
      <c r="O977">
        <f>VLOOKUP(customer!A989,sales_update!A:N,8,FALSE)</f>
        <v>39</v>
      </c>
      <c r="P977">
        <f>VLOOKUP(customer!A989,sales_update!A:N,9,FALSE)</f>
        <v>376</v>
      </c>
      <c r="Q977">
        <f>VLOOKUP(customer!A989,sales_update!A:N,10,FALSE)</f>
        <v>1</v>
      </c>
      <c r="R977">
        <f>VLOOKUP(customer!A989,sales_update!A:N,11,FALSE)</f>
        <v>1</v>
      </c>
      <c r="S977">
        <f>VLOOKUP(customer!A989,sales_update!A:N,12,FALSE)</f>
        <v>1</v>
      </c>
      <c r="T977">
        <f>VLOOKUP(customer!A989,sales_update!A:N,13,FALSE)</f>
        <v>6</v>
      </c>
      <c r="U977">
        <f>VLOOKUP(customer!A989,sales_update!A:N,14,FALSE)</f>
        <v>2</v>
      </c>
      <c r="V977">
        <f>VLOOKUP(customer!A989,Marketing!A:I,2,FALSE)</f>
        <v>0</v>
      </c>
      <c r="W977">
        <f>VLOOKUP(customer!A989,Marketing!A:I,3,FALSE)</f>
        <v>0</v>
      </c>
      <c r="X977">
        <f>VLOOKUP(customer!A989,Marketing!A:I,4,FALSE)</f>
        <v>0</v>
      </c>
      <c r="Y977">
        <f>VLOOKUP(customer!A989,Marketing!A:I,5,FALSE)</f>
        <v>0</v>
      </c>
      <c r="Z977">
        <f>VLOOKUP(customer!A989,Marketing!A:I,6,FALSE)</f>
        <v>0</v>
      </c>
      <c r="AA977">
        <f>VLOOKUP(customer!A989,Marketing!A:I,7,FALSE)</f>
        <v>0</v>
      </c>
      <c r="AB977">
        <f>VLOOKUP(customer!A989,Marketing!A:I,8,FALSE)</f>
        <v>0</v>
      </c>
      <c r="AC977" s="1">
        <f>VLOOKUP(customer!A989,Marketing!A:I,9,FALSE)</f>
        <v>43913</v>
      </c>
    </row>
    <row r="978" spans="1:29" x14ac:dyDescent="0.3">
      <c r="A978">
        <v>1838</v>
      </c>
      <c r="B978">
        <v>155357</v>
      </c>
      <c r="C978">
        <v>2</v>
      </c>
      <c r="D978">
        <v>0</v>
      </c>
      <c r="E978">
        <v>35</v>
      </c>
      <c r="F978" t="str">
        <f>IF(customer!G990=1, "Married", IF(customer!H990=1, "Single", IF(customer!F990=1, "Divorced", IF(customer!I990=1, "Together", IF(customer!J990=1, "Widowed", "Unknown")))))</f>
        <v>Married</v>
      </c>
      <c r="G978" t="str">
        <f>IF(customer!K990=1,"Basic",IF(customer!L990=1,"Graduate",IF(customer!M990=1,"Master",IF(customer!N990=1,"PhD","Unknown"))))</f>
        <v>Graduate</v>
      </c>
      <c r="H978" t="s">
        <v>19</v>
      </c>
      <c r="I978">
        <f>VLOOKUP(customer!A990,sales_update!A:N,2,FALSE)</f>
        <v>66</v>
      </c>
      <c r="J978">
        <f xml:space="preserve"> VLOOKUP(customer!A990,sales_update!A:N,3,FALSE)</f>
        <v>1050</v>
      </c>
      <c r="K978">
        <f>VLOOKUP(customer!A990,sales_update!A:N,4,FALSE)</f>
        <v>180</v>
      </c>
      <c r="L978">
        <f>VLOOKUP(customer!A990,sales_update!A:N,5,FALSE)</f>
        <v>326</v>
      </c>
      <c r="M978">
        <f>VLOOKUP(customer!A990,sales_update!A:N,6,FALSE)</f>
        <v>236</v>
      </c>
      <c r="N978">
        <f>VLOOKUP(customer!A990,sales_update!A:N,7,FALSE)</f>
        <v>70</v>
      </c>
      <c r="O978">
        <f>VLOOKUP(customer!A990,sales_update!A:N,8,FALSE)</f>
        <v>180</v>
      </c>
      <c r="P978">
        <f>VLOOKUP(customer!A990,sales_update!A:N,9,FALSE)</f>
        <v>1681</v>
      </c>
      <c r="Q978">
        <f>VLOOKUP(customer!A990,sales_update!A:N,10,FALSE)</f>
        <v>3</v>
      </c>
      <c r="R978">
        <f>VLOOKUP(customer!A990,sales_update!A:N,11,FALSE)</f>
        <v>6</v>
      </c>
      <c r="S978">
        <f>VLOOKUP(customer!A990,sales_update!A:N,12,FALSE)</f>
        <v>2</v>
      </c>
      <c r="T978">
        <f>VLOOKUP(customer!A990,sales_update!A:N,13,FALSE)</f>
        <v>11</v>
      </c>
      <c r="U978">
        <f>VLOOKUP(customer!A990,sales_update!A:N,14,FALSE)</f>
        <v>5</v>
      </c>
      <c r="V978">
        <f>VLOOKUP(customer!A990,Marketing!A:I,2,FALSE)</f>
        <v>0</v>
      </c>
      <c r="W978">
        <f>VLOOKUP(customer!A990,Marketing!A:I,3,FALSE)</f>
        <v>0</v>
      </c>
      <c r="X978">
        <f>VLOOKUP(customer!A990,Marketing!A:I,4,FALSE)</f>
        <v>0</v>
      </c>
      <c r="Y978">
        <f>VLOOKUP(customer!A990,Marketing!A:I,5,FALSE)</f>
        <v>0</v>
      </c>
      <c r="Z978">
        <f>VLOOKUP(customer!A990,Marketing!A:I,6,FALSE)</f>
        <v>0</v>
      </c>
      <c r="AA978">
        <f>VLOOKUP(customer!A990,Marketing!A:I,7,FALSE)</f>
        <v>0</v>
      </c>
      <c r="AB978">
        <f>VLOOKUP(customer!A990,Marketing!A:I,8,FALSE)</f>
        <v>0</v>
      </c>
      <c r="AC978" s="1">
        <f>VLOOKUP(customer!A990,Marketing!A:I,9,FALSE)</f>
        <v>43673</v>
      </c>
    </row>
    <row r="979" spans="1:29" x14ac:dyDescent="0.3">
      <c r="A979">
        <v>1828</v>
      </c>
      <c r="B979">
        <v>155284</v>
      </c>
      <c r="C979">
        <v>0</v>
      </c>
      <c r="D979">
        <v>1</v>
      </c>
      <c r="E979">
        <v>64</v>
      </c>
      <c r="F979" t="str">
        <f>IF(customer!G991=1, "Married", IF(customer!H991=1, "Single", IF(customer!F991=1, "Divorced", IF(customer!I991=1, "Together", IF(customer!J991=1, "Widowed", "Unknown")))))</f>
        <v>Single</v>
      </c>
      <c r="G979" t="str">
        <f>IF(customer!K991=1,"Basic",IF(customer!L991=1,"Graduate",IF(customer!M991=1,"Master",IF(customer!N991=1,"PhD","Unknown"))))</f>
        <v>Master</v>
      </c>
      <c r="H979" t="s">
        <v>20</v>
      </c>
      <c r="I979">
        <f>VLOOKUP(customer!A991,sales_update!A:N,2,FALSE)</f>
        <v>60</v>
      </c>
      <c r="J979">
        <f xml:space="preserve"> VLOOKUP(customer!A991,sales_update!A:N,3,FALSE)</f>
        <v>1536</v>
      </c>
      <c r="K979">
        <f>VLOOKUP(customer!A991,sales_update!A:N,4,FALSE)</f>
        <v>20</v>
      </c>
      <c r="L979">
        <f>VLOOKUP(customer!A991,sales_update!A:N,5,FALSE)</f>
        <v>393</v>
      </c>
      <c r="M979">
        <f>VLOOKUP(customer!A991,sales_update!A:N,6,FALSE)</f>
        <v>0</v>
      </c>
      <c r="N979">
        <f>VLOOKUP(customer!A991,sales_update!A:N,7,FALSE)</f>
        <v>20</v>
      </c>
      <c r="O979">
        <f>VLOOKUP(customer!A991,sales_update!A:N,8,FALSE)</f>
        <v>177</v>
      </c>
      <c r="P979">
        <f>VLOOKUP(customer!A991,sales_update!A:N,9,FALSE)</f>
        <v>1792</v>
      </c>
      <c r="Q979">
        <f>VLOOKUP(customer!A991,sales_update!A:N,10,FALSE)</f>
        <v>3</v>
      </c>
      <c r="R979">
        <f>VLOOKUP(customer!A991,sales_update!A:N,11,FALSE)</f>
        <v>7</v>
      </c>
      <c r="S979">
        <f>VLOOKUP(customer!A991,sales_update!A:N,12,FALSE)</f>
        <v>5</v>
      </c>
      <c r="T979">
        <f>VLOOKUP(customer!A991,sales_update!A:N,13,FALSE)</f>
        <v>8</v>
      </c>
      <c r="U979">
        <f>VLOOKUP(customer!A991,sales_update!A:N,14,FALSE)</f>
        <v>5</v>
      </c>
      <c r="V979">
        <f>VLOOKUP(customer!A991,Marketing!A:I,2,FALSE)</f>
        <v>0</v>
      </c>
      <c r="W979">
        <f>VLOOKUP(customer!A991,Marketing!A:I,3,FALSE)</f>
        <v>0</v>
      </c>
      <c r="X979">
        <f>VLOOKUP(customer!A991,Marketing!A:I,4,FALSE)</f>
        <v>0</v>
      </c>
      <c r="Y979">
        <f>VLOOKUP(customer!A991,Marketing!A:I,5,FALSE)</f>
        <v>0</v>
      </c>
      <c r="Z979">
        <f>VLOOKUP(customer!A991,Marketing!A:I,6,FALSE)</f>
        <v>0</v>
      </c>
      <c r="AA979">
        <f>VLOOKUP(customer!A991,Marketing!A:I,7,FALSE)</f>
        <v>0</v>
      </c>
      <c r="AB979">
        <f>VLOOKUP(customer!A991,Marketing!A:I,8,FALSE)</f>
        <v>0</v>
      </c>
      <c r="AC979" s="1">
        <f>VLOOKUP(customer!A991,Marketing!A:I,9,FALSE)</f>
        <v>43616</v>
      </c>
    </row>
    <row r="980" spans="1:29" x14ac:dyDescent="0.3">
      <c r="A980">
        <v>1630</v>
      </c>
      <c r="B980">
        <v>155282</v>
      </c>
      <c r="C980">
        <v>1</v>
      </c>
      <c r="D980">
        <v>0</v>
      </c>
      <c r="E980">
        <v>50</v>
      </c>
      <c r="F980" t="str">
        <f>IF(customer!G992=1, "Married", IF(customer!H992=1, "Single", IF(customer!F992=1, "Divorced", IF(customer!I992=1, "Together", IF(customer!J992=1, "Widowed", "Unknown")))))</f>
        <v>Divorced</v>
      </c>
      <c r="G980" t="str">
        <f>IF(customer!K992=1,"Basic",IF(customer!L992=1,"Graduate",IF(customer!M992=1,"Master",IF(customer!N992=1,"PhD","Unknown"))))</f>
        <v>Master</v>
      </c>
      <c r="H980" t="s">
        <v>20</v>
      </c>
      <c r="I980">
        <f>VLOOKUP(customer!A992,sales_update!A:N,2,FALSE)</f>
        <v>9</v>
      </c>
      <c r="J980">
        <f xml:space="preserve"> VLOOKUP(customer!A992,sales_update!A:N,3,FALSE)</f>
        <v>351</v>
      </c>
      <c r="K980">
        <f>VLOOKUP(customer!A992,sales_update!A:N,4,FALSE)</f>
        <v>17</v>
      </c>
      <c r="L980">
        <f>VLOOKUP(customer!A992,sales_update!A:N,5,FALSE)</f>
        <v>205</v>
      </c>
      <c r="M980">
        <f>VLOOKUP(customer!A992,sales_update!A:N,6,FALSE)</f>
        <v>22</v>
      </c>
      <c r="N980">
        <f>VLOOKUP(customer!A992,sales_update!A:N,7,FALSE)</f>
        <v>11</v>
      </c>
      <c r="O980">
        <f>VLOOKUP(customer!A992,sales_update!A:N,8,FALSE)</f>
        <v>53</v>
      </c>
      <c r="P980">
        <f>VLOOKUP(customer!A992,sales_update!A:N,9,FALSE)</f>
        <v>553</v>
      </c>
      <c r="Q980">
        <f>VLOOKUP(customer!A992,sales_update!A:N,10,FALSE)</f>
        <v>1</v>
      </c>
      <c r="R980">
        <f>VLOOKUP(customer!A992,sales_update!A:N,11,FALSE)</f>
        <v>3</v>
      </c>
      <c r="S980">
        <f>VLOOKUP(customer!A992,sales_update!A:N,12,FALSE)</f>
        <v>1</v>
      </c>
      <c r="T980">
        <f>VLOOKUP(customer!A992,sales_update!A:N,13,FALSE)</f>
        <v>6</v>
      </c>
      <c r="U980">
        <f>VLOOKUP(customer!A992,sales_update!A:N,14,FALSE)</f>
        <v>4</v>
      </c>
      <c r="V980">
        <f>VLOOKUP(customer!A992,Marketing!A:I,2,FALSE)</f>
        <v>0</v>
      </c>
      <c r="W980">
        <f>VLOOKUP(customer!A992,Marketing!A:I,3,FALSE)</f>
        <v>0</v>
      </c>
      <c r="X980">
        <f>VLOOKUP(customer!A992,Marketing!A:I,4,FALSE)</f>
        <v>0</v>
      </c>
      <c r="Y980">
        <f>VLOOKUP(customer!A992,Marketing!A:I,5,FALSE)</f>
        <v>0</v>
      </c>
      <c r="Z980">
        <f>VLOOKUP(customer!A992,Marketing!A:I,6,FALSE)</f>
        <v>0</v>
      </c>
      <c r="AA980">
        <f>VLOOKUP(customer!A992,Marketing!A:I,7,FALSE)</f>
        <v>0</v>
      </c>
      <c r="AB980">
        <f>VLOOKUP(customer!A992,Marketing!A:I,8,FALSE)</f>
        <v>0</v>
      </c>
      <c r="AC980" s="1">
        <f>VLOOKUP(customer!A992,Marketing!A:I,9,FALSE)</f>
        <v>43970</v>
      </c>
    </row>
    <row r="981" spans="1:29" x14ac:dyDescent="0.3">
      <c r="A981">
        <v>1788</v>
      </c>
      <c r="B981">
        <v>155267</v>
      </c>
      <c r="C981">
        <v>0</v>
      </c>
      <c r="D981">
        <v>1</v>
      </c>
      <c r="E981">
        <v>63</v>
      </c>
      <c r="F981" t="str">
        <f>IF(customer!G993=1, "Married", IF(customer!H993=1, "Single", IF(customer!F993=1, "Divorced", IF(customer!I993=1, "Together", IF(customer!J993=1, "Widowed", "Unknown")))))</f>
        <v>Married</v>
      </c>
      <c r="G981" t="str">
        <f>IF(customer!K993=1,"Basic",IF(customer!L993=1,"Graduate",IF(customer!M993=1,"Master",IF(customer!N993=1,"PhD","Unknown"))))</f>
        <v>Graduate</v>
      </c>
      <c r="H981" t="s">
        <v>17</v>
      </c>
      <c r="I981">
        <f>VLOOKUP(customer!A993,sales_update!A:N,2,FALSE)</f>
        <v>28</v>
      </c>
      <c r="J981">
        <f xml:space="preserve"> VLOOKUP(customer!A993,sales_update!A:N,3,FALSE)</f>
        <v>452</v>
      </c>
      <c r="K981">
        <f>VLOOKUP(customer!A993,sales_update!A:N,4,FALSE)</f>
        <v>79</v>
      </c>
      <c r="L981">
        <f>VLOOKUP(customer!A993,sales_update!A:N,5,FALSE)</f>
        <v>382</v>
      </c>
      <c r="M981">
        <f>VLOOKUP(customer!A993,sales_update!A:N,6,FALSE)</f>
        <v>90</v>
      </c>
      <c r="N981">
        <f>VLOOKUP(customer!A993,sales_update!A:N,7,FALSE)</f>
        <v>8</v>
      </c>
      <c r="O981">
        <f>VLOOKUP(customer!A993,sales_update!A:N,8,FALSE)</f>
        <v>126</v>
      </c>
      <c r="P981">
        <f>VLOOKUP(customer!A993,sales_update!A:N,9,FALSE)</f>
        <v>885</v>
      </c>
      <c r="Q981">
        <f>VLOOKUP(customer!A993,sales_update!A:N,10,FALSE)</f>
        <v>4</v>
      </c>
      <c r="R981">
        <f>VLOOKUP(customer!A993,sales_update!A:N,11,FALSE)</f>
        <v>3</v>
      </c>
      <c r="S981">
        <f>VLOOKUP(customer!A993,sales_update!A:N,12,FALSE)</f>
        <v>4</v>
      </c>
      <c r="T981">
        <f>VLOOKUP(customer!A993,sales_update!A:N,13,FALSE)</f>
        <v>6</v>
      </c>
      <c r="U981">
        <f>VLOOKUP(customer!A993,sales_update!A:N,14,FALSE)</f>
        <v>3</v>
      </c>
      <c r="V981">
        <f>VLOOKUP(customer!A993,Marketing!A:I,2,FALSE)</f>
        <v>0</v>
      </c>
      <c r="W981">
        <f>VLOOKUP(customer!A993,Marketing!A:I,3,FALSE)</f>
        <v>0</v>
      </c>
      <c r="X981">
        <f>VLOOKUP(customer!A993,Marketing!A:I,4,FALSE)</f>
        <v>0</v>
      </c>
      <c r="Y981">
        <f>VLOOKUP(customer!A993,Marketing!A:I,5,FALSE)</f>
        <v>0</v>
      </c>
      <c r="Z981">
        <f>VLOOKUP(customer!A993,Marketing!A:I,6,FALSE)</f>
        <v>0</v>
      </c>
      <c r="AA981">
        <f>VLOOKUP(customer!A993,Marketing!A:I,7,FALSE)</f>
        <v>0</v>
      </c>
      <c r="AB981">
        <f>VLOOKUP(customer!A993,Marketing!A:I,8,FALSE)</f>
        <v>0</v>
      </c>
      <c r="AC981" s="1">
        <f>VLOOKUP(customer!A993,Marketing!A:I,9,FALSE)</f>
        <v>43917</v>
      </c>
    </row>
    <row r="982" spans="1:29" x14ac:dyDescent="0.3">
      <c r="A982">
        <v>1876</v>
      </c>
      <c r="B982">
        <v>155260</v>
      </c>
      <c r="C982">
        <v>0</v>
      </c>
      <c r="D982">
        <v>1</v>
      </c>
      <c r="E982">
        <v>48</v>
      </c>
      <c r="F982" t="str">
        <f>IF(customer!G994=1, "Married", IF(customer!H994=1, "Single", IF(customer!F994=1, "Divorced", IF(customer!I994=1, "Together", IF(customer!J994=1, "Widowed", "Unknown")))))</f>
        <v>Single</v>
      </c>
      <c r="G982" t="str">
        <f>IF(customer!K994=1,"Basic",IF(customer!L994=1,"Graduate",IF(customer!M994=1,"Master",IF(customer!N994=1,"PhD","Unknown"))))</f>
        <v>PhD</v>
      </c>
      <c r="H982" t="s">
        <v>20</v>
      </c>
      <c r="I982">
        <f>VLOOKUP(customer!A994,sales_update!A:N,2,FALSE)</f>
        <v>81</v>
      </c>
      <c r="J982">
        <f xml:space="preserve"> VLOOKUP(customer!A994,sales_update!A:N,3,FALSE)</f>
        <v>2318</v>
      </c>
      <c r="K982">
        <f>VLOOKUP(customer!A994,sales_update!A:N,4,FALSE)</f>
        <v>22</v>
      </c>
      <c r="L982">
        <f>VLOOKUP(customer!A994,sales_update!A:N,5,FALSE)</f>
        <v>149</v>
      </c>
      <c r="M982">
        <f>VLOOKUP(customer!A994,sales_update!A:N,6,FALSE)</f>
        <v>31</v>
      </c>
      <c r="N982">
        <f>VLOOKUP(customer!A994,sales_update!A:N,7,FALSE)</f>
        <v>0</v>
      </c>
      <c r="O982">
        <f>VLOOKUP(customer!A994,sales_update!A:N,8,FALSE)</f>
        <v>680</v>
      </c>
      <c r="P982">
        <f>VLOOKUP(customer!A994,sales_update!A:N,9,FALSE)</f>
        <v>1840</v>
      </c>
      <c r="Q982">
        <f>VLOOKUP(customer!A994,sales_update!A:N,10,FALSE)</f>
        <v>2</v>
      </c>
      <c r="R982">
        <f>VLOOKUP(customer!A994,sales_update!A:N,11,FALSE)</f>
        <v>8</v>
      </c>
      <c r="S982">
        <f>VLOOKUP(customer!A994,sales_update!A:N,12,FALSE)</f>
        <v>10</v>
      </c>
      <c r="T982">
        <f>VLOOKUP(customer!A994,sales_update!A:N,13,FALSE)</f>
        <v>5</v>
      </c>
      <c r="U982">
        <f>VLOOKUP(customer!A994,sales_update!A:N,14,FALSE)</f>
        <v>6</v>
      </c>
      <c r="V982">
        <f>VLOOKUP(customer!A994,Marketing!A:I,2,FALSE)</f>
        <v>0</v>
      </c>
      <c r="W982">
        <f>VLOOKUP(customer!A994,Marketing!A:I,3,FALSE)</f>
        <v>0</v>
      </c>
      <c r="X982">
        <f>VLOOKUP(customer!A994,Marketing!A:I,4,FALSE)</f>
        <v>0</v>
      </c>
      <c r="Y982">
        <f>VLOOKUP(customer!A994,Marketing!A:I,5,FALSE)</f>
        <v>0</v>
      </c>
      <c r="Z982">
        <f>VLOOKUP(customer!A994,Marketing!A:I,6,FALSE)</f>
        <v>0</v>
      </c>
      <c r="AA982">
        <f>VLOOKUP(customer!A994,Marketing!A:I,7,FALSE)</f>
        <v>0</v>
      </c>
      <c r="AB982">
        <f>VLOOKUP(customer!A994,Marketing!A:I,8,FALSE)</f>
        <v>0</v>
      </c>
      <c r="AC982" s="1">
        <f>VLOOKUP(customer!A994,Marketing!A:I,9,FALSE)</f>
        <v>43604</v>
      </c>
    </row>
    <row r="983" spans="1:29" x14ac:dyDescent="0.3">
      <c r="A983">
        <v>1692</v>
      </c>
      <c r="B983">
        <v>155250</v>
      </c>
      <c r="C983">
        <v>0</v>
      </c>
      <c r="D983">
        <v>1</v>
      </c>
      <c r="E983">
        <v>55</v>
      </c>
      <c r="F983" t="str">
        <f>IF(customer!G995=1, "Married", IF(customer!H995=1, "Single", IF(customer!F995=1, "Divorced", IF(customer!I995=1, "Together", IF(customer!J995=1, "Widowed", "Unknown")))))</f>
        <v>Single</v>
      </c>
      <c r="G983" t="str">
        <f>IF(customer!K995=1,"Basic",IF(customer!L995=1,"Graduate",IF(customer!M995=1,"Master",IF(customer!N995=1,"PhD","Unknown"))))</f>
        <v>Master</v>
      </c>
      <c r="H983" t="s">
        <v>17</v>
      </c>
      <c r="I983">
        <f>VLOOKUP(customer!A995,sales_update!A:N,2,FALSE)</f>
        <v>49</v>
      </c>
      <c r="J983">
        <f xml:space="preserve"> VLOOKUP(customer!A995,sales_update!A:N,3,FALSE)</f>
        <v>1866</v>
      </c>
      <c r="K983">
        <f>VLOOKUP(customer!A995,sales_update!A:N,4,FALSE)</f>
        <v>163</v>
      </c>
      <c r="L983">
        <f>VLOOKUP(customer!A995,sales_update!A:N,5,FALSE)</f>
        <v>233</v>
      </c>
      <c r="M983">
        <f>VLOOKUP(customer!A995,sales_update!A:N,6,FALSE)</f>
        <v>90</v>
      </c>
      <c r="N983">
        <f>VLOOKUP(customer!A995,sales_update!A:N,7,FALSE)</f>
        <v>0</v>
      </c>
      <c r="O983">
        <f>VLOOKUP(customer!A995,sales_update!A:N,8,FALSE)</f>
        <v>185</v>
      </c>
      <c r="P983">
        <f>VLOOKUP(customer!A995,sales_update!A:N,9,FALSE)</f>
        <v>2166</v>
      </c>
      <c r="Q983">
        <f>VLOOKUP(customer!A995,sales_update!A:N,10,FALSE)</f>
        <v>4</v>
      </c>
      <c r="R983">
        <f>VLOOKUP(customer!A995,sales_update!A:N,11,FALSE)</f>
        <v>7</v>
      </c>
      <c r="S983">
        <f>VLOOKUP(customer!A995,sales_update!A:N,12,FALSE)</f>
        <v>5</v>
      </c>
      <c r="T983">
        <f>VLOOKUP(customer!A995,sales_update!A:N,13,FALSE)</f>
        <v>10</v>
      </c>
      <c r="U983">
        <f>VLOOKUP(customer!A995,sales_update!A:N,14,FALSE)</f>
        <v>5</v>
      </c>
      <c r="V983">
        <f>VLOOKUP(customer!A995,Marketing!A:I,2,FALSE)</f>
        <v>0</v>
      </c>
      <c r="W983">
        <f>VLOOKUP(customer!A995,Marketing!A:I,3,FALSE)</f>
        <v>0</v>
      </c>
      <c r="X983">
        <f>VLOOKUP(customer!A995,Marketing!A:I,4,FALSE)</f>
        <v>0</v>
      </c>
      <c r="Y983">
        <f>VLOOKUP(customer!A995,Marketing!A:I,5,FALSE)</f>
        <v>0</v>
      </c>
      <c r="Z983">
        <f>VLOOKUP(customer!A995,Marketing!A:I,6,FALSE)</f>
        <v>0</v>
      </c>
      <c r="AA983">
        <f>VLOOKUP(customer!A995,Marketing!A:I,7,FALSE)</f>
        <v>0</v>
      </c>
      <c r="AB983">
        <f>VLOOKUP(customer!A995,Marketing!A:I,8,FALSE)</f>
        <v>0</v>
      </c>
      <c r="AC983" s="1">
        <f>VLOOKUP(customer!A995,Marketing!A:I,9,FALSE)</f>
        <v>43552</v>
      </c>
    </row>
    <row r="984" spans="1:29" x14ac:dyDescent="0.3">
      <c r="A984">
        <v>2217</v>
      </c>
      <c r="B984">
        <v>155249</v>
      </c>
      <c r="C984">
        <v>0</v>
      </c>
      <c r="D984">
        <v>1</v>
      </c>
      <c r="E984">
        <v>64</v>
      </c>
      <c r="F984" t="str">
        <f>IF(customer!G996=1, "Married", IF(customer!H996=1, "Single", IF(customer!F996=1, "Divorced", IF(customer!I996=1, "Together", IF(customer!J996=1, "Widowed", "Unknown")))))</f>
        <v>Together</v>
      </c>
      <c r="G984" t="str">
        <f>IF(customer!K996=1,"Basic",IF(customer!L996=1,"Graduate",IF(customer!M996=1,"Master",IF(customer!N996=1,"PhD","Unknown"))))</f>
        <v>Master</v>
      </c>
      <c r="H984" t="s">
        <v>16</v>
      </c>
      <c r="I984">
        <f>VLOOKUP(customer!A996,sales_update!A:N,2,FALSE)</f>
        <v>81</v>
      </c>
      <c r="J984">
        <f xml:space="preserve"> VLOOKUP(customer!A996,sales_update!A:N,3,FALSE)</f>
        <v>273</v>
      </c>
      <c r="K984">
        <f>VLOOKUP(customer!A996,sales_update!A:N,4,FALSE)</f>
        <v>3</v>
      </c>
      <c r="L984">
        <f>VLOOKUP(customer!A996,sales_update!A:N,5,FALSE)</f>
        <v>53</v>
      </c>
      <c r="M984">
        <f>VLOOKUP(customer!A996,sales_update!A:N,6,FALSE)</f>
        <v>6</v>
      </c>
      <c r="N984">
        <f>VLOOKUP(customer!A996,sales_update!A:N,7,FALSE)</f>
        <v>0</v>
      </c>
      <c r="O984">
        <f>VLOOKUP(customer!A996,sales_update!A:N,8,FALSE)</f>
        <v>31</v>
      </c>
      <c r="P984">
        <f>VLOOKUP(customer!A996,sales_update!A:N,9,FALSE)</f>
        <v>303</v>
      </c>
      <c r="Q984">
        <f>VLOOKUP(customer!A996,sales_update!A:N,10,FALSE)</f>
        <v>1</v>
      </c>
      <c r="R984">
        <f>VLOOKUP(customer!A996,sales_update!A:N,11,FALSE)</f>
        <v>2</v>
      </c>
      <c r="S984">
        <f>VLOOKUP(customer!A996,sales_update!A:N,12,FALSE)</f>
        <v>1</v>
      </c>
      <c r="T984">
        <f>VLOOKUP(customer!A996,sales_update!A:N,13,FALSE)</f>
        <v>4</v>
      </c>
      <c r="U984">
        <f>VLOOKUP(customer!A996,sales_update!A:N,14,FALSE)</f>
        <v>3</v>
      </c>
      <c r="V984">
        <f>VLOOKUP(customer!A996,Marketing!A:I,2,FALSE)</f>
        <v>0</v>
      </c>
      <c r="W984">
        <f>VLOOKUP(customer!A996,Marketing!A:I,3,FALSE)</f>
        <v>0</v>
      </c>
      <c r="X984">
        <f>VLOOKUP(customer!A996,Marketing!A:I,4,FALSE)</f>
        <v>0</v>
      </c>
      <c r="Y984">
        <f>VLOOKUP(customer!A996,Marketing!A:I,5,FALSE)</f>
        <v>0</v>
      </c>
      <c r="Z984">
        <f>VLOOKUP(customer!A996,Marketing!A:I,6,FALSE)</f>
        <v>0</v>
      </c>
      <c r="AA984">
        <f>VLOOKUP(customer!A996,Marketing!A:I,7,FALSE)</f>
        <v>0</v>
      </c>
      <c r="AB984">
        <f>VLOOKUP(customer!A996,Marketing!A:I,8,FALSE)</f>
        <v>0</v>
      </c>
      <c r="AC984" s="1">
        <f>VLOOKUP(customer!A996,Marketing!A:I,9,FALSE)</f>
        <v>44095</v>
      </c>
    </row>
    <row r="985" spans="1:29" x14ac:dyDescent="0.3">
      <c r="A985">
        <v>1919</v>
      </c>
      <c r="B985">
        <v>155239</v>
      </c>
      <c r="C985">
        <v>0</v>
      </c>
      <c r="D985">
        <v>1</v>
      </c>
      <c r="E985">
        <v>49</v>
      </c>
      <c r="F985" t="str">
        <f>IF(customer!G997=1, "Married", IF(customer!H997=1, "Single", IF(customer!F997=1, "Divorced", IF(customer!I997=1, "Together", IF(customer!J997=1, "Widowed", "Unknown")))))</f>
        <v>Single</v>
      </c>
      <c r="G985" t="str">
        <f>IF(customer!K997=1,"Basic",IF(customer!L997=1,"Graduate",IF(customer!M997=1,"Master",IF(customer!N997=1,"PhD","Unknown"))))</f>
        <v>Graduate</v>
      </c>
      <c r="H985" t="s">
        <v>15</v>
      </c>
      <c r="I985">
        <f>VLOOKUP(customer!A997,sales_update!A:N,2,FALSE)</f>
        <v>59</v>
      </c>
      <c r="J985">
        <f xml:space="preserve"> VLOOKUP(customer!A997,sales_update!A:N,3,FALSE)</f>
        <v>1043</v>
      </c>
      <c r="K985">
        <f>VLOOKUP(customer!A997,sales_update!A:N,4,FALSE)</f>
        <v>48</v>
      </c>
      <c r="L985">
        <f>VLOOKUP(customer!A997,sales_update!A:N,5,FALSE)</f>
        <v>669</v>
      </c>
      <c r="M985">
        <f>VLOOKUP(customer!A997,sales_update!A:N,6,FALSE)</f>
        <v>65</v>
      </c>
      <c r="N985">
        <f>VLOOKUP(customer!A997,sales_update!A:N,7,FALSE)</f>
        <v>67</v>
      </c>
      <c r="O985">
        <f>VLOOKUP(customer!A997,sales_update!A:N,8,FALSE)</f>
        <v>298</v>
      </c>
      <c r="P985">
        <f>VLOOKUP(customer!A997,sales_update!A:N,9,FALSE)</f>
        <v>1593</v>
      </c>
      <c r="Q985">
        <f>VLOOKUP(customer!A997,sales_update!A:N,10,FALSE)</f>
        <v>3</v>
      </c>
      <c r="R985">
        <f>VLOOKUP(customer!A997,sales_update!A:N,11,FALSE)</f>
        <v>7</v>
      </c>
      <c r="S985">
        <f>VLOOKUP(customer!A997,sales_update!A:N,12,FALSE)</f>
        <v>5</v>
      </c>
      <c r="T985">
        <f>VLOOKUP(customer!A997,sales_update!A:N,13,FALSE)</f>
        <v>11</v>
      </c>
      <c r="U985">
        <f>VLOOKUP(customer!A997,sales_update!A:N,14,FALSE)</f>
        <v>5</v>
      </c>
      <c r="V985">
        <f>VLOOKUP(customer!A997,Marketing!A:I,2,FALSE)</f>
        <v>0</v>
      </c>
      <c r="W985">
        <f>VLOOKUP(customer!A997,Marketing!A:I,3,FALSE)</f>
        <v>0</v>
      </c>
      <c r="X985">
        <f>VLOOKUP(customer!A997,Marketing!A:I,4,FALSE)</f>
        <v>0</v>
      </c>
      <c r="Y985">
        <f>VLOOKUP(customer!A997,Marketing!A:I,5,FALSE)</f>
        <v>0</v>
      </c>
      <c r="Z985">
        <f>VLOOKUP(customer!A997,Marketing!A:I,6,FALSE)</f>
        <v>0</v>
      </c>
      <c r="AA985">
        <f>VLOOKUP(customer!A997,Marketing!A:I,7,FALSE)</f>
        <v>0</v>
      </c>
      <c r="AB985">
        <f>VLOOKUP(customer!A997,Marketing!A:I,8,FALSE)</f>
        <v>0</v>
      </c>
      <c r="AC985" s="1">
        <f>VLOOKUP(customer!A997,Marketing!A:I,9,FALSE)</f>
        <v>43818</v>
      </c>
    </row>
    <row r="986" spans="1:29" x14ac:dyDescent="0.3">
      <c r="A986">
        <v>1326</v>
      </c>
      <c r="B986">
        <v>155212</v>
      </c>
      <c r="C986">
        <v>0</v>
      </c>
      <c r="D986">
        <v>1</v>
      </c>
      <c r="E986">
        <v>51</v>
      </c>
      <c r="F986" t="str">
        <f>IF(customer!G998=1, "Married", IF(customer!H998=1, "Single", IF(customer!F998=1, "Divorced", IF(customer!I998=1, "Together", IF(customer!J998=1, "Widowed", "Unknown")))))</f>
        <v>Married</v>
      </c>
      <c r="G986" t="str">
        <f>IF(customer!K998=1,"Basic",IF(customer!L998=1,"Graduate",IF(customer!M998=1,"Master",IF(customer!N998=1,"PhD","Unknown"))))</f>
        <v>PhD</v>
      </c>
      <c r="H986" t="s">
        <v>17</v>
      </c>
      <c r="I986">
        <f>VLOOKUP(customer!A998,sales_update!A:N,2,FALSE)</f>
        <v>65</v>
      </c>
      <c r="J986">
        <f xml:space="preserve"> VLOOKUP(customer!A998,sales_update!A:N,3,FALSE)</f>
        <v>3101</v>
      </c>
      <c r="K986">
        <f>VLOOKUP(customer!A998,sales_update!A:N,4,FALSE)</f>
        <v>0</v>
      </c>
      <c r="L986">
        <f>VLOOKUP(customer!A998,sales_update!A:N,5,FALSE)</f>
        <v>127</v>
      </c>
      <c r="M986">
        <f>VLOOKUP(customer!A998,sales_update!A:N,6,FALSE)</f>
        <v>0</v>
      </c>
      <c r="N986">
        <f>VLOOKUP(customer!A998,sales_update!A:N,7,FALSE)</f>
        <v>0</v>
      </c>
      <c r="O986">
        <f>VLOOKUP(customer!A998,sales_update!A:N,8,FALSE)</f>
        <v>96</v>
      </c>
      <c r="P986">
        <f>VLOOKUP(customer!A998,sales_update!A:N,9,FALSE)</f>
        <v>3132</v>
      </c>
      <c r="Q986">
        <f>VLOOKUP(customer!A998,sales_update!A:N,10,FALSE)</f>
        <v>3</v>
      </c>
      <c r="R986">
        <f>VLOOKUP(customer!A998,sales_update!A:N,11,FALSE)</f>
        <v>4</v>
      </c>
      <c r="S986">
        <f>VLOOKUP(customer!A998,sales_update!A:N,12,FALSE)</f>
        <v>2</v>
      </c>
      <c r="T986">
        <f>VLOOKUP(customer!A998,sales_update!A:N,13,FALSE)</f>
        <v>11</v>
      </c>
      <c r="U986">
        <f>VLOOKUP(customer!A998,sales_update!A:N,14,FALSE)</f>
        <v>8</v>
      </c>
      <c r="V986">
        <f>VLOOKUP(customer!A998,Marketing!A:I,2,FALSE)</f>
        <v>0</v>
      </c>
      <c r="W986">
        <f>VLOOKUP(customer!A998,Marketing!A:I,3,FALSE)</f>
        <v>1</v>
      </c>
      <c r="X986">
        <f>VLOOKUP(customer!A998,Marketing!A:I,4,FALSE)</f>
        <v>0</v>
      </c>
      <c r="Y986">
        <f>VLOOKUP(customer!A998,Marketing!A:I,5,FALSE)</f>
        <v>0</v>
      </c>
      <c r="Z986">
        <f>VLOOKUP(customer!A998,Marketing!A:I,6,FALSE)</f>
        <v>1</v>
      </c>
      <c r="AA986">
        <f>VLOOKUP(customer!A998,Marketing!A:I,7,FALSE)</f>
        <v>0</v>
      </c>
      <c r="AB986">
        <f>VLOOKUP(customer!A998,Marketing!A:I,8,FALSE)</f>
        <v>0</v>
      </c>
      <c r="AC986" s="1">
        <f>VLOOKUP(customer!A998,Marketing!A:I,9,FALSE)</f>
        <v>43585</v>
      </c>
    </row>
    <row r="987" spans="1:29" x14ac:dyDescent="0.3">
      <c r="A987">
        <v>2901</v>
      </c>
      <c r="B987">
        <v>155212</v>
      </c>
      <c r="C987">
        <v>0</v>
      </c>
      <c r="D987">
        <v>1</v>
      </c>
      <c r="E987">
        <v>51</v>
      </c>
      <c r="F987" t="str">
        <f>IF(customer!G999=1, "Married", IF(customer!H999=1, "Single", IF(customer!F999=1, "Divorced", IF(customer!I999=1, "Together", IF(customer!J999=1, "Widowed", "Unknown")))))</f>
        <v>Married</v>
      </c>
      <c r="G987" t="str">
        <f>IF(customer!K999=1,"Basic",IF(customer!L999=1,"Graduate",IF(customer!M999=1,"Master",IF(customer!N999=1,"PhD","Unknown"))))</f>
        <v>PhD</v>
      </c>
      <c r="H987" t="s">
        <v>16</v>
      </c>
      <c r="I987">
        <f>VLOOKUP(customer!A999,sales_update!A:N,2,FALSE)</f>
        <v>65</v>
      </c>
      <c r="J987">
        <f xml:space="preserve"> VLOOKUP(customer!A999,sales_update!A:N,3,FALSE)</f>
        <v>3101</v>
      </c>
      <c r="K987">
        <f>VLOOKUP(customer!A999,sales_update!A:N,4,FALSE)</f>
        <v>0</v>
      </c>
      <c r="L987">
        <f>VLOOKUP(customer!A999,sales_update!A:N,5,FALSE)</f>
        <v>127</v>
      </c>
      <c r="M987">
        <f>VLOOKUP(customer!A999,sales_update!A:N,6,FALSE)</f>
        <v>0</v>
      </c>
      <c r="N987">
        <f>VLOOKUP(customer!A999,sales_update!A:N,7,FALSE)</f>
        <v>0</v>
      </c>
      <c r="O987">
        <f>VLOOKUP(customer!A999,sales_update!A:N,8,FALSE)</f>
        <v>96</v>
      </c>
      <c r="P987">
        <f>VLOOKUP(customer!A999,sales_update!A:N,9,FALSE)</f>
        <v>3132</v>
      </c>
      <c r="Q987">
        <f>VLOOKUP(customer!A999,sales_update!A:N,10,FALSE)</f>
        <v>3</v>
      </c>
      <c r="R987">
        <f>VLOOKUP(customer!A999,sales_update!A:N,11,FALSE)</f>
        <v>4</v>
      </c>
      <c r="S987">
        <f>VLOOKUP(customer!A999,sales_update!A:N,12,FALSE)</f>
        <v>2</v>
      </c>
      <c r="T987">
        <f>VLOOKUP(customer!A999,sales_update!A:N,13,FALSE)</f>
        <v>11</v>
      </c>
      <c r="U987">
        <f>VLOOKUP(customer!A999,sales_update!A:N,14,FALSE)</f>
        <v>8</v>
      </c>
      <c r="V987">
        <f>VLOOKUP(customer!A999,Marketing!A:I,2,FALSE)</f>
        <v>0</v>
      </c>
      <c r="W987">
        <f>VLOOKUP(customer!A999,Marketing!A:I,3,FALSE)</f>
        <v>1</v>
      </c>
      <c r="X987">
        <f>VLOOKUP(customer!A999,Marketing!A:I,4,FALSE)</f>
        <v>0</v>
      </c>
      <c r="Y987">
        <f>VLOOKUP(customer!A999,Marketing!A:I,5,FALSE)</f>
        <v>0</v>
      </c>
      <c r="Z987">
        <f>VLOOKUP(customer!A999,Marketing!A:I,6,FALSE)</f>
        <v>1</v>
      </c>
      <c r="AA987">
        <f>VLOOKUP(customer!A999,Marketing!A:I,7,FALSE)</f>
        <v>0</v>
      </c>
      <c r="AB987">
        <f>VLOOKUP(customer!A999,Marketing!A:I,8,FALSE)</f>
        <v>0</v>
      </c>
      <c r="AC987" s="1">
        <f>VLOOKUP(customer!A999,Marketing!A:I,9,FALSE)</f>
        <v>43585</v>
      </c>
    </row>
    <row r="988" spans="1:29" x14ac:dyDescent="0.3">
      <c r="A988">
        <v>2236</v>
      </c>
      <c r="B988">
        <v>155158</v>
      </c>
      <c r="C988">
        <v>1</v>
      </c>
      <c r="D988">
        <v>1</v>
      </c>
      <c r="E988">
        <v>50</v>
      </c>
      <c r="F988" t="str">
        <f>IF(customer!G1000=1, "Married", IF(customer!H1000=1, "Single", IF(customer!F1000=1, "Divorced", IF(customer!I1000=1, "Together", IF(customer!J1000=1, "Widowed", "Unknown")))))</f>
        <v>Married</v>
      </c>
      <c r="G988" t="str">
        <f>IF(customer!K1000=1,"Basic",IF(customer!L1000=1,"Graduate",IF(customer!M1000=1,"Master",IF(customer!N1000=1,"PhD","Unknown"))))</f>
        <v>PhD</v>
      </c>
      <c r="H988" t="s">
        <v>20</v>
      </c>
      <c r="I988">
        <f>VLOOKUP(customer!A1000,sales_update!A:N,2,FALSE)</f>
        <v>72</v>
      </c>
      <c r="J988">
        <f xml:space="preserve"> VLOOKUP(customer!A1000,sales_update!A:N,3,FALSE)</f>
        <v>824</v>
      </c>
      <c r="K988">
        <f>VLOOKUP(customer!A1000,sales_update!A:N,4,FALSE)</f>
        <v>0</v>
      </c>
      <c r="L988">
        <f>VLOOKUP(customer!A1000,sales_update!A:N,5,FALSE)</f>
        <v>245</v>
      </c>
      <c r="M988">
        <f>VLOOKUP(customer!A1000,sales_update!A:N,6,FALSE)</f>
        <v>11</v>
      </c>
      <c r="N988">
        <f>VLOOKUP(customer!A1000,sales_update!A:N,7,FALSE)</f>
        <v>31</v>
      </c>
      <c r="O988">
        <f>VLOOKUP(customer!A1000,sales_update!A:N,8,FALSE)</f>
        <v>65</v>
      </c>
      <c r="P988">
        <f>VLOOKUP(customer!A1000,sales_update!A:N,9,FALSE)</f>
        <v>1046</v>
      </c>
      <c r="Q988">
        <f>VLOOKUP(customer!A1000,sales_update!A:N,10,FALSE)</f>
        <v>4</v>
      </c>
      <c r="R988">
        <f>VLOOKUP(customer!A1000,sales_update!A:N,11,FALSE)</f>
        <v>7</v>
      </c>
      <c r="S988">
        <f>VLOOKUP(customer!A1000,sales_update!A:N,12,FALSE)</f>
        <v>2</v>
      </c>
      <c r="T988">
        <f>VLOOKUP(customer!A1000,sales_update!A:N,13,FALSE)</f>
        <v>5</v>
      </c>
      <c r="U988">
        <f>VLOOKUP(customer!A1000,sales_update!A:N,14,FALSE)</f>
        <v>7</v>
      </c>
      <c r="V988">
        <f>VLOOKUP(customer!A1000,Marketing!A:I,2,FALSE)</f>
        <v>0</v>
      </c>
      <c r="W988">
        <f>VLOOKUP(customer!A1000,Marketing!A:I,3,FALSE)</f>
        <v>0</v>
      </c>
      <c r="X988">
        <f>VLOOKUP(customer!A1000,Marketing!A:I,4,FALSE)</f>
        <v>0</v>
      </c>
      <c r="Y988">
        <f>VLOOKUP(customer!A1000,Marketing!A:I,5,FALSE)</f>
        <v>0</v>
      </c>
      <c r="Z988">
        <f>VLOOKUP(customer!A1000,Marketing!A:I,6,FALSE)</f>
        <v>0</v>
      </c>
      <c r="AA988">
        <f>VLOOKUP(customer!A1000,Marketing!A:I,7,FALSE)</f>
        <v>0</v>
      </c>
      <c r="AB988">
        <f>VLOOKUP(customer!A1000,Marketing!A:I,8,FALSE)</f>
        <v>1</v>
      </c>
      <c r="AC988" s="1">
        <f>VLOOKUP(customer!A1000,Marketing!A:I,9,FALSE)</f>
        <v>43469</v>
      </c>
    </row>
    <row r="989" spans="1:29" x14ac:dyDescent="0.3">
      <c r="A989">
        <v>2678</v>
      </c>
      <c r="B989">
        <v>155012</v>
      </c>
      <c r="C989">
        <v>0</v>
      </c>
      <c r="D989">
        <v>1</v>
      </c>
      <c r="E989">
        <v>47</v>
      </c>
      <c r="F989" t="str">
        <f>IF(customer!G1001=1, "Married", IF(customer!H1001=1, "Single", IF(customer!F1001=1, "Divorced", IF(customer!I1001=1, "Together", IF(customer!J1001=1, "Widowed", "Unknown")))))</f>
        <v>Together</v>
      </c>
      <c r="G989" t="str">
        <f>IF(customer!K1001=1,"Basic",IF(customer!L1001=1,"Graduate",IF(customer!M1001=1,"Master",IF(customer!N1001=1,"PhD","Unknown"))))</f>
        <v>PhD</v>
      </c>
      <c r="H989" t="s">
        <v>19</v>
      </c>
      <c r="I989">
        <f>VLOOKUP(customer!A1001,sales_update!A:N,2,FALSE)</f>
        <v>85</v>
      </c>
      <c r="J989">
        <f xml:space="preserve"> VLOOKUP(customer!A1001,sales_update!A:N,3,FALSE)</f>
        <v>1640</v>
      </c>
      <c r="K989">
        <f>VLOOKUP(customer!A1001,sales_update!A:N,4,FALSE)</f>
        <v>0</v>
      </c>
      <c r="L989">
        <f>VLOOKUP(customer!A1001,sales_update!A:N,5,FALSE)</f>
        <v>183</v>
      </c>
      <c r="M989">
        <f>VLOOKUP(customer!A1001,sales_update!A:N,6,FALSE)</f>
        <v>0</v>
      </c>
      <c r="N989">
        <f>VLOOKUP(customer!A1001,sales_update!A:N,7,FALSE)</f>
        <v>0</v>
      </c>
      <c r="O989">
        <f>VLOOKUP(customer!A1001,sales_update!A:N,8,FALSE)</f>
        <v>37</v>
      </c>
      <c r="P989">
        <f>VLOOKUP(customer!A1001,sales_update!A:N,9,FALSE)</f>
        <v>1786</v>
      </c>
      <c r="Q989">
        <f>VLOOKUP(customer!A1001,sales_update!A:N,10,FALSE)</f>
        <v>6</v>
      </c>
      <c r="R989">
        <f>VLOOKUP(customer!A1001,sales_update!A:N,11,FALSE)</f>
        <v>8</v>
      </c>
      <c r="S989">
        <f>VLOOKUP(customer!A1001,sales_update!A:N,12,FALSE)</f>
        <v>2</v>
      </c>
      <c r="T989">
        <f>VLOOKUP(customer!A1001,sales_update!A:N,13,FALSE)</f>
        <v>9</v>
      </c>
      <c r="U989">
        <f>VLOOKUP(customer!A1001,sales_update!A:N,14,FALSE)</f>
        <v>5</v>
      </c>
      <c r="V989">
        <f>VLOOKUP(customer!A1001,Marketing!A:I,2,FALSE)</f>
        <v>0</v>
      </c>
      <c r="W989">
        <f>VLOOKUP(customer!A1001,Marketing!A:I,3,FALSE)</f>
        <v>0</v>
      </c>
      <c r="X989">
        <f>VLOOKUP(customer!A1001,Marketing!A:I,4,FALSE)</f>
        <v>0</v>
      </c>
      <c r="Y989">
        <f>VLOOKUP(customer!A1001,Marketing!A:I,5,FALSE)</f>
        <v>0</v>
      </c>
      <c r="Z989">
        <f>VLOOKUP(customer!A1001,Marketing!A:I,6,FALSE)</f>
        <v>0</v>
      </c>
      <c r="AA989">
        <f>VLOOKUP(customer!A1001,Marketing!A:I,7,FALSE)</f>
        <v>0</v>
      </c>
      <c r="AB989">
        <f>VLOOKUP(customer!A1001,Marketing!A:I,8,FALSE)</f>
        <v>0</v>
      </c>
      <c r="AC989" s="1">
        <f>VLOOKUP(customer!A1001,Marketing!A:I,9,FALSE)</f>
        <v>44068</v>
      </c>
    </row>
    <row r="990" spans="1:29" x14ac:dyDescent="0.3">
      <c r="A990">
        <v>2911</v>
      </c>
      <c r="B990">
        <v>154998</v>
      </c>
      <c r="C990">
        <v>0</v>
      </c>
      <c r="D990">
        <v>1</v>
      </c>
      <c r="E990">
        <v>64</v>
      </c>
      <c r="F990" t="str">
        <f>IF(customer!G1002=1, "Married", IF(customer!H1002=1, "Single", IF(customer!F1002=1, "Divorced", IF(customer!I1002=1, "Together", IF(customer!J1002=1, "Widowed", "Unknown")))))</f>
        <v>Single</v>
      </c>
      <c r="G990" t="str">
        <f>IF(customer!K1002=1,"Basic",IF(customer!L1002=1,"Graduate",IF(customer!M1002=1,"Master",IF(customer!N1002=1,"PhD","Unknown"))))</f>
        <v>PhD</v>
      </c>
      <c r="H990" t="s">
        <v>18</v>
      </c>
      <c r="I990">
        <f>VLOOKUP(customer!A1002,sales_update!A:N,2,FALSE)</f>
        <v>3</v>
      </c>
      <c r="J990">
        <f xml:space="preserve"> VLOOKUP(customer!A1002,sales_update!A:N,3,FALSE)</f>
        <v>434</v>
      </c>
      <c r="K990">
        <f>VLOOKUP(customer!A1002,sales_update!A:N,4,FALSE)</f>
        <v>62</v>
      </c>
      <c r="L990">
        <f>VLOOKUP(customer!A1002,sales_update!A:N,5,FALSE)</f>
        <v>569</v>
      </c>
      <c r="M990">
        <f>VLOOKUP(customer!A1002,sales_update!A:N,6,FALSE)</f>
        <v>110</v>
      </c>
      <c r="N990">
        <f>VLOOKUP(customer!A1002,sales_update!A:N,7,FALSE)</f>
        <v>85</v>
      </c>
      <c r="O990">
        <f>VLOOKUP(customer!A1002,sales_update!A:N,8,FALSE)</f>
        <v>23</v>
      </c>
      <c r="P990">
        <f>VLOOKUP(customer!A1002,sales_update!A:N,9,FALSE)</f>
        <v>1237</v>
      </c>
      <c r="Q990">
        <f>VLOOKUP(customer!A1002,sales_update!A:N,10,FALSE)</f>
        <v>5</v>
      </c>
      <c r="R990">
        <f>VLOOKUP(customer!A1002,sales_update!A:N,11,FALSE)</f>
        <v>4</v>
      </c>
      <c r="S990">
        <f>VLOOKUP(customer!A1002,sales_update!A:N,12,FALSE)</f>
        <v>2</v>
      </c>
      <c r="T990">
        <f>VLOOKUP(customer!A1002,sales_update!A:N,13,FALSE)</f>
        <v>9</v>
      </c>
      <c r="U990">
        <f>VLOOKUP(customer!A1002,sales_update!A:N,14,FALSE)</f>
        <v>4</v>
      </c>
      <c r="V990">
        <f>VLOOKUP(customer!A1002,Marketing!A:I,2,FALSE)</f>
        <v>0</v>
      </c>
      <c r="W990">
        <f>VLOOKUP(customer!A1002,Marketing!A:I,3,FALSE)</f>
        <v>0</v>
      </c>
      <c r="X990">
        <f>VLOOKUP(customer!A1002,Marketing!A:I,4,FALSE)</f>
        <v>0</v>
      </c>
      <c r="Y990">
        <f>VLOOKUP(customer!A1002,Marketing!A:I,5,FALSE)</f>
        <v>0</v>
      </c>
      <c r="Z990">
        <f>VLOOKUP(customer!A1002,Marketing!A:I,6,FALSE)</f>
        <v>0</v>
      </c>
      <c r="AA990">
        <f>VLOOKUP(customer!A1002,Marketing!A:I,7,FALSE)</f>
        <v>0</v>
      </c>
      <c r="AB990">
        <f>VLOOKUP(customer!A1002,Marketing!A:I,8,FALSE)</f>
        <v>1</v>
      </c>
      <c r="AC990" s="1">
        <f>VLOOKUP(customer!A1002,Marketing!A:I,9,FALSE)</f>
        <v>43692</v>
      </c>
    </row>
    <row r="991" spans="1:29" x14ac:dyDescent="0.3">
      <c r="A991">
        <v>2713</v>
      </c>
      <c r="B991">
        <v>154984</v>
      </c>
      <c r="C991">
        <v>0</v>
      </c>
      <c r="D991">
        <v>1</v>
      </c>
      <c r="E991">
        <v>61</v>
      </c>
      <c r="F991" t="str">
        <f>IF(customer!G1003=1, "Married", IF(customer!H1003=1, "Single", IF(customer!F1003=1, "Divorced", IF(customer!I1003=1, "Together", IF(customer!J1003=1, "Widowed", "Unknown")))))</f>
        <v>Married</v>
      </c>
      <c r="G991" t="str">
        <f>IF(customer!K1003=1,"Basic",IF(customer!L1003=1,"Graduate",IF(customer!M1003=1,"Master",IF(customer!N1003=1,"PhD","Unknown"))))</f>
        <v>Graduate</v>
      </c>
      <c r="H991" t="s">
        <v>18</v>
      </c>
      <c r="I991">
        <f>VLOOKUP(customer!A1003,sales_update!A:N,2,FALSE)</f>
        <v>51</v>
      </c>
      <c r="J991">
        <f xml:space="preserve"> VLOOKUP(customer!A1003,sales_update!A:N,3,FALSE)</f>
        <v>488</v>
      </c>
      <c r="K991">
        <f>VLOOKUP(customer!A1003,sales_update!A:N,4,FALSE)</f>
        <v>37</v>
      </c>
      <c r="L991">
        <f>VLOOKUP(customer!A1003,sales_update!A:N,5,FALSE)</f>
        <v>369</v>
      </c>
      <c r="M991">
        <f>VLOOKUP(customer!A1003,sales_update!A:N,6,FALSE)</f>
        <v>90</v>
      </c>
      <c r="N991">
        <f>VLOOKUP(customer!A1003,sales_update!A:N,7,FALSE)</f>
        <v>8</v>
      </c>
      <c r="O991">
        <f>VLOOKUP(customer!A1003,sales_update!A:N,8,FALSE)</f>
        <v>17</v>
      </c>
      <c r="P991">
        <f>VLOOKUP(customer!A1003,sales_update!A:N,9,FALSE)</f>
        <v>975</v>
      </c>
      <c r="Q991">
        <f>VLOOKUP(customer!A1003,sales_update!A:N,10,FALSE)</f>
        <v>4</v>
      </c>
      <c r="R991">
        <f>VLOOKUP(customer!A1003,sales_update!A:N,11,FALSE)</f>
        <v>6</v>
      </c>
      <c r="S991">
        <f>VLOOKUP(customer!A1003,sales_update!A:N,12,FALSE)</f>
        <v>1</v>
      </c>
      <c r="T991">
        <f>VLOOKUP(customer!A1003,sales_update!A:N,13,FALSE)</f>
        <v>6</v>
      </c>
      <c r="U991">
        <f>VLOOKUP(customer!A1003,sales_update!A:N,14,FALSE)</f>
        <v>7</v>
      </c>
      <c r="V991">
        <f>VLOOKUP(customer!A1003,Marketing!A:I,2,FALSE)</f>
        <v>0</v>
      </c>
      <c r="W991">
        <f>VLOOKUP(customer!A1003,Marketing!A:I,3,FALSE)</f>
        <v>0</v>
      </c>
      <c r="X991">
        <f>VLOOKUP(customer!A1003,Marketing!A:I,4,FALSE)</f>
        <v>0</v>
      </c>
      <c r="Y991">
        <f>VLOOKUP(customer!A1003,Marketing!A:I,5,FALSE)</f>
        <v>1</v>
      </c>
      <c r="Z991">
        <f>VLOOKUP(customer!A1003,Marketing!A:I,6,FALSE)</f>
        <v>0</v>
      </c>
      <c r="AA991">
        <f>VLOOKUP(customer!A1003,Marketing!A:I,7,FALSE)</f>
        <v>0</v>
      </c>
      <c r="AB991">
        <f>VLOOKUP(customer!A1003,Marketing!A:I,8,FALSE)</f>
        <v>0</v>
      </c>
      <c r="AC991" s="1">
        <f>VLOOKUP(customer!A1003,Marketing!A:I,9,FALSE)</f>
        <v>44132</v>
      </c>
    </row>
    <row r="992" spans="1:29" x14ac:dyDescent="0.3">
      <c r="A992">
        <v>2163</v>
      </c>
      <c r="B992">
        <v>154959</v>
      </c>
      <c r="C992">
        <v>0</v>
      </c>
      <c r="D992">
        <v>1</v>
      </c>
      <c r="E992">
        <v>59</v>
      </c>
      <c r="F992" t="str">
        <f>IF(customer!G1004=1, "Married", IF(customer!H1004=1, "Single", IF(customer!F1004=1, "Divorced", IF(customer!I1004=1, "Together", IF(customer!J1004=1, "Widowed", "Unknown")))))</f>
        <v>Divorced</v>
      </c>
      <c r="G992" t="str">
        <f>IF(customer!K1004=1,"Basic",IF(customer!L1004=1,"Graduate",IF(customer!M1004=1,"Master",IF(customer!N1004=1,"PhD","Unknown"))))</f>
        <v>PhD</v>
      </c>
      <c r="H992" t="s">
        <v>16</v>
      </c>
      <c r="I992">
        <f>VLOOKUP(customer!A1004,sales_update!A:N,2,FALSE)</f>
        <v>55</v>
      </c>
      <c r="J992">
        <f xml:space="preserve"> VLOOKUP(customer!A1004,sales_update!A:N,3,FALSE)</f>
        <v>3237</v>
      </c>
      <c r="K992">
        <f>VLOOKUP(customer!A1004,sales_update!A:N,4,FALSE)</f>
        <v>0</v>
      </c>
      <c r="L992">
        <f>VLOOKUP(customer!A1004,sales_update!A:N,5,FALSE)</f>
        <v>169</v>
      </c>
      <c r="M992">
        <f>VLOOKUP(customer!A1004,sales_update!A:N,6,FALSE)</f>
        <v>0</v>
      </c>
      <c r="N992">
        <f>VLOOKUP(customer!A1004,sales_update!A:N,7,FALSE)</f>
        <v>0</v>
      </c>
      <c r="O992">
        <f>VLOOKUP(customer!A1004,sales_update!A:N,8,FALSE)</f>
        <v>68</v>
      </c>
      <c r="P992">
        <f>VLOOKUP(customer!A1004,sales_update!A:N,9,FALSE)</f>
        <v>3338</v>
      </c>
      <c r="Q992">
        <f>VLOOKUP(customer!A1004,sales_update!A:N,10,FALSE)</f>
        <v>3</v>
      </c>
      <c r="R992">
        <f>VLOOKUP(customer!A1004,sales_update!A:N,11,FALSE)</f>
        <v>9</v>
      </c>
      <c r="S992">
        <f>VLOOKUP(customer!A1004,sales_update!A:N,12,FALSE)</f>
        <v>5</v>
      </c>
      <c r="T992">
        <f>VLOOKUP(customer!A1004,sales_update!A:N,13,FALSE)</f>
        <v>4</v>
      </c>
      <c r="U992">
        <f>VLOOKUP(customer!A1004,sales_update!A:N,14,FALSE)</f>
        <v>7</v>
      </c>
      <c r="V992">
        <f>VLOOKUP(customer!A1004,Marketing!A:I,2,FALSE)</f>
        <v>0</v>
      </c>
      <c r="W992">
        <f>VLOOKUP(customer!A1004,Marketing!A:I,3,FALSE)</f>
        <v>1</v>
      </c>
      <c r="X992">
        <f>VLOOKUP(customer!A1004,Marketing!A:I,4,FALSE)</f>
        <v>0</v>
      </c>
      <c r="Y992">
        <f>VLOOKUP(customer!A1004,Marketing!A:I,5,FALSE)</f>
        <v>0</v>
      </c>
      <c r="Z992">
        <f>VLOOKUP(customer!A1004,Marketing!A:I,6,FALSE)</f>
        <v>0</v>
      </c>
      <c r="AA992">
        <f>VLOOKUP(customer!A1004,Marketing!A:I,7,FALSE)</f>
        <v>0</v>
      </c>
      <c r="AB992">
        <f>VLOOKUP(customer!A1004,Marketing!A:I,8,FALSE)</f>
        <v>1</v>
      </c>
      <c r="AC992" s="1">
        <f>VLOOKUP(customer!A1004,Marketing!A:I,9,FALSE)</f>
        <v>43642</v>
      </c>
    </row>
    <row r="993" spans="1:29" x14ac:dyDescent="0.3">
      <c r="A993">
        <v>1540</v>
      </c>
      <c r="B993">
        <v>154880</v>
      </c>
      <c r="C993">
        <v>1</v>
      </c>
      <c r="D993">
        <v>0</v>
      </c>
      <c r="E993">
        <v>42</v>
      </c>
      <c r="F993" t="str">
        <f>IF(customer!G1005=1, "Married", IF(customer!H1005=1, "Single", IF(customer!F1005=1, "Divorced", IF(customer!I1005=1, "Together", IF(customer!J1005=1, "Widowed", "Unknown")))))</f>
        <v>Single</v>
      </c>
      <c r="G993" t="str">
        <f>IF(customer!K1005=1,"Basic",IF(customer!L1005=1,"Graduate",IF(customer!M1005=1,"Master",IF(customer!N1005=1,"PhD","Unknown"))))</f>
        <v>PhD</v>
      </c>
      <c r="H993" t="s">
        <v>20</v>
      </c>
      <c r="I993">
        <f>VLOOKUP(customer!A1005,sales_update!A:N,2,FALSE)</f>
        <v>57</v>
      </c>
      <c r="J993">
        <f xml:space="preserve"> VLOOKUP(customer!A1005,sales_update!A:N,3,FALSE)</f>
        <v>869</v>
      </c>
      <c r="K993">
        <f>VLOOKUP(customer!A1005,sales_update!A:N,4,FALSE)</f>
        <v>240</v>
      </c>
      <c r="L993">
        <f>VLOOKUP(customer!A1005,sales_update!A:N,5,FALSE)</f>
        <v>387</v>
      </c>
      <c r="M993">
        <f>VLOOKUP(customer!A1005,sales_update!A:N,6,FALSE)</f>
        <v>288</v>
      </c>
      <c r="N993">
        <f>VLOOKUP(customer!A1005,sales_update!A:N,7,FALSE)</f>
        <v>127</v>
      </c>
      <c r="O993">
        <f>VLOOKUP(customer!A1005,sales_update!A:N,8,FALSE)</f>
        <v>333</v>
      </c>
      <c r="P993">
        <f>VLOOKUP(customer!A1005,sales_update!A:N,9,FALSE)</f>
        <v>1578</v>
      </c>
      <c r="Q993">
        <f>VLOOKUP(customer!A1005,sales_update!A:N,10,FALSE)</f>
        <v>2</v>
      </c>
      <c r="R993">
        <f>VLOOKUP(customer!A1005,sales_update!A:N,11,FALSE)</f>
        <v>6</v>
      </c>
      <c r="S993">
        <f>VLOOKUP(customer!A1005,sales_update!A:N,12,FALSE)</f>
        <v>2</v>
      </c>
      <c r="T993">
        <f>VLOOKUP(customer!A1005,sales_update!A:N,13,FALSE)</f>
        <v>11</v>
      </c>
      <c r="U993">
        <f>VLOOKUP(customer!A1005,sales_update!A:N,14,FALSE)</f>
        <v>5</v>
      </c>
      <c r="V993">
        <f>VLOOKUP(customer!A1005,Marketing!A:I,2,FALSE)</f>
        <v>0</v>
      </c>
      <c r="W993">
        <f>VLOOKUP(customer!A1005,Marketing!A:I,3,FALSE)</f>
        <v>0</v>
      </c>
      <c r="X993">
        <f>VLOOKUP(customer!A1005,Marketing!A:I,4,FALSE)</f>
        <v>0</v>
      </c>
      <c r="Y993">
        <f>VLOOKUP(customer!A1005,Marketing!A:I,5,FALSE)</f>
        <v>0</v>
      </c>
      <c r="Z993">
        <f>VLOOKUP(customer!A1005,Marketing!A:I,6,FALSE)</f>
        <v>0</v>
      </c>
      <c r="AA993">
        <f>VLOOKUP(customer!A1005,Marketing!A:I,7,FALSE)</f>
        <v>0</v>
      </c>
      <c r="AB993">
        <f>VLOOKUP(customer!A1005,Marketing!A:I,8,FALSE)</f>
        <v>0</v>
      </c>
      <c r="AC993" s="1">
        <f>VLOOKUP(customer!A1005,Marketing!A:I,9,FALSE)</f>
        <v>43683</v>
      </c>
    </row>
    <row r="994" spans="1:29" x14ac:dyDescent="0.3">
      <c r="A994">
        <v>2181</v>
      </c>
      <c r="B994">
        <v>154809</v>
      </c>
      <c r="C994">
        <v>1</v>
      </c>
      <c r="D994">
        <v>1</v>
      </c>
      <c r="E994">
        <v>43</v>
      </c>
      <c r="F994" t="str">
        <f>IF(customer!G1006=1, "Married", IF(customer!H1006=1, "Single", IF(customer!F1006=1, "Divorced", IF(customer!I1006=1, "Together", IF(customer!J1006=1, "Widowed", "Unknown")))))</f>
        <v>Married</v>
      </c>
      <c r="G994" t="str">
        <f>IF(customer!K1006=1,"Basic",IF(customer!L1006=1,"Graduate",IF(customer!M1006=1,"Master",IF(customer!N1006=1,"PhD","Unknown"))))</f>
        <v>Graduate</v>
      </c>
      <c r="H994" t="s">
        <v>16</v>
      </c>
      <c r="I994">
        <f>VLOOKUP(customer!A1006,sales_update!A:N,2,FALSE)</f>
        <v>0</v>
      </c>
      <c r="J994">
        <f xml:space="preserve"> VLOOKUP(customer!A1006,sales_update!A:N,3,FALSE)</f>
        <v>178</v>
      </c>
      <c r="K994">
        <f>VLOOKUP(customer!A1006,sales_update!A:N,4,FALSE)</f>
        <v>17</v>
      </c>
      <c r="L994">
        <f>VLOOKUP(customer!A1006,sales_update!A:N,5,FALSE)</f>
        <v>161</v>
      </c>
      <c r="M994">
        <f>VLOOKUP(customer!A1006,sales_update!A:N,6,FALSE)</f>
        <v>37</v>
      </c>
      <c r="N994">
        <f>VLOOKUP(customer!A1006,sales_update!A:N,7,FALSE)</f>
        <v>37</v>
      </c>
      <c r="O994">
        <f>VLOOKUP(customer!A1006,sales_update!A:N,8,FALSE)</f>
        <v>62</v>
      </c>
      <c r="P994">
        <f>VLOOKUP(customer!A1006,sales_update!A:N,9,FALSE)</f>
        <v>367</v>
      </c>
      <c r="Q994">
        <f>VLOOKUP(customer!A1006,sales_update!A:N,10,FALSE)</f>
        <v>4</v>
      </c>
      <c r="R994">
        <f>VLOOKUP(customer!A1006,sales_update!A:N,11,FALSE)</f>
        <v>2</v>
      </c>
      <c r="S994">
        <f>VLOOKUP(customer!A1006,sales_update!A:N,12,FALSE)</f>
        <v>1</v>
      </c>
      <c r="T994">
        <f>VLOOKUP(customer!A1006,sales_update!A:N,13,FALSE)</f>
        <v>5</v>
      </c>
      <c r="U994">
        <f>VLOOKUP(customer!A1006,sales_update!A:N,14,FALSE)</f>
        <v>4</v>
      </c>
      <c r="V994">
        <f>VLOOKUP(customer!A1006,Marketing!A:I,2,FALSE)</f>
        <v>0</v>
      </c>
      <c r="W994">
        <f>VLOOKUP(customer!A1006,Marketing!A:I,3,FALSE)</f>
        <v>0</v>
      </c>
      <c r="X994">
        <f>VLOOKUP(customer!A1006,Marketing!A:I,4,FALSE)</f>
        <v>0</v>
      </c>
      <c r="Y994">
        <f>VLOOKUP(customer!A1006,Marketing!A:I,5,FALSE)</f>
        <v>0</v>
      </c>
      <c r="Z994">
        <f>VLOOKUP(customer!A1006,Marketing!A:I,6,FALSE)</f>
        <v>0</v>
      </c>
      <c r="AA994">
        <f>VLOOKUP(customer!A1006,Marketing!A:I,7,FALSE)</f>
        <v>0</v>
      </c>
      <c r="AB994">
        <f>VLOOKUP(customer!A1006,Marketing!A:I,8,FALSE)</f>
        <v>0</v>
      </c>
      <c r="AC994" s="1">
        <f>VLOOKUP(customer!A1006,Marketing!A:I,9,FALSE)</f>
        <v>43877</v>
      </c>
    </row>
    <row r="995" spans="1:29" x14ac:dyDescent="0.3">
      <c r="A995">
        <v>2809</v>
      </c>
      <c r="B995">
        <v>154809</v>
      </c>
      <c r="C995">
        <v>1</v>
      </c>
      <c r="D995">
        <v>1</v>
      </c>
      <c r="E995">
        <v>43</v>
      </c>
      <c r="F995" t="str">
        <f>IF(customer!G1007=1, "Married", IF(customer!H1007=1, "Single", IF(customer!F1007=1, "Divorced", IF(customer!I1007=1, "Together", IF(customer!J1007=1, "Widowed", "Unknown")))))</f>
        <v>Married</v>
      </c>
      <c r="G995" t="str">
        <f>IF(customer!K1007=1,"Basic",IF(customer!L1007=1,"Graduate",IF(customer!M1007=1,"Master",IF(customer!N1007=1,"PhD","Unknown"))))</f>
        <v>Graduate</v>
      </c>
      <c r="H995" t="s">
        <v>18</v>
      </c>
      <c r="I995">
        <f>VLOOKUP(customer!A1007,sales_update!A:N,2,FALSE)</f>
        <v>0</v>
      </c>
      <c r="J995">
        <f xml:space="preserve"> VLOOKUP(customer!A1007,sales_update!A:N,3,FALSE)</f>
        <v>178</v>
      </c>
      <c r="K995">
        <f>VLOOKUP(customer!A1007,sales_update!A:N,4,FALSE)</f>
        <v>17</v>
      </c>
      <c r="L995">
        <f>VLOOKUP(customer!A1007,sales_update!A:N,5,FALSE)</f>
        <v>161</v>
      </c>
      <c r="M995">
        <f>VLOOKUP(customer!A1007,sales_update!A:N,6,FALSE)</f>
        <v>37</v>
      </c>
      <c r="N995">
        <f>VLOOKUP(customer!A1007,sales_update!A:N,7,FALSE)</f>
        <v>37</v>
      </c>
      <c r="O995">
        <f>VLOOKUP(customer!A1007,sales_update!A:N,8,FALSE)</f>
        <v>62</v>
      </c>
      <c r="P995">
        <f>VLOOKUP(customer!A1007,sales_update!A:N,9,FALSE)</f>
        <v>367</v>
      </c>
      <c r="Q995">
        <f>VLOOKUP(customer!A1007,sales_update!A:N,10,FALSE)</f>
        <v>4</v>
      </c>
      <c r="R995">
        <f>VLOOKUP(customer!A1007,sales_update!A:N,11,FALSE)</f>
        <v>2</v>
      </c>
      <c r="S995">
        <f>VLOOKUP(customer!A1007,sales_update!A:N,12,FALSE)</f>
        <v>1</v>
      </c>
      <c r="T995">
        <f>VLOOKUP(customer!A1007,sales_update!A:N,13,FALSE)</f>
        <v>5</v>
      </c>
      <c r="U995">
        <f>VLOOKUP(customer!A1007,sales_update!A:N,14,FALSE)</f>
        <v>4</v>
      </c>
      <c r="V995">
        <f>VLOOKUP(customer!A1007,Marketing!A:I,2,FALSE)</f>
        <v>0</v>
      </c>
      <c r="W995">
        <f>VLOOKUP(customer!A1007,Marketing!A:I,3,FALSE)</f>
        <v>0</v>
      </c>
      <c r="X995">
        <f>VLOOKUP(customer!A1007,Marketing!A:I,4,FALSE)</f>
        <v>0</v>
      </c>
      <c r="Y995">
        <f>VLOOKUP(customer!A1007,Marketing!A:I,5,FALSE)</f>
        <v>0</v>
      </c>
      <c r="Z995">
        <f>VLOOKUP(customer!A1007,Marketing!A:I,6,FALSE)</f>
        <v>0</v>
      </c>
      <c r="AA995">
        <f>VLOOKUP(customer!A1007,Marketing!A:I,7,FALSE)</f>
        <v>0</v>
      </c>
      <c r="AB995">
        <f>VLOOKUP(customer!A1007,Marketing!A:I,8,FALSE)</f>
        <v>1</v>
      </c>
      <c r="AC995" s="1">
        <f>VLOOKUP(customer!A1007,Marketing!A:I,9,FALSE)</f>
        <v>43877</v>
      </c>
    </row>
    <row r="996" spans="1:29" x14ac:dyDescent="0.3">
      <c r="A996">
        <v>1349</v>
      </c>
      <c r="B996">
        <v>154803</v>
      </c>
      <c r="C996">
        <v>0</v>
      </c>
      <c r="D996">
        <v>1</v>
      </c>
      <c r="E996">
        <v>51</v>
      </c>
      <c r="F996" t="str">
        <f>IF(customer!G1008=1, "Married", IF(customer!H1008=1, "Single", IF(customer!F1008=1, "Divorced", IF(customer!I1008=1, "Together", IF(customer!J1008=1, "Widowed", "Unknown")))))</f>
        <v>Single</v>
      </c>
      <c r="G996" t="str">
        <f>IF(customer!K1008=1,"Basic",IF(customer!L1008=1,"Graduate",IF(customer!M1008=1,"Master",IF(customer!N1008=1,"PhD","Unknown"))))</f>
        <v>Graduate</v>
      </c>
      <c r="H996" t="s">
        <v>15</v>
      </c>
      <c r="I996">
        <f>VLOOKUP(customer!A1008,sales_update!A:N,2,FALSE)</f>
        <v>65</v>
      </c>
      <c r="J996">
        <f xml:space="preserve"> VLOOKUP(customer!A1008,sales_update!A:N,3,FALSE)</f>
        <v>1141</v>
      </c>
      <c r="K996">
        <f>VLOOKUP(customer!A1008,sales_update!A:N,4,FALSE)</f>
        <v>0</v>
      </c>
      <c r="L996">
        <f>VLOOKUP(customer!A1008,sales_update!A:N,5,FALSE)</f>
        <v>260</v>
      </c>
      <c r="M996">
        <f>VLOOKUP(customer!A1008,sales_update!A:N,6,FALSE)</f>
        <v>79</v>
      </c>
      <c r="N996">
        <f>VLOOKUP(customer!A1008,sales_update!A:N,7,FALSE)</f>
        <v>76</v>
      </c>
      <c r="O996">
        <f>VLOOKUP(customer!A1008,sales_update!A:N,8,FALSE)</f>
        <v>401</v>
      </c>
      <c r="P996">
        <f>VLOOKUP(customer!A1008,sales_update!A:N,9,FALSE)</f>
        <v>1155</v>
      </c>
      <c r="Q996">
        <f>VLOOKUP(customer!A1008,sales_update!A:N,10,FALSE)</f>
        <v>2</v>
      </c>
      <c r="R996">
        <f>VLOOKUP(customer!A1008,sales_update!A:N,11,FALSE)</f>
        <v>6</v>
      </c>
      <c r="S996">
        <f>VLOOKUP(customer!A1008,sales_update!A:N,12,FALSE)</f>
        <v>2</v>
      </c>
      <c r="T996">
        <f>VLOOKUP(customer!A1008,sales_update!A:N,13,FALSE)</f>
        <v>9</v>
      </c>
      <c r="U996">
        <f>VLOOKUP(customer!A1008,sales_update!A:N,14,FALSE)</f>
        <v>4</v>
      </c>
      <c r="V996">
        <f>VLOOKUP(customer!A1008,Marketing!A:I,2,FALSE)</f>
        <v>0</v>
      </c>
      <c r="W996">
        <f>VLOOKUP(customer!A1008,Marketing!A:I,3,FALSE)</f>
        <v>0</v>
      </c>
      <c r="X996">
        <f>VLOOKUP(customer!A1008,Marketing!A:I,4,FALSE)</f>
        <v>0</v>
      </c>
      <c r="Y996">
        <f>VLOOKUP(customer!A1008,Marketing!A:I,5,FALSE)</f>
        <v>0</v>
      </c>
      <c r="Z996">
        <f>VLOOKUP(customer!A1008,Marketing!A:I,6,FALSE)</f>
        <v>0</v>
      </c>
      <c r="AA996">
        <f>VLOOKUP(customer!A1008,Marketing!A:I,7,FALSE)</f>
        <v>0</v>
      </c>
      <c r="AB996">
        <f>VLOOKUP(customer!A1008,Marketing!A:I,8,FALSE)</f>
        <v>0</v>
      </c>
      <c r="AC996" s="1">
        <f>VLOOKUP(customer!A1008,Marketing!A:I,9,FALSE)</f>
        <v>43491</v>
      </c>
    </row>
    <row r="997" spans="1:29" x14ac:dyDescent="0.3">
      <c r="A997">
        <v>1946</v>
      </c>
      <c r="B997">
        <v>154753</v>
      </c>
      <c r="C997">
        <v>0</v>
      </c>
      <c r="D997">
        <v>1</v>
      </c>
      <c r="E997">
        <v>61</v>
      </c>
      <c r="F997" t="str">
        <f>IF(customer!G1009=1, "Married", IF(customer!H1009=1, "Single", IF(customer!F1009=1, "Divorced", IF(customer!I1009=1, "Together", IF(customer!J1009=1, "Widowed", "Unknown")))))</f>
        <v>Together</v>
      </c>
      <c r="G997" t="str">
        <f>IF(customer!K1009=1,"Basic",IF(customer!L1009=1,"Graduate",IF(customer!M1009=1,"Master",IF(customer!N1009=1,"PhD","Unknown"))))</f>
        <v>Graduate</v>
      </c>
      <c r="H997" t="s">
        <v>19</v>
      </c>
      <c r="I997">
        <f>VLOOKUP(customer!A1009,sales_update!A:N,2,FALSE)</f>
        <v>87</v>
      </c>
      <c r="J997">
        <f xml:space="preserve"> VLOOKUP(customer!A1009,sales_update!A:N,3,FALSE)</f>
        <v>557</v>
      </c>
      <c r="K997">
        <f>VLOOKUP(customer!A1009,sales_update!A:N,4,FALSE)</f>
        <v>302</v>
      </c>
      <c r="L997">
        <f>VLOOKUP(customer!A1009,sales_update!A:N,5,FALSE)</f>
        <v>642</v>
      </c>
      <c r="M997">
        <f>VLOOKUP(customer!A1009,sales_update!A:N,6,FALSE)</f>
        <v>20</v>
      </c>
      <c r="N997">
        <f>VLOOKUP(customer!A1009,sales_update!A:N,7,FALSE)</f>
        <v>167</v>
      </c>
      <c r="O997">
        <f>VLOOKUP(customer!A1009,sales_update!A:N,8,FALSE)</f>
        <v>370</v>
      </c>
      <c r="P997">
        <f>VLOOKUP(customer!A1009,sales_update!A:N,9,FALSE)</f>
        <v>1317</v>
      </c>
      <c r="Q997">
        <f>VLOOKUP(customer!A1009,sales_update!A:N,10,FALSE)</f>
        <v>3</v>
      </c>
      <c r="R997">
        <f>VLOOKUP(customer!A1009,sales_update!A:N,11,FALSE)</f>
        <v>5</v>
      </c>
      <c r="S997">
        <f>VLOOKUP(customer!A1009,sales_update!A:N,12,FALSE)</f>
        <v>2</v>
      </c>
      <c r="T997">
        <f>VLOOKUP(customer!A1009,sales_update!A:N,13,FALSE)</f>
        <v>11</v>
      </c>
      <c r="U997">
        <f>VLOOKUP(customer!A1009,sales_update!A:N,14,FALSE)</f>
        <v>4</v>
      </c>
      <c r="V997">
        <f>VLOOKUP(customer!A1009,Marketing!A:I,2,FALSE)</f>
        <v>0</v>
      </c>
      <c r="W997">
        <f>VLOOKUP(customer!A1009,Marketing!A:I,3,FALSE)</f>
        <v>0</v>
      </c>
      <c r="X997">
        <f>VLOOKUP(customer!A1009,Marketing!A:I,4,FALSE)</f>
        <v>0</v>
      </c>
      <c r="Y997">
        <f>VLOOKUP(customer!A1009,Marketing!A:I,5,FALSE)</f>
        <v>0</v>
      </c>
      <c r="Z997">
        <f>VLOOKUP(customer!A1009,Marketing!A:I,6,FALSE)</f>
        <v>0</v>
      </c>
      <c r="AA997">
        <f>VLOOKUP(customer!A1009,Marketing!A:I,7,FALSE)</f>
        <v>0</v>
      </c>
      <c r="AB997">
        <f>VLOOKUP(customer!A1009,Marketing!A:I,8,FALSE)</f>
        <v>0</v>
      </c>
      <c r="AC997" s="1">
        <f>VLOOKUP(customer!A1009,Marketing!A:I,9,FALSE)</f>
        <v>43878</v>
      </c>
    </row>
    <row r="998" spans="1:29" x14ac:dyDescent="0.3">
      <c r="A998">
        <v>2209</v>
      </c>
      <c r="B998">
        <v>154730</v>
      </c>
      <c r="C998">
        <v>0</v>
      </c>
      <c r="D998">
        <v>1</v>
      </c>
      <c r="E998">
        <v>45</v>
      </c>
      <c r="F998" t="str">
        <f>IF(customer!G1010=1, "Married", IF(customer!H1010=1, "Single", IF(customer!F1010=1, "Divorced", IF(customer!I1010=1, "Together", IF(customer!J1010=1, "Widowed", "Unknown")))))</f>
        <v>Married</v>
      </c>
      <c r="G998" t="str">
        <f>IF(customer!K1010=1,"Basic",IF(customer!L1010=1,"Graduate",IF(customer!M1010=1,"Master",IF(customer!N1010=1,"PhD","Unknown"))))</f>
        <v>Master</v>
      </c>
      <c r="H998" t="s">
        <v>18</v>
      </c>
      <c r="I998">
        <f>VLOOKUP(customer!A1010,sales_update!A:N,2,FALSE)</f>
        <v>64</v>
      </c>
      <c r="J998">
        <f xml:space="preserve"> VLOOKUP(customer!A1010,sales_update!A:N,3,FALSE)</f>
        <v>899</v>
      </c>
      <c r="K998">
        <f>VLOOKUP(customer!A1010,sales_update!A:N,4,FALSE)</f>
        <v>8</v>
      </c>
      <c r="L998">
        <f>VLOOKUP(customer!A1010,sales_update!A:N,5,FALSE)</f>
        <v>48</v>
      </c>
      <c r="M998">
        <f>VLOOKUP(customer!A1010,sales_update!A:N,6,FALSE)</f>
        <v>11</v>
      </c>
      <c r="N998">
        <f>VLOOKUP(customer!A1010,sales_update!A:N,7,FALSE)</f>
        <v>20</v>
      </c>
      <c r="O998">
        <f>VLOOKUP(customer!A1010,sales_update!A:N,8,FALSE)</f>
        <v>158</v>
      </c>
      <c r="P998">
        <f>VLOOKUP(customer!A1010,sales_update!A:N,9,FALSE)</f>
        <v>828</v>
      </c>
      <c r="Q998">
        <f>VLOOKUP(customer!A1010,sales_update!A:N,10,FALSE)</f>
        <v>5</v>
      </c>
      <c r="R998">
        <f>VLOOKUP(customer!A1010,sales_update!A:N,11,FALSE)</f>
        <v>4</v>
      </c>
      <c r="S998">
        <f>VLOOKUP(customer!A1010,sales_update!A:N,12,FALSE)</f>
        <v>1</v>
      </c>
      <c r="T998">
        <f>VLOOKUP(customer!A1010,sales_update!A:N,13,FALSE)</f>
        <v>8</v>
      </c>
      <c r="U998">
        <f>VLOOKUP(customer!A1010,sales_update!A:N,14,FALSE)</f>
        <v>4</v>
      </c>
      <c r="V998">
        <f>VLOOKUP(customer!A1010,Marketing!A:I,2,FALSE)</f>
        <v>0</v>
      </c>
      <c r="W998">
        <f>VLOOKUP(customer!A1010,Marketing!A:I,3,FALSE)</f>
        <v>0</v>
      </c>
      <c r="X998">
        <f>VLOOKUP(customer!A1010,Marketing!A:I,4,FALSE)</f>
        <v>0</v>
      </c>
      <c r="Y998">
        <f>VLOOKUP(customer!A1010,Marketing!A:I,5,FALSE)</f>
        <v>0</v>
      </c>
      <c r="Z998">
        <f>VLOOKUP(customer!A1010,Marketing!A:I,6,FALSE)</f>
        <v>0</v>
      </c>
      <c r="AA998">
        <f>VLOOKUP(customer!A1010,Marketing!A:I,7,FALSE)</f>
        <v>0</v>
      </c>
      <c r="AB998">
        <f>VLOOKUP(customer!A1010,Marketing!A:I,8,FALSE)</f>
        <v>0</v>
      </c>
      <c r="AC998" s="1">
        <f>VLOOKUP(customer!A1010,Marketing!A:I,9,FALSE)</f>
        <v>43850</v>
      </c>
    </row>
    <row r="999" spans="1:29" x14ac:dyDescent="0.3">
      <c r="A999">
        <v>2807</v>
      </c>
      <c r="B999">
        <v>154693</v>
      </c>
      <c r="C999">
        <v>0</v>
      </c>
      <c r="D999">
        <v>1</v>
      </c>
      <c r="E999">
        <v>58</v>
      </c>
      <c r="F999" t="str">
        <f>IF(customer!G1011=1, "Married", IF(customer!H1011=1, "Single", IF(customer!F1011=1, "Divorced", IF(customer!I1011=1, "Together", IF(customer!J1011=1, "Widowed", "Unknown")))))</f>
        <v>Married</v>
      </c>
      <c r="G999" t="str">
        <f>IF(customer!K1011=1,"Basic",IF(customer!L1011=1,"Graduate",IF(customer!M1011=1,"Master",IF(customer!N1011=1,"PhD","Unknown"))))</f>
        <v>PhD</v>
      </c>
      <c r="H999" t="s">
        <v>15</v>
      </c>
      <c r="I999">
        <f>VLOOKUP(customer!A1011,sales_update!A:N,2,FALSE)</f>
        <v>72</v>
      </c>
      <c r="J999">
        <f xml:space="preserve"> VLOOKUP(customer!A1011,sales_update!A:N,3,FALSE)</f>
        <v>1940</v>
      </c>
      <c r="K999">
        <f>VLOOKUP(customer!A1011,sales_update!A:N,4,FALSE)</f>
        <v>48</v>
      </c>
      <c r="L999">
        <f>VLOOKUP(customer!A1011,sales_update!A:N,5,FALSE)</f>
        <v>402</v>
      </c>
      <c r="M999">
        <f>VLOOKUP(customer!A1011,sales_update!A:N,6,FALSE)</f>
        <v>65</v>
      </c>
      <c r="N999">
        <f>VLOOKUP(customer!A1011,sales_update!A:N,7,FALSE)</f>
        <v>74</v>
      </c>
      <c r="O999">
        <f>VLOOKUP(customer!A1011,sales_update!A:N,8,FALSE)</f>
        <v>99</v>
      </c>
      <c r="P999">
        <f>VLOOKUP(customer!A1011,sales_update!A:N,9,FALSE)</f>
        <v>2430</v>
      </c>
      <c r="Q999">
        <f>VLOOKUP(customer!A1011,sales_update!A:N,10,FALSE)</f>
        <v>8</v>
      </c>
      <c r="R999">
        <f>VLOOKUP(customer!A1011,sales_update!A:N,11,FALSE)</f>
        <v>6</v>
      </c>
      <c r="S999">
        <f>VLOOKUP(customer!A1011,sales_update!A:N,12,FALSE)</f>
        <v>4</v>
      </c>
      <c r="T999">
        <f>VLOOKUP(customer!A1011,sales_update!A:N,13,FALSE)</f>
        <v>13</v>
      </c>
      <c r="U999">
        <f>VLOOKUP(customer!A1011,sales_update!A:N,14,FALSE)</f>
        <v>6</v>
      </c>
      <c r="V999">
        <f>VLOOKUP(customer!A1011,Marketing!A:I,2,FALSE)</f>
        <v>0</v>
      </c>
      <c r="W999">
        <f>VLOOKUP(customer!A1011,Marketing!A:I,3,FALSE)</f>
        <v>0</v>
      </c>
      <c r="X999">
        <f>VLOOKUP(customer!A1011,Marketing!A:I,4,FALSE)</f>
        <v>0</v>
      </c>
      <c r="Y999">
        <f>VLOOKUP(customer!A1011,Marketing!A:I,5,FALSE)</f>
        <v>0</v>
      </c>
      <c r="Z999">
        <f>VLOOKUP(customer!A1011,Marketing!A:I,6,FALSE)</f>
        <v>0</v>
      </c>
      <c r="AA999">
        <f>VLOOKUP(customer!A1011,Marketing!A:I,7,FALSE)</f>
        <v>0</v>
      </c>
      <c r="AB999">
        <f>VLOOKUP(customer!A1011,Marketing!A:I,8,FALSE)</f>
        <v>0</v>
      </c>
      <c r="AC999" s="1">
        <f>VLOOKUP(customer!A1011,Marketing!A:I,9,FALSE)</f>
        <v>43671</v>
      </c>
    </row>
    <row r="1000" spans="1:29" x14ac:dyDescent="0.3">
      <c r="A1000">
        <v>1651</v>
      </c>
      <c r="B1000">
        <v>154690</v>
      </c>
      <c r="C1000">
        <v>1</v>
      </c>
      <c r="D1000">
        <v>1</v>
      </c>
      <c r="E1000">
        <v>49</v>
      </c>
      <c r="F1000" t="str">
        <f>IF(customer!G1012=1, "Married", IF(customer!H1012=1, "Single", IF(customer!F1012=1, "Divorced", IF(customer!I1012=1, "Together", IF(customer!J1012=1, "Widowed", "Unknown")))))</f>
        <v>Married</v>
      </c>
      <c r="G1000" t="str">
        <f>IF(customer!K1012=1,"Basic",IF(customer!L1012=1,"Graduate",IF(customer!M1012=1,"Master",IF(customer!N1012=1,"PhD","Unknown"))))</f>
        <v>Unknown</v>
      </c>
      <c r="H1000" t="s">
        <v>18</v>
      </c>
      <c r="I1000">
        <f>VLOOKUP(customer!A1012,sales_update!A:N,2,FALSE)</f>
        <v>76</v>
      </c>
      <c r="J1000">
        <f xml:space="preserve"> VLOOKUP(customer!A1012,sales_update!A:N,3,FALSE)</f>
        <v>314</v>
      </c>
      <c r="K1000">
        <f>VLOOKUP(customer!A1012,sales_update!A:N,4,FALSE)</f>
        <v>45</v>
      </c>
      <c r="L1000">
        <f>VLOOKUP(customer!A1012,sales_update!A:N,5,FALSE)</f>
        <v>105</v>
      </c>
      <c r="M1000">
        <f>VLOOKUP(customer!A1012,sales_update!A:N,6,FALSE)</f>
        <v>20</v>
      </c>
      <c r="N1000">
        <f>VLOOKUP(customer!A1012,sales_update!A:N,7,FALSE)</f>
        <v>25</v>
      </c>
      <c r="O1000">
        <f>VLOOKUP(customer!A1012,sales_update!A:N,8,FALSE)</f>
        <v>51</v>
      </c>
      <c r="P1000">
        <f>VLOOKUP(customer!A1012,sales_update!A:N,9,FALSE)</f>
        <v>458</v>
      </c>
      <c r="Q1000">
        <f>VLOOKUP(customer!A1012,sales_update!A:N,10,FALSE)</f>
        <v>3</v>
      </c>
      <c r="R1000">
        <f>VLOOKUP(customer!A1012,sales_update!A:N,11,FALSE)</f>
        <v>3</v>
      </c>
      <c r="S1000">
        <f>VLOOKUP(customer!A1012,sales_update!A:N,12,FALSE)</f>
        <v>1</v>
      </c>
      <c r="T1000">
        <f>VLOOKUP(customer!A1012,sales_update!A:N,13,FALSE)</f>
        <v>5</v>
      </c>
      <c r="U1000">
        <f>VLOOKUP(customer!A1012,sales_update!A:N,14,FALSE)</f>
        <v>3</v>
      </c>
      <c r="V1000">
        <f>VLOOKUP(customer!A1012,Marketing!A:I,2,FALSE)</f>
        <v>0</v>
      </c>
      <c r="W1000">
        <f>VLOOKUP(customer!A1012,Marketing!A:I,3,FALSE)</f>
        <v>0</v>
      </c>
      <c r="X1000">
        <f>VLOOKUP(customer!A1012,Marketing!A:I,4,FALSE)</f>
        <v>0</v>
      </c>
      <c r="Y1000">
        <f>VLOOKUP(customer!A1012,Marketing!A:I,5,FALSE)</f>
        <v>0</v>
      </c>
      <c r="Z1000">
        <f>VLOOKUP(customer!A1012,Marketing!A:I,6,FALSE)</f>
        <v>0</v>
      </c>
      <c r="AA1000">
        <f>VLOOKUP(customer!A1012,Marketing!A:I,7,FALSE)</f>
        <v>0</v>
      </c>
      <c r="AB1000">
        <f>VLOOKUP(customer!A1012,Marketing!A:I,8,FALSE)</f>
        <v>0</v>
      </c>
      <c r="AC1000" s="1">
        <f>VLOOKUP(customer!A1012,Marketing!A:I,9,FALSE)</f>
        <v>43934</v>
      </c>
    </row>
    <row r="1001" spans="1:29" x14ac:dyDescent="0.3">
      <c r="A1001">
        <v>2949</v>
      </c>
      <c r="B1001">
        <v>154690</v>
      </c>
      <c r="C1001">
        <v>1</v>
      </c>
      <c r="D1001">
        <v>1</v>
      </c>
      <c r="E1001">
        <v>49</v>
      </c>
      <c r="F1001" t="str">
        <f>IF(customer!G1013=1, "Married", IF(customer!H1013=1, "Single", IF(customer!F1013=1, "Divorced", IF(customer!I1013=1, "Together", IF(customer!J1013=1, "Widowed", "Unknown")))))</f>
        <v>Married</v>
      </c>
      <c r="G1001" t="str">
        <f>IF(customer!K1013=1,"Basic",IF(customer!L1013=1,"Graduate",IF(customer!M1013=1,"Master",IF(customer!N1013=1,"PhD","Unknown"))))</f>
        <v>Unknown</v>
      </c>
      <c r="H1001" t="s">
        <v>16</v>
      </c>
      <c r="I1001">
        <f>VLOOKUP(customer!A1013,sales_update!A:N,2,FALSE)</f>
        <v>76</v>
      </c>
      <c r="J1001">
        <f xml:space="preserve"> VLOOKUP(customer!A1013,sales_update!A:N,3,FALSE)</f>
        <v>314</v>
      </c>
      <c r="K1001">
        <f>VLOOKUP(customer!A1013,sales_update!A:N,4,FALSE)</f>
        <v>45</v>
      </c>
      <c r="L1001">
        <f>VLOOKUP(customer!A1013,sales_update!A:N,5,FALSE)</f>
        <v>105</v>
      </c>
      <c r="M1001">
        <f>VLOOKUP(customer!A1013,sales_update!A:N,6,FALSE)</f>
        <v>20</v>
      </c>
      <c r="N1001">
        <f>VLOOKUP(customer!A1013,sales_update!A:N,7,FALSE)</f>
        <v>25</v>
      </c>
      <c r="O1001">
        <f>VLOOKUP(customer!A1013,sales_update!A:N,8,FALSE)</f>
        <v>51</v>
      </c>
      <c r="P1001">
        <f>VLOOKUP(customer!A1013,sales_update!A:N,9,FALSE)</f>
        <v>458</v>
      </c>
      <c r="Q1001">
        <f>VLOOKUP(customer!A1013,sales_update!A:N,10,FALSE)</f>
        <v>3</v>
      </c>
      <c r="R1001">
        <f>VLOOKUP(customer!A1013,sales_update!A:N,11,FALSE)</f>
        <v>3</v>
      </c>
      <c r="S1001">
        <f>VLOOKUP(customer!A1013,sales_update!A:N,12,FALSE)</f>
        <v>1</v>
      </c>
      <c r="T1001">
        <f>VLOOKUP(customer!A1013,sales_update!A:N,13,FALSE)</f>
        <v>5</v>
      </c>
      <c r="U1001">
        <f>VLOOKUP(customer!A1013,sales_update!A:N,14,FALSE)</f>
        <v>3</v>
      </c>
      <c r="V1001">
        <f>VLOOKUP(customer!A1013,Marketing!A:I,2,FALSE)</f>
        <v>0</v>
      </c>
      <c r="W1001">
        <f>VLOOKUP(customer!A1013,Marketing!A:I,3,FALSE)</f>
        <v>0</v>
      </c>
      <c r="X1001">
        <f>VLOOKUP(customer!A1013,Marketing!A:I,4,FALSE)</f>
        <v>0</v>
      </c>
      <c r="Y1001">
        <f>VLOOKUP(customer!A1013,Marketing!A:I,5,FALSE)</f>
        <v>0</v>
      </c>
      <c r="Z1001">
        <f>VLOOKUP(customer!A1013,Marketing!A:I,6,FALSE)</f>
        <v>0</v>
      </c>
      <c r="AA1001">
        <f>VLOOKUP(customer!A1013,Marketing!A:I,7,FALSE)</f>
        <v>0</v>
      </c>
      <c r="AB1001">
        <f>VLOOKUP(customer!A1013,Marketing!A:I,8,FALSE)</f>
        <v>0</v>
      </c>
      <c r="AC1001" s="1">
        <f>VLOOKUP(customer!A1013,Marketing!A:I,9,FALSE)</f>
        <v>43934</v>
      </c>
    </row>
    <row r="1002" spans="1:29" x14ac:dyDescent="0.3">
      <c r="A1002">
        <v>1563</v>
      </c>
      <c r="B1002">
        <v>154603</v>
      </c>
      <c r="C1002">
        <v>1</v>
      </c>
      <c r="D1002">
        <v>1</v>
      </c>
      <c r="E1002">
        <v>64</v>
      </c>
      <c r="F1002" t="str">
        <f>IF(customer!G1014=1, "Married", IF(customer!H1014=1, "Single", IF(customer!F1014=1, "Divorced", IF(customer!I1014=1, "Together", IF(customer!J1014=1, "Widowed", "Unknown")))))</f>
        <v>Together</v>
      </c>
      <c r="G1002" t="str">
        <f>IF(customer!K1014=1,"Basic",IF(customer!L1014=1,"Graduate",IF(customer!M1014=1,"Master",IF(customer!N1014=1,"PhD","Unknown"))))</f>
        <v>Master</v>
      </c>
      <c r="H1002" t="s">
        <v>16</v>
      </c>
      <c r="I1002">
        <f>VLOOKUP(customer!A1014,sales_update!A:N,2,FALSE)</f>
        <v>85</v>
      </c>
      <c r="J1002">
        <f xml:space="preserve"> VLOOKUP(customer!A1014,sales_update!A:N,3,FALSE)</f>
        <v>411</v>
      </c>
      <c r="K1002">
        <f>VLOOKUP(customer!A1014,sales_update!A:N,4,FALSE)</f>
        <v>37</v>
      </c>
      <c r="L1002">
        <f>VLOOKUP(customer!A1014,sales_update!A:N,5,FALSE)</f>
        <v>130</v>
      </c>
      <c r="M1002">
        <f>VLOOKUP(customer!A1014,sales_update!A:N,6,FALSE)</f>
        <v>48</v>
      </c>
      <c r="N1002">
        <f>VLOOKUP(customer!A1014,sales_update!A:N,7,FALSE)</f>
        <v>6</v>
      </c>
      <c r="O1002">
        <f>VLOOKUP(customer!A1014,sales_update!A:N,8,FALSE)</f>
        <v>11</v>
      </c>
      <c r="P1002">
        <f>VLOOKUP(customer!A1014,sales_update!A:N,9,FALSE)</f>
        <v>620</v>
      </c>
      <c r="Q1002">
        <f>VLOOKUP(customer!A1014,sales_update!A:N,10,FALSE)</f>
        <v>6</v>
      </c>
      <c r="R1002">
        <f>VLOOKUP(customer!A1014,sales_update!A:N,11,FALSE)</f>
        <v>4</v>
      </c>
      <c r="S1002">
        <f>VLOOKUP(customer!A1014,sales_update!A:N,12,FALSE)</f>
        <v>2</v>
      </c>
      <c r="T1002">
        <f>VLOOKUP(customer!A1014,sales_update!A:N,13,FALSE)</f>
        <v>4</v>
      </c>
      <c r="U1002">
        <f>VLOOKUP(customer!A1014,sales_update!A:N,14,FALSE)</f>
        <v>7</v>
      </c>
      <c r="V1002">
        <f>VLOOKUP(customer!A1014,Marketing!A:I,2,FALSE)</f>
        <v>0</v>
      </c>
      <c r="W1002">
        <f>VLOOKUP(customer!A1014,Marketing!A:I,3,FALSE)</f>
        <v>0</v>
      </c>
      <c r="X1002">
        <f>VLOOKUP(customer!A1014,Marketing!A:I,4,FALSE)</f>
        <v>0</v>
      </c>
      <c r="Y1002">
        <f>VLOOKUP(customer!A1014,Marketing!A:I,5,FALSE)</f>
        <v>0</v>
      </c>
      <c r="Z1002">
        <f>VLOOKUP(customer!A1014,Marketing!A:I,6,FALSE)</f>
        <v>0</v>
      </c>
      <c r="AA1002">
        <f>VLOOKUP(customer!A1014,Marketing!A:I,7,FALSE)</f>
        <v>0</v>
      </c>
      <c r="AB1002">
        <f>VLOOKUP(customer!A1014,Marketing!A:I,8,FALSE)</f>
        <v>0</v>
      </c>
      <c r="AC1002" s="1">
        <f>VLOOKUP(customer!A1014,Marketing!A:I,9,FALSE)</f>
        <v>43813</v>
      </c>
    </row>
    <row r="1003" spans="1:29" x14ac:dyDescent="0.3">
      <c r="A1003">
        <v>3043</v>
      </c>
      <c r="B1003">
        <v>154591</v>
      </c>
      <c r="C1003">
        <v>0</v>
      </c>
      <c r="D1003">
        <v>1</v>
      </c>
      <c r="E1003">
        <v>71</v>
      </c>
      <c r="F1003" t="str">
        <f>IF(customer!G1015=1, "Married", IF(customer!H1015=1, "Single", IF(customer!F1015=1, "Divorced", IF(customer!I1015=1, "Together", IF(customer!J1015=1, "Widowed", "Unknown")))))</f>
        <v>Together</v>
      </c>
      <c r="G1003" t="str">
        <f>IF(customer!K1015=1,"Basic",IF(customer!L1015=1,"Graduate",IF(customer!M1015=1,"Master",IF(customer!N1015=1,"PhD","Unknown"))))</f>
        <v>Graduate</v>
      </c>
      <c r="H1003" t="s">
        <v>18</v>
      </c>
      <c r="I1003">
        <f>VLOOKUP(customer!A1015,sales_update!A:N,2,FALSE)</f>
        <v>63</v>
      </c>
      <c r="J1003">
        <f xml:space="preserve"> VLOOKUP(customer!A1015,sales_update!A:N,3,FALSE)</f>
        <v>1065</v>
      </c>
      <c r="K1003">
        <f>VLOOKUP(customer!A1015,sales_update!A:N,4,FALSE)</f>
        <v>11</v>
      </c>
      <c r="L1003">
        <f>VLOOKUP(customer!A1015,sales_update!A:N,5,FALSE)</f>
        <v>266</v>
      </c>
      <c r="M1003">
        <f>VLOOKUP(customer!A1015,sales_update!A:N,6,FALSE)</f>
        <v>34</v>
      </c>
      <c r="N1003">
        <f>VLOOKUP(customer!A1015,sales_update!A:N,7,FALSE)</f>
        <v>25</v>
      </c>
      <c r="O1003">
        <f>VLOOKUP(customer!A1015,sales_update!A:N,8,FALSE)</f>
        <v>68</v>
      </c>
      <c r="P1003">
        <f>VLOOKUP(customer!A1015,sales_update!A:N,9,FALSE)</f>
        <v>1334</v>
      </c>
      <c r="Q1003">
        <f>VLOOKUP(customer!A1015,sales_update!A:N,10,FALSE)</f>
        <v>3</v>
      </c>
      <c r="R1003">
        <f>VLOOKUP(customer!A1015,sales_update!A:N,11,FALSE)</f>
        <v>6</v>
      </c>
      <c r="S1003">
        <f>VLOOKUP(customer!A1015,sales_update!A:N,12,FALSE)</f>
        <v>2</v>
      </c>
      <c r="T1003">
        <f>VLOOKUP(customer!A1015,sales_update!A:N,13,FALSE)</f>
        <v>8</v>
      </c>
      <c r="U1003">
        <f>VLOOKUP(customer!A1015,sales_update!A:N,14,FALSE)</f>
        <v>5</v>
      </c>
      <c r="V1003">
        <f>VLOOKUP(customer!A1015,Marketing!A:I,2,FALSE)</f>
        <v>0</v>
      </c>
      <c r="W1003">
        <f>VLOOKUP(customer!A1015,Marketing!A:I,3,FALSE)</f>
        <v>0</v>
      </c>
      <c r="X1003">
        <f>VLOOKUP(customer!A1015,Marketing!A:I,4,FALSE)</f>
        <v>0</v>
      </c>
      <c r="Y1003">
        <f>VLOOKUP(customer!A1015,Marketing!A:I,5,FALSE)</f>
        <v>0</v>
      </c>
      <c r="Z1003">
        <f>VLOOKUP(customer!A1015,Marketing!A:I,6,FALSE)</f>
        <v>0</v>
      </c>
      <c r="AA1003">
        <f>VLOOKUP(customer!A1015,Marketing!A:I,7,FALSE)</f>
        <v>0</v>
      </c>
      <c r="AB1003">
        <f>VLOOKUP(customer!A1015,Marketing!A:I,8,FALSE)</f>
        <v>0</v>
      </c>
      <c r="AC1003" s="1">
        <f>VLOOKUP(customer!A1015,Marketing!A:I,9,FALSE)</f>
        <v>43840</v>
      </c>
    </row>
    <row r="1004" spans="1:29" x14ac:dyDescent="0.3">
      <c r="A1004">
        <v>2601</v>
      </c>
      <c r="B1004">
        <v>154549</v>
      </c>
      <c r="C1004">
        <v>0</v>
      </c>
      <c r="D1004">
        <v>1</v>
      </c>
      <c r="E1004">
        <v>68</v>
      </c>
      <c r="F1004" t="str">
        <f>IF(customer!G1016=1, "Married", IF(customer!H1016=1, "Single", IF(customer!F1016=1, "Divorced", IF(customer!I1016=1, "Together", IF(customer!J1016=1, "Widowed", "Unknown")))))</f>
        <v>Married</v>
      </c>
      <c r="G1004" t="str">
        <f>IF(customer!K1016=1,"Basic",IF(customer!L1016=1,"Graduate",IF(customer!M1016=1,"Master",IF(customer!N1016=1,"PhD","Unknown"))))</f>
        <v>PhD</v>
      </c>
      <c r="H1004" t="s">
        <v>16</v>
      </c>
      <c r="I1004">
        <f>VLOOKUP(customer!A1016,sales_update!A:N,2,FALSE)</f>
        <v>8</v>
      </c>
      <c r="J1004">
        <f xml:space="preserve"> VLOOKUP(customer!A1016,sales_update!A:N,3,FALSE)</f>
        <v>612</v>
      </c>
      <c r="K1004">
        <f>VLOOKUP(customer!A1016,sales_update!A:N,4,FALSE)</f>
        <v>6</v>
      </c>
      <c r="L1004">
        <f>VLOOKUP(customer!A1016,sales_update!A:N,5,FALSE)</f>
        <v>17</v>
      </c>
      <c r="M1004">
        <f>VLOOKUP(customer!A1016,sales_update!A:N,6,FALSE)</f>
        <v>0</v>
      </c>
      <c r="N1004">
        <f>VLOOKUP(customer!A1016,sales_update!A:N,7,FALSE)</f>
        <v>0</v>
      </c>
      <c r="O1004">
        <f>VLOOKUP(customer!A1016,sales_update!A:N,8,FALSE)</f>
        <v>25</v>
      </c>
      <c r="P1004">
        <f>VLOOKUP(customer!A1016,sales_update!A:N,9,FALSE)</f>
        <v>609</v>
      </c>
      <c r="Q1004">
        <f>VLOOKUP(customer!A1016,sales_update!A:N,10,FALSE)</f>
        <v>2</v>
      </c>
      <c r="R1004">
        <f>VLOOKUP(customer!A1016,sales_update!A:N,11,FALSE)</f>
        <v>5</v>
      </c>
      <c r="S1004">
        <f>VLOOKUP(customer!A1016,sales_update!A:N,12,FALSE)</f>
        <v>1</v>
      </c>
      <c r="T1004">
        <f>VLOOKUP(customer!A1016,sales_update!A:N,13,FALSE)</f>
        <v>4</v>
      </c>
      <c r="U1004">
        <f>VLOOKUP(customer!A1016,sales_update!A:N,14,FALSE)</f>
        <v>7</v>
      </c>
      <c r="V1004">
        <f>VLOOKUP(customer!A1016,Marketing!A:I,2,FALSE)</f>
        <v>0</v>
      </c>
      <c r="W1004">
        <f>VLOOKUP(customer!A1016,Marketing!A:I,3,FALSE)</f>
        <v>0</v>
      </c>
      <c r="X1004">
        <f>VLOOKUP(customer!A1016,Marketing!A:I,4,FALSE)</f>
        <v>0</v>
      </c>
      <c r="Y1004">
        <f>VLOOKUP(customer!A1016,Marketing!A:I,5,FALSE)</f>
        <v>0</v>
      </c>
      <c r="Z1004">
        <f>VLOOKUP(customer!A1016,Marketing!A:I,6,FALSE)</f>
        <v>0</v>
      </c>
      <c r="AA1004">
        <f>VLOOKUP(customer!A1016,Marketing!A:I,7,FALSE)</f>
        <v>0</v>
      </c>
      <c r="AB1004">
        <f>VLOOKUP(customer!A1016,Marketing!A:I,8,FALSE)</f>
        <v>0</v>
      </c>
      <c r="AC1004" s="1">
        <f>VLOOKUP(customer!A1016,Marketing!A:I,9,FALSE)</f>
        <v>44050</v>
      </c>
    </row>
    <row r="1005" spans="1:29" x14ac:dyDescent="0.3">
      <c r="A1005">
        <v>2093</v>
      </c>
      <c r="B1005">
        <v>154466</v>
      </c>
      <c r="C1005">
        <v>1</v>
      </c>
      <c r="D1005">
        <v>1</v>
      </c>
      <c r="E1005">
        <v>47</v>
      </c>
      <c r="F1005" t="str">
        <f>IF(customer!G1017=1, "Married", IF(customer!H1017=1, "Single", IF(customer!F1017=1, "Divorced", IF(customer!I1017=1, "Together", IF(customer!J1017=1, "Widowed", "Unknown")))))</f>
        <v>Single</v>
      </c>
      <c r="G1005" t="str">
        <f>IF(customer!K1017=1,"Basic",IF(customer!L1017=1,"Graduate",IF(customer!M1017=1,"Master",IF(customer!N1017=1,"PhD","Unknown"))))</f>
        <v>PhD</v>
      </c>
      <c r="H1005" t="s">
        <v>15</v>
      </c>
      <c r="I1005">
        <f>VLOOKUP(customer!A1017,sales_update!A:N,2,FALSE)</f>
        <v>78</v>
      </c>
      <c r="J1005">
        <f xml:space="preserve"> VLOOKUP(customer!A1017,sales_update!A:N,3,FALSE)</f>
        <v>34</v>
      </c>
      <c r="K1005">
        <f>VLOOKUP(customer!A1017,sales_update!A:N,4,FALSE)</f>
        <v>0</v>
      </c>
      <c r="L1005">
        <f>VLOOKUP(customer!A1017,sales_update!A:N,5,FALSE)</f>
        <v>11</v>
      </c>
      <c r="M1005">
        <f>VLOOKUP(customer!A1017,sales_update!A:N,6,FALSE)</f>
        <v>0</v>
      </c>
      <c r="N1005">
        <f>VLOOKUP(customer!A1017,sales_update!A:N,7,FALSE)</f>
        <v>0</v>
      </c>
      <c r="O1005">
        <f>VLOOKUP(customer!A1017,sales_update!A:N,8,FALSE)</f>
        <v>0</v>
      </c>
      <c r="P1005">
        <f>VLOOKUP(customer!A1017,sales_update!A:N,9,FALSE)</f>
        <v>45</v>
      </c>
      <c r="Q1005">
        <f>VLOOKUP(customer!A1017,sales_update!A:N,10,FALSE)</f>
        <v>1</v>
      </c>
      <c r="R1005">
        <f>VLOOKUP(customer!A1017,sales_update!A:N,11,FALSE)</f>
        <v>1</v>
      </c>
      <c r="S1005">
        <f>VLOOKUP(customer!A1017,sales_update!A:N,12,FALSE)</f>
        <v>0</v>
      </c>
      <c r="T1005">
        <f>VLOOKUP(customer!A1017,sales_update!A:N,13,FALSE)</f>
        <v>2</v>
      </c>
      <c r="U1005">
        <f>VLOOKUP(customer!A1017,sales_update!A:N,14,FALSE)</f>
        <v>5</v>
      </c>
      <c r="V1005">
        <f>VLOOKUP(customer!A1017,Marketing!A:I,2,FALSE)</f>
        <v>0</v>
      </c>
      <c r="W1005">
        <f>VLOOKUP(customer!A1017,Marketing!A:I,3,FALSE)</f>
        <v>0</v>
      </c>
      <c r="X1005">
        <f>VLOOKUP(customer!A1017,Marketing!A:I,4,FALSE)</f>
        <v>0</v>
      </c>
      <c r="Y1005">
        <f>VLOOKUP(customer!A1017,Marketing!A:I,5,FALSE)</f>
        <v>0</v>
      </c>
      <c r="Z1005">
        <f>VLOOKUP(customer!A1017,Marketing!A:I,6,FALSE)</f>
        <v>0</v>
      </c>
      <c r="AA1005">
        <f>VLOOKUP(customer!A1017,Marketing!A:I,7,FALSE)</f>
        <v>0</v>
      </c>
      <c r="AB1005">
        <f>VLOOKUP(customer!A1017,Marketing!A:I,8,FALSE)</f>
        <v>0</v>
      </c>
      <c r="AC1005" s="1">
        <f>VLOOKUP(customer!A1017,Marketing!A:I,9,FALSE)</f>
        <v>44028</v>
      </c>
    </row>
    <row r="1006" spans="1:29" x14ac:dyDescent="0.3">
      <c r="A1006">
        <v>1603</v>
      </c>
      <c r="B1006">
        <v>154456</v>
      </c>
      <c r="C1006">
        <v>0</v>
      </c>
      <c r="D1006">
        <v>1</v>
      </c>
      <c r="E1006">
        <v>59</v>
      </c>
      <c r="F1006" t="str">
        <f>IF(customer!G1018=1, "Married", IF(customer!H1018=1, "Single", IF(customer!F1018=1, "Divorced", IF(customer!I1018=1, "Together", IF(customer!J1018=1, "Widowed", "Unknown")))))</f>
        <v>Married</v>
      </c>
      <c r="G1006" t="str">
        <f>IF(customer!K1018=1,"Basic",IF(customer!L1018=1,"Graduate",IF(customer!M1018=1,"Master",IF(customer!N1018=1,"PhD","Unknown"))))</f>
        <v>PhD</v>
      </c>
      <c r="H1006" t="s">
        <v>18</v>
      </c>
      <c r="I1006">
        <f>VLOOKUP(customer!A1018,sales_update!A:N,2,FALSE)</f>
        <v>23</v>
      </c>
      <c r="J1006">
        <f xml:space="preserve"> VLOOKUP(customer!A1018,sales_update!A:N,3,FALSE)</f>
        <v>998</v>
      </c>
      <c r="K1006">
        <f>VLOOKUP(customer!A1018,sales_update!A:N,4,FALSE)</f>
        <v>0</v>
      </c>
      <c r="L1006">
        <f>VLOOKUP(customer!A1018,sales_update!A:N,5,FALSE)</f>
        <v>77</v>
      </c>
      <c r="M1006">
        <f>VLOOKUP(customer!A1018,sales_update!A:N,6,FALSE)</f>
        <v>28</v>
      </c>
      <c r="N1006">
        <f>VLOOKUP(customer!A1018,sales_update!A:N,7,FALSE)</f>
        <v>0</v>
      </c>
      <c r="O1006">
        <f>VLOOKUP(customer!A1018,sales_update!A:N,8,FALSE)</f>
        <v>43</v>
      </c>
      <c r="P1006">
        <f>VLOOKUP(customer!A1018,sales_update!A:N,9,FALSE)</f>
        <v>1061</v>
      </c>
      <c r="Q1006">
        <f>VLOOKUP(customer!A1018,sales_update!A:N,10,FALSE)</f>
        <v>3</v>
      </c>
      <c r="R1006">
        <f>VLOOKUP(customer!A1018,sales_update!A:N,11,FALSE)</f>
        <v>6</v>
      </c>
      <c r="S1006">
        <f>VLOOKUP(customer!A1018,sales_update!A:N,12,FALSE)</f>
        <v>1</v>
      </c>
      <c r="T1006">
        <f>VLOOKUP(customer!A1018,sales_update!A:N,13,FALSE)</f>
        <v>7</v>
      </c>
      <c r="U1006">
        <f>VLOOKUP(customer!A1018,sales_update!A:N,14,FALSE)</f>
        <v>6</v>
      </c>
      <c r="V1006">
        <f>VLOOKUP(customer!A1018,Marketing!A:I,2,FALSE)</f>
        <v>0</v>
      </c>
      <c r="W1006">
        <f>VLOOKUP(customer!A1018,Marketing!A:I,3,FALSE)</f>
        <v>0</v>
      </c>
      <c r="X1006">
        <f>VLOOKUP(customer!A1018,Marketing!A:I,4,FALSE)</f>
        <v>0</v>
      </c>
      <c r="Y1006">
        <f>VLOOKUP(customer!A1018,Marketing!A:I,5,FALSE)</f>
        <v>0</v>
      </c>
      <c r="Z1006">
        <f>VLOOKUP(customer!A1018,Marketing!A:I,6,FALSE)</f>
        <v>0</v>
      </c>
      <c r="AA1006">
        <f>VLOOKUP(customer!A1018,Marketing!A:I,7,FALSE)</f>
        <v>0</v>
      </c>
      <c r="AB1006">
        <f>VLOOKUP(customer!A1018,Marketing!A:I,8,FALSE)</f>
        <v>0</v>
      </c>
      <c r="AC1006" s="1">
        <f>VLOOKUP(customer!A1018,Marketing!A:I,9,FALSE)</f>
        <v>43815</v>
      </c>
    </row>
    <row r="1007" spans="1:29" x14ac:dyDescent="0.3">
      <c r="A1007">
        <v>2128</v>
      </c>
      <c r="B1007">
        <v>154450</v>
      </c>
      <c r="C1007">
        <v>1</v>
      </c>
      <c r="D1007">
        <v>1</v>
      </c>
      <c r="E1007">
        <v>64</v>
      </c>
      <c r="F1007" t="str">
        <f>IF(customer!G1019=1, "Married", IF(customer!H1019=1, "Single", IF(customer!F1019=1, "Divorced", IF(customer!I1019=1, "Together", IF(customer!J1019=1, "Widowed", "Unknown")))))</f>
        <v>Together</v>
      </c>
      <c r="G1007" t="str">
        <f>IF(customer!K1019=1,"Basic",IF(customer!L1019=1,"Graduate",IF(customer!M1019=1,"Master",IF(customer!N1019=1,"PhD","Unknown"))))</f>
        <v>Graduate</v>
      </c>
      <c r="H1007" t="s">
        <v>20</v>
      </c>
      <c r="I1007">
        <f>VLOOKUP(customer!A1019,sales_update!A:N,2,FALSE)</f>
        <v>0</v>
      </c>
      <c r="J1007">
        <f xml:space="preserve"> VLOOKUP(customer!A1019,sales_update!A:N,3,FALSE)</f>
        <v>1288</v>
      </c>
      <c r="K1007">
        <f>VLOOKUP(customer!A1019,sales_update!A:N,4,FALSE)</f>
        <v>0</v>
      </c>
      <c r="L1007">
        <f>VLOOKUP(customer!A1019,sales_update!A:N,5,FALSE)</f>
        <v>485</v>
      </c>
      <c r="M1007">
        <f>VLOOKUP(customer!A1019,sales_update!A:N,6,FALSE)</f>
        <v>23</v>
      </c>
      <c r="N1007">
        <f>VLOOKUP(customer!A1019,sales_update!A:N,7,FALSE)</f>
        <v>54</v>
      </c>
      <c r="O1007">
        <f>VLOOKUP(customer!A1019,sales_update!A:N,8,FALSE)</f>
        <v>91</v>
      </c>
      <c r="P1007">
        <f>VLOOKUP(customer!A1019,sales_update!A:N,9,FALSE)</f>
        <v>1759</v>
      </c>
      <c r="Q1007">
        <f>VLOOKUP(customer!A1019,sales_update!A:N,10,FALSE)</f>
        <v>12</v>
      </c>
      <c r="R1007">
        <f>VLOOKUP(customer!A1019,sales_update!A:N,11,FALSE)</f>
        <v>9</v>
      </c>
      <c r="S1007">
        <f>VLOOKUP(customer!A1019,sales_update!A:N,12,FALSE)</f>
        <v>2</v>
      </c>
      <c r="T1007">
        <f>VLOOKUP(customer!A1019,sales_update!A:N,13,FALSE)</f>
        <v>8</v>
      </c>
      <c r="U1007">
        <f>VLOOKUP(customer!A1019,sales_update!A:N,14,FALSE)</f>
        <v>8</v>
      </c>
      <c r="V1007">
        <f>VLOOKUP(customer!A1019,Marketing!A:I,2,FALSE)</f>
        <v>0</v>
      </c>
      <c r="W1007">
        <f>VLOOKUP(customer!A1019,Marketing!A:I,3,FALSE)</f>
        <v>0</v>
      </c>
      <c r="X1007">
        <f>VLOOKUP(customer!A1019,Marketing!A:I,4,FALSE)</f>
        <v>0</v>
      </c>
      <c r="Y1007">
        <f>VLOOKUP(customer!A1019,Marketing!A:I,5,FALSE)</f>
        <v>0</v>
      </c>
      <c r="Z1007">
        <f>VLOOKUP(customer!A1019,Marketing!A:I,6,FALSE)</f>
        <v>0</v>
      </c>
      <c r="AA1007">
        <f>VLOOKUP(customer!A1019,Marketing!A:I,7,FALSE)</f>
        <v>0</v>
      </c>
      <c r="AB1007">
        <f>VLOOKUP(customer!A1019,Marketing!A:I,8,FALSE)</f>
        <v>0</v>
      </c>
      <c r="AC1007" s="1">
        <f>VLOOKUP(customer!A1019,Marketing!A:I,9,FALSE)</f>
        <v>43515</v>
      </c>
    </row>
    <row r="1008" spans="1:29" x14ac:dyDescent="0.3">
      <c r="A1008">
        <v>2142</v>
      </c>
      <c r="B1008">
        <v>154450</v>
      </c>
      <c r="C1008">
        <v>1</v>
      </c>
      <c r="D1008">
        <v>1</v>
      </c>
      <c r="E1008">
        <v>64</v>
      </c>
      <c r="F1008" t="str">
        <f>IF(customer!G1020=1, "Married", IF(customer!H1020=1, "Single", IF(customer!F1020=1, "Divorced", IF(customer!I1020=1, "Together", IF(customer!J1020=1, "Widowed", "Unknown")))))</f>
        <v>Together</v>
      </c>
      <c r="G1008" t="str">
        <f>IF(customer!K1020=1,"Basic",IF(customer!L1020=1,"Graduate",IF(customer!M1020=1,"Master",IF(customer!N1020=1,"PhD","Unknown"))))</f>
        <v>Graduate</v>
      </c>
      <c r="H1008" t="s">
        <v>17</v>
      </c>
      <c r="I1008">
        <f>VLOOKUP(customer!A1020,sales_update!A:N,2,FALSE)</f>
        <v>0</v>
      </c>
      <c r="J1008">
        <f xml:space="preserve"> VLOOKUP(customer!A1020,sales_update!A:N,3,FALSE)</f>
        <v>1288</v>
      </c>
      <c r="K1008">
        <f>VLOOKUP(customer!A1020,sales_update!A:N,4,FALSE)</f>
        <v>0</v>
      </c>
      <c r="L1008">
        <f>VLOOKUP(customer!A1020,sales_update!A:N,5,FALSE)</f>
        <v>485</v>
      </c>
      <c r="M1008">
        <f>VLOOKUP(customer!A1020,sales_update!A:N,6,FALSE)</f>
        <v>23</v>
      </c>
      <c r="N1008">
        <f>VLOOKUP(customer!A1020,sales_update!A:N,7,FALSE)</f>
        <v>54</v>
      </c>
      <c r="O1008">
        <f>VLOOKUP(customer!A1020,sales_update!A:N,8,FALSE)</f>
        <v>91</v>
      </c>
      <c r="P1008">
        <f>VLOOKUP(customer!A1020,sales_update!A:N,9,FALSE)</f>
        <v>1759</v>
      </c>
      <c r="Q1008">
        <f>VLOOKUP(customer!A1020,sales_update!A:N,10,FALSE)</f>
        <v>12</v>
      </c>
      <c r="R1008">
        <f>VLOOKUP(customer!A1020,sales_update!A:N,11,FALSE)</f>
        <v>9</v>
      </c>
      <c r="S1008">
        <f>VLOOKUP(customer!A1020,sales_update!A:N,12,FALSE)</f>
        <v>2</v>
      </c>
      <c r="T1008">
        <f>VLOOKUP(customer!A1020,sales_update!A:N,13,FALSE)</f>
        <v>8</v>
      </c>
      <c r="U1008">
        <f>VLOOKUP(customer!A1020,sales_update!A:N,14,FALSE)</f>
        <v>8</v>
      </c>
      <c r="V1008">
        <f>VLOOKUP(customer!A1020,Marketing!A:I,2,FALSE)</f>
        <v>0</v>
      </c>
      <c r="W1008">
        <f>VLOOKUP(customer!A1020,Marketing!A:I,3,FALSE)</f>
        <v>0</v>
      </c>
      <c r="X1008">
        <f>VLOOKUP(customer!A1020,Marketing!A:I,4,FALSE)</f>
        <v>0</v>
      </c>
      <c r="Y1008">
        <f>VLOOKUP(customer!A1020,Marketing!A:I,5,FALSE)</f>
        <v>0</v>
      </c>
      <c r="Z1008">
        <f>VLOOKUP(customer!A1020,Marketing!A:I,6,FALSE)</f>
        <v>0</v>
      </c>
      <c r="AA1008">
        <f>VLOOKUP(customer!A1020,Marketing!A:I,7,FALSE)</f>
        <v>0</v>
      </c>
      <c r="AB1008">
        <f>VLOOKUP(customer!A1020,Marketing!A:I,8,FALSE)</f>
        <v>0</v>
      </c>
      <c r="AC1008" s="1">
        <f>VLOOKUP(customer!A1020,Marketing!A:I,9,FALSE)</f>
        <v>43515</v>
      </c>
    </row>
    <row r="1009" spans="1:29" x14ac:dyDescent="0.3">
      <c r="A1009">
        <v>1313</v>
      </c>
      <c r="B1009">
        <v>154432</v>
      </c>
      <c r="C1009">
        <v>2</v>
      </c>
      <c r="D1009">
        <v>1</v>
      </c>
      <c r="E1009">
        <v>70</v>
      </c>
      <c r="F1009" t="str">
        <f>IF(customer!G1021=1, "Married", IF(customer!H1021=1, "Single", IF(customer!F1021=1, "Divorced", IF(customer!I1021=1, "Together", IF(customer!J1021=1, "Widowed", "Unknown")))))</f>
        <v>Married</v>
      </c>
      <c r="G1009" t="str">
        <f>IF(customer!K1021=1,"Basic",IF(customer!L1021=1,"Graduate",IF(customer!M1021=1,"Master",IF(customer!N1021=1,"PhD","Unknown"))))</f>
        <v>PhD</v>
      </c>
      <c r="H1009" t="s">
        <v>15</v>
      </c>
      <c r="I1009">
        <f>VLOOKUP(customer!A1021,sales_update!A:N,2,FALSE)</f>
        <v>37</v>
      </c>
      <c r="J1009">
        <f xml:space="preserve"> VLOOKUP(customer!A1021,sales_update!A:N,3,FALSE)</f>
        <v>94</v>
      </c>
      <c r="K1009">
        <f>VLOOKUP(customer!A1021,sales_update!A:N,4,FALSE)</f>
        <v>0</v>
      </c>
      <c r="L1009">
        <f>VLOOKUP(customer!A1021,sales_update!A:N,5,FALSE)</f>
        <v>14</v>
      </c>
      <c r="M1009">
        <f>VLOOKUP(customer!A1021,sales_update!A:N,6,FALSE)</f>
        <v>0</v>
      </c>
      <c r="N1009">
        <f>VLOOKUP(customer!A1021,sales_update!A:N,7,FALSE)</f>
        <v>0</v>
      </c>
      <c r="O1009">
        <f>VLOOKUP(customer!A1021,sales_update!A:N,8,FALSE)</f>
        <v>0</v>
      </c>
      <c r="P1009">
        <f>VLOOKUP(customer!A1021,sales_update!A:N,9,FALSE)</f>
        <v>108</v>
      </c>
      <c r="Q1009">
        <f>VLOOKUP(customer!A1021,sales_update!A:N,10,FALSE)</f>
        <v>1</v>
      </c>
      <c r="R1009">
        <f>VLOOKUP(customer!A1021,sales_update!A:N,11,FALSE)</f>
        <v>1</v>
      </c>
      <c r="S1009">
        <f>VLOOKUP(customer!A1021,sales_update!A:N,12,FALSE)</f>
        <v>0</v>
      </c>
      <c r="T1009">
        <f>VLOOKUP(customer!A1021,sales_update!A:N,13,FALSE)</f>
        <v>3</v>
      </c>
      <c r="U1009">
        <f>VLOOKUP(customer!A1021,sales_update!A:N,14,FALSE)</f>
        <v>4</v>
      </c>
      <c r="V1009">
        <f>VLOOKUP(customer!A1021,Marketing!A:I,2,FALSE)</f>
        <v>0</v>
      </c>
      <c r="W1009">
        <f>VLOOKUP(customer!A1021,Marketing!A:I,3,FALSE)</f>
        <v>0</v>
      </c>
      <c r="X1009">
        <f>VLOOKUP(customer!A1021,Marketing!A:I,4,FALSE)</f>
        <v>0</v>
      </c>
      <c r="Y1009">
        <f>VLOOKUP(customer!A1021,Marketing!A:I,5,FALSE)</f>
        <v>0</v>
      </c>
      <c r="Z1009">
        <f>VLOOKUP(customer!A1021,Marketing!A:I,6,FALSE)</f>
        <v>0</v>
      </c>
      <c r="AA1009">
        <f>VLOOKUP(customer!A1021,Marketing!A:I,7,FALSE)</f>
        <v>0</v>
      </c>
      <c r="AB1009">
        <f>VLOOKUP(customer!A1021,Marketing!A:I,8,FALSE)</f>
        <v>0</v>
      </c>
      <c r="AC1009" s="1">
        <f>VLOOKUP(customer!A1021,Marketing!A:I,9,FALSE)</f>
        <v>43752</v>
      </c>
    </row>
    <row r="1010" spans="1:29" x14ac:dyDescent="0.3">
      <c r="A1010">
        <v>2600</v>
      </c>
      <c r="B1010">
        <v>154414</v>
      </c>
      <c r="C1010">
        <v>1</v>
      </c>
      <c r="D1010">
        <v>1</v>
      </c>
      <c r="E1010">
        <v>57</v>
      </c>
      <c r="F1010" t="str">
        <f>IF(customer!G1022=1, "Married", IF(customer!H1022=1, "Single", IF(customer!F1022=1, "Divorced", IF(customer!I1022=1, "Together", IF(customer!J1022=1, "Widowed", "Unknown")))))</f>
        <v>Together</v>
      </c>
      <c r="G1010" t="str">
        <f>IF(customer!K1022=1,"Basic",IF(customer!L1022=1,"Graduate",IF(customer!M1022=1,"Master",IF(customer!N1022=1,"PhD","Unknown"))))</f>
        <v>Graduate</v>
      </c>
      <c r="H1010" t="s">
        <v>19</v>
      </c>
      <c r="I1010">
        <f>VLOOKUP(customer!A1022,sales_update!A:N,2,FALSE)</f>
        <v>49</v>
      </c>
      <c r="J1010">
        <f xml:space="preserve"> VLOOKUP(customer!A1022,sales_update!A:N,3,FALSE)</f>
        <v>309</v>
      </c>
      <c r="K1010">
        <f>VLOOKUP(customer!A1022,sales_update!A:N,4,FALSE)</f>
        <v>51</v>
      </c>
      <c r="L1010">
        <f>VLOOKUP(customer!A1022,sales_update!A:N,5,FALSE)</f>
        <v>45</v>
      </c>
      <c r="M1010">
        <f>VLOOKUP(customer!A1022,sales_update!A:N,6,FALSE)</f>
        <v>68</v>
      </c>
      <c r="N1010">
        <f>VLOOKUP(customer!A1022,sales_update!A:N,7,FALSE)</f>
        <v>74</v>
      </c>
      <c r="O1010">
        <f>VLOOKUP(customer!A1022,sales_update!A:N,8,FALSE)</f>
        <v>51</v>
      </c>
      <c r="P1010">
        <f>VLOOKUP(customer!A1022,sales_update!A:N,9,FALSE)</f>
        <v>497</v>
      </c>
      <c r="Q1010">
        <f>VLOOKUP(customer!A1022,sales_update!A:N,10,FALSE)</f>
        <v>4</v>
      </c>
      <c r="R1010">
        <f>VLOOKUP(customer!A1022,sales_update!A:N,11,FALSE)</f>
        <v>3</v>
      </c>
      <c r="S1010">
        <f>VLOOKUP(customer!A1022,sales_update!A:N,12,FALSE)</f>
        <v>1</v>
      </c>
      <c r="T1010">
        <f>VLOOKUP(customer!A1022,sales_update!A:N,13,FALSE)</f>
        <v>5</v>
      </c>
      <c r="U1010">
        <f>VLOOKUP(customer!A1022,sales_update!A:N,14,FALSE)</f>
        <v>4</v>
      </c>
      <c r="V1010">
        <f>VLOOKUP(customer!A1022,Marketing!A:I,2,FALSE)</f>
        <v>0</v>
      </c>
      <c r="W1010">
        <f>VLOOKUP(customer!A1022,Marketing!A:I,3,FALSE)</f>
        <v>0</v>
      </c>
      <c r="X1010">
        <f>VLOOKUP(customer!A1022,Marketing!A:I,4,FALSE)</f>
        <v>0</v>
      </c>
      <c r="Y1010">
        <f>VLOOKUP(customer!A1022,Marketing!A:I,5,FALSE)</f>
        <v>0</v>
      </c>
      <c r="Z1010">
        <f>VLOOKUP(customer!A1022,Marketing!A:I,6,FALSE)</f>
        <v>0</v>
      </c>
      <c r="AA1010">
        <f>VLOOKUP(customer!A1022,Marketing!A:I,7,FALSE)</f>
        <v>0</v>
      </c>
      <c r="AB1010">
        <f>VLOOKUP(customer!A1022,Marketing!A:I,8,FALSE)</f>
        <v>0</v>
      </c>
      <c r="AC1010" s="1">
        <f>VLOOKUP(customer!A1022,Marketing!A:I,9,FALSE)</f>
        <v>43646</v>
      </c>
    </row>
    <row r="1011" spans="1:29" x14ac:dyDescent="0.3">
      <c r="A1011">
        <v>2158</v>
      </c>
      <c r="B1011">
        <v>154386</v>
      </c>
      <c r="C1011">
        <v>0</v>
      </c>
      <c r="D1011">
        <v>1</v>
      </c>
      <c r="E1011">
        <v>39</v>
      </c>
      <c r="F1011" t="str">
        <f>IF(customer!G1023=1, "Married", IF(customer!H1023=1, "Single", IF(customer!F1023=1, "Divorced", IF(customer!I1023=1, "Together", IF(customer!J1023=1, "Widowed", "Unknown")))))</f>
        <v>Married</v>
      </c>
      <c r="G1011" t="str">
        <f>IF(customer!K1023=1,"Basic",IF(customer!L1023=1,"Graduate",IF(customer!M1023=1,"Master",IF(customer!N1023=1,"PhD","Unknown"))))</f>
        <v>Graduate</v>
      </c>
      <c r="H1011" t="s">
        <v>20</v>
      </c>
      <c r="I1011">
        <f>VLOOKUP(customer!A1023,sales_update!A:N,2,FALSE)</f>
        <v>8</v>
      </c>
      <c r="J1011">
        <f xml:space="preserve"> VLOOKUP(customer!A1023,sales_update!A:N,3,FALSE)</f>
        <v>786</v>
      </c>
      <c r="K1011">
        <f>VLOOKUP(customer!A1023,sales_update!A:N,4,FALSE)</f>
        <v>60</v>
      </c>
      <c r="L1011">
        <f>VLOOKUP(customer!A1023,sales_update!A:N,5,FALSE)</f>
        <v>182</v>
      </c>
      <c r="M1011">
        <f>VLOOKUP(customer!A1023,sales_update!A:N,6,FALSE)</f>
        <v>176</v>
      </c>
      <c r="N1011">
        <f>VLOOKUP(customer!A1023,sales_update!A:N,7,FALSE)</f>
        <v>60</v>
      </c>
      <c r="O1011">
        <f>VLOOKUP(customer!A1023,sales_update!A:N,8,FALSE)</f>
        <v>71</v>
      </c>
      <c r="P1011">
        <f>VLOOKUP(customer!A1023,sales_update!A:N,9,FALSE)</f>
        <v>1192</v>
      </c>
      <c r="Q1011">
        <f>VLOOKUP(customer!A1023,sales_update!A:N,10,FALSE)</f>
        <v>2</v>
      </c>
      <c r="R1011">
        <f>VLOOKUP(customer!A1023,sales_update!A:N,11,FALSE)</f>
        <v>3</v>
      </c>
      <c r="S1011">
        <f>VLOOKUP(customer!A1023,sales_update!A:N,12,FALSE)</f>
        <v>2</v>
      </c>
      <c r="T1011">
        <f>VLOOKUP(customer!A1023,sales_update!A:N,13,FALSE)</f>
        <v>10</v>
      </c>
      <c r="U1011">
        <f>VLOOKUP(customer!A1023,sales_update!A:N,14,FALSE)</f>
        <v>3</v>
      </c>
      <c r="V1011">
        <f>VLOOKUP(customer!A1023,Marketing!A:I,2,FALSE)</f>
        <v>0</v>
      </c>
      <c r="W1011">
        <f>VLOOKUP(customer!A1023,Marketing!A:I,3,FALSE)</f>
        <v>0</v>
      </c>
      <c r="X1011">
        <f>VLOOKUP(customer!A1023,Marketing!A:I,4,FALSE)</f>
        <v>0</v>
      </c>
      <c r="Y1011">
        <f>VLOOKUP(customer!A1023,Marketing!A:I,5,FALSE)</f>
        <v>0</v>
      </c>
      <c r="Z1011">
        <f>VLOOKUP(customer!A1023,Marketing!A:I,6,FALSE)</f>
        <v>0</v>
      </c>
      <c r="AA1011">
        <f>VLOOKUP(customer!A1023,Marketing!A:I,7,FALSE)</f>
        <v>0</v>
      </c>
      <c r="AB1011">
        <f>VLOOKUP(customer!A1023,Marketing!A:I,8,FALSE)</f>
        <v>0</v>
      </c>
      <c r="AC1011" s="1">
        <f>VLOOKUP(customer!A1023,Marketing!A:I,9,FALSE)</f>
        <v>43760</v>
      </c>
    </row>
    <row r="1012" spans="1:29" x14ac:dyDescent="0.3">
      <c r="A1012">
        <v>2912</v>
      </c>
      <c r="B1012">
        <v>154356</v>
      </c>
      <c r="C1012">
        <v>0</v>
      </c>
      <c r="D1012">
        <v>1</v>
      </c>
      <c r="E1012">
        <v>71</v>
      </c>
      <c r="F1012" t="str">
        <f>IF(customer!G1024=1, "Married", IF(customer!H1024=1, "Single", IF(customer!F1024=1, "Divorced", IF(customer!I1024=1, "Together", IF(customer!J1024=1, "Widowed", "Unknown")))))</f>
        <v>Widowed</v>
      </c>
      <c r="G1012" t="str">
        <f>IF(customer!K1024=1,"Basic",IF(customer!L1024=1,"Graduate",IF(customer!M1024=1,"Master",IF(customer!N1024=1,"PhD","Unknown"))))</f>
        <v>PhD</v>
      </c>
      <c r="H1012" t="s">
        <v>19</v>
      </c>
      <c r="I1012">
        <f>VLOOKUP(customer!A1024,sales_update!A:N,2,FALSE)</f>
        <v>62</v>
      </c>
      <c r="J1012">
        <f xml:space="preserve"> VLOOKUP(customer!A1024,sales_update!A:N,3,FALSE)</f>
        <v>2016</v>
      </c>
      <c r="K1012">
        <f>VLOOKUP(customer!A1024,sales_update!A:N,4,FALSE)</f>
        <v>43</v>
      </c>
      <c r="L1012">
        <f>VLOOKUP(customer!A1024,sales_update!A:N,5,FALSE)</f>
        <v>85</v>
      </c>
      <c r="M1012">
        <f>VLOOKUP(customer!A1024,sales_update!A:N,6,FALSE)</f>
        <v>57</v>
      </c>
      <c r="N1012">
        <f>VLOOKUP(customer!A1024,sales_update!A:N,7,FALSE)</f>
        <v>0</v>
      </c>
      <c r="O1012">
        <f>VLOOKUP(customer!A1024,sales_update!A:N,8,FALSE)</f>
        <v>0</v>
      </c>
      <c r="P1012">
        <f>VLOOKUP(customer!A1024,sales_update!A:N,9,FALSE)</f>
        <v>2201</v>
      </c>
      <c r="Q1012">
        <f>VLOOKUP(customer!A1024,sales_update!A:N,10,FALSE)</f>
        <v>3</v>
      </c>
      <c r="R1012">
        <f>VLOOKUP(customer!A1024,sales_update!A:N,11,FALSE)</f>
        <v>11</v>
      </c>
      <c r="S1012">
        <f>VLOOKUP(customer!A1024,sales_update!A:N,12,FALSE)</f>
        <v>2</v>
      </c>
      <c r="T1012">
        <f>VLOOKUP(customer!A1024,sales_update!A:N,13,FALSE)</f>
        <v>8</v>
      </c>
      <c r="U1012">
        <f>VLOOKUP(customer!A1024,sales_update!A:N,14,FALSE)</f>
        <v>8</v>
      </c>
      <c r="V1012">
        <f>VLOOKUP(customer!A1024,Marketing!A:I,2,FALSE)</f>
        <v>0</v>
      </c>
      <c r="W1012">
        <f>VLOOKUP(customer!A1024,Marketing!A:I,3,FALSE)</f>
        <v>0</v>
      </c>
      <c r="X1012">
        <f>VLOOKUP(customer!A1024,Marketing!A:I,4,FALSE)</f>
        <v>0</v>
      </c>
      <c r="Y1012">
        <f>VLOOKUP(customer!A1024,Marketing!A:I,5,FALSE)</f>
        <v>0</v>
      </c>
      <c r="Z1012">
        <f>VLOOKUP(customer!A1024,Marketing!A:I,6,FALSE)</f>
        <v>0</v>
      </c>
      <c r="AA1012">
        <f>VLOOKUP(customer!A1024,Marketing!A:I,7,FALSE)</f>
        <v>0</v>
      </c>
      <c r="AB1012">
        <f>VLOOKUP(customer!A1024,Marketing!A:I,8,FALSE)</f>
        <v>1</v>
      </c>
      <c r="AC1012" s="1">
        <f>VLOOKUP(customer!A1024,Marketing!A:I,9,FALSE)</f>
        <v>43581</v>
      </c>
    </row>
    <row r="1013" spans="1:29" x14ac:dyDescent="0.3">
      <c r="A1013">
        <v>1119</v>
      </c>
      <c r="B1013">
        <v>154348</v>
      </c>
      <c r="C1013">
        <v>1</v>
      </c>
      <c r="D1013">
        <v>1</v>
      </c>
      <c r="E1013">
        <v>67</v>
      </c>
      <c r="F1013" t="str">
        <f>IF(customer!G1025=1, "Married", IF(customer!H1025=1, "Single", IF(customer!F1025=1, "Divorced", IF(customer!I1025=1, "Together", IF(customer!J1025=1, "Widowed", "Unknown")))))</f>
        <v>Married</v>
      </c>
      <c r="G1013" t="str">
        <f>IF(customer!K1025=1,"Basic",IF(customer!L1025=1,"Graduate",IF(customer!M1025=1,"Master",IF(customer!N1025=1,"PhD","Unknown"))))</f>
        <v>Master</v>
      </c>
      <c r="H1013" t="s">
        <v>16</v>
      </c>
      <c r="I1013">
        <f>VLOOKUP(customer!A1025,sales_update!A:N,2,FALSE)</f>
        <v>51</v>
      </c>
      <c r="J1013">
        <f xml:space="preserve"> VLOOKUP(customer!A1025,sales_update!A:N,3,FALSE)</f>
        <v>199</v>
      </c>
      <c r="K1013">
        <f>VLOOKUP(customer!A1025,sales_update!A:N,4,FALSE)</f>
        <v>0</v>
      </c>
      <c r="L1013">
        <f>VLOOKUP(customer!A1025,sales_update!A:N,5,FALSE)</f>
        <v>45</v>
      </c>
      <c r="M1013">
        <f>VLOOKUP(customer!A1025,sales_update!A:N,6,FALSE)</f>
        <v>0</v>
      </c>
      <c r="N1013">
        <f>VLOOKUP(customer!A1025,sales_update!A:N,7,FALSE)</f>
        <v>0</v>
      </c>
      <c r="O1013">
        <f>VLOOKUP(customer!A1025,sales_update!A:N,8,FALSE)</f>
        <v>11</v>
      </c>
      <c r="P1013">
        <f>VLOOKUP(customer!A1025,sales_update!A:N,9,FALSE)</f>
        <v>233</v>
      </c>
      <c r="Q1013">
        <f>VLOOKUP(customer!A1025,sales_update!A:N,10,FALSE)</f>
        <v>2</v>
      </c>
      <c r="R1013">
        <f>VLOOKUP(customer!A1025,sales_update!A:N,11,FALSE)</f>
        <v>2</v>
      </c>
      <c r="S1013">
        <f>VLOOKUP(customer!A1025,sales_update!A:N,12,FALSE)</f>
        <v>0</v>
      </c>
      <c r="T1013">
        <f>VLOOKUP(customer!A1025,sales_update!A:N,13,FALSE)</f>
        <v>4</v>
      </c>
      <c r="U1013">
        <f>VLOOKUP(customer!A1025,sales_update!A:N,14,FALSE)</f>
        <v>6</v>
      </c>
      <c r="V1013">
        <f>VLOOKUP(customer!A1025,Marketing!A:I,2,FALSE)</f>
        <v>0</v>
      </c>
      <c r="W1013">
        <f>VLOOKUP(customer!A1025,Marketing!A:I,3,FALSE)</f>
        <v>0</v>
      </c>
      <c r="X1013">
        <f>VLOOKUP(customer!A1025,Marketing!A:I,4,FALSE)</f>
        <v>0</v>
      </c>
      <c r="Y1013">
        <f>VLOOKUP(customer!A1025,Marketing!A:I,5,FALSE)</f>
        <v>0</v>
      </c>
      <c r="Z1013">
        <f>VLOOKUP(customer!A1025,Marketing!A:I,6,FALSE)</f>
        <v>0</v>
      </c>
      <c r="AA1013">
        <f>VLOOKUP(customer!A1025,Marketing!A:I,7,FALSE)</f>
        <v>0</v>
      </c>
      <c r="AB1013">
        <f>VLOOKUP(customer!A1025,Marketing!A:I,8,FALSE)</f>
        <v>0</v>
      </c>
      <c r="AC1013" s="1">
        <f>VLOOKUP(customer!A1025,Marketing!A:I,9,FALSE)</f>
        <v>44147</v>
      </c>
    </row>
    <row r="1014" spans="1:29" x14ac:dyDescent="0.3">
      <c r="A1014">
        <v>2360</v>
      </c>
      <c r="B1014">
        <v>154342</v>
      </c>
      <c r="C1014">
        <v>1</v>
      </c>
      <c r="D1014">
        <v>1</v>
      </c>
      <c r="E1014">
        <v>64</v>
      </c>
      <c r="F1014" t="str">
        <f>IF(customer!G1026=1, "Married", IF(customer!H1026=1, "Single", IF(customer!F1026=1, "Divorced", IF(customer!I1026=1, "Together", IF(customer!J1026=1, "Widowed", "Unknown")))))</f>
        <v>Together</v>
      </c>
      <c r="G1014" t="str">
        <f>IF(customer!K1026=1,"Basic",IF(customer!L1026=1,"Graduate",IF(customer!M1026=1,"Master",IF(customer!N1026=1,"PhD","Unknown"))))</f>
        <v>Unknown</v>
      </c>
      <c r="H1014" t="s">
        <v>19</v>
      </c>
      <c r="I1014">
        <f>VLOOKUP(customer!A1026,sales_update!A:N,2,FALSE)</f>
        <v>74</v>
      </c>
      <c r="J1014">
        <f xml:space="preserve"> VLOOKUP(customer!A1026,sales_update!A:N,3,FALSE)</f>
        <v>239</v>
      </c>
      <c r="K1014">
        <f>VLOOKUP(customer!A1026,sales_update!A:N,4,FALSE)</f>
        <v>28</v>
      </c>
      <c r="L1014">
        <f>VLOOKUP(customer!A1026,sales_update!A:N,5,FALSE)</f>
        <v>97</v>
      </c>
      <c r="M1014">
        <f>VLOOKUP(customer!A1026,sales_update!A:N,6,FALSE)</f>
        <v>31</v>
      </c>
      <c r="N1014">
        <f>VLOOKUP(customer!A1026,sales_update!A:N,7,FALSE)</f>
        <v>28</v>
      </c>
      <c r="O1014">
        <f>VLOOKUP(customer!A1026,sales_update!A:N,8,FALSE)</f>
        <v>80</v>
      </c>
      <c r="P1014">
        <f>VLOOKUP(customer!A1026,sales_update!A:N,9,FALSE)</f>
        <v>344</v>
      </c>
      <c r="Q1014">
        <f>VLOOKUP(customer!A1026,sales_update!A:N,10,FALSE)</f>
        <v>4</v>
      </c>
      <c r="R1014">
        <f>VLOOKUP(customer!A1026,sales_update!A:N,11,FALSE)</f>
        <v>3</v>
      </c>
      <c r="S1014">
        <f>VLOOKUP(customer!A1026,sales_update!A:N,12,FALSE)</f>
        <v>1</v>
      </c>
      <c r="T1014">
        <f>VLOOKUP(customer!A1026,sales_update!A:N,13,FALSE)</f>
        <v>4</v>
      </c>
      <c r="U1014">
        <f>VLOOKUP(customer!A1026,sales_update!A:N,14,FALSE)</f>
        <v>6</v>
      </c>
      <c r="V1014">
        <f>VLOOKUP(customer!A1026,Marketing!A:I,2,FALSE)</f>
        <v>0</v>
      </c>
      <c r="W1014">
        <f>VLOOKUP(customer!A1026,Marketing!A:I,3,FALSE)</f>
        <v>0</v>
      </c>
      <c r="X1014">
        <f>VLOOKUP(customer!A1026,Marketing!A:I,4,FALSE)</f>
        <v>0</v>
      </c>
      <c r="Y1014">
        <f>VLOOKUP(customer!A1026,Marketing!A:I,5,FALSE)</f>
        <v>0</v>
      </c>
      <c r="Z1014">
        <f>VLOOKUP(customer!A1026,Marketing!A:I,6,FALSE)</f>
        <v>0</v>
      </c>
      <c r="AA1014">
        <f>VLOOKUP(customer!A1026,Marketing!A:I,7,FALSE)</f>
        <v>0</v>
      </c>
      <c r="AB1014">
        <f>VLOOKUP(customer!A1026,Marketing!A:I,8,FALSE)</f>
        <v>0</v>
      </c>
      <c r="AC1014" s="1">
        <f>VLOOKUP(customer!A1026,Marketing!A:I,9,FALSE)</f>
        <v>43807</v>
      </c>
    </row>
    <row r="1015" spans="1:29" x14ac:dyDescent="0.3">
      <c r="A1015">
        <v>3066</v>
      </c>
      <c r="B1015">
        <v>154252</v>
      </c>
      <c r="C1015">
        <v>1</v>
      </c>
      <c r="D1015">
        <v>1</v>
      </c>
      <c r="E1015">
        <v>64</v>
      </c>
      <c r="F1015" t="str">
        <f>IF(customer!G1027=1, "Married", IF(customer!H1027=1, "Single", IF(customer!F1027=1, "Divorced", IF(customer!I1027=1, "Together", IF(customer!J1027=1, "Widowed", "Unknown")))))</f>
        <v>Single</v>
      </c>
      <c r="G1015" t="str">
        <f>IF(customer!K1027=1,"Basic",IF(customer!L1027=1,"Graduate",IF(customer!M1027=1,"Master",IF(customer!N1027=1,"PhD","Unknown"))))</f>
        <v>Graduate</v>
      </c>
      <c r="H1015" t="s">
        <v>17</v>
      </c>
      <c r="I1015">
        <f>VLOOKUP(customer!A1027,sales_update!A:N,2,FALSE)</f>
        <v>25</v>
      </c>
      <c r="J1015">
        <f xml:space="preserve"> VLOOKUP(customer!A1027,sales_update!A:N,3,FALSE)</f>
        <v>506</v>
      </c>
      <c r="K1015">
        <f>VLOOKUP(customer!A1027,sales_update!A:N,4,FALSE)</f>
        <v>11</v>
      </c>
      <c r="L1015">
        <f>VLOOKUP(customer!A1027,sales_update!A:N,5,FALSE)</f>
        <v>74</v>
      </c>
      <c r="M1015">
        <f>VLOOKUP(customer!A1027,sales_update!A:N,6,FALSE)</f>
        <v>23</v>
      </c>
      <c r="N1015">
        <f>VLOOKUP(customer!A1027,sales_update!A:N,7,FALSE)</f>
        <v>11</v>
      </c>
      <c r="O1015">
        <f>VLOOKUP(customer!A1027,sales_update!A:N,8,FALSE)</f>
        <v>125</v>
      </c>
      <c r="P1015">
        <f>VLOOKUP(customer!A1027,sales_update!A:N,9,FALSE)</f>
        <v>500</v>
      </c>
      <c r="Q1015">
        <f>VLOOKUP(customer!A1027,sales_update!A:N,10,FALSE)</f>
        <v>5</v>
      </c>
      <c r="R1015">
        <f>VLOOKUP(customer!A1027,sales_update!A:N,11,FALSE)</f>
        <v>4</v>
      </c>
      <c r="S1015">
        <f>VLOOKUP(customer!A1027,sales_update!A:N,12,FALSE)</f>
        <v>1</v>
      </c>
      <c r="T1015">
        <f>VLOOKUP(customer!A1027,sales_update!A:N,13,FALSE)</f>
        <v>5</v>
      </c>
      <c r="U1015">
        <f>VLOOKUP(customer!A1027,sales_update!A:N,14,FALSE)</f>
        <v>6</v>
      </c>
      <c r="V1015">
        <f>VLOOKUP(customer!A1027,Marketing!A:I,2,FALSE)</f>
        <v>0</v>
      </c>
      <c r="W1015">
        <f>VLOOKUP(customer!A1027,Marketing!A:I,3,FALSE)</f>
        <v>0</v>
      </c>
      <c r="X1015">
        <f>VLOOKUP(customer!A1027,Marketing!A:I,4,FALSE)</f>
        <v>0</v>
      </c>
      <c r="Y1015">
        <f>VLOOKUP(customer!A1027,Marketing!A:I,5,FALSE)</f>
        <v>0</v>
      </c>
      <c r="Z1015">
        <f>VLOOKUP(customer!A1027,Marketing!A:I,6,FALSE)</f>
        <v>0</v>
      </c>
      <c r="AA1015">
        <f>VLOOKUP(customer!A1027,Marketing!A:I,7,FALSE)</f>
        <v>0</v>
      </c>
      <c r="AB1015">
        <f>VLOOKUP(customer!A1027,Marketing!A:I,8,FALSE)</f>
        <v>0</v>
      </c>
      <c r="AC1015" s="1">
        <f>VLOOKUP(customer!A1027,Marketing!A:I,9,FALSE)</f>
        <v>43771</v>
      </c>
    </row>
    <row r="1016" spans="1:29" x14ac:dyDescent="0.3">
      <c r="A1016">
        <v>1940</v>
      </c>
      <c r="B1016">
        <v>154237</v>
      </c>
      <c r="C1016">
        <v>0</v>
      </c>
      <c r="D1016">
        <v>1</v>
      </c>
      <c r="E1016">
        <v>63</v>
      </c>
      <c r="F1016" t="str">
        <f>IF(customer!G1028=1, "Married", IF(customer!H1028=1, "Single", IF(customer!F1028=1, "Divorced", IF(customer!I1028=1, "Together", IF(customer!J1028=1, "Widowed", "Unknown")))))</f>
        <v>Divorced</v>
      </c>
      <c r="G1016" t="str">
        <f>IF(customer!K1028=1,"Basic",IF(customer!L1028=1,"Graduate",IF(customer!M1028=1,"Master",IF(customer!N1028=1,"PhD","Unknown"))))</f>
        <v>PhD</v>
      </c>
      <c r="H1016" t="s">
        <v>19</v>
      </c>
      <c r="I1016">
        <f>VLOOKUP(customer!A1028,sales_update!A:N,2,FALSE)</f>
        <v>48</v>
      </c>
      <c r="J1016">
        <f xml:space="preserve"> VLOOKUP(customer!A1028,sales_update!A:N,3,FALSE)</f>
        <v>759</v>
      </c>
      <c r="K1016">
        <f>VLOOKUP(customer!A1028,sales_update!A:N,4,FALSE)</f>
        <v>9</v>
      </c>
      <c r="L1016">
        <f>VLOOKUP(customer!A1028,sales_update!A:N,5,FALSE)</f>
        <v>85</v>
      </c>
      <c r="M1016">
        <f>VLOOKUP(customer!A1028,sales_update!A:N,6,FALSE)</f>
        <v>11</v>
      </c>
      <c r="N1016">
        <f>VLOOKUP(customer!A1028,sales_update!A:N,7,FALSE)</f>
        <v>0</v>
      </c>
      <c r="O1016">
        <f>VLOOKUP(customer!A1028,sales_update!A:N,8,FALSE)</f>
        <v>162</v>
      </c>
      <c r="P1016">
        <f>VLOOKUP(customer!A1028,sales_update!A:N,9,FALSE)</f>
        <v>702</v>
      </c>
      <c r="Q1016">
        <f>VLOOKUP(customer!A1028,sales_update!A:N,10,FALSE)</f>
        <v>4</v>
      </c>
      <c r="R1016">
        <f>VLOOKUP(customer!A1028,sales_update!A:N,11,FALSE)</f>
        <v>5</v>
      </c>
      <c r="S1016">
        <f>VLOOKUP(customer!A1028,sales_update!A:N,12,FALSE)</f>
        <v>2</v>
      </c>
      <c r="T1016">
        <f>VLOOKUP(customer!A1028,sales_update!A:N,13,FALSE)</f>
        <v>5</v>
      </c>
      <c r="U1016">
        <f>VLOOKUP(customer!A1028,sales_update!A:N,14,FALSE)</f>
        <v>6</v>
      </c>
      <c r="V1016">
        <f>VLOOKUP(customer!A1028,Marketing!A:I,2,FALSE)</f>
        <v>0</v>
      </c>
      <c r="W1016">
        <f>VLOOKUP(customer!A1028,Marketing!A:I,3,FALSE)</f>
        <v>0</v>
      </c>
      <c r="X1016">
        <f>VLOOKUP(customer!A1028,Marketing!A:I,4,FALSE)</f>
        <v>0</v>
      </c>
      <c r="Y1016">
        <f>VLOOKUP(customer!A1028,Marketing!A:I,5,FALSE)</f>
        <v>0</v>
      </c>
      <c r="Z1016">
        <f>VLOOKUP(customer!A1028,Marketing!A:I,6,FALSE)</f>
        <v>0</v>
      </c>
      <c r="AA1016">
        <f>VLOOKUP(customer!A1028,Marketing!A:I,7,FALSE)</f>
        <v>0</v>
      </c>
      <c r="AB1016">
        <f>VLOOKUP(customer!A1028,Marketing!A:I,8,FALSE)</f>
        <v>0</v>
      </c>
      <c r="AC1016" s="1">
        <f>VLOOKUP(customer!A1028,Marketing!A:I,9,FALSE)</f>
        <v>43740</v>
      </c>
    </row>
    <row r="1017" spans="1:29" x14ac:dyDescent="0.3">
      <c r="A1017">
        <v>2066</v>
      </c>
      <c r="B1017">
        <v>154233</v>
      </c>
      <c r="C1017">
        <v>0</v>
      </c>
      <c r="D1017">
        <v>1</v>
      </c>
      <c r="E1017">
        <v>43</v>
      </c>
      <c r="F1017" t="str">
        <f>IF(customer!G1029=1, "Married", IF(customer!H1029=1, "Single", IF(customer!F1029=1, "Divorced", IF(customer!I1029=1, "Together", IF(customer!J1029=1, "Widowed", "Unknown")))))</f>
        <v>Married</v>
      </c>
      <c r="G1017" t="str">
        <f>IF(customer!K1029=1,"Basic",IF(customer!L1029=1,"Graduate",IF(customer!M1029=1,"Master",IF(customer!N1029=1,"PhD","Unknown"))))</f>
        <v>Graduate</v>
      </c>
      <c r="H1017" t="s">
        <v>19</v>
      </c>
      <c r="I1017">
        <f>VLOOKUP(customer!A1029,sales_update!A:N,2,FALSE)</f>
        <v>46</v>
      </c>
      <c r="J1017">
        <f xml:space="preserve"> VLOOKUP(customer!A1029,sales_update!A:N,3,FALSE)</f>
        <v>1854</v>
      </c>
      <c r="K1017">
        <f>VLOOKUP(customer!A1029,sales_update!A:N,4,FALSE)</f>
        <v>23</v>
      </c>
      <c r="L1017">
        <f>VLOOKUP(customer!A1029,sales_update!A:N,5,FALSE)</f>
        <v>449</v>
      </c>
      <c r="M1017">
        <f>VLOOKUP(customer!A1029,sales_update!A:N,6,FALSE)</f>
        <v>60</v>
      </c>
      <c r="N1017">
        <f>VLOOKUP(customer!A1029,sales_update!A:N,7,FALSE)</f>
        <v>0</v>
      </c>
      <c r="O1017">
        <f>VLOOKUP(customer!A1029,sales_update!A:N,8,FALSE)</f>
        <v>404</v>
      </c>
      <c r="P1017">
        <f>VLOOKUP(customer!A1029,sales_update!A:N,9,FALSE)</f>
        <v>1982</v>
      </c>
      <c r="Q1017">
        <f>VLOOKUP(customer!A1029,sales_update!A:N,10,FALSE)</f>
        <v>4</v>
      </c>
      <c r="R1017">
        <f>VLOOKUP(customer!A1029,sales_update!A:N,11,FALSE)</f>
        <v>11</v>
      </c>
      <c r="S1017">
        <f>VLOOKUP(customer!A1029,sales_update!A:N,12,FALSE)</f>
        <v>6</v>
      </c>
      <c r="T1017">
        <f>VLOOKUP(customer!A1029,sales_update!A:N,13,FALSE)</f>
        <v>5</v>
      </c>
      <c r="U1017">
        <f>VLOOKUP(customer!A1029,sales_update!A:N,14,FALSE)</f>
        <v>8</v>
      </c>
      <c r="V1017">
        <f>VLOOKUP(customer!A1029,Marketing!A:I,2,FALSE)</f>
        <v>0</v>
      </c>
      <c r="W1017">
        <f>VLOOKUP(customer!A1029,Marketing!A:I,3,FALSE)</f>
        <v>0</v>
      </c>
      <c r="X1017">
        <f>VLOOKUP(customer!A1029,Marketing!A:I,4,FALSE)</f>
        <v>0</v>
      </c>
      <c r="Y1017">
        <f>VLOOKUP(customer!A1029,Marketing!A:I,5,FALSE)</f>
        <v>0</v>
      </c>
      <c r="Z1017">
        <f>VLOOKUP(customer!A1029,Marketing!A:I,6,FALSE)</f>
        <v>0</v>
      </c>
      <c r="AA1017">
        <f>VLOOKUP(customer!A1029,Marketing!A:I,7,FALSE)</f>
        <v>0</v>
      </c>
      <c r="AB1017">
        <f>VLOOKUP(customer!A1029,Marketing!A:I,8,FALSE)</f>
        <v>0</v>
      </c>
      <c r="AC1017" s="1">
        <f>VLOOKUP(customer!A1029,Marketing!A:I,9,FALSE)</f>
        <v>43658</v>
      </c>
    </row>
    <row r="1018" spans="1:29" x14ac:dyDescent="0.3">
      <c r="A1018">
        <v>2684</v>
      </c>
      <c r="B1018">
        <v>154222</v>
      </c>
      <c r="C1018">
        <v>0</v>
      </c>
      <c r="D1018">
        <v>1</v>
      </c>
      <c r="E1018">
        <v>47</v>
      </c>
      <c r="F1018" t="str">
        <f>IF(customer!G1030=1, "Married", IF(customer!H1030=1, "Single", IF(customer!F1030=1, "Divorced", IF(customer!I1030=1, "Together", IF(customer!J1030=1, "Widowed", "Unknown")))))</f>
        <v>Married</v>
      </c>
      <c r="G1018" t="str">
        <f>IF(customer!K1030=1,"Basic",IF(customer!L1030=1,"Graduate",IF(customer!M1030=1,"Master",IF(customer!N1030=1,"PhD","Unknown"))))</f>
        <v>PhD</v>
      </c>
      <c r="H1018" t="s">
        <v>19</v>
      </c>
      <c r="I1018">
        <f>VLOOKUP(customer!A1030,sales_update!A:N,2,FALSE)</f>
        <v>98</v>
      </c>
      <c r="J1018">
        <f xml:space="preserve"> VLOOKUP(customer!A1030,sales_update!A:N,3,FALSE)</f>
        <v>566</v>
      </c>
      <c r="K1018">
        <f>VLOOKUP(customer!A1030,sales_update!A:N,4,FALSE)</f>
        <v>34</v>
      </c>
      <c r="L1018">
        <f>VLOOKUP(customer!A1030,sales_update!A:N,5,FALSE)</f>
        <v>88</v>
      </c>
      <c r="M1018">
        <f>VLOOKUP(customer!A1030,sales_update!A:N,6,FALSE)</f>
        <v>9</v>
      </c>
      <c r="N1018">
        <f>VLOOKUP(customer!A1030,sales_update!A:N,7,FALSE)</f>
        <v>34</v>
      </c>
      <c r="O1018">
        <f>VLOOKUP(customer!A1030,sales_update!A:N,8,FALSE)</f>
        <v>20</v>
      </c>
      <c r="P1018">
        <f>VLOOKUP(customer!A1030,sales_update!A:N,9,FALSE)</f>
        <v>711</v>
      </c>
      <c r="Q1018">
        <f>VLOOKUP(customer!A1030,sales_update!A:N,10,FALSE)</f>
        <v>1</v>
      </c>
      <c r="R1018">
        <f>VLOOKUP(customer!A1030,sales_update!A:N,11,FALSE)</f>
        <v>3</v>
      </c>
      <c r="S1018">
        <f>VLOOKUP(customer!A1030,sales_update!A:N,12,FALSE)</f>
        <v>3</v>
      </c>
      <c r="T1018">
        <f>VLOOKUP(customer!A1030,sales_update!A:N,13,FALSE)</f>
        <v>5</v>
      </c>
      <c r="U1018">
        <f>VLOOKUP(customer!A1030,sales_update!A:N,14,FALSE)</f>
        <v>3</v>
      </c>
      <c r="V1018">
        <f>VLOOKUP(customer!A1030,Marketing!A:I,2,FALSE)</f>
        <v>0</v>
      </c>
      <c r="W1018">
        <f>VLOOKUP(customer!A1030,Marketing!A:I,3,FALSE)</f>
        <v>0</v>
      </c>
      <c r="X1018">
        <f>VLOOKUP(customer!A1030,Marketing!A:I,4,FALSE)</f>
        <v>0</v>
      </c>
      <c r="Y1018">
        <f>VLOOKUP(customer!A1030,Marketing!A:I,5,FALSE)</f>
        <v>0</v>
      </c>
      <c r="Z1018">
        <f>VLOOKUP(customer!A1030,Marketing!A:I,6,FALSE)</f>
        <v>0</v>
      </c>
      <c r="AA1018">
        <f>VLOOKUP(customer!A1030,Marketing!A:I,7,FALSE)</f>
        <v>0</v>
      </c>
      <c r="AB1018">
        <f>VLOOKUP(customer!A1030,Marketing!A:I,8,FALSE)</f>
        <v>0</v>
      </c>
      <c r="AC1018" s="1">
        <f>VLOOKUP(customer!A1030,Marketing!A:I,9,FALSE)</f>
        <v>44048</v>
      </c>
    </row>
    <row r="1019" spans="1:29" x14ac:dyDescent="0.3">
      <c r="A1019">
        <v>2082</v>
      </c>
      <c r="B1019">
        <v>154210</v>
      </c>
      <c r="C1019">
        <v>0</v>
      </c>
      <c r="D1019">
        <v>1</v>
      </c>
      <c r="E1019">
        <v>41</v>
      </c>
      <c r="F1019" t="str">
        <f>IF(customer!G1031=1, "Married", IF(customer!H1031=1, "Single", IF(customer!F1031=1, "Divorced", IF(customer!I1031=1, "Together", IF(customer!J1031=1, "Widowed", "Unknown")))))</f>
        <v>Married</v>
      </c>
      <c r="G1019" t="str">
        <f>IF(customer!K1031=1,"Basic",IF(customer!L1031=1,"Graduate",IF(customer!M1031=1,"Master",IF(customer!N1031=1,"PhD","Unknown"))))</f>
        <v>Unknown</v>
      </c>
      <c r="H1019" t="s">
        <v>17</v>
      </c>
      <c r="I1019">
        <f>VLOOKUP(customer!A1031,sales_update!A:N,2,FALSE)</f>
        <v>18</v>
      </c>
      <c r="J1019">
        <f xml:space="preserve"> VLOOKUP(customer!A1031,sales_update!A:N,3,FALSE)</f>
        <v>199</v>
      </c>
      <c r="K1019">
        <f>VLOOKUP(customer!A1031,sales_update!A:N,4,FALSE)</f>
        <v>154</v>
      </c>
      <c r="L1019">
        <f>VLOOKUP(customer!A1031,sales_update!A:N,5,FALSE)</f>
        <v>310</v>
      </c>
      <c r="M1019">
        <f>VLOOKUP(customer!A1031,sales_update!A:N,6,FALSE)</f>
        <v>228</v>
      </c>
      <c r="N1019">
        <f>VLOOKUP(customer!A1031,sales_update!A:N,7,FALSE)</f>
        <v>26</v>
      </c>
      <c r="O1019">
        <f>VLOOKUP(customer!A1031,sales_update!A:N,8,FALSE)</f>
        <v>128</v>
      </c>
      <c r="P1019">
        <f>VLOOKUP(customer!A1031,sales_update!A:N,9,FALSE)</f>
        <v>788</v>
      </c>
      <c r="Q1019">
        <f>VLOOKUP(customer!A1031,sales_update!A:N,10,FALSE)</f>
        <v>2</v>
      </c>
      <c r="R1019">
        <f>VLOOKUP(customer!A1031,sales_update!A:N,11,FALSE)</f>
        <v>4</v>
      </c>
      <c r="S1019">
        <f>VLOOKUP(customer!A1031,sales_update!A:N,12,FALSE)</f>
        <v>1</v>
      </c>
      <c r="T1019">
        <f>VLOOKUP(customer!A1031,sales_update!A:N,13,FALSE)</f>
        <v>7</v>
      </c>
      <c r="U1019">
        <f>VLOOKUP(customer!A1031,sales_update!A:N,14,FALSE)</f>
        <v>5</v>
      </c>
      <c r="V1019">
        <f>VLOOKUP(customer!A1031,Marketing!A:I,2,FALSE)</f>
        <v>0</v>
      </c>
      <c r="W1019">
        <f>VLOOKUP(customer!A1031,Marketing!A:I,3,FALSE)</f>
        <v>0</v>
      </c>
      <c r="X1019">
        <f>VLOOKUP(customer!A1031,Marketing!A:I,4,FALSE)</f>
        <v>0</v>
      </c>
      <c r="Y1019">
        <f>VLOOKUP(customer!A1031,Marketing!A:I,5,FALSE)</f>
        <v>0</v>
      </c>
      <c r="Z1019">
        <f>VLOOKUP(customer!A1031,Marketing!A:I,6,FALSE)</f>
        <v>0</v>
      </c>
      <c r="AA1019">
        <f>VLOOKUP(customer!A1031,Marketing!A:I,7,FALSE)</f>
        <v>0</v>
      </c>
      <c r="AB1019">
        <f>VLOOKUP(customer!A1031,Marketing!A:I,8,FALSE)</f>
        <v>0</v>
      </c>
      <c r="AC1019" s="1">
        <f>VLOOKUP(customer!A1031,Marketing!A:I,9,FALSE)</f>
        <v>43763</v>
      </c>
    </row>
    <row r="1020" spans="1:29" x14ac:dyDescent="0.3">
      <c r="A1020">
        <v>1300</v>
      </c>
      <c r="B1020">
        <v>154198</v>
      </c>
      <c r="C1020">
        <v>1</v>
      </c>
      <c r="D1020">
        <v>1</v>
      </c>
      <c r="E1020">
        <v>54</v>
      </c>
      <c r="F1020" t="str">
        <f>IF(customer!G1032=1, "Married", IF(customer!H1032=1, "Single", IF(customer!F1032=1, "Divorced", IF(customer!I1032=1, "Together", IF(customer!J1032=1, "Widowed", "Unknown")))))</f>
        <v>Married</v>
      </c>
      <c r="G1020" t="str">
        <f>IF(customer!K1032=1,"Basic",IF(customer!L1032=1,"Graduate",IF(customer!M1032=1,"Master",IF(customer!N1032=1,"PhD","Unknown"))))</f>
        <v>Graduate</v>
      </c>
      <c r="H1020" t="s">
        <v>20</v>
      </c>
      <c r="I1020">
        <f>VLOOKUP(customer!A1032,sales_update!A:N,2,FALSE)</f>
        <v>13</v>
      </c>
      <c r="J1020">
        <f xml:space="preserve"> VLOOKUP(customer!A1032,sales_update!A:N,3,FALSE)</f>
        <v>526</v>
      </c>
      <c r="K1020">
        <f>VLOOKUP(customer!A1032,sales_update!A:N,4,FALSE)</f>
        <v>0</v>
      </c>
      <c r="L1020">
        <f>VLOOKUP(customer!A1032,sales_update!A:N,5,FALSE)</f>
        <v>80</v>
      </c>
      <c r="M1020">
        <f>VLOOKUP(customer!A1032,sales_update!A:N,6,FALSE)</f>
        <v>9</v>
      </c>
      <c r="N1020">
        <f>VLOOKUP(customer!A1032,sales_update!A:N,7,FALSE)</f>
        <v>6</v>
      </c>
      <c r="O1020">
        <f>VLOOKUP(customer!A1032,sales_update!A:N,8,FALSE)</f>
        <v>48</v>
      </c>
      <c r="P1020">
        <f>VLOOKUP(customer!A1032,sales_update!A:N,9,FALSE)</f>
        <v>572</v>
      </c>
      <c r="Q1020">
        <f>VLOOKUP(customer!A1032,sales_update!A:N,10,FALSE)</f>
        <v>6</v>
      </c>
      <c r="R1020">
        <f>VLOOKUP(customer!A1032,sales_update!A:N,11,FALSE)</f>
        <v>3</v>
      </c>
      <c r="S1020">
        <f>VLOOKUP(customer!A1032,sales_update!A:N,12,FALSE)</f>
        <v>1</v>
      </c>
      <c r="T1020">
        <f>VLOOKUP(customer!A1032,sales_update!A:N,13,FALSE)</f>
        <v>6</v>
      </c>
      <c r="U1020">
        <f>VLOOKUP(customer!A1032,sales_update!A:N,14,FALSE)</f>
        <v>4</v>
      </c>
      <c r="V1020">
        <f>VLOOKUP(customer!A1032,Marketing!A:I,2,FALSE)</f>
        <v>0</v>
      </c>
      <c r="W1020">
        <f>VLOOKUP(customer!A1032,Marketing!A:I,3,FALSE)</f>
        <v>0</v>
      </c>
      <c r="X1020">
        <f>VLOOKUP(customer!A1032,Marketing!A:I,4,FALSE)</f>
        <v>0</v>
      </c>
      <c r="Y1020">
        <f>VLOOKUP(customer!A1032,Marketing!A:I,5,FALSE)</f>
        <v>0</v>
      </c>
      <c r="Z1020">
        <f>VLOOKUP(customer!A1032,Marketing!A:I,6,FALSE)</f>
        <v>0</v>
      </c>
      <c r="AA1020">
        <f>VLOOKUP(customer!A1032,Marketing!A:I,7,FALSE)</f>
        <v>0</v>
      </c>
      <c r="AB1020">
        <f>VLOOKUP(customer!A1032,Marketing!A:I,8,FALSE)</f>
        <v>0</v>
      </c>
      <c r="AC1020" s="1">
        <f>VLOOKUP(customer!A1032,Marketing!A:I,9,FALSE)</f>
        <v>43974</v>
      </c>
    </row>
    <row r="1021" spans="1:29" x14ac:dyDescent="0.3">
      <c r="A1021">
        <v>2135</v>
      </c>
      <c r="B1021">
        <v>154197</v>
      </c>
      <c r="C1021">
        <v>0</v>
      </c>
      <c r="D1021">
        <v>1</v>
      </c>
      <c r="E1021">
        <v>60</v>
      </c>
      <c r="F1021" t="str">
        <f>IF(customer!G1033=1, "Married", IF(customer!H1033=1, "Single", IF(customer!F1033=1, "Divorced", IF(customer!I1033=1, "Together", IF(customer!J1033=1, "Widowed", "Unknown")))))</f>
        <v>Married</v>
      </c>
      <c r="G1021" t="str">
        <f>IF(customer!K1033=1,"Basic",IF(customer!L1033=1,"Graduate",IF(customer!M1033=1,"Master",IF(customer!N1033=1,"PhD","Unknown"))))</f>
        <v>Master</v>
      </c>
      <c r="H1021" t="s">
        <v>15</v>
      </c>
      <c r="I1021">
        <f>VLOOKUP(customer!A1033,sales_update!A:N,2,FALSE)</f>
        <v>16</v>
      </c>
      <c r="J1021">
        <f xml:space="preserve"> VLOOKUP(customer!A1033,sales_update!A:N,3,FALSE)</f>
        <v>461</v>
      </c>
      <c r="K1021">
        <f>VLOOKUP(customer!A1033,sales_update!A:N,4,FALSE)</f>
        <v>17</v>
      </c>
      <c r="L1021">
        <f>VLOOKUP(customer!A1033,sales_update!A:N,5,FALSE)</f>
        <v>105</v>
      </c>
      <c r="M1021">
        <f>VLOOKUP(customer!A1033,sales_update!A:N,6,FALSE)</f>
        <v>17</v>
      </c>
      <c r="N1021">
        <f>VLOOKUP(customer!A1033,sales_update!A:N,7,FALSE)</f>
        <v>37</v>
      </c>
      <c r="O1021">
        <f>VLOOKUP(customer!A1033,sales_update!A:N,8,FALSE)</f>
        <v>37</v>
      </c>
      <c r="P1021">
        <f>VLOOKUP(customer!A1033,sales_update!A:N,9,FALSE)</f>
        <v>600</v>
      </c>
      <c r="Q1021">
        <f>VLOOKUP(customer!A1033,sales_update!A:N,10,FALSE)</f>
        <v>2</v>
      </c>
      <c r="R1021">
        <f>VLOOKUP(customer!A1033,sales_update!A:N,11,FALSE)</f>
        <v>1</v>
      </c>
      <c r="S1021">
        <f>VLOOKUP(customer!A1033,sales_update!A:N,12,FALSE)</f>
        <v>3</v>
      </c>
      <c r="T1021">
        <f>VLOOKUP(customer!A1033,sales_update!A:N,13,FALSE)</f>
        <v>6</v>
      </c>
      <c r="U1021">
        <f>VLOOKUP(customer!A1033,sales_update!A:N,14,FALSE)</f>
        <v>1</v>
      </c>
      <c r="V1021">
        <f>VLOOKUP(customer!A1033,Marketing!A:I,2,FALSE)</f>
        <v>0</v>
      </c>
      <c r="W1021">
        <f>VLOOKUP(customer!A1033,Marketing!A:I,3,FALSE)</f>
        <v>0</v>
      </c>
      <c r="X1021">
        <f>VLOOKUP(customer!A1033,Marketing!A:I,4,FALSE)</f>
        <v>0</v>
      </c>
      <c r="Y1021">
        <f>VLOOKUP(customer!A1033,Marketing!A:I,5,FALSE)</f>
        <v>0</v>
      </c>
      <c r="Z1021">
        <f>VLOOKUP(customer!A1033,Marketing!A:I,6,FALSE)</f>
        <v>0</v>
      </c>
      <c r="AA1021">
        <f>VLOOKUP(customer!A1033,Marketing!A:I,7,FALSE)</f>
        <v>0</v>
      </c>
      <c r="AB1021">
        <f>VLOOKUP(customer!A1033,Marketing!A:I,8,FALSE)</f>
        <v>0</v>
      </c>
      <c r="AC1021" s="1">
        <f>VLOOKUP(customer!A1033,Marketing!A:I,9,FALSE)</f>
        <v>44081</v>
      </c>
    </row>
    <row r="1022" spans="1:29" x14ac:dyDescent="0.3">
      <c r="A1022">
        <v>1084</v>
      </c>
      <c r="B1022">
        <v>154178</v>
      </c>
      <c r="C1022">
        <v>0</v>
      </c>
      <c r="D1022">
        <v>1</v>
      </c>
      <c r="E1022">
        <v>53</v>
      </c>
      <c r="F1022" t="str">
        <f>IF(customer!G1034=1, "Married", IF(customer!H1034=1, "Single", IF(customer!F1034=1, "Divorced", IF(customer!I1034=1, "Together", IF(customer!J1034=1, "Widowed", "Unknown")))))</f>
        <v>Together</v>
      </c>
      <c r="G1022" t="str">
        <f>IF(customer!K1034=1,"Basic",IF(customer!L1034=1,"Graduate",IF(customer!M1034=1,"Master",IF(customer!N1034=1,"PhD","Unknown"))))</f>
        <v>Graduate</v>
      </c>
      <c r="H1022" t="s">
        <v>20</v>
      </c>
      <c r="I1022">
        <f>VLOOKUP(customer!A1034,sales_update!A:N,2,FALSE)</f>
        <v>79</v>
      </c>
      <c r="J1022">
        <f xml:space="preserve"> VLOOKUP(customer!A1034,sales_update!A:N,3,FALSE)</f>
        <v>384</v>
      </c>
      <c r="K1022">
        <f>VLOOKUP(customer!A1034,sales_update!A:N,4,FALSE)</f>
        <v>26</v>
      </c>
      <c r="L1022">
        <f>VLOOKUP(customer!A1034,sales_update!A:N,5,FALSE)</f>
        <v>111</v>
      </c>
      <c r="M1022">
        <f>VLOOKUP(customer!A1034,sales_update!A:N,6,FALSE)</f>
        <v>11</v>
      </c>
      <c r="N1022">
        <f>VLOOKUP(customer!A1034,sales_update!A:N,7,FALSE)</f>
        <v>0</v>
      </c>
      <c r="O1022">
        <f>VLOOKUP(customer!A1034,sales_update!A:N,8,FALSE)</f>
        <v>20</v>
      </c>
      <c r="P1022">
        <f>VLOOKUP(customer!A1034,sales_update!A:N,9,FALSE)</f>
        <v>512</v>
      </c>
      <c r="Q1022">
        <f>VLOOKUP(customer!A1034,sales_update!A:N,10,FALSE)</f>
        <v>1</v>
      </c>
      <c r="R1022">
        <f>VLOOKUP(customer!A1034,sales_update!A:N,11,FALSE)</f>
        <v>2</v>
      </c>
      <c r="S1022">
        <f>VLOOKUP(customer!A1034,sales_update!A:N,12,FALSE)</f>
        <v>2</v>
      </c>
      <c r="T1022">
        <f>VLOOKUP(customer!A1034,sales_update!A:N,13,FALSE)</f>
        <v>5</v>
      </c>
      <c r="U1022">
        <f>VLOOKUP(customer!A1034,sales_update!A:N,14,FALSE)</f>
        <v>2</v>
      </c>
      <c r="V1022">
        <f>VLOOKUP(customer!A1034,Marketing!A:I,2,FALSE)</f>
        <v>0</v>
      </c>
      <c r="W1022">
        <f>VLOOKUP(customer!A1034,Marketing!A:I,3,FALSE)</f>
        <v>0</v>
      </c>
      <c r="X1022">
        <f>VLOOKUP(customer!A1034,Marketing!A:I,4,FALSE)</f>
        <v>0</v>
      </c>
      <c r="Y1022">
        <f>VLOOKUP(customer!A1034,Marketing!A:I,5,FALSE)</f>
        <v>0</v>
      </c>
      <c r="Z1022">
        <f>VLOOKUP(customer!A1034,Marketing!A:I,6,FALSE)</f>
        <v>0</v>
      </c>
      <c r="AA1022">
        <f>VLOOKUP(customer!A1034,Marketing!A:I,7,FALSE)</f>
        <v>0</v>
      </c>
      <c r="AB1022">
        <f>VLOOKUP(customer!A1034,Marketing!A:I,8,FALSE)</f>
        <v>0</v>
      </c>
      <c r="AC1022" s="1">
        <f>VLOOKUP(customer!A1034,Marketing!A:I,9,FALSE)</f>
        <v>44009</v>
      </c>
    </row>
    <row r="1023" spans="1:29" x14ac:dyDescent="0.3">
      <c r="A1023">
        <v>1998</v>
      </c>
      <c r="B1023">
        <v>154165</v>
      </c>
      <c r="C1023">
        <v>0</v>
      </c>
      <c r="D1023">
        <v>0</v>
      </c>
      <c r="E1023">
        <v>51</v>
      </c>
      <c r="F1023" t="str">
        <f>IF(customer!G1035=1, "Married", IF(customer!H1035=1, "Single", IF(customer!F1035=1, "Divorced", IF(customer!I1035=1, "Together", IF(customer!J1035=1, "Widowed", "Unknown")))))</f>
        <v>Together</v>
      </c>
      <c r="G1023" t="str">
        <f>IF(customer!K1035=1,"Basic",IF(customer!L1035=1,"Graduate",IF(customer!M1035=1,"Master",IF(customer!N1035=1,"PhD","Unknown"))))</f>
        <v>Graduate</v>
      </c>
      <c r="H1023" t="s">
        <v>17</v>
      </c>
      <c r="I1023">
        <f>VLOOKUP(customer!A1035,sales_update!A:N,2,FALSE)</f>
        <v>72</v>
      </c>
      <c r="J1023">
        <f xml:space="preserve"> VLOOKUP(customer!A1035,sales_update!A:N,3,FALSE)</f>
        <v>361</v>
      </c>
      <c r="K1023">
        <f>VLOOKUP(customer!A1035,sales_update!A:N,4,FALSE)</f>
        <v>11</v>
      </c>
      <c r="L1023">
        <f>VLOOKUP(customer!A1035,sales_update!A:N,5,FALSE)</f>
        <v>208</v>
      </c>
      <c r="M1023">
        <f>VLOOKUP(customer!A1035,sales_update!A:N,6,FALSE)</f>
        <v>43</v>
      </c>
      <c r="N1023">
        <f>VLOOKUP(customer!A1035,sales_update!A:N,7,FALSE)</f>
        <v>17</v>
      </c>
      <c r="O1023">
        <f>VLOOKUP(customer!A1035,sales_update!A:N,8,FALSE)</f>
        <v>31</v>
      </c>
      <c r="P1023">
        <f>VLOOKUP(customer!A1035,sales_update!A:N,9,FALSE)</f>
        <v>609</v>
      </c>
      <c r="Q1023">
        <f>VLOOKUP(customer!A1035,sales_update!A:N,10,FALSE)</f>
        <v>1</v>
      </c>
      <c r="R1023">
        <f>VLOOKUP(customer!A1035,sales_update!A:N,11,FALSE)</f>
        <v>2</v>
      </c>
      <c r="S1023">
        <f>VLOOKUP(customer!A1035,sales_update!A:N,12,FALSE)</f>
        <v>1</v>
      </c>
      <c r="T1023">
        <f>VLOOKUP(customer!A1035,sales_update!A:N,13,FALSE)</f>
        <v>7</v>
      </c>
      <c r="U1023">
        <f>VLOOKUP(customer!A1035,sales_update!A:N,14,FALSE)</f>
        <v>2</v>
      </c>
      <c r="V1023">
        <f>VLOOKUP(customer!A1035,Marketing!A:I,2,FALSE)</f>
        <v>0</v>
      </c>
      <c r="W1023">
        <f>VLOOKUP(customer!A1035,Marketing!A:I,3,FALSE)</f>
        <v>0</v>
      </c>
      <c r="X1023">
        <f>VLOOKUP(customer!A1035,Marketing!A:I,4,FALSE)</f>
        <v>0</v>
      </c>
      <c r="Y1023">
        <f>VLOOKUP(customer!A1035,Marketing!A:I,5,FALSE)</f>
        <v>0</v>
      </c>
      <c r="Z1023">
        <f>VLOOKUP(customer!A1035,Marketing!A:I,6,FALSE)</f>
        <v>0</v>
      </c>
      <c r="AA1023">
        <f>VLOOKUP(customer!A1035,Marketing!A:I,7,FALSE)</f>
        <v>0</v>
      </c>
      <c r="AB1023">
        <f>VLOOKUP(customer!A1035,Marketing!A:I,8,FALSE)</f>
        <v>0</v>
      </c>
      <c r="AC1023" s="1">
        <f>VLOOKUP(customer!A1035,Marketing!A:I,9,FALSE)</f>
        <v>43771</v>
      </c>
    </row>
    <row r="1024" spans="1:29" x14ac:dyDescent="0.3">
      <c r="A1024">
        <v>1601</v>
      </c>
      <c r="B1024">
        <v>154162</v>
      </c>
      <c r="C1024">
        <v>1</v>
      </c>
      <c r="D1024">
        <v>1</v>
      </c>
      <c r="E1024">
        <v>42</v>
      </c>
      <c r="F1024" t="str">
        <f>IF(customer!G1036=1, "Married", IF(customer!H1036=1, "Single", IF(customer!F1036=1, "Divorced", IF(customer!I1036=1, "Together", IF(customer!J1036=1, "Widowed", "Unknown")))))</f>
        <v>Widowed</v>
      </c>
      <c r="G1024" t="str">
        <f>IF(customer!K1036=1,"Basic",IF(customer!L1036=1,"Graduate",IF(customer!M1036=1,"Master",IF(customer!N1036=1,"PhD","Unknown"))))</f>
        <v>Graduate</v>
      </c>
      <c r="H1024" t="s">
        <v>15</v>
      </c>
      <c r="I1024">
        <f>VLOOKUP(customer!A1036,sales_update!A:N,2,FALSE)</f>
        <v>31</v>
      </c>
      <c r="J1024">
        <f xml:space="preserve"> VLOOKUP(customer!A1036,sales_update!A:N,3,FALSE)</f>
        <v>14</v>
      </c>
      <c r="K1024">
        <f>VLOOKUP(customer!A1036,sales_update!A:N,4,FALSE)</f>
        <v>17</v>
      </c>
      <c r="L1024">
        <f>VLOOKUP(customer!A1036,sales_update!A:N,5,FALSE)</f>
        <v>28</v>
      </c>
      <c r="M1024">
        <f>VLOOKUP(customer!A1036,sales_update!A:N,6,FALSE)</f>
        <v>17</v>
      </c>
      <c r="N1024">
        <f>VLOOKUP(customer!A1036,sales_update!A:N,7,FALSE)</f>
        <v>14</v>
      </c>
      <c r="O1024">
        <f>VLOOKUP(customer!A1036,sales_update!A:N,8,FALSE)</f>
        <v>28</v>
      </c>
      <c r="P1024">
        <f>VLOOKUP(customer!A1036,sales_update!A:N,9,FALSE)</f>
        <v>63</v>
      </c>
      <c r="Q1024">
        <f>VLOOKUP(customer!A1036,sales_update!A:N,10,FALSE)</f>
        <v>1</v>
      </c>
      <c r="R1024">
        <f>VLOOKUP(customer!A1036,sales_update!A:N,11,FALSE)</f>
        <v>1</v>
      </c>
      <c r="S1024">
        <f>VLOOKUP(customer!A1036,sales_update!A:N,12,FALSE)</f>
        <v>0</v>
      </c>
      <c r="T1024">
        <f>VLOOKUP(customer!A1036,sales_update!A:N,13,FALSE)</f>
        <v>3</v>
      </c>
      <c r="U1024">
        <f>VLOOKUP(customer!A1036,sales_update!A:N,14,FALSE)</f>
        <v>4</v>
      </c>
      <c r="V1024">
        <f>VLOOKUP(customer!A1036,Marketing!A:I,2,FALSE)</f>
        <v>0</v>
      </c>
      <c r="W1024">
        <f>VLOOKUP(customer!A1036,Marketing!A:I,3,FALSE)</f>
        <v>0</v>
      </c>
      <c r="X1024">
        <f>VLOOKUP(customer!A1036,Marketing!A:I,4,FALSE)</f>
        <v>0</v>
      </c>
      <c r="Y1024">
        <f>VLOOKUP(customer!A1036,Marketing!A:I,5,FALSE)</f>
        <v>0</v>
      </c>
      <c r="Z1024">
        <f>VLOOKUP(customer!A1036,Marketing!A:I,6,FALSE)</f>
        <v>0</v>
      </c>
      <c r="AA1024">
        <f>VLOOKUP(customer!A1036,Marketing!A:I,7,FALSE)</f>
        <v>0</v>
      </c>
      <c r="AB1024">
        <f>VLOOKUP(customer!A1036,Marketing!A:I,8,FALSE)</f>
        <v>0</v>
      </c>
      <c r="AC1024" s="1">
        <f>VLOOKUP(customer!A1036,Marketing!A:I,9,FALSE)</f>
        <v>43700</v>
      </c>
    </row>
    <row r="1025" spans="1:29" x14ac:dyDescent="0.3">
      <c r="A1025">
        <v>1882</v>
      </c>
      <c r="B1025">
        <v>154137</v>
      </c>
      <c r="C1025">
        <v>0</v>
      </c>
      <c r="D1025">
        <v>1</v>
      </c>
      <c r="E1025">
        <v>50</v>
      </c>
      <c r="F1025" t="str">
        <f>IF(customer!G1037=1, "Married", IF(customer!H1037=1, "Single", IF(customer!F1037=1, "Divorced", IF(customer!I1037=1, "Together", IF(customer!J1037=1, "Widowed", "Unknown")))))</f>
        <v>Divorced</v>
      </c>
      <c r="G1025" t="str">
        <f>IF(customer!K1037=1,"Basic",IF(customer!L1037=1,"Graduate",IF(customer!M1037=1,"Master",IF(customer!N1037=1,"PhD","Unknown"))))</f>
        <v>Graduate</v>
      </c>
      <c r="H1025" t="s">
        <v>20</v>
      </c>
      <c r="I1025">
        <f>VLOOKUP(customer!A1037,sales_update!A:N,2,FALSE)</f>
        <v>46</v>
      </c>
      <c r="J1025">
        <f xml:space="preserve"> VLOOKUP(customer!A1037,sales_update!A:N,3,FALSE)</f>
        <v>487</v>
      </c>
      <c r="K1025">
        <f>VLOOKUP(customer!A1037,sales_update!A:N,4,FALSE)</f>
        <v>0</v>
      </c>
      <c r="L1025">
        <f>VLOOKUP(customer!A1037,sales_update!A:N,5,FALSE)</f>
        <v>31</v>
      </c>
      <c r="M1025">
        <f>VLOOKUP(customer!A1037,sales_update!A:N,6,FALSE)</f>
        <v>0</v>
      </c>
      <c r="N1025">
        <f>VLOOKUP(customer!A1037,sales_update!A:N,7,FALSE)</f>
        <v>3</v>
      </c>
      <c r="O1025">
        <f>VLOOKUP(customer!A1037,sales_update!A:N,8,FALSE)</f>
        <v>57</v>
      </c>
      <c r="P1025">
        <f>VLOOKUP(customer!A1037,sales_update!A:N,9,FALSE)</f>
        <v>464</v>
      </c>
      <c r="Q1025">
        <f>VLOOKUP(customer!A1037,sales_update!A:N,10,FALSE)</f>
        <v>2</v>
      </c>
      <c r="R1025">
        <f>VLOOKUP(customer!A1037,sales_update!A:N,11,FALSE)</f>
        <v>4</v>
      </c>
      <c r="S1025">
        <f>VLOOKUP(customer!A1037,sales_update!A:N,12,FALSE)</f>
        <v>1</v>
      </c>
      <c r="T1025">
        <f>VLOOKUP(customer!A1037,sales_update!A:N,13,FALSE)</f>
        <v>4</v>
      </c>
      <c r="U1025">
        <f>VLOOKUP(customer!A1037,sales_update!A:N,14,FALSE)</f>
        <v>6</v>
      </c>
      <c r="V1025">
        <f>VLOOKUP(customer!A1037,Marketing!A:I,2,FALSE)</f>
        <v>0</v>
      </c>
      <c r="W1025">
        <f>VLOOKUP(customer!A1037,Marketing!A:I,3,FALSE)</f>
        <v>0</v>
      </c>
      <c r="X1025">
        <f>VLOOKUP(customer!A1037,Marketing!A:I,4,FALSE)</f>
        <v>0</v>
      </c>
      <c r="Y1025">
        <f>VLOOKUP(customer!A1037,Marketing!A:I,5,FALSE)</f>
        <v>0</v>
      </c>
      <c r="Z1025">
        <f>VLOOKUP(customer!A1037,Marketing!A:I,6,FALSE)</f>
        <v>0</v>
      </c>
      <c r="AA1025">
        <f>VLOOKUP(customer!A1037,Marketing!A:I,7,FALSE)</f>
        <v>0</v>
      </c>
      <c r="AB1025">
        <f>VLOOKUP(customer!A1037,Marketing!A:I,8,FALSE)</f>
        <v>0</v>
      </c>
      <c r="AC1025" s="1">
        <f>VLOOKUP(customer!A1037,Marketing!A:I,9,FALSE)</f>
        <v>43851</v>
      </c>
    </row>
    <row r="1026" spans="1:29" x14ac:dyDescent="0.3">
      <c r="A1026">
        <v>2399</v>
      </c>
      <c r="B1026">
        <v>154132</v>
      </c>
      <c r="C1026">
        <v>0</v>
      </c>
      <c r="D1026">
        <v>1</v>
      </c>
      <c r="E1026">
        <v>51</v>
      </c>
      <c r="F1026" t="str">
        <f>IF(customer!G1038=1, "Married", IF(customer!H1038=1, "Single", IF(customer!F1038=1, "Divorced", IF(customer!I1038=1, "Together", IF(customer!J1038=1, "Widowed", "Unknown")))))</f>
        <v>Together</v>
      </c>
      <c r="G1026" t="str">
        <f>IF(customer!K1038=1,"Basic",IF(customer!L1038=1,"Graduate",IF(customer!M1038=1,"Master",IF(customer!N1038=1,"PhD","Unknown"))))</f>
        <v>PhD</v>
      </c>
      <c r="H1026" t="s">
        <v>15</v>
      </c>
      <c r="I1026">
        <f>VLOOKUP(customer!A1038,sales_update!A:N,2,FALSE)</f>
        <v>81</v>
      </c>
      <c r="J1026">
        <f xml:space="preserve"> VLOOKUP(customer!A1038,sales_update!A:N,3,FALSE)</f>
        <v>85</v>
      </c>
      <c r="K1026">
        <f>VLOOKUP(customer!A1038,sales_update!A:N,4,FALSE)</f>
        <v>3</v>
      </c>
      <c r="L1026">
        <f>VLOOKUP(customer!A1038,sales_update!A:N,5,FALSE)</f>
        <v>23</v>
      </c>
      <c r="M1026">
        <f>VLOOKUP(customer!A1038,sales_update!A:N,6,FALSE)</f>
        <v>0</v>
      </c>
      <c r="N1026">
        <f>VLOOKUP(customer!A1038,sales_update!A:N,7,FALSE)</f>
        <v>0</v>
      </c>
      <c r="O1026">
        <f>VLOOKUP(customer!A1038,sales_update!A:N,8,FALSE)</f>
        <v>9</v>
      </c>
      <c r="P1026">
        <f>VLOOKUP(customer!A1038,sales_update!A:N,9,FALSE)</f>
        <v>103</v>
      </c>
      <c r="Q1026">
        <f>VLOOKUP(customer!A1038,sales_update!A:N,10,FALSE)</f>
        <v>1</v>
      </c>
      <c r="R1026">
        <f>VLOOKUP(customer!A1038,sales_update!A:N,11,FALSE)</f>
        <v>1</v>
      </c>
      <c r="S1026">
        <f>VLOOKUP(customer!A1038,sales_update!A:N,12,FALSE)</f>
        <v>0</v>
      </c>
      <c r="T1026">
        <f>VLOOKUP(customer!A1038,sales_update!A:N,13,FALSE)</f>
        <v>3</v>
      </c>
      <c r="U1026">
        <f>VLOOKUP(customer!A1038,sales_update!A:N,14,FALSE)</f>
        <v>7</v>
      </c>
      <c r="V1026">
        <f>VLOOKUP(customer!A1038,Marketing!A:I,2,FALSE)</f>
        <v>0</v>
      </c>
      <c r="W1026">
        <f>VLOOKUP(customer!A1038,Marketing!A:I,3,FALSE)</f>
        <v>0</v>
      </c>
      <c r="X1026">
        <f>VLOOKUP(customer!A1038,Marketing!A:I,4,FALSE)</f>
        <v>0</v>
      </c>
      <c r="Y1026">
        <f>VLOOKUP(customer!A1038,Marketing!A:I,5,FALSE)</f>
        <v>0</v>
      </c>
      <c r="Z1026">
        <f>VLOOKUP(customer!A1038,Marketing!A:I,6,FALSE)</f>
        <v>0</v>
      </c>
      <c r="AA1026">
        <f>VLOOKUP(customer!A1038,Marketing!A:I,7,FALSE)</f>
        <v>0</v>
      </c>
      <c r="AB1026">
        <f>VLOOKUP(customer!A1038,Marketing!A:I,8,FALSE)</f>
        <v>0</v>
      </c>
      <c r="AC1026" s="1">
        <f>VLOOKUP(customer!A1038,Marketing!A:I,9,FALSE)</f>
        <v>44035</v>
      </c>
    </row>
    <row r="1027" spans="1:29" x14ac:dyDescent="0.3">
      <c r="A1027">
        <v>2801</v>
      </c>
      <c r="B1027">
        <v>154111</v>
      </c>
      <c r="C1027">
        <v>0</v>
      </c>
      <c r="D1027">
        <v>1</v>
      </c>
      <c r="E1027">
        <v>55</v>
      </c>
      <c r="F1027" t="str">
        <f>IF(customer!G1039=1, "Married", IF(customer!H1039=1, "Single", IF(customer!F1039=1, "Divorced", IF(customer!I1039=1, "Together", IF(customer!J1039=1, "Widowed", "Unknown")))))</f>
        <v>Widowed</v>
      </c>
      <c r="G1027" t="str">
        <f>IF(customer!K1039=1,"Basic",IF(customer!L1039=1,"Graduate",IF(customer!M1039=1,"Master",IF(customer!N1039=1,"PhD","Unknown"))))</f>
        <v>PhD</v>
      </c>
      <c r="H1027" t="s">
        <v>15</v>
      </c>
      <c r="I1027">
        <f>VLOOKUP(customer!A1039,sales_update!A:N,2,FALSE)</f>
        <v>97</v>
      </c>
      <c r="J1027">
        <f xml:space="preserve"> VLOOKUP(customer!A1039,sales_update!A:N,3,FALSE)</f>
        <v>760</v>
      </c>
      <c r="K1027">
        <f>VLOOKUP(customer!A1039,sales_update!A:N,4,FALSE)</f>
        <v>17</v>
      </c>
      <c r="L1027">
        <f>VLOOKUP(customer!A1039,sales_update!A:N,5,FALSE)</f>
        <v>154</v>
      </c>
      <c r="M1027">
        <f>VLOOKUP(customer!A1039,sales_update!A:N,6,FALSE)</f>
        <v>23</v>
      </c>
      <c r="N1027">
        <f>VLOOKUP(customer!A1039,sales_update!A:N,7,FALSE)</f>
        <v>9</v>
      </c>
      <c r="O1027">
        <f>VLOOKUP(customer!A1039,sales_update!A:N,8,FALSE)</f>
        <v>142</v>
      </c>
      <c r="P1027">
        <f>VLOOKUP(customer!A1039,sales_update!A:N,9,FALSE)</f>
        <v>820</v>
      </c>
      <c r="Q1027">
        <f>VLOOKUP(customer!A1039,sales_update!A:N,10,FALSE)</f>
        <v>2</v>
      </c>
      <c r="R1027">
        <f>VLOOKUP(customer!A1039,sales_update!A:N,11,FALSE)</f>
        <v>5</v>
      </c>
      <c r="S1027">
        <f>VLOOKUP(customer!A1039,sales_update!A:N,12,FALSE)</f>
        <v>2</v>
      </c>
      <c r="T1027">
        <f>VLOOKUP(customer!A1039,sales_update!A:N,13,FALSE)</f>
        <v>6</v>
      </c>
      <c r="U1027">
        <f>VLOOKUP(customer!A1039,sales_update!A:N,14,FALSE)</f>
        <v>5</v>
      </c>
      <c r="V1027">
        <f>VLOOKUP(customer!A1039,Marketing!A:I,2,FALSE)</f>
        <v>0</v>
      </c>
      <c r="W1027">
        <f>VLOOKUP(customer!A1039,Marketing!A:I,3,FALSE)</f>
        <v>0</v>
      </c>
      <c r="X1027">
        <f>VLOOKUP(customer!A1039,Marketing!A:I,4,FALSE)</f>
        <v>0</v>
      </c>
      <c r="Y1027">
        <f>VLOOKUP(customer!A1039,Marketing!A:I,5,FALSE)</f>
        <v>0</v>
      </c>
      <c r="Z1027">
        <f>VLOOKUP(customer!A1039,Marketing!A:I,6,FALSE)</f>
        <v>0</v>
      </c>
      <c r="AA1027">
        <f>VLOOKUP(customer!A1039,Marketing!A:I,7,FALSE)</f>
        <v>0</v>
      </c>
      <c r="AB1027">
        <f>VLOOKUP(customer!A1039,Marketing!A:I,8,FALSE)</f>
        <v>0</v>
      </c>
      <c r="AC1027" s="1">
        <f>VLOOKUP(customer!A1039,Marketing!A:I,9,FALSE)</f>
        <v>43860</v>
      </c>
    </row>
    <row r="1028" spans="1:29" x14ac:dyDescent="0.3">
      <c r="A1028">
        <v>2479</v>
      </c>
      <c r="B1028">
        <v>154108</v>
      </c>
      <c r="C1028">
        <v>1</v>
      </c>
      <c r="D1028">
        <v>1</v>
      </c>
      <c r="E1028">
        <v>47</v>
      </c>
      <c r="F1028" t="str">
        <f>IF(customer!G1040=1, "Married", IF(customer!H1040=1, "Single", IF(customer!F1040=1, "Divorced", IF(customer!I1040=1, "Together", IF(customer!J1040=1, "Widowed", "Unknown")))))</f>
        <v>Married</v>
      </c>
      <c r="G1028" t="str">
        <f>IF(customer!K1040=1,"Basic",IF(customer!L1040=1,"Graduate",IF(customer!M1040=1,"Master",IF(customer!N1040=1,"PhD","Unknown"))))</f>
        <v>Master</v>
      </c>
      <c r="H1028" t="s">
        <v>18</v>
      </c>
      <c r="I1028">
        <f>VLOOKUP(customer!A1040,sales_update!A:N,2,FALSE)</f>
        <v>74</v>
      </c>
      <c r="J1028">
        <f xml:space="preserve"> VLOOKUP(customer!A1040,sales_update!A:N,3,FALSE)</f>
        <v>1535</v>
      </c>
      <c r="K1028">
        <f>VLOOKUP(customer!A1040,sales_update!A:N,4,FALSE)</f>
        <v>17</v>
      </c>
      <c r="L1028">
        <f>VLOOKUP(customer!A1040,sales_update!A:N,5,FALSE)</f>
        <v>259</v>
      </c>
      <c r="M1028">
        <f>VLOOKUP(customer!A1040,sales_update!A:N,6,FALSE)</f>
        <v>23</v>
      </c>
      <c r="N1028">
        <f>VLOOKUP(customer!A1040,sales_update!A:N,7,FALSE)</f>
        <v>17</v>
      </c>
      <c r="O1028">
        <f>VLOOKUP(customer!A1040,sales_update!A:N,8,FALSE)</f>
        <v>276</v>
      </c>
      <c r="P1028">
        <f>VLOOKUP(customer!A1040,sales_update!A:N,9,FALSE)</f>
        <v>1575</v>
      </c>
      <c r="Q1028">
        <f>VLOOKUP(customer!A1040,sales_update!A:N,10,FALSE)</f>
        <v>13</v>
      </c>
      <c r="R1028">
        <f>VLOOKUP(customer!A1040,sales_update!A:N,11,FALSE)</f>
        <v>8</v>
      </c>
      <c r="S1028">
        <f>VLOOKUP(customer!A1040,sales_update!A:N,12,FALSE)</f>
        <v>2</v>
      </c>
      <c r="T1028">
        <f>VLOOKUP(customer!A1040,sales_update!A:N,13,FALSE)</f>
        <v>9</v>
      </c>
      <c r="U1028">
        <f>VLOOKUP(customer!A1040,sales_update!A:N,14,FALSE)</f>
        <v>8</v>
      </c>
      <c r="V1028">
        <f>VLOOKUP(customer!A1040,Marketing!A:I,2,FALSE)</f>
        <v>0</v>
      </c>
      <c r="W1028">
        <f>VLOOKUP(customer!A1040,Marketing!A:I,3,FALSE)</f>
        <v>0</v>
      </c>
      <c r="X1028">
        <f>VLOOKUP(customer!A1040,Marketing!A:I,4,FALSE)</f>
        <v>0</v>
      </c>
      <c r="Y1028">
        <f>VLOOKUP(customer!A1040,Marketing!A:I,5,FALSE)</f>
        <v>0</v>
      </c>
      <c r="Z1028">
        <f>VLOOKUP(customer!A1040,Marketing!A:I,6,FALSE)</f>
        <v>0</v>
      </c>
      <c r="AA1028">
        <f>VLOOKUP(customer!A1040,Marketing!A:I,7,FALSE)</f>
        <v>0</v>
      </c>
      <c r="AB1028">
        <f>VLOOKUP(customer!A1040,Marketing!A:I,8,FALSE)</f>
        <v>0</v>
      </c>
      <c r="AC1028" s="1">
        <f>VLOOKUP(customer!A1040,Marketing!A:I,9,FALSE)</f>
        <v>43567</v>
      </c>
    </row>
    <row r="1029" spans="1:29" x14ac:dyDescent="0.3">
      <c r="A1029">
        <v>2581</v>
      </c>
      <c r="B1029">
        <v>154072</v>
      </c>
      <c r="C1029">
        <v>1</v>
      </c>
      <c r="D1029">
        <v>1</v>
      </c>
      <c r="E1029">
        <v>57</v>
      </c>
      <c r="F1029" t="str">
        <f>IF(customer!G1041=1, "Married", IF(customer!H1041=1, "Single", IF(customer!F1041=1, "Divorced", IF(customer!I1041=1, "Together", IF(customer!J1041=1, "Widowed", "Unknown")))))</f>
        <v>Married</v>
      </c>
      <c r="G1029" t="str">
        <f>IF(customer!K1041=1,"Basic",IF(customer!L1041=1,"Graduate",IF(customer!M1041=1,"Master",IF(customer!N1041=1,"PhD","Unknown"))))</f>
        <v>PhD</v>
      </c>
      <c r="H1029" t="s">
        <v>18</v>
      </c>
      <c r="I1029">
        <f>VLOOKUP(customer!A1041,sales_update!A:N,2,FALSE)</f>
        <v>71</v>
      </c>
      <c r="J1029">
        <f xml:space="preserve"> VLOOKUP(customer!A1041,sales_update!A:N,3,FALSE)</f>
        <v>100</v>
      </c>
      <c r="K1029">
        <f>VLOOKUP(customer!A1041,sales_update!A:N,4,FALSE)</f>
        <v>0</v>
      </c>
      <c r="L1029">
        <f>VLOOKUP(customer!A1041,sales_update!A:N,5,FALSE)</f>
        <v>11</v>
      </c>
      <c r="M1029">
        <f>VLOOKUP(customer!A1041,sales_update!A:N,6,FALSE)</f>
        <v>0</v>
      </c>
      <c r="N1029">
        <f>VLOOKUP(customer!A1041,sales_update!A:N,7,FALSE)</f>
        <v>0</v>
      </c>
      <c r="O1029">
        <f>VLOOKUP(customer!A1041,sales_update!A:N,8,FALSE)</f>
        <v>0</v>
      </c>
      <c r="P1029">
        <f>VLOOKUP(customer!A1041,sales_update!A:N,9,FALSE)</f>
        <v>111</v>
      </c>
      <c r="Q1029">
        <f>VLOOKUP(customer!A1041,sales_update!A:N,10,FALSE)</f>
        <v>1</v>
      </c>
      <c r="R1029">
        <f>VLOOKUP(customer!A1041,sales_update!A:N,11,FALSE)</f>
        <v>2</v>
      </c>
      <c r="S1029">
        <f>VLOOKUP(customer!A1041,sales_update!A:N,12,FALSE)</f>
        <v>0</v>
      </c>
      <c r="T1029">
        <f>VLOOKUP(customer!A1041,sales_update!A:N,13,FALSE)</f>
        <v>2</v>
      </c>
      <c r="U1029">
        <f>VLOOKUP(customer!A1041,sales_update!A:N,14,FALSE)</f>
        <v>8</v>
      </c>
      <c r="V1029">
        <f>VLOOKUP(customer!A1041,Marketing!A:I,2,FALSE)</f>
        <v>0</v>
      </c>
      <c r="W1029">
        <f>VLOOKUP(customer!A1041,Marketing!A:I,3,FALSE)</f>
        <v>0</v>
      </c>
      <c r="X1029">
        <f>VLOOKUP(customer!A1041,Marketing!A:I,4,FALSE)</f>
        <v>0</v>
      </c>
      <c r="Y1029">
        <f>VLOOKUP(customer!A1041,Marketing!A:I,5,FALSE)</f>
        <v>0</v>
      </c>
      <c r="Z1029">
        <f>VLOOKUP(customer!A1041,Marketing!A:I,6,FALSE)</f>
        <v>0</v>
      </c>
      <c r="AA1029">
        <f>VLOOKUP(customer!A1041,Marketing!A:I,7,FALSE)</f>
        <v>0</v>
      </c>
      <c r="AB1029">
        <f>VLOOKUP(customer!A1041,Marketing!A:I,8,FALSE)</f>
        <v>0</v>
      </c>
      <c r="AC1029" s="1">
        <f>VLOOKUP(customer!A1041,Marketing!A:I,9,FALSE)</f>
        <v>43831</v>
      </c>
    </row>
    <row r="1030" spans="1:29" x14ac:dyDescent="0.3">
      <c r="A1030">
        <v>1528</v>
      </c>
      <c r="B1030">
        <v>154058</v>
      </c>
      <c r="C1030">
        <v>0</v>
      </c>
      <c r="D1030">
        <v>1</v>
      </c>
      <c r="E1030">
        <v>44</v>
      </c>
      <c r="F1030" t="str">
        <f>IF(customer!G1042=1, "Married", IF(customer!H1042=1, "Single", IF(customer!F1042=1, "Divorced", IF(customer!I1042=1, "Together", IF(customer!J1042=1, "Widowed", "Unknown")))))</f>
        <v>Together</v>
      </c>
      <c r="G1030" t="str">
        <f>IF(customer!K1042=1,"Basic",IF(customer!L1042=1,"Graduate",IF(customer!M1042=1,"Master",IF(customer!N1042=1,"PhD","Unknown"))))</f>
        <v>Graduate</v>
      </c>
      <c r="H1030" t="s">
        <v>20</v>
      </c>
      <c r="I1030">
        <f>VLOOKUP(customer!A1042,sales_update!A:N,2,FALSE)</f>
        <v>56</v>
      </c>
      <c r="J1030">
        <f xml:space="preserve"> VLOOKUP(customer!A1042,sales_update!A:N,3,FALSE)</f>
        <v>564</v>
      </c>
      <c r="K1030">
        <f>VLOOKUP(customer!A1042,sales_update!A:N,4,FALSE)</f>
        <v>51</v>
      </c>
      <c r="L1030">
        <f>VLOOKUP(customer!A1042,sales_update!A:N,5,FALSE)</f>
        <v>718</v>
      </c>
      <c r="M1030">
        <f>VLOOKUP(customer!A1042,sales_update!A:N,6,FALSE)</f>
        <v>91</v>
      </c>
      <c r="N1030">
        <f>VLOOKUP(customer!A1042,sales_update!A:N,7,FALSE)</f>
        <v>308</v>
      </c>
      <c r="O1030">
        <f>VLOOKUP(customer!A1042,sales_update!A:N,8,FALSE)</f>
        <v>154</v>
      </c>
      <c r="P1030">
        <f>VLOOKUP(customer!A1042,sales_update!A:N,9,FALSE)</f>
        <v>1579</v>
      </c>
      <c r="Q1030">
        <f>VLOOKUP(customer!A1042,sales_update!A:N,10,FALSE)</f>
        <v>2</v>
      </c>
      <c r="R1030">
        <f>VLOOKUP(customer!A1042,sales_update!A:N,11,FALSE)</f>
        <v>4</v>
      </c>
      <c r="S1030">
        <f>VLOOKUP(customer!A1042,sales_update!A:N,12,FALSE)</f>
        <v>6</v>
      </c>
      <c r="T1030">
        <f>VLOOKUP(customer!A1042,sales_update!A:N,13,FALSE)</f>
        <v>8</v>
      </c>
      <c r="U1030">
        <f>VLOOKUP(customer!A1042,sales_update!A:N,14,FALSE)</f>
        <v>3</v>
      </c>
      <c r="V1030">
        <f>VLOOKUP(customer!A1042,Marketing!A:I,2,FALSE)</f>
        <v>0</v>
      </c>
      <c r="W1030">
        <f>VLOOKUP(customer!A1042,Marketing!A:I,3,FALSE)</f>
        <v>0</v>
      </c>
      <c r="X1030">
        <f>VLOOKUP(customer!A1042,Marketing!A:I,4,FALSE)</f>
        <v>0</v>
      </c>
      <c r="Y1030">
        <f>VLOOKUP(customer!A1042,Marketing!A:I,5,FALSE)</f>
        <v>0</v>
      </c>
      <c r="Z1030">
        <f>VLOOKUP(customer!A1042,Marketing!A:I,6,FALSE)</f>
        <v>0</v>
      </c>
      <c r="AA1030">
        <f>VLOOKUP(customer!A1042,Marketing!A:I,7,FALSE)</f>
        <v>0</v>
      </c>
      <c r="AB1030">
        <f>VLOOKUP(customer!A1042,Marketing!A:I,8,FALSE)</f>
        <v>0</v>
      </c>
      <c r="AC1030" s="1">
        <f>VLOOKUP(customer!A1042,Marketing!A:I,9,FALSE)</f>
        <v>43778</v>
      </c>
    </row>
    <row r="1031" spans="1:29" x14ac:dyDescent="0.3">
      <c r="A1031">
        <v>2834</v>
      </c>
      <c r="B1031">
        <v>154006</v>
      </c>
      <c r="C1031">
        <v>1</v>
      </c>
      <c r="D1031">
        <v>0</v>
      </c>
      <c r="E1031">
        <v>35</v>
      </c>
      <c r="F1031" t="str">
        <f>IF(customer!G1043=1, "Married", IF(customer!H1043=1, "Single", IF(customer!F1043=1, "Divorced", IF(customer!I1043=1, "Together", IF(customer!J1043=1, "Widowed", "Unknown")))))</f>
        <v>Together</v>
      </c>
      <c r="G1031" t="str">
        <f>IF(customer!K1043=1,"Basic",IF(customer!L1043=1,"Graduate",IF(customer!M1043=1,"Master",IF(customer!N1043=1,"PhD","Unknown"))))</f>
        <v>Graduate</v>
      </c>
      <c r="H1031" t="s">
        <v>19</v>
      </c>
      <c r="I1031">
        <f>VLOOKUP(customer!A1043,sales_update!A:N,2,FALSE)</f>
        <v>42</v>
      </c>
      <c r="J1031">
        <f xml:space="preserve"> VLOOKUP(customer!A1043,sales_update!A:N,3,FALSE)</f>
        <v>496</v>
      </c>
      <c r="K1031">
        <f>VLOOKUP(customer!A1043,sales_update!A:N,4,FALSE)</f>
        <v>220</v>
      </c>
      <c r="L1031">
        <f>VLOOKUP(customer!A1043,sales_update!A:N,5,FALSE)</f>
        <v>579</v>
      </c>
      <c r="M1031">
        <f>VLOOKUP(customer!A1043,sales_update!A:N,6,FALSE)</f>
        <v>17</v>
      </c>
      <c r="N1031">
        <f>VLOOKUP(customer!A1043,sales_update!A:N,7,FALSE)</f>
        <v>68</v>
      </c>
      <c r="O1031">
        <f>VLOOKUP(customer!A1043,sales_update!A:N,8,FALSE)</f>
        <v>277</v>
      </c>
      <c r="P1031">
        <f>VLOOKUP(customer!A1043,sales_update!A:N,9,FALSE)</f>
        <v>1104</v>
      </c>
      <c r="Q1031">
        <f>VLOOKUP(customer!A1043,sales_update!A:N,10,FALSE)</f>
        <v>2</v>
      </c>
      <c r="R1031">
        <f>VLOOKUP(customer!A1043,sales_update!A:N,11,FALSE)</f>
        <v>8</v>
      </c>
      <c r="S1031">
        <f>VLOOKUP(customer!A1043,sales_update!A:N,12,FALSE)</f>
        <v>1</v>
      </c>
      <c r="T1031">
        <f>VLOOKUP(customer!A1043,sales_update!A:N,13,FALSE)</f>
        <v>7</v>
      </c>
      <c r="U1031">
        <f>VLOOKUP(customer!A1043,sales_update!A:N,14,FALSE)</f>
        <v>7</v>
      </c>
      <c r="V1031">
        <f>VLOOKUP(customer!A1043,Marketing!A:I,2,FALSE)</f>
        <v>0</v>
      </c>
      <c r="W1031">
        <f>VLOOKUP(customer!A1043,Marketing!A:I,3,FALSE)</f>
        <v>0</v>
      </c>
      <c r="X1031">
        <f>VLOOKUP(customer!A1043,Marketing!A:I,4,FALSE)</f>
        <v>0</v>
      </c>
      <c r="Y1031">
        <f>VLOOKUP(customer!A1043,Marketing!A:I,5,FALSE)</f>
        <v>0</v>
      </c>
      <c r="Z1031">
        <f>VLOOKUP(customer!A1043,Marketing!A:I,6,FALSE)</f>
        <v>0</v>
      </c>
      <c r="AA1031">
        <f>VLOOKUP(customer!A1043,Marketing!A:I,7,FALSE)</f>
        <v>0</v>
      </c>
      <c r="AB1031">
        <f>VLOOKUP(customer!A1043,Marketing!A:I,8,FALSE)</f>
        <v>0</v>
      </c>
      <c r="AC1031" s="1">
        <f>VLOOKUP(customer!A1043,Marketing!A:I,9,FALSE)</f>
        <v>43519</v>
      </c>
    </row>
    <row r="1032" spans="1:29" x14ac:dyDescent="0.3">
      <c r="A1032">
        <v>2485</v>
      </c>
      <c r="B1032">
        <v>153977</v>
      </c>
      <c r="C1032">
        <v>0</v>
      </c>
      <c r="D1032">
        <v>1</v>
      </c>
      <c r="E1032">
        <v>62</v>
      </c>
      <c r="F1032" t="str">
        <f>IF(customer!G1044=1, "Married", IF(customer!H1044=1, "Single", IF(customer!F1044=1, "Divorced", IF(customer!I1044=1, "Together", IF(customer!J1044=1, "Widowed", "Unknown")))))</f>
        <v>Together</v>
      </c>
      <c r="G1032" t="str">
        <f>IF(customer!K1044=1,"Basic",IF(customer!L1044=1,"Graduate",IF(customer!M1044=1,"Master",IF(customer!N1044=1,"PhD","Unknown"))))</f>
        <v>Graduate</v>
      </c>
      <c r="H1032" t="s">
        <v>18</v>
      </c>
      <c r="I1032">
        <f>VLOOKUP(customer!A1044,sales_update!A:N,2,FALSE)</f>
        <v>21</v>
      </c>
      <c r="J1032">
        <f xml:space="preserve"> VLOOKUP(customer!A1044,sales_update!A:N,3,FALSE)</f>
        <v>1769</v>
      </c>
      <c r="K1032">
        <f>VLOOKUP(customer!A1044,sales_update!A:N,4,FALSE)</f>
        <v>46</v>
      </c>
      <c r="L1032">
        <f>VLOOKUP(customer!A1044,sales_update!A:N,5,FALSE)</f>
        <v>471</v>
      </c>
      <c r="M1032">
        <f>VLOOKUP(customer!A1044,sales_update!A:N,6,FALSE)</f>
        <v>0</v>
      </c>
      <c r="N1032">
        <f>VLOOKUP(customer!A1044,sales_update!A:N,7,FALSE)</f>
        <v>68</v>
      </c>
      <c r="O1032">
        <f>VLOOKUP(customer!A1044,sales_update!A:N,8,FALSE)</f>
        <v>234</v>
      </c>
      <c r="P1032">
        <f>VLOOKUP(customer!A1044,sales_update!A:N,9,FALSE)</f>
        <v>2120</v>
      </c>
      <c r="Q1032">
        <f>VLOOKUP(customer!A1044,sales_update!A:N,10,FALSE)</f>
        <v>5</v>
      </c>
      <c r="R1032">
        <f>VLOOKUP(customer!A1044,sales_update!A:N,11,FALSE)</f>
        <v>5</v>
      </c>
      <c r="S1032">
        <f>VLOOKUP(customer!A1044,sales_update!A:N,12,FALSE)</f>
        <v>5</v>
      </c>
      <c r="T1032">
        <f>VLOOKUP(customer!A1044,sales_update!A:N,13,FALSE)</f>
        <v>12</v>
      </c>
      <c r="U1032">
        <f>VLOOKUP(customer!A1044,sales_update!A:N,14,FALSE)</f>
        <v>5</v>
      </c>
      <c r="V1032">
        <f>VLOOKUP(customer!A1044,Marketing!A:I,2,FALSE)</f>
        <v>0</v>
      </c>
      <c r="W1032">
        <f>VLOOKUP(customer!A1044,Marketing!A:I,3,FALSE)</f>
        <v>0</v>
      </c>
      <c r="X1032">
        <f>VLOOKUP(customer!A1044,Marketing!A:I,4,FALSE)</f>
        <v>0</v>
      </c>
      <c r="Y1032">
        <f>VLOOKUP(customer!A1044,Marketing!A:I,5,FALSE)</f>
        <v>0</v>
      </c>
      <c r="Z1032">
        <f>VLOOKUP(customer!A1044,Marketing!A:I,6,FALSE)</f>
        <v>0</v>
      </c>
      <c r="AA1032">
        <f>VLOOKUP(customer!A1044,Marketing!A:I,7,FALSE)</f>
        <v>0</v>
      </c>
      <c r="AB1032">
        <f>VLOOKUP(customer!A1044,Marketing!A:I,8,FALSE)</f>
        <v>0</v>
      </c>
      <c r="AC1032" s="1">
        <f>VLOOKUP(customer!A1044,Marketing!A:I,9,FALSE)</f>
        <v>43782</v>
      </c>
    </row>
    <row r="1033" spans="1:29" x14ac:dyDescent="0.3">
      <c r="A1033">
        <v>2780</v>
      </c>
      <c r="B1033">
        <v>153977</v>
      </c>
      <c r="C1033">
        <v>0</v>
      </c>
      <c r="D1033">
        <v>1</v>
      </c>
      <c r="E1033">
        <v>62</v>
      </c>
      <c r="F1033" t="str">
        <f>IF(customer!G1045=1, "Married", IF(customer!H1045=1, "Single", IF(customer!F1045=1, "Divorced", IF(customer!I1045=1, "Together", IF(customer!J1045=1, "Widowed", "Unknown")))))</f>
        <v>Together</v>
      </c>
      <c r="G1033" t="str">
        <f>IF(customer!K1045=1,"Basic",IF(customer!L1045=1,"Graduate",IF(customer!M1045=1,"Master",IF(customer!N1045=1,"PhD","Unknown"))))</f>
        <v>Graduate</v>
      </c>
      <c r="H1033" t="s">
        <v>19</v>
      </c>
      <c r="I1033">
        <f>VLOOKUP(customer!A1045,sales_update!A:N,2,FALSE)</f>
        <v>21</v>
      </c>
      <c r="J1033">
        <f xml:space="preserve"> VLOOKUP(customer!A1045,sales_update!A:N,3,FALSE)</f>
        <v>1769</v>
      </c>
      <c r="K1033">
        <f>VLOOKUP(customer!A1045,sales_update!A:N,4,FALSE)</f>
        <v>46</v>
      </c>
      <c r="L1033">
        <f>VLOOKUP(customer!A1045,sales_update!A:N,5,FALSE)</f>
        <v>471</v>
      </c>
      <c r="M1033">
        <f>VLOOKUP(customer!A1045,sales_update!A:N,6,FALSE)</f>
        <v>0</v>
      </c>
      <c r="N1033">
        <f>VLOOKUP(customer!A1045,sales_update!A:N,7,FALSE)</f>
        <v>68</v>
      </c>
      <c r="O1033">
        <f>VLOOKUP(customer!A1045,sales_update!A:N,8,FALSE)</f>
        <v>234</v>
      </c>
      <c r="P1033">
        <f>VLOOKUP(customer!A1045,sales_update!A:N,9,FALSE)</f>
        <v>2120</v>
      </c>
      <c r="Q1033">
        <f>VLOOKUP(customer!A1045,sales_update!A:N,10,FALSE)</f>
        <v>5</v>
      </c>
      <c r="R1033">
        <f>VLOOKUP(customer!A1045,sales_update!A:N,11,FALSE)</f>
        <v>5</v>
      </c>
      <c r="S1033">
        <f>VLOOKUP(customer!A1045,sales_update!A:N,12,FALSE)</f>
        <v>5</v>
      </c>
      <c r="T1033">
        <f>VLOOKUP(customer!A1045,sales_update!A:N,13,FALSE)</f>
        <v>12</v>
      </c>
      <c r="U1033">
        <f>VLOOKUP(customer!A1045,sales_update!A:N,14,FALSE)</f>
        <v>5</v>
      </c>
      <c r="V1033">
        <f>VLOOKUP(customer!A1045,Marketing!A:I,2,FALSE)</f>
        <v>0</v>
      </c>
      <c r="W1033">
        <f>VLOOKUP(customer!A1045,Marketing!A:I,3,FALSE)</f>
        <v>0</v>
      </c>
      <c r="X1033">
        <f>VLOOKUP(customer!A1045,Marketing!A:I,4,FALSE)</f>
        <v>0</v>
      </c>
      <c r="Y1033">
        <f>VLOOKUP(customer!A1045,Marketing!A:I,5,FALSE)</f>
        <v>0</v>
      </c>
      <c r="Z1033">
        <f>VLOOKUP(customer!A1045,Marketing!A:I,6,FALSE)</f>
        <v>0</v>
      </c>
      <c r="AA1033">
        <f>VLOOKUP(customer!A1045,Marketing!A:I,7,FALSE)</f>
        <v>0</v>
      </c>
      <c r="AB1033">
        <f>VLOOKUP(customer!A1045,Marketing!A:I,8,FALSE)</f>
        <v>0</v>
      </c>
      <c r="AC1033" s="1">
        <f>VLOOKUP(customer!A1045,Marketing!A:I,9,FALSE)</f>
        <v>43782</v>
      </c>
    </row>
    <row r="1034" spans="1:29" x14ac:dyDescent="0.3">
      <c r="A1034">
        <v>1572</v>
      </c>
      <c r="B1034">
        <v>153863</v>
      </c>
      <c r="C1034">
        <v>0</v>
      </c>
      <c r="D1034">
        <v>1</v>
      </c>
      <c r="E1034">
        <v>65</v>
      </c>
      <c r="F1034" t="str">
        <f>IF(customer!G1046=1, "Married", IF(customer!H1046=1, "Single", IF(customer!F1046=1, "Divorced", IF(customer!I1046=1, "Together", IF(customer!J1046=1, "Widowed", "Unknown")))))</f>
        <v>Together</v>
      </c>
      <c r="G1034" t="str">
        <f>IF(customer!K1046=1,"Basic",IF(customer!L1046=1,"Graduate",IF(customer!M1046=1,"Master",IF(customer!N1046=1,"PhD","Unknown"))))</f>
        <v>Graduate</v>
      </c>
      <c r="H1034" t="s">
        <v>17</v>
      </c>
      <c r="I1034">
        <f>VLOOKUP(customer!A1046,sales_update!A:N,2,FALSE)</f>
        <v>4</v>
      </c>
      <c r="J1034">
        <f xml:space="preserve"> VLOOKUP(customer!A1046,sales_update!A:N,3,FALSE)</f>
        <v>1140</v>
      </c>
      <c r="K1034">
        <f>VLOOKUP(customer!A1046,sales_update!A:N,4,FALSE)</f>
        <v>11</v>
      </c>
      <c r="L1034">
        <f>VLOOKUP(customer!A1046,sales_update!A:N,5,FALSE)</f>
        <v>86</v>
      </c>
      <c r="M1034">
        <f>VLOOKUP(customer!A1046,sales_update!A:N,6,FALSE)</f>
        <v>17</v>
      </c>
      <c r="N1034">
        <f>VLOOKUP(customer!A1046,sales_update!A:N,7,FALSE)</f>
        <v>11</v>
      </c>
      <c r="O1034">
        <f>VLOOKUP(customer!A1046,sales_update!A:N,8,FALSE)</f>
        <v>86</v>
      </c>
      <c r="P1034">
        <f>VLOOKUP(customer!A1046,sales_update!A:N,9,FALSE)</f>
        <v>1180</v>
      </c>
      <c r="Q1034">
        <f>VLOOKUP(customer!A1046,sales_update!A:N,10,FALSE)</f>
        <v>3</v>
      </c>
      <c r="R1034">
        <f>VLOOKUP(customer!A1046,sales_update!A:N,11,FALSE)</f>
        <v>7</v>
      </c>
      <c r="S1034">
        <f>VLOOKUP(customer!A1046,sales_update!A:N,12,FALSE)</f>
        <v>1</v>
      </c>
      <c r="T1034">
        <f>VLOOKUP(customer!A1046,sales_update!A:N,13,FALSE)</f>
        <v>7</v>
      </c>
      <c r="U1034">
        <f>VLOOKUP(customer!A1046,sales_update!A:N,14,FALSE)</f>
        <v>7</v>
      </c>
      <c r="V1034">
        <f>VLOOKUP(customer!A1046,Marketing!A:I,2,FALSE)</f>
        <v>0</v>
      </c>
      <c r="W1034">
        <f>VLOOKUP(customer!A1046,Marketing!A:I,3,FALSE)</f>
        <v>1</v>
      </c>
      <c r="X1034">
        <f>VLOOKUP(customer!A1046,Marketing!A:I,4,FALSE)</f>
        <v>0</v>
      </c>
      <c r="Y1034">
        <f>VLOOKUP(customer!A1046,Marketing!A:I,5,FALSE)</f>
        <v>0</v>
      </c>
      <c r="Z1034">
        <f>VLOOKUP(customer!A1046,Marketing!A:I,6,FALSE)</f>
        <v>0</v>
      </c>
      <c r="AA1034">
        <f>VLOOKUP(customer!A1046,Marketing!A:I,7,FALSE)</f>
        <v>0</v>
      </c>
      <c r="AB1034">
        <f>VLOOKUP(customer!A1046,Marketing!A:I,8,FALSE)</f>
        <v>0</v>
      </c>
      <c r="AC1034" s="1">
        <f>VLOOKUP(customer!A1046,Marketing!A:I,9,FALSE)</f>
        <v>44125</v>
      </c>
    </row>
    <row r="1035" spans="1:29" x14ac:dyDescent="0.3">
      <c r="A1035">
        <v>1395</v>
      </c>
      <c r="B1035">
        <v>153858</v>
      </c>
      <c r="C1035">
        <v>0</v>
      </c>
      <c r="D1035">
        <v>1</v>
      </c>
      <c r="E1035">
        <v>44</v>
      </c>
      <c r="F1035" t="str">
        <f>IF(customer!G1047=1, "Married", IF(customer!H1047=1, "Single", IF(customer!F1047=1, "Divorced", IF(customer!I1047=1, "Together", IF(customer!J1047=1, "Widowed", "Unknown")))))</f>
        <v>Married</v>
      </c>
      <c r="G1035" t="str">
        <f>IF(customer!K1047=1,"Basic",IF(customer!L1047=1,"Graduate",IF(customer!M1047=1,"Master",IF(customer!N1047=1,"PhD","Unknown"))))</f>
        <v>Graduate</v>
      </c>
      <c r="H1035" t="s">
        <v>16</v>
      </c>
      <c r="I1035">
        <f>VLOOKUP(customer!A1047,sales_update!A:N,2,FALSE)</f>
        <v>50</v>
      </c>
      <c r="J1035">
        <f xml:space="preserve"> VLOOKUP(customer!A1047,sales_update!A:N,3,FALSE)</f>
        <v>1163</v>
      </c>
      <c r="K1035">
        <f>VLOOKUP(customer!A1047,sales_update!A:N,4,FALSE)</f>
        <v>151</v>
      </c>
      <c r="L1035">
        <f>VLOOKUP(customer!A1047,sales_update!A:N,5,FALSE)</f>
        <v>631</v>
      </c>
      <c r="M1035">
        <f>VLOOKUP(customer!A1047,sales_update!A:N,6,FALSE)</f>
        <v>166</v>
      </c>
      <c r="N1035">
        <f>VLOOKUP(customer!A1047,sales_update!A:N,7,FALSE)</f>
        <v>429</v>
      </c>
      <c r="O1035">
        <f>VLOOKUP(customer!A1047,sales_update!A:N,8,FALSE)</f>
        <v>74</v>
      </c>
      <c r="P1035">
        <f>VLOOKUP(customer!A1047,sales_update!A:N,9,FALSE)</f>
        <v>2465</v>
      </c>
      <c r="Q1035">
        <f>VLOOKUP(customer!A1047,sales_update!A:N,10,FALSE)</f>
        <v>4</v>
      </c>
      <c r="R1035">
        <f>VLOOKUP(customer!A1047,sales_update!A:N,11,FALSE)</f>
        <v>4</v>
      </c>
      <c r="S1035">
        <f>VLOOKUP(customer!A1047,sales_update!A:N,12,FALSE)</f>
        <v>3</v>
      </c>
      <c r="T1035">
        <f>VLOOKUP(customer!A1047,sales_update!A:N,13,FALSE)</f>
        <v>6</v>
      </c>
      <c r="U1035">
        <f>VLOOKUP(customer!A1047,sales_update!A:N,14,FALSE)</f>
        <v>4</v>
      </c>
      <c r="V1035">
        <f>VLOOKUP(customer!A1047,Marketing!A:I,2,FALSE)</f>
        <v>0</v>
      </c>
      <c r="W1035">
        <f>VLOOKUP(customer!A1047,Marketing!A:I,3,FALSE)</f>
        <v>0</v>
      </c>
      <c r="X1035">
        <f>VLOOKUP(customer!A1047,Marketing!A:I,4,FALSE)</f>
        <v>0</v>
      </c>
      <c r="Y1035">
        <f>VLOOKUP(customer!A1047,Marketing!A:I,5,FALSE)</f>
        <v>0</v>
      </c>
      <c r="Z1035">
        <f>VLOOKUP(customer!A1047,Marketing!A:I,6,FALSE)</f>
        <v>0</v>
      </c>
      <c r="AA1035">
        <f>VLOOKUP(customer!A1047,Marketing!A:I,7,FALSE)</f>
        <v>0</v>
      </c>
      <c r="AB1035">
        <f>VLOOKUP(customer!A1047,Marketing!A:I,8,FALSE)</f>
        <v>0</v>
      </c>
      <c r="AC1035" s="1">
        <f>VLOOKUP(customer!A1047,Marketing!A:I,9,FALSE)</f>
        <v>43571</v>
      </c>
    </row>
    <row r="1036" spans="1:29" x14ac:dyDescent="0.3">
      <c r="A1036">
        <v>2576</v>
      </c>
      <c r="B1036">
        <v>153843</v>
      </c>
      <c r="C1036">
        <v>0</v>
      </c>
      <c r="D1036">
        <v>1</v>
      </c>
      <c r="E1036">
        <v>55</v>
      </c>
      <c r="F1036" t="str">
        <f>IF(customer!G1048=1, "Married", IF(customer!H1048=1, "Single", IF(customer!F1048=1, "Divorced", IF(customer!I1048=1, "Together", IF(customer!J1048=1, "Widowed", "Unknown")))))</f>
        <v>Married</v>
      </c>
      <c r="G1036" t="str">
        <f>IF(customer!K1048=1,"Basic",IF(customer!L1048=1,"Graduate",IF(customer!M1048=1,"Master",IF(customer!N1048=1,"PhD","Unknown"))))</f>
        <v>Master</v>
      </c>
      <c r="H1036" t="s">
        <v>19</v>
      </c>
      <c r="I1036">
        <f>VLOOKUP(customer!A1048,sales_update!A:N,2,FALSE)</f>
        <v>64</v>
      </c>
      <c r="J1036">
        <f xml:space="preserve"> VLOOKUP(customer!A1048,sales_update!A:N,3,FALSE)</f>
        <v>1080</v>
      </c>
      <c r="K1036">
        <f>VLOOKUP(customer!A1048,sales_update!A:N,4,FALSE)</f>
        <v>0</v>
      </c>
      <c r="L1036">
        <f>VLOOKUP(customer!A1048,sales_update!A:N,5,FALSE)</f>
        <v>251</v>
      </c>
      <c r="M1036">
        <f>VLOOKUP(customer!A1048,sales_update!A:N,6,FALSE)</f>
        <v>54</v>
      </c>
      <c r="N1036">
        <f>VLOOKUP(customer!A1048,sales_update!A:N,7,FALSE)</f>
        <v>11</v>
      </c>
      <c r="O1036">
        <f>VLOOKUP(customer!A1048,sales_update!A:N,8,FALSE)</f>
        <v>209</v>
      </c>
      <c r="P1036">
        <f>VLOOKUP(customer!A1048,sales_update!A:N,9,FALSE)</f>
        <v>1189</v>
      </c>
      <c r="Q1036">
        <f>VLOOKUP(customer!A1048,sales_update!A:N,10,FALSE)</f>
        <v>4</v>
      </c>
      <c r="R1036">
        <f>VLOOKUP(customer!A1048,sales_update!A:N,11,FALSE)</f>
        <v>8</v>
      </c>
      <c r="S1036">
        <f>VLOOKUP(customer!A1048,sales_update!A:N,12,FALSE)</f>
        <v>5</v>
      </c>
      <c r="T1036">
        <f>VLOOKUP(customer!A1048,sales_update!A:N,13,FALSE)</f>
        <v>3</v>
      </c>
      <c r="U1036">
        <f>VLOOKUP(customer!A1048,sales_update!A:N,14,FALSE)</f>
        <v>7</v>
      </c>
      <c r="V1036">
        <f>VLOOKUP(customer!A1048,Marketing!A:I,2,FALSE)</f>
        <v>0</v>
      </c>
      <c r="W1036">
        <f>VLOOKUP(customer!A1048,Marketing!A:I,3,FALSE)</f>
        <v>0</v>
      </c>
      <c r="X1036">
        <f>VLOOKUP(customer!A1048,Marketing!A:I,4,FALSE)</f>
        <v>0</v>
      </c>
      <c r="Y1036">
        <f>VLOOKUP(customer!A1048,Marketing!A:I,5,FALSE)</f>
        <v>0</v>
      </c>
      <c r="Z1036">
        <f>VLOOKUP(customer!A1048,Marketing!A:I,6,FALSE)</f>
        <v>0</v>
      </c>
      <c r="AA1036">
        <f>VLOOKUP(customer!A1048,Marketing!A:I,7,FALSE)</f>
        <v>0</v>
      </c>
      <c r="AB1036">
        <f>VLOOKUP(customer!A1048,Marketing!A:I,8,FALSE)</f>
        <v>0</v>
      </c>
      <c r="AC1036" s="1">
        <f>VLOOKUP(customer!A1048,Marketing!A:I,9,FALSE)</f>
        <v>43801</v>
      </c>
    </row>
    <row r="1037" spans="1:29" x14ac:dyDescent="0.3">
      <c r="A1037">
        <v>1452</v>
      </c>
      <c r="B1037">
        <v>153790</v>
      </c>
      <c r="C1037">
        <v>0</v>
      </c>
      <c r="D1037">
        <v>2</v>
      </c>
      <c r="E1037">
        <v>69</v>
      </c>
      <c r="F1037" t="str">
        <f>IF(customer!G1049=1, "Married", IF(customer!H1049=1, "Single", IF(customer!F1049=1, "Divorced", IF(customer!I1049=1, "Together", IF(customer!J1049=1, "Widowed", "Unknown")))))</f>
        <v>Married</v>
      </c>
      <c r="G1037" t="str">
        <f>IF(customer!K1049=1,"Basic",IF(customer!L1049=1,"Graduate",IF(customer!M1049=1,"Master",IF(customer!N1049=1,"PhD","Unknown"))))</f>
        <v>Graduate</v>
      </c>
      <c r="H1037" t="s">
        <v>17</v>
      </c>
      <c r="I1037">
        <f>VLOOKUP(customer!A1049,sales_update!A:N,2,FALSE)</f>
        <v>86</v>
      </c>
      <c r="J1037">
        <f xml:space="preserve"> VLOOKUP(customer!A1049,sales_update!A:N,3,FALSE)</f>
        <v>958</v>
      </c>
      <c r="K1037">
        <f>VLOOKUP(customer!A1049,sales_update!A:N,4,FALSE)</f>
        <v>120</v>
      </c>
      <c r="L1037">
        <f>VLOOKUP(customer!A1049,sales_update!A:N,5,FALSE)</f>
        <v>363</v>
      </c>
      <c r="M1037">
        <f>VLOOKUP(customer!A1049,sales_update!A:N,6,FALSE)</f>
        <v>80</v>
      </c>
      <c r="N1037">
        <f>VLOOKUP(customer!A1049,sales_update!A:N,7,FALSE)</f>
        <v>14</v>
      </c>
      <c r="O1037">
        <f>VLOOKUP(customer!A1049,sales_update!A:N,8,FALSE)</f>
        <v>14</v>
      </c>
      <c r="P1037">
        <f>VLOOKUP(customer!A1049,sales_update!A:N,9,FALSE)</f>
        <v>1521</v>
      </c>
      <c r="Q1037">
        <f>VLOOKUP(customer!A1049,sales_update!A:N,10,FALSE)</f>
        <v>3</v>
      </c>
      <c r="R1037">
        <f>VLOOKUP(customer!A1049,sales_update!A:N,11,FALSE)</f>
        <v>7</v>
      </c>
      <c r="S1037">
        <f>VLOOKUP(customer!A1049,sales_update!A:N,12,FALSE)</f>
        <v>2</v>
      </c>
      <c r="T1037">
        <f>VLOOKUP(customer!A1049,sales_update!A:N,13,FALSE)</f>
        <v>8</v>
      </c>
      <c r="U1037">
        <f>VLOOKUP(customer!A1049,sales_update!A:N,14,FALSE)</f>
        <v>6</v>
      </c>
      <c r="V1037">
        <f>VLOOKUP(customer!A1049,Marketing!A:I,2,FALSE)</f>
        <v>0</v>
      </c>
      <c r="W1037">
        <f>VLOOKUP(customer!A1049,Marketing!A:I,3,FALSE)</f>
        <v>0</v>
      </c>
      <c r="X1037">
        <f>VLOOKUP(customer!A1049,Marketing!A:I,4,FALSE)</f>
        <v>0</v>
      </c>
      <c r="Y1037">
        <f>VLOOKUP(customer!A1049,Marketing!A:I,5,FALSE)</f>
        <v>0</v>
      </c>
      <c r="Z1037">
        <f>VLOOKUP(customer!A1049,Marketing!A:I,6,FALSE)</f>
        <v>0</v>
      </c>
      <c r="AA1037">
        <f>VLOOKUP(customer!A1049,Marketing!A:I,7,FALSE)</f>
        <v>0</v>
      </c>
      <c r="AB1037">
        <f>VLOOKUP(customer!A1049,Marketing!A:I,8,FALSE)</f>
        <v>0</v>
      </c>
      <c r="AC1037" s="1">
        <f>VLOOKUP(customer!A1049,Marketing!A:I,9,FALSE)</f>
        <v>44053</v>
      </c>
    </row>
    <row r="1038" spans="1:29" x14ac:dyDescent="0.3">
      <c r="A1038">
        <v>2366</v>
      </c>
      <c r="B1038">
        <v>153761</v>
      </c>
      <c r="C1038">
        <v>1</v>
      </c>
      <c r="D1038">
        <v>1</v>
      </c>
      <c r="E1038">
        <v>48</v>
      </c>
      <c r="F1038" t="str">
        <f>IF(customer!G1050=1, "Married", IF(customer!H1050=1, "Single", IF(customer!F1050=1, "Divorced", IF(customer!I1050=1, "Together", IF(customer!J1050=1, "Widowed", "Unknown")))))</f>
        <v>Married</v>
      </c>
      <c r="G1038" t="str">
        <f>IF(customer!K1050=1,"Basic",IF(customer!L1050=1,"Graduate",IF(customer!M1050=1,"Master",IF(customer!N1050=1,"PhD","Unknown"))))</f>
        <v>Master</v>
      </c>
      <c r="H1038" t="s">
        <v>19</v>
      </c>
      <c r="I1038">
        <f>VLOOKUP(customer!A1050,sales_update!A:N,2,FALSE)</f>
        <v>7</v>
      </c>
      <c r="J1038">
        <f xml:space="preserve"> VLOOKUP(customer!A1050,sales_update!A:N,3,FALSE)</f>
        <v>452</v>
      </c>
      <c r="K1038">
        <f>VLOOKUP(customer!A1050,sales_update!A:N,4,FALSE)</f>
        <v>0</v>
      </c>
      <c r="L1038">
        <f>VLOOKUP(customer!A1050,sales_update!A:N,5,FALSE)</f>
        <v>217</v>
      </c>
      <c r="M1038">
        <f>VLOOKUP(customer!A1050,sales_update!A:N,6,FALSE)</f>
        <v>37</v>
      </c>
      <c r="N1038">
        <f>VLOOKUP(customer!A1050,sales_update!A:N,7,FALSE)</f>
        <v>20</v>
      </c>
      <c r="O1038">
        <f>VLOOKUP(customer!A1050,sales_update!A:N,8,FALSE)</f>
        <v>203</v>
      </c>
      <c r="P1038">
        <f>VLOOKUP(customer!A1050,sales_update!A:N,9,FALSE)</f>
        <v>523</v>
      </c>
      <c r="Q1038">
        <f>VLOOKUP(customer!A1050,sales_update!A:N,10,FALSE)</f>
        <v>6</v>
      </c>
      <c r="R1038">
        <f>VLOOKUP(customer!A1050,sales_update!A:N,11,FALSE)</f>
        <v>4</v>
      </c>
      <c r="S1038">
        <f>VLOOKUP(customer!A1050,sales_update!A:N,12,FALSE)</f>
        <v>4</v>
      </c>
      <c r="T1038">
        <f>VLOOKUP(customer!A1050,sales_update!A:N,13,FALSE)</f>
        <v>3</v>
      </c>
      <c r="U1038">
        <f>VLOOKUP(customer!A1050,sales_update!A:N,14,FALSE)</f>
        <v>5</v>
      </c>
      <c r="V1038">
        <f>VLOOKUP(customer!A1050,Marketing!A:I,2,FALSE)</f>
        <v>0</v>
      </c>
      <c r="W1038">
        <f>VLOOKUP(customer!A1050,Marketing!A:I,3,FALSE)</f>
        <v>0</v>
      </c>
      <c r="X1038">
        <f>VLOOKUP(customer!A1050,Marketing!A:I,4,FALSE)</f>
        <v>0</v>
      </c>
      <c r="Y1038">
        <f>VLOOKUP(customer!A1050,Marketing!A:I,5,FALSE)</f>
        <v>0</v>
      </c>
      <c r="Z1038">
        <f>VLOOKUP(customer!A1050,Marketing!A:I,6,FALSE)</f>
        <v>0</v>
      </c>
      <c r="AA1038">
        <f>VLOOKUP(customer!A1050,Marketing!A:I,7,FALSE)</f>
        <v>0</v>
      </c>
      <c r="AB1038">
        <f>VLOOKUP(customer!A1050,Marketing!A:I,8,FALSE)</f>
        <v>0</v>
      </c>
      <c r="AC1038" s="1">
        <f>VLOOKUP(customer!A1050,Marketing!A:I,9,FALSE)</f>
        <v>43907</v>
      </c>
    </row>
    <row r="1039" spans="1:29" x14ac:dyDescent="0.3">
      <c r="A1039">
        <v>1938</v>
      </c>
      <c r="B1039">
        <v>153700</v>
      </c>
      <c r="C1039">
        <v>0</v>
      </c>
      <c r="D1039">
        <v>1</v>
      </c>
      <c r="E1039">
        <v>68</v>
      </c>
      <c r="F1039" t="str">
        <f>IF(customer!G1051=1, "Married", IF(customer!H1051=1, "Single", IF(customer!F1051=1, "Divorced", IF(customer!I1051=1, "Together", IF(customer!J1051=1, "Widowed", "Unknown")))))</f>
        <v>Single</v>
      </c>
      <c r="G1039" t="str">
        <f>IF(customer!K1051=1,"Basic",IF(customer!L1051=1,"Graduate",IF(customer!M1051=1,"Master",IF(customer!N1051=1,"PhD","Unknown"))))</f>
        <v>Graduate</v>
      </c>
      <c r="H1039" t="s">
        <v>17</v>
      </c>
      <c r="I1039">
        <f>VLOOKUP(customer!A1051,sales_update!A:N,2,FALSE)</f>
        <v>94</v>
      </c>
      <c r="J1039">
        <f xml:space="preserve"> VLOOKUP(customer!A1051,sales_update!A:N,3,FALSE)</f>
        <v>753</v>
      </c>
      <c r="K1039">
        <f>VLOOKUP(customer!A1051,sales_update!A:N,4,FALSE)</f>
        <v>14</v>
      </c>
      <c r="L1039">
        <f>VLOOKUP(customer!A1051,sales_update!A:N,5,FALSE)</f>
        <v>667</v>
      </c>
      <c r="M1039">
        <f>VLOOKUP(customer!A1051,sales_update!A:N,6,FALSE)</f>
        <v>197</v>
      </c>
      <c r="N1039">
        <f>VLOOKUP(customer!A1051,sales_update!A:N,7,FALSE)</f>
        <v>117</v>
      </c>
      <c r="O1039">
        <f>VLOOKUP(customer!A1051,sales_update!A:N,8,FALSE)</f>
        <v>238</v>
      </c>
      <c r="P1039">
        <f>VLOOKUP(customer!A1051,sales_update!A:N,9,FALSE)</f>
        <v>1511</v>
      </c>
      <c r="Q1039">
        <f>VLOOKUP(customer!A1051,sales_update!A:N,10,FALSE)</f>
        <v>4</v>
      </c>
      <c r="R1039">
        <f>VLOOKUP(customer!A1051,sales_update!A:N,11,FALSE)</f>
        <v>5</v>
      </c>
      <c r="S1039">
        <f>VLOOKUP(customer!A1051,sales_update!A:N,12,FALSE)</f>
        <v>5</v>
      </c>
      <c r="T1039">
        <f>VLOOKUP(customer!A1051,sales_update!A:N,13,FALSE)</f>
        <v>8</v>
      </c>
      <c r="U1039">
        <f>VLOOKUP(customer!A1051,sales_update!A:N,14,FALSE)</f>
        <v>5</v>
      </c>
      <c r="V1039">
        <f>VLOOKUP(customer!A1051,Marketing!A:I,2,FALSE)</f>
        <v>0</v>
      </c>
      <c r="W1039">
        <f>VLOOKUP(customer!A1051,Marketing!A:I,3,FALSE)</f>
        <v>0</v>
      </c>
      <c r="X1039">
        <f>VLOOKUP(customer!A1051,Marketing!A:I,4,FALSE)</f>
        <v>0</v>
      </c>
      <c r="Y1039">
        <f>VLOOKUP(customer!A1051,Marketing!A:I,5,FALSE)</f>
        <v>0</v>
      </c>
      <c r="Z1039">
        <f>VLOOKUP(customer!A1051,Marketing!A:I,6,FALSE)</f>
        <v>0</v>
      </c>
      <c r="AA1039">
        <f>VLOOKUP(customer!A1051,Marketing!A:I,7,FALSE)</f>
        <v>0</v>
      </c>
      <c r="AB1039">
        <f>VLOOKUP(customer!A1051,Marketing!A:I,8,FALSE)</f>
        <v>0</v>
      </c>
      <c r="AC1039" s="1">
        <f>VLOOKUP(customer!A1051,Marketing!A:I,9,FALSE)</f>
        <v>43487</v>
      </c>
    </row>
    <row r="1040" spans="1:29" x14ac:dyDescent="0.3">
      <c r="A1040">
        <v>1489</v>
      </c>
      <c r="B1040">
        <v>153653</v>
      </c>
      <c r="C1040">
        <v>0</v>
      </c>
      <c r="D1040">
        <v>0</v>
      </c>
      <c r="E1040">
        <v>67</v>
      </c>
      <c r="F1040" t="str">
        <f>IF(customer!G1052=1, "Married", IF(customer!H1052=1, "Single", IF(customer!F1052=1, "Divorced", IF(customer!I1052=1, "Together", IF(customer!J1052=1, "Widowed", "Unknown")))))</f>
        <v>Widowed</v>
      </c>
      <c r="G1040" t="str">
        <f>IF(customer!K1052=1,"Basic",IF(customer!L1052=1,"Graduate",IF(customer!M1052=1,"Master",IF(customer!N1052=1,"PhD","Unknown"))))</f>
        <v>Graduate</v>
      </c>
      <c r="H1040" t="s">
        <v>18</v>
      </c>
      <c r="I1040">
        <f>VLOOKUP(customer!A1052,sales_update!A:N,2,FALSE)</f>
        <v>29</v>
      </c>
      <c r="J1040">
        <f xml:space="preserve"> VLOOKUP(customer!A1052,sales_update!A:N,3,FALSE)</f>
        <v>2334</v>
      </c>
      <c r="K1040">
        <f>VLOOKUP(customer!A1052,sales_update!A:N,4,FALSE)</f>
        <v>29</v>
      </c>
      <c r="L1040">
        <f>VLOOKUP(customer!A1052,sales_update!A:N,5,FALSE)</f>
        <v>684</v>
      </c>
      <c r="M1040">
        <f>VLOOKUP(customer!A1052,sales_update!A:N,6,FALSE)</f>
        <v>80</v>
      </c>
      <c r="N1040">
        <f>VLOOKUP(customer!A1052,sales_update!A:N,7,FALSE)</f>
        <v>29</v>
      </c>
      <c r="O1040">
        <f>VLOOKUP(customer!A1052,sales_update!A:N,8,FALSE)</f>
        <v>309</v>
      </c>
      <c r="P1040">
        <f>VLOOKUP(customer!A1052,sales_update!A:N,9,FALSE)</f>
        <v>2847</v>
      </c>
      <c r="Q1040">
        <f>VLOOKUP(customer!A1052,sales_update!A:N,10,FALSE)</f>
        <v>2</v>
      </c>
      <c r="R1040">
        <f>VLOOKUP(customer!A1052,sales_update!A:N,11,FALSE)</f>
        <v>10</v>
      </c>
      <c r="S1040">
        <f>VLOOKUP(customer!A1052,sales_update!A:N,12,FALSE)</f>
        <v>4</v>
      </c>
      <c r="T1040">
        <f>VLOOKUP(customer!A1052,sales_update!A:N,13,FALSE)</f>
        <v>12</v>
      </c>
      <c r="U1040">
        <f>VLOOKUP(customer!A1052,sales_update!A:N,14,FALSE)</f>
        <v>6</v>
      </c>
      <c r="V1040">
        <f>VLOOKUP(customer!A1052,Marketing!A:I,2,FALSE)</f>
        <v>0</v>
      </c>
      <c r="W1040">
        <f>VLOOKUP(customer!A1052,Marketing!A:I,3,FALSE)</f>
        <v>0</v>
      </c>
      <c r="X1040">
        <f>VLOOKUP(customer!A1052,Marketing!A:I,4,FALSE)</f>
        <v>0</v>
      </c>
      <c r="Y1040">
        <f>VLOOKUP(customer!A1052,Marketing!A:I,5,FALSE)</f>
        <v>0</v>
      </c>
      <c r="Z1040">
        <f>VLOOKUP(customer!A1052,Marketing!A:I,6,FALSE)</f>
        <v>0</v>
      </c>
      <c r="AA1040">
        <f>VLOOKUP(customer!A1052,Marketing!A:I,7,FALSE)</f>
        <v>0</v>
      </c>
      <c r="AB1040">
        <f>VLOOKUP(customer!A1052,Marketing!A:I,8,FALSE)</f>
        <v>0</v>
      </c>
      <c r="AC1040" s="1">
        <f>VLOOKUP(customer!A1052,Marketing!A:I,9,FALSE)</f>
        <v>43569</v>
      </c>
    </row>
    <row r="1041" spans="1:29" x14ac:dyDescent="0.3">
      <c r="A1041">
        <v>1712</v>
      </c>
      <c r="B1041">
        <v>153593</v>
      </c>
      <c r="C1041">
        <v>1</v>
      </c>
      <c r="D1041">
        <v>1</v>
      </c>
      <c r="E1041">
        <v>67</v>
      </c>
      <c r="F1041" t="str">
        <f>IF(customer!G1053=1, "Married", IF(customer!H1053=1, "Single", IF(customer!F1053=1, "Divorced", IF(customer!I1053=1, "Together", IF(customer!J1053=1, "Widowed", "Unknown")))))</f>
        <v>Together</v>
      </c>
      <c r="G1041" t="str">
        <f>IF(customer!K1053=1,"Basic",IF(customer!L1053=1,"Graduate",IF(customer!M1053=1,"Master",IF(customer!N1053=1,"PhD","Unknown"))))</f>
        <v>PhD</v>
      </c>
      <c r="H1041" t="s">
        <v>19</v>
      </c>
      <c r="I1041">
        <f>VLOOKUP(customer!A1053,sales_update!A:N,2,FALSE)</f>
        <v>60</v>
      </c>
      <c r="J1041">
        <f xml:space="preserve"> VLOOKUP(customer!A1053,sales_update!A:N,3,FALSE)</f>
        <v>1000</v>
      </c>
      <c r="K1041">
        <f>VLOOKUP(customer!A1053,sales_update!A:N,4,FALSE)</f>
        <v>11</v>
      </c>
      <c r="L1041">
        <f>VLOOKUP(customer!A1053,sales_update!A:N,5,FALSE)</f>
        <v>224</v>
      </c>
      <c r="M1041">
        <f>VLOOKUP(customer!A1053,sales_update!A:N,6,FALSE)</f>
        <v>17</v>
      </c>
      <c r="N1041">
        <f>VLOOKUP(customer!A1053,sales_update!A:N,7,FALSE)</f>
        <v>0</v>
      </c>
      <c r="O1041">
        <f>VLOOKUP(customer!A1053,sales_update!A:N,8,FALSE)</f>
        <v>123</v>
      </c>
      <c r="P1041">
        <f>VLOOKUP(customer!A1053,sales_update!A:N,9,FALSE)</f>
        <v>1129</v>
      </c>
      <c r="Q1041">
        <f>VLOOKUP(customer!A1053,sales_update!A:N,10,FALSE)</f>
        <v>8</v>
      </c>
      <c r="R1041">
        <f>VLOOKUP(customer!A1053,sales_update!A:N,11,FALSE)</f>
        <v>7</v>
      </c>
      <c r="S1041">
        <f>VLOOKUP(customer!A1053,sales_update!A:N,12,FALSE)</f>
        <v>2</v>
      </c>
      <c r="T1041">
        <f>VLOOKUP(customer!A1053,sales_update!A:N,13,FALSE)</f>
        <v>6</v>
      </c>
      <c r="U1041">
        <f>VLOOKUP(customer!A1053,sales_update!A:N,14,FALSE)</f>
        <v>8</v>
      </c>
      <c r="V1041">
        <f>VLOOKUP(customer!A1053,Marketing!A:I,2,FALSE)</f>
        <v>0</v>
      </c>
      <c r="W1041">
        <f>VLOOKUP(customer!A1053,Marketing!A:I,3,FALSE)</f>
        <v>0</v>
      </c>
      <c r="X1041">
        <f>VLOOKUP(customer!A1053,Marketing!A:I,4,FALSE)</f>
        <v>0</v>
      </c>
      <c r="Y1041">
        <f>VLOOKUP(customer!A1053,Marketing!A:I,5,FALSE)</f>
        <v>0</v>
      </c>
      <c r="Z1041">
        <f>VLOOKUP(customer!A1053,Marketing!A:I,6,FALSE)</f>
        <v>0</v>
      </c>
      <c r="AA1041">
        <f>VLOOKUP(customer!A1053,Marketing!A:I,7,FALSE)</f>
        <v>0</v>
      </c>
      <c r="AB1041">
        <f>VLOOKUP(customer!A1053,Marketing!A:I,8,FALSE)</f>
        <v>0</v>
      </c>
      <c r="AC1041" s="1">
        <f>VLOOKUP(customer!A1053,Marketing!A:I,9,FALSE)</f>
        <v>43477</v>
      </c>
    </row>
    <row r="1042" spans="1:29" x14ac:dyDescent="0.3">
      <c r="A1042">
        <v>1162</v>
      </c>
      <c r="B1042">
        <v>153537</v>
      </c>
      <c r="C1042">
        <v>1</v>
      </c>
      <c r="D1042">
        <v>1</v>
      </c>
      <c r="E1042">
        <v>61</v>
      </c>
      <c r="F1042" t="str">
        <f>IF(customer!G1054=1, "Married", IF(customer!H1054=1, "Single", IF(customer!F1054=1, "Divorced", IF(customer!I1054=1, "Together", IF(customer!J1054=1, "Widowed", "Unknown")))))</f>
        <v>Together</v>
      </c>
      <c r="G1042" t="str">
        <f>IF(customer!K1054=1,"Basic",IF(customer!L1054=1,"Graduate",IF(customer!M1054=1,"Master",IF(customer!N1054=1,"PhD","Unknown"))))</f>
        <v>PhD</v>
      </c>
      <c r="H1042" t="s">
        <v>20</v>
      </c>
      <c r="I1042">
        <f>VLOOKUP(customer!A1054,sales_update!A:N,2,FALSE)</f>
        <v>17</v>
      </c>
      <c r="J1042">
        <f xml:space="preserve"> VLOOKUP(customer!A1054,sales_update!A:N,3,FALSE)</f>
        <v>232</v>
      </c>
      <c r="K1042">
        <f>VLOOKUP(customer!A1054,sales_update!A:N,4,FALSE)</f>
        <v>0</v>
      </c>
      <c r="L1042">
        <f>VLOOKUP(customer!A1054,sales_update!A:N,5,FALSE)</f>
        <v>17</v>
      </c>
      <c r="M1042">
        <f>VLOOKUP(customer!A1054,sales_update!A:N,6,FALSE)</f>
        <v>0</v>
      </c>
      <c r="N1042">
        <f>VLOOKUP(customer!A1054,sales_update!A:N,7,FALSE)</f>
        <v>0</v>
      </c>
      <c r="O1042">
        <f>VLOOKUP(customer!A1054,sales_update!A:N,8,FALSE)</f>
        <v>17</v>
      </c>
      <c r="P1042">
        <f>VLOOKUP(customer!A1054,sales_update!A:N,9,FALSE)</f>
        <v>232</v>
      </c>
      <c r="Q1042">
        <f>VLOOKUP(customer!A1054,sales_update!A:N,10,FALSE)</f>
        <v>2</v>
      </c>
      <c r="R1042">
        <f>VLOOKUP(customer!A1054,sales_update!A:N,11,FALSE)</f>
        <v>2</v>
      </c>
      <c r="S1042">
        <f>VLOOKUP(customer!A1054,sales_update!A:N,12,FALSE)</f>
        <v>1</v>
      </c>
      <c r="T1042">
        <f>VLOOKUP(customer!A1054,sales_update!A:N,13,FALSE)</f>
        <v>3</v>
      </c>
      <c r="U1042">
        <f>VLOOKUP(customer!A1054,sales_update!A:N,14,FALSE)</f>
        <v>5</v>
      </c>
      <c r="V1042">
        <f>VLOOKUP(customer!A1054,Marketing!A:I,2,FALSE)</f>
        <v>0</v>
      </c>
      <c r="W1042">
        <f>VLOOKUP(customer!A1054,Marketing!A:I,3,FALSE)</f>
        <v>0</v>
      </c>
      <c r="X1042">
        <f>VLOOKUP(customer!A1054,Marketing!A:I,4,FALSE)</f>
        <v>0</v>
      </c>
      <c r="Y1042">
        <f>VLOOKUP(customer!A1054,Marketing!A:I,5,FALSE)</f>
        <v>0</v>
      </c>
      <c r="Z1042">
        <f>VLOOKUP(customer!A1054,Marketing!A:I,6,FALSE)</f>
        <v>0</v>
      </c>
      <c r="AA1042">
        <f>VLOOKUP(customer!A1054,Marketing!A:I,7,FALSE)</f>
        <v>0</v>
      </c>
      <c r="AB1042">
        <f>VLOOKUP(customer!A1054,Marketing!A:I,8,FALSE)</f>
        <v>0</v>
      </c>
      <c r="AC1042" s="1">
        <f>VLOOKUP(customer!A1054,Marketing!A:I,9,FALSE)</f>
        <v>44018</v>
      </c>
    </row>
    <row r="1043" spans="1:29" x14ac:dyDescent="0.3">
      <c r="A1043">
        <v>2247</v>
      </c>
      <c r="B1043">
        <v>153378</v>
      </c>
      <c r="C1043">
        <v>1</v>
      </c>
      <c r="D1043">
        <v>1</v>
      </c>
      <c r="E1043">
        <v>57</v>
      </c>
      <c r="F1043" t="str">
        <f>IF(customer!G1055=1, "Married", IF(customer!H1055=1, "Single", IF(customer!F1055=1, "Divorced", IF(customer!I1055=1, "Together", IF(customer!J1055=1, "Widowed", "Unknown")))))</f>
        <v>Married</v>
      </c>
      <c r="G1043" t="str">
        <f>IF(customer!K1055=1,"Basic",IF(customer!L1055=1,"Graduate",IF(customer!M1055=1,"Master",IF(customer!N1055=1,"PhD","Unknown"))))</f>
        <v>PhD</v>
      </c>
      <c r="H1043" t="s">
        <v>16</v>
      </c>
      <c r="I1043">
        <f>VLOOKUP(customer!A1055,sales_update!A:N,2,FALSE)</f>
        <v>41</v>
      </c>
      <c r="J1043">
        <f xml:space="preserve"> VLOOKUP(customer!A1055,sales_update!A:N,3,FALSE)</f>
        <v>1405</v>
      </c>
      <c r="K1043">
        <f>VLOOKUP(customer!A1055,sales_update!A:N,4,FALSE)</f>
        <v>17</v>
      </c>
      <c r="L1043">
        <f>VLOOKUP(customer!A1055,sales_update!A:N,5,FALSE)</f>
        <v>437</v>
      </c>
      <c r="M1043">
        <f>VLOOKUP(customer!A1055,sales_update!A:N,6,FALSE)</f>
        <v>23</v>
      </c>
      <c r="N1043">
        <f>VLOOKUP(customer!A1055,sales_update!A:N,7,FALSE)</f>
        <v>17</v>
      </c>
      <c r="O1043">
        <f>VLOOKUP(customer!A1055,sales_update!A:N,8,FALSE)</f>
        <v>379</v>
      </c>
      <c r="P1043">
        <f>VLOOKUP(customer!A1055,sales_update!A:N,9,FALSE)</f>
        <v>1520</v>
      </c>
      <c r="Q1043">
        <f>VLOOKUP(customer!A1055,sales_update!A:N,10,FALSE)</f>
        <v>10</v>
      </c>
      <c r="R1043">
        <f>VLOOKUP(customer!A1055,sales_update!A:N,11,FALSE)</f>
        <v>9</v>
      </c>
      <c r="S1043">
        <f>VLOOKUP(customer!A1055,sales_update!A:N,12,FALSE)</f>
        <v>4</v>
      </c>
      <c r="T1043">
        <f>VLOOKUP(customer!A1055,sales_update!A:N,13,FALSE)</f>
        <v>6</v>
      </c>
      <c r="U1043">
        <f>VLOOKUP(customer!A1055,sales_update!A:N,14,FALSE)</f>
        <v>8</v>
      </c>
      <c r="V1043">
        <f>VLOOKUP(customer!A1055,Marketing!A:I,2,FALSE)</f>
        <v>0</v>
      </c>
      <c r="W1043">
        <f>VLOOKUP(customer!A1055,Marketing!A:I,3,FALSE)</f>
        <v>0</v>
      </c>
      <c r="X1043">
        <f>VLOOKUP(customer!A1055,Marketing!A:I,4,FALSE)</f>
        <v>0</v>
      </c>
      <c r="Y1043">
        <f>VLOOKUP(customer!A1055,Marketing!A:I,5,FALSE)</f>
        <v>0</v>
      </c>
      <c r="Z1043">
        <f>VLOOKUP(customer!A1055,Marketing!A:I,6,FALSE)</f>
        <v>0</v>
      </c>
      <c r="AA1043">
        <f>VLOOKUP(customer!A1055,Marketing!A:I,7,FALSE)</f>
        <v>0</v>
      </c>
      <c r="AB1043">
        <f>VLOOKUP(customer!A1055,Marketing!A:I,8,FALSE)</f>
        <v>1</v>
      </c>
      <c r="AC1043" s="1">
        <f>VLOOKUP(customer!A1055,Marketing!A:I,9,FALSE)</f>
        <v>43525</v>
      </c>
    </row>
    <row r="1044" spans="1:29" x14ac:dyDescent="0.3">
      <c r="A1044">
        <v>2473</v>
      </c>
      <c r="B1044">
        <v>153374</v>
      </c>
      <c r="C1044">
        <v>0</v>
      </c>
      <c r="D1044">
        <v>1</v>
      </c>
      <c r="E1044">
        <v>51</v>
      </c>
      <c r="F1044" t="str">
        <f>IF(customer!G1056=1, "Married", IF(customer!H1056=1, "Single", IF(customer!F1056=1, "Divorced", IF(customer!I1056=1, "Together", IF(customer!J1056=1, "Widowed", "Unknown")))))</f>
        <v>Together</v>
      </c>
      <c r="G1044" t="str">
        <f>IF(customer!K1056=1,"Basic",IF(customer!L1056=1,"Graduate",IF(customer!M1056=1,"Master",IF(customer!N1056=1,"PhD","Unknown"))))</f>
        <v>PhD</v>
      </c>
      <c r="H1044" t="s">
        <v>18</v>
      </c>
      <c r="I1044">
        <f>VLOOKUP(customer!A1056,sales_update!A:N,2,FALSE)</f>
        <v>34</v>
      </c>
      <c r="J1044">
        <f xml:space="preserve"> VLOOKUP(customer!A1056,sales_update!A:N,3,FALSE)</f>
        <v>2575</v>
      </c>
      <c r="K1044">
        <f>VLOOKUP(customer!A1056,sales_update!A:N,4,FALSE)</f>
        <v>29</v>
      </c>
      <c r="L1044">
        <f>VLOOKUP(customer!A1056,sales_update!A:N,5,FALSE)</f>
        <v>290</v>
      </c>
      <c r="M1044">
        <f>VLOOKUP(customer!A1056,sales_update!A:N,6,FALSE)</f>
        <v>37</v>
      </c>
      <c r="N1044">
        <f>VLOOKUP(customer!A1056,sales_update!A:N,7,FALSE)</f>
        <v>29</v>
      </c>
      <c r="O1044">
        <f>VLOOKUP(customer!A1056,sales_update!A:N,8,FALSE)</f>
        <v>98</v>
      </c>
      <c r="P1044">
        <f>VLOOKUP(customer!A1056,sales_update!A:N,9,FALSE)</f>
        <v>2862</v>
      </c>
      <c r="Q1044">
        <f>VLOOKUP(customer!A1056,sales_update!A:N,10,FALSE)</f>
        <v>6</v>
      </c>
      <c r="R1044">
        <f>VLOOKUP(customer!A1056,sales_update!A:N,11,FALSE)</f>
        <v>4</v>
      </c>
      <c r="S1044">
        <f>VLOOKUP(customer!A1056,sales_update!A:N,12,FALSE)</f>
        <v>2</v>
      </c>
      <c r="T1044">
        <f>VLOOKUP(customer!A1056,sales_update!A:N,13,FALSE)</f>
        <v>9</v>
      </c>
      <c r="U1044">
        <f>VLOOKUP(customer!A1056,sales_update!A:N,14,FALSE)</f>
        <v>9</v>
      </c>
      <c r="V1044">
        <f>VLOOKUP(customer!A1056,Marketing!A:I,2,FALSE)</f>
        <v>1</v>
      </c>
      <c r="W1044">
        <f>VLOOKUP(customer!A1056,Marketing!A:I,3,FALSE)</f>
        <v>0</v>
      </c>
      <c r="X1044">
        <f>VLOOKUP(customer!A1056,Marketing!A:I,4,FALSE)</f>
        <v>0</v>
      </c>
      <c r="Y1044">
        <f>VLOOKUP(customer!A1056,Marketing!A:I,5,FALSE)</f>
        <v>0</v>
      </c>
      <c r="Z1044">
        <f>VLOOKUP(customer!A1056,Marketing!A:I,6,FALSE)</f>
        <v>0</v>
      </c>
      <c r="AA1044">
        <f>VLOOKUP(customer!A1056,Marketing!A:I,7,FALSE)</f>
        <v>0</v>
      </c>
      <c r="AB1044">
        <f>VLOOKUP(customer!A1056,Marketing!A:I,8,FALSE)</f>
        <v>1</v>
      </c>
      <c r="AC1044" s="1">
        <f>VLOOKUP(customer!A1056,Marketing!A:I,9,FALSE)</f>
        <v>43486</v>
      </c>
    </row>
    <row r="1045" spans="1:29" x14ac:dyDescent="0.3">
      <c r="A1045">
        <v>3059</v>
      </c>
      <c r="B1045">
        <v>153367</v>
      </c>
      <c r="C1045">
        <v>1</v>
      </c>
      <c r="D1045">
        <v>1</v>
      </c>
      <c r="E1045">
        <v>46</v>
      </c>
      <c r="F1045" t="str">
        <f>IF(customer!G1057=1, "Married", IF(customer!H1057=1, "Single", IF(customer!F1057=1, "Divorced", IF(customer!I1057=1, "Together", IF(customer!J1057=1, "Widowed", "Unknown")))))</f>
        <v>Divorced</v>
      </c>
      <c r="G1045" t="str">
        <f>IF(customer!K1057=1,"Basic",IF(customer!L1057=1,"Graduate",IF(customer!M1057=1,"Master",IF(customer!N1057=1,"PhD","Unknown"))))</f>
        <v>Master</v>
      </c>
      <c r="H1045" t="s">
        <v>15</v>
      </c>
      <c r="I1045">
        <f>VLOOKUP(customer!A1057,sales_update!A:N,2,FALSE)</f>
        <v>2</v>
      </c>
      <c r="J1045">
        <f xml:space="preserve"> VLOOKUP(customer!A1057,sales_update!A:N,3,FALSE)</f>
        <v>658</v>
      </c>
      <c r="K1045">
        <f>VLOOKUP(customer!A1057,sales_update!A:N,4,FALSE)</f>
        <v>20</v>
      </c>
      <c r="L1045">
        <f>VLOOKUP(customer!A1057,sales_update!A:N,5,FALSE)</f>
        <v>402</v>
      </c>
      <c r="M1045">
        <f>VLOOKUP(customer!A1057,sales_update!A:N,6,FALSE)</f>
        <v>29</v>
      </c>
      <c r="N1045">
        <f>VLOOKUP(customer!A1057,sales_update!A:N,7,FALSE)</f>
        <v>9</v>
      </c>
      <c r="O1045">
        <f>VLOOKUP(customer!A1057,sales_update!A:N,8,FALSE)</f>
        <v>32</v>
      </c>
      <c r="P1045">
        <f>VLOOKUP(customer!A1057,sales_update!A:N,9,FALSE)</f>
        <v>1086</v>
      </c>
      <c r="Q1045">
        <f>VLOOKUP(customer!A1057,sales_update!A:N,10,FALSE)</f>
        <v>7</v>
      </c>
      <c r="R1045">
        <f>VLOOKUP(customer!A1057,sales_update!A:N,11,FALSE)</f>
        <v>5</v>
      </c>
      <c r="S1045">
        <f>VLOOKUP(customer!A1057,sales_update!A:N,12,FALSE)</f>
        <v>1</v>
      </c>
      <c r="T1045">
        <f>VLOOKUP(customer!A1057,sales_update!A:N,13,FALSE)</f>
        <v>8</v>
      </c>
      <c r="U1045">
        <f>VLOOKUP(customer!A1057,sales_update!A:N,14,FALSE)</f>
        <v>7</v>
      </c>
      <c r="V1045">
        <f>VLOOKUP(customer!A1057,Marketing!A:I,2,FALSE)</f>
        <v>0</v>
      </c>
      <c r="W1045">
        <f>VLOOKUP(customer!A1057,Marketing!A:I,3,FALSE)</f>
        <v>0</v>
      </c>
      <c r="X1045">
        <f>VLOOKUP(customer!A1057,Marketing!A:I,4,FALSE)</f>
        <v>0</v>
      </c>
      <c r="Y1045">
        <f>VLOOKUP(customer!A1057,Marketing!A:I,5,FALSE)</f>
        <v>0</v>
      </c>
      <c r="Z1045">
        <f>VLOOKUP(customer!A1057,Marketing!A:I,6,FALSE)</f>
        <v>0</v>
      </c>
      <c r="AA1045">
        <f>VLOOKUP(customer!A1057,Marketing!A:I,7,FALSE)</f>
        <v>0</v>
      </c>
      <c r="AB1045">
        <f>VLOOKUP(customer!A1057,Marketing!A:I,8,FALSE)</f>
        <v>1</v>
      </c>
      <c r="AC1045" s="1">
        <f>VLOOKUP(customer!A1057,Marketing!A:I,9,FALSE)</f>
        <v>43866</v>
      </c>
    </row>
    <row r="1046" spans="1:29" x14ac:dyDescent="0.3">
      <c r="A1046">
        <v>1026</v>
      </c>
      <c r="B1046">
        <v>153359</v>
      </c>
      <c r="C1046">
        <v>1</v>
      </c>
      <c r="D1046">
        <v>1</v>
      </c>
      <c r="E1046">
        <v>44</v>
      </c>
      <c r="F1046" t="str">
        <f>IF(customer!G1058=1, "Married", IF(customer!H1058=1, "Single", IF(customer!F1058=1, "Divorced", IF(customer!I1058=1, "Together", IF(customer!J1058=1, "Widowed", "Unknown")))))</f>
        <v>Married</v>
      </c>
      <c r="G1046" t="str">
        <f>IF(customer!K1058=1,"Basic",IF(customer!L1058=1,"Graduate",IF(customer!M1058=1,"Master",IF(customer!N1058=1,"PhD","Unknown"))))</f>
        <v>Graduate</v>
      </c>
      <c r="H1046" t="s">
        <v>17</v>
      </c>
      <c r="I1046">
        <f>VLOOKUP(customer!A1058,sales_update!A:N,2,FALSE)</f>
        <v>4</v>
      </c>
      <c r="J1046">
        <f xml:space="preserve"> VLOOKUP(customer!A1058,sales_update!A:N,3,FALSE)</f>
        <v>497</v>
      </c>
      <c r="K1046">
        <f>VLOOKUP(customer!A1058,sales_update!A:N,4,FALSE)</f>
        <v>11</v>
      </c>
      <c r="L1046">
        <f>VLOOKUP(customer!A1058,sales_update!A:N,5,FALSE)</f>
        <v>86</v>
      </c>
      <c r="M1046">
        <f>VLOOKUP(customer!A1058,sales_update!A:N,6,FALSE)</f>
        <v>9</v>
      </c>
      <c r="N1046">
        <f>VLOOKUP(customer!A1058,sales_update!A:N,7,FALSE)</f>
        <v>17</v>
      </c>
      <c r="O1046">
        <f>VLOOKUP(customer!A1058,sales_update!A:N,8,FALSE)</f>
        <v>118</v>
      </c>
      <c r="P1046">
        <f>VLOOKUP(customer!A1058,sales_update!A:N,9,FALSE)</f>
        <v>503</v>
      </c>
      <c r="Q1046">
        <f>VLOOKUP(customer!A1058,sales_update!A:N,10,FALSE)</f>
        <v>4</v>
      </c>
      <c r="R1046">
        <f>VLOOKUP(customer!A1058,sales_update!A:N,11,FALSE)</f>
        <v>5</v>
      </c>
      <c r="S1046">
        <f>VLOOKUP(customer!A1058,sales_update!A:N,12,FALSE)</f>
        <v>1</v>
      </c>
      <c r="T1046">
        <f>VLOOKUP(customer!A1058,sales_update!A:N,13,FALSE)</f>
        <v>4</v>
      </c>
      <c r="U1046">
        <f>VLOOKUP(customer!A1058,sales_update!A:N,14,FALSE)</f>
        <v>7</v>
      </c>
      <c r="V1046">
        <f>VLOOKUP(customer!A1058,Marketing!A:I,2,FALSE)</f>
        <v>0</v>
      </c>
      <c r="W1046">
        <f>VLOOKUP(customer!A1058,Marketing!A:I,3,FALSE)</f>
        <v>0</v>
      </c>
      <c r="X1046">
        <f>VLOOKUP(customer!A1058,Marketing!A:I,4,FALSE)</f>
        <v>0</v>
      </c>
      <c r="Y1046">
        <f>VLOOKUP(customer!A1058,Marketing!A:I,5,FALSE)</f>
        <v>0</v>
      </c>
      <c r="Z1046">
        <f>VLOOKUP(customer!A1058,Marketing!A:I,6,FALSE)</f>
        <v>0</v>
      </c>
      <c r="AA1046">
        <f>VLOOKUP(customer!A1058,Marketing!A:I,7,FALSE)</f>
        <v>0</v>
      </c>
      <c r="AB1046">
        <f>VLOOKUP(customer!A1058,Marketing!A:I,8,FALSE)</f>
        <v>0</v>
      </c>
      <c r="AC1046" s="1">
        <f>VLOOKUP(customer!A1058,Marketing!A:I,9,FALSE)</f>
        <v>43770</v>
      </c>
    </row>
    <row r="1047" spans="1:29" x14ac:dyDescent="0.3">
      <c r="A1047">
        <v>2038</v>
      </c>
      <c r="B1047">
        <v>153312</v>
      </c>
      <c r="C1047">
        <v>0</v>
      </c>
      <c r="D1047">
        <v>0</v>
      </c>
      <c r="E1047">
        <v>69</v>
      </c>
      <c r="F1047" t="str">
        <f>IF(customer!G1059=1, "Married", IF(customer!H1059=1, "Single", IF(customer!F1059=1, "Divorced", IF(customer!I1059=1, "Together", IF(customer!J1059=1, "Widowed", "Unknown")))))</f>
        <v>Married</v>
      </c>
      <c r="G1047" t="str">
        <f>IF(customer!K1059=1,"Basic",IF(customer!L1059=1,"Graduate",IF(customer!M1059=1,"Master",IF(customer!N1059=1,"PhD","Unknown"))))</f>
        <v>PhD</v>
      </c>
      <c r="H1047" t="s">
        <v>20</v>
      </c>
      <c r="I1047">
        <f>VLOOKUP(customer!A1059,sales_update!A:N,2,FALSE)</f>
        <v>32</v>
      </c>
      <c r="J1047">
        <f xml:space="preserve"> VLOOKUP(customer!A1059,sales_update!A:N,3,FALSE)</f>
        <v>693</v>
      </c>
      <c r="K1047">
        <f>VLOOKUP(customer!A1059,sales_update!A:N,4,FALSE)</f>
        <v>0</v>
      </c>
      <c r="L1047">
        <f>VLOOKUP(customer!A1059,sales_update!A:N,5,FALSE)</f>
        <v>35</v>
      </c>
      <c r="M1047">
        <f>VLOOKUP(customer!A1059,sales_update!A:N,6,FALSE)</f>
        <v>0</v>
      </c>
      <c r="N1047">
        <f>VLOOKUP(customer!A1059,sales_update!A:N,7,FALSE)</f>
        <v>0</v>
      </c>
      <c r="O1047">
        <f>VLOOKUP(customer!A1059,sales_update!A:N,8,FALSE)</f>
        <v>72</v>
      </c>
      <c r="P1047">
        <f>VLOOKUP(customer!A1059,sales_update!A:N,9,FALSE)</f>
        <v>656</v>
      </c>
      <c r="Q1047">
        <f>VLOOKUP(customer!A1059,sales_update!A:N,10,FALSE)</f>
        <v>1</v>
      </c>
      <c r="R1047">
        <f>VLOOKUP(customer!A1059,sales_update!A:N,11,FALSE)</f>
        <v>5</v>
      </c>
      <c r="S1047">
        <f>VLOOKUP(customer!A1059,sales_update!A:N,12,FALSE)</f>
        <v>1</v>
      </c>
      <c r="T1047">
        <f>VLOOKUP(customer!A1059,sales_update!A:N,13,FALSE)</f>
        <v>5</v>
      </c>
      <c r="U1047">
        <f>VLOOKUP(customer!A1059,sales_update!A:N,14,FALSE)</f>
        <v>7</v>
      </c>
      <c r="V1047">
        <f>VLOOKUP(customer!A1059,Marketing!A:I,2,FALSE)</f>
        <v>0</v>
      </c>
      <c r="W1047">
        <f>VLOOKUP(customer!A1059,Marketing!A:I,3,FALSE)</f>
        <v>0</v>
      </c>
      <c r="X1047">
        <f>VLOOKUP(customer!A1059,Marketing!A:I,4,FALSE)</f>
        <v>0</v>
      </c>
      <c r="Y1047">
        <f>VLOOKUP(customer!A1059,Marketing!A:I,5,FALSE)</f>
        <v>0</v>
      </c>
      <c r="Z1047">
        <f>VLOOKUP(customer!A1059,Marketing!A:I,6,FALSE)</f>
        <v>0</v>
      </c>
      <c r="AA1047">
        <f>VLOOKUP(customer!A1059,Marketing!A:I,7,FALSE)</f>
        <v>0</v>
      </c>
      <c r="AB1047">
        <f>VLOOKUP(customer!A1059,Marketing!A:I,8,FALSE)</f>
        <v>0</v>
      </c>
      <c r="AC1047" s="1">
        <f>VLOOKUP(customer!A1059,Marketing!A:I,9,FALSE)</f>
        <v>43844</v>
      </c>
    </row>
    <row r="1048" spans="1:29" x14ac:dyDescent="0.3">
      <c r="A1048">
        <v>2476</v>
      </c>
      <c r="B1048">
        <v>153253</v>
      </c>
      <c r="C1048">
        <v>1</v>
      </c>
      <c r="D1048">
        <v>1</v>
      </c>
      <c r="E1048">
        <v>45</v>
      </c>
      <c r="F1048" t="str">
        <f>IF(customer!G1060=1, "Married", IF(customer!H1060=1, "Single", IF(customer!F1060=1, "Divorced", IF(customer!I1060=1, "Together", IF(customer!J1060=1, "Widowed", "Unknown")))))</f>
        <v>Together</v>
      </c>
      <c r="G1048" t="str">
        <f>IF(customer!K1060=1,"Basic",IF(customer!L1060=1,"Graduate",IF(customer!M1060=1,"Master",IF(customer!N1060=1,"PhD","Unknown"))))</f>
        <v>Master</v>
      </c>
      <c r="H1048" t="s">
        <v>20</v>
      </c>
      <c r="I1048">
        <f>VLOOKUP(customer!A1060,sales_update!A:N,2,FALSE)</f>
        <v>61</v>
      </c>
      <c r="J1048">
        <f xml:space="preserve"> VLOOKUP(customer!A1060,sales_update!A:N,3,FALSE)</f>
        <v>622</v>
      </c>
      <c r="K1048">
        <f>VLOOKUP(customer!A1060,sales_update!A:N,4,FALSE)</f>
        <v>26</v>
      </c>
      <c r="L1048">
        <f>VLOOKUP(customer!A1060,sales_update!A:N,5,FALSE)</f>
        <v>164</v>
      </c>
      <c r="M1048">
        <f>VLOOKUP(customer!A1060,sales_update!A:N,6,FALSE)</f>
        <v>58</v>
      </c>
      <c r="N1048">
        <f>VLOOKUP(customer!A1060,sales_update!A:N,7,FALSE)</f>
        <v>26</v>
      </c>
      <c r="O1048">
        <f>VLOOKUP(customer!A1060,sales_update!A:N,8,FALSE)</f>
        <v>360</v>
      </c>
      <c r="P1048">
        <f>VLOOKUP(customer!A1060,sales_update!A:N,9,FALSE)</f>
        <v>535</v>
      </c>
      <c r="Q1048">
        <f>VLOOKUP(customer!A1060,sales_update!A:N,10,FALSE)</f>
        <v>7</v>
      </c>
      <c r="R1048">
        <f>VLOOKUP(customer!A1060,sales_update!A:N,11,FALSE)</f>
        <v>4</v>
      </c>
      <c r="S1048">
        <f>VLOOKUP(customer!A1060,sales_update!A:N,12,FALSE)</f>
        <v>3</v>
      </c>
      <c r="T1048">
        <f>VLOOKUP(customer!A1060,sales_update!A:N,13,FALSE)</f>
        <v>5</v>
      </c>
      <c r="U1048">
        <f>VLOOKUP(customer!A1060,sales_update!A:N,14,FALSE)</f>
        <v>5</v>
      </c>
      <c r="V1048">
        <f>VLOOKUP(customer!A1060,Marketing!A:I,2,FALSE)</f>
        <v>0</v>
      </c>
      <c r="W1048">
        <f>VLOOKUP(customer!A1060,Marketing!A:I,3,FALSE)</f>
        <v>0</v>
      </c>
      <c r="X1048">
        <f>VLOOKUP(customer!A1060,Marketing!A:I,4,FALSE)</f>
        <v>0</v>
      </c>
      <c r="Y1048">
        <f>VLOOKUP(customer!A1060,Marketing!A:I,5,FALSE)</f>
        <v>0</v>
      </c>
      <c r="Z1048">
        <f>VLOOKUP(customer!A1060,Marketing!A:I,6,FALSE)</f>
        <v>0</v>
      </c>
      <c r="AA1048">
        <f>VLOOKUP(customer!A1060,Marketing!A:I,7,FALSE)</f>
        <v>0</v>
      </c>
      <c r="AB1048">
        <f>VLOOKUP(customer!A1060,Marketing!A:I,8,FALSE)</f>
        <v>0</v>
      </c>
      <c r="AC1048" s="1">
        <f>VLOOKUP(customer!A1060,Marketing!A:I,9,FALSE)</f>
        <v>43665</v>
      </c>
    </row>
    <row r="1049" spans="1:29" x14ac:dyDescent="0.3">
      <c r="A1049">
        <v>3152</v>
      </c>
      <c r="B1049">
        <v>153233</v>
      </c>
      <c r="C1049">
        <v>0</v>
      </c>
      <c r="D1049">
        <v>1</v>
      </c>
      <c r="E1049">
        <v>63</v>
      </c>
      <c r="F1049" t="str">
        <f>IF(customer!G1061=1, "Married", IF(customer!H1061=1, "Single", IF(customer!F1061=1, "Divorced", IF(customer!I1061=1, "Together", IF(customer!J1061=1, "Widowed", "Unknown")))))</f>
        <v>Married</v>
      </c>
      <c r="G1049" t="str">
        <f>IF(customer!K1061=1,"Basic",IF(customer!L1061=1,"Graduate",IF(customer!M1061=1,"Master",IF(customer!N1061=1,"PhD","Unknown"))))</f>
        <v>Unknown</v>
      </c>
      <c r="H1049" t="s">
        <v>19</v>
      </c>
      <c r="I1049">
        <f>VLOOKUP(customer!A1061,sales_update!A:N,2,FALSE)</f>
        <v>18</v>
      </c>
      <c r="J1049">
        <f xml:space="preserve"> VLOOKUP(customer!A1061,sales_update!A:N,3,FALSE)</f>
        <v>81</v>
      </c>
      <c r="K1049">
        <f>VLOOKUP(customer!A1061,sales_update!A:N,4,FALSE)</f>
        <v>0</v>
      </c>
      <c r="L1049">
        <f>VLOOKUP(customer!A1061,sales_update!A:N,5,FALSE)</f>
        <v>26</v>
      </c>
      <c r="M1049">
        <f>VLOOKUP(customer!A1061,sales_update!A:N,6,FALSE)</f>
        <v>9</v>
      </c>
      <c r="N1049">
        <f>VLOOKUP(customer!A1061,sales_update!A:N,7,FALSE)</f>
        <v>0</v>
      </c>
      <c r="O1049">
        <f>VLOOKUP(customer!A1061,sales_update!A:N,8,FALSE)</f>
        <v>0</v>
      </c>
      <c r="P1049">
        <f>VLOOKUP(customer!A1061,sales_update!A:N,9,FALSE)</f>
        <v>115</v>
      </c>
      <c r="Q1049">
        <f>VLOOKUP(customer!A1061,sales_update!A:N,10,FALSE)</f>
        <v>1</v>
      </c>
      <c r="R1049">
        <f>VLOOKUP(customer!A1061,sales_update!A:N,11,FALSE)</f>
        <v>1</v>
      </c>
      <c r="S1049">
        <f>VLOOKUP(customer!A1061,sales_update!A:N,12,FALSE)</f>
        <v>0</v>
      </c>
      <c r="T1049">
        <f>VLOOKUP(customer!A1061,sales_update!A:N,13,FALSE)</f>
        <v>3</v>
      </c>
      <c r="U1049">
        <f>VLOOKUP(customer!A1061,sales_update!A:N,14,FALSE)</f>
        <v>4</v>
      </c>
      <c r="V1049">
        <f>VLOOKUP(customer!A1061,Marketing!A:I,2,FALSE)</f>
        <v>0</v>
      </c>
      <c r="W1049">
        <f>VLOOKUP(customer!A1061,Marketing!A:I,3,FALSE)</f>
        <v>0</v>
      </c>
      <c r="X1049">
        <f>VLOOKUP(customer!A1061,Marketing!A:I,4,FALSE)</f>
        <v>0</v>
      </c>
      <c r="Y1049">
        <f>VLOOKUP(customer!A1061,Marketing!A:I,5,FALSE)</f>
        <v>0</v>
      </c>
      <c r="Z1049">
        <f>VLOOKUP(customer!A1061,Marketing!A:I,6,FALSE)</f>
        <v>0</v>
      </c>
      <c r="AA1049">
        <f>VLOOKUP(customer!A1061,Marketing!A:I,7,FALSE)</f>
        <v>0</v>
      </c>
      <c r="AB1049">
        <f>VLOOKUP(customer!A1061,Marketing!A:I,8,FALSE)</f>
        <v>0</v>
      </c>
      <c r="AC1049" s="1">
        <f>VLOOKUP(customer!A1061,Marketing!A:I,9,FALSE)</f>
        <v>44065</v>
      </c>
    </row>
    <row r="1050" spans="1:29" x14ac:dyDescent="0.3">
      <c r="A1050">
        <v>3092</v>
      </c>
      <c r="B1050">
        <v>153230</v>
      </c>
      <c r="C1050">
        <v>0</v>
      </c>
      <c r="D1050">
        <v>1</v>
      </c>
      <c r="E1050">
        <v>64</v>
      </c>
      <c r="F1050" t="str">
        <f>IF(customer!G1062=1, "Married", IF(customer!H1062=1, "Single", IF(customer!F1062=1, "Divorced", IF(customer!I1062=1, "Together", IF(customer!J1062=1, "Widowed", "Unknown")))))</f>
        <v>Married</v>
      </c>
      <c r="G1050" t="str">
        <f>IF(customer!K1062=1,"Basic",IF(customer!L1062=1,"Graduate",IF(customer!M1062=1,"Master",IF(customer!N1062=1,"PhD","Unknown"))))</f>
        <v>Unknown</v>
      </c>
      <c r="H1050" t="s">
        <v>19</v>
      </c>
      <c r="I1050">
        <f>VLOOKUP(customer!A1062,sales_update!A:N,2,FALSE)</f>
        <v>86</v>
      </c>
      <c r="J1050">
        <f xml:space="preserve"> VLOOKUP(customer!A1062,sales_update!A:N,3,FALSE)</f>
        <v>507</v>
      </c>
      <c r="K1050">
        <f>VLOOKUP(customer!A1062,sales_update!A:N,4,FALSE)</f>
        <v>207</v>
      </c>
      <c r="L1050">
        <f>VLOOKUP(customer!A1062,sales_update!A:N,5,FALSE)</f>
        <v>282</v>
      </c>
      <c r="M1050">
        <f>VLOOKUP(customer!A1062,sales_update!A:N,6,FALSE)</f>
        <v>391</v>
      </c>
      <c r="N1050">
        <f>VLOOKUP(customer!A1062,sales_update!A:N,7,FALSE)</f>
        <v>60</v>
      </c>
      <c r="O1050">
        <f>VLOOKUP(customer!A1062,sales_update!A:N,8,FALSE)</f>
        <v>659</v>
      </c>
      <c r="P1050">
        <f>VLOOKUP(customer!A1062,sales_update!A:N,9,FALSE)</f>
        <v>789</v>
      </c>
      <c r="Q1050">
        <f>VLOOKUP(customer!A1062,sales_update!A:N,10,FALSE)</f>
        <v>4</v>
      </c>
      <c r="R1050">
        <f>VLOOKUP(customer!A1062,sales_update!A:N,11,FALSE)</f>
        <v>5</v>
      </c>
      <c r="S1050">
        <f>VLOOKUP(customer!A1062,sales_update!A:N,12,FALSE)</f>
        <v>2</v>
      </c>
      <c r="T1050">
        <f>VLOOKUP(customer!A1062,sales_update!A:N,13,FALSE)</f>
        <v>12</v>
      </c>
      <c r="U1050">
        <f>VLOOKUP(customer!A1062,sales_update!A:N,14,FALSE)</f>
        <v>5</v>
      </c>
      <c r="V1050">
        <f>VLOOKUP(customer!A1062,Marketing!A:I,2,FALSE)</f>
        <v>0</v>
      </c>
      <c r="W1050">
        <f>VLOOKUP(customer!A1062,Marketing!A:I,3,FALSE)</f>
        <v>0</v>
      </c>
      <c r="X1050">
        <f>VLOOKUP(customer!A1062,Marketing!A:I,4,FALSE)</f>
        <v>0</v>
      </c>
      <c r="Y1050">
        <f>VLOOKUP(customer!A1062,Marketing!A:I,5,FALSE)</f>
        <v>0</v>
      </c>
      <c r="Z1050">
        <f>VLOOKUP(customer!A1062,Marketing!A:I,6,FALSE)</f>
        <v>0</v>
      </c>
      <c r="AA1050">
        <f>VLOOKUP(customer!A1062,Marketing!A:I,7,FALSE)</f>
        <v>0</v>
      </c>
      <c r="AB1050">
        <f>VLOOKUP(customer!A1062,Marketing!A:I,8,FALSE)</f>
        <v>0</v>
      </c>
      <c r="AC1050" s="1">
        <f>VLOOKUP(customer!A1062,Marketing!A:I,9,FALSE)</f>
        <v>43473</v>
      </c>
    </row>
    <row r="1051" spans="1:29" x14ac:dyDescent="0.3">
      <c r="A1051">
        <v>3069</v>
      </c>
      <c r="B1051">
        <v>153204</v>
      </c>
      <c r="C1051">
        <v>1</v>
      </c>
      <c r="D1051">
        <v>1</v>
      </c>
      <c r="E1051">
        <v>44</v>
      </c>
      <c r="F1051" t="str">
        <f>IF(customer!G1063=1, "Married", IF(customer!H1063=1, "Single", IF(customer!F1063=1, "Divorced", IF(customer!I1063=1, "Together", IF(customer!J1063=1, "Widowed", "Unknown")))))</f>
        <v>Married</v>
      </c>
      <c r="G1051" t="str">
        <f>IF(customer!K1063=1,"Basic",IF(customer!L1063=1,"Graduate",IF(customer!M1063=1,"Master",IF(customer!N1063=1,"PhD","Unknown"))))</f>
        <v>Master</v>
      </c>
      <c r="H1051" t="s">
        <v>16</v>
      </c>
      <c r="I1051">
        <f>VLOOKUP(customer!A1063,sales_update!A:N,2,FALSE)</f>
        <v>40</v>
      </c>
      <c r="J1051">
        <f xml:space="preserve"> VLOOKUP(customer!A1063,sales_update!A:N,3,FALSE)</f>
        <v>84</v>
      </c>
      <c r="K1051">
        <f>VLOOKUP(customer!A1063,sales_update!A:N,4,FALSE)</f>
        <v>0</v>
      </c>
      <c r="L1051">
        <f>VLOOKUP(customer!A1063,sales_update!A:N,5,FALSE)</f>
        <v>23</v>
      </c>
      <c r="M1051">
        <f>VLOOKUP(customer!A1063,sales_update!A:N,6,FALSE)</f>
        <v>6</v>
      </c>
      <c r="N1051">
        <f>VLOOKUP(customer!A1063,sales_update!A:N,7,FALSE)</f>
        <v>0</v>
      </c>
      <c r="O1051">
        <f>VLOOKUP(customer!A1063,sales_update!A:N,8,FALSE)</f>
        <v>17</v>
      </c>
      <c r="P1051">
        <f>VLOOKUP(customer!A1063,sales_update!A:N,9,FALSE)</f>
        <v>95</v>
      </c>
      <c r="Q1051">
        <f>VLOOKUP(customer!A1063,sales_update!A:N,10,FALSE)</f>
        <v>1</v>
      </c>
      <c r="R1051">
        <f>VLOOKUP(customer!A1063,sales_update!A:N,11,FALSE)</f>
        <v>1</v>
      </c>
      <c r="S1051">
        <f>VLOOKUP(customer!A1063,sales_update!A:N,12,FALSE)</f>
        <v>0</v>
      </c>
      <c r="T1051">
        <f>VLOOKUP(customer!A1063,sales_update!A:N,13,FALSE)</f>
        <v>3</v>
      </c>
      <c r="U1051">
        <f>VLOOKUP(customer!A1063,sales_update!A:N,14,FALSE)</f>
        <v>4</v>
      </c>
      <c r="V1051">
        <f>VLOOKUP(customer!A1063,Marketing!A:I,2,FALSE)</f>
        <v>0</v>
      </c>
      <c r="W1051">
        <f>VLOOKUP(customer!A1063,Marketing!A:I,3,FALSE)</f>
        <v>0</v>
      </c>
      <c r="X1051">
        <f>VLOOKUP(customer!A1063,Marketing!A:I,4,FALSE)</f>
        <v>0</v>
      </c>
      <c r="Y1051">
        <f>VLOOKUP(customer!A1063,Marketing!A:I,5,FALSE)</f>
        <v>0</v>
      </c>
      <c r="Z1051">
        <f>VLOOKUP(customer!A1063,Marketing!A:I,6,FALSE)</f>
        <v>0</v>
      </c>
      <c r="AA1051">
        <f>VLOOKUP(customer!A1063,Marketing!A:I,7,FALSE)</f>
        <v>0</v>
      </c>
      <c r="AB1051">
        <f>VLOOKUP(customer!A1063,Marketing!A:I,8,FALSE)</f>
        <v>0</v>
      </c>
      <c r="AC1051" s="1">
        <f>VLOOKUP(customer!A1063,Marketing!A:I,9,FALSE)</f>
        <v>44067</v>
      </c>
    </row>
    <row r="1052" spans="1:29" x14ac:dyDescent="0.3">
      <c r="A1052">
        <v>2959</v>
      </c>
      <c r="B1052">
        <v>153201</v>
      </c>
      <c r="C1052">
        <v>1</v>
      </c>
      <c r="D1052">
        <v>1</v>
      </c>
      <c r="E1052">
        <v>45</v>
      </c>
      <c r="F1052" t="str">
        <f>IF(customer!G1064=1, "Married", IF(customer!H1064=1, "Single", IF(customer!F1064=1, "Divorced", IF(customer!I1064=1, "Together", IF(customer!J1064=1, "Widowed", "Unknown")))))</f>
        <v>Single</v>
      </c>
      <c r="G1052" t="str">
        <f>IF(customer!K1064=1,"Basic",IF(customer!L1064=1,"Graduate",IF(customer!M1064=1,"Master",IF(customer!N1064=1,"PhD","Unknown"))))</f>
        <v>Graduate</v>
      </c>
      <c r="H1052" t="s">
        <v>18</v>
      </c>
      <c r="I1052">
        <f>VLOOKUP(customer!A1064,sales_update!A:N,2,FALSE)</f>
        <v>49</v>
      </c>
      <c r="J1052">
        <f xml:space="preserve"> VLOOKUP(customer!A1064,sales_update!A:N,3,FALSE)</f>
        <v>806</v>
      </c>
      <c r="K1052">
        <f>VLOOKUP(customer!A1064,sales_update!A:N,4,FALSE)</f>
        <v>20</v>
      </c>
      <c r="L1052">
        <f>VLOOKUP(customer!A1064,sales_update!A:N,5,FALSE)</f>
        <v>233</v>
      </c>
      <c r="M1052">
        <f>VLOOKUP(customer!A1064,sales_update!A:N,6,FALSE)</f>
        <v>58</v>
      </c>
      <c r="N1052">
        <f>VLOOKUP(customer!A1064,sales_update!A:N,7,FALSE)</f>
        <v>0</v>
      </c>
      <c r="O1052">
        <f>VLOOKUP(customer!A1064,sales_update!A:N,8,FALSE)</f>
        <v>78</v>
      </c>
      <c r="P1052">
        <f>VLOOKUP(customer!A1064,sales_update!A:N,9,FALSE)</f>
        <v>1040</v>
      </c>
      <c r="Q1052">
        <f>VLOOKUP(customer!A1064,sales_update!A:N,10,FALSE)</f>
        <v>8</v>
      </c>
      <c r="R1052">
        <f>VLOOKUP(customer!A1064,sales_update!A:N,11,FALSE)</f>
        <v>6</v>
      </c>
      <c r="S1052">
        <f>VLOOKUP(customer!A1064,sales_update!A:N,12,FALSE)</f>
        <v>3</v>
      </c>
      <c r="T1052">
        <f>VLOOKUP(customer!A1064,sales_update!A:N,13,FALSE)</f>
        <v>5</v>
      </c>
      <c r="U1052">
        <f>VLOOKUP(customer!A1064,sales_update!A:N,14,FALSE)</f>
        <v>7</v>
      </c>
      <c r="V1052">
        <f>VLOOKUP(customer!A1064,Marketing!A:I,2,FALSE)</f>
        <v>0</v>
      </c>
      <c r="W1052">
        <f>VLOOKUP(customer!A1064,Marketing!A:I,3,FALSE)</f>
        <v>0</v>
      </c>
      <c r="X1052">
        <f>VLOOKUP(customer!A1064,Marketing!A:I,4,FALSE)</f>
        <v>0</v>
      </c>
      <c r="Y1052">
        <f>VLOOKUP(customer!A1064,Marketing!A:I,5,FALSE)</f>
        <v>0</v>
      </c>
      <c r="Z1052">
        <f>VLOOKUP(customer!A1064,Marketing!A:I,6,FALSE)</f>
        <v>0</v>
      </c>
      <c r="AA1052">
        <f>VLOOKUP(customer!A1064,Marketing!A:I,7,FALSE)</f>
        <v>0</v>
      </c>
      <c r="AB1052">
        <f>VLOOKUP(customer!A1064,Marketing!A:I,8,FALSE)</f>
        <v>0</v>
      </c>
      <c r="AC1052" s="1">
        <f>VLOOKUP(customer!A1064,Marketing!A:I,9,FALSE)</f>
        <v>43666</v>
      </c>
    </row>
    <row r="1053" spans="1:29" x14ac:dyDescent="0.3">
      <c r="A1053">
        <v>2084</v>
      </c>
      <c r="B1053">
        <v>153187</v>
      </c>
      <c r="C1053">
        <v>1</v>
      </c>
      <c r="D1053">
        <v>0</v>
      </c>
      <c r="E1053">
        <v>50</v>
      </c>
      <c r="F1053" t="str">
        <f>IF(customer!G1065=1, "Married", IF(customer!H1065=1, "Single", IF(customer!F1065=1, "Divorced", IF(customer!I1065=1, "Together", IF(customer!J1065=1, "Widowed", "Unknown")))))</f>
        <v>Together</v>
      </c>
      <c r="G1053" t="str">
        <f>IF(customer!K1065=1,"Basic",IF(customer!L1065=1,"Graduate",IF(customer!M1065=1,"Master",IF(customer!N1065=1,"PhD","Unknown"))))</f>
        <v>Graduate</v>
      </c>
      <c r="H1053" t="s">
        <v>19</v>
      </c>
      <c r="I1053">
        <f>VLOOKUP(customer!A1065,sales_update!A:N,2,FALSE)</f>
        <v>66</v>
      </c>
      <c r="J1053">
        <f xml:space="preserve"> VLOOKUP(customer!A1065,sales_update!A:N,3,FALSE)</f>
        <v>608</v>
      </c>
      <c r="K1053">
        <f>VLOOKUP(customer!A1065,sales_update!A:N,4,FALSE)</f>
        <v>6</v>
      </c>
      <c r="L1053">
        <f>VLOOKUP(customer!A1065,sales_update!A:N,5,FALSE)</f>
        <v>86</v>
      </c>
      <c r="M1053">
        <f>VLOOKUP(customer!A1065,sales_update!A:N,6,FALSE)</f>
        <v>20</v>
      </c>
      <c r="N1053">
        <f>VLOOKUP(customer!A1065,sales_update!A:N,7,FALSE)</f>
        <v>20</v>
      </c>
      <c r="O1053">
        <f>VLOOKUP(customer!A1065,sales_update!A:N,8,FALSE)</f>
        <v>29</v>
      </c>
      <c r="P1053">
        <f>VLOOKUP(customer!A1065,sales_update!A:N,9,FALSE)</f>
        <v>711</v>
      </c>
      <c r="Q1053">
        <f>VLOOKUP(customer!A1065,sales_update!A:N,10,FALSE)</f>
        <v>2</v>
      </c>
      <c r="R1053">
        <f>VLOOKUP(customer!A1065,sales_update!A:N,11,FALSE)</f>
        <v>4</v>
      </c>
      <c r="S1053">
        <f>VLOOKUP(customer!A1065,sales_update!A:N,12,FALSE)</f>
        <v>1</v>
      </c>
      <c r="T1053">
        <f>VLOOKUP(customer!A1065,sales_update!A:N,13,FALSE)</f>
        <v>6</v>
      </c>
      <c r="U1053">
        <f>VLOOKUP(customer!A1065,sales_update!A:N,14,FALSE)</f>
        <v>5</v>
      </c>
      <c r="V1053">
        <f>VLOOKUP(customer!A1065,Marketing!A:I,2,FALSE)</f>
        <v>0</v>
      </c>
      <c r="W1053">
        <f>VLOOKUP(customer!A1065,Marketing!A:I,3,FALSE)</f>
        <v>0</v>
      </c>
      <c r="X1053">
        <f>VLOOKUP(customer!A1065,Marketing!A:I,4,FALSE)</f>
        <v>0</v>
      </c>
      <c r="Y1053">
        <f>VLOOKUP(customer!A1065,Marketing!A:I,5,FALSE)</f>
        <v>0</v>
      </c>
      <c r="Z1053">
        <f>VLOOKUP(customer!A1065,Marketing!A:I,6,FALSE)</f>
        <v>0</v>
      </c>
      <c r="AA1053">
        <f>VLOOKUP(customer!A1065,Marketing!A:I,7,FALSE)</f>
        <v>0</v>
      </c>
      <c r="AB1053">
        <f>VLOOKUP(customer!A1065,Marketing!A:I,8,FALSE)</f>
        <v>0</v>
      </c>
      <c r="AC1053" s="1">
        <f>VLOOKUP(customer!A1065,Marketing!A:I,9,FALSE)</f>
        <v>43922</v>
      </c>
    </row>
    <row r="1054" spans="1:29" x14ac:dyDescent="0.3">
      <c r="A1054">
        <v>1849</v>
      </c>
      <c r="B1054">
        <v>153172</v>
      </c>
      <c r="C1054">
        <v>0</v>
      </c>
      <c r="D1054">
        <v>1</v>
      </c>
      <c r="E1054">
        <v>42</v>
      </c>
      <c r="F1054" t="str">
        <f>IF(customer!G1066=1, "Married", IF(customer!H1066=1, "Single", IF(customer!F1066=1, "Divorced", IF(customer!I1066=1, "Together", IF(customer!J1066=1, "Widowed", "Unknown")))))</f>
        <v>Together</v>
      </c>
      <c r="G1054" t="str">
        <f>IF(customer!K1066=1,"Basic",IF(customer!L1066=1,"Graduate",IF(customer!M1066=1,"Master",IF(customer!N1066=1,"PhD","Unknown"))))</f>
        <v>Graduate</v>
      </c>
      <c r="H1054" t="s">
        <v>18</v>
      </c>
      <c r="I1054">
        <f>VLOOKUP(customer!A1066,sales_update!A:N,2,FALSE)</f>
        <v>54</v>
      </c>
      <c r="J1054">
        <f xml:space="preserve"> VLOOKUP(customer!A1066,sales_update!A:N,3,FALSE)</f>
        <v>349</v>
      </c>
      <c r="K1054">
        <f>VLOOKUP(customer!A1066,sales_update!A:N,4,FALSE)</f>
        <v>179</v>
      </c>
      <c r="L1054">
        <f>VLOOKUP(customer!A1066,sales_update!A:N,5,FALSE)</f>
        <v>259</v>
      </c>
      <c r="M1054">
        <f>VLOOKUP(customer!A1066,sales_update!A:N,6,FALSE)</f>
        <v>196</v>
      </c>
      <c r="N1054">
        <f>VLOOKUP(customer!A1066,sales_update!A:N,7,FALSE)</f>
        <v>58</v>
      </c>
      <c r="O1054">
        <f>VLOOKUP(customer!A1066,sales_update!A:N,8,FALSE)</f>
        <v>360</v>
      </c>
      <c r="P1054">
        <f>VLOOKUP(customer!A1066,sales_update!A:N,9,FALSE)</f>
        <v>680</v>
      </c>
      <c r="Q1054">
        <f>VLOOKUP(customer!A1066,sales_update!A:N,10,FALSE)</f>
        <v>3</v>
      </c>
      <c r="R1054">
        <f>VLOOKUP(customer!A1066,sales_update!A:N,11,FALSE)</f>
        <v>2</v>
      </c>
      <c r="S1054">
        <f>VLOOKUP(customer!A1066,sales_update!A:N,12,FALSE)</f>
        <v>3</v>
      </c>
      <c r="T1054">
        <f>VLOOKUP(customer!A1066,sales_update!A:N,13,FALSE)</f>
        <v>8</v>
      </c>
      <c r="U1054">
        <f>VLOOKUP(customer!A1066,sales_update!A:N,14,FALSE)</f>
        <v>3</v>
      </c>
      <c r="V1054">
        <f>VLOOKUP(customer!A1066,Marketing!A:I,2,FALSE)</f>
        <v>0</v>
      </c>
      <c r="W1054">
        <f>VLOOKUP(customer!A1066,Marketing!A:I,3,FALSE)</f>
        <v>0</v>
      </c>
      <c r="X1054">
        <f>VLOOKUP(customer!A1066,Marketing!A:I,4,FALSE)</f>
        <v>0</v>
      </c>
      <c r="Y1054">
        <f>VLOOKUP(customer!A1066,Marketing!A:I,5,FALSE)</f>
        <v>0</v>
      </c>
      <c r="Z1054">
        <f>VLOOKUP(customer!A1066,Marketing!A:I,6,FALSE)</f>
        <v>0</v>
      </c>
      <c r="AA1054">
        <f>VLOOKUP(customer!A1066,Marketing!A:I,7,FALSE)</f>
        <v>0</v>
      </c>
      <c r="AB1054">
        <f>VLOOKUP(customer!A1066,Marketing!A:I,8,FALSE)</f>
        <v>0</v>
      </c>
      <c r="AC1054" s="1">
        <f>VLOOKUP(customer!A1066,Marketing!A:I,9,FALSE)</f>
        <v>43749</v>
      </c>
    </row>
    <row r="1055" spans="1:29" x14ac:dyDescent="0.3">
      <c r="A1055">
        <v>3021</v>
      </c>
      <c r="B1055">
        <v>153154</v>
      </c>
      <c r="C1055">
        <v>0</v>
      </c>
      <c r="D1055">
        <v>1</v>
      </c>
      <c r="E1055">
        <v>61</v>
      </c>
      <c r="F1055" t="str">
        <f>IF(customer!G1067=1, "Married", IF(customer!H1067=1, "Single", IF(customer!F1067=1, "Divorced", IF(customer!I1067=1, "Together", IF(customer!J1067=1, "Widowed", "Unknown")))))</f>
        <v>Married</v>
      </c>
      <c r="G1055" t="str">
        <f>IF(customer!K1067=1,"Basic",IF(customer!L1067=1,"Graduate",IF(customer!M1067=1,"Master",IF(customer!N1067=1,"PhD","Unknown"))))</f>
        <v>Graduate</v>
      </c>
      <c r="H1055" t="s">
        <v>16</v>
      </c>
      <c r="I1055">
        <f>VLOOKUP(customer!A1067,sales_update!A:N,2,FALSE)</f>
        <v>50</v>
      </c>
      <c r="J1055">
        <f xml:space="preserve"> VLOOKUP(customer!A1067,sales_update!A:N,3,FALSE)</f>
        <v>372</v>
      </c>
      <c r="K1055">
        <f>VLOOKUP(customer!A1067,sales_update!A:N,4,FALSE)</f>
        <v>0</v>
      </c>
      <c r="L1055">
        <f>VLOOKUP(customer!A1067,sales_update!A:N,5,FALSE)</f>
        <v>61</v>
      </c>
      <c r="M1055">
        <f>VLOOKUP(customer!A1067,sales_update!A:N,6,FALSE)</f>
        <v>0</v>
      </c>
      <c r="N1055">
        <f>VLOOKUP(customer!A1067,sales_update!A:N,7,FALSE)</f>
        <v>3</v>
      </c>
      <c r="O1055">
        <f>VLOOKUP(customer!A1067,sales_update!A:N,8,FALSE)</f>
        <v>20</v>
      </c>
      <c r="P1055">
        <f>VLOOKUP(customer!A1067,sales_update!A:N,9,FALSE)</f>
        <v>415</v>
      </c>
      <c r="Q1055">
        <f>VLOOKUP(customer!A1067,sales_update!A:N,10,FALSE)</f>
        <v>1</v>
      </c>
      <c r="R1055">
        <f>VLOOKUP(customer!A1067,sales_update!A:N,11,FALSE)</f>
        <v>3</v>
      </c>
      <c r="S1055">
        <f>VLOOKUP(customer!A1067,sales_update!A:N,12,FALSE)</f>
        <v>1</v>
      </c>
      <c r="T1055">
        <f>VLOOKUP(customer!A1067,sales_update!A:N,13,FALSE)</f>
        <v>4</v>
      </c>
      <c r="U1055">
        <f>VLOOKUP(customer!A1067,sales_update!A:N,14,FALSE)</f>
        <v>4</v>
      </c>
      <c r="V1055">
        <f>VLOOKUP(customer!A1067,Marketing!A:I,2,FALSE)</f>
        <v>0</v>
      </c>
      <c r="W1055">
        <f>VLOOKUP(customer!A1067,Marketing!A:I,3,FALSE)</f>
        <v>0</v>
      </c>
      <c r="X1055">
        <f>VLOOKUP(customer!A1067,Marketing!A:I,4,FALSE)</f>
        <v>0</v>
      </c>
      <c r="Y1055">
        <f>VLOOKUP(customer!A1067,Marketing!A:I,5,FALSE)</f>
        <v>0</v>
      </c>
      <c r="Z1055">
        <f>VLOOKUP(customer!A1067,Marketing!A:I,6,FALSE)</f>
        <v>0</v>
      </c>
      <c r="AA1055">
        <f>VLOOKUP(customer!A1067,Marketing!A:I,7,FALSE)</f>
        <v>0</v>
      </c>
      <c r="AB1055">
        <f>VLOOKUP(customer!A1067,Marketing!A:I,8,FALSE)</f>
        <v>0</v>
      </c>
      <c r="AC1055" s="1">
        <f>VLOOKUP(customer!A1067,Marketing!A:I,9,FALSE)</f>
        <v>44148</v>
      </c>
    </row>
    <row r="1056" spans="1:29" x14ac:dyDescent="0.3">
      <c r="A1056">
        <v>1960</v>
      </c>
      <c r="B1056">
        <v>153103</v>
      </c>
      <c r="C1056">
        <v>0</v>
      </c>
      <c r="D1056">
        <v>1</v>
      </c>
      <c r="E1056">
        <v>66</v>
      </c>
      <c r="F1056" t="str">
        <f>IF(customer!G1068=1, "Married", IF(customer!H1068=1, "Single", IF(customer!F1068=1, "Divorced", IF(customer!I1068=1, "Together", IF(customer!J1068=1, "Widowed", "Unknown")))))</f>
        <v>Together</v>
      </c>
      <c r="G1056" t="str">
        <f>IF(customer!K1068=1,"Basic",IF(customer!L1068=1,"Graduate",IF(customer!M1068=1,"Master",IF(customer!N1068=1,"PhD","Unknown"))))</f>
        <v>Graduate</v>
      </c>
      <c r="H1056" t="s">
        <v>20</v>
      </c>
      <c r="I1056">
        <f>VLOOKUP(customer!A1068,sales_update!A:N,2,FALSE)</f>
        <v>70</v>
      </c>
      <c r="J1056">
        <f xml:space="preserve"> VLOOKUP(customer!A1068,sales_update!A:N,3,FALSE)</f>
        <v>2102</v>
      </c>
      <c r="K1056">
        <f>VLOOKUP(customer!A1068,sales_update!A:N,4,FALSE)</f>
        <v>49</v>
      </c>
      <c r="L1056">
        <f>VLOOKUP(customer!A1068,sales_update!A:N,5,FALSE)</f>
        <v>383</v>
      </c>
      <c r="M1056">
        <f>VLOOKUP(customer!A1068,sales_update!A:N,6,FALSE)</f>
        <v>32</v>
      </c>
      <c r="N1056">
        <f>VLOOKUP(customer!A1068,sales_update!A:N,7,FALSE)</f>
        <v>0</v>
      </c>
      <c r="O1056">
        <f>VLOOKUP(customer!A1068,sales_update!A:N,8,FALSE)</f>
        <v>562</v>
      </c>
      <c r="P1056">
        <f>VLOOKUP(customer!A1068,sales_update!A:N,9,FALSE)</f>
        <v>2004</v>
      </c>
      <c r="Q1056">
        <f>VLOOKUP(customer!A1068,sales_update!A:N,10,FALSE)</f>
        <v>5</v>
      </c>
      <c r="R1056">
        <f>VLOOKUP(customer!A1068,sales_update!A:N,11,FALSE)</f>
        <v>10</v>
      </c>
      <c r="S1056">
        <f>VLOOKUP(customer!A1068,sales_update!A:N,12,FALSE)</f>
        <v>6</v>
      </c>
      <c r="T1056">
        <f>VLOOKUP(customer!A1068,sales_update!A:N,13,FALSE)</f>
        <v>7</v>
      </c>
      <c r="U1056">
        <f>VLOOKUP(customer!A1068,sales_update!A:N,14,FALSE)</f>
        <v>7</v>
      </c>
      <c r="V1056">
        <f>VLOOKUP(customer!A1068,Marketing!A:I,2,FALSE)</f>
        <v>1</v>
      </c>
      <c r="W1056">
        <f>VLOOKUP(customer!A1068,Marketing!A:I,3,FALSE)</f>
        <v>0</v>
      </c>
      <c r="X1056">
        <f>VLOOKUP(customer!A1068,Marketing!A:I,4,FALSE)</f>
        <v>0</v>
      </c>
      <c r="Y1056">
        <f>VLOOKUP(customer!A1068,Marketing!A:I,5,FALSE)</f>
        <v>0</v>
      </c>
      <c r="Z1056">
        <f>VLOOKUP(customer!A1068,Marketing!A:I,6,FALSE)</f>
        <v>0</v>
      </c>
      <c r="AA1056">
        <f>VLOOKUP(customer!A1068,Marketing!A:I,7,FALSE)</f>
        <v>0</v>
      </c>
      <c r="AB1056">
        <f>VLOOKUP(customer!A1068,Marketing!A:I,8,FALSE)</f>
        <v>0</v>
      </c>
      <c r="AC1056" s="1">
        <f>VLOOKUP(customer!A1068,Marketing!A:I,9,FALSE)</f>
        <v>43878</v>
      </c>
    </row>
    <row r="1057" spans="1:29" x14ac:dyDescent="0.3">
      <c r="A1057">
        <v>2507</v>
      </c>
      <c r="B1057">
        <v>153083</v>
      </c>
      <c r="C1057">
        <v>1</v>
      </c>
      <c r="D1057">
        <v>1</v>
      </c>
      <c r="E1057">
        <v>62</v>
      </c>
      <c r="F1057" t="str">
        <f>IF(customer!G1069=1, "Married", IF(customer!H1069=1, "Single", IF(customer!F1069=1, "Divorced", IF(customer!I1069=1, "Together", IF(customer!J1069=1, "Widowed", "Unknown")))))</f>
        <v>Together</v>
      </c>
      <c r="G1057" t="str">
        <f>IF(customer!K1069=1,"Basic",IF(customer!L1069=1,"Graduate",IF(customer!M1069=1,"Master",IF(customer!N1069=1,"PhD","Unknown"))))</f>
        <v>Unknown</v>
      </c>
      <c r="H1057" t="s">
        <v>15</v>
      </c>
      <c r="I1057">
        <f>VLOOKUP(customer!A1069,sales_update!A:N,2,FALSE)</f>
        <v>65</v>
      </c>
      <c r="J1057">
        <f xml:space="preserve"> VLOOKUP(customer!A1069,sales_update!A:N,3,FALSE)</f>
        <v>620</v>
      </c>
      <c r="K1057">
        <f>VLOOKUP(customer!A1069,sales_update!A:N,4,FALSE)</f>
        <v>20</v>
      </c>
      <c r="L1057">
        <f>VLOOKUP(customer!A1069,sales_update!A:N,5,FALSE)</f>
        <v>95</v>
      </c>
      <c r="M1057">
        <f>VLOOKUP(customer!A1069,sales_update!A:N,6,FALSE)</f>
        <v>9</v>
      </c>
      <c r="N1057">
        <f>VLOOKUP(customer!A1069,sales_update!A:N,7,FALSE)</f>
        <v>0</v>
      </c>
      <c r="O1057">
        <f>VLOOKUP(customer!A1069,sales_update!A:N,8,FALSE)</f>
        <v>37</v>
      </c>
      <c r="P1057">
        <f>VLOOKUP(customer!A1069,sales_update!A:N,9,FALSE)</f>
        <v>707</v>
      </c>
      <c r="Q1057">
        <f>VLOOKUP(customer!A1069,sales_update!A:N,10,FALSE)</f>
        <v>6</v>
      </c>
      <c r="R1057">
        <f>VLOOKUP(customer!A1069,sales_update!A:N,11,FALSE)</f>
        <v>5</v>
      </c>
      <c r="S1057">
        <f>VLOOKUP(customer!A1069,sales_update!A:N,12,FALSE)</f>
        <v>1</v>
      </c>
      <c r="T1057">
        <f>VLOOKUP(customer!A1069,sales_update!A:N,13,FALSE)</f>
        <v>5</v>
      </c>
      <c r="U1057">
        <f>VLOOKUP(customer!A1069,sales_update!A:N,14,FALSE)</f>
        <v>7</v>
      </c>
      <c r="V1057">
        <f>VLOOKUP(customer!A1069,Marketing!A:I,2,FALSE)</f>
        <v>0</v>
      </c>
      <c r="W1057">
        <f>VLOOKUP(customer!A1069,Marketing!A:I,3,FALSE)</f>
        <v>1</v>
      </c>
      <c r="X1057">
        <f>VLOOKUP(customer!A1069,Marketing!A:I,4,FALSE)</f>
        <v>0</v>
      </c>
      <c r="Y1057">
        <f>VLOOKUP(customer!A1069,Marketing!A:I,5,FALSE)</f>
        <v>0</v>
      </c>
      <c r="Z1057">
        <f>VLOOKUP(customer!A1069,Marketing!A:I,6,FALSE)</f>
        <v>0</v>
      </c>
      <c r="AA1057">
        <f>VLOOKUP(customer!A1069,Marketing!A:I,7,FALSE)</f>
        <v>0</v>
      </c>
      <c r="AB1057">
        <f>VLOOKUP(customer!A1069,Marketing!A:I,8,FALSE)</f>
        <v>0</v>
      </c>
      <c r="AC1057" s="1">
        <f>VLOOKUP(customer!A1069,Marketing!A:I,9,FALSE)</f>
        <v>43758</v>
      </c>
    </row>
    <row r="1058" spans="1:29" x14ac:dyDescent="0.3">
      <c r="A1058">
        <v>2342</v>
      </c>
      <c r="B1058">
        <v>153034</v>
      </c>
      <c r="C1058">
        <v>1</v>
      </c>
      <c r="D1058">
        <v>1</v>
      </c>
      <c r="E1058">
        <v>46</v>
      </c>
      <c r="F1058" t="str">
        <f>IF(customer!G1070=1, "Married", IF(customer!H1070=1, "Single", IF(customer!F1070=1, "Divorced", IF(customer!I1070=1, "Together", IF(customer!J1070=1, "Widowed", "Unknown")))))</f>
        <v>Divorced</v>
      </c>
      <c r="G1058" t="str">
        <f>IF(customer!K1070=1,"Basic",IF(customer!L1070=1,"Graduate",IF(customer!M1070=1,"Master",IF(customer!N1070=1,"PhD","Unknown"))))</f>
        <v>Graduate</v>
      </c>
      <c r="H1058" t="s">
        <v>19</v>
      </c>
      <c r="I1058">
        <f>VLOOKUP(customer!A1070,sales_update!A:N,2,FALSE)</f>
        <v>30</v>
      </c>
      <c r="J1058">
        <f xml:space="preserve"> VLOOKUP(customer!A1070,sales_update!A:N,3,FALSE)</f>
        <v>462</v>
      </c>
      <c r="K1058">
        <f>VLOOKUP(customer!A1070,sales_update!A:N,4,FALSE)</f>
        <v>43</v>
      </c>
      <c r="L1058">
        <f>VLOOKUP(customer!A1070,sales_update!A:N,5,FALSE)</f>
        <v>566</v>
      </c>
      <c r="M1058">
        <f>VLOOKUP(customer!A1070,sales_update!A:N,6,FALSE)</f>
        <v>43</v>
      </c>
      <c r="N1058">
        <f>VLOOKUP(customer!A1070,sales_update!A:N,7,FALSE)</f>
        <v>32</v>
      </c>
      <c r="O1058">
        <f>VLOOKUP(customer!A1070,sales_update!A:N,8,FALSE)</f>
        <v>144</v>
      </c>
      <c r="P1058">
        <f>VLOOKUP(customer!A1070,sales_update!A:N,9,FALSE)</f>
        <v>1001</v>
      </c>
      <c r="Q1058">
        <f>VLOOKUP(customer!A1070,sales_update!A:N,10,FALSE)</f>
        <v>8</v>
      </c>
      <c r="R1058">
        <f>VLOOKUP(customer!A1070,sales_update!A:N,11,FALSE)</f>
        <v>6</v>
      </c>
      <c r="S1058">
        <f>VLOOKUP(customer!A1070,sales_update!A:N,12,FALSE)</f>
        <v>1</v>
      </c>
      <c r="T1058">
        <f>VLOOKUP(customer!A1070,sales_update!A:N,13,FALSE)</f>
        <v>7</v>
      </c>
      <c r="U1058">
        <f>VLOOKUP(customer!A1070,sales_update!A:N,14,FALSE)</f>
        <v>8</v>
      </c>
      <c r="V1058">
        <f>VLOOKUP(customer!A1070,Marketing!A:I,2,FALSE)</f>
        <v>0</v>
      </c>
      <c r="W1058">
        <f>VLOOKUP(customer!A1070,Marketing!A:I,3,FALSE)</f>
        <v>0</v>
      </c>
      <c r="X1058">
        <f>VLOOKUP(customer!A1070,Marketing!A:I,4,FALSE)</f>
        <v>0</v>
      </c>
      <c r="Y1058">
        <f>VLOOKUP(customer!A1070,Marketing!A:I,5,FALSE)</f>
        <v>0</v>
      </c>
      <c r="Z1058">
        <f>VLOOKUP(customer!A1070,Marketing!A:I,6,FALSE)</f>
        <v>0</v>
      </c>
      <c r="AA1058">
        <f>VLOOKUP(customer!A1070,Marketing!A:I,7,FALSE)</f>
        <v>0</v>
      </c>
      <c r="AB1058">
        <f>VLOOKUP(customer!A1070,Marketing!A:I,8,FALSE)</f>
        <v>0</v>
      </c>
      <c r="AC1058" s="1">
        <f>VLOOKUP(customer!A1070,Marketing!A:I,9,FALSE)</f>
        <v>43773</v>
      </c>
    </row>
    <row r="1059" spans="1:29" x14ac:dyDescent="0.3">
      <c r="A1059">
        <v>2595</v>
      </c>
      <c r="B1059">
        <v>152973</v>
      </c>
      <c r="C1059">
        <v>0</v>
      </c>
      <c r="D1059">
        <v>1</v>
      </c>
      <c r="E1059">
        <v>64</v>
      </c>
      <c r="F1059" t="str">
        <f>IF(customer!G1071=1, "Married", IF(customer!H1071=1, "Single", IF(customer!F1071=1, "Divorced", IF(customer!I1071=1, "Together", IF(customer!J1071=1, "Widowed", "Unknown")))))</f>
        <v>Married</v>
      </c>
      <c r="G1059" t="str">
        <f>IF(customer!K1071=1,"Basic",IF(customer!L1071=1,"Graduate",IF(customer!M1071=1,"Master",IF(customer!N1071=1,"PhD","Unknown"))))</f>
        <v>Master</v>
      </c>
      <c r="H1059" t="s">
        <v>16</v>
      </c>
      <c r="I1059">
        <f>VLOOKUP(customer!A1071,sales_update!A:N,2,FALSE)</f>
        <v>92</v>
      </c>
      <c r="J1059">
        <f xml:space="preserve"> VLOOKUP(customer!A1071,sales_update!A:N,3,FALSE)</f>
        <v>2472</v>
      </c>
      <c r="K1059">
        <f>VLOOKUP(customer!A1071,sales_update!A:N,4,FALSE)</f>
        <v>0</v>
      </c>
      <c r="L1059">
        <f>VLOOKUP(customer!A1071,sales_update!A:N,5,FALSE)</f>
        <v>219</v>
      </c>
      <c r="M1059">
        <f>VLOOKUP(customer!A1071,sales_update!A:N,6,FALSE)</f>
        <v>35</v>
      </c>
      <c r="N1059">
        <f>VLOOKUP(customer!A1071,sales_update!A:N,7,FALSE)</f>
        <v>26</v>
      </c>
      <c r="O1059">
        <f>VLOOKUP(customer!A1071,sales_update!A:N,8,FALSE)</f>
        <v>575</v>
      </c>
      <c r="P1059">
        <f>VLOOKUP(customer!A1071,sales_update!A:N,9,FALSE)</f>
        <v>2177</v>
      </c>
      <c r="Q1059">
        <f>VLOOKUP(customer!A1071,sales_update!A:N,10,FALSE)</f>
        <v>7</v>
      </c>
      <c r="R1059">
        <f>VLOOKUP(customer!A1071,sales_update!A:N,11,FALSE)</f>
        <v>9</v>
      </c>
      <c r="S1059">
        <f>VLOOKUP(customer!A1071,sales_update!A:N,12,FALSE)</f>
        <v>6</v>
      </c>
      <c r="T1059">
        <f>VLOOKUP(customer!A1071,sales_update!A:N,13,FALSE)</f>
        <v>9</v>
      </c>
      <c r="U1059">
        <f>VLOOKUP(customer!A1071,sales_update!A:N,14,FALSE)</f>
        <v>8</v>
      </c>
      <c r="V1059">
        <f>VLOOKUP(customer!A1071,Marketing!A:I,2,FALSE)</f>
        <v>0</v>
      </c>
      <c r="W1059">
        <f>VLOOKUP(customer!A1071,Marketing!A:I,3,FALSE)</f>
        <v>0</v>
      </c>
      <c r="X1059">
        <f>VLOOKUP(customer!A1071,Marketing!A:I,4,FALSE)</f>
        <v>0</v>
      </c>
      <c r="Y1059">
        <f>VLOOKUP(customer!A1071,Marketing!A:I,5,FALSE)</f>
        <v>0</v>
      </c>
      <c r="Z1059">
        <f>VLOOKUP(customer!A1071,Marketing!A:I,6,FALSE)</f>
        <v>0</v>
      </c>
      <c r="AA1059">
        <f>VLOOKUP(customer!A1071,Marketing!A:I,7,FALSE)</f>
        <v>0</v>
      </c>
      <c r="AB1059">
        <f>VLOOKUP(customer!A1071,Marketing!A:I,8,FALSE)</f>
        <v>0</v>
      </c>
      <c r="AC1059" s="1">
        <f>VLOOKUP(customer!A1071,Marketing!A:I,9,FALSE)</f>
        <v>43570</v>
      </c>
    </row>
    <row r="1060" spans="1:29" x14ac:dyDescent="0.3">
      <c r="A1060">
        <v>3146</v>
      </c>
      <c r="B1060">
        <v>152914</v>
      </c>
      <c r="C1060">
        <v>0</v>
      </c>
      <c r="D1060">
        <v>1</v>
      </c>
      <c r="E1060">
        <v>49</v>
      </c>
      <c r="F1060" t="str">
        <f>IF(customer!G1072=1, "Married", IF(customer!H1072=1, "Single", IF(customer!F1072=1, "Divorced", IF(customer!I1072=1, "Together", IF(customer!J1072=1, "Widowed", "Unknown")))))</f>
        <v>Married</v>
      </c>
      <c r="G1060" t="str">
        <f>IF(customer!K1072=1,"Basic",IF(customer!L1072=1,"Graduate",IF(customer!M1072=1,"Master",IF(customer!N1072=1,"PhD","Unknown"))))</f>
        <v>Graduate</v>
      </c>
      <c r="H1060" t="s">
        <v>19</v>
      </c>
      <c r="I1060">
        <f>VLOOKUP(customer!A1072,sales_update!A:N,2,FALSE)</f>
        <v>32</v>
      </c>
      <c r="J1060">
        <f xml:space="preserve"> VLOOKUP(customer!A1072,sales_update!A:N,3,FALSE)</f>
        <v>734</v>
      </c>
      <c r="K1060">
        <f>VLOOKUP(customer!A1072,sales_update!A:N,4,FALSE)</f>
        <v>29</v>
      </c>
      <c r="L1060">
        <f>VLOOKUP(customer!A1072,sales_update!A:N,5,FALSE)</f>
        <v>127</v>
      </c>
      <c r="M1060">
        <f>VLOOKUP(customer!A1072,sales_update!A:N,6,FALSE)</f>
        <v>87</v>
      </c>
      <c r="N1060">
        <f>VLOOKUP(customer!A1072,sales_update!A:N,7,FALSE)</f>
        <v>29</v>
      </c>
      <c r="O1060">
        <f>VLOOKUP(customer!A1072,sales_update!A:N,8,FALSE)</f>
        <v>656</v>
      </c>
      <c r="P1060">
        <f>VLOOKUP(customer!A1072,sales_update!A:N,9,FALSE)</f>
        <v>350</v>
      </c>
      <c r="Q1060">
        <f>VLOOKUP(customer!A1072,sales_update!A:N,10,FALSE)</f>
        <v>2</v>
      </c>
      <c r="R1060">
        <f>VLOOKUP(customer!A1072,sales_update!A:N,11,FALSE)</f>
        <v>7</v>
      </c>
      <c r="S1060">
        <f>VLOOKUP(customer!A1072,sales_update!A:N,12,FALSE)</f>
        <v>3</v>
      </c>
      <c r="T1060">
        <f>VLOOKUP(customer!A1072,sales_update!A:N,13,FALSE)</f>
        <v>3</v>
      </c>
      <c r="U1060">
        <f>VLOOKUP(customer!A1072,sales_update!A:N,14,FALSE)</f>
        <v>7</v>
      </c>
      <c r="V1060">
        <f>VLOOKUP(customer!A1072,Marketing!A:I,2,FALSE)</f>
        <v>1</v>
      </c>
      <c r="W1060">
        <f>VLOOKUP(customer!A1072,Marketing!A:I,3,FALSE)</f>
        <v>0</v>
      </c>
      <c r="X1060">
        <f>VLOOKUP(customer!A1072,Marketing!A:I,4,FALSE)</f>
        <v>0</v>
      </c>
      <c r="Y1060">
        <f>VLOOKUP(customer!A1072,Marketing!A:I,5,FALSE)</f>
        <v>0</v>
      </c>
      <c r="Z1060">
        <f>VLOOKUP(customer!A1072,Marketing!A:I,6,FALSE)</f>
        <v>0</v>
      </c>
      <c r="AA1060">
        <f>VLOOKUP(customer!A1072,Marketing!A:I,7,FALSE)</f>
        <v>0</v>
      </c>
      <c r="AB1060">
        <f>VLOOKUP(customer!A1072,Marketing!A:I,8,FALSE)</f>
        <v>0</v>
      </c>
      <c r="AC1060" s="1">
        <f>VLOOKUP(customer!A1072,Marketing!A:I,9,FALSE)</f>
        <v>43630</v>
      </c>
    </row>
    <row r="1061" spans="1:29" x14ac:dyDescent="0.3">
      <c r="A1061">
        <v>3205</v>
      </c>
      <c r="B1061">
        <v>152869</v>
      </c>
      <c r="C1061">
        <v>1</v>
      </c>
      <c r="D1061">
        <v>1</v>
      </c>
      <c r="E1061">
        <v>66</v>
      </c>
      <c r="F1061" t="str">
        <f>IF(customer!G1073=1, "Married", IF(customer!H1073=1, "Single", IF(customer!F1073=1, "Divorced", IF(customer!I1073=1, "Together", IF(customer!J1073=1, "Widowed", "Unknown")))))</f>
        <v>Married</v>
      </c>
      <c r="G1061" t="str">
        <f>IF(customer!K1073=1,"Basic",IF(customer!L1073=1,"Graduate",IF(customer!M1073=1,"Master",IF(customer!N1073=1,"PhD","Unknown"))))</f>
        <v>PhD</v>
      </c>
      <c r="H1061" t="s">
        <v>18</v>
      </c>
      <c r="I1061">
        <f>VLOOKUP(customer!A1073,sales_update!A:N,2,FALSE)</f>
        <v>40</v>
      </c>
      <c r="J1061">
        <f xml:space="preserve"> VLOOKUP(customer!A1073,sales_update!A:N,3,FALSE)</f>
        <v>243</v>
      </c>
      <c r="K1061">
        <f>VLOOKUP(customer!A1073,sales_update!A:N,4,FALSE)</f>
        <v>9</v>
      </c>
      <c r="L1061">
        <f>VLOOKUP(customer!A1073,sales_update!A:N,5,FALSE)</f>
        <v>176</v>
      </c>
      <c r="M1061">
        <f>VLOOKUP(customer!A1073,sales_update!A:N,6,FALSE)</f>
        <v>6</v>
      </c>
      <c r="N1061">
        <f>VLOOKUP(customer!A1073,sales_update!A:N,7,FALSE)</f>
        <v>3</v>
      </c>
      <c r="O1061">
        <f>VLOOKUP(customer!A1073,sales_update!A:N,8,FALSE)</f>
        <v>61</v>
      </c>
      <c r="P1061">
        <f>VLOOKUP(customer!A1073,sales_update!A:N,9,FALSE)</f>
        <v>376</v>
      </c>
      <c r="Q1061">
        <f>VLOOKUP(customer!A1073,sales_update!A:N,10,FALSE)</f>
        <v>3</v>
      </c>
      <c r="R1061">
        <f>VLOOKUP(customer!A1073,sales_update!A:N,11,FALSE)</f>
        <v>3</v>
      </c>
      <c r="S1061">
        <f>VLOOKUP(customer!A1073,sales_update!A:N,12,FALSE)</f>
        <v>1</v>
      </c>
      <c r="T1061">
        <f>VLOOKUP(customer!A1073,sales_update!A:N,13,FALSE)</f>
        <v>4</v>
      </c>
      <c r="U1061">
        <f>VLOOKUP(customer!A1073,sales_update!A:N,14,FALSE)</f>
        <v>7</v>
      </c>
      <c r="V1061">
        <f>VLOOKUP(customer!A1073,Marketing!A:I,2,FALSE)</f>
        <v>0</v>
      </c>
      <c r="W1061">
        <f>VLOOKUP(customer!A1073,Marketing!A:I,3,FALSE)</f>
        <v>0</v>
      </c>
      <c r="X1061">
        <f>VLOOKUP(customer!A1073,Marketing!A:I,4,FALSE)</f>
        <v>0</v>
      </c>
      <c r="Y1061">
        <f>VLOOKUP(customer!A1073,Marketing!A:I,5,FALSE)</f>
        <v>0</v>
      </c>
      <c r="Z1061">
        <f>VLOOKUP(customer!A1073,Marketing!A:I,6,FALSE)</f>
        <v>0</v>
      </c>
      <c r="AA1061">
        <f>VLOOKUP(customer!A1073,Marketing!A:I,7,FALSE)</f>
        <v>0</v>
      </c>
      <c r="AB1061">
        <f>VLOOKUP(customer!A1073,Marketing!A:I,8,FALSE)</f>
        <v>1</v>
      </c>
      <c r="AC1061" s="1">
        <f>VLOOKUP(customer!A1073,Marketing!A:I,9,FALSE)</f>
        <v>43546</v>
      </c>
    </row>
    <row r="1062" spans="1:29" x14ac:dyDescent="0.3">
      <c r="A1062">
        <v>2608</v>
      </c>
      <c r="B1062">
        <v>152854</v>
      </c>
      <c r="C1062">
        <v>1</v>
      </c>
      <c r="D1062">
        <v>1</v>
      </c>
      <c r="E1062">
        <v>61</v>
      </c>
      <c r="F1062" t="str">
        <f>IF(customer!G1074=1, "Married", IF(customer!H1074=1, "Single", IF(customer!F1074=1, "Divorced", IF(customer!I1074=1, "Together", IF(customer!J1074=1, "Widowed", "Unknown")))))</f>
        <v>Married</v>
      </c>
      <c r="G1062" t="str">
        <f>IF(customer!K1074=1,"Basic",IF(customer!L1074=1,"Graduate",IF(customer!M1074=1,"Master",IF(customer!N1074=1,"PhD","Unknown"))))</f>
        <v>PhD</v>
      </c>
      <c r="H1062" t="s">
        <v>20</v>
      </c>
      <c r="I1062">
        <f>VLOOKUP(customer!A1074,sales_update!A:N,2,FALSE)</f>
        <v>43</v>
      </c>
      <c r="J1062">
        <f xml:space="preserve"> VLOOKUP(customer!A1074,sales_update!A:N,3,FALSE)</f>
        <v>304</v>
      </c>
      <c r="K1062">
        <f>VLOOKUP(customer!A1074,sales_update!A:N,4,FALSE)</f>
        <v>0</v>
      </c>
      <c r="L1062">
        <f>VLOOKUP(customer!A1074,sales_update!A:N,5,FALSE)</f>
        <v>29</v>
      </c>
      <c r="M1062">
        <f>VLOOKUP(customer!A1074,sales_update!A:N,6,FALSE)</f>
        <v>0</v>
      </c>
      <c r="N1062">
        <f>VLOOKUP(customer!A1074,sales_update!A:N,7,FALSE)</f>
        <v>3</v>
      </c>
      <c r="O1062">
        <f>VLOOKUP(customer!A1074,sales_update!A:N,8,FALSE)</f>
        <v>0</v>
      </c>
      <c r="P1062">
        <f>VLOOKUP(customer!A1074,sales_update!A:N,9,FALSE)</f>
        <v>335</v>
      </c>
      <c r="Q1062">
        <f>VLOOKUP(customer!A1074,sales_update!A:N,10,FALSE)</f>
        <v>2</v>
      </c>
      <c r="R1062">
        <f>VLOOKUP(customer!A1074,sales_update!A:N,11,FALSE)</f>
        <v>2</v>
      </c>
      <c r="S1062">
        <f>VLOOKUP(customer!A1074,sales_update!A:N,12,FALSE)</f>
        <v>1</v>
      </c>
      <c r="T1062">
        <f>VLOOKUP(customer!A1074,sales_update!A:N,13,FALSE)</f>
        <v>4</v>
      </c>
      <c r="U1062">
        <f>VLOOKUP(customer!A1074,sales_update!A:N,14,FALSE)</f>
        <v>5</v>
      </c>
      <c r="V1062">
        <f>VLOOKUP(customer!A1074,Marketing!A:I,2,FALSE)</f>
        <v>0</v>
      </c>
      <c r="W1062">
        <f>VLOOKUP(customer!A1074,Marketing!A:I,3,FALSE)</f>
        <v>0</v>
      </c>
      <c r="X1062">
        <f>VLOOKUP(customer!A1074,Marketing!A:I,4,FALSE)</f>
        <v>0</v>
      </c>
      <c r="Y1062">
        <f>VLOOKUP(customer!A1074,Marketing!A:I,5,FALSE)</f>
        <v>0</v>
      </c>
      <c r="Z1062">
        <f>VLOOKUP(customer!A1074,Marketing!A:I,6,FALSE)</f>
        <v>0</v>
      </c>
      <c r="AA1062">
        <f>VLOOKUP(customer!A1074,Marketing!A:I,7,FALSE)</f>
        <v>0</v>
      </c>
      <c r="AB1062">
        <f>VLOOKUP(customer!A1074,Marketing!A:I,8,FALSE)</f>
        <v>0</v>
      </c>
      <c r="AC1062" s="1">
        <f>VLOOKUP(customer!A1074,Marketing!A:I,9,FALSE)</f>
        <v>44071</v>
      </c>
    </row>
    <row r="1063" spans="1:29" x14ac:dyDescent="0.3">
      <c r="A1063">
        <v>2423</v>
      </c>
      <c r="B1063">
        <v>152852</v>
      </c>
      <c r="C1063">
        <v>0</v>
      </c>
      <c r="D1063">
        <v>1</v>
      </c>
      <c r="E1063">
        <v>63</v>
      </c>
      <c r="F1063" t="str">
        <f>IF(customer!G1075=1, "Married", IF(customer!H1075=1, "Single", IF(customer!F1075=1, "Divorced", IF(customer!I1075=1, "Together", IF(customer!J1075=1, "Widowed", "Unknown")))))</f>
        <v>Married</v>
      </c>
      <c r="G1063" t="str">
        <f>IF(customer!K1075=1,"Basic",IF(customer!L1075=1,"Graduate",IF(customer!M1075=1,"Master",IF(customer!N1075=1,"PhD","Unknown"))))</f>
        <v>Graduate</v>
      </c>
      <c r="H1063" t="s">
        <v>15</v>
      </c>
      <c r="I1063">
        <f>VLOOKUP(customer!A1075,sales_update!A:N,2,FALSE)</f>
        <v>93</v>
      </c>
      <c r="J1063">
        <f xml:space="preserve"> VLOOKUP(customer!A1075,sales_update!A:N,3,FALSE)</f>
        <v>2065</v>
      </c>
      <c r="K1063">
        <f>VLOOKUP(customer!A1075,sales_update!A:N,4,FALSE)</f>
        <v>23</v>
      </c>
      <c r="L1063">
        <f>VLOOKUP(customer!A1075,sales_update!A:N,5,FALSE)</f>
        <v>286</v>
      </c>
      <c r="M1063">
        <f>VLOOKUP(customer!A1075,sales_update!A:N,6,FALSE)</f>
        <v>32</v>
      </c>
      <c r="N1063">
        <f>VLOOKUP(customer!A1075,sales_update!A:N,7,FALSE)</f>
        <v>0</v>
      </c>
      <c r="O1063">
        <f>VLOOKUP(customer!A1075,sales_update!A:N,8,FALSE)</f>
        <v>136</v>
      </c>
      <c r="P1063">
        <f>VLOOKUP(customer!A1075,sales_update!A:N,9,FALSE)</f>
        <v>2270</v>
      </c>
      <c r="Q1063">
        <f>VLOOKUP(customer!A1075,sales_update!A:N,10,FALSE)</f>
        <v>4</v>
      </c>
      <c r="R1063">
        <f>VLOOKUP(customer!A1075,sales_update!A:N,11,FALSE)</f>
        <v>10</v>
      </c>
      <c r="S1063">
        <f>VLOOKUP(customer!A1075,sales_update!A:N,12,FALSE)</f>
        <v>7</v>
      </c>
      <c r="T1063">
        <f>VLOOKUP(customer!A1075,sales_update!A:N,13,FALSE)</f>
        <v>5</v>
      </c>
      <c r="U1063">
        <f>VLOOKUP(customer!A1075,sales_update!A:N,14,FALSE)</f>
        <v>8</v>
      </c>
      <c r="V1063">
        <f>VLOOKUP(customer!A1075,Marketing!A:I,2,FALSE)</f>
        <v>1</v>
      </c>
      <c r="W1063">
        <f>VLOOKUP(customer!A1075,Marketing!A:I,3,FALSE)</f>
        <v>0</v>
      </c>
      <c r="X1063">
        <f>VLOOKUP(customer!A1075,Marketing!A:I,4,FALSE)</f>
        <v>0</v>
      </c>
      <c r="Y1063">
        <f>VLOOKUP(customer!A1075,Marketing!A:I,5,FALSE)</f>
        <v>0</v>
      </c>
      <c r="Z1063">
        <f>VLOOKUP(customer!A1075,Marketing!A:I,6,FALSE)</f>
        <v>0</v>
      </c>
      <c r="AA1063">
        <f>VLOOKUP(customer!A1075,Marketing!A:I,7,FALSE)</f>
        <v>0</v>
      </c>
      <c r="AB1063">
        <f>VLOOKUP(customer!A1075,Marketing!A:I,8,FALSE)</f>
        <v>0</v>
      </c>
      <c r="AC1063" s="1">
        <f>VLOOKUP(customer!A1075,Marketing!A:I,9,FALSE)</f>
        <v>43593</v>
      </c>
    </row>
    <row r="1064" spans="1:29" x14ac:dyDescent="0.3">
      <c r="A1064">
        <v>1979</v>
      </c>
      <c r="B1064">
        <v>152845</v>
      </c>
      <c r="C1064">
        <v>1</v>
      </c>
      <c r="D1064">
        <v>0</v>
      </c>
      <c r="E1064">
        <v>47</v>
      </c>
      <c r="F1064" t="str">
        <f>IF(customer!G1076=1, "Married", IF(customer!H1076=1, "Single", IF(customer!F1076=1, "Divorced", IF(customer!I1076=1, "Together", IF(customer!J1076=1, "Widowed", "Unknown")))))</f>
        <v>Married</v>
      </c>
      <c r="G1064" t="str">
        <f>IF(customer!K1076=1,"Basic",IF(customer!L1076=1,"Graduate",IF(customer!M1076=1,"Master",IF(customer!N1076=1,"PhD","Unknown"))))</f>
        <v>Graduate</v>
      </c>
      <c r="H1064" t="s">
        <v>15</v>
      </c>
      <c r="I1064">
        <f>VLOOKUP(customer!A1076,sales_update!A:N,2,FALSE)</f>
        <v>7</v>
      </c>
      <c r="J1064">
        <f xml:space="preserve"> VLOOKUP(customer!A1076,sales_update!A:N,3,FALSE)</f>
        <v>1111</v>
      </c>
      <c r="K1064">
        <f>VLOOKUP(customer!A1076,sales_update!A:N,4,FALSE)</f>
        <v>72</v>
      </c>
      <c r="L1064">
        <f>VLOOKUP(customer!A1076,sales_update!A:N,5,FALSE)</f>
        <v>845</v>
      </c>
      <c r="M1064">
        <f>VLOOKUP(customer!A1076,sales_update!A:N,6,FALSE)</f>
        <v>376</v>
      </c>
      <c r="N1064">
        <f>VLOOKUP(customer!A1076,sales_update!A:N,7,FALSE)</f>
        <v>119</v>
      </c>
      <c r="O1064">
        <f>VLOOKUP(customer!A1076,sales_update!A:N,8,FALSE)</f>
        <v>185</v>
      </c>
      <c r="P1064">
        <f>VLOOKUP(customer!A1076,sales_update!A:N,9,FALSE)</f>
        <v>2337</v>
      </c>
      <c r="Q1064">
        <f>VLOOKUP(customer!A1076,sales_update!A:N,10,FALSE)</f>
        <v>3</v>
      </c>
      <c r="R1064">
        <f>VLOOKUP(customer!A1076,sales_update!A:N,11,FALSE)</f>
        <v>8</v>
      </c>
      <c r="S1064">
        <f>VLOOKUP(customer!A1076,sales_update!A:N,12,FALSE)</f>
        <v>8</v>
      </c>
      <c r="T1064">
        <f>VLOOKUP(customer!A1076,sales_update!A:N,13,FALSE)</f>
        <v>6</v>
      </c>
      <c r="U1064">
        <f>VLOOKUP(customer!A1076,sales_update!A:N,14,FALSE)</f>
        <v>6</v>
      </c>
      <c r="V1064">
        <f>VLOOKUP(customer!A1076,Marketing!A:I,2,FALSE)</f>
        <v>1</v>
      </c>
      <c r="W1064">
        <f>VLOOKUP(customer!A1076,Marketing!A:I,3,FALSE)</f>
        <v>0</v>
      </c>
      <c r="X1064">
        <f>VLOOKUP(customer!A1076,Marketing!A:I,4,FALSE)</f>
        <v>0</v>
      </c>
      <c r="Y1064">
        <f>VLOOKUP(customer!A1076,Marketing!A:I,5,FALSE)</f>
        <v>0</v>
      </c>
      <c r="Z1064">
        <f>VLOOKUP(customer!A1076,Marketing!A:I,6,FALSE)</f>
        <v>0</v>
      </c>
      <c r="AA1064">
        <f>VLOOKUP(customer!A1076,Marketing!A:I,7,FALSE)</f>
        <v>0</v>
      </c>
      <c r="AB1064">
        <f>VLOOKUP(customer!A1076,Marketing!A:I,8,FALSE)</f>
        <v>0</v>
      </c>
      <c r="AC1064" s="1">
        <f>VLOOKUP(customer!A1076,Marketing!A:I,9,FALSE)</f>
        <v>43848</v>
      </c>
    </row>
    <row r="1065" spans="1:29" x14ac:dyDescent="0.3">
      <c r="A1065">
        <v>1794</v>
      </c>
      <c r="B1065">
        <v>152750</v>
      </c>
      <c r="C1065">
        <v>0</v>
      </c>
      <c r="D1065">
        <v>1</v>
      </c>
      <c r="E1065">
        <v>65</v>
      </c>
      <c r="F1065" t="str">
        <f>IF(customer!G1077=1, "Married", IF(customer!H1077=1, "Single", IF(customer!F1077=1, "Divorced", IF(customer!I1077=1, "Together", IF(customer!J1077=1, "Widowed", "Unknown")))))</f>
        <v>Married</v>
      </c>
      <c r="G1065" t="str">
        <f>IF(customer!K1077=1,"Basic",IF(customer!L1077=1,"Graduate",IF(customer!M1077=1,"Master",IF(customer!N1077=1,"PhD","Unknown"))))</f>
        <v>Master</v>
      </c>
      <c r="H1065" t="s">
        <v>17</v>
      </c>
      <c r="I1065">
        <f>VLOOKUP(customer!A1077,sales_update!A:N,2,FALSE)</f>
        <v>72</v>
      </c>
      <c r="J1065">
        <f xml:space="preserve"> VLOOKUP(customer!A1077,sales_update!A:N,3,FALSE)</f>
        <v>1138</v>
      </c>
      <c r="K1065">
        <f>VLOOKUP(customer!A1077,sales_update!A:N,4,FALSE)</f>
        <v>0</v>
      </c>
      <c r="L1065">
        <f>VLOOKUP(customer!A1077,sales_update!A:N,5,FALSE)</f>
        <v>692</v>
      </c>
      <c r="M1065">
        <f>VLOOKUP(customer!A1077,sales_update!A:N,6,FALSE)</f>
        <v>261</v>
      </c>
      <c r="N1065">
        <f>VLOOKUP(customer!A1077,sales_update!A:N,7,FALSE)</f>
        <v>200</v>
      </c>
      <c r="O1065">
        <f>VLOOKUP(customer!A1077,sales_update!A:N,8,FALSE)</f>
        <v>200</v>
      </c>
      <c r="P1065">
        <f>VLOOKUP(customer!A1077,sales_update!A:N,9,FALSE)</f>
        <v>2091</v>
      </c>
      <c r="Q1065">
        <f>VLOOKUP(customer!A1077,sales_update!A:N,10,FALSE)</f>
        <v>6</v>
      </c>
      <c r="R1065">
        <f>VLOOKUP(customer!A1077,sales_update!A:N,11,FALSE)</f>
        <v>5</v>
      </c>
      <c r="S1065">
        <f>VLOOKUP(customer!A1077,sales_update!A:N,12,FALSE)</f>
        <v>7</v>
      </c>
      <c r="T1065">
        <f>VLOOKUP(customer!A1077,sales_update!A:N,13,FALSE)</f>
        <v>9</v>
      </c>
      <c r="U1065">
        <f>VLOOKUP(customer!A1077,sales_update!A:N,14,FALSE)</f>
        <v>4</v>
      </c>
      <c r="V1065">
        <f>VLOOKUP(customer!A1077,Marketing!A:I,2,FALSE)</f>
        <v>0</v>
      </c>
      <c r="W1065">
        <f>VLOOKUP(customer!A1077,Marketing!A:I,3,FALSE)</f>
        <v>0</v>
      </c>
      <c r="X1065">
        <f>VLOOKUP(customer!A1077,Marketing!A:I,4,FALSE)</f>
        <v>0</v>
      </c>
      <c r="Y1065">
        <f>VLOOKUP(customer!A1077,Marketing!A:I,5,FALSE)</f>
        <v>0</v>
      </c>
      <c r="Z1065">
        <f>VLOOKUP(customer!A1077,Marketing!A:I,6,FALSE)</f>
        <v>0</v>
      </c>
      <c r="AA1065">
        <f>VLOOKUP(customer!A1077,Marketing!A:I,7,FALSE)</f>
        <v>0</v>
      </c>
      <c r="AB1065">
        <f>VLOOKUP(customer!A1077,Marketing!A:I,8,FALSE)</f>
        <v>0</v>
      </c>
      <c r="AC1065" s="1">
        <f>VLOOKUP(customer!A1077,Marketing!A:I,9,FALSE)</f>
        <v>43658</v>
      </c>
    </row>
    <row r="1066" spans="1:29" x14ac:dyDescent="0.3">
      <c r="A1066">
        <v>1353</v>
      </c>
      <c r="B1066">
        <v>152614</v>
      </c>
      <c r="C1066">
        <v>0</v>
      </c>
      <c r="D1066">
        <v>1</v>
      </c>
      <c r="E1066">
        <v>45</v>
      </c>
      <c r="F1066" t="str">
        <f>IF(customer!G1078=1, "Married", IF(customer!H1078=1, "Single", IF(customer!F1078=1, "Divorced", IF(customer!I1078=1, "Together", IF(customer!J1078=1, "Widowed", "Unknown")))))</f>
        <v>Single</v>
      </c>
      <c r="G1066" t="str">
        <f>IF(customer!K1078=1,"Basic",IF(customer!L1078=1,"Graduate",IF(customer!M1078=1,"Master",IF(customer!N1078=1,"PhD","Unknown"))))</f>
        <v>PhD</v>
      </c>
      <c r="H1066" t="s">
        <v>16</v>
      </c>
      <c r="I1066">
        <f>VLOOKUP(customer!A1078,sales_update!A:N,2,FALSE)</f>
        <v>63</v>
      </c>
      <c r="J1066">
        <f xml:space="preserve"> VLOOKUP(customer!A1078,sales_update!A:N,3,FALSE)</f>
        <v>2289</v>
      </c>
      <c r="K1066">
        <f>VLOOKUP(customer!A1078,sales_update!A:N,4,FALSE)</f>
        <v>0</v>
      </c>
      <c r="L1066">
        <f>VLOOKUP(customer!A1078,sales_update!A:N,5,FALSE)</f>
        <v>412</v>
      </c>
      <c r="M1066">
        <f>VLOOKUP(customer!A1078,sales_update!A:N,6,FALSE)</f>
        <v>35</v>
      </c>
      <c r="N1066">
        <f>VLOOKUP(customer!A1078,sales_update!A:N,7,FALSE)</f>
        <v>26</v>
      </c>
      <c r="O1066">
        <f>VLOOKUP(customer!A1078,sales_update!A:N,8,FALSE)</f>
        <v>110</v>
      </c>
      <c r="P1066">
        <f>VLOOKUP(customer!A1078,sales_update!A:N,9,FALSE)</f>
        <v>2651</v>
      </c>
      <c r="Q1066">
        <f>VLOOKUP(customer!A1078,sales_update!A:N,10,FALSE)</f>
        <v>2</v>
      </c>
      <c r="R1066">
        <f>VLOOKUP(customer!A1078,sales_update!A:N,11,FALSE)</f>
        <v>2</v>
      </c>
      <c r="S1066">
        <f>VLOOKUP(customer!A1078,sales_update!A:N,12,FALSE)</f>
        <v>4</v>
      </c>
      <c r="T1066">
        <f>VLOOKUP(customer!A1078,sales_update!A:N,13,FALSE)</f>
        <v>8</v>
      </c>
      <c r="U1066">
        <f>VLOOKUP(customer!A1078,sales_update!A:N,14,FALSE)</f>
        <v>8</v>
      </c>
      <c r="V1066">
        <f>VLOOKUP(customer!A1078,Marketing!A:I,2,FALSE)</f>
        <v>0</v>
      </c>
      <c r="W1066">
        <f>VLOOKUP(customer!A1078,Marketing!A:I,3,FALSE)</f>
        <v>0</v>
      </c>
      <c r="X1066">
        <f>VLOOKUP(customer!A1078,Marketing!A:I,4,FALSE)</f>
        <v>0</v>
      </c>
      <c r="Y1066">
        <f>VLOOKUP(customer!A1078,Marketing!A:I,5,FALSE)</f>
        <v>0</v>
      </c>
      <c r="Z1066">
        <f>VLOOKUP(customer!A1078,Marketing!A:I,6,FALSE)</f>
        <v>0</v>
      </c>
      <c r="AA1066">
        <f>VLOOKUP(customer!A1078,Marketing!A:I,7,FALSE)</f>
        <v>0</v>
      </c>
      <c r="AB1066">
        <f>VLOOKUP(customer!A1078,Marketing!A:I,8,FALSE)</f>
        <v>0</v>
      </c>
      <c r="AC1066" s="1">
        <f>VLOOKUP(customer!A1078,Marketing!A:I,9,FALSE)</f>
        <v>43593</v>
      </c>
    </row>
    <row r="1067" spans="1:29" x14ac:dyDescent="0.3">
      <c r="A1067">
        <v>1656</v>
      </c>
      <c r="B1067">
        <v>152614</v>
      </c>
      <c r="C1067">
        <v>0</v>
      </c>
      <c r="D1067">
        <v>1</v>
      </c>
      <c r="E1067">
        <v>45</v>
      </c>
      <c r="F1067" t="str">
        <f>IF(customer!G1079=1, "Married", IF(customer!H1079=1, "Single", IF(customer!F1079=1, "Divorced", IF(customer!I1079=1, "Together", IF(customer!J1079=1, "Widowed", "Unknown")))))</f>
        <v>Single</v>
      </c>
      <c r="G1067" t="str">
        <f>IF(customer!K1079=1,"Basic",IF(customer!L1079=1,"Graduate",IF(customer!M1079=1,"Master",IF(customer!N1079=1,"PhD","Unknown"))))</f>
        <v>PhD</v>
      </c>
      <c r="H1067" t="s">
        <v>17</v>
      </c>
      <c r="I1067">
        <f>VLOOKUP(customer!A1079,sales_update!A:N,2,FALSE)</f>
        <v>63</v>
      </c>
      <c r="J1067">
        <f xml:space="preserve"> VLOOKUP(customer!A1079,sales_update!A:N,3,FALSE)</f>
        <v>2289</v>
      </c>
      <c r="K1067">
        <f>VLOOKUP(customer!A1079,sales_update!A:N,4,FALSE)</f>
        <v>0</v>
      </c>
      <c r="L1067">
        <f>VLOOKUP(customer!A1079,sales_update!A:N,5,FALSE)</f>
        <v>412</v>
      </c>
      <c r="M1067">
        <f>VLOOKUP(customer!A1079,sales_update!A:N,6,FALSE)</f>
        <v>35</v>
      </c>
      <c r="N1067">
        <f>VLOOKUP(customer!A1079,sales_update!A:N,7,FALSE)</f>
        <v>26</v>
      </c>
      <c r="O1067">
        <f>VLOOKUP(customer!A1079,sales_update!A:N,8,FALSE)</f>
        <v>110</v>
      </c>
      <c r="P1067">
        <f>VLOOKUP(customer!A1079,sales_update!A:N,9,FALSE)</f>
        <v>2651</v>
      </c>
      <c r="Q1067">
        <f>VLOOKUP(customer!A1079,sales_update!A:N,10,FALSE)</f>
        <v>2</v>
      </c>
      <c r="R1067">
        <f>VLOOKUP(customer!A1079,sales_update!A:N,11,FALSE)</f>
        <v>2</v>
      </c>
      <c r="S1067">
        <f>VLOOKUP(customer!A1079,sales_update!A:N,12,FALSE)</f>
        <v>4</v>
      </c>
      <c r="T1067">
        <f>VLOOKUP(customer!A1079,sales_update!A:N,13,FALSE)</f>
        <v>8</v>
      </c>
      <c r="U1067">
        <f>VLOOKUP(customer!A1079,sales_update!A:N,14,FALSE)</f>
        <v>8</v>
      </c>
      <c r="V1067">
        <f>VLOOKUP(customer!A1079,Marketing!A:I,2,FALSE)</f>
        <v>0</v>
      </c>
      <c r="W1067">
        <f>VLOOKUP(customer!A1079,Marketing!A:I,3,FALSE)</f>
        <v>0</v>
      </c>
      <c r="X1067">
        <f>VLOOKUP(customer!A1079,Marketing!A:I,4,FALSE)</f>
        <v>0</v>
      </c>
      <c r="Y1067">
        <f>VLOOKUP(customer!A1079,Marketing!A:I,5,FALSE)</f>
        <v>0</v>
      </c>
      <c r="Z1067">
        <f>VLOOKUP(customer!A1079,Marketing!A:I,6,FALSE)</f>
        <v>0</v>
      </c>
      <c r="AA1067">
        <f>VLOOKUP(customer!A1079,Marketing!A:I,7,FALSE)</f>
        <v>0</v>
      </c>
      <c r="AB1067">
        <f>VLOOKUP(customer!A1079,Marketing!A:I,8,FALSE)</f>
        <v>0</v>
      </c>
      <c r="AC1067" s="1">
        <f>VLOOKUP(customer!A1079,Marketing!A:I,9,FALSE)</f>
        <v>43593</v>
      </c>
    </row>
    <row r="1068" spans="1:29" x14ac:dyDescent="0.3">
      <c r="A1068">
        <v>1942</v>
      </c>
      <c r="B1068">
        <v>152597</v>
      </c>
      <c r="C1068">
        <v>0</v>
      </c>
      <c r="D1068">
        <v>1</v>
      </c>
      <c r="E1068">
        <v>58</v>
      </c>
      <c r="F1068" t="str">
        <f>IF(customer!G1080=1, "Married", IF(customer!H1080=1, "Single", IF(customer!F1080=1, "Divorced", IF(customer!I1080=1, "Together", IF(customer!J1080=1, "Widowed", "Unknown")))))</f>
        <v>Single</v>
      </c>
      <c r="G1068" t="str">
        <f>IF(customer!K1080=1,"Basic",IF(customer!L1080=1,"Graduate",IF(customer!M1080=1,"Master",IF(customer!N1080=1,"PhD","Unknown"))))</f>
        <v>PhD</v>
      </c>
      <c r="H1068" t="s">
        <v>20</v>
      </c>
      <c r="I1068">
        <f>VLOOKUP(customer!A1080,sales_update!A:N,2,FALSE)</f>
        <v>69</v>
      </c>
      <c r="J1068">
        <f xml:space="preserve"> VLOOKUP(customer!A1080,sales_update!A:N,3,FALSE)</f>
        <v>1427</v>
      </c>
      <c r="K1068">
        <f>VLOOKUP(customer!A1080,sales_update!A:N,4,FALSE)</f>
        <v>0</v>
      </c>
      <c r="L1068">
        <f>VLOOKUP(customer!A1080,sales_update!A:N,5,FALSE)</f>
        <v>107</v>
      </c>
      <c r="M1068">
        <f>VLOOKUP(customer!A1080,sales_update!A:N,6,FALSE)</f>
        <v>20</v>
      </c>
      <c r="N1068">
        <f>VLOOKUP(customer!A1080,sales_update!A:N,7,FALSE)</f>
        <v>0</v>
      </c>
      <c r="O1068">
        <f>VLOOKUP(customer!A1080,sales_update!A:N,8,FALSE)</f>
        <v>122</v>
      </c>
      <c r="P1068">
        <f>VLOOKUP(customer!A1080,sales_update!A:N,9,FALSE)</f>
        <v>1433</v>
      </c>
      <c r="Q1068">
        <f>VLOOKUP(customer!A1080,sales_update!A:N,10,FALSE)</f>
        <v>3</v>
      </c>
      <c r="R1068">
        <f>VLOOKUP(customer!A1080,sales_update!A:N,11,FALSE)</f>
        <v>6</v>
      </c>
      <c r="S1068">
        <f>VLOOKUP(customer!A1080,sales_update!A:N,12,FALSE)</f>
        <v>3</v>
      </c>
      <c r="T1068">
        <f>VLOOKUP(customer!A1080,sales_update!A:N,13,FALSE)</f>
        <v>8</v>
      </c>
      <c r="U1068">
        <f>VLOOKUP(customer!A1080,sales_update!A:N,14,FALSE)</f>
        <v>5</v>
      </c>
      <c r="V1068">
        <f>VLOOKUP(customer!A1080,Marketing!A:I,2,FALSE)</f>
        <v>0</v>
      </c>
      <c r="W1068">
        <f>VLOOKUP(customer!A1080,Marketing!A:I,3,FALSE)</f>
        <v>0</v>
      </c>
      <c r="X1068">
        <f>VLOOKUP(customer!A1080,Marketing!A:I,4,FALSE)</f>
        <v>0</v>
      </c>
      <c r="Y1068">
        <f>VLOOKUP(customer!A1080,Marketing!A:I,5,FALSE)</f>
        <v>0</v>
      </c>
      <c r="Z1068">
        <f>VLOOKUP(customer!A1080,Marketing!A:I,6,FALSE)</f>
        <v>0</v>
      </c>
      <c r="AA1068">
        <f>VLOOKUP(customer!A1080,Marketing!A:I,7,FALSE)</f>
        <v>0</v>
      </c>
      <c r="AB1068">
        <f>VLOOKUP(customer!A1080,Marketing!A:I,8,FALSE)</f>
        <v>0</v>
      </c>
      <c r="AC1068" s="1">
        <f>VLOOKUP(customer!A1080,Marketing!A:I,9,FALSE)</f>
        <v>44115</v>
      </c>
    </row>
    <row r="1069" spans="1:29" x14ac:dyDescent="0.3">
      <c r="A1069">
        <v>2570</v>
      </c>
      <c r="B1069">
        <v>152569</v>
      </c>
      <c r="C1069">
        <v>0</v>
      </c>
      <c r="D1069">
        <v>1</v>
      </c>
      <c r="E1069">
        <v>53</v>
      </c>
      <c r="F1069" t="str">
        <f>IF(customer!G1081=1, "Married", IF(customer!H1081=1, "Single", IF(customer!F1081=1, "Divorced", IF(customer!I1081=1, "Together", IF(customer!J1081=1, "Widowed", "Unknown")))))</f>
        <v>Single</v>
      </c>
      <c r="G1069" t="str">
        <f>IF(customer!K1081=1,"Basic",IF(customer!L1081=1,"Graduate",IF(customer!M1081=1,"Master",IF(customer!N1081=1,"PhD","Unknown"))))</f>
        <v>PhD</v>
      </c>
      <c r="H1069" t="s">
        <v>19</v>
      </c>
      <c r="I1069">
        <f>VLOOKUP(customer!A1081,sales_update!A:N,2,FALSE)</f>
        <v>54</v>
      </c>
      <c r="J1069">
        <f xml:space="preserve"> VLOOKUP(customer!A1081,sales_update!A:N,3,FALSE)</f>
        <v>247</v>
      </c>
      <c r="K1069">
        <f>VLOOKUP(customer!A1081,sales_update!A:N,4,FALSE)</f>
        <v>0</v>
      </c>
      <c r="L1069">
        <f>VLOOKUP(customer!A1081,sales_update!A:N,5,FALSE)</f>
        <v>9</v>
      </c>
      <c r="M1069">
        <f>VLOOKUP(customer!A1081,sales_update!A:N,6,FALSE)</f>
        <v>0</v>
      </c>
      <c r="N1069">
        <f>VLOOKUP(customer!A1081,sales_update!A:N,7,FALSE)</f>
        <v>0</v>
      </c>
      <c r="O1069">
        <f>VLOOKUP(customer!A1081,sales_update!A:N,8,FALSE)</f>
        <v>20</v>
      </c>
      <c r="P1069">
        <f>VLOOKUP(customer!A1081,sales_update!A:N,9,FALSE)</f>
        <v>235</v>
      </c>
      <c r="Q1069">
        <f>VLOOKUP(customer!A1081,sales_update!A:N,10,FALSE)</f>
        <v>1</v>
      </c>
      <c r="R1069">
        <f>VLOOKUP(customer!A1081,sales_update!A:N,11,FALSE)</f>
        <v>2</v>
      </c>
      <c r="S1069">
        <f>VLOOKUP(customer!A1081,sales_update!A:N,12,FALSE)</f>
        <v>0</v>
      </c>
      <c r="T1069">
        <f>VLOOKUP(customer!A1081,sales_update!A:N,13,FALSE)</f>
        <v>4</v>
      </c>
      <c r="U1069">
        <f>VLOOKUP(customer!A1081,sales_update!A:N,14,FALSE)</f>
        <v>3</v>
      </c>
      <c r="V1069">
        <f>VLOOKUP(customer!A1081,Marketing!A:I,2,FALSE)</f>
        <v>0</v>
      </c>
      <c r="W1069">
        <f>VLOOKUP(customer!A1081,Marketing!A:I,3,FALSE)</f>
        <v>0</v>
      </c>
      <c r="X1069">
        <f>VLOOKUP(customer!A1081,Marketing!A:I,4,FALSE)</f>
        <v>0</v>
      </c>
      <c r="Y1069">
        <f>VLOOKUP(customer!A1081,Marketing!A:I,5,FALSE)</f>
        <v>0</v>
      </c>
      <c r="Z1069">
        <f>VLOOKUP(customer!A1081,Marketing!A:I,6,FALSE)</f>
        <v>0</v>
      </c>
      <c r="AA1069">
        <f>VLOOKUP(customer!A1081,Marketing!A:I,7,FALSE)</f>
        <v>0</v>
      </c>
      <c r="AB1069">
        <f>VLOOKUP(customer!A1081,Marketing!A:I,8,FALSE)</f>
        <v>0</v>
      </c>
      <c r="AC1069" s="1">
        <f>VLOOKUP(customer!A1081,Marketing!A:I,9,FALSE)</f>
        <v>44083</v>
      </c>
    </row>
    <row r="1070" spans="1:29" x14ac:dyDescent="0.3">
      <c r="A1070">
        <v>2270</v>
      </c>
      <c r="B1070">
        <v>152531</v>
      </c>
      <c r="C1070">
        <v>0</v>
      </c>
      <c r="D1070">
        <v>0</v>
      </c>
      <c r="E1070">
        <v>49</v>
      </c>
      <c r="F1070" t="str">
        <f>IF(customer!G1082=1, "Married", IF(customer!H1082=1, "Single", IF(customer!F1082=1, "Divorced", IF(customer!I1082=1, "Together", IF(customer!J1082=1, "Widowed", "Unknown")))))</f>
        <v>Married</v>
      </c>
      <c r="G1070" t="str">
        <f>IF(customer!K1082=1,"Basic",IF(customer!L1082=1,"Graduate",IF(customer!M1082=1,"Master",IF(customer!N1082=1,"PhD","Unknown"))))</f>
        <v>Graduate</v>
      </c>
      <c r="H1070" t="s">
        <v>19</v>
      </c>
      <c r="I1070">
        <f>VLOOKUP(customer!A1082,sales_update!A:N,2,FALSE)</f>
        <v>68</v>
      </c>
      <c r="J1070">
        <f xml:space="preserve"> VLOOKUP(customer!A1082,sales_update!A:N,3,FALSE)</f>
        <v>822</v>
      </c>
      <c r="K1070">
        <f>VLOOKUP(customer!A1082,sales_update!A:N,4,FALSE)</f>
        <v>325</v>
      </c>
      <c r="L1070">
        <f>VLOOKUP(customer!A1082,sales_update!A:N,5,FALSE)</f>
        <v>438</v>
      </c>
      <c r="M1070">
        <f>VLOOKUP(customer!A1082,sales_update!A:N,6,FALSE)</f>
        <v>148</v>
      </c>
      <c r="N1070">
        <f>VLOOKUP(customer!A1082,sales_update!A:N,7,FALSE)</f>
        <v>209</v>
      </c>
      <c r="O1070">
        <f>VLOOKUP(customer!A1082,sales_update!A:N,8,FALSE)</f>
        <v>363</v>
      </c>
      <c r="P1070">
        <f>VLOOKUP(customer!A1082,sales_update!A:N,9,FALSE)</f>
        <v>1580</v>
      </c>
      <c r="Q1070">
        <f>VLOOKUP(customer!A1082,sales_update!A:N,10,FALSE)</f>
        <v>2</v>
      </c>
      <c r="R1070">
        <f>VLOOKUP(customer!A1082,sales_update!A:N,11,FALSE)</f>
        <v>7</v>
      </c>
      <c r="S1070">
        <f>VLOOKUP(customer!A1082,sales_update!A:N,12,FALSE)</f>
        <v>2</v>
      </c>
      <c r="T1070">
        <f>VLOOKUP(customer!A1082,sales_update!A:N,13,FALSE)</f>
        <v>10</v>
      </c>
      <c r="U1070">
        <f>VLOOKUP(customer!A1082,sales_update!A:N,14,FALSE)</f>
        <v>6</v>
      </c>
      <c r="V1070">
        <f>VLOOKUP(customer!A1082,Marketing!A:I,2,FALSE)</f>
        <v>0</v>
      </c>
      <c r="W1070">
        <f>VLOOKUP(customer!A1082,Marketing!A:I,3,FALSE)</f>
        <v>0</v>
      </c>
      <c r="X1070">
        <f>VLOOKUP(customer!A1082,Marketing!A:I,4,FALSE)</f>
        <v>0</v>
      </c>
      <c r="Y1070">
        <f>VLOOKUP(customer!A1082,Marketing!A:I,5,FALSE)</f>
        <v>0</v>
      </c>
      <c r="Z1070">
        <f>VLOOKUP(customer!A1082,Marketing!A:I,6,FALSE)</f>
        <v>0</v>
      </c>
      <c r="AA1070">
        <f>VLOOKUP(customer!A1082,Marketing!A:I,7,FALSE)</f>
        <v>0</v>
      </c>
      <c r="AB1070">
        <f>VLOOKUP(customer!A1082,Marketing!A:I,8,FALSE)</f>
        <v>0</v>
      </c>
      <c r="AC1070" s="1">
        <f>VLOOKUP(customer!A1082,Marketing!A:I,9,FALSE)</f>
        <v>43622</v>
      </c>
    </row>
    <row r="1071" spans="1:29" x14ac:dyDescent="0.3">
      <c r="A1071">
        <v>2799</v>
      </c>
      <c r="B1071">
        <v>152513</v>
      </c>
      <c r="C1071">
        <v>0</v>
      </c>
      <c r="D1071">
        <v>0</v>
      </c>
      <c r="E1071">
        <v>42</v>
      </c>
      <c r="F1071" t="str">
        <f>IF(customer!G1083=1, "Married", IF(customer!H1083=1, "Single", IF(customer!F1083=1, "Divorced", IF(customer!I1083=1, "Together", IF(customer!J1083=1, "Widowed", "Unknown")))))</f>
        <v>Together</v>
      </c>
      <c r="G1071" t="str">
        <f>IF(customer!K1083=1,"Basic",IF(customer!L1083=1,"Graduate",IF(customer!M1083=1,"Master",IF(customer!N1083=1,"PhD","Unknown"))))</f>
        <v>Unknown</v>
      </c>
      <c r="H1071" t="s">
        <v>16</v>
      </c>
      <c r="I1071">
        <f>VLOOKUP(customer!A1083,sales_update!A:N,2,FALSE)</f>
        <v>84</v>
      </c>
      <c r="J1071">
        <f xml:space="preserve"> VLOOKUP(customer!A1083,sales_update!A:N,3,FALSE)</f>
        <v>1066</v>
      </c>
      <c r="K1071">
        <f>VLOOKUP(customer!A1083,sales_update!A:N,4,FALSE)</f>
        <v>49</v>
      </c>
      <c r="L1071">
        <f>VLOOKUP(customer!A1083,sales_update!A:N,5,FALSE)</f>
        <v>700</v>
      </c>
      <c r="M1071">
        <f>VLOOKUP(customer!A1083,sales_update!A:N,6,FALSE)</f>
        <v>302</v>
      </c>
      <c r="N1071">
        <f>VLOOKUP(customer!A1083,sales_update!A:N,7,FALSE)</f>
        <v>546</v>
      </c>
      <c r="O1071">
        <f>VLOOKUP(customer!A1083,sales_update!A:N,8,FALSE)</f>
        <v>674</v>
      </c>
      <c r="P1071">
        <f>VLOOKUP(customer!A1083,sales_update!A:N,9,FALSE)</f>
        <v>1989</v>
      </c>
      <c r="Q1071">
        <f>VLOOKUP(customer!A1083,sales_update!A:N,10,FALSE)</f>
        <v>2</v>
      </c>
      <c r="R1071">
        <f>VLOOKUP(customer!A1083,sales_update!A:N,11,FALSE)</f>
        <v>9</v>
      </c>
      <c r="S1071">
        <f>VLOOKUP(customer!A1083,sales_update!A:N,12,FALSE)</f>
        <v>5</v>
      </c>
      <c r="T1071">
        <f>VLOOKUP(customer!A1083,sales_update!A:N,13,FALSE)</f>
        <v>9</v>
      </c>
      <c r="U1071">
        <f>VLOOKUP(customer!A1083,sales_update!A:N,14,FALSE)</f>
        <v>7</v>
      </c>
      <c r="V1071">
        <f>VLOOKUP(customer!A1083,Marketing!A:I,2,FALSE)</f>
        <v>0</v>
      </c>
      <c r="W1071">
        <f>VLOOKUP(customer!A1083,Marketing!A:I,3,FALSE)</f>
        <v>0</v>
      </c>
      <c r="X1071">
        <f>VLOOKUP(customer!A1083,Marketing!A:I,4,FALSE)</f>
        <v>0</v>
      </c>
      <c r="Y1071">
        <f>VLOOKUP(customer!A1083,Marketing!A:I,5,FALSE)</f>
        <v>0</v>
      </c>
      <c r="Z1071">
        <f>VLOOKUP(customer!A1083,Marketing!A:I,6,FALSE)</f>
        <v>0</v>
      </c>
      <c r="AA1071">
        <f>VLOOKUP(customer!A1083,Marketing!A:I,7,FALSE)</f>
        <v>0</v>
      </c>
      <c r="AB1071">
        <f>VLOOKUP(customer!A1083,Marketing!A:I,8,FALSE)</f>
        <v>0</v>
      </c>
      <c r="AC1071" s="1">
        <f>VLOOKUP(customer!A1083,Marketing!A:I,9,FALSE)</f>
        <v>43505</v>
      </c>
    </row>
    <row r="1072" spans="1:29" x14ac:dyDescent="0.3">
      <c r="A1072">
        <v>1099</v>
      </c>
      <c r="B1072">
        <v>152413</v>
      </c>
      <c r="C1072">
        <v>0</v>
      </c>
      <c r="D1072">
        <v>2</v>
      </c>
      <c r="E1072">
        <v>51</v>
      </c>
      <c r="F1072" t="str">
        <f>IF(customer!G1084=1, "Married", IF(customer!H1084=1, "Single", IF(customer!F1084=1, "Divorced", IF(customer!I1084=1, "Together", IF(customer!J1084=1, "Widowed", "Unknown")))))</f>
        <v>Married</v>
      </c>
      <c r="G1072" t="str">
        <f>IF(customer!K1084=1,"Basic",IF(customer!L1084=1,"Graduate",IF(customer!M1084=1,"Master",IF(customer!N1084=1,"PhD","Unknown"))))</f>
        <v>Graduate</v>
      </c>
      <c r="H1072" t="s">
        <v>18</v>
      </c>
      <c r="I1072">
        <f>VLOOKUP(customer!A1084,sales_update!A:N,2,FALSE)</f>
        <v>56</v>
      </c>
      <c r="J1072">
        <f xml:space="preserve"> VLOOKUP(customer!A1084,sales_update!A:N,3,FALSE)</f>
        <v>858</v>
      </c>
      <c r="K1072">
        <f>VLOOKUP(customer!A1084,sales_update!A:N,4,FALSE)</f>
        <v>308</v>
      </c>
      <c r="L1072">
        <f>VLOOKUP(customer!A1084,sales_update!A:N,5,FALSE)</f>
        <v>788</v>
      </c>
      <c r="M1072">
        <f>VLOOKUP(customer!A1084,sales_update!A:N,6,FALSE)</f>
        <v>218</v>
      </c>
      <c r="N1072">
        <f>VLOOKUP(customer!A1084,sales_update!A:N,7,FALSE)</f>
        <v>285</v>
      </c>
      <c r="O1072">
        <f>VLOOKUP(customer!A1084,sales_update!A:N,8,FALSE)</f>
        <v>189</v>
      </c>
      <c r="P1072">
        <f>VLOOKUP(customer!A1084,sales_update!A:N,9,FALSE)</f>
        <v>2268</v>
      </c>
      <c r="Q1072">
        <f>VLOOKUP(customer!A1084,sales_update!A:N,10,FALSE)</f>
        <v>4</v>
      </c>
      <c r="R1072">
        <f>VLOOKUP(customer!A1084,sales_update!A:N,11,FALSE)</f>
        <v>6</v>
      </c>
      <c r="S1072">
        <f>VLOOKUP(customer!A1084,sales_update!A:N,12,FALSE)</f>
        <v>4</v>
      </c>
      <c r="T1072">
        <f>VLOOKUP(customer!A1084,sales_update!A:N,13,FALSE)</f>
        <v>12</v>
      </c>
      <c r="U1072">
        <f>VLOOKUP(customer!A1084,sales_update!A:N,14,FALSE)</f>
        <v>6</v>
      </c>
      <c r="V1072">
        <f>VLOOKUP(customer!A1084,Marketing!A:I,2,FALSE)</f>
        <v>0</v>
      </c>
      <c r="W1072">
        <f>VLOOKUP(customer!A1084,Marketing!A:I,3,FALSE)</f>
        <v>0</v>
      </c>
      <c r="X1072">
        <f>VLOOKUP(customer!A1084,Marketing!A:I,4,FALSE)</f>
        <v>0</v>
      </c>
      <c r="Y1072">
        <f>VLOOKUP(customer!A1084,Marketing!A:I,5,FALSE)</f>
        <v>0</v>
      </c>
      <c r="Z1072">
        <f>VLOOKUP(customer!A1084,Marketing!A:I,6,FALSE)</f>
        <v>0</v>
      </c>
      <c r="AA1072">
        <f>VLOOKUP(customer!A1084,Marketing!A:I,7,FALSE)</f>
        <v>0</v>
      </c>
      <c r="AB1072">
        <f>VLOOKUP(customer!A1084,Marketing!A:I,8,FALSE)</f>
        <v>0</v>
      </c>
      <c r="AC1072" s="1">
        <f>VLOOKUP(customer!A1084,Marketing!A:I,9,FALSE)</f>
        <v>43656</v>
      </c>
    </row>
    <row r="1073" spans="1:29" x14ac:dyDescent="0.3">
      <c r="A1073">
        <v>2860</v>
      </c>
      <c r="B1073">
        <v>152413</v>
      </c>
      <c r="C1073">
        <v>1</v>
      </c>
      <c r="D1073">
        <v>0</v>
      </c>
      <c r="E1073">
        <v>36</v>
      </c>
      <c r="F1073" t="str">
        <f>IF(customer!G1085=1, "Married", IF(customer!H1085=1, "Single", IF(customer!F1085=1, "Divorced", IF(customer!I1085=1, "Together", IF(customer!J1085=1, "Widowed", "Unknown")))))</f>
        <v>Single</v>
      </c>
      <c r="G1073" t="str">
        <f>IF(customer!K1085=1,"Basic",IF(customer!L1085=1,"Graduate",IF(customer!M1085=1,"Master",IF(customer!N1085=1,"PhD","Unknown"))))</f>
        <v>Graduate</v>
      </c>
      <c r="H1073" t="s">
        <v>20</v>
      </c>
      <c r="I1073">
        <f>VLOOKUP(customer!A1085,sales_update!A:N,2,FALSE)</f>
        <v>67</v>
      </c>
      <c r="J1073">
        <f xml:space="preserve"> VLOOKUP(customer!A1085,sales_update!A:N,3,FALSE)</f>
        <v>538</v>
      </c>
      <c r="K1073">
        <f>VLOOKUP(customer!A1085,sales_update!A:N,4,FALSE)</f>
        <v>23</v>
      </c>
      <c r="L1073">
        <f>VLOOKUP(customer!A1085,sales_update!A:N,5,FALSE)</f>
        <v>387</v>
      </c>
      <c r="M1073">
        <f>VLOOKUP(customer!A1085,sales_update!A:N,6,FALSE)</f>
        <v>163</v>
      </c>
      <c r="N1073">
        <f>VLOOKUP(customer!A1085,sales_update!A:N,7,FALSE)</f>
        <v>163</v>
      </c>
      <c r="O1073">
        <f>VLOOKUP(customer!A1085,sales_update!A:N,8,FALSE)</f>
        <v>35</v>
      </c>
      <c r="P1073">
        <f>VLOOKUP(customer!A1085,sales_update!A:N,9,FALSE)</f>
        <v>1239</v>
      </c>
      <c r="Q1073">
        <f>VLOOKUP(customer!A1085,sales_update!A:N,10,FALSE)</f>
        <v>2</v>
      </c>
      <c r="R1073">
        <f>VLOOKUP(customer!A1085,sales_update!A:N,11,FALSE)</f>
        <v>7</v>
      </c>
      <c r="S1073">
        <f>VLOOKUP(customer!A1085,sales_update!A:N,12,FALSE)</f>
        <v>1</v>
      </c>
      <c r="T1073">
        <f>VLOOKUP(customer!A1085,sales_update!A:N,13,FALSE)</f>
        <v>7</v>
      </c>
      <c r="U1073">
        <f>VLOOKUP(customer!A1085,sales_update!A:N,14,FALSE)</f>
        <v>7</v>
      </c>
      <c r="V1073">
        <f>VLOOKUP(customer!A1085,Marketing!A:I,2,FALSE)</f>
        <v>0</v>
      </c>
      <c r="W1073">
        <f>VLOOKUP(customer!A1085,Marketing!A:I,3,FALSE)</f>
        <v>0</v>
      </c>
      <c r="X1073">
        <f>VLOOKUP(customer!A1085,Marketing!A:I,4,FALSE)</f>
        <v>0</v>
      </c>
      <c r="Y1073">
        <f>VLOOKUP(customer!A1085,Marketing!A:I,5,FALSE)</f>
        <v>0</v>
      </c>
      <c r="Z1073">
        <f>VLOOKUP(customer!A1085,Marketing!A:I,6,FALSE)</f>
        <v>0</v>
      </c>
      <c r="AA1073">
        <f>VLOOKUP(customer!A1085,Marketing!A:I,7,FALSE)</f>
        <v>0</v>
      </c>
      <c r="AB1073">
        <f>VLOOKUP(customer!A1085,Marketing!A:I,8,FALSE)</f>
        <v>0</v>
      </c>
      <c r="AC1073" s="1">
        <f>VLOOKUP(customer!A1085,Marketing!A:I,9,FALSE)</f>
        <v>43565</v>
      </c>
    </row>
    <row r="1074" spans="1:29" x14ac:dyDescent="0.3">
      <c r="A1074">
        <v>1156</v>
      </c>
      <c r="B1074">
        <v>152332</v>
      </c>
      <c r="C1074">
        <v>0</v>
      </c>
      <c r="D1074">
        <v>0</v>
      </c>
      <c r="E1074">
        <v>61</v>
      </c>
      <c r="F1074" t="str">
        <f>IF(customer!G1086=1, "Married", IF(customer!H1086=1, "Single", IF(customer!F1086=1, "Divorced", IF(customer!I1086=1, "Together", IF(customer!J1086=1, "Widowed", "Unknown")))))</f>
        <v>Divorced</v>
      </c>
      <c r="G1074" t="str">
        <f>IF(customer!K1086=1,"Basic",IF(customer!L1086=1,"Graduate",IF(customer!M1086=1,"Master",IF(customer!N1086=1,"PhD","Unknown"))))</f>
        <v>Graduate</v>
      </c>
      <c r="H1074" t="s">
        <v>20</v>
      </c>
      <c r="I1074">
        <f>VLOOKUP(customer!A1086,sales_update!A:N,2,FALSE)</f>
        <v>63</v>
      </c>
      <c r="J1074">
        <f xml:space="preserve"> VLOOKUP(customer!A1086,sales_update!A:N,3,FALSE)</f>
        <v>617</v>
      </c>
      <c r="K1074">
        <f>VLOOKUP(customer!A1086,sales_update!A:N,4,FALSE)</f>
        <v>15</v>
      </c>
      <c r="L1074">
        <f>VLOOKUP(customer!A1086,sales_update!A:N,5,FALSE)</f>
        <v>96</v>
      </c>
      <c r="M1074">
        <f>VLOOKUP(customer!A1086,sales_update!A:N,6,FALSE)</f>
        <v>20</v>
      </c>
      <c r="N1074">
        <f>VLOOKUP(customer!A1086,sales_update!A:N,7,FALSE)</f>
        <v>0</v>
      </c>
      <c r="O1074">
        <f>VLOOKUP(customer!A1086,sales_update!A:N,8,FALSE)</f>
        <v>6</v>
      </c>
      <c r="P1074">
        <f>VLOOKUP(customer!A1086,sales_update!A:N,9,FALSE)</f>
        <v>742</v>
      </c>
      <c r="Q1074">
        <f>VLOOKUP(customer!A1086,sales_update!A:N,10,FALSE)</f>
        <v>1</v>
      </c>
      <c r="R1074">
        <f>VLOOKUP(customer!A1086,sales_update!A:N,11,FALSE)</f>
        <v>3</v>
      </c>
      <c r="S1074">
        <f>VLOOKUP(customer!A1086,sales_update!A:N,12,FALSE)</f>
        <v>2</v>
      </c>
      <c r="T1074">
        <f>VLOOKUP(customer!A1086,sales_update!A:N,13,FALSE)</f>
        <v>6</v>
      </c>
      <c r="U1074">
        <f>VLOOKUP(customer!A1086,sales_update!A:N,14,FALSE)</f>
        <v>4</v>
      </c>
      <c r="V1074">
        <f>VLOOKUP(customer!A1086,Marketing!A:I,2,FALSE)</f>
        <v>0</v>
      </c>
      <c r="W1074">
        <f>VLOOKUP(customer!A1086,Marketing!A:I,3,FALSE)</f>
        <v>1</v>
      </c>
      <c r="X1074">
        <f>VLOOKUP(customer!A1086,Marketing!A:I,4,FALSE)</f>
        <v>0</v>
      </c>
      <c r="Y1074">
        <f>VLOOKUP(customer!A1086,Marketing!A:I,5,FALSE)</f>
        <v>0</v>
      </c>
      <c r="Z1074">
        <f>VLOOKUP(customer!A1086,Marketing!A:I,6,FALSE)</f>
        <v>0</v>
      </c>
      <c r="AA1074">
        <f>VLOOKUP(customer!A1086,Marketing!A:I,7,FALSE)</f>
        <v>0</v>
      </c>
      <c r="AB1074">
        <f>VLOOKUP(customer!A1086,Marketing!A:I,8,FALSE)</f>
        <v>0</v>
      </c>
      <c r="AC1074" s="1">
        <f>VLOOKUP(customer!A1086,Marketing!A:I,9,FALSE)</f>
        <v>43863</v>
      </c>
    </row>
    <row r="1075" spans="1:29" x14ac:dyDescent="0.3">
      <c r="A1075">
        <v>1893</v>
      </c>
      <c r="B1075">
        <v>152278</v>
      </c>
      <c r="C1075">
        <v>0</v>
      </c>
      <c r="D1075">
        <v>1</v>
      </c>
      <c r="E1075">
        <v>57</v>
      </c>
      <c r="F1075" t="str">
        <f>IF(customer!G1087=1, "Married", IF(customer!H1087=1, "Single", IF(customer!F1087=1, "Divorced", IF(customer!I1087=1, "Together", IF(customer!J1087=1, "Widowed", "Unknown")))))</f>
        <v>Widowed</v>
      </c>
      <c r="G1075" t="str">
        <f>IF(customer!K1087=1,"Basic",IF(customer!L1087=1,"Graduate",IF(customer!M1087=1,"Master",IF(customer!N1087=1,"PhD","Unknown"))))</f>
        <v>PhD</v>
      </c>
      <c r="H1075" t="s">
        <v>16</v>
      </c>
      <c r="I1075">
        <f>VLOOKUP(customer!A1087,sales_update!A:N,2,FALSE)</f>
        <v>24</v>
      </c>
      <c r="J1075">
        <f xml:space="preserve"> VLOOKUP(customer!A1087,sales_update!A:N,3,FALSE)</f>
        <v>2776</v>
      </c>
      <c r="K1075">
        <f>VLOOKUP(customer!A1087,sales_update!A:N,4,FALSE)</f>
        <v>0</v>
      </c>
      <c r="L1075">
        <f>VLOOKUP(customer!A1087,sales_update!A:N,5,FALSE)</f>
        <v>207</v>
      </c>
      <c r="M1075">
        <f>VLOOKUP(customer!A1087,sales_update!A:N,6,FALSE)</f>
        <v>0</v>
      </c>
      <c r="N1075">
        <f>VLOOKUP(customer!A1087,sales_update!A:N,7,FALSE)</f>
        <v>0</v>
      </c>
      <c r="O1075">
        <f>VLOOKUP(customer!A1087,sales_update!A:N,8,FALSE)</f>
        <v>507</v>
      </c>
      <c r="P1075">
        <f>VLOOKUP(customer!A1087,sales_update!A:N,9,FALSE)</f>
        <v>2476</v>
      </c>
      <c r="Q1075">
        <f>VLOOKUP(customer!A1087,sales_update!A:N,10,FALSE)</f>
        <v>6</v>
      </c>
      <c r="R1075">
        <f>VLOOKUP(customer!A1087,sales_update!A:N,11,FALSE)</f>
        <v>10</v>
      </c>
      <c r="S1075">
        <f>VLOOKUP(customer!A1087,sales_update!A:N,12,FALSE)</f>
        <v>5</v>
      </c>
      <c r="T1075">
        <f>VLOOKUP(customer!A1087,sales_update!A:N,13,FALSE)</f>
        <v>10</v>
      </c>
      <c r="U1075">
        <f>VLOOKUP(customer!A1087,sales_update!A:N,14,FALSE)</f>
        <v>8</v>
      </c>
      <c r="V1075">
        <f>VLOOKUP(customer!A1087,Marketing!A:I,2,FALSE)</f>
        <v>0</v>
      </c>
      <c r="W1075">
        <f>VLOOKUP(customer!A1087,Marketing!A:I,3,FALSE)</f>
        <v>0</v>
      </c>
      <c r="X1075">
        <f>VLOOKUP(customer!A1087,Marketing!A:I,4,FALSE)</f>
        <v>0</v>
      </c>
      <c r="Y1075">
        <f>VLOOKUP(customer!A1087,Marketing!A:I,5,FALSE)</f>
        <v>0</v>
      </c>
      <c r="Z1075">
        <f>VLOOKUP(customer!A1087,Marketing!A:I,6,FALSE)</f>
        <v>0</v>
      </c>
      <c r="AA1075">
        <f>VLOOKUP(customer!A1087,Marketing!A:I,7,FALSE)</f>
        <v>0</v>
      </c>
      <c r="AB1075">
        <f>VLOOKUP(customer!A1087,Marketing!A:I,8,FALSE)</f>
        <v>1</v>
      </c>
      <c r="AC1075" s="1">
        <f>VLOOKUP(customer!A1087,Marketing!A:I,9,FALSE)</f>
        <v>43648</v>
      </c>
    </row>
    <row r="1076" spans="1:29" x14ac:dyDescent="0.3">
      <c r="A1076">
        <v>2889</v>
      </c>
      <c r="B1076">
        <v>152278</v>
      </c>
      <c r="C1076">
        <v>0</v>
      </c>
      <c r="D1076">
        <v>1</v>
      </c>
      <c r="E1076">
        <v>57</v>
      </c>
      <c r="F1076" t="str">
        <f>IF(customer!G1088=1, "Married", IF(customer!H1088=1, "Single", IF(customer!F1088=1, "Divorced", IF(customer!I1088=1, "Together", IF(customer!J1088=1, "Widowed", "Unknown")))))</f>
        <v>Widowed</v>
      </c>
      <c r="G1076" t="str">
        <f>IF(customer!K1088=1,"Basic",IF(customer!L1088=1,"Graduate",IF(customer!M1088=1,"Master",IF(customer!N1088=1,"PhD","Unknown"))))</f>
        <v>PhD</v>
      </c>
      <c r="H1076" t="s">
        <v>16</v>
      </c>
      <c r="I1076">
        <f>VLOOKUP(customer!A1088,sales_update!A:N,2,FALSE)</f>
        <v>24</v>
      </c>
      <c r="J1076">
        <f xml:space="preserve"> VLOOKUP(customer!A1088,sales_update!A:N,3,FALSE)</f>
        <v>2776</v>
      </c>
      <c r="K1076">
        <f>VLOOKUP(customer!A1088,sales_update!A:N,4,FALSE)</f>
        <v>0</v>
      </c>
      <c r="L1076">
        <f>VLOOKUP(customer!A1088,sales_update!A:N,5,FALSE)</f>
        <v>207</v>
      </c>
      <c r="M1076">
        <f>VLOOKUP(customer!A1088,sales_update!A:N,6,FALSE)</f>
        <v>0</v>
      </c>
      <c r="N1076">
        <f>VLOOKUP(customer!A1088,sales_update!A:N,7,FALSE)</f>
        <v>0</v>
      </c>
      <c r="O1076">
        <f>VLOOKUP(customer!A1088,sales_update!A:N,8,FALSE)</f>
        <v>507</v>
      </c>
      <c r="P1076">
        <f>VLOOKUP(customer!A1088,sales_update!A:N,9,FALSE)</f>
        <v>2476</v>
      </c>
      <c r="Q1076">
        <f>VLOOKUP(customer!A1088,sales_update!A:N,10,FALSE)</f>
        <v>6</v>
      </c>
      <c r="R1076">
        <f>VLOOKUP(customer!A1088,sales_update!A:N,11,FALSE)</f>
        <v>10</v>
      </c>
      <c r="S1076">
        <f>VLOOKUP(customer!A1088,sales_update!A:N,12,FALSE)</f>
        <v>5</v>
      </c>
      <c r="T1076">
        <f>VLOOKUP(customer!A1088,sales_update!A:N,13,FALSE)</f>
        <v>10</v>
      </c>
      <c r="U1076">
        <f>VLOOKUP(customer!A1088,sales_update!A:N,14,FALSE)</f>
        <v>8</v>
      </c>
      <c r="V1076">
        <f>VLOOKUP(customer!A1088,Marketing!A:I,2,FALSE)</f>
        <v>0</v>
      </c>
      <c r="W1076">
        <f>VLOOKUP(customer!A1088,Marketing!A:I,3,FALSE)</f>
        <v>0</v>
      </c>
      <c r="X1076">
        <f>VLOOKUP(customer!A1088,Marketing!A:I,4,FALSE)</f>
        <v>0</v>
      </c>
      <c r="Y1076">
        <f>VLOOKUP(customer!A1088,Marketing!A:I,5,FALSE)</f>
        <v>0</v>
      </c>
      <c r="Z1076">
        <f>VLOOKUP(customer!A1088,Marketing!A:I,6,FALSE)</f>
        <v>0</v>
      </c>
      <c r="AA1076">
        <f>VLOOKUP(customer!A1088,Marketing!A:I,7,FALSE)</f>
        <v>0</v>
      </c>
      <c r="AB1076">
        <f>VLOOKUP(customer!A1088,Marketing!A:I,8,FALSE)</f>
        <v>0</v>
      </c>
      <c r="AC1076" s="1">
        <f>VLOOKUP(customer!A1088,Marketing!A:I,9,FALSE)</f>
        <v>43648</v>
      </c>
    </row>
    <row r="1077" spans="1:29" x14ac:dyDescent="0.3">
      <c r="A1077">
        <v>2343</v>
      </c>
      <c r="B1077">
        <v>152203</v>
      </c>
      <c r="C1077">
        <v>0</v>
      </c>
      <c r="D1077">
        <v>0</v>
      </c>
      <c r="E1077">
        <v>70</v>
      </c>
      <c r="F1077" t="str">
        <f>IF(customer!G1089=1, "Married", IF(customer!H1089=1, "Single", IF(customer!F1089=1, "Divorced", IF(customer!I1089=1, "Together", IF(customer!J1089=1, "Widowed", "Unknown")))))</f>
        <v>Together</v>
      </c>
      <c r="G1077" t="str">
        <f>IF(customer!K1089=1,"Basic",IF(customer!L1089=1,"Graduate",IF(customer!M1089=1,"Master",IF(customer!N1089=1,"PhD","Unknown"))))</f>
        <v>Unknown</v>
      </c>
      <c r="H1077" t="s">
        <v>16</v>
      </c>
      <c r="I1077">
        <f>VLOOKUP(customer!A1089,sales_update!A:N,2,FALSE)</f>
        <v>36</v>
      </c>
      <c r="J1077">
        <f xml:space="preserve"> VLOOKUP(customer!A1089,sales_update!A:N,3,FALSE)</f>
        <v>1423</v>
      </c>
      <c r="K1077">
        <f>VLOOKUP(customer!A1089,sales_update!A:N,4,FALSE)</f>
        <v>61</v>
      </c>
      <c r="L1077">
        <f>VLOOKUP(customer!A1089,sales_update!A:N,5,FALSE)</f>
        <v>694</v>
      </c>
      <c r="M1077">
        <f>VLOOKUP(customer!A1089,sales_update!A:N,6,FALSE)</f>
        <v>163</v>
      </c>
      <c r="N1077">
        <f>VLOOKUP(customer!A1089,sales_update!A:N,7,FALSE)</f>
        <v>315</v>
      </c>
      <c r="O1077">
        <f>VLOOKUP(customer!A1089,sales_update!A:N,8,FALSE)</f>
        <v>82</v>
      </c>
      <c r="P1077">
        <f>VLOOKUP(customer!A1089,sales_update!A:N,9,FALSE)</f>
        <v>2574</v>
      </c>
      <c r="Q1077">
        <f>VLOOKUP(customer!A1089,sales_update!A:N,10,FALSE)</f>
        <v>1</v>
      </c>
      <c r="R1077">
        <f>VLOOKUP(customer!A1089,sales_update!A:N,11,FALSE)</f>
        <v>8</v>
      </c>
      <c r="S1077">
        <f>VLOOKUP(customer!A1089,sales_update!A:N,12,FALSE)</f>
        <v>7</v>
      </c>
      <c r="T1077">
        <f>VLOOKUP(customer!A1089,sales_update!A:N,13,FALSE)</f>
        <v>11</v>
      </c>
      <c r="U1077">
        <f>VLOOKUP(customer!A1089,sales_update!A:N,14,FALSE)</f>
        <v>6</v>
      </c>
      <c r="V1077">
        <f>VLOOKUP(customer!A1089,Marketing!A:I,2,FALSE)</f>
        <v>0</v>
      </c>
      <c r="W1077">
        <f>VLOOKUP(customer!A1089,Marketing!A:I,3,FALSE)</f>
        <v>0</v>
      </c>
      <c r="X1077">
        <f>VLOOKUP(customer!A1089,Marketing!A:I,4,FALSE)</f>
        <v>0</v>
      </c>
      <c r="Y1077">
        <f>VLOOKUP(customer!A1089,Marketing!A:I,5,FALSE)</f>
        <v>0</v>
      </c>
      <c r="Z1077">
        <f>VLOOKUP(customer!A1089,Marketing!A:I,6,FALSE)</f>
        <v>0</v>
      </c>
      <c r="AA1077">
        <f>VLOOKUP(customer!A1089,Marketing!A:I,7,FALSE)</f>
        <v>0</v>
      </c>
      <c r="AB1077">
        <f>VLOOKUP(customer!A1089,Marketing!A:I,8,FALSE)</f>
        <v>0</v>
      </c>
      <c r="AC1077" s="1">
        <f>VLOOKUP(customer!A1089,Marketing!A:I,9,FALSE)</f>
        <v>43470</v>
      </c>
    </row>
    <row r="1078" spans="1:29" x14ac:dyDescent="0.3">
      <c r="A1078">
        <v>1204</v>
      </c>
      <c r="B1078">
        <v>152195</v>
      </c>
      <c r="C1078">
        <v>2</v>
      </c>
      <c r="D1078">
        <v>1</v>
      </c>
      <c r="E1078">
        <v>42</v>
      </c>
      <c r="F1078" t="str">
        <f>IF(customer!G1090=1, "Married", IF(customer!H1090=1, "Single", IF(customer!F1090=1, "Divorced", IF(customer!I1090=1, "Together", IF(customer!J1090=1, "Widowed", "Unknown")))))</f>
        <v>Single</v>
      </c>
      <c r="G1078" t="str">
        <f>IF(customer!K1090=1,"Basic",IF(customer!L1090=1,"Graduate",IF(customer!M1090=1,"Master",IF(customer!N1090=1,"PhD","Unknown"))))</f>
        <v>Unknown</v>
      </c>
      <c r="H1078" t="s">
        <v>20</v>
      </c>
      <c r="I1078">
        <f>VLOOKUP(customer!A1090,sales_update!A:N,2,FALSE)</f>
        <v>2</v>
      </c>
      <c r="J1078">
        <f xml:space="preserve"> VLOOKUP(customer!A1090,sales_update!A:N,3,FALSE)</f>
        <v>35</v>
      </c>
      <c r="K1078">
        <f>VLOOKUP(customer!A1090,sales_update!A:N,4,FALSE)</f>
        <v>0</v>
      </c>
      <c r="L1078">
        <f>VLOOKUP(customer!A1090,sales_update!A:N,5,FALSE)</f>
        <v>12</v>
      </c>
      <c r="M1078">
        <f>VLOOKUP(customer!A1090,sales_update!A:N,6,FALSE)</f>
        <v>0</v>
      </c>
      <c r="N1078">
        <f>VLOOKUP(customer!A1090,sales_update!A:N,7,FALSE)</f>
        <v>0</v>
      </c>
      <c r="O1078">
        <f>VLOOKUP(customer!A1090,sales_update!A:N,8,FALSE)</f>
        <v>3</v>
      </c>
      <c r="P1078">
        <f>VLOOKUP(customer!A1090,sales_update!A:N,9,FALSE)</f>
        <v>44</v>
      </c>
      <c r="Q1078">
        <f>VLOOKUP(customer!A1090,sales_update!A:N,10,FALSE)</f>
        <v>1</v>
      </c>
      <c r="R1078">
        <f>VLOOKUP(customer!A1090,sales_update!A:N,11,FALSE)</f>
        <v>1</v>
      </c>
      <c r="S1078">
        <f>VLOOKUP(customer!A1090,sales_update!A:N,12,FALSE)</f>
        <v>0</v>
      </c>
      <c r="T1078">
        <f>VLOOKUP(customer!A1090,sales_update!A:N,13,FALSE)</f>
        <v>2</v>
      </c>
      <c r="U1078">
        <f>VLOOKUP(customer!A1090,sales_update!A:N,14,FALSE)</f>
        <v>8</v>
      </c>
      <c r="V1078">
        <f>VLOOKUP(customer!A1090,Marketing!A:I,2,FALSE)</f>
        <v>0</v>
      </c>
      <c r="W1078">
        <f>VLOOKUP(customer!A1090,Marketing!A:I,3,FALSE)</f>
        <v>0</v>
      </c>
      <c r="X1078">
        <f>VLOOKUP(customer!A1090,Marketing!A:I,4,FALSE)</f>
        <v>0</v>
      </c>
      <c r="Y1078">
        <f>VLOOKUP(customer!A1090,Marketing!A:I,5,FALSE)</f>
        <v>0</v>
      </c>
      <c r="Z1078">
        <f>VLOOKUP(customer!A1090,Marketing!A:I,6,FALSE)</f>
        <v>0</v>
      </c>
      <c r="AA1078">
        <f>VLOOKUP(customer!A1090,Marketing!A:I,7,FALSE)</f>
        <v>0</v>
      </c>
      <c r="AB1078">
        <f>VLOOKUP(customer!A1090,Marketing!A:I,8,FALSE)</f>
        <v>0</v>
      </c>
      <c r="AC1078" s="1">
        <f>VLOOKUP(customer!A1090,Marketing!A:I,9,FALSE)</f>
        <v>44120</v>
      </c>
    </row>
    <row r="1079" spans="1:29" x14ac:dyDescent="0.3">
      <c r="A1079">
        <v>1932</v>
      </c>
      <c r="B1079">
        <v>152190</v>
      </c>
      <c r="C1079">
        <v>1</v>
      </c>
      <c r="D1079">
        <v>1</v>
      </c>
      <c r="E1079">
        <v>44</v>
      </c>
      <c r="F1079" t="str">
        <f>IF(customer!G1091=1, "Married", IF(customer!H1091=1, "Single", IF(customer!F1091=1, "Divorced", IF(customer!I1091=1, "Together", IF(customer!J1091=1, "Widowed", "Unknown")))))</f>
        <v>Together</v>
      </c>
      <c r="G1079" t="str">
        <f>IF(customer!K1091=1,"Basic",IF(customer!L1091=1,"Graduate",IF(customer!M1091=1,"Master",IF(customer!N1091=1,"PhD","Unknown"))))</f>
        <v>PhD</v>
      </c>
      <c r="H1079" t="s">
        <v>17</v>
      </c>
      <c r="I1079">
        <f>VLOOKUP(customer!A1091,sales_update!A:N,2,FALSE)</f>
        <v>39</v>
      </c>
      <c r="J1079">
        <f xml:space="preserve"> VLOOKUP(customer!A1091,sales_update!A:N,3,FALSE)</f>
        <v>122</v>
      </c>
      <c r="K1079">
        <f>VLOOKUP(customer!A1091,sales_update!A:N,4,FALSE)</f>
        <v>0</v>
      </c>
      <c r="L1079">
        <f>VLOOKUP(customer!A1091,sales_update!A:N,5,FALSE)</f>
        <v>50</v>
      </c>
      <c r="M1079">
        <f>VLOOKUP(customer!A1091,sales_update!A:N,6,FALSE)</f>
        <v>0</v>
      </c>
      <c r="N1079">
        <f>VLOOKUP(customer!A1091,sales_update!A:N,7,FALSE)</f>
        <v>0</v>
      </c>
      <c r="O1079">
        <f>VLOOKUP(customer!A1091,sales_update!A:N,8,FALSE)</f>
        <v>52</v>
      </c>
      <c r="P1079">
        <f>VLOOKUP(customer!A1091,sales_update!A:N,9,FALSE)</f>
        <v>120</v>
      </c>
      <c r="Q1079">
        <f>VLOOKUP(customer!A1091,sales_update!A:N,10,FALSE)</f>
        <v>3</v>
      </c>
      <c r="R1079">
        <f>VLOOKUP(customer!A1091,sales_update!A:N,11,FALSE)</f>
        <v>2</v>
      </c>
      <c r="S1079">
        <f>VLOOKUP(customer!A1091,sales_update!A:N,12,FALSE)</f>
        <v>1</v>
      </c>
      <c r="T1079">
        <f>VLOOKUP(customer!A1091,sales_update!A:N,13,FALSE)</f>
        <v>3</v>
      </c>
      <c r="U1079">
        <f>VLOOKUP(customer!A1091,sales_update!A:N,14,FALSE)</f>
        <v>5</v>
      </c>
      <c r="V1079">
        <f>VLOOKUP(customer!A1091,Marketing!A:I,2,FALSE)</f>
        <v>1</v>
      </c>
      <c r="W1079">
        <f>VLOOKUP(customer!A1091,Marketing!A:I,3,FALSE)</f>
        <v>0</v>
      </c>
      <c r="X1079">
        <f>VLOOKUP(customer!A1091,Marketing!A:I,4,FALSE)</f>
        <v>0</v>
      </c>
      <c r="Y1079">
        <f>VLOOKUP(customer!A1091,Marketing!A:I,5,FALSE)</f>
        <v>0</v>
      </c>
      <c r="Z1079">
        <f>VLOOKUP(customer!A1091,Marketing!A:I,6,FALSE)</f>
        <v>0</v>
      </c>
      <c r="AA1079">
        <f>VLOOKUP(customer!A1091,Marketing!A:I,7,FALSE)</f>
        <v>0</v>
      </c>
      <c r="AB1079">
        <f>VLOOKUP(customer!A1091,Marketing!A:I,8,FALSE)</f>
        <v>0</v>
      </c>
      <c r="AC1079" s="1">
        <f>VLOOKUP(customer!A1091,Marketing!A:I,9,FALSE)</f>
        <v>44116</v>
      </c>
    </row>
    <row r="1080" spans="1:29" x14ac:dyDescent="0.3">
      <c r="A1080">
        <v>1549</v>
      </c>
      <c r="B1080">
        <v>152157</v>
      </c>
      <c r="C1080">
        <v>0</v>
      </c>
      <c r="D1080">
        <v>1</v>
      </c>
      <c r="E1080">
        <v>70</v>
      </c>
      <c r="F1080" t="str">
        <f>IF(customer!G1092=1, "Married", IF(customer!H1092=1, "Single", IF(customer!F1092=1, "Divorced", IF(customer!I1092=1, "Together", IF(customer!J1092=1, "Widowed", "Unknown")))))</f>
        <v>Together</v>
      </c>
      <c r="G1080" t="str">
        <f>IF(customer!K1092=1,"Basic",IF(customer!L1092=1,"Graduate",IF(customer!M1092=1,"Master",IF(customer!N1092=1,"PhD","Unknown"))))</f>
        <v>PhD</v>
      </c>
      <c r="H1080" t="s">
        <v>18</v>
      </c>
      <c r="I1080">
        <f>VLOOKUP(customer!A1092,sales_update!A:N,2,FALSE)</f>
        <v>48</v>
      </c>
      <c r="J1080">
        <f xml:space="preserve"> VLOOKUP(customer!A1092,sales_update!A:N,3,FALSE)</f>
        <v>551</v>
      </c>
      <c r="K1080">
        <f>VLOOKUP(customer!A1092,sales_update!A:N,4,FALSE)</f>
        <v>6</v>
      </c>
      <c r="L1080">
        <f>VLOOKUP(customer!A1092,sales_update!A:N,5,FALSE)</f>
        <v>85</v>
      </c>
      <c r="M1080">
        <f>VLOOKUP(customer!A1092,sales_update!A:N,6,FALSE)</f>
        <v>9</v>
      </c>
      <c r="N1080">
        <f>VLOOKUP(customer!A1092,sales_update!A:N,7,FALSE)</f>
        <v>6</v>
      </c>
      <c r="O1080">
        <f>VLOOKUP(customer!A1092,sales_update!A:N,8,FALSE)</f>
        <v>117</v>
      </c>
      <c r="P1080">
        <f>VLOOKUP(customer!A1092,sales_update!A:N,9,FALSE)</f>
        <v>540</v>
      </c>
      <c r="Q1080">
        <f>VLOOKUP(customer!A1092,sales_update!A:N,10,FALSE)</f>
        <v>2</v>
      </c>
      <c r="R1080">
        <f>VLOOKUP(customer!A1092,sales_update!A:N,11,FALSE)</f>
        <v>3</v>
      </c>
      <c r="S1080">
        <f>VLOOKUP(customer!A1092,sales_update!A:N,12,FALSE)</f>
        <v>2</v>
      </c>
      <c r="T1080">
        <f>VLOOKUP(customer!A1092,sales_update!A:N,13,FALSE)</f>
        <v>5</v>
      </c>
      <c r="U1080">
        <f>VLOOKUP(customer!A1092,sales_update!A:N,14,FALSE)</f>
        <v>4</v>
      </c>
      <c r="V1080">
        <f>VLOOKUP(customer!A1092,Marketing!A:I,2,FALSE)</f>
        <v>0</v>
      </c>
      <c r="W1080">
        <f>VLOOKUP(customer!A1092,Marketing!A:I,3,FALSE)</f>
        <v>0</v>
      </c>
      <c r="X1080">
        <f>VLOOKUP(customer!A1092,Marketing!A:I,4,FALSE)</f>
        <v>0</v>
      </c>
      <c r="Y1080">
        <f>VLOOKUP(customer!A1092,Marketing!A:I,5,FALSE)</f>
        <v>0</v>
      </c>
      <c r="Z1080">
        <f>VLOOKUP(customer!A1092,Marketing!A:I,6,FALSE)</f>
        <v>0</v>
      </c>
      <c r="AA1080">
        <f>VLOOKUP(customer!A1092,Marketing!A:I,7,FALSE)</f>
        <v>0</v>
      </c>
      <c r="AB1080">
        <f>VLOOKUP(customer!A1092,Marketing!A:I,8,FALSE)</f>
        <v>0</v>
      </c>
      <c r="AC1080" s="1">
        <f>VLOOKUP(customer!A1092,Marketing!A:I,9,FALSE)</f>
        <v>44146</v>
      </c>
    </row>
    <row r="1081" spans="1:29" x14ac:dyDescent="0.3">
      <c r="A1081">
        <v>2682</v>
      </c>
      <c r="B1081">
        <v>152117</v>
      </c>
      <c r="C1081">
        <v>0</v>
      </c>
      <c r="D1081">
        <v>1</v>
      </c>
      <c r="E1081">
        <v>55</v>
      </c>
      <c r="F1081" t="str">
        <f>IF(customer!G1093=1, "Married", IF(customer!H1093=1, "Single", IF(customer!F1093=1, "Divorced", IF(customer!I1093=1, "Together", IF(customer!J1093=1, "Widowed", "Unknown")))))</f>
        <v>Together</v>
      </c>
      <c r="G1081" t="str">
        <f>IF(customer!K1093=1,"Basic",IF(customer!L1093=1,"Graduate",IF(customer!M1093=1,"Master",IF(customer!N1093=1,"PhD","Unknown"))))</f>
        <v>Graduate</v>
      </c>
      <c r="H1081" t="s">
        <v>17</v>
      </c>
      <c r="I1081">
        <f>VLOOKUP(customer!A1093,sales_update!A:N,2,FALSE)</f>
        <v>55</v>
      </c>
      <c r="J1081">
        <f xml:space="preserve"> VLOOKUP(customer!A1093,sales_update!A:N,3,FALSE)</f>
        <v>327</v>
      </c>
      <c r="K1081">
        <f>VLOOKUP(customer!A1093,sales_update!A:N,4,FALSE)</f>
        <v>29</v>
      </c>
      <c r="L1081">
        <f>VLOOKUP(customer!A1093,sales_update!A:N,5,FALSE)</f>
        <v>312</v>
      </c>
      <c r="M1081">
        <f>VLOOKUP(customer!A1093,sales_update!A:N,6,FALSE)</f>
        <v>88</v>
      </c>
      <c r="N1081">
        <f>VLOOKUP(customer!A1093,sales_update!A:N,7,FALSE)</f>
        <v>0</v>
      </c>
      <c r="O1081">
        <f>VLOOKUP(customer!A1093,sales_update!A:N,8,FALSE)</f>
        <v>58</v>
      </c>
      <c r="P1081">
        <f>VLOOKUP(customer!A1093,sales_update!A:N,9,FALSE)</f>
        <v>698</v>
      </c>
      <c r="Q1081">
        <f>VLOOKUP(customer!A1093,sales_update!A:N,10,FALSE)</f>
        <v>2</v>
      </c>
      <c r="R1081">
        <f>VLOOKUP(customer!A1093,sales_update!A:N,11,FALSE)</f>
        <v>5</v>
      </c>
      <c r="S1081">
        <f>VLOOKUP(customer!A1093,sales_update!A:N,12,FALSE)</f>
        <v>2</v>
      </c>
      <c r="T1081">
        <f>VLOOKUP(customer!A1093,sales_update!A:N,13,FALSE)</f>
        <v>4</v>
      </c>
      <c r="U1081">
        <f>VLOOKUP(customer!A1093,sales_update!A:N,14,FALSE)</f>
        <v>7</v>
      </c>
      <c r="V1081">
        <f>VLOOKUP(customer!A1093,Marketing!A:I,2,FALSE)</f>
        <v>0</v>
      </c>
      <c r="W1081">
        <f>VLOOKUP(customer!A1093,Marketing!A:I,3,FALSE)</f>
        <v>0</v>
      </c>
      <c r="X1081">
        <f>VLOOKUP(customer!A1093,Marketing!A:I,4,FALSE)</f>
        <v>0</v>
      </c>
      <c r="Y1081">
        <f>VLOOKUP(customer!A1093,Marketing!A:I,5,FALSE)</f>
        <v>0</v>
      </c>
      <c r="Z1081">
        <f>VLOOKUP(customer!A1093,Marketing!A:I,6,FALSE)</f>
        <v>0</v>
      </c>
      <c r="AA1081">
        <f>VLOOKUP(customer!A1093,Marketing!A:I,7,FALSE)</f>
        <v>0</v>
      </c>
      <c r="AB1081">
        <f>VLOOKUP(customer!A1093,Marketing!A:I,8,FALSE)</f>
        <v>0</v>
      </c>
      <c r="AC1081" s="1">
        <f>VLOOKUP(customer!A1093,Marketing!A:I,9,FALSE)</f>
        <v>43486</v>
      </c>
    </row>
    <row r="1082" spans="1:29" x14ac:dyDescent="0.3">
      <c r="A1082">
        <v>1163</v>
      </c>
      <c r="B1082">
        <v>152074</v>
      </c>
      <c r="C1082">
        <v>0</v>
      </c>
      <c r="D1082">
        <v>1</v>
      </c>
      <c r="E1082">
        <v>53</v>
      </c>
      <c r="F1082" t="str">
        <f>IF(customer!G1094=1, "Married", IF(customer!H1094=1, "Single", IF(customer!F1094=1, "Divorced", IF(customer!I1094=1, "Together", IF(customer!J1094=1, "Widowed", "Unknown")))))</f>
        <v>Single</v>
      </c>
      <c r="G1082" t="str">
        <f>IF(customer!K1094=1,"Basic",IF(customer!L1094=1,"Graduate",IF(customer!M1094=1,"Master",IF(customer!N1094=1,"PhD","Unknown"))))</f>
        <v>Graduate</v>
      </c>
      <c r="H1082" t="s">
        <v>15</v>
      </c>
      <c r="I1082">
        <f>VLOOKUP(customer!A1094,sales_update!A:N,2,FALSE)</f>
        <v>77</v>
      </c>
      <c r="J1082">
        <f xml:space="preserve"> VLOOKUP(customer!A1094,sales_update!A:N,3,FALSE)</f>
        <v>172</v>
      </c>
      <c r="K1082">
        <f>VLOOKUP(customer!A1094,sales_update!A:N,4,FALSE)</f>
        <v>0</v>
      </c>
      <c r="L1082">
        <f>VLOOKUP(customer!A1094,sales_update!A:N,5,FALSE)</f>
        <v>35</v>
      </c>
      <c r="M1082">
        <f>VLOOKUP(customer!A1094,sales_update!A:N,6,FALSE)</f>
        <v>0</v>
      </c>
      <c r="N1082">
        <f>VLOOKUP(customer!A1094,sales_update!A:N,7,FALSE)</f>
        <v>0</v>
      </c>
      <c r="O1082">
        <f>VLOOKUP(customer!A1094,sales_update!A:N,8,FALSE)</f>
        <v>140</v>
      </c>
      <c r="P1082">
        <f>VLOOKUP(customer!A1094,sales_update!A:N,9,FALSE)</f>
        <v>67</v>
      </c>
      <c r="Q1082">
        <f>VLOOKUP(customer!A1094,sales_update!A:N,10,FALSE)</f>
        <v>1</v>
      </c>
      <c r="R1082">
        <f>VLOOKUP(customer!A1094,sales_update!A:N,11,FALSE)</f>
        <v>2</v>
      </c>
      <c r="S1082">
        <f>VLOOKUP(customer!A1094,sales_update!A:N,12,FALSE)</f>
        <v>2</v>
      </c>
      <c r="T1082">
        <f>VLOOKUP(customer!A1094,sales_update!A:N,13,FALSE)</f>
        <v>2</v>
      </c>
      <c r="U1082">
        <f>VLOOKUP(customer!A1094,sales_update!A:N,14,FALSE)</f>
        <v>4</v>
      </c>
      <c r="V1082">
        <f>VLOOKUP(customer!A1094,Marketing!A:I,2,FALSE)</f>
        <v>1</v>
      </c>
      <c r="W1082">
        <f>VLOOKUP(customer!A1094,Marketing!A:I,3,FALSE)</f>
        <v>0</v>
      </c>
      <c r="X1082">
        <f>VLOOKUP(customer!A1094,Marketing!A:I,4,FALSE)</f>
        <v>0</v>
      </c>
      <c r="Y1082">
        <f>VLOOKUP(customer!A1094,Marketing!A:I,5,FALSE)</f>
        <v>0</v>
      </c>
      <c r="Z1082">
        <f>VLOOKUP(customer!A1094,Marketing!A:I,6,FALSE)</f>
        <v>0</v>
      </c>
      <c r="AA1082">
        <f>VLOOKUP(customer!A1094,Marketing!A:I,7,FALSE)</f>
        <v>0</v>
      </c>
      <c r="AB1082">
        <f>VLOOKUP(customer!A1094,Marketing!A:I,8,FALSE)</f>
        <v>0</v>
      </c>
      <c r="AC1082" s="1">
        <f>VLOOKUP(customer!A1094,Marketing!A:I,9,FALSE)</f>
        <v>44082</v>
      </c>
    </row>
    <row r="1083" spans="1:29" x14ac:dyDescent="0.3">
      <c r="A1083">
        <v>2103</v>
      </c>
      <c r="B1083">
        <v>152034</v>
      </c>
      <c r="C1083">
        <v>1</v>
      </c>
      <c r="D1083">
        <v>1</v>
      </c>
      <c r="E1083">
        <v>47</v>
      </c>
      <c r="F1083" t="str">
        <f>IF(customer!G1095=1, "Married", IF(customer!H1095=1, "Single", IF(customer!F1095=1, "Divorced", IF(customer!I1095=1, "Together", IF(customer!J1095=1, "Widowed", "Unknown")))))</f>
        <v>Divorced</v>
      </c>
      <c r="G1083" t="str">
        <f>IF(customer!K1095=1,"Basic",IF(customer!L1095=1,"Graduate",IF(customer!M1095=1,"Master",IF(customer!N1095=1,"PhD","Unknown"))))</f>
        <v>Master</v>
      </c>
      <c r="H1083" t="s">
        <v>16</v>
      </c>
      <c r="I1083">
        <f>VLOOKUP(customer!A1095,sales_update!A:N,2,FALSE)</f>
        <v>67</v>
      </c>
      <c r="J1083">
        <f xml:space="preserve"> VLOOKUP(customer!A1095,sales_update!A:N,3,FALSE)</f>
        <v>427</v>
      </c>
      <c r="K1083">
        <f>VLOOKUP(customer!A1095,sales_update!A:N,4,FALSE)</f>
        <v>0</v>
      </c>
      <c r="L1083">
        <f>VLOOKUP(customer!A1095,sales_update!A:N,5,FALSE)</f>
        <v>272</v>
      </c>
      <c r="M1083">
        <f>VLOOKUP(customer!A1095,sales_update!A:N,6,FALSE)</f>
        <v>20</v>
      </c>
      <c r="N1083">
        <f>VLOOKUP(customer!A1095,sales_update!A:N,7,FALSE)</f>
        <v>38</v>
      </c>
      <c r="O1083">
        <f>VLOOKUP(customer!A1095,sales_update!A:N,8,FALSE)</f>
        <v>213</v>
      </c>
      <c r="P1083">
        <f>VLOOKUP(customer!A1095,sales_update!A:N,9,FALSE)</f>
        <v>543</v>
      </c>
      <c r="Q1083">
        <f>VLOOKUP(customer!A1095,sales_update!A:N,10,FALSE)</f>
        <v>5</v>
      </c>
      <c r="R1083">
        <f>VLOOKUP(customer!A1095,sales_update!A:N,11,FALSE)</f>
        <v>4</v>
      </c>
      <c r="S1083">
        <f>VLOOKUP(customer!A1095,sales_update!A:N,12,FALSE)</f>
        <v>2</v>
      </c>
      <c r="T1083">
        <f>VLOOKUP(customer!A1095,sales_update!A:N,13,FALSE)</f>
        <v>5</v>
      </c>
      <c r="U1083">
        <f>VLOOKUP(customer!A1095,sales_update!A:N,14,FALSE)</f>
        <v>7</v>
      </c>
      <c r="V1083">
        <f>VLOOKUP(customer!A1095,Marketing!A:I,2,FALSE)</f>
        <v>0</v>
      </c>
      <c r="W1083">
        <f>VLOOKUP(customer!A1095,Marketing!A:I,3,FALSE)</f>
        <v>0</v>
      </c>
      <c r="X1083">
        <f>VLOOKUP(customer!A1095,Marketing!A:I,4,FALSE)</f>
        <v>0</v>
      </c>
      <c r="Y1083">
        <f>VLOOKUP(customer!A1095,Marketing!A:I,5,FALSE)</f>
        <v>0</v>
      </c>
      <c r="Z1083">
        <f>VLOOKUP(customer!A1095,Marketing!A:I,6,FALSE)</f>
        <v>0</v>
      </c>
      <c r="AA1083">
        <f>VLOOKUP(customer!A1095,Marketing!A:I,7,FALSE)</f>
        <v>0</v>
      </c>
      <c r="AB1083">
        <f>VLOOKUP(customer!A1095,Marketing!A:I,8,FALSE)</f>
        <v>0</v>
      </c>
      <c r="AC1083" s="1">
        <f>VLOOKUP(customer!A1095,Marketing!A:I,9,FALSE)</f>
        <v>43760</v>
      </c>
    </row>
    <row r="1084" spans="1:29" x14ac:dyDescent="0.3">
      <c r="A1084">
        <v>2520</v>
      </c>
      <c r="B1084">
        <v>151983</v>
      </c>
      <c r="C1084">
        <v>0</v>
      </c>
      <c r="D1084">
        <v>1</v>
      </c>
      <c r="E1084">
        <v>56</v>
      </c>
      <c r="F1084" t="str">
        <f>IF(customer!G1096=1, "Married", IF(customer!H1096=1, "Single", IF(customer!F1096=1, "Divorced", IF(customer!I1096=1, "Together", IF(customer!J1096=1, "Widowed", "Unknown")))))</f>
        <v>Divorced</v>
      </c>
      <c r="G1084" t="str">
        <f>IF(customer!K1096=1,"Basic",IF(customer!L1096=1,"Graduate",IF(customer!M1096=1,"Master",IF(customer!N1096=1,"PhD","Unknown"))))</f>
        <v>Graduate</v>
      </c>
      <c r="H1084" t="s">
        <v>17</v>
      </c>
      <c r="I1084">
        <f>VLOOKUP(customer!A1096,sales_update!A:N,2,FALSE)</f>
        <v>95</v>
      </c>
      <c r="J1084">
        <f xml:space="preserve"> VLOOKUP(customer!A1096,sales_update!A:N,3,FALSE)</f>
        <v>1845</v>
      </c>
      <c r="K1084">
        <f>VLOOKUP(customer!A1096,sales_update!A:N,4,FALSE)</f>
        <v>0</v>
      </c>
      <c r="L1084">
        <f>VLOOKUP(customer!A1096,sales_update!A:N,5,FALSE)</f>
        <v>336</v>
      </c>
      <c r="M1084">
        <f>VLOOKUP(customer!A1096,sales_update!A:N,6,FALSE)</f>
        <v>29</v>
      </c>
      <c r="N1084">
        <f>VLOOKUP(customer!A1096,sales_update!A:N,7,FALSE)</f>
        <v>20</v>
      </c>
      <c r="O1084">
        <f>VLOOKUP(customer!A1096,sales_update!A:N,8,FALSE)</f>
        <v>88</v>
      </c>
      <c r="P1084">
        <f>VLOOKUP(customer!A1096,sales_update!A:N,9,FALSE)</f>
        <v>2143</v>
      </c>
      <c r="Q1084">
        <f>VLOOKUP(customer!A1096,sales_update!A:N,10,FALSE)</f>
        <v>3</v>
      </c>
      <c r="R1084">
        <f>VLOOKUP(customer!A1096,sales_update!A:N,11,FALSE)</f>
        <v>9</v>
      </c>
      <c r="S1084">
        <f>VLOOKUP(customer!A1096,sales_update!A:N,12,FALSE)</f>
        <v>2</v>
      </c>
      <c r="T1084">
        <f>VLOOKUP(customer!A1096,sales_update!A:N,13,FALSE)</f>
        <v>10</v>
      </c>
      <c r="U1084">
        <f>VLOOKUP(customer!A1096,sales_update!A:N,14,FALSE)</f>
        <v>7</v>
      </c>
      <c r="V1084">
        <f>VLOOKUP(customer!A1096,Marketing!A:I,2,FALSE)</f>
        <v>0</v>
      </c>
      <c r="W1084">
        <f>VLOOKUP(customer!A1096,Marketing!A:I,3,FALSE)</f>
        <v>0</v>
      </c>
      <c r="X1084">
        <f>VLOOKUP(customer!A1096,Marketing!A:I,4,FALSE)</f>
        <v>0</v>
      </c>
      <c r="Y1084">
        <f>VLOOKUP(customer!A1096,Marketing!A:I,5,FALSE)</f>
        <v>0</v>
      </c>
      <c r="Z1084">
        <f>VLOOKUP(customer!A1096,Marketing!A:I,6,FALSE)</f>
        <v>0</v>
      </c>
      <c r="AA1084">
        <f>VLOOKUP(customer!A1096,Marketing!A:I,7,FALSE)</f>
        <v>0</v>
      </c>
      <c r="AB1084">
        <f>VLOOKUP(customer!A1096,Marketing!A:I,8,FALSE)</f>
        <v>0</v>
      </c>
      <c r="AC1084" s="1">
        <f>VLOOKUP(customer!A1096,Marketing!A:I,9,FALSE)</f>
        <v>43501</v>
      </c>
    </row>
    <row r="1085" spans="1:29" x14ac:dyDescent="0.3">
      <c r="A1085">
        <v>2315</v>
      </c>
      <c r="B1085">
        <v>151948</v>
      </c>
      <c r="C1085">
        <v>0</v>
      </c>
      <c r="D1085">
        <v>1</v>
      </c>
      <c r="E1085">
        <v>45</v>
      </c>
      <c r="F1085" t="str">
        <f>IF(customer!G1097=1, "Married", IF(customer!H1097=1, "Single", IF(customer!F1097=1, "Divorced", IF(customer!I1097=1, "Together", IF(customer!J1097=1, "Widowed", "Unknown")))))</f>
        <v>Married</v>
      </c>
      <c r="G1085" t="str">
        <f>IF(customer!K1097=1,"Basic",IF(customer!L1097=1,"Graduate",IF(customer!M1097=1,"Master",IF(customer!N1097=1,"PhD","Unknown"))))</f>
        <v>Graduate</v>
      </c>
      <c r="H1085" t="s">
        <v>15</v>
      </c>
      <c r="I1085">
        <f>VLOOKUP(customer!A1097,sales_update!A:N,2,FALSE)</f>
        <v>51</v>
      </c>
      <c r="J1085">
        <f xml:space="preserve"> VLOOKUP(customer!A1097,sales_update!A:N,3,FALSE)</f>
        <v>240</v>
      </c>
      <c r="K1085">
        <f>VLOOKUP(customer!A1097,sales_update!A:N,4,FALSE)</f>
        <v>97</v>
      </c>
      <c r="L1085">
        <f>VLOOKUP(customer!A1097,sales_update!A:N,5,FALSE)</f>
        <v>158</v>
      </c>
      <c r="M1085">
        <f>VLOOKUP(customer!A1097,sales_update!A:N,6,FALSE)</f>
        <v>208</v>
      </c>
      <c r="N1085">
        <f>VLOOKUP(customer!A1097,sales_update!A:N,7,FALSE)</f>
        <v>88</v>
      </c>
      <c r="O1085">
        <f>VLOOKUP(customer!A1097,sales_update!A:N,8,FALSE)</f>
        <v>120</v>
      </c>
      <c r="P1085">
        <f>VLOOKUP(customer!A1097,sales_update!A:N,9,FALSE)</f>
        <v>670</v>
      </c>
      <c r="Q1085">
        <f>VLOOKUP(customer!A1097,sales_update!A:N,10,FALSE)</f>
        <v>2</v>
      </c>
      <c r="R1085">
        <f>VLOOKUP(customer!A1097,sales_update!A:N,11,FALSE)</f>
        <v>5</v>
      </c>
      <c r="S1085">
        <f>VLOOKUP(customer!A1097,sales_update!A:N,12,FALSE)</f>
        <v>2</v>
      </c>
      <c r="T1085">
        <f>VLOOKUP(customer!A1097,sales_update!A:N,13,FALSE)</f>
        <v>4</v>
      </c>
      <c r="U1085">
        <f>VLOOKUP(customer!A1097,sales_update!A:N,14,FALSE)</f>
        <v>5</v>
      </c>
      <c r="V1085">
        <f>VLOOKUP(customer!A1097,Marketing!A:I,2,FALSE)</f>
        <v>0</v>
      </c>
      <c r="W1085">
        <f>VLOOKUP(customer!A1097,Marketing!A:I,3,FALSE)</f>
        <v>0</v>
      </c>
      <c r="X1085">
        <f>VLOOKUP(customer!A1097,Marketing!A:I,4,FALSE)</f>
        <v>0</v>
      </c>
      <c r="Y1085">
        <f>VLOOKUP(customer!A1097,Marketing!A:I,5,FALSE)</f>
        <v>0</v>
      </c>
      <c r="Z1085">
        <f>VLOOKUP(customer!A1097,Marketing!A:I,6,FALSE)</f>
        <v>0</v>
      </c>
      <c r="AA1085">
        <f>VLOOKUP(customer!A1097,Marketing!A:I,7,FALSE)</f>
        <v>0</v>
      </c>
      <c r="AB1085">
        <f>VLOOKUP(customer!A1097,Marketing!A:I,8,FALSE)</f>
        <v>0</v>
      </c>
      <c r="AC1085" s="1">
        <f>VLOOKUP(customer!A1097,Marketing!A:I,9,FALSE)</f>
        <v>43883</v>
      </c>
    </row>
    <row r="1086" spans="1:29" x14ac:dyDescent="0.3">
      <c r="A1086">
        <v>2421</v>
      </c>
      <c r="B1086">
        <v>151876</v>
      </c>
      <c r="C1086">
        <v>0</v>
      </c>
      <c r="D1086">
        <v>0</v>
      </c>
      <c r="E1086">
        <v>62</v>
      </c>
      <c r="F1086" t="str">
        <f>IF(customer!G1098=1, "Married", IF(customer!H1098=1, "Single", IF(customer!F1098=1, "Divorced", IF(customer!I1098=1, "Together", IF(customer!J1098=1, "Widowed", "Unknown")))))</f>
        <v>Married</v>
      </c>
      <c r="G1086" t="str">
        <f>IF(customer!K1098=1,"Basic",IF(customer!L1098=1,"Graduate",IF(customer!M1098=1,"Master",IF(customer!N1098=1,"PhD","Unknown"))))</f>
        <v>Graduate</v>
      </c>
      <c r="H1086" t="s">
        <v>16</v>
      </c>
      <c r="I1086">
        <f>VLOOKUP(customer!A1098,sales_update!A:N,2,FALSE)</f>
        <v>88</v>
      </c>
      <c r="J1086">
        <f xml:space="preserve"> VLOOKUP(customer!A1098,sales_update!A:N,3,FALSE)</f>
        <v>290</v>
      </c>
      <c r="K1086">
        <f>VLOOKUP(customer!A1098,sales_update!A:N,4,FALSE)</f>
        <v>79</v>
      </c>
      <c r="L1086">
        <f>VLOOKUP(customer!A1098,sales_update!A:N,5,FALSE)</f>
        <v>299</v>
      </c>
      <c r="M1086">
        <f>VLOOKUP(customer!A1098,sales_update!A:N,6,FALSE)</f>
        <v>82</v>
      </c>
      <c r="N1086">
        <f>VLOOKUP(customer!A1098,sales_update!A:N,7,FALSE)</f>
        <v>141</v>
      </c>
      <c r="O1086">
        <f>VLOOKUP(customer!A1098,sales_update!A:N,8,FALSE)</f>
        <v>18</v>
      </c>
      <c r="P1086">
        <f>VLOOKUP(customer!A1098,sales_update!A:N,9,FALSE)</f>
        <v>872</v>
      </c>
      <c r="Q1086">
        <f>VLOOKUP(customer!A1098,sales_update!A:N,10,FALSE)</f>
        <v>1</v>
      </c>
      <c r="R1086">
        <f>VLOOKUP(customer!A1098,sales_update!A:N,11,FALSE)</f>
        <v>2</v>
      </c>
      <c r="S1086">
        <f>VLOOKUP(customer!A1098,sales_update!A:N,12,FALSE)</f>
        <v>2</v>
      </c>
      <c r="T1086">
        <f>VLOOKUP(customer!A1098,sales_update!A:N,13,FALSE)</f>
        <v>8</v>
      </c>
      <c r="U1086">
        <f>VLOOKUP(customer!A1098,sales_update!A:N,14,FALSE)</f>
        <v>1</v>
      </c>
      <c r="V1086">
        <f>VLOOKUP(customer!A1098,Marketing!A:I,2,FALSE)</f>
        <v>0</v>
      </c>
      <c r="W1086">
        <f>VLOOKUP(customer!A1098,Marketing!A:I,3,FALSE)</f>
        <v>0</v>
      </c>
      <c r="X1086">
        <f>VLOOKUP(customer!A1098,Marketing!A:I,4,FALSE)</f>
        <v>0</v>
      </c>
      <c r="Y1086">
        <f>VLOOKUP(customer!A1098,Marketing!A:I,5,FALSE)</f>
        <v>0</v>
      </c>
      <c r="Z1086">
        <f>VLOOKUP(customer!A1098,Marketing!A:I,6,FALSE)</f>
        <v>0</v>
      </c>
      <c r="AA1086">
        <f>VLOOKUP(customer!A1098,Marketing!A:I,7,FALSE)</f>
        <v>0</v>
      </c>
      <c r="AB1086">
        <f>VLOOKUP(customer!A1098,Marketing!A:I,8,FALSE)</f>
        <v>0</v>
      </c>
      <c r="AC1086" s="1">
        <f>VLOOKUP(customer!A1098,Marketing!A:I,9,FALSE)</f>
        <v>43911</v>
      </c>
    </row>
    <row r="1087" spans="1:29" x14ac:dyDescent="0.3">
      <c r="A1087">
        <v>1089</v>
      </c>
      <c r="B1087">
        <v>151813</v>
      </c>
      <c r="C1087">
        <v>1</v>
      </c>
      <c r="D1087">
        <v>1</v>
      </c>
      <c r="E1087">
        <v>48</v>
      </c>
      <c r="F1087" t="str">
        <f>IF(customer!G1099=1, "Married", IF(customer!H1099=1, "Single", IF(customer!F1099=1, "Divorced", IF(customer!I1099=1, "Together", IF(customer!J1099=1, "Widowed", "Unknown")))))</f>
        <v>Divorced</v>
      </c>
      <c r="G1087" t="str">
        <f>IF(customer!K1099=1,"Basic",IF(customer!L1099=1,"Graduate",IF(customer!M1099=1,"Master",IF(customer!N1099=1,"PhD","Unknown"))))</f>
        <v>Graduate</v>
      </c>
      <c r="H1087" t="s">
        <v>16</v>
      </c>
      <c r="I1087">
        <f>VLOOKUP(customer!A1099,sales_update!A:N,2,FALSE)</f>
        <v>37</v>
      </c>
      <c r="J1087">
        <f xml:space="preserve"> VLOOKUP(customer!A1099,sales_update!A:N,3,FALSE)</f>
        <v>149</v>
      </c>
      <c r="K1087">
        <f>VLOOKUP(customer!A1099,sales_update!A:N,4,FALSE)</f>
        <v>6</v>
      </c>
      <c r="L1087">
        <f>VLOOKUP(customer!A1099,sales_update!A:N,5,FALSE)</f>
        <v>21</v>
      </c>
      <c r="M1087">
        <f>VLOOKUP(customer!A1099,sales_update!A:N,6,FALSE)</f>
        <v>0</v>
      </c>
      <c r="N1087">
        <f>VLOOKUP(customer!A1099,sales_update!A:N,7,FALSE)</f>
        <v>3</v>
      </c>
      <c r="O1087">
        <f>VLOOKUP(customer!A1099,sales_update!A:N,8,FALSE)</f>
        <v>6</v>
      </c>
      <c r="P1087">
        <f>VLOOKUP(customer!A1099,sales_update!A:N,9,FALSE)</f>
        <v>173</v>
      </c>
      <c r="Q1087">
        <f>VLOOKUP(customer!A1099,sales_update!A:N,10,FALSE)</f>
        <v>2</v>
      </c>
      <c r="R1087">
        <f>VLOOKUP(customer!A1099,sales_update!A:N,11,FALSE)</f>
        <v>2</v>
      </c>
      <c r="S1087">
        <f>VLOOKUP(customer!A1099,sales_update!A:N,12,FALSE)</f>
        <v>0</v>
      </c>
      <c r="T1087">
        <f>VLOOKUP(customer!A1099,sales_update!A:N,13,FALSE)</f>
        <v>3</v>
      </c>
      <c r="U1087">
        <f>VLOOKUP(customer!A1099,sales_update!A:N,14,FALSE)</f>
        <v>7</v>
      </c>
      <c r="V1087">
        <f>VLOOKUP(customer!A1099,Marketing!A:I,2,FALSE)</f>
        <v>0</v>
      </c>
      <c r="W1087">
        <f>VLOOKUP(customer!A1099,Marketing!A:I,3,FALSE)</f>
        <v>0</v>
      </c>
      <c r="X1087">
        <f>VLOOKUP(customer!A1099,Marketing!A:I,4,FALSE)</f>
        <v>0</v>
      </c>
      <c r="Y1087">
        <f>VLOOKUP(customer!A1099,Marketing!A:I,5,FALSE)</f>
        <v>0</v>
      </c>
      <c r="Z1087">
        <f>VLOOKUP(customer!A1099,Marketing!A:I,6,FALSE)</f>
        <v>0</v>
      </c>
      <c r="AA1087">
        <f>VLOOKUP(customer!A1099,Marketing!A:I,7,FALSE)</f>
        <v>0</v>
      </c>
      <c r="AB1087">
        <f>VLOOKUP(customer!A1099,Marketing!A:I,8,FALSE)</f>
        <v>0</v>
      </c>
      <c r="AC1087" s="1">
        <f>VLOOKUP(customer!A1099,Marketing!A:I,9,FALSE)</f>
        <v>43724</v>
      </c>
    </row>
    <row r="1088" spans="1:29" x14ac:dyDescent="0.3">
      <c r="A1088">
        <v>2491</v>
      </c>
      <c r="B1088">
        <v>151766</v>
      </c>
      <c r="C1088">
        <v>1</v>
      </c>
      <c r="D1088">
        <v>0</v>
      </c>
      <c r="E1088">
        <v>40</v>
      </c>
      <c r="F1088" t="str">
        <f>IF(customer!G1100=1, "Married", IF(customer!H1100=1, "Single", IF(customer!F1100=1, "Divorced", IF(customer!I1100=1, "Together", IF(customer!J1100=1, "Widowed", "Unknown")))))</f>
        <v>Single</v>
      </c>
      <c r="G1088" t="str">
        <f>IF(customer!K1100=1,"Basic",IF(customer!L1100=1,"Graduate",IF(customer!M1100=1,"Master",IF(customer!N1100=1,"PhD","Unknown"))))</f>
        <v>Graduate</v>
      </c>
      <c r="H1088" t="s">
        <v>18</v>
      </c>
      <c r="I1088">
        <f>VLOOKUP(customer!A1100,sales_update!A:N,2,FALSE)</f>
        <v>74</v>
      </c>
      <c r="J1088">
        <f xml:space="preserve"> VLOOKUP(customer!A1100,sales_update!A:N,3,FALSE)</f>
        <v>176</v>
      </c>
      <c r="K1088">
        <f>VLOOKUP(customer!A1100,sales_update!A:N,4,FALSE)</f>
        <v>150</v>
      </c>
      <c r="L1088">
        <f>VLOOKUP(customer!A1100,sales_update!A:N,5,FALSE)</f>
        <v>255</v>
      </c>
      <c r="M1088">
        <f>VLOOKUP(customer!A1100,sales_update!A:N,6,FALSE)</f>
        <v>18</v>
      </c>
      <c r="N1088">
        <f>VLOOKUP(customer!A1100,sales_update!A:N,7,FALSE)</f>
        <v>59</v>
      </c>
      <c r="O1088">
        <f>VLOOKUP(customer!A1100,sales_update!A:N,8,FALSE)</f>
        <v>150</v>
      </c>
      <c r="P1088">
        <f>VLOOKUP(customer!A1100,sales_update!A:N,9,FALSE)</f>
        <v>507</v>
      </c>
      <c r="Q1088">
        <f>VLOOKUP(customer!A1100,sales_update!A:N,10,FALSE)</f>
        <v>2</v>
      </c>
      <c r="R1088">
        <f>VLOOKUP(customer!A1100,sales_update!A:N,11,FALSE)</f>
        <v>4</v>
      </c>
      <c r="S1088">
        <f>VLOOKUP(customer!A1100,sales_update!A:N,12,FALSE)</f>
        <v>2</v>
      </c>
      <c r="T1088">
        <f>VLOOKUP(customer!A1100,sales_update!A:N,13,FALSE)</f>
        <v>4</v>
      </c>
      <c r="U1088">
        <f>VLOOKUP(customer!A1100,sales_update!A:N,14,FALSE)</f>
        <v>5</v>
      </c>
      <c r="V1088">
        <f>VLOOKUP(customer!A1100,Marketing!A:I,2,FALSE)</f>
        <v>0</v>
      </c>
      <c r="W1088">
        <f>VLOOKUP(customer!A1100,Marketing!A:I,3,FALSE)</f>
        <v>0</v>
      </c>
      <c r="X1088">
        <f>VLOOKUP(customer!A1100,Marketing!A:I,4,FALSE)</f>
        <v>0</v>
      </c>
      <c r="Y1088">
        <f>VLOOKUP(customer!A1100,Marketing!A:I,5,FALSE)</f>
        <v>0</v>
      </c>
      <c r="Z1088">
        <f>VLOOKUP(customer!A1100,Marketing!A:I,6,FALSE)</f>
        <v>0</v>
      </c>
      <c r="AA1088">
        <f>VLOOKUP(customer!A1100,Marketing!A:I,7,FALSE)</f>
        <v>0</v>
      </c>
      <c r="AB1088">
        <f>VLOOKUP(customer!A1100,Marketing!A:I,8,FALSE)</f>
        <v>0</v>
      </c>
      <c r="AC1088" s="1">
        <f>VLOOKUP(customer!A1100,Marketing!A:I,9,FALSE)</f>
        <v>44058</v>
      </c>
    </row>
    <row r="1089" spans="1:29" x14ac:dyDescent="0.3">
      <c r="A1089">
        <v>2596</v>
      </c>
      <c r="B1089">
        <v>151717</v>
      </c>
      <c r="C1089">
        <v>0</v>
      </c>
      <c r="D1089">
        <v>1</v>
      </c>
      <c r="E1089">
        <v>55</v>
      </c>
      <c r="F1089" t="str">
        <f>IF(customer!G1101=1, "Married", IF(customer!H1101=1, "Single", IF(customer!F1101=1, "Divorced", IF(customer!I1101=1, "Together", IF(customer!J1101=1, "Widowed", "Unknown")))))</f>
        <v>Together</v>
      </c>
      <c r="G1089" t="str">
        <f>IF(customer!K1101=1,"Basic",IF(customer!L1101=1,"Graduate",IF(customer!M1101=1,"Master",IF(customer!N1101=1,"PhD","Unknown"))))</f>
        <v>PhD</v>
      </c>
      <c r="H1089" t="s">
        <v>20</v>
      </c>
      <c r="I1089">
        <f>VLOOKUP(customer!A1101,sales_update!A:N,2,FALSE)</f>
        <v>55</v>
      </c>
      <c r="J1089">
        <f xml:space="preserve"> VLOOKUP(customer!A1101,sales_update!A:N,3,FALSE)</f>
        <v>287</v>
      </c>
      <c r="K1089">
        <f>VLOOKUP(customer!A1101,sales_update!A:N,4,FALSE)</f>
        <v>3</v>
      </c>
      <c r="L1089">
        <f>VLOOKUP(customer!A1101,sales_update!A:N,5,FALSE)</f>
        <v>50</v>
      </c>
      <c r="M1089">
        <f>VLOOKUP(customer!A1101,sales_update!A:N,6,FALSE)</f>
        <v>0</v>
      </c>
      <c r="N1089">
        <f>VLOOKUP(customer!A1101,sales_update!A:N,7,FALSE)</f>
        <v>3</v>
      </c>
      <c r="O1089">
        <f>VLOOKUP(customer!A1101,sales_update!A:N,8,FALSE)</f>
        <v>15</v>
      </c>
      <c r="P1089">
        <f>VLOOKUP(customer!A1101,sales_update!A:N,9,FALSE)</f>
        <v>329</v>
      </c>
      <c r="Q1089">
        <f>VLOOKUP(customer!A1101,sales_update!A:N,10,FALSE)</f>
        <v>1</v>
      </c>
      <c r="R1089">
        <f>VLOOKUP(customer!A1101,sales_update!A:N,11,FALSE)</f>
        <v>3</v>
      </c>
      <c r="S1089">
        <f>VLOOKUP(customer!A1101,sales_update!A:N,12,FALSE)</f>
        <v>0</v>
      </c>
      <c r="T1089">
        <f>VLOOKUP(customer!A1101,sales_update!A:N,13,FALSE)</f>
        <v>4</v>
      </c>
      <c r="U1089">
        <f>VLOOKUP(customer!A1101,sales_update!A:N,14,FALSE)</f>
        <v>7</v>
      </c>
      <c r="V1089">
        <f>VLOOKUP(customer!A1101,Marketing!A:I,2,FALSE)</f>
        <v>0</v>
      </c>
      <c r="W1089">
        <f>VLOOKUP(customer!A1101,Marketing!A:I,3,FALSE)</f>
        <v>1</v>
      </c>
      <c r="X1089">
        <f>VLOOKUP(customer!A1101,Marketing!A:I,4,FALSE)</f>
        <v>0</v>
      </c>
      <c r="Y1089">
        <f>VLOOKUP(customer!A1101,Marketing!A:I,5,FALSE)</f>
        <v>0</v>
      </c>
      <c r="Z1089">
        <f>VLOOKUP(customer!A1101,Marketing!A:I,6,FALSE)</f>
        <v>0</v>
      </c>
      <c r="AA1089">
        <f>VLOOKUP(customer!A1101,Marketing!A:I,7,FALSE)</f>
        <v>0</v>
      </c>
      <c r="AB1089">
        <f>VLOOKUP(customer!A1101,Marketing!A:I,8,FALSE)</f>
        <v>0</v>
      </c>
      <c r="AC1089" s="1">
        <f>VLOOKUP(customer!A1101,Marketing!A:I,9,FALSE)</f>
        <v>43855</v>
      </c>
    </row>
    <row r="1090" spans="1:29" x14ac:dyDescent="0.3">
      <c r="A1090">
        <v>3052</v>
      </c>
      <c r="B1090">
        <v>151651</v>
      </c>
      <c r="C1090">
        <v>0</v>
      </c>
      <c r="D1090">
        <v>1</v>
      </c>
      <c r="E1090">
        <v>60</v>
      </c>
      <c r="F1090" t="str">
        <f>IF(customer!G1102=1, "Married", IF(customer!H1102=1, "Single", IF(customer!F1102=1, "Divorced", IF(customer!I1102=1, "Together", IF(customer!J1102=1, "Widowed", "Unknown")))))</f>
        <v>Married</v>
      </c>
      <c r="G1090" t="str">
        <f>IF(customer!K1102=1,"Basic",IF(customer!L1102=1,"Graduate",IF(customer!M1102=1,"Master",IF(customer!N1102=1,"PhD","Unknown"))))</f>
        <v>Graduate</v>
      </c>
      <c r="H1090" t="s">
        <v>20</v>
      </c>
      <c r="I1090">
        <f>VLOOKUP(customer!A1102,sales_update!A:N,2,FALSE)</f>
        <v>32</v>
      </c>
      <c r="J1090">
        <f xml:space="preserve"> VLOOKUP(customer!A1102,sales_update!A:N,3,FALSE)</f>
        <v>860</v>
      </c>
      <c r="K1090">
        <f>VLOOKUP(customer!A1102,sales_update!A:N,4,FALSE)</f>
        <v>18</v>
      </c>
      <c r="L1090">
        <f>VLOOKUP(customer!A1102,sales_update!A:N,5,FALSE)</f>
        <v>68</v>
      </c>
      <c r="M1090">
        <f>VLOOKUP(customer!A1102,sales_update!A:N,6,FALSE)</f>
        <v>38</v>
      </c>
      <c r="N1090">
        <f>VLOOKUP(customer!A1102,sales_update!A:N,7,FALSE)</f>
        <v>18</v>
      </c>
      <c r="O1090">
        <f>VLOOKUP(customer!A1102,sales_update!A:N,8,FALSE)</f>
        <v>270</v>
      </c>
      <c r="P1090">
        <f>VLOOKUP(customer!A1102,sales_update!A:N,9,FALSE)</f>
        <v>731</v>
      </c>
      <c r="Q1090">
        <f>VLOOKUP(customer!A1102,sales_update!A:N,10,FALSE)</f>
        <v>4</v>
      </c>
      <c r="R1090">
        <f>VLOOKUP(customer!A1102,sales_update!A:N,11,FALSE)</f>
        <v>6</v>
      </c>
      <c r="S1090">
        <f>VLOOKUP(customer!A1102,sales_update!A:N,12,FALSE)</f>
        <v>2</v>
      </c>
      <c r="T1090">
        <f>VLOOKUP(customer!A1102,sales_update!A:N,13,FALSE)</f>
        <v>5</v>
      </c>
      <c r="U1090">
        <f>VLOOKUP(customer!A1102,sales_update!A:N,14,FALSE)</f>
        <v>8</v>
      </c>
      <c r="V1090">
        <f>VLOOKUP(customer!A1102,Marketing!A:I,2,FALSE)</f>
        <v>0</v>
      </c>
      <c r="W1090">
        <f>VLOOKUP(customer!A1102,Marketing!A:I,3,FALSE)</f>
        <v>0</v>
      </c>
      <c r="X1090">
        <f>VLOOKUP(customer!A1102,Marketing!A:I,4,FALSE)</f>
        <v>0</v>
      </c>
      <c r="Y1090">
        <f>VLOOKUP(customer!A1102,Marketing!A:I,5,FALSE)</f>
        <v>0</v>
      </c>
      <c r="Z1090">
        <f>VLOOKUP(customer!A1102,Marketing!A:I,6,FALSE)</f>
        <v>0</v>
      </c>
      <c r="AA1090">
        <f>VLOOKUP(customer!A1102,Marketing!A:I,7,FALSE)</f>
        <v>0</v>
      </c>
      <c r="AB1090">
        <f>VLOOKUP(customer!A1102,Marketing!A:I,8,FALSE)</f>
        <v>0</v>
      </c>
      <c r="AC1090" s="1">
        <f>VLOOKUP(customer!A1102,Marketing!A:I,9,FALSE)</f>
        <v>43569</v>
      </c>
    </row>
    <row r="1091" spans="1:29" x14ac:dyDescent="0.3">
      <c r="A1091">
        <v>1169</v>
      </c>
      <c r="B1091">
        <v>151650</v>
      </c>
      <c r="C1091">
        <v>0</v>
      </c>
      <c r="D1091">
        <v>1</v>
      </c>
      <c r="E1091">
        <v>44</v>
      </c>
      <c r="F1091" t="str">
        <f>IF(customer!G1103=1, "Married", IF(customer!H1103=1, "Single", IF(customer!F1103=1, "Divorced", IF(customer!I1103=1, "Together", IF(customer!J1103=1, "Widowed", "Unknown")))))</f>
        <v>Married</v>
      </c>
      <c r="G1091" t="str">
        <f>IF(customer!K1103=1,"Basic",IF(customer!L1103=1,"Graduate",IF(customer!M1103=1,"Master",IF(customer!N1103=1,"PhD","Unknown"))))</f>
        <v>PhD</v>
      </c>
      <c r="H1091" t="s">
        <v>15</v>
      </c>
      <c r="I1091">
        <f>VLOOKUP(customer!A1103,sales_update!A:N,2,FALSE)</f>
        <v>81</v>
      </c>
      <c r="J1091">
        <f xml:space="preserve"> VLOOKUP(customer!A1103,sales_update!A:N,3,FALSE)</f>
        <v>446</v>
      </c>
      <c r="K1091">
        <f>VLOOKUP(customer!A1103,sales_update!A:N,4,FALSE)</f>
        <v>9</v>
      </c>
      <c r="L1091">
        <f>VLOOKUP(customer!A1103,sales_update!A:N,5,FALSE)</f>
        <v>65</v>
      </c>
      <c r="M1091">
        <f>VLOOKUP(customer!A1103,sales_update!A:N,6,FALSE)</f>
        <v>6</v>
      </c>
      <c r="N1091">
        <f>VLOOKUP(customer!A1103,sales_update!A:N,7,FALSE)</f>
        <v>15</v>
      </c>
      <c r="O1091">
        <f>VLOOKUP(customer!A1103,sales_update!A:N,8,FALSE)</f>
        <v>21</v>
      </c>
      <c r="P1091">
        <f>VLOOKUP(customer!A1103,sales_update!A:N,9,FALSE)</f>
        <v>520</v>
      </c>
      <c r="Q1091">
        <f>VLOOKUP(customer!A1103,sales_update!A:N,10,FALSE)</f>
        <v>1</v>
      </c>
      <c r="R1091">
        <f>VLOOKUP(customer!A1103,sales_update!A:N,11,FALSE)</f>
        <v>4</v>
      </c>
      <c r="S1091">
        <f>VLOOKUP(customer!A1103,sales_update!A:N,12,FALSE)</f>
        <v>1</v>
      </c>
      <c r="T1091">
        <f>VLOOKUP(customer!A1103,sales_update!A:N,13,FALSE)</f>
        <v>4</v>
      </c>
      <c r="U1091">
        <f>VLOOKUP(customer!A1103,sales_update!A:N,14,FALSE)</f>
        <v>5</v>
      </c>
      <c r="V1091">
        <f>VLOOKUP(customer!A1103,Marketing!A:I,2,FALSE)</f>
        <v>0</v>
      </c>
      <c r="W1091">
        <f>VLOOKUP(customer!A1103,Marketing!A:I,3,FALSE)</f>
        <v>0</v>
      </c>
      <c r="X1091">
        <f>VLOOKUP(customer!A1103,Marketing!A:I,4,FALSE)</f>
        <v>0</v>
      </c>
      <c r="Y1091">
        <f>VLOOKUP(customer!A1103,Marketing!A:I,5,FALSE)</f>
        <v>0</v>
      </c>
      <c r="Z1091">
        <f>VLOOKUP(customer!A1103,Marketing!A:I,6,FALSE)</f>
        <v>0</v>
      </c>
      <c r="AA1091">
        <f>VLOOKUP(customer!A1103,Marketing!A:I,7,FALSE)</f>
        <v>0</v>
      </c>
      <c r="AB1091">
        <f>VLOOKUP(customer!A1103,Marketing!A:I,8,FALSE)</f>
        <v>0</v>
      </c>
      <c r="AC1091" s="1">
        <f>VLOOKUP(customer!A1103,Marketing!A:I,9,FALSE)</f>
        <v>44119</v>
      </c>
    </row>
    <row r="1092" spans="1:29" x14ac:dyDescent="0.3">
      <c r="A1092">
        <v>2728</v>
      </c>
      <c r="B1092">
        <v>151569</v>
      </c>
      <c r="C1092">
        <v>0</v>
      </c>
      <c r="D1092">
        <v>1</v>
      </c>
      <c r="E1092">
        <v>71</v>
      </c>
      <c r="F1092" t="str">
        <f>IF(customer!G1104=1, "Married", IF(customer!H1104=1, "Single", IF(customer!F1104=1, "Divorced", IF(customer!I1104=1, "Together", IF(customer!J1104=1, "Widowed", "Unknown")))))</f>
        <v>Widowed</v>
      </c>
      <c r="G1092" t="str">
        <f>IF(customer!K1104=1,"Basic",IF(customer!L1104=1,"Graduate",IF(customer!M1104=1,"Master",IF(customer!N1104=1,"PhD","Unknown"))))</f>
        <v>PhD</v>
      </c>
      <c r="H1092" t="s">
        <v>20</v>
      </c>
      <c r="I1092">
        <f>VLOOKUP(customer!A1104,sales_update!A:N,2,FALSE)</f>
        <v>39</v>
      </c>
      <c r="J1092">
        <f xml:space="preserve"> VLOOKUP(customer!A1104,sales_update!A:N,3,FALSE)</f>
        <v>1117</v>
      </c>
      <c r="K1092">
        <f>VLOOKUP(customer!A1104,sales_update!A:N,4,FALSE)</f>
        <v>0</v>
      </c>
      <c r="L1092">
        <f>VLOOKUP(customer!A1104,sales_update!A:N,5,FALSE)</f>
        <v>138</v>
      </c>
      <c r="M1092">
        <f>VLOOKUP(customer!A1104,sales_update!A:N,6,FALSE)</f>
        <v>18</v>
      </c>
      <c r="N1092">
        <f>VLOOKUP(customer!A1104,sales_update!A:N,7,FALSE)</f>
        <v>0</v>
      </c>
      <c r="O1092">
        <f>VLOOKUP(customer!A1104,sales_update!A:N,8,FALSE)</f>
        <v>100</v>
      </c>
      <c r="P1092">
        <f>VLOOKUP(customer!A1104,sales_update!A:N,9,FALSE)</f>
        <v>1173</v>
      </c>
      <c r="Q1092">
        <f>VLOOKUP(customer!A1104,sales_update!A:N,10,FALSE)</f>
        <v>4</v>
      </c>
      <c r="R1092">
        <f>VLOOKUP(customer!A1104,sales_update!A:N,11,FALSE)</f>
        <v>7</v>
      </c>
      <c r="S1092">
        <f>VLOOKUP(customer!A1104,sales_update!A:N,12,FALSE)</f>
        <v>1</v>
      </c>
      <c r="T1092">
        <f>VLOOKUP(customer!A1104,sales_update!A:N,13,FALSE)</f>
        <v>7</v>
      </c>
      <c r="U1092">
        <f>VLOOKUP(customer!A1104,sales_update!A:N,14,FALSE)</f>
        <v>8</v>
      </c>
      <c r="V1092">
        <f>VLOOKUP(customer!A1104,Marketing!A:I,2,FALSE)</f>
        <v>0</v>
      </c>
      <c r="W1092">
        <f>VLOOKUP(customer!A1104,Marketing!A:I,3,FALSE)</f>
        <v>1</v>
      </c>
      <c r="X1092">
        <f>VLOOKUP(customer!A1104,Marketing!A:I,4,FALSE)</f>
        <v>0</v>
      </c>
      <c r="Y1092">
        <f>VLOOKUP(customer!A1104,Marketing!A:I,5,FALSE)</f>
        <v>0</v>
      </c>
      <c r="Z1092">
        <f>VLOOKUP(customer!A1104,Marketing!A:I,6,FALSE)</f>
        <v>0</v>
      </c>
      <c r="AA1092">
        <f>VLOOKUP(customer!A1104,Marketing!A:I,7,FALSE)</f>
        <v>0</v>
      </c>
      <c r="AB1092">
        <f>VLOOKUP(customer!A1104,Marketing!A:I,8,FALSE)</f>
        <v>1</v>
      </c>
      <c r="AC1092" s="1">
        <f>VLOOKUP(customer!A1104,Marketing!A:I,9,FALSE)</f>
        <v>43666</v>
      </c>
    </row>
    <row r="1093" spans="1:29" x14ac:dyDescent="0.3">
      <c r="A1093">
        <v>1926</v>
      </c>
      <c r="B1093">
        <v>151563</v>
      </c>
      <c r="C1093">
        <v>0</v>
      </c>
      <c r="D1093">
        <v>0</v>
      </c>
      <c r="E1093">
        <v>33</v>
      </c>
      <c r="F1093" t="str">
        <f>IF(customer!G1105=1, "Married", IF(customer!H1105=1, "Single", IF(customer!F1105=1, "Divorced", IF(customer!I1105=1, "Together", IF(customer!J1105=1, "Widowed", "Unknown")))))</f>
        <v>Married</v>
      </c>
      <c r="G1093" t="str">
        <f>IF(customer!K1105=1,"Basic",IF(customer!L1105=1,"Graduate",IF(customer!M1105=1,"Master",IF(customer!N1105=1,"PhD","Unknown"))))</f>
        <v>PhD</v>
      </c>
      <c r="H1093" t="s">
        <v>17</v>
      </c>
      <c r="I1093">
        <f>VLOOKUP(customer!A1105,sales_update!A:N,2,FALSE)</f>
        <v>60</v>
      </c>
      <c r="J1093">
        <f xml:space="preserve"> VLOOKUP(customer!A1105,sales_update!A:N,3,FALSE)</f>
        <v>3427</v>
      </c>
      <c r="K1093">
        <f>VLOOKUP(customer!A1105,sales_update!A:N,4,FALSE)</f>
        <v>0</v>
      </c>
      <c r="L1093">
        <f>VLOOKUP(customer!A1105,sales_update!A:N,5,FALSE)</f>
        <v>141</v>
      </c>
      <c r="M1093">
        <f>VLOOKUP(customer!A1105,sales_update!A:N,6,FALSE)</f>
        <v>0</v>
      </c>
      <c r="N1093">
        <f>VLOOKUP(customer!A1105,sales_update!A:N,7,FALSE)</f>
        <v>0</v>
      </c>
      <c r="O1093">
        <f>VLOOKUP(customer!A1105,sales_update!A:N,8,FALSE)</f>
        <v>106</v>
      </c>
      <c r="P1093">
        <f>VLOOKUP(customer!A1105,sales_update!A:N,9,FALSE)</f>
        <v>3463</v>
      </c>
      <c r="Q1093">
        <f>VLOOKUP(customer!A1105,sales_update!A:N,10,FALSE)</f>
        <v>1</v>
      </c>
      <c r="R1093">
        <f>VLOOKUP(customer!A1105,sales_update!A:N,11,FALSE)</f>
        <v>4</v>
      </c>
      <c r="S1093">
        <f>VLOOKUP(customer!A1105,sales_update!A:N,12,FALSE)</f>
        <v>4</v>
      </c>
      <c r="T1093">
        <f>VLOOKUP(customer!A1105,sales_update!A:N,13,FALSE)</f>
        <v>10</v>
      </c>
      <c r="U1093">
        <f>VLOOKUP(customer!A1105,sales_update!A:N,14,FALSE)</f>
        <v>8</v>
      </c>
      <c r="V1093">
        <f>VLOOKUP(customer!A1105,Marketing!A:I,2,FALSE)</f>
        <v>0</v>
      </c>
      <c r="W1093">
        <f>VLOOKUP(customer!A1105,Marketing!A:I,3,FALSE)</f>
        <v>1</v>
      </c>
      <c r="X1093">
        <f>VLOOKUP(customer!A1105,Marketing!A:I,4,FALSE)</f>
        <v>1</v>
      </c>
      <c r="Y1093">
        <f>VLOOKUP(customer!A1105,Marketing!A:I,5,FALSE)</f>
        <v>0</v>
      </c>
      <c r="Z1093">
        <f>VLOOKUP(customer!A1105,Marketing!A:I,6,FALSE)</f>
        <v>0</v>
      </c>
      <c r="AA1093">
        <f>VLOOKUP(customer!A1105,Marketing!A:I,7,FALSE)</f>
        <v>0</v>
      </c>
      <c r="AB1093">
        <f>VLOOKUP(customer!A1105,Marketing!A:I,8,FALSE)</f>
        <v>0</v>
      </c>
      <c r="AC1093" s="1">
        <f>VLOOKUP(customer!A1105,Marketing!A:I,9,FALSE)</f>
        <v>43532</v>
      </c>
    </row>
    <row r="1094" spans="1:29" x14ac:dyDescent="0.3">
      <c r="A1094">
        <v>1215</v>
      </c>
      <c r="B1094">
        <v>151537</v>
      </c>
      <c r="C1094">
        <v>0</v>
      </c>
      <c r="D1094">
        <v>1</v>
      </c>
      <c r="E1094">
        <v>68</v>
      </c>
      <c r="F1094" t="str">
        <f>IF(customer!G1106=1, "Married", IF(customer!H1106=1, "Single", IF(customer!F1106=1, "Divorced", IF(customer!I1106=1, "Together", IF(customer!J1106=1, "Widowed", "Unknown")))))</f>
        <v>Divorced</v>
      </c>
      <c r="G1094" t="str">
        <f>IF(customer!K1106=1,"Basic",IF(customer!L1106=1,"Graduate",IF(customer!M1106=1,"Master",IF(customer!N1106=1,"PhD","Unknown"))))</f>
        <v>Graduate</v>
      </c>
      <c r="H1094" t="s">
        <v>16</v>
      </c>
      <c r="I1094">
        <f>VLOOKUP(customer!A1106,sales_update!A:N,2,FALSE)</f>
        <v>27</v>
      </c>
      <c r="J1094">
        <f xml:space="preserve"> VLOOKUP(customer!A1106,sales_update!A:N,3,FALSE)</f>
        <v>2314</v>
      </c>
      <c r="K1094">
        <f>VLOOKUP(customer!A1106,sales_update!A:N,4,FALSE)</f>
        <v>59</v>
      </c>
      <c r="L1094">
        <f>VLOOKUP(customer!A1106,sales_update!A:N,5,FALSE)</f>
        <v>600</v>
      </c>
      <c r="M1094">
        <f>VLOOKUP(customer!A1106,sales_update!A:N,6,FALSE)</f>
        <v>0</v>
      </c>
      <c r="N1094">
        <f>VLOOKUP(customer!A1106,sales_update!A:N,7,FALSE)</f>
        <v>0</v>
      </c>
      <c r="O1094">
        <f>VLOOKUP(customer!A1106,sales_update!A:N,8,FALSE)</f>
        <v>271</v>
      </c>
      <c r="P1094">
        <f>VLOOKUP(customer!A1106,sales_update!A:N,9,FALSE)</f>
        <v>2702</v>
      </c>
      <c r="Q1094">
        <f>VLOOKUP(customer!A1106,sales_update!A:N,10,FALSE)</f>
        <v>3</v>
      </c>
      <c r="R1094">
        <f>VLOOKUP(customer!A1106,sales_update!A:N,11,FALSE)</f>
        <v>2</v>
      </c>
      <c r="S1094">
        <f>VLOOKUP(customer!A1106,sales_update!A:N,12,FALSE)</f>
        <v>2</v>
      </c>
      <c r="T1094">
        <f>VLOOKUP(customer!A1106,sales_update!A:N,13,FALSE)</f>
        <v>11</v>
      </c>
      <c r="U1094">
        <f>VLOOKUP(customer!A1106,sales_update!A:N,14,FALSE)</f>
        <v>8</v>
      </c>
      <c r="V1094">
        <f>VLOOKUP(customer!A1106,Marketing!A:I,2,FALSE)</f>
        <v>0</v>
      </c>
      <c r="W1094">
        <f>VLOOKUP(customer!A1106,Marketing!A:I,3,FALSE)</f>
        <v>0</v>
      </c>
      <c r="X1094">
        <f>VLOOKUP(customer!A1106,Marketing!A:I,4,FALSE)</f>
        <v>0</v>
      </c>
      <c r="Y1094">
        <f>VLOOKUP(customer!A1106,Marketing!A:I,5,FALSE)</f>
        <v>0</v>
      </c>
      <c r="Z1094">
        <f>VLOOKUP(customer!A1106,Marketing!A:I,6,FALSE)</f>
        <v>0</v>
      </c>
      <c r="AA1094">
        <f>VLOOKUP(customer!A1106,Marketing!A:I,7,FALSE)</f>
        <v>0</v>
      </c>
      <c r="AB1094">
        <f>VLOOKUP(customer!A1106,Marketing!A:I,8,FALSE)</f>
        <v>0</v>
      </c>
      <c r="AC1094" s="1">
        <f>VLOOKUP(customer!A1106,Marketing!A:I,9,FALSE)</f>
        <v>43601</v>
      </c>
    </row>
    <row r="1095" spans="1:29" x14ac:dyDescent="0.3">
      <c r="A1095">
        <v>1421</v>
      </c>
      <c r="B1095">
        <v>151529</v>
      </c>
      <c r="C1095">
        <v>0</v>
      </c>
      <c r="D1095">
        <v>1</v>
      </c>
      <c r="E1095">
        <v>71</v>
      </c>
      <c r="F1095" t="str">
        <f>IF(customer!G1107=1, "Married", IF(customer!H1107=1, "Single", IF(customer!F1107=1, "Divorced", IF(customer!I1107=1, "Together", IF(customer!J1107=1, "Widowed", "Unknown")))))</f>
        <v>Widowed</v>
      </c>
      <c r="G1095" t="str">
        <f>IF(customer!K1107=1,"Basic",IF(customer!L1107=1,"Graduate",IF(customer!M1107=1,"Master",IF(customer!N1107=1,"PhD","Unknown"))))</f>
        <v>Master</v>
      </c>
      <c r="H1095" t="s">
        <v>15</v>
      </c>
      <c r="I1095">
        <f>VLOOKUP(customer!A1107,sales_update!A:N,2,FALSE)</f>
        <v>14</v>
      </c>
      <c r="J1095">
        <f xml:space="preserve"> VLOOKUP(customer!A1107,sales_update!A:N,3,FALSE)</f>
        <v>1176</v>
      </c>
      <c r="K1095">
        <f>VLOOKUP(customer!A1107,sales_update!A:N,4,FALSE)</f>
        <v>12</v>
      </c>
      <c r="L1095">
        <f>VLOOKUP(customer!A1107,sales_update!A:N,5,FALSE)</f>
        <v>103</v>
      </c>
      <c r="M1095">
        <f>VLOOKUP(customer!A1107,sales_update!A:N,6,FALSE)</f>
        <v>18</v>
      </c>
      <c r="N1095">
        <f>VLOOKUP(customer!A1107,sales_update!A:N,7,FALSE)</f>
        <v>0</v>
      </c>
      <c r="O1095">
        <f>VLOOKUP(customer!A1107,sales_update!A:N,8,FALSE)</f>
        <v>65</v>
      </c>
      <c r="P1095">
        <f>VLOOKUP(customer!A1107,sales_update!A:N,9,FALSE)</f>
        <v>1244</v>
      </c>
      <c r="Q1095">
        <f>VLOOKUP(customer!A1107,sales_update!A:N,10,FALSE)</f>
        <v>2</v>
      </c>
      <c r="R1095">
        <f>VLOOKUP(customer!A1107,sales_update!A:N,11,FALSE)</f>
        <v>9</v>
      </c>
      <c r="S1095">
        <f>VLOOKUP(customer!A1107,sales_update!A:N,12,FALSE)</f>
        <v>1</v>
      </c>
      <c r="T1095">
        <f>VLOOKUP(customer!A1107,sales_update!A:N,13,FALSE)</f>
        <v>5</v>
      </c>
      <c r="U1095">
        <f>VLOOKUP(customer!A1107,sales_update!A:N,14,FALSE)</f>
        <v>8</v>
      </c>
      <c r="V1095">
        <f>VLOOKUP(customer!A1107,Marketing!A:I,2,FALSE)</f>
        <v>0</v>
      </c>
      <c r="W1095">
        <f>VLOOKUP(customer!A1107,Marketing!A:I,3,FALSE)</f>
        <v>0</v>
      </c>
      <c r="X1095">
        <f>VLOOKUP(customer!A1107,Marketing!A:I,4,FALSE)</f>
        <v>0</v>
      </c>
      <c r="Y1095">
        <f>VLOOKUP(customer!A1107,Marketing!A:I,5,FALSE)</f>
        <v>0</v>
      </c>
      <c r="Z1095">
        <f>VLOOKUP(customer!A1107,Marketing!A:I,6,FALSE)</f>
        <v>0</v>
      </c>
      <c r="AA1095">
        <f>VLOOKUP(customer!A1107,Marketing!A:I,7,FALSE)</f>
        <v>0</v>
      </c>
      <c r="AB1095">
        <f>VLOOKUP(customer!A1107,Marketing!A:I,8,FALSE)</f>
        <v>0</v>
      </c>
      <c r="AC1095" s="1">
        <f>VLOOKUP(customer!A1107,Marketing!A:I,9,FALSE)</f>
        <v>43873</v>
      </c>
    </row>
    <row r="1096" spans="1:29" x14ac:dyDescent="0.3">
      <c r="A1096">
        <v>1732</v>
      </c>
      <c r="B1096">
        <v>151518</v>
      </c>
      <c r="C1096">
        <v>0</v>
      </c>
      <c r="D1096">
        <v>1</v>
      </c>
      <c r="E1096">
        <v>62</v>
      </c>
      <c r="F1096" t="str">
        <f>IF(customer!G1108=1, "Married", IF(customer!H1108=1, "Single", IF(customer!F1108=1, "Divorced", IF(customer!I1108=1, "Together", IF(customer!J1108=1, "Widowed", "Unknown")))))</f>
        <v>Together</v>
      </c>
      <c r="G1096" t="str">
        <f>IF(customer!K1108=1,"Basic",IF(customer!L1108=1,"Graduate",IF(customer!M1108=1,"Master",IF(customer!N1108=1,"PhD","Unknown"))))</f>
        <v>PhD</v>
      </c>
      <c r="H1096" t="s">
        <v>20</v>
      </c>
      <c r="I1096">
        <f>VLOOKUP(customer!A1108,sales_update!A:N,2,FALSE)</f>
        <v>92</v>
      </c>
      <c r="J1096">
        <f xml:space="preserve"> VLOOKUP(customer!A1108,sales_update!A:N,3,FALSE)</f>
        <v>1029</v>
      </c>
      <c r="K1096">
        <f>VLOOKUP(customer!A1108,sales_update!A:N,4,FALSE)</f>
        <v>24</v>
      </c>
      <c r="L1096">
        <f>VLOOKUP(customer!A1108,sales_update!A:N,5,FALSE)</f>
        <v>194</v>
      </c>
      <c r="M1096">
        <f>VLOOKUP(customer!A1108,sales_update!A:N,6,FALSE)</f>
        <v>50</v>
      </c>
      <c r="N1096">
        <f>VLOOKUP(customer!A1108,sales_update!A:N,7,FALSE)</f>
        <v>12</v>
      </c>
      <c r="O1096">
        <f>VLOOKUP(customer!A1108,sales_update!A:N,8,FALSE)</f>
        <v>12</v>
      </c>
      <c r="P1096">
        <f>VLOOKUP(customer!A1108,sales_update!A:N,9,FALSE)</f>
        <v>1297</v>
      </c>
      <c r="Q1096">
        <f>VLOOKUP(customer!A1108,sales_update!A:N,10,FALSE)</f>
        <v>2</v>
      </c>
      <c r="R1096">
        <f>VLOOKUP(customer!A1108,sales_update!A:N,11,FALSE)</f>
        <v>3</v>
      </c>
      <c r="S1096">
        <f>VLOOKUP(customer!A1108,sales_update!A:N,12,FALSE)</f>
        <v>2</v>
      </c>
      <c r="T1096">
        <f>VLOOKUP(customer!A1108,sales_update!A:N,13,FALSE)</f>
        <v>10</v>
      </c>
      <c r="U1096">
        <f>VLOOKUP(customer!A1108,sales_update!A:N,14,FALSE)</f>
        <v>3</v>
      </c>
      <c r="V1096">
        <f>VLOOKUP(customer!A1108,Marketing!A:I,2,FALSE)</f>
        <v>0</v>
      </c>
      <c r="W1096">
        <f>VLOOKUP(customer!A1108,Marketing!A:I,3,FALSE)</f>
        <v>0</v>
      </c>
      <c r="X1096">
        <f>VLOOKUP(customer!A1108,Marketing!A:I,4,FALSE)</f>
        <v>0</v>
      </c>
      <c r="Y1096">
        <f>VLOOKUP(customer!A1108,Marketing!A:I,5,FALSE)</f>
        <v>0</v>
      </c>
      <c r="Z1096">
        <f>VLOOKUP(customer!A1108,Marketing!A:I,6,FALSE)</f>
        <v>0</v>
      </c>
      <c r="AA1096">
        <f>VLOOKUP(customer!A1108,Marketing!A:I,7,FALSE)</f>
        <v>0</v>
      </c>
      <c r="AB1096">
        <f>VLOOKUP(customer!A1108,Marketing!A:I,8,FALSE)</f>
        <v>0</v>
      </c>
      <c r="AC1096" s="1">
        <f>VLOOKUP(customer!A1108,Marketing!A:I,9,FALSE)</f>
        <v>43899</v>
      </c>
    </row>
    <row r="1097" spans="1:29" x14ac:dyDescent="0.3">
      <c r="A1097">
        <v>1348</v>
      </c>
      <c r="B1097">
        <v>151479</v>
      </c>
      <c r="C1097">
        <v>1</v>
      </c>
      <c r="D1097">
        <v>1</v>
      </c>
      <c r="E1097">
        <v>53</v>
      </c>
      <c r="F1097" t="str">
        <f>IF(customer!G1109=1, "Married", IF(customer!H1109=1, "Single", IF(customer!F1109=1, "Divorced", IF(customer!I1109=1, "Together", IF(customer!J1109=1, "Widowed", "Unknown")))))</f>
        <v>Married</v>
      </c>
      <c r="G1097" t="str">
        <f>IF(customer!K1109=1,"Basic",IF(customer!L1109=1,"Graduate",IF(customer!M1109=1,"Master",IF(customer!N1109=1,"PhD","Unknown"))))</f>
        <v>Graduate</v>
      </c>
      <c r="H1097" t="s">
        <v>20</v>
      </c>
      <c r="I1097">
        <f>VLOOKUP(customer!A1109,sales_update!A:N,2,FALSE)</f>
        <v>67</v>
      </c>
      <c r="J1097">
        <f xml:space="preserve"> VLOOKUP(customer!A1109,sales_update!A:N,3,FALSE)</f>
        <v>727</v>
      </c>
      <c r="K1097">
        <f>VLOOKUP(customer!A1109,sales_update!A:N,4,FALSE)</f>
        <v>24</v>
      </c>
      <c r="L1097">
        <f>VLOOKUP(customer!A1109,sales_update!A:N,5,FALSE)</f>
        <v>471</v>
      </c>
      <c r="M1097">
        <f>VLOOKUP(customer!A1109,sales_update!A:N,6,FALSE)</f>
        <v>18</v>
      </c>
      <c r="N1097">
        <f>VLOOKUP(customer!A1109,sales_update!A:N,7,FALSE)</f>
        <v>24</v>
      </c>
      <c r="O1097">
        <f>VLOOKUP(customer!A1109,sales_update!A:N,8,FALSE)</f>
        <v>191</v>
      </c>
      <c r="P1097">
        <f>VLOOKUP(customer!A1109,sales_update!A:N,9,FALSE)</f>
        <v>1071</v>
      </c>
      <c r="Q1097">
        <f>VLOOKUP(customer!A1109,sales_update!A:N,10,FALSE)</f>
        <v>7</v>
      </c>
      <c r="R1097">
        <f>VLOOKUP(customer!A1109,sales_update!A:N,11,FALSE)</f>
        <v>6</v>
      </c>
      <c r="S1097">
        <f>VLOOKUP(customer!A1109,sales_update!A:N,12,FALSE)</f>
        <v>3</v>
      </c>
      <c r="T1097">
        <f>VLOOKUP(customer!A1109,sales_update!A:N,13,FALSE)</f>
        <v>6</v>
      </c>
      <c r="U1097">
        <f>VLOOKUP(customer!A1109,sales_update!A:N,14,FALSE)</f>
        <v>7</v>
      </c>
      <c r="V1097">
        <f>VLOOKUP(customer!A1109,Marketing!A:I,2,FALSE)</f>
        <v>0</v>
      </c>
      <c r="W1097">
        <f>VLOOKUP(customer!A1109,Marketing!A:I,3,FALSE)</f>
        <v>0</v>
      </c>
      <c r="X1097">
        <f>VLOOKUP(customer!A1109,Marketing!A:I,4,FALSE)</f>
        <v>0</v>
      </c>
      <c r="Y1097">
        <f>VLOOKUP(customer!A1109,Marketing!A:I,5,FALSE)</f>
        <v>0</v>
      </c>
      <c r="Z1097">
        <f>VLOOKUP(customer!A1109,Marketing!A:I,6,FALSE)</f>
        <v>0</v>
      </c>
      <c r="AA1097">
        <f>VLOOKUP(customer!A1109,Marketing!A:I,7,FALSE)</f>
        <v>0</v>
      </c>
      <c r="AB1097">
        <f>VLOOKUP(customer!A1109,Marketing!A:I,8,FALSE)</f>
        <v>0</v>
      </c>
      <c r="AC1097" s="1">
        <f>VLOOKUP(customer!A1109,Marketing!A:I,9,FALSE)</f>
        <v>43620</v>
      </c>
    </row>
    <row r="1098" spans="1:29" x14ac:dyDescent="0.3">
      <c r="A1098">
        <v>2183</v>
      </c>
      <c r="B1098">
        <v>151412</v>
      </c>
      <c r="C1098">
        <v>0</v>
      </c>
      <c r="D1098">
        <v>1</v>
      </c>
      <c r="E1098">
        <v>62</v>
      </c>
      <c r="F1098" t="str">
        <f>IF(customer!G1110=1, "Married", IF(customer!H1110=1, "Single", IF(customer!F1110=1, "Divorced", IF(customer!I1110=1, "Together", IF(customer!J1110=1, "Widowed", "Unknown")))))</f>
        <v>Married</v>
      </c>
      <c r="G1098" t="str">
        <f>IF(customer!K1110=1,"Basic",IF(customer!L1110=1,"Graduate",IF(customer!M1110=1,"Master",IF(customer!N1110=1,"PhD","Unknown"))))</f>
        <v>Master</v>
      </c>
      <c r="H1098" t="s">
        <v>15</v>
      </c>
      <c r="I1098">
        <f>VLOOKUP(customer!A1110,sales_update!A:N,2,FALSE)</f>
        <v>42</v>
      </c>
      <c r="J1098">
        <f xml:space="preserve"> VLOOKUP(customer!A1110,sales_update!A:N,3,FALSE)</f>
        <v>412</v>
      </c>
      <c r="K1098">
        <f>VLOOKUP(customer!A1110,sales_update!A:N,4,FALSE)</f>
        <v>9</v>
      </c>
      <c r="L1098">
        <f>VLOOKUP(customer!A1110,sales_update!A:N,5,FALSE)</f>
        <v>85</v>
      </c>
      <c r="M1098">
        <f>VLOOKUP(customer!A1110,sales_update!A:N,6,FALSE)</f>
        <v>12</v>
      </c>
      <c r="N1098">
        <f>VLOOKUP(customer!A1110,sales_update!A:N,7,FALSE)</f>
        <v>15</v>
      </c>
      <c r="O1098">
        <f>VLOOKUP(customer!A1110,sales_update!A:N,8,FALSE)</f>
        <v>41</v>
      </c>
      <c r="P1098">
        <f>VLOOKUP(customer!A1110,sales_update!A:N,9,FALSE)</f>
        <v>492</v>
      </c>
      <c r="Q1098">
        <f>VLOOKUP(customer!A1110,sales_update!A:N,10,FALSE)</f>
        <v>2</v>
      </c>
      <c r="R1098">
        <f>VLOOKUP(customer!A1110,sales_update!A:N,11,FALSE)</f>
        <v>3</v>
      </c>
      <c r="S1098">
        <f>VLOOKUP(customer!A1110,sales_update!A:N,12,FALSE)</f>
        <v>2</v>
      </c>
      <c r="T1098">
        <f>VLOOKUP(customer!A1110,sales_update!A:N,13,FALSE)</f>
        <v>4</v>
      </c>
      <c r="U1098">
        <f>VLOOKUP(customer!A1110,sales_update!A:N,14,FALSE)</f>
        <v>4</v>
      </c>
      <c r="V1098">
        <f>VLOOKUP(customer!A1110,Marketing!A:I,2,FALSE)</f>
        <v>0</v>
      </c>
      <c r="W1098">
        <f>VLOOKUP(customer!A1110,Marketing!A:I,3,FALSE)</f>
        <v>0</v>
      </c>
      <c r="X1098">
        <f>VLOOKUP(customer!A1110,Marketing!A:I,4,FALSE)</f>
        <v>0</v>
      </c>
      <c r="Y1098">
        <f>VLOOKUP(customer!A1110,Marketing!A:I,5,FALSE)</f>
        <v>0</v>
      </c>
      <c r="Z1098">
        <f>VLOOKUP(customer!A1110,Marketing!A:I,6,FALSE)</f>
        <v>0</v>
      </c>
      <c r="AA1098">
        <f>VLOOKUP(customer!A1110,Marketing!A:I,7,FALSE)</f>
        <v>0</v>
      </c>
      <c r="AB1098">
        <f>VLOOKUP(customer!A1110,Marketing!A:I,8,FALSE)</f>
        <v>0</v>
      </c>
      <c r="AC1098" s="1">
        <f>VLOOKUP(customer!A1110,Marketing!A:I,9,FALSE)</f>
        <v>43988</v>
      </c>
    </row>
    <row r="1099" spans="1:29" x14ac:dyDescent="0.3">
      <c r="A1099">
        <v>2519</v>
      </c>
      <c r="B1099">
        <v>151411</v>
      </c>
      <c r="C1099">
        <v>1</v>
      </c>
      <c r="D1099">
        <v>2</v>
      </c>
      <c r="E1099">
        <v>67</v>
      </c>
      <c r="F1099" t="str">
        <f>IF(customer!G1111=1, "Married", IF(customer!H1111=1, "Single", IF(customer!F1111=1, "Divorced", IF(customer!I1111=1, "Together", IF(customer!J1111=1, "Widowed", "Unknown")))))</f>
        <v>Single</v>
      </c>
      <c r="G1099" t="str">
        <f>IF(customer!K1111=1,"Basic",IF(customer!L1111=1,"Graduate",IF(customer!M1111=1,"Master",IF(customer!N1111=1,"PhD","Unknown"))))</f>
        <v>PhD</v>
      </c>
      <c r="H1099" t="s">
        <v>15</v>
      </c>
      <c r="I1099">
        <f>VLOOKUP(customer!A1111,sales_update!A:N,2,FALSE)</f>
        <v>81</v>
      </c>
      <c r="J1099">
        <f xml:space="preserve"> VLOOKUP(customer!A1111,sales_update!A:N,3,FALSE)</f>
        <v>41</v>
      </c>
      <c r="K1099">
        <f>VLOOKUP(customer!A1111,sales_update!A:N,4,FALSE)</f>
        <v>0</v>
      </c>
      <c r="L1099">
        <f>VLOOKUP(customer!A1111,sales_update!A:N,5,FALSE)</f>
        <v>9</v>
      </c>
      <c r="M1099">
        <f>VLOOKUP(customer!A1111,sales_update!A:N,6,FALSE)</f>
        <v>0</v>
      </c>
      <c r="N1099">
        <f>VLOOKUP(customer!A1111,sales_update!A:N,7,FALSE)</f>
        <v>0</v>
      </c>
      <c r="O1099">
        <f>VLOOKUP(customer!A1111,sales_update!A:N,8,FALSE)</f>
        <v>3</v>
      </c>
      <c r="P1099">
        <f>VLOOKUP(customer!A1111,sales_update!A:N,9,FALSE)</f>
        <v>47</v>
      </c>
      <c r="Q1099">
        <f>VLOOKUP(customer!A1111,sales_update!A:N,10,FALSE)</f>
        <v>1</v>
      </c>
      <c r="R1099">
        <f>VLOOKUP(customer!A1111,sales_update!A:N,11,FALSE)</f>
        <v>0</v>
      </c>
      <c r="S1099">
        <f>VLOOKUP(customer!A1111,sales_update!A:N,12,FALSE)</f>
        <v>0</v>
      </c>
      <c r="T1099">
        <f>VLOOKUP(customer!A1111,sales_update!A:N,13,FALSE)</f>
        <v>3</v>
      </c>
      <c r="U1099">
        <f>VLOOKUP(customer!A1111,sales_update!A:N,14,FALSE)</f>
        <v>5</v>
      </c>
      <c r="V1099">
        <f>VLOOKUP(customer!A1111,Marketing!A:I,2,FALSE)</f>
        <v>0</v>
      </c>
      <c r="W1099">
        <f>VLOOKUP(customer!A1111,Marketing!A:I,3,FALSE)</f>
        <v>0</v>
      </c>
      <c r="X1099">
        <f>VLOOKUP(customer!A1111,Marketing!A:I,4,FALSE)</f>
        <v>0</v>
      </c>
      <c r="Y1099">
        <f>VLOOKUP(customer!A1111,Marketing!A:I,5,FALSE)</f>
        <v>0</v>
      </c>
      <c r="Z1099">
        <f>VLOOKUP(customer!A1111,Marketing!A:I,6,FALSE)</f>
        <v>0</v>
      </c>
      <c r="AA1099">
        <f>VLOOKUP(customer!A1111,Marketing!A:I,7,FALSE)</f>
        <v>0</v>
      </c>
      <c r="AB1099">
        <f>VLOOKUP(customer!A1111,Marketing!A:I,8,FALSE)</f>
        <v>0</v>
      </c>
      <c r="AC1099" s="1">
        <f>VLOOKUP(customer!A1111,Marketing!A:I,9,FALSE)</f>
        <v>43769</v>
      </c>
    </row>
    <row r="1100" spans="1:29" x14ac:dyDescent="0.3">
      <c r="A1100">
        <v>1872</v>
      </c>
      <c r="B1100">
        <v>151390</v>
      </c>
      <c r="C1100">
        <v>1</v>
      </c>
      <c r="D1100">
        <v>1</v>
      </c>
      <c r="E1100">
        <v>55</v>
      </c>
      <c r="F1100" t="str">
        <f>IF(customer!G1112=1, "Married", IF(customer!H1112=1, "Single", IF(customer!F1112=1, "Divorced", IF(customer!I1112=1, "Together", IF(customer!J1112=1, "Widowed", "Unknown")))))</f>
        <v>Widowed</v>
      </c>
      <c r="G1100" t="str">
        <f>IF(customer!K1112=1,"Basic",IF(customer!L1112=1,"Graduate",IF(customer!M1112=1,"Master",IF(customer!N1112=1,"PhD","Unknown"))))</f>
        <v>Master</v>
      </c>
      <c r="H1100" t="s">
        <v>17</v>
      </c>
      <c r="I1100">
        <f>VLOOKUP(customer!A1112,sales_update!A:N,2,FALSE)</f>
        <v>54</v>
      </c>
      <c r="J1100">
        <f xml:space="preserve"> VLOOKUP(customer!A1112,sales_update!A:N,3,FALSE)</f>
        <v>604</v>
      </c>
      <c r="K1100">
        <f>VLOOKUP(customer!A1112,sales_update!A:N,4,FALSE)</f>
        <v>59</v>
      </c>
      <c r="L1100">
        <f>VLOOKUP(customer!A1112,sales_update!A:N,5,FALSE)</f>
        <v>138</v>
      </c>
      <c r="M1100">
        <f>VLOOKUP(customer!A1112,sales_update!A:N,6,FALSE)</f>
        <v>68</v>
      </c>
      <c r="N1100">
        <f>VLOOKUP(customer!A1112,sales_update!A:N,7,FALSE)</f>
        <v>6</v>
      </c>
      <c r="O1100">
        <f>VLOOKUP(customer!A1112,sales_update!A:N,8,FALSE)</f>
        <v>165</v>
      </c>
      <c r="P1100">
        <f>VLOOKUP(customer!A1112,sales_update!A:N,9,FALSE)</f>
        <v>710</v>
      </c>
      <c r="Q1100">
        <f>VLOOKUP(customer!A1112,sales_update!A:N,10,FALSE)</f>
        <v>6</v>
      </c>
      <c r="R1100">
        <f>VLOOKUP(customer!A1112,sales_update!A:N,11,FALSE)</f>
        <v>5</v>
      </c>
      <c r="S1100">
        <f>VLOOKUP(customer!A1112,sales_update!A:N,12,FALSE)</f>
        <v>2</v>
      </c>
      <c r="T1100">
        <f>VLOOKUP(customer!A1112,sales_update!A:N,13,FALSE)</f>
        <v>5</v>
      </c>
      <c r="U1100">
        <f>VLOOKUP(customer!A1112,sales_update!A:N,14,FALSE)</f>
        <v>5</v>
      </c>
      <c r="V1100">
        <f>VLOOKUP(customer!A1112,Marketing!A:I,2,FALSE)</f>
        <v>0</v>
      </c>
      <c r="W1100">
        <f>VLOOKUP(customer!A1112,Marketing!A:I,3,FALSE)</f>
        <v>0</v>
      </c>
      <c r="X1100">
        <f>VLOOKUP(customer!A1112,Marketing!A:I,4,FALSE)</f>
        <v>0</v>
      </c>
      <c r="Y1100">
        <f>VLOOKUP(customer!A1112,Marketing!A:I,5,FALSE)</f>
        <v>0</v>
      </c>
      <c r="Z1100">
        <f>VLOOKUP(customer!A1112,Marketing!A:I,6,FALSE)</f>
        <v>0</v>
      </c>
      <c r="AA1100">
        <f>VLOOKUP(customer!A1112,Marketing!A:I,7,FALSE)</f>
        <v>0</v>
      </c>
      <c r="AB1100">
        <f>VLOOKUP(customer!A1112,Marketing!A:I,8,FALSE)</f>
        <v>0</v>
      </c>
      <c r="AC1100" s="1">
        <f>VLOOKUP(customer!A1112,Marketing!A:I,9,FALSE)</f>
        <v>43509</v>
      </c>
    </row>
    <row r="1101" spans="1:29" x14ac:dyDescent="0.3">
      <c r="A1101">
        <v>2962</v>
      </c>
      <c r="B1101">
        <v>151373</v>
      </c>
      <c r="C1101">
        <v>0</v>
      </c>
      <c r="D1101">
        <v>0</v>
      </c>
      <c r="E1101">
        <v>29</v>
      </c>
      <c r="F1101" t="str">
        <f>IF(customer!G1113=1, "Married", IF(customer!H1113=1, "Single", IF(customer!F1113=1, "Divorced", IF(customer!I1113=1, "Together", IF(customer!J1113=1, "Widowed", "Unknown")))))</f>
        <v>Married</v>
      </c>
      <c r="G1101" t="str">
        <f>IF(customer!K1113=1,"Basic",IF(customer!L1113=1,"Graduate",IF(customer!M1113=1,"Master",IF(customer!N1113=1,"PhD","Unknown"))))</f>
        <v>Graduate</v>
      </c>
      <c r="H1101" t="s">
        <v>20</v>
      </c>
      <c r="I1101">
        <f>VLOOKUP(customer!A1113,sales_update!A:N,2,FALSE)</f>
        <v>37</v>
      </c>
      <c r="J1101">
        <f xml:space="preserve"> VLOOKUP(customer!A1113,sales_update!A:N,3,FALSE)</f>
        <v>245</v>
      </c>
      <c r="K1101">
        <f>VLOOKUP(customer!A1113,sales_update!A:N,4,FALSE)</f>
        <v>6</v>
      </c>
      <c r="L1101">
        <f>VLOOKUP(customer!A1113,sales_update!A:N,5,FALSE)</f>
        <v>298</v>
      </c>
      <c r="M1101">
        <f>VLOOKUP(customer!A1113,sales_update!A:N,6,FALSE)</f>
        <v>189</v>
      </c>
      <c r="N1101">
        <f>VLOOKUP(customer!A1113,sales_update!A:N,7,FALSE)</f>
        <v>77</v>
      </c>
      <c r="O1101">
        <f>VLOOKUP(customer!A1113,sales_update!A:N,8,FALSE)</f>
        <v>345</v>
      </c>
      <c r="P1101">
        <f>VLOOKUP(customer!A1113,sales_update!A:N,9,FALSE)</f>
        <v>469</v>
      </c>
      <c r="Q1101">
        <f>VLOOKUP(customer!A1113,sales_update!A:N,10,FALSE)</f>
        <v>1</v>
      </c>
      <c r="R1101">
        <f>VLOOKUP(customer!A1113,sales_update!A:N,11,FALSE)</f>
        <v>3</v>
      </c>
      <c r="S1101">
        <f>VLOOKUP(customer!A1113,sales_update!A:N,12,FALSE)</f>
        <v>5</v>
      </c>
      <c r="T1101">
        <f>VLOOKUP(customer!A1113,sales_update!A:N,13,FALSE)</f>
        <v>3</v>
      </c>
      <c r="U1101">
        <f>VLOOKUP(customer!A1113,sales_update!A:N,14,FALSE)</f>
        <v>4</v>
      </c>
      <c r="V1101">
        <f>VLOOKUP(customer!A1113,Marketing!A:I,2,FALSE)</f>
        <v>0</v>
      </c>
      <c r="W1101">
        <f>VLOOKUP(customer!A1113,Marketing!A:I,3,FALSE)</f>
        <v>0</v>
      </c>
      <c r="X1101">
        <f>VLOOKUP(customer!A1113,Marketing!A:I,4,FALSE)</f>
        <v>0</v>
      </c>
      <c r="Y1101">
        <f>VLOOKUP(customer!A1113,Marketing!A:I,5,FALSE)</f>
        <v>0</v>
      </c>
      <c r="Z1101">
        <f>VLOOKUP(customer!A1113,Marketing!A:I,6,FALSE)</f>
        <v>0</v>
      </c>
      <c r="AA1101">
        <f>VLOOKUP(customer!A1113,Marketing!A:I,7,FALSE)</f>
        <v>0</v>
      </c>
      <c r="AB1101">
        <f>VLOOKUP(customer!A1113,Marketing!A:I,8,FALSE)</f>
        <v>0</v>
      </c>
      <c r="AC1101" s="1">
        <f>VLOOKUP(customer!A1113,Marketing!A:I,9,FALSE)</f>
        <v>43796</v>
      </c>
    </row>
    <row r="1102" spans="1:29" x14ac:dyDescent="0.3">
      <c r="A1102">
        <v>1214</v>
      </c>
      <c r="B1102">
        <v>151369</v>
      </c>
      <c r="C1102">
        <v>0</v>
      </c>
      <c r="D1102">
        <v>1</v>
      </c>
      <c r="E1102">
        <v>44</v>
      </c>
      <c r="F1102" t="str">
        <f>IF(customer!G1114=1, "Married", IF(customer!H1114=1, "Single", IF(customer!F1114=1, "Divorced", IF(customer!I1114=1, "Together", IF(customer!J1114=1, "Widowed", "Unknown")))))</f>
        <v>Together</v>
      </c>
      <c r="G1102" t="str">
        <f>IF(customer!K1114=1,"Basic",IF(customer!L1114=1,"Graduate",IF(customer!M1114=1,"Master",IF(customer!N1114=1,"PhD","Unknown"))))</f>
        <v>Graduate</v>
      </c>
      <c r="H1102" t="s">
        <v>19</v>
      </c>
      <c r="I1102">
        <f>VLOOKUP(customer!A1114,sales_update!A:N,2,FALSE)</f>
        <v>84</v>
      </c>
      <c r="J1102">
        <f xml:space="preserve"> VLOOKUP(customer!A1114,sales_update!A:N,3,FALSE)</f>
        <v>875</v>
      </c>
      <c r="K1102">
        <f>VLOOKUP(customer!A1114,sales_update!A:N,4,FALSE)</f>
        <v>21</v>
      </c>
      <c r="L1102">
        <f>VLOOKUP(customer!A1114,sales_update!A:N,5,FALSE)</f>
        <v>233</v>
      </c>
      <c r="M1102">
        <f>VLOOKUP(customer!A1114,sales_update!A:N,6,FALSE)</f>
        <v>0</v>
      </c>
      <c r="N1102">
        <f>VLOOKUP(customer!A1114,sales_update!A:N,7,FALSE)</f>
        <v>32</v>
      </c>
      <c r="O1102">
        <f>VLOOKUP(customer!A1114,sales_update!A:N,8,FALSE)</f>
        <v>536</v>
      </c>
      <c r="P1102">
        <f>VLOOKUP(customer!A1114,sales_update!A:N,9,FALSE)</f>
        <v>625</v>
      </c>
      <c r="Q1102">
        <f>VLOOKUP(customer!A1114,sales_update!A:N,10,FALSE)</f>
        <v>2</v>
      </c>
      <c r="R1102">
        <f>VLOOKUP(customer!A1114,sales_update!A:N,11,FALSE)</f>
        <v>8</v>
      </c>
      <c r="S1102">
        <f>VLOOKUP(customer!A1114,sales_update!A:N,12,FALSE)</f>
        <v>2</v>
      </c>
      <c r="T1102">
        <f>VLOOKUP(customer!A1114,sales_update!A:N,13,FALSE)</f>
        <v>4</v>
      </c>
      <c r="U1102">
        <f>VLOOKUP(customer!A1114,sales_update!A:N,14,FALSE)</f>
        <v>8</v>
      </c>
      <c r="V1102">
        <f>VLOOKUP(customer!A1114,Marketing!A:I,2,FALSE)</f>
        <v>0</v>
      </c>
      <c r="W1102">
        <f>VLOOKUP(customer!A1114,Marketing!A:I,3,FALSE)</f>
        <v>0</v>
      </c>
      <c r="X1102">
        <f>VLOOKUP(customer!A1114,Marketing!A:I,4,FALSE)</f>
        <v>0</v>
      </c>
      <c r="Y1102">
        <f>VLOOKUP(customer!A1114,Marketing!A:I,5,FALSE)</f>
        <v>0</v>
      </c>
      <c r="Z1102">
        <f>VLOOKUP(customer!A1114,Marketing!A:I,6,FALSE)</f>
        <v>0</v>
      </c>
      <c r="AA1102">
        <f>VLOOKUP(customer!A1114,Marketing!A:I,7,FALSE)</f>
        <v>0</v>
      </c>
      <c r="AB1102">
        <f>VLOOKUP(customer!A1114,Marketing!A:I,8,FALSE)</f>
        <v>0</v>
      </c>
      <c r="AC1102" s="1">
        <f>VLOOKUP(customer!A1114,Marketing!A:I,9,FALSE)</f>
        <v>43556</v>
      </c>
    </row>
    <row r="1103" spans="1:29" x14ac:dyDescent="0.3">
      <c r="A1103">
        <v>1268</v>
      </c>
      <c r="B1103">
        <v>151369</v>
      </c>
      <c r="C1103">
        <v>0</v>
      </c>
      <c r="D1103">
        <v>1</v>
      </c>
      <c r="E1103">
        <v>44</v>
      </c>
      <c r="F1103" t="str">
        <f>IF(customer!G1115=1, "Married", IF(customer!H1115=1, "Single", IF(customer!F1115=1, "Divorced", IF(customer!I1115=1, "Together", IF(customer!J1115=1, "Widowed", "Unknown")))))</f>
        <v>Together</v>
      </c>
      <c r="G1103" t="str">
        <f>IF(customer!K1115=1,"Basic",IF(customer!L1115=1,"Graduate",IF(customer!M1115=1,"Master",IF(customer!N1115=1,"PhD","Unknown"))))</f>
        <v>Graduate</v>
      </c>
      <c r="H1103" t="s">
        <v>19</v>
      </c>
      <c r="I1103">
        <f>VLOOKUP(customer!A1115,sales_update!A:N,2,FALSE)</f>
        <v>84</v>
      </c>
      <c r="J1103">
        <f xml:space="preserve"> VLOOKUP(customer!A1115,sales_update!A:N,3,FALSE)</f>
        <v>875</v>
      </c>
      <c r="K1103">
        <f>VLOOKUP(customer!A1115,sales_update!A:N,4,FALSE)</f>
        <v>21</v>
      </c>
      <c r="L1103">
        <f>VLOOKUP(customer!A1115,sales_update!A:N,5,FALSE)</f>
        <v>233</v>
      </c>
      <c r="M1103">
        <f>VLOOKUP(customer!A1115,sales_update!A:N,6,FALSE)</f>
        <v>0</v>
      </c>
      <c r="N1103">
        <f>VLOOKUP(customer!A1115,sales_update!A:N,7,FALSE)</f>
        <v>32</v>
      </c>
      <c r="O1103">
        <f>VLOOKUP(customer!A1115,sales_update!A:N,8,FALSE)</f>
        <v>536</v>
      </c>
      <c r="P1103">
        <f>VLOOKUP(customer!A1115,sales_update!A:N,9,FALSE)</f>
        <v>625</v>
      </c>
      <c r="Q1103">
        <f>VLOOKUP(customer!A1115,sales_update!A:N,10,FALSE)</f>
        <v>2</v>
      </c>
      <c r="R1103">
        <f>VLOOKUP(customer!A1115,sales_update!A:N,11,FALSE)</f>
        <v>8</v>
      </c>
      <c r="S1103">
        <f>VLOOKUP(customer!A1115,sales_update!A:N,12,FALSE)</f>
        <v>2</v>
      </c>
      <c r="T1103">
        <f>VLOOKUP(customer!A1115,sales_update!A:N,13,FALSE)</f>
        <v>4</v>
      </c>
      <c r="U1103">
        <f>VLOOKUP(customer!A1115,sales_update!A:N,14,FALSE)</f>
        <v>8</v>
      </c>
      <c r="V1103">
        <f>VLOOKUP(customer!A1115,Marketing!A:I,2,FALSE)</f>
        <v>0</v>
      </c>
      <c r="W1103">
        <f>VLOOKUP(customer!A1115,Marketing!A:I,3,FALSE)</f>
        <v>0</v>
      </c>
      <c r="X1103">
        <f>VLOOKUP(customer!A1115,Marketing!A:I,4,FALSE)</f>
        <v>0</v>
      </c>
      <c r="Y1103">
        <f>VLOOKUP(customer!A1115,Marketing!A:I,5,FALSE)</f>
        <v>0</v>
      </c>
      <c r="Z1103">
        <f>VLOOKUP(customer!A1115,Marketing!A:I,6,FALSE)</f>
        <v>0</v>
      </c>
      <c r="AA1103">
        <f>VLOOKUP(customer!A1115,Marketing!A:I,7,FALSE)</f>
        <v>0</v>
      </c>
      <c r="AB1103">
        <f>VLOOKUP(customer!A1115,Marketing!A:I,8,FALSE)</f>
        <v>0</v>
      </c>
      <c r="AC1103" s="1">
        <f>VLOOKUP(customer!A1115,Marketing!A:I,9,FALSE)</f>
        <v>43556</v>
      </c>
    </row>
    <row r="1104" spans="1:29" x14ac:dyDescent="0.3">
      <c r="A1104">
        <v>2393</v>
      </c>
      <c r="B1104">
        <v>151315</v>
      </c>
      <c r="C1104">
        <v>0</v>
      </c>
      <c r="D1104">
        <v>0</v>
      </c>
      <c r="E1104">
        <v>72</v>
      </c>
      <c r="F1104" t="str">
        <f>IF(customer!G1116=1, "Married", IF(customer!H1116=1, "Single", IF(customer!F1116=1, "Divorced", IF(customer!I1116=1, "Together", IF(customer!J1116=1, "Widowed", "Unknown")))))</f>
        <v>Together</v>
      </c>
      <c r="G1104" t="str">
        <f>IF(customer!K1116=1,"Basic",IF(customer!L1116=1,"Graduate",IF(customer!M1116=1,"Master",IF(customer!N1116=1,"PhD","Unknown"))))</f>
        <v>Graduate</v>
      </c>
      <c r="H1104" t="s">
        <v>15</v>
      </c>
      <c r="I1104">
        <f>VLOOKUP(customer!A1116,sales_update!A:N,2,FALSE)</f>
        <v>45</v>
      </c>
      <c r="J1104">
        <f xml:space="preserve"> VLOOKUP(customer!A1116,sales_update!A:N,3,FALSE)</f>
        <v>201</v>
      </c>
      <c r="K1104">
        <f>VLOOKUP(customer!A1116,sales_update!A:N,4,FALSE)</f>
        <v>83</v>
      </c>
      <c r="L1104">
        <f>VLOOKUP(customer!A1116,sales_update!A:N,5,FALSE)</f>
        <v>115</v>
      </c>
      <c r="M1104">
        <f>VLOOKUP(customer!A1116,sales_update!A:N,6,FALSE)</f>
        <v>47</v>
      </c>
      <c r="N1104">
        <f>VLOOKUP(customer!A1116,sales_update!A:N,7,FALSE)</f>
        <v>88</v>
      </c>
      <c r="O1104">
        <f>VLOOKUP(customer!A1116,sales_update!A:N,8,FALSE)</f>
        <v>121</v>
      </c>
      <c r="P1104">
        <f>VLOOKUP(customer!A1116,sales_update!A:N,9,FALSE)</f>
        <v>413</v>
      </c>
      <c r="Q1104">
        <f>VLOOKUP(customer!A1116,sales_update!A:N,10,FALSE)</f>
        <v>1</v>
      </c>
      <c r="R1104">
        <f>VLOOKUP(customer!A1116,sales_update!A:N,11,FALSE)</f>
        <v>2</v>
      </c>
      <c r="S1104">
        <f>VLOOKUP(customer!A1116,sales_update!A:N,12,FALSE)</f>
        <v>2</v>
      </c>
      <c r="T1104">
        <f>VLOOKUP(customer!A1116,sales_update!A:N,13,FALSE)</f>
        <v>5</v>
      </c>
      <c r="U1104">
        <f>VLOOKUP(customer!A1116,sales_update!A:N,14,FALSE)</f>
        <v>2</v>
      </c>
      <c r="V1104">
        <f>VLOOKUP(customer!A1116,Marketing!A:I,2,FALSE)</f>
        <v>0</v>
      </c>
      <c r="W1104">
        <f>VLOOKUP(customer!A1116,Marketing!A:I,3,FALSE)</f>
        <v>0</v>
      </c>
      <c r="X1104">
        <f>VLOOKUP(customer!A1116,Marketing!A:I,4,FALSE)</f>
        <v>0</v>
      </c>
      <c r="Y1104">
        <f>VLOOKUP(customer!A1116,Marketing!A:I,5,FALSE)</f>
        <v>0</v>
      </c>
      <c r="Z1104">
        <f>VLOOKUP(customer!A1116,Marketing!A:I,6,FALSE)</f>
        <v>0</v>
      </c>
      <c r="AA1104">
        <f>VLOOKUP(customer!A1116,Marketing!A:I,7,FALSE)</f>
        <v>0</v>
      </c>
      <c r="AB1104">
        <f>VLOOKUP(customer!A1116,Marketing!A:I,8,FALSE)</f>
        <v>0</v>
      </c>
      <c r="AC1104" s="1">
        <f>VLOOKUP(customer!A1116,Marketing!A:I,9,FALSE)</f>
        <v>44042</v>
      </c>
    </row>
    <row r="1105" spans="1:29" x14ac:dyDescent="0.3">
      <c r="A1105">
        <v>1560</v>
      </c>
      <c r="B1105">
        <v>151287</v>
      </c>
      <c r="C1105">
        <v>1</v>
      </c>
      <c r="D1105">
        <v>1</v>
      </c>
      <c r="E1105">
        <v>52</v>
      </c>
      <c r="F1105" t="str">
        <f>IF(customer!G1117=1, "Married", IF(customer!H1117=1, "Single", IF(customer!F1117=1, "Divorced", IF(customer!I1117=1, "Together", IF(customer!J1117=1, "Widowed", "Unknown")))))</f>
        <v>Married</v>
      </c>
      <c r="G1105" t="str">
        <f>IF(customer!K1117=1,"Basic",IF(customer!L1117=1,"Graduate",IF(customer!M1117=1,"Master",IF(customer!N1117=1,"PhD","Unknown"))))</f>
        <v>Graduate</v>
      </c>
      <c r="H1105" t="s">
        <v>17</v>
      </c>
      <c r="I1105">
        <f>VLOOKUP(customer!A1117,sales_update!A:N,2,FALSE)</f>
        <v>10</v>
      </c>
      <c r="J1105">
        <f xml:space="preserve"> VLOOKUP(customer!A1117,sales_update!A:N,3,FALSE)</f>
        <v>345</v>
      </c>
      <c r="K1105">
        <f>VLOOKUP(customer!A1117,sales_update!A:N,4,FALSE)</f>
        <v>0</v>
      </c>
      <c r="L1105">
        <f>VLOOKUP(customer!A1117,sales_update!A:N,5,FALSE)</f>
        <v>65</v>
      </c>
      <c r="M1105">
        <f>VLOOKUP(customer!A1117,sales_update!A:N,6,FALSE)</f>
        <v>38</v>
      </c>
      <c r="N1105">
        <f>VLOOKUP(customer!A1117,sales_update!A:N,7,FALSE)</f>
        <v>0</v>
      </c>
      <c r="O1105">
        <f>VLOOKUP(customer!A1117,sales_update!A:N,8,FALSE)</f>
        <v>88</v>
      </c>
      <c r="P1105">
        <f>VLOOKUP(customer!A1117,sales_update!A:N,9,FALSE)</f>
        <v>360</v>
      </c>
      <c r="Q1105">
        <f>VLOOKUP(customer!A1117,sales_update!A:N,10,FALSE)</f>
        <v>3</v>
      </c>
      <c r="R1105">
        <f>VLOOKUP(customer!A1117,sales_update!A:N,11,FALSE)</f>
        <v>4</v>
      </c>
      <c r="S1105">
        <f>VLOOKUP(customer!A1117,sales_update!A:N,12,FALSE)</f>
        <v>1</v>
      </c>
      <c r="T1105">
        <f>VLOOKUP(customer!A1117,sales_update!A:N,13,FALSE)</f>
        <v>3</v>
      </c>
      <c r="U1105">
        <f>VLOOKUP(customer!A1117,sales_update!A:N,14,FALSE)</f>
        <v>7</v>
      </c>
      <c r="V1105">
        <f>VLOOKUP(customer!A1117,Marketing!A:I,2,FALSE)</f>
        <v>0</v>
      </c>
      <c r="W1105">
        <f>VLOOKUP(customer!A1117,Marketing!A:I,3,FALSE)</f>
        <v>0</v>
      </c>
      <c r="X1105">
        <f>VLOOKUP(customer!A1117,Marketing!A:I,4,FALSE)</f>
        <v>0</v>
      </c>
      <c r="Y1105">
        <f>VLOOKUP(customer!A1117,Marketing!A:I,5,FALSE)</f>
        <v>0</v>
      </c>
      <c r="Z1105">
        <f>VLOOKUP(customer!A1117,Marketing!A:I,6,FALSE)</f>
        <v>0</v>
      </c>
      <c r="AA1105">
        <f>VLOOKUP(customer!A1117,Marketing!A:I,7,FALSE)</f>
        <v>0</v>
      </c>
      <c r="AB1105">
        <f>VLOOKUP(customer!A1117,Marketing!A:I,8,FALSE)</f>
        <v>0</v>
      </c>
      <c r="AC1105" s="1">
        <f>VLOOKUP(customer!A1117,Marketing!A:I,9,FALSE)</f>
        <v>44079</v>
      </c>
    </row>
    <row r="1106" spans="1:29" x14ac:dyDescent="0.3">
      <c r="A1106">
        <v>1774</v>
      </c>
      <c r="B1106">
        <v>151267</v>
      </c>
      <c r="C1106">
        <v>1</v>
      </c>
      <c r="D1106">
        <v>1</v>
      </c>
      <c r="E1106">
        <v>42</v>
      </c>
      <c r="F1106" t="str">
        <f>IF(customer!G1118=1, "Married", IF(customer!H1118=1, "Single", IF(customer!F1118=1, "Divorced", IF(customer!I1118=1, "Together", IF(customer!J1118=1, "Widowed", "Unknown")))))</f>
        <v>Married</v>
      </c>
      <c r="G1106" t="str">
        <f>IF(customer!K1118=1,"Basic",IF(customer!L1118=1,"Graduate",IF(customer!M1118=1,"Master",IF(customer!N1118=1,"PhD","Unknown"))))</f>
        <v>Graduate</v>
      </c>
      <c r="H1106" t="s">
        <v>20</v>
      </c>
      <c r="I1106">
        <f>VLOOKUP(customer!A1118,sales_update!A:N,2,FALSE)</f>
        <v>37</v>
      </c>
      <c r="J1106">
        <f xml:space="preserve"> VLOOKUP(customer!A1118,sales_update!A:N,3,FALSE)</f>
        <v>540</v>
      </c>
      <c r="K1106">
        <f>VLOOKUP(customer!A1118,sales_update!A:N,4,FALSE)</f>
        <v>6</v>
      </c>
      <c r="L1106">
        <f>VLOOKUP(customer!A1118,sales_update!A:N,5,FALSE)</f>
        <v>189</v>
      </c>
      <c r="M1106">
        <f>VLOOKUP(customer!A1118,sales_update!A:N,6,FALSE)</f>
        <v>21</v>
      </c>
      <c r="N1106">
        <f>VLOOKUP(customer!A1118,sales_update!A:N,7,FALSE)</f>
        <v>6</v>
      </c>
      <c r="O1106">
        <f>VLOOKUP(customer!A1118,sales_update!A:N,8,FALSE)</f>
        <v>35</v>
      </c>
      <c r="P1106">
        <f>VLOOKUP(customer!A1118,sales_update!A:N,9,FALSE)</f>
        <v>726</v>
      </c>
      <c r="Q1106">
        <f>VLOOKUP(customer!A1118,sales_update!A:N,10,FALSE)</f>
        <v>4</v>
      </c>
      <c r="R1106">
        <f>VLOOKUP(customer!A1118,sales_update!A:N,11,FALSE)</f>
        <v>3</v>
      </c>
      <c r="S1106">
        <f>VLOOKUP(customer!A1118,sales_update!A:N,12,FALSE)</f>
        <v>3</v>
      </c>
      <c r="T1106">
        <f>VLOOKUP(customer!A1118,sales_update!A:N,13,FALSE)</f>
        <v>5</v>
      </c>
      <c r="U1106">
        <f>VLOOKUP(customer!A1118,sales_update!A:N,14,FALSE)</f>
        <v>4</v>
      </c>
      <c r="V1106">
        <f>VLOOKUP(customer!A1118,Marketing!A:I,2,FALSE)</f>
        <v>0</v>
      </c>
      <c r="W1106">
        <f>VLOOKUP(customer!A1118,Marketing!A:I,3,FALSE)</f>
        <v>0</v>
      </c>
      <c r="X1106">
        <f>VLOOKUP(customer!A1118,Marketing!A:I,4,FALSE)</f>
        <v>0</v>
      </c>
      <c r="Y1106">
        <f>VLOOKUP(customer!A1118,Marketing!A:I,5,FALSE)</f>
        <v>0</v>
      </c>
      <c r="Z1106">
        <f>VLOOKUP(customer!A1118,Marketing!A:I,6,FALSE)</f>
        <v>0</v>
      </c>
      <c r="AA1106">
        <f>VLOOKUP(customer!A1118,Marketing!A:I,7,FALSE)</f>
        <v>0</v>
      </c>
      <c r="AB1106">
        <f>VLOOKUP(customer!A1118,Marketing!A:I,8,FALSE)</f>
        <v>0</v>
      </c>
      <c r="AC1106" s="1">
        <f>VLOOKUP(customer!A1118,Marketing!A:I,9,FALSE)</f>
        <v>43925</v>
      </c>
    </row>
    <row r="1107" spans="1:29" x14ac:dyDescent="0.3">
      <c r="A1107">
        <v>2583</v>
      </c>
      <c r="B1107">
        <v>151250</v>
      </c>
      <c r="C1107">
        <v>1</v>
      </c>
      <c r="D1107">
        <v>0</v>
      </c>
      <c r="E1107">
        <v>30</v>
      </c>
      <c r="F1107" t="str">
        <f>IF(customer!G1119=1, "Married", IF(customer!H1119=1, "Single", IF(customer!F1119=1, "Divorced", IF(customer!I1119=1, "Together", IF(customer!J1119=1, "Widowed", "Unknown")))))</f>
        <v>Single</v>
      </c>
      <c r="G1107" t="str">
        <f>IF(customer!K1119=1,"Basic",IF(customer!L1119=1,"Graduate",IF(customer!M1119=1,"Master",IF(customer!N1119=1,"PhD","Unknown"))))</f>
        <v>Unknown</v>
      </c>
      <c r="H1107" t="s">
        <v>16</v>
      </c>
      <c r="I1107">
        <f>VLOOKUP(customer!A1119,sales_update!A:N,2,FALSE)</f>
        <v>28</v>
      </c>
      <c r="J1107">
        <f xml:space="preserve"> VLOOKUP(customer!A1119,sales_update!A:N,3,FALSE)</f>
        <v>1009</v>
      </c>
      <c r="K1107">
        <f>VLOOKUP(customer!A1119,sales_update!A:N,4,FALSE)</f>
        <v>94</v>
      </c>
      <c r="L1107">
        <f>VLOOKUP(customer!A1119,sales_update!A:N,5,FALSE)</f>
        <v>679</v>
      </c>
      <c r="M1107">
        <f>VLOOKUP(customer!A1119,sales_update!A:N,6,FALSE)</f>
        <v>100</v>
      </c>
      <c r="N1107">
        <f>VLOOKUP(customer!A1119,sales_update!A:N,7,FALSE)</f>
        <v>94</v>
      </c>
      <c r="O1107">
        <f>VLOOKUP(customer!A1119,sales_update!A:N,8,FALSE)</f>
        <v>118</v>
      </c>
      <c r="P1107">
        <f>VLOOKUP(customer!A1119,sales_update!A:N,9,FALSE)</f>
        <v>1859</v>
      </c>
      <c r="Q1107">
        <f>VLOOKUP(customer!A1119,sales_update!A:N,10,FALSE)</f>
        <v>5</v>
      </c>
      <c r="R1107">
        <f>VLOOKUP(customer!A1119,sales_update!A:N,11,FALSE)</f>
        <v>10</v>
      </c>
      <c r="S1107">
        <f>VLOOKUP(customer!A1119,sales_update!A:N,12,FALSE)</f>
        <v>5</v>
      </c>
      <c r="T1107">
        <f>VLOOKUP(customer!A1119,sales_update!A:N,13,FALSE)</f>
        <v>4</v>
      </c>
      <c r="U1107">
        <f>VLOOKUP(customer!A1119,sales_update!A:N,14,FALSE)</f>
        <v>9</v>
      </c>
      <c r="V1107">
        <f>VLOOKUP(customer!A1119,Marketing!A:I,2,FALSE)</f>
        <v>1</v>
      </c>
      <c r="W1107">
        <f>VLOOKUP(customer!A1119,Marketing!A:I,3,FALSE)</f>
        <v>0</v>
      </c>
      <c r="X1107">
        <f>VLOOKUP(customer!A1119,Marketing!A:I,4,FALSE)</f>
        <v>0</v>
      </c>
      <c r="Y1107">
        <f>VLOOKUP(customer!A1119,Marketing!A:I,5,FALSE)</f>
        <v>0</v>
      </c>
      <c r="Z1107">
        <f>VLOOKUP(customer!A1119,Marketing!A:I,6,FALSE)</f>
        <v>0</v>
      </c>
      <c r="AA1107">
        <f>VLOOKUP(customer!A1119,Marketing!A:I,7,FALSE)</f>
        <v>0</v>
      </c>
      <c r="AB1107">
        <f>VLOOKUP(customer!A1119,Marketing!A:I,8,FALSE)</f>
        <v>0</v>
      </c>
      <c r="AC1107" s="1">
        <f>VLOOKUP(customer!A1119,Marketing!A:I,9,FALSE)</f>
        <v>43712</v>
      </c>
    </row>
    <row r="1108" spans="1:29" x14ac:dyDescent="0.3">
      <c r="A1108">
        <v>1869</v>
      </c>
      <c r="B1108">
        <v>151195</v>
      </c>
      <c r="C1108">
        <v>1</v>
      </c>
      <c r="D1108">
        <v>1</v>
      </c>
      <c r="E1108">
        <v>58</v>
      </c>
      <c r="F1108" t="str">
        <f>IF(customer!G1120=1, "Married", IF(customer!H1120=1, "Single", IF(customer!F1120=1, "Divorced", IF(customer!I1120=1, "Together", IF(customer!J1120=1, "Widowed", "Unknown")))))</f>
        <v>Together</v>
      </c>
      <c r="G1108" t="str">
        <f>IF(customer!K1120=1,"Basic",IF(customer!L1120=1,"Graduate",IF(customer!M1120=1,"Master",IF(customer!N1120=1,"PhD","Unknown"))))</f>
        <v>Graduate</v>
      </c>
      <c r="H1108" t="s">
        <v>16</v>
      </c>
      <c r="I1108">
        <f>VLOOKUP(customer!A1120,sales_update!A:N,2,FALSE)</f>
        <v>46</v>
      </c>
      <c r="J1108">
        <f xml:space="preserve"> VLOOKUP(customer!A1120,sales_update!A:N,3,FALSE)</f>
        <v>679</v>
      </c>
      <c r="K1108">
        <f>VLOOKUP(customer!A1120,sales_update!A:N,4,FALSE)</f>
        <v>41</v>
      </c>
      <c r="L1108">
        <f>VLOOKUP(customer!A1120,sales_update!A:N,5,FALSE)</f>
        <v>461</v>
      </c>
      <c r="M1108">
        <f>VLOOKUP(customer!A1120,sales_update!A:N,6,FALSE)</f>
        <v>242</v>
      </c>
      <c r="N1108">
        <f>VLOOKUP(customer!A1120,sales_update!A:N,7,FALSE)</f>
        <v>71</v>
      </c>
      <c r="O1108">
        <f>VLOOKUP(customer!A1120,sales_update!A:N,8,FALSE)</f>
        <v>171</v>
      </c>
      <c r="P1108">
        <f>VLOOKUP(customer!A1120,sales_update!A:N,9,FALSE)</f>
        <v>1323</v>
      </c>
      <c r="Q1108">
        <f>VLOOKUP(customer!A1120,sales_update!A:N,10,FALSE)</f>
        <v>8</v>
      </c>
      <c r="R1108">
        <f>VLOOKUP(customer!A1120,sales_update!A:N,11,FALSE)</f>
        <v>9</v>
      </c>
      <c r="S1108">
        <f>VLOOKUP(customer!A1120,sales_update!A:N,12,FALSE)</f>
        <v>2</v>
      </c>
      <c r="T1108">
        <f>VLOOKUP(customer!A1120,sales_update!A:N,13,FALSE)</f>
        <v>5</v>
      </c>
      <c r="U1108">
        <f>VLOOKUP(customer!A1120,sales_update!A:N,14,FALSE)</f>
        <v>8</v>
      </c>
      <c r="V1108">
        <f>VLOOKUP(customer!A1120,Marketing!A:I,2,FALSE)</f>
        <v>0</v>
      </c>
      <c r="W1108">
        <f>VLOOKUP(customer!A1120,Marketing!A:I,3,FALSE)</f>
        <v>0</v>
      </c>
      <c r="X1108">
        <f>VLOOKUP(customer!A1120,Marketing!A:I,4,FALSE)</f>
        <v>0</v>
      </c>
      <c r="Y1108">
        <f>VLOOKUP(customer!A1120,Marketing!A:I,5,FALSE)</f>
        <v>0</v>
      </c>
      <c r="Z1108">
        <f>VLOOKUP(customer!A1120,Marketing!A:I,6,FALSE)</f>
        <v>0</v>
      </c>
      <c r="AA1108">
        <f>VLOOKUP(customer!A1120,Marketing!A:I,7,FALSE)</f>
        <v>0</v>
      </c>
      <c r="AB1108">
        <f>VLOOKUP(customer!A1120,Marketing!A:I,8,FALSE)</f>
        <v>0</v>
      </c>
      <c r="AC1108" s="1">
        <f>VLOOKUP(customer!A1120,Marketing!A:I,9,FALSE)</f>
        <v>43714</v>
      </c>
    </row>
    <row r="1109" spans="1:29" x14ac:dyDescent="0.3">
      <c r="A1109">
        <v>1182</v>
      </c>
      <c r="B1109">
        <v>151148</v>
      </c>
      <c r="C1109">
        <v>1</v>
      </c>
      <c r="D1109">
        <v>1</v>
      </c>
      <c r="E1109">
        <v>47</v>
      </c>
      <c r="F1109" t="str">
        <f>IF(customer!G1121=1, "Married", IF(customer!H1121=1, "Single", IF(customer!F1121=1, "Divorced", IF(customer!I1121=1, "Together", IF(customer!J1121=1, "Widowed", "Unknown")))))</f>
        <v>Married</v>
      </c>
      <c r="G1109" t="str">
        <f>IF(customer!K1121=1,"Basic",IF(customer!L1121=1,"Graduate",IF(customer!M1121=1,"Master",IF(customer!N1121=1,"PhD","Unknown"))))</f>
        <v>Graduate</v>
      </c>
      <c r="H1109" t="s">
        <v>17</v>
      </c>
      <c r="I1109">
        <f>VLOOKUP(customer!A1121,sales_update!A:N,2,FALSE)</f>
        <v>38</v>
      </c>
      <c r="J1109">
        <f xml:space="preserve"> VLOOKUP(customer!A1121,sales_update!A:N,3,FALSE)</f>
        <v>694</v>
      </c>
      <c r="K1109">
        <f>VLOOKUP(customer!A1121,sales_update!A:N,4,FALSE)</f>
        <v>18</v>
      </c>
      <c r="L1109">
        <f>VLOOKUP(customer!A1121,sales_update!A:N,5,FALSE)</f>
        <v>133</v>
      </c>
      <c r="M1109">
        <f>VLOOKUP(customer!A1121,sales_update!A:N,6,FALSE)</f>
        <v>24</v>
      </c>
      <c r="N1109">
        <f>VLOOKUP(customer!A1121,sales_update!A:N,7,FALSE)</f>
        <v>27</v>
      </c>
      <c r="O1109">
        <f>VLOOKUP(customer!A1121,sales_update!A:N,8,FALSE)</f>
        <v>35</v>
      </c>
      <c r="P1109">
        <f>VLOOKUP(customer!A1121,sales_update!A:N,9,FALSE)</f>
        <v>860</v>
      </c>
      <c r="Q1109">
        <f>VLOOKUP(customer!A1121,sales_update!A:N,10,FALSE)</f>
        <v>4</v>
      </c>
      <c r="R1109">
        <f>VLOOKUP(customer!A1121,sales_update!A:N,11,FALSE)</f>
        <v>5</v>
      </c>
      <c r="S1109">
        <f>VLOOKUP(customer!A1121,sales_update!A:N,12,FALSE)</f>
        <v>1</v>
      </c>
      <c r="T1109">
        <f>VLOOKUP(customer!A1121,sales_update!A:N,13,FALSE)</f>
        <v>6</v>
      </c>
      <c r="U1109">
        <f>VLOOKUP(customer!A1121,sales_update!A:N,14,FALSE)</f>
        <v>6</v>
      </c>
      <c r="V1109">
        <f>VLOOKUP(customer!A1121,Marketing!A:I,2,FALSE)</f>
        <v>0</v>
      </c>
      <c r="W1109">
        <f>VLOOKUP(customer!A1121,Marketing!A:I,3,FALSE)</f>
        <v>0</v>
      </c>
      <c r="X1109">
        <f>VLOOKUP(customer!A1121,Marketing!A:I,4,FALSE)</f>
        <v>0</v>
      </c>
      <c r="Y1109">
        <f>VLOOKUP(customer!A1121,Marketing!A:I,5,FALSE)</f>
        <v>0</v>
      </c>
      <c r="Z1109">
        <f>VLOOKUP(customer!A1121,Marketing!A:I,6,FALSE)</f>
        <v>0</v>
      </c>
      <c r="AA1109">
        <f>VLOOKUP(customer!A1121,Marketing!A:I,7,FALSE)</f>
        <v>0</v>
      </c>
      <c r="AB1109">
        <f>VLOOKUP(customer!A1121,Marketing!A:I,8,FALSE)</f>
        <v>0</v>
      </c>
      <c r="AC1109" s="1">
        <f>VLOOKUP(customer!A1121,Marketing!A:I,9,FALSE)</f>
        <v>43672</v>
      </c>
    </row>
    <row r="1110" spans="1:29" x14ac:dyDescent="0.3">
      <c r="A1110">
        <v>2925</v>
      </c>
      <c r="B1110">
        <v>151141</v>
      </c>
      <c r="C1110">
        <v>0</v>
      </c>
      <c r="D1110">
        <v>0</v>
      </c>
      <c r="E1110">
        <v>80</v>
      </c>
      <c r="F1110" t="str">
        <f>IF(customer!G1122=1, "Married", IF(customer!H1122=1, "Single", IF(customer!F1122=1, "Divorced", IF(customer!I1122=1, "Together", IF(customer!J1122=1, "Widowed", "Unknown")))))</f>
        <v>Single</v>
      </c>
      <c r="G1110" t="str">
        <f>IF(customer!K1122=1,"Basic",IF(customer!L1122=1,"Graduate",IF(customer!M1122=1,"Master",IF(customer!N1122=1,"PhD","Unknown"))))</f>
        <v>PhD</v>
      </c>
      <c r="H1110" t="s">
        <v>16</v>
      </c>
      <c r="I1110">
        <f>VLOOKUP(customer!A1122,sales_update!A:N,2,FALSE)</f>
        <v>96</v>
      </c>
      <c r="J1110">
        <f xml:space="preserve"> VLOOKUP(customer!A1122,sales_update!A:N,3,FALSE)</f>
        <v>426</v>
      </c>
      <c r="K1110">
        <f>VLOOKUP(customer!A1122,sales_update!A:N,4,FALSE)</f>
        <v>0</v>
      </c>
      <c r="L1110">
        <f>VLOOKUP(customer!A1122,sales_update!A:N,5,FALSE)</f>
        <v>21</v>
      </c>
      <c r="M1110">
        <f>VLOOKUP(customer!A1122,sales_update!A:N,6,FALSE)</f>
        <v>0</v>
      </c>
      <c r="N1110">
        <f>VLOOKUP(customer!A1122,sales_update!A:N,7,FALSE)</f>
        <v>0</v>
      </c>
      <c r="O1110">
        <f>VLOOKUP(customer!A1122,sales_update!A:N,8,FALSE)</f>
        <v>18</v>
      </c>
      <c r="P1110">
        <f>VLOOKUP(customer!A1122,sales_update!A:N,9,FALSE)</f>
        <v>429</v>
      </c>
      <c r="Q1110">
        <f>VLOOKUP(customer!A1122,sales_update!A:N,10,FALSE)</f>
        <v>1</v>
      </c>
      <c r="R1110">
        <f>VLOOKUP(customer!A1122,sales_update!A:N,11,FALSE)</f>
        <v>3</v>
      </c>
      <c r="S1110">
        <f>VLOOKUP(customer!A1122,sales_update!A:N,12,FALSE)</f>
        <v>1</v>
      </c>
      <c r="T1110">
        <f>VLOOKUP(customer!A1122,sales_update!A:N,13,FALSE)</f>
        <v>4</v>
      </c>
      <c r="U1110">
        <f>VLOOKUP(customer!A1122,sales_update!A:N,14,FALSE)</f>
        <v>5</v>
      </c>
      <c r="V1110">
        <f>VLOOKUP(customer!A1122,Marketing!A:I,2,FALSE)</f>
        <v>0</v>
      </c>
      <c r="W1110">
        <f>VLOOKUP(customer!A1122,Marketing!A:I,3,FALSE)</f>
        <v>0</v>
      </c>
      <c r="X1110">
        <f>VLOOKUP(customer!A1122,Marketing!A:I,4,FALSE)</f>
        <v>0</v>
      </c>
      <c r="Y1110">
        <f>VLOOKUP(customer!A1122,Marketing!A:I,5,FALSE)</f>
        <v>0</v>
      </c>
      <c r="Z1110">
        <f>VLOOKUP(customer!A1122,Marketing!A:I,6,FALSE)</f>
        <v>0</v>
      </c>
      <c r="AA1110">
        <f>VLOOKUP(customer!A1122,Marketing!A:I,7,FALSE)</f>
        <v>0</v>
      </c>
      <c r="AB1110">
        <f>VLOOKUP(customer!A1122,Marketing!A:I,8,FALSE)</f>
        <v>0</v>
      </c>
      <c r="AC1110" s="1">
        <f>VLOOKUP(customer!A1122,Marketing!A:I,9,FALSE)</f>
        <v>43812</v>
      </c>
    </row>
    <row r="1111" spans="1:29" x14ac:dyDescent="0.3">
      <c r="A1111">
        <v>1759</v>
      </c>
      <c r="B1111">
        <v>151124</v>
      </c>
      <c r="C1111">
        <v>1</v>
      </c>
      <c r="D1111">
        <v>1</v>
      </c>
      <c r="E1111">
        <v>65</v>
      </c>
      <c r="F1111" t="str">
        <f>IF(customer!G1123=1, "Married", IF(customer!H1123=1, "Single", IF(customer!F1123=1, "Divorced", IF(customer!I1123=1, "Together", IF(customer!J1123=1, "Widowed", "Unknown")))))</f>
        <v>Single</v>
      </c>
      <c r="G1111" t="str">
        <f>IF(customer!K1123=1,"Basic",IF(customer!L1123=1,"Graduate",IF(customer!M1123=1,"Master",IF(customer!N1123=1,"PhD","Unknown"))))</f>
        <v>Master</v>
      </c>
      <c r="H1111" t="s">
        <v>18</v>
      </c>
      <c r="I1111">
        <f>VLOOKUP(customer!A1123,sales_update!A:N,2,FALSE)</f>
        <v>79</v>
      </c>
      <c r="J1111">
        <f xml:space="preserve"> VLOOKUP(customer!A1123,sales_update!A:N,3,FALSE)</f>
        <v>77</v>
      </c>
      <c r="K1111">
        <f>VLOOKUP(customer!A1123,sales_update!A:N,4,FALSE)</f>
        <v>3</v>
      </c>
      <c r="L1111">
        <f>VLOOKUP(customer!A1123,sales_update!A:N,5,FALSE)</f>
        <v>33</v>
      </c>
      <c r="M1111">
        <f>VLOOKUP(customer!A1123,sales_update!A:N,6,FALSE)</f>
        <v>0</v>
      </c>
      <c r="N1111">
        <f>VLOOKUP(customer!A1123,sales_update!A:N,7,FALSE)</f>
        <v>3</v>
      </c>
      <c r="O1111">
        <f>VLOOKUP(customer!A1123,sales_update!A:N,8,FALSE)</f>
        <v>12</v>
      </c>
      <c r="P1111">
        <f>VLOOKUP(customer!A1123,sales_update!A:N,9,FALSE)</f>
        <v>103</v>
      </c>
      <c r="Q1111">
        <f>VLOOKUP(customer!A1123,sales_update!A:N,10,FALSE)</f>
        <v>2</v>
      </c>
      <c r="R1111">
        <f>VLOOKUP(customer!A1123,sales_update!A:N,11,FALSE)</f>
        <v>1</v>
      </c>
      <c r="S1111">
        <f>VLOOKUP(customer!A1123,sales_update!A:N,12,FALSE)</f>
        <v>0</v>
      </c>
      <c r="T1111">
        <f>VLOOKUP(customer!A1123,sales_update!A:N,13,FALSE)</f>
        <v>3</v>
      </c>
      <c r="U1111">
        <f>VLOOKUP(customer!A1123,sales_update!A:N,14,FALSE)</f>
        <v>3</v>
      </c>
      <c r="V1111">
        <f>VLOOKUP(customer!A1123,Marketing!A:I,2,FALSE)</f>
        <v>0</v>
      </c>
      <c r="W1111">
        <f>VLOOKUP(customer!A1123,Marketing!A:I,3,FALSE)</f>
        <v>0</v>
      </c>
      <c r="X1111">
        <f>VLOOKUP(customer!A1123,Marketing!A:I,4,FALSE)</f>
        <v>0</v>
      </c>
      <c r="Y1111">
        <f>VLOOKUP(customer!A1123,Marketing!A:I,5,FALSE)</f>
        <v>0</v>
      </c>
      <c r="Z1111">
        <f>VLOOKUP(customer!A1123,Marketing!A:I,6,FALSE)</f>
        <v>0</v>
      </c>
      <c r="AA1111">
        <f>VLOOKUP(customer!A1123,Marketing!A:I,7,FALSE)</f>
        <v>0</v>
      </c>
      <c r="AB1111">
        <f>VLOOKUP(customer!A1123,Marketing!A:I,8,FALSE)</f>
        <v>0</v>
      </c>
      <c r="AC1111" s="1">
        <f>VLOOKUP(customer!A1123,Marketing!A:I,9,FALSE)</f>
        <v>43975</v>
      </c>
    </row>
    <row r="1112" spans="1:29" x14ac:dyDescent="0.3">
      <c r="A1112">
        <v>1864</v>
      </c>
      <c r="B1112">
        <v>151111</v>
      </c>
      <c r="C1112">
        <v>1</v>
      </c>
      <c r="D1112">
        <v>1</v>
      </c>
      <c r="E1112">
        <v>39</v>
      </c>
      <c r="F1112" t="str">
        <f>IF(customer!G1124=1, "Married", IF(customer!H1124=1, "Single", IF(customer!F1124=1, "Divorced", IF(customer!I1124=1, "Together", IF(customer!J1124=1, "Widowed", "Unknown")))))</f>
        <v>Married</v>
      </c>
      <c r="G1112" t="str">
        <f>IF(customer!K1124=1,"Basic",IF(customer!L1124=1,"Graduate",IF(customer!M1124=1,"Master",IF(customer!N1124=1,"PhD","Unknown"))))</f>
        <v>Unknown</v>
      </c>
      <c r="H1112" t="s">
        <v>20</v>
      </c>
      <c r="I1112">
        <f>VLOOKUP(customer!A1124,sales_update!A:N,2,FALSE)</f>
        <v>83</v>
      </c>
      <c r="J1112">
        <f xml:space="preserve"> VLOOKUP(customer!A1124,sales_update!A:N,3,FALSE)</f>
        <v>65</v>
      </c>
      <c r="K1112">
        <f>VLOOKUP(customer!A1124,sales_update!A:N,4,FALSE)</f>
        <v>0</v>
      </c>
      <c r="L1112">
        <f>VLOOKUP(customer!A1124,sales_update!A:N,5,FALSE)</f>
        <v>56</v>
      </c>
      <c r="M1112">
        <f>VLOOKUP(customer!A1124,sales_update!A:N,6,FALSE)</f>
        <v>18</v>
      </c>
      <c r="N1112">
        <f>VLOOKUP(customer!A1124,sales_update!A:N,7,FALSE)</f>
        <v>15</v>
      </c>
      <c r="O1112">
        <f>VLOOKUP(customer!A1124,sales_update!A:N,8,FALSE)</f>
        <v>9</v>
      </c>
      <c r="P1112">
        <f>VLOOKUP(customer!A1124,sales_update!A:N,9,FALSE)</f>
        <v>145</v>
      </c>
      <c r="Q1112">
        <f>VLOOKUP(customer!A1124,sales_update!A:N,10,FALSE)</f>
        <v>2</v>
      </c>
      <c r="R1112">
        <f>VLOOKUP(customer!A1124,sales_update!A:N,11,FALSE)</f>
        <v>2</v>
      </c>
      <c r="S1112">
        <f>VLOOKUP(customer!A1124,sales_update!A:N,12,FALSE)</f>
        <v>0</v>
      </c>
      <c r="T1112">
        <f>VLOOKUP(customer!A1124,sales_update!A:N,13,FALSE)</f>
        <v>3</v>
      </c>
      <c r="U1112">
        <f>VLOOKUP(customer!A1124,sales_update!A:N,14,FALSE)</f>
        <v>6</v>
      </c>
      <c r="V1112">
        <f>VLOOKUP(customer!A1124,Marketing!A:I,2,FALSE)</f>
        <v>0</v>
      </c>
      <c r="W1112">
        <f>VLOOKUP(customer!A1124,Marketing!A:I,3,FALSE)</f>
        <v>0</v>
      </c>
      <c r="X1112">
        <f>VLOOKUP(customer!A1124,Marketing!A:I,4,FALSE)</f>
        <v>0</v>
      </c>
      <c r="Y1112">
        <f>VLOOKUP(customer!A1124,Marketing!A:I,5,FALSE)</f>
        <v>0</v>
      </c>
      <c r="Z1112">
        <f>VLOOKUP(customer!A1124,Marketing!A:I,6,FALSE)</f>
        <v>0</v>
      </c>
      <c r="AA1112">
        <f>VLOOKUP(customer!A1124,Marketing!A:I,7,FALSE)</f>
        <v>0</v>
      </c>
      <c r="AB1112">
        <f>VLOOKUP(customer!A1124,Marketing!A:I,8,FALSE)</f>
        <v>0</v>
      </c>
      <c r="AC1112" s="1">
        <f>VLOOKUP(customer!A1124,Marketing!A:I,9,FALSE)</f>
        <v>44158</v>
      </c>
    </row>
    <row r="1113" spans="1:29" x14ac:dyDescent="0.3">
      <c r="A1113">
        <v>2375</v>
      </c>
      <c r="B1113">
        <v>151039</v>
      </c>
      <c r="C1113">
        <v>1</v>
      </c>
      <c r="D1113">
        <v>1</v>
      </c>
      <c r="E1113">
        <v>51</v>
      </c>
      <c r="F1113" t="str">
        <f>IF(customer!G1125=1, "Married", IF(customer!H1125=1, "Single", IF(customer!F1125=1, "Divorced", IF(customer!I1125=1, "Together", IF(customer!J1125=1, "Widowed", "Unknown")))))</f>
        <v>Married</v>
      </c>
      <c r="G1113" t="str">
        <f>IF(customer!K1125=1,"Basic",IF(customer!L1125=1,"Graduate",IF(customer!M1125=1,"Master",IF(customer!N1125=1,"PhD","Unknown"))))</f>
        <v>PhD</v>
      </c>
      <c r="H1113" t="s">
        <v>15</v>
      </c>
      <c r="I1113">
        <f>VLOOKUP(customer!A1125,sales_update!A:N,2,FALSE)</f>
        <v>11</v>
      </c>
      <c r="J1113">
        <f xml:space="preserve"> VLOOKUP(customer!A1125,sales_update!A:N,3,FALSE)</f>
        <v>296</v>
      </c>
      <c r="K1113">
        <f>VLOOKUP(customer!A1125,sales_update!A:N,4,FALSE)</f>
        <v>189</v>
      </c>
      <c r="L1113">
        <f>VLOOKUP(customer!A1125,sales_update!A:N,5,FALSE)</f>
        <v>234</v>
      </c>
      <c r="M1113">
        <f>VLOOKUP(customer!A1125,sales_update!A:N,6,FALSE)</f>
        <v>192</v>
      </c>
      <c r="N1113">
        <f>VLOOKUP(customer!A1125,sales_update!A:N,7,FALSE)</f>
        <v>0</v>
      </c>
      <c r="O1113">
        <f>VLOOKUP(customer!A1125,sales_update!A:N,8,FALSE)</f>
        <v>323</v>
      </c>
      <c r="P1113">
        <f>VLOOKUP(customer!A1125,sales_update!A:N,9,FALSE)</f>
        <v>589</v>
      </c>
      <c r="Q1113">
        <f>VLOOKUP(customer!A1125,sales_update!A:N,10,FALSE)</f>
        <v>2</v>
      </c>
      <c r="R1113">
        <f>VLOOKUP(customer!A1125,sales_update!A:N,11,FALSE)</f>
        <v>6</v>
      </c>
      <c r="S1113">
        <f>VLOOKUP(customer!A1125,sales_update!A:N,12,FALSE)</f>
        <v>2</v>
      </c>
      <c r="T1113">
        <f>VLOOKUP(customer!A1125,sales_update!A:N,13,FALSE)</f>
        <v>4</v>
      </c>
      <c r="U1113">
        <f>VLOOKUP(customer!A1125,sales_update!A:N,14,FALSE)</f>
        <v>7</v>
      </c>
      <c r="V1113">
        <f>VLOOKUP(customer!A1125,Marketing!A:I,2,FALSE)</f>
        <v>0</v>
      </c>
      <c r="W1113">
        <f>VLOOKUP(customer!A1125,Marketing!A:I,3,FALSE)</f>
        <v>0</v>
      </c>
      <c r="X1113">
        <f>VLOOKUP(customer!A1125,Marketing!A:I,4,FALSE)</f>
        <v>0</v>
      </c>
      <c r="Y1113">
        <f>VLOOKUP(customer!A1125,Marketing!A:I,5,FALSE)</f>
        <v>0</v>
      </c>
      <c r="Z1113">
        <f>VLOOKUP(customer!A1125,Marketing!A:I,6,FALSE)</f>
        <v>0</v>
      </c>
      <c r="AA1113">
        <f>VLOOKUP(customer!A1125,Marketing!A:I,7,FALSE)</f>
        <v>0</v>
      </c>
      <c r="AB1113">
        <f>VLOOKUP(customer!A1125,Marketing!A:I,8,FALSE)</f>
        <v>0</v>
      </c>
      <c r="AC1113" s="1">
        <f>VLOOKUP(customer!A1125,Marketing!A:I,9,FALSE)</f>
        <v>43602</v>
      </c>
    </row>
    <row r="1114" spans="1:29" x14ac:dyDescent="0.3">
      <c r="A1114">
        <v>1377</v>
      </c>
      <c r="B1114">
        <v>151012</v>
      </c>
      <c r="C1114">
        <v>0</v>
      </c>
      <c r="D1114">
        <v>0</v>
      </c>
      <c r="E1114">
        <v>74</v>
      </c>
      <c r="F1114" t="str">
        <f>IF(customer!G1126=1, "Married", IF(customer!H1126=1, "Single", IF(customer!F1126=1, "Divorced", IF(customer!I1126=1, "Together", IF(customer!J1126=1, "Widowed", "Unknown")))))</f>
        <v>Married</v>
      </c>
      <c r="G1114" t="str">
        <f>IF(customer!K1126=1,"Basic",IF(customer!L1126=1,"Graduate",IF(customer!M1126=1,"Master",IF(customer!N1126=1,"PhD","Unknown"))))</f>
        <v>PhD</v>
      </c>
      <c r="H1114" t="s">
        <v>16</v>
      </c>
      <c r="I1114">
        <f>VLOOKUP(customer!A1126,sales_update!A:N,2,FALSE)</f>
        <v>86</v>
      </c>
      <c r="J1114">
        <f xml:space="preserve"> VLOOKUP(customer!A1126,sales_update!A:N,3,FALSE)</f>
        <v>302</v>
      </c>
      <c r="K1114">
        <f>VLOOKUP(customer!A1126,sales_update!A:N,4,FALSE)</f>
        <v>27</v>
      </c>
      <c r="L1114">
        <f>VLOOKUP(customer!A1126,sales_update!A:N,5,FALSE)</f>
        <v>187</v>
      </c>
      <c r="M1114">
        <f>VLOOKUP(customer!A1126,sales_update!A:N,6,FALSE)</f>
        <v>6</v>
      </c>
      <c r="N1114">
        <f>VLOOKUP(customer!A1126,sales_update!A:N,7,FALSE)</f>
        <v>27</v>
      </c>
      <c r="O1114">
        <f>VLOOKUP(customer!A1126,sales_update!A:N,8,FALSE)</f>
        <v>71</v>
      </c>
      <c r="P1114">
        <f>VLOOKUP(customer!A1126,sales_update!A:N,9,FALSE)</f>
        <v>477</v>
      </c>
      <c r="Q1114">
        <f>VLOOKUP(customer!A1126,sales_update!A:N,10,FALSE)</f>
        <v>1</v>
      </c>
      <c r="R1114">
        <f>VLOOKUP(customer!A1126,sales_update!A:N,11,FALSE)</f>
        <v>4</v>
      </c>
      <c r="S1114">
        <f>VLOOKUP(customer!A1126,sales_update!A:N,12,FALSE)</f>
        <v>1</v>
      </c>
      <c r="T1114">
        <f>VLOOKUP(customer!A1126,sales_update!A:N,13,FALSE)</f>
        <v>4</v>
      </c>
      <c r="U1114">
        <f>VLOOKUP(customer!A1126,sales_update!A:N,14,FALSE)</f>
        <v>6</v>
      </c>
      <c r="V1114">
        <f>VLOOKUP(customer!A1126,Marketing!A:I,2,FALSE)</f>
        <v>0</v>
      </c>
      <c r="W1114">
        <f>VLOOKUP(customer!A1126,Marketing!A:I,3,FALSE)</f>
        <v>0</v>
      </c>
      <c r="X1114">
        <f>VLOOKUP(customer!A1126,Marketing!A:I,4,FALSE)</f>
        <v>0</v>
      </c>
      <c r="Y1114">
        <f>VLOOKUP(customer!A1126,Marketing!A:I,5,FALSE)</f>
        <v>0</v>
      </c>
      <c r="Z1114">
        <f>VLOOKUP(customer!A1126,Marketing!A:I,6,FALSE)</f>
        <v>0</v>
      </c>
      <c r="AA1114">
        <f>VLOOKUP(customer!A1126,Marketing!A:I,7,FALSE)</f>
        <v>0</v>
      </c>
      <c r="AB1114">
        <f>VLOOKUP(customer!A1126,Marketing!A:I,8,FALSE)</f>
        <v>0</v>
      </c>
      <c r="AC1114" s="1">
        <f>VLOOKUP(customer!A1126,Marketing!A:I,9,FALSE)</f>
        <v>43731</v>
      </c>
    </row>
    <row r="1115" spans="1:29" x14ac:dyDescent="0.3">
      <c r="A1115">
        <v>2746</v>
      </c>
      <c r="B1115">
        <v>151012</v>
      </c>
      <c r="C1115">
        <v>0</v>
      </c>
      <c r="D1115">
        <v>0</v>
      </c>
      <c r="E1115">
        <v>74</v>
      </c>
      <c r="F1115" t="str">
        <f>IF(customer!G1127=1, "Married", IF(customer!H1127=1, "Single", IF(customer!F1127=1, "Divorced", IF(customer!I1127=1, "Together", IF(customer!J1127=1, "Widowed", "Unknown")))))</f>
        <v>Married</v>
      </c>
      <c r="G1115" t="str">
        <f>IF(customer!K1127=1,"Basic",IF(customer!L1127=1,"Graduate",IF(customer!M1127=1,"Master",IF(customer!N1127=1,"PhD","Unknown"))))</f>
        <v>PhD</v>
      </c>
      <c r="H1115" t="s">
        <v>20</v>
      </c>
      <c r="I1115">
        <f>VLOOKUP(customer!A1127,sales_update!A:N,2,FALSE)</f>
        <v>86</v>
      </c>
      <c r="J1115">
        <f xml:space="preserve"> VLOOKUP(customer!A1127,sales_update!A:N,3,FALSE)</f>
        <v>302</v>
      </c>
      <c r="K1115">
        <f>VLOOKUP(customer!A1127,sales_update!A:N,4,FALSE)</f>
        <v>27</v>
      </c>
      <c r="L1115">
        <f>VLOOKUP(customer!A1127,sales_update!A:N,5,FALSE)</f>
        <v>187</v>
      </c>
      <c r="M1115">
        <f>VLOOKUP(customer!A1127,sales_update!A:N,6,FALSE)</f>
        <v>6</v>
      </c>
      <c r="N1115">
        <f>VLOOKUP(customer!A1127,sales_update!A:N,7,FALSE)</f>
        <v>27</v>
      </c>
      <c r="O1115">
        <f>VLOOKUP(customer!A1127,sales_update!A:N,8,FALSE)</f>
        <v>71</v>
      </c>
      <c r="P1115">
        <f>VLOOKUP(customer!A1127,sales_update!A:N,9,FALSE)</f>
        <v>477</v>
      </c>
      <c r="Q1115">
        <f>VLOOKUP(customer!A1127,sales_update!A:N,10,FALSE)</f>
        <v>1</v>
      </c>
      <c r="R1115">
        <f>VLOOKUP(customer!A1127,sales_update!A:N,11,FALSE)</f>
        <v>4</v>
      </c>
      <c r="S1115">
        <f>VLOOKUP(customer!A1127,sales_update!A:N,12,FALSE)</f>
        <v>1</v>
      </c>
      <c r="T1115">
        <f>VLOOKUP(customer!A1127,sales_update!A:N,13,FALSE)</f>
        <v>4</v>
      </c>
      <c r="U1115">
        <f>VLOOKUP(customer!A1127,sales_update!A:N,14,FALSE)</f>
        <v>6</v>
      </c>
      <c r="V1115">
        <f>VLOOKUP(customer!A1127,Marketing!A:I,2,FALSE)</f>
        <v>0</v>
      </c>
      <c r="W1115">
        <f>VLOOKUP(customer!A1127,Marketing!A:I,3,FALSE)</f>
        <v>0</v>
      </c>
      <c r="X1115">
        <f>VLOOKUP(customer!A1127,Marketing!A:I,4,FALSE)</f>
        <v>0</v>
      </c>
      <c r="Y1115">
        <f>VLOOKUP(customer!A1127,Marketing!A:I,5,FALSE)</f>
        <v>0</v>
      </c>
      <c r="Z1115">
        <f>VLOOKUP(customer!A1127,Marketing!A:I,6,FALSE)</f>
        <v>0</v>
      </c>
      <c r="AA1115">
        <f>VLOOKUP(customer!A1127,Marketing!A:I,7,FALSE)</f>
        <v>0</v>
      </c>
      <c r="AB1115">
        <f>VLOOKUP(customer!A1127,Marketing!A:I,8,FALSE)</f>
        <v>0</v>
      </c>
      <c r="AC1115" s="1">
        <f>VLOOKUP(customer!A1127,Marketing!A:I,9,FALSE)</f>
        <v>43731</v>
      </c>
    </row>
    <row r="1116" spans="1:29" x14ac:dyDescent="0.3">
      <c r="A1116">
        <v>2186</v>
      </c>
      <c r="B1116">
        <v>150965</v>
      </c>
      <c r="C1116">
        <v>0</v>
      </c>
      <c r="D1116">
        <v>1</v>
      </c>
      <c r="E1116">
        <v>64</v>
      </c>
      <c r="F1116" t="str">
        <f>IF(customer!G1128=1, "Married", IF(customer!H1128=1, "Single", IF(customer!F1128=1, "Divorced", IF(customer!I1128=1, "Together", IF(customer!J1128=1, "Widowed", "Unknown")))))</f>
        <v>Married</v>
      </c>
      <c r="G1116" t="str">
        <f>IF(customer!K1128=1,"Basic",IF(customer!L1128=1,"Graduate",IF(customer!M1128=1,"Master",IF(customer!N1128=1,"PhD","Unknown"))))</f>
        <v>Master</v>
      </c>
      <c r="H1116" t="s">
        <v>19</v>
      </c>
      <c r="I1116">
        <f>VLOOKUP(customer!A1128,sales_update!A:N,2,FALSE)</f>
        <v>87</v>
      </c>
      <c r="J1116">
        <f xml:space="preserve"> VLOOKUP(customer!A1128,sales_update!A:N,3,FALSE)</f>
        <v>1611</v>
      </c>
      <c r="K1116">
        <f>VLOOKUP(customer!A1128,sales_update!A:N,4,FALSE)</f>
        <v>39</v>
      </c>
      <c r="L1116">
        <f>VLOOKUP(customer!A1128,sales_update!A:N,5,FALSE)</f>
        <v>252</v>
      </c>
      <c r="M1116">
        <f>VLOOKUP(customer!A1128,sales_update!A:N,6,FALSE)</f>
        <v>24</v>
      </c>
      <c r="N1116">
        <f>VLOOKUP(customer!A1128,sales_update!A:N,7,FALSE)</f>
        <v>18</v>
      </c>
      <c r="O1116">
        <f>VLOOKUP(customer!A1128,sales_update!A:N,8,FALSE)</f>
        <v>86</v>
      </c>
      <c r="P1116">
        <f>VLOOKUP(customer!A1128,sales_update!A:N,9,FALSE)</f>
        <v>1857</v>
      </c>
      <c r="Q1116">
        <f>VLOOKUP(customer!A1128,sales_update!A:N,10,FALSE)</f>
        <v>3</v>
      </c>
      <c r="R1116">
        <f>VLOOKUP(customer!A1128,sales_update!A:N,11,FALSE)</f>
        <v>10</v>
      </c>
      <c r="S1116">
        <f>VLOOKUP(customer!A1128,sales_update!A:N,12,FALSE)</f>
        <v>4</v>
      </c>
      <c r="T1116">
        <f>VLOOKUP(customer!A1128,sales_update!A:N,13,FALSE)</f>
        <v>5</v>
      </c>
      <c r="U1116">
        <f>VLOOKUP(customer!A1128,sales_update!A:N,14,FALSE)</f>
        <v>8</v>
      </c>
      <c r="V1116">
        <f>VLOOKUP(customer!A1128,Marketing!A:I,2,FALSE)</f>
        <v>1</v>
      </c>
      <c r="W1116">
        <f>VLOOKUP(customer!A1128,Marketing!A:I,3,FALSE)</f>
        <v>0</v>
      </c>
      <c r="X1116">
        <f>VLOOKUP(customer!A1128,Marketing!A:I,4,FALSE)</f>
        <v>0</v>
      </c>
      <c r="Y1116">
        <f>VLOOKUP(customer!A1128,Marketing!A:I,5,FALSE)</f>
        <v>0</v>
      </c>
      <c r="Z1116">
        <f>VLOOKUP(customer!A1128,Marketing!A:I,6,FALSE)</f>
        <v>0</v>
      </c>
      <c r="AA1116">
        <f>VLOOKUP(customer!A1128,Marketing!A:I,7,FALSE)</f>
        <v>0</v>
      </c>
      <c r="AB1116">
        <f>VLOOKUP(customer!A1128,Marketing!A:I,8,FALSE)</f>
        <v>0</v>
      </c>
      <c r="AC1116" s="1">
        <f>VLOOKUP(customer!A1128,Marketing!A:I,9,FALSE)</f>
        <v>43674</v>
      </c>
    </row>
    <row r="1117" spans="1:29" x14ac:dyDescent="0.3">
      <c r="A1117">
        <v>1419</v>
      </c>
      <c r="B1117">
        <v>150943</v>
      </c>
      <c r="C1117">
        <v>0</v>
      </c>
      <c r="D1117">
        <v>1</v>
      </c>
      <c r="E1117">
        <v>64</v>
      </c>
      <c r="F1117" t="str">
        <f>IF(customer!G1129=1, "Married", IF(customer!H1129=1, "Single", IF(customer!F1129=1, "Divorced", IF(customer!I1129=1, "Together", IF(customer!J1129=1, "Widowed", "Unknown")))))</f>
        <v>Together</v>
      </c>
      <c r="G1117" t="str">
        <f>IF(customer!K1129=1,"Basic",IF(customer!L1129=1,"Graduate",IF(customer!M1129=1,"Master",IF(customer!N1129=1,"PhD","Unknown"))))</f>
        <v>Master</v>
      </c>
      <c r="H1117" t="s">
        <v>16</v>
      </c>
      <c r="I1117">
        <f>VLOOKUP(customer!A1129,sales_update!A:N,2,FALSE)</f>
        <v>49</v>
      </c>
      <c r="J1117">
        <f xml:space="preserve"> VLOOKUP(customer!A1129,sales_update!A:N,3,FALSE)</f>
        <v>92</v>
      </c>
      <c r="K1117">
        <f>VLOOKUP(customer!A1129,sales_update!A:N,4,FALSE)</f>
        <v>0</v>
      </c>
      <c r="L1117">
        <f>VLOOKUP(customer!A1129,sales_update!A:N,5,FALSE)</f>
        <v>21</v>
      </c>
      <c r="M1117">
        <f>VLOOKUP(customer!A1129,sales_update!A:N,6,FALSE)</f>
        <v>6</v>
      </c>
      <c r="N1117">
        <f>VLOOKUP(customer!A1129,sales_update!A:N,7,FALSE)</f>
        <v>0</v>
      </c>
      <c r="O1117">
        <f>VLOOKUP(customer!A1129,sales_update!A:N,8,FALSE)</f>
        <v>18</v>
      </c>
      <c r="P1117">
        <f>VLOOKUP(customer!A1129,sales_update!A:N,9,FALSE)</f>
        <v>101</v>
      </c>
      <c r="Q1117">
        <f>VLOOKUP(customer!A1129,sales_update!A:N,10,FALSE)</f>
        <v>1</v>
      </c>
      <c r="R1117">
        <f>VLOOKUP(customer!A1129,sales_update!A:N,11,FALSE)</f>
        <v>1</v>
      </c>
      <c r="S1117">
        <f>VLOOKUP(customer!A1129,sales_update!A:N,12,FALSE)</f>
        <v>0</v>
      </c>
      <c r="T1117">
        <f>VLOOKUP(customer!A1129,sales_update!A:N,13,FALSE)</f>
        <v>3</v>
      </c>
      <c r="U1117">
        <f>VLOOKUP(customer!A1129,sales_update!A:N,14,FALSE)</f>
        <v>5</v>
      </c>
      <c r="V1117">
        <f>VLOOKUP(customer!A1129,Marketing!A:I,2,FALSE)</f>
        <v>0</v>
      </c>
      <c r="W1117">
        <f>VLOOKUP(customer!A1129,Marketing!A:I,3,FALSE)</f>
        <v>0</v>
      </c>
      <c r="X1117">
        <f>VLOOKUP(customer!A1129,Marketing!A:I,4,FALSE)</f>
        <v>0</v>
      </c>
      <c r="Y1117">
        <f>VLOOKUP(customer!A1129,Marketing!A:I,5,FALSE)</f>
        <v>0</v>
      </c>
      <c r="Z1117">
        <f>VLOOKUP(customer!A1129,Marketing!A:I,6,FALSE)</f>
        <v>0</v>
      </c>
      <c r="AA1117">
        <f>VLOOKUP(customer!A1129,Marketing!A:I,7,FALSE)</f>
        <v>0</v>
      </c>
      <c r="AB1117">
        <f>VLOOKUP(customer!A1129,Marketing!A:I,8,FALSE)</f>
        <v>0</v>
      </c>
      <c r="AC1117" s="1">
        <f>VLOOKUP(customer!A1129,Marketing!A:I,9,FALSE)</f>
        <v>43795</v>
      </c>
    </row>
    <row r="1118" spans="1:29" x14ac:dyDescent="0.3">
      <c r="A1118">
        <v>1488</v>
      </c>
      <c r="B1118">
        <v>150943</v>
      </c>
      <c r="C1118">
        <v>0</v>
      </c>
      <c r="D1118">
        <v>1</v>
      </c>
      <c r="E1118">
        <v>64</v>
      </c>
      <c r="F1118" t="str">
        <f>IF(customer!G1130=1, "Married", IF(customer!H1130=1, "Single", IF(customer!F1130=1, "Divorced", IF(customer!I1130=1, "Together", IF(customer!J1130=1, "Widowed", "Unknown")))))</f>
        <v>Together</v>
      </c>
      <c r="G1118" t="str">
        <f>IF(customer!K1130=1,"Basic",IF(customer!L1130=1,"Graduate",IF(customer!M1130=1,"Master",IF(customer!N1130=1,"PhD","Unknown"))))</f>
        <v>Master</v>
      </c>
      <c r="H1118" t="s">
        <v>17</v>
      </c>
      <c r="I1118">
        <f>VLOOKUP(customer!A1130,sales_update!A:N,2,FALSE)</f>
        <v>49</v>
      </c>
      <c r="J1118">
        <f xml:space="preserve"> VLOOKUP(customer!A1130,sales_update!A:N,3,FALSE)</f>
        <v>92</v>
      </c>
      <c r="K1118">
        <f>VLOOKUP(customer!A1130,sales_update!A:N,4,FALSE)</f>
        <v>0</v>
      </c>
      <c r="L1118">
        <f>VLOOKUP(customer!A1130,sales_update!A:N,5,FALSE)</f>
        <v>21</v>
      </c>
      <c r="M1118">
        <f>VLOOKUP(customer!A1130,sales_update!A:N,6,FALSE)</f>
        <v>6</v>
      </c>
      <c r="N1118">
        <f>VLOOKUP(customer!A1130,sales_update!A:N,7,FALSE)</f>
        <v>0</v>
      </c>
      <c r="O1118">
        <f>VLOOKUP(customer!A1130,sales_update!A:N,8,FALSE)</f>
        <v>18</v>
      </c>
      <c r="P1118">
        <f>VLOOKUP(customer!A1130,sales_update!A:N,9,FALSE)</f>
        <v>101</v>
      </c>
      <c r="Q1118">
        <f>VLOOKUP(customer!A1130,sales_update!A:N,10,FALSE)</f>
        <v>1</v>
      </c>
      <c r="R1118">
        <f>VLOOKUP(customer!A1130,sales_update!A:N,11,FALSE)</f>
        <v>1</v>
      </c>
      <c r="S1118">
        <f>VLOOKUP(customer!A1130,sales_update!A:N,12,FALSE)</f>
        <v>0</v>
      </c>
      <c r="T1118">
        <f>VLOOKUP(customer!A1130,sales_update!A:N,13,FALSE)</f>
        <v>3</v>
      </c>
      <c r="U1118">
        <f>VLOOKUP(customer!A1130,sales_update!A:N,14,FALSE)</f>
        <v>5</v>
      </c>
      <c r="V1118">
        <f>VLOOKUP(customer!A1130,Marketing!A:I,2,FALSE)</f>
        <v>0</v>
      </c>
      <c r="W1118">
        <f>VLOOKUP(customer!A1130,Marketing!A:I,3,FALSE)</f>
        <v>0</v>
      </c>
      <c r="X1118">
        <f>VLOOKUP(customer!A1130,Marketing!A:I,4,FALSE)</f>
        <v>0</v>
      </c>
      <c r="Y1118">
        <f>VLOOKUP(customer!A1130,Marketing!A:I,5,FALSE)</f>
        <v>0</v>
      </c>
      <c r="Z1118">
        <f>VLOOKUP(customer!A1130,Marketing!A:I,6,FALSE)</f>
        <v>0</v>
      </c>
      <c r="AA1118">
        <f>VLOOKUP(customer!A1130,Marketing!A:I,7,FALSE)</f>
        <v>0</v>
      </c>
      <c r="AB1118">
        <f>VLOOKUP(customer!A1130,Marketing!A:I,8,FALSE)</f>
        <v>0</v>
      </c>
      <c r="AC1118" s="1">
        <f>VLOOKUP(customer!A1130,Marketing!A:I,9,FALSE)</f>
        <v>43795</v>
      </c>
    </row>
    <row r="1119" spans="1:29" x14ac:dyDescent="0.3">
      <c r="A1119">
        <v>1274</v>
      </c>
      <c r="B1119">
        <v>150898</v>
      </c>
      <c r="C1119">
        <v>1</v>
      </c>
      <c r="D1119">
        <v>1</v>
      </c>
      <c r="E1119">
        <v>64</v>
      </c>
      <c r="F1119" t="str">
        <f>IF(customer!G1131=1, "Married", IF(customer!H1131=1, "Single", IF(customer!F1131=1, "Divorced", IF(customer!I1131=1, "Together", IF(customer!J1131=1, "Widowed", "Unknown")))))</f>
        <v>Together</v>
      </c>
      <c r="G1119" t="str">
        <f>IF(customer!K1131=1,"Basic",IF(customer!L1131=1,"Graduate",IF(customer!M1131=1,"Master",IF(customer!N1131=1,"PhD","Unknown"))))</f>
        <v>Master</v>
      </c>
      <c r="H1119" t="s">
        <v>19</v>
      </c>
      <c r="I1119">
        <f>VLOOKUP(customer!A1131,sales_update!A:N,2,FALSE)</f>
        <v>88</v>
      </c>
      <c r="J1119">
        <f xml:space="preserve"> VLOOKUP(customer!A1131,sales_update!A:N,3,FALSE)</f>
        <v>845</v>
      </c>
      <c r="K1119">
        <f>VLOOKUP(customer!A1131,sales_update!A:N,4,FALSE)</f>
        <v>83</v>
      </c>
      <c r="L1119">
        <f>VLOOKUP(customer!A1131,sales_update!A:N,5,FALSE)</f>
        <v>717</v>
      </c>
      <c r="M1119">
        <f>VLOOKUP(customer!A1131,sales_update!A:N,6,FALSE)</f>
        <v>163</v>
      </c>
      <c r="N1119">
        <f>VLOOKUP(customer!A1131,sales_update!A:N,7,FALSE)</f>
        <v>338</v>
      </c>
      <c r="O1119">
        <f>VLOOKUP(customer!A1131,sales_update!A:N,8,FALSE)</f>
        <v>400</v>
      </c>
      <c r="P1119">
        <f>VLOOKUP(customer!A1131,sales_update!A:N,9,FALSE)</f>
        <v>1746</v>
      </c>
      <c r="Q1119">
        <f>VLOOKUP(customer!A1131,sales_update!A:N,10,FALSE)</f>
        <v>13</v>
      </c>
      <c r="R1119">
        <f>VLOOKUP(customer!A1131,sales_update!A:N,11,FALSE)</f>
        <v>6</v>
      </c>
      <c r="S1119">
        <f>VLOOKUP(customer!A1131,sales_update!A:N,12,FALSE)</f>
        <v>2</v>
      </c>
      <c r="T1119">
        <f>VLOOKUP(customer!A1131,sales_update!A:N,13,FALSE)</f>
        <v>12</v>
      </c>
      <c r="U1119">
        <f>VLOOKUP(customer!A1131,sales_update!A:N,14,FALSE)</f>
        <v>5</v>
      </c>
      <c r="V1119">
        <f>VLOOKUP(customer!A1131,Marketing!A:I,2,FALSE)</f>
        <v>0</v>
      </c>
      <c r="W1119">
        <f>VLOOKUP(customer!A1131,Marketing!A:I,3,FALSE)</f>
        <v>0</v>
      </c>
      <c r="X1119">
        <f>VLOOKUP(customer!A1131,Marketing!A:I,4,FALSE)</f>
        <v>0</v>
      </c>
      <c r="Y1119">
        <f>VLOOKUP(customer!A1131,Marketing!A:I,5,FALSE)</f>
        <v>0</v>
      </c>
      <c r="Z1119">
        <f>VLOOKUP(customer!A1131,Marketing!A:I,6,FALSE)</f>
        <v>0</v>
      </c>
      <c r="AA1119">
        <f>VLOOKUP(customer!A1131,Marketing!A:I,7,FALSE)</f>
        <v>0</v>
      </c>
      <c r="AB1119">
        <f>VLOOKUP(customer!A1131,Marketing!A:I,8,FALSE)</f>
        <v>0</v>
      </c>
      <c r="AC1119" s="1">
        <f>VLOOKUP(customer!A1131,Marketing!A:I,9,FALSE)</f>
        <v>43631</v>
      </c>
    </row>
    <row r="1120" spans="1:29" x14ac:dyDescent="0.3">
      <c r="A1120">
        <v>2087</v>
      </c>
      <c r="B1120">
        <v>150870</v>
      </c>
      <c r="C1120">
        <v>0</v>
      </c>
      <c r="D1120">
        <v>1</v>
      </c>
      <c r="E1120">
        <v>68</v>
      </c>
      <c r="F1120" t="str">
        <f>IF(customer!G1132=1, "Married", IF(customer!H1132=1, "Single", IF(customer!F1132=1, "Divorced", IF(customer!I1132=1, "Together", IF(customer!J1132=1, "Widowed", "Unknown")))))</f>
        <v>Married</v>
      </c>
      <c r="G1120" t="str">
        <f>IF(customer!K1132=1,"Basic",IF(customer!L1132=1,"Graduate",IF(customer!M1132=1,"Master",IF(customer!N1132=1,"PhD","Unknown"))))</f>
        <v>PhD</v>
      </c>
      <c r="H1120" t="s">
        <v>15</v>
      </c>
      <c r="I1120">
        <f>VLOOKUP(customer!A1132,sales_update!A:N,2,FALSE)</f>
        <v>13</v>
      </c>
      <c r="J1120">
        <f xml:space="preserve"> VLOOKUP(customer!A1132,sales_update!A:N,3,FALSE)</f>
        <v>157</v>
      </c>
      <c r="K1120">
        <f>VLOOKUP(customer!A1132,sales_update!A:N,4,FALSE)</f>
        <v>0</v>
      </c>
      <c r="L1120">
        <f>VLOOKUP(customer!A1132,sales_update!A:N,5,FALSE)</f>
        <v>24</v>
      </c>
      <c r="M1120">
        <f>VLOOKUP(customer!A1132,sales_update!A:N,6,FALSE)</f>
        <v>0</v>
      </c>
      <c r="N1120">
        <f>VLOOKUP(customer!A1132,sales_update!A:N,7,FALSE)</f>
        <v>0</v>
      </c>
      <c r="O1120">
        <f>VLOOKUP(customer!A1132,sales_update!A:N,8,FALSE)</f>
        <v>6</v>
      </c>
      <c r="P1120">
        <f>VLOOKUP(customer!A1132,sales_update!A:N,9,FALSE)</f>
        <v>175</v>
      </c>
      <c r="Q1120">
        <f>VLOOKUP(customer!A1132,sales_update!A:N,10,FALSE)</f>
        <v>1</v>
      </c>
      <c r="R1120">
        <f>VLOOKUP(customer!A1132,sales_update!A:N,11,FALSE)</f>
        <v>2</v>
      </c>
      <c r="S1120">
        <f>VLOOKUP(customer!A1132,sales_update!A:N,12,FALSE)</f>
        <v>0</v>
      </c>
      <c r="T1120">
        <f>VLOOKUP(customer!A1132,sales_update!A:N,13,FALSE)</f>
        <v>3</v>
      </c>
      <c r="U1120">
        <f>VLOOKUP(customer!A1132,sales_update!A:N,14,FALSE)</f>
        <v>5</v>
      </c>
      <c r="V1120">
        <f>VLOOKUP(customer!A1132,Marketing!A:I,2,FALSE)</f>
        <v>0</v>
      </c>
      <c r="W1120">
        <f>VLOOKUP(customer!A1132,Marketing!A:I,3,FALSE)</f>
        <v>0</v>
      </c>
      <c r="X1120">
        <f>VLOOKUP(customer!A1132,Marketing!A:I,4,FALSE)</f>
        <v>0</v>
      </c>
      <c r="Y1120">
        <f>VLOOKUP(customer!A1132,Marketing!A:I,5,FALSE)</f>
        <v>0</v>
      </c>
      <c r="Z1120">
        <f>VLOOKUP(customer!A1132,Marketing!A:I,6,FALSE)</f>
        <v>0</v>
      </c>
      <c r="AA1120">
        <f>VLOOKUP(customer!A1132,Marketing!A:I,7,FALSE)</f>
        <v>0</v>
      </c>
      <c r="AB1120">
        <f>VLOOKUP(customer!A1132,Marketing!A:I,8,FALSE)</f>
        <v>0</v>
      </c>
      <c r="AC1120" s="1">
        <f>VLOOKUP(customer!A1132,Marketing!A:I,9,FALSE)</f>
        <v>44158</v>
      </c>
    </row>
    <row r="1121" spans="1:29" x14ac:dyDescent="0.3">
      <c r="A1121">
        <v>1107</v>
      </c>
      <c r="B1121">
        <v>150785</v>
      </c>
      <c r="C1121">
        <v>1</v>
      </c>
      <c r="D1121">
        <v>1</v>
      </c>
      <c r="E1121">
        <v>58</v>
      </c>
      <c r="F1121" t="str">
        <f>IF(customer!G1133=1, "Married", IF(customer!H1133=1, "Single", IF(customer!F1133=1, "Divorced", IF(customer!I1133=1, "Together", IF(customer!J1133=1, "Widowed", "Unknown")))))</f>
        <v>Single</v>
      </c>
      <c r="G1121" t="str">
        <f>IF(customer!K1133=1,"Basic",IF(customer!L1133=1,"Graduate",IF(customer!M1133=1,"Master",IF(customer!N1133=1,"PhD","Unknown"))))</f>
        <v>Graduate</v>
      </c>
      <c r="H1121" t="s">
        <v>16</v>
      </c>
      <c r="I1121">
        <f>VLOOKUP(customer!A1133,sales_update!A:N,2,FALSE)</f>
        <v>27</v>
      </c>
      <c r="J1121">
        <f xml:space="preserve"> VLOOKUP(customer!A1133,sales_update!A:N,3,FALSE)</f>
        <v>190</v>
      </c>
      <c r="K1121">
        <f>VLOOKUP(customer!A1133,sales_update!A:N,4,FALSE)</f>
        <v>3</v>
      </c>
      <c r="L1121">
        <f>VLOOKUP(customer!A1133,sales_update!A:N,5,FALSE)</f>
        <v>62</v>
      </c>
      <c r="M1121">
        <f>VLOOKUP(customer!A1133,sales_update!A:N,6,FALSE)</f>
        <v>0</v>
      </c>
      <c r="N1121">
        <f>VLOOKUP(customer!A1133,sales_update!A:N,7,FALSE)</f>
        <v>3</v>
      </c>
      <c r="O1121">
        <f>VLOOKUP(customer!A1133,sales_update!A:N,8,FALSE)</f>
        <v>80</v>
      </c>
      <c r="P1121">
        <f>VLOOKUP(customer!A1133,sales_update!A:N,9,FALSE)</f>
        <v>178</v>
      </c>
      <c r="Q1121">
        <f>VLOOKUP(customer!A1133,sales_update!A:N,10,FALSE)</f>
        <v>2</v>
      </c>
      <c r="R1121">
        <f>VLOOKUP(customer!A1133,sales_update!A:N,11,FALSE)</f>
        <v>2</v>
      </c>
      <c r="S1121">
        <f>VLOOKUP(customer!A1133,sales_update!A:N,12,FALSE)</f>
        <v>1</v>
      </c>
      <c r="T1121">
        <f>VLOOKUP(customer!A1133,sales_update!A:N,13,FALSE)</f>
        <v>3</v>
      </c>
      <c r="U1121">
        <f>VLOOKUP(customer!A1133,sales_update!A:N,14,FALSE)</f>
        <v>6</v>
      </c>
      <c r="V1121">
        <f>VLOOKUP(customer!A1133,Marketing!A:I,2,FALSE)</f>
        <v>0</v>
      </c>
      <c r="W1121">
        <f>VLOOKUP(customer!A1133,Marketing!A:I,3,FALSE)</f>
        <v>0</v>
      </c>
      <c r="X1121">
        <f>VLOOKUP(customer!A1133,Marketing!A:I,4,FALSE)</f>
        <v>0</v>
      </c>
      <c r="Y1121">
        <f>VLOOKUP(customer!A1133,Marketing!A:I,5,FALSE)</f>
        <v>0</v>
      </c>
      <c r="Z1121">
        <f>VLOOKUP(customer!A1133,Marketing!A:I,6,FALSE)</f>
        <v>0</v>
      </c>
      <c r="AA1121">
        <f>VLOOKUP(customer!A1133,Marketing!A:I,7,FALSE)</f>
        <v>0</v>
      </c>
      <c r="AB1121">
        <f>VLOOKUP(customer!A1133,Marketing!A:I,8,FALSE)</f>
        <v>0</v>
      </c>
      <c r="AC1121" s="1">
        <f>VLOOKUP(customer!A1133,Marketing!A:I,9,FALSE)</f>
        <v>43876</v>
      </c>
    </row>
    <row r="1122" spans="1:29" x14ac:dyDescent="0.3">
      <c r="A1122">
        <v>1340</v>
      </c>
      <c r="B1122">
        <v>150737</v>
      </c>
      <c r="C1122">
        <v>0</v>
      </c>
      <c r="D1122">
        <v>1</v>
      </c>
      <c r="E1122">
        <v>65</v>
      </c>
      <c r="F1122" t="str">
        <f>IF(customer!G1134=1, "Married", IF(customer!H1134=1, "Single", IF(customer!F1134=1, "Divorced", IF(customer!I1134=1, "Together", IF(customer!J1134=1, "Widowed", "Unknown")))))</f>
        <v>Married</v>
      </c>
      <c r="G1122" t="str">
        <f>IF(customer!K1134=1,"Basic",IF(customer!L1134=1,"Graduate",IF(customer!M1134=1,"Master",IF(customer!N1134=1,"PhD","Unknown"))))</f>
        <v>Graduate</v>
      </c>
      <c r="H1122" t="s">
        <v>19</v>
      </c>
      <c r="I1122">
        <f>VLOOKUP(customer!A1134,sales_update!A:N,2,FALSE)</f>
        <v>61</v>
      </c>
      <c r="J1122">
        <f xml:space="preserve"> VLOOKUP(customer!A1134,sales_update!A:N,3,FALSE)</f>
        <v>232</v>
      </c>
      <c r="K1122">
        <f>VLOOKUP(customer!A1134,sales_update!A:N,4,FALSE)</f>
        <v>0</v>
      </c>
      <c r="L1122">
        <f>VLOOKUP(customer!A1134,sales_update!A:N,5,FALSE)</f>
        <v>33</v>
      </c>
      <c r="M1122">
        <f>VLOOKUP(customer!A1134,sales_update!A:N,6,FALSE)</f>
        <v>0</v>
      </c>
      <c r="N1122">
        <f>VLOOKUP(customer!A1134,sales_update!A:N,7,FALSE)</f>
        <v>0</v>
      </c>
      <c r="O1122">
        <f>VLOOKUP(customer!A1134,sales_update!A:N,8,FALSE)</f>
        <v>30</v>
      </c>
      <c r="P1122">
        <f>VLOOKUP(customer!A1134,sales_update!A:N,9,FALSE)</f>
        <v>235</v>
      </c>
      <c r="Q1122">
        <f>VLOOKUP(customer!A1134,sales_update!A:N,10,FALSE)</f>
        <v>1</v>
      </c>
      <c r="R1122">
        <f>VLOOKUP(customer!A1134,sales_update!A:N,11,FALSE)</f>
        <v>2</v>
      </c>
      <c r="S1122">
        <f>VLOOKUP(customer!A1134,sales_update!A:N,12,FALSE)</f>
        <v>0</v>
      </c>
      <c r="T1122">
        <f>VLOOKUP(customer!A1134,sales_update!A:N,13,FALSE)</f>
        <v>4</v>
      </c>
      <c r="U1122">
        <f>VLOOKUP(customer!A1134,sales_update!A:N,14,FALSE)</f>
        <v>6</v>
      </c>
      <c r="V1122">
        <f>VLOOKUP(customer!A1134,Marketing!A:I,2,FALSE)</f>
        <v>0</v>
      </c>
      <c r="W1122">
        <f>VLOOKUP(customer!A1134,Marketing!A:I,3,FALSE)</f>
        <v>1</v>
      </c>
      <c r="X1122">
        <f>VLOOKUP(customer!A1134,Marketing!A:I,4,FALSE)</f>
        <v>0</v>
      </c>
      <c r="Y1122">
        <f>VLOOKUP(customer!A1134,Marketing!A:I,5,FALSE)</f>
        <v>0</v>
      </c>
      <c r="Z1122">
        <f>VLOOKUP(customer!A1134,Marketing!A:I,6,FALSE)</f>
        <v>0</v>
      </c>
      <c r="AA1122">
        <f>VLOOKUP(customer!A1134,Marketing!A:I,7,FALSE)</f>
        <v>0</v>
      </c>
      <c r="AB1122">
        <f>VLOOKUP(customer!A1134,Marketing!A:I,8,FALSE)</f>
        <v>0</v>
      </c>
      <c r="AC1122" s="1">
        <f>VLOOKUP(customer!A1134,Marketing!A:I,9,FALSE)</f>
        <v>43754</v>
      </c>
    </row>
    <row r="1123" spans="1:29" x14ac:dyDescent="0.3">
      <c r="A1123">
        <v>2635</v>
      </c>
      <c r="B1123">
        <v>150729</v>
      </c>
      <c r="C1123">
        <v>1</v>
      </c>
      <c r="D1123">
        <v>1</v>
      </c>
      <c r="E1123">
        <v>62</v>
      </c>
      <c r="F1123" t="str">
        <f>IF(customer!G1135=1, "Married", IF(customer!H1135=1, "Single", IF(customer!F1135=1, "Divorced", IF(customer!I1135=1, "Together", IF(customer!J1135=1, "Widowed", "Unknown")))))</f>
        <v>Single</v>
      </c>
      <c r="G1123" t="str">
        <f>IF(customer!K1135=1,"Basic",IF(customer!L1135=1,"Graduate",IF(customer!M1135=1,"Master",IF(customer!N1135=1,"PhD","Unknown"))))</f>
        <v>PhD</v>
      </c>
      <c r="H1123" t="s">
        <v>18</v>
      </c>
      <c r="I1123">
        <f>VLOOKUP(customer!A1135,sales_update!A:N,2,FALSE)</f>
        <v>62</v>
      </c>
      <c r="J1123">
        <f xml:space="preserve"> VLOOKUP(customer!A1135,sales_update!A:N,3,FALSE)</f>
        <v>710</v>
      </c>
      <c r="K1123">
        <f>VLOOKUP(customer!A1135,sales_update!A:N,4,FALSE)</f>
        <v>39</v>
      </c>
      <c r="L1123">
        <f>VLOOKUP(customer!A1135,sales_update!A:N,5,FALSE)</f>
        <v>425</v>
      </c>
      <c r="M1123">
        <f>VLOOKUP(customer!A1135,sales_update!A:N,6,FALSE)</f>
        <v>134</v>
      </c>
      <c r="N1123">
        <f>VLOOKUP(customer!A1135,sales_update!A:N,7,FALSE)</f>
        <v>12</v>
      </c>
      <c r="O1123">
        <f>VLOOKUP(customer!A1135,sales_update!A:N,8,FALSE)</f>
        <v>155</v>
      </c>
      <c r="P1123">
        <f>VLOOKUP(customer!A1135,sales_update!A:N,9,FALSE)</f>
        <v>1165</v>
      </c>
      <c r="Q1123">
        <f>VLOOKUP(customer!A1135,sales_update!A:N,10,FALSE)</f>
        <v>9</v>
      </c>
      <c r="R1123">
        <f>VLOOKUP(customer!A1135,sales_update!A:N,11,FALSE)</f>
        <v>6</v>
      </c>
      <c r="S1123">
        <f>VLOOKUP(customer!A1135,sales_update!A:N,12,FALSE)</f>
        <v>2</v>
      </c>
      <c r="T1123">
        <f>VLOOKUP(customer!A1135,sales_update!A:N,13,FALSE)</f>
        <v>7</v>
      </c>
      <c r="U1123">
        <f>VLOOKUP(customer!A1135,sales_update!A:N,14,FALSE)</f>
        <v>6</v>
      </c>
      <c r="V1123">
        <f>VLOOKUP(customer!A1135,Marketing!A:I,2,FALSE)</f>
        <v>0</v>
      </c>
      <c r="W1123">
        <f>VLOOKUP(customer!A1135,Marketing!A:I,3,FALSE)</f>
        <v>0</v>
      </c>
      <c r="X1123">
        <f>VLOOKUP(customer!A1135,Marketing!A:I,4,FALSE)</f>
        <v>0</v>
      </c>
      <c r="Y1123">
        <f>VLOOKUP(customer!A1135,Marketing!A:I,5,FALSE)</f>
        <v>0</v>
      </c>
      <c r="Z1123">
        <f>VLOOKUP(customer!A1135,Marketing!A:I,6,FALSE)</f>
        <v>0</v>
      </c>
      <c r="AA1123">
        <f>VLOOKUP(customer!A1135,Marketing!A:I,7,FALSE)</f>
        <v>0</v>
      </c>
      <c r="AB1123">
        <f>VLOOKUP(customer!A1135,Marketing!A:I,8,FALSE)</f>
        <v>0</v>
      </c>
      <c r="AC1123" s="1">
        <f>VLOOKUP(customer!A1135,Marketing!A:I,9,FALSE)</f>
        <v>43745</v>
      </c>
    </row>
    <row r="1124" spans="1:29" x14ac:dyDescent="0.3">
      <c r="A1124">
        <v>2442</v>
      </c>
      <c r="B1124">
        <v>150725</v>
      </c>
      <c r="C1124">
        <v>0</v>
      </c>
      <c r="D1124">
        <v>1</v>
      </c>
      <c r="E1124">
        <v>67</v>
      </c>
      <c r="F1124" t="str">
        <f>IF(customer!G1136=1, "Married", IF(customer!H1136=1, "Single", IF(customer!F1136=1, "Divorced", IF(customer!I1136=1, "Together", IF(customer!J1136=1, "Widowed", "Unknown")))))</f>
        <v>Married</v>
      </c>
      <c r="G1124" t="str">
        <f>IF(customer!K1136=1,"Basic",IF(customer!L1136=1,"Graduate",IF(customer!M1136=1,"Master",IF(customer!N1136=1,"PhD","Unknown"))))</f>
        <v>Graduate</v>
      </c>
      <c r="H1124" t="s">
        <v>17</v>
      </c>
      <c r="I1124">
        <f>VLOOKUP(customer!A1136,sales_update!A:N,2,FALSE)</f>
        <v>45</v>
      </c>
      <c r="J1124">
        <f xml:space="preserve"> VLOOKUP(customer!A1136,sales_update!A:N,3,FALSE)</f>
        <v>1316</v>
      </c>
      <c r="K1124">
        <f>VLOOKUP(customer!A1136,sales_update!A:N,4,FALSE)</f>
        <v>30</v>
      </c>
      <c r="L1124">
        <f>VLOOKUP(customer!A1136,sales_update!A:N,5,FALSE)</f>
        <v>223</v>
      </c>
      <c r="M1124">
        <f>VLOOKUP(customer!A1136,sales_update!A:N,6,FALSE)</f>
        <v>0</v>
      </c>
      <c r="N1124">
        <f>VLOOKUP(customer!A1136,sales_update!A:N,7,FALSE)</f>
        <v>30</v>
      </c>
      <c r="O1124">
        <f>VLOOKUP(customer!A1136,sales_update!A:N,8,FALSE)</f>
        <v>143</v>
      </c>
      <c r="P1124">
        <f>VLOOKUP(customer!A1136,sales_update!A:N,9,FALSE)</f>
        <v>1456</v>
      </c>
      <c r="Q1124">
        <f>VLOOKUP(customer!A1136,sales_update!A:N,10,FALSE)</f>
        <v>4</v>
      </c>
      <c r="R1124">
        <f>VLOOKUP(customer!A1136,sales_update!A:N,11,FALSE)</f>
        <v>8</v>
      </c>
      <c r="S1124">
        <f>VLOOKUP(customer!A1136,sales_update!A:N,12,FALSE)</f>
        <v>1</v>
      </c>
      <c r="T1124">
        <f>VLOOKUP(customer!A1136,sales_update!A:N,13,FALSE)</f>
        <v>8</v>
      </c>
      <c r="U1124">
        <f>VLOOKUP(customer!A1136,sales_update!A:N,14,FALSE)</f>
        <v>8</v>
      </c>
      <c r="V1124">
        <f>VLOOKUP(customer!A1136,Marketing!A:I,2,FALSE)</f>
        <v>0</v>
      </c>
      <c r="W1124">
        <f>VLOOKUP(customer!A1136,Marketing!A:I,3,FALSE)</f>
        <v>0</v>
      </c>
      <c r="X1124">
        <f>VLOOKUP(customer!A1136,Marketing!A:I,4,FALSE)</f>
        <v>0</v>
      </c>
      <c r="Y1124">
        <f>VLOOKUP(customer!A1136,Marketing!A:I,5,FALSE)</f>
        <v>0</v>
      </c>
      <c r="Z1124">
        <f>VLOOKUP(customer!A1136,Marketing!A:I,6,FALSE)</f>
        <v>0</v>
      </c>
      <c r="AA1124">
        <f>VLOOKUP(customer!A1136,Marketing!A:I,7,FALSE)</f>
        <v>0</v>
      </c>
      <c r="AB1124">
        <f>VLOOKUP(customer!A1136,Marketing!A:I,8,FALSE)</f>
        <v>0</v>
      </c>
      <c r="AC1124" s="1">
        <f>VLOOKUP(customer!A1136,Marketing!A:I,9,FALSE)</f>
        <v>43667</v>
      </c>
    </row>
    <row r="1125" spans="1:29" x14ac:dyDescent="0.3">
      <c r="A1125">
        <v>2599</v>
      </c>
      <c r="B1125">
        <v>150664</v>
      </c>
      <c r="C1125">
        <v>1</v>
      </c>
      <c r="D1125">
        <v>1</v>
      </c>
      <c r="E1125">
        <v>61</v>
      </c>
      <c r="F1125" t="str">
        <f>IF(customer!G1137=1, "Married", IF(customer!H1137=1, "Single", IF(customer!F1137=1, "Divorced", IF(customer!I1137=1, "Together", IF(customer!J1137=1, "Widowed", "Unknown")))))</f>
        <v>Single</v>
      </c>
      <c r="G1125" t="str">
        <f>IF(customer!K1137=1,"Basic",IF(customer!L1137=1,"Graduate",IF(customer!M1137=1,"Master",IF(customer!N1137=1,"PhD","Unknown"))))</f>
        <v>Graduate</v>
      </c>
      <c r="H1125" t="s">
        <v>18</v>
      </c>
      <c r="I1125">
        <f>VLOOKUP(customer!A1137,sales_update!A:N,2,FALSE)</f>
        <v>64</v>
      </c>
      <c r="J1125">
        <f xml:space="preserve"> VLOOKUP(customer!A1137,sales_update!A:N,3,FALSE)</f>
        <v>931</v>
      </c>
      <c r="K1125">
        <f>VLOOKUP(customer!A1137,sales_update!A:N,4,FALSE)</f>
        <v>24</v>
      </c>
      <c r="L1125">
        <f>VLOOKUP(customer!A1137,sales_update!A:N,5,FALSE)</f>
        <v>309</v>
      </c>
      <c r="M1125">
        <f>VLOOKUP(customer!A1137,sales_update!A:N,6,FALSE)</f>
        <v>18</v>
      </c>
      <c r="N1125">
        <f>VLOOKUP(customer!A1137,sales_update!A:N,7,FALSE)</f>
        <v>12</v>
      </c>
      <c r="O1125">
        <f>VLOOKUP(customer!A1137,sales_update!A:N,8,FALSE)</f>
        <v>375</v>
      </c>
      <c r="P1125">
        <f>VLOOKUP(customer!A1137,sales_update!A:N,9,FALSE)</f>
        <v>919</v>
      </c>
      <c r="Q1125">
        <f>VLOOKUP(customer!A1137,sales_update!A:N,10,FALSE)</f>
        <v>9</v>
      </c>
      <c r="R1125">
        <f>VLOOKUP(customer!A1137,sales_update!A:N,11,FALSE)</f>
        <v>8</v>
      </c>
      <c r="S1125">
        <f>VLOOKUP(customer!A1137,sales_update!A:N,12,FALSE)</f>
        <v>1</v>
      </c>
      <c r="T1125">
        <f>VLOOKUP(customer!A1137,sales_update!A:N,13,FALSE)</f>
        <v>6</v>
      </c>
      <c r="U1125">
        <f>VLOOKUP(customer!A1137,sales_update!A:N,14,FALSE)</f>
        <v>9</v>
      </c>
      <c r="V1125">
        <f>VLOOKUP(customer!A1137,Marketing!A:I,2,FALSE)</f>
        <v>0</v>
      </c>
      <c r="W1125">
        <f>VLOOKUP(customer!A1137,Marketing!A:I,3,FALSE)</f>
        <v>0</v>
      </c>
      <c r="X1125">
        <f>VLOOKUP(customer!A1137,Marketing!A:I,4,FALSE)</f>
        <v>0</v>
      </c>
      <c r="Y1125">
        <f>VLOOKUP(customer!A1137,Marketing!A:I,5,FALSE)</f>
        <v>0</v>
      </c>
      <c r="Z1125">
        <f>VLOOKUP(customer!A1137,Marketing!A:I,6,FALSE)</f>
        <v>0</v>
      </c>
      <c r="AA1125">
        <f>VLOOKUP(customer!A1137,Marketing!A:I,7,FALSE)</f>
        <v>0</v>
      </c>
      <c r="AB1125">
        <f>VLOOKUP(customer!A1137,Marketing!A:I,8,FALSE)</f>
        <v>0</v>
      </c>
      <c r="AC1125" s="1">
        <f>VLOOKUP(customer!A1137,Marketing!A:I,9,FALSE)</f>
        <v>43639</v>
      </c>
    </row>
    <row r="1126" spans="1:29" x14ac:dyDescent="0.3">
      <c r="A1126">
        <v>1636</v>
      </c>
      <c r="B1126">
        <v>150616</v>
      </c>
      <c r="C1126">
        <v>0</v>
      </c>
      <c r="D1126">
        <v>1</v>
      </c>
      <c r="E1126">
        <v>70</v>
      </c>
      <c r="F1126" t="str">
        <f>IF(customer!G1138=1, "Married", IF(customer!H1138=1, "Single", IF(customer!F1138=1, "Divorced", IF(customer!I1138=1, "Together", IF(customer!J1138=1, "Widowed", "Unknown")))))</f>
        <v>Together</v>
      </c>
      <c r="G1126" t="str">
        <f>IF(customer!K1138=1,"Basic",IF(customer!L1138=1,"Graduate",IF(customer!M1138=1,"Master",IF(customer!N1138=1,"PhD","Unknown"))))</f>
        <v>PhD</v>
      </c>
      <c r="H1126" t="s">
        <v>20</v>
      </c>
      <c r="I1126">
        <f>VLOOKUP(customer!A1138,sales_update!A:N,2,FALSE)</f>
        <v>71</v>
      </c>
      <c r="J1126">
        <f xml:space="preserve"> VLOOKUP(customer!A1138,sales_update!A:N,3,FALSE)</f>
        <v>89</v>
      </c>
      <c r="K1126">
        <f>VLOOKUP(customer!A1138,sales_update!A:N,4,FALSE)</f>
        <v>6</v>
      </c>
      <c r="L1126">
        <f>VLOOKUP(customer!A1138,sales_update!A:N,5,FALSE)</f>
        <v>74</v>
      </c>
      <c r="M1126">
        <f>VLOOKUP(customer!A1138,sales_update!A:N,6,FALSE)</f>
        <v>0</v>
      </c>
      <c r="N1126">
        <f>VLOOKUP(customer!A1138,sales_update!A:N,7,FALSE)</f>
        <v>3</v>
      </c>
      <c r="O1126">
        <f>VLOOKUP(customer!A1138,sales_update!A:N,8,FALSE)</f>
        <v>27</v>
      </c>
      <c r="P1126">
        <f>VLOOKUP(customer!A1138,sales_update!A:N,9,FALSE)</f>
        <v>146</v>
      </c>
      <c r="Q1126">
        <f>VLOOKUP(customer!A1138,sales_update!A:N,10,FALSE)</f>
        <v>1</v>
      </c>
      <c r="R1126">
        <f>VLOOKUP(customer!A1138,sales_update!A:N,11,FALSE)</f>
        <v>1</v>
      </c>
      <c r="S1126">
        <f>VLOOKUP(customer!A1138,sales_update!A:N,12,FALSE)</f>
        <v>1</v>
      </c>
      <c r="T1126">
        <f>VLOOKUP(customer!A1138,sales_update!A:N,13,FALSE)</f>
        <v>4</v>
      </c>
      <c r="U1126">
        <f>VLOOKUP(customer!A1138,sales_update!A:N,14,FALSE)</f>
        <v>2</v>
      </c>
      <c r="V1126">
        <f>VLOOKUP(customer!A1138,Marketing!A:I,2,FALSE)</f>
        <v>0</v>
      </c>
      <c r="W1126">
        <f>VLOOKUP(customer!A1138,Marketing!A:I,3,FALSE)</f>
        <v>0</v>
      </c>
      <c r="X1126">
        <f>VLOOKUP(customer!A1138,Marketing!A:I,4,FALSE)</f>
        <v>0</v>
      </c>
      <c r="Y1126">
        <f>VLOOKUP(customer!A1138,Marketing!A:I,5,FALSE)</f>
        <v>0</v>
      </c>
      <c r="Z1126">
        <f>VLOOKUP(customer!A1138,Marketing!A:I,6,FALSE)</f>
        <v>0</v>
      </c>
      <c r="AA1126">
        <f>VLOOKUP(customer!A1138,Marketing!A:I,7,FALSE)</f>
        <v>0</v>
      </c>
      <c r="AB1126">
        <f>VLOOKUP(customer!A1138,Marketing!A:I,8,FALSE)</f>
        <v>0</v>
      </c>
      <c r="AC1126" s="1">
        <f>VLOOKUP(customer!A1138,Marketing!A:I,9,FALSE)</f>
        <v>44091</v>
      </c>
    </row>
    <row r="1127" spans="1:29" x14ac:dyDescent="0.3">
      <c r="A1127">
        <v>2857</v>
      </c>
      <c r="B1127">
        <v>150616</v>
      </c>
      <c r="C1127">
        <v>0</v>
      </c>
      <c r="D1127">
        <v>1</v>
      </c>
      <c r="E1127">
        <v>52</v>
      </c>
      <c r="F1127" t="str">
        <f>IF(customer!G1139=1, "Married", IF(customer!H1139=1, "Single", IF(customer!F1139=1, "Divorced", IF(customer!I1139=1, "Together", IF(customer!J1139=1, "Widowed", "Unknown")))))</f>
        <v>Divorced</v>
      </c>
      <c r="G1127" t="str">
        <f>IF(customer!K1139=1,"Basic",IF(customer!L1139=1,"Graduate",IF(customer!M1139=1,"Master",IF(customer!N1139=1,"PhD","Unknown"))))</f>
        <v>PhD</v>
      </c>
      <c r="H1127" t="s">
        <v>18</v>
      </c>
      <c r="I1127">
        <f>VLOOKUP(customer!A1139,sales_update!A:N,2,FALSE)</f>
        <v>56</v>
      </c>
      <c r="J1127">
        <f xml:space="preserve"> VLOOKUP(customer!A1139,sales_update!A:N,3,FALSE)</f>
        <v>381</v>
      </c>
      <c r="K1127">
        <f>VLOOKUP(customer!A1139,sales_update!A:N,4,FALSE)</f>
        <v>0</v>
      </c>
      <c r="L1127">
        <f>VLOOKUP(customer!A1139,sales_update!A:N,5,FALSE)</f>
        <v>48</v>
      </c>
      <c r="M1127">
        <f>VLOOKUP(customer!A1139,sales_update!A:N,6,FALSE)</f>
        <v>0</v>
      </c>
      <c r="N1127">
        <f>VLOOKUP(customer!A1139,sales_update!A:N,7,FALSE)</f>
        <v>3</v>
      </c>
      <c r="O1127">
        <f>VLOOKUP(customer!A1139,sales_update!A:N,8,FALSE)</f>
        <v>12</v>
      </c>
      <c r="P1127">
        <f>VLOOKUP(customer!A1139,sales_update!A:N,9,FALSE)</f>
        <v>420</v>
      </c>
      <c r="Q1127">
        <f>VLOOKUP(customer!A1139,sales_update!A:N,10,FALSE)</f>
        <v>2</v>
      </c>
      <c r="R1127">
        <f>VLOOKUP(customer!A1139,sales_update!A:N,11,FALSE)</f>
        <v>4</v>
      </c>
      <c r="S1127">
        <f>VLOOKUP(customer!A1139,sales_update!A:N,12,FALSE)</f>
        <v>0</v>
      </c>
      <c r="T1127">
        <f>VLOOKUP(customer!A1139,sales_update!A:N,13,FALSE)</f>
        <v>4</v>
      </c>
      <c r="U1127">
        <f>VLOOKUP(customer!A1139,sales_update!A:N,14,FALSE)</f>
        <v>7</v>
      </c>
      <c r="V1127">
        <f>VLOOKUP(customer!A1139,Marketing!A:I,2,FALSE)</f>
        <v>0</v>
      </c>
      <c r="W1127">
        <f>VLOOKUP(customer!A1139,Marketing!A:I,3,FALSE)</f>
        <v>0</v>
      </c>
      <c r="X1127">
        <f>VLOOKUP(customer!A1139,Marketing!A:I,4,FALSE)</f>
        <v>0</v>
      </c>
      <c r="Y1127">
        <f>VLOOKUP(customer!A1139,Marketing!A:I,5,FALSE)</f>
        <v>0</v>
      </c>
      <c r="Z1127">
        <f>VLOOKUP(customer!A1139,Marketing!A:I,6,FALSE)</f>
        <v>0</v>
      </c>
      <c r="AA1127">
        <f>VLOOKUP(customer!A1139,Marketing!A:I,7,FALSE)</f>
        <v>0</v>
      </c>
      <c r="AB1127">
        <f>VLOOKUP(customer!A1139,Marketing!A:I,8,FALSE)</f>
        <v>0</v>
      </c>
      <c r="AC1127" s="1">
        <f>VLOOKUP(customer!A1139,Marketing!A:I,9,FALSE)</f>
        <v>44096</v>
      </c>
    </row>
    <row r="1128" spans="1:29" x14ac:dyDescent="0.3">
      <c r="A1128">
        <v>1671</v>
      </c>
      <c r="B1128">
        <v>150611</v>
      </c>
      <c r="C1128">
        <v>0</v>
      </c>
      <c r="D1128">
        <v>1</v>
      </c>
      <c r="E1128">
        <v>60</v>
      </c>
      <c r="F1128" t="str">
        <f>IF(customer!G1140=1, "Married", IF(customer!H1140=1, "Single", IF(customer!F1140=1, "Divorced", IF(customer!I1140=1, "Together", IF(customer!J1140=1, "Widowed", "Unknown")))))</f>
        <v>Divorced</v>
      </c>
      <c r="G1128" t="str">
        <f>IF(customer!K1140=1,"Basic",IF(customer!L1140=1,"Graduate",IF(customer!M1140=1,"Master",IF(customer!N1140=1,"PhD","Unknown"))))</f>
        <v>PhD</v>
      </c>
      <c r="H1128" t="s">
        <v>16</v>
      </c>
      <c r="I1128">
        <f>VLOOKUP(customer!A1140,sales_update!A:N,2,FALSE)</f>
        <v>98</v>
      </c>
      <c r="J1128">
        <f xml:space="preserve"> VLOOKUP(customer!A1140,sales_update!A:N,3,FALSE)</f>
        <v>1366</v>
      </c>
      <c r="K1128">
        <f>VLOOKUP(customer!A1140,sales_update!A:N,4,FALSE)</f>
        <v>0</v>
      </c>
      <c r="L1128">
        <f>VLOOKUP(customer!A1140,sales_update!A:N,5,FALSE)</f>
        <v>71</v>
      </c>
      <c r="M1128">
        <f>VLOOKUP(customer!A1140,sales_update!A:N,6,FALSE)</f>
        <v>18</v>
      </c>
      <c r="N1128">
        <f>VLOOKUP(customer!A1140,sales_update!A:N,7,FALSE)</f>
        <v>0</v>
      </c>
      <c r="O1128">
        <f>VLOOKUP(customer!A1140,sales_update!A:N,8,FALSE)</f>
        <v>12</v>
      </c>
      <c r="P1128">
        <f>VLOOKUP(customer!A1140,sales_update!A:N,9,FALSE)</f>
        <v>1443</v>
      </c>
      <c r="Q1128">
        <f>VLOOKUP(customer!A1140,sales_update!A:N,10,FALSE)</f>
        <v>6</v>
      </c>
      <c r="R1128">
        <f>VLOOKUP(customer!A1140,sales_update!A:N,11,FALSE)</f>
        <v>4</v>
      </c>
      <c r="S1128">
        <f>VLOOKUP(customer!A1140,sales_update!A:N,12,FALSE)</f>
        <v>5</v>
      </c>
      <c r="T1128">
        <f>VLOOKUP(customer!A1140,sales_update!A:N,13,FALSE)</f>
        <v>7</v>
      </c>
      <c r="U1128">
        <f>VLOOKUP(customer!A1140,sales_update!A:N,14,FALSE)</f>
        <v>6</v>
      </c>
      <c r="V1128">
        <f>VLOOKUP(customer!A1140,Marketing!A:I,2,FALSE)</f>
        <v>0</v>
      </c>
      <c r="W1128">
        <f>VLOOKUP(customer!A1140,Marketing!A:I,3,FALSE)</f>
        <v>1</v>
      </c>
      <c r="X1128">
        <f>VLOOKUP(customer!A1140,Marketing!A:I,4,FALSE)</f>
        <v>0</v>
      </c>
      <c r="Y1128">
        <f>VLOOKUP(customer!A1140,Marketing!A:I,5,FALSE)</f>
        <v>0</v>
      </c>
      <c r="Z1128">
        <f>VLOOKUP(customer!A1140,Marketing!A:I,6,FALSE)</f>
        <v>0</v>
      </c>
      <c r="AA1128">
        <f>VLOOKUP(customer!A1140,Marketing!A:I,7,FALSE)</f>
        <v>0</v>
      </c>
      <c r="AB1128">
        <f>VLOOKUP(customer!A1140,Marketing!A:I,8,FALSE)</f>
        <v>1</v>
      </c>
      <c r="AC1128" s="1">
        <f>VLOOKUP(customer!A1140,Marketing!A:I,9,FALSE)</f>
        <v>43535</v>
      </c>
    </row>
    <row r="1129" spans="1:29" x14ac:dyDescent="0.3">
      <c r="A1129">
        <v>2353</v>
      </c>
      <c r="B1129">
        <v>150611</v>
      </c>
      <c r="C1129">
        <v>0</v>
      </c>
      <c r="D1129">
        <v>1</v>
      </c>
      <c r="E1129">
        <v>60</v>
      </c>
      <c r="F1129" t="str">
        <f>IF(customer!G1141=1, "Married", IF(customer!H1141=1, "Single", IF(customer!F1141=1, "Divorced", IF(customer!I1141=1, "Together", IF(customer!J1141=1, "Widowed", "Unknown")))))</f>
        <v>Divorced</v>
      </c>
      <c r="G1129" t="str">
        <f>IF(customer!K1141=1,"Basic",IF(customer!L1141=1,"Graduate",IF(customer!M1141=1,"Master",IF(customer!N1141=1,"PhD","Unknown"))))</f>
        <v>PhD</v>
      </c>
      <c r="H1129" t="s">
        <v>18</v>
      </c>
      <c r="I1129">
        <f>VLOOKUP(customer!A1141,sales_update!A:N,2,FALSE)</f>
        <v>98</v>
      </c>
      <c r="J1129">
        <f xml:space="preserve"> VLOOKUP(customer!A1141,sales_update!A:N,3,FALSE)</f>
        <v>1366</v>
      </c>
      <c r="K1129">
        <f>VLOOKUP(customer!A1141,sales_update!A:N,4,FALSE)</f>
        <v>0</v>
      </c>
      <c r="L1129">
        <f>VLOOKUP(customer!A1141,sales_update!A:N,5,FALSE)</f>
        <v>71</v>
      </c>
      <c r="M1129">
        <f>VLOOKUP(customer!A1141,sales_update!A:N,6,FALSE)</f>
        <v>18</v>
      </c>
      <c r="N1129">
        <f>VLOOKUP(customer!A1141,sales_update!A:N,7,FALSE)</f>
        <v>0</v>
      </c>
      <c r="O1129">
        <f>VLOOKUP(customer!A1141,sales_update!A:N,8,FALSE)</f>
        <v>12</v>
      </c>
      <c r="P1129">
        <f>VLOOKUP(customer!A1141,sales_update!A:N,9,FALSE)</f>
        <v>1443</v>
      </c>
      <c r="Q1129">
        <f>VLOOKUP(customer!A1141,sales_update!A:N,10,FALSE)</f>
        <v>6</v>
      </c>
      <c r="R1129">
        <f>VLOOKUP(customer!A1141,sales_update!A:N,11,FALSE)</f>
        <v>4</v>
      </c>
      <c r="S1129">
        <f>VLOOKUP(customer!A1141,sales_update!A:N,12,FALSE)</f>
        <v>5</v>
      </c>
      <c r="T1129">
        <f>VLOOKUP(customer!A1141,sales_update!A:N,13,FALSE)</f>
        <v>7</v>
      </c>
      <c r="U1129">
        <f>VLOOKUP(customer!A1141,sales_update!A:N,14,FALSE)</f>
        <v>6</v>
      </c>
      <c r="V1129">
        <f>VLOOKUP(customer!A1141,Marketing!A:I,2,FALSE)</f>
        <v>0</v>
      </c>
      <c r="W1129">
        <f>VLOOKUP(customer!A1141,Marketing!A:I,3,FALSE)</f>
        <v>1</v>
      </c>
      <c r="X1129">
        <f>VLOOKUP(customer!A1141,Marketing!A:I,4,FALSE)</f>
        <v>0</v>
      </c>
      <c r="Y1129">
        <f>VLOOKUP(customer!A1141,Marketing!A:I,5,FALSE)</f>
        <v>0</v>
      </c>
      <c r="Z1129">
        <f>VLOOKUP(customer!A1141,Marketing!A:I,6,FALSE)</f>
        <v>0</v>
      </c>
      <c r="AA1129">
        <f>VLOOKUP(customer!A1141,Marketing!A:I,7,FALSE)</f>
        <v>0</v>
      </c>
      <c r="AB1129">
        <f>VLOOKUP(customer!A1141,Marketing!A:I,8,FALSE)</f>
        <v>0</v>
      </c>
      <c r="AC1129" s="1">
        <f>VLOOKUP(customer!A1141,Marketing!A:I,9,FALSE)</f>
        <v>43535</v>
      </c>
    </row>
    <row r="1130" spans="1:29" x14ac:dyDescent="0.3">
      <c r="A1130">
        <v>2351</v>
      </c>
      <c r="B1130">
        <v>150523</v>
      </c>
      <c r="C1130">
        <v>1</v>
      </c>
      <c r="D1130">
        <v>1</v>
      </c>
      <c r="E1130">
        <v>60</v>
      </c>
      <c r="F1130" t="str">
        <f>IF(customer!G1142=1, "Married", IF(customer!H1142=1, "Single", IF(customer!F1142=1, "Divorced", IF(customer!I1142=1, "Together", IF(customer!J1142=1, "Widowed", "Unknown")))))</f>
        <v>Together</v>
      </c>
      <c r="G1130" t="str">
        <f>IF(customer!K1142=1,"Basic",IF(customer!L1142=1,"Graduate",IF(customer!M1142=1,"Master",IF(customer!N1142=1,"PhD","Unknown"))))</f>
        <v>Unknown</v>
      </c>
      <c r="H1130" t="s">
        <v>15</v>
      </c>
      <c r="I1130">
        <f>VLOOKUP(customer!A1142,sales_update!A:N,2,FALSE)</f>
        <v>89</v>
      </c>
      <c r="J1130">
        <f xml:space="preserve"> VLOOKUP(customer!A1142,sales_update!A:N,3,FALSE)</f>
        <v>152</v>
      </c>
      <c r="K1130">
        <f>VLOOKUP(customer!A1142,sales_update!A:N,4,FALSE)</f>
        <v>12</v>
      </c>
      <c r="L1130">
        <f>VLOOKUP(customer!A1142,sales_update!A:N,5,FALSE)</f>
        <v>72</v>
      </c>
      <c r="M1130">
        <f>VLOOKUP(customer!A1142,sales_update!A:N,6,FALSE)</f>
        <v>12</v>
      </c>
      <c r="N1130">
        <f>VLOOKUP(customer!A1142,sales_update!A:N,7,FALSE)</f>
        <v>21</v>
      </c>
      <c r="O1130">
        <f>VLOOKUP(customer!A1142,sales_update!A:N,8,FALSE)</f>
        <v>3</v>
      </c>
      <c r="P1130">
        <f>VLOOKUP(customer!A1142,sales_update!A:N,9,FALSE)</f>
        <v>265</v>
      </c>
      <c r="Q1130">
        <f>VLOOKUP(customer!A1142,sales_update!A:N,10,FALSE)</f>
        <v>2</v>
      </c>
      <c r="R1130">
        <f>VLOOKUP(customer!A1142,sales_update!A:N,11,FALSE)</f>
        <v>2</v>
      </c>
      <c r="S1130">
        <f>VLOOKUP(customer!A1142,sales_update!A:N,12,FALSE)</f>
        <v>0</v>
      </c>
      <c r="T1130">
        <f>VLOOKUP(customer!A1142,sales_update!A:N,13,FALSE)</f>
        <v>4</v>
      </c>
      <c r="U1130">
        <f>VLOOKUP(customer!A1142,sales_update!A:N,14,FALSE)</f>
        <v>6</v>
      </c>
      <c r="V1130">
        <f>VLOOKUP(customer!A1142,Marketing!A:I,2,FALSE)</f>
        <v>0</v>
      </c>
      <c r="W1130">
        <f>VLOOKUP(customer!A1142,Marketing!A:I,3,FALSE)</f>
        <v>0</v>
      </c>
      <c r="X1130">
        <f>VLOOKUP(customer!A1142,Marketing!A:I,4,FALSE)</f>
        <v>0</v>
      </c>
      <c r="Y1130">
        <f>VLOOKUP(customer!A1142,Marketing!A:I,5,FALSE)</f>
        <v>0</v>
      </c>
      <c r="Z1130">
        <f>VLOOKUP(customer!A1142,Marketing!A:I,6,FALSE)</f>
        <v>0</v>
      </c>
      <c r="AA1130">
        <f>VLOOKUP(customer!A1142,Marketing!A:I,7,FALSE)</f>
        <v>0</v>
      </c>
      <c r="AB1130">
        <f>VLOOKUP(customer!A1142,Marketing!A:I,8,FALSE)</f>
        <v>0</v>
      </c>
      <c r="AC1130" s="1">
        <f>VLOOKUP(customer!A1142,Marketing!A:I,9,FALSE)</f>
        <v>43982</v>
      </c>
    </row>
    <row r="1131" spans="1:29" x14ac:dyDescent="0.3">
      <c r="A1131">
        <v>1446</v>
      </c>
      <c r="B1131">
        <v>150520</v>
      </c>
      <c r="C1131">
        <v>0</v>
      </c>
      <c r="D1131">
        <v>1</v>
      </c>
      <c r="E1131">
        <v>62</v>
      </c>
      <c r="F1131" t="str">
        <f>IF(customer!G1143=1, "Married", IF(customer!H1143=1, "Single", IF(customer!F1143=1, "Divorced", IF(customer!I1143=1, "Together", IF(customer!J1143=1, "Widowed", "Unknown")))))</f>
        <v>Widowed</v>
      </c>
      <c r="G1131" t="str">
        <f>IF(customer!K1143=1,"Basic",IF(customer!L1143=1,"Graduate",IF(customer!M1143=1,"Master",IF(customer!N1143=1,"PhD","Unknown"))))</f>
        <v>PhD</v>
      </c>
      <c r="H1131" t="s">
        <v>17</v>
      </c>
      <c r="I1131">
        <f>VLOOKUP(customer!A1143,sales_update!A:N,2,FALSE)</f>
        <v>25</v>
      </c>
      <c r="J1131">
        <f xml:space="preserve"> VLOOKUP(customer!A1143,sales_update!A:N,3,FALSE)</f>
        <v>334</v>
      </c>
      <c r="K1131">
        <f>VLOOKUP(customer!A1143,sales_update!A:N,4,FALSE)</f>
        <v>0</v>
      </c>
      <c r="L1131">
        <f>VLOOKUP(customer!A1143,sales_update!A:N,5,FALSE)</f>
        <v>18</v>
      </c>
      <c r="M1131">
        <f>VLOOKUP(customer!A1143,sales_update!A:N,6,FALSE)</f>
        <v>6</v>
      </c>
      <c r="N1131">
        <f>VLOOKUP(customer!A1143,sales_update!A:N,7,FALSE)</f>
        <v>3</v>
      </c>
      <c r="O1131">
        <f>VLOOKUP(customer!A1143,sales_update!A:N,8,FALSE)</f>
        <v>42</v>
      </c>
      <c r="P1131">
        <f>VLOOKUP(customer!A1143,sales_update!A:N,9,FALSE)</f>
        <v>319</v>
      </c>
      <c r="Q1131">
        <f>VLOOKUP(customer!A1143,sales_update!A:N,10,FALSE)</f>
        <v>2</v>
      </c>
      <c r="R1131">
        <f>VLOOKUP(customer!A1143,sales_update!A:N,11,FALSE)</f>
        <v>3</v>
      </c>
      <c r="S1131">
        <f>VLOOKUP(customer!A1143,sales_update!A:N,12,FALSE)</f>
        <v>1</v>
      </c>
      <c r="T1131">
        <f>VLOOKUP(customer!A1143,sales_update!A:N,13,FALSE)</f>
        <v>3</v>
      </c>
      <c r="U1131">
        <f>VLOOKUP(customer!A1143,sales_update!A:N,14,FALSE)</f>
        <v>6</v>
      </c>
      <c r="V1131">
        <f>VLOOKUP(customer!A1143,Marketing!A:I,2,FALSE)</f>
        <v>0</v>
      </c>
      <c r="W1131">
        <f>VLOOKUP(customer!A1143,Marketing!A:I,3,FALSE)</f>
        <v>0</v>
      </c>
      <c r="X1131">
        <f>VLOOKUP(customer!A1143,Marketing!A:I,4,FALSE)</f>
        <v>0</v>
      </c>
      <c r="Y1131">
        <f>VLOOKUP(customer!A1143,Marketing!A:I,5,FALSE)</f>
        <v>0</v>
      </c>
      <c r="Z1131">
        <f>VLOOKUP(customer!A1143,Marketing!A:I,6,FALSE)</f>
        <v>0</v>
      </c>
      <c r="AA1131">
        <f>VLOOKUP(customer!A1143,Marketing!A:I,7,FALSE)</f>
        <v>0</v>
      </c>
      <c r="AB1131">
        <f>VLOOKUP(customer!A1143,Marketing!A:I,8,FALSE)</f>
        <v>0</v>
      </c>
      <c r="AC1131" s="1">
        <f>VLOOKUP(customer!A1143,Marketing!A:I,9,FALSE)</f>
        <v>44016</v>
      </c>
    </row>
    <row r="1132" spans="1:29" x14ac:dyDescent="0.3">
      <c r="A1132">
        <v>3166</v>
      </c>
      <c r="B1132">
        <v>150501</v>
      </c>
      <c r="C1132">
        <v>1</v>
      </c>
      <c r="D1132">
        <v>1</v>
      </c>
      <c r="E1132">
        <v>66</v>
      </c>
      <c r="F1132" t="str">
        <f>IF(customer!G1144=1, "Married", IF(customer!H1144=1, "Single", IF(customer!F1144=1, "Divorced", IF(customer!I1144=1, "Together", IF(customer!J1144=1, "Widowed", "Unknown")))))</f>
        <v>Married</v>
      </c>
      <c r="G1132" t="str">
        <f>IF(customer!K1144=1,"Basic",IF(customer!L1144=1,"Graduate",IF(customer!M1144=1,"Master",IF(customer!N1144=1,"PhD","Unknown"))))</f>
        <v>Graduate</v>
      </c>
      <c r="H1132" t="s">
        <v>20</v>
      </c>
      <c r="I1132">
        <f>VLOOKUP(customer!A1144,sales_update!A:N,2,FALSE)</f>
        <v>10</v>
      </c>
      <c r="J1132">
        <f xml:space="preserve"> VLOOKUP(customer!A1144,sales_update!A:N,3,FALSE)</f>
        <v>885</v>
      </c>
      <c r="K1132">
        <f>VLOOKUP(customer!A1144,sales_update!A:N,4,FALSE)</f>
        <v>0</v>
      </c>
      <c r="L1132">
        <f>VLOOKUP(customer!A1144,sales_update!A:N,5,FALSE)</f>
        <v>113</v>
      </c>
      <c r="M1132">
        <f>VLOOKUP(customer!A1144,sales_update!A:N,6,FALSE)</f>
        <v>39</v>
      </c>
      <c r="N1132">
        <f>VLOOKUP(customer!A1144,sales_update!A:N,7,FALSE)</f>
        <v>0</v>
      </c>
      <c r="O1132">
        <f>VLOOKUP(customer!A1144,sales_update!A:N,8,FALSE)</f>
        <v>453</v>
      </c>
      <c r="P1132">
        <f>VLOOKUP(customer!A1144,sales_update!A:N,9,FALSE)</f>
        <v>584</v>
      </c>
      <c r="Q1132">
        <f>VLOOKUP(customer!A1144,sales_update!A:N,10,FALSE)</f>
        <v>7</v>
      </c>
      <c r="R1132">
        <f>VLOOKUP(customer!A1144,sales_update!A:N,11,FALSE)</f>
        <v>5</v>
      </c>
      <c r="S1132">
        <f>VLOOKUP(customer!A1144,sales_update!A:N,12,FALSE)</f>
        <v>4</v>
      </c>
      <c r="T1132">
        <f>VLOOKUP(customer!A1144,sales_update!A:N,13,FALSE)</f>
        <v>4</v>
      </c>
      <c r="U1132">
        <f>VLOOKUP(customer!A1144,sales_update!A:N,14,FALSE)</f>
        <v>6</v>
      </c>
      <c r="V1132">
        <f>VLOOKUP(customer!A1144,Marketing!A:I,2,FALSE)</f>
        <v>1</v>
      </c>
      <c r="W1132">
        <f>VLOOKUP(customer!A1144,Marketing!A:I,3,FALSE)</f>
        <v>0</v>
      </c>
      <c r="X1132">
        <f>VLOOKUP(customer!A1144,Marketing!A:I,4,FALSE)</f>
        <v>0</v>
      </c>
      <c r="Y1132">
        <f>VLOOKUP(customer!A1144,Marketing!A:I,5,FALSE)</f>
        <v>0</v>
      </c>
      <c r="Z1132">
        <f>VLOOKUP(customer!A1144,Marketing!A:I,6,FALSE)</f>
        <v>0</v>
      </c>
      <c r="AA1132">
        <f>VLOOKUP(customer!A1144,Marketing!A:I,7,FALSE)</f>
        <v>0</v>
      </c>
      <c r="AB1132">
        <f>VLOOKUP(customer!A1144,Marketing!A:I,8,FALSE)</f>
        <v>1</v>
      </c>
      <c r="AC1132" s="1">
        <f>VLOOKUP(customer!A1144,Marketing!A:I,9,FALSE)</f>
        <v>43792</v>
      </c>
    </row>
    <row r="1133" spans="1:29" x14ac:dyDescent="0.3">
      <c r="A1133">
        <v>1161</v>
      </c>
      <c r="B1133">
        <v>150447</v>
      </c>
      <c r="C1133">
        <v>2</v>
      </c>
      <c r="D1133">
        <v>0</v>
      </c>
      <c r="E1133">
        <v>50</v>
      </c>
      <c r="F1133" t="str">
        <f>IF(customer!G1145=1, "Married", IF(customer!H1145=1, "Single", IF(customer!F1145=1, "Divorced", IF(customer!I1145=1, "Together", IF(customer!J1145=1, "Widowed", "Unknown")))))</f>
        <v>Married</v>
      </c>
      <c r="G1133" t="str">
        <f>IF(customer!K1145=1,"Basic",IF(customer!L1145=1,"Graduate",IF(customer!M1145=1,"Master",IF(customer!N1145=1,"PhD","Unknown"))))</f>
        <v>Graduate</v>
      </c>
      <c r="H1133" t="s">
        <v>16</v>
      </c>
      <c r="I1133">
        <f>VLOOKUP(customer!A1145,sales_update!A:N,2,FALSE)</f>
        <v>4</v>
      </c>
      <c r="J1133">
        <f xml:space="preserve"> VLOOKUP(customer!A1145,sales_update!A:N,3,FALSE)</f>
        <v>253</v>
      </c>
      <c r="K1133">
        <f>VLOOKUP(customer!A1145,sales_update!A:N,4,FALSE)</f>
        <v>21</v>
      </c>
      <c r="L1133">
        <f>VLOOKUP(customer!A1145,sales_update!A:N,5,FALSE)</f>
        <v>72</v>
      </c>
      <c r="M1133">
        <f>VLOOKUP(customer!A1145,sales_update!A:N,6,FALSE)</f>
        <v>6</v>
      </c>
      <c r="N1133">
        <f>VLOOKUP(customer!A1145,sales_update!A:N,7,FALSE)</f>
        <v>9</v>
      </c>
      <c r="O1133">
        <f>VLOOKUP(customer!A1145,sales_update!A:N,8,FALSE)</f>
        <v>81</v>
      </c>
      <c r="P1133">
        <f>VLOOKUP(customer!A1145,sales_update!A:N,9,FALSE)</f>
        <v>280</v>
      </c>
      <c r="Q1133">
        <f>VLOOKUP(customer!A1145,sales_update!A:N,10,FALSE)</f>
        <v>1</v>
      </c>
      <c r="R1133">
        <f>VLOOKUP(customer!A1145,sales_update!A:N,11,FALSE)</f>
        <v>3</v>
      </c>
      <c r="S1133">
        <f>VLOOKUP(customer!A1145,sales_update!A:N,12,FALSE)</f>
        <v>1</v>
      </c>
      <c r="T1133">
        <f>VLOOKUP(customer!A1145,sales_update!A:N,13,FALSE)</f>
        <v>3</v>
      </c>
      <c r="U1133">
        <f>VLOOKUP(customer!A1145,sales_update!A:N,14,FALSE)</f>
        <v>6</v>
      </c>
      <c r="V1133">
        <f>VLOOKUP(customer!A1145,Marketing!A:I,2,FALSE)</f>
        <v>0</v>
      </c>
      <c r="W1133">
        <f>VLOOKUP(customer!A1145,Marketing!A:I,3,FALSE)</f>
        <v>0</v>
      </c>
      <c r="X1133">
        <f>VLOOKUP(customer!A1145,Marketing!A:I,4,FALSE)</f>
        <v>0</v>
      </c>
      <c r="Y1133">
        <f>VLOOKUP(customer!A1145,Marketing!A:I,5,FALSE)</f>
        <v>0</v>
      </c>
      <c r="Z1133">
        <f>VLOOKUP(customer!A1145,Marketing!A:I,6,FALSE)</f>
        <v>0</v>
      </c>
      <c r="AA1133">
        <f>VLOOKUP(customer!A1145,Marketing!A:I,7,FALSE)</f>
        <v>0</v>
      </c>
      <c r="AB1133">
        <f>VLOOKUP(customer!A1145,Marketing!A:I,8,FALSE)</f>
        <v>0</v>
      </c>
      <c r="AC1133" s="1">
        <f>VLOOKUP(customer!A1145,Marketing!A:I,9,FALSE)</f>
        <v>44099</v>
      </c>
    </row>
    <row r="1134" spans="1:29" x14ac:dyDescent="0.3">
      <c r="A1134">
        <v>1393</v>
      </c>
      <c r="B1134">
        <v>150437</v>
      </c>
      <c r="C1134">
        <v>0</v>
      </c>
      <c r="D1134">
        <v>2</v>
      </c>
      <c r="E1134">
        <v>57</v>
      </c>
      <c r="F1134" t="str">
        <f>IF(customer!G1146=1, "Married", IF(customer!H1146=1, "Single", IF(customer!F1146=1, "Divorced", IF(customer!I1146=1, "Together", IF(customer!J1146=1, "Widowed", "Unknown")))))</f>
        <v>Married</v>
      </c>
      <c r="G1134" t="str">
        <f>IF(customer!K1146=1,"Basic",IF(customer!L1146=1,"Graduate",IF(customer!M1146=1,"Master",IF(customer!N1146=1,"PhD","Unknown"))))</f>
        <v>Graduate</v>
      </c>
      <c r="H1134" t="s">
        <v>18</v>
      </c>
      <c r="I1134">
        <f>VLOOKUP(customer!A1146,sales_update!A:N,2,FALSE)</f>
        <v>28</v>
      </c>
      <c r="J1134">
        <f xml:space="preserve"> VLOOKUP(customer!A1146,sales_update!A:N,3,FALSE)</f>
        <v>1104</v>
      </c>
      <c r="K1134">
        <f>VLOOKUP(customer!A1146,sales_update!A:N,4,FALSE)</f>
        <v>27</v>
      </c>
      <c r="L1134">
        <f>VLOOKUP(customer!A1146,sales_update!A:N,5,FALSE)</f>
        <v>274</v>
      </c>
      <c r="M1134">
        <f>VLOOKUP(customer!A1146,sales_update!A:N,6,FALSE)</f>
        <v>18</v>
      </c>
      <c r="N1134">
        <f>VLOOKUP(customer!A1146,sales_update!A:N,7,FALSE)</f>
        <v>27</v>
      </c>
      <c r="O1134">
        <f>VLOOKUP(customer!A1146,sales_update!A:N,8,FALSE)</f>
        <v>12</v>
      </c>
      <c r="P1134">
        <f>VLOOKUP(customer!A1146,sales_update!A:N,9,FALSE)</f>
        <v>1438</v>
      </c>
      <c r="Q1134">
        <f>VLOOKUP(customer!A1146,sales_update!A:N,10,FALSE)</f>
        <v>3</v>
      </c>
      <c r="R1134">
        <f>VLOOKUP(customer!A1146,sales_update!A:N,11,FALSE)</f>
        <v>7</v>
      </c>
      <c r="S1134">
        <f>VLOOKUP(customer!A1146,sales_update!A:N,12,FALSE)</f>
        <v>1</v>
      </c>
      <c r="T1134">
        <f>VLOOKUP(customer!A1146,sales_update!A:N,13,FALSE)</f>
        <v>8</v>
      </c>
      <c r="U1134">
        <f>VLOOKUP(customer!A1146,sales_update!A:N,14,FALSE)</f>
        <v>7</v>
      </c>
      <c r="V1134">
        <f>VLOOKUP(customer!A1146,Marketing!A:I,2,FALSE)</f>
        <v>0</v>
      </c>
      <c r="W1134">
        <f>VLOOKUP(customer!A1146,Marketing!A:I,3,FALSE)</f>
        <v>0</v>
      </c>
      <c r="X1134">
        <f>VLOOKUP(customer!A1146,Marketing!A:I,4,FALSE)</f>
        <v>0</v>
      </c>
      <c r="Y1134">
        <f>VLOOKUP(customer!A1146,Marketing!A:I,5,FALSE)</f>
        <v>0</v>
      </c>
      <c r="Z1134">
        <f>VLOOKUP(customer!A1146,Marketing!A:I,6,FALSE)</f>
        <v>0</v>
      </c>
      <c r="AA1134">
        <f>VLOOKUP(customer!A1146,Marketing!A:I,7,FALSE)</f>
        <v>0</v>
      </c>
      <c r="AB1134">
        <f>VLOOKUP(customer!A1146,Marketing!A:I,8,FALSE)</f>
        <v>0</v>
      </c>
      <c r="AC1134" s="1">
        <f>VLOOKUP(customer!A1146,Marketing!A:I,9,FALSE)</f>
        <v>43548</v>
      </c>
    </row>
    <row r="1135" spans="1:29" x14ac:dyDescent="0.3">
      <c r="A1135">
        <v>1082</v>
      </c>
      <c r="B1135">
        <v>150388</v>
      </c>
      <c r="C1135">
        <v>0</v>
      </c>
      <c r="D1135">
        <v>1</v>
      </c>
      <c r="E1135">
        <v>63</v>
      </c>
      <c r="F1135" t="str">
        <f>IF(customer!G1147=1, "Married", IF(customer!H1147=1, "Single", IF(customer!F1147=1, "Divorced", IF(customer!I1147=1, "Together", IF(customer!J1147=1, "Widowed", "Unknown")))))</f>
        <v>Single</v>
      </c>
      <c r="G1135" t="str">
        <f>IF(customer!K1147=1,"Basic",IF(customer!L1147=1,"Graduate",IF(customer!M1147=1,"Master",IF(customer!N1147=1,"PhD","Unknown"))))</f>
        <v>Graduate</v>
      </c>
      <c r="H1135" t="s">
        <v>19</v>
      </c>
      <c r="I1135">
        <f>VLOOKUP(customer!A1147,sales_update!A:N,2,FALSE)</f>
        <v>3</v>
      </c>
      <c r="J1135">
        <f xml:space="preserve"> VLOOKUP(customer!A1147,sales_update!A:N,3,FALSE)</f>
        <v>872</v>
      </c>
      <c r="K1135">
        <f>VLOOKUP(customer!A1147,sales_update!A:N,4,FALSE)</f>
        <v>18</v>
      </c>
      <c r="L1135">
        <f>VLOOKUP(customer!A1147,sales_update!A:N,5,FALSE)</f>
        <v>110</v>
      </c>
      <c r="M1135">
        <f>VLOOKUP(customer!A1147,sales_update!A:N,6,FALSE)</f>
        <v>0</v>
      </c>
      <c r="N1135">
        <f>VLOOKUP(customer!A1147,sales_update!A:N,7,FALSE)</f>
        <v>9</v>
      </c>
      <c r="O1135">
        <f>VLOOKUP(customer!A1147,sales_update!A:N,8,FALSE)</f>
        <v>101</v>
      </c>
      <c r="P1135">
        <f>VLOOKUP(customer!A1147,sales_update!A:N,9,FALSE)</f>
        <v>907</v>
      </c>
      <c r="Q1135">
        <f>VLOOKUP(customer!A1147,sales_update!A:N,10,FALSE)</f>
        <v>4</v>
      </c>
      <c r="R1135">
        <f>VLOOKUP(customer!A1147,sales_update!A:N,11,FALSE)</f>
        <v>6</v>
      </c>
      <c r="S1135">
        <f>VLOOKUP(customer!A1147,sales_update!A:N,12,FALSE)</f>
        <v>1</v>
      </c>
      <c r="T1135">
        <f>VLOOKUP(customer!A1147,sales_update!A:N,13,FALSE)</f>
        <v>6</v>
      </c>
      <c r="U1135">
        <f>VLOOKUP(customer!A1147,sales_update!A:N,14,FALSE)</f>
        <v>7</v>
      </c>
      <c r="V1135">
        <f>VLOOKUP(customer!A1147,Marketing!A:I,2,FALSE)</f>
        <v>0</v>
      </c>
      <c r="W1135">
        <f>VLOOKUP(customer!A1147,Marketing!A:I,3,FALSE)</f>
        <v>1</v>
      </c>
      <c r="X1135">
        <f>VLOOKUP(customer!A1147,Marketing!A:I,4,FALSE)</f>
        <v>0</v>
      </c>
      <c r="Y1135">
        <f>VLOOKUP(customer!A1147,Marketing!A:I,5,FALSE)</f>
        <v>1</v>
      </c>
      <c r="Z1135">
        <f>VLOOKUP(customer!A1147,Marketing!A:I,6,FALSE)</f>
        <v>0</v>
      </c>
      <c r="AA1135">
        <f>VLOOKUP(customer!A1147,Marketing!A:I,7,FALSE)</f>
        <v>0</v>
      </c>
      <c r="AB1135">
        <f>VLOOKUP(customer!A1147,Marketing!A:I,8,FALSE)</f>
        <v>1</v>
      </c>
      <c r="AC1135" s="1">
        <f>VLOOKUP(customer!A1147,Marketing!A:I,9,FALSE)</f>
        <v>44136</v>
      </c>
    </row>
    <row r="1136" spans="1:29" x14ac:dyDescent="0.3">
      <c r="A1136">
        <v>2793</v>
      </c>
      <c r="B1136">
        <v>150387</v>
      </c>
      <c r="C1136">
        <v>0</v>
      </c>
      <c r="D1136">
        <v>2</v>
      </c>
      <c r="E1136">
        <v>64</v>
      </c>
      <c r="F1136" t="str">
        <f>IF(customer!G1148=1, "Married", IF(customer!H1148=1, "Single", IF(customer!F1148=1, "Divorced", IF(customer!I1148=1, "Together", IF(customer!J1148=1, "Widowed", "Unknown")))))</f>
        <v>Married</v>
      </c>
      <c r="G1136" t="str">
        <f>IF(customer!K1148=1,"Basic",IF(customer!L1148=1,"Graduate",IF(customer!M1148=1,"Master",IF(customer!N1148=1,"PhD","Unknown"))))</f>
        <v>Graduate</v>
      </c>
      <c r="H1136" t="s">
        <v>16</v>
      </c>
      <c r="I1136">
        <f>VLOOKUP(customer!A1148,sales_update!A:N,2,FALSE)</f>
        <v>91</v>
      </c>
      <c r="J1136">
        <f xml:space="preserve"> VLOOKUP(customer!A1148,sales_update!A:N,3,FALSE)</f>
        <v>1101</v>
      </c>
      <c r="K1136">
        <f>VLOOKUP(customer!A1148,sales_update!A:N,4,FALSE)</f>
        <v>27</v>
      </c>
      <c r="L1136">
        <f>VLOOKUP(customer!A1148,sales_update!A:N,5,FALSE)</f>
        <v>260</v>
      </c>
      <c r="M1136">
        <f>VLOOKUP(customer!A1148,sales_update!A:N,6,FALSE)</f>
        <v>36</v>
      </c>
      <c r="N1136">
        <f>VLOOKUP(customer!A1148,sales_update!A:N,7,FALSE)</f>
        <v>42</v>
      </c>
      <c r="O1136">
        <f>VLOOKUP(customer!A1148,sales_update!A:N,8,FALSE)</f>
        <v>101</v>
      </c>
      <c r="P1136">
        <f>VLOOKUP(customer!A1148,sales_update!A:N,9,FALSE)</f>
        <v>1364</v>
      </c>
      <c r="Q1136">
        <f>VLOOKUP(customer!A1148,sales_update!A:N,10,FALSE)</f>
        <v>3</v>
      </c>
      <c r="R1136">
        <f>VLOOKUP(customer!A1148,sales_update!A:N,11,FALSE)</f>
        <v>6</v>
      </c>
      <c r="S1136">
        <f>VLOOKUP(customer!A1148,sales_update!A:N,12,FALSE)</f>
        <v>2</v>
      </c>
      <c r="T1136">
        <f>VLOOKUP(customer!A1148,sales_update!A:N,13,FALSE)</f>
        <v>8</v>
      </c>
      <c r="U1136">
        <f>VLOOKUP(customer!A1148,sales_update!A:N,14,FALSE)</f>
        <v>5</v>
      </c>
      <c r="V1136">
        <f>VLOOKUP(customer!A1148,Marketing!A:I,2,FALSE)</f>
        <v>0</v>
      </c>
      <c r="W1136">
        <f>VLOOKUP(customer!A1148,Marketing!A:I,3,FALSE)</f>
        <v>0</v>
      </c>
      <c r="X1136">
        <f>VLOOKUP(customer!A1148,Marketing!A:I,4,FALSE)</f>
        <v>0</v>
      </c>
      <c r="Y1136">
        <f>VLOOKUP(customer!A1148,Marketing!A:I,5,FALSE)</f>
        <v>0</v>
      </c>
      <c r="Z1136">
        <f>VLOOKUP(customer!A1148,Marketing!A:I,6,FALSE)</f>
        <v>0</v>
      </c>
      <c r="AA1136">
        <f>VLOOKUP(customer!A1148,Marketing!A:I,7,FALSE)</f>
        <v>0</v>
      </c>
      <c r="AB1136">
        <f>VLOOKUP(customer!A1148,Marketing!A:I,8,FALSE)</f>
        <v>0</v>
      </c>
      <c r="AC1136" s="1">
        <f>VLOOKUP(customer!A1148,Marketing!A:I,9,FALSE)</f>
        <v>43866</v>
      </c>
    </row>
    <row r="1137" spans="1:29" x14ac:dyDescent="0.3">
      <c r="A1137">
        <v>1511</v>
      </c>
      <c r="B1137">
        <v>150353</v>
      </c>
      <c r="C1137">
        <v>0</v>
      </c>
      <c r="D1137">
        <v>0</v>
      </c>
      <c r="E1137">
        <v>43</v>
      </c>
      <c r="F1137" t="str">
        <f>IF(customer!G1149=1, "Married", IF(customer!H1149=1, "Single", IF(customer!F1149=1, "Divorced", IF(customer!I1149=1, "Together", IF(customer!J1149=1, "Widowed", "Unknown")))))</f>
        <v>Married</v>
      </c>
      <c r="G1137" t="str">
        <f>IF(customer!K1149=1,"Basic",IF(customer!L1149=1,"Graduate",IF(customer!M1149=1,"Master",IF(customer!N1149=1,"PhD","Unknown"))))</f>
        <v>Master</v>
      </c>
      <c r="H1137" t="s">
        <v>15</v>
      </c>
      <c r="I1137">
        <f>VLOOKUP(customer!A1149,sales_update!A:N,2,FALSE)</f>
        <v>72</v>
      </c>
      <c r="J1137">
        <f xml:space="preserve"> VLOOKUP(customer!A1149,sales_update!A:N,3,FALSE)</f>
        <v>421</v>
      </c>
      <c r="K1137">
        <f>VLOOKUP(customer!A1149,sales_update!A:N,4,FALSE)</f>
        <v>45</v>
      </c>
      <c r="L1137">
        <f>VLOOKUP(customer!A1149,sales_update!A:N,5,FALSE)</f>
        <v>457</v>
      </c>
      <c r="M1137">
        <f>VLOOKUP(customer!A1149,sales_update!A:N,6,FALSE)</f>
        <v>200</v>
      </c>
      <c r="N1137">
        <f>VLOOKUP(customer!A1149,sales_update!A:N,7,FALSE)</f>
        <v>93</v>
      </c>
      <c r="O1137">
        <f>VLOOKUP(customer!A1149,sales_update!A:N,8,FALSE)</f>
        <v>105</v>
      </c>
      <c r="P1137">
        <f>VLOOKUP(customer!A1149,sales_update!A:N,9,FALSE)</f>
        <v>1111</v>
      </c>
      <c r="Q1137">
        <f>VLOOKUP(customer!A1149,sales_update!A:N,10,FALSE)</f>
        <v>1</v>
      </c>
      <c r="R1137">
        <f>VLOOKUP(customer!A1149,sales_update!A:N,11,FALSE)</f>
        <v>4</v>
      </c>
      <c r="S1137">
        <f>VLOOKUP(customer!A1149,sales_update!A:N,12,FALSE)</f>
        <v>4</v>
      </c>
      <c r="T1137">
        <f>VLOOKUP(customer!A1149,sales_update!A:N,13,FALSE)</f>
        <v>6</v>
      </c>
      <c r="U1137">
        <f>VLOOKUP(customer!A1149,sales_update!A:N,14,FALSE)</f>
        <v>3</v>
      </c>
      <c r="V1137">
        <f>VLOOKUP(customer!A1149,Marketing!A:I,2,FALSE)</f>
        <v>0</v>
      </c>
      <c r="W1137">
        <f>VLOOKUP(customer!A1149,Marketing!A:I,3,FALSE)</f>
        <v>0</v>
      </c>
      <c r="X1137">
        <f>VLOOKUP(customer!A1149,Marketing!A:I,4,FALSE)</f>
        <v>0</v>
      </c>
      <c r="Y1137">
        <f>VLOOKUP(customer!A1149,Marketing!A:I,5,FALSE)</f>
        <v>0</v>
      </c>
      <c r="Z1137">
        <f>VLOOKUP(customer!A1149,Marketing!A:I,6,FALSE)</f>
        <v>0</v>
      </c>
      <c r="AA1137">
        <f>VLOOKUP(customer!A1149,Marketing!A:I,7,FALSE)</f>
        <v>0</v>
      </c>
      <c r="AB1137">
        <f>VLOOKUP(customer!A1149,Marketing!A:I,8,FALSE)</f>
        <v>0</v>
      </c>
      <c r="AC1137" s="1">
        <f>VLOOKUP(customer!A1149,Marketing!A:I,9,FALSE)</f>
        <v>44147</v>
      </c>
    </row>
    <row r="1138" spans="1:29" x14ac:dyDescent="0.3">
      <c r="A1138">
        <v>2633</v>
      </c>
      <c r="B1138">
        <v>150334</v>
      </c>
      <c r="C1138">
        <v>0</v>
      </c>
      <c r="D1138">
        <v>1</v>
      </c>
      <c r="E1138">
        <v>48</v>
      </c>
      <c r="F1138" t="str">
        <f>IF(customer!G1150=1, "Married", IF(customer!H1150=1, "Single", IF(customer!F1150=1, "Divorced", IF(customer!I1150=1, "Together", IF(customer!J1150=1, "Widowed", "Unknown")))))</f>
        <v>Together</v>
      </c>
      <c r="G1138" t="str">
        <f>IF(customer!K1150=1,"Basic",IF(customer!L1150=1,"Graduate",IF(customer!M1150=1,"Master",IF(customer!N1150=1,"PhD","Unknown"))))</f>
        <v>Unknown</v>
      </c>
      <c r="H1138" t="s">
        <v>15</v>
      </c>
      <c r="I1138">
        <f>VLOOKUP(customer!A1150,sales_update!A:N,2,FALSE)</f>
        <v>24</v>
      </c>
      <c r="J1138">
        <f xml:space="preserve"> VLOOKUP(customer!A1150,sales_update!A:N,3,FALSE)</f>
        <v>848</v>
      </c>
      <c r="K1138">
        <f>VLOOKUP(customer!A1150,sales_update!A:N,4,FALSE)</f>
        <v>48</v>
      </c>
      <c r="L1138">
        <f>VLOOKUP(customer!A1150,sales_update!A:N,5,FALSE)</f>
        <v>478</v>
      </c>
      <c r="M1138">
        <f>VLOOKUP(customer!A1150,sales_update!A:N,6,FALSE)</f>
        <v>251</v>
      </c>
      <c r="N1138">
        <f>VLOOKUP(customer!A1150,sales_update!A:N,7,FALSE)</f>
        <v>48</v>
      </c>
      <c r="O1138">
        <f>VLOOKUP(customer!A1150,sales_update!A:N,8,FALSE)</f>
        <v>400</v>
      </c>
      <c r="P1138">
        <f>VLOOKUP(customer!A1150,sales_update!A:N,9,FALSE)</f>
        <v>1272</v>
      </c>
      <c r="Q1138">
        <f>VLOOKUP(customer!A1150,sales_update!A:N,10,FALSE)</f>
        <v>6</v>
      </c>
      <c r="R1138">
        <f>VLOOKUP(customer!A1150,sales_update!A:N,11,FALSE)</f>
        <v>7</v>
      </c>
      <c r="S1138">
        <f>VLOOKUP(customer!A1150,sales_update!A:N,12,FALSE)</f>
        <v>4</v>
      </c>
      <c r="T1138">
        <f>VLOOKUP(customer!A1150,sales_update!A:N,13,FALSE)</f>
        <v>6</v>
      </c>
      <c r="U1138">
        <f>VLOOKUP(customer!A1150,sales_update!A:N,14,FALSE)</f>
        <v>6</v>
      </c>
      <c r="V1138">
        <f>VLOOKUP(customer!A1150,Marketing!A:I,2,FALSE)</f>
        <v>0</v>
      </c>
      <c r="W1138">
        <f>VLOOKUP(customer!A1150,Marketing!A:I,3,FALSE)</f>
        <v>0</v>
      </c>
      <c r="X1138">
        <f>VLOOKUP(customer!A1150,Marketing!A:I,4,FALSE)</f>
        <v>0</v>
      </c>
      <c r="Y1138">
        <f>VLOOKUP(customer!A1150,Marketing!A:I,5,FALSE)</f>
        <v>0</v>
      </c>
      <c r="Z1138">
        <f>VLOOKUP(customer!A1150,Marketing!A:I,6,FALSE)</f>
        <v>0</v>
      </c>
      <c r="AA1138">
        <f>VLOOKUP(customer!A1150,Marketing!A:I,7,FALSE)</f>
        <v>0</v>
      </c>
      <c r="AB1138">
        <f>VLOOKUP(customer!A1150,Marketing!A:I,8,FALSE)</f>
        <v>0</v>
      </c>
      <c r="AC1138" s="1">
        <f>VLOOKUP(customer!A1150,Marketing!A:I,9,FALSE)</f>
        <v>43828</v>
      </c>
    </row>
    <row r="1139" spans="1:29" x14ac:dyDescent="0.3">
      <c r="A1139">
        <v>1442</v>
      </c>
      <c r="B1139">
        <v>150300</v>
      </c>
      <c r="C1139">
        <v>0</v>
      </c>
      <c r="D1139">
        <v>1</v>
      </c>
      <c r="E1139">
        <v>68</v>
      </c>
      <c r="F1139" t="str">
        <f>IF(customer!G1151=1, "Married", IF(customer!H1151=1, "Single", IF(customer!F1151=1, "Divorced", IF(customer!I1151=1, "Together", IF(customer!J1151=1, "Widowed", "Unknown")))))</f>
        <v>Married</v>
      </c>
      <c r="G1139" t="str">
        <f>IF(customer!K1151=1,"Basic",IF(customer!L1151=1,"Graduate",IF(customer!M1151=1,"Master",IF(customer!N1151=1,"PhD","Unknown"))))</f>
        <v>Graduate</v>
      </c>
      <c r="H1139" t="s">
        <v>19</v>
      </c>
      <c r="I1139">
        <f>VLOOKUP(customer!A1151,sales_update!A:N,2,FALSE)</f>
        <v>52</v>
      </c>
      <c r="J1139">
        <f xml:space="preserve"> VLOOKUP(customer!A1151,sales_update!A:N,3,FALSE)</f>
        <v>427</v>
      </c>
      <c r="K1139">
        <f>VLOOKUP(customer!A1151,sales_update!A:N,4,FALSE)</f>
        <v>45</v>
      </c>
      <c r="L1139">
        <f>VLOOKUP(customer!A1151,sales_update!A:N,5,FALSE)</f>
        <v>179</v>
      </c>
      <c r="M1139">
        <f>VLOOKUP(customer!A1151,sales_update!A:N,6,FALSE)</f>
        <v>72</v>
      </c>
      <c r="N1139">
        <f>VLOOKUP(customer!A1151,sales_update!A:N,7,FALSE)</f>
        <v>69</v>
      </c>
      <c r="O1139">
        <f>VLOOKUP(customer!A1151,sales_update!A:N,8,FALSE)</f>
        <v>15</v>
      </c>
      <c r="P1139">
        <f>VLOOKUP(customer!A1151,sales_update!A:N,9,FALSE)</f>
        <v>777</v>
      </c>
      <c r="Q1139">
        <f>VLOOKUP(customer!A1151,sales_update!A:N,10,FALSE)</f>
        <v>2</v>
      </c>
      <c r="R1139">
        <f>VLOOKUP(customer!A1151,sales_update!A:N,11,FALSE)</f>
        <v>2</v>
      </c>
      <c r="S1139">
        <f>VLOOKUP(customer!A1151,sales_update!A:N,12,FALSE)</f>
        <v>1</v>
      </c>
      <c r="T1139">
        <f>VLOOKUP(customer!A1151,sales_update!A:N,13,FALSE)</f>
        <v>8</v>
      </c>
      <c r="U1139">
        <f>VLOOKUP(customer!A1151,sales_update!A:N,14,FALSE)</f>
        <v>2</v>
      </c>
      <c r="V1139">
        <f>VLOOKUP(customer!A1151,Marketing!A:I,2,FALSE)</f>
        <v>0</v>
      </c>
      <c r="W1139">
        <f>VLOOKUP(customer!A1151,Marketing!A:I,3,FALSE)</f>
        <v>0</v>
      </c>
      <c r="X1139">
        <f>VLOOKUP(customer!A1151,Marketing!A:I,4,FALSE)</f>
        <v>0</v>
      </c>
      <c r="Y1139">
        <f>VLOOKUP(customer!A1151,Marketing!A:I,5,FALSE)</f>
        <v>0</v>
      </c>
      <c r="Z1139">
        <f>VLOOKUP(customer!A1151,Marketing!A:I,6,FALSE)</f>
        <v>0</v>
      </c>
      <c r="AA1139">
        <f>VLOOKUP(customer!A1151,Marketing!A:I,7,FALSE)</f>
        <v>0</v>
      </c>
      <c r="AB1139">
        <f>VLOOKUP(customer!A1151,Marketing!A:I,8,FALSE)</f>
        <v>0</v>
      </c>
      <c r="AC1139" s="1">
        <f>VLOOKUP(customer!A1151,Marketing!A:I,9,FALSE)</f>
        <v>44133</v>
      </c>
    </row>
    <row r="1140" spans="1:29" x14ac:dyDescent="0.3">
      <c r="A1140">
        <v>1695</v>
      </c>
      <c r="B1140">
        <v>150272</v>
      </c>
      <c r="C1140">
        <v>1</v>
      </c>
      <c r="D1140">
        <v>0</v>
      </c>
      <c r="E1140">
        <v>38</v>
      </c>
      <c r="F1140" t="str">
        <f>IF(customer!G1152=1, "Married", IF(customer!H1152=1, "Single", IF(customer!F1152=1, "Divorced", IF(customer!I1152=1, "Together", IF(customer!J1152=1, "Widowed", "Unknown")))))</f>
        <v>Together</v>
      </c>
      <c r="G1140" t="str">
        <f>IF(customer!K1152=1,"Basic",IF(customer!L1152=1,"Graduate",IF(customer!M1152=1,"Master",IF(customer!N1152=1,"PhD","Unknown"))))</f>
        <v>Graduate</v>
      </c>
      <c r="H1140" t="s">
        <v>16</v>
      </c>
      <c r="I1140">
        <f>VLOOKUP(customer!A1152,sales_update!A:N,2,FALSE)</f>
        <v>75</v>
      </c>
      <c r="J1140">
        <f xml:space="preserve"> VLOOKUP(customer!A1152,sales_update!A:N,3,FALSE)</f>
        <v>296</v>
      </c>
      <c r="K1140">
        <f>VLOOKUP(customer!A1152,sales_update!A:N,4,FALSE)</f>
        <v>39</v>
      </c>
      <c r="L1140">
        <f>VLOOKUP(customer!A1152,sales_update!A:N,5,FALSE)</f>
        <v>197</v>
      </c>
      <c r="M1140">
        <f>VLOOKUP(customer!A1152,sales_update!A:N,6,FALSE)</f>
        <v>129</v>
      </c>
      <c r="N1140">
        <f>VLOOKUP(customer!A1152,sales_update!A:N,7,FALSE)</f>
        <v>24</v>
      </c>
      <c r="O1140">
        <f>VLOOKUP(customer!A1152,sales_update!A:N,8,FALSE)</f>
        <v>12</v>
      </c>
      <c r="P1140">
        <f>VLOOKUP(customer!A1152,sales_update!A:N,9,FALSE)</f>
        <v>673</v>
      </c>
      <c r="Q1140">
        <f>VLOOKUP(customer!A1152,sales_update!A:N,10,FALSE)</f>
        <v>3</v>
      </c>
      <c r="R1140">
        <f>VLOOKUP(customer!A1152,sales_update!A:N,11,FALSE)</f>
        <v>4</v>
      </c>
      <c r="S1140">
        <f>VLOOKUP(customer!A1152,sales_update!A:N,12,FALSE)</f>
        <v>1</v>
      </c>
      <c r="T1140">
        <f>VLOOKUP(customer!A1152,sales_update!A:N,13,FALSE)</f>
        <v>5</v>
      </c>
      <c r="U1140">
        <f>VLOOKUP(customer!A1152,sales_update!A:N,14,FALSE)</f>
        <v>7</v>
      </c>
      <c r="V1140">
        <f>VLOOKUP(customer!A1152,Marketing!A:I,2,FALSE)</f>
        <v>0</v>
      </c>
      <c r="W1140">
        <f>VLOOKUP(customer!A1152,Marketing!A:I,3,FALSE)</f>
        <v>0</v>
      </c>
      <c r="X1140">
        <f>VLOOKUP(customer!A1152,Marketing!A:I,4,FALSE)</f>
        <v>0</v>
      </c>
      <c r="Y1140">
        <f>VLOOKUP(customer!A1152,Marketing!A:I,5,FALSE)</f>
        <v>0</v>
      </c>
      <c r="Z1140">
        <f>VLOOKUP(customer!A1152,Marketing!A:I,6,FALSE)</f>
        <v>0</v>
      </c>
      <c r="AA1140">
        <f>VLOOKUP(customer!A1152,Marketing!A:I,7,FALSE)</f>
        <v>0</v>
      </c>
      <c r="AB1140">
        <f>VLOOKUP(customer!A1152,Marketing!A:I,8,FALSE)</f>
        <v>0</v>
      </c>
      <c r="AC1140" s="1">
        <f>VLOOKUP(customer!A1152,Marketing!A:I,9,FALSE)</f>
        <v>43842</v>
      </c>
    </row>
    <row r="1141" spans="1:29" x14ac:dyDescent="0.3">
      <c r="A1141">
        <v>2286</v>
      </c>
      <c r="B1141">
        <v>150200</v>
      </c>
      <c r="C1141">
        <v>1</v>
      </c>
      <c r="D1141">
        <v>1</v>
      </c>
      <c r="E1141">
        <v>44</v>
      </c>
      <c r="F1141" t="str">
        <f>IF(customer!G1153=1, "Married", IF(customer!H1153=1, "Single", IF(customer!F1153=1, "Divorced", IF(customer!I1153=1, "Together", IF(customer!J1153=1, "Widowed", "Unknown")))))</f>
        <v>Together</v>
      </c>
      <c r="G1141" t="str">
        <f>IF(customer!K1153=1,"Basic",IF(customer!L1153=1,"Graduate",IF(customer!M1153=1,"Master",IF(customer!N1153=1,"PhD","Unknown"))))</f>
        <v>Graduate</v>
      </c>
      <c r="H1141" t="s">
        <v>17</v>
      </c>
      <c r="I1141">
        <f>VLOOKUP(customer!A1153,sales_update!A:N,2,FALSE)</f>
        <v>70</v>
      </c>
      <c r="J1141">
        <f xml:space="preserve"> VLOOKUP(customer!A1153,sales_update!A:N,3,FALSE)</f>
        <v>796</v>
      </c>
      <c r="K1141">
        <f>VLOOKUP(customer!A1153,sales_update!A:N,4,FALSE)</f>
        <v>18</v>
      </c>
      <c r="L1141">
        <f>VLOOKUP(customer!A1153,sales_update!A:N,5,FALSE)</f>
        <v>153</v>
      </c>
      <c r="M1141">
        <f>VLOOKUP(customer!A1153,sales_update!A:N,6,FALSE)</f>
        <v>24</v>
      </c>
      <c r="N1141">
        <f>VLOOKUP(customer!A1153,sales_update!A:N,7,FALSE)</f>
        <v>18</v>
      </c>
      <c r="O1141">
        <f>VLOOKUP(customer!A1153,sales_update!A:N,8,FALSE)</f>
        <v>191</v>
      </c>
      <c r="P1141">
        <f>VLOOKUP(customer!A1153,sales_update!A:N,9,FALSE)</f>
        <v>817</v>
      </c>
      <c r="Q1141">
        <f>VLOOKUP(customer!A1153,sales_update!A:N,10,FALSE)</f>
        <v>6</v>
      </c>
      <c r="R1141">
        <f>VLOOKUP(customer!A1153,sales_update!A:N,11,FALSE)</f>
        <v>7</v>
      </c>
      <c r="S1141">
        <f>VLOOKUP(customer!A1153,sales_update!A:N,12,FALSE)</f>
        <v>1</v>
      </c>
      <c r="T1141">
        <f>VLOOKUP(customer!A1153,sales_update!A:N,13,FALSE)</f>
        <v>5</v>
      </c>
      <c r="U1141">
        <f>VLOOKUP(customer!A1153,sales_update!A:N,14,FALSE)</f>
        <v>8</v>
      </c>
      <c r="V1141">
        <f>VLOOKUP(customer!A1153,Marketing!A:I,2,FALSE)</f>
        <v>0</v>
      </c>
      <c r="W1141">
        <f>VLOOKUP(customer!A1153,Marketing!A:I,3,FALSE)</f>
        <v>0</v>
      </c>
      <c r="X1141">
        <f>VLOOKUP(customer!A1153,Marketing!A:I,4,FALSE)</f>
        <v>0</v>
      </c>
      <c r="Y1141">
        <f>VLOOKUP(customer!A1153,Marketing!A:I,5,FALSE)</f>
        <v>0</v>
      </c>
      <c r="Z1141">
        <f>VLOOKUP(customer!A1153,Marketing!A:I,6,FALSE)</f>
        <v>0</v>
      </c>
      <c r="AA1141">
        <f>VLOOKUP(customer!A1153,Marketing!A:I,7,FALSE)</f>
        <v>0</v>
      </c>
      <c r="AB1141">
        <f>VLOOKUP(customer!A1153,Marketing!A:I,8,FALSE)</f>
        <v>0</v>
      </c>
      <c r="AC1141" s="1">
        <f>VLOOKUP(customer!A1153,Marketing!A:I,9,FALSE)</f>
        <v>43716</v>
      </c>
    </row>
    <row r="1142" spans="1:29" x14ac:dyDescent="0.3">
      <c r="A1142">
        <v>1945</v>
      </c>
      <c r="B1142">
        <v>150183</v>
      </c>
      <c r="C1142">
        <v>1</v>
      </c>
      <c r="D1142">
        <v>1</v>
      </c>
      <c r="E1142">
        <v>40</v>
      </c>
      <c r="F1142" t="str">
        <f>IF(customer!G1154=1, "Married", IF(customer!H1154=1, "Single", IF(customer!F1154=1, "Divorced", IF(customer!I1154=1, "Together", IF(customer!J1154=1, "Widowed", "Unknown")))))</f>
        <v>Married</v>
      </c>
      <c r="G1142" t="str">
        <f>IF(customer!K1154=1,"Basic",IF(customer!L1154=1,"Graduate",IF(customer!M1154=1,"Master",IF(customer!N1154=1,"PhD","Unknown"))))</f>
        <v>Graduate</v>
      </c>
      <c r="H1142" t="s">
        <v>18</v>
      </c>
      <c r="I1142">
        <f>VLOOKUP(customer!A1154,sales_update!A:N,2,FALSE)</f>
        <v>47</v>
      </c>
      <c r="J1142">
        <f xml:space="preserve"> VLOOKUP(customer!A1154,sales_update!A:N,3,FALSE)</f>
        <v>290</v>
      </c>
      <c r="K1142">
        <f>VLOOKUP(customer!A1154,sales_update!A:N,4,FALSE)</f>
        <v>36</v>
      </c>
      <c r="L1142">
        <f>VLOOKUP(customer!A1154,sales_update!A:N,5,FALSE)</f>
        <v>251</v>
      </c>
      <c r="M1142">
        <f>VLOOKUP(customer!A1154,sales_update!A:N,6,FALSE)</f>
        <v>39</v>
      </c>
      <c r="N1142">
        <f>VLOOKUP(customer!A1154,sales_update!A:N,7,FALSE)</f>
        <v>30</v>
      </c>
      <c r="O1142">
        <f>VLOOKUP(customer!A1154,sales_update!A:N,8,FALSE)</f>
        <v>45</v>
      </c>
      <c r="P1142">
        <f>VLOOKUP(customer!A1154,sales_update!A:N,9,FALSE)</f>
        <v>602</v>
      </c>
      <c r="Q1142">
        <f>VLOOKUP(customer!A1154,sales_update!A:N,10,FALSE)</f>
        <v>7</v>
      </c>
      <c r="R1142">
        <f>VLOOKUP(customer!A1154,sales_update!A:N,11,FALSE)</f>
        <v>3</v>
      </c>
      <c r="S1142">
        <f>VLOOKUP(customer!A1154,sales_update!A:N,12,FALSE)</f>
        <v>1</v>
      </c>
      <c r="T1142">
        <f>VLOOKUP(customer!A1154,sales_update!A:N,13,FALSE)</f>
        <v>6</v>
      </c>
      <c r="U1142">
        <f>VLOOKUP(customer!A1154,sales_update!A:N,14,FALSE)</f>
        <v>5</v>
      </c>
      <c r="V1142">
        <f>VLOOKUP(customer!A1154,Marketing!A:I,2,FALSE)</f>
        <v>0</v>
      </c>
      <c r="W1142">
        <f>VLOOKUP(customer!A1154,Marketing!A:I,3,FALSE)</f>
        <v>0</v>
      </c>
      <c r="X1142">
        <f>VLOOKUP(customer!A1154,Marketing!A:I,4,FALSE)</f>
        <v>0</v>
      </c>
      <c r="Y1142">
        <f>VLOOKUP(customer!A1154,Marketing!A:I,5,FALSE)</f>
        <v>0</v>
      </c>
      <c r="Z1142">
        <f>VLOOKUP(customer!A1154,Marketing!A:I,6,FALSE)</f>
        <v>0</v>
      </c>
      <c r="AA1142">
        <f>VLOOKUP(customer!A1154,Marketing!A:I,7,FALSE)</f>
        <v>0</v>
      </c>
      <c r="AB1142">
        <f>VLOOKUP(customer!A1154,Marketing!A:I,8,FALSE)</f>
        <v>0</v>
      </c>
      <c r="AC1142" s="1">
        <f>VLOOKUP(customer!A1154,Marketing!A:I,9,FALSE)</f>
        <v>44164</v>
      </c>
    </row>
    <row r="1143" spans="1:29" x14ac:dyDescent="0.3">
      <c r="A1143">
        <v>1091</v>
      </c>
      <c r="B1143">
        <v>150150</v>
      </c>
      <c r="C1143">
        <v>0</v>
      </c>
      <c r="D1143">
        <v>0</v>
      </c>
      <c r="E1143">
        <v>37</v>
      </c>
      <c r="F1143" t="str">
        <f>IF(customer!G1155=1, "Married", IF(customer!H1155=1, "Single", IF(customer!F1155=1, "Divorced", IF(customer!I1155=1, "Together", IF(customer!J1155=1, "Widowed", "Unknown")))))</f>
        <v>Married</v>
      </c>
      <c r="G1143" t="str">
        <f>IF(customer!K1155=1,"Basic",IF(customer!L1155=1,"Graduate",IF(customer!M1155=1,"Master",IF(customer!N1155=1,"PhD","Unknown"))))</f>
        <v>PhD</v>
      </c>
      <c r="H1143" t="s">
        <v>15</v>
      </c>
      <c r="I1143">
        <f>VLOOKUP(customer!A1155,sales_update!A:N,2,FALSE)</f>
        <v>32</v>
      </c>
      <c r="J1143">
        <f xml:space="preserve"> VLOOKUP(customer!A1155,sales_update!A:N,3,FALSE)</f>
        <v>404</v>
      </c>
      <c r="K1143">
        <f>VLOOKUP(customer!A1155,sales_update!A:N,4,FALSE)</f>
        <v>138</v>
      </c>
      <c r="L1143">
        <f>VLOOKUP(customer!A1155,sales_update!A:N,5,FALSE)</f>
        <v>275</v>
      </c>
      <c r="M1143">
        <f>VLOOKUP(customer!A1155,sales_update!A:N,6,FALSE)</f>
        <v>195</v>
      </c>
      <c r="N1143">
        <f>VLOOKUP(customer!A1155,sales_update!A:N,7,FALSE)</f>
        <v>183</v>
      </c>
      <c r="O1143">
        <f>VLOOKUP(customer!A1155,sales_update!A:N,8,FALSE)</f>
        <v>33</v>
      </c>
      <c r="P1143">
        <f>VLOOKUP(customer!A1155,sales_update!A:N,9,FALSE)</f>
        <v>1162</v>
      </c>
      <c r="Q1143">
        <f>VLOOKUP(customer!A1155,sales_update!A:N,10,FALSE)</f>
        <v>2</v>
      </c>
      <c r="R1143">
        <f>VLOOKUP(customer!A1155,sales_update!A:N,11,FALSE)</f>
        <v>5</v>
      </c>
      <c r="S1143">
        <f>VLOOKUP(customer!A1155,sales_update!A:N,12,FALSE)</f>
        <v>2</v>
      </c>
      <c r="T1143">
        <f>VLOOKUP(customer!A1155,sales_update!A:N,13,FALSE)</f>
        <v>7</v>
      </c>
      <c r="U1143">
        <f>VLOOKUP(customer!A1155,sales_update!A:N,14,FALSE)</f>
        <v>5</v>
      </c>
      <c r="V1143">
        <f>VLOOKUP(customer!A1155,Marketing!A:I,2,FALSE)</f>
        <v>0</v>
      </c>
      <c r="W1143">
        <f>VLOOKUP(customer!A1155,Marketing!A:I,3,FALSE)</f>
        <v>0</v>
      </c>
      <c r="X1143">
        <f>VLOOKUP(customer!A1155,Marketing!A:I,4,FALSE)</f>
        <v>0</v>
      </c>
      <c r="Y1143">
        <f>VLOOKUP(customer!A1155,Marketing!A:I,5,FALSE)</f>
        <v>0</v>
      </c>
      <c r="Z1143">
        <f>VLOOKUP(customer!A1155,Marketing!A:I,6,FALSE)</f>
        <v>0</v>
      </c>
      <c r="AA1143">
        <f>VLOOKUP(customer!A1155,Marketing!A:I,7,FALSE)</f>
        <v>0</v>
      </c>
      <c r="AB1143">
        <f>VLOOKUP(customer!A1155,Marketing!A:I,8,FALSE)</f>
        <v>0</v>
      </c>
      <c r="AC1143" s="1">
        <f>VLOOKUP(customer!A1155,Marketing!A:I,9,FALSE)</f>
        <v>43794</v>
      </c>
    </row>
    <row r="1144" spans="1:29" x14ac:dyDescent="0.3">
      <c r="A1144">
        <v>2327</v>
      </c>
      <c r="B1144">
        <v>150150</v>
      </c>
      <c r="C1144">
        <v>0</v>
      </c>
      <c r="D1144">
        <v>0</v>
      </c>
      <c r="E1144">
        <v>37</v>
      </c>
      <c r="F1144" t="str">
        <f>IF(customer!G1156=1, "Married", IF(customer!H1156=1, "Single", IF(customer!F1156=1, "Divorced", IF(customer!I1156=1, "Together", IF(customer!J1156=1, "Widowed", "Unknown")))))</f>
        <v>Married</v>
      </c>
      <c r="G1144" t="str">
        <f>IF(customer!K1156=1,"Basic",IF(customer!L1156=1,"Graduate",IF(customer!M1156=1,"Master",IF(customer!N1156=1,"PhD","Unknown"))))</f>
        <v>PhD</v>
      </c>
      <c r="H1144" t="s">
        <v>15</v>
      </c>
      <c r="I1144">
        <f>VLOOKUP(customer!A1156,sales_update!A:N,2,FALSE)</f>
        <v>32</v>
      </c>
      <c r="J1144">
        <f xml:space="preserve"> VLOOKUP(customer!A1156,sales_update!A:N,3,FALSE)</f>
        <v>404</v>
      </c>
      <c r="K1144">
        <f>VLOOKUP(customer!A1156,sales_update!A:N,4,FALSE)</f>
        <v>138</v>
      </c>
      <c r="L1144">
        <f>VLOOKUP(customer!A1156,sales_update!A:N,5,FALSE)</f>
        <v>275</v>
      </c>
      <c r="M1144">
        <f>VLOOKUP(customer!A1156,sales_update!A:N,6,FALSE)</f>
        <v>195</v>
      </c>
      <c r="N1144">
        <f>VLOOKUP(customer!A1156,sales_update!A:N,7,FALSE)</f>
        <v>183</v>
      </c>
      <c r="O1144">
        <f>VLOOKUP(customer!A1156,sales_update!A:N,8,FALSE)</f>
        <v>33</v>
      </c>
      <c r="P1144">
        <f>VLOOKUP(customer!A1156,sales_update!A:N,9,FALSE)</f>
        <v>1162</v>
      </c>
      <c r="Q1144">
        <f>VLOOKUP(customer!A1156,sales_update!A:N,10,FALSE)</f>
        <v>2</v>
      </c>
      <c r="R1144">
        <f>VLOOKUP(customer!A1156,sales_update!A:N,11,FALSE)</f>
        <v>5</v>
      </c>
      <c r="S1144">
        <f>VLOOKUP(customer!A1156,sales_update!A:N,12,FALSE)</f>
        <v>2</v>
      </c>
      <c r="T1144">
        <f>VLOOKUP(customer!A1156,sales_update!A:N,13,FALSE)</f>
        <v>7</v>
      </c>
      <c r="U1144">
        <f>VLOOKUP(customer!A1156,sales_update!A:N,14,FALSE)</f>
        <v>5</v>
      </c>
      <c r="V1144">
        <f>VLOOKUP(customer!A1156,Marketing!A:I,2,FALSE)</f>
        <v>0</v>
      </c>
      <c r="W1144">
        <f>VLOOKUP(customer!A1156,Marketing!A:I,3,FALSE)</f>
        <v>0</v>
      </c>
      <c r="X1144">
        <f>VLOOKUP(customer!A1156,Marketing!A:I,4,FALSE)</f>
        <v>0</v>
      </c>
      <c r="Y1144">
        <f>VLOOKUP(customer!A1156,Marketing!A:I,5,FALSE)</f>
        <v>0</v>
      </c>
      <c r="Z1144">
        <f>VLOOKUP(customer!A1156,Marketing!A:I,6,FALSE)</f>
        <v>0</v>
      </c>
      <c r="AA1144">
        <f>VLOOKUP(customer!A1156,Marketing!A:I,7,FALSE)</f>
        <v>0</v>
      </c>
      <c r="AB1144">
        <f>VLOOKUP(customer!A1156,Marketing!A:I,8,FALSE)</f>
        <v>0</v>
      </c>
      <c r="AC1144" s="1">
        <f>VLOOKUP(customer!A1156,Marketing!A:I,9,FALSE)</f>
        <v>43794</v>
      </c>
    </row>
    <row r="1145" spans="1:29" x14ac:dyDescent="0.3">
      <c r="A1145">
        <v>2320</v>
      </c>
      <c r="B1145">
        <v>150127</v>
      </c>
      <c r="C1145">
        <v>0</v>
      </c>
      <c r="D1145">
        <v>1</v>
      </c>
      <c r="E1145">
        <v>58</v>
      </c>
      <c r="F1145" t="str">
        <f>IF(customer!G1157=1, "Married", IF(customer!H1157=1, "Single", IF(customer!F1157=1, "Divorced", IF(customer!I1157=1, "Together", IF(customer!J1157=1, "Widowed", "Unknown")))))</f>
        <v>Together</v>
      </c>
      <c r="G1145" t="str">
        <f>IF(customer!K1157=1,"Basic",IF(customer!L1157=1,"Graduate",IF(customer!M1157=1,"Master",IF(customer!N1157=1,"PhD","Unknown"))))</f>
        <v>Graduate</v>
      </c>
      <c r="H1145" t="s">
        <v>20</v>
      </c>
      <c r="I1145">
        <f>VLOOKUP(customer!A1157,sales_update!A:N,2,FALSE)</f>
        <v>88</v>
      </c>
      <c r="J1145">
        <f xml:space="preserve"> VLOOKUP(customer!A1157,sales_update!A:N,3,FALSE)</f>
        <v>821</v>
      </c>
      <c r="K1145">
        <f>VLOOKUP(customer!A1157,sales_update!A:N,4,FALSE)</f>
        <v>0</v>
      </c>
      <c r="L1145">
        <f>VLOOKUP(customer!A1157,sales_update!A:N,5,FALSE)</f>
        <v>63</v>
      </c>
      <c r="M1145">
        <f>VLOOKUP(customer!A1157,sales_update!A:N,6,FALSE)</f>
        <v>12</v>
      </c>
      <c r="N1145">
        <f>VLOOKUP(customer!A1157,sales_update!A:N,7,FALSE)</f>
        <v>18</v>
      </c>
      <c r="O1145">
        <f>VLOOKUP(customer!A1157,sales_update!A:N,8,FALSE)</f>
        <v>45</v>
      </c>
      <c r="P1145">
        <f>VLOOKUP(customer!A1157,sales_update!A:N,9,FALSE)</f>
        <v>869</v>
      </c>
      <c r="Q1145">
        <f>VLOOKUP(customer!A1157,sales_update!A:N,10,FALSE)</f>
        <v>1</v>
      </c>
      <c r="R1145">
        <f>VLOOKUP(customer!A1157,sales_update!A:N,11,FALSE)</f>
        <v>5</v>
      </c>
      <c r="S1145">
        <f>VLOOKUP(customer!A1157,sales_update!A:N,12,FALSE)</f>
        <v>1</v>
      </c>
      <c r="T1145">
        <f>VLOOKUP(customer!A1157,sales_update!A:N,13,FALSE)</f>
        <v>6</v>
      </c>
      <c r="U1145">
        <f>VLOOKUP(customer!A1157,sales_update!A:N,14,FALSE)</f>
        <v>6</v>
      </c>
      <c r="V1145">
        <f>VLOOKUP(customer!A1157,Marketing!A:I,2,FALSE)</f>
        <v>0</v>
      </c>
      <c r="W1145">
        <f>VLOOKUP(customer!A1157,Marketing!A:I,3,FALSE)</f>
        <v>1</v>
      </c>
      <c r="X1145">
        <f>VLOOKUP(customer!A1157,Marketing!A:I,4,FALSE)</f>
        <v>0</v>
      </c>
      <c r="Y1145">
        <f>VLOOKUP(customer!A1157,Marketing!A:I,5,FALSE)</f>
        <v>0</v>
      </c>
      <c r="Z1145">
        <f>VLOOKUP(customer!A1157,Marketing!A:I,6,FALSE)</f>
        <v>0</v>
      </c>
      <c r="AA1145">
        <f>VLOOKUP(customer!A1157,Marketing!A:I,7,FALSE)</f>
        <v>0</v>
      </c>
      <c r="AB1145">
        <f>VLOOKUP(customer!A1157,Marketing!A:I,8,FALSE)</f>
        <v>0</v>
      </c>
      <c r="AC1145" s="1">
        <f>VLOOKUP(customer!A1157,Marketing!A:I,9,FALSE)</f>
        <v>44137</v>
      </c>
    </row>
    <row r="1146" spans="1:29" x14ac:dyDescent="0.3">
      <c r="A1146">
        <v>3093</v>
      </c>
      <c r="B1146">
        <v>150116</v>
      </c>
      <c r="C1146">
        <v>1</v>
      </c>
      <c r="D1146">
        <v>1</v>
      </c>
      <c r="E1146">
        <v>63</v>
      </c>
      <c r="F1146" t="str">
        <f>IF(customer!G1158=1, "Married", IF(customer!H1158=1, "Single", IF(customer!F1158=1, "Divorced", IF(customer!I1158=1, "Together", IF(customer!J1158=1, "Widowed", "Unknown")))))</f>
        <v>Together</v>
      </c>
      <c r="G1146" t="str">
        <f>IF(customer!K1158=1,"Basic",IF(customer!L1158=1,"Graduate",IF(customer!M1158=1,"Master",IF(customer!N1158=1,"PhD","Unknown"))))</f>
        <v>Graduate</v>
      </c>
      <c r="H1146" t="s">
        <v>16</v>
      </c>
      <c r="I1146">
        <f>VLOOKUP(customer!A1158,sales_update!A:N,2,FALSE)</f>
        <v>68</v>
      </c>
      <c r="J1146">
        <f xml:space="preserve"> VLOOKUP(customer!A1158,sales_update!A:N,3,FALSE)</f>
        <v>162</v>
      </c>
      <c r="K1146">
        <f>VLOOKUP(customer!A1158,sales_update!A:N,4,FALSE)</f>
        <v>0</v>
      </c>
      <c r="L1146">
        <f>VLOOKUP(customer!A1158,sales_update!A:N,5,FALSE)</f>
        <v>30</v>
      </c>
      <c r="M1146">
        <f>VLOOKUP(customer!A1158,sales_update!A:N,6,FALSE)</f>
        <v>0</v>
      </c>
      <c r="N1146">
        <f>VLOOKUP(customer!A1158,sales_update!A:N,7,FALSE)</f>
        <v>0</v>
      </c>
      <c r="O1146">
        <f>VLOOKUP(customer!A1158,sales_update!A:N,8,FALSE)</f>
        <v>6</v>
      </c>
      <c r="P1146">
        <f>VLOOKUP(customer!A1158,sales_update!A:N,9,FALSE)</f>
        <v>186</v>
      </c>
      <c r="Q1146">
        <f>VLOOKUP(customer!A1158,sales_update!A:N,10,FALSE)</f>
        <v>2</v>
      </c>
      <c r="R1146">
        <f>VLOOKUP(customer!A1158,sales_update!A:N,11,FALSE)</f>
        <v>1</v>
      </c>
      <c r="S1146">
        <f>VLOOKUP(customer!A1158,sales_update!A:N,12,FALSE)</f>
        <v>0</v>
      </c>
      <c r="T1146">
        <f>VLOOKUP(customer!A1158,sales_update!A:N,13,FALSE)</f>
        <v>4</v>
      </c>
      <c r="U1146">
        <f>VLOOKUP(customer!A1158,sales_update!A:N,14,FALSE)</f>
        <v>5</v>
      </c>
      <c r="V1146">
        <f>VLOOKUP(customer!A1158,Marketing!A:I,2,FALSE)</f>
        <v>0</v>
      </c>
      <c r="W1146">
        <f>VLOOKUP(customer!A1158,Marketing!A:I,3,FALSE)</f>
        <v>1</v>
      </c>
      <c r="X1146">
        <f>VLOOKUP(customer!A1158,Marketing!A:I,4,FALSE)</f>
        <v>0</v>
      </c>
      <c r="Y1146">
        <f>VLOOKUP(customer!A1158,Marketing!A:I,5,FALSE)</f>
        <v>0</v>
      </c>
      <c r="Z1146">
        <f>VLOOKUP(customer!A1158,Marketing!A:I,6,FALSE)</f>
        <v>0</v>
      </c>
      <c r="AA1146">
        <f>VLOOKUP(customer!A1158,Marketing!A:I,7,FALSE)</f>
        <v>0</v>
      </c>
      <c r="AB1146">
        <f>VLOOKUP(customer!A1158,Marketing!A:I,8,FALSE)</f>
        <v>0</v>
      </c>
      <c r="AC1146" s="1">
        <f>VLOOKUP(customer!A1158,Marketing!A:I,9,FALSE)</f>
        <v>44159</v>
      </c>
    </row>
    <row r="1147" spans="1:29" x14ac:dyDescent="0.3">
      <c r="A1147">
        <v>2059</v>
      </c>
      <c r="B1147">
        <v>150014</v>
      </c>
      <c r="C1147">
        <v>1</v>
      </c>
      <c r="D1147">
        <v>0</v>
      </c>
      <c r="E1147">
        <v>52</v>
      </c>
      <c r="F1147" t="str">
        <f>IF(customer!G1159=1, "Married", IF(customer!H1159=1, "Single", IF(customer!F1159=1, "Divorced", IF(customer!I1159=1, "Together", IF(customer!J1159=1, "Widowed", "Unknown")))))</f>
        <v>Single</v>
      </c>
      <c r="G1147" t="str">
        <f>IF(customer!K1159=1,"Basic",IF(customer!L1159=1,"Graduate",IF(customer!M1159=1,"Master",IF(customer!N1159=1,"PhD","Unknown"))))</f>
        <v>Master</v>
      </c>
      <c r="H1147" t="s">
        <v>18</v>
      </c>
      <c r="I1147">
        <f>VLOOKUP(customer!A1159,sales_update!A:N,2,FALSE)</f>
        <v>9</v>
      </c>
      <c r="J1147">
        <f xml:space="preserve"> VLOOKUP(customer!A1159,sales_update!A:N,3,FALSE)</f>
        <v>702</v>
      </c>
      <c r="K1147">
        <f>VLOOKUP(customer!A1159,sales_update!A:N,4,FALSE)</f>
        <v>42</v>
      </c>
      <c r="L1147">
        <f>VLOOKUP(customer!A1159,sales_update!A:N,5,FALSE)</f>
        <v>231</v>
      </c>
      <c r="M1147">
        <f>VLOOKUP(customer!A1159,sales_update!A:N,6,FALSE)</f>
        <v>57</v>
      </c>
      <c r="N1147">
        <f>VLOOKUP(customer!A1159,sales_update!A:N,7,FALSE)</f>
        <v>30</v>
      </c>
      <c r="O1147">
        <f>VLOOKUP(customer!A1159,sales_update!A:N,8,FALSE)</f>
        <v>126</v>
      </c>
      <c r="P1147">
        <f>VLOOKUP(customer!A1159,sales_update!A:N,9,FALSE)</f>
        <v>936</v>
      </c>
      <c r="Q1147">
        <f>VLOOKUP(customer!A1159,sales_update!A:N,10,FALSE)</f>
        <v>2</v>
      </c>
      <c r="R1147">
        <f>VLOOKUP(customer!A1159,sales_update!A:N,11,FALSE)</f>
        <v>4</v>
      </c>
      <c r="S1147">
        <f>VLOOKUP(customer!A1159,sales_update!A:N,12,FALSE)</f>
        <v>1</v>
      </c>
      <c r="T1147">
        <f>VLOOKUP(customer!A1159,sales_update!A:N,13,FALSE)</f>
        <v>8</v>
      </c>
      <c r="U1147">
        <f>VLOOKUP(customer!A1159,sales_update!A:N,14,FALSE)</f>
        <v>5</v>
      </c>
      <c r="V1147">
        <f>VLOOKUP(customer!A1159,Marketing!A:I,2,FALSE)</f>
        <v>0</v>
      </c>
      <c r="W1147">
        <f>VLOOKUP(customer!A1159,Marketing!A:I,3,FALSE)</f>
        <v>0</v>
      </c>
      <c r="X1147">
        <f>VLOOKUP(customer!A1159,Marketing!A:I,4,FALSE)</f>
        <v>0</v>
      </c>
      <c r="Y1147">
        <f>VLOOKUP(customer!A1159,Marketing!A:I,5,FALSE)</f>
        <v>0</v>
      </c>
      <c r="Z1147">
        <f>VLOOKUP(customer!A1159,Marketing!A:I,6,FALSE)</f>
        <v>0</v>
      </c>
      <c r="AA1147">
        <f>VLOOKUP(customer!A1159,Marketing!A:I,7,FALSE)</f>
        <v>0</v>
      </c>
      <c r="AB1147">
        <f>VLOOKUP(customer!A1159,Marketing!A:I,8,FALSE)</f>
        <v>0</v>
      </c>
      <c r="AC1147" s="1">
        <f>VLOOKUP(customer!A1159,Marketing!A:I,9,FALSE)</f>
        <v>44010</v>
      </c>
    </row>
    <row r="1148" spans="1:29" x14ac:dyDescent="0.3">
      <c r="A1148">
        <v>2612</v>
      </c>
      <c r="B1148">
        <v>150002</v>
      </c>
      <c r="C1148">
        <v>0</v>
      </c>
      <c r="D1148">
        <v>1</v>
      </c>
      <c r="E1148">
        <v>66</v>
      </c>
      <c r="F1148" t="str">
        <f>IF(customer!G1160=1, "Married", IF(customer!H1160=1, "Single", IF(customer!F1160=1, "Divorced", IF(customer!I1160=1, "Together", IF(customer!J1160=1, "Widowed", "Unknown")))))</f>
        <v>Divorced</v>
      </c>
      <c r="G1148" t="str">
        <f>IF(customer!K1160=1,"Basic",IF(customer!L1160=1,"Graduate",IF(customer!M1160=1,"Master",IF(customer!N1160=1,"PhD","Unknown"))))</f>
        <v>Graduate</v>
      </c>
      <c r="H1148" t="s">
        <v>19</v>
      </c>
      <c r="I1148">
        <f>VLOOKUP(customer!A1160,sales_update!A:N,2,FALSE)</f>
        <v>21</v>
      </c>
      <c r="J1148">
        <f xml:space="preserve"> VLOOKUP(customer!A1160,sales_update!A:N,3,FALSE)</f>
        <v>1329</v>
      </c>
      <c r="K1148">
        <f>VLOOKUP(customer!A1160,sales_update!A:N,4,FALSE)</f>
        <v>15</v>
      </c>
      <c r="L1148">
        <f>VLOOKUP(customer!A1160,sales_update!A:N,5,FALSE)</f>
        <v>213</v>
      </c>
      <c r="M1148">
        <f>VLOOKUP(customer!A1160,sales_update!A:N,6,FALSE)</f>
        <v>63</v>
      </c>
      <c r="N1148">
        <f>VLOOKUP(customer!A1160,sales_update!A:N,7,FALSE)</f>
        <v>48</v>
      </c>
      <c r="O1148">
        <f>VLOOKUP(customer!A1160,sales_update!A:N,8,FALSE)</f>
        <v>246</v>
      </c>
      <c r="P1148">
        <f>VLOOKUP(customer!A1160,sales_update!A:N,9,FALSE)</f>
        <v>1422</v>
      </c>
      <c r="Q1148">
        <f>VLOOKUP(customer!A1160,sales_update!A:N,10,FALSE)</f>
        <v>2</v>
      </c>
      <c r="R1148">
        <f>VLOOKUP(customer!A1160,sales_update!A:N,11,FALSE)</f>
        <v>8</v>
      </c>
      <c r="S1148">
        <f>VLOOKUP(customer!A1160,sales_update!A:N,12,FALSE)</f>
        <v>2</v>
      </c>
      <c r="T1148">
        <f>VLOOKUP(customer!A1160,sales_update!A:N,13,FALSE)</f>
        <v>7</v>
      </c>
      <c r="U1148">
        <f>VLOOKUP(customer!A1160,sales_update!A:N,14,FALSE)</f>
        <v>7</v>
      </c>
      <c r="V1148">
        <f>VLOOKUP(customer!A1160,Marketing!A:I,2,FALSE)</f>
        <v>0</v>
      </c>
      <c r="W1148">
        <f>VLOOKUP(customer!A1160,Marketing!A:I,3,FALSE)</f>
        <v>0</v>
      </c>
      <c r="X1148">
        <f>VLOOKUP(customer!A1160,Marketing!A:I,4,FALSE)</f>
        <v>0</v>
      </c>
      <c r="Y1148">
        <f>VLOOKUP(customer!A1160,Marketing!A:I,5,FALSE)</f>
        <v>0</v>
      </c>
      <c r="Z1148">
        <f>VLOOKUP(customer!A1160,Marketing!A:I,6,FALSE)</f>
        <v>0</v>
      </c>
      <c r="AA1148">
        <f>VLOOKUP(customer!A1160,Marketing!A:I,7,FALSE)</f>
        <v>0</v>
      </c>
      <c r="AB1148">
        <f>VLOOKUP(customer!A1160,Marketing!A:I,8,FALSE)</f>
        <v>0</v>
      </c>
      <c r="AC1148" s="1">
        <f>VLOOKUP(customer!A1160,Marketing!A:I,9,FALSE)</f>
        <v>43791</v>
      </c>
    </row>
    <row r="1149" spans="1:29" x14ac:dyDescent="0.3">
      <c r="A1149">
        <v>1829</v>
      </c>
      <c r="B1149">
        <v>149980</v>
      </c>
      <c r="C1149">
        <v>0</v>
      </c>
      <c r="D1149">
        <v>1</v>
      </c>
      <c r="E1149">
        <v>57</v>
      </c>
      <c r="F1149" t="str">
        <f>IF(customer!G1161=1, "Married", IF(customer!H1161=1, "Single", IF(customer!F1161=1, "Divorced", IF(customer!I1161=1, "Together", IF(customer!J1161=1, "Widowed", "Unknown")))))</f>
        <v>Single</v>
      </c>
      <c r="G1149" t="str">
        <f>IF(customer!K1161=1,"Basic",IF(customer!L1161=1,"Graduate",IF(customer!M1161=1,"Master",IF(customer!N1161=1,"PhD","Unknown"))))</f>
        <v>Graduate</v>
      </c>
      <c r="H1149" t="s">
        <v>15</v>
      </c>
      <c r="I1149">
        <f>VLOOKUP(customer!A1161,sales_update!A:N,2,FALSE)</f>
        <v>79</v>
      </c>
      <c r="J1149">
        <f xml:space="preserve"> VLOOKUP(customer!A1161,sales_update!A:N,3,FALSE)</f>
        <v>312</v>
      </c>
      <c r="K1149">
        <f>VLOOKUP(customer!A1161,sales_update!A:N,4,FALSE)</f>
        <v>3</v>
      </c>
      <c r="L1149">
        <f>VLOOKUP(customer!A1161,sales_update!A:N,5,FALSE)</f>
        <v>162</v>
      </c>
      <c r="M1149">
        <f>VLOOKUP(customer!A1161,sales_update!A:N,6,FALSE)</f>
        <v>39</v>
      </c>
      <c r="N1149">
        <f>VLOOKUP(customer!A1161,sales_update!A:N,7,FALSE)</f>
        <v>27</v>
      </c>
      <c r="O1149">
        <f>VLOOKUP(customer!A1161,sales_update!A:N,8,FALSE)</f>
        <v>42</v>
      </c>
      <c r="P1149">
        <f>VLOOKUP(customer!A1161,sales_update!A:N,9,FALSE)</f>
        <v>501</v>
      </c>
      <c r="Q1149">
        <f>VLOOKUP(customer!A1161,sales_update!A:N,10,FALSE)</f>
        <v>2</v>
      </c>
      <c r="R1149">
        <f>VLOOKUP(customer!A1161,sales_update!A:N,11,FALSE)</f>
        <v>3</v>
      </c>
      <c r="S1149">
        <f>VLOOKUP(customer!A1161,sales_update!A:N,12,FALSE)</f>
        <v>1</v>
      </c>
      <c r="T1149">
        <f>VLOOKUP(customer!A1161,sales_update!A:N,13,FALSE)</f>
        <v>5</v>
      </c>
      <c r="U1149">
        <f>VLOOKUP(customer!A1161,sales_update!A:N,14,FALSE)</f>
        <v>5</v>
      </c>
      <c r="V1149">
        <f>VLOOKUP(customer!A1161,Marketing!A:I,2,FALSE)</f>
        <v>0</v>
      </c>
      <c r="W1149">
        <f>VLOOKUP(customer!A1161,Marketing!A:I,3,FALSE)</f>
        <v>0</v>
      </c>
      <c r="X1149">
        <f>VLOOKUP(customer!A1161,Marketing!A:I,4,FALSE)</f>
        <v>0</v>
      </c>
      <c r="Y1149">
        <f>VLOOKUP(customer!A1161,Marketing!A:I,5,FALSE)</f>
        <v>0</v>
      </c>
      <c r="Z1149">
        <f>VLOOKUP(customer!A1161,Marketing!A:I,6,FALSE)</f>
        <v>0</v>
      </c>
      <c r="AA1149">
        <f>VLOOKUP(customer!A1161,Marketing!A:I,7,FALSE)</f>
        <v>0</v>
      </c>
      <c r="AB1149">
        <f>VLOOKUP(customer!A1161,Marketing!A:I,8,FALSE)</f>
        <v>0</v>
      </c>
      <c r="AC1149" s="1">
        <f>VLOOKUP(customer!A1161,Marketing!A:I,9,FALSE)</f>
        <v>43919</v>
      </c>
    </row>
    <row r="1150" spans="1:29" x14ac:dyDescent="0.3">
      <c r="A1150">
        <v>1146</v>
      </c>
      <c r="B1150">
        <v>149967</v>
      </c>
      <c r="C1150">
        <v>0</v>
      </c>
      <c r="D1150">
        <v>1</v>
      </c>
      <c r="E1150">
        <v>62</v>
      </c>
      <c r="F1150" t="str">
        <f>IF(customer!G1162=1, "Married", IF(customer!H1162=1, "Single", IF(customer!F1162=1, "Divorced", IF(customer!I1162=1, "Together", IF(customer!J1162=1, "Widowed", "Unknown")))))</f>
        <v>Single</v>
      </c>
      <c r="G1150" t="str">
        <f>IF(customer!K1162=1,"Basic",IF(customer!L1162=1,"Graduate",IF(customer!M1162=1,"Master",IF(customer!N1162=1,"PhD","Unknown"))))</f>
        <v>Graduate</v>
      </c>
      <c r="H1150" t="s">
        <v>17</v>
      </c>
      <c r="I1150">
        <f>VLOOKUP(customer!A1162,sales_update!A:N,2,FALSE)</f>
        <v>4</v>
      </c>
      <c r="J1150">
        <f xml:space="preserve"> VLOOKUP(customer!A1162,sales_update!A:N,3,FALSE)</f>
        <v>636</v>
      </c>
      <c r="K1150">
        <f>VLOOKUP(customer!A1162,sales_update!A:N,4,FALSE)</f>
        <v>18</v>
      </c>
      <c r="L1150">
        <f>VLOOKUP(customer!A1162,sales_update!A:N,5,FALSE)</f>
        <v>207</v>
      </c>
      <c r="M1150">
        <f>VLOOKUP(customer!A1162,sales_update!A:N,6,FALSE)</f>
        <v>12</v>
      </c>
      <c r="N1150">
        <f>VLOOKUP(customer!A1162,sales_update!A:N,7,FALSE)</f>
        <v>36</v>
      </c>
      <c r="O1150">
        <f>VLOOKUP(customer!A1162,sales_update!A:N,8,FALSE)</f>
        <v>9</v>
      </c>
      <c r="P1150">
        <f>VLOOKUP(customer!A1162,sales_update!A:N,9,FALSE)</f>
        <v>900</v>
      </c>
      <c r="Q1150">
        <f>VLOOKUP(customer!A1162,sales_update!A:N,10,FALSE)</f>
        <v>3</v>
      </c>
      <c r="R1150">
        <f>VLOOKUP(customer!A1162,sales_update!A:N,11,FALSE)</f>
        <v>6</v>
      </c>
      <c r="S1150">
        <f>VLOOKUP(customer!A1162,sales_update!A:N,12,FALSE)</f>
        <v>1</v>
      </c>
      <c r="T1150">
        <f>VLOOKUP(customer!A1162,sales_update!A:N,13,FALSE)</f>
        <v>5</v>
      </c>
      <c r="U1150">
        <f>VLOOKUP(customer!A1162,sales_update!A:N,14,FALSE)</f>
        <v>7</v>
      </c>
      <c r="V1150">
        <f>VLOOKUP(customer!A1162,Marketing!A:I,2,FALSE)</f>
        <v>0</v>
      </c>
      <c r="W1150">
        <f>VLOOKUP(customer!A1162,Marketing!A:I,3,FALSE)</f>
        <v>0</v>
      </c>
      <c r="X1150">
        <f>VLOOKUP(customer!A1162,Marketing!A:I,4,FALSE)</f>
        <v>0</v>
      </c>
      <c r="Y1150">
        <f>VLOOKUP(customer!A1162,Marketing!A:I,5,FALSE)</f>
        <v>0</v>
      </c>
      <c r="Z1150">
        <f>VLOOKUP(customer!A1162,Marketing!A:I,6,FALSE)</f>
        <v>0</v>
      </c>
      <c r="AA1150">
        <f>VLOOKUP(customer!A1162,Marketing!A:I,7,FALSE)</f>
        <v>0</v>
      </c>
      <c r="AB1150">
        <f>VLOOKUP(customer!A1162,Marketing!A:I,8,FALSE)</f>
        <v>0</v>
      </c>
      <c r="AC1150" s="1">
        <f>VLOOKUP(customer!A1162,Marketing!A:I,9,FALSE)</f>
        <v>43812</v>
      </c>
    </row>
    <row r="1151" spans="1:29" x14ac:dyDescent="0.3">
      <c r="A1151">
        <v>3003</v>
      </c>
      <c r="B1151">
        <v>149912</v>
      </c>
      <c r="C1151">
        <v>0</v>
      </c>
      <c r="D1151">
        <v>1</v>
      </c>
      <c r="E1151">
        <v>71</v>
      </c>
      <c r="F1151" t="str">
        <f>IF(customer!G1163=1, "Married", IF(customer!H1163=1, "Single", IF(customer!F1163=1, "Divorced", IF(customer!I1163=1, "Together", IF(customer!J1163=1, "Widowed", "Unknown")))))</f>
        <v>Together</v>
      </c>
      <c r="G1151" t="str">
        <f>IF(customer!K1163=1,"Basic",IF(customer!L1163=1,"Graduate",IF(customer!M1163=1,"Master",IF(customer!N1163=1,"PhD","Unknown"))))</f>
        <v>Master</v>
      </c>
      <c r="H1151" t="s">
        <v>16</v>
      </c>
      <c r="I1151">
        <f>VLOOKUP(customer!A1163,sales_update!A:N,2,FALSE)</f>
        <v>5</v>
      </c>
      <c r="J1151">
        <f xml:space="preserve"> VLOOKUP(customer!A1163,sales_update!A:N,3,FALSE)</f>
        <v>1562</v>
      </c>
      <c r="K1151">
        <f>VLOOKUP(customer!A1163,sales_update!A:N,4,FALSE)</f>
        <v>24</v>
      </c>
      <c r="L1151">
        <f>VLOOKUP(customer!A1163,sales_update!A:N,5,FALSE)</f>
        <v>670</v>
      </c>
      <c r="M1151">
        <f>VLOOKUP(customer!A1163,sales_update!A:N,6,FALSE)</f>
        <v>96</v>
      </c>
      <c r="N1151">
        <f>VLOOKUP(customer!A1163,sales_update!A:N,7,FALSE)</f>
        <v>147</v>
      </c>
      <c r="O1151">
        <f>VLOOKUP(customer!A1163,sales_update!A:N,8,FALSE)</f>
        <v>126</v>
      </c>
      <c r="P1151">
        <f>VLOOKUP(customer!A1163,sales_update!A:N,9,FALSE)</f>
        <v>2373</v>
      </c>
      <c r="Q1151">
        <f>VLOOKUP(customer!A1163,sales_update!A:N,10,FALSE)</f>
        <v>4</v>
      </c>
      <c r="R1151">
        <f>VLOOKUP(customer!A1163,sales_update!A:N,11,FALSE)</f>
        <v>10</v>
      </c>
      <c r="S1151">
        <f>VLOOKUP(customer!A1163,sales_update!A:N,12,FALSE)</f>
        <v>5</v>
      </c>
      <c r="T1151">
        <f>VLOOKUP(customer!A1163,sales_update!A:N,13,FALSE)</f>
        <v>7</v>
      </c>
      <c r="U1151">
        <f>VLOOKUP(customer!A1163,sales_update!A:N,14,FALSE)</f>
        <v>8</v>
      </c>
      <c r="V1151">
        <f>VLOOKUP(customer!A1163,Marketing!A:I,2,FALSE)</f>
        <v>1</v>
      </c>
      <c r="W1151">
        <f>VLOOKUP(customer!A1163,Marketing!A:I,3,FALSE)</f>
        <v>0</v>
      </c>
      <c r="X1151">
        <f>VLOOKUP(customer!A1163,Marketing!A:I,4,FALSE)</f>
        <v>0</v>
      </c>
      <c r="Y1151">
        <f>VLOOKUP(customer!A1163,Marketing!A:I,5,FALSE)</f>
        <v>0</v>
      </c>
      <c r="Z1151">
        <f>VLOOKUP(customer!A1163,Marketing!A:I,6,FALSE)</f>
        <v>0</v>
      </c>
      <c r="AA1151">
        <f>VLOOKUP(customer!A1163,Marketing!A:I,7,FALSE)</f>
        <v>0</v>
      </c>
      <c r="AB1151">
        <f>VLOOKUP(customer!A1163,Marketing!A:I,8,FALSE)</f>
        <v>1</v>
      </c>
      <c r="AC1151" s="1">
        <f>VLOOKUP(customer!A1163,Marketing!A:I,9,FALSE)</f>
        <v>43508</v>
      </c>
    </row>
    <row r="1152" spans="1:29" x14ac:dyDescent="0.3">
      <c r="A1152">
        <v>3063</v>
      </c>
      <c r="B1152">
        <v>149912</v>
      </c>
      <c r="C1152">
        <v>0</v>
      </c>
      <c r="D1152">
        <v>1</v>
      </c>
      <c r="E1152">
        <v>71</v>
      </c>
      <c r="F1152" t="str">
        <f>IF(customer!G1164=1, "Married", IF(customer!H1164=1, "Single", IF(customer!F1164=1, "Divorced", IF(customer!I1164=1, "Together", IF(customer!J1164=1, "Widowed", "Unknown")))))</f>
        <v>Together</v>
      </c>
      <c r="G1152" t="str">
        <f>IF(customer!K1164=1,"Basic",IF(customer!L1164=1,"Graduate",IF(customer!M1164=1,"Master",IF(customer!N1164=1,"PhD","Unknown"))))</f>
        <v>Master</v>
      </c>
      <c r="H1152" t="s">
        <v>16</v>
      </c>
      <c r="I1152">
        <f>VLOOKUP(customer!A1164,sales_update!A:N,2,FALSE)</f>
        <v>5</v>
      </c>
      <c r="J1152">
        <f xml:space="preserve"> VLOOKUP(customer!A1164,sales_update!A:N,3,FALSE)</f>
        <v>1562</v>
      </c>
      <c r="K1152">
        <f>VLOOKUP(customer!A1164,sales_update!A:N,4,FALSE)</f>
        <v>24</v>
      </c>
      <c r="L1152">
        <f>VLOOKUP(customer!A1164,sales_update!A:N,5,FALSE)</f>
        <v>670</v>
      </c>
      <c r="M1152">
        <f>VLOOKUP(customer!A1164,sales_update!A:N,6,FALSE)</f>
        <v>96</v>
      </c>
      <c r="N1152">
        <f>VLOOKUP(customer!A1164,sales_update!A:N,7,FALSE)</f>
        <v>147</v>
      </c>
      <c r="O1152">
        <f>VLOOKUP(customer!A1164,sales_update!A:N,8,FALSE)</f>
        <v>126</v>
      </c>
      <c r="P1152">
        <f>VLOOKUP(customer!A1164,sales_update!A:N,9,FALSE)</f>
        <v>2373</v>
      </c>
      <c r="Q1152">
        <f>VLOOKUP(customer!A1164,sales_update!A:N,10,FALSE)</f>
        <v>4</v>
      </c>
      <c r="R1152">
        <f>VLOOKUP(customer!A1164,sales_update!A:N,11,FALSE)</f>
        <v>10</v>
      </c>
      <c r="S1152">
        <f>VLOOKUP(customer!A1164,sales_update!A:N,12,FALSE)</f>
        <v>5</v>
      </c>
      <c r="T1152">
        <f>VLOOKUP(customer!A1164,sales_update!A:N,13,FALSE)</f>
        <v>7</v>
      </c>
      <c r="U1152">
        <f>VLOOKUP(customer!A1164,sales_update!A:N,14,FALSE)</f>
        <v>8</v>
      </c>
      <c r="V1152">
        <f>VLOOKUP(customer!A1164,Marketing!A:I,2,FALSE)</f>
        <v>1</v>
      </c>
      <c r="W1152">
        <f>VLOOKUP(customer!A1164,Marketing!A:I,3,FALSE)</f>
        <v>0</v>
      </c>
      <c r="X1152">
        <f>VLOOKUP(customer!A1164,Marketing!A:I,4,FALSE)</f>
        <v>0</v>
      </c>
      <c r="Y1152">
        <f>VLOOKUP(customer!A1164,Marketing!A:I,5,FALSE)</f>
        <v>0</v>
      </c>
      <c r="Z1152">
        <f>VLOOKUP(customer!A1164,Marketing!A:I,6,FALSE)</f>
        <v>0</v>
      </c>
      <c r="AA1152">
        <f>VLOOKUP(customer!A1164,Marketing!A:I,7,FALSE)</f>
        <v>0</v>
      </c>
      <c r="AB1152">
        <f>VLOOKUP(customer!A1164,Marketing!A:I,8,FALSE)</f>
        <v>1</v>
      </c>
      <c r="AC1152" s="1">
        <f>VLOOKUP(customer!A1164,Marketing!A:I,9,FALSE)</f>
        <v>43508</v>
      </c>
    </row>
    <row r="1153" spans="1:29" x14ac:dyDescent="0.3">
      <c r="A1153">
        <v>2465</v>
      </c>
      <c r="B1153">
        <v>149854</v>
      </c>
      <c r="C1153">
        <v>1</v>
      </c>
      <c r="D1153">
        <v>0</v>
      </c>
      <c r="E1153">
        <v>48</v>
      </c>
      <c r="F1153" t="str">
        <f>IF(customer!G1165=1, "Married", IF(customer!H1165=1, "Single", IF(customer!F1165=1, "Divorced", IF(customer!I1165=1, "Together", IF(customer!J1165=1, "Widowed", "Unknown")))))</f>
        <v>Together</v>
      </c>
      <c r="G1153" t="str">
        <f>IF(customer!K1165=1,"Basic",IF(customer!L1165=1,"Graduate",IF(customer!M1165=1,"Master",IF(customer!N1165=1,"PhD","Unknown"))))</f>
        <v>Master</v>
      </c>
      <c r="H1153" t="s">
        <v>15</v>
      </c>
      <c r="I1153">
        <f>VLOOKUP(customer!A1165,sales_update!A:N,2,FALSE)</f>
        <v>63</v>
      </c>
      <c r="J1153">
        <f xml:space="preserve"> VLOOKUP(customer!A1165,sales_update!A:N,3,FALSE)</f>
        <v>370</v>
      </c>
      <c r="K1153">
        <f>VLOOKUP(customer!A1165,sales_update!A:N,4,FALSE)</f>
        <v>51</v>
      </c>
      <c r="L1153">
        <f>VLOOKUP(customer!A1165,sales_update!A:N,5,FALSE)</f>
        <v>514</v>
      </c>
      <c r="M1153">
        <f>VLOOKUP(customer!A1165,sales_update!A:N,6,FALSE)</f>
        <v>117</v>
      </c>
      <c r="N1153">
        <f>VLOOKUP(customer!A1165,sales_update!A:N,7,FALSE)</f>
        <v>0</v>
      </c>
      <c r="O1153">
        <f>VLOOKUP(customer!A1165,sales_update!A:N,8,FALSE)</f>
        <v>90</v>
      </c>
      <c r="P1153">
        <f>VLOOKUP(customer!A1165,sales_update!A:N,9,FALSE)</f>
        <v>962</v>
      </c>
      <c r="Q1153">
        <f>VLOOKUP(customer!A1165,sales_update!A:N,10,FALSE)</f>
        <v>5</v>
      </c>
      <c r="R1153">
        <f>VLOOKUP(customer!A1165,sales_update!A:N,11,FALSE)</f>
        <v>6</v>
      </c>
      <c r="S1153">
        <f>VLOOKUP(customer!A1165,sales_update!A:N,12,FALSE)</f>
        <v>2</v>
      </c>
      <c r="T1153">
        <f>VLOOKUP(customer!A1165,sales_update!A:N,13,FALSE)</f>
        <v>5</v>
      </c>
      <c r="U1153">
        <f>VLOOKUP(customer!A1165,sales_update!A:N,14,FALSE)</f>
        <v>6</v>
      </c>
      <c r="V1153">
        <f>VLOOKUP(customer!A1165,Marketing!A:I,2,FALSE)</f>
        <v>0</v>
      </c>
      <c r="W1153">
        <f>VLOOKUP(customer!A1165,Marketing!A:I,3,FALSE)</f>
        <v>0</v>
      </c>
      <c r="X1153">
        <f>VLOOKUP(customer!A1165,Marketing!A:I,4,FALSE)</f>
        <v>0</v>
      </c>
      <c r="Y1153">
        <f>VLOOKUP(customer!A1165,Marketing!A:I,5,FALSE)</f>
        <v>0</v>
      </c>
      <c r="Z1153">
        <f>VLOOKUP(customer!A1165,Marketing!A:I,6,FALSE)</f>
        <v>0</v>
      </c>
      <c r="AA1153">
        <f>VLOOKUP(customer!A1165,Marketing!A:I,7,FALSE)</f>
        <v>0</v>
      </c>
      <c r="AB1153">
        <f>VLOOKUP(customer!A1165,Marketing!A:I,8,FALSE)</f>
        <v>0</v>
      </c>
      <c r="AC1153" s="1">
        <f>VLOOKUP(customer!A1165,Marketing!A:I,9,FALSE)</f>
        <v>43937</v>
      </c>
    </row>
    <row r="1154" spans="1:29" x14ac:dyDescent="0.3">
      <c r="A1154">
        <v>3015</v>
      </c>
      <c r="B1154">
        <v>149767</v>
      </c>
      <c r="C1154">
        <v>0</v>
      </c>
      <c r="D1154">
        <v>0</v>
      </c>
      <c r="E1154">
        <v>29</v>
      </c>
      <c r="F1154" t="str">
        <f>IF(customer!G1166=1, "Married", IF(customer!H1166=1, "Single", IF(customer!F1166=1, "Divorced", IF(customer!I1166=1, "Together", IF(customer!J1166=1, "Widowed", "Unknown")))))</f>
        <v>Single</v>
      </c>
      <c r="G1154" t="str">
        <f>IF(customer!K1166=1,"Basic",IF(customer!L1166=1,"Graduate",IF(customer!M1166=1,"Master",IF(customer!N1166=1,"PhD","Unknown"))))</f>
        <v>Graduate</v>
      </c>
      <c r="H1154" t="s">
        <v>16</v>
      </c>
      <c r="I1154">
        <f>VLOOKUP(customer!A1166,sales_update!A:N,2,FALSE)</f>
        <v>92</v>
      </c>
      <c r="J1154">
        <f xml:space="preserve"> VLOOKUP(customer!A1166,sales_update!A:N,3,FALSE)</f>
        <v>608</v>
      </c>
      <c r="K1154">
        <f>VLOOKUP(customer!A1166,sales_update!A:N,4,FALSE)</f>
        <v>141</v>
      </c>
      <c r="L1154">
        <f>VLOOKUP(customer!A1166,sales_update!A:N,5,FALSE)</f>
        <v>593</v>
      </c>
      <c r="M1154">
        <f>VLOOKUP(customer!A1166,sales_update!A:N,6,FALSE)</f>
        <v>166</v>
      </c>
      <c r="N1154">
        <f>VLOOKUP(customer!A1166,sales_update!A:N,7,FALSE)</f>
        <v>126</v>
      </c>
      <c r="O1154">
        <f>VLOOKUP(customer!A1166,sales_update!A:N,8,FALSE)</f>
        <v>448</v>
      </c>
      <c r="P1154">
        <f>VLOOKUP(customer!A1166,sales_update!A:N,9,FALSE)</f>
        <v>1186</v>
      </c>
      <c r="Q1154">
        <f>VLOOKUP(customer!A1166,sales_update!A:N,10,FALSE)</f>
        <v>1</v>
      </c>
      <c r="R1154">
        <f>VLOOKUP(customer!A1166,sales_update!A:N,11,FALSE)</f>
        <v>5</v>
      </c>
      <c r="S1154">
        <f>VLOOKUP(customer!A1166,sales_update!A:N,12,FALSE)</f>
        <v>4</v>
      </c>
      <c r="T1154">
        <f>VLOOKUP(customer!A1166,sales_update!A:N,13,FALSE)</f>
        <v>8</v>
      </c>
      <c r="U1154">
        <f>VLOOKUP(customer!A1166,sales_update!A:N,14,FALSE)</f>
        <v>4</v>
      </c>
      <c r="V1154">
        <f>VLOOKUP(customer!A1166,Marketing!A:I,2,FALSE)</f>
        <v>0</v>
      </c>
      <c r="W1154">
        <f>VLOOKUP(customer!A1166,Marketing!A:I,3,FALSE)</f>
        <v>0</v>
      </c>
      <c r="X1154">
        <f>VLOOKUP(customer!A1166,Marketing!A:I,4,FALSE)</f>
        <v>0</v>
      </c>
      <c r="Y1154">
        <f>VLOOKUP(customer!A1166,Marketing!A:I,5,FALSE)</f>
        <v>0</v>
      </c>
      <c r="Z1154">
        <f>VLOOKUP(customer!A1166,Marketing!A:I,6,FALSE)</f>
        <v>0</v>
      </c>
      <c r="AA1154">
        <f>VLOOKUP(customer!A1166,Marketing!A:I,7,FALSE)</f>
        <v>0</v>
      </c>
      <c r="AB1154">
        <f>VLOOKUP(customer!A1166,Marketing!A:I,8,FALSE)</f>
        <v>0</v>
      </c>
      <c r="AC1154" s="1">
        <f>VLOOKUP(customer!A1166,Marketing!A:I,9,FALSE)</f>
        <v>43745</v>
      </c>
    </row>
    <row r="1155" spans="1:29" x14ac:dyDescent="0.3">
      <c r="A1155">
        <v>1786</v>
      </c>
      <c r="B1155">
        <v>149681</v>
      </c>
      <c r="C1155">
        <v>0</v>
      </c>
      <c r="D1155">
        <v>2</v>
      </c>
      <c r="E1155">
        <v>44</v>
      </c>
      <c r="F1155" t="str">
        <f>IF(customer!G1167=1, "Married", IF(customer!H1167=1, "Single", IF(customer!F1167=1, "Divorced", IF(customer!I1167=1, "Together", IF(customer!J1167=1, "Widowed", "Unknown")))))</f>
        <v>Married</v>
      </c>
      <c r="G1155" t="str">
        <f>IF(customer!K1167=1,"Basic",IF(customer!L1167=1,"Graduate",IF(customer!M1167=1,"Master",IF(customer!N1167=1,"PhD","Unknown"))))</f>
        <v>Master</v>
      </c>
      <c r="H1155" t="s">
        <v>20</v>
      </c>
      <c r="I1155">
        <f>VLOOKUP(customer!A1167,sales_update!A:N,2,FALSE)</f>
        <v>66</v>
      </c>
      <c r="J1155">
        <f xml:space="preserve"> VLOOKUP(customer!A1167,sales_update!A:N,3,FALSE)</f>
        <v>1238</v>
      </c>
      <c r="K1155">
        <f>VLOOKUP(customer!A1167,sales_update!A:N,4,FALSE)</f>
        <v>0</v>
      </c>
      <c r="L1155">
        <f>VLOOKUP(customer!A1167,sales_update!A:N,5,FALSE)</f>
        <v>78</v>
      </c>
      <c r="M1155">
        <f>VLOOKUP(customer!A1167,sales_update!A:N,6,FALSE)</f>
        <v>0</v>
      </c>
      <c r="N1155">
        <f>VLOOKUP(customer!A1167,sales_update!A:N,7,FALSE)</f>
        <v>0</v>
      </c>
      <c r="O1155">
        <f>VLOOKUP(customer!A1167,sales_update!A:N,8,FALSE)</f>
        <v>63</v>
      </c>
      <c r="P1155">
        <f>VLOOKUP(customer!A1167,sales_update!A:N,9,FALSE)</f>
        <v>1253</v>
      </c>
      <c r="Q1155">
        <f>VLOOKUP(customer!A1167,sales_update!A:N,10,FALSE)</f>
        <v>6</v>
      </c>
      <c r="R1155">
        <f>VLOOKUP(customer!A1167,sales_update!A:N,11,FALSE)</f>
        <v>7</v>
      </c>
      <c r="S1155">
        <f>VLOOKUP(customer!A1167,sales_update!A:N,12,FALSE)</f>
        <v>1</v>
      </c>
      <c r="T1155">
        <f>VLOOKUP(customer!A1167,sales_update!A:N,13,FALSE)</f>
        <v>7</v>
      </c>
      <c r="U1155">
        <f>VLOOKUP(customer!A1167,sales_update!A:N,14,FALSE)</f>
        <v>7</v>
      </c>
      <c r="V1155">
        <f>VLOOKUP(customer!A1167,Marketing!A:I,2,FALSE)</f>
        <v>0</v>
      </c>
      <c r="W1155">
        <f>VLOOKUP(customer!A1167,Marketing!A:I,3,FALSE)</f>
        <v>0</v>
      </c>
      <c r="X1155">
        <f>VLOOKUP(customer!A1167,Marketing!A:I,4,FALSE)</f>
        <v>0</v>
      </c>
      <c r="Y1155">
        <f>VLOOKUP(customer!A1167,Marketing!A:I,5,FALSE)</f>
        <v>0</v>
      </c>
      <c r="Z1155">
        <f>VLOOKUP(customer!A1167,Marketing!A:I,6,FALSE)</f>
        <v>0</v>
      </c>
      <c r="AA1155">
        <f>VLOOKUP(customer!A1167,Marketing!A:I,7,FALSE)</f>
        <v>0</v>
      </c>
      <c r="AB1155">
        <f>VLOOKUP(customer!A1167,Marketing!A:I,8,FALSE)</f>
        <v>0</v>
      </c>
      <c r="AC1155" s="1">
        <f>VLOOKUP(customer!A1167,Marketing!A:I,9,FALSE)</f>
        <v>43931</v>
      </c>
    </row>
    <row r="1156" spans="1:29" x14ac:dyDescent="0.3">
      <c r="A1156">
        <v>2537</v>
      </c>
      <c r="B1156">
        <v>149681</v>
      </c>
      <c r="C1156">
        <v>0</v>
      </c>
      <c r="D1156">
        <v>2</v>
      </c>
      <c r="E1156">
        <v>44</v>
      </c>
      <c r="F1156" t="str">
        <f>IF(customer!G1168=1, "Married", IF(customer!H1168=1, "Single", IF(customer!F1168=1, "Divorced", IF(customer!I1168=1, "Together", IF(customer!J1168=1, "Widowed", "Unknown")))))</f>
        <v>Married</v>
      </c>
      <c r="G1156" t="str">
        <f>IF(customer!K1168=1,"Basic",IF(customer!L1168=1,"Graduate",IF(customer!M1168=1,"Master",IF(customer!N1168=1,"PhD","Unknown"))))</f>
        <v>Master</v>
      </c>
      <c r="H1156" t="s">
        <v>15</v>
      </c>
      <c r="I1156">
        <f>VLOOKUP(customer!A1168,sales_update!A:N,2,FALSE)</f>
        <v>66</v>
      </c>
      <c r="J1156">
        <f xml:space="preserve"> VLOOKUP(customer!A1168,sales_update!A:N,3,FALSE)</f>
        <v>1238</v>
      </c>
      <c r="K1156">
        <f>VLOOKUP(customer!A1168,sales_update!A:N,4,FALSE)</f>
        <v>0</v>
      </c>
      <c r="L1156">
        <f>VLOOKUP(customer!A1168,sales_update!A:N,5,FALSE)</f>
        <v>78</v>
      </c>
      <c r="M1156">
        <f>VLOOKUP(customer!A1168,sales_update!A:N,6,FALSE)</f>
        <v>0</v>
      </c>
      <c r="N1156">
        <f>VLOOKUP(customer!A1168,sales_update!A:N,7,FALSE)</f>
        <v>0</v>
      </c>
      <c r="O1156">
        <f>VLOOKUP(customer!A1168,sales_update!A:N,8,FALSE)</f>
        <v>63</v>
      </c>
      <c r="P1156">
        <f>VLOOKUP(customer!A1168,sales_update!A:N,9,FALSE)</f>
        <v>1253</v>
      </c>
      <c r="Q1156">
        <f>VLOOKUP(customer!A1168,sales_update!A:N,10,FALSE)</f>
        <v>6</v>
      </c>
      <c r="R1156">
        <f>VLOOKUP(customer!A1168,sales_update!A:N,11,FALSE)</f>
        <v>7</v>
      </c>
      <c r="S1156">
        <f>VLOOKUP(customer!A1168,sales_update!A:N,12,FALSE)</f>
        <v>1</v>
      </c>
      <c r="T1156">
        <f>VLOOKUP(customer!A1168,sales_update!A:N,13,FALSE)</f>
        <v>7</v>
      </c>
      <c r="U1156">
        <f>VLOOKUP(customer!A1168,sales_update!A:N,14,FALSE)</f>
        <v>7</v>
      </c>
      <c r="V1156">
        <f>VLOOKUP(customer!A1168,Marketing!A:I,2,FALSE)</f>
        <v>0</v>
      </c>
      <c r="W1156">
        <f>VLOOKUP(customer!A1168,Marketing!A:I,3,FALSE)</f>
        <v>0</v>
      </c>
      <c r="X1156">
        <f>VLOOKUP(customer!A1168,Marketing!A:I,4,FALSE)</f>
        <v>0</v>
      </c>
      <c r="Y1156">
        <f>VLOOKUP(customer!A1168,Marketing!A:I,5,FALSE)</f>
        <v>0</v>
      </c>
      <c r="Z1156">
        <f>VLOOKUP(customer!A1168,Marketing!A:I,6,FALSE)</f>
        <v>0</v>
      </c>
      <c r="AA1156">
        <f>VLOOKUP(customer!A1168,Marketing!A:I,7,FALSE)</f>
        <v>0</v>
      </c>
      <c r="AB1156">
        <f>VLOOKUP(customer!A1168,Marketing!A:I,8,FALSE)</f>
        <v>0</v>
      </c>
      <c r="AC1156" s="1">
        <f>VLOOKUP(customer!A1168,Marketing!A:I,9,FALSE)</f>
        <v>43931</v>
      </c>
    </row>
    <row r="1157" spans="1:29" x14ac:dyDescent="0.3">
      <c r="A1157">
        <v>2120</v>
      </c>
      <c r="B1157">
        <v>149678</v>
      </c>
      <c r="C1157">
        <v>0</v>
      </c>
      <c r="D1157">
        <v>1</v>
      </c>
      <c r="E1157">
        <v>59</v>
      </c>
      <c r="F1157" t="str">
        <f>IF(customer!G1169=1, "Married", IF(customer!H1169=1, "Single", IF(customer!F1169=1, "Divorced", IF(customer!I1169=1, "Together", IF(customer!J1169=1, "Widowed", "Unknown")))))</f>
        <v>Married</v>
      </c>
      <c r="G1157" t="str">
        <f>IF(customer!K1169=1,"Basic",IF(customer!L1169=1,"Graduate",IF(customer!M1169=1,"Master",IF(customer!N1169=1,"PhD","Unknown"))))</f>
        <v>Graduate</v>
      </c>
      <c r="H1157" t="s">
        <v>19</v>
      </c>
      <c r="I1157">
        <f>VLOOKUP(customer!A1169,sales_update!A:N,2,FALSE)</f>
        <v>81</v>
      </c>
      <c r="J1157">
        <f xml:space="preserve"> VLOOKUP(customer!A1169,sales_update!A:N,3,FALSE)</f>
        <v>690</v>
      </c>
      <c r="K1157">
        <f>VLOOKUP(customer!A1169,sales_update!A:N,4,FALSE)</f>
        <v>15</v>
      </c>
      <c r="L1157">
        <f>VLOOKUP(customer!A1169,sales_update!A:N,5,FALSE)</f>
        <v>169</v>
      </c>
      <c r="M1157">
        <f>VLOOKUP(customer!A1169,sales_update!A:N,6,FALSE)</f>
        <v>9</v>
      </c>
      <c r="N1157">
        <f>VLOOKUP(customer!A1169,sales_update!A:N,7,FALSE)</f>
        <v>6</v>
      </c>
      <c r="O1157">
        <f>VLOOKUP(customer!A1169,sales_update!A:N,8,FALSE)</f>
        <v>60</v>
      </c>
      <c r="P1157">
        <f>VLOOKUP(customer!A1169,sales_update!A:N,9,FALSE)</f>
        <v>829</v>
      </c>
      <c r="Q1157">
        <f>VLOOKUP(customer!A1169,sales_update!A:N,10,FALSE)</f>
        <v>2</v>
      </c>
      <c r="R1157">
        <f>VLOOKUP(customer!A1169,sales_update!A:N,11,FALSE)</f>
        <v>6</v>
      </c>
      <c r="S1157">
        <f>VLOOKUP(customer!A1169,sales_update!A:N,12,FALSE)</f>
        <v>2</v>
      </c>
      <c r="T1157">
        <f>VLOOKUP(customer!A1169,sales_update!A:N,13,FALSE)</f>
        <v>4</v>
      </c>
      <c r="U1157">
        <f>VLOOKUP(customer!A1169,sales_update!A:N,14,FALSE)</f>
        <v>7</v>
      </c>
      <c r="V1157">
        <f>VLOOKUP(customer!A1169,Marketing!A:I,2,FALSE)</f>
        <v>0</v>
      </c>
      <c r="W1157">
        <f>VLOOKUP(customer!A1169,Marketing!A:I,3,FALSE)</f>
        <v>0</v>
      </c>
      <c r="X1157">
        <f>VLOOKUP(customer!A1169,Marketing!A:I,4,FALSE)</f>
        <v>0</v>
      </c>
      <c r="Y1157">
        <f>VLOOKUP(customer!A1169,Marketing!A:I,5,FALSE)</f>
        <v>0</v>
      </c>
      <c r="Z1157">
        <f>VLOOKUP(customer!A1169,Marketing!A:I,6,FALSE)</f>
        <v>0</v>
      </c>
      <c r="AA1157">
        <f>VLOOKUP(customer!A1169,Marketing!A:I,7,FALSE)</f>
        <v>0</v>
      </c>
      <c r="AB1157">
        <f>VLOOKUP(customer!A1169,Marketing!A:I,8,FALSE)</f>
        <v>0</v>
      </c>
      <c r="AC1157" s="1">
        <f>VLOOKUP(customer!A1169,Marketing!A:I,9,FALSE)</f>
        <v>43656</v>
      </c>
    </row>
    <row r="1158" spans="1:29" x14ac:dyDescent="0.3">
      <c r="A1158">
        <v>2116</v>
      </c>
      <c r="B1158">
        <v>149669</v>
      </c>
      <c r="C1158">
        <v>1</v>
      </c>
      <c r="D1158">
        <v>0</v>
      </c>
      <c r="E1158">
        <v>46</v>
      </c>
      <c r="F1158" t="str">
        <f>IF(customer!G1170=1, "Married", IF(customer!H1170=1, "Single", IF(customer!F1170=1, "Divorced", IF(customer!I1170=1, "Together", IF(customer!J1170=1, "Widowed", "Unknown")))))</f>
        <v>Together</v>
      </c>
      <c r="G1158" t="str">
        <f>IF(customer!K1170=1,"Basic",IF(customer!L1170=1,"Graduate",IF(customer!M1170=1,"Master",IF(customer!N1170=1,"PhD","Unknown"))))</f>
        <v>Unknown</v>
      </c>
      <c r="H1158" t="s">
        <v>20</v>
      </c>
      <c r="I1158">
        <f>VLOOKUP(customer!A1170,sales_update!A:N,2,FALSE)</f>
        <v>97</v>
      </c>
      <c r="J1158">
        <f xml:space="preserve"> VLOOKUP(customer!A1170,sales_update!A:N,3,FALSE)</f>
        <v>500</v>
      </c>
      <c r="K1158">
        <f>VLOOKUP(customer!A1170,sales_update!A:N,4,FALSE)</f>
        <v>15</v>
      </c>
      <c r="L1158">
        <f>VLOOKUP(customer!A1170,sales_update!A:N,5,FALSE)</f>
        <v>322</v>
      </c>
      <c r="M1158">
        <f>VLOOKUP(customer!A1170,sales_update!A:N,6,FALSE)</f>
        <v>33</v>
      </c>
      <c r="N1158">
        <f>VLOOKUP(customer!A1170,sales_update!A:N,7,FALSE)</f>
        <v>24</v>
      </c>
      <c r="O1158">
        <f>VLOOKUP(customer!A1170,sales_update!A:N,8,FALSE)</f>
        <v>87</v>
      </c>
      <c r="P1158">
        <f>VLOOKUP(customer!A1170,sales_update!A:N,9,FALSE)</f>
        <v>808</v>
      </c>
      <c r="Q1158">
        <f>VLOOKUP(customer!A1170,sales_update!A:N,10,FALSE)</f>
        <v>2</v>
      </c>
      <c r="R1158">
        <f>VLOOKUP(customer!A1170,sales_update!A:N,11,FALSE)</f>
        <v>5</v>
      </c>
      <c r="S1158">
        <f>VLOOKUP(customer!A1170,sales_update!A:N,12,FALSE)</f>
        <v>1</v>
      </c>
      <c r="T1158">
        <f>VLOOKUP(customer!A1170,sales_update!A:N,13,FALSE)</f>
        <v>6</v>
      </c>
      <c r="U1158">
        <f>VLOOKUP(customer!A1170,sales_update!A:N,14,FALSE)</f>
        <v>6</v>
      </c>
      <c r="V1158">
        <f>VLOOKUP(customer!A1170,Marketing!A:I,2,FALSE)</f>
        <v>0</v>
      </c>
      <c r="W1158">
        <f>VLOOKUP(customer!A1170,Marketing!A:I,3,FALSE)</f>
        <v>0</v>
      </c>
      <c r="X1158">
        <f>VLOOKUP(customer!A1170,Marketing!A:I,4,FALSE)</f>
        <v>0</v>
      </c>
      <c r="Y1158">
        <f>VLOOKUP(customer!A1170,Marketing!A:I,5,FALSE)</f>
        <v>0</v>
      </c>
      <c r="Z1158">
        <f>VLOOKUP(customer!A1170,Marketing!A:I,6,FALSE)</f>
        <v>0</v>
      </c>
      <c r="AA1158">
        <f>VLOOKUP(customer!A1170,Marketing!A:I,7,FALSE)</f>
        <v>0</v>
      </c>
      <c r="AB1158">
        <f>VLOOKUP(customer!A1170,Marketing!A:I,8,FALSE)</f>
        <v>0</v>
      </c>
      <c r="AC1158" s="1">
        <f>VLOOKUP(customer!A1170,Marketing!A:I,9,FALSE)</f>
        <v>44132</v>
      </c>
    </row>
    <row r="1159" spans="1:29" x14ac:dyDescent="0.3">
      <c r="A1159">
        <v>2480</v>
      </c>
      <c r="B1159">
        <v>149667</v>
      </c>
      <c r="C1159">
        <v>0</v>
      </c>
      <c r="D1159">
        <v>0</v>
      </c>
      <c r="E1159">
        <v>65</v>
      </c>
      <c r="F1159" t="str">
        <f>IF(customer!G1171=1, "Married", IF(customer!H1171=1, "Single", IF(customer!F1171=1, "Divorced", IF(customer!I1171=1, "Together", IF(customer!J1171=1, "Widowed", "Unknown")))))</f>
        <v>Single</v>
      </c>
      <c r="G1159" t="str">
        <f>IF(customer!K1171=1,"Basic",IF(customer!L1171=1,"Graduate",IF(customer!M1171=1,"Master",IF(customer!N1171=1,"PhD","Unknown"))))</f>
        <v>PhD</v>
      </c>
      <c r="H1159" t="s">
        <v>19</v>
      </c>
      <c r="I1159">
        <f>VLOOKUP(customer!A1171,sales_update!A:N,2,FALSE)</f>
        <v>35</v>
      </c>
      <c r="J1159">
        <f xml:space="preserve"> VLOOKUP(customer!A1171,sales_update!A:N,3,FALSE)</f>
        <v>3559</v>
      </c>
      <c r="K1159">
        <f>VLOOKUP(customer!A1171,sales_update!A:N,4,FALSE)</f>
        <v>78</v>
      </c>
      <c r="L1159">
        <f>VLOOKUP(customer!A1171,sales_update!A:N,5,FALSE)</f>
        <v>362</v>
      </c>
      <c r="M1159">
        <f>VLOOKUP(customer!A1171,sales_update!A:N,6,FALSE)</f>
        <v>51</v>
      </c>
      <c r="N1159">
        <f>VLOOKUP(customer!A1171,sales_update!A:N,7,FALSE)</f>
        <v>39</v>
      </c>
      <c r="O1159">
        <f>VLOOKUP(customer!A1171,sales_update!A:N,8,FALSE)</f>
        <v>118</v>
      </c>
      <c r="P1159">
        <f>VLOOKUP(customer!A1171,sales_update!A:N,9,FALSE)</f>
        <v>3972</v>
      </c>
      <c r="Q1159">
        <f>VLOOKUP(customer!A1171,sales_update!A:N,10,FALSE)</f>
        <v>2</v>
      </c>
      <c r="R1159">
        <f>VLOOKUP(customer!A1171,sales_update!A:N,11,FALSE)</f>
        <v>5</v>
      </c>
      <c r="S1159">
        <f>VLOOKUP(customer!A1171,sales_update!A:N,12,FALSE)</f>
        <v>10</v>
      </c>
      <c r="T1159">
        <f>VLOOKUP(customer!A1171,sales_update!A:N,13,FALSE)</f>
        <v>5</v>
      </c>
      <c r="U1159">
        <f>VLOOKUP(customer!A1171,sales_update!A:N,14,FALSE)</f>
        <v>8</v>
      </c>
      <c r="V1159">
        <f>VLOOKUP(customer!A1171,Marketing!A:I,2,FALSE)</f>
        <v>1</v>
      </c>
      <c r="W1159">
        <f>VLOOKUP(customer!A1171,Marketing!A:I,3,FALSE)</f>
        <v>0</v>
      </c>
      <c r="X1159">
        <f>VLOOKUP(customer!A1171,Marketing!A:I,4,FALSE)</f>
        <v>0</v>
      </c>
      <c r="Y1159">
        <f>VLOOKUP(customer!A1171,Marketing!A:I,5,FALSE)</f>
        <v>0</v>
      </c>
      <c r="Z1159">
        <f>VLOOKUP(customer!A1171,Marketing!A:I,6,FALSE)</f>
        <v>0</v>
      </c>
      <c r="AA1159">
        <f>VLOOKUP(customer!A1171,Marketing!A:I,7,FALSE)</f>
        <v>0</v>
      </c>
      <c r="AB1159">
        <f>VLOOKUP(customer!A1171,Marketing!A:I,8,FALSE)</f>
        <v>1</v>
      </c>
      <c r="AC1159" s="1">
        <f>VLOOKUP(customer!A1171,Marketing!A:I,9,FALSE)</f>
        <v>43490</v>
      </c>
    </row>
    <row r="1160" spans="1:29" x14ac:dyDescent="0.3">
      <c r="A1160">
        <v>2849</v>
      </c>
      <c r="B1160">
        <v>149638</v>
      </c>
      <c r="C1160">
        <v>0</v>
      </c>
      <c r="D1160">
        <v>1</v>
      </c>
      <c r="E1160">
        <v>68</v>
      </c>
      <c r="F1160" t="str">
        <f>IF(customer!G1172=1, "Married", IF(customer!H1172=1, "Single", IF(customer!F1172=1, "Divorced", IF(customer!I1172=1, "Together", IF(customer!J1172=1, "Widowed", "Unknown")))))</f>
        <v>Divorced</v>
      </c>
      <c r="G1160" t="str">
        <f>IF(customer!K1172=1,"Basic",IF(customer!L1172=1,"Graduate",IF(customer!M1172=1,"Master",IF(customer!N1172=1,"PhD","Unknown"))))</f>
        <v>Graduate</v>
      </c>
      <c r="H1160" t="s">
        <v>15</v>
      </c>
      <c r="I1160">
        <f>VLOOKUP(customer!A1172,sales_update!A:N,2,FALSE)</f>
        <v>71</v>
      </c>
      <c r="J1160">
        <f xml:space="preserve"> VLOOKUP(customer!A1172,sales_update!A:N,3,FALSE)</f>
        <v>54</v>
      </c>
      <c r="K1160">
        <f>VLOOKUP(customer!A1172,sales_update!A:N,4,FALSE)</f>
        <v>30</v>
      </c>
      <c r="L1160">
        <f>VLOOKUP(customer!A1172,sales_update!A:N,5,FALSE)</f>
        <v>9</v>
      </c>
      <c r="M1160">
        <f>VLOOKUP(customer!A1172,sales_update!A:N,6,FALSE)</f>
        <v>9</v>
      </c>
      <c r="N1160">
        <f>VLOOKUP(customer!A1172,sales_update!A:N,7,FALSE)</f>
        <v>15</v>
      </c>
      <c r="O1160">
        <f>VLOOKUP(customer!A1172,sales_update!A:N,8,FALSE)</f>
        <v>0</v>
      </c>
      <c r="P1160">
        <f>VLOOKUP(customer!A1172,sales_update!A:N,9,FALSE)</f>
        <v>118</v>
      </c>
      <c r="Q1160">
        <f>VLOOKUP(customer!A1172,sales_update!A:N,10,FALSE)</f>
        <v>1</v>
      </c>
      <c r="R1160">
        <f>VLOOKUP(customer!A1172,sales_update!A:N,11,FALSE)</f>
        <v>1</v>
      </c>
      <c r="S1160">
        <f>VLOOKUP(customer!A1172,sales_update!A:N,12,FALSE)</f>
        <v>0</v>
      </c>
      <c r="T1160">
        <f>VLOOKUP(customer!A1172,sales_update!A:N,13,FALSE)</f>
        <v>3</v>
      </c>
      <c r="U1160">
        <f>VLOOKUP(customer!A1172,sales_update!A:N,14,FALSE)</f>
        <v>2</v>
      </c>
      <c r="V1160">
        <f>VLOOKUP(customer!A1172,Marketing!A:I,2,FALSE)</f>
        <v>0</v>
      </c>
      <c r="W1160">
        <f>VLOOKUP(customer!A1172,Marketing!A:I,3,FALSE)</f>
        <v>0</v>
      </c>
      <c r="X1160">
        <f>VLOOKUP(customer!A1172,Marketing!A:I,4,FALSE)</f>
        <v>0</v>
      </c>
      <c r="Y1160">
        <f>VLOOKUP(customer!A1172,Marketing!A:I,5,FALSE)</f>
        <v>0</v>
      </c>
      <c r="Z1160">
        <f>VLOOKUP(customer!A1172,Marketing!A:I,6,FALSE)</f>
        <v>0</v>
      </c>
      <c r="AA1160">
        <f>VLOOKUP(customer!A1172,Marketing!A:I,7,FALSE)</f>
        <v>0</v>
      </c>
      <c r="AB1160">
        <f>VLOOKUP(customer!A1172,Marketing!A:I,8,FALSE)</f>
        <v>0</v>
      </c>
      <c r="AC1160" s="1">
        <f>VLOOKUP(customer!A1172,Marketing!A:I,9,FALSE)</f>
        <v>44097</v>
      </c>
    </row>
    <row r="1161" spans="1:29" x14ac:dyDescent="0.3">
      <c r="A1161">
        <v>1588</v>
      </c>
      <c r="B1161">
        <v>149618</v>
      </c>
      <c r="C1161">
        <v>1</v>
      </c>
      <c r="D1161">
        <v>1</v>
      </c>
      <c r="E1161">
        <v>54</v>
      </c>
      <c r="F1161" t="str">
        <f>IF(customer!G1173=1, "Married", IF(customer!H1173=1, "Single", IF(customer!F1173=1, "Divorced", IF(customer!I1173=1, "Together", IF(customer!J1173=1, "Widowed", "Unknown")))))</f>
        <v>Together</v>
      </c>
      <c r="G1161" t="str">
        <f>IF(customer!K1173=1,"Basic",IF(customer!L1173=1,"Graduate",IF(customer!M1173=1,"Master",IF(customer!N1173=1,"PhD","Unknown"))))</f>
        <v>Master</v>
      </c>
      <c r="H1161" t="s">
        <v>20</v>
      </c>
      <c r="I1161">
        <f>VLOOKUP(customer!A1173,sales_update!A:N,2,FALSE)</f>
        <v>77</v>
      </c>
      <c r="J1161">
        <f xml:space="preserve"> VLOOKUP(customer!A1173,sales_update!A:N,3,FALSE)</f>
        <v>241</v>
      </c>
      <c r="K1161">
        <f>VLOOKUP(customer!A1173,sales_update!A:N,4,FALSE)</f>
        <v>9</v>
      </c>
      <c r="L1161">
        <f>VLOOKUP(customer!A1173,sales_update!A:N,5,FALSE)</f>
        <v>78</v>
      </c>
      <c r="M1161">
        <f>VLOOKUP(customer!A1173,sales_update!A:N,6,FALSE)</f>
        <v>12</v>
      </c>
      <c r="N1161">
        <f>VLOOKUP(customer!A1173,sales_update!A:N,7,FALSE)</f>
        <v>6</v>
      </c>
      <c r="O1161">
        <f>VLOOKUP(customer!A1173,sales_update!A:N,8,FALSE)</f>
        <v>42</v>
      </c>
      <c r="P1161">
        <f>VLOOKUP(customer!A1173,sales_update!A:N,9,FALSE)</f>
        <v>305</v>
      </c>
      <c r="Q1161">
        <f>VLOOKUP(customer!A1173,sales_update!A:N,10,FALSE)</f>
        <v>4</v>
      </c>
      <c r="R1161">
        <f>VLOOKUP(customer!A1173,sales_update!A:N,11,FALSE)</f>
        <v>3</v>
      </c>
      <c r="S1161">
        <f>VLOOKUP(customer!A1173,sales_update!A:N,12,FALSE)</f>
        <v>1</v>
      </c>
      <c r="T1161">
        <f>VLOOKUP(customer!A1173,sales_update!A:N,13,FALSE)</f>
        <v>3</v>
      </c>
      <c r="U1161">
        <f>VLOOKUP(customer!A1173,sales_update!A:N,14,FALSE)</f>
        <v>7</v>
      </c>
      <c r="V1161">
        <f>VLOOKUP(customer!A1173,Marketing!A:I,2,FALSE)</f>
        <v>0</v>
      </c>
      <c r="W1161">
        <f>VLOOKUP(customer!A1173,Marketing!A:I,3,FALSE)</f>
        <v>0</v>
      </c>
      <c r="X1161">
        <f>VLOOKUP(customer!A1173,Marketing!A:I,4,FALSE)</f>
        <v>0</v>
      </c>
      <c r="Y1161">
        <f>VLOOKUP(customer!A1173,Marketing!A:I,5,FALSE)</f>
        <v>0</v>
      </c>
      <c r="Z1161">
        <f>VLOOKUP(customer!A1173,Marketing!A:I,6,FALSE)</f>
        <v>0</v>
      </c>
      <c r="AA1161">
        <f>VLOOKUP(customer!A1173,Marketing!A:I,7,FALSE)</f>
        <v>0</v>
      </c>
      <c r="AB1161">
        <f>VLOOKUP(customer!A1173,Marketing!A:I,8,FALSE)</f>
        <v>0</v>
      </c>
      <c r="AC1161" s="1">
        <f>VLOOKUP(customer!A1173,Marketing!A:I,9,FALSE)</f>
        <v>43649</v>
      </c>
    </row>
    <row r="1162" spans="1:29" x14ac:dyDescent="0.3">
      <c r="A1162">
        <v>1139</v>
      </c>
      <c r="B1162">
        <v>149605</v>
      </c>
      <c r="C1162">
        <v>0</v>
      </c>
      <c r="D1162">
        <v>0</v>
      </c>
      <c r="E1162">
        <v>54</v>
      </c>
      <c r="F1162" t="str">
        <f>IF(customer!G1174=1, "Married", IF(customer!H1174=1, "Single", IF(customer!F1174=1, "Divorced", IF(customer!I1174=1, "Together", IF(customer!J1174=1, "Widowed", "Unknown")))))</f>
        <v>Married</v>
      </c>
      <c r="G1162" t="str">
        <f>IF(customer!K1174=1,"Basic",IF(customer!L1174=1,"Graduate",IF(customer!M1174=1,"Master",IF(customer!N1174=1,"PhD","Unknown"))))</f>
        <v>Master</v>
      </c>
      <c r="H1162" t="s">
        <v>15</v>
      </c>
      <c r="I1162">
        <f>VLOOKUP(customer!A1174,sales_update!A:N,2,FALSE)</f>
        <v>65</v>
      </c>
      <c r="J1162">
        <f xml:space="preserve"> VLOOKUP(customer!A1174,sales_update!A:N,3,FALSE)</f>
        <v>127</v>
      </c>
      <c r="K1162">
        <f>VLOOKUP(customer!A1174,sales_update!A:N,4,FALSE)</f>
        <v>48</v>
      </c>
      <c r="L1162">
        <f>VLOOKUP(customer!A1174,sales_update!A:N,5,FALSE)</f>
        <v>87</v>
      </c>
      <c r="M1162">
        <f>VLOOKUP(customer!A1174,sales_update!A:N,6,FALSE)</f>
        <v>36</v>
      </c>
      <c r="N1162">
        <f>VLOOKUP(customer!A1174,sales_update!A:N,7,FALSE)</f>
        <v>60</v>
      </c>
      <c r="O1162">
        <f>VLOOKUP(customer!A1174,sales_update!A:N,8,FALSE)</f>
        <v>24</v>
      </c>
      <c r="P1162">
        <f>VLOOKUP(customer!A1174,sales_update!A:N,9,FALSE)</f>
        <v>335</v>
      </c>
      <c r="Q1162">
        <f>VLOOKUP(customer!A1174,sales_update!A:N,10,FALSE)</f>
        <v>1</v>
      </c>
      <c r="R1162">
        <f>VLOOKUP(customer!A1174,sales_update!A:N,11,FALSE)</f>
        <v>2</v>
      </c>
      <c r="S1162">
        <f>VLOOKUP(customer!A1174,sales_update!A:N,12,FALSE)</f>
        <v>1</v>
      </c>
      <c r="T1162">
        <f>VLOOKUP(customer!A1174,sales_update!A:N,13,FALSE)</f>
        <v>4</v>
      </c>
      <c r="U1162">
        <f>VLOOKUP(customer!A1174,sales_update!A:N,14,FALSE)</f>
        <v>3</v>
      </c>
      <c r="V1162">
        <f>VLOOKUP(customer!A1174,Marketing!A:I,2,FALSE)</f>
        <v>0</v>
      </c>
      <c r="W1162">
        <f>VLOOKUP(customer!A1174,Marketing!A:I,3,FALSE)</f>
        <v>0</v>
      </c>
      <c r="X1162">
        <f>VLOOKUP(customer!A1174,Marketing!A:I,4,FALSE)</f>
        <v>0</v>
      </c>
      <c r="Y1162">
        <f>VLOOKUP(customer!A1174,Marketing!A:I,5,FALSE)</f>
        <v>0</v>
      </c>
      <c r="Z1162">
        <f>VLOOKUP(customer!A1174,Marketing!A:I,6,FALSE)</f>
        <v>0</v>
      </c>
      <c r="AA1162">
        <f>VLOOKUP(customer!A1174,Marketing!A:I,7,FALSE)</f>
        <v>0</v>
      </c>
      <c r="AB1162">
        <f>VLOOKUP(customer!A1174,Marketing!A:I,8,FALSE)</f>
        <v>0</v>
      </c>
      <c r="AC1162" s="1">
        <f>VLOOKUP(customer!A1174,Marketing!A:I,9,FALSE)</f>
        <v>44160</v>
      </c>
    </row>
    <row r="1163" spans="1:29" x14ac:dyDescent="0.3">
      <c r="A1163">
        <v>3118</v>
      </c>
      <c r="B1163">
        <v>149572</v>
      </c>
      <c r="C1163">
        <v>1</v>
      </c>
      <c r="D1163">
        <v>1</v>
      </c>
      <c r="E1163">
        <v>62</v>
      </c>
      <c r="F1163" t="str">
        <f>IF(customer!G1175=1, "Married", IF(customer!H1175=1, "Single", IF(customer!F1175=1, "Divorced", IF(customer!I1175=1, "Together", IF(customer!J1175=1, "Widowed", "Unknown")))))</f>
        <v>Married</v>
      </c>
      <c r="G1163" t="str">
        <f>IF(customer!K1175=1,"Basic",IF(customer!L1175=1,"Graduate",IF(customer!M1175=1,"Master",IF(customer!N1175=1,"PhD","Unknown"))))</f>
        <v>Master</v>
      </c>
      <c r="H1163" t="s">
        <v>20</v>
      </c>
      <c r="I1163">
        <f>VLOOKUP(customer!A1175,sales_update!A:N,2,FALSE)</f>
        <v>25</v>
      </c>
      <c r="J1163">
        <f xml:space="preserve"> VLOOKUP(customer!A1175,sales_update!A:N,3,FALSE)</f>
        <v>106</v>
      </c>
      <c r="K1163">
        <f>VLOOKUP(customer!A1175,sales_update!A:N,4,FALSE)</f>
        <v>3</v>
      </c>
      <c r="L1163">
        <f>VLOOKUP(customer!A1175,sales_update!A:N,5,FALSE)</f>
        <v>48</v>
      </c>
      <c r="M1163">
        <f>VLOOKUP(customer!A1175,sales_update!A:N,6,FALSE)</f>
        <v>0</v>
      </c>
      <c r="N1163">
        <f>VLOOKUP(customer!A1175,sales_update!A:N,7,FALSE)</f>
        <v>3</v>
      </c>
      <c r="O1163">
        <f>VLOOKUP(customer!A1175,sales_update!A:N,8,FALSE)</f>
        <v>3</v>
      </c>
      <c r="P1163">
        <f>VLOOKUP(customer!A1175,sales_update!A:N,9,FALSE)</f>
        <v>157</v>
      </c>
      <c r="Q1163">
        <f>VLOOKUP(customer!A1175,sales_update!A:N,10,FALSE)</f>
        <v>2</v>
      </c>
      <c r="R1163">
        <f>VLOOKUP(customer!A1175,sales_update!A:N,11,FALSE)</f>
        <v>2</v>
      </c>
      <c r="S1163">
        <f>VLOOKUP(customer!A1175,sales_update!A:N,12,FALSE)</f>
        <v>0</v>
      </c>
      <c r="T1163">
        <f>VLOOKUP(customer!A1175,sales_update!A:N,13,FALSE)</f>
        <v>3</v>
      </c>
      <c r="U1163">
        <f>VLOOKUP(customer!A1175,sales_update!A:N,14,FALSE)</f>
        <v>7</v>
      </c>
      <c r="V1163">
        <f>VLOOKUP(customer!A1175,Marketing!A:I,2,FALSE)</f>
        <v>0</v>
      </c>
      <c r="W1163">
        <f>VLOOKUP(customer!A1175,Marketing!A:I,3,FALSE)</f>
        <v>0</v>
      </c>
      <c r="X1163">
        <f>VLOOKUP(customer!A1175,Marketing!A:I,4,FALSE)</f>
        <v>0</v>
      </c>
      <c r="Y1163">
        <f>VLOOKUP(customer!A1175,Marketing!A:I,5,FALSE)</f>
        <v>0</v>
      </c>
      <c r="Z1163">
        <f>VLOOKUP(customer!A1175,Marketing!A:I,6,FALSE)</f>
        <v>0</v>
      </c>
      <c r="AA1163">
        <f>VLOOKUP(customer!A1175,Marketing!A:I,7,FALSE)</f>
        <v>0</v>
      </c>
      <c r="AB1163">
        <f>VLOOKUP(customer!A1175,Marketing!A:I,8,FALSE)</f>
        <v>0</v>
      </c>
      <c r="AC1163" s="1">
        <f>VLOOKUP(customer!A1175,Marketing!A:I,9,FALSE)</f>
        <v>43972</v>
      </c>
    </row>
    <row r="1164" spans="1:29" x14ac:dyDescent="0.3">
      <c r="A1164">
        <v>2653</v>
      </c>
      <c r="B1164">
        <v>149544</v>
      </c>
      <c r="C1164">
        <v>1</v>
      </c>
      <c r="D1164">
        <v>0</v>
      </c>
      <c r="E1164">
        <v>44</v>
      </c>
      <c r="F1164" t="str">
        <f>IF(customer!G1176=1, "Married", IF(customer!H1176=1, "Single", IF(customer!F1176=1, "Divorced", IF(customer!I1176=1, "Together", IF(customer!J1176=1, "Widowed", "Unknown")))))</f>
        <v>Married</v>
      </c>
      <c r="G1164" t="str">
        <f>IF(customer!K1176=1,"Basic",IF(customer!L1176=1,"Graduate",IF(customer!M1176=1,"Master",IF(customer!N1176=1,"PhD","Unknown"))))</f>
        <v>PhD</v>
      </c>
      <c r="H1164" t="s">
        <v>18</v>
      </c>
      <c r="I1164">
        <f>VLOOKUP(customer!A1176,sales_update!A:N,2,FALSE)</f>
        <v>0</v>
      </c>
      <c r="J1164">
        <f xml:space="preserve"> VLOOKUP(customer!A1176,sales_update!A:N,3,FALSE)</f>
        <v>930</v>
      </c>
      <c r="K1164">
        <f>VLOOKUP(customer!A1176,sales_update!A:N,4,FALSE)</f>
        <v>0</v>
      </c>
      <c r="L1164">
        <f>VLOOKUP(customer!A1176,sales_update!A:N,5,FALSE)</f>
        <v>220</v>
      </c>
      <c r="M1164">
        <f>VLOOKUP(customer!A1176,sales_update!A:N,6,FALSE)</f>
        <v>0</v>
      </c>
      <c r="N1164">
        <f>VLOOKUP(customer!A1176,sales_update!A:N,7,FALSE)</f>
        <v>0</v>
      </c>
      <c r="O1164">
        <f>VLOOKUP(customer!A1176,sales_update!A:N,8,FALSE)</f>
        <v>69</v>
      </c>
      <c r="P1164">
        <f>VLOOKUP(customer!A1176,sales_update!A:N,9,FALSE)</f>
        <v>1081</v>
      </c>
      <c r="Q1164">
        <f>VLOOKUP(customer!A1176,sales_update!A:N,10,FALSE)</f>
        <v>2</v>
      </c>
      <c r="R1164">
        <f>VLOOKUP(customer!A1176,sales_update!A:N,11,FALSE)</f>
        <v>5</v>
      </c>
      <c r="S1164">
        <f>VLOOKUP(customer!A1176,sales_update!A:N,12,FALSE)</f>
        <v>1</v>
      </c>
      <c r="T1164">
        <f>VLOOKUP(customer!A1176,sales_update!A:N,13,FALSE)</f>
        <v>8</v>
      </c>
      <c r="U1164">
        <f>VLOOKUP(customer!A1176,sales_update!A:N,14,FALSE)</f>
        <v>7</v>
      </c>
      <c r="V1164">
        <f>VLOOKUP(customer!A1176,Marketing!A:I,2,FALSE)</f>
        <v>0</v>
      </c>
      <c r="W1164">
        <f>VLOOKUP(customer!A1176,Marketing!A:I,3,FALSE)</f>
        <v>0</v>
      </c>
      <c r="X1164">
        <f>VLOOKUP(customer!A1176,Marketing!A:I,4,FALSE)</f>
        <v>0</v>
      </c>
      <c r="Y1164">
        <f>VLOOKUP(customer!A1176,Marketing!A:I,5,FALSE)</f>
        <v>0</v>
      </c>
      <c r="Z1164">
        <f>VLOOKUP(customer!A1176,Marketing!A:I,6,FALSE)</f>
        <v>0</v>
      </c>
      <c r="AA1164">
        <f>VLOOKUP(customer!A1176,Marketing!A:I,7,FALSE)</f>
        <v>0</v>
      </c>
      <c r="AB1164">
        <f>VLOOKUP(customer!A1176,Marketing!A:I,8,FALSE)</f>
        <v>0</v>
      </c>
      <c r="AC1164" s="1">
        <f>VLOOKUP(customer!A1176,Marketing!A:I,9,FALSE)</f>
        <v>43666</v>
      </c>
    </row>
    <row r="1165" spans="1:29" x14ac:dyDescent="0.3">
      <c r="A1165">
        <v>1845</v>
      </c>
      <c r="B1165">
        <v>149514</v>
      </c>
      <c r="C1165">
        <v>1</v>
      </c>
      <c r="D1165">
        <v>0</v>
      </c>
      <c r="E1165">
        <v>45</v>
      </c>
      <c r="F1165" t="str">
        <f>IF(customer!G1177=1, "Married", IF(customer!H1177=1, "Single", IF(customer!F1177=1, "Divorced", IF(customer!I1177=1, "Together", IF(customer!J1177=1, "Widowed", "Unknown")))))</f>
        <v>Single</v>
      </c>
      <c r="G1165" t="str">
        <f>IF(customer!K1177=1,"Basic",IF(customer!L1177=1,"Graduate",IF(customer!M1177=1,"Master",IF(customer!N1177=1,"PhD","Unknown"))))</f>
        <v>Unknown</v>
      </c>
      <c r="H1165" t="s">
        <v>16</v>
      </c>
      <c r="I1165">
        <f>VLOOKUP(customer!A1177,sales_update!A:N,2,FALSE)</f>
        <v>61</v>
      </c>
      <c r="J1165">
        <f xml:space="preserve"> VLOOKUP(customer!A1177,sales_update!A:N,3,FALSE)</f>
        <v>266</v>
      </c>
      <c r="K1165">
        <f>VLOOKUP(customer!A1177,sales_update!A:N,4,FALSE)</f>
        <v>118</v>
      </c>
      <c r="L1165">
        <f>VLOOKUP(customer!A1177,sales_update!A:N,5,FALSE)</f>
        <v>236</v>
      </c>
      <c r="M1165">
        <f>VLOOKUP(customer!A1177,sales_update!A:N,6,FALSE)</f>
        <v>175</v>
      </c>
      <c r="N1165">
        <f>VLOOKUP(customer!A1177,sales_update!A:N,7,FALSE)</f>
        <v>39</v>
      </c>
      <c r="O1165">
        <f>VLOOKUP(customer!A1177,sales_update!A:N,8,FALSE)</f>
        <v>281</v>
      </c>
      <c r="P1165">
        <f>VLOOKUP(customer!A1177,sales_update!A:N,9,FALSE)</f>
        <v>553</v>
      </c>
      <c r="Q1165">
        <f>VLOOKUP(customer!A1177,sales_update!A:N,10,FALSE)</f>
        <v>2</v>
      </c>
      <c r="R1165">
        <f>VLOOKUP(customer!A1177,sales_update!A:N,11,FALSE)</f>
        <v>6</v>
      </c>
      <c r="S1165">
        <f>VLOOKUP(customer!A1177,sales_update!A:N,12,FALSE)</f>
        <v>1</v>
      </c>
      <c r="T1165">
        <f>VLOOKUP(customer!A1177,sales_update!A:N,13,FALSE)</f>
        <v>4</v>
      </c>
      <c r="U1165">
        <f>VLOOKUP(customer!A1177,sales_update!A:N,14,FALSE)</f>
        <v>7</v>
      </c>
      <c r="V1165">
        <f>VLOOKUP(customer!A1177,Marketing!A:I,2,FALSE)</f>
        <v>0</v>
      </c>
      <c r="W1165">
        <f>VLOOKUP(customer!A1177,Marketing!A:I,3,FALSE)</f>
        <v>0</v>
      </c>
      <c r="X1165">
        <f>VLOOKUP(customer!A1177,Marketing!A:I,4,FALSE)</f>
        <v>0</v>
      </c>
      <c r="Y1165">
        <f>VLOOKUP(customer!A1177,Marketing!A:I,5,FALSE)</f>
        <v>0</v>
      </c>
      <c r="Z1165">
        <f>VLOOKUP(customer!A1177,Marketing!A:I,6,FALSE)</f>
        <v>0</v>
      </c>
      <c r="AA1165">
        <f>VLOOKUP(customer!A1177,Marketing!A:I,7,FALSE)</f>
        <v>0</v>
      </c>
      <c r="AB1165">
        <f>VLOOKUP(customer!A1177,Marketing!A:I,8,FALSE)</f>
        <v>0</v>
      </c>
      <c r="AC1165" s="1">
        <f>VLOOKUP(customer!A1177,Marketing!A:I,9,FALSE)</f>
        <v>43974</v>
      </c>
    </row>
    <row r="1166" spans="1:29" x14ac:dyDescent="0.3">
      <c r="A1166">
        <v>1403</v>
      </c>
      <c r="B1166">
        <v>149505</v>
      </c>
      <c r="C1166">
        <v>1</v>
      </c>
      <c r="D1166">
        <v>1</v>
      </c>
      <c r="E1166">
        <v>49</v>
      </c>
      <c r="F1166" t="str">
        <f>IF(customer!G1178=1, "Married", IF(customer!H1178=1, "Single", IF(customer!F1178=1, "Divorced", IF(customer!I1178=1, "Together", IF(customer!J1178=1, "Widowed", "Unknown")))))</f>
        <v>Married</v>
      </c>
      <c r="G1166" t="str">
        <f>IF(customer!K1178=1,"Basic",IF(customer!L1178=1,"Graduate",IF(customer!M1178=1,"Master",IF(customer!N1178=1,"PhD","Unknown"))))</f>
        <v>Master</v>
      </c>
      <c r="H1166" t="s">
        <v>15</v>
      </c>
      <c r="I1166">
        <f>VLOOKUP(customer!A1178,sales_update!A:N,2,FALSE)</f>
        <v>4</v>
      </c>
      <c r="J1166">
        <f xml:space="preserve"> VLOOKUP(customer!A1178,sales_update!A:N,3,FALSE)</f>
        <v>1824</v>
      </c>
      <c r="K1166">
        <f>VLOOKUP(customer!A1178,sales_update!A:N,4,FALSE)</f>
        <v>0</v>
      </c>
      <c r="L1166">
        <f>VLOOKUP(customer!A1178,sales_update!A:N,5,FALSE)</f>
        <v>302</v>
      </c>
      <c r="M1166">
        <f>VLOOKUP(customer!A1178,sales_update!A:N,6,FALSE)</f>
        <v>57</v>
      </c>
      <c r="N1166">
        <f>VLOOKUP(customer!A1178,sales_update!A:N,7,FALSE)</f>
        <v>0</v>
      </c>
      <c r="O1166">
        <f>VLOOKUP(customer!A1178,sales_update!A:N,8,FALSE)</f>
        <v>85</v>
      </c>
      <c r="P1166">
        <f>VLOOKUP(customer!A1178,sales_update!A:N,9,FALSE)</f>
        <v>2099</v>
      </c>
      <c r="Q1166">
        <f>VLOOKUP(customer!A1178,sales_update!A:N,10,FALSE)</f>
        <v>9</v>
      </c>
      <c r="R1166">
        <f>VLOOKUP(customer!A1178,sales_update!A:N,11,FALSE)</f>
        <v>10</v>
      </c>
      <c r="S1166">
        <f>VLOOKUP(customer!A1178,sales_update!A:N,12,FALSE)</f>
        <v>2</v>
      </c>
      <c r="T1166">
        <f>VLOOKUP(customer!A1178,sales_update!A:N,13,FALSE)</f>
        <v>8</v>
      </c>
      <c r="U1166">
        <f>VLOOKUP(customer!A1178,sales_update!A:N,14,FALSE)</f>
        <v>8</v>
      </c>
      <c r="V1166">
        <f>VLOOKUP(customer!A1178,Marketing!A:I,2,FALSE)</f>
        <v>0</v>
      </c>
      <c r="W1166">
        <f>VLOOKUP(customer!A1178,Marketing!A:I,3,FALSE)</f>
        <v>0</v>
      </c>
      <c r="X1166">
        <f>VLOOKUP(customer!A1178,Marketing!A:I,4,FALSE)</f>
        <v>0</v>
      </c>
      <c r="Y1166">
        <f>VLOOKUP(customer!A1178,Marketing!A:I,5,FALSE)</f>
        <v>0</v>
      </c>
      <c r="Z1166">
        <f>VLOOKUP(customer!A1178,Marketing!A:I,6,FALSE)</f>
        <v>0</v>
      </c>
      <c r="AA1166">
        <f>VLOOKUP(customer!A1178,Marketing!A:I,7,FALSE)</f>
        <v>0</v>
      </c>
      <c r="AB1166">
        <f>VLOOKUP(customer!A1178,Marketing!A:I,8,FALSE)</f>
        <v>0</v>
      </c>
      <c r="AC1166" s="1">
        <f>VLOOKUP(customer!A1178,Marketing!A:I,9,FALSE)</f>
        <v>43687</v>
      </c>
    </row>
    <row r="1167" spans="1:29" x14ac:dyDescent="0.3">
      <c r="A1167">
        <v>1817</v>
      </c>
      <c r="B1167">
        <v>149494</v>
      </c>
      <c r="C1167">
        <v>1</v>
      </c>
      <c r="D1167">
        <v>0</v>
      </c>
      <c r="E1167">
        <v>48</v>
      </c>
      <c r="F1167" t="str">
        <f>IF(customer!G1179=1, "Married", IF(customer!H1179=1, "Single", IF(customer!F1179=1, "Divorced", IF(customer!I1179=1, "Together", IF(customer!J1179=1, "Widowed", "Unknown")))))</f>
        <v>Single</v>
      </c>
      <c r="G1167" t="str">
        <f>IF(customer!K1179=1,"Basic",IF(customer!L1179=1,"Graduate",IF(customer!M1179=1,"Master",IF(customer!N1179=1,"PhD","Unknown"))))</f>
        <v>Master</v>
      </c>
      <c r="H1167" t="s">
        <v>15</v>
      </c>
      <c r="I1167">
        <f>VLOOKUP(customer!A1179,sales_update!A:N,2,FALSE)</f>
        <v>46</v>
      </c>
      <c r="J1167">
        <f xml:space="preserve"> VLOOKUP(customer!A1179,sales_update!A:N,3,FALSE)</f>
        <v>577</v>
      </c>
      <c r="K1167">
        <f>VLOOKUP(customer!A1179,sales_update!A:N,4,FALSE)</f>
        <v>27</v>
      </c>
      <c r="L1167">
        <f>VLOOKUP(customer!A1179,sales_update!A:N,5,FALSE)</f>
        <v>293</v>
      </c>
      <c r="M1167">
        <f>VLOOKUP(customer!A1179,sales_update!A:N,6,FALSE)</f>
        <v>0</v>
      </c>
      <c r="N1167">
        <f>VLOOKUP(customer!A1179,sales_update!A:N,7,FALSE)</f>
        <v>18</v>
      </c>
      <c r="O1167">
        <f>VLOOKUP(customer!A1179,sales_update!A:N,8,FALSE)</f>
        <v>248</v>
      </c>
      <c r="P1167">
        <f>VLOOKUP(customer!A1179,sales_update!A:N,9,FALSE)</f>
        <v>668</v>
      </c>
      <c r="Q1167">
        <f>VLOOKUP(customer!A1179,sales_update!A:N,10,FALSE)</f>
        <v>2</v>
      </c>
      <c r="R1167">
        <f>VLOOKUP(customer!A1179,sales_update!A:N,11,FALSE)</f>
        <v>6</v>
      </c>
      <c r="S1167">
        <f>VLOOKUP(customer!A1179,sales_update!A:N,12,FALSE)</f>
        <v>1</v>
      </c>
      <c r="T1167">
        <f>VLOOKUP(customer!A1179,sales_update!A:N,13,FALSE)</f>
        <v>5</v>
      </c>
      <c r="U1167">
        <f>VLOOKUP(customer!A1179,sales_update!A:N,14,FALSE)</f>
        <v>7</v>
      </c>
      <c r="V1167">
        <f>VLOOKUP(customer!A1179,Marketing!A:I,2,FALSE)</f>
        <v>0</v>
      </c>
      <c r="W1167">
        <f>VLOOKUP(customer!A1179,Marketing!A:I,3,FALSE)</f>
        <v>0</v>
      </c>
      <c r="X1167">
        <f>VLOOKUP(customer!A1179,Marketing!A:I,4,FALSE)</f>
        <v>0</v>
      </c>
      <c r="Y1167">
        <f>VLOOKUP(customer!A1179,Marketing!A:I,5,FALSE)</f>
        <v>0</v>
      </c>
      <c r="Z1167">
        <f>VLOOKUP(customer!A1179,Marketing!A:I,6,FALSE)</f>
        <v>0</v>
      </c>
      <c r="AA1167">
        <f>VLOOKUP(customer!A1179,Marketing!A:I,7,FALSE)</f>
        <v>0</v>
      </c>
      <c r="AB1167">
        <f>VLOOKUP(customer!A1179,Marketing!A:I,8,FALSE)</f>
        <v>0</v>
      </c>
      <c r="AC1167" s="1">
        <f>VLOOKUP(customer!A1179,Marketing!A:I,9,FALSE)</f>
        <v>43738</v>
      </c>
    </row>
    <row r="1168" spans="1:29" x14ac:dyDescent="0.3">
      <c r="A1168">
        <v>2441</v>
      </c>
      <c r="B1168">
        <v>149476</v>
      </c>
      <c r="C1168">
        <v>0</v>
      </c>
      <c r="D1168">
        <v>1</v>
      </c>
      <c r="E1168">
        <v>57</v>
      </c>
      <c r="F1168" t="str">
        <f>IF(customer!G1180=1, "Married", IF(customer!H1180=1, "Single", IF(customer!F1180=1, "Divorced", IF(customer!I1180=1, "Together", IF(customer!J1180=1, "Widowed", "Unknown")))))</f>
        <v>Divorced</v>
      </c>
      <c r="G1168" t="str">
        <f>IF(customer!K1180=1,"Basic",IF(customer!L1180=1,"Graduate",IF(customer!M1180=1,"Master",IF(customer!N1180=1,"PhD","Unknown"))))</f>
        <v>Master</v>
      </c>
      <c r="H1168" t="s">
        <v>15</v>
      </c>
      <c r="I1168">
        <f>VLOOKUP(customer!A1180,sales_update!A:N,2,FALSE)</f>
        <v>29</v>
      </c>
      <c r="J1168">
        <f xml:space="preserve"> VLOOKUP(customer!A1180,sales_update!A:N,3,FALSE)</f>
        <v>1166</v>
      </c>
      <c r="K1168">
        <f>VLOOKUP(customer!A1180,sales_update!A:N,4,FALSE)</f>
        <v>69</v>
      </c>
      <c r="L1168">
        <f>VLOOKUP(customer!A1180,sales_update!A:N,5,FALSE)</f>
        <v>287</v>
      </c>
      <c r="M1168">
        <f>VLOOKUP(customer!A1180,sales_update!A:N,6,FALSE)</f>
        <v>163</v>
      </c>
      <c r="N1168">
        <f>VLOOKUP(customer!A1180,sales_update!A:N,7,FALSE)</f>
        <v>124</v>
      </c>
      <c r="O1168">
        <f>VLOOKUP(customer!A1180,sales_update!A:N,8,FALSE)</f>
        <v>592</v>
      </c>
      <c r="P1168">
        <f>VLOOKUP(customer!A1180,sales_update!A:N,9,FALSE)</f>
        <v>1218</v>
      </c>
      <c r="Q1168">
        <f>VLOOKUP(customer!A1180,sales_update!A:N,10,FALSE)</f>
        <v>4</v>
      </c>
      <c r="R1168">
        <f>VLOOKUP(customer!A1180,sales_update!A:N,11,FALSE)</f>
        <v>2</v>
      </c>
      <c r="S1168">
        <f>VLOOKUP(customer!A1180,sales_update!A:N,12,FALSE)</f>
        <v>11</v>
      </c>
      <c r="T1168">
        <f>VLOOKUP(customer!A1180,sales_update!A:N,13,FALSE)</f>
        <v>5</v>
      </c>
      <c r="U1168">
        <f>VLOOKUP(customer!A1180,sales_update!A:N,14,FALSE)</f>
        <v>2</v>
      </c>
      <c r="V1168">
        <f>VLOOKUP(customer!A1180,Marketing!A:I,2,FALSE)</f>
        <v>0</v>
      </c>
      <c r="W1168">
        <f>VLOOKUP(customer!A1180,Marketing!A:I,3,FALSE)</f>
        <v>0</v>
      </c>
      <c r="X1168">
        <f>VLOOKUP(customer!A1180,Marketing!A:I,4,FALSE)</f>
        <v>0</v>
      </c>
      <c r="Y1168">
        <f>VLOOKUP(customer!A1180,Marketing!A:I,5,FALSE)</f>
        <v>0</v>
      </c>
      <c r="Z1168">
        <f>VLOOKUP(customer!A1180,Marketing!A:I,6,FALSE)</f>
        <v>0</v>
      </c>
      <c r="AA1168">
        <f>VLOOKUP(customer!A1180,Marketing!A:I,7,FALSE)</f>
        <v>0</v>
      </c>
      <c r="AB1168">
        <f>VLOOKUP(customer!A1180,Marketing!A:I,8,FALSE)</f>
        <v>0</v>
      </c>
      <c r="AC1168" s="1">
        <f>VLOOKUP(customer!A1180,Marketing!A:I,9,FALSE)</f>
        <v>43794</v>
      </c>
    </row>
    <row r="1169" spans="1:29" x14ac:dyDescent="0.3">
      <c r="A1169">
        <v>1637</v>
      </c>
      <c r="B1169">
        <v>149431</v>
      </c>
      <c r="C1169">
        <v>0</v>
      </c>
      <c r="D1169">
        <v>1</v>
      </c>
      <c r="E1169">
        <v>65</v>
      </c>
      <c r="F1169" t="str">
        <f>IF(customer!G1181=1, "Married", IF(customer!H1181=1, "Single", IF(customer!F1181=1, "Divorced", IF(customer!I1181=1, "Together", IF(customer!J1181=1, "Widowed", "Unknown")))))</f>
        <v>Divorced</v>
      </c>
      <c r="G1169" t="str">
        <f>IF(customer!K1181=1,"Basic",IF(customer!L1181=1,"Graduate",IF(customer!M1181=1,"Master",IF(customer!N1181=1,"PhD","Unknown"))))</f>
        <v>Graduate</v>
      </c>
      <c r="H1169" t="s">
        <v>15</v>
      </c>
      <c r="I1169">
        <f>VLOOKUP(customer!A1181,sales_update!A:N,2,FALSE)</f>
        <v>9</v>
      </c>
      <c r="J1169">
        <f xml:space="preserve"> VLOOKUP(customer!A1181,sales_update!A:N,3,FALSE)</f>
        <v>662</v>
      </c>
      <c r="K1169">
        <f>VLOOKUP(customer!A1181,sales_update!A:N,4,FALSE)</f>
        <v>9</v>
      </c>
      <c r="L1169">
        <f>VLOOKUP(customer!A1181,sales_update!A:N,5,FALSE)</f>
        <v>302</v>
      </c>
      <c r="M1169">
        <f>VLOOKUP(customer!A1181,sales_update!A:N,6,FALSE)</f>
        <v>79</v>
      </c>
      <c r="N1169">
        <f>VLOOKUP(customer!A1181,sales_update!A:N,7,FALSE)</f>
        <v>0</v>
      </c>
      <c r="O1169">
        <f>VLOOKUP(customer!A1181,sales_update!A:N,8,FALSE)</f>
        <v>51</v>
      </c>
      <c r="P1169">
        <f>VLOOKUP(customer!A1181,sales_update!A:N,9,FALSE)</f>
        <v>1001</v>
      </c>
      <c r="Q1169">
        <f>VLOOKUP(customer!A1181,sales_update!A:N,10,FALSE)</f>
        <v>2</v>
      </c>
      <c r="R1169">
        <f>VLOOKUP(customer!A1181,sales_update!A:N,11,FALSE)</f>
        <v>7</v>
      </c>
      <c r="S1169">
        <f>VLOOKUP(customer!A1181,sales_update!A:N,12,FALSE)</f>
        <v>1</v>
      </c>
      <c r="T1169">
        <f>VLOOKUP(customer!A1181,sales_update!A:N,13,FALSE)</f>
        <v>5</v>
      </c>
      <c r="U1169">
        <f>VLOOKUP(customer!A1181,sales_update!A:N,14,FALSE)</f>
        <v>8</v>
      </c>
      <c r="V1169">
        <f>VLOOKUP(customer!A1181,Marketing!A:I,2,FALSE)</f>
        <v>0</v>
      </c>
      <c r="W1169">
        <f>VLOOKUP(customer!A1181,Marketing!A:I,3,FALSE)</f>
        <v>0</v>
      </c>
      <c r="X1169">
        <f>VLOOKUP(customer!A1181,Marketing!A:I,4,FALSE)</f>
        <v>0</v>
      </c>
      <c r="Y1169">
        <f>VLOOKUP(customer!A1181,Marketing!A:I,5,FALSE)</f>
        <v>0</v>
      </c>
      <c r="Z1169">
        <f>VLOOKUP(customer!A1181,Marketing!A:I,6,FALSE)</f>
        <v>0</v>
      </c>
      <c r="AA1169">
        <f>VLOOKUP(customer!A1181,Marketing!A:I,7,FALSE)</f>
        <v>0</v>
      </c>
      <c r="AB1169">
        <f>VLOOKUP(customer!A1181,Marketing!A:I,8,FALSE)</f>
        <v>0</v>
      </c>
      <c r="AC1169" s="1">
        <f>VLOOKUP(customer!A1181,Marketing!A:I,9,FALSE)</f>
        <v>43473</v>
      </c>
    </row>
    <row r="1170" spans="1:29" x14ac:dyDescent="0.3">
      <c r="A1170">
        <v>2659</v>
      </c>
      <c r="B1170">
        <v>149413</v>
      </c>
      <c r="C1170">
        <v>0</v>
      </c>
      <c r="D1170">
        <v>1</v>
      </c>
      <c r="E1170">
        <v>68</v>
      </c>
      <c r="F1170" t="str">
        <f>IF(customer!G1182=1, "Married", IF(customer!H1182=1, "Single", IF(customer!F1182=1, "Divorced", IF(customer!I1182=1, "Together", IF(customer!J1182=1, "Widowed", "Unknown")))))</f>
        <v>Married</v>
      </c>
      <c r="G1170" t="str">
        <f>IF(customer!K1182=1,"Basic",IF(customer!L1182=1,"Graduate",IF(customer!M1182=1,"Master",IF(customer!N1182=1,"PhD","Unknown"))))</f>
        <v>Graduate</v>
      </c>
      <c r="H1170" t="s">
        <v>18</v>
      </c>
      <c r="I1170">
        <f>VLOOKUP(customer!A1182,sales_update!A:N,2,FALSE)</f>
        <v>88</v>
      </c>
      <c r="J1170">
        <f xml:space="preserve"> VLOOKUP(customer!A1182,sales_update!A:N,3,FALSE)</f>
        <v>620</v>
      </c>
      <c r="K1170">
        <f>VLOOKUP(customer!A1182,sales_update!A:N,4,FALSE)</f>
        <v>21</v>
      </c>
      <c r="L1170">
        <f>VLOOKUP(customer!A1182,sales_update!A:N,5,FALSE)</f>
        <v>124</v>
      </c>
      <c r="M1170">
        <f>VLOOKUP(customer!A1182,sales_update!A:N,6,FALSE)</f>
        <v>9</v>
      </c>
      <c r="N1170">
        <f>VLOOKUP(customer!A1182,sales_update!A:N,7,FALSE)</f>
        <v>6</v>
      </c>
      <c r="O1170">
        <f>VLOOKUP(customer!A1182,sales_update!A:N,8,FALSE)</f>
        <v>139</v>
      </c>
      <c r="P1170">
        <f>VLOOKUP(customer!A1182,sales_update!A:N,9,FALSE)</f>
        <v>641</v>
      </c>
      <c r="Q1170">
        <f>VLOOKUP(customer!A1182,sales_update!A:N,10,FALSE)</f>
        <v>2</v>
      </c>
      <c r="R1170">
        <f>VLOOKUP(customer!A1182,sales_update!A:N,11,FALSE)</f>
        <v>4</v>
      </c>
      <c r="S1170">
        <f>VLOOKUP(customer!A1182,sales_update!A:N,12,FALSE)</f>
        <v>2</v>
      </c>
      <c r="T1170">
        <f>VLOOKUP(customer!A1182,sales_update!A:N,13,FALSE)</f>
        <v>5</v>
      </c>
      <c r="U1170">
        <f>VLOOKUP(customer!A1182,sales_update!A:N,14,FALSE)</f>
        <v>5</v>
      </c>
      <c r="V1170">
        <f>VLOOKUP(customer!A1182,Marketing!A:I,2,FALSE)</f>
        <v>0</v>
      </c>
      <c r="W1170">
        <f>VLOOKUP(customer!A1182,Marketing!A:I,3,FALSE)</f>
        <v>0</v>
      </c>
      <c r="X1170">
        <f>VLOOKUP(customer!A1182,Marketing!A:I,4,FALSE)</f>
        <v>0</v>
      </c>
      <c r="Y1170">
        <f>VLOOKUP(customer!A1182,Marketing!A:I,5,FALSE)</f>
        <v>0</v>
      </c>
      <c r="Z1170">
        <f>VLOOKUP(customer!A1182,Marketing!A:I,6,FALSE)</f>
        <v>0</v>
      </c>
      <c r="AA1170">
        <f>VLOOKUP(customer!A1182,Marketing!A:I,7,FALSE)</f>
        <v>0</v>
      </c>
      <c r="AB1170">
        <f>VLOOKUP(customer!A1182,Marketing!A:I,8,FALSE)</f>
        <v>0</v>
      </c>
      <c r="AC1170" s="1">
        <f>VLOOKUP(customer!A1182,Marketing!A:I,9,FALSE)</f>
        <v>43921</v>
      </c>
    </row>
    <row r="1171" spans="1:29" x14ac:dyDescent="0.3">
      <c r="A1171">
        <v>1034</v>
      </c>
      <c r="B1171">
        <v>149389</v>
      </c>
      <c r="C1171">
        <v>1</v>
      </c>
      <c r="D1171">
        <v>1</v>
      </c>
      <c r="E1171">
        <v>69</v>
      </c>
      <c r="F1171" t="str">
        <f>IF(customer!G1183=1, "Married", IF(customer!H1183=1, "Single", IF(customer!F1183=1, "Divorced", IF(customer!I1183=1, "Together", IF(customer!J1183=1, "Widowed", "Unknown")))))</f>
        <v>Single</v>
      </c>
      <c r="G1171" t="str">
        <f>IF(customer!K1183=1,"Basic",IF(customer!L1183=1,"Graduate",IF(customer!M1183=1,"Master",IF(customer!N1183=1,"PhD","Unknown"))))</f>
        <v>Master</v>
      </c>
      <c r="H1171" t="s">
        <v>19</v>
      </c>
      <c r="I1171">
        <f>VLOOKUP(customer!A1183,sales_update!A:N,2,FALSE)</f>
        <v>55</v>
      </c>
      <c r="J1171">
        <f xml:space="preserve"> VLOOKUP(customer!A1183,sales_update!A:N,3,FALSE)</f>
        <v>121</v>
      </c>
      <c r="K1171">
        <f>VLOOKUP(customer!A1183,sales_update!A:N,4,FALSE)</f>
        <v>0</v>
      </c>
      <c r="L1171">
        <f>VLOOKUP(customer!A1183,sales_update!A:N,5,FALSE)</f>
        <v>57</v>
      </c>
      <c r="M1171">
        <f>VLOOKUP(customer!A1183,sales_update!A:N,6,FALSE)</f>
        <v>6</v>
      </c>
      <c r="N1171">
        <f>VLOOKUP(customer!A1183,sales_update!A:N,7,FALSE)</f>
        <v>3</v>
      </c>
      <c r="O1171">
        <f>VLOOKUP(customer!A1183,sales_update!A:N,8,FALSE)</f>
        <v>9</v>
      </c>
      <c r="P1171">
        <f>VLOOKUP(customer!A1183,sales_update!A:N,9,FALSE)</f>
        <v>178</v>
      </c>
      <c r="Q1171">
        <f>VLOOKUP(customer!A1183,sales_update!A:N,10,FALSE)</f>
        <v>1</v>
      </c>
      <c r="R1171">
        <f>VLOOKUP(customer!A1183,sales_update!A:N,11,FALSE)</f>
        <v>2</v>
      </c>
      <c r="S1171">
        <f>VLOOKUP(customer!A1183,sales_update!A:N,12,FALSE)</f>
        <v>0</v>
      </c>
      <c r="T1171">
        <f>VLOOKUP(customer!A1183,sales_update!A:N,13,FALSE)</f>
        <v>3</v>
      </c>
      <c r="U1171">
        <f>VLOOKUP(customer!A1183,sales_update!A:N,14,FALSE)</f>
        <v>7</v>
      </c>
      <c r="V1171">
        <f>VLOOKUP(customer!A1183,Marketing!A:I,2,FALSE)</f>
        <v>0</v>
      </c>
      <c r="W1171">
        <f>VLOOKUP(customer!A1183,Marketing!A:I,3,FALSE)</f>
        <v>0</v>
      </c>
      <c r="X1171">
        <f>VLOOKUP(customer!A1183,Marketing!A:I,4,FALSE)</f>
        <v>0</v>
      </c>
      <c r="Y1171">
        <f>VLOOKUP(customer!A1183,Marketing!A:I,5,FALSE)</f>
        <v>0</v>
      </c>
      <c r="Z1171">
        <f>VLOOKUP(customer!A1183,Marketing!A:I,6,FALSE)</f>
        <v>0</v>
      </c>
      <c r="AA1171">
        <f>VLOOKUP(customer!A1183,Marketing!A:I,7,FALSE)</f>
        <v>0</v>
      </c>
      <c r="AB1171">
        <f>VLOOKUP(customer!A1183,Marketing!A:I,8,FALSE)</f>
        <v>0</v>
      </c>
      <c r="AC1171" s="1">
        <f>VLOOKUP(customer!A1183,Marketing!A:I,9,FALSE)</f>
        <v>43864</v>
      </c>
    </row>
    <row r="1172" spans="1:29" x14ac:dyDescent="0.3">
      <c r="A1172">
        <v>1453</v>
      </c>
      <c r="B1172">
        <v>149269</v>
      </c>
      <c r="C1172">
        <v>1</v>
      </c>
      <c r="D1172">
        <v>0</v>
      </c>
      <c r="E1172">
        <v>49</v>
      </c>
      <c r="F1172" t="str">
        <f>IF(customer!G1184=1, "Married", IF(customer!H1184=1, "Single", IF(customer!F1184=1, "Divorced", IF(customer!I1184=1, "Together", IF(customer!J1184=1, "Widowed", "Unknown")))))</f>
        <v>Together</v>
      </c>
      <c r="G1172" t="str">
        <f>IF(customer!K1184=1,"Basic",IF(customer!L1184=1,"Graduate",IF(customer!M1184=1,"Master",IF(customer!N1184=1,"PhD","Unknown"))))</f>
        <v>PhD</v>
      </c>
      <c r="H1172" t="s">
        <v>18</v>
      </c>
      <c r="I1172">
        <f>VLOOKUP(customer!A1184,sales_update!A:N,2,FALSE)</f>
        <v>92</v>
      </c>
      <c r="J1172">
        <f xml:space="preserve"> VLOOKUP(customer!A1184,sales_update!A:N,3,FALSE)</f>
        <v>1936</v>
      </c>
      <c r="K1172">
        <f>VLOOKUP(customer!A1184,sales_update!A:N,4,FALSE)</f>
        <v>24</v>
      </c>
      <c r="L1172">
        <f>VLOOKUP(customer!A1184,sales_update!A:N,5,FALSE)</f>
        <v>503</v>
      </c>
      <c r="M1172">
        <f>VLOOKUP(customer!A1184,sales_update!A:N,6,FALSE)</f>
        <v>33</v>
      </c>
      <c r="N1172">
        <f>VLOOKUP(customer!A1184,sales_update!A:N,7,FALSE)</f>
        <v>24</v>
      </c>
      <c r="O1172">
        <f>VLOOKUP(customer!A1184,sales_update!A:N,8,FALSE)</f>
        <v>176</v>
      </c>
      <c r="P1172">
        <f>VLOOKUP(customer!A1184,sales_update!A:N,9,FALSE)</f>
        <v>2345</v>
      </c>
      <c r="Q1172">
        <f>VLOOKUP(customer!A1184,sales_update!A:N,10,FALSE)</f>
        <v>3</v>
      </c>
      <c r="R1172">
        <f>VLOOKUP(customer!A1184,sales_update!A:N,11,FALSE)</f>
        <v>7</v>
      </c>
      <c r="S1172">
        <f>VLOOKUP(customer!A1184,sales_update!A:N,12,FALSE)</f>
        <v>3</v>
      </c>
      <c r="T1172">
        <f>VLOOKUP(customer!A1184,sales_update!A:N,13,FALSE)</f>
        <v>12</v>
      </c>
      <c r="U1172">
        <f>VLOOKUP(customer!A1184,sales_update!A:N,14,FALSE)</f>
        <v>7</v>
      </c>
      <c r="V1172">
        <f>VLOOKUP(customer!A1184,Marketing!A:I,2,FALSE)</f>
        <v>0</v>
      </c>
      <c r="W1172">
        <f>VLOOKUP(customer!A1184,Marketing!A:I,3,FALSE)</f>
        <v>0</v>
      </c>
      <c r="X1172">
        <f>VLOOKUP(customer!A1184,Marketing!A:I,4,FALSE)</f>
        <v>0</v>
      </c>
      <c r="Y1172">
        <f>VLOOKUP(customer!A1184,Marketing!A:I,5,FALSE)</f>
        <v>0</v>
      </c>
      <c r="Z1172">
        <f>VLOOKUP(customer!A1184,Marketing!A:I,6,FALSE)</f>
        <v>0</v>
      </c>
      <c r="AA1172">
        <f>VLOOKUP(customer!A1184,Marketing!A:I,7,FALSE)</f>
        <v>0</v>
      </c>
      <c r="AB1172">
        <f>VLOOKUP(customer!A1184,Marketing!A:I,8,FALSE)</f>
        <v>0</v>
      </c>
      <c r="AC1172" s="1">
        <f>VLOOKUP(customer!A1184,Marketing!A:I,9,FALSE)</f>
        <v>43485</v>
      </c>
    </row>
    <row r="1173" spans="1:29" x14ac:dyDescent="0.3">
      <c r="A1173">
        <v>1992</v>
      </c>
      <c r="B1173">
        <v>149187</v>
      </c>
      <c r="C1173">
        <v>0</v>
      </c>
      <c r="D1173">
        <v>1</v>
      </c>
      <c r="E1173">
        <v>44</v>
      </c>
      <c r="F1173" t="str">
        <f>IF(customer!G1185=1, "Married", IF(customer!H1185=1, "Single", IF(customer!F1185=1, "Divorced", IF(customer!I1185=1, "Together", IF(customer!J1185=1, "Widowed", "Unknown")))))</f>
        <v>Together</v>
      </c>
      <c r="G1173" t="str">
        <f>IF(customer!K1185=1,"Basic",IF(customer!L1185=1,"Graduate",IF(customer!M1185=1,"Master",IF(customer!N1185=1,"PhD","Unknown"))))</f>
        <v>PhD</v>
      </c>
      <c r="H1173" t="s">
        <v>17</v>
      </c>
      <c r="I1173">
        <f>VLOOKUP(customer!A1185,sales_update!A:N,2,FALSE)</f>
        <v>63</v>
      </c>
      <c r="J1173">
        <f xml:space="preserve"> VLOOKUP(customer!A1185,sales_update!A:N,3,FALSE)</f>
        <v>246</v>
      </c>
      <c r="K1173">
        <f>VLOOKUP(customer!A1185,sales_update!A:N,4,FALSE)</f>
        <v>3</v>
      </c>
      <c r="L1173">
        <f>VLOOKUP(customer!A1185,sales_update!A:N,5,FALSE)</f>
        <v>94</v>
      </c>
      <c r="M1173">
        <f>VLOOKUP(customer!A1185,sales_update!A:N,6,FALSE)</f>
        <v>6</v>
      </c>
      <c r="N1173">
        <f>VLOOKUP(customer!A1185,sales_update!A:N,7,FALSE)</f>
        <v>3</v>
      </c>
      <c r="O1173">
        <f>VLOOKUP(customer!A1185,sales_update!A:N,8,FALSE)</f>
        <v>0</v>
      </c>
      <c r="P1173">
        <f>VLOOKUP(customer!A1185,sales_update!A:N,9,FALSE)</f>
        <v>352</v>
      </c>
      <c r="Q1173">
        <f>VLOOKUP(customer!A1185,sales_update!A:N,10,FALSE)</f>
        <v>1</v>
      </c>
      <c r="R1173">
        <f>VLOOKUP(customer!A1185,sales_update!A:N,11,FALSE)</f>
        <v>1</v>
      </c>
      <c r="S1173">
        <f>VLOOKUP(customer!A1185,sales_update!A:N,12,FALSE)</f>
        <v>1</v>
      </c>
      <c r="T1173">
        <f>VLOOKUP(customer!A1185,sales_update!A:N,13,FALSE)</f>
        <v>5</v>
      </c>
      <c r="U1173">
        <f>VLOOKUP(customer!A1185,sales_update!A:N,14,FALSE)</f>
        <v>2</v>
      </c>
      <c r="V1173">
        <f>VLOOKUP(customer!A1185,Marketing!A:I,2,FALSE)</f>
        <v>0</v>
      </c>
      <c r="W1173">
        <f>VLOOKUP(customer!A1185,Marketing!A:I,3,FALSE)</f>
        <v>0</v>
      </c>
      <c r="X1173">
        <f>VLOOKUP(customer!A1185,Marketing!A:I,4,FALSE)</f>
        <v>0</v>
      </c>
      <c r="Y1173">
        <f>VLOOKUP(customer!A1185,Marketing!A:I,5,FALSE)</f>
        <v>0</v>
      </c>
      <c r="Z1173">
        <f>VLOOKUP(customer!A1185,Marketing!A:I,6,FALSE)</f>
        <v>0</v>
      </c>
      <c r="AA1173">
        <f>VLOOKUP(customer!A1185,Marketing!A:I,7,FALSE)</f>
        <v>0</v>
      </c>
      <c r="AB1173">
        <f>VLOOKUP(customer!A1185,Marketing!A:I,8,FALSE)</f>
        <v>0</v>
      </c>
      <c r="AC1173" s="1">
        <f>VLOOKUP(customer!A1185,Marketing!A:I,9,FALSE)</f>
        <v>43999</v>
      </c>
    </row>
    <row r="1174" spans="1:29" x14ac:dyDescent="0.3">
      <c r="A1174">
        <v>1831</v>
      </c>
      <c r="B1174">
        <v>149166</v>
      </c>
      <c r="C1174">
        <v>0</v>
      </c>
      <c r="D1174">
        <v>1</v>
      </c>
      <c r="E1174">
        <v>46</v>
      </c>
      <c r="F1174" t="str">
        <f>IF(customer!G1186=1, "Married", IF(customer!H1186=1, "Single", IF(customer!F1186=1, "Divorced", IF(customer!I1186=1, "Together", IF(customer!J1186=1, "Widowed", "Unknown")))))</f>
        <v>Single</v>
      </c>
      <c r="G1174" t="str">
        <f>IF(customer!K1186=1,"Basic",IF(customer!L1186=1,"Graduate",IF(customer!M1186=1,"Master",IF(customer!N1186=1,"PhD","Unknown"))))</f>
        <v>Graduate</v>
      </c>
      <c r="H1174" t="s">
        <v>18</v>
      </c>
      <c r="I1174">
        <f>VLOOKUP(customer!A1186,sales_update!A:N,2,FALSE)</f>
        <v>17</v>
      </c>
      <c r="J1174">
        <f xml:space="preserve"> VLOOKUP(customer!A1186,sales_update!A:N,3,FALSE)</f>
        <v>680</v>
      </c>
      <c r="K1174">
        <f>VLOOKUP(customer!A1186,sales_update!A:N,4,FALSE)</f>
        <v>6</v>
      </c>
      <c r="L1174">
        <f>VLOOKUP(customer!A1186,sales_update!A:N,5,FALSE)</f>
        <v>76</v>
      </c>
      <c r="M1174">
        <f>VLOOKUP(customer!A1186,sales_update!A:N,6,FALSE)</f>
        <v>21</v>
      </c>
      <c r="N1174">
        <f>VLOOKUP(customer!A1186,sales_update!A:N,7,FALSE)</f>
        <v>0</v>
      </c>
      <c r="O1174">
        <f>VLOOKUP(customer!A1186,sales_update!A:N,8,FALSE)</f>
        <v>334</v>
      </c>
      <c r="P1174">
        <f>VLOOKUP(customer!A1186,sales_update!A:N,9,FALSE)</f>
        <v>449</v>
      </c>
      <c r="Q1174">
        <f>VLOOKUP(customer!A1186,sales_update!A:N,10,FALSE)</f>
        <v>2</v>
      </c>
      <c r="R1174">
        <f>VLOOKUP(customer!A1186,sales_update!A:N,11,FALSE)</f>
        <v>5</v>
      </c>
      <c r="S1174">
        <f>VLOOKUP(customer!A1186,sales_update!A:N,12,FALSE)</f>
        <v>3</v>
      </c>
      <c r="T1174">
        <f>VLOOKUP(customer!A1186,sales_update!A:N,13,FALSE)</f>
        <v>3</v>
      </c>
      <c r="U1174">
        <f>VLOOKUP(customer!A1186,sales_update!A:N,14,FALSE)</f>
        <v>6</v>
      </c>
      <c r="V1174">
        <f>VLOOKUP(customer!A1186,Marketing!A:I,2,FALSE)</f>
        <v>0</v>
      </c>
      <c r="W1174">
        <f>VLOOKUP(customer!A1186,Marketing!A:I,3,FALSE)</f>
        <v>0</v>
      </c>
      <c r="X1174">
        <f>VLOOKUP(customer!A1186,Marketing!A:I,4,FALSE)</f>
        <v>0</v>
      </c>
      <c r="Y1174">
        <f>VLOOKUP(customer!A1186,Marketing!A:I,5,FALSE)</f>
        <v>0</v>
      </c>
      <c r="Z1174">
        <f>VLOOKUP(customer!A1186,Marketing!A:I,6,FALSE)</f>
        <v>0</v>
      </c>
      <c r="AA1174">
        <f>VLOOKUP(customer!A1186,Marketing!A:I,7,FALSE)</f>
        <v>0</v>
      </c>
      <c r="AB1174">
        <f>VLOOKUP(customer!A1186,Marketing!A:I,8,FALSE)</f>
        <v>0</v>
      </c>
      <c r="AC1174" s="1">
        <f>VLOOKUP(customer!A1186,Marketing!A:I,9,FALSE)</f>
        <v>43787</v>
      </c>
    </row>
    <row r="1175" spans="1:29" x14ac:dyDescent="0.3">
      <c r="A1175">
        <v>2870</v>
      </c>
      <c r="B1175">
        <v>149160</v>
      </c>
      <c r="C1175">
        <v>0</v>
      </c>
      <c r="D1175">
        <v>1</v>
      </c>
      <c r="E1175">
        <v>71</v>
      </c>
      <c r="F1175" t="str">
        <f>IF(customer!G1187=1, "Married", IF(customer!H1187=1, "Single", IF(customer!F1187=1, "Divorced", IF(customer!I1187=1, "Together", IF(customer!J1187=1, "Widowed", "Unknown")))))</f>
        <v>Divorced</v>
      </c>
      <c r="G1175" t="str">
        <f>IF(customer!K1187=1,"Basic",IF(customer!L1187=1,"Graduate",IF(customer!M1187=1,"Master",IF(customer!N1187=1,"PhD","Unknown"))))</f>
        <v>Graduate</v>
      </c>
      <c r="H1175" t="s">
        <v>19</v>
      </c>
      <c r="I1175">
        <f>VLOOKUP(customer!A1187,sales_update!A:N,2,FALSE)</f>
        <v>29</v>
      </c>
      <c r="J1175">
        <f xml:space="preserve"> VLOOKUP(customer!A1187,sales_update!A:N,3,FALSE)</f>
        <v>370</v>
      </c>
      <c r="K1175">
        <f>VLOOKUP(customer!A1187,sales_update!A:N,4,FALSE)</f>
        <v>64</v>
      </c>
      <c r="L1175">
        <f>VLOOKUP(customer!A1187,sales_update!A:N,5,FALSE)</f>
        <v>130</v>
      </c>
      <c r="M1175">
        <f>VLOOKUP(customer!A1187,sales_update!A:N,6,FALSE)</f>
        <v>76</v>
      </c>
      <c r="N1175">
        <f>VLOOKUP(customer!A1187,sales_update!A:N,7,FALSE)</f>
        <v>30</v>
      </c>
      <c r="O1175">
        <f>VLOOKUP(customer!A1187,sales_update!A:N,8,FALSE)</f>
        <v>46</v>
      </c>
      <c r="P1175">
        <f>VLOOKUP(customer!A1187,sales_update!A:N,9,FALSE)</f>
        <v>625</v>
      </c>
      <c r="Q1175">
        <f>VLOOKUP(customer!A1187,sales_update!A:N,10,FALSE)</f>
        <v>2</v>
      </c>
      <c r="R1175">
        <f>VLOOKUP(customer!A1187,sales_update!A:N,11,FALSE)</f>
        <v>3</v>
      </c>
      <c r="S1175">
        <f>VLOOKUP(customer!A1187,sales_update!A:N,12,FALSE)</f>
        <v>1</v>
      </c>
      <c r="T1175">
        <f>VLOOKUP(customer!A1187,sales_update!A:N,13,FALSE)</f>
        <v>6</v>
      </c>
      <c r="U1175">
        <f>VLOOKUP(customer!A1187,sales_update!A:N,14,FALSE)</f>
        <v>6</v>
      </c>
      <c r="V1175">
        <f>VLOOKUP(customer!A1187,Marketing!A:I,2,FALSE)</f>
        <v>0</v>
      </c>
      <c r="W1175">
        <f>VLOOKUP(customer!A1187,Marketing!A:I,3,FALSE)</f>
        <v>0</v>
      </c>
      <c r="X1175">
        <f>VLOOKUP(customer!A1187,Marketing!A:I,4,FALSE)</f>
        <v>0</v>
      </c>
      <c r="Y1175">
        <f>VLOOKUP(customer!A1187,Marketing!A:I,5,FALSE)</f>
        <v>0</v>
      </c>
      <c r="Z1175">
        <f>VLOOKUP(customer!A1187,Marketing!A:I,6,FALSE)</f>
        <v>0</v>
      </c>
      <c r="AA1175">
        <f>VLOOKUP(customer!A1187,Marketing!A:I,7,FALSE)</f>
        <v>0</v>
      </c>
      <c r="AB1175">
        <f>VLOOKUP(customer!A1187,Marketing!A:I,8,FALSE)</f>
        <v>0</v>
      </c>
      <c r="AC1175" s="1">
        <f>VLOOKUP(customer!A1187,Marketing!A:I,9,FALSE)</f>
        <v>43916</v>
      </c>
    </row>
    <row r="1176" spans="1:29" x14ac:dyDescent="0.3">
      <c r="A1176">
        <v>1513</v>
      </c>
      <c r="B1176">
        <v>149154</v>
      </c>
      <c r="C1176">
        <v>1</v>
      </c>
      <c r="D1176">
        <v>1</v>
      </c>
      <c r="E1176">
        <v>60</v>
      </c>
      <c r="F1176" t="str">
        <f>IF(customer!G1188=1, "Married", IF(customer!H1188=1, "Single", IF(customer!F1188=1, "Divorced", IF(customer!I1188=1, "Together", IF(customer!J1188=1, "Widowed", "Unknown")))))</f>
        <v>Married</v>
      </c>
      <c r="G1176" t="str">
        <f>IF(customer!K1188=1,"Basic",IF(customer!L1188=1,"Graduate",IF(customer!M1188=1,"Master",IF(customer!N1188=1,"PhD","Unknown"))))</f>
        <v>PhD</v>
      </c>
      <c r="H1176" t="s">
        <v>18</v>
      </c>
      <c r="I1176">
        <f>VLOOKUP(customer!A1188,sales_update!A:N,2,FALSE)</f>
        <v>69</v>
      </c>
      <c r="J1176">
        <f xml:space="preserve"> VLOOKUP(customer!A1188,sales_update!A:N,3,FALSE)</f>
        <v>625</v>
      </c>
      <c r="K1176">
        <f>VLOOKUP(customer!A1188,sales_update!A:N,4,FALSE)</f>
        <v>30</v>
      </c>
      <c r="L1176">
        <f>VLOOKUP(customer!A1188,sales_update!A:N,5,FALSE)</f>
        <v>203</v>
      </c>
      <c r="M1176">
        <f>VLOOKUP(customer!A1188,sales_update!A:N,6,FALSE)</f>
        <v>91</v>
      </c>
      <c r="N1176">
        <f>VLOOKUP(customer!A1188,sales_update!A:N,7,FALSE)</f>
        <v>82</v>
      </c>
      <c r="O1176">
        <f>VLOOKUP(customer!A1188,sales_update!A:N,8,FALSE)</f>
        <v>215</v>
      </c>
      <c r="P1176">
        <f>VLOOKUP(customer!A1188,sales_update!A:N,9,FALSE)</f>
        <v>816</v>
      </c>
      <c r="Q1176">
        <f>VLOOKUP(customer!A1188,sales_update!A:N,10,FALSE)</f>
        <v>6</v>
      </c>
      <c r="R1176">
        <f>VLOOKUP(customer!A1188,sales_update!A:N,11,FALSE)</f>
        <v>4</v>
      </c>
      <c r="S1176">
        <f>VLOOKUP(customer!A1188,sales_update!A:N,12,FALSE)</f>
        <v>1</v>
      </c>
      <c r="T1176">
        <f>VLOOKUP(customer!A1188,sales_update!A:N,13,FALSE)</f>
        <v>8</v>
      </c>
      <c r="U1176">
        <f>VLOOKUP(customer!A1188,sales_update!A:N,14,FALSE)</f>
        <v>6</v>
      </c>
      <c r="V1176">
        <f>VLOOKUP(customer!A1188,Marketing!A:I,2,FALSE)</f>
        <v>0</v>
      </c>
      <c r="W1176">
        <f>VLOOKUP(customer!A1188,Marketing!A:I,3,FALSE)</f>
        <v>0</v>
      </c>
      <c r="X1176">
        <f>VLOOKUP(customer!A1188,Marketing!A:I,4,FALSE)</f>
        <v>0</v>
      </c>
      <c r="Y1176">
        <f>VLOOKUP(customer!A1188,Marketing!A:I,5,FALSE)</f>
        <v>0</v>
      </c>
      <c r="Z1176">
        <f>VLOOKUP(customer!A1188,Marketing!A:I,6,FALSE)</f>
        <v>0</v>
      </c>
      <c r="AA1176">
        <f>VLOOKUP(customer!A1188,Marketing!A:I,7,FALSE)</f>
        <v>0</v>
      </c>
      <c r="AB1176">
        <f>VLOOKUP(customer!A1188,Marketing!A:I,8,FALSE)</f>
        <v>0</v>
      </c>
      <c r="AC1176" s="1">
        <f>VLOOKUP(customer!A1188,Marketing!A:I,9,FALSE)</f>
        <v>43930</v>
      </c>
    </row>
    <row r="1177" spans="1:29" x14ac:dyDescent="0.3">
      <c r="A1177">
        <v>2262</v>
      </c>
      <c r="B1177">
        <v>149118</v>
      </c>
      <c r="C1177">
        <v>0</v>
      </c>
      <c r="D1177">
        <v>0</v>
      </c>
      <c r="E1177">
        <v>49</v>
      </c>
      <c r="F1177" t="str">
        <f>IF(customer!G1189=1, "Married", IF(customer!H1189=1, "Single", IF(customer!F1189=1, "Divorced", IF(customer!I1189=1, "Together", IF(customer!J1189=1, "Widowed", "Unknown")))))</f>
        <v>Divorced</v>
      </c>
      <c r="G1177" t="str">
        <f>IF(customer!K1189=1,"Basic",IF(customer!L1189=1,"Graduate",IF(customer!M1189=1,"Master",IF(customer!N1189=1,"PhD","Unknown"))))</f>
        <v>Unknown</v>
      </c>
      <c r="H1177" t="s">
        <v>17</v>
      </c>
      <c r="I1177">
        <f>VLOOKUP(customer!A1189,sales_update!A:N,2,FALSE)</f>
        <v>90</v>
      </c>
      <c r="J1177">
        <f xml:space="preserve"> VLOOKUP(customer!A1189,sales_update!A:N,3,FALSE)</f>
        <v>1882</v>
      </c>
      <c r="K1177">
        <f>VLOOKUP(customer!A1189,sales_update!A:N,4,FALSE)</f>
        <v>164</v>
      </c>
      <c r="L1177">
        <f>VLOOKUP(customer!A1189,sales_update!A:N,5,FALSE)</f>
        <v>726</v>
      </c>
      <c r="M1177">
        <f>VLOOKUP(customer!A1189,sales_update!A:N,6,FALSE)</f>
        <v>301</v>
      </c>
      <c r="N1177">
        <f>VLOOKUP(customer!A1189,sales_update!A:N,7,FALSE)</f>
        <v>298</v>
      </c>
      <c r="O1177">
        <f>VLOOKUP(customer!A1189,sales_update!A:N,8,FALSE)</f>
        <v>361</v>
      </c>
      <c r="P1177">
        <f>VLOOKUP(customer!A1189,sales_update!A:N,9,FALSE)</f>
        <v>3009</v>
      </c>
      <c r="Q1177">
        <f>VLOOKUP(customer!A1189,sales_update!A:N,10,FALSE)</f>
        <v>2</v>
      </c>
      <c r="R1177">
        <f>VLOOKUP(customer!A1189,sales_update!A:N,11,FALSE)</f>
        <v>9</v>
      </c>
      <c r="S1177">
        <f>VLOOKUP(customer!A1189,sales_update!A:N,12,FALSE)</f>
        <v>7</v>
      </c>
      <c r="T1177">
        <f>VLOOKUP(customer!A1189,sales_update!A:N,13,FALSE)</f>
        <v>10</v>
      </c>
      <c r="U1177">
        <f>VLOOKUP(customer!A1189,sales_update!A:N,14,FALSE)</f>
        <v>7</v>
      </c>
      <c r="V1177">
        <f>VLOOKUP(customer!A1189,Marketing!A:I,2,FALSE)</f>
        <v>0</v>
      </c>
      <c r="W1177">
        <f>VLOOKUP(customer!A1189,Marketing!A:I,3,FALSE)</f>
        <v>1</v>
      </c>
      <c r="X1177">
        <f>VLOOKUP(customer!A1189,Marketing!A:I,4,FALSE)</f>
        <v>0</v>
      </c>
      <c r="Y1177">
        <f>VLOOKUP(customer!A1189,Marketing!A:I,5,FALSE)</f>
        <v>0</v>
      </c>
      <c r="Z1177">
        <f>VLOOKUP(customer!A1189,Marketing!A:I,6,FALSE)</f>
        <v>1</v>
      </c>
      <c r="AA1177">
        <f>VLOOKUP(customer!A1189,Marketing!A:I,7,FALSE)</f>
        <v>0</v>
      </c>
      <c r="AB1177">
        <f>VLOOKUP(customer!A1189,Marketing!A:I,8,FALSE)</f>
        <v>1</v>
      </c>
      <c r="AC1177" s="1">
        <f>VLOOKUP(customer!A1189,Marketing!A:I,9,FALSE)</f>
        <v>43488</v>
      </c>
    </row>
    <row r="1178" spans="1:29" x14ac:dyDescent="0.3">
      <c r="A1178">
        <v>1098</v>
      </c>
      <c r="B1178">
        <v>149096</v>
      </c>
      <c r="C1178">
        <v>1</v>
      </c>
      <c r="D1178">
        <v>1</v>
      </c>
      <c r="E1178">
        <v>56</v>
      </c>
      <c r="F1178" t="str">
        <f>IF(customer!G1190=1, "Married", IF(customer!H1190=1, "Single", IF(customer!F1190=1, "Divorced", IF(customer!I1190=1, "Together", IF(customer!J1190=1, "Widowed", "Unknown")))))</f>
        <v>Married</v>
      </c>
      <c r="G1178" t="str">
        <f>IF(customer!K1190=1,"Basic",IF(customer!L1190=1,"Graduate",IF(customer!M1190=1,"Master",IF(customer!N1190=1,"PhD","Unknown"))))</f>
        <v>Graduate</v>
      </c>
      <c r="H1178" t="s">
        <v>17</v>
      </c>
      <c r="I1178">
        <f>VLOOKUP(customer!A1190,sales_update!A:N,2,FALSE)</f>
        <v>15</v>
      </c>
      <c r="J1178">
        <f xml:space="preserve"> VLOOKUP(customer!A1190,sales_update!A:N,3,FALSE)</f>
        <v>437</v>
      </c>
      <c r="K1178">
        <f>VLOOKUP(customer!A1190,sales_update!A:N,4,FALSE)</f>
        <v>3</v>
      </c>
      <c r="L1178">
        <f>VLOOKUP(customer!A1190,sales_update!A:N,5,FALSE)</f>
        <v>97</v>
      </c>
      <c r="M1178">
        <f>VLOOKUP(customer!A1190,sales_update!A:N,6,FALSE)</f>
        <v>6</v>
      </c>
      <c r="N1178">
        <f>VLOOKUP(customer!A1190,sales_update!A:N,7,FALSE)</f>
        <v>3</v>
      </c>
      <c r="O1178">
        <f>VLOOKUP(customer!A1190,sales_update!A:N,8,FALSE)</f>
        <v>21</v>
      </c>
      <c r="P1178">
        <f>VLOOKUP(customer!A1190,sales_update!A:N,9,FALSE)</f>
        <v>525</v>
      </c>
      <c r="Q1178">
        <f>VLOOKUP(customer!A1190,sales_update!A:N,10,FALSE)</f>
        <v>4</v>
      </c>
      <c r="R1178">
        <f>VLOOKUP(customer!A1190,sales_update!A:N,11,FALSE)</f>
        <v>4</v>
      </c>
      <c r="S1178">
        <f>VLOOKUP(customer!A1190,sales_update!A:N,12,FALSE)</f>
        <v>1</v>
      </c>
      <c r="T1178">
        <f>VLOOKUP(customer!A1190,sales_update!A:N,13,FALSE)</f>
        <v>4</v>
      </c>
      <c r="U1178">
        <f>VLOOKUP(customer!A1190,sales_update!A:N,14,FALSE)</f>
        <v>7</v>
      </c>
      <c r="V1178">
        <f>VLOOKUP(customer!A1190,Marketing!A:I,2,FALSE)</f>
        <v>0</v>
      </c>
      <c r="W1178">
        <f>VLOOKUP(customer!A1190,Marketing!A:I,3,FALSE)</f>
        <v>0</v>
      </c>
      <c r="X1178">
        <f>VLOOKUP(customer!A1190,Marketing!A:I,4,FALSE)</f>
        <v>0</v>
      </c>
      <c r="Y1178">
        <f>VLOOKUP(customer!A1190,Marketing!A:I,5,FALSE)</f>
        <v>0</v>
      </c>
      <c r="Z1178">
        <f>VLOOKUP(customer!A1190,Marketing!A:I,6,FALSE)</f>
        <v>0</v>
      </c>
      <c r="AA1178">
        <f>VLOOKUP(customer!A1190,Marketing!A:I,7,FALSE)</f>
        <v>0</v>
      </c>
      <c r="AB1178">
        <f>VLOOKUP(customer!A1190,Marketing!A:I,8,FALSE)</f>
        <v>0</v>
      </c>
      <c r="AC1178" s="1">
        <f>VLOOKUP(customer!A1190,Marketing!A:I,9,FALSE)</f>
        <v>43890</v>
      </c>
    </row>
    <row r="1179" spans="1:29" x14ac:dyDescent="0.3">
      <c r="A1179">
        <v>2761</v>
      </c>
      <c r="B1179">
        <v>149094</v>
      </c>
      <c r="C1179">
        <v>0</v>
      </c>
      <c r="D1179">
        <v>1</v>
      </c>
      <c r="E1179">
        <v>47</v>
      </c>
      <c r="F1179" t="str">
        <f>IF(customer!G1191=1, "Married", IF(customer!H1191=1, "Single", IF(customer!F1191=1, "Divorced", IF(customer!I1191=1, "Together", IF(customer!J1191=1, "Widowed", "Unknown")))))</f>
        <v>Married</v>
      </c>
      <c r="G1179" t="str">
        <f>IF(customer!K1191=1,"Basic",IF(customer!L1191=1,"Graduate",IF(customer!M1191=1,"Master",IF(customer!N1191=1,"PhD","Unknown"))))</f>
        <v>Graduate</v>
      </c>
      <c r="H1179" t="s">
        <v>18</v>
      </c>
      <c r="I1179">
        <f>VLOOKUP(customer!A1191,sales_update!A:N,2,FALSE)</f>
        <v>6</v>
      </c>
      <c r="J1179">
        <f xml:space="preserve"> VLOOKUP(customer!A1191,sales_update!A:N,3,FALSE)</f>
        <v>1142</v>
      </c>
      <c r="K1179">
        <f>VLOOKUP(customer!A1191,sales_update!A:N,4,FALSE)</f>
        <v>0</v>
      </c>
      <c r="L1179">
        <f>VLOOKUP(customer!A1191,sales_update!A:N,5,FALSE)</f>
        <v>115</v>
      </c>
      <c r="M1179">
        <f>VLOOKUP(customer!A1191,sales_update!A:N,6,FALSE)</f>
        <v>33</v>
      </c>
      <c r="N1179">
        <f>VLOOKUP(customer!A1191,sales_update!A:N,7,FALSE)</f>
        <v>24</v>
      </c>
      <c r="O1179">
        <f>VLOOKUP(customer!A1191,sales_update!A:N,8,FALSE)</f>
        <v>210</v>
      </c>
      <c r="P1179">
        <f>VLOOKUP(customer!A1191,sales_update!A:N,9,FALSE)</f>
        <v>1105</v>
      </c>
      <c r="Q1179">
        <f>VLOOKUP(customer!A1191,sales_update!A:N,10,FALSE)</f>
        <v>5</v>
      </c>
      <c r="R1179">
        <f>VLOOKUP(customer!A1191,sales_update!A:N,11,FALSE)</f>
        <v>6</v>
      </c>
      <c r="S1179">
        <f>VLOOKUP(customer!A1191,sales_update!A:N,12,FALSE)</f>
        <v>3</v>
      </c>
      <c r="T1179">
        <f>VLOOKUP(customer!A1191,sales_update!A:N,13,FALSE)</f>
        <v>6</v>
      </c>
      <c r="U1179">
        <f>VLOOKUP(customer!A1191,sales_update!A:N,14,FALSE)</f>
        <v>6</v>
      </c>
      <c r="V1179">
        <f>VLOOKUP(customer!A1191,Marketing!A:I,2,FALSE)</f>
        <v>0</v>
      </c>
      <c r="W1179">
        <f>VLOOKUP(customer!A1191,Marketing!A:I,3,FALSE)</f>
        <v>0</v>
      </c>
      <c r="X1179">
        <f>VLOOKUP(customer!A1191,Marketing!A:I,4,FALSE)</f>
        <v>0</v>
      </c>
      <c r="Y1179">
        <f>VLOOKUP(customer!A1191,Marketing!A:I,5,FALSE)</f>
        <v>0</v>
      </c>
      <c r="Z1179">
        <f>VLOOKUP(customer!A1191,Marketing!A:I,6,FALSE)</f>
        <v>0</v>
      </c>
      <c r="AA1179">
        <f>VLOOKUP(customer!A1191,Marketing!A:I,7,FALSE)</f>
        <v>0</v>
      </c>
      <c r="AB1179">
        <f>VLOOKUP(customer!A1191,Marketing!A:I,8,FALSE)</f>
        <v>0</v>
      </c>
      <c r="AC1179" s="1">
        <f>VLOOKUP(customer!A1191,Marketing!A:I,9,FALSE)</f>
        <v>43522</v>
      </c>
    </row>
    <row r="1180" spans="1:29" x14ac:dyDescent="0.3">
      <c r="A1180">
        <v>2665</v>
      </c>
      <c r="B1180">
        <v>149090</v>
      </c>
      <c r="C1180">
        <v>0</v>
      </c>
      <c r="D1180">
        <v>1</v>
      </c>
      <c r="E1180">
        <v>69</v>
      </c>
      <c r="F1180" t="str">
        <f>IF(customer!G1192=1, "Married", IF(customer!H1192=1, "Single", IF(customer!F1192=1, "Divorced", IF(customer!I1192=1, "Together", IF(customer!J1192=1, "Widowed", "Unknown")))))</f>
        <v>Single</v>
      </c>
      <c r="G1180" t="str">
        <f>IF(customer!K1192=1,"Basic",IF(customer!L1192=1,"Graduate",IF(customer!M1192=1,"Master",IF(customer!N1192=1,"PhD","Unknown"))))</f>
        <v>Graduate</v>
      </c>
      <c r="H1180" t="s">
        <v>18</v>
      </c>
      <c r="I1180">
        <f>VLOOKUP(customer!A1192,sales_update!A:N,2,FALSE)</f>
        <v>45</v>
      </c>
      <c r="J1180">
        <f xml:space="preserve"> VLOOKUP(customer!A1192,sales_update!A:N,3,FALSE)</f>
        <v>1500</v>
      </c>
      <c r="K1180">
        <f>VLOOKUP(customer!A1192,sales_update!A:N,4,FALSE)</f>
        <v>15</v>
      </c>
      <c r="L1180">
        <f>VLOOKUP(customer!A1192,sales_update!A:N,5,FALSE)</f>
        <v>249</v>
      </c>
      <c r="M1180">
        <f>VLOOKUP(customer!A1192,sales_update!A:N,6,FALSE)</f>
        <v>21</v>
      </c>
      <c r="N1180">
        <f>VLOOKUP(customer!A1192,sales_update!A:N,7,FALSE)</f>
        <v>0</v>
      </c>
      <c r="O1180">
        <f>VLOOKUP(customer!A1192,sales_update!A:N,8,FALSE)</f>
        <v>304</v>
      </c>
      <c r="P1180">
        <f>VLOOKUP(customer!A1192,sales_update!A:N,9,FALSE)</f>
        <v>1482</v>
      </c>
      <c r="Q1180">
        <f>VLOOKUP(customer!A1192,sales_update!A:N,10,FALSE)</f>
        <v>3</v>
      </c>
      <c r="R1180">
        <f>VLOOKUP(customer!A1192,sales_update!A:N,11,FALSE)</f>
        <v>7</v>
      </c>
      <c r="S1180">
        <f>VLOOKUP(customer!A1192,sales_update!A:N,12,FALSE)</f>
        <v>2</v>
      </c>
      <c r="T1180">
        <f>VLOOKUP(customer!A1192,sales_update!A:N,13,FALSE)</f>
        <v>9</v>
      </c>
      <c r="U1180">
        <f>VLOOKUP(customer!A1192,sales_update!A:N,14,FALSE)</f>
        <v>7</v>
      </c>
      <c r="V1180">
        <f>VLOOKUP(customer!A1192,Marketing!A:I,2,FALSE)</f>
        <v>0</v>
      </c>
      <c r="W1180">
        <f>VLOOKUP(customer!A1192,Marketing!A:I,3,FALSE)</f>
        <v>0</v>
      </c>
      <c r="X1180">
        <f>VLOOKUP(customer!A1192,Marketing!A:I,4,FALSE)</f>
        <v>0</v>
      </c>
      <c r="Y1180">
        <f>VLOOKUP(customer!A1192,Marketing!A:I,5,FALSE)</f>
        <v>0</v>
      </c>
      <c r="Z1180">
        <f>VLOOKUP(customer!A1192,Marketing!A:I,6,FALSE)</f>
        <v>0</v>
      </c>
      <c r="AA1180">
        <f>VLOOKUP(customer!A1192,Marketing!A:I,7,FALSE)</f>
        <v>0</v>
      </c>
      <c r="AB1180">
        <f>VLOOKUP(customer!A1192,Marketing!A:I,8,FALSE)</f>
        <v>0</v>
      </c>
      <c r="AC1180" s="1">
        <f>VLOOKUP(customer!A1192,Marketing!A:I,9,FALSE)</f>
        <v>43823</v>
      </c>
    </row>
    <row r="1181" spans="1:29" x14ac:dyDescent="0.3">
      <c r="A1181">
        <v>2147</v>
      </c>
      <c r="B1181">
        <v>148985</v>
      </c>
      <c r="C1181">
        <v>0</v>
      </c>
      <c r="D1181">
        <v>1</v>
      </c>
      <c r="E1181">
        <v>52</v>
      </c>
      <c r="F1181" t="str">
        <f>IF(customer!G1193=1, "Married", IF(customer!H1193=1, "Single", IF(customer!F1193=1, "Divorced", IF(customer!I1193=1, "Together", IF(customer!J1193=1, "Widowed", "Unknown")))))</f>
        <v>Married</v>
      </c>
      <c r="G1181" t="str">
        <f>IF(customer!K1193=1,"Basic",IF(customer!L1193=1,"Graduate",IF(customer!M1193=1,"Master",IF(customer!N1193=1,"PhD","Unknown"))))</f>
        <v>Unknown</v>
      </c>
      <c r="H1181" t="s">
        <v>15</v>
      </c>
      <c r="I1181">
        <f>VLOOKUP(customer!A1193,sales_update!A:N,2,FALSE)</f>
        <v>13</v>
      </c>
      <c r="J1181">
        <f xml:space="preserve"> VLOOKUP(customer!A1193,sales_update!A:N,3,FALSE)</f>
        <v>58</v>
      </c>
      <c r="K1181">
        <f>VLOOKUP(customer!A1193,sales_update!A:N,4,FALSE)</f>
        <v>40</v>
      </c>
      <c r="L1181">
        <f>VLOOKUP(customer!A1193,sales_update!A:N,5,FALSE)</f>
        <v>55</v>
      </c>
      <c r="M1181">
        <f>VLOOKUP(customer!A1193,sales_update!A:N,6,FALSE)</f>
        <v>30</v>
      </c>
      <c r="N1181">
        <f>VLOOKUP(customer!A1193,sales_update!A:N,7,FALSE)</f>
        <v>21</v>
      </c>
      <c r="O1181">
        <f>VLOOKUP(customer!A1193,sales_update!A:N,8,FALSE)</f>
        <v>24</v>
      </c>
      <c r="P1181">
        <f>VLOOKUP(customer!A1193,sales_update!A:N,9,FALSE)</f>
        <v>179</v>
      </c>
      <c r="Q1181">
        <f>VLOOKUP(customer!A1193,sales_update!A:N,10,FALSE)</f>
        <v>1</v>
      </c>
      <c r="R1181">
        <f>VLOOKUP(customer!A1193,sales_update!A:N,11,FALSE)</f>
        <v>1</v>
      </c>
      <c r="S1181">
        <f>VLOOKUP(customer!A1193,sales_update!A:N,12,FALSE)</f>
        <v>1</v>
      </c>
      <c r="T1181">
        <f>VLOOKUP(customer!A1193,sales_update!A:N,13,FALSE)</f>
        <v>3</v>
      </c>
      <c r="U1181">
        <f>VLOOKUP(customer!A1193,sales_update!A:N,14,FALSE)</f>
        <v>3</v>
      </c>
      <c r="V1181">
        <f>VLOOKUP(customer!A1193,Marketing!A:I,2,FALSE)</f>
        <v>0</v>
      </c>
      <c r="W1181">
        <f>VLOOKUP(customer!A1193,Marketing!A:I,3,FALSE)</f>
        <v>0</v>
      </c>
      <c r="X1181">
        <f>VLOOKUP(customer!A1193,Marketing!A:I,4,FALSE)</f>
        <v>0</v>
      </c>
      <c r="Y1181">
        <f>VLOOKUP(customer!A1193,Marketing!A:I,5,FALSE)</f>
        <v>0</v>
      </c>
      <c r="Z1181">
        <f>VLOOKUP(customer!A1193,Marketing!A:I,6,FALSE)</f>
        <v>0</v>
      </c>
      <c r="AA1181">
        <f>VLOOKUP(customer!A1193,Marketing!A:I,7,FALSE)</f>
        <v>0</v>
      </c>
      <c r="AB1181">
        <f>VLOOKUP(customer!A1193,Marketing!A:I,8,FALSE)</f>
        <v>0</v>
      </c>
      <c r="AC1181" s="1">
        <f>VLOOKUP(customer!A1193,Marketing!A:I,9,FALSE)</f>
        <v>43809</v>
      </c>
    </row>
    <row r="1182" spans="1:29" x14ac:dyDescent="0.3">
      <c r="A1182">
        <v>1038</v>
      </c>
      <c r="B1182">
        <v>148948</v>
      </c>
      <c r="C1182">
        <v>0</v>
      </c>
      <c r="D1182">
        <v>0</v>
      </c>
      <c r="E1182">
        <v>77</v>
      </c>
      <c r="F1182" t="str">
        <f>IF(customer!G1194=1, "Married", IF(customer!H1194=1, "Single", IF(customer!F1194=1, "Divorced", IF(customer!I1194=1, "Together", IF(customer!J1194=1, "Widowed", "Unknown")))))</f>
        <v>Divorced</v>
      </c>
      <c r="G1182" t="str">
        <f>IF(customer!K1194=1,"Basic",IF(customer!L1194=1,"Graduate",IF(customer!M1194=1,"Master",IF(customer!N1194=1,"PhD","Unknown"))))</f>
        <v>PhD</v>
      </c>
      <c r="H1182" t="s">
        <v>17</v>
      </c>
      <c r="I1182">
        <f>VLOOKUP(customer!A1194,sales_update!A:N,2,FALSE)</f>
        <v>53</v>
      </c>
      <c r="J1182">
        <f xml:space="preserve"> VLOOKUP(customer!A1194,sales_update!A:N,3,FALSE)</f>
        <v>1330</v>
      </c>
      <c r="K1182">
        <f>VLOOKUP(customer!A1194,sales_update!A:N,4,FALSE)</f>
        <v>24</v>
      </c>
      <c r="L1182">
        <f>VLOOKUP(customer!A1194,sales_update!A:N,5,FALSE)</f>
        <v>627</v>
      </c>
      <c r="M1182">
        <f>VLOOKUP(customer!A1194,sales_update!A:N,6,FALSE)</f>
        <v>487</v>
      </c>
      <c r="N1182">
        <f>VLOOKUP(customer!A1194,sales_update!A:N,7,FALSE)</f>
        <v>149</v>
      </c>
      <c r="O1182">
        <f>VLOOKUP(customer!A1194,sales_update!A:N,8,FALSE)</f>
        <v>128</v>
      </c>
      <c r="P1182">
        <f>VLOOKUP(customer!A1194,sales_update!A:N,9,FALSE)</f>
        <v>2489</v>
      </c>
      <c r="Q1182">
        <f>VLOOKUP(customer!A1194,sales_update!A:N,10,FALSE)</f>
        <v>2</v>
      </c>
      <c r="R1182">
        <f>VLOOKUP(customer!A1194,sales_update!A:N,11,FALSE)</f>
        <v>7</v>
      </c>
      <c r="S1182">
        <f>VLOOKUP(customer!A1194,sales_update!A:N,12,FALSE)</f>
        <v>10</v>
      </c>
      <c r="T1182">
        <f>VLOOKUP(customer!A1194,sales_update!A:N,13,FALSE)</f>
        <v>5</v>
      </c>
      <c r="U1182">
        <f>VLOOKUP(customer!A1194,sales_update!A:N,14,FALSE)</f>
        <v>6</v>
      </c>
      <c r="V1182">
        <f>VLOOKUP(customer!A1194,Marketing!A:I,2,FALSE)</f>
        <v>1</v>
      </c>
      <c r="W1182">
        <f>VLOOKUP(customer!A1194,Marketing!A:I,3,FALSE)</f>
        <v>0</v>
      </c>
      <c r="X1182">
        <f>VLOOKUP(customer!A1194,Marketing!A:I,4,FALSE)</f>
        <v>0</v>
      </c>
      <c r="Y1182">
        <f>VLOOKUP(customer!A1194,Marketing!A:I,5,FALSE)</f>
        <v>0</v>
      </c>
      <c r="Z1182">
        <f>VLOOKUP(customer!A1194,Marketing!A:I,6,FALSE)</f>
        <v>0</v>
      </c>
      <c r="AA1182">
        <f>VLOOKUP(customer!A1194,Marketing!A:I,7,FALSE)</f>
        <v>0</v>
      </c>
      <c r="AB1182">
        <f>VLOOKUP(customer!A1194,Marketing!A:I,8,FALSE)</f>
        <v>1</v>
      </c>
      <c r="AC1182" s="1">
        <f>VLOOKUP(customer!A1194,Marketing!A:I,9,FALSE)</f>
        <v>43655</v>
      </c>
    </row>
    <row r="1183" spans="1:29" x14ac:dyDescent="0.3">
      <c r="A1183">
        <v>1875</v>
      </c>
      <c r="B1183">
        <v>148948</v>
      </c>
      <c r="C1183">
        <v>0</v>
      </c>
      <c r="D1183">
        <v>0</v>
      </c>
      <c r="E1183">
        <v>77</v>
      </c>
      <c r="F1183" t="str">
        <f>IF(customer!G1195=1, "Married", IF(customer!H1195=1, "Single", IF(customer!F1195=1, "Divorced", IF(customer!I1195=1, "Together", IF(customer!J1195=1, "Widowed", "Unknown")))))</f>
        <v>Divorced</v>
      </c>
      <c r="G1183" t="str">
        <f>IF(customer!K1195=1,"Basic",IF(customer!L1195=1,"Graduate",IF(customer!M1195=1,"Master",IF(customer!N1195=1,"PhD","Unknown"))))</f>
        <v>PhD</v>
      </c>
      <c r="H1183" t="s">
        <v>16</v>
      </c>
      <c r="I1183">
        <f>VLOOKUP(customer!A1195,sales_update!A:N,2,FALSE)</f>
        <v>53</v>
      </c>
      <c r="J1183">
        <f xml:space="preserve"> VLOOKUP(customer!A1195,sales_update!A:N,3,FALSE)</f>
        <v>1330</v>
      </c>
      <c r="K1183">
        <f>VLOOKUP(customer!A1195,sales_update!A:N,4,FALSE)</f>
        <v>24</v>
      </c>
      <c r="L1183">
        <f>VLOOKUP(customer!A1195,sales_update!A:N,5,FALSE)</f>
        <v>627</v>
      </c>
      <c r="M1183">
        <f>VLOOKUP(customer!A1195,sales_update!A:N,6,FALSE)</f>
        <v>487</v>
      </c>
      <c r="N1183">
        <f>VLOOKUP(customer!A1195,sales_update!A:N,7,FALSE)</f>
        <v>149</v>
      </c>
      <c r="O1183">
        <f>VLOOKUP(customer!A1195,sales_update!A:N,8,FALSE)</f>
        <v>128</v>
      </c>
      <c r="P1183">
        <f>VLOOKUP(customer!A1195,sales_update!A:N,9,FALSE)</f>
        <v>2489</v>
      </c>
      <c r="Q1183">
        <f>VLOOKUP(customer!A1195,sales_update!A:N,10,FALSE)</f>
        <v>2</v>
      </c>
      <c r="R1183">
        <f>VLOOKUP(customer!A1195,sales_update!A:N,11,FALSE)</f>
        <v>7</v>
      </c>
      <c r="S1183">
        <f>VLOOKUP(customer!A1195,sales_update!A:N,12,FALSE)</f>
        <v>10</v>
      </c>
      <c r="T1183">
        <f>VLOOKUP(customer!A1195,sales_update!A:N,13,FALSE)</f>
        <v>5</v>
      </c>
      <c r="U1183">
        <f>VLOOKUP(customer!A1195,sales_update!A:N,14,FALSE)</f>
        <v>6</v>
      </c>
      <c r="V1183">
        <f>VLOOKUP(customer!A1195,Marketing!A:I,2,FALSE)</f>
        <v>1</v>
      </c>
      <c r="W1183">
        <f>VLOOKUP(customer!A1195,Marketing!A:I,3,FALSE)</f>
        <v>0</v>
      </c>
      <c r="X1183">
        <f>VLOOKUP(customer!A1195,Marketing!A:I,4,FALSE)</f>
        <v>0</v>
      </c>
      <c r="Y1183">
        <f>VLOOKUP(customer!A1195,Marketing!A:I,5,FALSE)</f>
        <v>0</v>
      </c>
      <c r="Z1183">
        <f>VLOOKUP(customer!A1195,Marketing!A:I,6,FALSE)</f>
        <v>0</v>
      </c>
      <c r="AA1183">
        <f>VLOOKUP(customer!A1195,Marketing!A:I,7,FALSE)</f>
        <v>0</v>
      </c>
      <c r="AB1183">
        <f>VLOOKUP(customer!A1195,Marketing!A:I,8,FALSE)</f>
        <v>1</v>
      </c>
      <c r="AC1183" s="1">
        <f>VLOOKUP(customer!A1195,Marketing!A:I,9,FALSE)</f>
        <v>43655</v>
      </c>
    </row>
    <row r="1184" spans="1:29" x14ac:dyDescent="0.3">
      <c r="A1184">
        <v>1496</v>
      </c>
      <c r="B1184">
        <v>148920</v>
      </c>
      <c r="C1184">
        <v>0</v>
      </c>
      <c r="D1184">
        <v>2</v>
      </c>
      <c r="E1184">
        <v>56</v>
      </c>
      <c r="F1184" t="str">
        <f>IF(customer!G1196=1, "Married", IF(customer!H1196=1, "Single", IF(customer!F1196=1, "Divorced", IF(customer!I1196=1, "Together", IF(customer!J1196=1, "Widowed", "Unknown")))))</f>
        <v>Married</v>
      </c>
      <c r="G1184" t="str">
        <f>IF(customer!K1196=1,"Basic",IF(customer!L1196=1,"Graduate",IF(customer!M1196=1,"Master",IF(customer!N1196=1,"PhD","Unknown"))))</f>
        <v>Graduate</v>
      </c>
      <c r="H1184" t="s">
        <v>19</v>
      </c>
      <c r="I1184">
        <f>VLOOKUP(customer!A1196,sales_update!A:N,2,FALSE)</f>
        <v>93</v>
      </c>
      <c r="J1184">
        <f xml:space="preserve"> VLOOKUP(customer!A1196,sales_update!A:N,3,FALSE)</f>
        <v>725</v>
      </c>
      <c r="K1184">
        <f>VLOOKUP(customer!A1196,sales_update!A:N,4,FALSE)</f>
        <v>52</v>
      </c>
      <c r="L1184">
        <f>VLOOKUP(customer!A1196,sales_update!A:N,5,FALSE)</f>
        <v>207</v>
      </c>
      <c r="M1184">
        <f>VLOOKUP(customer!A1196,sales_update!A:N,6,FALSE)</f>
        <v>24</v>
      </c>
      <c r="N1184">
        <f>VLOOKUP(customer!A1196,sales_update!A:N,7,FALSE)</f>
        <v>30</v>
      </c>
      <c r="O1184">
        <f>VLOOKUP(customer!A1196,sales_update!A:N,8,FALSE)</f>
        <v>18</v>
      </c>
      <c r="P1184">
        <f>VLOOKUP(customer!A1196,sales_update!A:N,9,FALSE)</f>
        <v>1020</v>
      </c>
      <c r="Q1184">
        <f>VLOOKUP(customer!A1196,sales_update!A:N,10,FALSE)</f>
        <v>3</v>
      </c>
      <c r="R1184">
        <f>VLOOKUP(customer!A1196,sales_update!A:N,11,FALSE)</f>
        <v>6</v>
      </c>
      <c r="S1184">
        <f>VLOOKUP(customer!A1196,sales_update!A:N,12,FALSE)</f>
        <v>2</v>
      </c>
      <c r="T1184">
        <f>VLOOKUP(customer!A1196,sales_update!A:N,13,FALSE)</f>
        <v>5</v>
      </c>
      <c r="U1184">
        <f>VLOOKUP(customer!A1196,sales_update!A:N,14,FALSE)</f>
        <v>7</v>
      </c>
      <c r="V1184">
        <f>VLOOKUP(customer!A1196,Marketing!A:I,2,FALSE)</f>
        <v>0</v>
      </c>
      <c r="W1184">
        <f>VLOOKUP(customer!A1196,Marketing!A:I,3,FALSE)</f>
        <v>1</v>
      </c>
      <c r="X1184">
        <f>VLOOKUP(customer!A1196,Marketing!A:I,4,FALSE)</f>
        <v>0</v>
      </c>
      <c r="Y1184">
        <f>VLOOKUP(customer!A1196,Marketing!A:I,5,FALSE)</f>
        <v>0</v>
      </c>
      <c r="Z1184">
        <f>VLOOKUP(customer!A1196,Marketing!A:I,6,FALSE)</f>
        <v>0</v>
      </c>
      <c r="AA1184">
        <f>VLOOKUP(customer!A1196,Marketing!A:I,7,FALSE)</f>
        <v>0</v>
      </c>
      <c r="AB1184">
        <f>VLOOKUP(customer!A1196,Marketing!A:I,8,FALSE)</f>
        <v>0</v>
      </c>
      <c r="AC1184" s="1">
        <f>VLOOKUP(customer!A1196,Marketing!A:I,9,FALSE)</f>
        <v>43916</v>
      </c>
    </row>
    <row r="1185" spans="1:29" x14ac:dyDescent="0.3">
      <c r="A1185">
        <v>2275</v>
      </c>
      <c r="B1185">
        <v>148918</v>
      </c>
      <c r="C1185">
        <v>1</v>
      </c>
      <c r="D1185">
        <v>1</v>
      </c>
      <c r="E1185">
        <v>57</v>
      </c>
      <c r="F1185" t="str">
        <f>IF(customer!G1197=1, "Married", IF(customer!H1197=1, "Single", IF(customer!F1197=1, "Divorced", IF(customer!I1197=1, "Together", IF(customer!J1197=1, "Widowed", "Unknown")))))</f>
        <v>Single</v>
      </c>
      <c r="G1185" t="str">
        <f>IF(customer!K1197=1,"Basic",IF(customer!L1197=1,"Graduate",IF(customer!M1197=1,"Master",IF(customer!N1197=1,"PhD","Unknown"))))</f>
        <v>PhD</v>
      </c>
      <c r="H1185" t="s">
        <v>18</v>
      </c>
      <c r="I1185">
        <f>VLOOKUP(customer!A1197,sales_update!A:N,2,FALSE)</f>
        <v>21</v>
      </c>
      <c r="J1185">
        <f xml:space="preserve"> VLOOKUP(customer!A1197,sales_update!A:N,3,FALSE)</f>
        <v>158</v>
      </c>
      <c r="K1185">
        <f>VLOOKUP(customer!A1197,sales_update!A:N,4,FALSE)</f>
        <v>0</v>
      </c>
      <c r="L1185">
        <f>VLOOKUP(customer!A1197,sales_update!A:N,5,FALSE)</f>
        <v>27</v>
      </c>
      <c r="M1185">
        <f>VLOOKUP(customer!A1197,sales_update!A:N,6,FALSE)</f>
        <v>0</v>
      </c>
      <c r="N1185">
        <f>VLOOKUP(customer!A1197,sales_update!A:N,7,FALSE)</f>
        <v>0</v>
      </c>
      <c r="O1185">
        <f>VLOOKUP(customer!A1197,sales_update!A:N,8,FALSE)</f>
        <v>3</v>
      </c>
      <c r="P1185">
        <f>VLOOKUP(customer!A1197,sales_update!A:N,9,FALSE)</f>
        <v>183</v>
      </c>
      <c r="Q1185">
        <f>VLOOKUP(customer!A1197,sales_update!A:N,10,FALSE)</f>
        <v>2</v>
      </c>
      <c r="R1185">
        <f>VLOOKUP(customer!A1197,sales_update!A:N,11,FALSE)</f>
        <v>1</v>
      </c>
      <c r="S1185">
        <f>VLOOKUP(customer!A1197,sales_update!A:N,12,FALSE)</f>
        <v>0</v>
      </c>
      <c r="T1185">
        <f>VLOOKUP(customer!A1197,sales_update!A:N,13,FALSE)</f>
        <v>4</v>
      </c>
      <c r="U1185">
        <f>VLOOKUP(customer!A1197,sales_update!A:N,14,FALSE)</f>
        <v>4</v>
      </c>
      <c r="V1185">
        <f>VLOOKUP(customer!A1197,Marketing!A:I,2,FALSE)</f>
        <v>0</v>
      </c>
      <c r="W1185">
        <f>VLOOKUP(customer!A1197,Marketing!A:I,3,FALSE)</f>
        <v>0</v>
      </c>
      <c r="X1185">
        <f>VLOOKUP(customer!A1197,Marketing!A:I,4,FALSE)</f>
        <v>0</v>
      </c>
      <c r="Y1185">
        <f>VLOOKUP(customer!A1197,Marketing!A:I,5,FALSE)</f>
        <v>0</v>
      </c>
      <c r="Z1185">
        <f>VLOOKUP(customer!A1197,Marketing!A:I,6,FALSE)</f>
        <v>0</v>
      </c>
      <c r="AA1185">
        <f>VLOOKUP(customer!A1197,Marketing!A:I,7,FALSE)</f>
        <v>0</v>
      </c>
      <c r="AB1185">
        <f>VLOOKUP(customer!A1197,Marketing!A:I,8,FALSE)</f>
        <v>0</v>
      </c>
      <c r="AC1185" s="1">
        <f>VLOOKUP(customer!A1197,Marketing!A:I,9,FALSE)</f>
        <v>44090</v>
      </c>
    </row>
    <row r="1186" spans="1:29" x14ac:dyDescent="0.3">
      <c r="A1186">
        <v>2766</v>
      </c>
      <c r="B1186">
        <v>148918</v>
      </c>
      <c r="C1186">
        <v>1</v>
      </c>
      <c r="D1186">
        <v>1</v>
      </c>
      <c r="E1186">
        <v>57</v>
      </c>
      <c r="F1186" t="str">
        <f>IF(customer!G1198=1, "Married", IF(customer!H1198=1, "Single", IF(customer!F1198=1, "Divorced", IF(customer!I1198=1, "Together", IF(customer!J1198=1, "Widowed", "Unknown")))))</f>
        <v>Single</v>
      </c>
      <c r="G1186" t="str">
        <f>IF(customer!K1198=1,"Basic",IF(customer!L1198=1,"Graduate",IF(customer!M1198=1,"Master",IF(customer!N1198=1,"PhD","Unknown"))))</f>
        <v>PhD</v>
      </c>
      <c r="H1186" t="s">
        <v>17</v>
      </c>
      <c r="I1186">
        <f>VLOOKUP(customer!A1198,sales_update!A:N,2,FALSE)</f>
        <v>21</v>
      </c>
      <c r="J1186">
        <f xml:space="preserve"> VLOOKUP(customer!A1198,sales_update!A:N,3,FALSE)</f>
        <v>158</v>
      </c>
      <c r="K1186">
        <f>VLOOKUP(customer!A1198,sales_update!A:N,4,FALSE)</f>
        <v>0</v>
      </c>
      <c r="L1186">
        <f>VLOOKUP(customer!A1198,sales_update!A:N,5,FALSE)</f>
        <v>27</v>
      </c>
      <c r="M1186">
        <f>VLOOKUP(customer!A1198,sales_update!A:N,6,FALSE)</f>
        <v>0</v>
      </c>
      <c r="N1186">
        <f>VLOOKUP(customer!A1198,sales_update!A:N,7,FALSE)</f>
        <v>0</v>
      </c>
      <c r="O1186">
        <f>VLOOKUP(customer!A1198,sales_update!A:N,8,FALSE)</f>
        <v>3</v>
      </c>
      <c r="P1186">
        <f>VLOOKUP(customer!A1198,sales_update!A:N,9,FALSE)</f>
        <v>183</v>
      </c>
      <c r="Q1186">
        <f>VLOOKUP(customer!A1198,sales_update!A:N,10,FALSE)</f>
        <v>2</v>
      </c>
      <c r="R1186">
        <f>VLOOKUP(customer!A1198,sales_update!A:N,11,FALSE)</f>
        <v>1</v>
      </c>
      <c r="S1186">
        <f>VLOOKUP(customer!A1198,sales_update!A:N,12,FALSE)</f>
        <v>0</v>
      </c>
      <c r="T1186">
        <f>VLOOKUP(customer!A1198,sales_update!A:N,13,FALSE)</f>
        <v>4</v>
      </c>
      <c r="U1186">
        <f>VLOOKUP(customer!A1198,sales_update!A:N,14,FALSE)</f>
        <v>4</v>
      </c>
      <c r="V1186">
        <f>VLOOKUP(customer!A1198,Marketing!A:I,2,FALSE)</f>
        <v>0</v>
      </c>
      <c r="W1186">
        <f>VLOOKUP(customer!A1198,Marketing!A:I,3,FALSE)</f>
        <v>0</v>
      </c>
      <c r="X1186">
        <f>VLOOKUP(customer!A1198,Marketing!A:I,4,FALSE)</f>
        <v>0</v>
      </c>
      <c r="Y1186">
        <f>VLOOKUP(customer!A1198,Marketing!A:I,5,FALSE)</f>
        <v>0</v>
      </c>
      <c r="Z1186">
        <f>VLOOKUP(customer!A1198,Marketing!A:I,6,FALSE)</f>
        <v>0</v>
      </c>
      <c r="AA1186">
        <f>VLOOKUP(customer!A1198,Marketing!A:I,7,FALSE)</f>
        <v>0</v>
      </c>
      <c r="AB1186">
        <f>VLOOKUP(customer!A1198,Marketing!A:I,8,FALSE)</f>
        <v>0</v>
      </c>
      <c r="AC1186" s="1">
        <f>VLOOKUP(customer!A1198,Marketing!A:I,9,FALSE)</f>
        <v>44090</v>
      </c>
    </row>
    <row r="1187" spans="1:29" x14ac:dyDescent="0.3">
      <c r="A1187">
        <v>2355</v>
      </c>
      <c r="B1187">
        <v>148904</v>
      </c>
      <c r="C1187">
        <v>0</v>
      </c>
      <c r="D1187">
        <v>1</v>
      </c>
      <c r="E1187">
        <v>60</v>
      </c>
      <c r="F1187" t="str">
        <f>IF(customer!G1199=1, "Married", IF(customer!H1199=1, "Single", IF(customer!F1199=1, "Divorced", IF(customer!I1199=1, "Together", IF(customer!J1199=1, "Widowed", "Unknown")))))</f>
        <v>Single</v>
      </c>
      <c r="G1187" t="str">
        <f>IF(customer!K1199=1,"Basic",IF(customer!L1199=1,"Graduate",IF(customer!M1199=1,"Master",IF(customer!N1199=1,"PhD","Unknown"))))</f>
        <v>Graduate</v>
      </c>
      <c r="H1187" t="s">
        <v>16</v>
      </c>
      <c r="I1187">
        <f>VLOOKUP(customer!A1199,sales_update!A:N,2,FALSE)</f>
        <v>1</v>
      </c>
      <c r="J1187">
        <f xml:space="preserve"> VLOOKUP(customer!A1199,sales_update!A:N,3,FALSE)</f>
        <v>862</v>
      </c>
      <c r="K1187">
        <f>VLOOKUP(customer!A1199,sales_update!A:N,4,FALSE)</f>
        <v>30</v>
      </c>
      <c r="L1187">
        <f>VLOOKUP(customer!A1199,sales_update!A:N,5,FALSE)</f>
        <v>116</v>
      </c>
      <c r="M1187">
        <f>VLOOKUP(customer!A1199,sales_update!A:N,6,FALSE)</f>
        <v>0</v>
      </c>
      <c r="N1187">
        <f>VLOOKUP(customer!A1199,sales_update!A:N,7,FALSE)</f>
        <v>40</v>
      </c>
      <c r="O1187">
        <f>VLOOKUP(customer!A1199,sales_update!A:N,8,FALSE)</f>
        <v>82</v>
      </c>
      <c r="P1187">
        <f>VLOOKUP(customer!A1199,sales_update!A:N,9,FALSE)</f>
        <v>965</v>
      </c>
      <c r="Q1187">
        <f>VLOOKUP(customer!A1199,sales_update!A:N,10,FALSE)</f>
        <v>4</v>
      </c>
      <c r="R1187">
        <f>VLOOKUP(customer!A1199,sales_update!A:N,11,FALSE)</f>
        <v>7</v>
      </c>
      <c r="S1187">
        <f>VLOOKUP(customer!A1199,sales_update!A:N,12,FALSE)</f>
        <v>2</v>
      </c>
      <c r="T1187">
        <f>VLOOKUP(customer!A1199,sales_update!A:N,13,FALSE)</f>
        <v>4</v>
      </c>
      <c r="U1187">
        <f>VLOOKUP(customer!A1199,sales_update!A:N,14,FALSE)</f>
        <v>8</v>
      </c>
      <c r="V1187">
        <f>VLOOKUP(customer!A1199,Marketing!A:I,2,FALSE)</f>
        <v>0</v>
      </c>
      <c r="W1187">
        <f>VLOOKUP(customer!A1199,Marketing!A:I,3,FALSE)</f>
        <v>0</v>
      </c>
      <c r="X1187">
        <f>VLOOKUP(customer!A1199,Marketing!A:I,4,FALSE)</f>
        <v>0</v>
      </c>
      <c r="Y1187">
        <f>VLOOKUP(customer!A1199,Marketing!A:I,5,FALSE)</f>
        <v>0</v>
      </c>
      <c r="Z1187">
        <f>VLOOKUP(customer!A1199,Marketing!A:I,6,FALSE)</f>
        <v>0</v>
      </c>
      <c r="AA1187">
        <f>VLOOKUP(customer!A1199,Marketing!A:I,7,FALSE)</f>
        <v>0</v>
      </c>
      <c r="AB1187">
        <f>VLOOKUP(customer!A1199,Marketing!A:I,8,FALSE)</f>
        <v>0</v>
      </c>
      <c r="AC1187" s="1">
        <f>VLOOKUP(customer!A1199,Marketing!A:I,9,FALSE)</f>
        <v>43594</v>
      </c>
    </row>
    <row r="1188" spans="1:29" x14ac:dyDescent="0.3">
      <c r="A1188">
        <v>2939</v>
      </c>
      <c r="B1188">
        <v>148877</v>
      </c>
      <c r="C1188">
        <v>0</v>
      </c>
      <c r="D1188">
        <v>1</v>
      </c>
      <c r="E1188">
        <v>54</v>
      </c>
      <c r="F1188" t="str">
        <f>IF(customer!G1200=1, "Married", IF(customer!H1200=1, "Single", IF(customer!F1200=1, "Divorced", IF(customer!I1200=1, "Together", IF(customer!J1200=1, "Widowed", "Unknown")))))</f>
        <v>Divorced</v>
      </c>
      <c r="G1188" t="str">
        <f>IF(customer!K1200=1,"Basic",IF(customer!L1200=1,"Graduate",IF(customer!M1200=1,"Master",IF(customer!N1200=1,"PhD","Unknown"))))</f>
        <v>Graduate</v>
      </c>
      <c r="H1188" t="s">
        <v>15</v>
      </c>
      <c r="I1188">
        <f>VLOOKUP(customer!A1200,sales_update!A:N,2,FALSE)</f>
        <v>27</v>
      </c>
      <c r="J1188">
        <f xml:space="preserve"> VLOOKUP(customer!A1200,sales_update!A:N,3,FALSE)</f>
        <v>311</v>
      </c>
      <c r="K1188">
        <f>VLOOKUP(customer!A1200,sales_update!A:N,4,FALSE)</f>
        <v>3</v>
      </c>
      <c r="L1188">
        <f>VLOOKUP(customer!A1200,sales_update!A:N,5,FALSE)</f>
        <v>46</v>
      </c>
      <c r="M1188">
        <f>VLOOKUP(customer!A1200,sales_update!A:N,6,FALSE)</f>
        <v>6</v>
      </c>
      <c r="N1188">
        <f>VLOOKUP(customer!A1200,sales_update!A:N,7,FALSE)</f>
        <v>0</v>
      </c>
      <c r="O1188">
        <f>VLOOKUP(customer!A1200,sales_update!A:N,8,FALSE)</f>
        <v>73</v>
      </c>
      <c r="P1188">
        <f>VLOOKUP(customer!A1200,sales_update!A:N,9,FALSE)</f>
        <v>292</v>
      </c>
      <c r="Q1188">
        <f>VLOOKUP(customer!A1200,sales_update!A:N,10,FALSE)</f>
        <v>1</v>
      </c>
      <c r="R1188">
        <f>VLOOKUP(customer!A1200,sales_update!A:N,11,FALSE)</f>
        <v>3</v>
      </c>
      <c r="S1188">
        <f>VLOOKUP(customer!A1200,sales_update!A:N,12,FALSE)</f>
        <v>0</v>
      </c>
      <c r="T1188">
        <f>VLOOKUP(customer!A1200,sales_update!A:N,13,FALSE)</f>
        <v>4</v>
      </c>
      <c r="U1188">
        <f>VLOOKUP(customer!A1200,sales_update!A:N,14,FALSE)</f>
        <v>7</v>
      </c>
      <c r="V1188">
        <f>VLOOKUP(customer!A1200,Marketing!A:I,2,FALSE)</f>
        <v>0</v>
      </c>
      <c r="W1188">
        <f>VLOOKUP(customer!A1200,Marketing!A:I,3,FALSE)</f>
        <v>0</v>
      </c>
      <c r="X1188">
        <f>VLOOKUP(customer!A1200,Marketing!A:I,4,FALSE)</f>
        <v>0</v>
      </c>
      <c r="Y1188">
        <f>VLOOKUP(customer!A1200,Marketing!A:I,5,FALSE)</f>
        <v>0</v>
      </c>
      <c r="Z1188">
        <f>VLOOKUP(customer!A1200,Marketing!A:I,6,FALSE)</f>
        <v>0</v>
      </c>
      <c r="AA1188">
        <f>VLOOKUP(customer!A1200,Marketing!A:I,7,FALSE)</f>
        <v>0</v>
      </c>
      <c r="AB1188">
        <f>VLOOKUP(customer!A1200,Marketing!A:I,8,FALSE)</f>
        <v>0</v>
      </c>
      <c r="AC1188" s="1">
        <f>VLOOKUP(customer!A1200,Marketing!A:I,9,FALSE)</f>
        <v>43993</v>
      </c>
    </row>
    <row r="1189" spans="1:29" x14ac:dyDescent="0.3">
      <c r="A1189">
        <v>1548</v>
      </c>
      <c r="B1189">
        <v>148799</v>
      </c>
      <c r="C1189">
        <v>0</v>
      </c>
      <c r="D1189">
        <v>1</v>
      </c>
      <c r="E1189">
        <v>57</v>
      </c>
      <c r="F1189" t="str">
        <f>IF(customer!G1201=1, "Married", IF(customer!H1201=1, "Single", IF(customer!F1201=1, "Divorced", IF(customer!I1201=1, "Together", IF(customer!J1201=1, "Widowed", "Unknown")))))</f>
        <v>Divorced</v>
      </c>
      <c r="G1189" t="str">
        <f>IF(customer!K1201=1,"Basic",IF(customer!L1201=1,"Graduate",IF(customer!M1201=1,"Master",IF(customer!N1201=1,"PhD","Unknown"))))</f>
        <v>PhD</v>
      </c>
      <c r="H1189" t="s">
        <v>17</v>
      </c>
      <c r="I1189">
        <f>VLOOKUP(customer!A1201,sales_update!A:N,2,FALSE)</f>
        <v>9</v>
      </c>
      <c r="J1189">
        <f xml:space="preserve"> VLOOKUP(customer!A1201,sales_update!A:N,3,FALSE)</f>
        <v>531</v>
      </c>
      <c r="K1189">
        <f>VLOOKUP(customer!A1201,sales_update!A:N,4,FALSE)</f>
        <v>55</v>
      </c>
      <c r="L1189">
        <f>VLOOKUP(customer!A1201,sales_update!A:N,5,FALSE)</f>
        <v>247</v>
      </c>
      <c r="M1189">
        <f>VLOOKUP(customer!A1201,sales_update!A:N,6,FALSE)</f>
        <v>85</v>
      </c>
      <c r="N1189">
        <f>VLOOKUP(customer!A1201,sales_update!A:N,7,FALSE)</f>
        <v>18</v>
      </c>
      <c r="O1189">
        <f>VLOOKUP(customer!A1201,sales_update!A:N,8,FALSE)</f>
        <v>73</v>
      </c>
      <c r="P1189">
        <f>VLOOKUP(customer!A1201,sales_update!A:N,9,FALSE)</f>
        <v>863</v>
      </c>
      <c r="Q1189">
        <f>VLOOKUP(customer!A1201,sales_update!A:N,10,FALSE)</f>
        <v>3</v>
      </c>
      <c r="R1189">
        <f>VLOOKUP(customer!A1201,sales_update!A:N,11,FALSE)</f>
        <v>3</v>
      </c>
      <c r="S1189">
        <f>VLOOKUP(customer!A1201,sales_update!A:N,12,FALSE)</f>
        <v>2</v>
      </c>
      <c r="T1189">
        <f>VLOOKUP(customer!A1201,sales_update!A:N,13,FALSE)</f>
        <v>7</v>
      </c>
      <c r="U1189">
        <f>VLOOKUP(customer!A1201,sales_update!A:N,14,FALSE)</f>
        <v>3</v>
      </c>
      <c r="V1189">
        <f>VLOOKUP(customer!A1201,Marketing!A:I,2,FALSE)</f>
        <v>0</v>
      </c>
      <c r="W1189">
        <f>VLOOKUP(customer!A1201,Marketing!A:I,3,FALSE)</f>
        <v>0</v>
      </c>
      <c r="X1189">
        <f>VLOOKUP(customer!A1201,Marketing!A:I,4,FALSE)</f>
        <v>0</v>
      </c>
      <c r="Y1189">
        <f>VLOOKUP(customer!A1201,Marketing!A:I,5,FALSE)</f>
        <v>0</v>
      </c>
      <c r="Z1189">
        <f>VLOOKUP(customer!A1201,Marketing!A:I,6,FALSE)</f>
        <v>0</v>
      </c>
      <c r="AA1189">
        <f>VLOOKUP(customer!A1201,Marketing!A:I,7,FALSE)</f>
        <v>0</v>
      </c>
      <c r="AB1189">
        <f>VLOOKUP(customer!A1201,Marketing!A:I,8,FALSE)</f>
        <v>0</v>
      </c>
      <c r="AC1189" s="1">
        <f>VLOOKUP(customer!A1201,Marketing!A:I,9,FALSE)</f>
        <v>43932</v>
      </c>
    </row>
    <row r="1190" spans="1:29" x14ac:dyDescent="0.3">
      <c r="A1190">
        <v>3029</v>
      </c>
      <c r="B1190">
        <v>148794</v>
      </c>
      <c r="C1190">
        <v>1</v>
      </c>
      <c r="D1190">
        <v>1</v>
      </c>
      <c r="E1190">
        <v>67</v>
      </c>
      <c r="F1190" t="str">
        <f>IF(customer!G1202=1, "Married", IF(customer!H1202=1, "Single", IF(customer!F1202=1, "Divorced", IF(customer!I1202=1, "Together", IF(customer!J1202=1, "Widowed", "Unknown")))))</f>
        <v>Together</v>
      </c>
      <c r="G1190" t="str">
        <f>IF(customer!K1202=1,"Basic",IF(customer!L1202=1,"Graduate",IF(customer!M1202=1,"Master",IF(customer!N1202=1,"PhD","Unknown"))))</f>
        <v>Graduate</v>
      </c>
      <c r="H1190" t="s">
        <v>15</v>
      </c>
      <c r="I1190">
        <f>VLOOKUP(customer!A1202,sales_update!A:N,2,FALSE)</f>
        <v>97</v>
      </c>
      <c r="J1190">
        <f xml:space="preserve"> VLOOKUP(customer!A1202,sales_update!A:N,3,FALSE)</f>
        <v>76</v>
      </c>
      <c r="K1190">
        <f>VLOOKUP(customer!A1202,sales_update!A:N,4,FALSE)</f>
        <v>0</v>
      </c>
      <c r="L1190">
        <f>VLOOKUP(customer!A1202,sales_update!A:N,5,FALSE)</f>
        <v>34</v>
      </c>
      <c r="M1190">
        <f>VLOOKUP(customer!A1202,sales_update!A:N,6,FALSE)</f>
        <v>9</v>
      </c>
      <c r="N1190">
        <f>VLOOKUP(customer!A1202,sales_update!A:N,7,FALSE)</f>
        <v>0</v>
      </c>
      <c r="O1190">
        <f>VLOOKUP(customer!A1202,sales_update!A:N,8,FALSE)</f>
        <v>46</v>
      </c>
      <c r="P1190">
        <f>VLOOKUP(customer!A1202,sales_update!A:N,9,FALSE)</f>
        <v>73</v>
      </c>
      <c r="Q1190">
        <f>VLOOKUP(customer!A1202,sales_update!A:N,10,FALSE)</f>
        <v>1</v>
      </c>
      <c r="R1190">
        <f>VLOOKUP(customer!A1202,sales_update!A:N,11,FALSE)</f>
        <v>1</v>
      </c>
      <c r="S1190">
        <f>VLOOKUP(customer!A1202,sales_update!A:N,12,FALSE)</f>
        <v>0</v>
      </c>
      <c r="T1190">
        <f>VLOOKUP(customer!A1202,sales_update!A:N,13,FALSE)</f>
        <v>3</v>
      </c>
      <c r="U1190">
        <f>VLOOKUP(customer!A1202,sales_update!A:N,14,FALSE)</f>
        <v>4</v>
      </c>
      <c r="V1190">
        <f>VLOOKUP(customer!A1202,Marketing!A:I,2,FALSE)</f>
        <v>0</v>
      </c>
      <c r="W1190">
        <f>VLOOKUP(customer!A1202,Marketing!A:I,3,FALSE)</f>
        <v>0</v>
      </c>
      <c r="X1190">
        <f>VLOOKUP(customer!A1202,Marketing!A:I,4,FALSE)</f>
        <v>0</v>
      </c>
      <c r="Y1190">
        <f>VLOOKUP(customer!A1202,Marketing!A:I,5,FALSE)</f>
        <v>0</v>
      </c>
      <c r="Z1190">
        <f>VLOOKUP(customer!A1202,Marketing!A:I,6,FALSE)</f>
        <v>0</v>
      </c>
      <c r="AA1190">
        <f>VLOOKUP(customer!A1202,Marketing!A:I,7,FALSE)</f>
        <v>0</v>
      </c>
      <c r="AB1190">
        <f>VLOOKUP(customer!A1202,Marketing!A:I,8,FALSE)</f>
        <v>0</v>
      </c>
      <c r="AC1190" s="1">
        <f>VLOOKUP(customer!A1202,Marketing!A:I,9,FALSE)</f>
        <v>44165</v>
      </c>
    </row>
    <row r="1191" spans="1:29" x14ac:dyDescent="0.3">
      <c r="A1191">
        <v>1812</v>
      </c>
      <c r="B1191">
        <v>148789</v>
      </c>
      <c r="C1191">
        <v>0</v>
      </c>
      <c r="D1191">
        <v>0</v>
      </c>
      <c r="E1191">
        <v>28</v>
      </c>
      <c r="F1191" t="str">
        <f>IF(customer!G1203=1, "Married", IF(customer!H1203=1, "Single", IF(customer!F1203=1, "Divorced", IF(customer!I1203=1, "Together", IF(customer!J1203=1, "Widowed", "Unknown")))))</f>
        <v>Single</v>
      </c>
      <c r="G1191" t="str">
        <f>IF(customer!K1203=1,"Basic",IF(customer!L1203=1,"Graduate",IF(customer!M1203=1,"Master",IF(customer!N1203=1,"PhD","Unknown"))))</f>
        <v>Graduate</v>
      </c>
      <c r="H1191" t="s">
        <v>17</v>
      </c>
      <c r="I1191">
        <f>VLOOKUP(customer!A1203,sales_update!A:N,2,FALSE)</f>
        <v>94</v>
      </c>
      <c r="J1191">
        <f xml:space="preserve"> VLOOKUP(customer!A1203,sales_update!A:N,3,FALSE)</f>
        <v>1070</v>
      </c>
      <c r="K1191">
        <f>VLOOKUP(customer!A1203,sales_update!A:N,4,FALSE)</f>
        <v>49</v>
      </c>
      <c r="L1191">
        <f>VLOOKUP(customer!A1203,sales_update!A:N,5,FALSE)</f>
        <v>476</v>
      </c>
      <c r="M1191">
        <f>VLOOKUP(customer!A1203,sales_update!A:N,6,FALSE)</f>
        <v>21</v>
      </c>
      <c r="N1191">
        <f>VLOOKUP(customer!A1203,sales_update!A:N,7,FALSE)</f>
        <v>15</v>
      </c>
      <c r="O1191">
        <f>VLOOKUP(customer!A1203,sales_update!A:N,8,FALSE)</f>
        <v>442</v>
      </c>
      <c r="P1191">
        <f>VLOOKUP(customer!A1203,sales_update!A:N,9,FALSE)</f>
        <v>1189</v>
      </c>
      <c r="Q1191">
        <f>VLOOKUP(customer!A1203,sales_update!A:N,10,FALSE)</f>
        <v>1</v>
      </c>
      <c r="R1191">
        <f>VLOOKUP(customer!A1203,sales_update!A:N,11,FALSE)</f>
        <v>6</v>
      </c>
      <c r="S1191">
        <f>VLOOKUP(customer!A1203,sales_update!A:N,12,FALSE)</f>
        <v>4</v>
      </c>
      <c r="T1191">
        <f>VLOOKUP(customer!A1203,sales_update!A:N,13,FALSE)</f>
        <v>7</v>
      </c>
      <c r="U1191">
        <f>VLOOKUP(customer!A1203,sales_update!A:N,14,FALSE)</f>
        <v>6</v>
      </c>
      <c r="V1191">
        <f>VLOOKUP(customer!A1203,Marketing!A:I,2,FALSE)</f>
        <v>0</v>
      </c>
      <c r="W1191">
        <f>VLOOKUP(customer!A1203,Marketing!A:I,3,FALSE)</f>
        <v>0</v>
      </c>
      <c r="X1191">
        <f>VLOOKUP(customer!A1203,Marketing!A:I,4,FALSE)</f>
        <v>0</v>
      </c>
      <c r="Y1191">
        <f>VLOOKUP(customer!A1203,Marketing!A:I,5,FALSE)</f>
        <v>0</v>
      </c>
      <c r="Z1191">
        <f>VLOOKUP(customer!A1203,Marketing!A:I,6,FALSE)</f>
        <v>0</v>
      </c>
      <c r="AA1191">
        <f>VLOOKUP(customer!A1203,Marketing!A:I,7,FALSE)</f>
        <v>0</v>
      </c>
      <c r="AB1191">
        <f>VLOOKUP(customer!A1203,Marketing!A:I,8,FALSE)</f>
        <v>0</v>
      </c>
      <c r="AC1191" s="1">
        <f>VLOOKUP(customer!A1203,Marketing!A:I,9,FALSE)</f>
        <v>43511</v>
      </c>
    </row>
    <row r="1192" spans="1:29" x14ac:dyDescent="0.3">
      <c r="A1192">
        <v>1723</v>
      </c>
      <c r="B1192">
        <v>148767</v>
      </c>
      <c r="C1192">
        <v>1</v>
      </c>
      <c r="D1192">
        <v>2</v>
      </c>
      <c r="E1192">
        <v>70</v>
      </c>
      <c r="F1192" t="str">
        <f>IF(customer!G1204=1, "Married", IF(customer!H1204=1, "Single", IF(customer!F1204=1, "Divorced", IF(customer!I1204=1, "Together", IF(customer!J1204=1, "Widowed", "Unknown")))))</f>
        <v>Single</v>
      </c>
      <c r="G1192" t="str">
        <f>IF(customer!K1204=1,"Basic",IF(customer!L1204=1,"Graduate",IF(customer!M1204=1,"Master",IF(customer!N1204=1,"PhD","Unknown"))))</f>
        <v>PhD</v>
      </c>
      <c r="H1192" t="s">
        <v>18</v>
      </c>
      <c r="I1192">
        <f>VLOOKUP(customer!A1204,sales_update!A:N,2,FALSE)</f>
        <v>79</v>
      </c>
      <c r="J1192">
        <f xml:space="preserve"> VLOOKUP(customer!A1204,sales_update!A:N,3,FALSE)</f>
        <v>85</v>
      </c>
      <c r="K1192">
        <f>VLOOKUP(customer!A1204,sales_update!A:N,4,FALSE)</f>
        <v>3</v>
      </c>
      <c r="L1192">
        <f>VLOOKUP(customer!A1204,sales_update!A:N,5,FALSE)</f>
        <v>64</v>
      </c>
      <c r="M1192">
        <f>VLOOKUP(customer!A1204,sales_update!A:N,6,FALSE)</f>
        <v>9</v>
      </c>
      <c r="N1192">
        <f>VLOOKUP(customer!A1204,sales_update!A:N,7,FALSE)</f>
        <v>0</v>
      </c>
      <c r="O1192">
        <f>VLOOKUP(customer!A1204,sales_update!A:N,8,FALSE)</f>
        <v>31</v>
      </c>
      <c r="P1192">
        <f>VLOOKUP(customer!A1204,sales_update!A:N,9,FALSE)</f>
        <v>131</v>
      </c>
      <c r="Q1192">
        <f>VLOOKUP(customer!A1204,sales_update!A:N,10,FALSE)</f>
        <v>3</v>
      </c>
      <c r="R1192">
        <f>VLOOKUP(customer!A1204,sales_update!A:N,11,FALSE)</f>
        <v>2</v>
      </c>
      <c r="S1192">
        <f>VLOOKUP(customer!A1204,sales_update!A:N,12,FALSE)</f>
        <v>1</v>
      </c>
      <c r="T1192">
        <f>VLOOKUP(customer!A1204,sales_update!A:N,13,FALSE)</f>
        <v>3</v>
      </c>
      <c r="U1192">
        <f>VLOOKUP(customer!A1204,sales_update!A:N,14,FALSE)</f>
        <v>5</v>
      </c>
      <c r="V1192">
        <f>VLOOKUP(customer!A1204,Marketing!A:I,2,FALSE)</f>
        <v>0</v>
      </c>
      <c r="W1192">
        <f>VLOOKUP(customer!A1204,Marketing!A:I,3,FALSE)</f>
        <v>0</v>
      </c>
      <c r="X1192">
        <f>VLOOKUP(customer!A1204,Marketing!A:I,4,FALSE)</f>
        <v>0</v>
      </c>
      <c r="Y1192">
        <f>VLOOKUP(customer!A1204,Marketing!A:I,5,FALSE)</f>
        <v>0</v>
      </c>
      <c r="Z1192">
        <f>VLOOKUP(customer!A1204,Marketing!A:I,6,FALSE)</f>
        <v>0</v>
      </c>
      <c r="AA1192">
        <f>VLOOKUP(customer!A1204,Marketing!A:I,7,FALSE)</f>
        <v>0</v>
      </c>
      <c r="AB1192">
        <f>VLOOKUP(customer!A1204,Marketing!A:I,8,FALSE)</f>
        <v>0</v>
      </c>
      <c r="AC1192" s="1">
        <f>VLOOKUP(customer!A1204,Marketing!A:I,9,FALSE)</f>
        <v>43989</v>
      </c>
    </row>
    <row r="1193" spans="1:29" x14ac:dyDescent="0.3">
      <c r="A1193">
        <v>2311</v>
      </c>
      <c r="B1193">
        <v>148752</v>
      </c>
      <c r="C1193">
        <v>1</v>
      </c>
      <c r="D1193">
        <v>1</v>
      </c>
      <c r="E1193">
        <v>51</v>
      </c>
      <c r="F1193" t="str">
        <f>IF(customer!G1205=1, "Married", IF(customer!H1205=1, "Single", IF(customer!F1205=1, "Divorced", IF(customer!I1205=1, "Together", IF(customer!J1205=1, "Widowed", "Unknown")))))</f>
        <v>Married</v>
      </c>
      <c r="G1193" t="str">
        <f>IF(customer!K1205=1,"Basic",IF(customer!L1205=1,"Graduate",IF(customer!M1205=1,"Master",IF(customer!N1205=1,"PhD","Unknown"))))</f>
        <v>Graduate</v>
      </c>
      <c r="H1193" t="s">
        <v>18</v>
      </c>
      <c r="I1193">
        <f>VLOOKUP(customer!A1205,sales_update!A:N,2,FALSE)</f>
        <v>8</v>
      </c>
      <c r="J1193">
        <f xml:space="preserve"> VLOOKUP(customer!A1205,sales_update!A:N,3,FALSE)</f>
        <v>223</v>
      </c>
      <c r="K1193">
        <f>VLOOKUP(customer!A1205,sales_update!A:N,4,FALSE)</f>
        <v>174</v>
      </c>
      <c r="L1193">
        <f>VLOOKUP(customer!A1205,sales_update!A:N,5,FALSE)</f>
        <v>305</v>
      </c>
      <c r="M1193">
        <f>VLOOKUP(customer!A1205,sales_update!A:N,6,FALSE)</f>
        <v>217</v>
      </c>
      <c r="N1193">
        <f>VLOOKUP(customer!A1205,sales_update!A:N,7,FALSE)</f>
        <v>46</v>
      </c>
      <c r="O1193">
        <f>VLOOKUP(customer!A1205,sales_update!A:N,8,FALSE)</f>
        <v>0</v>
      </c>
      <c r="P1193">
        <f>VLOOKUP(customer!A1205,sales_update!A:N,9,FALSE)</f>
        <v>964</v>
      </c>
      <c r="Q1193">
        <f>VLOOKUP(customer!A1205,sales_update!A:N,10,FALSE)</f>
        <v>5</v>
      </c>
      <c r="R1193">
        <f>VLOOKUP(customer!A1205,sales_update!A:N,11,FALSE)</f>
        <v>6</v>
      </c>
      <c r="S1193">
        <f>VLOOKUP(customer!A1205,sales_update!A:N,12,FALSE)</f>
        <v>1</v>
      </c>
      <c r="T1193">
        <f>VLOOKUP(customer!A1205,sales_update!A:N,13,FALSE)</f>
        <v>5</v>
      </c>
      <c r="U1193">
        <f>VLOOKUP(customer!A1205,sales_update!A:N,14,FALSE)</f>
        <v>9</v>
      </c>
      <c r="V1193">
        <f>VLOOKUP(customer!A1205,Marketing!A:I,2,FALSE)</f>
        <v>0</v>
      </c>
      <c r="W1193">
        <f>VLOOKUP(customer!A1205,Marketing!A:I,3,FALSE)</f>
        <v>0</v>
      </c>
      <c r="X1193">
        <f>VLOOKUP(customer!A1205,Marketing!A:I,4,FALSE)</f>
        <v>0</v>
      </c>
      <c r="Y1193">
        <f>VLOOKUP(customer!A1205,Marketing!A:I,5,FALSE)</f>
        <v>0</v>
      </c>
      <c r="Z1193">
        <f>VLOOKUP(customer!A1205,Marketing!A:I,6,FALSE)</f>
        <v>0</v>
      </c>
      <c r="AA1193">
        <f>VLOOKUP(customer!A1205,Marketing!A:I,7,FALSE)</f>
        <v>0</v>
      </c>
      <c r="AB1193">
        <f>VLOOKUP(customer!A1205,Marketing!A:I,8,FALSE)</f>
        <v>1</v>
      </c>
      <c r="AC1193" s="1">
        <f>VLOOKUP(customer!A1205,Marketing!A:I,9,FALSE)</f>
        <v>43604</v>
      </c>
    </row>
    <row r="1194" spans="1:29" x14ac:dyDescent="0.3">
      <c r="A1194">
        <v>1746</v>
      </c>
      <c r="B1194">
        <v>148726</v>
      </c>
      <c r="C1194">
        <v>0</v>
      </c>
      <c r="D1194">
        <v>1</v>
      </c>
      <c r="E1194">
        <v>65</v>
      </c>
      <c r="F1194" t="str">
        <f>IF(customer!G1206=1, "Married", IF(customer!H1206=1, "Single", IF(customer!F1206=1, "Divorced", IF(customer!I1206=1, "Together", IF(customer!J1206=1, "Widowed", "Unknown")))))</f>
        <v>Married</v>
      </c>
      <c r="G1194" t="str">
        <f>IF(customer!K1206=1,"Basic",IF(customer!L1206=1,"Graduate",IF(customer!M1206=1,"Master",IF(customer!N1206=1,"PhD","Unknown"))))</f>
        <v>Graduate</v>
      </c>
      <c r="H1194" t="s">
        <v>17</v>
      </c>
      <c r="I1194">
        <f>VLOOKUP(customer!A1206,sales_update!A:N,2,FALSE)</f>
        <v>90</v>
      </c>
      <c r="J1194">
        <f xml:space="preserve"> VLOOKUP(customer!A1206,sales_update!A:N,3,FALSE)</f>
        <v>421</v>
      </c>
      <c r="K1194">
        <f>VLOOKUP(customer!A1206,sales_update!A:N,4,FALSE)</f>
        <v>9</v>
      </c>
      <c r="L1194">
        <f>VLOOKUP(customer!A1206,sales_update!A:N,5,FALSE)</f>
        <v>116</v>
      </c>
      <c r="M1194">
        <f>VLOOKUP(customer!A1206,sales_update!A:N,6,FALSE)</f>
        <v>12</v>
      </c>
      <c r="N1194">
        <f>VLOOKUP(customer!A1206,sales_update!A:N,7,FALSE)</f>
        <v>0</v>
      </c>
      <c r="O1194">
        <f>VLOOKUP(customer!A1206,sales_update!A:N,8,FALSE)</f>
        <v>180</v>
      </c>
      <c r="P1194">
        <f>VLOOKUP(customer!A1206,sales_update!A:N,9,FALSE)</f>
        <v>378</v>
      </c>
      <c r="Q1194">
        <f>VLOOKUP(customer!A1206,sales_update!A:N,10,FALSE)</f>
        <v>3</v>
      </c>
      <c r="R1194">
        <f>VLOOKUP(customer!A1206,sales_update!A:N,11,FALSE)</f>
        <v>3</v>
      </c>
      <c r="S1194">
        <f>VLOOKUP(customer!A1206,sales_update!A:N,12,FALSE)</f>
        <v>2</v>
      </c>
      <c r="T1194">
        <f>VLOOKUP(customer!A1206,sales_update!A:N,13,FALSE)</f>
        <v>4</v>
      </c>
      <c r="U1194">
        <f>VLOOKUP(customer!A1206,sales_update!A:N,14,FALSE)</f>
        <v>6</v>
      </c>
      <c r="V1194">
        <f>VLOOKUP(customer!A1206,Marketing!A:I,2,FALSE)</f>
        <v>0</v>
      </c>
      <c r="W1194">
        <f>VLOOKUP(customer!A1206,Marketing!A:I,3,FALSE)</f>
        <v>0</v>
      </c>
      <c r="X1194">
        <f>VLOOKUP(customer!A1206,Marketing!A:I,4,FALSE)</f>
        <v>0</v>
      </c>
      <c r="Y1194">
        <f>VLOOKUP(customer!A1206,Marketing!A:I,5,FALSE)</f>
        <v>0</v>
      </c>
      <c r="Z1194">
        <f>VLOOKUP(customer!A1206,Marketing!A:I,6,FALSE)</f>
        <v>0</v>
      </c>
      <c r="AA1194">
        <f>VLOOKUP(customer!A1206,Marketing!A:I,7,FALSE)</f>
        <v>0</v>
      </c>
      <c r="AB1194">
        <f>VLOOKUP(customer!A1206,Marketing!A:I,8,FALSE)</f>
        <v>0</v>
      </c>
      <c r="AC1194" s="1">
        <f>VLOOKUP(customer!A1206,Marketing!A:I,9,FALSE)</f>
        <v>43740</v>
      </c>
    </row>
    <row r="1195" spans="1:29" x14ac:dyDescent="0.3">
      <c r="A1195">
        <v>1195</v>
      </c>
      <c r="B1195">
        <v>148721</v>
      </c>
      <c r="C1195">
        <v>1</v>
      </c>
      <c r="D1195">
        <v>1</v>
      </c>
      <c r="E1195">
        <v>57</v>
      </c>
      <c r="F1195" t="str">
        <f>IF(customer!G1207=1, "Married", IF(customer!H1207=1, "Single", IF(customer!F1207=1, "Divorced", IF(customer!I1207=1, "Together", IF(customer!J1207=1, "Widowed", "Unknown")))))</f>
        <v>Divorced</v>
      </c>
      <c r="G1195" t="str">
        <f>IF(customer!K1207=1,"Basic",IF(customer!L1207=1,"Graduate",IF(customer!M1207=1,"Master",IF(customer!N1207=1,"PhD","Unknown"))))</f>
        <v>Master</v>
      </c>
      <c r="H1195" t="s">
        <v>18</v>
      </c>
      <c r="I1195">
        <f>VLOOKUP(customer!A1207,sales_update!A:N,2,FALSE)</f>
        <v>50</v>
      </c>
      <c r="J1195">
        <f xml:space="preserve"> VLOOKUP(customer!A1207,sales_update!A:N,3,FALSE)</f>
        <v>247</v>
      </c>
      <c r="K1195">
        <f>VLOOKUP(customer!A1207,sales_update!A:N,4,FALSE)</f>
        <v>55</v>
      </c>
      <c r="L1195">
        <f>VLOOKUP(customer!A1207,sales_update!A:N,5,FALSE)</f>
        <v>345</v>
      </c>
      <c r="M1195">
        <f>VLOOKUP(customer!A1207,sales_update!A:N,6,FALSE)</f>
        <v>143</v>
      </c>
      <c r="N1195">
        <f>VLOOKUP(customer!A1207,sales_update!A:N,7,FALSE)</f>
        <v>40</v>
      </c>
      <c r="O1195">
        <f>VLOOKUP(customer!A1207,sales_update!A:N,8,FALSE)</f>
        <v>64</v>
      </c>
      <c r="P1195">
        <f>VLOOKUP(customer!A1207,sales_update!A:N,9,FALSE)</f>
        <v>766</v>
      </c>
      <c r="Q1195">
        <f>VLOOKUP(customer!A1207,sales_update!A:N,10,FALSE)</f>
        <v>6</v>
      </c>
      <c r="R1195">
        <f>VLOOKUP(customer!A1207,sales_update!A:N,11,FALSE)</f>
        <v>4</v>
      </c>
      <c r="S1195">
        <f>VLOOKUP(customer!A1207,sales_update!A:N,12,FALSE)</f>
        <v>2</v>
      </c>
      <c r="T1195">
        <f>VLOOKUP(customer!A1207,sales_update!A:N,13,FALSE)</f>
        <v>5</v>
      </c>
      <c r="U1195">
        <f>VLOOKUP(customer!A1207,sales_update!A:N,14,FALSE)</f>
        <v>6</v>
      </c>
      <c r="V1195">
        <f>VLOOKUP(customer!A1207,Marketing!A:I,2,FALSE)</f>
        <v>0</v>
      </c>
      <c r="W1195">
        <f>VLOOKUP(customer!A1207,Marketing!A:I,3,FALSE)</f>
        <v>0</v>
      </c>
      <c r="X1195">
        <f>VLOOKUP(customer!A1207,Marketing!A:I,4,FALSE)</f>
        <v>0</v>
      </c>
      <c r="Y1195">
        <f>VLOOKUP(customer!A1207,Marketing!A:I,5,FALSE)</f>
        <v>0</v>
      </c>
      <c r="Z1195">
        <f>VLOOKUP(customer!A1207,Marketing!A:I,6,FALSE)</f>
        <v>0</v>
      </c>
      <c r="AA1195">
        <f>VLOOKUP(customer!A1207,Marketing!A:I,7,FALSE)</f>
        <v>0</v>
      </c>
      <c r="AB1195">
        <f>VLOOKUP(customer!A1207,Marketing!A:I,8,FALSE)</f>
        <v>0</v>
      </c>
      <c r="AC1195" s="1">
        <f>VLOOKUP(customer!A1207,Marketing!A:I,9,FALSE)</f>
        <v>43756</v>
      </c>
    </row>
    <row r="1196" spans="1:29" x14ac:dyDescent="0.3">
      <c r="A1196">
        <v>3064</v>
      </c>
      <c r="B1196">
        <v>148699</v>
      </c>
      <c r="C1196">
        <v>1</v>
      </c>
      <c r="D1196">
        <v>1</v>
      </c>
      <c r="E1196">
        <v>70</v>
      </c>
      <c r="F1196" t="str">
        <f>IF(customer!G1208=1, "Married", IF(customer!H1208=1, "Single", IF(customer!F1208=1, "Divorced", IF(customer!I1208=1, "Together", IF(customer!J1208=1, "Widowed", "Unknown")))))</f>
        <v>Married</v>
      </c>
      <c r="G1196" t="str">
        <f>IF(customer!K1208=1,"Basic",IF(customer!L1208=1,"Graduate",IF(customer!M1208=1,"Master",IF(customer!N1208=1,"PhD","Unknown"))))</f>
        <v>PhD</v>
      </c>
      <c r="H1196" t="s">
        <v>20</v>
      </c>
      <c r="I1196">
        <f>VLOOKUP(customer!A1208,sales_update!A:N,2,FALSE)</f>
        <v>90</v>
      </c>
      <c r="J1196">
        <f xml:space="preserve"> VLOOKUP(customer!A1208,sales_update!A:N,3,FALSE)</f>
        <v>79</v>
      </c>
      <c r="K1196">
        <f>VLOOKUP(customer!A1208,sales_update!A:N,4,FALSE)</f>
        <v>3</v>
      </c>
      <c r="L1196">
        <f>VLOOKUP(customer!A1208,sales_update!A:N,5,FALSE)</f>
        <v>31</v>
      </c>
      <c r="M1196">
        <f>VLOOKUP(customer!A1208,sales_update!A:N,6,FALSE)</f>
        <v>6</v>
      </c>
      <c r="N1196">
        <f>VLOOKUP(customer!A1208,sales_update!A:N,7,FALSE)</f>
        <v>0</v>
      </c>
      <c r="O1196">
        <f>VLOOKUP(customer!A1208,sales_update!A:N,8,FALSE)</f>
        <v>3</v>
      </c>
      <c r="P1196">
        <f>VLOOKUP(customer!A1208,sales_update!A:N,9,FALSE)</f>
        <v>116</v>
      </c>
      <c r="Q1196">
        <f>VLOOKUP(customer!A1208,sales_update!A:N,10,FALSE)</f>
        <v>1</v>
      </c>
      <c r="R1196">
        <f>VLOOKUP(customer!A1208,sales_update!A:N,11,FALSE)</f>
        <v>1</v>
      </c>
      <c r="S1196">
        <f>VLOOKUP(customer!A1208,sales_update!A:N,12,FALSE)</f>
        <v>0</v>
      </c>
      <c r="T1196">
        <f>VLOOKUP(customer!A1208,sales_update!A:N,13,FALSE)</f>
        <v>3</v>
      </c>
      <c r="U1196">
        <f>VLOOKUP(customer!A1208,sales_update!A:N,14,FALSE)</f>
        <v>5</v>
      </c>
      <c r="V1196">
        <f>VLOOKUP(customer!A1208,Marketing!A:I,2,FALSE)</f>
        <v>0</v>
      </c>
      <c r="W1196">
        <f>VLOOKUP(customer!A1208,Marketing!A:I,3,FALSE)</f>
        <v>0</v>
      </c>
      <c r="X1196">
        <f>VLOOKUP(customer!A1208,Marketing!A:I,4,FALSE)</f>
        <v>0</v>
      </c>
      <c r="Y1196">
        <f>VLOOKUP(customer!A1208,Marketing!A:I,5,FALSE)</f>
        <v>0</v>
      </c>
      <c r="Z1196">
        <f>VLOOKUP(customer!A1208,Marketing!A:I,6,FALSE)</f>
        <v>0</v>
      </c>
      <c r="AA1196">
        <f>VLOOKUP(customer!A1208,Marketing!A:I,7,FALSE)</f>
        <v>0</v>
      </c>
      <c r="AB1196">
        <f>VLOOKUP(customer!A1208,Marketing!A:I,8,FALSE)</f>
        <v>0</v>
      </c>
      <c r="AC1196" s="1">
        <f>VLOOKUP(customer!A1208,Marketing!A:I,9,FALSE)</f>
        <v>43764</v>
      </c>
    </row>
    <row r="1197" spans="1:29" x14ac:dyDescent="0.3">
      <c r="A1197">
        <v>1409</v>
      </c>
      <c r="B1197">
        <v>148686</v>
      </c>
      <c r="C1197">
        <v>1</v>
      </c>
      <c r="D1197">
        <v>2</v>
      </c>
      <c r="E1197">
        <v>67</v>
      </c>
      <c r="F1197" t="str">
        <f>IF(customer!G1209=1, "Married", IF(customer!H1209=1, "Single", IF(customer!F1209=1, "Divorced", IF(customer!I1209=1, "Together", IF(customer!J1209=1, "Widowed", "Unknown")))))</f>
        <v>Married</v>
      </c>
      <c r="G1197" t="str">
        <f>IF(customer!K1209=1,"Basic",IF(customer!L1209=1,"Graduate",IF(customer!M1209=1,"Master",IF(customer!N1209=1,"PhD","Unknown"))))</f>
        <v>Graduate</v>
      </c>
      <c r="H1197" t="s">
        <v>15</v>
      </c>
      <c r="I1197">
        <f>VLOOKUP(customer!A1209,sales_update!A:N,2,FALSE)</f>
        <v>8</v>
      </c>
      <c r="J1197">
        <f xml:space="preserve"> VLOOKUP(customer!A1209,sales_update!A:N,3,FALSE)</f>
        <v>31</v>
      </c>
      <c r="K1197">
        <f>VLOOKUP(customer!A1209,sales_update!A:N,4,FALSE)</f>
        <v>0</v>
      </c>
      <c r="L1197">
        <f>VLOOKUP(customer!A1209,sales_update!A:N,5,FALSE)</f>
        <v>21</v>
      </c>
      <c r="M1197">
        <f>VLOOKUP(customer!A1209,sales_update!A:N,6,FALSE)</f>
        <v>6</v>
      </c>
      <c r="N1197">
        <f>VLOOKUP(customer!A1209,sales_update!A:N,7,FALSE)</f>
        <v>0</v>
      </c>
      <c r="O1197">
        <f>VLOOKUP(customer!A1209,sales_update!A:N,8,FALSE)</f>
        <v>3</v>
      </c>
      <c r="P1197">
        <f>VLOOKUP(customer!A1209,sales_update!A:N,9,FALSE)</f>
        <v>55</v>
      </c>
      <c r="Q1197">
        <f>VLOOKUP(customer!A1209,sales_update!A:N,10,FALSE)</f>
        <v>1</v>
      </c>
      <c r="R1197">
        <f>VLOOKUP(customer!A1209,sales_update!A:N,11,FALSE)</f>
        <v>1</v>
      </c>
      <c r="S1197">
        <f>VLOOKUP(customer!A1209,sales_update!A:N,12,FALSE)</f>
        <v>0</v>
      </c>
      <c r="T1197">
        <f>VLOOKUP(customer!A1209,sales_update!A:N,13,FALSE)</f>
        <v>2</v>
      </c>
      <c r="U1197">
        <f>VLOOKUP(customer!A1209,sales_update!A:N,14,FALSE)</f>
        <v>8</v>
      </c>
      <c r="V1197">
        <f>VLOOKUP(customer!A1209,Marketing!A:I,2,FALSE)</f>
        <v>0</v>
      </c>
      <c r="W1197">
        <f>VLOOKUP(customer!A1209,Marketing!A:I,3,FALSE)</f>
        <v>0</v>
      </c>
      <c r="X1197">
        <f>VLOOKUP(customer!A1209,Marketing!A:I,4,FALSE)</f>
        <v>0</v>
      </c>
      <c r="Y1197">
        <f>VLOOKUP(customer!A1209,Marketing!A:I,5,FALSE)</f>
        <v>0</v>
      </c>
      <c r="Z1197">
        <f>VLOOKUP(customer!A1209,Marketing!A:I,6,FALSE)</f>
        <v>0</v>
      </c>
      <c r="AA1197">
        <f>VLOOKUP(customer!A1209,Marketing!A:I,7,FALSE)</f>
        <v>0</v>
      </c>
      <c r="AB1197">
        <f>VLOOKUP(customer!A1209,Marketing!A:I,8,FALSE)</f>
        <v>0</v>
      </c>
      <c r="AC1197" s="1">
        <f>VLOOKUP(customer!A1209,Marketing!A:I,9,FALSE)</f>
        <v>43961</v>
      </c>
    </row>
    <row r="1198" spans="1:29" x14ac:dyDescent="0.3">
      <c r="A1198">
        <v>2104</v>
      </c>
      <c r="B1198">
        <v>148526</v>
      </c>
      <c r="C1198">
        <v>1</v>
      </c>
      <c r="D1198">
        <v>0</v>
      </c>
      <c r="E1198">
        <v>41</v>
      </c>
      <c r="F1198" t="str">
        <f>IF(customer!G1210=1, "Married", IF(customer!H1210=1, "Single", IF(customer!F1210=1, "Divorced", IF(customer!I1210=1, "Together", IF(customer!J1210=1, "Widowed", "Unknown")))))</f>
        <v>Single</v>
      </c>
      <c r="G1198" t="str">
        <f>IF(customer!K1210=1,"Basic",IF(customer!L1210=1,"Graduate",IF(customer!M1210=1,"Master",IF(customer!N1210=1,"PhD","Unknown"))))</f>
        <v>Graduate</v>
      </c>
      <c r="H1198" t="s">
        <v>20</v>
      </c>
      <c r="I1198">
        <f>VLOOKUP(customer!A1210,sales_update!A:N,2,FALSE)</f>
        <v>32</v>
      </c>
      <c r="J1198">
        <f xml:space="preserve"> VLOOKUP(customer!A1210,sales_update!A:N,3,FALSE)</f>
        <v>70</v>
      </c>
      <c r="K1198">
        <f>VLOOKUP(customer!A1210,sales_update!A:N,4,FALSE)</f>
        <v>52</v>
      </c>
      <c r="L1198">
        <f>VLOOKUP(customer!A1210,sales_update!A:N,5,FALSE)</f>
        <v>70</v>
      </c>
      <c r="M1198">
        <f>VLOOKUP(customer!A1210,sales_update!A:N,6,FALSE)</f>
        <v>132</v>
      </c>
      <c r="N1198">
        <f>VLOOKUP(customer!A1210,sales_update!A:N,7,FALSE)</f>
        <v>61</v>
      </c>
      <c r="O1198">
        <f>VLOOKUP(customer!A1210,sales_update!A:N,8,FALSE)</f>
        <v>28</v>
      </c>
      <c r="P1198">
        <f>VLOOKUP(customer!A1210,sales_update!A:N,9,FALSE)</f>
        <v>358</v>
      </c>
      <c r="Q1198">
        <f>VLOOKUP(customer!A1210,sales_update!A:N,10,FALSE)</f>
        <v>1</v>
      </c>
      <c r="R1198">
        <f>VLOOKUP(customer!A1210,sales_update!A:N,11,FALSE)</f>
        <v>2</v>
      </c>
      <c r="S1198">
        <f>VLOOKUP(customer!A1210,sales_update!A:N,12,FALSE)</f>
        <v>1</v>
      </c>
      <c r="T1198">
        <f>VLOOKUP(customer!A1210,sales_update!A:N,13,FALSE)</f>
        <v>4</v>
      </c>
      <c r="U1198">
        <f>VLOOKUP(customer!A1210,sales_update!A:N,14,FALSE)</f>
        <v>3</v>
      </c>
      <c r="V1198">
        <f>VLOOKUP(customer!A1210,Marketing!A:I,2,FALSE)</f>
        <v>0</v>
      </c>
      <c r="W1198">
        <f>VLOOKUP(customer!A1210,Marketing!A:I,3,FALSE)</f>
        <v>0</v>
      </c>
      <c r="X1198">
        <f>VLOOKUP(customer!A1210,Marketing!A:I,4,FALSE)</f>
        <v>0</v>
      </c>
      <c r="Y1198">
        <f>VLOOKUP(customer!A1210,Marketing!A:I,5,FALSE)</f>
        <v>0</v>
      </c>
      <c r="Z1198">
        <f>VLOOKUP(customer!A1210,Marketing!A:I,6,FALSE)</f>
        <v>0</v>
      </c>
      <c r="AA1198">
        <f>VLOOKUP(customer!A1210,Marketing!A:I,7,FALSE)</f>
        <v>0</v>
      </c>
      <c r="AB1198">
        <f>VLOOKUP(customer!A1210,Marketing!A:I,8,FALSE)</f>
        <v>0</v>
      </c>
      <c r="AC1198" s="1">
        <f>VLOOKUP(customer!A1210,Marketing!A:I,9,FALSE)</f>
        <v>43981</v>
      </c>
    </row>
    <row r="1199" spans="1:29" x14ac:dyDescent="0.3">
      <c r="A1199">
        <v>2571</v>
      </c>
      <c r="B1199">
        <v>148432</v>
      </c>
      <c r="C1199">
        <v>0</v>
      </c>
      <c r="D1199">
        <v>1</v>
      </c>
      <c r="E1199">
        <v>47</v>
      </c>
      <c r="F1199" t="str">
        <f>IF(customer!G1211=1, "Married", IF(customer!H1211=1, "Single", IF(customer!F1211=1, "Divorced", IF(customer!I1211=1, "Together", IF(customer!J1211=1, "Widowed", "Unknown")))))</f>
        <v>Single</v>
      </c>
      <c r="G1199" t="str">
        <f>IF(customer!K1211=1,"Basic",IF(customer!L1211=1,"Graduate",IF(customer!M1211=1,"Master",IF(customer!N1211=1,"PhD","Unknown"))))</f>
        <v>PhD</v>
      </c>
      <c r="H1199" t="s">
        <v>16</v>
      </c>
      <c r="I1199">
        <f>VLOOKUP(customer!A1211,sales_update!A:N,2,FALSE)</f>
        <v>3</v>
      </c>
      <c r="J1199">
        <f xml:space="preserve"> VLOOKUP(customer!A1211,sales_update!A:N,3,FALSE)</f>
        <v>987</v>
      </c>
      <c r="K1199">
        <f>VLOOKUP(customer!A1211,sales_update!A:N,4,FALSE)</f>
        <v>9</v>
      </c>
      <c r="L1199">
        <f>VLOOKUP(customer!A1211,sales_update!A:N,5,FALSE)</f>
        <v>153</v>
      </c>
      <c r="M1199">
        <f>VLOOKUP(customer!A1211,sales_update!A:N,6,FALSE)</f>
        <v>12</v>
      </c>
      <c r="N1199">
        <f>VLOOKUP(customer!A1211,sales_update!A:N,7,FALSE)</f>
        <v>9</v>
      </c>
      <c r="O1199">
        <f>VLOOKUP(customer!A1211,sales_update!A:N,8,FALSE)</f>
        <v>129</v>
      </c>
      <c r="P1199">
        <f>VLOOKUP(customer!A1211,sales_update!A:N,9,FALSE)</f>
        <v>1042</v>
      </c>
      <c r="Q1199">
        <f>VLOOKUP(customer!A1211,sales_update!A:N,10,FALSE)</f>
        <v>5</v>
      </c>
      <c r="R1199">
        <f>VLOOKUP(customer!A1211,sales_update!A:N,11,FALSE)</f>
        <v>7</v>
      </c>
      <c r="S1199">
        <f>VLOOKUP(customer!A1211,sales_update!A:N,12,FALSE)</f>
        <v>1</v>
      </c>
      <c r="T1199">
        <f>VLOOKUP(customer!A1211,sales_update!A:N,13,FALSE)</f>
        <v>6</v>
      </c>
      <c r="U1199">
        <f>VLOOKUP(customer!A1211,sales_update!A:N,14,FALSE)</f>
        <v>8</v>
      </c>
      <c r="V1199">
        <f>VLOOKUP(customer!A1211,Marketing!A:I,2,FALSE)</f>
        <v>0</v>
      </c>
      <c r="W1199">
        <f>VLOOKUP(customer!A1211,Marketing!A:I,3,FALSE)</f>
        <v>0</v>
      </c>
      <c r="X1199">
        <f>VLOOKUP(customer!A1211,Marketing!A:I,4,FALSE)</f>
        <v>0</v>
      </c>
      <c r="Y1199">
        <f>VLOOKUP(customer!A1211,Marketing!A:I,5,FALSE)</f>
        <v>0</v>
      </c>
      <c r="Z1199">
        <f>VLOOKUP(customer!A1211,Marketing!A:I,6,FALSE)</f>
        <v>0</v>
      </c>
      <c r="AA1199">
        <f>VLOOKUP(customer!A1211,Marketing!A:I,7,FALSE)</f>
        <v>0</v>
      </c>
      <c r="AB1199">
        <f>VLOOKUP(customer!A1211,Marketing!A:I,8,FALSE)</f>
        <v>1</v>
      </c>
      <c r="AC1199" s="1">
        <f>VLOOKUP(customer!A1211,Marketing!A:I,9,FALSE)</f>
        <v>43549</v>
      </c>
    </row>
    <row r="1200" spans="1:29" x14ac:dyDescent="0.3">
      <c r="A1200">
        <v>3145</v>
      </c>
      <c r="B1200">
        <v>148432</v>
      </c>
      <c r="C1200">
        <v>0</v>
      </c>
      <c r="D1200">
        <v>1</v>
      </c>
      <c r="E1200">
        <v>47</v>
      </c>
      <c r="F1200" t="str">
        <f>IF(customer!G1212=1, "Married", IF(customer!H1212=1, "Single", IF(customer!F1212=1, "Divorced", IF(customer!I1212=1, "Together", IF(customer!J1212=1, "Widowed", "Unknown")))))</f>
        <v>Single</v>
      </c>
      <c r="G1200" t="str">
        <f>IF(customer!K1212=1,"Basic",IF(customer!L1212=1,"Graduate",IF(customer!M1212=1,"Master",IF(customer!N1212=1,"PhD","Unknown"))))</f>
        <v>PhD</v>
      </c>
      <c r="H1200" t="s">
        <v>18</v>
      </c>
      <c r="I1200">
        <f>VLOOKUP(customer!A1212,sales_update!A:N,2,FALSE)</f>
        <v>3</v>
      </c>
      <c r="J1200">
        <f xml:space="preserve"> VLOOKUP(customer!A1212,sales_update!A:N,3,FALSE)</f>
        <v>987</v>
      </c>
      <c r="K1200">
        <f>VLOOKUP(customer!A1212,sales_update!A:N,4,FALSE)</f>
        <v>9</v>
      </c>
      <c r="L1200">
        <f>VLOOKUP(customer!A1212,sales_update!A:N,5,FALSE)</f>
        <v>153</v>
      </c>
      <c r="M1200">
        <f>VLOOKUP(customer!A1212,sales_update!A:N,6,FALSE)</f>
        <v>12</v>
      </c>
      <c r="N1200">
        <f>VLOOKUP(customer!A1212,sales_update!A:N,7,FALSE)</f>
        <v>9</v>
      </c>
      <c r="O1200">
        <f>VLOOKUP(customer!A1212,sales_update!A:N,8,FALSE)</f>
        <v>129</v>
      </c>
      <c r="P1200">
        <f>VLOOKUP(customer!A1212,sales_update!A:N,9,FALSE)</f>
        <v>1042</v>
      </c>
      <c r="Q1200">
        <f>VLOOKUP(customer!A1212,sales_update!A:N,10,FALSE)</f>
        <v>5</v>
      </c>
      <c r="R1200">
        <f>VLOOKUP(customer!A1212,sales_update!A:N,11,FALSE)</f>
        <v>7</v>
      </c>
      <c r="S1200">
        <f>VLOOKUP(customer!A1212,sales_update!A:N,12,FALSE)</f>
        <v>1</v>
      </c>
      <c r="T1200">
        <f>VLOOKUP(customer!A1212,sales_update!A:N,13,FALSE)</f>
        <v>6</v>
      </c>
      <c r="U1200">
        <f>VLOOKUP(customer!A1212,sales_update!A:N,14,FALSE)</f>
        <v>8</v>
      </c>
      <c r="V1200">
        <f>VLOOKUP(customer!A1212,Marketing!A:I,2,FALSE)</f>
        <v>0</v>
      </c>
      <c r="W1200">
        <f>VLOOKUP(customer!A1212,Marketing!A:I,3,FALSE)</f>
        <v>0</v>
      </c>
      <c r="X1200">
        <f>VLOOKUP(customer!A1212,Marketing!A:I,4,FALSE)</f>
        <v>0</v>
      </c>
      <c r="Y1200">
        <f>VLOOKUP(customer!A1212,Marketing!A:I,5,FALSE)</f>
        <v>0</v>
      </c>
      <c r="Z1200">
        <f>VLOOKUP(customer!A1212,Marketing!A:I,6,FALSE)</f>
        <v>0</v>
      </c>
      <c r="AA1200">
        <f>VLOOKUP(customer!A1212,Marketing!A:I,7,FALSE)</f>
        <v>0</v>
      </c>
      <c r="AB1200">
        <f>VLOOKUP(customer!A1212,Marketing!A:I,8,FALSE)</f>
        <v>0</v>
      </c>
      <c r="AC1200" s="1">
        <f>VLOOKUP(customer!A1212,Marketing!A:I,9,FALSE)</f>
        <v>43549</v>
      </c>
    </row>
    <row r="1201" spans="1:29" x14ac:dyDescent="0.3">
      <c r="A1201">
        <v>3170</v>
      </c>
      <c r="B1201">
        <v>148432</v>
      </c>
      <c r="C1201">
        <v>0</v>
      </c>
      <c r="D1201">
        <v>1</v>
      </c>
      <c r="E1201">
        <v>47</v>
      </c>
      <c r="F1201" t="str">
        <f>IF(customer!G1213=1, "Married", IF(customer!H1213=1, "Single", IF(customer!F1213=1, "Divorced", IF(customer!I1213=1, "Together", IF(customer!J1213=1, "Widowed", "Unknown")))))</f>
        <v>Single</v>
      </c>
      <c r="G1201" t="str">
        <f>IF(customer!K1213=1,"Basic",IF(customer!L1213=1,"Graduate",IF(customer!M1213=1,"Master",IF(customer!N1213=1,"PhD","Unknown"))))</f>
        <v>PhD</v>
      </c>
      <c r="H1201" t="s">
        <v>19</v>
      </c>
      <c r="I1201">
        <f>VLOOKUP(customer!A1213,sales_update!A:N,2,FALSE)</f>
        <v>3</v>
      </c>
      <c r="J1201">
        <f xml:space="preserve"> VLOOKUP(customer!A1213,sales_update!A:N,3,FALSE)</f>
        <v>987</v>
      </c>
      <c r="K1201">
        <f>VLOOKUP(customer!A1213,sales_update!A:N,4,FALSE)</f>
        <v>9</v>
      </c>
      <c r="L1201">
        <f>VLOOKUP(customer!A1213,sales_update!A:N,5,FALSE)</f>
        <v>153</v>
      </c>
      <c r="M1201">
        <f>VLOOKUP(customer!A1213,sales_update!A:N,6,FALSE)</f>
        <v>12</v>
      </c>
      <c r="N1201">
        <f>VLOOKUP(customer!A1213,sales_update!A:N,7,FALSE)</f>
        <v>9</v>
      </c>
      <c r="O1201">
        <f>VLOOKUP(customer!A1213,sales_update!A:N,8,FALSE)</f>
        <v>129</v>
      </c>
      <c r="P1201">
        <f>VLOOKUP(customer!A1213,sales_update!A:N,9,FALSE)</f>
        <v>1042</v>
      </c>
      <c r="Q1201">
        <f>VLOOKUP(customer!A1213,sales_update!A:N,10,FALSE)</f>
        <v>5</v>
      </c>
      <c r="R1201">
        <f>VLOOKUP(customer!A1213,sales_update!A:N,11,FALSE)</f>
        <v>7</v>
      </c>
      <c r="S1201">
        <f>VLOOKUP(customer!A1213,sales_update!A:N,12,FALSE)</f>
        <v>1</v>
      </c>
      <c r="T1201">
        <f>VLOOKUP(customer!A1213,sales_update!A:N,13,FALSE)</f>
        <v>6</v>
      </c>
      <c r="U1201">
        <f>VLOOKUP(customer!A1213,sales_update!A:N,14,FALSE)</f>
        <v>8</v>
      </c>
      <c r="V1201">
        <f>VLOOKUP(customer!A1213,Marketing!A:I,2,FALSE)</f>
        <v>0</v>
      </c>
      <c r="W1201">
        <f>VLOOKUP(customer!A1213,Marketing!A:I,3,FALSE)</f>
        <v>0</v>
      </c>
      <c r="X1201">
        <f>VLOOKUP(customer!A1213,Marketing!A:I,4,FALSE)</f>
        <v>0</v>
      </c>
      <c r="Y1201">
        <f>VLOOKUP(customer!A1213,Marketing!A:I,5,FALSE)</f>
        <v>0</v>
      </c>
      <c r="Z1201">
        <f>VLOOKUP(customer!A1213,Marketing!A:I,6,FALSE)</f>
        <v>0</v>
      </c>
      <c r="AA1201">
        <f>VLOOKUP(customer!A1213,Marketing!A:I,7,FALSE)</f>
        <v>0</v>
      </c>
      <c r="AB1201">
        <f>VLOOKUP(customer!A1213,Marketing!A:I,8,FALSE)</f>
        <v>1</v>
      </c>
      <c r="AC1201" s="1">
        <f>VLOOKUP(customer!A1213,Marketing!A:I,9,FALSE)</f>
        <v>43549</v>
      </c>
    </row>
    <row r="1202" spans="1:29" x14ac:dyDescent="0.3">
      <c r="A1202">
        <v>1485</v>
      </c>
      <c r="B1202">
        <v>148330</v>
      </c>
      <c r="C1202">
        <v>0</v>
      </c>
      <c r="D1202">
        <v>1</v>
      </c>
      <c r="E1202">
        <v>59</v>
      </c>
      <c r="F1202" t="str">
        <f>IF(customer!G1214=1, "Married", IF(customer!H1214=1, "Single", IF(customer!F1214=1, "Divorced", IF(customer!I1214=1, "Together", IF(customer!J1214=1, "Widowed", "Unknown")))))</f>
        <v>Together</v>
      </c>
      <c r="G1202" t="str">
        <f>IF(customer!K1214=1,"Basic",IF(customer!L1214=1,"Graduate",IF(customer!M1214=1,"Master",IF(customer!N1214=1,"PhD","Unknown"))))</f>
        <v>Master</v>
      </c>
      <c r="H1202" t="s">
        <v>16</v>
      </c>
      <c r="I1202">
        <f>VLOOKUP(customer!A1214,sales_update!A:N,2,FALSE)</f>
        <v>2</v>
      </c>
      <c r="J1202">
        <f xml:space="preserve"> VLOOKUP(customer!A1214,sales_update!A:N,3,FALSE)</f>
        <v>86</v>
      </c>
      <c r="K1202">
        <f>VLOOKUP(customer!A1214,sales_update!A:N,4,FALSE)</f>
        <v>0</v>
      </c>
      <c r="L1202">
        <f>VLOOKUP(customer!A1214,sales_update!A:N,5,FALSE)</f>
        <v>12</v>
      </c>
      <c r="M1202">
        <f>VLOOKUP(customer!A1214,sales_update!A:N,6,FALSE)</f>
        <v>0</v>
      </c>
      <c r="N1202">
        <f>VLOOKUP(customer!A1214,sales_update!A:N,7,FALSE)</f>
        <v>0</v>
      </c>
      <c r="O1202">
        <f>VLOOKUP(customer!A1214,sales_update!A:N,8,FALSE)</f>
        <v>0</v>
      </c>
      <c r="P1202">
        <f>VLOOKUP(customer!A1214,sales_update!A:N,9,FALSE)</f>
        <v>98</v>
      </c>
      <c r="Q1202">
        <f>VLOOKUP(customer!A1214,sales_update!A:N,10,FALSE)</f>
        <v>1</v>
      </c>
      <c r="R1202">
        <f>VLOOKUP(customer!A1214,sales_update!A:N,11,FALSE)</f>
        <v>1</v>
      </c>
      <c r="S1202">
        <f>VLOOKUP(customer!A1214,sales_update!A:N,12,FALSE)</f>
        <v>0</v>
      </c>
      <c r="T1202">
        <f>VLOOKUP(customer!A1214,sales_update!A:N,13,FALSE)</f>
        <v>3</v>
      </c>
      <c r="U1202">
        <f>VLOOKUP(customer!A1214,sales_update!A:N,14,FALSE)</f>
        <v>5</v>
      </c>
      <c r="V1202">
        <f>VLOOKUP(customer!A1214,Marketing!A:I,2,FALSE)</f>
        <v>0</v>
      </c>
      <c r="W1202">
        <f>VLOOKUP(customer!A1214,Marketing!A:I,3,FALSE)</f>
        <v>0</v>
      </c>
      <c r="X1202">
        <f>VLOOKUP(customer!A1214,Marketing!A:I,4,FALSE)</f>
        <v>0</v>
      </c>
      <c r="Y1202">
        <f>VLOOKUP(customer!A1214,Marketing!A:I,5,FALSE)</f>
        <v>0</v>
      </c>
      <c r="Z1202">
        <f>VLOOKUP(customer!A1214,Marketing!A:I,6,FALSE)</f>
        <v>0</v>
      </c>
      <c r="AA1202">
        <f>VLOOKUP(customer!A1214,Marketing!A:I,7,FALSE)</f>
        <v>0</v>
      </c>
      <c r="AB1202">
        <f>VLOOKUP(customer!A1214,Marketing!A:I,8,FALSE)</f>
        <v>0</v>
      </c>
      <c r="AC1202" s="1">
        <f>VLOOKUP(customer!A1214,Marketing!A:I,9,FALSE)</f>
        <v>43942</v>
      </c>
    </row>
    <row r="1203" spans="1:29" x14ac:dyDescent="0.3">
      <c r="A1203">
        <v>1598</v>
      </c>
      <c r="B1203">
        <v>148240</v>
      </c>
      <c r="C1203">
        <v>0</v>
      </c>
      <c r="D1203">
        <v>0</v>
      </c>
      <c r="E1203">
        <v>51</v>
      </c>
      <c r="F1203" t="str">
        <f>IF(customer!G1215=1, "Married", IF(customer!H1215=1, "Single", IF(customer!F1215=1, "Divorced", IF(customer!I1215=1, "Together", IF(customer!J1215=1, "Widowed", "Unknown")))))</f>
        <v>Single</v>
      </c>
      <c r="G1203" t="str">
        <f>IF(customer!K1215=1,"Basic",IF(customer!L1215=1,"Graduate",IF(customer!M1215=1,"Master",IF(customer!N1215=1,"PhD","Unknown"))))</f>
        <v>PhD</v>
      </c>
      <c r="H1203" t="s">
        <v>19</v>
      </c>
      <c r="I1203">
        <f>VLOOKUP(customer!A1215,sales_update!A:N,2,FALSE)</f>
        <v>73</v>
      </c>
      <c r="J1203">
        <f xml:space="preserve"> VLOOKUP(customer!A1215,sales_update!A:N,3,FALSE)</f>
        <v>1195</v>
      </c>
      <c r="K1203">
        <f>VLOOKUP(customer!A1215,sales_update!A:N,4,FALSE)</f>
        <v>280</v>
      </c>
      <c r="L1203">
        <f>VLOOKUP(customer!A1215,sales_update!A:N,5,FALSE)</f>
        <v>762</v>
      </c>
      <c r="M1203">
        <f>VLOOKUP(customer!A1215,sales_update!A:N,6,FALSE)</f>
        <v>197</v>
      </c>
      <c r="N1203">
        <f>VLOOKUP(customer!A1215,sales_update!A:N,7,FALSE)</f>
        <v>151</v>
      </c>
      <c r="O1203">
        <f>VLOOKUP(customer!A1215,sales_update!A:N,8,FALSE)</f>
        <v>126</v>
      </c>
      <c r="P1203">
        <f>VLOOKUP(customer!A1215,sales_update!A:N,9,FALSE)</f>
        <v>2458</v>
      </c>
      <c r="Q1203">
        <f>VLOOKUP(customer!A1215,sales_update!A:N,10,FALSE)</f>
        <v>3</v>
      </c>
      <c r="R1203">
        <f>VLOOKUP(customer!A1215,sales_update!A:N,11,FALSE)</f>
        <v>6</v>
      </c>
      <c r="S1203">
        <f>VLOOKUP(customer!A1215,sales_update!A:N,12,FALSE)</f>
        <v>3</v>
      </c>
      <c r="T1203">
        <f>VLOOKUP(customer!A1215,sales_update!A:N,13,FALSE)</f>
        <v>13</v>
      </c>
      <c r="U1203">
        <f>VLOOKUP(customer!A1215,sales_update!A:N,14,FALSE)</f>
        <v>5</v>
      </c>
      <c r="V1203">
        <f>VLOOKUP(customer!A1215,Marketing!A:I,2,FALSE)</f>
        <v>0</v>
      </c>
      <c r="W1203">
        <f>VLOOKUP(customer!A1215,Marketing!A:I,3,FALSE)</f>
        <v>0</v>
      </c>
      <c r="X1203">
        <f>VLOOKUP(customer!A1215,Marketing!A:I,4,FALSE)</f>
        <v>0</v>
      </c>
      <c r="Y1203">
        <f>VLOOKUP(customer!A1215,Marketing!A:I,5,FALSE)</f>
        <v>0</v>
      </c>
      <c r="Z1203">
        <f>VLOOKUP(customer!A1215,Marketing!A:I,6,FALSE)</f>
        <v>0</v>
      </c>
      <c r="AA1203">
        <f>VLOOKUP(customer!A1215,Marketing!A:I,7,FALSE)</f>
        <v>0</v>
      </c>
      <c r="AB1203">
        <f>VLOOKUP(customer!A1215,Marketing!A:I,8,FALSE)</f>
        <v>1</v>
      </c>
      <c r="AC1203" s="1">
        <f>VLOOKUP(customer!A1215,Marketing!A:I,9,FALSE)</f>
        <v>43571</v>
      </c>
    </row>
    <row r="1204" spans="1:29" x14ac:dyDescent="0.3">
      <c r="A1204">
        <v>2997</v>
      </c>
      <c r="B1204">
        <v>148195</v>
      </c>
      <c r="C1204">
        <v>1</v>
      </c>
      <c r="D1204">
        <v>1</v>
      </c>
      <c r="E1204">
        <v>64</v>
      </c>
      <c r="F1204" t="str">
        <f>IF(customer!G1216=1, "Married", IF(customer!H1216=1, "Single", IF(customer!F1216=1, "Divorced", IF(customer!I1216=1, "Together", IF(customer!J1216=1, "Widowed", "Unknown")))))</f>
        <v>Married</v>
      </c>
      <c r="G1204" t="str">
        <f>IF(customer!K1216=1,"Basic",IF(customer!L1216=1,"Graduate",IF(customer!M1216=1,"Master",IF(customer!N1216=1,"PhD","Unknown"))))</f>
        <v>Graduate</v>
      </c>
      <c r="H1204" t="s">
        <v>16</v>
      </c>
      <c r="I1204">
        <f>VLOOKUP(customer!A1216,sales_update!A:N,2,FALSE)</f>
        <v>53</v>
      </c>
      <c r="J1204">
        <f xml:space="preserve"> VLOOKUP(customer!A1216,sales_update!A:N,3,FALSE)</f>
        <v>326</v>
      </c>
      <c r="K1204">
        <f>VLOOKUP(customer!A1216,sales_update!A:N,4,FALSE)</f>
        <v>83</v>
      </c>
      <c r="L1204">
        <f>VLOOKUP(customer!A1216,sales_update!A:N,5,FALSE)</f>
        <v>209</v>
      </c>
      <c r="M1204">
        <f>VLOOKUP(customer!A1216,sales_update!A:N,6,FALSE)</f>
        <v>160</v>
      </c>
      <c r="N1204">
        <f>VLOOKUP(customer!A1216,sales_update!A:N,7,FALSE)</f>
        <v>22</v>
      </c>
      <c r="O1204">
        <f>VLOOKUP(customer!A1216,sales_update!A:N,8,FALSE)</f>
        <v>15</v>
      </c>
      <c r="P1204">
        <f>VLOOKUP(customer!A1216,sales_update!A:N,9,FALSE)</f>
        <v>784</v>
      </c>
      <c r="Q1204">
        <f>VLOOKUP(customer!A1216,sales_update!A:N,10,FALSE)</f>
        <v>6</v>
      </c>
      <c r="R1204">
        <f>VLOOKUP(customer!A1216,sales_update!A:N,11,FALSE)</f>
        <v>4</v>
      </c>
      <c r="S1204">
        <f>VLOOKUP(customer!A1216,sales_update!A:N,12,FALSE)</f>
        <v>2</v>
      </c>
      <c r="T1204">
        <f>VLOOKUP(customer!A1216,sales_update!A:N,13,FALSE)</f>
        <v>5</v>
      </c>
      <c r="U1204">
        <f>VLOOKUP(customer!A1216,sales_update!A:N,14,FALSE)</f>
        <v>6</v>
      </c>
      <c r="V1204">
        <f>VLOOKUP(customer!A1216,Marketing!A:I,2,FALSE)</f>
        <v>0</v>
      </c>
      <c r="W1204">
        <f>VLOOKUP(customer!A1216,Marketing!A:I,3,FALSE)</f>
        <v>0</v>
      </c>
      <c r="X1204">
        <f>VLOOKUP(customer!A1216,Marketing!A:I,4,FALSE)</f>
        <v>0</v>
      </c>
      <c r="Y1204">
        <f>VLOOKUP(customer!A1216,Marketing!A:I,5,FALSE)</f>
        <v>0</v>
      </c>
      <c r="Z1204">
        <f>VLOOKUP(customer!A1216,Marketing!A:I,6,FALSE)</f>
        <v>0</v>
      </c>
      <c r="AA1204">
        <f>VLOOKUP(customer!A1216,Marketing!A:I,7,FALSE)</f>
        <v>0</v>
      </c>
      <c r="AB1204">
        <f>VLOOKUP(customer!A1216,Marketing!A:I,8,FALSE)</f>
        <v>0</v>
      </c>
      <c r="AC1204" s="1">
        <f>VLOOKUP(customer!A1216,Marketing!A:I,9,FALSE)</f>
        <v>44009</v>
      </c>
    </row>
    <row r="1205" spans="1:29" x14ac:dyDescent="0.3">
      <c r="A1205">
        <v>1785</v>
      </c>
      <c r="B1205">
        <v>148192</v>
      </c>
      <c r="C1205">
        <v>0</v>
      </c>
      <c r="D1205">
        <v>0</v>
      </c>
      <c r="E1205">
        <v>62</v>
      </c>
      <c r="F1205" t="str">
        <f>IF(customer!G1217=1, "Married", IF(customer!H1217=1, "Single", IF(customer!F1217=1, "Divorced", IF(customer!I1217=1, "Together", IF(customer!J1217=1, "Widowed", "Unknown")))))</f>
        <v>Married</v>
      </c>
      <c r="G1205" t="str">
        <f>IF(customer!K1217=1,"Basic",IF(customer!L1217=1,"Graduate",IF(customer!M1217=1,"Master",IF(customer!N1217=1,"PhD","Unknown"))))</f>
        <v>Graduate</v>
      </c>
      <c r="H1205" t="s">
        <v>16</v>
      </c>
      <c r="I1205">
        <f>VLOOKUP(customer!A1217,sales_update!A:N,2,FALSE)</f>
        <v>76</v>
      </c>
      <c r="J1205">
        <f xml:space="preserve"> VLOOKUP(customer!A1217,sales_update!A:N,3,FALSE)</f>
        <v>3195</v>
      </c>
      <c r="K1205">
        <f>VLOOKUP(customer!A1217,sales_update!A:N,4,FALSE)</f>
        <v>132</v>
      </c>
      <c r="L1205">
        <f>VLOOKUP(customer!A1217,sales_update!A:N,5,FALSE)</f>
        <v>627</v>
      </c>
      <c r="M1205">
        <f>VLOOKUP(customer!A1217,sales_update!A:N,6,FALSE)</f>
        <v>470</v>
      </c>
      <c r="N1205">
        <f>VLOOKUP(customer!A1217,sales_update!A:N,7,FALSE)</f>
        <v>178</v>
      </c>
      <c r="O1205">
        <f>VLOOKUP(customer!A1217,sales_update!A:N,8,FALSE)</f>
        <v>89</v>
      </c>
      <c r="P1205">
        <f>VLOOKUP(customer!A1217,sales_update!A:N,9,FALSE)</f>
        <v>4514</v>
      </c>
      <c r="Q1205">
        <f>VLOOKUP(customer!A1217,sales_update!A:N,10,FALSE)</f>
        <v>3</v>
      </c>
      <c r="R1205">
        <f>VLOOKUP(customer!A1217,sales_update!A:N,11,FALSE)</f>
        <v>2</v>
      </c>
      <c r="S1205">
        <f>VLOOKUP(customer!A1217,sales_update!A:N,12,FALSE)</f>
        <v>8</v>
      </c>
      <c r="T1205">
        <f>VLOOKUP(customer!A1217,sales_update!A:N,13,FALSE)</f>
        <v>12</v>
      </c>
      <c r="U1205">
        <f>VLOOKUP(customer!A1217,sales_update!A:N,14,FALSE)</f>
        <v>8</v>
      </c>
      <c r="V1205">
        <f>VLOOKUP(customer!A1217,Marketing!A:I,2,FALSE)</f>
        <v>0</v>
      </c>
      <c r="W1205">
        <f>VLOOKUP(customer!A1217,Marketing!A:I,3,FALSE)</f>
        <v>1</v>
      </c>
      <c r="X1205">
        <f>VLOOKUP(customer!A1217,Marketing!A:I,4,FALSE)</f>
        <v>0</v>
      </c>
      <c r="Y1205">
        <f>VLOOKUP(customer!A1217,Marketing!A:I,5,FALSE)</f>
        <v>1</v>
      </c>
      <c r="Z1205">
        <f>VLOOKUP(customer!A1217,Marketing!A:I,6,FALSE)</f>
        <v>1</v>
      </c>
      <c r="AA1205">
        <f>VLOOKUP(customer!A1217,Marketing!A:I,7,FALSE)</f>
        <v>0</v>
      </c>
      <c r="AB1205">
        <f>VLOOKUP(customer!A1217,Marketing!A:I,8,FALSE)</f>
        <v>1</v>
      </c>
      <c r="AC1205" s="1">
        <f>VLOOKUP(customer!A1217,Marketing!A:I,9,FALSE)</f>
        <v>43719</v>
      </c>
    </row>
    <row r="1206" spans="1:29" x14ac:dyDescent="0.3">
      <c r="A1206">
        <v>2808</v>
      </c>
      <c r="B1206">
        <v>148186</v>
      </c>
      <c r="C1206">
        <v>1</v>
      </c>
      <c r="D1206">
        <v>0</v>
      </c>
      <c r="E1206">
        <v>46</v>
      </c>
      <c r="F1206" t="str">
        <f>IF(customer!G1218=1, "Married", IF(customer!H1218=1, "Single", IF(customer!F1218=1, "Divorced", IF(customer!I1218=1, "Together", IF(customer!J1218=1, "Widowed", "Unknown")))))</f>
        <v>Together</v>
      </c>
      <c r="G1206" t="str">
        <f>IF(customer!K1218=1,"Basic",IF(customer!L1218=1,"Graduate",IF(customer!M1218=1,"Master",IF(customer!N1218=1,"PhD","Unknown"))))</f>
        <v>Graduate</v>
      </c>
      <c r="H1206" t="s">
        <v>17</v>
      </c>
      <c r="I1206">
        <f>VLOOKUP(customer!A1218,sales_update!A:N,2,FALSE)</f>
        <v>39</v>
      </c>
      <c r="J1206">
        <f xml:space="preserve"> VLOOKUP(customer!A1218,sales_update!A:N,3,FALSE)</f>
        <v>298</v>
      </c>
      <c r="K1206">
        <f>VLOOKUP(customer!A1218,sales_update!A:N,4,FALSE)</f>
        <v>9</v>
      </c>
      <c r="L1206">
        <f>VLOOKUP(customer!A1218,sales_update!A:N,5,FALSE)</f>
        <v>203</v>
      </c>
      <c r="M1206">
        <f>VLOOKUP(customer!A1218,sales_update!A:N,6,FALSE)</f>
        <v>37</v>
      </c>
      <c r="N1206">
        <f>VLOOKUP(customer!A1218,sales_update!A:N,7,FALSE)</f>
        <v>22</v>
      </c>
      <c r="O1206">
        <f>VLOOKUP(customer!A1218,sales_update!A:N,8,FALSE)</f>
        <v>105</v>
      </c>
      <c r="P1206">
        <f>VLOOKUP(customer!A1218,sales_update!A:N,9,FALSE)</f>
        <v>464</v>
      </c>
      <c r="Q1206">
        <f>VLOOKUP(customer!A1218,sales_update!A:N,10,FALSE)</f>
        <v>3</v>
      </c>
      <c r="R1206">
        <f>VLOOKUP(customer!A1218,sales_update!A:N,11,FALSE)</f>
        <v>4</v>
      </c>
      <c r="S1206">
        <f>VLOOKUP(customer!A1218,sales_update!A:N,12,FALSE)</f>
        <v>1</v>
      </c>
      <c r="T1206">
        <f>VLOOKUP(customer!A1218,sales_update!A:N,13,FALSE)</f>
        <v>4</v>
      </c>
      <c r="U1206">
        <f>VLOOKUP(customer!A1218,sales_update!A:N,14,FALSE)</f>
        <v>7</v>
      </c>
      <c r="V1206">
        <f>VLOOKUP(customer!A1218,Marketing!A:I,2,FALSE)</f>
        <v>0</v>
      </c>
      <c r="W1206">
        <f>VLOOKUP(customer!A1218,Marketing!A:I,3,FALSE)</f>
        <v>0</v>
      </c>
      <c r="X1206">
        <f>VLOOKUP(customer!A1218,Marketing!A:I,4,FALSE)</f>
        <v>0</v>
      </c>
      <c r="Y1206">
        <f>VLOOKUP(customer!A1218,Marketing!A:I,5,FALSE)</f>
        <v>0</v>
      </c>
      <c r="Z1206">
        <f>VLOOKUP(customer!A1218,Marketing!A:I,6,FALSE)</f>
        <v>0</v>
      </c>
      <c r="AA1206">
        <f>VLOOKUP(customer!A1218,Marketing!A:I,7,FALSE)</f>
        <v>0</v>
      </c>
      <c r="AB1206">
        <f>VLOOKUP(customer!A1218,Marketing!A:I,8,FALSE)</f>
        <v>0</v>
      </c>
      <c r="AC1206" s="1">
        <f>VLOOKUP(customer!A1218,Marketing!A:I,9,FALSE)</f>
        <v>44067</v>
      </c>
    </row>
    <row r="1207" spans="1:29" x14ac:dyDescent="0.3">
      <c r="A1207">
        <v>1355</v>
      </c>
      <c r="B1207">
        <v>148178</v>
      </c>
      <c r="C1207">
        <v>1</v>
      </c>
      <c r="D1207">
        <v>1</v>
      </c>
      <c r="E1207">
        <v>45</v>
      </c>
      <c r="F1207" t="str">
        <f>IF(customer!G1219=1, "Married", IF(customer!H1219=1, "Single", IF(customer!F1219=1, "Divorced", IF(customer!I1219=1, "Together", IF(customer!J1219=1, "Widowed", "Unknown")))))</f>
        <v>Married</v>
      </c>
      <c r="G1207" t="str">
        <f>IF(customer!K1219=1,"Basic",IF(customer!L1219=1,"Graduate",IF(customer!M1219=1,"Master",IF(customer!N1219=1,"PhD","Unknown"))))</f>
        <v>Graduate</v>
      </c>
      <c r="H1207" t="s">
        <v>15</v>
      </c>
      <c r="I1207">
        <f>VLOOKUP(customer!A1219,sales_update!A:N,2,FALSE)</f>
        <v>69</v>
      </c>
      <c r="J1207">
        <f xml:space="preserve"> VLOOKUP(customer!A1219,sales_update!A:N,3,FALSE)</f>
        <v>489</v>
      </c>
      <c r="K1207">
        <f>VLOOKUP(customer!A1219,sales_update!A:N,4,FALSE)</f>
        <v>12</v>
      </c>
      <c r="L1207">
        <f>VLOOKUP(customer!A1219,sales_update!A:N,5,FALSE)</f>
        <v>138</v>
      </c>
      <c r="M1207">
        <f>VLOOKUP(customer!A1219,sales_update!A:N,6,FALSE)</f>
        <v>18</v>
      </c>
      <c r="N1207">
        <f>VLOOKUP(customer!A1219,sales_update!A:N,7,FALSE)</f>
        <v>6</v>
      </c>
      <c r="O1207">
        <f>VLOOKUP(customer!A1219,sales_update!A:N,8,FALSE)</f>
        <v>117</v>
      </c>
      <c r="P1207">
        <f>VLOOKUP(customer!A1219,sales_update!A:N,9,FALSE)</f>
        <v>547</v>
      </c>
      <c r="Q1207">
        <f>VLOOKUP(customer!A1219,sales_update!A:N,10,FALSE)</f>
        <v>6</v>
      </c>
      <c r="R1207">
        <f>VLOOKUP(customer!A1219,sales_update!A:N,11,FALSE)</f>
        <v>5</v>
      </c>
      <c r="S1207">
        <f>VLOOKUP(customer!A1219,sales_update!A:N,12,FALSE)</f>
        <v>1</v>
      </c>
      <c r="T1207">
        <f>VLOOKUP(customer!A1219,sales_update!A:N,13,FALSE)</f>
        <v>4</v>
      </c>
      <c r="U1207">
        <f>VLOOKUP(customer!A1219,sales_update!A:N,14,FALSE)</f>
        <v>8</v>
      </c>
      <c r="V1207">
        <f>VLOOKUP(customer!A1219,Marketing!A:I,2,FALSE)</f>
        <v>0</v>
      </c>
      <c r="W1207">
        <f>VLOOKUP(customer!A1219,Marketing!A:I,3,FALSE)</f>
        <v>0</v>
      </c>
      <c r="X1207">
        <f>VLOOKUP(customer!A1219,Marketing!A:I,4,FALSE)</f>
        <v>0</v>
      </c>
      <c r="Y1207">
        <f>VLOOKUP(customer!A1219,Marketing!A:I,5,FALSE)</f>
        <v>0</v>
      </c>
      <c r="Z1207">
        <f>VLOOKUP(customer!A1219,Marketing!A:I,6,FALSE)</f>
        <v>0</v>
      </c>
      <c r="AA1207">
        <f>VLOOKUP(customer!A1219,Marketing!A:I,7,FALSE)</f>
        <v>0</v>
      </c>
      <c r="AB1207">
        <f>VLOOKUP(customer!A1219,Marketing!A:I,8,FALSE)</f>
        <v>0</v>
      </c>
      <c r="AC1207" s="1">
        <f>VLOOKUP(customer!A1219,Marketing!A:I,9,FALSE)</f>
        <v>43559</v>
      </c>
    </row>
    <row r="1208" spans="1:29" x14ac:dyDescent="0.3">
      <c r="A1208">
        <v>3077</v>
      </c>
      <c r="B1208">
        <v>148150</v>
      </c>
      <c r="C1208">
        <v>0</v>
      </c>
      <c r="D1208">
        <v>1</v>
      </c>
      <c r="E1208">
        <v>71</v>
      </c>
      <c r="F1208" t="str">
        <f>IF(customer!G1220=1, "Married", IF(customer!H1220=1, "Single", IF(customer!F1220=1, "Divorced", IF(customer!I1220=1, "Together", IF(customer!J1220=1, "Widowed", "Unknown")))))</f>
        <v>Married</v>
      </c>
      <c r="G1208" t="str">
        <f>IF(customer!K1220=1,"Basic",IF(customer!L1220=1,"Graduate",IF(customer!M1220=1,"Master",IF(customer!N1220=1,"PhD","Unknown"))))</f>
        <v>Master</v>
      </c>
      <c r="H1208" t="s">
        <v>15</v>
      </c>
      <c r="I1208">
        <f>VLOOKUP(customer!A1220,sales_update!A:N,2,FALSE)</f>
        <v>24</v>
      </c>
      <c r="J1208">
        <f xml:space="preserve"> VLOOKUP(customer!A1220,sales_update!A:N,3,FALSE)</f>
        <v>532</v>
      </c>
      <c r="K1208">
        <f>VLOOKUP(customer!A1220,sales_update!A:N,4,FALSE)</f>
        <v>6</v>
      </c>
      <c r="L1208">
        <f>VLOOKUP(customer!A1220,sales_update!A:N,5,FALSE)</f>
        <v>120</v>
      </c>
      <c r="M1208">
        <f>VLOOKUP(customer!A1220,sales_update!A:N,6,FALSE)</f>
        <v>9</v>
      </c>
      <c r="N1208">
        <f>VLOOKUP(customer!A1220,sales_update!A:N,7,FALSE)</f>
        <v>6</v>
      </c>
      <c r="O1208">
        <f>VLOOKUP(customer!A1220,sales_update!A:N,8,FALSE)</f>
        <v>145</v>
      </c>
      <c r="P1208">
        <f>VLOOKUP(customer!A1220,sales_update!A:N,9,FALSE)</f>
        <v>529</v>
      </c>
      <c r="Q1208">
        <f>VLOOKUP(customer!A1220,sales_update!A:N,10,FALSE)</f>
        <v>3</v>
      </c>
      <c r="R1208">
        <f>VLOOKUP(customer!A1220,sales_update!A:N,11,FALSE)</f>
        <v>5</v>
      </c>
      <c r="S1208">
        <f>VLOOKUP(customer!A1220,sales_update!A:N,12,FALSE)</f>
        <v>1</v>
      </c>
      <c r="T1208">
        <f>VLOOKUP(customer!A1220,sales_update!A:N,13,FALSE)</f>
        <v>4</v>
      </c>
      <c r="U1208">
        <f>VLOOKUP(customer!A1220,sales_update!A:N,14,FALSE)</f>
        <v>7</v>
      </c>
      <c r="V1208">
        <f>VLOOKUP(customer!A1220,Marketing!A:I,2,FALSE)</f>
        <v>0</v>
      </c>
      <c r="W1208">
        <f>VLOOKUP(customer!A1220,Marketing!A:I,3,FALSE)</f>
        <v>0</v>
      </c>
      <c r="X1208">
        <f>VLOOKUP(customer!A1220,Marketing!A:I,4,FALSE)</f>
        <v>0</v>
      </c>
      <c r="Y1208">
        <f>VLOOKUP(customer!A1220,Marketing!A:I,5,FALSE)</f>
        <v>0</v>
      </c>
      <c r="Z1208">
        <f>VLOOKUP(customer!A1220,Marketing!A:I,6,FALSE)</f>
        <v>0</v>
      </c>
      <c r="AA1208">
        <f>VLOOKUP(customer!A1220,Marketing!A:I,7,FALSE)</f>
        <v>0</v>
      </c>
      <c r="AB1208">
        <f>VLOOKUP(customer!A1220,Marketing!A:I,8,FALSE)</f>
        <v>0</v>
      </c>
      <c r="AC1208" s="1">
        <f>VLOOKUP(customer!A1220,Marketing!A:I,9,FALSE)</f>
        <v>43782</v>
      </c>
    </row>
    <row r="1209" spans="1:29" x14ac:dyDescent="0.3">
      <c r="A1209">
        <v>2161</v>
      </c>
      <c r="B1209">
        <v>148070</v>
      </c>
      <c r="C1209">
        <v>0</v>
      </c>
      <c r="D1209">
        <v>1</v>
      </c>
      <c r="E1209">
        <v>70</v>
      </c>
      <c r="F1209" t="str">
        <f>IF(customer!G1221=1, "Married", IF(customer!H1221=1, "Single", IF(customer!F1221=1, "Divorced", IF(customer!I1221=1, "Together", IF(customer!J1221=1, "Widowed", "Unknown")))))</f>
        <v>Together</v>
      </c>
      <c r="G1209" t="str">
        <f>IF(customer!K1221=1,"Basic",IF(customer!L1221=1,"Graduate",IF(customer!M1221=1,"Master",IF(customer!N1221=1,"PhD","Unknown"))))</f>
        <v>Graduate</v>
      </c>
      <c r="H1209" t="s">
        <v>18</v>
      </c>
      <c r="I1209">
        <f>VLOOKUP(customer!A1221,sales_update!A:N,2,FALSE)</f>
        <v>33</v>
      </c>
      <c r="J1209">
        <f xml:space="preserve"> VLOOKUP(customer!A1221,sales_update!A:N,3,FALSE)</f>
        <v>1149</v>
      </c>
      <c r="K1209">
        <f>VLOOKUP(customer!A1221,sales_update!A:N,4,FALSE)</f>
        <v>43</v>
      </c>
      <c r="L1209">
        <f>VLOOKUP(customer!A1221,sales_update!A:N,5,FALSE)</f>
        <v>256</v>
      </c>
      <c r="M1209">
        <f>VLOOKUP(customer!A1221,sales_update!A:N,6,FALSE)</f>
        <v>18</v>
      </c>
      <c r="N1209">
        <f>VLOOKUP(customer!A1221,sales_update!A:N,7,FALSE)</f>
        <v>28</v>
      </c>
      <c r="O1209">
        <f>VLOOKUP(customer!A1221,sales_update!A:N,8,FALSE)</f>
        <v>59</v>
      </c>
      <c r="P1209">
        <f>VLOOKUP(customer!A1221,sales_update!A:N,9,FALSE)</f>
        <v>1435</v>
      </c>
      <c r="Q1209">
        <f>VLOOKUP(customer!A1221,sales_update!A:N,10,FALSE)</f>
        <v>3</v>
      </c>
      <c r="R1209">
        <f>VLOOKUP(customer!A1221,sales_update!A:N,11,FALSE)</f>
        <v>8</v>
      </c>
      <c r="S1209">
        <f>VLOOKUP(customer!A1221,sales_update!A:N,12,FALSE)</f>
        <v>2</v>
      </c>
      <c r="T1209">
        <f>VLOOKUP(customer!A1221,sales_update!A:N,13,FALSE)</f>
        <v>6</v>
      </c>
      <c r="U1209">
        <f>VLOOKUP(customer!A1221,sales_update!A:N,14,FALSE)</f>
        <v>7</v>
      </c>
      <c r="V1209">
        <f>VLOOKUP(customer!A1221,Marketing!A:I,2,FALSE)</f>
        <v>0</v>
      </c>
      <c r="W1209">
        <f>VLOOKUP(customer!A1221,Marketing!A:I,3,FALSE)</f>
        <v>0</v>
      </c>
      <c r="X1209">
        <f>VLOOKUP(customer!A1221,Marketing!A:I,4,FALSE)</f>
        <v>0</v>
      </c>
      <c r="Y1209">
        <f>VLOOKUP(customer!A1221,Marketing!A:I,5,FALSE)</f>
        <v>0</v>
      </c>
      <c r="Z1209">
        <f>VLOOKUP(customer!A1221,Marketing!A:I,6,FALSE)</f>
        <v>0</v>
      </c>
      <c r="AA1209">
        <f>VLOOKUP(customer!A1221,Marketing!A:I,7,FALSE)</f>
        <v>1</v>
      </c>
      <c r="AB1209">
        <f>VLOOKUP(customer!A1221,Marketing!A:I,8,FALSE)</f>
        <v>0</v>
      </c>
      <c r="AC1209" s="1">
        <f>VLOOKUP(customer!A1221,Marketing!A:I,9,FALSE)</f>
        <v>43636</v>
      </c>
    </row>
    <row r="1210" spans="1:29" x14ac:dyDescent="0.3">
      <c r="A1210">
        <v>1389</v>
      </c>
      <c r="B1210">
        <v>148006</v>
      </c>
      <c r="C1210">
        <v>1</v>
      </c>
      <c r="D1210">
        <v>1</v>
      </c>
      <c r="E1210">
        <v>55</v>
      </c>
      <c r="F1210" t="str">
        <f>IF(customer!G1222=1, "Married", IF(customer!H1222=1, "Single", IF(customer!F1222=1, "Divorced", IF(customer!I1222=1, "Together", IF(customer!J1222=1, "Widowed", "Unknown")))))</f>
        <v>Married</v>
      </c>
      <c r="G1210" t="str">
        <f>IF(customer!K1222=1,"Basic",IF(customer!L1222=1,"Graduate",IF(customer!M1222=1,"Master",IF(customer!N1222=1,"PhD","Unknown"))))</f>
        <v>Graduate</v>
      </c>
      <c r="H1210" t="s">
        <v>16</v>
      </c>
      <c r="I1210">
        <f>VLOOKUP(customer!A1222,sales_update!A:N,2,FALSE)</f>
        <v>55</v>
      </c>
      <c r="J1210">
        <f xml:space="preserve"> VLOOKUP(customer!A1222,sales_update!A:N,3,FALSE)</f>
        <v>71</v>
      </c>
      <c r="K1210">
        <f>VLOOKUP(customer!A1222,sales_update!A:N,4,FALSE)</f>
        <v>0</v>
      </c>
      <c r="L1210">
        <f>VLOOKUP(customer!A1222,sales_update!A:N,5,FALSE)</f>
        <v>34</v>
      </c>
      <c r="M1210">
        <f>VLOOKUP(customer!A1222,sales_update!A:N,6,FALSE)</f>
        <v>9</v>
      </c>
      <c r="N1210">
        <f>VLOOKUP(customer!A1222,sales_update!A:N,7,FALSE)</f>
        <v>6</v>
      </c>
      <c r="O1210">
        <f>VLOOKUP(customer!A1222,sales_update!A:N,8,FALSE)</f>
        <v>6</v>
      </c>
      <c r="P1210">
        <f>VLOOKUP(customer!A1222,sales_update!A:N,9,FALSE)</f>
        <v>114</v>
      </c>
      <c r="Q1210">
        <f>VLOOKUP(customer!A1222,sales_update!A:N,10,FALSE)</f>
        <v>1</v>
      </c>
      <c r="R1210">
        <f>VLOOKUP(customer!A1222,sales_update!A:N,11,FALSE)</f>
        <v>1</v>
      </c>
      <c r="S1210">
        <f>VLOOKUP(customer!A1222,sales_update!A:N,12,FALSE)</f>
        <v>0</v>
      </c>
      <c r="T1210">
        <f>VLOOKUP(customer!A1222,sales_update!A:N,13,FALSE)</f>
        <v>3</v>
      </c>
      <c r="U1210">
        <f>VLOOKUP(customer!A1222,sales_update!A:N,14,FALSE)</f>
        <v>6</v>
      </c>
      <c r="V1210">
        <f>VLOOKUP(customer!A1222,Marketing!A:I,2,FALSE)</f>
        <v>0</v>
      </c>
      <c r="W1210">
        <f>VLOOKUP(customer!A1222,Marketing!A:I,3,FALSE)</f>
        <v>0</v>
      </c>
      <c r="X1210">
        <f>VLOOKUP(customer!A1222,Marketing!A:I,4,FALSE)</f>
        <v>0</v>
      </c>
      <c r="Y1210">
        <f>VLOOKUP(customer!A1222,Marketing!A:I,5,FALSE)</f>
        <v>0</v>
      </c>
      <c r="Z1210">
        <f>VLOOKUP(customer!A1222,Marketing!A:I,6,FALSE)</f>
        <v>0</v>
      </c>
      <c r="AA1210">
        <f>VLOOKUP(customer!A1222,Marketing!A:I,7,FALSE)</f>
        <v>0</v>
      </c>
      <c r="AB1210">
        <f>VLOOKUP(customer!A1222,Marketing!A:I,8,FALSE)</f>
        <v>0</v>
      </c>
      <c r="AC1210" s="1">
        <f>VLOOKUP(customer!A1222,Marketing!A:I,9,FALSE)</f>
        <v>44148</v>
      </c>
    </row>
    <row r="1211" spans="1:29" x14ac:dyDescent="0.3">
      <c r="A1211">
        <v>2541</v>
      </c>
      <c r="B1211">
        <v>147958</v>
      </c>
      <c r="C1211">
        <v>0</v>
      </c>
      <c r="D1211">
        <v>1</v>
      </c>
      <c r="E1211">
        <v>68</v>
      </c>
      <c r="F1211" t="str">
        <f>IF(customer!G1223=1, "Married", IF(customer!H1223=1, "Single", IF(customer!F1223=1, "Divorced", IF(customer!I1223=1, "Together", IF(customer!J1223=1, "Widowed", "Unknown")))))</f>
        <v>Single</v>
      </c>
      <c r="G1211" t="str">
        <f>IF(customer!K1223=1,"Basic",IF(customer!L1223=1,"Graduate",IF(customer!M1223=1,"Master",IF(customer!N1223=1,"PhD","Unknown"))))</f>
        <v>Graduate</v>
      </c>
      <c r="H1211" t="s">
        <v>16</v>
      </c>
      <c r="I1211">
        <f>VLOOKUP(customer!A1223,sales_update!A:N,2,FALSE)</f>
        <v>8</v>
      </c>
      <c r="J1211">
        <f xml:space="preserve"> VLOOKUP(customer!A1223,sales_update!A:N,3,FALSE)</f>
        <v>827</v>
      </c>
      <c r="K1211">
        <f>VLOOKUP(customer!A1223,sales_update!A:N,4,FALSE)</f>
        <v>34</v>
      </c>
      <c r="L1211">
        <f>VLOOKUP(customer!A1223,sales_update!A:N,5,FALSE)</f>
        <v>271</v>
      </c>
      <c r="M1211">
        <f>VLOOKUP(customer!A1223,sales_update!A:N,6,FALSE)</f>
        <v>46</v>
      </c>
      <c r="N1211">
        <f>VLOOKUP(customer!A1223,sales_update!A:N,7,FALSE)</f>
        <v>9</v>
      </c>
      <c r="O1211">
        <f>VLOOKUP(customer!A1223,sales_update!A:N,8,FALSE)</f>
        <v>68</v>
      </c>
      <c r="P1211">
        <f>VLOOKUP(customer!A1223,sales_update!A:N,9,FALSE)</f>
        <v>1120</v>
      </c>
      <c r="Q1211">
        <f>VLOOKUP(customer!A1223,sales_update!A:N,10,FALSE)</f>
        <v>2</v>
      </c>
      <c r="R1211">
        <f>VLOOKUP(customer!A1223,sales_update!A:N,11,FALSE)</f>
        <v>6</v>
      </c>
      <c r="S1211">
        <f>VLOOKUP(customer!A1223,sales_update!A:N,12,FALSE)</f>
        <v>3</v>
      </c>
      <c r="T1211">
        <f>VLOOKUP(customer!A1223,sales_update!A:N,13,FALSE)</f>
        <v>5</v>
      </c>
      <c r="U1211">
        <f>VLOOKUP(customer!A1223,sales_update!A:N,14,FALSE)</f>
        <v>5</v>
      </c>
      <c r="V1211">
        <f>VLOOKUP(customer!A1223,Marketing!A:I,2,FALSE)</f>
        <v>0</v>
      </c>
      <c r="W1211">
        <f>VLOOKUP(customer!A1223,Marketing!A:I,3,FALSE)</f>
        <v>0</v>
      </c>
      <c r="X1211">
        <f>VLOOKUP(customer!A1223,Marketing!A:I,4,FALSE)</f>
        <v>0</v>
      </c>
      <c r="Y1211">
        <f>VLOOKUP(customer!A1223,Marketing!A:I,5,FALSE)</f>
        <v>0</v>
      </c>
      <c r="Z1211">
        <f>VLOOKUP(customer!A1223,Marketing!A:I,6,FALSE)</f>
        <v>0</v>
      </c>
      <c r="AA1211">
        <f>VLOOKUP(customer!A1223,Marketing!A:I,7,FALSE)</f>
        <v>0</v>
      </c>
      <c r="AB1211">
        <f>VLOOKUP(customer!A1223,Marketing!A:I,8,FALSE)</f>
        <v>0</v>
      </c>
      <c r="AC1211" s="1">
        <f>VLOOKUP(customer!A1223,Marketing!A:I,9,FALSE)</f>
        <v>43642</v>
      </c>
    </row>
    <row r="1212" spans="1:29" x14ac:dyDescent="0.3">
      <c r="A1212">
        <v>1088</v>
      </c>
      <c r="B1212">
        <v>147916</v>
      </c>
      <c r="C1212">
        <v>0</v>
      </c>
      <c r="D1212">
        <v>1</v>
      </c>
      <c r="E1212">
        <v>60</v>
      </c>
      <c r="F1212" t="str">
        <f>IF(customer!G1224=1, "Married", IF(customer!H1224=1, "Single", IF(customer!F1224=1, "Divorced", IF(customer!I1224=1, "Together", IF(customer!J1224=1, "Widowed", "Unknown")))))</f>
        <v>Widowed</v>
      </c>
      <c r="G1212" t="str">
        <f>IF(customer!K1224=1,"Basic",IF(customer!L1224=1,"Graduate",IF(customer!M1224=1,"Master",IF(customer!N1224=1,"PhD","Unknown"))))</f>
        <v>Graduate</v>
      </c>
      <c r="H1212" t="s">
        <v>19</v>
      </c>
      <c r="I1212">
        <f>VLOOKUP(customer!A1224,sales_update!A:N,2,FALSE)</f>
        <v>72</v>
      </c>
      <c r="J1212">
        <f xml:space="preserve"> VLOOKUP(customer!A1224,sales_update!A:N,3,FALSE)</f>
        <v>1559</v>
      </c>
      <c r="K1212">
        <f>VLOOKUP(customer!A1224,sales_update!A:N,4,FALSE)</f>
        <v>0</v>
      </c>
      <c r="L1212">
        <f>VLOOKUP(customer!A1224,sales_update!A:N,5,FALSE)</f>
        <v>80</v>
      </c>
      <c r="M1212">
        <f>VLOOKUP(customer!A1224,sales_update!A:N,6,FALSE)</f>
        <v>0</v>
      </c>
      <c r="N1212">
        <f>VLOOKUP(customer!A1224,sales_update!A:N,7,FALSE)</f>
        <v>0</v>
      </c>
      <c r="O1212">
        <f>VLOOKUP(customer!A1224,sales_update!A:N,8,FALSE)</f>
        <v>232</v>
      </c>
      <c r="P1212">
        <f>VLOOKUP(customer!A1224,sales_update!A:N,9,FALSE)</f>
        <v>1408</v>
      </c>
      <c r="Q1212">
        <f>VLOOKUP(customer!A1224,sales_update!A:N,10,FALSE)</f>
        <v>5</v>
      </c>
      <c r="R1212">
        <f>VLOOKUP(customer!A1224,sales_update!A:N,11,FALSE)</f>
        <v>7</v>
      </c>
      <c r="S1212">
        <f>VLOOKUP(customer!A1224,sales_update!A:N,12,FALSE)</f>
        <v>4</v>
      </c>
      <c r="T1212">
        <f>VLOOKUP(customer!A1224,sales_update!A:N,13,FALSE)</f>
        <v>6</v>
      </c>
      <c r="U1212">
        <f>VLOOKUP(customer!A1224,sales_update!A:N,14,FALSE)</f>
        <v>6</v>
      </c>
      <c r="V1212">
        <f>VLOOKUP(customer!A1224,Marketing!A:I,2,FALSE)</f>
        <v>0</v>
      </c>
      <c r="W1212">
        <f>VLOOKUP(customer!A1224,Marketing!A:I,3,FALSE)</f>
        <v>1</v>
      </c>
      <c r="X1212">
        <f>VLOOKUP(customer!A1224,Marketing!A:I,4,FALSE)</f>
        <v>0</v>
      </c>
      <c r="Y1212">
        <f>VLOOKUP(customer!A1224,Marketing!A:I,5,FALSE)</f>
        <v>0</v>
      </c>
      <c r="Z1212">
        <f>VLOOKUP(customer!A1224,Marketing!A:I,6,FALSE)</f>
        <v>0</v>
      </c>
      <c r="AA1212">
        <f>VLOOKUP(customer!A1224,Marketing!A:I,7,FALSE)</f>
        <v>0</v>
      </c>
      <c r="AB1212">
        <f>VLOOKUP(customer!A1224,Marketing!A:I,8,FALSE)</f>
        <v>0</v>
      </c>
      <c r="AC1212" s="1">
        <f>VLOOKUP(customer!A1224,Marketing!A:I,9,FALSE)</f>
        <v>43584</v>
      </c>
    </row>
    <row r="1213" spans="1:29" x14ac:dyDescent="0.3">
      <c r="A1213">
        <v>1889</v>
      </c>
      <c r="B1213">
        <v>147889</v>
      </c>
      <c r="C1213">
        <v>1</v>
      </c>
      <c r="D1213">
        <v>0</v>
      </c>
      <c r="E1213">
        <v>46</v>
      </c>
      <c r="F1213" t="str">
        <f>IF(customer!G1225=1, "Married", IF(customer!H1225=1, "Single", IF(customer!F1225=1, "Divorced", IF(customer!I1225=1, "Together", IF(customer!J1225=1, "Widowed", "Unknown")))))</f>
        <v>Together</v>
      </c>
      <c r="G1213" t="str">
        <f>IF(customer!K1225=1,"Basic",IF(customer!L1225=1,"Graduate",IF(customer!M1225=1,"Master",IF(customer!N1225=1,"PhD","Unknown"))))</f>
        <v>Graduate</v>
      </c>
      <c r="H1213" t="s">
        <v>15</v>
      </c>
      <c r="I1213">
        <f>VLOOKUP(customer!A1225,sales_update!A:N,2,FALSE)</f>
        <v>94</v>
      </c>
      <c r="J1213">
        <f xml:space="preserve"> VLOOKUP(customer!A1225,sales_update!A:N,3,FALSE)</f>
        <v>90</v>
      </c>
      <c r="K1213">
        <f>VLOOKUP(customer!A1225,sales_update!A:N,4,FALSE)</f>
        <v>0</v>
      </c>
      <c r="L1213">
        <f>VLOOKUP(customer!A1225,sales_update!A:N,5,FALSE)</f>
        <v>90</v>
      </c>
      <c r="M1213">
        <f>VLOOKUP(customer!A1225,sales_update!A:N,6,FALSE)</f>
        <v>0</v>
      </c>
      <c r="N1213">
        <f>VLOOKUP(customer!A1225,sales_update!A:N,7,FALSE)</f>
        <v>15</v>
      </c>
      <c r="O1213">
        <f>VLOOKUP(customer!A1225,sales_update!A:N,8,FALSE)</f>
        <v>12</v>
      </c>
      <c r="P1213">
        <f>VLOOKUP(customer!A1225,sales_update!A:N,9,FALSE)</f>
        <v>182</v>
      </c>
      <c r="Q1213">
        <f>VLOOKUP(customer!A1225,sales_update!A:N,10,FALSE)</f>
        <v>1</v>
      </c>
      <c r="R1213">
        <f>VLOOKUP(customer!A1225,sales_update!A:N,11,FALSE)</f>
        <v>2</v>
      </c>
      <c r="S1213">
        <f>VLOOKUP(customer!A1225,sales_update!A:N,12,FALSE)</f>
        <v>0</v>
      </c>
      <c r="T1213">
        <f>VLOOKUP(customer!A1225,sales_update!A:N,13,FALSE)</f>
        <v>3</v>
      </c>
      <c r="U1213">
        <f>VLOOKUP(customer!A1225,sales_update!A:N,14,FALSE)</f>
        <v>5</v>
      </c>
      <c r="V1213">
        <f>VLOOKUP(customer!A1225,Marketing!A:I,2,FALSE)</f>
        <v>0</v>
      </c>
      <c r="W1213">
        <f>VLOOKUP(customer!A1225,Marketing!A:I,3,FALSE)</f>
        <v>0</v>
      </c>
      <c r="X1213">
        <f>VLOOKUP(customer!A1225,Marketing!A:I,4,FALSE)</f>
        <v>0</v>
      </c>
      <c r="Y1213">
        <f>VLOOKUP(customer!A1225,Marketing!A:I,5,FALSE)</f>
        <v>0</v>
      </c>
      <c r="Z1213">
        <f>VLOOKUP(customer!A1225,Marketing!A:I,6,FALSE)</f>
        <v>0</v>
      </c>
      <c r="AA1213">
        <f>VLOOKUP(customer!A1225,Marketing!A:I,7,FALSE)</f>
        <v>0</v>
      </c>
      <c r="AB1213">
        <f>VLOOKUP(customer!A1225,Marketing!A:I,8,FALSE)</f>
        <v>0</v>
      </c>
      <c r="AC1213" s="1">
        <f>VLOOKUP(customer!A1225,Marketing!A:I,9,FALSE)</f>
        <v>43992</v>
      </c>
    </row>
    <row r="1214" spans="1:29" x14ac:dyDescent="0.3">
      <c r="A1214">
        <v>1531</v>
      </c>
      <c r="B1214">
        <v>147850</v>
      </c>
      <c r="C1214">
        <v>1</v>
      </c>
      <c r="D1214">
        <v>0</v>
      </c>
      <c r="E1214">
        <v>40</v>
      </c>
      <c r="F1214" t="str">
        <f>IF(customer!G1226=1, "Married", IF(customer!H1226=1, "Single", IF(customer!F1226=1, "Divorced", IF(customer!I1226=1, "Together", IF(customer!J1226=1, "Widowed", "Unknown")))))</f>
        <v>Married</v>
      </c>
      <c r="G1214" t="str">
        <f>IF(customer!K1226=1,"Basic",IF(customer!L1226=1,"Graduate",IF(customer!M1226=1,"Master",IF(customer!N1226=1,"PhD","Unknown"))))</f>
        <v>Graduate</v>
      </c>
      <c r="H1214" t="s">
        <v>18</v>
      </c>
      <c r="I1214">
        <f>VLOOKUP(customer!A1226,sales_update!A:N,2,FALSE)</f>
        <v>72</v>
      </c>
      <c r="J1214">
        <f xml:space="preserve"> VLOOKUP(customer!A1226,sales_update!A:N,3,FALSE)</f>
        <v>130</v>
      </c>
      <c r="K1214">
        <f>VLOOKUP(customer!A1226,sales_update!A:N,4,FALSE)</f>
        <v>22</v>
      </c>
      <c r="L1214">
        <f>VLOOKUP(customer!A1226,sales_update!A:N,5,FALSE)</f>
        <v>133</v>
      </c>
      <c r="M1214">
        <f>VLOOKUP(customer!A1226,sales_update!A:N,6,FALSE)</f>
        <v>62</v>
      </c>
      <c r="N1214">
        <f>VLOOKUP(customer!A1226,sales_update!A:N,7,FALSE)</f>
        <v>37</v>
      </c>
      <c r="O1214">
        <f>VLOOKUP(customer!A1226,sales_update!A:N,8,FALSE)</f>
        <v>31</v>
      </c>
      <c r="P1214">
        <f>VLOOKUP(customer!A1226,sales_update!A:N,9,FALSE)</f>
        <v>352</v>
      </c>
      <c r="Q1214">
        <f>VLOOKUP(customer!A1226,sales_update!A:N,10,FALSE)</f>
        <v>1</v>
      </c>
      <c r="R1214">
        <f>VLOOKUP(customer!A1226,sales_update!A:N,11,FALSE)</f>
        <v>3</v>
      </c>
      <c r="S1214">
        <f>VLOOKUP(customer!A1226,sales_update!A:N,12,FALSE)</f>
        <v>0</v>
      </c>
      <c r="T1214">
        <f>VLOOKUP(customer!A1226,sales_update!A:N,13,FALSE)</f>
        <v>4</v>
      </c>
      <c r="U1214">
        <f>VLOOKUP(customer!A1226,sales_update!A:N,14,FALSE)</f>
        <v>6</v>
      </c>
      <c r="V1214">
        <f>VLOOKUP(customer!A1226,Marketing!A:I,2,FALSE)</f>
        <v>0</v>
      </c>
      <c r="W1214">
        <f>VLOOKUP(customer!A1226,Marketing!A:I,3,FALSE)</f>
        <v>0</v>
      </c>
      <c r="X1214">
        <f>VLOOKUP(customer!A1226,Marketing!A:I,4,FALSE)</f>
        <v>0</v>
      </c>
      <c r="Y1214">
        <f>VLOOKUP(customer!A1226,Marketing!A:I,5,FALSE)</f>
        <v>0</v>
      </c>
      <c r="Z1214">
        <f>VLOOKUP(customer!A1226,Marketing!A:I,6,FALSE)</f>
        <v>0</v>
      </c>
      <c r="AA1214">
        <f>VLOOKUP(customer!A1226,Marketing!A:I,7,FALSE)</f>
        <v>0</v>
      </c>
      <c r="AB1214">
        <f>VLOOKUP(customer!A1226,Marketing!A:I,8,FALSE)</f>
        <v>0</v>
      </c>
      <c r="AC1214" s="1">
        <f>VLOOKUP(customer!A1226,Marketing!A:I,9,FALSE)</f>
        <v>43960</v>
      </c>
    </row>
    <row r="1215" spans="1:29" x14ac:dyDescent="0.3">
      <c r="A1215">
        <v>1092</v>
      </c>
      <c r="B1215">
        <v>147823</v>
      </c>
      <c r="C1215">
        <v>0</v>
      </c>
      <c r="D1215">
        <v>1</v>
      </c>
      <c r="E1215">
        <v>60</v>
      </c>
      <c r="F1215" t="str">
        <f>IF(customer!G1227=1, "Married", IF(customer!H1227=1, "Single", IF(customer!F1227=1, "Divorced", IF(customer!I1227=1, "Together", IF(customer!J1227=1, "Widowed", "Unknown")))))</f>
        <v>Single</v>
      </c>
      <c r="G1215" t="str">
        <f>IF(customer!K1227=1,"Basic",IF(customer!L1227=1,"Graduate",IF(customer!M1227=1,"Master",IF(customer!N1227=1,"PhD","Unknown"))))</f>
        <v>Unknown</v>
      </c>
      <c r="H1215" t="s">
        <v>17</v>
      </c>
      <c r="I1215">
        <f>VLOOKUP(customer!A1227,sales_update!A:N,2,FALSE)</f>
        <v>0</v>
      </c>
      <c r="J1215">
        <f xml:space="preserve"> VLOOKUP(customer!A1227,sales_update!A:N,3,FALSE)</f>
        <v>164</v>
      </c>
      <c r="K1215">
        <f>VLOOKUP(customer!A1227,sales_update!A:N,4,FALSE)</f>
        <v>3</v>
      </c>
      <c r="L1215">
        <f>VLOOKUP(customer!A1227,sales_update!A:N,5,FALSE)</f>
        <v>15</v>
      </c>
      <c r="M1215">
        <f>VLOOKUP(customer!A1227,sales_update!A:N,6,FALSE)</f>
        <v>6</v>
      </c>
      <c r="N1215">
        <f>VLOOKUP(customer!A1227,sales_update!A:N,7,FALSE)</f>
        <v>3</v>
      </c>
      <c r="O1215">
        <f>VLOOKUP(customer!A1227,sales_update!A:N,8,FALSE)</f>
        <v>31</v>
      </c>
      <c r="P1215">
        <f>VLOOKUP(customer!A1227,sales_update!A:N,9,FALSE)</f>
        <v>161</v>
      </c>
      <c r="Q1215">
        <f>VLOOKUP(customer!A1227,sales_update!A:N,10,FALSE)</f>
        <v>2</v>
      </c>
      <c r="R1215">
        <f>VLOOKUP(customer!A1227,sales_update!A:N,11,FALSE)</f>
        <v>2</v>
      </c>
      <c r="S1215">
        <f>VLOOKUP(customer!A1227,sales_update!A:N,12,FALSE)</f>
        <v>0</v>
      </c>
      <c r="T1215">
        <f>VLOOKUP(customer!A1227,sales_update!A:N,13,FALSE)</f>
        <v>3</v>
      </c>
      <c r="U1215">
        <f>VLOOKUP(customer!A1227,sales_update!A:N,14,FALSE)</f>
        <v>8</v>
      </c>
      <c r="V1215">
        <f>VLOOKUP(customer!A1227,Marketing!A:I,2,FALSE)</f>
        <v>0</v>
      </c>
      <c r="W1215">
        <f>VLOOKUP(customer!A1227,Marketing!A:I,3,FALSE)</f>
        <v>0</v>
      </c>
      <c r="X1215">
        <f>VLOOKUP(customer!A1227,Marketing!A:I,4,FALSE)</f>
        <v>0</v>
      </c>
      <c r="Y1215">
        <f>VLOOKUP(customer!A1227,Marketing!A:I,5,FALSE)</f>
        <v>0</v>
      </c>
      <c r="Z1215">
        <f>VLOOKUP(customer!A1227,Marketing!A:I,6,FALSE)</f>
        <v>0</v>
      </c>
      <c r="AA1215">
        <f>VLOOKUP(customer!A1227,Marketing!A:I,7,FALSE)</f>
        <v>0</v>
      </c>
      <c r="AB1215">
        <f>VLOOKUP(customer!A1227,Marketing!A:I,8,FALSE)</f>
        <v>0</v>
      </c>
      <c r="AC1215" s="1">
        <f>VLOOKUP(customer!A1227,Marketing!A:I,9,FALSE)</f>
        <v>43827</v>
      </c>
    </row>
    <row r="1216" spans="1:29" x14ac:dyDescent="0.3">
      <c r="A1216">
        <v>1566</v>
      </c>
      <c r="B1216">
        <v>147821</v>
      </c>
      <c r="C1216">
        <v>1</v>
      </c>
      <c r="D1216">
        <v>1</v>
      </c>
      <c r="E1216">
        <v>53</v>
      </c>
      <c r="F1216" t="str">
        <f>IF(customer!G1228=1, "Married", IF(customer!H1228=1, "Single", IF(customer!F1228=1, "Divorced", IF(customer!I1228=1, "Together", IF(customer!J1228=1, "Widowed", "Unknown")))))</f>
        <v>Together</v>
      </c>
      <c r="G1216" t="str">
        <f>IF(customer!K1228=1,"Basic",IF(customer!L1228=1,"Graduate",IF(customer!M1228=1,"Master",IF(customer!N1228=1,"PhD","Unknown"))))</f>
        <v>Unknown</v>
      </c>
      <c r="H1216" t="s">
        <v>17</v>
      </c>
      <c r="I1216">
        <f>VLOOKUP(customer!A1228,sales_update!A:N,2,FALSE)</f>
        <v>54</v>
      </c>
      <c r="J1216">
        <f xml:space="preserve"> VLOOKUP(customer!A1228,sales_update!A:N,3,FALSE)</f>
        <v>28</v>
      </c>
      <c r="K1216">
        <f>VLOOKUP(customer!A1228,sales_update!A:N,4,FALSE)</f>
        <v>0</v>
      </c>
      <c r="L1216">
        <f>VLOOKUP(customer!A1228,sales_update!A:N,5,FALSE)</f>
        <v>49</v>
      </c>
      <c r="M1216">
        <f>VLOOKUP(customer!A1228,sales_update!A:N,6,FALSE)</f>
        <v>19</v>
      </c>
      <c r="N1216">
        <f>VLOOKUP(customer!A1228,sales_update!A:N,7,FALSE)</f>
        <v>19</v>
      </c>
      <c r="O1216">
        <f>VLOOKUP(customer!A1228,sales_update!A:N,8,FALSE)</f>
        <v>31</v>
      </c>
      <c r="P1216">
        <f>VLOOKUP(customer!A1228,sales_update!A:N,9,FALSE)</f>
        <v>83</v>
      </c>
      <c r="Q1216">
        <f>VLOOKUP(customer!A1228,sales_update!A:N,10,FALSE)</f>
        <v>1</v>
      </c>
      <c r="R1216">
        <f>VLOOKUP(customer!A1228,sales_update!A:N,11,FALSE)</f>
        <v>1</v>
      </c>
      <c r="S1216">
        <f>VLOOKUP(customer!A1228,sales_update!A:N,12,FALSE)</f>
        <v>0</v>
      </c>
      <c r="T1216">
        <f>VLOOKUP(customer!A1228,sales_update!A:N,13,FALSE)</f>
        <v>3</v>
      </c>
      <c r="U1216">
        <f>VLOOKUP(customer!A1228,sales_update!A:N,14,FALSE)</f>
        <v>8</v>
      </c>
      <c r="V1216">
        <f>VLOOKUP(customer!A1228,Marketing!A:I,2,FALSE)</f>
        <v>0</v>
      </c>
      <c r="W1216">
        <f>VLOOKUP(customer!A1228,Marketing!A:I,3,FALSE)</f>
        <v>0</v>
      </c>
      <c r="X1216">
        <f>VLOOKUP(customer!A1228,Marketing!A:I,4,FALSE)</f>
        <v>0</v>
      </c>
      <c r="Y1216">
        <f>VLOOKUP(customer!A1228,Marketing!A:I,5,FALSE)</f>
        <v>0</v>
      </c>
      <c r="Z1216">
        <f>VLOOKUP(customer!A1228,Marketing!A:I,6,FALSE)</f>
        <v>0</v>
      </c>
      <c r="AA1216">
        <f>VLOOKUP(customer!A1228,Marketing!A:I,7,FALSE)</f>
        <v>0</v>
      </c>
      <c r="AB1216">
        <f>VLOOKUP(customer!A1228,Marketing!A:I,8,FALSE)</f>
        <v>0</v>
      </c>
      <c r="AC1216" s="1">
        <f>VLOOKUP(customer!A1228,Marketing!A:I,9,FALSE)</f>
        <v>43916</v>
      </c>
    </row>
    <row r="1217" spans="1:29" x14ac:dyDescent="0.3">
      <c r="A1217">
        <v>2744</v>
      </c>
      <c r="B1217">
        <v>147808</v>
      </c>
      <c r="C1217">
        <v>0</v>
      </c>
      <c r="D1217">
        <v>1</v>
      </c>
      <c r="E1217">
        <v>45</v>
      </c>
      <c r="F1217" t="str">
        <f>IF(customer!G1229=1, "Married", IF(customer!H1229=1, "Single", IF(customer!F1229=1, "Divorced", IF(customer!I1229=1, "Together", IF(customer!J1229=1, "Widowed", "Unknown")))))</f>
        <v>Married</v>
      </c>
      <c r="G1217" t="str">
        <f>IF(customer!K1229=1,"Basic",IF(customer!L1229=1,"Graduate",IF(customer!M1229=1,"Master",IF(customer!N1229=1,"PhD","Unknown"))))</f>
        <v>Master</v>
      </c>
      <c r="H1217" t="s">
        <v>19</v>
      </c>
      <c r="I1217">
        <f>VLOOKUP(customer!A1229,sales_update!A:N,2,FALSE)</f>
        <v>30</v>
      </c>
      <c r="J1217">
        <f xml:space="preserve"> VLOOKUP(customer!A1229,sales_update!A:N,3,FALSE)</f>
        <v>380</v>
      </c>
      <c r="K1217">
        <f>VLOOKUP(customer!A1229,sales_update!A:N,4,FALSE)</f>
        <v>3</v>
      </c>
      <c r="L1217">
        <f>VLOOKUP(customer!A1229,sales_update!A:N,5,FALSE)</f>
        <v>80</v>
      </c>
      <c r="M1217">
        <f>VLOOKUP(customer!A1229,sales_update!A:N,6,FALSE)</f>
        <v>6</v>
      </c>
      <c r="N1217">
        <f>VLOOKUP(customer!A1229,sales_update!A:N,7,FALSE)</f>
        <v>0</v>
      </c>
      <c r="O1217">
        <f>VLOOKUP(customer!A1229,sales_update!A:N,8,FALSE)</f>
        <v>223</v>
      </c>
      <c r="P1217">
        <f>VLOOKUP(customer!A1229,sales_update!A:N,9,FALSE)</f>
        <v>247</v>
      </c>
      <c r="Q1217">
        <f>VLOOKUP(customer!A1229,sales_update!A:N,10,FALSE)</f>
        <v>2</v>
      </c>
      <c r="R1217">
        <f>VLOOKUP(customer!A1229,sales_update!A:N,11,FALSE)</f>
        <v>3</v>
      </c>
      <c r="S1217">
        <f>VLOOKUP(customer!A1229,sales_update!A:N,12,FALSE)</f>
        <v>2</v>
      </c>
      <c r="T1217">
        <f>VLOOKUP(customer!A1229,sales_update!A:N,13,FALSE)</f>
        <v>3</v>
      </c>
      <c r="U1217">
        <f>VLOOKUP(customer!A1229,sales_update!A:N,14,FALSE)</f>
        <v>7</v>
      </c>
      <c r="V1217">
        <f>VLOOKUP(customer!A1229,Marketing!A:I,2,FALSE)</f>
        <v>1</v>
      </c>
      <c r="W1217">
        <f>VLOOKUP(customer!A1229,Marketing!A:I,3,FALSE)</f>
        <v>0</v>
      </c>
      <c r="X1217">
        <f>VLOOKUP(customer!A1229,Marketing!A:I,4,FALSE)</f>
        <v>0</v>
      </c>
      <c r="Y1217">
        <f>VLOOKUP(customer!A1229,Marketing!A:I,5,FALSE)</f>
        <v>0</v>
      </c>
      <c r="Z1217">
        <f>VLOOKUP(customer!A1229,Marketing!A:I,6,FALSE)</f>
        <v>0</v>
      </c>
      <c r="AA1217">
        <f>VLOOKUP(customer!A1229,Marketing!A:I,7,FALSE)</f>
        <v>0</v>
      </c>
      <c r="AB1217">
        <f>VLOOKUP(customer!A1229,Marketing!A:I,8,FALSE)</f>
        <v>0</v>
      </c>
      <c r="AC1217" s="1">
        <f>VLOOKUP(customer!A1229,Marketing!A:I,9,FALSE)</f>
        <v>43916</v>
      </c>
    </row>
    <row r="1218" spans="1:29" x14ac:dyDescent="0.3">
      <c r="A1218">
        <v>2812</v>
      </c>
      <c r="B1218">
        <v>147743</v>
      </c>
      <c r="C1218">
        <v>0</v>
      </c>
      <c r="D1218">
        <v>1</v>
      </c>
      <c r="E1218">
        <v>63</v>
      </c>
      <c r="F1218" t="str">
        <f>IF(customer!G1230=1, "Married", IF(customer!H1230=1, "Single", IF(customer!F1230=1, "Divorced", IF(customer!I1230=1, "Together", IF(customer!J1230=1, "Widowed", "Unknown")))))</f>
        <v>Married</v>
      </c>
      <c r="G1218" t="str">
        <f>IF(customer!K1230=1,"Basic",IF(customer!L1230=1,"Graduate",IF(customer!M1230=1,"Master",IF(customer!N1230=1,"PhD","Unknown"))))</f>
        <v>Graduate</v>
      </c>
      <c r="H1218" t="s">
        <v>20</v>
      </c>
      <c r="I1218">
        <f>VLOOKUP(customer!A1230,sales_update!A:N,2,FALSE)</f>
        <v>56</v>
      </c>
      <c r="J1218">
        <f xml:space="preserve"> VLOOKUP(customer!A1230,sales_update!A:N,3,FALSE)</f>
        <v>613</v>
      </c>
      <c r="K1218">
        <f>VLOOKUP(customer!A1230,sales_update!A:N,4,FALSE)</f>
        <v>6</v>
      </c>
      <c r="L1218">
        <f>VLOOKUP(customer!A1230,sales_update!A:N,5,FALSE)</f>
        <v>133</v>
      </c>
      <c r="M1218">
        <f>VLOOKUP(customer!A1230,sales_update!A:N,6,FALSE)</f>
        <v>0</v>
      </c>
      <c r="N1218">
        <f>VLOOKUP(customer!A1230,sales_update!A:N,7,FALSE)</f>
        <v>37</v>
      </c>
      <c r="O1218">
        <f>VLOOKUP(customer!A1230,sales_update!A:N,8,FALSE)</f>
        <v>62</v>
      </c>
      <c r="P1218">
        <f>VLOOKUP(customer!A1230,sales_update!A:N,9,FALSE)</f>
        <v>727</v>
      </c>
      <c r="Q1218">
        <f>VLOOKUP(customer!A1230,sales_update!A:N,10,FALSE)</f>
        <v>3</v>
      </c>
      <c r="R1218">
        <f>VLOOKUP(customer!A1230,sales_update!A:N,11,FALSE)</f>
        <v>4</v>
      </c>
      <c r="S1218">
        <f>VLOOKUP(customer!A1230,sales_update!A:N,12,FALSE)</f>
        <v>1</v>
      </c>
      <c r="T1218">
        <f>VLOOKUP(customer!A1230,sales_update!A:N,13,FALSE)</f>
        <v>6</v>
      </c>
      <c r="U1218">
        <f>VLOOKUP(customer!A1230,sales_update!A:N,14,FALSE)</f>
        <v>6</v>
      </c>
      <c r="V1218">
        <f>VLOOKUP(customer!A1230,Marketing!A:I,2,FALSE)</f>
        <v>0</v>
      </c>
      <c r="W1218">
        <f>VLOOKUP(customer!A1230,Marketing!A:I,3,FALSE)</f>
        <v>1</v>
      </c>
      <c r="X1218">
        <f>VLOOKUP(customer!A1230,Marketing!A:I,4,FALSE)</f>
        <v>0</v>
      </c>
      <c r="Y1218">
        <f>VLOOKUP(customer!A1230,Marketing!A:I,5,FALSE)</f>
        <v>0</v>
      </c>
      <c r="Z1218">
        <f>VLOOKUP(customer!A1230,Marketing!A:I,6,FALSE)</f>
        <v>0</v>
      </c>
      <c r="AA1218">
        <f>VLOOKUP(customer!A1230,Marketing!A:I,7,FALSE)</f>
        <v>0</v>
      </c>
      <c r="AB1218">
        <f>VLOOKUP(customer!A1230,Marketing!A:I,8,FALSE)</f>
        <v>0</v>
      </c>
      <c r="AC1218" s="1">
        <f>VLOOKUP(customer!A1230,Marketing!A:I,9,FALSE)</f>
        <v>43704</v>
      </c>
    </row>
    <row r="1219" spans="1:29" x14ac:dyDescent="0.3">
      <c r="A1219">
        <v>2020</v>
      </c>
      <c r="B1219">
        <v>147703</v>
      </c>
      <c r="C1219">
        <v>0</v>
      </c>
      <c r="D1219">
        <v>1</v>
      </c>
      <c r="E1219">
        <v>67</v>
      </c>
      <c r="F1219" t="str">
        <f>IF(customer!G1231=1, "Married", IF(customer!H1231=1, "Single", IF(customer!F1231=1, "Divorced", IF(customer!I1231=1, "Together", IF(customer!J1231=1, "Widowed", "Unknown")))))</f>
        <v>Married</v>
      </c>
      <c r="G1219" t="str">
        <f>IF(customer!K1231=1,"Basic",IF(customer!L1231=1,"Graduate",IF(customer!M1231=1,"Master",IF(customer!N1231=1,"PhD","Unknown"))))</f>
        <v>Graduate</v>
      </c>
      <c r="H1219" t="s">
        <v>20</v>
      </c>
      <c r="I1219">
        <f>VLOOKUP(customer!A1231,sales_update!A:N,2,FALSE)</f>
        <v>95</v>
      </c>
      <c r="J1219">
        <f xml:space="preserve"> VLOOKUP(customer!A1231,sales_update!A:N,3,FALSE)</f>
        <v>1112</v>
      </c>
      <c r="K1219">
        <f>VLOOKUP(customer!A1231,sales_update!A:N,4,FALSE)</f>
        <v>0</v>
      </c>
      <c r="L1219">
        <f>VLOOKUP(customer!A1231,sales_update!A:N,5,FALSE)</f>
        <v>415</v>
      </c>
      <c r="M1219">
        <f>VLOOKUP(customer!A1231,sales_update!A:N,6,FALSE)</f>
        <v>40</v>
      </c>
      <c r="N1219">
        <f>VLOOKUP(customer!A1231,sales_update!A:N,7,FALSE)</f>
        <v>81</v>
      </c>
      <c r="O1219">
        <f>VLOOKUP(customer!A1231,sales_update!A:N,8,FALSE)</f>
        <v>381</v>
      </c>
      <c r="P1219">
        <f>VLOOKUP(customer!A1231,sales_update!A:N,9,FALSE)</f>
        <v>1266</v>
      </c>
      <c r="Q1219">
        <f>VLOOKUP(customer!A1231,sales_update!A:N,10,FALSE)</f>
        <v>4</v>
      </c>
      <c r="R1219">
        <f>VLOOKUP(customer!A1231,sales_update!A:N,11,FALSE)</f>
        <v>6</v>
      </c>
      <c r="S1219">
        <f>VLOOKUP(customer!A1231,sales_update!A:N,12,FALSE)</f>
        <v>3</v>
      </c>
      <c r="T1219">
        <f>VLOOKUP(customer!A1231,sales_update!A:N,13,FALSE)</f>
        <v>8</v>
      </c>
      <c r="U1219">
        <f>VLOOKUP(customer!A1231,sales_update!A:N,14,FALSE)</f>
        <v>5</v>
      </c>
      <c r="V1219">
        <f>VLOOKUP(customer!A1231,Marketing!A:I,2,FALSE)</f>
        <v>0</v>
      </c>
      <c r="W1219">
        <f>VLOOKUP(customer!A1231,Marketing!A:I,3,FALSE)</f>
        <v>0</v>
      </c>
      <c r="X1219">
        <f>VLOOKUP(customer!A1231,Marketing!A:I,4,FALSE)</f>
        <v>0</v>
      </c>
      <c r="Y1219">
        <f>VLOOKUP(customer!A1231,Marketing!A:I,5,FALSE)</f>
        <v>0</v>
      </c>
      <c r="Z1219">
        <f>VLOOKUP(customer!A1231,Marketing!A:I,6,FALSE)</f>
        <v>0</v>
      </c>
      <c r="AA1219">
        <f>VLOOKUP(customer!A1231,Marketing!A:I,7,FALSE)</f>
        <v>0</v>
      </c>
      <c r="AB1219">
        <f>VLOOKUP(customer!A1231,Marketing!A:I,8,FALSE)</f>
        <v>0</v>
      </c>
      <c r="AC1219" s="1">
        <f>VLOOKUP(customer!A1231,Marketing!A:I,9,FALSE)</f>
        <v>43772</v>
      </c>
    </row>
    <row r="1220" spans="1:29" x14ac:dyDescent="0.3">
      <c r="A1220">
        <v>1552</v>
      </c>
      <c r="B1220">
        <v>147691</v>
      </c>
      <c r="C1220">
        <v>0</v>
      </c>
      <c r="D1220">
        <v>1</v>
      </c>
      <c r="E1220">
        <v>41</v>
      </c>
      <c r="F1220" t="str">
        <f>IF(customer!G1232=1, "Married", IF(customer!H1232=1, "Single", IF(customer!F1232=1, "Divorced", IF(customer!I1232=1, "Together", IF(customer!J1232=1, "Widowed", "Unknown")))))</f>
        <v>Single</v>
      </c>
      <c r="G1220" t="str">
        <f>IF(customer!K1232=1,"Basic",IF(customer!L1232=1,"Graduate",IF(customer!M1232=1,"Master",IF(customer!N1232=1,"PhD","Unknown"))))</f>
        <v>Graduate</v>
      </c>
      <c r="H1220" t="s">
        <v>20</v>
      </c>
      <c r="I1220">
        <f>VLOOKUP(customer!A1232,sales_update!A:N,2,FALSE)</f>
        <v>43</v>
      </c>
      <c r="J1220">
        <f xml:space="preserve"> VLOOKUP(customer!A1232,sales_update!A:N,3,FALSE)</f>
        <v>43</v>
      </c>
      <c r="K1220">
        <f>VLOOKUP(customer!A1232,sales_update!A:N,4,FALSE)</f>
        <v>0</v>
      </c>
      <c r="L1220">
        <f>VLOOKUP(customer!A1232,sales_update!A:N,5,FALSE)</f>
        <v>9</v>
      </c>
      <c r="M1220">
        <f>VLOOKUP(customer!A1232,sales_update!A:N,6,FALSE)</f>
        <v>0</v>
      </c>
      <c r="N1220">
        <f>VLOOKUP(customer!A1232,sales_update!A:N,7,FALSE)</f>
        <v>0</v>
      </c>
      <c r="O1220">
        <f>VLOOKUP(customer!A1232,sales_update!A:N,8,FALSE)</f>
        <v>12</v>
      </c>
      <c r="P1220">
        <f>VLOOKUP(customer!A1232,sales_update!A:N,9,FALSE)</f>
        <v>40</v>
      </c>
      <c r="Q1220">
        <f>VLOOKUP(customer!A1232,sales_update!A:N,10,FALSE)</f>
        <v>1</v>
      </c>
      <c r="R1220">
        <f>VLOOKUP(customer!A1232,sales_update!A:N,11,FALSE)</f>
        <v>1</v>
      </c>
      <c r="S1220">
        <f>VLOOKUP(customer!A1232,sales_update!A:N,12,FALSE)</f>
        <v>0</v>
      </c>
      <c r="T1220">
        <f>VLOOKUP(customer!A1232,sales_update!A:N,13,FALSE)</f>
        <v>2</v>
      </c>
      <c r="U1220">
        <f>VLOOKUP(customer!A1232,sales_update!A:N,14,FALSE)</f>
        <v>6</v>
      </c>
      <c r="V1220">
        <f>VLOOKUP(customer!A1232,Marketing!A:I,2,FALSE)</f>
        <v>0</v>
      </c>
      <c r="W1220">
        <f>VLOOKUP(customer!A1232,Marketing!A:I,3,FALSE)</f>
        <v>0</v>
      </c>
      <c r="X1220">
        <f>VLOOKUP(customer!A1232,Marketing!A:I,4,FALSE)</f>
        <v>0</v>
      </c>
      <c r="Y1220">
        <f>VLOOKUP(customer!A1232,Marketing!A:I,5,FALSE)</f>
        <v>0</v>
      </c>
      <c r="Z1220">
        <f>VLOOKUP(customer!A1232,Marketing!A:I,6,FALSE)</f>
        <v>0</v>
      </c>
      <c r="AA1220">
        <f>VLOOKUP(customer!A1232,Marketing!A:I,7,FALSE)</f>
        <v>0</v>
      </c>
      <c r="AB1220">
        <f>VLOOKUP(customer!A1232,Marketing!A:I,8,FALSE)</f>
        <v>0</v>
      </c>
      <c r="AC1220" s="1">
        <f>VLOOKUP(customer!A1232,Marketing!A:I,9,FALSE)</f>
        <v>43809</v>
      </c>
    </row>
    <row r="1221" spans="1:29" x14ac:dyDescent="0.3">
      <c r="A1221">
        <v>1514</v>
      </c>
      <c r="B1221">
        <v>147682</v>
      </c>
      <c r="C1221">
        <v>0</v>
      </c>
      <c r="D1221">
        <v>1</v>
      </c>
      <c r="E1221">
        <v>45</v>
      </c>
      <c r="F1221" t="str">
        <f>IF(customer!G1233=1, "Married", IF(customer!H1233=1, "Single", IF(customer!F1233=1, "Divorced", IF(customer!I1233=1, "Together", IF(customer!J1233=1, "Widowed", "Unknown")))))</f>
        <v>Widowed</v>
      </c>
      <c r="G1221" t="str">
        <f>IF(customer!K1233=1,"Basic",IF(customer!L1233=1,"Graduate",IF(customer!M1233=1,"Master",IF(customer!N1233=1,"PhD","Unknown"))))</f>
        <v>Unknown</v>
      </c>
      <c r="H1221" t="s">
        <v>19</v>
      </c>
      <c r="I1221">
        <f>VLOOKUP(customer!A1233,sales_update!A:N,2,FALSE)</f>
        <v>80</v>
      </c>
      <c r="J1221">
        <f xml:space="preserve"> VLOOKUP(customer!A1233,sales_update!A:N,3,FALSE)</f>
        <v>502</v>
      </c>
      <c r="K1221">
        <f>VLOOKUP(customer!A1233,sales_update!A:N,4,FALSE)</f>
        <v>189</v>
      </c>
      <c r="L1221">
        <f>VLOOKUP(customer!A1233,sales_update!A:N,5,FALSE)</f>
        <v>257</v>
      </c>
      <c r="M1221">
        <f>VLOOKUP(customer!A1233,sales_update!A:N,6,FALSE)</f>
        <v>300</v>
      </c>
      <c r="N1221">
        <f>VLOOKUP(customer!A1233,sales_update!A:N,7,FALSE)</f>
        <v>177</v>
      </c>
      <c r="O1221">
        <f>VLOOKUP(customer!A1233,sales_update!A:N,8,FALSE)</f>
        <v>189</v>
      </c>
      <c r="P1221">
        <f>VLOOKUP(customer!A1233,sales_update!A:N,9,FALSE)</f>
        <v>1236</v>
      </c>
      <c r="Q1221">
        <f>VLOOKUP(customer!A1233,sales_update!A:N,10,FALSE)</f>
        <v>4</v>
      </c>
      <c r="R1221">
        <f>VLOOKUP(customer!A1233,sales_update!A:N,11,FALSE)</f>
        <v>4</v>
      </c>
      <c r="S1221">
        <f>VLOOKUP(customer!A1233,sales_update!A:N,12,FALSE)</f>
        <v>3</v>
      </c>
      <c r="T1221">
        <f>VLOOKUP(customer!A1233,sales_update!A:N,13,FALSE)</f>
        <v>8</v>
      </c>
      <c r="U1221">
        <f>VLOOKUP(customer!A1233,sales_update!A:N,14,FALSE)</f>
        <v>5</v>
      </c>
      <c r="V1221">
        <f>VLOOKUP(customer!A1233,Marketing!A:I,2,FALSE)</f>
        <v>0</v>
      </c>
      <c r="W1221">
        <f>VLOOKUP(customer!A1233,Marketing!A:I,3,FALSE)</f>
        <v>0</v>
      </c>
      <c r="X1221">
        <f>VLOOKUP(customer!A1233,Marketing!A:I,4,FALSE)</f>
        <v>0</v>
      </c>
      <c r="Y1221">
        <f>VLOOKUP(customer!A1233,Marketing!A:I,5,FALSE)</f>
        <v>0</v>
      </c>
      <c r="Z1221">
        <f>VLOOKUP(customer!A1233,Marketing!A:I,6,FALSE)</f>
        <v>0</v>
      </c>
      <c r="AA1221">
        <f>VLOOKUP(customer!A1233,Marketing!A:I,7,FALSE)</f>
        <v>0</v>
      </c>
      <c r="AB1221">
        <f>VLOOKUP(customer!A1233,Marketing!A:I,8,FALSE)</f>
        <v>0</v>
      </c>
      <c r="AC1221" s="1">
        <f>VLOOKUP(customer!A1233,Marketing!A:I,9,FALSE)</f>
        <v>43669</v>
      </c>
    </row>
    <row r="1222" spans="1:29" x14ac:dyDescent="0.3">
      <c r="A1222">
        <v>1675</v>
      </c>
      <c r="B1222">
        <v>147570</v>
      </c>
      <c r="C1222">
        <v>1</v>
      </c>
      <c r="D1222">
        <v>1</v>
      </c>
      <c r="E1222">
        <v>71</v>
      </c>
      <c r="F1222" t="str">
        <f>IF(customer!G1234=1, "Married", IF(customer!H1234=1, "Single", IF(customer!F1234=1, "Divorced", IF(customer!I1234=1, "Together", IF(customer!J1234=1, "Widowed", "Unknown")))))</f>
        <v>Widowed</v>
      </c>
      <c r="G1222" t="str">
        <f>IF(customer!K1234=1,"Basic",IF(customer!L1234=1,"Graduate",IF(customer!M1234=1,"Master",IF(customer!N1234=1,"PhD","Unknown"))))</f>
        <v>Master</v>
      </c>
      <c r="H1222" t="s">
        <v>18</v>
      </c>
      <c r="I1222">
        <f>VLOOKUP(customer!A1234,sales_update!A:N,2,FALSE)</f>
        <v>3</v>
      </c>
      <c r="J1222">
        <f xml:space="preserve"> VLOOKUP(customer!A1234,sales_update!A:N,3,FALSE)</f>
        <v>208</v>
      </c>
      <c r="K1222">
        <f>VLOOKUP(customer!A1234,sales_update!A:N,4,FALSE)</f>
        <v>3</v>
      </c>
      <c r="L1222">
        <f>VLOOKUP(customer!A1234,sales_update!A:N,5,FALSE)</f>
        <v>62</v>
      </c>
      <c r="M1222">
        <f>VLOOKUP(customer!A1234,sales_update!A:N,6,FALSE)</f>
        <v>0</v>
      </c>
      <c r="N1222">
        <f>VLOOKUP(customer!A1234,sales_update!A:N,7,FALSE)</f>
        <v>6</v>
      </c>
      <c r="O1222">
        <f>VLOOKUP(customer!A1234,sales_update!A:N,8,FALSE)</f>
        <v>96</v>
      </c>
      <c r="P1222">
        <f>VLOOKUP(customer!A1234,sales_update!A:N,9,FALSE)</f>
        <v>183</v>
      </c>
      <c r="Q1222">
        <f>VLOOKUP(customer!A1234,sales_update!A:N,10,FALSE)</f>
        <v>3</v>
      </c>
      <c r="R1222">
        <f>VLOOKUP(customer!A1234,sales_update!A:N,11,FALSE)</f>
        <v>2</v>
      </c>
      <c r="S1222">
        <f>VLOOKUP(customer!A1234,sales_update!A:N,12,FALSE)</f>
        <v>2</v>
      </c>
      <c r="T1222">
        <f>VLOOKUP(customer!A1234,sales_update!A:N,13,FALSE)</f>
        <v>2</v>
      </c>
      <c r="U1222">
        <f>VLOOKUP(customer!A1234,sales_update!A:N,14,FALSE)</f>
        <v>7</v>
      </c>
      <c r="V1222">
        <f>VLOOKUP(customer!A1234,Marketing!A:I,2,FALSE)</f>
        <v>0</v>
      </c>
      <c r="W1222">
        <f>VLOOKUP(customer!A1234,Marketing!A:I,3,FALSE)</f>
        <v>0</v>
      </c>
      <c r="X1222">
        <f>VLOOKUP(customer!A1234,Marketing!A:I,4,FALSE)</f>
        <v>0</v>
      </c>
      <c r="Y1222">
        <f>VLOOKUP(customer!A1234,Marketing!A:I,5,FALSE)</f>
        <v>0</v>
      </c>
      <c r="Z1222">
        <f>VLOOKUP(customer!A1234,Marketing!A:I,6,FALSE)</f>
        <v>0</v>
      </c>
      <c r="AA1222">
        <f>VLOOKUP(customer!A1234,Marketing!A:I,7,FALSE)</f>
        <v>0</v>
      </c>
      <c r="AB1222">
        <f>VLOOKUP(customer!A1234,Marketing!A:I,8,FALSE)</f>
        <v>1</v>
      </c>
      <c r="AC1222" s="1">
        <f>VLOOKUP(customer!A1234,Marketing!A:I,9,FALSE)</f>
        <v>43772</v>
      </c>
    </row>
    <row r="1223" spans="1:29" x14ac:dyDescent="0.3">
      <c r="A1223">
        <v>1562</v>
      </c>
      <c r="B1223">
        <v>147472</v>
      </c>
      <c r="C1223">
        <v>1</v>
      </c>
      <c r="D1223">
        <v>1</v>
      </c>
      <c r="E1223">
        <v>54</v>
      </c>
      <c r="F1223" t="str">
        <f>IF(customer!G1235=1, "Married", IF(customer!H1235=1, "Single", IF(customer!F1235=1, "Divorced", IF(customer!I1235=1, "Together", IF(customer!J1235=1, "Widowed", "Unknown")))))</f>
        <v>Together</v>
      </c>
      <c r="G1223" t="str">
        <f>IF(customer!K1235=1,"Basic",IF(customer!L1235=1,"Graduate",IF(customer!M1235=1,"Master",IF(customer!N1235=1,"PhD","Unknown"))))</f>
        <v>PhD</v>
      </c>
      <c r="H1223" t="s">
        <v>19</v>
      </c>
      <c r="I1223">
        <f>VLOOKUP(customer!A1235,sales_update!A:N,2,FALSE)</f>
        <v>39</v>
      </c>
      <c r="J1223">
        <f xml:space="preserve"> VLOOKUP(customer!A1235,sales_update!A:N,3,FALSE)</f>
        <v>174</v>
      </c>
      <c r="K1223">
        <f>VLOOKUP(customer!A1235,sales_update!A:N,4,FALSE)</f>
        <v>0</v>
      </c>
      <c r="L1223">
        <f>VLOOKUP(customer!A1235,sales_update!A:N,5,FALSE)</f>
        <v>34</v>
      </c>
      <c r="M1223">
        <f>VLOOKUP(customer!A1235,sales_update!A:N,6,FALSE)</f>
        <v>0</v>
      </c>
      <c r="N1223">
        <f>VLOOKUP(customer!A1235,sales_update!A:N,7,FALSE)</f>
        <v>0</v>
      </c>
      <c r="O1223">
        <f>VLOOKUP(customer!A1235,sales_update!A:N,8,FALSE)</f>
        <v>25</v>
      </c>
      <c r="P1223">
        <f>VLOOKUP(customer!A1235,sales_update!A:N,9,FALSE)</f>
        <v>183</v>
      </c>
      <c r="Q1223">
        <f>VLOOKUP(customer!A1235,sales_update!A:N,10,FALSE)</f>
        <v>2</v>
      </c>
      <c r="R1223">
        <f>VLOOKUP(customer!A1235,sales_update!A:N,11,FALSE)</f>
        <v>2</v>
      </c>
      <c r="S1223">
        <f>VLOOKUP(customer!A1235,sales_update!A:N,12,FALSE)</f>
        <v>0</v>
      </c>
      <c r="T1223">
        <f>VLOOKUP(customer!A1235,sales_update!A:N,13,FALSE)</f>
        <v>4</v>
      </c>
      <c r="U1223">
        <f>VLOOKUP(customer!A1235,sales_update!A:N,14,FALSE)</f>
        <v>5</v>
      </c>
      <c r="V1223">
        <f>VLOOKUP(customer!A1235,Marketing!A:I,2,FALSE)</f>
        <v>0</v>
      </c>
      <c r="W1223">
        <f>VLOOKUP(customer!A1235,Marketing!A:I,3,FALSE)</f>
        <v>0</v>
      </c>
      <c r="X1223">
        <f>VLOOKUP(customer!A1235,Marketing!A:I,4,FALSE)</f>
        <v>0</v>
      </c>
      <c r="Y1223">
        <f>VLOOKUP(customer!A1235,Marketing!A:I,5,FALSE)</f>
        <v>0</v>
      </c>
      <c r="Z1223">
        <f>VLOOKUP(customer!A1235,Marketing!A:I,6,FALSE)</f>
        <v>0</v>
      </c>
      <c r="AA1223">
        <f>VLOOKUP(customer!A1235,Marketing!A:I,7,FALSE)</f>
        <v>0</v>
      </c>
      <c r="AB1223">
        <f>VLOOKUP(customer!A1235,Marketing!A:I,8,FALSE)</f>
        <v>0</v>
      </c>
      <c r="AC1223" s="1">
        <f>VLOOKUP(customer!A1235,Marketing!A:I,9,FALSE)</f>
        <v>43882</v>
      </c>
    </row>
    <row r="1224" spans="1:29" x14ac:dyDescent="0.3">
      <c r="A1224">
        <v>2156</v>
      </c>
      <c r="B1224">
        <v>147353</v>
      </c>
      <c r="C1224">
        <v>0</v>
      </c>
      <c r="D1224">
        <v>1</v>
      </c>
      <c r="E1224">
        <v>60</v>
      </c>
      <c r="F1224" t="str">
        <f>IF(customer!G1236=1, "Married", IF(customer!H1236=1, "Single", IF(customer!F1236=1, "Divorced", IF(customer!I1236=1, "Together", IF(customer!J1236=1, "Widowed", "Unknown")))))</f>
        <v>Married</v>
      </c>
      <c r="G1224" t="str">
        <f>IF(customer!K1236=1,"Basic",IF(customer!L1236=1,"Graduate",IF(customer!M1236=1,"Master",IF(customer!N1236=1,"PhD","Unknown"))))</f>
        <v>Master</v>
      </c>
      <c r="H1224" t="s">
        <v>19</v>
      </c>
      <c r="I1224">
        <f>VLOOKUP(customer!A1236,sales_update!A:N,2,FALSE)</f>
        <v>93</v>
      </c>
      <c r="J1224">
        <f xml:space="preserve"> VLOOKUP(customer!A1236,sales_update!A:N,3,FALSE)</f>
        <v>573</v>
      </c>
      <c r="K1224">
        <f>VLOOKUP(customer!A1236,sales_update!A:N,4,FALSE)</f>
        <v>6</v>
      </c>
      <c r="L1224">
        <f>VLOOKUP(customer!A1236,sales_update!A:N,5,FALSE)</f>
        <v>59</v>
      </c>
      <c r="M1224">
        <f>VLOOKUP(customer!A1236,sales_update!A:N,6,FALSE)</f>
        <v>25</v>
      </c>
      <c r="N1224">
        <f>VLOOKUP(customer!A1236,sales_update!A:N,7,FALSE)</f>
        <v>25</v>
      </c>
      <c r="O1224">
        <f>VLOOKUP(customer!A1236,sales_update!A:N,8,FALSE)</f>
        <v>12</v>
      </c>
      <c r="P1224">
        <f>VLOOKUP(customer!A1236,sales_update!A:N,9,FALSE)</f>
        <v>675</v>
      </c>
      <c r="Q1224">
        <f>VLOOKUP(customer!A1236,sales_update!A:N,10,FALSE)</f>
        <v>3</v>
      </c>
      <c r="R1224">
        <f>VLOOKUP(customer!A1236,sales_update!A:N,11,FALSE)</f>
        <v>2</v>
      </c>
      <c r="S1224">
        <f>VLOOKUP(customer!A1236,sales_update!A:N,12,FALSE)</f>
        <v>2</v>
      </c>
      <c r="T1224">
        <f>VLOOKUP(customer!A1236,sales_update!A:N,13,FALSE)</f>
        <v>6</v>
      </c>
      <c r="U1224">
        <f>VLOOKUP(customer!A1236,sales_update!A:N,14,FALSE)</f>
        <v>5</v>
      </c>
      <c r="V1224">
        <f>VLOOKUP(customer!A1236,Marketing!A:I,2,FALSE)</f>
        <v>0</v>
      </c>
      <c r="W1224">
        <f>VLOOKUP(customer!A1236,Marketing!A:I,3,FALSE)</f>
        <v>0</v>
      </c>
      <c r="X1224">
        <f>VLOOKUP(customer!A1236,Marketing!A:I,4,FALSE)</f>
        <v>0</v>
      </c>
      <c r="Y1224">
        <f>VLOOKUP(customer!A1236,Marketing!A:I,5,FALSE)</f>
        <v>0</v>
      </c>
      <c r="Z1224">
        <f>VLOOKUP(customer!A1236,Marketing!A:I,6,FALSE)</f>
        <v>0</v>
      </c>
      <c r="AA1224">
        <f>VLOOKUP(customer!A1236,Marketing!A:I,7,FALSE)</f>
        <v>0</v>
      </c>
      <c r="AB1224">
        <f>VLOOKUP(customer!A1236,Marketing!A:I,8,FALSE)</f>
        <v>0</v>
      </c>
      <c r="AC1224" s="1">
        <f>VLOOKUP(customer!A1236,Marketing!A:I,9,FALSE)</f>
        <v>43940</v>
      </c>
    </row>
    <row r="1225" spans="1:29" x14ac:dyDescent="0.3">
      <c r="A1225">
        <v>1519</v>
      </c>
      <c r="B1225">
        <v>147352</v>
      </c>
      <c r="C1225">
        <v>0</v>
      </c>
      <c r="D1225">
        <v>1</v>
      </c>
      <c r="E1225">
        <v>69</v>
      </c>
      <c r="F1225" t="str">
        <f>IF(customer!G1237=1, "Married", IF(customer!H1237=1, "Single", IF(customer!F1237=1, "Divorced", IF(customer!I1237=1, "Together", IF(customer!J1237=1, "Widowed", "Unknown")))))</f>
        <v>Together</v>
      </c>
      <c r="G1225" t="str">
        <f>IF(customer!K1237=1,"Basic",IF(customer!L1237=1,"Graduate",IF(customer!M1237=1,"Master",IF(customer!N1237=1,"PhD","Unknown"))))</f>
        <v>Master</v>
      </c>
      <c r="H1225" t="s">
        <v>18</v>
      </c>
      <c r="I1225">
        <f>VLOOKUP(customer!A1237,sales_update!A:N,2,FALSE)</f>
        <v>70</v>
      </c>
      <c r="J1225">
        <f xml:space="preserve"> VLOOKUP(customer!A1237,sales_update!A:N,3,FALSE)</f>
        <v>535</v>
      </c>
      <c r="K1225">
        <f>VLOOKUP(customer!A1237,sales_update!A:N,4,FALSE)</f>
        <v>37</v>
      </c>
      <c r="L1225">
        <f>VLOOKUP(customer!A1237,sales_update!A:N,5,FALSE)</f>
        <v>349</v>
      </c>
      <c r="M1225">
        <f>VLOOKUP(customer!A1237,sales_update!A:N,6,FALSE)</f>
        <v>25</v>
      </c>
      <c r="N1225">
        <f>VLOOKUP(customer!A1237,sales_update!A:N,7,FALSE)</f>
        <v>0</v>
      </c>
      <c r="O1225">
        <f>VLOOKUP(customer!A1237,sales_update!A:N,8,FALSE)</f>
        <v>47</v>
      </c>
      <c r="P1225">
        <f>VLOOKUP(customer!A1237,sales_update!A:N,9,FALSE)</f>
        <v>899</v>
      </c>
      <c r="Q1225">
        <f>VLOOKUP(customer!A1237,sales_update!A:N,10,FALSE)</f>
        <v>4</v>
      </c>
      <c r="R1225">
        <f>VLOOKUP(customer!A1237,sales_update!A:N,11,FALSE)</f>
        <v>6</v>
      </c>
      <c r="S1225">
        <f>VLOOKUP(customer!A1237,sales_update!A:N,12,FALSE)</f>
        <v>1</v>
      </c>
      <c r="T1225">
        <f>VLOOKUP(customer!A1237,sales_update!A:N,13,FALSE)</f>
        <v>5</v>
      </c>
      <c r="U1225">
        <f>VLOOKUP(customer!A1237,sales_update!A:N,14,FALSE)</f>
        <v>7</v>
      </c>
      <c r="V1225">
        <f>VLOOKUP(customer!A1237,Marketing!A:I,2,FALSE)</f>
        <v>0</v>
      </c>
      <c r="W1225">
        <f>VLOOKUP(customer!A1237,Marketing!A:I,3,FALSE)</f>
        <v>0</v>
      </c>
      <c r="X1225">
        <f>VLOOKUP(customer!A1237,Marketing!A:I,4,FALSE)</f>
        <v>0</v>
      </c>
      <c r="Y1225">
        <f>VLOOKUP(customer!A1237,Marketing!A:I,5,FALSE)</f>
        <v>0</v>
      </c>
      <c r="Z1225">
        <f>VLOOKUP(customer!A1237,Marketing!A:I,6,FALSE)</f>
        <v>0</v>
      </c>
      <c r="AA1225">
        <f>VLOOKUP(customer!A1237,Marketing!A:I,7,FALSE)</f>
        <v>0</v>
      </c>
      <c r="AB1225">
        <f>VLOOKUP(customer!A1237,Marketing!A:I,8,FALSE)</f>
        <v>0</v>
      </c>
      <c r="AC1225" s="1">
        <f>VLOOKUP(customer!A1237,Marketing!A:I,9,FALSE)</f>
        <v>43724</v>
      </c>
    </row>
    <row r="1226" spans="1:29" x14ac:dyDescent="0.3">
      <c r="A1226">
        <v>2382</v>
      </c>
      <c r="B1226">
        <v>147352</v>
      </c>
      <c r="C1226">
        <v>0</v>
      </c>
      <c r="D1226">
        <v>1</v>
      </c>
      <c r="E1226">
        <v>69</v>
      </c>
      <c r="F1226" t="str">
        <f>IF(customer!G1238=1, "Married", IF(customer!H1238=1, "Single", IF(customer!F1238=1, "Divorced", IF(customer!I1238=1, "Together", IF(customer!J1238=1, "Widowed", "Unknown")))))</f>
        <v>Together</v>
      </c>
      <c r="G1226" t="str">
        <f>IF(customer!K1238=1,"Basic",IF(customer!L1238=1,"Graduate",IF(customer!M1238=1,"Master",IF(customer!N1238=1,"PhD","Unknown"))))</f>
        <v>Master</v>
      </c>
      <c r="H1226" t="s">
        <v>17</v>
      </c>
      <c r="I1226">
        <f>VLOOKUP(customer!A1238,sales_update!A:N,2,FALSE)</f>
        <v>70</v>
      </c>
      <c r="J1226">
        <f xml:space="preserve"> VLOOKUP(customer!A1238,sales_update!A:N,3,FALSE)</f>
        <v>535</v>
      </c>
      <c r="K1226">
        <f>VLOOKUP(customer!A1238,sales_update!A:N,4,FALSE)</f>
        <v>37</v>
      </c>
      <c r="L1226">
        <f>VLOOKUP(customer!A1238,sales_update!A:N,5,FALSE)</f>
        <v>349</v>
      </c>
      <c r="M1226">
        <f>VLOOKUP(customer!A1238,sales_update!A:N,6,FALSE)</f>
        <v>25</v>
      </c>
      <c r="N1226">
        <f>VLOOKUP(customer!A1238,sales_update!A:N,7,FALSE)</f>
        <v>0</v>
      </c>
      <c r="O1226">
        <f>VLOOKUP(customer!A1238,sales_update!A:N,8,FALSE)</f>
        <v>47</v>
      </c>
      <c r="P1226">
        <f>VLOOKUP(customer!A1238,sales_update!A:N,9,FALSE)</f>
        <v>899</v>
      </c>
      <c r="Q1226">
        <f>VLOOKUP(customer!A1238,sales_update!A:N,10,FALSE)</f>
        <v>4</v>
      </c>
      <c r="R1226">
        <f>VLOOKUP(customer!A1238,sales_update!A:N,11,FALSE)</f>
        <v>6</v>
      </c>
      <c r="S1226">
        <f>VLOOKUP(customer!A1238,sales_update!A:N,12,FALSE)</f>
        <v>1</v>
      </c>
      <c r="T1226">
        <f>VLOOKUP(customer!A1238,sales_update!A:N,13,FALSE)</f>
        <v>5</v>
      </c>
      <c r="U1226">
        <f>VLOOKUP(customer!A1238,sales_update!A:N,14,FALSE)</f>
        <v>7</v>
      </c>
      <c r="V1226">
        <f>VLOOKUP(customer!A1238,Marketing!A:I,2,FALSE)</f>
        <v>0</v>
      </c>
      <c r="W1226">
        <f>VLOOKUP(customer!A1238,Marketing!A:I,3,FALSE)</f>
        <v>0</v>
      </c>
      <c r="X1226">
        <f>VLOOKUP(customer!A1238,Marketing!A:I,4,FALSE)</f>
        <v>0</v>
      </c>
      <c r="Y1226">
        <f>VLOOKUP(customer!A1238,Marketing!A:I,5,FALSE)</f>
        <v>0</v>
      </c>
      <c r="Z1226">
        <f>VLOOKUP(customer!A1238,Marketing!A:I,6,FALSE)</f>
        <v>0</v>
      </c>
      <c r="AA1226">
        <f>VLOOKUP(customer!A1238,Marketing!A:I,7,FALSE)</f>
        <v>0</v>
      </c>
      <c r="AB1226">
        <f>VLOOKUP(customer!A1238,Marketing!A:I,8,FALSE)</f>
        <v>0</v>
      </c>
      <c r="AC1226" s="1">
        <f>VLOOKUP(customer!A1238,Marketing!A:I,9,FALSE)</f>
        <v>43724</v>
      </c>
    </row>
    <row r="1227" spans="1:29" x14ac:dyDescent="0.3">
      <c r="A1227">
        <v>3130</v>
      </c>
      <c r="B1227">
        <v>147320</v>
      </c>
      <c r="C1227">
        <v>0</v>
      </c>
      <c r="D1227">
        <v>1</v>
      </c>
      <c r="E1227">
        <v>63</v>
      </c>
      <c r="F1227" t="str">
        <f>IF(customer!G1239=1, "Married", IF(customer!H1239=1, "Single", IF(customer!F1239=1, "Divorced", IF(customer!I1239=1, "Together", IF(customer!J1239=1, "Widowed", "Unknown")))))</f>
        <v>Together</v>
      </c>
      <c r="G1227" t="str">
        <f>IF(customer!K1239=1,"Basic",IF(customer!L1239=1,"Graduate",IF(customer!M1239=1,"Master",IF(customer!N1239=1,"PhD","Unknown"))))</f>
        <v>Graduate</v>
      </c>
      <c r="H1227" t="s">
        <v>20</v>
      </c>
      <c r="I1227">
        <f>VLOOKUP(customer!A1239,sales_update!A:N,2,FALSE)</f>
        <v>10</v>
      </c>
      <c r="J1227">
        <f xml:space="preserve"> VLOOKUP(customer!A1239,sales_update!A:N,3,FALSE)</f>
        <v>623</v>
      </c>
      <c r="K1227">
        <f>VLOOKUP(customer!A1239,sales_update!A:N,4,FALSE)</f>
        <v>59</v>
      </c>
      <c r="L1227">
        <f>VLOOKUP(customer!A1239,sales_update!A:N,5,FALSE)</f>
        <v>346</v>
      </c>
      <c r="M1227">
        <f>VLOOKUP(customer!A1239,sales_update!A:N,6,FALSE)</f>
        <v>156</v>
      </c>
      <c r="N1227">
        <f>VLOOKUP(customer!A1239,sales_update!A:N,7,FALSE)</f>
        <v>47</v>
      </c>
      <c r="O1227">
        <f>VLOOKUP(customer!A1239,sales_update!A:N,8,FALSE)</f>
        <v>59</v>
      </c>
      <c r="P1227">
        <f>VLOOKUP(customer!A1239,sales_update!A:N,9,FALSE)</f>
        <v>1171</v>
      </c>
      <c r="Q1227">
        <f>VLOOKUP(customer!A1239,sales_update!A:N,10,FALSE)</f>
        <v>6</v>
      </c>
      <c r="R1227">
        <f>VLOOKUP(customer!A1239,sales_update!A:N,11,FALSE)</f>
        <v>5</v>
      </c>
      <c r="S1227">
        <f>VLOOKUP(customer!A1239,sales_update!A:N,12,FALSE)</f>
        <v>1</v>
      </c>
      <c r="T1227">
        <f>VLOOKUP(customer!A1239,sales_update!A:N,13,FALSE)</f>
        <v>8</v>
      </c>
      <c r="U1227">
        <f>VLOOKUP(customer!A1239,sales_update!A:N,14,FALSE)</f>
        <v>6</v>
      </c>
      <c r="V1227">
        <f>VLOOKUP(customer!A1239,Marketing!A:I,2,FALSE)</f>
        <v>0</v>
      </c>
      <c r="W1227">
        <f>VLOOKUP(customer!A1239,Marketing!A:I,3,FALSE)</f>
        <v>0</v>
      </c>
      <c r="X1227">
        <f>VLOOKUP(customer!A1239,Marketing!A:I,4,FALSE)</f>
        <v>0</v>
      </c>
      <c r="Y1227">
        <f>VLOOKUP(customer!A1239,Marketing!A:I,5,FALSE)</f>
        <v>0</v>
      </c>
      <c r="Z1227">
        <f>VLOOKUP(customer!A1239,Marketing!A:I,6,FALSE)</f>
        <v>0</v>
      </c>
      <c r="AA1227">
        <f>VLOOKUP(customer!A1239,Marketing!A:I,7,FALSE)</f>
        <v>0</v>
      </c>
      <c r="AB1227">
        <f>VLOOKUP(customer!A1239,Marketing!A:I,8,FALSE)</f>
        <v>0</v>
      </c>
      <c r="AC1227" s="1">
        <f>VLOOKUP(customer!A1239,Marketing!A:I,9,FALSE)</f>
        <v>43836</v>
      </c>
    </row>
    <row r="1228" spans="1:29" x14ac:dyDescent="0.3">
      <c r="A1228">
        <v>2532</v>
      </c>
      <c r="B1228">
        <v>147175</v>
      </c>
      <c r="C1228">
        <v>1</v>
      </c>
      <c r="D1228">
        <v>1</v>
      </c>
      <c r="E1228">
        <v>58</v>
      </c>
      <c r="F1228" t="str">
        <f>IF(customer!G1240=1, "Married", IF(customer!H1240=1, "Single", IF(customer!F1240=1, "Divorced", IF(customer!I1240=1, "Together", IF(customer!J1240=1, "Widowed", "Unknown")))))</f>
        <v>Together</v>
      </c>
      <c r="G1228" t="str">
        <f>IF(customer!K1240=1,"Basic",IF(customer!L1240=1,"Graduate",IF(customer!M1240=1,"Master",IF(customer!N1240=1,"PhD","Unknown"))))</f>
        <v>Master</v>
      </c>
      <c r="H1228" t="s">
        <v>17</v>
      </c>
      <c r="I1228">
        <f>VLOOKUP(customer!A1240,sales_update!A:N,2,FALSE)</f>
        <v>81</v>
      </c>
      <c r="J1228">
        <f xml:space="preserve"> VLOOKUP(customer!A1240,sales_update!A:N,3,FALSE)</f>
        <v>521</v>
      </c>
      <c r="K1228">
        <f>VLOOKUP(customer!A1240,sales_update!A:N,4,FALSE)</f>
        <v>6</v>
      </c>
      <c r="L1228">
        <f>VLOOKUP(customer!A1240,sales_update!A:N,5,FALSE)</f>
        <v>137</v>
      </c>
      <c r="M1228">
        <f>VLOOKUP(customer!A1240,sales_update!A:N,6,FALSE)</f>
        <v>19</v>
      </c>
      <c r="N1228">
        <f>VLOOKUP(customer!A1240,sales_update!A:N,7,FALSE)</f>
        <v>6</v>
      </c>
      <c r="O1228">
        <f>VLOOKUP(customer!A1240,sales_update!A:N,8,FALSE)</f>
        <v>59</v>
      </c>
      <c r="P1228">
        <f>VLOOKUP(customer!A1240,sales_update!A:N,9,FALSE)</f>
        <v>630</v>
      </c>
      <c r="Q1228">
        <f>VLOOKUP(customer!A1240,sales_update!A:N,10,FALSE)</f>
        <v>7</v>
      </c>
      <c r="R1228">
        <f>VLOOKUP(customer!A1240,sales_update!A:N,11,FALSE)</f>
        <v>4</v>
      </c>
      <c r="S1228">
        <f>VLOOKUP(customer!A1240,sales_update!A:N,12,FALSE)</f>
        <v>2</v>
      </c>
      <c r="T1228">
        <f>VLOOKUP(customer!A1240,sales_update!A:N,13,FALSE)</f>
        <v>4</v>
      </c>
      <c r="U1228">
        <f>VLOOKUP(customer!A1240,sales_update!A:N,14,FALSE)</f>
        <v>8</v>
      </c>
      <c r="V1228">
        <f>VLOOKUP(customer!A1240,Marketing!A:I,2,FALSE)</f>
        <v>1</v>
      </c>
      <c r="W1228">
        <f>VLOOKUP(customer!A1240,Marketing!A:I,3,FALSE)</f>
        <v>0</v>
      </c>
      <c r="X1228">
        <f>VLOOKUP(customer!A1240,Marketing!A:I,4,FALSE)</f>
        <v>0</v>
      </c>
      <c r="Y1228">
        <f>VLOOKUP(customer!A1240,Marketing!A:I,5,FALSE)</f>
        <v>0</v>
      </c>
      <c r="Z1228">
        <f>VLOOKUP(customer!A1240,Marketing!A:I,6,FALSE)</f>
        <v>0</v>
      </c>
      <c r="AA1228">
        <f>VLOOKUP(customer!A1240,Marketing!A:I,7,FALSE)</f>
        <v>0</v>
      </c>
      <c r="AB1228">
        <f>VLOOKUP(customer!A1240,Marketing!A:I,8,FALSE)</f>
        <v>1</v>
      </c>
      <c r="AC1228" s="1">
        <f>VLOOKUP(customer!A1240,Marketing!A:I,9,FALSE)</f>
        <v>43559</v>
      </c>
    </row>
    <row r="1229" spans="1:29" x14ac:dyDescent="0.3">
      <c r="A1229">
        <v>2245</v>
      </c>
      <c r="B1229">
        <v>147139</v>
      </c>
      <c r="C1229">
        <v>1</v>
      </c>
      <c r="D1229">
        <v>1</v>
      </c>
      <c r="E1229">
        <v>68</v>
      </c>
      <c r="F1229" t="str">
        <f>IF(customer!G1241=1, "Married", IF(customer!H1241=1, "Single", IF(customer!F1241=1, "Divorced", IF(customer!I1241=1, "Together", IF(customer!J1241=1, "Widowed", "Unknown")))))</f>
        <v>Single</v>
      </c>
      <c r="G1229" t="str">
        <f>IF(customer!K1241=1,"Basic",IF(customer!L1241=1,"Graduate",IF(customer!M1241=1,"Master",IF(customer!N1241=1,"PhD","Unknown"))))</f>
        <v>Graduate</v>
      </c>
      <c r="H1229" t="s">
        <v>18</v>
      </c>
      <c r="I1229">
        <f>VLOOKUP(customer!A1241,sales_update!A:N,2,FALSE)</f>
        <v>2</v>
      </c>
      <c r="J1229">
        <f xml:space="preserve"> VLOOKUP(customer!A1241,sales_update!A:N,3,FALSE)</f>
        <v>144</v>
      </c>
      <c r="K1229">
        <f>VLOOKUP(customer!A1241,sales_update!A:N,4,FALSE)</f>
        <v>0</v>
      </c>
      <c r="L1229">
        <f>VLOOKUP(customer!A1241,sales_update!A:N,5,FALSE)</f>
        <v>37</v>
      </c>
      <c r="M1229">
        <f>VLOOKUP(customer!A1241,sales_update!A:N,6,FALSE)</f>
        <v>0</v>
      </c>
      <c r="N1229">
        <f>VLOOKUP(customer!A1241,sales_update!A:N,7,FALSE)</f>
        <v>6</v>
      </c>
      <c r="O1229">
        <f>VLOOKUP(customer!A1241,sales_update!A:N,8,FALSE)</f>
        <v>72</v>
      </c>
      <c r="P1229">
        <f>VLOOKUP(customer!A1241,sales_update!A:N,9,FALSE)</f>
        <v>115</v>
      </c>
      <c r="Q1229">
        <f>VLOOKUP(customer!A1241,sales_update!A:N,10,FALSE)</f>
        <v>2</v>
      </c>
      <c r="R1229">
        <f>VLOOKUP(customer!A1241,sales_update!A:N,11,FALSE)</f>
        <v>2</v>
      </c>
      <c r="S1229">
        <f>VLOOKUP(customer!A1241,sales_update!A:N,12,FALSE)</f>
        <v>1</v>
      </c>
      <c r="T1229">
        <f>VLOOKUP(customer!A1241,sales_update!A:N,13,FALSE)</f>
        <v>2</v>
      </c>
      <c r="U1229">
        <f>VLOOKUP(customer!A1241,sales_update!A:N,14,FALSE)</f>
        <v>7</v>
      </c>
      <c r="V1229">
        <f>VLOOKUP(customer!A1241,Marketing!A:I,2,FALSE)</f>
        <v>0</v>
      </c>
      <c r="W1229">
        <f>VLOOKUP(customer!A1241,Marketing!A:I,3,FALSE)</f>
        <v>0</v>
      </c>
      <c r="X1229">
        <f>VLOOKUP(customer!A1241,Marketing!A:I,4,FALSE)</f>
        <v>0</v>
      </c>
      <c r="Y1229">
        <f>VLOOKUP(customer!A1241,Marketing!A:I,5,FALSE)</f>
        <v>0</v>
      </c>
      <c r="Z1229">
        <f>VLOOKUP(customer!A1241,Marketing!A:I,6,FALSE)</f>
        <v>0</v>
      </c>
      <c r="AA1229">
        <f>VLOOKUP(customer!A1241,Marketing!A:I,7,FALSE)</f>
        <v>0</v>
      </c>
      <c r="AB1229">
        <f>VLOOKUP(customer!A1241,Marketing!A:I,8,FALSE)</f>
        <v>1</v>
      </c>
      <c r="AC1229" s="1">
        <f>VLOOKUP(customer!A1241,Marketing!A:I,9,FALSE)</f>
        <v>44053</v>
      </c>
    </row>
    <row r="1230" spans="1:29" x14ac:dyDescent="0.3">
      <c r="A1230">
        <v>2602</v>
      </c>
      <c r="B1230">
        <v>147111</v>
      </c>
      <c r="C1230">
        <v>0</v>
      </c>
      <c r="D1230">
        <v>1</v>
      </c>
      <c r="E1230">
        <v>49</v>
      </c>
      <c r="F1230" t="str">
        <f>IF(customer!G1242=1, "Married", IF(customer!H1242=1, "Single", IF(customer!F1242=1, "Divorced", IF(customer!I1242=1, "Together", IF(customer!J1242=1, "Widowed", "Unknown")))))</f>
        <v>Widowed</v>
      </c>
      <c r="G1230" t="str">
        <f>IF(customer!K1242=1,"Basic",IF(customer!L1242=1,"Graduate",IF(customer!M1242=1,"Master",IF(customer!N1242=1,"PhD","Unknown"))))</f>
        <v>PhD</v>
      </c>
      <c r="H1230" t="s">
        <v>20</v>
      </c>
      <c r="I1230">
        <f>VLOOKUP(customer!A1242,sales_update!A:N,2,FALSE)</f>
        <v>35</v>
      </c>
      <c r="J1230">
        <f xml:space="preserve"> VLOOKUP(customer!A1242,sales_update!A:N,3,FALSE)</f>
        <v>1858</v>
      </c>
      <c r="K1230">
        <f>VLOOKUP(customer!A1242,sales_update!A:N,4,FALSE)</f>
        <v>222</v>
      </c>
      <c r="L1230">
        <f>VLOOKUP(customer!A1242,sales_update!A:N,5,FALSE)</f>
        <v>478</v>
      </c>
      <c r="M1230">
        <f>VLOOKUP(customer!A1242,sales_update!A:N,6,FALSE)</f>
        <v>375</v>
      </c>
      <c r="N1230">
        <f>VLOOKUP(customer!A1242,sales_update!A:N,7,FALSE)</f>
        <v>350</v>
      </c>
      <c r="O1230">
        <f>VLOOKUP(customer!A1242,sales_update!A:N,8,FALSE)</f>
        <v>128</v>
      </c>
      <c r="P1230">
        <f>VLOOKUP(customer!A1242,sales_update!A:N,9,FALSE)</f>
        <v>3154</v>
      </c>
      <c r="Q1230">
        <f>VLOOKUP(customer!A1242,sales_update!A:N,10,FALSE)</f>
        <v>6</v>
      </c>
      <c r="R1230">
        <f>VLOOKUP(customer!A1242,sales_update!A:N,11,FALSE)</f>
        <v>3</v>
      </c>
      <c r="S1230">
        <f>VLOOKUP(customer!A1242,sales_update!A:N,12,FALSE)</f>
        <v>2</v>
      </c>
      <c r="T1230">
        <f>VLOOKUP(customer!A1242,sales_update!A:N,13,FALSE)</f>
        <v>10</v>
      </c>
      <c r="U1230">
        <f>VLOOKUP(customer!A1242,sales_update!A:N,14,FALSE)</f>
        <v>9</v>
      </c>
      <c r="V1230">
        <f>VLOOKUP(customer!A1242,Marketing!A:I,2,FALSE)</f>
        <v>0</v>
      </c>
      <c r="W1230">
        <f>VLOOKUP(customer!A1242,Marketing!A:I,3,FALSE)</f>
        <v>0</v>
      </c>
      <c r="X1230">
        <f>VLOOKUP(customer!A1242,Marketing!A:I,4,FALSE)</f>
        <v>0</v>
      </c>
      <c r="Y1230">
        <f>VLOOKUP(customer!A1242,Marketing!A:I,5,FALSE)</f>
        <v>0</v>
      </c>
      <c r="Z1230">
        <f>VLOOKUP(customer!A1242,Marketing!A:I,6,FALSE)</f>
        <v>0</v>
      </c>
      <c r="AA1230">
        <f>VLOOKUP(customer!A1242,Marketing!A:I,7,FALSE)</f>
        <v>0</v>
      </c>
      <c r="AB1230">
        <f>VLOOKUP(customer!A1242,Marketing!A:I,8,FALSE)</f>
        <v>0</v>
      </c>
      <c r="AC1230" s="1">
        <f>VLOOKUP(customer!A1242,Marketing!A:I,9,FALSE)</f>
        <v>43509</v>
      </c>
    </row>
    <row r="1231" spans="1:29" x14ac:dyDescent="0.3">
      <c r="A1231">
        <v>1307</v>
      </c>
      <c r="B1231">
        <v>147025</v>
      </c>
      <c r="C1231">
        <v>1</v>
      </c>
      <c r="D1231">
        <v>1</v>
      </c>
      <c r="E1231">
        <v>55</v>
      </c>
      <c r="F1231" t="str">
        <f>IF(customer!G1243=1, "Married", IF(customer!H1243=1, "Single", IF(customer!F1243=1, "Divorced", IF(customer!I1243=1, "Together", IF(customer!J1243=1, "Widowed", "Unknown")))))</f>
        <v>Divorced</v>
      </c>
      <c r="G1231" t="str">
        <f>IF(customer!K1243=1,"Basic",IF(customer!L1243=1,"Graduate",IF(customer!M1243=1,"Master",IF(customer!N1243=1,"PhD","Unknown"))))</f>
        <v>PhD</v>
      </c>
      <c r="H1231" t="s">
        <v>15</v>
      </c>
      <c r="I1231">
        <f>VLOOKUP(customer!A1243,sales_update!A:N,2,FALSE)</f>
        <v>6</v>
      </c>
      <c r="J1231">
        <f xml:space="preserve"> VLOOKUP(customer!A1243,sales_update!A:N,3,FALSE)</f>
        <v>50</v>
      </c>
      <c r="K1231">
        <f>VLOOKUP(customer!A1243,sales_update!A:N,4,FALSE)</f>
        <v>0</v>
      </c>
      <c r="L1231">
        <f>VLOOKUP(customer!A1243,sales_update!A:N,5,FALSE)</f>
        <v>9</v>
      </c>
      <c r="M1231">
        <f>VLOOKUP(customer!A1243,sales_update!A:N,6,FALSE)</f>
        <v>0</v>
      </c>
      <c r="N1231">
        <f>VLOOKUP(customer!A1243,sales_update!A:N,7,FALSE)</f>
        <v>0</v>
      </c>
      <c r="O1231">
        <f>VLOOKUP(customer!A1243,sales_update!A:N,8,FALSE)</f>
        <v>3</v>
      </c>
      <c r="P1231">
        <f>VLOOKUP(customer!A1243,sales_update!A:N,9,FALSE)</f>
        <v>56</v>
      </c>
      <c r="Q1231">
        <f>VLOOKUP(customer!A1243,sales_update!A:N,10,FALSE)</f>
        <v>1</v>
      </c>
      <c r="R1231">
        <f>VLOOKUP(customer!A1243,sales_update!A:N,11,FALSE)</f>
        <v>1</v>
      </c>
      <c r="S1231">
        <f>VLOOKUP(customer!A1243,sales_update!A:N,12,FALSE)</f>
        <v>0</v>
      </c>
      <c r="T1231">
        <f>VLOOKUP(customer!A1243,sales_update!A:N,13,FALSE)</f>
        <v>2</v>
      </c>
      <c r="U1231">
        <f>VLOOKUP(customer!A1243,sales_update!A:N,14,FALSE)</f>
        <v>7</v>
      </c>
      <c r="V1231">
        <f>VLOOKUP(customer!A1243,Marketing!A:I,2,FALSE)</f>
        <v>0</v>
      </c>
      <c r="W1231">
        <f>VLOOKUP(customer!A1243,Marketing!A:I,3,FALSE)</f>
        <v>0</v>
      </c>
      <c r="X1231">
        <f>VLOOKUP(customer!A1243,Marketing!A:I,4,FALSE)</f>
        <v>0</v>
      </c>
      <c r="Y1231">
        <f>VLOOKUP(customer!A1243,Marketing!A:I,5,FALSE)</f>
        <v>0</v>
      </c>
      <c r="Z1231">
        <f>VLOOKUP(customer!A1243,Marketing!A:I,6,FALSE)</f>
        <v>0</v>
      </c>
      <c r="AA1231">
        <f>VLOOKUP(customer!A1243,Marketing!A:I,7,FALSE)</f>
        <v>0</v>
      </c>
      <c r="AB1231">
        <f>VLOOKUP(customer!A1243,Marketing!A:I,8,FALSE)</f>
        <v>0</v>
      </c>
      <c r="AC1231" s="1">
        <f>VLOOKUP(customer!A1243,Marketing!A:I,9,FALSE)</f>
        <v>44028</v>
      </c>
    </row>
    <row r="1232" spans="1:29" x14ac:dyDescent="0.3">
      <c r="A1232">
        <v>2346</v>
      </c>
      <c r="B1232">
        <v>147025</v>
      </c>
      <c r="C1232">
        <v>0</v>
      </c>
      <c r="D1232">
        <v>1</v>
      </c>
      <c r="E1232">
        <v>44</v>
      </c>
      <c r="F1232" t="str">
        <f>IF(customer!G1244=1, "Married", IF(customer!H1244=1, "Single", IF(customer!F1244=1, "Divorced", IF(customer!I1244=1, "Together", IF(customer!J1244=1, "Widowed", "Unknown")))))</f>
        <v>Single</v>
      </c>
      <c r="G1232" t="str">
        <f>IF(customer!K1244=1,"Basic",IF(customer!L1244=1,"Graduate",IF(customer!M1244=1,"Master",IF(customer!N1244=1,"PhD","Unknown"))))</f>
        <v>Graduate</v>
      </c>
      <c r="H1232" t="s">
        <v>17</v>
      </c>
      <c r="I1232">
        <f>VLOOKUP(customer!A1244,sales_update!A:N,2,FALSE)</f>
        <v>52</v>
      </c>
      <c r="J1232">
        <f xml:space="preserve"> VLOOKUP(customer!A1244,sales_update!A:N,3,FALSE)</f>
        <v>794</v>
      </c>
      <c r="K1232">
        <f>VLOOKUP(customer!A1244,sales_update!A:N,4,FALSE)</f>
        <v>22</v>
      </c>
      <c r="L1232">
        <f>VLOOKUP(customer!A1244,sales_update!A:N,5,FALSE)</f>
        <v>338</v>
      </c>
      <c r="M1232">
        <f>VLOOKUP(customer!A1244,sales_update!A:N,6,FALSE)</f>
        <v>63</v>
      </c>
      <c r="N1232">
        <f>VLOOKUP(customer!A1244,sales_update!A:N,7,FALSE)</f>
        <v>0</v>
      </c>
      <c r="O1232">
        <f>VLOOKUP(customer!A1244,sales_update!A:N,8,FALSE)</f>
        <v>81</v>
      </c>
      <c r="P1232">
        <f>VLOOKUP(customer!A1244,sales_update!A:N,9,FALSE)</f>
        <v>1135</v>
      </c>
      <c r="Q1232">
        <f>VLOOKUP(customer!A1244,sales_update!A:N,10,FALSE)</f>
        <v>3</v>
      </c>
      <c r="R1232">
        <f>VLOOKUP(customer!A1244,sales_update!A:N,11,FALSE)</f>
        <v>6</v>
      </c>
      <c r="S1232">
        <f>VLOOKUP(customer!A1244,sales_update!A:N,12,FALSE)</f>
        <v>3</v>
      </c>
      <c r="T1232">
        <f>VLOOKUP(customer!A1244,sales_update!A:N,13,FALSE)</f>
        <v>5</v>
      </c>
      <c r="U1232">
        <f>VLOOKUP(customer!A1244,sales_update!A:N,14,FALSE)</f>
        <v>6</v>
      </c>
      <c r="V1232">
        <f>VLOOKUP(customer!A1244,Marketing!A:I,2,FALSE)</f>
        <v>0</v>
      </c>
      <c r="W1232">
        <f>VLOOKUP(customer!A1244,Marketing!A:I,3,FALSE)</f>
        <v>0</v>
      </c>
      <c r="X1232">
        <f>VLOOKUP(customer!A1244,Marketing!A:I,4,FALSE)</f>
        <v>0</v>
      </c>
      <c r="Y1232">
        <f>VLOOKUP(customer!A1244,Marketing!A:I,5,FALSE)</f>
        <v>0</v>
      </c>
      <c r="Z1232">
        <f>VLOOKUP(customer!A1244,Marketing!A:I,6,FALSE)</f>
        <v>0</v>
      </c>
      <c r="AA1232">
        <f>VLOOKUP(customer!A1244,Marketing!A:I,7,FALSE)</f>
        <v>0</v>
      </c>
      <c r="AB1232">
        <f>VLOOKUP(customer!A1244,Marketing!A:I,8,FALSE)</f>
        <v>0</v>
      </c>
      <c r="AC1232" s="1">
        <f>VLOOKUP(customer!A1244,Marketing!A:I,9,FALSE)</f>
        <v>43934</v>
      </c>
    </row>
    <row r="1233" spans="1:29" x14ac:dyDescent="0.3">
      <c r="A1233">
        <v>2100</v>
      </c>
      <c r="B1233">
        <v>147025</v>
      </c>
      <c r="C1233">
        <v>0</v>
      </c>
      <c r="D1233">
        <v>1</v>
      </c>
      <c r="E1233">
        <v>42</v>
      </c>
      <c r="F1233" t="str">
        <f>IF(customer!G1245=1, "Married", IF(customer!H1245=1, "Single", IF(customer!F1245=1, "Divorced", IF(customer!I1245=1, "Together", IF(customer!J1245=1, "Widowed", "Unknown")))))</f>
        <v>Married</v>
      </c>
      <c r="G1233" t="str">
        <f>IF(customer!K1245=1,"Basic",IF(customer!L1245=1,"Graduate",IF(customer!M1245=1,"Master",IF(customer!N1245=1,"PhD","Unknown"))))</f>
        <v>Unknown</v>
      </c>
      <c r="H1233" t="s">
        <v>17</v>
      </c>
      <c r="I1233">
        <f>VLOOKUP(customer!A1245,sales_update!A:N,2,FALSE)</f>
        <v>98</v>
      </c>
      <c r="J1233">
        <f xml:space="preserve"> VLOOKUP(customer!A1245,sales_update!A:N,3,FALSE)</f>
        <v>1588</v>
      </c>
      <c r="K1233">
        <f>VLOOKUP(customer!A1245,sales_update!A:N,4,FALSE)</f>
        <v>34</v>
      </c>
      <c r="L1233">
        <f>VLOOKUP(customer!A1245,sales_update!A:N,5,FALSE)</f>
        <v>184</v>
      </c>
      <c r="M1233">
        <f>VLOOKUP(customer!A1245,sales_update!A:N,6,FALSE)</f>
        <v>72</v>
      </c>
      <c r="N1233">
        <f>VLOOKUP(customer!A1245,sales_update!A:N,7,FALSE)</f>
        <v>16</v>
      </c>
      <c r="O1233">
        <f>VLOOKUP(customer!A1245,sales_update!A:N,8,FALSE)</f>
        <v>91</v>
      </c>
      <c r="P1233">
        <f>VLOOKUP(customer!A1245,sales_update!A:N,9,FALSE)</f>
        <v>1804</v>
      </c>
      <c r="Q1233">
        <f>VLOOKUP(customer!A1245,sales_update!A:N,10,FALSE)</f>
        <v>5</v>
      </c>
      <c r="R1233">
        <f>VLOOKUP(customer!A1245,sales_update!A:N,11,FALSE)</f>
        <v>11</v>
      </c>
      <c r="S1233">
        <f>VLOOKUP(customer!A1245,sales_update!A:N,12,FALSE)</f>
        <v>1</v>
      </c>
      <c r="T1233">
        <f>VLOOKUP(customer!A1245,sales_update!A:N,13,FALSE)</f>
        <v>6</v>
      </c>
      <c r="U1233">
        <f>VLOOKUP(customer!A1245,sales_update!A:N,14,FALSE)</f>
        <v>9</v>
      </c>
      <c r="V1233">
        <f>VLOOKUP(customer!A1245,Marketing!A:I,2,FALSE)</f>
        <v>0</v>
      </c>
      <c r="W1233">
        <f>VLOOKUP(customer!A1245,Marketing!A:I,3,FALSE)</f>
        <v>0</v>
      </c>
      <c r="X1233">
        <f>VLOOKUP(customer!A1245,Marketing!A:I,4,FALSE)</f>
        <v>0</v>
      </c>
      <c r="Y1233">
        <f>VLOOKUP(customer!A1245,Marketing!A:I,5,FALSE)</f>
        <v>0</v>
      </c>
      <c r="Z1233">
        <f>VLOOKUP(customer!A1245,Marketing!A:I,6,FALSE)</f>
        <v>0</v>
      </c>
      <c r="AA1233">
        <f>VLOOKUP(customer!A1245,Marketing!A:I,7,FALSE)</f>
        <v>0</v>
      </c>
      <c r="AB1233">
        <f>VLOOKUP(customer!A1245,Marketing!A:I,8,FALSE)</f>
        <v>0</v>
      </c>
      <c r="AC1233" s="1">
        <f>VLOOKUP(customer!A1245,Marketing!A:I,9,FALSE)</f>
        <v>43878</v>
      </c>
    </row>
    <row r="1234" spans="1:29" x14ac:dyDescent="0.3">
      <c r="A1234">
        <v>2296</v>
      </c>
      <c r="B1234">
        <v>147009</v>
      </c>
      <c r="C1234">
        <v>0</v>
      </c>
      <c r="D1234">
        <v>1</v>
      </c>
      <c r="E1234">
        <v>55</v>
      </c>
      <c r="F1234" t="str">
        <f>IF(customer!G1246=1, "Married", IF(customer!H1246=1, "Single", IF(customer!F1246=1, "Divorced", IF(customer!I1246=1, "Together", IF(customer!J1246=1, "Widowed", "Unknown")))))</f>
        <v>Together</v>
      </c>
      <c r="G1234" t="str">
        <f>IF(customer!K1246=1,"Basic",IF(customer!L1246=1,"Graduate",IF(customer!M1246=1,"Master",IF(customer!N1246=1,"PhD","Unknown"))))</f>
        <v>Graduate</v>
      </c>
      <c r="H1234" t="s">
        <v>20</v>
      </c>
      <c r="I1234">
        <f>VLOOKUP(customer!A1246,sales_update!A:N,2,FALSE)</f>
        <v>89</v>
      </c>
      <c r="J1234">
        <f xml:space="preserve"> VLOOKUP(customer!A1246,sales_update!A:N,3,FALSE)</f>
        <v>535</v>
      </c>
      <c r="K1234">
        <f>VLOOKUP(customer!A1246,sales_update!A:N,4,FALSE)</f>
        <v>141</v>
      </c>
      <c r="L1234">
        <f>VLOOKUP(customer!A1246,sales_update!A:N,5,FALSE)</f>
        <v>228</v>
      </c>
      <c r="M1234">
        <f>VLOOKUP(customer!A1246,sales_update!A:N,6,FALSE)</f>
        <v>185</v>
      </c>
      <c r="N1234">
        <f>VLOOKUP(customer!A1246,sales_update!A:N,7,FALSE)</f>
        <v>31</v>
      </c>
      <c r="O1234">
        <f>VLOOKUP(customer!A1246,sales_update!A:N,8,FALSE)</f>
        <v>281</v>
      </c>
      <c r="P1234">
        <f>VLOOKUP(customer!A1246,sales_update!A:N,9,FALSE)</f>
        <v>838</v>
      </c>
      <c r="Q1234">
        <f>VLOOKUP(customer!A1246,sales_update!A:N,10,FALSE)</f>
        <v>4</v>
      </c>
      <c r="R1234">
        <f>VLOOKUP(customer!A1246,sales_update!A:N,11,FALSE)</f>
        <v>3</v>
      </c>
      <c r="S1234">
        <f>VLOOKUP(customer!A1246,sales_update!A:N,12,FALSE)</f>
        <v>2</v>
      </c>
      <c r="T1234">
        <f>VLOOKUP(customer!A1246,sales_update!A:N,13,FALSE)</f>
        <v>8</v>
      </c>
      <c r="U1234">
        <f>VLOOKUP(customer!A1246,sales_update!A:N,14,FALSE)</f>
        <v>4</v>
      </c>
      <c r="V1234">
        <f>VLOOKUP(customer!A1246,Marketing!A:I,2,FALSE)</f>
        <v>0</v>
      </c>
      <c r="W1234">
        <f>VLOOKUP(customer!A1246,Marketing!A:I,3,FALSE)</f>
        <v>0</v>
      </c>
      <c r="X1234">
        <f>VLOOKUP(customer!A1246,Marketing!A:I,4,FALSE)</f>
        <v>0</v>
      </c>
      <c r="Y1234">
        <f>VLOOKUP(customer!A1246,Marketing!A:I,5,FALSE)</f>
        <v>0</v>
      </c>
      <c r="Z1234">
        <f>VLOOKUP(customer!A1246,Marketing!A:I,6,FALSE)</f>
        <v>0</v>
      </c>
      <c r="AA1234">
        <f>VLOOKUP(customer!A1246,Marketing!A:I,7,FALSE)</f>
        <v>0</v>
      </c>
      <c r="AB1234">
        <f>VLOOKUP(customer!A1246,Marketing!A:I,8,FALSE)</f>
        <v>0</v>
      </c>
      <c r="AC1234" s="1">
        <f>VLOOKUP(customer!A1246,Marketing!A:I,9,FALSE)</f>
        <v>43897</v>
      </c>
    </row>
    <row r="1235" spans="1:29" x14ac:dyDescent="0.3">
      <c r="A1235">
        <v>2932</v>
      </c>
      <c r="B1235">
        <v>146998</v>
      </c>
      <c r="C1235">
        <v>0</v>
      </c>
      <c r="D1235">
        <v>1</v>
      </c>
      <c r="E1235">
        <v>64</v>
      </c>
      <c r="F1235" t="str">
        <f>IF(customer!G1247=1, "Married", IF(customer!H1247=1, "Single", IF(customer!F1247=1, "Divorced", IF(customer!I1247=1, "Together", IF(customer!J1247=1, "Widowed", "Unknown")))))</f>
        <v>Single</v>
      </c>
      <c r="G1235" t="str">
        <f>IF(customer!K1247=1,"Basic",IF(customer!L1247=1,"Graduate",IF(customer!M1247=1,"Master",IF(customer!N1247=1,"PhD","Unknown"))))</f>
        <v>Graduate</v>
      </c>
      <c r="H1235" t="s">
        <v>20</v>
      </c>
      <c r="I1235">
        <f>VLOOKUP(customer!A1247,sales_update!A:N,2,FALSE)</f>
        <v>55</v>
      </c>
      <c r="J1235">
        <f xml:space="preserve"> VLOOKUP(customer!A1247,sales_update!A:N,3,FALSE)</f>
        <v>538</v>
      </c>
      <c r="K1235">
        <f>VLOOKUP(customer!A1247,sales_update!A:N,4,FALSE)</f>
        <v>128</v>
      </c>
      <c r="L1235">
        <f>VLOOKUP(customer!A1247,sales_update!A:N,5,FALSE)</f>
        <v>269</v>
      </c>
      <c r="M1235">
        <f>VLOOKUP(customer!A1247,sales_update!A:N,6,FALSE)</f>
        <v>141</v>
      </c>
      <c r="N1235">
        <f>VLOOKUP(customer!A1247,sales_update!A:N,7,FALSE)</f>
        <v>19</v>
      </c>
      <c r="O1235">
        <f>VLOOKUP(customer!A1247,sales_update!A:N,8,FALSE)</f>
        <v>84</v>
      </c>
      <c r="P1235">
        <f>VLOOKUP(customer!A1247,sales_update!A:N,9,FALSE)</f>
        <v>1010</v>
      </c>
      <c r="Q1235">
        <f>VLOOKUP(customer!A1247,sales_update!A:N,10,FALSE)</f>
        <v>5</v>
      </c>
      <c r="R1235">
        <f>VLOOKUP(customer!A1247,sales_update!A:N,11,FALSE)</f>
        <v>5</v>
      </c>
      <c r="S1235">
        <f>VLOOKUP(customer!A1247,sales_update!A:N,12,FALSE)</f>
        <v>3</v>
      </c>
      <c r="T1235">
        <f>VLOOKUP(customer!A1247,sales_update!A:N,13,FALSE)</f>
        <v>5</v>
      </c>
      <c r="U1235">
        <f>VLOOKUP(customer!A1247,sales_update!A:N,14,FALSE)</f>
        <v>7</v>
      </c>
      <c r="V1235">
        <f>VLOOKUP(customer!A1247,Marketing!A:I,2,FALSE)</f>
        <v>1</v>
      </c>
      <c r="W1235">
        <f>VLOOKUP(customer!A1247,Marketing!A:I,3,FALSE)</f>
        <v>0</v>
      </c>
      <c r="X1235">
        <f>VLOOKUP(customer!A1247,Marketing!A:I,4,FALSE)</f>
        <v>0</v>
      </c>
      <c r="Y1235">
        <f>VLOOKUP(customer!A1247,Marketing!A:I,5,FALSE)</f>
        <v>0</v>
      </c>
      <c r="Z1235">
        <f>VLOOKUP(customer!A1247,Marketing!A:I,6,FALSE)</f>
        <v>0</v>
      </c>
      <c r="AA1235">
        <f>VLOOKUP(customer!A1247,Marketing!A:I,7,FALSE)</f>
        <v>0</v>
      </c>
      <c r="AB1235">
        <f>VLOOKUP(customer!A1247,Marketing!A:I,8,FALSE)</f>
        <v>0</v>
      </c>
      <c r="AC1235" s="1">
        <f>VLOOKUP(customer!A1247,Marketing!A:I,9,FALSE)</f>
        <v>43553</v>
      </c>
    </row>
    <row r="1236" spans="1:29" x14ac:dyDescent="0.3">
      <c r="A1236">
        <v>1782</v>
      </c>
      <c r="B1236">
        <v>146984</v>
      </c>
      <c r="C1236">
        <v>1</v>
      </c>
      <c r="D1236">
        <v>1</v>
      </c>
      <c r="E1236">
        <v>64</v>
      </c>
      <c r="F1236" t="str">
        <f>IF(customer!G1248=1, "Married", IF(customer!H1248=1, "Single", IF(customer!F1248=1, "Divorced", IF(customer!I1248=1, "Together", IF(customer!J1248=1, "Widowed", "Unknown")))))</f>
        <v>Widowed</v>
      </c>
      <c r="G1236" t="str">
        <f>IF(customer!K1248=1,"Basic",IF(customer!L1248=1,"Graduate",IF(customer!M1248=1,"Master",IF(customer!N1248=1,"PhD","Unknown"))))</f>
        <v>Graduate</v>
      </c>
      <c r="H1236" t="s">
        <v>17</v>
      </c>
      <c r="I1236">
        <f>VLOOKUP(customer!A1248,sales_update!A:N,2,FALSE)</f>
        <v>71</v>
      </c>
      <c r="J1236">
        <f xml:space="preserve"> VLOOKUP(customer!A1248,sales_update!A:N,3,FALSE)</f>
        <v>59</v>
      </c>
      <c r="K1236">
        <f>VLOOKUP(customer!A1248,sales_update!A:N,4,FALSE)</f>
        <v>3</v>
      </c>
      <c r="L1236">
        <f>VLOOKUP(customer!A1248,sales_update!A:N,5,FALSE)</f>
        <v>31</v>
      </c>
      <c r="M1236">
        <f>VLOOKUP(customer!A1248,sales_update!A:N,6,FALSE)</f>
        <v>6</v>
      </c>
      <c r="N1236">
        <f>VLOOKUP(customer!A1248,sales_update!A:N,7,FALSE)</f>
        <v>3</v>
      </c>
      <c r="O1236">
        <f>VLOOKUP(customer!A1248,sales_update!A:N,8,FALSE)</f>
        <v>25</v>
      </c>
      <c r="P1236">
        <f>VLOOKUP(customer!A1248,sales_update!A:N,9,FALSE)</f>
        <v>78</v>
      </c>
      <c r="Q1236">
        <f>VLOOKUP(customer!A1248,sales_update!A:N,10,FALSE)</f>
        <v>1</v>
      </c>
      <c r="R1236">
        <f>VLOOKUP(customer!A1248,sales_update!A:N,11,FALSE)</f>
        <v>1</v>
      </c>
      <c r="S1236">
        <f>VLOOKUP(customer!A1248,sales_update!A:N,12,FALSE)</f>
        <v>0</v>
      </c>
      <c r="T1236">
        <f>VLOOKUP(customer!A1248,sales_update!A:N,13,FALSE)</f>
        <v>3</v>
      </c>
      <c r="U1236">
        <f>VLOOKUP(customer!A1248,sales_update!A:N,14,FALSE)</f>
        <v>5</v>
      </c>
      <c r="V1236">
        <f>VLOOKUP(customer!A1248,Marketing!A:I,2,FALSE)</f>
        <v>0</v>
      </c>
      <c r="W1236">
        <f>VLOOKUP(customer!A1248,Marketing!A:I,3,FALSE)</f>
        <v>0</v>
      </c>
      <c r="X1236">
        <f>VLOOKUP(customer!A1248,Marketing!A:I,4,FALSE)</f>
        <v>0</v>
      </c>
      <c r="Y1236">
        <f>VLOOKUP(customer!A1248,Marketing!A:I,5,FALSE)</f>
        <v>0</v>
      </c>
      <c r="Z1236">
        <f>VLOOKUP(customer!A1248,Marketing!A:I,6,FALSE)</f>
        <v>0</v>
      </c>
      <c r="AA1236">
        <f>VLOOKUP(customer!A1248,Marketing!A:I,7,FALSE)</f>
        <v>0</v>
      </c>
      <c r="AB1236">
        <f>VLOOKUP(customer!A1248,Marketing!A:I,8,FALSE)</f>
        <v>0</v>
      </c>
      <c r="AC1236" s="1">
        <f>VLOOKUP(customer!A1248,Marketing!A:I,9,FALSE)</f>
        <v>43708</v>
      </c>
    </row>
    <row r="1237" spans="1:29" x14ac:dyDescent="0.3">
      <c r="A1237">
        <v>2108</v>
      </c>
      <c r="B1237">
        <v>146931</v>
      </c>
      <c r="C1237">
        <v>2</v>
      </c>
      <c r="D1237">
        <v>1</v>
      </c>
      <c r="E1237">
        <v>43</v>
      </c>
      <c r="F1237" t="str">
        <f>IF(customer!G1249=1, "Married", IF(customer!H1249=1, "Single", IF(customer!F1249=1, "Divorced", IF(customer!I1249=1, "Together", IF(customer!J1249=1, "Widowed", "Unknown")))))</f>
        <v>Together</v>
      </c>
      <c r="G1237" t="str">
        <f>IF(customer!K1249=1,"Basic",IF(customer!L1249=1,"Graduate",IF(customer!M1249=1,"Master",IF(customer!N1249=1,"PhD","Unknown"))))</f>
        <v>Graduate</v>
      </c>
      <c r="H1237" t="s">
        <v>19</v>
      </c>
      <c r="I1237">
        <f>VLOOKUP(customer!A1249,sales_update!A:N,2,FALSE)</f>
        <v>94</v>
      </c>
      <c r="J1237">
        <f xml:space="preserve"> VLOOKUP(customer!A1249,sales_update!A:N,3,FALSE)</f>
        <v>128</v>
      </c>
      <c r="K1237">
        <f>VLOOKUP(customer!A1249,sales_update!A:N,4,FALSE)</f>
        <v>0</v>
      </c>
      <c r="L1237">
        <f>VLOOKUP(customer!A1249,sales_update!A:N,5,FALSE)</f>
        <v>53</v>
      </c>
      <c r="M1237">
        <f>VLOOKUP(customer!A1249,sales_update!A:N,6,FALSE)</f>
        <v>9</v>
      </c>
      <c r="N1237">
        <f>VLOOKUP(customer!A1249,sales_update!A:N,7,FALSE)</f>
        <v>3</v>
      </c>
      <c r="O1237">
        <f>VLOOKUP(customer!A1249,sales_update!A:N,8,FALSE)</f>
        <v>50</v>
      </c>
      <c r="P1237">
        <f>VLOOKUP(customer!A1249,sales_update!A:N,9,FALSE)</f>
        <v>144</v>
      </c>
      <c r="Q1237">
        <f>VLOOKUP(customer!A1249,sales_update!A:N,10,FALSE)</f>
        <v>2</v>
      </c>
      <c r="R1237">
        <f>VLOOKUP(customer!A1249,sales_update!A:N,11,FALSE)</f>
        <v>1</v>
      </c>
      <c r="S1237">
        <f>VLOOKUP(customer!A1249,sales_update!A:N,12,FALSE)</f>
        <v>1</v>
      </c>
      <c r="T1237">
        <f>VLOOKUP(customer!A1249,sales_update!A:N,13,FALSE)</f>
        <v>3</v>
      </c>
      <c r="U1237">
        <f>VLOOKUP(customer!A1249,sales_update!A:N,14,FALSE)</f>
        <v>3</v>
      </c>
      <c r="V1237">
        <f>VLOOKUP(customer!A1249,Marketing!A:I,2,FALSE)</f>
        <v>0</v>
      </c>
      <c r="W1237">
        <f>VLOOKUP(customer!A1249,Marketing!A:I,3,FALSE)</f>
        <v>0</v>
      </c>
      <c r="X1237">
        <f>VLOOKUP(customer!A1249,Marketing!A:I,4,FALSE)</f>
        <v>0</v>
      </c>
      <c r="Y1237">
        <f>VLOOKUP(customer!A1249,Marketing!A:I,5,FALSE)</f>
        <v>0</v>
      </c>
      <c r="Z1237">
        <f>VLOOKUP(customer!A1249,Marketing!A:I,6,FALSE)</f>
        <v>0</v>
      </c>
      <c r="AA1237">
        <f>VLOOKUP(customer!A1249,Marketing!A:I,7,FALSE)</f>
        <v>0</v>
      </c>
      <c r="AB1237">
        <f>VLOOKUP(customer!A1249,Marketing!A:I,8,FALSE)</f>
        <v>0</v>
      </c>
      <c r="AC1237" s="1">
        <f>VLOOKUP(customer!A1249,Marketing!A:I,9,FALSE)</f>
        <v>44102</v>
      </c>
    </row>
    <row r="1238" spans="1:29" x14ac:dyDescent="0.3">
      <c r="A1238">
        <v>1397</v>
      </c>
      <c r="B1238">
        <v>146923</v>
      </c>
      <c r="C1238">
        <v>1</v>
      </c>
      <c r="D1238">
        <v>0</v>
      </c>
      <c r="E1238">
        <v>33</v>
      </c>
      <c r="F1238" t="str">
        <f>IF(customer!G1250=1, "Married", IF(customer!H1250=1, "Single", IF(customer!F1250=1, "Divorced", IF(customer!I1250=1, "Together", IF(customer!J1250=1, "Widowed", "Unknown")))))</f>
        <v>Single</v>
      </c>
      <c r="G1238" t="str">
        <f>IF(customer!K1250=1,"Basic",IF(customer!L1250=1,"Graduate",IF(customer!M1250=1,"Master",IF(customer!N1250=1,"PhD","Unknown"))))</f>
        <v>Graduate</v>
      </c>
      <c r="H1238" t="s">
        <v>15</v>
      </c>
      <c r="I1238">
        <f>VLOOKUP(customer!A1250,sales_update!A:N,2,FALSE)</f>
        <v>90</v>
      </c>
      <c r="J1238">
        <f xml:space="preserve"> VLOOKUP(customer!A1250,sales_update!A:N,3,FALSE)</f>
        <v>266</v>
      </c>
      <c r="K1238">
        <f>VLOOKUP(customer!A1250,sales_update!A:N,4,FALSE)</f>
        <v>138</v>
      </c>
      <c r="L1238">
        <f>VLOOKUP(customer!A1250,sales_update!A:N,5,FALSE)</f>
        <v>169</v>
      </c>
      <c r="M1238">
        <f>VLOOKUP(customer!A1250,sales_update!A:N,6,FALSE)</f>
        <v>319</v>
      </c>
      <c r="N1238">
        <f>VLOOKUP(customer!A1250,sales_update!A:N,7,FALSE)</f>
        <v>244</v>
      </c>
      <c r="O1238">
        <f>VLOOKUP(customer!A1250,sales_update!A:N,8,FALSE)</f>
        <v>19</v>
      </c>
      <c r="P1238">
        <f>VLOOKUP(customer!A1250,sales_update!A:N,9,FALSE)</f>
        <v>1118</v>
      </c>
      <c r="Q1238">
        <f>VLOOKUP(customer!A1250,sales_update!A:N,10,FALSE)</f>
        <v>3</v>
      </c>
      <c r="R1238">
        <f>VLOOKUP(customer!A1250,sales_update!A:N,11,FALSE)</f>
        <v>5</v>
      </c>
      <c r="S1238">
        <f>VLOOKUP(customer!A1250,sales_update!A:N,12,FALSE)</f>
        <v>1</v>
      </c>
      <c r="T1238">
        <f>VLOOKUP(customer!A1250,sales_update!A:N,13,FALSE)</f>
        <v>7</v>
      </c>
      <c r="U1238">
        <f>VLOOKUP(customer!A1250,sales_update!A:N,14,FALSE)</f>
        <v>7</v>
      </c>
      <c r="V1238">
        <f>VLOOKUP(customer!A1250,Marketing!A:I,2,FALSE)</f>
        <v>0</v>
      </c>
      <c r="W1238">
        <f>VLOOKUP(customer!A1250,Marketing!A:I,3,FALSE)</f>
        <v>0</v>
      </c>
      <c r="X1238">
        <f>VLOOKUP(customer!A1250,Marketing!A:I,4,FALSE)</f>
        <v>0</v>
      </c>
      <c r="Y1238">
        <f>VLOOKUP(customer!A1250,Marketing!A:I,5,FALSE)</f>
        <v>0</v>
      </c>
      <c r="Z1238">
        <f>VLOOKUP(customer!A1250,Marketing!A:I,6,FALSE)</f>
        <v>0</v>
      </c>
      <c r="AA1238">
        <f>VLOOKUP(customer!A1250,Marketing!A:I,7,FALSE)</f>
        <v>0</v>
      </c>
      <c r="AB1238">
        <f>VLOOKUP(customer!A1250,Marketing!A:I,8,FALSE)</f>
        <v>0</v>
      </c>
      <c r="AC1238" s="1">
        <f>VLOOKUP(customer!A1250,Marketing!A:I,9,FALSE)</f>
        <v>43492</v>
      </c>
    </row>
    <row r="1239" spans="1:29" x14ac:dyDescent="0.3">
      <c r="A1239">
        <v>2705</v>
      </c>
      <c r="B1239">
        <v>146910</v>
      </c>
      <c r="C1239">
        <v>1</v>
      </c>
      <c r="D1239">
        <v>1</v>
      </c>
      <c r="E1239">
        <v>56</v>
      </c>
      <c r="F1239" t="str">
        <f>IF(customer!G1251=1, "Married", IF(customer!H1251=1, "Single", IF(customer!F1251=1, "Divorced", IF(customer!I1251=1, "Together", IF(customer!J1251=1, "Widowed", "Unknown")))))</f>
        <v>Together</v>
      </c>
      <c r="G1239" t="str">
        <f>IF(customer!K1251=1,"Basic",IF(customer!L1251=1,"Graduate",IF(customer!M1251=1,"Master",IF(customer!N1251=1,"PhD","Unknown"))))</f>
        <v>PhD</v>
      </c>
      <c r="H1239" t="s">
        <v>15</v>
      </c>
      <c r="I1239">
        <f>VLOOKUP(customer!A1251,sales_update!A:N,2,FALSE)</f>
        <v>36</v>
      </c>
      <c r="J1239">
        <f xml:space="preserve"> VLOOKUP(customer!A1251,sales_update!A:N,3,FALSE)</f>
        <v>150</v>
      </c>
      <c r="K1239">
        <f>VLOOKUP(customer!A1251,sales_update!A:N,4,FALSE)</f>
        <v>0</v>
      </c>
      <c r="L1239">
        <f>VLOOKUP(customer!A1251,sales_update!A:N,5,FALSE)</f>
        <v>44</v>
      </c>
      <c r="M1239">
        <f>VLOOKUP(customer!A1251,sales_update!A:N,6,FALSE)</f>
        <v>0</v>
      </c>
      <c r="N1239">
        <f>VLOOKUP(customer!A1251,sales_update!A:N,7,FALSE)</f>
        <v>0</v>
      </c>
      <c r="O1239">
        <f>VLOOKUP(customer!A1251,sales_update!A:N,8,FALSE)</f>
        <v>19</v>
      </c>
      <c r="P1239">
        <f>VLOOKUP(customer!A1251,sales_update!A:N,9,FALSE)</f>
        <v>175</v>
      </c>
      <c r="Q1239">
        <f>VLOOKUP(customer!A1251,sales_update!A:N,10,FALSE)</f>
        <v>2</v>
      </c>
      <c r="R1239">
        <f>VLOOKUP(customer!A1251,sales_update!A:N,11,FALSE)</f>
        <v>2</v>
      </c>
      <c r="S1239">
        <f>VLOOKUP(customer!A1251,sales_update!A:N,12,FALSE)</f>
        <v>0</v>
      </c>
      <c r="T1239">
        <f>VLOOKUP(customer!A1251,sales_update!A:N,13,FALSE)</f>
        <v>3</v>
      </c>
      <c r="U1239">
        <f>VLOOKUP(customer!A1251,sales_update!A:N,14,FALSE)</f>
        <v>6</v>
      </c>
      <c r="V1239">
        <f>VLOOKUP(customer!A1251,Marketing!A:I,2,FALSE)</f>
        <v>0</v>
      </c>
      <c r="W1239">
        <f>VLOOKUP(customer!A1251,Marketing!A:I,3,FALSE)</f>
        <v>0</v>
      </c>
      <c r="X1239">
        <f>VLOOKUP(customer!A1251,Marketing!A:I,4,FALSE)</f>
        <v>0</v>
      </c>
      <c r="Y1239">
        <f>VLOOKUP(customer!A1251,Marketing!A:I,5,FALSE)</f>
        <v>0</v>
      </c>
      <c r="Z1239">
        <f>VLOOKUP(customer!A1251,Marketing!A:I,6,FALSE)</f>
        <v>0</v>
      </c>
      <c r="AA1239">
        <f>VLOOKUP(customer!A1251,Marketing!A:I,7,FALSE)</f>
        <v>0</v>
      </c>
      <c r="AB1239">
        <f>VLOOKUP(customer!A1251,Marketing!A:I,8,FALSE)</f>
        <v>0</v>
      </c>
      <c r="AC1239" s="1">
        <f>VLOOKUP(customer!A1251,Marketing!A:I,9,FALSE)</f>
        <v>44070</v>
      </c>
    </row>
    <row r="1240" spans="1:29" x14ac:dyDescent="0.3">
      <c r="A1240">
        <v>2760</v>
      </c>
      <c r="B1240">
        <v>146904</v>
      </c>
      <c r="C1240">
        <v>1</v>
      </c>
      <c r="D1240">
        <v>1</v>
      </c>
      <c r="E1240">
        <v>53</v>
      </c>
      <c r="F1240" t="str">
        <f>IF(customer!G1252=1, "Married", IF(customer!H1252=1, "Single", IF(customer!F1252=1, "Divorced", IF(customer!I1252=1, "Together", IF(customer!J1252=1, "Widowed", "Unknown")))))</f>
        <v>Single</v>
      </c>
      <c r="G1240" t="str">
        <f>IF(customer!K1252=1,"Basic",IF(customer!L1252=1,"Graduate",IF(customer!M1252=1,"Master",IF(customer!N1252=1,"PhD","Unknown"))))</f>
        <v>Graduate</v>
      </c>
      <c r="H1240" t="s">
        <v>17</v>
      </c>
      <c r="I1240">
        <f>VLOOKUP(customer!A1252,sales_update!A:N,2,FALSE)</f>
        <v>20</v>
      </c>
      <c r="J1240">
        <f xml:space="preserve"> VLOOKUP(customer!A1252,sales_update!A:N,3,FALSE)</f>
        <v>479</v>
      </c>
      <c r="K1240">
        <f>VLOOKUP(customer!A1252,sales_update!A:N,4,FALSE)</f>
        <v>13</v>
      </c>
      <c r="L1240">
        <f>VLOOKUP(customer!A1252,sales_update!A:N,5,FALSE)</f>
        <v>175</v>
      </c>
      <c r="M1240">
        <f>VLOOKUP(customer!A1252,sales_update!A:N,6,FALSE)</f>
        <v>0</v>
      </c>
      <c r="N1240">
        <f>VLOOKUP(customer!A1252,sales_update!A:N,7,FALSE)</f>
        <v>28</v>
      </c>
      <c r="O1240">
        <f>VLOOKUP(customer!A1252,sales_update!A:N,8,FALSE)</f>
        <v>97</v>
      </c>
      <c r="P1240">
        <f>VLOOKUP(customer!A1252,sales_update!A:N,9,FALSE)</f>
        <v>598</v>
      </c>
      <c r="Q1240">
        <f>VLOOKUP(customer!A1252,sales_update!A:N,10,FALSE)</f>
        <v>4</v>
      </c>
      <c r="R1240">
        <f>VLOOKUP(customer!A1252,sales_update!A:N,11,FALSE)</f>
        <v>5</v>
      </c>
      <c r="S1240">
        <f>VLOOKUP(customer!A1252,sales_update!A:N,12,FALSE)</f>
        <v>1</v>
      </c>
      <c r="T1240">
        <f>VLOOKUP(customer!A1252,sales_update!A:N,13,FALSE)</f>
        <v>4</v>
      </c>
      <c r="U1240">
        <f>VLOOKUP(customer!A1252,sales_update!A:N,14,FALSE)</f>
        <v>8</v>
      </c>
      <c r="V1240">
        <f>VLOOKUP(customer!A1252,Marketing!A:I,2,FALSE)</f>
        <v>0</v>
      </c>
      <c r="W1240">
        <f>VLOOKUP(customer!A1252,Marketing!A:I,3,FALSE)</f>
        <v>0</v>
      </c>
      <c r="X1240">
        <f>VLOOKUP(customer!A1252,Marketing!A:I,4,FALSE)</f>
        <v>0</v>
      </c>
      <c r="Y1240">
        <f>VLOOKUP(customer!A1252,Marketing!A:I,5,FALSE)</f>
        <v>0</v>
      </c>
      <c r="Z1240">
        <f>VLOOKUP(customer!A1252,Marketing!A:I,6,FALSE)</f>
        <v>0</v>
      </c>
      <c r="AA1240">
        <f>VLOOKUP(customer!A1252,Marketing!A:I,7,FALSE)</f>
        <v>0</v>
      </c>
      <c r="AB1240">
        <f>VLOOKUP(customer!A1252,Marketing!A:I,8,FALSE)</f>
        <v>0</v>
      </c>
      <c r="AC1240" s="1">
        <f>VLOOKUP(customer!A1252,Marketing!A:I,9,FALSE)</f>
        <v>43565</v>
      </c>
    </row>
    <row r="1241" spans="1:29" x14ac:dyDescent="0.3">
      <c r="A1241">
        <v>1749</v>
      </c>
      <c r="B1241">
        <v>146891</v>
      </c>
      <c r="C1241">
        <v>0</v>
      </c>
      <c r="D1241">
        <v>1</v>
      </c>
      <c r="E1241">
        <v>55</v>
      </c>
      <c r="F1241" t="str">
        <f>IF(customer!G1253=1, "Married", IF(customer!H1253=1, "Single", IF(customer!F1253=1, "Divorced", IF(customer!I1253=1, "Together", IF(customer!J1253=1, "Widowed", "Unknown")))))</f>
        <v>Married</v>
      </c>
      <c r="G1241" t="str">
        <f>IF(customer!K1253=1,"Basic",IF(customer!L1253=1,"Graduate",IF(customer!M1253=1,"Master",IF(customer!N1253=1,"PhD","Unknown"))))</f>
        <v>Unknown</v>
      </c>
      <c r="H1241" t="s">
        <v>16</v>
      </c>
      <c r="I1241">
        <f>VLOOKUP(customer!A1253,sales_update!A:N,2,FALSE)</f>
        <v>91</v>
      </c>
      <c r="J1241">
        <f xml:space="preserve"> VLOOKUP(customer!A1253,sales_update!A:N,3,FALSE)</f>
        <v>135</v>
      </c>
      <c r="K1241">
        <f>VLOOKUP(customer!A1253,sales_update!A:N,4,FALSE)</f>
        <v>38</v>
      </c>
      <c r="L1241">
        <f>VLOOKUP(customer!A1253,sales_update!A:N,5,FALSE)</f>
        <v>72</v>
      </c>
      <c r="M1241">
        <f>VLOOKUP(customer!A1253,sales_update!A:N,6,FALSE)</f>
        <v>91</v>
      </c>
      <c r="N1241">
        <f>VLOOKUP(customer!A1253,sales_update!A:N,7,FALSE)</f>
        <v>47</v>
      </c>
      <c r="O1241">
        <f>VLOOKUP(customer!A1253,sales_update!A:N,8,FALSE)</f>
        <v>191</v>
      </c>
      <c r="P1241">
        <f>VLOOKUP(customer!A1253,sales_update!A:N,9,FALSE)</f>
        <v>191</v>
      </c>
      <c r="Q1241">
        <f>VLOOKUP(customer!A1253,sales_update!A:N,10,FALSE)</f>
        <v>1</v>
      </c>
      <c r="R1241">
        <f>VLOOKUP(customer!A1253,sales_update!A:N,11,FALSE)</f>
        <v>2</v>
      </c>
      <c r="S1241">
        <f>VLOOKUP(customer!A1253,sales_update!A:N,12,FALSE)</f>
        <v>1</v>
      </c>
      <c r="T1241">
        <f>VLOOKUP(customer!A1253,sales_update!A:N,13,FALSE)</f>
        <v>4</v>
      </c>
      <c r="U1241">
        <f>VLOOKUP(customer!A1253,sales_update!A:N,14,FALSE)</f>
        <v>4</v>
      </c>
      <c r="V1241">
        <f>VLOOKUP(customer!A1253,Marketing!A:I,2,FALSE)</f>
        <v>0</v>
      </c>
      <c r="W1241">
        <f>VLOOKUP(customer!A1253,Marketing!A:I,3,FALSE)</f>
        <v>0</v>
      </c>
      <c r="X1241">
        <f>VLOOKUP(customer!A1253,Marketing!A:I,4,FALSE)</f>
        <v>0</v>
      </c>
      <c r="Y1241">
        <f>VLOOKUP(customer!A1253,Marketing!A:I,5,FALSE)</f>
        <v>0</v>
      </c>
      <c r="Z1241">
        <f>VLOOKUP(customer!A1253,Marketing!A:I,6,FALSE)</f>
        <v>0</v>
      </c>
      <c r="AA1241">
        <f>VLOOKUP(customer!A1253,Marketing!A:I,7,FALSE)</f>
        <v>0</v>
      </c>
      <c r="AB1241">
        <f>VLOOKUP(customer!A1253,Marketing!A:I,8,FALSE)</f>
        <v>0</v>
      </c>
      <c r="AC1241" s="1">
        <f>VLOOKUP(customer!A1253,Marketing!A:I,9,FALSE)</f>
        <v>43867</v>
      </c>
    </row>
    <row r="1242" spans="1:29" x14ac:dyDescent="0.3">
      <c r="A1242">
        <v>2177</v>
      </c>
      <c r="B1242">
        <v>146891</v>
      </c>
      <c r="C1242">
        <v>0</v>
      </c>
      <c r="D1242">
        <v>1</v>
      </c>
      <c r="E1242">
        <v>55</v>
      </c>
      <c r="F1242" t="str">
        <f>IF(customer!G1254=1, "Married", IF(customer!H1254=1, "Single", IF(customer!F1254=1, "Divorced", IF(customer!I1254=1, "Together", IF(customer!J1254=1, "Widowed", "Unknown")))))</f>
        <v>Married</v>
      </c>
      <c r="G1242" t="str">
        <f>IF(customer!K1254=1,"Basic",IF(customer!L1254=1,"Graduate",IF(customer!M1254=1,"Master",IF(customer!N1254=1,"PhD","Unknown"))))</f>
        <v>Unknown</v>
      </c>
      <c r="H1242" t="s">
        <v>15</v>
      </c>
      <c r="I1242">
        <f>VLOOKUP(customer!A1254,sales_update!A:N,2,FALSE)</f>
        <v>91</v>
      </c>
      <c r="J1242">
        <f xml:space="preserve"> VLOOKUP(customer!A1254,sales_update!A:N,3,FALSE)</f>
        <v>135</v>
      </c>
      <c r="K1242">
        <f>VLOOKUP(customer!A1254,sales_update!A:N,4,FALSE)</f>
        <v>38</v>
      </c>
      <c r="L1242">
        <f>VLOOKUP(customer!A1254,sales_update!A:N,5,FALSE)</f>
        <v>72</v>
      </c>
      <c r="M1242">
        <f>VLOOKUP(customer!A1254,sales_update!A:N,6,FALSE)</f>
        <v>91</v>
      </c>
      <c r="N1242">
        <f>VLOOKUP(customer!A1254,sales_update!A:N,7,FALSE)</f>
        <v>47</v>
      </c>
      <c r="O1242">
        <f>VLOOKUP(customer!A1254,sales_update!A:N,8,FALSE)</f>
        <v>191</v>
      </c>
      <c r="P1242">
        <f>VLOOKUP(customer!A1254,sales_update!A:N,9,FALSE)</f>
        <v>191</v>
      </c>
      <c r="Q1242">
        <f>VLOOKUP(customer!A1254,sales_update!A:N,10,FALSE)</f>
        <v>1</v>
      </c>
      <c r="R1242">
        <f>VLOOKUP(customer!A1254,sales_update!A:N,11,FALSE)</f>
        <v>2</v>
      </c>
      <c r="S1242">
        <f>VLOOKUP(customer!A1254,sales_update!A:N,12,FALSE)</f>
        <v>1</v>
      </c>
      <c r="T1242">
        <f>VLOOKUP(customer!A1254,sales_update!A:N,13,FALSE)</f>
        <v>4</v>
      </c>
      <c r="U1242">
        <f>VLOOKUP(customer!A1254,sales_update!A:N,14,FALSE)</f>
        <v>4</v>
      </c>
      <c r="V1242">
        <f>VLOOKUP(customer!A1254,Marketing!A:I,2,FALSE)</f>
        <v>0</v>
      </c>
      <c r="W1242">
        <f>VLOOKUP(customer!A1254,Marketing!A:I,3,FALSE)</f>
        <v>0</v>
      </c>
      <c r="X1242">
        <f>VLOOKUP(customer!A1254,Marketing!A:I,4,FALSE)</f>
        <v>0</v>
      </c>
      <c r="Y1242">
        <f>VLOOKUP(customer!A1254,Marketing!A:I,5,FALSE)</f>
        <v>0</v>
      </c>
      <c r="Z1242">
        <f>VLOOKUP(customer!A1254,Marketing!A:I,6,FALSE)</f>
        <v>0</v>
      </c>
      <c r="AA1242">
        <f>VLOOKUP(customer!A1254,Marketing!A:I,7,FALSE)</f>
        <v>0</v>
      </c>
      <c r="AB1242">
        <f>VLOOKUP(customer!A1254,Marketing!A:I,8,FALSE)</f>
        <v>0</v>
      </c>
      <c r="AC1242" s="1">
        <f>VLOOKUP(customer!A1254,Marketing!A:I,9,FALSE)</f>
        <v>43867</v>
      </c>
    </row>
    <row r="1243" spans="1:29" x14ac:dyDescent="0.3">
      <c r="A1243">
        <v>1187</v>
      </c>
      <c r="B1243">
        <v>146854</v>
      </c>
      <c r="C1243">
        <v>1</v>
      </c>
      <c r="D1243">
        <v>1</v>
      </c>
      <c r="E1243">
        <v>47</v>
      </c>
      <c r="F1243" t="str">
        <f>IF(customer!G1255=1, "Married", IF(customer!H1255=1, "Single", IF(customer!F1255=1, "Divorced", IF(customer!I1255=1, "Together", IF(customer!J1255=1, "Widowed", "Unknown")))))</f>
        <v>Single</v>
      </c>
      <c r="G1243" t="str">
        <f>IF(customer!K1255=1,"Basic",IF(customer!L1255=1,"Graduate",IF(customer!M1255=1,"Master",IF(customer!N1255=1,"PhD","Unknown"))))</f>
        <v>PhD</v>
      </c>
      <c r="H1243" t="s">
        <v>15</v>
      </c>
      <c r="I1243">
        <f>VLOOKUP(customer!A1255,sales_update!A:N,2,FALSE)</f>
        <v>81</v>
      </c>
      <c r="J1243">
        <f xml:space="preserve"> VLOOKUP(customer!A1255,sales_update!A:N,3,FALSE)</f>
        <v>301</v>
      </c>
      <c r="K1243">
        <f>VLOOKUP(customer!A1255,sales_update!A:N,4,FALSE)</f>
        <v>3</v>
      </c>
      <c r="L1243">
        <f>VLOOKUP(customer!A1255,sales_update!A:N,5,FALSE)</f>
        <v>248</v>
      </c>
      <c r="M1243">
        <f>VLOOKUP(customer!A1255,sales_update!A:N,6,FALSE)</f>
        <v>22</v>
      </c>
      <c r="N1243">
        <f>VLOOKUP(customer!A1255,sales_update!A:N,7,FALSE)</f>
        <v>3</v>
      </c>
      <c r="O1243">
        <f>VLOOKUP(customer!A1255,sales_update!A:N,8,FALSE)</f>
        <v>248</v>
      </c>
      <c r="P1243">
        <f>VLOOKUP(customer!A1255,sales_update!A:N,9,FALSE)</f>
        <v>329</v>
      </c>
      <c r="Q1243">
        <f>VLOOKUP(customer!A1255,sales_update!A:N,10,FALSE)</f>
        <v>6</v>
      </c>
      <c r="R1243">
        <f>VLOOKUP(customer!A1255,sales_update!A:N,11,FALSE)</f>
        <v>5</v>
      </c>
      <c r="S1243">
        <f>VLOOKUP(customer!A1255,sales_update!A:N,12,FALSE)</f>
        <v>1</v>
      </c>
      <c r="T1243">
        <f>VLOOKUP(customer!A1255,sales_update!A:N,13,FALSE)</f>
        <v>3</v>
      </c>
      <c r="U1243">
        <f>VLOOKUP(customer!A1255,sales_update!A:N,14,FALSE)</f>
        <v>8</v>
      </c>
      <c r="V1243">
        <f>VLOOKUP(customer!A1255,Marketing!A:I,2,FALSE)</f>
        <v>1</v>
      </c>
      <c r="W1243">
        <f>VLOOKUP(customer!A1255,Marketing!A:I,3,FALSE)</f>
        <v>0</v>
      </c>
      <c r="X1243">
        <f>VLOOKUP(customer!A1255,Marketing!A:I,4,FALSE)</f>
        <v>0</v>
      </c>
      <c r="Y1243">
        <f>VLOOKUP(customer!A1255,Marketing!A:I,5,FALSE)</f>
        <v>0</v>
      </c>
      <c r="Z1243">
        <f>VLOOKUP(customer!A1255,Marketing!A:I,6,FALSE)</f>
        <v>0</v>
      </c>
      <c r="AA1243">
        <f>VLOOKUP(customer!A1255,Marketing!A:I,7,FALSE)</f>
        <v>0</v>
      </c>
      <c r="AB1243">
        <f>VLOOKUP(customer!A1255,Marketing!A:I,8,FALSE)</f>
        <v>1</v>
      </c>
      <c r="AC1243" s="1">
        <f>VLOOKUP(customer!A1255,Marketing!A:I,9,FALSE)</f>
        <v>44078</v>
      </c>
    </row>
    <row r="1244" spans="1:29" x14ac:dyDescent="0.3">
      <c r="A1244">
        <v>2268</v>
      </c>
      <c r="B1244">
        <v>146831</v>
      </c>
      <c r="C1244">
        <v>1</v>
      </c>
      <c r="D1244">
        <v>1</v>
      </c>
      <c r="E1244">
        <v>51</v>
      </c>
      <c r="F1244" t="str">
        <f>IF(customer!G1256=1, "Married", IF(customer!H1256=1, "Single", IF(customer!F1256=1, "Divorced", IF(customer!I1256=1, "Together", IF(customer!J1256=1, "Widowed", "Unknown")))))</f>
        <v>Married</v>
      </c>
      <c r="G1244" t="str">
        <f>IF(customer!K1256=1,"Basic",IF(customer!L1256=1,"Graduate",IF(customer!M1256=1,"Master",IF(customer!N1256=1,"PhD","Unknown"))))</f>
        <v>Unknown</v>
      </c>
      <c r="H1244" t="s">
        <v>17</v>
      </c>
      <c r="I1244">
        <f>VLOOKUP(customer!A1256,sales_update!A:N,2,FALSE)</f>
        <v>84</v>
      </c>
      <c r="J1244">
        <f xml:space="preserve"> VLOOKUP(customer!A1256,sales_update!A:N,3,FALSE)</f>
        <v>69</v>
      </c>
      <c r="K1244">
        <f>VLOOKUP(customer!A1256,sales_update!A:N,4,FALSE)</f>
        <v>6</v>
      </c>
      <c r="L1244">
        <f>VLOOKUP(customer!A1256,sales_update!A:N,5,FALSE)</f>
        <v>31</v>
      </c>
      <c r="M1244">
        <f>VLOOKUP(customer!A1256,sales_update!A:N,6,FALSE)</f>
        <v>19</v>
      </c>
      <c r="N1244">
        <f>VLOOKUP(customer!A1256,sales_update!A:N,7,FALSE)</f>
        <v>13</v>
      </c>
      <c r="O1244">
        <f>VLOOKUP(customer!A1256,sales_update!A:N,8,FALSE)</f>
        <v>107</v>
      </c>
      <c r="P1244">
        <f>VLOOKUP(customer!A1256,sales_update!A:N,9,FALSE)</f>
        <v>31</v>
      </c>
      <c r="Q1244">
        <f>VLOOKUP(customer!A1256,sales_update!A:N,10,FALSE)</f>
        <v>2</v>
      </c>
      <c r="R1244">
        <f>VLOOKUP(customer!A1256,sales_update!A:N,11,FALSE)</f>
        <v>1</v>
      </c>
      <c r="S1244">
        <f>VLOOKUP(customer!A1256,sales_update!A:N,12,FALSE)</f>
        <v>2</v>
      </c>
      <c r="T1244">
        <f>VLOOKUP(customer!A1256,sales_update!A:N,13,FALSE)</f>
        <v>2</v>
      </c>
      <c r="U1244">
        <f>VLOOKUP(customer!A1256,sales_update!A:N,14,FALSE)</f>
        <v>4</v>
      </c>
      <c r="V1244">
        <f>VLOOKUP(customer!A1256,Marketing!A:I,2,FALSE)</f>
        <v>0</v>
      </c>
      <c r="W1244">
        <f>VLOOKUP(customer!A1256,Marketing!A:I,3,FALSE)</f>
        <v>0</v>
      </c>
      <c r="X1244">
        <f>VLOOKUP(customer!A1256,Marketing!A:I,4,FALSE)</f>
        <v>0</v>
      </c>
      <c r="Y1244">
        <f>VLOOKUP(customer!A1256,Marketing!A:I,5,FALSE)</f>
        <v>0</v>
      </c>
      <c r="Z1244">
        <f>VLOOKUP(customer!A1256,Marketing!A:I,6,FALSE)</f>
        <v>0</v>
      </c>
      <c r="AA1244">
        <f>VLOOKUP(customer!A1256,Marketing!A:I,7,FALSE)</f>
        <v>0</v>
      </c>
      <c r="AB1244">
        <f>VLOOKUP(customer!A1256,Marketing!A:I,8,FALSE)</f>
        <v>0</v>
      </c>
      <c r="AC1244" s="1">
        <f>VLOOKUP(customer!A1256,Marketing!A:I,9,FALSE)</f>
        <v>43782</v>
      </c>
    </row>
    <row r="1245" spans="1:29" x14ac:dyDescent="0.3">
      <c r="A1245">
        <v>1961</v>
      </c>
      <c r="B1245">
        <v>146779</v>
      </c>
      <c r="C1245">
        <v>1</v>
      </c>
      <c r="D1245">
        <v>1</v>
      </c>
      <c r="E1245">
        <v>60</v>
      </c>
      <c r="F1245" t="str">
        <f>IF(customer!G1257=1, "Married", IF(customer!H1257=1, "Single", IF(customer!F1257=1, "Divorced", IF(customer!I1257=1, "Together", IF(customer!J1257=1, "Widowed", "Unknown")))))</f>
        <v>Widowed</v>
      </c>
      <c r="G1245" t="str">
        <f>IF(customer!K1257=1,"Basic",IF(customer!L1257=1,"Graduate",IF(customer!M1257=1,"Master",IF(customer!N1257=1,"PhD","Unknown"))))</f>
        <v>Unknown</v>
      </c>
      <c r="H1245" t="s">
        <v>15</v>
      </c>
      <c r="I1245">
        <f>VLOOKUP(customer!A1257,sales_update!A:N,2,FALSE)</f>
        <v>55</v>
      </c>
      <c r="J1245">
        <f xml:space="preserve"> VLOOKUP(customer!A1257,sales_update!A:N,3,FALSE)</f>
        <v>38</v>
      </c>
      <c r="K1245">
        <f>VLOOKUP(customer!A1257,sales_update!A:N,4,FALSE)</f>
        <v>3</v>
      </c>
      <c r="L1245">
        <f>VLOOKUP(customer!A1257,sales_update!A:N,5,FALSE)</f>
        <v>9</v>
      </c>
      <c r="M1245">
        <f>VLOOKUP(customer!A1257,sales_update!A:N,6,FALSE)</f>
        <v>0</v>
      </c>
      <c r="N1245">
        <f>VLOOKUP(customer!A1257,sales_update!A:N,7,FALSE)</f>
        <v>0</v>
      </c>
      <c r="O1245">
        <f>VLOOKUP(customer!A1257,sales_update!A:N,8,FALSE)</f>
        <v>22</v>
      </c>
      <c r="P1245">
        <f>VLOOKUP(customer!A1257,sales_update!A:N,9,FALSE)</f>
        <v>28</v>
      </c>
      <c r="Q1245">
        <f>VLOOKUP(customer!A1257,sales_update!A:N,10,FALSE)</f>
        <v>1</v>
      </c>
      <c r="R1245">
        <f>VLOOKUP(customer!A1257,sales_update!A:N,11,FALSE)</f>
        <v>0</v>
      </c>
      <c r="S1245">
        <f>VLOOKUP(customer!A1257,sales_update!A:N,12,FALSE)</f>
        <v>1</v>
      </c>
      <c r="T1245">
        <f>VLOOKUP(customer!A1257,sales_update!A:N,13,FALSE)</f>
        <v>2</v>
      </c>
      <c r="U1245">
        <f>VLOOKUP(customer!A1257,sales_update!A:N,14,FALSE)</f>
        <v>4</v>
      </c>
      <c r="V1245">
        <f>VLOOKUP(customer!A1257,Marketing!A:I,2,FALSE)</f>
        <v>0</v>
      </c>
      <c r="W1245">
        <f>VLOOKUP(customer!A1257,Marketing!A:I,3,FALSE)</f>
        <v>0</v>
      </c>
      <c r="X1245">
        <f>VLOOKUP(customer!A1257,Marketing!A:I,4,FALSE)</f>
        <v>0</v>
      </c>
      <c r="Y1245">
        <f>VLOOKUP(customer!A1257,Marketing!A:I,5,FALSE)</f>
        <v>0</v>
      </c>
      <c r="Z1245">
        <f>VLOOKUP(customer!A1257,Marketing!A:I,6,FALSE)</f>
        <v>0</v>
      </c>
      <c r="AA1245">
        <f>VLOOKUP(customer!A1257,Marketing!A:I,7,FALSE)</f>
        <v>0</v>
      </c>
      <c r="AB1245">
        <f>VLOOKUP(customer!A1257,Marketing!A:I,8,FALSE)</f>
        <v>0</v>
      </c>
      <c r="AC1245" s="1">
        <f>VLOOKUP(customer!A1257,Marketing!A:I,9,FALSE)</f>
        <v>43816</v>
      </c>
    </row>
    <row r="1246" spans="1:29" x14ac:dyDescent="0.3">
      <c r="A1246">
        <v>2483</v>
      </c>
      <c r="B1246">
        <v>146772</v>
      </c>
      <c r="C1246">
        <v>0</v>
      </c>
      <c r="D1246">
        <v>1</v>
      </c>
      <c r="E1246">
        <v>45</v>
      </c>
      <c r="F1246" t="str">
        <f>IF(customer!G1258=1, "Married", IF(customer!H1258=1, "Single", IF(customer!F1258=1, "Divorced", IF(customer!I1258=1, "Together", IF(customer!J1258=1, "Widowed", "Unknown")))))</f>
        <v>Together</v>
      </c>
      <c r="G1246" t="str">
        <f>IF(customer!K1258=1,"Basic",IF(customer!L1258=1,"Graduate",IF(customer!M1258=1,"Master",IF(customer!N1258=1,"PhD","Unknown"))))</f>
        <v>Unknown</v>
      </c>
      <c r="H1246" t="s">
        <v>15</v>
      </c>
      <c r="I1246">
        <f>VLOOKUP(customer!A1258,sales_update!A:N,2,FALSE)</f>
        <v>88</v>
      </c>
      <c r="J1246">
        <f xml:space="preserve"> VLOOKUP(customer!A1258,sales_update!A:N,3,FALSE)</f>
        <v>1098</v>
      </c>
      <c r="K1246">
        <f>VLOOKUP(customer!A1258,sales_update!A:N,4,FALSE)</f>
        <v>326</v>
      </c>
      <c r="L1246">
        <f>VLOOKUP(customer!A1258,sales_update!A:N,5,FALSE)</f>
        <v>593</v>
      </c>
      <c r="M1246">
        <f>VLOOKUP(customer!A1258,sales_update!A:N,6,FALSE)</f>
        <v>618</v>
      </c>
      <c r="N1246">
        <f>VLOOKUP(customer!A1258,sales_update!A:N,7,FALSE)</f>
        <v>474</v>
      </c>
      <c r="O1246">
        <f>VLOOKUP(customer!A1258,sales_update!A:N,8,FALSE)</f>
        <v>179</v>
      </c>
      <c r="P1246">
        <f>VLOOKUP(customer!A1258,sales_update!A:N,9,FALSE)</f>
        <v>2931</v>
      </c>
      <c r="Q1246">
        <f>VLOOKUP(customer!A1258,sales_update!A:N,10,FALSE)</f>
        <v>6</v>
      </c>
      <c r="R1246">
        <f>VLOOKUP(customer!A1258,sales_update!A:N,11,FALSE)</f>
        <v>11</v>
      </c>
      <c r="S1246">
        <f>VLOOKUP(customer!A1258,sales_update!A:N,12,FALSE)</f>
        <v>8</v>
      </c>
      <c r="T1246">
        <f>VLOOKUP(customer!A1258,sales_update!A:N,13,FALSE)</f>
        <v>5</v>
      </c>
      <c r="U1246">
        <f>VLOOKUP(customer!A1258,sales_update!A:N,14,FALSE)</f>
        <v>8</v>
      </c>
      <c r="V1246">
        <f>VLOOKUP(customer!A1258,Marketing!A:I,2,FALSE)</f>
        <v>1</v>
      </c>
      <c r="W1246">
        <f>VLOOKUP(customer!A1258,Marketing!A:I,3,FALSE)</f>
        <v>0</v>
      </c>
      <c r="X1246">
        <f>VLOOKUP(customer!A1258,Marketing!A:I,4,FALSE)</f>
        <v>0</v>
      </c>
      <c r="Y1246">
        <f>VLOOKUP(customer!A1258,Marketing!A:I,5,FALSE)</f>
        <v>0</v>
      </c>
      <c r="Z1246">
        <f>VLOOKUP(customer!A1258,Marketing!A:I,6,FALSE)</f>
        <v>0</v>
      </c>
      <c r="AA1246">
        <f>VLOOKUP(customer!A1258,Marketing!A:I,7,FALSE)</f>
        <v>0</v>
      </c>
      <c r="AB1246">
        <f>VLOOKUP(customer!A1258,Marketing!A:I,8,FALSE)</f>
        <v>0</v>
      </c>
      <c r="AC1246" s="1">
        <f>VLOOKUP(customer!A1258,Marketing!A:I,9,FALSE)</f>
        <v>43569</v>
      </c>
    </row>
    <row r="1247" spans="1:29" x14ac:dyDescent="0.3">
      <c r="A1247">
        <v>2786</v>
      </c>
      <c r="B1247">
        <v>146757</v>
      </c>
      <c r="C1247">
        <v>0</v>
      </c>
      <c r="D1247">
        <v>1</v>
      </c>
      <c r="E1247">
        <v>57</v>
      </c>
      <c r="F1247" t="str">
        <f>IF(customer!G1259=1, "Married", IF(customer!H1259=1, "Single", IF(customer!F1259=1, "Divorced", IF(customer!I1259=1, "Together", IF(customer!J1259=1, "Widowed", "Unknown")))))</f>
        <v>Single</v>
      </c>
      <c r="G1247" t="str">
        <f>IF(customer!K1259=1,"Basic",IF(customer!L1259=1,"Graduate",IF(customer!M1259=1,"Master",IF(customer!N1259=1,"PhD","Unknown"))))</f>
        <v>PhD</v>
      </c>
      <c r="H1247" t="s">
        <v>19</v>
      </c>
      <c r="I1247">
        <f>VLOOKUP(customer!A1259,sales_update!A:N,2,FALSE)</f>
        <v>71</v>
      </c>
      <c r="J1247">
        <f xml:space="preserve"> VLOOKUP(customer!A1259,sales_update!A:N,3,FALSE)</f>
        <v>2439</v>
      </c>
      <c r="K1247">
        <f>VLOOKUP(customer!A1259,sales_update!A:N,4,FALSE)</f>
        <v>94</v>
      </c>
      <c r="L1247">
        <f>VLOOKUP(customer!A1259,sales_update!A:N,5,FALSE)</f>
        <v>512</v>
      </c>
      <c r="M1247">
        <f>VLOOKUP(customer!A1259,sales_update!A:N,6,FALSE)</f>
        <v>0</v>
      </c>
      <c r="N1247">
        <f>VLOOKUP(customer!A1259,sales_update!A:N,7,FALSE)</f>
        <v>160</v>
      </c>
      <c r="O1247">
        <f>VLOOKUP(customer!A1259,sales_update!A:N,8,FALSE)</f>
        <v>383</v>
      </c>
      <c r="P1247">
        <f>VLOOKUP(customer!A1259,sales_update!A:N,9,FALSE)</f>
        <v>2822</v>
      </c>
      <c r="Q1247">
        <f>VLOOKUP(customer!A1259,sales_update!A:N,10,FALSE)</f>
        <v>6</v>
      </c>
      <c r="R1247">
        <f>VLOOKUP(customer!A1259,sales_update!A:N,11,FALSE)</f>
        <v>4</v>
      </c>
      <c r="S1247">
        <f>VLOOKUP(customer!A1259,sales_update!A:N,12,FALSE)</f>
        <v>4</v>
      </c>
      <c r="T1247">
        <f>VLOOKUP(customer!A1259,sales_update!A:N,13,FALSE)</f>
        <v>7</v>
      </c>
      <c r="U1247">
        <f>VLOOKUP(customer!A1259,sales_update!A:N,14,FALSE)</f>
        <v>9</v>
      </c>
      <c r="V1247">
        <f>VLOOKUP(customer!A1259,Marketing!A:I,2,FALSE)</f>
        <v>0</v>
      </c>
      <c r="W1247">
        <f>VLOOKUP(customer!A1259,Marketing!A:I,3,FALSE)</f>
        <v>0</v>
      </c>
      <c r="X1247">
        <f>VLOOKUP(customer!A1259,Marketing!A:I,4,FALSE)</f>
        <v>0</v>
      </c>
      <c r="Y1247">
        <f>VLOOKUP(customer!A1259,Marketing!A:I,5,FALSE)</f>
        <v>0</v>
      </c>
      <c r="Z1247">
        <f>VLOOKUP(customer!A1259,Marketing!A:I,6,FALSE)</f>
        <v>0</v>
      </c>
      <c r="AA1247">
        <f>VLOOKUP(customer!A1259,Marketing!A:I,7,FALSE)</f>
        <v>0</v>
      </c>
      <c r="AB1247">
        <f>VLOOKUP(customer!A1259,Marketing!A:I,8,FALSE)</f>
        <v>0</v>
      </c>
      <c r="AC1247" s="1">
        <f>VLOOKUP(customer!A1259,Marketing!A:I,9,FALSE)</f>
        <v>43578</v>
      </c>
    </row>
    <row r="1248" spans="1:29" x14ac:dyDescent="0.3">
      <c r="A1248">
        <v>2105</v>
      </c>
      <c r="B1248">
        <v>146734</v>
      </c>
      <c r="C1248">
        <v>0</v>
      </c>
      <c r="D1248">
        <v>1</v>
      </c>
      <c r="E1248">
        <v>66</v>
      </c>
      <c r="F1248" t="str">
        <f>IF(customer!G1260=1, "Married", IF(customer!H1260=1, "Single", IF(customer!F1260=1, "Divorced", IF(customer!I1260=1, "Together", IF(customer!J1260=1, "Widowed", "Unknown")))))</f>
        <v>Married</v>
      </c>
      <c r="G1248" t="str">
        <f>IF(customer!K1260=1,"Basic",IF(customer!L1260=1,"Graduate",IF(customer!M1260=1,"Master",IF(customer!N1260=1,"PhD","Unknown"))))</f>
        <v>Graduate</v>
      </c>
      <c r="H1248" t="s">
        <v>15</v>
      </c>
      <c r="I1248">
        <f>VLOOKUP(customer!A1260,sales_update!A:N,2,FALSE)</f>
        <v>40</v>
      </c>
      <c r="J1248">
        <f xml:space="preserve"> VLOOKUP(customer!A1260,sales_update!A:N,3,FALSE)</f>
        <v>345</v>
      </c>
      <c r="K1248">
        <f>VLOOKUP(customer!A1260,sales_update!A:N,4,FALSE)</f>
        <v>16</v>
      </c>
      <c r="L1248">
        <f>VLOOKUP(customer!A1260,sales_update!A:N,5,FALSE)</f>
        <v>430</v>
      </c>
      <c r="M1248">
        <f>VLOOKUP(customer!A1260,sales_update!A:N,6,FALSE)</f>
        <v>82</v>
      </c>
      <c r="N1248">
        <f>VLOOKUP(customer!A1260,sales_update!A:N,7,FALSE)</f>
        <v>72</v>
      </c>
      <c r="O1248">
        <f>VLOOKUP(customer!A1260,sales_update!A:N,8,FALSE)</f>
        <v>91</v>
      </c>
      <c r="P1248">
        <f>VLOOKUP(customer!A1260,sales_update!A:N,9,FALSE)</f>
        <v>854</v>
      </c>
      <c r="Q1248">
        <f>VLOOKUP(customer!A1260,sales_update!A:N,10,FALSE)</f>
        <v>2</v>
      </c>
      <c r="R1248">
        <f>VLOOKUP(customer!A1260,sales_update!A:N,11,FALSE)</f>
        <v>6</v>
      </c>
      <c r="S1248">
        <f>VLOOKUP(customer!A1260,sales_update!A:N,12,FALSE)</f>
        <v>1</v>
      </c>
      <c r="T1248">
        <f>VLOOKUP(customer!A1260,sales_update!A:N,13,FALSE)</f>
        <v>5</v>
      </c>
      <c r="U1248">
        <f>VLOOKUP(customer!A1260,sales_update!A:N,14,FALSE)</f>
        <v>7</v>
      </c>
      <c r="V1248">
        <f>VLOOKUP(customer!A1260,Marketing!A:I,2,FALSE)</f>
        <v>0</v>
      </c>
      <c r="W1248">
        <f>VLOOKUP(customer!A1260,Marketing!A:I,3,FALSE)</f>
        <v>0</v>
      </c>
      <c r="X1248">
        <f>VLOOKUP(customer!A1260,Marketing!A:I,4,FALSE)</f>
        <v>0</v>
      </c>
      <c r="Y1248">
        <f>VLOOKUP(customer!A1260,Marketing!A:I,5,FALSE)</f>
        <v>0</v>
      </c>
      <c r="Z1248">
        <f>VLOOKUP(customer!A1260,Marketing!A:I,6,FALSE)</f>
        <v>0</v>
      </c>
      <c r="AA1248">
        <f>VLOOKUP(customer!A1260,Marketing!A:I,7,FALSE)</f>
        <v>0</v>
      </c>
      <c r="AB1248">
        <f>VLOOKUP(customer!A1260,Marketing!A:I,8,FALSE)</f>
        <v>0</v>
      </c>
      <c r="AC1248" s="1">
        <f>VLOOKUP(customer!A1260,Marketing!A:I,9,FALSE)</f>
        <v>43580</v>
      </c>
    </row>
    <row r="1249" spans="1:29" x14ac:dyDescent="0.3">
      <c r="A1249">
        <v>1641</v>
      </c>
      <c r="B1249">
        <v>146734</v>
      </c>
      <c r="C1249">
        <v>1</v>
      </c>
      <c r="D1249">
        <v>2</v>
      </c>
      <c r="E1249">
        <v>54</v>
      </c>
      <c r="F1249" t="str">
        <f>IF(customer!G1261=1, "Married", IF(customer!H1261=1, "Single", IF(customer!F1261=1, "Divorced", IF(customer!I1261=1, "Together", IF(customer!J1261=1, "Widowed", "Unknown")))))</f>
        <v>Single</v>
      </c>
      <c r="G1249" t="str">
        <f>IF(customer!K1261=1,"Basic",IF(customer!L1261=1,"Graduate",IF(customer!M1261=1,"Master",IF(customer!N1261=1,"PhD","Unknown"))))</f>
        <v>PhD</v>
      </c>
      <c r="H1249" t="s">
        <v>16</v>
      </c>
      <c r="I1249">
        <f>VLOOKUP(customer!A1261,sales_update!A:N,2,FALSE)</f>
        <v>86</v>
      </c>
      <c r="J1249">
        <f xml:space="preserve"> VLOOKUP(customer!A1261,sales_update!A:N,3,FALSE)</f>
        <v>314</v>
      </c>
      <c r="K1249">
        <f>VLOOKUP(customer!A1261,sales_update!A:N,4,FALSE)</f>
        <v>3</v>
      </c>
      <c r="L1249">
        <f>VLOOKUP(customer!A1261,sales_update!A:N,5,FALSE)</f>
        <v>122</v>
      </c>
      <c r="M1249">
        <f>VLOOKUP(customer!A1261,sales_update!A:N,6,FALSE)</f>
        <v>19</v>
      </c>
      <c r="N1249">
        <f>VLOOKUP(customer!A1261,sales_update!A:N,7,FALSE)</f>
        <v>3</v>
      </c>
      <c r="O1249">
        <f>VLOOKUP(customer!A1261,sales_update!A:N,8,FALSE)</f>
        <v>239</v>
      </c>
      <c r="P1249">
        <f>VLOOKUP(customer!A1261,sales_update!A:N,9,FALSE)</f>
        <v>223</v>
      </c>
      <c r="Q1249">
        <f>VLOOKUP(customer!A1261,sales_update!A:N,10,FALSE)</f>
        <v>4</v>
      </c>
      <c r="R1249">
        <f>VLOOKUP(customer!A1261,sales_update!A:N,11,FALSE)</f>
        <v>3</v>
      </c>
      <c r="S1249">
        <f>VLOOKUP(customer!A1261,sales_update!A:N,12,FALSE)</f>
        <v>2</v>
      </c>
      <c r="T1249">
        <f>VLOOKUP(customer!A1261,sales_update!A:N,13,FALSE)</f>
        <v>3</v>
      </c>
      <c r="U1249">
        <f>VLOOKUP(customer!A1261,sales_update!A:N,14,FALSE)</f>
        <v>6</v>
      </c>
      <c r="V1249">
        <f>VLOOKUP(customer!A1261,Marketing!A:I,2,FALSE)</f>
        <v>1</v>
      </c>
      <c r="W1249">
        <f>VLOOKUP(customer!A1261,Marketing!A:I,3,FALSE)</f>
        <v>0</v>
      </c>
      <c r="X1249">
        <f>VLOOKUP(customer!A1261,Marketing!A:I,4,FALSE)</f>
        <v>0</v>
      </c>
      <c r="Y1249">
        <f>VLOOKUP(customer!A1261,Marketing!A:I,5,FALSE)</f>
        <v>0</v>
      </c>
      <c r="Z1249">
        <f>VLOOKUP(customer!A1261,Marketing!A:I,6,FALSE)</f>
        <v>0</v>
      </c>
      <c r="AA1249">
        <f>VLOOKUP(customer!A1261,Marketing!A:I,7,FALSE)</f>
        <v>0</v>
      </c>
      <c r="AB1249">
        <f>VLOOKUP(customer!A1261,Marketing!A:I,8,FALSE)</f>
        <v>0</v>
      </c>
      <c r="AC1249" s="1">
        <f>VLOOKUP(customer!A1261,Marketing!A:I,9,FALSE)</f>
        <v>43917</v>
      </c>
    </row>
    <row r="1250" spans="1:29" x14ac:dyDescent="0.3">
      <c r="A1250">
        <v>2301</v>
      </c>
      <c r="B1250">
        <v>146692</v>
      </c>
      <c r="C1250">
        <v>0</v>
      </c>
      <c r="D1250">
        <v>1</v>
      </c>
      <c r="E1250">
        <v>62</v>
      </c>
      <c r="F1250" t="str">
        <f>IF(customer!G1262=1, "Married", IF(customer!H1262=1, "Single", IF(customer!F1262=1, "Divorced", IF(customer!I1262=1, "Together", IF(customer!J1262=1, "Widowed", "Unknown")))))</f>
        <v>Together</v>
      </c>
      <c r="G1250" t="str">
        <f>IF(customer!K1262=1,"Basic",IF(customer!L1262=1,"Graduate",IF(customer!M1262=1,"Master",IF(customer!N1262=1,"PhD","Unknown"))))</f>
        <v>Master</v>
      </c>
      <c r="H1250" t="s">
        <v>16</v>
      </c>
      <c r="I1250">
        <f>VLOOKUP(customer!A1262,sales_update!A:N,2,FALSE)</f>
        <v>37</v>
      </c>
      <c r="J1250">
        <f xml:space="preserve"> VLOOKUP(customer!A1262,sales_update!A:N,3,FALSE)</f>
        <v>534</v>
      </c>
      <c r="K1250">
        <f>VLOOKUP(customer!A1262,sales_update!A:N,4,FALSE)</f>
        <v>19</v>
      </c>
      <c r="L1250">
        <f>VLOOKUP(customer!A1262,sales_update!A:N,5,FALSE)</f>
        <v>305</v>
      </c>
      <c r="M1250">
        <f>VLOOKUP(customer!A1262,sales_update!A:N,6,FALSE)</f>
        <v>75</v>
      </c>
      <c r="N1250">
        <f>VLOOKUP(customer!A1262,sales_update!A:N,7,FALSE)</f>
        <v>38</v>
      </c>
      <c r="O1250">
        <f>VLOOKUP(customer!A1262,sales_update!A:N,8,FALSE)</f>
        <v>276</v>
      </c>
      <c r="P1250">
        <f>VLOOKUP(customer!A1262,sales_update!A:N,9,FALSE)</f>
        <v>694</v>
      </c>
      <c r="Q1250">
        <f>VLOOKUP(customer!A1262,sales_update!A:N,10,FALSE)</f>
        <v>3</v>
      </c>
      <c r="R1250">
        <f>VLOOKUP(customer!A1262,sales_update!A:N,11,FALSE)</f>
        <v>6</v>
      </c>
      <c r="S1250">
        <f>VLOOKUP(customer!A1262,sales_update!A:N,12,FALSE)</f>
        <v>1</v>
      </c>
      <c r="T1250">
        <f>VLOOKUP(customer!A1262,sales_update!A:N,13,FALSE)</f>
        <v>5</v>
      </c>
      <c r="U1250">
        <f>VLOOKUP(customer!A1262,sales_update!A:N,14,FALSE)</f>
        <v>6</v>
      </c>
      <c r="V1250">
        <f>VLOOKUP(customer!A1262,Marketing!A:I,2,FALSE)</f>
        <v>0</v>
      </c>
      <c r="W1250">
        <f>VLOOKUP(customer!A1262,Marketing!A:I,3,FALSE)</f>
        <v>0</v>
      </c>
      <c r="X1250">
        <f>VLOOKUP(customer!A1262,Marketing!A:I,4,FALSE)</f>
        <v>0</v>
      </c>
      <c r="Y1250">
        <f>VLOOKUP(customer!A1262,Marketing!A:I,5,FALSE)</f>
        <v>0</v>
      </c>
      <c r="Z1250">
        <f>VLOOKUP(customer!A1262,Marketing!A:I,6,FALSE)</f>
        <v>0</v>
      </c>
      <c r="AA1250">
        <f>VLOOKUP(customer!A1262,Marketing!A:I,7,FALSE)</f>
        <v>0</v>
      </c>
      <c r="AB1250">
        <f>VLOOKUP(customer!A1262,Marketing!A:I,8,FALSE)</f>
        <v>0</v>
      </c>
      <c r="AC1250" s="1">
        <f>VLOOKUP(customer!A1262,Marketing!A:I,9,FALSE)</f>
        <v>43780</v>
      </c>
    </row>
    <row r="1251" spans="1:29" x14ac:dyDescent="0.3">
      <c r="A1251">
        <v>1343</v>
      </c>
      <c r="B1251">
        <v>146681</v>
      </c>
      <c r="C1251">
        <v>0</v>
      </c>
      <c r="D1251">
        <v>2</v>
      </c>
      <c r="E1251">
        <v>72</v>
      </c>
      <c r="F1251" t="str">
        <f>IF(customer!G1263=1, "Married", IF(customer!H1263=1, "Single", IF(customer!F1263=1, "Divorced", IF(customer!I1263=1, "Together", IF(customer!J1263=1, "Widowed", "Unknown")))))</f>
        <v>Together</v>
      </c>
      <c r="G1251" t="str">
        <f>IF(customer!K1263=1,"Basic",IF(customer!L1263=1,"Graduate",IF(customer!M1263=1,"Master",IF(customer!N1263=1,"PhD","Unknown"))))</f>
        <v>PhD</v>
      </c>
      <c r="H1251" t="s">
        <v>15</v>
      </c>
      <c r="I1251">
        <f>VLOOKUP(customer!A1263,sales_update!A:N,2,FALSE)</f>
        <v>52</v>
      </c>
      <c r="J1251">
        <f xml:space="preserve"> VLOOKUP(customer!A1263,sales_update!A:N,3,FALSE)</f>
        <v>845</v>
      </c>
      <c r="K1251">
        <f>VLOOKUP(customer!A1263,sales_update!A:N,4,FALSE)</f>
        <v>47</v>
      </c>
      <c r="L1251">
        <f>VLOOKUP(customer!A1263,sales_update!A:N,5,FALSE)</f>
        <v>217</v>
      </c>
      <c r="M1251">
        <f>VLOOKUP(customer!A1263,sales_update!A:N,6,FALSE)</f>
        <v>47</v>
      </c>
      <c r="N1251">
        <f>VLOOKUP(customer!A1263,sales_update!A:N,7,FALSE)</f>
        <v>60</v>
      </c>
      <c r="O1251">
        <f>VLOOKUP(customer!A1263,sales_update!A:N,8,FALSE)</f>
        <v>119</v>
      </c>
      <c r="P1251">
        <f>VLOOKUP(customer!A1263,sales_update!A:N,9,FALSE)</f>
        <v>1097</v>
      </c>
      <c r="Q1251">
        <f>VLOOKUP(customer!A1263,sales_update!A:N,10,FALSE)</f>
        <v>2</v>
      </c>
      <c r="R1251">
        <f>VLOOKUP(customer!A1263,sales_update!A:N,11,FALSE)</f>
        <v>4</v>
      </c>
      <c r="S1251">
        <f>VLOOKUP(customer!A1263,sales_update!A:N,12,FALSE)</f>
        <v>6</v>
      </c>
      <c r="T1251">
        <f>VLOOKUP(customer!A1263,sales_update!A:N,13,FALSE)</f>
        <v>4</v>
      </c>
      <c r="U1251">
        <f>VLOOKUP(customer!A1263,sales_update!A:N,14,FALSE)</f>
        <v>5</v>
      </c>
      <c r="V1251">
        <f>VLOOKUP(customer!A1263,Marketing!A:I,2,FALSE)</f>
        <v>0</v>
      </c>
      <c r="W1251">
        <f>VLOOKUP(customer!A1263,Marketing!A:I,3,FALSE)</f>
        <v>0</v>
      </c>
      <c r="X1251">
        <f>VLOOKUP(customer!A1263,Marketing!A:I,4,FALSE)</f>
        <v>0</v>
      </c>
      <c r="Y1251">
        <f>VLOOKUP(customer!A1263,Marketing!A:I,5,FALSE)</f>
        <v>0</v>
      </c>
      <c r="Z1251">
        <f>VLOOKUP(customer!A1263,Marketing!A:I,6,FALSE)</f>
        <v>0</v>
      </c>
      <c r="AA1251">
        <f>VLOOKUP(customer!A1263,Marketing!A:I,7,FALSE)</f>
        <v>0</v>
      </c>
      <c r="AB1251">
        <f>VLOOKUP(customer!A1263,Marketing!A:I,8,FALSE)</f>
        <v>0</v>
      </c>
      <c r="AC1251" s="1">
        <f>VLOOKUP(customer!A1263,Marketing!A:I,9,FALSE)</f>
        <v>43904</v>
      </c>
    </row>
    <row r="1252" spans="1:29" x14ac:dyDescent="0.3">
      <c r="A1252">
        <v>2610</v>
      </c>
      <c r="B1252">
        <v>146681</v>
      </c>
      <c r="C1252">
        <v>0</v>
      </c>
      <c r="D1252">
        <v>2</v>
      </c>
      <c r="E1252">
        <v>72</v>
      </c>
      <c r="F1252" t="str">
        <f>IF(customer!G1264=1, "Married", IF(customer!H1264=1, "Single", IF(customer!F1264=1, "Divorced", IF(customer!I1264=1, "Together", IF(customer!J1264=1, "Widowed", "Unknown")))))</f>
        <v>Together</v>
      </c>
      <c r="G1252" t="str">
        <f>IF(customer!K1264=1,"Basic",IF(customer!L1264=1,"Graduate",IF(customer!M1264=1,"Master",IF(customer!N1264=1,"PhD","Unknown"))))</f>
        <v>PhD</v>
      </c>
      <c r="H1252" t="s">
        <v>17</v>
      </c>
      <c r="I1252">
        <f>VLOOKUP(customer!A1264,sales_update!A:N,2,FALSE)</f>
        <v>52</v>
      </c>
      <c r="J1252">
        <f xml:space="preserve"> VLOOKUP(customer!A1264,sales_update!A:N,3,FALSE)</f>
        <v>845</v>
      </c>
      <c r="K1252">
        <f>VLOOKUP(customer!A1264,sales_update!A:N,4,FALSE)</f>
        <v>47</v>
      </c>
      <c r="L1252">
        <f>VLOOKUP(customer!A1264,sales_update!A:N,5,FALSE)</f>
        <v>217</v>
      </c>
      <c r="M1252">
        <f>VLOOKUP(customer!A1264,sales_update!A:N,6,FALSE)</f>
        <v>47</v>
      </c>
      <c r="N1252">
        <f>VLOOKUP(customer!A1264,sales_update!A:N,7,FALSE)</f>
        <v>60</v>
      </c>
      <c r="O1252">
        <f>VLOOKUP(customer!A1264,sales_update!A:N,8,FALSE)</f>
        <v>119</v>
      </c>
      <c r="P1252">
        <f>VLOOKUP(customer!A1264,sales_update!A:N,9,FALSE)</f>
        <v>1097</v>
      </c>
      <c r="Q1252">
        <f>VLOOKUP(customer!A1264,sales_update!A:N,10,FALSE)</f>
        <v>2</v>
      </c>
      <c r="R1252">
        <f>VLOOKUP(customer!A1264,sales_update!A:N,11,FALSE)</f>
        <v>4</v>
      </c>
      <c r="S1252">
        <f>VLOOKUP(customer!A1264,sales_update!A:N,12,FALSE)</f>
        <v>6</v>
      </c>
      <c r="T1252">
        <f>VLOOKUP(customer!A1264,sales_update!A:N,13,FALSE)</f>
        <v>4</v>
      </c>
      <c r="U1252">
        <f>VLOOKUP(customer!A1264,sales_update!A:N,14,FALSE)</f>
        <v>5</v>
      </c>
      <c r="V1252">
        <f>VLOOKUP(customer!A1264,Marketing!A:I,2,FALSE)</f>
        <v>0</v>
      </c>
      <c r="W1252">
        <f>VLOOKUP(customer!A1264,Marketing!A:I,3,FALSE)</f>
        <v>0</v>
      </c>
      <c r="X1252">
        <f>VLOOKUP(customer!A1264,Marketing!A:I,4,FALSE)</f>
        <v>0</v>
      </c>
      <c r="Y1252">
        <f>VLOOKUP(customer!A1264,Marketing!A:I,5,FALSE)</f>
        <v>0</v>
      </c>
      <c r="Z1252">
        <f>VLOOKUP(customer!A1264,Marketing!A:I,6,FALSE)</f>
        <v>0</v>
      </c>
      <c r="AA1252">
        <f>VLOOKUP(customer!A1264,Marketing!A:I,7,FALSE)</f>
        <v>0</v>
      </c>
      <c r="AB1252">
        <f>VLOOKUP(customer!A1264,Marketing!A:I,8,FALSE)</f>
        <v>0</v>
      </c>
      <c r="AC1252" s="1">
        <f>VLOOKUP(customer!A1264,Marketing!A:I,9,FALSE)</f>
        <v>43904</v>
      </c>
    </row>
    <row r="1253" spans="1:29" x14ac:dyDescent="0.3">
      <c r="A1253">
        <v>1032</v>
      </c>
      <c r="B1253">
        <v>146610</v>
      </c>
      <c r="C1253">
        <v>0</v>
      </c>
      <c r="D1253">
        <v>2</v>
      </c>
      <c r="E1253">
        <v>68</v>
      </c>
      <c r="F1253" t="str">
        <f>IF(customer!G1265=1, "Married", IF(customer!H1265=1, "Single", IF(customer!F1265=1, "Divorced", IF(customer!I1265=1, "Together", IF(customer!J1265=1, "Widowed", "Unknown")))))</f>
        <v>Divorced</v>
      </c>
      <c r="G1253" t="str">
        <f>IF(customer!K1265=1,"Basic",IF(customer!L1265=1,"Graduate",IF(customer!M1265=1,"Master",IF(customer!N1265=1,"PhD","Unknown"))))</f>
        <v>PhD</v>
      </c>
      <c r="H1253" t="s">
        <v>17</v>
      </c>
      <c r="I1253">
        <f>VLOOKUP(customer!A1265,sales_update!A:N,2,FALSE)</f>
        <v>8</v>
      </c>
      <c r="J1253">
        <f xml:space="preserve"> VLOOKUP(customer!A1265,sales_update!A:N,3,FALSE)</f>
        <v>302</v>
      </c>
      <c r="K1253">
        <f>VLOOKUP(customer!A1265,sales_update!A:N,4,FALSE)</f>
        <v>38</v>
      </c>
      <c r="L1253">
        <f>VLOOKUP(customer!A1265,sales_update!A:N,5,FALSE)</f>
        <v>302</v>
      </c>
      <c r="M1253">
        <f>VLOOKUP(customer!A1265,sales_update!A:N,6,FALSE)</f>
        <v>104</v>
      </c>
      <c r="N1253">
        <f>VLOOKUP(customer!A1265,sales_update!A:N,7,FALSE)</f>
        <v>69</v>
      </c>
      <c r="O1253">
        <f>VLOOKUP(customer!A1265,sales_update!A:N,8,FALSE)</f>
        <v>135</v>
      </c>
      <c r="P1253">
        <f>VLOOKUP(customer!A1265,sales_update!A:N,9,FALSE)</f>
        <v>679</v>
      </c>
      <c r="Q1253">
        <f>VLOOKUP(customer!A1265,sales_update!A:N,10,FALSE)</f>
        <v>6</v>
      </c>
      <c r="R1253">
        <f>VLOOKUP(customer!A1265,sales_update!A:N,11,FALSE)</f>
        <v>4</v>
      </c>
      <c r="S1253">
        <f>VLOOKUP(customer!A1265,sales_update!A:N,12,FALSE)</f>
        <v>1</v>
      </c>
      <c r="T1253">
        <f>VLOOKUP(customer!A1265,sales_update!A:N,13,FALSE)</f>
        <v>6</v>
      </c>
      <c r="U1253">
        <f>VLOOKUP(customer!A1265,sales_update!A:N,14,FALSE)</f>
        <v>6</v>
      </c>
      <c r="V1253">
        <f>VLOOKUP(customer!A1265,Marketing!A:I,2,FALSE)</f>
        <v>0</v>
      </c>
      <c r="W1253">
        <f>VLOOKUP(customer!A1265,Marketing!A:I,3,FALSE)</f>
        <v>0</v>
      </c>
      <c r="X1253">
        <f>VLOOKUP(customer!A1265,Marketing!A:I,4,FALSE)</f>
        <v>0</v>
      </c>
      <c r="Y1253">
        <f>VLOOKUP(customer!A1265,Marketing!A:I,5,FALSE)</f>
        <v>0</v>
      </c>
      <c r="Z1253">
        <f>VLOOKUP(customer!A1265,Marketing!A:I,6,FALSE)</f>
        <v>0</v>
      </c>
      <c r="AA1253">
        <f>VLOOKUP(customer!A1265,Marketing!A:I,7,FALSE)</f>
        <v>0</v>
      </c>
      <c r="AB1253">
        <f>VLOOKUP(customer!A1265,Marketing!A:I,8,FALSE)</f>
        <v>1</v>
      </c>
      <c r="AC1253" s="1">
        <f>VLOOKUP(customer!A1265,Marketing!A:I,9,FALSE)</f>
        <v>43560</v>
      </c>
    </row>
    <row r="1254" spans="1:29" x14ac:dyDescent="0.3">
      <c r="A1254">
        <v>2055</v>
      </c>
      <c r="B1254">
        <v>146610</v>
      </c>
      <c r="C1254">
        <v>0</v>
      </c>
      <c r="D1254">
        <v>0</v>
      </c>
      <c r="E1254">
        <v>62</v>
      </c>
      <c r="F1254" t="str">
        <f>IF(customer!G1266=1, "Married", IF(customer!H1266=1, "Single", IF(customer!F1266=1, "Divorced", IF(customer!I1266=1, "Together", IF(customer!J1266=1, "Widowed", "Unknown")))))</f>
        <v>Together</v>
      </c>
      <c r="G1254" t="str">
        <f>IF(customer!K1266=1,"Basic",IF(customer!L1266=1,"Graduate",IF(customer!M1266=1,"Master",IF(customer!N1266=1,"PhD","Unknown"))))</f>
        <v>Graduate</v>
      </c>
      <c r="H1254" t="s">
        <v>16</v>
      </c>
      <c r="I1254">
        <f>VLOOKUP(customer!A1266,sales_update!A:N,2,FALSE)</f>
        <v>4</v>
      </c>
      <c r="J1254">
        <f xml:space="preserve"> VLOOKUP(customer!A1266,sales_update!A:N,3,FALSE)</f>
        <v>906</v>
      </c>
      <c r="K1254">
        <f>VLOOKUP(customer!A1266,sales_update!A:N,4,FALSE)</f>
        <v>31</v>
      </c>
      <c r="L1254">
        <f>VLOOKUP(customer!A1266,sales_update!A:N,5,FALSE)</f>
        <v>94</v>
      </c>
      <c r="M1254">
        <f>VLOOKUP(customer!A1266,sales_update!A:N,6,FALSE)</f>
        <v>13</v>
      </c>
      <c r="N1254">
        <f>VLOOKUP(customer!A1266,sales_update!A:N,7,FALSE)</f>
        <v>31</v>
      </c>
      <c r="O1254">
        <f>VLOOKUP(customer!A1266,sales_update!A:N,8,FALSE)</f>
        <v>393</v>
      </c>
      <c r="P1254">
        <f>VLOOKUP(customer!A1266,sales_update!A:N,9,FALSE)</f>
        <v>683</v>
      </c>
      <c r="Q1254">
        <f>VLOOKUP(customer!A1266,sales_update!A:N,10,FALSE)</f>
        <v>1</v>
      </c>
      <c r="R1254">
        <f>VLOOKUP(customer!A1266,sales_update!A:N,11,FALSE)</f>
        <v>6</v>
      </c>
      <c r="S1254">
        <f>VLOOKUP(customer!A1266,sales_update!A:N,12,FALSE)</f>
        <v>1</v>
      </c>
      <c r="T1254">
        <f>VLOOKUP(customer!A1266,sales_update!A:N,13,FALSE)</f>
        <v>6</v>
      </c>
      <c r="U1254">
        <f>VLOOKUP(customer!A1266,sales_update!A:N,14,FALSE)</f>
        <v>6</v>
      </c>
      <c r="V1254">
        <f>VLOOKUP(customer!A1266,Marketing!A:I,2,FALSE)</f>
        <v>0</v>
      </c>
      <c r="W1254">
        <f>VLOOKUP(customer!A1266,Marketing!A:I,3,FALSE)</f>
        <v>0</v>
      </c>
      <c r="X1254">
        <f>VLOOKUP(customer!A1266,Marketing!A:I,4,FALSE)</f>
        <v>0</v>
      </c>
      <c r="Y1254">
        <f>VLOOKUP(customer!A1266,Marketing!A:I,5,FALSE)</f>
        <v>0</v>
      </c>
      <c r="Z1254">
        <f>VLOOKUP(customer!A1266,Marketing!A:I,6,FALSE)</f>
        <v>0</v>
      </c>
      <c r="AA1254">
        <f>VLOOKUP(customer!A1266,Marketing!A:I,7,FALSE)</f>
        <v>0</v>
      </c>
      <c r="AB1254">
        <f>VLOOKUP(customer!A1266,Marketing!A:I,8,FALSE)</f>
        <v>0</v>
      </c>
      <c r="AC1254" s="1">
        <f>VLOOKUP(customer!A1266,Marketing!A:I,9,FALSE)</f>
        <v>43822</v>
      </c>
    </row>
    <row r="1255" spans="1:29" x14ac:dyDescent="0.3">
      <c r="A1255">
        <v>1775</v>
      </c>
      <c r="B1255">
        <v>146524</v>
      </c>
      <c r="C1255">
        <v>0</v>
      </c>
      <c r="D1255">
        <v>1</v>
      </c>
      <c r="E1255">
        <v>59</v>
      </c>
      <c r="F1255" t="str">
        <f>IF(customer!G1267=1, "Married", IF(customer!H1267=1, "Single", IF(customer!F1267=1, "Divorced", IF(customer!I1267=1, "Together", IF(customer!J1267=1, "Widowed", "Unknown")))))</f>
        <v>Single</v>
      </c>
      <c r="G1255" t="str">
        <f>IF(customer!K1267=1,"Basic",IF(customer!L1267=1,"Graduate",IF(customer!M1267=1,"Master",IF(customer!N1267=1,"PhD","Unknown"))))</f>
        <v>Graduate</v>
      </c>
      <c r="H1255" t="s">
        <v>15</v>
      </c>
      <c r="I1255">
        <f>VLOOKUP(customer!A1267,sales_update!A:N,2,FALSE)</f>
        <v>70</v>
      </c>
      <c r="J1255">
        <f xml:space="preserve"> VLOOKUP(customer!A1267,sales_update!A:N,3,FALSE)</f>
        <v>98</v>
      </c>
      <c r="K1255">
        <f>VLOOKUP(customer!A1267,sales_update!A:N,4,FALSE)</f>
        <v>60</v>
      </c>
      <c r="L1255">
        <f>VLOOKUP(customer!A1267,sales_update!A:N,5,FALSE)</f>
        <v>110</v>
      </c>
      <c r="M1255">
        <f>VLOOKUP(customer!A1267,sales_update!A:N,6,FALSE)</f>
        <v>82</v>
      </c>
      <c r="N1255">
        <f>VLOOKUP(customer!A1267,sales_update!A:N,7,FALSE)</f>
        <v>44</v>
      </c>
      <c r="O1255">
        <f>VLOOKUP(customer!A1267,sales_update!A:N,8,FALSE)</f>
        <v>164</v>
      </c>
      <c r="P1255">
        <f>VLOOKUP(customer!A1267,sales_update!A:N,9,FALSE)</f>
        <v>230</v>
      </c>
      <c r="Q1255">
        <f>VLOOKUP(customer!A1267,sales_update!A:N,10,FALSE)</f>
        <v>2</v>
      </c>
      <c r="R1255">
        <f>VLOOKUP(customer!A1267,sales_update!A:N,11,FALSE)</f>
        <v>1</v>
      </c>
      <c r="S1255">
        <f>VLOOKUP(customer!A1267,sales_update!A:N,12,FALSE)</f>
        <v>1</v>
      </c>
      <c r="T1255">
        <f>VLOOKUP(customer!A1267,sales_update!A:N,13,FALSE)</f>
        <v>5</v>
      </c>
      <c r="U1255">
        <f>VLOOKUP(customer!A1267,sales_update!A:N,14,FALSE)</f>
        <v>3</v>
      </c>
      <c r="V1255">
        <f>VLOOKUP(customer!A1267,Marketing!A:I,2,FALSE)</f>
        <v>0</v>
      </c>
      <c r="W1255">
        <f>VLOOKUP(customer!A1267,Marketing!A:I,3,FALSE)</f>
        <v>0</v>
      </c>
      <c r="X1255">
        <f>VLOOKUP(customer!A1267,Marketing!A:I,4,FALSE)</f>
        <v>0</v>
      </c>
      <c r="Y1255">
        <f>VLOOKUP(customer!A1267,Marketing!A:I,5,FALSE)</f>
        <v>0</v>
      </c>
      <c r="Z1255">
        <f>VLOOKUP(customer!A1267,Marketing!A:I,6,FALSE)</f>
        <v>0</v>
      </c>
      <c r="AA1255">
        <f>VLOOKUP(customer!A1267,Marketing!A:I,7,FALSE)</f>
        <v>0</v>
      </c>
      <c r="AB1255">
        <f>VLOOKUP(customer!A1267,Marketing!A:I,8,FALSE)</f>
        <v>0</v>
      </c>
      <c r="AC1255" s="1">
        <f>VLOOKUP(customer!A1267,Marketing!A:I,9,FALSE)</f>
        <v>43718</v>
      </c>
    </row>
    <row r="1256" spans="1:29" x14ac:dyDescent="0.3">
      <c r="A1256">
        <v>1628</v>
      </c>
      <c r="B1256">
        <v>146463</v>
      </c>
      <c r="C1256">
        <v>1</v>
      </c>
      <c r="D1256">
        <v>1</v>
      </c>
      <c r="E1256">
        <v>49</v>
      </c>
      <c r="F1256" t="str">
        <f>IF(customer!G1268=1, "Married", IF(customer!H1268=1, "Single", IF(customer!F1268=1, "Divorced", IF(customer!I1268=1, "Together", IF(customer!J1268=1, "Widowed", "Unknown")))))</f>
        <v>Married</v>
      </c>
      <c r="G1256" t="str">
        <f>IF(customer!K1268=1,"Basic",IF(customer!L1268=1,"Graduate",IF(customer!M1268=1,"Master",IF(customer!N1268=1,"PhD","Unknown"))))</f>
        <v>PhD</v>
      </c>
      <c r="H1256" t="s">
        <v>19</v>
      </c>
      <c r="I1256">
        <f>VLOOKUP(customer!A1268,sales_update!A:N,2,FALSE)</f>
        <v>56</v>
      </c>
      <c r="J1256">
        <f xml:space="preserve"> VLOOKUP(customer!A1268,sales_update!A:N,3,FALSE)</f>
        <v>514</v>
      </c>
      <c r="K1256">
        <f>VLOOKUP(customer!A1268,sales_update!A:N,4,FALSE)</f>
        <v>6</v>
      </c>
      <c r="L1256">
        <f>VLOOKUP(customer!A1268,sales_update!A:N,5,FALSE)</f>
        <v>126</v>
      </c>
      <c r="M1256">
        <f>VLOOKUP(customer!A1268,sales_update!A:N,6,FALSE)</f>
        <v>25</v>
      </c>
      <c r="N1256">
        <f>VLOOKUP(customer!A1268,sales_update!A:N,7,FALSE)</f>
        <v>35</v>
      </c>
      <c r="O1256">
        <f>VLOOKUP(customer!A1268,sales_update!A:N,8,FALSE)</f>
        <v>35</v>
      </c>
      <c r="P1256">
        <f>VLOOKUP(customer!A1268,sales_update!A:N,9,FALSE)</f>
        <v>671</v>
      </c>
      <c r="Q1256">
        <f>VLOOKUP(customer!A1268,sales_update!A:N,10,FALSE)</f>
        <v>7</v>
      </c>
      <c r="R1256">
        <f>VLOOKUP(customer!A1268,sales_update!A:N,11,FALSE)</f>
        <v>3</v>
      </c>
      <c r="S1256">
        <f>VLOOKUP(customer!A1268,sales_update!A:N,12,FALSE)</f>
        <v>1</v>
      </c>
      <c r="T1256">
        <f>VLOOKUP(customer!A1268,sales_update!A:N,13,FALSE)</f>
        <v>6</v>
      </c>
      <c r="U1256">
        <f>VLOOKUP(customer!A1268,sales_update!A:N,14,FALSE)</f>
        <v>6</v>
      </c>
      <c r="V1256">
        <f>VLOOKUP(customer!A1268,Marketing!A:I,2,FALSE)</f>
        <v>0</v>
      </c>
      <c r="W1256">
        <f>VLOOKUP(customer!A1268,Marketing!A:I,3,FALSE)</f>
        <v>0</v>
      </c>
      <c r="X1256">
        <f>VLOOKUP(customer!A1268,Marketing!A:I,4,FALSE)</f>
        <v>0</v>
      </c>
      <c r="Y1256">
        <f>VLOOKUP(customer!A1268,Marketing!A:I,5,FALSE)</f>
        <v>0</v>
      </c>
      <c r="Z1256">
        <f>VLOOKUP(customer!A1268,Marketing!A:I,6,FALSE)</f>
        <v>0</v>
      </c>
      <c r="AA1256">
        <f>VLOOKUP(customer!A1268,Marketing!A:I,7,FALSE)</f>
        <v>0</v>
      </c>
      <c r="AB1256">
        <f>VLOOKUP(customer!A1268,Marketing!A:I,8,FALSE)</f>
        <v>0</v>
      </c>
      <c r="AC1256" s="1">
        <f>VLOOKUP(customer!A1268,Marketing!A:I,9,FALSE)</f>
        <v>43853</v>
      </c>
    </row>
    <row r="1257" spans="1:29" x14ac:dyDescent="0.3">
      <c r="A1257">
        <v>2018</v>
      </c>
      <c r="B1257">
        <v>146423</v>
      </c>
      <c r="C1257">
        <v>1</v>
      </c>
      <c r="D1257">
        <v>1</v>
      </c>
      <c r="E1257">
        <v>48</v>
      </c>
      <c r="F1257" t="str">
        <f>IF(customer!G1269=1, "Married", IF(customer!H1269=1, "Single", IF(customer!F1269=1, "Divorced", IF(customer!I1269=1, "Together", IF(customer!J1269=1, "Widowed", "Unknown")))))</f>
        <v>Single</v>
      </c>
      <c r="G1257" t="str">
        <f>IF(customer!K1269=1,"Basic",IF(customer!L1269=1,"Graduate",IF(customer!M1269=1,"Master",IF(customer!N1269=1,"PhD","Unknown"))))</f>
        <v>Master</v>
      </c>
      <c r="H1257" t="s">
        <v>19</v>
      </c>
      <c r="I1257">
        <f>VLOOKUP(customer!A1269,sales_update!A:N,2,FALSE)</f>
        <v>6</v>
      </c>
      <c r="J1257">
        <f xml:space="preserve"> VLOOKUP(customer!A1269,sales_update!A:N,3,FALSE)</f>
        <v>214</v>
      </c>
      <c r="K1257">
        <f>VLOOKUP(customer!A1269,sales_update!A:N,4,FALSE)</f>
        <v>0</v>
      </c>
      <c r="L1257">
        <f>VLOOKUP(customer!A1269,sales_update!A:N,5,FALSE)</f>
        <v>50</v>
      </c>
      <c r="M1257">
        <f>VLOOKUP(customer!A1269,sales_update!A:N,6,FALSE)</f>
        <v>0</v>
      </c>
      <c r="N1257">
        <f>VLOOKUP(customer!A1269,sales_update!A:N,7,FALSE)</f>
        <v>0</v>
      </c>
      <c r="O1257">
        <f>VLOOKUP(customer!A1269,sales_update!A:N,8,FALSE)</f>
        <v>25</v>
      </c>
      <c r="P1257">
        <f>VLOOKUP(customer!A1269,sales_update!A:N,9,FALSE)</f>
        <v>240</v>
      </c>
      <c r="Q1257">
        <f>VLOOKUP(customer!A1269,sales_update!A:N,10,FALSE)</f>
        <v>3</v>
      </c>
      <c r="R1257">
        <f>VLOOKUP(customer!A1269,sales_update!A:N,11,FALSE)</f>
        <v>2</v>
      </c>
      <c r="S1257">
        <f>VLOOKUP(customer!A1269,sales_update!A:N,12,FALSE)</f>
        <v>0</v>
      </c>
      <c r="T1257">
        <f>VLOOKUP(customer!A1269,sales_update!A:N,13,FALSE)</f>
        <v>4</v>
      </c>
      <c r="U1257">
        <f>VLOOKUP(customer!A1269,sales_update!A:N,14,FALSE)</f>
        <v>7</v>
      </c>
      <c r="V1257">
        <f>VLOOKUP(customer!A1269,Marketing!A:I,2,FALSE)</f>
        <v>0</v>
      </c>
      <c r="W1257">
        <f>VLOOKUP(customer!A1269,Marketing!A:I,3,FALSE)</f>
        <v>0</v>
      </c>
      <c r="X1257">
        <f>VLOOKUP(customer!A1269,Marketing!A:I,4,FALSE)</f>
        <v>0</v>
      </c>
      <c r="Y1257">
        <f>VLOOKUP(customer!A1269,Marketing!A:I,5,FALSE)</f>
        <v>0</v>
      </c>
      <c r="Z1257">
        <f>VLOOKUP(customer!A1269,Marketing!A:I,6,FALSE)</f>
        <v>0</v>
      </c>
      <c r="AA1257">
        <f>VLOOKUP(customer!A1269,Marketing!A:I,7,FALSE)</f>
        <v>0</v>
      </c>
      <c r="AB1257">
        <f>VLOOKUP(customer!A1269,Marketing!A:I,8,FALSE)</f>
        <v>0</v>
      </c>
      <c r="AC1257" s="1">
        <f>VLOOKUP(customer!A1269,Marketing!A:I,9,FALSE)</f>
        <v>43884</v>
      </c>
    </row>
    <row r="1258" spans="1:29" x14ac:dyDescent="0.3">
      <c r="A1258">
        <v>2979</v>
      </c>
      <c r="B1258">
        <v>146423</v>
      </c>
      <c r="C1258">
        <v>1</v>
      </c>
      <c r="D1258">
        <v>1</v>
      </c>
      <c r="E1258">
        <v>48</v>
      </c>
      <c r="F1258" t="str">
        <f>IF(customer!G1270=1, "Married", IF(customer!H1270=1, "Single", IF(customer!F1270=1, "Divorced", IF(customer!I1270=1, "Together", IF(customer!J1270=1, "Widowed", "Unknown")))))</f>
        <v>Single</v>
      </c>
      <c r="G1258" t="str">
        <f>IF(customer!K1270=1,"Basic",IF(customer!L1270=1,"Graduate",IF(customer!M1270=1,"Master",IF(customer!N1270=1,"PhD","Unknown"))))</f>
        <v>Master</v>
      </c>
      <c r="H1258" t="s">
        <v>16</v>
      </c>
      <c r="I1258">
        <f>VLOOKUP(customer!A1270,sales_update!A:N,2,FALSE)</f>
        <v>6</v>
      </c>
      <c r="J1258">
        <f xml:space="preserve"> VLOOKUP(customer!A1270,sales_update!A:N,3,FALSE)</f>
        <v>214</v>
      </c>
      <c r="K1258">
        <f>VLOOKUP(customer!A1270,sales_update!A:N,4,FALSE)</f>
        <v>0</v>
      </c>
      <c r="L1258">
        <f>VLOOKUP(customer!A1270,sales_update!A:N,5,FALSE)</f>
        <v>50</v>
      </c>
      <c r="M1258">
        <f>VLOOKUP(customer!A1270,sales_update!A:N,6,FALSE)</f>
        <v>0</v>
      </c>
      <c r="N1258">
        <f>VLOOKUP(customer!A1270,sales_update!A:N,7,FALSE)</f>
        <v>0</v>
      </c>
      <c r="O1258">
        <f>VLOOKUP(customer!A1270,sales_update!A:N,8,FALSE)</f>
        <v>25</v>
      </c>
      <c r="P1258">
        <f>VLOOKUP(customer!A1270,sales_update!A:N,9,FALSE)</f>
        <v>240</v>
      </c>
      <c r="Q1258">
        <f>VLOOKUP(customer!A1270,sales_update!A:N,10,FALSE)</f>
        <v>3</v>
      </c>
      <c r="R1258">
        <f>VLOOKUP(customer!A1270,sales_update!A:N,11,FALSE)</f>
        <v>2</v>
      </c>
      <c r="S1258">
        <f>VLOOKUP(customer!A1270,sales_update!A:N,12,FALSE)</f>
        <v>0</v>
      </c>
      <c r="T1258">
        <f>VLOOKUP(customer!A1270,sales_update!A:N,13,FALSE)</f>
        <v>4</v>
      </c>
      <c r="U1258">
        <f>VLOOKUP(customer!A1270,sales_update!A:N,14,FALSE)</f>
        <v>7</v>
      </c>
      <c r="V1258">
        <f>VLOOKUP(customer!A1270,Marketing!A:I,2,FALSE)</f>
        <v>0</v>
      </c>
      <c r="W1258">
        <f>VLOOKUP(customer!A1270,Marketing!A:I,3,FALSE)</f>
        <v>0</v>
      </c>
      <c r="X1258">
        <f>VLOOKUP(customer!A1270,Marketing!A:I,4,FALSE)</f>
        <v>0</v>
      </c>
      <c r="Y1258">
        <f>VLOOKUP(customer!A1270,Marketing!A:I,5,FALSE)</f>
        <v>0</v>
      </c>
      <c r="Z1258">
        <f>VLOOKUP(customer!A1270,Marketing!A:I,6,FALSE)</f>
        <v>0</v>
      </c>
      <c r="AA1258">
        <f>VLOOKUP(customer!A1270,Marketing!A:I,7,FALSE)</f>
        <v>0</v>
      </c>
      <c r="AB1258">
        <f>VLOOKUP(customer!A1270,Marketing!A:I,8,FALSE)</f>
        <v>0</v>
      </c>
      <c r="AC1258" s="1">
        <f>VLOOKUP(customer!A1270,Marketing!A:I,9,FALSE)</f>
        <v>43884</v>
      </c>
    </row>
    <row r="1259" spans="1:29" x14ac:dyDescent="0.3">
      <c r="A1259">
        <v>2359</v>
      </c>
      <c r="B1259">
        <v>146390</v>
      </c>
      <c r="C1259">
        <v>0</v>
      </c>
      <c r="D1259">
        <v>1</v>
      </c>
      <c r="E1259">
        <v>65</v>
      </c>
      <c r="F1259" t="str">
        <f>IF(customer!G1271=1, "Married", IF(customer!H1271=1, "Single", IF(customer!F1271=1, "Divorced", IF(customer!I1271=1, "Together", IF(customer!J1271=1, "Widowed", "Unknown")))))</f>
        <v>Divorced</v>
      </c>
      <c r="G1259" t="str">
        <f>IF(customer!K1271=1,"Basic",IF(customer!L1271=1,"Graduate",IF(customer!M1271=1,"Master",IF(customer!N1271=1,"PhD","Unknown"))))</f>
        <v>Master</v>
      </c>
      <c r="H1259" t="s">
        <v>18</v>
      </c>
      <c r="I1259">
        <f>VLOOKUP(customer!A1271,sales_update!A:N,2,FALSE)</f>
        <v>56</v>
      </c>
      <c r="J1259">
        <f xml:space="preserve"> VLOOKUP(customer!A1271,sales_update!A:N,3,FALSE)</f>
        <v>300</v>
      </c>
      <c r="K1259">
        <f>VLOOKUP(customer!A1271,sales_update!A:N,4,FALSE)</f>
        <v>44</v>
      </c>
      <c r="L1259">
        <f>VLOOKUP(customer!A1271,sales_update!A:N,5,FALSE)</f>
        <v>202</v>
      </c>
      <c r="M1259">
        <f>VLOOKUP(customer!A1271,sales_update!A:N,6,FALSE)</f>
        <v>6</v>
      </c>
      <c r="N1259">
        <f>VLOOKUP(customer!A1271,sales_update!A:N,7,FALSE)</f>
        <v>28</v>
      </c>
      <c r="O1259">
        <f>VLOOKUP(customer!A1271,sales_update!A:N,8,FALSE)</f>
        <v>120</v>
      </c>
      <c r="P1259">
        <f>VLOOKUP(customer!A1271,sales_update!A:N,9,FALSE)</f>
        <v>461</v>
      </c>
      <c r="Q1259">
        <f>VLOOKUP(customer!A1271,sales_update!A:N,10,FALSE)</f>
        <v>1</v>
      </c>
      <c r="R1259">
        <f>VLOOKUP(customer!A1271,sales_update!A:N,11,FALSE)</f>
        <v>4</v>
      </c>
      <c r="S1259">
        <f>VLOOKUP(customer!A1271,sales_update!A:N,12,FALSE)</f>
        <v>2</v>
      </c>
      <c r="T1259">
        <f>VLOOKUP(customer!A1271,sales_update!A:N,13,FALSE)</f>
        <v>3</v>
      </c>
      <c r="U1259">
        <f>VLOOKUP(customer!A1271,sales_update!A:N,14,FALSE)</f>
        <v>7</v>
      </c>
      <c r="V1259">
        <f>VLOOKUP(customer!A1271,Marketing!A:I,2,FALSE)</f>
        <v>0</v>
      </c>
      <c r="W1259">
        <f>VLOOKUP(customer!A1271,Marketing!A:I,3,FALSE)</f>
        <v>0</v>
      </c>
      <c r="X1259">
        <f>VLOOKUP(customer!A1271,Marketing!A:I,4,FALSE)</f>
        <v>0</v>
      </c>
      <c r="Y1259">
        <f>VLOOKUP(customer!A1271,Marketing!A:I,5,FALSE)</f>
        <v>0</v>
      </c>
      <c r="Z1259">
        <f>VLOOKUP(customer!A1271,Marketing!A:I,6,FALSE)</f>
        <v>0</v>
      </c>
      <c r="AA1259">
        <f>VLOOKUP(customer!A1271,Marketing!A:I,7,FALSE)</f>
        <v>0</v>
      </c>
      <c r="AB1259">
        <f>VLOOKUP(customer!A1271,Marketing!A:I,8,FALSE)</f>
        <v>0</v>
      </c>
      <c r="AC1259" s="1">
        <f>VLOOKUP(customer!A1271,Marketing!A:I,9,FALSE)</f>
        <v>44113</v>
      </c>
    </row>
    <row r="1260" spans="1:29" x14ac:dyDescent="0.3">
      <c r="A1260">
        <v>1289</v>
      </c>
      <c r="B1260">
        <v>146377</v>
      </c>
      <c r="C1260">
        <v>1</v>
      </c>
      <c r="D1260">
        <v>0</v>
      </c>
      <c r="E1260">
        <v>42</v>
      </c>
      <c r="F1260" t="str">
        <f>IF(customer!G1272=1, "Married", IF(customer!H1272=1, "Single", IF(customer!F1272=1, "Divorced", IF(customer!I1272=1, "Together", IF(customer!J1272=1, "Widowed", "Unknown")))))</f>
        <v>Married</v>
      </c>
      <c r="G1260" t="str">
        <f>IF(customer!K1272=1,"Basic",IF(customer!L1272=1,"Graduate",IF(customer!M1272=1,"Master",IF(customer!N1272=1,"PhD","Unknown"))))</f>
        <v>PhD</v>
      </c>
      <c r="H1260" t="s">
        <v>15</v>
      </c>
      <c r="I1260">
        <f>VLOOKUP(customer!A1272,sales_update!A:N,2,FALSE)</f>
        <v>89</v>
      </c>
      <c r="J1260">
        <f xml:space="preserve"> VLOOKUP(customer!A1272,sales_update!A:N,3,FALSE)</f>
        <v>117</v>
      </c>
      <c r="K1260">
        <f>VLOOKUP(customer!A1272,sales_update!A:N,4,FALSE)</f>
        <v>0</v>
      </c>
      <c r="L1260">
        <f>VLOOKUP(customer!A1272,sales_update!A:N,5,FALSE)</f>
        <v>145</v>
      </c>
      <c r="M1260">
        <f>VLOOKUP(customer!A1272,sales_update!A:N,6,FALSE)</f>
        <v>13</v>
      </c>
      <c r="N1260">
        <f>VLOOKUP(customer!A1272,sales_update!A:N,7,FALSE)</f>
        <v>9</v>
      </c>
      <c r="O1260">
        <f>VLOOKUP(customer!A1272,sales_update!A:N,8,FALSE)</f>
        <v>0</v>
      </c>
      <c r="P1260">
        <f>VLOOKUP(customer!A1272,sales_update!A:N,9,FALSE)</f>
        <v>284</v>
      </c>
      <c r="Q1260">
        <f>VLOOKUP(customer!A1272,sales_update!A:N,10,FALSE)</f>
        <v>1</v>
      </c>
      <c r="R1260">
        <f>VLOOKUP(customer!A1272,sales_update!A:N,11,FALSE)</f>
        <v>2</v>
      </c>
      <c r="S1260">
        <f>VLOOKUP(customer!A1272,sales_update!A:N,12,FALSE)</f>
        <v>1</v>
      </c>
      <c r="T1260">
        <f>VLOOKUP(customer!A1272,sales_update!A:N,13,FALSE)</f>
        <v>3</v>
      </c>
      <c r="U1260">
        <f>VLOOKUP(customer!A1272,sales_update!A:N,14,FALSE)</f>
        <v>4</v>
      </c>
      <c r="V1260">
        <f>VLOOKUP(customer!A1272,Marketing!A:I,2,FALSE)</f>
        <v>0</v>
      </c>
      <c r="W1260">
        <f>VLOOKUP(customer!A1272,Marketing!A:I,3,FALSE)</f>
        <v>0</v>
      </c>
      <c r="X1260">
        <f>VLOOKUP(customer!A1272,Marketing!A:I,4,FALSE)</f>
        <v>0</v>
      </c>
      <c r="Y1260">
        <f>VLOOKUP(customer!A1272,Marketing!A:I,5,FALSE)</f>
        <v>0</v>
      </c>
      <c r="Z1260">
        <f>VLOOKUP(customer!A1272,Marketing!A:I,6,FALSE)</f>
        <v>0</v>
      </c>
      <c r="AA1260">
        <f>VLOOKUP(customer!A1272,Marketing!A:I,7,FALSE)</f>
        <v>0</v>
      </c>
      <c r="AB1260">
        <f>VLOOKUP(customer!A1272,Marketing!A:I,8,FALSE)</f>
        <v>0</v>
      </c>
      <c r="AC1260" s="1">
        <f>VLOOKUP(customer!A1272,Marketing!A:I,9,FALSE)</f>
        <v>44048</v>
      </c>
    </row>
    <row r="1261" spans="1:29" x14ac:dyDescent="0.3">
      <c r="A1261">
        <v>1835</v>
      </c>
      <c r="B1261">
        <v>146374</v>
      </c>
      <c r="C1261">
        <v>0</v>
      </c>
      <c r="D1261">
        <v>1</v>
      </c>
      <c r="E1261">
        <v>46</v>
      </c>
      <c r="F1261" t="str">
        <f>IF(customer!G1273=1, "Married", IF(customer!H1273=1, "Single", IF(customer!F1273=1, "Divorced", IF(customer!I1273=1, "Together", IF(customer!J1273=1, "Widowed", "Unknown")))))</f>
        <v>Married</v>
      </c>
      <c r="G1261" t="str">
        <f>IF(customer!K1273=1,"Basic",IF(customer!L1273=1,"Graduate",IF(customer!M1273=1,"Master",IF(customer!N1273=1,"PhD","Unknown"))))</f>
        <v>PhD</v>
      </c>
      <c r="H1261" t="s">
        <v>15</v>
      </c>
      <c r="I1261">
        <f>VLOOKUP(customer!A1273,sales_update!A:N,2,FALSE)</f>
        <v>1</v>
      </c>
      <c r="J1261">
        <f xml:space="preserve"> VLOOKUP(customer!A1273,sales_update!A:N,3,FALSE)</f>
        <v>1288</v>
      </c>
      <c r="K1261">
        <f>VLOOKUP(customer!A1273,sales_update!A:N,4,FALSE)</f>
        <v>0</v>
      </c>
      <c r="L1261">
        <f>VLOOKUP(customer!A1273,sales_update!A:N,5,FALSE)</f>
        <v>66</v>
      </c>
      <c r="M1261">
        <f>VLOOKUP(customer!A1273,sales_update!A:N,6,FALSE)</f>
        <v>0</v>
      </c>
      <c r="N1261">
        <f>VLOOKUP(customer!A1273,sales_update!A:N,7,FALSE)</f>
        <v>0</v>
      </c>
      <c r="O1261">
        <f>VLOOKUP(customer!A1273,sales_update!A:N,8,FALSE)</f>
        <v>54</v>
      </c>
      <c r="P1261">
        <f>VLOOKUP(customer!A1273,sales_update!A:N,9,FALSE)</f>
        <v>1300</v>
      </c>
      <c r="Q1261">
        <f>VLOOKUP(customer!A1273,sales_update!A:N,10,FALSE)</f>
        <v>3</v>
      </c>
      <c r="R1261">
        <f>VLOOKUP(customer!A1273,sales_update!A:N,11,FALSE)</f>
        <v>7</v>
      </c>
      <c r="S1261">
        <f>VLOOKUP(customer!A1273,sales_update!A:N,12,FALSE)</f>
        <v>1</v>
      </c>
      <c r="T1261">
        <f>VLOOKUP(customer!A1273,sales_update!A:N,13,FALSE)</f>
        <v>7</v>
      </c>
      <c r="U1261">
        <f>VLOOKUP(customer!A1273,sales_update!A:N,14,FALSE)</f>
        <v>8</v>
      </c>
      <c r="V1261">
        <f>VLOOKUP(customer!A1273,Marketing!A:I,2,FALSE)</f>
        <v>0</v>
      </c>
      <c r="W1261">
        <f>VLOOKUP(customer!A1273,Marketing!A:I,3,FALSE)</f>
        <v>1</v>
      </c>
      <c r="X1261">
        <f>VLOOKUP(customer!A1273,Marketing!A:I,4,FALSE)</f>
        <v>0</v>
      </c>
      <c r="Y1261">
        <f>VLOOKUP(customer!A1273,Marketing!A:I,5,FALSE)</f>
        <v>1</v>
      </c>
      <c r="Z1261">
        <f>VLOOKUP(customer!A1273,Marketing!A:I,6,FALSE)</f>
        <v>0</v>
      </c>
      <c r="AA1261">
        <f>VLOOKUP(customer!A1273,Marketing!A:I,7,FALSE)</f>
        <v>0</v>
      </c>
      <c r="AB1261">
        <f>VLOOKUP(customer!A1273,Marketing!A:I,8,FALSE)</f>
        <v>1</v>
      </c>
      <c r="AC1261" s="1">
        <f>VLOOKUP(customer!A1273,Marketing!A:I,9,FALSE)</f>
        <v>44064</v>
      </c>
    </row>
    <row r="1262" spans="1:29" x14ac:dyDescent="0.3">
      <c r="A1262">
        <v>1002</v>
      </c>
      <c r="B1262">
        <v>146344</v>
      </c>
      <c r="C1262">
        <v>1</v>
      </c>
      <c r="D1262">
        <v>1</v>
      </c>
      <c r="E1262">
        <v>66</v>
      </c>
      <c r="F1262" t="str">
        <f>IF(customer!G1274=1, "Married", IF(customer!H1274=1, "Single", IF(customer!F1274=1, "Divorced", IF(customer!I1274=1, "Together", IF(customer!J1274=1, "Widowed", "Unknown")))))</f>
        <v>Single</v>
      </c>
      <c r="G1262" t="str">
        <f>IF(customer!K1274=1,"Basic",IF(customer!L1274=1,"Graduate",IF(customer!M1274=1,"Master",IF(customer!N1274=1,"PhD","Unknown"))))</f>
        <v>Graduate</v>
      </c>
      <c r="H1262" t="s">
        <v>17</v>
      </c>
      <c r="I1262">
        <f>VLOOKUP(customer!A1274,sales_update!A:N,2,FALSE)</f>
        <v>38</v>
      </c>
      <c r="J1262">
        <f xml:space="preserve"> VLOOKUP(customer!A1274,sales_update!A:N,3,FALSE)</f>
        <v>35</v>
      </c>
      <c r="K1262">
        <f>VLOOKUP(customer!A1274,sales_update!A:N,4,FALSE)</f>
        <v>3</v>
      </c>
      <c r="L1262">
        <f>VLOOKUP(customer!A1274,sales_update!A:N,5,FALSE)</f>
        <v>19</v>
      </c>
      <c r="M1262">
        <f>VLOOKUP(customer!A1274,sales_update!A:N,6,FALSE)</f>
        <v>6</v>
      </c>
      <c r="N1262">
        <f>VLOOKUP(customer!A1274,sales_update!A:N,7,FALSE)</f>
        <v>3</v>
      </c>
      <c r="O1262">
        <f>VLOOKUP(customer!A1274,sales_update!A:N,8,FALSE)</f>
        <v>19</v>
      </c>
      <c r="P1262">
        <f>VLOOKUP(customer!A1274,sales_update!A:N,9,FALSE)</f>
        <v>47</v>
      </c>
      <c r="Q1262">
        <f>VLOOKUP(customer!A1274,sales_update!A:N,10,FALSE)</f>
        <v>2</v>
      </c>
      <c r="R1262">
        <f>VLOOKUP(customer!A1274,sales_update!A:N,11,FALSE)</f>
        <v>1</v>
      </c>
      <c r="S1262">
        <f>VLOOKUP(customer!A1274,sales_update!A:N,12,FALSE)</f>
        <v>1</v>
      </c>
      <c r="T1262">
        <f>VLOOKUP(customer!A1274,sales_update!A:N,13,FALSE)</f>
        <v>2</v>
      </c>
      <c r="U1262">
        <f>VLOOKUP(customer!A1274,sales_update!A:N,14,FALSE)</f>
        <v>5</v>
      </c>
      <c r="V1262">
        <f>VLOOKUP(customer!A1274,Marketing!A:I,2,FALSE)</f>
        <v>0</v>
      </c>
      <c r="W1262">
        <f>VLOOKUP(customer!A1274,Marketing!A:I,3,FALSE)</f>
        <v>0</v>
      </c>
      <c r="X1262">
        <f>VLOOKUP(customer!A1274,Marketing!A:I,4,FALSE)</f>
        <v>0</v>
      </c>
      <c r="Y1262">
        <f>VLOOKUP(customer!A1274,Marketing!A:I,5,FALSE)</f>
        <v>0</v>
      </c>
      <c r="Z1262">
        <f>VLOOKUP(customer!A1274,Marketing!A:I,6,FALSE)</f>
        <v>0</v>
      </c>
      <c r="AA1262">
        <f>VLOOKUP(customer!A1274,Marketing!A:I,7,FALSE)</f>
        <v>0</v>
      </c>
      <c r="AB1262">
        <f>VLOOKUP(customer!A1274,Marketing!A:I,8,FALSE)</f>
        <v>0</v>
      </c>
      <c r="AC1262" s="1">
        <f>VLOOKUP(customer!A1274,Marketing!A:I,9,FALSE)</f>
        <v>44055</v>
      </c>
    </row>
    <row r="1263" spans="1:29" x14ac:dyDescent="0.3">
      <c r="A1263">
        <v>1142</v>
      </c>
      <c r="B1263">
        <v>146344</v>
      </c>
      <c r="C1263">
        <v>0</v>
      </c>
      <c r="D1263">
        <v>1</v>
      </c>
      <c r="E1263">
        <v>48</v>
      </c>
      <c r="F1263" t="str">
        <f>IF(customer!G1275=1, "Married", IF(customer!H1275=1, "Single", IF(customer!F1275=1, "Divorced", IF(customer!I1275=1, "Together", IF(customer!J1275=1, "Widowed", "Unknown")))))</f>
        <v>Together</v>
      </c>
      <c r="G1263" t="str">
        <f>IF(customer!K1275=1,"Basic",IF(customer!L1275=1,"Graduate",IF(customer!M1275=1,"Master",IF(customer!N1275=1,"PhD","Unknown"))))</f>
        <v>Unknown</v>
      </c>
      <c r="H1263" t="s">
        <v>19</v>
      </c>
      <c r="I1263">
        <f>VLOOKUP(customer!A1275,sales_update!A:N,2,FALSE)</f>
        <v>28</v>
      </c>
      <c r="J1263">
        <f xml:space="preserve"> VLOOKUP(customer!A1275,sales_update!A:N,3,FALSE)</f>
        <v>736</v>
      </c>
      <c r="K1263">
        <f>VLOOKUP(customer!A1275,sales_update!A:N,4,FALSE)</f>
        <v>63</v>
      </c>
      <c r="L1263">
        <f>VLOOKUP(customer!A1275,sales_update!A:N,5,FALSE)</f>
        <v>180</v>
      </c>
      <c r="M1263">
        <f>VLOOKUP(customer!A1275,sales_update!A:N,6,FALSE)</f>
        <v>25</v>
      </c>
      <c r="N1263">
        <f>VLOOKUP(customer!A1275,sales_update!A:N,7,FALSE)</f>
        <v>63</v>
      </c>
      <c r="O1263">
        <f>VLOOKUP(customer!A1275,sales_update!A:N,8,FALSE)</f>
        <v>287</v>
      </c>
      <c r="P1263">
        <f>VLOOKUP(customer!A1275,sales_update!A:N,9,FALSE)</f>
        <v>780</v>
      </c>
      <c r="Q1263">
        <f>VLOOKUP(customer!A1275,sales_update!A:N,10,FALSE)</f>
        <v>4</v>
      </c>
      <c r="R1263">
        <f>VLOOKUP(customer!A1275,sales_update!A:N,11,FALSE)</f>
        <v>7</v>
      </c>
      <c r="S1263">
        <f>VLOOKUP(customer!A1275,sales_update!A:N,12,FALSE)</f>
        <v>1</v>
      </c>
      <c r="T1263">
        <f>VLOOKUP(customer!A1275,sales_update!A:N,13,FALSE)</f>
        <v>5</v>
      </c>
      <c r="U1263">
        <f>VLOOKUP(customer!A1275,sales_update!A:N,14,FALSE)</f>
        <v>7</v>
      </c>
      <c r="V1263">
        <f>VLOOKUP(customer!A1275,Marketing!A:I,2,FALSE)</f>
        <v>0</v>
      </c>
      <c r="W1263">
        <f>VLOOKUP(customer!A1275,Marketing!A:I,3,FALSE)</f>
        <v>0</v>
      </c>
      <c r="X1263">
        <f>VLOOKUP(customer!A1275,Marketing!A:I,4,FALSE)</f>
        <v>0</v>
      </c>
      <c r="Y1263">
        <f>VLOOKUP(customer!A1275,Marketing!A:I,5,FALSE)</f>
        <v>0</v>
      </c>
      <c r="Z1263">
        <f>VLOOKUP(customer!A1275,Marketing!A:I,6,FALSE)</f>
        <v>0</v>
      </c>
      <c r="AA1263">
        <f>VLOOKUP(customer!A1275,Marketing!A:I,7,FALSE)</f>
        <v>0</v>
      </c>
      <c r="AB1263">
        <f>VLOOKUP(customer!A1275,Marketing!A:I,8,FALSE)</f>
        <v>0</v>
      </c>
      <c r="AC1263" s="1">
        <f>VLOOKUP(customer!A1275,Marketing!A:I,9,FALSE)</f>
        <v>43606</v>
      </c>
    </row>
    <row r="1264" spans="1:29" x14ac:dyDescent="0.3">
      <c r="A1264">
        <v>1475</v>
      </c>
      <c r="B1264">
        <v>146310</v>
      </c>
      <c r="C1264">
        <v>1</v>
      </c>
      <c r="D1264">
        <v>0</v>
      </c>
      <c r="E1264">
        <v>44</v>
      </c>
      <c r="F1264" t="str">
        <f>IF(customer!G1276=1, "Married", IF(customer!H1276=1, "Single", IF(customer!F1276=1, "Divorced", IF(customer!I1276=1, "Together", IF(customer!J1276=1, "Widowed", "Unknown")))))</f>
        <v>Divorced</v>
      </c>
      <c r="G1264" t="str">
        <f>IF(customer!K1276=1,"Basic",IF(customer!L1276=1,"Graduate",IF(customer!M1276=1,"Master",IF(customer!N1276=1,"PhD","Unknown"))))</f>
        <v>Graduate</v>
      </c>
      <c r="H1264" t="s">
        <v>15</v>
      </c>
      <c r="I1264">
        <f>VLOOKUP(customer!A1276,sales_update!A:N,2,FALSE)</f>
        <v>99</v>
      </c>
      <c r="J1264">
        <f xml:space="preserve"> VLOOKUP(customer!A1276,sales_update!A:N,3,FALSE)</f>
        <v>584</v>
      </c>
      <c r="K1264">
        <f>VLOOKUP(customer!A1276,sales_update!A:N,4,FALSE)</f>
        <v>6</v>
      </c>
      <c r="L1264">
        <f>VLOOKUP(customer!A1276,sales_update!A:N,5,FALSE)</f>
        <v>278</v>
      </c>
      <c r="M1264">
        <f>VLOOKUP(customer!A1276,sales_update!A:N,6,FALSE)</f>
        <v>47</v>
      </c>
      <c r="N1264">
        <f>VLOOKUP(customer!A1276,sales_update!A:N,7,FALSE)</f>
        <v>16</v>
      </c>
      <c r="O1264">
        <f>VLOOKUP(customer!A1276,sales_update!A:N,8,FALSE)</f>
        <v>44</v>
      </c>
      <c r="P1264">
        <f>VLOOKUP(customer!A1276,sales_update!A:N,9,FALSE)</f>
        <v>888</v>
      </c>
      <c r="Q1264">
        <f>VLOOKUP(customer!A1276,sales_update!A:N,10,FALSE)</f>
        <v>2</v>
      </c>
      <c r="R1264">
        <f>VLOOKUP(customer!A1276,sales_update!A:N,11,FALSE)</f>
        <v>6</v>
      </c>
      <c r="S1264">
        <f>VLOOKUP(customer!A1276,sales_update!A:N,12,FALSE)</f>
        <v>1</v>
      </c>
      <c r="T1264">
        <f>VLOOKUP(customer!A1276,sales_update!A:N,13,FALSE)</f>
        <v>5</v>
      </c>
      <c r="U1264">
        <f>VLOOKUP(customer!A1276,sales_update!A:N,14,FALSE)</f>
        <v>8</v>
      </c>
      <c r="V1264">
        <f>VLOOKUP(customer!A1276,Marketing!A:I,2,FALSE)</f>
        <v>0</v>
      </c>
      <c r="W1264">
        <f>VLOOKUP(customer!A1276,Marketing!A:I,3,FALSE)</f>
        <v>0</v>
      </c>
      <c r="X1264">
        <f>VLOOKUP(customer!A1276,Marketing!A:I,4,FALSE)</f>
        <v>0</v>
      </c>
      <c r="Y1264">
        <f>VLOOKUP(customer!A1276,Marketing!A:I,5,FALSE)</f>
        <v>0</v>
      </c>
      <c r="Z1264">
        <f>VLOOKUP(customer!A1276,Marketing!A:I,6,FALSE)</f>
        <v>0</v>
      </c>
      <c r="AA1264">
        <f>VLOOKUP(customer!A1276,Marketing!A:I,7,FALSE)</f>
        <v>0</v>
      </c>
      <c r="AB1264">
        <f>VLOOKUP(customer!A1276,Marketing!A:I,8,FALSE)</f>
        <v>0</v>
      </c>
      <c r="AC1264" s="1">
        <f>VLOOKUP(customer!A1276,Marketing!A:I,9,FALSE)</f>
        <v>43595</v>
      </c>
    </row>
    <row r="1265" spans="1:29" x14ac:dyDescent="0.3">
      <c r="A1265">
        <v>1867</v>
      </c>
      <c r="B1265">
        <v>146231</v>
      </c>
      <c r="C1265">
        <v>2</v>
      </c>
      <c r="D1265">
        <v>1</v>
      </c>
      <c r="E1265">
        <v>67</v>
      </c>
      <c r="F1265" t="str">
        <f>IF(customer!G1277=1, "Married", IF(customer!H1277=1, "Single", IF(customer!F1277=1, "Divorced", IF(customer!I1277=1, "Together", IF(customer!J1277=1, "Widowed", "Unknown")))))</f>
        <v>Single</v>
      </c>
      <c r="G1265" t="str">
        <f>IF(customer!K1277=1,"Basic",IF(customer!L1277=1,"Graduate",IF(customer!M1277=1,"Master",IF(customer!N1277=1,"PhD","Unknown"))))</f>
        <v>PhD</v>
      </c>
      <c r="H1265" t="s">
        <v>18</v>
      </c>
      <c r="I1265">
        <f>VLOOKUP(customer!A1277,sales_update!A:N,2,FALSE)</f>
        <v>87</v>
      </c>
      <c r="J1265">
        <f xml:space="preserve"> VLOOKUP(customer!A1277,sales_update!A:N,3,FALSE)</f>
        <v>598</v>
      </c>
      <c r="K1265">
        <f>VLOOKUP(customer!A1277,sales_update!A:N,4,FALSE)</f>
        <v>6</v>
      </c>
      <c r="L1265">
        <f>VLOOKUP(customer!A1277,sales_update!A:N,5,FALSE)</f>
        <v>174</v>
      </c>
      <c r="M1265">
        <f>VLOOKUP(customer!A1277,sales_update!A:N,6,FALSE)</f>
        <v>0</v>
      </c>
      <c r="N1265">
        <f>VLOOKUP(customer!A1277,sales_update!A:N,7,FALSE)</f>
        <v>16</v>
      </c>
      <c r="O1265">
        <f>VLOOKUP(customer!A1277,sales_update!A:N,8,FALSE)</f>
        <v>38</v>
      </c>
      <c r="P1265">
        <f>VLOOKUP(customer!A1277,sales_update!A:N,9,FALSE)</f>
        <v>756</v>
      </c>
      <c r="Q1265">
        <f>VLOOKUP(customer!A1277,sales_update!A:N,10,FALSE)</f>
        <v>4</v>
      </c>
      <c r="R1265">
        <f>VLOOKUP(customer!A1277,sales_update!A:N,11,FALSE)</f>
        <v>6</v>
      </c>
      <c r="S1265">
        <f>VLOOKUP(customer!A1277,sales_update!A:N,12,FALSE)</f>
        <v>1</v>
      </c>
      <c r="T1265">
        <f>VLOOKUP(customer!A1277,sales_update!A:N,13,FALSE)</f>
        <v>4</v>
      </c>
      <c r="U1265">
        <f>VLOOKUP(customer!A1277,sales_update!A:N,14,FALSE)</f>
        <v>9</v>
      </c>
      <c r="V1265">
        <f>VLOOKUP(customer!A1277,Marketing!A:I,2,FALSE)</f>
        <v>0</v>
      </c>
      <c r="W1265">
        <f>VLOOKUP(customer!A1277,Marketing!A:I,3,FALSE)</f>
        <v>0</v>
      </c>
      <c r="X1265">
        <f>VLOOKUP(customer!A1277,Marketing!A:I,4,FALSE)</f>
        <v>0</v>
      </c>
      <c r="Y1265">
        <f>VLOOKUP(customer!A1277,Marketing!A:I,5,FALSE)</f>
        <v>0</v>
      </c>
      <c r="Z1265">
        <f>VLOOKUP(customer!A1277,Marketing!A:I,6,FALSE)</f>
        <v>0</v>
      </c>
      <c r="AA1265">
        <f>VLOOKUP(customer!A1277,Marketing!A:I,7,FALSE)</f>
        <v>0</v>
      </c>
      <c r="AB1265">
        <f>VLOOKUP(customer!A1277,Marketing!A:I,8,FALSE)</f>
        <v>0</v>
      </c>
      <c r="AC1265" s="1">
        <f>VLOOKUP(customer!A1277,Marketing!A:I,9,FALSE)</f>
        <v>43588</v>
      </c>
    </row>
    <row r="1266" spans="1:29" x14ac:dyDescent="0.3">
      <c r="A1266">
        <v>2260</v>
      </c>
      <c r="B1266">
        <v>146149</v>
      </c>
      <c r="C1266">
        <v>0</v>
      </c>
      <c r="D1266">
        <v>1</v>
      </c>
      <c r="E1266">
        <v>45</v>
      </c>
      <c r="F1266" t="str">
        <f>IF(customer!G1278=1, "Married", IF(customer!H1278=1, "Single", IF(customer!F1278=1, "Divorced", IF(customer!I1278=1, "Together", IF(customer!J1278=1, "Widowed", "Unknown")))))</f>
        <v>Married</v>
      </c>
      <c r="G1266" t="str">
        <f>IF(customer!K1278=1,"Basic",IF(customer!L1278=1,"Graduate",IF(customer!M1278=1,"Master",IF(customer!N1278=1,"PhD","Unknown"))))</f>
        <v>Graduate</v>
      </c>
      <c r="H1266" t="s">
        <v>20</v>
      </c>
      <c r="I1266">
        <f>VLOOKUP(customer!A1278,sales_update!A:N,2,FALSE)</f>
        <v>36</v>
      </c>
      <c r="J1266">
        <f xml:space="preserve"> VLOOKUP(customer!A1278,sales_update!A:N,3,FALSE)</f>
        <v>804</v>
      </c>
      <c r="K1266">
        <f>VLOOKUP(customer!A1278,sales_update!A:N,4,FALSE)</f>
        <v>19</v>
      </c>
      <c r="L1266">
        <f>VLOOKUP(customer!A1278,sales_update!A:N,5,FALSE)</f>
        <v>225</v>
      </c>
      <c r="M1266">
        <f>VLOOKUP(customer!A1278,sales_update!A:N,6,FALSE)</f>
        <v>13</v>
      </c>
      <c r="N1266">
        <f>VLOOKUP(customer!A1278,sales_update!A:N,7,FALSE)</f>
        <v>0</v>
      </c>
      <c r="O1266">
        <f>VLOOKUP(customer!A1278,sales_update!A:N,8,FALSE)</f>
        <v>86</v>
      </c>
      <c r="P1266">
        <f>VLOOKUP(customer!A1278,sales_update!A:N,9,FALSE)</f>
        <v>975</v>
      </c>
      <c r="Q1266">
        <f>VLOOKUP(customer!A1278,sales_update!A:N,10,FALSE)</f>
        <v>5</v>
      </c>
      <c r="R1266">
        <f>VLOOKUP(customer!A1278,sales_update!A:N,11,FALSE)</f>
        <v>5</v>
      </c>
      <c r="S1266">
        <f>VLOOKUP(customer!A1278,sales_update!A:N,12,FALSE)</f>
        <v>1</v>
      </c>
      <c r="T1266">
        <f>VLOOKUP(customer!A1278,sales_update!A:N,13,FALSE)</f>
        <v>7</v>
      </c>
      <c r="U1266">
        <f>VLOOKUP(customer!A1278,sales_update!A:N,14,FALSE)</f>
        <v>5</v>
      </c>
      <c r="V1266">
        <f>VLOOKUP(customer!A1278,Marketing!A:I,2,FALSE)</f>
        <v>0</v>
      </c>
      <c r="W1266">
        <f>VLOOKUP(customer!A1278,Marketing!A:I,3,FALSE)</f>
        <v>0</v>
      </c>
      <c r="X1266">
        <f>VLOOKUP(customer!A1278,Marketing!A:I,4,FALSE)</f>
        <v>0</v>
      </c>
      <c r="Y1266">
        <f>VLOOKUP(customer!A1278,Marketing!A:I,5,FALSE)</f>
        <v>0</v>
      </c>
      <c r="Z1266">
        <f>VLOOKUP(customer!A1278,Marketing!A:I,6,FALSE)</f>
        <v>0</v>
      </c>
      <c r="AA1266">
        <f>VLOOKUP(customer!A1278,Marketing!A:I,7,FALSE)</f>
        <v>0</v>
      </c>
      <c r="AB1266">
        <f>VLOOKUP(customer!A1278,Marketing!A:I,8,FALSE)</f>
        <v>0</v>
      </c>
      <c r="AC1266" s="1">
        <f>VLOOKUP(customer!A1278,Marketing!A:I,9,FALSE)</f>
        <v>43956</v>
      </c>
    </row>
    <row r="1267" spans="1:29" x14ac:dyDescent="0.3">
      <c r="A1267">
        <v>1912</v>
      </c>
      <c r="B1267">
        <v>146107</v>
      </c>
      <c r="C1267">
        <v>1</v>
      </c>
      <c r="D1267">
        <v>0</v>
      </c>
      <c r="E1267">
        <v>31</v>
      </c>
      <c r="F1267" t="str">
        <f>IF(customer!G1279=1, "Married", IF(customer!H1279=1, "Single", IF(customer!F1279=1, "Divorced", IF(customer!I1279=1, "Together", IF(customer!J1279=1, "Widowed", "Unknown")))))</f>
        <v>Single</v>
      </c>
      <c r="G1267" t="str">
        <f>IF(customer!K1279=1,"Basic",IF(customer!L1279=1,"Graduate",IF(customer!M1279=1,"Master",IF(customer!N1279=1,"PhD","Unknown"))))</f>
        <v>Graduate</v>
      </c>
      <c r="H1267" t="s">
        <v>20</v>
      </c>
      <c r="I1267">
        <f>VLOOKUP(customer!A1279,sales_update!A:N,2,FALSE)</f>
        <v>78</v>
      </c>
      <c r="J1267">
        <f xml:space="preserve"> VLOOKUP(customer!A1279,sales_update!A:N,3,FALSE)</f>
        <v>98</v>
      </c>
      <c r="K1267">
        <f>VLOOKUP(customer!A1279,sales_update!A:N,4,FALSE)</f>
        <v>29</v>
      </c>
      <c r="L1267">
        <f>VLOOKUP(customer!A1279,sales_update!A:N,5,FALSE)</f>
        <v>86</v>
      </c>
      <c r="M1267">
        <f>VLOOKUP(customer!A1279,sales_update!A:N,6,FALSE)</f>
        <v>51</v>
      </c>
      <c r="N1267">
        <f>VLOOKUP(customer!A1279,sales_update!A:N,7,FALSE)</f>
        <v>29</v>
      </c>
      <c r="O1267">
        <f>VLOOKUP(customer!A1279,sales_update!A:N,8,FALSE)</f>
        <v>105</v>
      </c>
      <c r="P1267">
        <f>VLOOKUP(customer!A1279,sales_update!A:N,9,FALSE)</f>
        <v>187</v>
      </c>
      <c r="Q1267">
        <f>VLOOKUP(customer!A1279,sales_update!A:N,10,FALSE)</f>
        <v>1</v>
      </c>
      <c r="R1267">
        <f>VLOOKUP(customer!A1279,sales_update!A:N,11,FALSE)</f>
        <v>1</v>
      </c>
      <c r="S1267">
        <f>VLOOKUP(customer!A1279,sales_update!A:N,12,FALSE)</f>
        <v>1</v>
      </c>
      <c r="T1267">
        <f>VLOOKUP(customer!A1279,sales_update!A:N,13,FALSE)</f>
        <v>4</v>
      </c>
      <c r="U1267">
        <f>VLOOKUP(customer!A1279,sales_update!A:N,14,FALSE)</f>
        <v>3</v>
      </c>
      <c r="V1267">
        <f>VLOOKUP(customer!A1279,Marketing!A:I,2,FALSE)</f>
        <v>0</v>
      </c>
      <c r="W1267">
        <f>VLOOKUP(customer!A1279,Marketing!A:I,3,FALSE)</f>
        <v>0</v>
      </c>
      <c r="X1267">
        <f>VLOOKUP(customer!A1279,Marketing!A:I,4,FALSE)</f>
        <v>0</v>
      </c>
      <c r="Y1267">
        <f>VLOOKUP(customer!A1279,Marketing!A:I,5,FALSE)</f>
        <v>0</v>
      </c>
      <c r="Z1267">
        <f>VLOOKUP(customer!A1279,Marketing!A:I,6,FALSE)</f>
        <v>0</v>
      </c>
      <c r="AA1267">
        <f>VLOOKUP(customer!A1279,Marketing!A:I,7,FALSE)</f>
        <v>0</v>
      </c>
      <c r="AB1267">
        <f>VLOOKUP(customer!A1279,Marketing!A:I,8,FALSE)</f>
        <v>0</v>
      </c>
      <c r="AC1267" s="1">
        <f>VLOOKUP(customer!A1279,Marketing!A:I,9,FALSE)</f>
        <v>44029</v>
      </c>
    </row>
    <row r="1268" spans="1:29" x14ac:dyDescent="0.3">
      <c r="A1268">
        <v>1935</v>
      </c>
      <c r="B1268">
        <v>146106</v>
      </c>
      <c r="C1268">
        <v>1</v>
      </c>
      <c r="D1268">
        <v>1</v>
      </c>
      <c r="E1268">
        <v>44</v>
      </c>
      <c r="F1268" t="str">
        <f>IF(customer!G1280=1, "Married", IF(customer!H1280=1, "Single", IF(customer!F1280=1, "Divorced", IF(customer!I1280=1, "Together", IF(customer!J1280=1, "Widowed", "Unknown")))))</f>
        <v>Together</v>
      </c>
      <c r="G1268" t="str">
        <f>IF(customer!K1280=1,"Basic",IF(customer!L1280=1,"Graduate",IF(customer!M1280=1,"Master",IF(customer!N1280=1,"PhD","Unknown"))))</f>
        <v>Master</v>
      </c>
      <c r="H1268" t="s">
        <v>16</v>
      </c>
      <c r="I1268">
        <f>VLOOKUP(customer!A1280,sales_update!A:N,2,FALSE)</f>
        <v>84</v>
      </c>
      <c r="J1268">
        <f xml:space="preserve"> VLOOKUP(customer!A1280,sales_update!A:N,3,FALSE)</f>
        <v>95</v>
      </c>
      <c r="K1268">
        <f>VLOOKUP(customer!A1280,sales_update!A:N,4,FALSE)</f>
        <v>0</v>
      </c>
      <c r="L1268">
        <f>VLOOKUP(customer!A1280,sales_update!A:N,5,FALSE)</f>
        <v>25</v>
      </c>
      <c r="M1268">
        <f>VLOOKUP(customer!A1280,sales_update!A:N,6,FALSE)</f>
        <v>6</v>
      </c>
      <c r="N1268">
        <f>VLOOKUP(customer!A1280,sales_update!A:N,7,FALSE)</f>
        <v>0</v>
      </c>
      <c r="O1268">
        <f>VLOOKUP(customer!A1280,sales_update!A:N,8,FALSE)</f>
        <v>44</v>
      </c>
      <c r="P1268">
        <f>VLOOKUP(customer!A1280,sales_update!A:N,9,FALSE)</f>
        <v>82</v>
      </c>
      <c r="Q1268">
        <f>VLOOKUP(customer!A1280,sales_update!A:N,10,FALSE)</f>
        <v>1</v>
      </c>
      <c r="R1268">
        <f>VLOOKUP(customer!A1280,sales_update!A:N,11,FALSE)</f>
        <v>1</v>
      </c>
      <c r="S1268">
        <f>VLOOKUP(customer!A1280,sales_update!A:N,12,FALSE)</f>
        <v>1</v>
      </c>
      <c r="T1268">
        <f>VLOOKUP(customer!A1280,sales_update!A:N,13,FALSE)</f>
        <v>2</v>
      </c>
      <c r="U1268">
        <f>VLOOKUP(customer!A1280,sales_update!A:N,14,FALSE)</f>
        <v>6</v>
      </c>
      <c r="V1268">
        <f>VLOOKUP(customer!A1280,Marketing!A:I,2,FALSE)</f>
        <v>0</v>
      </c>
      <c r="W1268">
        <f>VLOOKUP(customer!A1280,Marketing!A:I,3,FALSE)</f>
        <v>0</v>
      </c>
      <c r="X1268">
        <f>VLOOKUP(customer!A1280,Marketing!A:I,4,FALSE)</f>
        <v>0</v>
      </c>
      <c r="Y1268">
        <f>VLOOKUP(customer!A1280,Marketing!A:I,5,FALSE)</f>
        <v>0</v>
      </c>
      <c r="Z1268">
        <f>VLOOKUP(customer!A1280,Marketing!A:I,6,FALSE)</f>
        <v>0</v>
      </c>
      <c r="AA1268">
        <f>VLOOKUP(customer!A1280,Marketing!A:I,7,FALSE)</f>
        <v>0</v>
      </c>
      <c r="AB1268">
        <f>VLOOKUP(customer!A1280,Marketing!A:I,8,FALSE)</f>
        <v>0</v>
      </c>
      <c r="AC1268" s="1">
        <f>VLOOKUP(customer!A1280,Marketing!A:I,9,FALSE)</f>
        <v>44119</v>
      </c>
    </row>
    <row r="1269" spans="1:29" x14ac:dyDescent="0.3">
      <c r="A1269">
        <v>1618</v>
      </c>
      <c r="B1269">
        <v>146102</v>
      </c>
      <c r="C1269">
        <v>2</v>
      </c>
      <c r="D1269">
        <v>1</v>
      </c>
      <c r="E1269">
        <v>58</v>
      </c>
      <c r="F1269" t="str">
        <f>IF(customer!G1281=1, "Married", IF(customer!H1281=1, "Single", IF(customer!F1281=1, "Divorced", IF(customer!I1281=1, "Together", IF(customer!J1281=1, "Widowed", "Unknown")))))</f>
        <v>Divorced</v>
      </c>
      <c r="G1269" t="str">
        <f>IF(customer!K1281=1,"Basic",IF(customer!L1281=1,"Graduate",IF(customer!M1281=1,"Master",IF(customer!N1281=1,"PhD","Unknown"))))</f>
        <v>Graduate</v>
      </c>
      <c r="H1269" t="s">
        <v>20</v>
      </c>
      <c r="I1269">
        <f>VLOOKUP(customer!A1281,sales_update!A:N,2,FALSE)</f>
        <v>3</v>
      </c>
      <c r="J1269">
        <f xml:space="preserve"> VLOOKUP(customer!A1281,sales_update!A:N,3,FALSE)</f>
        <v>44</v>
      </c>
      <c r="K1269">
        <f>VLOOKUP(customer!A1281,sales_update!A:N,4,FALSE)</f>
        <v>0</v>
      </c>
      <c r="L1269">
        <f>VLOOKUP(customer!A1281,sales_update!A:N,5,FALSE)</f>
        <v>3</v>
      </c>
      <c r="M1269">
        <f>VLOOKUP(customer!A1281,sales_update!A:N,6,FALSE)</f>
        <v>0</v>
      </c>
      <c r="N1269">
        <f>VLOOKUP(customer!A1281,sales_update!A:N,7,FALSE)</f>
        <v>0</v>
      </c>
      <c r="O1269">
        <f>VLOOKUP(customer!A1281,sales_update!A:N,8,FALSE)</f>
        <v>3</v>
      </c>
      <c r="P1269">
        <f>VLOOKUP(customer!A1281,sales_update!A:N,9,FALSE)</f>
        <v>44</v>
      </c>
      <c r="Q1269">
        <f>VLOOKUP(customer!A1281,sales_update!A:N,10,FALSE)</f>
        <v>1</v>
      </c>
      <c r="R1269">
        <f>VLOOKUP(customer!A1281,sales_update!A:N,11,FALSE)</f>
        <v>1</v>
      </c>
      <c r="S1269">
        <f>VLOOKUP(customer!A1281,sales_update!A:N,12,FALSE)</f>
        <v>0</v>
      </c>
      <c r="T1269">
        <f>VLOOKUP(customer!A1281,sales_update!A:N,13,FALSE)</f>
        <v>2</v>
      </c>
      <c r="U1269">
        <f>VLOOKUP(customer!A1281,sales_update!A:N,14,FALSE)</f>
        <v>7</v>
      </c>
      <c r="V1269">
        <f>VLOOKUP(customer!A1281,Marketing!A:I,2,FALSE)</f>
        <v>0</v>
      </c>
      <c r="W1269">
        <f>VLOOKUP(customer!A1281,Marketing!A:I,3,FALSE)</f>
        <v>0</v>
      </c>
      <c r="X1269">
        <f>VLOOKUP(customer!A1281,Marketing!A:I,4,FALSE)</f>
        <v>0</v>
      </c>
      <c r="Y1269">
        <f>VLOOKUP(customer!A1281,Marketing!A:I,5,FALSE)</f>
        <v>0</v>
      </c>
      <c r="Z1269">
        <f>VLOOKUP(customer!A1281,Marketing!A:I,6,FALSE)</f>
        <v>0</v>
      </c>
      <c r="AA1269">
        <f>VLOOKUP(customer!A1281,Marketing!A:I,7,FALSE)</f>
        <v>0</v>
      </c>
      <c r="AB1269">
        <f>VLOOKUP(customer!A1281,Marketing!A:I,8,FALSE)</f>
        <v>0</v>
      </c>
      <c r="AC1269" s="1">
        <f>VLOOKUP(customer!A1281,Marketing!A:I,9,FALSE)</f>
        <v>44057</v>
      </c>
    </row>
    <row r="1270" spans="1:29" x14ac:dyDescent="0.3">
      <c r="A1270">
        <v>1359</v>
      </c>
      <c r="B1270">
        <v>146098</v>
      </c>
      <c r="C1270">
        <v>1</v>
      </c>
      <c r="D1270">
        <v>1</v>
      </c>
      <c r="E1270">
        <v>45</v>
      </c>
      <c r="F1270" t="str">
        <f>IF(customer!G1282=1, "Married", IF(customer!H1282=1, "Single", IF(customer!F1282=1, "Divorced", IF(customer!I1282=1, "Together", IF(customer!J1282=1, "Widowed", "Unknown")))))</f>
        <v>Single</v>
      </c>
      <c r="G1270" t="str">
        <f>IF(customer!K1282=1,"Basic",IF(customer!L1282=1,"Graduate",IF(customer!M1282=1,"Master",IF(customer!N1282=1,"PhD","Unknown"))))</f>
        <v>Master</v>
      </c>
      <c r="H1270" t="s">
        <v>16</v>
      </c>
      <c r="I1270">
        <f>VLOOKUP(customer!A1282,sales_update!A:N,2,FALSE)</f>
        <v>86</v>
      </c>
      <c r="J1270">
        <f xml:space="preserve"> VLOOKUP(customer!A1282,sales_update!A:N,3,FALSE)</f>
        <v>181</v>
      </c>
      <c r="K1270">
        <f>VLOOKUP(customer!A1282,sales_update!A:N,4,FALSE)</f>
        <v>0</v>
      </c>
      <c r="L1270">
        <f>VLOOKUP(customer!A1282,sales_update!A:N,5,FALSE)</f>
        <v>86</v>
      </c>
      <c r="M1270">
        <f>VLOOKUP(customer!A1282,sales_update!A:N,6,FALSE)</f>
        <v>0</v>
      </c>
      <c r="N1270">
        <f>VLOOKUP(customer!A1282,sales_update!A:N,7,FALSE)</f>
        <v>0</v>
      </c>
      <c r="O1270">
        <f>VLOOKUP(customer!A1282,sales_update!A:N,8,FALSE)</f>
        <v>114</v>
      </c>
      <c r="P1270">
        <f>VLOOKUP(customer!A1282,sales_update!A:N,9,FALSE)</f>
        <v>152</v>
      </c>
      <c r="Q1270">
        <f>VLOOKUP(customer!A1282,sales_update!A:N,10,FALSE)</f>
        <v>4</v>
      </c>
      <c r="R1270">
        <f>VLOOKUP(customer!A1282,sales_update!A:N,11,FALSE)</f>
        <v>3</v>
      </c>
      <c r="S1270">
        <f>VLOOKUP(customer!A1282,sales_update!A:N,12,FALSE)</f>
        <v>2</v>
      </c>
      <c r="T1270">
        <f>VLOOKUP(customer!A1282,sales_update!A:N,13,FALSE)</f>
        <v>2</v>
      </c>
      <c r="U1270">
        <f>VLOOKUP(customer!A1282,sales_update!A:N,14,FALSE)</f>
        <v>8</v>
      </c>
      <c r="V1270">
        <f>VLOOKUP(customer!A1282,Marketing!A:I,2,FALSE)</f>
        <v>0</v>
      </c>
      <c r="W1270">
        <f>VLOOKUP(customer!A1282,Marketing!A:I,3,FALSE)</f>
        <v>0</v>
      </c>
      <c r="X1270">
        <f>VLOOKUP(customer!A1282,Marketing!A:I,4,FALSE)</f>
        <v>0</v>
      </c>
      <c r="Y1270">
        <f>VLOOKUP(customer!A1282,Marketing!A:I,5,FALSE)</f>
        <v>0</v>
      </c>
      <c r="Z1270">
        <f>VLOOKUP(customer!A1282,Marketing!A:I,6,FALSE)</f>
        <v>0</v>
      </c>
      <c r="AA1270">
        <f>VLOOKUP(customer!A1282,Marketing!A:I,7,FALSE)</f>
        <v>0</v>
      </c>
      <c r="AB1270">
        <f>VLOOKUP(customer!A1282,Marketing!A:I,8,FALSE)</f>
        <v>0</v>
      </c>
      <c r="AC1270" s="1">
        <f>VLOOKUP(customer!A1282,Marketing!A:I,9,FALSE)</f>
        <v>43488</v>
      </c>
    </row>
    <row r="1271" spans="1:29" x14ac:dyDescent="0.3">
      <c r="A1271">
        <v>2487</v>
      </c>
      <c r="B1271">
        <v>146098</v>
      </c>
      <c r="C1271">
        <v>1</v>
      </c>
      <c r="D1271">
        <v>1</v>
      </c>
      <c r="E1271">
        <v>45</v>
      </c>
      <c r="F1271" t="str">
        <f>IF(customer!G1283=1, "Married", IF(customer!H1283=1, "Single", IF(customer!F1283=1, "Divorced", IF(customer!I1283=1, "Together", IF(customer!J1283=1, "Widowed", "Unknown")))))</f>
        <v>Single</v>
      </c>
      <c r="G1271" t="str">
        <f>IF(customer!K1283=1,"Basic",IF(customer!L1283=1,"Graduate",IF(customer!M1283=1,"Master",IF(customer!N1283=1,"PhD","Unknown"))))</f>
        <v>Master</v>
      </c>
      <c r="H1271" t="s">
        <v>16</v>
      </c>
      <c r="I1271">
        <f>VLOOKUP(customer!A1283,sales_update!A:N,2,FALSE)</f>
        <v>86</v>
      </c>
      <c r="J1271">
        <f xml:space="preserve"> VLOOKUP(customer!A1283,sales_update!A:N,3,FALSE)</f>
        <v>181</v>
      </c>
      <c r="K1271">
        <f>VLOOKUP(customer!A1283,sales_update!A:N,4,FALSE)</f>
        <v>0</v>
      </c>
      <c r="L1271">
        <f>VLOOKUP(customer!A1283,sales_update!A:N,5,FALSE)</f>
        <v>86</v>
      </c>
      <c r="M1271">
        <f>VLOOKUP(customer!A1283,sales_update!A:N,6,FALSE)</f>
        <v>0</v>
      </c>
      <c r="N1271">
        <f>VLOOKUP(customer!A1283,sales_update!A:N,7,FALSE)</f>
        <v>0</v>
      </c>
      <c r="O1271">
        <f>VLOOKUP(customer!A1283,sales_update!A:N,8,FALSE)</f>
        <v>114</v>
      </c>
      <c r="P1271">
        <f>VLOOKUP(customer!A1283,sales_update!A:N,9,FALSE)</f>
        <v>152</v>
      </c>
      <c r="Q1271">
        <f>VLOOKUP(customer!A1283,sales_update!A:N,10,FALSE)</f>
        <v>4</v>
      </c>
      <c r="R1271">
        <f>VLOOKUP(customer!A1283,sales_update!A:N,11,FALSE)</f>
        <v>3</v>
      </c>
      <c r="S1271">
        <f>VLOOKUP(customer!A1283,sales_update!A:N,12,FALSE)</f>
        <v>2</v>
      </c>
      <c r="T1271">
        <f>VLOOKUP(customer!A1283,sales_update!A:N,13,FALSE)</f>
        <v>2</v>
      </c>
      <c r="U1271">
        <f>VLOOKUP(customer!A1283,sales_update!A:N,14,FALSE)</f>
        <v>8</v>
      </c>
      <c r="V1271">
        <f>VLOOKUP(customer!A1283,Marketing!A:I,2,FALSE)</f>
        <v>0</v>
      </c>
      <c r="W1271">
        <f>VLOOKUP(customer!A1283,Marketing!A:I,3,FALSE)</f>
        <v>0</v>
      </c>
      <c r="X1271">
        <f>VLOOKUP(customer!A1283,Marketing!A:I,4,FALSE)</f>
        <v>0</v>
      </c>
      <c r="Y1271">
        <f>VLOOKUP(customer!A1283,Marketing!A:I,5,FALSE)</f>
        <v>0</v>
      </c>
      <c r="Z1271">
        <f>VLOOKUP(customer!A1283,Marketing!A:I,6,FALSE)</f>
        <v>0</v>
      </c>
      <c r="AA1271">
        <f>VLOOKUP(customer!A1283,Marketing!A:I,7,FALSE)</f>
        <v>0</v>
      </c>
      <c r="AB1271">
        <f>VLOOKUP(customer!A1283,Marketing!A:I,8,FALSE)</f>
        <v>0</v>
      </c>
      <c r="AC1271" s="1">
        <f>VLOOKUP(customer!A1283,Marketing!A:I,9,FALSE)</f>
        <v>43488</v>
      </c>
    </row>
    <row r="1272" spans="1:29" x14ac:dyDescent="0.3">
      <c r="A1272">
        <v>2509</v>
      </c>
      <c r="B1272">
        <v>146098</v>
      </c>
      <c r="C1272">
        <v>1</v>
      </c>
      <c r="D1272">
        <v>1</v>
      </c>
      <c r="E1272">
        <v>45</v>
      </c>
      <c r="F1272" t="str">
        <f>IF(customer!G1284=1, "Married", IF(customer!H1284=1, "Single", IF(customer!F1284=1, "Divorced", IF(customer!I1284=1, "Together", IF(customer!J1284=1, "Widowed", "Unknown")))))</f>
        <v>Single</v>
      </c>
      <c r="G1272" t="str">
        <f>IF(customer!K1284=1,"Basic",IF(customer!L1284=1,"Graduate",IF(customer!M1284=1,"Master",IF(customer!N1284=1,"PhD","Unknown"))))</f>
        <v>Master</v>
      </c>
      <c r="H1272" t="s">
        <v>18</v>
      </c>
      <c r="I1272">
        <f>VLOOKUP(customer!A1284,sales_update!A:N,2,FALSE)</f>
        <v>86</v>
      </c>
      <c r="J1272">
        <f xml:space="preserve"> VLOOKUP(customer!A1284,sales_update!A:N,3,FALSE)</f>
        <v>181</v>
      </c>
      <c r="K1272">
        <f>VLOOKUP(customer!A1284,sales_update!A:N,4,FALSE)</f>
        <v>0</v>
      </c>
      <c r="L1272">
        <f>VLOOKUP(customer!A1284,sales_update!A:N,5,FALSE)</f>
        <v>86</v>
      </c>
      <c r="M1272">
        <f>VLOOKUP(customer!A1284,sales_update!A:N,6,FALSE)</f>
        <v>0</v>
      </c>
      <c r="N1272">
        <f>VLOOKUP(customer!A1284,sales_update!A:N,7,FALSE)</f>
        <v>0</v>
      </c>
      <c r="O1272">
        <f>VLOOKUP(customer!A1284,sales_update!A:N,8,FALSE)</f>
        <v>114</v>
      </c>
      <c r="P1272">
        <f>VLOOKUP(customer!A1284,sales_update!A:N,9,FALSE)</f>
        <v>152</v>
      </c>
      <c r="Q1272">
        <f>VLOOKUP(customer!A1284,sales_update!A:N,10,FALSE)</f>
        <v>4</v>
      </c>
      <c r="R1272">
        <f>VLOOKUP(customer!A1284,sales_update!A:N,11,FALSE)</f>
        <v>3</v>
      </c>
      <c r="S1272">
        <f>VLOOKUP(customer!A1284,sales_update!A:N,12,FALSE)</f>
        <v>2</v>
      </c>
      <c r="T1272">
        <f>VLOOKUP(customer!A1284,sales_update!A:N,13,FALSE)</f>
        <v>2</v>
      </c>
      <c r="U1272">
        <f>VLOOKUP(customer!A1284,sales_update!A:N,14,FALSE)</f>
        <v>8</v>
      </c>
      <c r="V1272">
        <f>VLOOKUP(customer!A1284,Marketing!A:I,2,FALSE)</f>
        <v>0</v>
      </c>
      <c r="W1272">
        <f>VLOOKUP(customer!A1284,Marketing!A:I,3,FALSE)</f>
        <v>0</v>
      </c>
      <c r="X1272">
        <f>VLOOKUP(customer!A1284,Marketing!A:I,4,FALSE)</f>
        <v>0</v>
      </c>
      <c r="Y1272">
        <f>VLOOKUP(customer!A1284,Marketing!A:I,5,FALSE)</f>
        <v>0</v>
      </c>
      <c r="Z1272">
        <f>VLOOKUP(customer!A1284,Marketing!A:I,6,FALSE)</f>
        <v>0</v>
      </c>
      <c r="AA1272">
        <f>VLOOKUP(customer!A1284,Marketing!A:I,7,FALSE)</f>
        <v>0</v>
      </c>
      <c r="AB1272">
        <f>VLOOKUP(customer!A1284,Marketing!A:I,8,FALSE)</f>
        <v>1</v>
      </c>
      <c r="AC1272" s="1">
        <f>VLOOKUP(customer!A1284,Marketing!A:I,9,FALSE)</f>
        <v>43488</v>
      </c>
    </row>
    <row r="1273" spans="1:29" x14ac:dyDescent="0.3">
      <c r="A1273">
        <v>1198</v>
      </c>
      <c r="B1273">
        <v>146097</v>
      </c>
      <c r="C1273">
        <v>0</v>
      </c>
      <c r="D1273">
        <v>1</v>
      </c>
      <c r="E1273">
        <v>64</v>
      </c>
      <c r="F1273" t="str">
        <f>IF(customer!G1285=1, "Married", IF(customer!H1285=1, "Single", IF(customer!F1285=1, "Divorced", IF(customer!I1285=1, "Together", IF(customer!J1285=1, "Widowed", "Unknown")))))</f>
        <v>Together</v>
      </c>
      <c r="G1273" t="str">
        <f>IF(customer!K1285=1,"Basic",IF(customer!L1285=1,"Graduate",IF(customer!M1285=1,"Master",IF(customer!N1285=1,"PhD","Unknown"))))</f>
        <v>Graduate</v>
      </c>
      <c r="H1273" t="s">
        <v>20</v>
      </c>
      <c r="I1273">
        <f>VLOOKUP(customer!A1285,sales_update!A:N,2,FALSE)</f>
        <v>11</v>
      </c>
      <c r="J1273">
        <f xml:space="preserve"> VLOOKUP(customer!A1285,sales_update!A:N,3,FALSE)</f>
        <v>228</v>
      </c>
      <c r="K1273">
        <f>VLOOKUP(customer!A1285,sales_update!A:N,4,FALSE)</f>
        <v>76</v>
      </c>
      <c r="L1273">
        <f>VLOOKUP(customer!A1285,sales_update!A:N,5,FALSE)</f>
        <v>216</v>
      </c>
      <c r="M1273">
        <f>VLOOKUP(customer!A1285,sales_update!A:N,6,FALSE)</f>
        <v>206</v>
      </c>
      <c r="N1273">
        <f>VLOOKUP(customer!A1285,sales_update!A:N,7,FALSE)</f>
        <v>13</v>
      </c>
      <c r="O1273">
        <f>VLOOKUP(customer!A1285,sales_update!A:N,8,FALSE)</f>
        <v>25</v>
      </c>
      <c r="P1273">
        <f>VLOOKUP(customer!A1285,sales_update!A:N,9,FALSE)</f>
        <v>713</v>
      </c>
      <c r="Q1273">
        <f>VLOOKUP(customer!A1285,sales_update!A:N,10,FALSE)</f>
        <v>5</v>
      </c>
      <c r="R1273">
        <f>VLOOKUP(customer!A1285,sales_update!A:N,11,FALSE)</f>
        <v>3</v>
      </c>
      <c r="S1273">
        <f>VLOOKUP(customer!A1285,sales_update!A:N,12,FALSE)</f>
        <v>1</v>
      </c>
      <c r="T1273">
        <f>VLOOKUP(customer!A1285,sales_update!A:N,13,FALSE)</f>
        <v>6</v>
      </c>
      <c r="U1273">
        <f>VLOOKUP(customer!A1285,sales_update!A:N,14,FALSE)</f>
        <v>4</v>
      </c>
      <c r="V1273">
        <f>VLOOKUP(customer!A1285,Marketing!A:I,2,FALSE)</f>
        <v>0</v>
      </c>
      <c r="W1273">
        <f>VLOOKUP(customer!A1285,Marketing!A:I,3,FALSE)</f>
        <v>0</v>
      </c>
      <c r="X1273">
        <f>VLOOKUP(customer!A1285,Marketing!A:I,4,FALSE)</f>
        <v>0</v>
      </c>
      <c r="Y1273">
        <f>VLOOKUP(customer!A1285,Marketing!A:I,5,FALSE)</f>
        <v>0</v>
      </c>
      <c r="Z1273">
        <f>VLOOKUP(customer!A1285,Marketing!A:I,6,FALSE)</f>
        <v>0</v>
      </c>
      <c r="AA1273">
        <f>VLOOKUP(customer!A1285,Marketing!A:I,7,FALSE)</f>
        <v>0</v>
      </c>
      <c r="AB1273">
        <f>VLOOKUP(customer!A1285,Marketing!A:I,8,FALSE)</f>
        <v>0</v>
      </c>
      <c r="AC1273" s="1">
        <f>VLOOKUP(customer!A1285,Marketing!A:I,9,FALSE)</f>
        <v>43713</v>
      </c>
    </row>
    <row r="1274" spans="1:29" x14ac:dyDescent="0.3">
      <c r="A1274">
        <v>2297</v>
      </c>
      <c r="B1274">
        <v>146094</v>
      </c>
      <c r="C1274">
        <v>1</v>
      </c>
      <c r="D1274">
        <v>1</v>
      </c>
      <c r="E1274">
        <v>47</v>
      </c>
      <c r="F1274" t="str">
        <f>IF(customer!G1286=1, "Married", IF(customer!H1286=1, "Single", IF(customer!F1286=1, "Divorced", IF(customer!I1286=1, "Together", IF(customer!J1286=1, "Widowed", "Unknown")))))</f>
        <v>Married</v>
      </c>
      <c r="G1274" t="str">
        <f>IF(customer!K1286=1,"Basic",IF(customer!L1286=1,"Graduate",IF(customer!M1286=1,"Master",IF(customer!N1286=1,"PhD","Unknown"))))</f>
        <v>Unknown</v>
      </c>
      <c r="H1274" t="s">
        <v>15</v>
      </c>
      <c r="I1274">
        <f>VLOOKUP(customer!A1286,sales_update!A:N,2,FALSE)</f>
        <v>62</v>
      </c>
      <c r="J1274">
        <f xml:space="preserve"> VLOOKUP(customer!A1286,sales_update!A:N,3,FALSE)</f>
        <v>38</v>
      </c>
      <c r="K1274">
        <f>VLOOKUP(customer!A1286,sales_update!A:N,4,FALSE)</f>
        <v>6</v>
      </c>
      <c r="L1274">
        <f>VLOOKUP(customer!A1286,sales_update!A:N,5,FALSE)</f>
        <v>63</v>
      </c>
      <c r="M1274">
        <f>VLOOKUP(customer!A1286,sales_update!A:N,6,FALSE)</f>
        <v>10</v>
      </c>
      <c r="N1274">
        <f>VLOOKUP(customer!A1286,sales_update!A:N,7,FALSE)</f>
        <v>6</v>
      </c>
      <c r="O1274">
        <f>VLOOKUP(customer!A1286,sales_update!A:N,8,FALSE)</f>
        <v>16</v>
      </c>
      <c r="P1274">
        <f>VLOOKUP(customer!A1286,sales_update!A:N,9,FALSE)</f>
        <v>108</v>
      </c>
      <c r="Q1274">
        <f>VLOOKUP(customer!A1286,sales_update!A:N,10,FALSE)</f>
        <v>1</v>
      </c>
      <c r="R1274">
        <f>VLOOKUP(customer!A1286,sales_update!A:N,11,FALSE)</f>
        <v>1</v>
      </c>
      <c r="S1274">
        <f>VLOOKUP(customer!A1286,sales_update!A:N,12,FALSE)</f>
        <v>0</v>
      </c>
      <c r="T1274">
        <f>VLOOKUP(customer!A1286,sales_update!A:N,13,FALSE)</f>
        <v>3</v>
      </c>
      <c r="U1274">
        <f>VLOOKUP(customer!A1286,sales_update!A:N,14,FALSE)</f>
        <v>7</v>
      </c>
      <c r="V1274">
        <f>VLOOKUP(customer!A1286,Marketing!A:I,2,FALSE)</f>
        <v>0</v>
      </c>
      <c r="W1274">
        <f>VLOOKUP(customer!A1286,Marketing!A:I,3,FALSE)</f>
        <v>0</v>
      </c>
      <c r="X1274">
        <f>VLOOKUP(customer!A1286,Marketing!A:I,4,FALSE)</f>
        <v>0</v>
      </c>
      <c r="Y1274">
        <f>VLOOKUP(customer!A1286,Marketing!A:I,5,FALSE)</f>
        <v>0</v>
      </c>
      <c r="Z1274">
        <f>VLOOKUP(customer!A1286,Marketing!A:I,6,FALSE)</f>
        <v>0</v>
      </c>
      <c r="AA1274">
        <f>VLOOKUP(customer!A1286,Marketing!A:I,7,FALSE)</f>
        <v>0</v>
      </c>
      <c r="AB1274">
        <f>VLOOKUP(customer!A1286,Marketing!A:I,8,FALSE)</f>
        <v>0</v>
      </c>
      <c r="AC1274" s="1">
        <f>VLOOKUP(customer!A1286,Marketing!A:I,9,FALSE)</f>
        <v>44149</v>
      </c>
    </row>
    <row r="1275" spans="1:29" x14ac:dyDescent="0.3">
      <c r="A1275">
        <v>1980</v>
      </c>
      <c r="B1275">
        <v>146086</v>
      </c>
      <c r="C1275">
        <v>0</v>
      </c>
      <c r="D1275">
        <v>1</v>
      </c>
      <c r="E1275">
        <v>64</v>
      </c>
      <c r="F1275" t="str">
        <f>IF(customer!G1287=1, "Married", IF(customer!H1287=1, "Single", IF(customer!F1287=1, "Divorced", IF(customer!I1287=1, "Together", IF(customer!J1287=1, "Widowed", "Unknown")))))</f>
        <v>Divorced</v>
      </c>
      <c r="G1275" t="str">
        <f>IF(customer!K1287=1,"Basic",IF(customer!L1287=1,"Graduate",IF(customer!M1287=1,"Master",IF(customer!N1287=1,"PhD","Unknown"))))</f>
        <v>Graduate</v>
      </c>
      <c r="H1275" t="s">
        <v>17</v>
      </c>
      <c r="I1275">
        <f>VLOOKUP(customer!A1287,sales_update!A:N,2,FALSE)</f>
        <v>34</v>
      </c>
      <c r="J1275">
        <f xml:space="preserve"> VLOOKUP(customer!A1287,sales_update!A:N,3,FALSE)</f>
        <v>773</v>
      </c>
      <c r="K1275">
        <f>VLOOKUP(customer!A1287,sales_update!A:N,4,FALSE)</f>
        <v>25</v>
      </c>
      <c r="L1275">
        <f>VLOOKUP(customer!A1287,sales_update!A:N,5,FALSE)</f>
        <v>101</v>
      </c>
      <c r="M1275">
        <f>VLOOKUP(customer!A1287,sales_update!A:N,6,FALSE)</f>
        <v>22</v>
      </c>
      <c r="N1275">
        <f>VLOOKUP(customer!A1287,sales_update!A:N,7,FALSE)</f>
        <v>6</v>
      </c>
      <c r="O1275">
        <f>VLOOKUP(customer!A1287,sales_update!A:N,8,FALSE)</f>
        <v>158</v>
      </c>
      <c r="P1275">
        <f>VLOOKUP(customer!A1287,sales_update!A:N,9,FALSE)</f>
        <v>770</v>
      </c>
      <c r="Q1275">
        <f>VLOOKUP(customer!A1287,sales_update!A:N,10,FALSE)</f>
        <v>4</v>
      </c>
      <c r="R1275">
        <f>VLOOKUP(customer!A1287,sales_update!A:N,11,FALSE)</f>
        <v>3</v>
      </c>
      <c r="S1275">
        <f>VLOOKUP(customer!A1287,sales_update!A:N,12,FALSE)</f>
        <v>1</v>
      </c>
      <c r="T1275">
        <f>VLOOKUP(customer!A1287,sales_update!A:N,13,FALSE)</f>
        <v>8</v>
      </c>
      <c r="U1275">
        <f>VLOOKUP(customer!A1287,sales_update!A:N,14,FALSE)</f>
        <v>4</v>
      </c>
      <c r="V1275">
        <f>VLOOKUP(customer!A1287,Marketing!A:I,2,FALSE)</f>
        <v>0</v>
      </c>
      <c r="W1275">
        <f>VLOOKUP(customer!A1287,Marketing!A:I,3,FALSE)</f>
        <v>0</v>
      </c>
      <c r="X1275">
        <f>VLOOKUP(customer!A1287,Marketing!A:I,4,FALSE)</f>
        <v>0</v>
      </c>
      <c r="Y1275">
        <f>VLOOKUP(customer!A1287,Marketing!A:I,5,FALSE)</f>
        <v>0</v>
      </c>
      <c r="Z1275">
        <f>VLOOKUP(customer!A1287,Marketing!A:I,6,FALSE)</f>
        <v>0</v>
      </c>
      <c r="AA1275">
        <f>VLOOKUP(customer!A1287,Marketing!A:I,7,FALSE)</f>
        <v>0</v>
      </c>
      <c r="AB1275">
        <f>VLOOKUP(customer!A1287,Marketing!A:I,8,FALSE)</f>
        <v>0</v>
      </c>
      <c r="AC1275" s="1">
        <f>VLOOKUP(customer!A1287,Marketing!A:I,9,FALSE)</f>
        <v>43930</v>
      </c>
    </row>
    <row r="1276" spans="1:29" x14ac:dyDescent="0.3">
      <c r="A1276">
        <v>2426</v>
      </c>
      <c r="B1276">
        <v>146053</v>
      </c>
      <c r="C1276">
        <v>1</v>
      </c>
      <c r="D1276">
        <v>0</v>
      </c>
      <c r="E1276">
        <v>48</v>
      </c>
      <c r="F1276" t="str">
        <f>IF(customer!G1288=1, "Married", IF(customer!H1288=1, "Single", IF(customer!F1288=1, "Divorced", IF(customer!I1288=1, "Together", IF(customer!J1288=1, "Widowed", "Unknown")))))</f>
        <v>Together</v>
      </c>
      <c r="G1276" t="str">
        <f>IF(customer!K1288=1,"Basic",IF(customer!L1288=1,"Graduate",IF(customer!M1288=1,"Master",IF(customer!N1288=1,"PhD","Unknown"))))</f>
        <v>Graduate</v>
      </c>
      <c r="H1276" t="s">
        <v>19</v>
      </c>
      <c r="I1276">
        <f>VLOOKUP(customer!A1288,sales_update!A:N,2,FALSE)</f>
        <v>46</v>
      </c>
      <c r="J1276">
        <f xml:space="preserve"> VLOOKUP(customer!A1288,sales_update!A:N,3,FALSE)</f>
        <v>178</v>
      </c>
      <c r="K1276">
        <f>VLOOKUP(customer!A1288,sales_update!A:N,4,FALSE)</f>
        <v>32</v>
      </c>
      <c r="L1276">
        <f>VLOOKUP(customer!A1288,sales_update!A:N,5,FALSE)</f>
        <v>292</v>
      </c>
      <c r="M1276">
        <f>VLOOKUP(customer!A1288,sales_update!A:N,6,FALSE)</f>
        <v>60</v>
      </c>
      <c r="N1276">
        <f>VLOOKUP(customer!A1288,sales_update!A:N,7,FALSE)</f>
        <v>22</v>
      </c>
      <c r="O1276">
        <f>VLOOKUP(customer!A1288,sales_update!A:N,8,FALSE)</f>
        <v>79</v>
      </c>
      <c r="P1276">
        <f>VLOOKUP(customer!A1288,sales_update!A:N,9,FALSE)</f>
        <v>504</v>
      </c>
      <c r="Q1276">
        <f>VLOOKUP(customer!A1288,sales_update!A:N,10,FALSE)</f>
        <v>3</v>
      </c>
      <c r="R1276">
        <f>VLOOKUP(customer!A1288,sales_update!A:N,11,FALSE)</f>
        <v>3</v>
      </c>
      <c r="S1276">
        <f>VLOOKUP(customer!A1288,sales_update!A:N,12,FALSE)</f>
        <v>2</v>
      </c>
      <c r="T1276">
        <f>VLOOKUP(customer!A1288,sales_update!A:N,13,FALSE)</f>
        <v>4</v>
      </c>
      <c r="U1276">
        <f>VLOOKUP(customer!A1288,sales_update!A:N,14,FALSE)</f>
        <v>5</v>
      </c>
      <c r="V1276">
        <f>VLOOKUP(customer!A1288,Marketing!A:I,2,FALSE)</f>
        <v>0</v>
      </c>
      <c r="W1276">
        <f>VLOOKUP(customer!A1288,Marketing!A:I,3,FALSE)</f>
        <v>0</v>
      </c>
      <c r="X1276">
        <f>VLOOKUP(customer!A1288,Marketing!A:I,4,FALSE)</f>
        <v>0</v>
      </c>
      <c r="Y1276">
        <f>VLOOKUP(customer!A1288,Marketing!A:I,5,FALSE)</f>
        <v>0</v>
      </c>
      <c r="Z1276">
        <f>VLOOKUP(customer!A1288,Marketing!A:I,6,FALSE)</f>
        <v>0</v>
      </c>
      <c r="AA1276">
        <f>VLOOKUP(customer!A1288,Marketing!A:I,7,FALSE)</f>
        <v>0</v>
      </c>
      <c r="AB1276">
        <f>VLOOKUP(customer!A1288,Marketing!A:I,8,FALSE)</f>
        <v>0</v>
      </c>
      <c r="AC1276" s="1">
        <f>VLOOKUP(customer!A1288,Marketing!A:I,9,FALSE)</f>
        <v>43671</v>
      </c>
    </row>
    <row r="1277" spans="1:29" x14ac:dyDescent="0.3">
      <c r="A1277">
        <v>2137</v>
      </c>
      <c r="B1277">
        <v>146049</v>
      </c>
      <c r="C1277">
        <v>1</v>
      </c>
      <c r="D1277">
        <v>1</v>
      </c>
      <c r="E1277">
        <v>44</v>
      </c>
      <c r="F1277" t="str">
        <f>IF(customer!G1289=1, "Married", IF(customer!H1289=1, "Single", IF(customer!F1289=1, "Divorced", IF(customer!I1289=1, "Together", IF(customer!J1289=1, "Widowed", "Unknown")))))</f>
        <v>Married</v>
      </c>
      <c r="G1277" t="str">
        <f>IF(customer!K1289=1,"Basic",IF(customer!L1289=1,"Graduate",IF(customer!M1289=1,"Master",IF(customer!N1289=1,"PhD","Unknown"))))</f>
        <v>Graduate</v>
      </c>
      <c r="H1277" t="s">
        <v>18</v>
      </c>
      <c r="I1277">
        <f>VLOOKUP(customer!A1289,sales_update!A:N,2,FALSE)</f>
        <v>11</v>
      </c>
      <c r="J1277">
        <f xml:space="preserve"> VLOOKUP(customer!A1289,sales_update!A:N,3,FALSE)</f>
        <v>1085</v>
      </c>
      <c r="K1277">
        <f>VLOOKUP(customer!A1289,sales_update!A:N,4,FALSE)</f>
        <v>29</v>
      </c>
      <c r="L1277">
        <f>VLOOKUP(customer!A1289,sales_update!A:N,5,FALSE)</f>
        <v>355</v>
      </c>
      <c r="M1277">
        <f>VLOOKUP(customer!A1289,sales_update!A:N,6,FALSE)</f>
        <v>60</v>
      </c>
      <c r="N1277">
        <f>VLOOKUP(customer!A1289,sales_update!A:N,7,FALSE)</f>
        <v>44</v>
      </c>
      <c r="O1277">
        <f>VLOOKUP(customer!A1289,sales_update!A:N,8,FALSE)</f>
        <v>60</v>
      </c>
      <c r="P1277">
        <f>VLOOKUP(customer!A1289,sales_update!A:N,9,FALSE)</f>
        <v>1513</v>
      </c>
      <c r="Q1277">
        <f>VLOOKUP(customer!A1289,sales_update!A:N,10,FALSE)</f>
        <v>10</v>
      </c>
      <c r="R1277">
        <f>VLOOKUP(customer!A1289,sales_update!A:N,11,FALSE)</f>
        <v>5</v>
      </c>
      <c r="S1277">
        <f>VLOOKUP(customer!A1289,sales_update!A:N,12,FALSE)</f>
        <v>2</v>
      </c>
      <c r="T1277">
        <f>VLOOKUP(customer!A1289,sales_update!A:N,13,FALSE)</f>
        <v>9</v>
      </c>
      <c r="U1277">
        <f>VLOOKUP(customer!A1289,sales_update!A:N,14,FALSE)</f>
        <v>7</v>
      </c>
      <c r="V1277">
        <f>VLOOKUP(customer!A1289,Marketing!A:I,2,FALSE)</f>
        <v>0</v>
      </c>
      <c r="W1277">
        <f>VLOOKUP(customer!A1289,Marketing!A:I,3,FALSE)</f>
        <v>0</v>
      </c>
      <c r="X1277">
        <f>VLOOKUP(customer!A1289,Marketing!A:I,4,FALSE)</f>
        <v>0</v>
      </c>
      <c r="Y1277">
        <f>VLOOKUP(customer!A1289,Marketing!A:I,5,FALSE)</f>
        <v>0</v>
      </c>
      <c r="Z1277">
        <f>VLOOKUP(customer!A1289,Marketing!A:I,6,FALSE)</f>
        <v>0</v>
      </c>
      <c r="AA1277">
        <f>VLOOKUP(customer!A1289,Marketing!A:I,7,FALSE)</f>
        <v>0</v>
      </c>
      <c r="AB1277">
        <f>VLOOKUP(customer!A1289,Marketing!A:I,8,FALSE)</f>
        <v>1</v>
      </c>
      <c r="AC1277" s="1">
        <f>VLOOKUP(customer!A1289,Marketing!A:I,9,FALSE)</f>
        <v>43825</v>
      </c>
    </row>
    <row r="1278" spans="1:29" x14ac:dyDescent="0.3">
      <c r="A1278">
        <v>1901</v>
      </c>
      <c r="B1278">
        <v>146015</v>
      </c>
      <c r="C1278">
        <v>1</v>
      </c>
      <c r="D1278">
        <v>1</v>
      </c>
      <c r="E1278">
        <v>65</v>
      </c>
      <c r="F1278" t="str">
        <f>IF(customer!G1290=1, "Married", IF(customer!H1290=1, "Single", IF(customer!F1290=1, "Divorced", IF(customer!I1290=1, "Together", IF(customer!J1290=1, "Widowed", "Unknown")))))</f>
        <v>Together</v>
      </c>
      <c r="G1278" t="str">
        <f>IF(customer!K1290=1,"Basic",IF(customer!L1290=1,"Graduate",IF(customer!M1290=1,"Master",IF(customer!N1290=1,"PhD","Unknown"))))</f>
        <v>PhD</v>
      </c>
      <c r="H1278" t="s">
        <v>15</v>
      </c>
      <c r="I1278">
        <f>VLOOKUP(customer!A1290,sales_update!A:N,2,FALSE)</f>
        <v>25</v>
      </c>
      <c r="J1278">
        <f xml:space="preserve"> VLOOKUP(customer!A1290,sales_update!A:N,3,FALSE)</f>
        <v>121</v>
      </c>
      <c r="K1278">
        <f>VLOOKUP(customer!A1290,sales_update!A:N,4,FALSE)</f>
        <v>0</v>
      </c>
      <c r="L1278">
        <f>VLOOKUP(customer!A1290,sales_update!A:N,5,FALSE)</f>
        <v>6</v>
      </c>
      <c r="M1278">
        <f>VLOOKUP(customer!A1290,sales_update!A:N,6,FALSE)</f>
        <v>0</v>
      </c>
      <c r="N1278">
        <f>VLOOKUP(customer!A1290,sales_update!A:N,7,FALSE)</f>
        <v>0</v>
      </c>
      <c r="O1278">
        <f>VLOOKUP(customer!A1290,sales_update!A:N,8,FALSE)</f>
        <v>19</v>
      </c>
      <c r="P1278">
        <f>VLOOKUP(customer!A1290,sales_update!A:N,9,FALSE)</f>
        <v>108</v>
      </c>
      <c r="Q1278">
        <f>VLOOKUP(customer!A1290,sales_update!A:N,10,FALSE)</f>
        <v>1</v>
      </c>
      <c r="R1278">
        <f>VLOOKUP(customer!A1290,sales_update!A:N,11,FALSE)</f>
        <v>1</v>
      </c>
      <c r="S1278">
        <f>VLOOKUP(customer!A1290,sales_update!A:N,12,FALSE)</f>
        <v>0</v>
      </c>
      <c r="T1278">
        <f>VLOOKUP(customer!A1290,sales_update!A:N,13,FALSE)</f>
        <v>3</v>
      </c>
      <c r="U1278">
        <f>VLOOKUP(customer!A1290,sales_update!A:N,14,FALSE)</f>
        <v>7</v>
      </c>
      <c r="V1278">
        <f>VLOOKUP(customer!A1290,Marketing!A:I,2,FALSE)</f>
        <v>1</v>
      </c>
      <c r="W1278">
        <f>VLOOKUP(customer!A1290,Marketing!A:I,3,FALSE)</f>
        <v>0</v>
      </c>
      <c r="X1278">
        <f>VLOOKUP(customer!A1290,Marketing!A:I,4,FALSE)</f>
        <v>0</v>
      </c>
      <c r="Y1278">
        <f>VLOOKUP(customer!A1290,Marketing!A:I,5,FALSE)</f>
        <v>0</v>
      </c>
      <c r="Z1278">
        <f>VLOOKUP(customer!A1290,Marketing!A:I,6,FALSE)</f>
        <v>1</v>
      </c>
      <c r="AA1278">
        <f>VLOOKUP(customer!A1290,Marketing!A:I,7,FALSE)</f>
        <v>0</v>
      </c>
      <c r="AB1278">
        <f>VLOOKUP(customer!A1290,Marketing!A:I,8,FALSE)</f>
        <v>0</v>
      </c>
      <c r="AC1278" s="1">
        <f>VLOOKUP(customer!A1290,Marketing!A:I,9,FALSE)</f>
        <v>44091</v>
      </c>
    </row>
    <row r="1279" spans="1:29" x14ac:dyDescent="0.3">
      <c r="A1279">
        <v>2438</v>
      </c>
      <c r="B1279">
        <v>146015</v>
      </c>
      <c r="C1279">
        <v>1</v>
      </c>
      <c r="D1279">
        <v>1</v>
      </c>
      <c r="E1279">
        <v>65</v>
      </c>
      <c r="F1279" t="str">
        <f>IF(customer!G1291=1, "Married", IF(customer!H1291=1, "Single", IF(customer!F1291=1, "Divorced", IF(customer!I1291=1, "Together", IF(customer!J1291=1, "Widowed", "Unknown")))))</f>
        <v>Together</v>
      </c>
      <c r="G1279" t="str">
        <f>IF(customer!K1291=1,"Basic",IF(customer!L1291=1,"Graduate",IF(customer!M1291=1,"Master",IF(customer!N1291=1,"PhD","Unknown"))))</f>
        <v>PhD</v>
      </c>
      <c r="H1279" t="s">
        <v>19</v>
      </c>
      <c r="I1279">
        <f>VLOOKUP(customer!A1291,sales_update!A:N,2,FALSE)</f>
        <v>25</v>
      </c>
      <c r="J1279">
        <f xml:space="preserve"> VLOOKUP(customer!A1291,sales_update!A:N,3,FALSE)</f>
        <v>121</v>
      </c>
      <c r="K1279">
        <f>VLOOKUP(customer!A1291,sales_update!A:N,4,FALSE)</f>
        <v>0</v>
      </c>
      <c r="L1279">
        <f>VLOOKUP(customer!A1291,sales_update!A:N,5,FALSE)</f>
        <v>6</v>
      </c>
      <c r="M1279">
        <f>VLOOKUP(customer!A1291,sales_update!A:N,6,FALSE)</f>
        <v>0</v>
      </c>
      <c r="N1279">
        <f>VLOOKUP(customer!A1291,sales_update!A:N,7,FALSE)</f>
        <v>0</v>
      </c>
      <c r="O1279">
        <f>VLOOKUP(customer!A1291,sales_update!A:N,8,FALSE)</f>
        <v>19</v>
      </c>
      <c r="P1279">
        <f>VLOOKUP(customer!A1291,sales_update!A:N,9,FALSE)</f>
        <v>108</v>
      </c>
      <c r="Q1279">
        <f>VLOOKUP(customer!A1291,sales_update!A:N,10,FALSE)</f>
        <v>1</v>
      </c>
      <c r="R1279">
        <f>VLOOKUP(customer!A1291,sales_update!A:N,11,FALSE)</f>
        <v>1</v>
      </c>
      <c r="S1279">
        <f>VLOOKUP(customer!A1291,sales_update!A:N,12,FALSE)</f>
        <v>0</v>
      </c>
      <c r="T1279">
        <f>VLOOKUP(customer!A1291,sales_update!A:N,13,FALSE)</f>
        <v>3</v>
      </c>
      <c r="U1279">
        <f>VLOOKUP(customer!A1291,sales_update!A:N,14,FALSE)</f>
        <v>7</v>
      </c>
      <c r="V1279">
        <f>VLOOKUP(customer!A1291,Marketing!A:I,2,FALSE)</f>
        <v>1</v>
      </c>
      <c r="W1279">
        <f>VLOOKUP(customer!A1291,Marketing!A:I,3,FALSE)</f>
        <v>0</v>
      </c>
      <c r="X1279">
        <f>VLOOKUP(customer!A1291,Marketing!A:I,4,FALSE)</f>
        <v>0</v>
      </c>
      <c r="Y1279">
        <f>VLOOKUP(customer!A1291,Marketing!A:I,5,FALSE)</f>
        <v>0</v>
      </c>
      <c r="Z1279">
        <f>VLOOKUP(customer!A1291,Marketing!A:I,6,FALSE)</f>
        <v>1</v>
      </c>
      <c r="AA1279">
        <f>VLOOKUP(customer!A1291,Marketing!A:I,7,FALSE)</f>
        <v>0</v>
      </c>
      <c r="AB1279">
        <f>VLOOKUP(customer!A1291,Marketing!A:I,8,FALSE)</f>
        <v>0</v>
      </c>
      <c r="AC1279" s="1">
        <f>VLOOKUP(customer!A1291,Marketing!A:I,9,FALSE)</f>
        <v>44091</v>
      </c>
    </row>
    <row r="1280" spans="1:29" x14ac:dyDescent="0.3">
      <c r="A1280">
        <v>1201</v>
      </c>
      <c r="B1280">
        <v>146014</v>
      </c>
      <c r="C1280">
        <v>1</v>
      </c>
      <c r="D1280">
        <v>1</v>
      </c>
      <c r="E1280">
        <v>46</v>
      </c>
      <c r="F1280" t="str">
        <f>IF(customer!G1292=1, "Married", IF(customer!H1292=1, "Single", IF(customer!F1292=1, "Divorced", IF(customer!I1292=1, "Together", IF(customer!J1292=1, "Widowed", "Unknown")))))</f>
        <v>Together</v>
      </c>
      <c r="G1280" t="str">
        <f>IF(customer!K1292=1,"Basic",IF(customer!L1292=1,"Graduate",IF(customer!M1292=1,"Master",IF(customer!N1292=1,"PhD","Unknown"))))</f>
        <v>Master</v>
      </c>
      <c r="H1280" t="s">
        <v>18</v>
      </c>
      <c r="I1280">
        <f>VLOOKUP(customer!A1292,sales_update!A:N,2,FALSE)</f>
        <v>21</v>
      </c>
      <c r="J1280">
        <f xml:space="preserve"> VLOOKUP(customer!A1292,sales_update!A:N,3,FALSE)</f>
        <v>1301</v>
      </c>
      <c r="K1280">
        <f>VLOOKUP(customer!A1292,sales_update!A:N,4,FALSE)</f>
        <v>0</v>
      </c>
      <c r="L1280">
        <f>VLOOKUP(customer!A1292,sales_update!A:N,5,FALSE)</f>
        <v>187</v>
      </c>
      <c r="M1280">
        <f>VLOOKUP(customer!A1292,sales_update!A:N,6,FALSE)</f>
        <v>60</v>
      </c>
      <c r="N1280">
        <f>VLOOKUP(customer!A1292,sales_update!A:N,7,FALSE)</f>
        <v>29</v>
      </c>
      <c r="O1280">
        <f>VLOOKUP(customer!A1292,sales_update!A:N,8,FALSE)</f>
        <v>140</v>
      </c>
      <c r="P1280">
        <f>VLOOKUP(customer!A1292,sales_update!A:N,9,FALSE)</f>
        <v>1437</v>
      </c>
      <c r="Q1280">
        <f>VLOOKUP(customer!A1292,sales_update!A:N,10,FALSE)</f>
        <v>10</v>
      </c>
      <c r="R1280">
        <f>VLOOKUP(customer!A1292,sales_update!A:N,11,FALSE)</f>
        <v>7</v>
      </c>
      <c r="S1280">
        <f>VLOOKUP(customer!A1292,sales_update!A:N,12,FALSE)</f>
        <v>1</v>
      </c>
      <c r="T1280">
        <f>VLOOKUP(customer!A1292,sales_update!A:N,13,FALSE)</f>
        <v>8</v>
      </c>
      <c r="U1280">
        <f>VLOOKUP(customer!A1292,sales_update!A:N,14,FALSE)</f>
        <v>7</v>
      </c>
      <c r="V1280">
        <f>VLOOKUP(customer!A1292,Marketing!A:I,2,FALSE)</f>
        <v>0</v>
      </c>
      <c r="W1280">
        <f>VLOOKUP(customer!A1292,Marketing!A:I,3,FALSE)</f>
        <v>0</v>
      </c>
      <c r="X1280">
        <f>VLOOKUP(customer!A1292,Marketing!A:I,4,FALSE)</f>
        <v>0</v>
      </c>
      <c r="Y1280">
        <f>VLOOKUP(customer!A1292,Marketing!A:I,5,FALSE)</f>
        <v>0</v>
      </c>
      <c r="Z1280">
        <f>VLOOKUP(customer!A1292,Marketing!A:I,6,FALSE)</f>
        <v>0</v>
      </c>
      <c r="AA1280">
        <f>VLOOKUP(customer!A1292,Marketing!A:I,7,FALSE)</f>
        <v>0</v>
      </c>
      <c r="AB1280">
        <f>VLOOKUP(customer!A1292,Marketing!A:I,8,FALSE)</f>
        <v>0</v>
      </c>
      <c r="AC1280" s="1">
        <f>VLOOKUP(customer!A1292,Marketing!A:I,9,FALSE)</f>
        <v>43644</v>
      </c>
    </row>
    <row r="1281" spans="1:29" x14ac:dyDescent="0.3">
      <c r="A1281">
        <v>1244</v>
      </c>
      <c r="B1281">
        <v>145989</v>
      </c>
      <c r="C1281">
        <v>0</v>
      </c>
      <c r="D1281">
        <v>1</v>
      </c>
      <c r="E1281">
        <v>56</v>
      </c>
      <c r="F1281" t="str">
        <f>IF(customer!G1293=1, "Married", IF(customer!H1293=1, "Single", IF(customer!F1293=1, "Divorced", IF(customer!I1293=1, "Together", IF(customer!J1293=1, "Widowed", "Unknown")))))</f>
        <v>Single</v>
      </c>
      <c r="G1281" t="str">
        <f>IF(customer!K1293=1,"Basic",IF(customer!L1293=1,"Graduate",IF(customer!M1293=1,"Master",IF(customer!N1293=1,"PhD","Unknown"))))</f>
        <v>Graduate</v>
      </c>
      <c r="H1281" t="s">
        <v>19</v>
      </c>
      <c r="I1281">
        <f>VLOOKUP(customer!A1293,sales_update!A:N,2,FALSE)</f>
        <v>97</v>
      </c>
      <c r="J1281">
        <f xml:space="preserve"> VLOOKUP(customer!A1293,sales_update!A:N,3,FALSE)</f>
        <v>438</v>
      </c>
      <c r="K1281">
        <f>VLOOKUP(customer!A1293,sales_update!A:N,4,FALSE)</f>
        <v>105</v>
      </c>
      <c r="L1281">
        <f>VLOOKUP(customer!A1293,sales_update!A:N,5,FALSE)</f>
        <v>276</v>
      </c>
      <c r="M1281">
        <f>VLOOKUP(customer!A1293,sales_update!A:N,6,FALSE)</f>
        <v>89</v>
      </c>
      <c r="N1281">
        <f>VLOOKUP(customer!A1293,sales_update!A:N,7,FALSE)</f>
        <v>76</v>
      </c>
      <c r="O1281">
        <f>VLOOKUP(customer!A1293,sales_update!A:N,8,FALSE)</f>
        <v>38</v>
      </c>
      <c r="P1281">
        <f>VLOOKUP(customer!A1293,sales_update!A:N,9,FALSE)</f>
        <v>946</v>
      </c>
      <c r="Q1281">
        <f>VLOOKUP(customer!A1293,sales_update!A:N,10,FALSE)</f>
        <v>4</v>
      </c>
      <c r="R1281">
        <f>VLOOKUP(customer!A1293,sales_update!A:N,11,FALSE)</f>
        <v>3</v>
      </c>
      <c r="S1281">
        <f>VLOOKUP(customer!A1293,sales_update!A:N,12,FALSE)</f>
        <v>2</v>
      </c>
      <c r="T1281">
        <f>VLOOKUP(customer!A1293,sales_update!A:N,13,FALSE)</f>
        <v>7</v>
      </c>
      <c r="U1281">
        <f>VLOOKUP(customer!A1293,sales_update!A:N,14,FALSE)</f>
        <v>3</v>
      </c>
      <c r="V1281">
        <f>VLOOKUP(customer!A1293,Marketing!A:I,2,FALSE)</f>
        <v>0</v>
      </c>
      <c r="W1281">
        <f>VLOOKUP(customer!A1293,Marketing!A:I,3,FALSE)</f>
        <v>0</v>
      </c>
      <c r="X1281">
        <f>VLOOKUP(customer!A1293,Marketing!A:I,4,FALSE)</f>
        <v>0</v>
      </c>
      <c r="Y1281">
        <f>VLOOKUP(customer!A1293,Marketing!A:I,5,FALSE)</f>
        <v>0</v>
      </c>
      <c r="Z1281">
        <f>VLOOKUP(customer!A1293,Marketing!A:I,6,FALSE)</f>
        <v>0</v>
      </c>
      <c r="AA1281">
        <f>VLOOKUP(customer!A1293,Marketing!A:I,7,FALSE)</f>
        <v>0</v>
      </c>
      <c r="AB1281">
        <f>VLOOKUP(customer!A1293,Marketing!A:I,8,FALSE)</f>
        <v>0</v>
      </c>
      <c r="AC1281" s="1">
        <f>VLOOKUP(customer!A1293,Marketing!A:I,9,FALSE)</f>
        <v>43553</v>
      </c>
    </row>
    <row r="1282" spans="1:29" x14ac:dyDescent="0.3">
      <c r="A1282">
        <v>1679</v>
      </c>
      <c r="B1282">
        <v>145938</v>
      </c>
      <c r="C1282">
        <v>0</v>
      </c>
      <c r="D1282">
        <v>0</v>
      </c>
      <c r="E1282">
        <v>59</v>
      </c>
      <c r="F1282" t="str">
        <f>IF(customer!G1294=1, "Married", IF(customer!H1294=1, "Single", IF(customer!F1294=1, "Divorced", IF(customer!I1294=1, "Together", IF(customer!J1294=1, "Widowed", "Unknown")))))</f>
        <v>Single</v>
      </c>
      <c r="G1282" t="str">
        <f>IF(customer!K1294=1,"Basic",IF(customer!L1294=1,"Graduate",IF(customer!M1294=1,"Master",IF(customer!N1294=1,"PhD","Unknown"))))</f>
        <v>Graduate</v>
      </c>
      <c r="H1282" t="s">
        <v>15</v>
      </c>
      <c r="I1282">
        <f>VLOOKUP(customer!A1294,sales_update!A:N,2,FALSE)</f>
        <v>46</v>
      </c>
      <c r="J1282">
        <f xml:space="preserve"> VLOOKUP(customer!A1294,sales_update!A:N,3,FALSE)</f>
        <v>867</v>
      </c>
      <c r="K1282">
        <f>VLOOKUP(customer!A1294,sales_update!A:N,4,FALSE)</f>
        <v>35</v>
      </c>
      <c r="L1282">
        <f>VLOOKUP(customer!A1294,sales_update!A:N,5,FALSE)</f>
        <v>565</v>
      </c>
      <c r="M1282">
        <f>VLOOKUP(customer!A1294,sales_update!A:N,6,FALSE)</f>
        <v>197</v>
      </c>
      <c r="N1282">
        <f>VLOOKUP(customer!A1294,sales_update!A:N,7,FALSE)</f>
        <v>264</v>
      </c>
      <c r="O1282">
        <f>VLOOKUP(customer!A1294,sales_update!A:N,8,FALSE)</f>
        <v>92</v>
      </c>
      <c r="P1282">
        <f>VLOOKUP(customer!A1294,sales_update!A:N,9,FALSE)</f>
        <v>1836</v>
      </c>
      <c r="Q1282">
        <f>VLOOKUP(customer!A1294,sales_update!A:N,10,FALSE)</f>
        <v>2</v>
      </c>
      <c r="R1282">
        <f>VLOOKUP(customer!A1294,sales_update!A:N,11,FALSE)</f>
        <v>8</v>
      </c>
      <c r="S1282">
        <f>VLOOKUP(customer!A1294,sales_update!A:N,12,FALSE)</f>
        <v>4</v>
      </c>
      <c r="T1282">
        <f>VLOOKUP(customer!A1294,sales_update!A:N,13,FALSE)</f>
        <v>6</v>
      </c>
      <c r="U1282">
        <f>VLOOKUP(customer!A1294,sales_update!A:N,14,FALSE)</f>
        <v>6</v>
      </c>
      <c r="V1282">
        <f>VLOOKUP(customer!A1294,Marketing!A:I,2,FALSE)</f>
        <v>0</v>
      </c>
      <c r="W1282">
        <f>VLOOKUP(customer!A1294,Marketing!A:I,3,FALSE)</f>
        <v>0</v>
      </c>
      <c r="X1282">
        <f>VLOOKUP(customer!A1294,Marketing!A:I,4,FALSE)</f>
        <v>0</v>
      </c>
      <c r="Y1282">
        <f>VLOOKUP(customer!A1294,Marketing!A:I,5,FALSE)</f>
        <v>0</v>
      </c>
      <c r="Z1282">
        <f>VLOOKUP(customer!A1294,Marketing!A:I,6,FALSE)</f>
        <v>0</v>
      </c>
      <c r="AA1282">
        <f>VLOOKUP(customer!A1294,Marketing!A:I,7,FALSE)</f>
        <v>0</v>
      </c>
      <c r="AB1282">
        <f>VLOOKUP(customer!A1294,Marketing!A:I,8,FALSE)</f>
        <v>0</v>
      </c>
      <c r="AC1282" s="1">
        <f>VLOOKUP(customer!A1294,Marketing!A:I,9,FALSE)</f>
        <v>43930</v>
      </c>
    </row>
    <row r="1283" spans="1:29" x14ac:dyDescent="0.3">
      <c r="A1283">
        <v>1890</v>
      </c>
      <c r="B1283">
        <v>145921</v>
      </c>
      <c r="C1283">
        <v>0</v>
      </c>
      <c r="D1283">
        <v>0</v>
      </c>
      <c r="E1283">
        <v>34</v>
      </c>
      <c r="F1283" t="str">
        <f>IF(customer!G1295=1, "Married", IF(customer!H1295=1, "Single", IF(customer!F1295=1, "Divorced", IF(customer!I1295=1, "Together", IF(customer!J1295=1, "Widowed", "Unknown")))))</f>
        <v>Married</v>
      </c>
      <c r="G1283" t="str">
        <f>IF(customer!K1295=1,"Basic",IF(customer!L1295=1,"Graduate",IF(customer!M1295=1,"Master",IF(customer!N1295=1,"PhD","Unknown"))))</f>
        <v>PhD</v>
      </c>
      <c r="H1283" t="s">
        <v>17</v>
      </c>
      <c r="I1283">
        <f>VLOOKUP(customer!A1295,sales_update!A:N,2,FALSE)</f>
        <v>23</v>
      </c>
      <c r="J1283">
        <f xml:space="preserve"> VLOOKUP(customer!A1295,sales_update!A:N,3,FALSE)</f>
        <v>324</v>
      </c>
      <c r="K1283">
        <f>VLOOKUP(customer!A1295,sales_update!A:N,4,FALSE)</f>
        <v>29</v>
      </c>
      <c r="L1283">
        <f>VLOOKUP(customer!A1295,sales_update!A:N,5,FALSE)</f>
        <v>156</v>
      </c>
      <c r="M1283">
        <f>VLOOKUP(customer!A1295,sales_update!A:N,6,FALSE)</f>
        <v>76</v>
      </c>
      <c r="N1283">
        <f>VLOOKUP(customer!A1295,sales_update!A:N,7,FALSE)</f>
        <v>10</v>
      </c>
      <c r="O1283">
        <f>VLOOKUP(customer!A1295,sales_update!A:N,8,FALSE)</f>
        <v>38</v>
      </c>
      <c r="P1283">
        <f>VLOOKUP(customer!A1295,sales_update!A:N,9,FALSE)</f>
        <v>556</v>
      </c>
      <c r="Q1283">
        <f>VLOOKUP(customer!A1295,sales_update!A:N,10,FALSE)</f>
        <v>1</v>
      </c>
      <c r="R1283">
        <f>VLOOKUP(customer!A1295,sales_update!A:N,11,FALSE)</f>
        <v>2</v>
      </c>
      <c r="S1283">
        <f>VLOOKUP(customer!A1295,sales_update!A:N,12,FALSE)</f>
        <v>1</v>
      </c>
      <c r="T1283">
        <f>VLOOKUP(customer!A1295,sales_update!A:N,13,FALSE)</f>
        <v>6</v>
      </c>
      <c r="U1283">
        <f>VLOOKUP(customer!A1295,sales_update!A:N,14,FALSE)</f>
        <v>4</v>
      </c>
      <c r="V1283">
        <f>VLOOKUP(customer!A1295,Marketing!A:I,2,FALSE)</f>
        <v>0</v>
      </c>
      <c r="W1283">
        <f>VLOOKUP(customer!A1295,Marketing!A:I,3,FALSE)</f>
        <v>0</v>
      </c>
      <c r="X1283">
        <f>VLOOKUP(customer!A1295,Marketing!A:I,4,FALSE)</f>
        <v>0</v>
      </c>
      <c r="Y1283">
        <f>VLOOKUP(customer!A1295,Marketing!A:I,5,FALSE)</f>
        <v>0</v>
      </c>
      <c r="Z1283">
        <f>VLOOKUP(customer!A1295,Marketing!A:I,6,FALSE)</f>
        <v>0</v>
      </c>
      <c r="AA1283">
        <f>VLOOKUP(customer!A1295,Marketing!A:I,7,FALSE)</f>
        <v>0</v>
      </c>
      <c r="AB1283">
        <f>VLOOKUP(customer!A1295,Marketing!A:I,8,FALSE)</f>
        <v>0</v>
      </c>
      <c r="AC1283" s="1">
        <f>VLOOKUP(customer!A1295,Marketing!A:I,9,FALSE)</f>
        <v>44057</v>
      </c>
    </row>
    <row r="1284" spans="1:29" x14ac:dyDescent="0.3">
      <c r="A1284">
        <v>1626</v>
      </c>
      <c r="B1284">
        <v>145906</v>
      </c>
      <c r="C1284">
        <v>0</v>
      </c>
      <c r="D1284">
        <v>1</v>
      </c>
      <c r="E1284">
        <v>56</v>
      </c>
      <c r="F1284" t="str">
        <f>IF(customer!G1296=1, "Married", IF(customer!H1296=1, "Single", IF(customer!F1296=1, "Divorced", IF(customer!I1296=1, "Together", IF(customer!J1296=1, "Widowed", "Unknown")))))</f>
        <v>Single</v>
      </c>
      <c r="G1284" t="str">
        <f>IF(customer!K1296=1,"Basic",IF(customer!L1296=1,"Graduate",IF(customer!M1296=1,"Master",IF(customer!N1296=1,"PhD","Unknown"))))</f>
        <v>Graduate</v>
      </c>
      <c r="H1284" t="s">
        <v>17</v>
      </c>
      <c r="I1284">
        <f>VLOOKUP(customer!A1296,sales_update!A:N,2,FALSE)</f>
        <v>20</v>
      </c>
      <c r="J1284">
        <f xml:space="preserve"> VLOOKUP(customer!A1296,sales_update!A:N,3,FALSE)</f>
        <v>969</v>
      </c>
      <c r="K1284">
        <f>VLOOKUP(customer!A1296,sales_update!A:N,4,FALSE)</f>
        <v>10</v>
      </c>
      <c r="L1284">
        <f>VLOOKUP(customer!A1296,sales_update!A:N,5,FALSE)</f>
        <v>86</v>
      </c>
      <c r="M1284">
        <f>VLOOKUP(customer!A1296,sales_update!A:N,6,FALSE)</f>
        <v>13</v>
      </c>
      <c r="N1284">
        <f>VLOOKUP(customer!A1296,sales_update!A:N,7,FALSE)</f>
        <v>10</v>
      </c>
      <c r="O1284">
        <f>VLOOKUP(customer!A1296,sales_update!A:N,8,FALSE)</f>
        <v>458</v>
      </c>
      <c r="P1284">
        <f>VLOOKUP(customer!A1296,sales_update!A:N,9,FALSE)</f>
        <v>629</v>
      </c>
      <c r="Q1284">
        <f>VLOOKUP(customer!A1296,sales_update!A:N,10,FALSE)</f>
        <v>2</v>
      </c>
      <c r="R1284">
        <f>VLOOKUP(customer!A1296,sales_update!A:N,11,FALSE)</f>
        <v>5</v>
      </c>
      <c r="S1284">
        <f>VLOOKUP(customer!A1296,sales_update!A:N,12,FALSE)</f>
        <v>4</v>
      </c>
      <c r="T1284">
        <f>VLOOKUP(customer!A1296,sales_update!A:N,13,FALSE)</f>
        <v>4</v>
      </c>
      <c r="U1284">
        <f>VLOOKUP(customer!A1296,sales_update!A:N,14,FALSE)</f>
        <v>5</v>
      </c>
      <c r="V1284">
        <f>VLOOKUP(customer!A1296,Marketing!A:I,2,FALSE)</f>
        <v>1</v>
      </c>
      <c r="W1284">
        <f>VLOOKUP(customer!A1296,Marketing!A:I,3,FALSE)</f>
        <v>0</v>
      </c>
      <c r="X1284">
        <f>VLOOKUP(customer!A1296,Marketing!A:I,4,FALSE)</f>
        <v>0</v>
      </c>
      <c r="Y1284">
        <f>VLOOKUP(customer!A1296,Marketing!A:I,5,FALSE)</f>
        <v>0</v>
      </c>
      <c r="Z1284">
        <f>VLOOKUP(customer!A1296,Marketing!A:I,6,FALSE)</f>
        <v>0</v>
      </c>
      <c r="AA1284">
        <f>VLOOKUP(customer!A1296,Marketing!A:I,7,FALSE)</f>
        <v>0</v>
      </c>
      <c r="AB1284">
        <f>VLOOKUP(customer!A1296,Marketing!A:I,8,FALSE)</f>
        <v>0</v>
      </c>
      <c r="AC1284" s="1">
        <f>VLOOKUP(customer!A1296,Marketing!A:I,9,FALSE)</f>
        <v>43750</v>
      </c>
    </row>
    <row r="1285" spans="1:29" x14ac:dyDescent="0.3">
      <c r="A1285">
        <v>2559</v>
      </c>
      <c r="B1285">
        <v>145903</v>
      </c>
      <c r="C1285">
        <v>0</v>
      </c>
      <c r="D1285">
        <v>1</v>
      </c>
      <c r="E1285">
        <v>54</v>
      </c>
      <c r="F1285" t="str">
        <f>IF(customer!G1297=1, "Married", IF(customer!H1297=1, "Single", IF(customer!F1297=1, "Divorced", IF(customer!I1297=1, "Together", IF(customer!J1297=1, "Widowed", "Unknown")))))</f>
        <v>Together</v>
      </c>
      <c r="G1285" t="str">
        <f>IF(customer!K1297=1,"Basic",IF(customer!L1297=1,"Graduate",IF(customer!M1297=1,"Master",IF(customer!N1297=1,"PhD","Unknown"))))</f>
        <v>Master</v>
      </c>
      <c r="H1285" t="s">
        <v>16</v>
      </c>
      <c r="I1285">
        <f>VLOOKUP(customer!A1297,sales_update!A:N,2,FALSE)</f>
        <v>80</v>
      </c>
      <c r="J1285">
        <f xml:space="preserve"> VLOOKUP(customer!A1297,sales_update!A:N,3,FALSE)</f>
        <v>105</v>
      </c>
      <c r="K1285">
        <f>VLOOKUP(customer!A1297,sales_update!A:N,4,FALSE)</f>
        <v>25</v>
      </c>
      <c r="L1285">
        <f>VLOOKUP(customer!A1297,sales_update!A:N,5,FALSE)</f>
        <v>32</v>
      </c>
      <c r="M1285">
        <f>VLOOKUP(customer!A1297,sales_update!A:N,6,FALSE)</f>
        <v>6</v>
      </c>
      <c r="N1285">
        <f>VLOOKUP(customer!A1297,sales_update!A:N,7,FALSE)</f>
        <v>32</v>
      </c>
      <c r="O1285">
        <f>VLOOKUP(customer!A1297,sales_update!A:N,8,FALSE)</f>
        <v>10</v>
      </c>
      <c r="P1285">
        <f>VLOOKUP(customer!A1297,sales_update!A:N,9,FALSE)</f>
        <v>191</v>
      </c>
      <c r="Q1285">
        <f>VLOOKUP(customer!A1297,sales_update!A:N,10,FALSE)</f>
        <v>2</v>
      </c>
      <c r="R1285">
        <f>VLOOKUP(customer!A1297,sales_update!A:N,11,FALSE)</f>
        <v>2</v>
      </c>
      <c r="S1285">
        <f>VLOOKUP(customer!A1297,sales_update!A:N,12,FALSE)</f>
        <v>1</v>
      </c>
      <c r="T1285">
        <f>VLOOKUP(customer!A1297,sales_update!A:N,13,FALSE)</f>
        <v>3</v>
      </c>
      <c r="U1285">
        <f>VLOOKUP(customer!A1297,sales_update!A:N,14,FALSE)</f>
        <v>4</v>
      </c>
      <c r="V1285">
        <f>VLOOKUP(customer!A1297,Marketing!A:I,2,FALSE)</f>
        <v>0</v>
      </c>
      <c r="W1285">
        <f>VLOOKUP(customer!A1297,Marketing!A:I,3,FALSE)</f>
        <v>0</v>
      </c>
      <c r="X1285">
        <f>VLOOKUP(customer!A1297,Marketing!A:I,4,FALSE)</f>
        <v>0</v>
      </c>
      <c r="Y1285">
        <f>VLOOKUP(customer!A1297,Marketing!A:I,5,FALSE)</f>
        <v>0</v>
      </c>
      <c r="Z1285">
        <f>VLOOKUP(customer!A1297,Marketing!A:I,6,FALSE)</f>
        <v>0</v>
      </c>
      <c r="AA1285">
        <f>VLOOKUP(customer!A1297,Marketing!A:I,7,FALSE)</f>
        <v>0</v>
      </c>
      <c r="AB1285">
        <f>VLOOKUP(customer!A1297,Marketing!A:I,8,FALSE)</f>
        <v>0</v>
      </c>
      <c r="AC1285" s="1">
        <f>VLOOKUP(customer!A1297,Marketing!A:I,9,FALSE)</f>
        <v>44101</v>
      </c>
    </row>
    <row r="1286" spans="1:29" x14ac:dyDescent="0.3">
      <c r="A1286">
        <v>2170</v>
      </c>
      <c r="B1286">
        <v>145894</v>
      </c>
      <c r="C1286">
        <v>0</v>
      </c>
      <c r="D1286">
        <v>2</v>
      </c>
      <c r="E1286">
        <v>46</v>
      </c>
      <c r="F1286" t="str">
        <f>IF(customer!G1298=1, "Married", IF(customer!H1298=1, "Single", IF(customer!F1298=1, "Divorced", IF(customer!I1298=1, "Together", IF(customer!J1298=1, "Widowed", "Unknown")))))</f>
        <v>Married</v>
      </c>
      <c r="G1286" t="str">
        <f>IF(customer!K1298=1,"Basic",IF(customer!L1298=1,"Graduate",IF(customer!M1298=1,"Master",IF(customer!N1298=1,"PhD","Unknown"))))</f>
        <v>Unknown</v>
      </c>
      <c r="H1286" t="s">
        <v>20</v>
      </c>
      <c r="I1286">
        <f>VLOOKUP(customer!A1298,sales_update!A:N,2,FALSE)</f>
        <v>15</v>
      </c>
      <c r="J1286">
        <f xml:space="preserve"> VLOOKUP(customer!A1298,sales_update!A:N,3,FALSE)</f>
        <v>86</v>
      </c>
      <c r="K1286">
        <f>VLOOKUP(customer!A1298,sales_update!A:N,4,FALSE)</f>
        <v>6</v>
      </c>
      <c r="L1286">
        <f>VLOOKUP(customer!A1298,sales_update!A:N,5,FALSE)</f>
        <v>22</v>
      </c>
      <c r="M1286">
        <f>VLOOKUP(customer!A1298,sales_update!A:N,6,FALSE)</f>
        <v>0</v>
      </c>
      <c r="N1286">
        <f>VLOOKUP(customer!A1298,sales_update!A:N,7,FALSE)</f>
        <v>6</v>
      </c>
      <c r="O1286">
        <f>VLOOKUP(customer!A1298,sales_update!A:N,8,FALSE)</f>
        <v>41</v>
      </c>
      <c r="P1286">
        <f>VLOOKUP(customer!A1298,sales_update!A:N,9,FALSE)</f>
        <v>79</v>
      </c>
      <c r="Q1286">
        <f>VLOOKUP(customer!A1298,sales_update!A:N,10,FALSE)</f>
        <v>1</v>
      </c>
      <c r="R1286">
        <f>VLOOKUP(customer!A1298,sales_update!A:N,11,FALSE)</f>
        <v>1</v>
      </c>
      <c r="S1286">
        <f>VLOOKUP(customer!A1298,sales_update!A:N,12,FALSE)</f>
        <v>0</v>
      </c>
      <c r="T1286">
        <f>VLOOKUP(customer!A1298,sales_update!A:N,13,FALSE)</f>
        <v>3</v>
      </c>
      <c r="U1286">
        <f>VLOOKUP(customer!A1298,sales_update!A:N,14,FALSE)</f>
        <v>5</v>
      </c>
      <c r="V1286">
        <f>VLOOKUP(customer!A1298,Marketing!A:I,2,FALSE)</f>
        <v>0</v>
      </c>
      <c r="W1286">
        <f>VLOOKUP(customer!A1298,Marketing!A:I,3,FALSE)</f>
        <v>0</v>
      </c>
      <c r="X1286">
        <f>VLOOKUP(customer!A1298,Marketing!A:I,4,FALSE)</f>
        <v>0</v>
      </c>
      <c r="Y1286">
        <f>VLOOKUP(customer!A1298,Marketing!A:I,5,FALSE)</f>
        <v>0</v>
      </c>
      <c r="Z1286">
        <f>VLOOKUP(customer!A1298,Marketing!A:I,6,FALSE)</f>
        <v>0</v>
      </c>
      <c r="AA1286">
        <f>VLOOKUP(customer!A1298,Marketing!A:I,7,FALSE)</f>
        <v>0</v>
      </c>
      <c r="AB1286">
        <f>VLOOKUP(customer!A1298,Marketing!A:I,8,FALSE)</f>
        <v>0</v>
      </c>
      <c r="AC1286" s="1">
        <f>VLOOKUP(customer!A1298,Marketing!A:I,9,FALSE)</f>
        <v>44046</v>
      </c>
    </row>
    <row r="1287" spans="1:29" x14ac:dyDescent="0.3">
      <c r="A1287">
        <v>1819</v>
      </c>
      <c r="B1287">
        <v>145889</v>
      </c>
      <c r="C1287">
        <v>0</v>
      </c>
      <c r="D1287">
        <v>1</v>
      </c>
      <c r="E1287">
        <v>40</v>
      </c>
      <c r="F1287" t="str">
        <f>IF(customer!G1299=1, "Married", IF(customer!H1299=1, "Single", IF(customer!F1299=1, "Divorced", IF(customer!I1299=1, "Together", IF(customer!J1299=1, "Widowed", "Unknown")))))</f>
        <v>Single</v>
      </c>
      <c r="G1287" t="str">
        <f>IF(customer!K1299=1,"Basic",IF(customer!L1299=1,"Graduate",IF(customer!M1299=1,"Master",IF(customer!N1299=1,"PhD","Unknown"))))</f>
        <v>Unknown</v>
      </c>
      <c r="H1287" t="s">
        <v>18</v>
      </c>
      <c r="I1287">
        <f>VLOOKUP(customer!A1299,sales_update!A:N,2,FALSE)</f>
        <v>42</v>
      </c>
      <c r="J1287">
        <f xml:space="preserve"> VLOOKUP(customer!A1299,sales_update!A:N,3,FALSE)</f>
        <v>99</v>
      </c>
      <c r="K1287">
        <f>VLOOKUP(customer!A1299,sales_update!A:N,4,FALSE)</f>
        <v>0</v>
      </c>
      <c r="L1287">
        <f>VLOOKUP(customer!A1299,sales_update!A:N,5,FALSE)</f>
        <v>19</v>
      </c>
      <c r="M1287">
        <f>VLOOKUP(customer!A1299,sales_update!A:N,6,FALSE)</f>
        <v>0</v>
      </c>
      <c r="N1287">
        <f>VLOOKUP(customer!A1299,sales_update!A:N,7,FALSE)</f>
        <v>3</v>
      </c>
      <c r="O1287">
        <f>VLOOKUP(customer!A1299,sales_update!A:N,8,FALSE)</f>
        <v>25</v>
      </c>
      <c r="P1287">
        <f>VLOOKUP(customer!A1299,sales_update!A:N,9,FALSE)</f>
        <v>95</v>
      </c>
      <c r="Q1287">
        <f>VLOOKUP(customer!A1299,sales_update!A:N,10,FALSE)</f>
        <v>1</v>
      </c>
      <c r="R1287">
        <f>VLOOKUP(customer!A1299,sales_update!A:N,11,FALSE)</f>
        <v>1</v>
      </c>
      <c r="S1287">
        <f>VLOOKUP(customer!A1299,sales_update!A:N,12,FALSE)</f>
        <v>0</v>
      </c>
      <c r="T1287">
        <f>VLOOKUP(customer!A1299,sales_update!A:N,13,FALSE)</f>
        <v>3</v>
      </c>
      <c r="U1287">
        <f>VLOOKUP(customer!A1299,sales_update!A:N,14,FALSE)</f>
        <v>6</v>
      </c>
      <c r="V1287">
        <f>VLOOKUP(customer!A1299,Marketing!A:I,2,FALSE)</f>
        <v>0</v>
      </c>
      <c r="W1287">
        <f>VLOOKUP(customer!A1299,Marketing!A:I,3,FALSE)</f>
        <v>0</v>
      </c>
      <c r="X1287">
        <f>VLOOKUP(customer!A1299,Marketing!A:I,4,FALSE)</f>
        <v>0</v>
      </c>
      <c r="Y1287">
        <f>VLOOKUP(customer!A1299,Marketing!A:I,5,FALSE)</f>
        <v>0</v>
      </c>
      <c r="Z1287">
        <f>VLOOKUP(customer!A1299,Marketing!A:I,6,FALSE)</f>
        <v>0</v>
      </c>
      <c r="AA1287">
        <f>VLOOKUP(customer!A1299,Marketing!A:I,7,FALSE)</f>
        <v>0</v>
      </c>
      <c r="AB1287">
        <f>VLOOKUP(customer!A1299,Marketing!A:I,8,FALSE)</f>
        <v>0</v>
      </c>
      <c r="AC1287" s="1">
        <f>VLOOKUP(customer!A1299,Marketing!A:I,9,FALSE)</f>
        <v>43806</v>
      </c>
    </row>
    <row r="1288" spans="1:29" x14ac:dyDescent="0.3">
      <c r="A1288">
        <v>1599</v>
      </c>
      <c r="B1288">
        <v>145837</v>
      </c>
      <c r="C1288">
        <v>1</v>
      </c>
      <c r="D1288">
        <v>1</v>
      </c>
      <c r="E1288">
        <v>46</v>
      </c>
      <c r="F1288" t="str">
        <f>IF(customer!G1300=1, "Married", IF(customer!H1300=1, "Single", IF(customer!F1300=1, "Divorced", IF(customer!I1300=1, "Together", IF(customer!J1300=1, "Widowed", "Unknown")))))</f>
        <v>Married</v>
      </c>
      <c r="G1288" t="str">
        <f>IF(customer!K1300=1,"Basic",IF(customer!L1300=1,"Graduate",IF(customer!M1300=1,"Master",IF(customer!N1300=1,"PhD","Unknown"))))</f>
        <v>Graduate</v>
      </c>
      <c r="H1288" t="s">
        <v>16</v>
      </c>
      <c r="I1288">
        <f>VLOOKUP(customer!A1300,sales_update!A:N,2,FALSE)</f>
        <v>88</v>
      </c>
      <c r="J1288">
        <f xml:space="preserve"> VLOOKUP(customer!A1300,sales_update!A:N,3,FALSE)</f>
        <v>684</v>
      </c>
      <c r="K1288">
        <f>VLOOKUP(customer!A1300,sales_update!A:N,4,FALSE)</f>
        <v>41</v>
      </c>
      <c r="L1288">
        <f>VLOOKUP(customer!A1300,sales_update!A:N,5,FALSE)</f>
        <v>277</v>
      </c>
      <c r="M1288">
        <f>VLOOKUP(customer!A1300,sales_update!A:N,6,FALSE)</f>
        <v>54</v>
      </c>
      <c r="N1288">
        <f>VLOOKUP(customer!A1300,sales_update!A:N,7,FALSE)</f>
        <v>54</v>
      </c>
      <c r="O1288">
        <f>VLOOKUP(customer!A1300,sales_update!A:N,8,FALSE)</f>
        <v>76</v>
      </c>
      <c r="P1288">
        <f>VLOOKUP(customer!A1300,sales_update!A:N,9,FALSE)</f>
        <v>1034</v>
      </c>
      <c r="Q1288">
        <f>VLOOKUP(customer!A1300,sales_update!A:N,10,FALSE)</f>
        <v>5</v>
      </c>
      <c r="R1288">
        <f>VLOOKUP(customer!A1300,sales_update!A:N,11,FALSE)</f>
        <v>6</v>
      </c>
      <c r="S1288">
        <f>VLOOKUP(customer!A1300,sales_update!A:N,12,FALSE)</f>
        <v>2</v>
      </c>
      <c r="T1288">
        <f>VLOOKUP(customer!A1300,sales_update!A:N,13,FALSE)</f>
        <v>5</v>
      </c>
      <c r="U1288">
        <f>VLOOKUP(customer!A1300,sales_update!A:N,14,FALSE)</f>
        <v>7</v>
      </c>
      <c r="V1288">
        <f>VLOOKUP(customer!A1300,Marketing!A:I,2,FALSE)</f>
        <v>0</v>
      </c>
      <c r="W1288">
        <f>VLOOKUP(customer!A1300,Marketing!A:I,3,FALSE)</f>
        <v>0</v>
      </c>
      <c r="X1288">
        <f>VLOOKUP(customer!A1300,Marketing!A:I,4,FALSE)</f>
        <v>0</v>
      </c>
      <c r="Y1288">
        <f>VLOOKUP(customer!A1300,Marketing!A:I,5,FALSE)</f>
        <v>0</v>
      </c>
      <c r="Z1288">
        <f>VLOOKUP(customer!A1300,Marketing!A:I,6,FALSE)</f>
        <v>0</v>
      </c>
      <c r="AA1288">
        <f>VLOOKUP(customer!A1300,Marketing!A:I,7,FALSE)</f>
        <v>0</v>
      </c>
      <c r="AB1288">
        <f>VLOOKUP(customer!A1300,Marketing!A:I,8,FALSE)</f>
        <v>0</v>
      </c>
      <c r="AC1288" s="1">
        <f>VLOOKUP(customer!A1300,Marketing!A:I,9,FALSE)</f>
        <v>43830</v>
      </c>
    </row>
    <row r="1289" spans="1:29" x14ac:dyDescent="0.3">
      <c r="A1289">
        <v>1178</v>
      </c>
      <c r="B1289">
        <v>145759</v>
      </c>
      <c r="C1289">
        <v>1</v>
      </c>
      <c r="D1289">
        <v>1</v>
      </c>
      <c r="E1289">
        <v>56</v>
      </c>
      <c r="F1289" t="str">
        <f>IF(customer!G1301=1, "Married", IF(customer!H1301=1, "Single", IF(customer!F1301=1, "Divorced", IF(customer!I1301=1, "Together", IF(customer!J1301=1, "Widowed", "Unknown")))))</f>
        <v>Married</v>
      </c>
      <c r="G1289" t="str">
        <f>IF(customer!K1301=1,"Basic",IF(customer!L1301=1,"Graduate",IF(customer!M1301=1,"Master",IF(customer!N1301=1,"PhD","Unknown"))))</f>
        <v>PhD</v>
      </c>
      <c r="H1289" t="s">
        <v>19</v>
      </c>
      <c r="I1289">
        <f>VLOOKUP(customer!A1301,sales_update!A:N,2,FALSE)</f>
        <v>13</v>
      </c>
      <c r="J1289">
        <f xml:space="preserve"> VLOOKUP(customer!A1301,sales_update!A:N,3,FALSE)</f>
        <v>134</v>
      </c>
      <c r="K1289">
        <f>VLOOKUP(customer!A1301,sales_update!A:N,4,FALSE)</f>
        <v>3</v>
      </c>
      <c r="L1289">
        <f>VLOOKUP(customer!A1301,sales_update!A:N,5,FALSE)</f>
        <v>57</v>
      </c>
      <c r="M1289">
        <f>VLOOKUP(customer!A1301,sales_update!A:N,6,FALSE)</f>
        <v>10</v>
      </c>
      <c r="N1289">
        <f>VLOOKUP(customer!A1301,sales_update!A:N,7,FALSE)</f>
        <v>0</v>
      </c>
      <c r="O1289">
        <f>VLOOKUP(customer!A1301,sales_update!A:N,8,FALSE)</f>
        <v>13</v>
      </c>
      <c r="P1289">
        <f>VLOOKUP(customer!A1301,sales_update!A:N,9,FALSE)</f>
        <v>191</v>
      </c>
      <c r="Q1289">
        <f>VLOOKUP(customer!A1301,sales_update!A:N,10,FALSE)</f>
        <v>2</v>
      </c>
      <c r="R1289">
        <f>VLOOKUP(customer!A1301,sales_update!A:N,11,FALSE)</f>
        <v>2</v>
      </c>
      <c r="S1289">
        <f>VLOOKUP(customer!A1301,sales_update!A:N,12,FALSE)</f>
        <v>0</v>
      </c>
      <c r="T1289">
        <f>VLOOKUP(customer!A1301,sales_update!A:N,13,FALSE)</f>
        <v>3</v>
      </c>
      <c r="U1289">
        <f>VLOOKUP(customer!A1301,sales_update!A:N,14,FALSE)</f>
        <v>7</v>
      </c>
      <c r="V1289">
        <f>VLOOKUP(customer!A1301,Marketing!A:I,2,FALSE)</f>
        <v>0</v>
      </c>
      <c r="W1289">
        <f>VLOOKUP(customer!A1301,Marketing!A:I,3,FALSE)</f>
        <v>0</v>
      </c>
      <c r="X1289">
        <f>VLOOKUP(customer!A1301,Marketing!A:I,4,FALSE)</f>
        <v>0</v>
      </c>
      <c r="Y1289">
        <f>VLOOKUP(customer!A1301,Marketing!A:I,5,FALSE)</f>
        <v>0</v>
      </c>
      <c r="Z1289">
        <f>VLOOKUP(customer!A1301,Marketing!A:I,6,FALSE)</f>
        <v>0</v>
      </c>
      <c r="AA1289">
        <f>VLOOKUP(customer!A1301,Marketing!A:I,7,FALSE)</f>
        <v>0</v>
      </c>
      <c r="AB1289">
        <f>VLOOKUP(customer!A1301,Marketing!A:I,8,FALSE)</f>
        <v>0</v>
      </c>
      <c r="AC1289" s="1">
        <f>VLOOKUP(customer!A1301,Marketing!A:I,9,FALSE)</f>
        <v>43677</v>
      </c>
    </row>
    <row r="1290" spans="1:29" x14ac:dyDescent="0.3">
      <c r="A1290">
        <v>2875</v>
      </c>
      <c r="B1290">
        <v>145759</v>
      </c>
      <c r="C1290">
        <v>1</v>
      </c>
      <c r="D1290">
        <v>1</v>
      </c>
      <c r="E1290">
        <v>56</v>
      </c>
      <c r="F1290" t="str">
        <f>IF(customer!G1302=1, "Married", IF(customer!H1302=1, "Single", IF(customer!F1302=1, "Divorced", IF(customer!I1302=1, "Together", IF(customer!J1302=1, "Widowed", "Unknown")))))</f>
        <v>Married</v>
      </c>
      <c r="G1290" t="str">
        <f>IF(customer!K1302=1,"Basic",IF(customer!L1302=1,"Graduate",IF(customer!M1302=1,"Master",IF(customer!N1302=1,"PhD","Unknown"))))</f>
        <v>PhD</v>
      </c>
      <c r="H1290" t="s">
        <v>18</v>
      </c>
      <c r="I1290">
        <f>VLOOKUP(customer!A1302,sales_update!A:N,2,FALSE)</f>
        <v>13</v>
      </c>
      <c r="J1290">
        <f xml:space="preserve"> VLOOKUP(customer!A1302,sales_update!A:N,3,FALSE)</f>
        <v>134</v>
      </c>
      <c r="K1290">
        <f>VLOOKUP(customer!A1302,sales_update!A:N,4,FALSE)</f>
        <v>3</v>
      </c>
      <c r="L1290">
        <f>VLOOKUP(customer!A1302,sales_update!A:N,5,FALSE)</f>
        <v>57</v>
      </c>
      <c r="M1290">
        <f>VLOOKUP(customer!A1302,sales_update!A:N,6,FALSE)</f>
        <v>10</v>
      </c>
      <c r="N1290">
        <f>VLOOKUP(customer!A1302,sales_update!A:N,7,FALSE)</f>
        <v>0</v>
      </c>
      <c r="O1290">
        <f>VLOOKUP(customer!A1302,sales_update!A:N,8,FALSE)</f>
        <v>13</v>
      </c>
      <c r="P1290">
        <f>VLOOKUP(customer!A1302,sales_update!A:N,9,FALSE)</f>
        <v>191</v>
      </c>
      <c r="Q1290">
        <f>VLOOKUP(customer!A1302,sales_update!A:N,10,FALSE)</f>
        <v>2</v>
      </c>
      <c r="R1290">
        <f>VLOOKUP(customer!A1302,sales_update!A:N,11,FALSE)</f>
        <v>2</v>
      </c>
      <c r="S1290">
        <f>VLOOKUP(customer!A1302,sales_update!A:N,12,FALSE)</f>
        <v>0</v>
      </c>
      <c r="T1290">
        <f>VLOOKUP(customer!A1302,sales_update!A:N,13,FALSE)</f>
        <v>3</v>
      </c>
      <c r="U1290">
        <f>VLOOKUP(customer!A1302,sales_update!A:N,14,FALSE)</f>
        <v>7</v>
      </c>
      <c r="V1290">
        <f>VLOOKUP(customer!A1302,Marketing!A:I,2,FALSE)</f>
        <v>0</v>
      </c>
      <c r="W1290">
        <f>VLOOKUP(customer!A1302,Marketing!A:I,3,FALSE)</f>
        <v>0</v>
      </c>
      <c r="X1290">
        <f>VLOOKUP(customer!A1302,Marketing!A:I,4,FALSE)</f>
        <v>0</v>
      </c>
      <c r="Y1290">
        <f>VLOOKUP(customer!A1302,Marketing!A:I,5,FALSE)</f>
        <v>0</v>
      </c>
      <c r="Z1290">
        <f>VLOOKUP(customer!A1302,Marketing!A:I,6,FALSE)</f>
        <v>0</v>
      </c>
      <c r="AA1290">
        <f>VLOOKUP(customer!A1302,Marketing!A:I,7,FALSE)</f>
        <v>0</v>
      </c>
      <c r="AB1290">
        <f>VLOOKUP(customer!A1302,Marketing!A:I,8,FALSE)</f>
        <v>0</v>
      </c>
      <c r="AC1290" s="1">
        <f>VLOOKUP(customer!A1302,Marketing!A:I,9,FALSE)</f>
        <v>43677</v>
      </c>
    </row>
    <row r="1291" spans="1:29" x14ac:dyDescent="0.3">
      <c r="A1291">
        <v>3083</v>
      </c>
      <c r="B1291">
        <v>145736</v>
      </c>
      <c r="C1291">
        <v>0</v>
      </c>
      <c r="D1291">
        <v>1</v>
      </c>
      <c r="E1291">
        <v>66</v>
      </c>
      <c r="F1291" t="str">
        <f>IF(customer!G1303=1, "Married", IF(customer!H1303=1, "Single", IF(customer!F1303=1, "Divorced", IF(customer!I1303=1, "Together", IF(customer!J1303=1, "Widowed", "Unknown")))))</f>
        <v>Married</v>
      </c>
      <c r="G1291" t="str">
        <f>IF(customer!K1303=1,"Basic",IF(customer!L1303=1,"Graduate",IF(customer!M1303=1,"Master",IF(customer!N1303=1,"PhD","Unknown"))))</f>
        <v>Master</v>
      </c>
      <c r="H1291" t="s">
        <v>15</v>
      </c>
      <c r="I1291">
        <f>VLOOKUP(customer!A1303,sales_update!A:N,2,FALSE)</f>
        <v>92</v>
      </c>
      <c r="J1291">
        <f xml:space="preserve"> VLOOKUP(customer!A1303,sales_update!A:N,3,FALSE)</f>
        <v>599</v>
      </c>
      <c r="K1291">
        <f>VLOOKUP(customer!A1303,sales_update!A:N,4,FALSE)</f>
        <v>10</v>
      </c>
      <c r="L1291">
        <f>VLOOKUP(customer!A1303,sales_update!A:N,5,FALSE)</f>
        <v>574</v>
      </c>
      <c r="M1291">
        <f>VLOOKUP(customer!A1303,sales_update!A:N,6,FALSE)</f>
        <v>64</v>
      </c>
      <c r="N1291">
        <f>VLOOKUP(customer!A1303,sales_update!A:N,7,FALSE)</f>
        <v>10</v>
      </c>
      <c r="O1291">
        <f>VLOOKUP(customer!A1303,sales_update!A:N,8,FALSE)</f>
        <v>137</v>
      </c>
      <c r="P1291">
        <f>VLOOKUP(customer!A1303,sales_update!A:N,9,FALSE)</f>
        <v>1118</v>
      </c>
      <c r="Q1291">
        <f>VLOOKUP(customer!A1303,sales_update!A:N,10,FALSE)</f>
        <v>5</v>
      </c>
      <c r="R1291">
        <f>VLOOKUP(customer!A1303,sales_update!A:N,11,FALSE)</f>
        <v>7</v>
      </c>
      <c r="S1291">
        <f>VLOOKUP(customer!A1303,sales_update!A:N,12,FALSE)</f>
        <v>1</v>
      </c>
      <c r="T1291">
        <f>VLOOKUP(customer!A1303,sales_update!A:N,13,FALSE)</f>
        <v>6</v>
      </c>
      <c r="U1291">
        <f>VLOOKUP(customer!A1303,sales_update!A:N,14,FALSE)</f>
        <v>7</v>
      </c>
      <c r="V1291">
        <f>VLOOKUP(customer!A1303,Marketing!A:I,2,FALSE)</f>
        <v>0</v>
      </c>
      <c r="W1291">
        <f>VLOOKUP(customer!A1303,Marketing!A:I,3,FALSE)</f>
        <v>0</v>
      </c>
      <c r="X1291">
        <f>VLOOKUP(customer!A1303,Marketing!A:I,4,FALSE)</f>
        <v>0</v>
      </c>
      <c r="Y1291">
        <f>VLOOKUP(customer!A1303,Marketing!A:I,5,FALSE)</f>
        <v>0</v>
      </c>
      <c r="Z1291">
        <f>VLOOKUP(customer!A1303,Marketing!A:I,6,FALSE)</f>
        <v>0</v>
      </c>
      <c r="AA1291">
        <f>VLOOKUP(customer!A1303,Marketing!A:I,7,FALSE)</f>
        <v>0</v>
      </c>
      <c r="AB1291">
        <f>VLOOKUP(customer!A1303,Marketing!A:I,8,FALSE)</f>
        <v>0</v>
      </c>
      <c r="AC1291" s="1">
        <f>VLOOKUP(customer!A1303,Marketing!A:I,9,FALSE)</f>
        <v>43828</v>
      </c>
    </row>
    <row r="1292" spans="1:29" x14ac:dyDescent="0.3">
      <c r="A1292">
        <v>2879</v>
      </c>
      <c r="B1292">
        <v>145688</v>
      </c>
      <c r="C1292">
        <v>0</v>
      </c>
      <c r="D1292">
        <v>1</v>
      </c>
      <c r="E1292">
        <v>52</v>
      </c>
      <c r="F1292" t="str">
        <f>IF(customer!G1304=1, "Married", IF(customer!H1304=1, "Single", IF(customer!F1304=1, "Divorced", IF(customer!I1304=1, "Together", IF(customer!J1304=1, "Widowed", "Unknown")))))</f>
        <v>Married</v>
      </c>
      <c r="G1292" t="str">
        <f>IF(customer!K1304=1,"Basic",IF(customer!L1304=1,"Graduate",IF(customer!M1304=1,"Master",IF(customer!N1304=1,"PhD","Unknown"))))</f>
        <v>Graduate</v>
      </c>
      <c r="H1292" t="s">
        <v>15</v>
      </c>
      <c r="I1292">
        <f>VLOOKUP(customer!A1304,sales_update!A:N,2,FALSE)</f>
        <v>20</v>
      </c>
      <c r="J1292">
        <f xml:space="preserve"> VLOOKUP(customer!A1304,sales_update!A:N,3,FALSE)</f>
        <v>890</v>
      </c>
      <c r="K1292">
        <f>VLOOKUP(customer!A1304,sales_update!A:N,4,FALSE)</f>
        <v>0</v>
      </c>
      <c r="L1292">
        <f>VLOOKUP(customer!A1304,sales_update!A:N,5,FALSE)</f>
        <v>57</v>
      </c>
      <c r="M1292">
        <f>VLOOKUP(customer!A1304,sales_update!A:N,6,FALSE)</f>
        <v>0</v>
      </c>
      <c r="N1292">
        <f>VLOOKUP(customer!A1304,sales_update!A:N,7,FALSE)</f>
        <v>0</v>
      </c>
      <c r="O1292">
        <f>VLOOKUP(customer!A1304,sales_update!A:N,8,FALSE)</f>
        <v>29</v>
      </c>
      <c r="P1292">
        <f>VLOOKUP(customer!A1304,sales_update!A:N,9,FALSE)</f>
        <v>918</v>
      </c>
      <c r="Q1292">
        <f>VLOOKUP(customer!A1304,sales_update!A:N,10,FALSE)</f>
        <v>2</v>
      </c>
      <c r="R1292">
        <f>VLOOKUP(customer!A1304,sales_update!A:N,11,FALSE)</f>
        <v>3</v>
      </c>
      <c r="S1292">
        <f>VLOOKUP(customer!A1304,sales_update!A:N,12,FALSE)</f>
        <v>1</v>
      </c>
      <c r="T1292">
        <f>VLOOKUP(customer!A1304,sales_update!A:N,13,FALSE)</f>
        <v>8</v>
      </c>
      <c r="U1292">
        <f>VLOOKUP(customer!A1304,sales_update!A:N,14,FALSE)</f>
        <v>4</v>
      </c>
      <c r="V1292">
        <f>VLOOKUP(customer!A1304,Marketing!A:I,2,FALSE)</f>
        <v>0</v>
      </c>
      <c r="W1292">
        <f>VLOOKUP(customer!A1304,Marketing!A:I,3,FALSE)</f>
        <v>1</v>
      </c>
      <c r="X1292">
        <f>VLOOKUP(customer!A1304,Marketing!A:I,4,FALSE)</f>
        <v>0</v>
      </c>
      <c r="Y1292">
        <f>VLOOKUP(customer!A1304,Marketing!A:I,5,FALSE)</f>
        <v>0</v>
      </c>
      <c r="Z1292">
        <f>VLOOKUP(customer!A1304,Marketing!A:I,6,FALSE)</f>
        <v>0</v>
      </c>
      <c r="AA1292">
        <f>VLOOKUP(customer!A1304,Marketing!A:I,7,FALSE)</f>
        <v>0</v>
      </c>
      <c r="AB1292">
        <f>VLOOKUP(customer!A1304,Marketing!A:I,8,FALSE)</f>
        <v>0</v>
      </c>
      <c r="AC1292" s="1">
        <f>VLOOKUP(customer!A1304,Marketing!A:I,9,FALSE)</f>
        <v>44013</v>
      </c>
    </row>
    <row r="1293" spans="1:29" x14ac:dyDescent="0.3">
      <c r="A1293">
        <v>1888</v>
      </c>
      <c r="B1293">
        <v>145684</v>
      </c>
      <c r="C1293">
        <v>1</v>
      </c>
      <c r="D1293">
        <v>0</v>
      </c>
      <c r="E1293">
        <v>49</v>
      </c>
      <c r="F1293" t="str">
        <f>IF(customer!G1305=1, "Married", IF(customer!H1305=1, "Single", IF(customer!F1305=1, "Divorced", IF(customer!I1305=1, "Together", IF(customer!J1305=1, "Widowed", "Unknown")))))</f>
        <v>Widowed</v>
      </c>
      <c r="G1293" t="str">
        <f>IF(customer!K1305=1,"Basic",IF(customer!L1305=1,"Graduate",IF(customer!M1305=1,"Master",IF(customer!N1305=1,"PhD","Unknown"))))</f>
        <v>Graduate</v>
      </c>
      <c r="H1293" t="s">
        <v>20</v>
      </c>
      <c r="I1293">
        <f>VLOOKUP(customer!A1305,sales_update!A:N,2,FALSE)</f>
        <v>37</v>
      </c>
      <c r="J1293">
        <f xml:space="preserve"> VLOOKUP(customer!A1305,sales_update!A:N,3,FALSE)</f>
        <v>16</v>
      </c>
      <c r="K1293">
        <f>VLOOKUP(customer!A1305,sales_update!A:N,4,FALSE)</f>
        <v>3</v>
      </c>
      <c r="L1293">
        <f>VLOOKUP(customer!A1305,sales_update!A:N,5,FALSE)</f>
        <v>16</v>
      </c>
      <c r="M1293">
        <f>VLOOKUP(customer!A1305,sales_update!A:N,6,FALSE)</f>
        <v>32</v>
      </c>
      <c r="N1293">
        <f>VLOOKUP(customer!A1305,sales_update!A:N,7,FALSE)</f>
        <v>0</v>
      </c>
      <c r="O1293">
        <f>VLOOKUP(customer!A1305,sales_update!A:N,8,FALSE)</f>
        <v>22</v>
      </c>
      <c r="P1293">
        <f>VLOOKUP(customer!A1305,sales_update!A:N,9,FALSE)</f>
        <v>45</v>
      </c>
      <c r="Q1293">
        <f>VLOOKUP(customer!A1305,sales_update!A:N,10,FALSE)</f>
        <v>1</v>
      </c>
      <c r="R1293">
        <f>VLOOKUP(customer!A1305,sales_update!A:N,11,FALSE)</f>
        <v>1</v>
      </c>
      <c r="S1293">
        <f>VLOOKUP(customer!A1305,sales_update!A:N,12,FALSE)</f>
        <v>0</v>
      </c>
      <c r="T1293">
        <f>VLOOKUP(customer!A1305,sales_update!A:N,13,FALSE)</f>
        <v>2</v>
      </c>
      <c r="U1293">
        <f>VLOOKUP(customer!A1305,sales_update!A:N,14,FALSE)</f>
        <v>7</v>
      </c>
      <c r="V1293">
        <f>VLOOKUP(customer!A1305,Marketing!A:I,2,FALSE)</f>
        <v>0</v>
      </c>
      <c r="W1293">
        <f>VLOOKUP(customer!A1305,Marketing!A:I,3,FALSE)</f>
        <v>0</v>
      </c>
      <c r="X1293">
        <f>VLOOKUP(customer!A1305,Marketing!A:I,4,FALSE)</f>
        <v>0</v>
      </c>
      <c r="Y1293">
        <f>VLOOKUP(customer!A1305,Marketing!A:I,5,FALSE)</f>
        <v>0</v>
      </c>
      <c r="Z1293">
        <f>VLOOKUP(customer!A1305,Marketing!A:I,6,FALSE)</f>
        <v>0</v>
      </c>
      <c r="AA1293">
        <f>VLOOKUP(customer!A1305,Marketing!A:I,7,FALSE)</f>
        <v>0</v>
      </c>
      <c r="AB1293">
        <f>VLOOKUP(customer!A1305,Marketing!A:I,8,FALSE)</f>
        <v>0</v>
      </c>
      <c r="AC1293" s="1">
        <f>VLOOKUP(customer!A1305,Marketing!A:I,9,FALSE)</f>
        <v>43959</v>
      </c>
    </row>
    <row r="1294" spans="1:29" x14ac:dyDescent="0.3">
      <c r="A1294">
        <v>2249</v>
      </c>
      <c r="B1294">
        <v>145579</v>
      </c>
      <c r="C1294">
        <v>0</v>
      </c>
      <c r="D1294">
        <v>1</v>
      </c>
      <c r="E1294">
        <v>72</v>
      </c>
      <c r="F1294" t="str">
        <f>IF(customer!G1306=1, "Married", IF(customer!H1306=1, "Single", IF(customer!F1306=1, "Divorced", IF(customer!I1306=1, "Together", IF(customer!J1306=1, "Widowed", "Unknown")))))</f>
        <v>Married</v>
      </c>
      <c r="G1294" t="str">
        <f>IF(customer!K1306=1,"Basic",IF(customer!L1306=1,"Graduate",IF(customer!M1306=1,"Master",IF(customer!N1306=1,"PhD","Unknown"))))</f>
        <v>PhD</v>
      </c>
      <c r="H1294" t="s">
        <v>15</v>
      </c>
      <c r="I1294">
        <f>VLOOKUP(customer!A1306,sales_update!A:N,2,FALSE)</f>
        <v>10</v>
      </c>
      <c r="J1294">
        <f xml:space="preserve"> VLOOKUP(customer!A1306,sales_update!A:N,3,FALSE)</f>
        <v>463</v>
      </c>
      <c r="K1294">
        <f>VLOOKUP(customer!A1306,sales_update!A:N,4,FALSE)</f>
        <v>3</v>
      </c>
      <c r="L1294">
        <f>VLOOKUP(customer!A1306,sales_update!A:N,5,FALSE)</f>
        <v>105</v>
      </c>
      <c r="M1294">
        <f>VLOOKUP(customer!A1306,sales_update!A:N,6,FALSE)</f>
        <v>6</v>
      </c>
      <c r="N1294">
        <f>VLOOKUP(customer!A1306,sales_update!A:N,7,FALSE)</f>
        <v>3</v>
      </c>
      <c r="O1294">
        <f>VLOOKUP(customer!A1306,sales_update!A:N,8,FALSE)</f>
        <v>3</v>
      </c>
      <c r="P1294">
        <f>VLOOKUP(customer!A1306,sales_update!A:N,9,FALSE)</f>
        <v>578</v>
      </c>
      <c r="Q1294">
        <f>VLOOKUP(customer!A1306,sales_update!A:N,10,FALSE)</f>
        <v>1</v>
      </c>
      <c r="R1294">
        <f>VLOOKUP(customer!A1306,sales_update!A:N,11,FALSE)</f>
        <v>4</v>
      </c>
      <c r="S1294">
        <f>VLOOKUP(customer!A1306,sales_update!A:N,12,FALSE)</f>
        <v>1</v>
      </c>
      <c r="T1294">
        <f>VLOOKUP(customer!A1306,sales_update!A:N,13,FALSE)</f>
        <v>4</v>
      </c>
      <c r="U1294">
        <f>VLOOKUP(customer!A1306,sales_update!A:N,14,FALSE)</f>
        <v>6</v>
      </c>
      <c r="V1294">
        <f>VLOOKUP(customer!A1306,Marketing!A:I,2,FALSE)</f>
        <v>0</v>
      </c>
      <c r="W1294">
        <f>VLOOKUP(customer!A1306,Marketing!A:I,3,FALSE)</f>
        <v>0</v>
      </c>
      <c r="X1294">
        <f>VLOOKUP(customer!A1306,Marketing!A:I,4,FALSE)</f>
        <v>0</v>
      </c>
      <c r="Y1294">
        <f>VLOOKUP(customer!A1306,Marketing!A:I,5,FALSE)</f>
        <v>0</v>
      </c>
      <c r="Z1294">
        <f>VLOOKUP(customer!A1306,Marketing!A:I,6,FALSE)</f>
        <v>0</v>
      </c>
      <c r="AA1294">
        <f>VLOOKUP(customer!A1306,Marketing!A:I,7,FALSE)</f>
        <v>0</v>
      </c>
      <c r="AB1294">
        <f>VLOOKUP(customer!A1306,Marketing!A:I,8,FALSE)</f>
        <v>0</v>
      </c>
      <c r="AC1294" s="1">
        <f>VLOOKUP(customer!A1306,Marketing!A:I,9,FALSE)</f>
        <v>43855</v>
      </c>
    </row>
    <row r="1295" spans="1:29" x14ac:dyDescent="0.3">
      <c r="A1295">
        <v>2717</v>
      </c>
      <c r="B1295">
        <v>145576</v>
      </c>
      <c r="C1295">
        <v>0</v>
      </c>
      <c r="D1295">
        <v>0</v>
      </c>
      <c r="E1295">
        <v>75</v>
      </c>
      <c r="F1295" t="str">
        <f>IF(customer!G1307=1, "Married", IF(customer!H1307=1, "Single", IF(customer!F1307=1, "Divorced", IF(customer!I1307=1, "Together", IF(customer!J1307=1, "Widowed", "Unknown")))))</f>
        <v>Single</v>
      </c>
      <c r="G1295" t="str">
        <f>IF(customer!K1307=1,"Basic",IF(customer!L1307=1,"Graduate",IF(customer!M1307=1,"Master",IF(customer!N1307=1,"PhD","Unknown"))))</f>
        <v>PhD</v>
      </c>
      <c r="H1295" t="s">
        <v>15</v>
      </c>
      <c r="I1295">
        <f>VLOOKUP(customer!A1307,sales_update!A:N,2,FALSE)</f>
        <v>9</v>
      </c>
      <c r="J1295">
        <f xml:space="preserve"> VLOOKUP(customer!A1307,sales_update!A:N,3,FALSE)</f>
        <v>179</v>
      </c>
      <c r="K1295">
        <f>VLOOKUP(customer!A1307,sales_update!A:N,4,FALSE)</f>
        <v>61</v>
      </c>
      <c r="L1295">
        <f>VLOOKUP(customer!A1307,sales_update!A:N,5,FALSE)</f>
        <v>93</v>
      </c>
      <c r="M1295">
        <f>VLOOKUP(customer!A1307,sales_update!A:N,6,FALSE)</f>
        <v>6</v>
      </c>
      <c r="N1295">
        <f>VLOOKUP(customer!A1307,sales_update!A:N,7,FALSE)</f>
        <v>45</v>
      </c>
      <c r="O1295">
        <f>VLOOKUP(customer!A1307,sales_update!A:N,8,FALSE)</f>
        <v>80</v>
      </c>
      <c r="P1295">
        <f>VLOOKUP(customer!A1307,sales_update!A:N,9,FALSE)</f>
        <v>303</v>
      </c>
      <c r="Q1295">
        <f>VLOOKUP(customer!A1307,sales_update!A:N,10,FALSE)</f>
        <v>1</v>
      </c>
      <c r="R1295">
        <f>VLOOKUP(customer!A1307,sales_update!A:N,11,FALSE)</f>
        <v>3</v>
      </c>
      <c r="S1295">
        <f>VLOOKUP(customer!A1307,sales_update!A:N,12,FALSE)</f>
        <v>1</v>
      </c>
      <c r="T1295">
        <f>VLOOKUP(customer!A1307,sales_update!A:N,13,FALSE)</f>
        <v>3</v>
      </c>
      <c r="U1295">
        <f>VLOOKUP(customer!A1307,sales_update!A:N,14,FALSE)</f>
        <v>8</v>
      </c>
      <c r="V1295">
        <f>VLOOKUP(customer!A1307,Marketing!A:I,2,FALSE)</f>
        <v>0</v>
      </c>
      <c r="W1295">
        <f>VLOOKUP(customer!A1307,Marketing!A:I,3,FALSE)</f>
        <v>0</v>
      </c>
      <c r="X1295">
        <f>VLOOKUP(customer!A1307,Marketing!A:I,4,FALSE)</f>
        <v>0</v>
      </c>
      <c r="Y1295">
        <f>VLOOKUP(customer!A1307,Marketing!A:I,5,FALSE)</f>
        <v>0</v>
      </c>
      <c r="Z1295">
        <f>VLOOKUP(customer!A1307,Marketing!A:I,6,FALSE)</f>
        <v>0</v>
      </c>
      <c r="AA1295">
        <f>VLOOKUP(customer!A1307,Marketing!A:I,7,FALSE)</f>
        <v>0</v>
      </c>
      <c r="AB1295">
        <f>VLOOKUP(customer!A1307,Marketing!A:I,8,FALSE)</f>
        <v>1</v>
      </c>
      <c r="AC1295" s="1">
        <f>VLOOKUP(customer!A1307,Marketing!A:I,9,FALSE)</f>
        <v>44136</v>
      </c>
    </row>
    <row r="1296" spans="1:29" x14ac:dyDescent="0.3">
      <c r="A1296">
        <v>2307</v>
      </c>
      <c r="B1296">
        <v>145503</v>
      </c>
      <c r="C1296">
        <v>1</v>
      </c>
      <c r="D1296">
        <v>0</v>
      </c>
      <c r="E1296">
        <v>45</v>
      </c>
      <c r="F1296" t="str">
        <f>IF(customer!G1308=1, "Married", IF(customer!H1308=1, "Single", IF(customer!F1308=1, "Divorced", IF(customer!I1308=1, "Together", IF(customer!J1308=1, "Widowed", "Unknown")))))</f>
        <v>Married</v>
      </c>
      <c r="G1296" t="str">
        <f>IF(customer!K1308=1,"Basic",IF(customer!L1308=1,"Graduate",IF(customer!M1308=1,"Master",IF(customer!N1308=1,"PhD","Unknown"))))</f>
        <v>PhD</v>
      </c>
      <c r="H1296" t="s">
        <v>16</v>
      </c>
      <c r="I1296">
        <f>VLOOKUP(customer!A1308,sales_update!A:N,2,FALSE)</f>
        <v>54</v>
      </c>
      <c r="J1296">
        <f xml:space="preserve"> VLOOKUP(customer!A1308,sales_update!A:N,3,FALSE)</f>
        <v>310</v>
      </c>
      <c r="K1296">
        <f>VLOOKUP(customer!A1308,sales_update!A:N,4,FALSE)</f>
        <v>13</v>
      </c>
      <c r="L1296">
        <f>VLOOKUP(customer!A1308,sales_update!A:N,5,FALSE)</f>
        <v>141</v>
      </c>
      <c r="M1296">
        <f>VLOOKUP(customer!A1308,sales_update!A:N,6,FALSE)</f>
        <v>19</v>
      </c>
      <c r="N1296">
        <f>VLOOKUP(customer!A1308,sales_update!A:N,7,FALSE)</f>
        <v>3</v>
      </c>
      <c r="O1296">
        <f>VLOOKUP(customer!A1308,sales_update!A:N,8,FALSE)</f>
        <v>58</v>
      </c>
      <c r="P1296">
        <f>VLOOKUP(customer!A1308,sales_update!A:N,9,FALSE)</f>
        <v>428</v>
      </c>
      <c r="Q1296">
        <f>VLOOKUP(customer!A1308,sales_update!A:N,10,FALSE)</f>
        <v>1</v>
      </c>
      <c r="R1296">
        <f>VLOOKUP(customer!A1308,sales_update!A:N,11,FALSE)</f>
        <v>3</v>
      </c>
      <c r="S1296">
        <f>VLOOKUP(customer!A1308,sales_update!A:N,12,FALSE)</f>
        <v>1</v>
      </c>
      <c r="T1296">
        <f>VLOOKUP(customer!A1308,sales_update!A:N,13,FALSE)</f>
        <v>4</v>
      </c>
      <c r="U1296">
        <f>VLOOKUP(customer!A1308,sales_update!A:N,14,FALSE)</f>
        <v>5</v>
      </c>
      <c r="V1296">
        <f>VLOOKUP(customer!A1308,Marketing!A:I,2,FALSE)</f>
        <v>0</v>
      </c>
      <c r="W1296">
        <f>VLOOKUP(customer!A1308,Marketing!A:I,3,FALSE)</f>
        <v>0</v>
      </c>
      <c r="X1296">
        <f>VLOOKUP(customer!A1308,Marketing!A:I,4,FALSE)</f>
        <v>0</v>
      </c>
      <c r="Y1296">
        <f>VLOOKUP(customer!A1308,Marketing!A:I,5,FALSE)</f>
        <v>0</v>
      </c>
      <c r="Z1296">
        <f>VLOOKUP(customer!A1308,Marketing!A:I,6,FALSE)</f>
        <v>0</v>
      </c>
      <c r="AA1296">
        <f>VLOOKUP(customer!A1308,Marketing!A:I,7,FALSE)</f>
        <v>0</v>
      </c>
      <c r="AB1296">
        <f>VLOOKUP(customer!A1308,Marketing!A:I,8,FALSE)</f>
        <v>0</v>
      </c>
      <c r="AC1296" s="1">
        <f>VLOOKUP(customer!A1308,Marketing!A:I,9,FALSE)</f>
        <v>43891</v>
      </c>
    </row>
    <row r="1297" spans="1:29" x14ac:dyDescent="0.3">
      <c r="A1297">
        <v>1564</v>
      </c>
      <c r="B1297">
        <v>145207</v>
      </c>
      <c r="C1297">
        <v>1</v>
      </c>
      <c r="D1297">
        <v>1</v>
      </c>
      <c r="E1297">
        <v>46</v>
      </c>
      <c r="F1297" t="str">
        <f>IF(customer!G1309=1, "Married", IF(customer!H1309=1, "Single", IF(customer!F1309=1, "Divorced", IF(customer!I1309=1, "Together", IF(customer!J1309=1, "Widowed", "Unknown")))))</f>
        <v>Married</v>
      </c>
      <c r="G1297" t="str">
        <f>IF(customer!K1309=1,"Basic",IF(customer!L1309=1,"Graduate",IF(customer!M1309=1,"Master",IF(customer!N1309=1,"PhD","Unknown"))))</f>
        <v>PhD</v>
      </c>
      <c r="H1297" t="s">
        <v>20</v>
      </c>
      <c r="I1297">
        <f>VLOOKUP(customer!A1309,sales_update!A:N,2,FALSE)</f>
        <v>64</v>
      </c>
      <c r="J1297">
        <f xml:space="preserve"> VLOOKUP(customer!A1309,sales_update!A:N,3,FALSE)</f>
        <v>652</v>
      </c>
      <c r="K1297">
        <f>VLOOKUP(customer!A1309,sales_update!A:N,4,FALSE)</f>
        <v>0</v>
      </c>
      <c r="L1297">
        <f>VLOOKUP(customer!A1309,sales_update!A:N,5,FALSE)</f>
        <v>32</v>
      </c>
      <c r="M1297">
        <f>VLOOKUP(customer!A1309,sales_update!A:N,6,FALSE)</f>
        <v>0</v>
      </c>
      <c r="N1297">
        <f>VLOOKUP(customer!A1309,sales_update!A:N,7,FALSE)</f>
        <v>0</v>
      </c>
      <c r="O1297">
        <f>VLOOKUP(customer!A1309,sales_update!A:N,8,FALSE)</f>
        <v>6</v>
      </c>
      <c r="P1297">
        <f>VLOOKUP(customer!A1309,sales_update!A:N,9,FALSE)</f>
        <v>678</v>
      </c>
      <c r="Q1297">
        <f>VLOOKUP(customer!A1309,sales_update!A:N,10,FALSE)</f>
        <v>5</v>
      </c>
      <c r="R1297">
        <f>VLOOKUP(customer!A1309,sales_update!A:N,11,FALSE)</f>
        <v>3</v>
      </c>
      <c r="S1297">
        <f>VLOOKUP(customer!A1309,sales_update!A:N,12,FALSE)</f>
        <v>1</v>
      </c>
      <c r="T1297">
        <f>VLOOKUP(customer!A1309,sales_update!A:N,13,FALSE)</f>
        <v>6</v>
      </c>
      <c r="U1297">
        <f>VLOOKUP(customer!A1309,sales_update!A:N,14,FALSE)</f>
        <v>6</v>
      </c>
      <c r="V1297">
        <f>VLOOKUP(customer!A1309,Marketing!A:I,2,FALSE)</f>
        <v>0</v>
      </c>
      <c r="W1297">
        <f>VLOOKUP(customer!A1309,Marketing!A:I,3,FALSE)</f>
        <v>1</v>
      </c>
      <c r="X1297">
        <f>VLOOKUP(customer!A1309,Marketing!A:I,4,FALSE)</f>
        <v>0</v>
      </c>
      <c r="Y1297">
        <f>VLOOKUP(customer!A1309,Marketing!A:I,5,FALSE)</f>
        <v>0</v>
      </c>
      <c r="Z1297">
        <f>VLOOKUP(customer!A1309,Marketing!A:I,6,FALSE)</f>
        <v>0</v>
      </c>
      <c r="AA1297">
        <f>VLOOKUP(customer!A1309,Marketing!A:I,7,FALSE)</f>
        <v>0</v>
      </c>
      <c r="AB1297">
        <f>VLOOKUP(customer!A1309,Marketing!A:I,8,FALSE)</f>
        <v>0</v>
      </c>
      <c r="AC1297" s="1">
        <f>VLOOKUP(customer!A1309,Marketing!A:I,9,FALSE)</f>
        <v>43572</v>
      </c>
    </row>
    <row r="1298" spans="1:29" x14ac:dyDescent="0.3">
      <c r="A1298">
        <v>1208</v>
      </c>
      <c r="B1298">
        <v>145204</v>
      </c>
      <c r="C1298">
        <v>1</v>
      </c>
      <c r="D1298">
        <v>0</v>
      </c>
      <c r="E1298">
        <v>32</v>
      </c>
      <c r="F1298" t="str">
        <f>IF(customer!G1310=1, "Married", IF(customer!H1310=1, "Single", IF(customer!F1310=1, "Divorced", IF(customer!I1310=1, "Together", IF(customer!J1310=1, "Widowed", "Unknown")))))</f>
        <v>Together</v>
      </c>
      <c r="G1298" t="str">
        <f>IF(customer!K1310=1,"Basic",IF(customer!L1310=1,"Graduate",IF(customer!M1310=1,"Master",IF(customer!N1310=1,"PhD","Unknown"))))</f>
        <v>Unknown</v>
      </c>
      <c r="H1298" t="s">
        <v>19</v>
      </c>
      <c r="I1298">
        <f>VLOOKUP(customer!A1310,sales_update!A:N,2,FALSE)</f>
        <v>93</v>
      </c>
      <c r="J1298">
        <f xml:space="preserve"> VLOOKUP(customer!A1310,sales_update!A:N,3,FALSE)</f>
        <v>96</v>
      </c>
      <c r="K1298">
        <f>VLOOKUP(customer!A1310,sales_update!A:N,4,FALSE)</f>
        <v>35</v>
      </c>
      <c r="L1298">
        <f>VLOOKUP(customer!A1310,sales_update!A:N,5,FALSE)</f>
        <v>80</v>
      </c>
      <c r="M1298">
        <f>VLOOKUP(customer!A1310,sales_update!A:N,6,FALSE)</f>
        <v>93</v>
      </c>
      <c r="N1298">
        <f>VLOOKUP(customer!A1310,sales_update!A:N,7,FALSE)</f>
        <v>3</v>
      </c>
      <c r="O1298">
        <f>VLOOKUP(customer!A1310,sales_update!A:N,8,FALSE)</f>
        <v>58</v>
      </c>
      <c r="P1298">
        <f>VLOOKUP(customer!A1310,sales_update!A:N,9,FALSE)</f>
        <v>251</v>
      </c>
      <c r="Q1298">
        <f>VLOOKUP(customer!A1310,sales_update!A:N,10,FALSE)</f>
        <v>1</v>
      </c>
      <c r="R1298">
        <f>VLOOKUP(customer!A1310,sales_update!A:N,11,FALSE)</f>
        <v>1</v>
      </c>
      <c r="S1298">
        <f>VLOOKUP(customer!A1310,sales_update!A:N,12,FALSE)</f>
        <v>1</v>
      </c>
      <c r="T1298">
        <f>VLOOKUP(customer!A1310,sales_update!A:N,13,FALSE)</f>
        <v>4</v>
      </c>
      <c r="U1298">
        <f>VLOOKUP(customer!A1310,sales_update!A:N,14,FALSE)</f>
        <v>3</v>
      </c>
      <c r="V1298">
        <f>VLOOKUP(customer!A1310,Marketing!A:I,2,FALSE)</f>
        <v>0</v>
      </c>
      <c r="W1298">
        <f>VLOOKUP(customer!A1310,Marketing!A:I,3,FALSE)</f>
        <v>0</v>
      </c>
      <c r="X1298">
        <f>VLOOKUP(customer!A1310,Marketing!A:I,4,FALSE)</f>
        <v>0</v>
      </c>
      <c r="Y1298">
        <f>VLOOKUP(customer!A1310,Marketing!A:I,5,FALSE)</f>
        <v>0</v>
      </c>
      <c r="Z1298">
        <f>VLOOKUP(customer!A1310,Marketing!A:I,6,FALSE)</f>
        <v>0</v>
      </c>
      <c r="AA1298">
        <f>VLOOKUP(customer!A1310,Marketing!A:I,7,FALSE)</f>
        <v>0</v>
      </c>
      <c r="AB1298">
        <f>VLOOKUP(customer!A1310,Marketing!A:I,8,FALSE)</f>
        <v>0</v>
      </c>
      <c r="AC1298" s="1">
        <f>VLOOKUP(customer!A1310,Marketing!A:I,9,FALSE)</f>
        <v>44089</v>
      </c>
    </row>
    <row r="1299" spans="1:29" x14ac:dyDescent="0.3">
      <c r="A1299">
        <v>2552</v>
      </c>
      <c r="B1299">
        <v>145203</v>
      </c>
      <c r="C1299">
        <v>2</v>
      </c>
      <c r="D1299">
        <v>0</v>
      </c>
      <c r="E1299">
        <v>38</v>
      </c>
      <c r="F1299" t="str">
        <f>IF(customer!G1311=1, "Married", IF(customer!H1311=1, "Single", IF(customer!F1311=1, "Divorced", IF(customer!I1311=1, "Together", IF(customer!J1311=1, "Widowed", "Unknown")))))</f>
        <v>Together</v>
      </c>
      <c r="G1299" t="str">
        <f>IF(customer!K1311=1,"Basic",IF(customer!L1311=1,"Graduate",IF(customer!M1311=1,"Master",IF(customer!N1311=1,"PhD","Unknown"))))</f>
        <v>Graduate</v>
      </c>
      <c r="H1299" t="s">
        <v>19</v>
      </c>
      <c r="I1299">
        <f>VLOOKUP(customer!A1311,sales_update!A:N,2,FALSE)</f>
        <v>4</v>
      </c>
      <c r="J1299">
        <f xml:space="preserve"> VLOOKUP(customer!A1311,sales_update!A:N,3,FALSE)</f>
        <v>112</v>
      </c>
      <c r="K1299">
        <f>VLOOKUP(customer!A1311,sales_update!A:N,4,FALSE)</f>
        <v>10</v>
      </c>
      <c r="L1299">
        <f>VLOOKUP(customer!A1311,sales_update!A:N,5,FALSE)</f>
        <v>215</v>
      </c>
      <c r="M1299">
        <f>VLOOKUP(customer!A1311,sales_update!A:N,6,FALSE)</f>
        <v>32</v>
      </c>
      <c r="N1299">
        <f>VLOOKUP(customer!A1311,sales_update!A:N,7,FALSE)</f>
        <v>26</v>
      </c>
      <c r="O1299">
        <f>VLOOKUP(customer!A1311,sales_update!A:N,8,FALSE)</f>
        <v>77</v>
      </c>
      <c r="P1299">
        <f>VLOOKUP(customer!A1311,sales_update!A:N,9,FALSE)</f>
        <v>318</v>
      </c>
      <c r="Q1299">
        <f>VLOOKUP(customer!A1311,sales_update!A:N,10,FALSE)</f>
        <v>1</v>
      </c>
      <c r="R1299">
        <f>VLOOKUP(customer!A1311,sales_update!A:N,11,FALSE)</f>
        <v>3</v>
      </c>
      <c r="S1299">
        <f>VLOOKUP(customer!A1311,sales_update!A:N,12,FALSE)</f>
        <v>1</v>
      </c>
      <c r="T1299">
        <f>VLOOKUP(customer!A1311,sales_update!A:N,13,FALSE)</f>
        <v>3</v>
      </c>
      <c r="U1299">
        <f>VLOOKUP(customer!A1311,sales_update!A:N,14,FALSE)</f>
        <v>6</v>
      </c>
      <c r="V1299">
        <f>VLOOKUP(customer!A1311,Marketing!A:I,2,FALSE)</f>
        <v>0</v>
      </c>
      <c r="W1299">
        <f>VLOOKUP(customer!A1311,Marketing!A:I,3,FALSE)</f>
        <v>0</v>
      </c>
      <c r="X1299">
        <f>VLOOKUP(customer!A1311,Marketing!A:I,4,FALSE)</f>
        <v>0</v>
      </c>
      <c r="Y1299">
        <f>VLOOKUP(customer!A1311,Marketing!A:I,5,FALSE)</f>
        <v>0</v>
      </c>
      <c r="Z1299">
        <f>VLOOKUP(customer!A1311,Marketing!A:I,6,FALSE)</f>
        <v>0</v>
      </c>
      <c r="AA1299">
        <f>VLOOKUP(customer!A1311,Marketing!A:I,7,FALSE)</f>
        <v>0</v>
      </c>
      <c r="AB1299">
        <f>VLOOKUP(customer!A1311,Marketing!A:I,8,FALSE)</f>
        <v>1</v>
      </c>
      <c r="AC1299" s="1">
        <f>VLOOKUP(customer!A1311,Marketing!A:I,9,FALSE)</f>
        <v>44070</v>
      </c>
    </row>
    <row r="1300" spans="1:29" x14ac:dyDescent="0.3">
      <c r="A1300">
        <v>1776</v>
      </c>
      <c r="B1300">
        <v>145183</v>
      </c>
      <c r="C1300">
        <v>0</v>
      </c>
      <c r="D1300">
        <v>0</v>
      </c>
      <c r="E1300">
        <v>58</v>
      </c>
      <c r="F1300" t="str">
        <f>IF(customer!G1312=1, "Married", IF(customer!H1312=1, "Single", IF(customer!F1312=1, "Divorced", IF(customer!I1312=1, "Together", IF(customer!J1312=1, "Widowed", "Unknown")))))</f>
        <v>Single</v>
      </c>
      <c r="G1300" t="str">
        <f>IF(customer!K1312=1,"Basic",IF(customer!L1312=1,"Graduate",IF(customer!M1312=1,"Master",IF(customer!N1312=1,"PhD","Unknown"))))</f>
        <v>Master</v>
      </c>
      <c r="H1300" t="s">
        <v>17</v>
      </c>
      <c r="I1300">
        <f>VLOOKUP(customer!A1312,sales_update!A:N,2,FALSE)</f>
        <v>33</v>
      </c>
      <c r="J1300">
        <f xml:space="preserve"> VLOOKUP(customer!A1312,sales_update!A:N,3,FALSE)</f>
        <v>704</v>
      </c>
      <c r="K1300">
        <f>VLOOKUP(customer!A1312,sales_update!A:N,4,FALSE)</f>
        <v>10</v>
      </c>
      <c r="L1300">
        <f>VLOOKUP(customer!A1312,sales_update!A:N,5,FALSE)</f>
        <v>193</v>
      </c>
      <c r="M1300">
        <f>VLOOKUP(customer!A1312,sales_update!A:N,6,FALSE)</f>
        <v>39</v>
      </c>
      <c r="N1300">
        <f>VLOOKUP(customer!A1312,sales_update!A:N,7,FALSE)</f>
        <v>29</v>
      </c>
      <c r="O1300">
        <f>VLOOKUP(customer!A1312,sales_update!A:N,8,FALSE)</f>
        <v>39</v>
      </c>
      <c r="P1300">
        <f>VLOOKUP(customer!A1312,sales_update!A:N,9,FALSE)</f>
        <v>935</v>
      </c>
      <c r="Q1300">
        <f>VLOOKUP(customer!A1312,sales_update!A:N,10,FALSE)</f>
        <v>1</v>
      </c>
      <c r="R1300">
        <f>VLOOKUP(customer!A1312,sales_update!A:N,11,FALSE)</f>
        <v>4</v>
      </c>
      <c r="S1300">
        <f>VLOOKUP(customer!A1312,sales_update!A:N,12,FALSE)</f>
        <v>1</v>
      </c>
      <c r="T1300">
        <f>VLOOKUP(customer!A1312,sales_update!A:N,13,FALSE)</f>
        <v>7</v>
      </c>
      <c r="U1300">
        <f>VLOOKUP(customer!A1312,sales_update!A:N,14,FALSE)</f>
        <v>7</v>
      </c>
      <c r="V1300">
        <f>VLOOKUP(customer!A1312,Marketing!A:I,2,FALSE)</f>
        <v>0</v>
      </c>
      <c r="W1300">
        <f>VLOOKUP(customer!A1312,Marketing!A:I,3,FALSE)</f>
        <v>1</v>
      </c>
      <c r="X1300">
        <f>VLOOKUP(customer!A1312,Marketing!A:I,4,FALSE)</f>
        <v>0</v>
      </c>
      <c r="Y1300">
        <f>VLOOKUP(customer!A1312,Marketing!A:I,5,FALSE)</f>
        <v>0</v>
      </c>
      <c r="Z1300">
        <f>VLOOKUP(customer!A1312,Marketing!A:I,6,FALSE)</f>
        <v>0</v>
      </c>
      <c r="AA1300">
        <f>VLOOKUP(customer!A1312,Marketing!A:I,7,FALSE)</f>
        <v>0</v>
      </c>
      <c r="AB1300">
        <f>VLOOKUP(customer!A1312,Marketing!A:I,8,FALSE)</f>
        <v>0</v>
      </c>
      <c r="AC1300" s="1">
        <f>VLOOKUP(customer!A1312,Marketing!A:I,9,FALSE)</f>
        <v>43643</v>
      </c>
    </row>
    <row r="1301" spans="1:29" x14ac:dyDescent="0.3">
      <c r="A1301">
        <v>1700</v>
      </c>
      <c r="B1301">
        <v>145160</v>
      </c>
      <c r="C1301">
        <v>1</v>
      </c>
      <c r="D1301">
        <v>1</v>
      </c>
      <c r="E1301">
        <v>62</v>
      </c>
      <c r="F1301" t="str">
        <f>IF(customer!G1313=1, "Married", IF(customer!H1313=1, "Single", IF(customer!F1313=1, "Divorced", IF(customer!I1313=1, "Together", IF(customer!J1313=1, "Widowed", "Unknown")))))</f>
        <v>Single</v>
      </c>
      <c r="G1301" t="str">
        <f>IF(customer!K1313=1,"Basic",IF(customer!L1313=1,"Graduate",IF(customer!M1313=1,"Master",IF(customer!N1313=1,"PhD","Unknown"))))</f>
        <v>Graduate</v>
      </c>
      <c r="H1301" t="s">
        <v>19</v>
      </c>
      <c r="I1301">
        <f>VLOOKUP(customer!A1313,sales_update!A:N,2,FALSE)</f>
        <v>9</v>
      </c>
      <c r="J1301">
        <f xml:space="preserve"> VLOOKUP(customer!A1313,sales_update!A:N,3,FALSE)</f>
        <v>26</v>
      </c>
      <c r="K1301">
        <f>VLOOKUP(customer!A1313,sales_update!A:N,4,FALSE)</f>
        <v>6</v>
      </c>
      <c r="L1301">
        <f>VLOOKUP(customer!A1313,sales_update!A:N,5,FALSE)</f>
        <v>16</v>
      </c>
      <c r="M1301">
        <f>VLOOKUP(customer!A1313,sales_update!A:N,6,FALSE)</f>
        <v>10</v>
      </c>
      <c r="N1301">
        <f>VLOOKUP(customer!A1313,sales_update!A:N,7,FALSE)</f>
        <v>0</v>
      </c>
      <c r="O1301">
        <f>VLOOKUP(customer!A1313,sales_update!A:N,8,FALSE)</f>
        <v>10</v>
      </c>
      <c r="P1301">
        <f>VLOOKUP(customer!A1313,sales_update!A:N,9,FALSE)</f>
        <v>48</v>
      </c>
      <c r="Q1301">
        <f>VLOOKUP(customer!A1313,sales_update!A:N,10,FALSE)</f>
        <v>1</v>
      </c>
      <c r="R1301">
        <f>VLOOKUP(customer!A1313,sales_update!A:N,11,FALSE)</f>
        <v>1</v>
      </c>
      <c r="S1301">
        <f>VLOOKUP(customer!A1313,sales_update!A:N,12,FALSE)</f>
        <v>0</v>
      </c>
      <c r="T1301">
        <f>VLOOKUP(customer!A1313,sales_update!A:N,13,FALSE)</f>
        <v>2</v>
      </c>
      <c r="U1301">
        <f>VLOOKUP(customer!A1313,sales_update!A:N,14,FALSE)</f>
        <v>7</v>
      </c>
      <c r="V1301">
        <f>VLOOKUP(customer!A1313,Marketing!A:I,2,FALSE)</f>
        <v>0</v>
      </c>
      <c r="W1301">
        <f>VLOOKUP(customer!A1313,Marketing!A:I,3,FALSE)</f>
        <v>0</v>
      </c>
      <c r="X1301">
        <f>VLOOKUP(customer!A1313,Marketing!A:I,4,FALSE)</f>
        <v>0</v>
      </c>
      <c r="Y1301">
        <f>VLOOKUP(customer!A1313,Marketing!A:I,5,FALSE)</f>
        <v>0</v>
      </c>
      <c r="Z1301">
        <f>VLOOKUP(customer!A1313,Marketing!A:I,6,FALSE)</f>
        <v>0</v>
      </c>
      <c r="AA1301">
        <f>VLOOKUP(customer!A1313,Marketing!A:I,7,FALSE)</f>
        <v>0</v>
      </c>
      <c r="AB1301">
        <f>VLOOKUP(customer!A1313,Marketing!A:I,8,FALSE)</f>
        <v>0</v>
      </c>
      <c r="AC1301" s="1">
        <f>VLOOKUP(customer!A1313,Marketing!A:I,9,FALSE)</f>
        <v>44076</v>
      </c>
    </row>
    <row r="1302" spans="1:29" x14ac:dyDescent="0.3">
      <c r="A1302">
        <v>3177</v>
      </c>
      <c r="B1302">
        <v>145146</v>
      </c>
      <c r="C1302">
        <v>1</v>
      </c>
      <c r="D1302">
        <v>1</v>
      </c>
      <c r="E1302">
        <v>57</v>
      </c>
      <c r="F1302" t="str">
        <f>IF(customer!G1314=1, "Married", IF(customer!H1314=1, "Single", IF(customer!F1314=1, "Divorced", IF(customer!I1314=1, "Together", IF(customer!J1314=1, "Widowed", "Unknown")))))</f>
        <v>Divorced</v>
      </c>
      <c r="G1302" t="str">
        <f>IF(customer!K1314=1,"Basic",IF(customer!L1314=1,"Graduate",IF(customer!M1314=1,"Master",IF(customer!N1314=1,"PhD","Unknown"))))</f>
        <v>Graduate</v>
      </c>
      <c r="H1302" t="s">
        <v>16</v>
      </c>
      <c r="I1302">
        <f>VLOOKUP(customer!A1314,sales_update!A:N,2,FALSE)</f>
        <v>28</v>
      </c>
      <c r="J1302">
        <f xml:space="preserve"> VLOOKUP(customer!A1314,sales_update!A:N,3,FALSE)</f>
        <v>106</v>
      </c>
      <c r="K1302">
        <f>VLOOKUP(customer!A1314,sales_update!A:N,4,FALSE)</f>
        <v>0</v>
      </c>
      <c r="L1302">
        <f>VLOOKUP(customer!A1314,sales_update!A:N,5,FALSE)</f>
        <v>16</v>
      </c>
      <c r="M1302">
        <f>VLOOKUP(customer!A1314,sales_update!A:N,6,FALSE)</f>
        <v>0</v>
      </c>
      <c r="N1302">
        <f>VLOOKUP(customer!A1314,sales_update!A:N,7,FALSE)</f>
        <v>0</v>
      </c>
      <c r="O1302">
        <f>VLOOKUP(customer!A1314,sales_update!A:N,8,FALSE)</f>
        <v>48</v>
      </c>
      <c r="P1302">
        <f>VLOOKUP(customer!A1314,sales_update!A:N,9,FALSE)</f>
        <v>74</v>
      </c>
      <c r="Q1302">
        <f>VLOOKUP(customer!A1314,sales_update!A:N,10,FALSE)</f>
        <v>2</v>
      </c>
      <c r="R1302">
        <f>VLOOKUP(customer!A1314,sales_update!A:N,11,FALSE)</f>
        <v>1</v>
      </c>
      <c r="S1302">
        <f>VLOOKUP(customer!A1314,sales_update!A:N,12,FALSE)</f>
        <v>1</v>
      </c>
      <c r="T1302">
        <f>VLOOKUP(customer!A1314,sales_update!A:N,13,FALSE)</f>
        <v>2</v>
      </c>
      <c r="U1302">
        <f>VLOOKUP(customer!A1314,sales_update!A:N,14,FALSE)</f>
        <v>4</v>
      </c>
      <c r="V1302">
        <f>VLOOKUP(customer!A1314,Marketing!A:I,2,FALSE)</f>
        <v>0</v>
      </c>
      <c r="W1302">
        <f>VLOOKUP(customer!A1314,Marketing!A:I,3,FALSE)</f>
        <v>0</v>
      </c>
      <c r="X1302">
        <f>VLOOKUP(customer!A1314,Marketing!A:I,4,FALSE)</f>
        <v>0</v>
      </c>
      <c r="Y1302">
        <f>VLOOKUP(customer!A1314,Marketing!A:I,5,FALSE)</f>
        <v>0</v>
      </c>
      <c r="Z1302">
        <f>VLOOKUP(customer!A1314,Marketing!A:I,6,FALSE)</f>
        <v>0</v>
      </c>
      <c r="AA1302">
        <f>VLOOKUP(customer!A1314,Marketing!A:I,7,FALSE)</f>
        <v>0</v>
      </c>
      <c r="AB1302">
        <f>VLOOKUP(customer!A1314,Marketing!A:I,8,FALSE)</f>
        <v>0</v>
      </c>
      <c r="AC1302" s="1">
        <f>VLOOKUP(customer!A1314,Marketing!A:I,9,FALSE)</f>
        <v>43819</v>
      </c>
    </row>
    <row r="1303" spans="1:29" x14ac:dyDescent="0.3">
      <c r="A1303">
        <v>2292</v>
      </c>
      <c r="B1303">
        <v>145143</v>
      </c>
      <c r="C1303">
        <v>0</v>
      </c>
      <c r="D1303">
        <v>1</v>
      </c>
      <c r="E1303">
        <v>55</v>
      </c>
      <c r="F1303" t="str">
        <f>IF(customer!G1315=1, "Married", IF(customer!H1315=1, "Single", IF(customer!F1315=1, "Divorced", IF(customer!I1315=1, "Together", IF(customer!J1315=1, "Widowed", "Unknown")))))</f>
        <v>Together</v>
      </c>
      <c r="G1303" t="str">
        <f>IF(customer!K1315=1,"Basic",IF(customer!L1315=1,"Graduate",IF(customer!M1315=1,"Master",IF(customer!N1315=1,"PhD","Unknown"))))</f>
        <v>Master</v>
      </c>
      <c r="H1303" t="s">
        <v>17</v>
      </c>
      <c r="I1303">
        <f>VLOOKUP(customer!A1315,sales_update!A:N,2,FALSE)</f>
        <v>74</v>
      </c>
      <c r="J1303">
        <f xml:space="preserve"> VLOOKUP(customer!A1315,sales_update!A:N,3,FALSE)</f>
        <v>649</v>
      </c>
      <c r="K1303">
        <f>VLOOKUP(customer!A1315,sales_update!A:N,4,FALSE)</f>
        <v>16</v>
      </c>
      <c r="L1303">
        <f>VLOOKUP(customer!A1315,sales_update!A:N,5,FALSE)</f>
        <v>238</v>
      </c>
      <c r="M1303">
        <f>VLOOKUP(customer!A1315,sales_update!A:N,6,FALSE)</f>
        <v>35</v>
      </c>
      <c r="N1303">
        <f>VLOOKUP(customer!A1315,sales_update!A:N,7,FALSE)</f>
        <v>16</v>
      </c>
      <c r="O1303">
        <f>VLOOKUP(customer!A1315,sales_update!A:N,8,FALSE)</f>
        <v>45</v>
      </c>
      <c r="P1303">
        <f>VLOOKUP(customer!A1315,sales_update!A:N,9,FALSE)</f>
        <v>910</v>
      </c>
      <c r="Q1303">
        <f>VLOOKUP(customer!A1315,sales_update!A:N,10,FALSE)</f>
        <v>3</v>
      </c>
      <c r="R1303">
        <f>VLOOKUP(customer!A1315,sales_update!A:N,11,FALSE)</f>
        <v>6</v>
      </c>
      <c r="S1303">
        <f>VLOOKUP(customer!A1315,sales_update!A:N,12,FALSE)</f>
        <v>1</v>
      </c>
      <c r="T1303">
        <f>VLOOKUP(customer!A1315,sales_update!A:N,13,FALSE)</f>
        <v>5</v>
      </c>
      <c r="U1303">
        <f>VLOOKUP(customer!A1315,sales_update!A:N,14,FALSE)</f>
        <v>7</v>
      </c>
      <c r="V1303">
        <f>VLOOKUP(customer!A1315,Marketing!A:I,2,FALSE)</f>
        <v>0</v>
      </c>
      <c r="W1303">
        <f>VLOOKUP(customer!A1315,Marketing!A:I,3,FALSE)</f>
        <v>0</v>
      </c>
      <c r="X1303">
        <f>VLOOKUP(customer!A1315,Marketing!A:I,4,FALSE)</f>
        <v>0</v>
      </c>
      <c r="Y1303">
        <f>VLOOKUP(customer!A1315,Marketing!A:I,5,FALSE)</f>
        <v>0</v>
      </c>
      <c r="Z1303">
        <f>VLOOKUP(customer!A1315,Marketing!A:I,6,FALSE)</f>
        <v>0</v>
      </c>
      <c r="AA1303">
        <f>VLOOKUP(customer!A1315,Marketing!A:I,7,FALSE)</f>
        <v>0</v>
      </c>
      <c r="AB1303">
        <f>VLOOKUP(customer!A1315,Marketing!A:I,8,FALSE)</f>
        <v>0</v>
      </c>
      <c r="AC1303" s="1">
        <f>VLOOKUP(customer!A1315,Marketing!A:I,9,FALSE)</f>
        <v>43861</v>
      </c>
    </row>
    <row r="1304" spans="1:29" x14ac:dyDescent="0.3">
      <c r="A1304">
        <v>2569</v>
      </c>
      <c r="B1304">
        <v>145143</v>
      </c>
      <c r="C1304">
        <v>0</v>
      </c>
      <c r="D1304">
        <v>1</v>
      </c>
      <c r="E1304">
        <v>55</v>
      </c>
      <c r="F1304" t="str">
        <f>IF(customer!G1316=1, "Married", IF(customer!H1316=1, "Single", IF(customer!F1316=1, "Divorced", IF(customer!I1316=1, "Together", IF(customer!J1316=1, "Widowed", "Unknown")))))</f>
        <v>Together</v>
      </c>
      <c r="G1304" t="str">
        <f>IF(customer!K1316=1,"Basic",IF(customer!L1316=1,"Graduate",IF(customer!M1316=1,"Master",IF(customer!N1316=1,"PhD","Unknown"))))</f>
        <v>Master</v>
      </c>
      <c r="H1304" t="s">
        <v>18</v>
      </c>
      <c r="I1304">
        <f>VLOOKUP(customer!A1316,sales_update!A:N,2,FALSE)</f>
        <v>74</v>
      </c>
      <c r="J1304">
        <f xml:space="preserve"> VLOOKUP(customer!A1316,sales_update!A:N,3,FALSE)</f>
        <v>649</v>
      </c>
      <c r="K1304">
        <f>VLOOKUP(customer!A1316,sales_update!A:N,4,FALSE)</f>
        <v>16</v>
      </c>
      <c r="L1304">
        <f>VLOOKUP(customer!A1316,sales_update!A:N,5,FALSE)</f>
        <v>238</v>
      </c>
      <c r="M1304">
        <f>VLOOKUP(customer!A1316,sales_update!A:N,6,FALSE)</f>
        <v>35</v>
      </c>
      <c r="N1304">
        <f>VLOOKUP(customer!A1316,sales_update!A:N,7,FALSE)</f>
        <v>16</v>
      </c>
      <c r="O1304">
        <f>VLOOKUP(customer!A1316,sales_update!A:N,8,FALSE)</f>
        <v>45</v>
      </c>
      <c r="P1304">
        <f>VLOOKUP(customer!A1316,sales_update!A:N,9,FALSE)</f>
        <v>910</v>
      </c>
      <c r="Q1304">
        <f>VLOOKUP(customer!A1316,sales_update!A:N,10,FALSE)</f>
        <v>3</v>
      </c>
      <c r="R1304">
        <f>VLOOKUP(customer!A1316,sales_update!A:N,11,FALSE)</f>
        <v>6</v>
      </c>
      <c r="S1304">
        <f>VLOOKUP(customer!A1316,sales_update!A:N,12,FALSE)</f>
        <v>1</v>
      </c>
      <c r="T1304">
        <f>VLOOKUP(customer!A1316,sales_update!A:N,13,FALSE)</f>
        <v>5</v>
      </c>
      <c r="U1304">
        <f>VLOOKUP(customer!A1316,sales_update!A:N,14,FALSE)</f>
        <v>7</v>
      </c>
      <c r="V1304">
        <f>VLOOKUP(customer!A1316,Marketing!A:I,2,FALSE)</f>
        <v>0</v>
      </c>
      <c r="W1304">
        <f>VLOOKUP(customer!A1316,Marketing!A:I,3,FALSE)</f>
        <v>0</v>
      </c>
      <c r="X1304">
        <f>VLOOKUP(customer!A1316,Marketing!A:I,4,FALSE)</f>
        <v>0</v>
      </c>
      <c r="Y1304">
        <f>VLOOKUP(customer!A1316,Marketing!A:I,5,FALSE)</f>
        <v>0</v>
      </c>
      <c r="Z1304">
        <f>VLOOKUP(customer!A1316,Marketing!A:I,6,FALSE)</f>
        <v>0</v>
      </c>
      <c r="AA1304">
        <f>VLOOKUP(customer!A1316,Marketing!A:I,7,FALSE)</f>
        <v>0</v>
      </c>
      <c r="AB1304">
        <f>VLOOKUP(customer!A1316,Marketing!A:I,8,FALSE)</f>
        <v>0</v>
      </c>
      <c r="AC1304" s="1">
        <f>VLOOKUP(customer!A1316,Marketing!A:I,9,FALSE)</f>
        <v>43861</v>
      </c>
    </row>
    <row r="1305" spans="1:29" x14ac:dyDescent="0.3">
      <c r="A1305">
        <v>1714</v>
      </c>
      <c r="B1305">
        <v>145072</v>
      </c>
      <c r="C1305">
        <v>1</v>
      </c>
      <c r="D1305">
        <v>2</v>
      </c>
      <c r="E1305">
        <v>72</v>
      </c>
      <c r="F1305" t="str">
        <f>IF(customer!G1317=1, "Married", IF(customer!H1317=1, "Single", IF(customer!F1317=1, "Divorced", IF(customer!I1317=1, "Together", IF(customer!J1317=1, "Widowed", "Unknown")))))</f>
        <v>Divorced</v>
      </c>
      <c r="G1305" t="str">
        <f>IF(customer!K1317=1,"Basic",IF(customer!L1317=1,"Graduate",IF(customer!M1317=1,"Master",IF(customer!N1317=1,"PhD","Unknown"))))</f>
        <v>PhD</v>
      </c>
      <c r="H1305" t="s">
        <v>20</v>
      </c>
      <c r="I1305">
        <f>VLOOKUP(customer!A1317,sales_update!A:N,2,FALSE)</f>
        <v>74</v>
      </c>
      <c r="J1305">
        <f xml:space="preserve"> VLOOKUP(customer!A1317,sales_update!A:N,3,FALSE)</f>
        <v>463</v>
      </c>
      <c r="K1305">
        <f>VLOOKUP(customer!A1317,sales_update!A:N,4,FALSE)</f>
        <v>6</v>
      </c>
      <c r="L1305">
        <f>VLOOKUP(customer!A1317,sales_update!A:N,5,FALSE)</f>
        <v>319</v>
      </c>
      <c r="M1305">
        <f>VLOOKUP(customer!A1317,sales_update!A:N,6,FALSE)</f>
        <v>23</v>
      </c>
      <c r="N1305">
        <f>VLOOKUP(customer!A1317,sales_update!A:N,7,FALSE)</f>
        <v>6</v>
      </c>
      <c r="O1305">
        <f>VLOOKUP(customer!A1317,sales_update!A:N,8,FALSE)</f>
        <v>97</v>
      </c>
      <c r="P1305">
        <f>VLOOKUP(customer!A1317,sales_update!A:N,9,FALSE)</f>
        <v>721</v>
      </c>
      <c r="Q1305">
        <f>VLOOKUP(customer!A1317,sales_update!A:N,10,FALSE)</f>
        <v>5</v>
      </c>
      <c r="R1305">
        <f>VLOOKUP(customer!A1317,sales_update!A:N,11,FALSE)</f>
        <v>6</v>
      </c>
      <c r="S1305">
        <f>VLOOKUP(customer!A1317,sales_update!A:N,12,FALSE)</f>
        <v>1</v>
      </c>
      <c r="T1305">
        <f>VLOOKUP(customer!A1317,sales_update!A:N,13,FALSE)</f>
        <v>4</v>
      </c>
      <c r="U1305">
        <f>VLOOKUP(customer!A1317,sales_update!A:N,14,FALSE)</f>
        <v>8</v>
      </c>
      <c r="V1305">
        <f>VLOOKUP(customer!A1317,Marketing!A:I,2,FALSE)</f>
        <v>0</v>
      </c>
      <c r="W1305">
        <f>VLOOKUP(customer!A1317,Marketing!A:I,3,FALSE)</f>
        <v>0</v>
      </c>
      <c r="X1305">
        <f>VLOOKUP(customer!A1317,Marketing!A:I,4,FALSE)</f>
        <v>0</v>
      </c>
      <c r="Y1305">
        <f>VLOOKUP(customer!A1317,Marketing!A:I,5,FALSE)</f>
        <v>0</v>
      </c>
      <c r="Z1305">
        <f>VLOOKUP(customer!A1317,Marketing!A:I,6,FALSE)</f>
        <v>0</v>
      </c>
      <c r="AA1305">
        <f>VLOOKUP(customer!A1317,Marketing!A:I,7,FALSE)</f>
        <v>0</v>
      </c>
      <c r="AB1305">
        <f>VLOOKUP(customer!A1317,Marketing!A:I,8,FALSE)</f>
        <v>0</v>
      </c>
      <c r="AC1305" s="1">
        <f>VLOOKUP(customer!A1317,Marketing!A:I,9,FALSE)</f>
        <v>43912</v>
      </c>
    </row>
    <row r="1306" spans="1:29" x14ac:dyDescent="0.3">
      <c r="A1306">
        <v>1648</v>
      </c>
      <c r="B1306">
        <v>145068</v>
      </c>
      <c r="C1306">
        <v>0</v>
      </c>
      <c r="D1306">
        <v>1</v>
      </c>
      <c r="E1306">
        <v>46</v>
      </c>
      <c r="F1306" t="str">
        <f>IF(customer!G1318=1, "Married", IF(customer!H1318=1, "Single", IF(customer!F1318=1, "Divorced", IF(customer!I1318=1, "Together", IF(customer!J1318=1, "Widowed", "Unknown")))))</f>
        <v>Together</v>
      </c>
      <c r="G1306" t="str">
        <f>IF(customer!K1318=1,"Basic",IF(customer!L1318=1,"Graduate",IF(customer!M1318=1,"Master",IF(customer!N1318=1,"PhD","Unknown"))))</f>
        <v>PhD</v>
      </c>
      <c r="H1306" t="s">
        <v>20</v>
      </c>
      <c r="I1306">
        <f>VLOOKUP(customer!A1318,sales_update!A:N,2,FALSE)</f>
        <v>25</v>
      </c>
      <c r="J1306">
        <f xml:space="preserve"> VLOOKUP(customer!A1318,sales_update!A:N,3,FALSE)</f>
        <v>45</v>
      </c>
      <c r="K1306">
        <f>VLOOKUP(customer!A1318,sales_update!A:N,4,FALSE)</f>
        <v>0</v>
      </c>
      <c r="L1306">
        <f>VLOOKUP(customer!A1318,sales_update!A:N,5,FALSE)</f>
        <v>10</v>
      </c>
      <c r="M1306">
        <f>VLOOKUP(customer!A1318,sales_update!A:N,6,FALSE)</f>
        <v>0</v>
      </c>
      <c r="N1306">
        <f>VLOOKUP(customer!A1318,sales_update!A:N,7,FALSE)</f>
        <v>0</v>
      </c>
      <c r="O1306">
        <f>VLOOKUP(customer!A1318,sales_update!A:N,8,FALSE)</f>
        <v>10</v>
      </c>
      <c r="P1306">
        <f>VLOOKUP(customer!A1318,sales_update!A:N,9,FALSE)</f>
        <v>45</v>
      </c>
      <c r="Q1306">
        <f>VLOOKUP(customer!A1318,sales_update!A:N,10,FALSE)</f>
        <v>1</v>
      </c>
      <c r="R1306">
        <f>VLOOKUP(customer!A1318,sales_update!A:N,11,FALSE)</f>
        <v>1</v>
      </c>
      <c r="S1306">
        <f>VLOOKUP(customer!A1318,sales_update!A:N,12,FALSE)</f>
        <v>0</v>
      </c>
      <c r="T1306">
        <f>VLOOKUP(customer!A1318,sales_update!A:N,13,FALSE)</f>
        <v>2</v>
      </c>
      <c r="U1306">
        <f>VLOOKUP(customer!A1318,sales_update!A:N,14,FALSE)</f>
        <v>7</v>
      </c>
      <c r="V1306">
        <f>VLOOKUP(customer!A1318,Marketing!A:I,2,FALSE)</f>
        <v>0</v>
      </c>
      <c r="W1306">
        <f>VLOOKUP(customer!A1318,Marketing!A:I,3,FALSE)</f>
        <v>0</v>
      </c>
      <c r="X1306">
        <f>VLOOKUP(customer!A1318,Marketing!A:I,4,FALSE)</f>
        <v>0</v>
      </c>
      <c r="Y1306">
        <f>VLOOKUP(customer!A1318,Marketing!A:I,5,FALSE)</f>
        <v>0</v>
      </c>
      <c r="Z1306">
        <f>VLOOKUP(customer!A1318,Marketing!A:I,6,FALSE)</f>
        <v>0</v>
      </c>
      <c r="AA1306">
        <f>VLOOKUP(customer!A1318,Marketing!A:I,7,FALSE)</f>
        <v>0</v>
      </c>
      <c r="AB1306">
        <f>VLOOKUP(customer!A1318,Marketing!A:I,8,FALSE)</f>
        <v>0</v>
      </c>
      <c r="AC1306" s="1">
        <f>VLOOKUP(customer!A1318,Marketing!A:I,9,FALSE)</f>
        <v>43759</v>
      </c>
    </row>
    <row r="1307" spans="1:29" x14ac:dyDescent="0.3">
      <c r="A1307">
        <v>3018</v>
      </c>
      <c r="B1307">
        <v>145057</v>
      </c>
      <c r="C1307">
        <v>1</v>
      </c>
      <c r="D1307">
        <v>0</v>
      </c>
      <c r="E1307">
        <v>41</v>
      </c>
      <c r="F1307" t="str">
        <f>IF(customer!G1319=1, "Married", IF(customer!H1319=1, "Single", IF(customer!F1319=1, "Divorced", IF(customer!I1319=1, "Together", IF(customer!J1319=1, "Widowed", "Unknown")))))</f>
        <v>Married</v>
      </c>
      <c r="G1307" t="str">
        <f>IF(customer!K1319=1,"Basic",IF(customer!L1319=1,"Graduate",IF(customer!M1319=1,"Master",IF(customer!N1319=1,"PhD","Unknown"))))</f>
        <v>Master</v>
      </c>
      <c r="H1307" t="s">
        <v>17</v>
      </c>
      <c r="I1307">
        <f>VLOOKUP(customer!A1319,sales_update!A:N,2,FALSE)</f>
        <v>80</v>
      </c>
      <c r="J1307">
        <f xml:space="preserve"> VLOOKUP(customer!A1319,sales_update!A:N,3,FALSE)</f>
        <v>119</v>
      </c>
      <c r="K1307">
        <f>VLOOKUP(customer!A1319,sales_update!A:N,4,FALSE)</f>
        <v>0</v>
      </c>
      <c r="L1307">
        <f>VLOOKUP(customer!A1319,sales_update!A:N,5,FALSE)</f>
        <v>23</v>
      </c>
      <c r="M1307">
        <f>VLOOKUP(customer!A1319,sales_update!A:N,6,FALSE)</f>
        <v>10</v>
      </c>
      <c r="N1307">
        <f>VLOOKUP(customer!A1319,sales_update!A:N,7,FALSE)</f>
        <v>0</v>
      </c>
      <c r="O1307">
        <f>VLOOKUP(customer!A1319,sales_update!A:N,8,FALSE)</f>
        <v>10</v>
      </c>
      <c r="P1307">
        <f>VLOOKUP(customer!A1319,sales_update!A:N,9,FALSE)</f>
        <v>142</v>
      </c>
      <c r="Q1307">
        <f>VLOOKUP(customer!A1319,sales_update!A:N,10,FALSE)</f>
        <v>1</v>
      </c>
      <c r="R1307">
        <f>VLOOKUP(customer!A1319,sales_update!A:N,11,FALSE)</f>
        <v>2</v>
      </c>
      <c r="S1307">
        <f>VLOOKUP(customer!A1319,sales_update!A:N,12,FALSE)</f>
        <v>0</v>
      </c>
      <c r="T1307">
        <f>VLOOKUP(customer!A1319,sales_update!A:N,13,FALSE)</f>
        <v>3</v>
      </c>
      <c r="U1307">
        <f>VLOOKUP(customer!A1319,sales_update!A:N,14,FALSE)</f>
        <v>5</v>
      </c>
      <c r="V1307">
        <f>VLOOKUP(customer!A1319,Marketing!A:I,2,FALSE)</f>
        <v>0</v>
      </c>
      <c r="W1307">
        <f>VLOOKUP(customer!A1319,Marketing!A:I,3,FALSE)</f>
        <v>0</v>
      </c>
      <c r="X1307">
        <f>VLOOKUP(customer!A1319,Marketing!A:I,4,FALSE)</f>
        <v>0</v>
      </c>
      <c r="Y1307">
        <f>VLOOKUP(customer!A1319,Marketing!A:I,5,FALSE)</f>
        <v>0</v>
      </c>
      <c r="Z1307">
        <f>VLOOKUP(customer!A1319,Marketing!A:I,6,FALSE)</f>
        <v>0</v>
      </c>
      <c r="AA1307">
        <f>VLOOKUP(customer!A1319,Marketing!A:I,7,FALSE)</f>
        <v>0</v>
      </c>
      <c r="AB1307">
        <f>VLOOKUP(customer!A1319,Marketing!A:I,8,FALSE)</f>
        <v>0</v>
      </c>
      <c r="AC1307" s="1">
        <f>VLOOKUP(customer!A1319,Marketing!A:I,9,FALSE)</f>
        <v>43958</v>
      </c>
    </row>
    <row r="1308" spans="1:29" x14ac:dyDescent="0.3">
      <c r="A1308">
        <v>1595</v>
      </c>
      <c r="B1308">
        <v>145006</v>
      </c>
      <c r="C1308">
        <v>0</v>
      </c>
      <c r="D1308">
        <v>0</v>
      </c>
      <c r="E1308">
        <v>76</v>
      </c>
      <c r="F1308" t="str">
        <f>IF(customer!G1320=1, "Married", IF(customer!H1320=1, "Single", IF(customer!F1320=1, "Divorced", IF(customer!I1320=1, "Together", IF(customer!J1320=1, "Widowed", "Unknown")))))</f>
        <v>Widowed</v>
      </c>
      <c r="G1308" t="str">
        <f>IF(customer!K1320=1,"Basic",IF(customer!L1320=1,"Graduate",IF(customer!M1320=1,"Master",IF(customer!N1320=1,"PhD","Unknown"))))</f>
        <v>Master</v>
      </c>
      <c r="H1308" t="s">
        <v>15</v>
      </c>
      <c r="I1308">
        <f>VLOOKUP(customer!A1320,sales_update!A:N,2,FALSE)</f>
        <v>90</v>
      </c>
      <c r="J1308">
        <f xml:space="preserve"> VLOOKUP(customer!A1320,sales_update!A:N,3,FALSE)</f>
        <v>522</v>
      </c>
      <c r="K1308">
        <f>VLOOKUP(customer!A1320,sales_update!A:N,4,FALSE)</f>
        <v>81</v>
      </c>
      <c r="L1308">
        <f>VLOOKUP(customer!A1320,sales_update!A:N,5,FALSE)</f>
        <v>171</v>
      </c>
      <c r="M1308">
        <f>VLOOKUP(customer!A1320,sales_update!A:N,6,FALSE)</f>
        <v>52</v>
      </c>
      <c r="N1308">
        <f>VLOOKUP(customer!A1320,sales_update!A:N,7,FALSE)</f>
        <v>0</v>
      </c>
      <c r="O1308">
        <f>VLOOKUP(customer!A1320,sales_update!A:N,8,FALSE)</f>
        <v>32</v>
      </c>
      <c r="P1308">
        <f>VLOOKUP(customer!A1320,sales_update!A:N,9,FALSE)</f>
        <v>793</v>
      </c>
      <c r="Q1308">
        <f>VLOOKUP(customer!A1320,sales_update!A:N,10,FALSE)</f>
        <v>1</v>
      </c>
      <c r="R1308">
        <f>VLOOKUP(customer!A1320,sales_update!A:N,11,FALSE)</f>
        <v>3</v>
      </c>
      <c r="S1308">
        <f>VLOOKUP(customer!A1320,sales_update!A:N,12,FALSE)</f>
        <v>1</v>
      </c>
      <c r="T1308">
        <f>VLOOKUP(customer!A1320,sales_update!A:N,13,FALSE)</f>
        <v>7</v>
      </c>
      <c r="U1308">
        <f>VLOOKUP(customer!A1320,sales_update!A:N,14,FALSE)</f>
        <v>3</v>
      </c>
      <c r="V1308">
        <f>VLOOKUP(customer!A1320,Marketing!A:I,2,FALSE)</f>
        <v>0</v>
      </c>
      <c r="W1308">
        <f>VLOOKUP(customer!A1320,Marketing!A:I,3,FALSE)</f>
        <v>0</v>
      </c>
      <c r="X1308">
        <f>VLOOKUP(customer!A1320,Marketing!A:I,4,FALSE)</f>
        <v>0</v>
      </c>
      <c r="Y1308">
        <f>VLOOKUP(customer!A1320,Marketing!A:I,5,FALSE)</f>
        <v>0</v>
      </c>
      <c r="Z1308">
        <f>VLOOKUP(customer!A1320,Marketing!A:I,6,FALSE)</f>
        <v>0</v>
      </c>
      <c r="AA1308">
        <f>VLOOKUP(customer!A1320,Marketing!A:I,7,FALSE)</f>
        <v>0</v>
      </c>
      <c r="AB1308">
        <f>VLOOKUP(customer!A1320,Marketing!A:I,8,FALSE)</f>
        <v>0</v>
      </c>
      <c r="AC1308" s="1">
        <f>VLOOKUP(customer!A1320,Marketing!A:I,9,FALSE)</f>
        <v>43822</v>
      </c>
    </row>
    <row r="1309" spans="1:29" x14ac:dyDescent="0.3">
      <c r="A1309">
        <v>1554</v>
      </c>
      <c r="B1309">
        <v>144989</v>
      </c>
      <c r="C1309">
        <v>0</v>
      </c>
      <c r="D1309">
        <v>1</v>
      </c>
      <c r="E1309">
        <v>46</v>
      </c>
      <c r="F1309" t="str">
        <f>IF(customer!G1321=1, "Married", IF(customer!H1321=1, "Single", IF(customer!F1321=1, "Divorced", IF(customer!I1321=1, "Together", IF(customer!J1321=1, "Widowed", "Unknown")))))</f>
        <v>Married</v>
      </c>
      <c r="G1309" t="str">
        <f>IF(customer!K1321=1,"Basic",IF(customer!L1321=1,"Graduate",IF(customer!M1321=1,"Master",IF(customer!N1321=1,"PhD","Unknown"))))</f>
        <v>Graduate</v>
      </c>
      <c r="H1309" t="s">
        <v>17</v>
      </c>
      <c r="I1309">
        <f>VLOOKUP(customer!A1321,sales_update!A:N,2,FALSE)</f>
        <v>26</v>
      </c>
      <c r="J1309">
        <f xml:space="preserve"> VLOOKUP(customer!A1321,sales_update!A:N,3,FALSE)</f>
        <v>316</v>
      </c>
      <c r="K1309">
        <f>VLOOKUP(customer!A1321,sales_update!A:N,4,FALSE)</f>
        <v>0</v>
      </c>
      <c r="L1309">
        <f>VLOOKUP(customer!A1321,sales_update!A:N,5,FALSE)</f>
        <v>342</v>
      </c>
      <c r="M1309">
        <f>VLOOKUP(customer!A1321,sales_update!A:N,6,FALSE)</f>
        <v>158</v>
      </c>
      <c r="N1309">
        <f>VLOOKUP(customer!A1321,sales_update!A:N,7,FALSE)</f>
        <v>32</v>
      </c>
      <c r="O1309">
        <f>VLOOKUP(customer!A1321,sales_update!A:N,8,FALSE)</f>
        <v>342</v>
      </c>
      <c r="P1309">
        <f>VLOOKUP(customer!A1321,sales_update!A:N,9,FALSE)</f>
        <v>506</v>
      </c>
      <c r="Q1309">
        <f>VLOOKUP(customer!A1321,sales_update!A:N,10,FALSE)</f>
        <v>5</v>
      </c>
      <c r="R1309">
        <f>VLOOKUP(customer!A1321,sales_update!A:N,11,FALSE)</f>
        <v>5</v>
      </c>
      <c r="S1309">
        <f>VLOOKUP(customer!A1321,sales_update!A:N,12,FALSE)</f>
        <v>1</v>
      </c>
      <c r="T1309">
        <f>VLOOKUP(customer!A1321,sales_update!A:N,13,FALSE)</f>
        <v>5</v>
      </c>
      <c r="U1309">
        <f>VLOOKUP(customer!A1321,sales_update!A:N,14,FALSE)</f>
        <v>6</v>
      </c>
      <c r="V1309">
        <f>VLOOKUP(customer!A1321,Marketing!A:I,2,FALSE)</f>
        <v>0</v>
      </c>
      <c r="W1309">
        <f>VLOOKUP(customer!A1321,Marketing!A:I,3,FALSE)</f>
        <v>0</v>
      </c>
      <c r="X1309">
        <f>VLOOKUP(customer!A1321,Marketing!A:I,4,FALSE)</f>
        <v>0</v>
      </c>
      <c r="Y1309">
        <f>VLOOKUP(customer!A1321,Marketing!A:I,5,FALSE)</f>
        <v>0</v>
      </c>
      <c r="Z1309">
        <f>VLOOKUP(customer!A1321,Marketing!A:I,6,FALSE)</f>
        <v>0</v>
      </c>
      <c r="AA1309">
        <f>VLOOKUP(customer!A1321,Marketing!A:I,7,FALSE)</f>
        <v>0</v>
      </c>
      <c r="AB1309">
        <f>VLOOKUP(customer!A1321,Marketing!A:I,8,FALSE)</f>
        <v>0</v>
      </c>
      <c r="AC1309" s="1">
        <f>VLOOKUP(customer!A1321,Marketing!A:I,9,FALSE)</f>
        <v>43513</v>
      </c>
    </row>
    <row r="1310" spans="1:29" x14ac:dyDescent="0.3">
      <c r="A1310">
        <v>2726</v>
      </c>
      <c r="B1310">
        <v>144989</v>
      </c>
      <c r="C1310">
        <v>0</v>
      </c>
      <c r="D1310">
        <v>1</v>
      </c>
      <c r="E1310">
        <v>46</v>
      </c>
      <c r="F1310" t="str">
        <f>IF(customer!G1322=1, "Married", IF(customer!H1322=1, "Single", IF(customer!F1322=1, "Divorced", IF(customer!I1322=1, "Together", IF(customer!J1322=1, "Widowed", "Unknown")))))</f>
        <v>Married</v>
      </c>
      <c r="G1310" t="str">
        <f>IF(customer!K1322=1,"Basic",IF(customer!L1322=1,"Graduate",IF(customer!M1322=1,"Master",IF(customer!N1322=1,"PhD","Unknown"))))</f>
        <v>Graduate</v>
      </c>
      <c r="H1310" t="s">
        <v>19</v>
      </c>
      <c r="I1310">
        <f>VLOOKUP(customer!A1322,sales_update!A:N,2,FALSE)</f>
        <v>26</v>
      </c>
      <c r="J1310">
        <f xml:space="preserve"> VLOOKUP(customer!A1322,sales_update!A:N,3,FALSE)</f>
        <v>316</v>
      </c>
      <c r="K1310">
        <f>VLOOKUP(customer!A1322,sales_update!A:N,4,FALSE)</f>
        <v>0</v>
      </c>
      <c r="L1310">
        <f>VLOOKUP(customer!A1322,sales_update!A:N,5,FALSE)</f>
        <v>342</v>
      </c>
      <c r="M1310">
        <f>VLOOKUP(customer!A1322,sales_update!A:N,6,FALSE)</f>
        <v>158</v>
      </c>
      <c r="N1310">
        <f>VLOOKUP(customer!A1322,sales_update!A:N,7,FALSE)</f>
        <v>32</v>
      </c>
      <c r="O1310">
        <f>VLOOKUP(customer!A1322,sales_update!A:N,8,FALSE)</f>
        <v>342</v>
      </c>
      <c r="P1310">
        <f>VLOOKUP(customer!A1322,sales_update!A:N,9,FALSE)</f>
        <v>506</v>
      </c>
      <c r="Q1310">
        <f>VLOOKUP(customer!A1322,sales_update!A:N,10,FALSE)</f>
        <v>5</v>
      </c>
      <c r="R1310">
        <f>VLOOKUP(customer!A1322,sales_update!A:N,11,FALSE)</f>
        <v>5</v>
      </c>
      <c r="S1310">
        <f>VLOOKUP(customer!A1322,sales_update!A:N,12,FALSE)</f>
        <v>1</v>
      </c>
      <c r="T1310">
        <f>VLOOKUP(customer!A1322,sales_update!A:N,13,FALSE)</f>
        <v>5</v>
      </c>
      <c r="U1310">
        <f>VLOOKUP(customer!A1322,sales_update!A:N,14,FALSE)</f>
        <v>6</v>
      </c>
      <c r="V1310">
        <f>VLOOKUP(customer!A1322,Marketing!A:I,2,FALSE)</f>
        <v>0</v>
      </c>
      <c r="W1310">
        <f>VLOOKUP(customer!A1322,Marketing!A:I,3,FALSE)</f>
        <v>0</v>
      </c>
      <c r="X1310">
        <f>VLOOKUP(customer!A1322,Marketing!A:I,4,FALSE)</f>
        <v>0</v>
      </c>
      <c r="Y1310">
        <f>VLOOKUP(customer!A1322,Marketing!A:I,5,FALSE)</f>
        <v>0</v>
      </c>
      <c r="Z1310">
        <f>VLOOKUP(customer!A1322,Marketing!A:I,6,FALSE)</f>
        <v>0</v>
      </c>
      <c r="AA1310">
        <f>VLOOKUP(customer!A1322,Marketing!A:I,7,FALSE)</f>
        <v>0</v>
      </c>
      <c r="AB1310">
        <f>VLOOKUP(customer!A1322,Marketing!A:I,8,FALSE)</f>
        <v>0</v>
      </c>
      <c r="AC1310" s="1">
        <f>VLOOKUP(customer!A1322,Marketing!A:I,9,FALSE)</f>
        <v>43513</v>
      </c>
    </row>
    <row r="1311" spans="1:29" x14ac:dyDescent="0.3">
      <c r="A1311">
        <v>2364</v>
      </c>
      <c r="B1311">
        <v>144964</v>
      </c>
      <c r="C1311">
        <v>1</v>
      </c>
      <c r="D1311">
        <v>1</v>
      </c>
      <c r="E1311">
        <v>40</v>
      </c>
      <c r="F1311" t="str">
        <f>IF(customer!G1323=1, "Married", IF(customer!H1323=1, "Single", IF(customer!F1323=1, "Divorced", IF(customer!I1323=1, "Together", IF(customer!J1323=1, "Widowed", "Unknown")))))</f>
        <v>Together</v>
      </c>
      <c r="G1311" t="str">
        <f>IF(customer!K1323=1,"Basic",IF(customer!L1323=1,"Graduate",IF(customer!M1323=1,"Master",IF(customer!N1323=1,"PhD","Unknown"))))</f>
        <v>Graduate</v>
      </c>
      <c r="H1311" t="s">
        <v>17</v>
      </c>
      <c r="I1311">
        <f>VLOOKUP(customer!A1323,sales_update!A:N,2,FALSE)</f>
        <v>35</v>
      </c>
      <c r="J1311">
        <f xml:space="preserve"> VLOOKUP(customer!A1323,sales_update!A:N,3,FALSE)</f>
        <v>61</v>
      </c>
      <c r="K1311">
        <f>VLOOKUP(customer!A1323,sales_update!A:N,4,FALSE)</f>
        <v>3</v>
      </c>
      <c r="L1311">
        <f>VLOOKUP(customer!A1323,sales_update!A:N,5,FALSE)</f>
        <v>55</v>
      </c>
      <c r="M1311">
        <f>VLOOKUP(customer!A1323,sales_update!A:N,6,FALSE)</f>
        <v>6</v>
      </c>
      <c r="N1311">
        <f>VLOOKUP(customer!A1323,sales_update!A:N,7,FALSE)</f>
        <v>0</v>
      </c>
      <c r="O1311">
        <f>VLOOKUP(customer!A1323,sales_update!A:N,8,FALSE)</f>
        <v>6</v>
      </c>
      <c r="P1311">
        <f>VLOOKUP(customer!A1323,sales_update!A:N,9,FALSE)</f>
        <v>119</v>
      </c>
      <c r="Q1311">
        <f>VLOOKUP(customer!A1323,sales_update!A:N,10,FALSE)</f>
        <v>1</v>
      </c>
      <c r="R1311">
        <f>VLOOKUP(customer!A1323,sales_update!A:N,11,FALSE)</f>
        <v>1</v>
      </c>
      <c r="S1311">
        <f>VLOOKUP(customer!A1323,sales_update!A:N,12,FALSE)</f>
        <v>0</v>
      </c>
      <c r="T1311">
        <f>VLOOKUP(customer!A1323,sales_update!A:N,13,FALSE)</f>
        <v>3</v>
      </c>
      <c r="U1311">
        <f>VLOOKUP(customer!A1323,sales_update!A:N,14,FALSE)</f>
        <v>8</v>
      </c>
      <c r="V1311">
        <f>VLOOKUP(customer!A1323,Marketing!A:I,2,FALSE)</f>
        <v>0</v>
      </c>
      <c r="W1311">
        <f>VLOOKUP(customer!A1323,Marketing!A:I,3,FALSE)</f>
        <v>0</v>
      </c>
      <c r="X1311">
        <f>VLOOKUP(customer!A1323,Marketing!A:I,4,FALSE)</f>
        <v>0</v>
      </c>
      <c r="Y1311">
        <f>VLOOKUP(customer!A1323,Marketing!A:I,5,FALSE)</f>
        <v>0</v>
      </c>
      <c r="Z1311">
        <f>VLOOKUP(customer!A1323,Marketing!A:I,6,FALSE)</f>
        <v>0</v>
      </c>
      <c r="AA1311">
        <f>VLOOKUP(customer!A1323,Marketing!A:I,7,FALSE)</f>
        <v>0</v>
      </c>
      <c r="AB1311">
        <f>VLOOKUP(customer!A1323,Marketing!A:I,8,FALSE)</f>
        <v>0</v>
      </c>
      <c r="AC1311" s="1">
        <f>VLOOKUP(customer!A1323,Marketing!A:I,9,FALSE)</f>
        <v>43608</v>
      </c>
    </row>
    <row r="1312" spans="1:29" x14ac:dyDescent="0.3">
      <c r="A1312">
        <v>3080</v>
      </c>
      <c r="B1312">
        <v>144953</v>
      </c>
      <c r="C1312">
        <v>0</v>
      </c>
      <c r="D1312">
        <v>0</v>
      </c>
      <c r="E1312">
        <v>39</v>
      </c>
      <c r="F1312" t="str">
        <f>IF(customer!G1324=1, "Married", IF(customer!H1324=1, "Single", IF(customer!F1324=1, "Divorced", IF(customer!I1324=1, "Together", IF(customer!J1324=1, "Widowed", "Unknown")))))</f>
        <v>Together</v>
      </c>
      <c r="G1312" t="str">
        <f>IF(customer!K1324=1,"Basic",IF(customer!L1324=1,"Graduate",IF(customer!M1324=1,"Master",IF(customer!N1324=1,"PhD","Unknown"))))</f>
        <v>PhD</v>
      </c>
      <c r="H1312" t="s">
        <v>19</v>
      </c>
      <c r="I1312">
        <f>VLOOKUP(customer!A1324,sales_update!A:N,2,FALSE)</f>
        <v>31</v>
      </c>
      <c r="J1312">
        <f xml:space="preserve"> VLOOKUP(customer!A1324,sales_update!A:N,3,FALSE)</f>
        <v>2347</v>
      </c>
      <c r="K1312">
        <f>VLOOKUP(customer!A1324,sales_update!A:N,4,FALSE)</f>
        <v>55</v>
      </c>
      <c r="L1312">
        <f>VLOOKUP(customer!A1324,sales_update!A:N,5,FALSE)</f>
        <v>429</v>
      </c>
      <c r="M1312">
        <f>VLOOKUP(customer!A1324,sales_update!A:N,6,FALSE)</f>
        <v>35</v>
      </c>
      <c r="N1312">
        <f>VLOOKUP(customer!A1324,sales_update!A:N,7,FALSE)</f>
        <v>26</v>
      </c>
      <c r="O1312">
        <f>VLOOKUP(customer!A1324,sales_update!A:N,8,FALSE)</f>
        <v>400</v>
      </c>
      <c r="P1312">
        <f>VLOOKUP(customer!A1324,sales_update!A:N,9,FALSE)</f>
        <v>2493</v>
      </c>
      <c r="Q1312">
        <f>VLOOKUP(customer!A1324,sales_update!A:N,10,FALSE)</f>
        <v>1</v>
      </c>
      <c r="R1312">
        <f>VLOOKUP(customer!A1324,sales_update!A:N,11,FALSE)</f>
        <v>7</v>
      </c>
      <c r="S1312">
        <f>VLOOKUP(customer!A1324,sales_update!A:N,12,FALSE)</f>
        <v>3</v>
      </c>
      <c r="T1312">
        <f>VLOOKUP(customer!A1324,sales_update!A:N,13,FALSE)</f>
        <v>13</v>
      </c>
      <c r="U1312">
        <f>VLOOKUP(customer!A1324,sales_update!A:N,14,FALSE)</f>
        <v>6</v>
      </c>
      <c r="V1312">
        <f>VLOOKUP(customer!A1324,Marketing!A:I,2,FALSE)</f>
        <v>1</v>
      </c>
      <c r="W1312">
        <f>VLOOKUP(customer!A1324,Marketing!A:I,3,FALSE)</f>
        <v>0</v>
      </c>
      <c r="X1312">
        <f>VLOOKUP(customer!A1324,Marketing!A:I,4,FALSE)</f>
        <v>0</v>
      </c>
      <c r="Y1312">
        <f>VLOOKUP(customer!A1324,Marketing!A:I,5,FALSE)</f>
        <v>0</v>
      </c>
      <c r="Z1312">
        <f>VLOOKUP(customer!A1324,Marketing!A:I,6,FALSE)</f>
        <v>0</v>
      </c>
      <c r="AA1312">
        <f>VLOOKUP(customer!A1324,Marketing!A:I,7,FALSE)</f>
        <v>0</v>
      </c>
      <c r="AB1312">
        <f>VLOOKUP(customer!A1324,Marketing!A:I,8,FALSE)</f>
        <v>0</v>
      </c>
      <c r="AC1312" s="1">
        <f>VLOOKUP(customer!A1324,Marketing!A:I,9,FALSE)</f>
        <v>43613</v>
      </c>
    </row>
    <row r="1313" spans="1:29" x14ac:dyDescent="0.3">
      <c r="A1313">
        <v>1520</v>
      </c>
      <c r="B1313">
        <v>144931</v>
      </c>
      <c r="C1313">
        <v>0</v>
      </c>
      <c r="D1313">
        <v>1</v>
      </c>
      <c r="E1313">
        <v>53</v>
      </c>
      <c r="F1313" t="str">
        <f>IF(customer!G1325=1, "Married", IF(customer!H1325=1, "Single", IF(customer!F1325=1, "Divorced", IF(customer!I1325=1, "Together", IF(customer!J1325=1, "Widowed", "Unknown")))))</f>
        <v>Together</v>
      </c>
      <c r="G1313" t="str">
        <f>IF(customer!K1325=1,"Basic",IF(customer!L1325=1,"Graduate",IF(customer!M1325=1,"Master",IF(customer!N1325=1,"PhD","Unknown"))))</f>
        <v>Graduate</v>
      </c>
      <c r="H1313" t="s">
        <v>19</v>
      </c>
      <c r="I1313">
        <f>VLOOKUP(customer!A1325,sales_update!A:N,2,FALSE)</f>
        <v>0</v>
      </c>
      <c r="J1313">
        <f xml:space="preserve"> VLOOKUP(customer!A1325,sales_update!A:N,3,FALSE)</f>
        <v>252</v>
      </c>
      <c r="K1313">
        <f>VLOOKUP(customer!A1325,sales_update!A:N,4,FALSE)</f>
        <v>0</v>
      </c>
      <c r="L1313">
        <f>VLOOKUP(customer!A1325,sales_update!A:N,5,FALSE)</f>
        <v>35</v>
      </c>
      <c r="M1313">
        <f>VLOOKUP(customer!A1325,sales_update!A:N,6,FALSE)</f>
        <v>0</v>
      </c>
      <c r="N1313">
        <f>VLOOKUP(customer!A1325,sales_update!A:N,7,FALSE)</f>
        <v>0</v>
      </c>
      <c r="O1313">
        <f>VLOOKUP(customer!A1325,sales_update!A:N,8,FALSE)</f>
        <v>23</v>
      </c>
      <c r="P1313">
        <f>VLOOKUP(customer!A1325,sales_update!A:N,9,FALSE)</f>
        <v>265</v>
      </c>
      <c r="Q1313">
        <f>VLOOKUP(customer!A1325,sales_update!A:N,10,FALSE)</f>
        <v>1</v>
      </c>
      <c r="R1313">
        <f>VLOOKUP(customer!A1325,sales_update!A:N,11,FALSE)</f>
        <v>2</v>
      </c>
      <c r="S1313">
        <f>VLOOKUP(customer!A1325,sales_update!A:N,12,FALSE)</f>
        <v>1</v>
      </c>
      <c r="T1313">
        <f>VLOOKUP(customer!A1325,sales_update!A:N,13,FALSE)</f>
        <v>3</v>
      </c>
      <c r="U1313">
        <f>VLOOKUP(customer!A1325,sales_update!A:N,14,FALSE)</f>
        <v>5</v>
      </c>
      <c r="V1313">
        <f>VLOOKUP(customer!A1325,Marketing!A:I,2,FALSE)</f>
        <v>0</v>
      </c>
      <c r="W1313">
        <f>VLOOKUP(customer!A1325,Marketing!A:I,3,FALSE)</f>
        <v>0</v>
      </c>
      <c r="X1313">
        <f>VLOOKUP(customer!A1325,Marketing!A:I,4,FALSE)</f>
        <v>0</v>
      </c>
      <c r="Y1313">
        <f>VLOOKUP(customer!A1325,Marketing!A:I,5,FALSE)</f>
        <v>0</v>
      </c>
      <c r="Z1313">
        <f>VLOOKUP(customer!A1325,Marketing!A:I,6,FALSE)</f>
        <v>0</v>
      </c>
      <c r="AA1313">
        <f>VLOOKUP(customer!A1325,Marketing!A:I,7,FALSE)</f>
        <v>0</v>
      </c>
      <c r="AB1313">
        <f>VLOOKUP(customer!A1325,Marketing!A:I,8,FALSE)</f>
        <v>0</v>
      </c>
      <c r="AC1313" s="1">
        <f>VLOOKUP(customer!A1325,Marketing!A:I,9,FALSE)</f>
        <v>44006</v>
      </c>
    </row>
    <row r="1314" spans="1:29" x14ac:dyDescent="0.3">
      <c r="A1314">
        <v>2806</v>
      </c>
      <c r="B1314">
        <v>144911</v>
      </c>
      <c r="C1314">
        <v>0</v>
      </c>
      <c r="D1314">
        <v>1</v>
      </c>
      <c r="E1314">
        <v>61</v>
      </c>
      <c r="F1314" t="str">
        <f>IF(customer!G1326=1, "Married", IF(customer!H1326=1, "Single", IF(customer!F1326=1, "Divorced", IF(customer!I1326=1, "Together", IF(customer!J1326=1, "Widowed", "Unknown")))))</f>
        <v>Together</v>
      </c>
      <c r="G1314" t="str">
        <f>IF(customer!K1326=1,"Basic",IF(customer!L1326=1,"Graduate",IF(customer!M1326=1,"Master",IF(customer!N1326=1,"PhD","Unknown"))))</f>
        <v>Graduate</v>
      </c>
      <c r="H1314" t="s">
        <v>20</v>
      </c>
      <c r="I1314">
        <f>VLOOKUP(customer!A1326,sales_update!A:N,2,FALSE)</f>
        <v>11</v>
      </c>
      <c r="J1314">
        <f xml:space="preserve"> VLOOKUP(customer!A1326,sales_update!A:N,3,FALSE)</f>
        <v>513</v>
      </c>
      <c r="K1314">
        <f>VLOOKUP(customer!A1326,sales_update!A:N,4,FALSE)</f>
        <v>0</v>
      </c>
      <c r="L1314">
        <f>VLOOKUP(customer!A1326,sales_update!A:N,5,FALSE)</f>
        <v>71</v>
      </c>
      <c r="M1314">
        <f>VLOOKUP(customer!A1326,sales_update!A:N,6,FALSE)</f>
        <v>6</v>
      </c>
      <c r="N1314">
        <f>VLOOKUP(customer!A1326,sales_update!A:N,7,FALSE)</f>
        <v>3</v>
      </c>
      <c r="O1314">
        <f>VLOOKUP(customer!A1326,sales_update!A:N,8,FALSE)</f>
        <v>100</v>
      </c>
      <c r="P1314">
        <f>VLOOKUP(customer!A1326,sales_update!A:N,9,FALSE)</f>
        <v>494</v>
      </c>
      <c r="Q1314">
        <f>VLOOKUP(customer!A1326,sales_update!A:N,10,FALSE)</f>
        <v>3</v>
      </c>
      <c r="R1314">
        <f>VLOOKUP(customer!A1326,sales_update!A:N,11,FALSE)</f>
        <v>4</v>
      </c>
      <c r="S1314">
        <f>VLOOKUP(customer!A1326,sales_update!A:N,12,FALSE)</f>
        <v>1</v>
      </c>
      <c r="T1314">
        <f>VLOOKUP(customer!A1326,sales_update!A:N,13,FALSE)</f>
        <v>4</v>
      </c>
      <c r="U1314">
        <f>VLOOKUP(customer!A1326,sales_update!A:N,14,FALSE)</f>
        <v>7</v>
      </c>
      <c r="V1314">
        <f>VLOOKUP(customer!A1326,Marketing!A:I,2,FALSE)</f>
        <v>0</v>
      </c>
      <c r="W1314">
        <f>VLOOKUP(customer!A1326,Marketing!A:I,3,FALSE)</f>
        <v>0</v>
      </c>
      <c r="X1314">
        <f>VLOOKUP(customer!A1326,Marketing!A:I,4,FALSE)</f>
        <v>0</v>
      </c>
      <c r="Y1314">
        <f>VLOOKUP(customer!A1326,Marketing!A:I,5,FALSE)</f>
        <v>0</v>
      </c>
      <c r="Z1314">
        <f>VLOOKUP(customer!A1326,Marketing!A:I,6,FALSE)</f>
        <v>0</v>
      </c>
      <c r="AA1314">
        <f>VLOOKUP(customer!A1326,Marketing!A:I,7,FALSE)</f>
        <v>0</v>
      </c>
      <c r="AB1314">
        <f>VLOOKUP(customer!A1326,Marketing!A:I,8,FALSE)</f>
        <v>0</v>
      </c>
      <c r="AC1314" s="1">
        <f>VLOOKUP(customer!A1326,Marketing!A:I,9,FALSE)</f>
        <v>43697</v>
      </c>
    </row>
    <row r="1315" spans="1:29" x14ac:dyDescent="0.3">
      <c r="A1315">
        <v>3198</v>
      </c>
      <c r="B1315">
        <v>144802</v>
      </c>
      <c r="C1315">
        <v>0</v>
      </c>
      <c r="D1315">
        <v>0</v>
      </c>
      <c r="E1315">
        <v>50</v>
      </c>
      <c r="F1315" t="str">
        <f>IF(customer!G1327=1, "Married", IF(customer!H1327=1, "Single", IF(customer!F1327=1, "Divorced", IF(customer!I1327=1, "Together", IF(customer!J1327=1, "Widowed", "Unknown")))))</f>
        <v>Single</v>
      </c>
      <c r="G1315" t="str">
        <f>IF(customer!K1327=1,"Basic",IF(customer!L1327=1,"Graduate",IF(customer!M1327=1,"Master",IF(customer!N1327=1,"PhD","Unknown"))))</f>
        <v>Master</v>
      </c>
      <c r="H1315" t="s">
        <v>17</v>
      </c>
      <c r="I1315">
        <f>VLOOKUP(customer!A1327,sales_update!A:N,2,FALSE)</f>
        <v>71</v>
      </c>
      <c r="J1315">
        <f xml:space="preserve"> VLOOKUP(customer!A1327,sales_update!A:N,3,FALSE)</f>
        <v>2757</v>
      </c>
      <c r="K1315">
        <f>VLOOKUP(customer!A1327,sales_update!A:N,4,FALSE)</f>
        <v>32</v>
      </c>
      <c r="L1315">
        <f>VLOOKUP(customer!A1327,sales_update!A:N,5,FALSE)</f>
        <v>462</v>
      </c>
      <c r="M1315">
        <f>VLOOKUP(customer!A1327,sales_update!A:N,6,FALSE)</f>
        <v>42</v>
      </c>
      <c r="N1315">
        <f>VLOOKUP(customer!A1327,sales_update!A:N,7,FALSE)</f>
        <v>32</v>
      </c>
      <c r="O1315">
        <f>VLOOKUP(customer!A1327,sales_update!A:N,8,FALSE)</f>
        <v>65</v>
      </c>
      <c r="P1315">
        <f>VLOOKUP(customer!A1327,sales_update!A:N,9,FALSE)</f>
        <v>3261</v>
      </c>
      <c r="Q1315">
        <f>VLOOKUP(customer!A1327,sales_update!A:N,10,FALSE)</f>
        <v>2</v>
      </c>
      <c r="R1315">
        <f>VLOOKUP(customer!A1327,sales_update!A:N,11,FALSE)</f>
        <v>9</v>
      </c>
      <c r="S1315">
        <f>VLOOKUP(customer!A1327,sales_update!A:N,12,FALSE)</f>
        <v>4</v>
      </c>
      <c r="T1315">
        <f>VLOOKUP(customer!A1327,sales_update!A:N,13,FALSE)</f>
        <v>12</v>
      </c>
      <c r="U1315">
        <f>VLOOKUP(customer!A1327,sales_update!A:N,14,FALSE)</f>
        <v>8</v>
      </c>
      <c r="V1315">
        <f>VLOOKUP(customer!A1327,Marketing!A:I,2,FALSE)</f>
        <v>0</v>
      </c>
      <c r="W1315">
        <f>VLOOKUP(customer!A1327,Marketing!A:I,3,FALSE)</f>
        <v>0</v>
      </c>
      <c r="X1315">
        <f>VLOOKUP(customer!A1327,Marketing!A:I,4,FALSE)</f>
        <v>0</v>
      </c>
      <c r="Y1315">
        <f>VLOOKUP(customer!A1327,Marketing!A:I,5,FALSE)</f>
        <v>0</v>
      </c>
      <c r="Z1315">
        <f>VLOOKUP(customer!A1327,Marketing!A:I,6,FALSE)</f>
        <v>0</v>
      </c>
      <c r="AA1315">
        <f>VLOOKUP(customer!A1327,Marketing!A:I,7,FALSE)</f>
        <v>0</v>
      </c>
      <c r="AB1315">
        <f>VLOOKUP(customer!A1327,Marketing!A:I,8,FALSE)</f>
        <v>0</v>
      </c>
      <c r="AC1315" s="1">
        <f>VLOOKUP(customer!A1327,Marketing!A:I,9,FALSE)</f>
        <v>43491</v>
      </c>
    </row>
    <row r="1316" spans="1:29" x14ac:dyDescent="0.3">
      <c r="A1316">
        <v>1196</v>
      </c>
      <c r="B1316">
        <v>144794</v>
      </c>
      <c r="C1316">
        <v>0</v>
      </c>
      <c r="D1316">
        <v>1</v>
      </c>
      <c r="E1316">
        <v>54</v>
      </c>
      <c r="F1316" t="str">
        <f>IF(customer!G1328=1, "Married", IF(customer!H1328=1, "Single", IF(customer!F1328=1, "Divorced", IF(customer!I1328=1, "Together", IF(customer!J1328=1, "Widowed", "Unknown")))))</f>
        <v>Married</v>
      </c>
      <c r="G1316" t="str">
        <f>IF(customer!K1328=1,"Basic",IF(customer!L1328=1,"Graduate",IF(customer!M1328=1,"Master",IF(customer!N1328=1,"PhD","Unknown"))))</f>
        <v>Graduate</v>
      </c>
      <c r="H1316" t="s">
        <v>19</v>
      </c>
      <c r="I1316">
        <f>VLOOKUP(customer!A1328,sales_update!A:N,2,FALSE)</f>
        <v>99</v>
      </c>
      <c r="J1316">
        <f xml:space="preserve"> VLOOKUP(customer!A1328,sales_update!A:N,3,FALSE)</f>
        <v>175</v>
      </c>
      <c r="K1316">
        <f>VLOOKUP(customer!A1328,sales_update!A:N,4,FALSE)</f>
        <v>0</v>
      </c>
      <c r="L1316">
        <f>VLOOKUP(customer!A1328,sales_update!A:N,5,FALSE)</f>
        <v>23</v>
      </c>
      <c r="M1316">
        <f>VLOOKUP(customer!A1328,sales_update!A:N,6,FALSE)</f>
        <v>0</v>
      </c>
      <c r="N1316">
        <f>VLOOKUP(customer!A1328,sales_update!A:N,7,FALSE)</f>
        <v>0</v>
      </c>
      <c r="O1316">
        <f>VLOOKUP(customer!A1328,sales_update!A:N,8,FALSE)</f>
        <v>13</v>
      </c>
      <c r="P1316">
        <f>VLOOKUP(customer!A1328,sales_update!A:N,9,FALSE)</f>
        <v>184</v>
      </c>
      <c r="Q1316">
        <f>VLOOKUP(customer!A1328,sales_update!A:N,10,FALSE)</f>
        <v>1</v>
      </c>
      <c r="R1316">
        <f>VLOOKUP(customer!A1328,sales_update!A:N,11,FALSE)</f>
        <v>2</v>
      </c>
      <c r="S1316">
        <f>VLOOKUP(customer!A1328,sales_update!A:N,12,FALSE)</f>
        <v>0</v>
      </c>
      <c r="T1316">
        <f>VLOOKUP(customer!A1328,sales_update!A:N,13,FALSE)</f>
        <v>3</v>
      </c>
      <c r="U1316">
        <f>VLOOKUP(customer!A1328,sales_update!A:N,14,FALSE)</f>
        <v>6</v>
      </c>
      <c r="V1316">
        <f>VLOOKUP(customer!A1328,Marketing!A:I,2,FALSE)</f>
        <v>0</v>
      </c>
      <c r="W1316">
        <f>VLOOKUP(customer!A1328,Marketing!A:I,3,FALSE)</f>
        <v>0</v>
      </c>
      <c r="X1316">
        <f>VLOOKUP(customer!A1328,Marketing!A:I,4,FALSE)</f>
        <v>0</v>
      </c>
      <c r="Y1316">
        <f>VLOOKUP(customer!A1328,Marketing!A:I,5,FALSE)</f>
        <v>0</v>
      </c>
      <c r="Z1316">
        <f>VLOOKUP(customer!A1328,Marketing!A:I,6,FALSE)</f>
        <v>0</v>
      </c>
      <c r="AA1316">
        <f>VLOOKUP(customer!A1328,Marketing!A:I,7,FALSE)</f>
        <v>0</v>
      </c>
      <c r="AB1316">
        <f>VLOOKUP(customer!A1328,Marketing!A:I,8,FALSE)</f>
        <v>0</v>
      </c>
      <c r="AC1316" s="1">
        <f>VLOOKUP(customer!A1328,Marketing!A:I,9,FALSE)</f>
        <v>44147</v>
      </c>
    </row>
    <row r="1317" spans="1:29" x14ac:dyDescent="0.3">
      <c r="A1317">
        <v>1706</v>
      </c>
      <c r="B1317">
        <v>144794</v>
      </c>
      <c r="C1317">
        <v>0</v>
      </c>
      <c r="D1317">
        <v>1</v>
      </c>
      <c r="E1317">
        <v>54</v>
      </c>
      <c r="F1317" t="str">
        <f>IF(customer!G1329=1, "Married", IF(customer!H1329=1, "Single", IF(customer!F1329=1, "Divorced", IF(customer!I1329=1, "Together", IF(customer!J1329=1, "Widowed", "Unknown")))))</f>
        <v>Married</v>
      </c>
      <c r="G1317" t="str">
        <f>IF(customer!K1329=1,"Basic",IF(customer!L1329=1,"Graduate",IF(customer!M1329=1,"Master",IF(customer!N1329=1,"PhD","Unknown"))))</f>
        <v>Graduate</v>
      </c>
      <c r="H1317" t="s">
        <v>19</v>
      </c>
      <c r="I1317">
        <f>VLOOKUP(customer!A1329,sales_update!A:N,2,FALSE)</f>
        <v>99</v>
      </c>
      <c r="J1317">
        <f xml:space="preserve"> VLOOKUP(customer!A1329,sales_update!A:N,3,FALSE)</f>
        <v>175</v>
      </c>
      <c r="K1317">
        <f>VLOOKUP(customer!A1329,sales_update!A:N,4,FALSE)</f>
        <v>0</v>
      </c>
      <c r="L1317">
        <f>VLOOKUP(customer!A1329,sales_update!A:N,5,FALSE)</f>
        <v>23</v>
      </c>
      <c r="M1317">
        <f>VLOOKUP(customer!A1329,sales_update!A:N,6,FALSE)</f>
        <v>0</v>
      </c>
      <c r="N1317">
        <f>VLOOKUP(customer!A1329,sales_update!A:N,7,FALSE)</f>
        <v>0</v>
      </c>
      <c r="O1317">
        <f>VLOOKUP(customer!A1329,sales_update!A:N,8,FALSE)</f>
        <v>13</v>
      </c>
      <c r="P1317">
        <f>VLOOKUP(customer!A1329,sales_update!A:N,9,FALSE)</f>
        <v>184</v>
      </c>
      <c r="Q1317">
        <f>VLOOKUP(customer!A1329,sales_update!A:N,10,FALSE)</f>
        <v>1</v>
      </c>
      <c r="R1317">
        <f>VLOOKUP(customer!A1329,sales_update!A:N,11,FALSE)</f>
        <v>2</v>
      </c>
      <c r="S1317">
        <f>VLOOKUP(customer!A1329,sales_update!A:N,12,FALSE)</f>
        <v>0</v>
      </c>
      <c r="T1317">
        <f>VLOOKUP(customer!A1329,sales_update!A:N,13,FALSE)</f>
        <v>3</v>
      </c>
      <c r="U1317">
        <f>VLOOKUP(customer!A1329,sales_update!A:N,14,FALSE)</f>
        <v>6</v>
      </c>
      <c r="V1317">
        <f>VLOOKUP(customer!A1329,Marketing!A:I,2,FALSE)</f>
        <v>0</v>
      </c>
      <c r="W1317">
        <f>VLOOKUP(customer!A1329,Marketing!A:I,3,FALSE)</f>
        <v>0</v>
      </c>
      <c r="X1317">
        <f>VLOOKUP(customer!A1329,Marketing!A:I,4,FALSE)</f>
        <v>0</v>
      </c>
      <c r="Y1317">
        <f>VLOOKUP(customer!A1329,Marketing!A:I,5,FALSE)</f>
        <v>0</v>
      </c>
      <c r="Z1317">
        <f>VLOOKUP(customer!A1329,Marketing!A:I,6,FALSE)</f>
        <v>0</v>
      </c>
      <c r="AA1317">
        <f>VLOOKUP(customer!A1329,Marketing!A:I,7,FALSE)</f>
        <v>0</v>
      </c>
      <c r="AB1317">
        <f>VLOOKUP(customer!A1329,Marketing!A:I,8,FALSE)</f>
        <v>0</v>
      </c>
      <c r="AC1317" s="1">
        <f>VLOOKUP(customer!A1329,Marketing!A:I,9,FALSE)</f>
        <v>44147</v>
      </c>
    </row>
    <row r="1318" spans="1:29" x14ac:dyDescent="0.3">
      <c r="A1318">
        <v>2779</v>
      </c>
      <c r="B1318">
        <v>144689</v>
      </c>
      <c r="C1318">
        <v>1</v>
      </c>
      <c r="D1318">
        <v>1</v>
      </c>
      <c r="E1318">
        <v>69</v>
      </c>
      <c r="F1318" t="str">
        <f>IF(customer!G1330=1, "Married", IF(customer!H1330=1, "Single", IF(customer!F1330=1, "Divorced", IF(customer!I1330=1, "Together", IF(customer!J1330=1, "Widowed", "Unknown")))))</f>
        <v>Married</v>
      </c>
      <c r="G1318" t="str">
        <f>IF(customer!K1330=1,"Basic",IF(customer!L1330=1,"Graduate",IF(customer!M1330=1,"Master",IF(customer!N1330=1,"PhD","Unknown"))))</f>
        <v>Graduate</v>
      </c>
      <c r="H1318" t="s">
        <v>18</v>
      </c>
      <c r="I1318">
        <f>VLOOKUP(customer!A1330,sales_update!A:N,2,FALSE)</f>
        <v>82</v>
      </c>
      <c r="J1318">
        <f xml:space="preserve"> VLOOKUP(customer!A1330,sales_update!A:N,3,FALSE)</f>
        <v>58</v>
      </c>
      <c r="K1318">
        <f>VLOOKUP(customer!A1330,sales_update!A:N,4,FALSE)</f>
        <v>0</v>
      </c>
      <c r="L1318">
        <f>VLOOKUP(customer!A1330,sales_update!A:N,5,FALSE)</f>
        <v>16</v>
      </c>
      <c r="M1318">
        <f>VLOOKUP(customer!A1330,sales_update!A:N,6,FALSE)</f>
        <v>0</v>
      </c>
      <c r="N1318">
        <f>VLOOKUP(customer!A1330,sales_update!A:N,7,FALSE)</f>
        <v>0</v>
      </c>
      <c r="O1318">
        <f>VLOOKUP(customer!A1330,sales_update!A:N,8,FALSE)</f>
        <v>36</v>
      </c>
      <c r="P1318">
        <f>VLOOKUP(customer!A1330,sales_update!A:N,9,FALSE)</f>
        <v>39</v>
      </c>
      <c r="Q1318">
        <f>VLOOKUP(customer!A1330,sales_update!A:N,10,FALSE)</f>
        <v>2</v>
      </c>
      <c r="R1318">
        <f>VLOOKUP(customer!A1330,sales_update!A:N,11,FALSE)</f>
        <v>1</v>
      </c>
      <c r="S1318">
        <f>VLOOKUP(customer!A1330,sales_update!A:N,12,FALSE)</f>
        <v>1</v>
      </c>
      <c r="T1318">
        <f>VLOOKUP(customer!A1330,sales_update!A:N,13,FALSE)</f>
        <v>2</v>
      </c>
      <c r="U1318">
        <f>VLOOKUP(customer!A1330,sales_update!A:N,14,FALSE)</f>
        <v>7</v>
      </c>
      <c r="V1318">
        <f>VLOOKUP(customer!A1330,Marketing!A:I,2,FALSE)</f>
        <v>1</v>
      </c>
      <c r="W1318">
        <f>VLOOKUP(customer!A1330,Marketing!A:I,3,FALSE)</f>
        <v>0</v>
      </c>
      <c r="X1318">
        <f>VLOOKUP(customer!A1330,Marketing!A:I,4,FALSE)</f>
        <v>0</v>
      </c>
      <c r="Y1318">
        <f>VLOOKUP(customer!A1330,Marketing!A:I,5,FALSE)</f>
        <v>0</v>
      </c>
      <c r="Z1318">
        <f>VLOOKUP(customer!A1330,Marketing!A:I,6,FALSE)</f>
        <v>0</v>
      </c>
      <c r="AA1318">
        <f>VLOOKUP(customer!A1330,Marketing!A:I,7,FALSE)</f>
        <v>0</v>
      </c>
      <c r="AB1318">
        <f>VLOOKUP(customer!A1330,Marketing!A:I,8,FALSE)</f>
        <v>0</v>
      </c>
      <c r="AC1318" s="1">
        <f>VLOOKUP(customer!A1330,Marketing!A:I,9,FALSE)</f>
        <v>43998</v>
      </c>
    </row>
    <row r="1319" spans="1:29" x14ac:dyDescent="0.3">
      <c r="A1319">
        <v>2796</v>
      </c>
      <c r="B1319">
        <v>144635</v>
      </c>
      <c r="C1319">
        <v>1</v>
      </c>
      <c r="D1319">
        <v>1</v>
      </c>
      <c r="E1319">
        <v>49</v>
      </c>
      <c r="F1319" t="str">
        <f>IF(customer!G1331=1, "Married", IF(customer!H1331=1, "Single", IF(customer!F1331=1, "Divorced", IF(customer!I1331=1, "Together", IF(customer!J1331=1, "Widowed", "Unknown")))))</f>
        <v>Divorced</v>
      </c>
      <c r="G1319" t="str">
        <f>IF(customer!K1331=1,"Basic",IF(customer!L1331=1,"Graduate",IF(customer!M1331=1,"Master",IF(customer!N1331=1,"PhD","Unknown"))))</f>
        <v>Master</v>
      </c>
      <c r="H1319" t="s">
        <v>17</v>
      </c>
      <c r="I1319">
        <f>VLOOKUP(customer!A1331,sales_update!A:N,2,FALSE)</f>
        <v>25</v>
      </c>
      <c r="J1319">
        <f xml:space="preserve"> VLOOKUP(customer!A1331,sales_update!A:N,3,FALSE)</f>
        <v>181</v>
      </c>
      <c r="K1319">
        <f>VLOOKUP(customer!A1331,sales_update!A:N,4,FALSE)</f>
        <v>0</v>
      </c>
      <c r="L1319">
        <f>VLOOKUP(customer!A1331,sales_update!A:N,5,FALSE)</f>
        <v>29</v>
      </c>
      <c r="M1319">
        <f>VLOOKUP(customer!A1331,sales_update!A:N,6,FALSE)</f>
        <v>0</v>
      </c>
      <c r="N1319">
        <f>VLOOKUP(customer!A1331,sales_update!A:N,7,FALSE)</f>
        <v>0</v>
      </c>
      <c r="O1319">
        <f>VLOOKUP(customer!A1331,sales_update!A:N,8,FALSE)</f>
        <v>10</v>
      </c>
      <c r="P1319">
        <f>VLOOKUP(customer!A1331,sales_update!A:N,9,FALSE)</f>
        <v>201</v>
      </c>
      <c r="Q1319">
        <f>VLOOKUP(customer!A1331,sales_update!A:N,10,FALSE)</f>
        <v>2</v>
      </c>
      <c r="R1319">
        <f>VLOOKUP(customer!A1331,sales_update!A:N,11,FALSE)</f>
        <v>2</v>
      </c>
      <c r="S1319">
        <f>VLOOKUP(customer!A1331,sales_update!A:N,12,FALSE)</f>
        <v>0</v>
      </c>
      <c r="T1319">
        <f>VLOOKUP(customer!A1331,sales_update!A:N,13,FALSE)</f>
        <v>3</v>
      </c>
      <c r="U1319">
        <f>VLOOKUP(customer!A1331,sales_update!A:N,14,FALSE)</f>
        <v>7</v>
      </c>
      <c r="V1319">
        <f>VLOOKUP(customer!A1331,Marketing!A:I,2,FALSE)</f>
        <v>0</v>
      </c>
      <c r="W1319">
        <f>VLOOKUP(customer!A1331,Marketing!A:I,3,FALSE)</f>
        <v>0</v>
      </c>
      <c r="X1319">
        <f>VLOOKUP(customer!A1331,Marketing!A:I,4,FALSE)</f>
        <v>0</v>
      </c>
      <c r="Y1319">
        <f>VLOOKUP(customer!A1331,Marketing!A:I,5,FALSE)</f>
        <v>0</v>
      </c>
      <c r="Z1319">
        <f>VLOOKUP(customer!A1331,Marketing!A:I,6,FALSE)</f>
        <v>0</v>
      </c>
      <c r="AA1319">
        <f>VLOOKUP(customer!A1331,Marketing!A:I,7,FALSE)</f>
        <v>0</v>
      </c>
      <c r="AB1319">
        <f>VLOOKUP(customer!A1331,Marketing!A:I,8,FALSE)</f>
        <v>0</v>
      </c>
      <c r="AC1319" s="1">
        <f>VLOOKUP(customer!A1331,Marketing!A:I,9,FALSE)</f>
        <v>43907</v>
      </c>
    </row>
    <row r="1320" spans="1:29" x14ac:dyDescent="0.3">
      <c r="A1320">
        <v>1842</v>
      </c>
      <c r="B1320">
        <v>144602</v>
      </c>
      <c r="C1320">
        <v>1</v>
      </c>
      <c r="D1320">
        <v>1</v>
      </c>
      <c r="E1320">
        <v>51</v>
      </c>
      <c r="F1320" t="str">
        <f>IF(customer!G1332=1, "Married", IF(customer!H1332=1, "Single", IF(customer!F1332=1, "Divorced", IF(customer!I1332=1, "Together", IF(customer!J1332=1, "Widowed", "Unknown")))))</f>
        <v>Together</v>
      </c>
      <c r="G1320" t="str">
        <f>IF(customer!K1332=1,"Basic",IF(customer!L1332=1,"Graduate",IF(customer!M1332=1,"Master",IF(customer!N1332=1,"PhD","Unknown"))))</f>
        <v>Master</v>
      </c>
      <c r="H1320" t="s">
        <v>17</v>
      </c>
      <c r="I1320">
        <f>VLOOKUP(customer!A1332,sales_update!A:N,2,FALSE)</f>
        <v>35</v>
      </c>
      <c r="J1320">
        <f xml:space="preserve"> VLOOKUP(customer!A1332,sales_update!A:N,3,FALSE)</f>
        <v>541</v>
      </c>
      <c r="K1320">
        <f>VLOOKUP(customer!A1332,sales_update!A:N,4,FALSE)</f>
        <v>6</v>
      </c>
      <c r="L1320">
        <f>VLOOKUP(customer!A1332,sales_update!A:N,5,FALSE)</f>
        <v>289</v>
      </c>
      <c r="M1320">
        <f>VLOOKUP(customer!A1332,sales_update!A:N,6,FALSE)</f>
        <v>0</v>
      </c>
      <c r="N1320">
        <f>VLOOKUP(customer!A1332,sales_update!A:N,7,FALSE)</f>
        <v>0</v>
      </c>
      <c r="O1320">
        <f>VLOOKUP(customer!A1332,sales_update!A:N,8,FALSE)</f>
        <v>110</v>
      </c>
      <c r="P1320">
        <f>VLOOKUP(customer!A1332,sales_update!A:N,9,FALSE)</f>
        <v>726</v>
      </c>
      <c r="Q1320">
        <f>VLOOKUP(customer!A1332,sales_update!A:N,10,FALSE)</f>
        <v>6</v>
      </c>
      <c r="R1320">
        <f>VLOOKUP(customer!A1332,sales_update!A:N,11,FALSE)</f>
        <v>6</v>
      </c>
      <c r="S1320">
        <f>VLOOKUP(customer!A1332,sales_update!A:N,12,FALSE)</f>
        <v>1</v>
      </c>
      <c r="T1320">
        <f>VLOOKUP(customer!A1332,sales_update!A:N,13,FALSE)</f>
        <v>4</v>
      </c>
      <c r="U1320">
        <f>VLOOKUP(customer!A1332,sales_update!A:N,14,FALSE)</f>
        <v>8</v>
      </c>
      <c r="V1320">
        <f>VLOOKUP(customer!A1332,Marketing!A:I,2,FALSE)</f>
        <v>0</v>
      </c>
      <c r="W1320">
        <f>VLOOKUP(customer!A1332,Marketing!A:I,3,FALSE)</f>
        <v>0</v>
      </c>
      <c r="X1320">
        <f>VLOOKUP(customer!A1332,Marketing!A:I,4,FALSE)</f>
        <v>0</v>
      </c>
      <c r="Y1320">
        <f>VLOOKUP(customer!A1332,Marketing!A:I,5,FALSE)</f>
        <v>0</v>
      </c>
      <c r="Z1320">
        <f>VLOOKUP(customer!A1332,Marketing!A:I,6,FALSE)</f>
        <v>0</v>
      </c>
      <c r="AA1320">
        <f>VLOOKUP(customer!A1332,Marketing!A:I,7,FALSE)</f>
        <v>0</v>
      </c>
      <c r="AB1320">
        <f>VLOOKUP(customer!A1332,Marketing!A:I,8,FALSE)</f>
        <v>0</v>
      </c>
      <c r="AC1320" s="1">
        <f>VLOOKUP(customer!A1332,Marketing!A:I,9,FALSE)</f>
        <v>44034</v>
      </c>
    </row>
    <row r="1321" spans="1:29" x14ac:dyDescent="0.3">
      <c r="A1321">
        <v>1206</v>
      </c>
      <c r="B1321">
        <v>144551</v>
      </c>
      <c r="C1321">
        <v>0</v>
      </c>
      <c r="D1321">
        <v>1</v>
      </c>
      <c r="E1321">
        <v>66</v>
      </c>
      <c r="F1321" t="str">
        <f>IF(customer!G1333=1, "Married", IF(customer!H1333=1, "Single", IF(customer!F1333=1, "Divorced", IF(customer!I1333=1, "Together", IF(customer!J1333=1, "Widowed", "Unknown")))))</f>
        <v>Widowed</v>
      </c>
      <c r="G1321" t="str">
        <f>IF(customer!K1333=1,"Basic",IF(customer!L1333=1,"Graduate",IF(customer!M1333=1,"Master",IF(customer!N1333=1,"PhD","Unknown"))))</f>
        <v>Master</v>
      </c>
      <c r="H1321" t="s">
        <v>17</v>
      </c>
      <c r="I1321">
        <f>VLOOKUP(customer!A1333,sales_update!A:N,2,FALSE)</f>
        <v>24</v>
      </c>
      <c r="J1321">
        <f xml:space="preserve"> VLOOKUP(customer!A1333,sales_update!A:N,3,FALSE)</f>
        <v>591</v>
      </c>
      <c r="K1321">
        <f>VLOOKUP(customer!A1333,sales_update!A:N,4,FALSE)</f>
        <v>13</v>
      </c>
      <c r="L1321">
        <f>VLOOKUP(customer!A1333,sales_update!A:N,5,FALSE)</f>
        <v>107</v>
      </c>
      <c r="M1321">
        <f>VLOOKUP(customer!A1333,sales_update!A:N,6,FALSE)</f>
        <v>0</v>
      </c>
      <c r="N1321">
        <f>VLOOKUP(customer!A1333,sales_update!A:N,7,FALSE)</f>
        <v>0</v>
      </c>
      <c r="O1321">
        <f>VLOOKUP(customer!A1333,sales_update!A:N,8,FALSE)</f>
        <v>214</v>
      </c>
      <c r="P1321">
        <f>VLOOKUP(customer!A1333,sales_update!A:N,9,FALSE)</f>
        <v>496</v>
      </c>
      <c r="Q1321">
        <f>VLOOKUP(customer!A1333,sales_update!A:N,10,FALSE)</f>
        <v>2</v>
      </c>
      <c r="R1321">
        <f>VLOOKUP(customer!A1333,sales_update!A:N,11,FALSE)</f>
        <v>4</v>
      </c>
      <c r="S1321">
        <f>VLOOKUP(customer!A1333,sales_update!A:N,12,FALSE)</f>
        <v>1</v>
      </c>
      <c r="T1321">
        <f>VLOOKUP(customer!A1333,sales_update!A:N,13,FALSE)</f>
        <v>5</v>
      </c>
      <c r="U1321">
        <f>VLOOKUP(customer!A1333,sales_update!A:N,14,FALSE)</f>
        <v>7</v>
      </c>
      <c r="V1321">
        <f>VLOOKUP(customer!A1333,Marketing!A:I,2,FALSE)</f>
        <v>0</v>
      </c>
      <c r="W1321">
        <f>VLOOKUP(customer!A1333,Marketing!A:I,3,FALSE)</f>
        <v>0</v>
      </c>
      <c r="X1321">
        <f>VLOOKUP(customer!A1333,Marketing!A:I,4,FALSE)</f>
        <v>0</v>
      </c>
      <c r="Y1321">
        <f>VLOOKUP(customer!A1333,Marketing!A:I,5,FALSE)</f>
        <v>0</v>
      </c>
      <c r="Z1321">
        <f>VLOOKUP(customer!A1333,Marketing!A:I,6,FALSE)</f>
        <v>0</v>
      </c>
      <c r="AA1321">
        <f>VLOOKUP(customer!A1333,Marketing!A:I,7,FALSE)</f>
        <v>0</v>
      </c>
      <c r="AB1321">
        <f>VLOOKUP(customer!A1333,Marketing!A:I,8,FALSE)</f>
        <v>0</v>
      </c>
      <c r="AC1321" s="1">
        <f>VLOOKUP(customer!A1333,Marketing!A:I,9,FALSE)</f>
        <v>43866</v>
      </c>
    </row>
    <row r="1322" spans="1:29" x14ac:dyDescent="0.3">
      <c r="A1322">
        <v>2030</v>
      </c>
      <c r="B1322">
        <v>144529</v>
      </c>
      <c r="C1322">
        <v>0</v>
      </c>
      <c r="D1322">
        <v>1</v>
      </c>
      <c r="E1322">
        <v>54</v>
      </c>
      <c r="F1322" t="str">
        <f>IF(customer!G1334=1, "Married", IF(customer!H1334=1, "Single", IF(customer!F1334=1, "Divorced", IF(customer!I1334=1, "Together", IF(customer!J1334=1, "Widowed", "Unknown")))))</f>
        <v>Married</v>
      </c>
      <c r="G1322" t="str">
        <f>IF(customer!K1334=1,"Basic",IF(customer!L1334=1,"Graduate",IF(customer!M1334=1,"Master",IF(customer!N1334=1,"PhD","Unknown"))))</f>
        <v>Graduate</v>
      </c>
      <c r="H1322" t="s">
        <v>19</v>
      </c>
      <c r="I1322">
        <f>VLOOKUP(customer!A1334,sales_update!A:N,2,FALSE)</f>
        <v>98</v>
      </c>
      <c r="J1322">
        <f xml:space="preserve"> VLOOKUP(customer!A1334,sales_update!A:N,3,FALSE)</f>
        <v>1746</v>
      </c>
      <c r="K1322">
        <f>VLOOKUP(customer!A1334,sales_update!A:N,4,FALSE)</f>
        <v>42</v>
      </c>
      <c r="L1322">
        <f>VLOOKUP(customer!A1334,sales_update!A:N,5,FALSE)</f>
        <v>295</v>
      </c>
      <c r="M1322">
        <f>VLOOKUP(customer!A1334,sales_update!A:N,6,FALSE)</f>
        <v>55</v>
      </c>
      <c r="N1322">
        <f>VLOOKUP(customer!A1334,sales_update!A:N,7,FALSE)</f>
        <v>19</v>
      </c>
      <c r="O1322">
        <f>VLOOKUP(customer!A1334,sales_update!A:N,8,FALSE)</f>
        <v>84</v>
      </c>
      <c r="P1322">
        <f>VLOOKUP(customer!A1334,sales_update!A:N,9,FALSE)</f>
        <v>2074</v>
      </c>
      <c r="Q1322">
        <f>VLOOKUP(customer!A1334,sales_update!A:N,10,FALSE)</f>
        <v>6</v>
      </c>
      <c r="R1322">
        <f>VLOOKUP(customer!A1334,sales_update!A:N,11,FALSE)</f>
        <v>6</v>
      </c>
      <c r="S1322">
        <f>VLOOKUP(customer!A1334,sales_update!A:N,12,FALSE)</f>
        <v>2</v>
      </c>
      <c r="T1322">
        <f>VLOOKUP(customer!A1334,sales_update!A:N,13,FALSE)</f>
        <v>11</v>
      </c>
      <c r="U1322">
        <f>VLOOKUP(customer!A1334,sales_update!A:N,14,FALSE)</f>
        <v>5</v>
      </c>
      <c r="V1322">
        <f>VLOOKUP(customer!A1334,Marketing!A:I,2,FALSE)</f>
        <v>0</v>
      </c>
      <c r="W1322">
        <f>VLOOKUP(customer!A1334,Marketing!A:I,3,FALSE)</f>
        <v>1</v>
      </c>
      <c r="X1322">
        <f>VLOOKUP(customer!A1334,Marketing!A:I,4,FALSE)</f>
        <v>0</v>
      </c>
      <c r="Y1322">
        <f>VLOOKUP(customer!A1334,Marketing!A:I,5,FALSE)</f>
        <v>0</v>
      </c>
      <c r="Z1322">
        <f>VLOOKUP(customer!A1334,Marketing!A:I,6,FALSE)</f>
        <v>0</v>
      </c>
      <c r="AA1322">
        <f>VLOOKUP(customer!A1334,Marketing!A:I,7,FALSE)</f>
        <v>0</v>
      </c>
      <c r="AB1322">
        <f>VLOOKUP(customer!A1334,Marketing!A:I,8,FALSE)</f>
        <v>0</v>
      </c>
      <c r="AC1322" s="1">
        <f>VLOOKUP(customer!A1334,Marketing!A:I,9,FALSE)</f>
        <v>43809</v>
      </c>
    </row>
    <row r="1323" spans="1:29" x14ac:dyDescent="0.3">
      <c r="A1323">
        <v>2579</v>
      </c>
      <c r="B1323">
        <v>144512</v>
      </c>
      <c r="C1323">
        <v>1</v>
      </c>
      <c r="D1323">
        <v>1</v>
      </c>
      <c r="E1323">
        <v>60</v>
      </c>
      <c r="F1323" t="str">
        <f>IF(customer!G1335=1, "Married", IF(customer!H1335=1, "Single", IF(customer!F1335=1, "Divorced", IF(customer!I1335=1, "Together", IF(customer!J1335=1, "Widowed", "Unknown")))))</f>
        <v>Together</v>
      </c>
      <c r="G1323" t="str">
        <f>IF(customer!K1335=1,"Basic",IF(customer!L1335=1,"Graduate",IF(customer!M1335=1,"Master",IF(customer!N1335=1,"PhD","Unknown"))))</f>
        <v>Graduate</v>
      </c>
      <c r="H1323" t="s">
        <v>15</v>
      </c>
      <c r="I1323">
        <f>VLOOKUP(customer!A1335,sales_update!A:N,2,FALSE)</f>
        <v>57</v>
      </c>
      <c r="J1323">
        <f xml:space="preserve"> VLOOKUP(customer!A1335,sales_update!A:N,3,FALSE)</f>
        <v>75</v>
      </c>
      <c r="K1323">
        <f>VLOOKUP(customer!A1335,sales_update!A:N,4,FALSE)</f>
        <v>3</v>
      </c>
      <c r="L1323">
        <f>VLOOKUP(customer!A1335,sales_update!A:N,5,FALSE)</f>
        <v>19</v>
      </c>
      <c r="M1323">
        <f>VLOOKUP(customer!A1335,sales_update!A:N,6,FALSE)</f>
        <v>0</v>
      </c>
      <c r="N1323">
        <f>VLOOKUP(customer!A1335,sales_update!A:N,7,FALSE)</f>
        <v>0</v>
      </c>
      <c r="O1323">
        <f>VLOOKUP(customer!A1335,sales_update!A:N,8,FALSE)</f>
        <v>6</v>
      </c>
      <c r="P1323">
        <f>VLOOKUP(customer!A1335,sales_update!A:N,9,FALSE)</f>
        <v>91</v>
      </c>
      <c r="Q1323">
        <f>VLOOKUP(customer!A1335,sales_update!A:N,10,FALSE)</f>
        <v>2</v>
      </c>
      <c r="R1323">
        <f>VLOOKUP(customer!A1335,sales_update!A:N,11,FALSE)</f>
        <v>1</v>
      </c>
      <c r="S1323">
        <f>VLOOKUP(customer!A1335,sales_update!A:N,12,FALSE)</f>
        <v>0</v>
      </c>
      <c r="T1323">
        <f>VLOOKUP(customer!A1335,sales_update!A:N,13,FALSE)</f>
        <v>3</v>
      </c>
      <c r="U1323">
        <f>VLOOKUP(customer!A1335,sales_update!A:N,14,FALSE)</f>
        <v>4</v>
      </c>
      <c r="V1323">
        <f>VLOOKUP(customer!A1335,Marketing!A:I,2,FALSE)</f>
        <v>0</v>
      </c>
      <c r="W1323">
        <f>VLOOKUP(customer!A1335,Marketing!A:I,3,FALSE)</f>
        <v>0</v>
      </c>
      <c r="X1323">
        <f>VLOOKUP(customer!A1335,Marketing!A:I,4,FALSE)</f>
        <v>0</v>
      </c>
      <c r="Y1323">
        <f>VLOOKUP(customer!A1335,Marketing!A:I,5,FALSE)</f>
        <v>0</v>
      </c>
      <c r="Z1323">
        <f>VLOOKUP(customer!A1335,Marketing!A:I,6,FALSE)</f>
        <v>0</v>
      </c>
      <c r="AA1323">
        <f>VLOOKUP(customer!A1335,Marketing!A:I,7,FALSE)</f>
        <v>0</v>
      </c>
      <c r="AB1323">
        <f>VLOOKUP(customer!A1335,Marketing!A:I,8,FALSE)</f>
        <v>0</v>
      </c>
      <c r="AC1323" s="1">
        <f>VLOOKUP(customer!A1335,Marketing!A:I,9,FALSE)</f>
        <v>43865</v>
      </c>
    </row>
    <row r="1324" spans="1:29" x14ac:dyDescent="0.3">
      <c r="A1324">
        <v>2380</v>
      </c>
      <c r="B1324">
        <v>144511</v>
      </c>
      <c r="C1324">
        <v>1</v>
      </c>
      <c r="D1324">
        <v>0</v>
      </c>
      <c r="E1324">
        <v>50</v>
      </c>
      <c r="F1324" t="str">
        <f>IF(customer!G1336=1, "Married", IF(customer!H1336=1, "Single", IF(customer!F1336=1, "Divorced", IF(customer!I1336=1, "Together", IF(customer!J1336=1, "Widowed", "Unknown")))))</f>
        <v>Married</v>
      </c>
      <c r="G1324" t="str">
        <f>IF(customer!K1336=1,"Basic",IF(customer!L1336=1,"Graduate",IF(customer!M1336=1,"Master",IF(customer!N1336=1,"PhD","Unknown"))))</f>
        <v>Master</v>
      </c>
      <c r="H1324" t="s">
        <v>20</v>
      </c>
      <c r="I1324">
        <f>VLOOKUP(customer!A1336,sales_update!A:N,2,FALSE)</f>
        <v>39</v>
      </c>
      <c r="J1324">
        <f xml:space="preserve"> VLOOKUP(customer!A1336,sales_update!A:N,3,FALSE)</f>
        <v>1666</v>
      </c>
      <c r="K1324">
        <f>VLOOKUP(customer!A1336,sales_update!A:N,4,FALSE)</f>
        <v>23</v>
      </c>
      <c r="L1324">
        <f>VLOOKUP(customer!A1336,sales_update!A:N,5,FALSE)</f>
        <v>432</v>
      </c>
      <c r="M1324">
        <f>VLOOKUP(customer!A1336,sales_update!A:N,6,FALSE)</f>
        <v>149</v>
      </c>
      <c r="N1324">
        <f>VLOOKUP(customer!A1336,sales_update!A:N,7,FALSE)</f>
        <v>45</v>
      </c>
      <c r="O1324">
        <f>VLOOKUP(customer!A1336,sales_update!A:N,8,FALSE)</f>
        <v>45</v>
      </c>
      <c r="P1324">
        <f>VLOOKUP(customer!A1336,sales_update!A:N,9,FALSE)</f>
        <v>2269</v>
      </c>
      <c r="Q1324">
        <f>VLOOKUP(customer!A1336,sales_update!A:N,10,FALSE)</f>
        <v>6</v>
      </c>
      <c r="R1324">
        <f>VLOOKUP(customer!A1336,sales_update!A:N,11,FALSE)</f>
        <v>8</v>
      </c>
      <c r="S1324">
        <f>VLOOKUP(customer!A1336,sales_update!A:N,12,FALSE)</f>
        <v>4</v>
      </c>
      <c r="T1324">
        <f>VLOOKUP(customer!A1336,sales_update!A:N,13,FALSE)</f>
        <v>8</v>
      </c>
      <c r="U1324">
        <f>VLOOKUP(customer!A1336,sales_update!A:N,14,FALSE)</f>
        <v>8</v>
      </c>
      <c r="V1324">
        <f>VLOOKUP(customer!A1336,Marketing!A:I,2,FALSE)</f>
        <v>0</v>
      </c>
      <c r="W1324">
        <f>VLOOKUP(customer!A1336,Marketing!A:I,3,FALSE)</f>
        <v>0</v>
      </c>
      <c r="X1324">
        <f>VLOOKUP(customer!A1336,Marketing!A:I,4,FALSE)</f>
        <v>0</v>
      </c>
      <c r="Y1324">
        <f>VLOOKUP(customer!A1336,Marketing!A:I,5,FALSE)</f>
        <v>0</v>
      </c>
      <c r="Z1324">
        <f>VLOOKUP(customer!A1336,Marketing!A:I,6,FALSE)</f>
        <v>0</v>
      </c>
      <c r="AA1324">
        <f>VLOOKUP(customer!A1336,Marketing!A:I,7,FALSE)</f>
        <v>0</v>
      </c>
      <c r="AB1324">
        <f>VLOOKUP(customer!A1336,Marketing!A:I,8,FALSE)</f>
        <v>0</v>
      </c>
      <c r="AC1324" s="1">
        <f>VLOOKUP(customer!A1336,Marketing!A:I,9,FALSE)</f>
        <v>43543</v>
      </c>
    </row>
    <row r="1325" spans="1:29" x14ac:dyDescent="0.3">
      <c r="A1325">
        <v>2847</v>
      </c>
      <c r="B1325">
        <v>144503</v>
      </c>
      <c r="C1325">
        <v>1</v>
      </c>
      <c r="D1325">
        <v>1</v>
      </c>
      <c r="E1325">
        <v>48</v>
      </c>
      <c r="F1325" t="str">
        <f>IF(customer!G1337=1, "Married", IF(customer!H1337=1, "Single", IF(customer!F1337=1, "Divorced", IF(customer!I1337=1, "Together", IF(customer!J1337=1, "Widowed", "Unknown")))))</f>
        <v>Single</v>
      </c>
      <c r="G1325" t="str">
        <f>IF(customer!K1337=1,"Basic",IF(customer!L1337=1,"Graduate",IF(customer!M1337=1,"Master",IF(customer!N1337=1,"PhD","Unknown"))))</f>
        <v>Graduate</v>
      </c>
      <c r="H1325" t="s">
        <v>16</v>
      </c>
      <c r="I1325">
        <f>VLOOKUP(customer!A1337,sales_update!A:N,2,FALSE)</f>
        <v>83</v>
      </c>
      <c r="J1325">
        <f xml:space="preserve"> VLOOKUP(customer!A1337,sales_update!A:N,3,FALSE)</f>
        <v>101</v>
      </c>
      <c r="K1325">
        <f>VLOOKUP(customer!A1337,sales_update!A:N,4,FALSE)</f>
        <v>3</v>
      </c>
      <c r="L1325">
        <f>VLOOKUP(customer!A1337,sales_update!A:N,5,FALSE)</f>
        <v>26</v>
      </c>
      <c r="M1325">
        <f>VLOOKUP(customer!A1337,sales_update!A:N,6,FALSE)</f>
        <v>0</v>
      </c>
      <c r="N1325">
        <f>VLOOKUP(customer!A1337,sales_update!A:N,7,FALSE)</f>
        <v>0</v>
      </c>
      <c r="O1325">
        <f>VLOOKUP(customer!A1337,sales_update!A:N,8,FALSE)</f>
        <v>26</v>
      </c>
      <c r="P1325">
        <f>VLOOKUP(customer!A1337,sales_update!A:N,9,FALSE)</f>
        <v>104</v>
      </c>
      <c r="Q1325">
        <f>VLOOKUP(customer!A1337,sales_update!A:N,10,FALSE)</f>
        <v>2</v>
      </c>
      <c r="R1325">
        <f>VLOOKUP(customer!A1337,sales_update!A:N,11,FALSE)</f>
        <v>2</v>
      </c>
      <c r="S1325">
        <f>VLOOKUP(customer!A1337,sales_update!A:N,12,FALSE)</f>
        <v>0</v>
      </c>
      <c r="T1325">
        <f>VLOOKUP(customer!A1337,sales_update!A:N,13,FALSE)</f>
        <v>3</v>
      </c>
      <c r="U1325">
        <f>VLOOKUP(customer!A1337,sales_update!A:N,14,FALSE)</f>
        <v>6</v>
      </c>
      <c r="V1325">
        <f>VLOOKUP(customer!A1337,Marketing!A:I,2,FALSE)</f>
        <v>0</v>
      </c>
      <c r="W1325">
        <f>VLOOKUP(customer!A1337,Marketing!A:I,3,FALSE)</f>
        <v>0</v>
      </c>
      <c r="X1325">
        <f>VLOOKUP(customer!A1337,Marketing!A:I,4,FALSE)</f>
        <v>0</v>
      </c>
      <c r="Y1325">
        <f>VLOOKUP(customer!A1337,Marketing!A:I,5,FALSE)</f>
        <v>0</v>
      </c>
      <c r="Z1325">
        <f>VLOOKUP(customer!A1337,Marketing!A:I,6,FALSE)</f>
        <v>0</v>
      </c>
      <c r="AA1325">
        <f>VLOOKUP(customer!A1337,Marketing!A:I,7,FALSE)</f>
        <v>0</v>
      </c>
      <c r="AB1325">
        <f>VLOOKUP(customer!A1337,Marketing!A:I,8,FALSE)</f>
        <v>0</v>
      </c>
      <c r="AC1325" s="1">
        <f>VLOOKUP(customer!A1337,Marketing!A:I,9,FALSE)</f>
        <v>44094</v>
      </c>
    </row>
    <row r="1326" spans="1:29" x14ac:dyDescent="0.3">
      <c r="A1326">
        <v>2211</v>
      </c>
      <c r="B1326">
        <v>144421</v>
      </c>
      <c r="C1326">
        <v>1</v>
      </c>
      <c r="D1326">
        <v>1</v>
      </c>
      <c r="E1326">
        <v>49</v>
      </c>
      <c r="F1326" t="str">
        <f>IF(customer!G1338=1, "Married", IF(customer!H1338=1, "Single", IF(customer!F1338=1, "Divorced", IF(customer!I1338=1, "Together", IF(customer!J1338=1, "Widowed", "Unknown")))))</f>
        <v>Divorced</v>
      </c>
      <c r="G1326" t="str">
        <f>IF(customer!K1338=1,"Basic",IF(customer!L1338=1,"Graduate",IF(customer!M1338=1,"Master",IF(customer!N1338=1,"PhD","Unknown"))))</f>
        <v>Graduate</v>
      </c>
      <c r="H1326" t="s">
        <v>16</v>
      </c>
      <c r="I1326">
        <f>VLOOKUP(customer!A1338,sales_update!A:N,2,FALSE)</f>
        <v>53</v>
      </c>
      <c r="J1326">
        <f xml:space="preserve"> VLOOKUP(customer!A1338,sales_update!A:N,3,FALSE)</f>
        <v>358</v>
      </c>
      <c r="K1326">
        <f>VLOOKUP(customer!A1338,sales_update!A:N,4,FALSE)</f>
        <v>16</v>
      </c>
      <c r="L1326">
        <f>VLOOKUP(customer!A1338,sales_update!A:N,5,FALSE)</f>
        <v>192</v>
      </c>
      <c r="M1326">
        <f>VLOOKUP(customer!A1338,sales_update!A:N,6,FALSE)</f>
        <v>23</v>
      </c>
      <c r="N1326">
        <f>VLOOKUP(customer!A1338,sales_update!A:N,7,FALSE)</f>
        <v>3</v>
      </c>
      <c r="O1326">
        <f>VLOOKUP(customer!A1338,sales_update!A:N,8,FALSE)</f>
        <v>23</v>
      </c>
      <c r="P1326">
        <f>VLOOKUP(customer!A1338,sales_update!A:N,9,FALSE)</f>
        <v>569</v>
      </c>
      <c r="Q1326">
        <f>VLOOKUP(customer!A1338,sales_update!A:N,10,FALSE)</f>
        <v>5</v>
      </c>
      <c r="R1326">
        <f>VLOOKUP(customer!A1338,sales_update!A:N,11,FALSE)</f>
        <v>5</v>
      </c>
      <c r="S1326">
        <f>VLOOKUP(customer!A1338,sales_update!A:N,12,FALSE)</f>
        <v>0</v>
      </c>
      <c r="T1326">
        <f>VLOOKUP(customer!A1338,sales_update!A:N,13,FALSE)</f>
        <v>4</v>
      </c>
      <c r="U1326">
        <f>VLOOKUP(customer!A1338,sales_update!A:N,14,FALSE)</f>
        <v>8</v>
      </c>
      <c r="V1326">
        <f>VLOOKUP(customer!A1338,Marketing!A:I,2,FALSE)</f>
        <v>0</v>
      </c>
      <c r="W1326">
        <f>VLOOKUP(customer!A1338,Marketing!A:I,3,FALSE)</f>
        <v>0</v>
      </c>
      <c r="X1326">
        <f>VLOOKUP(customer!A1338,Marketing!A:I,4,FALSE)</f>
        <v>0</v>
      </c>
      <c r="Y1326">
        <f>VLOOKUP(customer!A1338,Marketing!A:I,5,FALSE)</f>
        <v>0</v>
      </c>
      <c r="Z1326">
        <f>VLOOKUP(customer!A1338,Marketing!A:I,6,FALSE)</f>
        <v>0</v>
      </c>
      <c r="AA1326">
        <f>VLOOKUP(customer!A1338,Marketing!A:I,7,FALSE)</f>
        <v>0</v>
      </c>
      <c r="AB1326">
        <f>VLOOKUP(customer!A1338,Marketing!A:I,8,FALSE)</f>
        <v>0</v>
      </c>
      <c r="AC1326" s="1">
        <f>VLOOKUP(customer!A1338,Marketing!A:I,9,FALSE)</f>
        <v>43669</v>
      </c>
    </row>
    <row r="1327" spans="1:29" x14ac:dyDescent="0.3">
      <c r="A1327">
        <v>2167</v>
      </c>
      <c r="B1327">
        <v>144393</v>
      </c>
      <c r="C1327">
        <v>1</v>
      </c>
      <c r="D1327">
        <v>1</v>
      </c>
      <c r="E1327">
        <v>55</v>
      </c>
      <c r="F1327" t="str">
        <f>IF(customer!G1339=1, "Married", IF(customer!H1339=1, "Single", IF(customer!F1339=1, "Divorced", IF(customer!I1339=1, "Together", IF(customer!J1339=1, "Widowed", "Unknown")))))</f>
        <v>Married</v>
      </c>
      <c r="G1327" t="str">
        <f>IF(customer!K1339=1,"Basic",IF(customer!L1339=1,"Graduate",IF(customer!M1339=1,"Master",IF(customer!N1339=1,"PhD","Unknown"))))</f>
        <v>Graduate</v>
      </c>
      <c r="H1327" t="s">
        <v>18</v>
      </c>
      <c r="I1327">
        <f>VLOOKUP(customer!A1339,sales_update!A:N,2,FALSE)</f>
        <v>86</v>
      </c>
      <c r="J1327">
        <f xml:space="preserve"> VLOOKUP(customer!A1339,sales_update!A:N,3,FALSE)</f>
        <v>78</v>
      </c>
      <c r="K1327">
        <f>VLOOKUP(customer!A1339,sales_update!A:N,4,FALSE)</f>
        <v>7</v>
      </c>
      <c r="L1327">
        <f>VLOOKUP(customer!A1339,sales_update!A:N,5,FALSE)</f>
        <v>65</v>
      </c>
      <c r="M1327">
        <f>VLOOKUP(customer!A1339,sales_update!A:N,6,FALSE)</f>
        <v>7</v>
      </c>
      <c r="N1327">
        <f>VLOOKUP(customer!A1339,sales_update!A:N,7,FALSE)</f>
        <v>7</v>
      </c>
      <c r="O1327">
        <f>VLOOKUP(customer!A1339,sales_update!A:N,8,FALSE)</f>
        <v>33</v>
      </c>
      <c r="P1327">
        <f>VLOOKUP(customer!A1339,sales_update!A:N,9,FALSE)</f>
        <v>130</v>
      </c>
      <c r="Q1327">
        <f>VLOOKUP(customer!A1339,sales_update!A:N,10,FALSE)</f>
        <v>2</v>
      </c>
      <c r="R1327">
        <f>VLOOKUP(customer!A1339,sales_update!A:N,11,FALSE)</f>
        <v>1</v>
      </c>
      <c r="S1327">
        <f>VLOOKUP(customer!A1339,sales_update!A:N,12,FALSE)</f>
        <v>0</v>
      </c>
      <c r="T1327">
        <f>VLOOKUP(customer!A1339,sales_update!A:N,13,FALSE)</f>
        <v>4</v>
      </c>
      <c r="U1327">
        <f>VLOOKUP(customer!A1339,sales_update!A:N,14,FALSE)</f>
        <v>4</v>
      </c>
      <c r="V1327">
        <f>VLOOKUP(customer!A1339,Marketing!A:I,2,FALSE)</f>
        <v>0</v>
      </c>
      <c r="W1327">
        <f>VLOOKUP(customer!A1339,Marketing!A:I,3,FALSE)</f>
        <v>0</v>
      </c>
      <c r="X1327">
        <f>VLOOKUP(customer!A1339,Marketing!A:I,4,FALSE)</f>
        <v>0</v>
      </c>
      <c r="Y1327">
        <f>VLOOKUP(customer!A1339,Marketing!A:I,5,FALSE)</f>
        <v>0</v>
      </c>
      <c r="Z1327">
        <f>VLOOKUP(customer!A1339,Marketing!A:I,6,FALSE)</f>
        <v>0</v>
      </c>
      <c r="AA1327">
        <f>VLOOKUP(customer!A1339,Marketing!A:I,7,FALSE)</f>
        <v>0</v>
      </c>
      <c r="AB1327">
        <f>VLOOKUP(customer!A1339,Marketing!A:I,8,FALSE)</f>
        <v>0</v>
      </c>
      <c r="AC1327" s="1">
        <f>VLOOKUP(customer!A1339,Marketing!A:I,9,FALSE)</f>
        <v>43857</v>
      </c>
    </row>
    <row r="1328" spans="1:29" x14ac:dyDescent="0.3">
      <c r="A1328">
        <v>2693</v>
      </c>
      <c r="B1328">
        <v>144392</v>
      </c>
      <c r="C1328">
        <v>1</v>
      </c>
      <c r="D1328">
        <v>1</v>
      </c>
      <c r="E1328">
        <v>46</v>
      </c>
      <c r="F1328" t="str">
        <f>IF(customer!G1340=1, "Married", IF(customer!H1340=1, "Single", IF(customer!F1340=1, "Divorced", IF(customer!I1340=1, "Together", IF(customer!J1340=1, "Widowed", "Unknown")))))</f>
        <v>Together</v>
      </c>
      <c r="G1328" t="str">
        <f>IF(customer!K1340=1,"Basic",IF(customer!L1340=1,"Graduate",IF(customer!M1340=1,"Master",IF(customer!N1340=1,"PhD","Unknown"))))</f>
        <v>Graduate</v>
      </c>
      <c r="H1328" t="s">
        <v>15</v>
      </c>
      <c r="I1328">
        <f>VLOOKUP(customer!A1340,sales_update!A:N,2,FALSE)</f>
        <v>71</v>
      </c>
      <c r="J1328">
        <f xml:space="preserve"> VLOOKUP(customer!A1340,sales_update!A:N,3,FALSE)</f>
        <v>283</v>
      </c>
      <c r="K1328">
        <f>VLOOKUP(customer!A1340,sales_update!A:N,4,FALSE)</f>
        <v>16</v>
      </c>
      <c r="L1328">
        <f>VLOOKUP(customer!A1340,sales_update!A:N,5,FALSE)</f>
        <v>231</v>
      </c>
      <c r="M1328">
        <f>VLOOKUP(customer!A1340,sales_update!A:N,6,FALSE)</f>
        <v>23</v>
      </c>
      <c r="N1328">
        <f>VLOOKUP(customer!A1340,sales_update!A:N,7,FALSE)</f>
        <v>39</v>
      </c>
      <c r="O1328">
        <f>VLOOKUP(customer!A1340,sales_update!A:N,8,FALSE)</f>
        <v>94</v>
      </c>
      <c r="P1328">
        <f>VLOOKUP(customer!A1340,sales_update!A:N,9,FALSE)</f>
        <v>498</v>
      </c>
      <c r="Q1328">
        <f>VLOOKUP(customer!A1340,sales_update!A:N,10,FALSE)</f>
        <v>5</v>
      </c>
      <c r="R1328">
        <f>VLOOKUP(customer!A1340,sales_update!A:N,11,FALSE)</f>
        <v>4</v>
      </c>
      <c r="S1328">
        <f>VLOOKUP(customer!A1340,sales_update!A:N,12,FALSE)</f>
        <v>1</v>
      </c>
      <c r="T1328">
        <f>VLOOKUP(customer!A1340,sales_update!A:N,13,FALSE)</f>
        <v>4</v>
      </c>
      <c r="U1328">
        <f>VLOOKUP(customer!A1340,sales_update!A:N,14,FALSE)</f>
        <v>7</v>
      </c>
      <c r="V1328">
        <f>VLOOKUP(customer!A1340,Marketing!A:I,2,FALSE)</f>
        <v>0</v>
      </c>
      <c r="W1328">
        <f>VLOOKUP(customer!A1340,Marketing!A:I,3,FALSE)</f>
        <v>0</v>
      </c>
      <c r="X1328">
        <f>VLOOKUP(customer!A1340,Marketing!A:I,4,FALSE)</f>
        <v>0</v>
      </c>
      <c r="Y1328">
        <f>VLOOKUP(customer!A1340,Marketing!A:I,5,FALSE)</f>
        <v>0</v>
      </c>
      <c r="Z1328">
        <f>VLOOKUP(customer!A1340,Marketing!A:I,6,FALSE)</f>
        <v>0</v>
      </c>
      <c r="AA1328">
        <f>VLOOKUP(customer!A1340,Marketing!A:I,7,FALSE)</f>
        <v>0</v>
      </c>
      <c r="AB1328">
        <f>VLOOKUP(customer!A1340,Marketing!A:I,8,FALSE)</f>
        <v>0</v>
      </c>
      <c r="AC1328" s="1">
        <f>VLOOKUP(customer!A1340,Marketing!A:I,9,FALSE)</f>
        <v>43871</v>
      </c>
    </row>
    <row r="1329" spans="1:29" x14ac:dyDescent="0.3">
      <c r="A1329">
        <v>1200</v>
      </c>
      <c r="B1329">
        <v>144377</v>
      </c>
      <c r="C1329">
        <v>1</v>
      </c>
      <c r="D1329">
        <v>1</v>
      </c>
      <c r="E1329">
        <v>52</v>
      </c>
      <c r="F1329" t="str">
        <f>IF(customer!G1341=1, "Married", IF(customer!H1341=1, "Single", IF(customer!F1341=1, "Divorced", IF(customer!I1341=1, "Together", IF(customer!J1341=1, "Widowed", "Unknown")))))</f>
        <v>Married</v>
      </c>
      <c r="G1329" t="str">
        <f>IF(customer!K1341=1,"Basic",IF(customer!L1341=1,"Graduate",IF(customer!M1341=1,"Master",IF(customer!N1341=1,"PhD","Unknown"))))</f>
        <v>PhD</v>
      </c>
      <c r="H1329" t="s">
        <v>17</v>
      </c>
      <c r="I1329">
        <f>VLOOKUP(customer!A1341,sales_update!A:N,2,FALSE)</f>
        <v>70</v>
      </c>
      <c r="J1329">
        <f xml:space="preserve"> VLOOKUP(customer!A1341,sales_update!A:N,3,FALSE)</f>
        <v>729</v>
      </c>
      <c r="K1329">
        <f>VLOOKUP(customer!A1341,sales_update!A:N,4,FALSE)</f>
        <v>0</v>
      </c>
      <c r="L1329">
        <f>VLOOKUP(customer!A1341,sales_update!A:N,5,FALSE)</f>
        <v>98</v>
      </c>
      <c r="M1329">
        <f>VLOOKUP(customer!A1341,sales_update!A:N,6,FALSE)</f>
        <v>0</v>
      </c>
      <c r="N1329">
        <f>VLOOKUP(customer!A1341,sales_update!A:N,7,FALSE)</f>
        <v>0</v>
      </c>
      <c r="O1329">
        <f>VLOOKUP(customer!A1341,sales_update!A:N,8,FALSE)</f>
        <v>33</v>
      </c>
      <c r="P1329">
        <f>VLOOKUP(customer!A1341,sales_update!A:N,9,FALSE)</f>
        <v>794</v>
      </c>
      <c r="Q1329">
        <f>VLOOKUP(customer!A1341,sales_update!A:N,10,FALSE)</f>
        <v>8</v>
      </c>
      <c r="R1329">
        <f>VLOOKUP(customer!A1341,sales_update!A:N,11,FALSE)</f>
        <v>5</v>
      </c>
      <c r="S1329">
        <f>VLOOKUP(customer!A1341,sales_update!A:N,12,FALSE)</f>
        <v>1</v>
      </c>
      <c r="T1329">
        <f>VLOOKUP(customer!A1341,sales_update!A:N,13,FALSE)</f>
        <v>5</v>
      </c>
      <c r="U1329">
        <f>VLOOKUP(customer!A1341,sales_update!A:N,14,FALSE)</f>
        <v>8</v>
      </c>
      <c r="V1329">
        <f>VLOOKUP(customer!A1341,Marketing!A:I,2,FALSE)</f>
        <v>0</v>
      </c>
      <c r="W1329">
        <f>VLOOKUP(customer!A1341,Marketing!A:I,3,FALSE)</f>
        <v>0</v>
      </c>
      <c r="X1329">
        <f>VLOOKUP(customer!A1341,Marketing!A:I,4,FALSE)</f>
        <v>0</v>
      </c>
      <c r="Y1329">
        <f>VLOOKUP(customer!A1341,Marketing!A:I,5,FALSE)</f>
        <v>0</v>
      </c>
      <c r="Z1329">
        <f>VLOOKUP(customer!A1341,Marketing!A:I,6,FALSE)</f>
        <v>0</v>
      </c>
      <c r="AA1329">
        <f>VLOOKUP(customer!A1341,Marketing!A:I,7,FALSE)</f>
        <v>0</v>
      </c>
      <c r="AB1329">
        <f>VLOOKUP(customer!A1341,Marketing!A:I,8,FALSE)</f>
        <v>0</v>
      </c>
      <c r="AC1329" s="1">
        <f>VLOOKUP(customer!A1341,Marketing!A:I,9,FALSE)</f>
        <v>43536</v>
      </c>
    </row>
    <row r="1330" spans="1:29" x14ac:dyDescent="0.3">
      <c r="A1330">
        <v>2141</v>
      </c>
      <c r="B1330">
        <v>144375</v>
      </c>
      <c r="C1330">
        <v>0</v>
      </c>
      <c r="D1330">
        <v>1</v>
      </c>
      <c r="E1330">
        <v>55</v>
      </c>
      <c r="F1330" t="str">
        <f>IF(customer!G1342=1, "Married", IF(customer!H1342=1, "Single", IF(customer!F1342=1, "Divorced", IF(customer!I1342=1, "Together", IF(customer!J1342=1, "Widowed", "Unknown")))))</f>
        <v>Married</v>
      </c>
      <c r="G1330" t="str">
        <f>IF(customer!K1342=1,"Basic",IF(customer!L1342=1,"Graduate",IF(customer!M1342=1,"Master",IF(customer!N1342=1,"PhD","Unknown"))))</f>
        <v>Graduate</v>
      </c>
      <c r="H1330" t="s">
        <v>15</v>
      </c>
      <c r="I1330">
        <f>VLOOKUP(customer!A1342,sales_update!A:N,2,FALSE)</f>
        <v>73</v>
      </c>
      <c r="J1330">
        <f xml:space="preserve"> VLOOKUP(customer!A1342,sales_update!A:N,3,FALSE)</f>
        <v>693</v>
      </c>
      <c r="K1330">
        <f>VLOOKUP(customer!A1342,sales_update!A:N,4,FALSE)</f>
        <v>16</v>
      </c>
      <c r="L1330">
        <f>VLOOKUP(customer!A1342,sales_update!A:N,5,FALSE)</f>
        <v>91</v>
      </c>
      <c r="M1330">
        <f>VLOOKUP(customer!A1342,sales_update!A:N,6,FALSE)</f>
        <v>23</v>
      </c>
      <c r="N1330">
        <f>VLOOKUP(customer!A1342,sales_update!A:N,7,FALSE)</f>
        <v>23</v>
      </c>
      <c r="O1330">
        <f>VLOOKUP(customer!A1342,sales_update!A:N,8,FALSE)</f>
        <v>133</v>
      </c>
      <c r="P1330">
        <f>VLOOKUP(customer!A1342,sales_update!A:N,9,FALSE)</f>
        <v>713</v>
      </c>
      <c r="Q1330">
        <f>VLOOKUP(customer!A1342,sales_update!A:N,10,FALSE)</f>
        <v>1</v>
      </c>
      <c r="R1330">
        <f>VLOOKUP(customer!A1342,sales_update!A:N,11,FALSE)</f>
        <v>4</v>
      </c>
      <c r="S1330">
        <f>VLOOKUP(customer!A1342,sales_update!A:N,12,FALSE)</f>
        <v>1</v>
      </c>
      <c r="T1330">
        <f>VLOOKUP(customer!A1342,sales_update!A:N,13,FALSE)</f>
        <v>6</v>
      </c>
      <c r="U1330">
        <f>VLOOKUP(customer!A1342,sales_update!A:N,14,FALSE)</f>
        <v>5</v>
      </c>
      <c r="V1330">
        <f>VLOOKUP(customer!A1342,Marketing!A:I,2,FALSE)</f>
        <v>0</v>
      </c>
      <c r="W1330">
        <f>VLOOKUP(customer!A1342,Marketing!A:I,3,FALSE)</f>
        <v>0</v>
      </c>
      <c r="X1330">
        <f>VLOOKUP(customer!A1342,Marketing!A:I,4,FALSE)</f>
        <v>0</v>
      </c>
      <c r="Y1330">
        <f>VLOOKUP(customer!A1342,Marketing!A:I,5,FALSE)</f>
        <v>0</v>
      </c>
      <c r="Z1330">
        <f>VLOOKUP(customer!A1342,Marketing!A:I,6,FALSE)</f>
        <v>0</v>
      </c>
      <c r="AA1330">
        <f>VLOOKUP(customer!A1342,Marketing!A:I,7,FALSE)</f>
        <v>0</v>
      </c>
      <c r="AB1330">
        <f>VLOOKUP(customer!A1342,Marketing!A:I,8,FALSE)</f>
        <v>0</v>
      </c>
      <c r="AC1330" s="1">
        <f>VLOOKUP(customer!A1342,Marketing!A:I,9,FALSE)</f>
        <v>44070</v>
      </c>
    </row>
    <row r="1331" spans="1:29" x14ac:dyDescent="0.3">
      <c r="A1331">
        <v>2937</v>
      </c>
      <c r="B1331">
        <v>144359</v>
      </c>
      <c r="C1331">
        <v>1</v>
      </c>
      <c r="D1331">
        <v>1</v>
      </c>
      <c r="E1331">
        <v>42</v>
      </c>
      <c r="F1331" t="str">
        <f>IF(customer!G1343=1, "Married", IF(customer!H1343=1, "Single", IF(customer!F1343=1, "Divorced", IF(customer!I1343=1, "Together", IF(customer!J1343=1, "Widowed", "Unknown")))))</f>
        <v>Married</v>
      </c>
      <c r="G1331" t="str">
        <f>IF(customer!K1343=1,"Basic",IF(customer!L1343=1,"Graduate",IF(customer!M1343=1,"Master",IF(customer!N1343=1,"PhD","Unknown"))))</f>
        <v>Graduate</v>
      </c>
      <c r="H1331" t="s">
        <v>16</v>
      </c>
      <c r="I1331">
        <f>VLOOKUP(customer!A1343,sales_update!A:N,2,FALSE)</f>
        <v>19</v>
      </c>
      <c r="J1331">
        <f xml:space="preserve"> VLOOKUP(customer!A1343,sales_update!A:N,3,FALSE)</f>
        <v>65</v>
      </c>
      <c r="K1331">
        <f>VLOOKUP(customer!A1343,sales_update!A:N,4,FALSE)</f>
        <v>0</v>
      </c>
      <c r="L1331">
        <f>VLOOKUP(customer!A1343,sales_update!A:N,5,FALSE)</f>
        <v>46</v>
      </c>
      <c r="M1331">
        <f>VLOOKUP(customer!A1343,sales_update!A:N,6,FALSE)</f>
        <v>23</v>
      </c>
      <c r="N1331">
        <f>VLOOKUP(customer!A1343,sales_update!A:N,7,FALSE)</f>
        <v>10</v>
      </c>
      <c r="O1331">
        <f>VLOOKUP(customer!A1343,sales_update!A:N,8,FALSE)</f>
        <v>3</v>
      </c>
      <c r="P1331">
        <f>VLOOKUP(customer!A1343,sales_update!A:N,9,FALSE)</f>
        <v>140</v>
      </c>
      <c r="Q1331">
        <f>VLOOKUP(customer!A1343,sales_update!A:N,10,FALSE)</f>
        <v>3</v>
      </c>
      <c r="R1331">
        <f>VLOOKUP(customer!A1343,sales_update!A:N,11,FALSE)</f>
        <v>2</v>
      </c>
      <c r="S1331">
        <f>VLOOKUP(customer!A1343,sales_update!A:N,12,FALSE)</f>
        <v>0</v>
      </c>
      <c r="T1331">
        <f>VLOOKUP(customer!A1343,sales_update!A:N,13,FALSE)</f>
        <v>4</v>
      </c>
      <c r="U1331">
        <f>VLOOKUP(customer!A1343,sales_update!A:N,14,FALSE)</f>
        <v>3</v>
      </c>
      <c r="V1331">
        <f>VLOOKUP(customer!A1343,Marketing!A:I,2,FALSE)</f>
        <v>0</v>
      </c>
      <c r="W1331">
        <f>VLOOKUP(customer!A1343,Marketing!A:I,3,FALSE)</f>
        <v>0</v>
      </c>
      <c r="X1331">
        <f>VLOOKUP(customer!A1343,Marketing!A:I,4,FALSE)</f>
        <v>0</v>
      </c>
      <c r="Y1331">
        <f>VLOOKUP(customer!A1343,Marketing!A:I,5,FALSE)</f>
        <v>0</v>
      </c>
      <c r="Z1331">
        <f>VLOOKUP(customer!A1343,Marketing!A:I,6,FALSE)</f>
        <v>0</v>
      </c>
      <c r="AA1331">
        <f>VLOOKUP(customer!A1343,Marketing!A:I,7,FALSE)</f>
        <v>0</v>
      </c>
      <c r="AB1331">
        <f>VLOOKUP(customer!A1343,Marketing!A:I,8,FALSE)</f>
        <v>0</v>
      </c>
      <c r="AC1331" s="1">
        <f>VLOOKUP(customer!A1343,Marketing!A:I,9,FALSE)</f>
        <v>44156</v>
      </c>
    </row>
    <row r="1332" spans="1:29" x14ac:dyDescent="0.3">
      <c r="A1332">
        <v>3149</v>
      </c>
      <c r="B1332">
        <v>144325</v>
      </c>
      <c r="C1332">
        <v>0</v>
      </c>
      <c r="D1332">
        <v>1</v>
      </c>
      <c r="E1332">
        <v>48</v>
      </c>
      <c r="F1332" t="str">
        <f>IF(customer!G1344=1, "Married", IF(customer!H1344=1, "Single", IF(customer!F1344=1, "Divorced", IF(customer!I1344=1, "Together", IF(customer!J1344=1, "Widowed", "Unknown")))))</f>
        <v>Married</v>
      </c>
      <c r="G1332" t="str">
        <f>IF(customer!K1344=1,"Basic",IF(customer!L1344=1,"Graduate",IF(customer!M1344=1,"Master",IF(customer!N1344=1,"PhD","Unknown"))))</f>
        <v>PhD</v>
      </c>
      <c r="H1332" t="s">
        <v>15</v>
      </c>
      <c r="I1332">
        <f>VLOOKUP(customer!A1344,sales_update!A:N,2,FALSE)</f>
        <v>69</v>
      </c>
      <c r="J1332">
        <f xml:space="preserve"> VLOOKUP(customer!A1344,sales_update!A:N,3,FALSE)</f>
        <v>1680</v>
      </c>
      <c r="K1332">
        <f>VLOOKUP(customer!A1344,sales_update!A:N,4,FALSE)</f>
        <v>0</v>
      </c>
      <c r="L1332">
        <f>VLOOKUP(customer!A1344,sales_update!A:N,5,FALSE)</f>
        <v>68</v>
      </c>
      <c r="M1332">
        <f>VLOOKUP(customer!A1344,sales_update!A:N,6,FALSE)</f>
        <v>0</v>
      </c>
      <c r="N1332">
        <f>VLOOKUP(customer!A1344,sales_update!A:N,7,FALSE)</f>
        <v>0</v>
      </c>
      <c r="O1332">
        <f>VLOOKUP(customer!A1344,sales_update!A:N,8,FALSE)</f>
        <v>16</v>
      </c>
      <c r="P1332">
        <f>VLOOKUP(customer!A1344,sales_update!A:N,9,FALSE)</f>
        <v>1732</v>
      </c>
      <c r="Q1332">
        <f>VLOOKUP(customer!A1344,sales_update!A:N,10,FALSE)</f>
        <v>4</v>
      </c>
      <c r="R1332">
        <f>VLOOKUP(customer!A1344,sales_update!A:N,11,FALSE)</f>
        <v>8</v>
      </c>
      <c r="S1332">
        <f>VLOOKUP(customer!A1344,sales_update!A:N,12,FALSE)</f>
        <v>2</v>
      </c>
      <c r="T1332">
        <f>VLOOKUP(customer!A1344,sales_update!A:N,13,FALSE)</f>
        <v>7</v>
      </c>
      <c r="U1332">
        <f>VLOOKUP(customer!A1344,sales_update!A:N,14,FALSE)</f>
        <v>8</v>
      </c>
      <c r="V1332">
        <f>VLOOKUP(customer!A1344,Marketing!A:I,2,FALSE)</f>
        <v>0</v>
      </c>
      <c r="W1332">
        <f>VLOOKUP(customer!A1344,Marketing!A:I,3,FALSE)</f>
        <v>1</v>
      </c>
      <c r="X1332">
        <f>VLOOKUP(customer!A1344,Marketing!A:I,4,FALSE)</f>
        <v>0</v>
      </c>
      <c r="Y1332">
        <f>VLOOKUP(customer!A1344,Marketing!A:I,5,FALSE)</f>
        <v>0</v>
      </c>
      <c r="Z1332">
        <f>VLOOKUP(customer!A1344,Marketing!A:I,6,FALSE)</f>
        <v>0</v>
      </c>
      <c r="AA1332">
        <f>VLOOKUP(customer!A1344,Marketing!A:I,7,FALSE)</f>
        <v>0</v>
      </c>
      <c r="AB1332">
        <f>VLOOKUP(customer!A1344,Marketing!A:I,8,FALSE)</f>
        <v>0</v>
      </c>
      <c r="AC1332" s="1">
        <f>VLOOKUP(customer!A1344,Marketing!A:I,9,FALSE)</f>
        <v>43689</v>
      </c>
    </row>
    <row r="1333" spans="1:29" x14ac:dyDescent="0.3">
      <c r="A1333">
        <v>2540</v>
      </c>
      <c r="B1333">
        <v>144322</v>
      </c>
      <c r="C1333">
        <v>1</v>
      </c>
      <c r="D1333">
        <v>0</v>
      </c>
      <c r="E1333">
        <v>35</v>
      </c>
      <c r="F1333" t="str">
        <f>IF(customer!G1345=1, "Married", IF(customer!H1345=1, "Single", IF(customer!F1345=1, "Divorced", IF(customer!I1345=1, "Together", IF(customer!J1345=1, "Widowed", "Unknown")))))</f>
        <v>Married</v>
      </c>
      <c r="G1333" t="str">
        <f>IF(customer!K1345=1,"Basic",IF(customer!L1345=1,"Graduate",IF(customer!M1345=1,"Master",IF(customer!N1345=1,"PhD","Unknown"))))</f>
        <v>Graduate</v>
      </c>
      <c r="H1333" t="s">
        <v>19</v>
      </c>
      <c r="I1333">
        <f>VLOOKUP(customer!A1345,sales_update!A:N,2,FALSE)</f>
        <v>30</v>
      </c>
      <c r="J1333">
        <f xml:space="preserve"> VLOOKUP(customer!A1345,sales_update!A:N,3,FALSE)</f>
        <v>150</v>
      </c>
      <c r="K1333">
        <f>VLOOKUP(customer!A1345,sales_update!A:N,4,FALSE)</f>
        <v>0</v>
      </c>
      <c r="L1333">
        <f>VLOOKUP(customer!A1345,sales_update!A:N,5,FALSE)</f>
        <v>130</v>
      </c>
      <c r="M1333">
        <f>VLOOKUP(customer!A1345,sales_update!A:N,6,FALSE)</f>
        <v>10</v>
      </c>
      <c r="N1333">
        <f>VLOOKUP(customer!A1345,sales_update!A:N,7,FALSE)</f>
        <v>0</v>
      </c>
      <c r="O1333">
        <f>VLOOKUP(customer!A1345,sales_update!A:N,8,FALSE)</f>
        <v>10</v>
      </c>
      <c r="P1333">
        <f>VLOOKUP(customer!A1345,sales_update!A:N,9,FALSE)</f>
        <v>280</v>
      </c>
      <c r="Q1333">
        <f>VLOOKUP(customer!A1345,sales_update!A:N,10,FALSE)</f>
        <v>2</v>
      </c>
      <c r="R1333">
        <f>VLOOKUP(customer!A1345,sales_update!A:N,11,FALSE)</f>
        <v>3</v>
      </c>
      <c r="S1333">
        <f>VLOOKUP(customer!A1345,sales_update!A:N,12,FALSE)</f>
        <v>0</v>
      </c>
      <c r="T1333">
        <f>VLOOKUP(customer!A1345,sales_update!A:N,13,FALSE)</f>
        <v>3</v>
      </c>
      <c r="U1333">
        <f>VLOOKUP(customer!A1345,sales_update!A:N,14,FALSE)</f>
        <v>8</v>
      </c>
      <c r="V1333">
        <f>VLOOKUP(customer!A1345,Marketing!A:I,2,FALSE)</f>
        <v>0</v>
      </c>
      <c r="W1333">
        <f>VLOOKUP(customer!A1345,Marketing!A:I,3,FALSE)</f>
        <v>0</v>
      </c>
      <c r="X1333">
        <f>VLOOKUP(customer!A1345,Marketing!A:I,4,FALSE)</f>
        <v>0</v>
      </c>
      <c r="Y1333">
        <f>VLOOKUP(customer!A1345,Marketing!A:I,5,FALSE)</f>
        <v>0</v>
      </c>
      <c r="Z1333">
        <f>VLOOKUP(customer!A1345,Marketing!A:I,6,FALSE)</f>
        <v>0</v>
      </c>
      <c r="AA1333">
        <f>VLOOKUP(customer!A1345,Marketing!A:I,7,FALSE)</f>
        <v>0</v>
      </c>
      <c r="AB1333">
        <f>VLOOKUP(customer!A1345,Marketing!A:I,8,FALSE)</f>
        <v>0</v>
      </c>
      <c r="AC1333" s="1">
        <f>VLOOKUP(customer!A1345,Marketing!A:I,9,FALSE)</f>
        <v>44155</v>
      </c>
    </row>
    <row r="1334" spans="1:29" x14ac:dyDescent="0.3">
      <c r="A1334">
        <v>1271</v>
      </c>
      <c r="B1334">
        <v>144319</v>
      </c>
      <c r="C1334">
        <v>1</v>
      </c>
      <c r="D1334">
        <v>1</v>
      </c>
      <c r="E1334">
        <v>45</v>
      </c>
      <c r="F1334" t="str">
        <f>IF(customer!G1346=1, "Married", IF(customer!H1346=1, "Single", IF(customer!F1346=1, "Divorced", IF(customer!I1346=1, "Together", IF(customer!J1346=1, "Widowed", "Unknown")))))</f>
        <v>Married</v>
      </c>
      <c r="G1334" t="str">
        <f>IF(customer!K1346=1,"Basic",IF(customer!L1346=1,"Graduate",IF(customer!M1346=1,"Master",IF(customer!N1346=1,"PhD","Unknown"))))</f>
        <v>Master</v>
      </c>
      <c r="H1334" t="s">
        <v>15</v>
      </c>
      <c r="I1334">
        <f>VLOOKUP(customer!A1346,sales_update!A:N,2,FALSE)</f>
        <v>18</v>
      </c>
      <c r="J1334">
        <f xml:space="preserve"> VLOOKUP(customer!A1346,sales_update!A:N,3,FALSE)</f>
        <v>85</v>
      </c>
      <c r="K1334">
        <f>VLOOKUP(customer!A1346,sales_update!A:N,4,FALSE)</f>
        <v>0</v>
      </c>
      <c r="L1334">
        <f>VLOOKUP(customer!A1346,sales_update!A:N,5,FALSE)</f>
        <v>26</v>
      </c>
      <c r="M1334">
        <f>VLOOKUP(customer!A1346,sales_update!A:N,6,FALSE)</f>
        <v>0</v>
      </c>
      <c r="N1334">
        <f>VLOOKUP(customer!A1346,sales_update!A:N,7,FALSE)</f>
        <v>0</v>
      </c>
      <c r="O1334">
        <f>VLOOKUP(customer!A1346,sales_update!A:N,8,FALSE)</f>
        <v>10</v>
      </c>
      <c r="P1334">
        <f>VLOOKUP(customer!A1346,sales_update!A:N,9,FALSE)</f>
        <v>101</v>
      </c>
      <c r="Q1334">
        <f>VLOOKUP(customer!A1346,sales_update!A:N,10,FALSE)</f>
        <v>2</v>
      </c>
      <c r="R1334">
        <f>VLOOKUP(customer!A1346,sales_update!A:N,11,FALSE)</f>
        <v>2</v>
      </c>
      <c r="S1334">
        <f>VLOOKUP(customer!A1346,sales_update!A:N,12,FALSE)</f>
        <v>0</v>
      </c>
      <c r="T1334">
        <f>VLOOKUP(customer!A1346,sales_update!A:N,13,FALSE)</f>
        <v>3</v>
      </c>
      <c r="U1334">
        <f>VLOOKUP(customer!A1346,sales_update!A:N,14,FALSE)</f>
        <v>5</v>
      </c>
      <c r="V1334">
        <f>VLOOKUP(customer!A1346,Marketing!A:I,2,FALSE)</f>
        <v>0</v>
      </c>
      <c r="W1334">
        <f>VLOOKUP(customer!A1346,Marketing!A:I,3,FALSE)</f>
        <v>0</v>
      </c>
      <c r="X1334">
        <f>VLOOKUP(customer!A1346,Marketing!A:I,4,FALSE)</f>
        <v>0</v>
      </c>
      <c r="Y1334">
        <f>VLOOKUP(customer!A1346,Marketing!A:I,5,FALSE)</f>
        <v>0</v>
      </c>
      <c r="Z1334">
        <f>VLOOKUP(customer!A1346,Marketing!A:I,6,FALSE)</f>
        <v>0</v>
      </c>
      <c r="AA1334">
        <f>VLOOKUP(customer!A1346,Marketing!A:I,7,FALSE)</f>
        <v>0</v>
      </c>
      <c r="AB1334">
        <f>VLOOKUP(customer!A1346,Marketing!A:I,8,FALSE)</f>
        <v>0</v>
      </c>
      <c r="AC1334" s="1">
        <f>VLOOKUP(customer!A1346,Marketing!A:I,9,FALSE)</f>
        <v>44095</v>
      </c>
    </row>
    <row r="1335" spans="1:29" x14ac:dyDescent="0.3">
      <c r="A1335">
        <v>1330</v>
      </c>
      <c r="B1335">
        <v>144300</v>
      </c>
      <c r="C1335">
        <v>1</v>
      </c>
      <c r="D1335">
        <v>1</v>
      </c>
      <c r="E1335">
        <v>55</v>
      </c>
      <c r="F1335" t="str">
        <f>IF(customer!G1347=1, "Married", IF(customer!H1347=1, "Single", IF(customer!F1347=1, "Divorced", IF(customer!I1347=1, "Together", IF(customer!J1347=1, "Widowed", "Unknown")))))</f>
        <v>Married</v>
      </c>
      <c r="G1335" t="str">
        <f>IF(customer!K1347=1,"Basic",IF(customer!L1347=1,"Graduate",IF(customer!M1347=1,"Master",IF(customer!N1347=1,"PhD","Unknown"))))</f>
        <v>Graduate</v>
      </c>
      <c r="H1335" t="s">
        <v>20</v>
      </c>
      <c r="I1335">
        <f>VLOOKUP(customer!A1347,sales_update!A:N,2,FALSE)</f>
        <v>65</v>
      </c>
      <c r="J1335">
        <f xml:space="preserve"> VLOOKUP(customer!A1347,sales_update!A:N,3,FALSE)</f>
        <v>98</v>
      </c>
      <c r="K1335">
        <f>VLOOKUP(customer!A1347,sales_update!A:N,4,FALSE)</f>
        <v>0</v>
      </c>
      <c r="L1335">
        <f>VLOOKUP(customer!A1347,sales_update!A:N,5,FALSE)</f>
        <v>29</v>
      </c>
      <c r="M1335">
        <f>VLOOKUP(customer!A1347,sales_update!A:N,6,FALSE)</f>
        <v>0</v>
      </c>
      <c r="N1335">
        <f>VLOOKUP(customer!A1347,sales_update!A:N,7,FALSE)</f>
        <v>0</v>
      </c>
      <c r="O1335">
        <f>VLOOKUP(customer!A1347,sales_update!A:N,8,FALSE)</f>
        <v>10</v>
      </c>
      <c r="P1335">
        <f>VLOOKUP(customer!A1347,sales_update!A:N,9,FALSE)</f>
        <v>117</v>
      </c>
      <c r="Q1335">
        <f>VLOOKUP(customer!A1347,sales_update!A:N,10,FALSE)</f>
        <v>2</v>
      </c>
      <c r="R1335">
        <f>VLOOKUP(customer!A1347,sales_update!A:N,11,FALSE)</f>
        <v>1</v>
      </c>
      <c r="S1335">
        <f>VLOOKUP(customer!A1347,sales_update!A:N,12,FALSE)</f>
        <v>0</v>
      </c>
      <c r="T1335">
        <f>VLOOKUP(customer!A1347,sales_update!A:N,13,FALSE)</f>
        <v>3</v>
      </c>
      <c r="U1335">
        <f>VLOOKUP(customer!A1347,sales_update!A:N,14,FALSE)</f>
        <v>6</v>
      </c>
      <c r="V1335">
        <f>VLOOKUP(customer!A1347,Marketing!A:I,2,FALSE)</f>
        <v>0</v>
      </c>
      <c r="W1335">
        <f>VLOOKUP(customer!A1347,Marketing!A:I,3,FALSE)</f>
        <v>0</v>
      </c>
      <c r="X1335">
        <f>VLOOKUP(customer!A1347,Marketing!A:I,4,FALSE)</f>
        <v>0</v>
      </c>
      <c r="Y1335">
        <f>VLOOKUP(customer!A1347,Marketing!A:I,5,FALSE)</f>
        <v>0</v>
      </c>
      <c r="Z1335">
        <f>VLOOKUP(customer!A1347,Marketing!A:I,6,FALSE)</f>
        <v>0</v>
      </c>
      <c r="AA1335">
        <f>VLOOKUP(customer!A1347,Marketing!A:I,7,FALSE)</f>
        <v>0</v>
      </c>
      <c r="AB1335">
        <f>VLOOKUP(customer!A1347,Marketing!A:I,8,FALSE)</f>
        <v>0</v>
      </c>
      <c r="AC1335" s="1">
        <f>VLOOKUP(customer!A1347,Marketing!A:I,9,FALSE)</f>
        <v>43797</v>
      </c>
    </row>
    <row r="1336" spans="1:29" x14ac:dyDescent="0.3">
      <c r="A1336">
        <v>2283</v>
      </c>
      <c r="B1336">
        <v>144267</v>
      </c>
      <c r="C1336">
        <v>1</v>
      </c>
      <c r="D1336">
        <v>1</v>
      </c>
      <c r="E1336">
        <v>50</v>
      </c>
      <c r="F1336" t="str">
        <f>IF(customer!G1348=1, "Married", IF(customer!H1348=1, "Single", IF(customer!F1348=1, "Divorced", IF(customer!I1348=1, "Together", IF(customer!J1348=1, "Widowed", "Unknown")))))</f>
        <v>Divorced</v>
      </c>
      <c r="G1336" t="str">
        <f>IF(customer!K1348=1,"Basic",IF(customer!L1348=1,"Graduate",IF(customer!M1348=1,"Master",IF(customer!N1348=1,"PhD","Unknown"))))</f>
        <v>Graduate</v>
      </c>
      <c r="H1336" t="s">
        <v>16</v>
      </c>
      <c r="I1336">
        <f>VLOOKUP(customer!A1348,sales_update!A:N,2,FALSE)</f>
        <v>48</v>
      </c>
      <c r="J1336">
        <f xml:space="preserve"> VLOOKUP(customer!A1348,sales_update!A:N,3,FALSE)</f>
        <v>596</v>
      </c>
      <c r="K1336">
        <f>VLOOKUP(customer!A1348,sales_update!A:N,4,FALSE)</f>
        <v>16</v>
      </c>
      <c r="L1336">
        <f>VLOOKUP(customer!A1348,sales_update!A:N,5,FALSE)</f>
        <v>212</v>
      </c>
      <c r="M1336">
        <f>VLOOKUP(customer!A1348,sales_update!A:N,6,FALSE)</f>
        <v>10</v>
      </c>
      <c r="N1336">
        <f>VLOOKUP(customer!A1348,sales_update!A:N,7,FALSE)</f>
        <v>16</v>
      </c>
      <c r="O1336">
        <f>VLOOKUP(customer!A1348,sales_update!A:N,8,FALSE)</f>
        <v>160</v>
      </c>
      <c r="P1336">
        <f>VLOOKUP(customer!A1348,sales_update!A:N,9,FALSE)</f>
        <v>691</v>
      </c>
      <c r="Q1336">
        <f>VLOOKUP(customer!A1348,sales_update!A:N,10,FALSE)</f>
        <v>5</v>
      </c>
      <c r="R1336">
        <f>VLOOKUP(customer!A1348,sales_update!A:N,11,FALSE)</f>
        <v>5</v>
      </c>
      <c r="S1336">
        <f>VLOOKUP(customer!A1348,sales_update!A:N,12,FALSE)</f>
        <v>2</v>
      </c>
      <c r="T1336">
        <f>VLOOKUP(customer!A1348,sales_update!A:N,13,FALSE)</f>
        <v>4</v>
      </c>
      <c r="U1336">
        <f>VLOOKUP(customer!A1348,sales_update!A:N,14,FALSE)</f>
        <v>9</v>
      </c>
      <c r="V1336">
        <f>VLOOKUP(customer!A1348,Marketing!A:I,2,FALSE)</f>
        <v>0</v>
      </c>
      <c r="W1336">
        <f>VLOOKUP(customer!A1348,Marketing!A:I,3,FALSE)</f>
        <v>0</v>
      </c>
      <c r="X1336">
        <f>VLOOKUP(customer!A1348,Marketing!A:I,4,FALSE)</f>
        <v>0</v>
      </c>
      <c r="Y1336">
        <f>VLOOKUP(customer!A1348,Marketing!A:I,5,FALSE)</f>
        <v>0</v>
      </c>
      <c r="Z1336">
        <f>VLOOKUP(customer!A1348,Marketing!A:I,6,FALSE)</f>
        <v>0</v>
      </c>
      <c r="AA1336">
        <f>VLOOKUP(customer!A1348,Marketing!A:I,7,FALSE)</f>
        <v>0</v>
      </c>
      <c r="AB1336">
        <f>VLOOKUP(customer!A1348,Marketing!A:I,8,FALSE)</f>
        <v>0</v>
      </c>
      <c r="AC1336" s="1">
        <f>VLOOKUP(customer!A1348,Marketing!A:I,9,FALSE)</f>
        <v>43679</v>
      </c>
    </row>
    <row r="1337" spans="1:29" x14ac:dyDescent="0.3">
      <c r="A1337">
        <v>2220</v>
      </c>
      <c r="B1337">
        <v>144213</v>
      </c>
      <c r="C1337">
        <v>1</v>
      </c>
      <c r="D1337">
        <v>1</v>
      </c>
      <c r="E1337">
        <v>68</v>
      </c>
      <c r="F1337" t="str">
        <f>IF(customer!G1349=1, "Married", IF(customer!H1349=1, "Single", IF(customer!F1349=1, "Divorced", IF(customer!I1349=1, "Together", IF(customer!J1349=1, "Widowed", "Unknown")))))</f>
        <v>Single</v>
      </c>
      <c r="G1337" t="str">
        <f>IF(customer!K1349=1,"Basic",IF(customer!L1349=1,"Graduate",IF(customer!M1349=1,"Master",IF(customer!N1349=1,"PhD","Unknown"))))</f>
        <v>Graduate</v>
      </c>
      <c r="H1337" t="s">
        <v>17</v>
      </c>
      <c r="I1337">
        <f>VLOOKUP(customer!A1349,sales_update!A:N,2,FALSE)</f>
        <v>48</v>
      </c>
      <c r="J1337">
        <f xml:space="preserve"> VLOOKUP(customer!A1349,sales_update!A:N,3,FALSE)</f>
        <v>310</v>
      </c>
      <c r="K1337">
        <f>VLOOKUP(customer!A1349,sales_update!A:N,4,FALSE)</f>
        <v>36</v>
      </c>
      <c r="L1337">
        <f>VLOOKUP(customer!A1349,sales_update!A:N,5,FALSE)</f>
        <v>114</v>
      </c>
      <c r="M1337">
        <f>VLOOKUP(customer!A1349,sales_update!A:N,6,FALSE)</f>
        <v>0</v>
      </c>
      <c r="N1337">
        <f>VLOOKUP(customer!A1349,sales_update!A:N,7,FALSE)</f>
        <v>13</v>
      </c>
      <c r="O1337">
        <f>VLOOKUP(customer!A1349,sales_update!A:N,8,FALSE)</f>
        <v>23</v>
      </c>
      <c r="P1337">
        <f>VLOOKUP(customer!A1349,sales_update!A:N,9,FALSE)</f>
        <v>450</v>
      </c>
      <c r="Q1337">
        <f>VLOOKUP(customer!A1349,sales_update!A:N,10,FALSE)</f>
        <v>4</v>
      </c>
      <c r="R1337">
        <f>VLOOKUP(customer!A1349,sales_update!A:N,11,FALSE)</f>
        <v>2</v>
      </c>
      <c r="S1337">
        <f>VLOOKUP(customer!A1349,sales_update!A:N,12,FALSE)</f>
        <v>1</v>
      </c>
      <c r="T1337">
        <f>VLOOKUP(customer!A1349,sales_update!A:N,13,FALSE)</f>
        <v>5</v>
      </c>
      <c r="U1337">
        <f>VLOOKUP(customer!A1349,sales_update!A:N,14,FALSE)</f>
        <v>6</v>
      </c>
      <c r="V1337">
        <f>VLOOKUP(customer!A1349,Marketing!A:I,2,FALSE)</f>
        <v>0</v>
      </c>
      <c r="W1337">
        <f>VLOOKUP(customer!A1349,Marketing!A:I,3,FALSE)</f>
        <v>0</v>
      </c>
      <c r="X1337">
        <f>VLOOKUP(customer!A1349,Marketing!A:I,4,FALSE)</f>
        <v>0</v>
      </c>
      <c r="Y1337">
        <f>VLOOKUP(customer!A1349,Marketing!A:I,5,FALSE)</f>
        <v>0</v>
      </c>
      <c r="Z1337">
        <f>VLOOKUP(customer!A1349,Marketing!A:I,6,FALSE)</f>
        <v>0</v>
      </c>
      <c r="AA1337">
        <f>VLOOKUP(customer!A1349,Marketing!A:I,7,FALSE)</f>
        <v>0</v>
      </c>
      <c r="AB1337">
        <f>VLOOKUP(customer!A1349,Marketing!A:I,8,FALSE)</f>
        <v>0</v>
      </c>
      <c r="AC1337" s="1">
        <f>VLOOKUP(customer!A1349,Marketing!A:I,9,FALSE)</f>
        <v>43956</v>
      </c>
    </row>
    <row r="1338" spans="1:29" x14ac:dyDescent="0.3">
      <c r="A1338">
        <v>1249</v>
      </c>
      <c r="B1338">
        <v>144159</v>
      </c>
      <c r="C1338">
        <v>1</v>
      </c>
      <c r="D1338">
        <v>0</v>
      </c>
      <c r="E1338">
        <v>50</v>
      </c>
      <c r="F1338" t="str">
        <f>IF(customer!G1350=1, "Married", IF(customer!H1350=1, "Single", IF(customer!F1350=1, "Divorced", IF(customer!I1350=1, "Together", IF(customer!J1350=1, "Widowed", "Unknown")))))</f>
        <v>Married</v>
      </c>
      <c r="G1338" t="str">
        <f>IF(customer!K1350=1,"Basic",IF(customer!L1350=1,"Graduate",IF(customer!M1350=1,"Master",IF(customer!N1350=1,"PhD","Unknown"))))</f>
        <v>Master</v>
      </c>
      <c r="H1338" t="s">
        <v>18</v>
      </c>
      <c r="I1338">
        <f>VLOOKUP(customer!A1350,sales_update!A:N,2,FALSE)</f>
        <v>85</v>
      </c>
      <c r="J1338">
        <f xml:space="preserve"> VLOOKUP(customer!A1350,sales_update!A:N,3,FALSE)</f>
        <v>545</v>
      </c>
      <c r="K1338">
        <f>VLOOKUP(customer!A1350,sales_update!A:N,4,FALSE)</f>
        <v>7</v>
      </c>
      <c r="L1338">
        <f>VLOOKUP(customer!A1350,sales_update!A:N,5,FALSE)</f>
        <v>202</v>
      </c>
      <c r="M1338">
        <f>VLOOKUP(customer!A1350,sales_update!A:N,6,FALSE)</f>
        <v>78</v>
      </c>
      <c r="N1338">
        <f>VLOOKUP(customer!A1350,sales_update!A:N,7,FALSE)</f>
        <v>42</v>
      </c>
      <c r="O1338">
        <f>VLOOKUP(customer!A1350,sales_update!A:N,8,FALSE)</f>
        <v>23</v>
      </c>
      <c r="P1338">
        <f>VLOOKUP(customer!A1350,sales_update!A:N,9,FALSE)</f>
        <v>852</v>
      </c>
      <c r="Q1338">
        <f>VLOOKUP(customer!A1350,sales_update!A:N,10,FALSE)</f>
        <v>4</v>
      </c>
      <c r="R1338">
        <f>VLOOKUP(customer!A1350,sales_update!A:N,11,FALSE)</f>
        <v>4</v>
      </c>
      <c r="S1338">
        <f>VLOOKUP(customer!A1350,sales_update!A:N,12,FALSE)</f>
        <v>1</v>
      </c>
      <c r="T1338">
        <f>VLOOKUP(customer!A1350,sales_update!A:N,13,FALSE)</f>
        <v>6</v>
      </c>
      <c r="U1338">
        <f>VLOOKUP(customer!A1350,sales_update!A:N,14,FALSE)</f>
        <v>5</v>
      </c>
      <c r="V1338">
        <f>VLOOKUP(customer!A1350,Marketing!A:I,2,FALSE)</f>
        <v>0</v>
      </c>
      <c r="W1338">
        <f>VLOOKUP(customer!A1350,Marketing!A:I,3,FALSE)</f>
        <v>0</v>
      </c>
      <c r="X1338">
        <f>VLOOKUP(customer!A1350,Marketing!A:I,4,FALSE)</f>
        <v>0</v>
      </c>
      <c r="Y1338">
        <f>VLOOKUP(customer!A1350,Marketing!A:I,5,FALSE)</f>
        <v>0</v>
      </c>
      <c r="Z1338">
        <f>VLOOKUP(customer!A1350,Marketing!A:I,6,FALSE)</f>
        <v>0</v>
      </c>
      <c r="AA1338">
        <f>VLOOKUP(customer!A1350,Marketing!A:I,7,FALSE)</f>
        <v>0</v>
      </c>
      <c r="AB1338">
        <f>VLOOKUP(customer!A1350,Marketing!A:I,8,FALSE)</f>
        <v>0</v>
      </c>
      <c r="AC1338" s="1">
        <f>VLOOKUP(customer!A1350,Marketing!A:I,9,FALSE)</f>
        <v>44156</v>
      </c>
    </row>
    <row r="1339" spans="1:29" x14ac:dyDescent="0.3">
      <c r="A1339">
        <v>2861</v>
      </c>
      <c r="B1339">
        <v>144155</v>
      </c>
      <c r="C1339">
        <v>1</v>
      </c>
      <c r="D1339">
        <v>1</v>
      </c>
      <c r="E1339">
        <v>63</v>
      </c>
      <c r="F1339" t="str">
        <f>IF(customer!G1351=1, "Married", IF(customer!H1351=1, "Single", IF(customer!F1351=1, "Divorced", IF(customer!I1351=1, "Together", IF(customer!J1351=1, "Widowed", "Unknown")))))</f>
        <v>Married</v>
      </c>
      <c r="G1339" t="str">
        <f>IF(customer!K1351=1,"Basic",IF(customer!L1351=1,"Graduate",IF(customer!M1351=1,"Master",IF(customer!N1351=1,"PhD","Unknown"))))</f>
        <v>PhD</v>
      </c>
      <c r="H1339" t="s">
        <v>15</v>
      </c>
      <c r="I1339">
        <f>VLOOKUP(customer!A1351,sales_update!A:N,2,FALSE)</f>
        <v>24</v>
      </c>
      <c r="J1339">
        <f xml:space="preserve"> VLOOKUP(customer!A1351,sales_update!A:N,3,FALSE)</f>
        <v>72</v>
      </c>
      <c r="K1339">
        <f>VLOOKUP(customer!A1351,sales_update!A:N,4,FALSE)</f>
        <v>3</v>
      </c>
      <c r="L1339">
        <f>VLOOKUP(customer!A1351,sales_update!A:N,5,FALSE)</f>
        <v>29</v>
      </c>
      <c r="M1339">
        <f>VLOOKUP(customer!A1351,sales_update!A:N,6,FALSE)</f>
        <v>0</v>
      </c>
      <c r="N1339">
        <f>VLOOKUP(customer!A1351,sales_update!A:N,7,FALSE)</f>
        <v>0</v>
      </c>
      <c r="O1339">
        <f>VLOOKUP(customer!A1351,sales_update!A:N,8,FALSE)</f>
        <v>46</v>
      </c>
      <c r="P1339">
        <f>VLOOKUP(customer!A1351,sales_update!A:N,9,FALSE)</f>
        <v>59</v>
      </c>
      <c r="Q1339">
        <f>VLOOKUP(customer!A1351,sales_update!A:N,10,FALSE)</f>
        <v>1</v>
      </c>
      <c r="R1339">
        <f>VLOOKUP(customer!A1351,sales_update!A:N,11,FALSE)</f>
        <v>1</v>
      </c>
      <c r="S1339">
        <f>VLOOKUP(customer!A1351,sales_update!A:N,12,FALSE)</f>
        <v>1</v>
      </c>
      <c r="T1339">
        <f>VLOOKUP(customer!A1351,sales_update!A:N,13,FALSE)</f>
        <v>2</v>
      </c>
      <c r="U1339">
        <f>VLOOKUP(customer!A1351,sales_update!A:N,14,FALSE)</f>
        <v>4</v>
      </c>
      <c r="V1339">
        <f>VLOOKUP(customer!A1351,Marketing!A:I,2,FALSE)</f>
        <v>0</v>
      </c>
      <c r="W1339">
        <f>VLOOKUP(customer!A1351,Marketing!A:I,3,FALSE)</f>
        <v>0</v>
      </c>
      <c r="X1339">
        <f>VLOOKUP(customer!A1351,Marketing!A:I,4,FALSE)</f>
        <v>0</v>
      </c>
      <c r="Y1339">
        <f>VLOOKUP(customer!A1351,Marketing!A:I,5,FALSE)</f>
        <v>0</v>
      </c>
      <c r="Z1339">
        <f>VLOOKUP(customer!A1351,Marketing!A:I,6,FALSE)</f>
        <v>0</v>
      </c>
      <c r="AA1339">
        <f>VLOOKUP(customer!A1351,Marketing!A:I,7,FALSE)</f>
        <v>0</v>
      </c>
      <c r="AB1339">
        <f>VLOOKUP(customer!A1351,Marketing!A:I,8,FALSE)</f>
        <v>0</v>
      </c>
      <c r="AC1339" s="1">
        <f>VLOOKUP(customer!A1351,Marketing!A:I,9,FALSE)</f>
        <v>44007</v>
      </c>
    </row>
    <row r="1340" spans="1:29" x14ac:dyDescent="0.3">
      <c r="A1340">
        <v>1498</v>
      </c>
      <c r="B1340">
        <v>144124</v>
      </c>
      <c r="C1340">
        <v>0</v>
      </c>
      <c r="D1340">
        <v>1</v>
      </c>
      <c r="E1340">
        <v>74</v>
      </c>
      <c r="F1340" t="str">
        <f>IF(customer!G1352=1, "Married", IF(customer!H1352=1, "Single", IF(customer!F1352=1, "Divorced", IF(customer!I1352=1, "Together", IF(customer!J1352=1, "Widowed", "Unknown")))))</f>
        <v>Together</v>
      </c>
      <c r="G1340" t="str">
        <f>IF(customer!K1352=1,"Basic",IF(customer!L1352=1,"Graduate",IF(customer!M1352=1,"Master",IF(customer!N1352=1,"PhD","Unknown"))))</f>
        <v>PhD</v>
      </c>
      <c r="H1340" t="s">
        <v>20</v>
      </c>
      <c r="I1340">
        <f>VLOOKUP(customer!A1352,sales_update!A:N,2,FALSE)</f>
        <v>62</v>
      </c>
      <c r="J1340">
        <f xml:space="preserve"> VLOOKUP(customer!A1352,sales_update!A:N,3,FALSE)</f>
        <v>928</v>
      </c>
      <c r="K1340">
        <f>VLOOKUP(customer!A1352,sales_update!A:N,4,FALSE)</f>
        <v>0</v>
      </c>
      <c r="L1340">
        <f>VLOOKUP(customer!A1352,sales_update!A:N,5,FALSE)</f>
        <v>180</v>
      </c>
      <c r="M1340">
        <f>VLOOKUP(customer!A1352,sales_update!A:N,6,FALSE)</f>
        <v>0</v>
      </c>
      <c r="N1340">
        <f>VLOOKUP(customer!A1352,sales_update!A:N,7,FALSE)</f>
        <v>20</v>
      </c>
      <c r="O1340">
        <f>VLOOKUP(customer!A1352,sales_update!A:N,8,FALSE)</f>
        <v>170</v>
      </c>
      <c r="P1340">
        <f>VLOOKUP(customer!A1352,sales_update!A:N,9,FALSE)</f>
        <v>957</v>
      </c>
      <c r="Q1340">
        <f>VLOOKUP(customer!A1352,sales_update!A:N,10,FALSE)</f>
        <v>4</v>
      </c>
      <c r="R1340">
        <f>VLOOKUP(customer!A1352,sales_update!A:N,11,FALSE)</f>
        <v>6</v>
      </c>
      <c r="S1340">
        <f>VLOOKUP(customer!A1352,sales_update!A:N,12,FALSE)</f>
        <v>2</v>
      </c>
      <c r="T1340">
        <f>VLOOKUP(customer!A1352,sales_update!A:N,13,FALSE)</f>
        <v>5</v>
      </c>
      <c r="U1340">
        <f>VLOOKUP(customer!A1352,sales_update!A:N,14,FALSE)</f>
        <v>8</v>
      </c>
      <c r="V1340">
        <f>VLOOKUP(customer!A1352,Marketing!A:I,2,FALSE)</f>
        <v>0</v>
      </c>
      <c r="W1340">
        <f>VLOOKUP(customer!A1352,Marketing!A:I,3,FALSE)</f>
        <v>0</v>
      </c>
      <c r="X1340">
        <f>VLOOKUP(customer!A1352,Marketing!A:I,4,FALSE)</f>
        <v>0</v>
      </c>
      <c r="Y1340">
        <f>VLOOKUP(customer!A1352,Marketing!A:I,5,FALSE)</f>
        <v>0</v>
      </c>
      <c r="Z1340">
        <f>VLOOKUP(customer!A1352,Marketing!A:I,6,FALSE)</f>
        <v>0</v>
      </c>
      <c r="AA1340">
        <f>VLOOKUP(customer!A1352,Marketing!A:I,7,FALSE)</f>
        <v>0</v>
      </c>
      <c r="AB1340">
        <f>VLOOKUP(customer!A1352,Marketing!A:I,8,FALSE)</f>
        <v>0</v>
      </c>
      <c r="AC1340" s="1">
        <f>VLOOKUP(customer!A1352,Marketing!A:I,9,FALSE)</f>
        <v>43754</v>
      </c>
    </row>
    <row r="1341" spans="1:29" x14ac:dyDescent="0.3">
      <c r="A1341">
        <v>2614</v>
      </c>
      <c r="B1341">
        <v>144078</v>
      </c>
      <c r="C1341">
        <v>1</v>
      </c>
      <c r="D1341">
        <v>1</v>
      </c>
      <c r="E1341">
        <v>51</v>
      </c>
      <c r="F1341" t="str">
        <f>IF(customer!G1353=1, "Married", IF(customer!H1353=1, "Single", IF(customer!F1353=1, "Divorced", IF(customer!I1353=1, "Together", IF(customer!J1353=1, "Widowed", "Unknown")))))</f>
        <v>Married</v>
      </c>
      <c r="G1341" t="str">
        <f>IF(customer!K1353=1,"Basic",IF(customer!L1353=1,"Graduate",IF(customer!M1353=1,"Master",IF(customer!N1353=1,"PhD","Unknown"))))</f>
        <v>Graduate</v>
      </c>
      <c r="H1341" t="s">
        <v>20</v>
      </c>
      <c r="I1341">
        <f>VLOOKUP(customer!A1353,sales_update!A:N,2,FALSE)</f>
        <v>17</v>
      </c>
      <c r="J1341">
        <f xml:space="preserve"> VLOOKUP(customer!A1353,sales_update!A:N,3,FALSE)</f>
        <v>78</v>
      </c>
      <c r="K1341">
        <f>VLOOKUP(customer!A1353,sales_update!A:N,4,FALSE)</f>
        <v>3</v>
      </c>
      <c r="L1341">
        <f>VLOOKUP(customer!A1353,sales_update!A:N,5,FALSE)</f>
        <v>33</v>
      </c>
      <c r="M1341">
        <f>VLOOKUP(customer!A1353,sales_update!A:N,6,FALSE)</f>
        <v>7</v>
      </c>
      <c r="N1341">
        <f>VLOOKUP(customer!A1353,sales_update!A:N,7,FALSE)</f>
        <v>0</v>
      </c>
      <c r="O1341">
        <f>VLOOKUP(customer!A1353,sales_update!A:N,8,FALSE)</f>
        <v>13</v>
      </c>
      <c r="P1341">
        <f>VLOOKUP(customer!A1353,sales_update!A:N,9,FALSE)</f>
        <v>108</v>
      </c>
      <c r="Q1341">
        <f>VLOOKUP(customer!A1353,sales_update!A:N,10,FALSE)</f>
        <v>2</v>
      </c>
      <c r="R1341">
        <f>VLOOKUP(customer!A1353,sales_update!A:N,11,FALSE)</f>
        <v>2</v>
      </c>
      <c r="S1341">
        <f>VLOOKUP(customer!A1353,sales_update!A:N,12,FALSE)</f>
        <v>0</v>
      </c>
      <c r="T1341">
        <f>VLOOKUP(customer!A1353,sales_update!A:N,13,FALSE)</f>
        <v>3</v>
      </c>
      <c r="U1341">
        <f>VLOOKUP(customer!A1353,sales_update!A:N,14,FALSE)</f>
        <v>5</v>
      </c>
      <c r="V1341">
        <f>VLOOKUP(customer!A1353,Marketing!A:I,2,FALSE)</f>
        <v>0</v>
      </c>
      <c r="W1341">
        <f>VLOOKUP(customer!A1353,Marketing!A:I,3,FALSE)</f>
        <v>0</v>
      </c>
      <c r="X1341">
        <f>VLOOKUP(customer!A1353,Marketing!A:I,4,FALSE)</f>
        <v>0</v>
      </c>
      <c r="Y1341">
        <f>VLOOKUP(customer!A1353,Marketing!A:I,5,FALSE)</f>
        <v>0</v>
      </c>
      <c r="Z1341">
        <f>VLOOKUP(customer!A1353,Marketing!A:I,6,FALSE)</f>
        <v>0</v>
      </c>
      <c r="AA1341">
        <f>VLOOKUP(customer!A1353,Marketing!A:I,7,FALSE)</f>
        <v>0</v>
      </c>
      <c r="AB1341">
        <f>VLOOKUP(customer!A1353,Marketing!A:I,8,FALSE)</f>
        <v>0</v>
      </c>
      <c r="AC1341" s="1">
        <f>VLOOKUP(customer!A1353,Marketing!A:I,9,FALSE)</f>
        <v>44158</v>
      </c>
    </row>
    <row r="1342" spans="1:29" x14ac:dyDescent="0.3">
      <c r="A1342">
        <v>1933</v>
      </c>
      <c r="B1342">
        <v>144051</v>
      </c>
      <c r="C1342">
        <v>1</v>
      </c>
      <c r="D1342">
        <v>1</v>
      </c>
      <c r="E1342">
        <v>47</v>
      </c>
      <c r="F1342" t="str">
        <f>IF(customer!G1354=1, "Married", IF(customer!H1354=1, "Single", IF(customer!F1354=1, "Divorced", IF(customer!I1354=1, "Together", IF(customer!J1354=1, "Widowed", "Unknown")))))</f>
        <v>Divorced</v>
      </c>
      <c r="G1342" t="str">
        <f>IF(customer!K1354=1,"Basic",IF(customer!L1354=1,"Graduate",IF(customer!M1354=1,"Master",IF(customer!N1354=1,"PhD","Unknown"))))</f>
        <v>Master</v>
      </c>
      <c r="H1342" t="s">
        <v>18</v>
      </c>
      <c r="I1342">
        <f>VLOOKUP(customer!A1354,sales_update!A:N,2,FALSE)</f>
        <v>20</v>
      </c>
      <c r="J1342">
        <f xml:space="preserve"> VLOOKUP(customer!A1354,sales_update!A:N,3,FALSE)</f>
        <v>258</v>
      </c>
      <c r="K1342">
        <f>VLOOKUP(customer!A1354,sales_update!A:N,4,FALSE)</f>
        <v>23</v>
      </c>
      <c r="L1342">
        <f>VLOOKUP(customer!A1354,sales_update!A:N,5,FALSE)</f>
        <v>190</v>
      </c>
      <c r="M1342">
        <f>VLOOKUP(customer!A1354,sales_update!A:N,6,FALSE)</f>
        <v>20</v>
      </c>
      <c r="N1342">
        <f>VLOOKUP(customer!A1354,sales_update!A:N,7,FALSE)</f>
        <v>10</v>
      </c>
      <c r="O1342">
        <f>VLOOKUP(customer!A1354,sales_update!A:N,8,FALSE)</f>
        <v>59</v>
      </c>
      <c r="P1342">
        <f>VLOOKUP(customer!A1354,sales_update!A:N,9,FALSE)</f>
        <v>441</v>
      </c>
      <c r="Q1342">
        <f>VLOOKUP(customer!A1354,sales_update!A:N,10,FALSE)</f>
        <v>4</v>
      </c>
      <c r="R1342">
        <f>VLOOKUP(customer!A1354,sales_update!A:N,11,FALSE)</f>
        <v>3</v>
      </c>
      <c r="S1342">
        <f>VLOOKUP(customer!A1354,sales_update!A:N,12,FALSE)</f>
        <v>1</v>
      </c>
      <c r="T1342">
        <f>VLOOKUP(customer!A1354,sales_update!A:N,13,FALSE)</f>
        <v>4</v>
      </c>
      <c r="U1342">
        <f>VLOOKUP(customer!A1354,sales_update!A:N,14,FALSE)</f>
        <v>6</v>
      </c>
      <c r="V1342">
        <f>VLOOKUP(customer!A1354,Marketing!A:I,2,FALSE)</f>
        <v>0</v>
      </c>
      <c r="W1342">
        <f>VLOOKUP(customer!A1354,Marketing!A:I,3,FALSE)</f>
        <v>0</v>
      </c>
      <c r="X1342">
        <f>VLOOKUP(customer!A1354,Marketing!A:I,4,FALSE)</f>
        <v>0</v>
      </c>
      <c r="Y1342">
        <f>VLOOKUP(customer!A1354,Marketing!A:I,5,FALSE)</f>
        <v>0</v>
      </c>
      <c r="Z1342">
        <f>VLOOKUP(customer!A1354,Marketing!A:I,6,FALSE)</f>
        <v>0</v>
      </c>
      <c r="AA1342">
        <f>VLOOKUP(customer!A1354,Marketing!A:I,7,FALSE)</f>
        <v>0</v>
      </c>
      <c r="AB1342">
        <f>VLOOKUP(customer!A1354,Marketing!A:I,8,FALSE)</f>
        <v>1</v>
      </c>
      <c r="AC1342" s="1">
        <f>VLOOKUP(customer!A1354,Marketing!A:I,9,FALSE)</f>
        <v>43652</v>
      </c>
    </row>
    <row r="1343" spans="1:29" x14ac:dyDescent="0.3">
      <c r="A1343">
        <v>1950</v>
      </c>
      <c r="B1343">
        <v>144010</v>
      </c>
      <c r="C1343">
        <v>1</v>
      </c>
      <c r="D1343">
        <v>0</v>
      </c>
      <c r="E1343">
        <v>40</v>
      </c>
      <c r="F1343" t="str">
        <f>IF(customer!G1355=1, "Married", IF(customer!H1355=1, "Single", IF(customer!F1355=1, "Divorced", IF(customer!I1355=1, "Together", IF(customer!J1355=1, "Widowed", "Unknown")))))</f>
        <v>Together</v>
      </c>
      <c r="G1343" t="str">
        <f>IF(customer!K1355=1,"Basic",IF(customer!L1355=1,"Graduate",IF(customer!M1355=1,"Master",IF(customer!N1355=1,"PhD","Unknown"))))</f>
        <v>Graduate</v>
      </c>
      <c r="H1343" t="s">
        <v>17</v>
      </c>
      <c r="I1343">
        <f>VLOOKUP(customer!A1355,sales_update!A:N,2,FALSE)</f>
        <v>46</v>
      </c>
      <c r="J1343">
        <f xml:space="preserve"> VLOOKUP(customer!A1355,sales_update!A:N,3,FALSE)</f>
        <v>609</v>
      </c>
      <c r="K1343">
        <f>VLOOKUP(customer!A1355,sales_update!A:N,4,FALSE)</f>
        <v>118</v>
      </c>
      <c r="L1343">
        <f>VLOOKUP(customer!A1355,sales_update!A:N,5,FALSE)</f>
        <v>766</v>
      </c>
      <c r="M1343">
        <f>VLOOKUP(customer!A1355,sales_update!A:N,6,FALSE)</f>
        <v>281</v>
      </c>
      <c r="N1343">
        <f>VLOOKUP(customer!A1355,sales_update!A:N,7,FALSE)</f>
        <v>236</v>
      </c>
      <c r="O1343">
        <f>VLOOKUP(customer!A1355,sales_update!A:N,8,FALSE)</f>
        <v>157</v>
      </c>
      <c r="P1343">
        <f>VLOOKUP(customer!A1355,sales_update!A:N,9,FALSE)</f>
        <v>1852</v>
      </c>
      <c r="Q1343">
        <f>VLOOKUP(customer!A1355,sales_update!A:N,10,FALSE)</f>
        <v>6</v>
      </c>
      <c r="R1343">
        <f>VLOOKUP(customer!A1355,sales_update!A:N,11,FALSE)</f>
        <v>10</v>
      </c>
      <c r="S1343">
        <f>VLOOKUP(customer!A1355,sales_update!A:N,12,FALSE)</f>
        <v>2</v>
      </c>
      <c r="T1343">
        <f>VLOOKUP(customer!A1355,sales_update!A:N,13,FALSE)</f>
        <v>6</v>
      </c>
      <c r="U1343">
        <f>VLOOKUP(customer!A1355,sales_update!A:N,14,FALSE)</f>
        <v>9</v>
      </c>
      <c r="V1343">
        <f>VLOOKUP(customer!A1355,Marketing!A:I,2,FALSE)</f>
        <v>0</v>
      </c>
      <c r="W1343">
        <f>VLOOKUP(customer!A1355,Marketing!A:I,3,FALSE)</f>
        <v>0</v>
      </c>
      <c r="X1343">
        <f>VLOOKUP(customer!A1355,Marketing!A:I,4,FALSE)</f>
        <v>0</v>
      </c>
      <c r="Y1343">
        <f>VLOOKUP(customer!A1355,Marketing!A:I,5,FALSE)</f>
        <v>0</v>
      </c>
      <c r="Z1343">
        <f>VLOOKUP(customer!A1355,Marketing!A:I,6,FALSE)</f>
        <v>0</v>
      </c>
      <c r="AA1343">
        <f>VLOOKUP(customer!A1355,Marketing!A:I,7,FALSE)</f>
        <v>0</v>
      </c>
      <c r="AB1343">
        <f>VLOOKUP(customer!A1355,Marketing!A:I,8,FALSE)</f>
        <v>0</v>
      </c>
      <c r="AC1343" s="1">
        <f>VLOOKUP(customer!A1355,Marketing!A:I,9,FALSE)</f>
        <v>43544</v>
      </c>
    </row>
    <row r="1344" spans="1:29" x14ac:dyDescent="0.3">
      <c r="A1344">
        <v>1106</v>
      </c>
      <c r="B1344">
        <v>143974</v>
      </c>
      <c r="C1344">
        <v>1</v>
      </c>
      <c r="D1344">
        <v>0</v>
      </c>
      <c r="E1344">
        <v>40</v>
      </c>
      <c r="F1344" t="str">
        <f>IF(customer!G1356=1, "Married", IF(customer!H1356=1, "Single", IF(customer!F1356=1, "Divorced", IF(customer!I1356=1, "Together", IF(customer!J1356=1, "Widowed", "Unknown")))))</f>
        <v>Married</v>
      </c>
      <c r="G1344" t="str">
        <f>IF(customer!K1356=1,"Basic",IF(customer!L1356=1,"Graduate",IF(customer!M1356=1,"Master",IF(customer!N1356=1,"PhD","Unknown"))))</f>
        <v>PhD</v>
      </c>
      <c r="H1344" t="s">
        <v>19</v>
      </c>
      <c r="I1344">
        <f>VLOOKUP(customer!A1356,sales_update!A:N,2,FALSE)</f>
        <v>19</v>
      </c>
      <c r="J1344">
        <f xml:space="preserve"> VLOOKUP(customer!A1356,sales_update!A:N,3,FALSE)</f>
        <v>1238</v>
      </c>
      <c r="K1344">
        <f>VLOOKUP(customer!A1356,sales_update!A:N,4,FALSE)</f>
        <v>0</v>
      </c>
      <c r="L1344">
        <f>VLOOKUP(customer!A1356,sales_update!A:N,5,FALSE)</f>
        <v>331</v>
      </c>
      <c r="M1344">
        <f>VLOOKUP(customer!A1356,sales_update!A:N,6,FALSE)</f>
        <v>0</v>
      </c>
      <c r="N1344">
        <f>VLOOKUP(customer!A1356,sales_update!A:N,7,FALSE)</f>
        <v>0</v>
      </c>
      <c r="O1344">
        <f>VLOOKUP(customer!A1356,sales_update!A:N,8,FALSE)</f>
        <v>236</v>
      </c>
      <c r="P1344">
        <f>VLOOKUP(customer!A1356,sales_update!A:N,9,FALSE)</f>
        <v>1333</v>
      </c>
      <c r="Q1344">
        <f>VLOOKUP(customer!A1356,sales_update!A:N,10,FALSE)</f>
        <v>5</v>
      </c>
      <c r="R1344">
        <f>VLOOKUP(customer!A1356,sales_update!A:N,11,FALSE)</f>
        <v>6</v>
      </c>
      <c r="S1344">
        <f>VLOOKUP(customer!A1356,sales_update!A:N,12,FALSE)</f>
        <v>4</v>
      </c>
      <c r="T1344">
        <f>VLOOKUP(customer!A1356,sales_update!A:N,13,FALSE)</f>
        <v>6</v>
      </c>
      <c r="U1344">
        <f>VLOOKUP(customer!A1356,sales_update!A:N,14,FALSE)</f>
        <v>7</v>
      </c>
      <c r="V1344">
        <f>VLOOKUP(customer!A1356,Marketing!A:I,2,FALSE)</f>
        <v>0</v>
      </c>
      <c r="W1344">
        <f>VLOOKUP(customer!A1356,Marketing!A:I,3,FALSE)</f>
        <v>0</v>
      </c>
      <c r="X1344">
        <f>VLOOKUP(customer!A1356,Marketing!A:I,4,FALSE)</f>
        <v>0</v>
      </c>
      <c r="Y1344">
        <f>VLOOKUP(customer!A1356,Marketing!A:I,5,FALSE)</f>
        <v>0</v>
      </c>
      <c r="Z1344">
        <f>VLOOKUP(customer!A1356,Marketing!A:I,6,FALSE)</f>
        <v>0</v>
      </c>
      <c r="AA1344">
        <f>VLOOKUP(customer!A1356,Marketing!A:I,7,FALSE)</f>
        <v>0</v>
      </c>
      <c r="AB1344">
        <f>VLOOKUP(customer!A1356,Marketing!A:I,8,FALSE)</f>
        <v>0</v>
      </c>
      <c r="AC1344" s="1">
        <f>VLOOKUP(customer!A1356,Marketing!A:I,9,FALSE)</f>
        <v>43604</v>
      </c>
    </row>
    <row r="1345" spans="1:29" x14ac:dyDescent="0.3">
      <c r="A1345">
        <v>1380</v>
      </c>
      <c r="B1345">
        <v>143824</v>
      </c>
      <c r="C1345">
        <v>1</v>
      </c>
      <c r="D1345">
        <v>1</v>
      </c>
      <c r="E1345">
        <v>49</v>
      </c>
      <c r="F1345" t="str">
        <f>IF(customer!G1357=1, "Married", IF(customer!H1357=1, "Single", IF(customer!F1357=1, "Divorced", IF(customer!I1357=1, "Together", IF(customer!J1357=1, "Widowed", "Unknown")))))</f>
        <v>Married</v>
      </c>
      <c r="G1345" t="str">
        <f>IF(customer!K1357=1,"Basic",IF(customer!L1357=1,"Graduate",IF(customer!M1357=1,"Master",IF(customer!N1357=1,"PhD","Unknown"))))</f>
        <v>Graduate</v>
      </c>
      <c r="H1345" t="s">
        <v>17</v>
      </c>
      <c r="I1345">
        <f>VLOOKUP(customer!A1357,sales_update!A:N,2,FALSE)</f>
        <v>18</v>
      </c>
      <c r="J1345">
        <f xml:space="preserve"> VLOOKUP(customer!A1357,sales_update!A:N,3,FALSE)</f>
        <v>315</v>
      </c>
      <c r="K1345">
        <f>VLOOKUP(customer!A1357,sales_update!A:N,4,FALSE)</f>
        <v>3</v>
      </c>
      <c r="L1345">
        <f>VLOOKUP(customer!A1357,sales_update!A:N,5,FALSE)</f>
        <v>138</v>
      </c>
      <c r="M1345">
        <f>VLOOKUP(customer!A1357,sales_update!A:N,6,FALSE)</f>
        <v>39</v>
      </c>
      <c r="N1345">
        <f>VLOOKUP(customer!A1357,sales_update!A:N,7,FALSE)</f>
        <v>10</v>
      </c>
      <c r="O1345">
        <f>VLOOKUP(customer!A1357,sales_update!A:N,8,FALSE)</f>
        <v>105</v>
      </c>
      <c r="P1345">
        <f>VLOOKUP(customer!A1357,sales_update!A:N,9,FALSE)</f>
        <v>400</v>
      </c>
      <c r="Q1345">
        <f>VLOOKUP(customer!A1357,sales_update!A:N,10,FALSE)</f>
        <v>4</v>
      </c>
      <c r="R1345">
        <f>VLOOKUP(customer!A1357,sales_update!A:N,11,FALSE)</f>
        <v>3</v>
      </c>
      <c r="S1345">
        <f>VLOOKUP(customer!A1357,sales_update!A:N,12,FALSE)</f>
        <v>1</v>
      </c>
      <c r="T1345">
        <f>VLOOKUP(customer!A1357,sales_update!A:N,13,FALSE)</f>
        <v>4</v>
      </c>
      <c r="U1345">
        <f>VLOOKUP(customer!A1357,sales_update!A:N,14,FALSE)</f>
        <v>8</v>
      </c>
      <c r="V1345">
        <f>VLOOKUP(customer!A1357,Marketing!A:I,2,FALSE)</f>
        <v>0</v>
      </c>
      <c r="W1345">
        <f>VLOOKUP(customer!A1357,Marketing!A:I,3,FALSE)</f>
        <v>0</v>
      </c>
      <c r="X1345">
        <f>VLOOKUP(customer!A1357,Marketing!A:I,4,FALSE)</f>
        <v>0</v>
      </c>
      <c r="Y1345">
        <f>VLOOKUP(customer!A1357,Marketing!A:I,5,FALSE)</f>
        <v>0</v>
      </c>
      <c r="Z1345">
        <f>VLOOKUP(customer!A1357,Marketing!A:I,6,FALSE)</f>
        <v>0</v>
      </c>
      <c r="AA1345">
        <f>VLOOKUP(customer!A1357,Marketing!A:I,7,FALSE)</f>
        <v>0</v>
      </c>
      <c r="AB1345">
        <f>VLOOKUP(customer!A1357,Marketing!A:I,8,FALSE)</f>
        <v>0</v>
      </c>
      <c r="AC1345" s="1">
        <f>VLOOKUP(customer!A1357,Marketing!A:I,9,FALSE)</f>
        <v>43516</v>
      </c>
    </row>
    <row r="1346" spans="1:29" x14ac:dyDescent="0.3">
      <c r="A1346">
        <v>2996</v>
      </c>
      <c r="B1346">
        <v>143815</v>
      </c>
      <c r="C1346">
        <v>1</v>
      </c>
      <c r="D1346">
        <v>0</v>
      </c>
      <c r="E1346">
        <v>38</v>
      </c>
      <c r="F1346" t="str">
        <f>IF(customer!G1358=1, "Married", IF(customer!H1358=1, "Single", IF(customer!F1358=1, "Divorced", IF(customer!I1358=1, "Together", IF(customer!J1358=1, "Widowed", "Unknown")))))</f>
        <v>Married</v>
      </c>
      <c r="G1346" t="str">
        <f>IF(customer!K1358=1,"Basic",IF(customer!L1358=1,"Graduate",IF(customer!M1358=1,"Master",IF(customer!N1358=1,"PhD","Unknown"))))</f>
        <v>Master</v>
      </c>
      <c r="H1346" t="s">
        <v>19</v>
      </c>
      <c r="I1346">
        <f>VLOOKUP(customer!A1358,sales_update!A:N,2,FALSE)</f>
        <v>53</v>
      </c>
      <c r="J1346">
        <f xml:space="preserve"> VLOOKUP(customer!A1358,sales_update!A:N,3,FALSE)</f>
        <v>46</v>
      </c>
      <c r="K1346">
        <f>VLOOKUP(customer!A1358,sales_update!A:N,4,FALSE)</f>
        <v>33</v>
      </c>
      <c r="L1346">
        <f>VLOOKUP(customer!A1358,sales_update!A:N,5,FALSE)</f>
        <v>95</v>
      </c>
      <c r="M1346">
        <f>VLOOKUP(customer!A1358,sales_update!A:N,6,FALSE)</f>
        <v>13</v>
      </c>
      <c r="N1346">
        <f>VLOOKUP(customer!A1358,sales_update!A:N,7,FALSE)</f>
        <v>23</v>
      </c>
      <c r="O1346">
        <f>VLOOKUP(customer!A1358,sales_update!A:N,8,FALSE)</f>
        <v>49</v>
      </c>
      <c r="P1346">
        <f>VLOOKUP(customer!A1358,sales_update!A:N,9,FALSE)</f>
        <v>161</v>
      </c>
      <c r="Q1346">
        <f>VLOOKUP(customer!A1358,sales_update!A:N,10,FALSE)</f>
        <v>1</v>
      </c>
      <c r="R1346">
        <f>VLOOKUP(customer!A1358,sales_update!A:N,11,FALSE)</f>
        <v>2</v>
      </c>
      <c r="S1346">
        <f>VLOOKUP(customer!A1358,sales_update!A:N,12,FALSE)</f>
        <v>0</v>
      </c>
      <c r="T1346">
        <f>VLOOKUP(customer!A1358,sales_update!A:N,13,FALSE)</f>
        <v>3</v>
      </c>
      <c r="U1346">
        <f>VLOOKUP(customer!A1358,sales_update!A:N,14,FALSE)</f>
        <v>6</v>
      </c>
      <c r="V1346">
        <f>VLOOKUP(customer!A1358,Marketing!A:I,2,FALSE)</f>
        <v>0</v>
      </c>
      <c r="W1346">
        <f>VLOOKUP(customer!A1358,Marketing!A:I,3,FALSE)</f>
        <v>0</v>
      </c>
      <c r="X1346">
        <f>VLOOKUP(customer!A1358,Marketing!A:I,4,FALSE)</f>
        <v>0</v>
      </c>
      <c r="Y1346">
        <f>VLOOKUP(customer!A1358,Marketing!A:I,5,FALSE)</f>
        <v>0</v>
      </c>
      <c r="Z1346">
        <f>VLOOKUP(customer!A1358,Marketing!A:I,6,FALSE)</f>
        <v>0</v>
      </c>
      <c r="AA1346">
        <f>VLOOKUP(customer!A1358,Marketing!A:I,7,FALSE)</f>
        <v>0</v>
      </c>
      <c r="AB1346">
        <f>VLOOKUP(customer!A1358,Marketing!A:I,8,FALSE)</f>
        <v>0</v>
      </c>
      <c r="AC1346" s="1">
        <f>VLOOKUP(customer!A1358,Marketing!A:I,9,FALSE)</f>
        <v>43718</v>
      </c>
    </row>
    <row r="1347" spans="1:29" x14ac:dyDescent="0.3">
      <c r="A1347">
        <v>1370</v>
      </c>
      <c r="B1347">
        <v>143795</v>
      </c>
      <c r="C1347">
        <v>0</v>
      </c>
      <c r="D1347">
        <v>1</v>
      </c>
      <c r="E1347">
        <v>52</v>
      </c>
      <c r="F1347" t="str">
        <f>IF(customer!G1359=1, "Married", IF(customer!H1359=1, "Single", IF(customer!F1359=1, "Divorced", IF(customer!I1359=1, "Together", IF(customer!J1359=1, "Widowed", "Unknown")))))</f>
        <v>Together</v>
      </c>
      <c r="G1347" t="str">
        <f>IF(customer!K1359=1,"Basic",IF(customer!L1359=1,"Graduate",IF(customer!M1359=1,"Master",IF(customer!N1359=1,"PhD","Unknown"))))</f>
        <v>Master</v>
      </c>
      <c r="H1347" t="s">
        <v>19</v>
      </c>
      <c r="I1347">
        <f>VLOOKUP(customer!A1359,sales_update!A:N,2,FALSE)</f>
        <v>11</v>
      </c>
      <c r="J1347">
        <f xml:space="preserve"> VLOOKUP(customer!A1359,sales_update!A:N,3,FALSE)</f>
        <v>1031</v>
      </c>
      <c r="K1347">
        <f>VLOOKUP(customer!A1359,sales_update!A:N,4,FALSE)</f>
        <v>36</v>
      </c>
      <c r="L1347">
        <f>VLOOKUP(customer!A1359,sales_update!A:N,5,FALSE)</f>
        <v>174</v>
      </c>
      <c r="M1347">
        <f>VLOOKUP(customer!A1359,sales_update!A:N,6,FALSE)</f>
        <v>13</v>
      </c>
      <c r="N1347">
        <f>VLOOKUP(customer!A1359,sales_update!A:N,7,FALSE)</f>
        <v>10</v>
      </c>
      <c r="O1347">
        <f>VLOOKUP(customer!A1359,sales_update!A:N,8,FALSE)</f>
        <v>351</v>
      </c>
      <c r="P1347">
        <f>VLOOKUP(customer!A1359,sales_update!A:N,9,FALSE)</f>
        <v>913</v>
      </c>
      <c r="Q1347">
        <f>VLOOKUP(customer!A1359,sales_update!A:N,10,FALSE)</f>
        <v>3</v>
      </c>
      <c r="R1347">
        <f>VLOOKUP(customer!A1359,sales_update!A:N,11,FALSE)</f>
        <v>7</v>
      </c>
      <c r="S1347">
        <f>VLOOKUP(customer!A1359,sales_update!A:N,12,FALSE)</f>
        <v>3</v>
      </c>
      <c r="T1347">
        <f>VLOOKUP(customer!A1359,sales_update!A:N,13,FALSE)</f>
        <v>4</v>
      </c>
      <c r="U1347">
        <f>VLOOKUP(customer!A1359,sales_update!A:N,14,FALSE)</f>
        <v>7</v>
      </c>
      <c r="V1347">
        <f>VLOOKUP(customer!A1359,Marketing!A:I,2,FALSE)</f>
        <v>0</v>
      </c>
      <c r="W1347">
        <f>VLOOKUP(customer!A1359,Marketing!A:I,3,FALSE)</f>
        <v>1</v>
      </c>
      <c r="X1347">
        <f>VLOOKUP(customer!A1359,Marketing!A:I,4,FALSE)</f>
        <v>0</v>
      </c>
      <c r="Y1347">
        <f>VLOOKUP(customer!A1359,Marketing!A:I,5,FALSE)</f>
        <v>0</v>
      </c>
      <c r="Z1347">
        <f>VLOOKUP(customer!A1359,Marketing!A:I,6,FALSE)</f>
        <v>0</v>
      </c>
      <c r="AA1347">
        <f>VLOOKUP(customer!A1359,Marketing!A:I,7,FALSE)</f>
        <v>0</v>
      </c>
      <c r="AB1347">
        <f>VLOOKUP(customer!A1359,Marketing!A:I,8,FALSE)</f>
        <v>1</v>
      </c>
      <c r="AC1347" s="1">
        <f>VLOOKUP(customer!A1359,Marketing!A:I,9,FALSE)</f>
        <v>43912</v>
      </c>
    </row>
    <row r="1348" spans="1:29" x14ac:dyDescent="0.3">
      <c r="A1348">
        <v>1769</v>
      </c>
      <c r="B1348">
        <v>143783</v>
      </c>
      <c r="C1348">
        <v>1</v>
      </c>
      <c r="D1348">
        <v>0</v>
      </c>
      <c r="E1348">
        <v>42</v>
      </c>
      <c r="F1348" t="str">
        <f>IF(customer!G1360=1, "Married", IF(customer!H1360=1, "Single", IF(customer!F1360=1, "Divorced", IF(customer!I1360=1, "Together", IF(customer!J1360=1, "Widowed", "Unknown")))))</f>
        <v>Married</v>
      </c>
      <c r="G1348" t="str">
        <f>IF(customer!K1360=1,"Basic",IF(customer!L1360=1,"Graduate",IF(customer!M1360=1,"Master",IF(customer!N1360=1,"PhD","Unknown"))))</f>
        <v>Master</v>
      </c>
      <c r="H1348" t="s">
        <v>15</v>
      </c>
      <c r="I1348">
        <f>VLOOKUP(customer!A1360,sales_update!A:N,2,FALSE)</f>
        <v>22</v>
      </c>
      <c r="J1348">
        <f xml:space="preserve"> VLOOKUP(customer!A1360,sales_update!A:N,3,FALSE)</f>
        <v>1074</v>
      </c>
      <c r="K1348">
        <f>VLOOKUP(customer!A1360,sales_update!A:N,4,FALSE)</f>
        <v>30</v>
      </c>
      <c r="L1348">
        <f>VLOOKUP(customer!A1360,sales_update!A:N,5,FALSE)</f>
        <v>410</v>
      </c>
      <c r="M1348">
        <f>VLOOKUP(customer!A1360,sales_update!A:N,6,FALSE)</f>
        <v>82</v>
      </c>
      <c r="N1348">
        <f>VLOOKUP(customer!A1360,sales_update!A:N,7,FALSE)</f>
        <v>13</v>
      </c>
      <c r="O1348">
        <f>VLOOKUP(customer!A1360,sales_update!A:N,8,FALSE)</f>
        <v>456</v>
      </c>
      <c r="P1348">
        <f>VLOOKUP(customer!A1360,sales_update!A:N,9,FALSE)</f>
        <v>1153</v>
      </c>
      <c r="Q1348">
        <f>VLOOKUP(customer!A1360,sales_update!A:N,10,FALSE)</f>
        <v>6</v>
      </c>
      <c r="R1348">
        <f>VLOOKUP(customer!A1360,sales_update!A:N,11,FALSE)</f>
        <v>7</v>
      </c>
      <c r="S1348">
        <f>VLOOKUP(customer!A1360,sales_update!A:N,12,FALSE)</f>
        <v>1</v>
      </c>
      <c r="T1348">
        <f>VLOOKUP(customer!A1360,sales_update!A:N,13,FALSE)</f>
        <v>8</v>
      </c>
      <c r="U1348">
        <f>VLOOKUP(customer!A1360,sales_update!A:N,14,FALSE)</f>
        <v>7</v>
      </c>
      <c r="V1348">
        <f>VLOOKUP(customer!A1360,Marketing!A:I,2,FALSE)</f>
        <v>1</v>
      </c>
      <c r="W1348">
        <f>VLOOKUP(customer!A1360,Marketing!A:I,3,FALSE)</f>
        <v>0</v>
      </c>
      <c r="X1348">
        <f>VLOOKUP(customer!A1360,Marketing!A:I,4,FALSE)</f>
        <v>0</v>
      </c>
      <c r="Y1348">
        <f>VLOOKUP(customer!A1360,Marketing!A:I,5,FALSE)</f>
        <v>0</v>
      </c>
      <c r="Z1348">
        <f>VLOOKUP(customer!A1360,Marketing!A:I,6,FALSE)</f>
        <v>0</v>
      </c>
      <c r="AA1348">
        <f>VLOOKUP(customer!A1360,Marketing!A:I,7,FALSE)</f>
        <v>0</v>
      </c>
      <c r="AB1348">
        <f>VLOOKUP(customer!A1360,Marketing!A:I,8,FALSE)</f>
        <v>0</v>
      </c>
      <c r="AC1348" s="1">
        <f>VLOOKUP(customer!A1360,Marketing!A:I,9,FALSE)</f>
        <v>44137</v>
      </c>
    </row>
    <row r="1349" spans="1:29" x14ac:dyDescent="0.3">
      <c r="A1349">
        <v>1251</v>
      </c>
      <c r="B1349">
        <v>143776</v>
      </c>
      <c r="C1349">
        <v>1</v>
      </c>
      <c r="D1349">
        <v>1</v>
      </c>
      <c r="E1349">
        <v>68</v>
      </c>
      <c r="F1349" t="str">
        <f>IF(customer!G1361=1, "Married", IF(customer!H1361=1, "Single", IF(customer!F1361=1, "Divorced", IF(customer!I1361=1, "Together", IF(customer!J1361=1, "Widowed", "Unknown")))))</f>
        <v>Together</v>
      </c>
      <c r="G1349" t="str">
        <f>IF(customer!K1361=1,"Basic",IF(customer!L1361=1,"Graduate",IF(customer!M1361=1,"Master",IF(customer!N1361=1,"PhD","Unknown"))))</f>
        <v>Master</v>
      </c>
      <c r="H1349" t="s">
        <v>16</v>
      </c>
      <c r="I1349">
        <f>VLOOKUP(customer!A1361,sales_update!A:N,2,FALSE)</f>
        <v>9</v>
      </c>
      <c r="J1349">
        <f xml:space="preserve"> VLOOKUP(customer!A1361,sales_update!A:N,3,FALSE)</f>
        <v>581</v>
      </c>
      <c r="K1349">
        <f>VLOOKUP(customer!A1361,sales_update!A:N,4,FALSE)</f>
        <v>7</v>
      </c>
      <c r="L1349">
        <f>VLOOKUP(customer!A1361,sales_update!A:N,5,FALSE)</f>
        <v>233</v>
      </c>
      <c r="M1349">
        <f>VLOOKUP(customer!A1361,sales_update!A:N,6,FALSE)</f>
        <v>10</v>
      </c>
      <c r="N1349">
        <f>VLOOKUP(customer!A1361,sales_update!A:N,7,FALSE)</f>
        <v>7</v>
      </c>
      <c r="O1349">
        <f>VLOOKUP(customer!A1361,sales_update!A:N,8,FALSE)</f>
        <v>66</v>
      </c>
      <c r="P1349">
        <f>VLOOKUP(customer!A1361,sales_update!A:N,9,FALSE)</f>
        <v>772</v>
      </c>
      <c r="Q1349">
        <f>VLOOKUP(customer!A1361,sales_update!A:N,10,FALSE)</f>
        <v>6</v>
      </c>
      <c r="R1349">
        <f>VLOOKUP(customer!A1361,sales_update!A:N,11,FALSE)</f>
        <v>5</v>
      </c>
      <c r="S1349">
        <f>VLOOKUP(customer!A1361,sales_update!A:N,12,FALSE)</f>
        <v>2</v>
      </c>
      <c r="T1349">
        <f>VLOOKUP(customer!A1361,sales_update!A:N,13,FALSE)</f>
        <v>4</v>
      </c>
      <c r="U1349">
        <f>VLOOKUP(customer!A1361,sales_update!A:N,14,FALSE)</f>
        <v>8</v>
      </c>
      <c r="V1349">
        <f>VLOOKUP(customer!A1361,Marketing!A:I,2,FALSE)</f>
        <v>0</v>
      </c>
      <c r="W1349">
        <f>VLOOKUP(customer!A1361,Marketing!A:I,3,FALSE)</f>
        <v>0</v>
      </c>
      <c r="X1349">
        <f>VLOOKUP(customer!A1361,Marketing!A:I,4,FALSE)</f>
        <v>0</v>
      </c>
      <c r="Y1349">
        <f>VLOOKUP(customer!A1361,Marketing!A:I,5,FALSE)</f>
        <v>0</v>
      </c>
      <c r="Z1349">
        <f>VLOOKUP(customer!A1361,Marketing!A:I,6,FALSE)</f>
        <v>0</v>
      </c>
      <c r="AA1349">
        <f>VLOOKUP(customer!A1361,Marketing!A:I,7,FALSE)</f>
        <v>0</v>
      </c>
      <c r="AB1349">
        <f>VLOOKUP(customer!A1361,Marketing!A:I,8,FALSE)</f>
        <v>1</v>
      </c>
      <c r="AC1349" s="1">
        <f>VLOOKUP(customer!A1361,Marketing!A:I,9,FALSE)</f>
        <v>43657</v>
      </c>
    </row>
    <row r="1350" spans="1:29" x14ac:dyDescent="0.3">
      <c r="A1350">
        <v>2069</v>
      </c>
      <c r="B1350">
        <v>143776</v>
      </c>
      <c r="C1350">
        <v>1</v>
      </c>
      <c r="D1350">
        <v>0</v>
      </c>
      <c r="E1350">
        <v>37</v>
      </c>
      <c r="F1350" t="str">
        <f>IF(customer!G1362=1, "Married", IF(customer!H1362=1, "Single", IF(customer!F1362=1, "Divorced", IF(customer!I1362=1, "Together", IF(customer!J1362=1, "Widowed", "Unknown")))))</f>
        <v>Together</v>
      </c>
      <c r="G1350" t="str">
        <f>IF(customer!K1362=1,"Basic",IF(customer!L1362=1,"Graduate",IF(customer!M1362=1,"Master",IF(customer!N1362=1,"PhD","Unknown"))))</f>
        <v>Graduate</v>
      </c>
      <c r="H1350" t="s">
        <v>15</v>
      </c>
      <c r="I1350">
        <f>VLOOKUP(customer!A1362,sales_update!A:N,2,FALSE)</f>
        <v>77</v>
      </c>
      <c r="J1350">
        <f xml:space="preserve"> VLOOKUP(customer!A1362,sales_update!A:N,3,FALSE)</f>
        <v>26</v>
      </c>
      <c r="K1350">
        <f>VLOOKUP(customer!A1362,sales_update!A:N,4,FALSE)</f>
        <v>0</v>
      </c>
      <c r="L1350">
        <f>VLOOKUP(customer!A1362,sales_update!A:N,5,FALSE)</f>
        <v>30</v>
      </c>
      <c r="M1350">
        <f>VLOOKUP(customer!A1362,sales_update!A:N,6,FALSE)</f>
        <v>7</v>
      </c>
      <c r="N1350">
        <f>VLOOKUP(customer!A1362,sales_update!A:N,7,FALSE)</f>
        <v>3</v>
      </c>
      <c r="O1350">
        <f>VLOOKUP(customer!A1362,sales_update!A:N,8,FALSE)</f>
        <v>10</v>
      </c>
      <c r="P1350">
        <f>VLOOKUP(customer!A1362,sales_update!A:N,9,FALSE)</f>
        <v>56</v>
      </c>
      <c r="Q1350">
        <f>VLOOKUP(customer!A1362,sales_update!A:N,10,FALSE)</f>
        <v>1</v>
      </c>
      <c r="R1350">
        <f>VLOOKUP(customer!A1362,sales_update!A:N,11,FALSE)</f>
        <v>1</v>
      </c>
      <c r="S1350">
        <f>VLOOKUP(customer!A1362,sales_update!A:N,12,FALSE)</f>
        <v>0</v>
      </c>
      <c r="T1350">
        <f>VLOOKUP(customer!A1362,sales_update!A:N,13,FALSE)</f>
        <v>2</v>
      </c>
      <c r="U1350">
        <f>VLOOKUP(customer!A1362,sales_update!A:N,14,FALSE)</f>
        <v>6</v>
      </c>
      <c r="V1350">
        <f>VLOOKUP(customer!A1362,Marketing!A:I,2,FALSE)</f>
        <v>0</v>
      </c>
      <c r="W1350">
        <f>VLOOKUP(customer!A1362,Marketing!A:I,3,FALSE)</f>
        <v>0</v>
      </c>
      <c r="X1350">
        <f>VLOOKUP(customer!A1362,Marketing!A:I,4,FALSE)</f>
        <v>0</v>
      </c>
      <c r="Y1350">
        <f>VLOOKUP(customer!A1362,Marketing!A:I,5,FALSE)</f>
        <v>0</v>
      </c>
      <c r="Z1350">
        <f>VLOOKUP(customer!A1362,Marketing!A:I,6,FALSE)</f>
        <v>0</v>
      </c>
      <c r="AA1350">
        <f>VLOOKUP(customer!A1362,Marketing!A:I,7,FALSE)</f>
        <v>0</v>
      </c>
      <c r="AB1350">
        <f>VLOOKUP(customer!A1362,Marketing!A:I,8,FALSE)</f>
        <v>0</v>
      </c>
      <c r="AC1350" s="1">
        <f>VLOOKUP(customer!A1362,Marketing!A:I,9,FALSE)</f>
        <v>44111</v>
      </c>
    </row>
    <row r="1351" spans="1:29" x14ac:dyDescent="0.3">
      <c r="A1351">
        <v>2175</v>
      </c>
      <c r="B1351">
        <v>143641</v>
      </c>
      <c r="C1351">
        <v>1</v>
      </c>
      <c r="D1351">
        <v>1</v>
      </c>
      <c r="E1351">
        <v>51</v>
      </c>
      <c r="F1351" t="str">
        <f>IF(customer!G1363=1, "Married", IF(customer!H1363=1, "Single", IF(customer!F1363=1, "Divorced", IF(customer!I1363=1, "Together", IF(customer!J1363=1, "Widowed", "Unknown")))))</f>
        <v>Married</v>
      </c>
      <c r="G1351" t="str">
        <f>IF(customer!K1363=1,"Basic",IF(customer!L1363=1,"Graduate",IF(customer!M1363=1,"Master",IF(customer!N1363=1,"PhD","Unknown"))))</f>
        <v>Master</v>
      </c>
      <c r="H1351" t="s">
        <v>16</v>
      </c>
      <c r="I1351">
        <f>VLOOKUP(customer!A1363,sales_update!A:N,2,FALSE)</f>
        <v>50</v>
      </c>
      <c r="J1351">
        <f xml:space="preserve"> VLOOKUP(customer!A1363,sales_update!A:N,3,FALSE)</f>
        <v>188</v>
      </c>
      <c r="K1351">
        <f>VLOOKUP(customer!A1363,sales_update!A:N,4,FALSE)</f>
        <v>7</v>
      </c>
      <c r="L1351">
        <f>VLOOKUP(customer!A1363,sales_update!A:N,5,FALSE)</f>
        <v>168</v>
      </c>
      <c r="M1351">
        <f>VLOOKUP(customer!A1363,sales_update!A:N,6,FALSE)</f>
        <v>13</v>
      </c>
      <c r="N1351">
        <f>VLOOKUP(customer!A1363,sales_update!A:N,7,FALSE)</f>
        <v>7</v>
      </c>
      <c r="O1351">
        <f>VLOOKUP(customer!A1363,sales_update!A:N,8,FALSE)</f>
        <v>76</v>
      </c>
      <c r="P1351">
        <f>VLOOKUP(customer!A1363,sales_update!A:N,9,FALSE)</f>
        <v>306</v>
      </c>
      <c r="Q1351">
        <f>VLOOKUP(customer!A1363,sales_update!A:N,10,FALSE)</f>
        <v>3</v>
      </c>
      <c r="R1351">
        <f>VLOOKUP(customer!A1363,sales_update!A:N,11,FALSE)</f>
        <v>2</v>
      </c>
      <c r="S1351">
        <f>VLOOKUP(customer!A1363,sales_update!A:N,12,FALSE)</f>
        <v>1</v>
      </c>
      <c r="T1351">
        <f>VLOOKUP(customer!A1363,sales_update!A:N,13,FALSE)</f>
        <v>4</v>
      </c>
      <c r="U1351">
        <f>VLOOKUP(customer!A1363,sales_update!A:N,14,FALSE)</f>
        <v>6</v>
      </c>
      <c r="V1351">
        <f>VLOOKUP(customer!A1363,Marketing!A:I,2,FALSE)</f>
        <v>0</v>
      </c>
      <c r="W1351">
        <f>VLOOKUP(customer!A1363,Marketing!A:I,3,FALSE)</f>
        <v>0</v>
      </c>
      <c r="X1351">
        <f>VLOOKUP(customer!A1363,Marketing!A:I,4,FALSE)</f>
        <v>0</v>
      </c>
      <c r="Y1351">
        <f>VLOOKUP(customer!A1363,Marketing!A:I,5,FALSE)</f>
        <v>0</v>
      </c>
      <c r="Z1351">
        <f>VLOOKUP(customer!A1363,Marketing!A:I,6,FALSE)</f>
        <v>0</v>
      </c>
      <c r="AA1351">
        <f>VLOOKUP(customer!A1363,Marketing!A:I,7,FALSE)</f>
        <v>0</v>
      </c>
      <c r="AB1351">
        <f>VLOOKUP(customer!A1363,Marketing!A:I,8,FALSE)</f>
        <v>0</v>
      </c>
      <c r="AC1351" s="1">
        <f>VLOOKUP(customer!A1363,Marketing!A:I,9,FALSE)</f>
        <v>43735</v>
      </c>
    </row>
    <row r="1352" spans="1:29" x14ac:dyDescent="0.3">
      <c r="A1352">
        <v>1525</v>
      </c>
      <c r="B1352">
        <v>143638</v>
      </c>
      <c r="C1352">
        <v>0</v>
      </c>
      <c r="D1352">
        <v>1</v>
      </c>
      <c r="E1352">
        <v>51</v>
      </c>
      <c r="F1352" t="str">
        <f>IF(customer!G1364=1, "Married", IF(customer!H1364=1, "Single", IF(customer!F1364=1, "Divorced", IF(customer!I1364=1, "Together", IF(customer!J1364=1, "Widowed", "Unknown")))))</f>
        <v>Widowed</v>
      </c>
      <c r="G1352" t="str">
        <f>IF(customer!K1364=1,"Basic",IF(customer!L1364=1,"Graduate",IF(customer!M1364=1,"Master",IF(customer!N1364=1,"PhD","Unknown"))))</f>
        <v>Graduate</v>
      </c>
      <c r="H1352" t="s">
        <v>18</v>
      </c>
      <c r="I1352">
        <f>VLOOKUP(customer!A1364,sales_update!A:N,2,FALSE)</f>
        <v>37</v>
      </c>
      <c r="J1352">
        <f xml:space="preserve"> VLOOKUP(customer!A1364,sales_update!A:N,3,FALSE)</f>
        <v>207</v>
      </c>
      <c r="K1352">
        <f>VLOOKUP(customer!A1364,sales_update!A:N,4,FALSE)</f>
        <v>33</v>
      </c>
      <c r="L1352">
        <f>VLOOKUP(customer!A1364,sales_update!A:N,5,FALSE)</f>
        <v>273</v>
      </c>
      <c r="M1352">
        <f>VLOOKUP(customer!A1364,sales_update!A:N,6,FALSE)</f>
        <v>23</v>
      </c>
      <c r="N1352">
        <f>VLOOKUP(customer!A1364,sales_update!A:N,7,FALSE)</f>
        <v>63</v>
      </c>
      <c r="O1352">
        <f>VLOOKUP(customer!A1364,sales_update!A:N,8,FALSE)</f>
        <v>63</v>
      </c>
      <c r="P1352">
        <f>VLOOKUP(customer!A1364,sales_update!A:N,9,FALSE)</f>
        <v>537</v>
      </c>
      <c r="Q1352">
        <f>VLOOKUP(customer!A1364,sales_update!A:N,10,FALSE)</f>
        <v>2</v>
      </c>
      <c r="R1352">
        <f>VLOOKUP(customer!A1364,sales_update!A:N,11,FALSE)</f>
        <v>4</v>
      </c>
      <c r="S1352">
        <f>VLOOKUP(customer!A1364,sales_update!A:N,12,FALSE)</f>
        <v>1</v>
      </c>
      <c r="T1352">
        <f>VLOOKUP(customer!A1364,sales_update!A:N,13,FALSE)</f>
        <v>4</v>
      </c>
      <c r="U1352">
        <f>VLOOKUP(customer!A1364,sales_update!A:N,14,FALSE)</f>
        <v>7</v>
      </c>
      <c r="V1352">
        <f>VLOOKUP(customer!A1364,Marketing!A:I,2,FALSE)</f>
        <v>0</v>
      </c>
      <c r="W1352">
        <f>VLOOKUP(customer!A1364,Marketing!A:I,3,FALSE)</f>
        <v>0</v>
      </c>
      <c r="X1352">
        <f>VLOOKUP(customer!A1364,Marketing!A:I,4,FALSE)</f>
        <v>0</v>
      </c>
      <c r="Y1352">
        <f>VLOOKUP(customer!A1364,Marketing!A:I,5,FALSE)</f>
        <v>0</v>
      </c>
      <c r="Z1352">
        <f>VLOOKUP(customer!A1364,Marketing!A:I,6,FALSE)</f>
        <v>0</v>
      </c>
      <c r="AA1352">
        <f>VLOOKUP(customer!A1364,Marketing!A:I,7,FALSE)</f>
        <v>0</v>
      </c>
      <c r="AB1352">
        <f>VLOOKUP(customer!A1364,Marketing!A:I,8,FALSE)</f>
        <v>0</v>
      </c>
      <c r="AC1352" s="1">
        <f>VLOOKUP(customer!A1364,Marketing!A:I,9,FALSE)</f>
        <v>43476</v>
      </c>
    </row>
    <row r="1353" spans="1:29" x14ac:dyDescent="0.3">
      <c r="A1353">
        <v>2638</v>
      </c>
      <c r="B1353">
        <v>143602</v>
      </c>
      <c r="C1353">
        <v>1</v>
      </c>
      <c r="D1353">
        <v>1</v>
      </c>
      <c r="E1353">
        <v>54</v>
      </c>
      <c r="F1353" t="str">
        <f>IF(customer!G1365=1, "Married", IF(customer!H1365=1, "Single", IF(customer!F1365=1, "Divorced", IF(customer!I1365=1, "Together", IF(customer!J1365=1, "Widowed", "Unknown")))))</f>
        <v>Single</v>
      </c>
      <c r="G1353" t="str">
        <f>IF(customer!K1365=1,"Basic",IF(customer!L1365=1,"Graduate",IF(customer!M1365=1,"Master",IF(customer!N1365=1,"PhD","Unknown"))))</f>
        <v>Graduate</v>
      </c>
      <c r="H1353" t="s">
        <v>20</v>
      </c>
      <c r="I1353">
        <f>VLOOKUP(customer!A1365,sales_update!A:N,2,FALSE)</f>
        <v>45</v>
      </c>
      <c r="J1353">
        <f xml:space="preserve"> VLOOKUP(customer!A1365,sales_update!A:N,3,FALSE)</f>
        <v>63</v>
      </c>
      <c r="K1353">
        <f>VLOOKUP(customer!A1365,sales_update!A:N,4,FALSE)</f>
        <v>16</v>
      </c>
      <c r="L1353">
        <f>VLOOKUP(customer!A1365,sales_update!A:N,5,FALSE)</f>
        <v>40</v>
      </c>
      <c r="M1353">
        <f>VLOOKUP(customer!A1365,sales_update!A:N,6,FALSE)</f>
        <v>33</v>
      </c>
      <c r="N1353">
        <f>VLOOKUP(customer!A1365,sales_update!A:N,7,FALSE)</f>
        <v>10</v>
      </c>
      <c r="O1353">
        <f>VLOOKUP(customer!A1365,sales_update!A:N,8,FALSE)</f>
        <v>63</v>
      </c>
      <c r="P1353">
        <f>VLOOKUP(customer!A1365,sales_update!A:N,9,FALSE)</f>
        <v>99</v>
      </c>
      <c r="Q1353">
        <f>VLOOKUP(customer!A1365,sales_update!A:N,10,FALSE)</f>
        <v>3</v>
      </c>
      <c r="R1353">
        <f>VLOOKUP(customer!A1365,sales_update!A:N,11,FALSE)</f>
        <v>3</v>
      </c>
      <c r="S1353">
        <f>VLOOKUP(customer!A1365,sales_update!A:N,12,FALSE)</f>
        <v>1</v>
      </c>
      <c r="T1353">
        <f>VLOOKUP(customer!A1365,sales_update!A:N,13,FALSE)</f>
        <v>2</v>
      </c>
      <c r="U1353">
        <f>VLOOKUP(customer!A1365,sales_update!A:N,14,FALSE)</f>
        <v>6</v>
      </c>
      <c r="V1353">
        <f>VLOOKUP(customer!A1365,Marketing!A:I,2,FALSE)</f>
        <v>0</v>
      </c>
      <c r="W1353">
        <f>VLOOKUP(customer!A1365,Marketing!A:I,3,FALSE)</f>
        <v>0</v>
      </c>
      <c r="X1353">
        <f>VLOOKUP(customer!A1365,Marketing!A:I,4,FALSE)</f>
        <v>0</v>
      </c>
      <c r="Y1353">
        <f>VLOOKUP(customer!A1365,Marketing!A:I,5,FALSE)</f>
        <v>0</v>
      </c>
      <c r="Z1353">
        <f>VLOOKUP(customer!A1365,Marketing!A:I,6,FALSE)</f>
        <v>0</v>
      </c>
      <c r="AA1353">
        <f>VLOOKUP(customer!A1365,Marketing!A:I,7,FALSE)</f>
        <v>0</v>
      </c>
      <c r="AB1353">
        <f>VLOOKUP(customer!A1365,Marketing!A:I,8,FALSE)</f>
        <v>0</v>
      </c>
      <c r="AC1353" s="1">
        <f>VLOOKUP(customer!A1365,Marketing!A:I,9,FALSE)</f>
        <v>43998</v>
      </c>
    </row>
    <row r="1354" spans="1:29" x14ac:dyDescent="0.3">
      <c r="A1354">
        <v>3091</v>
      </c>
      <c r="B1354">
        <v>143586</v>
      </c>
      <c r="C1354">
        <v>0</v>
      </c>
      <c r="D1354">
        <v>1</v>
      </c>
      <c r="E1354">
        <v>40</v>
      </c>
      <c r="F1354" t="str">
        <f>IF(customer!G1366=1, "Married", IF(customer!H1366=1, "Single", IF(customer!F1366=1, "Divorced", IF(customer!I1366=1, "Together", IF(customer!J1366=1, "Widowed", "Unknown")))))</f>
        <v>Married</v>
      </c>
      <c r="G1354" t="str">
        <f>IF(customer!K1366=1,"Basic",IF(customer!L1366=1,"Graduate",IF(customer!M1366=1,"Master",IF(customer!N1366=1,"PhD","Unknown"))))</f>
        <v>Graduate</v>
      </c>
      <c r="H1354" t="s">
        <v>18</v>
      </c>
      <c r="I1354">
        <f>VLOOKUP(customer!A1366,sales_update!A:N,2,FALSE)</f>
        <v>26</v>
      </c>
      <c r="J1354">
        <f xml:space="preserve"> VLOOKUP(customer!A1366,sales_update!A:N,3,FALSE)</f>
        <v>326</v>
      </c>
      <c r="K1354">
        <f>VLOOKUP(customer!A1366,sales_update!A:N,4,FALSE)</f>
        <v>7</v>
      </c>
      <c r="L1354">
        <f>VLOOKUP(customer!A1366,sales_update!A:N,5,FALSE)</f>
        <v>36</v>
      </c>
      <c r="M1354">
        <f>VLOOKUP(customer!A1366,sales_update!A:N,6,FALSE)</f>
        <v>13</v>
      </c>
      <c r="N1354">
        <f>VLOOKUP(customer!A1366,sales_update!A:N,7,FALSE)</f>
        <v>0</v>
      </c>
      <c r="O1354">
        <f>VLOOKUP(customer!A1366,sales_update!A:N,8,FALSE)</f>
        <v>53</v>
      </c>
      <c r="P1354">
        <f>VLOOKUP(customer!A1366,sales_update!A:N,9,FALSE)</f>
        <v>329</v>
      </c>
      <c r="Q1354">
        <f>VLOOKUP(customer!A1366,sales_update!A:N,10,FALSE)</f>
        <v>3</v>
      </c>
      <c r="R1354">
        <f>VLOOKUP(customer!A1366,sales_update!A:N,11,FALSE)</f>
        <v>3</v>
      </c>
      <c r="S1354">
        <f>VLOOKUP(customer!A1366,sales_update!A:N,12,FALSE)</f>
        <v>0</v>
      </c>
      <c r="T1354">
        <f>VLOOKUP(customer!A1366,sales_update!A:N,13,FALSE)</f>
        <v>4</v>
      </c>
      <c r="U1354">
        <f>VLOOKUP(customer!A1366,sales_update!A:N,14,FALSE)</f>
        <v>8</v>
      </c>
      <c r="V1354">
        <f>VLOOKUP(customer!A1366,Marketing!A:I,2,FALSE)</f>
        <v>0</v>
      </c>
      <c r="W1354">
        <f>VLOOKUP(customer!A1366,Marketing!A:I,3,FALSE)</f>
        <v>0</v>
      </c>
      <c r="X1354">
        <f>VLOOKUP(customer!A1366,Marketing!A:I,4,FALSE)</f>
        <v>0</v>
      </c>
      <c r="Y1354">
        <f>VLOOKUP(customer!A1366,Marketing!A:I,5,FALSE)</f>
        <v>0</v>
      </c>
      <c r="Z1354">
        <f>VLOOKUP(customer!A1366,Marketing!A:I,6,FALSE)</f>
        <v>0</v>
      </c>
      <c r="AA1354">
        <f>VLOOKUP(customer!A1366,Marketing!A:I,7,FALSE)</f>
        <v>0</v>
      </c>
      <c r="AB1354">
        <f>VLOOKUP(customer!A1366,Marketing!A:I,8,FALSE)</f>
        <v>0</v>
      </c>
      <c r="AC1354" s="1">
        <f>VLOOKUP(customer!A1366,Marketing!A:I,9,FALSE)</f>
        <v>43500</v>
      </c>
    </row>
    <row r="1355" spans="1:29" x14ac:dyDescent="0.3">
      <c r="A1355">
        <v>1154</v>
      </c>
      <c r="B1355">
        <v>143482</v>
      </c>
      <c r="C1355">
        <v>2</v>
      </c>
      <c r="D1355">
        <v>1</v>
      </c>
      <c r="E1355">
        <v>54</v>
      </c>
      <c r="F1355" t="str">
        <f>IF(customer!G1367=1, "Married", IF(customer!H1367=1, "Single", IF(customer!F1367=1, "Divorced", IF(customer!I1367=1, "Together", IF(customer!J1367=1, "Widowed", "Unknown")))))</f>
        <v>Together</v>
      </c>
      <c r="G1355" t="str">
        <f>IF(customer!K1367=1,"Basic",IF(customer!L1367=1,"Graduate",IF(customer!M1367=1,"Master",IF(customer!N1367=1,"PhD","Unknown"))))</f>
        <v>Graduate</v>
      </c>
      <c r="H1355" t="s">
        <v>19</v>
      </c>
      <c r="I1355">
        <f>VLOOKUP(customer!A1367,sales_update!A:N,2,FALSE)</f>
        <v>83</v>
      </c>
      <c r="J1355">
        <f xml:space="preserve"> VLOOKUP(customer!A1367,sales_update!A:N,3,FALSE)</f>
        <v>59</v>
      </c>
      <c r="K1355">
        <f>VLOOKUP(customer!A1367,sales_update!A:N,4,FALSE)</f>
        <v>3</v>
      </c>
      <c r="L1355">
        <f>VLOOKUP(customer!A1367,sales_update!A:N,5,FALSE)</f>
        <v>106</v>
      </c>
      <c r="M1355">
        <f>VLOOKUP(customer!A1367,sales_update!A:N,6,FALSE)</f>
        <v>20</v>
      </c>
      <c r="N1355">
        <f>VLOOKUP(customer!A1367,sales_update!A:N,7,FALSE)</f>
        <v>10</v>
      </c>
      <c r="O1355">
        <f>VLOOKUP(customer!A1367,sales_update!A:N,8,FALSE)</f>
        <v>92</v>
      </c>
      <c r="P1355">
        <f>VLOOKUP(customer!A1367,sales_update!A:N,9,FALSE)</f>
        <v>106</v>
      </c>
      <c r="Q1355">
        <f>VLOOKUP(customer!A1367,sales_update!A:N,10,FALSE)</f>
        <v>3</v>
      </c>
      <c r="R1355">
        <f>VLOOKUP(customer!A1367,sales_update!A:N,11,FALSE)</f>
        <v>2</v>
      </c>
      <c r="S1355">
        <f>VLOOKUP(customer!A1367,sales_update!A:N,12,FALSE)</f>
        <v>0</v>
      </c>
      <c r="T1355">
        <f>VLOOKUP(customer!A1367,sales_update!A:N,13,FALSE)</f>
        <v>4</v>
      </c>
      <c r="U1355">
        <f>VLOOKUP(customer!A1367,sales_update!A:N,14,FALSE)</f>
        <v>6</v>
      </c>
      <c r="V1355">
        <f>VLOOKUP(customer!A1367,Marketing!A:I,2,FALSE)</f>
        <v>0</v>
      </c>
      <c r="W1355">
        <f>VLOOKUP(customer!A1367,Marketing!A:I,3,FALSE)</f>
        <v>0</v>
      </c>
      <c r="X1355">
        <f>VLOOKUP(customer!A1367,Marketing!A:I,4,FALSE)</f>
        <v>0</v>
      </c>
      <c r="Y1355">
        <f>VLOOKUP(customer!A1367,Marketing!A:I,5,FALSE)</f>
        <v>0</v>
      </c>
      <c r="Z1355">
        <f>VLOOKUP(customer!A1367,Marketing!A:I,6,FALSE)</f>
        <v>0</v>
      </c>
      <c r="AA1355">
        <f>VLOOKUP(customer!A1367,Marketing!A:I,7,FALSE)</f>
        <v>0</v>
      </c>
      <c r="AB1355">
        <f>VLOOKUP(customer!A1367,Marketing!A:I,8,FALSE)</f>
        <v>0</v>
      </c>
      <c r="AC1355" s="1">
        <f>VLOOKUP(customer!A1367,Marketing!A:I,9,FALSE)</f>
        <v>43940</v>
      </c>
    </row>
    <row r="1356" spans="1:29" x14ac:dyDescent="0.3">
      <c r="A1356">
        <v>1539</v>
      </c>
      <c r="B1356">
        <v>143462</v>
      </c>
      <c r="C1356">
        <v>1</v>
      </c>
      <c r="D1356">
        <v>1</v>
      </c>
      <c r="E1356">
        <v>68</v>
      </c>
      <c r="F1356" t="str">
        <f>IF(customer!G1368=1, "Married", IF(customer!H1368=1, "Single", IF(customer!F1368=1, "Divorced", IF(customer!I1368=1, "Together", IF(customer!J1368=1, "Widowed", "Unknown")))))</f>
        <v>Together</v>
      </c>
      <c r="G1356" t="str">
        <f>IF(customer!K1368=1,"Basic",IF(customer!L1368=1,"Graduate",IF(customer!M1368=1,"Master",IF(customer!N1368=1,"PhD","Unknown"))))</f>
        <v>Graduate</v>
      </c>
      <c r="H1356" t="s">
        <v>16</v>
      </c>
      <c r="I1356">
        <f>VLOOKUP(customer!A1368,sales_update!A:N,2,FALSE)</f>
        <v>50</v>
      </c>
      <c r="J1356">
        <f xml:space="preserve"> VLOOKUP(customer!A1368,sales_update!A:N,3,FALSE)</f>
        <v>297</v>
      </c>
      <c r="K1356">
        <f>VLOOKUP(customer!A1368,sales_update!A:N,4,FALSE)</f>
        <v>56</v>
      </c>
      <c r="L1356">
        <f>VLOOKUP(customer!A1368,sales_update!A:N,5,FALSE)</f>
        <v>320</v>
      </c>
      <c r="M1356">
        <f>VLOOKUP(customer!A1368,sales_update!A:N,6,FALSE)</f>
        <v>50</v>
      </c>
      <c r="N1356">
        <f>VLOOKUP(customer!A1368,sales_update!A:N,7,FALSE)</f>
        <v>20</v>
      </c>
      <c r="O1356">
        <f>VLOOKUP(customer!A1368,sales_update!A:N,8,FALSE)</f>
        <v>50</v>
      </c>
      <c r="P1356">
        <f>VLOOKUP(customer!A1368,sales_update!A:N,9,FALSE)</f>
        <v>693</v>
      </c>
      <c r="Q1356">
        <f>VLOOKUP(customer!A1368,sales_update!A:N,10,FALSE)</f>
        <v>6</v>
      </c>
      <c r="R1356">
        <f>VLOOKUP(customer!A1368,sales_update!A:N,11,FALSE)</f>
        <v>4</v>
      </c>
      <c r="S1356">
        <f>VLOOKUP(customer!A1368,sales_update!A:N,12,FALSE)</f>
        <v>1</v>
      </c>
      <c r="T1356">
        <f>VLOOKUP(customer!A1368,sales_update!A:N,13,FALSE)</f>
        <v>5</v>
      </c>
      <c r="U1356">
        <f>VLOOKUP(customer!A1368,sales_update!A:N,14,FALSE)</f>
        <v>8</v>
      </c>
      <c r="V1356">
        <f>VLOOKUP(customer!A1368,Marketing!A:I,2,FALSE)</f>
        <v>0</v>
      </c>
      <c r="W1356">
        <f>VLOOKUP(customer!A1368,Marketing!A:I,3,FALSE)</f>
        <v>0</v>
      </c>
      <c r="X1356">
        <f>VLOOKUP(customer!A1368,Marketing!A:I,4,FALSE)</f>
        <v>0</v>
      </c>
      <c r="Y1356">
        <f>VLOOKUP(customer!A1368,Marketing!A:I,5,FALSE)</f>
        <v>0</v>
      </c>
      <c r="Z1356">
        <f>VLOOKUP(customer!A1368,Marketing!A:I,6,FALSE)</f>
        <v>0</v>
      </c>
      <c r="AA1356">
        <f>VLOOKUP(customer!A1368,Marketing!A:I,7,FALSE)</f>
        <v>0</v>
      </c>
      <c r="AB1356">
        <f>VLOOKUP(customer!A1368,Marketing!A:I,8,FALSE)</f>
        <v>0</v>
      </c>
      <c r="AC1356" s="1">
        <f>VLOOKUP(customer!A1368,Marketing!A:I,9,FALSE)</f>
        <v>43513</v>
      </c>
    </row>
    <row r="1357" spans="1:29" x14ac:dyDescent="0.3">
      <c r="A1357">
        <v>1847</v>
      </c>
      <c r="B1357">
        <v>143456</v>
      </c>
      <c r="C1357">
        <v>0</v>
      </c>
      <c r="D1357">
        <v>1</v>
      </c>
      <c r="E1357">
        <v>54</v>
      </c>
      <c r="F1357" t="str">
        <f>IF(customer!G1369=1, "Married", IF(customer!H1369=1, "Single", IF(customer!F1369=1, "Divorced", IF(customer!I1369=1, "Together", IF(customer!J1369=1, "Widowed", "Unknown")))))</f>
        <v>Single</v>
      </c>
      <c r="G1357" t="str">
        <f>IF(customer!K1369=1,"Basic",IF(customer!L1369=1,"Graduate",IF(customer!M1369=1,"Master",IF(customer!N1369=1,"PhD","Unknown"))))</f>
        <v>Master</v>
      </c>
      <c r="H1357" t="s">
        <v>15</v>
      </c>
      <c r="I1357">
        <f>VLOOKUP(customer!A1369,sales_update!A:N,2,FALSE)</f>
        <v>0</v>
      </c>
      <c r="J1357">
        <f xml:space="preserve"> VLOOKUP(customer!A1369,sales_update!A:N,3,FALSE)</f>
        <v>908</v>
      </c>
      <c r="K1357">
        <f>VLOOKUP(customer!A1369,sales_update!A:N,4,FALSE)</f>
        <v>36</v>
      </c>
      <c r="L1357">
        <f>VLOOKUP(customer!A1369,sales_update!A:N,5,FALSE)</f>
        <v>224</v>
      </c>
      <c r="M1357">
        <f>VLOOKUP(customer!A1369,sales_update!A:N,6,FALSE)</f>
        <v>83</v>
      </c>
      <c r="N1357">
        <f>VLOOKUP(customer!A1369,sales_update!A:N,7,FALSE)</f>
        <v>23</v>
      </c>
      <c r="O1357">
        <f>VLOOKUP(customer!A1369,sales_update!A:N,8,FALSE)</f>
        <v>23</v>
      </c>
      <c r="P1357">
        <f>VLOOKUP(customer!A1369,sales_update!A:N,9,FALSE)</f>
        <v>1251</v>
      </c>
      <c r="Q1357">
        <f>VLOOKUP(customer!A1369,sales_update!A:N,10,FALSE)</f>
        <v>3</v>
      </c>
      <c r="R1357">
        <f>VLOOKUP(customer!A1369,sales_update!A:N,11,FALSE)</f>
        <v>5</v>
      </c>
      <c r="S1357">
        <f>VLOOKUP(customer!A1369,sales_update!A:N,12,FALSE)</f>
        <v>1</v>
      </c>
      <c r="T1357">
        <f>VLOOKUP(customer!A1369,sales_update!A:N,13,FALSE)</f>
        <v>8</v>
      </c>
      <c r="U1357">
        <f>VLOOKUP(customer!A1369,sales_update!A:N,14,FALSE)</f>
        <v>5</v>
      </c>
      <c r="V1357">
        <f>VLOOKUP(customer!A1369,Marketing!A:I,2,FALSE)</f>
        <v>0</v>
      </c>
      <c r="W1357">
        <f>VLOOKUP(customer!A1369,Marketing!A:I,3,FALSE)</f>
        <v>0</v>
      </c>
      <c r="X1357">
        <f>VLOOKUP(customer!A1369,Marketing!A:I,4,FALSE)</f>
        <v>0</v>
      </c>
      <c r="Y1357">
        <f>VLOOKUP(customer!A1369,Marketing!A:I,5,FALSE)</f>
        <v>0</v>
      </c>
      <c r="Z1357">
        <f>VLOOKUP(customer!A1369,Marketing!A:I,6,FALSE)</f>
        <v>0</v>
      </c>
      <c r="AA1357">
        <f>VLOOKUP(customer!A1369,Marketing!A:I,7,FALSE)</f>
        <v>0</v>
      </c>
      <c r="AB1357">
        <f>VLOOKUP(customer!A1369,Marketing!A:I,8,FALSE)</f>
        <v>0</v>
      </c>
      <c r="AC1357" s="1">
        <f>VLOOKUP(customer!A1369,Marketing!A:I,9,FALSE)</f>
        <v>43708</v>
      </c>
    </row>
    <row r="1358" spans="1:29" x14ac:dyDescent="0.3">
      <c r="A1358">
        <v>3164</v>
      </c>
      <c r="B1358">
        <v>143322</v>
      </c>
      <c r="C1358">
        <v>0</v>
      </c>
      <c r="D1358">
        <v>0</v>
      </c>
      <c r="E1358">
        <v>46</v>
      </c>
      <c r="F1358" t="str">
        <f>IF(customer!G1370=1, "Married", IF(customer!H1370=1, "Single", IF(customer!F1370=1, "Divorced", IF(customer!I1370=1, "Together", IF(customer!J1370=1, "Widowed", "Unknown")))))</f>
        <v>Single</v>
      </c>
      <c r="G1358" t="str">
        <f>IF(customer!K1370=1,"Basic",IF(customer!L1370=1,"Graduate",IF(customer!M1370=1,"Master",IF(customer!N1370=1,"PhD","Unknown"))))</f>
        <v>Graduate</v>
      </c>
      <c r="H1358" t="s">
        <v>19</v>
      </c>
      <c r="I1358">
        <f>VLOOKUP(customer!A1370,sales_update!A:N,2,FALSE)</f>
        <v>25</v>
      </c>
      <c r="J1358">
        <f xml:space="preserve"> VLOOKUP(customer!A1370,sales_update!A:N,3,FALSE)</f>
        <v>185</v>
      </c>
      <c r="K1358">
        <f>VLOOKUP(customer!A1370,sales_update!A:N,4,FALSE)</f>
        <v>23</v>
      </c>
      <c r="L1358">
        <f>VLOOKUP(customer!A1370,sales_update!A:N,5,FALSE)</f>
        <v>159</v>
      </c>
      <c r="M1358">
        <f>VLOOKUP(customer!A1370,sales_update!A:N,6,FALSE)</f>
        <v>33</v>
      </c>
      <c r="N1358">
        <f>VLOOKUP(customer!A1370,sales_update!A:N,7,FALSE)</f>
        <v>7</v>
      </c>
      <c r="O1358">
        <f>VLOOKUP(customer!A1370,sales_update!A:N,8,FALSE)</f>
        <v>60</v>
      </c>
      <c r="P1358">
        <f>VLOOKUP(customer!A1370,sales_update!A:N,9,FALSE)</f>
        <v>347</v>
      </c>
      <c r="Q1358">
        <f>VLOOKUP(customer!A1370,sales_update!A:N,10,FALSE)</f>
        <v>1</v>
      </c>
      <c r="R1358">
        <f>VLOOKUP(customer!A1370,sales_update!A:N,11,FALSE)</f>
        <v>3</v>
      </c>
      <c r="S1358">
        <f>VLOOKUP(customer!A1370,sales_update!A:N,12,FALSE)</f>
        <v>0</v>
      </c>
      <c r="T1358">
        <f>VLOOKUP(customer!A1370,sales_update!A:N,13,FALSE)</f>
        <v>4</v>
      </c>
      <c r="U1358">
        <f>VLOOKUP(customer!A1370,sales_update!A:N,14,FALSE)</f>
        <v>7</v>
      </c>
      <c r="V1358">
        <f>VLOOKUP(customer!A1370,Marketing!A:I,2,FALSE)</f>
        <v>0</v>
      </c>
      <c r="W1358">
        <f>VLOOKUP(customer!A1370,Marketing!A:I,3,FALSE)</f>
        <v>0</v>
      </c>
      <c r="X1358">
        <f>VLOOKUP(customer!A1370,Marketing!A:I,4,FALSE)</f>
        <v>0</v>
      </c>
      <c r="Y1358">
        <f>VLOOKUP(customer!A1370,Marketing!A:I,5,FALSE)</f>
        <v>0</v>
      </c>
      <c r="Z1358">
        <f>VLOOKUP(customer!A1370,Marketing!A:I,6,FALSE)</f>
        <v>0</v>
      </c>
      <c r="AA1358">
        <f>VLOOKUP(customer!A1370,Marketing!A:I,7,FALSE)</f>
        <v>0</v>
      </c>
      <c r="AB1358">
        <f>VLOOKUP(customer!A1370,Marketing!A:I,8,FALSE)</f>
        <v>0</v>
      </c>
      <c r="AC1358" s="1">
        <f>VLOOKUP(customer!A1370,Marketing!A:I,9,FALSE)</f>
        <v>44099</v>
      </c>
    </row>
    <row r="1359" spans="1:29" x14ac:dyDescent="0.3">
      <c r="A1359">
        <v>2432</v>
      </c>
      <c r="B1359">
        <v>143300</v>
      </c>
      <c r="C1359">
        <v>0</v>
      </c>
      <c r="D1359">
        <v>1</v>
      </c>
      <c r="E1359">
        <v>49</v>
      </c>
      <c r="F1359" t="str">
        <f>IF(customer!G1371=1, "Married", IF(customer!H1371=1, "Single", IF(customer!F1371=1, "Divorced", IF(customer!I1371=1, "Together", IF(customer!J1371=1, "Widowed", "Unknown")))))</f>
        <v>Divorced</v>
      </c>
      <c r="G1359" t="str">
        <f>IF(customer!K1371=1,"Basic",IF(customer!L1371=1,"Graduate",IF(customer!M1371=1,"Master",IF(customer!N1371=1,"PhD","Unknown"))))</f>
        <v>Graduate</v>
      </c>
      <c r="H1359" t="s">
        <v>19</v>
      </c>
      <c r="I1359">
        <f>VLOOKUP(customer!A1371,sales_update!A:N,2,FALSE)</f>
        <v>87</v>
      </c>
      <c r="J1359">
        <f xml:space="preserve"> VLOOKUP(customer!A1371,sales_update!A:N,3,FALSE)</f>
        <v>301</v>
      </c>
      <c r="K1359">
        <f>VLOOKUP(customer!A1371,sales_update!A:N,4,FALSE)</f>
        <v>10</v>
      </c>
      <c r="L1359">
        <f>VLOOKUP(customer!A1371,sales_update!A:N,5,FALSE)</f>
        <v>172</v>
      </c>
      <c r="M1359">
        <f>VLOOKUP(customer!A1371,sales_update!A:N,6,FALSE)</f>
        <v>7</v>
      </c>
      <c r="N1359">
        <f>VLOOKUP(customer!A1371,sales_update!A:N,7,FALSE)</f>
        <v>3</v>
      </c>
      <c r="O1359">
        <f>VLOOKUP(customer!A1371,sales_update!A:N,8,FALSE)</f>
        <v>103</v>
      </c>
      <c r="P1359">
        <f>VLOOKUP(customer!A1371,sales_update!A:N,9,FALSE)</f>
        <v>391</v>
      </c>
      <c r="Q1359">
        <f>VLOOKUP(customer!A1371,sales_update!A:N,10,FALSE)</f>
        <v>3</v>
      </c>
      <c r="R1359">
        <f>VLOOKUP(customer!A1371,sales_update!A:N,11,FALSE)</f>
        <v>4</v>
      </c>
      <c r="S1359">
        <f>VLOOKUP(customer!A1371,sales_update!A:N,12,FALSE)</f>
        <v>0</v>
      </c>
      <c r="T1359">
        <f>VLOOKUP(customer!A1371,sales_update!A:N,13,FALSE)</f>
        <v>4</v>
      </c>
      <c r="U1359">
        <f>VLOOKUP(customer!A1371,sales_update!A:N,14,FALSE)</f>
        <v>8</v>
      </c>
      <c r="V1359">
        <f>VLOOKUP(customer!A1371,Marketing!A:I,2,FALSE)</f>
        <v>0</v>
      </c>
      <c r="W1359">
        <f>VLOOKUP(customer!A1371,Marketing!A:I,3,FALSE)</f>
        <v>0</v>
      </c>
      <c r="X1359">
        <f>VLOOKUP(customer!A1371,Marketing!A:I,4,FALSE)</f>
        <v>0</v>
      </c>
      <c r="Y1359">
        <f>VLOOKUP(customer!A1371,Marketing!A:I,5,FALSE)</f>
        <v>0</v>
      </c>
      <c r="Z1359">
        <f>VLOOKUP(customer!A1371,Marketing!A:I,6,FALSE)</f>
        <v>0</v>
      </c>
      <c r="AA1359">
        <f>VLOOKUP(customer!A1371,Marketing!A:I,7,FALSE)</f>
        <v>0</v>
      </c>
      <c r="AB1359">
        <f>VLOOKUP(customer!A1371,Marketing!A:I,8,FALSE)</f>
        <v>1</v>
      </c>
      <c r="AC1359" s="1">
        <f>VLOOKUP(customer!A1371,Marketing!A:I,9,FALSE)</f>
        <v>43544</v>
      </c>
    </row>
    <row r="1360" spans="1:29" x14ac:dyDescent="0.3">
      <c r="A1360">
        <v>2403</v>
      </c>
      <c r="B1360">
        <v>143269</v>
      </c>
      <c r="C1360">
        <v>1</v>
      </c>
      <c r="D1360">
        <v>0</v>
      </c>
      <c r="E1360">
        <v>48</v>
      </c>
      <c r="F1360" t="str">
        <f>IF(customer!G1372=1, "Married", IF(customer!H1372=1, "Single", IF(customer!F1372=1, "Divorced", IF(customer!I1372=1, "Together", IF(customer!J1372=1, "Widowed", "Unknown")))))</f>
        <v>Married</v>
      </c>
      <c r="G1360" t="str">
        <f>IF(customer!K1372=1,"Basic",IF(customer!L1372=1,"Graduate",IF(customer!M1372=1,"Master",IF(customer!N1372=1,"PhD","Unknown"))))</f>
        <v>PhD</v>
      </c>
      <c r="H1360" t="s">
        <v>16</v>
      </c>
      <c r="I1360">
        <f>VLOOKUP(customer!A1372,sales_update!A:N,2,FALSE)</f>
        <v>61</v>
      </c>
      <c r="J1360">
        <f xml:space="preserve"> VLOOKUP(customer!A1372,sales_update!A:N,3,FALSE)</f>
        <v>33</v>
      </c>
      <c r="K1360">
        <f>VLOOKUP(customer!A1372,sales_update!A:N,4,FALSE)</f>
        <v>3</v>
      </c>
      <c r="L1360">
        <f>VLOOKUP(customer!A1372,sales_update!A:N,5,FALSE)</f>
        <v>23</v>
      </c>
      <c r="M1360">
        <f>VLOOKUP(customer!A1372,sales_update!A:N,6,FALSE)</f>
        <v>0</v>
      </c>
      <c r="N1360">
        <f>VLOOKUP(customer!A1372,sales_update!A:N,7,FALSE)</f>
        <v>0</v>
      </c>
      <c r="O1360">
        <f>VLOOKUP(customer!A1372,sales_update!A:N,8,FALSE)</f>
        <v>3</v>
      </c>
      <c r="P1360">
        <f>VLOOKUP(customer!A1372,sales_update!A:N,9,FALSE)</f>
        <v>56</v>
      </c>
      <c r="Q1360">
        <f>VLOOKUP(customer!A1372,sales_update!A:N,10,FALSE)</f>
        <v>1</v>
      </c>
      <c r="R1360">
        <f>VLOOKUP(customer!A1372,sales_update!A:N,11,FALSE)</f>
        <v>1</v>
      </c>
      <c r="S1360">
        <f>VLOOKUP(customer!A1372,sales_update!A:N,12,FALSE)</f>
        <v>0</v>
      </c>
      <c r="T1360">
        <f>VLOOKUP(customer!A1372,sales_update!A:N,13,FALSE)</f>
        <v>2</v>
      </c>
      <c r="U1360">
        <f>VLOOKUP(customer!A1372,sales_update!A:N,14,FALSE)</f>
        <v>8</v>
      </c>
      <c r="V1360">
        <f>VLOOKUP(customer!A1372,Marketing!A:I,2,FALSE)</f>
        <v>0</v>
      </c>
      <c r="W1360">
        <f>VLOOKUP(customer!A1372,Marketing!A:I,3,FALSE)</f>
        <v>0</v>
      </c>
      <c r="X1360">
        <f>VLOOKUP(customer!A1372,Marketing!A:I,4,FALSE)</f>
        <v>0</v>
      </c>
      <c r="Y1360">
        <f>VLOOKUP(customer!A1372,Marketing!A:I,5,FALSE)</f>
        <v>0</v>
      </c>
      <c r="Z1360">
        <f>VLOOKUP(customer!A1372,Marketing!A:I,6,FALSE)</f>
        <v>0</v>
      </c>
      <c r="AA1360">
        <f>VLOOKUP(customer!A1372,Marketing!A:I,7,FALSE)</f>
        <v>0</v>
      </c>
      <c r="AB1360">
        <f>VLOOKUP(customer!A1372,Marketing!A:I,8,FALSE)</f>
        <v>0</v>
      </c>
      <c r="AC1360" s="1">
        <f>VLOOKUP(customer!A1372,Marketing!A:I,9,FALSE)</f>
        <v>43882</v>
      </c>
    </row>
    <row r="1361" spans="1:29" x14ac:dyDescent="0.3">
      <c r="A1361">
        <v>2321</v>
      </c>
      <c r="B1361">
        <v>143263</v>
      </c>
      <c r="C1361">
        <v>0</v>
      </c>
      <c r="D1361">
        <v>1</v>
      </c>
      <c r="E1361">
        <v>43</v>
      </c>
      <c r="F1361" t="str">
        <f>IF(customer!G1373=1, "Married", IF(customer!H1373=1, "Single", IF(customer!F1373=1, "Divorced", IF(customer!I1373=1, "Together", IF(customer!J1373=1, "Widowed", "Unknown")))))</f>
        <v>Married</v>
      </c>
      <c r="G1361" t="str">
        <f>IF(customer!K1373=1,"Basic",IF(customer!L1373=1,"Graduate",IF(customer!M1373=1,"Master",IF(customer!N1373=1,"PhD","Unknown"))))</f>
        <v>Master</v>
      </c>
      <c r="H1361" t="s">
        <v>15</v>
      </c>
      <c r="I1361">
        <f>VLOOKUP(customer!A1373,sales_update!A:N,2,FALSE)</f>
        <v>2</v>
      </c>
      <c r="J1361">
        <f xml:space="preserve"> VLOOKUP(customer!A1373,sales_update!A:N,3,FALSE)</f>
        <v>868</v>
      </c>
      <c r="K1361">
        <f>VLOOKUP(customer!A1373,sales_update!A:N,4,FALSE)</f>
        <v>20</v>
      </c>
      <c r="L1361">
        <f>VLOOKUP(customer!A1373,sales_update!A:N,5,FALSE)</f>
        <v>202</v>
      </c>
      <c r="M1361">
        <f>VLOOKUP(customer!A1373,sales_update!A:N,6,FALSE)</f>
        <v>0</v>
      </c>
      <c r="N1361">
        <f>VLOOKUP(customer!A1373,sales_update!A:N,7,FALSE)</f>
        <v>33</v>
      </c>
      <c r="O1361">
        <f>VLOOKUP(customer!A1373,sales_update!A:N,8,FALSE)</f>
        <v>338</v>
      </c>
      <c r="P1361">
        <f>VLOOKUP(customer!A1373,sales_update!A:N,9,FALSE)</f>
        <v>785</v>
      </c>
      <c r="Q1361">
        <f>VLOOKUP(customer!A1373,sales_update!A:N,10,FALSE)</f>
        <v>3</v>
      </c>
      <c r="R1361">
        <f>VLOOKUP(customer!A1373,sales_update!A:N,11,FALSE)</f>
        <v>5</v>
      </c>
      <c r="S1361">
        <f>VLOOKUP(customer!A1373,sales_update!A:N,12,FALSE)</f>
        <v>2</v>
      </c>
      <c r="T1361">
        <f>VLOOKUP(customer!A1373,sales_update!A:N,13,FALSE)</f>
        <v>6</v>
      </c>
      <c r="U1361">
        <f>VLOOKUP(customer!A1373,sales_update!A:N,14,FALSE)</f>
        <v>5</v>
      </c>
      <c r="V1361">
        <f>VLOOKUP(customer!A1373,Marketing!A:I,2,FALSE)</f>
        <v>0</v>
      </c>
      <c r="W1361">
        <f>VLOOKUP(customer!A1373,Marketing!A:I,3,FALSE)</f>
        <v>0</v>
      </c>
      <c r="X1361">
        <f>VLOOKUP(customer!A1373,Marketing!A:I,4,FALSE)</f>
        <v>0</v>
      </c>
      <c r="Y1361">
        <f>VLOOKUP(customer!A1373,Marketing!A:I,5,FALSE)</f>
        <v>0</v>
      </c>
      <c r="Z1361">
        <f>VLOOKUP(customer!A1373,Marketing!A:I,6,FALSE)</f>
        <v>0</v>
      </c>
      <c r="AA1361">
        <f>VLOOKUP(customer!A1373,Marketing!A:I,7,FALSE)</f>
        <v>0</v>
      </c>
      <c r="AB1361">
        <f>VLOOKUP(customer!A1373,Marketing!A:I,8,FALSE)</f>
        <v>0</v>
      </c>
      <c r="AC1361" s="1">
        <f>VLOOKUP(customer!A1373,Marketing!A:I,9,FALSE)</f>
        <v>43583</v>
      </c>
    </row>
    <row r="1362" spans="1:29" x14ac:dyDescent="0.3">
      <c r="A1362">
        <v>1688</v>
      </c>
      <c r="B1362">
        <v>143185</v>
      </c>
      <c r="C1362">
        <v>0</v>
      </c>
      <c r="D1362">
        <v>1</v>
      </c>
      <c r="E1362">
        <v>69</v>
      </c>
      <c r="F1362" t="str">
        <f>IF(customer!G1374=1, "Married", IF(customer!H1374=1, "Single", IF(customer!F1374=1, "Divorced", IF(customer!I1374=1, "Together", IF(customer!J1374=1, "Widowed", "Unknown")))))</f>
        <v>Divorced</v>
      </c>
      <c r="G1362" t="str">
        <f>IF(customer!K1374=1,"Basic",IF(customer!L1374=1,"Graduate",IF(customer!M1374=1,"Master",IF(customer!N1374=1,"PhD","Unknown"))))</f>
        <v>Graduate</v>
      </c>
      <c r="H1362" t="s">
        <v>19</v>
      </c>
      <c r="I1362">
        <f>VLOOKUP(customer!A1374,sales_update!A:N,2,FALSE)</f>
        <v>88</v>
      </c>
      <c r="J1362">
        <f xml:space="preserve"> VLOOKUP(customer!A1374,sales_update!A:N,3,FALSE)</f>
        <v>1780</v>
      </c>
      <c r="K1362">
        <f>VLOOKUP(customer!A1374,sales_update!A:N,4,FALSE)</f>
        <v>20</v>
      </c>
      <c r="L1362">
        <f>VLOOKUP(customer!A1374,sales_update!A:N,5,FALSE)</f>
        <v>139</v>
      </c>
      <c r="M1362">
        <f>VLOOKUP(customer!A1374,sales_update!A:N,6,FALSE)</f>
        <v>53</v>
      </c>
      <c r="N1362">
        <f>VLOOKUP(customer!A1374,sales_update!A:N,7,FALSE)</f>
        <v>20</v>
      </c>
      <c r="O1362">
        <f>VLOOKUP(customer!A1374,sales_update!A:N,8,FALSE)</f>
        <v>99</v>
      </c>
      <c r="P1362">
        <f>VLOOKUP(customer!A1374,sales_update!A:N,9,FALSE)</f>
        <v>1913</v>
      </c>
      <c r="Q1362">
        <f>VLOOKUP(customer!A1374,sales_update!A:N,10,FALSE)</f>
        <v>2</v>
      </c>
      <c r="R1362">
        <f>VLOOKUP(customer!A1374,sales_update!A:N,11,FALSE)</f>
        <v>9</v>
      </c>
      <c r="S1362">
        <f>VLOOKUP(customer!A1374,sales_update!A:N,12,FALSE)</f>
        <v>3</v>
      </c>
      <c r="T1362">
        <f>VLOOKUP(customer!A1374,sales_update!A:N,13,FALSE)</f>
        <v>6</v>
      </c>
      <c r="U1362">
        <f>VLOOKUP(customer!A1374,sales_update!A:N,14,FALSE)</f>
        <v>8</v>
      </c>
      <c r="V1362">
        <f>VLOOKUP(customer!A1374,Marketing!A:I,2,FALSE)</f>
        <v>0</v>
      </c>
      <c r="W1362">
        <f>VLOOKUP(customer!A1374,Marketing!A:I,3,FALSE)</f>
        <v>0</v>
      </c>
      <c r="X1362">
        <f>VLOOKUP(customer!A1374,Marketing!A:I,4,FALSE)</f>
        <v>0</v>
      </c>
      <c r="Y1362">
        <f>VLOOKUP(customer!A1374,Marketing!A:I,5,FALSE)</f>
        <v>0</v>
      </c>
      <c r="Z1362">
        <f>VLOOKUP(customer!A1374,Marketing!A:I,6,FALSE)</f>
        <v>0</v>
      </c>
      <c r="AA1362">
        <f>VLOOKUP(customer!A1374,Marketing!A:I,7,FALSE)</f>
        <v>0</v>
      </c>
      <c r="AB1362">
        <f>VLOOKUP(customer!A1374,Marketing!A:I,8,FALSE)</f>
        <v>0</v>
      </c>
      <c r="AC1362" s="1">
        <f>VLOOKUP(customer!A1374,Marketing!A:I,9,FALSE)</f>
        <v>43723</v>
      </c>
    </row>
    <row r="1363" spans="1:29" x14ac:dyDescent="0.3">
      <c r="A1363">
        <v>2388</v>
      </c>
      <c r="B1363">
        <v>143142</v>
      </c>
      <c r="C1363">
        <v>1</v>
      </c>
      <c r="D1363">
        <v>1</v>
      </c>
      <c r="E1363">
        <v>51</v>
      </c>
      <c r="F1363" t="str">
        <f>IF(customer!G1375=1, "Married", IF(customer!H1375=1, "Single", IF(customer!F1375=1, "Divorced", IF(customer!I1375=1, "Together", IF(customer!J1375=1, "Widowed", "Unknown")))))</f>
        <v>Married</v>
      </c>
      <c r="G1363" t="str">
        <f>IF(customer!K1375=1,"Basic",IF(customer!L1375=1,"Graduate",IF(customer!M1375=1,"Master",IF(customer!N1375=1,"PhD","Unknown"))))</f>
        <v>Master</v>
      </c>
      <c r="H1363" t="s">
        <v>17</v>
      </c>
      <c r="I1363">
        <f>VLOOKUP(customer!A1375,sales_update!A:N,2,FALSE)</f>
        <v>84</v>
      </c>
      <c r="J1363">
        <f xml:space="preserve"> VLOOKUP(customer!A1375,sales_update!A:N,3,FALSE)</f>
        <v>17</v>
      </c>
      <c r="K1363">
        <f>VLOOKUP(customer!A1375,sales_update!A:N,4,FALSE)</f>
        <v>3</v>
      </c>
      <c r="L1363">
        <f>VLOOKUP(customer!A1375,sales_update!A:N,5,FALSE)</f>
        <v>23</v>
      </c>
      <c r="M1363">
        <f>VLOOKUP(customer!A1375,sales_update!A:N,6,FALSE)</f>
        <v>7</v>
      </c>
      <c r="N1363">
        <f>VLOOKUP(customer!A1375,sales_update!A:N,7,FALSE)</f>
        <v>3</v>
      </c>
      <c r="O1363">
        <f>VLOOKUP(customer!A1375,sales_update!A:N,8,FALSE)</f>
        <v>13</v>
      </c>
      <c r="P1363">
        <f>VLOOKUP(customer!A1375,sales_update!A:N,9,FALSE)</f>
        <v>40</v>
      </c>
      <c r="Q1363">
        <f>VLOOKUP(customer!A1375,sales_update!A:N,10,FALSE)</f>
        <v>1</v>
      </c>
      <c r="R1363">
        <f>VLOOKUP(customer!A1375,sales_update!A:N,11,FALSE)</f>
        <v>1</v>
      </c>
      <c r="S1363">
        <f>VLOOKUP(customer!A1375,sales_update!A:N,12,FALSE)</f>
        <v>0</v>
      </c>
      <c r="T1363">
        <f>VLOOKUP(customer!A1375,sales_update!A:N,13,FALSE)</f>
        <v>2</v>
      </c>
      <c r="U1363">
        <f>VLOOKUP(customer!A1375,sales_update!A:N,14,FALSE)</f>
        <v>7</v>
      </c>
      <c r="V1363">
        <f>VLOOKUP(customer!A1375,Marketing!A:I,2,FALSE)</f>
        <v>0</v>
      </c>
      <c r="W1363">
        <f>VLOOKUP(customer!A1375,Marketing!A:I,3,FALSE)</f>
        <v>0</v>
      </c>
      <c r="X1363">
        <f>VLOOKUP(customer!A1375,Marketing!A:I,4,FALSE)</f>
        <v>0</v>
      </c>
      <c r="Y1363">
        <f>VLOOKUP(customer!A1375,Marketing!A:I,5,FALSE)</f>
        <v>0</v>
      </c>
      <c r="Z1363">
        <f>VLOOKUP(customer!A1375,Marketing!A:I,6,FALSE)</f>
        <v>0</v>
      </c>
      <c r="AA1363">
        <f>VLOOKUP(customer!A1375,Marketing!A:I,7,FALSE)</f>
        <v>0</v>
      </c>
      <c r="AB1363">
        <f>VLOOKUP(customer!A1375,Marketing!A:I,8,FALSE)</f>
        <v>0</v>
      </c>
      <c r="AC1363" s="1">
        <f>VLOOKUP(customer!A1375,Marketing!A:I,9,FALSE)</f>
        <v>44037</v>
      </c>
    </row>
    <row r="1364" spans="1:29" x14ac:dyDescent="0.3">
      <c r="A1364">
        <v>2162</v>
      </c>
      <c r="B1364">
        <v>143140</v>
      </c>
      <c r="C1364">
        <v>0</v>
      </c>
      <c r="D1364">
        <v>1</v>
      </c>
      <c r="E1364">
        <v>63</v>
      </c>
      <c r="F1364" t="str">
        <f>IF(customer!G1376=1, "Married", IF(customer!H1376=1, "Single", IF(customer!F1376=1, "Divorced", IF(customer!I1376=1, "Together", IF(customer!J1376=1, "Widowed", "Unknown")))))</f>
        <v>Married</v>
      </c>
      <c r="G1364" t="str">
        <f>IF(customer!K1376=1,"Basic",IF(customer!L1376=1,"Graduate",IF(customer!M1376=1,"Master",IF(customer!N1376=1,"PhD","Unknown"))))</f>
        <v>Graduate</v>
      </c>
      <c r="H1364" t="s">
        <v>19</v>
      </c>
      <c r="I1364">
        <f>VLOOKUP(customer!A1376,sales_update!A:N,2,FALSE)</f>
        <v>68</v>
      </c>
      <c r="J1364">
        <f xml:space="preserve"> VLOOKUP(customer!A1376,sales_update!A:N,3,FALSE)</f>
        <v>445</v>
      </c>
      <c r="K1364">
        <f>VLOOKUP(customer!A1376,sales_update!A:N,4,FALSE)</f>
        <v>27</v>
      </c>
      <c r="L1364">
        <f>VLOOKUP(customer!A1376,sales_update!A:N,5,FALSE)</f>
        <v>252</v>
      </c>
      <c r="M1364">
        <f>VLOOKUP(customer!A1376,sales_update!A:N,6,FALSE)</f>
        <v>20</v>
      </c>
      <c r="N1364">
        <f>VLOOKUP(customer!A1376,sales_update!A:N,7,FALSE)</f>
        <v>0</v>
      </c>
      <c r="O1364">
        <f>VLOOKUP(customer!A1376,sales_update!A:N,8,FALSE)</f>
        <v>36</v>
      </c>
      <c r="P1364">
        <f>VLOOKUP(customer!A1376,sales_update!A:N,9,FALSE)</f>
        <v>707</v>
      </c>
      <c r="Q1364">
        <f>VLOOKUP(customer!A1376,sales_update!A:N,10,FALSE)</f>
        <v>1</v>
      </c>
      <c r="R1364">
        <f>VLOOKUP(customer!A1376,sales_update!A:N,11,FALSE)</f>
        <v>4</v>
      </c>
      <c r="S1364">
        <f>VLOOKUP(customer!A1376,sales_update!A:N,12,FALSE)</f>
        <v>1</v>
      </c>
      <c r="T1364">
        <f>VLOOKUP(customer!A1376,sales_update!A:N,13,FALSE)</f>
        <v>5</v>
      </c>
      <c r="U1364">
        <f>VLOOKUP(customer!A1376,sales_update!A:N,14,FALSE)</f>
        <v>6</v>
      </c>
      <c r="V1364">
        <f>VLOOKUP(customer!A1376,Marketing!A:I,2,FALSE)</f>
        <v>0</v>
      </c>
      <c r="W1364">
        <f>VLOOKUP(customer!A1376,Marketing!A:I,3,FALSE)</f>
        <v>0</v>
      </c>
      <c r="X1364">
        <f>VLOOKUP(customer!A1376,Marketing!A:I,4,FALSE)</f>
        <v>0</v>
      </c>
      <c r="Y1364">
        <f>VLOOKUP(customer!A1376,Marketing!A:I,5,FALSE)</f>
        <v>0</v>
      </c>
      <c r="Z1364">
        <f>VLOOKUP(customer!A1376,Marketing!A:I,6,FALSE)</f>
        <v>0</v>
      </c>
      <c r="AA1364">
        <f>VLOOKUP(customer!A1376,Marketing!A:I,7,FALSE)</f>
        <v>0</v>
      </c>
      <c r="AB1364">
        <f>VLOOKUP(customer!A1376,Marketing!A:I,8,FALSE)</f>
        <v>0</v>
      </c>
      <c r="AC1364" s="1">
        <f>VLOOKUP(customer!A1376,Marketing!A:I,9,FALSE)</f>
        <v>43628</v>
      </c>
    </row>
    <row r="1365" spans="1:29" x14ac:dyDescent="0.3">
      <c r="A1365">
        <v>1467</v>
      </c>
      <c r="B1365">
        <v>143057</v>
      </c>
      <c r="C1365">
        <v>0</v>
      </c>
      <c r="D1365">
        <v>1</v>
      </c>
      <c r="E1365">
        <v>45</v>
      </c>
      <c r="F1365" t="str">
        <f>IF(customer!G1377=1, "Married", IF(customer!H1377=1, "Single", IF(customer!F1377=1, "Divorced", IF(customer!I1377=1, "Together", IF(customer!J1377=1, "Widowed", "Unknown")))))</f>
        <v>Married</v>
      </c>
      <c r="G1365" t="str">
        <f>IF(customer!K1377=1,"Basic",IF(customer!L1377=1,"Graduate",IF(customer!M1377=1,"Master",IF(customer!N1377=1,"PhD","Unknown"))))</f>
        <v>Graduate</v>
      </c>
      <c r="H1365" t="s">
        <v>16</v>
      </c>
      <c r="I1365">
        <f>VLOOKUP(customer!A1377,sales_update!A:N,2,FALSE)</f>
        <v>30</v>
      </c>
      <c r="J1365">
        <f xml:space="preserve"> VLOOKUP(customer!A1377,sales_update!A:N,3,FALSE)</f>
        <v>708</v>
      </c>
      <c r="K1365">
        <f>VLOOKUP(customer!A1377,sales_update!A:N,4,FALSE)</f>
        <v>7</v>
      </c>
      <c r="L1365">
        <f>VLOOKUP(customer!A1377,sales_update!A:N,5,FALSE)</f>
        <v>146</v>
      </c>
      <c r="M1365">
        <f>VLOOKUP(customer!A1377,sales_update!A:N,6,FALSE)</f>
        <v>0</v>
      </c>
      <c r="N1365">
        <f>VLOOKUP(customer!A1377,sales_update!A:N,7,FALSE)</f>
        <v>7</v>
      </c>
      <c r="O1365">
        <f>VLOOKUP(customer!A1377,sales_update!A:N,8,FALSE)</f>
        <v>17</v>
      </c>
      <c r="P1365">
        <f>VLOOKUP(customer!A1377,sales_update!A:N,9,FALSE)</f>
        <v>851</v>
      </c>
      <c r="Q1365">
        <f>VLOOKUP(customer!A1377,sales_update!A:N,10,FALSE)</f>
        <v>4</v>
      </c>
      <c r="R1365">
        <f>VLOOKUP(customer!A1377,sales_update!A:N,11,FALSE)</f>
        <v>4</v>
      </c>
      <c r="S1365">
        <f>VLOOKUP(customer!A1377,sales_update!A:N,12,FALSE)</f>
        <v>2</v>
      </c>
      <c r="T1365">
        <f>VLOOKUP(customer!A1377,sales_update!A:N,13,FALSE)</f>
        <v>5</v>
      </c>
      <c r="U1365">
        <f>VLOOKUP(customer!A1377,sales_update!A:N,14,FALSE)</f>
        <v>5</v>
      </c>
      <c r="V1365">
        <f>VLOOKUP(customer!A1377,Marketing!A:I,2,FALSE)</f>
        <v>0</v>
      </c>
      <c r="W1365">
        <f>VLOOKUP(customer!A1377,Marketing!A:I,3,FALSE)</f>
        <v>0</v>
      </c>
      <c r="X1365">
        <f>VLOOKUP(customer!A1377,Marketing!A:I,4,FALSE)</f>
        <v>0</v>
      </c>
      <c r="Y1365">
        <f>VLOOKUP(customer!A1377,Marketing!A:I,5,FALSE)</f>
        <v>0</v>
      </c>
      <c r="Z1365">
        <f>VLOOKUP(customer!A1377,Marketing!A:I,6,FALSE)</f>
        <v>0</v>
      </c>
      <c r="AA1365">
        <f>VLOOKUP(customer!A1377,Marketing!A:I,7,FALSE)</f>
        <v>0</v>
      </c>
      <c r="AB1365">
        <f>VLOOKUP(customer!A1377,Marketing!A:I,8,FALSE)</f>
        <v>0</v>
      </c>
      <c r="AC1365" s="1">
        <f>VLOOKUP(customer!A1377,Marketing!A:I,9,FALSE)</f>
        <v>43926</v>
      </c>
    </row>
    <row r="1366" spans="1:29" x14ac:dyDescent="0.3">
      <c r="A1366">
        <v>2273</v>
      </c>
      <c r="B1366">
        <v>143050</v>
      </c>
      <c r="C1366">
        <v>1</v>
      </c>
      <c r="D1366">
        <v>0</v>
      </c>
      <c r="E1366">
        <v>47</v>
      </c>
      <c r="F1366" t="str">
        <f>IF(customer!G1378=1, "Married", IF(customer!H1378=1, "Single", IF(customer!F1378=1, "Divorced", IF(customer!I1378=1, "Together", IF(customer!J1378=1, "Widowed", "Unknown")))))</f>
        <v>Married</v>
      </c>
      <c r="G1366" t="str">
        <f>IF(customer!K1378=1,"Basic",IF(customer!L1378=1,"Graduate",IF(customer!M1378=1,"Master",IF(customer!N1378=1,"PhD","Unknown"))))</f>
        <v>Unknown</v>
      </c>
      <c r="H1366" t="s">
        <v>15</v>
      </c>
      <c r="I1366">
        <f>VLOOKUP(customer!A1378,sales_update!A:N,2,FALSE)</f>
        <v>10</v>
      </c>
      <c r="J1366">
        <f xml:space="preserve"> VLOOKUP(customer!A1378,sales_update!A:N,3,FALSE)</f>
        <v>100</v>
      </c>
      <c r="K1366">
        <f>VLOOKUP(customer!A1378,sales_update!A:N,4,FALSE)</f>
        <v>17</v>
      </c>
      <c r="L1366">
        <f>VLOOKUP(customer!A1378,sales_update!A:N,5,FALSE)</f>
        <v>80</v>
      </c>
      <c r="M1366">
        <f>VLOOKUP(customer!A1378,sales_update!A:N,6,FALSE)</f>
        <v>20</v>
      </c>
      <c r="N1366">
        <f>VLOOKUP(customer!A1378,sales_update!A:N,7,FALSE)</f>
        <v>10</v>
      </c>
      <c r="O1366">
        <f>VLOOKUP(customer!A1378,sales_update!A:N,8,FALSE)</f>
        <v>27</v>
      </c>
      <c r="P1366">
        <f>VLOOKUP(customer!A1378,sales_update!A:N,9,FALSE)</f>
        <v>199</v>
      </c>
      <c r="Q1366">
        <f>VLOOKUP(customer!A1378,sales_update!A:N,10,FALSE)</f>
        <v>2</v>
      </c>
      <c r="R1366">
        <f>VLOOKUP(customer!A1378,sales_update!A:N,11,FALSE)</f>
        <v>2</v>
      </c>
      <c r="S1366">
        <f>VLOOKUP(customer!A1378,sales_update!A:N,12,FALSE)</f>
        <v>0</v>
      </c>
      <c r="T1366">
        <f>VLOOKUP(customer!A1378,sales_update!A:N,13,FALSE)</f>
        <v>4</v>
      </c>
      <c r="U1366">
        <f>VLOOKUP(customer!A1378,sales_update!A:N,14,FALSE)</f>
        <v>5</v>
      </c>
      <c r="V1366">
        <f>VLOOKUP(customer!A1378,Marketing!A:I,2,FALSE)</f>
        <v>0</v>
      </c>
      <c r="W1366">
        <f>VLOOKUP(customer!A1378,Marketing!A:I,3,FALSE)</f>
        <v>0</v>
      </c>
      <c r="X1366">
        <f>VLOOKUP(customer!A1378,Marketing!A:I,4,FALSE)</f>
        <v>0</v>
      </c>
      <c r="Y1366">
        <f>VLOOKUP(customer!A1378,Marketing!A:I,5,FALSE)</f>
        <v>0</v>
      </c>
      <c r="Z1366">
        <f>VLOOKUP(customer!A1378,Marketing!A:I,6,FALSE)</f>
        <v>0</v>
      </c>
      <c r="AA1366">
        <f>VLOOKUP(customer!A1378,Marketing!A:I,7,FALSE)</f>
        <v>0</v>
      </c>
      <c r="AB1366">
        <f>VLOOKUP(customer!A1378,Marketing!A:I,8,FALSE)</f>
        <v>0</v>
      </c>
      <c r="AC1366" s="1">
        <f>VLOOKUP(customer!A1378,Marketing!A:I,9,FALSE)</f>
        <v>44065</v>
      </c>
    </row>
    <row r="1367" spans="1:29" x14ac:dyDescent="0.3">
      <c r="A1367">
        <v>3020</v>
      </c>
      <c r="B1367">
        <v>143020</v>
      </c>
      <c r="C1367">
        <v>1</v>
      </c>
      <c r="D1367">
        <v>0</v>
      </c>
      <c r="E1367">
        <v>50</v>
      </c>
      <c r="F1367" t="str">
        <f>IF(customer!G1379=1, "Married", IF(customer!H1379=1, "Single", IF(customer!F1379=1, "Divorced", IF(customer!I1379=1, "Together", IF(customer!J1379=1, "Widowed", "Unknown")))))</f>
        <v>Single</v>
      </c>
      <c r="G1367" t="str">
        <f>IF(customer!K1379=1,"Basic",IF(customer!L1379=1,"Graduate",IF(customer!M1379=1,"Master",IF(customer!N1379=1,"PhD","Unknown"))))</f>
        <v>Graduate</v>
      </c>
      <c r="H1367" t="s">
        <v>19</v>
      </c>
      <c r="I1367">
        <f>VLOOKUP(customer!A1379,sales_update!A:N,2,FALSE)</f>
        <v>79</v>
      </c>
      <c r="J1367">
        <f xml:space="preserve"> VLOOKUP(customer!A1379,sales_update!A:N,3,FALSE)</f>
        <v>150</v>
      </c>
      <c r="K1367">
        <f>VLOOKUP(customer!A1379,sales_update!A:N,4,FALSE)</f>
        <v>23</v>
      </c>
      <c r="L1367">
        <f>VLOOKUP(customer!A1379,sales_update!A:N,5,FALSE)</f>
        <v>329</v>
      </c>
      <c r="M1367">
        <f>VLOOKUP(customer!A1379,sales_update!A:N,6,FALSE)</f>
        <v>13</v>
      </c>
      <c r="N1367">
        <f>VLOOKUP(customer!A1379,sales_update!A:N,7,FALSE)</f>
        <v>83</v>
      </c>
      <c r="O1367">
        <f>VLOOKUP(customer!A1379,sales_update!A:N,8,FALSE)</f>
        <v>143</v>
      </c>
      <c r="P1367">
        <f>VLOOKUP(customer!A1379,sales_update!A:N,9,FALSE)</f>
        <v>455</v>
      </c>
      <c r="Q1367">
        <f>VLOOKUP(customer!A1379,sales_update!A:N,10,FALSE)</f>
        <v>3</v>
      </c>
      <c r="R1367">
        <f>VLOOKUP(customer!A1379,sales_update!A:N,11,FALSE)</f>
        <v>4</v>
      </c>
      <c r="S1367">
        <f>VLOOKUP(customer!A1379,sales_update!A:N,12,FALSE)</f>
        <v>1</v>
      </c>
      <c r="T1367">
        <f>VLOOKUP(customer!A1379,sales_update!A:N,13,FALSE)</f>
        <v>4</v>
      </c>
      <c r="U1367">
        <f>VLOOKUP(customer!A1379,sales_update!A:N,14,FALSE)</f>
        <v>6</v>
      </c>
      <c r="V1367">
        <f>VLOOKUP(customer!A1379,Marketing!A:I,2,FALSE)</f>
        <v>0</v>
      </c>
      <c r="W1367">
        <f>VLOOKUP(customer!A1379,Marketing!A:I,3,FALSE)</f>
        <v>0</v>
      </c>
      <c r="X1367">
        <f>VLOOKUP(customer!A1379,Marketing!A:I,4,FALSE)</f>
        <v>0</v>
      </c>
      <c r="Y1367">
        <f>VLOOKUP(customer!A1379,Marketing!A:I,5,FALSE)</f>
        <v>0</v>
      </c>
      <c r="Z1367">
        <f>VLOOKUP(customer!A1379,Marketing!A:I,6,FALSE)</f>
        <v>0</v>
      </c>
      <c r="AA1367">
        <f>VLOOKUP(customer!A1379,Marketing!A:I,7,FALSE)</f>
        <v>0</v>
      </c>
      <c r="AB1367">
        <f>VLOOKUP(customer!A1379,Marketing!A:I,8,FALSE)</f>
        <v>0</v>
      </c>
      <c r="AC1367" s="1">
        <f>VLOOKUP(customer!A1379,Marketing!A:I,9,FALSE)</f>
        <v>43957</v>
      </c>
    </row>
    <row r="1368" spans="1:29" x14ac:dyDescent="0.3">
      <c r="A1368">
        <v>3082</v>
      </c>
      <c r="B1368">
        <v>143018</v>
      </c>
      <c r="C1368">
        <v>0</v>
      </c>
      <c r="D1368">
        <v>1</v>
      </c>
      <c r="E1368">
        <v>46</v>
      </c>
      <c r="F1368" t="str">
        <f>IF(customer!G1380=1, "Married", IF(customer!H1380=1, "Single", IF(customer!F1380=1, "Divorced", IF(customer!I1380=1, "Together", IF(customer!J1380=1, "Widowed", "Unknown")))))</f>
        <v>Together</v>
      </c>
      <c r="G1368" t="str">
        <f>IF(customer!K1380=1,"Basic",IF(customer!L1380=1,"Graduate",IF(customer!M1380=1,"Master",IF(customer!N1380=1,"PhD","Unknown"))))</f>
        <v>Master</v>
      </c>
      <c r="H1368" t="s">
        <v>20</v>
      </c>
      <c r="I1368">
        <f>VLOOKUP(customer!A1380,sales_update!A:N,2,FALSE)</f>
        <v>46</v>
      </c>
      <c r="J1368">
        <f xml:space="preserve"> VLOOKUP(customer!A1380,sales_update!A:N,3,FALSE)</f>
        <v>116</v>
      </c>
      <c r="K1368">
        <f>VLOOKUP(customer!A1380,sales_update!A:N,4,FALSE)</f>
        <v>13</v>
      </c>
      <c r="L1368">
        <f>VLOOKUP(customer!A1380,sales_update!A:N,5,FALSE)</f>
        <v>57</v>
      </c>
      <c r="M1368">
        <f>VLOOKUP(customer!A1380,sales_update!A:N,6,FALSE)</f>
        <v>23</v>
      </c>
      <c r="N1368">
        <f>VLOOKUP(customer!A1380,sales_update!A:N,7,FALSE)</f>
        <v>20</v>
      </c>
      <c r="O1368">
        <f>VLOOKUP(customer!A1380,sales_update!A:N,8,FALSE)</f>
        <v>213</v>
      </c>
      <c r="P1368">
        <f>VLOOKUP(customer!A1380,sales_update!A:N,9,FALSE)</f>
        <v>17</v>
      </c>
      <c r="Q1368">
        <f>VLOOKUP(customer!A1380,sales_update!A:N,10,FALSE)</f>
        <v>1</v>
      </c>
      <c r="R1368">
        <f>VLOOKUP(customer!A1380,sales_update!A:N,11,FALSE)</f>
        <v>2</v>
      </c>
      <c r="S1368">
        <f>VLOOKUP(customer!A1380,sales_update!A:N,12,FALSE)</f>
        <v>2</v>
      </c>
      <c r="T1368">
        <f>VLOOKUP(customer!A1380,sales_update!A:N,13,FALSE)</f>
        <v>2</v>
      </c>
      <c r="U1368">
        <f>VLOOKUP(customer!A1380,sales_update!A:N,14,FALSE)</f>
        <v>5</v>
      </c>
      <c r="V1368">
        <f>VLOOKUP(customer!A1380,Marketing!A:I,2,FALSE)</f>
        <v>0</v>
      </c>
      <c r="W1368">
        <f>VLOOKUP(customer!A1380,Marketing!A:I,3,FALSE)</f>
        <v>0</v>
      </c>
      <c r="X1368">
        <f>VLOOKUP(customer!A1380,Marketing!A:I,4,FALSE)</f>
        <v>0</v>
      </c>
      <c r="Y1368">
        <f>VLOOKUP(customer!A1380,Marketing!A:I,5,FALSE)</f>
        <v>0</v>
      </c>
      <c r="Z1368">
        <f>VLOOKUP(customer!A1380,Marketing!A:I,6,FALSE)</f>
        <v>0</v>
      </c>
      <c r="AA1368">
        <f>VLOOKUP(customer!A1380,Marketing!A:I,7,FALSE)</f>
        <v>0</v>
      </c>
      <c r="AB1368">
        <f>VLOOKUP(customer!A1380,Marketing!A:I,8,FALSE)</f>
        <v>0</v>
      </c>
      <c r="AC1368" s="1">
        <f>VLOOKUP(customer!A1380,Marketing!A:I,9,FALSE)</f>
        <v>43928</v>
      </c>
    </row>
    <row r="1369" spans="1:29" x14ac:dyDescent="0.3">
      <c r="A1369">
        <v>2274</v>
      </c>
      <c r="B1369">
        <v>142997</v>
      </c>
      <c r="C1369">
        <v>1</v>
      </c>
      <c r="D1369">
        <v>1</v>
      </c>
      <c r="E1369">
        <v>43</v>
      </c>
      <c r="F1369" t="str">
        <f>IF(customer!G1381=1, "Married", IF(customer!H1381=1, "Single", IF(customer!F1381=1, "Divorced", IF(customer!I1381=1, "Together", IF(customer!J1381=1, "Widowed", "Unknown")))))</f>
        <v>Single</v>
      </c>
      <c r="G1369" t="str">
        <f>IF(customer!K1381=1,"Basic",IF(customer!L1381=1,"Graduate",IF(customer!M1381=1,"Master",IF(customer!N1381=1,"PhD","Unknown"))))</f>
        <v>PhD</v>
      </c>
      <c r="H1369" t="s">
        <v>17</v>
      </c>
      <c r="I1369">
        <f>VLOOKUP(customer!A1381,sales_update!A:N,2,FALSE)</f>
        <v>91</v>
      </c>
      <c r="J1369">
        <f xml:space="preserve"> VLOOKUP(customer!A1381,sales_update!A:N,3,FALSE)</f>
        <v>13</v>
      </c>
      <c r="K1369">
        <f>VLOOKUP(customer!A1381,sales_update!A:N,4,FALSE)</f>
        <v>0</v>
      </c>
      <c r="L1369">
        <f>VLOOKUP(customer!A1381,sales_update!A:N,5,FALSE)</f>
        <v>17</v>
      </c>
      <c r="M1369">
        <f>VLOOKUP(customer!A1381,sales_update!A:N,6,FALSE)</f>
        <v>0</v>
      </c>
      <c r="N1369">
        <f>VLOOKUP(customer!A1381,sales_update!A:N,7,FALSE)</f>
        <v>3</v>
      </c>
      <c r="O1369">
        <f>VLOOKUP(customer!A1381,sales_update!A:N,8,FALSE)</f>
        <v>17</v>
      </c>
      <c r="P1369">
        <f>VLOOKUP(customer!A1381,sales_update!A:N,9,FALSE)</f>
        <v>17</v>
      </c>
      <c r="Q1369">
        <f>VLOOKUP(customer!A1381,sales_update!A:N,10,FALSE)</f>
        <v>1</v>
      </c>
      <c r="R1369">
        <f>VLOOKUP(customer!A1381,sales_update!A:N,11,FALSE)</f>
        <v>1</v>
      </c>
      <c r="S1369">
        <f>VLOOKUP(customer!A1381,sales_update!A:N,12,FALSE)</f>
        <v>0</v>
      </c>
      <c r="T1369">
        <f>VLOOKUP(customer!A1381,sales_update!A:N,13,FALSE)</f>
        <v>2</v>
      </c>
      <c r="U1369">
        <f>VLOOKUP(customer!A1381,sales_update!A:N,14,FALSE)</f>
        <v>7</v>
      </c>
      <c r="V1369">
        <f>VLOOKUP(customer!A1381,Marketing!A:I,2,FALSE)</f>
        <v>0</v>
      </c>
      <c r="W1369">
        <f>VLOOKUP(customer!A1381,Marketing!A:I,3,FALSE)</f>
        <v>0</v>
      </c>
      <c r="X1369">
        <f>VLOOKUP(customer!A1381,Marketing!A:I,4,FALSE)</f>
        <v>0</v>
      </c>
      <c r="Y1369">
        <f>VLOOKUP(customer!A1381,Marketing!A:I,5,FALSE)</f>
        <v>0</v>
      </c>
      <c r="Z1369">
        <f>VLOOKUP(customer!A1381,Marketing!A:I,6,FALSE)</f>
        <v>0</v>
      </c>
      <c r="AA1369">
        <f>VLOOKUP(customer!A1381,Marketing!A:I,7,FALSE)</f>
        <v>0</v>
      </c>
      <c r="AB1369">
        <f>VLOOKUP(customer!A1381,Marketing!A:I,8,FALSE)</f>
        <v>0</v>
      </c>
      <c r="AC1369" s="1">
        <f>VLOOKUP(customer!A1381,Marketing!A:I,9,FALSE)</f>
        <v>43964</v>
      </c>
    </row>
    <row r="1370" spans="1:29" x14ac:dyDescent="0.3">
      <c r="A1370">
        <v>2467</v>
      </c>
      <c r="B1370">
        <v>142873</v>
      </c>
      <c r="C1370">
        <v>1</v>
      </c>
      <c r="D1370">
        <v>1</v>
      </c>
      <c r="E1370">
        <v>70</v>
      </c>
      <c r="F1370" t="str">
        <f>IF(customer!G1382=1, "Married", IF(customer!H1382=1, "Single", IF(customer!F1382=1, "Divorced", IF(customer!I1382=1, "Together", IF(customer!J1382=1, "Widowed", "Unknown")))))</f>
        <v>Divorced</v>
      </c>
      <c r="G1370" t="str">
        <f>IF(customer!K1382=1,"Basic",IF(customer!L1382=1,"Graduate",IF(customer!M1382=1,"Master",IF(customer!N1382=1,"PhD","Unknown"))))</f>
        <v>PhD</v>
      </c>
      <c r="H1370" t="s">
        <v>18</v>
      </c>
      <c r="I1370">
        <f>VLOOKUP(customer!A1382,sales_update!A:N,2,FALSE)</f>
        <v>11</v>
      </c>
      <c r="J1370">
        <f xml:space="preserve"> VLOOKUP(customer!A1382,sales_update!A:N,3,FALSE)</f>
        <v>696</v>
      </c>
      <c r="K1370">
        <f>VLOOKUP(customer!A1382,sales_update!A:N,4,FALSE)</f>
        <v>0</v>
      </c>
      <c r="L1370">
        <f>VLOOKUP(customer!A1382,sales_update!A:N,5,FALSE)</f>
        <v>133</v>
      </c>
      <c r="M1370">
        <f>VLOOKUP(customer!A1382,sales_update!A:N,6,FALSE)</f>
        <v>10</v>
      </c>
      <c r="N1370">
        <f>VLOOKUP(customer!A1382,sales_update!A:N,7,FALSE)</f>
        <v>7</v>
      </c>
      <c r="O1370">
        <f>VLOOKUP(customer!A1382,sales_update!A:N,8,FALSE)</f>
        <v>50</v>
      </c>
      <c r="P1370">
        <f>VLOOKUP(customer!A1382,sales_update!A:N,9,FALSE)</f>
        <v>796</v>
      </c>
      <c r="Q1370">
        <f>VLOOKUP(customer!A1382,sales_update!A:N,10,FALSE)</f>
        <v>4</v>
      </c>
      <c r="R1370">
        <f>VLOOKUP(customer!A1382,sales_update!A:N,11,FALSE)</f>
        <v>6</v>
      </c>
      <c r="S1370">
        <f>VLOOKUP(customer!A1382,sales_update!A:N,12,FALSE)</f>
        <v>1</v>
      </c>
      <c r="T1370">
        <f>VLOOKUP(customer!A1382,sales_update!A:N,13,FALSE)</f>
        <v>4</v>
      </c>
      <c r="U1370">
        <f>VLOOKUP(customer!A1382,sales_update!A:N,14,FALSE)</f>
        <v>8</v>
      </c>
      <c r="V1370">
        <f>VLOOKUP(customer!A1382,Marketing!A:I,2,FALSE)</f>
        <v>0</v>
      </c>
      <c r="W1370">
        <f>VLOOKUP(customer!A1382,Marketing!A:I,3,FALSE)</f>
        <v>0</v>
      </c>
      <c r="X1370">
        <f>VLOOKUP(customer!A1382,Marketing!A:I,4,FALSE)</f>
        <v>0</v>
      </c>
      <c r="Y1370">
        <f>VLOOKUP(customer!A1382,Marketing!A:I,5,FALSE)</f>
        <v>0</v>
      </c>
      <c r="Z1370">
        <f>VLOOKUP(customer!A1382,Marketing!A:I,6,FALSE)</f>
        <v>0</v>
      </c>
      <c r="AA1370">
        <f>VLOOKUP(customer!A1382,Marketing!A:I,7,FALSE)</f>
        <v>0</v>
      </c>
      <c r="AB1370">
        <f>VLOOKUP(customer!A1382,Marketing!A:I,8,FALSE)</f>
        <v>0</v>
      </c>
      <c r="AC1370" s="1">
        <f>VLOOKUP(customer!A1382,Marketing!A:I,9,FALSE)</f>
        <v>43644</v>
      </c>
    </row>
    <row r="1371" spans="1:29" x14ac:dyDescent="0.3">
      <c r="A1371">
        <v>1857</v>
      </c>
      <c r="B1371">
        <v>142835</v>
      </c>
      <c r="C1371">
        <v>1</v>
      </c>
      <c r="D1371">
        <v>1</v>
      </c>
      <c r="E1371">
        <v>49</v>
      </c>
      <c r="F1371" t="str">
        <f>IF(customer!G1383=1, "Married", IF(customer!H1383=1, "Single", IF(customer!F1383=1, "Divorced", IF(customer!I1383=1, "Together", IF(customer!J1383=1, "Widowed", "Unknown")))))</f>
        <v>Divorced</v>
      </c>
      <c r="G1371" t="str">
        <f>IF(customer!K1383=1,"Basic",IF(customer!L1383=1,"Graduate",IF(customer!M1383=1,"Master",IF(customer!N1383=1,"PhD","Unknown"))))</f>
        <v>Master</v>
      </c>
      <c r="H1371" t="s">
        <v>16</v>
      </c>
      <c r="I1371">
        <f>VLOOKUP(customer!A1383,sales_update!A:N,2,FALSE)</f>
        <v>64</v>
      </c>
      <c r="J1371">
        <f xml:space="preserve"> VLOOKUP(customer!A1383,sales_update!A:N,3,FALSE)</f>
        <v>1264</v>
      </c>
      <c r="K1371">
        <f>VLOOKUP(customer!A1383,sales_update!A:N,4,FALSE)</f>
        <v>13</v>
      </c>
      <c r="L1371">
        <f>VLOOKUP(customer!A1383,sales_update!A:N,5,FALSE)</f>
        <v>310</v>
      </c>
      <c r="M1371">
        <f>VLOOKUP(customer!A1383,sales_update!A:N,6,FALSE)</f>
        <v>40</v>
      </c>
      <c r="N1371">
        <f>VLOOKUP(customer!A1383,sales_update!A:N,7,FALSE)</f>
        <v>30</v>
      </c>
      <c r="O1371">
        <f>VLOOKUP(customer!A1383,sales_update!A:N,8,FALSE)</f>
        <v>327</v>
      </c>
      <c r="P1371">
        <f>VLOOKUP(customer!A1383,sales_update!A:N,9,FALSE)</f>
        <v>1330</v>
      </c>
      <c r="Q1371">
        <f>VLOOKUP(customer!A1383,sales_update!A:N,10,FALSE)</f>
        <v>7</v>
      </c>
      <c r="R1371">
        <f>VLOOKUP(customer!A1383,sales_update!A:N,11,FALSE)</f>
        <v>6</v>
      </c>
      <c r="S1371">
        <f>VLOOKUP(customer!A1383,sales_update!A:N,12,FALSE)</f>
        <v>6</v>
      </c>
      <c r="T1371">
        <f>VLOOKUP(customer!A1383,sales_update!A:N,13,FALSE)</f>
        <v>4</v>
      </c>
      <c r="U1371">
        <f>VLOOKUP(customer!A1383,sales_update!A:N,14,FALSE)</f>
        <v>6</v>
      </c>
      <c r="V1371">
        <f>VLOOKUP(customer!A1383,Marketing!A:I,2,FALSE)</f>
        <v>0</v>
      </c>
      <c r="W1371">
        <f>VLOOKUP(customer!A1383,Marketing!A:I,3,FALSE)</f>
        <v>0</v>
      </c>
      <c r="X1371">
        <f>VLOOKUP(customer!A1383,Marketing!A:I,4,FALSE)</f>
        <v>0</v>
      </c>
      <c r="Y1371">
        <f>VLOOKUP(customer!A1383,Marketing!A:I,5,FALSE)</f>
        <v>0</v>
      </c>
      <c r="Z1371">
        <f>VLOOKUP(customer!A1383,Marketing!A:I,6,FALSE)</f>
        <v>0</v>
      </c>
      <c r="AA1371">
        <f>VLOOKUP(customer!A1383,Marketing!A:I,7,FALSE)</f>
        <v>0</v>
      </c>
      <c r="AB1371">
        <f>VLOOKUP(customer!A1383,Marketing!A:I,8,FALSE)</f>
        <v>0</v>
      </c>
      <c r="AC1371" s="1">
        <f>VLOOKUP(customer!A1383,Marketing!A:I,9,FALSE)</f>
        <v>43804</v>
      </c>
    </row>
    <row r="1372" spans="1:29" x14ac:dyDescent="0.3">
      <c r="A1372">
        <v>3117</v>
      </c>
      <c r="B1372">
        <v>142769</v>
      </c>
      <c r="C1372">
        <v>0</v>
      </c>
      <c r="D1372">
        <v>1</v>
      </c>
      <c r="E1372">
        <v>58</v>
      </c>
      <c r="F1372" t="str">
        <f>IF(customer!G1384=1, "Married", IF(customer!H1384=1, "Single", IF(customer!F1384=1, "Divorced", IF(customer!I1384=1, "Together", IF(customer!J1384=1, "Widowed", "Unknown")))))</f>
        <v>Married</v>
      </c>
      <c r="G1372" t="str">
        <f>IF(customer!K1384=1,"Basic",IF(customer!L1384=1,"Graduate",IF(customer!M1384=1,"Master",IF(customer!N1384=1,"PhD","Unknown"))))</f>
        <v>PhD</v>
      </c>
      <c r="H1372" t="s">
        <v>16</v>
      </c>
      <c r="I1372">
        <f>VLOOKUP(customer!A1384,sales_update!A:N,2,FALSE)</f>
        <v>15</v>
      </c>
      <c r="J1372">
        <f xml:space="preserve"> VLOOKUP(customer!A1384,sales_update!A:N,3,FALSE)</f>
        <v>237</v>
      </c>
      <c r="K1372">
        <f>VLOOKUP(customer!A1384,sales_update!A:N,4,FALSE)</f>
        <v>0</v>
      </c>
      <c r="L1372">
        <f>VLOOKUP(customer!A1384,sales_update!A:N,5,FALSE)</f>
        <v>43</v>
      </c>
      <c r="M1372">
        <f>VLOOKUP(customer!A1384,sales_update!A:N,6,FALSE)</f>
        <v>10</v>
      </c>
      <c r="N1372">
        <f>VLOOKUP(customer!A1384,sales_update!A:N,7,FALSE)</f>
        <v>3</v>
      </c>
      <c r="O1372">
        <f>VLOOKUP(customer!A1384,sales_update!A:N,8,FALSE)</f>
        <v>0</v>
      </c>
      <c r="P1372">
        <f>VLOOKUP(customer!A1384,sales_update!A:N,9,FALSE)</f>
        <v>294</v>
      </c>
      <c r="Q1372">
        <f>VLOOKUP(customer!A1384,sales_update!A:N,10,FALSE)</f>
        <v>2</v>
      </c>
      <c r="R1372">
        <f>VLOOKUP(customer!A1384,sales_update!A:N,11,FALSE)</f>
        <v>1</v>
      </c>
      <c r="S1372">
        <f>VLOOKUP(customer!A1384,sales_update!A:N,12,FALSE)</f>
        <v>1</v>
      </c>
      <c r="T1372">
        <f>VLOOKUP(customer!A1384,sales_update!A:N,13,FALSE)</f>
        <v>4</v>
      </c>
      <c r="U1372">
        <f>VLOOKUP(customer!A1384,sales_update!A:N,14,FALSE)</f>
        <v>4</v>
      </c>
      <c r="V1372">
        <f>VLOOKUP(customer!A1384,Marketing!A:I,2,FALSE)</f>
        <v>0</v>
      </c>
      <c r="W1372">
        <f>VLOOKUP(customer!A1384,Marketing!A:I,3,FALSE)</f>
        <v>0</v>
      </c>
      <c r="X1372">
        <f>VLOOKUP(customer!A1384,Marketing!A:I,4,FALSE)</f>
        <v>0</v>
      </c>
      <c r="Y1372">
        <f>VLOOKUP(customer!A1384,Marketing!A:I,5,FALSE)</f>
        <v>0</v>
      </c>
      <c r="Z1372">
        <f>VLOOKUP(customer!A1384,Marketing!A:I,6,FALSE)</f>
        <v>0</v>
      </c>
      <c r="AA1372">
        <f>VLOOKUP(customer!A1384,Marketing!A:I,7,FALSE)</f>
        <v>0</v>
      </c>
      <c r="AB1372">
        <f>VLOOKUP(customer!A1384,Marketing!A:I,8,FALSE)</f>
        <v>0</v>
      </c>
      <c r="AC1372" s="1">
        <f>VLOOKUP(customer!A1384,Marketing!A:I,9,FALSE)</f>
        <v>43908</v>
      </c>
    </row>
    <row r="1373" spans="1:29" x14ac:dyDescent="0.3">
      <c r="A1373">
        <v>1934</v>
      </c>
      <c r="B1373">
        <v>142767</v>
      </c>
      <c r="C1373">
        <v>2</v>
      </c>
      <c r="D1373">
        <v>0</v>
      </c>
      <c r="E1373">
        <v>49</v>
      </c>
      <c r="F1373" t="str">
        <f>IF(customer!G1385=1, "Married", IF(customer!H1385=1, "Single", IF(customer!F1385=1, "Divorced", IF(customer!I1385=1, "Together", IF(customer!J1385=1, "Widowed", "Unknown")))))</f>
        <v>Single</v>
      </c>
      <c r="G1373" t="str">
        <f>IF(customer!K1385=1,"Basic",IF(customer!L1385=1,"Graduate",IF(customer!M1385=1,"Master",IF(customer!N1385=1,"PhD","Unknown"))))</f>
        <v>PhD</v>
      </c>
      <c r="H1373" t="s">
        <v>19</v>
      </c>
      <c r="I1373">
        <f>VLOOKUP(customer!A1385,sales_update!A:N,2,FALSE)</f>
        <v>53</v>
      </c>
      <c r="J1373">
        <f xml:space="preserve"> VLOOKUP(customer!A1385,sales_update!A:N,3,FALSE)</f>
        <v>67</v>
      </c>
      <c r="K1373">
        <f>VLOOKUP(customer!A1385,sales_update!A:N,4,FALSE)</f>
        <v>20</v>
      </c>
      <c r="L1373">
        <f>VLOOKUP(customer!A1385,sales_update!A:N,5,FALSE)</f>
        <v>144</v>
      </c>
      <c r="M1373">
        <f>VLOOKUP(customer!A1385,sales_update!A:N,6,FALSE)</f>
        <v>63</v>
      </c>
      <c r="N1373">
        <f>VLOOKUP(customer!A1385,sales_update!A:N,7,FALSE)</f>
        <v>17</v>
      </c>
      <c r="O1373">
        <f>VLOOKUP(customer!A1385,sales_update!A:N,8,FALSE)</f>
        <v>127</v>
      </c>
      <c r="P1373">
        <f>VLOOKUP(customer!A1385,sales_update!A:N,9,FALSE)</f>
        <v>184</v>
      </c>
      <c r="Q1373">
        <f>VLOOKUP(customer!A1385,sales_update!A:N,10,FALSE)</f>
        <v>1</v>
      </c>
      <c r="R1373">
        <f>VLOOKUP(customer!A1385,sales_update!A:N,11,FALSE)</f>
        <v>3</v>
      </c>
      <c r="S1373">
        <f>VLOOKUP(customer!A1385,sales_update!A:N,12,FALSE)</f>
        <v>1</v>
      </c>
      <c r="T1373">
        <f>VLOOKUP(customer!A1385,sales_update!A:N,13,FALSE)</f>
        <v>2</v>
      </c>
      <c r="U1373">
        <f>VLOOKUP(customer!A1385,sales_update!A:N,14,FALSE)</f>
        <v>8</v>
      </c>
      <c r="V1373">
        <f>VLOOKUP(customer!A1385,Marketing!A:I,2,FALSE)</f>
        <v>0</v>
      </c>
      <c r="W1373">
        <f>VLOOKUP(customer!A1385,Marketing!A:I,3,FALSE)</f>
        <v>0</v>
      </c>
      <c r="X1373">
        <f>VLOOKUP(customer!A1385,Marketing!A:I,4,FALSE)</f>
        <v>0</v>
      </c>
      <c r="Y1373">
        <f>VLOOKUP(customer!A1385,Marketing!A:I,5,FALSE)</f>
        <v>0</v>
      </c>
      <c r="Z1373">
        <f>VLOOKUP(customer!A1385,Marketing!A:I,6,FALSE)</f>
        <v>0</v>
      </c>
      <c r="AA1373">
        <f>VLOOKUP(customer!A1385,Marketing!A:I,7,FALSE)</f>
        <v>0</v>
      </c>
      <c r="AB1373">
        <f>VLOOKUP(customer!A1385,Marketing!A:I,8,FALSE)</f>
        <v>0</v>
      </c>
      <c r="AC1373" s="1">
        <f>VLOOKUP(customer!A1385,Marketing!A:I,9,FALSE)</f>
        <v>43754</v>
      </c>
    </row>
    <row r="1374" spans="1:29" x14ac:dyDescent="0.3">
      <c r="A1374">
        <v>2607</v>
      </c>
      <c r="B1374">
        <v>142731</v>
      </c>
      <c r="C1374">
        <v>1</v>
      </c>
      <c r="D1374">
        <v>0</v>
      </c>
      <c r="E1374">
        <v>51</v>
      </c>
      <c r="F1374" t="str">
        <f>IF(customer!G1386=1, "Married", IF(customer!H1386=1, "Single", IF(customer!F1386=1, "Divorced", IF(customer!I1386=1, "Together", IF(customer!J1386=1, "Widowed", "Unknown")))))</f>
        <v>Together</v>
      </c>
      <c r="G1374" t="str">
        <f>IF(customer!K1386=1,"Basic",IF(customer!L1386=1,"Graduate",IF(customer!M1386=1,"Master",IF(customer!N1386=1,"PhD","Unknown"))))</f>
        <v>PhD</v>
      </c>
      <c r="H1374" t="s">
        <v>16</v>
      </c>
      <c r="I1374">
        <f>VLOOKUP(customer!A1386,sales_update!A:N,2,FALSE)</f>
        <v>64</v>
      </c>
      <c r="J1374">
        <f xml:space="preserve"> VLOOKUP(customer!A1386,sales_update!A:N,3,FALSE)</f>
        <v>531</v>
      </c>
      <c r="K1374">
        <f>VLOOKUP(customer!A1386,sales_update!A:N,4,FALSE)</f>
        <v>7</v>
      </c>
      <c r="L1374">
        <f>VLOOKUP(customer!A1386,sales_update!A:N,5,FALSE)</f>
        <v>170</v>
      </c>
      <c r="M1374">
        <f>VLOOKUP(customer!A1386,sales_update!A:N,6,FALSE)</f>
        <v>20</v>
      </c>
      <c r="N1374">
        <f>VLOOKUP(customer!A1386,sales_update!A:N,7,FALSE)</f>
        <v>7</v>
      </c>
      <c r="O1374">
        <f>VLOOKUP(customer!A1386,sales_update!A:N,8,FALSE)</f>
        <v>80</v>
      </c>
      <c r="P1374">
        <f>VLOOKUP(customer!A1386,sales_update!A:N,9,FALSE)</f>
        <v>655</v>
      </c>
      <c r="Q1374">
        <f>VLOOKUP(customer!A1386,sales_update!A:N,10,FALSE)</f>
        <v>3</v>
      </c>
      <c r="R1374">
        <f>VLOOKUP(customer!A1386,sales_update!A:N,11,FALSE)</f>
        <v>4</v>
      </c>
      <c r="S1374">
        <f>VLOOKUP(customer!A1386,sales_update!A:N,12,FALSE)</f>
        <v>1</v>
      </c>
      <c r="T1374">
        <f>VLOOKUP(customer!A1386,sales_update!A:N,13,FALSE)</f>
        <v>5</v>
      </c>
      <c r="U1374">
        <f>VLOOKUP(customer!A1386,sales_update!A:N,14,FALSE)</f>
        <v>5</v>
      </c>
      <c r="V1374">
        <f>VLOOKUP(customer!A1386,Marketing!A:I,2,FALSE)</f>
        <v>0</v>
      </c>
      <c r="W1374">
        <f>VLOOKUP(customer!A1386,Marketing!A:I,3,FALSE)</f>
        <v>0</v>
      </c>
      <c r="X1374">
        <f>VLOOKUP(customer!A1386,Marketing!A:I,4,FALSE)</f>
        <v>0</v>
      </c>
      <c r="Y1374">
        <f>VLOOKUP(customer!A1386,Marketing!A:I,5,FALSE)</f>
        <v>0</v>
      </c>
      <c r="Z1374">
        <f>VLOOKUP(customer!A1386,Marketing!A:I,6,FALSE)</f>
        <v>0</v>
      </c>
      <c r="AA1374">
        <f>VLOOKUP(customer!A1386,Marketing!A:I,7,FALSE)</f>
        <v>0</v>
      </c>
      <c r="AB1374">
        <f>VLOOKUP(customer!A1386,Marketing!A:I,8,FALSE)</f>
        <v>0</v>
      </c>
      <c r="AC1374" s="1">
        <f>VLOOKUP(customer!A1386,Marketing!A:I,9,FALSE)</f>
        <v>43917</v>
      </c>
    </row>
    <row r="1375" spans="1:29" x14ac:dyDescent="0.3">
      <c r="A1375">
        <v>1753</v>
      </c>
      <c r="B1375">
        <v>142720</v>
      </c>
      <c r="C1375">
        <v>1</v>
      </c>
      <c r="D1375">
        <v>1</v>
      </c>
      <c r="E1375">
        <v>55</v>
      </c>
      <c r="F1375" t="str">
        <f>IF(customer!G1387=1, "Married", IF(customer!H1387=1, "Single", IF(customer!F1387=1, "Divorced", IF(customer!I1387=1, "Together", IF(customer!J1387=1, "Widowed", "Unknown")))))</f>
        <v>Single</v>
      </c>
      <c r="G1375" t="str">
        <f>IF(customer!K1387=1,"Basic",IF(customer!L1387=1,"Graduate",IF(customer!M1387=1,"Master",IF(customer!N1387=1,"PhD","Unknown"))))</f>
        <v>Graduate</v>
      </c>
      <c r="H1375" t="s">
        <v>18</v>
      </c>
      <c r="I1375">
        <f>VLOOKUP(customer!A1387,sales_update!A:N,2,FALSE)</f>
        <v>9</v>
      </c>
      <c r="J1375">
        <f xml:space="preserve"> VLOOKUP(customer!A1387,sales_update!A:N,3,FALSE)</f>
        <v>1310</v>
      </c>
      <c r="K1375">
        <f>VLOOKUP(customer!A1387,sales_update!A:N,4,FALSE)</f>
        <v>17</v>
      </c>
      <c r="L1375">
        <f>VLOOKUP(customer!A1387,sales_update!A:N,5,FALSE)</f>
        <v>304</v>
      </c>
      <c r="M1375">
        <f>VLOOKUP(customer!A1387,sales_update!A:N,6,FALSE)</f>
        <v>94</v>
      </c>
      <c r="N1375">
        <f>VLOOKUP(customer!A1387,sales_update!A:N,7,FALSE)</f>
        <v>87</v>
      </c>
      <c r="O1375">
        <f>VLOOKUP(customer!A1387,sales_update!A:N,8,FALSE)</f>
        <v>374</v>
      </c>
      <c r="P1375">
        <f>VLOOKUP(customer!A1387,sales_update!A:N,9,FALSE)</f>
        <v>1437</v>
      </c>
      <c r="Q1375">
        <f>VLOOKUP(customer!A1387,sales_update!A:N,10,FALSE)</f>
        <v>8</v>
      </c>
      <c r="R1375">
        <f>VLOOKUP(customer!A1387,sales_update!A:N,11,FALSE)</f>
        <v>7</v>
      </c>
      <c r="S1375">
        <f>VLOOKUP(customer!A1387,sales_update!A:N,12,FALSE)</f>
        <v>3</v>
      </c>
      <c r="T1375">
        <f>VLOOKUP(customer!A1387,sales_update!A:N,13,FALSE)</f>
        <v>7</v>
      </c>
      <c r="U1375">
        <f>VLOOKUP(customer!A1387,sales_update!A:N,14,FALSE)</f>
        <v>8</v>
      </c>
      <c r="V1375">
        <f>VLOOKUP(customer!A1387,Marketing!A:I,2,FALSE)</f>
        <v>0</v>
      </c>
      <c r="W1375">
        <f>VLOOKUP(customer!A1387,Marketing!A:I,3,FALSE)</f>
        <v>0</v>
      </c>
      <c r="X1375">
        <f>VLOOKUP(customer!A1387,Marketing!A:I,4,FALSE)</f>
        <v>0</v>
      </c>
      <c r="Y1375">
        <f>VLOOKUP(customer!A1387,Marketing!A:I,5,FALSE)</f>
        <v>0</v>
      </c>
      <c r="Z1375">
        <f>VLOOKUP(customer!A1387,Marketing!A:I,6,FALSE)</f>
        <v>0</v>
      </c>
      <c r="AA1375">
        <f>VLOOKUP(customer!A1387,Marketing!A:I,7,FALSE)</f>
        <v>0</v>
      </c>
      <c r="AB1375">
        <f>VLOOKUP(customer!A1387,Marketing!A:I,8,FALSE)</f>
        <v>1</v>
      </c>
      <c r="AC1375" s="1">
        <f>VLOOKUP(customer!A1387,Marketing!A:I,9,FALSE)</f>
        <v>43737</v>
      </c>
    </row>
    <row r="1376" spans="1:29" x14ac:dyDescent="0.3">
      <c r="A1376">
        <v>1526</v>
      </c>
      <c r="B1376">
        <v>142710</v>
      </c>
      <c r="C1376">
        <v>1</v>
      </c>
      <c r="D1376">
        <v>0</v>
      </c>
      <c r="E1376">
        <v>36</v>
      </c>
      <c r="F1376" t="str">
        <f>IF(customer!G1388=1, "Married", IF(customer!H1388=1, "Single", IF(customer!F1388=1, "Divorced", IF(customer!I1388=1, "Together", IF(customer!J1388=1, "Widowed", "Unknown")))))</f>
        <v>Single</v>
      </c>
      <c r="G1376" t="str">
        <f>IF(customer!K1388=1,"Basic",IF(customer!L1388=1,"Graduate",IF(customer!M1388=1,"Master",IF(customer!N1388=1,"PhD","Unknown"))))</f>
        <v>PhD</v>
      </c>
      <c r="H1376" t="s">
        <v>19</v>
      </c>
      <c r="I1376">
        <f>VLOOKUP(customer!A1388,sales_update!A:N,2,FALSE)</f>
        <v>38</v>
      </c>
      <c r="J1376">
        <f xml:space="preserve"> VLOOKUP(customer!A1388,sales_update!A:N,3,FALSE)</f>
        <v>842</v>
      </c>
      <c r="K1376">
        <f>VLOOKUP(customer!A1388,sales_update!A:N,4,FALSE)</f>
        <v>10</v>
      </c>
      <c r="L1376">
        <f>VLOOKUP(customer!A1388,sales_update!A:N,5,FALSE)</f>
        <v>140</v>
      </c>
      <c r="M1376">
        <f>VLOOKUP(customer!A1388,sales_update!A:N,6,FALSE)</f>
        <v>13</v>
      </c>
      <c r="N1376">
        <f>VLOOKUP(customer!A1388,sales_update!A:N,7,FALSE)</f>
        <v>10</v>
      </c>
      <c r="O1376">
        <f>VLOOKUP(customer!A1388,sales_update!A:N,8,FALSE)</f>
        <v>341</v>
      </c>
      <c r="P1376">
        <f>VLOOKUP(customer!A1388,sales_update!A:N,9,FALSE)</f>
        <v>675</v>
      </c>
      <c r="Q1376">
        <f>VLOOKUP(customer!A1388,sales_update!A:N,10,FALSE)</f>
        <v>2</v>
      </c>
      <c r="R1376">
        <f>VLOOKUP(customer!A1388,sales_update!A:N,11,FALSE)</f>
        <v>4</v>
      </c>
      <c r="S1376">
        <f>VLOOKUP(customer!A1388,sales_update!A:N,12,FALSE)</f>
        <v>5</v>
      </c>
      <c r="T1376">
        <f>VLOOKUP(customer!A1388,sales_update!A:N,13,FALSE)</f>
        <v>3</v>
      </c>
      <c r="U1376">
        <f>VLOOKUP(customer!A1388,sales_update!A:N,14,FALSE)</f>
        <v>6</v>
      </c>
      <c r="V1376">
        <f>VLOOKUP(customer!A1388,Marketing!A:I,2,FALSE)</f>
        <v>0</v>
      </c>
      <c r="W1376">
        <f>VLOOKUP(customer!A1388,Marketing!A:I,3,FALSE)</f>
        <v>0</v>
      </c>
      <c r="X1376">
        <f>VLOOKUP(customer!A1388,Marketing!A:I,4,FALSE)</f>
        <v>0</v>
      </c>
      <c r="Y1376">
        <f>VLOOKUP(customer!A1388,Marketing!A:I,5,FALSE)</f>
        <v>0</v>
      </c>
      <c r="Z1376">
        <f>VLOOKUP(customer!A1388,Marketing!A:I,6,FALSE)</f>
        <v>0</v>
      </c>
      <c r="AA1376">
        <f>VLOOKUP(customer!A1388,Marketing!A:I,7,FALSE)</f>
        <v>0</v>
      </c>
      <c r="AB1376">
        <f>VLOOKUP(customer!A1388,Marketing!A:I,8,FALSE)</f>
        <v>0</v>
      </c>
      <c r="AC1376" s="1">
        <f>VLOOKUP(customer!A1388,Marketing!A:I,9,FALSE)</f>
        <v>43590</v>
      </c>
    </row>
    <row r="1377" spans="1:29" x14ac:dyDescent="0.3">
      <c r="A1377">
        <v>2113</v>
      </c>
      <c r="B1377">
        <v>142693</v>
      </c>
      <c r="C1377">
        <v>1</v>
      </c>
      <c r="D1377">
        <v>0</v>
      </c>
      <c r="E1377">
        <v>42</v>
      </c>
      <c r="F1377" t="str">
        <f>IF(customer!G1389=1, "Married", IF(customer!H1389=1, "Single", IF(customer!F1389=1, "Divorced", IF(customer!I1389=1, "Together", IF(customer!J1389=1, "Widowed", "Unknown")))))</f>
        <v>Married</v>
      </c>
      <c r="G1377" t="str">
        <f>IF(customer!K1389=1,"Basic",IF(customer!L1389=1,"Graduate",IF(customer!M1389=1,"Master",IF(customer!N1389=1,"PhD","Unknown"))))</f>
        <v>Graduate</v>
      </c>
      <c r="H1377" t="s">
        <v>18</v>
      </c>
      <c r="I1377">
        <f>VLOOKUP(customer!A1389,sales_update!A:N,2,FALSE)</f>
        <v>29</v>
      </c>
      <c r="J1377">
        <f xml:space="preserve"> VLOOKUP(customer!A1389,sales_update!A:N,3,FALSE)</f>
        <v>27</v>
      </c>
      <c r="K1377">
        <f>VLOOKUP(customer!A1389,sales_update!A:N,4,FALSE)</f>
        <v>13</v>
      </c>
      <c r="L1377">
        <f>VLOOKUP(customer!A1389,sales_update!A:N,5,FALSE)</f>
        <v>67</v>
      </c>
      <c r="M1377">
        <f>VLOOKUP(customer!A1389,sales_update!A:N,6,FALSE)</f>
        <v>20</v>
      </c>
      <c r="N1377">
        <f>VLOOKUP(customer!A1389,sales_update!A:N,7,FALSE)</f>
        <v>10</v>
      </c>
      <c r="O1377">
        <f>VLOOKUP(customer!A1389,sales_update!A:N,8,FALSE)</f>
        <v>53</v>
      </c>
      <c r="P1377">
        <f>VLOOKUP(customer!A1389,sales_update!A:N,9,FALSE)</f>
        <v>84</v>
      </c>
      <c r="Q1377">
        <f>VLOOKUP(customer!A1389,sales_update!A:N,10,FALSE)</f>
        <v>1</v>
      </c>
      <c r="R1377">
        <f>VLOOKUP(customer!A1389,sales_update!A:N,11,FALSE)</f>
        <v>1</v>
      </c>
      <c r="S1377">
        <f>VLOOKUP(customer!A1389,sales_update!A:N,12,FALSE)</f>
        <v>0</v>
      </c>
      <c r="T1377">
        <f>VLOOKUP(customer!A1389,sales_update!A:N,13,FALSE)</f>
        <v>3</v>
      </c>
      <c r="U1377">
        <f>VLOOKUP(customer!A1389,sales_update!A:N,14,FALSE)</f>
        <v>5</v>
      </c>
      <c r="V1377">
        <f>VLOOKUP(customer!A1389,Marketing!A:I,2,FALSE)</f>
        <v>0</v>
      </c>
      <c r="W1377">
        <f>VLOOKUP(customer!A1389,Marketing!A:I,3,FALSE)</f>
        <v>0</v>
      </c>
      <c r="X1377">
        <f>VLOOKUP(customer!A1389,Marketing!A:I,4,FALSE)</f>
        <v>0</v>
      </c>
      <c r="Y1377">
        <f>VLOOKUP(customer!A1389,Marketing!A:I,5,FALSE)</f>
        <v>0</v>
      </c>
      <c r="Z1377">
        <f>VLOOKUP(customer!A1389,Marketing!A:I,6,FALSE)</f>
        <v>0</v>
      </c>
      <c r="AA1377">
        <f>VLOOKUP(customer!A1389,Marketing!A:I,7,FALSE)</f>
        <v>0</v>
      </c>
      <c r="AB1377">
        <f>VLOOKUP(customer!A1389,Marketing!A:I,8,FALSE)</f>
        <v>0</v>
      </c>
      <c r="AC1377" s="1">
        <f>VLOOKUP(customer!A1389,Marketing!A:I,9,FALSE)</f>
        <v>44146</v>
      </c>
    </row>
    <row r="1378" spans="1:29" x14ac:dyDescent="0.3">
      <c r="A1378">
        <v>1506</v>
      </c>
      <c r="B1378">
        <v>142691</v>
      </c>
      <c r="C1378">
        <v>0</v>
      </c>
      <c r="D1378">
        <v>0</v>
      </c>
      <c r="E1378">
        <v>29</v>
      </c>
      <c r="F1378" t="str">
        <f>IF(customer!G1390=1, "Married", IF(customer!H1390=1, "Single", IF(customer!F1390=1, "Divorced", IF(customer!I1390=1, "Together", IF(customer!J1390=1, "Widowed", "Unknown")))))</f>
        <v>Married</v>
      </c>
      <c r="G1378" t="str">
        <f>IF(customer!K1390=1,"Basic",IF(customer!L1390=1,"Graduate",IF(customer!M1390=1,"Master",IF(customer!N1390=1,"PhD","Unknown"))))</f>
        <v>Graduate</v>
      </c>
      <c r="H1378" t="s">
        <v>17</v>
      </c>
      <c r="I1378">
        <f>VLOOKUP(customer!A1390,sales_update!A:N,2,FALSE)</f>
        <v>48</v>
      </c>
      <c r="J1378">
        <f xml:space="preserve"> VLOOKUP(customer!A1390,sales_update!A:N,3,FALSE)</f>
        <v>598</v>
      </c>
      <c r="K1378">
        <f>VLOOKUP(customer!A1390,sales_update!A:N,4,FALSE)</f>
        <v>7</v>
      </c>
      <c r="L1378">
        <f>VLOOKUP(customer!A1390,sales_update!A:N,5,FALSE)</f>
        <v>214</v>
      </c>
      <c r="M1378">
        <f>VLOOKUP(customer!A1390,sales_update!A:N,6,FALSE)</f>
        <v>127</v>
      </c>
      <c r="N1378">
        <f>VLOOKUP(customer!A1390,sales_update!A:N,7,FALSE)</f>
        <v>57</v>
      </c>
      <c r="O1378">
        <f>VLOOKUP(customer!A1390,sales_update!A:N,8,FALSE)</f>
        <v>194</v>
      </c>
      <c r="P1378">
        <f>VLOOKUP(customer!A1390,sales_update!A:N,9,FALSE)</f>
        <v>809</v>
      </c>
      <c r="Q1378">
        <f>VLOOKUP(customer!A1390,sales_update!A:N,10,FALSE)</f>
        <v>1</v>
      </c>
      <c r="R1378">
        <f>VLOOKUP(customer!A1390,sales_update!A:N,11,FALSE)</f>
        <v>5</v>
      </c>
      <c r="S1378">
        <f>VLOOKUP(customer!A1390,sales_update!A:N,12,FALSE)</f>
        <v>1</v>
      </c>
      <c r="T1378">
        <f>VLOOKUP(customer!A1390,sales_update!A:N,13,FALSE)</f>
        <v>6</v>
      </c>
      <c r="U1378">
        <f>VLOOKUP(customer!A1390,sales_update!A:N,14,FALSE)</f>
        <v>5</v>
      </c>
      <c r="V1378">
        <f>VLOOKUP(customer!A1390,Marketing!A:I,2,FALSE)</f>
        <v>0</v>
      </c>
      <c r="W1378">
        <f>VLOOKUP(customer!A1390,Marketing!A:I,3,FALSE)</f>
        <v>0</v>
      </c>
      <c r="X1378">
        <f>VLOOKUP(customer!A1390,Marketing!A:I,4,FALSE)</f>
        <v>0</v>
      </c>
      <c r="Y1378">
        <f>VLOOKUP(customer!A1390,Marketing!A:I,5,FALSE)</f>
        <v>0</v>
      </c>
      <c r="Z1378">
        <f>VLOOKUP(customer!A1390,Marketing!A:I,6,FALSE)</f>
        <v>0</v>
      </c>
      <c r="AA1378">
        <f>VLOOKUP(customer!A1390,Marketing!A:I,7,FALSE)</f>
        <v>0</v>
      </c>
      <c r="AB1378">
        <f>VLOOKUP(customer!A1390,Marketing!A:I,8,FALSE)</f>
        <v>0</v>
      </c>
      <c r="AC1378" s="1">
        <f>VLOOKUP(customer!A1390,Marketing!A:I,9,FALSE)</f>
        <v>43851</v>
      </c>
    </row>
    <row r="1379" spans="1:29" x14ac:dyDescent="0.3">
      <c r="A1379">
        <v>1296</v>
      </c>
      <c r="B1379">
        <v>142670</v>
      </c>
      <c r="C1379">
        <v>0</v>
      </c>
      <c r="D1379">
        <v>0</v>
      </c>
      <c r="E1379">
        <v>28</v>
      </c>
      <c r="F1379" t="str">
        <f>IF(customer!G1391=1, "Married", IF(customer!H1391=1, "Single", IF(customer!F1391=1, "Divorced", IF(customer!I1391=1, "Together", IF(customer!J1391=1, "Widowed", "Unknown")))))</f>
        <v>Together</v>
      </c>
      <c r="G1379" t="str">
        <f>IF(customer!K1391=1,"Basic",IF(customer!L1391=1,"Graduate",IF(customer!M1391=1,"Master",IF(customer!N1391=1,"PhD","Unknown"))))</f>
        <v>Master</v>
      </c>
      <c r="H1379" t="s">
        <v>17</v>
      </c>
      <c r="I1379">
        <f>VLOOKUP(customer!A1391,sales_update!A:N,2,FALSE)</f>
        <v>12</v>
      </c>
      <c r="J1379">
        <f xml:space="preserve"> VLOOKUP(customer!A1391,sales_update!A:N,3,FALSE)</f>
        <v>515</v>
      </c>
      <c r="K1379">
        <f>VLOOKUP(customer!A1391,sales_update!A:N,4,FALSE)</f>
        <v>7</v>
      </c>
      <c r="L1379">
        <f>VLOOKUP(customer!A1391,sales_update!A:N,5,FALSE)</f>
        <v>154</v>
      </c>
      <c r="M1379">
        <f>VLOOKUP(customer!A1391,sales_update!A:N,6,FALSE)</f>
        <v>67</v>
      </c>
      <c r="N1379">
        <f>VLOOKUP(customer!A1391,sales_update!A:N,7,FALSE)</f>
        <v>13</v>
      </c>
      <c r="O1379">
        <f>VLOOKUP(customer!A1391,sales_update!A:N,8,FALSE)</f>
        <v>50</v>
      </c>
      <c r="P1379">
        <f>VLOOKUP(customer!A1391,sales_update!A:N,9,FALSE)</f>
        <v>705</v>
      </c>
      <c r="Q1379">
        <f>VLOOKUP(customer!A1391,sales_update!A:N,10,FALSE)</f>
        <v>1</v>
      </c>
      <c r="R1379">
        <f>VLOOKUP(customer!A1391,sales_update!A:N,11,FALSE)</f>
        <v>4</v>
      </c>
      <c r="S1379">
        <f>VLOOKUP(customer!A1391,sales_update!A:N,12,FALSE)</f>
        <v>2</v>
      </c>
      <c r="T1379">
        <f>VLOOKUP(customer!A1391,sales_update!A:N,13,FALSE)</f>
        <v>4</v>
      </c>
      <c r="U1379">
        <f>VLOOKUP(customer!A1391,sales_update!A:N,14,FALSE)</f>
        <v>4</v>
      </c>
      <c r="V1379">
        <f>VLOOKUP(customer!A1391,Marketing!A:I,2,FALSE)</f>
        <v>0</v>
      </c>
      <c r="W1379">
        <f>VLOOKUP(customer!A1391,Marketing!A:I,3,FALSE)</f>
        <v>0</v>
      </c>
      <c r="X1379">
        <f>VLOOKUP(customer!A1391,Marketing!A:I,4,FALSE)</f>
        <v>0</v>
      </c>
      <c r="Y1379">
        <f>VLOOKUP(customer!A1391,Marketing!A:I,5,FALSE)</f>
        <v>0</v>
      </c>
      <c r="Z1379">
        <f>VLOOKUP(customer!A1391,Marketing!A:I,6,FALSE)</f>
        <v>0</v>
      </c>
      <c r="AA1379">
        <f>VLOOKUP(customer!A1391,Marketing!A:I,7,FALSE)</f>
        <v>0</v>
      </c>
      <c r="AB1379">
        <f>VLOOKUP(customer!A1391,Marketing!A:I,8,FALSE)</f>
        <v>0</v>
      </c>
      <c r="AC1379" s="1">
        <f>VLOOKUP(customer!A1391,Marketing!A:I,9,FALSE)</f>
        <v>43740</v>
      </c>
    </row>
    <row r="1380" spans="1:29" x14ac:dyDescent="0.3">
      <c r="A1380">
        <v>2749</v>
      </c>
      <c r="B1380">
        <v>142664</v>
      </c>
      <c r="C1380">
        <v>0</v>
      </c>
      <c r="D1380">
        <v>1</v>
      </c>
      <c r="E1380">
        <v>53</v>
      </c>
      <c r="F1380" t="str">
        <f>IF(customer!G1392=1, "Married", IF(customer!H1392=1, "Single", IF(customer!F1392=1, "Divorced", IF(customer!I1392=1, "Together", IF(customer!J1392=1, "Widowed", "Unknown")))))</f>
        <v>Married</v>
      </c>
      <c r="G1380" t="str">
        <f>IF(customer!K1392=1,"Basic",IF(customer!L1392=1,"Graduate",IF(customer!M1392=1,"Master",IF(customer!N1392=1,"PhD","Unknown"))))</f>
        <v>Graduate</v>
      </c>
      <c r="H1380" t="s">
        <v>18</v>
      </c>
      <c r="I1380">
        <f>VLOOKUP(customer!A1392,sales_update!A:N,2,FALSE)</f>
        <v>44</v>
      </c>
      <c r="J1380">
        <f xml:space="preserve"> VLOOKUP(customer!A1392,sales_update!A:N,3,FALSE)</f>
        <v>70</v>
      </c>
      <c r="K1380">
        <f>VLOOKUP(customer!A1392,sales_update!A:N,4,FALSE)</f>
        <v>0</v>
      </c>
      <c r="L1380">
        <f>VLOOKUP(customer!A1392,sales_update!A:N,5,FALSE)</f>
        <v>10</v>
      </c>
      <c r="M1380">
        <f>VLOOKUP(customer!A1392,sales_update!A:N,6,FALSE)</f>
        <v>0</v>
      </c>
      <c r="N1380">
        <f>VLOOKUP(customer!A1392,sales_update!A:N,7,FALSE)</f>
        <v>0</v>
      </c>
      <c r="O1380">
        <f>VLOOKUP(customer!A1392,sales_update!A:N,8,FALSE)</f>
        <v>0</v>
      </c>
      <c r="P1380">
        <f>VLOOKUP(customer!A1392,sales_update!A:N,9,FALSE)</f>
        <v>80</v>
      </c>
      <c r="Q1380">
        <f>VLOOKUP(customer!A1392,sales_update!A:N,10,FALSE)</f>
        <v>1</v>
      </c>
      <c r="R1380">
        <f>VLOOKUP(customer!A1392,sales_update!A:N,11,FALSE)</f>
        <v>1</v>
      </c>
      <c r="S1380">
        <f>VLOOKUP(customer!A1392,sales_update!A:N,12,FALSE)</f>
        <v>0</v>
      </c>
      <c r="T1380">
        <f>VLOOKUP(customer!A1392,sales_update!A:N,13,FALSE)</f>
        <v>3</v>
      </c>
      <c r="U1380">
        <f>VLOOKUP(customer!A1392,sales_update!A:N,14,FALSE)</f>
        <v>6</v>
      </c>
      <c r="V1380">
        <f>VLOOKUP(customer!A1392,Marketing!A:I,2,FALSE)</f>
        <v>0</v>
      </c>
      <c r="W1380">
        <f>VLOOKUP(customer!A1392,Marketing!A:I,3,FALSE)</f>
        <v>0</v>
      </c>
      <c r="X1380">
        <f>VLOOKUP(customer!A1392,Marketing!A:I,4,FALSE)</f>
        <v>0</v>
      </c>
      <c r="Y1380">
        <f>VLOOKUP(customer!A1392,Marketing!A:I,5,FALSE)</f>
        <v>0</v>
      </c>
      <c r="Z1380">
        <f>VLOOKUP(customer!A1392,Marketing!A:I,6,FALSE)</f>
        <v>0</v>
      </c>
      <c r="AA1380">
        <f>VLOOKUP(customer!A1392,Marketing!A:I,7,FALSE)</f>
        <v>0</v>
      </c>
      <c r="AB1380">
        <f>VLOOKUP(customer!A1392,Marketing!A:I,8,FALSE)</f>
        <v>0</v>
      </c>
      <c r="AC1380" s="1">
        <f>VLOOKUP(customer!A1392,Marketing!A:I,9,FALSE)</f>
        <v>44065</v>
      </c>
    </row>
    <row r="1381" spans="1:29" x14ac:dyDescent="0.3">
      <c r="A1381">
        <v>1430</v>
      </c>
      <c r="B1381">
        <v>142618</v>
      </c>
      <c r="C1381">
        <v>1</v>
      </c>
      <c r="D1381">
        <v>0</v>
      </c>
      <c r="E1381">
        <v>48</v>
      </c>
      <c r="F1381" t="str">
        <f>IF(customer!G1393=1, "Married", IF(customer!H1393=1, "Single", IF(customer!F1393=1, "Divorced", IF(customer!I1393=1, "Together", IF(customer!J1393=1, "Widowed", "Unknown")))))</f>
        <v>Divorced</v>
      </c>
      <c r="G1381" t="str">
        <f>IF(customer!K1393=1,"Basic",IF(customer!L1393=1,"Graduate",IF(customer!M1393=1,"Master",IF(customer!N1393=1,"PhD","Unknown"))))</f>
        <v>Master</v>
      </c>
      <c r="H1381" t="s">
        <v>19</v>
      </c>
      <c r="I1381">
        <f>VLOOKUP(customer!A1393,sales_update!A:N,2,FALSE)</f>
        <v>92</v>
      </c>
      <c r="J1381">
        <f xml:space="preserve"> VLOOKUP(customer!A1393,sales_update!A:N,3,FALSE)</f>
        <v>254</v>
      </c>
      <c r="K1381">
        <f>VLOOKUP(customer!A1393,sales_update!A:N,4,FALSE)</f>
        <v>47</v>
      </c>
      <c r="L1381">
        <f>VLOOKUP(customer!A1393,sales_update!A:N,5,FALSE)</f>
        <v>248</v>
      </c>
      <c r="M1381">
        <f>VLOOKUP(customer!A1393,sales_update!A:N,6,FALSE)</f>
        <v>44</v>
      </c>
      <c r="N1381">
        <f>VLOOKUP(customer!A1393,sales_update!A:N,7,FALSE)</f>
        <v>17</v>
      </c>
      <c r="O1381">
        <f>VLOOKUP(customer!A1393,sales_update!A:N,8,FALSE)</f>
        <v>33</v>
      </c>
      <c r="P1381">
        <f>VLOOKUP(customer!A1393,sales_update!A:N,9,FALSE)</f>
        <v>576</v>
      </c>
      <c r="Q1381">
        <f>VLOOKUP(customer!A1393,sales_update!A:N,10,FALSE)</f>
        <v>2</v>
      </c>
      <c r="R1381">
        <f>VLOOKUP(customer!A1393,sales_update!A:N,11,FALSE)</f>
        <v>5</v>
      </c>
      <c r="S1381">
        <f>VLOOKUP(customer!A1393,sales_update!A:N,12,FALSE)</f>
        <v>0</v>
      </c>
      <c r="T1381">
        <f>VLOOKUP(customer!A1393,sales_update!A:N,13,FALSE)</f>
        <v>4</v>
      </c>
      <c r="U1381">
        <f>VLOOKUP(customer!A1393,sales_update!A:N,14,FALSE)</f>
        <v>8</v>
      </c>
      <c r="V1381">
        <f>VLOOKUP(customer!A1393,Marketing!A:I,2,FALSE)</f>
        <v>0</v>
      </c>
      <c r="W1381">
        <f>VLOOKUP(customer!A1393,Marketing!A:I,3,FALSE)</f>
        <v>0</v>
      </c>
      <c r="X1381">
        <f>VLOOKUP(customer!A1393,Marketing!A:I,4,FALSE)</f>
        <v>0</v>
      </c>
      <c r="Y1381">
        <f>VLOOKUP(customer!A1393,Marketing!A:I,5,FALSE)</f>
        <v>0</v>
      </c>
      <c r="Z1381">
        <f>VLOOKUP(customer!A1393,Marketing!A:I,6,FALSE)</f>
        <v>0</v>
      </c>
      <c r="AA1381">
        <f>VLOOKUP(customer!A1393,Marketing!A:I,7,FALSE)</f>
        <v>0</v>
      </c>
      <c r="AB1381">
        <f>VLOOKUP(customer!A1393,Marketing!A:I,8,FALSE)</f>
        <v>0</v>
      </c>
      <c r="AC1381" s="1">
        <f>VLOOKUP(customer!A1393,Marketing!A:I,9,FALSE)</f>
        <v>43905</v>
      </c>
    </row>
    <row r="1382" spans="1:29" x14ac:dyDescent="0.3">
      <c r="A1382">
        <v>1899</v>
      </c>
      <c r="B1382">
        <v>142607</v>
      </c>
      <c r="C1382">
        <v>0</v>
      </c>
      <c r="D1382">
        <v>1</v>
      </c>
      <c r="E1382">
        <v>66</v>
      </c>
      <c r="F1382" t="str">
        <f>IF(customer!G1394=1, "Married", IF(customer!H1394=1, "Single", IF(customer!F1394=1, "Divorced", IF(customer!I1394=1, "Together", IF(customer!J1394=1, "Widowed", "Unknown")))))</f>
        <v>Single</v>
      </c>
      <c r="G1382" t="str">
        <f>IF(customer!K1394=1,"Basic",IF(customer!L1394=1,"Graduate",IF(customer!M1394=1,"Master",IF(customer!N1394=1,"PhD","Unknown"))))</f>
        <v>Unknown</v>
      </c>
      <c r="H1382" t="s">
        <v>16</v>
      </c>
      <c r="I1382">
        <f>VLOOKUP(customer!A1394,sales_update!A:N,2,FALSE)</f>
        <v>30</v>
      </c>
      <c r="J1382">
        <f xml:space="preserve"> VLOOKUP(customer!A1394,sales_update!A:N,3,FALSE)</f>
        <v>522</v>
      </c>
      <c r="K1382">
        <f>VLOOKUP(customer!A1394,sales_update!A:N,4,FALSE)</f>
        <v>97</v>
      </c>
      <c r="L1382">
        <f>VLOOKUP(customer!A1394,sales_update!A:N,5,FALSE)</f>
        <v>187</v>
      </c>
      <c r="M1382">
        <f>VLOOKUP(customer!A1394,sales_update!A:N,6,FALSE)</f>
        <v>100</v>
      </c>
      <c r="N1382">
        <f>VLOOKUP(customer!A1394,sales_update!A:N,7,FALSE)</f>
        <v>107</v>
      </c>
      <c r="O1382">
        <f>VLOOKUP(customer!A1394,sales_update!A:N,8,FALSE)</f>
        <v>157</v>
      </c>
      <c r="P1382">
        <f>VLOOKUP(customer!A1394,sales_update!A:N,9,FALSE)</f>
        <v>857</v>
      </c>
      <c r="Q1382">
        <f>VLOOKUP(customer!A1394,sales_update!A:N,10,FALSE)</f>
        <v>2</v>
      </c>
      <c r="R1382">
        <f>VLOOKUP(customer!A1394,sales_update!A:N,11,FALSE)</f>
        <v>3</v>
      </c>
      <c r="S1382">
        <f>VLOOKUP(customer!A1394,sales_update!A:N,12,FALSE)</f>
        <v>2</v>
      </c>
      <c r="T1382">
        <f>VLOOKUP(customer!A1394,sales_update!A:N,13,FALSE)</f>
        <v>7</v>
      </c>
      <c r="U1382">
        <f>VLOOKUP(customer!A1394,sales_update!A:N,14,FALSE)</f>
        <v>3</v>
      </c>
      <c r="V1382">
        <f>VLOOKUP(customer!A1394,Marketing!A:I,2,FALSE)</f>
        <v>0</v>
      </c>
      <c r="W1382">
        <f>VLOOKUP(customer!A1394,Marketing!A:I,3,FALSE)</f>
        <v>0</v>
      </c>
      <c r="X1382">
        <f>VLOOKUP(customer!A1394,Marketing!A:I,4,FALSE)</f>
        <v>0</v>
      </c>
      <c r="Y1382">
        <f>VLOOKUP(customer!A1394,Marketing!A:I,5,FALSE)</f>
        <v>0</v>
      </c>
      <c r="Z1382">
        <f>VLOOKUP(customer!A1394,Marketing!A:I,6,FALSE)</f>
        <v>0</v>
      </c>
      <c r="AA1382">
        <f>VLOOKUP(customer!A1394,Marketing!A:I,7,FALSE)</f>
        <v>0</v>
      </c>
      <c r="AB1382">
        <f>VLOOKUP(customer!A1394,Marketing!A:I,8,FALSE)</f>
        <v>0</v>
      </c>
      <c r="AC1382" s="1">
        <f>VLOOKUP(customer!A1394,Marketing!A:I,9,FALSE)</f>
        <v>43944</v>
      </c>
    </row>
    <row r="1383" spans="1:29" x14ac:dyDescent="0.3">
      <c r="A1383">
        <v>2701</v>
      </c>
      <c r="B1383">
        <v>142586</v>
      </c>
      <c r="C1383">
        <v>1</v>
      </c>
      <c r="D1383">
        <v>1</v>
      </c>
      <c r="E1383">
        <v>65</v>
      </c>
      <c r="F1383" t="str">
        <f>IF(customer!G1395=1, "Married", IF(customer!H1395=1, "Single", IF(customer!F1395=1, "Divorced", IF(customer!I1395=1, "Together", IF(customer!J1395=1, "Widowed", "Unknown")))))</f>
        <v>Together</v>
      </c>
      <c r="G1383" t="str">
        <f>IF(customer!K1395=1,"Basic",IF(customer!L1395=1,"Graduate",IF(customer!M1395=1,"Master",IF(customer!N1395=1,"PhD","Unknown"))))</f>
        <v>Graduate</v>
      </c>
      <c r="H1383" t="s">
        <v>18</v>
      </c>
      <c r="I1383">
        <f>VLOOKUP(customer!A1395,sales_update!A:N,2,FALSE)</f>
        <v>7</v>
      </c>
      <c r="J1383">
        <f xml:space="preserve"> VLOOKUP(customer!A1395,sales_update!A:N,3,FALSE)</f>
        <v>650</v>
      </c>
      <c r="K1383">
        <f>VLOOKUP(customer!A1395,sales_update!A:N,4,FALSE)</f>
        <v>7</v>
      </c>
      <c r="L1383">
        <f>VLOOKUP(customer!A1395,sales_update!A:N,5,FALSE)</f>
        <v>187</v>
      </c>
      <c r="M1383">
        <f>VLOOKUP(customer!A1395,sales_update!A:N,6,FALSE)</f>
        <v>0</v>
      </c>
      <c r="N1383">
        <f>VLOOKUP(customer!A1395,sales_update!A:N,7,FALSE)</f>
        <v>0</v>
      </c>
      <c r="O1383">
        <f>VLOOKUP(customer!A1395,sales_update!A:N,8,FALSE)</f>
        <v>0</v>
      </c>
      <c r="P1383">
        <f>VLOOKUP(customer!A1395,sales_update!A:N,9,FALSE)</f>
        <v>844</v>
      </c>
      <c r="Q1383">
        <f>VLOOKUP(customer!A1395,sales_update!A:N,10,FALSE)</f>
        <v>5</v>
      </c>
      <c r="R1383">
        <f>VLOOKUP(customer!A1395,sales_update!A:N,11,FALSE)</f>
        <v>4</v>
      </c>
      <c r="S1383">
        <f>VLOOKUP(customer!A1395,sales_update!A:N,12,FALSE)</f>
        <v>1</v>
      </c>
      <c r="T1383">
        <f>VLOOKUP(customer!A1395,sales_update!A:N,13,FALSE)</f>
        <v>6</v>
      </c>
      <c r="U1383">
        <f>VLOOKUP(customer!A1395,sales_update!A:N,14,FALSE)</f>
        <v>8</v>
      </c>
      <c r="V1383">
        <f>VLOOKUP(customer!A1395,Marketing!A:I,2,FALSE)</f>
        <v>0</v>
      </c>
      <c r="W1383">
        <f>VLOOKUP(customer!A1395,Marketing!A:I,3,FALSE)</f>
        <v>0</v>
      </c>
      <c r="X1383">
        <f>VLOOKUP(customer!A1395,Marketing!A:I,4,FALSE)</f>
        <v>0</v>
      </c>
      <c r="Y1383">
        <f>VLOOKUP(customer!A1395,Marketing!A:I,5,FALSE)</f>
        <v>0</v>
      </c>
      <c r="Z1383">
        <f>VLOOKUP(customer!A1395,Marketing!A:I,6,FALSE)</f>
        <v>0</v>
      </c>
      <c r="AA1383">
        <f>VLOOKUP(customer!A1395,Marketing!A:I,7,FALSE)</f>
        <v>0</v>
      </c>
      <c r="AB1383">
        <f>VLOOKUP(customer!A1395,Marketing!A:I,8,FALSE)</f>
        <v>1</v>
      </c>
      <c r="AC1383" s="1">
        <f>VLOOKUP(customer!A1395,Marketing!A:I,9,FALSE)</f>
        <v>43560</v>
      </c>
    </row>
    <row r="1384" spans="1:29" x14ac:dyDescent="0.3">
      <c r="A1384">
        <v>2750</v>
      </c>
      <c r="B1384">
        <v>142586</v>
      </c>
      <c r="C1384">
        <v>1</v>
      </c>
      <c r="D1384">
        <v>1</v>
      </c>
      <c r="E1384">
        <v>65</v>
      </c>
      <c r="F1384" t="str">
        <f>IF(customer!G1396=1, "Married", IF(customer!H1396=1, "Single", IF(customer!F1396=1, "Divorced", IF(customer!I1396=1, "Together", IF(customer!J1396=1, "Widowed", "Unknown")))))</f>
        <v>Together</v>
      </c>
      <c r="G1384" t="str">
        <f>IF(customer!K1396=1,"Basic",IF(customer!L1396=1,"Graduate",IF(customer!M1396=1,"Master",IF(customer!N1396=1,"PhD","Unknown"))))</f>
        <v>Graduate</v>
      </c>
      <c r="H1384" t="s">
        <v>19</v>
      </c>
      <c r="I1384">
        <f>VLOOKUP(customer!A1396,sales_update!A:N,2,FALSE)</f>
        <v>7</v>
      </c>
      <c r="J1384">
        <f xml:space="preserve"> VLOOKUP(customer!A1396,sales_update!A:N,3,FALSE)</f>
        <v>650</v>
      </c>
      <c r="K1384">
        <f>VLOOKUP(customer!A1396,sales_update!A:N,4,FALSE)</f>
        <v>7</v>
      </c>
      <c r="L1384">
        <f>VLOOKUP(customer!A1396,sales_update!A:N,5,FALSE)</f>
        <v>187</v>
      </c>
      <c r="M1384">
        <f>VLOOKUP(customer!A1396,sales_update!A:N,6,FALSE)</f>
        <v>0</v>
      </c>
      <c r="N1384">
        <f>VLOOKUP(customer!A1396,sales_update!A:N,7,FALSE)</f>
        <v>0</v>
      </c>
      <c r="O1384">
        <f>VLOOKUP(customer!A1396,sales_update!A:N,8,FALSE)</f>
        <v>0</v>
      </c>
      <c r="P1384">
        <f>VLOOKUP(customer!A1396,sales_update!A:N,9,FALSE)</f>
        <v>844</v>
      </c>
      <c r="Q1384">
        <f>VLOOKUP(customer!A1396,sales_update!A:N,10,FALSE)</f>
        <v>5</v>
      </c>
      <c r="R1384">
        <f>VLOOKUP(customer!A1396,sales_update!A:N,11,FALSE)</f>
        <v>4</v>
      </c>
      <c r="S1384">
        <f>VLOOKUP(customer!A1396,sales_update!A:N,12,FALSE)</f>
        <v>1</v>
      </c>
      <c r="T1384">
        <f>VLOOKUP(customer!A1396,sales_update!A:N,13,FALSE)</f>
        <v>6</v>
      </c>
      <c r="U1384">
        <f>VLOOKUP(customer!A1396,sales_update!A:N,14,FALSE)</f>
        <v>8</v>
      </c>
      <c r="V1384">
        <f>VLOOKUP(customer!A1396,Marketing!A:I,2,FALSE)</f>
        <v>0</v>
      </c>
      <c r="W1384">
        <f>VLOOKUP(customer!A1396,Marketing!A:I,3,FALSE)</f>
        <v>0</v>
      </c>
      <c r="X1384">
        <f>VLOOKUP(customer!A1396,Marketing!A:I,4,FALSE)</f>
        <v>0</v>
      </c>
      <c r="Y1384">
        <f>VLOOKUP(customer!A1396,Marketing!A:I,5,FALSE)</f>
        <v>0</v>
      </c>
      <c r="Z1384">
        <f>VLOOKUP(customer!A1396,Marketing!A:I,6,FALSE)</f>
        <v>0</v>
      </c>
      <c r="AA1384">
        <f>VLOOKUP(customer!A1396,Marketing!A:I,7,FALSE)</f>
        <v>0</v>
      </c>
      <c r="AB1384">
        <f>VLOOKUP(customer!A1396,Marketing!A:I,8,FALSE)</f>
        <v>1</v>
      </c>
      <c r="AC1384" s="1">
        <f>VLOOKUP(customer!A1396,Marketing!A:I,9,FALSE)</f>
        <v>43560</v>
      </c>
    </row>
    <row r="1385" spans="1:29" x14ac:dyDescent="0.3">
      <c r="A1385">
        <v>1768</v>
      </c>
      <c r="B1385">
        <v>142564</v>
      </c>
      <c r="C1385">
        <v>0</v>
      </c>
      <c r="D1385">
        <v>1</v>
      </c>
      <c r="E1385">
        <v>52</v>
      </c>
      <c r="F1385" t="str">
        <f>IF(customer!G1397=1, "Married", IF(customer!H1397=1, "Single", IF(customer!F1397=1, "Divorced", IF(customer!I1397=1, "Together", IF(customer!J1397=1, "Widowed", "Unknown")))))</f>
        <v>Divorced</v>
      </c>
      <c r="G1385" t="str">
        <f>IF(customer!K1397=1,"Basic",IF(customer!L1397=1,"Graduate",IF(customer!M1397=1,"Master",IF(customer!N1397=1,"PhD","Unknown"))))</f>
        <v>PhD</v>
      </c>
      <c r="H1385" t="s">
        <v>20</v>
      </c>
      <c r="I1385">
        <f>VLOOKUP(customer!A1397,sales_update!A:N,2,FALSE)</f>
        <v>28</v>
      </c>
      <c r="J1385">
        <f xml:space="preserve"> VLOOKUP(customer!A1397,sales_update!A:N,3,FALSE)</f>
        <v>1085</v>
      </c>
      <c r="K1385">
        <f>VLOOKUP(customer!A1397,sales_update!A:N,4,FALSE)</f>
        <v>161</v>
      </c>
      <c r="L1385">
        <f>VLOOKUP(customer!A1397,sales_update!A:N,5,FALSE)</f>
        <v>623</v>
      </c>
      <c r="M1385">
        <f>VLOOKUP(customer!A1397,sales_update!A:N,6,FALSE)</f>
        <v>131</v>
      </c>
      <c r="N1385">
        <f>VLOOKUP(customer!A1397,sales_update!A:N,7,FALSE)</f>
        <v>60</v>
      </c>
      <c r="O1385">
        <f>VLOOKUP(customer!A1397,sales_update!A:N,8,FALSE)</f>
        <v>663</v>
      </c>
      <c r="P1385">
        <f>VLOOKUP(customer!A1397,sales_update!A:N,9,FALSE)</f>
        <v>1397</v>
      </c>
      <c r="Q1385">
        <f>VLOOKUP(customer!A1397,sales_update!A:N,10,FALSE)</f>
        <v>6</v>
      </c>
      <c r="R1385">
        <f>VLOOKUP(customer!A1397,sales_update!A:N,11,FALSE)</f>
        <v>6</v>
      </c>
      <c r="S1385">
        <f>VLOOKUP(customer!A1397,sales_update!A:N,12,FALSE)</f>
        <v>8</v>
      </c>
      <c r="T1385">
        <f>VLOOKUP(customer!A1397,sales_update!A:N,13,FALSE)</f>
        <v>4</v>
      </c>
      <c r="U1385">
        <f>VLOOKUP(customer!A1397,sales_update!A:N,14,FALSE)</f>
        <v>7</v>
      </c>
      <c r="V1385">
        <f>VLOOKUP(customer!A1397,Marketing!A:I,2,FALSE)</f>
        <v>1</v>
      </c>
      <c r="W1385">
        <f>VLOOKUP(customer!A1397,Marketing!A:I,3,FALSE)</f>
        <v>0</v>
      </c>
      <c r="X1385">
        <f>VLOOKUP(customer!A1397,Marketing!A:I,4,FALSE)</f>
        <v>0</v>
      </c>
      <c r="Y1385">
        <f>VLOOKUP(customer!A1397,Marketing!A:I,5,FALSE)</f>
        <v>0</v>
      </c>
      <c r="Z1385">
        <f>VLOOKUP(customer!A1397,Marketing!A:I,6,FALSE)</f>
        <v>0</v>
      </c>
      <c r="AA1385">
        <f>VLOOKUP(customer!A1397,Marketing!A:I,7,FALSE)</f>
        <v>0</v>
      </c>
      <c r="AB1385">
        <f>VLOOKUP(customer!A1397,Marketing!A:I,8,FALSE)</f>
        <v>1</v>
      </c>
      <c r="AC1385" s="1">
        <f>VLOOKUP(customer!A1397,Marketing!A:I,9,FALSE)</f>
        <v>43625</v>
      </c>
    </row>
    <row r="1386" spans="1:29" x14ac:dyDescent="0.3">
      <c r="A1386">
        <v>2037</v>
      </c>
      <c r="B1386">
        <v>142557</v>
      </c>
      <c r="C1386">
        <v>0</v>
      </c>
      <c r="D1386">
        <v>1</v>
      </c>
      <c r="E1386">
        <v>46</v>
      </c>
      <c r="F1386" t="str">
        <f>IF(customer!G1398=1, "Married", IF(customer!H1398=1, "Single", IF(customer!F1398=1, "Divorced", IF(customer!I1398=1, "Together", IF(customer!J1398=1, "Widowed", "Unknown")))))</f>
        <v>Married</v>
      </c>
      <c r="G1386" t="str">
        <f>IF(customer!K1398=1,"Basic",IF(customer!L1398=1,"Graduate",IF(customer!M1398=1,"Master",IF(customer!N1398=1,"PhD","Unknown"))))</f>
        <v>Graduate</v>
      </c>
      <c r="H1386" t="s">
        <v>16</v>
      </c>
      <c r="I1386">
        <f>VLOOKUP(customer!A1398,sales_update!A:N,2,FALSE)</f>
        <v>98</v>
      </c>
      <c r="J1386">
        <f xml:space="preserve"> VLOOKUP(customer!A1398,sales_update!A:N,3,FALSE)</f>
        <v>643</v>
      </c>
      <c r="K1386">
        <f>VLOOKUP(customer!A1398,sales_update!A:N,4,FALSE)</f>
        <v>17</v>
      </c>
      <c r="L1386">
        <f>VLOOKUP(customer!A1398,sales_update!A:N,5,FALSE)</f>
        <v>178</v>
      </c>
      <c r="M1386">
        <f>VLOOKUP(customer!A1398,sales_update!A:N,6,FALSE)</f>
        <v>0</v>
      </c>
      <c r="N1386">
        <f>VLOOKUP(customer!A1398,sales_update!A:N,7,FALSE)</f>
        <v>17</v>
      </c>
      <c r="O1386">
        <f>VLOOKUP(customer!A1398,sales_update!A:N,8,FALSE)</f>
        <v>50</v>
      </c>
      <c r="P1386">
        <f>VLOOKUP(customer!A1398,sales_update!A:N,9,FALSE)</f>
        <v>804</v>
      </c>
      <c r="Q1386">
        <f>VLOOKUP(customer!A1398,sales_update!A:N,10,FALSE)</f>
        <v>4</v>
      </c>
      <c r="R1386">
        <f>VLOOKUP(customer!A1398,sales_update!A:N,11,FALSE)</f>
        <v>6</v>
      </c>
      <c r="S1386">
        <f>VLOOKUP(customer!A1398,sales_update!A:N,12,FALSE)</f>
        <v>1</v>
      </c>
      <c r="T1386">
        <f>VLOOKUP(customer!A1398,sales_update!A:N,13,FALSE)</f>
        <v>4</v>
      </c>
      <c r="U1386">
        <f>VLOOKUP(customer!A1398,sales_update!A:N,14,FALSE)</f>
        <v>8</v>
      </c>
      <c r="V1386">
        <f>VLOOKUP(customer!A1398,Marketing!A:I,2,FALSE)</f>
        <v>0</v>
      </c>
      <c r="W1386">
        <f>VLOOKUP(customer!A1398,Marketing!A:I,3,FALSE)</f>
        <v>0</v>
      </c>
      <c r="X1386">
        <f>VLOOKUP(customer!A1398,Marketing!A:I,4,FALSE)</f>
        <v>0</v>
      </c>
      <c r="Y1386">
        <f>VLOOKUP(customer!A1398,Marketing!A:I,5,FALSE)</f>
        <v>0</v>
      </c>
      <c r="Z1386">
        <f>VLOOKUP(customer!A1398,Marketing!A:I,6,FALSE)</f>
        <v>0</v>
      </c>
      <c r="AA1386">
        <f>VLOOKUP(customer!A1398,Marketing!A:I,7,FALSE)</f>
        <v>0</v>
      </c>
      <c r="AB1386">
        <f>VLOOKUP(customer!A1398,Marketing!A:I,8,FALSE)</f>
        <v>0</v>
      </c>
      <c r="AC1386" s="1">
        <f>VLOOKUP(customer!A1398,Marketing!A:I,9,FALSE)</f>
        <v>43499</v>
      </c>
    </row>
    <row r="1387" spans="1:29" x14ac:dyDescent="0.3">
      <c r="A1387">
        <v>3036</v>
      </c>
      <c r="B1387">
        <v>142554</v>
      </c>
      <c r="C1387">
        <v>1</v>
      </c>
      <c r="D1387">
        <v>1</v>
      </c>
      <c r="E1387">
        <v>42</v>
      </c>
      <c r="F1387" t="str">
        <f>IF(customer!G1399=1, "Married", IF(customer!H1399=1, "Single", IF(customer!F1399=1, "Divorced", IF(customer!I1399=1, "Together", IF(customer!J1399=1, "Widowed", "Unknown")))))</f>
        <v>Together</v>
      </c>
      <c r="G1387" t="str">
        <f>IF(customer!K1399=1,"Basic",IF(customer!L1399=1,"Graduate",IF(customer!M1399=1,"Master",IF(customer!N1399=1,"PhD","Unknown"))))</f>
        <v>Graduate</v>
      </c>
      <c r="H1387" t="s">
        <v>17</v>
      </c>
      <c r="I1387">
        <f>VLOOKUP(customer!A1399,sales_update!A:N,2,FALSE)</f>
        <v>93</v>
      </c>
      <c r="J1387">
        <f xml:space="preserve"> VLOOKUP(customer!A1399,sales_update!A:N,3,FALSE)</f>
        <v>97</v>
      </c>
      <c r="K1387">
        <f>VLOOKUP(customer!A1399,sales_update!A:N,4,FALSE)</f>
        <v>3</v>
      </c>
      <c r="L1387">
        <f>VLOOKUP(customer!A1399,sales_update!A:N,5,FALSE)</f>
        <v>37</v>
      </c>
      <c r="M1387">
        <f>VLOOKUP(customer!A1399,sales_update!A:N,6,FALSE)</f>
        <v>0</v>
      </c>
      <c r="N1387">
        <f>VLOOKUP(customer!A1399,sales_update!A:N,7,FALSE)</f>
        <v>0</v>
      </c>
      <c r="O1387">
        <f>VLOOKUP(customer!A1399,sales_update!A:N,8,FALSE)</f>
        <v>0</v>
      </c>
      <c r="P1387">
        <f>VLOOKUP(customer!A1399,sales_update!A:N,9,FALSE)</f>
        <v>137</v>
      </c>
      <c r="Q1387">
        <f>VLOOKUP(customer!A1399,sales_update!A:N,10,FALSE)</f>
        <v>2</v>
      </c>
      <c r="R1387">
        <f>VLOOKUP(customer!A1399,sales_update!A:N,11,FALSE)</f>
        <v>2</v>
      </c>
      <c r="S1387">
        <f>VLOOKUP(customer!A1399,sales_update!A:N,12,FALSE)</f>
        <v>0</v>
      </c>
      <c r="T1387">
        <f>VLOOKUP(customer!A1399,sales_update!A:N,13,FALSE)</f>
        <v>3</v>
      </c>
      <c r="U1387">
        <f>VLOOKUP(customer!A1399,sales_update!A:N,14,FALSE)</f>
        <v>4</v>
      </c>
      <c r="V1387">
        <f>VLOOKUP(customer!A1399,Marketing!A:I,2,FALSE)</f>
        <v>0</v>
      </c>
      <c r="W1387">
        <f>VLOOKUP(customer!A1399,Marketing!A:I,3,FALSE)</f>
        <v>0</v>
      </c>
      <c r="X1387">
        <f>VLOOKUP(customer!A1399,Marketing!A:I,4,FALSE)</f>
        <v>0</v>
      </c>
      <c r="Y1387">
        <f>VLOOKUP(customer!A1399,Marketing!A:I,5,FALSE)</f>
        <v>0</v>
      </c>
      <c r="Z1387">
        <f>VLOOKUP(customer!A1399,Marketing!A:I,6,FALSE)</f>
        <v>0</v>
      </c>
      <c r="AA1387">
        <f>VLOOKUP(customer!A1399,Marketing!A:I,7,FALSE)</f>
        <v>0</v>
      </c>
      <c r="AB1387">
        <f>VLOOKUP(customer!A1399,Marketing!A:I,8,FALSE)</f>
        <v>0</v>
      </c>
      <c r="AC1387" s="1">
        <f>VLOOKUP(customer!A1399,Marketing!A:I,9,FALSE)</f>
        <v>43635</v>
      </c>
    </row>
    <row r="1388" spans="1:29" x14ac:dyDescent="0.3">
      <c r="A1388">
        <v>2414</v>
      </c>
      <c r="B1388">
        <v>142523</v>
      </c>
      <c r="C1388">
        <v>0</v>
      </c>
      <c r="D1388">
        <v>0</v>
      </c>
      <c r="E1388">
        <v>56</v>
      </c>
      <c r="F1388" t="str">
        <f>IF(customer!G1400=1, "Married", IF(customer!H1400=1, "Single", IF(customer!F1400=1, "Divorced", IF(customer!I1400=1, "Together", IF(customer!J1400=1, "Widowed", "Unknown")))))</f>
        <v>Married</v>
      </c>
      <c r="G1388" t="str">
        <f>IF(customer!K1400=1,"Basic",IF(customer!L1400=1,"Graduate",IF(customer!M1400=1,"Master",IF(customer!N1400=1,"PhD","Unknown"))))</f>
        <v>Graduate</v>
      </c>
      <c r="H1388" t="s">
        <v>19</v>
      </c>
      <c r="I1388">
        <f>VLOOKUP(customer!A1400,sales_update!A:N,2,FALSE)</f>
        <v>96</v>
      </c>
      <c r="J1388">
        <f xml:space="preserve"> VLOOKUP(customer!A1400,sales_update!A:N,3,FALSE)</f>
        <v>47</v>
      </c>
      <c r="K1388">
        <f>VLOOKUP(customer!A1400,sales_update!A:N,4,FALSE)</f>
        <v>121</v>
      </c>
      <c r="L1388">
        <f>VLOOKUP(customer!A1400,sales_update!A:N,5,FALSE)</f>
        <v>37</v>
      </c>
      <c r="M1388">
        <f>VLOOKUP(customer!A1400,sales_update!A:N,6,FALSE)</f>
        <v>10</v>
      </c>
      <c r="N1388">
        <f>VLOOKUP(customer!A1400,sales_update!A:N,7,FALSE)</f>
        <v>87</v>
      </c>
      <c r="O1388">
        <f>VLOOKUP(customer!A1400,sales_update!A:N,8,FALSE)</f>
        <v>117</v>
      </c>
      <c r="P1388">
        <f>VLOOKUP(customer!A1400,sales_update!A:N,9,FALSE)</f>
        <v>184</v>
      </c>
      <c r="Q1388">
        <f>VLOOKUP(customer!A1400,sales_update!A:N,10,FALSE)</f>
        <v>1</v>
      </c>
      <c r="R1388">
        <f>VLOOKUP(customer!A1400,sales_update!A:N,11,FALSE)</f>
        <v>1</v>
      </c>
      <c r="S1388">
        <f>VLOOKUP(customer!A1400,sales_update!A:N,12,FALSE)</f>
        <v>1</v>
      </c>
      <c r="T1388">
        <f>VLOOKUP(customer!A1400,sales_update!A:N,13,FALSE)</f>
        <v>4</v>
      </c>
      <c r="U1388">
        <f>VLOOKUP(customer!A1400,sales_update!A:N,14,FALSE)</f>
        <v>2</v>
      </c>
      <c r="V1388">
        <f>VLOOKUP(customer!A1400,Marketing!A:I,2,FALSE)</f>
        <v>0</v>
      </c>
      <c r="W1388">
        <f>VLOOKUP(customer!A1400,Marketing!A:I,3,FALSE)</f>
        <v>0</v>
      </c>
      <c r="X1388">
        <f>VLOOKUP(customer!A1400,Marketing!A:I,4,FALSE)</f>
        <v>0</v>
      </c>
      <c r="Y1388">
        <f>VLOOKUP(customer!A1400,Marketing!A:I,5,FALSE)</f>
        <v>0</v>
      </c>
      <c r="Z1388">
        <f>VLOOKUP(customer!A1400,Marketing!A:I,6,FALSE)</f>
        <v>0</v>
      </c>
      <c r="AA1388">
        <f>VLOOKUP(customer!A1400,Marketing!A:I,7,FALSE)</f>
        <v>0</v>
      </c>
      <c r="AB1388">
        <f>VLOOKUP(customer!A1400,Marketing!A:I,8,FALSE)</f>
        <v>0</v>
      </c>
      <c r="AC1388" s="1">
        <f>VLOOKUP(customer!A1400,Marketing!A:I,9,FALSE)</f>
        <v>44101</v>
      </c>
    </row>
    <row r="1389" spans="1:29" x14ac:dyDescent="0.3">
      <c r="A1389">
        <v>3150</v>
      </c>
      <c r="B1389">
        <v>142523</v>
      </c>
      <c r="C1389">
        <v>0</v>
      </c>
      <c r="D1389">
        <v>0</v>
      </c>
      <c r="E1389">
        <v>56</v>
      </c>
      <c r="F1389" t="str">
        <f>IF(customer!G1401=1, "Married", IF(customer!H1401=1, "Single", IF(customer!F1401=1, "Divorced", IF(customer!I1401=1, "Together", IF(customer!J1401=1, "Widowed", "Unknown")))))</f>
        <v>Married</v>
      </c>
      <c r="G1389" t="str">
        <f>IF(customer!K1401=1,"Basic",IF(customer!L1401=1,"Graduate",IF(customer!M1401=1,"Master",IF(customer!N1401=1,"PhD","Unknown"))))</f>
        <v>Graduate</v>
      </c>
      <c r="H1389" t="s">
        <v>17</v>
      </c>
      <c r="I1389">
        <f>VLOOKUP(customer!A1401,sales_update!A:N,2,FALSE)</f>
        <v>96</v>
      </c>
      <c r="J1389">
        <f xml:space="preserve"> VLOOKUP(customer!A1401,sales_update!A:N,3,FALSE)</f>
        <v>47</v>
      </c>
      <c r="K1389">
        <f>VLOOKUP(customer!A1401,sales_update!A:N,4,FALSE)</f>
        <v>121</v>
      </c>
      <c r="L1389">
        <f>VLOOKUP(customer!A1401,sales_update!A:N,5,FALSE)</f>
        <v>37</v>
      </c>
      <c r="M1389">
        <f>VLOOKUP(customer!A1401,sales_update!A:N,6,FALSE)</f>
        <v>10</v>
      </c>
      <c r="N1389">
        <f>VLOOKUP(customer!A1401,sales_update!A:N,7,FALSE)</f>
        <v>87</v>
      </c>
      <c r="O1389">
        <f>VLOOKUP(customer!A1401,sales_update!A:N,8,FALSE)</f>
        <v>117</v>
      </c>
      <c r="P1389">
        <f>VLOOKUP(customer!A1401,sales_update!A:N,9,FALSE)</f>
        <v>184</v>
      </c>
      <c r="Q1389">
        <f>VLOOKUP(customer!A1401,sales_update!A:N,10,FALSE)</f>
        <v>1</v>
      </c>
      <c r="R1389">
        <f>VLOOKUP(customer!A1401,sales_update!A:N,11,FALSE)</f>
        <v>1</v>
      </c>
      <c r="S1389">
        <f>VLOOKUP(customer!A1401,sales_update!A:N,12,FALSE)</f>
        <v>1</v>
      </c>
      <c r="T1389">
        <f>VLOOKUP(customer!A1401,sales_update!A:N,13,FALSE)</f>
        <v>4</v>
      </c>
      <c r="U1389">
        <f>VLOOKUP(customer!A1401,sales_update!A:N,14,FALSE)</f>
        <v>2</v>
      </c>
      <c r="V1389">
        <f>VLOOKUP(customer!A1401,Marketing!A:I,2,FALSE)</f>
        <v>0</v>
      </c>
      <c r="W1389">
        <f>VLOOKUP(customer!A1401,Marketing!A:I,3,FALSE)</f>
        <v>0</v>
      </c>
      <c r="X1389">
        <f>VLOOKUP(customer!A1401,Marketing!A:I,4,FALSE)</f>
        <v>0</v>
      </c>
      <c r="Y1389">
        <f>VLOOKUP(customer!A1401,Marketing!A:I,5,FALSE)</f>
        <v>0</v>
      </c>
      <c r="Z1389">
        <f>VLOOKUP(customer!A1401,Marketing!A:I,6,FALSE)</f>
        <v>0</v>
      </c>
      <c r="AA1389">
        <f>VLOOKUP(customer!A1401,Marketing!A:I,7,FALSE)</f>
        <v>0</v>
      </c>
      <c r="AB1389">
        <f>VLOOKUP(customer!A1401,Marketing!A:I,8,FALSE)</f>
        <v>0</v>
      </c>
      <c r="AC1389" s="1">
        <f>VLOOKUP(customer!A1401,Marketing!A:I,9,FALSE)</f>
        <v>44101</v>
      </c>
    </row>
    <row r="1390" spans="1:29" x14ac:dyDescent="0.3">
      <c r="A1390">
        <v>2756</v>
      </c>
      <c r="B1390">
        <v>142473</v>
      </c>
      <c r="C1390">
        <v>1</v>
      </c>
      <c r="D1390">
        <v>1</v>
      </c>
      <c r="E1390">
        <v>44</v>
      </c>
      <c r="F1390" t="str">
        <f>IF(customer!G1402=1, "Married", IF(customer!H1402=1, "Single", IF(customer!F1402=1, "Divorced", IF(customer!I1402=1, "Together", IF(customer!J1402=1, "Widowed", "Unknown")))))</f>
        <v>Single</v>
      </c>
      <c r="G1390" t="str">
        <f>IF(customer!K1402=1,"Basic",IF(customer!L1402=1,"Graduate",IF(customer!M1402=1,"Master",IF(customer!N1402=1,"PhD","Unknown"))))</f>
        <v>PhD</v>
      </c>
      <c r="H1390" t="s">
        <v>19</v>
      </c>
      <c r="I1390">
        <f>VLOOKUP(customer!A1402,sales_update!A:N,2,FALSE)</f>
        <v>72</v>
      </c>
      <c r="J1390">
        <f xml:space="preserve"> VLOOKUP(customer!A1402,sales_update!A:N,3,FALSE)</f>
        <v>312</v>
      </c>
      <c r="K1390">
        <f>VLOOKUP(customer!A1402,sales_update!A:N,4,FALSE)</f>
        <v>3</v>
      </c>
      <c r="L1390">
        <f>VLOOKUP(customer!A1402,sales_update!A:N,5,FALSE)</f>
        <v>70</v>
      </c>
      <c r="M1390">
        <f>VLOOKUP(customer!A1402,sales_update!A:N,6,FALSE)</f>
        <v>0</v>
      </c>
      <c r="N1390">
        <f>VLOOKUP(customer!A1402,sales_update!A:N,7,FALSE)</f>
        <v>13</v>
      </c>
      <c r="O1390">
        <f>VLOOKUP(customer!A1402,sales_update!A:N,8,FALSE)</f>
        <v>84</v>
      </c>
      <c r="P1390">
        <f>VLOOKUP(customer!A1402,sales_update!A:N,9,FALSE)</f>
        <v>315</v>
      </c>
      <c r="Q1390">
        <f>VLOOKUP(customer!A1402,sales_update!A:N,10,FALSE)</f>
        <v>3</v>
      </c>
      <c r="R1390">
        <f>VLOOKUP(customer!A1402,sales_update!A:N,11,FALSE)</f>
        <v>2</v>
      </c>
      <c r="S1390">
        <f>VLOOKUP(customer!A1402,sales_update!A:N,12,FALSE)</f>
        <v>1</v>
      </c>
      <c r="T1390">
        <f>VLOOKUP(customer!A1402,sales_update!A:N,13,FALSE)</f>
        <v>4</v>
      </c>
      <c r="U1390">
        <f>VLOOKUP(customer!A1402,sales_update!A:N,14,FALSE)</f>
        <v>5</v>
      </c>
      <c r="V1390">
        <f>VLOOKUP(customer!A1402,Marketing!A:I,2,FALSE)</f>
        <v>0</v>
      </c>
      <c r="W1390">
        <f>VLOOKUP(customer!A1402,Marketing!A:I,3,FALSE)</f>
        <v>0</v>
      </c>
      <c r="X1390">
        <f>VLOOKUP(customer!A1402,Marketing!A:I,4,FALSE)</f>
        <v>0</v>
      </c>
      <c r="Y1390">
        <f>VLOOKUP(customer!A1402,Marketing!A:I,5,FALSE)</f>
        <v>0</v>
      </c>
      <c r="Z1390">
        <f>VLOOKUP(customer!A1402,Marketing!A:I,6,FALSE)</f>
        <v>0</v>
      </c>
      <c r="AA1390">
        <f>VLOOKUP(customer!A1402,Marketing!A:I,7,FALSE)</f>
        <v>0</v>
      </c>
      <c r="AB1390">
        <f>VLOOKUP(customer!A1402,Marketing!A:I,8,FALSE)</f>
        <v>0</v>
      </c>
      <c r="AC1390" s="1">
        <f>VLOOKUP(customer!A1402,Marketing!A:I,9,FALSE)</f>
        <v>44036</v>
      </c>
    </row>
    <row r="1391" spans="1:29" x14ac:dyDescent="0.3">
      <c r="A1391">
        <v>1037</v>
      </c>
      <c r="B1391">
        <v>142429</v>
      </c>
      <c r="C1391">
        <v>0</v>
      </c>
      <c r="D1391">
        <v>1</v>
      </c>
      <c r="E1391">
        <v>47</v>
      </c>
      <c r="F1391" t="str">
        <f>IF(customer!G1403=1, "Married", IF(customer!H1403=1, "Single", IF(customer!F1403=1, "Divorced", IF(customer!I1403=1, "Together", IF(customer!J1403=1, "Widowed", "Unknown")))))</f>
        <v>Widowed</v>
      </c>
      <c r="G1391" t="str">
        <f>IF(customer!K1403=1,"Basic",IF(customer!L1403=1,"Graduate",IF(customer!M1403=1,"Master",IF(customer!N1403=1,"PhD","Unknown"))))</f>
        <v>Graduate</v>
      </c>
      <c r="H1391" t="s">
        <v>15</v>
      </c>
      <c r="I1391">
        <f>VLOOKUP(customer!A1403,sales_update!A:N,2,FALSE)</f>
        <v>99</v>
      </c>
      <c r="J1391">
        <f xml:space="preserve"> VLOOKUP(customer!A1403,sales_update!A:N,3,FALSE)</f>
        <v>185</v>
      </c>
      <c r="K1391">
        <f>VLOOKUP(customer!A1403,sales_update!A:N,4,FALSE)</f>
        <v>0</v>
      </c>
      <c r="L1391">
        <f>VLOOKUP(customer!A1403,sales_update!A:N,5,FALSE)</f>
        <v>20</v>
      </c>
      <c r="M1391">
        <f>VLOOKUP(customer!A1403,sales_update!A:N,6,FALSE)</f>
        <v>7</v>
      </c>
      <c r="N1391">
        <f>VLOOKUP(customer!A1403,sales_update!A:N,7,FALSE)</f>
        <v>0</v>
      </c>
      <c r="O1391">
        <f>VLOOKUP(customer!A1403,sales_update!A:N,8,FALSE)</f>
        <v>13</v>
      </c>
      <c r="P1391">
        <f>VLOOKUP(customer!A1403,sales_update!A:N,9,FALSE)</f>
        <v>198</v>
      </c>
      <c r="Q1391">
        <f>VLOOKUP(customer!A1403,sales_update!A:N,10,FALSE)</f>
        <v>2</v>
      </c>
      <c r="R1391">
        <f>VLOOKUP(customer!A1403,sales_update!A:N,11,FALSE)</f>
        <v>1</v>
      </c>
      <c r="S1391">
        <f>VLOOKUP(customer!A1403,sales_update!A:N,12,FALSE)</f>
        <v>1</v>
      </c>
      <c r="T1391">
        <f>VLOOKUP(customer!A1403,sales_update!A:N,13,FALSE)</f>
        <v>3</v>
      </c>
      <c r="U1391">
        <f>VLOOKUP(customer!A1403,sales_update!A:N,14,FALSE)</f>
        <v>5</v>
      </c>
      <c r="V1391">
        <f>VLOOKUP(customer!A1403,Marketing!A:I,2,FALSE)</f>
        <v>0</v>
      </c>
      <c r="W1391">
        <f>VLOOKUP(customer!A1403,Marketing!A:I,3,FALSE)</f>
        <v>0</v>
      </c>
      <c r="X1391">
        <f>VLOOKUP(customer!A1403,Marketing!A:I,4,FALSE)</f>
        <v>0</v>
      </c>
      <c r="Y1391">
        <f>VLOOKUP(customer!A1403,Marketing!A:I,5,FALSE)</f>
        <v>0</v>
      </c>
      <c r="Z1391">
        <f>VLOOKUP(customer!A1403,Marketing!A:I,6,FALSE)</f>
        <v>0</v>
      </c>
      <c r="AA1391">
        <f>VLOOKUP(customer!A1403,Marketing!A:I,7,FALSE)</f>
        <v>0</v>
      </c>
      <c r="AB1391">
        <f>VLOOKUP(customer!A1403,Marketing!A:I,8,FALSE)</f>
        <v>0</v>
      </c>
      <c r="AC1391" s="1">
        <f>VLOOKUP(customer!A1403,Marketing!A:I,9,FALSE)</f>
        <v>44030</v>
      </c>
    </row>
    <row r="1392" spans="1:29" x14ac:dyDescent="0.3">
      <c r="A1392">
        <v>1590</v>
      </c>
      <c r="B1392">
        <v>142429</v>
      </c>
      <c r="C1392">
        <v>0</v>
      </c>
      <c r="D1392">
        <v>1</v>
      </c>
      <c r="E1392">
        <v>47</v>
      </c>
      <c r="F1392" t="str">
        <f>IF(customer!G1404=1, "Married", IF(customer!H1404=1, "Single", IF(customer!F1404=1, "Divorced", IF(customer!I1404=1, "Together", IF(customer!J1404=1, "Widowed", "Unknown")))))</f>
        <v>Widowed</v>
      </c>
      <c r="G1392" t="str">
        <f>IF(customer!K1404=1,"Basic",IF(customer!L1404=1,"Graduate",IF(customer!M1404=1,"Master",IF(customer!N1404=1,"PhD","Unknown"))))</f>
        <v>Graduate</v>
      </c>
      <c r="H1392" t="s">
        <v>17</v>
      </c>
      <c r="I1392">
        <f>VLOOKUP(customer!A1404,sales_update!A:N,2,FALSE)</f>
        <v>99</v>
      </c>
      <c r="J1392">
        <f xml:space="preserve"> VLOOKUP(customer!A1404,sales_update!A:N,3,FALSE)</f>
        <v>185</v>
      </c>
      <c r="K1392">
        <f>VLOOKUP(customer!A1404,sales_update!A:N,4,FALSE)</f>
        <v>0</v>
      </c>
      <c r="L1392">
        <f>VLOOKUP(customer!A1404,sales_update!A:N,5,FALSE)</f>
        <v>20</v>
      </c>
      <c r="M1392">
        <f>VLOOKUP(customer!A1404,sales_update!A:N,6,FALSE)</f>
        <v>7</v>
      </c>
      <c r="N1392">
        <f>VLOOKUP(customer!A1404,sales_update!A:N,7,FALSE)</f>
        <v>0</v>
      </c>
      <c r="O1392">
        <f>VLOOKUP(customer!A1404,sales_update!A:N,8,FALSE)</f>
        <v>13</v>
      </c>
      <c r="P1392">
        <f>VLOOKUP(customer!A1404,sales_update!A:N,9,FALSE)</f>
        <v>198</v>
      </c>
      <c r="Q1392">
        <f>VLOOKUP(customer!A1404,sales_update!A:N,10,FALSE)</f>
        <v>2</v>
      </c>
      <c r="R1392">
        <f>VLOOKUP(customer!A1404,sales_update!A:N,11,FALSE)</f>
        <v>1</v>
      </c>
      <c r="S1392">
        <f>VLOOKUP(customer!A1404,sales_update!A:N,12,FALSE)</f>
        <v>1</v>
      </c>
      <c r="T1392">
        <f>VLOOKUP(customer!A1404,sales_update!A:N,13,FALSE)</f>
        <v>3</v>
      </c>
      <c r="U1392">
        <f>VLOOKUP(customer!A1404,sales_update!A:N,14,FALSE)</f>
        <v>5</v>
      </c>
      <c r="V1392">
        <f>VLOOKUP(customer!A1404,Marketing!A:I,2,FALSE)</f>
        <v>0</v>
      </c>
      <c r="W1392">
        <f>VLOOKUP(customer!A1404,Marketing!A:I,3,FALSE)</f>
        <v>0</v>
      </c>
      <c r="X1392">
        <f>VLOOKUP(customer!A1404,Marketing!A:I,4,FALSE)</f>
        <v>0</v>
      </c>
      <c r="Y1392">
        <f>VLOOKUP(customer!A1404,Marketing!A:I,5,FALSE)</f>
        <v>0</v>
      </c>
      <c r="Z1392">
        <f>VLOOKUP(customer!A1404,Marketing!A:I,6,FALSE)</f>
        <v>0</v>
      </c>
      <c r="AA1392">
        <f>VLOOKUP(customer!A1404,Marketing!A:I,7,FALSE)</f>
        <v>0</v>
      </c>
      <c r="AB1392">
        <f>VLOOKUP(customer!A1404,Marketing!A:I,8,FALSE)</f>
        <v>0</v>
      </c>
      <c r="AC1392" s="1">
        <f>VLOOKUP(customer!A1404,Marketing!A:I,9,FALSE)</f>
        <v>44030</v>
      </c>
    </row>
    <row r="1393" spans="1:29" x14ac:dyDescent="0.3">
      <c r="A1393">
        <v>2714</v>
      </c>
      <c r="B1393">
        <v>142403</v>
      </c>
      <c r="C1393">
        <v>1</v>
      </c>
      <c r="D1393">
        <v>0</v>
      </c>
      <c r="E1393">
        <v>49</v>
      </c>
      <c r="F1393" t="str">
        <f>IF(customer!G1405=1, "Married", IF(customer!H1405=1, "Single", IF(customer!F1405=1, "Divorced", IF(customer!I1405=1, "Together", IF(customer!J1405=1, "Widowed", "Unknown")))))</f>
        <v>Married</v>
      </c>
      <c r="G1393" t="str">
        <f>IF(customer!K1405=1,"Basic",IF(customer!L1405=1,"Graduate",IF(customer!M1405=1,"Master",IF(customer!N1405=1,"PhD","Unknown"))))</f>
        <v>PhD</v>
      </c>
      <c r="H1393" t="s">
        <v>19</v>
      </c>
      <c r="I1393">
        <f>VLOOKUP(customer!A1405,sales_update!A:N,2,FALSE)</f>
        <v>18</v>
      </c>
      <c r="J1393">
        <f xml:space="preserve"> VLOOKUP(customer!A1405,sales_update!A:N,3,FALSE)</f>
        <v>74</v>
      </c>
      <c r="K1393">
        <f>VLOOKUP(customer!A1405,sales_update!A:N,4,FALSE)</f>
        <v>3</v>
      </c>
      <c r="L1393">
        <f>VLOOKUP(customer!A1405,sales_update!A:N,5,FALSE)</f>
        <v>37</v>
      </c>
      <c r="M1393">
        <f>VLOOKUP(customer!A1405,sales_update!A:N,6,FALSE)</f>
        <v>0</v>
      </c>
      <c r="N1393">
        <f>VLOOKUP(customer!A1405,sales_update!A:N,7,FALSE)</f>
        <v>17</v>
      </c>
      <c r="O1393">
        <f>VLOOKUP(customer!A1405,sales_update!A:N,8,FALSE)</f>
        <v>10</v>
      </c>
      <c r="P1393">
        <f>VLOOKUP(customer!A1405,sales_update!A:N,9,FALSE)</f>
        <v>121</v>
      </c>
      <c r="Q1393">
        <f>VLOOKUP(customer!A1405,sales_update!A:N,10,FALSE)</f>
        <v>1</v>
      </c>
      <c r="R1393">
        <f>VLOOKUP(customer!A1405,sales_update!A:N,11,FALSE)</f>
        <v>1</v>
      </c>
      <c r="S1393">
        <f>VLOOKUP(customer!A1405,sales_update!A:N,12,FALSE)</f>
        <v>0</v>
      </c>
      <c r="T1393">
        <f>VLOOKUP(customer!A1405,sales_update!A:N,13,FALSE)</f>
        <v>3</v>
      </c>
      <c r="U1393">
        <f>VLOOKUP(customer!A1405,sales_update!A:N,14,FALSE)</f>
        <v>8</v>
      </c>
      <c r="V1393">
        <f>VLOOKUP(customer!A1405,Marketing!A:I,2,FALSE)</f>
        <v>0</v>
      </c>
      <c r="W1393">
        <f>VLOOKUP(customer!A1405,Marketing!A:I,3,FALSE)</f>
        <v>0</v>
      </c>
      <c r="X1393">
        <f>VLOOKUP(customer!A1405,Marketing!A:I,4,FALSE)</f>
        <v>0</v>
      </c>
      <c r="Y1393">
        <f>VLOOKUP(customer!A1405,Marketing!A:I,5,FALSE)</f>
        <v>0</v>
      </c>
      <c r="Z1393">
        <f>VLOOKUP(customer!A1405,Marketing!A:I,6,FALSE)</f>
        <v>0</v>
      </c>
      <c r="AA1393">
        <f>VLOOKUP(customer!A1405,Marketing!A:I,7,FALSE)</f>
        <v>0</v>
      </c>
      <c r="AB1393">
        <f>VLOOKUP(customer!A1405,Marketing!A:I,8,FALSE)</f>
        <v>0</v>
      </c>
      <c r="AC1393" s="1">
        <f>VLOOKUP(customer!A1405,Marketing!A:I,9,FALSE)</f>
        <v>43968</v>
      </c>
    </row>
    <row r="1394" spans="1:29" x14ac:dyDescent="0.3">
      <c r="A1394">
        <v>1854</v>
      </c>
      <c r="B1394">
        <v>142395</v>
      </c>
      <c r="C1394">
        <v>1</v>
      </c>
      <c r="D1394">
        <v>1</v>
      </c>
      <c r="E1394">
        <v>39</v>
      </c>
      <c r="F1394" t="str">
        <f>IF(customer!G1406=1, "Married", IF(customer!H1406=1, "Single", IF(customer!F1406=1, "Divorced", IF(customer!I1406=1, "Together", IF(customer!J1406=1, "Widowed", "Unknown")))))</f>
        <v>Single</v>
      </c>
      <c r="G1394" t="str">
        <f>IF(customer!K1406=1,"Basic",IF(customer!L1406=1,"Graduate",IF(customer!M1406=1,"Master",IF(customer!N1406=1,"PhD","Unknown"))))</f>
        <v>Unknown</v>
      </c>
      <c r="H1394" t="s">
        <v>17</v>
      </c>
      <c r="I1394">
        <f>VLOOKUP(customer!A1406,sales_update!A:N,2,FALSE)</f>
        <v>35</v>
      </c>
      <c r="J1394">
        <f xml:space="preserve"> VLOOKUP(customer!A1406,sales_update!A:N,3,FALSE)</f>
        <v>161</v>
      </c>
      <c r="K1394">
        <f>VLOOKUP(customer!A1406,sales_update!A:N,4,FALSE)</f>
        <v>44</v>
      </c>
      <c r="L1394">
        <f>VLOOKUP(customer!A1406,sales_update!A:N,5,FALSE)</f>
        <v>191</v>
      </c>
      <c r="M1394">
        <f>VLOOKUP(customer!A1406,sales_update!A:N,6,FALSE)</f>
        <v>81</v>
      </c>
      <c r="N1394">
        <f>VLOOKUP(customer!A1406,sales_update!A:N,7,FALSE)</f>
        <v>50</v>
      </c>
      <c r="O1394">
        <f>VLOOKUP(customer!A1406,sales_update!A:N,8,FALSE)</f>
        <v>84</v>
      </c>
      <c r="P1394">
        <f>VLOOKUP(customer!A1406,sales_update!A:N,9,FALSE)</f>
        <v>443</v>
      </c>
      <c r="Q1394">
        <f>VLOOKUP(customer!A1406,sales_update!A:N,10,FALSE)</f>
        <v>4</v>
      </c>
      <c r="R1394">
        <f>VLOOKUP(customer!A1406,sales_update!A:N,11,FALSE)</f>
        <v>3</v>
      </c>
      <c r="S1394">
        <f>VLOOKUP(customer!A1406,sales_update!A:N,12,FALSE)</f>
        <v>1</v>
      </c>
      <c r="T1394">
        <f>VLOOKUP(customer!A1406,sales_update!A:N,13,FALSE)</f>
        <v>4</v>
      </c>
      <c r="U1394">
        <f>VLOOKUP(customer!A1406,sales_update!A:N,14,FALSE)</f>
        <v>7</v>
      </c>
      <c r="V1394">
        <f>VLOOKUP(customer!A1406,Marketing!A:I,2,FALSE)</f>
        <v>0</v>
      </c>
      <c r="W1394">
        <f>VLOOKUP(customer!A1406,Marketing!A:I,3,FALSE)</f>
        <v>0</v>
      </c>
      <c r="X1394">
        <f>VLOOKUP(customer!A1406,Marketing!A:I,4,FALSE)</f>
        <v>0</v>
      </c>
      <c r="Y1394">
        <f>VLOOKUP(customer!A1406,Marketing!A:I,5,FALSE)</f>
        <v>0</v>
      </c>
      <c r="Z1394">
        <f>VLOOKUP(customer!A1406,Marketing!A:I,6,FALSE)</f>
        <v>0</v>
      </c>
      <c r="AA1394">
        <f>VLOOKUP(customer!A1406,Marketing!A:I,7,FALSE)</f>
        <v>0</v>
      </c>
      <c r="AB1394">
        <f>VLOOKUP(customer!A1406,Marketing!A:I,8,FALSE)</f>
        <v>0</v>
      </c>
      <c r="AC1394" s="1">
        <f>VLOOKUP(customer!A1406,Marketing!A:I,9,FALSE)</f>
        <v>44082</v>
      </c>
    </row>
    <row r="1395" spans="1:29" x14ac:dyDescent="0.3">
      <c r="A1395">
        <v>1085</v>
      </c>
      <c r="B1395">
        <v>142394</v>
      </c>
      <c r="C1395">
        <v>1</v>
      </c>
      <c r="D1395">
        <v>0</v>
      </c>
      <c r="E1395">
        <v>48</v>
      </c>
      <c r="F1395" t="str">
        <f>IF(customer!G1407=1, "Married", IF(customer!H1407=1, "Single", IF(customer!F1407=1, "Divorced", IF(customer!I1407=1, "Together", IF(customer!J1407=1, "Widowed", "Unknown")))))</f>
        <v>Single</v>
      </c>
      <c r="G1395" t="str">
        <f>IF(customer!K1407=1,"Basic",IF(customer!L1407=1,"Graduate",IF(customer!M1407=1,"Master",IF(customer!N1407=1,"PhD","Unknown"))))</f>
        <v>Master</v>
      </c>
      <c r="H1395" t="s">
        <v>15</v>
      </c>
      <c r="I1395">
        <f>VLOOKUP(customer!A1407,sales_update!A:N,2,FALSE)</f>
        <v>69</v>
      </c>
      <c r="J1395">
        <f xml:space="preserve"> VLOOKUP(customer!A1407,sales_update!A:N,3,FALSE)</f>
        <v>50</v>
      </c>
      <c r="K1395">
        <f>VLOOKUP(customer!A1407,sales_update!A:N,4,FALSE)</f>
        <v>7</v>
      </c>
      <c r="L1395">
        <f>VLOOKUP(customer!A1407,sales_update!A:N,5,FALSE)</f>
        <v>34</v>
      </c>
      <c r="M1395">
        <f>VLOOKUP(customer!A1407,sales_update!A:N,6,FALSE)</f>
        <v>0</v>
      </c>
      <c r="N1395">
        <f>VLOOKUP(customer!A1407,sales_update!A:N,7,FALSE)</f>
        <v>3</v>
      </c>
      <c r="O1395">
        <f>VLOOKUP(customer!A1407,sales_update!A:N,8,FALSE)</f>
        <v>13</v>
      </c>
      <c r="P1395">
        <f>VLOOKUP(customer!A1407,sales_update!A:N,9,FALSE)</f>
        <v>81</v>
      </c>
      <c r="Q1395">
        <f>VLOOKUP(customer!A1407,sales_update!A:N,10,FALSE)</f>
        <v>1</v>
      </c>
      <c r="R1395">
        <f>VLOOKUP(customer!A1407,sales_update!A:N,11,FALSE)</f>
        <v>1</v>
      </c>
      <c r="S1395">
        <f>VLOOKUP(customer!A1407,sales_update!A:N,12,FALSE)</f>
        <v>0</v>
      </c>
      <c r="T1395">
        <f>VLOOKUP(customer!A1407,sales_update!A:N,13,FALSE)</f>
        <v>3</v>
      </c>
      <c r="U1395">
        <f>VLOOKUP(customer!A1407,sales_update!A:N,14,FALSE)</f>
        <v>7</v>
      </c>
      <c r="V1395">
        <f>VLOOKUP(customer!A1407,Marketing!A:I,2,FALSE)</f>
        <v>0</v>
      </c>
      <c r="W1395">
        <f>VLOOKUP(customer!A1407,Marketing!A:I,3,FALSE)</f>
        <v>0</v>
      </c>
      <c r="X1395">
        <f>VLOOKUP(customer!A1407,Marketing!A:I,4,FALSE)</f>
        <v>0</v>
      </c>
      <c r="Y1395">
        <f>VLOOKUP(customer!A1407,Marketing!A:I,5,FALSE)</f>
        <v>0</v>
      </c>
      <c r="Z1395">
        <f>VLOOKUP(customer!A1407,Marketing!A:I,6,FALSE)</f>
        <v>0</v>
      </c>
      <c r="AA1395">
        <f>VLOOKUP(customer!A1407,Marketing!A:I,7,FALSE)</f>
        <v>0</v>
      </c>
      <c r="AB1395">
        <f>VLOOKUP(customer!A1407,Marketing!A:I,8,FALSE)</f>
        <v>0</v>
      </c>
      <c r="AC1395" s="1">
        <f>VLOOKUP(customer!A1407,Marketing!A:I,9,FALSE)</f>
        <v>44070</v>
      </c>
    </row>
    <row r="1396" spans="1:29" x14ac:dyDescent="0.3">
      <c r="A1396">
        <v>1415</v>
      </c>
      <c r="B1396">
        <v>142387</v>
      </c>
      <c r="C1396">
        <v>1</v>
      </c>
      <c r="D1396">
        <v>0</v>
      </c>
      <c r="E1396">
        <v>31</v>
      </c>
      <c r="F1396" t="str">
        <f>IF(customer!G1408=1, "Married", IF(customer!H1408=1, "Single", IF(customer!F1408=1, "Divorced", IF(customer!I1408=1, "Together", IF(customer!J1408=1, "Widowed", "Unknown")))))</f>
        <v>Married</v>
      </c>
      <c r="G1396" t="str">
        <f>IF(customer!K1408=1,"Basic",IF(customer!L1408=1,"Graduate",IF(customer!M1408=1,"Master",IF(customer!N1408=1,"PhD","Unknown"))))</f>
        <v>Graduate</v>
      </c>
      <c r="H1396" t="s">
        <v>15</v>
      </c>
      <c r="I1396">
        <f>VLOOKUP(customer!A1408,sales_update!A:N,2,FALSE)</f>
        <v>42</v>
      </c>
      <c r="J1396">
        <f xml:space="preserve"> VLOOKUP(customer!A1408,sales_update!A:N,3,FALSE)</f>
        <v>789</v>
      </c>
      <c r="K1396">
        <f>VLOOKUP(customer!A1408,sales_update!A:N,4,FALSE)</f>
        <v>0</v>
      </c>
      <c r="L1396">
        <f>VLOOKUP(customer!A1408,sales_update!A:N,5,FALSE)</f>
        <v>789</v>
      </c>
      <c r="M1396">
        <f>VLOOKUP(customer!A1408,sales_update!A:N,6,FALSE)</f>
        <v>64</v>
      </c>
      <c r="N1396">
        <f>VLOOKUP(customer!A1408,sales_update!A:N,7,FALSE)</f>
        <v>13</v>
      </c>
      <c r="O1396">
        <f>VLOOKUP(customer!A1408,sales_update!A:N,8,FALSE)</f>
        <v>642</v>
      </c>
      <c r="P1396">
        <f>VLOOKUP(customer!A1408,sales_update!A:N,9,FALSE)</f>
        <v>1014</v>
      </c>
      <c r="Q1396">
        <f>VLOOKUP(customer!A1408,sales_update!A:N,10,FALSE)</f>
        <v>5</v>
      </c>
      <c r="R1396">
        <f>VLOOKUP(customer!A1408,sales_update!A:N,11,FALSE)</f>
        <v>8</v>
      </c>
      <c r="S1396">
        <f>VLOOKUP(customer!A1408,sales_update!A:N,12,FALSE)</f>
        <v>1</v>
      </c>
      <c r="T1396">
        <f>VLOOKUP(customer!A1408,sales_update!A:N,13,FALSE)</f>
        <v>7</v>
      </c>
      <c r="U1396">
        <f>VLOOKUP(customer!A1408,sales_update!A:N,14,FALSE)</f>
        <v>8</v>
      </c>
      <c r="V1396">
        <f>VLOOKUP(customer!A1408,Marketing!A:I,2,FALSE)</f>
        <v>0</v>
      </c>
      <c r="W1396">
        <f>VLOOKUP(customer!A1408,Marketing!A:I,3,FALSE)</f>
        <v>0</v>
      </c>
      <c r="X1396">
        <f>VLOOKUP(customer!A1408,Marketing!A:I,4,FALSE)</f>
        <v>0</v>
      </c>
      <c r="Y1396">
        <f>VLOOKUP(customer!A1408,Marketing!A:I,5,FALSE)</f>
        <v>0</v>
      </c>
      <c r="Z1396">
        <f>VLOOKUP(customer!A1408,Marketing!A:I,6,FALSE)</f>
        <v>0</v>
      </c>
      <c r="AA1396">
        <f>VLOOKUP(customer!A1408,Marketing!A:I,7,FALSE)</f>
        <v>0</v>
      </c>
      <c r="AB1396">
        <f>VLOOKUP(customer!A1408,Marketing!A:I,8,FALSE)</f>
        <v>0</v>
      </c>
      <c r="AC1396" s="1">
        <f>VLOOKUP(customer!A1408,Marketing!A:I,9,FALSE)</f>
        <v>43560</v>
      </c>
    </row>
    <row r="1397" spans="1:29" x14ac:dyDescent="0.3">
      <c r="A1397">
        <v>1284</v>
      </c>
      <c r="B1397">
        <v>142386</v>
      </c>
      <c r="C1397">
        <v>1</v>
      </c>
      <c r="D1397">
        <v>0</v>
      </c>
      <c r="E1397">
        <v>34</v>
      </c>
      <c r="F1397" t="str">
        <f>IF(customer!G1409=1, "Married", IF(customer!H1409=1, "Single", IF(customer!F1409=1, "Divorced", IF(customer!I1409=1, "Together", IF(customer!J1409=1, "Widowed", "Unknown")))))</f>
        <v>Together</v>
      </c>
      <c r="G1397" t="str">
        <f>IF(customer!K1409=1,"Basic",IF(customer!L1409=1,"Graduate",IF(customer!M1409=1,"Master",IF(customer!N1409=1,"PhD","Unknown"))))</f>
        <v>Master</v>
      </c>
      <c r="H1397" t="s">
        <v>17</v>
      </c>
      <c r="I1397">
        <f>VLOOKUP(customer!A1409,sales_update!A:N,2,FALSE)</f>
        <v>43</v>
      </c>
      <c r="J1397">
        <f xml:space="preserve"> VLOOKUP(customer!A1409,sales_update!A:N,3,FALSE)</f>
        <v>218</v>
      </c>
      <c r="K1397">
        <f>VLOOKUP(customer!A1409,sales_update!A:N,4,FALSE)</f>
        <v>13</v>
      </c>
      <c r="L1397">
        <f>VLOOKUP(customer!A1409,sales_update!A:N,5,FALSE)</f>
        <v>54</v>
      </c>
      <c r="M1397">
        <f>VLOOKUP(customer!A1409,sales_update!A:N,6,FALSE)</f>
        <v>0</v>
      </c>
      <c r="N1397">
        <f>VLOOKUP(customer!A1409,sales_update!A:N,7,FALSE)</f>
        <v>13</v>
      </c>
      <c r="O1397">
        <f>VLOOKUP(customer!A1409,sales_update!A:N,8,FALSE)</f>
        <v>37</v>
      </c>
      <c r="P1397">
        <f>VLOOKUP(customer!A1409,sales_update!A:N,9,FALSE)</f>
        <v>262</v>
      </c>
      <c r="Q1397">
        <f>VLOOKUP(customer!A1409,sales_update!A:N,10,FALSE)</f>
        <v>1</v>
      </c>
      <c r="R1397">
        <f>VLOOKUP(customer!A1409,sales_update!A:N,11,FALSE)</f>
        <v>3</v>
      </c>
      <c r="S1397">
        <f>VLOOKUP(customer!A1409,sales_update!A:N,12,FALSE)</f>
        <v>0</v>
      </c>
      <c r="T1397">
        <f>VLOOKUP(customer!A1409,sales_update!A:N,13,FALSE)</f>
        <v>3</v>
      </c>
      <c r="U1397">
        <f>VLOOKUP(customer!A1409,sales_update!A:N,14,FALSE)</f>
        <v>8</v>
      </c>
      <c r="V1397">
        <f>VLOOKUP(customer!A1409,Marketing!A:I,2,FALSE)</f>
        <v>0</v>
      </c>
      <c r="W1397">
        <f>VLOOKUP(customer!A1409,Marketing!A:I,3,FALSE)</f>
        <v>0</v>
      </c>
      <c r="X1397">
        <f>VLOOKUP(customer!A1409,Marketing!A:I,4,FALSE)</f>
        <v>0</v>
      </c>
      <c r="Y1397">
        <f>VLOOKUP(customer!A1409,Marketing!A:I,5,FALSE)</f>
        <v>0</v>
      </c>
      <c r="Z1397">
        <f>VLOOKUP(customer!A1409,Marketing!A:I,6,FALSE)</f>
        <v>0</v>
      </c>
      <c r="AA1397">
        <f>VLOOKUP(customer!A1409,Marketing!A:I,7,FALSE)</f>
        <v>0</v>
      </c>
      <c r="AB1397">
        <f>VLOOKUP(customer!A1409,Marketing!A:I,8,FALSE)</f>
        <v>0</v>
      </c>
      <c r="AC1397" s="1">
        <f>VLOOKUP(customer!A1409,Marketing!A:I,9,FALSE)</f>
        <v>43636</v>
      </c>
    </row>
    <row r="1398" spans="1:29" x14ac:dyDescent="0.3">
      <c r="A1398">
        <v>2521</v>
      </c>
      <c r="B1398">
        <v>142386</v>
      </c>
      <c r="C1398">
        <v>1</v>
      </c>
      <c r="D1398">
        <v>0</v>
      </c>
      <c r="E1398">
        <v>34</v>
      </c>
      <c r="F1398" t="str">
        <f>IF(customer!G1410=1, "Married", IF(customer!H1410=1, "Single", IF(customer!F1410=1, "Divorced", IF(customer!I1410=1, "Together", IF(customer!J1410=1, "Widowed", "Unknown")))))</f>
        <v>Together</v>
      </c>
      <c r="G1398" t="str">
        <f>IF(customer!K1410=1,"Basic",IF(customer!L1410=1,"Graduate",IF(customer!M1410=1,"Master",IF(customer!N1410=1,"PhD","Unknown"))))</f>
        <v>Master</v>
      </c>
      <c r="H1398" t="s">
        <v>18</v>
      </c>
      <c r="I1398">
        <f>VLOOKUP(customer!A1410,sales_update!A:N,2,FALSE)</f>
        <v>43</v>
      </c>
      <c r="J1398">
        <f xml:space="preserve"> VLOOKUP(customer!A1410,sales_update!A:N,3,FALSE)</f>
        <v>218</v>
      </c>
      <c r="K1398">
        <f>VLOOKUP(customer!A1410,sales_update!A:N,4,FALSE)</f>
        <v>13</v>
      </c>
      <c r="L1398">
        <f>VLOOKUP(customer!A1410,sales_update!A:N,5,FALSE)</f>
        <v>54</v>
      </c>
      <c r="M1398">
        <f>VLOOKUP(customer!A1410,sales_update!A:N,6,FALSE)</f>
        <v>0</v>
      </c>
      <c r="N1398">
        <f>VLOOKUP(customer!A1410,sales_update!A:N,7,FALSE)</f>
        <v>13</v>
      </c>
      <c r="O1398">
        <f>VLOOKUP(customer!A1410,sales_update!A:N,8,FALSE)</f>
        <v>37</v>
      </c>
      <c r="P1398">
        <f>VLOOKUP(customer!A1410,sales_update!A:N,9,FALSE)</f>
        <v>262</v>
      </c>
      <c r="Q1398">
        <f>VLOOKUP(customer!A1410,sales_update!A:N,10,FALSE)</f>
        <v>1</v>
      </c>
      <c r="R1398">
        <f>VLOOKUP(customer!A1410,sales_update!A:N,11,FALSE)</f>
        <v>3</v>
      </c>
      <c r="S1398">
        <f>VLOOKUP(customer!A1410,sales_update!A:N,12,FALSE)</f>
        <v>0</v>
      </c>
      <c r="T1398">
        <f>VLOOKUP(customer!A1410,sales_update!A:N,13,FALSE)</f>
        <v>3</v>
      </c>
      <c r="U1398">
        <f>VLOOKUP(customer!A1410,sales_update!A:N,14,FALSE)</f>
        <v>8</v>
      </c>
      <c r="V1398">
        <f>VLOOKUP(customer!A1410,Marketing!A:I,2,FALSE)</f>
        <v>0</v>
      </c>
      <c r="W1398">
        <f>VLOOKUP(customer!A1410,Marketing!A:I,3,FALSE)</f>
        <v>0</v>
      </c>
      <c r="X1398">
        <f>VLOOKUP(customer!A1410,Marketing!A:I,4,FALSE)</f>
        <v>0</v>
      </c>
      <c r="Y1398">
        <f>VLOOKUP(customer!A1410,Marketing!A:I,5,FALSE)</f>
        <v>0</v>
      </c>
      <c r="Z1398">
        <f>VLOOKUP(customer!A1410,Marketing!A:I,6,FALSE)</f>
        <v>0</v>
      </c>
      <c r="AA1398">
        <f>VLOOKUP(customer!A1410,Marketing!A:I,7,FALSE)</f>
        <v>0</v>
      </c>
      <c r="AB1398">
        <f>VLOOKUP(customer!A1410,Marketing!A:I,8,FALSE)</f>
        <v>0</v>
      </c>
      <c r="AC1398" s="1">
        <f>VLOOKUP(customer!A1410,Marketing!A:I,9,FALSE)</f>
        <v>43636</v>
      </c>
    </row>
    <row r="1399" spans="1:29" x14ac:dyDescent="0.3">
      <c r="A1399">
        <v>1386</v>
      </c>
      <c r="B1399">
        <v>142373</v>
      </c>
      <c r="C1399">
        <v>1</v>
      </c>
      <c r="D1399">
        <v>1</v>
      </c>
      <c r="E1399">
        <v>46</v>
      </c>
      <c r="F1399" t="str">
        <f>IF(customer!G1411=1, "Married", IF(customer!H1411=1, "Single", IF(customer!F1411=1, "Divorced", IF(customer!I1411=1, "Together", IF(customer!J1411=1, "Widowed", "Unknown")))))</f>
        <v>Single</v>
      </c>
      <c r="G1399" t="str">
        <f>IF(customer!K1411=1,"Basic",IF(customer!L1411=1,"Graduate",IF(customer!M1411=1,"Master",IF(customer!N1411=1,"PhD","Unknown"))))</f>
        <v>Graduate</v>
      </c>
      <c r="H1399" t="s">
        <v>17</v>
      </c>
      <c r="I1399">
        <f>VLOOKUP(customer!A1411,sales_update!A:N,2,FALSE)</f>
        <v>83</v>
      </c>
      <c r="J1399">
        <f xml:space="preserve"> VLOOKUP(customer!A1411,sales_update!A:N,3,FALSE)</f>
        <v>225</v>
      </c>
      <c r="K1399">
        <f>VLOOKUP(customer!A1411,sales_update!A:N,4,FALSE)</f>
        <v>17</v>
      </c>
      <c r="L1399">
        <f>VLOOKUP(customer!A1411,sales_update!A:N,5,FALSE)</f>
        <v>205</v>
      </c>
      <c r="M1399">
        <f>VLOOKUP(customer!A1411,sales_update!A:N,6,FALSE)</f>
        <v>10</v>
      </c>
      <c r="N1399">
        <f>VLOOKUP(customer!A1411,sales_update!A:N,7,FALSE)</f>
        <v>27</v>
      </c>
      <c r="O1399">
        <f>VLOOKUP(customer!A1411,sales_update!A:N,8,FALSE)</f>
        <v>64</v>
      </c>
      <c r="P1399">
        <f>VLOOKUP(customer!A1411,sales_update!A:N,9,FALSE)</f>
        <v>420</v>
      </c>
      <c r="Q1399">
        <f>VLOOKUP(customer!A1411,sales_update!A:N,10,FALSE)</f>
        <v>5</v>
      </c>
      <c r="R1399">
        <f>VLOOKUP(customer!A1411,sales_update!A:N,11,FALSE)</f>
        <v>2</v>
      </c>
      <c r="S1399">
        <f>VLOOKUP(customer!A1411,sales_update!A:N,12,FALSE)</f>
        <v>1</v>
      </c>
      <c r="T1399">
        <f>VLOOKUP(customer!A1411,sales_update!A:N,13,FALSE)</f>
        <v>5</v>
      </c>
      <c r="U1399">
        <f>VLOOKUP(customer!A1411,sales_update!A:N,14,FALSE)</f>
        <v>5</v>
      </c>
      <c r="V1399">
        <f>VLOOKUP(customer!A1411,Marketing!A:I,2,FALSE)</f>
        <v>0</v>
      </c>
      <c r="W1399">
        <f>VLOOKUP(customer!A1411,Marketing!A:I,3,FALSE)</f>
        <v>0</v>
      </c>
      <c r="X1399">
        <f>VLOOKUP(customer!A1411,Marketing!A:I,4,FALSE)</f>
        <v>0</v>
      </c>
      <c r="Y1399">
        <f>VLOOKUP(customer!A1411,Marketing!A:I,5,FALSE)</f>
        <v>0</v>
      </c>
      <c r="Z1399">
        <f>VLOOKUP(customer!A1411,Marketing!A:I,6,FALSE)</f>
        <v>0</v>
      </c>
      <c r="AA1399">
        <f>VLOOKUP(customer!A1411,Marketing!A:I,7,FALSE)</f>
        <v>0</v>
      </c>
      <c r="AB1399">
        <f>VLOOKUP(customer!A1411,Marketing!A:I,8,FALSE)</f>
        <v>0</v>
      </c>
      <c r="AC1399" s="1">
        <f>VLOOKUP(customer!A1411,Marketing!A:I,9,FALSE)</f>
        <v>43850</v>
      </c>
    </row>
    <row r="1400" spans="1:29" x14ac:dyDescent="0.3">
      <c r="A1400">
        <v>1673</v>
      </c>
      <c r="B1400">
        <v>142315</v>
      </c>
      <c r="C1400">
        <v>0</v>
      </c>
      <c r="D1400">
        <v>1</v>
      </c>
      <c r="E1400">
        <v>62</v>
      </c>
      <c r="F1400" t="str">
        <f>IF(customer!G1412=1, "Married", IF(customer!H1412=1, "Single", IF(customer!F1412=1, "Divorced", IF(customer!I1412=1, "Together", IF(customer!J1412=1, "Widowed", "Unknown")))))</f>
        <v>Together</v>
      </c>
      <c r="G1400" t="str">
        <f>IF(customer!K1412=1,"Basic",IF(customer!L1412=1,"Graduate",IF(customer!M1412=1,"Master",IF(customer!N1412=1,"PhD","Unknown"))))</f>
        <v>Master</v>
      </c>
      <c r="H1400" t="s">
        <v>15</v>
      </c>
      <c r="I1400">
        <f>VLOOKUP(customer!A1412,sales_update!A:N,2,FALSE)</f>
        <v>90</v>
      </c>
      <c r="J1400">
        <f xml:space="preserve"> VLOOKUP(customer!A1412,sales_update!A:N,3,FALSE)</f>
        <v>225</v>
      </c>
      <c r="K1400">
        <f>VLOOKUP(customer!A1412,sales_update!A:N,4,FALSE)</f>
        <v>50</v>
      </c>
      <c r="L1400">
        <f>VLOOKUP(customer!A1412,sales_update!A:N,5,FALSE)</f>
        <v>269</v>
      </c>
      <c r="M1400">
        <f>VLOOKUP(customer!A1412,sales_update!A:N,6,FALSE)</f>
        <v>57</v>
      </c>
      <c r="N1400">
        <f>VLOOKUP(customer!A1412,sales_update!A:N,7,FALSE)</f>
        <v>37</v>
      </c>
      <c r="O1400">
        <f>VLOOKUP(customer!A1412,sales_update!A:N,8,FALSE)</f>
        <v>269</v>
      </c>
      <c r="P1400">
        <f>VLOOKUP(customer!A1412,sales_update!A:N,9,FALSE)</f>
        <v>370</v>
      </c>
      <c r="Q1400">
        <f>VLOOKUP(customer!A1412,sales_update!A:N,10,FALSE)</f>
        <v>3</v>
      </c>
      <c r="R1400">
        <f>VLOOKUP(customer!A1412,sales_update!A:N,11,FALSE)</f>
        <v>1</v>
      </c>
      <c r="S1400">
        <f>VLOOKUP(customer!A1412,sales_update!A:N,12,FALSE)</f>
        <v>4</v>
      </c>
      <c r="T1400">
        <f>VLOOKUP(customer!A1412,sales_update!A:N,13,FALSE)</f>
        <v>4</v>
      </c>
      <c r="U1400">
        <f>VLOOKUP(customer!A1412,sales_update!A:N,14,FALSE)</f>
        <v>3</v>
      </c>
      <c r="V1400">
        <f>VLOOKUP(customer!A1412,Marketing!A:I,2,FALSE)</f>
        <v>0</v>
      </c>
      <c r="W1400">
        <f>VLOOKUP(customer!A1412,Marketing!A:I,3,FALSE)</f>
        <v>0</v>
      </c>
      <c r="X1400">
        <f>VLOOKUP(customer!A1412,Marketing!A:I,4,FALSE)</f>
        <v>0</v>
      </c>
      <c r="Y1400">
        <f>VLOOKUP(customer!A1412,Marketing!A:I,5,FALSE)</f>
        <v>0</v>
      </c>
      <c r="Z1400">
        <f>VLOOKUP(customer!A1412,Marketing!A:I,6,FALSE)</f>
        <v>0</v>
      </c>
      <c r="AA1400">
        <f>VLOOKUP(customer!A1412,Marketing!A:I,7,FALSE)</f>
        <v>0</v>
      </c>
      <c r="AB1400">
        <f>VLOOKUP(customer!A1412,Marketing!A:I,8,FALSE)</f>
        <v>0</v>
      </c>
      <c r="AC1400" s="1">
        <f>VLOOKUP(customer!A1412,Marketing!A:I,9,FALSE)</f>
        <v>43816</v>
      </c>
    </row>
    <row r="1401" spans="1:29" x14ac:dyDescent="0.3">
      <c r="A1401">
        <v>1868</v>
      </c>
      <c r="B1401">
        <v>142243</v>
      </c>
      <c r="C1401">
        <v>1</v>
      </c>
      <c r="D1401">
        <v>1</v>
      </c>
      <c r="E1401">
        <v>61</v>
      </c>
      <c r="F1401" t="str">
        <f>IF(customer!G1413=1, "Married", IF(customer!H1413=1, "Single", IF(customer!F1413=1, "Divorced", IF(customer!I1413=1, "Together", IF(customer!J1413=1, "Widowed", "Unknown")))))</f>
        <v>Married</v>
      </c>
      <c r="G1401" t="str">
        <f>IF(customer!K1413=1,"Basic",IF(customer!L1413=1,"Graduate",IF(customer!M1413=1,"Master",IF(customer!N1413=1,"PhD","Unknown"))))</f>
        <v>Graduate</v>
      </c>
      <c r="H1401" t="s">
        <v>19</v>
      </c>
      <c r="I1401">
        <f>VLOOKUP(customer!A1413,sales_update!A:N,2,FALSE)</f>
        <v>34</v>
      </c>
      <c r="J1401">
        <f xml:space="preserve"> VLOOKUP(customer!A1413,sales_update!A:N,3,FALSE)</f>
        <v>162</v>
      </c>
      <c r="K1401">
        <f>VLOOKUP(customer!A1413,sales_update!A:N,4,FALSE)</f>
        <v>0</v>
      </c>
      <c r="L1401">
        <f>VLOOKUP(customer!A1413,sales_update!A:N,5,FALSE)</f>
        <v>7</v>
      </c>
      <c r="M1401">
        <f>VLOOKUP(customer!A1413,sales_update!A:N,6,FALSE)</f>
        <v>0</v>
      </c>
      <c r="N1401">
        <f>VLOOKUP(customer!A1413,sales_update!A:N,7,FALSE)</f>
        <v>0</v>
      </c>
      <c r="O1401">
        <f>VLOOKUP(customer!A1413,sales_update!A:N,8,FALSE)</f>
        <v>17</v>
      </c>
      <c r="P1401">
        <f>VLOOKUP(customer!A1413,sales_update!A:N,9,FALSE)</f>
        <v>152</v>
      </c>
      <c r="Q1401">
        <f>VLOOKUP(customer!A1413,sales_update!A:N,10,FALSE)</f>
        <v>2</v>
      </c>
      <c r="R1401">
        <f>VLOOKUP(customer!A1413,sales_update!A:N,11,FALSE)</f>
        <v>2</v>
      </c>
      <c r="S1401">
        <f>VLOOKUP(customer!A1413,sales_update!A:N,12,FALSE)</f>
        <v>0</v>
      </c>
      <c r="T1401">
        <f>VLOOKUP(customer!A1413,sales_update!A:N,13,FALSE)</f>
        <v>3</v>
      </c>
      <c r="U1401">
        <f>VLOOKUP(customer!A1413,sales_update!A:N,14,FALSE)</f>
        <v>7</v>
      </c>
      <c r="V1401">
        <f>VLOOKUP(customer!A1413,Marketing!A:I,2,FALSE)</f>
        <v>0</v>
      </c>
      <c r="W1401">
        <f>VLOOKUP(customer!A1413,Marketing!A:I,3,FALSE)</f>
        <v>0</v>
      </c>
      <c r="X1401">
        <f>VLOOKUP(customer!A1413,Marketing!A:I,4,FALSE)</f>
        <v>0</v>
      </c>
      <c r="Y1401">
        <f>VLOOKUP(customer!A1413,Marketing!A:I,5,FALSE)</f>
        <v>0</v>
      </c>
      <c r="Z1401">
        <f>VLOOKUP(customer!A1413,Marketing!A:I,6,FALSE)</f>
        <v>0</v>
      </c>
      <c r="AA1401">
        <f>VLOOKUP(customer!A1413,Marketing!A:I,7,FALSE)</f>
        <v>0</v>
      </c>
      <c r="AB1401">
        <f>VLOOKUP(customer!A1413,Marketing!A:I,8,FALSE)</f>
        <v>0</v>
      </c>
      <c r="AC1401" s="1">
        <f>VLOOKUP(customer!A1413,Marketing!A:I,9,FALSE)</f>
        <v>43968</v>
      </c>
    </row>
    <row r="1402" spans="1:29" x14ac:dyDescent="0.3">
      <c r="A1402">
        <v>2660</v>
      </c>
      <c r="B1402">
        <v>142231</v>
      </c>
      <c r="C1402">
        <v>1</v>
      </c>
      <c r="D1402">
        <v>1</v>
      </c>
      <c r="E1402">
        <v>51</v>
      </c>
      <c r="F1402" t="str">
        <f>IF(customer!G1414=1, "Married", IF(customer!H1414=1, "Single", IF(customer!F1414=1, "Divorced", IF(customer!I1414=1, "Together", IF(customer!J1414=1, "Widowed", "Unknown")))))</f>
        <v>Married</v>
      </c>
      <c r="G1402" t="str">
        <f>IF(customer!K1414=1,"Basic",IF(customer!L1414=1,"Graduate",IF(customer!M1414=1,"Master",IF(customer!N1414=1,"PhD","Unknown"))))</f>
        <v>Graduate</v>
      </c>
      <c r="H1402" t="s">
        <v>19</v>
      </c>
      <c r="I1402">
        <f>VLOOKUP(customer!A1414,sales_update!A:N,2,FALSE)</f>
        <v>99</v>
      </c>
      <c r="J1402">
        <f xml:space="preserve"> VLOOKUP(customer!A1414,sales_update!A:N,3,FALSE)</f>
        <v>81</v>
      </c>
      <c r="K1402">
        <f>VLOOKUP(customer!A1414,sales_update!A:N,4,FALSE)</f>
        <v>0</v>
      </c>
      <c r="L1402">
        <f>VLOOKUP(customer!A1414,sales_update!A:N,5,FALSE)</f>
        <v>27</v>
      </c>
      <c r="M1402">
        <f>VLOOKUP(customer!A1414,sales_update!A:N,6,FALSE)</f>
        <v>0</v>
      </c>
      <c r="N1402">
        <f>VLOOKUP(customer!A1414,sales_update!A:N,7,FALSE)</f>
        <v>3</v>
      </c>
      <c r="O1402">
        <f>VLOOKUP(customer!A1414,sales_update!A:N,8,FALSE)</f>
        <v>13</v>
      </c>
      <c r="P1402">
        <f>VLOOKUP(customer!A1414,sales_update!A:N,9,FALSE)</f>
        <v>98</v>
      </c>
      <c r="Q1402">
        <f>VLOOKUP(customer!A1414,sales_update!A:N,10,FALSE)</f>
        <v>1</v>
      </c>
      <c r="R1402">
        <f>VLOOKUP(customer!A1414,sales_update!A:N,11,FALSE)</f>
        <v>1</v>
      </c>
      <c r="S1402">
        <f>VLOOKUP(customer!A1414,sales_update!A:N,12,FALSE)</f>
        <v>0</v>
      </c>
      <c r="T1402">
        <f>VLOOKUP(customer!A1414,sales_update!A:N,13,FALSE)</f>
        <v>3</v>
      </c>
      <c r="U1402">
        <f>VLOOKUP(customer!A1414,sales_update!A:N,14,FALSE)</f>
        <v>5</v>
      </c>
      <c r="V1402">
        <f>VLOOKUP(customer!A1414,Marketing!A:I,2,FALSE)</f>
        <v>0</v>
      </c>
      <c r="W1402">
        <f>VLOOKUP(customer!A1414,Marketing!A:I,3,FALSE)</f>
        <v>0</v>
      </c>
      <c r="X1402">
        <f>VLOOKUP(customer!A1414,Marketing!A:I,4,FALSE)</f>
        <v>0</v>
      </c>
      <c r="Y1402">
        <f>VLOOKUP(customer!A1414,Marketing!A:I,5,FALSE)</f>
        <v>0</v>
      </c>
      <c r="Z1402">
        <f>VLOOKUP(customer!A1414,Marketing!A:I,6,FALSE)</f>
        <v>0</v>
      </c>
      <c r="AA1402">
        <f>VLOOKUP(customer!A1414,Marketing!A:I,7,FALSE)</f>
        <v>0</v>
      </c>
      <c r="AB1402">
        <f>VLOOKUP(customer!A1414,Marketing!A:I,8,FALSE)</f>
        <v>0</v>
      </c>
      <c r="AC1402" s="1">
        <f>VLOOKUP(customer!A1414,Marketing!A:I,9,FALSE)</f>
        <v>44072</v>
      </c>
    </row>
    <row r="1403" spans="1:29" x14ac:dyDescent="0.3">
      <c r="A1403">
        <v>2191</v>
      </c>
      <c r="B1403">
        <v>142213</v>
      </c>
      <c r="C1403">
        <v>0</v>
      </c>
      <c r="D1403">
        <v>1</v>
      </c>
      <c r="E1403">
        <v>63</v>
      </c>
      <c r="F1403" t="str">
        <f>IF(customer!G1415=1, "Married", IF(customer!H1415=1, "Single", IF(customer!F1415=1, "Divorced", IF(customer!I1415=1, "Together", IF(customer!J1415=1, "Widowed", "Unknown")))))</f>
        <v>Together</v>
      </c>
      <c r="G1403" t="str">
        <f>IF(customer!K1415=1,"Basic",IF(customer!L1415=1,"Graduate",IF(customer!M1415=1,"Master",IF(customer!N1415=1,"PhD","Unknown"))))</f>
        <v>Graduate</v>
      </c>
      <c r="H1403" t="s">
        <v>18</v>
      </c>
      <c r="I1403">
        <f>VLOOKUP(customer!A1415,sales_update!A:N,2,FALSE)</f>
        <v>96</v>
      </c>
      <c r="J1403">
        <f xml:space="preserve"> VLOOKUP(customer!A1415,sales_update!A:N,3,FALSE)</f>
        <v>1041</v>
      </c>
      <c r="K1403">
        <f>VLOOKUP(customer!A1415,sales_update!A:N,4,FALSE)</f>
        <v>10</v>
      </c>
      <c r="L1403">
        <f>VLOOKUP(customer!A1415,sales_update!A:N,5,FALSE)</f>
        <v>81</v>
      </c>
      <c r="M1403">
        <f>VLOOKUP(customer!A1415,sales_update!A:N,6,FALSE)</f>
        <v>13</v>
      </c>
      <c r="N1403">
        <f>VLOOKUP(customer!A1415,sales_update!A:N,7,FALSE)</f>
        <v>10</v>
      </c>
      <c r="O1403">
        <f>VLOOKUP(customer!A1415,sales_update!A:N,8,FALSE)</f>
        <v>67</v>
      </c>
      <c r="P1403">
        <f>VLOOKUP(customer!A1415,sales_update!A:N,9,FALSE)</f>
        <v>1088</v>
      </c>
      <c r="Q1403">
        <f>VLOOKUP(customer!A1415,sales_update!A:N,10,FALSE)</f>
        <v>2</v>
      </c>
      <c r="R1403">
        <f>VLOOKUP(customer!A1415,sales_update!A:N,11,FALSE)</f>
        <v>5</v>
      </c>
      <c r="S1403">
        <f>VLOOKUP(customer!A1415,sales_update!A:N,12,FALSE)</f>
        <v>1</v>
      </c>
      <c r="T1403">
        <f>VLOOKUP(customer!A1415,sales_update!A:N,13,FALSE)</f>
        <v>7</v>
      </c>
      <c r="U1403">
        <f>VLOOKUP(customer!A1415,sales_update!A:N,14,FALSE)</f>
        <v>7</v>
      </c>
      <c r="V1403">
        <f>VLOOKUP(customer!A1415,Marketing!A:I,2,FALSE)</f>
        <v>0</v>
      </c>
      <c r="W1403">
        <f>VLOOKUP(customer!A1415,Marketing!A:I,3,FALSE)</f>
        <v>1</v>
      </c>
      <c r="X1403">
        <f>VLOOKUP(customer!A1415,Marketing!A:I,4,FALSE)</f>
        <v>0</v>
      </c>
      <c r="Y1403">
        <f>VLOOKUP(customer!A1415,Marketing!A:I,5,FALSE)</f>
        <v>0</v>
      </c>
      <c r="Z1403">
        <f>VLOOKUP(customer!A1415,Marketing!A:I,6,FALSE)</f>
        <v>0</v>
      </c>
      <c r="AA1403">
        <f>VLOOKUP(customer!A1415,Marketing!A:I,7,FALSE)</f>
        <v>0</v>
      </c>
      <c r="AB1403">
        <f>VLOOKUP(customer!A1415,Marketing!A:I,8,FALSE)</f>
        <v>0</v>
      </c>
      <c r="AC1403" s="1">
        <f>VLOOKUP(customer!A1415,Marketing!A:I,9,FALSE)</f>
        <v>43908</v>
      </c>
    </row>
    <row r="1404" spans="1:29" x14ac:dyDescent="0.3">
      <c r="A1404">
        <v>1441</v>
      </c>
      <c r="B1404">
        <v>142207</v>
      </c>
      <c r="C1404">
        <v>1</v>
      </c>
      <c r="D1404">
        <v>0</v>
      </c>
      <c r="E1404">
        <v>36</v>
      </c>
      <c r="F1404" t="str">
        <f>IF(customer!G1416=1, "Married", IF(customer!H1416=1, "Single", IF(customer!F1416=1, "Divorced", IF(customer!I1416=1, "Together", IF(customer!J1416=1, "Widowed", "Unknown")))))</f>
        <v>Married</v>
      </c>
      <c r="G1404" t="str">
        <f>IF(customer!K1416=1,"Basic",IF(customer!L1416=1,"Graduate",IF(customer!M1416=1,"Master",IF(customer!N1416=1,"PhD","Unknown"))))</f>
        <v>Master</v>
      </c>
      <c r="H1404" t="s">
        <v>18</v>
      </c>
      <c r="I1404">
        <f>VLOOKUP(customer!A1416,sales_update!A:N,2,FALSE)</f>
        <v>71</v>
      </c>
      <c r="J1404">
        <f xml:space="preserve"> VLOOKUP(customer!A1416,sales_update!A:N,3,FALSE)</f>
        <v>391</v>
      </c>
      <c r="K1404">
        <f>VLOOKUP(customer!A1416,sales_update!A:N,4,FALSE)</f>
        <v>37</v>
      </c>
      <c r="L1404">
        <f>VLOOKUP(customer!A1416,sales_update!A:N,5,FALSE)</f>
        <v>243</v>
      </c>
      <c r="M1404">
        <f>VLOOKUP(customer!A1416,sales_update!A:N,6,FALSE)</f>
        <v>10</v>
      </c>
      <c r="N1404">
        <f>VLOOKUP(customer!A1416,sales_update!A:N,7,FALSE)</f>
        <v>57</v>
      </c>
      <c r="O1404">
        <f>VLOOKUP(customer!A1416,sales_update!A:N,8,FALSE)</f>
        <v>155</v>
      </c>
      <c r="P1404">
        <f>VLOOKUP(customer!A1416,sales_update!A:N,9,FALSE)</f>
        <v>583</v>
      </c>
      <c r="Q1404">
        <f>VLOOKUP(customer!A1416,sales_update!A:N,10,FALSE)</f>
        <v>4</v>
      </c>
      <c r="R1404">
        <f>VLOOKUP(customer!A1416,sales_update!A:N,11,FALSE)</f>
        <v>4</v>
      </c>
      <c r="S1404">
        <f>VLOOKUP(customer!A1416,sales_update!A:N,12,FALSE)</f>
        <v>1</v>
      </c>
      <c r="T1404">
        <f>VLOOKUP(customer!A1416,sales_update!A:N,13,FALSE)</f>
        <v>5</v>
      </c>
      <c r="U1404">
        <f>VLOOKUP(customer!A1416,sales_update!A:N,14,FALSE)</f>
        <v>6</v>
      </c>
      <c r="V1404">
        <f>VLOOKUP(customer!A1416,Marketing!A:I,2,FALSE)</f>
        <v>1</v>
      </c>
      <c r="W1404">
        <f>VLOOKUP(customer!A1416,Marketing!A:I,3,FALSE)</f>
        <v>0</v>
      </c>
      <c r="X1404">
        <f>VLOOKUP(customer!A1416,Marketing!A:I,4,FALSE)</f>
        <v>0</v>
      </c>
      <c r="Y1404">
        <f>VLOOKUP(customer!A1416,Marketing!A:I,5,FALSE)</f>
        <v>0</v>
      </c>
      <c r="Z1404">
        <f>VLOOKUP(customer!A1416,Marketing!A:I,6,FALSE)</f>
        <v>0</v>
      </c>
      <c r="AA1404">
        <f>VLOOKUP(customer!A1416,Marketing!A:I,7,FALSE)</f>
        <v>0</v>
      </c>
      <c r="AB1404">
        <f>VLOOKUP(customer!A1416,Marketing!A:I,8,FALSE)</f>
        <v>1</v>
      </c>
      <c r="AC1404" s="1">
        <f>VLOOKUP(customer!A1416,Marketing!A:I,9,FALSE)</f>
        <v>43714</v>
      </c>
    </row>
    <row r="1405" spans="1:29" x14ac:dyDescent="0.3">
      <c r="A1405">
        <v>3039</v>
      </c>
      <c r="B1405">
        <v>142192</v>
      </c>
      <c r="C1405">
        <v>0</v>
      </c>
      <c r="D1405">
        <v>0</v>
      </c>
      <c r="E1405">
        <v>72</v>
      </c>
      <c r="F1405" t="str">
        <f>IF(customer!G1417=1, "Married", IF(customer!H1417=1, "Single", IF(customer!F1417=1, "Divorced", IF(customer!I1417=1, "Together", IF(customer!J1417=1, "Widowed", "Unknown")))))</f>
        <v>Married</v>
      </c>
      <c r="G1405" t="str">
        <f>IF(customer!K1417=1,"Basic",IF(customer!L1417=1,"Graduate",IF(customer!M1417=1,"Master",IF(customer!N1417=1,"PhD","Unknown"))))</f>
        <v>Graduate</v>
      </c>
      <c r="H1405" t="s">
        <v>16</v>
      </c>
      <c r="I1405">
        <f>VLOOKUP(customer!A1417,sales_update!A:N,2,FALSE)</f>
        <v>40</v>
      </c>
      <c r="J1405">
        <f xml:space="preserve"> VLOOKUP(customer!A1417,sales_update!A:N,3,FALSE)</f>
        <v>135</v>
      </c>
      <c r="K1405">
        <f>VLOOKUP(customer!A1417,sales_update!A:N,4,FALSE)</f>
        <v>51</v>
      </c>
      <c r="L1405">
        <f>VLOOKUP(customer!A1417,sales_update!A:N,5,FALSE)</f>
        <v>51</v>
      </c>
      <c r="M1405">
        <f>VLOOKUP(customer!A1417,sales_update!A:N,6,FALSE)</f>
        <v>57</v>
      </c>
      <c r="N1405">
        <f>VLOOKUP(customer!A1417,sales_update!A:N,7,FALSE)</f>
        <v>20</v>
      </c>
      <c r="O1405">
        <f>VLOOKUP(customer!A1417,sales_update!A:N,8,FALSE)</f>
        <v>24</v>
      </c>
      <c r="P1405">
        <f>VLOOKUP(customer!A1417,sales_update!A:N,9,FALSE)</f>
        <v>290</v>
      </c>
      <c r="Q1405">
        <f>VLOOKUP(customer!A1417,sales_update!A:N,10,FALSE)</f>
        <v>1</v>
      </c>
      <c r="R1405">
        <f>VLOOKUP(customer!A1417,sales_update!A:N,11,FALSE)</f>
        <v>2</v>
      </c>
      <c r="S1405">
        <f>VLOOKUP(customer!A1417,sales_update!A:N,12,FALSE)</f>
        <v>1</v>
      </c>
      <c r="T1405">
        <f>VLOOKUP(customer!A1417,sales_update!A:N,13,FALSE)</f>
        <v>3</v>
      </c>
      <c r="U1405">
        <f>VLOOKUP(customer!A1417,sales_update!A:N,14,FALSE)</f>
        <v>4</v>
      </c>
      <c r="V1405">
        <f>VLOOKUP(customer!A1417,Marketing!A:I,2,FALSE)</f>
        <v>0</v>
      </c>
      <c r="W1405">
        <f>VLOOKUP(customer!A1417,Marketing!A:I,3,FALSE)</f>
        <v>0</v>
      </c>
      <c r="X1405">
        <f>VLOOKUP(customer!A1417,Marketing!A:I,4,FALSE)</f>
        <v>0</v>
      </c>
      <c r="Y1405">
        <f>VLOOKUP(customer!A1417,Marketing!A:I,5,FALSE)</f>
        <v>0</v>
      </c>
      <c r="Z1405">
        <f>VLOOKUP(customer!A1417,Marketing!A:I,6,FALSE)</f>
        <v>0</v>
      </c>
      <c r="AA1405">
        <f>VLOOKUP(customer!A1417,Marketing!A:I,7,FALSE)</f>
        <v>0</v>
      </c>
      <c r="AB1405">
        <f>VLOOKUP(customer!A1417,Marketing!A:I,8,FALSE)</f>
        <v>0</v>
      </c>
      <c r="AC1405" s="1">
        <f>VLOOKUP(customer!A1417,Marketing!A:I,9,FALSE)</f>
        <v>43872</v>
      </c>
    </row>
    <row r="1406" spans="1:29" x14ac:dyDescent="0.3">
      <c r="A1406">
        <v>1581</v>
      </c>
      <c r="B1406">
        <v>142169</v>
      </c>
      <c r="C1406">
        <v>1</v>
      </c>
      <c r="D1406">
        <v>1</v>
      </c>
      <c r="E1406">
        <v>51</v>
      </c>
      <c r="F1406" t="str">
        <f>IF(customer!G1418=1, "Married", IF(customer!H1418=1, "Single", IF(customer!F1418=1, "Divorced", IF(customer!I1418=1, "Together", IF(customer!J1418=1, "Widowed", "Unknown")))))</f>
        <v>Married</v>
      </c>
      <c r="G1406" t="str">
        <f>IF(customer!K1418=1,"Basic",IF(customer!L1418=1,"Graduate",IF(customer!M1418=1,"Master",IF(customer!N1418=1,"PhD","Unknown"))))</f>
        <v>Master</v>
      </c>
      <c r="H1406" t="s">
        <v>16</v>
      </c>
      <c r="I1406">
        <f>VLOOKUP(customer!A1418,sales_update!A:N,2,FALSE)</f>
        <v>20</v>
      </c>
      <c r="J1406">
        <f xml:space="preserve"> VLOOKUP(customer!A1418,sales_update!A:N,3,FALSE)</f>
        <v>64</v>
      </c>
      <c r="K1406">
        <f>VLOOKUP(customer!A1418,sales_update!A:N,4,FALSE)</f>
        <v>0</v>
      </c>
      <c r="L1406">
        <f>VLOOKUP(customer!A1418,sales_update!A:N,5,FALSE)</f>
        <v>30</v>
      </c>
      <c r="M1406">
        <f>VLOOKUP(customer!A1418,sales_update!A:N,6,FALSE)</f>
        <v>0</v>
      </c>
      <c r="N1406">
        <f>VLOOKUP(customer!A1418,sales_update!A:N,7,FALSE)</f>
        <v>0</v>
      </c>
      <c r="O1406">
        <f>VLOOKUP(customer!A1418,sales_update!A:N,8,FALSE)</f>
        <v>7</v>
      </c>
      <c r="P1406">
        <f>VLOOKUP(customer!A1418,sales_update!A:N,9,FALSE)</f>
        <v>88</v>
      </c>
      <c r="Q1406">
        <f>VLOOKUP(customer!A1418,sales_update!A:N,10,FALSE)</f>
        <v>2</v>
      </c>
      <c r="R1406">
        <f>VLOOKUP(customer!A1418,sales_update!A:N,11,FALSE)</f>
        <v>1</v>
      </c>
      <c r="S1406">
        <f>VLOOKUP(customer!A1418,sales_update!A:N,12,FALSE)</f>
        <v>0</v>
      </c>
      <c r="T1406">
        <f>VLOOKUP(customer!A1418,sales_update!A:N,13,FALSE)</f>
        <v>3</v>
      </c>
      <c r="U1406">
        <f>VLOOKUP(customer!A1418,sales_update!A:N,14,FALSE)</f>
        <v>8</v>
      </c>
      <c r="V1406">
        <f>VLOOKUP(customer!A1418,Marketing!A:I,2,FALSE)</f>
        <v>0</v>
      </c>
      <c r="W1406">
        <f>VLOOKUP(customer!A1418,Marketing!A:I,3,FALSE)</f>
        <v>0</v>
      </c>
      <c r="X1406">
        <f>VLOOKUP(customer!A1418,Marketing!A:I,4,FALSE)</f>
        <v>0</v>
      </c>
      <c r="Y1406">
        <f>VLOOKUP(customer!A1418,Marketing!A:I,5,FALSE)</f>
        <v>0</v>
      </c>
      <c r="Z1406">
        <f>VLOOKUP(customer!A1418,Marketing!A:I,6,FALSE)</f>
        <v>0</v>
      </c>
      <c r="AA1406">
        <f>VLOOKUP(customer!A1418,Marketing!A:I,7,FALSE)</f>
        <v>0</v>
      </c>
      <c r="AB1406">
        <f>VLOOKUP(customer!A1418,Marketing!A:I,8,FALSE)</f>
        <v>0</v>
      </c>
      <c r="AC1406" s="1">
        <f>VLOOKUP(customer!A1418,Marketing!A:I,9,FALSE)</f>
        <v>43915</v>
      </c>
    </row>
    <row r="1407" spans="1:29" x14ac:dyDescent="0.3">
      <c r="A1407">
        <v>2127</v>
      </c>
      <c r="B1407">
        <v>142162</v>
      </c>
      <c r="C1407">
        <v>1</v>
      </c>
      <c r="D1407">
        <v>0</v>
      </c>
      <c r="E1407">
        <v>39</v>
      </c>
      <c r="F1407" t="str">
        <f>IF(customer!G1419=1, "Married", IF(customer!H1419=1, "Single", IF(customer!F1419=1, "Divorced", IF(customer!I1419=1, "Together", IF(customer!J1419=1, "Widowed", "Unknown")))))</f>
        <v>Together</v>
      </c>
      <c r="G1407" t="str">
        <f>IF(customer!K1419=1,"Basic",IF(customer!L1419=1,"Graduate",IF(customer!M1419=1,"Master",IF(customer!N1419=1,"PhD","Unknown"))))</f>
        <v>Graduate</v>
      </c>
      <c r="H1407" t="s">
        <v>16</v>
      </c>
      <c r="I1407">
        <f>VLOOKUP(customer!A1419,sales_update!A:N,2,FALSE)</f>
        <v>31</v>
      </c>
      <c r="J1407">
        <f xml:space="preserve"> VLOOKUP(customer!A1419,sales_update!A:N,3,FALSE)</f>
        <v>155</v>
      </c>
      <c r="K1407">
        <f>VLOOKUP(customer!A1419,sales_update!A:N,4,FALSE)</f>
        <v>24</v>
      </c>
      <c r="L1407">
        <f>VLOOKUP(customer!A1419,sales_update!A:N,5,FALSE)</f>
        <v>199</v>
      </c>
      <c r="M1407">
        <f>VLOOKUP(customer!A1419,sales_update!A:N,6,FALSE)</f>
        <v>7</v>
      </c>
      <c r="N1407">
        <f>VLOOKUP(customer!A1419,sales_update!A:N,7,FALSE)</f>
        <v>13</v>
      </c>
      <c r="O1407">
        <f>VLOOKUP(customer!A1419,sales_update!A:N,8,FALSE)</f>
        <v>91</v>
      </c>
      <c r="P1407">
        <f>VLOOKUP(customer!A1419,sales_update!A:N,9,FALSE)</f>
        <v>307</v>
      </c>
      <c r="Q1407">
        <f>VLOOKUP(customer!A1419,sales_update!A:N,10,FALSE)</f>
        <v>2</v>
      </c>
      <c r="R1407">
        <f>VLOOKUP(customer!A1419,sales_update!A:N,11,FALSE)</f>
        <v>3</v>
      </c>
      <c r="S1407">
        <f>VLOOKUP(customer!A1419,sales_update!A:N,12,FALSE)</f>
        <v>1</v>
      </c>
      <c r="T1407">
        <f>VLOOKUP(customer!A1419,sales_update!A:N,13,FALSE)</f>
        <v>3</v>
      </c>
      <c r="U1407">
        <f>VLOOKUP(customer!A1419,sales_update!A:N,14,FALSE)</f>
        <v>6</v>
      </c>
      <c r="V1407">
        <f>VLOOKUP(customer!A1419,Marketing!A:I,2,FALSE)</f>
        <v>1</v>
      </c>
      <c r="W1407">
        <f>VLOOKUP(customer!A1419,Marketing!A:I,3,FALSE)</f>
        <v>0</v>
      </c>
      <c r="X1407">
        <f>VLOOKUP(customer!A1419,Marketing!A:I,4,FALSE)</f>
        <v>0</v>
      </c>
      <c r="Y1407">
        <f>VLOOKUP(customer!A1419,Marketing!A:I,5,FALSE)</f>
        <v>0</v>
      </c>
      <c r="Z1407">
        <f>VLOOKUP(customer!A1419,Marketing!A:I,6,FALSE)</f>
        <v>0</v>
      </c>
      <c r="AA1407">
        <f>VLOOKUP(customer!A1419,Marketing!A:I,7,FALSE)</f>
        <v>0</v>
      </c>
      <c r="AB1407">
        <f>VLOOKUP(customer!A1419,Marketing!A:I,8,FALSE)</f>
        <v>1</v>
      </c>
      <c r="AC1407" s="1">
        <f>VLOOKUP(customer!A1419,Marketing!A:I,9,FALSE)</f>
        <v>43946</v>
      </c>
    </row>
    <row r="1408" spans="1:29" x14ac:dyDescent="0.3">
      <c r="A1408">
        <v>2196</v>
      </c>
      <c r="B1408">
        <v>142160</v>
      </c>
      <c r="C1408">
        <v>1</v>
      </c>
      <c r="D1408">
        <v>1</v>
      </c>
      <c r="E1408">
        <v>45</v>
      </c>
      <c r="F1408" t="str">
        <f>IF(customer!G1420=1, "Married", IF(customer!H1420=1, "Single", IF(customer!F1420=1, "Divorced", IF(customer!I1420=1, "Together", IF(customer!J1420=1, "Widowed", "Unknown")))))</f>
        <v>Single</v>
      </c>
      <c r="G1408" t="str">
        <f>IF(customer!K1420=1,"Basic",IF(customer!L1420=1,"Graduate",IF(customer!M1420=1,"Master",IF(customer!N1420=1,"PhD","Unknown"))))</f>
        <v>Graduate</v>
      </c>
      <c r="H1408" t="s">
        <v>17</v>
      </c>
      <c r="I1408">
        <f>VLOOKUP(customer!A1420,sales_update!A:N,2,FALSE)</f>
        <v>26</v>
      </c>
      <c r="J1408">
        <f xml:space="preserve"> VLOOKUP(customer!A1420,sales_update!A:N,3,FALSE)</f>
        <v>162</v>
      </c>
      <c r="K1408">
        <f>VLOOKUP(customer!A1420,sales_update!A:N,4,FALSE)</f>
        <v>30</v>
      </c>
      <c r="L1408">
        <f>VLOOKUP(customer!A1420,sales_update!A:N,5,FALSE)</f>
        <v>152</v>
      </c>
      <c r="M1408">
        <f>VLOOKUP(customer!A1420,sales_update!A:N,6,FALSE)</f>
        <v>10</v>
      </c>
      <c r="N1408">
        <f>VLOOKUP(customer!A1420,sales_update!A:N,7,FALSE)</f>
        <v>51</v>
      </c>
      <c r="O1408">
        <f>VLOOKUP(customer!A1420,sales_update!A:N,8,FALSE)</f>
        <v>67</v>
      </c>
      <c r="P1408">
        <f>VLOOKUP(customer!A1420,sales_update!A:N,9,FALSE)</f>
        <v>337</v>
      </c>
      <c r="Q1408">
        <f>VLOOKUP(customer!A1420,sales_update!A:N,10,FALSE)</f>
        <v>4</v>
      </c>
      <c r="R1408">
        <f>VLOOKUP(customer!A1420,sales_update!A:N,11,FALSE)</f>
        <v>2</v>
      </c>
      <c r="S1408">
        <f>VLOOKUP(customer!A1420,sales_update!A:N,12,FALSE)</f>
        <v>1</v>
      </c>
      <c r="T1408">
        <f>VLOOKUP(customer!A1420,sales_update!A:N,13,FALSE)</f>
        <v>4</v>
      </c>
      <c r="U1408">
        <f>VLOOKUP(customer!A1420,sales_update!A:N,14,FALSE)</f>
        <v>6</v>
      </c>
      <c r="V1408">
        <f>VLOOKUP(customer!A1420,Marketing!A:I,2,FALSE)</f>
        <v>0</v>
      </c>
      <c r="W1408">
        <f>VLOOKUP(customer!A1420,Marketing!A:I,3,FALSE)</f>
        <v>0</v>
      </c>
      <c r="X1408">
        <f>VLOOKUP(customer!A1420,Marketing!A:I,4,FALSE)</f>
        <v>0</v>
      </c>
      <c r="Y1408">
        <f>VLOOKUP(customer!A1420,Marketing!A:I,5,FALSE)</f>
        <v>0</v>
      </c>
      <c r="Z1408">
        <f>VLOOKUP(customer!A1420,Marketing!A:I,6,FALSE)</f>
        <v>0</v>
      </c>
      <c r="AA1408">
        <f>VLOOKUP(customer!A1420,Marketing!A:I,7,FALSE)</f>
        <v>0</v>
      </c>
      <c r="AB1408">
        <f>VLOOKUP(customer!A1420,Marketing!A:I,8,FALSE)</f>
        <v>1</v>
      </c>
      <c r="AC1408" s="1">
        <f>VLOOKUP(customer!A1420,Marketing!A:I,9,FALSE)</f>
        <v>43802</v>
      </c>
    </row>
    <row r="1409" spans="1:29" x14ac:dyDescent="0.3">
      <c r="A1409">
        <v>2864</v>
      </c>
      <c r="B1409">
        <v>142081</v>
      </c>
      <c r="C1409">
        <v>1</v>
      </c>
      <c r="D1409">
        <v>0</v>
      </c>
      <c r="E1409">
        <v>38</v>
      </c>
      <c r="F1409" t="str">
        <f>IF(customer!G1421=1, "Married", IF(customer!H1421=1, "Single", IF(customer!F1421=1, "Divorced", IF(customer!I1421=1, "Together", IF(customer!J1421=1, "Widowed", "Unknown")))))</f>
        <v>Married</v>
      </c>
      <c r="G1409" t="str">
        <f>IF(customer!K1421=1,"Basic",IF(customer!L1421=1,"Graduate",IF(customer!M1421=1,"Master",IF(customer!N1421=1,"PhD","Unknown"))))</f>
        <v>Graduate</v>
      </c>
      <c r="H1409" t="s">
        <v>19</v>
      </c>
      <c r="I1409">
        <f>VLOOKUP(customer!A1421,sales_update!A:N,2,FALSE)</f>
        <v>86</v>
      </c>
      <c r="J1409">
        <f xml:space="preserve"> VLOOKUP(customer!A1421,sales_update!A:N,3,FALSE)</f>
        <v>591</v>
      </c>
      <c r="K1409">
        <f>VLOOKUP(customer!A1421,sales_update!A:N,4,FALSE)</f>
        <v>34</v>
      </c>
      <c r="L1409">
        <f>VLOOKUP(customer!A1421,sales_update!A:N,5,FALSE)</f>
        <v>371</v>
      </c>
      <c r="M1409">
        <f>VLOOKUP(customer!A1421,sales_update!A:N,6,FALSE)</f>
        <v>182</v>
      </c>
      <c r="N1409">
        <f>VLOOKUP(customer!A1421,sales_update!A:N,7,FALSE)</f>
        <v>20</v>
      </c>
      <c r="O1409">
        <f>VLOOKUP(customer!A1421,sales_update!A:N,8,FALSE)</f>
        <v>91</v>
      </c>
      <c r="P1409">
        <f>VLOOKUP(customer!A1421,sales_update!A:N,9,FALSE)</f>
        <v>1107</v>
      </c>
      <c r="Q1409">
        <f>VLOOKUP(customer!A1421,sales_update!A:N,10,FALSE)</f>
        <v>2</v>
      </c>
      <c r="R1409">
        <f>VLOOKUP(customer!A1421,sales_update!A:N,11,FALSE)</f>
        <v>6</v>
      </c>
      <c r="S1409">
        <f>VLOOKUP(customer!A1421,sales_update!A:N,12,FALSE)</f>
        <v>3</v>
      </c>
      <c r="T1409">
        <f>VLOOKUP(customer!A1421,sales_update!A:N,13,FALSE)</f>
        <v>4</v>
      </c>
      <c r="U1409">
        <f>VLOOKUP(customer!A1421,sales_update!A:N,14,FALSE)</f>
        <v>6</v>
      </c>
      <c r="V1409">
        <f>VLOOKUP(customer!A1421,Marketing!A:I,2,FALSE)</f>
        <v>1</v>
      </c>
      <c r="W1409">
        <f>VLOOKUP(customer!A1421,Marketing!A:I,3,FALSE)</f>
        <v>0</v>
      </c>
      <c r="X1409">
        <f>VLOOKUP(customer!A1421,Marketing!A:I,4,FALSE)</f>
        <v>0</v>
      </c>
      <c r="Y1409">
        <f>VLOOKUP(customer!A1421,Marketing!A:I,5,FALSE)</f>
        <v>0</v>
      </c>
      <c r="Z1409">
        <f>VLOOKUP(customer!A1421,Marketing!A:I,6,FALSE)</f>
        <v>0</v>
      </c>
      <c r="AA1409">
        <f>VLOOKUP(customer!A1421,Marketing!A:I,7,FALSE)</f>
        <v>0</v>
      </c>
      <c r="AB1409">
        <f>VLOOKUP(customer!A1421,Marketing!A:I,8,FALSE)</f>
        <v>0</v>
      </c>
      <c r="AC1409" s="1">
        <f>VLOOKUP(customer!A1421,Marketing!A:I,9,FALSE)</f>
        <v>43680</v>
      </c>
    </row>
    <row r="1410" spans="1:29" x14ac:dyDescent="0.3">
      <c r="A1410">
        <v>2671</v>
      </c>
      <c r="B1410">
        <v>142033</v>
      </c>
      <c r="C1410">
        <v>1</v>
      </c>
      <c r="D1410">
        <v>1</v>
      </c>
      <c r="E1410">
        <v>49</v>
      </c>
      <c r="F1410" t="str">
        <f>IF(customer!G1422=1, "Married", IF(customer!H1422=1, "Single", IF(customer!F1422=1, "Divorced", IF(customer!I1422=1, "Together", IF(customer!J1422=1, "Widowed", "Unknown")))))</f>
        <v>Together</v>
      </c>
      <c r="G1410" t="str">
        <f>IF(customer!K1422=1,"Basic",IF(customer!L1422=1,"Graduate",IF(customer!M1422=1,"Master",IF(customer!N1422=1,"PhD","Unknown"))))</f>
        <v>Unknown</v>
      </c>
      <c r="H1410" t="s">
        <v>18</v>
      </c>
      <c r="I1410">
        <f>VLOOKUP(customer!A1422,sales_update!A:N,2,FALSE)</f>
        <v>95</v>
      </c>
      <c r="J1410">
        <f xml:space="preserve"> VLOOKUP(customer!A1422,sales_update!A:N,3,FALSE)</f>
        <v>37</v>
      </c>
      <c r="K1410">
        <f>VLOOKUP(customer!A1422,sales_update!A:N,4,FALSE)</f>
        <v>3</v>
      </c>
      <c r="L1410">
        <f>VLOOKUP(customer!A1422,sales_update!A:N,5,FALSE)</f>
        <v>14</v>
      </c>
      <c r="M1410">
        <f>VLOOKUP(customer!A1422,sales_update!A:N,6,FALSE)</f>
        <v>7</v>
      </c>
      <c r="N1410">
        <f>VLOOKUP(customer!A1422,sales_update!A:N,7,FALSE)</f>
        <v>0</v>
      </c>
      <c r="O1410">
        <f>VLOOKUP(customer!A1422,sales_update!A:N,8,FALSE)</f>
        <v>24</v>
      </c>
      <c r="P1410">
        <f>VLOOKUP(customer!A1422,sales_update!A:N,9,FALSE)</f>
        <v>37</v>
      </c>
      <c r="Q1410">
        <f>VLOOKUP(customer!A1422,sales_update!A:N,10,FALSE)</f>
        <v>1</v>
      </c>
      <c r="R1410">
        <f>VLOOKUP(customer!A1422,sales_update!A:N,11,FALSE)</f>
        <v>1</v>
      </c>
      <c r="S1410">
        <f>VLOOKUP(customer!A1422,sales_update!A:N,12,FALSE)</f>
        <v>0</v>
      </c>
      <c r="T1410">
        <f>VLOOKUP(customer!A1422,sales_update!A:N,13,FALSE)</f>
        <v>2</v>
      </c>
      <c r="U1410">
        <f>VLOOKUP(customer!A1422,sales_update!A:N,14,FALSE)</f>
        <v>7</v>
      </c>
      <c r="V1410">
        <f>VLOOKUP(customer!A1422,Marketing!A:I,2,FALSE)</f>
        <v>0</v>
      </c>
      <c r="W1410">
        <f>VLOOKUP(customer!A1422,Marketing!A:I,3,FALSE)</f>
        <v>0</v>
      </c>
      <c r="X1410">
        <f>VLOOKUP(customer!A1422,Marketing!A:I,4,FALSE)</f>
        <v>0</v>
      </c>
      <c r="Y1410">
        <f>VLOOKUP(customer!A1422,Marketing!A:I,5,FALSE)</f>
        <v>0</v>
      </c>
      <c r="Z1410">
        <f>VLOOKUP(customer!A1422,Marketing!A:I,6,FALSE)</f>
        <v>0</v>
      </c>
      <c r="AA1410">
        <f>VLOOKUP(customer!A1422,Marketing!A:I,7,FALSE)</f>
        <v>0</v>
      </c>
      <c r="AB1410">
        <f>VLOOKUP(customer!A1422,Marketing!A:I,8,FALSE)</f>
        <v>0</v>
      </c>
      <c r="AC1410" s="1">
        <f>VLOOKUP(customer!A1422,Marketing!A:I,9,FALSE)</f>
        <v>43520</v>
      </c>
    </row>
    <row r="1411" spans="1:29" x14ac:dyDescent="0.3">
      <c r="A1411">
        <v>1973</v>
      </c>
      <c r="B1411">
        <v>142021</v>
      </c>
      <c r="C1411">
        <v>1</v>
      </c>
      <c r="D1411">
        <v>0</v>
      </c>
      <c r="E1411">
        <v>39</v>
      </c>
      <c r="F1411" t="str">
        <f>IF(customer!G1423=1, "Married", IF(customer!H1423=1, "Single", IF(customer!F1423=1, "Divorced", IF(customer!I1423=1, "Together", IF(customer!J1423=1, "Widowed", "Unknown")))))</f>
        <v>Together</v>
      </c>
      <c r="G1411" t="str">
        <f>IF(customer!K1423=1,"Basic",IF(customer!L1423=1,"Graduate",IF(customer!M1423=1,"Master",IF(customer!N1423=1,"PhD","Unknown"))))</f>
        <v>Master</v>
      </c>
      <c r="H1411" t="s">
        <v>15</v>
      </c>
      <c r="I1411">
        <f>VLOOKUP(customer!A1423,sales_update!A:N,2,FALSE)</f>
        <v>34</v>
      </c>
      <c r="J1411">
        <f xml:space="preserve"> VLOOKUP(customer!A1423,sales_update!A:N,3,FALSE)</f>
        <v>1328</v>
      </c>
      <c r="K1411">
        <f>VLOOKUP(customer!A1423,sales_update!A:N,4,FALSE)</f>
        <v>17</v>
      </c>
      <c r="L1411">
        <f>VLOOKUP(customer!A1423,sales_update!A:N,5,FALSE)</f>
        <v>460</v>
      </c>
      <c r="M1411">
        <f>VLOOKUP(customer!A1423,sales_update!A:N,6,FALSE)</f>
        <v>24</v>
      </c>
      <c r="N1411">
        <f>VLOOKUP(customer!A1423,sales_update!A:N,7,FALSE)</f>
        <v>17</v>
      </c>
      <c r="O1411">
        <f>VLOOKUP(customer!A1423,sales_update!A:N,8,FALSE)</f>
        <v>91</v>
      </c>
      <c r="P1411">
        <f>VLOOKUP(customer!A1423,sales_update!A:N,9,FALSE)</f>
        <v>1754</v>
      </c>
      <c r="Q1411">
        <f>VLOOKUP(customer!A1423,sales_update!A:N,10,FALSE)</f>
        <v>5</v>
      </c>
      <c r="R1411">
        <f>VLOOKUP(customer!A1423,sales_update!A:N,11,FALSE)</f>
        <v>10</v>
      </c>
      <c r="S1411">
        <f>VLOOKUP(customer!A1423,sales_update!A:N,12,FALSE)</f>
        <v>1</v>
      </c>
      <c r="T1411">
        <f>VLOOKUP(customer!A1423,sales_update!A:N,13,FALSE)</f>
        <v>6</v>
      </c>
      <c r="U1411">
        <f>VLOOKUP(customer!A1423,sales_update!A:N,14,FALSE)</f>
        <v>9</v>
      </c>
      <c r="V1411">
        <f>VLOOKUP(customer!A1423,Marketing!A:I,2,FALSE)</f>
        <v>1</v>
      </c>
      <c r="W1411">
        <f>VLOOKUP(customer!A1423,Marketing!A:I,3,FALSE)</f>
        <v>0</v>
      </c>
      <c r="X1411">
        <f>VLOOKUP(customer!A1423,Marketing!A:I,4,FALSE)</f>
        <v>0</v>
      </c>
      <c r="Y1411">
        <f>VLOOKUP(customer!A1423,Marketing!A:I,5,FALSE)</f>
        <v>0</v>
      </c>
      <c r="Z1411">
        <f>VLOOKUP(customer!A1423,Marketing!A:I,6,FALSE)</f>
        <v>0</v>
      </c>
      <c r="AA1411">
        <f>VLOOKUP(customer!A1423,Marketing!A:I,7,FALSE)</f>
        <v>0</v>
      </c>
      <c r="AB1411">
        <f>VLOOKUP(customer!A1423,Marketing!A:I,8,FALSE)</f>
        <v>0</v>
      </c>
      <c r="AC1411" s="1">
        <f>VLOOKUP(customer!A1423,Marketing!A:I,9,FALSE)</f>
        <v>43501</v>
      </c>
    </row>
    <row r="1412" spans="1:29" x14ac:dyDescent="0.3">
      <c r="A1412">
        <v>2478</v>
      </c>
      <c r="B1412">
        <v>142014</v>
      </c>
      <c r="C1412">
        <v>1</v>
      </c>
      <c r="D1412">
        <v>0</v>
      </c>
      <c r="E1412">
        <v>43</v>
      </c>
      <c r="F1412" t="str">
        <f>IF(customer!G1424=1, "Married", IF(customer!H1424=1, "Single", IF(customer!F1424=1, "Divorced", IF(customer!I1424=1, "Together", IF(customer!J1424=1, "Widowed", "Unknown")))))</f>
        <v>Married</v>
      </c>
      <c r="G1412" t="str">
        <f>IF(customer!K1424=1,"Basic",IF(customer!L1424=1,"Graduate",IF(customer!M1424=1,"Master",IF(customer!N1424=1,"PhD","Unknown"))))</f>
        <v>Graduate</v>
      </c>
      <c r="H1412" t="s">
        <v>17</v>
      </c>
      <c r="I1412">
        <f>VLOOKUP(customer!A1424,sales_update!A:N,2,FALSE)</f>
        <v>56</v>
      </c>
      <c r="J1412">
        <f xml:space="preserve"> VLOOKUP(customer!A1424,sales_update!A:N,3,FALSE)</f>
        <v>825</v>
      </c>
      <c r="K1412">
        <f>VLOOKUP(customer!A1424,sales_update!A:N,4,FALSE)</f>
        <v>51</v>
      </c>
      <c r="L1412">
        <f>VLOOKUP(customer!A1424,sales_update!A:N,5,FALSE)</f>
        <v>365</v>
      </c>
      <c r="M1412">
        <f>VLOOKUP(customer!A1424,sales_update!A:N,6,FALSE)</f>
        <v>14</v>
      </c>
      <c r="N1412">
        <f>VLOOKUP(customer!A1424,sales_update!A:N,7,FALSE)</f>
        <v>51</v>
      </c>
      <c r="O1412">
        <f>VLOOKUP(customer!A1424,sales_update!A:N,8,FALSE)</f>
        <v>169</v>
      </c>
      <c r="P1412">
        <f>VLOOKUP(customer!A1424,sales_update!A:N,9,FALSE)</f>
        <v>1136</v>
      </c>
      <c r="Q1412">
        <f>VLOOKUP(customer!A1424,sales_update!A:N,10,FALSE)</f>
        <v>6</v>
      </c>
      <c r="R1412">
        <f>VLOOKUP(customer!A1424,sales_update!A:N,11,FALSE)</f>
        <v>7</v>
      </c>
      <c r="S1412">
        <f>VLOOKUP(customer!A1424,sales_update!A:N,12,FALSE)</f>
        <v>1</v>
      </c>
      <c r="T1412">
        <f>VLOOKUP(customer!A1424,sales_update!A:N,13,FALSE)</f>
        <v>6</v>
      </c>
      <c r="U1412">
        <f>VLOOKUP(customer!A1424,sales_update!A:N,14,FALSE)</f>
        <v>8</v>
      </c>
      <c r="V1412">
        <f>VLOOKUP(customer!A1424,Marketing!A:I,2,FALSE)</f>
        <v>0</v>
      </c>
      <c r="W1412">
        <f>VLOOKUP(customer!A1424,Marketing!A:I,3,FALSE)</f>
        <v>0</v>
      </c>
      <c r="X1412">
        <f>VLOOKUP(customer!A1424,Marketing!A:I,4,FALSE)</f>
        <v>0</v>
      </c>
      <c r="Y1412">
        <f>VLOOKUP(customer!A1424,Marketing!A:I,5,FALSE)</f>
        <v>0</v>
      </c>
      <c r="Z1412">
        <f>VLOOKUP(customer!A1424,Marketing!A:I,6,FALSE)</f>
        <v>0</v>
      </c>
      <c r="AA1412">
        <f>VLOOKUP(customer!A1424,Marketing!A:I,7,FALSE)</f>
        <v>0</v>
      </c>
      <c r="AB1412">
        <f>VLOOKUP(customer!A1424,Marketing!A:I,8,FALSE)</f>
        <v>1</v>
      </c>
      <c r="AC1412" s="1">
        <f>VLOOKUP(customer!A1424,Marketing!A:I,9,FALSE)</f>
        <v>43487</v>
      </c>
    </row>
    <row r="1413" spans="1:29" x14ac:dyDescent="0.3">
      <c r="A1413">
        <v>2550</v>
      </c>
      <c r="B1413">
        <v>142014</v>
      </c>
      <c r="C1413">
        <v>1</v>
      </c>
      <c r="D1413">
        <v>0</v>
      </c>
      <c r="E1413">
        <v>43</v>
      </c>
      <c r="F1413" t="str">
        <f>IF(customer!G1425=1, "Married", IF(customer!H1425=1, "Single", IF(customer!F1425=1, "Divorced", IF(customer!I1425=1, "Together", IF(customer!J1425=1, "Widowed", "Unknown")))))</f>
        <v>Married</v>
      </c>
      <c r="G1413" t="str">
        <f>IF(customer!K1425=1,"Basic",IF(customer!L1425=1,"Graduate",IF(customer!M1425=1,"Master",IF(customer!N1425=1,"PhD","Unknown"))))</f>
        <v>Graduate</v>
      </c>
      <c r="H1413" t="s">
        <v>17</v>
      </c>
      <c r="I1413">
        <f>VLOOKUP(customer!A1425,sales_update!A:N,2,FALSE)</f>
        <v>56</v>
      </c>
      <c r="J1413">
        <f xml:space="preserve"> VLOOKUP(customer!A1425,sales_update!A:N,3,FALSE)</f>
        <v>825</v>
      </c>
      <c r="K1413">
        <f>VLOOKUP(customer!A1425,sales_update!A:N,4,FALSE)</f>
        <v>51</v>
      </c>
      <c r="L1413">
        <f>VLOOKUP(customer!A1425,sales_update!A:N,5,FALSE)</f>
        <v>365</v>
      </c>
      <c r="M1413">
        <f>VLOOKUP(customer!A1425,sales_update!A:N,6,FALSE)</f>
        <v>14</v>
      </c>
      <c r="N1413">
        <f>VLOOKUP(customer!A1425,sales_update!A:N,7,FALSE)</f>
        <v>51</v>
      </c>
      <c r="O1413">
        <f>VLOOKUP(customer!A1425,sales_update!A:N,8,FALSE)</f>
        <v>169</v>
      </c>
      <c r="P1413">
        <f>VLOOKUP(customer!A1425,sales_update!A:N,9,FALSE)</f>
        <v>1136</v>
      </c>
      <c r="Q1413">
        <f>VLOOKUP(customer!A1425,sales_update!A:N,10,FALSE)</f>
        <v>6</v>
      </c>
      <c r="R1413">
        <f>VLOOKUP(customer!A1425,sales_update!A:N,11,FALSE)</f>
        <v>7</v>
      </c>
      <c r="S1413">
        <f>VLOOKUP(customer!A1425,sales_update!A:N,12,FALSE)</f>
        <v>1</v>
      </c>
      <c r="T1413">
        <f>VLOOKUP(customer!A1425,sales_update!A:N,13,FALSE)</f>
        <v>6</v>
      </c>
      <c r="U1413">
        <f>VLOOKUP(customer!A1425,sales_update!A:N,14,FALSE)</f>
        <v>8</v>
      </c>
      <c r="V1413">
        <f>VLOOKUP(customer!A1425,Marketing!A:I,2,FALSE)</f>
        <v>0</v>
      </c>
      <c r="W1413">
        <f>VLOOKUP(customer!A1425,Marketing!A:I,3,FALSE)</f>
        <v>0</v>
      </c>
      <c r="X1413">
        <f>VLOOKUP(customer!A1425,Marketing!A:I,4,FALSE)</f>
        <v>0</v>
      </c>
      <c r="Y1413">
        <f>VLOOKUP(customer!A1425,Marketing!A:I,5,FALSE)</f>
        <v>0</v>
      </c>
      <c r="Z1413">
        <f>VLOOKUP(customer!A1425,Marketing!A:I,6,FALSE)</f>
        <v>0</v>
      </c>
      <c r="AA1413">
        <f>VLOOKUP(customer!A1425,Marketing!A:I,7,FALSE)</f>
        <v>0</v>
      </c>
      <c r="AB1413">
        <f>VLOOKUP(customer!A1425,Marketing!A:I,8,FALSE)</f>
        <v>1</v>
      </c>
      <c r="AC1413" s="1">
        <f>VLOOKUP(customer!A1425,Marketing!A:I,9,FALSE)</f>
        <v>43487</v>
      </c>
    </row>
    <row r="1414" spans="1:29" x14ac:dyDescent="0.3">
      <c r="A1414">
        <v>1213</v>
      </c>
      <c r="B1414">
        <v>142011</v>
      </c>
      <c r="C1414">
        <v>1</v>
      </c>
      <c r="D1414">
        <v>0</v>
      </c>
      <c r="E1414">
        <v>42</v>
      </c>
      <c r="F1414" t="str">
        <f>IF(customer!G1426=1, "Married", IF(customer!H1426=1, "Single", IF(customer!F1426=1, "Divorced", IF(customer!I1426=1, "Together", IF(customer!J1426=1, "Widowed", "Unknown")))))</f>
        <v>Together</v>
      </c>
      <c r="G1414" t="str">
        <f>IF(customer!K1426=1,"Basic",IF(customer!L1426=1,"Graduate",IF(customer!M1426=1,"Master",IF(customer!N1426=1,"PhD","Unknown"))))</f>
        <v>Graduate</v>
      </c>
      <c r="H1414" t="s">
        <v>18</v>
      </c>
      <c r="I1414">
        <f>VLOOKUP(customer!A1426,sales_update!A:N,2,FALSE)</f>
        <v>46</v>
      </c>
      <c r="J1414">
        <f xml:space="preserve"> VLOOKUP(customer!A1426,sales_update!A:N,3,FALSE)</f>
        <v>443</v>
      </c>
      <c r="K1414">
        <f>VLOOKUP(customer!A1426,sales_update!A:N,4,FALSE)</f>
        <v>0</v>
      </c>
      <c r="L1414">
        <f>VLOOKUP(customer!A1426,sales_update!A:N,5,FALSE)</f>
        <v>54</v>
      </c>
      <c r="M1414">
        <f>VLOOKUP(customer!A1426,sales_update!A:N,6,FALSE)</f>
        <v>7</v>
      </c>
      <c r="N1414">
        <f>VLOOKUP(customer!A1426,sales_update!A:N,7,FALSE)</f>
        <v>3</v>
      </c>
      <c r="O1414">
        <f>VLOOKUP(customer!A1426,sales_update!A:N,8,FALSE)</f>
        <v>132</v>
      </c>
      <c r="P1414">
        <f>VLOOKUP(customer!A1426,sales_update!A:N,9,FALSE)</f>
        <v>375</v>
      </c>
      <c r="Q1414">
        <f>VLOOKUP(customer!A1426,sales_update!A:N,10,FALSE)</f>
        <v>4</v>
      </c>
      <c r="R1414">
        <f>VLOOKUP(customer!A1426,sales_update!A:N,11,FALSE)</f>
        <v>3</v>
      </c>
      <c r="S1414">
        <f>VLOOKUP(customer!A1426,sales_update!A:N,12,FALSE)</f>
        <v>1</v>
      </c>
      <c r="T1414">
        <f>VLOOKUP(customer!A1426,sales_update!A:N,13,FALSE)</f>
        <v>4</v>
      </c>
      <c r="U1414">
        <f>VLOOKUP(customer!A1426,sales_update!A:N,14,FALSE)</f>
        <v>8</v>
      </c>
      <c r="V1414">
        <f>VLOOKUP(customer!A1426,Marketing!A:I,2,FALSE)</f>
        <v>0</v>
      </c>
      <c r="W1414">
        <f>VLOOKUP(customer!A1426,Marketing!A:I,3,FALSE)</f>
        <v>0</v>
      </c>
      <c r="X1414">
        <f>VLOOKUP(customer!A1426,Marketing!A:I,4,FALSE)</f>
        <v>0</v>
      </c>
      <c r="Y1414">
        <f>VLOOKUP(customer!A1426,Marketing!A:I,5,FALSE)</f>
        <v>0</v>
      </c>
      <c r="Z1414">
        <f>VLOOKUP(customer!A1426,Marketing!A:I,6,FALSE)</f>
        <v>0</v>
      </c>
      <c r="AA1414">
        <f>VLOOKUP(customer!A1426,Marketing!A:I,7,FALSE)</f>
        <v>0</v>
      </c>
      <c r="AB1414">
        <f>VLOOKUP(customer!A1426,Marketing!A:I,8,FALSE)</f>
        <v>0</v>
      </c>
      <c r="AC1414" s="1">
        <f>VLOOKUP(customer!A1426,Marketing!A:I,9,FALSE)</f>
        <v>43708</v>
      </c>
    </row>
    <row r="1415" spans="1:29" x14ac:dyDescent="0.3">
      <c r="A1415">
        <v>2043</v>
      </c>
      <c r="B1415">
        <v>142000</v>
      </c>
      <c r="C1415">
        <v>0</v>
      </c>
      <c r="D1415">
        <v>0</v>
      </c>
      <c r="E1415">
        <v>33</v>
      </c>
      <c r="F1415" t="str">
        <f>IF(customer!G1427=1, "Married", IF(customer!H1427=1, "Single", IF(customer!F1427=1, "Divorced", IF(customer!I1427=1, "Together", IF(customer!J1427=1, "Widowed", "Unknown")))))</f>
        <v>Single</v>
      </c>
      <c r="G1415" t="str">
        <f>IF(customer!K1427=1,"Basic",IF(customer!L1427=1,"Graduate",IF(customer!M1427=1,"Master",IF(customer!N1427=1,"PhD","Unknown"))))</f>
        <v>PhD</v>
      </c>
      <c r="H1415" t="s">
        <v>16</v>
      </c>
      <c r="I1415">
        <f>VLOOKUP(customer!A1427,sales_update!A:N,2,FALSE)</f>
        <v>23</v>
      </c>
      <c r="J1415">
        <f xml:space="preserve"> VLOOKUP(customer!A1427,sales_update!A:N,3,FALSE)</f>
        <v>419</v>
      </c>
      <c r="K1415">
        <f>VLOOKUP(customer!A1427,sales_update!A:N,4,FALSE)</f>
        <v>281</v>
      </c>
      <c r="L1415">
        <f>VLOOKUP(customer!A1427,sales_update!A:N,5,FALSE)</f>
        <v>903</v>
      </c>
      <c r="M1415">
        <f>VLOOKUP(customer!A1427,sales_update!A:N,6,FALSE)</f>
        <v>287</v>
      </c>
      <c r="N1415">
        <f>VLOOKUP(customer!A1427,sales_update!A:N,7,FALSE)</f>
        <v>199</v>
      </c>
      <c r="O1415">
        <f>VLOOKUP(customer!A1427,sales_update!A:N,8,FALSE)</f>
        <v>118</v>
      </c>
      <c r="P1415">
        <f>VLOOKUP(customer!A1427,sales_update!A:N,9,FALSE)</f>
        <v>1971</v>
      </c>
      <c r="Q1415">
        <f>VLOOKUP(customer!A1427,sales_update!A:N,10,FALSE)</f>
        <v>2</v>
      </c>
      <c r="R1415">
        <f>VLOOKUP(customer!A1427,sales_update!A:N,11,FALSE)</f>
        <v>5</v>
      </c>
      <c r="S1415">
        <f>VLOOKUP(customer!A1427,sales_update!A:N,12,FALSE)</f>
        <v>2</v>
      </c>
      <c r="T1415">
        <f>VLOOKUP(customer!A1427,sales_update!A:N,13,FALSE)</f>
        <v>11</v>
      </c>
      <c r="U1415">
        <f>VLOOKUP(customer!A1427,sales_update!A:N,14,FALSE)</f>
        <v>5</v>
      </c>
      <c r="V1415">
        <f>VLOOKUP(customer!A1427,Marketing!A:I,2,FALSE)</f>
        <v>0</v>
      </c>
      <c r="W1415">
        <f>VLOOKUP(customer!A1427,Marketing!A:I,3,FALSE)</f>
        <v>0</v>
      </c>
      <c r="X1415">
        <f>VLOOKUP(customer!A1427,Marketing!A:I,4,FALSE)</f>
        <v>0</v>
      </c>
      <c r="Y1415">
        <f>VLOOKUP(customer!A1427,Marketing!A:I,5,FALSE)</f>
        <v>0</v>
      </c>
      <c r="Z1415">
        <f>VLOOKUP(customer!A1427,Marketing!A:I,6,FALSE)</f>
        <v>0</v>
      </c>
      <c r="AA1415">
        <f>VLOOKUP(customer!A1427,Marketing!A:I,7,FALSE)</f>
        <v>0</v>
      </c>
      <c r="AB1415">
        <f>VLOOKUP(customer!A1427,Marketing!A:I,8,FALSE)</f>
        <v>1</v>
      </c>
      <c r="AC1415" s="1">
        <f>VLOOKUP(customer!A1427,Marketing!A:I,9,FALSE)</f>
        <v>43633</v>
      </c>
    </row>
    <row r="1416" spans="1:29" x14ac:dyDescent="0.3">
      <c r="A1416">
        <v>3046</v>
      </c>
      <c r="B1416">
        <v>142000</v>
      </c>
      <c r="C1416">
        <v>0</v>
      </c>
      <c r="D1416">
        <v>0</v>
      </c>
      <c r="E1416">
        <v>33</v>
      </c>
      <c r="F1416" t="str">
        <f>IF(customer!G1428=1, "Married", IF(customer!H1428=1, "Single", IF(customer!F1428=1, "Divorced", IF(customer!I1428=1, "Together", IF(customer!J1428=1, "Widowed", "Unknown")))))</f>
        <v>Single</v>
      </c>
      <c r="G1416" t="str">
        <f>IF(customer!K1428=1,"Basic",IF(customer!L1428=1,"Graduate",IF(customer!M1428=1,"Master",IF(customer!N1428=1,"PhD","Unknown"))))</f>
        <v>PhD</v>
      </c>
      <c r="H1416" t="s">
        <v>20</v>
      </c>
      <c r="I1416">
        <f>VLOOKUP(customer!A1428,sales_update!A:N,2,FALSE)</f>
        <v>23</v>
      </c>
      <c r="J1416">
        <f xml:space="preserve"> VLOOKUP(customer!A1428,sales_update!A:N,3,FALSE)</f>
        <v>419</v>
      </c>
      <c r="K1416">
        <f>VLOOKUP(customer!A1428,sales_update!A:N,4,FALSE)</f>
        <v>281</v>
      </c>
      <c r="L1416">
        <f>VLOOKUP(customer!A1428,sales_update!A:N,5,FALSE)</f>
        <v>903</v>
      </c>
      <c r="M1416">
        <f>VLOOKUP(customer!A1428,sales_update!A:N,6,FALSE)</f>
        <v>287</v>
      </c>
      <c r="N1416">
        <f>VLOOKUP(customer!A1428,sales_update!A:N,7,FALSE)</f>
        <v>199</v>
      </c>
      <c r="O1416">
        <f>VLOOKUP(customer!A1428,sales_update!A:N,8,FALSE)</f>
        <v>118</v>
      </c>
      <c r="P1416">
        <f>VLOOKUP(customer!A1428,sales_update!A:N,9,FALSE)</f>
        <v>1971</v>
      </c>
      <c r="Q1416">
        <f>VLOOKUP(customer!A1428,sales_update!A:N,10,FALSE)</f>
        <v>2</v>
      </c>
      <c r="R1416">
        <f>VLOOKUP(customer!A1428,sales_update!A:N,11,FALSE)</f>
        <v>5</v>
      </c>
      <c r="S1416">
        <f>VLOOKUP(customer!A1428,sales_update!A:N,12,FALSE)</f>
        <v>2</v>
      </c>
      <c r="T1416">
        <f>VLOOKUP(customer!A1428,sales_update!A:N,13,FALSE)</f>
        <v>11</v>
      </c>
      <c r="U1416">
        <f>VLOOKUP(customer!A1428,sales_update!A:N,14,FALSE)</f>
        <v>5</v>
      </c>
      <c r="V1416">
        <f>VLOOKUP(customer!A1428,Marketing!A:I,2,FALSE)</f>
        <v>0</v>
      </c>
      <c r="W1416">
        <f>VLOOKUP(customer!A1428,Marketing!A:I,3,FALSE)</f>
        <v>0</v>
      </c>
      <c r="X1416">
        <f>VLOOKUP(customer!A1428,Marketing!A:I,4,FALSE)</f>
        <v>0</v>
      </c>
      <c r="Y1416">
        <f>VLOOKUP(customer!A1428,Marketing!A:I,5,FALSE)</f>
        <v>0</v>
      </c>
      <c r="Z1416">
        <f>VLOOKUP(customer!A1428,Marketing!A:I,6,FALSE)</f>
        <v>0</v>
      </c>
      <c r="AA1416">
        <f>VLOOKUP(customer!A1428,Marketing!A:I,7,FALSE)</f>
        <v>0</v>
      </c>
      <c r="AB1416">
        <f>VLOOKUP(customer!A1428,Marketing!A:I,8,FALSE)</f>
        <v>1</v>
      </c>
      <c r="AC1416" s="1">
        <f>VLOOKUP(customer!A1428,Marketing!A:I,9,FALSE)</f>
        <v>43633</v>
      </c>
    </row>
    <row r="1417" spans="1:29" x14ac:dyDescent="0.3">
      <c r="A1417">
        <v>2213</v>
      </c>
      <c r="B1417">
        <v>141986</v>
      </c>
      <c r="C1417">
        <v>0</v>
      </c>
      <c r="D1417">
        <v>1</v>
      </c>
      <c r="E1417">
        <v>42</v>
      </c>
      <c r="F1417" t="str">
        <f>IF(customer!G1429=1, "Married", IF(customer!H1429=1, "Single", IF(customer!F1429=1, "Divorced", IF(customer!I1429=1, "Together", IF(customer!J1429=1, "Widowed", "Unknown")))))</f>
        <v>Divorced</v>
      </c>
      <c r="G1417" t="str">
        <f>IF(customer!K1429=1,"Basic",IF(customer!L1429=1,"Graduate",IF(customer!M1429=1,"Master",IF(customer!N1429=1,"PhD","Unknown"))))</f>
        <v>Graduate</v>
      </c>
      <c r="H1417" t="s">
        <v>15</v>
      </c>
      <c r="I1417">
        <f>VLOOKUP(customer!A1429,sales_update!A:N,2,FALSE)</f>
        <v>15</v>
      </c>
      <c r="J1417">
        <f xml:space="preserve"> VLOOKUP(customer!A1429,sales_update!A:N,3,FALSE)</f>
        <v>91</v>
      </c>
      <c r="K1417">
        <f>VLOOKUP(customer!A1429,sales_update!A:N,4,FALSE)</f>
        <v>17</v>
      </c>
      <c r="L1417">
        <f>VLOOKUP(customer!A1429,sales_update!A:N,5,FALSE)</f>
        <v>27</v>
      </c>
      <c r="M1417">
        <f>VLOOKUP(customer!A1429,sales_update!A:N,6,FALSE)</f>
        <v>27</v>
      </c>
      <c r="N1417">
        <f>VLOOKUP(customer!A1429,sales_update!A:N,7,FALSE)</f>
        <v>10</v>
      </c>
      <c r="O1417">
        <f>VLOOKUP(customer!A1429,sales_update!A:N,8,FALSE)</f>
        <v>41</v>
      </c>
      <c r="P1417">
        <f>VLOOKUP(customer!A1429,sales_update!A:N,9,FALSE)</f>
        <v>132</v>
      </c>
      <c r="Q1417">
        <f>VLOOKUP(customer!A1429,sales_update!A:N,10,FALSE)</f>
        <v>3</v>
      </c>
      <c r="R1417">
        <f>VLOOKUP(customer!A1429,sales_update!A:N,11,FALSE)</f>
        <v>3</v>
      </c>
      <c r="S1417">
        <f>VLOOKUP(customer!A1429,sales_update!A:N,12,FALSE)</f>
        <v>0</v>
      </c>
      <c r="T1417">
        <f>VLOOKUP(customer!A1429,sales_update!A:N,13,FALSE)</f>
        <v>4</v>
      </c>
      <c r="U1417">
        <f>VLOOKUP(customer!A1429,sales_update!A:N,14,FALSE)</f>
        <v>4</v>
      </c>
      <c r="V1417">
        <f>VLOOKUP(customer!A1429,Marketing!A:I,2,FALSE)</f>
        <v>0</v>
      </c>
      <c r="W1417">
        <f>VLOOKUP(customer!A1429,Marketing!A:I,3,FALSE)</f>
        <v>0</v>
      </c>
      <c r="X1417">
        <f>VLOOKUP(customer!A1429,Marketing!A:I,4,FALSE)</f>
        <v>0</v>
      </c>
      <c r="Y1417">
        <f>VLOOKUP(customer!A1429,Marketing!A:I,5,FALSE)</f>
        <v>0</v>
      </c>
      <c r="Z1417">
        <f>VLOOKUP(customer!A1429,Marketing!A:I,6,FALSE)</f>
        <v>0</v>
      </c>
      <c r="AA1417">
        <f>VLOOKUP(customer!A1429,Marketing!A:I,7,FALSE)</f>
        <v>0</v>
      </c>
      <c r="AB1417">
        <f>VLOOKUP(customer!A1429,Marketing!A:I,8,FALSE)</f>
        <v>0</v>
      </c>
      <c r="AC1417" s="1">
        <f>VLOOKUP(customer!A1429,Marketing!A:I,9,FALSE)</f>
        <v>44028</v>
      </c>
    </row>
    <row r="1418" spans="1:29" x14ac:dyDescent="0.3">
      <c r="A1418">
        <v>3137</v>
      </c>
      <c r="B1418">
        <v>141967</v>
      </c>
      <c r="C1418">
        <v>1</v>
      </c>
      <c r="D1418">
        <v>1</v>
      </c>
      <c r="E1418">
        <v>39</v>
      </c>
      <c r="F1418" t="str">
        <f>IF(customer!G1430=1, "Married", IF(customer!H1430=1, "Single", IF(customer!F1430=1, "Divorced", IF(customer!I1430=1, "Together", IF(customer!J1430=1, "Widowed", "Unknown")))))</f>
        <v>Single</v>
      </c>
      <c r="G1418" t="str">
        <f>IF(customer!K1430=1,"Basic",IF(customer!L1430=1,"Graduate",IF(customer!M1430=1,"Master",IF(customer!N1430=1,"PhD","Unknown"))))</f>
        <v>Graduate</v>
      </c>
      <c r="H1418" t="s">
        <v>15</v>
      </c>
      <c r="I1418">
        <f>VLOOKUP(customer!A1430,sales_update!A:N,2,FALSE)</f>
        <v>66</v>
      </c>
      <c r="J1418">
        <f xml:space="preserve"> VLOOKUP(customer!A1430,sales_update!A:N,3,FALSE)</f>
        <v>78</v>
      </c>
      <c r="K1418">
        <f>VLOOKUP(customer!A1430,sales_update!A:N,4,FALSE)</f>
        <v>14</v>
      </c>
      <c r="L1418">
        <f>VLOOKUP(customer!A1430,sales_update!A:N,5,FALSE)</f>
        <v>34</v>
      </c>
      <c r="M1418">
        <f>VLOOKUP(customer!A1430,sales_update!A:N,6,FALSE)</f>
        <v>0</v>
      </c>
      <c r="N1418">
        <f>VLOOKUP(customer!A1430,sales_update!A:N,7,FALSE)</f>
        <v>7</v>
      </c>
      <c r="O1418">
        <f>VLOOKUP(customer!A1430,sales_update!A:N,8,FALSE)</f>
        <v>51</v>
      </c>
      <c r="P1418">
        <f>VLOOKUP(customer!A1430,sales_update!A:N,9,FALSE)</f>
        <v>81</v>
      </c>
      <c r="Q1418">
        <f>VLOOKUP(customer!A1430,sales_update!A:N,10,FALSE)</f>
        <v>1</v>
      </c>
      <c r="R1418">
        <f>VLOOKUP(customer!A1430,sales_update!A:N,11,FALSE)</f>
        <v>1</v>
      </c>
      <c r="S1418">
        <f>VLOOKUP(customer!A1430,sales_update!A:N,12,FALSE)</f>
        <v>0</v>
      </c>
      <c r="T1418">
        <f>VLOOKUP(customer!A1430,sales_update!A:N,13,FALSE)</f>
        <v>3</v>
      </c>
      <c r="U1418">
        <f>VLOOKUP(customer!A1430,sales_update!A:N,14,FALSE)</f>
        <v>4</v>
      </c>
      <c r="V1418">
        <f>VLOOKUP(customer!A1430,Marketing!A:I,2,FALSE)</f>
        <v>0</v>
      </c>
      <c r="W1418">
        <f>VLOOKUP(customer!A1430,Marketing!A:I,3,FALSE)</f>
        <v>0</v>
      </c>
      <c r="X1418">
        <f>VLOOKUP(customer!A1430,Marketing!A:I,4,FALSE)</f>
        <v>0</v>
      </c>
      <c r="Y1418">
        <f>VLOOKUP(customer!A1430,Marketing!A:I,5,FALSE)</f>
        <v>0</v>
      </c>
      <c r="Z1418">
        <f>VLOOKUP(customer!A1430,Marketing!A:I,6,FALSE)</f>
        <v>0</v>
      </c>
      <c r="AA1418">
        <f>VLOOKUP(customer!A1430,Marketing!A:I,7,FALSE)</f>
        <v>0</v>
      </c>
      <c r="AB1418">
        <f>VLOOKUP(customer!A1430,Marketing!A:I,8,FALSE)</f>
        <v>0</v>
      </c>
      <c r="AC1418" s="1">
        <f>VLOOKUP(customer!A1430,Marketing!A:I,9,FALSE)</f>
        <v>43950</v>
      </c>
    </row>
    <row r="1419" spans="1:29" x14ac:dyDescent="0.3">
      <c r="A1419">
        <v>1134</v>
      </c>
      <c r="B1419">
        <v>141883</v>
      </c>
      <c r="C1419">
        <v>1</v>
      </c>
      <c r="D1419">
        <v>0</v>
      </c>
      <c r="E1419">
        <v>32</v>
      </c>
      <c r="F1419" t="str">
        <f>IF(customer!G1431=1, "Married", IF(customer!H1431=1, "Single", IF(customer!F1431=1, "Divorced", IF(customer!I1431=1, "Together", IF(customer!J1431=1, "Widowed", "Unknown")))))</f>
        <v>Together</v>
      </c>
      <c r="G1419" t="str">
        <f>IF(customer!K1431=1,"Basic",IF(customer!L1431=1,"Graduate",IF(customer!M1431=1,"Master",IF(customer!N1431=1,"PhD","Unknown"))))</f>
        <v>Graduate</v>
      </c>
      <c r="H1419" t="s">
        <v>17</v>
      </c>
      <c r="I1419">
        <f>VLOOKUP(customer!A1431,sales_update!A:N,2,FALSE)</f>
        <v>13</v>
      </c>
      <c r="J1419">
        <f xml:space="preserve"> VLOOKUP(customer!A1431,sales_update!A:N,3,FALSE)</f>
        <v>108</v>
      </c>
      <c r="K1419">
        <f>VLOOKUP(customer!A1431,sales_update!A:N,4,FALSE)</f>
        <v>115</v>
      </c>
      <c r="L1419">
        <f>VLOOKUP(customer!A1431,sales_update!A:N,5,FALSE)</f>
        <v>139</v>
      </c>
      <c r="M1419">
        <f>VLOOKUP(customer!A1431,sales_update!A:N,6,FALSE)</f>
        <v>247</v>
      </c>
      <c r="N1419">
        <f>VLOOKUP(customer!A1431,sales_update!A:N,7,FALSE)</f>
        <v>54</v>
      </c>
      <c r="O1419">
        <f>VLOOKUP(customer!A1431,sales_update!A:N,8,FALSE)</f>
        <v>393</v>
      </c>
      <c r="P1419">
        <f>VLOOKUP(customer!A1431,sales_update!A:N,9,FALSE)</f>
        <v>271</v>
      </c>
      <c r="Q1419">
        <f>VLOOKUP(customer!A1431,sales_update!A:N,10,FALSE)</f>
        <v>3</v>
      </c>
      <c r="R1419">
        <f>VLOOKUP(customer!A1431,sales_update!A:N,11,FALSE)</f>
        <v>4</v>
      </c>
      <c r="S1419">
        <f>VLOOKUP(customer!A1431,sales_update!A:N,12,FALSE)</f>
        <v>2</v>
      </c>
      <c r="T1419">
        <f>VLOOKUP(customer!A1431,sales_update!A:N,13,FALSE)</f>
        <v>3</v>
      </c>
      <c r="U1419">
        <f>VLOOKUP(customer!A1431,sales_update!A:N,14,FALSE)</f>
        <v>7</v>
      </c>
      <c r="V1419">
        <f>VLOOKUP(customer!A1431,Marketing!A:I,2,FALSE)</f>
        <v>0</v>
      </c>
      <c r="W1419">
        <f>VLOOKUP(customer!A1431,Marketing!A:I,3,FALSE)</f>
        <v>0</v>
      </c>
      <c r="X1419">
        <f>VLOOKUP(customer!A1431,Marketing!A:I,4,FALSE)</f>
        <v>0</v>
      </c>
      <c r="Y1419">
        <f>VLOOKUP(customer!A1431,Marketing!A:I,5,FALSE)</f>
        <v>0</v>
      </c>
      <c r="Z1419">
        <f>VLOOKUP(customer!A1431,Marketing!A:I,6,FALSE)</f>
        <v>0</v>
      </c>
      <c r="AA1419">
        <f>VLOOKUP(customer!A1431,Marketing!A:I,7,FALSE)</f>
        <v>0</v>
      </c>
      <c r="AB1419">
        <f>VLOOKUP(customer!A1431,Marketing!A:I,8,FALSE)</f>
        <v>0</v>
      </c>
      <c r="AC1419" s="1">
        <f>VLOOKUP(customer!A1431,Marketing!A:I,9,FALSE)</f>
        <v>43701</v>
      </c>
    </row>
    <row r="1420" spans="1:29" x14ac:dyDescent="0.3">
      <c r="A1420">
        <v>1016</v>
      </c>
      <c r="B1420">
        <v>141850</v>
      </c>
      <c r="C1420">
        <v>1</v>
      </c>
      <c r="D1420">
        <v>1</v>
      </c>
      <c r="E1420">
        <v>40</v>
      </c>
      <c r="F1420" t="str">
        <f>IF(customer!G1432=1, "Married", IF(customer!H1432=1, "Single", IF(customer!F1432=1, "Divorced", IF(customer!I1432=1, "Together", IF(customer!J1432=1, "Widowed", "Unknown")))))</f>
        <v>Married</v>
      </c>
      <c r="G1420" t="str">
        <f>IF(customer!K1432=1,"Basic",IF(customer!L1432=1,"Graduate",IF(customer!M1432=1,"Master",IF(customer!N1432=1,"PhD","Unknown"))))</f>
        <v>Graduate</v>
      </c>
      <c r="H1420" t="s">
        <v>19</v>
      </c>
      <c r="I1420">
        <f>VLOOKUP(customer!A1432,sales_update!A:N,2,FALSE)</f>
        <v>51</v>
      </c>
      <c r="J1420">
        <f xml:space="preserve"> VLOOKUP(customer!A1432,sales_update!A:N,3,FALSE)</f>
        <v>180</v>
      </c>
      <c r="K1420">
        <f>VLOOKUP(customer!A1432,sales_update!A:N,4,FALSE)</f>
        <v>17</v>
      </c>
      <c r="L1420">
        <f>VLOOKUP(customer!A1432,sales_update!A:N,5,FALSE)</f>
        <v>64</v>
      </c>
      <c r="M1420">
        <f>VLOOKUP(customer!A1432,sales_update!A:N,6,FALSE)</f>
        <v>7</v>
      </c>
      <c r="N1420">
        <f>VLOOKUP(customer!A1432,sales_update!A:N,7,FALSE)</f>
        <v>44</v>
      </c>
      <c r="O1420">
        <f>VLOOKUP(customer!A1432,sales_update!A:N,8,FALSE)</f>
        <v>14</v>
      </c>
      <c r="P1420">
        <f>VLOOKUP(customer!A1432,sales_update!A:N,9,FALSE)</f>
        <v>298</v>
      </c>
      <c r="Q1420">
        <f>VLOOKUP(customer!A1432,sales_update!A:N,10,FALSE)</f>
        <v>3</v>
      </c>
      <c r="R1420">
        <f>VLOOKUP(customer!A1432,sales_update!A:N,11,FALSE)</f>
        <v>3</v>
      </c>
      <c r="S1420">
        <f>VLOOKUP(customer!A1432,sales_update!A:N,12,FALSE)</f>
        <v>0</v>
      </c>
      <c r="T1420">
        <f>VLOOKUP(customer!A1432,sales_update!A:N,13,FALSE)</f>
        <v>3</v>
      </c>
      <c r="U1420">
        <f>VLOOKUP(customer!A1432,sales_update!A:N,14,FALSE)</f>
        <v>8</v>
      </c>
      <c r="V1420">
        <f>VLOOKUP(customer!A1432,Marketing!A:I,2,FALSE)</f>
        <v>0</v>
      </c>
      <c r="W1420">
        <f>VLOOKUP(customer!A1432,Marketing!A:I,3,FALSE)</f>
        <v>0</v>
      </c>
      <c r="X1420">
        <f>VLOOKUP(customer!A1432,Marketing!A:I,4,FALSE)</f>
        <v>0</v>
      </c>
      <c r="Y1420">
        <f>VLOOKUP(customer!A1432,Marketing!A:I,5,FALSE)</f>
        <v>0</v>
      </c>
      <c r="Z1420">
        <f>VLOOKUP(customer!A1432,Marketing!A:I,6,FALSE)</f>
        <v>0</v>
      </c>
      <c r="AA1420">
        <f>VLOOKUP(customer!A1432,Marketing!A:I,7,FALSE)</f>
        <v>0</v>
      </c>
      <c r="AB1420">
        <f>VLOOKUP(customer!A1432,Marketing!A:I,8,FALSE)</f>
        <v>0</v>
      </c>
      <c r="AC1420" s="1">
        <f>VLOOKUP(customer!A1432,Marketing!A:I,9,FALSE)</f>
        <v>43616</v>
      </c>
    </row>
    <row r="1421" spans="1:29" x14ac:dyDescent="0.3">
      <c r="A1421">
        <v>3178</v>
      </c>
      <c r="B1421">
        <v>141769</v>
      </c>
      <c r="C1421">
        <v>0</v>
      </c>
      <c r="D1421">
        <v>1</v>
      </c>
      <c r="E1421">
        <v>65</v>
      </c>
      <c r="F1421" t="str">
        <f>IF(customer!G1433=1, "Married", IF(customer!H1433=1, "Single", IF(customer!F1433=1, "Divorced", IF(customer!I1433=1, "Together", IF(customer!J1433=1, "Widowed", "Unknown")))))</f>
        <v>Divorced</v>
      </c>
      <c r="G1421" t="str">
        <f>IF(customer!K1433=1,"Basic",IF(customer!L1433=1,"Graduate",IF(customer!M1433=1,"Master",IF(customer!N1433=1,"PhD","Unknown"))))</f>
        <v>Unknown</v>
      </c>
      <c r="H1421" t="s">
        <v>20</v>
      </c>
      <c r="I1421">
        <f>VLOOKUP(customer!A1433,sales_update!A:N,2,FALSE)</f>
        <v>31</v>
      </c>
      <c r="J1421">
        <f xml:space="preserve"> VLOOKUP(customer!A1433,sales_update!A:N,3,FALSE)</f>
        <v>1025</v>
      </c>
      <c r="K1421">
        <f>VLOOKUP(customer!A1433,sales_update!A:N,4,FALSE)</f>
        <v>98</v>
      </c>
      <c r="L1421">
        <f>VLOOKUP(customer!A1433,sales_update!A:N,5,FALSE)</f>
        <v>445</v>
      </c>
      <c r="M1421">
        <f>VLOOKUP(customer!A1433,sales_update!A:N,6,FALSE)</f>
        <v>109</v>
      </c>
      <c r="N1421">
        <f>VLOOKUP(customer!A1433,sales_update!A:N,7,FALSE)</f>
        <v>0</v>
      </c>
      <c r="O1421">
        <f>VLOOKUP(customer!A1433,sales_update!A:N,8,FALSE)</f>
        <v>92</v>
      </c>
      <c r="P1421">
        <f>VLOOKUP(customer!A1433,sales_update!A:N,9,FALSE)</f>
        <v>1585</v>
      </c>
      <c r="Q1421">
        <f>VLOOKUP(customer!A1433,sales_update!A:N,10,FALSE)</f>
        <v>6</v>
      </c>
      <c r="R1421">
        <f>VLOOKUP(customer!A1433,sales_update!A:N,11,FALSE)</f>
        <v>8</v>
      </c>
      <c r="S1421">
        <f>VLOOKUP(customer!A1433,sales_update!A:N,12,FALSE)</f>
        <v>1</v>
      </c>
      <c r="T1421">
        <f>VLOOKUP(customer!A1433,sales_update!A:N,13,FALSE)</f>
        <v>7</v>
      </c>
      <c r="U1421">
        <f>VLOOKUP(customer!A1433,sales_update!A:N,14,FALSE)</f>
        <v>8</v>
      </c>
      <c r="V1421">
        <f>VLOOKUP(customer!A1433,Marketing!A:I,2,FALSE)</f>
        <v>0</v>
      </c>
      <c r="W1421">
        <f>VLOOKUP(customer!A1433,Marketing!A:I,3,FALSE)</f>
        <v>0</v>
      </c>
      <c r="X1421">
        <f>VLOOKUP(customer!A1433,Marketing!A:I,4,FALSE)</f>
        <v>0</v>
      </c>
      <c r="Y1421">
        <f>VLOOKUP(customer!A1433,Marketing!A:I,5,FALSE)</f>
        <v>0</v>
      </c>
      <c r="Z1421">
        <f>VLOOKUP(customer!A1433,Marketing!A:I,6,FALSE)</f>
        <v>0</v>
      </c>
      <c r="AA1421">
        <f>VLOOKUP(customer!A1433,Marketing!A:I,7,FALSE)</f>
        <v>0</v>
      </c>
      <c r="AB1421">
        <f>VLOOKUP(customer!A1433,Marketing!A:I,8,FALSE)</f>
        <v>0</v>
      </c>
      <c r="AC1421" s="1">
        <f>VLOOKUP(customer!A1433,Marketing!A:I,9,FALSE)</f>
        <v>43667</v>
      </c>
    </row>
    <row r="1422" spans="1:29" x14ac:dyDescent="0.3">
      <c r="A1422">
        <v>1045</v>
      </c>
      <c r="B1422">
        <v>141728</v>
      </c>
      <c r="C1422">
        <v>1</v>
      </c>
      <c r="D1422">
        <v>0</v>
      </c>
      <c r="E1422">
        <v>52</v>
      </c>
      <c r="F1422" t="str">
        <f>IF(customer!G1434=1, "Married", IF(customer!H1434=1, "Single", IF(customer!F1434=1, "Divorced", IF(customer!I1434=1, "Together", IF(customer!J1434=1, "Widowed", "Unknown")))))</f>
        <v>Together</v>
      </c>
      <c r="G1422" t="str">
        <f>IF(customer!K1434=1,"Basic",IF(customer!L1434=1,"Graduate",IF(customer!M1434=1,"Master",IF(customer!N1434=1,"PhD","Unknown"))))</f>
        <v>Graduate</v>
      </c>
      <c r="H1422" t="s">
        <v>18</v>
      </c>
      <c r="I1422">
        <f>VLOOKUP(customer!A1434,sales_update!A:N,2,FALSE)</f>
        <v>92</v>
      </c>
      <c r="J1422">
        <f xml:space="preserve"> VLOOKUP(customer!A1434,sales_update!A:N,3,FALSE)</f>
        <v>44</v>
      </c>
      <c r="K1422">
        <f>VLOOKUP(customer!A1434,sales_update!A:N,4,FALSE)</f>
        <v>20</v>
      </c>
      <c r="L1422">
        <f>VLOOKUP(customer!A1434,sales_update!A:N,5,FALSE)</f>
        <v>51</v>
      </c>
      <c r="M1422">
        <f>VLOOKUP(customer!A1434,sales_update!A:N,6,FALSE)</f>
        <v>10</v>
      </c>
      <c r="N1422">
        <f>VLOOKUP(customer!A1434,sales_update!A:N,7,FALSE)</f>
        <v>17</v>
      </c>
      <c r="O1422">
        <f>VLOOKUP(customer!A1434,sales_update!A:N,8,FALSE)</f>
        <v>44</v>
      </c>
      <c r="P1422">
        <f>VLOOKUP(customer!A1434,sales_update!A:N,9,FALSE)</f>
        <v>98</v>
      </c>
      <c r="Q1422">
        <f>VLOOKUP(customer!A1434,sales_update!A:N,10,FALSE)</f>
        <v>1</v>
      </c>
      <c r="R1422">
        <f>VLOOKUP(customer!A1434,sales_update!A:N,11,FALSE)</f>
        <v>2</v>
      </c>
      <c r="S1422">
        <f>VLOOKUP(customer!A1434,sales_update!A:N,12,FALSE)</f>
        <v>0</v>
      </c>
      <c r="T1422">
        <f>VLOOKUP(customer!A1434,sales_update!A:N,13,FALSE)</f>
        <v>2</v>
      </c>
      <c r="U1422">
        <f>VLOOKUP(customer!A1434,sales_update!A:N,14,FALSE)</f>
        <v>10</v>
      </c>
      <c r="V1422">
        <f>VLOOKUP(customer!A1434,Marketing!A:I,2,FALSE)</f>
        <v>0</v>
      </c>
      <c r="W1422">
        <f>VLOOKUP(customer!A1434,Marketing!A:I,3,FALSE)</f>
        <v>0</v>
      </c>
      <c r="X1422">
        <f>VLOOKUP(customer!A1434,Marketing!A:I,4,FALSE)</f>
        <v>0</v>
      </c>
      <c r="Y1422">
        <f>VLOOKUP(customer!A1434,Marketing!A:I,5,FALSE)</f>
        <v>0</v>
      </c>
      <c r="Z1422">
        <f>VLOOKUP(customer!A1434,Marketing!A:I,6,FALSE)</f>
        <v>0</v>
      </c>
      <c r="AA1422">
        <f>VLOOKUP(customer!A1434,Marketing!A:I,7,FALSE)</f>
        <v>0</v>
      </c>
      <c r="AB1422">
        <f>VLOOKUP(customer!A1434,Marketing!A:I,8,FALSE)</f>
        <v>0</v>
      </c>
      <c r="AC1422" s="1">
        <f>VLOOKUP(customer!A1434,Marketing!A:I,9,FALSE)</f>
        <v>43767</v>
      </c>
    </row>
    <row r="1423" spans="1:29" x14ac:dyDescent="0.3">
      <c r="A1423">
        <v>3124</v>
      </c>
      <c r="B1423">
        <v>141713</v>
      </c>
      <c r="C1423">
        <v>1</v>
      </c>
      <c r="D1423">
        <v>1</v>
      </c>
      <c r="E1423">
        <v>56</v>
      </c>
      <c r="F1423" t="str">
        <f>IF(customer!G1435=1, "Married", IF(customer!H1435=1, "Single", IF(customer!F1435=1, "Divorced", IF(customer!I1435=1, "Together", IF(customer!J1435=1, "Widowed", "Unknown")))))</f>
        <v>Divorced</v>
      </c>
      <c r="G1423" t="str">
        <f>IF(customer!K1435=1,"Basic",IF(customer!L1435=1,"Graduate",IF(customer!M1435=1,"Master",IF(customer!N1435=1,"PhD","Unknown"))))</f>
        <v>Unknown</v>
      </c>
      <c r="H1423" t="s">
        <v>20</v>
      </c>
      <c r="I1423">
        <f>VLOOKUP(customer!A1435,sales_update!A:N,2,FALSE)</f>
        <v>57</v>
      </c>
      <c r="J1423">
        <f xml:space="preserve"> VLOOKUP(customer!A1435,sales_update!A:N,3,FALSE)</f>
        <v>262</v>
      </c>
      <c r="K1423">
        <f>VLOOKUP(customer!A1435,sales_update!A:N,4,FALSE)</f>
        <v>27</v>
      </c>
      <c r="L1423">
        <f>VLOOKUP(customer!A1435,sales_update!A:N,5,FALSE)</f>
        <v>149</v>
      </c>
      <c r="M1423">
        <f>VLOOKUP(customer!A1435,sales_update!A:N,6,FALSE)</f>
        <v>34</v>
      </c>
      <c r="N1423">
        <f>VLOOKUP(customer!A1435,sales_update!A:N,7,FALSE)</f>
        <v>34</v>
      </c>
      <c r="O1423">
        <f>VLOOKUP(customer!A1435,sales_update!A:N,8,FALSE)</f>
        <v>85</v>
      </c>
      <c r="P1423">
        <f>VLOOKUP(customer!A1435,sales_update!A:N,9,FALSE)</f>
        <v>421</v>
      </c>
      <c r="Q1423">
        <f>VLOOKUP(customer!A1435,sales_update!A:N,10,FALSE)</f>
        <v>5</v>
      </c>
      <c r="R1423">
        <f>VLOOKUP(customer!A1435,sales_update!A:N,11,FALSE)</f>
        <v>3</v>
      </c>
      <c r="S1423">
        <f>VLOOKUP(customer!A1435,sales_update!A:N,12,FALSE)</f>
        <v>1</v>
      </c>
      <c r="T1423">
        <f>VLOOKUP(customer!A1435,sales_update!A:N,13,FALSE)</f>
        <v>4</v>
      </c>
      <c r="U1423">
        <f>VLOOKUP(customer!A1435,sales_update!A:N,14,FALSE)</f>
        <v>6</v>
      </c>
      <c r="V1423">
        <f>VLOOKUP(customer!A1435,Marketing!A:I,2,FALSE)</f>
        <v>0</v>
      </c>
      <c r="W1423">
        <f>VLOOKUP(customer!A1435,Marketing!A:I,3,FALSE)</f>
        <v>0</v>
      </c>
      <c r="X1423">
        <f>VLOOKUP(customer!A1435,Marketing!A:I,4,FALSE)</f>
        <v>0</v>
      </c>
      <c r="Y1423">
        <f>VLOOKUP(customer!A1435,Marketing!A:I,5,FALSE)</f>
        <v>0</v>
      </c>
      <c r="Z1423">
        <f>VLOOKUP(customer!A1435,Marketing!A:I,6,FALSE)</f>
        <v>0</v>
      </c>
      <c r="AA1423">
        <f>VLOOKUP(customer!A1435,Marketing!A:I,7,FALSE)</f>
        <v>0</v>
      </c>
      <c r="AB1423">
        <f>VLOOKUP(customer!A1435,Marketing!A:I,8,FALSE)</f>
        <v>0</v>
      </c>
      <c r="AC1423" s="1">
        <f>VLOOKUP(customer!A1435,Marketing!A:I,9,FALSE)</f>
        <v>44107</v>
      </c>
    </row>
    <row r="1424" spans="1:29" x14ac:dyDescent="0.3">
      <c r="A1424">
        <v>2369</v>
      </c>
      <c r="B1424">
        <v>141658</v>
      </c>
      <c r="C1424">
        <v>1</v>
      </c>
      <c r="D1424">
        <v>1</v>
      </c>
      <c r="E1424">
        <v>45</v>
      </c>
      <c r="F1424" t="str">
        <f>IF(customer!G1436=1, "Married", IF(customer!H1436=1, "Single", IF(customer!F1436=1, "Divorced", IF(customer!I1436=1, "Together", IF(customer!J1436=1, "Widowed", "Unknown")))))</f>
        <v>Single</v>
      </c>
      <c r="G1424" t="str">
        <f>IF(customer!K1436=1,"Basic",IF(customer!L1436=1,"Graduate",IF(customer!M1436=1,"Master",IF(customer!N1436=1,"PhD","Unknown"))))</f>
        <v>Unknown</v>
      </c>
      <c r="H1424" t="s">
        <v>15</v>
      </c>
      <c r="I1424">
        <f>VLOOKUP(customer!A1436,sales_update!A:N,2,FALSE)</f>
        <v>30</v>
      </c>
      <c r="J1424">
        <f xml:space="preserve"> VLOOKUP(customer!A1436,sales_update!A:N,3,FALSE)</f>
        <v>27</v>
      </c>
      <c r="K1424">
        <f>VLOOKUP(customer!A1436,sales_update!A:N,4,FALSE)</f>
        <v>14</v>
      </c>
      <c r="L1424">
        <f>VLOOKUP(customer!A1436,sales_update!A:N,5,FALSE)</f>
        <v>41</v>
      </c>
      <c r="M1424">
        <f>VLOOKUP(customer!A1436,sales_update!A:N,6,FALSE)</f>
        <v>51</v>
      </c>
      <c r="N1424">
        <f>VLOOKUP(customer!A1436,sales_update!A:N,7,FALSE)</f>
        <v>14</v>
      </c>
      <c r="O1424">
        <f>VLOOKUP(customer!A1436,sales_update!A:N,8,FALSE)</f>
        <v>99</v>
      </c>
      <c r="P1424">
        <f>VLOOKUP(customer!A1436,sales_update!A:N,9,FALSE)</f>
        <v>48</v>
      </c>
      <c r="Q1424">
        <f>VLOOKUP(customer!A1436,sales_update!A:N,10,FALSE)</f>
        <v>2</v>
      </c>
      <c r="R1424">
        <f>VLOOKUP(customer!A1436,sales_update!A:N,11,FALSE)</f>
        <v>1</v>
      </c>
      <c r="S1424">
        <f>VLOOKUP(customer!A1436,sales_update!A:N,12,FALSE)</f>
        <v>1</v>
      </c>
      <c r="T1424">
        <f>VLOOKUP(customer!A1436,sales_update!A:N,13,FALSE)</f>
        <v>2</v>
      </c>
      <c r="U1424">
        <f>VLOOKUP(customer!A1436,sales_update!A:N,14,FALSE)</f>
        <v>4</v>
      </c>
      <c r="V1424">
        <f>VLOOKUP(customer!A1436,Marketing!A:I,2,FALSE)</f>
        <v>0</v>
      </c>
      <c r="W1424">
        <f>VLOOKUP(customer!A1436,Marketing!A:I,3,FALSE)</f>
        <v>0</v>
      </c>
      <c r="X1424">
        <f>VLOOKUP(customer!A1436,Marketing!A:I,4,FALSE)</f>
        <v>0</v>
      </c>
      <c r="Y1424">
        <f>VLOOKUP(customer!A1436,Marketing!A:I,5,FALSE)</f>
        <v>0</v>
      </c>
      <c r="Z1424">
        <f>VLOOKUP(customer!A1436,Marketing!A:I,6,FALSE)</f>
        <v>0</v>
      </c>
      <c r="AA1424">
        <f>VLOOKUP(customer!A1436,Marketing!A:I,7,FALSE)</f>
        <v>0</v>
      </c>
      <c r="AB1424">
        <f>VLOOKUP(customer!A1436,Marketing!A:I,8,FALSE)</f>
        <v>0</v>
      </c>
      <c r="AC1424" s="1">
        <f>VLOOKUP(customer!A1436,Marketing!A:I,9,FALSE)</f>
        <v>43571</v>
      </c>
    </row>
    <row r="1425" spans="1:29" x14ac:dyDescent="0.3">
      <c r="A1425">
        <v>1460</v>
      </c>
      <c r="B1425">
        <v>141644</v>
      </c>
      <c r="C1425">
        <v>1</v>
      </c>
      <c r="D1425">
        <v>1</v>
      </c>
      <c r="E1425">
        <v>48</v>
      </c>
      <c r="F1425" t="str">
        <f>IF(customer!G1437=1, "Married", IF(customer!H1437=1, "Single", IF(customer!F1437=1, "Divorced", IF(customer!I1437=1, "Together", IF(customer!J1437=1, "Widowed", "Unknown")))))</f>
        <v>Single</v>
      </c>
      <c r="G1425" t="str">
        <f>IF(customer!K1437=1,"Basic",IF(customer!L1437=1,"Graduate",IF(customer!M1437=1,"Master",IF(customer!N1437=1,"PhD","Unknown"))))</f>
        <v>PhD</v>
      </c>
      <c r="H1425" t="s">
        <v>19</v>
      </c>
      <c r="I1425">
        <f>VLOOKUP(customer!A1437,sales_update!A:N,2,FALSE)</f>
        <v>67</v>
      </c>
      <c r="J1425">
        <f xml:space="preserve"> VLOOKUP(customer!A1437,sales_update!A:N,3,FALSE)</f>
        <v>68</v>
      </c>
      <c r="K1425">
        <f>VLOOKUP(customer!A1437,sales_update!A:N,4,FALSE)</f>
        <v>10</v>
      </c>
      <c r="L1425">
        <f>VLOOKUP(customer!A1437,sales_update!A:N,5,FALSE)</f>
        <v>14</v>
      </c>
      <c r="M1425">
        <f>VLOOKUP(customer!A1437,sales_update!A:N,6,FALSE)</f>
        <v>7</v>
      </c>
      <c r="N1425">
        <f>VLOOKUP(customer!A1437,sales_update!A:N,7,FALSE)</f>
        <v>0</v>
      </c>
      <c r="O1425">
        <f>VLOOKUP(customer!A1437,sales_update!A:N,8,FALSE)</f>
        <v>7</v>
      </c>
      <c r="P1425">
        <f>VLOOKUP(customer!A1437,sales_update!A:N,9,FALSE)</f>
        <v>92</v>
      </c>
      <c r="Q1425">
        <f>VLOOKUP(customer!A1437,sales_update!A:N,10,FALSE)</f>
        <v>2</v>
      </c>
      <c r="R1425">
        <f>VLOOKUP(customer!A1437,sales_update!A:N,11,FALSE)</f>
        <v>1</v>
      </c>
      <c r="S1425">
        <f>VLOOKUP(customer!A1437,sales_update!A:N,12,FALSE)</f>
        <v>0</v>
      </c>
      <c r="T1425">
        <f>VLOOKUP(customer!A1437,sales_update!A:N,13,FALSE)</f>
        <v>3</v>
      </c>
      <c r="U1425">
        <f>VLOOKUP(customer!A1437,sales_update!A:N,14,FALSE)</f>
        <v>3</v>
      </c>
      <c r="V1425">
        <f>VLOOKUP(customer!A1437,Marketing!A:I,2,FALSE)</f>
        <v>0</v>
      </c>
      <c r="W1425">
        <f>VLOOKUP(customer!A1437,Marketing!A:I,3,FALSE)</f>
        <v>0</v>
      </c>
      <c r="X1425">
        <f>VLOOKUP(customer!A1437,Marketing!A:I,4,FALSE)</f>
        <v>0</v>
      </c>
      <c r="Y1425">
        <f>VLOOKUP(customer!A1437,Marketing!A:I,5,FALSE)</f>
        <v>0</v>
      </c>
      <c r="Z1425">
        <f>VLOOKUP(customer!A1437,Marketing!A:I,6,FALSE)</f>
        <v>0</v>
      </c>
      <c r="AA1425">
        <f>VLOOKUP(customer!A1437,Marketing!A:I,7,FALSE)</f>
        <v>0</v>
      </c>
      <c r="AB1425">
        <f>VLOOKUP(customer!A1437,Marketing!A:I,8,FALSE)</f>
        <v>0</v>
      </c>
      <c r="AC1425" s="1">
        <f>VLOOKUP(customer!A1437,Marketing!A:I,9,FALSE)</f>
        <v>44117</v>
      </c>
    </row>
    <row r="1426" spans="1:29" x14ac:dyDescent="0.3">
      <c r="A1426">
        <v>2982</v>
      </c>
      <c r="B1426">
        <v>141638</v>
      </c>
      <c r="C1426">
        <v>0</v>
      </c>
      <c r="D1426">
        <v>1</v>
      </c>
      <c r="E1426">
        <v>56</v>
      </c>
      <c r="F1426" t="str">
        <f>IF(customer!G1438=1, "Married", IF(customer!H1438=1, "Single", IF(customer!F1438=1, "Divorced", IF(customer!I1438=1, "Together", IF(customer!J1438=1, "Widowed", "Unknown")))))</f>
        <v>Divorced</v>
      </c>
      <c r="G1426" t="str">
        <f>IF(customer!K1438=1,"Basic",IF(customer!L1438=1,"Graduate",IF(customer!M1438=1,"Master",IF(customer!N1438=1,"PhD","Unknown"))))</f>
        <v>Graduate</v>
      </c>
      <c r="H1426" t="s">
        <v>17</v>
      </c>
      <c r="I1426">
        <f>VLOOKUP(customer!A1438,sales_update!A:N,2,FALSE)</f>
        <v>68</v>
      </c>
      <c r="J1426">
        <f xml:space="preserve"> VLOOKUP(customer!A1438,sales_update!A:N,3,FALSE)</f>
        <v>1072</v>
      </c>
      <c r="K1426">
        <f>VLOOKUP(customer!A1438,sales_update!A:N,4,FALSE)</f>
        <v>0</v>
      </c>
      <c r="L1426">
        <f>VLOOKUP(customer!A1438,sales_update!A:N,5,FALSE)</f>
        <v>105</v>
      </c>
      <c r="M1426">
        <f>VLOOKUP(customer!A1438,sales_update!A:N,6,FALSE)</f>
        <v>14</v>
      </c>
      <c r="N1426">
        <f>VLOOKUP(customer!A1438,sales_update!A:N,7,FALSE)</f>
        <v>0</v>
      </c>
      <c r="O1426">
        <f>VLOOKUP(customer!A1438,sales_update!A:N,8,FALSE)</f>
        <v>310</v>
      </c>
      <c r="P1426">
        <f>VLOOKUP(customer!A1438,sales_update!A:N,9,FALSE)</f>
        <v>881</v>
      </c>
      <c r="Q1426">
        <f>VLOOKUP(customer!A1438,sales_update!A:N,10,FALSE)</f>
        <v>4</v>
      </c>
      <c r="R1426">
        <f>VLOOKUP(customer!A1438,sales_update!A:N,11,FALSE)</f>
        <v>5</v>
      </c>
      <c r="S1426">
        <f>VLOOKUP(customer!A1438,sales_update!A:N,12,FALSE)</f>
        <v>5</v>
      </c>
      <c r="T1426">
        <f>VLOOKUP(customer!A1438,sales_update!A:N,13,FALSE)</f>
        <v>3</v>
      </c>
      <c r="U1426">
        <f>VLOOKUP(customer!A1438,sales_update!A:N,14,FALSE)</f>
        <v>8</v>
      </c>
      <c r="V1426">
        <f>VLOOKUP(customer!A1438,Marketing!A:I,2,FALSE)</f>
        <v>1</v>
      </c>
      <c r="W1426">
        <f>VLOOKUP(customer!A1438,Marketing!A:I,3,FALSE)</f>
        <v>0</v>
      </c>
      <c r="X1426">
        <f>VLOOKUP(customer!A1438,Marketing!A:I,4,FALSE)</f>
        <v>0</v>
      </c>
      <c r="Y1426">
        <f>VLOOKUP(customer!A1438,Marketing!A:I,5,FALSE)</f>
        <v>0</v>
      </c>
      <c r="Z1426">
        <f>VLOOKUP(customer!A1438,Marketing!A:I,6,FALSE)</f>
        <v>0</v>
      </c>
      <c r="AA1426">
        <f>VLOOKUP(customer!A1438,Marketing!A:I,7,FALSE)</f>
        <v>0</v>
      </c>
      <c r="AB1426">
        <f>VLOOKUP(customer!A1438,Marketing!A:I,8,FALSE)</f>
        <v>0</v>
      </c>
      <c r="AC1426" s="1">
        <f>VLOOKUP(customer!A1438,Marketing!A:I,9,FALSE)</f>
        <v>43667</v>
      </c>
    </row>
    <row r="1427" spans="1:29" x14ac:dyDescent="0.3">
      <c r="A1427">
        <v>2810</v>
      </c>
      <c r="B1427">
        <v>141580</v>
      </c>
      <c r="C1427">
        <v>1</v>
      </c>
      <c r="D1427">
        <v>1</v>
      </c>
      <c r="E1427">
        <v>42</v>
      </c>
      <c r="F1427" t="str">
        <f>IF(customer!G1439=1, "Married", IF(customer!H1439=1, "Single", IF(customer!F1439=1, "Divorced", IF(customer!I1439=1, "Together", IF(customer!J1439=1, "Widowed", "Unknown")))))</f>
        <v>Together</v>
      </c>
      <c r="G1427" t="str">
        <f>IF(customer!K1439=1,"Basic",IF(customer!L1439=1,"Graduate",IF(customer!M1439=1,"Master",IF(customer!N1439=1,"PhD","Unknown"))))</f>
        <v>Graduate</v>
      </c>
      <c r="H1427" t="s">
        <v>19</v>
      </c>
      <c r="I1427">
        <f>VLOOKUP(customer!A1439,sales_update!A:N,2,FALSE)</f>
        <v>15</v>
      </c>
      <c r="J1427">
        <f xml:space="preserve"> VLOOKUP(customer!A1439,sales_update!A:N,3,FALSE)</f>
        <v>191</v>
      </c>
      <c r="K1427">
        <f>VLOOKUP(customer!A1439,sales_update!A:N,4,FALSE)</f>
        <v>17</v>
      </c>
      <c r="L1427">
        <f>VLOOKUP(customer!A1439,sales_update!A:N,5,FALSE)</f>
        <v>82</v>
      </c>
      <c r="M1427">
        <f>VLOOKUP(customer!A1439,sales_update!A:N,6,FALSE)</f>
        <v>14</v>
      </c>
      <c r="N1427">
        <f>VLOOKUP(customer!A1439,sales_update!A:N,7,FALSE)</f>
        <v>0</v>
      </c>
      <c r="O1427">
        <f>VLOOKUP(customer!A1439,sales_update!A:N,8,FALSE)</f>
        <v>10</v>
      </c>
      <c r="P1427">
        <f>VLOOKUP(customer!A1439,sales_update!A:N,9,FALSE)</f>
        <v>293</v>
      </c>
      <c r="Q1427">
        <f>VLOOKUP(customer!A1439,sales_update!A:N,10,FALSE)</f>
        <v>3</v>
      </c>
      <c r="R1427">
        <f>VLOOKUP(customer!A1439,sales_update!A:N,11,FALSE)</f>
        <v>2</v>
      </c>
      <c r="S1427">
        <f>VLOOKUP(customer!A1439,sales_update!A:N,12,FALSE)</f>
        <v>1</v>
      </c>
      <c r="T1427">
        <f>VLOOKUP(customer!A1439,sales_update!A:N,13,FALSE)</f>
        <v>3</v>
      </c>
      <c r="U1427">
        <f>VLOOKUP(customer!A1439,sales_update!A:N,14,FALSE)</f>
        <v>5</v>
      </c>
      <c r="V1427">
        <f>VLOOKUP(customer!A1439,Marketing!A:I,2,FALSE)</f>
        <v>0</v>
      </c>
      <c r="W1427">
        <f>VLOOKUP(customer!A1439,Marketing!A:I,3,FALSE)</f>
        <v>0</v>
      </c>
      <c r="X1427">
        <f>VLOOKUP(customer!A1439,Marketing!A:I,4,FALSE)</f>
        <v>0</v>
      </c>
      <c r="Y1427">
        <f>VLOOKUP(customer!A1439,Marketing!A:I,5,FALSE)</f>
        <v>0</v>
      </c>
      <c r="Z1427">
        <f>VLOOKUP(customer!A1439,Marketing!A:I,6,FALSE)</f>
        <v>0</v>
      </c>
      <c r="AA1427">
        <f>VLOOKUP(customer!A1439,Marketing!A:I,7,FALSE)</f>
        <v>0</v>
      </c>
      <c r="AB1427">
        <f>VLOOKUP(customer!A1439,Marketing!A:I,8,FALSE)</f>
        <v>0</v>
      </c>
      <c r="AC1427" s="1">
        <f>VLOOKUP(customer!A1439,Marketing!A:I,9,FALSE)</f>
        <v>43602</v>
      </c>
    </row>
    <row r="1428" spans="1:29" x14ac:dyDescent="0.3">
      <c r="A1428">
        <v>1124</v>
      </c>
      <c r="B1428">
        <v>141551</v>
      </c>
      <c r="C1428">
        <v>1</v>
      </c>
      <c r="D1428">
        <v>1</v>
      </c>
      <c r="E1428">
        <v>56</v>
      </c>
      <c r="F1428" t="str">
        <f>IF(customer!G1440=1, "Married", IF(customer!H1440=1, "Single", IF(customer!F1440=1, "Divorced", IF(customer!I1440=1, "Together", IF(customer!J1440=1, "Widowed", "Unknown")))))</f>
        <v>Married</v>
      </c>
      <c r="G1428" t="str">
        <f>IF(customer!K1440=1,"Basic",IF(customer!L1440=1,"Graduate",IF(customer!M1440=1,"Master",IF(customer!N1440=1,"PhD","Unknown"))))</f>
        <v>PhD</v>
      </c>
      <c r="H1428" t="s">
        <v>19</v>
      </c>
      <c r="I1428">
        <f>VLOOKUP(customer!A1440,sales_update!A:N,2,FALSE)</f>
        <v>51</v>
      </c>
      <c r="J1428">
        <f xml:space="preserve"> VLOOKUP(customer!A1440,sales_update!A:N,3,FALSE)</f>
        <v>749</v>
      </c>
      <c r="K1428">
        <f>VLOOKUP(customer!A1440,sales_update!A:N,4,FALSE)</f>
        <v>0</v>
      </c>
      <c r="L1428">
        <f>VLOOKUP(customer!A1440,sales_update!A:N,5,FALSE)</f>
        <v>112</v>
      </c>
      <c r="M1428">
        <f>VLOOKUP(customer!A1440,sales_update!A:N,6,FALSE)</f>
        <v>10</v>
      </c>
      <c r="N1428">
        <f>VLOOKUP(customer!A1440,sales_update!A:N,7,FALSE)</f>
        <v>0</v>
      </c>
      <c r="O1428">
        <f>VLOOKUP(customer!A1440,sales_update!A:N,8,FALSE)</f>
        <v>78</v>
      </c>
      <c r="P1428">
        <f>VLOOKUP(customer!A1440,sales_update!A:N,9,FALSE)</f>
        <v>794</v>
      </c>
      <c r="Q1428">
        <f>VLOOKUP(customer!A1440,sales_update!A:N,10,FALSE)</f>
        <v>5</v>
      </c>
      <c r="R1428">
        <f>VLOOKUP(customer!A1440,sales_update!A:N,11,FALSE)</f>
        <v>5</v>
      </c>
      <c r="S1428">
        <f>VLOOKUP(customer!A1440,sales_update!A:N,12,FALSE)</f>
        <v>1</v>
      </c>
      <c r="T1428">
        <f>VLOOKUP(customer!A1440,sales_update!A:N,13,FALSE)</f>
        <v>5</v>
      </c>
      <c r="U1428">
        <f>VLOOKUP(customer!A1440,sales_update!A:N,14,FALSE)</f>
        <v>8</v>
      </c>
      <c r="V1428">
        <f>VLOOKUP(customer!A1440,Marketing!A:I,2,FALSE)</f>
        <v>0</v>
      </c>
      <c r="W1428">
        <f>VLOOKUP(customer!A1440,Marketing!A:I,3,FALSE)</f>
        <v>0</v>
      </c>
      <c r="X1428">
        <f>VLOOKUP(customer!A1440,Marketing!A:I,4,FALSE)</f>
        <v>0</v>
      </c>
      <c r="Y1428">
        <f>VLOOKUP(customer!A1440,Marketing!A:I,5,FALSE)</f>
        <v>0</v>
      </c>
      <c r="Z1428">
        <f>VLOOKUP(customer!A1440,Marketing!A:I,6,FALSE)</f>
        <v>0</v>
      </c>
      <c r="AA1428">
        <f>VLOOKUP(customer!A1440,Marketing!A:I,7,FALSE)</f>
        <v>0</v>
      </c>
      <c r="AB1428">
        <f>VLOOKUP(customer!A1440,Marketing!A:I,8,FALSE)</f>
        <v>0</v>
      </c>
      <c r="AC1428" s="1">
        <f>VLOOKUP(customer!A1440,Marketing!A:I,9,FALSE)</f>
        <v>43849</v>
      </c>
    </row>
    <row r="1429" spans="1:29" x14ac:dyDescent="0.3">
      <c r="A1429">
        <v>2640</v>
      </c>
      <c r="B1429">
        <v>141473</v>
      </c>
      <c r="C1429">
        <v>1</v>
      </c>
      <c r="D1429">
        <v>0</v>
      </c>
      <c r="E1429">
        <v>35</v>
      </c>
      <c r="F1429" t="str">
        <f>IF(customer!G1441=1, "Married", IF(customer!H1441=1, "Single", IF(customer!F1441=1, "Divorced", IF(customer!I1441=1, "Together", IF(customer!J1441=1, "Widowed", "Unknown")))))</f>
        <v>Single</v>
      </c>
      <c r="G1429" t="str">
        <f>IF(customer!K1441=1,"Basic",IF(customer!L1441=1,"Graduate",IF(customer!M1441=1,"Master",IF(customer!N1441=1,"PhD","Unknown"))))</f>
        <v>Unknown</v>
      </c>
      <c r="H1429" t="s">
        <v>17</v>
      </c>
      <c r="I1429">
        <f>VLOOKUP(customer!A1441,sales_update!A:N,2,FALSE)</f>
        <v>80</v>
      </c>
      <c r="J1429">
        <f xml:space="preserve"> VLOOKUP(customer!A1441,sales_update!A:N,3,FALSE)</f>
        <v>72</v>
      </c>
      <c r="K1429">
        <f>VLOOKUP(customer!A1441,sales_update!A:N,4,FALSE)</f>
        <v>27</v>
      </c>
      <c r="L1429">
        <f>VLOOKUP(customer!A1441,sales_update!A:N,5,FALSE)</f>
        <v>68</v>
      </c>
      <c r="M1429">
        <f>VLOOKUP(customer!A1441,sales_update!A:N,6,FALSE)</f>
        <v>51</v>
      </c>
      <c r="N1429">
        <f>VLOOKUP(customer!A1441,sales_update!A:N,7,FALSE)</f>
        <v>10</v>
      </c>
      <c r="O1429">
        <f>VLOOKUP(customer!A1441,sales_update!A:N,8,FALSE)</f>
        <v>31</v>
      </c>
      <c r="P1429">
        <f>VLOOKUP(customer!A1441,sales_update!A:N,9,FALSE)</f>
        <v>198</v>
      </c>
      <c r="Q1429">
        <f>VLOOKUP(customer!A1441,sales_update!A:N,10,FALSE)</f>
        <v>1</v>
      </c>
      <c r="R1429">
        <f>VLOOKUP(customer!A1441,sales_update!A:N,11,FALSE)</f>
        <v>2</v>
      </c>
      <c r="S1429">
        <f>VLOOKUP(customer!A1441,sales_update!A:N,12,FALSE)</f>
        <v>0</v>
      </c>
      <c r="T1429">
        <f>VLOOKUP(customer!A1441,sales_update!A:N,13,FALSE)</f>
        <v>3</v>
      </c>
      <c r="U1429">
        <f>VLOOKUP(customer!A1441,sales_update!A:N,14,FALSE)</f>
        <v>7</v>
      </c>
      <c r="V1429">
        <f>VLOOKUP(customer!A1441,Marketing!A:I,2,FALSE)</f>
        <v>0</v>
      </c>
      <c r="W1429">
        <f>VLOOKUP(customer!A1441,Marketing!A:I,3,FALSE)</f>
        <v>0</v>
      </c>
      <c r="X1429">
        <f>VLOOKUP(customer!A1441,Marketing!A:I,4,FALSE)</f>
        <v>0</v>
      </c>
      <c r="Y1429">
        <f>VLOOKUP(customer!A1441,Marketing!A:I,5,FALSE)</f>
        <v>0</v>
      </c>
      <c r="Z1429">
        <f>VLOOKUP(customer!A1441,Marketing!A:I,6,FALSE)</f>
        <v>0</v>
      </c>
      <c r="AA1429">
        <f>VLOOKUP(customer!A1441,Marketing!A:I,7,FALSE)</f>
        <v>0</v>
      </c>
      <c r="AB1429">
        <f>VLOOKUP(customer!A1441,Marketing!A:I,8,FALSE)</f>
        <v>0</v>
      </c>
      <c r="AC1429" s="1">
        <f>VLOOKUP(customer!A1441,Marketing!A:I,9,FALSE)</f>
        <v>43793</v>
      </c>
    </row>
    <row r="1430" spans="1:29" x14ac:dyDescent="0.3">
      <c r="A1430">
        <v>1756</v>
      </c>
      <c r="B1430">
        <v>141452</v>
      </c>
      <c r="C1430">
        <v>1</v>
      </c>
      <c r="D1430">
        <v>1</v>
      </c>
      <c r="E1430">
        <v>67</v>
      </c>
      <c r="F1430" t="str">
        <f>IF(customer!G1442=1, "Married", IF(customer!H1442=1, "Single", IF(customer!F1442=1, "Divorced", IF(customer!I1442=1, "Together", IF(customer!J1442=1, "Widowed", "Unknown")))))</f>
        <v>Together</v>
      </c>
      <c r="G1430" t="str">
        <f>IF(customer!K1442=1,"Basic",IF(customer!L1442=1,"Graduate",IF(customer!M1442=1,"Master",IF(customer!N1442=1,"PhD","Unknown"))))</f>
        <v>Graduate</v>
      </c>
      <c r="H1430" t="s">
        <v>20</v>
      </c>
      <c r="I1430">
        <f>VLOOKUP(customer!A1442,sales_update!A:N,2,FALSE)</f>
        <v>86</v>
      </c>
      <c r="J1430">
        <f xml:space="preserve"> VLOOKUP(customer!A1442,sales_update!A:N,3,FALSE)</f>
        <v>44</v>
      </c>
      <c r="K1430">
        <f>VLOOKUP(customer!A1442,sales_update!A:N,4,FALSE)</f>
        <v>0</v>
      </c>
      <c r="L1430">
        <f>VLOOKUP(customer!A1442,sales_update!A:N,5,FALSE)</f>
        <v>10</v>
      </c>
      <c r="M1430">
        <f>VLOOKUP(customer!A1442,sales_update!A:N,6,FALSE)</f>
        <v>0</v>
      </c>
      <c r="N1430">
        <f>VLOOKUP(customer!A1442,sales_update!A:N,7,FALSE)</f>
        <v>0</v>
      </c>
      <c r="O1430">
        <f>VLOOKUP(customer!A1442,sales_update!A:N,8,FALSE)</f>
        <v>0</v>
      </c>
      <c r="P1430">
        <f>VLOOKUP(customer!A1442,sales_update!A:N,9,FALSE)</f>
        <v>55</v>
      </c>
      <c r="Q1430">
        <f>VLOOKUP(customer!A1442,sales_update!A:N,10,FALSE)</f>
        <v>1</v>
      </c>
      <c r="R1430">
        <f>VLOOKUP(customer!A1442,sales_update!A:N,11,FALSE)</f>
        <v>1</v>
      </c>
      <c r="S1430">
        <f>VLOOKUP(customer!A1442,sales_update!A:N,12,FALSE)</f>
        <v>0</v>
      </c>
      <c r="T1430">
        <f>VLOOKUP(customer!A1442,sales_update!A:N,13,FALSE)</f>
        <v>2</v>
      </c>
      <c r="U1430">
        <f>VLOOKUP(customer!A1442,sales_update!A:N,14,FALSE)</f>
        <v>7</v>
      </c>
      <c r="V1430">
        <f>VLOOKUP(customer!A1442,Marketing!A:I,2,FALSE)</f>
        <v>0</v>
      </c>
      <c r="W1430">
        <f>VLOOKUP(customer!A1442,Marketing!A:I,3,FALSE)</f>
        <v>0</v>
      </c>
      <c r="X1430">
        <f>VLOOKUP(customer!A1442,Marketing!A:I,4,FALSE)</f>
        <v>0</v>
      </c>
      <c r="Y1430">
        <f>VLOOKUP(customer!A1442,Marketing!A:I,5,FALSE)</f>
        <v>0</v>
      </c>
      <c r="Z1430">
        <f>VLOOKUP(customer!A1442,Marketing!A:I,6,FALSE)</f>
        <v>0</v>
      </c>
      <c r="AA1430">
        <f>VLOOKUP(customer!A1442,Marketing!A:I,7,FALSE)</f>
        <v>0</v>
      </c>
      <c r="AB1430">
        <f>VLOOKUP(customer!A1442,Marketing!A:I,8,FALSE)</f>
        <v>0</v>
      </c>
      <c r="AC1430" s="1">
        <f>VLOOKUP(customer!A1442,Marketing!A:I,9,FALSE)</f>
        <v>43688</v>
      </c>
    </row>
    <row r="1431" spans="1:29" x14ac:dyDescent="0.3">
      <c r="A1431">
        <v>1203</v>
      </c>
      <c r="B1431">
        <v>141443</v>
      </c>
      <c r="C1431">
        <v>1</v>
      </c>
      <c r="D1431">
        <v>0</v>
      </c>
      <c r="E1431">
        <v>43</v>
      </c>
      <c r="F1431" t="str">
        <f>IF(customer!G1443=1, "Married", IF(customer!H1443=1, "Single", IF(customer!F1443=1, "Divorced", IF(customer!I1443=1, "Together", IF(customer!J1443=1, "Widowed", "Unknown")))))</f>
        <v>Married</v>
      </c>
      <c r="G1431" t="str">
        <f>IF(customer!K1443=1,"Basic",IF(customer!L1443=1,"Graduate",IF(customer!M1443=1,"Master",IF(customer!N1443=1,"PhD","Unknown"))))</f>
        <v>Graduate</v>
      </c>
      <c r="H1431" t="s">
        <v>16</v>
      </c>
      <c r="I1431">
        <f>VLOOKUP(customer!A1443,sales_update!A:N,2,FALSE)</f>
        <v>79</v>
      </c>
      <c r="J1431">
        <f xml:space="preserve"> VLOOKUP(customer!A1443,sales_update!A:N,3,FALSE)</f>
        <v>584</v>
      </c>
      <c r="K1431">
        <f>VLOOKUP(customer!A1443,sales_update!A:N,4,FALSE)</f>
        <v>24</v>
      </c>
      <c r="L1431">
        <f>VLOOKUP(customer!A1443,sales_update!A:N,5,FALSE)</f>
        <v>584</v>
      </c>
      <c r="M1431">
        <f>VLOOKUP(customer!A1443,sales_update!A:N,6,FALSE)</f>
        <v>85</v>
      </c>
      <c r="N1431">
        <f>VLOOKUP(customer!A1443,sales_update!A:N,7,FALSE)</f>
        <v>65</v>
      </c>
      <c r="O1431">
        <f>VLOOKUP(customer!A1443,sales_update!A:N,8,FALSE)</f>
        <v>304</v>
      </c>
      <c r="P1431">
        <f>VLOOKUP(customer!A1443,sales_update!A:N,9,FALSE)</f>
        <v>1038</v>
      </c>
      <c r="Q1431">
        <f>VLOOKUP(customer!A1443,sales_update!A:N,10,FALSE)</f>
        <v>6</v>
      </c>
      <c r="R1431">
        <f>VLOOKUP(customer!A1443,sales_update!A:N,11,FALSE)</f>
        <v>8</v>
      </c>
      <c r="S1431">
        <f>VLOOKUP(customer!A1443,sales_update!A:N,12,FALSE)</f>
        <v>1</v>
      </c>
      <c r="T1431">
        <f>VLOOKUP(customer!A1443,sales_update!A:N,13,FALSE)</f>
        <v>5</v>
      </c>
      <c r="U1431">
        <f>VLOOKUP(customer!A1443,sales_update!A:N,14,FALSE)</f>
        <v>8</v>
      </c>
      <c r="V1431">
        <f>VLOOKUP(customer!A1443,Marketing!A:I,2,FALSE)</f>
        <v>0</v>
      </c>
      <c r="W1431">
        <f>VLOOKUP(customer!A1443,Marketing!A:I,3,FALSE)</f>
        <v>0</v>
      </c>
      <c r="X1431">
        <f>VLOOKUP(customer!A1443,Marketing!A:I,4,FALSE)</f>
        <v>0</v>
      </c>
      <c r="Y1431">
        <f>VLOOKUP(customer!A1443,Marketing!A:I,5,FALSE)</f>
        <v>0</v>
      </c>
      <c r="Z1431">
        <f>VLOOKUP(customer!A1443,Marketing!A:I,6,FALSE)</f>
        <v>0</v>
      </c>
      <c r="AA1431">
        <f>VLOOKUP(customer!A1443,Marketing!A:I,7,FALSE)</f>
        <v>0</v>
      </c>
      <c r="AB1431">
        <f>VLOOKUP(customer!A1443,Marketing!A:I,8,FALSE)</f>
        <v>0</v>
      </c>
      <c r="AC1431" s="1">
        <f>VLOOKUP(customer!A1443,Marketing!A:I,9,FALSE)</f>
        <v>44079</v>
      </c>
    </row>
    <row r="1432" spans="1:29" x14ac:dyDescent="0.3">
      <c r="A1432">
        <v>2673</v>
      </c>
      <c r="B1432">
        <v>141437</v>
      </c>
      <c r="C1432">
        <v>1</v>
      </c>
      <c r="D1432">
        <v>1</v>
      </c>
      <c r="E1432">
        <v>63</v>
      </c>
      <c r="F1432" t="str">
        <f>IF(customer!G1444=1, "Married", IF(customer!H1444=1, "Single", IF(customer!F1444=1, "Divorced", IF(customer!I1444=1, "Together", IF(customer!J1444=1, "Widowed", "Unknown")))))</f>
        <v>Divorced</v>
      </c>
      <c r="G1432" t="str">
        <f>IF(customer!K1444=1,"Basic",IF(customer!L1444=1,"Graduate",IF(customer!M1444=1,"Master",IF(customer!N1444=1,"PhD","Unknown"))))</f>
        <v>PhD</v>
      </c>
      <c r="H1432" t="s">
        <v>16</v>
      </c>
      <c r="I1432">
        <f>VLOOKUP(customer!A1444,sales_update!A:N,2,FALSE)</f>
        <v>5</v>
      </c>
      <c r="J1432">
        <f xml:space="preserve"> VLOOKUP(customer!A1444,sales_update!A:N,3,FALSE)</f>
        <v>99</v>
      </c>
      <c r="K1432">
        <f>VLOOKUP(customer!A1444,sales_update!A:N,4,FALSE)</f>
        <v>0</v>
      </c>
      <c r="L1432">
        <f>VLOOKUP(customer!A1444,sales_update!A:N,5,FALSE)</f>
        <v>7</v>
      </c>
      <c r="M1432">
        <f>VLOOKUP(customer!A1444,sales_update!A:N,6,FALSE)</f>
        <v>0</v>
      </c>
      <c r="N1432">
        <f>VLOOKUP(customer!A1444,sales_update!A:N,7,FALSE)</f>
        <v>0</v>
      </c>
      <c r="O1432">
        <f>VLOOKUP(customer!A1444,sales_update!A:N,8,FALSE)</f>
        <v>3</v>
      </c>
      <c r="P1432">
        <f>VLOOKUP(customer!A1444,sales_update!A:N,9,FALSE)</f>
        <v>102</v>
      </c>
      <c r="Q1432">
        <f>VLOOKUP(customer!A1444,sales_update!A:N,10,FALSE)</f>
        <v>1</v>
      </c>
      <c r="R1432">
        <f>VLOOKUP(customer!A1444,sales_update!A:N,11,FALSE)</f>
        <v>1</v>
      </c>
      <c r="S1432">
        <f>VLOOKUP(customer!A1444,sales_update!A:N,12,FALSE)</f>
        <v>0</v>
      </c>
      <c r="T1432">
        <f>VLOOKUP(customer!A1444,sales_update!A:N,13,FALSE)</f>
        <v>3</v>
      </c>
      <c r="U1432">
        <f>VLOOKUP(customer!A1444,sales_update!A:N,14,FALSE)</f>
        <v>7</v>
      </c>
      <c r="V1432">
        <f>VLOOKUP(customer!A1444,Marketing!A:I,2,FALSE)</f>
        <v>0</v>
      </c>
      <c r="W1432">
        <f>VLOOKUP(customer!A1444,Marketing!A:I,3,FALSE)</f>
        <v>0</v>
      </c>
      <c r="X1432">
        <f>VLOOKUP(customer!A1444,Marketing!A:I,4,FALSE)</f>
        <v>0</v>
      </c>
      <c r="Y1432">
        <f>VLOOKUP(customer!A1444,Marketing!A:I,5,FALSE)</f>
        <v>0</v>
      </c>
      <c r="Z1432">
        <f>VLOOKUP(customer!A1444,Marketing!A:I,6,FALSE)</f>
        <v>0</v>
      </c>
      <c r="AA1432">
        <f>VLOOKUP(customer!A1444,Marketing!A:I,7,FALSE)</f>
        <v>0</v>
      </c>
      <c r="AB1432">
        <f>VLOOKUP(customer!A1444,Marketing!A:I,8,FALSE)</f>
        <v>0</v>
      </c>
      <c r="AC1432" s="1">
        <f>VLOOKUP(customer!A1444,Marketing!A:I,9,FALSE)</f>
        <v>43523</v>
      </c>
    </row>
    <row r="1433" spans="1:29" x14ac:dyDescent="0.3">
      <c r="A1433">
        <v>1325</v>
      </c>
      <c r="B1433">
        <v>141411</v>
      </c>
      <c r="C1433">
        <v>0</v>
      </c>
      <c r="D1433">
        <v>0</v>
      </c>
      <c r="E1433">
        <v>34</v>
      </c>
      <c r="F1433" t="str">
        <f>IF(customer!G1445=1, "Married", IF(customer!H1445=1, "Single", IF(customer!F1445=1, "Divorced", IF(customer!I1445=1, "Together", IF(customer!J1445=1, "Widowed", "Unknown")))))</f>
        <v>Divorced</v>
      </c>
      <c r="G1433" t="str">
        <f>IF(customer!K1445=1,"Basic",IF(customer!L1445=1,"Graduate",IF(customer!M1445=1,"Master",IF(customer!N1445=1,"PhD","Unknown"))))</f>
        <v>Graduate</v>
      </c>
      <c r="H1433" t="s">
        <v>15</v>
      </c>
      <c r="I1433">
        <f>VLOOKUP(customer!A1445,sales_update!A:N,2,FALSE)</f>
        <v>11</v>
      </c>
      <c r="J1433">
        <f xml:space="preserve"> VLOOKUP(customer!A1445,sales_update!A:N,3,FALSE)</f>
        <v>126</v>
      </c>
      <c r="K1433">
        <f>VLOOKUP(customer!A1445,sales_update!A:N,4,FALSE)</f>
        <v>109</v>
      </c>
      <c r="L1433">
        <f>VLOOKUP(customer!A1445,sales_update!A:N,5,FALSE)</f>
        <v>130</v>
      </c>
      <c r="M1433">
        <f>VLOOKUP(customer!A1445,sales_update!A:N,6,FALSE)</f>
        <v>38</v>
      </c>
      <c r="N1433">
        <f>VLOOKUP(customer!A1445,sales_update!A:N,7,FALSE)</f>
        <v>10</v>
      </c>
      <c r="O1433">
        <f>VLOOKUP(customer!A1445,sales_update!A:N,8,FALSE)</f>
        <v>61</v>
      </c>
      <c r="P1433">
        <f>VLOOKUP(customer!A1445,sales_update!A:N,9,FALSE)</f>
        <v>352</v>
      </c>
      <c r="Q1433">
        <f>VLOOKUP(customer!A1445,sales_update!A:N,10,FALSE)</f>
        <v>1</v>
      </c>
      <c r="R1433">
        <f>VLOOKUP(customer!A1445,sales_update!A:N,11,FALSE)</f>
        <v>2</v>
      </c>
      <c r="S1433">
        <f>VLOOKUP(customer!A1445,sales_update!A:N,12,FALSE)</f>
        <v>1</v>
      </c>
      <c r="T1433">
        <f>VLOOKUP(customer!A1445,sales_update!A:N,13,FALSE)</f>
        <v>4</v>
      </c>
      <c r="U1433">
        <f>VLOOKUP(customer!A1445,sales_update!A:N,14,FALSE)</f>
        <v>6</v>
      </c>
      <c r="V1433">
        <f>VLOOKUP(customer!A1445,Marketing!A:I,2,FALSE)</f>
        <v>0</v>
      </c>
      <c r="W1433">
        <f>VLOOKUP(customer!A1445,Marketing!A:I,3,FALSE)</f>
        <v>0</v>
      </c>
      <c r="X1433">
        <f>VLOOKUP(customer!A1445,Marketing!A:I,4,FALSE)</f>
        <v>0</v>
      </c>
      <c r="Y1433">
        <f>VLOOKUP(customer!A1445,Marketing!A:I,5,FALSE)</f>
        <v>0</v>
      </c>
      <c r="Z1433">
        <f>VLOOKUP(customer!A1445,Marketing!A:I,6,FALSE)</f>
        <v>0</v>
      </c>
      <c r="AA1433">
        <f>VLOOKUP(customer!A1445,Marketing!A:I,7,FALSE)</f>
        <v>0</v>
      </c>
      <c r="AB1433">
        <f>VLOOKUP(customer!A1445,Marketing!A:I,8,FALSE)</f>
        <v>0</v>
      </c>
      <c r="AC1433" s="1">
        <f>VLOOKUP(customer!A1445,Marketing!A:I,9,FALSE)</f>
        <v>43964</v>
      </c>
    </row>
    <row r="1434" spans="1:29" x14ac:dyDescent="0.3">
      <c r="A1434">
        <v>1685</v>
      </c>
      <c r="B1434">
        <v>141335</v>
      </c>
      <c r="C1434">
        <v>1</v>
      </c>
      <c r="D1434">
        <v>0</v>
      </c>
      <c r="E1434">
        <v>52</v>
      </c>
      <c r="F1434" t="str">
        <f>IF(customer!G1446=1, "Married", IF(customer!H1446=1, "Single", IF(customer!F1446=1, "Divorced", IF(customer!I1446=1, "Together", IF(customer!J1446=1, "Widowed", "Unknown")))))</f>
        <v>Divorced</v>
      </c>
      <c r="G1434" t="str">
        <f>IF(customer!K1446=1,"Basic",IF(customer!L1446=1,"Graduate",IF(customer!M1446=1,"Master",IF(customer!N1446=1,"PhD","Unknown"))))</f>
        <v>Master</v>
      </c>
      <c r="H1434" t="s">
        <v>15</v>
      </c>
      <c r="I1434">
        <f>VLOOKUP(customer!A1446,sales_update!A:N,2,FALSE)</f>
        <v>24</v>
      </c>
      <c r="J1434">
        <f xml:space="preserve"> VLOOKUP(customer!A1446,sales_update!A:N,3,FALSE)</f>
        <v>383</v>
      </c>
      <c r="K1434">
        <f>VLOOKUP(customer!A1446,sales_update!A:N,4,FALSE)</f>
        <v>65</v>
      </c>
      <c r="L1434">
        <f>VLOOKUP(customer!A1446,sales_update!A:N,5,FALSE)</f>
        <v>72</v>
      </c>
      <c r="M1434">
        <f>VLOOKUP(customer!A1446,sales_update!A:N,6,FALSE)</f>
        <v>55</v>
      </c>
      <c r="N1434">
        <f>VLOOKUP(customer!A1446,sales_update!A:N,7,FALSE)</f>
        <v>48</v>
      </c>
      <c r="O1434">
        <f>VLOOKUP(customer!A1446,sales_update!A:N,8,FALSE)</f>
        <v>17</v>
      </c>
      <c r="P1434">
        <f>VLOOKUP(customer!A1446,sales_update!A:N,9,FALSE)</f>
        <v>605</v>
      </c>
      <c r="Q1434">
        <f>VLOOKUP(customer!A1446,sales_update!A:N,10,FALSE)</f>
        <v>3</v>
      </c>
      <c r="R1434">
        <f>VLOOKUP(customer!A1446,sales_update!A:N,11,FALSE)</f>
        <v>4</v>
      </c>
      <c r="S1434">
        <f>VLOOKUP(customer!A1446,sales_update!A:N,12,FALSE)</f>
        <v>1</v>
      </c>
      <c r="T1434">
        <f>VLOOKUP(customer!A1446,sales_update!A:N,13,FALSE)</f>
        <v>4</v>
      </c>
      <c r="U1434">
        <f>VLOOKUP(customer!A1446,sales_update!A:N,14,FALSE)</f>
        <v>7</v>
      </c>
      <c r="V1434">
        <f>VLOOKUP(customer!A1446,Marketing!A:I,2,FALSE)</f>
        <v>0</v>
      </c>
      <c r="W1434">
        <f>VLOOKUP(customer!A1446,Marketing!A:I,3,FALSE)</f>
        <v>0</v>
      </c>
      <c r="X1434">
        <f>VLOOKUP(customer!A1446,Marketing!A:I,4,FALSE)</f>
        <v>0</v>
      </c>
      <c r="Y1434">
        <f>VLOOKUP(customer!A1446,Marketing!A:I,5,FALSE)</f>
        <v>0</v>
      </c>
      <c r="Z1434">
        <f>VLOOKUP(customer!A1446,Marketing!A:I,6,FALSE)</f>
        <v>0</v>
      </c>
      <c r="AA1434">
        <f>VLOOKUP(customer!A1446,Marketing!A:I,7,FALSE)</f>
        <v>0</v>
      </c>
      <c r="AB1434">
        <f>VLOOKUP(customer!A1446,Marketing!A:I,8,FALSE)</f>
        <v>0</v>
      </c>
      <c r="AC1434" s="1">
        <f>VLOOKUP(customer!A1446,Marketing!A:I,9,FALSE)</f>
        <v>43983</v>
      </c>
    </row>
    <row r="1435" spans="1:29" x14ac:dyDescent="0.3">
      <c r="A1435">
        <v>2348</v>
      </c>
      <c r="B1435">
        <v>141335</v>
      </c>
      <c r="C1435">
        <v>1</v>
      </c>
      <c r="D1435">
        <v>0</v>
      </c>
      <c r="E1435">
        <v>52</v>
      </c>
      <c r="F1435" t="str">
        <f>IF(customer!G1447=1, "Married", IF(customer!H1447=1, "Single", IF(customer!F1447=1, "Divorced", IF(customer!I1447=1, "Together", IF(customer!J1447=1, "Widowed", "Unknown")))))</f>
        <v>Divorced</v>
      </c>
      <c r="G1435" t="str">
        <f>IF(customer!K1447=1,"Basic",IF(customer!L1447=1,"Graduate",IF(customer!M1447=1,"Master",IF(customer!N1447=1,"PhD","Unknown"))))</f>
        <v>Master</v>
      </c>
      <c r="H1435" t="s">
        <v>19</v>
      </c>
      <c r="I1435">
        <f>VLOOKUP(customer!A1447,sales_update!A:N,2,FALSE)</f>
        <v>24</v>
      </c>
      <c r="J1435">
        <f xml:space="preserve"> VLOOKUP(customer!A1447,sales_update!A:N,3,FALSE)</f>
        <v>383</v>
      </c>
      <c r="K1435">
        <f>VLOOKUP(customer!A1447,sales_update!A:N,4,FALSE)</f>
        <v>65</v>
      </c>
      <c r="L1435">
        <f>VLOOKUP(customer!A1447,sales_update!A:N,5,FALSE)</f>
        <v>72</v>
      </c>
      <c r="M1435">
        <f>VLOOKUP(customer!A1447,sales_update!A:N,6,FALSE)</f>
        <v>55</v>
      </c>
      <c r="N1435">
        <f>VLOOKUP(customer!A1447,sales_update!A:N,7,FALSE)</f>
        <v>48</v>
      </c>
      <c r="O1435">
        <f>VLOOKUP(customer!A1447,sales_update!A:N,8,FALSE)</f>
        <v>17</v>
      </c>
      <c r="P1435">
        <f>VLOOKUP(customer!A1447,sales_update!A:N,9,FALSE)</f>
        <v>605</v>
      </c>
      <c r="Q1435">
        <f>VLOOKUP(customer!A1447,sales_update!A:N,10,FALSE)</f>
        <v>3</v>
      </c>
      <c r="R1435">
        <f>VLOOKUP(customer!A1447,sales_update!A:N,11,FALSE)</f>
        <v>4</v>
      </c>
      <c r="S1435">
        <f>VLOOKUP(customer!A1447,sales_update!A:N,12,FALSE)</f>
        <v>1</v>
      </c>
      <c r="T1435">
        <f>VLOOKUP(customer!A1447,sales_update!A:N,13,FALSE)</f>
        <v>4</v>
      </c>
      <c r="U1435">
        <f>VLOOKUP(customer!A1447,sales_update!A:N,14,FALSE)</f>
        <v>7</v>
      </c>
      <c r="V1435">
        <f>VLOOKUP(customer!A1447,Marketing!A:I,2,FALSE)</f>
        <v>0</v>
      </c>
      <c r="W1435">
        <f>VLOOKUP(customer!A1447,Marketing!A:I,3,FALSE)</f>
        <v>0</v>
      </c>
      <c r="X1435">
        <f>VLOOKUP(customer!A1447,Marketing!A:I,4,FALSE)</f>
        <v>0</v>
      </c>
      <c r="Y1435">
        <f>VLOOKUP(customer!A1447,Marketing!A:I,5,FALSE)</f>
        <v>0</v>
      </c>
      <c r="Z1435">
        <f>VLOOKUP(customer!A1447,Marketing!A:I,6,FALSE)</f>
        <v>0</v>
      </c>
      <c r="AA1435">
        <f>VLOOKUP(customer!A1447,Marketing!A:I,7,FALSE)</f>
        <v>0</v>
      </c>
      <c r="AB1435">
        <f>VLOOKUP(customer!A1447,Marketing!A:I,8,FALSE)</f>
        <v>0</v>
      </c>
      <c r="AC1435" s="1">
        <f>VLOOKUP(customer!A1447,Marketing!A:I,9,FALSE)</f>
        <v>43983</v>
      </c>
    </row>
    <row r="1436" spans="1:29" x14ac:dyDescent="0.3">
      <c r="A1436">
        <v>3115</v>
      </c>
      <c r="B1436">
        <v>141275</v>
      </c>
      <c r="C1436">
        <v>1</v>
      </c>
      <c r="D1436">
        <v>2</v>
      </c>
      <c r="E1436">
        <v>60</v>
      </c>
      <c r="F1436" t="str">
        <f>IF(customer!G1448=1, "Married", IF(customer!H1448=1, "Single", IF(customer!F1448=1, "Divorced", IF(customer!I1448=1, "Together", IF(customer!J1448=1, "Widowed", "Unknown")))))</f>
        <v>Together</v>
      </c>
      <c r="G1436" t="str">
        <f>IF(customer!K1448=1,"Basic",IF(customer!L1448=1,"Graduate",IF(customer!M1448=1,"Master",IF(customer!N1448=1,"PhD","Unknown"))))</f>
        <v>Master</v>
      </c>
      <c r="H1436" t="s">
        <v>18</v>
      </c>
      <c r="I1436">
        <f>VLOOKUP(customer!A1448,sales_update!A:N,2,FALSE)</f>
        <v>33</v>
      </c>
      <c r="J1436">
        <f xml:space="preserve"> VLOOKUP(customer!A1448,sales_update!A:N,3,FALSE)</f>
        <v>82</v>
      </c>
      <c r="K1436">
        <f>VLOOKUP(customer!A1448,sales_update!A:N,4,FALSE)</f>
        <v>14</v>
      </c>
      <c r="L1436">
        <f>VLOOKUP(customer!A1448,sales_update!A:N,5,FALSE)</f>
        <v>75</v>
      </c>
      <c r="M1436">
        <f>VLOOKUP(customer!A1448,sales_update!A:N,6,FALSE)</f>
        <v>0</v>
      </c>
      <c r="N1436">
        <f>VLOOKUP(customer!A1448,sales_update!A:N,7,FALSE)</f>
        <v>7</v>
      </c>
      <c r="O1436">
        <f>VLOOKUP(customer!A1448,sales_update!A:N,8,FALSE)</f>
        <v>31</v>
      </c>
      <c r="P1436">
        <f>VLOOKUP(customer!A1448,sales_update!A:N,9,FALSE)</f>
        <v>147</v>
      </c>
      <c r="Q1436">
        <f>VLOOKUP(customer!A1448,sales_update!A:N,10,FALSE)</f>
        <v>4</v>
      </c>
      <c r="R1436">
        <f>VLOOKUP(customer!A1448,sales_update!A:N,11,FALSE)</f>
        <v>3</v>
      </c>
      <c r="S1436">
        <f>VLOOKUP(customer!A1448,sales_update!A:N,12,FALSE)</f>
        <v>1</v>
      </c>
      <c r="T1436">
        <f>VLOOKUP(customer!A1448,sales_update!A:N,13,FALSE)</f>
        <v>3</v>
      </c>
      <c r="U1436">
        <f>VLOOKUP(customer!A1448,sales_update!A:N,14,FALSE)</f>
        <v>5</v>
      </c>
      <c r="V1436">
        <f>VLOOKUP(customer!A1448,Marketing!A:I,2,FALSE)</f>
        <v>0</v>
      </c>
      <c r="W1436">
        <f>VLOOKUP(customer!A1448,Marketing!A:I,3,FALSE)</f>
        <v>0</v>
      </c>
      <c r="X1436">
        <f>VLOOKUP(customer!A1448,Marketing!A:I,4,FALSE)</f>
        <v>0</v>
      </c>
      <c r="Y1436">
        <f>VLOOKUP(customer!A1448,Marketing!A:I,5,FALSE)</f>
        <v>0</v>
      </c>
      <c r="Z1436">
        <f>VLOOKUP(customer!A1448,Marketing!A:I,6,FALSE)</f>
        <v>0</v>
      </c>
      <c r="AA1436">
        <f>VLOOKUP(customer!A1448,Marketing!A:I,7,FALSE)</f>
        <v>0</v>
      </c>
      <c r="AB1436">
        <f>VLOOKUP(customer!A1448,Marketing!A:I,8,FALSE)</f>
        <v>0</v>
      </c>
      <c r="AC1436" s="1">
        <f>VLOOKUP(customer!A1448,Marketing!A:I,9,FALSE)</f>
        <v>44071</v>
      </c>
    </row>
    <row r="1437" spans="1:29" x14ac:dyDescent="0.3">
      <c r="A1437">
        <v>2687</v>
      </c>
      <c r="B1437">
        <v>141154</v>
      </c>
      <c r="C1437">
        <v>0</v>
      </c>
      <c r="D1437">
        <v>1</v>
      </c>
      <c r="E1437">
        <v>42</v>
      </c>
      <c r="F1437" t="str">
        <f>IF(customer!G1449=1, "Married", IF(customer!H1449=1, "Single", IF(customer!F1449=1, "Divorced", IF(customer!I1449=1, "Together", IF(customer!J1449=1, "Widowed", "Unknown")))))</f>
        <v>Together</v>
      </c>
      <c r="G1437" t="str">
        <f>IF(customer!K1449=1,"Basic",IF(customer!L1449=1,"Graduate",IF(customer!M1449=1,"Master",IF(customer!N1449=1,"PhD","Unknown"))))</f>
        <v>Graduate</v>
      </c>
      <c r="H1437" t="s">
        <v>15</v>
      </c>
      <c r="I1437">
        <f>VLOOKUP(customer!A1449,sales_update!A:N,2,FALSE)</f>
        <v>98</v>
      </c>
      <c r="J1437">
        <f xml:space="preserve"> VLOOKUP(customer!A1449,sales_update!A:N,3,FALSE)</f>
        <v>151</v>
      </c>
      <c r="K1437">
        <f>VLOOKUP(customer!A1449,sales_update!A:N,4,FALSE)</f>
        <v>7</v>
      </c>
      <c r="L1437">
        <f>VLOOKUP(customer!A1449,sales_update!A:N,5,FALSE)</f>
        <v>38</v>
      </c>
      <c r="M1437">
        <f>VLOOKUP(customer!A1449,sales_update!A:N,6,FALSE)</f>
        <v>7</v>
      </c>
      <c r="N1437">
        <f>VLOOKUP(customer!A1449,sales_update!A:N,7,FALSE)</f>
        <v>10</v>
      </c>
      <c r="O1437">
        <f>VLOOKUP(customer!A1449,sales_update!A:N,8,FALSE)</f>
        <v>24</v>
      </c>
      <c r="P1437">
        <f>VLOOKUP(customer!A1449,sales_update!A:N,9,FALSE)</f>
        <v>189</v>
      </c>
      <c r="Q1437">
        <f>VLOOKUP(customer!A1449,sales_update!A:N,10,FALSE)</f>
        <v>1</v>
      </c>
      <c r="R1437">
        <f>VLOOKUP(customer!A1449,sales_update!A:N,11,FALSE)</f>
        <v>1</v>
      </c>
      <c r="S1437">
        <f>VLOOKUP(customer!A1449,sales_update!A:N,12,FALSE)</f>
        <v>0</v>
      </c>
      <c r="T1437">
        <f>VLOOKUP(customer!A1449,sales_update!A:N,13,FALSE)</f>
        <v>4</v>
      </c>
      <c r="U1437">
        <f>VLOOKUP(customer!A1449,sales_update!A:N,14,FALSE)</f>
        <v>5</v>
      </c>
      <c r="V1437">
        <f>VLOOKUP(customer!A1449,Marketing!A:I,2,FALSE)</f>
        <v>0</v>
      </c>
      <c r="W1437">
        <f>VLOOKUP(customer!A1449,Marketing!A:I,3,FALSE)</f>
        <v>0</v>
      </c>
      <c r="X1437">
        <f>VLOOKUP(customer!A1449,Marketing!A:I,4,FALSE)</f>
        <v>0</v>
      </c>
      <c r="Y1437">
        <f>VLOOKUP(customer!A1449,Marketing!A:I,5,FALSE)</f>
        <v>0</v>
      </c>
      <c r="Z1437">
        <f>VLOOKUP(customer!A1449,Marketing!A:I,6,FALSE)</f>
        <v>0</v>
      </c>
      <c r="AA1437">
        <f>VLOOKUP(customer!A1449,Marketing!A:I,7,FALSE)</f>
        <v>0</v>
      </c>
      <c r="AB1437">
        <f>VLOOKUP(customer!A1449,Marketing!A:I,8,FALSE)</f>
        <v>0</v>
      </c>
      <c r="AC1437" s="1">
        <f>VLOOKUP(customer!A1449,Marketing!A:I,9,FALSE)</f>
        <v>43722</v>
      </c>
    </row>
    <row r="1438" spans="1:29" x14ac:dyDescent="0.3">
      <c r="A1438">
        <v>2444</v>
      </c>
      <c r="B1438">
        <v>141145</v>
      </c>
      <c r="C1438">
        <v>1</v>
      </c>
      <c r="D1438">
        <v>1</v>
      </c>
      <c r="E1438">
        <v>70</v>
      </c>
      <c r="F1438" t="str">
        <f>IF(customer!G1450=1, "Married", IF(customer!H1450=1, "Single", IF(customer!F1450=1, "Divorced", IF(customer!I1450=1, "Together", IF(customer!J1450=1, "Widowed", "Unknown")))))</f>
        <v>Married</v>
      </c>
      <c r="G1438" t="str">
        <f>IF(customer!K1450=1,"Basic",IF(customer!L1450=1,"Graduate",IF(customer!M1450=1,"Master",IF(customer!N1450=1,"PhD","Unknown"))))</f>
        <v>PhD</v>
      </c>
      <c r="H1438" t="s">
        <v>19</v>
      </c>
      <c r="I1438">
        <f>VLOOKUP(customer!A1450,sales_update!A:N,2,FALSE)</f>
        <v>20</v>
      </c>
      <c r="J1438">
        <f xml:space="preserve"> VLOOKUP(customer!A1450,sales_update!A:N,3,FALSE)</f>
        <v>31</v>
      </c>
      <c r="K1438">
        <f>VLOOKUP(customer!A1450,sales_update!A:N,4,FALSE)</f>
        <v>0</v>
      </c>
      <c r="L1438">
        <f>VLOOKUP(customer!A1450,sales_update!A:N,5,FALSE)</f>
        <v>10</v>
      </c>
      <c r="M1438">
        <f>VLOOKUP(customer!A1450,sales_update!A:N,6,FALSE)</f>
        <v>0</v>
      </c>
      <c r="N1438">
        <f>VLOOKUP(customer!A1450,sales_update!A:N,7,FALSE)</f>
        <v>0</v>
      </c>
      <c r="O1438">
        <f>VLOOKUP(customer!A1450,sales_update!A:N,8,FALSE)</f>
        <v>3</v>
      </c>
      <c r="P1438">
        <f>VLOOKUP(customer!A1450,sales_update!A:N,9,FALSE)</f>
        <v>38</v>
      </c>
      <c r="Q1438">
        <f>VLOOKUP(customer!A1450,sales_update!A:N,10,FALSE)</f>
        <v>1</v>
      </c>
      <c r="R1438">
        <f>VLOOKUP(customer!A1450,sales_update!A:N,11,FALSE)</f>
        <v>0</v>
      </c>
      <c r="S1438">
        <f>VLOOKUP(customer!A1450,sales_update!A:N,12,FALSE)</f>
        <v>0</v>
      </c>
      <c r="T1438">
        <f>VLOOKUP(customer!A1450,sales_update!A:N,13,FALSE)</f>
        <v>3</v>
      </c>
      <c r="U1438">
        <f>VLOOKUP(customer!A1450,sales_update!A:N,14,FALSE)</f>
        <v>3</v>
      </c>
      <c r="V1438">
        <f>VLOOKUP(customer!A1450,Marketing!A:I,2,FALSE)</f>
        <v>0</v>
      </c>
      <c r="W1438">
        <f>VLOOKUP(customer!A1450,Marketing!A:I,3,FALSE)</f>
        <v>0</v>
      </c>
      <c r="X1438">
        <f>VLOOKUP(customer!A1450,Marketing!A:I,4,FALSE)</f>
        <v>0</v>
      </c>
      <c r="Y1438">
        <f>VLOOKUP(customer!A1450,Marketing!A:I,5,FALSE)</f>
        <v>0</v>
      </c>
      <c r="Z1438">
        <f>VLOOKUP(customer!A1450,Marketing!A:I,6,FALSE)</f>
        <v>0</v>
      </c>
      <c r="AA1438">
        <f>VLOOKUP(customer!A1450,Marketing!A:I,7,FALSE)</f>
        <v>0</v>
      </c>
      <c r="AB1438">
        <f>VLOOKUP(customer!A1450,Marketing!A:I,8,FALSE)</f>
        <v>0</v>
      </c>
      <c r="AC1438" s="1">
        <f>VLOOKUP(customer!A1450,Marketing!A:I,9,FALSE)</f>
        <v>44027</v>
      </c>
    </row>
    <row r="1439" spans="1:29" x14ac:dyDescent="0.3">
      <c r="A1439">
        <v>1463</v>
      </c>
      <c r="B1439">
        <v>141124</v>
      </c>
      <c r="C1439">
        <v>1</v>
      </c>
      <c r="D1439">
        <v>0</v>
      </c>
      <c r="E1439">
        <v>43</v>
      </c>
      <c r="F1439" t="str">
        <f>IF(customer!G1451=1, "Married", IF(customer!H1451=1, "Single", IF(customer!F1451=1, "Divorced", IF(customer!I1451=1, "Together", IF(customer!J1451=1, "Widowed", "Unknown")))))</f>
        <v>Married</v>
      </c>
      <c r="G1439" t="str">
        <f>IF(customer!K1451=1,"Basic",IF(customer!L1451=1,"Graduate",IF(customer!M1451=1,"Master",IF(customer!N1451=1,"PhD","Unknown"))))</f>
        <v>Graduate</v>
      </c>
      <c r="H1439" t="s">
        <v>15</v>
      </c>
      <c r="I1439">
        <f>VLOOKUP(customer!A1451,sales_update!A:N,2,FALSE)</f>
        <v>41</v>
      </c>
      <c r="J1439">
        <f xml:space="preserve"> VLOOKUP(customer!A1451,sales_update!A:N,3,FALSE)</f>
        <v>964</v>
      </c>
      <c r="K1439">
        <f>VLOOKUP(customer!A1451,sales_update!A:N,4,FALSE)</f>
        <v>24</v>
      </c>
      <c r="L1439">
        <f>VLOOKUP(customer!A1451,sales_update!A:N,5,FALSE)</f>
        <v>288</v>
      </c>
      <c r="M1439">
        <f>VLOOKUP(customer!A1451,sales_update!A:N,6,FALSE)</f>
        <v>51</v>
      </c>
      <c r="N1439">
        <f>VLOOKUP(customer!A1451,sales_update!A:N,7,FALSE)</f>
        <v>0</v>
      </c>
      <c r="O1439">
        <f>VLOOKUP(customer!A1451,sales_update!A:N,8,FALSE)</f>
        <v>408</v>
      </c>
      <c r="P1439">
        <f>VLOOKUP(customer!A1451,sales_update!A:N,9,FALSE)</f>
        <v>920</v>
      </c>
      <c r="Q1439">
        <f>VLOOKUP(customer!A1451,sales_update!A:N,10,FALSE)</f>
        <v>7</v>
      </c>
      <c r="R1439">
        <f>VLOOKUP(customer!A1451,sales_update!A:N,11,FALSE)</f>
        <v>7</v>
      </c>
      <c r="S1439">
        <f>VLOOKUP(customer!A1451,sales_update!A:N,12,FALSE)</f>
        <v>3</v>
      </c>
      <c r="T1439">
        <f>VLOOKUP(customer!A1451,sales_update!A:N,13,FALSE)</f>
        <v>4</v>
      </c>
      <c r="U1439">
        <f>VLOOKUP(customer!A1451,sales_update!A:N,14,FALSE)</f>
        <v>8</v>
      </c>
      <c r="V1439">
        <f>VLOOKUP(customer!A1451,Marketing!A:I,2,FALSE)</f>
        <v>0</v>
      </c>
      <c r="W1439">
        <f>VLOOKUP(customer!A1451,Marketing!A:I,3,FALSE)</f>
        <v>0</v>
      </c>
      <c r="X1439">
        <f>VLOOKUP(customer!A1451,Marketing!A:I,4,FALSE)</f>
        <v>0</v>
      </c>
      <c r="Y1439">
        <f>VLOOKUP(customer!A1451,Marketing!A:I,5,FALSE)</f>
        <v>0</v>
      </c>
      <c r="Z1439">
        <f>VLOOKUP(customer!A1451,Marketing!A:I,6,FALSE)</f>
        <v>0</v>
      </c>
      <c r="AA1439">
        <f>VLOOKUP(customer!A1451,Marketing!A:I,7,FALSE)</f>
        <v>0</v>
      </c>
      <c r="AB1439">
        <f>VLOOKUP(customer!A1451,Marketing!A:I,8,FALSE)</f>
        <v>0</v>
      </c>
      <c r="AC1439" s="1">
        <f>VLOOKUP(customer!A1451,Marketing!A:I,9,FALSE)</f>
        <v>43562</v>
      </c>
    </row>
    <row r="1440" spans="1:29" x14ac:dyDescent="0.3">
      <c r="A1440">
        <v>2731</v>
      </c>
      <c r="B1440">
        <v>141120</v>
      </c>
      <c r="C1440">
        <v>1</v>
      </c>
      <c r="D1440">
        <v>1</v>
      </c>
      <c r="E1440">
        <v>52</v>
      </c>
      <c r="F1440" t="str">
        <f>IF(customer!G1452=1, "Married", IF(customer!H1452=1, "Single", IF(customer!F1452=1, "Divorced", IF(customer!I1452=1, "Together", IF(customer!J1452=1, "Widowed", "Unknown")))))</f>
        <v>Married</v>
      </c>
      <c r="G1440" t="str">
        <f>IF(customer!K1452=1,"Basic",IF(customer!L1452=1,"Graduate",IF(customer!M1452=1,"Master",IF(customer!N1452=1,"PhD","Unknown"))))</f>
        <v>Graduate</v>
      </c>
      <c r="H1440" t="s">
        <v>18</v>
      </c>
      <c r="I1440">
        <f>VLOOKUP(customer!A1452,sales_update!A:N,2,FALSE)</f>
        <v>80</v>
      </c>
      <c r="J1440">
        <f xml:space="preserve"> VLOOKUP(customer!A1452,sales_update!A:N,3,FALSE)</f>
        <v>82</v>
      </c>
      <c r="K1440">
        <f>VLOOKUP(customer!A1452,sales_update!A:N,4,FALSE)</f>
        <v>7</v>
      </c>
      <c r="L1440">
        <f>VLOOKUP(customer!A1452,sales_update!A:N,5,FALSE)</f>
        <v>79</v>
      </c>
      <c r="M1440">
        <f>VLOOKUP(customer!A1452,sales_update!A:N,6,FALSE)</f>
        <v>0</v>
      </c>
      <c r="N1440">
        <f>VLOOKUP(customer!A1452,sales_update!A:N,7,FALSE)</f>
        <v>27</v>
      </c>
      <c r="O1440">
        <f>VLOOKUP(customer!A1452,sales_update!A:N,8,FALSE)</f>
        <v>82</v>
      </c>
      <c r="P1440">
        <f>VLOOKUP(customer!A1452,sales_update!A:N,9,FALSE)</f>
        <v>113</v>
      </c>
      <c r="Q1440">
        <f>VLOOKUP(customer!A1452,sales_update!A:N,10,FALSE)</f>
        <v>3</v>
      </c>
      <c r="R1440">
        <f>VLOOKUP(customer!A1452,sales_update!A:N,11,FALSE)</f>
        <v>2</v>
      </c>
      <c r="S1440">
        <f>VLOOKUP(customer!A1452,sales_update!A:N,12,FALSE)</f>
        <v>1</v>
      </c>
      <c r="T1440">
        <f>VLOOKUP(customer!A1452,sales_update!A:N,13,FALSE)</f>
        <v>3</v>
      </c>
      <c r="U1440">
        <f>VLOOKUP(customer!A1452,sales_update!A:N,14,FALSE)</f>
        <v>6</v>
      </c>
      <c r="V1440">
        <f>VLOOKUP(customer!A1452,Marketing!A:I,2,FALSE)</f>
        <v>0</v>
      </c>
      <c r="W1440">
        <f>VLOOKUP(customer!A1452,Marketing!A:I,3,FALSE)</f>
        <v>0</v>
      </c>
      <c r="X1440">
        <f>VLOOKUP(customer!A1452,Marketing!A:I,4,FALSE)</f>
        <v>0</v>
      </c>
      <c r="Y1440">
        <f>VLOOKUP(customer!A1452,Marketing!A:I,5,FALSE)</f>
        <v>0</v>
      </c>
      <c r="Z1440">
        <f>VLOOKUP(customer!A1452,Marketing!A:I,6,FALSE)</f>
        <v>0</v>
      </c>
      <c r="AA1440">
        <f>VLOOKUP(customer!A1452,Marketing!A:I,7,FALSE)</f>
        <v>0</v>
      </c>
      <c r="AB1440">
        <f>VLOOKUP(customer!A1452,Marketing!A:I,8,FALSE)</f>
        <v>0</v>
      </c>
      <c r="AC1440" s="1">
        <f>VLOOKUP(customer!A1452,Marketing!A:I,9,FALSE)</f>
        <v>43933</v>
      </c>
    </row>
    <row r="1441" spans="1:29" x14ac:dyDescent="0.3">
      <c r="A1441">
        <v>1664</v>
      </c>
      <c r="B1441">
        <v>141039</v>
      </c>
      <c r="C1441">
        <v>0</v>
      </c>
      <c r="D1441">
        <v>0</v>
      </c>
      <c r="E1441">
        <v>38</v>
      </c>
      <c r="F1441" t="str">
        <f>IF(customer!G1453=1, "Married", IF(customer!H1453=1, "Single", IF(customer!F1453=1, "Divorced", IF(customer!I1453=1, "Together", IF(customer!J1453=1, "Widowed", "Unknown")))))</f>
        <v>Together</v>
      </c>
      <c r="G1441" t="str">
        <f>IF(customer!K1453=1,"Basic",IF(customer!L1453=1,"Graduate",IF(customer!M1453=1,"Master",IF(customer!N1453=1,"PhD","Unknown"))))</f>
        <v>Unknown</v>
      </c>
      <c r="H1441" t="s">
        <v>19</v>
      </c>
      <c r="I1441">
        <f>VLOOKUP(customer!A1453,sales_update!A:N,2,FALSE)</f>
        <v>32</v>
      </c>
      <c r="J1441">
        <f xml:space="preserve"> VLOOKUP(customer!A1453,sales_update!A:N,3,FALSE)</f>
        <v>117</v>
      </c>
      <c r="K1441">
        <f>VLOOKUP(customer!A1453,sales_update!A:N,4,FALSE)</f>
        <v>38</v>
      </c>
      <c r="L1441">
        <f>VLOOKUP(customer!A1453,sales_update!A:N,5,FALSE)</f>
        <v>471</v>
      </c>
      <c r="M1441">
        <f>VLOOKUP(customer!A1453,sales_update!A:N,6,FALSE)</f>
        <v>615</v>
      </c>
      <c r="N1441">
        <f>VLOOKUP(customer!A1453,sales_update!A:N,7,FALSE)</f>
        <v>210</v>
      </c>
      <c r="O1441">
        <f>VLOOKUP(customer!A1453,sales_update!A:N,8,FALSE)</f>
        <v>155</v>
      </c>
      <c r="P1441">
        <f>VLOOKUP(customer!A1453,sales_update!A:N,9,FALSE)</f>
        <v>1296</v>
      </c>
      <c r="Q1441">
        <f>VLOOKUP(customer!A1453,sales_update!A:N,10,FALSE)</f>
        <v>1</v>
      </c>
      <c r="R1441">
        <f>VLOOKUP(customer!A1453,sales_update!A:N,11,FALSE)</f>
        <v>8</v>
      </c>
      <c r="S1441">
        <f>VLOOKUP(customer!A1453,sales_update!A:N,12,FALSE)</f>
        <v>1</v>
      </c>
      <c r="T1441">
        <f>VLOOKUP(customer!A1453,sales_update!A:N,13,FALSE)</f>
        <v>5</v>
      </c>
      <c r="U1441">
        <f>VLOOKUP(customer!A1453,sales_update!A:N,14,FALSE)</f>
        <v>8</v>
      </c>
      <c r="V1441">
        <f>VLOOKUP(customer!A1453,Marketing!A:I,2,FALSE)</f>
        <v>0</v>
      </c>
      <c r="W1441">
        <f>VLOOKUP(customer!A1453,Marketing!A:I,3,FALSE)</f>
        <v>0</v>
      </c>
      <c r="X1441">
        <f>VLOOKUP(customer!A1453,Marketing!A:I,4,FALSE)</f>
        <v>0</v>
      </c>
      <c r="Y1441">
        <f>VLOOKUP(customer!A1453,Marketing!A:I,5,FALSE)</f>
        <v>0</v>
      </c>
      <c r="Z1441">
        <f>VLOOKUP(customer!A1453,Marketing!A:I,6,FALSE)</f>
        <v>0</v>
      </c>
      <c r="AA1441">
        <f>VLOOKUP(customer!A1453,Marketing!A:I,7,FALSE)</f>
        <v>0</v>
      </c>
      <c r="AB1441">
        <f>VLOOKUP(customer!A1453,Marketing!A:I,8,FALSE)</f>
        <v>0</v>
      </c>
      <c r="AC1441" s="1">
        <f>VLOOKUP(customer!A1453,Marketing!A:I,9,FALSE)</f>
        <v>43829</v>
      </c>
    </row>
    <row r="1442" spans="1:29" x14ac:dyDescent="0.3">
      <c r="A1442">
        <v>1943</v>
      </c>
      <c r="B1442">
        <v>141021</v>
      </c>
      <c r="C1442">
        <v>1</v>
      </c>
      <c r="D1442">
        <v>0</v>
      </c>
      <c r="E1442">
        <v>51</v>
      </c>
      <c r="F1442" t="str">
        <f>IF(customer!G1454=1, "Married", IF(customer!H1454=1, "Single", IF(customer!F1454=1, "Divorced", IF(customer!I1454=1, "Together", IF(customer!J1454=1, "Widowed", "Unknown")))))</f>
        <v>Together</v>
      </c>
      <c r="G1442" t="str">
        <f>IF(customer!K1454=1,"Basic",IF(customer!L1454=1,"Graduate",IF(customer!M1454=1,"Master",IF(customer!N1454=1,"PhD","Unknown"))))</f>
        <v>Master</v>
      </c>
      <c r="H1442" t="s">
        <v>15</v>
      </c>
      <c r="I1442">
        <f>VLOOKUP(customer!A1454,sales_update!A:N,2,FALSE)</f>
        <v>12</v>
      </c>
      <c r="J1442">
        <f xml:space="preserve"> VLOOKUP(customer!A1454,sales_update!A:N,3,FALSE)</f>
        <v>48</v>
      </c>
      <c r="K1442">
        <f>VLOOKUP(customer!A1454,sales_update!A:N,4,FALSE)</f>
        <v>24</v>
      </c>
      <c r="L1442">
        <f>VLOOKUP(customer!A1454,sales_update!A:N,5,FALSE)</f>
        <v>31</v>
      </c>
      <c r="M1442">
        <f>VLOOKUP(customer!A1454,sales_update!A:N,6,FALSE)</f>
        <v>21</v>
      </c>
      <c r="N1442">
        <f>VLOOKUP(customer!A1454,sales_update!A:N,7,FALSE)</f>
        <v>55</v>
      </c>
      <c r="O1442">
        <f>VLOOKUP(customer!A1454,sales_update!A:N,8,FALSE)</f>
        <v>41</v>
      </c>
      <c r="P1442">
        <f>VLOOKUP(customer!A1454,sales_update!A:N,9,FALSE)</f>
        <v>138</v>
      </c>
      <c r="Q1442">
        <f>VLOOKUP(customer!A1454,sales_update!A:N,10,FALSE)</f>
        <v>2</v>
      </c>
      <c r="R1442">
        <f>VLOOKUP(customer!A1454,sales_update!A:N,11,FALSE)</f>
        <v>2</v>
      </c>
      <c r="S1442">
        <f>VLOOKUP(customer!A1454,sales_update!A:N,12,FALSE)</f>
        <v>0</v>
      </c>
      <c r="T1442">
        <f>VLOOKUP(customer!A1454,sales_update!A:N,13,FALSE)</f>
        <v>3</v>
      </c>
      <c r="U1442">
        <f>VLOOKUP(customer!A1454,sales_update!A:N,14,FALSE)</f>
        <v>6</v>
      </c>
      <c r="V1442">
        <f>VLOOKUP(customer!A1454,Marketing!A:I,2,FALSE)</f>
        <v>0</v>
      </c>
      <c r="W1442">
        <f>VLOOKUP(customer!A1454,Marketing!A:I,3,FALSE)</f>
        <v>0</v>
      </c>
      <c r="X1442">
        <f>VLOOKUP(customer!A1454,Marketing!A:I,4,FALSE)</f>
        <v>0</v>
      </c>
      <c r="Y1442">
        <f>VLOOKUP(customer!A1454,Marketing!A:I,5,FALSE)</f>
        <v>0</v>
      </c>
      <c r="Z1442">
        <f>VLOOKUP(customer!A1454,Marketing!A:I,6,FALSE)</f>
        <v>0</v>
      </c>
      <c r="AA1442">
        <f>VLOOKUP(customer!A1454,Marketing!A:I,7,FALSE)</f>
        <v>0</v>
      </c>
      <c r="AB1442">
        <f>VLOOKUP(customer!A1454,Marketing!A:I,8,FALSE)</f>
        <v>1</v>
      </c>
      <c r="AC1442" s="1">
        <f>VLOOKUP(customer!A1454,Marketing!A:I,9,FALSE)</f>
        <v>43622</v>
      </c>
    </row>
    <row r="1443" spans="1:29" x14ac:dyDescent="0.3">
      <c r="A1443">
        <v>2454</v>
      </c>
      <c r="B1443">
        <v>141020</v>
      </c>
      <c r="C1443">
        <v>0</v>
      </c>
      <c r="D1443">
        <v>0</v>
      </c>
      <c r="E1443">
        <v>33</v>
      </c>
      <c r="F1443" t="str">
        <f>IF(customer!G1455=1, "Married", IF(customer!H1455=1, "Single", IF(customer!F1455=1, "Divorced", IF(customer!I1455=1, "Together", IF(customer!J1455=1, "Widowed", "Unknown")))))</f>
        <v>Single</v>
      </c>
      <c r="G1443" t="str">
        <f>IF(customer!K1455=1,"Basic",IF(customer!L1455=1,"Graduate",IF(customer!M1455=1,"Master",IF(customer!N1455=1,"PhD","Unknown"))))</f>
        <v>Master</v>
      </c>
      <c r="H1443" t="s">
        <v>17</v>
      </c>
      <c r="I1443">
        <f>VLOOKUP(customer!A1455,sales_update!A:N,2,FALSE)</f>
        <v>68</v>
      </c>
      <c r="J1443">
        <f xml:space="preserve"> VLOOKUP(customer!A1455,sales_update!A:N,3,FALSE)</f>
        <v>385</v>
      </c>
      <c r="K1443">
        <f>VLOOKUP(customer!A1455,sales_update!A:N,4,FALSE)</f>
        <v>3</v>
      </c>
      <c r="L1443">
        <f>VLOOKUP(customer!A1455,sales_update!A:N,5,FALSE)</f>
        <v>186</v>
      </c>
      <c r="M1443">
        <f>VLOOKUP(customer!A1455,sales_update!A:N,6,FALSE)</f>
        <v>24</v>
      </c>
      <c r="N1443">
        <f>VLOOKUP(customer!A1455,sales_update!A:N,7,FALSE)</f>
        <v>24</v>
      </c>
      <c r="O1443">
        <f>VLOOKUP(customer!A1455,sales_update!A:N,8,FALSE)</f>
        <v>124</v>
      </c>
      <c r="P1443">
        <f>VLOOKUP(customer!A1455,sales_update!A:N,9,FALSE)</f>
        <v>498</v>
      </c>
      <c r="Q1443">
        <f>VLOOKUP(customer!A1455,sales_update!A:N,10,FALSE)</f>
        <v>1</v>
      </c>
      <c r="R1443">
        <f>VLOOKUP(customer!A1455,sales_update!A:N,11,FALSE)</f>
        <v>3</v>
      </c>
      <c r="S1443">
        <f>VLOOKUP(customer!A1455,sales_update!A:N,12,FALSE)</f>
        <v>2</v>
      </c>
      <c r="T1443">
        <f>VLOOKUP(customer!A1455,sales_update!A:N,13,FALSE)</f>
        <v>4</v>
      </c>
      <c r="U1443">
        <f>VLOOKUP(customer!A1455,sales_update!A:N,14,FALSE)</f>
        <v>3</v>
      </c>
      <c r="V1443">
        <f>VLOOKUP(customer!A1455,Marketing!A:I,2,FALSE)</f>
        <v>0</v>
      </c>
      <c r="W1443">
        <f>VLOOKUP(customer!A1455,Marketing!A:I,3,FALSE)</f>
        <v>0</v>
      </c>
      <c r="X1443">
        <f>VLOOKUP(customer!A1455,Marketing!A:I,4,FALSE)</f>
        <v>0</v>
      </c>
      <c r="Y1443">
        <f>VLOOKUP(customer!A1455,Marketing!A:I,5,FALSE)</f>
        <v>0</v>
      </c>
      <c r="Z1443">
        <f>VLOOKUP(customer!A1455,Marketing!A:I,6,FALSE)</f>
        <v>0</v>
      </c>
      <c r="AA1443">
        <f>VLOOKUP(customer!A1455,Marketing!A:I,7,FALSE)</f>
        <v>0</v>
      </c>
      <c r="AB1443">
        <f>VLOOKUP(customer!A1455,Marketing!A:I,8,FALSE)</f>
        <v>0</v>
      </c>
      <c r="AC1443" s="1">
        <f>VLOOKUP(customer!A1455,Marketing!A:I,9,FALSE)</f>
        <v>43924</v>
      </c>
    </row>
    <row r="1444" spans="1:29" x14ac:dyDescent="0.3">
      <c r="A1444">
        <v>2060</v>
      </c>
      <c r="B1444">
        <v>141014</v>
      </c>
      <c r="C1444">
        <v>1</v>
      </c>
      <c r="D1444">
        <v>0</v>
      </c>
      <c r="E1444">
        <v>42</v>
      </c>
      <c r="F1444" t="str">
        <f>IF(customer!G1456=1, "Married", IF(customer!H1456=1, "Single", IF(customer!F1456=1, "Divorced", IF(customer!I1456=1, "Together", IF(customer!J1456=1, "Widowed", "Unknown")))))</f>
        <v>Married</v>
      </c>
      <c r="G1444" t="str">
        <f>IF(customer!K1456=1,"Basic",IF(customer!L1456=1,"Graduate",IF(customer!M1456=1,"Master",IF(customer!N1456=1,"PhD","Unknown"))))</f>
        <v>PhD</v>
      </c>
      <c r="H1444" t="s">
        <v>19</v>
      </c>
      <c r="I1444">
        <f>VLOOKUP(customer!A1456,sales_update!A:N,2,FALSE)</f>
        <v>65</v>
      </c>
      <c r="J1444">
        <f xml:space="preserve"> VLOOKUP(customer!A1456,sales_update!A:N,3,FALSE)</f>
        <v>24</v>
      </c>
      <c r="K1444">
        <f>VLOOKUP(customer!A1456,sales_update!A:N,4,FALSE)</f>
        <v>7</v>
      </c>
      <c r="L1444">
        <f>VLOOKUP(customer!A1456,sales_update!A:N,5,FALSE)</f>
        <v>21</v>
      </c>
      <c r="M1444">
        <f>VLOOKUP(customer!A1456,sales_update!A:N,6,FALSE)</f>
        <v>7</v>
      </c>
      <c r="N1444">
        <f>VLOOKUP(customer!A1456,sales_update!A:N,7,FALSE)</f>
        <v>0</v>
      </c>
      <c r="O1444">
        <f>VLOOKUP(customer!A1456,sales_update!A:N,8,FALSE)</f>
        <v>10</v>
      </c>
      <c r="P1444">
        <f>VLOOKUP(customer!A1456,sales_update!A:N,9,FALSE)</f>
        <v>48</v>
      </c>
      <c r="Q1444">
        <f>VLOOKUP(customer!A1456,sales_update!A:N,10,FALSE)</f>
        <v>1</v>
      </c>
      <c r="R1444">
        <f>VLOOKUP(customer!A1456,sales_update!A:N,11,FALSE)</f>
        <v>1</v>
      </c>
      <c r="S1444">
        <f>VLOOKUP(customer!A1456,sales_update!A:N,12,FALSE)</f>
        <v>0</v>
      </c>
      <c r="T1444">
        <f>VLOOKUP(customer!A1456,sales_update!A:N,13,FALSE)</f>
        <v>2</v>
      </c>
      <c r="U1444">
        <f>VLOOKUP(customer!A1456,sales_update!A:N,14,FALSE)</f>
        <v>7</v>
      </c>
      <c r="V1444">
        <f>VLOOKUP(customer!A1456,Marketing!A:I,2,FALSE)</f>
        <v>0</v>
      </c>
      <c r="W1444">
        <f>VLOOKUP(customer!A1456,Marketing!A:I,3,FALSE)</f>
        <v>0</v>
      </c>
      <c r="X1444">
        <f>VLOOKUP(customer!A1456,Marketing!A:I,4,FALSE)</f>
        <v>0</v>
      </c>
      <c r="Y1444">
        <f>VLOOKUP(customer!A1456,Marketing!A:I,5,FALSE)</f>
        <v>0</v>
      </c>
      <c r="Z1444">
        <f>VLOOKUP(customer!A1456,Marketing!A:I,6,FALSE)</f>
        <v>0</v>
      </c>
      <c r="AA1444">
        <f>VLOOKUP(customer!A1456,Marketing!A:I,7,FALSE)</f>
        <v>0</v>
      </c>
      <c r="AB1444">
        <f>VLOOKUP(customer!A1456,Marketing!A:I,8,FALSE)</f>
        <v>0</v>
      </c>
      <c r="AC1444" s="1">
        <f>VLOOKUP(customer!A1456,Marketing!A:I,9,FALSE)</f>
        <v>43735</v>
      </c>
    </row>
    <row r="1445" spans="1:29" x14ac:dyDescent="0.3">
      <c r="A1445">
        <v>2603</v>
      </c>
      <c r="B1445">
        <v>141003</v>
      </c>
      <c r="C1445">
        <v>0</v>
      </c>
      <c r="D1445">
        <v>0</v>
      </c>
      <c r="E1445">
        <v>57</v>
      </c>
      <c r="F1445" t="str">
        <f>IF(customer!G1457=1, "Married", IF(customer!H1457=1, "Single", IF(customer!F1457=1, "Divorced", IF(customer!I1457=1, "Together", IF(customer!J1457=1, "Widowed", "Unknown")))))</f>
        <v>Divorced</v>
      </c>
      <c r="G1445" t="str">
        <f>IF(customer!K1457=1,"Basic",IF(customer!L1457=1,"Graduate",IF(customer!M1457=1,"Master",IF(customer!N1457=1,"PhD","Unknown"))))</f>
        <v>PhD</v>
      </c>
      <c r="H1445" t="s">
        <v>15</v>
      </c>
      <c r="I1445">
        <f>VLOOKUP(customer!A1457,sales_update!A:N,2,FALSE)</f>
        <v>11</v>
      </c>
      <c r="J1445">
        <f xml:space="preserve"> VLOOKUP(customer!A1457,sales_update!A:N,3,FALSE)</f>
        <v>423</v>
      </c>
      <c r="K1445">
        <f>VLOOKUP(customer!A1457,sales_update!A:N,4,FALSE)</f>
        <v>457</v>
      </c>
      <c r="L1445">
        <f>VLOOKUP(customer!A1457,sales_update!A:N,5,FALSE)</f>
        <v>488</v>
      </c>
      <c r="M1445">
        <f>VLOOKUP(customer!A1457,sales_update!A:N,6,FALSE)</f>
        <v>244</v>
      </c>
      <c r="N1445">
        <f>VLOOKUP(customer!A1457,sales_update!A:N,7,FALSE)</f>
        <v>151</v>
      </c>
      <c r="O1445">
        <f>VLOOKUP(customer!A1457,sales_update!A:N,8,FALSE)</f>
        <v>303</v>
      </c>
      <c r="P1445">
        <f>VLOOKUP(customer!A1457,sales_update!A:N,9,FALSE)</f>
        <v>1462</v>
      </c>
      <c r="Q1445">
        <f>VLOOKUP(customer!A1457,sales_update!A:N,10,FALSE)</f>
        <v>1</v>
      </c>
      <c r="R1445">
        <f>VLOOKUP(customer!A1457,sales_update!A:N,11,FALSE)</f>
        <v>6</v>
      </c>
      <c r="S1445">
        <f>VLOOKUP(customer!A1457,sales_update!A:N,12,FALSE)</f>
        <v>2</v>
      </c>
      <c r="T1445">
        <f>VLOOKUP(customer!A1457,sales_update!A:N,13,FALSE)</f>
        <v>8</v>
      </c>
      <c r="U1445">
        <f>VLOOKUP(customer!A1457,sales_update!A:N,14,FALSE)</f>
        <v>6</v>
      </c>
      <c r="V1445">
        <f>VLOOKUP(customer!A1457,Marketing!A:I,2,FALSE)</f>
        <v>0</v>
      </c>
      <c r="W1445">
        <f>VLOOKUP(customer!A1457,Marketing!A:I,3,FALSE)</f>
        <v>0</v>
      </c>
      <c r="X1445">
        <f>VLOOKUP(customer!A1457,Marketing!A:I,4,FALSE)</f>
        <v>0</v>
      </c>
      <c r="Y1445">
        <f>VLOOKUP(customer!A1457,Marketing!A:I,5,FALSE)</f>
        <v>0</v>
      </c>
      <c r="Z1445">
        <f>VLOOKUP(customer!A1457,Marketing!A:I,6,FALSE)</f>
        <v>0</v>
      </c>
      <c r="AA1445">
        <f>VLOOKUP(customer!A1457,Marketing!A:I,7,FALSE)</f>
        <v>0</v>
      </c>
      <c r="AB1445">
        <f>VLOOKUP(customer!A1457,Marketing!A:I,8,FALSE)</f>
        <v>0</v>
      </c>
      <c r="AC1445" s="1">
        <f>VLOOKUP(customer!A1457,Marketing!A:I,9,FALSE)</f>
        <v>43699</v>
      </c>
    </row>
    <row r="1446" spans="1:29" x14ac:dyDescent="0.3">
      <c r="A1446">
        <v>2938</v>
      </c>
      <c r="B1446">
        <v>140887</v>
      </c>
      <c r="C1446">
        <v>1</v>
      </c>
      <c r="D1446">
        <v>1</v>
      </c>
      <c r="E1446">
        <v>68</v>
      </c>
      <c r="F1446" t="str">
        <f>IF(customer!G1458=1, "Married", IF(customer!H1458=1, "Single", IF(customer!F1458=1, "Divorced", IF(customer!I1458=1, "Together", IF(customer!J1458=1, "Widowed", "Unknown")))))</f>
        <v>Single</v>
      </c>
      <c r="G1446" t="str">
        <f>IF(customer!K1458=1,"Basic",IF(customer!L1458=1,"Graduate",IF(customer!M1458=1,"Master",IF(customer!N1458=1,"PhD","Unknown"))))</f>
        <v>Graduate</v>
      </c>
      <c r="H1446" t="s">
        <v>20</v>
      </c>
      <c r="I1446">
        <f>VLOOKUP(customer!A1458,sales_update!A:N,2,FALSE)</f>
        <v>32</v>
      </c>
      <c r="J1446">
        <f xml:space="preserve"> VLOOKUP(customer!A1458,sales_update!A:N,3,FALSE)</f>
        <v>172</v>
      </c>
      <c r="K1446">
        <f>VLOOKUP(customer!A1458,sales_update!A:N,4,FALSE)</f>
        <v>14</v>
      </c>
      <c r="L1446">
        <f>VLOOKUP(customer!A1458,sales_update!A:N,5,FALSE)</f>
        <v>152</v>
      </c>
      <c r="M1446">
        <f>VLOOKUP(customer!A1458,sales_update!A:N,6,FALSE)</f>
        <v>34</v>
      </c>
      <c r="N1446">
        <f>VLOOKUP(customer!A1458,sales_update!A:N,7,FALSE)</f>
        <v>34</v>
      </c>
      <c r="O1446">
        <f>VLOOKUP(customer!A1458,sales_update!A:N,8,FALSE)</f>
        <v>148</v>
      </c>
      <c r="P1446">
        <f>VLOOKUP(customer!A1458,sales_update!A:N,9,FALSE)</f>
        <v>258</v>
      </c>
      <c r="Q1446">
        <f>VLOOKUP(customer!A1458,sales_update!A:N,10,FALSE)</f>
        <v>3</v>
      </c>
      <c r="R1446">
        <f>VLOOKUP(customer!A1458,sales_update!A:N,11,FALSE)</f>
        <v>3</v>
      </c>
      <c r="S1446">
        <f>VLOOKUP(customer!A1458,sales_update!A:N,12,FALSE)</f>
        <v>1</v>
      </c>
      <c r="T1446">
        <f>VLOOKUP(customer!A1458,sales_update!A:N,13,FALSE)</f>
        <v>3</v>
      </c>
      <c r="U1446">
        <f>VLOOKUP(customer!A1458,sales_update!A:N,14,FALSE)</f>
        <v>9</v>
      </c>
      <c r="V1446">
        <f>VLOOKUP(customer!A1458,Marketing!A:I,2,FALSE)</f>
        <v>0</v>
      </c>
      <c r="W1446">
        <f>VLOOKUP(customer!A1458,Marketing!A:I,3,FALSE)</f>
        <v>0</v>
      </c>
      <c r="X1446">
        <f>VLOOKUP(customer!A1458,Marketing!A:I,4,FALSE)</f>
        <v>0</v>
      </c>
      <c r="Y1446">
        <f>VLOOKUP(customer!A1458,Marketing!A:I,5,FALSE)</f>
        <v>0</v>
      </c>
      <c r="Z1446">
        <f>VLOOKUP(customer!A1458,Marketing!A:I,6,FALSE)</f>
        <v>0</v>
      </c>
      <c r="AA1446">
        <f>VLOOKUP(customer!A1458,Marketing!A:I,7,FALSE)</f>
        <v>0</v>
      </c>
      <c r="AB1446">
        <f>VLOOKUP(customer!A1458,Marketing!A:I,8,FALSE)</f>
        <v>1</v>
      </c>
      <c r="AC1446" s="1">
        <f>VLOOKUP(customer!A1458,Marketing!A:I,9,FALSE)</f>
        <v>43749</v>
      </c>
    </row>
    <row r="1447" spans="1:29" x14ac:dyDescent="0.3">
      <c r="A1447">
        <v>3159</v>
      </c>
      <c r="B1447">
        <v>140851</v>
      </c>
      <c r="C1447">
        <v>1</v>
      </c>
      <c r="D1447">
        <v>1</v>
      </c>
      <c r="E1447">
        <v>49</v>
      </c>
      <c r="F1447" t="str">
        <f>IF(customer!G1459=1, "Married", IF(customer!H1459=1, "Single", IF(customer!F1459=1, "Divorced", IF(customer!I1459=1, "Together", IF(customer!J1459=1, "Widowed", "Unknown")))))</f>
        <v>Divorced</v>
      </c>
      <c r="G1447" t="str">
        <f>IF(customer!K1459=1,"Basic",IF(customer!L1459=1,"Graduate",IF(customer!M1459=1,"Master",IF(customer!N1459=1,"PhD","Unknown"))))</f>
        <v>Graduate</v>
      </c>
      <c r="H1447" t="s">
        <v>16</v>
      </c>
      <c r="I1447">
        <f>VLOOKUP(customer!A1459,sales_update!A:N,2,FALSE)</f>
        <v>63</v>
      </c>
      <c r="J1447">
        <f xml:space="preserve"> VLOOKUP(customer!A1459,sales_update!A:N,3,FALSE)</f>
        <v>79</v>
      </c>
      <c r="K1447">
        <f>VLOOKUP(customer!A1459,sales_update!A:N,4,FALSE)</f>
        <v>3</v>
      </c>
      <c r="L1447">
        <f>VLOOKUP(customer!A1459,sales_update!A:N,5,FALSE)</f>
        <v>24</v>
      </c>
      <c r="M1447">
        <f>VLOOKUP(customer!A1459,sales_update!A:N,6,FALSE)</f>
        <v>0</v>
      </c>
      <c r="N1447">
        <f>VLOOKUP(customer!A1459,sales_update!A:N,7,FALSE)</f>
        <v>14</v>
      </c>
      <c r="O1447">
        <f>VLOOKUP(customer!A1459,sales_update!A:N,8,FALSE)</f>
        <v>83</v>
      </c>
      <c r="P1447">
        <f>VLOOKUP(customer!A1459,sales_update!A:N,9,FALSE)</f>
        <v>38</v>
      </c>
      <c r="Q1447">
        <f>VLOOKUP(customer!A1459,sales_update!A:N,10,FALSE)</f>
        <v>1</v>
      </c>
      <c r="R1447">
        <f>VLOOKUP(customer!A1459,sales_update!A:N,11,FALSE)</f>
        <v>1</v>
      </c>
      <c r="S1447">
        <f>VLOOKUP(customer!A1459,sales_update!A:N,12,FALSE)</f>
        <v>1</v>
      </c>
      <c r="T1447">
        <f>VLOOKUP(customer!A1459,sales_update!A:N,13,FALSE)</f>
        <v>2</v>
      </c>
      <c r="U1447">
        <f>VLOOKUP(customer!A1459,sales_update!A:N,14,FALSE)</f>
        <v>7</v>
      </c>
      <c r="V1447">
        <f>VLOOKUP(customer!A1459,Marketing!A:I,2,FALSE)</f>
        <v>0</v>
      </c>
      <c r="W1447">
        <f>VLOOKUP(customer!A1459,Marketing!A:I,3,FALSE)</f>
        <v>0</v>
      </c>
      <c r="X1447">
        <f>VLOOKUP(customer!A1459,Marketing!A:I,4,FALSE)</f>
        <v>0</v>
      </c>
      <c r="Y1447">
        <f>VLOOKUP(customer!A1459,Marketing!A:I,5,FALSE)</f>
        <v>0</v>
      </c>
      <c r="Z1447">
        <f>VLOOKUP(customer!A1459,Marketing!A:I,6,FALSE)</f>
        <v>0</v>
      </c>
      <c r="AA1447">
        <f>VLOOKUP(customer!A1459,Marketing!A:I,7,FALSE)</f>
        <v>0</v>
      </c>
      <c r="AB1447">
        <f>VLOOKUP(customer!A1459,Marketing!A:I,8,FALSE)</f>
        <v>0</v>
      </c>
      <c r="AC1447" s="1">
        <f>VLOOKUP(customer!A1459,Marketing!A:I,9,FALSE)</f>
        <v>43675</v>
      </c>
    </row>
    <row r="1448" spans="1:29" x14ac:dyDescent="0.3">
      <c r="A1448">
        <v>2258</v>
      </c>
      <c r="B1448">
        <v>140800</v>
      </c>
      <c r="C1448">
        <v>1</v>
      </c>
      <c r="D1448">
        <v>2</v>
      </c>
      <c r="E1448">
        <v>56</v>
      </c>
      <c r="F1448" t="str">
        <f>IF(customer!G1460=1, "Married", IF(customer!H1460=1, "Single", IF(customer!F1460=1, "Divorced", IF(customer!I1460=1, "Together", IF(customer!J1460=1, "Widowed", "Unknown")))))</f>
        <v>Married</v>
      </c>
      <c r="G1448" t="str">
        <f>IF(customer!K1460=1,"Basic",IF(customer!L1460=1,"Graduate",IF(customer!M1460=1,"Master",IF(customer!N1460=1,"PhD","Unknown"))))</f>
        <v>Graduate</v>
      </c>
      <c r="H1448" t="s">
        <v>19</v>
      </c>
      <c r="I1448">
        <f>VLOOKUP(customer!A1460,sales_update!A:N,2,FALSE)</f>
        <v>77</v>
      </c>
      <c r="J1448">
        <f xml:space="preserve"> VLOOKUP(customer!A1460,sales_update!A:N,3,FALSE)</f>
        <v>83</v>
      </c>
      <c r="K1448">
        <f>VLOOKUP(customer!A1460,sales_update!A:N,4,FALSE)</f>
        <v>0</v>
      </c>
      <c r="L1448">
        <f>VLOOKUP(customer!A1460,sales_update!A:N,5,FALSE)</f>
        <v>93</v>
      </c>
      <c r="M1448">
        <f>VLOOKUP(customer!A1460,sales_update!A:N,6,FALSE)</f>
        <v>28</v>
      </c>
      <c r="N1448">
        <f>VLOOKUP(customer!A1460,sales_update!A:N,7,FALSE)</f>
        <v>104</v>
      </c>
      <c r="O1448">
        <f>VLOOKUP(customer!A1460,sales_update!A:N,8,FALSE)</f>
        <v>35</v>
      </c>
      <c r="P1448">
        <f>VLOOKUP(customer!A1460,sales_update!A:N,9,FALSE)</f>
        <v>273</v>
      </c>
      <c r="Q1448">
        <f>VLOOKUP(customer!A1460,sales_update!A:N,10,FALSE)</f>
        <v>2</v>
      </c>
      <c r="R1448">
        <f>VLOOKUP(customer!A1460,sales_update!A:N,11,FALSE)</f>
        <v>3</v>
      </c>
      <c r="S1448">
        <f>VLOOKUP(customer!A1460,sales_update!A:N,12,FALSE)</f>
        <v>0</v>
      </c>
      <c r="T1448">
        <f>VLOOKUP(customer!A1460,sales_update!A:N,13,FALSE)</f>
        <v>3</v>
      </c>
      <c r="U1448">
        <f>VLOOKUP(customer!A1460,sales_update!A:N,14,FALSE)</f>
        <v>7</v>
      </c>
      <c r="V1448">
        <f>VLOOKUP(customer!A1460,Marketing!A:I,2,FALSE)</f>
        <v>0</v>
      </c>
      <c r="W1448">
        <f>VLOOKUP(customer!A1460,Marketing!A:I,3,FALSE)</f>
        <v>0</v>
      </c>
      <c r="X1448">
        <f>VLOOKUP(customer!A1460,Marketing!A:I,4,FALSE)</f>
        <v>0</v>
      </c>
      <c r="Y1448">
        <f>VLOOKUP(customer!A1460,Marketing!A:I,5,FALSE)</f>
        <v>0</v>
      </c>
      <c r="Z1448">
        <f>VLOOKUP(customer!A1460,Marketing!A:I,6,FALSE)</f>
        <v>0</v>
      </c>
      <c r="AA1448">
        <f>VLOOKUP(customer!A1460,Marketing!A:I,7,FALSE)</f>
        <v>1</v>
      </c>
      <c r="AB1448">
        <f>VLOOKUP(customer!A1460,Marketing!A:I,8,FALSE)</f>
        <v>0</v>
      </c>
      <c r="AC1448" s="1">
        <f>VLOOKUP(customer!A1460,Marketing!A:I,9,FALSE)</f>
        <v>43624</v>
      </c>
    </row>
    <row r="1449" spans="1:29" x14ac:dyDescent="0.3">
      <c r="A1449">
        <v>2948</v>
      </c>
      <c r="B1449">
        <v>140794</v>
      </c>
      <c r="C1449">
        <v>0</v>
      </c>
      <c r="D1449">
        <v>1</v>
      </c>
      <c r="E1449">
        <v>45</v>
      </c>
      <c r="F1449" t="str">
        <f>IF(customer!G1461=1, "Married", IF(customer!H1461=1, "Single", IF(customer!F1461=1, "Divorced", IF(customer!I1461=1, "Together", IF(customer!J1461=1, "Widowed", "Unknown")))))</f>
        <v>Married</v>
      </c>
      <c r="G1449" t="str">
        <f>IF(customer!K1461=1,"Basic",IF(customer!L1461=1,"Graduate",IF(customer!M1461=1,"Master",IF(customer!N1461=1,"PhD","Unknown"))))</f>
        <v>Graduate</v>
      </c>
      <c r="H1449" t="s">
        <v>19</v>
      </c>
      <c r="I1449">
        <f>VLOOKUP(customer!A1461,sales_update!A:N,2,FALSE)</f>
        <v>18</v>
      </c>
      <c r="J1449">
        <f xml:space="preserve"> VLOOKUP(customer!A1461,sales_update!A:N,3,FALSE)</f>
        <v>901</v>
      </c>
      <c r="K1449">
        <f>VLOOKUP(customer!A1461,sales_update!A:N,4,FALSE)</f>
        <v>79</v>
      </c>
      <c r="L1449">
        <f>VLOOKUP(customer!A1461,sales_update!A:N,5,FALSE)</f>
        <v>252</v>
      </c>
      <c r="M1449">
        <f>VLOOKUP(customer!A1461,sales_update!A:N,6,FALSE)</f>
        <v>14</v>
      </c>
      <c r="N1449">
        <f>VLOOKUP(customer!A1461,sales_update!A:N,7,FALSE)</f>
        <v>79</v>
      </c>
      <c r="O1449">
        <f>VLOOKUP(customer!A1461,sales_update!A:N,8,FALSE)</f>
        <v>173</v>
      </c>
      <c r="P1449">
        <f>VLOOKUP(customer!A1461,sales_update!A:N,9,FALSE)</f>
        <v>1153</v>
      </c>
      <c r="Q1449">
        <f>VLOOKUP(customer!A1461,sales_update!A:N,10,FALSE)</f>
        <v>2</v>
      </c>
      <c r="R1449">
        <f>VLOOKUP(customer!A1461,sales_update!A:N,11,FALSE)</f>
        <v>6</v>
      </c>
      <c r="S1449">
        <f>VLOOKUP(customer!A1461,sales_update!A:N,12,FALSE)</f>
        <v>3</v>
      </c>
      <c r="T1449">
        <f>VLOOKUP(customer!A1461,sales_update!A:N,13,FALSE)</f>
        <v>5</v>
      </c>
      <c r="U1449">
        <f>VLOOKUP(customer!A1461,sales_update!A:N,14,FALSE)</f>
        <v>7</v>
      </c>
      <c r="V1449">
        <f>VLOOKUP(customer!A1461,Marketing!A:I,2,FALSE)</f>
        <v>0</v>
      </c>
      <c r="W1449">
        <f>VLOOKUP(customer!A1461,Marketing!A:I,3,FALSE)</f>
        <v>0</v>
      </c>
      <c r="X1449">
        <f>VLOOKUP(customer!A1461,Marketing!A:I,4,FALSE)</f>
        <v>0</v>
      </c>
      <c r="Y1449">
        <f>VLOOKUP(customer!A1461,Marketing!A:I,5,FALSE)</f>
        <v>0</v>
      </c>
      <c r="Z1449">
        <f>VLOOKUP(customer!A1461,Marketing!A:I,6,FALSE)</f>
        <v>0</v>
      </c>
      <c r="AA1449">
        <f>VLOOKUP(customer!A1461,Marketing!A:I,7,FALSE)</f>
        <v>0</v>
      </c>
      <c r="AB1449">
        <f>VLOOKUP(customer!A1461,Marketing!A:I,8,FALSE)</f>
        <v>0</v>
      </c>
      <c r="AC1449" s="1">
        <f>VLOOKUP(customer!A1461,Marketing!A:I,9,FALSE)</f>
        <v>43720</v>
      </c>
    </row>
    <row r="1450" spans="1:29" x14ac:dyDescent="0.3">
      <c r="A1450">
        <v>1770</v>
      </c>
      <c r="B1450">
        <v>140780</v>
      </c>
      <c r="C1450">
        <v>0</v>
      </c>
      <c r="D1450">
        <v>1</v>
      </c>
      <c r="E1450">
        <v>44</v>
      </c>
      <c r="F1450" t="str">
        <f>IF(customer!G1462=1, "Married", IF(customer!H1462=1, "Single", IF(customer!F1462=1, "Divorced", IF(customer!I1462=1, "Together", IF(customer!J1462=1, "Widowed", "Unknown")))))</f>
        <v>Divorced</v>
      </c>
      <c r="G1450" t="str">
        <f>IF(customer!K1462=1,"Basic",IF(customer!L1462=1,"Graduate",IF(customer!M1462=1,"Master",IF(customer!N1462=1,"PhD","Unknown"))))</f>
        <v>Graduate</v>
      </c>
      <c r="H1450" t="s">
        <v>17</v>
      </c>
      <c r="I1450">
        <f>VLOOKUP(customer!A1462,sales_update!A:N,2,FALSE)</f>
        <v>30</v>
      </c>
      <c r="J1450">
        <f xml:space="preserve"> VLOOKUP(customer!A1462,sales_update!A:N,3,FALSE)</f>
        <v>791</v>
      </c>
      <c r="K1450">
        <f>VLOOKUP(customer!A1462,sales_update!A:N,4,FALSE)</f>
        <v>93</v>
      </c>
      <c r="L1450">
        <f>VLOOKUP(customer!A1462,sales_update!A:N,5,FALSE)</f>
        <v>245</v>
      </c>
      <c r="M1450">
        <f>VLOOKUP(customer!A1462,sales_update!A:N,6,FALSE)</f>
        <v>45</v>
      </c>
      <c r="N1450">
        <f>VLOOKUP(customer!A1462,sales_update!A:N,7,FALSE)</f>
        <v>10</v>
      </c>
      <c r="O1450">
        <f>VLOOKUP(customer!A1462,sales_update!A:N,8,FALSE)</f>
        <v>117</v>
      </c>
      <c r="P1450">
        <f>VLOOKUP(customer!A1462,sales_update!A:N,9,FALSE)</f>
        <v>1067</v>
      </c>
      <c r="Q1450">
        <f>VLOOKUP(customer!A1462,sales_update!A:N,10,FALSE)</f>
        <v>4</v>
      </c>
      <c r="R1450">
        <f>VLOOKUP(customer!A1462,sales_update!A:N,11,FALSE)</f>
        <v>7</v>
      </c>
      <c r="S1450">
        <f>VLOOKUP(customer!A1462,sales_update!A:N,12,FALSE)</f>
        <v>1</v>
      </c>
      <c r="T1450">
        <f>VLOOKUP(customer!A1462,sales_update!A:N,13,FALSE)</f>
        <v>5</v>
      </c>
      <c r="U1450">
        <f>VLOOKUP(customer!A1462,sales_update!A:N,14,FALSE)</f>
        <v>9</v>
      </c>
      <c r="V1450">
        <f>VLOOKUP(customer!A1462,Marketing!A:I,2,FALSE)</f>
        <v>0</v>
      </c>
      <c r="W1450">
        <f>VLOOKUP(customer!A1462,Marketing!A:I,3,FALSE)</f>
        <v>0</v>
      </c>
      <c r="X1450">
        <f>VLOOKUP(customer!A1462,Marketing!A:I,4,FALSE)</f>
        <v>0</v>
      </c>
      <c r="Y1450">
        <f>VLOOKUP(customer!A1462,Marketing!A:I,5,FALSE)</f>
        <v>0</v>
      </c>
      <c r="Z1450">
        <f>VLOOKUP(customer!A1462,Marketing!A:I,6,FALSE)</f>
        <v>0</v>
      </c>
      <c r="AA1450">
        <f>VLOOKUP(customer!A1462,Marketing!A:I,7,FALSE)</f>
        <v>0</v>
      </c>
      <c r="AB1450">
        <f>VLOOKUP(customer!A1462,Marketing!A:I,8,FALSE)</f>
        <v>0</v>
      </c>
      <c r="AC1450" s="1">
        <f>VLOOKUP(customer!A1462,Marketing!A:I,9,FALSE)</f>
        <v>43509</v>
      </c>
    </row>
    <row r="1451" spans="1:29" x14ac:dyDescent="0.3">
      <c r="A1451">
        <v>1757</v>
      </c>
      <c r="B1451">
        <v>140760</v>
      </c>
      <c r="C1451">
        <v>0</v>
      </c>
      <c r="D1451">
        <v>1</v>
      </c>
      <c r="E1451">
        <v>55</v>
      </c>
      <c r="F1451" t="str">
        <f>IF(customer!G1463=1, "Married", IF(customer!H1463=1, "Single", IF(customer!F1463=1, "Divorced", IF(customer!I1463=1, "Together", IF(customer!J1463=1, "Widowed", "Unknown")))))</f>
        <v>Single</v>
      </c>
      <c r="G1451" t="str">
        <f>IF(customer!K1463=1,"Basic",IF(customer!L1463=1,"Graduate",IF(customer!M1463=1,"Master",IF(customer!N1463=1,"PhD","Unknown"))))</f>
        <v>PhD</v>
      </c>
      <c r="H1451" t="s">
        <v>15</v>
      </c>
      <c r="I1451">
        <f>VLOOKUP(customer!A1463,sales_update!A:N,2,FALSE)</f>
        <v>64</v>
      </c>
      <c r="J1451">
        <f xml:space="preserve"> VLOOKUP(customer!A1463,sales_update!A:N,3,FALSE)</f>
        <v>242</v>
      </c>
      <c r="K1451">
        <f>VLOOKUP(customer!A1463,sales_update!A:N,4,FALSE)</f>
        <v>0</v>
      </c>
      <c r="L1451">
        <f>VLOOKUP(customer!A1463,sales_update!A:N,5,FALSE)</f>
        <v>59</v>
      </c>
      <c r="M1451">
        <f>VLOOKUP(customer!A1463,sales_update!A:N,6,FALSE)</f>
        <v>0</v>
      </c>
      <c r="N1451">
        <f>VLOOKUP(customer!A1463,sales_update!A:N,7,FALSE)</f>
        <v>0</v>
      </c>
      <c r="O1451">
        <f>VLOOKUP(customer!A1463,sales_update!A:N,8,FALSE)</f>
        <v>21</v>
      </c>
      <c r="P1451">
        <f>VLOOKUP(customer!A1463,sales_update!A:N,9,FALSE)</f>
        <v>280</v>
      </c>
      <c r="Q1451">
        <f>VLOOKUP(customer!A1463,sales_update!A:N,10,FALSE)</f>
        <v>2</v>
      </c>
      <c r="R1451">
        <f>VLOOKUP(customer!A1463,sales_update!A:N,11,FALSE)</f>
        <v>2</v>
      </c>
      <c r="S1451">
        <f>VLOOKUP(customer!A1463,sales_update!A:N,12,FALSE)</f>
        <v>1</v>
      </c>
      <c r="T1451">
        <f>VLOOKUP(customer!A1463,sales_update!A:N,13,FALSE)</f>
        <v>3</v>
      </c>
      <c r="U1451">
        <f>VLOOKUP(customer!A1463,sales_update!A:N,14,FALSE)</f>
        <v>6</v>
      </c>
      <c r="V1451">
        <f>VLOOKUP(customer!A1463,Marketing!A:I,2,FALSE)</f>
        <v>0</v>
      </c>
      <c r="W1451">
        <f>VLOOKUP(customer!A1463,Marketing!A:I,3,FALSE)</f>
        <v>0</v>
      </c>
      <c r="X1451">
        <f>VLOOKUP(customer!A1463,Marketing!A:I,4,FALSE)</f>
        <v>0</v>
      </c>
      <c r="Y1451">
        <f>VLOOKUP(customer!A1463,Marketing!A:I,5,FALSE)</f>
        <v>0</v>
      </c>
      <c r="Z1451">
        <f>VLOOKUP(customer!A1463,Marketing!A:I,6,FALSE)</f>
        <v>0</v>
      </c>
      <c r="AA1451">
        <f>VLOOKUP(customer!A1463,Marketing!A:I,7,FALSE)</f>
        <v>0</v>
      </c>
      <c r="AB1451">
        <f>VLOOKUP(customer!A1463,Marketing!A:I,8,FALSE)</f>
        <v>0</v>
      </c>
      <c r="AC1451" s="1">
        <f>VLOOKUP(customer!A1463,Marketing!A:I,9,FALSE)</f>
        <v>43865</v>
      </c>
    </row>
    <row r="1452" spans="1:29" x14ac:dyDescent="0.3">
      <c r="A1452">
        <v>1246</v>
      </c>
      <c r="B1452">
        <v>140737</v>
      </c>
      <c r="C1452">
        <v>2</v>
      </c>
      <c r="D1452">
        <v>1</v>
      </c>
      <c r="E1452">
        <v>63</v>
      </c>
      <c r="F1452" t="str">
        <f>IF(customer!G1464=1, "Married", IF(customer!H1464=1, "Single", IF(customer!F1464=1, "Divorced", IF(customer!I1464=1, "Together", IF(customer!J1464=1, "Widowed", "Unknown")))))</f>
        <v>Single</v>
      </c>
      <c r="G1452" t="str">
        <f>IF(customer!K1464=1,"Basic",IF(customer!L1464=1,"Graduate",IF(customer!M1464=1,"Master",IF(customer!N1464=1,"PhD","Unknown"))))</f>
        <v>PhD</v>
      </c>
      <c r="H1452" t="s">
        <v>20</v>
      </c>
      <c r="I1452">
        <f>VLOOKUP(customer!A1464,sales_update!A:N,2,FALSE)</f>
        <v>24</v>
      </c>
      <c r="J1452">
        <f xml:space="preserve"> VLOOKUP(customer!A1464,sales_update!A:N,3,FALSE)</f>
        <v>38</v>
      </c>
      <c r="K1452">
        <f>VLOOKUP(customer!A1464,sales_update!A:N,4,FALSE)</f>
        <v>0</v>
      </c>
      <c r="L1452">
        <f>VLOOKUP(customer!A1464,sales_update!A:N,5,FALSE)</f>
        <v>14</v>
      </c>
      <c r="M1452">
        <f>VLOOKUP(customer!A1464,sales_update!A:N,6,FALSE)</f>
        <v>0</v>
      </c>
      <c r="N1452">
        <f>VLOOKUP(customer!A1464,sales_update!A:N,7,FALSE)</f>
        <v>0</v>
      </c>
      <c r="O1452">
        <f>VLOOKUP(customer!A1464,sales_update!A:N,8,FALSE)</f>
        <v>7</v>
      </c>
      <c r="P1452">
        <f>VLOOKUP(customer!A1464,sales_update!A:N,9,FALSE)</f>
        <v>45</v>
      </c>
      <c r="Q1452">
        <f>VLOOKUP(customer!A1464,sales_update!A:N,10,FALSE)</f>
        <v>1</v>
      </c>
      <c r="R1452">
        <f>VLOOKUP(customer!A1464,sales_update!A:N,11,FALSE)</f>
        <v>1</v>
      </c>
      <c r="S1452">
        <f>VLOOKUP(customer!A1464,sales_update!A:N,12,FALSE)</f>
        <v>0</v>
      </c>
      <c r="T1452">
        <f>VLOOKUP(customer!A1464,sales_update!A:N,13,FALSE)</f>
        <v>2</v>
      </c>
      <c r="U1452">
        <f>VLOOKUP(customer!A1464,sales_update!A:N,14,FALSE)</f>
        <v>8</v>
      </c>
      <c r="V1452">
        <f>VLOOKUP(customer!A1464,Marketing!A:I,2,FALSE)</f>
        <v>0</v>
      </c>
      <c r="W1452">
        <f>VLOOKUP(customer!A1464,Marketing!A:I,3,FALSE)</f>
        <v>0</v>
      </c>
      <c r="X1452">
        <f>VLOOKUP(customer!A1464,Marketing!A:I,4,FALSE)</f>
        <v>0</v>
      </c>
      <c r="Y1452">
        <f>VLOOKUP(customer!A1464,Marketing!A:I,5,FALSE)</f>
        <v>0</v>
      </c>
      <c r="Z1452">
        <f>VLOOKUP(customer!A1464,Marketing!A:I,6,FALSE)</f>
        <v>0</v>
      </c>
      <c r="AA1452">
        <f>VLOOKUP(customer!A1464,Marketing!A:I,7,FALSE)</f>
        <v>0</v>
      </c>
      <c r="AB1452">
        <f>VLOOKUP(customer!A1464,Marketing!A:I,8,FALSE)</f>
        <v>0</v>
      </c>
      <c r="AC1452" s="1">
        <f>VLOOKUP(customer!A1464,Marketing!A:I,9,FALSE)</f>
        <v>43965</v>
      </c>
    </row>
    <row r="1453" spans="1:29" x14ac:dyDescent="0.3">
      <c r="A1453">
        <v>1952</v>
      </c>
      <c r="B1453">
        <v>140706</v>
      </c>
      <c r="C1453">
        <v>2</v>
      </c>
      <c r="D1453">
        <v>1</v>
      </c>
      <c r="E1453">
        <v>52</v>
      </c>
      <c r="F1453" t="str">
        <f>IF(customer!G1465=1, "Married", IF(customer!H1465=1, "Single", IF(customer!F1465=1, "Divorced", IF(customer!I1465=1, "Together", IF(customer!J1465=1, "Widowed", "Unknown")))))</f>
        <v>Together</v>
      </c>
      <c r="G1453" t="str">
        <f>IF(customer!K1465=1,"Basic",IF(customer!L1465=1,"Graduate",IF(customer!M1465=1,"Master",IF(customer!N1465=1,"PhD","Unknown"))))</f>
        <v>PhD</v>
      </c>
      <c r="H1453" t="s">
        <v>19</v>
      </c>
      <c r="I1453">
        <f>VLOOKUP(customer!A1465,sales_update!A:N,2,FALSE)</f>
        <v>37</v>
      </c>
      <c r="J1453">
        <f xml:space="preserve"> VLOOKUP(customer!A1465,sales_update!A:N,3,FALSE)</f>
        <v>204</v>
      </c>
      <c r="K1453">
        <f>VLOOKUP(customer!A1465,sales_update!A:N,4,FALSE)</f>
        <v>0</v>
      </c>
      <c r="L1453">
        <f>VLOOKUP(customer!A1465,sales_update!A:N,5,FALSE)</f>
        <v>38</v>
      </c>
      <c r="M1453">
        <f>VLOOKUP(customer!A1465,sales_update!A:N,6,FALSE)</f>
        <v>14</v>
      </c>
      <c r="N1453">
        <f>VLOOKUP(customer!A1465,sales_update!A:N,7,FALSE)</f>
        <v>7</v>
      </c>
      <c r="O1453">
        <f>VLOOKUP(customer!A1465,sales_update!A:N,8,FALSE)</f>
        <v>17</v>
      </c>
      <c r="P1453">
        <f>VLOOKUP(customer!A1465,sales_update!A:N,9,FALSE)</f>
        <v>245</v>
      </c>
      <c r="Q1453">
        <f>VLOOKUP(customer!A1465,sales_update!A:N,10,FALSE)</f>
        <v>4</v>
      </c>
      <c r="R1453">
        <f>VLOOKUP(customer!A1465,sales_update!A:N,11,FALSE)</f>
        <v>3</v>
      </c>
      <c r="S1453">
        <f>VLOOKUP(customer!A1465,sales_update!A:N,12,FALSE)</f>
        <v>0</v>
      </c>
      <c r="T1453">
        <f>VLOOKUP(customer!A1465,sales_update!A:N,13,FALSE)</f>
        <v>4</v>
      </c>
      <c r="U1453">
        <f>VLOOKUP(customer!A1465,sales_update!A:N,14,FALSE)</f>
        <v>7</v>
      </c>
      <c r="V1453">
        <f>VLOOKUP(customer!A1465,Marketing!A:I,2,FALSE)</f>
        <v>0</v>
      </c>
      <c r="W1453">
        <f>VLOOKUP(customer!A1465,Marketing!A:I,3,FALSE)</f>
        <v>0</v>
      </c>
      <c r="X1453">
        <f>VLOOKUP(customer!A1465,Marketing!A:I,4,FALSE)</f>
        <v>0</v>
      </c>
      <c r="Y1453">
        <f>VLOOKUP(customer!A1465,Marketing!A:I,5,FALSE)</f>
        <v>0</v>
      </c>
      <c r="Z1453">
        <f>VLOOKUP(customer!A1465,Marketing!A:I,6,FALSE)</f>
        <v>0</v>
      </c>
      <c r="AA1453">
        <f>VLOOKUP(customer!A1465,Marketing!A:I,7,FALSE)</f>
        <v>0</v>
      </c>
      <c r="AB1453">
        <f>VLOOKUP(customer!A1465,Marketing!A:I,8,FALSE)</f>
        <v>0</v>
      </c>
      <c r="AC1453" s="1">
        <f>VLOOKUP(customer!A1465,Marketing!A:I,9,FALSE)</f>
        <v>43640</v>
      </c>
    </row>
    <row r="1454" spans="1:29" x14ac:dyDescent="0.3">
      <c r="A1454">
        <v>1024</v>
      </c>
      <c r="B1454">
        <v>140689</v>
      </c>
      <c r="C1454">
        <v>0</v>
      </c>
      <c r="D1454">
        <v>1</v>
      </c>
      <c r="E1454">
        <v>69</v>
      </c>
      <c r="F1454" t="str">
        <f>IF(customer!G1466=1, "Married", IF(customer!H1466=1, "Single", IF(customer!F1466=1, "Divorced", IF(customer!I1466=1, "Together", IF(customer!J1466=1, "Widowed", "Unknown")))))</f>
        <v>Together</v>
      </c>
      <c r="G1454" t="str">
        <f>IF(customer!K1466=1,"Basic",IF(customer!L1466=1,"Graduate",IF(customer!M1466=1,"Master",IF(customer!N1466=1,"PhD","Unknown"))))</f>
        <v>Graduate</v>
      </c>
      <c r="H1454" t="s">
        <v>20</v>
      </c>
      <c r="I1454">
        <f>VLOOKUP(customer!A1466,sales_update!A:N,2,FALSE)</f>
        <v>69</v>
      </c>
      <c r="J1454">
        <f xml:space="preserve"> VLOOKUP(customer!A1466,sales_update!A:N,3,FALSE)</f>
        <v>934</v>
      </c>
      <c r="K1454">
        <f>VLOOKUP(customer!A1466,sales_update!A:N,4,FALSE)</f>
        <v>10</v>
      </c>
      <c r="L1454">
        <f>VLOOKUP(customer!A1466,sales_update!A:N,5,FALSE)</f>
        <v>93</v>
      </c>
      <c r="M1454">
        <f>VLOOKUP(customer!A1466,sales_update!A:N,6,FALSE)</f>
        <v>135</v>
      </c>
      <c r="N1454">
        <f>VLOOKUP(customer!A1466,sales_update!A:N,7,FALSE)</f>
        <v>21</v>
      </c>
      <c r="O1454">
        <f>VLOOKUP(customer!A1466,sales_update!A:N,8,FALSE)</f>
        <v>342</v>
      </c>
      <c r="P1454">
        <f>VLOOKUP(customer!A1466,sales_update!A:N,9,FALSE)</f>
        <v>851</v>
      </c>
      <c r="Q1454">
        <f>VLOOKUP(customer!A1466,sales_update!A:N,10,FALSE)</f>
        <v>7</v>
      </c>
      <c r="R1454">
        <f>VLOOKUP(customer!A1466,sales_update!A:N,11,FALSE)</f>
        <v>7</v>
      </c>
      <c r="S1454">
        <f>VLOOKUP(customer!A1466,sales_update!A:N,12,FALSE)</f>
        <v>1</v>
      </c>
      <c r="T1454">
        <f>VLOOKUP(customer!A1466,sales_update!A:N,13,FALSE)</f>
        <v>5</v>
      </c>
      <c r="U1454">
        <f>VLOOKUP(customer!A1466,sales_update!A:N,14,FALSE)</f>
        <v>8</v>
      </c>
      <c r="V1454">
        <f>VLOOKUP(customer!A1466,Marketing!A:I,2,FALSE)</f>
        <v>0</v>
      </c>
      <c r="W1454">
        <f>VLOOKUP(customer!A1466,Marketing!A:I,3,FALSE)</f>
        <v>0</v>
      </c>
      <c r="X1454">
        <f>VLOOKUP(customer!A1466,Marketing!A:I,4,FALSE)</f>
        <v>0</v>
      </c>
      <c r="Y1454">
        <f>VLOOKUP(customer!A1466,Marketing!A:I,5,FALSE)</f>
        <v>0</v>
      </c>
      <c r="Z1454">
        <f>VLOOKUP(customer!A1466,Marketing!A:I,6,FALSE)</f>
        <v>0</v>
      </c>
      <c r="AA1454">
        <f>VLOOKUP(customer!A1466,Marketing!A:I,7,FALSE)</f>
        <v>0</v>
      </c>
      <c r="AB1454">
        <f>VLOOKUP(customer!A1466,Marketing!A:I,8,FALSE)</f>
        <v>0</v>
      </c>
      <c r="AC1454" s="1">
        <f>VLOOKUP(customer!A1466,Marketing!A:I,9,FALSE)</f>
        <v>43700</v>
      </c>
    </row>
    <row r="1455" spans="1:29" x14ac:dyDescent="0.3">
      <c r="A1455">
        <v>1565</v>
      </c>
      <c r="B1455">
        <v>140689</v>
      </c>
      <c r="C1455">
        <v>0</v>
      </c>
      <c r="D1455">
        <v>1</v>
      </c>
      <c r="E1455">
        <v>69</v>
      </c>
      <c r="F1455" t="str">
        <f>IF(customer!G1467=1, "Married", IF(customer!H1467=1, "Single", IF(customer!F1467=1, "Divorced", IF(customer!I1467=1, "Together", IF(customer!J1467=1, "Widowed", "Unknown")))))</f>
        <v>Together</v>
      </c>
      <c r="G1455" t="str">
        <f>IF(customer!K1467=1,"Basic",IF(customer!L1467=1,"Graduate",IF(customer!M1467=1,"Master",IF(customer!N1467=1,"PhD","Unknown"))))</f>
        <v>Graduate</v>
      </c>
      <c r="H1455" t="s">
        <v>15</v>
      </c>
      <c r="I1455">
        <f>VLOOKUP(customer!A1467,sales_update!A:N,2,FALSE)</f>
        <v>69</v>
      </c>
      <c r="J1455">
        <f xml:space="preserve"> VLOOKUP(customer!A1467,sales_update!A:N,3,FALSE)</f>
        <v>934</v>
      </c>
      <c r="K1455">
        <f>VLOOKUP(customer!A1467,sales_update!A:N,4,FALSE)</f>
        <v>10</v>
      </c>
      <c r="L1455">
        <f>VLOOKUP(customer!A1467,sales_update!A:N,5,FALSE)</f>
        <v>93</v>
      </c>
      <c r="M1455">
        <f>VLOOKUP(customer!A1467,sales_update!A:N,6,FALSE)</f>
        <v>135</v>
      </c>
      <c r="N1455">
        <f>VLOOKUP(customer!A1467,sales_update!A:N,7,FALSE)</f>
        <v>21</v>
      </c>
      <c r="O1455">
        <f>VLOOKUP(customer!A1467,sales_update!A:N,8,FALSE)</f>
        <v>342</v>
      </c>
      <c r="P1455">
        <f>VLOOKUP(customer!A1467,sales_update!A:N,9,FALSE)</f>
        <v>851</v>
      </c>
      <c r="Q1455">
        <f>VLOOKUP(customer!A1467,sales_update!A:N,10,FALSE)</f>
        <v>7</v>
      </c>
      <c r="R1455">
        <f>VLOOKUP(customer!A1467,sales_update!A:N,11,FALSE)</f>
        <v>7</v>
      </c>
      <c r="S1455">
        <f>VLOOKUP(customer!A1467,sales_update!A:N,12,FALSE)</f>
        <v>1</v>
      </c>
      <c r="T1455">
        <f>VLOOKUP(customer!A1467,sales_update!A:N,13,FALSE)</f>
        <v>5</v>
      </c>
      <c r="U1455">
        <f>VLOOKUP(customer!A1467,sales_update!A:N,14,FALSE)</f>
        <v>8</v>
      </c>
      <c r="V1455">
        <f>VLOOKUP(customer!A1467,Marketing!A:I,2,FALSE)</f>
        <v>0</v>
      </c>
      <c r="W1455">
        <f>VLOOKUP(customer!A1467,Marketing!A:I,3,FALSE)</f>
        <v>0</v>
      </c>
      <c r="X1455">
        <f>VLOOKUP(customer!A1467,Marketing!A:I,4,FALSE)</f>
        <v>0</v>
      </c>
      <c r="Y1455">
        <f>VLOOKUP(customer!A1467,Marketing!A:I,5,FALSE)</f>
        <v>0</v>
      </c>
      <c r="Z1455">
        <f>VLOOKUP(customer!A1467,Marketing!A:I,6,FALSE)</f>
        <v>0</v>
      </c>
      <c r="AA1455">
        <f>VLOOKUP(customer!A1467,Marketing!A:I,7,FALSE)</f>
        <v>0</v>
      </c>
      <c r="AB1455">
        <f>VLOOKUP(customer!A1467,Marketing!A:I,8,FALSE)</f>
        <v>0</v>
      </c>
      <c r="AC1455" s="1">
        <f>VLOOKUP(customer!A1467,Marketing!A:I,9,FALSE)</f>
        <v>43700</v>
      </c>
    </row>
    <row r="1456" spans="1:29" x14ac:dyDescent="0.3">
      <c r="A1456">
        <v>1739</v>
      </c>
      <c r="B1456">
        <v>140662</v>
      </c>
      <c r="C1456">
        <v>1</v>
      </c>
      <c r="D1456">
        <v>0</v>
      </c>
      <c r="E1456">
        <v>41</v>
      </c>
      <c r="F1456" t="str">
        <f>IF(customer!G1468=1, "Married", IF(customer!H1468=1, "Single", IF(customer!F1468=1, "Divorced", IF(customer!I1468=1, "Together", IF(customer!J1468=1, "Widowed", "Unknown")))))</f>
        <v>Married</v>
      </c>
      <c r="G1456" t="str">
        <f>IF(customer!K1468=1,"Basic",IF(customer!L1468=1,"Graduate",IF(customer!M1468=1,"Master",IF(customer!N1468=1,"PhD","Unknown"))))</f>
        <v>Master</v>
      </c>
      <c r="H1456" t="s">
        <v>15</v>
      </c>
      <c r="I1456">
        <f>VLOOKUP(customer!A1468,sales_update!A:N,2,FALSE)</f>
        <v>0</v>
      </c>
      <c r="J1456">
        <f xml:space="preserve"> VLOOKUP(customer!A1468,sales_update!A:N,3,FALSE)</f>
        <v>138</v>
      </c>
      <c r="K1456">
        <f>VLOOKUP(customer!A1468,sales_update!A:N,4,FALSE)</f>
        <v>7</v>
      </c>
      <c r="L1456">
        <f>VLOOKUP(customer!A1468,sales_update!A:N,5,FALSE)</f>
        <v>80</v>
      </c>
      <c r="M1456">
        <f>VLOOKUP(customer!A1468,sales_update!A:N,6,FALSE)</f>
        <v>0</v>
      </c>
      <c r="N1456">
        <f>VLOOKUP(customer!A1468,sales_update!A:N,7,FALSE)</f>
        <v>14</v>
      </c>
      <c r="O1456">
        <f>VLOOKUP(customer!A1468,sales_update!A:N,8,FALSE)</f>
        <v>80</v>
      </c>
      <c r="P1456">
        <f>VLOOKUP(customer!A1468,sales_update!A:N,9,FALSE)</f>
        <v>159</v>
      </c>
      <c r="Q1456">
        <f>VLOOKUP(customer!A1468,sales_update!A:N,10,FALSE)</f>
        <v>2</v>
      </c>
      <c r="R1456">
        <f>VLOOKUP(customer!A1468,sales_update!A:N,11,FALSE)</f>
        <v>2</v>
      </c>
      <c r="S1456">
        <f>VLOOKUP(customer!A1468,sales_update!A:N,12,FALSE)</f>
        <v>1</v>
      </c>
      <c r="T1456">
        <f>VLOOKUP(customer!A1468,sales_update!A:N,13,FALSE)</f>
        <v>3</v>
      </c>
      <c r="U1456">
        <f>VLOOKUP(customer!A1468,sales_update!A:N,14,FALSE)</f>
        <v>4</v>
      </c>
      <c r="V1456">
        <f>VLOOKUP(customer!A1468,Marketing!A:I,2,FALSE)</f>
        <v>0</v>
      </c>
      <c r="W1456">
        <f>VLOOKUP(customer!A1468,Marketing!A:I,3,FALSE)</f>
        <v>0</v>
      </c>
      <c r="X1456">
        <f>VLOOKUP(customer!A1468,Marketing!A:I,4,FALSE)</f>
        <v>0</v>
      </c>
      <c r="Y1456">
        <f>VLOOKUP(customer!A1468,Marketing!A:I,5,FALSE)</f>
        <v>0</v>
      </c>
      <c r="Z1456">
        <f>VLOOKUP(customer!A1468,Marketing!A:I,6,FALSE)</f>
        <v>0</v>
      </c>
      <c r="AA1456">
        <f>VLOOKUP(customer!A1468,Marketing!A:I,7,FALSE)</f>
        <v>0</v>
      </c>
      <c r="AB1456">
        <f>VLOOKUP(customer!A1468,Marketing!A:I,8,FALSE)</f>
        <v>0</v>
      </c>
      <c r="AC1456" s="1">
        <f>VLOOKUP(customer!A1468,Marketing!A:I,9,FALSE)</f>
        <v>43697</v>
      </c>
    </row>
    <row r="1457" spans="1:29" x14ac:dyDescent="0.3">
      <c r="A1457">
        <v>1192</v>
      </c>
      <c r="B1457">
        <v>140637</v>
      </c>
      <c r="C1457">
        <v>1</v>
      </c>
      <c r="D1457">
        <v>1</v>
      </c>
      <c r="E1457">
        <v>55</v>
      </c>
      <c r="F1457" t="str">
        <f>IF(customer!G1469=1, "Married", IF(customer!H1469=1, "Single", IF(customer!F1469=1, "Divorced", IF(customer!I1469=1, "Together", IF(customer!J1469=1, "Widowed", "Unknown")))))</f>
        <v>Single</v>
      </c>
      <c r="G1457" t="str">
        <f>IF(customer!K1469=1,"Basic",IF(customer!L1469=1,"Graduate",IF(customer!M1469=1,"Master",IF(customer!N1469=1,"PhD","Unknown"))))</f>
        <v>PhD</v>
      </c>
      <c r="H1457" t="s">
        <v>20</v>
      </c>
      <c r="I1457">
        <f>VLOOKUP(customer!A1469,sales_update!A:N,2,FALSE)</f>
        <v>72</v>
      </c>
      <c r="J1457">
        <f xml:space="preserve"> VLOOKUP(customer!A1469,sales_update!A:N,3,FALSE)</f>
        <v>76</v>
      </c>
      <c r="K1457">
        <f>VLOOKUP(customer!A1469,sales_update!A:N,4,FALSE)</f>
        <v>0</v>
      </c>
      <c r="L1457">
        <f>VLOOKUP(customer!A1469,sales_update!A:N,5,FALSE)</f>
        <v>45</v>
      </c>
      <c r="M1457">
        <f>VLOOKUP(customer!A1469,sales_update!A:N,6,FALSE)</f>
        <v>0</v>
      </c>
      <c r="N1457">
        <f>VLOOKUP(customer!A1469,sales_update!A:N,7,FALSE)</f>
        <v>0</v>
      </c>
      <c r="O1457">
        <f>VLOOKUP(customer!A1469,sales_update!A:N,8,FALSE)</f>
        <v>10</v>
      </c>
      <c r="P1457">
        <f>VLOOKUP(customer!A1469,sales_update!A:N,9,FALSE)</f>
        <v>111</v>
      </c>
      <c r="Q1457">
        <f>VLOOKUP(customer!A1469,sales_update!A:N,10,FALSE)</f>
        <v>2</v>
      </c>
      <c r="R1457">
        <f>VLOOKUP(customer!A1469,sales_update!A:N,11,FALSE)</f>
        <v>1</v>
      </c>
      <c r="S1457">
        <f>VLOOKUP(customer!A1469,sales_update!A:N,12,FALSE)</f>
        <v>0</v>
      </c>
      <c r="T1457">
        <f>VLOOKUP(customer!A1469,sales_update!A:N,13,FALSE)</f>
        <v>3</v>
      </c>
      <c r="U1457">
        <f>VLOOKUP(customer!A1469,sales_update!A:N,14,FALSE)</f>
        <v>7</v>
      </c>
      <c r="V1457">
        <f>VLOOKUP(customer!A1469,Marketing!A:I,2,FALSE)</f>
        <v>0</v>
      </c>
      <c r="W1457">
        <f>VLOOKUP(customer!A1469,Marketing!A:I,3,FALSE)</f>
        <v>0</v>
      </c>
      <c r="X1457">
        <f>VLOOKUP(customer!A1469,Marketing!A:I,4,FALSE)</f>
        <v>0</v>
      </c>
      <c r="Y1457">
        <f>VLOOKUP(customer!A1469,Marketing!A:I,5,FALSE)</f>
        <v>0</v>
      </c>
      <c r="Z1457">
        <f>VLOOKUP(customer!A1469,Marketing!A:I,6,FALSE)</f>
        <v>0</v>
      </c>
      <c r="AA1457">
        <f>VLOOKUP(customer!A1469,Marketing!A:I,7,FALSE)</f>
        <v>0</v>
      </c>
      <c r="AB1457">
        <f>VLOOKUP(customer!A1469,Marketing!A:I,8,FALSE)</f>
        <v>0</v>
      </c>
      <c r="AC1457" s="1">
        <f>VLOOKUP(customer!A1469,Marketing!A:I,9,FALSE)</f>
        <v>43821</v>
      </c>
    </row>
    <row r="1458" spans="1:29" x14ac:dyDescent="0.3">
      <c r="A1458">
        <v>3104</v>
      </c>
      <c r="B1458">
        <v>140590</v>
      </c>
      <c r="C1458">
        <v>1</v>
      </c>
      <c r="D1458">
        <v>1</v>
      </c>
      <c r="E1458">
        <v>51</v>
      </c>
      <c r="F1458" t="str">
        <f>IF(customer!G1470=1, "Married", IF(customer!H1470=1, "Single", IF(customer!F1470=1, "Divorced", IF(customer!I1470=1, "Together", IF(customer!J1470=1, "Widowed", "Unknown")))))</f>
        <v>Widowed</v>
      </c>
      <c r="G1458" t="str">
        <f>IF(customer!K1470=1,"Basic",IF(customer!L1470=1,"Graduate",IF(customer!M1470=1,"Master",IF(customer!N1470=1,"PhD","Unknown"))))</f>
        <v>Graduate</v>
      </c>
      <c r="H1458" t="s">
        <v>19</v>
      </c>
      <c r="I1458">
        <f>VLOOKUP(customer!A1470,sales_update!A:N,2,FALSE)</f>
        <v>30</v>
      </c>
      <c r="J1458">
        <f xml:space="preserve"> VLOOKUP(customer!A1470,sales_update!A:N,3,FALSE)</f>
        <v>533</v>
      </c>
      <c r="K1458">
        <f>VLOOKUP(customer!A1470,sales_update!A:N,4,FALSE)</f>
        <v>0</v>
      </c>
      <c r="L1458">
        <f>VLOOKUP(customer!A1470,sales_update!A:N,5,FALSE)</f>
        <v>173</v>
      </c>
      <c r="M1458">
        <f>VLOOKUP(customer!A1470,sales_update!A:N,6,FALSE)</f>
        <v>21</v>
      </c>
      <c r="N1458">
        <f>VLOOKUP(customer!A1470,sales_update!A:N,7,FALSE)</f>
        <v>38</v>
      </c>
      <c r="O1458">
        <f>VLOOKUP(customer!A1470,sales_update!A:N,8,FALSE)</f>
        <v>128</v>
      </c>
      <c r="P1458">
        <f>VLOOKUP(customer!A1470,sales_update!A:N,9,FALSE)</f>
        <v>637</v>
      </c>
      <c r="Q1458">
        <f>VLOOKUP(customer!A1470,sales_update!A:N,10,FALSE)</f>
        <v>5</v>
      </c>
      <c r="R1458">
        <f>VLOOKUP(customer!A1470,sales_update!A:N,11,FALSE)</f>
        <v>3</v>
      </c>
      <c r="S1458">
        <f>VLOOKUP(customer!A1470,sales_update!A:N,12,FALSE)</f>
        <v>4</v>
      </c>
      <c r="T1458">
        <f>VLOOKUP(customer!A1470,sales_update!A:N,13,FALSE)</f>
        <v>3</v>
      </c>
      <c r="U1458">
        <f>VLOOKUP(customer!A1470,sales_update!A:N,14,FALSE)</f>
        <v>6</v>
      </c>
      <c r="V1458">
        <f>VLOOKUP(customer!A1470,Marketing!A:I,2,FALSE)</f>
        <v>1</v>
      </c>
      <c r="W1458">
        <f>VLOOKUP(customer!A1470,Marketing!A:I,3,FALSE)</f>
        <v>0</v>
      </c>
      <c r="X1458">
        <f>VLOOKUP(customer!A1470,Marketing!A:I,4,FALSE)</f>
        <v>0</v>
      </c>
      <c r="Y1458">
        <f>VLOOKUP(customer!A1470,Marketing!A:I,5,FALSE)</f>
        <v>0</v>
      </c>
      <c r="Z1458">
        <f>VLOOKUP(customer!A1470,Marketing!A:I,6,FALSE)</f>
        <v>0</v>
      </c>
      <c r="AA1458">
        <f>VLOOKUP(customer!A1470,Marketing!A:I,7,FALSE)</f>
        <v>0</v>
      </c>
      <c r="AB1458">
        <f>VLOOKUP(customer!A1470,Marketing!A:I,8,FALSE)</f>
        <v>0</v>
      </c>
      <c r="AC1458" s="1">
        <f>VLOOKUP(customer!A1470,Marketing!A:I,9,FALSE)</f>
        <v>43898</v>
      </c>
    </row>
    <row r="1459" spans="1:29" x14ac:dyDescent="0.3">
      <c r="A1459">
        <v>3121</v>
      </c>
      <c r="B1459">
        <v>140590</v>
      </c>
      <c r="C1459">
        <v>1</v>
      </c>
      <c r="D1459">
        <v>1</v>
      </c>
      <c r="E1459">
        <v>51</v>
      </c>
      <c r="F1459" t="str">
        <f>IF(customer!G1471=1, "Married", IF(customer!H1471=1, "Single", IF(customer!F1471=1, "Divorced", IF(customer!I1471=1, "Together", IF(customer!J1471=1, "Widowed", "Unknown")))))</f>
        <v>Widowed</v>
      </c>
      <c r="G1459" t="str">
        <f>IF(customer!K1471=1,"Basic",IF(customer!L1471=1,"Graduate",IF(customer!M1471=1,"Master",IF(customer!N1471=1,"PhD","Unknown"))))</f>
        <v>Graduate</v>
      </c>
      <c r="H1459" t="s">
        <v>18</v>
      </c>
      <c r="I1459">
        <f>VLOOKUP(customer!A1471,sales_update!A:N,2,FALSE)</f>
        <v>30</v>
      </c>
      <c r="J1459">
        <f xml:space="preserve"> VLOOKUP(customer!A1471,sales_update!A:N,3,FALSE)</f>
        <v>533</v>
      </c>
      <c r="K1459">
        <f>VLOOKUP(customer!A1471,sales_update!A:N,4,FALSE)</f>
        <v>0</v>
      </c>
      <c r="L1459">
        <f>VLOOKUP(customer!A1471,sales_update!A:N,5,FALSE)</f>
        <v>173</v>
      </c>
      <c r="M1459">
        <f>VLOOKUP(customer!A1471,sales_update!A:N,6,FALSE)</f>
        <v>21</v>
      </c>
      <c r="N1459">
        <f>VLOOKUP(customer!A1471,sales_update!A:N,7,FALSE)</f>
        <v>38</v>
      </c>
      <c r="O1459">
        <f>VLOOKUP(customer!A1471,sales_update!A:N,8,FALSE)</f>
        <v>128</v>
      </c>
      <c r="P1459">
        <f>VLOOKUP(customer!A1471,sales_update!A:N,9,FALSE)</f>
        <v>637</v>
      </c>
      <c r="Q1459">
        <f>VLOOKUP(customer!A1471,sales_update!A:N,10,FALSE)</f>
        <v>5</v>
      </c>
      <c r="R1459">
        <f>VLOOKUP(customer!A1471,sales_update!A:N,11,FALSE)</f>
        <v>3</v>
      </c>
      <c r="S1459">
        <f>VLOOKUP(customer!A1471,sales_update!A:N,12,FALSE)</f>
        <v>4</v>
      </c>
      <c r="T1459">
        <f>VLOOKUP(customer!A1471,sales_update!A:N,13,FALSE)</f>
        <v>3</v>
      </c>
      <c r="U1459">
        <f>VLOOKUP(customer!A1471,sales_update!A:N,14,FALSE)</f>
        <v>6</v>
      </c>
      <c r="V1459">
        <f>VLOOKUP(customer!A1471,Marketing!A:I,2,FALSE)</f>
        <v>1</v>
      </c>
      <c r="W1459">
        <f>VLOOKUP(customer!A1471,Marketing!A:I,3,FALSE)</f>
        <v>0</v>
      </c>
      <c r="X1459">
        <f>VLOOKUP(customer!A1471,Marketing!A:I,4,FALSE)</f>
        <v>0</v>
      </c>
      <c r="Y1459">
        <f>VLOOKUP(customer!A1471,Marketing!A:I,5,FALSE)</f>
        <v>0</v>
      </c>
      <c r="Z1459">
        <f>VLOOKUP(customer!A1471,Marketing!A:I,6,FALSE)</f>
        <v>0</v>
      </c>
      <c r="AA1459">
        <f>VLOOKUP(customer!A1471,Marketing!A:I,7,FALSE)</f>
        <v>0</v>
      </c>
      <c r="AB1459">
        <f>VLOOKUP(customer!A1471,Marketing!A:I,8,FALSE)</f>
        <v>0</v>
      </c>
      <c r="AC1459" s="1">
        <f>VLOOKUP(customer!A1471,Marketing!A:I,9,FALSE)</f>
        <v>43898</v>
      </c>
    </row>
    <row r="1460" spans="1:29" x14ac:dyDescent="0.3">
      <c r="A1460">
        <v>1031</v>
      </c>
      <c r="B1460">
        <v>140548</v>
      </c>
      <c r="C1460">
        <v>0</v>
      </c>
      <c r="D1460">
        <v>1</v>
      </c>
      <c r="E1460">
        <v>50</v>
      </c>
      <c r="F1460" t="str">
        <f>IF(customer!G1472=1, "Married", IF(customer!H1472=1, "Single", IF(customer!F1472=1, "Divorced", IF(customer!I1472=1, "Together", IF(customer!J1472=1, "Widowed", "Unknown")))))</f>
        <v>Together</v>
      </c>
      <c r="G1460" t="str">
        <f>IF(customer!K1472=1,"Basic",IF(customer!L1472=1,"Graduate",IF(customer!M1472=1,"Master",IF(customer!N1472=1,"PhD","Unknown"))))</f>
        <v>Graduate</v>
      </c>
      <c r="H1460" t="s">
        <v>15</v>
      </c>
      <c r="I1460">
        <f>VLOOKUP(customer!A1472,sales_update!A:N,2,FALSE)</f>
        <v>31</v>
      </c>
      <c r="J1460">
        <f xml:space="preserve"> VLOOKUP(customer!A1472,sales_update!A:N,3,FALSE)</f>
        <v>381</v>
      </c>
      <c r="K1460">
        <f>VLOOKUP(customer!A1472,sales_update!A:N,4,FALSE)</f>
        <v>0</v>
      </c>
      <c r="L1460">
        <f>VLOOKUP(customer!A1472,sales_update!A:N,5,FALSE)</f>
        <v>17</v>
      </c>
      <c r="M1460">
        <f>VLOOKUP(customer!A1472,sales_update!A:N,6,FALSE)</f>
        <v>7</v>
      </c>
      <c r="N1460">
        <f>VLOOKUP(customer!A1472,sales_update!A:N,7,FALSE)</f>
        <v>0</v>
      </c>
      <c r="O1460">
        <f>VLOOKUP(customer!A1472,sales_update!A:N,8,FALSE)</f>
        <v>10</v>
      </c>
      <c r="P1460">
        <f>VLOOKUP(customer!A1472,sales_update!A:N,9,FALSE)</f>
        <v>395</v>
      </c>
      <c r="Q1460">
        <f>VLOOKUP(customer!A1472,sales_update!A:N,10,FALSE)</f>
        <v>2</v>
      </c>
      <c r="R1460">
        <f>VLOOKUP(customer!A1472,sales_update!A:N,11,FALSE)</f>
        <v>2</v>
      </c>
      <c r="S1460">
        <f>VLOOKUP(customer!A1472,sales_update!A:N,12,FALSE)</f>
        <v>1</v>
      </c>
      <c r="T1460">
        <f>VLOOKUP(customer!A1472,sales_update!A:N,13,FALSE)</f>
        <v>4</v>
      </c>
      <c r="U1460">
        <f>VLOOKUP(customer!A1472,sales_update!A:N,14,FALSE)</f>
        <v>5</v>
      </c>
      <c r="V1460">
        <f>VLOOKUP(customer!A1472,Marketing!A:I,2,FALSE)</f>
        <v>0</v>
      </c>
      <c r="W1460">
        <f>VLOOKUP(customer!A1472,Marketing!A:I,3,FALSE)</f>
        <v>1</v>
      </c>
      <c r="X1460">
        <f>VLOOKUP(customer!A1472,Marketing!A:I,4,FALSE)</f>
        <v>0</v>
      </c>
      <c r="Y1460">
        <f>VLOOKUP(customer!A1472,Marketing!A:I,5,FALSE)</f>
        <v>0</v>
      </c>
      <c r="Z1460">
        <f>VLOOKUP(customer!A1472,Marketing!A:I,6,FALSE)</f>
        <v>0</v>
      </c>
      <c r="AA1460">
        <f>VLOOKUP(customer!A1472,Marketing!A:I,7,FALSE)</f>
        <v>0</v>
      </c>
      <c r="AB1460">
        <f>VLOOKUP(customer!A1472,Marketing!A:I,8,FALSE)</f>
        <v>0</v>
      </c>
      <c r="AC1460" s="1">
        <f>VLOOKUP(customer!A1472,Marketing!A:I,9,FALSE)</f>
        <v>43541</v>
      </c>
    </row>
    <row r="1461" spans="1:29" x14ac:dyDescent="0.3">
      <c r="A1461">
        <v>2228</v>
      </c>
      <c r="B1461">
        <v>140521</v>
      </c>
      <c r="C1461">
        <v>1</v>
      </c>
      <c r="D1461">
        <v>1</v>
      </c>
      <c r="E1461">
        <v>52</v>
      </c>
      <c r="F1461" t="str">
        <f>IF(customer!G1473=1, "Married", IF(customer!H1473=1, "Single", IF(customer!F1473=1, "Divorced", IF(customer!I1473=1, "Together", IF(customer!J1473=1, "Widowed", "Unknown")))))</f>
        <v>Together</v>
      </c>
      <c r="G1461" t="str">
        <f>IF(customer!K1473=1,"Basic",IF(customer!L1473=1,"Graduate",IF(customer!M1473=1,"Master",IF(customer!N1473=1,"PhD","Unknown"))))</f>
        <v>Graduate</v>
      </c>
      <c r="H1461" t="s">
        <v>19</v>
      </c>
      <c r="I1461">
        <f>VLOOKUP(customer!A1473,sales_update!A:N,2,FALSE)</f>
        <v>82</v>
      </c>
      <c r="J1461">
        <f xml:space="preserve"> VLOOKUP(customer!A1473,sales_update!A:N,3,FALSE)</f>
        <v>42</v>
      </c>
      <c r="K1461">
        <f>VLOOKUP(customer!A1473,sales_update!A:N,4,FALSE)</f>
        <v>0</v>
      </c>
      <c r="L1461">
        <f>VLOOKUP(customer!A1473,sales_update!A:N,5,FALSE)</f>
        <v>17</v>
      </c>
      <c r="M1461">
        <f>VLOOKUP(customer!A1473,sales_update!A:N,6,FALSE)</f>
        <v>0</v>
      </c>
      <c r="N1461">
        <f>VLOOKUP(customer!A1473,sales_update!A:N,7,FALSE)</f>
        <v>0</v>
      </c>
      <c r="O1461">
        <f>VLOOKUP(customer!A1473,sales_update!A:N,8,FALSE)</f>
        <v>14</v>
      </c>
      <c r="P1461">
        <f>VLOOKUP(customer!A1473,sales_update!A:N,9,FALSE)</f>
        <v>45</v>
      </c>
      <c r="Q1461">
        <f>VLOOKUP(customer!A1473,sales_update!A:N,10,FALSE)</f>
        <v>1</v>
      </c>
      <c r="R1461">
        <f>VLOOKUP(customer!A1473,sales_update!A:N,11,FALSE)</f>
        <v>0</v>
      </c>
      <c r="S1461">
        <f>VLOOKUP(customer!A1473,sales_update!A:N,12,FALSE)</f>
        <v>1</v>
      </c>
      <c r="T1461">
        <f>VLOOKUP(customer!A1473,sales_update!A:N,13,FALSE)</f>
        <v>2</v>
      </c>
      <c r="U1461">
        <f>VLOOKUP(customer!A1473,sales_update!A:N,14,FALSE)</f>
        <v>5</v>
      </c>
      <c r="V1461">
        <f>VLOOKUP(customer!A1473,Marketing!A:I,2,FALSE)</f>
        <v>0</v>
      </c>
      <c r="W1461">
        <f>VLOOKUP(customer!A1473,Marketing!A:I,3,FALSE)</f>
        <v>0</v>
      </c>
      <c r="X1461">
        <f>VLOOKUP(customer!A1473,Marketing!A:I,4,FALSE)</f>
        <v>0</v>
      </c>
      <c r="Y1461">
        <f>VLOOKUP(customer!A1473,Marketing!A:I,5,FALSE)</f>
        <v>0</v>
      </c>
      <c r="Z1461">
        <f>VLOOKUP(customer!A1473,Marketing!A:I,6,FALSE)</f>
        <v>0</v>
      </c>
      <c r="AA1461">
        <f>VLOOKUP(customer!A1473,Marketing!A:I,7,FALSE)</f>
        <v>0</v>
      </c>
      <c r="AB1461">
        <f>VLOOKUP(customer!A1473,Marketing!A:I,8,FALSE)</f>
        <v>0</v>
      </c>
      <c r="AC1461" s="1">
        <f>VLOOKUP(customer!A1473,Marketing!A:I,9,FALSE)</f>
        <v>43718</v>
      </c>
    </row>
    <row r="1462" spans="1:29" x14ac:dyDescent="0.3">
      <c r="A1462">
        <v>2064</v>
      </c>
      <c r="B1462">
        <v>140479</v>
      </c>
      <c r="C1462">
        <v>1</v>
      </c>
      <c r="D1462">
        <v>0</v>
      </c>
      <c r="E1462">
        <v>38</v>
      </c>
      <c r="F1462" t="str">
        <f>IF(customer!G1474=1, "Married", IF(customer!H1474=1, "Single", IF(customer!F1474=1, "Divorced", IF(customer!I1474=1, "Together", IF(customer!J1474=1, "Widowed", "Unknown")))))</f>
        <v>Together</v>
      </c>
      <c r="G1462" t="str">
        <f>IF(customer!K1474=1,"Basic",IF(customer!L1474=1,"Graduate",IF(customer!M1474=1,"Master",IF(customer!N1474=1,"PhD","Unknown"))))</f>
        <v>Graduate</v>
      </c>
      <c r="H1462" t="s">
        <v>17</v>
      </c>
      <c r="I1462">
        <f>VLOOKUP(customer!A1474,sales_update!A:N,2,FALSE)</f>
        <v>95</v>
      </c>
      <c r="J1462">
        <f xml:space="preserve"> VLOOKUP(customer!A1474,sales_update!A:N,3,FALSE)</f>
        <v>17</v>
      </c>
      <c r="K1462">
        <f>VLOOKUP(customer!A1474,sales_update!A:N,4,FALSE)</f>
        <v>0</v>
      </c>
      <c r="L1462">
        <f>VLOOKUP(customer!A1474,sales_update!A:N,5,FALSE)</f>
        <v>28</v>
      </c>
      <c r="M1462">
        <f>VLOOKUP(customer!A1474,sales_update!A:N,6,FALSE)</f>
        <v>7</v>
      </c>
      <c r="N1462">
        <f>VLOOKUP(customer!A1474,sales_update!A:N,7,FALSE)</f>
        <v>0</v>
      </c>
      <c r="O1462">
        <f>VLOOKUP(customer!A1474,sales_update!A:N,8,FALSE)</f>
        <v>0</v>
      </c>
      <c r="P1462">
        <f>VLOOKUP(customer!A1474,sales_update!A:N,9,FALSE)</f>
        <v>52</v>
      </c>
      <c r="Q1462">
        <f>VLOOKUP(customer!A1474,sales_update!A:N,10,FALSE)</f>
        <v>1</v>
      </c>
      <c r="R1462">
        <f>VLOOKUP(customer!A1474,sales_update!A:N,11,FALSE)</f>
        <v>0</v>
      </c>
      <c r="S1462">
        <f>VLOOKUP(customer!A1474,sales_update!A:N,12,FALSE)</f>
        <v>0</v>
      </c>
      <c r="T1462">
        <f>VLOOKUP(customer!A1474,sales_update!A:N,13,FALSE)</f>
        <v>3</v>
      </c>
      <c r="U1462">
        <f>VLOOKUP(customer!A1474,sales_update!A:N,14,FALSE)</f>
        <v>4</v>
      </c>
      <c r="V1462">
        <f>VLOOKUP(customer!A1474,Marketing!A:I,2,FALSE)</f>
        <v>0</v>
      </c>
      <c r="W1462">
        <f>VLOOKUP(customer!A1474,Marketing!A:I,3,FALSE)</f>
        <v>0</v>
      </c>
      <c r="X1462">
        <f>VLOOKUP(customer!A1474,Marketing!A:I,4,FALSE)</f>
        <v>0</v>
      </c>
      <c r="Y1462">
        <f>VLOOKUP(customer!A1474,Marketing!A:I,5,FALSE)</f>
        <v>0</v>
      </c>
      <c r="Z1462">
        <f>VLOOKUP(customer!A1474,Marketing!A:I,6,FALSE)</f>
        <v>0</v>
      </c>
      <c r="AA1462">
        <f>VLOOKUP(customer!A1474,Marketing!A:I,7,FALSE)</f>
        <v>0</v>
      </c>
      <c r="AB1462">
        <f>VLOOKUP(customer!A1474,Marketing!A:I,8,FALSE)</f>
        <v>0</v>
      </c>
      <c r="AC1462" s="1">
        <f>VLOOKUP(customer!A1474,Marketing!A:I,9,FALSE)</f>
        <v>43852</v>
      </c>
    </row>
    <row r="1463" spans="1:29" x14ac:dyDescent="0.3">
      <c r="A1463">
        <v>1309</v>
      </c>
      <c r="B1463">
        <v>140464</v>
      </c>
      <c r="C1463">
        <v>0</v>
      </c>
      <c r="D1463">
        <v>1</v>
      </c>
      <c r="E1463">
        <v>67</v>
      </c>
      <c r="F1463" t="str">
        <f>IF(customer!G1475=1, "Married", IF(customer!H1475=1, "Single", IF(customer!F1475=1, "Divorced", IF(customer!I1475=1, "Together", IF(customer!J1475=1, "Widowed", "Unknown")))))</f>
        <v>Single</v>
      </c>
      <c r="G1463" t="str">
        <f>IF(customer!K1475=1,"Basic",IF(customer!L1475=1,"Graduate",IF(customer!M1475=1,"Master",IF(customer!N1475=1,"PhD","Unknown"))))</f>
        <v>Graduate</v>
      </c>
      <c r="H1463" t="s">
        <v>18</v>
      </c>
      <c r="I1463">
        <f>VLOOKUP(customer!A1475,sales_update!A:N,2,FALSE)</f>
        <v>78</v>
      </c>
      <c r="J1463">
        <f xml:space="preserve"> VLOOKUP(customer!A1475,sales_update!A:N,3,FALSE)</f>
        <v>1472</v>
      </c>
      <c r="K1463">
        <f>VLOOKUP(customer!A1475,sales_update!A:N,4,FALSE)</f>
        <v>59</v>
      </c>
      <c r="L1463">
        <f>VLOOKUP(customer!A1475,sales_update!A:N,5,FALSE)</f>
        <v>410</v>
      </c>
      <c r="M1463">
        <f>VLOOKUP(customer!A1475,sales_update!A:N,6,FALSE)</f>
        <v>24</v>
      </c>
      <c r="N1463">
        <f>VLOOKUP(customer!A1475,sales_update!A:N,7,FALSE)</f>
        <v>80</v>
      </c>
      <c r="O1463">
        <f>VLOOKUP(customer!A1475,sales_update!A:N,8,FALSE)</f>
        <v>142</v>
      </c>
      <c r="P1463">
        <f>VLOOKUP(customer!A1475,sales_update!A:N,9,FALSE)</f>
        <v>1902</v>
      </c>
      <c r="Q1463">
        <f>VLOOKUP(customer!A1475,sales_update!A:N,10,FALSE)</f>
        <v>6</v>
      </c>
      <c r="R1463">
        <f>VLOOKUP(customer!A1475,sales_update!A:N,11,FALSE)</f>
        <v>8</v>
      </c>
      <c r="S1463">
        <f>VLOOKUP(customer!A1475,sales_update!A:N,12,FALSE)</f>
        <v>2</v>
      </c>
      <c r="T1463">
        <f>VLOOKUP(customer!A1475,sales_update!A:N,13,FALSE)</f>
        <v>8</v>
      </c>
      <c r="U1463">
        <f>VLOOKUP(customer!A1475,sales_update!A:N,14,FALSE)</f>
        <v>8</v>
      </c>
      <c r="V1463">
        <f>VLOOKUP(customer!A1475,Marketing!A:I,2,FALSE)</f>
        <v>0</v>
      </c>
      <c r="W1463">
        <f>VLOOKUP(customer!A1475,Marketing!A:I,3,FALSE)</f>
        <v>0</v>
      </c>
      <c r="X1463">
        <f>VLOOKUP(customer!A1475,Marketing!A:I,4,FALSE)</f>
        <v>0</v>
      </c>
      <c r="Y1463">
        <f>VLOOKUP(customer!A1475,Marketing!A:I,5,FALSE)</f>
        <v>0</v>
      </c>
      <c r="Z1463">
        <f>VLOOKUP(customer!A1475,Marketing!A:I,6,FALSE)</f>
        <v>0</v>
      </c>
      <c r="AA1463">
        <f>VLOOKUP(customer!A1475,Marketing!A:I,7,FALSE)</f>
        <v>0</v>
      </c>
      <c r="AB1463">
        <f>VLOOKUP(customer!A1475,Marketing!A:I,8,FALSE)</f>
        <v>0</v>
      </c>
      <c r="AC1463" s="1">
        <f>VLOOKUP(customer!A1475,Marketing!A:I,9,FALSE)</f>
        <v>43634</v>
      </c>
    </row>
    <row r="1464" spans="1:29" x14ac:dyDescent="0.3">
      <c r="A1464">
        <v>2189</v>
      </c>
      <c r="B1464">
        <v>140451</v>
      </c>
      <c r="C1464">
        <v>0</v>
      </c>
      <c r="D1464">
        <v>2</v>
      </c>
      <c r="E1464">
        <v>63</v>
      </c>
      <c r="F1464" t="str">
        <f>IF(customer!G1476=1, "Married", IF(customer!H1476=1, "Single", IF(customer!F1476=1, "Divorced", IF(customer!I1476=1, "Together", IF(customer!J1476=1, "Widowed", "Unknown")))))</f>
        <v>Together</v>
      </c>
      <c r="G1464" t="str">
        <f>IF(customer!K1476=1,"Basic",IF(customer!L1476=1,"Graduate",IF(customer!M1476=1,"Master",IF(customer!N1476=1,"PhD","Unknown"))))</f>
        <v>PhD</v>
      </c>
      <c r="H1464" t="s">
        <v>15</v>
      </c>
      <c r="I1464">
        <f>VLOOKUP(customer!A1476,sales_update!A:N,2,FALSE)</f>
        <v>54</v>
      </c>
      <c r="J1464">
        <f xml:space="preserve"> VLOOKUP(customer!A1476,sales_update!A:N,3,FALSE)</f>
        <v>122</v>
      </c>
      <c r="K1464">
        <f>VLOOKUP(customer!A1476,sales_update!A:N,4,FALSE)</f>
        <v>0</v>
      </c>
      <c r="L1464">
        <f>VLOOKUP(customer!A1476,sales_update!A:N,5,FALSE)</f>
        <v>14</v>
      </c>
      <c r="M1464">
        <f>VLOOKUP(customer!A1476,sales_update!A:N,6,FALSE)</f>
        <v>0</v>
      </c>
      <c r="N1464">
        <f>VLOOKUP(customer!A1476,sales_update!A:N,7,FALSE)</f>
        <v>0</v>
      </c>
      <c r="O1464">
        <f>VLOOKUP(customer!A1476,sales_update!A:N,8,FALSE)</f>
        <v>35</v>
      </c>
      <c r="P1464">
        <f>VLOOKUP(customer!A1476,sales_update!A:N,9,FALSE)</f>
        <v>101</v>
      </c>
      <c r="Q1464">
        <f>VLOOKUP(customer!A1476,sales_update!A:N,10,FALSE)</f>
        <v>1</v>
      </c>
      <c r="R1464">
        <f>VLOOKUP(customer!A1476,sales_update!A:N,11,FALSE)</f>
        <v>1</v>
      </c>
      <c r="S1464">
        <f>VLOOKUP(customer!A1476,sales_update!A:N,12,FALSE)</f>
        <v>1</v>
      </c>
      <c r="T1464">
        <f>VLOOKUP(customer!A1476,sales_update!A:N,13,FALSE)</f>
        <v>2</v>
      </c>
      <c r="U1464">
        <f>VLOOKUP(customer!A1476,sales_update!A:N,14,FALSE)</f>
        <v>5</v>
      </c>
      <c r="V1464">
        <f>VLOOKUP(customer!A1476,Marketing!A:I,2,FALSE)</f>
        <v>1</v>
      </c>
      <c r="W1464">
        <f>VLOOKUP(customer!A1476,Marketing!A:I,3,FALSE)</f>
        <v>0</v>
      </c>
      <c r="X1464">
        <f>VLOOKUP(customer!A1476,Marketing!A:I,4,FALSE)</f>
        <v>0</v>
      </c>
      <c r="Y1464">
        <f>VLOOKUP(customer!A1476,Marketing!A:I,5,FALSE)</f>
        <v>0</v>
      </c>
      <c r="Z1464">
        <f>VLOOKUP(customer!A1476,Marketing!A:I,6,FALSE)</f>
        <v>0</v>
      </c>
      <c r="AA1464">
        <f>VLOOKUP(customer!A1476,Marketing!A:I,7,FALSE)</f>
        <v>0</v>
      </c>
      <c r="AB1464">
        <f>VLOOKUP(customer!A1476,Marketing!A:I,8,FALSE)</f>
        <v>0</v>
      </c>
      <c r="AC1464" s="1">
        <f>VLOOKUP(customer!A1476,Marketing!A:I,9,FALSE)</f>
        <v>44035</v>
      </c>
    </row>
    <row r="1465" spans="1:29" x14ac:dyDescent="0.3">
      <c r="A1465">
        <v>2562</v>
      </c>
      <c r="B1465">
        <v>140442</v>
      </c>
      <c r="C1465">
        <v>1</v>
      </c>
      <c r="D1465">
        <v>1</v>
      </c>
      <c r="E1465">
        <v>68</v>
      </c>
      <c r="F1465" t="str">
        <f>IF(customer!G1477=1, "Married", IF(customer!H1477=1, "Single", IF(customer!F1477=1, "Divorced", IF(customer!I1477=1, "Together", IF(customer!J1477=1, "Widowed", "Unknown")))))</f>
        <v>Together</v>
      </c>
      <c r="G1465" t="str">
        <f>IF(customer!K1477=1,"Basic",IF(customer!L1477=1,"Graduate",IF(customer!M1477=1,"Master",IF(customer!N1477=1,"PhD","Unknown"))))</f>
        <v>Master</v>
      </c>
      <c r="H1465" t="s">
        <v>17</v>
      </c>
      <c r="I1465">
        <f>VLOOKUP(customer!A1477,sales_update!A:N,2,FALSE)</f>
        <v>52</v>
      </c>
      <c r="J1465">
        <f xml:space="preserve"> VLOOKUP(customer!A1477,sales_update!A:N,3,FALSE)</f>
        <v>156</v>
      </c>
      <c r="K1465">
        <f>VLOOKUP(customer!A1477,sales_update!A:N,4,FALSE)</f>
        <v>42</v>
      </c>
      <c r="L1465">
        <f>VLOOKUP(customer!A1477,sales_update!A:N,5,FALSE)</f>
        <v>181</v>
      </c>
      <c r="M1465">
        <f>VLOOKUP(customer!A1477,sales_update!A:N,6,FALSE)</f>
        <v>87</v>
      </c>
      <c r="N1465">
        <f>VLOOKUP(customer!A1477,sales_update!A:N,7,FALSE)</f>
        <v>76</v>
      </c>
      <c r="O1465">
        <f>VLOOKUP(customer!A1477,sales_update!A:N,8,FALSE)</f>
        <v>45</v>
      </c>
      <c r="P1465">
        <f>VLOOKUP(customer!A1477,sales_update!A:N,9,FALSE)</f>
        <v>497</v>
      </c>
      <c r="Q1465">
        <f>VLOOKUP(customer!A1477,sales_update!A:N,10,FALSE)</f>
        <v>4</v>
      </c>
      <c r="R1465">
        <f>VLOOKUP(customer!A1477,sales_update!A:N,11,FALSE)</f>
        <v>3</v>
      </c>
      <c r="S1465">
        <f>VLOOKUP(customer!A1477,sales_update!A:N,12,FALSE)</f>
        <v>1</v>
      </c>
      <c r="T1465">
        <f>VLOOKUP(customer!A1477,sales_update!A:N,13,FALSE)</f>
        <v>4</v>
      </c>
      <c r="U1465">
        <f>VLOOKUP(customer!A1477,sales_update!A:N,14,FALSE)</f>
        <v>7</v>
      </c>
      <c r="V1465">
        <f>VLOOKUP(customer!A1477,Marketing!A:I,2,FALSE)</f>
        <v>0</v>
      </c>
      <c r="W1465">
        <f>VLOOKUP(customer!A1477,Marketing!A:I,3,FALSE)</f>
        <v>0</v>
      </c>
      <c r="X1465">
        <f>VLOOKUP(customer!A1477,Marketing!A:I,4,FALSE)</f>
        <v>0</v>
      </c>
      <c r="Y1465">
        <f>VLOOKUP(customer!A1477,Marketing!A:I,5,FALSE)</f>
        <v>0</v>
      </c>
      <c r="Z1465">
        <f>VLOOKUP(customer!A1477,Marketing!A:I,6,FALSE)</f>
        <v>0</v>
      </c>
      <c r="AA1465">
        <f>VLOOKUP(customer!A1477,Marketing!A:I,7,FALSE)</f>
        <v>0</v>
      </c>
      <c r="AB1465">
        <f>VLOOKUP(customer!A1477,Marketing!A:I,8,FALSE)</f>
        <v>1</v>
      </c>
      <c r="AC1465" s="1">
        <f>VLOOKUP(customer!A1477,Marketing!A:I,9,FALSE)</f>
        <v>43489</v>
      </c>
    </row>
    <row r="1466" spans="1:29" x14ac:dyDescent="0.3">
      <c r="A1466">
        <v>2145</v>
      </c>
      <c r="B1466">
        <v>140344</v>
      </c>
      <c r="C1466">
        <v>0</v>
      </c>
      <c r="D1466">
        <v>1</v>
      </c>
      <c r="E1466">
        <v>46</v>
      </c>
      <c r="F1466" t="str">
        <f>IF(customer!G1478=1, "Married", IF(customer!H1478=1, "Single", IF(customer!F1478=1, "Divorced", IF(customer!I1478=1, "Together", IF(customer!J1478=1, "Widowed", "Unknown")))))</f>
        <v>Married</v>
      </c>
      <c r="G1466" t="str">
        <f>IF(customer!K1478=1,"Basic",IF(customer!L1478=1,"Graduate",IF(customer!M1478=1,"Master",IF(customer!N1478=1,"PhD","Unknown"))))</f>
        <v>PhD</v>
      </c>
      <c r="H1466" t="s">
        <v>16</v>
      </c>
      <c r="I1466">
        <f>VLOOKUP(customer!A1478,sales_update!A:N,2,FALSE)</f>
        <v>48</v>
      </c>
      <c r="J1466">
        <f xml:space="preserve"> VLOOKUP(customer!A1478,sales_update!A:N,3,FALSE)</f>
        <v>731</v>
      </c>
      <c r="K1466">
        <f>VLOOKUP(customer!A1478,sales_update!A:N,4,FALSE)</f>
        <v>0</v>
      </c>
      <c r="L1466">
        <f>VLOOKUP(customer!A1478,sales_update!A:N,5,FALSE)</f>
        <v>21</v>
      </c>
      <c r="M1466">
        <f>VLOOKUP(customer!A1478,sales_update!A:N,6,FALSE)</f>
        <v>0</v>
      </c>
      <c r="N1466">
        <f>VLOOKUP(customer!A1478,sales_update!A:N,7,FALSE)</f>
        <v>0</v>
      </c>
      <c r="O1466">
        <f>VLOOKUP(customer!A1478,sales_update!A:N,8,FALSE)</f>
        <v>7</v>
      </c>
      <c r="P1466">
        <f>VLOOKUP(customer!A1478,sales_update!A:N,9,FALSE)</f>
        <v>744</v>
      </c>
      <c r="Q1466">
        <f>VLOOKUP(customer!A1478,sales_update!A:N,10,FALSE)</f>
        <v>2</v>
      </c>
      <c r="R1466">
        <f>VLOOKUP(customer!A1478,sales_update!A:N,11,FALSE)</f>
        <v>4</v>
      </c>
      <c r="S1466">
        <f>VLOOKUP(customer!A1478,sales_update!A:N,12,FALSE)</f>
        <v>1</v>
      </c>
      <c r="T1466">
        <f>VLOOKUP(customer!A1478,sales_update!A:N,13,FALSE)</f>
        <v>5</v>
      </c>
      <c r="U1466">
        <f>VLOOKUP(customer!A1478,sales_update!A:N,14,FALSE)</f>
        <v>7</v>
      </c>
      <c r="V1466">
        <f>VLOOKUP(customer!A1478,Marketing!A:I,2,FALSE)</f>
        <v>0</v>
      </c>
      <c r="W1466">
        <f>VLOOKUP(customer!A1478,Marketing!A:I,3,FALSE)</f>
        <v>0</v>
      </c>
      <c r="X1466">
        <f>VLOOKUP(customer!A1478,Marketing!A:I,4,FALSE)</f>
        <v>0</v>
      </c>
      <c r="Y1466">
        <f>VLOOKUP(customer!A1478,Marketing!A:I,5,FALSE)</f>
        <v>0</v>
      </c>
      <c r="Z1466">
        <f>VLOOKUP(customer!A1478,Marketing!A:I,6,FALSE)</f>
        <v>0</v>
      </c>
      <c r="AA1466">
        <f>VLOOKUP(customer!A1478,Marketing!A:I,7,FALSE)</f>
        <v>0</v>
      </c>
      <c r="AB1466">
        <f>VLOOKUP(customer!A1478,Marketing!A:I,8,FALSE)</f>
        <v>0</v>
      </c>
      <c r="AC1466" s="1">
        <f>VLOOKUP(customer!A1478,Marketing!A:I,9,FALSE)</f>
        <v>43909</v>
      </c>
    </row>
    <row r="1467" spans="1:29" x14ac:dyDescent="0.3">
      <c r="A1467">
        <v>1302</v>
      </c>
      <c r="B1467">
        <v>140321</v>
      </c>
      <c r="C1467">
        <v>1</v>
      </c>
      <c r="D1467">
        <v>1</v>
      </c>
      <c r="E1467">
        <v>48</v>
      </c>
      <c r="F1467" t="str">
        <f>IF(customer!G1479=1, "Married", IF(customer!H1479=1, "Single", IF(customer!F1479=1, "Divorced", IF(customer!I1479=1, "Together", IF(customer!J1479=1, "Widowed", "Unknown")))))</f>
        <v>Married</v>
      </c>
      <c r="G1467" t="str">
        <f>IF(customer!K1479=1,"Basic",IF(customer!L1479=1,"Graduate",IF(customer!M1479=1,"Master",IF(customer!N1479=1,"PhD","Unknown"))))</f>
        <v>Graduate</v>
      </c>
      <c r="H1467" t="s">
        <v>17</v>
      </c>
      <c r="I1467">
        <f>VLOOKUP(customer!A1479,sales_update!A:N,2,FALSE)</f>
        <v>59</v>
      </c>
      <c r="J1467">
        <f xml:space="preserve"> VLOOKUP(customer!A1479,sales_update!A:N,3,FALSE)</f>
        <v>153</v>
      </c>
      <c r="K1467">
        <f>VLOOKUP(customer!A1479,sales_update!A:N,4,FALSE)</f>
        <v>14</v>
      </c>
      <c r="L1467">
        <f>VLOOKUP(customer!A1479,sales_update!A:N,5,FALSE)</f>
        <v>73</v>
      </c>
      <c r="M1467">
        <f>VLOOKUP(customer!A1479,sales_update!A:N,6,FALSE)</f>
        <v>21</v>
      </c>
      <c r="N1467">
        <f>VLOOKUP(customer!A1479,sales_update!A:N,7,FALSE)</f>
        <v>0</v>
      </c>
      <c r="O1467">
        <f>VLOOKUP(customer!A1479,sales_update!A:N,8,FALSE)</f>
        <v>94</v>
      </c>
      <c r="P1467">
        <f>VLOOKUP(customer!A1479,sales_update!A:N,9,FALSE)</f>
        <v>167</v>
      </c>
      <c r="Q1467">
        <f>VLOOKUP(customer!A1479,sales_update!A:N,10,FALSE)</f>
        <v>2</v>
      </c>
      <c r="R1467">
        <f>VLOOKUP(customer!A1479,sales_update!A:N,11,FALSE)</f>
        <v>3</v>
      </c>
      <c r="S1467">
        <f>VLOOKUP(customer!A1479,sales_update!A:N,12,FALSE)</f>
        <v>0</v>
      </c>
      <c r="T1467">
        <f>VLOOKUP(customer!A1479,sales_update!A:N,13,FALSE)</f>
        <v>3</v>
      </c>
      <c r="U1467">
        <f>VLOOKUP(customer!A1479,sales_update!A:N,14,FALSE)</f>
        <v>7</v>
      </c>
      <c r="V1467">
        <f>VLOOKUP(customer!A1479,Marketing!A:I,2,FALSE)</f>
        <v>0</v>
      </c>
      <c r="W1467">
        <f>VLOOKUP(customer!A1479,Marketing!A:I,3,FALSE)</f>
        <v>0</v>
      </c>
      <c r="X1467">
        <f>VLOOKUP(customer!A1479,Marketing!A:I,4,FALSE)</f>
        <v>0</v>
      </c>
      <c r="Y1467">
        <f>VLOOKUP(customer!A1479,Marketing!A:I,5,FALSE)</f>
        <v>0</v>
      </c>
      <c r="Z1467">
        <f>VLOOKUP(customer!A1479,Marketing!A:I,6,FALSE)</f>
        <v>0</v>
      </c>
      <c r="AA1467">
        <f>VLOOKUP(customer!A1479,Marketing!A:I,7,FALSE)</f>
        <v>0</v>
      </c>
      <c r="AB1467">
        <f>VLOOKUP(customer!A1479,Marketing!A:I,8,FALSE)</f>
        <v>0</v>
      </c>
      <c r="AC1467" s="1">
        <f>VLOOKUP(customer!A1479,Marketing!A:I,9,FALSE)</f>
        <v>43833</v>
      </c>
    </row>
    <row r="1468" spans="1:29" x14ac:dyDescent="0.3">
      <c r="A1468">
        <v>2298</v>
      </c>
      <c r="B1468">
        <v>140321</v>
      </c>
      <c r="C1468">
        <v>1</v>
      </c>
      <c r="D1468">
        <v>1</v>
      </c>
      <c r="E1468">
        <v>48</v>
      </c>
      <c r="F1468" t="str">
        <f>IF(customer!G1480=1, "Married", IF(customer!H1480=1, "Single", IF(customer!F1480=1, "Divorced", IF(customer!I1480=1, "Together", IF(customer!J1480=1, "Widowed", "Unknown")))))</f>
        <v>Married</v>
      </c>
      <c r="G1468" t="str">
        <f>IF(customer!K1480=1,"Basic",IF(customer!L1480=1,"Graduate",IF(customer!M1480=1,"Master",IF(customer!N1480=1,"PhD","Unknown"))))</f>
        <v>Graduate</v>
      </c>
      <c r="H1468" t="s">
        <v>17</v>
      </c>
      <c r="I1468">
        <f>VLOOKUP(customer!A1480,sales_update!A:N,2,FALSE)</f>
        <v>59</v>
      </c>
      <c r="J1468">
        <f xml:space="preserve"> VLOOKUP(customer!A1480,sales_update!A:N,3,FALSE)</f>
        <v>153</v>
      </c>
      <c r="K1468">
        <f>VLOOKUP(customer!A1480,sales_update!A:N,4,FALSE)</f>
        <v>14</v>
      </c>
      <c r="L1468">
        <f>VLOOKUP(customer!A1480,sales_update!A:N,5,FALSE)</f>
        <v>73</v>
      </c>
      <c r="M1468">
        <f>VLOOKUP(customer!A1480,sales_update!A:N,6,FALSE)</f>
        <v>21</v>
      </c>
      <c r="N1468">
        <f>VLOOKUP(customer!A1480,sales_update!A:N,7,FALSE)</f>
        <v>0</v>
      </c>
      <c r="O1468">
        <f>VLOOKUP(customer!A1480,sales_update!A:N,8,FALSE)</f>
        <v>94</v>
      </c>
      <c r="P1468">
        <f>VLOOKUP(customer!A1480,sales_update!A:N,9,FALSE)</f>
        <v>167</v>
      </c>
      <c r="Q1468">
        <f>VLOOKUP(customer!A1480,sales_update!A:N,10,FALSE)</f>
        <v>2</v>
      </c>
      <c r="R1468">
        <f>VLOOKUP(customer!A1480,sales_update!A:N,11,FALSE)</f>
        <v>3</v>
      </c>
      <c r="S1468">
        <f>VLOOKUP(customer!A1480,sales_update!A:N,12,FALSE)</f>
        <v>0</v>
      </c>
      <c r="T1468">
        <f>VLOOKUP(customer!A1480,sales_update!A:N,13,FALSE)</f>
        <v>3</v>
      </c>
      <c r="U1468">
        <f>VLOOKUP(customer!A1480,sales_update!A:N,14,FALSE)</f>
        <v>7</v>
      </c>
      <c r="V1468">
        <f>VLOOKUP(customer!A1480,Marketing!A:I,2,FALSE)</f>
        <v>0</v>
      </c>
      <c r="W1468">
        <f>VLOOKUP(customer!A1480,Marketing!A:I,3,FALSE)</f>
        <v>0</v>
      </c>
      <c r="X1468">
        <f>VLOOKUP(customer!A1480,Marketing!A:I,4,FALSE)</f>
        <v>0</v>
      </c>
      <c r="Y1468">
        <f>VLOOKUP(customer!A1480,Marketing!A:I,5,FALSE)</f>
        <v>0</v>
      </c>
      <c r="Z1468">
        <f>VLOOKUP(customer!A1480,Marketing!A:I,6,FALSE)</f>
        <v>0</v>
      </c>
      <c r="AA1468">
        <f>VLOOKUP(customer!A1480,Marketing!A:I,7,FALSE)</f>
        <v>0</v>
      </c>
      <c r="AB1468">
        <f>VLOOKUP(customer!A1480,Marketing!A:I,8,FALSE)</f>
        <v>0</v>
      </c>
      <c r="AC1468" s="1">
        <f>VLOOKUP(customer!A1480,Marketing!A:I,9,FALSE)</f>
        <v>43833</v>
      </c>
    </row>
    <row r="1469" spans="1:29" x14ac:dyDescent="0.3">
      <c r="A1469">
        <v>2429</v>
      </c>
      <c r="B1469">
        <v>140304</v>
      </c>
      <c r="C1469">
        <v>1</v>
      </c>
      <c r="D1469">
        <v>0</v>
      </c>
      <c r="E1469">
        <v>53</v>
      </c>
      <c r="F1469" t="str">
        <f>IF(customer!G1481=1, "Married", IF(customer!H1481=1, "Single", IF(customer!F1481=1, "Divorced", IF(customer!I1481=1, "Together", IF(customer!J1481=1, "Widowed", "Unknown")))))</f>
        <v>Single</v>
      </c>
      <c r="G1469" t="str">
        <f>IF(customer!K1481=1,"Basic",IF(customer!L1481=1,"Graduate",IF(customer!M1481=1,"Master",IF(customer!N1481=1,"PhD","Unknown"))))</f>
        <v>PhD</v>
      </c>
      <c r="H1469" t="s">
        <v>15</v>
      </c>
      <c r="I1469">
        <f>VLOOKUP(customer!A1481,sales_update!A:N,2,FALSE)</f>
        <v>82</v>
      </c>
      <c r="J1469">
        <f xml:space="preserve"> VLOOKUP(customer!A1481,sales_update!A:N,3,FALSE)</f>
        <v>129</v>
      </c>
      <c r="K1469">
        <f>VLOOKUP(customer!A1481,sales_update!A:N,4,FALSE)</f>
        <v>0</v>
      </c>
      <c r="L1469">
        <f>VLOOKUP(customer!A1481,sales_update!A:N,5,FALSE)</f>
        <v>59</v>
      </c>
      <c r="M1469">
        <f>VLOOKUP(customer!A1481,sales_update!A:N,6,FALSE)</f>
        <v>0</v>
      </c>
      <c r="N1469">
        <f>VLOOKUP(customer!A1481,sales_update!A:N,7,FALSE)</f>
        <v>0</v>
      </c>
      <c r="O1469">
        <f>VLOOKUP(customer!A1481,sales_update!A:N,8,FALSE)</f>
        <v>10</v>
      </c>
      <c r="P1469">
        <f>VLOOKUP(customer!A1481,sales_update!A:N,9,FALSE)</f>
        <v>178</v>
      </c>
      <c r="Q1469">
        <f>VLOOKUP(customer!A1481,sales_update!A:N,10,FALSE)</f>
        <v>1</v>
      </c>
      <c r="R1469">
        <f>VLOOKUP(customer!A1481,sales_update!A:N,11,FALSE)</f>
        <v>2</v>
      </c>
      <c r="S1469">
        <f>VLOOKUP(customer!A1481,sales_update!A:N,12,FALSE)</f>
        <v>0</v>
      </c>
      <c r="T1469">
        <f>VLOOKUP(customer!A1481,sales_update!A:N,13,FALSE)</f>
        <v>3</v>
      </c>
      <c r="U1469">
        <f>VLOOKUP(customer!A1481,sales_update!A:N,14,FALSE)</f>
        <v>7</v>
      </c>
      <c r="V1469">
        <f>VLOOKUP(customer!A1481,Marketing!A:I,2,FALSE)</f>
        <v>0</v>
      </c>
      <c r="W1469">
        <f>VLOOKUP(customer!A1481,Marketing!A:I,3,FALSE)</f>
        <v>0</v>
      </c>
      <c r="X1469">
        <f>VLOOKUP(customer!A1481,Marketing!A:I,4,FALSE)</f>
        <v>0</v>
      </c>
      <c r="Y1469">
        <f>VLOOKUP(customer!A1481,Marketing!A:I,5,FALSE)</f>
        <v>0</v>
      </c>
      <c r="Z1469">
        <f>VLOOKUP(customer!A1481,Marketing!A:I,6,FALSE)</f>
        <v>0</v>
      </c>
      <c r="AA1469">
        <f>VLOOKUP(customer!A1481,Marketing!A:I,7,FALSE)</f>
        <v>0</v>
      </c>
      <c r="AB1469">
        <f>VLOOKUP(customer!A1481,Marketing!A:I,8,FALSE)</f>
        <v>0</v>
      </c>
      <c r="AC1469" s="1">
        <f>VLOOKUP(customer!A1481,Marketing!A:I,9,FALSE)</f>
        <v>43896</v>
      </c>
    </row>
    <row r="1470" spans="1:29" x14ac:dyDescent="0.3">
      <c r="A1470">
        <v>1070</v>
      </c>
      <c r="B1470">
        <v>140246</v>
      </c>
      <c r="C1470">
        <v>1</v>
      </c>
      <c r="D1470">
        <v>0</v>
      </c>
      <c r="E1470">
        <v>43</v>
      </c>
      <c r="F1470" t="str">
        <f>IF(customer!G1482=1, "Married", IF(customer!H1482=1, "Single", IF(customer!F1482=1, "Divorced", IF(customer!I1482=1, "Together", IF(customer!J1482=1, "Widowed", "Unknown")))))</f>
        <v>Divorced</v>
      </c>
      <c r="G1470" t="str">
        <f>IF(customer!K1482=1,"Basic",IF(customer!L1482=1,"Graduate",IF(customer!M1482=1,"Master",IF(customer!N1482=1,"PhD","Unknown"))))</f>
        <v>Graduate</v>
      </c>
      <c r="H1470" t="s">
        <v>19</v>
      </c>
      <c r="I1470">
        <f>VLOOKUP(customer!A1482,sales_update!A:N,2,FALSE)</f>
        <v>68</v>
      </c>
      <c r="J1470">
        <f xml:space="preserve"> VLOOKUP(customer!A1482,sales_update!A:N,3,FALSE)</f>
        <v>7</v>
      </c>
      <c r="K1470">
        <f>VLOOKUP(customer!A1482,sales_update!A:N,4,FALSE)</f>
        <v>3</v>
      </c>
      <c r="L1470">
        <f>VLOOKUP(customer!A1482,sales_update!A:N,5,FALSE)</f>
        <v>21</v>
      </c>
      <c r="M1470">
        <f>VLOOKUP(customer!A1482,sales_update!A:N,6,FALSE)</f>
        <v>7</v>
      </c>
      <c r="N1470">
        <f>VLOOKUP(customer!A1482,sales_update!A:N,7,FALSE)</f>
        <v>3</v>
      </c>
      <c r="O1470">
        <f>VLOOKUP(customer!A1482,sales_update!A:N,8,FALSE)</f>
        <v>3</v>
      </c>
      <c r="P1470">
        <f>VLOOKUP(customer!A1482,sales_update!A:N,9,FALSE)</f>
        <v>38</v>
      </c>
      <c r="Q1470">
        <f>VLOOKUP(customer!A1482,sales_update!A:N,10,FALSE)</f>
        <v>1</v>
      </c>
      <c r="R1470">
        <f>VLOOKUP(customer!A1482,sales_update!A:N,11,FALSE)</f>
        <v>1</v>
      </c>
      <c r="S1470">
        <f>VLOOKUP(customer!A1482,sales_update!A:N,12,FALSE)</f>
        <v>0</v>
      </c>
      <c r="T1470">
        <f>VLOOKUP(customer!A1482,sales_update!A:N,13,FALSE)</f>
        <v>2</v>
      </c>
      <c r="U1470">
        <f>VLOOKUP(customer!A1482,sales_update!A:N,14,FALSE)</f>
        <v>6</v>
      </c>
      <c r="V1470">
        <f>VLOOKUP(customer!A1482,Marketing!A:I,2,FALSE)</f>
        <v>0</v>
      </c>
      <c r="W1470">
        <f>VLOOKUP(customer!A1482,Marketing!A:I,3,FALSE)</f>
        <v>0</v>
      </c>
      <c r="X1470">
        <f>VLOOKUP(customer!A1482,Marketing!A:I,4,FALSE)</f>
        <v>0</v>
      </c>
      <c r="Y1470">
        <f>VLOOKUP(customer!A1482,Marketing!A:I,5,FALSE)</f>
        <v>0</v>
      </c>
      <c r="Z1470">
        <f>VLOOKUP(customer!A1482,Marketing!A:I,6,FALSE)</f>
        <v>0</v>
      </c>
      <c r="AA1470">
        <f>VLOOKUP(customer!A1482,Marketing!A:I,7,FALSE)</f>
        <v>0</v>
      </c>
      <c r="AB1470">
        <f>VLOOKUP(customer!A1482,Marketing!A:I,8,FALSE)</f>
        <v>0</v>
      </c>
      <c r="AC1470" s="1">
        <f>VLOOKUP(customer!A1482,Marketing!A:I,9,FALSE)</f>
        <v>43611</v>
      </c>
    </row>
    <row r="1471" spans="1:29" x14ac:dyDescent="0.3">
      <c r="A1471">
        <v>1944</v>
      </c>
      <c r="B1471">
        <v>140233</v>
      </c>
      <c r="C1471">
        <v>0</v>
      </c>
      <c r="D1471">
        <v>1</v>
      </c>
      <c r="E1471">
        <v>45</v>
      </c>
      <c r="F1471" t="str">
        <f>IF(customer!G1483=1, "Married", IF(customer!H1483=1, "Single", IF(customer!F1483=1, "Divorced", IF(customer!I1483=1, "Together", IF(customer!J1483=1, "Widowed", "Unknown")))))</f>
        <v>Married</v>
      </c>
      <c r="G1471" t="str">
        <f>IF(customer!K1483=1,"Basic",IF(customer!L1483=1,"Graduate",IF(customer!M1483=1,"Master",IF(customer!N1483=1,"PhD","Unknown"))))</f>
        <v>PhD</v>
      </c>
      <c r="H1471" t="s">
        <v>17</v>
      </c>
      <c r="I1471">
        <f>VLOOKUP(customer!A1483,sales_update!A:N,2,FALSE)</f>
        <v>84</v>
      </c>
      <c r="J1471">
        <f xml:space="preserve"> VLOOKUP(customer!A1483,sales_update!A:N,3,FALSE)</f>
        <v>279</v>
      </c>
      <c r="K1471">
        <f>VLOOKUP(customer!A1483,sales_update!A:N,4,FALSE)</f>
        <v>14</v>
      </c>
      <c r="L1471">
        <f>VLOOKUP(customer!A1483,sales_update!A:N,5,FALSE)</f>
        <v>160</v>
      </c>
      <c r="M1471">
        <f>VLOOKUP(customer!A1483,sales_update!A:N,6,FALSE)</f>
        <v>0</v>
      </c>
      <c r="N1471">
        <f>VLOOKUP(customer!A1483,sales_update!A:N,7,FALSE)</f>
        <v>59</v>
      </c>
      <c r="O1471">
        <f>VLOOKUP(customer!A1483,sales_update!A:N,8,FALSE)</f>
        <v>7</v>
      </c>
      <c r="P1471">
        <f>VLOOKUP(customer!A1483,sales_update!A:N,9,FALSE)</f>
        <v>505</v>
      </c>
      <c r="Q1471">
        <f>VLOOKUP(customer!A1483,sales_update!A:N,10,FALSE)</f>
        <v>5</v>
      </c>
      <c r="R1471">
        <f>VLOOKUP(customer!A1483,sales_update!A:N,11,FALSE)</f>
        <v>2</v>
      </c>
      <c r="S1471">
        <f>VLOOKUP(customer!A1483,sales_update!A:N,12,FALSE)</f>
        <v>1</v>
      </c>
      <c r="T1471">
        <f>VLOOKUP(customer!A1483,sales_update!A:N,13,FALSE)</f>
        <v>5</v>
      </c>
      <c r="U1471">
        <f>VLOOKUP(customer!A1483,sales_update!A:N,14,FALSE)</f>
        <v>6</v>
      </c>
      <c r="V1471">
        <f>VLOOKUP(customer!A1483,Marketing!A:I,2,FALSE)</f>
        <v>0</v>
      </c>
      <c r="W1471">
        <f>VLOOKUP(customer!A1483,Marketing!A:I,3,FALSE)</f>
        <v>0</v>
      </c>
      <c r="X1471">
        <f>VLOOKUP(customer!A1483,Marketing!A:I,4,FALSE)</f>
        <v>0</v>
      </c>
      <c r="Y1471">
        <f>VLOOKUP(customer!A1483,Marketing!A:I,5,FALSE)</f>
        <v>0</v>
      </c>
      <c r="Z1471">
        <f>VLOOKUP(customer!A1483,Marketing!A:I,6,FALSE)</f>
        <v>0</v>
      </c>
      <c r="AA1471">
        <f>VLOOKUP(customer!A1483,Marketing!A:I,7,FALSE)</f>
        <v>0</v>
      </c>
      <c r="AB1471">
        <f>VLOOKUP(customer!A1483,Marketing!A:I,8,FALSE)</f>
        <v>0</v>
      </c>
      <c r="AC1471" s="1">
        <f>VLOOKUP(customer!A1483,Marketing!A:I,9,FALSE)</f>
        <v>43910</v>
      </c>
    </row>
    <row r="1472" spans="1:29" x14ac:dyDescent="0.3">
      <c r="A1472">
        <v>2204</v>
      </c>
      <c r="B1472">
        <v>140211</v>
      </c>
      <c r="C1472">
        <v>1</v>
      </c>
      <c r="D1472">
        <v>1</v>
      </c>
      <c r="E1472">
        <v>39</v>
      </c>
      <c r="F1472" t="str">
        <f>IF(customer!G1484=1, "Married", IF(customer!H1484=1, "Single", IF(customer!F1484=1, "Divorced", IF(customer!I1484=1, "Together", IF(customer!J1484=1, "Widowed", "Unknown")))))</f>
        <v>Married</v>
      </c>
      <c r="G1472" t="str">
        <f>IF(customer!K1484=1,"Basic",IF(customer!L1484=1,"Graduate",IF(customer!M1484=1,"Master",IF(customer!N1484=1,"PhD","Unknown"))))</f>
        <v>Graduate</v>
      </c>
      <c r="H1472" t="s">
        <v>19</v>
      </c>
      <c r="I1472">
        <f>VLOOKUP(customer!A1484,sales_update!A:N,2,FALSE)</f>
        <v>30</v>
      </c>
      <c r="J1472">
        <f xml:space="preserve"> VLOOKUP(customer!A1484,sales_update!A:N,3,FALSE)</f>
        <v>178</v>
      </c>
      <c r="K1472">
        <f>VLOOKUP(customer!A1484,sales_update!A:N,4,FALSE)</f>
        <v>3</v>
      </c>
      <c r="L1472">
        <f>VLOOKUP(customer!A1484,sales_update!A:N,5,FALSE)</f>
        <v>24</v>
      </c>
      <c r="M1472">
        <f>VLOOKUP(customer!A1484,sales_update!A:N,6,FALSE)</f>
        <v>7</v>
      </c>
      <c r="N1472">
        <f>VLOOKUP(customer!A1484,sales_update!A:N,7,FALSE)</f>
        <v>3</v>
      </c>
      <c r="O1472">
        <f>VLOOKUP(customer!A1484,sales_update!A:N,8,FALSE)</f>
        <v>87</v>
      </c>
      <c r="P1472">
        <f>VLOOKUP(customer!A1484,sales_update!A:N,9,FALSE)</f>
        <v>129</v>
      </c>
      <c r="Q1472">
        <f>VLOOKUP(customer!A1484,sales_update!A:N,10,FALSE)</f>
        <v>2</v>
      </c>
      <c r="R1472">
        <f>VLOOKUP(customer!A1484,sales_update!A:N,11,FALSE)</f>
        <v>2</v>
      </c>
      <c r="S1472">
        <f>VLOOKUP(customer!A1484,sales_update!A:N,12,FALSE)</f>
        <v>1</v>
      </c>
      <c r="T1472">
        <f>VLOOKUP(customer!A1484,sales_update!A:N,13,FALSE)</f>
        <v>2</v>
      </c>
      <c r="U1472">
        <f>VLOOKUP(customer!A1484,sales_update!A:N,14,FALSE)</f>
        <v>8</v>
      </c>
      <c r="V1472">
        <f>VLOOKUP(customer!A1484,Marketing!A:I,2,FALSE)</f>
        <v>1</v>
      </c>
      <c r="W1472">
        <f>VLOOKUP(customer!A1484,Marketing!A:I,3,FALSE)</f>
        <v>0</v>
      </c>
      <c r="X1472">
        <f>VLOOKUP(customer!A1484,Marketing!A:I,4,FALSE)</f>
        <v>0</v>
      </c>
      <c r="Y1472">
        <f>VLOOKUP(customer!A1484,Marketing!A:I,5,FALSE)</f>
        <v>0</v>
      </c>
      <c r="Z1472">
        <f>VLOOKUP(customer!A1484,Marketing!A:I,6,FALSE)</f>
        <v>0</v>
      </c>
      <c r="AA1472">
        <f>VLOOKUP(customer!A1484,Marketing!A:I,7,FALSE)</f>
        <v>0</v>
      </c>
      <c r="AB1472">
        <f>VLOOKUP(customer!A1484,Marketing!A:I,8,FALSE)</f>
        <v>0</v>
      </c>
      <c r="AC1472" s="1">
        <f>VLOOKUP(customer!A1484,Marketing!A:I,9,FALSE)</f>
        <v>43834</v>
      </c>
    </row>
    <row r="1473" spans="1:29" x14ac:dyDescent="0.3">
      <c r="A1473">
        <v>3187</v>
      </c>
      <c r="B1473">
        <v>140101</v>
      </c>
      <c r="C1473">
        <v>1</v>
      </c>
      <c r="D1473">
        <v>0</v>
      </c>
      <c r="E1473">
        <v>35</v>
      </c>
      <c r="F1473" t="str">
        <f>IF(customer!G1485=1, "Married", IF(customer!H1485=1, "Single", IF(customer!F1485=1, "Divorced", IF(customer!I1485=1, "Together", IF(customer!J1485=1, "Widowed", "Unknown")))))</f>
        <v>Together</v>
      </c>
      <c r="G1473" t="str">
        <f>IF(customer!K1485=1,"Basic",IF(customer!L1485=1,"Graduate",IF(customer!M1485=1,"Master",IF(customer!N1485=1,"PhD","Unknown"))))</f>
        <v>Master</v>
      </c>
      <c r="H1473" t="s">
        <v>18</v>
      </c>
      <c r="I1473">
        <f>VLOOKUP(customer!A1485,sales_update!A:N,2,FALSE)</f>
        <v>73</v>
      </c>
      <c r="J1473">
        <f xml:space="preserve"> VLOOKUP(customer!A1485,sales_update!A:N,3,FALSE)</f>
        <v>597</v>
      </c>
      <c r="K1473">
        <f>VLOOKUP(customer!A1485,sales_update!A:N,4,FALSE)</f>
        <v>10</v>
      </c>
      <c r="L1473">
        <f>VLOOKUP(customer!A1485,sales_update!A:N,5,FALSE)</f>
        <v>451</v>
      </c>
      <c r="M1473">
        <f>VLOOKUP(customer!A1485,sales_update!A:N,6,FALSE)</f>
        <v>91</v>
      </c>
      <c r="N1473">
        <f>VLOOKUP(customer!A1485,sales_update!A:N,7,FALSE)</f>
        <v>84</v>
      </c>
      <c r="O1473">
        <f>VLOOKUP(customer!A1485,sales_update!A:N,8,FALSE)</f>
        <v>217</v>
      </c>
      <c r="P1473">
        <f>VLOOKUP(customer!A1485,sales_update!A:N,9,FALSE)</f>
        <v>1017</v>
      </c>
      <c r="Q1473">
        <f>VLOOKUP(customer!A1485,sales_update!A:N,10,FALSE)</f>
        <v>4</v>
      </c>
      <c r="R1473">
        <f>VLOOKUP(customer!A1485,sales_update!A:N,11,FALSE)</f>
        <v>6</v>
      </c>
      <c r="S1473">
        <f>VLOOKUP(customer!A1485,sales_update!A:N,12,FALSE)</f>
        <v>1</v>
      </c>
      <c r="T1473">
        <f>VLOOKUP(customer!A1485,sales_update!A:N,13,FALSE)</f>
        <v>6</v>
      </c>
      <c r="U1473">
        <f>VLOOKUP(customer!A1485,sales_update!A:N,14,FALSE)</f>
        <v>7</v>
      </c>
      <c r="V1473">
        <f>VLOOKUP(customer!A1485,Marketing!A:I,2,FALSE)</f>
        <v>0</v>
      </c>
      <c r="W1473">
        <f>VLOOKUP(customer!A1485,Marketing!A:I,3,FALSE)</f>
        <v>0</v>
      </c>
      <c r="X1473">
        <f>VLOOKUP(customer!A1485,Marketing!A:I,4,FALSE)</f>
        <v>0</v>
      </c>
      <c r="Y1473">
        <f>VLOOKUP(customer!A1485,Marketing!A:I,5,FALSE)</f>
        <v>0</v>
      </c>
      <c r="Z1473">
        <f>VLOOKUP(customer!A1485,Marketing!A:I,6,FALSE)</f>
        <v>0</v>
      </c>
      <c r="AA1473">
        <f>VLOOKUP(customer!A1485,Marketing!A:I,7,FALSE)</f>
        <v>0</v>
      </c>
      <c r="AB1473">
        <f>VLOOKUP(customer!A1485,Marketing!A:I,8,FALSE)</f>
        <v>0</v>
      </c>
      <c r="AC1473" s="1">
        <f>VLOOKUP(customer!A1485,Marketing!A:I,9,FALSE)</f>
        <v>43545</v>
      </c>
    </row>
    <row r="1474" spans="1:29" x14ac:dyDescent="0.3">
      <c r="A1474">
        <v>3009</v>
      </c>
      <c r="B1474">
        <v>140059</v>
      </c>
      <c r="C1474">
        <v>1</v>
      </c>
      <c r="D1474">
        <v>0</v>
      </c>
      <c r="E1474">
        <v>36</v>
      </c>
      <c r="F1474" t="str">
        <f>IF(customer!G1486=1, "Married", IF(customer!H1486=1, "Single", IF(customer!F1486=1, "Divorced", IF(customer!I1486=1, "Together", IF(customer!J1486=1, "Widowed", "Unknown")))))</f>
        <v>Married</v>
      </c>
      <c r="G1474" t="str">
        <f>IF(customer!K1486=1,"Basic",IF(customer!L1486=1,"Graduate",IF(customer!M1486=1,"Master",IF(customer!N1486=1,"PhD","Unknown"))))</f>
        <v>Graduate</v>
      </c>
      <c r="H1474" t="s">
        <v>16</v>
      </c>
      <c r="I1474">
        <f>VLOOKUP(customer!A1486,sales_update!A:N,2,FALSE)</f>
        <v>82</v>
      </c>
      <c r="J1474">
        <f xml:space="preserve"> VLOOKUP(customer!A1486,sales_update!A:N,3,FALSE)</f>
        <v>385</v>
      </c>
      <c r="K1474">
        <f>VLOOKUP(customer!A1486,sales_update!A:N,4,FALSE)</f>
        <v>101</v>
      </c>
      <c r="L1474">
        <f>VLOOKUP(customer!A1486,sales_update!A:N,5,FALSE)</f>
        <v>322</v>
      </c>
      <c r="M1474">
        <f>VLOOKUP(customer!A1486,sales_update!A:N,6,FALSE)</f>
        <v>98</v>
      </c>
      <c r="N1474">
        <f>VLOOKUP(customer!A1486,sales_update!A:N,7,FALSE)</f>
        <v>35</v>
      </c>
      <c r="O1474">
        <f>VLOOKUP(customer!A1486,sales_update!A:N,8,FALSE)</f>
        <v>507</v>
      </c>
      <c r="P1474">
        <f>VLOOKUP(customer!A1486,sales_update!A:N,9,FALSE)</f>
        <v>434</v>
      </c>
      <c r="Q1474">
        <f>VLOOKUP(customer!A1486,sales_update!A:N,10,FALSE)</f>
        <v>1</v>
      </c>
      <c r="R1474">
        <f>VLOOKUP(customer!A1486,sales_update!A:N,11,FALSE)</f>
        <v>6</v>
      </c>
      <c r="S1474">
        <f>VLOOKUP(customer!A1486,sales_update!A:N,12,FALSE)</f>
        <v>2</v>
      </c>
      <c r="T1474">
        <f>VLOOKUP(customer!A1486,sales_update!A:N,13,FALSE)</f>
        <v>3</v>
      </c>
      <c r="U1474">
        <f>VLOOKUP(customer!A1486,sales_update!A:N,14,FALSE)</f>
        <v>8</v>
      </c>
      <c r="V1474">
        <f>VLOOKUP(customer!A1486,Marketing!A:I,2,FALSE)</f>
        <v>1</v>
      </c>
      <c r="W1474">
        <f>VLOOKUP(customer!A1486,Marketing!A:I,3,FALSE)</f>
        <v>0</v>
      </c>
      <c r="X1474">
        <f>VLOOKUP(customer!A1486,Marketing!A:I,4,FALSE)</f>
        <v>0</v>
      </c>
      <c r="Y1474">
        <f>VLOOKUP(customer!A1486,Marketing!A:I,5,FALSE)</f>
        <v>0</v>
      </c>
      <c r="Z1474">
        <f>VLOOKUP(customer!A1486,Marketing!A:I,6,FALSE)</f>
        <v>0</v>
      </c>
      <c r="AA1474">
        <f>VLOOKUP(customer!A1486,Marketing!A:I,7,FALSE)</f>
        <v>0</v>
      </c>
      <c r="AB1474">
        <f>VLOOKUP(customer!A1486,Marketing!A:I,8,FALSE)</f>
        <v>0</v>
      </c>
      <c r="AC1474" s="1">
        <f>VLOOKUP(customer!A1486,Marketing!A:I,9,FALSE)</f>
        <v>43894</v>
      </c>
    </row>
    <row r="1475" spans="1:29" x14ac:dyDescent="0.3">
      <c r="A1475">
        <v>2318</v>
      </c>
      <c r="B1475">
        <v>140049</v>
      </c>
      <c r="C1475">
        <v>0</v>
      </c>
      <c r="D1475">
        <v>1</v>
      </c>
      <c r="E1475">
        <v>68</v>
      </c>
      <c r="F1475" t="str">
        <f>IF(customer!G1487=1, "Married", IF(customer!H1487=1, "Single", IF(customer!F1487=1, "Divorced", IF(customer!I1487=1, "Together", IF(customer!J1487=1, "Widowed", "Unknown")))))</f>
        <v>Widowed</v>
      </c>
      <c r="G1475" t="str">
        <f>IF(customer!K1487=1,"Basic",IF(customer!L1487=1,"Graduate",IF(customer!M1487=1,"Master",IF(customer!N1487=1,"PhD","Unknown"))))</f>
        <v>Graduate</v>
      </c>
      <c r="H1475" t="s">
        <v>19</v>
      </c>
      <c r="I1475">
        <f>VLOOKUP(customer!A1487,sales_update!A:N,2,FALSE)</f>
        <v>23</v>
      </c>
      <c r="J1475">
        <f xml:space="preserve"> VLOOKUP(customer!A1487,sales_update!A:N,3,FALSE)</f>
        <v>45</v>
      </c>
      <c r="K1475">
        <f>VLOOKUP(customer!A1487,sales_update!A:N,4,FALSE)</f>
        <v>21</v>
      </c>
      <c r="L1475">
        <f>VLOOKUP(customer!A1487,sales_update!A:N,5,FALSE)</f>
        <v>24</v>
      </c>
      <c r="M1475">
        <f>VLOOKUP(customer!A1487,sales_update!A:N,6,FALSE)</f>
        <v>0</v>
      </c>
      <c r="N1475">
        <f>VLOOKUP(customer!A1487,sales_update!A:N,7,FALSE)</f>
        <v>10</v>
      </c>
      <c r="O1475">
        <f>VLOOKUP(customer!A1487,sales_update!A:N,8,FALSE)</f>
        <v>10</v>
      </c>
      <c r="P1475">
        <f>VLOOKUP(customer!A1487,sales_update!A:N,9,FALSE)</f>
        <v>91</v>
      </c>
      <c r="Q1475">
        <f>VLOOKUP(customer!A1487,sales_update!A:N,10,FALSE)</f>
        <v>1</v>
      </c>
      <c r="R1475">
        <f>VLOOKUP(customer!A1487,sales_update!A:N,11,FALSE)</f>
        <v>1</v>
      </c>
      <c r="S1475">
        <f>VLOOKUP(customer!A1487,sales_update!A:N,12,FALSE)</f>
        <v>0</v>
      </c>
      <c r="T1475">
        <f>VLOOKUP(customer!A1487,sales_update!A:N,13,FALSE)</f>
        <v>3</v>
      </c>
      <c r="U1475">
        <f>VLOOKUP(customer!A1487,sales_update!A:N,14,FALSE)</f>
        <v>6</v>
      </c>
      <c r="V1475">
        <f>VLOOKUP(customer!A1487,Marketing!A:I,2,FALSE)</f>
        <v>0</v>
      </c>
      <c r="W1475">
        <f>VLOOKUP(customer!A1487,Marketing!A:I,3,FALSE)</f>
        <v>0</v>
      </c>
      <c r="X1475">
        <f>VLOOKUP(customer!A1487,Marketing!A:I,4,FALSE)</f>
        <v>0</v>
      </c>
      <c r="Y1475">
        <f>VLOOKUP(customer!A1487,Marketing!A:I,5,FALSE)</f>
        <v>0</v>
      </c>
      <c r="Z1475">
        <f>VLOOKUP(customer!A1487,Marketing!A:I,6,FALSE)</f>
        <v>0</v>
      </c>
      <c r="AA1475">
        <f>VLOOKUP(customer!A1487,Marketing!A:I,7,FALSE)</f>
        <v>0</v>
      </c>
      <c r="AB1475">
        <f>VLOOKUP(customer!A1487,Marketing!A:I,8,FALSE)</f>
        <v>0</v>
      </c>
      <c r="AC1475" s="1">
        <f>VLOOKUP(customer!A1487,Marketing!A:I,9,FALSE)</f>
        <v>43912</v>
      </c>
    </row>
    <row r="1476" spans="1:29" x14ac:dyDescent="0.3">
      <c r="A1476">
        <v>1822</v>
      </c>
      <c r="B1476">
        <v>140049</v>
      </c>
      <c r="C1476">
        <v>0</v>
      </c>
      <c r="D1476">
        <v>1</v>
      </c>
      <c r="E1476">
        <v>46</v>
      </c>
      <c r="F1476" t="str">
        <f>IF(customer!G1488=1, "Married", IF(customer!H1488=1, "Single", IF(customer!F1488=1, "Divorced", IF(customer!I1488=1, "Together", IF(customer!J1488=1, "Widowed", "Unknown")))))</f>
        <v>Married</v>
      </c>
      <c r="G1476" t="str">
        <f>IF(customer!K1488=1,"Basic",IF(customer!L1488=1,"Graduate",IF(customer!M1488=1,"Master",IF(customer!N1488=1,"PhD","Unknown"))))</f>
        <v>Graduate</v>
      </c>
      <c r="H1476" t="s">
        <v>20</v>
      </c>
      <c r="I1476">
        <f>VLOOKUP(customer!A1488,sales_update!A:N,2,FALSE)</f>
        <v>61</v>
      </c>
      <c r="J1476">
        <f xml:space="preserve"> VLOOKUP(customer!A1488,sales_update!A:N,3,FALSE)</f>
        <v>318</v>
      </c>
      <c r="K1476">
        <f>VLOOKUP(customer!A1488,sales_update!A:N,4,FALSE)</f>
        <v>227</v>
      </c>
      <c r="L1476">
        <f>VLOOKUP(customer!A1488,sales_update!A:N,5,FALSE)</f>
        <v>182</v>
      </c>
      <c r="M1476">
        <f>VLOOKUP(customer!A1488,sales_update!A:N,6,FALSE)</f>
        <v>35</v>
      </c>
      <c r="N1476">
        <f>VLOOKUP(customer!A1488,sales_update!A:N,7,FALSE)</f>
        <v>154</v>
      </c>
      <c r="O1476">
        <f>VLOOKUP(customer!A1488,sales_update!A:N,8,FALSE)</f>
        <v>98</v>
      </c>
      <c r="P1476">
        <f>VLOOKUP(customer!A1488,sales_update!A:N,9,FALSE)</f>
        <v>818</v>
      </c>
      <c r="Q1476">
        <f>VLOOKUP(customer!A1488,sales_update!A:N,10,FALSE)</f>
        <v>3</v>
      </c>
      <c r="R1476">
        <f>VLOOKUP(customer!A1488,sales_update!A:N,11,FALSE)</f>
        <v>3</v>
      </c>
      <c r="S1476">
        <f>VLOOKUP(customer!A1488,sales_update!A:N,12,FALSE)</f>
        <v>2</v>
      </c>
      <c r="T1476">
        <f>VLOOKUP(customer!A1488,sales_update!A:N,13,FALSE)</f>
        <v>6</v>
      </c>
      <c r="U1476">
        <f>VLOOKUP(customer!A1488,sales_update!A:N,14,FALSE)</f>
        <v>5</v>
      </c>
      <c r="V1476">
        <f>VLOOKUP(customer!A1488,Marketing!A:I,2,FALSE)</f>
        <v>0</v>
      </c>
      <c r="W1476">
        <f>VLOOKUP(customer!A1488,Marketing!A:I,3,FALSE)</f>
        <v>0</v>
      </c>
      <c r="X1476">
        <f>VLOOKUP(customer!A1488,Marketing!A:I,4,FALSE)</f>
        <v>0</v>
      </c>
      <c r="Y1476">
        <f>VLOOKUP(customer!A1488,Marketing!A:I,5,FALSE)</f>
        <v>0</v>
      </c>
      <c r="Z1476">
        <f>VLOOKUP(customer!A1488,Marketing!A:I,6,FALSE)</f>
        <v>0</v>
      </c>
      <c r="AA1476">
        <f>VLOOKUP(customer!A1488,Marketing!A:I,7,FALSE)</f>
        <v>0</v>
      </c>
      <c r="AB1476">
        <f>VLOOKUP(customer!A1488,Marketing!A:I,8,FALSE)</f>
        <v>0</v>
      </c>
      <c r="AC1476" s="1">
        <f>VLOOKUP(customer!A1488,Marketing!A:I,9,FALSE)</f>
        <v>43591</v>
      </c>
    </row>
    <row r="1477" spans="1:29" x14ac:dyDescent="0.3">
      <c r="A1477">
        <v>2372</v>
      </c>
      <c r="B1477">
        <v>139996</v>
      </c>
      <c r="C1477">
        <v>1</v>
      </c>
      <c r="D1477">
        <v>1</v>
      </c>
      <c r="E1477">
        <v>46</v>
      </c>
      <c r="F1477" t="str">
        <f>IF(customer!G1489=1, "Married", IF(customer!H1489=1, "Single", IF(customer!F1489=1, "Divorced", IF(customer!I1489=1, "Together", IF(customer!J1489=1, "Widowed", "Unknown")))))</f>
        <v>Divorced</v>
      </c>
      <c r="G1477" t="str">
        <f>IF(customer!K1489=1,"Basic",IF(customer!L1489=1,"Graduate",IF(customer!M1489=1,"Master",IF(customer!N1489=1,"PhD","Unknown"))))</f>
        <v>Graduate</v>
      </c>
      <c r="H1477" t="s">
        <v>19</v>
      </c>
      <c r="I1477">
        <f>VLOOKUP(customer!A1489,sales_update!A:N,2,FALSE)</f>
        <v>85</v>
      </c>
      <c r="J1477">
        <f xml:space="preserve"> VLOOKUP(customer!A1489,sales_update!A:N,3,FALSE)</f>
        <v>39</v>
      </c>
      <c r="K1477">
        <f>VLOOKUP(customer!A1489,sales_update!A:N,4,FALSE)</f>
        <v>0</v>
      </c>
      <c r="L1477">
        <f>VLOOKUP(customer!A1489,sales_update!A:N,5,FALSE)</f>
        <v>11</v>
      </c>
      <c r="M1477">
        <f>VLOOKUP(customer!A1489,sales_update!A:N,6,FALSE)</f>
        <v>0</v>
      </c>
      <c r="N1477">
        <f>VLOOKUP(customer!A1489,sales_update!A:N,7,FALSE)</f>
        <v>0</v>
      </c>
      <c r="O1477">
        <f>VLOOKUP(customer!A1489,sales_update!A:N,8,FALSE)</f>
        <v>4</v>
      </c>
      <c r="P1477">
        <f>VLOOKUP(customer!A1489,sales_update!A:N,9,FALSE)</f>
        <v>46</v>
      </c>
      <c r="Q1477">
        <f>VLOOKUP(customer!A1489,sales_update!A:N,10,FALSE)</f>
        <v>1</v>
      </c>
      <c r="R1477">
        <f>VLOOKUP(customer!A1489,sales_update!A:N,11,FALSE)</f>
        <v>1</v>
      </c>
      <c r="S1477">
        <f>VLOOKUP(customer!A1489,sales_update!A:N,12,FALSE)</f>
        <v>0</v>
      </c>
      <c r="T1477">
        <f>VLOOKUP(customer!A1489,sales_update!A:N,13,FALSE)</f>
        <v>2</v>
      </c>
      <c r="U1477">
        <f>VLOOKUP(customer!A1489,sales_update!A:N,14,FALSE)</f>
        <v>6</v>
      </c>
      <c r="V1477">
        <f>VLOOKUP(customer!A1489,Marketing!A:I,2,FALSE)</f>
        <v>0</v>
      </c>
      <c r="W1477">
        <f>VLOOKUP(customer!A1489,Marketing!A:I,3,FALSE)</f>
        <v>0</v>
      </c>
      <c r="X1477">
        <f>VLOOKUP(customer!A1489,Marketing!A:I,4,FALSE)</f>
        <v>0</v>
      </c>
      <c r="Y1477">
        <f>VLOOKUP(customer!A1489,Marketing!A:I,5,FALSE)</f>
        <v>0</v>
      </c>
      <c r="Z1477">
        <f>VLOOKUP(customer!A1489,Marketing!A:I,6,FALSE)</f>
        <v>0</v>
      </c>
      <c r="AA1477">
        <f>VLOOKUP(customer!A1489,Marketing!A:I,7,FALSE)</f>
        <v>0</v>
      </c>
      <c r="AB1477">
        <f>VLOOKUP(customer!A1489,Marketing!A:I,8,FALSE)</f>
        <v>0</v>
      </c>
      <c r="AC1477" s="1">
        <f>VLOOKUP(customer!A1489,Marketing!A:I,9,FALSE)</f>
        <v>44130</v>
      </c>
    </row>
    <row r="1478" spans="1:29" x14ac:dyDescent="0.3">
      <c r="A1478">
        <v>1858</v>
      </c>
      <c r="B1478">
        <v>139922</v>
      </c>
      <c r="C1478">
        <v>1</v>
      </c>
      <c r="D1478">
        <v>0</v>
      </c>
      <c r="E1478">
        <v>37</v>
      </c>
      <c r="F1478" t="str">
        <f>IF(customer!G1490=1, "Married", IF(customer!H1490=1, "Single", IF(customer!F1490=1, "Divorced", IF(customer!I1490=1, "Together", IF(customer!J1490=1, "Widowed", "Unknown")))))</f>
        <v>Married</v>
      </c>
      <c r="G1478" t="str">
        <f>IF(customer!K1490=1,"Basic",IF(customer!L1490=1,"Graduate",IF(customer!M1490=1,"Master",IF(customer!N1490=1,"PhD","Unknown"))))</f>
        <v>Graduate</v>
      </c>
      <c r="H1478" t="s">
        <v>20</v>
      </c>
      <c r="I1478">
        <f>VLOOKUP(customer!A1490,sales_update!A:N,2,FALSE)</f>
        <v>30</v>
      </c>
      <c r="J1478">
        <f xml:space="preserve"> VLOOKUP(customer!A1490,sales_update!A:N,3,FALSE)</f>
        <v>102</v>
      </c>
      <c r="K1478">
        <f>VLOOKUP(customer!A1490,sales_update!A:N,4,FALSE)</f>
        <v>42</v>
      </c>
      <c r="L1478">
        <f>VLOOKUP(customer!A1490,sales_update!A:N,5,FALSE)</f>
        <v>207</v>
      </c>
      <c r="M1478">
        <f>VLOOKUP(customer!A1490,sales_update!A:N,6,FALSE)</f>
        <v>67</v>
      </c>
      <c r="N1478">
        <f>VLOOKUP(customer!A1490,sales_update!A:N,7,FALSE)</f>
        <v>4</v>
      </c>
      <c r="O1478">
        <f>VLOOKUP(customer!A1490,sales_update!A:N,8,FALSE)</f>
        <v>126</v>
      </c>
      <c r="P1478">
        <f>VLOOKUP(customer!A1490,sales_update!A:N,9,FALSE)</f>
        <v>294</v>
      </c>
      <c r="Q1478">
        <f>VLOOKUP(customer!A1490,sales_update!A:N,10,FALSE)</f>
        <v>2</v>
      </c>
      <c r="R1478">
        <f>VLOOKUP(customer!A1490,sales_update!A:N,11,FALSE)</f>
        <v>3</v>
      </c>
      <c r="S1478">
        <f>VLOOKUP(customer!A1490,sales_update!A:N,12,FALSE)</f>
        <v>0</v>
      </c>
      <c r="T1478">
        <f>VLOOKUP(customer!A1490,sales_update!A:N,13,FALSE)</f>
        <v>4</v>
      </c>
      <c r="U1478">
        <f>VLOOKUP(customer!A1490,sales_update!A:N,14,FALSE)</f>
        <v>8</v>
      </c>
      <c r="V1478">
        <f>VLOOKUP(customer!A1490,Marketing!A:I,2,FALSE)</f>
        <v>0</v>
      </c>
      <c r="W1478">
        <f>VLOOKUP(customer!A1490,Marketing!A:I,3,FALSE)</f>
        <v>0</v>
      </c>
      <c r="X1478">
        <f>VLOOKUP(customer!A1490,Marketing!A:I,4,FALSE)</f>
        <v>0</v>
      </c>
      <c r="Y1478">
        <f>VLOOKUP(customer!A1490,Marketing!A:I,5,FALSE)</f>
        <v>0</v>
      </c>
      <c r="Z1478">
        <f>VLOOKUP(customer!A1490,Marketing!A:I,6,FALSE)</f>
        <v>0</v>
      </c>
      <c r="AA1478">
        <f>VLOOKUP(customer!A1490,Marketing!A:I,7,FALSE)</f>
        <v>0</v>
      </c>
      <c r="AB1478">
        <f>VLOOKUP(customer!A1490,Marketing!A:I,8,FALSE)</f>
        <v>0</v>
      </c>
      <c r="AC1478" s="1">
        <f>VLOOKUP(customer!A1490,Marketing!A:I,9,FALSE)</f>
        <v>43668</v>
      </c>
    </row>
    <row r="1479" spans="1:29" x14ac:dyDescent="0.3">
      <c r="A1479">
        <v>2415</v>
      </c>
      <c r="B1479">
        <v>139922</v>
      </c>
      <c r="C1479">
        <v>1</v>
      </c>
      <c r="D1479">
        <v>0</v>
      </c>
      <c r="E1479">
        <v>37</v>
      </c>
      <c r="F1479" t="str">
        <f>IF(customer!G1491=1, "Married", IF(customer!H1491=1, "Single", IF(customer!F1491=1, "Divorced", IF(customer!I1491=1, "Together", IF(customer!J1491=1, "Widowed", "Unknown")))))</f>
        <v>Married</v>
      </c>
      <c r="G1479" t="str">
        <f>IF(customer!K1491=1,"Basic",IF(customer!L1491=1,"Graduate",IF(customer!M1491=1,"Master",IF(customer!N1491=1,"PhD","Unknown"))))</f>
        <v>Graduate</v>
      </c>
      <c r="H1479" t="s">
        <v>16</v>
      </c>
      <c r="I1479">
        <f>VLOOKUP(customer!A1491,sales_update!A:N,2,FALSE)</f>
        <v>30</v>
      </c>
      <c r="J1479">
        <f xml:space="preserve"> VLOOKUP(customer!A1491,sales_update!A:N,3,FALSE)</f>
        <v>102</v>
      </c>
      <c r="K1479">
        <f>VLOOKUP(customer!A1491,sales_update!A:N,4,FALSE)</f>
        <v>42</v>
      </c>
      <c r="L1479">
        <f>VLOOKUP(customer!A1491,sales_update!A:N,5,FALSE)</f>
        <v>207</v>
      </c>
      <c r="M1479">
        <f>VLOOKUP(customer!A1491,sales_update!A:N,6,FALSE)</f>
        <v>67</v>
      </c>
      <c r="N1479">
        <f>VLOOKUP(customer!A1491,sales_update!A:N,7,FALSE)</f>
        <v>4</v>
      </c>
      <c r="O1479">
        <f>VLOOKUP(customer!A1491,sales_update!A:N,8,FALSE)</f>
        <v>126</v>
      </c>
      <c r="P1479">
        <f>VLOOKUP(customer!A1491,sales_update!A:N,9,FALSE)</f>
        <v>294</v>
      </c>
      <c r="Q1479">
        <f>VLOOKUP(customer!A1491,sales_update!A:N,10,FALSE)</f>
        <v>2</v>
      </c>
      <c r="R1479">
        <f>VLOOKUP(customer!A1491,sales_update!A:N,11,FALSE)</f>
        <v>3</v>
      </c>
      <c r="S1479">
        <f>VLOOKUP(customer!A1491,sales_update!A:N,12,FALSE)</f>
        <v>0</v>
      </c>
      <c r="T1479">
        <f>VLOOKUP(customer!A1491,sales_update!A:N,13,FALSE)</f>
        <v>4</v>
      </c>
      <c r="U1479">
        <f>VLOOKUP(customer!A1491,sales_update!A:N,14,FALSE)</f>
        <v>8</v>
      </c>
      <c r="V1479">
        <f>VLOOKUP(customer!A1491,Marketing!A:I,2,FALSE)</f>
        <v>0</v>
      </c>
      <c r="W1479">
        <f>VLOOKUP(customer!A1491,Marketing!A:I,3,FALSE)</f>
        <v>0</v>
      </c>
      <c r="X1479">
        <f>VLOOKUP(customer!A1491,Marketing!A:I,4,FALSE)</f>
        <v>0</v>
      </c>
      <c r="Y1479">
        <f>VLOOKUP(customer!A1491,Marketing!A:I,5,FALSE)</f>
        <v>0</v>
      </c>
      <c r="Z1479">
        <f>VLOOKUP(customer!A1491,Marketing!A:I,6,FALSE)</f>
        <v>0</v>
      </c>
      <c r="AA1479">
        <f>VLOOKUP(customer!A1491,Marketing!A:I,7,FALSE)</f>
        <v>0</v>
      </c>
      <c r="AB1479">
        <f>VLOOKUP(customer!A1491,Marketing!A:I,8,FALSE)</f>
        <v>0</v>
      </c>
      <c r="AC1479" s="1">
        <f>VLOOKUP(customer!A1491,Marketing!A:I,9,FALSE)</f>
        <v>43668</v>
      </c>
    </row>
    <row r="1480" spans="1:29" x14ac:dyDescent="0.3">
      <c r="A1480">
        <v>2536</v>
      </c>
      <c r="B1480">
        <v>139922</v>
      </c>
      <c r="C1480">
        <v>1</v>
      </c>
      <c r="D1480">
        <v>0</v>
      </c>
      <c r="E1480">
        <v>37</v>
      </c>
      <c r="F1480" t="str">
        <f>IF(customer!G1492=1, "Married", IF(customer!H1492=1, "Single", IF(customer!F1492=1, "Divorced", IF(customer!I1492=1, "Together", IF(customer!J1492=1, "Widowed", "Unknown")))))</f>
        <v>Married</v>
      </c>
      <c r="G1480" t="str">
        <f>IF(customer!K1492=1,"Basic",IF(customer!L1492=1,"Graduate",IF(customer!M1492=1,"Master",IF(customer!N1492=1,"PhD","Unknown"))))</f>
        <v>Graduate</v>
      </c>
      <c r="H1480" t="s">
        <v>20</v>
      </c>
      <c r="I1480">
        <f>VLOOKUP(customer!A1492,sales_update!A:N,2,FALSE)</f>
        <v>30</v>
      </c>
      <c r="J1480">
        <f xml:space="preserve"> VLOOKUP(customer!A1492,sales_update!A:N,3,FALSE)</f>
        <v>102</v>
      </c>
      <c r="K1480">
        <f>VLOOKUP(customer!A1492,sales_update!A:N,4,FALSE)</f>
        <v>42</v>
      </c>
      <c r="L1480">
        <f>VLOOKUP(customer!A1492,sales_update!A:N,5,FALSE)</f>
        <v>207</v>
      </c>
      <c r="M1480">
        <f>VLOOKUP(customer!A1492,sales_update!A:N,6,FALSE)</f>
        <v>67</v>
      </c>
      <c r="N1480">
        <f>VLOOKUP(customer!A1492,sales_update!A:N,7,FALSE)</f>
        <v>4</v>
      </c>
      <c r="O1480">
        <f>VLOOKUP(customer!A1492,sales_update!A:N,8,FALSE)</f>
        <v>126</v>
      </c>
      <c r="P1480">
        <f>VLOOKUP(customer!A1492,sales_update!A:N,9,FALSE)</f>
        <v>294</v>
      </c>
      <c r="Q1480">
        <f>VLOOKUP(customer!A1492,sales_update!A:N,10,FALSE)</f>
        <v>2</v>
      </c>
      <c r="R1480">
        <f>VLOOKUP(customer!A1492,sales_update!A:N,11,FALSE)</f>
        <v>3</v>
      </c>
      <c r="S1480">
        <f>VLOOKUP(customer!A1492,sales_update!A:N,12,FALSE)</f>
        <v>0</v>
      </c>
      <c r="T1480">
        <f>VLOOKUP(customer!A1492,sales_update!A:N,13,FALSE)</f>
        <v>4</v>
      </c>
      <c r="U1480">
        <f>VLOOKUP(customer!A1492,sales_update!A:N,14,FALSE)</f>
        <v>8</v>
      </c>
      <c r="V1480">
        <f>VLOOKUP(customer!A1492,Marketing!A:I,2,FALSE)</f>
        <v>0</v>
      </c>
      <c r="W1480">
        <f>VLOOKUP(customer!A1492,Marketing!A:I,3,FALSE)</f>
        <v>0</v>
      </c>
      <c r="X1480">
        <f>VLOOKUP(customer!A1492,Marketing!A:I,4,FALSE)</f>
        <v>0</v>
      </c>
      <c r="Y1480">
        <f>VLOOKUP(customer!A1492,Marketing!A:I,5,FALSE)</f>
        <v>0</v>
      </c>
      <c r="Z1480">
        <f>VLOOKUP(customer!A1492,Marketing!A:I,6,FALSE)</f>
        <v>0</v>
      </c>
      <c r="AA1480">
        <f>VLOOKUP(customer!A1492,Marketing!A:I,7,FALSE)</f>
        <v>0</v>
      </c>
      <c r="AB1480">
        <f>VLOOKUP(customer!A1492,Marketing!A:I,8,FALSE)</f>
        <v>0</v>
      </c>
      <c r="AC1480" s="1">
        <f>VLOOKUP(customer!A1492,Marketing!A:I,9,FALSE)</f>
        <v>43668</v>
      </c>
    </row>
    <row r="1481" spans="1:29" x14ac:dyDescent="0.3">
      <c r="A1481">
        <v>2451</v>
      </c>
      <c r="B1481">
        <v>139898</v>
      </c>
      <c r="C1481">
        <v>0</v>
      </c>
      <c r="D1481">
        <v>1</v>
      </c>
      <c r="E1481">
        <v>66</v>
      </c>
      <c r="F1481" t="str">
        <f>IF(customer!G1493=1, "Married", IF(customer!H1493=1, "Single", IF(customer!F1493=1, "Divorced", IF(customer!I1493=1, "Together", IF(customer!J1493=1, "Widowed", "Unknown")))))</f>
        <v>Together</v>
      </c>
      <c r="G1481" t="str">
        <f>IF(customer!K1493=1,"Basic",IF(customer!L1493=1,"Graduate",IF(customer!M1493=1,"Master",IF(customer!N1493=1,"PhD","Unknown"))))</f>
        <v>Graduate</v>
      </c>
      <c r="H1481" t="s">
        <v>16</v>
      </c>
      <c r="I1481">
        <f>VLOOKUP(customer!A1493,sales_update!A:N,2,FALSE)</f>
        <v>20</v>
      </c>
      <c r="J1481">
        <f xml:space="preserve"> VLOOKUP(customer!A1493,sales_update!A:N,3,FALSE)</f>
        <v>242</v>
      </c>
      <c r="K1481">
        <f>VLOOKUP(customer!A1493,sales_update!A:N,4,FALSE)</f>
        <v>28</v>
      </c>
      <c r="L1481">
        <f>VLOOKUP(customer!A1493,sales_update!A:N,5,FALSE)</f>
        <v>91</v>
      </c>
      <c r="M1481">
        <f>VLOOKUP(customer!A1493,sales_update!A:N,6,FALSE)</f>
        <v>42</v>
      </c>
      <c r="N1481">
        <f>VLOOKUP(customer!A1493,sales_update!A:N,7,FALSE)</f>
        <v>25</v>
      </c>
      <c r="O1481">
        <f>VLOOKUP(customer!A1493,sales_update!A:N,8,FALSE)</f>
        <v>42</v>
      </c>
      <c r="P1481">
        <f>VLOOKUP(customer!A1493,sales_update!A:N,9,FALSE)</f>
        <v>386</v>
      </c>
      <c r="Q1481">
        <f>VLOOKUP(customer!A1493,sales_update!A:N,10,FALSE)</f>
        <v>2</v>
      </c>
      <c r="R1481">
        <f>VLOOKUP(customer!A1493,sales_update!A:N,11,FALSE)</f>
        <v>3</v>
      </c>
      <c r="S1481">
        <f>VLOOKUP(customer!A1493,sales_update!A:N,12,FALSE)</f>
        <v>0</v>
      </c>
      <c r="T1481">
        <f>VLOOKUP(customer!A1493,sales_update!A:N,13,FALSE)</f>
        <v>4</v>
      </c>
      <c r="U1481">
        <f>VLOOKUP(customer!A1493,sales_update!A:N,14,FALSE)</f>
        <v>7</v>
      </c>
      <c r="V1481">
        <f>VLOOKUP(customer!A1493,Marketing!A:I,2,FALSE)</f>
        <v>0</v>
      </c>
      <c r="W1481">
        <f>VLOOKUP(customer!A1493,Marketing!A:I,3,FALSE)</f>
        <v>0</v>
      </c>
      <c r="X1481">
        <f>VLOOKUP(customer!A1493,Marketing!A:I,4,FALSE)</f>
        <v>0</v>
      </c>
      <c r="Y1481">
        <f>VLOOKUP(customer!A1493,Marketing!A:I,5,FALSE)</f>
        <v>0</v>
      </c>
      <c r="Z1481">
        <f>VLOOKUP(customer!A1493,Marketing!A:I,6,FALSE)</f>
        <v>0</v>
      </c>
      <c r="AA1481">
        <f>VLOOKUP(customer!A1493,Marketing!A:I,7,FALSE)</f>
        <v>0</v>
      </c>
      <c r="AB1481">
        <f>VLOOKUP(customer!A1493,Marketing!A:I,8,FALSE)</f>
        <v>0</v>
      </c>
      <c r="AC1481" s="1">
        <f>VLOOKUP(customer!A1493,Marketing!A:I,9,FALSE)</f>
        <v>43666</v>
      </c>
    </row>
    <row r="1482" spans="1:29" x14ac:dyDescent="0.3">
      <c r="A1482">
        <v>2924</v>
      </c>
      <c r="B1482">
        <v>139898</v>
      </c>
      <c r="C1482">
        <v>0</v>
      </c>
      <c r="D1482">
        <v>1</v>
      </c>
      <c r="E1482">
        <v>66</v>
      </c>
      <c r="F1482" t="str">
        <f>IF(customer!G1494=1, "Married", IF(customer!H1494=1, "Single", IF(customer!F1494=1, "Divorced", IF(customer!I1494=1, "Together", IF(customer!J1494=1, "Widowed", "Unknown")))))</f>
        <v>Together</v>
      </c>
      <c r="G1482" t="str">
        <f>IF(customer!K1494=1,"Basic",IF(customer!L1494=1,"Graduate",IF(customer!M1494=1,"Master",IF(customer!N1494=1,"PhD","Unknown"))))</f>
        <v>Graduate</v>
      </c>
      <c r="H1482" t="s">
        <v>19</v>
      </c>
      <c r="I1482">
        <f>VLOOKUP(customer!A1494,sales_update!A:N,2,FALSE)</f>
        <v>20</v>
      </c>
      <c r="J1482">
        <f xml:space="preserve"> VLOOKUP(customer!A1494,sales_update!A:N,3,FALSE)</f>
        <v>242</v>
      </c>
      <c r="K1482">
        <f>VLOOKUP(customer!A1494,sales_update!A:N,4,FALSE)</f>
        <v>28</v>
      </c>
      <c r="L1482">
        <f>VLOOKUP(customer!A1494,sales_update!A:N,5,FALSE)</f>
        <v>91</v>
      </c>
      <c r="M1482">
        <f>VLOOKUP(customer!A1494,sales_update!A:N,6,FALSE)</f>
        <v>42</v>
      </c>
      <c r="N1482">
        <f>VLOOKUP(customer!A1494,sales_update!A:N,7,FALSE)</f>
        <v>25</v>
      </c>
      <c r="O1482">
        <f>VLOOKUP(customer!A1494,sales_update!A:N,8,FALSE)</f>
        <v>42</v>
      </c>
      <c r="P1482">
        <f>VLOOKUP(customer!A1494,sales_update!A:N,9,FALSE)</f>
        <v>386</v>
      </c>
      <c r="Q1482">
        <f>VLOOKUP(customer!A1494,sales_update!A:N,10,FALSE)</f>
        <v>2</v>
      </c>
      <c r="R1482">
        <f>VLOOKUP(customer!A1494,sales_update!A:N,11,FALSE)</f>
        <v>3</v>
      </c>
      <c r="S1482">
        <f>VLOOKUP(customer!A1494,sales_update!A:N,12,FALSE)</f>
        <v>0</v>
      </c>
      <c r="T1482">
        <f>VLOOKUP(customer!A1494,sales_update!A:N,13,FALSE)</f>
        <v>4</v>
      </c>
      <c r="U1482">
        <f>VLOOKUP(customer!A1494,sales_update!A:N,14,FALSE)</f>
        <v>7</v>
      </c>
      <c r="V1482">
        <f>VLOOKUP(customer!A1494,Marketing!A:I,2,FALSE)</f>
        <v>0</v>
      </c>
      <c r="W1482">
        <f>VLOOKUP(customer!A1494,Marketing!A:I,3,FALSE)</f>
        <v>0</v>
      </c>
      <c r="X1482">
        <f>VLOOKUP(customer!A1494,Marketing!A:I,4,FALSE)</f>
        <v>0</v>
      </c>
      <c r="Y1482">
        <f>VLOOKUP(customer!A1494,Marketing!A:I,5,FALSE)</f>
        <v>0</v>
      </c>
      <c r="Z1482">
        <f>VLOOKUP(customer!A1494,Marketing!A:I,6,FALSE)</f>
        <v>0</v>
      </c>
      <c r="AA1482">
        <f>VLOOKUP(customer!A1494,Marketing!A:I,7,FALSE)</f>
        <v>0</v>
      </c>
      <c r="AB1482">
        <f>VLOOKUP(customer!A1494,Marketing!A:I,8,FALSE)</f>
        <v>0</v>
      </c>
      <c r="AC1482" s="1">
        <f>VLOOKUP(customer!A1494,Marketing!A:I,9,FALSE)</f>
        <v>43666</v>
      </c>
    </row>
    <row r="1483" spans="1:29" x14ac:dyDescent="0.3">
      <c r="A1483">
        <v>1903</v>
      </c>
      <c r="B1483">
        <v>139858</v>
      </c>
      <c r="C1483">
        <v>1</v>
      </c>
      <c r="D1483">
        <v>0</v>
      </c>
      <c r="E1483">
        <v>51</v>
      </c>
      <c r="F1483" t="str">
        <f>IF(customer!G1495=1, "Married", IF(customer!H1495=1, "Single", IF(customer!F1495=1, "Divorced", IF(customer!I1495=1, "Together", IF(customer!J1495=1, "Widowed", "Unknown")))))</f>
        <v>Single</v>
      </c>
      <c r="G1483" t="str">
        <f>IF(customer!K1495=1,"Basic",IF(customer!L1495=1,"Graduate",IF(customer!M1495=1,"Master",IF(customer!N1495=1,"PhD","Unknown"))))</f>
        <v>Master</v>
      </c>
      <c r="H1483" t="s">
        <v>18</v>
      </c>
      <c r="I1483">
        <f>VLOOKUP(customer!A1495,sales_update!A:N,2,FALSE)</f>
        <v>67</v>
      </c>
      <c r="J1483">
        <f xml:space="preserve"> VLOOKUP(customer!A1495,sales_update!A:N,3,FALSE)</f>
        <v>53</v>
      </c>
      <c r="K1483">
        <f>VLOOKUP(customer!A1495,sales_update!A:N,4,FALSE)</f>
        <v>70</v>
      </c>
      <c r="L1483">
        <f>VLOOKUP(customer!A1495,sales_update!A:N,5,FALSE)</f>
        <v>88</v>
      </c>
      <c r="M1483">
        <f>VLOOKUP(customer!A1495,sales_update!A:N,6,FALSE)</f>
        <v>7</v>
      </c>
      <c r="N1483">
        <f>VLOOKUP(customer!A1495,sales_update!A:N,7,FALSE)</f>
        <v>25</v>
      </c>
      <c r="O1483">
        <f>VLOOKUP(customer!A1495,sales_update!A:N,8,FALSE)</f>
        <v>91</v>
      </c>
      <c r="P1483">
        <f>VLOOKUP(customer!A1495,sales_update!A:N,9,FALSE)</f>
        <v>151</v>
      </c>
      <c r="Q1483">
        <f>VLOOKUP(customer!A1495,sales_update!A:N,10,FALSE)</f>
        <v>1</v>
      </c>
      <c r="R1483">
        <f>VLOOKUP(customer!A1495,sales_update!A:N,11,FALSE)</f>
        <v>2</v>
      </c>
      <c r="S1483">
        <f>VLOOKUP(customer!A1495,sales_update!A:N,12,FALSE)</f>
        <v>0</v>
      </c>
      <c r="T1483">
        <f>VLOOKUP(customer!A1495,sales_update!A:N,13,FALSE)</f>
        <v>4</v>
      </c>
      <c r="U1483">
        <f>VLOOKUP(customer!A1495,sales_update!A:N,14,FALSE)</f>
        <v>6</v>
      </c>
      <c r="V1483">
        <f>VLOOKUP(customer!A1495,Marketing!A:I,2,FALSE)</f>
        <v>0</v>
      </c>
      <c r="W1483">
        <f>VLOOKUP(customer!A1495,Marketing!A:I,3,FALSE)</f>
        <v>0</v>
      </c>
      <c r="X1483">
        <f>VLOOKUP(customer!A1495,Marketing!A:I,4,FALSE)</f>
        <v>0</v>
      </c>
      <c r="Y1483">
        <f>VLOOKUP(customer!A1495,Marketing!A:I,5,FALSE)</f>
        <v>0</v>
      </c>
      <c r="Z1483">
        <f>VLOOKUP(customer!A1495,Marketing!A:I,6,FALSE)</f>
        <v>0</v>
      </c>
      <c r="AA1483">
        <f>VLOOKUP(customer!A1495,Marketing!A:I,7,FALSE)</f>
        <v>0</v>
      </c>
      <c r="AB1483">
        <f>VLOOKUP(customer!A1495,Marketing!A:I,8,FALSE)</f>
        <v>1</v>
      </c>
      <c r="AC1483" s="1">
        <f>VLOOKUP(customer!A1495,Marketing!A:I,9,FALSE)</f>
        <v>43647</v>
      </c>
    </row>
    <row r="1484" spans="1:29" x14ac:dyDescent="0.3">
      <c r="A1484">
        <v>2966</v>
      </c>
      <c r="B1484">
        <v>139791</v>
      </c>
      <c r="C1484">
        <v>0</v>
      </c>
      <c r="D1484">
        <v>1</v>
      </c>
      <c r="E1484">
        <v>49</v>
      </c>
      <c r="F1484" t="str">
        <f>IF(customer!G1496=1, "Married", IF(customer!H1496=1, "Single", IF(customer!F1496=1, "Divorced", IF(customer!I1496=1, "Together", IF(customer!J1496=1, "Widowed", "Unknown")))))</f>
        <v>Married</v>
      </c>
      <c r="G1484" t="str">
        <f>IF(customer!K1496=1,"Basic",IF(customer!L1496=1,"Graduate",IF(customer!M1496=1,"Master",IF(customer!N1496=1,"PhD","Unknown"))))</f>
        <v>Master</v>
      </c>
      <c r="H1484" t="s">
        <v>19</v>
      </c>
      <c r="I1484">
        <f>VLOOKUP(customer!A1496,sales_update!A:N,2,FALSE)</f>
        <v>89</v>
      </c>
      <c r="J1484">
        <f xml:space="preserve"> VLOOKUP(customer!A1496,sales_update!A:N,3,FALSE)</f>
        <v>299</v>
      </c>
      <c r="K1484">
        <f>VLOOKUP(customer!A1496,sales_update!A:N,4,FALSE)</f>
        <v>53</v>
      </c>
      <c r="L1484">
        <f>VLOOKUP(customer!A1496,sales_update!A:N,5,FALSE)</f>
        <v>95</v>
      </c>
      <c r="M1484">
        <f>VLOOKUP(customer!A1496,sales_update!A:N,6,FALSE)</f>
        <v>46</v>
      </c>
      <c r="N1484">
        <f>VLOOKUP(customer!A1496,sales_update!A:N,7,FALSE)</f>
        <v>46</v>
      </c>
      <c r="O1484">
        <f>VLOOKUP(customer!A1496,sales_update!A:N,8,FALSE)</f>
        <v>74</v>
      </c>
      <c r="P1484">
        <f>VLOOKUP(customer!A1496,sales_update!A:N,9,FALSE)</f>
        <v>464</v>
      </c>
      <c r="Q1484">
        <f>VLOOKUP(customer!A1496,sales_update!A:N,10,FALSE)</f>
        <v>2</v>
      </c>
      <c r="R1484">
        <f>VLOOKUP(customer!A1496,sales_update!A:N,11,FALSE)</f>
        <v>3</v>
      </c>
      <c r="S1484">
        <f>VLOOKUP(customer!A1496,sales_update!A:N,12,FALSE)</f>
        <v>1</v>
      </c>
      <c r="T1484">
        <f>VLOOKUP(customer!A1496,sales_update!A:N,13,FALSE)</f>
        <v>4</v>
      </c>
      <c r="U1484">
        <f>VLOOKUP(customer!A1496,sales_update!A:N,14,FALSE)</f>
        <v>7</v>
      </c>
      <c r="V1484">
        <f>VLOOKUP(customer!A1496,Marketing!A:I,2,FALSE)</f>
        <v>0</v>
      </c>
      <c r="W1484">
        <f>VLOOKUP(customer!A1496,Marketing!A:I,3,FALSE)</f>
        <v>0</v>
      </c>
      <c r="X1484">
        <f>VLOOKUP(customer!A1496,Marketing!A:I,4,FALSE)</f>
        <v>0</v>
      </c>
      <c r="Y1484">
        <f>VLOOKUP(customer!A1496,Marketing!A:I,5,FALSE)</f>
        <v>0</v>
      </c>
      <c r="Z1484">
        <f>VLOOKUP(customer!A1496,Marketing!A:I,6,FALSE)</f>
        <v>0</v>
      </c>
      <c r="AA1484">
        <f>VLOOKUP(customer!A1496,Marketing!A:I,7,FALSE)</f>
        <v>0</v>
      </c>
      <c r="AB1484">
        <f>VLOOKUP(customer!A1496,Marketing!A:I,8,FALSE)</f>
        <v>0</v>
      </c>
      <c r="AC1484" s="1">
        <f>VLOOKUP(customer!A1496,Marketing!A:I,9,FALSE)</f>
        <v>43710</v>
      </c>
    </row>
    <row r="1485" spans="1:29" x14ac:dyDescent="0.3">
      <c r="A1485">
        <v>1929</v>
      </c>
      <c r="B1485">
        <v>139771</v>
      </c>
      <c r="C1485">
        <v>1</v>
      </c>
      <c r="D1485">
        <v>0</v>
      </c>
      <c r="E1485">
        <v>43</v>
      </c>
      <c r="F1485" t="str">
        <f>IF(customer!G1497=1, "Married", IF(customer!H1497=1, "Single", IF(customer!F1497=1, "Divorced", IF(customer!I1497=1, "Together", IF(customer!J1497=1, "Widowed", "Unknown")))))</f>
        <v>Together</v>
      </c>
      <c r="G1485" t="str">
        <f>IF(customer!K1497=1,"Basic",IF(customer!L1497=1,"Graduate",IF(customer!M1497=1,"Master",IF(customer!N1497=1,"PhD","Unknown"))))</f>
        <v>Graduate</v>
      </c>
      <c r="H1485" t="s">
        <v>16</v>
      </c>
      <c r="I1485">
        <f>VLOOKUP(customer!A1497,sales_update!A:N,2,FALSE)</f>
        <v>92</v>
      </c>
      <c r="J1485">
        <f xml:space="preserve"> VLOOKUP(customer!A1497,sales_update!A:N,3,FALSE)</f>
        <v>21</v>
      </c>
      <c r="K1485">
        <f>VLOOKUP(customer!A1497,sales_update!A:N,4,FALSE)</f>
        <v>7</v>
      </c>
      <c r="L1485">
        <f>VLOOKUP(customer!A1497,sales_update!A:N,5,FALSE)</f>
        <v>63</v>
      </c>
      <c r="M1485">
        <f>VLOOKUP(customer!A1497,sales_update!A:N,6,FALSE)</f>
        <v>7</v>
      </c>
      <c r="N1485">
        <f>VLOOKUP(customer!A1497,sales_update!A:N,7,FALSE)</f>
        <v>28</v>
      </c>
      <c r="O1485">
        <f>VLOOKUP(customer!A1497,sales_update!A:N,8,FALSE)</f>
        <v>49</v>
      </c>
      <c r="P1485">
        <f>VLOOKUP(customer!A1497,sales_update!A:N,9,FALSE)</f>
        <v>77</v>
      </c>
      <c r="Q1485">
        <f>VLOOKUP(customer!A1497,sales_update!A:N,10,FALSE)</f>
        <v>1</v>
      </c>
      <c r="R1485">
        <f>VLOOKUP(customer!A1497,sales_update!A:N,11,FALSE)</f>
        <v>2</v>
      </c>
      <c r="S1485">
        <f>VLOOKUP(customer!A1497,sales_update!A:N,12,FALSE)</f>
        <v>0</v>
      </c>
      <c r="T1485">
        <f>VLOOKUP(customer!A1497,sales_update!A:N,13,FALSE)</f>
        <v>3</v>
      </c>
      <c r="U1485">
        <f>VLOOKUP(customer!A1497,sales_update!A:N,14,FALSE)</f>
        <v>4</v>
      </c>
      <c r="V1485">
        <f>VLOOKUP(customer!A1497,Marketing!A:I,2,FALSE)</f>
        <v>0</v>
      </c>
      <c r="W1485">
        <f>VLOOKUP(customer!A1497,Marketing!A:I,3,FALSE)</f>
        <v>0</v>
      </c>
      <c r="X1485">
        <f>VLOOKUP(customer!A1497,Marketing!A:I,4,FALSE)</f>
        <v>0</v>
      </c>
      <c r="Y1485">
        <f>VLOOKUP(customer!A1497,Marketing!A:I,5,FALSE)</f>
        <v>0</v>
      </c>
      <c r="Z1485">
        <f>VLOOKUP(customer!A1497,Marketing!A:I,6,FALSE)</f>
        <v>0</v>
      </c>
      <c r="AA1485">
        <f>VLOOKUP(customer!A1497,Marketing!A:I,7,FALSE)</f>
        <v>0</v>
      </c>
      <c r="AB1485">
        <f>VLOOKUP(customer!A1497,Marketing!A:I,8,FALSE)</f>
        <v>0</v>
      </c>
      <c r="AC1485" s="1">
        <f>VLOOKUP(customer!A1497,Marketing!A:I,9,FALSE)</f>
        <v>43963</v>
      </c>
    </row>
    <row r="1486" spans="1:29" x14ac:dyDescent="0.3">
      <c r="A1486">
        <v>2264</v>
      </c>
      <c r="B1486">
        <v>139767</v>
      </c>
      <c r="C1486">
        <v>0</v>
      </c>
      <c r="D1486">
        <v>0</v>
      </c>
      <c r="E1486">
        <v>69</v>
      </c>
      <c r="F1486" t="str">
        <f>IF(customer!G1498=1, "Married", IF(customer!H1498=1, "Single", IF(customer!F1498=1, "Divorced", IF(customer!I1498=1, "Together", IF(customer!J1498=1, "Widowed", "Unknown")))))</f>
        <v>Together</v>
      </c>
      <c r="G1486" t="str">
        <f>IF(customer!K1498=1,"Basic",IF(customer!L1498=1,"Graduate",IF(customer!M1498=1,"Master",IF(customer!N1498=1,"PhD","Unknown"))))</f>
        <v>Master</v>
      </c>
      <c r="H1486" t="s">
        <v>19</v>
      </c>
      <c r="I1486">
        <f>VLOOKUP(customer!A1498,sales_update!A:N,2,FALSE)</f>
        <v>18</v>
      </c>
      <c r="J1486">
        <f xml:space="preserve"> VLOOKUP(customer!A1498,sales_update!A:N,3,FALSE)</f>
        <v>397</v>
      </c>
      <c r="K1486">
        <f>VLOOKUP(customer!A1498,sales_update!A:N,4,FALSE)</f>
        <v>214</v>
      </c>
      <c r="L1486">
        <f>VLOOKUP(customer!A1498,sales_update!A:N,5,FALSE)</f>
        <v>717</v>
      </c>
      <c r="M1486">
        <f>VLOOKUP(customer!A1498,sales_update!A:N,6,FALSE)</f>
        <v>119</v>
      </c>
      <c r="N1486">
        <f>VLOOKUP(customer!A1498,sales_update!A:N,7,FALSE)</f>
        <v>91</v>
      </c>
      <c r="O1486">
        <f>VLOOKUP(customer!A1498,sales_update!A:N,8,FALSE)</f>
        <v>165</v>
      </c>
      <c r="P1486">
        <f>VLOOKUP(customer!A1498,sales_update!A:N,9,FALSE)</f>
        <v>1374</v>
      </c>
      <c r="Q1486">
        <f>VLOOKUP(customer!A1498,sales_update!A:N,10,FALSE)</f>
        <v>2</v>
      </c>
      <c r="R1486">
        <f>VLOOKUP(customer!A1498,sales_update!A:N,11,FALSE)</f>
        <v>7</v>
      </c>
      <c r="S1486">
        <f>VLOOKUP(customer!A1498,sales_update!A:N,12,FALSE)</f>
        <v>1</v>
      </c>
      <c r="T1486">
        <f>VLOOKUP(customer!A1498,sales_update!A:N,13,FALSE)</f>
        <v>7</v>
      </c>
      <c r="U1486">
        <f>VLOOKUP(customer!A1498,sales_update!A:N,14,FALSE)</f>
        <v>8</v>
      </c>
      <c r="V1486">
        <f>VLOOKUP(customer!A1498,Marketing!A:I,2,FALSE)</f>
        <v>0</v>
      </c>
      <c r="W1486">
        <f>VLOOKUP(customer!A1498,Marketing!A:I,3,FALSE)</f>
        <v>0</v>
      </c>
      <c r="X1486">
        <f>VLOOKUP(customer!A1498,Marketing!A:I,4,FALSE)</f>
        <v>0</v>
      </c>
      <c r="Y1486">
        <f>VLOOKUP(customer!A1498,Marketing!A:I,5,FALSE)</f>
        <v>0</v>
      </c>
      <c r="Z1486">
        <f>VLOOKUP(customer!A1498,Marketing!A:I,6,FALSE)</f>
        <v>0</v>
      </c>
      <c r="AA1486">
        <f>VLOOKUP(customer!A1498,Marketing!A:I,7,FALSE)</f>
        <v>0</v>
      </c>
      <c r="AB1486">
        <f>VLOOKUP(customer!A1498,Marketing!A:I,8,FALSE)</f>
        <v>0</v>
      </c>
      <c r="AC1486" s="1">
        <f>VLOOKUP(customer!A1498,Marketing!A:I,9,FALSE)</f>
        <v>43825</v>
      </c>
    </row>
    <row r="1487" spans="1:29" x14ac:dyDescent="0.3">
      <c r="A1487">
        <v>2732</v>
      </c>
      <c r="B1487">
        <v>139763</v>
      </c>
      <c r="C1487">
        <v>1</v>
      </c>
      <c r="D1487">
        <v>0</v>
      </c>
      <c r="E1487">
        <v>49</v>
      </c>
      <c r="F1487" t="str">
        <f>IF(customer!G1499=1, "Married", IF(customer!H1499=1, "Single", IF(customer!F1499=1, "Divorced", IF(customer!I1499=1, "Together", IF(customer!J1499=1, "Widowed", "Unknown")))))</f>
        <v>Single</v>
      </c>
      <c r="G1487" t="str">
        <f>IF(customer!K1499=1,"Basic",IF(customer!L1499=1,"Graduate",IF(customer!M1499=1,"Master",IF(customer!N1499=1,"PhD","Unknown"))))</f>
        <v>Master</v>
      </c>
      <c r="H1487" t="s">
        <v>19</v>
      </c>
      <c r="I1487">
        <f>VLOOKUP(customer!A1499,sales_update!A:N,2,FALSE)</f>
        <v>9</v>
      </c>
      <c r="J1487">
        <f xml:space="preserve"> VLOOKUP(customer!A1499,sales_update!A:N,3,FALSE)</f>
        <v>281</v>
      </c>
      <c r="K1487">
        <f>VLOOKUP(customer!A1499,sales_update!A:N,4,FALSE)</f>
        <v>4</v>
      </c>
      <c r="L1487">
        <f>VLOOKUP(customer!A1499,sales_update!A:N,5,FALSE)</f>
        <v>211</v>
      </c>
      <c r="M1487">
        <f>VLOOKUP(customer!A1499,sales_update!A:N,6,FALSE)</f>
        <v>14</v>
      </c>
      <c r="N1487">
        <f>VLOOKUP(customer!A1499,sales_update!A:N,7,FALSE)</f>
        <v>21</v>
      </c>
      <c r="O1487">
        <f>VLOOKUP(customer!A1499,sales_update!A:N,8,FALSE)</f>
        <v>56</v>
      </c>
      <c r="P1487">
        <f>VLOOKUP(customer!A1499,sales_update!A:N,9,FALSE)</f>
        <v>475</v>
      </c>
      <c r="Q1487">
        <f>VLOOKUP(customer!A1499,sales_update!A:N,10,FALSE)</f>
        <v>2</v>
      </c>
      <c r="R1487">
        <f>VLOOKUP(customer!A1499,sales_update!A:N,11,FALSE)</f>
        <v>5</v>
      </c>
      <c r="S1487">
        <f>VLOOKUP(customer!A1499,sales_update!A:N,12,FALSE)</f>
        <v>1</v>
      </c>
      <c r="T1487">
        <f>VLOOKUP(customer!A1499,sales_update!A:N,13,FALSE)</f>
        <v>2</v>
      </c>
      <c r="U1487">
        <f>VLOOKUP(customer!A1499,sales_update!A:N,14,FALSE)</f>
        <v>9</v>
      </c>
      <c r="V1487">
        <f>VLOOKUP(customer!A1499,Marketing!A:I,2,FALSE)</f>
        <v>0</v>
      </c>
      <c r="W1487">
        <f>VLOOKUP(customer!A1499,Marketing!A:I,3,FALSE)</f>
        <v>0</v>
      </c>
      <c r="X1487">
        <f>VLOOKUP(customer!A1499,Marketing!A:I,4,FALSE)</f>
        <v>0</v>
      </c>
      <c r="Y1487">
        <f>VLOOKUP(customer!A1499,Marketing!A:I,5,FALSE)</f>
        <v>0</v>
      </c>
      <c r="Z1487">
        <f>VLOOKUP(customer!A1499,Marketing!A:I,6,FALSE)</f>
        <v>0</v>
      </c>
      <c r="AA1487">
        <f>VLOOKUP(customer!A1499,Marketing!A:I,7,FALSE)</f>
        <v>0</v>
      </c>
      <c r="AB1487">
        <f>VLOOKUP(customer!A1499,Marketing!A:I,8,FALSE)</f>
        <v>1</v>
      </c>
      <c r="AC1487" s="1">
        <f>VLOOKUP(customer!A1499,Marketing!A:I,9,FALSE)</f>
        <v>43839</v>
      </c>
    </row>
    <row r="1488" spans="1:29" x14ac:dyDescent="0.3">
      <c r="A1488">
        <v>1290</v>
      </c>
      <c r="B1488">
        <v>139747</v>
      </c>
      <c r="C1488">
        <v>1</v>
      </c>
      <c r="D1488">
        <v>0</v>
      </c>
      <c r="E1488">
        <v>32</v>
      </c>
      <c r="F1488" t="str">
        <f>IF(customer!G1500=1, "Married", IF(customer!H1500=1, "Single", IF(customer!F1500=1, "Divorced", IF(customer!I1500=1, "Together", IF(customer!J1500=1, "Widowed", "Unknown")))))</f>
        <v>Single</v>
      </c>
      <c r="G1488" t="str">
        <f>IF(customer!K1500=1,"Basic",IF(customer!L1500=1,"Graduate",IF(customer!M1500=1,"Master",IF(customer!N1500=1,"PhD","Unknown"))))</f>
        <v>Graduate</v>
      </c>
      <c r="H1488" t="s">
        <v>17</v>
      </c>
      <c r="I1488">
        <f>VLOOKUP(customer!A1500,sales_update!A:N,2,FALSE)</f>
        <v>43</v>
      </c>
      <c r="J1488">
        <f xml:space="preserve"> VLOOKUP(customer!A1500,sales_update!A:N,3,FALSE)</f>
        <v>281</v>
      </c>
      <c r="K1488">
        <f>VLOOKUP(customer!A1500,sales_update!A:N,4,FALSE)</f>
        <v>53</v>
      </c>
      <c r="L1488">
        <f>VLOOKUP(customer!A1500,sales_update!A:N,5,FALSE)</f>
        <v>327</v>
      </c>
      <c r="M1488">
        <f>VLOOKUP(customer!A1500,sales_update!A:N,6,FALSE)</f>
        <v>70</v>
      </c>
      <c r="N1488">
        <f>VLOOKUP(customer!A1500,sales_update!A:N,7,FALSE)</f>
        <v>46</v>
      </c>
      <c r="O1488">
        <f>VLOOKUP(customer!A1500,sales_update!A:N,8,FALSE)</f>
        <v>183</v>
      </c>
      <c r="P1488">
        <f>VLOOKUP(customer!A1500,sales_update!A:N,9,FALSE)</f>
        <v>594</v>
      </c>
      <c r="Q1488">
        <f>VLOOKUP(customer!A1500,sales_update!A:N,10,FALSE)</f>
        <v>3</v>
      </c>
      <c r="R1488">
        <f>VLOOKUP(customer!A1500,sales_update!A:N,11,FALSE)</f>
        <v>5</v>
      </c>
      <c r="S1488">
        <f>VLOOKUP(customer!A1500,sales_update!A:N,12,FALSE)</f>
        <v>1</v>
      </c>
      <c r="T1488">
        <f>VLOOKUP(customer!A1500,sales_update!A:N,13,FALSE)</f>
        <v>4</v>
      </c>
      <c r="U1488">
        <f>VLOOKUP(customer!A1500,sales_update!A:N,14,FALSE)</f>
        <v>8</v>
      </c>
      <c r="V1488">
        <f>VLOOKUP(customer!A1500,Marketing!A:I,2,FALSE)</f>
        <v>0</v>
      </c>
      <c r="W1488">
        <f>VLOOKUP(customer!A1500,Marketing!A:I,3,FALSE)</f>
        <v>0</v>
      </c>
      <c r="X1488">
        <f>VLOOKUP(customer!A1500,Marketing!A:I,4,FALSE)</f>
        <v>0</v>
      </c>
      <c r="Y1488">
        <f>VLOOKUP(customer!A1500,Marketing!A:I,5,FALSE)</f>
        <v>0</v>
      </c>
      <c r="Z1488">
        <f>VLOOKUP(customer!A1500,Marketing!A:I,6,FALSE)</f>
        <v>0</v>
      </c>
      <c r="AA1488">
        <f>VLOOKUP(customer!A1500,Marketing!A:I,7,FALSE)</f>
        <v>0</v>
      </c>
      <c r="AB1488">
        <f>VLOOKUP(customer!A1500,Marketing!A:I,8,FALSE)</f>
        <v>0</v>
      </c>
      <c r="AC1488" s="1">
        <f>VLOOKUP(customer!A1500,Marketing!A:I,9,FALSE)</f>
        <v>44091</v>
      </c>
    </row>
    <row r="1489" spans="1:29" x14ac:dyDescent="0.3">
      <c r="A1489">
        <v>2054</v>
      </c>
      <c r="B1489">
        <v>139722</v>
      </c>
      <c r="C1489">
        <v>0</v>
      </c>
      <c r="D1489">
        <v>1</v>
      </c>
      <c r="E1489">
        <v>67</v>
      </c>
      <c r="F1489" t="str">
        <f>IF(customer!G1501=1, "Married", IF(customer!H1501=1, "Single", IF(customer!F1501=1, "Divorced", IF(customer!I1501=1, "Together", IF(customer!J1501=1, "Widowed", "Unknown")))))</f>
        <v>Married</v>
      </c>
      <c r="G1489" t="str">
        <f>IF(customer!K1501=1,"Basic",IF(customer!L1501=1,"Graduate",IF(customer!M1501=1,"Master",IF(customer!N1501=1,"PhD","Unknown"))))</f>
        <v>Graduate</v>
      </c>
      <c r="H1489" t="s">
        <v>19</v>
      </c>
      <c r="I1489">
        <f>VLOOKUP(customer!A1501,sales_update!A:N,2,FALSE)</f>
        <v>92</v>
      </c>
      <c r="J1489">
        <f xml:space="preserve"> VLOOKUP(customer!A1501,sales_update!A:N,3,FALSE)</f>
        <v>113</v>
      </c>
      <c r="K1489">
        <f>VLOOKUP(customer!A1501,sales_update!A:N,4,FALSE)</f>
        <v>0</v>
      </c>
      <c r="L1489">
        <f>VLOOKUP(customer!A1501,sales_update!A:N,5,FALSE)</f>
        <v>18</v>
      </c>
      <c r="M1489">
        <f>VLOOKUP(customer!A1501,sales_update!A:N,6,FALSE)</f>
        <v>7</v>
      </c>
      <c r="N1489">
        <f>VLOOKUP(customer!A1501,sales_update!A:N,7,FALSE)</f>
        <v>0</v>
      </c>
      <c r="O1489">
        <f>VLOOKUP(customer!A1501,sales_update!A:N,8,FALSE)</f>
        <v>28</v>
      </c>
      <c r="P1489">
        <f>VLOOKUP(customer!A1501,sales_update!A:N,9,FALSE)</f>
        <v>109</v>
      </c>
      <c r="Q1489">
        <f>VLOOKUP(customer!A1501,sales_update!A:N,10,FALSE)</f>
        <v>2</v>
      </c>
      <c r="R1489">
        <f>VLOOKUP(customer!A1501,sales_update!A:N,11,FALSE)</f>
        <v>2</v>
      </c>
      <c r="S1489">
        <f>VLOOKUP(customer!A1501,sales_update!A:N,12,FALSE)</f>
        <v>0</v>
      </c>
      <c r="T1489">
        <f>VLOOKUP(customer!A1501,sales_update!A:N,13,FALSE)</f>
        <v>3</v>
      </c>
      <c r="U1489">
        <f>VLOOKUP(customer!A1501,sales_update!A:N,14,FALSE)</f>
        <v>5</v>
      </c>
      <c r="V1489">
        <f>VLOOKUP(customer!A1501,Marketing!A:I,2,FALSE)</f>
        <v>0</v>
      </c>
      <c r="W1489">
        <f>VLOOKUP(customer!A1501,Marketing!A:I,3,FALSE)</f>
        <v>0</v>
      </c>
      <c r="X1489">
        <f>VLOOKUP(customer!A1501,Marketing!A:I,4,FALSE)</f>
        <v>0</v>
      </c>
      <c r="Y1489">
        <f>VLOOKUP(customer!A1501,Marketing!A:I,5,FALSE)</f>
        <v>0</v>
      </c>
      <c r="Z1489">
        <f>VLOOKUP(customer!A1501,Marketing!A:I,6,FALSE)</f>
        <v>0</v>
      </c>
      <c r="AA1489">
        <f>VLOOKUP(customer!A1501,Marketing!A:I,7,FALSE)</f>
        <v>0</v>
      </c>
      <c r="AB1489">
        <f>VLOOKUP(customer!A1501,Marketing!A:I,8,FALSE)</f>
        <v>0</v>
      </c>
      <c r="AC1489" s="1">
        <f>VLOOKUP(customer!A1501,Marketing!A:I,9,FALSE)</f>
        <v>44043</v>
      </c>
    </row>
    <row r="1490" spans="1:29" x14ac:dyDescent="0.3">
      <c r="A1490">
        <v>1574</v>
      </c>
      <c r="B1490">
        <v>139684</v>
      </c>
      <c r="C1490">
        <v>1</v>
      </c>
      <c r="D1490">
        <v>0</v>
      </c>
      <c r="E1490">
        <v>36</v>
      </c>
      <c r="F1490" t="str">
        <f>IF(customer!G1502=1, "Married", IF(customer!H1502=1, "Single", IF(customer!F1502=1, "Divorced", IF(customer!I1502=1, "Together", IF(customer!J1502=1, "Widowed", "Unknown")))))</f>
        <v>Single</v>
      </c>
      <c r="G1490" t="str">
        <f>IF(customer!K1502=1,"Basic",IF(customer!L1502=1,"Graduate",IF(customer!M1502=1,"Master",IF(customer!N1502=1,"PhD","Unknown"))))</f>
        <v>PhD</v>
      </c>
      <c r="H1490" t="s">
        <v>19</v>
      </c>
      <c r="I1490">
        <f>VLOOKUP(customer!A1502,sales_update!A:N,2,FALSE)</f>
        <v>41</v>
      </c>
      <c r="J1490">
        <f xml:space="preserve"> VLOOKUP(customer!A1502,sales_update!A:N,3,FALSE)</f>
        <v>67</v>
      </c>
      <c r="K1490">
        <f>VLOOKUP(customer!A1502,sales_update!A:N,4,FALSE)</f>
        <v>0</v>
      </c>
      <c r="L1490">
        <f>VLOOKUP(customer!A1502,sales_update!A:N,5,FALSE)</f>
        <v>123</v>
      </c>
      <c r="M1490">
        <f>VLOOKUP(customer!A1502,sales_update!A:N,6,FALSE)</f>
        <v>21</v>
      </c>
      <c r="N1490">
        <f>VLOOKUP(customer!A1502,sales_update!A:N,7,FALSE)</f>
        <v>14</v>
      </c>
      <c r="O1490">
        <f>VLOOKUP(customer!A1502,sales_update!A:N,8,FALSE)</f>
        <v>60</v>
      </c>
      <c r="P1490">
        <f>VLOOKUP(customer!A1502,sales_update!A:N,9,FALSE)</f>
        <v>165</v>
      </c>
      <c r="Q1490">
        <f>VLOOKUP(customer!A1502,sales_update!A:N,10,FALSE)</f>
        <v>2</v>
      </c>
      <c r="R1490">
        <f>VLOOKUP(customer!A1502,sales_update!A:N,11,FALSE)</f>
        <v>2</v>
      </c>
      <c r="S1490">
        <f>VLOOKUP(customer!A1502,sales_update!A:N,12,FALSE)</f>
        <v>1</v>
      </c>
      <c r="T1490">
        <f>VLOOKUP(customer!A1502,sales_update!A:N,13,FALSE)</f>
        <v>2</v>
      </c>
      <c r="U1490">
        <f>VLOOKUP(customer!A1502,sales_update!A:N,14,FALSE)</f>
        <v>7</v>
      </c>
      <c r="V1490">
        <f>VLOOKUP(customer!A1502,Marketing!A:I,2,FALSE)</f>
        <v>0</v>
      </c>
      <c r="W1490">
        <f>VLOOKUP(customer!A1502,Marketing!A:I,3,FALSE)</f>
        <v>0</v>
      </c>
      <c r="X1490">
        <f>VLOOKUP(customer!A1502,Marketing!A:I,4,FALSE)</f>
        <v>0</v>
      </c>
      <c r="Y1490">
        <f>VLOOKUP(customer!A1502,Marketing!A:I,5,FALSE)</f>
        <v>0</v>
      </c>
      <c r="Z1490">
        <f>VLOOKUP(customer!A1502,Marketing!A:I,6,FALSE)</f>
        <v>0</v>
      </c>
      <c r="AA1490">
        <f>VLOOKUP(customer!A1502,Marketing!A:I,7,FALSE)</f>
        <v>1</v>
      </c>
      <c r="AB1490">
        <f>VLOOKUP(customer!A1502,Marketing!A:I,8,FALSE)</f>
        <v>1</v>
      </c>
      <c r="AC1490" s="1">
        <f>VLOOKUP(customer!A1502,Marketing!A:I,9,FALSE)</f>
        <v>43543</v>
      </c>
    </row>
    <row r="1491" spans="1:29" x14ac:dyDescent="0.3">
      <c r="A1491">
        <v>1494</v>
      </c>
      <c r="B1491">
        <v>139665</v>
      </c>
      <c r="C1491">
        <v>1</v>
      </c>
      <c r="D1491">
        <v>0</v>
      </c>
      <c r="E1491">
        <v>39</v>
      </c>
      <c r="F1491" t="str">
        <f>IF(customer!G1503=1, "Married", IF(customer!H1503=1, "Single", IF(customer!F1503=1, "Divorced", IF(customer!I1503=1, "Together", IF(customer!J1503=1, "Widowed", "Unknown")))))</f>
        <v>Together</v>
      </c>
      <c r="G1491" t="str">
        <f>IF(customer!K1503=1,"Basic",IF(customer!L1503=1,"Graduate",IF(customer!M1503=1,"Master",IF(customer!N1503=1,"PhD","Unknown"))))</f>
        <v>PhD</v>
      </c>
      <c r="H1491" t="s">
        <v>17</v>
      </c>
      <c r="I1491">
        <f>VLOOKUP(customer!A1503,sales_update!A:N,2,FALSE)</f>
        <v>97</v>
      </c>
      <c r="J1491">
        <f xml:space="preserve"> VLOOKUP(customer!A1503,sales_update!A:N,3,FALSE)</f>
        <v>447</v>
      </c>
      <c r="K1491">
        <f>VLOOKUP(customer!A1503,sales_update!A:N,4,FALSE)</f>
        <v>4</v>
      </c>
      <c r="L1491">
        <f>VLOOKUP(customer!A1503,sales_update!A:N,5,FALSE)</f>
        <v>197</v>
      </c>
      <c r="M1491">
        <f>VLOOKUP(customer!A1503,sales_update!A:N,6,FALSE)</f>
        <v>0</v>
      </c>
      <c r="N1491">
        <f>VLOOKUP(customer!A1503,sales_update!A:N,7,FALSE)</f>
        <v>4</v>
      </c>
      <c r="O1491">
        <f>VLOOKUP(customer!A1503,sales_update!A:N,8,FALSE)</f>
        <v>109</v>
      </c>
      <c r="P1491">
        <f>VLOOKUP(customer!A1503,sales_update!A:N,9,FALSE)</f>
        <v>542</v>
      </c>
      <c r="Q1491">
        <f>VLOOKUP(customer!A1503,sales_update!A:N,10,FALSE)</f>
        <v>3</v>
      </c>
      <c r="R1491">
        <f>VLOOKUP(customer!A1503,sales_update!A:N,11,FALSE)</f>
        <v>4</v>
      </c>
      <c r="S1491">
        <f>VLOOKUP(customer!A1503,sales_update!A:N,12,FALSE)</f>
        <v>2</v>
      </c>
      <c r="T1491">
        <f>VLOOKUP(customer!A1503,sales_update!A:N,13,FALSE)</f>
        <v>3</v>
      </c>
      <c r="U1491">
        <f>VLOOKUP(customer!A1503,sales_update!A:N,14,FALSE)</f>
        <v>7</v>
      </c>
      <c r="V1491">
        <f>VLOOKUP(customer!A1503,Marketing!A:I,2,FALSE)</f>
        <v>1</v>
      </c>
      <c r="W1491">
        <f>VLOOKUP(customer!A1503,Marketing!A:I,3,FALSE)</f>
        <v>0</v>
      </c>
      <c r="X1491">
        <f>VLOOKUP(customer!A1503,Marketing!A:I,4,FALSE)</f>
        <v>0</v>
      </c>
      <c r="Y1491">
        <f>VLOOKUP(customer!A1503,Marketing!A:I,5,FALSE)</f>
        <v>0</v>
      </c>
      <c r="Z1491">
        <f>VLOOKUP(customer!A1503,Marketing!A:I,6,FALSE)</f>
        <v>0</v>
      </c>
      <c r="AA1491">
        <f>VLOOKUP(customer!A1503,Marketing!A:I,7,FALSE)</f>
        <v>0</v>
      </c>
      <c r="AB1491">
        <f>VLOOKUP(customer!A1503,Marketing!A:I,8,FALSE)</f>
        <v>0</v>
      </c>
      <c r="AC1491" s="1">
        <f>VLOOKUP(customer!A1503,Marketing!A:I,9,FALSE)</f>
        <v>43768</v>
      </c>
    </row>
    <row r="1492" spans="1:29" x14ac:dyDescent="0.3">
      <c r="A1492">
        <v>2319</v>
      </c>
      <c r="B1492">
        <v>139660</v>
      </c>
      <c r="C1492">
        <v>1</v>
      </c>
      <c r="D1492">
        <v>0</v>
      </c>
      <c r="E1492">
        <v>38</v>
      </c>
      <c r="F1492" t="str">
        <f>IF(customer!G1504=1, "Married", IF(customer!H1504=1, "Single", IF(customer!F1504=1, "Divorced", IF(customer!I1504=1, "Together", IF(customer!J1504=1, "Widowed", "Unknown")))))</f>
        <v>Single</v>
      </c>
      <c r="G1492" t="str">
        <f>IF(customer!K1504=1,"Basic",IF(customer!L1504=1,"Graduate",IF(customer!M1504=1,"Master",IF(customer!N1504=1,"PhD","Unknown"))))</f>
        <v>Graduate</v>
      </c>
      <c r="H1492" t="s">
        <v>16</v>
      </c>
      <c r="I1492">
        <f>VLOOKUP(customer!A1504,sales_update!A:N,2,FALSE)</f>
        <v>36</v>
      </c>
      <c r="J1492">
        <f xml:space="preserve"> VLOOKUP(customer!A1504,sales_update!A:N,3,FALSE)</f>
        <v>489</v>
      </c>
      <c r="K1492">
        <f>VLOOKUP(customer!A1504,sales_update!A:N,4,FALSE)</f>
        <v>46</v>
      </c>
      <c r="L1492">
        <f>VLOOKUP(customer!A1504,sales_update!A:N,5,FALSE)</f>
        <v>275</v>
      </c>
      <c r="M1492">
        <f>VLOOKUP(customer!A1504,sales_update!A:N,6,FALSE)</f>
        <v>70</v>
      </c>
      <c r="N1492">
        <f>VLOOKUP(customer!A1504,sales_update!A:N,7,FALSE)</f>
        <v>46</v>
      </c>
      <c r="O1492">
        <f>VLOOKUP(customer!A1504,sales_update!A:N,8,FALSE)</f>
        <v>127</v>
      </c>
      <c r="P1492">
        <f>VLOOKUP(customer!A1504,sales_update!A:N,9,FALSE)</f>
        <v>799</v>
      </c>
      <c r="Q1492">
        <f>VLOOKUP(customer!A1504,sales_update!A:N,10,FALSE)</f>
        <v>3</v>
      </c>
      <c r="R1492">
        <f>VLOOKUP(customer!A1504,sales_update!A:N,11,FALSE)</f>
        <v>7</v>
      </c>
      <c r="S1492">
        <f>VLOOKUP(customer!A1504,sales_update!A:N,12,FALSE)</f>
        <v>1</v>
      </c>
      <c r="T1492">
        <f>VLOOKUP(customer!A1504,sales_update!A:N,13,FALSE)</f>
        <v>3</v>
      </c>
      <c r="U1492">
        <f>VLOOKUP(customer!A1504,sales_update!A:N,14,FALSE)</f>
        <v>9</v>
      </c>
      <c r="V1492">
        <f>VLOOKUP(customer!A1504,Marketing!A:I,2,FALSE)</f>
        <v>0</v>
      </c>
      <c r="W1492">
        <f>VLOOKUP(customer!A1504,Marketing!A:I,3,FALSE)</f>
        <v>0</v>
      </c>
      <c r="X1492">
        <f>VLOOKUP(customer!A1504,Marketing!A:I,4,FALSE)</f>
        <v>0</v>
      </c>
      <c r="Y1492">
        <f>VLOOKUP(customer!A1504,Marketing!A:I,5,FALSE)</f>
        <v>0</v>
      </c>
      <c r="Z1492">
        <f>VLOOKUP(customer!A1504,Marketing!A:I,6,FALSE)</f>
        <v>0</v>
      </c>
      <c r="AA1492">
        <f>VLOOKUP(customer!A1504,Marketing!A:I,7,FALSE)</f>
        <v>0</v>
      </c>
      <c r="AB1492">
        <f>VLOOKUP(customer!A1504,Marketing!A:I,8,FALSE)</f>
        <v>1</v>
      </c>
      <c r="AC1492" s="1">
        <f>VLOOKUP(customer!A1504,Marketing!A:I,9,FALSE)</f>
        <v>43478</v>
      </c>
    </row>
    <row r="1493" spans="1:29" x14ac:dyDescent="0.3">
      <c r="A1493">
        <v>2106</v>
      </c>
      <c r="B1493">
        <v>139552</v>
      </c>
      <c r="C1493">
        <v>1</v>
      </c>
      <c r="D1493">
        <v>1</v>
      </c>
      <c r="E1493">
        <v>58</v>
      </c>
      <c r="F1493" t="str">
        <f>IF(customer!G1505=1, "Married", IF(customer!H1505=1, "Single", IF(customer!F1505=1, "Divorced", IF(customer!I1505=1, "Together", IF(customer!J1505=1, "Widowed", "Unknown")))))</f>
        <v>Divorced</v>
      </c>
      <c r="G1493" t="str">
        <f>IF(customer!K1505=1,"Basic",IF(customer!L1505=1,"Graduate",IF(customer!M1505=1,"Master",IF(customer!N1505=1,"PhD","Unknown"))))</f>
        <v>Graduate</v>
      </c>
      <c r="H1493" t="s">
        <v>17</v>
      </c>
      <c r="I1493">
        <f>VLOOKUP(customer!A1505,sales_update!A:N,2,FALSE)</f>
        <v>54</v>
      </c>
      <c r="J1493">
        <f xml:space="preserve"> VLOOKUP(customer!A1505,sales_update!A:N,3,FALSE)</f>
        <v>582</v>
      </c>
      <c r="K1493">
        <f>VLOOKUP(customer!A1505,sales_update!A:N,4,FALSE)</f>
        <v>11</v>
      </c>
      <c r="L1493">
        <f>VLOOKUP(customer!A1505,sales_update!A:N,5,FALSE)</f>
        <v>519</v>
      </c>
      <c r="M1493">
        <f>VLOOKUP(customer!A1505,sales_update!A:N,6,FALSE)</f>
        <v>14</v>
      </c>
      <c r="N1493">
        <f>VLOOKUP(customer!A1505,sales_update!A:N,7,FALSE)</f>
        <v>85</v>
      </c>
      <c r="O1493">
        <f>VLOOKUP(customer!A1505,sales_update!A:N,8,FALSE)</f>
        <v>145</v>
      </c>
      <c r="P1493">
        <f>VLOOKUP(customer!A1505,sales_update!A:N,9,FALSE)</f>
        <v>1066</v>
      </c>
      <c r="Q1493">
        <f>VLOOKUP(customer!A1505,sales_update!A:N,10,FALSE)</f>
        <v>7</v>
      </c>
      <c r="R1493">
        <f>VLOOKUP(customer!A1505,sales_update!A:N,11,FALSE)</f>
        <v>6</v>
      </c>
      <c r="S1493">
        <f>VLOOKUP(customer!A1505,sales_update!A:N,12,FALSE)</f>
        <v>2</v>
      </c>
      <c r="T1493">
        <f>VLOOKUP(customer!A1505,sales_update!A:N,13,FALSE)</f>
        <v>5</v>
      </c>
      <c r="U1493">
        <f>VLOOKUP(customer!A1505,sales_update!A:N,14,FALSE)</f>
        <v>8</v>
      </c>
      <c r="V1493">
        <f>VLOOKUP(customer!A1505,Marketing!A:I,2,FALSE)</f>
        <v>0</v>
      </c>
      <c r="W1493">
        <f>VLOOKUP(customer!A1505,Marketing!A:I,3,FALSE)</f>
        <v>0</v>
      </c>
      <c r="X1493">
        <f>VLOOKUP(customer!A1505,Marketing!A:I,4,FALSE)</f>
        <v>0</v>
      </c>
      <c r="Y1493">
        <f>VLOOKUP(customer!A1505,Marketing!A:I,5,FALSE)</f>
        <v>0</v>
      </c>
      <c r="Z1493">
        <f>VLOOKUP(customer!A1505,Marketing!A:I,6,FALSE)</f>
        <v>0</v>
      </c>
      <c r="AA1493">
        <f>VLOOKUP(customer!A1505,Marketing!A:I,7,FALSE)</f>
        <v>0</v>
      </c>
      <c r="AB1493">
        <f>VLOOKUP(customer!A1505,Marketing!A:I,8,FALSE)</f>
        <v>1</v>
      </c>
      <c r="AC1493" s="1">
        <f>VLOOKUP(customer!A1505,Marketing!A:I,9,FALSE)</f>
        <v>43610</v>
      </c>
    </row>
    <row r="1494" spans="1:29" x14ac:dyDescent="0.3">
      <c r="A1494">
        <v>1534</v>
      </c>
      <c r="B1494">
        <v>139548</v>
      </c>
      <c r="C1494">
        <v>1</v>
      </c>
      <c r="D1494">
        <v>1</v>
      </c>
      <c r="E1494">
        <v>57</v>
      </c>
      <c r="F1494" t="str">
        <f>IF(customer!G1506=1, "Married", IF(customer!H1506=1, "Single", IF(customer!F1506=1, "Divorced", IF(customer!I1506=1, "Together", IF(customer!J1506=1, "Widowed", "Unknown")))))</f>
        <v>Single</v>
      </c>
      <c r="G1494" t="str">
        <f>IF(customer!K1506=1,"Basic",IF(customer!L1506=1,"Graduate",IF(customer!M1506=1,"Master",IF(customer!N1506=1,"PhD","Unknown"))))</f>
        <v>Unknown</v>
      </c>
      <c r="H1494" t="s">
        <v>20</v>
      </c>
      <c r="I1494">
        <f>VLOOKUP(customer!A1506,sales_update!A:N,2,FALSE)</f>
        <v>87</v>
      </c>
      <c r="J1494">
        <f xml:space="preserve"> VLOOKUP(customer!A1506,sales_update!A:N,3,FALSE)</f>
        <v>53</v>
      </c>
      <c r="K1494">
        <f>VLOOKUP(customer!A1506,sales_update!A:N,4,FALSE)</f>
        <v>14</v>
      </c>
      <c r="L1494">
        <f>VLOOKUP(customer!A1506,sales_update!A:N,5,FALSE)</f>
        <v>35</v>
      </c>
      <c r="M1494">
        <f>VLOOKUP(customer!A1506,sales_update!A:N,6,FALSE)</f>
        <v>11</v>
      </c>
      <c r="N1494">
        <f>VLOOKUP(customer!A1506,sales_update!A:N,7,FALSE)</f>
        <v>14</v>
      </c>
      <c r="O1494">
        <f>VLOOKUP(customer!A1506,sales_update!A:N,8,FALSE)</f>
        <v>64</v>
      </c>
      <c r="P1494">
        <f>VLOOKUP(customer!A1506,sales_update!A:N,9,FALSE)</f>
        <v>64</v>
      </c>
      <c r="Q1494">
        <f>VLOOKUP(customer!A1506,sales_update!A:N,10,FALSE)</f>
        <v>2</v>
      </c>
      <c r="R1494">
        <f>VLOOKUP(customer!A1506,sales_update!A:N,11,FALSE)</f>
        <v>1</v>
      </c>
      <c r="S1494">
        <f>VLOOKUP(customer!A1506,sales_update!A:N,12,FALSE)</f>
        <v>1</v>
      </c>
      <c r="T1494">
        <f>VLOOKUP(customer!A1506,sales_update!A:N,13,FALSE)</f>
        <v>3</v>
      </c>
      <c r="U1494">
        <f>VLOOKUP(customer!A1506,sales_update!A:N,14,FALSE)</f>
        <v>3</v>
      </c>
      <c r="V1494">
        <f>VLOOKUP(customer!A1506,Marketing!A:I,2,FALSE)</f>
        <v>0</v>
      </c>
      <c r="W1494">
        <f>VLOOKUP(customer!A1506,Marketing!A:I,3,FALSE)</f>
        <v>0</v>
      </c>
      <c r="X1494">
        <f>VLOOKUP(customer!A1506,Marketing!A:I,4,FALSE)</f>
        <v>0</v>
      </c>
      <c r="Y1494">
        <f>VLOOKUP(customer!A1506,Marketing!A:I,5,FALSE)</f>
        <v>0</v>
      </c>
      <c r="Z1494">
        <f>VLOOKUP(customer!A1506,Marketing!A:I,6,FALSE)</f>
        <v>0</v>
      </c>
      <c r="AA1494">
        <f>VLOOKUP(customer!A1506,Marketing!A:I,7,FALSE)</f>
        <v>0</v>
      </c>
      <c r="AB1494">
        <f>VLOOKUP(customer!A1506,Marketing!A:I,8,FALSE)</f>
        <v>0</v>
      </c>
      <c r="AC1494" s="1">
        <f>VLOOKUP(customer!A1506,Marketing!A:I,9,FALSE)</f>
        <v>44078</v>
      </c>
    </row>
    <row r="1495" spans="1:29" x14ac:dyDescent="0.3">
      <c r="A1495">
        <v>1568</v>
      </c>
      <c r="B1495">
        <v>139453</v>
      </c>
      <c r="C1495">
        <v>1</v>
      </c>
      <c r="D1495">
        <v>0</v>
      </c>
      <c r="E1495">
        <v>37</v>
      </c>
      <c r="F1495" t="str">
        <f>IF(customer!G1507=1, "Married", IF(customer!H1507=1, "Single", IF(customer!F1507=1, "Divorced", IF(customer!I1507=1, "Together", IF(customer!J1507=1, "Widowed", "Unknown")))))</f>
        <v>Together</v>
      </c>
      <c r="G1495" t="str">
        <f>IF(customer!K1507=1,"Basic",IF(customer!L1507=1,"Graduate",IF(customer!M1507=1,"Master",IF(customer!N1507=1,"PhD","Unknown"))))</f>
        <v>Graduate</v>
      </c>
      <c r="H1495" t="s">
        <v>19</v>
      </c>
      <c r="I1495">
        <f>VLOOKUP(customer!A1507,sales_update!A:N,2,FALSE)</f>
        <v>64</v>
      </c>
      <c r="J1495">
        <f xml:space="preserve"> VLOOKUP(customer!A1507,sales_update!A:N,3,FALSE)</f>
        <v>163</v>
      </c>
      <c r="K1495">
        <f>VLOOKUP(customer!A1507,sales_update!A:N,4,FALSE)</f>
        <v>0</v>
      </c>
      <c r="L1495">
        <f>VLOOKUP(customer!A1507,sales_update!A:N,5,FALSE)</f>
        <v>25</v>
      </c>
      <c r="M1495">
        <f>VLOOKUP(customer!A1507,sales_update!A:N,6,FALSE)</f>
        <v>0</v>
      </c>
      <c r="N1495">
        <f>VLOOKUP(customer!A1507,sales_update!A:N,7,FALSE)</f>
        <v>0</v>
      </c>
      <c r="O1495">
        <f>VLOOKUP(customer!A1507,sales_update!A:N,8,FALSE)</f>
        <v>7</v>
      </c>
      <c r="P1495">
        <f>VLOOKUP(customer!A1507,sales_update!A:N,9,FALSE)</f>
        <v>180</v>
      </c>
      <c r="Q1495">
        <f>VLOOKUP(customer!A1507,sales_update!A:N,10,FALSE)</f>
        <v>2</v>
      </c>
      <c r="R1495">
        <f>VLOOKUP(customer!A1507,sales_update!A:N,11,FALSE)</f>
        <v>2</v>
      </c>
      <c r="S1495">
        <f>VLOOKUP(customer!A1507,sales_update!A:N,12,FALSE)</f>
        <v>0</v>
      </c>
      <c r="T1495">
        <f>VLOOKUP(customer!A1507,sales_update!A:N,13,FALSE)</f>
        <v>3</v>
      </c>
      <c r="U1495">
        <f>VLOOKUP(customer!A1507,sales_update!A:N,14,FALSE)</f>
        <v>6</v>
      </c>
      <c r="V1495">
        <f>VLOOKUP(customer!A1507,Marketing!A:I,2,FALSE)</f>
        <v>0</v>
      </c>
      <c r="W1495">
        <f>VLOOKUP(customer!A1507,Marketing!A:I,3,FALSE)</f>
        <v>0</v>
      </c>
      <c r="X1495">
        <f>VLOOKUP(customer!A1507,Marketing!A:I,4,FALSE)</f>
        <v>0</v>
      </c>
      <c r="Y1495">
        <f>VLOOKUP(customer!A1507,Marketing!A:I,5,FALSE)</f>
        <v>0</v>
      </c>
      <c r="Z1495">
        <f>VLOOKUP(customer!A1507,Marketing!A:I,6,FALSE)</f>
        <v>0</v>
      </c>
      <c r="AA1495">
        <f>VLOOKUP(customer!A1507,Marketing!A:I,7,FALSE)</f>
        <v>0</v>
      </c>
      <c r="AB1495">
        <f>VLOOKUP(customer!A1507,Marketing!A:I,8,FALSE)</f>
        <v>0</v>
      </c>
      <c r="AC1495" s="1">
        <f>VLOOKUP(customer!A1507,Marketing!A:I,9,FALSE)</f>
        <v>44081</v>
      </c>
    </row>
    <row r="1496" spans="1:29" x14ac:dyDescent="0.3">
      <c r="A1496">
        <v>2753</v>
      </c>
      <c r="B1496">
        <v>139435</v>
      </c>
      <c r="C1496">
        <v>1</v>
      </c>
      <c r="D1496">
        <v>0</v>
      </c>
      <c r="E1496">
        <v>47</v>
      </c>
      <c r="F1496" t="str">
        <f>IF(customer!G1508=1, "Married", IF(customer!H1508=1, "Single", IF(customer!F1508=1, "Divorced", IF(customer!I1508=1, "Together", IF(customer!J1508=1, "Widowed", "Unknown")))))</f>
        <v>Together</v>
      </c>
      <c r="G1496" t="str">
        <f>IF(customer!K1508=1,"Basic",IF(customer!L1508=1,"Graduate",IF(customer!M1508=1,"Master",IF(customer!N1508=1,"PhD","Unknown"))))</f>
        <v>PhD</v>
      </c>
      <c r="H1496" t="s">
        <v>15</v>
      </c>
      <c r="I1496">
        <f>VLOOKUP(customer!A1508,sales_update!A:N,2,FALSE)</f>
        <v>16</v>
      </c>
      <c r="J1496">
        <f xml:space="preserve"> VLOOKUP(customer!A1508,sales_update!A:N,3,FALSE)</f>
        <v>251</v>
      </c>
      <c r="K1496">
        <f>VLOOKUP(customer!A1508,sales_update!A:N,4,FALSE)</f>
        <v>0</v>
      </c>
      <c r="L1496">
        <f>VLOOKUP(customer!A1508,sales_update!A:N,5,FALSE)</f>
        <v>64</v>
      </c>
      <c r="M1496">
        <f>VLOOKUP(customer!A1508,sales_update!A:N,6,FALSE)</f>
        <v>0</v>
      </c>
      <c r="N1496">
        <f>VLOOKUP(customer!A1508,sales_update!A:N,7,FALSE)</f>
        <v>0</v>
      </c>
      <c r="O1496">
        <f>VLOOKUP(customer!A1508,sales_update!A:N,8,FALSE)</f>
        <v>46</v>
      </c>
      <c r="P1496">
        <f>VLOOKUP(customer!A1508,sales_update!A:N,9,FALSE)</f>
        <v>269</v>
      </c>
      <c r="Q1496">
        <f>VLOOKUP(customer!A1508,sales_update!A:N,10,FALSE)</f>
        <v>1</v>
      </c>
      <c r="R1496">
        <f>VLOOKUP(customer!A1508,sales_update!A:N,11,FALSE)</f>
        <v>3</v>
      </c>
      <c r="S1496">
        <f>VLOOKUP(customer!A1508,sales_update!A:N,12,FALSE)</f>
        <v>1</v>
      </c>
      <c r="T1496">
        <f>VLOOKUP(customer!A1508,sales_update!A:N,13,FALSE)</f>
        <v>2</v>
      </c>
      <c r="U1496">
        <f>VLOOKUP(customer!A1508,sales_update!A:N,14,FALSE)</f>
        <v>7</v>
      </c>
      <c r="V1496">
        <f>VLOOKUP(customer!A1508,Marketing!A:I,2,FALSE)</f>
        <v>0</v>
      </c>
      <c r="W1496">
        <f>VLOOKUP(customer!A1508,Marketing!A:I,3,FALSE)</f>
        <v>0</v>
      </c>
      <c r="X1496">
        <f>VLOOKUP(customer!A1508,Marketing!A:I,4,FALSE)</f>
        <v>0</v>
      </c>
      <c r="Y1496">
        <f>VLOOKUP(customer!A1508,Marketing!A:I,5,FALSE)</f>
        <v>0</v>
      </c>
      <c r="Z1496">
        <f>VLOOKUP(customer!A1508,Marketing!A:I,6,FALSE)</f>
        <v>0</v>
      </c>
      <c r="AA1496">
        <f>VLOOKUP(customer!A1508,Marketing!A:I,7,FALSE)</f>
        <v>0</v>
      </c>
      <c r="AB1496">
        <f>VLOOKUP(customer!A1508,Marketing!A:I,8,FALSE)</f>
        <v>0</v>
      </c>
      <c r="AC1496" s="1">
        <f>VLOOKUP(customer!A1508,Marketing!A:I,9,FALSE)</f>
        <v>43841</v>
      </c>
    </row>
    <row r="1497" spans="1:29" x14ac:dyDescent="0.3">
      <c r="A1497">
        <v>2239</v>
      </c>
      <c r="B1497">
        <v>139356</v>
      </c>
      <c r="C1497">
        <v>1</v>
      </c>
      <c r="D1497">
        <v>1</v>
      </c>
      <c r="E1497">
        <v>44</v>
      </c>
      <c r="F1497" t="str">
        <f>IF(customer!G1509=1, "Married", IF(customer!H1509=1, "Single", IF(customer!F1509=1, "Divorced", IF(customer!I1509=1, "Together", IF(customer!J1509=1, "Widowed", "Unknown")))))</f>
        <v>Married</v>
      </c>
      <c r="G1497" t="str">
        <f>IF(customer!K1509=1,"Basic",IF(customer!L1509=1,"Graduate",IF(customer!M1509=1,"Master",IF(customer!N1509=1,"PhD","Unknown"))))</f>
        <v>Graduate</v>
      </c>
      <c r="H1497" t="s">
        <v>18</v>
      </c>
      <c r="I1497">
        <f>VLOOKUP(customer!A1509,sales_update!A:N,2,FALSE)</f>
        <v>21</v>
      </c>
      <c r="J1497">
        <f xml:space="preserve"> VLOOKUP(customer!A1509,sales_update!A:N,3,FALSE)</f>
        <v>53</v>
      </c>
      <c r="K1497">
        <f>VLOOKUP(customer!A1509,sales_update!A:N,4,FALSE)</f>
        <v>0</v>
      </c>
      <c r="L1497">
        <f>VLOOKUP(customer!A1509,sales_update!A:N,5,FALSE)</f>
        <v>7</v>
      </c>
      <c r="M1497">
        <f>VLOOKUP(customer!A1509,sales_update!A:N,6,FALSE)</f>
        <v>0</v>
      </c>
      <c r="N1497">
        <f>VLOOKUP(customer!A1509,sales_update!A:N,7,FALSE)</f>
        <v>0</v>
      </c>
      <c r="O1497">
        <f>VLOOKUP(customer!A1509,sales_update!A:N,8,FALSE)</f>
        <v>21</v>
      </c>
      <c r="P1497">
        <f>VLOOKUP(customer!A1509,sales_update!A:N,9,FALSE)</f>
        <v>39</v>
      </c>
      <c r="Q1497">
        <f>VLOOKUP(customer!A1509,sales_update!A:N,10,FALSE)</f>
        <v>1</v>
      </c>
      <c r="R1497">
        <f>VLOOKUP(customer!A1509,sales_update!A:N,11,FALSE)</f>
        <v>1</v>
      </c>
      <c r="S1497">
        <f>VLOOKUP(customer!A1509,sales_update!A:N,12,FALSE)</f>
        <v>0</v>
      </c>
      <c r="T1497">
        <f>VLOOKUP(customer!A1509,sales_update!A:N,13,FALSE)</f>
        <v>2</v>
      </c>
      <c r="U1497">
        <f>VLOOKUP(customer!A1509,sales_update!A:N,14,FALSE)</f>
        <v>6</v>
      </c>
      <c r="V1497">
        <f>VLOOKUP(customer!A1509,Marketing!A:I,2,FALSE)</f>
        <v>1</v>
      </c>
      <c r="W1497">
        <f>VLOOKUP(customer!A1509,Marketing!A:I,3,FALSE)</f>
        <v>0</v>
      </c>
      <c r="X1497">
        <f>VLOOKUP(customer!A1509,Marketing!A:I,4,FALSE)</f>
        <v>0</v>
      </c>
      <c r="Y1497">
        <f>VLOOKUP(customer!A1509,Marketing!A:I,5,FALSE)</f>
        <v>0</v>
      </c>
      <c r="Z1497">
        <f>VLOOKUP(customer!A1509,Marketing!A:I,6,FALSE)</f>
        <v>0</v>
      </c>
      <c r="AA1497">
        <f>VLOOKUP(customer!A1509,Marketing!A:I,7,FALSE)</f>
        <v>0</v>
      </c>
      <c r="AB1497">
        <f>VLOOKUP(customer!A1509,Marketing!A:I,8,FALSE)</f>
        <v>0</v>
      </c>
      <c r="AC1497" s="1">
        <f>VLOOKUP(customer!A1509,Marketing!A:I,9,FALSE)</f>
        <v>44066</v>
      </c>
    </row>
    <row r="1498" spans="1:29" x14ac:dyDescent="0.3">
      <c r="A1498">
        <v>2621</v>
      </c>
      <c r="B1498">
        <v>139228</v>
      </c>
      <c r="C1498">
        <v>0</v>
      </c>
      <c r="D1498">
        <v>0</v>
      </c>
      <c r="E1498">
        <v>60</v>
      </c>
      <c r="F1498" t="str">
        <f>IF(customer!G1510=1, "Married", IF(customer!H1510=1, "Single", IF(customer!F1510=1, "Divorced", IF(customer!I1510=1, "Together", IF(customer!J1510=1, "Widowed", "Unknown")))))</f>
        <v>Divorced</v>
      </c>
      <c r="G1498" t="str">
        <f>IF(customer!K1510=1,"Basic",IF(customer!L1510=1,"Graduate",IF(customer!M1510=1,"Master",IF(customer!N1510=1,"PhD","Unknown"))))</f>
        <v>Master</v>
      </c>
      <c r="H1498" t="s">
        <v>15</v>
      </c>
      <c r="I1498">
        <f>VLOOKUP(customer!A1510,sales_update!A:N,2,FALSE)</f>
        <v>1</v>
      </c>
      <c r="J1498">
        <f xml:space="preserve"> VLOOKUP(customer!A1510,sales_update!A:N,3,FALSE)</f>
        <v>25</v>
      </c>
      <c r="K1498">
        <f>VLOOKUP(customer!A1510,sales_update!A:N,4,FALSE)</f>
        <v>4</v>
      </c>
      <c r="L1498">
        <f>VLOOKUP(customer!A1510,sales_update!A:N,5,FALSE)</f>
        <v>21</v>
      </c>
      <c r="M1498">
        <f>VLOOKUP(customer!A1510,sales_update!A:N,6,FALSE)</f>
        <v>0</v>
      </c>
      <c r="N1498">
        <f>VLOOKUP(customer!A1510,sales_update!A:N,7,FALSE)</f>
        <v>11</v>
      </c>
      <c r="O1498">
        <f>VLOOKUP(customer!A1510,sales_update!A:N,8,FALSE)</f>
        <v>11</v>
      </c>
      <c r="P1498">
        <f>VLOOKUP(customer!A1510,sales_update!A:N,9,FALSE)</f>
        <v>50</v>
      </c>
      <c r="Q1498">
        <f>VLOOKUP(customer!A1510,sales_update!A:N,10,FALSE)</f>
        <v>1</v>
      </c>
      <c r="R1498">
        <f>VLOOKUP(customer!A1510,sales_update!A:N,11,FALSE)</f>
        <v>0</v>
      </c>
      <c r="S1498">
        <f>VLOOKUP(customer!A1510,sales_update!A:N,12,FALSE)</f>
        <v>0</v>
      </c>
      <c r="T1498">
        <f>VLOOKUP(customer!A1510,sales_update!A:N,13,FALSE)</f>
        <v>3</v>
      </c>
      <c r="U1498">
        <f>VLOOKUP(customer!A1510,sales_update!A:N,14,FALSE)</f>
        <v>4</v>
      </c>
      <c r="V1498">
        <f>VLOOKUP(customer!A1510,Marketing!A:I,2,FALSE)</f>
        <v>0</v>
      </c>
      <c r="W1498">
        <f>VLOOKUP(customer!A1510,Marketing!A:I,3,FALSE)</f>
        <v>0</v>
      </c>
      <c r="X1498">
        <f>VLOOKUP(customer!A1510,Marketing!A:I,4,FALSE)</f>
        <v>0</v>
      </c>
      <c r="Y1498">
        <f>VLOOKUP(customer!A1510,Marketing!A:I,5,FALSE)</f>
        <v>0</v>
      </c>
      <c r="Z1498">
        <f>VLOOKUP(customer!A1510,Marketing!A:I,6,FALSE)</f>
        <v>0</v>
      </c>
      <c r="AA1498">
        <f>VLOOKUP(customer!A1510,Marketing!A:I,7,FALSE)</f>
        <v>0</v>
      </c>
      <c r="AB1498">
        <f>VLOOKUP(customer!A1510,Marketing!A:I,8,FALSE)</f>
        <v>0</v>
      </c>
      <c r="AC1498" s="1">
        <f>VLOOKUP(customer!A1510,Marketing!A:I,9,FALSE)</f>
        <v>43753</v>
      </c>
    </row>
    <row r="1499" spans="1:29" x14ac:dyDescent="0.3">
      <c r="A1499">
        <v>2072</v>
      </c>
      <c r="B1499">
        <v>139190</v>
      </c>
      <c r="C1499">
        <v>1</v>
      </c>
      <c r="D1499">
        <v>0</v>
      </c>
      <c r="E1499">
        <v>46</v>
      </c>
      <c r="F1499" t="str">
        <f>IF(customer!G1511=1, "Married", IF(customer!H1511=1, "Single", IF(customer!F1511=1, "Divorced", IF(customer!I1511=1, "Together", IF(customer!J1511=1, "Widowed", "Unknown")))))</f>
        <v>Single</v>
      </c>
      <c r="G1499" t="str">
        <f>IF(customer!K1511=1,"Basic",IF(customer!L1511=1,"Graduate",IF(customer!M1511=1,"Master",IF(customer!N1511=1,"PhD","Unknown"))))</f>
        <v>PhD</v>
      </c>
      <c r="H1499" t="s">
        <v>19</v>
      </c>
      <c r="I1499">
        <f>VLOOKUP(customer!A1511,sales_update!A:N,2,FALSE)</f>
        <v>91</v>
      </c>
      <c r="J1499">
        <f xml:space="preserve"> VLOOKUP(customer!A1511,sales_update!A:N,3,FALSE)</f>
        <v>242</v>
      </c>
      <c r="K1499">
        <f>VLOOKUP(customer!A1511,sales_update!A:N,4,FALSE)</f>
        <v>28</v>
      </c>
      <c r="L1499">
        <f>VLOOKUP(customer!A1511,sales_update!A:N,5,FALSE)</f>
        <v>64</v>
      </c>
      <c r="M1499">
        <f>VLOOKUP(customer!A1511,sales_update!A:N,6,FALSE)</f>
        <v>67</v>
      </c>
      <c r="N1499">
        <f>VLOOKUP(customer!A1511,sales_update!A:N,7,FALSE)</f>
        <v>28</v>
      </c>
      <c r="O1499">
        <f>VLOOKUP(customer!A1511,sales_update!A:N,8,FALSE)</f>
        <v>43</v>
      </c>
      <c r="P1499">
        <f>VLOOKUP(customer!A1511,sales_update!A:N,9,FALSE)</f>
        <v>387</v>
      </c>
      <c r="Q1499">
        <f>VLOOKUP(customer!A1511,sales_update!A:N,10,FALSE)</f>
        <v>2</v>
      </c>
      <c r="R1499">
        <f>VLOOKUP(customer!A1511,sales_update!A:N,11,FALSE)</f>
        <v>2</v>
      </c>
      <c r="S1499">
        <f>VLOOKUP(customer!A1511,sales_update!A:N,12,FALSE)</f>
        <v>1</v>
      </c>
      <c r="T1499">
        <f>VLOOKUP(customer!A1511,sales_update!A:N,13,FALSE)</f>
        <v>4</v>
      </c>
      <c r="U1499">
        <f>VLOOKUP(customer!A1511,sales_update!A:N,14,FALSE)</f>
        <v>5</v>
      </c>
      <c r="V1499">
        <f>VLOOKUP(customer!A1511,Marketing!A:I,2,FALSE)</f>
        <v>0</v>
      </c>
      <c r="W1499">
        <f>VLOOKUP(customer!A1511,Marketing!A:I,3,FALSE)</f>
        <v>0</v>
      </c>
      <c r="X1499">
        <f>VLOOKUP(customer!A1511,Marketing!A:I,4,FALSE)</f>
        <v>0</v>
      </c>
      <c r="Y1499">
        <f>VLOOKUP(customer!A1511,Marketing!A:I,5,FALSE)</f>
        <v>0</v>
      </c>
      <c r="Z1499">
        <f>VLOOKUP(customer!A1511,Marketing!A:I,6,FALSE)</f>
        <v>0</v>
      </c>
      <c r="AA1499">
        <f>VLOOKUP(customer!A1511,Marketing!A:I,7,FALSE)</f>
        <v>0</v>
      </c>
      <c r="AB1499">
        <f>VLOOKUP(customer!A1511,Marketing!A:I,8,FALSE)</f>
        <v>0</v>
      </c>
      <c r="AC1499" s="1">
        <f>VLOOKUP(customer!A1511,Marketing!A:I,9,FALSE)</f>
        <v>44104</v>
      </c>
    </row>
    <row r="1500" spans="1:29" x14ac:dyDescent="0.3">
      <c r="A1500">
        <v>2986</v>
      </c>
      <c r="B1500">
        <v>139146</v>
      </c>
      <c r="C1500">
        <v>1</v>
      </c>
      <c r="D1500">
        <v>0</v>
      </c>
      <c r="E1500">
        <v>34</v>
      </c>
      <c r="F1500" t="str">
        <f>IF(customer!G1512=1, "Married", IF(customer!H1512=1, "Single", IF(customer!F1512=1, "Divorced", IF(customer!I1512=1, "Together", IF(customer!J1512=1, "Widowed", "Unknown")))))</f>
        <v>Single</v>
      </c>
      <c r="G1500" t="str">
        <f>IF(customer!K1512=1,"Basic",IF(customer!L1512=1,"Graduate",IF(customer!M1512=1,"Master",IF(customer!N1512=1,"PhD","Unknown"))))</f>
        <v>Graduate</v>
      </c>
      <c r="H1500" t="s">
        <v>20</v>
      </c>
      <c r="I1500">
        <f>VLOOKUP(customer!A1512,sales_update!A:N,2,FALSE)</f>
        <v>1</v>
      </c>
      <c r="J1500">
        <f xml:space="preserve"> VLOOKUP(customer!A1512,sales_update!A:N,3,FALSE)</f>
        <v>334</v>
      </c>
      <c r="K1500">
        <f>VLOOKUP(customer!A1512,sales_update!A:N,4,FALSE)</f>
        <v>4</v>
      </c>
      <c r="L1500">
        <f>VLOOKUP(customer!A1512,sales_update!A:N,5,FALSE)</f>
        <v>117</v>
      </c>
      <c r="M1500">
        <f>VLOOKUP(customer!A1512,sales_update!A:N,6,FALSE)</f>
        <v>46</v>
      </c>
      <c r="N1500">
        <f>VLOOKUP(customer!A1512,sales_update!A:N,7,FALSE)</f>
        <v>43</v>
      </c>
      <c r="O1500">
        <f>VLOOKUP(customer!A1512,sales_update!A:N,8,FALSE)</f>
        <v>43</v>
      </c>
      <c r="P1500">
        <f>VLOOKUP(customer!A1512,sales_update!A:N,9,FALSE)</f>
        <v>501</v>
      </c>
      <c r="Q1500">
        <f>VLOOKUP(customer!A1512,sales_update!A:N,10,FALSE)</f>
        <v>3</v>
      </c>
      <c r="R1500">
        <f>VLOOKUP(customer!A1512,sales_update!A:N,11,FALSE)</f>
        <v>4</v>
      </c>
      <c r="S1500">
        <f>VLOOKUP(customer!A1512,sales_update!A:N,12,FALSE)</f>
        <v>0</v>
      </c>
      <c r="T1500">
        <f>VLOOKUP(customer!A1512,sales_update!A:N,13,FALSE)</f>
        <v>4</v>
      </c>
      <c r="U1500">
        <f>VLOOKUP(customer!A1512,sales_update!A:N,14,FALSE)</f>
        <v>8</v>
      </c>
      <c r="V1500">
        <f>VLOOKUP(customer!A1512,Marketing!A:I,2,FALSE)</f>
        <v>0</v>
      </c>
      <c r="W1500">
        <f>VLOOKUP(customer!A1512,Marketing!A:I,3,FALSE)</f>
        <v>0</v>
      </c>
      <c r="X1500">
        <f>VLOOKUP(customer!A1512,Marketing!A:I,4,FALSE)</f>
        <v>0</v>
      </c>
      <c r="Y1500">
        <f>VLOOKUP(customer!A1512,Marketing!A:I,5,FALSE)</f>
        <v>0</v>
      </c>
      <c r="Z1500">
        <f>VLOOKUP(customer!A1512,Marketing!A:I,6,FALSE)</f>
        <v>0</v>
      </c>
      <c r="AA1500">
        <f>VLOOKUP(customer!A1512,Marketing!A:I,7,FALSE)</f>
        <v>0</v>
      </c>
      <c r="AB1500">
        <f>VLOOKUP(customer!A1512,Marketing!A:I,8,FALSE)</f>
        <v>0</v>
      </c>
      <c r="AC1500" s="1">
        <f>VLOOKUP(customer!A1512,Marketing!A:I,9,FALSE)</f>
        <v>43668</v>
      </c>
    </row>
    <row r="1501" spans="1:29" x14ac:dyDescent="0.3">
      <c r="A1501">
        <v>2946</v>
      </c>
      <c r="B1501">
        <v>139062</v>
      </c>
      <c r="C1501">
        <v>1</v>
      </c>
      <c r="D1501">
        <v>0</v>
      </c>
      <c r="E1501">
        <v>37</v>
      </c>
      <c r="F1501" t="str">
        <f>IF(customer!G1513=1, "Married", IF(customer!H1513=1, "Single", IF(customer!F1513=1, "Divorced", IF(customer!I1513=1, "Together", IF(customer!J1513=1, "Widowed", "Unknown")))))</f>
        <v>Single</v>
      </c>
      <c r="G1501" t="str">
        <f>IF(customer!K1513=1,"Basic",IF(customer!L1513=1,"Graduate",IF(customer!M1513=1,"Master",IF(customer!N1513=1,"PhD","Unknown"))))</f>
        <v>Graduate</v>
      </c>
      <c r="H1501" t="s">
        <v>17</v>
      </c>
      <c r="I1501">
        <f>VLOOKUP(customer!A1513,sales_update!A:N,2,FALSE)</f>
        <v>28</v>
      </c>
      <c r="J1501">
        <f xml:space="preserve"> VLOOKUP(customer!A1513,sales_update!A:N,3,FALSE)</f>
        <v>82</v>
      </c>
      <c r="K1501">
        <f>VLOOKUP(customer!A1513,sales_update!A:N,4,FALSE)</f>
        <v>0</v>
      </c>
      <c r="L1501">
        <f>VLOOKUP(customer!A1513,sales_update!A:N,5,FALSE)</f>
        <v>32</v>
      </c>
      <c r="M1501">
        <f>VLOOKUP(customer!A1513,sales_update!A:N,6,FALSE)</f>
        <v>0</v>
      </c>
      <c r="N1501">
        <f>VLOOKUP(customer!A1513,sales_update!A:N,7,FALSE)</f>
        <v>0</v>
      </c>
      <c r="O1501">
        <f>VLOOKUP(customer!A1513,sales_update!A:N,8,FALSE)</f>
        <v>43</v>
      </c>
      <c r="P1501">
        <f>VLOOKUP(customer!A1513,sales_update!A:N,9,FALSE)</f>
        <v>71</v>
      </c>
      <c r="Q1501">
        <f>VLOOKUP(customer!A1513,sales_update!A:N,10,FALSE)</f>
        <v>1</v>
      </c>
      <c r="R1501">
        <f>VLOOKUP(customer!A1513,sales_update!A:N,11,FALSE)</f>
        <v>1</v>
      </c>
      <c r="S1501">
        <f>VLOOKUP(customer!A1513,sales_update!A:N,12,FALSE)</f>
        <v>0</v>
      </c>
      <c r="T1501">
        <f>VLOOKUP(customer!A1513,sales_update!A:N,13,FALSE)</f>
        <v>3</v>
      </c>
      <c r="U1501">
        <f>VLOOKUP(customer!A1513,sales_update!A:N,14,FALSE)</f>
        <v>4</v>
      </c>
      <c r="V1501">
        <f>VLOOKUP(customer!A1513,Marketing!A:I,2,FALSE)</f>
        <v>1</v>
      </c>
      <c r="W1501">
        <f>VLOOKUP(customer!A1513,Marketing!A:I,3,FALSE)</f>
        <v>0</v>
      </c>
      <c r="X1501">
        <f>VLOOKUP(customer!A1513,Marketing!A:I,4,FALSE)</f>
        <v>0</v>
      </c>
      <c r="Y1501">
        <f>VLOOKUP(customer!A1513,Marketing!A:I,5,FALSE)</f>
        <v>0</v>
      </c>
      <c r="Z1501">
        <f>VLOOKUP(customer!A1513,Marketing!A:I,6,FALSE)</f>
        <v>0</v>
      </c>
      <c r="AA1501">
        <f>VLOOKUP(customer!A1513,Marketing!A:I,7,FALSE)</f>
        <v>0</v>
      </c>
      <c r="AB1501">
        <f>VLOOKUP(customer!A1513,Marketing!A:I,8,FALSE)</f>
        <v>0</v>
      </c>
      <c r="AC1501" s="1">
        <f>VLOOKUP(customer!A1513,Marketing!A:I,9,FALSE)</f>
        <v>44072</v>
      </c>
    </row>
    <row r="1502" spans="1:29" x14ac:dyDescent="0.3">
      <c r="A1502">
        <v>2022</v>
      </c>
      <c r="B1502">
        <v>138998</v>
      </c>
      <c r="C1502">
        <v>1</v>
      </c>
      <c r="D1502">
        <v>1</v>
      </c>
      <c r="E1502">
        <v>66</v>
      </c>
      <c r="F1502" t="str">
        <f>IF(customer!G1514=1, "Married", IF(customer!H1514=1, "Single", IF(customer!F1514=1, "Divorced", IF(customer!I1514=1, "Together", IF(customer!J1514=1, "Widowed", "Unknown")))))</f>
        <v>Married</v>
      </c>
      <c r="G1502" t="str">
        <f>IF(customer!K1514=1,"Basic",IF(customer!L1514=1,"Graduate",IF(customer!M1514=1,"Master",IF(customer!N1514=1,"PhD","Unknown"))))</f>
        <v>Graduate</v>
      </c>
      <c r="H1502" t="s">
        <v>17</v>
      </c>
      <c r="I1502">
        <f>VLOOKUP(customer!A1514,sales_update!A:N,2,FALSE)</f>
        <v>92</v>
      </c>
      <c r="J1502">
        <f xml:space="preserve"> VLOOKUP(customer!A1514,sales_update!A:N,3,FALSE)</f>
        <v>121</v>
      </c>
      <c r="K1502">
        <f>VLOOKUP(customer!A1514,sales_update!A:N,4,FALSE)</f>
        <v>4</v>
      </c>
      <c r="L1502">
        <f>VLOOKUP(customer!A1514,sales_update!A:N,5,FALSE)</f>
        <v>50</v>
      </c>
      <c r="M1502">
        <f>VLOOKUP(customer!A1514,sales_update!A:N,6,FALSE)</f>
        <v>0</v>
      </c>
      <c r="N1502">
        <f>VLOOKUP(customer!A1514,sales_update!A:N,7,FALSE)</f>
        <v>0</v>
      </c>
      <c r="O1502">
        <f>VLOOKUP(customer!A1514,sales_update!A:N,8,FALSE)</f>
        <v>18</v>
      </c>
      <c r="P1502">
        <f>VLOOKUP(customer!A1514,sales_update!A:N,9,FALSE)</f>
        <v>157</v>
      </c>
      <c r="Q1502">
        <f>VLOOKUP(customer!A1514,sales_update!A:N,10,FALSE)</f>
        <v>3</v>
      </c>
      <c r="R1502">
        <f>VLOOKUP(customer!A1514,sales_update!A:N,11,FALSE)</f>
        <v>2</v>
      </c>
      <c r="S1502">
        <f>VLOOKUP(customer!A1514,sales_update!A:N,12,FALSE)</f>
        <v>0</v>
      </c>
      <c r="T1502">
        <f>VLOOKUP(customer!A1514,sales_update!A:N,13,FALSE)</f>
        <v>3</v>
      </c>
      <c r="U1502">
        <f>VLOOKUP(customer!A1514,sales_update!A:N,14,FALSE)</f>
        <v>8</v>
      </c>
      <c r="V1502">
        <f>VLOOKUP(customer!A1514,Marketing!A:I,2,FALSE)</f>
        <v>0</v>
      </c>
      <c r="W1502">
        <f>VLOOKUP(customer!A1514,Marketing!A:I,3,FALSE)</f>
        <v>0</v>
      </c>
      <c r="X1502">
        <f>VLOOKUP(customer!A1514,Marketing!A:I,4,FALSE)</f>
        <v>0</v>
      </c>
      <c r="Y1502">
        <f>VLOOKUP(customer!A1514,Marketing!A:I,5,FALSE)</f>
        <v>0</v>
      </c>
      <c r="Z1502">
        <f>VLOOKUP(customer!A1514,Marketing!A:I,6,FALSE)</f>
        <v>0</v>
      </c>
      <c r="AA1502">
        <f>VLOOKUP(customer!A1514,Marketing!A:I,7,FALSE)</f>
        <v>1</v>
      </c>
      <c r="AB1502">
        <f>VLOOKUP(customer!A1514,Marketing!A:I,8,FALSE)</f>
        <v>0</v>
      </c>
      <c r="AC1502" s="1">
        <f>VLOOKUP(customer!A1514,Marketing!A:I,9,FALSE)</f>
        <v>43565</v>
      </c>
    </row>
    <row r="1503" spans="1:29" x14ac:dyDescent="0.3">
      <c r="A1503">
        <v>2547</v>
      </c>
      <c r="B1503">
        <v>138998</v>
      </c>
      <c r="C1503">
        <v>1</v>
      </c>
      <c r="D1503">
        <v>1</v>
      </c>
      <c r="E1503">
        <v>66</v>
      </c>
      <c r="F1503" t="str">
        <f>IF(customer!G1515=1, "Married", IF(customer!H1515=1, "Single", IF(customer!F1515=1, "Divorced", IF(customer!I1515=1, "Together", IF(customer!J1515=1, "Widowed", "Unknown")))))</f>
        <v>Married</v>
      </c>
      <c r="G1503" t="str">
        <f>IF(customer!K1515=1,"Basic",IF(customer!L1515=1,"Graduate",IF(customer!M1515=1,"Master",IF(customer!N1515=1,"PhD","Unknown"))))</f>
        <v>Graduate</v>
      </c>
      <c r="H1503" t="s">
        <v>16</v>
      </c>
      <c r="I1503">
        <f>VLOOKUP(customer!A1515,sales_update!A:N,2,FALSE)</f>
        <v>92</v>
      </c>
      <c r="J1503">
        <f xml:space="preserve"> VLOOKUP(customer!A1515,sales_update!A:N,3,FALSE)</f>
        <v>121</v>
      </c>
      <c r="K1503">
        <f>VLOOKUP(customer!A1515,sales_update!A:N,4,FALSE)</f>
        <v>4</v>
      </c>
      <c r="L1503">
        <f>VLOOKUP(customer!A1515,sales_update!A:N,5,FALSE)</f>
        <v>50</v>
      </c>
      <c r="M1503">
        <f>VLOOKUP(customer!A1515,sales_update!A:N,6,FALSE)</f>
        <v>0</v>
      </c>
      <c r="N1503">
        <f>VLOOKUP(customer!A1515,sales_update!A:N,7,FALSE)</f>
        <v>0</v>
      </c>
      <c r="O1503">
        <f>VLOOKUP(customer!A1515,sales_update!A:N,8,FALSE)</f>
        <v>18</v>
      </c>
      <c r="P1503">
        <f>VLOOKUP(customer!A1515,sales_update!A:N,9,FALSE)</f>
        <v>157</v>
      </c>
      <c r="Q1503">
        <f>VLOOKUP(customer!A1515,sales_update!A:N,10,FALSE)</f>
        <v>3</v>
      </c>
      <c r="R1503">
        <f>VLOOKUP(customer!A1515,sales_update!A:N,11,FALSE)</f>
        <v>2</v>
      </c>
      <c r="S1503">
        <f>VLOOKUP(customer!A1515,sales_update!A:N,12,FALSE)</f>
        <v>0</v>
      </c>
      <c r="T1503">
        <f>VLOOKUP(customer!A1515,sales_update!A:N,13,FALSE)</f>
        <v>3</v>
      </c>
      <c r="U1503">
        <f>VLOOKUP(customer!A1515,sales_update!A:N,14,FALSE)</f>
        <v>8</v>
      </c>
      <c r="V1503">
        <f>VLOOKUP(customer!A1515,Marketing!A:I,2,FALSE)</f>
        <v>0</v>
      </c>
      <c r="W1503">
        <f>VLOOKUP(customer!A1515,Marketing!A:I,3,FALSE)</f>
        <v>0</v>
      </c>
      <c r="X1503">
        <f>VLOOKUP(customer!A1515,Marketing!A:I,4,FALSE)</f>
        <v>0</v>
      </c>
      <c r="Y1503">
        <f>VLOOKUP(customer!A1515,Marketing!A:I,5,FALSE)</f>
        <v>0</v>
      </c>
      <c r="Z1503">
        <f>VLOOKUP(customer!A1515,Marketing!A:I,6,FALSE)</f>
        <v>0</v>
      </c>
      <c r="AA1503">
        <f>VLOOKUP(customer!A1515,Marketing!A:I,7,FALSE)</f>
        <v>1</v>
      </c>
      <c r="AB1503">
        <f>VLOOKUP(customer!A1515,Marketing!A:I,8,FALSE)</f>
        <v>0</v>
      </c>
      <c r="AC1503" s="1">
        <f>VLOOKUP(customer!A1515,Marketing!A:I,9,FALSE)</f>
        <v>43565</v>
      </c>
    </row>
    <row r="1504" spans="1:29" x14ac:dyDescent="0.3">
      <c r="A1504">
        <v>1439</v>
      </c>
      <c r="B1504">
        <v>138988</v>
      </c>
      <c r="C1504">
        <v>1</v>
      </c>
      <c r="D1504">
        <v>2</v>
      </c>
      <c r="E1504">
        <v>48</v>
      </c>
      <c r="F1504" t="str">
        <f>IF(customer!G1516=1, "Married", IF(customer!H1516=1, "Single", IF(customer!F1516=1, "Divorced", IF(customer!I1516=1, "Together", IF(customer!J1516=1, "Widowed", "Unknown")))))</f>
        <v>Married</v>
      </c>
      <c r="G1504" t="str">
        <f>IF(customer!K1516=1,"Basic",IF(customer!L1516=1,"Graduate",IF(customer!M1516=1,"Master",IF(customer!N1516=1,"PhD","Unknown"))))</f>
        <v>Graduate</v>
      </c>
      <c r="H1504" t="s">
        <v>15</v>
      </c>
      <c r="I1504">
        <f>VLOOKUP(customer!A1516,sales_update!A:N,2,FALSE)</f>
        <v>90</v>
      </c>
      <c r="J1504">
        <f xml:space="preserve"> VLOOKUP(customer!A1516,sales_update!A:N,3,FALSE)</f>
        <v>585</v>
      </c>
      <c r="K1504">
        <f>VLOOKUP(customer!A1516,sales_update!A:N,4,FALSE)</f>
        <v>86</v>
      </c>
      <c r="L1504">
        <f>VLOOKUP(customer!A1516,sales_update!A:N,5,FALSE)</f>
        <v>367</v>
      </c>
      <c r="M1504">
        <f>VLOOKUP(customer!A1516,sales_update!A:N,6,FALSE)</f>
        <v>43</v>
      </c>
      <c r="N1504">
        <f>VLOOKUP(customer!A1516,sales_update!A:N,7,FALSE)</f>
        <v>11</v>
      </c>
      <c r="O1504">
        <f>VLOOKUP(customer!A1516,sales_update!A:N,8,FALSE)</f>
        <v>150</v>
      </c>
      <c r="P1504">
        <f>VLOOKUP(customer!A1516,sales_update!A:N,9,FALSE)</f>
        <v>941</v>
      </c>
      <c r="Q1504">
        <f>VLOOKUP(customer!A1516,sales_update!A:N,10,FALSE)</f>
        <v>7</v>
      </c>
      <c r="R1504">
        <f>VLOOKUP(customer!A1516,sales_update!A:N,11,FALSE)</f>
        <v>5</v>
      </c>
      <c r="S1504">
        <f>VLOOKUP(customer!A1516,sales_update!A:N,12,FALSE)</f>
        <v>1</v>
      </c>
      <c r="T1504">
        <f>VLOOKUP(customer!A1516,sales_update!A:N,13,FALSE)</f>
        <v>6</v>
      </c>
      <c r="U1504">
        <f>VLOOKUP(customer!A1516,sales_update!A:N,14,FALSE)</f>
        <v>8</v>
      </c>
      <c r="V1504">
        <f>VLOOKUP(customer!A1516,Marketing!A:I,2,FALSE)</f>
        <v>0</v>
      </c>
      <c r="W1504">
        <f>VLOOKUP(customer!A1516,Marketing!A:I,3,FALSE)</f>
        <v>0</v>
      </c>
      <c r="X1504">
        <f>VLOOKUP(customer!A1516,Marketing!A:I,4,FALSE)</f>
        <v>0</v>
      </c>
      <c r="Y1504">
        <f>VLOOKUP(customer!A1516,Marketing!A:I,5,FALSE)</f>
        <v>0</v>
      </c>
      <c r="Z1504">
        <f>VLOOKUP(customer!A1516,Marketing!A:I,6,FALSE)</f>
        <v>0</v>
      </c>
      <c r="AA1504">
        <f>VLOOKUP(customer!A1516,Marketing!A:I,7,FALSE)</f>
        <v>0</v>
      </c>
      <c r="AB1504">
        <f>VLOOKUP(customer!A1516,Marketing!A:I,8,FALSE)</f>
        <v>0</v>
      </c>
      <c r="AC1504" s="1">
        <f>VLOOKUP(customer!A1516,Marketing!A:I,9,FALSE)</f>
        <v>43490</v>
      </c>
    </row>
    <row r="1505" spans="1:29" x14ac:dyDescent="0.3">
      <c r="A1505">
        <v>1464</v>
      </c>
      <c r="B1505">
        <v>138961</v>
      </c>
      <c r="C1505">
        <v>1</v>
      </c>
      <c r="D1505">
        <v>0</v>
      </c>
      <c r="E1505">
        <v>47</v>
      </c>
      <c r="F1505" t="str">
        <f>IF(customer!G1517=1, "Married", IF(customer!H1517=1, "Single", IF(customer!F1517=1, "Divorced", IF(customer!I1517=1, "Together", IF(customer!J1517=1, "Widowed", "Unknown")))))</f>
        <v>Married</v>
      </c>
      <c r="G1505" t="str">
        <f>IF(customer!K1517=1,"Basic",IF(customer!L1517=1,"Graduate",IF(customer!M1517=1,"Master",IF(customer!N1517=1,"PhD","Unknown"))))</f>
        <v>Master</v>
      </c>
      <c r="H1505" t="s">
        <v>17</v>
      </c>
      <c r="I1505">
        <f>VLOOKUP(customer!A1517,sales_update!A:N,2,FALSE)</f>
        <v>60</v>
      </c>
      <c r="J1505">
        <f xml:space="preserve"> VLOOKUP(customer!A1517,sales_update!A:N,3,FALSE)</f>
        <v>68</v>
      </c>
      <c r="K1505">
        <f>VLOOKUP(customer!A1517,sales_update!A:N,4,FALSE)</f>
        <v>25</v>
      </c>
      <c r="L1505">
        <f>VLOOKUP(customer!A1517,sales_update!A:N,5,FALSE)</f>
        <v>68</v>
      </c>
      <c r="M1505">
        <f>VLOOKUP(customer!A1517,sales_update!A:N,6,FALSE)</f>
        <v>0</v>
      </c>
      <c r="N1505">
        <f>VLOOKUP(customer!A1517,sales_update!A:N,7,FALSE)</f>
        <v>4</v>
      </c>
      <c r="O1505">
        <f>VLOOKUP(customer!A1517,sales_update!A:N,8,FALSE)</f>
        <v>86</v>
      </c>
      <c r="P1505">
        <f>VLOOKUP(customer!A1517,sales_update!A:N,9,FALSE)</f>
        <v>78</v>
      </c>
      <c r="Q1505">
        <f>VLOOKUP(customer!A1517,sales_update!A:N,10,FALSE)</f>
        <v>1</v>
      </c>
      <c r="R1505">
        <f>VLOOKUP(customer!A1517,sales_update!A:N,11,FALSE)</f>
        <v>2</v>
      </c>
      <c r="S1505">
        <f>VLOOKUP(customer!A1517,sales_update!A:N,12,FALSE)</f>
        <v>1</v>
      </c>
      <c r="T1505">
        <f>VLOOKUP(customer!A1517,sales_update!A:N,13,FALSE)</f>
        <v>2</v>
      </c>
      <c r="U1505">
        <f>VLOOKUP(customer!A1517,sales_update!A:N,14,FALSE)</f>
        <v>7</v>
      </c>
      <c r="V1505">
        <f>VLOOKUP(customer!A1517,Marketing!A:I,2,FALSE)</f>
        <v>0</v>
      </c>
      <c r="W1505">
        <f>VLOOKUP(customer!A1517,Marketing!A:I,3,FALSE)</f>
        <v>0</v>
      </c>
      <c r="X1505">
        <f>VLOOKUP(customer!A1517,Marketing!A:I,4,FALSE)</f>
        <v>0</v>
      </c>
      <c r="Y1505">
        <f>VLOOKUP(customer!A1517,Marketing!A:I,5,FALSE)</f>
        <v>0</v>
      </c>
      <c r="Z1505">
        <f>VLOOKUP(customer!A1517,Marketing!A:I,6,FALSE)</f>
        <v>0</v>
      </c>
      <c r="AA1505">
        <f>VLOOKUP(customer!A1517,Marketing!A:I,7,FALSE)</f>
        <v>0</v>
      </c>
      <c r="AB1505">
        <f>VLOOKUP(customer!A1517,Marketing!A:I,8,FALSE)</f>
        <v>0</v>
      </c>
      <c r="AC1505" s="1">
        <f>VLOOKUP(customer!A1517,Marketing!A:I,9,FALSE)</f>
        <v>43987</v>
      </c>
    </row>
    <row r="1506" spans="1:29" x14ac:dyDescent="0.3">
      <c r="A1506">
        <v>1665</v>
      </c>
      <c r="B1506">
        <v>138946</v>
      </c>
      <c r="C1506">
        <v>0</v>
      </c>
      <c r="D1506">
        <v>1</v>
      </c>
      <c r="E1506">
        <v>65</v>
      </c>
      <c r="F1506" t="str">
        <f>IF(customer!G1518=1, "Married", IF(customer!H1518=1, "Single", IF(customer!F1518=1, "Divorced", IF(customer!I1518=1, "Together", IF(customer!J1518=1, "Widowed", "Unknown")))))</f>
        <v>Together</v>
      </c>
      <c r="G1506" t="str">
        <f>IF(customer!K1518=1,"Basic",IF(customer!L1518=1,"Graduate",IF(customer!M1518=1,"Master",IF(customer!N1518=1,"PhD","Unknown"))))</f>
        <v>Graduate</v>
      </c>
      <c r="H1506" t="s">
        <v>16</v>
      </c>
      <c r="I1506">
        <f>VLOOKUP(customer!A1518,sales_update!A:N,2,FALSE)</f>
        <v>84</v>
      </c>
      <c r="J1506">
        <f xml:space="preserve"> VLOOKUP(customer!A1518,sales_update!A:N,3,FALSE)</f>
        <v>414</v>
      </c>
      <c r="K1506">
        <f>VLOOKUP(customer!A1518,sales_update!A:N,4,FALSE)</f>
        <v>21</v>
      </c>
      <c r="L1506">
        <f>VLOOKUP(customer!A1518,sales_update!A:N,5,FALSE)</f>
        <v>293</v>
      </c>
      <c r="M1506">
        <f>VLOOKUP(customer!A1518,sales_update!A:N,6,FALSE)</f>
        <v>21</v>
      </c>
      <c r="N1506">
        <f>VLOOKUP(customer!A1518,sales_update!A:N,7,FALSE)</f>
        <v>21</v>
      </c>
      <c r="O1506">
        <f>VLOOKUP(customer!A1518,sales_update!A:N,8,FALSE)</f>
        <v>146</v>
      </c>
      <c r="P1506">
        <f>VLOOKUP(customer!A1518,sales_update!A:N,9,FALSE)</f>
        <v>624</v>
      </c>
      <c r="Q1506">
        <f>VLOOKUP(customer!A1518,sales_update!A:N,10,FALSE)</f>
        <v>2</v>
      </c>
      <c r="R1506">
        <f>VLOOKUP(customer!A1518,sales_update!A:N,11,FALSE)</f>
        <v>3</v>
      </c>
      <c r="S1506">
        <f>VLOOKUP(customer!A1518,sales_update!A:N,12,FALSE)</f>
        <v>1</v>
      </c>
      <c r="T1506">
        <f>VLOOKUP(customer!A1518,sales_update!A:N,13,FALSE)</f>
        <v>6</v>
      </c>
      <c r="U1506">
        <f>VLOOKUP(customer!A1518,sales_update!A:N,14,FALSE)</f>
        <v>5</v>
      </c>
      <c r="V1506">
        <f>VLOOKUP(customer!A1518,Marketing!A:I,2,FALSE)</f>
        <v>0</v>
      </c>
      <c r="W1506">
        <f>VLOOKUP(customer!A1518,Marketing!A:I,3,FALSE)</f>
        <v>0</v>
      </c>
      <c r="X1506">
        <f>VLOOKUP(customer!A1518,Marketing!A:I,4,FALSE)</f>
        <v>0</v>
      </c>
      <c r="Y1506">
        <f>VLOOKUP(customer!A1518,Marketing!A:I,5,FALSE)</f>
        <v>0</v>
      </c>
      <c r="Z1506">
        <f>VLOOKUP(customer!A1518,Marketing!A:I,6,FALSE)</f>
        <v>0</v>
      </c>
      <c r="AA1506">
        <f>VLOOKUP(customer!A1518,Marketing!A:I,7,FALSE)</f>
        <v>0</v>
      </c>
      <c r="AB1506">
        <f>VLOOKUP(customer!A1518,Marketing!A:I,8,FALSE)</f>
        <v>0</v>
      </c>
      <c r="AC1506" s="1">
        <f>VLOOKUP(customer!A1518,Marketing!A:I,9,FALSE)</f>
        <v>43920</v>
      </c>
    </row>
    <row r="1507" spans="1:29" x14ac:dyDescent="0.3">
      <c r="A1507">
        <v>3147</v>
      </c>
      <c r="B1507">
        <v>138946</v>
      </c>
      <c r="C1507">
        <v>0</v>
      </c>
      <c r="D1507">
        <v>1</v>
      </c>
      <c r="E1507">
        <v>65</v>
      </c>
      <c r="F1507" t="str">
        <f>IF(customer!G1519=1, "Married", IF(customer!H1519=1, "Single", IF(customer!F1519=1, "Divorced", IF(customer!I1519=1, "Together", IF(customer!J1519=1, "Widowed", "Unknown")))))</f>
        <v>Together</v>
      </c>
      <c r="G1507" t="str">
        <f>IF(customer!K1519=1,"Basic",IF(customer!L1519=1,"Graduate",IF(customer!M1519=1,"Master",IF(customer!N1519=1,"PhD","Unknown"))))</f>
        <v>Graduate</v>
      </c>
      <c r="H1507" t="s">
        <v>16</v>
      </c>
      <c r="I1507">
        <f>VLOOKUP(customer!A1519,sales_update!A:N,2,FALSE)</f>
        <v>84</v>
      </c>
      <c r="J1507">
        <f xml:space="preserve"> VLOOKUP(customer!A1519,sales_update!A:N,3,FALSE)</f>
        <v>414</v>
      </c>
      <c r="K1507">
        <f>VLOOKUP(customer!A1519,sales_update!A:N,4,FALSE)</f>
        <v>21</v>
      </c>
      <c r="L1507">
        <f>VLOOKUP(customer!A1519,sales_update!A:N,5,FALSE)</f>
        <v>293</v>
      </c>
      <c r="M1507">
        <f>VLOOKUP(customer!A1519,sales_update!A:N,6,FALSE)</f>
        <v>21</v>
      </c>
      <c r="N1507">
        <f>VLOOKUP(customer!A1519,sales_update!A:N,7,FALSE)</f>
        <v>21</v>
      </c>
      <c r="O1507">
        <f>VLOOKUP(customer!A1519,sales_update!A:N,8,FALSE)</f>
        <v>146</v>
      </c>
      <c r="P1507">
        <f>VLOOKUP(customer!A1519,sales_update!A:N,9,FALSE)</f>
        <v>624</v>
      </c>
      <c r="Q1507">
        <f>VLOOKUP(customer!A1519,sales_update!A:N,10,FALSE)</f>
        <v>2</v>
      </c>
      <c r="R1507">
        <f>VLOOKUP(customer!A1519,sales_update!A:N,11,FALSE)</f>
        <v>3</v>
      </c>
      <c r="S1507">
        <f>VLOOKUP(customer!A1519,sales_update!A:N,12,FALSE)</f>
        <v>1</v>
      </c>
      <c r="T1507">
        <f>VLOOKUP(customer!A1519,sales_update!A:N,13,FALSE)</f>
        <v>6</v>
      </c>
      <c r="U1507">
        <f>VLOOKUP(customer!A1519,sales_update!A:N,14,FALSE)</f>
        <v>5</v>
      </c>
      <c r="V1507">
        <f>VLOOKUP(customer!A1519,Marketing!A:I,2,FALSE)</f>
        <v>0</v>
      </c>
      <c r="W1507">
        <f>VLOOKUP(customer!A1519,Marketing!A:I,3,FALSE)</f>
        <v>0</v>
      </c>
      <c r="X1507">
        <f>VLOOKUP(customer!A1519,Marketing!A:I,4,FALSE)</f>
        <v>0</v>
      </c>
      <c r="Y1507">
        <f>VLOOKUP(customer!A1519,Marketing!A:I,5,FALSE)</f>
        <v>0</v>
      </c>
      <c r="Z1507">
        <f>VLOOKUP(customer!A1519,Marketing!A:I,6,FALSE)</f>
        <v>0</v>
      </c>
      <c r="AA1507">
        <f>VLOOKUP(customer!A1519,Marketing!A:I,7,FALSE)</f>
        <v>0</v>
      </c>
      <c r="AB1507">
        <f>VLOOKUP(customer!A1519,Marketing!A:I,8,FALSE)</f>
        <v>0</v>
      </c>
      <c r="AC1507" s="1">
        <f>VLOOKUP(customer!A1519,Marketing!A:I,9,FALSE)</f>
        <v>43920</v>
      </c>
    </row>
    <row r="1508" spans="1:29" x14ac:dyDescent="0.3">
      <c r="A1508">
        <v>2368</v>
      </c>
      <c r="B1508">
        <v>138887</v>
      </c>
      <c r="C1508">
        <v>1</v>
      </c>
      <c r="D1508">
        <v>0</v>
      </c>
      <c r="E1508">
        <v>48</v>
      </c>
      <c r="F1508" t="str">
        <f>IF(customer!G1520=1, "Married", IF(customer!H1520=1, "Single", IF(customer!F1520=1, "Divorced", IF(customer!I1520=1, "Together", IF(customer!J1520=1, "Widowed", "Unknown")))))</f>
        <v>Together</v>
      </c>
      <c r="G1508" t="str">
        <f>IF(customer!K1520=1,"Basic",IF(customer!L1520=1,"Graduate",IF(customer!M1520=1,"Master",IF(customer!N1520=1,"PhD","Unknown"))))</f>
        <v>PhD</v>
      </c>
      <c r="H1508" t="s">
        <v>20</v>
      </c>
      <c r="I1508">
        <f>VLOOKUP(customer!A1520,sales_update!A:N,2,FALSE)</f>
        <v>17</v>
      </c>
      <c r="J1508">
        <f xml:space="preserve"> VLOOKUP(customer!A1520,sales_update!A:N,3,FALSE)</f>
        <v>89</v>
      </c>
      <c r="K1508">
        <f>VLOOKUP(customer!A1520,sales_update!A:N,4,FALSE)</f>
        <v>4</v>
      </c>
      <c r="L1508">
        <f>VLOOKUP(customer!A1520,sales_update!A:N,5,FALSE)</f>
        <v>46</v>
      </c>
      <c r="M1508">
        <f>VLOOKUP(customer!A1520,sales_update!A:N,6,FALSE)</f>
        <v>0</v>
      </c>
      <c r="N1508">
        <f>VLOOKUP(customer!A1520,sales_update!A:N,7,FALSE)</f>
        <v>0</v>
      </c>
      <c r="O1508">
        <f>VLOOKUP(customer!A1520,sales_update!A:N,8,FALSE)</f>
        <v>11</v>
      </c>
      <c r="P1508">
        <f>VLOOKUP(customer!A1520,sales_update!A:N,9,FALSE)</f>
        <v>129</v>
      </c>
      <c r="Q1508">
        <f>VLOOKUP(customer!A1520,sales_update!A:N,10,FALSE)</f>
        <v>1</v>
      </c>
      <c r="R1508">
        <f>VLOOKUP(customer!A1520,sales_update!A:N,11,FALSE)</f>
        <v>1</v>
      </c>
      <c r="S1508">
        <f>VLOOKUP(customer!A1520,sales_update!A:N,12,FALSE)</f>
        <v>0</v>
      </c>
      <c r="T1508">
        <f>VLOOKUP(customer!A1520,sales_update!A:N,13,FALSE)</f>
        <v>3</v>
      </c>
      <c r="U1508">
        <f>VLOOKUP(customer!A1520,sales_update!A:N,14,FALSE)</f>
        <v>7</v>
      </c>
      <c r="V1508">
        <f>VLOOKUP(customer!A1520,Marketing!A:I,2,FALSE)</f>
        <v>0</v>
      </c>
      <c r="W1508">
        <f>VLOOKUP(customer!A1520,Marketing!A:I,3,FALSE)</f>
        <v>0</v>
      </c>
      <c r="X1508">
        <f>VLOOKUP(customer!A1520,Marketing!A:I,4,FALSE)</f>
        <v>0</v>
      </c>
      <c r="Y1508">
        <f>VLOOKUP(customer!A1520,Marketing!A:I,5,FALSE)</f>
        <v>0</v>
      </c>
      <c r="Z1508">
        <f>VLOOKUP(customer!A1520,Marketing!A:I,6,FALSE)</f>
        <v>0</v>
      </c>
      <c r="AA1508">
        <f>VLOOKUP(customer!A1520,Marketing!A:I,7,FALSE)</f>
        <v>0</v>
      </c>
      <c r="AB1508">
        <f>VLOOKUP(customer!A1520,Marketing!A:I,8,FALSE)</f>
        <v>0</v>
      </c>
      <c r="AC1508" s="1">
        <f>VLOOKUP(customer!A1520,Marketing!A:I,9,FALSE)</f>
        <v>44049</v>
      </c>
    </row>
    <row r="1509" spans="1:29" x14ac:dyDescent="0.3">
      <c r="A1509">
        <v>1181</v>
      </c>
      <c r="B1509">
        <v>138872</v>
      </c>
      <c r="C1509">
        <v>1</v>
      </c>
      <c r="D1509">
        <v>0</v>
      </c>
      <c r="E1509">
        <v>32</v>
      </c>
      <c r="F1509" t="str">
        <f>IF(customer!G1521=1, "Married", IF(customer!H1521=1, "Single", IF(customer!F1521=1, "Divorced", IF(customer!I1521=1, "Together", IF(customer!J1521=1, "Widowed", "Unknown")))))</f>
        <v>Married</v>
      </c>
      <c r="G1509" t="str">
        <f>IF(customer!K1521=1,"Basic",IF(customer!L1521=1,"Graduate",IF(customer!M1521=1,"Master",IF(customer!N1521=1,"PhD","Unknown"))))</f>
        <v>Graduate</v>
      </c>
      <c r="H1509" t="s">
        <v>15</v>
      </c>
      <c r="I1509">
        <f>VLOOKUP(customer!A1521,sales_update!A:N,2,FALSE)</f>
        <v>93</v>
      </c>
      <c r="J1509">
        <f xml:space="preserve"> VLOOKUP(customer!A1521,sales_update!A:N,3,FALSE)</f>
        <v>82</v>
      </c>
      <c r="K1509">
        <f>VLOOKUP(customer!A1521,sales_update!A:N,4,FALSE)</f>
        <v>11</v>
      </c>
      <c r="L1509">
        <f>VLOOKUP(customer!A1521,sales_update!A:N,5,FALSE)</f>
        <v>75</v>
      </c>
      <c r="M1509">
        <f>VLOOKUP(customer!A1521,sales_update!A:N,6,FALSE)</f>
        <v>11</v>
      </c>
      <c r="N1509">
        <f>VLOOKUP(customer!A1521,sales_update!A:N,7,FALSE)</f>
        <v>68</v>
      </c>
      <c r="O1509">
        <f>VLOOKUP(customer!A1521,sales_update!A:N,8,FALSE)</f>
        <v>79</v>
      </c>
      <c r="P1509">
        <f>VLOOKUP(customer!A1521,sales_update!A:N,9,FALSE)</f>
        <v>168</v>
      </c>
      <c r="Q1509">
        <f>VLOOKUP(customer!A1521,sales_update!A:N,10,FALSE)</f>
        <v>2</v>
      </c>
      <c r="R1509">
        <f>VLOOKUP(customer!A1521,sales_update!A:N,11,FALSE)</f>
        <v>3</v>
      </c>
      <c r="S1509">
        <f>VLOOKUP(customer!A1521,sales_update!A:N,12,FALSE)</f>
        <v>0</v>
      </c>
      <c r="T1509">
        <f>VLOOKUP(customer!A1521,sales_update!A:N,13,FALSE)</f>
        <v>3</v>
      </c>
      <c r="U1509">
        <f>VLOOKUP(customer!A1521,sales_update!A:N,14,FALSE)</f>
        <v>8</v>
      </c>
      <c r="V1509">
        <f>VLOOKUP(customer!A1521,Marketing!A:I,2,FALSE)</f>
        <v>0</v>
      </c>
      <c r="W1509">
        <f>VLOOKUP(customer!A1521,Marketing!A:I,3,FALSE)</f>
        <v>0</v>
      </c>
      <c r="X1509">
        <f>VLOOKUP(customer!A1521,Marketing!A:I,4,FALSE)</f>
        <v>0</v>
      </c>
      <c r="Y1509">
        <f>VLOOKUP(customer!A1521,Marketing!A:I,5,FALSE)</f>
        <v>0</v>
      </c>
      <c r="Z1509">
        <f>VLOOKUP(customer!A1521,Marketing!A:I,6,FALSE)</f>
        <v>0</v>
      </c>
      <c r="AA1509">
        <f>VLOOKUP(customer!A1521,Marketing!A:I,7,FALSE)</f>
        <v>0</v>
      </c>
      <c r="AB1509">
        <f>VLOOKUP(customer!A1521,Marketing!A:I,8,FALSE)</f>
        <v>0</v>
      </c>
      <c r="AC1509" s="1">
        <f>VLOOKUP(customer!A1521,Marketing!A:I,9,FALSE)</f>
        <v>43773</v>
      </c>
    </row>
    <row r="1510" spans="1:29" x14ac:dyDescent="0.3">
      <c r="A1510">
        <v>1166</v>
      </c>
      <c r="B1510">
        <v>138853</v>
      </c>
      <c r="C1510">
        <v>1</v>
      </c>
      <c r="D1510">
        <v>1</v>
      </c>
      <c r="E1510">
        <v>50</v>
      </c>
      <c r="F1510" t="str">
        <f>IF(customer!G1522=1, "Married", IF(customer!H1522=1, "Single", IF(customer!F1522=1, "Divorced", IF(customer!I1522=1, "Together", IF(customer!J1522=1, "Widowed", "Unknown")))))</f>
        <v>Married</v>
      </c>
      <c r="G1510" t="str">
        <f>IF(customer!K1522=1,"Basic",IF(customer!L1522=1,"Graduate",IF(customer!M1522=1,"Master",IF(customer!N1522=1,"PhD","Unknown"))))</f>
        <v>PhD</v>
      </c>
      <c r="H1510" t="s">
        <v>19</v>
      </c>
      <c r="I1510">
        <f>VLOOKUP(customer!A1522,sales_update!A:N,2,FALSE)</f>
        <v>90</v>
      </c>
      <c r="J1510">
        <f xml:space="preserve"> VLOOKUP(customer!A1522,sales_update!A:N,3,FALSE)</f>
        <v>104</v>
      </c>
      <c r="K1510">
        <f>VLOOKUP(customer!A1522,sales_update!A:N,4,FALSE)</f>
        <v>0</v>
      </c>
      <c r="L1510">
        <f>VLOOKUP(customer!A1522,sales_update!A:N,5,FALSE)</f>
        <v>50</v>
      </c>
      <c r="M1510">
        <f>VLOOKUP(customer!A1522,sales_update!A:N,6,FALSE)</f>
        <v>0</v>
      </c>
      <c r="N1510">
        <f>VLOOKUP(customer!A1522,sales_update!A:N,7,FALSE)</f>
        <v>0</v>
      </c>
      <c r="O1510">
        <f>VLOOKUP(customer!A1522,sales_update!A:N,8,FALSE)</f>
        <v>7</v>
      </c>
      <c r="P1510">
        <f>VLOOKUP(customer!A1522,sales_update!A:N,9,FALSE)</f>
        <v>147</v>
      </c>
      <c r="Q1510">
        <f>VLOOKUP(customer!A1522,sales_update!A:N,10,FALSE)</f>
        <v>2</v>
      </c>
      <c r="R1510">
        <f>VLOOKUP(customer!A1522,sales_update!A:N,11,FALSE)</f>
        <v>2</v>
      </c>
      <c r="S1510">
        <f>VLOOKUP(customer!A1522,sales_update!A:N,12,FALSE)</f>
        <v>0</v>
      </c>
      <c r="T1510">
        <f>VLOOKUP(customer!A1522,sales_update!A:N,13,FALSE)</f>
        <v>3</v>
      </c>
      <c r="U1510">
        <f>VLOOKUP(customer!A1522,sales_update!A:N,14,FALSE)</f>
        <v>7</v>
      </c>
      <c r="V1510">
        <f>VLOOKUP(customer!A1522,Marketing!A:I,2,FALSE)</f>
        <v>0</v>
      </c>
      <c r="W1510">
        <f>VLOOKUP(customer!A1522,Marketing!A:I,3,FALSE)</f>
        <v>0</v>
      </c>
      <c r="X1510">
        <f>VLOOKUP(customer!A1522,Marketing!A:I,4,FALSE)</f>
        <v>0</v>
      </c>
      <c r="Y1510">
        <f>VLOOKUP(customer!A1522,Marketing!A:I,5,FALSE)</f>
        <v>0</v>
      </c>
      <c r="Z1510">
        <f>VLOOKUP(customer!A1522,Marketing!A:I,6,FALSE)</f>
        <v>0</v>
      </c>
      <c r="AA1510">
        <f>VLOOKUP(customer!A1522,Marketing!A:I,7,FALSE)</f>
        <v>0</v>
      </c>
      <c r="AB1510">
        <f>VLOOKUP(customer!A1522,Marketing!A:I,8,FALSE)</f>
        <v>0</v>
      </c>
      <c r="AC1510" s="1">
        <f>VLOOKUP(customer!A1522,Marketing!A:I,9,FALSE)</f>
        <v>44131</v>
      </c>
    </row>
    <row r="1511" spans="1:29" x14ac:dyDescent="0.3">
      <c r="A1511">
        <v>1740</v>
      </c>
      <c r="B1511">
        <v>138829</v>
      </c>
      <c r="C1511">
        <v>0</v>
      </c>
      <c r="D1511">
        <v>1</v>
      </c>
      <c r="E1511">
        <v>61</v>
      </c>
      <c r="F1511" t="str">
        <f>IF(customer!G1523=1, "Married", IF(customer!H1523=1, "Single", IF(customer!F1523=1, "Divorced", IF(customer!I1523=1, "Together", IF(customer!J1523=1, "Widowed", "Unknown")))))</f>
        <v>Married</v>
      </c>
      <c r="G1511" t="str">
        <f>IF(customer!K1523=1,"Basic",IF(customer!L1523=1,"Graduate",IF(customer!M1523=1,"Master",IF(customer!N1523=1,"PhD","Unknown"))))</f>
        <v>PhD</v>
      </c>
      <c r="H1511" t="s">
        <v>17</v>
      </c>
      <c r="I1511">
        <f>VLOOKUP(customer!A1523,sales_update!A:N,2,FALSE)</f>
        <v>86</v>
      </c>
      <c r="J1511">
        <f xml:space="preserve"> VLOOKUP(customer!A1523,sales_update!A:N,3,FALSE)</f>
        <v>272</v>
      </c>
      <c r="K1511">
        <f>VLOOKUP(customer!A1523,sales_update!A:N,4,FALSE)</f>
        <v>0</v>
      </c>
      <c r="L1511">
        <f>VLOOKUP(customer!A1523,sales_update!A:N,5,FALSE)</f>
        <v>25</v>
      </c>
      <c r="M1511">
        <f>VLOOKUP(customer!A1523,sales_update!A:N,6,FALSE)</f>
        <v>0</v>
      </c>
      <c r="N1511">
        <f>VLOOKUP(customer!A1523,sales_update!A:N,7,FALSE)</f>
        <v>0</v>
      </c>
      <c r="O1511">
        <f>VLOOKUP(customer!A1523,sales_update!A:N,8,FALSE)</f>
        <v>57</v>
      </c>
      <c r="P1511">
        <f>VLOOKUP(customer!A1523,sales_update!A:N,9,FALSE)</f>
        <v>240</v>
      </c>
      <c r="Q1511">
        <f>VLOOKUP(customer!A1523,sales_update!A:N,10,FALSE)</f>
        <v>1</v>
      </c>
      <c r="R1511">
        <f>VLOOKUP(customer!A1523,sales_update!A:N,11,FALSE)</f>
        <v>3</v>
      </c>
      <c r="S1511">
        <f>VLOOKUP(customer!A1523,sales_update!A:N,12,FALSE)</f>
        <v>2</v>
      </c>
      <c r="T1511">
        <f>VLOOKUP(customer!A1523,sales_update!A:N,13,FALSE)</f>
        <v>2</v>
      </c>
      <c r="U1511">
        <f>VLOOKUP(customer!A1523,sales_update!A:N,14,FALSE)</f>
        <v>5</v>
      </c>
      <c r="V1511">
        <f>VLOOKUP(customer!A1523,Marketing!A:I,2,FALSE)</f>
        <v>0</v>
      </c>
      <c r="W1511">
        <f>VLOOKUP(customer!A1523,Marketing!A:I,3,FALSE)</f>
        <v>0</v>
      </c>
      <c r="X1511">
        <f>VLOOKUP(customer!A1523,Marketing!A:I,4,FALSE)</f>
        <v>0</v>
      </c>
      <c r="Y1511">
        <f>VLOOKUP(customer!A1523,Marketing!A:I,5,FALSE)</f>
        <v>0</v>
      </c>
      <c r="Z1511">
        <f>VLOOKUP(customer!A1523,Marketing!A:I,6,FALSE)</f>
        <v>0</v>
      </c>
      <c r="AA1511">
        <f>VLOOKUP(customer!A1523,Marketing!A:I,7,FALSE)</f>
        <v>0</v>
      </c>
      <c r="AB1511">
        <f>VLOOKUP(customer!A1523,Marketing!A:I,8,FALSE)</f>
        <v>0</v>
      </c>
      <c r="AC1511" s="1">
        <f>VLOOKUP(customer!A1523,Marketing!A:I,9,FALSE)</f>
        <v>44084</v>
      </c>
    </row>
    <row r="1512" spans="1:29" x14ac:dyDescent="0.3">
      <c r="A1512">
        <v>1372</v>
      </c>
      <c r="B1512">
        <v>138823</v>
      </c>
      <c r="C1512">
        <v>0</v>
      </c>
      <c r="D1512">
        <v>1</v>
      </c>
      <c r="E1512">
        <v>71</v>
      </c>
      <c r="F1512" t="str">
        <f>IF(customer!G1524=1, "Married", IF(customer!H1524=1, "Single", IF(customer!F1524=1, "Divorced", IF(customer!I1524=1, "Together", IF(customer!J1524=1, "Widowed", "Unknown")))))</f>
        <v>Together</v>
      </c>
      <c r="G1512" t="str">
        <f>IF(customer!K1524=1,"Basic",IF(customer!L1524=1,"Graduate",IF(customer!M1524=1,"Master",IF(customer!N1524=1,"PhD","Unknown"))))</f>
        <v>Graduate</v>
      </c>
      <c r="H1512" t="s">
        <v>20</v>
      </c>
      <c r="I1512">
        <f>VLOOKUP(customer!A1524,sales_update!A:N,2,FALSE)</f>
        <v>56</v>
      </c>
      <c r="J1512">
        <f xml:space="preserve"> VLOOKUP(customer!A1524,sales_update!A:N,3,FALSE)</f>
        <v>250</v>
      </c>
      <c r="K1512">
        <f>VLOOKUP(customer!A1524,sales_update!A:N,4,FALSE)</f>
        <v>0</v>
      </c>
      <c r="L1512">
        <f>VLOOKUP(customer!A1524,sales_update!A:N,5,FALSE)</f>
        <v>39</v>
      </c>
      <c r="M1512">
        <f>VLOOKUP(customer!A1524,sales_update!A:N,6,FALSE)</f>
        <v>7</v>
      </c>
      <c r="N1512">
        <f>VLOOKUP(customer!A1524,sales_update!A:N,7,FALSE)</f>
        <v>29</v>
      </c>
      <c r="O1512">
        <f>VLOOKUP(customer!A1524,sales_update!A:N,8,FALSE)</f>
        <v>82</v>
      </c>
      <c r="P1512">
        <f>VLOOKUP(customer!A1524,sales_update!A:N,9,FALSE)</f>
        <v>243</v>
      </c>
      <c r="Q1512">
        <f>VLOOKUP(customer!A1524,sales_update!A:N,10,FALSE)</f>
        <v>1</v>
      </c>
      <c r="R1512">
        <f>VLOOKUP(customer!A1524,sales_update!A:N,11,FALSE)</f>
        <v>2</v>
      </c>
      <c r="S1512">
        <f>VLOOKUP(customer!A1524,sales_update!A:N,12,FALSE)</f>
        <v>1</v>
      </c>
      <c r="T1512">
        <f>VLOOKUP(customer!A1524,sales_update!A:N,13,FALSE)</f>
        <v>3</v>
      </c>
      <c r="U1512">
        <f>VLOOKUP(customer!A1524,sales_update!A:N,14,FALSE)</f>
        <v>6</v>
      </c>
      <c r="V1512">
        <f>VLOOKUP(customer!A1524,Marketing!A:I,2,FALSE)</f>
        <v>0</v>
      </c>
      <c r="W1512">
        <f>VLOOKUP(customer!A1524,Marketing!A:I,3,FALSE)</f>
        <v>0</v>
      </c>
      <c r="X1512">
        <f>VLOOKUP(customer!A1524,Marketing!A:I,4,FALSE)</f>
        <v>0</v>
      </c>
      <c r="Y1512">
        <f>VLOOKUP(customer!A1524,Marketing!A:I,5,FALSE)</f>
        <v>0</v>
      </c>
      <c r="Z1512">
        <f>VLOOKUP(customer!A1524,Marketing!A:I,6,FALSE)</f>
        <v>0</v>
      </c>
      <c r="AA1512">
        <f>VLOOKUP(customer!A1524,Marketing!A:I,7,FALSE)</f>
        <v>0</v>
      </c>
      <c r="AB1512">
        <f>VLOOKUP(customer!A1524,Marketing!A:I,8,FALSE)</f>
        <v>0</v>
      </c>
      <c r="AC1512" s="1">
        <f>VLOOKUP(customer!A1524,Marketing!A:I,9,FALSE)</f>
        <v>43500</v>
      </c>
    </row>
    <row r="1513" spans="1:29" x14ac:dyDescent="0.3">
      <c r="A1513">
        <v>2253</v>
      </c>
      <c r="B1513">
        <v>138808</v>
      </c>
      <c r="C1513">
        <v>1</v>
      </c>
      <c r="D1513">
        <v>0</v>
      </c>
      <c r="E1513">
        <v>48</v>
      </c>
      <c r="F1513" t="str">
        <f>IF(customer!G1525=1, "Married", IF(customer!H1525=1, "Single", IF(customer!F1525=1, "Divorced", IF(customer!I1525=1, "Together", IF(customer!J1525=1, "Widowed", "Unknown")))))</f>
        <v>Single</v>
      </c>
      <c r="G1513" t="str">
        <f>IF(customer!K1525=1,"Basic",IF(customer!L1525=1,"Graduate",IF(customer!M1525=1,"Master",IF(customer!N1525=1,"PhD","Unknown"))))</f>
        <v>Graduate</v>
      </c>
      <c r="H1513" t="s">
        <v>16</v>
      </c>
      <c r="I1513">
        <f>VLOOKUP(customer!A1525,sales_update!A:N,2,FALSE)</f>
        <v>21</v>
      </c>
      <c r="J1513">
        <f xml:space="preserve"> VLOOKUP(customer!A1525,sales_update!A:N,3,FALSE)</f>
        <v>447</v>
      </c>
      <c r="K1513">
        <f>VLOOKUP(customer!A1525,sales_update!A:N,4,FALSE)</f>
        <v>61</v>
      </c>
      <c r="L1513">
        <f>VLOOKUP(customer!A1525,sales_update!A:N,5,FALSE)</f>
        <v>186</v>
      </c>
      <c r="M1513">
        <f>VLOOKUP(customer!A1525,sales_update!A:N,6,FALSE)</f>
        <v>11</v>
      </c>
      <c r="N1513">
        <f>VLOOKUP(customer!A1525,sales_update!A:N,7,FALSE)</f>
        <v>68</v>
      </c>
      <c r="O1513">
        <f>VLOOKUP(customer!A1525,sales_update!A:N,8,FALSE)</f>
        <v>107</v>
      </c>
      <c r="P1513">
        <f>VLOOKUP(customer!A1525,sales_update!A:N,9,FALSE)</f>
        <v>665</v>
      </c>
      <c r="Q1513">
        <f>VLOOKUP(customer!A1525,sales_update!A:N,10,FALSE)</f>
        <v>4</v>
      </c>
      <c r="R1513">
        <f>VLOOKUP(customer!A1525,sales_update!A:N,11,FALSE)</f>
        <v>5</v>
      </c>
      <c r="S1513">
        <f>VLOOKUP(customer!A1525,sales_update!A:N,12,FALSE)</f>
        <v>1</v>
      </c>
      <c r="T1513">
        <f>VLOOKUP(customer!A1525,sales_update!A:N,13,FALSE)</f>
        <v>4</v>
      </c>
      <c r="U1513">
        <f>VLOOKUP(customer!A1525,sales_update!A:N,14,FALSE)</f>
        <v>8</v>
      </c>
      <c r="V1513">
        <f>VLOOKUP(customer!A1525,Marketing!A:I,2,FALSE)</f>
        <v>1</v>
      </c>
      <c r="W1513">
        <f>VLOOKUP(customer!A1525,Marketing!A:I,3,FALSE)</f>
        <v>0</v>
      </c>
      <c r="X1513">
        <f>VLOOKUP(customer!A1525,Marketing!A:I,4,FALSE)</f>
        <v>0</v>
      </c>
      <c r="Y1513">
        <f>VLOOKUP(customer!A1525,Marketing!A:I,5,FALSE)</f>
        <v>0</v>
      </c>
      <c r="Z1513">
        <f>VLOOKUP(customer!A1525,Marketing!A:I,6,FALSE)</f>
        <v>0</v>
      </c>
      <c r="AA1513">
        <f>VLOOKUP(customer!A1525,Marketing!A:I,7,FALSE)</f>
        <v>0</v>
      </c>
      <c r="AB1513">
        <f>VLOOKUP(customer!A1525,Marketing!A:I,8,FALSE)</f>
        <v>1</v>
      </c>
      <c r="AC1513" s="1">
        <f>VLOOKUP(customer!A1525,Marketing!A:I,9,FALSE)</f>
        <v>43496</v>
      </c>
    </row>
    <row r="1514" spans="1:29" x14ac:dyDescent="0.3">
      <c r="A1514">
        <v>2404</v>
      </c>
      <c r="B1514">
        <v>138741</v>
      </c>
      <c r="C1514">
        <v>1</v>
      </c>
      <c r="D1514">
        <v>1</v>
      </c>
      <c r="E1514">
        <v>62</v>
      </c>
      <c r="F1514" t="str">
        <f>IF(customer!G1526=1, "Married", IF(customer!H1526=1, "Single", IF(customer!F1526=1, "Divorced", IF(customer!I1526=1, "Together", IF(customer!J1526=1, "Widowed", "Unknown")))))</f>
        <v>Single</v>
      </c>
      <c r="G1514" t="str">
        <f>IF(customer!K1526=1,"Basic",IF(customer!L1526=1,"Graduate",IF(customer!M1526=1,"Master",IF(customer!N1526=1,"PhD","Unknown"))))</f>
        <v>Unknown</v>
      </c>
      <c r="H1514" t="s">
        <v>20</v>
      </c>
      <c r="I1514">
        <f>VLOOKUP(customer!A1526,sales_update!A:N,2,FALSE)</f>
        <v>60</v>
      </c>
      <c r="J1514">
        <f xml:space="preserve"> VLOOKUP(customer!A1526,sales_update!A:N,3,FALSE)</f>
        <v>25</v>
      </c>
      <c r="K1514">
        <f>VLOOKUP(customer!A1526,sales_update!A:N,4,FALSE)</f>
        <v>36</v>
      </c>
      <c r="L1514">
        <f>VLOOKUP(customer!A1526,sales_update!A:N,5,FALSE)</f>
        <v>61</v>
      </c>
      <c r="M1514">
        <f>VLOOKUP(customer!A1526,sales_update!A:N,6,FALSE)</f>
        <v>29</v>
      </c>
      <c r="N1514">
        <f>VLOOKUP(customer!A1526,sales_update!A:N,7,FALSE)</f>
        <v>21</v>
      </c>
      <c r="O1514">
        <f>VLOOKUP(customer!A1526,sales_update!A:N,8,FALSE)</f>
        <v>47</v>
      </c>
      <c r="P1514">
        <f>VLOOKUP(customer!A1526,sales_update!A:N,9,FALSE)</f>
        <v>125</v>
      </c>
      <c r="Q1514">
        <f>VLOOKUP(customer!A1526,sales_update!A:N,10,FALSE)</f>
        <v>2</v>
      </c>
      <c r="R1514">
        <f>VLOOKUP(customer!A1526,sales_update!A:N,11,FALSE)</f>
        <v>2</v>
      </c>
      <c r="S1514">
        <f>VLOOKUP(customer!A1526,sales_update!A:N,12,FALSE)</f>
        <v>0</v>
      </c>
      <c r="T1514">
        <f>VLOOKUP(customer!A1526,sales_update!A:N,13,FALSE)</f>
        <v>3</v>
      </c>
      <c r="U1514">
        <f>VLOOKUP(customer!A1526,sales_update!A:N,14,FALSE)</f>
        <v>7</v>
      </c>
      <c r="V1514">
        <f>VLOOKUP(customer!A1526,Marketing!A:I,2,FALSE)</f>
        <v>0</v>
      </c>
      <c r="W1514">
        <f>VLOOKUP(customer!A1526,Marketing!A:I,3,FALSE)</f>
        <v>0</v>
      </c>
      <c r="X1514">
        <f>VLOOKUP(customer!A1526,Marketing!A:I,4,FALSE)</f>
        <v>0</v>
      </c>
      <c r="Y1514">
        <f>VLOOKUP(customer!A1526,Marketing!A:I,5,FALSE)</f>
        <v>0</v>
      </c>
      <c r="Z1514">
        <f>VLOOKUP(customer!A1526,Marketing!A:I,6,FALSE)</f>
        <v>0</v>
      </c>
      <c r="AA1514">
        <f>VLOOKUP(customer!A1526,Marketing!A:I,7,FALSE)</f>
        <v>0</v>
      </c>
      <c r="AB1514">
        <f>VLOOKUP(customer!A1526,Marketing!A:I,8,FALSE)</f>
        <v>0</v>
      </c>
      <c r="AC1514" s="1">
        <f>VLOOKUP(customer!A1526,Marketing!A:I,9,FALSE)</f>
        <v>44077</v>
      </c>
    </row>
    <row r="1515" spans="1:29" x14ac:dyDescent="0.3">
      <c r="A1515">
        <v>2733</v>
      </c>
      <c r="B1515">
        <v>138725</v>
      </c>
      <c r="C1515">
        <v>1</v>
      </c>
      <c r="D1515">
        <v>1</v>
      </c>
      <c r="E1515">
        <v>65</v>
      </c>
      <c r="F1515" t="str">
        <f>IF(customer!G1527=1, "Married", IF(customer!H1527=1, "Single", IF(customer!F1527=1, "Divorced", IF(customer!I1527=1, "Together", IF(customer!J1527=1, "Widowed", "Unknown")))))</f>
        <v>Married</v>
      </c>
      <c r="G1515" t="str">
        <f>IF(customer!K1527=1,"Basic",IF(customer!L1527=1,"Graduate",IF(customer!M1527=1,"Master",IF(customer!N1527=1,"PhD","Unknown"))))</f>
        <v>PhD</v>
      </c>
      <c r="H1515" t="s">
        <v>16</v>
      </c>
      <c r="I1515">
        <f>VLOOKUP(customer!A1527,sales_update!A:N,2,FALSE)</f>
        <v>52</v>
      </c>
      <c r="J1515">
        <f xml:space="preserve"> VLOOKUP(customer!A1527,sales_update!A:N,3,FALSE)</f>
        <v>111</v>
      </c>
      <c r="K1515">
        <f>VLOOKUP(customer!A1527,sales_update!A:N,4,FALSE)</f>
        <v>0</v>
      </c>
      <c r="L1515">
        <f>VLOOKUP(customer!A1527,sales_update!A:N,5,FALSE)</f>
        <v>21</v>
      </c>
      <c r="M1515">
        <f>VLOOKUP(customer!A1527,sales_update!A:N,6,FALSE)</f>
        <v>7</v>
      </c>
      <c r="N1515">
        <f>VLOOKUP(customer!A1527,sales_update!A:N,7,FALSE)</f>
        <v>4</v>
      </c>
      <c r="O1515">
        <f>VLOOKUP(customer!A1527,sales_update!A:N,8,FALSE)</f>
        <v>18</v>
      </c>
      <c r="P1515">
        <f>VLOOKUP(customer!A1527,sales_update!A:N,9,FALSE)</f>
        <v>125</v>
      </c>
      <c r="Q1515">
        <f>VLOOKUP(customer!A1527,sales_update!A:N,10,FALSE)</f>
        <v>2</v>
      </c>
      <c r="R1515">
        <f>VLOOKUP(customer!A1527,sales_update!A:N,11,FALSE)</f>
        <v>1</v>
      </c>
      <c r="S1515">
        <f>VLOOKUP(customer!A1527,sales_update!A:N,12,FALSE)</f>
        <v>0</v>
      </c>
      <c r="T1515">
        <f>VLOOKUP(customer!A1527,sales_update!A:N,13,FALSE)</f>
        <v>4</v>
      </c>
      <c r="U1515">
        <f>VLOOKUP(customer!A1527,sales_update!A:N,14,FALSE)</f>
        <v>4</v>
      </c>
      <c r="V1515">
        <f>VLOOKUP(customer!A1527,Marketing!A:I,2,FALSE)</f>
        <v>0</v>
      </c>
      <c r="W1515">
        <f>VLOOKUP(customer!A1527,Marketing!A:I,3,FALSE)</f>
        <v>0</v>
      </c>
      <c r="X1515">
        <f>VLOOKUP(customer!A1527,Marketing!A:I,4,FALSE)</f>
        <v>0</v>
      </c>
      <c r="Y1515">
        <f>VLOOKUP(customer!A1527,Marketing!A:I,5,FALSE)</f>
        <v>0</v>
      </c>
      <c r="Z1515">
        <f>VLOOKUP(customer!A1527,Marketing!A:I,6,FALSE)</f>
        <v>0</v>
      </c>
      <c r="AA1515">
        <f>VLOOKUP(customer!A1527,Marketing!A:I,7,FALSE)</f>
        <v>0</v>
      </c>
      <c r="AB1515">
        <f>VLOOKUP(customer!A1527,Marketing!A:I,8,FALSE)</f>
        <v>0</v>
      </c>
      <c r="AC1515" s="1">
        <f>VLOOKUP(customer!A1527,Marketing!A:I,9,FALSE)</f>
        <v>44118</v>
      </c>
    </row>
    <row r="1516" spans="1:29" x14ac:dyDescent="0.3">
      <c r="A1516">
        <v>1724</v>
      </c>
      <c r="B1516">
        <v>138702</v>
      </c>
      <c r="C1516">
        <v>1</v>
      </c>
      <c r="D1516">
        <v>0</v>
      </c>
      <c r="E1516">
        <v>42</v>
      </c>
      <c r="F1516" t="str">
        <f>IF(customer!G1528=1, "Married", IF(customer!H1528=1, "Single", IF(customer!F1528=1, "Divorced", IF(customer!I1528=1, "Together", IF(customer!J1528=1, "Widowed", "Unknown")))))</f>
        <v>Together</v>
      </c>
      <c r="G1516" t="str">
        <f>IF(customer!K1528=1,"Basic",IF(customer!L1528=1,"Graduate",IF(customer!M1528=1,"Master",IF(customer!N1528=1,"PhD","Unknown"))))</f>
        <v>Unknown</v>
      </c>
      <c r="H1516" t="s">
        <v>19</v>
      </c>
      <c r="I1516">
        <f>VLOOKUP(customer!A1528,sales_update!A:N,2,FALSE)</f>
        <v>71</v>
      </c>
      <c r="J1516">
        <f xml:space="preserve"> VLOOKUP(customer!A1528,sales_update!A:N,3,FALSE)</f>
        <v>47</v>
      </c>
      <c r="K1516">
        <f>VLOOKUP(customer!A1528,sales_update!A:N,4,FALSE)</f>
        <v>39</v>
      </c>
      <c r="L1516">
        <f>VLOOKUP(customer!A1528,sales_update!A:N,5,FALSE)</f>
        <v>86</v>
      </c>
      <c r="M1516">
        <f>VLOOKUP(customer!A1528,sales_update!A:N,6,FALSE)</f>
        <v>47</v>
      </c>
      <c r="N1516">
        <f>VLOOKUP(customer!A1528,sales_update!A:N,7,FALSE)</f>
        <v>29</v>
      </c>
      <c r="O1516">
        <f>VLOOKUP(customer!A1528,sales_update!A:N,8,FALSE)</f>
        <v>143</v>
      </c>
      <c r="P1516">
        <f>VLOOKUP(customer!A1528,sales_update!A:N,9,FALSE)</f>
        <v>104</v>
      </c>
      <c r="Q1516">
        <f>VLOOKUP(customer!A1528,sales_update!A:N,10,FALSE)</f>
        <v>2</v>
      </c>
      <c r="R1516">
        <f>VLOOKUP(customer!A1528,sales_update!A:N,11,FALSE)</f>
        <v>3</v>
      </c>
      <c r="S1516">
        <f>VLOOKUP(customer!A1528,sales_update!A:N,12,FALSE)</f>
        <v>0</v>
      </c>
      <c r="T1516">
        <f>VLOOKUP(customer!A1528,sales_update!A:N,13,FALSE)</f>
        <v>4</v>
      </c>
      <c r="U1516">
        <f>VLOOKUP(customer!A1528,sales_update!A:N,14,FALSE)</f>
        <v>6</v>
      </c>
      <c r="V1516">
        <f>VLOOKUP(customer!A1528,Marketing!A:I,2,FALSE)</f>
        <v>0</v>
      </c>
      <c r="W1516">
        <f>VLOOKUP(customer!A1528,Marketing!A:I,3,FALSE)</f>
        <v>0</v>
      </c>
      <c r="X1516">
        <f>VLOOKUP(customer!A1528,Marketing!A:I,4,FALSE)</f>
        <v>0</v>
      </c>
      <c r="Y1516">
        <f>VLOOKUP(customer!A1528,Marketing!A:I,5,FALSE)</f>
        <v>0</v>
      </c>
      <c r="Z1516">
        <f>VLOOKUP(customer!A1528,Marketing!A:I,6,FALSE)</f>
        <v>0</v>
      </c>
      <c r="AA1516">
        <f>VLOOKUP(customer!A1528,Marketing!A:I,7,FALSE)</f>
        <v>0</v>
      </c>
      <c r="AB1516">
        <f>VLOOKUP(customer!A1528,Marketing!A:I,8,FALSE)</f>
        <v>0</v>
      </c>
      <c r="AC1516" s="1">
        <f>VLOOKUP(customer!A1528,Marketing!A:I,9,FALSE)</f>
        <v>43836</v>
      </c>
    </row>
    <row r="1517" spans="1:29" x14ac:dyDescent="0.3">
      <c r="A1517">
        <v>1844</v>
      </c>
      <c r="B1517">
        <v>138683</v>
      </c>
      <c r="C1517">
        <v>1</v>
      </c>
      <c r="D1517">
        <v>0</v>
      </c>
      <c r="E1517">
        <v>31</v>
      </c>
      <c r="F1517" t="str">
        <f>IF(customer!G1529=1, "Married", IF(customer!H1529=1, "Single", IF(customer!F1529=1, "Divorced", IF(customer!I1529=1, "Together", IF(customer!J1529=1, "Widowed", "Unknown")))))</f>
        <v>Together</v>
      </c>
      <c r="G1517" t="str">
        <f>IF(customer!K1529=1,"Basic",IF(customer!L1529=1,"Graduate",IF(customer!M1529=1,"Master",IF(customer!N1529=1,"PhD","Unknown"))))</f>
        <v>Unknown</v>
      </c>
      <c r="H1517" t="s">
        <v>19</v>
      </c>
      <c r="I1517">
        <f>VLOOKUP(customer!A1529,sales_update!A:N,2,FALSE)</f>
        <v>80</v>
      </c>
      <c r="J1517">
        <f xml:space="preserve"> VLOOKUP(customer!A1529,sales_update!A:N,3,FALSE)</f>
        <v>165</v>
      </c>
      <c r="K1517">
        <f>VLOOKUP(customer!A1529,sales_update!A:N,4,FALSE)</f>
        <v>125</v>
      </c>
      <c r="L1517">
        <f>VLOOKUP(customer!A1529,sales_update!A:N,5,FALSE)</f>
        <v>247</v>
      </c>
      <c r="M1517">
        <f>VLOOKUP(customer!A1529,sales_update!A:N,6,FALSE)</f>
        <v>301</v>
      </c>
      <c r="N1517">
        <f>VLOOKUP(customer!A1529,sales_update!A:N,7,FALSE)</f>
        <v>147</v>
      </c>
      <c r="O1517">
        <f>VLOOKUP(customer!A1529,sales_update!A:N,8,FALSE)</f>
        <v>237</v>
      </c>
      <c r="P1517">
        <f>VLOOKUP(customer!A1529,sales_update!A:N,9,FALSE)</f>
        <v>749</v>
      </c>
      <c r="Q1517">
        <f>VLOOKUP(customer!A1529,sales_update!A:N,10,FALSE)</f>
        <v>6</v>
      </c>
      <c r="R1517">
        <f>VLOOKUP(customer!A1529,sales_update!A:N,11,FALSE)</f>
        <v>4</v>
      </c>
      <c r="S1517">
        <f>VLOOKUP(customer!A1529,sales_update!A:N,12,FALSE)</f>
        <v>1</v>
      </c>
      <c r="T1517">
        <f>VLOOKUP(customer!A1529,sales_update!A:N,13,FALSE)</f>
        <v>6</v>
      </c>
      <c r="U1517">
        <f>VLOOKUP(customer!A1529,sales_update!A:N,14,FALSE)</f>
        <v>7</v>
      </c>
      <c r="V1517">
        <f>VLOOKUP(customer!A1529,Marketing!A:I,2,FALSE)</f>
        <v>0</v>
      </c>
      <c r="W1517">
        <f>VLOOKUP(customer!A1529,Marketing!A:I,3,FALSE)</f>
        <v>0</v>
      </c>
      <c r="X1517">
        <f>VLOOKUP(customer!A1529,Marketing!A:I,4,FALSE)</f>
        <v>0</v>
      </c>
      <c r="Y1517">
        <f>VLOOKUP(customer!A1529,Marketing!A:I,5,FALSE)</f>
        <v>0</v>
      </c>
      <c r="Z1517">
        <f>VLOOKUP(customer!A1529,Marketing!A:I,6,FALSE)</f>
        <v>0</v>
      </c>
      <c r="AA1517">
        <f>VLOOKUP(customer!A1529,Marketing!A:I,7,FALSE)</f>
        <v>0</v>
      </c>
      <c r="AB1517">
        <f>VLOOKUP(customer!A1529,Marketing!A:I,8,FALSE)</f>
        <v>0</v>
      </c>
      <c r="AC1517" s="1">
        <f>VLOOKUP(customer!A1529,Marketing!A:I,9,FALSE)</f>
        <v>43535</v>
      </c>
    </row>
    <row r="1518" spans="1:29" x14ac:dyDescent="0.3">
      <c r="A1518">
        <v>3013</v>
      </c>
      <c r="B1518">
        <v>138680</v>
      </c>
      <c r="C1518">
        <v>1</v>
      </c>
      <c r="D1518">
        <v>0</v>
      </c>
      <c r="E1518">
        <v>36</v>
      </c>
      <c r="F1518" t="str">
        <f>IF(customer!G1530=1, "Married", IF(customer!H1530=1, "Single", IF(customer!F1530=1, "Divorced", IF(customer!I1530=1, "Together", IF(customer!J1530=1, "Widowed", "Unknown")))))</f>
        <v>Married</v>
      </c>
      <c r="G1518" t="str">
        <f>IF(customer!K1530=1,"Basic",IF(customer!L1530=1,"Graduate",IF(customer!M1530=1,"Master",IF(customer!N1530=1,"PhD","Unknown"))))</f>
        <v>Graduate</v>
      </c>
      <c r="H1518" t="s">
        <v>18</v>
      </c>
      <c r="I1518">
        <f>VLOOKUP(customer!A1530,sales_update!A:N,2,FALSE)</f>
        <v>97</v>
      </c>
      <c r="J1518">
        <f xml:space="preserve"> VLOOKUP(customer!A1530,sales_update!A:N,3,FALSE)</f>
        <v>39</v>
      </c>
      <c r="K1518">
        <f>VLOOKUP(customer!A1530,sales_update!A:N,4,FALSE)</f>
        <v>0</v>
      </c>
      <c r="L1518">
        <f>VLOOKUP(customer!A1530,sales_update!A:N,5,FALSE)</f>
        <v>129</v>
      </c>
      <c r="M1518">
        <f>VLOOKUP(customer!A1530,sales_update!A:N,6,FALSE)</f>
        <v>54</v>
      </c>
      <c r="N1518">
        <f>VLOOKUP(customer!A1530,sales_update!A:N,7,FALSE)</f>
        <v>18</v>
      </c>
      <c r="O1518">
        <f>VLOOKUP(customer!A1530,sales_update!A:N,8,FALSE)</f>
        <v>43</v>
      </c>
      <c r="P1518">
        <f>VLOOKUP(customer!A1530,sales_update!A:N,9,FALSE)</f>
        <v>197</v>
      </c>
      <c r="Q1518">
        <f>VLOOKUP(customer!A1530,sales_update!A:N,10,FALSE)</f>
        <v>1</v>
      </c>
      <c r="R1518">
        <f>VLOOKUP(customer!A1530,sales_update!A:N,11,FALSE)</f>
        <v>2</v>
      </c>
      <c r="S1518">
        <f>VLOOKUP(customer!A1530,sales_update!A:N,12,FALSE)</f>
        <v>0</v>
      </c>
      <c r="T1518">
        <f>VLOOKUP(customer!A1530,sales_update!A:N,13,FALSE)</f>
        <v>3</v>
      </c>
      <c r="U1518">
        <f>VLOOKUP(customer!A1530,sales_update!A:N,14,FALSE)</f>
        <v>7</v>
      </c>
      <c r="V1518">
        <f>VLOOKUP(customer!A1530,Marketing!A:I,2,FALSE)</f>
        <v>0</v>
      </c>
      <c r="W1518">
        <f>VLOOKUP(customer!A1530,Marketing!A:I,3,FALSE)</f>
        <v>0</v>
      </c>
      <c r="X1518">
        <f>VLOOKUP(customer!A1530,Marketing!A:I,4,FALSE)</f>
        <v>0</v>
      </c>
      <c r="Y1518">
        <f>VLOOKUP(customer!A1530,Marketing!A:I,5,FALSE)</f>
        <v>0</v>
      </c>
      <c r="Z1518">
        <f>VLOOKUP(customer!A1530,Marketing!A:I,6,FALSE)</f>
        <v>0</v>
      </c>
      <c r="AA1518">
        <f>VLOOKUP(customer!A1530,Marketing!A:I,7,FALSE)</f>
        <v>0</v>
      </c>
      <c r="AB1518">
        <f>VLOOKUP(customer!A1530,Marketing!A:I,8,FALSE)</f>
        <v>0</v>
      </c>
      <c r="AC1518" s="1">
        <f>VLOOKUP(customer!A1530,Marketing!A:I,9,FALSE)</f>
        <v>43710</v>
      </c>
    </row>
    <row r="1519" spans="1:29" x14ac:dyDescent="0.3">
      <c r="A1519">
        <v>1339</v>
      </c>
      <c r="B1519">
        <v>138643</v>
      </c>
      <c r="C1519">
        <v>1</v>
      </c>
      <c r="D1519">
        <v>1</v>
      </c>
      <c r="E1519">
        <v>42</v>
      </c>
      <c r="F1519" t="str">
        <f>IF(customer!G1531=1, "Married", IF(customer!H1531=1, "Single", IF(customer!F1531=1, "Divorced", IF(customer!I1531=1, "Together", IF(customer!J1531=1, "Widowed", "Unknown")))))</f>
        <v>Single</v>
      </c>
      <c r="G1519" t="str">
        <f>IF(customer!K1531=1,"Basic",IF(customer!L1531=1,"Graduate",IF(customer!M1531=1,"Master",IF(customer!N1531=1,"PhD","Unknown"))))</f>
        <v>Graduate</v>
      </c>
      <c r="H1519" t="s">
        <v>18</v>
      </c>
      <c r="I1519">
        <f>VLOOKUP(customer!A1531,sales_update!A:N,2,FALSE)</f>
        <v>45</v>
      </c>
      <c r="J1519">
        <f xml:space="preserve"> VLOOKUP(customer!A1531,sales_update!A:N,3,FALSE)</f>
        <v>79</v>
      </c>
      <c r="K1519">
        <f>VLOOKUP(customer!A1531,sales_update!A:N,4,FALSE)</f>
        <v>7</v>
      </c>
      <c r="L1519">
        <f>VLOOKUP(customer!A1531,sales_update!A:N,5,FALSE)</f>
        <v>50</v>
      </c>
      <c r="M1519">
        <f>VLOOKUP(customer!A1531,sales_update!A:N,6,FALSE)</f>
        <v>0</v>
      </c>
      <c r="N1519">
        <f>VLOOKUP(customer!A1531,sales_update!A:N,7,FALSE)</f>
        <v>4</v>
      </c>
      <c r="O1519">
        <f>VLOOKUP(customer!A1531,sales_update!A:N,8,FALSE)</f>
        <v>36</v>
      </c>
      <c r="P1519">
        <f>VLOOKUP(customer!A1531,sales_update!A:N,9,FALSE)</f>
        <v>104</v>
      </c>
      <c r="Q1519">
        <f>VLOOKUP(customer!A1531,sales_update!A:N,10,FALSE)</f>
        <v>2</v>
      </c>
      <c r="R1519">
        <f>VLOOKUP(customer!A1531,sales_update!A:N,11,FALSE)</f>
        <v>2</v>
      </c>
      <c r="S1519">
        <f>VLOOKUP(customer!A1531,sales_update!A:N,12,FALSE)</f>
        <v>0</v>
      </c>
      <c r="T1519">
        <f>VLOOKUP(customer!A1531,sales_update!A:N,13,FALSE)</f>
        <v>3</v>
      </c>
      <c r="U1519">
        <f>VLOOKUP(customer!A1531,sales_update!A:N,14,FALSE)</f>
        <v>7</v>
      </c>
      <c r="V1519">
        <f>VLOOKUP(customer!A1531,Marketing!A:I,2,FALSE)</f>
        <v>0</v>
      </c>
      <c r="W1519">
        <f>VLOOKUP(customer!A1531,Marketing!A:I,3,FALSE)</f>
        <v>0</v>
      </c>
      <c r="X1519">
        <f>VLOOKUP(customer!A1531,Marketing!A:I,4,FALSE)</f>
        <v>0</v>
      </c>
      <c r="Y1519">
        <f>VLOOKUP(customer!A1531,Marketing!A:I,5,FALSE)</f>
        <v>0</v>
      </c>
      <c r="Z1519">
        <f>VLOOKUP(customer!A1531,Marketing!A:I,6,FALSE)</f>
        <v>0</v>
      </c>
      <c r="AA1519">
        <f>VLOOKUP(customer!A1531,Marketing!A:I,7,FALSE)</f>
        <v>1</v>
      </c>
      <c r="AB1519">
        <f>VLOOKUP(customer!A1531,Marketing!A:I,8,FALSE)</f>
        <v>0</v>
      </c>
      <c r="AC1519" s="1">
        <f>VLOOKUP(customer!A1531,Marketing!A:I,9,FALSE)</f>
        <v>43956</v>
      </c>
    </row>
    <row r="1520" spans="1:29" x14ac:dyDescent="0.3">
      <c r="A1520">
        <v>1030</v>
      </c>
      <c r="B1520">
        <v>138620</v>
      </c>
      <c r="C1520">
        <v>0</v>
      </c>
      <c r="D1520">
        <v>0</v>
      </c>
      <c r="E1520">
        <v>57</v>
      </c>
      <c r="F1520" t="str">
        <f>IF(customer!G1532=1, "Married", IF(customer!H1532=1, "Single", IF(customer!F1532=1, "Divorced", IF(customer!I1532=1, "Together", IF(customer!J1532=1, "Widowed", "Unknown")))))</f>
        <v>Together</v>
      </c>
      <c r="G1520" t="str">
        <f>IF(customer!K1532=1,"Basic",IF(customer!L1532=1,"Graduate",IF(customer!M1532=1,"Master",IF(customer!N1532=1,"PhD","Unknown"))))</f>
        <v>Master</v>
      </c>
      <c r="H1520" t="s">
        <v>20</v>
      </c>
      <c r="I1520">
        <f>VLOOKUP(customer!A1532,sales_update!A:N,2,FALSE)</f>
        <v>56</v>
      </c>
      <c r="J1520">
        <f xml:space="preserve"> VLOOKUP(customer!A1532,sales_update!A:N,3,FALSE)</f>
        <v>402</v>
      </c>
      <c r="K1520">
        <f>VLOOKUP(customer!A1532,sales_update!A:N,4,FALSE)</f>
        <v>61</v>
      </c>
      <c r="L1520">
        <f>VLOOKUP(customer!A1532,sales_update!A:N,5,FALSE)</f>
        <v>158</v>
      </c>
      <c r="M1520">
        <f>VLOOKUP(customer!A1532,sales_update!A:N,6,FALSE)</f>
        <v>122</v>
      </c>
      <c r="N1520">
        <f>VLOOKUP(customer!A1532,sales_update!A:N,7,FALSE)</f>
        <v>79</v>
      </c>
      <c r="O1520">
        <f>VLOOKUP(customer!A1532,sales_update!A:N,8,FALSE)</f>
        <v>319</v>
      </c>
      <c r="P1520">
        <f>VLOOKUP(customer!A1532,sales_update!A:N,9,FALSE)</f>
        <v>503</v>
      </c>
      <c r="Q1520">
        <f>VLOOKUP(customer!A1532,sales_update!A:N,10,FALSE)</f>
        <v>1</v>
      </c>
      <c r="R1520">
        <f>VLOOKUP(customer!A1532,sales_update!A:N,11,FALSE)</f>
        <v>2</v>
      </c>
      <c r="S1520">
        <f>VLOOKUP(customer!A1532,sales_update!A:N,12,FALSE)</f>
        <v>5</v>
      </c>
      <c r="T1520">
        <f>VLOOKUP(customer!A1532,sales_update!A:N,13,FALSE)</f>
        <v>3</v>
      </c>
      <c r="U1520">
        <f>VLOOKUP(customer!A1532,sales_update!A:N,14,FALSE)</f>
        <v>3</v>
      </c>
      <c r="V1520">
        <f>VLOOKUP(customer!A1532,Marketing!A:I,2,FALSE)</f>
        <v>0</v>
      </c>
      <c r="W1520">
        <f>VLOOKUP(customer!A1532,Marketing!A:I,3,FALSE)</f>
        <v>0</v>
      </c>
      <c r="X1520">
        <f>VLOOKUP(customer!A1532,Marketing!A:I,4,FALSE)</f>
        <v>0</v>
      </c>
      <c r="Y1520">
        <f>VLOOKUP(customer!A1532,Marketing!A:I,5,FALSE)</f>
        <v>0</v>
      </c>
      <c r="Z1520">
        <f>VLOOKUP(customer!A1532,Marketing!A:I,6,FALSE)</f>
        <v>0</v>
      </c>
      <c r="AA1520">
        <f>VLOOKUP(customer!A1532,Marketing!A:I,7,FALSE)</f>
        <v>0</v>
      </c>
      <c r="AB1520">
        <f>VLOOKUP(customer!A1532,Marketing!A:I,8,FALSE)</f>
        <v>0</v>
      </c>
      <c r="AC1520" s="1">
        <f>VLOOKUP(customer!A1532,Marketing!A:I,9,FALSE)</f>
        <v>43754</v>
      </c>
    </row>
    <row r="1521" spans="1:29" x14ac:dyDescent="0.3">
      <c r="A1521">
        <v>1078</v>
      </c>
      <c r="B1521">
        <v>138620</v>
      </c>
      <c r="C1521">
        <v>0</v>
      </c>
      <c r="D1521">
        <v>0</v>
      </c>
      <c r="E1521">
        <v>57</v>
      </c>
      <c r="F1521" t="str">
        <f>IF(customer!G1533=1, "Married", IF(customer!H1533=1, "Single", IF(customer!F1533=1, "Divorced", IF(customer!I1533=1, "Together", IF(customer!J1533=1, "Widowed", "Unknown")))))</f>
        <v>Together</v>
      </c>
      <c r="G1521" t="str">
        <f>IF(customer!K1533=1,"Basic",IF(customer!L1533=1,"Graduate",IF(customer!M1533=1,"Master",IF(customer!N1533=1,"PhD","Unknown"))))</f>
        <v>Master</v>
      </c>
      <c r="H1521" t="s">
        <v>20</v>
      </c>
      <c r="I1521">
        <f>VLOOKUP(customer!A1533,sales_update!A:N,2,FALSE)</f>
        <v>56</v>
      </c>
      <c r="J1521">
        <f xml:space="preserve"> VLOOKUP(customer!A1533,sales_update!A:N,3,FALSE)</f>
        <v>402</v>
      </c>
      <c r="K1521">
        <f>VLOOKUP(customer!A1533,sales_update!A:N,4,FALSE)</f>
        <v>61</v>
      </c>
      <c r="L1521">
        <f>VLOOKUP(customer!A1533,sales_update!A:N,5,FALSE)</f>
        <v>158</v>
      </c>
      <c r="M1521">
        <f>VLOOKUP(customer!A1533,sales_update!A:N,6,FALSE)</f>
        <v>122</v>
      </c>
      <c r="N1521">
        <f>VLOOKUP(customer!A1533,sales_update!A:N,7,FALSE)</f>
        <v>79</v>
      </c>
      <c r="O1521">
        <f>VLOOKUP(customer!A1533,sales_update!A:N,8,FALSE)</f>
        <v>319</v>
      </c>
      <c r="P1521">
        <f>VLOOKUP(customer!A1533,sales_update!A:N,9,FALSE)</f>
        <v>503</v>
      </c>
      <c r="Q1521">
        <f>VLOOKUP(customer!A1533,sales_update!A:N,10,FALSE)</f>
        <v>1</v>
      </c>
      <c r="R1521">
        <f>VLOOKUP(customer!A1533,sales_update!A:N,11,FALSE)</f>
        <v>2</v>
      </c>
      <c r="S1521">
        <f>VLOOKUP(customer!A1533,sales_update!A:N,12,FALSE)</f>
        <v>5</v>
      </c>
      <c r="T1521">
        <f>VLOOKUP(customer!A1533,sales_update!A:N,13,FALSE)</f>
        <v>3</v>
      </c>
      <c r="U1521">
        <f>VLOOKUP(customer!A1533,sales_update!A:N,14,FALSE)</f>
        <v>3</v>
      </c>
      <c r="V1521">
        <f>VLOOKUP(customer!A1533,Marketing!A:I,2,FALSE)</f>
        <v>0</v>
      </c>
      <c r="W1521">
        <f>VLOOKUP(customer!A1533,Marketing!A:I,3,FALSE)</f>
        <v>0</v>
      </c>
      <c r="X1521">
        <f>VLOOKUP(customer!A1533,Marketing!A:I,4,FALSE)</f>
        <v>0</v>
      </c>
      <c r="Y1521">
        <f>VLOOKUP(customer!A1533,Marketing!A:I,5,FALSE)</f>
        <v>0</v>
      </c>
      <c r="Z1521">
        <f>VLOOKUP(customer!A1533,Marketing!A:I,6,FALSE)</f>
        <v>0</v>
      </c>
      <c r="AA1521">
        <f>VLOOKUP(customer!A1533,Marketing!A:I,7,FALSE)</f>
        <v>0</v>
      </c>
      <c r="AB1521">
        <f>VLOOKUP(customer!A1533,Marketing!A:I,8,FALSE)</f>
        <v>0</v>
      </c>
      <c r="AC1521" s="1">
        <f>VLOOKUP(customer!A1533,Marketing!A:I,9,FALSE)</f>
        <v>43754</v>
      </c>
    </row>
    <row r="1522" spans="1:29" x14ac:dyDescent="0.3">
      <c r="A1522">
        <v>1556</v>
      </c>
      <c r="B1522">
        <v>138593</v>
      </c>
      <c r="C1522">
        <v>1</v>
      </c>
      <c r="D1522">
        <v>0</v>
      </c>
      <c r="E1522">
        <v>42</v>
      </c>
      <c r="F1522" t="str">
        <f>IF(customer!G1534=1, "Married", IF(customer!H1534=1, "Single", IF(customer!F1534=1, "Divorced", IF(customer!I1534=1, "Together", IF(customer!J1534=1, "Widowed", "Unknown")))))</f>
        <v>Single</v>
      </c>
      <c r="G1522" t="str">
        <f>IF(customer!K1534=1,"Basic",IF(customer!L1534=1,"Graduate",IF(customer!M1534=1,"Master",IF(customer!N1534=1,"PhD","Unknown"))))</f>
        <v>Unknown</v>
      </c>
      <c r="H1522" t="s">
        <v>19</v>
      </c>
      <c r="I1522">
        <f>VLOOKUP(customer!A1534,sales_update!A:N,2,FALSE)</f>
        <v>42</v>
      </c>
      <c r="J1522">
        <f xml:space="preserve"> VLOOKUP(customer!A1534,sales_update!A:N,3,FALSE)</f>
        <v>183</v>
      </c>
      <c r="K1522">
        <f>VLOOKUP(customer!A1534,sales_update!A:N,4,FALSE)</f>
        <v>43</v>
      </c>
      <c r="L1522">
        <f>VLOOKUP(customer!A1534,sales_update!A:N,5,FALSE)</f>
        <v>176</v>
      </c>
      <c r="M1522">
        <f>VLOOKUP(customer!A1534,sales_update!A:N,6,FALSE)</f>
        <v>61</v>
      </c>
      <c r="N1522">
        <f>VLOOKUP(customer!A1534,sales_update!A:N,7,FALSE)</f>
        <v>86</v>
      </c>
      <c r="O1522">
        <f>VLOOKUP(customer!A1534,sales_update!A:N,8,FALSE)</f>
        <v>86</v>
      </c>
      <c r="P1522">
        <f>VLOOKUP(customer!A1534,sales_update!A:N,9,FALSE)</f>
        <v>463</v>
      </c>
      <c r="Q1522">
        <f>VLOOKUP(customer!A1534,sales_update!A:N,10,FALSE)</f>
        <v>3</v>
      </c>
      <c r="R1522">
        <f>VLOOKUP(customer!A1534,sales_update!A:N,11,FALSE)</f>
        <v>4</v>
      </c>
      <c r="S1522">
        <f>VLOOKUP(customer!A1534,sales_update!A:N,12,FALSE)</f>
        <v>1</v>
      </c>
      <c r="T1522">
        <f>VLOOKUP(customer!A1534,sales_update!A:N,13,FALSE)</f>
        <v>3</v>
      </c>
      <c r="U1522">
        <f>VLOOKUP(customer!A1534,sales_update!A:N,14,FALSE)</f>
        <v>8</v>
      </c>
      <c r="V1522">
        <f>VLOOKUP(customer!A1534,Marketing!A:I,2,FALSE)</f>
        <v>0</v>
      </c>
      <c r="W1522">
        <f>VLOOKUP(customer!A1534,Marketing!A:I,3,FALSE)</f>
        <v>0</v>
      </c>
      <c r="X1522">
        <f>VLOOKUP(customer!A1534,Marketing!A:I,4,FALSE)</f>
        <v>0</v>
      </c>
      <c r="Y1522">
        <f>VLOOKUP(customer!A1534,Marketing!A:I,5,FALSE)</f>
        <v>0</v>
      </c>
      <c r="Z1522">
        <f>VLOOKUP(customer!A1534,Marketing!A:I,6,FALSE)</f>
        <v>0</v>
      </c>
      <c r="AA1522">
        <f>VLOOKUP(customer!A1534,Marketing!A:I,7,FALSE)</f>
        <v>0</v>
      </c>
      <c r="AB1522">
        <f>VLOOKUP(customer!A1534,Marketing!A:I,8,FALSE)</f>
        <v>0</v>
      </c>
      <c r="AC1522" s="1">
        <f>VLOOKUP(customer!A1534,Marketing!A:I,9,FALSE)</f>
        <v>43879</v>
      </c>
    </row>
    <row r="1523" spans="1:29" x14ac:dyDescent="0.3">
      <c r="A1523">
        <v>1220</v>
      </c>
      <c r="B1523">
        <v>138590</v>
      </c>
      <c r="C1523">
        <v>1</v>
      </c>
      <c r="D1523">
        <v>0</v>
      </c>
      <c r="E1523">
        <v>49</v>
      </c>
      <c r="F1523" t="str">
        <f>IF(customer!G1535=1, "Married", IF(customer!H1535=1, "Single", IF(customer!F1535=1, "Divorced", IF(customer!I1535=1, "Together", IF(customer!J1535=1, "Widowed", "Unknown")))))</f>
        <v>Together</v>
      </c>
      <c r="G1523" t="str">
        <f>IF(customer!K1535=1,"Basic",IF(customer!L1535=1,"Graduate",IF(customer!M1535=1,"Master",IF(customer!N1535=1,"PhD","Unknown"))))</f>
        <v>Graduate</v>
      </c>
      <c r="H1523" t="s">
        <v>19</v>
      </c>
      <c r="I1523">
        <f>VLOOKUP(customer!A1535,sales_update!A:N,2,FALSE)</f>
        <v>65</v>
      </c>
      <c r="J1523">
        <f xml:space="preserve"> VLOOKUP(customer!A1535,sales_update!A:N,3,FALSE)</f>
        <v>11</v>
      </c>
      <c r="K1523">
        <f>VLOOKUP(customer!A1535,sales_update!A:N,4,FALSE)</f>
        <v>4</v>
      </c>
      <c r="L1523">
        <f>VLOOKUP(customer!A1535,sales_update!A:N,5,FALSE)</f>
        <v>29</v>
      </c>
      <c r="M1523">
        <f>VLOOKUP(customer!A1535,sales_update!A:N,6,FALSE)</f>
        <v>14</v>
      </c>
      <c r="N1523">
        <f>VLOOKUP(customer!A1535,sales_update!A:N,7,FALSE)</f>
        <v>11</v>
      </c>
      <c r="O1523">
        <f>VLOOKUP(customer!A1535,sales_update!A:N,8,FALSE)</f>
        <v>11</v>
      </c>
      <c r="P1523">
        <f>VLOOKUP(customer!A1535,sales_update!A:N,9,FALSE)</f>
        <v>57</v>
      </c>
      <c r="Q1523">
        <f>VLOOKUP(customer!A1535,sales_update!A:N,10,FALSE)</f>
        <v>1</v>
      </c>
      <c r="R1523">
        <f>VLOOKUP(customer!A1535,sales_update!A:N,11,FALSE)</f>
        <v>1</v>
      </c>
      <c r="S1523">
        <f>VLOOKUP(customer!A1535,sales_update!A:N,12,FALSE)</f>
        <v>0</v>
      </c>
      <c r="T1523">
        <f>VLOOKUP(customer!A1535,sales_update!A:N,13,FALSE)</f>
        <v>2</v>
      </c>
      <c r="U1523">
        <f>VLOOKUP(customer!A1535,sales_update!A:N,14,FALSE)</f>
        <v>8</v>
      </c>
      <c r="V1523">
        <f>VLOOKUP(customer!A1535,Marketing!A:I,2,FALSE)</f>
        <v>0</v>
      </c>
      <c r="W1523">
        <f>VLOOKUP(customer!A1535,Marketing!A:I,3,FALSE)</f>
        <v>0</v>
      </c>
      <c r="X1523">
        <f>VLOOKUP(customer!A1535,Marketing!A:I,4,FALSE)</f>
        <v>0</v>
      </c>
      <c r="Y1523">
        <f>VLOOKUP(customer!A1535,Marketing!A:I,5,FALSE)</f>
        <v>0</v>
      </c>
      <c r="Z1523">
        <f>VLOOKUP(customer!A1535,Marketing!A:I,6,FALSE)</f>
        <v>0</v>
      </c>
      <c r="AA1523">
        <f>VLOOKUP(customer!A1535,Marketing!A:I,7,FALSE)</f>
        <v>0</v>
      </c>
      <c r="AB1523">
        <f>VLOOKUP(customer!A1535,Marketing!A:I,8,FALSE)</f>
        <v>0</v>
      </c>
      <c r="AC1523" s="1">
        <f>VLOOKUP(customer!A1535,Marketing!A:I,9,FALSE)</f>
        <v>43758</v>
      </c>
    </row>
    <row r="1524" spans="1:29" x14ac:dyDescent="0.3">
      <c r="A1524">
        <v>1358</v>
      </c>
      <c r="B1524">
        <v>138578</v>
      </c>
      <c r="C1524">
        <v>1</v>
      </c>
      <c r="D1524">
        <v>1</v>
      </c>
      <c r="E1524">
        <v>48</v>
      </c>
      <c r="F1524" t="str">
        <f>IF(customer!G1536=1, "Married", IF(customer!H1536=1, "Single", IF(customer!F1536=1, "Divorced", IF(customer!I1536=1, "Together", IF(customer!J1536=1, "Widowed", "Unknown")))))</f>
        <v>Single</v>
      </c>
      <c r="G1524" t="str">
        <f>IF(customer!K1536=1,"Basic",IF(customer!L1536=1,"Graduate",IF(customer!M1536=1,"Master",IF(customer!N1536=1,"PhD","Unknown"))))</f>
        <v>PhD</v>
      </c>
      <c r="H1524" t="s">
        <v>19</v>
      </c>
      <c r="I1524">
        <f>VLOOKUP(customer!A1536,sales_update!A:N,2,FALSE)</f>
        <v>2</v>
      </c>
      <c r="J1524">
        <f xml:space="preserve"> VLOOKUP(customer!A1536,sales_update!A:N,3,FALSE)</f>
        <v>137</v>
      </c>
      <c r="K1524">
        <f>VLOOKUP(customer!A1536,sales_update!A:N,4,FALSE)</f>
        <v>14</v>
      </c>
      <c r="L1524">
        <f>VLOOKUP(customer!A1536,sales_update!A:N,5,FALSE)</f>
        <v>79</v>
      </c>
      <c r="M1524">
        <f>VLOOKUP(customer!A1536,sales_update!A:N,6,FALSE)</f>
        <v>11</v>
      </c>
      <c r="N1524">
        <f>VLOOKUP(customer!A1536,sales_update!A:N,7,FALSE)</f>
        <v>11</v>
      </c>
      <c r="O1524">
        <f>VLOOKUP(customer!A1536,sales_update!A:N,8,FALSE)</f>
        <v>11</v>
      </c>
      <c r="P1524">
        <f>VLOOKUP(customer!A1536,sales_update!A:N,9,FALSE)</f>
        <v>241</v>
      </c>
      <c r="Q1524">
        <f>VLOOKUP(customer!A1536,sales_update!A:N,10,FALSE)</f>
        <v>3</v>
      </c>
      <c r="R1524">
        <f>VLOOKUP(customer!A1536,sales_update!A:N,11,FALSE)</f>
        <v>3</v>
      </c>
      <c r="S1524">
        <f>VLOOKUP(customer!A1536,sales_update!A:N,12,FALSE)</f>
        <v>0</v>
      </c>
      <c r="T1524">
        <f>VLOOKUP(customer!A1536,sales_update!A:N,13,FALSE)</f>
        <v>3</v>
      </c>
      <c r="U1524">
        <f>VLOOKUP(customer!A1536,sales_update!A:N,14,FALSE)</f>
        <v>8</v>
      </c>
      <c r="V1524">
        <f>VLOOKUP(customer!A1536,Marketing!A:I,2,FALSE)</f>
        <v>0</v>
      </c>
      <c r="W1524">
        <f>VLOOKUP(customer!A1536,Marketing!A:I,3,FALSE)</f>
        <v>0</v>
      </c>
      <c r="X1524">
        <f>VLOOKUP(customer!A1536,Marketing!A:I,4,FALSE)</f>
        <v>0</v>
      </c>
      <c r="Y1524">
        <f>VLOOKUP(customer!A1536,Marketing!A:I,5,FALSE)</f>
        <v>0</v>
      </c>
      <c r="Z1524">
        <f>VLOOKUP(customer!A1536,Marketing!A:I,6,FALSE)</f>
        <v>0</v>
      </c>
      <c r="AA1524">
        <f>VLOOKUP(customer!A1536,Marketing!A:I,7,FALSE)</f>
        <v>0</v>
      </c>
      <c r="AB1524">
        <f>VLOOKUP(customer!A1536,Marketing!A:I,8,FALSE)</f>
        <v>1</v>
      </c>
      <c r="AC1524" s="1">
        <f>VLOOKUP(customer!A1536,Marketing!A:I,9,FALSE)</f>
        <v>43796</v>
      </c>
    </row>
    <row r="1525" spans="1:29" x14ac:dyDescent="0.3">
      <c r="A1525">
        <v>2074</v>
      </c>
      <c r="B1525">
        <v>138578</v>
      </c>
      <c r="C1525">
        <v>1</v>
      </c>
      <c r="D1525">
        <v>1</v>
      </c>
      <c r="E1525">
        <v>48</v>
      </c>
      <c r="F1525" t="str">
        <f>IF(customer!G1537=1, "Married", IF(customer!H1537=1, "Single", IF(customer!F1537=1, "Divorced", IF(customer!I1537=1, "Together", IF(customer!J1537=1, "Widowed", "Unknown")))))</f>
        <v>Single</v>
      </c>
      <c r="G1525" t="str">
        <f>IF(customer!K1537=1,"Basic",IF(customer!L1537=1,"Graduate",IF(customer!M1537=1,"Master",IF(customer!N1537=1,"PhD","Unknown"))))</f>
        <v>PhD</v>
      </c>
      <c r="H1525" t="s">
        <v>20</v>
      </c>
      <c r="I1525">
        <f>VLOOKUP(customer!A1537,sales_update!A:N,2,FALSE)</f>
        <v>2</v>
      </c>
      <c r="J1525">
        <f xml:space="preserve"> VLOOKUP(customer!A1537,sales_update!A:N,3,FALSE)</f>
        <v>137</v>
      </c>
      <c r="K1525">
        <f>VLOOKUP(customer!A1537,sales_update!A:N,4,FALSE)</f>
        <v>14</v>
      </c>
      <c r="L1525">
        <f>VLOOKUP(customer!A1537,sales_update!A:N,5,FALSE)</f>
        <v>79</v>
      </c>
      <c r="M1525">
        <f>VLOOKUP(customer!A1537,sales_update!A:N,6,FALSE)</f>
        <v>11</v>
      </c>
      <c r="N1525">
        <f>VLOOKUP(customer!A1537,sales_update!A:N,7,FALSE)</f>
        <v>11</v>
      </c>
      <c r="O1525">
        <f>VLOOKUP(customer!A1537,sales_update!A:N,8,FALSE)</f>
        <v>11</v>
      </c>
      <c r="P1525">
        <f>VLOOKUP(customer!A1537,sales_update!A:N,9,FALSE)</f>
        <v>241</v>
      </c>
      <c r="Q1525">
        <f>VLOOKUP(customer!A1537,sales_update!A:N,10,FALSE)</f>
        <v>3</v>
      </c>
      <c r="R1525">
        <f>VLOOKUP(customer!A1537,sales_update!A:N,11,FALSE)</f>
        <v>3</v>
      </c>
      <c r="S1525">
        <f>VLOOKUP(customer!A1537,sales_update!A:N,12,FALSE)</f>
        <v>0</v>
      </c>
      <c r="T1525">
        <f>VLOOKUP(customer!A1537,sales_update!A:N,13,FALSE)</f>
        <v>3</v>
      </c>
      <c r="U1525">
        <f>VLOOKUP(customer!A1537,sales_update!A:N,14,FALSE)</f>
        <v>8</v>
      </c>
      <c r="V1525">
        <f>VLOOKUP(customer!A1537,Marketing!A:I,2,FALSE)</f>
        <v>0</v>
      </c>
      <c r="W1525">
        <f>VLOOKUP(customer!A1537,Marketing!A:I,3,FALSE)</f>
        <v>0</v>
      </c>
      <c r="X1525">
        <f>VLOOKUP(customer!A1537,Marketing!A:I,4,FALSE)</f>
        <v>0</v>
      </c>
      <c r="Y1525">
        <f>VLOOKUP(customer!A1537,Marketing!A:I,5,FALSE)</f>
        <v>0</v>
      </c>
      <c r="Z1525">
        <f>VLOOKUP(customer!A1537,Marketing!A:I,6,FALSE)</f>
        <v>0</v>
      </c>
      <c r="AA1525">
        <f>VLOOKUP(customer!A1537,Marketing!A:I,7,FALSE)</f>
        <v>0</v>
      </c>
      <c r="AB1525">
        <f>VLOOKUP(customer!A1537,Marketing!A:I,8,FALSE)</f>
        <v>0</v>
      </c>
      <c r="AC1525" s="1">
        <f>VLOOKUP(customer!A1537,Marketing!A:I,9,FALSE)</f>
        <v>43796</v>
      </c>
    </row>
    <row r="1526" spans="1:29" x14ac:dyDescent="0.3">
      <c r="A1526">
        <v>1837</v>
      </c>
      <c r="B1526">
        <v>138576</v>
      </c>
      <c r="C1526">
        <v>0</v>
      </c>
      <c r="D1526">
        <v>1</v>
      </c>
      <c r="E1526">
        <v>47</v>
      </c>
      <c r="F1526" t="str">
        <f>IF(customer!G1538=1, "Married", IF(customer!H1538=1, "Single", IF(customer!F1538=1, "Divorced", IF(customer!I1538=1, "Together", IF(customer!J1538=1, "Widowed", "Unknown")))))</f>
        <v>Married</v>
      </c>
      <c r="G1526" t="str">
        <f>IF(customer!K1538=1,"Basic",IF(customer!L1538=1,"Graduate",IF(customer!M1538=1,"Master",IF(customer!N1538=1,"PhD","Unknown"))))</f>
        <v>Master</v>
      </c>
      <c r="H1526" t="s">
        <v>18</v>
      </c>
      <c r="I1526">
        <f>VLOOKUP(customer!A1538,sales_update!A:N,2,FALSE)</f>
        <v>2</v>
      </c>
      <c r="J1526">
        <f xml:space="preserve"> VLOOKUP(customer!A1538,sales_update!A:N,3,FALSE)</f>
        <v>122</v>
      </c>
      <c r="K1526">
        <f>VLOOKUP(customer!A1538,sales_update!A:N,4,FALSE)</f>
        <v>0</v>
      </c>
      <c r="L1526">
        <f>VLOOKUP(customer!A1538,sales_update!A:N,5,FALSE)</f>
        <v>25</v>
      </c>
      <c r="M1526">
        <f>VLOOKUP(customer!A1538,sales_update!A:N,6,FALSE)</f>
        <v>0</v>
      </c>
      <c r="N1526">
        <f>VLOOKUP(customer!A1538,sales_update!A:N,7,FALSE)</f>
        <v>0</v>
      </c>
      <c r="O1526">
        <f>VLOOKUP(customer!A1538,sales_update!A:N,8,FALSE)</f>
        <v>0</v>
      </c>
      <c r="P1526">
        <f>VLOOKUP(customer!A1538,sales_update!A:N,9,FALSE)</f>
        <v>147</v>
      </c>
      <c r="Q1526">
        <f>VLOOKUP(customer!A1538,sales_update!A:N,10,FALSE)</f>
        <v>1</v>
      </c>
      <c r="R1526">
        <f>VLOOKUP(customer!A1538,sales_update!A:N,11,FALSE)</f>
        <v>1</v>
      </c>
      <c r="S1526">
        <f>VLOOKUP(customer!A1538,sales_update!A:N,12,FALSE)</f>
        <v>0</v>
      </c>
      <c r="T1526">
        <f>VLOOKUP(customer!A1538,sales_update!A:N,13,FALSE)</f>
        <v>3</v>
      </c>
      <c r="U1526">
        <f>VLOOKUP(customer!A1538,sales_update!A:N,14,FALSE)</f>
        <v>7</v>
      </c>
      <c r="V1526">
        <f>VLOOKUP(customer!A1538,Marketing!A:I,2,FALSE)</f>
        <v>0</v>
      </c>
      <c r="W1526">
        <f>VLOOKUP(customer!A1538,Marketing!A:I,3,FALSE)</f>
        <v>0</v>
      </c>
      <c r="X1526">
        <f>VLOOKUP(customer!A1538,Marketing!A:I,4,FALSE)</f>
        <v>0</v>
      </c>
      <c r="Y1526">
        <f>VLOOKUP(customer!A1538,Marketing!A:I,5,FALSE)</f>
        <v>0</v>
      </c>
      <c r="Z1526">
        <f>VLOOKUP(customer!A1538,Marketing!A:I,6,FALSE)</f>
        <v>0</v>
      </c>
      <c r="AA1526">
        <f>VLOOKUP(customer!A1538,Marketing!A:I,7,FALSE)</f>
        <v>0</v>
      </c>
      <c r="AB1526">
        <f>VLOOKUP(customer!A1538,Marketing!A:I,8,FALSE)</f>
        <v>0</v>
      </c>
      <c r="AC1526" s="1">
        <f>VLOOKUP(customer!A1538,Marketing!A:I,9,FALSE)</f>
        <v>44051</v>
      </c>
    </row>
    <row r="1527" spans="1:29" x14ac:dyDescent="0.3">
      <c r="A1527">
        <v>1100</v>
      </c>
      <c r="B1527">
        <v>138557</v>
      </c>
      <c r="C1527">
        <v>1</v>
      </c>
      <c r="D1527">
        <v>0</v>
      </c>
      <c r="E1527">
        <v>42</v>
      </c>
      <c r="F1527" t="str">
        <f>IF(customer!G1539=1, "Married", IF(customer!H1539=1, "Single", IF(customer!F1539=1, "Divorced", IF(customer!I1539=1, "Together", IF(customer!J1539=1, "Widowed", "Unknown")))))</f>
        <v>Single</v>
      </c>
      <c r="G1527" t="str">
        <f>IF(customer!K1539=1,"Basic",IF(customer!L1539=1,"Graduate",IF(customer!M1539=1,"Master",IF(customer!N1539=1,"PhD","Unknown"))))</f>
        <v>Graduate</v>
      </c>
      <c r="H1527" t="s">
        <v>19</v>
      </c>
      <c r="I1527">
        <f>VLOOKUP(customer!A1539,sales_update!A:N,2,FALSE)</f>
        <v>17</v>
      </c>
      <c r="J1527">
        <f xml:space="preserve"> VLOOKUP(customer!A1539,sales_update!A:N,3,FALSE)</f>
        <v>273</v>
      </c>
      <c r="K1527">
        <f>VLOOKUP(customer!A1539,sales_update!A:N,4,FALSE)</f>
        <v>11</v>
      </c>
      <c r="L1527">
        <f>VLOOKUP(customer!A1539,sales_update!A:N,5,FALSE)</f>
        <v>111</v>
      </c>
      <c r="M1527">
        <f>VLOOKUP(customer!A1539,sales_update!A:N,6,FALSE)</f>
        <v>14</v>
      </c>
      <c r="N1527">
        <f>VLOOKUP(customer!A1539,sales_update!A:N,7,FALSE)</f>
        <v>14</v>
      </c>
      <c r="O1527">
        <f>VLOOKUP(customer!A1539,sales_update!A:N,8,FALSE)</f>
        <v>97</v>
      </c>
      <c r="P1527">
        <f>VLOOKUP(customer!A1539,sales_update!A:N,9,FALSE)</f>
        <v>327</v>
      </c>
      <c r="Q1527">
        <f>VLOOKUP(customer!A1539,sales_update!A:N,10,FALSE)</f>
        <v>2</v>
      </c>
      <c r="R1527">
        <f>VLOOKUP(customer!A1539,sales_update!A:N,11,FALSE)</f>
        <v>3</v>
      </c>
      <c r="S1527">
        <f>VLOOKUP(customer!A1539,sales_update!A:N,12,FALSE)</f>
        <v>1</v>
      </c>
      <c r="T1527">
        <f>VLOOKUP(customer!A1539,sales_update!A:N,13,FALSE)</f>
        <v>3</v>
      </c>
      <c r="U1527">
        <f>VLOOKUP(customer!A1539,sales_update!A:N,14,FALSE)</f>
        <v>7</v>
      </c>
      <c r="V1527">
        <f>VLOOKUP(customer!A1539,Marketing!A:I,2,FALSE)</f>
        <v>0</v>
      </c>
      <c r="W1527">
        <f>VLOOKUP(customer!A1539,Marketing!A:I,3,FALSE)</f>
        <v>0</v>
      </c>
      <c r="X1527">
        <f>VLOOKUP(customer!A1539,Marketing!A:I,4,FALSE)</f>
        <v>0</v>
      </c>
      <c r="Y1527">
        <f>VLOOKUP(customer!A1539,Marketing!A:I,5,FALSE)</f>
        <v>0</v>
      </c>
      <c r="Z1527">
        <f>VLOOKUP(customer!A1539,Marketing!A:I,6,FALSE)</f>
        <v>0</v>
      </c>
      <c r="AA1527">
        <f>VLOOKUP(customer!A1539,Marketing!A:I,7,FALSE)</f>
        <v>0</v>
      </c>
      <c r="AB1527">
        <f>VLOOKUP(customer!A1539,Marketing!A:I,8,FALSE)</f>
        <v>0</v>
      </c>
      <c r="AC1527" s="1">
        <f>VLOOKUP(customer!A1539,Marketing!A:I,9,FALSE)</f>
        <v>43611</v>
      </c>
    </row>
    <row r="1528" spans="1:29" x14ac:dyDescent="0.3">
      <c r="A1528">
        <v>1137</v>
      </c>
      <c r="B1528">
        <v>138547</v>
      </c>
      <c r="C1528">
        <v>1</v>
      </c>
      <c r="D1528">
        <v>0</v>
      </c>
      <c r="E1528">
        <v>39</v>
      </c>
      <c r="F1528" t="str">
        <f>IF(customer!G1540=1, "Married", IF(customer!H1540=1, "Single", IF(customer!F1540=1, "Divorced", IF(customer!I1540=1, "Together", IF(customer!J1540=1, "Widowed", "Unknown")))))</f>
        <v>Together</v>
      </c>
      <c r="G1528" t="str">
        <f>IF(customer!K1540=1,"Basic",IF(customer!L1540=1,"Graduate",IF(customer!M1540=1,"Master",IF(customer!N1540=1,"PhD","Unknown"))))</f>
        <v>Graduate</v>
      </c>
      <c r="H1528" t="s">
        <v>16</v>
      </c>
      <c r="I1528">
        <f>VLOOKUP(customer!A1540,sales_update!A:N,2,FALSE)</f>
        <v>49</v>
      </c>
      <c r="J1528">
        <f xml:space="preserve"> VLOOKUP(customer!A1540,sales_update!A:N,3,FALSE)</f>
        <v>22</v>
      </c>
      <c r="K1528">
        <f>VLOOKUP(customer!A1540,sales_update!A:N,4,FALSE)</f>
        <v>4</v>
      </c>
      <c r="L1528">
        <f>VLOOKUP(customer!A1540,sales_update!A:N,5,FALSE)</f>
        <v>36</v>
      </c>
      <c r="M1528">
        <f>VLOOKUP(customer!A1540,sales_update!A:N,6,FALSE)</f>
        <v>0</v>
      </c>
      <c r="N1528">
        <f>VLOOKUP(customer!A1540,sales_update!A:N,7,FALSE)</f>
        <v>4</v>
      </c>
      <c r="O1528">
        <f>VLOOKUP(customer!A1540,sales_update!A:N,8,FALSE)</f>
        <v>14</v>
      </c>
      <c r="P1528">
        <f>VLOOKUP(customer!A1540,sales_update!A:N,9,FALSE)</f>
        <v>50</v>
      </c>
      <c r="Q1528">
        <f>VLOOKUP(customer!A1540,sales_update!A:N,10,FALSE)</f>
        <v>1</v>
      </c>
      <c r="R1528">
        <f>VLOOKUP(customer!A1540,sales_update!A:N,11,FALSE)</f>
        <v>1</v>
      </c>
      <c r="S1528">
        <f>VLOOKUP(customer!A1540,sales_update!A:N,12,FALSE)</f>
        <v>0</v>
      </c>
      <c r="T1528">
        <f>VLOOKUP(customer!A1540,sales_update!A:N,13,FALSE)</f>
        <v>2</v>
      </c>
      <c r="U1528">
        <f>VLOOKUP(customer!A1540,sales_update!A:N,14,FALSE)</f>
        <v>8</v>
      </c>
      <c r="V1528">
        <f>VLOOKUP(customer!A1540,Marketing!A:I,2,FALSE)</f>
        <v>0</v>
      </c>
      <c r="W1528">
        <f>VLOOKUP(customer!A1540,Marketing!A:I,3,FALSE)</f>
        <v>0</v>
      </c>
      <c r="X1528">
        <f>VLOOKUP(customer!A1540,Marketing!A:I,4,FALSE)</f>
        <v>0</v>
      </c>
      <c r="Y1528">
        <f>VLOOKUP(customer!A1540,Marketing!A:I,5,FALSE)</f>
        <v>0</v>
      </c>
      <c r="Z1528">
        <f>VLOOKUP(customer!A1540,Marketing!A:I,6,FALSE)</f>
        <v>0</v>
      </c>
      <c r="AA1528">
        <f>VLOOKUP(customer!A1540,Marketing!A:I,7,FALSE)</f>
        <v>1</v>
      </c>
      <c r="AB1528">
        <f>VLOOKUP(customer!A1540,Marketing!A:I,8,FALSE)</f>
        <v>0</v>
      </c>
      <c r="AC1528" s="1">
        <f>VLOOKUP(customer!A1540,Marketing!A:I,9,FALSE)</f>
        <v>43863</v>
      </c>
    </row>
    <row r="1529" spans="1:29" x14ac:dyDescent="0.3">
      <c r="A1529">
        <v>2699</v>
      </c>
      <c r="B1529">
        <v>138513</v>
      </c>
      <c r="C1529">
        <v>1</v>
      </c>
      <c r="D1529">
        <v>0</v>
      </c>
      <c r="E1529">
        <v>38</v>
      </c>
      <c r="F1529" t="str">
        <f>IF(customer!G1541=1, "Married", IF(customer!H1541=1, "Single", IF(customer!F1541=1, "Divorced", IF(customer!I1541=1, "Together", IF(customer!J1541=1, "Widowed", "Unknown")))))</f>
        <v>Single</v>
      </c>
      <c r="G1529" t="str">
        <f>IF(customer!K1541=1,"Basic",IF(customer!L1541=1,"Graduate",IF(customer!M1541=1,"Master",IF(customer!N1541=1,"PhD","Unknown"))))</f>
        <v>PhD</v>
      </c>
      <c r="H1529" t="s">
        <v>15</v>
      </c>
      <c r="I1529">
        <f>VLOOKUP(customer!A1541,sales_update!A:N,2,FALSE)</f>
        <v>20</v>
      </c>
      <c r="J1529">
        <f xml:space="preserve"> VLOOKUP(customer!A1541,sales_update!A:N,3,FALSE)</f>
        <v>619</v>
      </c>
      <c r="K1529">
        <f>VLOOKUP(customer!A1541,sales_update!A:N,4,FALSE)</f>
        <v>11</v>
      </c>
      <c r="L1529">
        <f>VLOOKUP(customer!A1541,sales_update!A:N,5,FALSE)</f>
        <v>414</v>
      </c>
      <c r="M1529">
        <f>VLOOKUP(customer!A1541,sales_update!A:N,6,FALSE)</f>
        <v>58</v>
      </c>
      <c r="N1529">
        <f>VLOOKUP(customer!A1541,sales_update!A:N,7,FALSE)</f>
        <v>0</v>
      </c>
      <c r="O1529">
        <f>VLOOKUP(customer!A1541,sales_update!A:N,8,FALSE)</f>
        <v>65</v>
      </c>
      <c r="P1529">
        <f>VLOOKUP(customer!A1541,sales_update!A:N,9,FALSE)</f>
        <v>1036</v>
      </c>
      <c r="Q1529">
        <f>VLOOKUP(customer!A1541,sales_update!A:N,10,FALSE)</f>
        <v>5</v>
      </c>
      <c r="R1529">
        <f>VLOOKUP(customer!A1541,sales_update!A:N,11,FALSE)</f>
        <v>6</v>
      </c>
      <c r="S1529">
        <f>VLOOKUP(customer!A1541,sales_update!A:N,12,FALSE)</f>
        <v>1</v>
      </c>
      <c r="T1529">
        <f>VLOOKUP(customer!A1541,sales_update!A:N,13,FALSE)</f>
        <v>5</v>
      </c>
      <c r="U1529">
        <f>VLOOKUP(customer!A1541,sales_update!A:N,14,FALSE)</f>
        <v>8</v>
      </c>
      <c r="V1529">
        <f>VLOOKUP(customer!A1541,Marketing!A:I,2,FALSE)</f>
        <v>0</v>
      </c>
      <c r="W1529">
        <f>VLOOKUP(customer!A1541,Marketing!A:I,3,FALSE)</f>
        <v>0</v>
      </c>
      <c r="X1529">
        <f>VLOOKUP(customer!A1541,Marketing!A:I,4,FALSE)</f>
        <v>0</v>
      </c>
      <c r="Y1529">
        <f>VLOOKUP(customer!A1541,Marketing!A:I,5,FALSE)</f>
        <v>0</v>
      </c>
      <c r="Z1529">
        <f>VLOOKUP(customer!A1541,Marketing!A:I,6,FALSE)</f>
        <v>0</v>
      </c>
      <c r="AA1529">
        <f>VLOOKUP(customer!A1541,Marketing!A:I,7,FALSE)</f>
        <v>0</v>
      </c>
      <c r="AB1529">
        <f>VLOOKUP(customer!A1541,Marketing!A:I,8,FALSE)</f>
        <v>1</v>
      </c>
      <c r="AC1529" s="1">
        <f>VLOOKUP(customer!A1541,Marketing!A:I,9,FALSE)</f>
        <v>44016</v>
      </c>
    </row>
    <row r="1530" spans="1:29" x14ac:dyDescent="0.3">
      <c r="A1530">
        <v>2083</v>
      </c>
      <c r="B1530">
        <v>138508</v>
      </c>
      <c r="C1530">
        <v>1</v>
      </c>
      <c r="D1530">
        <v>0</v>
      </c>
      <c r="E1530">
        <v>34</v>
      </c>
      <c r="F1530" t="str">
        <f>IF(customer!G1542=1, "Married", IF(customer!H1542=1, "Single", IF(customer!F1542=1, "Divorced", IF(customer!I1542=1, "Together", IF(customer!J1542=1, "Widowed", "Unknown")))))</f>
        <v>Married</v>
      </c>
      <c r="G1530" t="str">
        <f>IF(customer!K1542=1,"Basic",IF(customer!L1542=1,"Graduate",IF(customer!M1542=1,"Master",IF(customer!N1542=1,"PhD","Unknown"))))</f>
        <v>Graduate</v>
      </c>
      <c r="H1530" t="s">
        <v>18</v>
      </c>
      <c r="I1530">
        <f>VLOOKUP(customer!A1542,sales_update!A:N,2,FALSE)</f>
        <v>95</v>
      </c>
      <c r="J1530">
        <f xml:space="preserve"> VLOOKUP(customer!A1542,sales_update!A:N,3,FALSE)</f>
        <v>432</v>
      </c>
      <c r="K1530">
        <f>VLOOKUP(customer!A1542,sales_update!A:N,4,FALSE)</f>
        <v>68</v>
      </c>
      <c r="L1530">
        <f>VLOOKUP(customer!A1542,sales_update!A:N,5,FALSE)</f>
        <v>741</v>
      </c>
      <c r="M1530">
        <f>VLOOKUP(customer!A1542,sales_update!A:N,6,FALSE)</f>
        <v>90</v>
      </c>
      <c r="N1530">
        <f>VLOOKUP(customer!A1542,sales_update!A:N,7,FALSE)</f>
        <v>68</v>
      </c>
      <c r="O1530">
        <f>VLOOKUP(customer!A1542,sales_update!A:N,8,FALSE)</f>
        <v>194</v>
      </c>
      <c r="P1530">
        <f>VLOOKUP(customer!A1542,sales_update!A:N,9,FALSE)</f>
        <v>1205</v>
      </c>
      <c r="Q1530">
        <f>VLOOKUP(customer!A1542,sales_update!A:N,10,FALSE)</f>
        <v>6</v>
      </c>
      <c r="R1530">
        <f>VLOOKUP(customer!A1542,sales_update!A:N,11,FALSE)</f>
        <v>7</v>
      </c>
      <c r="S1530">
        <f>VLOOKUP(customer!A1542,sales_update!A:N,12,FALSE)</f>
        <v>2</v>
      </c>
      <c r="T1530">
        <f>VLOOKUP(customer!A1542,sales_update!A:N,13,FALSE)</f>
        <v>5</v>
      </c>
      <c r="U1530">
        <f>VLOOKUP(customer!A1542,sales_update!A:N,14,FALSE)</f>
        <v>8</v>
      </c>
      <c r="V1530">
        <f>VLOOKUP(customer!A1542,Marketing!A:I,2,FALSE)</f>
        <v>0</v>
      </c>
      <c r="W1530">
        <f>VLOOKUP(customer!A1542,Marketing!A:I,3,FALSE)</f>
        <v>0</v>
      </c>
      <c r="X1530">
        <f>VLOOKUP(customer!A1542,Marketing!A:I,4,FALSE)</f>
        <v>0</v>
      </c>
      <c r="Y1530">
        <f>VLOOKUP(customer!A1542,Marketing!A:I,5,FALSE)</f>
        <v>0</v>
      </c>
      <c r="Z1530">
        <f>VLOOKUP(customer!A1542,Marketing!A:I,6,FALSE)</f>
        <v>0</v>
      </c>
      <c r="AA1530">
        <f>VLOOKUP(customer!A1542,Marketing!A:I,7,FALSE)</f>
        <v>0</v>
      </c>
      <c r="AB1530">
        <f>VLOOKUP(customer!A1542,Marketing!A:I,8,FALSE)</f>
        <v>0</v>
      </c>
      <c r="AC1530" s="1">
        <f>VLOOKUP(customer!A1542,Marketing!A:I,9,FALSE)</f>
        <v>43837</v>
      </c>
    </row>
    <row r="1531" spans="1:29" x14ac:dyDescent="0.3">
      <c r="A1531">
        <v>2210</v>
      </c>
      <c r="B1531">
        <v>138452</v>
      </c>
      <c r="C1531">
        <v>1</v>
      </c>
      <c r="D1531">
        <v>1</v>
      </c>
      <c r="E1531">
        <v>65</v>
      </c>
      <c r="F1531" t="str">
        <f>IF(customer!G1543=1, "Married", IF(customer!H1543=1, "Single", IF(customer!F1543=1, "Divorced", IF(customer!I1543=1, "Together", IF(customer!J1543=1, "Widowed", "Unknown")))))</f>
        <v>Married</v>
      </c>
      <c r="G1531" t="str">
        <f>IF(customer!K1543=1,"Basic",IF(customer!L1543=1,"Graduate",IF(customer!M1543=1,"Master",IF(customer!N1543=1,"PhD","Unknown"))))</f>
        <v>Master</v>
      </c>
      <c r="H1531" t="s">
        <v>19</v>
      </c>
      <c r="I1531">
        <f>VLOOKUP(customer!A1543,sales_update!A:N,2,FALSE)</f>
        <v>62</v>
      </c>
      <c r="J1531">
        <f xml:space="preserve"> VLOOKUP(customer!A1543,sales_update!A:N,3,FALSE)</f>
        <v>202</v>
      </c>
      <c r="K1531">
        <f>VLOOKUP(customer!A1543,sales_update!A:N,4,FALSE)</f>
        <v>0</v>
      </c>
      <c r="L1531">
        <f>VLOOKUP(customer!A1543,sales_update!A:N,5,FALSE)</f>
        <v>50</v>
      </c>
      <c r="M1531">
        <f>VLOOKUP(customer!A1543,sales_update!A:N,6,FALSE)</f>
        <v>0</v>
      </c>
      <c r="N1531">
        <f>VLOOKUP(customer!A1543,sales_update!A:N,7,FALSE)</f>
        <v>0</v>
      </c>
      <c r="O1531">
        <f>VLOOKUP(customer!A1543,sales_update!A:N,8,FALSE)</f>
        <v>7</v>
      </c>
      <c r="P1531">
        <f>VLOOKUP(customer!A1543,sales_update!A:N,9,FALSE)</f>
        <v>245</v>
      </c>
      <c r="Q1531">
        <f>VLOOKUP(customer!A1543,sales_update!A:N,10,FALSE)</f>
        <v>3</v>
      </c>
      <c r="R1531">
        <f>VLOOKUP(customer!A1543,sales_update!A:N,11,FALSE)</f>
        <v>3</v>
      </c>
      <c r="S1531">
        <f>VLOOKUP(customer!A1543,sales_update!A:N,12,FALSE)</f>
        <v>0</v>
      </c>
      <c r="T1531">
        <f>VLOOKUP(customer!A1543,sales_update!A:N,13,FALSE)</f>
        <v>3</v>
      </c>
      <c r="U1531">
        <f>VLOOKUP(customer!A1543,sales_update!A:N,14,FALSE)</f>
        <v>7</v>
      </c>
      <c r="V1531">
        <f>VLOOKUP(customer!A1543,Marketing!A:I,2,FALSE)</f>
        <v>0</v>
      </c>
      <c r="W1531">
        <f>VLOOKUP(customer!A1543,Marketing!A:I,3,FALSE)</f>
        <v>0</v>
      </c>
      <c r="X1531">
        <f>VLOOKUP(customer!A1543,Marketing!A:I,4,FALSE)</f>
        <v>0</v>
      </c>
      <c r="Y1531">
        <f>VLOOKUP(customer!A1543,Marketing!A:I,5,FALSE)</f>
        <v>0</v>
      </c>
      <c r="Z1531">
        <f>VLOOKUP(customer!A1543,Marketing!A:I,6,FALSE)</f>
        <v>0</v>
      </c>
      <c r="AA1531">
        <f>VLOOKUP(customer!A1543,Marketing!A:I,7,FALSE)</f>
        <v>0</v>
      </c>
      <c r="AB1531">
        <f>VLOOKUP(customer!A1543,Marketing!A:I,8,FALSE)</f>
        <v>0</v>
      </c>
      <c r="AC1531" s="1">
        <f>VLOOKUP(customer!A1543,Marketing!A:I,9,FALSE)</f>
        <v>44077</v>
      </c>
    </row>
    <row r="1532" spans="1:29" x14ac:dyDescent="0.3">
      <c r="A1532">
        <v>2676</v>
      </c>
      <c r="B1532">
        <v>138452</v>
      </c>
      <c r="C1532">
        <v>1</v>
      </c>
      <c r="D1532">
        <v>1</v>
      </c>
      <c r="E1532">
        <v>65</v>
      </c>
      <c r="F1532" t="str">
        <f>IF(customer!G1544=1, "Married", IF(customer!H1544=1, "Single", IF(customer!F1544=1, "Divorced", IF(customer!I1544=1, "Together", IF(customer!J1544=1, "Widowed", "Unknown")))))</f>
        <v>Married</v>
      </c>
      <c r="G1532" t="str">
        <f>IF(customer!K1544=1,"Basic",IF(customer!L1544=1,"Graduate",IF(customer!M1544=1,"Master",IF(customer!N1544=1,"PhD","Unknown"))))</f>
        <v>Master</v>
      </c>
      <c r="H1532" t="s">
        <v>17</v>
      </c>
      <c r="I1532">
        <f>VLOOKUP(customer!A1544,sales_update!A:N,2,FALSE)</f>
        <v>62</v>
      </c>
      <c r="J1532">
        <f xml:space="preserve"> VLOOKUP(customer!A1544,sales_update!A:N,3,FALSE)</f>
        <v>202</v>
      </c>
      <c r="K1532">
        <f>VLOOKUP(customer!A1544,sales_update!A:N,4,FALSE)</f>
        <v>0</v>
      </c>
      <c r="L1532">
        <f>VLOOKUP(customer!A1544,sales_update!A:N,5,FALSE)</f>
        <v>50</v>
      </c>
      <c r="M1532">
        <f>VLOOKUP(customer!A1544,sales_update!A:N,6,FALSE)</f>
        <v>0</v>
      </c>
      <c r="N1532">
        <f>VLOOKUP(customer!A1544,sales_update!A:N,7,FALSE)</f>
        <v>0</v>
      </c>
      <c r="O1532">
        <f>VLOOKUP(customer!A1544,sales_update!A:N,8,FALSE)</f>
        <v>7</v>
      </c>
      <c r="P1532">
        <f>VLOOKUP(customer!A1544,sales_update!A:N,9,FALSE)</f>
        <v>245</v>
      </c>
      <c r="Q1532">
        <f>VLOOKUP(customer!A1544,sales_update!A:N,10,FALSE)</f>
        <v>3</v>
      </c>
      <c r="R1532">
        <f>VLOOKUP(customer!A1544,sales_update!A:N,11,FALSE)</f>
        <v>3</v>
      </c>
      <c r="S1532">
        <f>VLOOKUP(customer!A1544,sales_update!A:N,12,FALSE)</f>
        <v>0</v>
      </c>
      <c r="T1532">
        <f>VLOOKUP(customer!A1544,sales_update!A:N,13,FALSE)</f>
        <v>3</v>
      </c>
      <c r="U1532">
        <f>VLOOKUP(customer!A1544,sales_update!A:N,14,FALSE)</f>
        <v>7</v>
      </c>
      <c r="V1532">
        <f>VLOOKUP(customer!A1544,Marketing!A:I,2,FALSE)</f>
        <v>0</v>
      </c>
      <c r="W1532">
        <f>VLOOKUP(customer!A1544,Marketing!A:I,3,FALSE)</f>
        <v>0</v>
      </c>
      <c r="X1532">
        <f>VLOOKUP(customer!A1544,Marketing!A:I,4,FALSE)</f>
        <v>0</v>
      </c>
      <c r="Y1532">
        <f>VLOOKUP(customer!A1544,Marketing!A:I,5,FALSE)</f>
        <v>0</v>
      </c>
      <c r="Z1532">
        <f>VLOOKUP(customer!A1544,Marketing!A:I,6,FALSE)</f>
        <v>0</v>
      </c>
      <c r="AA1532">
        <f>VLOOKUP(customer!A1544,Marketing!A:I,7,FALSE)</f>
        <v>0</v>
      </c>
      <c r="AB1532">
        <f>VLOOKUP(customer!A1544,Marketing!A:I,8,FALSE)</f>
        <v>0</v>
      </c>
      <c r="AC1532" s="1">
        <f>VLOOKUP(customer!A1544,Marketing!A:I,9,FALSE)</f>
        <v>44077</v>
      </c>
    </row>
    <row r="1533" spans="1:29" x14ac:dyDescent="0.3">
      <c r="A1533">
        <v>1555</v>
      </c>
      <c r="B1533">
        <v>138443</v>
      </c>
      <c r="C1533">
        <v>1</v>
      </c>
      <c r="D1533">
        <v>1</v>
      </c>
      <c r="E1533">
        <v>52</v>
      </c>
      <c r="F1533" t="str">
        <f>IF(customer!G1545=1, "Married", IF(customer!H1545=1, "Single", IF(customer!F1545=1, "Divorced", IF(customer!I1545=1, "Together", IF(customer!J1545=1, "Widowed", "Unknown")))))</f>
        <v>Married</v>
      </c>
      <c r="G1533" t="str">
        <f>IF(customer!K1545=1,"Basic",IF(customer!L1545=1,"Graduate",IF(customer!M1545=1,"Master",IF(customer!N1545=1,"PhD","Unknown"))))</f>
        <v>PhD</v>
      </c>
      <c r="H1533" t="s">
        <v>18</v>
      </c>
      <c r="I1533">
        <f>VLOOKUP(customer!A1545,sales_update!A:N,2,FALSE)</f>
        <v>58</v>
      </c>
      <c r="J1533">
        <f xml:space="preserve"> VLOOKUP(customer!A1545,sales_update!A:N,3,FALSE)</f>
        <v>115</v>
      </c>
      <c r="K1533">
        <f>VLOOKUP(customer!A1545,sales_update!A:N,4,FALSE)</f>
        <v>0</v>
      </c>
      <c r="L1533">
        <f>VLOOKUP(customer!A1545,sales_update!A:N,5,FALSE)</f>
        <v>18</v>
      </c>
      <c r="M1533">
        <f>VLOOKUP(customer!A1545,sales_update!A:N,6,FALSE)</f>
        <v>0</v>
      </c>
      <c r="N1533">
        <f>VLOOKUP(customer!A1545,sales_update!A:N,7,FALSE)</f>
        <v>0</v>
      </c>
      <c r="O1533">
        <f>VLOOKUP(customer!A1545,sales_update!A:N,8,FALSE)</f>
        <v>4</v>
      </c>
      <c r="P1533">
        <f>VLOOKUP(customer!A1545,sales_update!A:N,9,FALSE)</f>
        <v>130</v>
      </c>
      <c r="Q1533">
        <f>VLOOKUP(customer!A1545,sales_update!A:N,10,FALSE)</f>
        <v>2</v>
      </c>
      <c r="R1533">
        <f>VLOOKUP(customer!A1545,sales_update!A:N,11,FALSE)</f>
        <v>1</v>
      </c>
      <c r="S1533">
        <f>VLOOKUP(customer!A1545,sales_update!A:N,12,FALSE)</f>
        <v>0</v>
      </c>
      <c r="T1533">
        <f>VLOOKUP(customer!A1545,sales_update!A:N,13,FALSE)</f>
        <v>3</v>
      </c>
      <c r="U1533">
        <f>VLOOKUP(customer!A1545,sales_update!A:N,14,FALSE)</f>
        <v>7</v>
      </c>
      <c r="V1533">
        <f>VLOOKUP(customer!A1545,Marketing!A:I,2,FALSE)</f>
        <v>0</v>
      </c>
      <c r="W1533">
        <f>VLOOKUP(customer!A1545,Marketing!A:I,3,FALSE)</f>
        <v>0</v>
      </c>
      <c r="X1533">
        <f>VLOOKUP(customer!A1545,Marketing!A:I,4,FALSE)</f>
        <v>0</v>
      </c>
      <c r="Y1533">
        <f>VLOOKUP(customer!A1545,Marketing!A:I,5,FALSE)</f>
        <v>0</v>
      </c>
      <c r="Z1533">
        <f>VLOOKUP(customer!A1545,Marketing!A:I,6,FALSE)</f>
        <v>0</v>
      </c>
      <c r="AA1533">
        <f>VLOOKUP(customer!A1545,Marketing!A:I,7,FALSE)</f>
        <v>0</v>
      </c>
      <c r="AB1533">
        <f>VLOOKUP(customer!A1545,Marketing!A:I,8,FALSE)</f>
        <v>0</v>
      </c>
      <c r="AC1533" s="1">
        <f>VLOOKUP(customer!A1545,Marketing!A:I,9,FALSE)</f>
        <v>44015</v>
      </c>
    </row>
    <row r="1534" spans="1:29" x14ac:dyDescent="0.3">
      <c r="A1534">
        <v>1457</v>
      </c>
      <c r="B1534">
        <v>138415</v>
      </c>
      <c r="C1534">
        <v>1</v>
      </c>
      <c r="D1534">
        <v>1</v>
      </c>
      <c r="E1534">
        <v>42</v>
      </c>
      <c r="F1534" t="str">
        <f>IF(customer!G1546=1, "Married", IF(customer!H1546=1, "Single", IF(customer!F1546=1, "Divorced", IF(customer!I1546=1, "Together", IF(customer!J1546=1, "Widowed", "Unknown")))))</f>
        <v>Married</v>
      </c>
      <c r="G1534" t="str">
        <f>IF(customer!K1546=1,"Basic",IF(customer!L1546=1,"Graduate",IF(customer!M1546=1,"Master",IF(customer!N1546=1,"PhD","Unknown"))))</f>
        <v>Graduate</v>
      </c>
      <c r="H1534" t="s">
        <v>15</v>
      </c>
      <c r="I1534">
        <f>VLOOKUP(customer!A1546,sales_update!A:N,2,FALSE)</f>
        <v>91</v>
      </c>
      <c r="J1534">
        <f xml:space="preserve"> VLOOKUP(customer!A1546,sales_update!A:N,3,FALSE)</f>
        <v>79</v>
      </c>
      <c r="K1534">
        <f>VLOOKUP(customer!A1546,sales_update!A:N,4,FALSE)</f>
        <v>4</v>
      </c>
      <c r="L1534">
        <f>VLOOKUP(customer!A1546,sales_update!A:N,5,FALSE)</f>
        <v>47</v>
      </c>
      <c r="M1534">
        <f>VLOOKUP(customer!A1546,sales_update!A:N,6,FALSE)</f>
        <v>14</v>
      </c>
      <c r="N1534">
        <f>VLOOKUP(customer!A1546,sales_update!A:N,7,FALSE)</f>
        <v>0</v>
      </c>
      <c r="O1534">
        <f>VLOOKUP(customer!A1546,sales_update!A:N,8,FALSE)</f>
        <v>14</v>
      </c>
      <c r="P1534">
        <f>VLOOKUP(customer!A1546,sales_update!A:N,9,FALSE)</f>
        <v>130</v>
      </c>
      <c r="Q1534">
        <f>VLOOKUP(customer!A1546,sales_update!A:N,10,FALSE)</f>
        <v>2</v>
      </c>
      <c r="R1534">
        <f>VLOOKUP(customer!A1546,sales_update!A:N,11,FALSE)</f>
        <v>1</v>
      </c>
      <c r="S1534">
        <f>VLOOKUP(customer!A1546,sales_update!A:N,12,FALSE)</f>
        <v>0</v>
      </c>
      <c r="T1534">
        <f>VLOOKUP(customer!A1546,sales_update!A:N,13,FALSE)</f>
        <v>3</v>
      </c>
      <c r="U1534">
        <f>VLOOKUP(customer!A1546,sales_update!A:N,14,FALSE)</f>
        <v>7</v>
      </c>
      <c r="V1534">
        <f>VLOOKUP(customer!A1546,Marketing!A:I,2,FALSE)</f>
        <v>0</v>
      </c>
      <c r="W1534">
        <f>VLOOKUP(customer!A1546,Marketing!A:I,3,FALSE)</f>
        <v>0</v>
      </c>
      <c r="X1534">
        <f>VLOOKUP(customer!A1546,Marketing!A:I,4,FALSE)</f>
        <v>0</v>
      </c>
      <c r="Y1534">
        <f>VLOOKUP(customer!A1546,Marketing!A:I,5,FALSE)</f>
        <v>0</v>
      </c>
      <c r="Z1534">
        <f>VLOOKUP(customer!A1546,Marketing!A:I,6,FALSE)</f>
        <v>0</v>
      </c>
      <c r="AA1534">
        <f>VLOOKUP(customer!A1546,Marketing!A:I,7,FALSE)</f>
        <v>0</v>
      </c>
      <c r="AB1534">
        <f>VLOOKUP(customer!A1546,Marketing!A:I,8,FALSE)</f>
        <v>0</v>
      </c>
      <c r="AC1534" s="1">
        <f>VLOOKUP(customer!A1546,Marketing!A:I,9,FALSE)</f>
        <v>43625</v>
      </c>
    </row>
    <row r="1535" spans="1:29" x14ac:dyDescent="0.3">
      <c r="A1535">
        <v>2435</v>
      </c>
      <c r="B1535">
        <v>138410</v>
      </c>
      <c r="C1535">
        <v>0</v>
      </c>
      <c r="D1535">
        <v>0</v>
      </c>
      <c r="E1535">
        <v>46</v>
      </c>
      <c r="F1535" t="str">
        <f>IF(customer!G1547=1, "Married", IF(customer!H1547=1, "Single", IF(customer!F1547=1, "Divorced", IF(customer!I1547=1, "Together", IF(customer!J1547=1, "Widowed", "Unknown")))))</f>
        <v>Married</v>
      </c>
      <c r="G1535" t="str">
        <f>IF(customer!K1547=1,"Basic",IF(customer!L1547=1,"Graduate",IF(customer!M1547=1,"Master",IF(customer!N1547=1,"PhD","Unknown"))))</f>
        <v>PhD</v>
      </c>
      <c r="H1535" t="s">
        <v>15</v>
      </c>
      <c r="I1535">
        <f>VLOOKUP(customer!A1547,sales_update!A:N,2,FALSE)</f>
        <v>65</v>
      </c>
      <c r="J1535">
        <f xml:space="preserve"> VLOOKUP(customer!A1547,sales_update!A:N,3,FALSE)</f>
        <v>551</v>
      </c>
      <c r="K1535">
        <f>VLOOKUP(customer!A1547,sales_update!A:N,4,FALSE)</f>
        <v>231</v>
      </c>
      <c r="L1535">
        <f>VLOOKUP(customer!A1547,sales_update!A:N,5,FALSE)</f>
        <v>443</v>
      </c>
      <c r="M1535">
        <f>VLOOKUP(customer!A1547,sales_update!A:N,6,FALSE)</f>
        <v>418</v>
      </c>
      <c r="N1535">
        <f>VLOOKUP(customer!A1547,sales_update!A:N,7,FALSE)</f>
        <v>231</v>
      </c>
      <c r="O1535">
        <f>VLOOKUP(customer!A1547,sales_update!A:N,8,FALSE)</f>
        <v>50</v>
      </c>
      <c r="P1535">
        <f>VLOOKUP(customer!A1547,sales_update!A:N,9,FALSE)</f>
        <v>1823</v>
      </c>
      <c r="Q1535">
        <f>VLOOKUP(customer!A1547,sales_update!A:N,10,FALSE)</f>
        <v>2</v>
      </c>
      <c r="R1535">
        <f>VLOOKUP(customer!A1547,sales_update!A:N,11,FALSE)</f>
        <v>5</v>
      </c>
      <c r="S1535">
        <f>VLOOKUP(customer!A1547,sales_update!A:N,12,FALSE)</f>
        <v>2</v>
      </c>
      <c r="T1535">
        <f>VLOOKUP(customer!A1547,sales_update!A:N,13,FALSE)</f>
        <v>9</v>
      </c>
      <c r="U1535">
        <f>VLOOKUP(customer!A1547,sales_update!A:N,14,FALSE)</f>
        <v>6</v>
      </c>
      <c r="V1535">
        <f>VLOOKUP(customer!A1547,Marketing!A:I,2,FALSE)</f>
        <v>0</v>
      </c>
      <c r="W1535">
        <f>VLOOKUP(customer!A1547,Marketing!A:I,3,FALSE)</f>
        <v>0</v>
      </c>
      <c r="X1535">
        <f>VLOOKUP(customer!A1547,Marketing!A:I,4,FALSE)</f>
        <v>0</v>
      </c>
      <c r="Y1535">
        <f>VLOOKUP(customer!A1547,Marketing!A:I,5,FALSE)</f>
        <v>0</v>
      </c>
      <c r="Z1535">
        <f>VLOOKUP(customer!A1547,Marketing!A:I,6,FALSE)</f>
        <v>0</v>
      </c>
      <c r="AA1535">
        <f>VLOOKUP(customer!A1547,Marketing!A:I,7,FALSE)</f>
        <v>0</v>
      </c>
      <c r="AB1535">
        <f>VLOOKUP(customer!A1547,Marketing!A:I,8,FALSE)</f>
        <v>1</v>
      </c>
      <c r="AC1535" s="1">
        <f>VLOOKUP(customer!A1547,Marketing!A:I,9,FALSE)</f>
        <v>43515</v>
      </c>
    </row>
    <row r="1536" spans="1:29" x14ac:dyDescent="0.3">
      <c r="A1536">
        <v>1278</v>
      </c>
      <c r="B1536">
        <v>138361</v>
      </c>
      <c r="C1536">
        <v>1</v>
      </c>
      <c r="D1536">
        <v>0</v>
      </c>
      <c r="E1536">
        <v>51</v>
      </c>
      <c r="F1536" t="str">
        <f>IF(customer!G1548=1, "Married", IF(customer!H1548=1, "Single", IF(customer!F1548=1, "Divorced", IF(customer!I1548=1, "Together", IF(customer!J1548=1, "Widowed", "Unknown")))))</f>
        <v>Together</v>
      </c>
      <c r="G1536" t="str">
        <f>IF(customer!K1548=1,"Basic",IF(customer!L1548=1,"Graduate",IF(customer!M1548=1,"Master",IF(customer!N1548=1,"PhD","Unknown"))))</f>
        <v>Graduate</v>
      </c>
      <c r="H1536" t="s">
        <v>17</v>
      </c>
      <c r="I1536">
        <f>VLOOKUP(customer!A1548,sales_update!A:N,2,FALSE)</f>
        <v>74</v>
      </c>
      <c r="J1536">
        <f xml:space="preserve"> VLOOKUP(customer!A1548,sales_update!A:N,3,FALSE)</f>
        <v>141</v>
      </c>
      <c r="K1536">
        <f>VLOOKUP(customer!A1548,sales_update!A:N,4,FALSE)</f>
        <v>0</v>
      </c>
      <c r="L1536">
        <f>VLOOKUP(customer!A1548,sales_update!A:N,5,FALSE)</f>
        <v>202</v>
      </c>
      <c r="M1536">
        <f>VLOOKUP(customer!A1548,sales_update!A:N,6,FALSE)</f>
        <v>72</v>
      </c>
      <c r="N1536">
        <f>VLOOKUP(customer!A1548,sales_update!A:N,7,FALSE)</f>
        <v>29</v>
      </c>
      <c r="O1536">
        <f>VLOOKUP(customer!A1548,sales_update!A:N,8,FALSE)</f>
        <v>50</v>
      </c>
      <c r="P1536">
        <f>VLOOKUP(customer!A1548,sales_update!A:N,9,FALSE)</f>
        <v>393</v>
      </c>
      <c r="Q1536">
        <f>VLOOKUP(customer!A1548,sales_update!A:N,10,FALSE)</f>
        <v>3</v>
      </c>
      <c r="R1536">
        <f>VLOOKUP(customer!A1548,sales_update!A:N,11,FALSE)</f>
        <v>3</v>
      </c>
      <c r="S1536">
        <f>VLOOKUP(customer!A1548,sales_update!A:N,12,FALSE)</f>
        <v>1</v>
      </c>
      <c r="T1536">
        <f>VLOOKUP(customer!A1548,sales_update!A:N,13,FALSE)</f>
        <v>3</v>
      </c>
      <c r="U1536">
        <f>VLOOKUP(customer!A1548,sales_update!A:N,14,FALSE)</f>
        <v>7</v>
      </c>
      <c r="V1536">
        <f>VLOOKUP(customer!A1548,Marketing!A:I,2,FALSE)</f>
        <v>0</v>
      </c>
      <c r="W1536">
        <f>VLOOKUP(customer!A1548,Marketing!A:I,3,FALSE)</f>
        <v>0</v>
      </c>
      <c r="X1536">
        <f>VLOOKUP(customer!A1548,Marketing!A:I,4,FALSE)</f>
        <v>0</v>
      </c>
      <c r="Y1536">
        <f>VLOOKUP(customer!A1548,Marketing!A:I,5,FALSE)</f>
        <v>0</v>
      </c>
      <c r="Z1536">
        <f>VLOOKUP(customer!A1548,Marketing!A:I,6,FALSE)</f>
        <v>0</v>
      </c>
      <c r="AA1536">
        <f>VLOOKUP(customer!A1548,Marketing!A:I,7,FALSE)</f>
        <v>0</v>
      </c>
      <c r="AB1536">
        <f>VLOOKUP(customer!A1548,Marketing!A:I,8,FALSE)</f>
        <v>0</v>
      </c>
      <c r="AC1536" s="1">
        <f>VLOOKUP(customer!A1548,Marketing!A:I,9,FALSE)</f>
        <v>43984</v>
      </c>
    </row>
    <row r="1537" spans="1:29" x14ac:dyDescent="0.3">
      <c r="A1537">
        <v>3034</v>
      </c>
      <c r="B1537">
        <v>138361</v>
      </c>
      <c r="C1537">
        <v>1</v>
      </c>
      <c r="D1537">
        <v>0</v>
      </c>
      <c r="E1537">
        <v>51</v>
      </c>
      <c r="F1537" t="str">
        <f>IF(customer!G1549=1, "Married", IF(customer!H1549=1, "Single", IF(customer!F1549=1, "Divorced", IF(customer!I1549=1, "Together", IF(customer!J1549=1, "Widowed", "Unknown")))))</f>
        <v>Together</v>
      </c>
      <c r="G1537" t="str">
        <f>IF(customer!K1549=1,"Basic",IF(customer!L1549=1,"Graduate",IF(customer!M1549=1,"Master",IF(customer!N1549=1,"PhD","Unknown"))))</f>
        <v>Graduate</v>
      </c>
      <c r="H1537" t="s">
        <v>20</v>
      </c>
      <c r="I1537">
        <f>VLOOKUP(customer!A1549,sales_update!A:N,2,FALSE)</f>
        <v>74</v>
      </c>
      <c r="J1537">
        <f xml:space="preserve"> VLOOKUP(customer!A1549,sales_update!A:N,3,FALSE)</f>
        <v>141</v>
      </c>
      <c r="K1537">
        <f>VLOOKUP(customer!A1549,sales_update!A:N,4,FALSE)</f>
        <v>0</v>
      </c>
      <c r="L1537">
        <f>VLOOKUP(customer!A1549,sales_update!A:N,5,FALSE)</f>
        <v>202</v>
      </c>
      <c r="M1537">
        <f>VLOOKUP(customer!A1549,sales_update!A:N,6,FALSE)</f>
        <v>72</v>
      </c>
      <c r="N1537">
        <f>VLOOKUP(customer!A1549,sales_update!A:N,7,FALSE)</f>
        <v>29</v>
      </c>
      <c r="O1537">
        <f>VLOOKUP(customer!A1549,sales_update!A:N,8,FALSE)</f>
        <v>50</v>
      </c>
      <c r="P1537">
        <f>VLOOKUP(customer!A1549,sales_update!A:N,9,FALSE)</f>
        <v>393</v>
      </c>
      <c r="Q1537">
        <f>VLOOKUP(customer!A1549,sales_update!A:N,10,FALSE)</f>
        <v>3</v>
      </c>
      <c r="R1537">
        <f>VLOOKUP(customer!A1549,sales_update!A:N,11,FALSE)</f>
        <v>3</v>
      </c>
      <c r="S1537">
        <f>VLOOKUP(customer!A1549,sales_update!A:N,12,FALSE)</f>
        <v>1</v>
      </c>
      <c r="T1537">
        <f>VLOOKUP(customer!A1549,sales_update!A:N,13,FALSE)</f>
        <v>3</v>
      </c>
      <c r="U1537">
        <f>VLOOKUP(customer!A1549,sales_update!A:N,14,FALSE)</f>
        <v>7</v>
      </c>
      <c r="V1537">
        <f>VLOOKUP(customer!A1549,Marketing!A:I,2,FALSE)</f>
        <v>0</v>
      </c>
      <c r="W1537">
        <f>VLOOKUP(customer!A1549,Marketing!A:I,3,FALSE)</f>
        <v>0</v>
      </c>
      <c r="X1537">
        <f>VLOOKUP(customer!A1549,Marketing!A:I,4,FALSE)</f>
        <v>0</v>
      </c>
      <c r="Y1537">
        <f>VLOOKUP(customer!A1549,Marketing!A:I,5,FALSE)</f>
        <v>0</v>
      </c>
      <c r="Z1537">
        <f>VLOOKUP(customer!A1549,Marketing!A:I,6,FALSE)</f>
        <v>0</v>
      </c>
      <c r="AA1537">
        <f>VLOOKUP(customer!A1549,Marketing!A:I,7,FALSE)</f>
        <v>0</v>
      </c>
      <c r="AB1537">
        <f>VLOOKUP(customer!A1549,Marketing!A:I,8,FALSE)</f>
        <v>0</v>
      </c>
      <c r="AC1537" s="1">
        <f>VLOOKUP(customer!A1549,Marketing!A:I,9,FALSE)</f>
        <v>43984</v>
      </c>
    </row>
    <row r="1538" spans="1:29" x14ac:dyDescent="0.3">
      <c r="A1538">
        <v>1027</v>
      </c>
      <c r="B1538">
        <v>138360</v>
      </c>
      <c r="C1538">
        <v>1</v>
      </c>
      <c r="D1538">
        <v>0</v>
      </c>
      <c r="E1538">
        <v>31</v>
      </c>
      <c r="F1538" t="str">
        <f>IF(customer!G1550=1, "Married", IF(customer!H1550=1, "Single", IF(customer!F1550=1, "Divorced", IF(customer!I1550=1, "Together", IF(customer!J1550=1, "Widowed", "Unknown")))))</f>
        <v>Married</v>
      </c>
      <c r="G1538" t="str">
        <f>IF(customer!K1550=1,"Basic",IF(customer!L1550=1,"Graduate",IF(customer!M1550=1,"Master",IF(customer!N1550=1,"PhD","Unknown"))))</f>
        <v>Graduate</v>
      </c>
      <c r="H1538" t="s">
        <v>18</v>
      </c>
      <c r="I1538">
        <f>VLOOKUP(customer!A1550,sales_update!A:N,2,FALSE)</f>
        <v>26</v>
      </c>
      <c r="J1538">
        <f xml:space="preserve"> VLOOKUP(customer!A1550,sales_update!A:N,3,FALSE)</f>
        <v>130</v>
      </c>
      <c r="K1538">
        <f>VLOOKUP(customer!A1550,sales_update!A:N,4,FALSE)</f>
        <v>7</v>
      </c>
      <c r="L1538">
        <f>VLOOKUP(customer!A1550,sales_update!A:N,5,FALSE)</f>
        <v>151</v>
      </c>
      <c r="M1538">
        <f>VLOOKUP(customer!A1550,sales_update!A:N,6,FALSE)</f>
        <v>72</v>
      </c>
      <c r="N1538">
        <f>VLOOKUP(customer!A1550,sales_update!A:N,7,FALSE)</f>
        <v>76</v>
      </c>
      <c r="O1538">
        <f>VLOOKUP(customer!A1550,sales_update!A:N,8,FALSE)</f>
        <v>36</v>
      </c>
      <c r="P1538">
        <f>VLOOKUP(customer!A1550,sales_update!A:N,9,FALSE)</f>
        <v>400</v>
      </c>
      <c r="Q1538">
        <f>VLOOKUP(customer!A1550,sales_update!A:N,10,FALSE)</f>
        <v>2</v>
      </c>
      <c r="R1538">
        <f>VLOOKUP(customer!A1550,sales_update!A:N,11,FALSE)</f>
        <v>2</v>
      </c>
      <c r="S1538">
        <f>VLOOKUP(customer!A1550,sales_update!A:N,12,FALSE)</f>
        <v>1</v>
      </c>
      <c r="T1538">
        <f>VLOOKUP(customer!A1550,sales_update!A:N,13,FALSE)</f>
        <v>4</v>
      </c>
      <c r="U1538">
        <f>VLOOKUP(customer!A1550,sales_update!A:N,14,FALSE)</f>
        <v>3</v>
      </c>
      <c r="V1538">
        <f>VLOOKUP(customer!A1550,Marketing!A:I,2,FALSE)</f>
        <v>0</v>
      </c>
      <c r="W1538">
        <f>VLOOKUP(customer!A1550,Marketing!A:I,3,FALSE)</f>
        <v>0</v>
      </c>
      <c r="X1538">
        <f>VLOOKUP(customer!A1550,Marketing!A:I,4,FALSE)</f>
        <v>0</v>
      </c>
      <c r="Y1538">
        <f>VLOOKUP(customer!A1550,Marketing!A:I,5,FALSE)</f>
        <v>0</v>
      </c>
      <c r="Z1538">
        <f>VLOOKUP(customer!A1550,Marketing!A:I,6,FALSE)</f>
        <v>0</v>
      </c>
      <c r="AA1538">
        <f>VLOOKUP(customer!A1550,Marketing!A:I,7,FALSE)</f>
        <v>0</v>
      </c>
      <c r="AB1538">
        <f>VLOOKUP(customer!A1550,Marketing!A:I,8,FALSE)</f>
        <v>0</v>
      </c>
      <c r="AC1538" s="1">
        <f>VLOOKUP(customer!A1550,Marketing!A:I,9,FALSE)</f>
        <v>43774</v>
      </c>
    </row>
    <row r="1539" spans="1:29" x14ac:dyDescent="0.3">
      <c r="A1539">
        <v>1167</v>
      </c>
      <c r="B1539">
        <v>138285</v>
      </c>
      <c r="C1539">
        <v>2</v>
      </c>
      <c r="D1539">
        <v>1</v>
      </c>
      <c r="E1539">
        <v>61</v>
      </c>
      <c r="F1539" t="str">
        <f>IF(customer!G1551=1, "Married", IF(customer!H1551=1, "Single", IF(customer!F1551=1, "Divorced", IF(customer!I1551=1, "Together", IF(customer!J1551=1, "Widowed", "Unknown")))))</f>
        <v>Together</v>
      </c>
      <c r="G1539" t="str">
        <f>IF(customer!K1551=1,"Basic",IF(customer!L1551=1,"Graduate",IF(customer!M1551=1,"Master",IF(customer!N1551=1,"PhD","Unknown"))))</f>
        <v>Graduate</v>
      </c>
      <c r="H1539" t="s">
        <v>16</v>
      </c>
      <c r="I1539">
        <f>VLOOKUP(customer!A1551,sales_update!A:N,2,FALSE)</f>
        <v>96</v>
      </c>
      <c r="J1539">
        <f xml:space="preserve"> VLOOKUP(customer!A1551,sales_update!A:N,3,FALSE)</f>
        <v>7</v>
      </c>
      <c r="K1539">
        <f>VLOOKUP(customer!A1551,sales_update!A:N,4,FALSE)</f>
        <v>0</v>
      </c>
      <c r="L1539">
        <f>VLOOKUP(customer!A1551,sales_update!A:N,5,FALSE)</f>
        <v>18</v>
      </c>
      <c r="M1539">
        <f>VLOOKUP(customer!A1551,sales_update!A:N,6,FALSE)</f>
        <v>7</v>
      </c>
      <c r="N1539">
        <f>VLOOKUP(customer!A1551,sales_update!A:N,7,FALSE)</f>
        <v>0</v>
      </c>
      <c r="O1539">
        <f>VLOOKUP(customer!A1551,sales_update!A:N,8,FALSE)</f>
        <v>4</v>
      </c>
      <c r="P1539">
        <f>VLOOKUP(customer!A1551,sales_update!A:N,9,FALSE)</f>
        <v>29</v>
      </c>
      <c r="Q1539">
        <f>VLOOKUP(customer!A1551,sales_update!A:N,10,FALSE)</f>
        <v>1</v>
      </c>
      <c r="R1539">
        <f>VLOOKUP(customer!A1551,sales_update!A:N,11,FALSE)</f>
        <v>0</v>
      </c>
      <c r="S1539">
        <f>VLOOKUP(customer!A1551,sales_update!A:N,12,FALSE)</f>
        <v>0</v>
      </c>
      <c r="T1539">
        <f>VLOOKUP(customer!A1551,sales_update!A:N,13,FALSE)</f>
        <v>3</v>
      </c>
      <c r="U1539">
        <f>VLOOKUP(customer!A1551,sales_update!A:N,14,FALSE)</f>
        <v>2</v>
      </c>
      <c r="V1539">
        <f>VLOOKUP(customer!A1551,Marketing!A:I,2,FALSE)</f>
        <v>0</v>
      </c>
      <c r="W1539">
        <f>VLOOKUP(customer!A1551,Marketing!A:I,3,FALSE)</f>
        <v>0</v>
      </c>
      <c r="X1539">
        <f>VLOOKUP(customer!A1551,Marketing!A:I,4,FALSE)</f>
        <v>0</v>
      </c>
      <c r="Y1539">
        <f>VLOOKUP(customer!A1551,Marketing!A:I,5,FALSE)</f>
        <v>0</v>
      </c>
      <c r="Z1539">
        <f>VLOOKUP(customer!A1551,Marketing!A:I,6,FALSE)</f>
        <v>0</v>
      </c>
      <c r="AA1539">
        <f>VLOOKUP(customer!A1551,Marketing!A:I,7,FALSE)</f>
        <v>0</v>
      </c>
      <c r="AB1539">
        <f>VLOOKUP(customer!A1551,Marketing!A:I,8,FALSE)</f>
        <v>0</v>
      </c>
      <c r="AC1539" s="1">
        <f>VLOOKUP(customer!A1551,Marketing!A:I,9,FALSE)</f>
        <v>44163</v>
      </c>
    </row>
    <row r="1540" spans="1:29" x14ac:dyDescent="0.3">
      <c r="A1540">
        <v>2952</v>
      </c>
      <c r="B1540">
        <v>138236</v>
      </c>
      <c r="C1540">
        <v>1</v>
      </c>
      <c r="D1540">
        <v>1</v>
      </c>
      <c r="E1540">
        <v>52</v>
      </c>
      <c r="F1540" t="str">
        <f>IF(customer!G1552=1, "Married", IF(customer!H1552=1, "Single", IF(customer!F1552=1, "Divorced", IF(customer!I1552=1, "Together", IF(customer!J1552=1, "Widowed", "Unknown")))))</f>
        <v>Single</v>
      </c>
      <c r="G1540" t="str">
        <f>IF(customer!K1552=1,"Basic",IF(customer!L1552=1,"Graduate",IF(customer!M1552=1,"Master",IF(customer!N1552=1,"PhD","Unknown"))))</f>
        <v>PhD</v>
      </c>
      <c r="H1540" t="s">
        <v>17</v>
      </c>
      <c r="I1540">
        <f>VLOOKUP(customer!A1552,sales_update!A:N,2,FALSE)</f>
        <v>2</v>
      </c>
      <c r="J1540">
        <f xml:space="preserve"> VLOOKUP(customer!A1552,sales_update!A:N,3,FALSE)</f>
        <v>210</v>
      </c>
      <c r="K1540">
        <f>VLOOKUP(customer!A1552,sales_update!A:N,4,FALSE)</f>
        <v>0</v>
      </c>
      <c r="L1540">
        <f>VLOOKUP(customer!A1552,sales_update!A:N,5,FALSE)</f>
        <v>65</v>
      </c>
      <c r="M1540">
        <f>VLOOKUP(customer!A1552,sales_update!A:N,6,FALSE)</f>
        <v>7</v>
      </c>
      <c r="N1540">
        <f>VLOOKUP(customer!A1552,sales_update!A:N,7,FALSE)</f>
        <v>0</v>
      </c>
      <c r="O1540">
        <f>VLOOKUP(customer!A1552,sales_update!A:N,8,FALSE)</f>
        <v>36</v>
      </c>
      <c r="P1540">
        <f>VLOOKUP(customer!A1552,sales_update!A:N,9,FALSE)</f>
        <v>246</v>
      </c>
      <c r="Q1540">
        <f>VLOOKUP(customer!A1552,sales_update!A:N,10,FALSE)</f>
        <v>4</v>
      </c>
      <c r="R1540">
        <f>VLOOKUP(customer!A1552,sales_update!A:N,11,FALSE)</f>
        <v>3</v>
      </c>
      <c r="S1540">
        <f>VLOOKUP(customer!A1552,sales_update!A:N,12,FALSE)</f>
        <v>0</v>
      </c>
      <c r="T1540">
        <f>VLOOKUP(customer!A1552,sales_update!A:N,13,FALSE)</f>
        <v>4</v>
      </c>
      <c r="U1540">
        <f>VLOOKUP(customer!A1552,sales_update!A:N,14,FALSE)</f>
        <v>7</v>
      </c>
      <c r="V1540">
        <f>VLOOKUP(customer!A1552,Marketing!A:I,2,FALSE)</f>
        <v>0</v>
      </c>
      <c r="W1540">
        <f>VLOOKUP(customer!A1552,Marketing!A:I,3,FALSE)</f>
        <v>0</v>
      </c>
      <c r="X1540">
        <f>VLOOKUP(customer!A1552,Marketing!A:I,4,FALSE)</f>
        <v>0</v>
      </c>
      <c r="Y1540">
        <f>VLOOKUP(customer!A1552,Marketing!A:I,5,FALSE)</f>
        <v>0</v>
      </c>
      <c r="Z1540">
        <f>VLOOKUP(customer!A1552,Marketing!A:I,6,FALSE)</f>
        <v>0</v>
      </c>
      <c r="AA1540">
        <f>VLOOKUP(customer!A1552,Marketing!A:I,7,FALSE)</f>
        <v>0</v>
      </c>
      <c r="AB1540">
        <f>VLOOKUP(customer!A1552,Marketing!A:I,8,FALSE)</f>
        <v>0</v>
      </c>
      <c r="AC1540" s="1">
        <f>VLOOKUP(customer!A1552,Marketing!A:I,9,FALSE)</f>
        <v>43886</v>
      </c>
    </row>
    <row r="1541" spans="1:29" x14ac:dyDescent="0.3">
      <c r="A1541">
        <v>2656</v>
      </c>
      <c r="B1541">
        <v>138232</v>
      </c>
      <c r="C1541">
        <v>1</v>
      </c>
      <c r="D1541">
        <v>1</v>
      </c>
      <c r="E1541">
        <v>49</v>
      </c>
      <c r="F1541" t="str">
        <f>IF(customer!G1553=1, "Married", IF(customer!H1553=1, "Single", IF(customer!F1553=1, "Divorced", IF(customer!I1553=1, "Together", IF(customer!J1553=1, "Widowed", "Unknown")))))</f>
        <v>Together</v>
      </c>
      <c r="G1541" t="str">
        <f>IF(customer!K1553=1,"Basic",IF(customer!L1553=1,"Graduate",IF(customer!M1553=1,"Master",IF(customer!N1553=1,"PhD","Unknown"))))</f>
        <v>Graduate</v>
      </c>
      <c r="H1541" t="s">
        <v>20</v>
      </c>
      <c r="I1541">
        <f>VLOOKUP(customer!A1553,sales_update!A:N,2,FALSE)</f>
        <v>84</v>
      </c>
      <c r="J1541">
        <f xml:space="preserve"> VLOOKUP(customer!A1553,sales_update!A:N,3,FALSE)</f>
        <v>155</v>
      </c>
      <c r="K1541">
        <f>VLOOKUP(customer!A1553,sales_update!A:N,4,FALSE)</f>
        <v>18</v>
      </c>
      <c r="L1541">
        <f>VLOOKUP(customer!A1553,sales_update!A:N,5,FALSE)</f>
        <v>101</v>
      </c>
      <c r="M1541">
        <f>VLOOKUP(customer!A1553,sales_update!A:N,6,FALSE)</f>
        <v>25</v>
      </c>
      <c r="N1541">
        <f>VLOOKUP(customer!A1553,sales_update!A:N,7,FALSE)</f>
        <v>22</v>
      </c>
      <c r="O1541">
        <f>VLOOKUP(customer!A1553,sales_update!A:N,8,FALSE)</f>
        <v>119</v>
      </c>
      <c r="P1541">
        <f>VLOOKUP(customer!A1553,sales_update!A:N,9,FALSE)</f>
        <v>202</v>
      </c>
      <c r="Q1541">
        <f>VLOOKUP(customer!A1553,sales_update!A:N,10,FALSE)</f>
        <v>4</v>
      </c>
      <c r="R1541">
        <f>VLOOKUP(customer!A1553,sales_update!A:N,11,FALSE)</f>
        <v>3</v>
      </c>
      <c r="S1541">
        <f>VLOOKUP(customer!A1553,sales_update!A:N,12,FALSE)</f>
        <v>1</v>
      </c>
      <c r="T1541">
        <f>VLOOKUP(customer!A1553,sales_update!A:N,13,FALSE)</f>
        <v>3</v>
      </c>
      <c r="U1541">
        <f>VLOOKUP(customer!A1553,sales_update!A:N,14,FALSE)</f>
        <v>5</v>
      </c>
      <c r="V1541">
        <f>VLOOKUP(customer!A1553,Marketing!A:I,2,FALSE)</f>
        <v>0</v>
      </c>
      <c r="W1541">
        <f>VLOOKUP(customer!A1553,Marketing!A:I,3,FALSE)</f>
        <v>0</v>
      </c>
      <c r="X1541">
        <f>VLOOKUP(customer!A1553,Marketing!A:I,4,FALSE)</f>
        <v>0</v>
      </c>
      <c r="Y1541">
        <f>VLOOKUP(customer!A1553,Marketing!A:I,5,FALSE)</f>
        <v>0</v>
      </c>
      <c r="Z1541">
        <f>VLOOKUP(customer!A1553,Marketing!A:I,6,FALSE)</f>
        <v>0</v>
      </c>
      <c r="AA1541">
        <f>VLOOKUP(customer!A1553,Marketing!A:I,7,FALSE)</f>
        <v>0</v>
      </c>
      <c r="AB1541">
        <f>VLOOKUP(customer!A1553,Marketing!A:I,8,FALSE)</f>
        <v>0</v>
      </c>
      <c r="AC1541" s="1">
        <f>VLOOKUP(customer!A1553,Marketing!A:I,9,FALSE)</f>
        <v>44005</v>
      </c>
    </row>
    <row r="1542" spans="1:29" x14ac:dyDescent="0.3">
      <c r="A1542">
        <v>2551</v>
      </c>
      <c r="B1542">
        <v>138201</v>
      </c>
      <c r="C1542">
        <v>0</v>
      </c>
      <c r="D1542">
        <v>1</v>
      </c>
      <c r="E1542">
        <v>60</v>
      </c>
      <c r="F1542" t="str">
        <f>IF(customer!G1554=1, "Married", IF(customer!H1554=1, "Single", IF(customer!F1554=1, "Divorced", IF(customer!I1554=1, "Together", IF(customer!J1554=1, "Widowed", "Unknown")))))</f>
        <v>Together</v>
      </c>
      <c r="G1542" t="str">
        <f>IF(customer!K1554=1,"Basic",IF(customer!L1554=1,"Graduate",IF(customer!M1554=1,"Master",IF(customer!N1554=1,"PhD","Unknown"))))</f>
        <v>PhD</v>
      </c>
      <c r="H1542" t="s">
        <v>18</v>
      </c>
      <c r="I1542">
        <f>VLOOKUP(customer!A1554,sales_update!A:N,2,FALSE)</f>
        <v>19</v>
      </c>
      <c r="J1542">
        <f xml:space="preserve"> VLOOKUP(customer!A1554,sales_update!A:N,3,FALSE)</f>
        <v>843</v>
      </c>
      <c r="K1542">
        <f>VLOOKUP(customer!A1554,sales_update!A:N,4,FALSE)</f>
        <v>0</v>
      </c>
      <c r="L1542">
        <f>VLOOKUP(customer!A1554,sales_update!A:N,5,FALSE)</f>
        <v>83</v>
      </c>
      <c r="M1542">
        <f>VLOOKUP(customer!A1554,sales_update!A:N,6,FALSE)</f>
        <v>0</v>
      </c>
      <c r="N1542">
        <f>VLOOKUP(customer!A1554,sales_update!A:N,7,FALSE)</f>
        <v>0</v>
      </c>
      <c r="O1542">
        <f>VLOOKUP(customer!A1554,sales_update!A:N,8,FALSE)</f>
        <v>43</v>
      </c>
      <c r="P1542">
        <f>VLOOKUP(customer!A1554,sales_update!A:N,9,FALSE)</f>
        <v>883</v>
      </c>
      <c r="Q1542">
        <f>VLOOKUP(customer!A1554,sales_update!A:N,10,FALSE)</f>
        <v>4</v>
      </c>
      <c r="R1542">
        <f>VLOOKUP(customer!A1554,sales_update!A:N,11,FALSE)</f>
        <v>5</v>
      </c>
      <c r="S1542">
        <f>VLOOKUP(customer!A1554,sales_update!A:N,12,FALSE)</f>
        <v>1</v>
      </c>
      <c r="T1542">
        <f>VLOOKUP(customer!A1554,sales_update!A:N,13,FALSE)</f>
        <v>5</v>
      </c>
      <c r="U1542">
        <f>VLOOKUP(customer!A1554,sales_update!A:N,14,FALSE)</f>
        <v>8</v>
      </c>
      <c r="V1542">
        <f>VLOOKUP(customer!A1554,Marketing!A:I,2,FALSE)</f>
        <v>0</v>
      </c>
      <c r="W1542">
        <f>VLOOKUP(customer!A1554,Marketing!A:I,3,FALSE)</f>
        <v>0</v>
      </c>
      <c r="X1542">
        <f>VLOOKUP(customer!A1554,Marketing!A:I,4,FALSE)</f>
        <v>0</v>
      </c>
      <c r="Y1542">
        <f>VLOOKUP(customer!A1554,Marketing!A:I,5,FALSE)</f>
        <v>0</v>
      </c>
      <c r="Z1542">
        <f>VLOOKUP(customer!A1554,Marketing!A:I,6,FALSE)</f>
        <v>0</v>
      </c>
      <c r="AA1542">
        <f>VLOOKUP(customer!A1554,Marketing!A:I,7,FALSE)</f>
        <v>0</v>
      </c>
      <c r="AB1542">
        <f>VLOOKUP(customer!A1554,Marketing!A:I,8,FALSE)</f>
        <v>0</v>
      </c>
      <c r="AC1542" s="1">
        <f>VLOOKUP(customer!A1554,Marketing!A:I,9,FALSE)</f>
        <v>43711</v>
      </c>
    </row>
    <row r="1543" spans="1:29" x14ac:dyDescent="0.3">
      <c r="A1543">
        <v>1553</v>
      </c>
      <c r="B1543">
        <v>138200</v>
      </c>
      <c r="C1543">
        <v>1</v>
      </c>
      <c r="D1543">
        <v>1</v>
      </c>
      <c r="E1543">
        <v>50</v>
      </c>
      <c r="F1543" t="str">
        <f>IF(customer!G1555=1, "Married", IF(customer!H1555=1, "Single", IF(customer!F1555=1, "Divorced", IF(customer!I1555=1, "Together", IF(customer!J1555=1, "Widowed", "Unknown")))))</f>
        <v>Together</v>
      </c>
      <c r="G1543" t="str">
        <f>IF(customer!K1555=1,"Basic",IF(customer!L1555=1,"Graduate",IF(customer!M1555=1,"Master",IF(customer!N1555=1,"PhD","Unknown"))))</f>
        <v>Graduate</v>
      </c>
      <c r="H1543" t="s">
        <v>15</v>
      </c>
      <c r="I1543">
        <f>VLOOKUP(customer!A1555,sales_update!A:N,2,FALSE)</f>
        <v>19</v>
      </c>
      <c r="J1543">
        <f xml:space="preserve"> VLOOKUP(customer!A1555,sales_update!A:N,3,FALSE)</f>
        <v>43</v>
      </c>
      <c r="K1543">
        <f>VLOOKUP(customer!A1555,sales_update!A:N,4,FALSE)</f>
        <v>0</v>
      </c>
      <c r="L1543">
        <f>VLOOKUP(customer!A1555,sales_update!A:N,5,FALSE)</f>
        <v>14</v>
      </c>
      <c r="M1543">
        <f>VLOOKUP(customer!A1555,sales_update!A:N,6,FALSE)</f>
        <v>0</v>
      </c>
      <c r="N1543">
        <f>VLOOKUP(customer!A1555,sales_update!A:N,7,FALSE)</f>
        <v>0</v>
      </c>
      <c r="O1543">
        <f>VLOOKUP(customer!A1555,sales_update!A:N,8,FALSE)</f>
        <v>4</v>
      </c>
      <c r="P1543">
        <f>VLOOKUP(customer!A1555,sales_update!A:N,9,FALSE)</f>
        <v>54</v>
      </c>
      <c r="Q1543">
        <f>VLOOKUP(customer!A1555,sales_update!A:N,10,FALSE)</f>
        <v>1</v>
      </c>
      <c r="R1543">
        <f>VLOOKUP(customer!A1555,sales_update!A:N,11,FALSE)</f>
        <v>1</v>
      </c>
      <c r="S1543">
        <f>VLOOKUP(customer!A1555,sales_update!A:N,12,FALSE)</f>
        <v>0</v>
      </c>
      <c r="T1543">
        <f>VLOOKUP(customer!A1555,sales_update!A:N,13,FALSE)</f>
        <v>2</v>
      </c>
      <c r="U1543">
        <f>VLOOKUP(customer!A1555,sales_update!A:N,14,FALSE)</f>
        <v>7</v>
      </c>
      <c r="V1543">
        <f>VLOOKUP(customer!A1555,Marketing!A:I,2,FALSE)</f>
        <v>0</v>
      </c>
      <c r="W1543">
        <f>VLOOKUP(customer!A1555,Marketing!A:I,3,FALSE)</f>
        <v>0</v>
      </c>
      <c r="X1543">
        <f>VLOOKUP(customer!A1555,Marketing!A:I,4,FALSE)</f>
        <v>0</v>
      </c>
      <c r="Y1543">
        <f>VLOOKUP(customer!A1555,Marketing!A:I,5,FALSE)</f>
        <v>0</v>
      </c>
      <c r="Z1543">
        <f>VLOOKUP(customer!A1555,Marketing!A:I,6,FALSE)</f>
        <v>0</v>
      </c>
      <c r="AA1543">
        <f>VLOOKUP(customer!A1555,Marketing!A:I,7,FALSE)</f>
        <v>0</v>
      </c>
      <c r="AB1543">
        <f>VLOOKUP(customer!A1555,Marketing!A:I,8,FALSE)</f>
        <v>0</v>
      </c>
      <c r="AC1543" s="1">
        <f>VLOOKUP(customer!A1555,Marketing!A:I,9,FALSE)</f>
        <v>43599</v>
      </c>
    </row>
    <row r="1544" spans="1:29" x14ac:dyDescent="0.3">
      <c r="A1544">
        <v>2212</v>
      </c>
      <c r="B1544">
        <v>138197</v>
      </c>
      <c r="C1544">
        <v>1</v>
      </c>
      <c r="D1544">
        <v>0</v>
      </c>
      <c r="E1544">
        <v>34</v>
      </c>
      <c r="F1544" t="str">
        <f>IF(customer!G1556=1, "Married", IF(customer!H1556=1, "Single", IF(customer!F1556=1, "Divorced", IF(customer!I1556=1, "Together", IF(customer!J1556=1, "Widowed", "Unknown")))))</f>
        <v>Together</v>
      </c>
      <c r="G1544" t="str">
        <f>IF(customer!K1556=1,"Basic",IF(customer!L1556=1,"Graduate",IF(customer!M1556=1,"Master",IF(customer!N1556=1,"PhD","Unknown"))))</f>
        <v>PhD</v>
      </c>
      <c r="H1544" t="s">
        <v>20</v>
      </c>
      <c r="I1544">
        <f>VLOOKUP(customer!A1556,sales_update!A:N,2,FALSE)</f>
        <v>86</v>
      </c>
      <c r="J1544">
        <f xml:space="preserve"> VLOOKUP(customer!A1556,sales_update!A:N,3,FALSE)</f>
        <v>83</v>
      </c>
      <c r="K1544">
        <f>VLOOKUP(customer!A1556,sales_update!A:N,4,FALSE)</f>
        <v>0</v>
      </c>
      <c r="L1544">
        <f>VLOOKUP(customer!A1556,sales_update!A:N,5,FALSE)</f>
        <v>40</v>
      </c>
      <c r="M1544">
        <f>VLOOKUP(customer!A1556,sales_update!A:N,6,FALSE)</f>
        <v>7</v>
      </c>
      <c r="N1544">
        <f>VLOOKUP(customer!A1556,sales_update!A:N,7,FALSE)</f>
        <v>4</v>
      </c>
      <c r="O1544">
        <f>VLOOKUP(customer!A1556,sales_update!A:N,8,FALSE)</f>
        <v>11</v>
      </c>
      <c r="P1544">
        <f>VLOOKUP(customer!A1556,sales_update!A:N,9,FALSE)</f>
        <v>123</v>
      </c>
      <c r="Q1544">
        <f>VLOOKUP(customer!A1556,sales_update!A:N,10,FALSE)</f>
        <v>1</v>
      </c>
      <c r="R1544">
        <f>VLOOKUP(customer!A1556,sales_update!A:N,11,FALSE)</f>
        <v>1</v>
      </c>
      <c r="S1544">
        <f>VLOOKUP(customer!A1556,sales_update!A:N,12,FALSE)</f>
        <v>0</v>
      </c>
      <c r="T1544">
        <f>VLOOKUP(customer!A1556,sales_update!A:N,13,FALSE)</f>
        <v>3</v>
      </c>
      <c r="U1544">
        <f>VLOOKUP(customer!A1556,sales_update!A:N,14,FALSE)</f>
        <v>5</v>
      </c>
      <c r="V1544">
        <f>VLOOKUP(customer!A1556,Marketing!A:I,2,FALSE)</f>
        <v>0</v>
      </c>
      <c r="W1544">
        <f>VLOOKUP(customer!A1556,Marketing!A:I,3,FALSE)</f>
        <v>0</v>
      </c>
      <c r="X1544">
        <f>VLOOKUP(customer!A1556,Marketing!A:I,4,FALSE)</f>
        <v>0</v>
      </c>
      <c r="Y1544">
        <f>VLOOKUP(customer!A1556,Marketing!A:I,5,FALSE)</f>
        <v>0</v>
      </c>
      <c r="Z1544">
        <f>VLOOKUP(customer!A1556,Marketing!A:I,6,FALSE)</f>
        <v>0</v>
      </c>
      <c r="AA1544">
        <f>VLOOKUP(customer!A1556,Marketing!A:I,7,FALSE)</f>
        <v>0</v>
      </c>
      <c r="AB1544">
        <f>VLOOKUP(customer!A1556,Marketing!A:I,8,FALSE)</f>
        <v>0</v>
      </c>
      <c r="AC1544" s="1">
        <f>VLOOKUP(customer!A1556,Marketing!A:I,9,FALSE)</f>
        <v>43803</v>
      </c>
    </row>
    <row r="1545" spans="1:29" x14ac:dyDescent="0.3">
      <c r="A1545">
        <v>1995</v>
      </c>
      <c r="B1545">
        <v>138196</v>
      </c>
      <c r="C1545">
        <v>1</v>
      </c>
      <c r="D1545">
        <v>1</v>
      </c>
      <c r="E1545">
        <v>49</v>
      </c>
      <c r="F1545" t="str">
        <f>IF(customer!G1557=1, "Married", IF(customer!H1557=1, "Single", IF(customer!F1557=1, "Divorced", IF(customer!I1557=1, "Together", IF(customer!J1557=1, "Widowed", "Unknown")))))</f>
        <v>Married</v>
      </c>
      <c r="G1545" t="str">
        <f>IF(customer!K1557=1,"Basic",IF(customer!L1557=1,"Graduate",IF(customer!M1557=1,"Master",IF(customer!N1557=1,"PhD","Unknown"))))</f>
        <v>Master</v>
      </c>
      <c r="H1545" t="s">
        <v>16</v>
      </c>
      <c r="I1545">
        <f>VLOOKUP(customer!A1557,sales_update!A:N,2,FALSE)</f>
        <v>20</v>
      </c>
      <c r="J1545">
        <f xml:space="preserve"> VLOOKUP(customer!A1557,sales_update!A:N,3,FALSE)</f>
        <v>109</v>
      </c>
      <c r="K1545">
        <f>VLOOKUP(customer!A1557,sales_update!A:N,4,FALSE)</f>
        <v>0</v>
      </c>
      <c r="L1545">
        <f>VLOOKUP(customer!A1557,sales_update!A:N,5,FALSE)</f>
        <v>40</v>
      </c>
      <c r="M1545">
        <f>VLOOKUP(customer!A1557,sales_update!A:N,6,FALSE)</f>
        <v>0</v>
      </c>
      <c r="N1545">
        <f>VLOOKUP(customer!A1557,sales_update!A:N,7,FALSE)</f>
        <v>0</v>
      </c>
      <c r="O1545">
        <f>VLOOKUP(customer!A1557,sales_update!A:N,8,FALSE)</f>
        <v>11</v>
      </c>
      <c r="P1545">
        <f>VLOOKUP(customer!A1557,sales_update!A:N,9,FALSE)</f>
        <v>137</v>
      </c>
      <c r="Q1545">
        <f>VLOOKUP(customer!A1557,sales_update!A:N,10,FALSE)</f>
        <v>3</v>
      </c>
      <c r="R1545">
        <f>VLOOKUP(customer!A1557,sales_update!A:N,11,FALSE)</f>
        <v>2</v>
      </c>
      <c r="S1545">
        <f>VLOOKUP(customer!A1557,sales_update!A:N,12,FALSE)</f>
        <v>0</v>
      </c>
      <c r="T1545">
        <f>VLOOKUP(customer!A1557,sales_update!A:N,13,FALSE)</f>
        <v>4</v>
      </c>
      <c r="U1545">
        <f>VLOOKUP(customer!A1557,sales_update!A:N,14,FALSE)</f>
        <v>5</v>
      </c>
      <c r="V1545">
        <f>VLOOKUP(customer!A1557,Marketing!A:I,2,FALSE)</f>
        <v>0</v>
      </c>
      <c r="W1545">
        <f>VLOOKUP(customer!A1557,Marketing!A:I,3,FALSE)</f>
        <v>0</v>
      </c>
      <c r="X1545">
        <f>VLOOKUP(customer!A1557,Marketing!A:I,4,FALSE)</f>
        <v>0</v>
      </c>
      <c r="Y1545">
        <f>VLOOKUP(customer!A1557,Marketing!A:I,5,FALSE)</f>
        <v>0</v>
      </c>
      <c r="Z1545">
        <f>VLOOKUP(customer!A1557,Marketing!A:I,6,FALSE)</f>
        <v>0</v>
      </c>
      <c r="AA1545">
        <f>VLOOKUP(customer!A1557,Marketing!A:I,7,FALSE)</f>
        <v>0</v>
      </c>
      <c r="AB1545">
        <f>VLOOKUP(customer!A1557,Marketing!A:I,8,FALSE)</f>
        <v>0</v>
      </c>
      <c r="AC1545" s="1">
        <f>VLOOKUP(customer!A1557,Marketing!A:I,9,FALSE)</f>
        <v>44096</v>
      </c>
    </row>
    <row r="1546" spans="1:29" x14ac:dyDescent="0.3">
      <c r="A1546">
        <v>1252</v>
      </c>
      <c r="B1546">
        <v>138179</v>
      </c>
      <c r="C1546">
        <v>1</v>
      </c>
      <c r="D1546">
        <v>1</v>
      </c>
      <c r="E1546">
        <v>54</v>
      </c>
      <c r="F1546" t="str">
        <f>IF(customer!G1558=1, "Married", IF(customer!H1558=1, "Single", IF(customer!F1558=1, "Divorced", IF(customer!I1558=1, "Together", IF(customer!J1558=1, "Widowed", "Unknown")))))</f>
        <v>Married</v>
      </c>
      <c r="G1546" t="str">
        <f>IF(customer!K1558=1,"Basic",IF(customer!L1558=1,"Graduate",IF(customer!M1558=1,"Master",IF(customer!N1558=1,"PhD","Unknown"))))</f>
        <v>Master</v>
      </c>
      <c r="H1546" t="s">
        <v>20</v>
      </c>
      <c r="I1546">
        <f>VLOOKUP(customer!A1558,sales_update!A:N,2,FALSE)</f>
        <v>30</v>
      </c>
      <c r="J1546">
        <f xml:space="preserve"> VLOOKUP(customer!A1558,sales_update!A:N,3,FALSE)</f>
        <v>138</v>
      </c>
      <c r="K1546">
        <f>VLOOKUP(customer!A1558,sales_update!A:N,4,FALSE)</f>
        <v>14</v>
      </c>
      <c r="L1546">
        <f>VLOOKUP(customer!A1558,sales_update!A:N,5,FALSE)</f>
        <v>80</v>
      </c>
      <c r="M1546">
        <f>VLOOKUP(customer!A1558,sales_update!A:N,6,FALSE)</f>
        <v>14</v>
      </c>
      <c r="N1546">
        <f>VLOOKUP(customer!A1558,sales_update!A:N,7,FALSE)</f>
        <v>7</v>
      </c>
      <c r="O1546">
        <f>VLOOKUP(customer!A1558,sales_update!A:N,8,FALSE)</f>
        <v>72</v>
      </c>
      <c r="P1546">
        <f>VLOOKUP(customer!A1558,sales_update!A:N,9,FALSE)</f>
        <v>181</v>
      </c>
      <c r="Q1546">
        <f>VLOOKUP(customer!A1558,sales_update!A:N,10,FALSE)</f>
        <v>4</v>
      </c>
      <c r="R1546">
        <f>VLOOKUP(customer!A1558,sales_update!A:N,11,FALSE)</f>
        <v>3</v>
      </c>
      <c r="S1546">
        <f>VLOOKUP(customer!A1558,sales_update!A:N,12,FALSE)</f>
        <v>1</v>
      </c>
      <c r="T1546">
        <f>VLOOKUP(customer!A1558,sales_update!A:N,13,FALSE)</f>
        <v>3</v>
      </c>
      <c r="U1546">
        <f>VLOOKUP(customer!A1558,sales_update!A:N,14,FALSE)</f>
        <v>7</v>
      </c>
      <c r="V1546">
        <f>VLOOKUP(customer!A1558,Marketing!A:I,2,FALSE)</f>
        <v>0</v>
      </c>
      <c r="W1546">
        <f>VLOOKUP(customer!A1558,Marketing!A:I,3,FALSE)</f>
        <v>0</v>
      </c>
      <c r="X1546">
        <f>VLOOKUP(customer!A1558,Marketing!A:I,4,FALSE)</f>
        <v>0</v>
      </c>
      <c r="Y1546">
        <f>VLOOKUP(customer!A1558,Marketing!A:I,5,FALSE)</f>
        <v>0</v>
      </c>
      <c r="Z1546">
        <f>VLOOKUP(customer!A1558,Marketing!A:I,6,FALSE)</f>
        <v>0</v>
      </c>
      <c r="AA1546">
        <f>VLOOKUP(customer!A1558,Marketing!A:I,7,FALSE)</f>
        <v>0</v>
      </c>
      <c r="AB1546">
        <f>VLOOKUP(customer!A1558,Marketing!A:I,8,FALSE)</f>
        <v>0</v>
      </c>
      <c r="AC1546" s="1">
        <f>VLOOKUP(customer!A1558,Marketing!A:I,9,FALSE)</f>
        <v>43696</v>
      </c>
    </row>
    <row r="1547" spans="1:29" x14ac:dyDescent="0.3">
      <c r="A1547">
        <v>2680</v>
      </c>
      <c r="B1547">
        <v>138175</v>
      </c>
      <c r="C1547">
        <v>1</v>
      </c>
      <c r="D1547">
        <v>0</v>
      </c>
      <c r="E1547">
        <v>36</v>
      </c>
      <c r="F1547" t="str">
        <f>IF(customer!G1559=1, "Married", IF(customer!H1559=1, "Single", IF(customer!F1559=1, "Divorced", IF(customer!I1559=1, "Together", IF(customer!J1559=1, "Widowed", "Unknown")))))</f>
        <v>Married</v>
      </c>
      <c r="G1547" t="str">
        <f>IF(customer!K1559=1,"Basic",IF(customer!L1559=1,"Graduate",IF(customer!M1559=1,"Master",IF(customer!N1559=1,"PhD","Unknown"))))</f>
        <v>PhD</v>
      </c>
      <c r="H1547" t="s">
        <v>20</v>
      </c>
      <c r="I1547">
        <f>VLOOKUP(customer!A1559,sales_update!A:N,2,FALSE)</f>
        <v>6</v>
      </c>
      <c r="J1547">
        <f xml:space="preserve"> VLOOKUP(customer!A1559,sales_update!A:N,3,FALSE)</f>
        <v>253</v>
      </c>
      <c r="K1547">
        <f>VLOOKUP(customer!A1559,sales_update!A:N,4,FALSE)</f>
        <v>22</v>
      </c>
      <c r="L1547">
        <f>VLOOKUP(customer!A1559,sales_update!A:N,5,FALSE)</f>
        <v>250</v>
      </c>
      <c r="M1547">
        <f>VLOOKUP(customer!A1559,sales_update!A:N,6,FALSE)</f>
        <v>7</v>
      </c>
      <c r="N1547">
        <f>VLOOKUP(customer!A1559,sales_update!A:N,7,FALSE)</f>
        <v>11</v>
      </c>
      <c r="O1547">
        <f>VLOOKUP(customer!A1559,sales_update!A:N,8,FALSE)</f>
        <v>11</v>
      </c>
      <c r="P1547">
        <f>VLOOKUP(customer!A1559,sales_update!A:N,9,FALSE)</f>
        <v>532</v>
      </c>
      <c r="Q1547">
        <f>VLOOKUP(customer!A1559,sales_update!A:N,10,FALSE)</f>
        <v>3</v>
      </c>
      <c r="R1547">
        <f>VLOOKUP(customer!A1559,sales_update!A:N,11,FALSE)</f>
        <v>3</v>
      </c>
      <c r="S1547">
        <f>VLOOKUP(customer!A1559,sales_update!A:N,12,FALSE)</f>
        <v>1</v>
      </c>
      <c r="T1547">
        <f>VLOOKUP(customer!A1559,sales_update!A:N,13,FALSE)</f>
        <v>4</v>
      </c>
      <c r="U1547">
        <f>VLOOKUP(customer!A1559,sales_update!A:N,14,FALSE)</f>
        <v>7</v>
      </c>
      <c r="V1547">
        <f>VLOOKUP(customer!A1559,Marketing!A:I,2,FALSE)</f>
        <v>0</v>
      </c>
      <c r="W1547">
        <f>VLOOKUP(customer!A1559,Marketing!A:I,3,FALSE)</f>
        <v>0</v>
      </c>
      <c r="X1547">
        <f>VLOOKUP(customer!A1559,Marketing!A:I,4,FALSE)</f>
        <v>0</v>
      </c>
      <c r="Y1547">
        <f>VLOOKUP(customer!A1559,Marketing!A:I,5,FALSE)</f>
        <v>0</v>
      </c>
      <c r="Z1547">
        <f>VLOOKUP(customer!A1559,Marketing!A:I,6,FALSE)</f>
        <v>0</v>
      </c>
      <c r="AA1547">
        <f>VLOOKUP(customer!A1559,Marketing!A:I,7,FALSE)</f>
        <v>0</v>
      </c>
      <c r="AB1547">
        <f>VLOOKUP(customer!A1559,Marketing!A:I,8,FALSE)</f>
        <v>0</v>
      </c>
      <c r="AC1547" s="1">
        <f>VLOOKUP(customer!A1559,Marketing!A:I,9,FALSE)</f>
        <v>43889</v>
      </c>
    </row>
    <row r="1548" spans="1:29" x14ac:dyDescent="0.3">
      <c r="A1548">
        <v>2336</v>
      </c>
      <c r="B1548">
        <v>138136</v>
      </c>
      <c r="C1548">
        <v>1</v>
      </c>
      <c r="D1548">
        <v>0</v>
      </c>
      <c r="E1548">
        <v>42</v>
      </c>
      <c r="F1548" t="str">
        <f>IF(customer!G1560=1, "Married", IF(customer!H1560=1, "Single", IF(customer!F1560=1, "Divorced", IF(customer!I1560=1, "Together", IF(customer!J1560=1, "Widowed", "Unknown")))))</f>
        <v>Married</v>
      </c>
      <c r="G1548" t="str">
        <f>IF(customer!K1560=1,"Basic",IF(customer!L1560=1,"Graduate",IF(customer!M1560=1,"Master",IF(customer!N1560=1,"PhD","Unknown"))))</f>
        <v>Graduate</v>
      </c>
      <c r="H1548" t="s">
        <v>19</v>
      </c>
      <c r="I1548">
        <f>VLOOKUP(customer!A1560,sales_update!A:N,2,FALSE)</f>
        <v>69</v>
      </c>
      <c r="J1548">
        <f xml:space="preserve"> VLOOKUP(customer!A1560,sales_update!A:N,3,FALSE)</f>
        <v>29</v>
      </c>
      <c r="K1548">
        <f>VLOOKUP(customer!A1560,sales_update!A:N,4,FALSE)</f>
        <v>54</v>
      </c>
      <c r="L1548">
        <f>VLOOKUP(customer!A1560,sales_update!A:N,5,FALSE)</f>
        <v>98</v>
      </c>
      <c r="M1548">
        <f>VLOOKUP(customer!A1560,sales_update!A:N,6,FALSE)</f>
        <v>0</v>
      </c>
      <c r="N1548">
        <f>VLOOKUP(customer!A1560,sales_update!A:N,7,FALSE)</f>
        <v>72</v>
      </c>
      <c r="O1548">
        <f>VLOOKUP(customer!A1560,sales_update!A:N,8,FALSE)</f>
        <v>120</v>
      </c>
      <c r="P1548">
        <f>VLOOKUP(customer!A1560,sales_update!A:N,9,FALSE)</f>
        <v>134</v>
      </c>
      <c r="Q1548">
        <f>VLOOKUP(customer!A1560,sales_update!A:N,10,FALSE)</f>
        <v>2</v>
      </c>
      <c r="R1548">
        <f>VLOOKUP(customer!A1560,sales_update!A:N,11,FALSE)</f>
        <v>3</v>
      </c>
      <c r="S1548">
        <f>VLOOKUP(customer!A1560,sales_update!A:N,12,FALSE)</f>
        <v>1</v>
      </c>
      <c r="T1548">
        <f>VLOOKUP(customer!A1560,sales_update!A:N,13,FALSE)</f>
        <v>2</v>
      </c>
      <c r="U1548">
        <f>VLOOKUP(customer!A1560,sales_update!A:N,14,FALSE)</f>
        <v>8</v>
      </c>
      <c r="V1548">
        <f>VLOOKUP(customer!A1560,Marketing!A:I,2,FALSE)</f>
        <v>1</v>
      </c>
      <c r="W1548">
        <f>VLOOKUP(customer!A1560,Marketing!A:I,3,FALSE)</f>
        <v>0</v>
      </c>
      <c r="X1548">
        <f>VLOOKUP(customer!A1560,Marketing!A:I,4,FALSE)</f>
        <v>0</v>
      </c>
      <c r="Y1548">
        <f>VLOOKUP(customer!A1560,Marketing!A:I,5,FALSE)</f>
        <v>0</v>
      </c>
      <c r="Z1548">
        <f>VLOOKUP(customer!A1560,Marketing!A:I,6,FALSE)</f>
        <v>0</v>
      </c>
      <c r="AA1548">
        <f>VLOOKUP(customer!A1560,Marketing!A:I,7,FALSE)</f>
        <v>0</v>
      </c>
      <c r="AB1548">
        <f>VLOOKUP(customer!A1560,Marketing!A:I,8,FALSE)</f>
        <v>0</v>
      </c>
      <c r="AC1548" s="1">
        <f>VLOOKUP(customer!A1560,Marketing!A:I,9,FALSE)</f>
        <v>43735</v>
      </c>
    </row>
    <row r="1549" spans="1:29" x14ac:dyDescent="0.3">
      <c r="A1549">
        <v>1254</v>
      </c>
      <c r="B1549">
        <v>138097</v>
      </c>
      <c r="C1549">
        <v>1</v>
      </c>
      <c r="D1549">
        <v>1</v>
      </c>
      <c r="E1549">
        <v>50</v>
      </c>
      <c r="F1549" t="str">
        <f>IF(customer!G1561=1, "Married", IF(customer!H1561=1, "Single", IF(customer!F1561=1, "Divorced", IF(customer!I1561=1, "Together", IF(customer!J1561=1, "Widowed", "Unknown")))))</f>
        <v>Married</v>
      </c>
      <c r="G1549" t="str">
        <f>IF(customer!K1561=1,"Basic",IF(customer!L1561=1,"Graduate",IF(customer!M1561=1,"Master",IF(customer!N1561=1,"PhD","Unknown"))))</f>
        <v>PhD</v>
      </c>
      <c r="H1549" t="s">
        <v>17</v>
      </c>
      <c r="I1549">
        <f>VLOOKUP(customer!A1561,sales_update!A:N,2,FALSE)</f>
        <v>70</v>
      </c>
      <c r="J1549">
        <f xml:space="preserve"> VLOOKUP(customer!A1561,sales_update!A:N,3,FALSE)</f>
        <v>279</v>
      </c>
      <c r="K1549">
        <f>VLOOKUP(customer!A1561,sales_update!A:N,4,FALSE)</f>
        <v>7</v>
      </c>
      <c r="L1549">
        <f>VLOOKUP(customer!A1561,sales_update!A:N,5,FALSE)</f>
        <v>127</v>
      </c>
      <c r="M1549">
        <f>VLOOKUP(customer!A1561,sales_update!A:N,6,FALSE)</f>
        <v>0</v>
      </c>
      <c r="N1549">
        <f>VLOOKUP(customer!A1561,sales_update!A:N,7,FALSE)</f>
        <v>4</v>
      </c>
      <c r="O1549">
        <f>VLOOKUP(customer!A1561,sales_update!A:N,8,FALSE)</f>
        <v>250</v>
      </c>
      <c r="P1549">
        <f>VLOOKUP(customer!A1561,sales_update!A:N,9,FALSE)</f>
        <v>167</v>
      </c>
      <c r="Q1549">
        <f>VLOOKUP(customer!A1561,sales_update!A:N,10,FALSE)</f>
        <v>4</v>
      </c>
      <c r="R1549">
        <f>VLOOKUP(customer!A1561,sales_update!A:N,11,FALSE)</f>
        <v>3</v>
      </c>
      <c r="S1549">
        <f>VLOOKUP(customer!A1561,sales_update!A:N,12,FALSE)</f>
        <v>2</v>
      </c>
      <c r="T1549">
        <f>VLOOKUP(customer!A1561,sales_update!A:N,13,FALSE)</f>
        <v>2</v>
      </c>
      <c r="U1549">
        <f>VLOOKUP(customer!A1561,sales_update!A:N,14,FALSE)</f>
        <v>7</v>
      </c>
      <c r="V1549">
        <f>VLOOKUP(customer!A1561,Marketing!A:I,2,FALSE)</f>
        <v>1</v>
      </c>
      <c r="W1549">
        <f>VLOOKUP(customer!A1561,Marketing!A:I,3,FALSE)</f>
        <v>0</v>
      </c>
      <c r="X1549">
        <f>VLOOKUP(customer!A1561,Marketing!A:I,4,FALSE)</f>
        <v>0</v>
      </c>
      <c r="Y1549">
        <f>VLOOKUP(customer!A1561,Marketing!A:I,5,FALSE)</f>
        <v>0</v>
      </c>
      <c r="Z1549">
        <f>VLOOKUP(customer!A1561,Marketing!A:I,6,FALSE)</f>
        <v>0</v>
      </c>
      <c r="AA1549">
        <f>VLOOKUP(customer!A1561,Marketing!A:I,7,FALSE)</f>
        <v>0</v>
      </c>
      <c r="AB1549">
        <f>VLOOKUP(customer!A1561,Marketing!A:I,8,FALSE)</f>
        <v>1</v>
      </c>
      <c r="AC1549" s="1">
        <f>VLOOKUP(customer!A1561,Marketing!A:I,9,FALSE)</f>
        <v>43546</v>
      </c>
    </row>
    <row r="1550" spans="1:29" x14ac:dyDescent="0.3">
      <c r="A1550">
        <v>3180</v>
      </c>
      <c r="B1550">
        <v>138054</v>
      </c>
      <c r="C1550">
        <v>1</v>
      </c>
      <c r="D1550">
        <v>1</v>
      </c>
      <c r="E1550">
        <v>70</v>
      </c>
      <c r="F1550" t="str">
        <f>IF(customer!G1562=1, "Married", IF(customer!H1562=1, "Single", IF(customer!F1562=1, "Divorced", IF(customer!I1562=1, "Together", IF(customer!J1562=1, "Widowed", "Unknown")))))</f>
        <v>Divorced</v>
      </c>
      <c r="G1550" t="str">
        <f>IF(customer!K1562=1,"Basic",IF(customer!L1562=1,"Graduate",IF(customer!M1562=1,"Master",IF(customer!N1562=1,"PhD","Unknown"))))</f>
        <v>Master</v>
      </c>
      <c r="H1550" t="s">
        <v>17</v>
      </c>
      <c r="I1550">
        <f>VLOOKUP(customer!A1562,sales_update!A:N,2,FALSE)</f>
        <v>24</v>
      </c>
      <c r="J1550">
        <f xml:space="preserve"> VLOOKUP(customer!A1562,sales_update!A:N,3,FALSE)</f>
        <v>83</v>
      </c>
      <c r="K1550">
        <f>VLOOKUP(customer!A1562,sales_update!A:N,4,FALSE)</f>
        <v>7</v>
      </c>
      <c r="L1550">
        <f>VLOOKUP(customer!A1562,sales_update!A:N,5,FALSE)</f>
        <v>62</v>
      </c>
      <c r="M1550">
        <f>VLOOKUP(customer!A1562,sales_update!A:N,6,FALSE)</f>
        <v>7</v>
      </c>
      <c r="N1550">
        <f>VLOOKUP(customer!A1562,sales_update!A:N,7,FALSE)</f>
        <v>4</v>
      </c>
      <c r="O1550">
        <f>VLOOKUP(customer!A1562,sales_update!A:N,8,FALSE)</f>
        <v>0</v>
      </c>
      <c r="P1550">
        <f>VLOOKUP(customer!A1562,sales_update!A:N,9,FALSE)</f>
        <v>163</v>
      </c>
      <c r="Q1550">
        <f>VLOOKUP(customer!A1562,sales_update!A:N,10,FALSE)</f>
        <v>2</v>
      </c>
      <c r="R1550">
        <f>VLOOKUP(customer!A1562,sales_update!A:N,11,FALSE)</f>
        <v>2</v>
      </c>
      <c r="S1550">
        <f>VLOOKUP(customer!A1562,sales_update!A:N,12,FALSE)</f>
        <v>0</v>
      </c>
      <c r="T1550">
        <f>VLOOKUP(customer!A1562,sales_update!A:N,13,FALSE)</f>
        <v>3</v>
      </c>
      <c r="U1550">
        <f>VLOOKUP(customer!A1562,sales_update!A:N,14,FALSE)</f>
        <v>7</v>
      </c>
      <c r="V1550">
        <f>VLOOKUP(customer!A1562,Marketing!A:I,2,FALSE)</f>
        <v>0</v>
      </c>
      <c r="W1550">
        <f>VLOOKUP(customer!A1562,Marketing!A:I,3,FALSE)</f>
        <v>0</v>
      </c>
      <c r="X1550">
        <f>VLOOKUP(customer!A1562,Marketing!A:I,4,FALSE)</f>
        <v>0</v>
      </c>
      <c r="Y1550">
        <f>VLOOKUP(customer!A1562,Marketing!A:I,5,FALSE)</f>
        <v>0</v>
      </c>
      <c r="Z1550">
        <f>VLOOKUP(customer!A1562,Marketing!A:I,6,FALSE)</f>
        <v>0</v>
      </c>
      <c r="AA1550">
        <f>VLOOKUP(customer!A1562,Marketing!A:I,7,FALSE)</f>
        <v>0</v>
      </c>
      <c r="AB1550">
        <f>VLOOKUP(customer!A1562,Marketing!A:I,8,FALSE)</f>
        <v>0</v>
      </c>
      <c r="AC1550" s="1">
        <f>VLOOKUP(customer!A1562,Marketing!A:I,9,FALSE)</f>
        <v>44109</v>
      </c>
    </row>
    <row r="1551" spans="1:29" x14ac:dyDescent="0.3">
      <c r="A1551">
        <v>2347</v>
      </c>
      <c r="B1551">
        <v>137971</v>
      </c>
      <c r="C1551">
        <v>1</v>
      </c>
      <c r="D1551">
        <v>0</v>
      </c>
      <c r="E1551">
        <v>47</v>
      </c>
      <c r="F1551" t="str">
        <f>IF(customer!G1563=1, "Married", IF(customer!H1563=1, "Single", IF(customer!F1563=1, "Divorced", IF(customer!I1563=1, "Together", IF(customer!J1563=1, "Widowed", "Unknown")))))</f>
        <v>Married</v>
      </c>
      <c r="G1551" t="str">
        <f>IF(customer!K1563=1,"Basic",IF(customer!L1563=1,"Graduate",IF(customer!M1563=1,"Master",IF(customer!N1563=1,"PhD","Unknown"))))</f>
        <v>Graduate</v>
      </c>
      <c r="H1551" t="s">
        <v>18</v>
      </c>
      <c r="I1551">
        <f>VLOOKUP(customer!A1563,sales_update!A:N,2,FALSE)</f>
        <v>97</v>
      </c>
      <c r="J1551">
        <f xml:space="preserve"> VLOOKUP(customer!A1563,sales_update!A:N,3,FALSE)</f>
        <v>18</v>
      </c>
      <c r="K1551">
        <f>VLOOKUP(customer!A1563,sales_update!A:N,4,FALSE)</f>
        <v>15</v>
      </c>
      <c r="L1551">
        <f>VLOOKUP(customer!A1563,sales_update!A:N,5,FALSE)</f>
        <v>36</v>
      </c>
      <c r="M1551">
        <f>VLOOKUP(customer!A1563,sales_update!A:N,6,FALSE)</f>
        <v>7</v>
      </c>
      <c r="N1551">
        <f>VLOOKUP(customer!A1563,sales_update!A:N,7,FALSE)</f>
        <v>7</v>
      </c>
      <c r="O1551">
        <f>VLOOKUP(customer!A1563,sales_update!A:N,8,FALSE)</f>
        <v>25</v>
      </c>
      <c r="P1551">
        <f>VLOOKUP(customer!A1563,sales_update!A:N,9,FALSE)</f>
        <v>58</v>
      </c>
      <c r="Q1551">
        <f>VLOOKUP(customer!A1563,sales_update!A:N,10,FALSE)</f>
        <v>1</v>
      </c>
      <c r="R1551">
        <f>VLOOKUP(customer!A1563,sales_update!A:N,11,FALSE)</f>
        <v>1</v>
      </c>
      <c r="S1551">
        <f>VLOOKUP(customer!A1563,sales_update!A:N,12,FALSE)</f>
        <v>0</v>
      </c>
      <c r="T1551">
        <f>VLOOKUP(customer!A1563,sales_update!A:N,13,FALSE)</f>
        <v>3</v>
      </c>
      <c r="U1551">
        <f>VLOOKUP(customer!A1563,sales_update!A:N,14,FALSE)</f>
        <v>8</v>
      </c>
      <c r="V1551">
        <f>VLOOKUP(customer!A1563,Marketing!A:I,2,FALSE)</f>
        <v>0</v>
      </c>
      <c r="W1551">
        <f>VLOOKUP(customer!A1563,Marketing!A:I,3,FALSE)</f>
        <v>0</v>
      </c>
      <c r="X1551">
        <f>VLOOKUP(customer!A1563,Marketing!A:I,4,FALSE)</f>
        <v>0</v>
      </c>
      <c r="Y1551">
        <f>VLOOKUP(customer!A1563,Marketing!A:I,5,FALSE)</f>
        <v>0</v>
      </c>
      <c r="Z1551">
        <f>VLOOKUP(customer!A1563,Marketing!A:I,6,FALSE)</f>
        <v>0</v>
      </c>
      <c r="AA1551">
        <f>VLOOKUP(customer!A1563,Marketing!A:I,7,FALSE)</f>
        <v>0</v>
      </c>
      <c r="AB1551">
        <f>VLOOKUP(customer!A1563,Marketing!A:I,8,FALSE)</f>
        <v>0</v>
      </c>
      <c r="AC1551" s="1">
        <f>VLOOKUP(customer!A1563,Marketing!A:I,9,FALSE)</f>
        <v>43952</v>
      </c>
    </row>
    <row r="1552" spans="1:29" x14ac:dyDescent="0.3">
      <c r="A1552">
        <v>2645</v>
      </c>
      <c r="B1552">
        <v>137929</v>
      </c>
      <c r="C1552">
        <v>0</v>
      </c>
      <c r="D1552">
        <v>0</v>
      </c>
      <c r="E1552">
        <v>35</v>
      </c>
      <c r="F1552" t="str">
        <f>IF(customer!G1564=1, "Married", IF(customer!H1564=1, "Single", IF(customer!F1564=1, "Divorced", IF(customer!I1564=1, "Together", IF(customer!J1564=1, "Widowed", "Unknown")))))</f>
        <v>Single</v>
      </c>
      <c r="G1552" t="str">
        <f>IF(customer!K1564=1,"Basic",IF(customer!L1564=1,"Graduate",IF(customer!M1564=1,"Master",IF(customer!N1564=1,"PhD","Unknown"))))</f>
        <v>PhD</v>
      </c>
      <c r="H1552" t="s">
        <v>15</v>
      </c>
      <c r="I1552">
        <f>VLOOKUP(customer!A1564,sales_update!A:N,2,FALSE)</f>
        <v>49</v>
      </c>
      <c r="J1552">
        <f xml:space="preserve"> VLOOKUP(customer!A1564,sales_update!A:N,3,FALSE)</f>
        <v>735</v>
      </c>
      <c r="K1552">
        <f>VLOOKUP(customer!A1564,sales_update!A:N,4,FALSE)</f>
        <v>7</v>
      </c>
      <c r="L1552">
        <f>VLOOKUP(customer!A1564,sales_update!A:N,5,FALSE)</f>
        <v>167</v>
      </c>
      <c r="M1552">
        <f>VLOOKUP(customer!A1564,sales_update!A:N,6,FALSE)</f>
        <v>11</v>
      </c>
      <c r="N1552">
        <f>VLOOKUP(customer!A1564,sales_update!A:N,7,FALSE)</f>
        <v>7</v>
      </c>
      <c r="O1552">
        <f>VLOOKUP(customer!A1564,sales_update!A:N,8,FALSE)</f>
        <v>36</v>
      </c>
      <c r="P1552">
        <f>VLOOKUP(customer!A1564,sales_update!A:N,9,FALSE)</f>
        <v>891</v>
      </c>
      <c r="Q1552">
        <f>VLOOKUP(customer!A1564,sales_update!A:N,10,FALSE)</f>
        <v>2</v>
      </c>
      <c r="R1552">
        <f>VLOOKUP(customer!A1564,sales_update!A:N,11,FALSE)</f>
        <v>4</v>
      </c>
      <c r="S1552">
        <f>VLOOKUP(customer!A1564,sales_update!A:N,12,FALSE)</f>
        <v>2</v>
      </c>
      <c r="T1552">
        <f>VLOOKUP(customer!A1564,sales_update!A:N,13,FALSE)</f>
        <v>5</v>
      </c>
      <c r="U1552">
        <f>VLOOKUP(customer!A1564,sales_update!A:N,14,FALSE)</f>
        <v>7</v>
      </c>
      <c r="V1552">
        <f>VLOOKUP(customer!A1564,Marketing!A:I,2,FALSE)</f>
        <v>0</v>
      </c>
      <c r="W1552">
        <f>VLOOKUP(customer!A1564,Marketing!A:I,3,FALSE)</f>
        <v>1</v>
      </c>
      <c r="X1552">
        <f>VLOOKUP(customer!A1564,Marketing!A:I,4,FALSE)</f>
        <v>0</v>
      </c>
      <c r="Y1552">
        <f>VLOOKUP(customer!A1564,Marketing!A:I,5,FALSE)</f>
        <v>1</v>
      </c>
      <c r="Z1552">
        <f>VLOOKUP(customer!A1564,Marketing!A:I,6,FALSE)</f>
        <v>0</v>
      </c>
      <c r="AA1552">
        <f>VLOOKUP(customer!A1564,Marketing!A:I,7,FALSE)</f>
        <v>0</v>
      </c>
      <c r="AB1552">
        <f>VLOOKUP(customer!A1564,Marketing!A:I,8,FALSE)</f>
        <v>1</v>
      </c>
      <c r="AC1552" s="1">
        <f>VLOOKUP(customer!A1564,Marketing!A:I,9,FALSE)</f>
        <v>43834</v>
      </c>
    </row>
    <row r="1553" spans="1:29" x14ac:dyDescent="0.3">
      <c r="A1553">
        <v>1808</v>
      </c>
      <c r="B1553">
        <v>137859</v>
      </c>
      <c r="C1553">
        <v>1</v>
      </c>
      <c r="D1553">
        <v>2</v>
      </c>
      <c r="E1553">
        <v>58</v>
      </c>
      <c r="F1553" t="str">
        <f>IF(customer!G1565=1, "Married", IF(customer!H1565=1, "Single", IF(customer!F1565=1, "Divorced", IF(customer!I1565=1, "Together", IF(customer!J1565=1, "Widowed", "Unknown")))))</f>
        <v>Divorced</v>
      </c>
      <c r="G1553" t="str">
        <f>IF(customer!K1565=1,"Basic",IF(customer!L1565=1,"Graduate",IF(customer!M1565=1,"Master",IF(customer!N1565=1,"PhD","Unknown"))))</f>
        <v>Graduate</v>
      </c>
      <c r="H1553" t="s">
        <v>19</v>
      </c>
      <c r="I1553">
        <f>VLOOKUP(customer!A1565,sales_update!A:N,2,FALSE)</f>
        <v>75</v>
      </c>
      <c r="J1553">
        <f xml:space="preserve"> VLOOKUP(customer!A1565,sales_update!A:N,3,FALSE)</f>
        <v>80</v>
      </c>
      <c r="K1553">
        <f>VLOOKUP(customer!A1565,sales_update!A:N,4,FALSE)</f>
        <v>4</v>
      </c>
      <c r="L1553">
        <f>VLOOKUP(customer!A1565,sales_update!A:N,5,FALSE)</f>
        <v>29</v>
      </c>
      <c r="M1553">
        <f>VLOOKUP(customer!A1565,sales_update!A:N,6,FALSE)</f>
        <v>7</v>
      </c>
      <c r="N1553">
        <f>VLOOKUP(customer!A1565,sales_update!A:N,7,FALSE)</f>
        <v>4</v>
      </c>
      <c r="O1553">
        <f>VLOOKUP(customer!A1565,sales_update!A:N,8,FALSE)</f>
        <v>7</v>
      </c>
      <c r="P1553">
        <f>VLOOKUP(customer!A1565,sales_update!A:N,9,FALSE)</f>
        <v>117</v>
      </c>
      <c r="Q1553">
        <f>VLOOKUP(customer!A1565,sales_update!A:N,10,FALSE)</f>
        <v>2</v>
      </c>
      <c r="R1553">
        <f>VLOOKUP(customer!A1565,sales_update!A:N,11,FALSE)</f>
        <v>1</v>
      </c>
      <c r="S1553">
        <f>VLOOKUP(customer!A1565,sales_update!A:N,12,FALSE)</f>
        <v>0</v>
      </c>
      <c r="T1553">
        <f>VLOOKUP(customer!A1565,sales_update!A:N,13,FALSE)</f>
        <v>3</v>
      </c>
      <c r="U1553">
        <f>VLOOKUP(customer!A1565,sales_update!A:N,14,FALSE)</f>
        <v>8</v>
      </c>
      <c r="V1553">
        <f>VLOOKUP(customer!A1565,Marketing!A:I,2,FALSE)</f>
        <v>0</v>
      </c>
      <c r="W1553">
        <f>VLOOKUP(customer!A1565,Marketing!A:I,3,FALSE)</f>
        <v>0</v>
      </c>
      <c r="X1553">
        <f>VLOOKUP(customer!A1565,Marketing!A:I,4,FALSE)</f>
        <v>0</v>
      </c>
      <c r="Y1553">
        <f>VLOOKUP(customer!A1565,Marketing!A:I,5,FALSE)</f>
        <v>0</v>
      </c>
      <c r="Z1553">
        <f>VLOOKUP(customer!A1565,Marketing!A:I,6,FALSE)</f>
        <v>0</v>
      </c>
      <c r="AA1553">
        <f>VLOOKUP(customer!A1565,Marketing!A:I,7,FALSE)</f>
        <v>0</v>
      </c>
      <c r="AB1553">
        <f>VLOOKUP(customer!A1565,Marketing!A:I,8,FALSE)</f>
        <v>0</v>
      </c>
      <c r="AC1553" s="1">
        <f>VLOOKUP(customer!A1565,Marketing!A:I,9,FALSE)</f>
        <v>43635</v>
      </c>
    </row>
    <row r="1554" spans="1:29" x14ac:dyDescent="0.3">
      <c r="A1554">
        <v>2494</v>
      </c>
      <c r="B1554">
        <v>137787</v>
      </c>
      <c r="C1554">
        <v>1</v>
      </c>
      <c r="D1554">
        <v>0</v>
      </c>
      <c r="E1554">
        <v>48</v>
      </c>
      <c r="F1554" t="str">
        <f>IF(customer!G1566=1, "Married", IF(customer!H1566=1, "Single", IF(customer!F1566=1, "Divorced", IF(customer!I1566=1, "Together", IF(customer!J1566=1, "Widowed", "Unknown")))))</f>
        <v>Married</v>
      </c>
      <c r="G1554" t="str">
        <f>IF(customer!K1566=1,"Basic",IF(customer!L1566=1,"Graduate",IF(customer!M1566=1,"Master",IF(customer!N1566=1,"PhD","Unknown"))))</f>
        <v>Master</v>
      </c>
      <c r="H1554" t="s">
        <v>20</v>
      </c>
      <c r="I1554">
        <f>VLOOKUP(customer!A1566,sales_update!A:N,2,FALSE)</f>
        <v>50</v>
      </c>
      <c r="J1554">
        <f xml:space="preserve"> VLOOKUP(customer!A1566,sales_update!A:N,3,FALSE)</f>
        <v>146</v>
      </c>
      <c r="K1554">
        <f>VLOOKUP(customer!A1566,sales_update!A:N,4,FALSE)</f>
        <v>4</v>
      </c>
      <c r="L1554">
        <f>VLOOKUP(customer!A1566,sales_update!A:N,5,FALSE)</f>
        <v>146</v>
      </c>
      <c r="M1554">
        <f>VLOOKUP(customer!A1566,sales_update!A:N,6,FALSE)</f>
        <v>15</v>
      </c>
      <c r="N1554">
        <f>VLOOKUP(customer!A1566,sales_update!A:N,7,FALSE)</f>
        <v>11</v>
      </c>
      <c r="O1554">
        <f>VLOOKUP(customer!A1566,sales_update!A:N,8,FALSE)</f>
        <v>66</v>
      </c>
      <c r="P1554">
        <f>VLOOKUP(customer!A1566,sales_update!A:N,9,FALSE)</f>
        <v>255</v>
      </c>
      <c r="Q1554">
        <f>VLOOKUP(customer!A1566,sales_update!A:N,10,FALSE)</f>
        <v>1</v>
      </c>
      <c r="R1554">
        <f>VLOOKUP(customer!A1566,sales_update!A:N,11,FALSE)</f>
        <v>3</v>
      </c>
      <c r="S1554">
        <f>VLOOKUP(customer!A1566,sales_update!A:N,12,FALSE)</f>
        <v>0</v>
      </c>
      <c r="T1554">
        <f>VLOOKUP(customer!A1566,sales_update!A:N,13,FALSE)</f>
        <v>3</v>
      </c>
      <c r="U1554">
        <f>VLOOKUP(customer!A1566,sales_update!A:N,14,FALSE)</f>
        <v>8</v>
      </c>
      <c r="V1554">
        <f>VLOOKUP(customer!A1566,Marketing!A:I,2,FALSE)</f>
        <v>0</v>
      </c>
      <c r="W1554">
        <f>VLOOKUP(customer!A1566,Marketing!A:I,3,FALSE)</f>
        <v>0</v>
      </c>
      <c r="X1554">
        <f>VLOOKUP(customer!A1566,Marketing!A:I,4,FALSE)</f>
        <v>0</v>
      </c>
      <c r="Y1554">
        <f>VLOOKUP(customer!A1566,Marketing!A:I,5,FALSE)</f>
        <v>0</v>
      </c>
      <c r="Z1554">
        <f>VLOOKUP(customer!A1566,Marketing!A:I,6,FALSE)</f>
        <v>0</v>
      </c>
      <c r="AA1554">
        <f>VLOOKUP(customer!A1566,Marketing!A:I,7,FALSE)</f>
        <v>0</v>
      </c>
      <c r="AB1554">
        <f>VLOOKUP(customer!A1566,Marketing!A:I,8,FALSE)</f>
        <v>0</v>
      </c>
      <c r="AC1554" s="1">
        <f>VLOOKUP(customer!A1566,Marketing!A:I,9,FALSE)</f>
        <v>43886</v>
      </c>
    </row>
    <row r="1555" spans="1:29" x14ac:dyDescent="0.3">
      <c r="A1555">
        <v>2303</v>
      </c>
      <c r="B1555">
        <v>137774</v>
      </c>
      <c r="C1555">
        <v>2</v>
      </c>
      <c r="D1555">
        <v>0</v>
      </c>
      <c r="E1555">
        <v>43</v>
      </c>
      <c r="F1555" t="str">
        <f>IF(customer!G1567=1, "Married", IF(customer!H1567=1, "Single", IF(customer!F1567=1, "Divorced", IF(customer!I1567=1, "Together", IF(customer!J1567=1, "Widowed", "Unknown")))))</f>
        <v>Single</v>
      </c>
      <c r="G1555" t="str">
        <f>IF(customer!K1567=1,"Basic",IF(customer!L1567=1,"Graduate",IF(customer!M1567=1,"Master",IF(customer!N1567=1,"PhD","Unknown"))))</f>
        <v>Graduate</v>
      </c>
      <c r="H1555" t="s">
        <v>15</v>
      </c>
      <c r="I1555">
        <f>VLOOKUP(customer!A1567,sales_update!A:N,2,FALSE)</f>
        <v>28</v>
      </c>
      <c r="J1555">
        <f xml:space="preserve"> VLOOKUP(customer!A1567,sales_update!A:N,3,FALSE)</f>
        <v>631</v>
      </c>
      <c r="K1555">
        <f>VLOOKUP(customer!A1567,sales_update!A:N,4,FALSE)</f>
        <v>29</v>
      </c>
      <c r="L1555">
        <f>VLOOKUP(customer!A1567,sales_update!A:N,5,FALSE)</f>
        <v>390</v>
      </c>
      <c r="M1555">
        <f>VLOOKUP(customer!A1567,sales_update!A:N,6,FALSE)</f>
        <v>26</v>
      </c>
      <c r="N1555">
        <f>VLOOKUP(customer!A1567,sales_update!A:N,7,FALSE)</f>
        <v>7</v>
      </c>
      <c r="O1555">
        <f>VLOOKUP(customer!A1567,sales_update!A:N,8,FALSE)</f>
        <v>642</v>
      </c>
      <c r="P1555">
        <f>VLOOKUP(customer!A1567,sales_update!A:N,9,FALSE)</f>
        <v>441</v>
      </c>
      <c r="Q1555">
        <f>VLOOKUP(customer!A1567,sales_update!A:N,10,FALSE)</f>
        <v>4</v>
      </c>
      <c r="R1555">
        <f>VLOOKUP(customer!A1567,sales_update!A:N,11,FALSE)</f>
        <v>7</v>
      </c>
      <c r="S1555">
        <f>VLOOKUP(customer!A1567,sales_update!A:N,12,FALSE)</f>
        <v>2</v>
      </c>
      <c r="T1555">
        <f>VLOOKUP(customer!A1567,sales_update!A:N,13,FALSE)</f>
        <v>3</v>
      </c>
      <c r="U1555">
        <f>VLOOKUP(customer!A1567,sales_update!A:N,14,FALSE)</f>
        <v>9</v>
      </c>
      <c r="V1555">
        <f>VLOOKUP(customer!A1567,Marketing!A:I,2,FALSE)</f>
        <v>1</v>
      </c>
      <c r="W1555">
        <f>VLOOKUP(customer!A1567,Marketing!A:I,3,FALSE)</f>
        <v>0</v>
      </c>
      <c r="X1555">
        <f>VLOOKUP(customer!A1567,Marketing!A:I,4,FALSE)</f>
        <v>0</v>
      </c>
      <c r="Y1555">
        <f>VLOOKUP(customer!A1567,Marketing!A:I,5,FALSE)</f>
        <v>0</v>
      </c>
      <c r="Z1555">
        <f>VLOOKUP(customer!A1567,Marketing!A:I,6,FALSE)</f>
        <v>0</v>
      </c>
      <c r="AA1555">
        <f>VLOOKUP(customer!A1567,Marketing!A:I,7,FALSE)</f>
        <v>1</v>
      </c>
      <c r="AB1555">
        <f>VLOOKUP(customer!A1567,Marketing!A:I,8,FALSE)</f>
        <v>1</v>
      </c>
      <c r="AC1555" s="1">
        <f>VLOOKUP(customer!A1567,Marketing!A:I,9,FALSE)</f>
        <v>43504</v>
      </c>
    </row>
    <row r="1556" spans="1:29" x14ac:dyDescent="0.3">
      <c r="A1556">
        <v>1017</v>
      </c>
      <c r="B1556">
        <v>137760</v>
      </c>
      <c r="C1556">
        <v>0</v>
      </c>
      <c r="D1556">
        <v>0</v>
      </c>
      <c r="E1556">
        <v>74</v>
      </c>
      <c r="F1556" t="str">
        <f>IF(customer!G1568=1, "Married", IF(customer!H1568=1, "Single", IF(customer!F1568=1, "Divorced", IF(customer!I1568=1, "Together", IF(customer!J1568=1, "Widowed", "Unknown")))))</f>
        <v>Together</v>
      </c>
      <c r="G1556" t="str">
        <f>IF(customer!K1568=1,"Basic",IF(customer!L1568=1,"Graduate",IF(customer!M1568=1,"Master",IF(customer!N1568=1,"PhD","Unknown"))))</f>
        <v>Graduate</v>
      </c>
      <c r="H1556" t="s">
        <v>16</v>
      </c>
      <c r="I1556">
        <f>VLOOKUP(customer!A1568,sales_update!A:N,2,FALSE)</f>
        <v>20</v>
      </c>
      <c r="J1556">
        <f xml:space="preserve"> VLOOKUP(customer!A1568,sales_update!A:N,3,FALSE)</f>
        <v>306</v>
      </c>
      <c r="K1556">
        <f>VLOOKUP(customer!A1568,sales_update!A:N,4,FALSE)</f>
        <v>18</v>
      </c>
      <c r="L1556">
        <f>VLOOKUP(customer!A1568,sales_update!A:N,5,FALSE)</f>
        <v>139</v>
      </c>
      <c r="M1556">
        <f>VLOOKUP(customer!A1568,sales_update!A:N,6,FALSE)</f>
        <v>547</v>
      </c>
      <c r="N1556">
        <f>VLOOKUP(customer!A1568,sales_update!A:N,7,FALSE)</f>
        <v>44</v>
      </c>
      <c r="O1556">
        <f>VLOOKUP(customer!A1568,sales_update!A:N,8,FALSE)</f>
        <v>102</v>
      </c>
      <c r="P1556">
        <f>VLOOKUP(customer!A1568,sales_update!A:N,9,FALSE)</f>
        <v>952</v>
      </c>
      <c r="Q1556">
        <f>VLOOKUP(customer!A1568,sales_update!A:N,10,FALSE)</f>
        <v>2</v>
      </c>
      <c r="R1556">
        <f>VLOOKUP(customer!A1568,sales_update!A:N,11,FALSE)</f>
        <v>4</v>
      </c>
      <c r="S1556">
        <f>VLOOKUP(customer!A1568,sales_update!A:N,12,FALSE)</f>
        <v>1</v>
      </c>
      <c r="T1556">
        <f>VLOOKUP(customer!A1568,sales_update!A:N,13,FALSE)</f>
        <v>6</v>
      </c>
      <c r="U1556">
        <f>VLOOKUP(customer!A1568,sales_update!A:N,14,FALSE)</f>
        <v>7</v>
      </c>
      <c r="V1556">
        <f>VLOOKUP(customer!A1568,Marketing!A:I,2,FALSE)</f>
        <v>0</v>
      </c>
      <c r="W1556">
        <f>VLOOKUP(customer!A1568,Marketing!A:I,3,FALSE)</f>
        <v>0</v>
      </c>
      <c r="X1556">
        <f>VLOOKUP(customer!A1568,Marketing!A:I,4,FALSE)</f>
        <v>0</v>
      </c>
      <c r="Y1556">
        <f>VLOOKUP(customer!A1568,Marketing!A:I,5,FALSE)</f>
        <v>0</v>
      </c>
      <c r="Z1556">
        <f>VLOOKUP(customer!A1568,Marketing!A:I,6,FALSE)</f>
        <v>0</v>
      </c>
      <c r="AA1556">
        <f>VLOOKUP(customer!A1568,Marketing!A:I,7,FALSE)</f>
        <v>0</v>
      </c>
      <c r="AB1556">
        <f>VLOOKUP(customer!A1568,Marketing!A:I,8,FALSE)</f>
        <v>0</v>
      </c>
      <c r="AC1556" s="1">
        <f>VLOOKUP(customer!A1568,Marketing!A:I,9,FALSE)</f>
        <v>43501</v>
      </c>
    </row>
    <row r="1557" spans="1:29" x14ac:dyDescent="0.3">
      <c r="A1557">
        <v>1269</v>
      </c>
      <c r="B1557">
        <v>137760</v>
      </c>
      <c r="C1557">
        <v>0</v>
      </c>
      <c r="D1557">
        <v>0</v>
      </c>
      <c r="E1557">
        <v>74</v>
      </c>
      <c r="F1557" t="str">
        <f>IF(customer!G1569=1, "Married", IF(customer!H1569=1, "Single", IF(customer!F1569=1, "Divorced", IF(customer!I1569=1, "Together", IF(customer!J1569=1, "Widowed", "Unknown")))))</f>
        <v>Together</v>
      </c>
      <c r="G1557" t="str">
        <f>IF(customer!K1569=1,"Basic",IF(customer!L1569=1,"Graduate",IF(customer!M1569=1,"Master",IF(customer!N1569=1,"PhD","Unknown"))))</f>
        <v>Graduate</v>
      </c>
      <c r="H1557" t="s">
        <v>16</v>
      </c>
      <c r="I1557">
        <f>VLOOKUP(customer!A1569,sales_update!A:N,2,FALSE)</f>
        <v>20</v>
      </c>
      <c r="J1557">
        <f xml:space="preserve"> VLOOKUP(customer!A1569,sales_update!A:N,3,FALSE)</f>
        <v>306</v>
      </c>
      <c r="K1557">
        <f>VLOOKUP(customer!A1569,sales_update!A:N,4,FALSE)</f>
        <v>18</v>
      </c>
      <c r="L1557">
        <f>VLOOKUP(customer!A1569,sales_update!A:N,5,FALSE)</f>
        <v>139</v>
      </c>
      <c r="M1557">
        <f>VLOOKUP(customer!A1569,sales_update!A:N,6,FALSE)</f>
        <v>547</v>
      </c>
      <c r="N1557">
        <f>VLOOKUP(customer!A1569,sales_update!A:N,7,FALSE)</f>
        <v>44</v>
      </c>
      <c r="O1557">
        <f>VLOOKUP(customer!A1569,sales_update!A:N,8,FALSE)</f>
        <v>102</v>
      </c>
      <c r="P1557">
        <f>VLOOKUP(customer!A1569,sales_update!A:N,9,FALSE)</f>
        <v>952</v>
      </c>
      <c r="Q1557">
        <f>VLOOKUP(customer!A1569,sales_update!A:N,10,FALSE)</f>
        <v>2</v>
      </c>
      <c r="R1557">
        <f>VLOOKUP(customer!A1569,sales_update!A:N,11,FALSE)</f>
        <v>4</v>
      </c>
      <c r="S1557">
        <f>VLOOKUP(customer!A1569,sales_update!A:N,12,FALSE)</f>
        <v>1</v>
      </c>
      <c r="T1557">
        <f>VLOOKUP(customer!A1569,sales_update!A:N,13,FALSE)</f>
        <v>6</v>
      </c>
      <c r="U1557">
        <f>VLOOKUP(customer!A1569,sales_update!A:N,14,FALSE)</f>
        <v>7</v>
      </c>
      <c r="V1557">
        <f>VLOOKUP(customer!A1569,Marketing!A:I,2,FALSE)</f>
        <v>0</v>
      </c>
      <c r="W1557">
        <f>VLOOKUP(customer!A1569,Marketing!A:I,3,FALSE)</f>
        <v>0</v>
      </c>
      <c r="X1557">
        <f>VLOOKUP(customer!A1569,Marketing!A:I,4,FALSE)</f>
        <v>0</v>
      </c>
      <c r="Y1557">
        <f>VLOOKUP(customer!A1569,Marketing!A:I,5,FALSE)</f>
        <v>0</v>
      </c>
      <c r="Z1557">
        <f>VLOOKUP(customer!A1569,Marketing!A:I,6,FALSE)</f>
        <v>0</v>
      </c>
      <c r="AA1557">
        <f>VLOOKUP(customer!A1569,Marketing!A:I,7,FALSE)</f>
        <v>0</v>
      </c>
      <c r="AB1557">
        <f>VLOOKUP(customer!A1569,Marketing!A:I,8,FALSE)</f>
        <v>0</v>
      </c>
      <c r="AC1557" s="1">
        <f>VLOOKUP(customer!A1569,Marketing!A:I,9,FALSE)</f>
        <v>43501</v>
      </c>
    </row>
    <row r="1558" spans="1:29" x14ac:dyDescent="0.3">
      <c r="A1558">
        <v>1465</v>
      </c>
      <c r="B1558">
        <v>137760</v>
      </c>
      <c r="C1558">
        <v>1</v>
      </c>
      <c r="D1558">
        <v>0</v>
      </c>
      <c r="E1558">
        <v>48</v>
      </c>
      <c r="F1558" t="str">
        <f>IF(customer!G1570=1, "Married", IF(customer!H1570=1, "Single", IF(customer!F1570=1, "Divorced", IF(customer!I1570=1, "Together", IF(customer!J1570=1, "Widowed", "Unknown")))))</f>
        <v>Divorced</v>
      </c>
      <c r="G1558" t="str">
        <f>IF(customer!K1570=1,"Basic",IF(customer!L1570=1,"Graduate",IF(customer!M1570=1,"Master",IF(customer!N1570=1,"PhD","Unknown"))))</f>
        <v>Master</v>
      </c>
      <c r="H1558" t="s">
        <v>18</v>
      </c>
      <c r="I1558">
        <f>VLOOKUP(customer!A1570,sales_update!A:N,2,FALSE)</f>
        <v>54</v>
      </c>
      <c r="J1558">
        <f xml:space="preserve"> VLOOKUP(customer!A1570,sales_update!A:N,3,FALSE)</f>
        <v>95</v>
      </c>
      <c r="K1558">
        <f>VLOOKUP(customer!A1570,sales_update!A:N,4,FALSE)</f>
        <v>11</v>
      </c>
      <c r="L1558">
        <f>VLOOKUP(customer!A1570,sales_update!A:N,5,FALSE)</f>
        <v>47</v>
      </c>
      <c r="M1558">
        <f>VLOOKUP(customer!A1570,sales_update!A:N,6,FALSE)</f>
        <v>7</v>
      </c>
      <c r="N1558">
        <f>VLOOKUP(customer!A1570,sales_update!A:N,7,FALSE)</f>
        <v>36</v>
      </c>
      <c r="O1558">
        <f>VLOOKUP(customer!A1570,sales_update!A:N,8,FALSE)</f>
        <v>0</v>
      </c>
      <c r="P1558">
        <f>VLOOKUP(customer!A1570,sales_update!A:N,9,FALSE)</f>
        <v>197</v>
      </c>
      <c r="Q1558">
        <f>VLOOKUP(customer!A1570,sales_update!A:N,10,FALSE)</f>
        <v>1</v>
      </c>
      <c r="R1558">
        <f>VLOOKUP(customer!A1570,sales_update!A:N,11,FALSE)</f>
        <v>2</v>
      </c>
      <c r="S1558">
        <f>VLOOKUP(customer!A1570,sales_update!A:N,12,FALSE)</f>
        <v>0</v>
      </c>
      <c r="T1558">
        <f>VLOOKUP(customer!A1570,sales_update!A:N,13,FALSE)</f>
        <v>3</v>
      </c>
      <c r="U1558">
        <f>VLOOKUP(customer!A1570,sales_update!A:N,14,FALSE)</f>
        <v>6</v>
      </c>
      <c r="V1558">
        <f>VLOOKUP(customer!A1570,Marketing!A:I,2,FALSE)</f>
        <v>0</v>
      </c>
      <c r="W1558">
        <f>VLOOKUP(customer!A1570,Marketing!A:I,3,FALSE)</f>
        <v>0</v>
      </c>
      <c r="X1558">
        <f>VLOOKUP(customer!A1570,Marketing!A:I,4,FALSE)</f>
        <v>0</v>
      </c>
      <c r="Y1558">
        <f>VLOOKUP(customer!A1570,Marketing!A:I,5,FALSE)</f>
        <v>0</v>
      </c>
      <c r="Z1558">
        <f>VLOOKUP(customer!A1570,Marketing!A:I,6,FALSE)</f>
        <v>0</v>
      </c>
      <c r="AA1558">
        <f>VLOOKUP(customer!A1570,Marketing!A:I,7,FALSE)</f>
        <v>0</v>
      </c>
      <c r="AB1558">
        <f>VLOOKUP(customer!A1570,Marketing!A:I,8,FALSE)</f>
        <v>0</v>
      </c>
      <c r="AC1558" s="1">
        <f>VLOOKUP(customer!A1570,Marketing!A:I,9,FALSE)</f>
        <v>43846</v>
      </c>
    </row>
    <row r="1559" spans="1:29" x14ac:dyDescent="0.3">
      <c r="A1559">
        <v>1839</v>
      </c>
      <c r="B1559">
        <v>137758</v>
      </c>
      <c r="C1559">
        <v>1</v>
      </c>
      <c r="D1559">
        <v>1</v>
      </c>
      <c r="E1559">
        <v>54</v>
      </c>
      <c r="F1559" t="str">
        <f>IF(customer!G1571=1, "Married", IF(customer!H1571=1, "Single", IF(customer!F1571=1, "Divorced", IF(customer!I1571=1, "Together", IF(customer!J1571=1, "Widowed", "Unknown")))))</f>
        <v>Together</v>
      </c>
      <c r="G1559" t="str">
        <f>IF(customer!K1571=1,"Basic",IF(customer!L1571=1,"Graduate",IF(customer!M1571=1,"Master",IF(customer!N1571=1,"PhD","Unknown"))))</f>
        <v>Graduate</v>
      </c>
      <c r="H1559" t="s">
        <v>16</v>
      </c>
      <c r="I1559">
        <f>VLOOKUP(customer!A1571,sales_update!A:N,2,FALSE)</f>
        <v>49</v>
      </c>
      <c r="J1559">
        <f xml:space="preserve"> VLOOKUP(customer!A1571,sales_update!A:N,3,FALSE)</f>
        <v>99</v>
      </c>
      <c r="K1559">
        <f>VLOOKUP(customer!A1571,sales_update!A:N,4,FALSE)</f>
        <v>7</v>
      </c>
      <c r="L1559">
        <f>VLOOKUP(customer!A1571,sales_update!A:N,5,FALSE)</f>
        <v>36</v>
      </c>
      <c r="M1559">
        <f>VLOOKUP(customer!A1571,sales_update!A:N,6,FALSE)</f>
        <v>0</v>
      </c>
      <c r="N1559">
        <f>VLOOKUP(customer!A1571,sales_update!A:N,7,FALSE)</f>
        <v>0</v>
      </c>
      <c r="O1559">
        <f>VLOOKUP(customer!A1571,sales_update!A:N,8,FALSE)</f>
        <v>4</v>
      </c>
      <c r="P1559">
        <f>VLOOKUP(customer!A1571,sales_update!A:N,9,FALSE)</f>
        <v>139</v>
      </c>
      <c r="Q1559">
        <f>VLOOKUP(customer!A1571,sales_update!A:N,10,FALSE)</f>
        <v>2</v>
      </c>
      <c r="R1559">
        <f>VLOOKUP(customer!A1571,sales_update!A:N,11,FALSE)</f>
        <v>1</v>
      </c>
      <c r="S1559">
        <f>VLOOKUP(customer!A1571,sales_update!A:N,12,FALSE)</f>
        <v>0</v>
      </c>
      <c r="T1559">
        <f>VLOOKUP(customer!A1571,sales_update!A:N,13,FALSE)</f>
        <v>3</v>
      </c>
      <c r="U1559">
        <f>VLOOKUP(customer!A1571,sales_update!A:N,14,FALSE)</f>
        <v>8</v>
      </c>
      <c r="V1559">
        <f>VLOOKUP(customer!A1571,Marketing!A:I,2,FALSE)</f>
        <v>0</v>
      </c>
      <c r="W1559">
        <f>VLOOKUP(customer!A1571,Marketing!A:I,3,FALSE)</f>
        <v>0</v>
      </c>
      <c r="X1559">
        <f>VLOOKUP(customer!A1571,Marketing!A:I,4,FALSE)</f>
        <v>0</v>
      </c>
      <c r="Y1559">
        <f>VLOOKUP(customer!A1571,Marketing!A:I,5,FALSE)</f>
        <v>0</v>
      </c>
      <c r="Z1559">
        <f>VLOOKUP(customer!A1571,Marketing!A:I,6,FALSE)</f>
        <v>0</v>
      </c>
      <c r="AA1559">
        <f>VLOOKUP(customer!A1571,Marketing!A:I,7,FALSE)</f>
        <v>0</v>
      </c>
      <c r="AB1559">
        <f>VLOOKUP(customer!A1571,Marketing!A:I,8,FALSE)</f>
        <v>0</v>
      </c>
      <c r="AC1559" s="1">
        <f>VLOOKUP(customer!A1571,Marketing!A:I,9,FALSE)</f>
        <v>43535</v>
      </c>
    </row>
    <row r="1560" spans="1:29" x14ac:dyDescent="0.3">
      <c r="A1560">
        <v>2785</v>
      </c>
      <c r="B1560">
        <v>137758</v>
      </c>
      <c r="C1560">
        <v>1</v>
      </c>
      <c r="D1560">
        <v>1</v>
      </c>
      <c r="E1560">
        <v>54</v>
      </c>
      <c r="F1560" t="str">
        <f>IF(customer!G1572=1, "Married", IF(customer!H1572=1, "Single", IF(customer!F1572=1, "Divorced", IF(customer!I1572=1, "Together", IF(customer!J1572=1, "Widowed", "Unknown")))))</f>
        <v>Together</v>
      </c>
      <c r="G1560" t="str">
        <f>IF(customer!K1572=1,"Basic",IF(customer!L1572=1,"Graduate",IF(customer!M1572=1,"Master",IF(customer!N1572=1,"PhD","Unknown"))))</f>
        <v>Graduate</v>
      </c>
      <c r="H1560" t="s">
        <v>18</v>
      </c>
      <c r="I1560">
        <f>VLOOKUP(customer!A1572,sales_update!A:N,2,FALSE)</f>
        <v>49</v>
      </c>
      <c r="J1560">
        <f xml:space="preserve"> VLOOKUP(customer!A1572,sales_update!A:N,3,FALSE)</f>
        <v>99</v>
      </c>
      <c r="K1560">
        <f>VLOOKUP(customer!A1572,sales_update!A:N,4,FALSE)</f>
        <v>7</v>
      </c>
      <c r="L1560">
        <f>VLOOKUP(customer!A1572,sales_update!A:N,5,FALSE)</f>
        <v>36</v>
      </c>
      <c r="M1560">
        <f>VLOOKUP(customer!A1572,sales_update!A:N,6,FALSE)</f>
        <v>0</v>
      </c>
      <c r="N1560">
        <f>VLOOKUP(customer!A1572,sales_update!A:N,7,FALSE)</f>
        <v>0</v>
      </c>
      <c r="O1560">
        <f>VLOOKUP(customer!A1572,sales_update!A:N,8,FALSE)</f>
        <v>4</v>
      </c>
      <c r="P1560">
        <f>VLOOKUP(customer!A1572,sales_update!A:N,9,FALSE)</f>
        <v>139</v>
      </c>
      <c r="Q1560">
        <f>VLOOKUP(customer!A1572,sales_update!A:N,10,FALSE)</f>
        <v>2</v>
      </c>
      <c r="R1560">
        <f>VLOOKUP(customer!A1572,sales_update!A:N,11,FALSE)</f>
        <v>1</v>
      </c>
      <c r="S1560">
        <f>VLOOKUP(customer!A1572,sales_update!A:N,12,FALSE)</f>
        <v>0</v>
      </c>
      <c r="T1560">
        <f>VLOOKUP(customer!A1572,sales_update!A:N,13,FALSE)</f>
        <v>3</v>
      </c>
      <c r="U1560">
        <f>VLOOKUP(customer!A1572,sales_update!A:N,14,FALSE)</f>
        <v>8</v>
      </c>
      <c r="V1560">
        <f>VLOOKUP(customer!A1572,Marketing!A:I,2,FALSE)</f>
        <v>0</v>
      </c>
      <c r="W1560">
        <f>VLOOKUP(customer!A1572,Marketing!A:I,3,FALSE)</f>
        <v>0</v>
      </c>
      <c r="X1560">
        <f>VLOOKUP(customer!A1572,Marketing!A:I,4,FALSE)</f>
        <v>0</v>
      </c>
      <c r="Y1560">
        <f>VLOOKUP(customer!A1572,Marketing!A:I,5,FALSE)</f>
        <v>0</v>
      </c>
      <c r="Z1560">
        <f>VLOOKUP(customer!A1572,Marketing!A:I,6,FALSE)</f>
        <v>0</v>
      </c>
      <c r="AA1560">
        <f>VLOOKUP(customer!A1572,Marketing!A:I,7,FALSE)</f>
        <v>0</v>
      </c>
      <c r="AB1560">
        <f>VLOOKUP(customer!A1572,Marketing!A:I,8,FALSE)</f>
        <v>0</v>
      </c>
      <c r="AC1560" s="1">
        <f>VLOOKUP(customer!A1572,Marketing!A:I,9,FALSE)</f>
        <v>43535</v>
      </c>
    </row>
    <row r="1561" spans="1:29" x14ac:dyDescent="0.3">
      <c r="A1561">
        <v>1250</v>
      </c>
      <c r="B1561">
        <v>137717</v>
      </c>
      <c r="C1561">
        <v>1</v>
      </c>
      <c r="D1561">
        <v>0</v>
      </c>
      <c r="E1561">
        <v>42</v>
      </c>
      <c r="F1561" t="str">
        <f>IF(customer!G1573=1, "Married", IF(customer!H1573=1, "Single", IF(customer!F1573=1, "Divorced", IF(customer!I1573=1, "Together", IF(customer!J1573=1, "Widowed", "Unknown")))))</f>
        <v>Married</v>
      </c>
      <c r="G1561" t="str">
        <f>IF(customer!K1573=1,"Basic",IF(customer!L1573=1,"Graduate",IF(customer!M1573=1,"Master",IF(customer!N1573=1,"PhD","Unknown"))))</f>
        <v>PhD</v>
      </c>
      <c r="H1561" t="s">
        <v>19</v>
      </c>
      <c r="I1561">
        <f>VLOOKUP(customer!A1573,sales_update!A:N,2,FALSE)</f>
        <v>31</v>
      </c>
      <c r="J1561">
        <f xml:space="preserve"> VLOOKUP(customer!A1573,sales_update!A:N,3,FALSE)</f>
        <v>33</v>
      </c>
      <c r="K1561">
        <f>VLOOKUP(customer!A1573,sales_update!A:N,4,FALSE)</f>
        <v>0</v>
      </c>
      <c r="L1561">
        <f>VLOOKUP(customer!A1573,sales_update!A:N,5,FALSE)</f>
        <v>22</v>
      </c>
      <c r="M1561">
        <f>VLOOKUP(customer!A1573,sales_update!A:N,6,FALSE)</f>
        <v>15</v>
      </c>
      <c r="N1561">
        <f>VLOOKUP(customer!A1573,sales_update!A:N,7,FALSE)</f>
        <v>4</v>
      </c>
      <c r="O1561">
        <f>VLOOKUP(customer!A1573,sales_update!A:N,8,FALSE)</f>
        <v>18</v>
      </c>
      <c r="P1561">
        <f>VLOOKUP(customer!A1573,sales_update!A:N,9,FALSE)</f>
        <v>55</v>
      </c>
      <c r="Q1561">
        <f>VLOOKUP(customer!A1573,sales_update!A:N,10,FALSE)</f>
        <v>1</v>
      </c>
      <c r="R1561">
        <f>VLOOKUP(customer!A1573,sales_update!A:N,11,FALSE)</f>
        <v>1</v>
      </c>
      <c r="S1561">
        <f>VLOOKUP(customer!A1573,sales_update!A:N,12,FALSE)</f>
        <v>0</v>
      </c>
      <c r="T1561">
        <f>VLOOKUP(customer!A1573,sales_update!A:N,13,FALSE)</f>
        <v>2</v>
      </c>
      <c r="U1561">
        <f>VLOOKUP(customer!A1573,sales_update!A:N,14,FALSE)</f>
        <v>9</v>
      </c>
      <c r="V1561">
        <f>VLOOKUP(customer!A1573,Marketing!A:I,2,FALSE)</f>
        <v>0</v>
      </c>
      <c r="W1561">
        <f>VLOOKUP(customer!A1573,Marketing!A:I,3,FALSE)</f>
        <v>0</v>
      </c>
      <c r="X1561">
        <f>VLOOKUP(customer!A1573,Marketing!A:I,4,FALSE)</f>
        <v>0</v>
      </c>
      <c r="Y1561">
        <f>VLOOKUP(customer!A1573,Marketing!A:I,5,FALSE)</f>
        <v>0</v>
      </c>
      <c r="Z1561">
        <f>VLOOKUP(customer!A1573,Marketing!A:I,6,FALSE)</f>
        <v>0</v>
      </c>
      <c r="AA1561">
        <f>VLOOKUP(customer!A1573,Marketing!A:I,7,FALSE)</f>
        <v>0</v>
      </c>
      <c r="AB1561">
        <f>VLOOKUP(customer!A1573,Marketing!A:I,8,FALSE)</f>
        <v>0</v>
      </c>
      <c r="AC1561" s="1">
        <f>VLOOKUP(customer!A1573,Marketing!A:I,9,FALSE)</f>
        <v>43585</v>
      </c>
    </row>
    <row r="1562" spans="1:29" x14ac:dyDescent="0.3">
      <c r="A1562">
        <v>1347</v>
      </c>
      <c r="B1562">
        <v>137717</v>
      </c>
      <c r="C1562">
        <v>1</v>
      </c>
      <c r="D1562">
        <v>0</v>
      </c>
      <c r="E1562">
        <v>42</v>
      </c>
      <c r="F1562" t="str">
        <f>IF(customer!G1574=1, "Married", IF(customer!H1574=1, "Single", IF(customer!F1574=1, "Divorced", IF(customer!I1574=1, "Together", IF(customer!J1574=1, "Widowed", "Unknown")))))</f>
        <v>Married</v>
      </c>
      <c r="G1562" t="str">
        <f>IF(customer!K1574=1,"Basic",IF(customer!L1574=1,"Graduate",IF(customer!M1574=1,"Master",IF(customer!N1574=1,"PhD","Unknown"))))</f>
        <v>PhD</v>
      </c>
      <c r="H1562" t="s">
        <v>16</v>
      </c>
      <c r="I1562">
        <f>VLOOKUP(customer!A1574,sales_update!A:N,2,FALSE)</f>
        <v>31</v>
      </c>
      <c r="J1562">
        <f xml:space="preserve"> VLOOKUP(customer!A1574,sales_update!A:N,3,FALSE)</f>
        <v>33</v>
      </c>
      <c r="K1562">
        <f>VLOOKUP(customer!A1574,sales_update!A:N,4,FALSE)</f>
        <v>0</v>
      </c>
      <c r="L1562">
        <f>VLOOKUP(customer!A1574,sales_update!A:N,5,FALSE)</f>
        <v>22</v>
      </c>
      <c r="M1562">
        <f>VLOOKUP(customer!A1574,sales_update!A:N,6,FALSE)</f>
        <v>15</v>
      </c>
      <c r="N1562">
        <f>VLOOKUP(customer!A1574,sales_update!A:N,7,FALSE)</f>
        <v>4</v>
      </c>
      <c r="O1562">
        <f>VLOOKUP(customer!A1574,sales_update!A:N,8,FALSE)</f>
        <v>18</v>
      </c>
      <c r="P1562">
        <f>VLOOKUP(customer!A1574,sales_update!A:N,9,FALSE)</f>
        <v>55</v>
      </c>
      <c r="Q1562">
        <f>VLOOKUP(customer!A1574,sales_update!A:N,10,FALSE)</f>
        <v>1</v>
      </c>
      <c r="R1562">
        <f>VLOOKUP(customer!A1574,sales_update!A:N,11,FALSE)</f>
        <v>1</v>
      </c>
      <c r="S1562">
        <f>VLOOKUP(customer!A1574,sales_update!A:N,12,FALSE)</f>
        <v>0</v>
      </c>
      <c r="T1562">
        <f>VLOOKUP(customer!A1574,sales_update!A:N,13,FALSE)</f>
        <v>2</v>
      </c>
      <c r="U1562">
        <f>VLOOKUP(customer!A1574,sales_update!A:N,14,FALSE)</f>
        <v>9</v>
      </c>
      <c r="V1562">
        <f>VLOOKUP(customer!A1574,Marketing!A:I,2,FALSE)</f>
        <v>0</v>
      </c>
      <c r="W1562">
        <f>VLOOKUP(customer!A1574,Marketing!A:I,3,FALSE)</f>
        <v>0</v>
      </c>
      <c r="X1562">
        <f>VLOOKUP(customer!A1574,Marketing!A:I,4,FALSE)</f>
        <v>0</v>
      </c>
      <c r="Y1562">
        <f>VLOOKUP(customer!A1574,Marketing!A:I,5,FALSE)</f>
        <v>0</v>
      </c>
      <c r="Z1562">
        <f>VLOOKUP(customer!A1574,Marketing!A:I,6,FALSE)</f>
        <v>0</v>
      </c>
      <c r="AA1562">
        <f>VLOOKUP(customer!A1574,Marketing!A:I,7,FALSE)</f>
        <v>0</v>
      </c>
      <c r="AB1562">
        <f>VLOOKUP(customer!A1574,Marketing!A:I,8,FALSE)</f>
        <v>0</v>
      </c>
      <c r="AC1562" s="1">
        <f>VLOOKUP(customer!A1574,Marketing!A:I,9,FALSE)</f>
        <v>43585</v>
      </c>
    </row>
    <row r="1563" spans="1:29" x14ac:dyDescent="0.3">
      <c r="A1563">
        <v>2378</v>
      </c>
      <c r="B1563">
        <v>137716</v>
      </c>
      <c r="C1563">
        <v>0</v>
      </c>
      <c r="D1563">
        <v>1</v>
      </c>
      <c r="E1563">
        <v>67</v>
      </c>
      <c r="F1563" t="str">
        <f>IF(customer!G1575=1, "Married", IF(customer!H1575=1, "Single", IF(customer!F1575=1, "Divorced", IF(customer!I1575=1, "Together", IF(customer!J1575=1, "Widowed", "Unknown")))))</f>
        <v>Married</v>
      </c>
      <c r="G1563" t="str">
        <f>IF(customer!K1575=1,"Basic",IF(customer!L1575=1,"Graduate",IF(customer!M1575=1,"Master",IF(customer!N1575=1,"PhD","Unknown"))))</f>
        <v>Graduate</v>
      </c>
      <c r="H1563" t="s">
        <v>19</v>
      </c>
      <c r="I1563">
        <f>VLOOKUP(customer!A1575,sales_update!A:N,2,FALSE)</f>
        <v>4</v>
      </c>
      <c r="J1563">
        <f xml:space="preserve"> VLOOKUP(customer!A1575,sales_update!A:N,3,FALSE)</f>
        <v>354</v>
      </c>
      <c r="K1563">
        <f>VLOOKUP(customer!A1575,sales_update!A:N,4,FALSE)</f>
        <v>4</v>
      </c>
      <c r="L1563">
        <f>VLOOKUP(customer!A1575,sales_update!A:N,5,FALSE)</f>
        <v>150</v>
      </c>
      <c r="M1563">
        <f>VLOOKUP(customer!A1575,sales_update!A:N,6,FALSE)</f>
        <v>22</v>
      </c>
      <c r="N1563">
        <f>VLOOKUP(customer!A1575,sales_update!A:N,7,FALSE)</f>
        <v>7</v>
      </c>
      <c r="O1563">
        <f>VLOOKUP(customer!A1575,sales_update!A:N,8,FALSE)</f>
        <v>150</v>
      </c>
      <c r="P1563">
        <f>VLOOKUP(customer!A1575,sales_update!A:N,9,FALSE)</f>
        <v>387</v>
      </c>
      <c r="Q1563">
        <f>VLOOKUP(customer!A1575,sales_update!A:N,10,FALSE)</f>
        <v>2</v>
      </c>
      <c r="R1563">
        <f>VLOOKUP(customer!A1575,sales_update!A:N,11,FALSE)</f>
        <v>4</v>
      </c>
      <c r="S1563">
        <f>VLOOKUP(customer!A1575,sales_update!A:N,12,FALSE)</f>
        <v>1</v>
      </c>
      <c r="T1563">
        <f>VLOOKUP(customer!A1575,sales_update!A:N,13,FALSE)</f>
        <v>3</v>
      </c>
      <c r="U1563">
        <f>VLOOKUP(customer!A1575,sales_update!A:N,14,FALSE)</f>
        <v>7</v>
      </c>
      <c r="V1563">
        <f>VLOOKUP(customer!A1575,Marketing!A:I,2,FALSE)</f>
        <v>0</v>
      </c>
      <c r="W1563">
        <f>VLOOKUP(customer!A1575,Marketing!A:I,3,FALSE)</f>
        <v>0</v>
      </c>
      <c r="X1563">
        <f>VLOOKUP(customer!A1575,Marketing!A:I,4,FALSE)</f>
        <v>0</v>
      </c>
      <c r="Y1563">
        <f>VLOOKUP(customer!A1575,Marketing!A:I,5,FALSE)</f>
        <v>0</v>
      </c>
      <c r="Z1563">
        <f>VLOOKUP(customer!A1575,Marketing!A:I,6,FALSE)</f>
        <v>0</v>
      </c>
      <c r="AA1563">
        <f>VLOOKUP(customer!A1575,Marketing!A:I,7,FALSE)</f>
        <v>0</v>
      </c>
      <c r="AB1563">
        <f>VLOOKUP(customer!A1575,Marketing!A:I,8,FALSE)</f>
        <v>0</v>
      </c>
      <c r="AC1563" s="1">
        <f>VLOOKUP(customer!A1575,Marketing!A:I,9,FALSE)</f>
        <v>44099</v>
      </c>
    </row>
    <row r="1564" spans="1:29" x14ac:dyDescent="0.3">
      <c r="A1564">
        <v>2498</v>
      </c>
      <c r="B1564">
        <v>137697</v>
      </c>
      <c r="C1564">
        <v>1</v>
      </c>
      <c r="D1564">
        <v>0</v>
      </c>
      <c r="E1564">
        <v>44</v>
      </c>
      <c r="F1564" t="str">
        <f>IF(customer!G1576=1, "Married", IF(customer!H1576=1, "Single", IF(customer!F1576=1, "Divorced", IF(customer!I1576=1, "Together", IF(customer!J1576=1, "Widowed", "Unknown")))))</f>
        <v>Single</v>
      </c>
      <c r="G1564" t="str">
        <f>IF(customer!K1576=1,"Basic",IF(customer!L1576=1,"Graduate",IF(customer!M1576=1,"Master",IF(customer!N1576=1,"PhD","Unknown"))))</f>
        <v>Graduate</v>
      </c>
      <c r="H1564" t="s">
        <v>19</v>
      </c>
      <c r="I1564">
        <f>VLOOKUP(customer!A1576,sales_update!A:N,2,FALSE)</f>
        <v>82</v>
      </c>
      <c r="J1564">
        <f xml:space="preserve"> VLOOKUP(customer!A1576,sales_update!A:N,3,FALSE)</f>
        <v>124</v>
      </c>
      <c r="K1564">
        <f>VLOOKUP(customer!A1576,sales_update!A:N,4,FALSE)</f>
        <v>22</v>
      </c>
      <c r="L1564">
        <f>VLOOKUP(customer!A1576,sales_update!A:N,5,FALSE)</f>
        <v>77</v>
      </c>
      <c r="M1564">
        <f>VLOOKUP(customer!A1576,sales_update!A:N,6,FALSE)</f>
        <v>40</v>
      </c>
      <c r="N1564">
        <f>VLOOKUP(customer!A1576,sales_update!A:N,7,FALSE)</f>
        <v>15</v>
      </c>
      <c r="O1564">
        <f>VLOOKUP(customer!A1576,sales_update!A:N,8,FALSE)</f>
        <v>29</v>
      </c>
      <c r="P1564">
        <f>VLOOKUP(customer!A1576,sales_update!A:N,9,FALSE)</f>
        <v>248</v>
      </c>
      <c r="Q1564">
        <f>VLOOKUP(customer!A1576,sales_update!A:N,10,FALSE)</f>
        <v>1</v>
      </c>
      <c r="R1564">
        <f>VLOOKUP(customer!A1576,sales_update!A:N,11,FALSE)</f>
        <v>2</v>
      </c>
      <c r="S1564">
        <f>VLOOKUP(customer!A1576,sales_update!A:N,12,FALSE)</f>
        <v>1</v>
      </c>
      <c r="T1564">
        <f>VLOOKUP(customer!A1576,sales_update!A:N,13,FALSE)</f>
        <v>3</v>
      </c>
      <c r="U1564">
        <f>VLOOKUP(customer!A1576,sales_update!A:N,14,FALSE)</f>
        <v>6</v>
      </c>
      <c r="V1564">
        <f>VLOOKUP(customer!A1576,Marketing!A:I,2,FALSE)</f>
        <v>0</v>
      </c>
      <c r="W1564">
        <f>VLOOKUP(customer!A1576,Marketing!A:I,3,FALSE)</f>
        <v>0</v>
      </c>
      <c r="X1564">
        <f>VLOOKUP(customer!A1576,Marketing!A:I,4,FALSE)</f>
        <v>0</v>
      </c>
      <c r="Y1564">
        <f>VLOOKUP(customer!A1576,Marketing!A:I,5,FALSE)</f>
        <v>0</v>
      </c>
      <c r="Z1564">
        <f>VLOOKUP(customer!A1576,Marketing!A:I,6,FALSE)</f>
        <v>0</v>
      </c>
      <c r="AA1564">
        <f>VLOOKUP(customer!A1576,Marketing!A:I,7,FALSE)</f>
        <v>0</v>
      </c>
      <c r="AB1564">
        <f>VLOOKUP(customer!A1576,Marketing!A:I,8,FALSE)</f>
        <v>0</v>
      </c>
      <c r="AC1564" s="1">
        <f>VLOOKUP(customer!A1576,Marketing!A:I,9,FALSE)</f>
        <v>44026</v>
      </c>
    </row>
    <row r="1565" spans="1:29" x14ac:dyDescent="0.3">
      <c r="A1565">
        <v>2768</v>
      </c>
      <c r="B1565">
        <v>137697</v>
      </c>
      <c r="C1565">
        <v>1</v>
      </c>
      <c r="D1565">
        <v>0</v>
      </c>
      <c r="E1565">
        <v>44</v>
      </c>
      <c r="F1565" t="str">
        <f>IF(customer!G1577=1, "Married", IF(customer!H1577=1, "Single", IF(customer!F1577=1, "Divorced", IF(customer!I1577=1, "Together", IF(customer!J1577=1, "Widowed", "Unknown")))))</f>
        <v>Single</v>
      </c>
      <c r="G1565" t="str">
        <f>IF(customer!K1577=1,"Basic",IF(customer!L1577=1,"Graduate",IF(customer!M1577=1,"Master",IF(customer!N1577=1,"PhD","Unknown"))))</f>
        <v>Graduate</v>
      </c>
      <c r="H1565" t="s">
        <v>19</v>
      </c>
      <c r="I1565">
        <f>VLOOKUP(customer!A1577,sales_update!A:N,2,FALSE)</f>
        <v>82</v>
      </c>
      <c r="J1565">
        <f xml:space="preserve"> VLOOKUP(customer!A1577,sales_update!A:N,3,FALSE)</f>
        <v>124</v>
      </c>
      <c r="K1565">
        <f>VLOOKUP(customer!A1577,sales_update!A:N,4,FALSE)</f>
        <v>22</v>
      </c>
      <c r="L1565">
        <f>VLOOKUP(customer!A1577,sales_update!A:N,5,FALSE)</f>
        <v>77</v>
      </c>
      <c r="M1565">
        <f>VLOOKUP(customer!A1577,sales_update!A:N,6,FALSE)</f>
        <v>40</v>
      </c>
      <c r="N1565">
        <f>VLOOKUP(customer!A1577,sales_update!A:N,7,FALSE)</f>
        <v>15</v>
      </c>
      <c r="O1565">
        <f>VLOOKUP(customer!A1577,sales_update!A:N,8,FALSE)</f>
        <v>29</v>
      </c>
      <c r="P1565">
        <f>VLOOKUP(customer!A1577,sales_update!A:N,9,FALSE)</f>
        <v>248</v>
      </c>
      <c r="Q1565">
        <f>VLOOKUP(customer!A1577,sales_update!A:N,10,FALSE)</f>
        <v>1</v>
      </c>
      <c r="R1565">
        <f>VLOOKUP(customer!A1577,sales_update!A:N,11,FALSE)</f>
        <v>2</v>
      </c>
      <c r="S1565">
        <f>VLOOKUP(customer!A1577,sales_update!A:N,12,FALSE)</f>
        <v>1</v>
      </c>
      <c r="T1565">
        <f>VLOOKUP(customer!A1577,sales_update!A:N,13,FALSE)</f>
        <v>3</v>
      </c>
      <c r="U1565">
        <f>VLOOKUP(customer!A1577,sales_update!A:N,14,FALSE)</f>
        <v>6</v>
      </c>
      <c r="V1565">
        <f>VLOOKUP(customer!A1577,Marketing!A:I,2,FALSE)</f>
        <v>0</v>
      </c>
      <c r="W1565">
        <f>VLOOKUP(customer!A1577,Marketing!A:I,3,FALSE)</f>
        <v>0</v>
      </c>
      <c r="X1565">
        <f>VLOOKUP(customer!A1577,Marketing!A:I,4,FALSE)</f>
        <v>0</v>
      </c>
      <c r="Y1565">
        <f>VLOOKUP(customer!A1577,Marketing!A:I,5,FALSE)</f>
        <v>0</v>
      </c>
      <c r="Z1565">
        <f>VLOOKUP(customer!A1577,Marketing!A:I,6,FALSE)</f>
        <v>0</v>
      </c>
      <c r="AA1565">
        <f>VLOOKUP(customer!A1577,Marketing!A:I,7,FALSE)</f>
        <v>0</v>
      </c>
      <c r="AB1565">
        <f>VLOOKUP(customer!A1577,Marketing!A:I,8,FALSE)</f>
        <v>0</v>
      </c>
      <c r="AC1565" s="1">
        <f>VLOOKUP(customer!A1577,Marketing!A:I,9,FALSE)</f>
        <v>44026</v>
      </c>
    </row>
    <row r="1566" spans="1:29" x14ac:dyDescent="0.3">
      <c r="A1566">
        <v>2263</v>
      </c>
      <c r="B1566">
        <v>137633</v>
      </c>
      <c r="C1566">
        <v>1</v>
      </c>
      <c r="D1566">
        <v>1</v>
      </c>
      <c r="E1566">
        <v>63</v>
      </c>
      <c r="F1566" t="str">
        <f>IF(customer!G1578=1, "Married", IF(customer!H1578=1, "Single", IF(customer!F1578=1, "Divorced", IF(customer!I1578=1, "Together", IF(customer!J1578=1, "Widowed", "Unknown")))))</f>
        <v>Married</v>
      </c>
      <c r="G1566" t="str">
        <f>IF(customer!K1578=1,"Basic",IF(customer!L1578=1,"Graduate",IF(customer!M1578=1,"Master",IF(customer!N1578=1,"PhD","Unknown"))))</f>
        <v>PhD</v>
      </c>
      <c r="H1566" t="s">
        <v>18</v>
      </c>
      <c r="I1566">
        <f>VLOOKUP(customer!A1578,sales_update!A:N,2,FALSE)</f>
        <v>49</v>
      </c>
      <c r="J1566">
        <f xml:space="preserve"> VLOOKUP(customer!A1578,sales_update!A:N,3,FALSE)</f>
        <v>48</v>
      </c>
      <c r="K1566">
        <f>VLOOKUP(customer!A1578,sales_update!A:N,4,FALSE)</f>
        <v>15</v>
      </c>
      <c r="L1566">
        <f>VLOOKUP(customer!A1578,sales_update!A:N,5,FALSE)</f>
        <v>73</v>
      </c>
      <c r="M1566">
        <f>VLOOKUP(customer!A1578,sales_update!A:N,6,FALSE)</f>
        <v>0</v>
      </c>
      <c r="N1566">
        <f>VLOOKUP(customer!A1578,sales_update!A:N,7,FALSE)</f>
        <v>0</v>
      </c>
      <c r="O1566">
        <f>VLOOKUP(customer!A1578,sales_update!A:N,8,FALSE)</f>
        <v>4</v>
      </c>
      <c r="P1566">
        <f>VLOOKUP(customer!A1578,sales_update!A:N,9,FALSE)</f>
        <v>132</v>
      </c>
      <c r="Q1566">
        <f>VLOOKUP(customer!A1578,sales_update!A:N,10,FALSE)</f>
        <v>2</v>
      </c>
      <c r="R1566">
        <f>VLOOKUP(customer!A1578,sales_update!A:N,11,FALSE)</f>
        <v>1</v>
      </c>
      <c r="S1566">
        <f>VLOOKUP(customer!A1578,sales_update!A:N,12,FALSE)</f>
        <v>0</v>
      </c>
      <c r="T1566">
        <f>VLOOKUP(customer!A1578,sales_update!A:N,13,FALSE)</f>
        <v>3</v>
      </c>
      <c r="U1566">
        <f>VLOOKUP(customer!A1578,sales_update!A:N,14,FALSE)</f>
        <v>9</v>
      </c>
      <c r="V1566">
        <f>VLOOKUP(customer!A1578,Marketing!A:I,2,FALSE)</f>
        <v>0</v>
      </c>
      <c r="W1566">
        <f>VLOOKUP(customer!A1578,Marketing!A:I,3,FALSE)</f>
        <v>0</v>
      </c>
      <c r="X1566">
        <f>VLOOKUP(customer!A1578,Marketing!A:I,4,FALSE)</f>
        <v>0</v>
      </c>
      <c r="Y1566">
        <f>VLOOKUP(customer!A1578,Marketing!A:I,5,FALSE)</f>
        <v>0</v>
      </c>
      <c r="Z1566">
        <f>VLOOKUP(customer!A1578,Marketing!A:I,6,FALSE)</f>
        <v>0</v>
      </c>
      <c r="AA1566">
        <f>VLOOKUP(customer!A1578,Marketing!A:I,7,FALSE)</f>
        <v>0</v>
      </c>
      <c r="AB1566">
        <f>VLOOKUP(customer!A1578,Marketing!A:I,8,FALSE)</f>
        <v>0</v>
      </c>
      <c r="AC1566" s="1">
        <f>VLOOKUP(customer!A1578,Marketing!A:I,9,FALSE)</f>
        <v>43521</v>
      </c>
    </row>
    <row r="1567" spans="1:29" x14ac:dyDescent="0.3">
      <c r="A1567">
        <v>3089</v>
      </c>
      <c r="B1567">
        <v>137509</v>
      </c>
      <c r="C1567">
        <v>1</v>
      </c>
      <c r="D1567">
        <v>0</v>
      </c>
      <c r="E1567">
        <v>44</v>
      </c>
      <c r="F1567" t="str">
        <f>IF(customer!G1579=1, "Married", IF(customer!H1579=1, "Single", IF(customer!F1579=1, "Divorced", IF(customer!I1579=1, "Together", IF(customer!J1579=1, "Widowed", "Unknown")))))</f>
        <v>Together</v>
      </c>
      <c r="G1567" t="str">
        <f>IF(customer!K1579=1,"Basic",IF(customer!L1579=1,"Graduate",IF(customer!M1579=1,"Master",IF(customer!N1579=1,"PhD","Unknown"))))</f>
        <v>Master</v>
      </c>
      <c r="H1567" t="s">
        <v>15</v>
      </c>
      <c r="I1567">
        <f>VLOOKUP(customer!A1579,sales_update!A:N,2,FALSE)</f>
        <v>24</v>
      </c>
      <c r="J1567">
        <f xml:space="preserve"> VLOOKUP(customer!A1579,sales_update!A:N,3,FALSE)</f>
        <v>136</v>
      </c>
      <c r="K1567">
        <f>VLOOKUP(customer!A1579,sales_update!A:N,4,FALSE)</f>
        <v>18</v>
      </c>
      <c r="L1567">
        <f>VLOOKUP(customer!A1579,sales_update!A:N,5,FALSE)</f>
        <v>205</v>
      </c>
      <c r="M1567">
        <f>VLOOKUP(customer!A1579,sales_update!A:N,6,FALSE)</f>
        <v>44</v>
      </c>
      <c r="N1567">
        <f>VLOOKUP(customer!A1579,sales_update!A:N,7,FALSE)</f>
        <v>29</v>
      </c>
      <c r="O1567">
        <f>VLOOKUP(customer!A1579,sales_update!A:N,8,FALSE)</f>
        <v>18</v>
      </c>
      <c r="P1567">
        <f>VLOOKUP(customer!A1579,sales_update!A:N,9,FALSE)</f>
        <v>414</v>
      </c>
      <c r="Q1567">
        <f>VLOOKUP(customer!A1579,sales_update!A:N,10,FALSE)</f>
        <v>2</v>
      </c>
      <c r="R1567">
        <f>VLOOKUP(customer!A1579,sales_update!A:N,11,FALSE)</f>
        <v>3</v>
      </c>
      <c r="S1567">
        <f>VLOOKUP(customer!A1579,sales_update!A:N,12,FALSE)</f>
        <v>0</v>
      </c>
      <c r="T1567">
        <f>VLOOKUP(customer!A1579,sales_update!A:N,13,FALSE)</f>
        <v>4</v>
      </c>
      <c r="U1567">
        <f>VLOOKUP(customer!A1579,sales_update!A:N,14,FALSE)</f>
        <v>7</v>
      </c>
      <c r="V1567">
        <f>VLOOKUP(customer!A1579,Marketing!A:I,2,FALSE)</f>
        <v>0</v>
      </c>
      <c r="W1567">
        <f>VLOOKUP(customer!A1579,Marketing!A:I,3,FALSE)</f>
        <v>0</v>
      </c>
      <c r="X1567">
        <f>VLOOKUP(customer!A1579,Marketing!A:I,4,FALSE)</f>
        <v>0</v>
      </c>
      <c r="Y1567">
        <f>VLOOKUP(customer!A1579,Marketing!A:I,5,FALSE)</f>
        <v>0</v>
      </c>
      <c r="Z1567">
        <f>VLOOKUP(customer!A1579,Marketing!A:I,6,FALSE)</f>
        <v>0</v>
      </c>
      <c r="AA1567">
        <f>VLOOKUP(customer!A1579,Marketing!A:I,7,FALSE)</f>
        <v>0</v>
      </c>
      <c r="AB1567">
        <f>VLOOKUP(customer!A1579,Marketing!A:I,8,FALSE)</f>
        <v>0</v>
      </c>
      <c r="AC1567" s="1">
        <f>VLOOKUP(customer!A1579,Marketing!A:I,9,FALSE)</f>
        <v>43513</v>
      </c>
    </row>
    <row r="1568" spans="1:29" x14ac:dyDescent="0.3">
      <c r="A1568">
        <v>1455</v>
      </c>
      <c r="B1568">
        <v>137406</v>
      </c>
      <c r="C1568">
        <v>1</v>
      </c>
      <c r="D1568">
        <v>0</v>
      </c>
      <c r="E1568">
        <v>40</v>
      </c>
      <c r="F1568" t="str">
        <f>IF(customer!G1580=1, "Married", IF(customer!H1580=1, "Single", IF(customer!F1580=1, "Divorced", IF(customer!I1580=1, "Together", IF(customer!J1580=1, "Widowed", "Unknown")))))</f>
        <v>Married</v>
      </c>
      <c r="G1568" t="str">
        <f>IF(customer!K1580=1,"Basic",IF(customer!L1580=1,"Graduate",IF(customer!M1580=1,"Master",IF(customer!N1580=1,"PhD","Unknown"))))</f>
        <v>Graduate</v>
      </c>
      <c r="H1568" t="s">
        <v>16</v>
      </c>
      <c r="I1568">
        <f>VLOOKUP(customer!A1580,sales_update!A:N,2,FALSE)</f>
        <v>18</v>
      </c>
      <c r="J1568">
        <f xml:space="preserve"> VLOOKUP(customer!A1580,sales_update!A:N,3,FALSE)</f>
        <v>7</v>
      </c>
      <c r="K1568">
        <f>VLOOKUP(customer!A1580,sales_update!A:N,4,FALSE)</f>
        <v>0</v>
      </c>
      <c r="L1568">
        <f>VLOOKUP(customer!A1580,sales_update!A:N,5,FALSE)</f>
        <v>29</v>
      </c>
      <c r="M1568">
        <f>VLOOKUP(customer!A1580,sales_update!A:N,6,FALSE)</f>
        <v>7</v>
      </c>
      <c r="N1568">
        <f>VLOOKUP(customer!A1580,sales_update!A:N,7,FALSE)</f>
        <v>7</v>
      </c>
      <c r="O1568">
        <f>VLOOKUP(customer!A1580,sales_update!A:N,8,FALSE)</f>
        <v>11</v>
      </c>
      <c r="P1568">
        <f>VLOOKUP(customer!A1580,sales_update!A:N,9,FALSE)</f>
        <v>40</v>
      </c>
      <c r="Q1568">
        <f>VLOOKUP(customer!A1580,sales_update!A:N,10,FALSE)</f>
        <v>1</v>
      </c>
      <c r="R1568">
        <f>VLOOKUP(customer!A1580,sales_update!A:N,11,FALSE)</f>
        <v>1</v>
      </c>
      <c r="S1568">
        <f>VLOOKUP(customer!A1580,sales_update!A:N,12,FALSE)</f>
        <v>0</v>
      </c>
      <c r="T1568">
        <f>VLOOKUP(customer!A1580,sales_update!A:N,13,FALSE)</f>
        <v>2</v>
      </c>
      <c r="U1568">
        <f>VLOOKUP(customer!A1580,sales_update!A:N,14,FALSE)</f>
        <v>8</v>
      </c>
      <c r="V1568">
        <f>VLOOKUP(customer!A1580,Marketing!A:I,2,FALSE)</f>
        <v>0</v>
      </c>
      <c r="W1568">
        <f>VLOOKUP(customer!A1580,Marketing!A:I,3,FALSE)</f>
        <v>0</v>
      </c>
      <c r="X1568">
        <f>VLOOKUP(customer!A1580,Marketing!A:I,4,FALSE)</f>
        <v>0</v>
      </c>
      <c r="Y1568">
        <f>VLOOKUP(customer!A1580,Marketing!A:I,5,FALSE)</f>
        <v>0</v>
      </c>
      <c r="Z1568">
        <f>VLOOKUP(customer!A1580,Marketing!A:I,6,FALSE)</f>
        <v>0</v>
      </c>
      <c r="AA1568">
        <f>VLOOKUP(customer!A1580,Marketing!A:I,7,FALSE)</f>
        <v>0</v>
      </c>
      <c r="AB1568">
        <f>VLOOKUP(customer!A1580,Marketing!A:I,8,FALSE)</f>
        <v>1</v>
      </c>
      <c r="AC1568" s="1">
        <f>VLOOKUP(customer!A1580,Marketing!A:I,9,FALSE)</f>
        <v>43906</v>
      </c>
    </row>
    <row r="1569" spans="1:29" x14ac:dyDescent="0.3">
      <c r="A1569">
        <v>1404</v>
      </c>
      <c r="B1569">
        <v>137401</v>
      </c>
      <c r="C1569">
        <v>1</v>
      </c>
      <c r="D1569">
        <v>0</v>
      </c>
      <c r="E1569">
        <v>47</v>
      </c>
      <c r="F1569" t="str">
        <f>IF(customer!G1581=1, "Married", IF(customer!H1581=1, "Single", IF(customer!F1581=1, "Divorced", IF(customer!I1581=1, "Together", IF(customer!J1581=1, "Widowed", "Unknown")))))</f>
        <v>Married</v>
      </c>
      <c r="G1569" t="str">
        <f>IF(customer!K1581=1,"Basic",IF(customer!L1581=1,"Graduate",IF(customer!M1581=1,"Master",IF(customer!N1581=1,"PhD","Unknown"))))</f>
        <v>PhD</v>
      </c>
      <c r="H1569" t="s">
        <v>17</v>
      </c>
      <c r="I1569">
        <f>VLOOKUP(customer!A1581,sales_update!A:N,2,FALSE)</f>
        <v>14</v>
      </c>
      <c r="J1569">
        <f xml:space="preserve"> VLOOKUP(customer!A1581,sales_update!A:N,3,FALSE)</f>
        <v>70</v>
      </c>
      <c r="K1569">
        <f>VLOOKUP(customer!A1581,sales_update!A:N,4,FALSE)</f>
        <v>11</v>
      </c>
      <c r="L1569">
        <f>VLOOKUP(customer!A1581,sales_update!A:N,5,FALSE)</f>
        <v>70</v>
      </c>
      <c r="M1569">
        <f>VLOOKUP(customer!A1581,sales_update!A:N,6,FALSE)</f>
        <v>11</v>
      </c>
      <c r="N1569">
        <f>VLOOKUP(customer!A1581,sales_update!A:N,7,FALSE)</f>
        <v>4</v>
      </c>
      <c r="O1569">
        <f>VLOOKUP(customer!A1581,sales_update!A:N,8,FALSE)</f>
        <v>11</v>
      </c>
      <c r="P1569">
        <f>VLOOKUP(customer!A1581,sales_update!A:N,9,FALSE)</f>
        <v>154</v>
      </c>
      <c r="Q1569">
        <f>VLOOKUP(customer!A1581,sales_update!A:N,10,FALSE)</f>
        <v>2</v>
      </c>
      <c r="R1569">
        <f>VLOOKUP(customer!A1581,sales_update!A:N,11,FALSE)</f>
        <v>2</v>
      </c>
      <c r="S1569">
        <f>VLOOKUP(customer!A1581,sales_update!A:N,12,FALSE)</f>
        <v>0</v>
      </c>
      <c r="T1569">
        <f>VLOOKUP(customer!A1581,sales_update!A:N,13,FALSE)</f>
        <v>3</v>
      </c>
      <c r="U1569">
        <f>VLOOKUP(customer!A1581,sales_update!A:N,14,FALSE)</f>
        <v>7</v>
      </c>
      <c r="V1569">
        <f>VLOOKUP(customer!A1581,Marketing!A:I,2,FALSE)</f>
        <v>0</v>
      </c>
      <c r="W1569">
        <f>VLOOKUP(customer!A1581,Marketing!A:I,3,FALSE)</f>
        <v>0</v>
      </c>
      <c r="X1569">
        <f>VLOOKUP(customer!A1581,Marketing!A:I,4,FALSE)</f>
        <v>0</v>
      </c>
      <c r="Y1569">
        <f>VLOOKUP(customer!A1581,Marketing!A:I,5,FALSE)</f>
        <v>0</v>
      </c>
      <c r="Z1569">
        <f>VLOOKUP(customer!A1581,Marketing!A:I,6,FALSE)</f>
        <v>0</v>
      </c>
      <c r="AA1569">
        <f>VLOOKUP(customer!A1581,Marketing!A:I,7,FALSE)</f>
        <v>0</v>
      </c>
      <c r="AB1569">
        <f>VLOOKUP(customer!A1581,Marketing!A:I,8,FALSE)</f>
        <v>0</v>
      </c>
      <c r="AC1569" s="1">
        <f>VLOOKUP(customer!A1581,Marketing!A:I,9,FALSE)</f>
        <v>44114</v>
      </c>
    </row>
    <row r="1570" spans="1:29" x14ac:dyDescent="0.3">
      <c r="A1570">
        <v>2499</v>
      </c>
      <c r="B1570">
        <v>137401</v>
      </c>
      <c r="C1570">
        <v>1</v>
      </c>
      <c r="D1570">
        <v>0</v>
      </c>
      <c r="E1570">
        <v>47</v>
      </c>
      <c r="F1570" t="str">
        <f>IF(customer!G1582=1, "Married", IF(customer!H1582=1, "Single", IF(customer!F1582=1, "Divorced", IF(customer!I1582=1, "Together", IF(customer!J1582=1, "Widowed", "Unknown")))))</f>
        <v>Married</v>
      </c>
      <c r="G1570" t="str">
        <f>IF(customer!K1582=1,"Basic",IF(customer!L1582=1,"Graduate",IF(customer!M1582=1,"Master",IF(customer!N1582=1,"PhD","Unknown"))))</f>
        <v>PhD</v>
      </c>
      <c r="H1570" t="s">
        <v>16</v>
      </c>
      <c r="I1570">
        <f>VLOOKUP(customer!A1582,sales_update!A:N,2,FALSE)</f>
        <v>14</v>
      </c>
      <c r="J1570">
        <f xml:space="preserve"> VLOOKUP(customer!A1582,sales_update!A:N,3,FALSE)</f>
        <v>70</v>
      </c>
      <c r="K1570">
        <f>VLOOKUP(customer!A1582,sales_update!A:N,4,FALSE)</f>
        <v>11</v>
      </c>
      <c r="L1570">
        <f>VLOOKUP(customer!A1582,sales_update!A:N,5,FALSE)</f>
        <v>70</v>
      </c>
      <c r="M1570">
        <f>VLOOKUP(customer!A1582,sales_update!A:N,6,FALSE)</f>
        <v>11</v>
      </c>
      <c r="N1570">
        <f>VLOOKUP(customer!A1582,sales_update!A:N,7,FALSE)</f>
        <v>4</v>
      </c>
      <c r="O1570">
        <f>VLOOKUP(customer!A1582,sales_update!A:N,8,FALSE)</f>
        <v>11</v>
      </c>
      <c r="P1570">
        <f>VLOOKUP(customer!A1582,sales_update!A:N,9,FALSE)</f>
        <v>154</v>
      </c>
      <c r="Q1570">
        <f>VLOOKUP(customer!A1582,sales_update!A:N,10,FALSE)</f>
        <v>2</v>
      </c>
      <c r="R1570">
        <f>VLOOKUP(customer!A1582,sales_update!A:N,11,FALSE)</f>
        <v>2</v>
      </c>
      <c r="S1570">
        <f>VLOOKUP(customer!A1582,sales_update!A:N,12,FALSE)</f>
        <v>0</v>
      </c>
      <c r="T1570">
        <f>VLOOKUP(customer!A1582,sales_update!A:N,13,FALSE)</f>
        <v>3</v>
      </c>
      <c r="U1570">
        <f>VLOOKUP(customer!A1582,sales_update!A:N,14,FALSE)</f>
        <v>7</v>
      </c>
      <c r="V1570">
        <f>VLOOKUP(customer!A1582,Marketing!A:I,2,FALSE)</f>
        <v>0</v>
      </c>
      <c r="W1570">
        <f>VLOOKUP(customer!A1582,Marketing!A:I,3,FALSE)</f>
        <v>0</v>
      </c>
      <c r="X1570">
        <f>VLOOKUP(customer!A1582,Marketing!A:I,4,FALSE)</f>
        <v>0</v>
      </c>
      <c r="Y1570">
        <f>VLOOKUP(customer!A1582,Marketing!A:I,5,FALSE)</f>
        <v>0</v>
      </c>
      <c r="Z1570">
        <f>VLOOKUP(customer!A1582,Marketing!A:I,6,FALSE)</f>
        <v>0</v>
      </c>
      <c r="AA1570">
        <f>VLOOKUP(customer!A1582,Marketing!A:I,7,FALSE)</f>
        <v>0</v>
      </c>
      <c r="AB1570">
        <f>VLOOKUP(customer!A1582,Marketing!A:I,8,FALSE)</f>
        <v>0</v>
      </c>
      <c r="AC1570" s="1">
        <f>VLOOKUP(customer!A1582,Marketing!A:I,9,FALSE)</f>
        <v>44114</v>
      </c>
    </row>
    <row r="1571" spans="1:29" x14ac:dyDescent="0.3">
      <c r="A1571">
        <v>2215</v>
      </c>
      <c r="B1571">
        <v>137395</v>
      </c>
      <c r="C1571">
        <v>1</v>
      </c>
      <c r="D1571">
        <v>0</v>
      </c>
      <c r="E1571">
        <v>44</v>
      </c>
      <c r="F1571" t="str">
        <f>IF(customer!G1583=1, "Married", IF(customer!H1583=1, "Single", IF(customer!F1583=1, "Divorced", IF(customer!I1583=1, "Together", IF(customer!J1583=1, "Widowed", "Unknown")))))</f>
        <v>Together</v>
      </c>
      <c r="G1571" t="str">
        <f>IF(customer!K1583=1,"Basic",IF(customer!L1583=1,"Graduate",IF(customer!M1583=1,"Master",IF(customer!N1583=1,"PhD","Unknown"))))</f>
        <v>PhD</v>
      </c>
      <c r="H1571" t="s">
        <v>18</v>
      </c>
      <c r="I1571">
        <f>VLOOKUP(customer!A1583,sales_update!A:N,2,FALSE)</f>
        <v>47</v>
      </c>
      <c r="J1571">
        <f xml:space="preserve"> VLOOKUP(customer!A1583,sales_update!A:N,3,FALSE)</f>
        <v>66</v>
      </c>
      <c r="K1571">
        <f>VLOOKUP(customer!A1583,sales_update!A:N,4,FALSE)</f>
        <v>0</v>
      </c>
      <c r="L1571">
        <f>VLOOKUP(customer!A1583,sales_update!A:N,5,FALSE)</f>
        <v>33</v>
      </c>
      <c r="M1571">
        <f>VLOOKUP(customer!A1583,sales_update!A:N,6,FALSE)</f>
        <v>0</v>
      </c>
      <c r="N1571">
        <f>VLOOKUP(customer!A1583,sales_update!A:N,7,FALSE)</f>
        <v>4</v>
      </c>
      <c r="O1571">
        <f>VLOOKUP(customer!A1583,sales_update!A:N,8,FALSE)</f>
        <v>40</v>
      </c>
      <c r="P1571">
        <f>VLOOKUP(customer!A1583,sales_update!A:N,9,FALSE)</f>
        <v>62</v>
      </c>
      <c r="Q1571">
        <f>VLOOKUP(customer!A1583,sales_update!A:N,10,FALSE)</f>
        <v>1</v>
      </c>
      <c r="R1571">
        <f>VLOOKUP(customer!A1583,sales_update!A:N,11,FALSE)</f>
        <v>1</v>
      </c>
      <c r="S1571">
        <f>VLOOKUP(customer!A1583,sales_update!A:N,12,FALSE)</f>
        <v>0</v>
      </c>
      <c r="T1571">
        <f>VLOOKUP(customer!A1583,sales_update!A:N,13,FALSE)</f>
        <v>3</v>
      </c>
      <c r="U1571">
        <f>VLOOKUP(customer!A1583,sales_update!A:N,14,FALSE)</f>
        <v>6</v>
      </c>
      <c r="V1571">
        <f>VLOOKUP(customer!A1583,Marketing!A:I,2,FALSE)</f>
        <v>0</v>
      </c>
      <c r="W1571">
        <f>VLOOKUP(customer!A1583,Marketing!A:I,3,FALSE)</f>
        <v>0</v>
      </c>
      <c r="X1571">
        <f>VLOOKUP(customer!A1583,Marketing!A:I,4,FALSE)</f>
        <v>0</v>
      </c>
      <c r="Y1571">
        <f>VLOOKUP(customer!A1583,Marketing!A:I,5,FALSE)</f>
        <v>0</v>
      </c>
      <c r="Z1571">
        <f>VLOOKUP(customer!A1583,Marketing!A:I,6,FALSE)</f>
        <v>0</v>
      </c>
      <c r="AA1571">
        <f>VLOOKUP(customer!A1583,Marketing!A:I,7,FALSE)</f>
        <v>0</v>
      </c>
      <c r="AB1571">
        <f>VLOOKUP(customer!A1583,Marketing!A:I,8,FALSE)</f>
        <v>0</v>
      </c>
      <c r="AC1571" s="1">
        <f>VLOOKUP(customer!A1583,Marketing!A:I,9,FALSE)</f>
        <v>44110</v>
      </c>
    </row>
    <row r="1572" spans="1:29" x14ac:dyDescent="0.3">
      <c r="A1572">
        <v>2257</v>
      </c>
      <c r="B1572">
        <v>137368</v>
      </c>
      <c r="C1572">
        <v>1</v>
      </c>
      <c r="D1572">
        <v>0</v>
      </c>
      <c r="E1572">
        <v>45</v>
      </c>
      <c r="F1572" t="str">
        <f>IF(customer!G1584=1, "Married", IF(customer!H1584=1, "Single", IF(customer!F1584=1, "Divorced", IF(customer!I1584=1, "Together", IF(customer!J1584=1, "Widowed", "Unknown")))))</f>
        <v>Married</v>
      </c>
      <c r="G1572" t="str">
        <f>IF(customer!K1584=1,"Basic",IF(customer!L1584=1,"Graduate",IF(customer!M1584=1,"Master",IF(customer!N1584=1,"PhD","Unknown"))))</f>
        <v>Master</v>
      </c>
      <c r="H1572" t="s">
        <v>18</v>
      </c>
      <c r="I1572">
        <f>VLOOKUP(customer!A1584,sales_update!A:N,2,FALSE)</f>
        <v>4</v>
      </c>
      <c r="J1572">
        <f xml:space="preserve"> VLOOKUP(customer!A1584,sales_update!A:N,3,FALSE)</f>
        <v>11</v>
      </c>
      <c r="K1572">
        <f>VLOOKUP(customer!A1584,sales_update!A:N,4,FALSE)</f>
        <v>7</v>
      </c>
      <c r="L1572">
        <f>VLOOKUP(customer!A1584,sales_update!A:N,5,FALSE)</f>
        <v>40</v>
      </c>
      <c r="M1572">
        <f>VLOOKUP(customer!A1584,sales_update!A:N,6,FALSE)</f>
        <v>7</v>
      </c>
      <c r="N1572">
        <f>VLOOKUP(customer!A1584,sales_update!A:N,7,FALSE)</f>
        <v>7</v>
      </c>
      <c r="O1572">
        <f>VLOOKUP(customer!A1584,sales_update!A:N,8,FALSE)</f>
        <v>37</v>
      </c>
      <c r="P1572">
        <f>VLOOKUP(customer!A1584,sales_update!A:N,9,FALSE)</f>
        <v>37</v>
      </c>
      <c r="Q1572">
        <f>VLOOKUP(customer!A1584,sales_update!A:N,10,FALSE)</f>
        <v>1</v>
      </c>
      <c r="R1572">
        <f>VLOOKUP(customer!A1584,sales_update!A:N,11,FALSE)</f>
        <v>1</v>
      </c>
      <c r="S1572">
        <f>VLOOKUP(customer!A1584,sales_update!A:N,12,FALSE)</f>
        <v>0</v>
      </c>
      <c r="T1572">
        <f>VLOOKUP(customer!A1584,sales_update!A:N,13,FALSE)</f>
        <v>2</v>
      </c>
      <c r="U1572">
        <f>VLOOKUP(customer!A1584,sales_update!A:N,14,FALSE)</f>
        <v>6</v>
      </c>
      <c r="V1572">
        <f>VLOOKUP(customer!A1584,Marketing!A:I,2,FALSE)</f>
        <v>1</v>
      </c>
      <c r="W1572">
        <f>VLOOKUP(customer!A1584,Marketing!A:I,3,FALSE)</f>
        <v>0</v>
      </c>
      <c r="X1572">
        <f>VLOOKUP(customer!A1584,Marketing!A:I,4,FALSE)</f>
        <v>0</v>
      </c>
      <c r="Y1572">
        <f>VLOOKUP(customer!A1584,Marketing!A:I,5,FALSE)</f>
        <v>0</v>
      </c>
      <c r="Z1572">
        <f>VLOOKUP(customer!A1584,Marketing!A:I,6,FALSE)</f>
        <v>0</v>
      </c>
      <c r="AA1572">
        <f>VLOOKUP(customer!A1584,Marketing!A:I,7,FALSE)</f>
        <v>0</v>
      </c>
      <c r="AB1572">
        <f>VLOOKUP(customer!A1584,Marketing!A:I,8,FALSE)</f>
        <v>0</v>
      </c>
      <c r="AC1572" s="1">
        <f>VLOOKUP(customer!A1584,Marketing!A:I,9,FALSE)</f>
        <v>43973</v>
      </c>
    </row>
    <row r="1573" spans="1:29" x14ac:dyDescent="0.3">
      <c r="A1573">
        <v>2017</v>
      </c>
      <c r="B1573">
        <v>137334</v>
      </c>
      <c r="C1573">
        <v>1</v>
      </c>
      <c r="D1573">
        <v>1</v>
      </c>
      <c r="E1573">
        <v>62</v>
      </c>
      <c r="F1573" t="str">
        <f>IF(customer!G1585=1, "Married", IF(customer!H1585=1, "Single", IF(customer!F1585=1, "Divorced", IF(customer!I1585=1, "Together", IF(customer!J1585=1, "Widowed", "Unknown")))))</f>
        <v>Together</v>
      </c>
      <c r="G1573" t="str">
        <f>IF(customer!K1585=1,"Basic",IF(customer!L1585=1,"Graduate",IF(customer!M1585=1,"Master",IF(customer!N1585=1,"PhD","Unknown"))))</f>
        <v>PhD</v>
      </c>
      <c r="H1573" t="s">
        <v>18</v>
      </c>
      <c r="I1573">
        <f>VLOOKUP(customer!A1585,sales_update!A:N,2,FALSE)</f>
        <v>44</v>
      </c>
      <c r="J1573">
        <f xml:space="preserve"> VLOOKUP(customer!A1585,sales_update!A:N,3,FALSE)</f>
        <v>96</v>
      </c>
      <c r="K1573">
        <f>VLOOKUP(customer!A1585,sales_update!A:N,4,FALSE)</f>
        <v>4</v>
      </c>
      <c r="L1573">
        <f>VLOOKUP(customer!A1585,sales_update!A:N,5,FALSE)</f>
        <v>59</v>
      </c>
      <c r="M1573">
        <f>VLOOKUP(customer!A1585,sales_update!A:N,6,FALSE)</f>
        <v>7</v>
      </c>
      <c r="N1573">
        <f>VLOOKUP(customer!A1585,sales_update!A:N,7,FALSE)</f>
        <v>7</v>
      </c>
      <c r="O1573">
        <f>VLOOKUP(customer!A1585,sales_update!A:N,8,FALSE)</f>
        <v>55</v>
      </c>
      <c r="P1573">
        <f>VLOOKUP(customer!A1585,sales_update!A:N,9,FALSE)</f>
        <v>118</v>
      </c>
      <c r="Q1573">
        <f>VLOOKUP(customer!A1585,sales_update!A:N,10,FALSE)</f>
        <v>4</v>
      </c>
      <c r="R1573">
        <f>VLOOKUP(customer!A1585,sales_update!A:N,11,FALSE)</f>
        <v>3</v>
      </c>
      <c r="S1573">
        <f>VLOOKUP(customer!A1585,sales_update!A:N,12,FALSE)</f>
        <v>0</v>
      </c>
      <c r="T1573">
        <f>VLOOKUP(customer!A1585,sales_update!A:N,13,FALSE)</f>
        <v>4</v>
      </c>
      <c r="U1573">
        <f>VLOOKUP(customer!A1585,sales_update!A:N,14,FALSE)</f>
        <v>4</v>
      </c>
      <c r="V1573">
        <f>VLOOKUP(customer!A1585,Marketing!A:I,2,FALSE)</f>
        <v>0</v>
      </c>
      <c r="W1573">
        <f>VLOOKUP(customer!A1585,Marketing!A:I,3,FALSE)</f>
        <v>0</v>
      </c>
      <c r="X1573">
        <f>VLOOKUP(customer!A1585,Marketing!A:I,4,FALSE)</f>
        <v>0</v>
      </c>
      <c r="Y1573">
        <f>VLOOKUP(customer!A1585,Marketing!A:I,5,FALSE)</f>
        <v>0</v>
      </c>
      <c r="Z1573">
        <f>VLOOKUP(customer!A1585,Marketing!A:I,6,FALSE)</f>
        <v>0</v>
      </c>
      <c r="AA1573">
        <f>VLOOKUP(customer!A1585,Marketing!A:I,7,FALSE)</f>
        <v>0</v>
      </c>
      <c r="AB1573">
        <f>VLOOKUP(customer!A1585,Marketing!A:I,8,FALSE)</f>
        <v>0</v>
      </c>
      <c r="AC1573" s="1">
        <f>VLOOKUP(customer!A1585,Marketing!A:I,9,FALSE)</f>
        <v>44045</v>
      </c>
    </row>
    <row r="1574" spans="1:29" x14ac:dyDescent="0.3">
      <c r="A1574">
        <v>2716</v>
      </c>
      <c r="B1574">
        <v>137292</v>
      </c>
      <c r="C1574">
        <v>1</v>
      </c>
      <c r="D1574">
        <v>0</v>
      </c>
      <c r="E1574">
        <v>37</v>
      </c>
      <c r="F1574" t="str">
        <f>IF(customer!G1586=1, "Married", IF(customer!H1586=1, "Single", IF(customer!F1586=1, "Divorced", IF(customer!I1586=1, "Together", IF(customer!J1586=1, "Widowed", "Unknown")))))</f>
        <v>Together</v>
      </c>
      <c r="G1574" t="str">
        <f>IF(customer!K1586=1,"Basic",IF(customer!L1586=1,"Graduate",IF(customer!M1586=1,"Master",IF(customer!N1586=1,"PhD","Unknown"))))</f>
        <v>Graduate</v>
      </c>
      <c r="H1574" t="s">
        <v>20</v>
      </c>
      <c r="I1574">
        <f>VLOOKUP(customer!A1586,sales_update!A:N,2,FALSE)</f>
        <v>32</v>
      </c>
      <c r="J1574">
        <f xml:space="preserve"> VLOOKUP(customer!A1586,sales_update!A:N,3,FALSE)</f>
        <v>1012</v>
      </c>
      <c r="K1574">
        <f>VLOOKUP(customer!A1586,sales_update!A:N,4,FALSE)</f>
        <v>0</v>
      </c>
      <c r="L1574">
        <f>VLOOKUP(customer!A1586,sales_update!A:N,5,FALSE)</f>
        <v>317</v>
      </c>
      <c r="M1574">
        <f>VLOOKUP(customer!A1586,sales_update!A:N,6,FALSE)</f>
        <v>37</v>
      </c>
      <c r="N1574">
        <f>VLOOKUP(customer!A1586,sales_update!A:N,7,FALSE)</f>
        <v>85</v>
      </c>
      <c r="O1574">
        <f>VLOOKUP(customer!A1586,sales_update!A:N,8,FALSE)</f>
        <v>243</v>
      </c>
      <c r="P1574">
        <f>VLOOKUP(customer!A1586,sales_update!A:N,9,FALSE)</f>
        <v>1208</v>
      </c>
      <c r="Q1574">
        <f>VLOOKUP(customer!A1586,sales_update!A:N,10,FALSE)</f>
        <v>5</v>
      </c>
      <c r="R1574">
        <f>VLOOKUP(customer!A1586,sales_update!A:N,11,FALSE)</f>
        <v>6</v>
      </c>
      <c r="S1574">
        <f>VLOOKUP(customer!A1586,sales_update!A:N,12,FALSE)</f>
        <v>3</v>
      </c>
      <c r="T1574">
        <f>VLOOKUP(customer!A1586,sales_update!A:N,13,FALSE)</f>
        <v>5</v>
      </c>
      <c r="U1574">
        <f>VLOOKUP(customer!A1586,sales_update!A:N,14,FALSE)</f>
        <v>8</v>
      </c>
      <c r="V1574">
        <f>VLOOKUP(customer!A1586,Marketing!A:I,2,FALSE)</f>
        <v>0</v>
      </c>
      <c r="W1574">
        <f>VLOOKUP(customer!A1586,Marketing!A:I,3,FALSE)</f>
        <v>0</v>
      </c>
      <c r="X1574">
        <f>VLOOKUP(customer!A1586,Marketing!A:I,4,FALSE)</f>
        <v>0</v>
      </c>
      <c r="Y1574">
        <f>VLOOKUP(customer!A1586,Marketing!A:I,5,FALSE)</f>
        <v>0</v>
      </c>
      <c r="Z1574">
        <f>VLOOKUP(customer!A1586,Marketing!A:I,6,FALSE)</f>
        <v>0</v>
      </c>
      <c r="AA1574">
        <f>VLOOKUP(customer!A1586,Marketing!A:I,7,FALSE)</f>
        <v>0</v>
      </c>
      <c r="AB1574">
        <f>VLOOKUP(customer!A1586,Marketing!A:I,8,FALSE)</f>
        <v>0</v>
      </c>
      <c r="AC1574" s="1">
        <f>VLOOKUP(customer!A1586,Marketing!A:I,9,FALSE)</f>
        <v>43731</v>
      </c>
    </row>
    <row r="1575" spans="1:29" x14ac:dyDescent="0.3">
      <c r="A1575">
        <v>2525</v>
      </c>
      <c r="B1575">
        <v>137284</v>
      </c>
      <c r="C1575">
        <v>1</v>
      </c>
      <c r="D1575">
        <v>1</v>
      </c>
      <c r="E1575">
        <v>45</v>
      </c>
      <c r="F1575" t="str">
        <f>IF(customer!G1587=1, "Married", IF(customer!H1587=1, "Single", IF(customer!F1587=1, "Divorced", IF(customer!I1587=1, "Together", IF(customer!J1587=1, "Widowed", "Unknown")))))</f>
        <v>Married</v>
      </c>
      <c r="G1575" t="str">
        <f>IF(customer!K1587=1,"Basic",IF(customer!L1587=1,"Graduate",IF(customer!M1587=1,"Master",IF(customer!N1587=1,"PhD","Unknown"))))</f>
        <v>Unknown</v>
      </c>
      <c r="H1575" t="s">
        <v>15</v>
      </c>
      <c r="I1575">
        <f>VLOOKUP(customer!A1587,sales_update!A:N,2,FALSE)</f>
        <v>46</v>
      </c>
      <c r="J1575">
        <f xml:space="preserve"> VLOOKUP(customer!A1587,sales_update!A:N,3,FALSE)</f>
        <v>41</v>
      </c>
      <c r="K1575">
        <f>VLOOKUP(customer!A1587,sales_update!A:N,4,FALSE)</f>
        <v>4</v>
      </c>
      <c r="L1575">
        <f>VLOOKUP(customer!A1587,sales_update!A:N,5,FALSE)</f>
        <v>7</v>
      </c>
      <c r="M1575">
        <f>VLOOKUP(customer!A1587,sales_update!A:N,6,FALSE)</f>
        <v>7</v>
      </c>
      <c r="N1575">
        <f>VLOOKUP(customer!A1587,sales_update!A:N,7,FALSE)</f>
        <v>4</v>
      </c>
      <c r="O1575">
        <f>VLOOKUP(customer!A1587,sales_update!A:N,8,FALSE)</f>
        <v>22</v>
      </c>
      <c r="P1575">
        <f>VLOOKUP(customer!A1587,sales_update!A:N,9,FALSE)</f>
        <v>41</v>
      </c>
      <c r="Q1575">
        <f>VLOOKUP(customer!A1587,sales_update!A:N,10,FALSE)</f>
        <v>1</v>
      </c>
      <c r="R1575">
        <f>VLOOKUP(customer!A1587,sales_update!A:N,11,FALSE)</f>
        <v>0</v>
      </c>
      <c r="S1575">
        <f>VLOOKUP(customer!A1587,sales_update!A:N,12,FALSE)</f>
        <v>0</v>
      </c>
      <c r="T1575">
        <f>VLOOKUP(customer!A1587,sales_update!A:N,13,FALSE)</f>
        <v>3</v>
      </c>
      <c r="U1575">
        <f>VLOOKUP(customer!A1587,sales_update!A:N,14,FALSE)</f>
        <v>6</v>
      </c>
      <c r="V1575">
        <f>VLOOKUP(customer!A1587,Marketing!A:I,2,FALSE)</f>
        <v>0</v>
      </c>
      <c r="W1575">
        <f>VLOOKUP(customer!A1587,Marketing!A:I,3,FALSE)</f>
        <v>0</v>
      </c>
      <c r="X1575">
        <f>VLOOKUP(customer!A1587,Marketing!A:I,4,FALSE)</f>
        <v>0</v>
      </c>
      <c r="Y1575">
        <f>VLOOKUP(customer!A1587,Marketing!A:I,5,FALSE)</f>
        <v>0</v>
      </c>
      <c r="Z1575">
        <f>VLOOKUP(customer!A1587,Marketing!A:I,6,FALSE)</f>
        <v>0</v>
      </c>
      <c r="AA1575">
        <f>VLOOKUP(customer!A1587,Marketing!A:I,7,FALSE)</f>
        <v>0</v>
      </c>
      <c r="AB1575">
        <f>VLOOKUP(customer!A1587,Marketing!A:I,8,FALSE)</f>
        <v>0</v>
      </c>
      <c r="AC1575" s="1">
        <f>VLOOKUP(customer!A1587,Marketing!A:I,9,FALSE)</f>
        <v>43711</v>
      </c>
    </row>
    <row r="1576" spans="1:29" x14ac:dyDescent="0.3">
      <c r="A1576">
        <v>2990</v>
      </c>
      <c r="B1576">
        <v>137284</v>
      </c>
      <c r="C1576">
        <v>1</v>
      </c>
      <c r="D1576">
        <v>1</v>
      </c>
      <c r="E1576">
        <v>45</v>
      </c>
      <c r="F1576" t="str">
        <f>IF(customer!G1588=1, "Married", IF(customer!H1588=1, "Single", IF(customer!F1588=1, "Divorced", IF(customer!I1588=1, "Together", IF(customer!J1588=1, "Widowed", "Unknown")))))</f>
        <v>Married</v>
      </c>
      <c r="G1576" t="str">
        <f>IF(customer!K1588=1,"Basic",IF(customer!L1588=1,"Graduate",IF(customer!M1588=1,"Master",IF(customer!N1588=1,"PhD","Unknown"))))</f>
        <v>Unknown</v>
      </c>
      <c r="H1576" t="s">
        <v>19</v>
      </c>
      <c r="I1576">
        <f>VLOOKUP(customer!A1588,sales_update!A:N,2,FALSE)</f>
        <v>46</v>
      </c>
      <c r="J1576">
        <f xml:space="preserve"> VLOOKUP(customer!A1588,sales_update!A:N,3,FALSE)</f>
        <v>41</v>
      </c>
      <c r="K1576">
        <f>VLOOKUP(customer!A1588,sales_update!A:N,4,FALSE)</f>
        <v>4</v>
      </c>
      <c r="L1576">
        <f>VLOOKUP(customer!A1588,sales_update!A:N,5,FALSE)</f>
        <v>7</v>
      </c>
      <c r="M1576">
        <f>VLOOKUP(customer!A1588,sales_update!A:N,6,FALSE)</f>
        <v>7</v>
      </c>
      <c r="N1576">
        <f>VLOOKUP(customer!A1588,sales_update!A:N,7,FALSE)</f>
        <v>4</v>
      </c>
      <c r="O1576">
        <f>VLOOKUP(customer!A1588,sales_update!A:N,8,FALSE)</f>
        <v>22</v>
      </c>
      <c r="P1576">
        <f>VLOOKUP(customer!A1588,sales_update!A:N,9,FALSE)</f>
        <v>41</v>
      </c>
      <c r="Q1576">
        <f>VLOOKUP(customer!A1588,sales_update!A:N,10,FALSE)</f>
        <v>1</v>
      </c>
      <c r="R1576">
        <f>VLOOKUP(customer!A1588,sales_update!A:N,11,FALSE)</f>
        <v>0</v>
      </c>
      <c r="S1576">
        <f>VLOOKUP(customer!A1588,sales_update!A:N,12,FALSE)</f>
        <v>0</v>
      </c>
      <c r="T1576">
        <f>VLOOKUP(customer!A1588,sales_update!A:N,13,FALSE)</f>
        <v>3</v>
      </c>
      <c r="U1576">
        <f>VLOOKUP(customer!A1588,sales_update!A:N,14,FALSE)</f>
        <v>6</v>
      </c>
      <c r="V1576">
        <f>VLOOKUP(customer!A1588,Marketing!A:I,2,FALSE)</f>
        <v>0</v>
      </c>
      <c r="W1576">
        <f>VLOOKUP(customer!A1588,Marketing!A:I,3,FALSE)</f>
        <v>0</v>
      </c>
      <c r="X1576">
        <f>VLOOKUP(customer!A1588,Marketing!A:I,4,FALSE)</f>
        <v>0</v>
      </c>
      <c r="Y1576">
        <f>VLOOKUP(customer!A1588,Marketing!A:I,5,FALSE)</f>
        <v>0</v>
      </c>
      <c r="Z1576">
        <f>VLOOKUP(customer!A1588,Marketing!A:I,6,FALSE)</f>
        <v>0</v>
      </c>
      <c r="AA1576">
        <f>VLOOKUP(customer!A1588,Marketing!A:I,7,FALSE)</f>
        <v>0</v>
      </c>
      <c r="AB1576">
        <f>VLOOKUP(customer!A1588,Marketing!A:I,8,FALSE)</f>
        <v>0</v>
      </c>
      <c r="AC1576" s="1">
        <f>VLOOKUP(customer!A1588,Marketing!A:I,9,FALSE)</f>
        <v>43711</v>
      </c>
    </row>
    <row r="1577" spans="1:29" x14ac:dyDescent="0.3">
      <c r="A1577">
        <v>2707</v>
      </c>
      <c r="B1577">
        <v>137244</v>
      </c>
      <c r="C1577">
        <v>1</v>
      </c>
      <c r="D1577">
        <v>1</v>
      </c>
      <c r="E1577">
        <v>65</v>
      </c>
      <c r="F1577" t="str">
        <f>IF(customer!G1589=1, "Married", IF(customer!H1589=1, "Single", IF(customer!F1589=1, "Divorced", IF(customer!I1589=1, "Together", IF(customer!J1589=1, "Widowed", "Unknown")))))</f>
        <v>Divorced</v>
      </c>
      <c r="G1577" t="str">
        <f>IF(customer!K1589=1,"Basic",IF(customer!L1589=1,"Graduate",IF(customer!M1589=1,"Master",IF(customer!N1589=1,"PhD","Unknown"))))</f>
        <v>Graduate</v>
      </c>
      <c r="H1577" t="s">
        <v>18</v>
      </c>
      <c r="I1577">
        <f>VLOOKUP(customer!A1589,sales_update!A:N,2,FALSE)</f>
        <v>90</v>
      </c>
      <c r="J1577">
        <f xml:space="preserve"> VLOOKUP(customer!A1589,sales_update!A:N,3,FALSE)</f>
        <v>66</v>
      </c>
      <c r="K1577">
        <f>VLOOKUP(customer!A1589,sales_update!A:N,4,FALSE)</f>
        <v>7</v>
      </c>
      <c r="L1577">
        <f>VLOOKUP(customer!A1589,sales_update!A:N,5,FALSE)</f>
        <v>37</v>
      </c>
      <c r="M1577">
        <f>VLOOKUP(customer!A1589,sales_update!A:N,6,FALSE)</f>
        <v>0</v>
      </c>
      <c r="N1577">
        <f>VLOOKUP(customer!A1589,sales_update!A:N,7,FALSE)</f>
        <v>0</v>
      </c>
      <c r="O1577">
        <f>VLOOKUP(customer!A1589,sales_update!A:N,8,FALSE)</f>
        <v>92</v>
      </c>
      <c r="P1577">
        <f>VLOOKUP(customer!A1589,sales_update!A:N,9,FALSE)</f>
        <v>18</v>
      </c>
      <c r="Q1577">
        <f>VLOOKUP(customer!A1589,sales_update!A:N,10,FALSE)</f>
        <v>1</v>
      </c>
      <c r="R1577">
        <f>VLOOKUP(customer!A1589,sales_update!A:N,11,FALSE)</f>
        <v>1</v>
      </c>
      <c r="S1577">
        <f>VLOOKUP(customer!A1589,sales_update!A:N,12,FALSE)</f>
        <v>1</v>
      </c>
      <c r="T1577">
        <f>VLOOKUP(customer!A1589,sales_update!A:N,13,FALSE)</f>
        <v>2</v>
      </c>
      <c r="U1577">
        <f>VLOOKUP(customer!A1589,sales_update!A:N,14,FALSE)</f>
        <v>7</v>
      </c>
      <c r="V1577">
        <f>VLOOKUP(customer!A1589,Marketing!A:I,2,FALSE)</f>
        <v>1</v>
      </c>
      <c r="W1577">
        <f>VLOOKUP(customer!A1589,Marketing!A:I,3,FALSE)</f>
        <v>0</v>
      </c>
      <c r="X1577">
        <f>VLOOKUP(customer!A1589,Marketing!A:I,4,FALSE)</f>
        <v>0</v>
      </c>
      <c r="Y1577">
        <f>VLOOKUP(customer!A1589,Marketing!A:I,5,FALSE)</f>
        <v>0</v>
      </c>
      <c r="Z1577">
        <f>VLOOKUP(customer!A1589,Marketing!A:I,6,FALSE)</f>
        <v>0</v>
      </c>
      <c r="AA1577">
        <f>VLOOKUP(customer!A1589,Marketing!A:I,7,FALSE)</f>
        <v>0</v>
      </c>
      <c r="AB1577">
        <f>VLOOKUP(customer!A1589,Marketing!A:I,8,FALSE)</f>
        <v>0</v>
      </c>
      <c r="AC1577" s="1">
        <f>VLOOKUP(customer!A1589,Marketing!A:I,9,FALSE)</f>
        <v>43740</v>
      </c>
    </row>
    <row r="1578" spans="1:29" x14ac:dyDescent="0.3">
      <c r="A1578">
        <v>2299</v>
      </c>
      <c r="B1578">
        <v>137235</v>
      </c>
      <c r="C1578">
        <v>1</v>
      </c>
      <c r="D1578">
        <v>0</v>
      </c>
      <c r="E1578">
        <v>36</v>
      </c>
      <c r="F1578" t="str">
        <f>IF(customer!G1590=1, "Married", IF(customer!H1590=1, "Single", IF(customer!F1590=1, "Divorced", IF(customer!I1590=1, "Together", IF(customer!J1590=1, "Widowed", "Unknown")))))</f>
        <v>Together</v>
      </c>
      <c r="G1578" t="str">
        <f>IF(customer!K1590=1,"Basic",IF(customer!L1590=1,"Graduate",IF(customer!M1590=1,"Master",IF(customer!N1590=1,"PhD","Unknown"))))</f>
        <v>Graduate</v>
      </c>
      <c r="H1578" t="s">
        <v>18</v>
      </c>
      <c r="I1578">
        <f>VLOOKUP(customer!A1590,sales_update!A:N,2,FALSE)</f>
        <v>68</v>
      </c>
      <c r="J1578">
        <f xml:space="preserve"> VLOOKUP(customer!A1590,sales_update!A:N,3,FALSE)</f>
        <v>74</v>
      </c>
      <c r="K1578">
        <f>VLOOKUP(customer!A1590,sales_update!A:N,4,FALSE)</f>
        <v>7</v>
      </c>
      <c r="L1578">
        <f>VLOOKUP(customer!A1590,sales_update!A:N,5,FALSE)</f>
        <v>33</v>
      </c>
      <c r="M1578">
        <f>VLOOKUP(customer!A1590,sales_update!A:N,6,FALSE)</f>
        <v>15</v>
      </c>
      <c r="N1578">
        <f>VLOOKUP(customer!A1590,sales_update!A:N,7,FALSE)</f>
        <v>22</v>
      </c>
      <c r="O1578">
        <f>VLOOKUP(customer!A1590,sales_update!A:N,8,FALSE)</f>
        <v>74</v>
      </c>
      <c r="P1578">
        <f>VLOOKUP(customer!A1590,sales_update!A:N,9,FALSE)</f>
        <v>77</v>
      </c>
      <c r="Q1578">
        <f>VLOOKUP(customer!A1590,sales_update!A:N,10,FALSE)</f>
        <v>1</v>
      </c>
      <c r="R1578">
        <f>VLOOKUP(customer!A1590,sales_update!A:N,11,FALSE)</f>
        <v>1</v>
      </c>
      <c r="S1578">
        <f>VLOOKUP(customer!A1590,sales_update!A:N,12,FALSE)</f>
        <v>1</v>
      </c>
      <c r="T1578">
        <f>VLOOKUP(customer!A1590,sales_update!A:N,13,FALSE)</f>
        <v>2</v>
      </c>
      <c r="U1578">
        <f>VLOOKUP(customer!A1590,sales_update!A:N,14,FALSE)</f>
        <v>4</v>
      </c>
      <c r="V1578">
        <f>VLOOKUP(customer!A1590,Marketing!A:I,2,FALSE)</f>
        <v>0</v>
      </c>
      <c r="W1578">
        <f>VLOOKUP(customer!A1590,Marketing!A:I,3,FALSE)</f>
        <v>0</v>
      </c>
      <c r="X1578">
        <f>VLOOKUP(customer!A1590,Marketing!A:I,4,FALSE)</f>
        <v>0</v>
      </c>
      <c r="Y1578">
        <f>VLOOKUP(customer!A1590,Marketing!A:I,5,FALSE)</f>
        <v>0</v>
      </c>
      <c r="Z1578">
        <f>VLOOKUP(customer!A1590,Marketing!A:I,6,FALSE)</f>
        <v>0</v>
      </c>
      <c r="AA1578">
        <f>VLOOKUP(customer!A1590,Marketing!A:I,7,FALSE)</f>
        <v>0</v>
      </c>
      <c r="AB1578">
        <f>VLOOKUP(customer!A1590,Marketing!A:I,8,FALSE)</f>
        <v>0</v>
      </c>
      <c r="AC1578" s="1">
        <f>VLOOKUP(customer!A1590,Marketing!A:I,9,FALSE)</f>
        <v>44020</v>
      </c>
    </row>
    <row r="1579" spans="1:29" x14ac:dyDescent="0.3">
      <c r="A1579">
        <v>2122</v>
      </c>
      <c r="B1579">
        <v>137155</v>
      </c>
      <c r="C1579">
        <v>1</v>
      </c>
      <c r="D1579">
        <v>0</v>
      </c>
      <c r="E1579">
        <v>31</v>
      </c>
      <c r="F1579" t="str">
        <f>IF(customer!G1591=1, "Married", IF(customer!H1591=1, "Single", IF(customer!F1591=1, "Divorced", IF(customer!I1591=1, "Together", IF(customer!J1591=1, "Widowed", "Unknown")))))</f>
        <v>Married</v>
      </c>
      <c r="G1579" t="str">
        <f>IF(customer!K1591=1,"Basic",IF(customer!L1591=1,"Graduate",IF(customer!M1591=1,"Master",IF(customer!N1591=1,"PhD","Unknown"))))</f>
        <v>Graduate</v>
      </c>
      <c r="H1579" t="s">
        <v>20</v>
      </c>
      <c r="I1579">
        <f>VLOOKUP(customer!A1591,sales_update!A:N,2,FALSE)</f>
        <v>51</v>
      </c>
      <c r="J1579">
        <f xml:space="preserve"> VLOOKUP(customer!A1591,sales_update!A:N,3,FALSE)</f>
        <v>85</v>
      </c>
      <c r="K1579">
        <f>VLOOKUP(customer!A1591,sales_update!A:N,4,FALSE)</f>
        <v>0</v>
      </c>
      <c r="L1579">
        <f>VLOOKUP(customer!A1591,sales_update!A:N,5,FALSE)</f>
        <v>96</v>
      </c>
      <c r="M1579">
        <f>VLOOKUP(customer!A1591,sales_update!A:N,6,FALSE)</f>
        <v>26</v>
      </c>
      <c r="N1579">
        <f>VLOOKUP(customer!A1591,sales_update!A:N,7,FALSE)</f>
        <v>55</v>
      </c>
      <c r="O1579">
        <f>VLOOKUP(customer!A1591,sales_update!A:N,8,FALSE)</f>
        <v>11</v>
      </c>
      <c r="P1579">
        <f>VLOOKUP(customer!A1591,sales_update!A:N,9,FALSE)</f>
        <v>251</v>
      </c>
      <c r="Q1579">
        <f>VLOOKUP(customer!A1591,sales_update!A:N,10,FALSE)</f>
        <v>1</v>
      </c>
      <c r="R1579">
        <f>VLOOKUP(customer!A1591,sales_update!A:N,11,FALSE)</f>
        <v>2</v>
      </c>
      <c r="S1579">
        <f>VLOOKUP(customer!A1591,sales_update!A:N,12,FALSE)</f>
        <v>0</v>
      </c>
      <c r="T1579">
        <f>VLOOKUP(customer!A1591,sales_update!A:N,13,FALSE)</f>
        <v>4</v>
      </c>
      <c r="U1579">
        <f>VLOOKUP(customer!A1591,sales_update!A:N,14,FALSE)</f>
        <v>5</v>
      </c>
      <c r="V1579">
        <f>VLOOKUP(customer!A1591,Marketing!A:I,2,FALSE)</f>
        <v>0</v>
      </c>
      <c r="W1579">
        <f>VLOOKUP(customer!A1591,Marketing!A:I,3,FALSE)</f>
        <v>0</v>
      </c>
      <c r="X1579">
        <f>VLOOKUP(customer!A1591,Marketing!A:I,4,FALSE)</f>
        <v>0</v>
      </c>
      <c r="Y1579">
        <f>VLOOKUP(customer!A1591,Marketing!A:I,5,FALSE)</f>
        <v>0</v>
      </c>
      <c r="Z1579">
        <f>VLOOKUP(customer!A1591,Marketing!A:I,6,FALSE)</f>
        <v>0</v>
      </c>
      <c r="AA1579">
        <f>VLOOKUP(customer!A1591,Marketing!A:I,7,FALSE)</f>
        <v>0</v>
      </c>
      <c r="AB1579">
        <f>VLOOKUP(customer!A1591,Marketing!A:I,8,FALSE)</f>
        <v>0</v>
      </c>
      <c r="AC1579" s="1">
        <f>VLOOKUP(customer!A1591,Marketing!A:I,9,FALSE)</f>
        <v>43654</v>
      </c>
    </row>
    <row r="1580" spans="1:29" x14ac:dyDescent="0.3">
      <c r="A1580">
        <v>3019</v>
      </c>
      <c r="B1580">
        <v>137150</v>
      </c>
      <c r="C1580">
        <v>1</v>
      </c>
      <c r="D1580">
        <v>0</v>
      </c>
      <c r="E1580">
        <v>49</v>
      </c>
      <c r="F1580" t="str">
        <f>IF(customer!G1592=1, "Married", IF(customer!H1592=1, "Single", IF(customer!F1592=1, "Divorced", IF(customer!I1592=1, "Together", IF(customer!J1592=1, "Widowed", "Unknown")))))</f>
        <v>Married</v>
      </c>
      <c r="G1580" t="str">
        <f>IF(customer!K1592=1,"Basic",IF(customer!L1592=1,"Graduate",IF(customer!M1592=1,"Master",IF(customer!N1592=1,"PhD","Unknown"))))</f>
        <v>Graduate</v>
      </c>
      <c r="H1580" t="s">
        <v>18</v>
      </c>
      <c r="I1580">
        <f>VLOOKUP(customer!A1592,sales_update!A:N,2,FALSE)</f>
        <v>80</v>
      </c>
      <c r="J1580">
        <f xml:space="preserve"> VLOOKUP(customer!A1592,sales_update!A:N,3,FALSE)</f>
        <v>617</v>
      </c>
      <c r="K1580">
        <f>VLOOKUP(customer!A1592,sales_update!A:N,4,FALSE)</f>
        <v>137</v>
      </c>
      <c r="L1580">
        <f>VLOOKUP(customer!A1592,sales_update!A:N,5,FALSE)</f>
        <v>236</v>
      </c>
      <c r="M1580">
        <f>VLOOKUP(customer!A1592,sales_update!A:N,6,FALSE)</f>
        <v>181</v>
      </c>
      <c r="N1580">
        <f>VLOOKUP(customer!A1592,sales_update!A:N,7,FALSE)</f>
        <v>126</v>
      </c>
      <c r="O1580">
        <f>VLOOKUP(customer!A1592,sales_update!A:N,8,FALSE)</f>
        <v>428</v>
      </c>
      <c r="P1580">
        <f>VLOOKUP(customer!A1592,sales_update!A:N,9,FALSE)</f>
        <v>868</v>
      </c>
      <c r="Q1580">
        <f>VLOOKUP(customer!A1592,sales_update!A:N,10,FALSE)</f>
        <v>8</v>
      </c>
      <c r="R1580">
        <f>VLOOKUP(customer!A1592,sales_update!A:N,11,FALSE)</f>
        <v>4</v>
      </c>
      <c r="S1580">
        <f>VLOOKUP(customer!A1592,sales_update!A:N,12,FALSE)</f>
        <v>3</v>
      </c>
      <c r="T1580">
        <f>VLOOKUP(customer!A1592,sales_update!A:N,13,FALSE)</f>
        <v>6</v>
      </c>
      <c r="U1580">
        <f>VLOOKUP(customer!A1592,sales_update!A:N,14,FALSE)</f>
        <v>7</v>
      </c>
      <c r="V1580">
        <f>VLOOKUP(customer!A1592,Marketing!A:I,2,FALSE)</f>
        <v>0</v>
      </c>
      <c r="W1580">
        <f>VLOOKUP(customer!A1592,Marketing!A:I,3,FALSE)</f>
        <v>0</v>
      </c>
      <c r="X1580">
        <f>VLOOKUP(customer!A1592,Marketing!A:I,4,FALSE)</f>
        <v>0</v>
      </c>
      <c r="Y1580">
        <f>VLOOKUP(customer!A1592,Marketing!A:I,5,FALSE)</f>
        <v>0</v>
      </c>
      <c r="Z1580">
        <f>VLOOKUP(customer!A1592,Marketing!A:I,6,FALSE)</f>
        <v>0</v>
      </c>
      <c r="AA1580">
        <f>VLOOKUP(customer!A1592,Marketing!A:I,7,FALSE)</f>
        <v>0</v>
      </c>
      <c r="AB1580">
        <f>VLOOKUP(customer!A1592,Marketing!A:I,8,FALSE)</f>
        <v>0</v>
      </c>
      <c r="AC1580" s="1">
        <f>VLOOKUP(customer!A1592,Marketing!A:I,9,FALSE)</f>
        <v>43512</v>
      </c>
    </row>
    <row r="1581" spans="1:29" x14ac:dyDescent="0.3">
      <c r="A1581">
        <v>2019</v>
      </c>
      <c r="B1581">
        <v>137126</v>
      </c>
      <c r="C1581">
        <v>1</v>
      </c>
      <c r="D1581">
        <v>0</v>
      </c>
      <c r="E1581">
        <v>49</v>
      </c>
      <c r="F1581" t="str">
        <f>IF(customer!G1593=1, "Married", IF(customer!H1593=1, "Single", IF(customer!F1593=1, "Divorced", IF(customer!I1593=1, "Together", IF(customer!J1593=1, "Widowed", "Unknown")))))</f>
        <v>Married</v>
      </c>
      <c r="G1581" t="str">
        <f>IF(customer!K1593=1,"Basic",IF(customer!L1593=1,"Graduate",IF(customer!M1593=1,"Master",IF(customer!N1593=1,"PhD","Unknown"))))</f>
        <v>PhD</v>
      </c>
      <c r="H1581" t="s">
        <v>16</v>
      </c>
      <c r="I1581">
        <f>VLOOKUP(customer!A1593,sales_update!A:N,2,FALSE)</f>
        <v>9</v>
      </c>
      <c r="J1581">
        <f xml:space="preserve"> VLOOKUP(customer!A1593,sales_update!A:N,3,FALSE)</f>
        <v>166</v>
      </c>
      <c r="K1581">
        <f>VLOOKUP(customer!A1593,sales_update!A:N,4,FALSE)</f>
        <v>11</v>
      </c>
      <c r="L1581">
        <f>VLOOKUP(customer!A1593,sales_update!A:N,5,FALSE)</f>
        <v>33</v>
      </c>
      <c r="M1581">
        <f>VLOOKUP(customer!A1593,sales_update!A:N,6,FALSE)</f>
        <v>15</v>
      </c>
      <c r="N1581">
        <f>VLOOKUP(customer!A1593,sales_update!A:N,7,FALSE)</f>
        <v>15</v>
      </c>
      <c r="O1581">
        <f>VLOOKUP(customer!A1593,sales_update!A:N,8,FALSE)</f>
        <v>26</v>
      </c>
      <c r="P1581">
        <f>VLOOKUP(customer!A1593,sales_update!A:N,9,FALSE)</f>
        <v>214</v>
      </c>
      <c r="Q1581">
        <f>VLOOKUP(customer!A1593,sales_update!A:N,10,FALSE)</f>
        <v>1</v>
      </c>
      <c r="R1581">
        <f>VLOOKUP(customer!A1593,sales_update!A:N,11,FALSE)</f>
        <v>1</v>
      </c>
      <c r="S1581">
        <f>VLOOKUP(customer!A1593,sales_update!A:N,12,FALSE)</f>
        <v>2</v>
      </c>
      <c r="T1581">
        <f>VLOOKUP(customer!A1593,sales_update!A:N,13,FALSE)</f>
        <v>2</v>
      </c>
      <c r="U1581">
        <f>VLOOKUP(customer!A1593,sales_update!A:N,14,FALSE)</f>
        <v>6</v>
      </c>
      <c r="V1581">
        <f>VLOOKUP(customer!A1593,Marketing!A:I,2,FALSE)</f>
        <v>1</v>
      </c>
      <c r="W1581">
        <f>VLOOKUP(customer!A1593,Marketing!A:I,3,FALSE)</f>
        <v>0</v>
      </c>
      <c r="X1581">
        <f>VLOOKUP(customer!A1593,Marketing!A:I,4,FALSE)</f>
        <v>0</v>
      </c>
      <c r="Y1581">
        <f>VLOOKUP(customer!A1593,Marketing!A:I,5,FALSE)</f>
        <v>0</v>
      </c>
      <c r="Z1581">
        <f>VLOOKUP(customer!A1593,Marketing!A:I,6,FALSE)</f>
        <v>0</v>
      </c>
      <c r="AA1581">
        <f>VLOOKUP(customer!A1593,Marketing!A:I,7,FALSE)</f>
        <v>0</v>
      </c>
      <c r="AB1581">
        <f>VLOOKUP(customer!A1593,Marketing!A:I,8,FALSE)</f>
        <v>1</v>
      </c>
      <c r="AC1581" s="1">
        <f>VLOOKUP(customer!A1593,Marketing!A:I,9,FALSE)</f>
        <v>44077</v>
      </c>
    </row>
    <row r="1582" spans="1:29" x14ac:dyDescent="0.3">
      <c r="A1582">
        <v>1879</v>
      </c>
      <c r="B1582">
        <v>137087</v>
      </c>
      <c r="C1582">
        <v>1</v>
      </c>
      <c r="D1582">
        <v>0</v>
      </c>
      <c r="E1582">
        <v>46</v>
      </c>
      <c r="F1582" t="str">
        <f>IF(customer!G1594=1, "Married", IF(customer!H1594=1, "Single", IF(customer!F1594=1, "Divorced", IF(customer!I1594=1, "Together", IF(customer!J1594=1, "Widowed", "Unknown")))))</f>
        <v>Married</v>
      </c>
      <c r="G1582" t="str">
        <f>IF(customer!K1594=1,"Basic",IF(customer!L1594=1,"Graduate",IF(customer!M1594=1,"Master",IF(customer!N1594=1,"PhD","Unknown"))))</f>
        <v>PhD</v>
      </c>
      <c r="H1582" t="s">
        <v>18</v>
      </c>
      <c r="I1582">
        <f>VLOOKUP(customer!A1594,sales_update!A:N,2,FALSE)</f>
        <v>50</v>
      </c>
      <c r="J1582">
        <f xml:space="preserve"> VLOOKUP(customer!A1594,sales_update!A:N,3,FALSE)</f>
        <v>717</v>
      </c>
      <c r="K1582">
        <f>VLOOKUP(customer!A1594,sales_update!A:N,4,FALSE)</f>
        <v>203</v>
      </c>
      <c r="L1582">
        <f>VLOOKUP(customer!A1594,sales_update!A:N,5,FALSE)</f>
        <v>495</v>
      </c>
      <c r="M1582">
        <f>VLOOKUP(customer!A1594,sales_update!A:N,6,FALSE)</f>
        <v>55</v>
      </c>
      <c r="N1582">
        <f>VLOOKUP(customer!A1594,sales_update!A:N,7,FALSE)</f>
        <v>0</v>
      </c>
      <c r="O1582">
        <f>VLOOKUP(customer!A1594,sales_update!A:N,8,FALSE)</f>
        <v>11</v>
      </c>
      <c r="P1582">
        <f>VLOOKUP(customer!A1594,sales_update!A:N,9,FALSE)</f>
        <v>1460</v>
      </c>
      <c r="Q1582">
        <f>VLOOKUP(customer!A1594,sales_update!A:N,10,FALSE)</f>
        <v>3</v>
      </c>
      <c r="R1582">
        <f>VLOOKUP(customer!A1594,sales_update!A:N,11,FALSE)</f>
        <v>4</v>
      </c>
      <c r="S1582">
        <f>VLOOKUP(customer!A1594,sales_update!A:N,12,FALSE)</f>
        <v>2</v>
      </c>
      <c r="T1582">
        <f>VLOOKUP(customer!A1594,sales_update!A:N,13,FALSE)</f>
        <v>8</v>
      </c>
      <c r="U1582">
        <f>VLOOKUP(customer!A1594,sales_update!A:N,14,FALSE)</f>
        <v>6</v>
      </c>
      <c r="V1582">
        <f>VLOOKUP(customer!A1594,Marketing!A:I,2,FALSE)</f>
        <v>0</v>
      </c>
      <c r="W1582">
        <f>VLOOKUP(customer!A1594,Marketing!A:I,3,FALSE)</f>
        <v>0</v>
      </c>
      <c r="X1582">
        <f>VLOOKUP(customer!A1594,Marketing!A:I,4,FALSE)</f>
        <v>0</v>
      </c>
      <c r="Y1582">
        <f>VLOOKUP(customer!A1594,Marketing!A:I,5,FALSE)</f>
        <v>0</v>
      </c>
      <c r="Z1582">
        <f>VLOOKUP(customer!A1594,Marketing!A:I,6,FALSE)</f>
        <v>0</v>
      </c>
      <c r="AA1582">
        <f>VLOOKUP(customer!A1594,Marketing!A:I,7,FALSE)</f>
        <v>0</v>
      </c>
      <c r="AB1582">
        <f>VLOOKUP(customer!A1594,Marketing!A:I,8,FALSE)</f>
        <v>0</v>
      </c>
      <c r="AC1582" s="1">
        <f>VLOOKUP(customer!A1594,Marketing!A:I,9,FALSE)</f>
        <v>43846</v>
      </c>
    </row>
    <row r="1583" spans="1:29" x14ac:dyDescent="0.3">
      <c r="A1583">
        <v>3167</v>
      </c>
      <c r="B1583">
        <v>137085</v>
      </c>
      <c r="C1583">
        <v>1</v>
      </c>
      <c r="D1583">
        <v>1</v>
      </c>
      <c r="E1583">
        <v>45</v>
      </c>
      <c r="F1583" t="str">
        <f>IF(customer!G1595=1, "Married", IF(customer!H1595=1, "Single", IF(customer!F1595=1, "Divorced", IF(customer!I1595=1, "Together", IF(customer!J1595=1, "Widowed", "Unknown")))))</f>
        <v>Married</v>
      </c>
      <c r="G1583" t="str">
        <f>IF(customer!K1595=1,"Basic",IF(customer!L1595=1,"Graduate",IF(customer!M1595=1,"Master",IF(customer!N1595=1,"PhD","Unknown"))))</f>
        <v>Graduate</v>
      </c>
      <c r="H1583" t="s">
        <v>15</v>
      </c>
      <c r="I1583">
        <f>VLOOKUP(customer!A1595,sales_update!A:N,2,FALSE)</f>
        <v>65</v>
      </c>
      <c r="J1583">
        <f xml:space="preserve"> VLOOKUP(customer!A1595,sales_update!A:N,3,FALSE)</f>
        <v>144</v>
      </c>
      <c r="K1583">
        <f>VLOOKUP(customer!A1595,sales_update!A:N,4,FALSE)</f>
        <v>4</v>
      </c>
      <c r="L1583">
        <f>VLOOKUP(customer!A1595,sales_update!A:N,5,FALSE)</f>
        <v>59</v>
      </c>
      <c r="M1583">
        <f>VLOOKUP(customer!A1595,sales_update!A:N,6,FALSE)</f>
        <v>7</v>
      </c>
      <c r="N1583">
        <f>VLOOKUP(customer!A1595,sales_update!A:N,7,FALSE)</f>
        <v>0</v>
      </c>
      <c r="O1583">
        <f>VLOOKUP(customer!A1595,sales_update!A:N,8,FALSE)</f>
        <v>11</v>
      </c>
      <c r="P1583">
        <f>VLOOKUP(customer!A1595,sales_update!A:N,9,FALSE)</f>
        <v>203</v>
      </c>
      <c r="Q1583">
        <f>VLOOKUP(customer!A1595,sales_update!A:N,10,FALSE)</f>
        <v>4</v>
      </c>
      <c r="R1583">
        <f>VLOOKUP(customer!A1595,sales_update!A:N,11,FALSE)</f>
        <v>3</v>
      </c>
      <c r="S1583">
        <f>VLOOKUP(customer!A1595,sales_update!A:N,12,FALSE)</f>
        <v>0</v>
      </c>
      <c r="T1583">
        <f>VLOOKUP(customer!A1595,sales_update!A:N,13,FALSE)</f>
        <v>3</v>
      </c>
      <c r="U1583">
        <f>VLOOKUP(customer!A1595,sales_update!A:N,14,FALSE)</f>
        <v>8</v>
      </c>
      <c r="V1583">
        <f>VLOOKUP(customer!A1595,Marketing!A:I,2,FALSE)</f>
        <v>0</v>
      </c>
      <c r="W1583">
        <f>VLOOKUP(customer!A1595,Marketing!A:I,3,FALSE)</f>
        <v>0</v>
      </c>
      <c r="X1583">
        <f>VLOOKUP(customer!A1595,Marketing!A:I,4,FALSE)</f>
        <v>0</v>
      </c>
      <c r="Y1583">
        <f>VLOOKUP(customer!A1595,Marketing!A:I,5,FALSE)</f>
        <v>0</v>
      </c>
      <c r="Z1583">
        <f>VLOOKUP(customer!A1595,Marketing!A:I,6,FALSE)</f>
        <v>0</v>
      </c>
      <c r="AA1583">
        <f>VLOOKUP(customer!A1595,Marketing!A:I,7,FALSE)</f>
        <v>0</v>
      </c>
      <c r="AB1583">
        <f>VLOOKUP(customer!A1595,Marketing!A:I,8,FALSE)</f>
        <v>0</v>
      </c>
      <c r="AC1583" s="1">
        <f>VLOOKUP(customer!A1595,Marketing!A:I,9,FALSE)</f>
        <v>44165</v>
      </c>
    </row>
    <row r="1584" spans="1:29" x14ac:dyDescent="0.3">
      <c r="A1584">
        <v>1218</v>
      </c>
      <c r="B1584">
        <v>137070</v>
      </c>
      <c r="C1584">
        <v>1</v>
      </c>
      <c r="D1584">
        <v>1</v>
      </c>
      <c r="E1584">
        <v>54</v>
      </c>
      <c r="F1584" t="str">
        <f>IF(customer!G1596=1, "Married", IF(customer!H1596=1, "Single", IF(customer!F1596=1, "Divorced", IF(customer!I1596=1, "Together", IF(customer!J1596=1, "Widowed", "Unknown")))))</f>
        <v>Single</v>
      </c>
      <c r="G1584" t="str">
        <f>IF(customer!K1596=1,"Basic",IF(customer!L1596=1,"Graduate",IF(customer!M1596=1,"Master",IF(customer!N1596=1,"PhD","Unknown"))))</f>
        <v>Graduate</v>
      </c>
      <c r="H1584" t="s">
        <v>17</v>
      </c>
      <c r="I1584">
        <f>VLOOKUP(customer!A1596,sales_update!A:N,2,FALSE)</f>
        <v>30</v>
      </c>
      <c r="J1584">
        <f xml:space="preserve"> VLOOKUP(customer!A1596,sales_update!A:N,3,FALSE)</f>
        <v>854</v>
      </c>
      <c r="K1584">
        <f>VLOOKUP(customer!A1596,sales_update!A:N,4,FALSE)</f>
        <v>26</v>
      </c>
      <c r="L1584">
        <f>VLOOKUP(customer!A1596,sales_update!A:N,5,FALSE)</f>
        <v>507</v>
      </c>
      <c r="M1584">
        <f>VLOOKUP(customer!A1596,sales_update!A:N,6,FALSE)</f>
        <v>15</v>
      </c>
      <c r="N1584">
        <f>VLOOKUP(customer!A1596,sales_update!A:N,7,FALSE)</f>
        <v>55</v>
      </c>
      <c r="O1584">
        <f>VLOOKUP(customer!A1596,sales_update!A:N,8,FALSE)</f>
        <v>144</v>
      </c>
      <c r="P1584">
        <f>VLOOKUP(customer!A1596,sales_update!A:N,9,FALSE)</f>
        <v>1313</v>
      </c>
      <c r="Q1584">
        <f>VLOOKUP(customer!A1596,sales_update!A:N,10,FALSE)</f>
        <v>9</v>
      </c>
      <c r="R1584">
        <f>VLOOKUP(customer!A1596,sales_update!A:N,11,FALSE)</f>
        <v>5</v>
      </c>
      <c r="S1584">
        <f>VLOOKUP(customer!A1596,sales_update!A:N,12,FALSE)</f>
        <v>1</v>
      </c>
      <c r="T1584">
        <f>VLOOKUP(customer!A1596,sales_update!A:N,13,FALSE)</f>
        <v>8</v>
      </c>
      <c r="U1584">
        <f>VLOOKUP(customer!A1596,sales_update!A:N,14,FALSE)</f>
        <v>7</v>
      </c>
      <c r="V1584">
        <f>VLOOKUP(customer!A1596,Marketing!A:I,2,FALSE)</f>
        <v>0</v>
      </c>
      <c r="W1584">
        <f>VLOOKUP(customer!A1596,Marketing!A:I,3,FALSE)</f>
        <v>0</v>
      </c>
      <c r="X1584">
        <f>VLOOKUP(customer!A1596,Marketing!A:I,4,FALSE)</f>
        <v>0</v>
      </c>
      <c r="Y1584">
        <f>VLOOKUP(customer!A1596,Marketing!A:I,5,FALSE)</f>
        <v>0</v>
      </c>
      <c r="Z1584">
        <f>VLOOKUP(customer!A1596,Marketing!A:I,6,FALSE)</f>
        <v>0</v>
      </c>
      <c r="AA1584">
        <f>VLOOKUP(customer!A1596,Marketing!A:I,7,FALSE)</f>
        <v>0</v>
      </c>
      <c r="AB1584">
        <f>VLOOKUP(customer!A1596,Marketing!A:I,8,FALSE)</f>
        <v>1</v>
      </c>
      <c r="AC1584" s="1">
        <f>VLOOKUP(customer!A1596,Marketing!A:I,9,FALSE)</f>
        <v>43702</v>
      </c>
    </row>
    <row r="1585" spans="1:29" x14ac:dyDescent="0.3">
      <c r="A1585">
        <v>2778</v>
      </c>
      <c r="B1585">
        <v>137070</v>
      </c>
      <c r="C1585">
        <v>1</v>
      </c>
      <c r="D1585">
        <v>1</v>
      </c>
      <c r="E1585">
        <v>54</v>
      </c>
      <c r="F1585" t="str">
        <f>IF(customer!G1597=1, "Married", IF(customer!H1597=1, "Single", IF(customer!F1597=1, "Divorced", IF(customer!I1597=1, "Together", IF(customer!J1597=1, "Widowed", "Unknown")))))</f>
        <v>Single</v>
      </c>
      <c r="G1585" t="str">
        <f>IF(customer!K1597=1,"Basic",IF(customer!L1597=1,"Graduate",IF(customer!M1597=1,"Master",IF(customer!N1597=1,"PhD","Unknown"))))</f>
        <v>Graduate</v>
      </c>
      <c r="H1585" t="s">
        <v>17</v>
      </c>
      <c r="I1585">
        <f>VLOOKUP(customer!A1597,sales_update!A:N,2,FALSE)</f>
        <v>30</v>
      </c>
      <c r="J1585">
        <f xml:space="preserve"> VLOOKUP(customer!A1597,sales_update!A:N,3,FALSE)</f>
        <v>854</v>
      </c>
      <c r="K1585">
        <f>VLOOKUP(customer!A1597,sales_update!A:N,4,FALSE)</f>
        <v>26</v>
      </c>
      <c r="L1585">
        <f>VLOOKUP(customer!A1597,sales_update!A:N,5,FALSE)</f>
        <v>507</v>
      </c>
      <c r="M1585">
        <f>VLOOKUP(customer!A1597,sales_update!A:N,6,FALSE)</f>
        <v>15</v>
      </c>
      <c r="N1585">
        <f>VLOOKUP(customer!A1597,sales_update!A:N,7,FALSE)</f>
        <v>55</v>
      </c>
      <c r="O1585">
        <f>VLOOKUP(customer!A1597,sales_update!A:N,8,FALSE)</f>
        <v>144</v>
      </c>
      <c r="P1585">
        <f>VLOOKUP(customer!A1597,sales_update!A:N,9,FALSE)</f>
        <v>1313</v>
      </c>
      <c r="Q1585">
        <f>VLOOKUP(customer!A1597,sales_update!A:N,10,FALSE)</f>
        <v>9</v>
      </c>
      <c r="R1585">
        <f>VLOOKUP(customer!A1597,sales_update!A:N,11,FALSE)</f>
        <v>5</v>
      </c>
      <c r="S1585">
        <f>VLOOKUP(customer!A1597,sales_update!A:N,12,FALSE)</f>
        <v>1</v>
      </c>
      <c r="T1585">
        <f>VLOOKUP(customer!A1597,sales_update!A:N,13,FALSE)</f>
        <v>8</v>
      </c>
      <c r="U1585">
        <f>VLOOKUP(customer!A1597,sales_update!A:N,14,FALSE)</f>
        <v>7</v>
      </c>
      <c r="V1585">
        <f>VLOOKUP(customer!A1597,Marketing!A:I,2,FALSE)</f>
        <v>0</v>
      </c>
      <c r="W1585">
        <f>VLOOKUP(customer!A1597,Marketing!A:I,3,FALSE)</f>
        <v>0</v>
      </c>
      <c r="X1585">
        <f>VLOOKUP(customer!A1597,Marketing!A:I,4,FALSE)</f>
        <v>0</v>
      </c>
      <c r="Y1585">
        <f>VLOOKUP(customer!A1597,Marketing!A:I,5,FALSE)</f>
        <v>0</v>
      </c>
      <c r="Z1585">
        <f>VLOOKUP(customer!A1597,Marketing!A:I,6,FALSE)</f>
        <v>0</v>
      </c>
      <c r="AA1585">
        <f>VLOOKUP(customer!A1597,Marketing!A:I,7,FALSE)</f>
        <v>0</v>
      </c>
      <c r="AB1585">
        <f>VLOOKUP(customer!A1597,Marketing!A:I,8,FALSE)</f>
        <v>1</v>
      </c>
      <c r="AC1585" s="1">
        <f>VLOOKUP(customer!A1597,Marketing!A:I,9,FALSE)</f>
        <v>43702</v>
      </c>
    </row>
    <row r="1586" spans="1:29" x14ac:dyDescent="0.3">
      <c r="A1586">
        <v>2531</v>
      </c>
      <c r="B1586">
        <v>137054</v>
      </c>
      <c r="C1586">
        <v>1</v>
      </c>
      <c r="D1586">
        <v>1</v>
      </c>
      <c r="E1586">
        <v>53</v>
      </c>
      <c r="F1586" t="str">
        <f>IF(customer!G1598=1, "Married", IF(customer!H1598=1, "Single", IF(customer!F1598=1, "Divorced", IF(customer!I1598=1, "Together", IF(customer!J1598=1, "Widowed", "Unknown")))))</f>
        <v>Married</v>
      </c>
      <c r="G1586" t="str">
        <f>IF(customer!K1598=1,"Basic",IF(customer!L1598=1,"Graduate",IF(customer!M1598=1,"Master",IF(customer!N1598=1,"PhD","Unknown"))))</f>
        <v>Master</v>
      </c>
      <c r="H1586" t="s">
        <v>15</v>
      </c>
      <c r="I1586">
        <f>VLOOKUP(customer!A1598,sales_update!A:N,2,FALSE)</f>
        <v>89</v>
      </c>
      <c r="J1586">
        <f xml:space="preserve"> VLOOKUP(customer!A1598,sales_update!A:N,3,FALSE)</f>
        <v>44</v>
      </c>
      <c r="K1586">
        <f>VLOOKUP(customer!A1598,sales_update!A:N,4,FALSE)</f>
        <v>4</v>
      </c>
      <c r="L1586">
        <f>VLOOKUP(customer!A1598,sales_update!A:N,5,FALSE)</f>
        <v>22</v>
      </c>
      <c r="M1586">
        <f>VLOOKUP(customer!A1598,sales_update!A:N,6,FALSE)</f>
        <v>0</v>
      </c>
      <c r="N1586">
        <f>VLOOKUP(customer!A1598,sales_update!A:N,7,FALSE)</f>
        <v>4</v>
      </c>
      <c r="O1586">
        <f>VLOOKUP(customer!A1598,sales_update!A:N,8,FALSE)</f>
        <v>18</v>
      </c>
      <c r="P1586">
        <f>VLOOKUP(customer!A1598,sales_update!A:N,9,FALSE)</f>
        <v>55</v>
      </c>
      <c r="Q1586">
        <f>VLOOKUP(customer!A1598,sales_update!A:N,10,FALSE)</f>
        <v>2</v>
      </c>
      <c r="R1586">
        <f>VLOOKUP(customer!A1598,sales_update!A:N,11,FALSE)</f>
        <v>1</v>
      </c>
      <c r="S1586">
        <f>VLOOKUP(customer!A1598,sales_update!A:N,12,FALSE)</f>
        <v>0</v>
      </c>
      <c r="T1586">
        <f>VLOOKUP(customer!A1598,sales_update!A:N,13,FALSE)</f>
        <v>3</v>
      </c>
      <c r="U1586">
        <f>VLOOKUP(customer!A1598,sales_update!A:N,14,FALSE)</f>
        <v>7</v>
      </c>
      <c r="V1586">
        <f>VLOOKUP(customer!A1598,Marketing!A:I,2,FALSE)</f>
        <v>0</v>
      </c>
      <c r="W1586">
        <f>VLOOKUP(customer!A1598,Marketing!A:I,3,FALSE)</f>
        <v>0</v>
      </c>
      <c r="X1586">
        <f>VLOOKUP(customer!A1598,Marketing!A:I,4,FALSE)</f>
        <v>0</v>
      </c>
      <c r="Y1586">
        <f>VLOOKUP(customer!A1598,Marketing!A:I,5,FALSE)</f>
        <v>0</v>
      </c>
      <c r="Z1586">
        <f>VLOOKUP(customer!A1598,Marketing!A:I,6,FALSE)</f>
        <v>0</v>
      </c>
      <c r="AA1586">
        <f>VLOOKUP(customer!A1598,Marketing!A:I,7,FALSE)</f>
        <v>0</v>
      </c>
      <c r="AB1586">
        <f>VLOOKUP(customer!A1598,Marketing!A:I,8,FALSE)</f>
        <v>0</v>
      </c>
      <c r="AC1586" s="1">
        <f>VLOOKUP(customer!A1598,Marketing!A:I,9,FALSE)</f>
        <v>43881</v>
      </c>
    </row>
    <row r="1587" spans="1:29" x14ac:dyDescent="0.3">
      <c r="A1587">
        <v>1020</v>
      </c>
      <c r="B1587">
        <v>137040</v>
      </c>
      <c r="C1587">
        <v>0</v>
      </c>
      <c r="D1587">
        <v>0</v>
      </c>
      <c r="E1587">
        <v>38</v>
      </c>
      <c r="F1587" t="str">
        <f>IF(customer!G1599=1, "Married", IF(customer!H1599=1, "Single", IF(customer!F1599=1, "Divorced", IF(customer!I1599=1, "Together", IF(customer!J1599=1, "Widowed", "Unknown")))))</f>
        <v>Married</v>
      </c>
      <c r="G1587" t="str">
        <f>IF(customer!K1599=1,"Basic",IF(customer!L1599=1,"Graduate",IF(customer!M1599=1,"Master",IF(customer!N1599=1,"PhD","Unknown"))))</f>
        <v>Graduate</v>
      </c>
      <c r="H1587" t="s">
        <v>17</v>
      </c>
      <c r="I1587">
        <f>VLOOKUP(customer!A1599,sales_update!A:N,2,FALSE)</f>
        <v>41</v>
      </c>
      <c r="J1587">
        <f xml:space="preserve"> VLOOKUP(customer!A1599,sales_update!A:N,3,FALSE)</f>
        <v>318</v>
      </c>
      <c r="K1587">
        <f>VLOOKUP(customer!A1599,sales_update!A:N,4,FALSE)</f>
        <v>7</v>
      </c>
      <c r="L1587">
        <f>VLOOKUP(customer!A1599,sales_update!A:N,5,FALSE)</f>
        <v>270</v>
      </c>
      <c r="M1587">
        <f>VLOOKUP(customer!A1599,sales_update!A:N,6,FALSE)</f>
        <v>255</v>
      </c>
      <c r="N1587">
        <f>VLOOKUP(customer!A1599,sales_update!A:N,7,FALSE)</f>
        <v>141</v>
      </c>
      <c r="O1587">
        <f>VLOOKUP(customer!A1599,sales_update!A:N,8,FALSE)</f>
        <v>178</v>
      </c>
      <c r="P1587">
        <f>VLOOKUP(customer!A1599,sales_update!A:N,9,FALSE)</f>
        <v>814</v>
      </c>
      <c r="Q1587">
        <f>VLOOKUP(customer!A1599,sales_update!A:N,10,FALSE)</f>
        <v>1</v>
      </c>
      <c r="R1587">
        <f>VLOOKUP(customer!A1599,sales_update!A:N,11,FALSE)</f>
        <v>4</v>
      </c>
      <c r="S1587">
        <f>VLOOKUP(customer!A1599,sales_update!A:N,12,FALSE)</f>
        <v>2</v>
      </c>
      <c r="T1587">
        <f>VLOOKUP(customer!A1599,sales_update!A:N,13,FALSE)</f>
        <v>5</v>
      </c>
      <c r="U1587">
        <f>VLOOKUP(customer!A1599,sales_update!A:N,14,FALSE)</f>
        <v>8</v>
      </c>
      <c r="V1587">
        <f>VLOOKUP(customer!A1599,Marketing!A:I,2,FALSE)</f>
        <v>0</v>
      </c>
      <c r="W1587">
        <f>VLOOKUP(customer!A1599,Marketing!A:I,3,FALSE)</f>
        <v>0</v>
      </c>
      <c r="X1587">
        <f>VLOOKUP(customer!A1599,Marketing!A:I,4,FALSE)</f>
        <v>0</v>
      </c>
      <c r="Y1587">
        <f>VLOOKUP(customer!A1599,Marketing!A:I,5,FALSE)</f>
        <v>0</v>
      </c>
      <c r="Z1587">
        <f>VLOOKUP(customer!A1599,Marketing!A:I,6,FALSE)</f>
        <v>0</v>
      </c>
      <c r="AA1587">
        <f>VLOOKUP(customer!A1599,Marketing!A:I,7,FALSE)</f>
        <v>0</v>
      </c>
      <c r="AB1587">
        <f>VLOOKUP(customer!A1599,Marketing!A:I,8,FALSE)</f>
        <v>0</v>
      </c>
      <c r="AC1587" s="1">
        <f>VLOOKUP(customer!A1599,Marketing!A:I,9,FALSE)</f>
        <v>43478</v>
      </c>
    </row>
    <row r="1588" spans="1:29" x14ac:dyDescent="0.3">
      <c r="A1588">
        <v>3110</v>
      </c>
      <c r="B1588">
        <v>136997</v>
      </c>
      <c r="C1588">
        <v>1</v>
      </c>
      <c r="D1588">
        <v>1</v>
      </c>
      <c r="E1588">
        <v>52</v>
      </c>
      <c r="F1588" t="str">
        <f>IF(customer!G1600=1, "Married", IF(customer!H1600=1, "Single", IF(customer!F1600=1, "Divorced", IF(customer!I1600=1, "Together", IF(customer!J1600=1, "Widowed", "Unknown")))))</f>
        <v>Divorced</v>
      </c>
      <c r="G1588" t="str">
        <f>IF(customer!K1600=1,"Basic",IF(customer!L1600=1,"Graduate",IF(customer!M1600=1,"Master",IF(customer!N1600=1,"PhD","Unknown"))))</f>
        <v>Graduate</v>
      </c>
      <c r="H1588" t="s">
        <v>19</v>
      </c>
      <c r="I1588">
        <f>VLOOKUP(customer!A1600,sales_update!A:N,2,FALSE)</f>
        <v>72</v>
      </c>
      <c r="J1588">
        <f xml:space="preserve"> VLOOKUP(customer!A1600,sales_update!A:N,3,FALSE)</f>
        <v>159</v>
      </c>
      <c r="K1588">
        <f>VLOOKUP(customer!A1600,sales_update!A:N,4,FALSE)</f>
        <v>15</v>
      </c>
      <c r="L1588">
        <f>VLOOKUP(customer!A1600,sales_update!A:N,5,FALSE)</f>
        <v>44</v>
      </c>
      <c r="M1588">
        <f>VLOOKUP(customer!A1600,sales_update!A:N,6,FALSE)</f>
        <v>30</v>
      </c>
      <c r="N1588">
        <f>VLOOKUP(customer!A1600,sales_update!A:N,7,FALSE)</f>
        <v>0</v>
      </c>
      <c r="O1588">
        <f>VLOOKUP(customer!A1600,sales_update!A:N,8,FALSE)</f>
        <v>100</v>
      </c>
      <c r="P1588">
        <f>VLOOKUP(customer!A1600,sales_update!A:N,9,FALSE)</f>
        <v>148</v>
      </c>
      <c r="Q1588">
        <f>VLOOKUP(customer!A1600,sales_update!A:N,10,FALSE)</f>
        <v>5</v>
      </c>
      <c r="R1588">
        <f>VLOOKUP(customer!A1600,sales_update!A:N,11,FALSE)</f>
        <v>2</v>
      </c>
      <c r="S1588">
        <f>VLOOKUP(customer!A1600,sales_update!A:N,12,FALSE)</f>
        <v>1</v>
      </c>
      <c r="T1588">
        <f>VLOOKUP(customer!A1600,sales_update!A:N,13,FALSE)</f>
        <v>4</v>
      </c>
      <c r="U1588">
        <f>VLOOKUP(customer!A1600,sales_update!A:N,14,FALSE)</f>
        <v>5</v>
      </c>
      <c r="V1588">
        <f>VLOOKUP(customer!A1600,Marketing!A:I,2,FALSE)</f>
        <v>0</v>
      </c>
      <c r="W1588">
        <f>VLOOKUP(customer!A1600,Marketing!A:I,3,FALSE)</f>
        <v>0</v>
      </c>
      <c r="X1588">
        <f>VLOOKUP(customer!A1600,Marketing!A:I,4,FALSE)</f>
        <v>0</v>
      </c>
      <c r="Y1588">
        <f>VLOOKUP(customer!A1600,Marketing!A:I,5,FALSE)</f>
        <v>0</v>
      </c>
      <c r="Z1588">
        <f>VLOOKUP(customer!A1600,Marketing!A:I,6,FALSE)</f>
        <v>0</v>
      </c>
      <c r="AA1588">
        <f>VLOOKUP(customer!A1600,Marketing!A:I,7,FALSE)</f>
        <v>0</v>
      </c>
      <c r="AB1588">
        <f>VLOOKUP(customer!A1600,Marketing!A:I,8,FALSE)</f>
        <v>0</v>
      </c>
      <c r="AC1588" s="1">
        <f>VLOOKUP(customer!A1600,Marketing!A:I,9,FALSE)</f>
        <v>43655</v>
      </c>
    </row>
    <row r="1589" spans="1:29" x14ac:dyDescent="0.3">
      <c r="A1589">
        <v>1606</v>
      </c>
      <c r="B1589">
        <v>136975</v>
      </c>
      <c r="C1589">
        <v>1</v>
      </c>
      <c r="D1589">
        <v>0</v>
      </c>
      <c r="E1589">
        <v>42</v>
      </c>
      <c r="F1589" t="str">
        <f>IF(customer!G1601=1, "Married", IF(customer!H1601=1, "Single", IF(customer!F1601=1, "Divorced", IF(customer!I1601=1, "Together", IF(customer!J1601=1, "Widowed", "Unknown")))))</f>
        <v>Single</v>
      </c>
      <c r="G1589" t="str">
        <f>IF(customer!K1601=1,"Basic",IF(customer!L1601=1,"Graduate",IF(customer!M1601=1,"Master",IF(customer!N1601=1,"PhD","Unknown"))))</f>
        <v>Unknown</v>
      </c>
      <c r="H1589" t="s">
        <v>20</v>
      </c>
      <c r="I1589">
        <f>VLOOKUP(customer!A1601,sales_update!A:N,2,FALSE)</f>
        <v>50</v>
      </c>
      <c r="J1589">
        <f xml:space="preserve"> VLOOKUP(customer!A1601,sales_update!A:N,3,FALSE)</f>
        <v>37</v>
      </c>
      <c r="K1589">
        <f>VLOOKUP(customer!A1601,sales_update!A:N,4,FALSE)</f>
        <v>22</v>
      </c>
      <c r="L1589">
        <f>VLOOKUP(customer!A1601,sales_update!A:N,5,FALSE)</f>
        <v>41</v>
      </c>
      <c r="M1589">
        <f>VLOOKUP(customer!A1601,sales_update!A:N,6,FALSE)</f>
        <v>0</v>
      </c>
      <c r="N1589">
        <f>VLOOKUP(customer!A1601,sales_update!A:N,7,FALSE)</f>
        <v>15</v>
      </c>
      <c r="O1589">
        <f>VLOOKUP(customer!A1601,sales_update!A:N,8,FALSE)</f>
        <v>7</v>
      </c>
      <c r="P1589">
        <f>VLOOKUP(customer!A1601,sales_update!A:N,9,FALSE)</f>
        <v>107</v>
      </c>
      <c r="Q1589">
        <f>VLOOKUP(customer!A1601,sales_update!A:N,10,FALSE)</f>
        <v>1</v>
      </c>
      <c r="R1589">
        <f>VLOOKUP(customer!A1601,sales_update!A:N,11,FALSE)</f>
        <v>1</v>
      </c>
      <c r="S1589">
        <f>VLOOKUP(customer!A1601,sales_update!A:N,12,FALSE)</f>
        <v>0</v>
      </c>
      <c r="T1589">
        <f>VLOOKUP(customer!A1601,sales_update!A:N,13,FALSE)</f>
        <v>3</v>
      </c>
      <c r="U1589">
        <f>VLOOKUP(customer!A1601,sales_update!A:N,14,FALSE)</f>
        <v>7</v>
      </c>
      <c r="V1589">
        <f>VLOOKUP(customer!A1601,Marketing!A:I,2,FALSE)</f>
        <v>0</v>
      </c>
      <c r="W1589">
        <f>VLOOKUP(customer!A1601,Marketing!A:I,3,FALSE)</f>
        <v>0</v>
      </c>
      <c r="X1589">
        <f>VLOOKUP(customer!A1601,Marketing!A:I,4,FALSE)</f>
        <v>0</v>
      </c>
      <c r="Y1589">
        <f>VLOOKUP(customer!A1601,Marketing!A:I,5,FALSE)</f>
        <v>0</v>
      </c>
      <c r="Z1589">
        <f>VLOOKUP(customer!A1601,Marketing!A:I,6,FALSE)</f>
        <v>0</v>
      </c>
      <c r="AA1589">
        <f>VLOOKUP(customer!A1601,Marketing!A:I,7,FALSE)</f>
        <v>0</v>
      </c>
      <c r="AB1589">
        <f>VLOOKUP(customer!A1601,Marketing!A:I,8,FALSE)</f>
        <v>0</v>
      </c>
      <c r="AC1589" s="1">
        <f>VLOOKUP(customer!A1601,Marketing!A:I,9,FALSE)</f>
        <v>43985</v>
      </c>
    </row>
    <row r="1590" spans="1:29" x14ac:dyDescent="0.3">
      <c r="A1590">
        <v>1558</v>
      </c>
      <c r="B1590">
        <v>136959</v>
      </c>
      <c r="C1590">
        <v>1</v>
      </c>
      <c r="D1590">
        <v>0</v>
      </c>
      <c r="E1590">
        <v>39</v>
      </c>
      <c r="F1590" t="str">
        <f>IF(customer!G1602=1, "Married", IF(customer!H1602=1, "Single", IF(customer!F1602=1, "Divorced", IF(customer!I1602=1, "Together", IF(customer!J1602=1, "Widowed", "Unknown")))))</f>
        <v>Married</v>
      </c>
      <c r="G1590" t="str">
        <f>IF(customer!K1602=1,"Basic",IF(customer!L1602=1,"Graduate",IF(customer!M1602=1,"Master",IF(customer!N1602=1,"PhD","Unknown"))))</f>
        <v>Master</v>
      </c>
      <c r="H1590" t="s">
        <v>20</v>
      </c>
      <c r="I1590">
        <f>VLOOKUP(customer!A1602,sales_update!A:N,2,FALSE)</f>
        <v>56</v>
      </c>
      <c r="J1590">
        <f xml:space="preserve"> VLOOKUP(customer!A1602,sales_update!A:N,3,FALSE)</f>
        <v>93</v>
      </c>
      <c r="K1590">
        <f>VLOOKUP(customer!A1602,sales_update!A:N,4,FALSE)</f>
        <v>22</v>
      </c>
      <c r="L1590">
        <f>VLOOKUP(customer!A1602,sales_update!A:N,5,FALSE)</f>
        <v>93</v>
      </c>
      <c r="M1590">
        <f>VLOOKUP(customer!A1602,sales_update!A:N,6,FALSE)</f>
        <v>22</v>
      </c>
      <c r="N1590">
        <f>VLOOKUP(customer!A1602,sales_update!A:N,7,FALSE)</f>
        <v>0</v>
      </c>
      <c r="O1590">
        <f>VLOOKUP(customer!A1602,sales_update!A:N,8,FALSE)</f>
        <v>0</v>
      </c>
      <c r="P1590">
        <f>VLOOKUP(customer!A1602,sales_update!A:N,9,FALSE)</f>
        <v>230</v>
      </c>
      <c r="Q1590">
        <f>VLOOKUP(customer!A1602,sales_update!A:N,10,FALSE)</f>
        <v>2</v>
      </c>
      <c r="R1590">
        <f>VLOOKUP(customer!A1602,sales_update!A:N,11,FALSE)</f>
        <v>2</v>
      </c>
      <c r="S1590">
        <f>VLOOKUP(customer!A1602,sales_update!A:N,12,FALSE)</f>
        <v>0</v>
      </c>
      <c r="T1590">
        <f>VLOOKUP(customer!A1602,sales_update!A:N,13,FALSE)</f>
        <v>3</v>
      </c>
      <c r="U1590">
        <f>VLOOKUP(customer!A1602,sales_update!A:N,14,FALSE)</f>
        <v>8</v>
      </c>
      <c r="V1590">
        <f>VLOOKUP(customer!A1602,Marketing!A:I,2,FALSE)</f>
        <v>0</v>
      </c>
      <c r="W1590">
        <f>VLOOKUP(customer!A1602,Marketing!A:I,3,FALSE)</f>
        <v>0</v>
      </c>
      <c r="X1590">
        <f>VLOOKUP(customer!A1602,Marketing!A:I,4,FALSE)</f>
        <v>0</v>
      </c>
      <c r="Y1590">
        <f>VLOOKUP(customer!A1602,Marketing!A:I,5,FALSE)</f>
        <v>0</v>
      </c>
      <c r="Z1590">
        <f>VLOOKUP(customer!A1602,Marketing!A:I,6,FALSE)</f>
        <v>0</v>
      </c>
      <c r="AA1590">
        <f>VLOOKUP(customer!A1602,Marketing!A:I,7,FALSE)</f>
        <v>0</v>
      </c>
      <c r="AB1590">
        <f>VLOOKUP(customer!A1602,Marketing!A:I,8,FALSE)</f>
        <v>0</v>
      </c>
      <c r="AC1590" s="1">
        <f>VLOOKUP(customer!A1602,Marketing!A:I,9,FALSE)</f>
        <v>43898</v>
      </c>
    </row>
    <row r="1591" spans="1:29" x14ac:dyDescent="0.3">
      <c r="A1591">
        <v>2385</v>
      </c>
      <c r="B1591">
        <v>136957</v>
      </c>
      <c r="C1591">
        <v>1</v>
      </c>
      <c r="D1591">
        <v>1</v>
      </c>
      <c r="E1591">
        <v>67</v>
      </c>
      <c r="F1591" t="str">
        <f>IF(customer!G1603=1, "Married", IF(customer!H1603=1, "Single", IF(customer!F1603=1, "Divorced", IF(customer!I1603=1, "Together", IF(customer!J1603=1, "Widowed", "Unknown")))))</f>
        <v>Divorced</v>
      </c>
      <c r="G1591" t="str">
        <f>IF(customer!K1603=1,"Basic",IF(customer!L1603=1,"Graduate",IF(customer!M1603=1,"Master",IF(customer!N1603=1,"PhD","Unknown"))))</f>
        <v>PhD</v>
      </c>
      <c r="H1591" t="s">
        <v>16</v>
      </c>
      <c r="I1591">
        <f>VLOOKUP(customer!A1603,sales_update!A:N,2,FALSE)</f>
        <v>43</v>
      </c>
      <c r="J1591">
        <f xml:space="preserve"> VLOOKUP(customer!A1603,sales_update!A:N,3,FALSE)</f>
        <v>371</v>
      </c>
      <c r="K1591">
        <f>VLOOKUP(customer!A1603,sales_update!A:N,4,FALSE)</f>
        <v>7</v>
      </c>
      <c r="L1591">
        <f>VLOOKUP(customer!A1603,sales_update!A:N,5,FALSE)</f>
        <v>59</v>
      </c>
      <c r="M1591">
        <f>VLOOKUP(customer!A1603,sales_update!A:N,6,FALSE)</f>
        <v>7</v>
      </c>
      <c r="N1591">
        <f>VLOOKUP(customer!A1603,sales_update!A:N,7,FALSE)</f>
        <v>4</v>
      </c>
      <c r="O1591">
        <f>VLOOKUP(customer!A1603,sales_update!A:N,8,FALSE)</f>
        <v>115</v>
      </c>
      <c r="P1591">
        <f>VLOOKUP(customer!A1603,sales_update!A:N,9,FALSE)</f>
        <v>334</v>
      </c>
      <c r="Q1591">
        <f>VLOOKUP(customer!A1603,sales_update!A:N,10,FALSE)</f>
        <v>4</v>
      </c>
      <c r="R1591">
        <f>VLOOKUP(customer!A1603,sales_update!A:N,11,FALSE)</f>
        <v>3</v>
      </c>
      <c r="S1591">
        <f>VLOOKUP(customer!A1603,sales_update!A:N,12,FALSE)</f>
        <v>2</v>
      </c>
      <c r="T1591">
        <f>VLOOKUP(customer!A1603,sales_update!A:N,13,FALSE)</f>
        <v>2</v>
      </c>
      <c r="U1591">
        <f>VLOOKUP(customer!A1603,sales_update!A:N,14,FALSE)</f>
        <v>9</v>
      </c>
      <c r="V1591">
        <f>VLOOKUP(customer!A1603,Marketing!A:I,2,FALSE)</f>
        <v>0</v>
      </c>
      <c r="W1591">
        <f>VLOOKUP(customer!A1603,Marketing!A:I,3,FALSE)</f>
        <v>0</v>
      </c>
      <c r="X1591">
        <f>VLOOKUP(customer!A1603,Marketing!A:I,4,FALSE)</f>
        <v>0</v>
      </c>
      <c r="Y1591">
        <f>VLOOKUP(customer!A1603,Marketing!A:I,5,FALSE)</f>
        <v>0</v>
      </c>
      <c r="Z1591">
        <f>VLOOKUP(customer!A1603,Marketing!A:I,6,FALSE)</f>
        <v>0</v>
      </c>
      <c r="AA1591">
        <f>VLOOKUP(customer!A1603,Marketing!A:I,7,FALSE)</f>
        <v>0</v>
      </c>
      <c r="AB1591">
        <f>VLOOKUP(customer!A1603,Marketing!A:I,8,FALSE)</f>
        <v>1</v>
      </c>
      <c r="AC1591" s="1">
        <f>VLOOKUP(customer!A1603,Marketing!A:I,9,FALSE)</f>
        <v>43507</v>
      </c>
    </row>
    <row r="1592" spans="1:29" x14ac:dyDescent="0.3">
      <c r="A1592">
        <v>2381</v>
      </c>
      <c r="B1592">
        <v>136947</v>
      </c>
      <c r="C1592">
        <v>1</v>
      </c>
      <c r="D1592">
        <v>1</v>
      </c>
      <c r="E1592">
        <v>53</v>
      </c>
      <c r="F1592" t="str">
        <f>IF(customer!G1604=1, "Married", IF(customer!H1604=1, "Single", IF(customer!F1604=1, "Divorced", IF(customer!I1604=1, "Together", IF(customer!J1604=1, "Widowed", "Unknown")))))</f>
        <v>Married</v>
      </c>
      <c r="G1592" t="str">
        <f>IF(customer!K1604=1,"Basic",IF(customer!L1604=1,"Graduate",IF(customer!M1604=1,"Master",IF(customer!N1604=1,"PhD","Unknown"))))</f>
        <v>PhD</v>
      </c>
      <c r="H1592" t="s">
        <v>15</v>
      </c>
      <c r="I1592">
        <f>VLOOKUP(customer!A1604,sales_update!A:N,2,FALSE)</f>
        <v>49</v>
      </c>
      <c r="J1592">
        <f xml:space="preserve"> VLOOKUP(customer!A1604,sales_update!A:N,3,FALSE)</f>
        <v>326</v>
      </c>
      <c r="K1592">
        <f>VLOOKUP(customer!A1604,sales_update!A:N,4,FALSE)</f>
        <v>11</v>
      </c>
      <c r="L1592">
        <f>VLOOKUP(customer!A1604,sales_update!A:N,5,FALSE)</f>
        <v>78</v>
      </c>
      <c r="M1592">
        <f>VLOOKUP(customer!A1604,sales_update!A:N,6,FALSE)</f>
        <v>15</v>
      </c>
      <c r="N1592">
        <f>VLOOKUP(customer!A1604,sales_update!A:N,7,FALSE)</f>
        <v>4</v>
      </c>
      <c r="O1592">
        <f>VLOOKUP(customer!A1604,sales_update!A:N,8,FALSE)</f>
        <v>107</v>
      </c>
      <c r="P1592">
        <f>VLOOKUP(customer!A1604,sales_update!A:N,9,FALSE)</f>
        <v>326</v>
      </c>
      <c r="Q1592">
        <f>VLOOKUP(customer!A1604,sales_update!A:N,10,FALSE)</f>
        <v>4</v>
      </c>
      <c r="R1592">
        <f>VLOOKUP(customer!A1604,sales_update!A:N,11,FALSE)</f>
        <v>3</v>
      </c>
      <c r="S1592">
        <f>VLOOKUP(customer!A1604,sales_update!A:N,12,FALSE)</f>
        <v>0</v>
      </c>
      <c r="T1592">
        <f>VLOOKUP(customer!A1604,sales_update!A:N,13,FALSE)</f>
        <v>4</v>
      </c>
      <c r="U1592">
        <f>VLOOKUP(customer!A1604,sales_update!A:N,14,FALSE)</f>
        <v>9</v>
      </c>
      <c r="V1592">
        <f>VLOOKUP(customer!A1604,Marketing!A:I,2,FALSE)</f>
        <v>0</v>
      </c>
      <c r="W1592">
        <f>VLOOKUP(customer!A1604,Marketing!A:I,3,FALSE)</f>
        <v>0</v>
      </c>
      <c r="X1592">
        <f>VLOOKUP(customer!A1604,Marketing!A:I,4,FALSE)</f>
        <v>0</v>
      </c>
      <c r="Y1592">
        <f>VLOOKUP(customer!A1604,Marketing!A:I,5,FALSE)</f>
        <v>0</v>
      </c>
      <c r="Z1592">
        <f>VLOOKUP(customer!A1604,Marketing!A:I,6,FALSE)</f>
        <v>0</v>
      </c>
      <c r="AA1592">
        <f>VLOOKUP(customer!A1604,Marketing!A:I,7,FALSE)</f>
        <v>0</v>
      </c>
      <c r="AB1592">
        <f>VLOOKUP(customer!A1604,Marketing!A:I,8,FALSE)</f>
        <v>0</v>
      </c>
      <c r="AC1592" s="1">
        <f>VLOOKUP(customer!A1604,Marketing!A:I,9,FALSE)</f>
        <v>43477</v>
      </c>
    </row>
    <row r="1593" spans="1:29" x14ac:dyDescent="0.3">
      <c r="A1593">
        <v>1985</v>
      </c>
      <c r="B1593">
        <v>136930</v>
      </c>
      <c r="C1593">
        <v>0</v>
      </c>
      <c r="D1593">
        <v>1</v>
      </c>
      <c r="E1593">
        <v>66</v>
      </c>
      <c r="F1593" t="str">
        <f>IF(customer!G1605=1, "Married", IF(customer!H1605=1, "Single", IF(customer!F1605=1, "Divorced", IF(customer!I1605=1, "Together", IF(customer!J1605=1, "Widowed", "Unknown")))))</f>
        <v>Married</v>
      </c>
      <c r="G1593" t="str">
        <f>IF(customer!K1605=1,"Basic",IF(customer!L1605=1,"Graduate",IF(customer!M1605=1,"Master",IF(customer!N1605=1,"PhD","Unknown"))))</f>
        <v>PhD</v>
      </c>
      <c r="H1593" t="s">
        <v>15</v>
      </c>
      <c r="I1593">
        <f>VLOOKUP(customer!A1605,sales_update!A:N,2,FALSE)</f>
        <v>50</v>
      </c>
      <c r="J1593">
        <f xml:space="preserve"> VLOOKUP(customer!A1605,sales_update!A:N,3,FALSE)</f>
        <v>827</v>
      </c>
      <c r="K1593">
        <f>VLOOKUP(customer!A1605,sales_update!A:N,4,FALSE)</f>
        <v>7</v>
      </c>
      <c r="L1593">
        <f>VLOOKUP(customer!A1605,sales_update!A:N,5,FALSE)</f>
        <v>115</v>
      </c>
      <c r="M1593">
        <f>VLOOKUP(customer!A1605,sales_update!A:N,6,FALSE)</f>
        <v>0</v>
      </c>
      <c r="N1593">
        <f>VLOOKUP(customer!A1605,sales_update!A:N,7,FALSE)</f>
        <v>7</v>
      </c>
      <c r="O1593">
        <f>VLOOKUP(customer!A1605,sales_update!A:N,8,FALSE)</f>
        <v>145</v>
      </c>
      <c r="P1593">
        <f>VLOOKUP(customer!A1605,sales_update!A:N,9,FALSE)</f>
        <v>812</v>
      </c>
      <c r="Q1593">
        <f>VLOOKUP(customer!A1605,sales_update!A:N,10,FALSE)</f>
        <v>5</v>
      </c>
      <c r="R1593">
        <f>VLOOKUP(customer!A1605,sales_update!A:N,11,FALSE)</f>
        <v>5</v>
      </c>
      <c r="S1593">
        <f>VLOOKUP(customer!A1605,sales_update!A:N,12,FALSE)</f>
        <v>2</v>
      </c>
      <c r="T1593">
        <f>VLOOKUP(customer!A1605,sales_update!A:N,13,FALSE)</f>
        <v>4</v>
      </c>
      <c r="U1593">
        <f>VLOOKUP(customer!A1605,sales_update!A:N,14,FALSE)</f>
        <v>8</v>
      </c>
      <c r="V1593">
        <f>VLOOKUP(customer!A1605,Marketing!A:I,2,FALSE)</f>
        <v>0</v>
      </c>
      <c r="W1593">
        <f>VLOOKUP(customer!A1605,Marketing!A:I,3,FALSE)</f>
        <v>0</v>
      </c>
      <c r="X1593">
        <f>VLOOKUP(customer!A1605,Marketing!A:I,4,FALSE)</f>
        <v>0</v>
      </c>
      <c r="Y1593">
        <f>VLOOKUP(customer!A1605,Marketing!A:I,5,FALSE)</f>
        <v>0</v>
      </c>
      <c r="Z1593">
        <f>VLOOKUP(customer!A1605,Marketing!A:I,6,FALSE)</f>
        <v>0</v>
      </c>
      <c r="AA1593">
        <f>VLOOKUP(customer!A1605,Marketing!A:I,7,FALSE)</f>
        <v>0</v>
      </c>
      <c r="AB1593">
        <f>VLOOKUP(customer!A1605,Marketing!A:I,8,FALSE)</f>
        <v>0</v>
      </c>
      <c r="AC1593" s="1">
        <f>VLOOKUP(customer!A1605,Marketing!A:I,9,FALSE)</f>
        <v>43760</v>
      </c>
    </row>
    <row r="1594" spans="1:29" x14ac:dyDescent="0.3">
      <c r="A1594">
        <v>3028</v>
      </c>
      <c r="B1594">
        <v>136927</v>
      </c>
      <c r="C1594">
        <v>1</v>
      </c>
      <c r="D1594">
        <v>1</v>
      </c>
      <c r="E1594">
        <v>65</v>
      </c>
      <c r="F1594" t="str">
        <f>IF(customer!G1606=1, "Married", IF(customer!H1606=1, "Single", IF(customer!F1606=1, "Divorced", IF(customer!I1606=1, "Together", IF(customer!J1606=1, "Widowed", "Unknown")))))</f>
        <v>Single</v>
      </c>
      <c r="G1594" t="str">
        <f>IF(customer!K1606=1,"Basic",IF(customer!L1606=1,"Graduate",IF(customer!M1606=1,"Master",IF(customer!N1606=1,"PhD","Unknown"))))</f>
        <v>Master</v>
      </c>
      <c r="H1594" t="s">
        <v>20</v>
      </c>
      <c r="I1594">
        <f>VLOOKUP(customer!A1606,sales_update!A:N,2,FALSE)</f>
        <v>46</v>
      </c>
      <c r="J1594">
        <f xml:space="preserve"> VLOOKUP(customer!A1606,sales_update!A:N,3,FALSE)</f>
        <v>189</v>
      </c>
      <c r="K1594">
        <f>VLOOKUP(customer!A1606,sales_update!A:N,4,FALSE)</f>
        <v>0</v>
      </c>
      <c r="L1594">
        <f>VLOOKUP(customer!A1606,sales_update!A:N,5,FALSE)</f>
        <v>59</v>
      </c>
      <c r="M1594">
        <f>VLOOKUP(customer!A1606,sales_update!A:N,6,FALSE)</f>
        <v>0</v>
      </c>
      <c r="N1594">
        <f>VLOOKUP(customer!A1606,sales_update!A:N,7,FALSE)</f>
        <v>0</v>
      </c>
      <c r="O1594">
        <f>VLOOKUP(customer!A1606,sales_update!A:N,8,FALSE)</f>
        <v>15</v>
      </c>
      <c r="P1594">
        <f>VLOOKUP(customer!A1606,sales_update!A:N,9,FALSE)</f>
        <v>234</v>
      </c>
      <c r="Q1594">
        <f>VLOOKUP(customer!A1606,sales_update!A:N,10,FALSE)</f>
        <v>2</v>
      </c>
      <c r="R1594">
        <f>VLOOKUP(customer!A1606,sales_update!A:N,11,FALSE)</f>
        <v>3</v>
      </c>
      <c r="S1594">
        <f>VLOOKUP(customer!A1606,sales_update!A:N,12,FALSE)</f>
        <v>0</v>
      </c>
      <c r="T1594">
        <f>VLOOKUP(customer!A1606,sales_update!A:N,13,FALSE)</f>
        <v>3</v>
      </c>
      <c r="U1594">
        <f>VLOOKUP(customer!A1606,sales_update!A:N,14,FALSE)</f>
        <v>8</v>
      </c>
      <c r="V1594">
        <f>VLOOKUP(customer!A1606,Marketing!A:I,2,FALSE)</f>
        <v>0</v>
      </c>
      <c r="W1594">
        <f>VLOOKUP(customer!A1606,Marketing!A:I,3,FALSE)</f>
        <v>0</v>
      </c>
      <c r="X1594">
        <f>VLOOKUP(customer!A1606,Marketing!A:I,4,FALSE)</f>
        <v>0</v>
      </c>
      <c r="Y1594">
        <f>VLOOKUP(customer!A1606,Marketing!A:I,5,FALSE)</f>
        <v>0</v>
      </c>
      <c r="Z1594">
        <f>VLOOKUP(customer!A1606,Marketing!A:I,6,FALSE)</f>
        <v>0</v>
      </c>
      <c r="AA1594">
        <f>VLOOKUP(customer!A1606,Marketing!A:I,7,FALSE)</f>
        <v>0</v>
      </c>
      <c r="AB1594">
        <f>VLOOKUP(customer!A1606,Marketing!A:I,8,FALSE)</f>
        <v>0</v>
      </c>
      <c r="AC1594" s="1">
        <f>VLOOKUP(customer!A1606,Marketing!A:I,9,FALSE)</f>
        <v>44141</v>
      </c>
    </row>
    <row r="1595" spans="1:29" x14ac:dyDescent="0.3">
      <c r="A1595">
        <v>1129</v>
      </c>
      <c r="B1595">
        <v>136921</v>
      </c>
      <c r="C1595">
        <v>1</v>
      </c>
      <c r="D1595">
        <v>1</v>
      </c>
      <c r="E1595">
        <v>55</v>
      </c>
      <c r="F1595" t="str">
        <f>IF(customer!G1607=1, "Married", IF(customer!H1607=1, "Single", IF(customer!F1607=1, "Divorced", IF(customer!I1607=1, "Together", IF(customer!J1607=1, "Widowed", "Unknown")))))</f>
        <v>Divorced</v>
      </c>
      <c r="G1595" t="str">
        <f>IF(customer!K1607=1,"Basic",IF(customer!L1607=1,"Graduate",IF(customer!M1607=1,"Master",IF(customer!N1607=1,"PhD","Unknown"))))</f>
        <v>PhD</v>
      </c>
      <c r="H1595" t="s">
        <v>18</v>
      </c>
      <c r="I1595">
        <f>VLOOKUP(customer!A1607,sales_update!A:N,2,FALSE)</f>
        <v>74</v>
      </c>
      <c r="J1595">
        <f xml:space="preserve"> VLOOKUP(customer!A1607,sales_update!A:N,3,FALSE)</f>
        <v>63</v>
      </c>
      <c r="K1595">
        <f>VLOOKUP(customer!A1607,sales_update!A:N,4,FALSE)</f>
        <v>4</v>
      </c>
      <c r="L1595">
        <f>VLOOKUP(customer!A1607,sales_update!A:N,5,FALSE)</f>
        <v>45</v>
      </c>
      <c r="M1595">
        <f>VLOOKUP(customer!A1607,sales_update!A:N,6,FALSE)</f>
        <v>11</v>
      </c>
      <c r="N1595">
        <f>VLOOKUP(customer!A1607,sales_update!A:N,7,FALSE)</f>
        <v>4</v>
      </c>
      <c r="O1595">
        <f>VLOOKUP(customer!A1607,sales_update!A:N,8,FALSE)</f>
        <v>15</v>
      </c>
      <c r="P1595">
        <f>VLOOKUP(customer!A1607,sales_update!A:N,9,FALSE)</f>
        <v>111</v>
      </c>
      <c r="Q1595">
        <f>VLOOKUP(customer!A1607,sales_update!A:N,10,FALSE)</f>
        <v>2</v>
      </c>
      <c r="R1595">
        <f>VLOOKUP(customer!A1607,sales_update!A:N,11,FALSE)</f>
        <v>2</v>
      </c>
      <c r="S1595">
        <f>VLOOKUP(customer!A1607,sales_update!A:N,12,FALSE)</f>
        <v>0</v>
      </c>
      <c r="T1595">
        <f>VLOOKUP(customer!A1607,sales_update!A:N,13,FALSE)</f>
        <v>3</v>
      </c>
      <c r="U1595">
        <f>VLOOKUP(customer!A1607,sales_update!A:N,14,FALSE)</f>
        <v>7</v>
      </c>
      <c r="V1595">
        <f>VLOOKUP(customer!A1607,Marketing!A:I,2,FALSE)</f>
        <v>0</v>
      </c>
      <c r="W1595">
        <f>VLOOKUP(customer!A1607,Marketing!A:I,3,FALSE)</f>
        <v>0</v>
      </c>
      <c r="X1595">
        <f>VLOOKUP(customer!A1607,Marketing!A:I,4,FALSE)</f>
        <v>0</v>
      </c>
      <c r="Y1595">
        <f>VLOOKUP(customer!A1607,Marketing!A:I,5,FALSE)</f>
        <v>0</v>
      </c>
      <c r="Z1595">
        <f>VLOOKUP(customer!A1607,Marketing!A:I,6,FALSE)</f>
        <v>0</v>
      </c>
      <c r="AA1595">
        <f>VLOOKUP(customer!A1607,Marketing!A:I,7,FALSE)</f>
        <v>0</v>
      </c>
      <c r="AB1595">
        <f>VLOOKUP(customer!A1607,Marketing!A:I,8,FALSE)</f>
        <v>0</v>
      </c>
      <c r="AC1595" s="1">
        <f>VLOOKUP(customer!A1607,Marketing!A:I,9,FALSE)</f>
        <v>43832</v>
      </c>
    </row>
    <row r="1596" spans="1:29" x14ac:dyDescent="0.3">
      <c r="A1596">
        <v>2379</v>
      </c>
      <c r="B1596">
        <v>136864</v>
      </c>
      <c r="C1596">
        <v>0</v>
      </c>
      <c r="D1596">
        <v>1</v>
      </c>
      <c r="E1596">
        <v>63</v>
      </c>
      <c r="F1596" t="str">
        <f>IF(customer!G1608=1, "Married", IF(customer!H1608=1, "Single", IF(customer!F1608=1, "Divorced", IF(customer!I1608=1, "Together", IF(customer!J1608=1, "Widowed", "Unknown")))))</f>
        <v>Single</v>
      </c>
      <c r="G1596" t="str">
        <f>IF(customer!K1608=1,"Basic",IF(customer!L1608=1,"Graduate",IF(customer!M1608=1,"Master",IF(customer!N1608=1,"PhD","Unknown"))))</f>
        <v>Graduate</v>
      </c>
      <c r="H1596" t="s">
        <v>16</v>
      </c>
      <c r="I1596">
        <f>VLOOKUP(customer!A1608,sales_update!A:N,2,FALSE)</f>
        <v>53</v>
      </c>
      <c r="J1596">
        <f xml:space="preserve"> VLOOKUP(customer!A1608,sales_update!A:N,3,FALSE)</f>
        <v>757</v>
      </c>
      <c r="K1596">
        <f>VLOOKUP(customer!A1608,sales_update!A:N,4,FALSE)</f>
        <v>19</v>
      </c>
      <c r="L1596">
        <f>VLOOKUP(customer!A1608,sales_update!A:N,5,FALSE)</f>
        <v>145</v>
      </c>
      <c r="M1596">
        <f>VLOOKUP(customer!A1608,sales_update!A:N,6,FALSE)</f>
        <v>63</v>
      </c>
      <c r="N1596">
        <f>VLOOKUP(customer!A1608,sales_update!A:N,7,FALSE)</f>
        <v>0</v>
      </c>
      <c r="O1596">
        <f>VLOOKUP(customer!A1608,sales_update!A:N,8,FALSE)</f>
        <v>330</v>
      </c>
      <c r="P1596">
        <f>VLOOKUP(customer!A1608,sales_update!A:N,9,FALSE)</f>
        <v>653</v>
      </c>
      <c r="Q1596">
        <f>VLOOKUP(customer!A1608,sales_update!A:N,10,FALSE)</f>
        <v>3</v>
      </c>
      <c r="R1596">
        <f>VLOOKUP(customer!A1608,sales_update!A:N,11,FALSE)</f>
        <v>5</v>
      </c>
      <c r="S1596">
        <f>VLOOKUP(customer!A1608,sales_update!A:N,12,FALSE)</f>
        <v>2</v>
      </c>
      <c r="T1596">
        <f>VLOOKUP(customer!A1608,sales_update!A:N,13,FALSE)</f>
        <v>4</v>
      </c>
      <c r="U1596">
        <f>VLOOKUP(customer!A1608,sales_update!A:N,14,FALSE)</f>
        <v>8</v>
      </c>
      <c r="V1596">
        <f>VLOOKUP(customer!A1608,Marketing!A:I,2,FALSE)</f>
        <v>0</v>
      </c>
      <c r="W1596">
        <f>VLOOKUP(customer!A1608,Marketing!A:I,3,FALSE)</f>
        <v>0</v>
      </c>
      <c r="X1596">
        <f>VLOOKUP(customer!A1608,Marketing!A:I,4,FALSE)</f>
        <v>0</v>
      </c>
      <c r="Y1596">
        <f>VLOOKUP(customer!A1608,Marketing!A:I,5,FALSE)</f>
        <v>0</v>
      </c>
      <c r="Z1596">
        <f>VLOOKUP(customer!A1608,Marketing!A:I,6,FALSE)</f>
        <v>0</v>
      </c>
      <c r="AA1596">
        <f>VLOOKUP(customer!A1608,Marketing!A:I,7,FALSE)</f>
        <v>0</v>
      </c>
      <c r="AB1596">
        <f>VLOOKUP(customer!A1608,Marketing!A:I,8,FALSE)</f>
        <v>1</v>
      </c>
      <c r="AC1596" s="1">
        <f>VLOOKUP(customer!A1608,Marketing!A:I,9,FALSE)</f>
        <v>43483</v>
      </c>
    </row>
    <row r="1597" spans="1:29" x14ac:dyDescent="0.3">
      <c r="A1597">
        <v>3183</v>
      </c>
      <c r="B1597">
        <v>136807</v>
      </c>
      <c r="C1597">
        <v>1</v>
      </c>
      <c r="D1597">
        <v>1</v>
      </c>
      <c r="E1597">
        <v>66</v>
      </c>
      <c r="F1597" t="str">
        <f>IF(customer!G1609=1, "Married", IF(customer!H1609=1, "Single", IF(customer!F1609=1, "Divorced", IF(customer!I1609=1, "Together", IF(customer!J1609=1, "Widowed", "Unknown")))))</f>
        <v>Together</v>
      </c>
      <c r="G1597" t="str">
        <f>IF(customer!K1609=1,"Basic",IF(customer!L1609=1,"Graduate",IF(customer!M1609=1,"Master",IF(customer!N1609=1,"PhD","Unknown"))))</f>
        <v>Graduate</v>
      </c>
      <c r="H1597" t="s">
        <v>16</v>
      </c>
      <c r="I1597">
        <f>VLOOKUP(customer!A1609,sales_update!A:N,2,FALSE)</f>
        <v>88</v>
      </c>
      <c r="J1597">
        <f xml:space="preserve"> VLOOKUP(customer!A1609,sales_update!A:N,3,FALSE)</f>
        <v>15</v>
      </c>
      <c r="K1597">
        <f>VLOOKUP(customer!A1609,sales_update!A:N,4,FALSE)</f>
        <v>7</v>
      </c>
      <c r="L1597">
        <f>VLOOKUP(customer!A1609,sales_update!A:N,5,FALSE)</f>
        <v>19</v>
      </c>
      <c r="M1597">
        <f>VLOOKUP(customer!A1609,sales_update!A:N,6,FALSE)</f>
        <v>0</v>
      </c>
      <c r="N1597">
        <f>VLOOKUP(customer!A1609,sales_update!A:N,7,FALSE)</f>
        <v>0</v>
      </c>
      <c r="O1597">
        <f>VLOOKUP(customer!A1609,sales_update!A:N,8,FALSE)</f>
        <v>19</v>
      </c>
      <c r="P1597">
        <f>VLOOKUP(customer!A1609,sales_update!A:N,9,FALSE)</f>
        <v>22</v>
      </c>
      <c r="Q1597">
        <f>VLOOKUP(customer!A1609,sales_update!A:N,10,FALSE)</f>
        <v>1</v>
      </c>
      <c r="R1597">
        <f>VLOOKUP(customer!A1609,sales_update!A:N,11,FALSE)</f>
        <v>1</v>
      </c>
      <c r="S1597">
        <f>VLOOKUP(customer!A1609,sales_update!A:N,12,FALSE)</f>
        <v>0</v>
      </c>
      <c r="T1597">
        <f>VLOOKUP(customer!A1609,sales_update!A:N,13,FALSE)</f>
        <v>2</v>
      </c>
      <c r="U1597">
        <f>VLOOKUP(customer!A1609,sales_update!A:N,14,FALSE)</f>
        <v>6</v>
      </c>
      <c r="V1597">
        <f>VLOOKUP(customer!A1609,Marketing!A:I,2,FALSE)</f>
        <v>0</v>
      </c>
      <c r="W1597">
        <f>VLOOKUP(customer!A1609,Marketing!A:I,3,FALSE)</f>
        <v>0</v>
      </c>
      <c r="X1597">
        <f>VLOOKUP(customer!A1609,Marketing!A:I,4,FALSE)</f>
        <v>0</v>
      </c>
      <c r="Y1597">
        <f>VLOOKUP(customer!A1609,Marketing!A:I,5,FALSE)</f>
        <v>0</v>
      </c>
      <c r="Z1597">
        <f>VLOOKUP(customer!A1609,Marketing!A:I,6,FALSE)</f>
        <v>0</v>
      </c>
      <c r="AA1597">
        <f>VLOOKUP(customer!A1609,Marketing!A:I,7,FALSE)</f>
        <v>0</v>
      </c>
      <c r="AB1597">
        <f>VLOOKUP(customer!A1609,Marketing!A:I,8,FALSE)</f>
        <v>0</v>
      </c>
      <c r="AC1597" s="1">
        <f>VLOOKUP(customer!A1609,Marketing!A:I,9,FALSE)</f>
        <v>43612</v>
      </c>
    </row>
    <row r="1598" spans="1:29" x14ac:dyDescent="0.3">
      <c r="A1598">
        <v>2741</v>
      </c>
      <c r="B1598">
        <v>136802</v>
      </c>
      <c r="C1598">
        <v>1</v>
      </c>
      <c r="D1598">
        <v>0</v>
      </c>
      <c r="E1598">
        <v>40</v>
      </c>
      <c r="F1598" t="str">
        <f>IF(customer!G1610=1, "Married", IF(customer!H1610=1, "Single", IF(customer!F1610=1, "Divorced", IF(customer!I1610=1, "Together", IF(customer!J1610=1, "Widowed", "Unknown")))))</f>
        <v>Single</v>
      </c>
      <c r="G1598" t="str">
        <f>IF(customer!K1610=1,"Basic",IF(customer!L1610=1,"Graduate",IF(customer!M1610=1,"Master",IF(customer!N1610=1,"PhD","Unknown"))))</f>
        <v>PhD</v>
      </c>
      <c r="H1598" t="s">
        <v>15</v>
      </c>
      <c r="I1598">
        <f>VLOOKUP(customer!A1610,sales_update!A:N,2,FALSE)</f>
        <v>23</v>
      </c>
      <c r="J1598">
        <f xml:space="preserve"> VLOOKUP(customer!A1610,sales_update!A:N,3,FALSE)</f>
        <v>59</v>
      </c>
      <c r="K1598">
        <f>VLOOKUP(customer!A1610,sales_update!A:N,4,FALSE)</f>
        <v>4</v>
      </c>
      <c r="L1598">
        <f>VLOOKUP(customer!A1610,sales_update!A:N,5,FALSE)</f>
        <v>7</v>
      </c>
      <c r="M1598">
        <f>VLOOKUP(customer!A1610,sales_update!A:N,6,FALSE)</f>
        <v>0</v>
      </c>
      <c r="N1598">
        <f>VLOOKUP(customer!A1610,sales_update!A:N,7,FALSE)</f>
        <v>0</v>
      </c>
      <c r="O1598">
        <f>VLOOKUP(customer!A1610,sales_update!A:N,8,FALSE)</f>
        <v>4</v>
      </c>
      <c r="P1598">
        <f>VLOOKUP(customer!A1610,sales_update!A:N,9,FALSE)</f>
        <v>67</v>
      </c>
      <c r="Q1598">
        <f>VLOOKUP(customer!A1610,sales_update!A:N,10,FALSE)</f>
        <v>1</v>
      </c>
      <c r="R1598">
        <f>VLOOKUP(customer!A1610,sales_update!A:N,11,FALSE)</f>
        <v>1</v>
      </c>
      <c r="S1598">
        <f>VLOOKUP(customer!A1610,sales_update!A:N,12,FALSE)</f>
        <v>0</v>
      </c>
      <c r="T1598">
        <f>VLOOKUP(customer!A1610,sales_update!A:N,13,FALSE)</f>
        <v>3</v>
      </c>
      <c r="U1598">
        <f>VLOOKUP(customer!A1610,sales_update!A:N,14,FALSE)</f>
        <v>5</v>
      </c>
      <c r="V1598">
        <f>VLOOKUP(customer!A1610,Marketing!A:I,2,FALSE)</f>
        <v>0</v>
      </c>
      <c r="W1598">
        <f>VLOOKUP(customer!A1610,Marketing!A:I,3,FALSE)</f>
        <v>0</v>
      </c>
      <c r="X1598">
        <f>VLOOKUP(customer!A1610,Marketing!A:I,4,FALSE)</f>
        <v>0</v>
      </c>
      <c r="Y1598">
        <f>VLOOKUP(customer!A1610,Marketing!A:I,5,FALSE)</f>
        <v>0</v>
      </c>
      <c r="Z1598">
        <f>VLOOKUP(customer!A1610,Marketing!A:I,6,FALSE)</f>
        <v>0</v>
      </c>
      <c r="AA1598">
        <f>VLOOKUP(customer!A1610,Marketing!A:I,7,FALSE)</f>
        <v>0</v>
      </c>
      <c r="AB1598">
        <f>VLOOKUP(customer!A1610,Marketing!A:I,8,FALSE)</f>
        <v>0</v>
      </c>
      <c r="AC1598" s="1">
        <f>VLOOKUP(customer!A1610,Marketing!A:I,9,FALSE)</f>
        <v>44155</v>
      </c>
    </row>
    <row r="1599" spans="1:29" x14ac:dyDescent="0.3">
      <c r="A1599">
        <v>2991</v>
      </c>
      <c r="B1599">
        <v>136790</v>
      </c>
      <c r="C1599">
        <v>0</v>
      </c>
      <c r="D1599">
        <v>0</v>
      </c>
      <c r="E1599">
        <v>37</v>
      </c>
      <c r="F1599" t="str">
        <f>IF(customer!G1611=1, "Married", IF(customer!H1611=1, "Single", IF(customer!F1611=1, "Divorced", IF(customer!I1611=1, "Together", IF(customer!J1611=1, "Widowed", "Unknown")))))</f>
        <v>Married</v>
      </c>
      <c r="G1599" t="str">
        <f>IF(customer!K1611=1,"Basic",IF(customer!L1611=1,"Graduate",IF(customer!M1611=1,"Master",IF(customer!N1611=1,"PhD","Unknown"))))</f>
        <v>Graduate</v>
      </c>
      <c r="H1599" t="s">
        <v>16</v>
      </c>
      <c r="I1599">
        <f>VLOOKUP(customer!A1611,sales_update!A:N,2,FALSE)</f>
        <v>14</v>
      </c>
      <c r="J1599">
        <f xml:space="preserve"> VLOOKUP(customer!A1611,sales_update!A:N,3,FALSE)</f>
        <v>11</v>
      </c>
      <c r="K1599">
        <f>VLOOKUP(customer!A1611,sales_update!A:N,4,FALSE)</f>
        <v>11</v>
      </c>
      <c r="L1599">
        <f>VLOOKUP(customer!A1611,sales_update!A:N,5,FALSE)</f>
        <v>52</v>
      </c>
      <c r="M1599">
        <f>VLOOKUP(customer!A1611,sales_update!A:N,6,FALSE)</f>
        <v>56</v>
      </c>
      <c r="N1599">
        <f>VLOOKUP(customer!A1611,sales_update!A:N,7,FALSE)</f>
        <v>78</v>
      </c>
      <c r="O1599">
        <f>VLOOKUP(customer!A1611,sales_update!A:N,8,FALSE)</f>
        <v>37</v>
      </c>
      <c r="P1599">
        <f>VLOOKUP(customer!A1611,sales_update!A:N,9,FALSE)</f>
        <v>171</v>
      </c>
      <c r="Q1599">
        <f>VLOOKUP(customer!A1611,sales_update!A:N,10,FALSE)</f>
        <v>1</v>
      </c>
      <c r="R1599">
        <f>VLOOKUP(customer!A1611,sales_update!A:N,11,FALSE)</f>
        <v>2</v>
      </c>
      <c r="S1599">
        <f>VLOOKUP(customer!A1611,sales_update!A:N,12,FALSE)</f>
        <v>1</v>
      </c>
      <c r="T1599">
        <f>VLOOKUP(customer!A1611,sales_update!A:N,13,FALSE)</f>
        <v>2</v>
      </c>
      <c r="U1599">
        <f>VLOOKUP(customer!A1611,sales_update!A:N,14,FALSE)</f>
        <v>9</v>
      </c>
      <c r="V1599">
        <f>VLOOKUP(customer!A1611,Marketing!A:I,2,FALSE)</f>
        <v>0</v>
      </c>
      <c r="W1599">
        <f>VLOOKUP(customer!A1611,Marketing!A:I,3,FALSE)</f>
        <v>0</v>
      </c>
      <c r="X1599">
        <f>VLOOKUP(customer!A1611,Marketing!A:I,4,FALSE)</f>
        <v>0</v>
      </c>
      <c r="Y1599">
        <f>VLOOKUP(customer!A1611,Marketing!A:I,5,FALSE)</f>
        <v>0</v>
      </c>
      <c r="Z1599">
        <f>VLOOKUP(customer!A1611,Marketing!A:I,6,FALSE)</f>
        <v>0</v>
      </c>
      <c r="AA1599">
        <f>VLOOKUP(customer!A1611,Marketing!A:I,7,FALSE)</f>
        <v>0</v>
      </c>
      <c r="AB1599">
        <f>VLOOKUP(customer!A1611,Marketing!A:I,8,FALSE)</f>
        <v>1</v>
      </c>
      <c r="AC1599" s="1">
        <f>VLOOKUP(customer!A1611,Marketing!A:I,9,FALSE)</f>
        <v>43683</v>
      </c>
    </row>
    <row r="1600" spans="1:29" x14ac:dyDescent="0.3">
      <c r="A1600">
        <v>2953</v>
      </c>
      <c r="B1600">
        <v>136781</v>
      </c>
      <c r="C1600">
        <v>1</v>
      </c>
      <c r="D1600">
        <v>0</v>
      </c>
      <c r="E1600">
        <v>41</v>
      </c>
      <c r="F1600" t="str">
        <f>IF(customer!G1612=1, "Married", IF(customer!H1612=1, "Single", IF(customer!F1612=1, "Divorced", IF(customer!I1612=1, "Together", IF(customer!J1612=1, "Widowed", "Unknown")))))</f>
        <v>Married</v>
      </c>
      <c r="G1600" t="str">
        <f>IF(customer!K1612=1,"Basic",IF(customer!L1612=1,"Graduate",IF(customer!M1612=1,"Master",IF(customer!N1612=1,"PhD","Unknown"))))</f>
        <v>Graduate</v>
      </c>
      <c r="H1600" t="s">
        <v>18</v>
      </c>
      <c r="I1600">
        <f>VLOOKUP(customer!A1612,sales_update!A:N,2,FALSE)</f>
        <v>16</v>
      </c>
      <c r="J1600">
        <f xml:space="preserve"> VLOOKUP(customer!A1612,sales_update!A:N,3,FALSE)</f>
        <v>108</v>
      </c>
      <c r="K1600">
        <f>VLOOKUP(customer!A1612,sales_update!A:N,4,FALSE)</f>
        <v>4</v>
      </c>
      <c r="L1600">
        <f>VLOOKUP(customer!A1612,sales_update!A:N,5,FALSE)</f>
        <v>63</v>
      </c>
      <c r="M1600">
        <f>VLOOKUP(customer!A1612,sales_update!A:N,6,FALSE)</f>
        <v>0</v>
      </c>
      <c r="N1600">
        <f>VLOOKUP(customer!A1612,sales_update!A:N,7,FALSE)</f>
        <v>11</v>
      </c>
      <c r="O1600">
        <f>VLOOKUP(customer!A1612,sales_update!A:N,8,FALSE)</f>
        <v>48</v>
      </c>
      <c r="P1600">
        <f>VLOOKUP(customer!A1612,sales_update!A:N,9,FALSE)</f>
        <v>138</v>
      </c>
      <c r="Q1600">
        <f>VLOOKUP(customer!A1612,sales_update!A:N,10,FALSE)</f>
        <v>1</v>
      </c>
      <c r="R1600">
        <f>VLOOKUP(customer!A1612,sales_update!A:N,11,FALSE)</f>
        <v>2</v>
      </c>
      <c r="S1600">
        <f>VLOOKUP(customer!A1612,sales_update!A:N,12,FALSE)</f>
        <v>1</v>
      </c>
      <c r="T1600">
        <f>VLOOKUP(customer!A1612,sales_update!A:N,13,FALSE)</f>
        <v>2</v>
      </c>
      <c r="U1600">
        <f>VLOOKUP(customer!A1612,sales_update!A:N,14,FALSE)</f>
        <v>8</v>
      </c>
      <c r="V1600">
        <f>VLOOKUP(customer!A1612,Marketing!A:I,2,FALSE)</f>
        <v>0</v>
      </c>
      <c r="W1600">
        <f>VLOOKUP(customer!A1612,Marketing!A:I,3,FALSE)</f>
        <v>0</v>
      </c>
      <c r="X1600">
        <f>VLOOKUP(customer!A1612,Marketing!A:I,4,FALSE)</f>
        <v>0</v>
      </c>
      <c r="Y1600">
        <f>VLOOKUP(customer!A1612,Marketing!A:I,5,FALSE)</f>
        <v>0</v>
      </c>
      <c r="Z1600">
        <f>VLOOKUP(customer!A1612,Marketing!A:I,6,FALSE)</f>
        <v>0</v>
      </c>
      <c r="AA1600">
        <f>VLOOKUP(customer!A1612,Marketing!A:I,7,FALSE)</f>
        <v>0</v>
      </c>
      <c r="AB1600">
        <f>VLOOKUP(customer!A1612,Marketing!A:I,8,FALSE)</f>
        <v>1</v>
      </c>
      <c r="AC1600" s="1">
        <f>VLOOKUP(customer!A1612,Marketing!A:I,9,FALSE)</f>
        <v>44088</v>
      </c>
    </row>
    <row r="1601" spans="1:29" x14ac:dyDescent="0.3">
      <c r="A1601">
        <v>2117</v>
      </c>
      <c r="B1601">
        <v>136778</v>
      </c>
      <c r="C1601">
        <v>1</v>
      </c>
      <c r="D1601">
        <v>1</v>
      </c>
      <c r="E1601">
        <v>52</v>
      </c>
      <c r="F1601" t="str">
        <f>IF(customer!G1613=1, "Married", IF(customer!H1613=1, "Single", IF(customer!F1613=1, "Divorced", IF(customer!I1613=1, "Together", IF(customer!J1613=1, "Widowed", "Unknown")))))</f>
        <v>Married</v>
      </c>
      <c r="G1601" t="str">
        <f>IF(customer!K1613=1,"Basic",IF(customer!L1613=1,"Graduate",IF(customer!M1613=1,"Master",IF(customer!N1613=1,"PhD","Unknown"))))</f>
        <v>PhD</v>
      </c>
      <c r="H1601" t="s">
        <v>15</v>
      </c>
      <c r="I1601">
        <f>VLOOKUP(customer!A1613,sales_update!A:N,2,FALSE)</f>
        <v>63</v>
      </c>
      <c r="J1601">
        <f xml:space="preserve"> VLOOKUP(customer!A1613,sales_update!A:N,3,FALSE)</f>
        <v>108</v>
      </c>
      <c r="K1601">
        <f>VLOOKUP(customer!A1613,sales_update!A:N,4,FALSE)</f>
        <v>15</v>
      </c>
      <c r="L1601">
        <f>VLOOKUP(customer!A1613,sales_update!A:N,5,FALSE)</f>
        <v>126</v>
      </c>
      <c r="M1601">
        <f>VLOOKUP(customer!A1613,sales_update!A:N,6,FALSE)</f>
        <v>7</v>
      </c>
      <c r="N1601">
        <f>VLOOKUP(customer!A1613,sales_update!A:N,7,FALSE)</f>
        <v>15</v>
      </c>
      <c r="O1601">
        <f>VLOOKUP(customer!A1613,sales_update!A:N,8,FALSE)</f>
        <v>15</v>
      </c>
      <c r="P1601">
        <f>VLOOKUP(customer!A1613,sales_update!A:N,9,FALSE)</f>
        <v>257</v>
      </c>
      <c r="Q1601">
        <f>VLOOKUP(customer!A1613,sales_update!A:N,10,FALSE)</f>
        <v>3</v>
      </c>
      <c r="R1601">
        <f>VLOOKUP(customer!A1613,sales_update!A:N,11,FALSE)</f>
        <v>3</v>
      </c>
      <c r="S1601">
        <f>VLOOKUP(customer!A1613,sales_update!A:N,12,FALSE)</f>
        <v>0</v>
      </c>
      <c r="T1601">
        <f>VLOOKUP(customer!A1613,sales_update!A:N,13,FALSE)</f>
        <v>3</v>
      </c>
      <c r="U1601">
        <f>VLOOKUP(customer!A1613,sales_update!A:N,14,FALSE)</f>
        <v>9</v>
      </c>
      <c r="V1601">
        <f>VLOOKUP(customer!A1613,Marketing!A:I,2,FALSE)</f>
        <v>0</v>
      </c>
      <c r="W1601">
        <f>VLOOKUP(customer!A1613,Marketing!A:I,3,FALSE)</f>
        <v>0</v>
      </c>
      <c r="X1601">
        <f>VLOOKUP(customer!A1613,Marketing!A:I,4,FALSE)</f>
        <v>0</v>
      </c>
      <c r="Y1601">
        <f>VLOOKUP(customer!A1613,Marketing!A:I,5,FALSE)</f>
        <v>0</v>
      </c>
      <c r="Z1601">
        <f>VLOOKUP(customer!A1613,Marketing!A:I,6,FALSE)</f>
        <v>0</v>
      </c>
      <c r="AA1601">
        <f>VLOOKUP(customer!A1613,Marketing!A:I,7,FALSE)</f>
        <v>0</v>
      </c>
      <c r="AB1601">
        <f>VLOOKUP(customer!A1613,Marketing!A:I,8,FALSE)</f>
        <v>0</v>
      </c>
      <c r="AC1601" s="1">
        <f>VLOOKUP(customer!A1613,Marketing!A:I,9,FALSE)</f>
        <v>43475</v>
      </c>
    </row>
    <row r="1602" spans="1:29" x14ac:dyDescent="0.3">
      <c r="A1602">
        <v>1990</v>
      </c>
      <c r="B1602">
        <v>136736</v>
      </c>
      <c r="C1602">
        <v>1</v>
      </c>
      <c r="D1602">
        <v>1</v>
      </c>
      <c r="E1602">
        <v>57</v>
      </c>
      <c r="F1602" t="str">
        <f>IF(customer!G1614=1, "Married", IF(customer!H1614=1, "Single", IF(customer!F1614=1, "Divorced", IF(customer!I1614=1, "Together", IF(customer!J1614=1, "Widowed", "Unknown")))))</f>
        <v>Single</v>
      </c>
      <c r="G1602" t="str">
        <f>IF(customer!K1614=1,"Basic",IF(customer!L1614=1,"Graduate",IF(customer!M1614=1,"Master",IF(customer!N1614=1,"PhD","Unknown"))))</f>
        <v>PhD</v>
      </c>
      <c r="H1602" t="s">
        <v>20</v>
      </c>
      <c r="I1602">
        <f>VLOOKUP(customer!A1614,sales_update!A:N,2,FALSE)</f>
        <v>52</v>
      </c>
      <c r="J1602">
        <f xml:space="preserve"> VLOOKUP(customer!A1614,sales_update!A:N,3,FALSE)</f>
        <v>37</v>
      </c>
      <c r="K1602">
        <f>VLOOKUP(customer!A1614,sales_update!A:N,4,FALSE)</f>
        <v>0</v>
      </c>
      <c r="L1602">
        <f>VLOOKUP(customer!A1614,sales_update!A:N,5,FALSE)</f>
        <v>11</v>
      </c>
      <c r="M1602">
        <f>VLOOKUP(customer!A1614,sales_update!A:N,6,FALSE)</f>
        <v>0</v>
      </c>
      <c r="N1602">
        <f>VLOOKUP(customer!A1614,sales_update!A:N,7,FALSE)</f>
        <v>0</v>
      </c>
      <c r="O1602">
        <f>VLOOKUP(customer!A1614,sales_update!A:N,8,FALSE)</f>
        <v>15</v>
      </c>
      <c r="P1602">
        <f>VLOOKUP(customer!A1614,sales_update!A:N,9,FALSE)</f>
        <v>33</v>
      </c>
      <c r="Q1602">
        <f>VLOOKUP(customer!A1614,sales_update!A:N,10,FALSE)</f>
        <v>1</v>
      </c>
      <c r="R1602">
        <f>VLOOKUP(customer!A1614,sales_update!A:N,11,FALSE)</f>
        <v>1</v>
      </c>
      <c r="S1602">
        <f>VLOOKUP(customer!A1614,sales_update!A:N,12,FALSE)</f>
        <v>0</v>
      </c>
      <c r="T1602">
        <f>VLOOKUP(customer!A1614,sales_update!A:N,13,FALSE)</f>
        <v>2</v>
      </c>
      <c r="U1602">
        <f>VLOOKUP(customer!A1614,sales_update!A:N,14,FALSE)</f>
        <v>6</v>
      </c>
      <c r="V1602">
        <f>VLOOKUP(customer!A1614,Marketing!A:I,2,FALSE)</f>
        <v>0</v>
      </c>
      <c r="W1602">
        <f>VLOOKUP(customer!A1614,Marketing!A:I,3,FALSE)</f>
        <v>0</v>
      </c>
      <c r="X1602">
        <f>VLOOKUP(customer!A1614,Marketing!A:I,4,FALSE)</f>
        <v>0</v>
      </c>
      <c r="Y1602">
        <f>VLOOKUP(customer!A1614,Marketing!A:I,5,FALSE)</f>
        <v>0</v>
      </c>
      <c r="Z1602">
        <f>VLOOKUP(customer!A1614,Marketing!A:I,6,FALSE)</f>
        <v>0</v>
      </c>
      <c r="AA1602">
        <f>VLOOKUP(customer!A1614,Marketing!A:I,7,FALSE)</f>
        <v>0</v>
      </c>
      <c r="AB1602">
        <f>VLOOKUP(customer!A1614,Marketing!A:I,8,FALSE)</f>
        <v>0</v>
      </c>
      <c r="AC1602" s="1">
        <f>VLOOKUP(customer!A1614,Marketing!A:I,9,FALSE)</f>
        <v>43753</v>
      </c>
    </row>
    <row r="1603" spans="1:29" x14ac:dyDescent="0.3">
      <c r="A1603">
        <v>2642</v>
      </c>
      <c r="B1603">
        <v>136732</v>
      </c>
      <c r="C1603">
        <v>1</v>
      </c>
      <c r="D1603">
        <v>1</v>
      </c>
      <c r="E1603">
        <v>61</v>
      </c>
      <c r="F1603" t="str">
        <f>IF(customer!G1615=1, "Married", IF(customer!H1615=1, "Single", IF(customer!F1615=1, "Divorced", IF(customer!I1615=1, "Together", IF(customer!J1615=1, "Widowed", "Unknown")))))</f>
        <v>Married</v>
      </c>
      <c r="G1603" t="str">
        <f>IF(customer!K1615=1,"Basic",IF(customer!L1615=1,"Graduate",IF(customer!M1615=1,"Master",IF(customer!N1615=1,"PhD","Unknown"))))</f>
        <v>PhD</v>
      </c>
      <c r="H1603" t="s">
        <v>19</v>
      </c>
      <c r="I1603">
        <f>VLOOKUP(customer!A1615,sales_update!A:N,2,FALSE)</f>
        <v>71</v>
      </c>
      <c r="J1603">
        <f xml:space="preserve"> VLOOKUP(customer!A1615,sales_update!A:N,3,FALSE)</f>
        <v>78</v>
      </c>
      <c r="K1603">
        <f>VLOOKUP(customer!A1615,sales_update!A:N,4,FALSE)</f>
        <v>19</v>
      </c>
      <c r="L1603">
        <f>VLOOKUP(customer!A1615,sales_update!A:N,5,FALSE)</f>
        <v>11</v>
      </c>
      <c r="M1603">
        <f>VLOOKUP(customer!A1615,sales_update!A:N,6,FALSE)</f>
        <v>37</v>
      </c>
      <c r="N1603">
        <f>VLOOKUP(customer!A1615,sales_update!A:N,7,FALSE)</f>
        <v>4</v>
      </c>
      <c r="O1603">
        <f>VLOOKUP(customer!A1615,sales_update!A:N,8,FALSE)</f>
        <v>26</v>
      </c>
      <c r="P1603">
        <f>VLOOKUP(customer!A1615,sales_update!A:N,9,FALSE)</f>
        <v>123</v>
      </c>
      <c r="Q1603">
        <f>VLOOKUP(customer!A1615,sales_update!A:N,10,FALSE)</f>
        <v>3</v>
      </c>
      <c r="R1603">
        <f>VLOOKUP(customer!A1615,sales_update!A:N,11,FALSE)</f>
        <v>1</v>
      </c>
      <c r="S1603">
        <f>VLOOKUP(customer!A1615,sales_update!A:N,12,FALSE)</f>
        <v>1</v>
      </c>
      <c r="T1603">
        <f>VLOOKUP(customer!A1615,sales_update!A:N,13,FALSE)</f>
        <v>4</v>
      </c>
      <c r="U1603">
        <f>VLOOKUP(customer!A1615,sales_update!A:N,14,FALSE)</f>
        <v>2</v>
      </c>
      <c r="V1603">
        <f>VLOOKUP(customer!A1615,Marketing!A:I,2,FALSE)</f>
        <v>0</v>
      </c>
      <c r="W1603">
        <f>VLOOKUP(customer!A1615,Marketing!A:I,3,FALSE)</f>
        <v>0</v>
      </c>
      <c r="X1603">
        <f>VLOOKUP(customer!A1615,Marketing!A:I,4,FALSE)</f>
        <v>0</v>
      </c>
      <c r="Y1603">
        <f>VLOOKUP(customer!A1615,Marketing!A:I,5,FALSE)</f>
        <v>0</v>
      </c>
      <c r="Z1603">
        <f>VLOOKUP(customer!A1615,Marketing!A:I,6,FALSE)</f>
        <v>0</v>
      </c>
      <c r="AA1603">
        <f>VLOOKUP(customer!A1615,Marketing!A:I,7,FALSE)</f>
        <v>0</v>
      </c>
      <c r="AB1603">
        <f>VLOOKUP(customer!A1615,Marketing!A:I,8,FALSE)</f>
        <v>0</v>
      </c>
      <c r="AC1603" s="1">
        <f>VLOOKUP(customer!A1615,Marketing!A:I,9,FALSE)</f>
        <v>43986</v>
      </c>
    </row>
    <row r="1604" spans="1:29" x14ac:dyDescent="0.3">
      <c r="A1604">
        <v>2062</v>
      </c>
      <c r="B1604">
        <v>136715</v>
      </c>
      <c r="C1604">
        <v>1</v>
      </c>
      <c r="D1604">
        <v>0</v>
      </c>
      <c r="E1604">
        <v>49</v>
      </c>
      <c r="F1604" t="str">
        <f>IF(customer!G1616=1, "Married", IF(customer!H1616=1, "Single", IF(customer!F1616=1, "Divorced", IF(customer!I1616=1, "Together", IF(customer!J1616=1, "Widowed", "Unknown")))))</f>
        <v>Married</v>
      </c>
      <c r="G1604" t="str">
        <f>IF(customer!K1616=1,"Basic",IF(customer!L1616=1,"Graduate",IF(customer!M1616=1,"Master",IF(customer!N1616=1,"PhD","Unknown"))))</f>
        <v>Graduate</v>
      </c>
      <c r="H1604" t="s">
        <v>20</v>
      </c>
      <c r="I1604">
        <f>VLOOKUP(customer!A1616,sales_update!A:N,2,FALSE)</f>
        <v>16</v>
      </c>
      <c r="J1604">
        <f xml:space="preserve"> VLOOKUP(customer!A1616,sales_update!A:N,3,FALSE)</f>
        <v>640</v>
      </c>
      <c r="K1604">
        <f>VLOOKUP(customer!A1616,sales_update!A:N,4,FALSE)</f>
        <v>37</v>
      </c>
      <c r="L1604">
        <f>VLOOKUP(customer!A1616,sales_update!A:N,5,FALSE)</f>
        <v>465</v>
      </c>
      <c r="M1604">
        <f>VLOOKUP(customer!A1616,sales_update!A:N,6,FALSE)</f>
        <v>78</v>
      </c>
      <c r="N1604">
        <f>VLOOKUP(customer!A1616,sales_update!A:N,7,FALSE)</f>
        <v>48</v>
      </c>
      <c r="O1604">
        <f>VLOOKUP(customer!A1616,sales_update!A:N,8,FALSE)</f>
        <v>60</v>
      </c>
      <c r="P1604">
        <f>VLOOKUP(customer!A1616,sales_update!A:N,9,FALSE)</f>
        <v>1210</v>
      </c>
      <c r="Q1604">
        <f>VLOOKUP(customer!A1616,sales_update!A:N,10,FALSE)</f>
        <v>6</v>
      </c>
      <c r="R1604">
        <f>VLOOKUP(customer!A1616,sales_update!A:N,11,FALSE)</f>
        <v>7</v>
      </c>
      <c r="S1604">
        <f>VLOOKUP(customer!A1616,sales_update!A:N,12,FALSE)</f>
        <v>2</v>
      </c>
      <c r="T1604">
        <f>VLOOKUP(customer!A1616,sales_update!A:N,13,FALSE)</f>
        <v>4</v>
      </c>
      <c r="U1604">
        <f>VLOOKUP(customer!A1616,sales_update!A:N,14,FALSE)</f>
        <v>9</v>
      </c>
      <c r="V1604">
        <f>VLOOKUP(customer!A1616,Marketing!A:I,2,FALSE)</f>
        <v>0</v>
      </c>
      <c r="W1604">
        <f>VLOOKUP(customer!A1616,Marketing!A:I,3,FALSE)</f>
        <v>0</v>
      </c>
      <c r="X1604">
        <f>VLOOKUP(customer!A1616,Marketing!A:I,4,FALSE)</f>
        <v>0</v>
      </c>
      <c r="Y1604">
        <f>VLOOKUP(customer!A1616,Marketing!A:I,5,FALSE)</f>
        <v>0</v>
      </c>
      <c r="Z1604">
        <f>VLOOKUP(customer!A1616,Marketing!A:I,6,FALSE)</f>
        <v>0</v>
      </c>
      <c r="AA1604">
        <f>VLOOKUP(customer!A1616,Marketing!A:I,7,FALSE)</f>
        <v>0</v>
      </c>
      <c r="AB1604">
        <f>VLOOKUP(customer!A1616,Marketing!A:I,8,FALSE)</f>
        <v>1</v>
      </c>
      <c r="AC1604" s="1">
        <f>VLOOKUP(customer!A1616,Marketing!A:I,9,FALSE)</f>
        <v>43579</v>
      </c>
    </row>
    <row r="1605" spans="1:29" x14ac:dyDescent="0.3">
      <c r="A1605">
        <v>2575</v>
      </c>
      <c r="B1605">
        <v>136663</v>
      </c>
      <c r="C1605">
        <v>1</v>
      </c>
      <c r="D1605">
        <v>0</v>
      </c>
      <c r="E1605">
        <v>45</v>
      </c>
      <c r="F1605" t="str">
        <f>IF(customer!G1617=1, "Married", IF(customer!H1617=1, "Single", IF(customer!F1617=1, "Divorced", IF(customer!I1617=1, "Together", IF(customer!J1617=1, "Widowed", "Unknown")))))</f>
        <v>Married</v>
      </c>
      <c r="G1605" t="str">
        <f>IF(customer!K1617=1,"Basic",IF(customer!L1617=1,"Graduate",IF(customer!M1617=1,"Master",IF(customer!N1617=1,"PhD","Unknown"))))</f>
        <v>PhD</v>
      </c>
      <c r="H1605" t="s">
        <v>18</v>
      </c>
      <c r="I1605">
        <f>VLOOKUP(customer!A1617,sales_update!A:N,2,FALSE)</f>
        <v>40</v>
      </c>
      <c r="J1605">
        <f xml:space="preserve"> VLOOKUP(customer!A1617,sales_update!A:N,3,FALSE)</f>
        <v>67</v>
      </c>
      <c r="K1605">
        <f>VLOOKUP(customer!A1617,sales_update!A:N,4,FALSE)</f>
        <v>0</v>
      </c>
      <c r="L1605">
        <f>VLOOKUP(customer!A1617,sales_update!A:N,5,FALSE)</f>
        <v>22</v>
      </c>
      <c r="M1605">
        <f>VLOOKUP(customer!A1617,sales_update!A:N,6,FALSE)</f>
        <v>11</v>
      </c>
      <c r="N1605">
        <f>VLOOKUP(customer!A1617,sales_update!A:N,7,FALSE)</f>
        <v>11</v>
      </c>
      <c r="O1605">
        <f>VLOOKUP(customer!A1617,sales_update!A:N,8,FALSE)</f>
        <v>19</v>
      </c>
      <c r="P1605">
        <f>VLOOKUP(customer!A1617,sales_update!A:N,9,FALSE)</f>
        <v>93</v>
      </c>
      <c r="Q1605">
        <f>VLOOKUP(customer!A1617,sales_update!A:N,10,FALSE)</f>
        <v>1</v>
      </c>
      <c r="R1605">
        <f>VLOOKUP(customer!A1617,sales_update!A:N,11,FALSE)</f>
        <v>1</v>
      </c>
      <c r="S1605">
        <f>VLOOKUP(customer!A1617,sales_update!A:N,12,FALSE)</f>
        <v>1</v>
      </c>
      <c r="T1605">
        <f>VLOOKUP(customer!A1617,sales_update!A:N,13,FALSE)</f>
        <v>3</v>
      </c>
      <c r="U1605">
        <f>VLOOKUP(customer!A1617,sales_update!A:N,14,FALSE)</f>
        <v>2</v>
      </c>
      <c r="V1605">
        <f>VLOOKUP(customer!A1617,Marketing!A:I,2,FALSE)</f>
        <v>0</v>
      </c>
      <c r="W1605">
        <f>VLOOKUP(customer!A1617,Marketing!A:I,3,FALSE)</f>
        <v>0</v>
      </c>
      <c r="X1605">
        <f>VLOOKUP(customer!A1617,Marketing!A:I,4,FALSE)</f>
        <v>0</v>
      </c>
      <c r="Y1605">
        <f>VLOOKUP(customer!A1617,Marketing!A:I,5,FALSE)</f>
        <v>0</v>
      </c>
      <c r="Z1605">
        <f>VLOOKUP(customer!A1617,Marketing!A:I,6,FALSE)</f>
        <v>0</v>
      </c>
      <c r="AA1605">
        <f>VLOOKUP(customer!A1617,Marketing!A:I,7,FALSE)</f>
        <v>0</v>
      </c>
      <c r="AB1605">
        <f>VLOOKUP(customer!A1617,Marketing!A:I,8,FALSE)</f>
        <v>0</v>
      </c>
      <c r="AC1605" s="1">
        <f>VLOOKUP(customer!A1617,Marketing!A:I,9,FALSE)</f>
        <v>44103</v>
      </c>
    </row>
    <row r="1606" spans="1:29" x14ac:dyDescent="0.3">
      <c r="A1606">
        <v>2631</v>
      </c>
      <c r="B1606">
        <v>136634</v>
      </c>
      <c r="C1606">
        <v>0</v>
      </c>
      <c r="D1606">
        <v>1</v>
      </c>
      <c r="E1606">
        <v>66</v>
      </c>
      <c r="F1606" t="str">
        <f>IF(customer!G1618=1, "Married", IF(customer!H1618=1, "Single", IF(customer!F1618=1, "Divorced", IF(customer!I1618=1, "Together", IF(customer!J1618=1, "Widowed", "Unknown")))))</f>
        <v>Together</v>
      </c>
      <c r="G1606" t="str">
        <f>IF(customer!K1618=1,"Basic",IF(customer!L1618=1,"Graduate",IF(customer!M1618=1,"Master",IF(customer!N1618=1,"PhD","Unknown"))))</f>
        <v>Master</v>
      </c>
      <c r="H1606" t="s">
        <v>16</v>
      </c>
      <c r="I1606">
        <f>VLOOKUP(customer!A1618,sales_update!A:N,2,FALSE)</f>
        <v>0</v>
      </c>
      <c r="J1606">
        <f xml:space="preserve"> VLOOKUP(customer!A1618,sales_update!A:N,3,FALSE)</f>
        <v>794</v>
      </c>
      <c r="K1606">
        <f>VLOOKUP(customer!A1618,sales_update!A:N,4,FALSE)</f>
        <v>34</v>
      </c>
      <c r="L1606">
        <f>VLOOKUP(customer!A1618,sales_update!A:N,5,FALSE)</f>
        <v>283</v>
      </c>
      <c r="M1606">
        <f>VLOOKUP(customer!A1618,sales_update!A:N,6,FALSE)</f>
        <v>15</v>
      </c>
      <c r="N1606">
        <f>VLOOKUP(customer!A1618,sales_update!A:N,7,FALSE)</f>
        <v>11</v>
      </c>
      <c r="O1606">
        <f>VLOOKUP(customer!A1618,sales_update!A:N,8,FALSE)</f>
        <v>112</v>
      </c>
      <c r="P1606">
        <f>VLOOKUP(customer!A1618,sales_update!A:N,9,FALSE)</f>
        <v>1026</v>
      </c>
      <c r="Q1606">
        <f>VLOOKUP(customer!A1618,sales_update!A:N,10,FALSE)</f>
        <v>3</v>
      </c>
      <c r="R1606">
        <f>VLOOKUP(customer!A1618,sales_update!A:N,11,FALSE)</f>
        <v>5</v>
      </c>
      <c r="S1606">
        <f>VLOOKUP(customer!A1618,sales_update!A:N,12,FALSE)</f>
        <v>2</v>
      </c>
      <c r="T1606">
        <f>VLOOKUP(customer!A1618,sales_update!A:N,13,FALSE)</f>
        <v>5</v>
      </c>
      <c r="U1606">
        <f>VLOOKUP(customer!A1618,sales_update!A:N,14,FALSE)</f>
        <v>7</v>
      </c>
      <c r="V1606">
        <f>VLOOKUP(customer!A1618,Marketing!A:I,2,FALSE)</f>
        <v>0</v>
      </c>
      <c r="W1606">
        <f>VLOOKUP(customer!A1618,Marketing!A:I,3,FALSE)</f>
        <v>0</v>
      </c>
      <c r="X1606">
        <f>VLOOKUP(customer!A1618,Marketing!A:I,4,FALSE)</f>
        <v>0</v>
      </c>
      <c r="Y1606">
        <f>VLOOKUP(customer!A1618,Marketing!A:I,5,FALSE)</f>
        <v>0</v>
      </c>
      <c r="Z1606">
        <f>VLOOKUP(customer!A1618,Marketing!A:I,6,FALSE)</f>
        <v>0</v>
      </c>
      <c r="AA1606">
        <f>VLOOKUP(customer!A1618,Marketing!A:I,7,FALSE)</f>
        <v>0</v>
      </c>
      <c r="AB1606">
        <f>VLOOKUP(customer!A1618,Marketing!A:I,8,FALSE)</f>
        <v>0</v>
      </c>
      <c r="AC1606" s="1">
        <f>VLOOKUP(customer!A1618,Marketing!A:I,9,FALSE)</f>
        <v>43771</v>
      </c>
    </row>
    <row r="1607" spans="1:29" x14ac:dyDescent="0.3">
      <c r="A1607">
        <v>1863</v>
      </c>
      <c r="B1607">
        <v>136627</v>
      </c>
      <c r="C1607">
        <v>2</v>
      </c>
      <c r="D1607">
        <v>0</v>
      </c>
      <c r="E1607">
        <v>45</v>
      </c>
      <c r="F1607" t="str">
        <f>IF(customer!G1619=1, "Married", IF(customer!H1619=1, "Single", IF(customer!F1619=1, "Divorced", IF(customer!I1619=1, "Together", IF(customer!J1619=1, "Widowed", "Unknown")))))</f>
        <v>Divorced</v>
      </c>
      <c r="G1607" t="str">
        <f>IF(customer!K1619=1,"Basic",IF(customer!L1619=1,"Graduate",IF(customer!M1619=1,"Master",IF(customer!N1619=1,"PhD","Unknown"))))</f>
        <v>Graduate</v>
      </c>
      <c r="H1607" t="s">
        <v>16</v>
      </c>
      <c r="I1607">
        <f>VLOOKUP(customer!A1619,sales_update!A:N,2,FALSE)</f>
        <v>78</v>
      </c>
      <c r="J1607">
        <f xml:space="preserve"> VLOOKUP(customer!A1619,sales_update!A:N,3,FALSE)</f>
        <v>34</v>
      </c>
      <c r="K1607">
        <f>VLOOKUP(customer!A1619,sales_update!A:N,4,FALSE)</f>
        <v>4</v>
      </c>
      <c r="L1607">
        <f>VLOOKUP(customer!A1619,sales_update!A:N,5,FALSE)</f>
        <v>19</v>
      </c>
      <c r="M1607">
        <f>VLOOKUP(customer!A1619,sales_update!A:N,6,FALSE)</f>
        <v>0</v>
      </c>
      <c r="N1607">
        <f>VLOOKUP(customer!A1619,sales_update!A:N,7,FALSE)</f>
        <v>0</v>
      </c>
      <c r="O1607">
        <f>VLOOKUP(customer!A1619,sales_update!A:N,8,FALSE)</f>
        <v>4</v>
      </c>
      <c r="P1607">
        <f>VLOOKUP(customer!A1619,sales_update!A:N,9,FALSE)</f>
        <v>52</v>
      </c>
      <c r="Q1607">
        <f>VLOOKUP(customer!A1619,sales_update!A:N,10,FALSE)</f>
        <v>1</v>
      </c>
      <c r="R1607">
        <f>VLOOKUP(customer!A1619,sales_update!A:N,11,FALSE)</f>
        <v>0</v>
      </c>
      <c r="S1607">
        <f>VLOOKUP(customer!A1619,sales_update!A:N,12,FALSE)</f>
        <v>0</v>
      </c>
      <c r="T1607">
        <f>VLOOKUP(customer!A1619,sales_update!A:N,13,FALSE)</f>
        <v>3</v>
      </c>
      <c r="U1607">
        <f>VLOOKUP(customer!A1619,sales_update!A:N,14,FALSE)</f>
        <v>5</v>
      </c>
      <c r="V1607">
        <f>VLOOKUP(customer!A1619,Marketing!A:I,2,FALSE)</f>
        <v>0</v>
      </c>
      <c r="W1607">
        <f>VLOOKUP(customer!A1619,Marketing!A:I,3,FALSE)</f>
        <v>0</v>
      </c>
      <c r="X1607">
        <f>VLOOKUP(customer!A1619,Marketing!A:I,4,FALSE)</f>
        <v>0</v>
      </c>
      <c r="Y1607">
        <f>VLOOKUP(customer!A1619,Marketing!A:I,5,FALSE)</f>
        <v>0</v>
      </c>
      <c r="Z1607">
        <f>VLOOKUP(customer!A1619,Marketing!A:I,6,FALSE)</f>
        <v>0</v>
      </c>
      <c r="AA1607">
        <f>VLOOKUP(customer!A1619,Marketing!A:I,7,FALSE)</f>
        <v>0</v>
      </c>
      <c r="AB1607">
        <f>VLOOKUP(customer!A1619,Marketing!A:I,8,FALSE)</f>
        <v>0</v>
      </c>
      <c r="AC1607" s="1">
        <f>VLOOKUP(customer!A1619,Marketing!A:I,9,FALSE)</f>
        <v>43827</v>
      </c>
    </row>
    <row r="1608" spans="1:29" x14ac:dyDescent="0.3">
      <c r="A1608">
        <v>1109</v>
      </c>
      <c r="B1608">
        <v>136550</v>
      </c>
      <c r="C1608">
        <v>1</v>
      </c>
      <c r="D1608">
        <v>0</v>
      </c>
      <c r="E1608">
        <v>42</v>
      </c>
      <c r="F1608" t="str">
        <f>IF(customer!G1620=1, "Married", IF(customer!H1620=1, "Single", IF(customer!F1620=1, "Divorced", IF(customer!I1620=1, "Together", IF(customer!J1620=1, "Widowed", "Unknown")))))</f>
        <v>Married</v>
      </c>
      <c r="G1608" t="str">
        <f>IF(customer!K1620=1,"Basic",IF(customer!L1620=1,"Graduate",IF(customer!M1620=1,"Master",IF(customer!N1620=1,"PhD","Unknown"))))</f>
        <v>Unknown</v>
      </c>
      <c r="H1608" t="s">
        <v>15</v>
      </c>
      <c r="I1608">
        <f>VLOOKUP(customer!A1620,sales_update!A:N,2,FALSE)</f>
        <v>74</v>
      </c>
      <c r="J1608">
        <f xml:space="preserve"> VLOOKUP(customer!A1620,sales_update!A:N,3,FALSE)</f>
        <v>176</v>
      </c>
      <c r="K1608">
        <f>VLOOKUP(customer!A1620,sales_update!A:N,4,FALSE)</f>
        <v>336</v>
      </c>
      <c r="L1608">
        <f>VLOOKUP(customer!A1620,sales_update!A:N,5,FALSE)</f>
        <v>351</v>
      </c>
      <c r="M1608">
        <f>VLOOKUP(customer!A1620,sales_update!A:N,6,FALSE)</f>
        <v>460</v>
      </c>
      <c r="N1608">
        <f>VLOOKUP(customer!A1620,sales_update!A:N,7,FALSE)</f>
        <v>385</v>
      </c>
      <c r="O1608">
        <f>VLOOKUP(customer!A1620,sales_update!A:N,8,FALSE)</f>
        <v>448</v>
      </c>
      <c r="P1608">
        <f>VLOOKUP(customer!A1620,sales_update!A:N,9,FALSE)</f>
        <v>1259</v>
      </c>
      <c r="Q1608">
        <f>VLOOKUP(customer!A1620,sales_update!A:N,10,FALSE)</f>
        <v>5</v>
      </c>
      <c r="R1608">
        <f>VLOOKUP(customer!A1620,sales_update!A:N,11,FALSE)</f>
        <v>9</v>
      </c>
      <c r="S1608">
        <f>VLOOKUP(customer!A1620,sales_update!A:N,12,FALSE)</f>
        <v>1</v>
      </c>
      <c r="T1608">
        <f>VLOOKUP(customer!A1620,sales_update!A:N,13,FALSE)</f>
        <v>5</v>
      </c>
      <c r="U1608">
        <f>VLOOKUP(customer!A1620,sales_update!A:N,14,FALSE)</f>
        <v>9</v>
      </c>
      <c r="V1608">
        <f>VLOOKUP(customer!A1620,Marketing!A:I,2,FALSE)</f>
        <v>0</v>
      </c>
      <c r="W1608">
        <f>VLOOKUP(customer!A1620,Marketing!A:I,3,FALSE)</f>
        <v>0</v>
      </c>
      <c r="X1608">
        <f>VLOOKUP(customer!A1620,Marketing!A:I,4,FALSE)</f>
        <v>0</v>
      </c>
      <c r="Y1608">
        <f>VLOOKUP(customer!A1620,Marketing!A:I,5,FALSE)</f>
        <v>0</v>
      </c>
      <c r="Z1608">
        <f>VLOOKUP(customer!A1620,Marketing!A:I,6,FALSE)</f>
        <v>0</v>
      </c>
      <c r="AA1608">
        <f>VLOOKUP(customer!A1620,Marketing!A:I,7,FALSE)</f>
        <v>0</v>
      </c>
      <c r="AB1608">
        <f>VLOOKUP(customer!A1620,Marketing!A:I,8,FALSE)</f>
        <v>0</v>
      </c>
      <c r="AC1608" s="1">
        <f>VLOOKUP(customer!A1620,Marketing!A:I,9,FALSE)</f>
        <v>43673</v>
      </c>
    </row>
    <row r="1609" spans="1:29" x14ac:dyDescent="0.3">
      <c r="A1609">
        <v>1500</v>
      </c>
      <c r="B1609">
        <v>136443</v>
      </c>
      <c r="C1609">
        <v>1</v>
      </c>
      <c r="D1609">
        <v>1</v>
      </c>
      <c r="E1609">
        <v>59</v>
      </c>
      <c r="F1609" t="str">
        <f>IF(customer!G1621=1, "Married", IF(customer!H1621=1, "Single", IF(customer!F1621=1, "Divorced", IF(customer!I1621=1, "Together", IF(customer!J1621=1, "Widowed", "Unknown")))))</f>
        <v>Married</v>
      </c>
      <c r="G1609" t="str">
        <f>IF(customer!K1621=1,"Basic",IF(customer!L1621=1,"Graduate",IF(customer!M1621=1,"Master",IF(customer!N1621=1,"PhD","Unknown"))))</f>
        <v>Graduate</v>
      </c>
      <c r="H1609" t="s">
        <v>17</v>
      </c>
      <c r="I1609">
        <f>VLOOKUP(customer!A1621,sales_update!A:N,2,FALSE)</f>
        <v>9</v>
      </c>
      <c r="J1609">
        <f xml:space="preserve"> VLOOKUP(customer!A1621,sales_update!A:N,3,FALSE)</f>
        <v>243</v>
      </c>
      <c r="K1609">
        <f>VLOOKUP(customer!A1621,sales_update!A:N,4,FALSE)</f>
        <v>0</v>
      </c>
      <c r="L1609">
        <f>VLOOKUP(customer!A1621,sales_update!A:N,5,FALSE)</f>
        <v>172</v>
      </c>
      <c r="M1609">
        <f>VLOOKUP(customer!A1621,sales_update!A:N,6,FALSE)</f>
        <v>15</v>
      </c>
      <c r="N1609">
        <f>VLOOKUP(customer!A1621,sales_update!A:N,7,FALSE)</f>
        <v>11</v>
      </c>
      <c r="O1609">
        <f>VLOOKUP(customer!A1621,sales_update!A:N,8,FALSE)</f>
        <v>75</v>
      </c>
      <c r="P1609">
        <f>VLOOKUP(customer!A1621,sales_update!A:N,9,FALSE)</f>
        <v>367</v>
      </c>
      <c r="Q1609">
        <f>VLOOKUP(customer!A1621,sales_update!A:N,10,FALSE)</f>
        <v>4</v>
      </c>
      <c r="R1609">
        <f>VLOOKUP(customer!A1621,sales_update!A:N,11,FALSE)</f>
        <v>3</v>
      </c>
      <c r="S1609">
        <f>VLOOKUP(customer!A1621,sales_update!A:N,12,FALSE)</f>
        <v>1</v>
      </c>
      <c r="T1609">
        <f>VLOOKUP(customer!A1621,sales_update!A:N,13,FALSE)</f>
        <v>3</v>
      </c>
      <c r="U1609">
        <f>VLOOKUP(customer!A1621,sales_update!A:N,14,FALSE)</f>
        <v>8</v>
      </c>
      <c r="V1609">
        <f>VLOOKUP(customer!A1621,Marketing!A:I,2,FALSE)</f>
        <v>0</v>
      </c>
      <c r="W1609">
        <f>VLOOKUP(customer!A1621,Marketing!A:I,3,FALSE)</f>
        <v>0</v>
      </c>
      <c r="X1609">
        <f>VLOOKUP(customer!A1621,Marketing!A:I,4,FALSE)</f>
        <v>0</v>
      </c>
      <c r="Y1609">
        <f>VLOOKUP(customer!A1621,Marketing!A:I,5,FALSE)</f>
        <v>0</v>
      </c>
      <c r="Z1609">
        <f>VLOOKUP(customer!A1621,Marketing!A:I,6,FALSE)</f>
        <v>0</v>
      </c>
      <c r="AA1609">
        <f>VLOOKUP(customer!A1621,Marketing!A:I,7,FALSE)</f>
        <v>0</v>
      </c>
      <c r="AB1609">
        <f>VLOOKUP(customer!A1621,Marketing!A:I,8,FALSE)</f>
        <v>0</v>
      </c>
      <c r="AC1609" s="1">
        <f>VLOOKUP(customer!A1621,Marketing!A:I,9,FALSE)</f>
        <v>43657</v>
      </c>
    </row>
    <row r="1610" spans="1:29" x14ac:dyDescent="0.3">
      <c r="A1610">
        <v>2417</v>
      </c>
      <c r="B1610">
        <v>136408</v>
      </c>
      <c r="C1610">
        <v>1</v>
      </c>
      <c r="D1610">
        <v>1</v>
      </c>
      <c r="E1610">
        <v>71</v>
      </c>
      <c r="F1610" t="str">
        <f>IF(customer!G1622=1, "Married", IF(customer!H1622=1, "Single", IF(customer!F1622=1, "Divorced", IF(customer!I1622=1, "Together", IF(customer!J1622=1, "Widowed", "Unknown")))))</f>
        <v>Married</v>
      </c>
      <c r="G1610" t="str">
        <f>IF(customer!K1622=1,"Basic",IF(customer!L1622=1,"Graduate",IF(customer!M1622=1,"Master",IF(customer!N1622=1,"PhD","Unknown"))))</f>
        <v>Master</v>
      </c>
      <c r="H1610" t="s">
        <v>15</v>
      </c>
      <c r="I1610">
        <f>VLOOKUP(customer!A1622,sales_update!A:N,2,FALSE)</f>
        <v>11</v>
      </c>
      <c r="J1610">
        <f xml:space="preserve"> VLOOKUP(customer!A1622,sales_update!A:N,3,FALSE)</f>
        <v>34</v>
      </c>
      <c r="K1610">
        <f>VLOOKUP(customer!A1622,sales_update!A:N,4,FALSE)</f>
        <v>4</v>
      </c>
      <c r="L1610">
        <f>VLOOKUP(customer!A1622,sales_update!A:N,5,FALSE)</f>
        <v>15</v>
      </c>
      <c r="M1610">
        <f>VLOOKUP(customer!A1622,sales_update!A:N,6,FALSE)</f>
        <v>11</v>
      </c>
      <c r="N1610">
        <f>VLOOKUP(customer!A1622,sales_update!A:N,7,FALSE)</f>
        <v>7</v>
      </c>
      <c r="O1610">
        <f>VLOOKUP(customer!A1622,sales_update!A:N,8,FALSE)</f>
        <v>11</v>
      </c>
      <c r="P1610">
        <f>VLOOKUP(customer!A1622,sales_update!A:N,9,FALSE)</f>
        <v>60</v>
      </c>
      <c r="Q1610">
        <f>VLOOKUP(customer!A1622,sales_update!A:N,10,FALSE)</f>
        <v>1</v>
      </c>
      <c r="R1610">
        <f>VLOOKUP(customer!A1622,sales_update!A:N,11,FALSE)</f>
        <v>1</v>
      </c>
      <c r="S1610">
        <f>VLOOKUP(customer!A1622,sales_update!A:N,12,FALSE)</f>
        <v>0</v>
      </c>
      <c r="T1610">
        <f>VLOOKUP(customer!A1622,sales_update!A:N,13,FALSE)</f>
        <v>2</v>
      </c>
      <c r="U1610">
        <f>VLOOKUP(customer!A1622,sales_update!A:N,14,FALSE)</f>
        <v>6</v>
      </c>
      <c r="V1610">
        <f>VLOOKUP(customer!A1622,Marketing!A:I,2,FALSE)</f>
        <v>0</v>
      </c>
      <c r="W1610">
        <f>VLOOKUP(customer!A1622,Marketing!A:I,3,FALSE)</f>
        <v>0</v>
      </c>
      <c r="X1610">
        <f>VLOOKUP(customer!A1622,Marketing!A:I,4,FALSE)</f>
        <v>0</v>
      </c>
      <c r="Y1610">
        <f>VLOOKUP(customer!A1622,Marketing!A:I,5,FALSE)</f>
        <v>0</v>
      </c>
      <c r="Z1610">
        <f>VLOOKUP(customer!A1622,Marketing!A:I,6,FALSE)</f>
        <v>0</v>
      </c>
      <c r="AA1610">
        <f>VLOOKUP(customer!A1622,Marketing!A:I,7,FALSE)</f>
        <v>0</v>
      </c>
      <c r="AB1610">
        <f>VLOOKUP(customer!A1622,Marketing!A:I,8,FALSE)</f>
        <v>0</v>
      </c>
      <c r="AC1610" s="1">
        <f>VLOOKUP(customer!A1622,Marketing!A:I,9,FALSE)</f>
        <v>43887</v>
      </c>
    </row>
    <row r="1611" spans="1:29" x14ac:dyDescent="0.3">
      <c r="A1611">
        <v>2190</v>
      </c>
      <c r="B1611">
        <v>136317</v>
      </c>
      <c r="C1611">
        <v>0</v>
      </c>
      <c r="D1611">
        <v>1</v>
      </c>
      <c r="E1611">
        <v>55</v>
      </c>
      <c r="F1611" t="str">
        <f>IF(customer!G1623=1, "Married", IF(customer!H1623=1, "Single", IF(customer!F1623=1, "Divorced", IF(customer!I1623=1, "Together", IF(customer!J1623=1, "Widowed", "Unknown")))))</f>
        <v>Together</v>
      </c>
      <c r="G1611" t="str">
        <f>IF(customer!K1623=1,"Basic",IF(customer!L1623=1,"Graduate",IF(customer!M1623=1,"Master",IF(customer!N1623=1,"PhD","Unknown"))))</f>
        <v>Graduate</v>
      </c>
      <c r="H1611" t="s">
        <v>17</v>
      </c>
      <c r="I1611">
        <f>VLOOKUP(customer!A1623,sales_update!A:N,2,FALSE)</f>
        <v>53</v>
      </c>
      <c r="J1611">
        <f xml:space="preserve"> VLOOKUP(customer!A1623,sales_update!A:N,3,FALSE)</f>
        <v>327</v>
      </c>
      <c r="K1611">
        <f>VLOOKUP(customer!A1623,sales_update!A:N,4,FALSE)</f>
        <v>11</v>
      </c>
      <c r="L1611">
        <f>VLOOKUP(customer!A1623,sales_update!A:N,5,FALSE)</f>
        <v>94</v>
      </c>
      <c r="M1611">
        <f>VLOOKUP(customer!A1623,sales_update!A:N,6,FALSE)</f>
        <v>11</v>
      </c>
      <c r="N1611">
        <f>VLOOKUP(customer!A1623,sales_update!A:N,7,FALSE)</f>
        <v>8</v>
      </c>
      <c r="O1611">
        <f>VLOOKUP(customer!A1623,sales_update!A:N,8,FALSE)</f>
        <v>49</v>
      </c>
      <c r="P1611">
        <f>VLOOKUP(customer!A1623,sales_update!A:N,9,FALSE)</f>
        <v>402</v>
      </c>
      <c r="Q1611">
        <f>VLOOKUP(customer!A1623,sales_update!A:N,10,FALSE)</f>
        <v>2</v>
      </c>
      <c r="R1611">
        <f>VLOOKUP(customer!A1623,sales_update!A:N,11,FALSE)</f>
        <v>3</v>
      </c>
      <c r="S1611">
        <f>VLOOKUP(customer!A1623,sales_update!A:N,12,FALSE)</f>
        <v>0</v>
      </c>
      <c r="T1611">
        <f>VLOOKUP(customer!A1623,sales_update!A:N,13,FALSE)</f>
        <v>4</v>
      </c>
      <c r="U1611">
        <f>VLOOKUP(customer!A1623,sales_update!A:N,14,FALSE)</f>
        <v>7</v>
      </c>
      <c r="V1611">
        <f>VLOOKUP(customer!A1623,Marketing!A:I,2,FALSE)</f>
        <v>0</v>
      </c>
      <c r="W1611">
        <f>VLOOKUP(customer!A1623,Marketing!A:I,3,FALSE)</f>
        <v>0</v>
      </c>
      <c r="X1611">
        <f>VLOOKUP(customer!A1623,Marketing!A:I,4,FALSE)</f>
        <v>0</v>
      </c>
      <c r="Y1611">
        <f>VLOOKUP(customer!A1623,Marketing!A:I,5,FALSE)</f>
        <v>0</v>
      </c>
      <c r="Z1611">
        <f>VLOOKUP(customer!A1623,Marketing!A:I,6,FALSE)</f>
        <v>0</v>
      </c>
      <c r="AA1611">
        <f>VLOOKUP(customer!A1623,Marketing!A:I,7,FALSE)</f>
        <v>0</v>
      </c>
      <c r="AB1611">
        <f>VLOOKUP(customer!A1623,Marketing!A:I,8,FALSE)</f>
        <v>0</v>
      </c>
      <c r="AC1611" s="1">
        <f>VLOOKUP(customer!A1623,Marketing!A:I,9,FALSE)</f>
        <v>43765</v>
      </c>
    </row>
    <row r="1612" spans="1:29" x14ac:dyDescent="0.3">
      <c r="A1612">
        <v>2605</v>
      </c>
      <c r="B1612">
        <v>136301</v>
      </c>
      <c r="C1612">
        <v>1</v>
      </c>
      <c r="D1612">
        <v>0</v>
      </c>
      <c r="E1612">
        <v>44</v>
      </c>
      <c r="F1612" t="str">
        <f>IF(customer!G1624=1, "Married", IF(customer!H1624=1, "Single", IF(customer!F1624=1, "Divorced", IF(customer!I1624=1, "Together", IF(customer!J1624=1, "Widowed", "Unknown")))))</f>
        <v>Together</v>
      </c>
      <c r="G1612" t="str">
        <f>IF(customer!K1624=1,"Basic",IF(customer!L1624=1,"Graduate",IF(customer!M1624=1,"Master",IF(customer!N1624=1,"PhD","Unknown"))))</f>
        <v>Unknown</v>
      </c>
      <c r="H1612" t="s">
        <v>18</v>
      </c>
      <c r="I1612">
        <f>VLOOKUP(customer!A1624,sales_update!A:N,2,FALSE)</f>
        <v>53</v>
      </c>
      <c r="J1612">
        <f xml:space="preserve"> VLOOKUP(customer!A1624,sales_update!A:N,3,FALSE)</f>
        <v>41</v>
      </c>
      <c r="K1612">
        <f>VLOOKUP(customer!A1624,sales_update!A:N,4,FALSE)</f>
        <v>45</v>
      </c>
      <c r="L1612">
        <f>VLOOKUP(customer!A1624,sales_update!A:N,5,FALSE)</f>
        <v>131</v>
      </c>
      <c r="M1612">
        <f>VLOOKUP(customer!A1624,sales_update!A:N,6,FALSE)</f>
        <v>11</v>
      </c>
      <c r="N1612">
        <f>VLOOKUP(customer!A1624,sales_update!A:N,7,FALSE)</f>
        <v>19</v>
      </c>
      <c r="O1612">
        <f>VLOOKUP(customer!A1624,sales_update!A:N,8,FALSE)</f>
        <v>45</v>
      </c>
      <c r="P1612">
        <f>VLOOKUP(customer!A1624,sales_update!A:N,9,FALSE)</f>
        <v>203</v>
      </c>
      <c r="Q1612">
        <f>VLOOKUP(customer!A1624,sales_update!A:N,10,FALSE)</f>
        <v>1</v>
      </c>
      <c r="R1612">
        <f>VLOOKUP(customer!A1624,sales_update!A:N,11,FALSE)</f>
        <v>3</v>
      </c>
      <c r="S1612">
        <f>VLOOKUP(customer!A1624,sales_update!A:N,12,FALSE)</f>
        <v>0</v>
      </c>
      <c r="T1612">
        <f>VLOOKUP(customer!A1624,sales_update!A:N,13,FALSE)</f>
        <v>3</v>
      </c>
      <c r="U1612">
        <f>VLOOKUP(customer!A1624,sales_update!A:N,14,FALSE)</f>
        <v>7</v>
      </c>
      <c r="V1612">
        <f>VLOOKUP(customer!A1624,Marketing!A:I,2,FALSE)</f>
        <v>0</v>
      </c>
      <c r="W1612">
        <f>VLOOKUP(customer!A1624,Marketing!A:I,3,FALSE)</f>
        <v>0</v>
      </c>
      <c r="X1612">
        <f>VLOOKUP(customer!A1624,Marketing!A:I,4,FALSE)</f>
        <v>0</v>
      </c>
      <c r="Y1612">
        <f>VLOOKUP(customer!A1624,Marketing!A:I,5,FALSE)</f>
        <v>0</v>
      </c>
      <c r="Z1612">
        <f>VLOOKUP(customer!A1624,Marketing!A:I,6,FALSE)</f>
        <v>0</v>
      </c>
      <c r="AA1612">
        <f>VLOOKUP(customer!A1624,Marketing!A:I,7,FALSE)</f>
        <v>0</v>
      </c>
      <c r="AB1612">
        <f>VLOOKUP(customer!A1624,Marketing!A:I,8,FALSE)</f>
        <v>0</v>
      </c>
      <c r="AC1612" s="1">
        <f>VLOOKUP(customer!A1624,Marketing!A:I,9,FALSE)</f>
        <v>43921</v>
      </c>
    </row>
    <row r="1613" spans="1:29" x14ac:dyDescent="0.3">
      <c r="A1613">
        <v>1762</v>
      </c>
      <c r="B1613">
        <v>136283</v>
      </c>
      <c r="C1613">
        <v>1</v>
      </c>
      <c r="D1613">
        <v>1</v>
      </c>
      <c r="E1613">
        <v>44</v>
      </c>
      <c r="F1613" t="str">
        <f>IF(customer!G1625=1, "Married", IF(customer!H1625=1, "Single", IF(customer!F1625=1, "Divorced", IF(customer!I1625=1, "Together", IF(customer!J1625=1, "Widowed", "Unknown")))))</f>
        <v>Together</v>
      </c>
      <c r="G1613" t="str">
        <f>IF(customer!K1625=1,"Basic",IF(customer!L1625=1,"Graduate",IF(customer!M1625=1,"Master",IF(customer!N1625=1,"PhD","Unknown"))))</f>
        <v>Graduate</v>
      </c>
      <c r="H1613" t="s">
        <v>20</v>
      </c>
      <c r="I1613">
        <f>VLOOKUP(customer!A1625,sales_update!A:N,2,FALSE)</f>
        <v>42</v>
      </c>
      <c r="J1613">
        <f xml:space="preserve"> VLOOKUP(customer!A1625,sales_update!A:N,3,FALSE)</f>
        <v>23</v>
      </c>
      <c r="K1613">
        <f>VLOOKUP(customer!A1625,sales_update!A:N,4,FALSE)</f>
        <v>19</v>
      </c>
      <c r="L1613">
        <f>VLOOKUP(customer!A1625,sales_update!A:N,5,FALSE)</f>
        <v>19</v>
      </c>
      <c r="M1613">
        <f>VLOOKUP(customer!A1625,sales_update!A:N,6,FALSE)</f>
        <v>30</v>
      </c>
      <c r="N1613">
        <f>VLOOKUP(customer!A1625,sales_update!A:N,7,FALSE)</f>
        <v>0</v>
      </c>
      <c r="O1613">
        <f>VLOOKUP(customer!A1625,sales_update!A:N,8,FALSE)</f>
        <v>19</v>
      </c>
      <c r="P1613">
        <f>VLOOKUP(customer!A1625,sales_update!A:N,9,FALSE)</f>
        <v>71</v>
      </c>
      <c r="Q1613">
        <f>VLOOKUP(customer!A1625,sales_update!A:N,10,FALSE)</f>
        <v>2</v>
      </c>
      <c r="R1613">
        <f>VLOOKUP(customer!A1625,sales_update!A:N,11,FALSE)</f>
        <v>1</v>
      </c>
      <c r="S1613">
        <f>VLOOKUP(customer!A1625,sales_update!A:N,12,FALSE)</f>
        <v>0</v>
      </c>
      <c r="T1613">
        <f>VLOOKUP(customer!A1625,sales_update!A:N,13,FALSE)</f>
        <v>3</v>
      </c>
      <c r="U1613">
        <f>VLOOKUP(customer!A1625,sales_update!A:N,14,FALSE)</f>
        <v>4</v>
      </c>
      <c r="V1613">
        <f>VLOOKUP(customer!A1625,Marketing!A:I,2,FALSE)</f>
        <v>0</v>
      </c>
      <c r="W1613">
        <f>VLOOKUP(customer!A1625,Marketing!A:I,3,FALSE)</f>
        <v>0</v>
      </c>
      <c r="X1613">
        <f>VLOOKUP(customer!A1625,Marketing!A:I,4,FALSE)</f>
        <v>0</v>
      </c>
      <c r="Y1613">
        <f>VLOOKUP(customer!A1625,Marketing!A:I,5,FALSE)</f>
        <v>0</v>
      </c>
      <c r="Z1613">
        <f>VLOOKUP(customer!A1625,Marketing!A:I,6,FALSE)</f>
        <v>0</v>
      </c>
      <c r="AA1613">
        <f>VLOOKUP(customer!A1625,Marketing!A:I,7,FALSE)</f>
        <v>0</v>
      </c>
      <c r="AB1613">
        <f>VLOOKUP(customer!A1625,Marketing!A:I,8,FALSE)</f>
        <v>0</v>
      </c>
      <c r="AC1613" s="1">
        <f>VLOOKUP(customer!A1625,Marketing!A:I,9,FALSE)</f>
        <v>44092</v>
      </c>
    </row>
    <row r="1614" spans="1:29" x14ac:dyDescent="0.3">
      <c r="A1614">
        <v>2772</v>
      </c>
      <c r="B1614">
        <v>136273</v>
      </c>
      <c r="C1614">
        <v>1</v>
      </c>
      <c r="D1614">
        <v>0</v>
      </c>
      <c r="E1614">
        <v>43</v>
      </c>
      <c r="F1614" t="str">
        <f>IF(customer!G1626=1, "Married", IF(customer!H1626=1, "Single", IF(customer!F1626=1, "Divorced", IF(customer!I1626=1, "Together", IF(customer!J1626=1, "Widowed", "Unknown")))))</f>
        <v>Single</v>
      </c>
      <c r="G1614" t="str">
        <f>IF(customer!K1626=1,"Basic",IF(customer!L1626=1,"Graduate",IF(customer!M1626=1,"Master",IF(customer!N1626=1,"PhD","Unknown"))))</f>
        <v>Master</v>
      </c>
      <c r="H1614" t="s">
        <v>17</v>
      </c>
      <c r="I1614">
        <f>VLOOKUP(customer!A1626,sales_update!A:N,2,FALSE)</f>
        <v>80</v>
      </c>
      <c r="J1614">
        <f xml:space="preserve"> VLOOKUP(customer!A1626,sales_update!A:N,3,FALSE)</f>
        <v>109</v>
      </c>
      <c r="K1614">
        <f>VLOOKUP(customer!A1626,sales_update!A:N,4,FALSE)</f>
        <v>11</v>
      </c>
      <c r="L1614">
        <f>VLOOKUP(customer!A1626,sales_update!A:N,5,FALSE)</f>
        <v>113</v>
      </c>
      <c r="M1614">
        <f>VLOOKUP(customer!A1626,sales_update!A:N,6,FALSE)</f>
        <v>11</v>
      </c>
      <c r="N1614">
        <f>VLOOKUP(customer!A1626,sales_update!A:N,7,FALSE)</f>
        <v>8</v>
      </c>
      <c r="O1614">
        <f>VLOOKUP(customer!A1626,sales_update!A:N,8,FALSE)</f>
        <v>34</v>
      </c>
      <c r="P1614">
        <f>VLOOKUP(customer!A1626,sales_update!A:N,9,FALSE)</f>
        <v>218</v>
      </c>
      <c r="Q1614">
        <f>VLOOKUP(customer!A1626,sales_update!A:N,10,FALSE)</f>
        <v>2</v>
      </c>
      <c r="R1614">
        <f>VLOOKUP(customer!A1626,sales_update!A:N,11,FALSE)</f>
        <v>3</v>
      </c>
      <c r="S1614">
        <f>VLOOKUP(customer!A1626,sales_update!A:N,12,FALSE)</f>
        <v>0</v>
      </c>
      <c r="T1614">
        <f>VLOOKUP(customer!A1626,sales_update!A:N,13,FALSE)</f>
        <v>3</v>
      </c>
      <c r="U1614">
        <f>VLOOKUP(customer!A1626,sales_update!A:N,14,FALSE)</f>
        <v>6</v>
      </c>
      <c r="V1614">
        <f>VLOOKUP(customer!A1626,Marketing!A:I,2,FALSE)</f>
        <v>0</v>
      </c>
      <c r="W1614">
        <f>VLOOKUP(customer!A1626,Marketing!A:I,3,FALSE)</f>
        <v>0</v>
      </c>
      <c r="X1614">
        <f>VLOOKUP(customer!A1626,Marketing!A:I,4,FALSE)</f>
        <v>0</v>
      </c>
      <c r="Y1614">
        <f>VLOOKUP(customer!A1626,Marketing!A:I,5,FALSE)</f>
        <v>0</v>
      </c>
      <c r="Z1614">
        <f>VLOOKUP(customer!A1626,Marketing!A:I,6,FALSE)</f>
        <v>0</v>
      </c>
      <c r="AA1614">
        <f>VLOOKUP(customer!A1626,Marketing!A:I,7,FALSE)</f>
        <v>0</v>
      </c>
      <c r="AB1614">
        <f>VLOOKUP(customer!A1626,Marketing!A:I,8,FALSE)</f>
        <v>0</v>
      </c>
      <c r="AC1614" s="1">
        <f>VLOOKUP(customer!A1626,Marketing!A:I,9,FALSE)</f>
        <v>44094</v>
      </c>
    </row>
    <row r="1615" spans="1:29" x14ac:dyDescent="0.3">
      <c r="A1615">
        <v>2098</v>
      </c>
      <c r="B1615">
        <v>136262</v>
      </c>
      <c r="C1615">
        <v>0</v>
      </c>
      <c r="D1615">
        <v>0</v>
      </c>
      <c r="E1615">
        <v>37</v>
      </c>
      <c r="F1615" t="str">
        <f>IF(customer!G1627=1, "Married", IF(customer!H1627=1, "Single", IF(customer!F1627=1, "Divorced", IF(customer!I1627=1, "Together", IF(customer!J1627=1, "Widowed", "Unknown")))))</f>
        <v>Married</v>
      </c>
      <c r="G1615" t="str">
        <f>IF(customer!K1627=1,"Basic",IF(customer!L1627=1,"Graduate",IF(customer!M1627=1,"Master",IF(customer!N1627=1,"PhD","Unknown"))))</f>
        <v>Master</v>
      </c>
      <c r="H1615" t="s">
        <v>20</v>
      </c>
      <c r="I1615">
        <f>VLOOKUP(customer!A1627,sales_update!A:N,2,FALSE)</f>
        <v>24</v>
      </c>
      <c r="J1615">
        <f xml:space="preserve"> VLOOKUP(customer!A1627,sales_update!A:N,3,FALSE)</f>
        <v>331</v>
      </c>
      <c r="K1615">
        <f>VLOOKUP(customer!A1627,sales_update!A:N,4,FALSE)</f>
        <v>147</v>
      </c>
      <c r="L1615">
        <f>VLOOKUP(customer!A1627,sales_update!A:N,5,FALSE)</f>
        <v>203</v>
      </c>
      <c r="M1615">
        <f>VLOOKUP(customer!A1627,sales_update!A:N,6,FALSE)</f>
        <v>240</v>
      </c>
      <c r="N1615">
        <f>VLOOKUP(customer!A1627,sales_update!A:N,7,FALSE)</f>
        <v>105</v>
      </c>
      <c r="O1615">
        <f>VLOOKUP(customer!A1627,sales_update!A:N,8,FALSE)</f>
        <v>575</v>
      </c>
      <c r="P1615">
        <f>VLOOKUP(customer!A1627,sales_update!A:N,9,FALSE)</f>
        <v>451</v>
      </c>
      <c r="Q1615">
        <f>VLOOKUP(customer!A1627,sales_update!A:N,10,FALSE)</f>
        <v>1</v>
      </c>
      <c r="R1615">
        <f>VLOOKUP(customer!A1627,sales_update!A:N,11,FALSE)</f>
        <v>3</v>
      </c>
      <c r="S1615">
        <f>VLOOKUP(customer!A1627,sales_update!A:N,12,FALSE)</f>
        <v>5</v>
      </c>
      <c r="T1615">
        <f>VLOOKUP(customer!A1627,sales_update!A:N,13,FALSE)</f>
        <v>3</v>
      </c>
      <c r="U1615">
        <f>VLOOKUP(customer!A1627,sales_update!A:N,14,FALSE)</f>
        <v>6</v>
      </c>
      <c r="V1615">
        <f>VLOOKUP(customer!A1627,Marketing!A:I,2,FALSE)</f>
        <v>1</v>
      </c>
      <c r="W1615">
        <f>VLOOKUP(customer!A1627,Marketing!A:I,3,FALSE)</f>
        <v>0</v>
      </c>
      <c r="X1615">
        <f>VLOOKUP(customer!A1627,Marketing!A:I,4,FALSE)</f>
        <v>0</v>
      </c>
      <c r="Y1615">
        <f>VLOOKUP(customer!A1627,Marketing!A:I,5,FALSE)</f>
        <v>0</v>
      </c>
      <c r="Z1615">
        <f>VLOOKUP(customer!A1627,Marketing!A:I,6,FALSE)</f>
        <v>0</v>
      </c>
      <c r="AA1615">
        <f>VLOOKUP(customer!A1627,Marketing!A:I,7,FALSE)</f>
        <v>0</v>
      </c>
      <c r="AB1615">
        <f>VLOOKUP(customer!A1627,Marketing!A:I,8,FALSE)</f>
        <v>1</v>
      </c>
      <c r="AC1615" s="1">
        <f>VLOOKUP(customer!A1627,Marketing!A:I,9,FALSE)</f>
        <v>43886</v>
      </c>
    </row>
    <row r="1616" spans="1:29" x14ac:dyDescent="0.3">
      <c r="A1616">
        <v>1436</v>
      </c>
      <c r="B1616">
        <v>136230</v>
      </c>
      <c r="C1616">
        <v>1</v>
      </c>
      <c r="D1616">
        <v>0</v>
      </c>
      <c r="E1616">
        <v>49</v>
      </c>
      <c r="F1616" t="str">
        <f>IF(customer!G1628=1, "Married", IF(customer!H1628=1, "Single", IF(customer!F1628=1, "Divorced", IF(customer!I1628=1, "Together", IF(customer!J1628=1, "Widowed", "Unknown")))))</f>
        <v>Single</v>
      </c>
      <c r="G1616" t="str">
        <f>IF(customer!K1628=1,"Basic",IF(customer!L1628=1,"Graduate",IF(customer!M1628=1,"Master",IF(customer!N1628=1,"PhD","Unknown"))))</f>
        <v>Master</v>
      </c>
      <c r="H1616" t="s">
        <v>19</v>
      </c>
      <c r="I1616">
        <f>VLOOKUP(customer!A1628,sales_update!A:N,2,FALSE)</f>
        <v>17</v>
      </c>
      <c r="J1616">
        <f xml:space="preserve"> VLOOKUP(customer!A1628,sales_update!A:N,3,FALSE)</f>
        <v>53</v>
      </c>
      <c r="K1616">
        <f>VLOOKUP(customer!A1628,sales_update!A:N,4,FALSE)</f>
        <v>8</v>
      </c>
      <c r="L1616">
        <f>VLOOKUP(customer!A1628,sales_update!A:N,5,FALSE)</f>
        <v>113</v>
      </c>
      <c r="M1616">
        <f>VLOOKUP(customer!A1628,sales_update!A:N,6,FALSE)</f>
        <v>30</v>
      </c>
      <c r="N1616">
        <f>VLOOKUP(customer!A1628,sales_update!A:N,7,FALSE)</f>
        <v>8</v>
      </c>
      <c r="O1616">
        <f>VLOOKUP(customer!A1628,sales_update!A:N,8,FALSE)</f>
        <v>11</v>
      </c>
      <c r="P1616">
        <f>VLOOKUP(customer!A1628,sales_update!A:N,9,FALSE)</f>
        <v>199</v>
      </c>
      <c r="Q1616">
        <f>VLOOKUP(customer!A1628,sales_update!A:N,10,FALSE)</f>
        <v>1</v>
      </c>
      <c r="R1616">
        <f>VLOOKUP(customer!A1628,sales_update!A:N,11,FALSE)</f>
        <v>2</v>
      </c>
      <c r="S1616">
        <f>VLOOKUP(customer!A1628,sales_update!A:N,12,FALSE)</f>
        <v>0</v>
      </c>
      <c r="T1616">
        <f>VLOOKUP(customer!A1628,sales_update!A:N,13,FALSE)</f>
        <v>4</v>
      </c>
      <c r="U1616">
        <f>VLOOKUP(customer!A1628,sales_update!A:N,14,FALSE)</f>
        <v>5</v>
      </c>
      <c r="V1616">
        <f>VLOOKUP(customer!A1628,Marketing!A:I,2,FALSE)</f>
        <v>0</v>
      </c>
      <c r="W1616">
        <f>VLOOKUP(customer!A1628,Marketing!A:I,3,FALSE)</f>
        <v>0</v>
      </c>
      <c r="X1616">
        <f>VLOOKUP(customer!A1628,Marketing!A:I,4,FALSE)</f>
        <v>0</v>
      </c>
      <c r="Y1616">
        <f>VLOOKUP(customer!A1628,Marketing!A:I,5,FALSE)</f>
        <v>0</v>
      </c>
      <c r="Z1616">
        <f>VLOOKUP(customer!A1628,Marketing!A:I,6,FALSE)</f>
        <v>0</v>
      </c>
      <c r="AA1616">
        <f>VLOOKUP(customer!A1628,Marketing!A:I,7,FALSE)</f>
        <v>0</v>
      </c>
      <c r="AB1616">
        <f>VLOOKUP(customer!A1628,Marketing!A:I,8,FALSE)</f>
        <v>0</v>
      </c>
      <c r="AC1616" s="1">
        <f>VLOOKUP(customer!A1628,Marketing!A:I,9,FALSE)</f>
        <v>43913</v>
      </c>
    </row>
    <row r="1617" spans="1:29" x14ac:dyDescent="0.3">
      <c r="A1617">
        <v>1660</v>
      </c>
      <c r="B1617">
        <v>136145</v>
      </c>
      <c r="C1617">
        <v>1</v>
      </c>
      <c r="D1617">
        <v>0</v>
      </c>
      <c r="E1617">
        <v>35</v>
      </c>
      <c r="F1617" t="str">
        <f>IF(customer!G1629=1, "Married", IF(customer!H1629=1, "Single", IF(customer!F1629=1, "Divorced", IF(customer!I1629=1, "Together", IF(customer!J1629=1, "Widowed", "Unknown")))))</f>
        <v>Married</v>
      </c>
      <c r="G1617" t="str">
        <f>IF(customer!K1629=1,"Basic",IF(customer!L1629=1,"Graduate",IF(customer!M1629=1,"Master",IF(customer!N1629=1,"PhD","Unknown"))))</f>
        <v>Unknown</v>
      </c>
      <c r="H1617" t="s">
        <v>20</v>
      </c>
      <c r="I1617">
        <f>VLOOKUP(customer!A1629,sales_update!A:N,2,FALSE)</f>
        <v>13</v>
      </c>
      <c r="J1617">
        <f xml:space="preserve"> VLOOKUP(customer!A1629,sales_update!A:N,3,FALSE)</f>
        <v>211</v>
      </c>
      <c r="K1617">
        <f>VLOOKUP(customer!A1629,sales_update!A:N,4,FALSE)</f>
        <v>15</v>
      </c>
      <c r="L1617">
        <f>VLOOKUP(customer!A1629,sales_update!A:N,5,FALSE)</f>
        <v>286</v>
      </c>
      <c r="M1617">
        <f>VLOOKUP(customer!A1629,sales_update!A:N,6,FALSE)</f>
        <v>64</v>
      </c>
      <c r="N1617">
        <f>VLOOKUP(customer!A1629,sales_update!A:N,7,FALSE)</f>
        <v>4</v>
      </c>
      <c r="O1617">
        <f>VLOOKUP(customer!A1629,sales_update!A:N,8,FALSE)</f>
        <v>68</v>
      </c>
      <c r="P1617">
        <f>VLOOKUP(customer!A1629,sales_update!A:N,9,FALSE)</f>
        <v>512</v>
      </c>
      <c r="Q1617">
        <f>VLOOKUP(customer!A1629,sales_update!A:N,10,FALSE)</f>
        <v>4</v>
      </c>
      <c r="R1617">
        <f>VLOOKUP(customer!A1629,sales_update!A:N,11,FALSE)</f>
        <v>4</v>
      </c>
      <c r="S1617">
        <f>VLOOKUP(customer!A1629,sales_update!A:N,12,FALSE)</f>
        <v>1</v>
      </c>
      <c r="T1617">
        <f>VLOOKUP(customer!A1629,sales_update!A:N,13,FALSE)</f>
        <v>3</v>
      </c>
      <c r="U1617">
        <f>VLOOKUP(customer!A1629,sales_update!A:N,14,FALSE)</f>
        <v>9</v>
      </c>
      <c r="V1617">
        <f>VLOOKUP(customer!A1629,Marketing!A:I,2,FALSE)</f>
        <v>1</v>
      </c>
      <c r="W1617">
        <f>VLOOKUP(customer!A1629,Marketing!A:I,3,FALSE)</f>
        <v>0</v>
      </c>
      <c r="X1617">
        <f>VLOOKUP(customer!A1629,Marketing!A:I,4,FALSE)</f>
        <v>0</v>
      </c>
      <c r="Y1617">
        <f>VLOOKUP(customer!A1629,Marketing!A:I,5,FALSE)</f>
        <v>0</v>
      </c>
      <c r="Z1617">
        <f>VLOOKUP(customer!A1629,Marketing!A:I,6,FALSE)</f>
        <v>0</v>
      </c>
      <c r="AA1617">
        <f>VLOOKUP(customer!A1629,Marketing!A:I,7,FALSE)</f>
        <v>0</v>
      </c>
      <c r="AB1617">
        <f>VLOOKUP(customer!A1629,Marketing!A:I,8,FALSE)</f>
        <v>1</v>
      </c>
      <c r="AC1617" s="1">
        <f>VLOOKUP(customer!A1629,Marketing!A:I,9,FALSE)</f>
        <v>43790</v>
      </c>
    </row>
    <row r="1618" spans="1:29" x14ac:dyDescent="0.3">
      <c r="A1618">
        <v>1368</v>
      </c>
      <c r="B1618">
        <v>136143</v>
      </c>
      <c r="C1618">
        <v>1</v>
      </c>
      <c r="D1618">
        <v>0</v>
      </c>
      <c r="E1618">
        <v>39</v>
      </c>
      <c r="F1618" t="str">
        <f>IF(customer!G1630=1, "Married", IF(customer!H1630=1, "Single", IF(customer!F1630=1, "Divorced", IF(customer!I1630=1, "Together", IF(customer!J1630=1, "Widowed", "Unknown")))))</f>
        <v>Single</v>
      </c>
      <c r="G1618" t="str">
        <f>IF(customer!K1630=1,"Basic",IF(customer!L1630=1,"Graduate",IF(customer!M1630=1,"Master",IF(customer!N1630=1,"PhD","Unknown"))))</f>
        <v>Master</v>
      </c>
      <c r="H1618" t="s">
        <v>17</v>
      </c>
      <c r="I1618">
        <f>VLOOKUP(customer!A1630,sales_update!A:N,2,FALSE)</f>
        <v>33</v>
      </c>
      <c r="J1618">
        <f xml:space="preserve"> VLOOKUP(customer!A1630,sales_update!A:N,3,FALSE)</f>
        <v>45</v>
      </c>
      <c r="K1618">
        <f>VLOOKUP(customer!A1630,sales_update!A:N,4,FALSE)</f>
        <v>0</v>
      </c>
      <c r="L1618">
        <f>VLOOKUP(customer!A1630,sales_update!A:N,5,FALSE)</f>
        <v>4</v>
      </c>
      <c r="M1618">
        <f>VLOOKUP(customer!A1630,sales_update!A:N,6,FALSE)</f>
        <v>0</v>
      </c>
      <c r="N1618">
        <f>VLOOKUP(customer!A1630,sales_update!A:N,7,FALSE)</f>
        <v>0</v>
      </c>
      <c r="O1618">
        <f>VLOOKUP(customer!A1630,sales_update!A:N,8,FALSE)</f>
        <v>23</v>
      </c>
      <c r="P1618">
        <f>VLOOKUP(customer!A1630,sales_update!A:N,9,FALSE)</f>
        <v>26</v>
      </c>
      <c r="Q1618">
        <f>VLOOKUP(customer!A1630,sales_update!A:N,10,FALSE)</f>
        <v>1</v>
      </c>
      <c r="R1618">
        <f>VLOOKUP(customer!A1630,sales_update!A:N,11,FALSE)</f>
        <v>0</v>
      </c>
      <c r="S1618">
        <f>VLOOKUP(customer!A1630,sales_update!A:N,12,FALSE)</f>
        <v>1</v>
      </c>
      <c r="T1618">
        <f>VLOOKUP(customer!A1630,sales_update!A:N,13,FALSE)</f>
        <v>2</v>
      </c>
      <c r="U1618">
        <f>VLOOKUP(customer!A1630,sales_update!A:N,14,FALSE)</f>
        <v>3</v>
      </c>
      <c r="V1618">
        <f>VLOOKUP(customer!A1630,Marketing!A:I,2,FALSE)</f>
        <v>0</v>
      </c>
      <c r="W1618">
        <f>VLOOKUP(customer!A1630,Marketing!A:I,3,FALSE)</f>
        <v>0</v>
      </c>
      <c r="X1618">
        <f>VLOOKUP(customer!A1630,Marketing!A:I,4,FALSE)</f>
        <v>0</v>
      </c>
      <c r="Y1618">
        <f>VLOOKUP(customer!A1630,Marketing!A:I,5,FALSE)</f>
        <v>0</v>
      </c>
      <c r="Z1618">
        <f>VLOOKUP(customer!A1630,Marketing!A:I,6,FALSE)</f>
        <v>0</v>
      </c>
      <c r="AA1618">
        <f>VLOOKUP(customer!A1630,Marketing!A:I,7,FALSE)</f>
        <v>0</v>
      </c>
      <c r="AB1618">
        <f>VLOOKUP(customer!A1630,Marketing!A:I,8,FALSE)</f>
        <v>0</v>
      </c>
      <c r="AC1618" s="1">
        <f>VLOOKUP(customer!A1630,Marketing!A:I,9,FALSE)</f>
        <v>44077</v>
      </c>
    </row>
    <row r="1619" spans="1:29" x14ac:dyDescent="0.3">
      <c r="A1619">
        <v>1081</v>
      </c>
      <c r="B1619">
        <v>136138</v>
      </c>
      <c r="C1619">
        <v>1</v>
      </c>
      <c r="D1619">
        <v>1</v>
      </c>
      <c r="E1619">
        <v>50</v>
      </c>
      <c r="F1619" t="str">
        <f>IF(customer!G1631=1, "Married", IF(customer!H1631=1, "Single", IF(customer!F1631=1, "Divorced", IF(customer!I1631=1, "Together", IF(customer!J1631=1, "Widowed", "Unknown")))))</f>
        <v>Married</v>
      </c>
      <c r="G1619" t="str">
        <f>IF(customer!K1631=1,"Basic",IF(customer!L1631=1,"Graduate",IF(customer!M1631=1,"Master",IF(customer!N1631=1,"PhD","Unknown"))))</f>
        <v>Master</v>
      </c>
      <c r="H1619" t="s">
        <v>18</v>
      </c>
      <c r="I1619">
        <f>VLOOKUP(customer!A1631,sales_update!A:N,2,FALSE)</f>
        <v>48</v>
      </c>
      <c r="J1619">
        <f xml:space="preserve"> VLOOKUP(customer!A1631,sales_update!A:N,3,FALSE)</f>
        <v>490</v>
      </c>
      <c r="K1619">
        <f>VLOOKUP(customer!A1631,sales_update!A:N,4,FALSE)</f>
        <v>0</v>
      </c>
      <c r="L1619">
        <f>VLOOKUP(customer!A1631,sales_update!A:N,5,FALSE)</f>
        <v>60</v>
      </c>
      <c r="M1619">
        <f>VLOOKUP(customer!A1631,sales_update!A:N,6,FALSE)</f>
        <v>0</v>
      </c>
      <c r="N1619">
        <f>VLOOKUP(customer!A1631,sales_update!A:N,7,FALSE)</f>
        <v>0</v>
      </c>
      <c r="O1619">
        <f>VLOOKUP(customer!A1631,sales_update!A:N,8,FALSE)</f>
        <v>19</v>
      </c>
      <c r="P1619">
        <f>VLOOKUP(customer!A1631,sales_update!A:N,9,FALSE)</f>
        <v>531</v>
      </c>
      <c r="Q1619">
        <f>VLOOKUP(customer!A1631,sales_update!A:N,10,FALSE)</f>
        <v>5</v>
      </c>
      <c r="R1619">
        <f>VLOOKUP(customer!A1631,sales_update!A:N,11,FALSE)</f>
        <v>3</v>
      </c>
      <c r="S1619">
        <f>VLOOKUP(customer!A1631,sales_update!A:N,12,FALSE)</f>
        <v>1</v>
      </c>
      <c r="T1619">
        <f>VLOOKUP(customer!A1631,sales_update!A:N,13,FALSE)</f>
        <v>4</v>
      </c>
      <c r="U1619">
        <f>VLOOKUP(customer!A1631,sales_update!A:N,14,FALSE)</f>
        <v>7</v>
      </c>
      <c r="V1619">
        <f>VLOOKUP(customer!A1631,Marketing!A:I,2,FALSE)</f>
        <v>0</v>
      </c>
      <c r="W1619">
        <f>VLOOKUP(customer!A1631,Marketing!A:I,3,FALSE)</f>
        <v>1</v>
      </c>
      <c r="X1619">
        <f>VLOOKUP(customer!A1631,Marketing!A:I,4,FALSE)</f>
        <v>0</v>
      </c>
      <c r="Y1619">
        <f>VLOOKUP(customer!A1631,Marketing!A:I,5,FALSE)</f>
        <v>0</v>
      </c>
      <c r="Z1619">
        <f>VLOOKUP(customer!A1631,Marketing!A:I,6,FALSE)</f>
        <v>0</v>
      </c>
      <c r="AA1619">
        <f>VLOOKUP(customer!A1631,Marketing!A:I,7,FALSE)</f>
        <v>0</v>
      </c>
      <c r="AB1619">
        <f>VLOOKUP(customer!A1631,Marketing!A:I,8,FALSE)</f>
        <v>0</v>
      </c>
      <c r="AC1619" s="1">
        <f>VLOOKUP(customer!A1631,Marketing!A:I,9,FALSE)</f>
        <v>43820</v>
      </c>
    </row>
    <row r="1620" spans="1:29" x14ac:dyDescent="0.3">
      <c r="A1620">
        <v>1986</v>
      </c>
      <c r="B1620">
        <v>136130</v>
      </c>
      <c r="C1620">
        <v>0</v>
      </c>
      <c r="D1620">
        <v>1</v>
      </c>
      <c r="E1620">
        <v>66</v>
      </c>
      <c r="F1620" t="str">
        <f>IF(customer!G1632=1, "Married", IF(customer!H1632=1, "Single", IF(customer!F1632=1, "Divorced", IF(customer!I1632=1, "Together", IF(customer!J1632=1, "Widowed", "Unknown")))))</f>
        <v>Single</v>
      </c>
      <c r="G1620" t="str">
        <f>IF(customer!K1632=1,"Basic",IF(customer!L1632=1,"Graduate",IF(customer!M1632=1,"Master",IF(customer!N1632=1,"PhD","Unknown"))))</f>
        <v>Graduate</v>
      </c>
      <c r="H1620" t="s">
        <v>17</v>
      </c>
      <c r="I1620">
        <f>VLOOKUP(customer!A1632,sales_update!A:N,2,FALSE)</f>
        <v>46</v>
      </c>
      <c r="J1620">
        <f xml:space="preserve"> VLOOKUP(customer!A1632,sales_update!A:N,3,FALSE)</f>
        <v>592</v>
      </c>
      <c r="K1620">
        <f>VLOOKUP(customer!A1632,sales_update!A:N,4,FALSE)</f>
        <v>162</v>
      </c>
      <c r="L1620">
        <f>VLOOKUP(customer!A1632,sales_update!A:N,5,FALSE)</f>
        <v>479</v>
      </c>
      <c r="M1620">
        <f>VLOOKUP(customer!A1632,sales_update!A:N,6,FALSE)</f>
        <v>256</v>
      </c>
      <c r="N1620">
        <f>VLOOKUP(customer!A1632,sales_update!A:N,7,FALSE)</f>
        <v>211</v>
      </c>
      <c r="O1620">
        <f>VLOOKUP(customer!A1632,sales_update!A:N,8,FALSE)</f>
        <v>139</v>
      </c>
      <c r="P1620">
        <f>VLOOKUP(customer!A1632,sales_update!A:N,9,FALSE)</f>
        <v>1560</v>
      </c>
      <c r="Q1620">
        <f>VLOOKUP(customer!A1632,sales_update!A:N,10,FALSE)</f>
        <v>6</v>
      </c>
      <c r="R1620">
        <f>VLOOKUP(customer!A1632,sales_update!A:N,11,FALSE)</f>
        <v>3</v>
      </c>
      <c r="S1620">
        <f>VLOOKUP(customer!A1632,sales_update!A:N,12,FALSE)</f>
        <v>8</v>
      </c>
      <c r="T1620">
        <f>VLOOKUP(customer!A1632,sales_update!A:N,13,FALSE)</f>
        <v>4</v>
      </c>
      <c r="U1620">
        <f>VLOOKUP(customer!A1632,sales_update!A:N,14,FALSE)</f>
        <v>4</v>
      </c>
      <c r="V1620">
        <f>VLOOKUP(customer!A1632,Marketing!A:I,2,FALSE)</f>
        <v>1</v>
      </c>
      <c r="W1620">
        <f>VLOOKUP(customer!A1632,Marketing!A:I,3,FALSE)</f>
        <v>0</v>
      </c>
      <c r="X1620">
        <f>VLOOKUP(customer!A1632,Marketing!A:I,4,FALSE)</f>
        <v>0</v>
      </c>
      <c r="Y1620">
        <f>VLOOKUP(customer!A1632,Marketing!A:I,5,FALSE)</f>
        <v>0</v>
      </c>
      <c r="Z1620">
        <f>VLOOKUP(customer!A1632,Marketing!A:I,6,FALSE)</f>
        <v>0</v>
      </c>
      <c r="AA1620">
        <f>VLOOKUP(customer!A1632,Marketing!A:I,7,FALSE)</f>
        <v>0</v>
      </c>
      <c r="AB1620">
        <f>VLOOKUP(customer!A1632,Marketing!A:I,8,FALSE)</f>
        <v>1</v>
      </c>
      <c r="AC1620" s="1">
        <f>VLOOKUP(customer!A1632,Marketing!A:I,9,FALSE)</f>
        <v>43656</v>
      </c>
    </row>
    <row r="1621" spans="1:29" x14ac:dyDescent="0.3">
      <c r="A1621">
        <v>2573</v>
      </c>
      <c r="B1621">
        <v>136108</v>
      </c>
      <c r="C1621">
        <v>1</v>
      </c>
      <c r="D1621">
        <v>0</v>
      </c>
      <c r="E1621">
        <v>36</v>
      </c>
      <c r="F1621" t="str">
        <f>IF(customer!G1633=1, "Married", IF(customer!H1633=1, "Single", IF(customer!F1633=1, "Divorced", IF(customer!I1633=1, "Together", IF(customer!J1633=1, "Widowed", "Unknown")))))</f>
        <v>Single</v>
      </c>
      <c r="G1621" t="str">
        <f>IF(customer!K1633=1,"Basic",IF(customer!L1633=1,"Graduate",IF(customer!M1633=1,"Master",IF(customer!N1633=1,"PhD","Unknown"))))</f>
        <v>Graduate</v>
      </c>
      <c r="H1621" t="s">
        <v>15</v>
      </c>
      <c r="I1621">
        <f>VLOOKUP(customer!A1633,sales_update!A:N,2,FALSE)</f>
        <v>68</v>
      </c>
      <c r="J1621">
        <f xml:space="preserve"> VLOOKUP(customer!A1633,sales_update!A:N,3,FALSE)</f>
        <v>531</v>
      </c>
      <c r="K1621">
        <f>VLOOKUP(customer!A1633,sales_update!A:N,4,FALSE)</f>
        <v>30</v>
      </c>
      <c r="L1621">
        <f>VLOOKUP(customer!A1633,sales_update!A:N,5,FALSE)</f>
        <v>486</v>
      </c>
      <c r="M1621">
        <f>VLOOKUP(customer!A1633,sales_update!A:N,6,FALSE)</f>
        <v>11</v>
      </c>
      <c r="N1621">
        <f>VLOOKUP(customer!A1633,sales_update!A:N,7,FALSE)</f>
        <v>41</v>
      </c>
      <c r="O1621">
        <f>VLOOKUP(customer!A1633,sales_update!A:N,8,FALSE)</f>
        <v>177</v>
      </c>
      <c r="P1621">
        <f>VLOOKUP(customer!A1633,sales_update!A:N,9,FALSE)</f>
        <v>924</v>
      </c>
      <c r="Q1621">
        <f>VLOOKUP(customer!A1633,sales_update!A:N,10,FALSE)</f>
        <v>3</v>
      </c>
      <c r="R1621">
        <f>VLOOKUP(customer!A1633,sales_update!A:N,11,FALSE)</f>
        <v>7</v>
      </c>
      <c r="S1621">
        <f>VLOOKUP(customer!A1633,sales_update!A:N,12,FALSE)</f>
        <v>1</v>
      </c>
      <c r="T1621">
        <f>VLOOKUP(customer!A1633,sales_update!A:N,13,FALSE)</f>
        <v>4</v>
      </c>
      <c r="U1621">
        <f>VLOOKUP(customer!A1633,sales_update!A:N,14,FALSE)</f>
        <v>9</v>
      </c>
      <c r="V1621">
        <f>VLOOKUP(customer!A1633,Marketing!A:I,2,FALSE)</f>
        <v>1</v>
      </c>
      <c r="W1621">
        <f>VLOOKUP(customer!A1633,Marketing!A:I,3,FALSE)</f>
        <v>0</v>
      </c>
      <c r="X1621">
        <f>VLOOKUP(customer!A1633,Marketing!A:I,4,FALSE)</f>
        <v>0</v>
      </c>
      <c r="Y1621">
        <f>VLOOKUP(customer!A1633,Marketing!A:I,5,FALSE)</f>
        <v>0</v>
      </c>
      <c r="Z1621">
        <f>VLOOKUP(customer!A1633,Marketing!A:I,6,FALSE)</f>
        <v>0</v>
      </c>
      <c r="AA1621">
        <f>VLOOKUP(customer!A1633,Marketing!A:I,7,FALSE)</f>
        <v>0</v>
      </c>
      <c r="AB1621">
        <f>VLOOKUP(customer!A1633,Marketing!A:I,8,FALSE)</f>
        <v>0</v>
      </c>
      <c r="AC1621" s="1">
        <f>VLOOKUP(customer!A1633,Marketing!A:I,9,FALSE)</f>
        <v>43911</v>
      </c>
    </row>
    <row r="1622" spans="1:29" x14ac:dyDescent="0.3">
      <c r="A1622">
        <v>2762</v>
      </c>
      <c r="B1622">
        <v>136075</v>
      </c>
      <c r="C1622">
        <v>1</v>
      </c>
      <c r="D1622">
        <v>0</v>
      </c>
      <c r="E1622">
        <v>37</v>
      </c>
      <c r="F1622" t="str">
        <f>IF(customer!G1634=1, "Married", IF(customer!H1634=1, "Single", IF(customer!F1634=1, "Divorced", IF(customer!I1634=1, "Together", IF(customer!J1634=1, "Widowed", "Unknown")))))</f>
        <v>Together</v>
      </c>
      <c r="G1622" t="str">
        <f>IF(customer!K1634=1,"Basic",IF(customer!L1634=1,"Graduate",IF(customer!M1634=1,"Master",IF(customer!N1634=1,"PhD","Unknown"))))</f>
        <v>Graduate</v>
      </c>
      <c r="H1622" t="s">
        <v>19</v>
      </c>
      <c r="I1622">
        <f>VLOOKUP(customer!A1634,sales_update!A:N,2,FALSE)</f>
        <v>54</v>
      </c>
      <c r="J1622">
        <f xml:space="preserve"> VLOOKUP(customer!A1634,sales_update!A:N,3,FALSE)</f>
        <v>174</v>
      </c>
      <c r="K1622">
        <f>VLOOKUP(customer!A1634,sales_update!A:N,4,FALSE)</f>
        <v>0</v>
      </c>
      <c r="L1622">
        <f>VLOOKUP(customer!A1634,sales_update!A:N,5,FALSE)</f>
        <v>113</v>
      </c>
      <c r="M1622">
        <f>VLOOKUP(customer!A1634,sales_update!A:N,6,FALSE)</f>
        <v>45</v>
      </c>
      <c r="N1622">
        <f>VLOOKUP(customer!A1634,sales_update!A:N,7,FALSE)</f>
        <v>4</v>
      </c>
      <c r="O1622">
        <f>VLOOKUP(customer!A1634,sales_update!A:N,8,FALSE)</f>
        <v>113</v>
      </c>
      <c r="P1622">
        <f>VLOOKUP(customer!A1634,sales_update!A:N,9,FALSE)</f>
        <v>223</v>
      </c>
      <c r="Q1622">
        <f>VLOOKUP(customer!A1634,sales_update!A:N,10,FALSE)</f>
        <v>1</v>
      </c>
      <c r="R1622">
        <f>VLOOKUP(customer!A1634,sales_update!A:N,11,FALSE)</f>
        <v>2</v>
      </c>
      <c r="S1622">
        <f>VLOOKUP(customer!A1634,sales_update!A:N,12,FALSE)</f>
        <v>0</v>
      </c>
      <c r="T1622">
        <f>VLOOKUP(customer!A1634,sales_update!A:N,13,FALSE)</f>
        <v>4</v>
      </c>
      <c r="U1622">
        <f>VLOOKUP(customer!A1634,sales_update!A:N,14,FALSE)</f>
        <v>6</v>
      </c>
      <c r="V1622">
        <f>VLOOKUP(customer!A1634,Marketing!A:I,2,FALSE)</f>
        <v>0</v>
      </c>
      <c r="W1622">
        <f>VLOOKUP(customer!A1634,Marketing!A:I,3,FALSE)</f>
        <v>0</v>
      </c>
      <c r="X1622">
        <f>VLOOKUP(customer!A1634,Marketing!A:I,4,FALSE)</f>
        <v>0</v>
      </c>
      <c r="Y1622">
        <f>VLOOKUP(customer!A1634,Marketing!A:I,5,FALSE)</f>
        <v>0</v>
      </c>
      <c r="Z1622">
        <f>VLOOKUP(customer!A1634,Marketing!A:I,6,FALSE)</f>
        <v>0</v>
      </c>
      <c r="AA1622">
        <f>VLOOKUP(customer!A1634,Marketing!A:I,7,FALSE)</f>
        <v>0</v>
      </c>
      <c r="AB1622">
        <f>VLOOKUP(customer!A1634,Marketing!A:I,8,FALSE)</f>
        <v>0</v>
      </c>
      <c r="AC1622" s="1">
        <f>VLOOKUP(customer!A1634,Marketing!A:I,9,FALSE)</f>
        <v>43966</v>
      </c>
    </row>
    <row r="1623" spans="1:29" x14ac:dyDescent="0.3">
      <c r="A1623">
        <v>2923</v>
      </c>
      <c r="B1623">
        <v>136065</v>
      </c>
      <c r="C1623">
        <v>1</v>
      </c>
      <c r="D1623">
        <v>1</v>
      </c>
      <c r="E1623">
        <v>52</v>
      </c>
      <c r="F1623" t="str">
        <f>IF(customer!G1635=1, "Married", IF(customer!H1635=1, "Single", IF(customer!F1635=1, "Divorced", IF(customer!I1635=1, "Together", IF(customer!J1635=1, "Widowed", "Unknown")))))</f>
        <v>Single</v>
      </c>
      <c r="G1623" t="str">
        <f>IF(customer!K1635=1,"Basic",IF(customer!L1635=1,"Graduate",IF(customer!M1635=1,"Master",IF(customer!N1635=1,"PhD","Unknown"))))</f>
        <v>Graduate</v>
      </c>
      <c r="H1623" t="s">
        <v>18</v>
      </c>
      <c r="I1623">
        <f>VLOOKUP(customer!A1635,sales_update!A:N,2,FALSE)</f>
        <v>54</v>
      </c>
      <c r="J1623">
        <f xml:space="preserve"> VLOOKUP(customer!A1635,sales_update!A:N,3,FALSE)</f>
        <v>68</v>
      </c>
      <c r="K1623">
        <f>VLOOKUP(customer!A1635,sales_update!A:N,4,FALSE)</f>
        <v>26</v>
      </c>
      <c r="L1623">
        <f>VLOOKUP(customer!A1635,sales_update!A:N,5,FALSE)</f>
        <v>128</v>
      </c>
      <c r="M1623">
        <f>VLOOKUP(customer!A1635,sales_update!A:N,6,FALSE)</f>
        <v>38</v>
      </c>
      <c r="N1623">
        <f>VLOOKUP(customer!A1635,sales_update!A:N,7,FALSE)</f>
        <v>8</v>
      </c>
      <c r="O1623">
        <f>VLOOKUP(customer!A1635,sales_update!A:N,8,FALSE)</f>
        <v>11</v>
      </c>
      <c r="P1623">
        <f>VLOOKUP(customer!A1635,sales_update!A:N,9,FALSE)</f>
        <v>257</v>
      </c>
      <c r="Q1623">
        <f>VLOOKUP(customer!A1635,sales_update!A:N,10,FALSE)</f>
        <v>3</v>
      </c>
      <c r="R1623">
        <f>VLOOKUP(customer!A1635,sales_update!A:N,11,FALSE)</f>
        <v>3</v>
      </c>
      <c r="S1623">
        <f>VLOOKUP(customer!A1635,sales_update!A:N,12,FALSE)</f>
        <v>0</v>
      </c>
      <c r="T1623">
        <f>VLOOKUP(customer!A1635,sales_update!A:N,13,FALSE)</f>
        <v>3</v>
      </c>
      <c r="U1623">
        <f>VLOOKUP(customer!A1635,sales_update!A:N,14,FALSE)</f>
        <v>8</v>
      </c>
      <c r="V1623">
        <f>VLOOKUP(customer!A1635,Marketing!A:I,2,FALSE)</f>
        <v>0</v>
      </c>
      <c r="W1623">
        <f>VLOOKUP(customer!A1635,Marketing!A:I,3,FALSE)</f>
        <v>0</v>
      </c>
      <c r="X1623">
        <f>VLOOKUP(customer!A1635,Marketing!A:I,4,FALSE)</f>
        <v>0</v>
      </c>
      <c r="Y1623">
        <f>VLOOKUP(customer!A1635,Marketing!A:I,5,FALSE)</f>
        <v>0</v>
      </c>
      <c r="Z1623">
        <f>VLOOKUP(customer!A1635,Marketing!A:I,6,FALSE)</f>
        <v>0</v>
      </c>
      <c r="AA1623">
        <f>VLOOKUP(customer!A1635,Marketing!A:I,7,FALSE)</f>
        <v>0</v>
      </c>
      <c r="AB1623">
        <f>VLOOKUP(customer!A1635,Marketing!A:I,8,FALSE)</f>
        <v>0</v>
      </c>
      <c r="AC1623" s="1">
        <f>VLOOKUP(customer!A1635,Marketing!A:I,9,FALSE)</f>
        <v>43713</v>
      </c>
    </row>
    <row r="1624" spans="1:29" x14ac:dyDescent="0.3">
      <c r="A1624">
        <v>2892</v>
      </c>
      <c r="B1624">
        <v>136038</v>
      </c>
      <c r="C1624">
        <v>1</v>
      </c>
      <c r="D1624">
        <v>0</v>
      </c>
      <c r="E1624">
        <v>39</v>
      </c>
      <c r="F1624" t="str">
        <f>IF(customer!G1636=1, "Married", IF(customer!H1636=1, "Single", IF(customer!F1636=1, "Divorced", IF(customer!I1636=1, "Together", IF(customer!J1636=1, "Widowed", "Unknown")))))</f>
        <v>Single</v>
      </c>
      <c r="G1624" t="str">
        <f>IF(customer!K1636=1,"Basic",IF(customer!L1636=1,"Graduate",IF(customer!M1636=1,"Master",IF(customer!N1636=1,"PhD","Unknown"))))</f>
        <v>PhD</v>
      </c>
      <c r="H1624" t="s">
        <v>17</v>
      </c>
      <c r="I1624">
        <f>VLOOKUP(customer!A1636,sales_update!A:N,2,FALSE)</f>
        <v>82</v>
      </c>
      <c r="J1624">
        <f xml:space="preserve"> VLOOKUP(customer!A1636,sales_update!A:N,3,FALSE)</f>
        <v>87</v>
      </c>
      <c r="K1624">
        <f>VLOOKUP(customer!A1636,sales_update!A:N,4,FALSE)</f>
        <v>0</v>
      </c>
      <c r="L1624">
        <f>VLOOKUP(customer!A1636,sales_update!A:N,5,FALSE)</f>
        <v>57</v>
      </c>
      <c r="M1624">
        <f>VLOOKUP(customer!A1636,sales_update!A:N,6,FALSE)</f>
        <v>0</v>
      </c>
      <c r="N1624">
        <f>VLOOKUP(customer!A1636,sales_update!A:N,7,FALSE)</f>
        <v>8</v>
      </c>
      <c r="O1624">
        <f>VLOOKUP(customer!A1636,sales_update!A:N,8,FALSE)</f>
        <v>26</v>
      </c>
      <c r="P1624">
        <f>VLOOKUP(customer!A1636,sales_update!A:N,9,FALSE)</f>
        <v>125</v>
      </c>
      <c r="Q1624">
        <f>VLOOKUP(customer!A1636,sales_update!A:N,10,FALSE)</f>
        <v>2</v>
      </c>
      <c r="R1624">
        <f>VLOOKUP(customer!A1636,sales_update!A:N,11,FALSE)</f>
        <v>3</v>
      </c>
      <c r="S1624">
        <f>VLOOKUP(customer!A1636,sales_update!A:N,12,FALSE)</f>
        <v>0</v>
      </c>
      <c r="T1624">
        <f>VLOOKUP(customer!A1636,sales_update!A:N,13,FALSE)</f>
        <v>3</v>
      </c>
      <c r="U1624">
        <f>VLOOKUP(customer!A1636,sales_update!A:N,14,FALSE)</f>
        <v>6</v>
      </c>
      <c r="V1624">
        <f>VLOOKUP(customer!A1636,Marketing!A:I,2,FALSE)</f>
        <v>0</v>
      </c>
      <c r="W1624">
        <f>VLOOKUP(customer!A1636,Marketing!A:I,3,FALSE)</f>
        <v>0</v>
      </c>
      <c r="X1624">
        <f>VLOOKUP(customer!A1636,Marketing!A:I,4,FALSE)</f>
        <v>0</v>
      </c>
      <c r="Y1624">
        <f>VLOOKUP(customer!A1636,Marketing!A:I,5,FALSE)</f>
        <v>0</v>
      </c>
      <c r="Z1624">
        <f>VLOOKUP(customer!A1636,Marketing!A:I,6,FALSE)</f>
        <v>0</v>
      </c>
      <c r="AA1624">
        <f>VLOOKUP(customer!A1636,Marketing!A:I,7,FALSE)</f>
        <v>0</v>
      </c>
      <c r="AB1624">
        <f>VLOOKUP(customer!A1636,Marketing!A:I,8,FALSE)</f>
        <v>0</v>
      </c>
      <c r="AC1624" s="1">
        <f>VLOOKUP(customer!A1636,Marketing!A:I,9,FALSE)</f>
        <v>43774</v>
      </c>
    </row>
    <row r="1625" spans="1:29" x14ac:dyDescent="0.3">
      <c r="A1625">
        <v>2394</v>
      </c>
      <c r="B1625">
        <v>136026</v>
      </c>
      <c r="C1625">
        <v>2</v>
      </c>
      <c r="D1625">
        <v>1</v>
      </c>
      <c r="E1625">
        <v>48</v>
      </c>
      <c r="F1625" t="str">
        <f>IF(customer!G1637=1, "Married", IF(customer!H1637=1, "Single", IF(customer!F1637=1, "Divorced", IF(customer!I1637=1, "Together", IF(customer!J1637=1, "Widowed", "Unknown")))))</f>
        <v>Married</v>
      </c>
      <c r="G1625" t="str">
        <f>IF(customer!K1637=1,"Basic",IF(customer!L1637=1,"Graduate",IF(customer!M1637=1,"Master",IF(customer!N1637=1,"PhD","Unknown"))))</f>
        <v>Graduate</v>
      </c>
      <c r="H1625" t="s">
        <v>17</v>
      </c>
      <c r="I1625">
        <f>VLOOKUP(customer!A1637,sales_update!A:N,2,FALSE)</f>
        <v>34</v>
      </c>
      <c r="J1625">
        <f xml:space="preserve"> VLOOKUP(customer!A1637,sales_update!A:N,3,FALSE)</f>
        <v>76</v>
      </c>
      <c r="K1625">
        <f>VLOOKUP(customer!A1637,sales_update!A:N,4,FALSE)</f>
        <v>15</v>
      </c>
      <c r="L1625">
        <f>VLOOKUP(customer!A1637,sales_update!A:N,5,FALSE)</f>
        <v>38</v>
      </c>
      <c r="M1625">
        <f>VLOOKUP(customer!A1637,sales_update!A:N,6,FALSE)</f>
        <v>23</v>
      </c>
      <c r="N1625">
        <f>VLOOKUP(customer!A1637,sales_update!A:N,7,FALSE)</f>
        <v>15</v>
      </c>
      <c r="O1625">
        <f>VLOOKUP(customer!A1637,sales_update!A:N,8,FALSE)</f>
        <v>64</v>
      </c>
      <c r="P1625">
        <f>VLOOKUP(customer!A1637,sales_update!A:N,9,FALSE)</f>
        <v>102</v>
      </c>
      <c r="Q1625">
        <f>VLOOKUP(customer!A1637,sales_update!A:N,10,FALSE)</f>
        <v>2</v>
      </c>
      <c r="R1625">
        <f>VLOOKUP(customer!A1637,sales_update!A:N,11,FALSE)</f>
        <v>2</v>
      </c>
      <c r="S1625">
        <f>VLOOKUP(customer!A1637,sales_update!A:N,12,FALSE)</f>
        <v>0</v>
      </c>
      <c r="T1625">
        <f>VLOOKUP(customer!A1637,sales_update!A:N,13,FALSE)</f>
        <v>3</v>
      </c>
      <c r="U1625">
        <f>VLOOKUP(customer!A1637,sales_update!A:N,14,FALSE)</f>
        <v>6</v>
      </c>
      <c r="V1625">
        <f>VLOOKUP(customer!A1637,Marketing!A:I,2,FALSE)</f>
        <v>0</v>
      </c>
      <c r="W1625">
        <f>VLOOKUP(customer!A1637,Marketing!A:I,3,FALSE)</f>
        <v>0</v>
      </c>
      <c r="X1625">
        <f>VLOOKUP(customer!A1637,Marketing!A:I,4,FALSE)</f>
        <v>0</v>
      </c>
      <c r="Y1625">
        <f>VLOOKUP(customer!A1637,Marketing!A:I,5,FALSE)</f>
        <v>0</v>
      </c>
      <c r="Z1625">
        <f>VLOOKUP(customer!A1637,Marketing!A:I,6,FALSE)</f>
        <v>0</v>
      </c>
      <c r="AA1625">
        <f>VLOOKUP(customer!A1637,Marketing!A:I,7,FALSE)</f>
        <v>0</v>
      </c>
      <c r="AB1625">
        <f>VLOOKUP(customer!A1637,Marketing!A:I,8,FALSE)</f>
        <v>0</v>
      </c>
      <c r="AC1625" s="1">
        <f>VLOOKUP(customer!A1637,Marketing!A:I,9,FALSE)</f>
        <v>44063</v>
      </c>
    </row>
    <row r="1626" spans="1:29" x14ac:dyDescent="0.3">
      <c r="A1626">
        <v>1711</v>
      </c>
      <c r="B1626">
        <v>135946</v>
      </c>
      <c r="C1626">
        <v>1</v>
      </c>
      <c r="D1626">
        <v>1</v>
      </c>
      <c r="E1626">
        <v>71</v>
      </c>
      <c r="F1626" t="str">
        <f>IF(customer!G1638=1, "Married", IF(customer!H1638=1, "Single", IF(customer!F1638=1, "Divorced", IF(customer!I1638=1, "Together", IF(customer!J1638=1, "Widowed", "Unknown")))))</f>
        <v>Divorced</v>
      </c>
      <c r="G1626" t="str">
        <f>IF(customer!K1638=1,"Basic",IF(customer!L1638=1,"Graduate",IF(customer!M1638=1,"Master",IF(customer!N1638=1,"PhD","Unknown"))))</f>
        <v>PhD</v>
      </c>
      <c r="H1626" t="s">
        <v>18</v>
      </c>
      <c r="I1626">
        <f>VLOOKUP(customer!A1638,sales_update!A:N,2,FALSE)</f>
        <v>24</v>
      </c>
      <c r="J1626">
        <f xml:space="preserve"> VLOOKUP(customer!A1638,sales_update!A:N,3,FALSE)</f>
        <v>30</v>
      </c>
      <c r="K1626">
        <f>VLOOKUP(customer!A1638,sales_update!A:N,4,FALSE)</f>
        <v>0</v>
      </c>
      <c r="L1626">
        <f>VLOOKUP(customer!A1638,sales_update!A:N,5,FALSE)</f>
        <v>11</v>
      </c>
      <c r="M1626">
        <f>VLOOKUP(customer!A1638,sales_update!A:N,6,FALSE)</f>
        <v>0</v>
      </c>
      <c r="N1626">
        <f>VLOOKUP(customer!A1638,sales_update!A:N,7,FALSE)</f>
        <v>0</v>
      </c>
      <c r="O1626">
        <f>VLOOKUP(customer!A1638,sales_update!A:N,8,FALSE)</f>
        <v>0</v>
      </c>
      <c r="P1626">
        <f>VLOOKUP(customer!A1638,sales_update!A:N,9,FALSE)</f>
        <v>42</v>
      </c>
      <c r="Q1626">
        <f>VLOOKUP(customer!A1638,sales_update!A:N,10,FALSE)</f>
        <v>1</v>
      </c>
      <c r="R1626">
        <f>VLOOKUP(customer!A1638,sales_update!A:N,11,FALSE)</f>
        <v>0</v>
      </c>
      <c r="S1626">
        <f>VLOOKUP(customer!A1638,sales_update!A:N,12,FALSE)</f>
        <v>0</v>
      </c>
      <c r="T1626">
        <f>VLOOKUP(customer!A1638,sales_update!A:N,13,FALSE)</f>
        <v>3</v>
      </c>
      <c r="U1626">
        <f>VLOOKUP(customer!A1638,sales_update!A:N,14,FALSE)</f>
        <v>5</v>
      </c>
      <c r="V1626">
        <f>VLOOKUP(customer!A1638,Marketing!A:I,2,FALSE)</f>
        <v>0</v>
      </c>
      <c r="W1626">
        <f>VLOOKUP(customer!A1638,Marketing!A:I,3,FALSE)</f>
        <v>0</v>
      </c>
      <c r="X1626">
        <f>VLOOKUP(customer!A1638,Marketing!A:I,4,FALSE)</f>
        <v>0</v>
      </c>
      <c r="Y1626">
        <f>VLOOKUP(customer!A1638,Marketing!A:I,5,FALSE)</f>
        <v>0</v>
      </c>
      <c r="Z1626">
        <f>VLOOKUP(customer!A1638,Marketing!A:I,6,FALSE)</f>
        <v>0</v>
      </c>
      <c r="AA1626">
        <f>VLOOKUP(customer!A1638,Marketing!A:I,7,FALSE)</f>
        <v>0</v>
      </c>
      <c r="AB1626">
        <f>VLOOKUP(customer!A1638,Marketing!A:I,8,FALSE)</f>
        <v>0</v>
      </c>
      <c r="AC1626" s="1">
        <f>VLOOKUP(customer!A1638,Marketing!A:I,9,FALSE)</f>
        <v>43893</v>
      </c>
    </row>
    <row r="1627" spans="1:29" x14ac:dyDescent="0.3">
      <c r="A1627">
        <v>2616</v>
      </c>
      <c r="B1627">
        <v>135924</v>
      </c>
      <c r="C1627">
        <v>1</v>
      </c>
      <c r="D1627">
        <v>1</v>
      </c>
      <c r="E1627">
        <v>51</v>
      </c>
      <c r="F1627" t="str">
        <f>IF(customer!G1639=1, "Married", IF(customer!H1639=1, "Single", IF(customer!F1639=1, "Divorced", IF(customer!I1639=1, "Together", IF(customer!J1639=1, "Widowed", "Unknown")))))</f>
        <v>Together</v>
      </c>
      <c r="G1627" t="str">
        <f>IF(customer!K1639=1,"Basic",IF(customer!L1639=1,"Graduate",IF(customer!M1639=1,"Master",IF(customer!N1639=1,"PhD","Unknown"))))</f>
        <v>Master</v>
      </c>
      <c r="H1627" t="s">
        <v>17</v>
      </c>
      <c r="I1627">
        <f>VLOOKUP(customer!A1639,sales_update!A:N,2,FALSE)</f>
        <v>56</v>
      </c>
      <c r="J1627">
        <f xml:space="preserve"> VLOOKUP(customer!A1639,sales_update!A:N,3,FALSE)</f>
        <v>30</v>
      </c>
      <c r="K1627">
        <f>VLOOKUP(customer!A1639,sales_update!A:N,4,FALSE)</f>
        <v>0</v>
      </c>
      <c r="L1627">
        <f>VLOOKUP(customer!A1639,sales_update!A:N,5,FALSE)</f>
        <v>53</v>
      </c>
      <c r="M1627">
        <f>VLOOKUP(customer!A1639,sales_update!A:N,6,FALSE)</f>
        <v>8</v>
      </c>
      <c r="N1627">
        <f>VLOOKUP(customer!A1639,sales_update!A:N,7,FALSE)</f>
        <v>11</v>
      </c>
      <c r="O1627">
        <f>VLOOKUP(customer!A1639,sales_update!A:N,8,FALSE)</f>
        <v>26</v>
      </c>
      <c r="P1627">
        <f>VLOOKUP(customer!A1639,sales_update!A:N,9,FALSE)</f>
        <v>76</v>
      </c>
      <c r="Q1627">
        <f>VLOOKUP(customer!A1639,sales_update!A:N,10,FALSE)</f>
        <v>1</v>
      </c>
      <c r="R1627">
        <f>VLOOKUP(customer!A1639,sales_update!A:N,11,FALSE)</f>
        <v>1</v>
      </c>
      <c r="S1627">
        <f>VLOOKUP(customer!A1639,sales_update!A:N,12,FALSE)</f>
        <v>0</v>
      </c>
      <c r="T1627">
        <f>VLOOKUP(customer!A1639,sales_update!A:N,13,FALSE)</f>
        <v>3</v>
      </c>
      <c r="U1627">
        <f>VLOOKUP(customer!A1639,sales_update!A:N,14,FALSE)</f>
        <v>5</v>
      </c>
      <c r="V1627">
        <f>VLOOKUP(customer!A1639,Marketing!A:I,2,FALSE)</f>
        <v>0</v>
      </c>
      <c r="W1627">
        <f>VLOOKUP(customer!A1639,Marketing!A:I,3,FALSE)</f>
        <v>0</v>
      </c>
      <c r="X1627">
        <f>VLOOKUP(customer!A1639,Marketing!A:I,4,FALSE)</f>
        <v>0</v>
      </c>
      <c r="Y1627">
        <f>VLOOKUP(customer!A1639,Marketing!A:I,5,FALSE)</f>
        <v>0</v>
      </c>
      <c r="Z1627">
        <f>VLOOKUP(customer!A1639,Marketing!A:I,6,FALSE)</f>
        <v>0</v>
      </c>
      <c r="AA1627">
        <f>VLOOKUP(customer!A1639,Marketing!A:I,7,FALSE)</f>
        <v>0</v>
      </c>
      <c r="AB1627">
        <f>VLOOKUP(customer!A1639,Marketing!A:I,8,FALSE)</f>
        <v>0</v>
      </c>
      <c r="AC1627" s="1">
        <f>VLOOKUP(customer!A1639,Marketing!A:I,9,FALSE)</f>
        <v>44070</v>
      </c>
    </row>
    <row r="1628" spans="1:29" x14ac:dyDescent="0.3">
      <c r="A1628">
        <v>3173</v>
      </c>
      <c r="B1628">
        <v>135893</v>
      </c>
      <c r="C1628">
        <v>1</v>
      </c>
      <c r="D1628">
        <v>1</v>
      </c>
      <c r="E1628">
        <v>52</v>
      </c>
      <c r="F1628" t="str">
        <f>IF(customer!G1640=1, "Married", IF(customer!H1640=1, "Single", IF(customer!F1640=1, "Divorced", IF(customer!I1640=1, "Together", IF(customer!J1640=1, "Widowed", "Unknown")))))</f>
        <v>Single</v>
      </c>
      <c r="G1628" t="str">
        <f>IF(customer!K1640=1,"Basic",IF(customer!L1640=1,"Graduate",IF(customer!M1640=1,"Master",IF(customer!N1640=1,"PhD","Unknown"))))</f>
        <v>Graduate</v>
      </c>
      <c r="H1628" t="s">
        <v>15</v>
      </c>
      <c r="I1628">
        <f>VLOOKUP(customer!A1640,sales_update!A:N,2,FALSE)</f>
        <v>80</v>
      </c>
      <c r="J1628">
        <f xml:space="preserve"> VLOOKUP(customer!A1640,sales_update!A:N,3,FALSE)</f>
        <v>598</v>
      </c>
      <c r="K1628">
        <f>VLOOKUP(customer!A1640,sales_update!A:N,4,FALSE)</f>
        <v>0</v>
      </c>
      <c r="L1628">
        <f>VLOOKUP(customer!A1640,sales_update!A:N,5,FALSE)</f>
        <v>87</v>
      </c>
      <c r="M1628">
        <f>VLOOKUP(customer!A1640,sales_update!A:N,6,FALSE)</f>
        <v>0</v>
      </c>
      <c r="N1628">
        <f>VLOOKUP(customer!A1640,sales_update!A:N,7,FALSE)</f>
        <v>0</v>
      </c>
      <c r="O1628">
        <f>VLOOKUP(customer!A1640,sales_update!A:N,8,FALSE)</f>
        <v>68</v>
      </c>
      <c r="P1628">
        <f>VLOOKUP(customer!A1640,sales_update!A:N,9,FALSE)</f>
        <v>617</v>
      </c>
      <c r="Q1628">
        <f>VLOOKUP(customer!A1640,sales_update!A:N,10,FALSE)</f>
        <v>6</v>
      </c>
      <c r="R1628">
        <f>VLOOKUP(customer!A1640,sales_update!A:N,11,FALSE)</f>
        <v>3</v>
      </c>
      <c r="S1628">
        <f>VLOOKUP(customer!A1640,sales_update!A:N,12,FALSE)</f>
        <v>1</v>
      </c>
      <c r="T1628">
        <f>VLOOKUP(customer!A1640,sales_update!A:N,13,FALSE)</f>
        <v>5</v>
      </c>
      <c r="U1628">
        <f>VLOOKUP(customer!A1640,sales_update!A:N,14,FALSE)</f>
        <v>8</v>
      </c>
      <c r="V1628">
        <f>VLOOKUP(customer!A1640,Marketing!A:I,2,FALSE)</f>
        <v>0</v>
      </c>
      <c r="W1628">
        <f>VLOOKUP(customer!A1640,Marketing!A:I,3,FALSE)</f>
        <v>0</v>
      </c>
      <c r="X1628">
        <f>VLOOKUP(customer!A1640,Marketing!A:I,4,FALSE)</f>
        <v>0</v>
      </c>
      <c r="Y1628">
        <f>VLOOKUP(customer!A1640,Marketing!A:I,5,FALSE)</f>
        <v>0</v>
      </c>
      <c r="Z1628">
        <f>VLOOKUP(customer!A1640,Marketing!A:I,6,FALSE)</f>
        <v>0</v>
      </c>
      <c r="AA1628">
        <f>VLOOKUP(customer!A1640,Marketing!A:I,7,FALSE)</f>
        <v>0</v>
      </c>
      <c r="AB1628">
        <f>VLOOKUP(customer!A1640,Marketing!A:I,8,FALSE)</f>
        <v>0</v>
      </c>
      <c r="AC1628" s="1">
        <f>VLOOKUP(customer!A1640,Marketing!A:I,9,FALSE)</f>
        <v>43546</v>
      </c>
    </row>
    <row r="1629" spans="1:29" x14ac:dyDescent="0.3">
      <c r="A1629">
        <v>2317</v>
      </c>
      <c r="B1629">
        <v>135876</v>
      </c>
      <c r="C1629">
        <v>0</v>
      </c>
      <c r="D1629">
        <v>0</v>
      </c>
      <c r="E1629">
        <v>37</v>
      </c>
      <c r="F1629" t="str">
        <f>IF(customer!G1641=1, "Married", IF(customer!H1641=1, "Single", IF(customer!F1641=1, "Divorced", IF(customer!I1641=1, "Together", IF(customer!J1641=1, "Widowed", "Unknown")))))</f>
        <v>Married</v>
      </c>
      <c r="G1629" t="str">
        <f>IF(customer!K1641=1,"Basic",IF(customer!L1641=1,"Graduate",IF(customer!M1641=1,"Master",IF(customer!N1641=1,"PhD","Unknown"))))</f>
        <v>Master</v>
      </c>
      <c r="H1629" t="s">
        <v>18</v>
      </c>
      <c r="I1629">
        <f>VLOOKUP(customer!A1641,sales_update!A:N,2,FALSE)</f>
        <v>13</v>
      </c>
      <c r="J1629">
        <f xml:space="preserve"> VLOOKUP(customer!A1641,sales_update!A:N,3,FALSE)</f>
        <v>250</v>
      </c>
      <c r="K1629">
        <f>VLOOKUP(customer!A1641,sales_update!A:N,4,FALSE)</f>
        <v>8</v>
      </c>
      <c r="L1629">
        <f>VLOOKUP(customer!A1641,sales_update!A:N,5,FALSE)</f>
        <v>151</v>
      </c>
      <c r="M1629">
        <f>VLOOKUP(customer!A1641,sales_update!A:N,6,FALSE)</f>
        <v>15</v>
      </c>
      <c r="N1629">
        <f>VLOOKUP(customer!A1641,sales_update!A:N,7,FALSE)</f>
        <v>11</v>
      </c>
      <c r="O1629">
        <f>VLOOKUP(customer!A1641,sales_update!A:N,8,FALSE)</f>
        <v>53</v>
      </c>
      <c r="P1629">
        <f>VLOOKUP(customer!A1641,sales_update!A:N,9,FALSE)</f>
        <v>383</v>
      </c>
      <c r="Q1629">
        <f>VLOOKUP(customer!A1641,sales_update!A:N,10,FALSE)</f>
        <v>1</v>
      </c>
      <c r="R1629">
        <f>VLOOKUP(customer!A1641,sales_update!A:N,11,FALSE)</f>
        <v>3</v>
      </c>
      <c r="S1629">
        <f>VLOOKUP(customer!A1641,sales_update!A:N,12,FALSE)</f>
        <v>1</v>
      </c>
      <c r="T1629">
        <f>VLOOKUP(customer!A1641,sales_update!A:N,13,FALSE)</f>
        <v>3</v>
      </c>
      <c r="U1629">
        <f>VLOOKUP(customer!A1641,sales_update!A:N,14,FALSE)</f>
        <v>6</v>
      </c>
      <c r="V1629">
        <f>VLOOKUP(customer!A1641,Marketing!A:I,2,FALSE)</f>
        <v>0</v>
      </c>
      <c r="W1629">
        <f>VLOOKUP(customer!A1641,Marketing!A:I,3,FALSE)</f>
        <v>0</v>
      </c>
      <c r="X1629">
        <f>VLOOKUP(customer!A1641,Marketing!A:I,4,FALSE)</f>
        <v>0</v>
      </c>
      <c r="Y1629">
        <f>VLOOKUP(customer!A1641,Marketing!A:I,5,FALSE)</f>
        <v>0</v>
      </c>
      <c r="Z1629">
        <f>VLOOKUP(customer!A1641,Marketing!A:I,6,FALSE)</f>
        <v>0</v>
      </c>
      <c r="AA1629">
        <f>VLOOKUP(customer!A1641,Marketing!A:I,7,FALSE)</f>
        <v>0</v>
      </c>
      <c r="AB1629">
        <f>VLOOKUP(customer!A1641,Marketing!A:I,8,FALSE)</f>
        <v>0</v>
      </c>
      <c r="AC1629" s="1">
        <f>VLOOKUP(customer!A1641,Marketing!A:I,9,FALSE)</f>
        <v>44098</v>
      </c>
    </row>
    <row r="1630" spans="1:29" x14ac:dyDescent="0.3">
      <c r="A1630">
        <v>1128</v>
      </c>
      <c r="B1630">
        <v>135860</v>
      </c>
      <c r="C1630">
        <v>1</v>
      </c>
      <c r="D1630">
        <v>1</v>
      </c>
      <c r="E1630">
        <v>47</v>
      </c>
      <c r="F1630" t="str">
        <f>IF(customer!G1642=1, "Married", IF(customer!H1642=1, "Single", IF(customer!F1642=1, "Divorced", IF(customer!I1642=1, "Together", IF(customer!J1642=1, "Widowed", "Unknown")))))</f>
        <v>Single</v>
      </c>
      <c r="G1630" t="str">
        <f>IF(customer!K1642=1,"Basic",IF(customer!L1642=1,"Graduate",IF(customer!M1642=1,"Master",IF(customer!N1642=1,"PhD","Unknown"))))</f>
        <v>PhD</v>
      </c>
      <c r="H1630" t="s">
        <v>17</v>
      </c>
      <c r="I1630">
        <f>VLOOKUP(customer!A1642,sales_update!A:N,2,FALSE)</f>
        <v>37</v>
      </c>
      <c r="J1630">
        <f xml:space="preserve"> VLOOKUP(customer!A1642,sales_update!A:N,3,FALSE)</f>
        <v>57</v>
      </c>
      <c r="K1630">
        <f>VLOOKUP(customer!A1642,sales_update!A:N,4,FALSE)</f>
        <v>0</v>
      </c>
      <c r="L1630">
        <f>VLOOKUP(customer!A1642,sales_update!A:N,5,FALSE)</f>
        <v>30</v>
      </c>
      <c r="M1630">
        <f>VLOOKUP(customer!A1642,sales_update!A:N,6,FALSE)</f>
        <v>15</v>
      </c>
      <c r="N1630">
        <f>VLOOKUP(customer!A1642,sales_update!A:N,7,FALSE)</f>
        <v>8</v>
      </c>
      <c r="O1630">
        <f>VLOOKUP(customer!A1642,sales_update!A:N,8,FALSE)</f>
        <v>76</v>
      </c>
      <c r="P1630">
        <f>VLOOKUP(customer!A1642,sales_update!A:N,9,FALSE)</f>
        <v>34</v>
      </c>
      <c r="Q1630">
        <f>VLOOKUP(customer!A1642,sales_update!A:N,10,FALSE)</f>
        <v>2</v>
      </c>
      <c r="R1630">
        <f>VLOOKUP(customer!A1642,sales_update!A:N,11,FALSE)</f>
        <v>1</v>
      </c>
      <c r="S1630">
        <f>VLOOKUP(customer!A1642,sales_update!A:N,12,FALSE)</f>
        <v>1</v>
      </c>
      <c r="T1630">
        <f>VLOOKUP(customer!A1642,sales_update!A:N,13,FALSE)</f>
        <v>2</v>
      </c>
      <c r="U1630">
        <f>VLOOKUP(customer!A1642,sales_update!A:N,14,FALSE)</f>
        <v>5</v>
      </c>
      <c r="V1630">
        <f>VLOOKUP(customer!A1642,Marketing!A:I,2,FALSE)</f>
        <v>1</v>
      </c>
      <c r="W1630">
        <f>VLOOKUP(customer!A1642,Marketing!A:I,3,FALSE)</f>
        <v>0</v>
      </c>
      <c r="X1630">
        <f>VLOOKUP(customer!A1642,Marketing!A:I,4,FALSE)</f>
        <v>0</v>
      </c>
      <c r="Y1630">
        <f>VLOOKUP(customer!A1642,Marketing!A:I,5,FALSE)</f>
        <v>0</v>
      </c>
      <c r="Z1630">
        <f>VLOOKUP(customer!A1642,Marketing!A:I,6,FALSE)</f>
        <v>0</v>
      </c>
      <c r="AA1630">
        <f>VLOOKUP(customer!A1642,Marketing!A:I,7,FALSE)</f>
        <v>0</v>
      </c>
      <c r="AB1630">
        <f>VLOOKUP(customer!A1642,Marketing!A:I,8,FALSE)</f>
        <v>1</v>
      </c>
      <c r="AC1630" s="1">
        <f>VLOOKUP(customer!A1642,Marketing!A:I,9,FALSE)</f>
        <v>44127</v>
      </c>
    </row>
    <row r="1631" spans="1:29" x14ac:dyDescent="0.3">
      <c r="A1631">
        <v>2044</v>
      </c>
      <c r="B1631">
        <v>135860</v>
      </c>
      <c r="C1631">
        <v>1</v>
      </c>
      <c r="D1631">
        <v>1</v>
      </c>
      <c r="E1631">
        <v>47</v>
      </c>
      <c r="F1631" t="str">
        <f>IF(customer!G1643=1, "Married", IF(customer!H1643=1, "Single", IF(customer!F1643=1, "Divorced", IF(customer!I1643=1, "Together", IF(customer!J1643=1, "Widowed", "Unknown")))))</f>
        <v>Divorced</v>
      </c>
      <c r="G1631" t="str">
        <f>IF(customer!K1643=1,"Basic",IF(customer!L1643=1,"Graduate",IF(customer!M1643=1,"Master",IF(customer!N1643=1,"PhD","Unknown"))))</f>
        <v>PhD</v>
      </c>
      <c r="H1631" t="s">
        <v>20</v>
      </c>
      <c r="I1631">
        <f>VLOOKUP(customer!A1643,sales_update!A:N,2,FALSE)</f>
        <v>37</v>
      </c>
      <c r="J1631">
        <f xml:space="preserve"> VLOOKUP(customer!A1643,sales_update!A:N,3,FALSE)</f>
        <v>57</v>
      </c>
      <c r="K1631">
        <f>VLOOKUP(customer!A1643,sales_update!A:N,4,FALSE)</f>
        <v>0</v>
      </c>
      <c r="L1631">
        <f>VLOOKUP(customer!A1643,sales_update!A:N,5,FALSE)</f>
        <v>30</v>
      </c>
      <c r="M1631">
        <f>VLOOKUP(customer!A1643,sales_update!A:N,6,FALSE)</f>
        <v>15</v>
      </c>
      <c r="N1631">
        <f>VLOOKUP(customer!A1643,sales_update!A:N,7,FALSE)</f>
        <v>8</v>
      </c>
      <c r="O1631">
        <f>VLOOKUP(customer!A1643,sales_update!A:N,8,FALSE)</f>
        <v>76</v>
      </c>
      <c r="P1631">
        <f>VLOOKUP(customer!A1643,sales_update!A:N,9,FALSE)</f>
        <v>34</v>
      </c>
      <c r="Q1631">
        <f>VLOOKUP(customer!A1643,sales_update!A:N,10,FALSE)</f>
        <v>2</v>
      </c>
      <c r="R1631">
        <f>VLOOKUP(customer!A1643,sales_update!A:N,11,FALSE)</f>
        <v>1</v>
      </c>
      <c r="S1631">
        <f>VLOOKUP(customer!A1643,sales_update!A:N,12,FALSE)</f>
        <v>1</v>
      </c>
      <c r="T1631">
        <f>VLOOKUP(customer!A1643,sales_update!A:N,13,FALSE)</f>
        <v>2</v>
      </c>
      <c r="U1631">
        <f>VLOOKUP(customer!A1643,sales_update!A:N,14,FALSE)</f>
        <v>5</v>
      </c>
      <c r="V1631">
        <f>VLOOKUP(customer!A1643,Marketing!A:I,2,FALSE)</f>
        <v>1</v>
      </c>
      <c r="W1631">
        <f>VLOOKUP(customer!A1643,Marketing!A:I,3,FALSE)</f>
        <v>0</v>
      </c>
      <c r="X1631">
        <f>VLOOKUP(customer!A1643,Marketing!A:I,4,FALSE)</f>
        <v>0</v>
      </c>
      <c r="Y1631">
        <f>VLOOKUP(customer!A1643,Marketing!A:I,5,FALSE)</f>
        <v>0</v>
      </c>
      <c r="Z1631">
        <f>VLOOKUP(customer!A1643,Marketing!A:I,6,FALSE)</f>
        <v>0</v>
      </c>
      <c r="AA1631">
        <f>VLOOKUP(customer!A1643,Marketing!A:I,7,FALSE)</f>
        <v>0</v>
      </c>
      <c r="AB1631">
        <f>VLOOKUP(customer!A1643,Marketing!A:I,8,FALSE)</f>
        <v>0</v>
      </c>
      <c r="AC1631" s="1">
        <f>VLOOKUP(customer!A1643,Marketing!A:I,9,FALSE)</f>
        <v>44127</v>
      </c>
    </row>
    <row r="1632" spans="1:29" x14ac:dyDescent="0.3">
      <c r="A1632">
        <v>2241</v>
      </c>
      <c r="B1632">
        <v>135860</v>
      </c>
      <c r="C1632">
        <v>1</v>
      </c>
      <c r="D1632">
        <v>1</v>
      </c>
      <c r="E1632">
        <v>47</v>
      </c>
      <c r="F1632" t="str">
        <f>IF(customer!G1644=1, "Married", IF(customer!H1644=1, "Single", IF(customer!F1644=1, "Divorced", IF(customer!I1644=1, "Together", IF(customer!J1644=1, "Widowed", "Unknown")))))</f>
        <v>Divorced</v>
      </c>
      <c r="G1632" t="str">
        <f>IF(customer!K1644=1,"Basic",IF(customer!L1644=1,"Graduate",IF(customer!M1644=1,"Master",IF(customer!N1644=1,"PhD","Unknown"))))</f>
        <v>PhD</v>
      </c>
      <c r="H1632" t="s">
        <v>16</v>
      </c>
      <c r="I1632">
        <f>VLOOKUP(customer!A1644,sales_update!A:N,2,FALSE)</f>
        <v>37</v>
      </c>
      <c r="J1632">
        <f xml:space="preserve"> VLOOKUP(customer!A1644,sales_update!A:N,3,FALSE)</f>
        <v>57</v>
      </c>
      <c r="K1632">
        <f>VLOOKUP(customer!A1644,sales_update!A:N,4,FALSE)</f>
        <v>0</v>
      </c>
      <c r="L1632">
        <f>VLOOKUP(customer!A1644,sales_update!A:N,5,FALSE)</f>
        <v>30</v>
      </c>
      <c r="M1632">
        <f>VLOOKUP(customer!A1644,sales_update!A:N,6,FALSE)</f>
        <v>15</v>
      </c>
      <c r="N1632">
        <f>VLOOKUP(customer!A1644,sales_update!A:N,7,FALSE)</f>
        <v>8</v>
      </c>
      <c r="O1632">
        <f>VLOOKUP(customer!A1644,sales_update!A:N,8,FALSE)</f>
        <v>76</v>
      </c>
      <c r="P1632">
        <f>VLOOKUP(customer!A1644,sales_update!A:N,9,FALSE)</f>
        <v>34</v>
      </c>
      <c r="Q1632">
        <f>VLOOKUP(customer!A1644,sales_update!A:N,10,FALSE)</f>
        <v>2</v>
      </c>
      <c r="R1632">
        <f>VLOOKUP(customer!A1644,sales_update!A:N,11,FALSE)</f>
        <v>1</v>
      </c>
      <c r="S1632">
        <f>VLOOKUP(customer!A1644,sales_update!A:N,12,FALSE)</f>
        <v>1</v>
      </c>
      <c r="T1632">
        <f>VLOOKUP(customer!A1644,sales_update!A:N,13,FALSE)</f>
        <v>2</v>
      </c>
      <c r="U1632">
        <f>VLOOKUP(customer!A1644,sales_update!A:N,14,FALSE)</f>
        <v>5</v>
      </c>
      <c r="V1632">
        <f>VLOOKUP(customer!A1644,Marketing!A:I,2,FALSE)</f>
        <v>1</v>
      </c>
      <c r="W1632">
        <f>VLOOKUP(customer!A1644,Marketing!A:I,3,FALSE)</f>
        <v>0</v>
      </c>
      <c r="X1632">
        <f>VLOOKUP(customer!A1644,Marketing!A:I,4,FALSE)</f>
        <v>0</v>
      </c>
      <c r="Y1632">
        <f>VLOOKUP(customer!A1644,Marketing!A:I,5,FALSE)</f>
        <v>0</v>
      </c>
      <c r="Z1632">
        <f>VLOOKUP(customer!A1644,Marketing!A:I,6,FALSE)</f>
        <v>0</v>
      </c>
      <c r="AA1632">
        <f>VLOOKUP(customer!A1644,Marketing!A:I,7,FALSE)</f>
        <v>0</v>
      </c>
      <c r="AB1632">
        <f>VLOOKUP(customer!A1644,Marketing!A:I,8,FALSE)</f>
        <v>0</v>
      </c>
      <c r="AC1632" s="1">
        <f>VLOOKUP(customer!A1644,Marketing!A:I,9,FALSE)</f>
        <v>44127</v>
      </c>
    </row>
    <row r="1633" spans="1:29" x14ac:dyDescent="0.3">
      <c r="A1633">
        <v>2561</v>
      </c>
      <c r="B1633">
        <v>135860</v>
      </c>
      <c r="C1633">
        <v>1</v>
      </c>
      <c r="D1633">
        <v>1</v>
      </c>
      <c r="E1633">
        <v>47</v>
      </c>
      <c r="F1633" t="str">
        <f>IF(customer!G1645=1, "Married", IF(customer!H1645=1, "Single", IF(customer!F1645=1, "Divorced", IF(customer!I1645=1, "Together", IF(customer!J1645=1, "Widowed", "Unknown")))))</f>
        <v>Divorced</v>
      </c>
      <c r="G1633" t="str">
        <f>IF(customer!K1645=1,"Basic",IF(customer!L1645=1,"Graduate",IF(customer!M1645=1,"Master",IF(customer!N1645=1,"PhD","Unknown"))))</f>
        <v>PhD</v>
      </c>
      <c r="H1633" t="s">
        <v>15</v>
      </c>
      <c r="I1633">
        <f>VLOOKUP(customer!A1645,sales_update!A:N,2,FALSE)</f>
        <v>37</v>
      </c>
      <c r="J1633">
        <f xml:space="preserve"> VLOOKUP(customer!A1645,sales_update!A:N,3,FALSE)</f>
        <v>57</v>
      </c>
      <c r="K1633">
        <f>VLOOKUP(customer!A1645,sales_update!A:N,4,FALSE)</f>
        <v>0</v>
      </c>
      <c r="L1633">
        <f>VLOOKUP(customer!A1645,sales_update!A:N,5,FALSE)</f>
        <v>30</v>
      </c>
      <c r="M1633">
        <f>VLOOKUP(customer!A1645,sales_update!A:N,6,FALSE)</f>
        <v>15</v>
      </c>
      <c r="N1633">
        <f>VLOOKUP(customer!A1645,sales_update!A:N,7,FALSE)</f>
        <v>8</v>
      </c>
      <c r="O1633">
        <f>VLOOKUP(customer!A1645,sales_update!A:N,8,FALSE)</f>
        <v>76</v>
      </c>
      <c r="P1633">
        <f>VLOOKUP(customer!A1645,sales_update!A:N,9,FALSE)</f>
        <v>34</v>
      </c>
      <c r="Q1633">
        <f>VLOOKUP(customer!A1645,sales_update!A:N,10,FALSE)</f>
        <v>2</v>
      </c>
      <c r="R1633">
        <f>VLOOKUP(customer!A1645,sales_update!A:N,11,FALSE)</f>
        <v>1</v>
      </c>
      <c r="S1633">
        <f>VLOOKUP(customer!A1645,sales_update!A:N,12,FALSE)</f>
        <v>1</v>
      </c>
      <c r="T1633">
        <f>VLOOKUP(customer!A1645,sales_update!A:N,13,FALSE)</f>
        <v>2</v>
      </c>
      <c r="U1633">
        <f>VLOOKUP(customer!A1645,sales_update!A:N,14,FALSE)</f>
        <v>5</v>
      </c>
      <c r="V1633">
        <f>VLOOKUP(customer!A1645,Marketing!A:I,2,FALSE)</f>
        <v>1</v>
      </c>
      <c r="W1633">
        <f>VLOOKUP(customer!A1645,Marketing!A:I,3,FALSE)</f>
        <v>0</v>
      </c>
      <c r="X1633">
        <f>VLOOKUP(customer!A1645,Marketing!A:I,4,FALSE)</f>
        <v>0</v>
      </c>
      <c r="Y1633">
        <f>VLOOKUP(customer!A1645,Marketing!A:I,5,FALSE)</f>
        <v>0</v>
      </c>
      <c r="Z1633">
        <f>VLOOKUP(customer!A1645,Marketing!A:I,6,FALSE)</f>
        <v>0</v>
      </c>
      <c r="AA1633">
        <f>VLOOKUP(customer!A1645,Marketing!A:I,7,FALSE)</f>
        <v>0</v>
      </c>
      <c r="AB1633">
        <f>VLOOKUP(customer!A1645,Marketing!A:I,8,FALSE)</f>
        <v>1</v>
      </c>
      <c r="AC1633" s="1">
        <f>VLOOKUP(customer!A1645,Marketing!A:I,9,FALSE)</f>
        <v>44127</v>
      </c>
    </row>
    <row r="1634" spans="1:29" x14ac:dyDescent="0.3">
      <c r="A1634">
        <v>1862</v>
      </c>
      <c r="B1634">
        <v>135797</v>
      </c>
      <c r="C1634">
        <v>0</v>
      </c>
      <c r="D1634">
        <v>1</v>
      </c>
      <c r="E1634">
        <v>45</v>
      </c>
      <c r="F1634" t="str">
        <f>IF(customer!G1646=1, "Married", IF(customer!H1646=1, "Single", IF(customer!F1646=1, "Divorced", IF(customer!I1646=1, "Together", IF(customer!J1646=1, "Widowed", "Unknown")))))</f>
        <v>Married</v>
      </c>
      <c r="G1634" t="str">
        <f>IF(customer!K1646=1,"Basic",IF(customer!L1646=1,"Graduate",IF(customer!M1646=1,"Master",IF(customer!N1646=1,"PhD","Unknown"))))</f>
        <v>Graduate</v>
      </c>
      <c r="H1634" t="s">
        <v>19</v>
      </c>
      <c r="I1634">
        <f>VLOOKUP(customer!A1646,sales_update!A:N,2,FALSE)</f>
        <v>16</v>
      </c>
      <c r="J1634">
        <f xml:space="preserve"> VLOOKUP(customer!A1646,sales_update!A:N,3,FALSE)</f>
        <v>102</v>
      </c>
      <c r="K1634">
        <f>VLOOKUP(customer!A1646,sales_update!A:N,4,FALSE)</f>
        <v>4</v>
      </c>
      <c r="L1634">
        <f>VLOOKUP(customer!A1646,sales_update!A:N,5,FALSE)</f>
        <v>53</v>
      </c>
      <c r="M1634">
        <f>VLOOKUP(customer!A1646,sales_update!A:N,6,FALSE)</f>
        <v>15</v>
      </c>
      <c r="N1634">
        <f>VLOOKUP(customer!A1646,sales_update!A:N,7,FALSE)</f>
        <v>4</v>
      </c>
      <c r="O1634">
        <f>VLOOKUP(customer!A1646,sales_update!A:N,8,FALSE)</f>
        <v>80</v>
      </c>
      <c r="P1634">
        <f>VLOOKUP(customer!A1646,sales_update!A:N,9,FALSE)</f>
        <v>99</v>
      </c>
      <c r="Q1634">
        <f>VLOOKUP(customer!A1646,sales_update!A:N,10,FALSE)</f>
        <v>2</v>
      </c>
      <c r="R1634">
        <f>VLOOKUP(customer!A1646,sales_update!A:N,11,FALSE)</f>
        <v>2</v>
      </c>
      <c r="S1634">
        <f>VLOOKUP(customer!A1646,sales_update!A:N,12,FALSE)</f>
        <v>0</v>
      </c>
      <c r="T1634">
        <f>VLOOKUP(customer!A1646,sales_update!A:N,13,FALSE)</f>
        <v>3</v>
      </c>
      <c r="U1634">
        <f>VLOOKUP(customer!A1646,sales_update!A:N,14,FALSE)</f>
        <v>8</v>
      </c>
      <c r="V1634">
        <f>VLOOKUP(customer!A1646,Marketing!A:I,2,FALSE)</f>
        <v>0</v>
      </c>
      <c r="W1634">
        <f>VLOOKUP(customer!A1646,Marketing!A:I,3,FALSE)</f>
        <v>0</v>
      </c>
      <c r="X1634">
        <f>VLOOKUP(customer!A1646,Marketing!A:I,4,FALSE)</f>
        <v>0</v>
      </c>
      <c r="Y1634">
        <f>VLOOKUP(customer!A1646,Marketing!A:I,5,FALSE)</f>
        <v>0</v>
      </c>
      <c r="Z1634">
        <f>VLOOKUP(customer!A1646,Marketing!A:I,6,FALSE)</f>
        <v>0</v>
      </c>
      <c r="AA1634">
        <f>VLOOKUP(customer!A1646,Marketing!A:I,7,FALSE)</f>
        <v>0</v>
      </c>
      <c r="AB1634">
        <f>VLOOKUP(customer!A1646,Marketing!A:I,8,FALSE)</f>
        <v>0</v>
      </c>
      <c r="AC1634" s="1">
        <f>VLOOKUP(customer!A1646,Marketing!A:I,9,FALSE)</f>
        <v>43547</v>
      </c>
    </row>
    <row r="1635" spans="1:29" x14ac:dyDescent="0.3">
      <c r="A1635">
        <v>1600</v>
      </c>
      <c r="B1635">
        <v>135791</v>
      </c>
      <c r="C1635">
        <v>2</v>
      </c>
      <c r="D1635">
        <v>1</v>
      </c>
      <c r="E1635">
        <v>55</v>
      </c>
      <c r="F1635" t="str">
        <f>IF(customer!G1647=1, "Married", IF(customer!H1647=1, "Single", IF(customer!F1647=1, "Divorced", IF(customer!I1647=1, "Together", IF(customer!J1647=1, "Widowed", "Unknown")))))</f>
        <v>Single</v>
      </c>
      <c r="G1635" t="str">
        <f>IF(customer!K1647=1,"Basic",IF(customer!L1647=1,"Graduate",IF(customer!M1647=1,"Master",IF(customer!N1647=1,"PhD","Unknown"))))</f>
        <v>Master</v>
      </c>
      <c r="H1635" t="s">
        <v>20</v>
      </c>
      <c r="I1635">
        <f>VLOOKUP(customer!A1647,sales_update!A:N,2,FALSE)</f>
        <v>94</v>
      </c>
      <c r="J1635">
        <f xml:space="preserve"> VLOOKUP(customer!A1647,sales_update!A:N,3,FALSE)</f>
        <v>102</v>
      </c>
      <c r="K1635">
        <f>VLOOKUP(customer!A1647,sales_update!A:N,4,FALSE)</f>
        <v>0</v>
      </c>
      <c r="L1635">
        <f>VLOOKUP(customer!A1647,sales_update!A:N,5,FALSE)</f>
        <v>19</v>
      </c>
      <c r="M1635">
        <f>VLOOKUP(customer!A1647,sales_update!A:N,6,FALSE)</f>
        <v>0</v>
      </c>
      <c r="N1635">
        <f>VLOOKUP(customer!A1647,sales_update!A:N,7,FALSE)</f>
        <v>0</v>
      </c>
      <c r="O1635">
        <f>VLOOKUP(customer!A1647,sales_update!A:N,8,FALSE)</f>
        <v>11</v>
      </c>
      <c r="P1635">
        <f>VLOOKUP(customer!A1647,sales_update!A:N,9,FALSE)</f>
        <v>110</v>
      </c>
      <c r="Q1635">
        <f>VLOOKUP(customer!A1647,sales_update!A:N,10,FALSE)</f>
        <v>2</v>
      </c>
      <c r="R1635">
        <f>VLOOKUP(customer!A1647,sales_update!A:N,11,FALSE)</f>
        <v>1</v>
      </c>
      <c r="S1635">
        <f>VLOOKUP(customer!A1647,sales_update!A:N,12,FALSE)</f>
        <v>0</v>
      </c>
      <c r="T1635">
        <f>VLOOKUP(customer!A1647,sales_update!A:N,13,FALSE)</f>
        <v>3</v>
      </c>
      <c r="U1635">
        <f>VLOOKUP(customer!A1647,sales_update!A:N,14,FALSE)</f>
        <v>8</v>
      </c>
      <c r="V1635">
        <f>VLOOKUP(customer!A1647,Marketing!A:I,2,FALSE)</f>
        <v>0</v>
      </c>
      <c r="W1635">
        <f>VLOOKUP(customer!A1647,Marketing!A:I,3,FALSE)</f>
        <v>0</v>
      </c>
      <c r="X1635">
        <f>VLOOKUP(customer!A1647,Marketing!A:I,4,FALSE)</f>
        <v>0</v>
      </c>
      <c r="Y1635">
        <f>VLOOKUP(customer!A1647,Marketing!A:I,5,FALSE)</f>
        <v>0</v>
      </c>
      <c r="Z1635">
        <f>VLOOKUP(customer!A1647,Marketing!A:I,6,FALSE)</f>
        <v>0</v>
      </c>
      <c r="AA1635">
        <f>VLOOKUP(customer!A1647,Marketing!A:I,7,FALSE)</f>
        <v>0</v>
      </c>
      <c r="AB1635">
        <f>VLOOKUP(customer!A1647,Marketing!A:I,8,FALSE)</f>
        <v>0</v>
      </c>
      <c r="AC1635" s="1">
        <f>VLOOKUP(customer!A1647,Marketing!A:I,9,FALSE)</f>
        <v>43749</v>
      </c>
    </row>
    <row r="1636" spans="1:29" x14ac:dyDescent="0.3">
      <c r="A1636">
        <v>2352</v>
      </c>
      <c r="B1636">
        <v>135791</v>
      </c>
      <c r="C1636">
        <v>2</v>
      </c>
      <c r="D1636">
        <v>1</v>
      </c>
      <c r="E1636">
        <v>55</v>
      </c>
      <c r="F1636" t="str">
        <f>IF(customer!G1648=1, "Married", IF(customer!H1648=1, "Single", IF(customer!F1648=1, "Divorced", IF(customer!I1648=1, "Together", IF(customer!J1648=1, "Widowed", "Unknown")))))</f>
        <v>Single</v>
      </c>
      <c r="G1636" t="str">
        <f>IF(customer!K1648=1,"Basic",IF(customer!L1648=1,"Graduate",IF(customer!M1648=1,"Master",IF(customer!N1648=1,"PhD","Unknown"))))</f>
        <v>Master</v>
      </c>
      <c r="H1636" t="s">
        <v>17</v>
      </c>
      <c r="I1636">
        <f>VLOOKUP(customer!A1648,sales_update!A:N,2,FALSE)</f>
        <v>94</v>
      </c>
      <c r="J1636">
        <f xml:space="preserve"> VLOOKUP(customer!A1648,sales_update!A:N,3,FALSE)</f>
        <v>102</v>
      </c>
      <c r="K1636">
        <f>VLOOKUP(customer!A1648,sales_update!A:N,4,FALSE)</f>
        <v>0</v>
      </c>
      <c r="L1636">
        <f>VLOOKUP(customer!A1648,sales_update!A:N,5,FALSE)</f>
        <v>19</v>
      </c>
      <c r="M1636">
        <f>VLOOKUP(customer!A1648,sales_update!A:N,6,FALSE)</f>
        <v>0</v>
      </c>
      <c r="N1636">
        <f>VLOOKUP(customer!A1648,sales_update!A:N,7,FALSE)</f>
        <v>0</v>
      </c>
      <c r="O1636">
        <f>VLOOKUP(customer!A1648,sales_update!A:N,8,FALSE)</f>
        <v>11</v>
      </c>
      <c r="P1636">
        <f>VLOOKUP(customer!A1648,sales_update!A:N,9,FALSE)</f>
        <v>110</v>
      </c>
      <c r="Q1636">
        <f>VLOOKUP(customer!A1648,sales_update!A:N,10,FALSE)</f>
        <v>2</v>
      </c>
      <c r="R1636">
        <f>VLOOKUP(customer!A1648,sales_update!A:N,11,FALSE)</f>
        <v>1</v>
      </c>
      <c r="S1636">
        <f>VLOOKUP(customer!A1648,sales_update!A:N,12,FALSE)</f>
        <v>0</v>
      </c>
      <c r="T1636">
        <f>VLOOKUP(customer!A1648,sales_update!A:N,13,FALSE)</f>
        <v>3</v>
      </c>
      <c r="U1636">
        <f>VLOOKUP(customer!A1648,sales_update!A:N,14,FALSE)</f>
        <v>8</v>
      </c>
      <c r="V1636">
        <f>VLOOKUP(customer!A1648,Marketing!A:I,2,FALSE)</f>
        <v>0</v>
      </c>
      <c r="W1636">
        <f>VLOOKUP(customer!A1648,Marketing!A:I,3,FALSE)</f>
        <v>0</v>
      </c>
      <c r="X1636">
        <f>VLOOKUP(customer!A1648,Marketing!A:I,4,FALSE)</f>
        <v>0</v>
      </c>
      <c r="Y1636">
        <f>VLOOKUP(customer!A1648,Marketing!A:I,5,FALSE)</f>
        <v>0</v>
      </c>
      <c r="Z1636">
        <f>VLOOKUP(customer!A1648,Marketing!A:I,6,FALSE)</f>
        <v>0</v>
      </c>
      <c r="AA1636">
        <f>VLOOKUP(customer!A1648,Marketing!A:I,7,FALSE)</f>
        <v>0</v>
      </c>
      <c r="AB1636">
        <f>VLOOKUP(customer!A1648,Marketing!A:I,8,FALSE)</f>
        <v>0</v>
      </c>
      <c r="AC1636" s="1">
        <f>VLOOKUP(customer!A1648,Marketing!A:I,9,FALSE)</f>
        <v>43749</v>
      </c>
    </row>
    <row r="1637" spans="1:29" x14ac:dyDescent="0.3">
      <c r="A1637">
        <v>1049</v>
      </c>
      <c r="B1637">
        <v>135790</v>
      </c>
      <c r="C1637">
        <v>1</v>
      </c>
      <c r="D1637">
        <v>0</v>
      </c>
      <c r="E1637">
        <v>43</v>
      </c>
      <c r="F1637" t="str">
        <f>IF(customer!G1649=1, "Married", IF(customer!H1649=1, "Single", IF(customer!F1649=1, "Divorced", IF(customer!I1649=1, "Together", IF(customer!J1649=1, "Widowed", "Unknown")))))</f>
        <v>Single</v>
      </c>
      <c r="G1637" t="str">
        <f>IF(customer!K1649=1,"Basic",IF(customer!L1649=1,"Graduate",IF(customer!M1649=1,"Master",IF(customer!N1649=1,"PhD","Unknown"))))</f>
        <v>Graduate</v>
      </c>
      <c r="H1637" t="s">
        <v>15</v>
      </c>
      <c r="I1637">
        <f>VLOOKUP(customer!A1649,sales_update!A:N,2,FALSE)</f>
        <v>54</v>
      </c>
      <c r="J1637">
        <f xml:space="preserve"> VLOOKUP(customer!A1649,sales_update!A:N,3,FALSE)</f>
        <v>46</v>
      </c>
      <c r="K1637">
        <f>VLOOKUP(customer!A1649,sales_update!A:N,4,FALSE)</f>
        <v>23</v>
      </c>
      <c r="L1637">
        <f>VLOOKUP(customer!A1649,sales_update!A:N,5,FALSE)</f>
        <v>76</v>
      </c>
      <c r="M1637">
        <f>VLOOKUP(customer!A1649,sales_update!A:N,6,FALSE)</f>
        <v>114</v>
      </c>
      <c r="N1637">
        <f>VLOOKUP(customer!A1649,sales_update!A:N,7,FALSE)</f>
        <v>4</v>
      </c>
      <c r="O1637">
        <f>VLOOKUP(customer!A1649,sales_update!A:N,8,FALSE)</f>
        <v>11</v>
      </c>
      <c r="P1637">
        <f>VLOOKUP(customer!A1649,sales_update!A:N,9,FALSE)</f>
        <v>250</v>
      </c>
      <c r="Q1637">
        <f>VLOOKUP(customer!A1649,sales_update!A:N,10,FALSE)</f>
        <v>2</v>
      </c>
      <c r="R1637">
        <f>VLOOKUP(customer!A1649,sales_update!A:N,11,FALSE)</f>
        <v>2</v>
      </c>
      <c r="S1637">
        <f>VLOOKUP(customer!A1649,sales_update!A:N,12,FALSE)</f>
        <v>0</v>
      </c>
      <c r="T1637">
        <f>VLOOKUP(customer!A1649,sales_update!A:N,13,FALSE)</f>
        <v>3</v>
      </c>
      <c r="U1637">
        <f>VLOOKUP(customer!A1649,sales_update!A:N,14,FALSE)</f>
        <v>7</v>
      </c>
      <c r="V1637">
        <f>VLOOKUP(customer!A1649,Marketing!A:I,2,FALSE)</f>
        <v>0</v>
      </c>
      <c r="W1637">
        <f>VLOOKUP(customer!A1649,Marketing!A:I,3,FALSE)</f>
        <v>0</v>
      </c>
      <c r="X1637">
        <f>VLOOKUP(customer!A1649,Marketing!A:I,4,FALSE)</f>
        <v>0</v>
      </c>
      <c r="Y1637">
        <f>VLOOKUP(customer!A1649,Marketing!A:I,5,FALSE)</f>
        <v>0</v>
      </c>
      <c r="Z1637">
        <f>VLOOKUP(customer!A1649,Marketing!A:I,6,FALSE)</f>
        <v>0</v>
      </c>
      <c r="AA1637">
        <f>VLOOKUP(customer!A1649,Marketing!A:I,7,FALSE)</f>
        <v>0</v>
      </c>
      <c r="AB1637">
        <f>VLOOKUP(customer!A1649,Marketing!A:I,8,FALSE)</f>
        <v>0</v>
      </c>
      <c r="AC1637" s="1">
        <f>VLOOKUP(customer!A1649,Marketing!A:I,9,FALSE)</f>
        <v>43625</v>
      </c>
    </row>
    <row r="1638" spans="1:29" x14ac:dyDescent="0.3">
      <c r="A1638">
        <v>3109</v>
      </c>
      <c r="B1638">
        <v>135788</v>
      </c>
      <c r="C1638">
        <v>1</v>
      </c>
      <c r="D1638">
        <v>1</v>
      </c>
      <c r="E1638">
        <v>49</v>
      </c>
      <c r="F1638" t="str">
        <f>IF(customer!G1650=1, "Married", IF(customer!H1650=1, "Single", IF(customer!F1650=1, "Divorced", IF(customer!I1650=1, "Together", IF(customer!J1650=1, "Widowed", "Unknown")))))</f>
        <v>Married</v>
      </c>
      <c r="G1638" t="str">
        <f>IF(customer!K1650=1,"Basic",IF(customer!L1650=1,"Graduate",IF(customer!M1650=1,"Master",IF(customer!N1650=1,"PhD","Unknown"))))</f>
        <v>Graduate</v>
      </c>
      <c r="H1638" t="s">
        <v>18</v>
      </c>
      <c r="I1638">
        <f>VLOOKUP(customer!A1650,sales_update!A:N,2,FALSE)</f>
        <v>34</v>
      </c>
      <c r="J1638">
        <f xml:space="preserve"> VLOOKUP(customer!A1650,sales_update!A:N,3,FALSE)</f>
        <v>87</v>
      </c>
      <c r="K1638">
        <f>VLOOKUP(customer!A1650,sales_update!A:N,4,FALSE)</f>
        <v>8</v>
      </c>
      <c r="L1638">
        <f>VLOOKUP(customer!A1650,sales_update!A:N,5,FALSE)</f>
        <v>42</v>
      </c>
      <c r="M1638">
        <f>VLOOKUP(customer!A1650,sales_update!A:N,6,FALSE)</f>
        <v>11</v>
      </c>
      <c r="N1638">
        <f>VLOOKUP(customer!A1650,sales_update!A:N,7,FALSE)</f>
        <v>4</v>
      </c>
      <c r="O1638">
        <f>VLOOKUP(customer!A1650,sales_update!A:N,8,FALSE)</f>
        <v>15</v>
      </c>
      <c r="P1638">
        <f>VLOOKUP(customer!A1650,sales_update!A:N,9,FALSE)</f>
        <v>137</v>
      </c>
      <c r="Q1638">
        <f>VLOOKUP(customer!A1650,sales_update!A:N,10,FALSE)</f>
        <v>2</v>
      </c>
      <c r="R1638">
        <f>VLOOKUP(customer!A1650,sales_update!A:N,11,FALSE)</f>
        <v>2</v>
      </c>
      <c r="S1638">
        <f>VLOOKUP(customer!A1650,sales_update!A:N,12,FALSE)</f>
        <v>0</v>
      </c>
      <c r="T1638">
        <f>VLOOKUP(customer!A1650,sales_update!A:N,13,FALSE)</f>
        <v>3</v>
      </c>
      <c r="U1638">
        <f>VLOOKUP(customer!A1650,sales_update!A:N,14,FALSE)</f>
        <v>6</v>
      </c>
      <c r="V1638">
        <f>VLOOKUP(customer!A1650,Marketing!A:I,2,FALSE)</f>
        <v>0</v>
      </c>
      <c r="W1638">
        <f>VLOOKUP(customer!A1650,Marketing!A:I,3,FALSE)</f>
        <v>0</v>
      </c>
      <c r="X1638">
        <f>VLOOKUP(customer!A1650,Marketing!A:I,4,FALSE)</f>
        <v>0</v>
      </c>
      <c r="Y1638">
        <f>VLOOKUP(customer!A1650,Marketing!A:I,5,FALSE)</f>
        <v>0</v>
      </c>
      <c r="Z1638">
        <f>VLOOKUP(customer!A1650,Marketing!A:I,6,FALSE)</f>
        <v>0</v>
      </c>
      <c r="AA1638">
        <f>VLOOKUP(customer!A1650,Marketing!A:I,7,FALSE)</f>
        <v>0</v>
      </c>
      <c r="AB1638">
        <f>VLOOKUP(customer!A1650,Marketing!A:I,8,FALSE)</f>
        <v>0</v>
      </c>
      <c r="AC1638" s="1">
        <f>VLOOKUP(customer!A1650,Marketing!A:I,9,FALSE)</f>
        <v>44011</v>
      </c>
    </row>
    <row r="1639" spans="1:29" x14ac:dyDescent="0.3">
      <c r="A1639">
        <v>2470</v>
      </c>
      <c r="B1639">
        <v>135765</v>
      </c>
      <c r="C1639">
        <v>1</v>
      </c>
      <c r="D1639">
        <v>0</v>
      </c>
      <c r="E1639">
        <v>30</v>
      </c>
      <c r="F1639" t="str">
        <f>IF(customer!G1651=1, "Married", IF(customer!H1651=1, "Single", IF(customer!F1651=1, "Divorced", IF(customer!I1651=1, "Together", IF(customer!J1651=1, "Widowed", "Unknown")))))</f>
        <v>Married</v>
      </c>
      <c r="G1639" t="str">
        <f>IF(customer!K1651=1,"Basic",IF(customer!L1651=1,"Graduate",IF(customer!M1651=1,"Master",IF(customer!N1651=1,"PhD","Unknown"))))</f>
        <v>Graduate</v>
      </c>
      <c r="H1639" t="s">
        <v>20</v>
      </c>
      <c r="I1639">
        <f>VLOOKUP(customer!A1651,sales_update!A:N,2,FALSE)</f>
        <v>86</v>
      </c>
      <c r="J1639">
        <f xml:space="preserve"> VLOOKUP(customer!A1651,sales_update!A:N,3,FALSE)</f>
        <v>84</v>
      </c>
      <c r="K1639">
        <f>VLOOKUP(customer!A1651,sales_update!A:N,4,FALSE)</f>
        <v>11</v>
      </c>
      <c r="L1639">
        <f>VLOOKUP(customer!A1651,sales_update!A:N,5,FALSE)</f>
        <v>114</v>
      </c>
      <c r="M1639">
        <f>VLOOKUP(customer!A1651,sales_update!A:N,6,FALSE)</f>
        <v>0</v>
      </c>
      <c r="N1639">
        <f>VLOOKUP(customer!A1651,sales_update!A:N,7,FALSE)</f>
        <v>19</v>
      </c>
      <c r="O1639">
        <f>VLOOKUP(customer!A1651,sales_update!A:N,8,FALSE)</f>
        <v>57</v>
      </c>
      <c r="P1639">
        <f>VLOOKUP(customer!A1651,sales_update!A:N,9,FALSE)</f>
        <v>171</v>
      </c>
      <c r="Q1639">
        <f>VLOOKUP(customer!A1651,sales_update!A:N,10,FALSE)</f>
        <v>2</v>
      </c>
      <c r="R1639">
        <f>VLOOKUP(customer!A1651,sales_update!A:N,11,FALSE)</f>
        <v>2</v>
      </c>
      <c r="S1639">
        <f>VLOOKUP(customer!A1651,sales_update!A:N,12,FALSE)</f>
        <v>0</v>
      </c>
      <c r="T1639">
        <f>VLOOKUP(customer!A1651,sales_update!A:N,13,FALSE)</f>
        <v>4</v>
      </c>
      <c r="U1639">
        <f>VLOOKUP(customer!A1651,sales_update!A:N,14,FALSE)</f>
        <v>6</v>
      </c>
      <c r="V1639">
        <f>VLOOKUP(customer!A1651,Marketing!A:I,2,FALSE)</f>
        <v>0</v>
      </c>
      <c r="W1639">
        <f>VLOOKUP(customer!A1651,Marketing!A:I,3,FALSE)</f>
        <v>0</v>
      </c>
      <c r="X1639">
        <f>VLOOKUP(customer!A1651,Marketing!A:I,4,FALSE)</f>
        <v>0</v>
      </c>
      <c r="Y1639">
        <f>VLOOKUP(customer!A1651,Marketing!A:I,5,FALSE)</f>
        <v>0</v>
      </c>
      <c r="Z1639">
        <f>VLOOKUP(customer!A1651,Marketing!A:I,6,FALSE)</f>
        <v>0</v>
      </c>
      <c r="AA1639">
        <f>VLOOKUP(customer!A1651,Marketing!A:I,7,FALSE)</f>
        <v>0</v>
      </c>
      <c r="AB1639">
        <f>VLOOKUP(customer!A1651,Marketing!A:I,8,FALSE)</f>
        <v>0</v>
      </c>
      <c r="AC1639" s="1">
        <f>VLOOKUP(customer!A1651,Marketing!A:I,9,FALSE)</f>
        <v>43968</v>
      </c>
    </row>
    <row r="1640" spans="1:29" x14ac:dyDescent="0.3">
      <c r="A1640">
        <v>1959</v>
      </c>
      <c r="B1640">
        <v>135704</v>
      </c>
      <c r="C1640">
        <v>1</v>
      </c>
      <c r="D1640">
        <v>1</v>
      </c>
      <c r="E1640">
        <v>68</v>
      </c>
      <c r="F1640" t="str">
        <f>IF(customer!G1652=1, "Married", IF(customer!H1652=1, "Single", IF(customer!F1652=1, "Divorced", IF(customer!I1652=1, "Together", IF(customer!J1652=1, "Widowed", "Unknown")))))</f>
        <v>Married</v>
      </c>
      <c r="G1640" t="str">
        <f>IF(customer!K1652=1,"Basic",IF(customer!L1652=1,"Graduate",IF(customer!M1652=1,"Master",IF(customer!N1652=1,"PhD","Unknown"))))</f>
        <v>Graduate</v>
      </c>
      <c r="H1640" t="s">
        <v>16</v>
      </c>
      <c r="I1640">
        <f>VLOOKUP(customer!A1652,sales_update!A:N,2,FALSE)</f>
        <v>54</v>
      </c>
      <c r="J1640">
        <f xml:space="preserve"> VLOOKUP(customer!A1652,sales_update!A:N,3,FALSE)</f>
        <v>114</v>
      </c>
      <c r="K1640">
        <f>VLOOKUP(customer!A1652,sales_update!A:N,4,FALSE)</f>
        <v>34</v>
      </c>
      <c r="L1640">
        <f>VLOOKUP(customer!A1652,sales_update!A:N,5,FALSE)</f>
        <v>46</v>
      </c>
      <c r="M1640">
        <f>VLOOKUP(customer!A1652,sales_update!A:N,6,FALSE)</f>
        <v>8</v>
      </c>
      <c r="N1640">
        <f>VLOOKUP(customer!A1652,sales_update!A:N,7,FALSE)</f>
        <v>42</v>
      </c>
      <c r="O1640">
        <f>VLOOKUP(customer!A1652,sales_update!A:N,8,FALSE)</f>
        <v>114</v>
      </c>
      <c r="P1640">
        <f>VLOOKUP(customer!A1652,sales_update!A:N,9,FALSE)</f>
        <v>129</v>
      </c>
      <c r="Q1640">
        <f>VLOOKUP(customer!A1652,sales_update!A:N,10,FALSE)</f>
        <v>3</v>
      </c>
      <c r="R1640">
        <f>VLOOKUP(customer!A1652,sales_update!A:N,11,FALSE)</f>
        <v>2</v>
      </c>
      <c r="S1640">
        <f>VLOOKUP(customer!A1652,sales_update!A:N,12,FALSE)</f>
        <v>0</v>
      </c>
      <c r="T1640">
        <f>VLOOKUP(customer!A1652,sales_update!A:N,13,FALSE)</f>
        <v>4</v>
      </c>
      <c r="U1640">
        <f>VLOOKUP(customer!A1652,sales_update!A:N,14,FALSE)</f>
        <v>4</v>
      </c>
      <c r="V1640">
        <f>VLOOKUP(customer!A1652,Marketing!A:I,2,FALSE)</f>
        <v>0</v>
      </c>
      <c r="W1640">
        <f>VLOOKUP(customer!A1652,Marketing!A:I,3,FALSE)</f>
        <v>0</v>
      </c>
      <c r="X1640">
        <f>VLOOKUP(customer!A1652,Marketing!A:I,4,FALSE)</f>
        <v>0</v>
      </c>
      <c r="Y1640">
        <f>VLOOKUP(customer!A1652,Marketing!A:I,5,FALSE)</f>
        <v>0</v>
      </c>
      <c r="Z1640">
        <f>VLOOKUP(customer!A1652,Marketing!A:I,6,FALSE)</f>
        <v>0</v>
      </c>
      <c r="AA1640">
        <f>VLOOKUP(customer!A1652,Marketing!A:I,7,FALSE)</f>
        <v>0</v>
      </c>
      <c r="AB1640">
        <f>VLOOKUP(customer!A1652,Marketing!A:I,8,FALSE)</f>
        <v>0</v>
      </c>
      <c r="AC1640" s="1">
        <f>VLOOKUP(customer!A1652,Marketing!A:I,9,FALSE)</f>
        <v>43991</v>
      </c>
    </row>
    <row r="1641" spans="1:29" x14ac:dyDescent="0.3">
      <c r="A1641">
        <v>2883</v>
      </c>
      <c r="B1641">
        <v>135701</v>
      </c>
      <c r="C1641">
        <v>0</v>
      </c>
      <c r="D1641">
        <v>0</v>
      </c>
      <c r="E1641">
        <v>61</v>
      </c>
      <c r="F1641" t="str">
        <f>IF(customer!G1653=1, "Married", IF(customer!H1653=1, "Single", IF(customer!F1653=1, "Divorced", IF(customer!I1653=1, "Together", IF(customer!J1653=1, "Widowed", "Unknown")))))</f>
        <v>Married</v>
      </c>
      <c r="G1641" t="str">
        <f>IF(customer!K1653=1,"Basic",IF(customer!L1653=1,"Graduate",IF(customer!M1653=1,"Master",IF(customer!N1653=1,"PhD","Unknown"))))</f>
        <v>Graduate</v>
      </c>
      <c r="H1641" t="s">
        <v>16</v>
      </c>
      <c r="I1641">
        <f>VLOOKUP(customer!A1653,sales_update!A:N,2,FALSE)</f>
        <v>36</v>
      </c>
      <c r="J1641">
        <f xml:space="preserve"> VLOOKUP(customer!A1653,sales_update!A:N,3,FALSE)</f>
        <v>80</v>
      </c>
      <c r="K1641">
        <f>VLOOKUP(customer!A1653,sales_update!A:N,4,FALSE)</f>
        <v>4</v>
      </c>
      <c r="L1641">
        <f>VLOOKUP(customer!A1653,sales_update!A:N,5,FALSE)</f>
        <v>34</v>
      </c>
      <c r="M1641">
        <f>VLOOKUP(customer!A1653,sales_update!A:N,6,FALSE)</f>
        <v>27</v>
      </c>
      <c r="N1641">
        <f>VLOOKUP(customer!A1653,sales_update!A:N,7,FALSE)</f>
        <v>11</v>
      </c>
      <c r="O1641">
        <f>VLOOKUP(customer!A1653,sales_update!A:N,8,FALSE)</f>
        <v>19</v>
      </c>
      <c r="P1641">
        <f>VLOOKUP(customer!A1653,sales_update!A:N,9,FALSE)</f>
        <v>137</v>
      </c>
      <c r="Q1641">
        <f>VLOOKUP(customer!A1653,sales_update!A:N,10,FALSE)</f>
        <v>1</v>
      </c>
      <c r="R1641">
        <f>VLOOKUP(customer!A1653,sales_update!A:N,11,FALSE)</f>
        <v>1</v>
      </c>
      <c r="S1641">
        <f>VLOOKUP(customer!A1653,sales_update!A:N,12,FALSE)</f>
        <v>0</v>
      </c>
      <c r="T1641">
        <f>VLOOKUP(customer!A1653,sales_update!A:N,13,FALSE)</f>
        <v>3</v>
      </c>
      <c r="U1641">
        <f>VLOOKUP(customer!A1653,sales_update!A:N,14,FALSE)</f>
        <v>6</v>
      </c>
      <c r="V1641">
        <f>VLOOKUP(customer!A1653,Marketing!A:I,2,FALSE)</f>
        <v>0</v>
      </c>
      <c r="W1641">
        <f>VLOOKUP(customer!A1653,Marketing!A:I,3,FALSE)</f>
        <v>0</v>
      </c>
      <c r="X1641">
        <f>VLOOKUP(customer!A1653,Marketing!A:I,4,FALSE)</f>
        <v>0</v>
      </c>
      <c r="Y1641">
        <f>VLOOKUP(customer!A1653,Marketing!A:I,5,FALSE)</f>
        <v>0</v>
      </c>
      <c r="Z1641">
        <f>VLOOKUP(customer!A1653,Marketing!A:I,6,FALSE)</f>
        <v>0</v>
      </c>
      <c r="AA1641">
        <f>VLOOKUP(customer!A1653,Marketing!A:I,7,FALSE)</f>
        <v>0</v>
      </c>
      <c r="AB1641">
        <f>VLOOKUP(customer!A1653,Marketing!A:I,8,FALSE)</f>
        <v>0</v>
      </c>
      <c r="AC1641" s="1">
        <f>VLOOKUP(customer!A1653,Marketing!A:I,9,FALSE)</f>
        <v>43701</v>
      </c>
    </row>
    <row r="1642" spans="1:29" x14ac:dyDescent="0.3">
      <c r="A1642">
        <v>1138</v>
      </c>
      <c r="B1642">
        <v>135688</v>
      </c>
      <c r="C1642">
        <v>2</v>
      </c>
      <c r="D1642">
        <v>1</v>
      </c>
      <c r="E1642">
        <v>47</v>
      </c>
      <c r="F1642" t="str">
        <f>IF(customer!G1654=1, "Married", IF(customer!H1654=1, "Single", IF(customer!F1654=1, "Divorced", IF(customer!I1654=1, "Together", IF(customer!J1654=1, "Widowed", "Unknown")))))</f>
        <v>Married</v>
      </c>
      <c r="G1642" t="str">
        <f>IF(customer!K1654=1,"Basic",IF(customer!L1654=1,"Graduate",IF(customer!M1654=1,"Master",IF(customer!N1654=1,"PhD","Unknown"))))</f>
        <v>Unknown</v>
      </c>
      <c r="H1642" t="s">
        <v>20</v>
      </c>
      <c r="I1642">
        <f>VLOOKUP(customer!A1654,sales_update!A:N,2,FALSE)</f>
        <v>94</v>
      </c>
      <c r="J1642">
        <f xml:space="preserve"> VLOOKUP(customer!A1654,sales_update!A:N,3,FALSE)</f>
        <v>278</v>
      </c>
      <c r="K1642">
        <f>VLOOKUP(customer!A1654,sales_update!A:N,4,FALSE)</f>
        <v>11</v>
      </c>
      <c r="L1642">
        <f>VLOOKUP(customer!A1654,sales_update!A:N,5,FALSE)</f>
        <v>342</v>
      </c>
      <c r="M1642">
        <f>VLOOKUP(customer!A1654,sales_update!A:N,6,FALSE)</f>
        <v>46</v>
      </c>
      <c r="N1642">
        <f>VLOOKUP(customer!A1654,sales_update!A:N,7,FALSE)</f>
        <v>4</v>
      </c>
      <c r="O1642">
        <f>VLOOKUP(customer!A1654,sales_update!A:N,8,FALSE)</f>
        <v>122</v>
      </c>
      <c r="P1642">
        <f>VLOOKUP(customer!A1654,sales_update!A:N,9,FALSE)</f>
        <v>559</v>
      </c>
      <c r="Q1642">
        <f>VLOOKUP(customer!A1654,sales_update!A:N,10,FALSE)</f>
        <v>7</v>
      </c>
      <c r="R1642">
        <f>VLOOKUP(customer!A1654,sales_update!A:N,11,FALSE)</f>
        <v>4</v>
      </c>
      <c r="S1642">
        <f>VLOOKUP(customer!A1654,sales_update!A:N,12,FALSE)</f>
        <v>1</v>
      </c>
      <c r="T1642">
        <f>VLOOKUP(customer!A1654,sales_update!A:N,13,FALSE)</f>
        <v>4</v>
      </c>
      <c r="U1642">
        <f>VLOOKUP(customer!A1654,sales_update!A:N,14,FALSE)</f>
        <v>8</v>
      </c>
      <c r="V1642">
        <f>VLOOKUP(customer!A1654,Marketing!A:I,2,FALSE)</f>
        <v>0</v>
      </c>
      <c r="W1642">
        <f>VLOOKUP(customer!A1654,Marketing!A:I,3,FALSE)</f>
        <v>0</v>
      </c>
      <c r="X1642">
        <f>VLOOKUP(customer!A1654,Marketing!A:I,4,FALSE)</f>
        <v>0</v>
      </c>
      <c r="Y1642">
        <f>VLOOKUP(customer!A1654,Marketing!A:I,5,FALSE)</f>
        <v>0</v>
      </c>
      <c r="Z1642">
        <f>VLOOKUP(customer!A1654,Marketing!A:I,6,FALSE)</f>
        <v>0</v>
      </c>
      <c r="AA1642">
        <f>VLOOKUP(customer!A1654,Marketing!A:I,7,FALSE)</f>
        <v>0</v>
      </c>
      <c r="AB1642">
        <f>VLOOKUP(customer!A1654,Marketing!A:I,8,FALSE)</f>
        <v>0</v>
      </c>
      <c r="AC1642" s="1">
        <f>VLOOKUP(customer!A1654,Marketing!A:I,9,FALSE)</f>
        <v>43492</v>
      </c>
    </row>
    <row r="1643" spans="1:29" x14ac:dyDescent="0.3">
      <c r="A1643">
        <v>1367</v>
      </c>
      <c r="B1643">
        <v>135688</v>
      </c>
      <c r="C1643">
        <v>2</v>
      </c>
      <c r="D1643">
        <v>1</v>
      </c>
      <c r="E1643">
        <v>47</v>
      </c>
      <c r="F1643" t="str">
        <f>IF(customer!G1655=1, "Married", IF(customer!H1655=1, "Single", IF(customer!F1655=1, "Divorced", IF(customer!I1655=1, "Together", IF(customer!J1655=1, "Widowed", "Unknown")))))</f>
        <v>Married</v>
      </c>
      <c r="G1643" t="str">
        <f>IF(customer!K1655=1,"Basic",IF(customer!L1655=1,"Graduate",IF(customer!M1655=1,"Master",IF(customer!N1655=1,"PhD","Unknown"))))</f>
        <v>Unknown</v>
      </c>
      <c r="H1643" t="s">
        <v>15</v>
      </c>
      <c r="I1643">
        <f>VLOOKUP(customer!A1655,sales_update!A:N,2,FALSE)</f>
        <v>94</v>
      </c>
      <c r="J1643">
        <f xml:space="preserve"> VLOOKUP(customer!A1655,sales_update!A:N,3,FALSE)</f>
        <v>278</v>
      </c>
      <c r="K1643">
        <f>VLOOKUP(customer!A1655,sales_update!A:N,4,FALSE)</f>
        <v>11</v>
      </c>
      <c r="L1643">
        <f>VLOOKUP(customer!A1655,sales_update!A:N,5,FALSE)</f>
        <v>342</v>
      </c>
      <c r="M1643">
        <f>VLOOKUP(customer!A1655,sales_update!A:N,6,FALSE)</f>
        <v>46</v>
      </c>
      <c r="N1643">
        <f>VLOOKUP(customer!A1655,sales_update!A:N,7,FALSE)</f>
        <v>4</v>
      </c>
      <c r="O1643">
        <f>VLOOKUP(customer!A1655,sales_update!A:N,8,FALSE)</f>
        <v>122</v>
      </c>
      <c r="P1643">
        <f>VLOOKUP(customer!A1655,sales_update!A:N,9,FALSE)</f>
        <v>559</v>
      </c>
      <c r="Q1643">
        <f>VLOOKUP(customer!A1655,sales_update!A:N,10,FALSE)</f>
        <v>7</v>
      </c>
      <c r="R1643">
        <f>VLOOKUP(customer!A1655,sales_update!A:N,11,FALSE)</f>
        <v>4</v>
      </c>
      <c r="S1643">
        <f>VLOOKUP(customer!A1655,sales_update!A:N,12,FALSE)</f>
        <v>1</v>
      </c>
      <c r="T1643">
        <f>VLOOKUP(customer!A1655,sales_update!A:N,13,FALSE)</f>
        <v>4</v>
      </c>
      <c r="U1643">
        <f>VLOOKUP(customer!A1655,sales_update!A:N,14,FALSE)</f>
        <v>8</v>
      </c>
      <c r="V1643">
        <f>VLOOKUP(customer!A1655,Marketing!A:I,2,FALSE)</f>
        <v>0</v>
      </c>
      <c r="W1643">
        <f>VLOOKUP(customer!A1655,Marketing!A:I,3,FALSE)</f>
        <v>0</v>
      </c>
      <c r="X1643">
        <f>VLOOKUP(customer!A1655,Marketing!A:I,4,FALSE)</f>
        <v>0</v>
      </c>
      <c r="Y1643">
        <f>VLOOKUP(customer!A1655,Marketing!A:I,5,FALSE)</f>
        <v>0</v>
      </c>
      <c r="Z1643">
        <f>VLOOKUP(customer!A1655,Marketing!A:I,6,FALSE)</f>
        <v>0</v>
      </c>
      <c r="AA1643">
        <f>VLOOKUP(customer!A1655,Marketing!A:I,7,FALSE)</f>
        <v>0</v>
      </c>
      <c r="AB1643">
        <f>VLOOKUP(customer!A1655,Marketing!A:I,8,FALSE)</f>
        <v>0</v>
      </c>
      <c r="AC1643" s="1">
        <f>VLOOKUP(customer!A1655,Marketing!A:I,9,FALSE)</f>
        <v>43492</v>
      </c>
    </row>
    <row r="1644" spans="1:29" x14ac:dyDescent="0.3">
      <c r="A1644">
        <v>1354</v>
      </c>
      <c r="B1644">
        <v>135684</v>
      </c>
      <c r="C1644">
        <v>1</v>
      </c>
      <c r="D1644">
        <v>0</v>
      </c>
      <c r="E1644">
        <v>36</v>
      </c>
      <c r="F1644" t="str">
        <f>IF(customer!G1656=1, "Married", IF(customer!H1656=1, "Single", IF(customer!F1656=1, "Divorced", IF(customer!I1656=1, "Together", IF(customer!J1656=1, "Widowed", "Unknown")))))</f>
        <v>Married</v>
      </c>
      <c r="G1644" t="str">
        <f>IF(customer!K1656=1,"Basic",IF(customer!L1656=1,"Graduate",IF(customer!M1656=1,"Master",IF(customer!N1656=1,"PhD","Unknown"))))</f>
        <v>Unknown</v>
      </c>
      <c r="H1644" t="s">
        <v>20</v>
      </c>
      <c r="I1644">
        <f>VLOOKUP(customer!A1656,sales_update!A:N,2,FALSE)</f>
        <v>66</v>
      </c>
      <c r="J1644">
        <f xml:space="preserve"> VLOOKUP(customer!A1656,sales_update!A:N,3,FALSE)</f>
        <v>38</v>
      </c>
      <c r="K1644">
        <f>VLOOKUP(customer!A1656,sales_update!A:N,4,FALSE)</f>
        <v>15</v>
      </c>
      <c r="L1644">
        <f>VLOOKUP(customer!A1656,sales_update!A:N,5,FALSE)</f>
        <v>27</v>
      </c>
      <c r="M1644">
        <f>VLOOKUP(customer!A1656,sales_update!A:N,6,FALSE)</f>
        <v>0</v>
      </c>
      <c r="N1644">
        <f>VLOOKUP(customer!A1656,sales_update!A:N,7,FALSE)</f>
        <v>23</v>
      </c>
      <c r="O1644">
        <f>VLOOKUP(customer!A1656,sales_update!A:N,8,FALSE)</f>
        <v>11</v>
      </c>
      <c r="P1644">
        <f>VLOOKUP(customer!A1656,sales_update!A:N,9,FALSE)</f>
        <v>91</v>
      </c>
      <c r="Q1644">
        <f>VLOOKUP(customer!A1656,sales_update!A:N,10,FALSE)</f>
        <v>1</v>
      </c>
      <c r="R1644">
        <f>VLOOKUP(customer!A1656,sales_update!A:N,11,FALSE)</f>
        <v>1</v>
      </c>
      <c r="S1644">
        <f>VLOOKUP(customer!A1656,sales_update!A:N,12,FALSE)</f>
        <v>0</v>
      </c>
      <c r="T1644">
        <f>VLOOKUP(customer!A1656,sales_update!A:N,13,FALSE)</f>
        <v>3</v>
      </c>
      <c r="U1644">
        <f>VLOOKUP(customer!A1656,sales_update!A:N,14,FALSE)</f>
        <v>6</v>
      </c>
      <c r="V1644">
        <f>VLOOKUP(customer!A1656,Marketing!A:I,2,FALSE)</f>
        <v>0</v>
      </c>
      <c r="W1644">
        <f>VLOOKUP(customer!A1656,Marketing!A:I,3,FALSE)</f>
        <v>0</v>
      </c>
      <c r="X1644">
        <f>VLOOKUP(customer!A1656,Marketing!A:I,4,FALSE)</f>
        <v>0</v>
      </c>
      <c r="Y1644">
        <f>VLOOKUP(customer!A1656,Marketing!A:I,5,FALSE)</f>
        <v>0</v>
      </c>
      <c r="Z1644">
        <f>VLOOKUP(customer!A1656,Marketing!A:I,6,FALSE)</f>
        <v>0</v>
      </c>
      <c r="AA1644">
        <f>VLOOKUP(customer!A1656,Marketing!A:I,7,FALSE)</f>
        <v>0</v>
      </c>
      <c r="AB1644">
        <f>VLOOKUP(customer!A1656,Marketing!A:I,8,FALSE)</f>
        <v>0</v>
      </c>
      <c r="AC1644" s="1">
        <f>VLOOKUP(customer!A1656,Marketing!A:I,9,FALSE)</f>
        <v>44100</v>
      </c>
    </row>
    <row r="1645" spans="1:29" x14ac:dyDescent="0.3">
      <c r="A1645">
        <v>1687</v>
      </c>
      <c r="B1645">
        <v>135682</v>
      </c>
      <c r="C1645">
        <v>1</v>
      </c>
      <c r="D1645">
        <v>0</v>
      </c>
      <c r="E1645">
        <v>50</v>
      </c>
      <c r="F1645" t="str">
        <f>IF(customer!G1657=1, "Married", IF(customer!H1657=1, "Single", IF(customer!F1657=1, "Divorced", IF(customer!I1657=1, "Together", IF(customer!J1657=1, "Widowed", "Unknown")))))</f>
        <v>Divorced</v>
      </c>
      <c r="G1645" t="str">
        <f>IF(customer!K1657=1,"Basic",IF(customer!L1657=1,"Graduate",IF(customer!M1657=1,"Master",IF(customer!N1657=1,"PhD","Unknown"))))</f>
        <v>PhD</v>
      </c>
      <c r="H1645" t="s">
        <v>18</v>
      </c>
      <c r="I1645">
        <f>VLOOKUP(customer!A1657,sales_update!A:N,2,FALSE)</f>
        <v>34</v>
      </c>
      <c r="J1645">
        <f xml:space="preserve"> VLOOKUP(customer!A1657,sales_update!A:N,3,FALSE)</f>
        <v>87</v>
      </c>
      <c r="K1645">
        <f>VLOOKUP(customer!A1657,sales_update!A:N,4,FALSE)</f>
        <v>0</v>
      </c>
      <c r="L1645">
        <f>VLOOKUP(customer!A1657,sales_update!A:N,5,FALSE)</f>
        <v>30</v>
      </c>
      <c r="M1645">
        <f>VLOOKUP(customer!A1657,sales_update!A:N,6,FALSE)</f>
        <v>23</v>
      </c>
      <c r="N1645">
        <f>VLOOKUP(customer!A1657,sales_update!A:N,7,FALSE)</f>
        <v>8</v>
      </c>
      <c r="O1645">
        <f>VLOOKUP(customer!A1657,sales_update!A:N,8,FALSE)</f>
        <v>68</v>
      </c>
      <c r="P1645">
        <f>VLOOKUP(customer!A1657,sales_update!A:N,9,FALSE)</f>
        <v>80</v>
      </c>
      <c r="Q1645">
        <f>VLOOKUP(customer!A1657,sales_update!A:N,10,FALSE)</f>
        <v>1</v>
      </c>
      <c r="R1645">
        <f>VLOOKUP(customer!A1657,sales_update!A:N,11,FALSE)</f>
        <v>1</v>
      </c>
      <c r="S1645">
        <f>VLOOKUP(customer!A1657,sales_update!A:N,12,FALSE)</f>
        <v>1</v>
      </c>
      <c r="T1645">
        <f>VLOOKUP(customer!A1657,sales_update!A:N,13,FALSE)</f>
        <v>3</v>
      </c>
      <c r="U1645">
        <f>VLOOKUP(customer!A1657,sales_update!A:N,14,FALSE)</f>
        <v>2</v>
      </c>
      <c r="V1645">
        <f>VLOOKUP(customer!A1657,Marketing!A:I,2,FALSE)</f>
        <v>0</v>
      </c>
      <c r="W1645">
        <f>VLOOKUP(customer!A1657,Marketing!A:I,3,FALSE)</f>
        <v>0</v>
      </c>
      <c r="X1645">
        <f>VLOOKUP(customer!A1657,Marketing!A:I,4,FALSE)</f>
        <v>0</v>
      </c>
      <c r="Y1645">
        <f>VLOOKUP(customer!A1657,Marketing!A:I,5,FALSE)</f>
        <v>0</v>
      </c>
      <c r="Z1645">
        <f>VLOOKUP(customer!A1657,Marketing!A:I,6,FALSE)</f>
        <v>0</v>
      </c>
      <c r="AA1645">
        <f>VLOOKUP(customer!A1657,Marketing!A:I,7,FALSE)</f>
        <v>0</v>
      </c>
      <c r="AB1645">
        <f>VLOOKUP(customer!A1657,Marketing!A:I,8,FALSE)</f>
        <v>0</v>
      </c>
      <c r="AC1645" s="1">
        <f>VLOOKUP(customer!A1657,Marketing!A:I,9,FALSE)</f>
        <v>44166</v>
      </c>
    </row>
    <row r="1646" spans="1:29" x14ac:dyDescent="0.3">
      <c r="A1646">
        <v>1894</v>
      </c>
      <c r="B1646">
        <v>135641</v>
      </c>
      <c r="C1646">
        <v>1</v>
      </c>
      <c r="D1646">
        <v>0</v>
      </c>
      <c r="E1646">
        <v>48</v>
      </c>
      <c r="F1646" t="str">
        <f>IF(customer!G1658=1, "Married", IF(customer!H1658=1, "Single", IF(customer!F1658=1, "Divorced", IF(customer!I1658=1, "Together", IF(customer!J1658=1, "Widowed", "Unknown")))))</f>
        <v>Married</v>
      </c>
      <c r="G1646" t="str">
        <f>IF(customer!K1658=1,"Basic",IF(customer!L1658=1,"Graduate",IF(customer!M1658=1,"Master",IF(customer!N1658=1,"PhD","Unknown"))))</f>
        <v>Master</v>
      </c>
      <c r="H1646" t="s">
        <v>20</v>
      </c>
      <c r="I1646">
        <f>VLOOKUP(customer!A1658,sales_update!A:N,2,FALSE)</f>
        <v>11</v>
      </c>
      <c r="J1646">
        <f xml:space="preserve"> VLOOKUP(customer!A1658,sales_update!A:N,3,FALSE)</f>
        <v>240</v>
      </c>
      <c r="K1646">
        <f>VLOOKUP(customer!A1658,sales_update!A:N,4,FALSE)</f>
        <v>11</v>
      </c>
      <c r="L1646">
        <f>VLOOKUP(customer!A1658,sales_update!A:N,5,FALSE)</f>
        <v>255</v>
      </c>
      <c r="M1646">
        <f>VLOOKUP(customer!A1658,sales_update!A:N,6,FALSE)</f>
        <v>30</v>
      </c>
      <c r="N1646">
        <f>VLOOKUP(customer!A1658,sales_update!A:N,7,FALSE)</f>
        <v>34</v>
      </c>
      <c r="O1646">
        <f>VLOOKUP(customer!A1658,sales_update!A:N,8,FALSE)</f>
        <v>107</v>
      </c>
      <c r="P1646">
        <f>VLOOKUP(customer!A1658,sales_update!A:N,9,FALSE)</f>
        <v>464</v>
      </c>
      <c r="Q1646">
        <f>VLOOKUP(customer!A1658,sales_update!A:N,10,FALSE)</f>
        <v>2</v>
      </c>
      <c r="R1646">
        <f>VLOOKUP(customer!A1658,sales_update!A:N,11,FALSE)</f>
        <v>3</v>
      </c>
      <c r="S1646">
        <f>VLOOKUP(customer!A1658,sales_update!A:N,12,FALSE)</f>
        <v>1</v>
      </c>
      <c r="T1646">
        <f>VLOOKUP(customer!A1658,sales_update!A:N,13,FALSE)</f>
        <v>4</v>
      </c>
      <c r="U1646">
        <f>VLOOKUP(customer!A1658,sales_update!A:N,14,FALSE)</f>
        <v>7</v>
      </c>
      <c r="V1646">
        <f>VLOOKUP(customer!A1658,Marketing!A:I,2,FALSE)</f>
        <v>0</v>
      </c>
      <c r="W1646">
        <f>VLOOKUP(customer!A1658,Marketing!A:I,3,FALSE)</f>
        <v>0</v>
      </c>
      <c r="X1646">
        <f>VLOOKUP(customer!A1658,Marketing!A:I,4,FALSE)</f>
        <v>0</v>
      </c>
      <c r="Y1646">
        <f>VLOOKUP(customer!A1658,Marketing!A:I,5,FALSE)</f>
        <v>0</v>
      </c>
      <c r="Z1646">
        <f>VLOOKUP(customer!A1658,Marketing!A:I,6,FALSE)</f>
        <v>0</v>
      </c>
      <c r="AA1646">
        <f>VLOOKUP(customer!A1658,Marketing!A:I,7,FALSE)</f>
        <v>0</v>
      </c>
      <c r="AB1646">
        <f>VLOOKUP(customer!A1658,Marketing!A:I,8,FALSE)</f>
        <v>1</v>
      </c>
      <c r="AC1646" s="1">
        <f>VLOOKUP(customer!A1658,Marketing!A:I,9,FALSE)</f>
        <v>43818</v>
      </c>
    </row>
    <row r="1647" spans="1:29" x14ac:dyDescent="0.3">
      <c r="A1647">
        <v>2630</v>
      </c>
      <c r="B1647">
        <v>135544</v>
      </c>
      <c r="C1647">
        <v>1</v>
      </c>
      <c r="D1647">
        <v>0</v>
      </c>
      <c r="E1647">
        <v>42</v>
      </c>
      <c r="F1647" t="str">
        <f>IF(customer!G1659=1, "Married", IF(customer!H1659=1, "Single", IF(customer!F1659=1, "Divorced", IF(customer!I1659=1, "Together", IF(customer!J1659=1, "Widowed", "Unknown")))))</f>
        <v>Single</v>
      </c>
      <c r="G1647" t="str">
        <f>IF(customer!K1659=1,"Basic",IF(customer!L1659=1,"Graduate",IF(customer!M1659=1,"Master",IF(customer!N1659=1,"PhD","Unknown"))))</f>
        <v>Master</v>
      </c>
      <c r="H1647" t="s">
        <v>19</v>
      </c>
      <c r="I1647">
        <f>VLOOKUP(customer!A1659,sales_update!A:N,2,FALSE)</f>
        <v>77</v>
      </c>
      <c r="J1647">
        <f xml:space="preserve"> VLOOKUP(customer!A1659,sales_update!A:N,3,FALSE)</f>
        <v>114</v>
      </c>
      <c r="K1647">
        <f>VLOOKUP(customer!A1659,sales_update!A:N,4,FALSE)</f>
        <v>19</v>
      </c>
      <c r="L1647">
        <f>VLOOKUP(customer!A1659,sales_update!A:N,5,FALSE)</f>
        <v>88</v>
      </c>
      <c r="M1647">
        <f>VLOOKUP(customer!A1659,sales_update!A:N,6,FALSE)</f>
        <v>15</v>
      </c>
      <c r="N1647">
        <f>VLOOKUP(customer!A1659,sales_update!A:N,7,FALSE)</f>
        <v>4</v>
      </c>
      <c r="O1647">
        <f>VLOOKUP(customer!A1659,sales_update!A:N,8,FALSE)</f>
        <v>15</v>
      </c>
      <c r="P1647">
        <f>VLOOKUP(customer!A1659,sales_update!A:N,9,FALSE)</f>
        <v>225</v>
      </c>
      <c r="Q1647">
        <f>VLOOKUP(customer!A1659,sales_update!A:N,10,FALSE)</f>
        <v>1</v>
      </c>
      <c r="R1647">
        <f>VLOOKUP(customer!A1659,sales_update!A:N,11,FALSE)</f>
        <v>2</v>
      </c>
      <c r="S1647">
        <f>VLOOKUP(customer!A1659,sales_update!A:N,12,FALSE)</f>
        <v>0</v>
      </c>
      <c r="T1647">
        <f>VLOOKUP(customer!A1659,sales_update!A:N,13,FALSE)</f>
        <v>3</v>
      </c>
      <c r="U1647">
        <f>VLOOKUP(customer!A1659,sales_update!A:N,14,FALSE)</f>
        <v>7</v>
      </c>
      <c r="V1647">
        <f>VLOOKUP(customer!A1659,Marketing!A:I,2,FALSE)</f>
        <v>0</v>
      </c>
      <c r="W1647">
        <f>VLOOKUP(customer!A1659,Marketing!A:I,3,FALSE)</f>
        <v>0</v>
      </c>
      <c r="X1647">
        <f>VLOOKUP(customer!A1659,Marketing!A:I,4,FALSE)</f>
        <v>0</v>
      </c>
      <c r="Y1647">
        <f>VLOOKUP(customer!A1659,Marketing!A:I,5,FALSE)</f>
        <v>0</v>
      </c>
      <c r="Z1647">
        <f>VLOOKUP(customer!A1659,Marketing!A:I,6,FALSE)</f>
        <v>0</v>
      </c>
      <c r="AA1647">
        <f>VLOOKUP(customer!A1659,Marketing!A:I,7,FALSE)</f>
        <v>0</v>
      </c>
      <c r="AB1647">
        <f>VLOOKUP(customer!A1659,Marketing!A:I,8,FALSE)</f>
        <v>0</v>
      </c>
      <c r="AC1647" s="1">
        <f>VLOOKUP(customer!A1659,Marketing!A:I,9,FALSE)</f>
        <v>44055</v>
      </c>
    </row>
    <row r="1648" spans="1:29" x14ac:dyDescent="0.3">
      <c r="A1648">
        <v>1741</v>
      </c>
      <c r="B1648">
        <v>135523</v>
      </c>
      <c r="C1648">
        <v>1</v>
      </c>
      <c r="D1648">
        <v>0</v>
      </c>
      <c r="E1648">
        <v>39</v>
      </c>
      <c r="F1648" t="str">
        <f>IF(customer!G1660=1, "Married", IF(customer!H1660=1, "Single", IF(customer!F1660=1, "Divorced", IF(customer!I1660=1, "Together", IF(customer!J1660=1, "Widowed", "Unknown")))))</f>
        <v>Married</v>
      </c>
      <c r="G1648" t="str">
        <f>IF(customer!K1660=1,"Basic",IF(customer!L1660=1,"Graduate",IF(customer!M1660=1,"Master",IF(customer!N1660=1,"PhD","Unknown"))))</f>
        <v>Unknown</v>
      </c>
      <c r="H1648" t="s">
        <v>18</v>
      </c>
      <c r="I1648">
        <f>VLOOKUP(customer!A1660,sales_update!A:N,2,FALSE)</f>
        <v>8</v>
      </c>
      <c r="J1648">
        <f xml:space="preserve"> VLOOKUP(customer!A1660,sales_update!A:N,3,FALSE)</f>
        <v>42</v>
      </c>
      <c r="K1648">
        <f>VLOOKUP(customer!A1660,sales_update!A:N,4,FALSE)</f>
        <v>19</v>
      </c>
      <c r="L1648">
        <f>VLOOKUP(customer!A1660,sales_update!A:N,5,FALSE)</f>
        <v>84</v>
      </c>
      <c r="M1648">
        <f>VLOOKUP(customer!A1660,sales_update!A:N,6,FALSE)</f>
        <v>46</v>
      </c>
      <c r="N1648">
        <f>VLOOKUP(customer!A1660,sales_update!A:N,7,FALSE)</f>
        <v>19</v>
      </c>
      <c r="O1648">
        <f>VLOOKUP(customer!A1660,sales_update!A:N,8,FALSE)</f>
        <v>42</v>
      </c>
      <c r="P1648">
        <f>VLOOKUP(customer!A1660,sales_update!A:N,9,FALSE)</f>
        <v>168</v>
      </c>
      <c r="Q1648">
        <f>VLOOKUP(customer!A1660,sales_update!A:N,10,FALSE)</f>
        <v>2</v>
      </c>
      <c r="R1648">
        <f>VLOOKUP(customer!A1660,sales_update!A:N,11,FALSE)</f>
        <v>3</v>
      </c>
      <c r="S1648">
        <f>VLOOKUP(customer!A1660,sales_update!A:N,12,FALSE)</f>
        <v>0</v>
      </c>
      <c r="T1648">
        <f>VLOOKUP(customer!A1660,sales_update!A:N,13,FALSE)</f>
        <v>3</v>
      </c>
      <c r="U1648">
        <f>VLOOKUP(customer!A1660,sales_update!A:N,14,FALSE)</f>
        <v>7</v>
      </c>
      <c r="V1648">
        <f>VLOOKUP(customer!A1660,Marketing!A:I,2,FALSE)</f>
        <v>0</v>
      </c>
      <c r="W1648">
        <f>VLOOKUP(customer!A1660,Marketing!A:I,3,FALSE)</f>
        <v>0</v>
      </c>
      <c r="X1648">
        <f>VLOOKUP(customer!A1660,Marketing!A:I,4,FALSE)</f>
        <v>0</v>
      </c>
      <c r="Y1648">
        <f>VLOOKUP(customer!A1660,Marketing!A:I,5,FALSE)</f>
        <v>0</v>
      </c>
      <c r="Z1648">
        <f>VLOOKUP(customer!A1660,Marketing!A:I,6,FALSE)</f>
        <v>0</v>
      </c>
      <c r="AA1648">
        <f>VLOOKUP(customer!A1660,Marketing!A:I,7,FALSE)</f>
        <v>0</v>
      </c>
      <c r="AB1648">
        <f>VLOOKUP(customer!A1660,Marketing!A:I,8,FALSE)</f>
        <v>0</v>
      </c>
      <c r="AC1648" s="1">
        <f>VLOOKUP(customer!A1660,Marketing!A:I,9,FALSE)</f>
        <v>43899</v>
      </c>
    </row>
    <row r="1649" spans="1:29" x14ac:dyDescent="0.3">
      <c r="A1649">
        <v>1815</v>
      </c>
      <c r="B1649">
        <v>135441</v>
      </c>
      <c r="C1649">
        <v>1</v>
      </c>
      <c r="D1649">
        <v>1</v>
      </c>
      <c r="E1649">
        <v>53</v>
      </c>
      <c r="F1649" t="str">
        <f>IF(customer!G1661=1, "Married", IF(customer!H1661=1, "Single", IF(customer!F1661=1, "Divorced", IF(customer!I1661=1, "Together", IF(customer!J1661=1, "Widowed", "Unknown")))))</f>
        <v>Married</v>
      </c>
      <c r="G1649" t="str">
        <f>IF(customer!K1661=1,"Basic",IF(customer!L1661=1,"Graduate",IF(customer!M1661=1,"Master",IF(customer!N1661=1,"PhD","Unknown"))))</f>
        <v>Graduate</v>
      </c>
      <c r="H1649" t="s">
        <v>16</v>
      </c>
      <c r="I1649">
        <f>VLOOKUP(customer!A1661,sales_update!A:N,2,FALSE)</f>
        <v>94</v>
      </c>
      <c r="J1649">
        <f xml:space="preserve"> VLOOKUP(customer!A1661,sales_update!A:N,3,FALSE)</f>
        <v>96</v>
      </c>
      <c r="K1649">
        <f>VLOOKUP(customer!A1661,sales_update!A:N,4,FALSE)</f>
        <v>4</v>
      </c>
      <c r="L1649">
        <f>VLOOKUP(customer!A1661,sales_update!A:N,5,FALSE)</f>
        <v>34</v>
      </c>
      <c r="M1649">
        <f>VLOOKUP(customer!A1661,sales_update!A:N,6,FALSE)</f>
        <v>8</v>
      </c>
      <c r="N1649">
        <f>VLOOKUP(customer!A1661,sales_update!A:N,7,FALSE)</f>
        <v>4</v>
      </c>
      <c r="O1649">
        <f>VLOOKUP(customer!A1661,sales_update!A:N,8,FALSE)</f>
        <v>4</v>
      </c>
      <c r="P1649">
        <f>VLOOKUP(customer!A1661,sales_update!A:N,9,FALSE)</f>
        <v>141</v>
      </c>
      <c r="Q1649">
        <f>VLOOKUP(customer!A1661,sales_update!A:N,10,FALSE)</f>
        <v>2</v>
      </c>
      <c r="R1649">
        <f>VLOOKUP(customer!A1661,sales_update!A:N,11,FALSE)</f>
        <v>1</v>
      </c>
      <c r="S1649">
        <f>VLOOKUP(customer!A1661,sales_update!A:N,12,FALSE)</f>
        <v>0</v>
      </c>
      <c r="T1649">
        <f>VLOOKUP(customer!A1661,sales_update!A:N,13,FALSE)</f>
        <v>3</v>
      </c>
      <c r="U1649">
        <f>VLOOKUP(customer!A1661,sales_update!A:N,14,FALSE)</f>
        <v>8</v>
      </c>
      <c r="V1649">
        <f>VLOOKUP(customer!A1661,Marketing!A:I,2,FALSE)</f>
        <v>0</v>
      </c>
      <c r="W1649">
        <f>VLOOKUP(customer!A1661,Marketing!A:I,3,FALSE)</f>
        <v>0</v>
      </c>
      <c r="X1649">
        <f>VLOOKUP(customer!A1661,Marketing!A:I,4,FALSE)</f>
        <v>0</v>
      </c>
      <c r="Y1649">
        <f>VLOOKUP(customer!A1661,Marketing!A:I,5,FALSE)</f>
        <v>0</v>
      </c>
      <c r="Z1649">
        <f>VLOOKUP(customer!A1661,Marketing!A:I,6,FALSE)</f>
        <v>0</v>
      </c>
      <c r="AA1649">
        <f>VLOOKUP(customer!A1661,Marketing!A:I,7,FALSE)</f>
        <v>0</v>
      </c>
      <c r="AB1649">
        <f>VLOOKUP(customer!A1661,Marketing!A:I,8,FALSE)</f>
        <v>0</v>
      </c>
      <c r="AC1649" s="1">
        <f>VLOOKUP(customer!A1661,Marketing!A:I,9,FALSE)</f>
        <v>43668</v>
      </c>
    </row>
    <row r="1650" spans="1:29" x14ac:dyDescent="0.3">
      <c r="A1650">
        <v>1276</v>
      </c>
      <c r="B1650">
        <v>135416</v>
      </c>
      <c r="C1650">
        <v>0</v>
      </c>
      <c r="D1650">
        <v>0</v>
      </c>
      <c r="E1650">
        <v>71</v>
      </c>
      <c r="F1650" t="str">
        <f>IF(customer!G1662=1, "Married", IF(customer!H1662=1, "Single", IF(customer!F1662=1, "Divorced", IF(customer!I1662=1, "Together", IF(customer!J1662=1, "Widowed", "Unknown")))))</f>
        <v>Divorced</v>
      </c>
      <c r="G1650" t="str">
        <f>IF(customer!K1662=1,"Basic",IF(customer!L1662=1,"Graduate",IF(customer!M1662=1,"Master",IF(customer!N1662=1,"PhD","Unknown"))))</f>
        <v>Master</v>
      </c>
      <c r="H1650" t="s">
        <v>20</v>
      </c>
      <c r="I1650">
        <f>VLOOKUP(customer!A1662,sales_update!A:N,2,FALSE)</f>
        <v>62</v>
      </c>
      <c r="J1650">
        <f xml:space="preserve"> VLOOKUP(customer!A1662,sales_update!A:N,3,FALSE)</f>
        <v>948</v>
      </c>
      <c r="K1650">
        <f>VLOOKUP(customer!A1662,sales_update!A:N,4,FALSE)</f>
        <v>11</v>
      </c>
      <c r="L1650">
        <f>VLOOKUP(customer!A1662,sales_update!A:N,5,FALSE)</f>
        <v>310</v>
      </c>
      <c r="M1650">
        <f>VLOOKUP(customer!A1662,sales_update!A:N,6,FALSE)</f>
        <v>15</v>
      </c>
      <c r="N1650">
        <f>VLOOKUP(customer!A1662,sales_update!A:N,7,FALSE)</f>
        <v>11</v>
      </c>
      <c r="O1650">
        <f>VLOOKUP(customer!A1662,sales_update!A:N,8,FALSE)</f>
        <v>195</v>
      </c>
      <c r="P1650">
        <f>VLOOKUP(customer!A1662,sales_update!A:N,9,FALSE)</f>
        <v>1101</v>
      </c>
      <c r="Q1650">
        <f>VLOOKUP(customer!A1662,sales_update!A:N,10,FALSE)</f>
        <v>3</v>
      </c>
      <c r="R1650">
        <f>VLOOKUP(customer!A1662,sales_update!A:N,11,FALSE)</f>
        <v>7</v>
      </c>
      <c r="S1650">
        <f>VLOOKUP(customer!A1662,sales_update!A:N,12,FALSE)</f>
        <v>1</v>
      </c>
      <c r="T1650">
        <f>VLOOKUP(customer!A1662,sales_update!A:N,13,FALSE)</f>
        <v>5</v>
      </c>
      <c r="U1650">
        <f>VLOOKUP(customer!A1662,sales_update!A:N,14,FALSE)</f>
        <v>8</v>
      </c>
      <c r="V1650">
        <f>VLOOKUP(customer!A1662,Marketing!A:I,2,FALSE)</f>
        <v>0</v>
      </c>
      <c r="W1650">
        <f>VLOOKUP(customer!A1662,Marketing!A:I,3,FALSE)</f>
        <v>0</v>
      </c>
      <c r="X1650">
        <f>VLOOKUP(customer!A1662,Marketing!A:I,4,FALSE)</f>
        <v>0</v>
      </c>
      <c r="Y1650">
        <f>VLOOKUP(customer!A1662,Marketing!A:I,5,FALSE)</f>
        <v>0</v>
      </c>
      <c r="Z1650">
        <f>VLOOKUP(customer!A1662,Marketing!A:I,6,FALSE)</f>
        <v>0</v>
      </c>
      <c r="AA1650">
        <f>VLOOKUP(customer!A1662,Marketing!A:I,7,FALSE)</f>
        <v>0</v>
      </c>
      <c r="AB1650">
        <f>VLOOKUP(customer!A1662,Marketing!A:I,8,FALSE)</f>
        <v>0</v>
      </c>
      <c r="AC1650" s="1">
        <f>VLOOKUP(customer!A1662,Marketing!A:I,9,FALSE)</f>
        <v>43787</v>
      </c>
    </row>
    <row r="1651" spans="1:29" x14ac:dyDescent="0.3">
      <c r="A1651">
        <v>1283</v>
      </c>
      <c r="B1651">
        <v>135388</v>
      </c>
      <c r="C1651">
        <v>1</v>
      </c>
      <c r="D1651">
        <v>0</v>
      </c>
      <c r="E1651">
        <v>32</v>
      </c>
      <c r="F1651" t="str">
        <f>IF(customer!G1663=1, "Married", IF(customer!H1663=1, "Single", IF(customer!F1663=1, "Divorced", IF(customer!I1663=1, "Together", IF(customer!J1663=1, "Widowed", "Unknown")))))</f>
        <v>Divorced</v>
      </c>
      <c r="G1651" t="str">
        <f>IF(customer!K1663=1,"Basic",IF(customer!L1663=1,"Graduate",IF(customer!M1663=1,"Master",IF(customer!N1663=1,"PhD","Unknown"))))</f>
        <v>Unknown</v>
      </c>
      <c r="H1651" t="s">
        <v>15</v>
      </c>
      <c r="I1651">
        <f>VLOOKUP(customer!A1663,sales_update!A:N,2,FALSE)</f>
        <v>20</v>
      </c>
      <c r="J1651">
        <f xml:space="preserve"> VLOOKUP(customer!A1663,sales_update!A:N,3,FALSE)</f>
        <v>23</v>
      </c>
      <c r="K1651">
        <f>VLOOKUP(customer!A1663,sales_update!A:N,4,FALSE)</f>
        <v>15</v>
      </c>
      <c r="L1651">
        <f>VLOOKUP(customer!A1663,sales_update!A:N,5,FALSE)</f>
        <v>27</v>
      </c>
      <c r="M1651">
        <f>VLOOKUP(customer!A1663,sales_update!A:N,6,FALSE)</f>
        <v>15</v>
      </c>
      <c r="N1651">
        <f>VLOOKUP(customer!A1663,sales_update!A:N,7,FALSE)</f>
        <v>11</v>
      </c>
      <c r="O1651">
        <f>VLOOKUP(customer!A1663,sales_update!A:N,8,FALSE)</f>
        <v>31</v>
      </c>
      <c r="P1651">
        <f>VLOOKUP(customer!A1663,sales_update!A:N,9,FALSE)</f>
        <v>61</v>
      </c>
      <c r="Q1651">
        <f>VLOOKUP(customer!A1663,sales_update!A:N,10,FALSE)</f>
        <v>1</v>
      </c>
      <c r="R1651">
        <f>VLOOKUP(customer!A1663,sales_update!A:N,11,FALSE)</f>
        <v>1</v>
      </c>
      <c r="S1651">
        <f>VLOOKUP(customer!A1663,sales_update!A:N,12,FALSE)</f>
        <v>0</v>
      </c>
      <c r="T1651">
        <f>VLOOKUP(customer!A1663,sales_update!A:N,13,FALSE)</f>
        <v>3</v>
      </c>
      <c r="U1651">
        <f>VLOOKUP(customer!A1663,sales_update!A:N,14,FALSE)</f>
        <v>7</v>
      </c>
      <c r="V1651">
        <f>VLOOKUP(customer!A1663,Marketing!A:I,2,FALSE)</f>
        <v>0</v>
      </c>
      <c r="W1651">
        <f>VLOOKUP(customer!A1663,Marketing!A:I,3,FALSE)</f>
        <v>0</v>
      </c>
      <c r="X1651">
        <f>VLOOKUP(customer!A1663,Marketing!A:I,4,FALSE)</f>
        <v>0</v>
      </c>
      <c r="Y1651">
        <f>VLOOKUP(customer!A1663,Marketing!A:I,5,FALSE)</f>
        <v>0</v>
      </c>
      <c r="Z1651">
        <f>VLOOKUP(customer!A1663,Marketing!A:I,6,FALSE)</f>
        <v>0</v>
      </c>
      <c r="AA1651">
        <f>VLOOKUP(customer!A1663,Marketing!A:I,7,FALSE)</f>
        <v>0</v>
      </c>
      <c r="AB1651">
        <f>VLOOKUP(customer!A1663,Marketing!A:I,8,FALSE)</f>
        <v>0</v>
      </c>
      <c r="AC1651" s="1">
        <f>VLOOKUP(customer!A1663,Marketing!A:I,9,FALSE)</f>
        <v>43689</v>
      </c>
    </row>
    <row r="1652" spans="1:29" x14ac:dyDescent="0.3">
      <c r="A1652">
        <v>1970</v>
      </c>
      <c r="B1652">
        <v>135340</v>
      </c>
      <c r="C1652">
        <v>1</v>
      </c>
      <c r="D1652">
        <v>1</v>
      </c>
      <c r="E1652">
        <v>64</v>
      </c>
      <c r="F1652" t="str">
        <f>IF(customer!G1664=1, "Married", IF(customer!H1664=1, "Single", IF(customer!F1664=1, "Divorced", IF(customer!I1664=1, "Together", IF(customer!J1664=1, "Widowed", "Unknown")))))</f>
        <v>Widowed</v>
      </c>
      <c r="G1652" t="str">
        <f>IF(customer!K1664=1,"Basic",IF(customer!L1664=1,"Graduate",IF(customer!M1664=1,"Master",IF(customer!N1664=1,"PhD","Unknown"))))</f>
        <v>PhD</v>
      </c>
      <c r="H1652" t="s">
        <v>19</v>
      </c>
      <c r="I1652">
        <f>VLOOKUP(customer!A1664,sales_update!A:N,2,FALSE)</f>
        <v>1</v>
      </c>
      <c r="J1652">
        <f xml:space="preserve"> VLOOKUP(customer!A1664,sales_update!A:N,3,FALSE)</f>
        <v>103</v>
      </c>
      <c r="K1652">
        <f>VLOOKUP(customer!A1664,sales_update!A:N,4,FALSE)</f>
        <v>0</v>
      </c>
      <c r="L1652">
        <f>VLOOKUP(customer!A1664,sales_update!A:N,5,FALSE)</f>
        <v>46</v>
      </c>
      <c r="M1652">
        <f>VLOOKUP(customer!A1664,sales_update!A:N,6,FALSE)</f>
        <v>0</v>
      </c>
      <c r="N1652">
        <f>VLOOKUP(customer!A1664,sales_update!A:N,7,FALSE)</f>
        <v>4</v>
      </c>
      <c r="O1652">
        <f>VLOOKUP(customer!A1664,sales_update!A:N,8,FALSE)</f>
        <v>19</v>
      </c>
      <c r="P1652">
        <f>VLOOKUP(customer!A1664,sales_update!A:N,9,FALSE)</f>
        <v>134</v>
      </c>
      <c r="Q1652">
        <f>VLOOKUP(customer!A1664,sales_update!A:N,10,FALSE)</f>
        <v>2</v>
      </c>
      <c r="R1652">
        <f>VLOOKUP(customer!A1664,sales_update!A:N,11,FALSE)</f>
        <v>2</v>
      </c>
      <c r="S1652">
        <f>VLOOKUP(customer!A1664,sales_update!A:N,12,FALSE)</f>
        <v>0</v>
      </c>
      <c r="T1652">
        <f>VLOOKUP(customer!A1664,sales_update!A:N,13,FALSE)</f>
        <v>3</v>
      </c>
      <c r="U1652">
        <f>VLOOKUP(customer!A1664,sales_update!A:N,14,FALSE)</f>
        <v>5</v>
      </c>
      <c r="V1652">
        <f>VLOOKUP(customer!A1664,Marketing!A:I,2,FALSE)</f>
        <v>0</v>
      </c>
      <c r="W1652">
        <f>VLOOKUP(customer!A1664,Marketing!A:I,3,FALSE)</f>
        <v>0</v>
      </c>
      <c r="X1652">
        <f>VLOOKUP(customer!A1664,Marketing!A:I,4,FALSE)</f>
        <v>0</v>
      </c>
      <c r="Y1652">
        <f>VLOOKUP(customer!A1664,Marketing!A:I,5,FALSE)</f>
        <v>0</v>
      </c>
      <c r="Z1652">
        <f>VLOOKUP(customer!A1664,Marketing!A:I,6,FALSE)</f>
        <v>0</v>
      </c>
      <c r="AA1652">
        <f>VLOOKUP(customer!A1664,Marketing!A:I,7,FALSE)</f>
        <v>0</v>
      </c>
      <c r="AB1652">
        <f>VLOOKUP(customer!A1664,Marketing!A:I,8,FALSE)</f>
        <v>0</v>
      </c>
      <c r="AC1652" s="1">
        <f>VLOOKUP(customer!A1664,Marketing!A:I,9,FALSE)</f>
        <v>44168</v>
      </c>
    </row>
    <row r="1653" spans="1:29" x14ac:dyDescent="0.3">
      <c r="A1653">
        <v>2148</v>
      </c>
      <c r="B1653">
        <v>135322</v>
      </c>
      <c r="C1653">
        <v>1</v>
      </c>
      <c r="D1653">
        <v>2</v>
      </c>
      <c r="E1653">
        <v>52</v>
      </c>
      <c r="F1653" t="str">
        <f>IF(customer!G1665=1, "Married", IF(customer!H1665=1, "Single", IF(customer!F1665=1, "Divorced", IF(customer!I1665=1, "Together", IF(customer!J1665=1, "Widowed", "Unknown")))))</f>
        <v>Together</v>
      </c>
      <c r="G1653" t="str">
        <f>IF(customer!K1665=1,"Basic",IF(customer!L1665=1,"Graduate",IF(customer!M1665=1,"Master",IF(customer!N1665=1,"PhD","Unknown"))))</f>
        <v>Graduate</v>
      </c>
      <c r="H1653" t="s">
        <v>17</v>
      </c>
      <c r="I1653">
        <f>VLOOKUP(customer!A1665,sales_update!A:N,2,FALSE)</f>
        <v>34</v>
      </c>
      <c r="J1653">
        <f xml:space="preserve"> VLOOKUP(customer!A1665,sales_update!A:N,3,FALSE)</f>
        <v>107</v>
      </c>
      <c r="K1653">
        <f>VLOOKUP(customer!A1665,sales_update!A:N,4,FALSE)</f>
        <v>34</v>
      </c>
      <c r="L1653">
        <f>VLOOKUP(customer!A1665,sales_update!A:N,5,FALSE)</f>
        <v>142</v>
      </c>
      <c r="M1653">
        <f>VLOOKUP(customer!A1665,sales_update!A:N,6,FALSE)</f>
        <v>46</v>
      </c>
      <c r="N1653">
        <f>VLOOKUP(customer!A1665,sales_update!A:N,7,FALSE)</f>
        <v>27</v>
      </c>
      <c r="O1653">
        <f>VLOOKUP(customer!A1665,sales_update!A:N,8,FALSE)</f>
        <v>50</v>
      </c>
      <c r="P1653">
        <f>VLOOKUP(customer!A1665,sales_update!A:N,9,FALSE)</f>
        <v>306</v>
      </c>
      <c r="Q1653">
        <f>VLOOKUP(customer!A1665,sales_update!A:N,10,FALSE)</f>
        <v>3</v>
      </c>
      <c r="R1653">
        <f>VLOOKUP(customer!A1665,sales_update!A:N,11,FALSE)</f>
        <v>2</v>
      </c>
      <c r="S1653">
        <f>VLOOKUP(customer!A1665,sales_update!A:N,12,FALSE)</f>
        <v>0</v>
      </c>
      <c r="T1653">
        <f>VLOOKUP(customer!A1665,sales_update!A:N,13,FALSE)</f>
        <v>4</v>
      </c>
      <c r="U1653">
        <f>VLOOKUP(customer!A1665,sales_update!A:N,14,FALSE)</f>
        <v>8</v>
      </c>
      <c r="V1653">
        <f>VLOOKUP(customer!A1665,Marketing!A:I,2,FALSE)</f>
        <v>0</v>
      </c>
      <c r="W1653">
        <f>VLOOKUP(customer!A1665,Marketing!A:I,3,FALSE)</f>
        <v>0</v>
      </c>
      <c r="X1653">
        <f>VLOOKUP(customer!A1665,Marketing!A:I,4,FALSE)</f>
        <v>0</v>
      </c>
      <c r="Y1653">
        <f>VLOOKUP(customer!A1665,Marketing!A:I,5,FALSE)</f>
        <v>0</v>
      </c>
      <c r="Z1653">
        <f>VLOOKUP(customer!A1665,Marketing!A:I,6,FALSE)</f>
        <v>0</v>
      </c>
      <c r="AA1653">
        <f>VLOOKUP(customer!A1665,Marketing!A:I,7,FALSE)</f>
        <v>0</v>
      </c>
      <c r="AB1653">
        <f>VLOOKUP(customer!A1665,Marketing!A:I,8,FALSE)</f>
        <v>0</v>
      </c>
      <c r="AC1653" s="1">
        <f>VLOOKUP(customer!A1665,Marketing!A:I,9,FALSE)</f>
        <v>43492</v>
      </c>
    </row>
    <row r="1654" spans="1:29" x14ac:dyDescent="0.3">
      <c r="A1654">
        <v>1287</v>
      </c>
      <c r="B1654">
        <v>135246</v>
      </c>
      <c r="C1654">
        <v>1</v>
      </c>
      <c r="D1654">
        <v>1</v>
      </c>
      <c r="E1654">
        <v>62</v>
      </c>
      <c r="F1654" t="str">
        <f>IF(customer!G1666=1, "Married", IF(customer!H1666=1, "Single", IF(customer!F1666=1, "Divorced", IF(customer!I1666=1, "Together", IF(customer!J1666=1, "Widowed", "Unknown")))))</f>
        <v>Divorced</v>
      </c>
      <c r="G1654" t="str">
        <f>IF(customer!K1666=1,"Basic",IF(customer!L1666=1,"Graduate",IF(customer!M1666=1,"Master",IF(customer!N1666=1,"PhD","Unknown"))))</f>
        <v>Graduate</v>
      </c>
      <c r="H1654" t="s">
        <v>16</v>
      </c>
      <c r="I1654">
        <f>VLOOKUP(customer!A1666,sales_update!A:N,2,FALSE)</f>
        <v>53</v>
      </c>
      <c r="J1654">
        <f xml:space="preserve"> VLOOKUP(customer!A1666,sales_update!A:N,3,FALSE)</f>
        <v>138</v>
      </c>
      <c r="K1654">
        <f>VLOOKUP(customer!A1666,sales_update!A:N,4,FALSE)</f>
        <v>0</v>
      </c>
      <c r="L1654">
        <f>VLOOKUP(customer!A1666,sales_update!A:N,5,FALSE)</f>
        <v>46</v>
      </c>
      <c r="M1654">
        <f>VLOOKUP(customer!A1666,sales_update!A:N,6,FALSE)</f>
        <v>8</v>
      </c>
      <c r="N1654">
        <f>VLOOKUP(customer!A1666,sales_update!A:N,7,FALSE)</f>
        <v>8</v>
      </c>
      <c r="O1654">
        <f>VLOOKUP(customer!A1666,sales_update!A:N,8,FALSE)</f>
        <v>38</v>
      </c>
      <c r="P1654">
        <f>VLOOKUP(customer!A1666,sales_update!A:N,9,FALSE)</f>
        <v>161</v>
      </c>
      <c r="Q1654">
        <f>VLOOKUP(customer!A1666,sales_update!A:N,10,FALSE)</f>
        <v>4</v>
      </c>
      <c r="R1654">
        <f>VLOOKUP(customer!A1666,sales_update!A:N,11,FALSE)</f>
        <v>3</v>
      </c>
      <c r="S1654">
        <f>VLOOKUP(customer!A1666,sales_update!A:N,12,FALSE)</f>
        <v>1</v>
      </c>
      <c r="T1654">
        <f>VLOOKUP(customer!A1666,sales_update!A:N,13,FALSE)</f>
        <v>3</v>
      </c>
      <c r="U1654">
        <f>VLOOKUP(customer!A1666,sales_update!A:N,14,FALSE)</f>
        <v>5</v>
      </c>
      <c r="V1654">
        <f>VLOOKUP(customer!A1666,Marketing!A:I,2,FALSE)</f>
        <v>0</v>
      </c>
      <c r="W1654">
        <f>VLOOKUP(customer!A1666,Marketing!A:I,3,FALSE)</f>
        <v>0</v>
      </c>
      <c r="X1654">
        <f>VLOOKUP(customer!A1666,Marketing!A:I,4,FALSE)</f>
        <v>0</v>
      </c>
      <c r="Y1654">
        <f>VLOOKUP(customer!A1666,Marketing!A:I,5,FALSE)</f>
        <v>0</v>
      </c>
      <c r="Z1654">
        <f>VLOOKUP(customer!A1666,Marketing!A:I,6,FALSE)</f>
        <v>0</v>
      </c>
      <c r="AA1654">
        <f>VLOOKUP(customer!A1666,Marketing!A:I,7,FALSE)</f>
        <v>0</v>
      </c>
      <c r="AB1654">
        <f>VLOOKUP(customer!A1666,Marketing!A:I,8,FALSE)</f>
        <v>0</v>
      </c>
      <c r="AC1654" s="1">
        <f>VLOOKUP(customer!A1666,Marketing!A:I,9,FALSE)</f>
        <v>44094</v>
      </c>
    </row>
    <row r="1655" spans="1:29" x14ac:dyDescent="0.3">
      <c r="A1655">
        <v>2029</v>
      </c>
      <c r="B1655">
        <v>135196</v>
      </c>
      <c r="C1655">
        <v>1</v>
      </c>
      <c r="D1655">
        <v>0</v>
      </c>
      <c r="E1655">
        <v>36</v>
      </c>
      <c r="F1655" t="str">
        <f>IF(customer!G1667=1, "Married", IF(customer!H1667=1, "Single", IF(customer!F1667=1, "Divorced", IF(customer!I1667=1, "Together", IF(customer!J1667=1, "Widowed", "Unknown")))))</f>
        <v>Together</v>
      </c>
      <c r="G1655" t="str">
        <f>IF(customer!K1667=1,"Basic",IF(customer!L1667=1,"Graduate",IF(customer!M1667=1,"Master",IF(customer!N1667=1,"PhD","Unknown"))))</f>
        <v>Graduate</v>
      </c>
      <c r="H1655" t="s">
        <v>18</v>
      </c>
      <c r="I1655">
        <f>VLOOKUP(customer!A1667,sales_update!A:N,2,FALSE)</f>
        <v>68</v>
      </c>
      <c r="J1655">
        <f xml:space="preserve"> VLOOKUP(customer!A1667,sales_update!A:N,3,FALSE)</f>
        <v>288</v>
      </c>
      <c r="K1655">
        <f>VLOOKUP(customer!A1667,sales_update!A:N,4,FALSE)</f>
        <v>46</v>
      </c>
      <c r="L1655">
        <f>VLOOKUP(customer!A1667,sales_update!A:N,5,FALSE)</f>
        <v>542</v>
      </c>
      <c r="M1655">
        <f>VLOOKUP(customer!A1667,sales_update!A:N,6,FALSE)</f>
        <v>165</v>
      </c>
      <c r="N1655">
        <f>VLOOKUP(customer!A1667,sales_update!A:N,7,FALSE)</f>
        <v>150</v>
      </c>
      <c r="O1655">
        <f>VLOOKUP(customer!A1667,sales_update!A:N,8,FALSE)</f>
        <v>718</v>
      </c>
      <c r="P1655">
        <f>VLOOKUP(customer!A1667,sales_update!A:N,9,FALSE)</f>
        <v>472</v>
      </c>
      <c r="Q1655">
        <f>VLOOKUP(customer!A1667,sales_update!A:N,10,FALSE)</f>
        <v>6</v>
      </c>
      <c r="R1655">
        <f>VLOOKUP(customer!A1667,sales_update!A:N,11,FALSE)</f>
        <v>6</v>
      </c>
      <c r="S1655">
        <f>VLOOKUP(customer!A1667,sales_update!A:N,12,FALSE)</f>
        <v>1</v>
      </c>
      <c r="T1655">
        <f>VLOOKUP(customer!A1667,sales_update!A:N,13,FALSE)</f>
        <v>5</v>
      </c>
      <c r="U1655">
        <f>VLOOKUP(customer!A1667,sales_update!A:N,14,FALSE)</f>
        <v>8</v>
      </c>
      <c r="V1655">
        <f>VLOOKUP(customer!A1667,Marketing!A:I,2,FALSE)</f>
        <v>0</v>
      </c>
      <c r="W1655">
        <f>VLOOKUP(customer!A1667,Marketing!A:I,3,FALSE)</f>
        <v>0</v>
      </c>
      <c r="X1655">
        <f>VLOOKUP(customer!A1667,Marketing!A:I,4,FALSE)</f>
        <v>0</v>
      </c>
      <c r="Y1655">
        <f>VLOOKUP(customer!A1667,Marketing!A:I,5,FALSE)</f>
        <v>0</v>
      </c>
      <c r="Z1655">
        <f>VLOOKUP(customer!A1667,Marketing!A:I,6,FALSE)</f>
        <v>0</v>
      </c>
      <c r="AA1655">
        <f>VLOOKUP(customer!A1667,Marketing!A:I,7,FALSE)</f>
        <v>0</v>
      </c>
      <c r="AB1655">
        <f>VLOOKUP(customer!A1667,Marketing!A:I,8,FALSE)</f>
        <v>1</v>
      </c>
      <c r="AC1655" s="1">
        <f>VLOOKUP(customer!A1667,Marketing!A:I,9,FALSE)</f>
        <v>43575</v>
      </c>
    </row>
    <row r="1656" spans="1:29" x14ac:dyDescent="0.3">
      <c r="A1656">
        <v>2690</v>
      </c>
      <c r="B1656">
        <v>135196</v>
      </c>
      <c r="C1656">
        <v>1</v>
      </c>
      <c r="D1656">
        <v>0</v>
      </c>
      <c r="E1656">
        <v>36</v>
      </c>
      <c r="F1656" t="str">
        <f>IF(customer!G1668=1, "Married", IF(customer!H1668=1, "Single", IF(customer!F1668=1, "Divorced", IF(customer!I1668=1, "Together", IF(customer!J1668=1, "Widowed", "Unknown")))))</f>
        <v>Together</v>
      </c>
      <c r="G1656" t="str">
        <f>IF(customer!K1668=1,"Basic",IF(customer!L1668=1,"Graduate",IF(customer!M1668=1,"Master",IF(customer!N1668=1,"PhD","Unknown"))))</f>
        <v>Graduate</v>
      </c>
      <c r="H1656" t="s">
        <v>19</v>
      </c>
      <c r="I1656">
        <f>VLOOKUP(customer!A1668,sales_update!A:N,2,FALSE)</f>
        <v>68</v>
      </c>
      <c r="J1656">
        <f xml:space="preserve"> VLOOKUP(customer!A1668,sales_update!A:N,3,FALSE)</f>
        <v>288</v>
      </c>
      <c r="K1656">
        <f>VLOOKUP(customer!A1668,sales_update!A:N,4,FALSE)</f>
        <v>46</v>
      </c>
      <c r="L1656">
        <f>VLOOKUP(customer!A1668,sales_update!A:N,5,FALSE)</f>
        <v>542</v>
      </c>
      <c r="M1656">
        <f>VLOOKUP(customer!A1668,sales_update!A:N,6,FALSE)</f>
        <v>165</v>
      </c>
      <c r="N1656">
        <f>VLOOKUP(customer!A1668,sales_update!A:N,7,FALSE)</f>
        <v>150</v>
      </c>
      <c r="O1656">
        <f>VLOOKUP(customer!A1668,sales_update!A:N,8,FALSE)</f>
        <v>718</v>
      </c>
      <c r="P1656">
        <f>VLOOKUP(customer!A1668,sales_update!A:N,9,FALSE)</f>
        <v>472</v>
      </c>
      <c r="Q1656">
        <f>VLOOKUP(customer!A1668,sales_update!A:N,10,FALSE)</f>
        <v>6</v>
      </c>
      <c r="R1656">
        <f>VLOOKUP(customer!A1668,sales_update!A:N,11,FALSE)</f>
        <v>6</v>
      </c>
      <c r="S1656">
        <f>VLOOKUP(customer!A1668,sales_update!A:N,12,FALSE)</f>
        <v>1</v>
      </c>
      <c r="T1656">
        <f>VLOOKUP(customer!A1668,sales_update!A:N,13,FALSE)</f>
        <v>5</v>
      </c>
      <c r="U1656">
        <f>VLOOKUP(customer!A1668,sales_update!A:N,14,FALSE)</f>
        <v>8</v>
      </c>
      <c r="V1656">
        <f>VLOOKUP(customer!A1668,Marketing!A:I,2,FALSE)</f>
        <v>0</v>
      </c>
      <c r="W1656">
        <f>VLOOKUP(customer!A1668,Marketing!A:I,3,FALSE)</f>
        <v>0</v>
      </c>
      <c r="X1656">
        <f>VLOOKUP(customer!A1668,Marketing!A:I,4,FALSE)</f>
        <v>0</v>
      </c>
      <c r="Y1656">
        <f>VLOOKUP(customer!A1668,Marketing!A:I,5,FALSE)</f>
        <v>0</v>
      </c>
      <c r="Z1656">
        <f>VLOOKUP(customer!A1668,Marketing!A:I,6,FALSE)</f>
        <v>0</v>
      </c>
      <c r="AA1656">
        <f>VLOOKUP(customer!A1668,Marketing!A:I,7,FALSE)</f>
        <v>0</v>
      </c>
      <c r="AB1656">
        <f>VLOOKUP(customer!A1668,Marketing!A:I,8,FALSE)</f>
        <v>0</v>
      </c>
      <c r="AC1656" s="1">
        <f>VLOOKUP(customer!A1668,Marketing!A:I,9,FALSE)</f>
        <v>43575</v>
      </c>
    </row>
    <row r="1657" spans="1:29" x14ac:dyDescent="0.3">
      <c r="A1657">
        <v>1318</v>
      </c>
      <c r="B1657">
        <v>135178</v>
      </c>
      <c r="C1657">
        <v>1</v>
      </c>
      <c r="D1657">
        <v>0</v>
      </c>
      <c r="E1657">
        <v>49</v>
      </c>
      <c r="F1657" t="str">
        <f>IF(customer!G1669=1, "Married", IF(customer!H1669=1, "Single", IF(customer!F1669=1, "Divorced", IF(customer!I1669=1, "Together", IF(customer!J1669=1, "Widowed", "Unknown")))))</f>
        <v>Married</v>
      </c>
      <c r="G1657" t="str">
        <f>IF(customer!K1669=1,"Basic",IF(customer!L1669=1,"Graduate",IF(customer!M1669=1,"Master",IF(customer!N1669=1,"PhD","Unknown"))))</f>
        <v>Master</v>
      </c>
      <c r="H1657" t="s">
        <v>20</v>
      </c>
      <c r="I1657">
        <f>VLOOKUP(customer!A1669,sales_update!A:N,2,FALSE)</f>
        <v>10</v>
      </c>
      <c r="J1657">
        <f xml:space="preserve"> VLOOKUP(customer!A1669,sales_update!A:N,3,FALSE)</f>
        <v>88</v>
      </c>
      <c r="K1657">
        <f>VLOOKUP(customer!A1669,sales_update!A:N,4,FALSE)</f>
        <v>4</v>
      </c>
      <c r="L1657">
        <f>VLOOKUP(customer!A1669,sales_update!A:N,5,FALSE)</f>
        <v>50</v>
      </c>
      <c r="M1657">
        <f>VLOOKUP(customer!A1669,sales_update!A:N,6,FALSE)</f>
        <v>8</v>
      </c>
      <c r="N1657">
        <f>VLOOKUP(customer!A1669,sales_update!A:N,7,FALSE)</f>
        <v>8</v>
      </c>
      <c r="O1657">
        <f>VLOOKUP(customer!A1669,sales_update!A:N,8,FALSE)</f>
        <v>69</v>
      </c>
      <c r="P1657">
        <f>VLOOKUP(customer!A1669,sales_update!A:N,9,FALSE)</f>
        <v>88</v>
      </c>
      <c r="Q1657">
        <f>VLOOKUP(customer!A1669,sales_update!A:N,10,FALSE)</f>
        <v>1</v>
      </c>
      <c r="R1657">
        <f>VLOOKUP(customer!A1669,sales_update!A:N,11,FALSE)</f>
        <v>1</v>
      </c>
      <c r="S1657">
        <f>VLOOKUP(customer!A1669,sales_update!A:N,12,FALSE)</f>
        <v>1</v>
      </c>
      <c r="T1657">
        <f>VLOOKUP(customer!A1669,sales_update!A:N,13,FALSE)</f>
        <v>2</v>
      </c>
      <c r="U1657">
        <f>VLOOKUP(customer!A1669,sales_update!A:N,14,FALSE)</f>
        <v>7</v>
      </c>
      <c r="V1657">
        <f>VLOOKUP(customer!A1669,Marketing!A:I,2,FALSE)</f>
        <v>1</v>
      </c>
      <c r="W1657">
        <f>VLOOKUP(customer!A1669,Marketing!A:I,3,FALSE)</f>
        <v>0</v>
      </c>
      <c r="X1657">
        <f>VLOOKUP(customer!A1669,Marketing!A:I,4,FALSE)</f>
        <v>0</v>
      </c>
      <c r="Y1657">
        <f>VLOOKUP(customer!A1669,Marketing!A:I,5,FALSE)</f>
        <v>0</v>
      </c>
      <c r="Z1657">
        <f>VLOOKUP(customer!A1669,Marketing!A:I,6,FALSE)</f>
        <v>0</v>
      </c>
      <c r="AA1657">
        <f>VLOOKUP(customer!A1669,Marketing!A:I,7,FALSE)</f>
        <v>0</v>
      </c>
      <c r="AB1657">
        <f>VLOOKUP(customer!A1669,Marketing!A:I,8,FALSE)</f>
        <v>1</v>
      </c>
      <c r="AC1657" s="1">
        <f>VLOOKUP(customer!A1669,Marketing!A:I,9,FALSE)</f>
        <v>43633</v>
      </c>
    </row>
    <row r="1658" spans="1:29" x14ac:dyDescent="0.3">
      <c r="A1658">
        <v>1690</v>
      </c>
      <c r="B1658">
        <v>135178</v>
      </c>
      <c r="C1658">
        <v>1</v>
      </c>
      <c r="D1658">
        <v>0</v>
      </c>
      <c r="E1658">
        <v>49</v>
      </c>
      <c r="F1658" t="str">
        <f>IF(customer!G1670=1, "Married", IF(customer!H1670=1, "Single", IF(customer!F1670=1, "Divorced", IF(customer!I1670=1, "Together", IF(customer!J1670=1, "Widowed", "Unknown")))))</f>
        <v>Married</v>
      </c>
      <c r="G1658" t="str">
        <f>IF(customer!K1670=1,"Basic",IF(customer!L1670=1,"Graduate",IF(customer!M1670=1,"Master",IF(customer!N1670=1,"PhD","Unknown"))))</f>
        <v>Master</v>
      </c>
      <c r="H1658" t="s">
        <v>20</v>
      </c>
      <c r="I1658">
        <f>VLOOKUP(customer!A1670,sales_update!A:N,2,FALSE)</f>
        <v>10</v>
      </c>
      <c r="J1658">
        <f xml:space="preserve"> VLOOKUP(customer!A1670,sales_update!A:N,3,FALSE)</f>
        <v>88</v>
      </c>
      <c r="K1658">
        <f>VLOOKUP(customer!A1670,sales_update!A:N,4,FALSE)</f>
        <v>4</v>
      </c>
      <c r="L1658">
        <f>VLOOKUP(customer!A1670,sales_update!A:N,5,FALSE)</f>
        <v>50</v>
      </c>
      <c r="M1658">
        <f>VLOOKUP(customer!A1670,sales_update!A:N,6,FALSE)</f>
        <v>8</v>
      </c>
      <c r="N1658">
        <f>VLOOKUP(customer!A1670,sales_update!A:N,7,FALSE)</f>
        <v>8</v>
      </c>
      <c r="O1658">
        <f>VLOOKUP(customer!A1670,sales_update!A:N,8,FALSE)</f>
        <v>69</v>
      </c>
      <c r="P1658">
        <f>VLOOKUP(customer!A1670,sales_update!A:N,9,FALSE)</f>
        <v>88</v>
      </c>
      <c r="Q1658">
        <f>VLOOKUP(customer!A1670,sales_update!A:N,10,FALSE)</f>
        <v>1</v>
      </c>
      <c r="R1658">
        <f>VLOOKUP(customer!A1670,sales_update!A:N,11,FALSE)</f>
        <v>1</v>
      </c>
      <c r="S1658">
        <f>VLOOKUP(customer!A1670,sales_update!A:N,12,FALSE)</f>
        <v>1</v>
      </c>
      <c r="T1658">
        <f>VLOOKUP(customer!A1670,sales_update!A:N,13,FALSE)</f>
        <v>2</v>
      </c>
      <c r="U1658">
        <f>VLOOKUP(customer!A1670,sales_update!A:N,14,FALSE)</f>
        <v>7</v>
      </c>
      <c r="V1658">
        <f>VLOOKUP(customer!A1670,Marketing!A:I,2,FALSE)</f>
        <v>1</v>
      </c>
      <c r="W1658">
        <f>VLOOKUP(customer!A1670,Marketing!A:I,3,FALSE)</f>
        <v>0</v>
      </c>
      <c r="X1658">
        <f>VLOOKUP(customer!A1670,Marketing!A:I,4,FALSE)</f>
        <v>0</v>
      </c>
      <c r="Y1658">
        <f>VLOOKUP(customer!A1670,Marketing!A:I,5,FALSE)</f>
        <v>0</v>
      </c>
      <c r="Z1658">
        <f>VLOOKUP(customer!A1670,Marketing!A:I,6,FALSE)</f>
        <v>0</v>
      </c>
      <c r="AA1658">
        <f>VLOOKUP(customer!A1670,Marketing!A:I,7,FALSE)</f>
        <v>0</v>
      </c>
      <c r="AB1658">
        <f>VLOOKUP(customer!A1670,Marketing!A:I,8,FALSE)</f>
        <v>1</v>
      </c>
      <c r="AC1658" s="1">
        <f>VLOOKUP(customer!A1670,Marketing!A:I,9,FALSE)</f>
        <v>43633</v>
      </c>
    </row>
    <row r="1659" spans="1:29" x14ac:dyDescent="0.3">
      <c r="A1659">
        <v>2910</v>
      </c>
      <c r="B1659">
        <v>134984</v>
      </c>
      <c r="C1659">
        <v>1</v>
      </c>
      <c r="D1659">
        <v>1</v>
      </c>
      <c r="E1659">
        <v>45</v>
      </c>
      <c r="F1659" t="str">
        <f>IF(customer!G1671=1, "Married", IF(customer!H1671=1, "Single", IF(customer!F1671=1, "Divorced", IF(customer!I1671=1, "Together", IF(customer!J1671=1, "Widowed", "Unknown")))))</f>
        <v>Together</v>
      </c>
      <c r="G1659" t="str">
        <f>IF(customer!K1671=1,"Basic",IF(customer!L1671=1,"Graduate",IF(customer!M1671=1,"Master",IF(customer!N1671=1,"PhD","Unknown"))))</f>
        <v>Unknown</v>
      </c>
      <c r="H1659" t="s">
        <v>17</v>
      </c>
      <c r="I1659">
        <f>VLOOKUP(customer!A1671,sales_update!A:N,2,FALSE)</f>
        <v>40</v>
      </c>
      <c r="J1659">
        <f xml:space="preserve"> VLOOKUP(customer!A1671,sales_update!A:N,3,FALSE)</f>
        <v>31</v>
      </c>
      <c r="K1659">
        <f>VLOOKUP(customer!A1671,sales_update!A:N,4,FALSE)</f>
        <v>15</v>
      </c>
      <c r="L1659">
        <f>VLOOKUP(customer!A1671,sales_update!A:N,5,FALSE)</f>
        <v>58</v>
      </c>
      <c r="M1659">
        <f>VLOOKUP(customer!A1671,sales_update!A:N,6,FALSE)</f>
        <v>12</v>
      </c>
      <c r="N1659">
        <f>VLOOKUP(customer!A1671,sales_update!A:N,7,FALSE)</f>
        <v>19</v>
      </c>
      <c r="O1659">
        <f>VLOOKUP(customer!A1671,sales_update!A:N,8,FALSE)</f>
        <v>12</v>
      </c>
      <c r="P1659">
        <f>VLOOKUP(customer!A1671,sales_update!A:N,9,FALSE)</f>
        <v>123</v>
      </c>
      <c r="Q1659">
        <f>VLOOKUP(customer!A1671,sales_update!A:N,10,FALSE)</f>
        <v>2</v>
      </c>
      <c r="R1659">
        <f>VLOOKUP(customer!A1671,sales_update!A:N,11,FALSE)</f>
        <v>1</v>
      </c>
      <c r="S1659">
        <f>VLOOKUP(customer!A1671,sales_update!A:N,12,FALSE)</f>
        <v>0</v>
      </c>
      <c r="T1659">
        <f>VLOOKUP(customer!A1671,sales_update!A:N,13,FALSE)</f>
        <v>3</v>
      </c>
      <c r="U1659">
        <f>VLOOKUP(customer!A1671,sales_update!A:N,14,FALSE)</f>
        <v>7</v>
      </c>
      <c r="V1659">
        <f>VLOOKUP(customer!A1671,Marketing!A:I,2,FALSE)</f>
        <v>0</v>
      </c>
      <c r="W1659">
        <f>VLOOKUP(customer!A1671,Marketing!A:I,3,FALSE)</f>
        <v>0</v>
      </c>
      <c r="X1659">
        <f>VLOOKUP(customer!A1671,Marketing!A:I,4,FALSE)</f>
        <v>0</v>
      </c>
      <c r="Y1659">
        <f>VLOOKUP(customer!A1671,Marketing!A:I,5,FALSE)</f>
        <v>0</v>
      </c>
      <c r="Z1659">
        <f>VLOOKUP(customer!A1671,Marketing!A:I,6,FALSE)</f>
        <v>0</v>
      </c>
      <c r="AA1659">
        <f>VLOOKUP(customer!A1671,Marketing!A:I,7,FALSE)</f>
        <v>0</v>
      </c>
      <c r="AB1659">
        <f>VLOOKUP(customer!A1671,Marketing!A:I,8,FALSE)</f>
        <v>0</v>
      </c>
      <c r="AC1659" s="1">
        <f>VLOOKUP(customer!A1671,Marketing!A:I,9,FALSE)</f>
        <v>43507</v>
      </c>
    </row>
    <row r="1660" spans="1:29" x14ac:dyDescent="0.3">
      <c r="A1660">
        <v>2564</v>
      </c>
      <c r="B1660">
        <v>134968</v>
      </c>
      <c r="C1660">
        <v>1</v>
      </c>
      <c r="D1660">
        <v>0</v>
      </c>
      <c r="E1660">
        <v>40</v>
      </c>
      <c r="F1660" t="str">
        <f>IF(customer!G1672=1, "Married", IF(customer!H1672=1, "Single", IF(customer!F1672=1, "Divorced", IF(customer!I1672=1, "Together", IF(customer!J1672=1, "Widowed", "Unknown")))))</f>
        <v>Married</v>
      </c>
      <c r="G1660" t="str">
        <f>IF(customer!K1672=1,"Basic",IF(customer!L1672=1,"Graduate",IF(customer!M1672=1,"Master",IF(customer!N1672=1,"PhD","Unknown"))))</f>
        <v>Graduate</v>
      </c>
      <c r="H1660" t="s">
        <v>19</v>
      </c>
      <c r="I1660">
        <f>VLOOKUP(customer!A1672,sales_update!A:N,2,FALSE)</f>
        <v>11</v>
      </c>
      <c r="J1660">
        <f xml:space="preserve"> VLOOKUP(customer!A1672,sales_update!A:N,3,FALSE)</f>
        <v>610</v>
      </c>
      <c r="K1660">
        <f>VLOOKUP(customer!A1672,sales_update!A:N,4,FALSE)</f>
        <v>23</v>
      </c>
      <c r="L1660">
        <f>VLOOKUP(customer!A1672,sales_update!A:N,5,FALSE)</f>
        <v>174</v>
      </c>
      <c r="M1660">
        <f>VLOOKUP(customer!A1672,sales_update!A:N,6,FALSE)</f>
        <v>31</v>
      </c>
      <c r="N1660">
        <f>VLOOKUP(customer!A1672,sales_update!A:N,7,FALSE)</f>
        <v>8</v>
      </c>
      <c r="O1660">
        <f>VLOOKUP(customer!A1672,sales_update!A:N,8,FALSE)</f>
        <v>8</v>
      </c>
      <c r="P1660">
        <f>VLOOKUP(customer!A1672,sales_update!A:N,9,FALSE)</f>
        <v>838</v>
      </c>
      <c r="Q1660">
        <f>VLOOKUP(customer!A1672,sales_update!A:N,10,FALSE)</f>
        <v>7</v>
      </c>
      <c r="R1660">
        <f>VLOOKUP(customer!A1672,sales_update!A:N,11,FALSE)</f>
        <v>3</v>
      </c>
      <c r="S1660">
        <f>VLOOKUP(customer!A1672,sales_update!A:N,12,FALSE)</f>
        <v>2</v>
      </c>
      <c r="T1660">
        <f>VLOOKUP(customer!A1672,sales_update!A:N,13,FALSE)</f>
        <v>5</v>
      </c>
      <c r="U1660">
        <f>VLOOKUP(customer!A1672,sales_update!A:N,14,FALSE)</f>
        <v>7</v>
      </c>
      <c r="V1660">
        <f>VLOOKUP(customer!A1672,Marketing!A:I,2,FALSE)</f>
        <v>0</v>
      </c>
      <c r="W1660">
        <f>VLOOKUP(customer!A1672,Marketing!A:I,3,FALSE)</f>
        <v>0</v>
      </c>
      <c r="X1660">
        <f>VLOOKUP(customer!A1672,Marketing!A:I,4,FALSE)</f>
        <v>0</v>
      </c>
      <c r="Y1660">
        <f>VLOOKUP(customer!A1672,Marketing!A:I,5,FALSE)</f>
        <v>0</v>
      </c>
      <c r="Z1660">
        <f>VLOOKUP(customer!A1672,Marketing!A:I,6,FALSE)</f>
        <v>0</v>
      </c>
      <c r="AA1660">
        <f>VLOOKUP(customer!A1672,Marketing!A:I,7,FALSE)</f>
        <v>0</v>
      </c>
      <c r="AB1660">
        <f>VLOOKUP(customer!A1672,Marketing!A:I,8,FALSE)</f>
        <v>0</v>
      </c>
      <c r="AC1660" s="1">
        <f>VLOOKUP(customer!A1672,Marketing!A:I,9,FALSE)</f>
        <v>43723</v>
      </c>
    </row>
    <row r="1661" spans="1:29" x14ac:dyDescent="0.3">
      <c r="A1661">
        <v>2001</v>
      </c>
      <c r="B1661">
        <v>134961</v>
      </c>
      <c r="C1661">
        <v>1</v>
      </c>
      <c r="D1661">
        <v>0</v>
      </c>
      <c r="E1661">
        <v>47</v>
      </c>
      <c r="F1661" t="str">
        <f>IF(customer!G1673=1, "Married", IF(customer!H1673=1, "Single", IF(customer!F1673=1, "Divorced", IF(customer!I1673=1, "Together", IF(customer!J1673=1, "Widowed", "Unknown")))))</f>
        <v>Married</v>
      </c>
      <c r="G1661" t="str">
        <f>IF(customer!K1673=1,"Basic",IF(customer!L1673=1,"Graduate",IF(customer!M1673=1,"Master",IF(customer!N1673=1,"PhD","Unknown"))))</f>
        <v>Graduate</v>
      </c>
      <c r="H1661" t="s">
        <v>16</v>
      </c>
      <c r="I1661">
        <f>VLOOKUP(customer!A1673,sales_update!A:N,2,FALSE)</f>
        <v>77</v>
      </c>
      <c r="J1661">
        <f xml:space="preserve"> VLOOKUP(customer!A1673,sales_update!A:N,3,FALSE)</f>
        <v>174</v>
      </c>
      <c r="K1661">
        <f>VLOOKUP(customer!A1673,sales_update!A:N,4,FALSE)</f>
        <v>8</v>
      </c>
      <c r="L1661">
        <f>VLOOKUP(customer!A1673,sales_update!A:N,5,FALSE)</f>
        <v>100</v>
      </c>
      <c r="M1661">
        <f>VLOOKUP(customer!A1673,sales_update!A:N,6,FALSE)</f>
        <v>15</v>
      </c>
      <c r="N1661">
        <f>VLOOKUP(customer!A1673,sales_update!A:N,7,FALSE)</f>
        <v>4</v>
      </c>
      <c r="O1661">
        <f>VLOOKUP(customer!A1673,sales_update!A:N,8,FALSE)</f>
        <v>4</v>
      </c>
      <c r="P1661">
        <f>VLOOKUP(customer!A1673,sales_update!A:N,9,FALSE)</f>
        <v>297</v>
      </c>
      <c r="Q1661">
        <f>VLOOKUP(customer!A1673,sales_update!A:N,10,FALSE)</f>
        <v>3</v>
      </c>
      <c r="R1661">
        <f>VLOOKUP(customer!A1673,sales_update!A:N,11,FALSE)</f>
        <v>3</v>
      </c>
      <c r="S1661">
        <f>VLOOKUP(customer!A1673,sales_update!A:N,12,FALSE)</f>
        <v>1</v>
      </c>
      <c r="T1661">
        <f>VLOOKUP(customer!A1673,sales_update!A:N,13,FALSE)</f>
        <v>3</v>
      </c>
      <c r="U1661">
        <f>VLOOKUP(customer!A1673,sales_update!A:N,14,FALSE)</f>
        <v>7</v>
      </c>
      <c r="V1661">
        <f>VLOOKUP(customer!A1673,Marketing!A:I,2,FALSE)</f>
        <v>0</v>
      </c>
      <c r="W1661">
        <f>VLOOKUP(customer!A1673,Marketing!A:I,3,FALSE)</f>
        <v>0</v>
      </c>
      <c r="X1661">
        <f>VLOOKUP(customer!A1673,Marketing!A:I,4,FALSE)</f>
        <v>0</v>
      </c>
      <c r="Y1661">
        <f>VLOOKUP(customer!A1673,Marketing!A:I,5,FALSE)</f>
        <v>0</v>
      </c>
      <c r="Z1661">
        <f>VLOOKUP(customer!A1673,Marketing!A:I,6,FALSE)</f>
        <v>0</v>
      </c>
      <c r="AA1661">
        <f>VLOOKUP(customer!A1673,Marketing!A:I,7,FALSE)</f>
        <v>0</v>
      </c>
      <c r="AB1661">
        <f>VLOOKUP(customer!A1673,Marketing!A:I,8,FALSE)</f>
        <v>0</v>
      </c>
      <c r="AC1661" s="1">
        <f>VLOOKUP(customer!A1673,Marketing!A:I,9,FALSE)</f>
        <v>44158</v>
      </c>
    </row>
    <row r="1662" spans="1:29" x14ac:dyDescent="0.3">
      <c r="A1662">
        <v>1722</v>
      </c>
      <c r="B1662">
        <v>134941</v>
      </c>
      <c r="C1662">
        <v>1</v>
      </c>
      <c r="D1662">
        <v>1</v>
      </c>
      <c r="E1662">
        <v>64</v>
      </c>
      <c r="F1662" t="str">
        <f>IF(customer!G1674=1, "Married", IF(customer!H1674=1, "Single", IF(customer!F1674=1, "Divorced", IF(customer!I1674=1, "Together", IF(customer!J1674=1, "Widowed", "Unknown")))))</f>
        <v>Together</v>
      </c>
      <c r="G1662" t="str">
        <f>IF(customer!K1674=1,"Basic",IF(customer!L1674=1,"Graduate",IF(customer!M1674=1,"Master",IF(customer!N1674=1,"PhD","Unknown"))))</f>
        <v>Master</v>
      </c>
      <c r="H1662" t="s">
        <v>17</v>
      </c>
      <c r="I1662">
        <f>VLOOKUP(customer!A1674,sales_update!A:N,2,FALSE)</f>
        <v>26</v>
      </c>
      <c r="J1662">
        <f xml:space="preserve"> VLOOKUP(customer!A1674,sales_update!A:N,3,FALSE)</f>
        <v>151</v>
      </c>
      <c r="K1662">
        <f>VLOOKUP(customer!A1674,sales_update!A:N,4,FALSE)</f>
        <v>8</v>
      </c>
      <c r="L1662">
        <f>VLOOKUP(customer!A1674,sales_update!A:N,5,FALSE)</f>
        <v>97</v>
      </c>
      <c r="M1662">
        <f>VLOOKUP(customer!A1674,sales_update!A:N,6,FALSE)</f>
        <v>15</v>
      </c>
      <c r="N1662">
        <f>VLOOKUP(customer!A1674,sales_update!A:N,7,FALSE)</f>
        <v>12</v>
      </c>
      <c r="O1662">
        <f>VLOOKUP(customer!A1674,sales_update!A:N,8,FALSE)</f>
        <v>93</v>
      </c>
      <c r="P1662">
        <f>VLOOKUP(customer!A1674,sales_update!A:N,9,FALSE)</f>
        <v>189</v>
      </c>
      <c r="Q1662">
        <f>VLOOKUP(customer!A1674,sales_update!A:N,10,FALSE)</f>
        <v>2</v>
      </c>
      <c r="R1662">
        <f>VLOOKUP(customer!A1674,sales_update!A:N,11,FALSE)</f>
        <v>3</v>
      </c>
      <c r="S1662">
        <f>VLOOKUP(customer!A1674,sales_update!A:N,12,FALSE)</f>
        <v>0</v>
      </c>
      <c r="T1662">
        <f>VLOOKUP(customer!A1674,sales_update!A:N,13,FALSE)</f>
        <v>3</v>
      </c>
      <c r="U1662">
        <f>VLOOKUP(customer!A1674,sales_update!A:N,14,FALSE)</f>
        <v>8</v>
      </c>
      <c r="V1662">
        <f>VLOOKUP(customer!A1674,Marketing!A:I,2,FALSE)</f>
        <v>0</v>
      </c>
      <c r="W1662">
        <f>VLOOKUP(customer!A1674,Marketing!A:I,3,FALSE)</f>
        <v>0</v>
      </c>
      <c r="X1662">
        <f>VLOOKUP(customer!A1674,Marketing!A:I,4,FALSE)</f>
        <v>0</v>
      </c>
      <c r="Y1662">
        <f>VLOOKUP(customer!A1674,Marketing!A:I,5,FALSE)</f>
        <v>0</v>
      </c>
      <c r="Z1662">
        <f>VLOOKUP(customer!A1674,Marketing!A:I,6,FALSE)</f>
        <v>0</v>
      </c>
      <c r="AA1662">
        <f>VLOOKUP(customer!A1674,Marketing!A:I,7,FALSE)</f>
        <v>0</v>
      </c>
      <c r="AB1662">
        <f>VLOOKUP(customer!A1674,Marketing!A:I,8,FALSE)</f>
        <v>0</v>
      </c>
      <c r="AC1662" s="1">
        <f>VLOOKUP(customer!A1674,Marketing!A:I,9,FALSE)</f>
        <v>43688</v>
      </c>
    </row>
    <row r="1663" spans="1:29" x14ac:dyDescent="0.3">
      <c r="A1663">
        <v>1492</v>
      </c>
      <c r="B1663">
        <v>134935</v>
      </c>
      <c r="C1663">
        <v>0</v>
      </c>
      <c r="D1663">
        <v>0</v>
      </c>
      <c r="E1663">
        <v>28</v>
      </c>
      <c r="F1663" t="str">
        <f>IF(customer!G1675=1, "Married", IF(customer!H1675=1, "Single", IF(customer!F1675=1, "Divorced", IF(customer!I1675=1, "Together", IF(customer!J1675=1, "Widowed", "Unknown")))))</f>
        <v>Married</v>
      </c>
      <c r="G1663" t="str">
        <f>IF(customer!K1675=1,"Basic",IF(customer!L1675=1,"Graduate",IF(customer!M1675=1,"Master",IF(customer!N1675=1,"PhD","Unknown"))))</f>
        <v>Graduate</v>
      </c>
      <c r="H1663" t="s">
        <v>20</v>
      </c>
      <c r="I1663">
        <f>VLOOKUP(customer!A1675,sales_update!A:N,2,FALSE)</f>
        <v>71</v>
      </c>
      <c r="J1663">
        <f xml:space="preserve"> VLOOKUP(customer!A1675,sales_update!A:N,3,FALSE)</f>
        <v>131</v>
      </c>
      <c r="K1663">
        <f>VLOOKUP(customer!A1675,sales_update!A:N,4,FALSE)</f>
        <v>15</v>
      </c>
      <c r="L1663">
        <f>VLOOKUP(customer!A1675,sales_update!A:N,5,FALSE)</f>
        <v>255</v>
      </c>
      <c r="M1663">
        <f>VLOOKUP(customer!A1675,sales_update!A:N,6,FALSE)</f>
        <v>12</v>
      </c>
      <c r="N1663">
        <f>VLOOKUP(customer!A1675,sales_update!A:N,7,FALSE)</f>
        <v>39</v>
      </c>
      <c r="O1663">
        <f>VLOOKUP(customer!A1675,sales_update!A:N,8,FALSE)</f>
        <v>77</v>
      </c>
      <c r="P1663">
        <f>VLOOKUP(customer!A1675,sales_update!A:N,9,FALSE)</f>
        <v>375</v>
      </c>
      <c r="Q1663">
        <f>VLOOKUP(customer!A1675,sales_update!A:N,10,FALSE)</f>
        <v>1</v>
      </c>
      <c r="R1663">
        <f>VLOOKUP(customer!A1675,sales_update!A:N,11,FALSE)</f>
        <v>2</v>
      </c>
      <c r="S1663">
        <f>VLOOKUP(customer!A1675,sales_update!A:N,12,FALSE)</f>
        <v>1</v>
      </c>
      <c r="T1663">
        <f>VLOOKUP(customer!A1675,sales_update!A:N,13,FALSE)</f>
        <v>4</v>
      </c>
      <c r="U1663">
        <f>VLOOKUP(customer!A1675,sales_update!A:N,14,FALSE)</f>
        <v>7</v>
      </c>
      <c r="V1663">
        <f>VLOOKUP(customer!A1675,Marketing!A:I,2,FALSE)</f>
        <v>0</v>
      </c>
      <c r="W1663">
        <f>VLOOKUP(customer!A1675,Marketing!A:I,3,FALSE)</f>
        <v>0</v>
      </c>
      <c r="X1663">
        <f>VLOOKUP(customer!A1675,Marketing!A:I,4,FALSE)</f>
        <v>0</v>
      </c>
      <c r="Y1663">
        <f>VLOOKUP(customer!A1675,Marketing!A:I,5,FALSE)</f>
        <v>0</v>
      </c>
      <c r="Z1663">
        <f>VLOOKUP(customer!A1675,Marketing!A:I,6,FALSE)</f>
        <v>0</v>
      </c>
      <c r="AA1663">
        <f>VLOOKUP(customer!A1675,Marketing!A:I,7,FALSE)</f>
        <v>0</v>
      </c>
      <c r="AB1663">
        <f>VLOOKUP(customer!A1675,Marketing!A:I,8,FALSE)</f>
        <v>0</v>
      </c>
      <c r="AC1663" s="1">
        <f>VLOOKUP(customer!A1675,Marketing!A:I,9,FALSE)</f>
        <v>43795</v>
      </c>
    </row>
    <row r="1664" spans="1:29" x14ac:dyDescent="0.3">
      <c r="A1664">
        <v>2554</v>
      </c>
      <c r="B1664">
        <v>134935</v>
      </c>
      <c r="C1664">
        <v>0</v>
      </c>
      <c r="D1664">
        <v>0</v>
      </c>
      <c r="E1664">
        <v>28</v>
      </c>
      <c r="F1664" t="str">
        <f>IF(customer!G1676=1, "Married", IF(customer!H1676=1, "Single", IF(customer!F1676=1, "Divorced", IF(customer!I1676=1, "Together", IF(customer!J1676=1, "Widowed", "Unknown")))))</f>
        <v>Married</v>
      </c>
      <c r="G1664" t="str">
        <f>IF(customer!K1676=1,"Basic",IF(customer!L1676=1,"Graduate",IF(customer!M1676=1,"Master",IF(customer!N1676=1,"PhD","Unknown"))))</f>
        <v>Graduate</v>
      </c>
      <c r="H1664" t="s">
        <v>20</v>
      </c>
      <c r="I1664">
        <f>VLOOKUP(customer!A1676,sales_update!A:N,2,FALSE)</f>
        <v>71</v>
      </c>
      <c r="J1664">
        <f xml:space="preserve"> VLOOKUP(customer!A1676,sales_update!A:N,3,FALSE)</f>
        <v>131</v>
      </c>
      <c r="K1664">
        <f>VLOOKUP(customer!A1676,sales_update!A:N,4,FALSE)</f>
        <v>15</v>
      </c>
      <c r="L1664">
        <f>VLOOKUP(customer!A1676,sales_update!A:N,5,FALSE)</f>
        <v>255</v>
      </c>
      <c r="M1664">
        <f>VLOOKUP(customer!A1676,sales_update!A:N,6,FALSE)</f>
        <v>12</v>
      </c>
      <c r="N1664">
        <f>VLOOKUP(customer!A1676,sales_update!A:N,7,FALSE)</f>
        <v>39</v>
      </c>
      <c r="O1664">
        <f>VLOOKUP(customer!A1676,sales_update!A:N,8,FALSE)</f>
        <v>77</v>
      </c>
      <c r="P1664">
        <f>VLOOKUP(customer!A1676,sales_update!A:N,9,FALSE)</f>
        <v>375</v>
      </c>
      <c r="Q1664">
        <f>VLOOKUP(customer!A1676,sales_update!A:N,10,FALSE)</f>
        <v>1</v>
      </c>
      <c r="R1664">
        <f>VLOOKUP(customer!A1676,sales_update!A:N,11,FALSE)</f>
        <v>2</v>
      </c>
      <c r="S1664">
        <f>VLOOKUP(customer!A1676,sales_update!A:N,12,FALSE)</f>
        <v>1</v>
      </c>
      <c r="T1664">
        <f>VLOOKUP(customer!A1676,sales_update!A:N,13,FALSE)</f>
        <v>4</v>
      </c>
      <c r="U1664">
        <f>VLOOKUP(customer!A1676,sales_update!A:N,14,FALSE)</f>
        <v>7</v>
      </c>
      <c r="V1664">
        <f>VLOOKUP(customer!A1676,Marketing!A:I,2,FALSE)</f>
        <v>0</v>
      </c>
      <c r="W1664">
        <f>VLOOKUP(customer!A1676,Marketing!A:I,3,FALSE)</f>
        <v>0</v>
      </c>
      <c r="X1664">
        <f>VLOOKUP(customer!A1676,Marketing!A:I,4,FALSE)</f>
        <v>0</v>
      </c>
      <c r="Y1664">
        <f>VLOOKUP(customer!A1676,Marketing!A:I,5,FALSE)</f>
        <v>0</v>
      </c>
      <c r="Z1664">
        <f>VLOOKUP(customer!A1676,Marketing!A:I,6,FALSE)</f>
        <v>0</v>
      </c>
      <c r="AA1664">
        <f>VLOOKUP(customer!A1676,Marketing!A:I,7,FALSE)</f>
        <v>0</v>
      </c>
      <c r="AB1664">
        <f>VLOOKUP(customer!A1676,Marketing!A:I,8,FALSE)</f>
        <v>0</v>
      </c>
      <c r="AC1664" s="1">
        <f>VLOOKUP(customer!A1676,Marketing!A:I,9,FALSE)</f>
        <v>43795</v>
      </c>
    </row>
    <row r="1665" spans="1:29" x14ac:dyDescent="0.3">
      <c r="A1665">
        <v>2636</v>
      </c>
      <c r="B1665">
        <v>134916</v>
      </c>
      <c r="C1665">
        <v>2</v>
      </c>
      <c r="D1665">
        <v>0</v>
      </c>
      <c r="E1665">
        <v>52</v>
      </c>
      <c r="F1665" t="str">
        <f>IF(customer!G1677=1, "Married", IF(customer!H1677=1, "Single", IF(customer!F1677=1, "Divorced", IF(customer!I1677=1, "Together", IF(customer!J1677=1, "Widowed", "Unknown")))))</f>
        <v>Together</v>
      </c>
      <c r="G1665" t="str">
        <f>IF(customer!K1677=1,"Basic",IF(customer!L1677=1,"Graduate",IF(customer!M1677=1,"Master",IF(customer!N1677=1,"PhD","Unknown"))))</f>
        <v>Graduate</v>
      </c>
      <c r="H1665" t="s">
        <v>19</v>
      </c>
      <c r="I1665">
        <f>VLOOKUP(customer!A1677,sales_update!A:N,2,FALSE)</f>
        <v>89</v>
      </c>
      <c r="J1665">
        <f xml:space="preserve"> VLOOKUP(customer!A1677,sales_update!A:N,3,FALSE)</f>
        <v>197</v>
      </c>
      <c r="K1665">
        <f>VLOOKUP(customer!A1677,sales_update!A:N,4,FALSE)</f>
        <v>89</v>
      </c>
      <c r="L1665">
        <f>VLOOKUP(customer!A1677,sales_update!A:N,5,FALSE)</f>
        <v>317</v>
      </c>
      <c r="M1665">
        <f>VLOOKUP(customer!A1677,sales_update!A:N,6,FALSE)</f>
        <v>128</v>
      </c>
      <c r="N1665">
        <f>VLOOKUP(customer!A1677,sales_update!A:N,7,FALSE)</f>
        <v>0</v>
      </c>
      <c r="O1665">
        <f>VLOOKUP(customer!A1677,sales_update!A:N,8,FALSE)</f>
        <v>162</v>
      </c>
      <c r="P1665">
        <f>VLOOKUP(customer!A1677,sales_update!A:N,9,FALSE)</f>
        <v>568</v>
      </c>
      <c r="Q1665">
        <f>VLOOKUP(customer!A1677,sales_update!A:N,10,FALSE)</f>
        <v>4</v>
      </c>
      <c r="R1665">
        <f>VLOOKUP(customer!A1677,sales_update!A:N,11,FALSE)</f>
        <v>5</v>
      </c>
      <c r="S1665">
        <f>VLOOKUP(customer!A1677,sales_update!A:N,12,FALSE)</f>
        <v>1</v>
      </c>
      <c r="T1665">
        <f>VLOOKUP(customer!A1677,sales_update!A:N,13,FALSE)</f>
        <v>3</v>
      </c>
      <c r="U1665">
        <f>VLOOKUP(customer!A1677,sales_update!A:N,14,FALSE)</f>
        <v>9</v>
      </c>
      <c r="V1665">
        <f>VLOOKUP(customer!A1677,Marketing!A:I,2,FALSE)</f>
        <v>0</v>
      </c>
      <c r="W1665">
        <f>VLOOKUP(customer!A1677,Marketing!A:I,3,FALSE)</f>
        <v>0</v>
      </c>
      <c r="X1665">
        <f>VLOOKUP(customer!A1677,Marketing!A:I,4,FALSE)</f>
        <v>0</v>
      </c>
      <c r="Y1665">
        <f>VLOOKUP(customer!A1677,Marketing!A:I,5,FALSE)</f>
        <v>0</v>
      </c>
      <c r="Z1665">
        <f>VLOOKUP(customer!A1677,Marketing!A:I,6,FALSE)</f>
        <v>0</v>
      </c>
      <c r="AA1665">
        <f>VLOOKUP(customer!A1677,Marketing!A:I,7,FALSE)</f>
        <v>0</v>
      </c>
      <c r="AB1665">
        <f>VLOOKUP(customer!A1677,Marketing!A:I,8,FALSE)</f>
        <v>0</v>
      </c>
      <c r="AC1665" s="1">
        <f>VLOOKUP(customer!A1677,Marketing!A:I,9,FALSE)</f>
        <v>43758</v>
      </c>
    </row>
    <row r="1666" spans="1:29" x14ac:dyDescent="0.3">
      <c r="A1666">
        <v>2409</v>
      </c>
      <c r="B1666">
        <v>134853</v>
      </c>
      <c r="C1666">
        <v>1</v>
      </c>
      <c r="D1666">
        <v>1</v>
      </c>
      <c r="E1666">
        <v>47</v>
      </c>
      <c r="F1666" t="str">
        <f>IF(customer!G1678=1, "Married", IF(customer!H1678=1, "Single", IF(customer!F1678=1, "Divorced", IF(customer!I1678=1, "Together", IF(customer!J1678=1, "Widowed", "Unknown")))))</f>
        <v>Single</v>
      </c>
      <c r="G1666" t="str">
        <f>IF(customer!K1678=1,"Basic",IF(customer!L1678=1,"Graduate",IF(customer!M1678=1,"Master",IF(customer!N1678=1,"PhD","Unknown"))))</f>
        <v>Graduate</v>
      </c>
      <c r="H1666" t="s">
        <v>16</v>
      </c>
      <c r="I1666">
        <f>VLOOKUP(customer!A1678,sales_update!A:N,2,FALSE)</f>
        <v>75</v>
      </c>
      <c r="J1666">
        <f xml:space="preserve"> VLOOKUP(customer!A1678,sales_update!A:N,3,FALSE)</f>
        <v>35</v>
      </c>
      <c r="K1666">
        <f>VLOOKUP(customer!A1678,sales_update!A:N,4,FALSE)</f>
        <v>12</v>
      </c>
      <c r="L1666">
        <f>VLOOKUP(customer!A1678,sales_update!A:N,5,FALSE)</f>
        <v>58</v>
      </c>
      <c r="M1666">
        <f>VLOOKUP(customer!A1678,sales_update!A:N,6,FALSE)</f>
        <v>8</v>
      </c>
      <c r="N1666">
        <f>VLOOKUP(customer!A1678,sales_update!A:N,7,FALSE)</f>
        <v>12</v>
      </c>
      <c r="O1666">
        <f>VLOOKUP(customer!A1678,sales_update!A:N,8,FALSE)</f>
        <v>8</v>
      </c>
      <c r="P1666">
        <f>VLOOKUP(customer!A1678,sales_update!A:N,9,FALSE)</f>
        <v>116</v>
      </c>
      <c r="Q1666">
        <f>VLOOKUP(customer!A1678,sales_update!A:N,10,FALSE)</f>
        <v>2</v>
      </c>
      <c r="R1666">
        <f>VLOOKUP(customer!A1678,sales_update!A:N,11,FALSE)</f>
        <v>2</v>
      </c>
      <c r="S1666">
        <f>VLOOKUP(customer!A1678,sales_update!A:N,12,FALSE)</f>
        <v>0</v>
      </c>
      <c r="T1666">
        <f>VLOOKUP(customer!A1678,sales_update!A:N,13,FALSE)</f>
        <v>3</v>
      </c>
      <c r="U1666">
        <f>VLOOKUP(customer!A1678,sales_update!A:N,14,FALSE)</f>
        <v>6</v>
      </c>
      <c r="V1666">
        <f>VLOOKUP(customer!A1678,Marketing!A:I,2,FALSE)</f>
        <v>0</v>
      </c>
      <c r="W1666">
        <f>VLOOKUP(customer!A1678,Marketing!A:I,3,FALSE)</f>
        <v>0</v>
      </c>
      <c r="X1666">
        <f>VLOOKUP(customer!A1678,Marketing!A:I,4,FALSE)</f>
        <v>0</v>
      </c>
      <c r="Y1666">
        <f>VLOOKUP(customer!A1678,Marketing!A:I,5,FALSE)</f>
        <v>0</v>
      </c>
      <c r="Z1666">
        <f>VLOOKUP(customer!A1678,Marketing!A:I,6,FALSE)</f>
        <v>0</v>
      </c>
      <c r="AA1666">
        <f>VLOOKUP(customer!A1678,Marketing!A:I,7,FALSE)</f>
        <v>0</v>
      </c>
      <c r="AB1666">
        <f>VLOOKUP(customer!A1678,Marketing!A:I,8,FALSE)</f>
        <v>0</v>
      </c>
      <c r="AC1666" s="1">
        <f>VLOOKUP(customer!A1678,Marketing!A:I,9,FALSE)</f>
        <v>43980</v>
      </c>
    </row>
    <row r="1667" spans="1:29" x14ac:dyDescent="0.3">
      <c r="A1667">
        <v>1783</v>
      </c>
      <c r="B1667">
        <v>134838</v>
      </c>
      <c r="C1667">
        <v>1</v>
      </c>
      <c r="D1667">
        <v>1</v>
      </c>
      <c r="E1667">
        <v>69</v>
      </c>
      <c r="F1667" t="str">
        <f>IF(customer!G1679=1, "Married", IF(customer!H1679=1, "Single", IF(customer!F1679=1, "Divorced", IF(customer!I1679=1, "Together", IF(customer!J1679=1, "Widowed", "Unknown")))))</f>
        <v>Married</v>
      </c>
      <c r="G1667" t="str">
        <f>IF(customer!K1679=1,"Basic",IF(customer!L1679=1,"Graduate",IF(customer!M1679=1,"Master",IF(customer!N1679=1,"PhD","Unknown"))))</f>
        <v>Graduate</v>
      </c>
      <c r="H1667" t="s">
        <v>18</v>
      </c>
      <c r="I1667">
        <f>VLOOKUP(customer!A1679,sales_update!A:N,2,FALSE)</f>
        <v>62</v>
      </c>
      <c r="J1667">
        <f xml:space="preserve"> VLOOKUP(customer!A1679,sales_update!A:N,3,FALSE)</f>
        <v>108</v>
      </c>
      <c r="K1667">
        <f>VLOOKUP(customer!A1679,sales_update!A:N,4,FALSE)</f>
        <v>89</v>
      </c>
      <c r="L1667">
        <f>VLOOKUP(customer!A1679,sales_update!A:N,5,FALSE)</f>
        <v>112</v>
      </c>
      <c r="M1667">
        <f>VLOOKUP(customer!A1679,sales_update!A:N,6,FALSE)</f>
        <v>112</v>
      </c>
      <c r="N1667">
        <f>VLOOKUP(customer!A1679,sales_update!A:N,7,FALSE)</f>
        <v>54</v>
      </c>
      <c r="O1667">
        <f>VLOOKUP(customer!A1679,sales_update!A:N,8,FALSE)</f>
        <v>182</v>
      </c>
      <c r="P1667">
        <f>VLOOKUP(customer!A1679,sales_update!A:N,9,FALSE)</f>
        <v>294</v>
      </c>
      <c r="Q1667">
        <f>VLOOKUP(customer!A1679,sales_update!A:N,10,FALSE)</f>
        <v>3</v>
      </c>
      <c r="R1667">
        <f>VLOOKUP(customer!A1679,sales_update!A:N,11,FALSE)</f>
        <v>2</v>
      </c>
      <c r="S1667">
        <f>VLOOKUP(customer!A1679,sales_update!A:N,12,FALSE)</f>
        <v>1</v>
      </c>
      <c r="T1667">
        <f>VLOOKUP(customer!A1679,sales_update!A:N,13,FALSE)</f>
        <v>4</v>
      </c>
      <c r="U1667">
        <f>VLOOKUP(customer!A1679,sales_update!A:N,14,FALSE)</f>
        <v>6</v>
      </c>
      <c r="V1667">
        <f>VLOOKUP(customer!A1679,Marketing!A:I,2,FALSE)</f>
        <v>0</v>
      </c>
      <c r="W1667">
        <f>VLOOKUP(customer!A1679,Marketing!A:I,3,FALSE)</f>
        <v>0</v>
      </c>
      <c r="X1667">
        <f>VLOOKUP(customer!A1679,Marketing!A:I,4,FALSE)</f>
        <v>0</v>
      </c>
      <c r="Y1667">
        <f>VLOOKUP(customer!A1679,Marketing!A:I,5,FALSE)</f>
        <v>0</v>
      </c>
      <c r="Z1667">
        <f>VLOOKUP(customer!A1679,Marketing!A:I,6,FALSE)</f>
        <v>0</v>
      </c>
      <c r="AA1667">
        <f>VLOOKUP(customer!A1679,Marketing!A:I,7,FALSE)</f>
        <v>0</v>
      </c>
      <c r="AB1667">
        <f>VLOOKUP(customer!A1679,Marketing!A:I,8,FALSE)</f>
        <v>0</v>
      </c>
      <c r="AC1667" s="1">
        <f>VLOOKUP(customer!A1679,Marketing!A:I,9,FALSE)</f>
        <v>43642</v>
      </c>
    </row>
    <row r="1668" spans="1:29" x14ac:dyDescent="0.3">
      <c r="A1668">
        <v>1677</v>
      </c>
      <c r="B1668">
        <v>134824</v>
      </c>
      <c r="C1668">
        <v>0</v>
      </c>
      <c r="D1668">
        <v>0</v>
      </c>
      <c r="E1668">
        <v>25</v>
      </c>
      <c r="F1668" t="str">
        <f>IF(customer!G1680=1, "Married", IF(customer!H1680=1, "Single", IF(customer!F1680=1, "Divorced", IF(customer!I1680=1, "Together", IF(customer!J1680=1, "Widowed", "Unknown")))))</f>
        <v>Single</v>
      </c>
      <c r="G1668" t="str">
        <f>IF(customer!K1680=1,"Basic",IF(customer!L1680=1,"Graduate",IF(customer!M1680=1,"Master",IF(customer!N1680=1,"PhD","Unknown"))))</f>
        <v>Graduate</v>
      </c>
      <c r="H1668" t="s">
        <v>16</v>
      </c>
      <c r="I1668">
        <f>VLOOKUP(customer!A1680,sales_update!A:N,2,FALSE)</f>
        <v>65</v>
      </c>
      <c r="J1668">
        <f xml:space="preserve"> VLOOKUP(customer!A1680,sales_update!A:N,3,FALSE)</f>
        <v>15</v>
      </c>
      <c r="K1668">
        <f>VLOOKUP(customer!A1680,sales_update!A:N,4,FALSE)</f>
        <v>8</v>
      </c>
      <c r="L1668">
        <f>VLOOKUP(customer!A1680,sales_update!A:N,5,FALSE)</f>
        <v>43</v>
      </c>
      <c r="M1668">
        <f>VLOOKUP(customer!A1680,sales_update!A:N,6,FALSE)</f>
        <v>8</v>
      </c>
      <c r="N1668">
        <f>VLOOKUP(customer!A1680,sales_update!A:N,7,FALSE)</f>
        <v>0</v>
      </c>
      <c r="O1668">
        <f>VLOOKUP(customer!A1680,sales_update!A:N,8,FALSE)</f>
        <v>15</v>
      </c>
      <c r="P1668">
        <f>VLOOKUP(customer!A1680,sales_update!A:N,9,FALSE)</f>
        <v>58</v>
      </c>
      <c r="Q1668">
        <f>VLOOKUP(customer!A1680,sales_update!A:N,10,FALSE)</f>
        <v>1</v>
      </c>
      <c r="R1668">
        <f>VLOOKUP(customer!A1680,sales_update!A:N,11,FALSE)</f>
        <v>1</v>
      </c>
      <c r="S1668">
        <f>VLOOKUP(customer!A1680,sales_update!A:N,12,FALSE)</f>
        <v>0</v>
      </c>
      <c r="T1668">
        <f>VLOOKUP(customer!A1680,sales_update!A:N,13,FALSE)</f>
        <v>2</v>
      </c>
      <c r="U1668">
        <f>VLOOKUP(customer!A1680,sales_update!A:N,14,FALSE)</f>
        <v>6</v>
      </c>
      <c r="V1668">
        <f>VLOOKUP(customer!A1680,Marketing!A:I,2,FALSE)</f>
        <v>0</v>
      </c>
      <c r="W1668">
        <f>VLOOKUP(customer!A1680,Marketing!A:I,3,FALSE)</f>
        <v>0</v>
      </c>
      <c r="X1668">
        <f>VLOOKUP(customer!A1680,Marketing!A:I,4,FALSE)</f>
        <v>0</v>
      </c>
      <c r="Y1668">
        <f>VLOOKUP(customer!A1680,Marketing!A:I,5,FALSE)</f>
        <v>0</v>
      </c>
      <c r="Z1668">
        <f>VLOOKUP(customer!A1680,Marketing!A:I,6,FALSE)</f>
        <v>0</v>
      </c>
      <c r="AA1668">
        <f>VLOOKUP(customer!A1680,Marketing!A:I,7,FALSE)</f>
        <v>0</v>
      </c>
      <c r="AB1668">
        <f>VLOOKUP(customer!A1680,Marketing!A:I,8,FALSE)</f>
        <v>0</v>
      </c>
      <c r="AC1668" s="1">
        <f>VLOOKUP(customer!A1680,Marketing!A:I,9,FALSE)</f>
        <v>44073</v>
      </c>
    </row>
    <row r="1669" spans="1:29" x14ac:dyDescent="0.3">
      <c r="A1669">
        <v>1976</v>
      </c>
      <c r="B1669">
        <v>134824</v>
      </c>
      <c r="C1669">
        <v>0</v>
      </c>
      <c r="D1669">
        <v>0</v>
      </c>
      <c r="E1669">
        <v>25</v>
      </c>
      <c r="F1669" t="str">
        <f>IF(customer!G1681=1, "Married", IF(customer!H1681=1, "Single", IF(customer!F1681=1, "Divorced", IF(customer!I1681=1, "Together", IF(customer!J1681=1, "Widowed", "Unknown")))))</f>
        <v>Single</v>
      </c>
      <c r="G1669" t="str">
        <f>IF(customer!K1681=1,"Basic",IF(customer!L1681=1,"Graduate",IF(customer!M1681=1,"Master",IF(customer!N1681=1,"PhD","Unknown"))))</f>
        <v>Graduate</v>
      </c>
      <c r="H1669" t="s">
        <v>19</v>
      </c>
      <c r="I1669">
        <f>VLOOKUP(customer!A1681,sales_update!A:N,2,FALSE)</f>
        <v>65</v>
      </c>
      <c r="J1669">
        <f xml:space="preserve"> VLOOKUP(customer!A1681,sales_update!A:N,3,FALSE)</f>
        <v>15</v>
      </c>
      <c r="K1669">
        <f>VLOOKUP(customer!A1681,sales_update!A:N,4,FALSE)</f>
        <v>8</v>
      </c>
      <c r="L1669">
        <f>VLOOKUP(customer!A1681,sales_update!A:N,5,FALSE)</f>
        <v>43</v>
      </c>
      <c r="M1669">
        <f>VLOOKUP(customer!A1681,sales_update!A:N,6,FALSE)</f>
        <v>8</v>
      </c>
      <c r="N1669">
        <f>VLOOKUP(customer!A1681,sales_update!A:N,7,FALSE)</f>
        <v>0</v>
      </c>
      <c r="O1669">
        <f>VLOOKUP(customer!A1681,sales_update!A:N,8,FALSE)</f>
        <v>15</v>
      </c>
      <c r="P1669">
        <f>VLOOKUP(customer!A1681,sales_update!A:N,9,FALSE)</f>
        <v>58</v>
      </c>
      <c r="Q1669">
        <f>VLOOKUP(customer!A1681,sales_update!A:N,10,FALSE)</f>
        <v>1</v>
      </c>
      <c r="R1669">
        <f>VLOOKUP(customer!A1681,sales_update!A:N,11,FALSE)</f>
        <v>1</v>
      </c>
      <c r="S1669">
        <f>VLOOKUP(customer!A1681,sales_update!A:N,12,FALSE)</f>
        <v>0</v>
      </c>
      <c r="T1669">
        <f>VLOOKUP(customer!A1681,sales_update!A:N,13,FALSE)</f>
        <v>2</v>
      </c>
      <c r="U1669">
        <f>VLOOKUP(customer!A1681,sales_update!A:N,14,FALSE)</f>
        <v>6</v>
      </c>
      <c r="V1669">
        <f>VLOOKUP(customer!A1681,Marketing!A:I,2,FALSE)</f>
        <v>0</v>
      </c>
      <c r="W1669">
        <f>VLOOKUP(customer!A1681,Marketing!A:I,3,FALSE)</f>
        <v>0</v>
      </c>
      <c r="X1669">
        <f>VLOOKUP(customer!A1681,Marketing!A:I,4,FALSE)</f>
        <v>0</v>
      </c>
      <c r="Y1669">
        <f>VLOOKUP(customer!A1681,Marketing!A:I,5,FALSE)</f>
        <v>0</v>
      </c>
      <c r="Z1669">
        <f>VLOOKUP(customer!A1681,Marketing!A:I,6,FALSE)</f>
        <v>0</v>
      </c>
      <c r="AA1669">
        <f>VLOOKUP(customer!A1681,Marketing!A:I,7,FALSE)</f>
        <v>0</v>
      </c>
      <c r="AB1669">
        <f>VLOOKUP(customer!A1681,Marketing!A:I,8,FALSE)</f>
        <v>0</v>
      </c>
      <c r="AC1669" s="1">
        <f>VLOOKUP(customer!A1681,Marketing!A:I,9,FALSE)</f>
        <v>44073</v>
      </c>
    </row>
    <row r="1670" spans="1:29" x14ac:dyDescent="0.3">
      <c r="A1670">
        <v>2842</v>
      </c>
      <c r="B1670">
        <v>134738</v>
      </c>
      <c r="C1670">
        <v>1</v>
      </c>
      <c r="D1670">
        <v>0</v>
      </c>
      <c r="E1670">
        <v>36</v>
      </c>
      <c r="F1670" t="str">
        <f>IF(customer!G1682=1, "Married", IF(customer!H1682=1, "Single", IF(customer!F1682=1, "Divorced", IF(customer!I1682=1, "Together", IF(customer!J1682=1, "Widowed", "Unknown")))))</f>
        <v>Single</v>
      </c>
      <c r="G1670" t="str">
        <f>IF(customer!K1682=1,"Basic",IF(customer!L1682=1,"Graduate",IF(customer!M1682=1,"Master",IF(customer!N1682=1,"PhD","Unknown"))))</f>
        <v>Graduate</v>
      </c>
      <c r="H1670" t="s">
        <v>20</v>
      </c>
      <c r="I1670">
        <f>VLOOKUP(customer!A1682,sales_update!A:N,2,FALSE)</f>
        <v>51</v>
      </c>
      <c r="J1670">
        <f xml:space="preserve"> VLOOKUP(customer!A1682,sales_update!A:N,3,FALSE)</f>
        <v>12</v>
      </c>
      <c r="K1670">
        <f>VLOOKUP(customer!A1682,sales_update!A:N,4,FALSE)</f>
        <v>8</v>
      </c>
      <c r="L1670">
        <f>VLOOKUP(customer!A1682,sales_update!A:N,5,FALSE)</f>
        <v>39</v>
      </c>
      <c r="M1670">
        <f>VLOOKUP(customer!A1682,sales_update!A:N,6,FALSE)</f>
        <v>12</v>
      </c>
      <c r="N1670">
        <f>VLOOKUP(customer!A1682,sales_update!A:N,7,FALSE)</f>
        <v>0</v>
      </c>
      <c r="O1670">
        <f>VLOOKUP(customer!A1682,sales_update!A:N,8,FALSE)</f>
        <v>8</v>
      </c>
      <c r="P1670">
        <f>VLOOKUP(customer!A1682,sales_update!A:N,9,FALSE)</f>
        <v>62</v>
      </c>
      <c r="Q1670">
        <f>VLOOKUP(customer!A1682,sales_update!A:N,10,FALSE)</f>
        <v>1</v>
      </c>
      <c r="R1670">
        <f>VLOOKUP(customer!A1682,sales_update!A:N,11,FALSE)</f>
        <v>1</v>
      </c>
      <c r="S1670">
        <f>VLOOKUP(customer!A1682,sales_update!A:N,12,FALSE)</f>
        <v>0</v>
      </c>
      <c r="T1670">
        <f>VLOOKUP(customer!A1682,sales_update!A:N,13,FALSE)</f>
        <v>3</v>
      </c>
      <c r="U1670">
        <f>VLOOKUP(customer!A1682,sales_update!A:N,14,FALSE)</f>
        <v>6</v>
      </c>
      <c r="V1670">
        <f>VLOOKUP(customer!A1682,Marketing!A:I,2,FALSE)</f>
        <v>0</v>
      </c>
      <c r="W1670">
        <f>VLOOKUP(customer!A1682,Marketing!A:I,3,FALSE)</f>
        <v>0</v>
      </c>
      <c r="X1670">
        <f>VLOOKUP(customer!A1682,Marketing!A:I,4,FALSE)</f>
        <v>0</v>
      </c>
      <c r="Y1670">
        <f>VLOOKUP(customer!A1682,Marketing!A:I,5,FALSE)</f>
        <v>0</v>
      </c>
      <c r="Z1670">
        <f>VLOOKUP(customer!A1682,Marketing!A:I,6,FALSE)</f>
        <v>0</v>
      </c>
      <c r="AA1670">
        <f>VLOOKUP(customer!A1682,Marketing!A:I,7,FALSE)</f>
        <v>0</v>
      </c>
      <c r="AB1670">
        <f>VLOOKUP(customer!A1682,Marketing!A:I,8,FALSE)</f>
        <v>0</v>
      </c>
      <c r="AC1670" s="1">
        <f>VLOOKUP(customer!A1682,Marketing!A:I,9,FALSE)</f>
        <v>44119</v>
      </c>
    </row>
    <row r="1671" spans="1:29" x14ac:dyDescent="0.3">
      <c r="A1671">
        <v>2025</v>
      </c>
      <c r="B1671">
        <v>134728</v>
      </c>
      <c r="C1671">
        <v>1</v>
      </c>
      <c r="D1671">
        <v>0</v>
      </c>
      <c r="E1671">
        <v>34</v>
      </c>
      <c r="F1671" t="str">
        <f>IF(customer!G1683=1, "Married", IF(customer!H1683=1, "Single", IF(customer!F1683=1, "Divorced", IF(customer!I1683=1, "Together", IF(customer!J1683=1, "Widowed", "Unknown")))))</f>
        <v>Together</v>
      </c>
      <c r="G1671" t="str">
        <f>IF(customer!K1683=1,"Basic",IF(customer!L1683=1,"Graduate",IF(customer!M1683=1,"Master",IF(customer!N1683=1,"PhD","Unknown"))))</f>
        <v>Graduate</v>
      </c>
      <c r="H1671" t="s">
        <v>16</v>
      </c>
      <c r="I1671">
        <f>VLOOKUP(customer!A1683,sales_update!A:N,2,FALSE)</f>
        <v>2</v>
      </c>
      <c r="J1671">
        <f xml:space="preserve"> VLOOKUP(customer!A1683,sales_update!A:N,3,FALSE)</f>
        <v>54</v>
      </c>
      <c r="K1671">
        <f>VLOOKUP(customer!A1683,sales_update!A:N,4,FALSE)</f>
        <v>0</v>
      </c>
      <c r="L1671">
        <f>VLOOKUP(customer!A1683,sales_update!A:N,5,FALSE)</f>
        <v>62</v>
      </c>
      <c r="M1671">
        <f>VLOOKUP(customer!A1683,sales_update!A:N,6,FALSE)</f>
        <v>0</v>
      </c>
      <c r="N1671">
        <f>VLOOKUP(customer!A1683,sales_update!A:N,7,FALSE)</f>
        <v>0</v>
      </c>
      <c r="O1671">
        <f>VLOOKUP(customer!A1683,sales_update!A:N,8,FALSE)</f>
        <v>23</v>
      </c>
      <c r="P1671">
        <f>VLOOKUP(customer!A1683,sales_update!A:N,9,FALSE)</f>
        <v>93</v>
      </c>
      <c r="Q1671">
        <f>VLOOKUP(customer!A1683,sales_update!A:N,10,FALSE)</f>
        <v>1</v>
      </c>
      <c r="R1671">
        <f>VLOOKUP(customer!A1683,sales_update!A:N,11,FALSE)</f>
        <v>1</v>
      </c>
      <c r="S1671">
        <f>VLOOKUP(customer!A1683,sales_update!A:N,12,FALSE)</f>
        <v>1</v>
      </c>
      <c r="T1671">
        <f>VLOOKUP(customer!A1683,sales_update!A:N,13,FALSE)</f>
        <v>2</v>
      </c>
      <c r="U1671">
        <f>VLOOKUP(customer!A1683,sales_update!A:N,14,FALSE)</f>
        <v>6</v>
      </c>
      <c r="V1671">
        <f>VLOOKUP(customer!A1683,Marketing!A:I,2,FALSE)</f>
        <v>0</v>
      </c>
      <c r="W1671">
        <f>VLOOKUP(customer!A1683,Marketing!A:I,3,FALSE)</f>
        <v>0</v>
      </c>
      <c r="X1671">
        <f>VLOOKUP(customer!A1683,Marketing!A:I,4,FALSE)</f>
        <v>0</v>
      </c>
      <c r="Y1671">
        <f>VLOOKUP(customer!A1683,Marketing!A:I,5,FALSE)</f>
        <v>0</v>
      </c>
      <c r="Z1671">
        <f>VLOOKUP(customer!A1683,Marketing!A:I,6,FALSE)</f>
        <v>0</v>
      </c>
      <c r="AA1671">
        <f>VLOOKUP(customer!A1683,Marketing!A:I,7,FALSE)</f>
        <v>0</v>
      </c>
      <c r="AB1671">
        <f>VLOOKUP(customer!A1683,Marketing!A:I,8,FALSE)</f>
        <v>1</v>
      </c>
      <c r="AC1671" s="1">
        <f>VLOOKUP(customer!A1683,Marketing!A:I,9,FALSE)</f>
        <v>43834</v>
      </c>
    </row>
    <row r="1672" spans="1:29" x14ac:dyDescent="0.3">
      <c r="A1672">
        <v>2448</v>
      </c>
      <c r="B1672">
        <v>134704</v>
      </c>
      <c r="C1672">
        <v>0</v>
      </c>
      <c r="D1672">
        <v>1</v>
      </c>
      <c r="E1672">
        <v>54</v>
      </c>
      <c r="F1672" t="str">
        <f>IF(customer!G1684=1, "Married", IF(customer!H1684=1, "Single", IF(customer!F1684=1, "Divorced", IF(customer!I1684=1, "Together", IF(customer!J1684=1, "Widowed", "Unknown")))))</f>
        <v>Single</v>
      </c>
      <c r="G1672" t="str">
        <f>IF(customer!K1684=1,"Basic",IF(customer!L1684=1,"Graduate",IF(customer!M1684=1,"Master",IF(customer!N1684=1,"PhD","Unknown"))))</f>
        <v>Graduate</v>
      </c>
      <c r="H1672" t="s">
        <v>17</v>
      </c>
      <c r="I1672">
        <f>VLOOKUP(customer!A1684,sales_update!A:N,2,FALSE)</f>
        <v>65</v>
      </c>
      <c r="J1672">
        <f xml:space="preserve"> VLOOKUP(customer!A1684,sales_update!A:N,3,FALSE)</f>
        <v>113</v>
      </c>
      <c r="K1672">
        <f>VLOOKUP(customer!A1684,sales_update!A:N,4,FALSE)</f>
        <v>0</v>
      </c>
      <c r="L1672">
        <f>VLOOKUP(customer!A1684,sales_update!A:N,5,FALSE)</f>
        <v>19</v>
      </c>
      <c r="M1672">
        <f>VLOOKUP(customer!A1684,sales_update!A:N,6,FALSE)</f>
        <v>0</v>
      </c>
      <c r="N1672">
        <f>VLOOKUP(customer!A1684,sales_update!A:N,7,FALSE)</f>
        <v>4</v>
      </c>
      <c r="O1672">
        <f>VLOOKUP(customer!A1684,sales_update!A:N,8,FALSE)</f>
        <v>19</v>
      </c>
      <c r="P1672">
        <f>VLOOKUP(customer!A1684,sales_update!A:N,9,FALSE)</f>
        <v>116</v>
      </c>
      <c r="Q1672">
        <f>VLOOKUP(customer!A1684,sales_update!A:N,10,FALSE)</f>
        <v>1</v>
      </c>
      <c r="R1672">
        <f>VLOOKUP(customer!A1684,sales_update!A:N,11,FALSE)</f>
        <v>1</v>
      </c>
      <c r="S1672">
        <f>VLOOKUP(customer!A1684,sales_update!A:N,12,FALSE)</f>
        <v>0</v>
      </c>
      <c r="T1672">
        <f>VLOOKUP(customer!A1684,sales_update!A:N,13,FALSE)</f>
        <v>3</v>
      </c>
      <c r="U1672">
        <f>VLOOKUP(customer!A1684,sales_update!A:N,14,FALSE)</f>
        <v>5</v>
      </c>
      <c r="V1672">
        <f>VLOOKUP(customer!A1684,Marketing!A:I,2,FALSE)</f>
        <v>0</v>
      </c>
      <c r="W1672">
        <f>VLOOKUP(customer!A1684,Marketing!A:I,3,FALSE)</f>
        <v>0</v>
      </c>
      <c r="X1672">
        <f>VLOOKUP(customer!A1684,Marketing!A:I,4,FALSE)</f>
        <v>0</v>
      </c>
      <c r="Y1672">
        <f>VLOOKUP(customer!A1684,Marketing!A:I,5,FALSE)</f>
        <v>0</v>
      </c>
      <c r="Z1672">
        <f>VLOOKUP(customer!A1684,Marketing!A:I,6,FALSE)</f>
        <v>0</v>
      </c>
      <c r="AA1672">
        <f>VLOOKUP(customer!A1684,Marketing!A:I,7,FALSE)</f>
        <v>0</v>
      </c>
      <c r="AB1672">
        <f>VLOOKUP(customer!A1684,Marketing!A:I,8,FALSE)</f>
        <v>0</v>
      </c>
      <c r="AC1672" s="1">
        <f>VLOOKUP(customer!A1684,Marketing!A:I,9,FALSE)</f>
        <v>43740</v>
      </c>
    </row>
    <row r="1673" spans="1:29" x14ac:dyDescent="0.3">
      <c r="A1673">
        <v>2556</v>
      </c>
      <c r="B1673">
        <v>134633</v>
      </c>
      <c r="C1673">
        <v>2</v>
      </c>
      <c r="D1673">
        <v>1</v>
      </c>
      <c r="E1673">
        <v>64</v>
      </c>
      <c r="F1673" t="str">
        <f>IF(customer!G1685=1, "Married", IF(customer!H1685=1, "Single", IF(customer!F1685=1, "Divorced", IF(customer!I1685=1, "Together", IF(customer!J1685=1, "Widowed", "Unknown")))))</f>
        <v>Together</v>
      </c>
      <c r="G1673" t="str">
        <f>IF(customer!K1685=1,"Basic",IF(customer!L1685=1,"Graduate",IF(customer!M1685=1,"Master",IF(customer!N1685=1,"PhD","Unknown"))))</f>
        <v>Graduate</v>
      </c>
      <c r="H1673" t="s">
        <v>17</v>
      </c>
      <c r="I1673">
        <f>VLOOKUP(customer!A1685,sales_update!A:N,2,FALSE)</f>
        <v>31</v>
      </c>
      <c r="J1673">
        <f xml:space="preserve"> VLOOKUP(customer!A1685,sales_update!A:N,3,FALSE)</f>
        <v>31</v>
      </c>
      <c r="K1673">
        <f>VLOOKUP(customer!A1685,sales_update!A:N,4,FALSE)</f>
        <v>4</v>
      </c>
      <c r="L1673">
        <f>VLOOKUP(customer!A1685,sales_update!A:N,5,FALSE)</f>
        <v>19</v>
      </c>
      <c r="M1673">
        <f>VLOOKUP(customer!A1685,sales_update!A:N,6,FALSE)</f>
        <v>0</v>
      </c>
      <c r="N1673">
        <f>VLOOKUP(customer!A1685,sales_update!A:N,7,FALSE)</f>
        <v>0</v>
      </c>
      <c r="O1673">
        <f>VLOOKUP(customer!A1685,sales_update!A:N,8,FALSE)</f>
        <v>4</v>
      </c>
      <c r="P1673">
        <f>VLOOKUP(customer!A1685,sales_update!A:N,9,FALSE)</f>
        <v>51</v>
      </c>
      <c r="Q1673">
        <f>VLOOKUP(customer!A1685,sales_update!A:N,10,FALSE)</f>
        <v>1</v>
      </c>
      <c r="R1673">
        <f>VLOOKUP(customer!A1685,sales_update!A:N,11,FALSE)</f>
        <v>1</v>
      </c>
      <c r="S1673">
        <f>VLOOKUP(customer!A1685,sales_update!A:N,12,FALSE)</f>
        <v>0</v>
      </c>
      <c r="T1673">
        <f>VLOOKUP(customer!A1685,sales_update!A:N,13,FALSE)</f>
        <v>2</v>
      </c>
      <c r="U1673">
        <f>VLOOKUP(customer!A1685,sales_update!A:N,14,FALSE)</f>
        <v>6</v>
      </c>
      <c r="V1673">
        <f>VLOOKUP(customer!A1685,Marketing!A:I,2,FALSE)</f>
        <v>0</v>
      </c>
      <c r="W1673">
        <f>VLOOKUP(customer!A1685,Marketing!A:I,3,FALSE)</f>
        <v>0</v>
      </c>
      <c r="X1673">
        <f>VLOOKUP(customer!A1685,Marketing!A:I,4,FALSE)</f>
        <v>0</v>
      </c>
      <c r="Y1673">
        <f>VLOOKUP(customer!A1685,Marketing!A:I,5,FALSE)</f>
        <v>0</v>
      </c>
      <c r="Z1673">
        <f>VLOOKUP(customer!A1685,Marketing!A:I,6,FALSE)</f>
        <v>0</v>
      </c>
      <c r="AA1673">
        <f>VLOOKUP(customer!A1685,Marketing!A:I,7,FALSE)</f>
        <v>0</v>
      </c>
      <c r="AB1673">
        <f>VLOOKUP(customer!A1685,Marketing!A:I,8,FALSE)</f>
        <v>0</v>
      </c>
      <c r="AC1673" s="1">
        <f>VLOOKUP(customer!A1685,Marketing!A:I,9,FALSE)</f>
        <v>44011</v>
      </c>
    </row>
    <row r="1674" spans="1:29" x14ac:dyDescent="0.3">
      <c r="A1674">
        <v>2759</v>
      </c>
      <c r="B1674">
        <v>134600</v>
      </c>
      <c r="C1674">
        <v>1</v>
      </c>
      <c r="D1674">
        <v>1</v>
      </c>
      <c r="E1674">
        <v>49</v>
      </c>
      <c r="F1674" t="str">
        <f>IF(customer!G1686=1, "Married", IF(customer!H1686=1, "Single", IF(customer!F1686=1, "Divorced", IF(customer!I1686=1, "Together", IF(customer!J1686=1, "Widowed", "Unknown")))))</f>
        <v>Together</v>
      </c>
      <c r="G1674" t="str">
        <f>IF(customer!K1686=1,"Basic",IF(customer!L1686=1,"Graduate",IF(customer!M1686=1,"Master",IF(customer!N1686=1,"PhD","Unknown"))))</f>
        <v>Graduate</v>
      </c>
      <c r="H1674" t="s">
        <v>15</v>
      </c>
      <c r="I1674">
        <f>VLOOKUP(customer!A1686,sales_update!A:N,2,FALSE)</f>
        <v>8</v>
      </c>
      <c r="J1674">
        <f xml:space="preserve"> VLOOKUP(customer!A1686,sales_update!A:N,3,FALSE)</f>
        <v>774</v>
      </c>
      <c r="K1674">
        <f>VLOOKUP(customer!A1686,sales_update!A:N,4,FALSE)</f>
        <v>128</v>
      </c>
      <c r="L1674">
        <f>VLOOKUP(customer!A1686,sales_update!A:N,5,FALSE)</f>
        <v>233</v>
      </c>
      <c r="M1674">
        <f>VLOOKUP(customer!A1686,sales_update!A:N,6,FALSE)</f>
        <v>31</v>
      </c>
      <c r="N1674">
        <f>VLOOKUP(customer!A1686,sales_update!A:N,7,FALSE)</f>
        <v>12</v>
      </c>
      <c r="O1674">
        <f>VLOOKUP(customer!A1686,sales_update!A:N,8,FALSE)</f>
        <v>58</v>
      </c>
      <c r="P1674">
        <f>VLOOKUP(customer!A1686,sales_update!A:N,9,FALSE)</f>
        <v>1120</v>
      </c>
      <c r="Q1674">
        <f>VLOOKUP(customer!A1686,sales_update!A:N,10,FALSE)</f>
        <v>5</v>
      </c>
      <c r="R1674">
        <f>VLOOKUP(customer!A1686,sales_update!A:N,11,FALSE)</f>
        <v>5</v>
      </c>
      <c r="S1674">
        <f>VLOOKUP(customer!A1686,sales_update!A:N,12,FALSE)</f>
        <v>2</v>
      </c>
      <c r="T1674">
        <f>VLOOKUP(customer!A1686,sales_update!A:N,13,FALSE)</f>
        <v>5</v>
      </c>
      <c r="U1674">
        <f>VLOOKUP(customer!A1686,sales_update!A:N,14,FALSE)</f>
        <v>8</v>
      </c>
      <c r="V1674">
        <f>VLOOKUP(customer!A1686,Marketing!A:I,2,FALSE)</f>
        <v>0</v>
      </c>
      <c r="W1674">
        <f>VLOOKUP(customer!A1686,Marketing!A:I,3,FALSE)</f>
        <v>0</v>
      </c>
      <c r="X1674">
        <f>VLOOKUP(customer!A1686,Marketing!A:I,4,FALSE)</f>
        <v>0</v>
      </c>
      <c r="Y1674">
        <f>VLOOKUP(customer!A1686,Marketing!A:I,5,FALSE)</f>
        <v>0</v>
      </c>
      <c r="Z1674">
        <f>VLOOKUP(customer!A1686,Marketing!A:I,6,FALSE)</f>
        <v>0</v>
      </c>
      <c r="AA1674">
        <f>VLOOKUP(customer!A1686,Marketing!A:I,7,FALSE)</f>
        <v>0</v>
      </c>
      <c r="AB1674">
        <f>VLOOKUP(customer!A1686,Marketing!A:I,8,FALSE)</f>
        <v>1</v>
      </c>
      <c r="AC1674" s="1">
        <f>VLOOKUP(customer!A1686,Marketing!A:I,9,FALSE)</f>
        <v>43624</v>
      </c>
    </row>
    <row r="1675" spans="1:29" x14ac:dyDescent="0.3">
      <c r="A1675">
        <v>2947</v>
      </c>
      <c r="B1675">
        <v>134600</v>
      </c>
      <c r="C1675">
        <v>1</v>
      </c>
      <c r="D1675">
        <v>1</v>
      </c>
      <c r="E1675">
        <v>49</v>
      </c>
      <c r="F1675" t="str">
        <f>IF(customer!G1687=1, "Married", IF(customer!H1687=1, "Single", IF(customer!F1687=1, "Divorced", IF(customer!I1687=1, "Together", IF(customer!J1687=1, "Widowed", "Unknown")))))</f>
        <v>Together</v>
      </c>
      <c r="G1675" t="str">
        <f>IF(customer!K1687=1,"Basic",IF(customer!L1687=1,"Graduate",IF(customer!M1687=1,"Master",IF(customer!N1687=1,"PhD","Unknown"))))</f>
        <v>Graduate</v>
      </c>
      <c r="H1675" t="s">
        <v>18</v>
      </c>
      <c r="I1675">
        <f>VLOOKUP(customer!A1687,sales_update!A:N,2,FALSE)</f>
        <v>8</v>
      </c>
      <c r="J1675">
        <f xml:space="preserve"> VLOOKUP(customer!A1687,sales_update!A:N,3,FALSE)</f>
        <v>774</v>
      </c>
      <c r="K1675">
        <f>VLOOKUP(customer!A1687,sales_update!A:N,4,FALSE)</f>
        <v>128</v>
      </c>
      <c r="L1675">
        <f>VLOOKUP(customer!A1687,sales_update!A:N,5,FALSE)</f>
        <v>233</v>
      </c>
      <c r="M1675">
        <f>VLOOKUP(customer!A1687,sales_update!A:N,6,FALSE)</f>
        <v>31</v>
      </c>
      <c r="N1675">
        <f>VLOOKUP(customer!A1687,sales_update!A:N,7,FALSE)</f>
        <v>12</v>
      </c>
      <c r="O1675">
        <f>VLOOKUP(customer!A1687,sales_update!A:N,8,FALSE)</f>
        <v>58</v>
      </c>
      <c r="P1675">
        <f>VLOOKUP(customer!A1687,sales_update!A:N,9,FALSE)</f>
        <v>1120</v>
      </c>
      <c r="Q1675">
        <f>VLOOKUP(customer!A1687,sales_update!A:N,10,FALSE)</f>
        <v>5</v>
      </c>
      <c r="R1675">
        <f>VLOOKUP(customer!A1687,sales_update!A:N,11,FALSE)</f>
        <v>5</v>
      </c>
      <c r="S1675">
        <f>VLOOKUP(customer!A1687,sales_update!A:N,12,FALSE)</f>
        <v>2</v>
      </c>
      <c r="T1675">
        <f>VLOOKUP(customer!A1687,sales_update!A:N,13,FALSE)</f>
        <v>5</v>
      </c>
      <c r="U1675">
        <f>VLOOKUP(customer!A1687,sales_update!A:N,14,FALSE)</f>
        <v>8</v>
      </c>
      <c r="V1675">
        <f>VLOOKUP(customer!A1687,Marketing!A:I,2,FALSE)</f>
        <v>0</v>
      </c>
      <c r="W1675">
        <f>VLOOKUP(customer!A1687,Marketing!A:I,3,FALSE)</f>
        <v>0</v>
      </c>
      <c r="X1675">
        <f>VLOOKUP(customer!A1687,Marketing!A:I,4,FALSE)</f>
        <v>0</v>
      </c>
      <c r="Y1675">
        <f>VLOOKUP(customer!A1687,Marketing!A:I,5,FALSE)</f>
        <v>0</v>
      </c>
      <c r="Z1675">
        <f>VLOOKUP(customer!A1687,Marketing!A:I,6,FALSE)</f>
        <v>0</v>
      </c>
      <c r="AA1675">
        <f>VLOOKUP(customer!A1687,Marketing!A:I,7,FALSE)</f>
        <v>0</v>
      </c>
      <c r="AB1675">
        <f>VLOOKUP(customer!A1687,Marketing!A:I,8,FALSE)</f>
        <v>1</v>
      </c>
      <c r="AC1675" s="1">
        <f>VLOOKUP(customer!A1687,Marketing!A:I,9,FALSE)</f>
        <v>43624</v>
      </c>
    </row>
    <row r="1676" spans="1:29" x14ac:dyDescent="0.3">
      <c r="A1676">
        <v>1949</v>
      </c>
      <c r="B1676">
        <v>134596</v>
      </c>
      <c r="C1676">
        <v>1</v>
      </c>
      <c r="D1676">
        <v>0</v>
      </c>
      <c r="E1676">
        <v>46</v>
      </c>
      <c r="F1676" t="str">
        <f>IF(customer!G1688=1, "Married", IF(customer!H1688=1, "Single", IF(customer!F1688=1, "Divorced", IF(customer!I1688=1, "Together", IF(customer!J1688=1, "Widowed", "Unknown")))))</f>
        <v>Married</v>
      </c>
      <c r="G1676" t="str">
        <f>IF(customer!K1688=1,"Basic",IF(customer!L1688=1,"Graduate",IF(customer!M1688=1,"Master",IF(customer!N1688=1,"PhD","Unknown"))))</f>
        <v>PhD</v>
      </c>
      <c r="H1676" t="s">
        <v>15</v>
      </c>
      <c r="I1676">
        <f>VLOOKUP(customer!A1688,sales_update!A:N,2,FALSE)</f>
        <v>48</v>
      </c>
      <c r="J1676">
        <f xml:space="preserve"> VLOOKUP(customer!A1688,sales_update!A:N,3,FALSE)</f>
        <v>54</v>
      </c>
      <c r="K1676">
        <f>VLOOKUP(customer!A1688,sales_update!A:N,4,FALSE)</f>
        <v>0</v>
      </c>
      <c r="L1676">
        <f>VLOOKUP(customer!A1688,sales_update!A:N,5,FALSE)</f>
        <v>8</v>
      </c>
      <c r="M1676">
        <f>VLOOKUP(customer!A1688,sales_update!A:N,6,FALSE)</f>
        <v>0</v>
      </c>
      <c r="N1676">
        <f>VLOOKUP(customer!A1688,sales_update!A:N,7,FALSE)</f>
        <v>0</v>
      </c>
      <c r="O1676">
        <f>VLOOKUP(customer!A1688,sales_update!A:N,8,FALSE)</f>
        <v>27</v>
      </c>
      <c r="P1676">
        <f>VLOOKUP(customer!A1688,sales_update!A:N,9,FALSE)</f>
        <v>35</v>
      </c>
      <c r="Q1676">
        <f>VLOOKUP(customer!A1688,sales_update!A:N,10,FALSE)</f>
        <v>1</v>
      </c>
      <c r="R1676">
        <f>VLOOKUP(customer!A1688,sales_update!A:N,11,FALSE)</f>
        <v>1</v>
      </c>
      <c r="S1676">
        <f>VLOOKUP(customer!A1688,sales_update!A:N,12,FALSE)</f>
        <v>0</v>
      </c>
      <c r="T1676">
        <f>VLOOKUP(customer!A1688,sales_update!A:N,13,FALSE)</f>
        <v>2</v>
      </c>
      <c r="U1676">
        <f>VLOOKUP(customer!A1688,sales_update!A:N,14,FALSE)</f>
        <v>8</v>
      </c>
      <c r="V1676">
        <f>VLOOKUP(customer!A1688,Marketing!A:I,2,FALSE)</f>
        <v>0</v>
      </c>
      <c r="W1676">
        <f>VLOOKUP(customer!A1688,Marketing!A:I,3,FALSE)</f>
        <v>0</v>
      </c>
      <c r="X1676">
        <f>VLOOKUP(customer!A1688,Marketing!A:I,4,FALSE)</f>
        <v>0</v>
      </c>
      <c r="Y1676">
        <f>VLOOKUP(customer!A1688,Marketing!A:I,5,FALSE)</f>
        <v>0</v>
      </c>
      <c r="Z1676">
        <f>VLOOKUP(customer!A1688,Marketing!A:I,6,FALSE)</f>
        <v>0</v>
      </c>
      <c r="AA1676">
        <f>VLOOKUP(customer!A1688,Marketing!A:I,7,FALSE)</f>
        <v>0</v>
      </c>
      <c r="AB1676">
        <f>VLOOKUP(customer!A1688,Marketing!A:I,8,FALSE)</f>
        <v>1</v>
      </c>
      <c r="AC1676" s="1">
        <f>VLOOKUP(customer!A1688,Marketing!A:I,9,FALSE)</f>
        <v>43726</v>
      </c>
    </row>
    <row r="1677" spans="1:29" x14ac:dyDescent="0.3">
      <c r="A1677">
        <v>2402</v>
      </c>
      <c r="B1677">
        <v>134596</v>
      </c>
      <c r="C1677">
        <v>1</v>
      </c>
      <c r="D1677">
        <v>0</v>
      </c>
      <c r="E1677">
        <v>46</v>
      </c>
      <c r="F1677" t="str">
        <f>IF(customer!G1689=1, "Married", IF(customer!H1689=1, "Single", IF(customer!F1689=1, "Divorced", IF(customer!I1689=1, "Together", IF(customer!J1689=1, "Widowed", "Unknown")))))</f>
        <v>Married</v>
      </c>
      <c r="G1677" t="str">
        <f>IF(customer!K1689=1,"Basic",IF(customer!L1689=1,"Graduate",IF(customer!M1689=1,"Master",IF(customer!N1689=1,"PhD","Unknown"))))</f>
        <v>PhD</v>
      </c>
      <c r="H1677" t="s">
        <v>19</v>
      </c>
      <c r="I1677">
        <f>VLOOKUP(customer!A1689,sales_update!A:N,2,FALSE)</f>
        <v>48</v>
      </c>
      <c r="J1677">
        <f xml:space="preserve"> VLOOKUP(customer!A1689,sales_update!A:N,3,FALSE)</f>
        <v>54</v>
      </c>
      <c r="K1677">
        <f>VLOOKUP(customer!A1689,sales_update!A:N,4,FALSE)</f>
        <v>0</v>
      </c>
      <c r="L1677">
        <f>VLOOKUP(customer!A1689,sales_update!A:N,5,FALSE)</f>
        <v>8</v>
      </c>
      <c r="M1677">
        <f>VLOOKUP(customer!A1689,sales_update!A:N,6,FALSE)</f>
        <v>0</v>
      </c>
      <c r="N1677">
        <f>VLOOKUP(customer!A1689,sales_update!A:N,7,FALSE)</f>
        <v>0</v>
      </c>
      <c r="O1677">
        <f>VLOOKUP(customer!A1689,sales_update!A:N,8,FALSE)</f>
        <v>27</v>
      </c>
      <c r="P1677">
        <f>VLOOKUP(customer!A1689,sales_update!A:N,9,FALSE)</f>
        <v>35</v>
      </c>
      <c r="Q1677">
        <f>VLOOKUP(customer!A1689,sales_update!A:N,10,FALSE)</f>
        <v>1</v>
      </c>
      <c r="R1677">
        <f>VLOOKUP(customer!A1689,sales_update!A:N,11,FALSE)</f>
        <v>1</v>
      </c>
      <c r="S1677">
        <f>VLOOKUP(customer!A1689,sales_update!A:N,12,FALSE)</f>
        <v>0</v>
      </c>
      <c r="T1677">
        <f>VLOOKUP(customer!A1689,sales_update!A:N,13,FALSE)</f>
        <v>2</v>
      </c>
      <c r="U1677">
        <f>VLOOKUP(customer!A1689,sales_update!A:N,14,FALSE)</f>
        <v>8</v>
      </c>
      <c r="V1677">
        <f>VLOOKUP(customer!A1689,Marketing!A:I,2,FALSE)</f>
        <v>0</v>
      </c>
      <c r="W1677">
        <f>VLOOKUP(customer!A1689,Marketing!A:I,3,FALSE)</f>
        <v>0</v>
      </c>
      <c r="X1677">
        <f>VLOOKUP(customer!A1689,Marketing!A:I,4,FALSE)</f>
        <v>0</v>
      </c>
      <c r="Y1677">
        <f>VLOOKUP(customer!A1689,Marketing!A:I,5,FALSE)</f>
        <v>0</v>
      </c>
      <c r="Z1677">
        <f>VLOOKUP(customer!A1689,Marketing!A:I,6,FALSE)</f>
        <v>0</v>
      </c>
      <c r="AA1677">
        <f>VLOOKUP(customer!A1689,Marketing!A:I,7,FALSE)</f>
        <v>0</v>
      </c>
      <c r="AB1677">
        <f>VLOOKUP(customer!A1689,Marketing!A:I,8,FALSE)</f>
        <v>0</v>
      </c>
      <c r="AC1677" s="1">
        <f>VLOOKUP(customer!A1689,Marketing!A:I,9,FALSE)</f>
        <v>43726</v>
      </c>
    </row>
    <row r="1678" spans="1:29" x14ac:dyDescent="0.3">
      <c r="A1678">
        <v>3081</v>
      </c>
      <c r="B1678">
        <v>134587</v>
      </c>
      <c r="C1678">
        <v>1</v>
      </c>
      <c r="D1678">
        <v>1</v>
      </c>
      <c r="E1678">
        <v>67</v>
      </c>
      <c r="F1678" t="str">
        <f>IF(customer!G1690=1, "Married", IF(customer!H1690=1, "Single", IF(customer!F1690=1, "Divorced", IF(customer!I1690=1, "Together", IF(customer!J1690=1, "Widowed", "Unknown")))))</f>
        <v>Together</v>
      </c>
      <c r="G1678" t="str">
        <f>IF(customer!K1690=1,"Basic",IF(customer!L1690=1,"Graduate",IF(customer!M1690=1,"Master",IF(customer!N1690=1,"PhD","Unknown"))))</f>
        <v>Graduate</v>
      </c>
      <c r="H1678" t="s">
        <v>16</v>
      </c>
      <c r="I1678">
        <f>VLOOKUP(customer!A1690,sales_update!A:N,2,FALSE)</f>
        <v>68</v>
      </c>
      <c r="J1678">
        <f xml:space="preserve"> VLOOKUP(customer!A1690,sales_update!A:N,3,FALSE)</f>
        <v>27</v>
      </c>
      <c r="K1678">
        <f>VLOOKUP(customer!A1690,sales_update!A:N,4,FALSE)</f>
        <v>8</v>
      </c>
      <c r="L1678">
        <f>VLOOKUP(customer!A1690,sales_update!A:N,5,FALSE)</f>
        <v>35</v>
      </c>
      <c r="M1678">
        <f>VLOOKUP(customer!A1690,sales_update!A:N,6,FALSE)</f>
        <v>8</v>
      </c>
      <c r="N1678">
        <f>VLOOKUP(customer!A1690,sales_update!A:N,7,FALSE)</f>
        <v>0</v>
      </c>
      <c r="O1678">
        <f>VLOOKUP(customer!A1690,sales_update!A:N,8,FALSE)</f>
        <v>8</v>
      </c>
      <c r="P1678">
        <f>VLOOKUP(customer!A1690,sales_update!A:N,9,FALSE)</f>
        <v>70</v>
      </c>
      <c r="Q1678">
        <f>VLOOKUP(customer!A1690,sales_update!A:N,10,FALSE)</f>
        <v>2</v>
      </c>
      <c r="R1678">
        <f>VLOOKUP(customer!A1690,sales_update!A:N,11,FALSE)</f>
        <v>1</v>
      </c>
      <c r="S1678">
        <f>VLOOKUP(customer!A1690,sales_update!A:N,12,FALSE)</f>
        <v>0</v>
      </c>
      <c r="T1678">
        <f>VLOOKUP(customer!A1690,sales_update!A:N,13,FALSE)</f>
        <v>3</v>
      </c>
      <c r="U1678">
        <f>VLOOKUP(customer!A1690,sales_update!A:N,14,FALSE)</f>
        <v>4</v>
      </c>
      <c r="V1678">
        <f>VLOOKUP(customer!A1690,Marketing!A:I,2,FALSE)</f>
        <v>0</v>
      </c>
      <c r="W1678">
        <f>VLOOKUP(customer!A1690,Marketing!A:I,3,FALSE)</f>
        <v>0</v>
      </c>
      <c r="X1678">
        <f>VLOOKUP(customer!A1690,Marketing!A:I,4,FALSE)</f>
        <v>0</v>
      </c>
      <c r="Y1678">
        <f>VLOOKUP(customer!A1690,Marketing!A:I,5,FALSE)</f>
        <v>0</v>
      </c>
      <c r="Z1678">
        <f>VLOOKUP(customer!A1690,Marketing!A:I,6,FALSE)</f>
        <v>0</v>
      </c>
      <c r="AA1678">
        <f>VLOOKUP(customer!A1690,Marketing!A:I,7,FALSE)</f>
        <v>0</v>
      </c>
      <c r="AB1678">
        <f>VLOOKUP(customer!A1690,Marketing!A:I,8,FALSE)</f>
        <v>0</v>
      </c>
      <c r="AC1678" s="1">
        <f>VLOOKUP(customer!A1690,Marketing!A:I,9,FALSE)</f>
        <v>44124</v>
      </c>
    </row>
    <row r="1679" spans="1:29" x14ac:dyDescent="0.3">
      <c r="A1679">
        <v>2396</v>
      </c>
      <c r="B1679">
        <v>134578</v>
      </c>
      <c r="C1679">
        <v>2</v>
      </c>
      <c r="D1679">
        <v>1</v>
      </c>
      <c r="E1679">
        <v>48</v>
      </c>
      <c r="F1679" t="str">
        <f>IF(customer!G1691=1, "Married", IF(customer!H1691=1, "Single", IF(customer!F1691=1, "Divorced", IF(customer!I1691=1, "Together", IF(customer!J1691=1, "Widowed", "Unknown")))))</f>
        <v>Together</v>
      </c>
      <c r="G1679" t="str">
        <f>IF(customer!K1691=1,"Basic",IF(customer!L1691=1,"Graduate",IF(customer!M1691=1,"Master",IF(customer!N1691=1,"PhD","Unknown"))))</f>
        <v>PhD</v>
      </c>
      <c r="H1679" t="s">
        <v>19</v>
      </c>
      <c r="I1679">
        <f>VLOOKUP(customer!A1691,sales_update!A:N,2,FALSE)</f>
        <v>1</v>
      </c>
      <c r="J1679">
        <f xml:space="preserve"> VLOOKUP(customer!A1691,sales_update!A:N,3,FALSE)</f>
        <v>27</v>
      </c>
      <c r="K1679">
        <f>VLOOKUP(customer!A1691,sales_update!A:N,4,FALSE)</f>
        <v>0</v>
      </c>
      <c r="L1679">
        <f>VLOOKUP(customer!A1691,sales_update!A:N,5,FALSE)</f>
        <v>4</v>
      </c>
      <c r="M1679">
        <f>VLOOKUP(customer!A1691,sales_update!A:N,6,FALSE)</f>
        <v>0</v>
      </c>
      <c r="N1679">
        <f>VLOOKUP(customer!A1691,sales_update!A:N,7,FALSE)</f>
        <v>0</v>
      </c>
      <c r="O1679">
        <f>VLOOKUP(customer!A1691,sales_update!A:N,8,FALSE)</f>
        <v>0</v>
      </c>
      <c r="P1679">
        <f>VLOOKUP(customer!A1691,sales_update!A:N,9,FALSE)</f>
        <v>31</v>
      </c>
      <c r="Q1679">
        <f>VLOOKUP(customer!A1691,sales_update!A:N,10,FALSE)</f>
        <v>1</v>
      </c>
      <c r="R1679">
        <f>VLOOKUP(customer!A1691,sales_update!A:N,11,FALSE)</f>
        <v>1</v>
      </c>
      <c r="S1679">
        <f>VLOOKUP(customer!A1691,sales_update!A:N,12,FALSE)</f>
        <v>0</v>
      </c>
      <c r="T1679">
        <f>VLOOKUP(customer!A1691,sales_update!A:N,13,FALSE)</f>
        <v>2</v>
      </c>
      <c r="U1679">
        <f>VLOOKUP(customer!A1691,sales_update!A:N,14,FALSE)</f>
        <v>6</v>
      </c>
      <c r="V1679">
        <f>VLOOKUP(customer!A1691,Marketing!A:I,2,FALSE)</f>
        <v>0</v>
      </c>
      <c r="W1679">
        <f>VLOOKUP(customer!A1691,Marketing!A:I,3,FALSE)</f>
        <v>0</v>
      </c>
      <c r="X1679">
        <f>VLOOKUP(customer!A1691,Marketing!A:I,4,FALSE)</f>
        <v>0</v>
      </c>
      <c r="Y1679">
        <f>VLOOKUP(customer!A1691,Marketing!A:I,5,FALSE)</f>
        <v>0</v>
      </c>
      <c r="Z1679">
        <f>VLOOKUP(customer!A1691,Marketing!A:I,6,FALSE)</f>
        <v>0</v>
      </c>
      <c r="AA1679">
        <f>VLOOKUP(customer!A1691,Marketing!A:I,7,FALSE)</f>
        <v>0</v>
      </c>
      <c r="AB1679">
        <f>VLOOKUP(customer!A1691,Marketing!A:I,8,FALSE)</f>
        <v>0</v>
      </c>
      <c r="AC1679" s="1">
        <f>VLOOKUP(customer!A1691,Marketing!A:I,9,FALSE)</f>
        <v>44089</v>
      </c>
    </row>
    <row r="1680" spans="1:29" x14ac:dyDescent="0.3">
      <c r="A1680">
        <v>1093</v>
      </c>
      <c r="B1680">
        <v>134554</v>
      </c>
      <c r="C1680">
        <v>0</v>
      </c>
      <c r="D1680">
        <v>1</v>
      </c>
      <c r="E1680">
        <v>61</v>
      </c>
      <c r="F1680" t="str">
        <f>IF(customer!G1692=1, "Married", IF(customer!H1692=1, "Single", IF(customer!F1692=1, "Divorced", IF(customer!I1692=1, "Together", IF(customer!J1692=1, "Widowed", "Unknown")))))</f>
        <v>Single</v>
      </c>
      <c r="G1680" t="str">
        <f>IF(customer!K1692=1,"Basic",IF(customer!L1692=1,"Graduate",IF(customer!M1692=1,"Master",IF(customer!N1692=1,"PhD","Unknown"))))</f>
        <v>PhD</v>
      </c>
      <c r="H1680" t="s">
        <v>18</v>
      </c>
      <c r="I1680">
        <f>VLOOKUP(customer!A1692,sales_update!A:N,2,FALSE)</f>
        <v>43</v>
      </c>
      <c r="J1680">
        <f xml:space="preserve"> VLOOKUP(customer!A1692,sales_update!A:N,3,FALSE)</f>
        <v>160</v>
      </c>
      <c r="K1680">
        <f>VLOOKUP(customer!A1692,sales_update!A:N,4,FALSE)</f>
        <v>4</v>
      </c>
      <c r="L1680">
        <f>VLOOKUP(customer!A1692,sales_update!A:N,5,FALSE)</f>
        <v>23</v>
      </c>
      <c r="M1680">
        <f>VLOOKUP(customer!A1692,sales_update!A:N,6,FALSE)</f>
        <v>8</v>
      </c>
      <c r="N1680">
        <f>VLOOKUP(customer!A1692,sales_update!A:N,7,FALSE)</f>
        <v>0</v>
      </c>
      <c r="O1680">
        <f>VLOOKUP(customer!A1692,sales_update!A:N,8,FALSE)</f>
        <v>19</v>
      </c>
      <c r="P1680">
        <f>VLOOKUP(customer!A1692,sales_update!A:N,9,FALSE)</f>
        <v>175</v>
      </c>
      <c r="Q1680">
        <f>VLOOKUP(customer!A1692,sales_update!A:N,10,FALSE)</f>
        <v>2</v>
      </c>
      <c r="R1680">
        <f>VLOOKUP(customer!A1692,sales_update!A:N,11,FALSE)</f>
        <v>2</v>
      </c>
      <c r="S1680">
        <f>VLOOKUP(customer!A1692,sales_update!A:N,12,FALSE)</f>
        <v>0</v>
      </c>
      <c r="T1680">
        <f>VLOOKUP(customer!A1692,sales_update!A:N,13,FALSE)</f>
        <v>3</v>
      </c>
      <c r="U1680">
        <f>VLOOKUP(customer!A1692,sales_update!A:N,14,FALSE)</f>
        <v>6</v>
      </c>
      <c r="V1680">
        <f>VLOOKUP(customer!A1692,Marketing!A:I,2,FALSE)</f>
        <v>0</v>
      </c>
      <c r="W1680">
        <f>VLOOKUP(customer!A1692,Marketing!A:I,3,FALSE)</f>
        <v>0</v>
      </c>
      <c r="X1680">
        <f>VLOOKUP(customer!A1692,Marketing!A:I,4,FALSE)</f>
        <v>0</v>
      </c>
      <c r="Y1680">
        <f>VLOOKUP(customer!A1692,Marketing!A:I,5,FALSE)</f>
        <v>0</v>
      </c>
      <c r="Z1680">
        <f>VLOOKUP(customer!A1692,Marketing!A:I,6,FALSE)</f>
        <v>0</v>
      </c>
      <c r="AA1680">
        <f>VLOOKUP(customer!A1692,Marketing!A:I,7,FALSE)</f>
        <v>0</v>
      </c>
      <c r="AB1680">
        <f>VLOOKUP(customer!A1692,Marketing!A:I,8,FALSE)</f>
        <v>0</v>
      </c>
      <c r="AC1680" s="1">
        <f>VLOOKUP(customer!A1692,Marketing!A:I,9,FALSE)</f>
        <v>44077</v>
      </c>
    </row>
    <row r="1681" spans="1:29" x14ac:dyDescent="0.3">
      <c r="A1681">
        <v>2919</v>
      </c>
      <c r="B1681">
        <v>134529</v>
      </c>
      <c r="C1681">
        <v>1</v>
      </c>
      <c r="D1681">
        <v>0</v>
      </c>
      <c r="E1681">
        <v>44</v>
      </c>
      <c r="F1681" t="str">
        <f>IF(customer!G1693=1, "Married", IF(customer!H1693=1, "Single", IF(customer!F1693=1, "Divorced", IF(customer!I1693=1, "Together", IF(customer!J1693=1, "Widowed", "Unknown")))))</f>
        <v>Married</v>
      </c>
      <c r="G1681" t="str">
        <f>IF(customer!K1693=1,"Basic",IF(customer!L1693=1,"Graduate",IF(customer!M1693=1,"Master",IF(customer!N1693=1,"PhD","Unknown"))))</f>
        <v>Master</v>
      </c>
      <c r="H1681" t="s">
        <v>16</v>
      </c>
      <c r="I1681">
        <f>VLOOKUP(customer!A1693,sales_update!A:N,2,FALSE)</f>
        <v>94</v>
      </c>
      <c r="J1681">
        <f xml:space="preserve"> VLOOKUP(customer!A1693,sales_update!A:N,3,FALSE)</f>
        <v>265</v>
      </c>
      <c r="K1681">
        <f>VLOOKUP(customer!A1693,sales_update!A:N,4,FALSE)</f>
        <v>23</v>
      </c>
      <c r="L1681">
        <f>VLOOKUP(customer!A1693,sales_update!A:N,5,FALSE)</f>
        <v>148</v>
      </c>
      <c r="M1681">
        <f>VLOOKUP(customer!A1693,sales_update!A:N,6,FALSE)</f>
        <v>12</v>
      </c>
      <c r="N1681">
        <f>VLOOKUP(customer!A1693,sales_update!A:N,7,FALSE)</f>
        <v>23</v>
      </c>
      <c r="O1681">
        <f>VLOOKUP(customer!A1693,sales_update!A:N,8,FALSE)</f>
        <v>160</v>
      </c>
      <c r="P1681">
        <f>VLOOKUP(customer!A1693,sales_update!A:N,9,FALSE)</f>
        <v>312</v>
      </c>
      <c r="Q1681">
        <f>VLOOKUP(customer!A1693,sales_update!A:N,10,FALSE)</f>
        <v>2</v>
      </c>
      <c r="R1681">
        <f>VLOOKUP(customer!A1693,sales_update!A:N,11,FALSE)</f>
        <v>2</v>
      </c>
      <c r="S1681">
        <f>VLOOKUP(customer!A1693,sales_update!A:N,12,FALSE)</f>
        <v>2</v>
      </c>
      <c r="T1681">
        <f>VLOOKUP(customer!A1693,sales_update!A:N,13,FALSE)</f>
        <v>3</v>
      </c>
      <c r="U1681">
        <f>VLOOKUP(customer!A1693,sales_update!A:N,14,FALSE)</f>
        <v>7</v>
      </c>
      <c r="V1681">
        <f>VLOOKUP(customer!A1693,Marketing!A:I,2,FALSE)</f>
        <v>0</v>
      </c>
      <c r="W1681">
        <f>VLOOKUP(customer!A1693,Marketing!A:I,3,FALSE)</f>
        <v>0</v>
      </c>
      <c r="X1681">
        <f>VLOOKUP(customer!A1693,Marketing!A:I,4,FALSE)</f>
        <v>0</v>
      </c>
      <c r="Y1681">
        <f>VLOOKUP(customer!A1693,Marketing!A:I,5,FALSE)</f>
        <v>0</v>
      </c>
      <c r="Z1681">
        <f>VLOOKUP(customer!A1693,Marketing!A:I,6,FALSE)</f>
        <v>0</v>
      </c>
      <c r="AA1681">
        <f>VLOOKUP(customer!A1693,Marketing!A:I,7,FALSE)</f>
        <v>0</v>
      </c>
      <c r="AB1681">
        <f>VLOOKUP(customer!A1693,Marketing!A:I,8,FALSE)</f>
        <v>0</v>
      </c>
      <c r="AC1681" s="1">
        <f>VLOOKUP(customer!A1693,Marketing!A:I,9,FALSE)</f>
        <v>43515</v>
      </c>
    </row>
    <row r="1682" spans="1:29" x14ac:dyDescent="0.3">
      <c r="A1682">
        <v>1611</v>
      </c>
      <c r="B1682">
        <v>134487</v>
      </c>
      <c r="C1682">
        <v>1</v>
      </c>
      <c r="D1682">
        <v>1</v>
      </c>
      <c r="E1682">
        <v>43</v>
      </c>
      <c r="F1682" t="str">
        <f>IF(customer!G1694=1, "Married", IF(customer!H1694=1, "Single", IF(customer!F1694=1, "Divorced", IF(customer!I1694=1, "Together", IF(customer!J1694=1, "Widowed", "Unknown")))))</f>
        <v>Divorced</v>
      </c>
      <c r="G1682" t="str">
        <f>IF(customer!K1694=1,"Basic",IF(customer!L1694=1,"Graduate",IF(customer!M1694=1,"Master",IF(customer!N1694=1,"PhD","Unknown"))))</f>
        <v>PhD</v>
      </c>
      <c r="H1682" t="s">
        <v>16</v>
      </c>
      <c r="I1682">
        <f>VLOOKUP(customer!A1694,sales_update!A:N,2,FALSE)</f>
        <v>94</v>
      </c>
      <c r="J1682">
        <f xml:space="preserve"> VLOOKUP(customer!A1694,sales_update!A:N,3,FALSE)</f>
        <v>74</v>
      </c>
      <c r="K1682">
        <f>VLOOKUP(customer!A1694,sales_update!A:N,4,FALSE)</f>
        <v>70</v>
      </c>
      <c r="L1682">
        <f>VLOOKUP(customer!A1694,sales_update!A:N,5,FALSE)</f>
        <v>129</v>
      </c>
      <c r="M1682">
        <f>VLOOKUP(customer!A1694,sales_update!A:N,6,FALSE)</f>
        <v>94</v>
      </c>
      <c r="N1682">
        <f>VLOOKUP(customer!A1694,sales_update!A:N,7,FALSE)</f>
        <v>4</v>
      </c>
      <c r="O1682">
        <f>VLOOKUP(customer!A1694,sales_update!A:N,8,FALSE)</f>
        <v>31</v>
      </c>
      <c r="P1682">
        <f>VLOOKUP(customer!A1694,sales_update!A:N,9,FALSE)</f>
        <v>339</v>
      </c>
      <c r="Q1682">
        <f>VLOOKUP(customer!A1694,sales_update!A:N,10,FALSE)</f>
        <v>3</v>
      </c>
      <c r="R1682">
        <f>VLOOKUP(customer!A1694,sales_update!A:N,11,FALSE)</f>
        <v>3</v>
      </c>
      <c r="S1682">
        <f>VLOOKUP(customer!A1694,sales_update!A:N,12,FALSE)</f>
        <v>0</v>
      </c>
      <c r="T1682">
        <f>VLOOKUP(customer!A1694,sales_update!A:N,13,FALSE)</f>
        <v>3</v>
      </c>
      <c r="U1682">
        <f>VLOOKUP(customer!A1694,sales_update!A:N,14,FALSE)</f>
        <v>9</v>
      </c>
      <c r="V1682">
        <f>VLOOKUP(customer!A1694,Marketing!A:I,2,FALSE)</f>
        <v>0</v>
      </c>
      <c r="W1682">
        <f>VLOOKUP(customer!A1694,Marketing!A:I,3,FALSE)</f>
        <v>0</v>
      </c>
      <c r="X1682">
        <f>VLOOKUP(customer!A1694,Marketing!A:I,4,FALSE)</f>
        <v>0</v>
      </c>
      <c r="Y1682">
        <f>VLOOKUP(customer!A1694,Marketing!A:I,5,FALSE)</f>
        <v>0</v>
      </c>
      <c r="Z1682">
        <f>VLOOKUP(customer!A1694,Marketing!A:I,6,FALSE)</f>
        <v>0</v>
      </c>
      <c r="AA1682">
        <f>VLOOKUP(customer!A1694,Marketing!A:I,7,FALSE)</f>
        <v>0</v>
      </c>
      <c r="AB1682">
        <f>VLOOKUP(customer!A1694,Marketing!A:I,8,FALSE)</f>
        <v>0</v>
      </c>
      <c r="AC1682" s="1">
        <f>VLOOKUP(customer!A1694,Marketing!A:I,9,FALSE)</f>
        <v>43507</v>
      </c>
    </row>
    <row r="1683" spans="1:29" x14ac:dyDescent="0.3">
      <c r="A1683">
        <v>1904</v>
      </c>
      <c r="B1683">
        <v>134469</v>
      </c>
      <c r="C1683">
        <v>1</v>
      </c>
      <c r="D1683">
        <v>1</v>
      </c>
      <c r="E1683">
        <v>72</v>
      </c>
      <c r="F1683" t="str">
        <f>IF(customer!G1695=1, "Married", IF(customer!H1695=1, "Single", IF(customer!F1695=1, "Divorced", IF(customer!I1695=1, "Together", IF(customer!J1695=1, "Widowed", "Unknown")))))</f>
        <v>Married</v>
      </c>
      <c r="G1683" t="str">
        <f>IF(customer!K1695=1,"Basic",IF(customer!L1695=1,"Graduate",IF(customer!M1695=1,"Master",IF(customer!N1695=1,"PhD","Unknown"))))</f>
        <v>PhD</v>
      </c>
      <c r="H1683" t="s">
        <v>19</v>
      </c>
      <c r="I1683">
        <f>VLOOKUP(customer!A1695,sales_update!A:N,2,FALSE)</f>
        <v>58</v>
      </c>
      <c r="J1683">
        <f xml:space="preserve"> VLOOKUP(customer!A1695,sales_update!A:N,3,FALSE)</f>
        <v>74</v>
      </c>
      <c r="K1683">
        <f>VLOOKUP(customer!A1695,sales_update!A:N,4,FALSE)</f>
        <v>23</v>
      </c>
      <c r="L1683">
        <f>VLOOKUP(customer!A1695,sales_update!A:N,5,FALSE)</f>
        <v>78</v>
      </c>
      <c r="M1683">
        <f>VLOOKUP(customer!A1695,sales_update!A:N,6,FALSE)</f>
        <v>0</v>
      </c>
      <c r="N1683">
        <f>VLOOKUP(customer!A1695,sales_update!A:N,7,FALSE)</f>
        <v>20</v>
      </c>
      <c r="O1683">
        <f>VLOOKUP(customer!A1695,sales_update!A:N,8,FALSE)</f>
        <v>47</v>
      </c>
      <c r="P1683">
        <f>VLOOKUP(customer!A1695,sales_update!A:N,9,FALSE)</f>
        <v>148</v>
      </c>
      <c r="Q1683">
        <f>VLOOKUP(customer!A1695,sales_update!A:N,10,FALSE)</f>
        <v>3</v>
      </c>
      <c r="R1683">
        <f>VLOOKUP(customer!A1695,sales_update!A:N,11,FALSE)</f>
        <v>1</v>
      </c>
      <c r="S1683">
        <f>VLOOKUP(customer!A1695,sales_update!A:N,12,FALSE)</f>
        <v>1</v>
      </c>
      <c r="T1683">
        <f>VLOOKUP(customer!A1695,sales_update!A:N,13,FALSE)</f>
        <v>4</v>
      </c>
      <c r="U1683">
        <f>VLOOKUP(customer!A1695,sales_update!A:N,14,FALSE)</f>
        <v>4</v>
      </c>
      <c r="V1683">
        <f>VLOOKUP(customer!A1695,Marketing!A:I,2,FALSE)</f>
        <v>0</v>
      </c>
      <c r="W1683">
        <f>VLOOKUP(customer!A1695,Marketing!A:I,3,FALSE)</f>
        <v>0</v>
      </c>
      <c r="X1683">
        <f>VLOOKUP(customer!A1695,Marketing!A:I,4,FALSE)</f>
        <v>0</v>
      </c>
      <c r="Y1683">
        <f>VLOOKUP(customer!A1695,Marketing!A:I,5,FALSE)</f>
        <v>0</v>
      </c>
      <c r="Z1683">
        <f>VLOOKUP(customer!A1695,Marketing!A:I,6,FALSE)</f>
        <v>0</v>
      </c>
      <c r="AA1683">
        <f>VLOOKUP(customer!A1695,Marketing!A:I,7,FALSE)</f>
        <v>0</v>
      </c>
      <c r="AB1683">
        <f>VLOOKUP(customer!A1695,Marketing!A:I,8,FALSE)</f>
        <v>0</v>
      </c>
      <c r="AC1683" s="1">
        <f>VLOOKUP(customer!A1695,Marketing!A:I,9,FALSE)</f>
        <v>44112</v>
      </c>
    </row>
    <row r="1684" spans="1:29" x14ac:dyDescent="0.3">
      <c r="A1684">
        <v>2988</v>
      </c>
      <c r="B1684">
        <v>134445</v>
      </c>
      <c r="C1684">
        <v>0</v>
      </c>
      <c r="D1684">
        <v>0</v>
      </c>
      <c r="E1684">
        <v>39</v>
      </c>
      <c r="F1684" t="str">
        <f>IF(customer!G1696=1, "Married", IF(customer!H1696=1, "Single", IF(customer!F1696=1, "Divorced", IF(customer!I1696=1, "Together", IF(customer!J1696=1, "Widowed", "Unknown")))))</f>
        <v>Married</v>
      </c>
      <c r="G1684" t="str">
        <f>IF(customer!K1696=1,"Basic",IF(customer!L1696=1,"Graduate",IF(customer!M1696=1,"Master",IF(customer!N1696=1,"PhD","Unknown"))))</f>
        <v>Basic</v>
      </c>
      <c r="H1684" t="s">
        <v>17</v>
      </c>
      <c r="I1684">
        <f>VLOOKUP(customer!A1696,sales_update!A:N,2,FALSE)</f>
        <v>92</v>
      </c>
      <c r="J1684">
        <f xml:space="preserve"> VLOOKUP(customer!A1696,sales_update!A:N,3,FALSE)</f>
        <v>890</v>
      </c>
      <c r="K1684">
        <f>VLOOKUP(customer!A1696,sales_update!A:N,4,FALSE)</f>
        <v>476</v>
      </c>
      <c r="L1684">
        <f>VLOOKUP(customer!A1696,sales_update!A:N,5,FALSE)</f>
        <v>476</v>
      </c>
      <c r="M1684">
        <f>VLOOKUP(customer!A1696,sales_update!A:N,6,FALSE)</f>
        <v>812</v>
      </c>
      <c r="N1684">
        <f>VLOOKUP(customer!A1696,sales_update!A:N,7,FALSE)</f>
        <v>504</v>
      </c>
      <c r="O1684">
        <f>VLOOKUP(customer!A1696,sales_update!A:N,8,FALSE)</f>
        <v>117</v>
      </c>
      <c r="P1684">
        <f>VLOOKUP(customer!A1696,sales_update!A:N,9,FALSE)</f>
        <v>3041</v>
      </c>
      <c r="Q1684">
        <f>VLOOKUP(customer!A1696,sales_update!A:N,10,FALSE)</f>
        <v>6</v>
      </c>
      <c r="R1684">
        <f>VLOOKUP(customer!A1696,sales_update!A:N,11,FALSE)</f>
        <v>11</v>
      </c>
      <c r="S1684">
        <f>VLOOKUP(customer!A1696,sales_update!A:N,12,FALSE)</f>
        <v>2</v>
      </c>
      <c r="T1684">
        <f>VLOOKUP(customer!A1696,sales_update!A:N,13,FALSE)</f>
        <v>8</v>
      </c>
      <c r="U1684">
        <f>VLOOKUP(customer!A1696,sales_update!A:N,14,FALSE)</f>
        <v>9</v>
      </c>
      <c r="V1684">
        <f>VLOOKUP(customer!A1696,Marketing!A:I,2,FALSE)</f>
        <v>0</v>
      </c>
      <c r="W1684">
        <f>VLOOKUP(customer!A1696,Marketing!A:I,3,FALSE)</f>
        <v>0</v>
      </c>
      <c r="X1684">
        <f>VLOOKUP(customer!A1696,Marketing!A:I,4,FALSE)</f>
        <v>0</v>
      </c>
      <c r="Y1684">
        <f>VLOOKUP(customer!A1696,Marketing!A:I,5,FALSE)</f>
        <v>0</v>
      </c>
      <c r="Z1684">
        <f>VLOOKUP(customer!A1696,Marketing!A:I,6,FALSE)</f>
        <v>0</v>
      </c>
      <c r="AA1684">
        <f>VLOOKUP(customer!A1696,Marketing!A:I,7,FALSE)</f>
        <v>0</v>
      </c>
      <c r="AB1684">
        <f>VLOOKUP(customer!A1696,Marketing!A:I,8,FALSE)</f>
        <v>0</v>
      </c>
      <c r="AC1684" s="1">
        <f>VLOOKUP(customer!A1696,Marketing!A:I,9,FALSE)</f>
        <v>43650</v>
      </c>
    </row>
    <row r="1685" spans="1:29" x14ac:dyDescent="0.3">
      <c r="A1685">
        <v>1306</v>
      </c>
      <c r="B1685">
        <v>134421</v>
      </c>
      <c r="C1685">
        <v>1</v>
      </c>
      <c r="D1685">
        <v>0</v>
      </c>
      <c r="E1685">
        <v>46</v>
      </c>
      <c r="F1685" t="str">
        <f>IF(customer!G1697=1, "Married", IF(customer!H1697=1, "Single", IF(customer!F1697=1, "Divorced", IF(customer!I1697=1, "Together", IF(customer!J1697=1, "Widowed", "Unknown")))))</f>
        <v>Married</v>
      </c>
      <c r="G1685" t="str">
        <f>IF(customer!K1697=1,"Basic",IF(customer!L1697=1,"Graduate",IF(customer!M1697=1,"Master",IF(customer!N1697=1,"PhD","Unknown"))))</f>
        <v>Graduate</v>
      </c>
      <c r="H1685" t="s">
        <v>20</v>
      </c>
      <c r="I1685">
        <f>VLOOKUP(customer!A1697,sales_update!A:N,2,FALSE)</f>
        <v>81</v>
      </c>
      <c r="J1685">
        <f xml:space="preserve"> VLOOKUP(customer!A1697,sales_update!A:N,3,FALSE)</f>
        <v>12</v>
      </c>
      <c r="K1685">
        <f>VLOOKUP(customer!A1697,sales_update!A:N,4,FALSE)</f>
        <v>12</v>
      </c>
      <c r="L1685">
        <f>VLOOKUP(customer!A1697,sales_update!A:N,5,FALSE)</f>
        <v>27</v>
      </c>
      <c r="M1685">
        <f>VLOOKUP(customer!A1697,sales_update!A:N,6,FALSE)</f>
        <v>23</v>
      </c>
      <c r="N1685">
        <f>VLOOKUP(customer!A1697,sales_update!A:N,7,FALSE)</f>
        <v>8</v>
      </c>
      <c r="O1685">
        <f>VLOOKUP(customer!A1697,sales_update!A:N,8,FALSE)</f>
        <v>35</v>
      </c>
      <c r="P1685">
        <f>VLOOKUP(customer!A1697,sales_update!A:N,9,FALSE)</f>
        <v>47</v>
      </c>
      <c r="Q1685">
        <f>VLOOKUP(customer!A1697,sales_update!A:N,10,FALSE)</f>
        <v>1</v>
      </c>
      <c r="R1685">
        <f>VLOOKUP(customer!A1697,sales_update!A:N,11,FALSE)</f>
        <v>1</v>
      </c>
      <c r="S1685">
        <f>VLOOKUP(customer!A1697,sales_update!A:N,12,FALSE)</f>
        <v>0</v>
      </c>
      <c r="T1685">
        <f>VLOOKUP(customer!A1697,sales_update!A:N,13,FALSE)</f>
        <v>2</v>
      </c>
      <c r="U1685">
        <f>VLOOKUP(customer!A1697,sales_update!A:N,14,FALSE)</f>
        <v>7</v>
      </c>
      <c r="V1685">
        <f>VLOOKUP(customer!A1697,Marketing!A:I,2,FALSE)</f>
        <v>0</v>
      </c>
      <c r="W1685">
        <f>VLOOKUP(customer!A1697,Marketing!A:I,3,FALSE)</f>
        <v>0</v>
      </c>
      <c r="X1685">
        <f>VLOOKUP(customer!A1697,Marketing!A:I,4,FALSE)</f>
        <v>0</v>
      </c>
      <c r="Y1685">
        <f>VLOOKUP(customer!A1697,Marketing!A:I,5,FALSE)</f>
        <v>0</v>
      </c>
      <c r="Z1685">
        <f>VLOOKUP(customer!A1697,Marketing!A:I,6,FALSE)</f>
        <v>0</v>
      </c>
      <c r="AA1685">
        <f>VLOOKUP(customer!A1697,Marketing!A:I,7,FALSE)</f>
        <v>0</v>
      </c>
      <c r="AB1685">
        <f>VLOOKUP(customer!A1697,Marketing!A:I,8,FALSE)</f>
        <v>0</v>
      </c>
      <c r="AC1685" s="1">
        <f>VLOOKUP(customer!A1697,Marketing!A:I,9,FALSE)</f>
        <v>43805</v>
      </c>
    </row>
    <row r="1686" spans="1:29" x14ac:dyDescent="0.3">
      <c r="A1686">
        <v>3200</v>
      </c>
      <c r="B1686">
        <v>134421</v>
      </c>
      <c r="C1686">
        <v>1</v>
      </c>
      <c r="D1686">
        <v>0</v>
      </c>
      <c r="E1686">
        <v>46</v>
      </c>
      <c r="F1686" t="str">
        <f>IF(customer!G1698=1, "Married", IF(customer!H1698=1, "Single", IF(customer!F1698=1, "Divorced", IF(customer!I1698=1, "Together", IF(customer!J1698=1, "Widowed", "Unknown")))))</f>
        <v>Married</v>
      </c>
      <c r="G1686" t="str">
        <f>IF(customer!K1698=1,"Basic",IF(customer!L1698=1,"Graduate",IF(customer!M1698=1,"Master",IF(customer!N1698=1,"PhD","Unknown"))))</f>
        <v>Graduate</v>
      </c>
      <c r="H1686" t="s">
        <v>19</v>
      </c>
      <c r="I1686">
        <f>VLOOKUP(customer!A1698,sales_update!A:N,2,FALSE)</f>
        <v>81</v>
      </c>
      <c r="J1686">
        <f xml:space="preserve"> VLOOKUP(customer!A1698,sales_update!A:N,3,FALSE)</f>
        <v>12</v>
      </c>
      <c r="K1686">
        <f>VLOOKUP(customer!A1698,sales_update!A:N,4,FALSE)</f>
        <v>12</v>
      </c>
      <c r="L1686">
        <f>VLOOKUP(customer!A1698,sales_update!A:N,5,FALSE)</f>
        <v>27</v>
      </c>
      <c r="M1686">
        <f>VLOOKUP(customer!A1698,sales_update!A:N,6,FALSE)</f>
        <v>23</v>
      </c>
      <c r="N1686">
        <f>VLOOKUP(customer!A1698,sales_update!A:N,7,FALSE)</f>
        <v>8</v>
      </c>
      <c r="O1686">
        <f>VLOOKUP(customer!A1698,sales_update!A:N,8,FALSE)</f>
        <v>35</v>
      </c>
      <c r="P1686">
        <f>VLOOKUP(customer!A1698,sales_update!A:N,9,FALSE)</f>
        <v>47</v>
      </c>
      <c r="Q1686">
        <f>VLOOKUP(customer!A1698,sales_update!A:N,10,FALSE)</f>
        <v>1</v>
      </c>
      <c r="R1686">
        <f>VLOOKUP(customer!A1698,sales_update!A:N,11,FALSE)</f>
        <v>1</v>
      </c>
      <c r="S1686">
        <f>VLOOKUP(customer!A1698,sales_update!A:N,12,FALSE)</f>
        <v>0</v>
      </c>
      <c r="T1686">
        <f>VLOOKUP(customer!A1698,sales_update!A:N,13,FALSE)</f>
        <v>2</v>
      </c>
      <c r="U1686">
        <f>VLOOKUP(customer!A1698,sales_update!A:N,14,FALSE)</f>
        <v>7</v>
      </c>
      <c r="V1686">
        <f>VLOOKUP(customer!A1698,Marketing!A:I,2,FALSE)</f>
        <v>0</v>
      </c>
      <c r="W1686">
        <f>VLOOKUP(customer!A1698,Marketing!A:I,3,FALSE)</f>
        <v>0</v>
      </c>
      <c r="X1686">
        <f>VLOOKUP(customer!A1698,Marketing!A:I,4,FALSE)</f>
        <v>0</v>
      </c>
      <c r="Y1686">
        <f>VLOOKUP(customer!A1698,Marketing!A:I,5,FALSE)</f>
        <v>0</v>
      </c>
      <c r="Z1686">
        <f>VLOOKUP(customer!A1698,Marketing!A:I,6,FALSE)</f>
        <v>0</v>
      </c>
      <c r="AA1686">
        <f>VLOOKUP(customer!A1698,Marketing!A:I,7,FALSE)</f>
        <v>0</v>
      </c>
      <c r="AB1686">
        <f>VLOOKUP(customer!A1698,Marketing!A:I,8,FALSE)</f>
        <v>0</v>
      </c>
      <c r="AC1686" s="1">
        <f>VLOOKUP(customer!A1698,Marketing!A:I,9,FALSE)</f>
        <v>43805</v>
      </c>
    </row>
    <row r="1687" spans="1:29" x14ac:dyDescent="0.3">
      <c r="A1687">
        <v>2390</v>
      </c>
      <c r="B1687">
        <v>134412</v>
      </c>
      <c r="C1687">
        <v>1</v>
      </c>
      <c r="D1687">
        <v>0</v>
      </c>
      <c r="E1687">
        <v>30</v>
      </c>
      <c r="F1687" t="str">
        <f>IF(customer!G1699=1, "Married", IF(customer!H1699=1, "Single", IF(customer!F1699=1, "Divorced", IF(customer!I1699=1, "Together", IF(customer!J1699=1, "Widowed", "Unknown")))))</f>
        <v>Single</v>
      </c>
      <c r="G1687" t="str">
        <f>IF(customer!K1699=1,"Basic",IF(customer!L1699=1,"Graduate",IF(customer!M1699=1,"Master",IF(customer!N1699=1,"PhD","Unknown"))))</f>
        <v>Graduate</v>
      </c>
      <c r="H1687" t="s">
        <v>19</v>
      </c>
      <c r="I1687">
        <f>VLOOKUP(customer!A1699,sales_update!A:N,2,FALSE)</f>
        <v>62</v>
      </c>
      <c r="J1687">
        <f xml:space="preserve"> VLOOKUP(customer!A1699,sales_update!A:N,3,FALSE)</f>
        <v>203</v>
      </c>
      <c r="K1687">
        <f>VLOOKUP(customer!A1699,sales_update!A:N,4,FALSE)</f>
        <v>47</v>
      </c>
      <c r="L1687">
        <f>VLOOKUP(customer!A1699,sales_update!A:N,5,FALSE)</f>
        <v>195</v>
      </c>
      <c r="M1687">
        <f>VLOOKUP(customer!A1699,sales_update!A:N,6,FALSE)</f>
        <v>16</v>
      </c>
      <c r="N1687">
        <f>VLOOKUP(customer!A1699,sales_update!A:N,7,FALSE)</f>
        <v>141</v>
      </c>
      <c r="O1687">
        <f>VLOOKUP(customer!A1699,sales_update!A:N,8,FALSE)</f>
        <v>215</v>
      </c>
      <c r="P1687">
        <f>VLOOKUP(customer!A1699,sales_update!A:N,9,FALSE)</f>
        <v>387</v>
      </c>
      <c r="Q1687">
        <f>VLOOKUP(customer!A1699,sales_update!A:N,10,FALSE)</f>
        <v>3</v>
      </c>
      <c r="R1687">
        <f>VLOOKUP(customer!A1699,sales_update!A:N,11,FALSE)</f>
        <v>5</v>
      </c>
      <c r="S1687">
        <f>VLOOKUP(customer!A1699,sales_update!A:N,12,FALSE)</f>
        <v>0</v>
      </c>
      <c r="T1687">
        <f>VLOOKUP(customer!A1699,sales_update!A:N,13,FALSE)</f>
        <v>3</v>
      </c>
      <c r="U1687">
        <f>VLOOKUP(customer!A1699,sales_update!A:N,14,FALSE)</f>
        <v>9</v>
      </c>
      <c r="V1687">
        <f>VLOOKUP(customer!A1699,Marketing!A:I,2,FALSE)</f>
        <v>0</v>
      </c>
      <c r="W1687">
        <f>VLOOKUP(customer!A1699,Marketing!A:I,3,FALSE)</f>
        <v>0</v>
      </c>
      <c r="X1687">
        <f>VLOOKUP(customer!A1699,Marketing!A:I,4,FALSE)</f>
        <v>0</v>
      </c>
      <c r="Y1687">
        <f>VLOOKUP(customer!A1699,Marketing!A:I,5,FALSE)</f>
        <v>0</v>
      </c>
      <c r="Z1687">
        <f>VLOOKUP(customer!A1699,Marketing!A:I,6,FALSE)</f>
        <v>0</v>
      </c>
      <c r="AA1687">
        <f>VLOOKUP(customer!A1699,Marketing!A:I,7,FALSE)</f>
        <v>0</v>
      </c>
      <c r="AB1687">
        <f>VLOOKUP(customer!A1699,Marketing!A:I,8,FALSE)</f>
        <v>0</v>
      </c>
      <c r="AC1687" s="1">
        <f>VLOOKUP(customer!A1699,Marketing!A:I,9,FALSE)</f>
        <v>43667</v>
      </c>
    </row>
    <row r="1688" spans="1:29" x14ac:dyDescent="0.3">
      <c r="A1688">
        <v>2447</v>
      </c>
      <c r="B1688">
        <v>134380</v>
      </c>
      <c r="C1688">
        <v>1</v>
      </c>
      <c r="D1688">
        <v>0</v>
      </c>
      <c r="E1688">
        <v>43</v>
      </c>
      <c r="F1688" t="str">
        <f>IF(customer!G1700=1, "Married", IF(customer!H1700=1, "Single", IF(customer!F1700=1, "Divorced", IF(customer!I1700=1, "Together", IF(customer!J1700=1, "Widowed", "Unknown")))))</f>
        <v>Married</v>
      </c>
      <c r="G1688" t="str">
        <f>IF(customer!K1700=1,"Basic",IF(customer!L1700=1,"Graduate",IF(customer!M1700=1,"Master",IF(customer!N1700=1,"PhD","Unknown"))))</f>
        <v>Graduate</v>
      </c>
      <c r="H1688" t="s">
        <v>15</v>
      </c>
      <c r="I1688">
        <f>VLOOKUP(customer!A1700,sales_update!A:N,2,FALSE)</f>
        <v>68</v>
      </c>
      <c r="J1688">
        <f xml:space="preserve"> VLOOKUP(customer!A1700,sales_update!A:N,3,FALSE)</f>
        <v>281</v>
      </c>
      <c r="K1688">
        <f>VLOOKUP(customer!A1700,sales_update!A:N,4,FALSE)</f>
        <v>27</v>
      </c>
      <c r="L1688">
        <f>VLOOKUP(customer!A1700,sales_update!A:N,5,FALSE)</f>
        <v>227</v>
      </c>
      <c r="M1688">
        <f>VLOOKUP(customer!A1700,sales_update!A:N,6,FALSE)</f>
        <v>51</v>
      </c>
      <c r="N1688">
        <f>VLOOKUP(customer!A1700,sales_update!A:N,7,FALSE)</f>
        <v>4</v>
      </c>
      <c r="O1688">
        <f>VLOOKUP(customer!A1700,sales_update!A:N,8,FALSE)</f>
        <v>94</v>
      </c>
      <c r="P1688">
        <f>VLOOKUP(customer!A1700,sales_update!A:N,9,FALSE)</f>
        <v>496</v>
      </c>
      <c r="Q1688">
        <f>VLOOKUP(customer!A1700,sales_update!A:N,10,FALSE)</f>
        <v>4</v>
      </c>
      <c r="R1688">
        <f>VLOOKUP(customer!A1700,sales_update!A:N,11,FALSE)</f>
        <v>4</v>
      </c>
      <c r="S1688">
        <f>VLOOKUP(customer!A1700,sales_update!A:N,12,FALSE)</f>
        <v>1</v>
      </c>
      <c r="T1688">
        <f>VLOOKUP(customer!A1700,sales_update!A:N,13,FALSE)</f>
        <v>3</v>
      </c>
      <c r="U1688">
        <f>VLOOKUP(customer!A1700,sales_update!A:N,14,FALSE)</f>
        <v>8</v>
      </c>
      <c r="V1688">
        <f>VLOOKUP(customer!A1700,Marketing!A:I,2,FALSE)</f>
        <v>0</v>
      </c>
      <c r="W1688">
        <f>VLOOKUP(customer!A1700,Marketing!A:I,3,FALSE)</f>
        <v>0</v>
      </c>
      <c r="X1688">
        <f>VLOOKUP(customer!A1700,Marketing!A:I,4,FALSE)</f>
        <v>0</v>
      </c>
      <c r="Y1688">
        <f>VLOOKUP(customer!A1700,Marketing!A:I,5,FALSE)</f>
        <v>0</v>
      </c>
      <c r="Z1688">
        <f>VLOOKUP(customer!A1700,Marketing!A:I,6,FALSE)</f>
        <v>0</v>
      </c>
      <c r="AA1688">
        <f>VLOOKUP(customer!A1700,Marketing!A:I,7,FALSE)</f>
        <v>0</v>
      </c>
      <c r="AB1688">
        <f>VLOOKUP(customer!A1700,Marketing!A:I,8,FALSE)</f>
        <v>0</v>
      </c>
      <c r="AC1688" s="1">
        <f>VLOOKUP(customer!A1700,Marketing!A:I,9,FALSE)</f>
        <v>43745</v>
      </c>
    </row>
    <row r="1689" spans="1:29" x14ac:dyDescent="0.3">
      <c r="A1689">
        <v>2200</v>
      </c>
      <c r="B1689">
        <v>134377</v>
      </c>
      <c r="C1689">
        <v>0</v>
      </c>
      <c r="D1689">
        <v>1</v>
      </c>
      <c r="E1689">
        <v>57</v>
      </c>
      <c r="F1689" t="str">
        <f>IF(customer!G1701=1, "Married", IF(customer!H1701=1, "Single", IF(customer!F1701=1, "Divorced", IF(customer!I1701=1, "Together", IF(customer!J1701=1, "Widowed", "Unknown")))))</f>
        <v>Single</v>
      </c>
      <c r="G1689" t="str">
        <f>IF(customer!K1701=1,"Basic",IF(customer!L1701=1,"Graduate",IF(customer!M1701=1,"Master",IF(customer!N1701=1,"PhD","Unknown"))))</f>
        <v>Graduate</v>
      </c>
      <c r="H1689" t="s">
        <v>20</v>
      </c>
      <c r="I1689">
        <f>VLOOKUP(customer!A1701,sales_update!A:N,2,FALSE)</f>
        <v>55</v>
      </c>
      <c r="J1689">
        <f xml:space="preserve"> VLOOKUP(customer!A1701,sales_update!A:N,3,FALSE)</f>
        <v>242</v>
      </c>
      <c r="K1689">
        <f>VLOOKUP(customer!A1701,sales_update!A:N,4,FALSE)</f>
        <v>0</v>
      </c>
      <c r="L1689">
        <f>VLOOKUP(customer!A1701,sales_update!A:N,5,FALSE)</f>
        <v>86</v>
      </c>
      <c r="M1689">
        <f>VLOOKUP(customer!A1701,sales_update!A:N,6,FALSE)</f>
        <v>12</v>
      </c>
      <c r="N1689">
        <f>VLOOKUP(customer!A1701,sales_update!A:N,7,FALSE)</f>
        <v>4</v>
      </c>
      <c r="O1689">
        <f>VLOOKUP(customer!A1701,sales_update!A:N,8,FALSE)</f>
        <v>102</v>
      </c>
      <c r="P1689">
        <f>VLOOKUP(customer!A1701,sales_update!A:N,9,FALSE)</f>
        <v>242</v>
      </c>
      <c r="Q1689">
        <f>VLOOKUP(customer!A1701,sales_update!A:N,10,FALSE)</f>
        <v>2</v>
      </c>
      <c r="R1689">
        <f>VLOOKUP(customer!A1701,sales_update!A:N,11,FALSE)</f>
        <v>2</v>
      </c>
      <c r="S1689">
        <f>VLOOKUP(customer!A1701,sales_update!A:N,12,FALSE)</f>
        <v>2</v>
      </c>
      <c r="T1689">
        <f>VLOOKUP(customer!A1701,sales_update!A:N,13,FALSE)</f>
        <v>2</v>
      </c>
      <c r="U1689">
        <f>VLOOKUP(customer!A1701,sales_update!A:N,14,FALSE)</f>
        <v>7</v>
      </c>
      <c r="V1689">
        <f>VLOOKUP(customer!A1701,Marketing!A:I,2,FALSE)</f>
        <v>0</v>
      </c>
      <c r="W1689">
        <f>VLOOKUP(customer!A1701,Marketing!A:I,3,FALSE)</f>
        <v>0</v>
      </c>
      <c r="X1689">
        <f>VLOOKUP(customer!A1701,Marketing!A:I,4,FALSE)</f>
        <v>0</v>
      </c>
      <c r="Y1689">
        <f>VLOOKUP(customer!A1701,Marketing!A:I,5,FALSE)</f>
        <v>0</v>
      </c>
      <c r="Z1689">
        <f>VLOOKUP(customer!A1701,Marketing!A:I,6,FALSE)</f>
        <v>0</v>
      </c>
      <c r="AA1689">
        <f>VLOOKUP(customer!A1701,Marketing!A:I,7,FALSE)</f>
        <v>0</v>
      </c>
      <c r="AB1689">
        <f>VLOOKUP(customer!A1701,Marketing!A:I,8,FALSE)</f>
        <v>0</v>
      </c>
      <c r="AC1689" s="1">
        <f>VLOOKUP(customer!A1701,Marketing!A:I,9,FALSE)</f>
        <v>43642</v>
      </c>
    </row>
    <row r="1690" spans="1:29" x14ac:dyDescent="0.3">
      <c r="A1690">
        <v>3042</v>
      </c>
      <c r="B1690">
        <v>134350</v>
      </c>
      <c r="C1690">
        <v>1</v>
      </c>
      <c r="D1690">
        <v>0</v>
      </c>
      <c r="E1690">
        <v>41</v>
      </c>
      <c r="F1690" t="str">
        <f>IF(customer!G1702=1, "Married", IF(customer!H1702=1, "Single", IF(customer!F1702=1, "Divorced", IF(customer!I1702=1, "Together", IF(customer!J1702=1, "Widowed", "Unknown")))))</f>
        <v>Together</v>
      </c>
      <c r="G1690" t="str">
        <f>IF(customer!K1702=1,"Basic",IF(customer!L1702=1,"Graduate",IF(customer!M1702=1,"Master",IF(customer!N1702=1,"PhD","Unknown"))))</f>
        <v>Graduate</v>
      </c>
      <c r="H1690" t="s">
        <v>17</v>
      </c>
      <c r="I1690">
        <f>VLOOKUP(customer!A1702,sales_update!A:N,2,FALSE)</f>
        <v>81</v>
      </c>
      <c r="J1690">
        <f xml:space="preserve"> VLOOKUP(customer!A1702,sales_update!A:N,3,FALSE)</f>
        <v>63</v>
      </c>
      <c r="K1690">
        <f>VLOOKUP(customer!A1702,sales_update!A:N,4,FALSE)</f>
        <v>12</v>
      </c>
      <c r="L1690">
        <f>VLOOKUP(customer!A1702,sales_update!A:N,5,FALSE)</f>
        <v>59</v>
      </c>
      <c r="M1690">
        <f>VLOOKUP(customer!A1702,sales_update!A:N,6,FALSE)</f>
        <v>8</v>
      </c>
      <c r="N1690">
        <f>VLOOKUP(customer!A1702,sales_update!A:N,7,FALSE)</f>
        <v>4</v>
      </c>
      <c r="O1690">
        <f>VLOOKUP(customer!A1702,sales_update!A:N,8,FALSE)</f>
        <v>43</v>
      </c>
      <c r="P1690">
        <f>VLOOKUP(customer!A1702,sales_update!A:N,9,FALSE)</f>
        <v>102</v>
      </c>
      <c r="Q1690">
        <f>VLOOKUP(customer!A1702,sales_update!A:N,10,FALSE)</f>
        <v>1</v>
      </c>
      <c r="R1690">
        <f>VLOOKUP(customer!A1702,sales_update!A:N,11,FALSE)</f>
        <v>1</v>
      </c>
      <c r="S1690">
        <f>VLOOKUP(customer!A1702,sales_update!A:N,12,FALSE)</f>
        <v>0</v>
      </c>
      <c r="T1690">
        <f>VLOOKUP(customer!A1702,sales_update!A:N,13,FALSE)</f>
        <v>3</v>
      </c>
      <c r="U1690">
        <f>VLOOKUP(customer!A1702,sales_update!A:N,14,FALSE)</f>
        <v>7</v>
      </c>
      <c r="V1690">
        <f>VLOOKUP(customer!A1702,Marketing!A:I,2,FALSE)</f>
        <v>0</v>
      </c>
      <c r="W1690">
        <f>VLOOKUP(customer!A1702,Marketing!A:I,3,FALSE)</f>
        <v>0</v>
      </c>
      <c r="X1690">
        <f>VLOOKUP(customer!A1702,Marketing!A:I,4,FALSE)</f>
        <v>0</v>
      </c>
      <c r="Y1690">
        <f>VLOOKUP(customer!A1702,Marketing!A:I,5,FALSE)</f>
        <v>0</v>
      </c>
      <c r="Z1690">
        <f>VLOOKUP(customer!A1702,Marketing!A:I,6,FALSE)</f>
        <v>0</v>
      </c>
      <c r="AA1690">
        <f>VLOOKUP(customer!A1702,Marketing!A:I,7,FALSE)</f>
        <v>0</v>
      </c>
      <c r="AB1690">
        <f>VLOOKUP(customer!A1702,Marketing!A:I,8,FALSE)</f>
        <v>0</v>
      </c>
      <c r="AC1690" s="1">
        <f>VLOOKUP(customer!A1702,Marketing!A:I,9,FALSE)</f>
        <v>43915</v>
      </c>
    </row>
    <row r="1691" spans="1:29" x14ac:dyDescent="0.3">
      <c r="A1691">
        <v>1217</v>
      </c>
      <c r="B1691">
        <v>134320</v>
      </c>
      <c r="C1691">
        <v>1</v>
      </c>
      <c r="D1691">
        <v>0</v>
      </c>
      <c r="E1691">
        <v>34</v>
      </c>
      <c r="F1691" t="str">
        <f>IF(customer!G1703=1, "Married", IF(customer!H1703=1, "Single", IF(customer!F1703=1, "Divorced", IF(customer!I1703=1, "Together", IF(customer!J1703=1, "Widowed", "Unknown")))))</f>
        <v>Together</v>
      </c>
      <c r="G1691" t="str">
        <f>IF(customer!K1703=1,"Basic",IF(customer!L1703=1,"Graduate",IF(customer!M1703=1,"Master",IF(customer!N1703=1,"PhD","Unknown"))))</f>
        <v>PhD</v>
      </c>
      <c r="H1691" t="s">
        <v>15</v>
      </c>
      <c r="I1691">
        <f>VLOOKUP(customer!A1703,sales_update!A:N,2,FALSE)</f>
        <v>66</v>
      </c>
      <c r="J1691">
        <f xml:space="preserve"> VLOOKUP(customer!A1703,sales_update!A:N,3,FALSE)</f>
        <v>16</v>
      </c>
      <c r="K1691">
        <f>VLOOKUP(customer!A1703,sales_update!A:N,4,FALSE)</f>
        <v>4</v>
      </c>
      <c r="L1691">
        <f>VLOOKUP(customer!A1703,sales_update!A:N,5,FALSE)</f>
        <v>35</v>
      </c>
      <c r="M1691">
        <f>VLOOKUP(customer!A1703,sales_update!A:N,6,FALSE)</f>
        <v>12</v>
      </c>
      <c r="N1691">
        <f>VLOOKUP(customer!A1703,sales_update!A:N,7,FALSE)</f>
        <v>0</v>
      </c>
      <c r="O1691">
        <f>VLOOKUP(customer!A1703,sales_update!A:N,8,FALSE)</f>
        <v>0</v>
      </c>
      <c r="P1691">
        <f>VLOOKUP(customer!A1703,sales_update!A:N,9,FALSE)</f>
        <v>67</v>
      </c>
      <c r="Q1691">
        <f>VLOOKUP(customer!A1703,sales_update!A:N,10,FALSE)</f>
        <v>1</v>
      </c>
      <c r="R1691">
        <f>VLOOKUP(customer!A1703,sales_update!A:N,11,FALSE)</f>
        <v>1</v>
      </c>
      <c r="S1691">
        <f>VLOOKUP(customer!A1703,sales_update!A:N,12,FALSE)</f>
        <v>0</v>
      </c>
      <c r="T1691">
        <f>VLOOKUP(customer!A1703,sales_update!A:N,13,FALSE)</f>
        <v>2</v>
      </c>
      <c r="U1691">
        <f>VLOOKUP(customer!A1703,sales_update!A:N,14,FALSE)</f>
        <v>8</v>
      </c>
      <c r="V1691">
        <f>VLOOKUP(customer!A1703,Marketing!A:I,2,FALSE)</f>
        <v>0</v>
      </c>
      <c r="W1691">
        <f>VLOOKUP(customer!A1703,Marketing!A:I,3,FALSE)</f>
        <v>0</v>
      </c>
      <c r="X1691">
        <f>VLOOKUP(customer!A1703,Marketing!A:I,4,FALSE)</f>
        <v>0</v>
      </c>
      <c r="Y1691">
        <f>VLOOKUP(customer!A1703,Marketing!A:I,5,FALSE)</f>
        <v>0</v>
      </c>
      <c r="Z1691">
        <f>VLOOKUP(customer!A1703,Marketing!A:I,6,FALSE)</f>
        <v>0</v>
      </c>
      <c r="AA1691">
        <f>VLOOKUP(customer!A1703,Marketing!A:I,7,FALSE)</f>
        <v>0</v>
      </c>
      <c r="AB1691">
        <f>VLOOKUP(customer!A1703,Marketing!A:I,8,FALSE)</f>
        <v>0</v>
      </c>
      <c r="AC1691" s="1">
        <f>VLOOKUP(customer!A1703,Marketing!A:I,9,FALSE)</f>
        <v>44035</v>
      </c>
    </row>
    <row r="1692" spans="1:29" x14ac:dyDescent="0.3">
      <c r="A1692">
        <v>2913</v>
      </c>
      <c r="B1692">
        <v>134242</v>
      </c>
      <c r="C1692">
        <v>0</v>
      </c>
      <c r="D1692">
        <v>1</v>
      </c>
      <c r="E1692">
        <v>61</v>
      </c>
      <c r="F1692" t="str">
        <f>IF(customer!G1704=1, "Married", IF(customer!H1704=1, "Single", IF(customer!F1704=1, "Divorced", IF(customer!I1704=1, "Together", IF(customer!J1704=1, "Widowed", "Unknown")))))</f>
        <v>Married</v>
      </c>
      <c r="G1692" t="str">
        <f>IF(customer!K1704=1,"Basic",IF(customer!L1704=1,"Graduate",IF(customer!M1704=1,"Master",IF(customer!N1704=1,"PhD","Unknown"))))</f>
        <v>Master</v>
      </c>
      <c r="H1692" t="s">
        <v>16</v>
      </c>
      <c r="I1692">
        <f>VLOOKUP(customer!A1704,sales_update!A:N,2,FALSE)</f>
        <v>25</v>
      </c>
      <c r="J1692">
        <f xml:space="preserve"> VLOOKUP(customer!A1704,sales_update!A:N,3,FALSE)</f>
        <v>31</v>
      </c>
      <c r="K1692">
        <f>VLOOKUP(customer!A1704,sales_update!A:N,4,FALSE)</f>
        <v>8</v>
      </c>
      <c r="L1692">
        <f>VLOOKUP(customer!A1704,sales_update!A:N,5,FALSE)</f>
        <v>16</v>
      </c>
      <c r="M1692">
        <f>VLOOKUP(customer!A1704,sales_update!A:N,6,FALSE)</f>
        <v>0</v>
      </c>
      <c r="N1692">
        <f>VLOOKUP(customer!A1704,sales_update!A:N,7,FALSE)</f>
        <v>0</v>
      </c>
      <c r="O1692">
        <f>VLOOKUP(customer!A1704,sales_update!A:N,8,FALSE)</f>
        <v>4</v>
      </c>
      <c r="P1692">
        <f>VLOOKUP(customer!A1704,sales_update!A:N,9,FALSE)</f>
        <v>51</v>
      </c>
      <c r="Q1692">
        <f>VLOOKUP(customer!A1704,sales_update!A:N,10,FALSE)</f>
        <v>1</v>
      </c>
      <c r="R1692">
        <f>VLOOKUP(customer!A1704,sales_update!A:N,11,FALSE)</f>
        <v>0</v>
      </c>
      <c r="S1692">
        <f>VLOOKUP(customer!A1704,sales_update!A:N,12,FALSE)</f>
        <v>0</v>
      </c>
      <c r="T1692">
        <f>VLOOKUP(customer!A1704,sales_update!A:N,13,FALSE)</f>
        <v>3</v>
      </c>
      <c r="U1692">
        <f>VLOOKUP(customer!A1704,sales_update!A:N,14,FALSE)</f>
        <v>5</v>
      </c>
      <c r="V1692">
        <f>VLOOKUP(customer!A1704,Marketing!A:I,2,FALSE)</f>
        <v>0</v>
      </c>
      <c r="W1692">
        <f>VLOOKUP(customer!A1704,Marketing!A:I,3,FALSE)</f>
        <v>0</v>
      </c>
      <c r="X1692">
        <f>VLOOKUP(customer!A1704,Marketing!A:I,4,FALSE)</f>
        <v>0</v>
      </c>
      <c r="Y1692">
        <f>VLOOKUP(customer!A1704,Marketing!A:I,5,FALSE)</f>
        <v>0</v>
      </c>
      <c r="Z1692">
        <f>VLOOKUP(customer!A1704,Marketing!A:I,6,FALSE)</f>
        <v>0</v>
      </c>
      <c r="AA1692">
        <f>VLOOKUP(customer!A1704,Marketing!A:I,7,FALSE)</f>
        <v>0</v>
      </c>
      <c r="AB1692">
        <f>VLOOKUP(customer!A1704,Marketing!A:I,8,FALSE)</f>
        <v>0</v>
      </c>
      <c r="AC1692" s="1">
        <f>VLOOKUP(customer!A1704,Marketing!A:I,9,FALSE)</f>
        <v>44070</v>
      </c>
    </row>
    <row r="1693" spans="1:29" x14ac:dyDescent="0.3">
      <c r="A1693">
        <v>2894</v>
      </c>
      <c r="B1693">
        <v>134230</v>
      </c>
      <c r="C1693">
        <v>1</v>
      </c>
      <c r="D1693">
        <v>1</v>
      </c>
      <c r="E1693">
        <v>55</v>
      </c>
      <c r="F1693" t="str">
        <f>IF(customer!G1705=1, "Married", IF(customer!H1705=1, "Single", IF(customer!F1705=1, "Divorced", IF(customer!I1705=1, "Together", IF(customer!J1705=1, "Widowed", "Unknown")))))</f>
        <v>Together</v>
      </c>
      <c r="G1693" t="str">
        <f>IF(customer!K1705=1,"Basic",IF(customer!L1705=1,"Graduate",IF(customer!M1705=1,"Master",IF(customer!N1705=1,"PhD","Unknown"))))</f>
        <v>PhD</v>
      </c>
      <c r="H1693" t="s">
        <v>19</v>
      </c>
      <c r="I1693">
        <f>VLOOKUP(customer!A1705,sales_update!A:N,2,FALSE)</f>
        <v>72</v>
      </c>
      <c r="J1693">
        <f xml:space="preserve"> VLOOKUP(customer!A1705,sales_update!A:N,3,FALSE)</f>
        <v>59</v>
      </c>
      <c r="K1693">
        <f>VLOOKUP(customer!A1705,sales_update!A:N,4,FALSE)</f>
        <v>0</v>
      </c>
      <c r="L1693">
        <f>VLOOKUP(customer!A1705,sales_update!A:N,5,FALSE)</f>
        <v>16</v>
      </c>
      <c r="M1693">
        <f>VLOOKUP(customer!A1705,sales_update!A:N,6,FALSE)</f>
        <v>0</v>
      </c>
      <c r="N1693">
        <f>VLOOKUP(customer!A1705,sales_update!A:N,7,FALSE)</f>
        <v>0</v>
      </c>
      <c r="O1693">
        <f>VLOOKUP(customer!A1705,sales_update!A:N,8,FALSE)</f>
        <v>8</v>
      </c>
      <c r="P1693">
        <f>VLOOKUP(customer!A1705,sales_update!A:N,9,FALSE)</f>
        <v>67</v>
      </c>
      <c r="Q1693">
        <f>VLOOKUP(customer!A1705,sales_update!A:N,10,FALSE)</f>
        <v>1</v>
      </c>
      <c r="R1693">
        <f>VLOOKUP(customer!A1705,sales_update!A:N,11,FALSE)</f>
        <v>1</v>
      </c>
      <c r="S1693">
        <f>VLOOKUP(customer!A1705,sales_update!A:N,12,FALSE)</f>
        <v>0</v>
      </c>
      <c r="T1693">
        <f>VLOOKUP(customer!A1705,sales_update!A:N,13,FALSE)</f>
        <v>2</v>
      </c>
      <c r="U1693">
        <f>VLOOKUP(customer!A1705,sales_update!A:N,14,FALSE)</f>
        <v>7</v>
      </c>
      <c r="V1693">
        <f>VLOOKUP(customer!A1705,Marketing!A:I,2,FALSE)</f>
        <v>0</v>
      </c>
      <c r="W1693">
        <f>VLOOKUP(customer!A1705,Marketing!A:I,3,FALSE)</f>
        <v>0</v>
      </c>
      <c r="X1693">
        <f>VLOOKUP(customer!A1705,Marketing!A:I,4,FALSE)</f>
        <v>0</v>
      </c>
      <c r="Y1693">
        <f>VLOOKUP(customer!A1705,Marketing!A:I,5,FALSE)</f>
        <v>0</v>
      </c>
      <c r="Z1693">
        <f>VLOOKUP(customer!A1705,Marketing!A:I,6,FALSE)</f>
        <v>0</v>
      </c>
      <c r="AA1693">
        <f>VLOOKUP(customer!A1705,Marketing!A:I,7,FALSE)</f>
        <v>0</v>
      </c>
      <c r="AB1693">
        <f>VLOOKUP(customer!A1705,Marketing!A:I,8,FALSE)</f>
        <v>0</v>
      </c>
      <c r="AC1693" s="1">
        <f>VLOOKUP(customer!A1705,Marketing!A:I,9,FALSE)</f>
        <v>43618</v>
      </c>
    </row>
    <row r="1694" spans="1:29" x14ac:dyDescent="0.3">
      <c r="A1694">
        <v>2628</v>
      </c>
      <c r="B1694">
        <v>134213</v>
      </c>
      <c r="C1694">
        <v>1</v>
      </c>
      <c r="D1694">
        <v>1</v>
      </c>
      <c r="E1694">
        <v>57</v>
      </c>
      <c r="F1694" t="str">
        <f>IF(customer!G1706=1, "Married", IF(customer!H1706=1, "Single", IF(customer!F1706=1, "Divorced", IF(customer!I1706=1, "Together", IF(customer!J1706=1, "Widowed", "Unknown")))))</f>
        <v>Widowed</v>
      </c>
      <c r="G1694" t="str">
        <f>IF(customer!K1706=1,"Basic",IF(customer!L1706=1,"Graduate",IF(customer!M1706=1,"Master",IF(customer!N1706=1,"PhD","Unknown"))))</f>
        <v>Graduate</v>
      </c>
      <c r="H1694" t="s">
        <v>17</v>
      </c>
      <c r="I1694">
        <f>VLOOKUP(customer!A1706,sales_update!A:N,2,FALSE)</f>
        <v>2</v>
      </c>
      <c r="J1694">
        <f xml:space="preserve"> VLOOKUP(customer!A1706,sales_update!A:N,3,FALSE)</f>
        <v>196</v>
      </c>
      <c r="K1694">
        <f>VLOOKUP(customer!A1706,sales_update!A:N,4,FALSE)</f>
        <v>16</v>
      </c>
      <c r="L1694">
        <f>VLOOKUP(customer!A1706,sales_update!A:N,5,FALSE)</f>
        <v>110</v>
      </c>
      <c r="M1694">
        <f>VLOOKUP(customer!A1706,sales_update!A:N,6,FALSE)</f>
        <v>24</v>
      </c>
      <c r="N1694">
        <f>VLOOKUP(customer!A1706,sales_update!A:N,7,FALSE)</f>
        <v>12</v>
      </c>
      <c r="O1694">
        <f>VLOOKUP(customer!A1706,sales_update!A:N,8,FALSE)</f>
        <v>102</v>
      </c>
      <c r="P1694">
        <f>VLOOKUP(customer!A1706,sales_update!A:N,9,FALSE)</f>
        <v>255</v>
      </c>
      <c r="Q1694">
        <f>VLOOKUP(customer!A1706,sales_update!A:N,10,FALSE)</f>
        <v>3</v>
      </c>
      <c r="R1694">
        <f>VLOOKUP(customer!A1706,sales_update!A:N,11,FALSE)</f>
        <v>3</v>
      </c>
      <c r="S1694">
        <f>VLOOKUP(customer!A1706,sales_update!A:N,12,FALSE)</f>
        <v>1</v>
      </c>
      <c r="T1694">
        <f>VLOOKUP(customer!A1706,sales_update!A:N,13,FALSE)</f>
        <v>2</v>
      </c>
      <c r="U1694">
        <f>VLOOKUP(customer!A1706,sales_update!A:N,14,FALSE)</f>
        <v>9</v>
      </c>
      <c r="V1694">
        <f>VLOOKUP(customer!A1706,Marketing!A:I,2,FALSE)</f>
        <v>0</v>
      </c>
      <c r="W1694">
        <f>VLOOKUP(customer!A1706,Marketing!A:I,3,FALSE)</f>
        <v>0</v>
      </c>
      <c r="X1694">
        <f>VLOOKUP(customer!A1706,Marketing!A:I,4,FALSE)</f>
        <v>0</v>
      </c>
      <c r="Y1694">
        <f>VLOOKUP(customer!A1706,Marketing!A:I,5,FALSE)</f>
        <v>0</v>
      </c>
      <c r="Z1694">
        <f>VLOOKUP(customer!A1706,Marketing!A:I,6,FALSE)</f>
        <v>0</v>
      </c>
      <c r="AA1694">
        <f>VLOOKUP(customer!A1706,Marketing!A:I,7,FALSE)</f>
        <v>0</v>
      </c>
      <c r="AB1694">
        <f>VLOOKUP(customer!A1706,Marketing!A:I,8,FALSE)</f>
        <v>1</v>
      </c>
      <c r="AC1694" s="1">
        <f>VLOOKUP(customer!A1706,Marketing!A:I,9,FALSE)</f>
        <v>43508</v>
      </c>
    </row>
    <row r="1695" spans="1:29" x14ac:dyDescent="0.3">
      <c r="A1695">
        <v>3125</v>
      </c>
      <c r="B1695">
        <v>134176</v>
      </c>
      <c r="C1695">
        <v>0</v>
      </c>
      <c r="D1695">
        <v>1</v>
      </c>
      <c r="E1695">
        <v>45</v>
      </c>
      <c r="F1695" t="str">
        <f>IF(customer!G1707=1, "Married", IF(customer!H1707=1, "Single", IF(customer!F1707=1, "Divorced", IF(customer!I1707=1, "Together", IF(customer!J1707=1, "Widowed", "Unknown")))))</f>
        <v>Together</v>
      </c>
      <c r="G1695" t="str">
        <f>IF(customer!K1707=1,"Basic",IF(customer!L1707=1,"Graduate",IF(customer!M1707=1,"Master",IF(customer!N1707=1,"PhD","Unknown"))))</f>
        <v>Master</v>
      </c>
      <c r="H1695" t="s">
        <v>15</v>
      </c>
      <c r="I1695">
        <f>VLOOKUP(customer!A1707,sales_update!A:N,2,FALSE)</f>
        <v>9</v>
      </c>
      <c r="J1695">
        <f xml:space="preserve"> VLOOKUP(customer!A1707,sales_update!A:N,3,FALSE)</f>
        <v>43</v>
      </c>
      <c r="K1695">
        <f>VLOOKUP(customer!A1707,sales_update!A:N,4,FALSE)</f>
        <v>8</v>
      </c>
      <c r="L1695">
        <f>VLOOKUP(customer!A1707,sales_update!A:N,5,FALSE)</f>
        <v>27</v>
      </c>
      <c r="M1695">
        <f>VLOOKUP(customer!A1707,sales_update!A:N,6,FALSE)</f>
        <v>16</v>
      </c>
      <c r="N1695">
        <f>VLOOKUP(customer!A1707,sales_update!A:N,7,FALSE)</f>
        <v>8</v>
      </c>
      <c r="O1695">
        <f>VLOOKUP(customer!A1707,sales_update!A:N,8,FALSE)</f>
        <v>8</v>
      </c>
      <c r="P1695">
        <f>VLOOKUP(customer!A1707,sales_update!A:N,9,FALSE)</f>
        <v>94</v>
      </c>
      <c r="Q1695">
        <f>VLOOKUP(customer!A1707,sales_update!A:N,10,FALSE)</f>
        <v>1</v>
      </c>
      <c r="R1695">
        <f>VLOOKUP(customer!A1707,sales_update!A:N,11,FALSE)</f>
        <v>1</v>
      </c>
      <c r="S1695">
        <f>VLOOKUP(customer!A1707,sales_update!A:N,12,FALSE)</f>
        <v>0</v>
      </c>
      <c r="T1695">
        <f>VLOOKUP(customer!A1707,sales_update!A:N,13,FALSE)</f>
        <v>3</v>
      </c>
      <c r="U1695">
        <f>VLOOKUP(customer!A1707,sales_update!A:N,14,FALSE)</f>
        <v>3</v>
      </c>
      <c r="V1695">
        <f>VLOOKUP(customer!A1707,Marketing!A:I,2,FALSE)</f>
        <v>0</v>
      </c>
      <c r="W1695">
        <f>VLOOKUP(customer!A1707,Marketing!A:I,3,FALSE)</f>
        <v>0</v>
      </c>
      <c r="X1695">
        <f>VLOOKUP(customer!A1707,Marketing!A:I,4,FALSE)</f>
        <v>0</v>
      </c>
      <c r="Y1695">
        <f>VLOOKUP(customer!A1707,Marketing!A:I,5,FALSE)</f>
        <v>0</v>
      </c>
      <c r="Z1695">
        <f>VLOOKUP(customer!A1707,Marketing!A:I,6,FALSE)</f>
        <v>0</v>
      </c>
      <c r="AA1695">
        <f>VLOOKUP(customer!A1707,Marketing!A:I,7,FALSE)</f>
        <v>0</v>
      </c>
      <c r="AB1695">
        <f>VLOOKUP(customer!A1707,Marketing!A:I,8,FALSE)</f>
        <v>0</v>
      </c>
      <c r="AC1695" s="1">
        <f>VLOOKUP(customer!A1707,Marketing!A:I,9,FALSE)</f>
        <v>44010</v>
      </c>
    </row>
    <row r="1696" spans="1:29" x14ac:dyDescent="0.3">
      <c r="A1696">
        <v>1143</v>
      </c>
      <c r="B1696">
        <v>134176</v>
      </c>
      <c r="C1696">
        <v>1</v>
      </c>
      <c r="D1696">
        <v>0</v>
      </c>
      <c r="E1696">
        <v>32</v>
      </c>
      <c r="F1696" t="str">
        <f>IF(customer!G1708=1, "Married", IF(customer!H1708=1, "Single", IF(customer!F1708=1, "Divorced", IF(customer!I1708=1, "Together", IF(customer!J1708=1, "Widowed", "Unknown")))))</f>
        <v>Single</v>
      </c>
      <c r="G1696" t="str">
        <f>IF(customer!K1708=1,"Basic",IF(customer!L1708=1,"Graduate",IF(customer!M1708=1,"Master",IF(customer!N1708=1,"PhD","Unknown"))))</f>
        <v>Graduate</v>
      </c>
      <c r="H1696" t="s">
        <v>16</v>
      </c>
      <c r="I1696">
        <f>VLOOKUP(customer!A1708,sales_update!A:N,2,FALSE)</f>
        <v>12</v>
      </c>
      <c r="J1696">
        <f xml:space="preserve"> VLOOKUP(customer!A1708,sales_update!A:N,3,FALSE)</f>
        <v>20</v>
      </c>
      <c r="K1696">
        <f>VLOOKUP(customer!A1708,sales_update!A:N,4,FALSE)</f>
        <v>27</v>
      </c>
      <c r="L1696">
        <f>VLOOKUP(customer!A1708,sales_update!A:N,5,FALSE)</f>
        <v>94</v>
      </c>
      <c r="M1696">
        <f>VLOOKUP(customer!A1708,sales_update!A:N,6,FALSE)</f>
        <v>75</v>
      </c>
      <c r="N1696">
        <f>VLOOKUP(customer!A1708,sales_update!A:N,7,FALSE)</f>
        <v>55</v>
      </c>
      <c r="O1696">
        <f>VLOOKUP(customer!A1708,sales_update!A:N,8,FALSE)</f>
        <v>79</v>
      </c>
      <c r="P1696">
        <f>VLOOKUP(customer!A1708,sales_update!A:N,9,FALSE)</f>
        <v>192</v>
      </c>
      <c r="Q1696">
        <f>VLOOKUP(customer!A1708,sales_update!A:N,10,FALSE)</f>
        <v>4</v>
      </c>
      <c r="R1696">
        <f>VLOOKUP(customer!A1708,sales_update!A:N,11,FALSE)</f>
        <v>3</v>
      </c>
      <c r="S1696">
        <f>VLOOKUP(customer!A1708,sales_update!A:N,12,FALSE)</f>
        <v>0</v>
      </c>
      <c r="T1696">
        <f>VLOOKUP(customer!A1708,sales_update!A:N,13,FALSE)</f>
        <v>4</v>
      </c>
      <c r="U1696">
        <f>VLOOKUP(customer!A1708,sales_update!A:N,14,FALSE)</f>
        <v>6</v>
      </c>
      <c r="V1696">
        <f>VLOOKUP(customer!A1708,Marketing!A:I,2,FALSE)</f>
        <v>0</v>
      </c>
      <c r="W1696">
        <f>VLOOKUP(customer!A1708,Marketing!A:I,3,FALSE)</f>
        <v>0</v>
      </c>
      <c r="X1696">
        <f>VLOOKUP(customer!A1708,Marketing!A:I,4,FALSE)</f>
        <v>0</v>
      </c>
      <c r="Y1696">
        <f>VLOOKUP(customer!A1708,Marketing!A:I,5,FALSE)</f>
        <v>0</v>
      </c>
      <c r="Z1696">
        <f>VLOOKUP(customer!A1708,Marketing!A:I,6,FALSE)</f>
        <v>0</v>
      </c>
      <c r="AA1696">
        <f>VLOOKUP(customer!A1708,Marketing!A:I,7,FALSE)</f>
        <v>0</v>
      </c>
      <c r="AB1696">
        <f>VLOOKUP(customer!A1708,Marketing!A:I,8,FALSE)</f>
        <v>0</v>
      </c>
      <c r="AC1696" s="1">
        <f>VLOOKUP(customer!A1708,Marketing!A:I,9,FALSE)</f>
        <v>44120</v>
      </c>
    </row>
    <row r="1697" spans="1:29" x14ac:dyDescent="0.3">
      <c r="A1697">
        <v>1823</v>
      </c>
      <c r="B1697">
        <v>134176</v>
      </c>
      <c r="C1697">
        <v>1</v>
      </c>
      <c r="D1697">
        <v>0</v>
      </c>
      <c r="E1697">
        <v>32</v>
      </c>
      <c r="F1697" t="str">
        <f>IF(customer!G1709=1, "Married", IF(customer!H1709=1, "Single", IF(customer!F1709=1, "Divorced", IF(customer!I1709=1, "Together", IF(customer!J1709=1, "Widowed", "Unknown")))))</f>
        <v>Single</v>
      </c>
      <c r="G1697" t="str">
        <f>IF(customer!K1709=1,"Basic",IF(customer!L1709=1,"Graduate",IF(customer!M1709=1,"Master",IF(customer!N1709=1,"PhD","Unknown"))))</f>
        <v>Graduate</v>
      </c>
      <c r="H1697" t="s">
        <v>15</v>
      </c>
      <c r="I1697">
        <f>VLOOKUP(customer!A1709,sales_update!A:N,2,FALSE)</f>
        <v>12</v>
      </c>
      <c r="J1697">
        <f xml:space="preserve"> VLOOKUP(customer!A1709,sales_update!A:N,3,FALSE)</f>
        <v>20</v>
      </c>
      <c r="K1697">
        <f>VLOOKUP(customer!A1709,sales_update!A:N,4,FALSE)</f>
        <v>27</v>
      </c>
      <c r="L1697">
        <f>VLOOKUP(customer!A1709,sales_update!A:N,5,FALSE)</f>
        <v>94</v>
      </c>
      <c r="M1697">
        <f>VLOOKUP(customer!A1709,sales_update!A:N,6,FALSE)</f>
        <v>75</v>
      </c>
      <c r="N1697">
        <f>VLOOKUP(customer!A1709,sales_update!A:N,7,FALSE)</f>
        <v>55</v>
      </c>
      <c r="O1697">
        <f>VLOOKUP(customer!A1709,sales_update!A:N,8,FALSE)</f>
        <v>79</v>
      </c>
      <c r="P1697">
        <f>VLOOKUP(customer!A1709,sales_update!A:N,9,FALSE)</f>
        <v>192</v>
      </c>
      <c r="Q1697">
        <f>VLOOKUP(customer!A1709,sales_update!A:N,10,FALSE)</f>
        <v>4</v>
      </c>
      <c r="R1697">
        <f>VLOOKUP(customer!A1709,sales_update!A:N,11,FALSE)</f>
        <v>3</v>
      </c>
      <c r="S1697">
        <f>VLOOKUP(customer!A1709,sales_update!A:N,12,FALSE)</f>
        <v>0</v>
      </c>
      <c r="T1697">
        <f>VLOOKUP(customer!A1709,sales_update!A:N,13,FALSE)</f>
        <v>4</v>
      </c>
      <c r="U1697">
        <f>VLOOKUP(customer!A1709,sales_update!A:N,14,FALSE)</f>
        <v>6</v>
      </c>
      <c r="V1697">
        <f>VLOOKUP(customer!A1709,Marketing!A:I,2,FALSE)</f>
        <v>0</v>
      </c>
      <c r="W1697">
        <f>VLOOKUP(customer!A1709,Marketing!A:I,3,FALSE)</f>
        <v>0</v>
      </c>
      <c r="X1697">
        <f>VLOOKUP(customer!A1709,Marketing!A:I,4,FALSE)</f>
        <v>0</v>
      </c>
      <c r="Y1697">
        <f>VLOOKUP(customer!A1709,Marketing!A:I,5,FALSE)</f>
        <v>0</v>
      </c>
      <c r="Z1697">
        <f>VLOOKUP(customer!A1709,Marketing!A:I,6,FALSE)</f>
        <v>0</v>
      </c>
      <c r="AA1697">
        <f>VLOOKUP(customer!A1709,Marketing!A:I,7,FALSE)</f>
        <v>0</v>
      </c>
      <c r="AB1697">
        <f>VLOOKUP(customer!A1709,Marketing!A:I,8,FALSE)</f>
        <v>0</v>
      </c>
      <c r="AC1697" s="1">
        <f>VLOOKUP(customer!A1709,Marketing!A:I,9,FALSE)</f>
        <v>44120</v>
      </c>
    </row>
    <row r="1698" spans="1:29" x14ac:dyDescent="0.3">
      <c r="A1698">
        <v>3058</v>
      </c>
      <c r="B1698">
        <v>134109</v>
      </c>
      <c r="C1698">
        <v>0</v>
      </c>
      <c r="D1698">
        <v>1</v>
      </c>
      <c r="E1698">
        <v>49</v>
      </c>
      <c r="F1698" t="str">
        <f>IF(customer!G1710=1, "Married", IF(customer!H1710=1, "Single", IF(customer!F1710=1, "Divorced", IF(customer!I1710=1, "Together", IF(customer!J1710=1, "Widowed", "Unknown")))))</f>
        <v>Married</v>
      </c>
      <c r="G1698" t="str">
        <f>IF(customer!K1710=1,"Basic",IF(customer!L1710=1,"Graduate",IF(customer!M1710=1,"Master",IF(customer!N1710=1,"PhD","Unknown"))))</f>
        <v>Master</v>
      </c>
      <c r="H1698" t="s">
        <v>20</v>
      </c>
      <c r="I1698">
        <f>VLOOKUP(customer!A1710,sales_update!A:N,2,FALSE)</f>
        <v>39</v>
      </c>
      <c r="J1698">
        <f xml:space="preserve"> VLOOKUP(customer!A1710,sales_update!A:N,3,FALSE)</f>
        <v>35</v>
      </c>
      <c r="K1698">
        <f>VLOOKUP(customer!A1710,sales_update!A:N,4,FALSE)</f>
        <v>4</v>
      </c>
      <c r="L1698">
        <f>VLOOKUP(customer!A1710,sales_update!A:N,5,FALSE)</f>
        <v>20</v>
      </c>
      <c r="M1698">
        <f>VLOOKUP(customer!A1710,sales_update!A:N,6,FALSE)</f>
        <v>8</v>
      </c>
      <c r="N1698">
        <f>VLOOKUP(customer!A1710,sales_update!A:N,7,FALSE)</f>
        <v>4</v>
      </c>
      <c r="O1698">
        <f>VLOOKUP(customer!A1710,sales_update!A:N,8,FALSE)</f>
        <v>16</v>
      </c>
      <c r="P1698">
        <f>VLOOKUP(customer!A1710,sales_update!A:N,9,FALSE)</f>
        <v>55</v>
      </c>
      <c r="Q1698">
        <f>VLOOKUP(customer!A1710,sales_update!A:N,10,FALSE)</f>
        <v>1</v>
      </c>
      <c r="R1698">
        <f>VLOOKUP(customer!A1710,sales_update!A:N,11,FALSE)</f>
        <v>0</v>
      </c>
      <c r="S1698">
        <f>VLOOKUP(customer!A1710,sales_update!A:N,12,FALSE)</f>
        <v>0</v>
      </c>
      <c r="T1698">
        <f>VLOOKUP(customer!A1710,sales_update!A:N,13,FALSE)</f>
        <v>3</v>
      </c>
      <c r="U1698">
        <f>VLOOKUP(customer!A1710,sales_update!A:N,14,FALSE)</f>
        <v>4</v>
      </c>
      <c r="V1698">
        <f>VLOOKUP(customer!A1710,Marketing!A:I,2,FALSE)</f>
        <v>0</v>
      </c>
      <c r="W1698">
        <f>VLOOKUP(customer!A1710,Marketing!A:I,3,FALSE)</f>
        <v>0</v>
      </c>
      <c r="X1698">
        <f>VLOOKUP(customer!A1710,Marketing!A:I,4,FALSE)</f>
        <v>0</v>
      </c>
      <c r="Y1698">
        <f>VLOOKUP(customer!A1710,Marketing!A:I,5,FALSE)</f>
        <v>0</v>
      </c>
      <c r="Z1698">
        <f>VLOOKUP(customer!A1710,Marketing!A:I,6,FALSE)</f>
        <v>0</v>
      </c>
      <c r="AA1698">
        <f>VLOOKUP(customer!A1710,Marketing!A:I,7,FALSE)</f>
        <v>0</v>
      </c>
      <c r="AB1698">
        <f>VLOOKUP(customer!A1710,Marketing!A:I,8,FALSE)</f>
        <v>0</v>
      </c>
      <c r="AC1698" s="1">
        <f>VLOOKUP(customer!A1710,Marketing!A:I,9,FALSE)</f>
        <v>43933</v>
      </c>
    </row>
    <row r="1699" spans="1:29" x14ac:dyDescent="0.3">
      <c r="A1699">
        <v>2769</v>
      </c>
      <c r="B1699">
        <v>134074</v>
      </c>
      <c r="C1699">
        <v>1</v>
      </c>
      <c r="D1699">
        <v>1</v>
      </c>
      <c r="E1699">
        <v>68</v>
      </c>
      <c r="F1699" t="str">
        <f>IF(customer!G1711=1, "Married", IF(customer!H1711=1, "Single", IF(customer!F1711=1, "Divorced", IF(customer!I1711=1, "Together", IF(customer!J1711=1, "Widowed", "Unknown")))))</f>
        <v>Together</v>
      </c>
      <c r="G1699" t="str">
        <f>IF(customer!K1711=1,"Basic",IF(customer!L1711=1,"Graduate",IF(customer!M1711=1,"Master",IF(customer!N1711=1,"PhD","Unknown"))))</f>
        <v>Graduate</v>
      </c>
      <c r="H1699" t="s">
        <v>16</v>
      </c>
      <c r="I1699">
        <f>VLOOKUP(customer!A1711,sales_update!A:N,2,FALSE)</f>
        <v>69</v>
      </c>
      <c r="J1699">
        <f xml:space="preserve"> VLOOKUP(customer!A1711,sales_update!A:N,3,FALSE)</f>
        <v>531</v>
      </c>
      <c r="K1699">
        <f>VLOOKUP(customer!A1711,sales_update!A:N,4,FALSE)</f>
        <v>4</v>
      </c>
      <c r="L1699">
        <f>VLOOKUP(customer!A1711,sales_update!A:N,5,FALSE)</f>
        <v>161</v>
      </c>
      <c r="M1699">
        <f>VLOOKUP(customer!A1711,sales_update!A:N,6,FALSE)</f>
        <v>39</v>
      </c>
      <c r="N1699">
        <f>VLOOKUP(customer!A1711,sales_update!A:N,7,FALSE)</f>
        <v>4</v>
      </c>
      <c r="O1699">
        <f>VLOOKUP(customer!A1711,sales_update!A:N,8,FALSE)</f>
        <v>264</v>
      </c>
      <c r="P1699">
        <f>VLOOKUP(customer!A1711,sales_update!A:N,9,FALSE)</f>
        <v>476</v>
      </c>
      <c r="Q1699">
        <f>VLOOKUP(customer!A1711,sales_update!A:N,10,FALSE)</f>
        <v>5</v>
      </c>
      <c r="R1699">
        <f>VLOOKUP(customer!A1711,sales_update!A:N,11,FALSE)</f>
        <v>3</v>
      </c>
      <c r="S1699">
        <f>VLOOKUP(customer!A1711,sales_update!A:N,12,FALSE)</f>
        <v>3</v>
      </c>
      <c r="T1699">
        <f>VLOOKUP(customer!A1711,sales_update!A:N,13,FALSE)</f>
        <v>3</v>
      </c>
      <c r="U1699">
        <f>VLOOKUP(customer!A1711,sales_update!A:N,14,FALSE)</f>
        <v>6</v>
      </c>
      <c r="V1699">
        <f>VLOOKUP(customer!A1711,Marketing!A:I,2,FALSE)</f>
        <v>1</v>
      </c>
      <c r="W1699">
        <f>VLOOKUP(customer!A1711,Marketing!A:I,3,FALSE)</f>
        <v>0</v>
      </c>
      <c r="X1699">
        <f>VLOOKUP(customer!A1711,Marketing!A:I,4,FALSE)</f>
        <v>0</v>
      </c>
      <c r="Y1699">
        <f>VLOOKUP(customer!A1711,Marketing!A:I,5,FALSE)</f>
        <v>0</v>
      </c>
      <c r="Z1699">
        <f>VLOOKUP(customer!A1711,Marketing!A:I,6,FALSE)</f>
        <v>0</v>
      </c>
      <c r="AA1699">
        <f>VLOOKUP(customer!A1711,Marketing!A:I,7,FALSE)</f>
        <v>0</v>
      </c>
      <c r="AB1699">
        <f>VLOOKUP(customer!A1711,Marketing!A:I,8,FALSE)</f>
        <v>0</v>
      </c>
      <c r="AC1699" s="1">
        <f>VLOOKUP(customer!A1711,Marketing!A:I,9,FALSE)</f>
        <v>43817</v>
      </c>
    </row>
    <row r="1700" spans="1:29" x14ac:dyDescent="0.3">
      <c r="A1700">
        <v>1994</v>
      </c>
      <c r="B1700">
        <v>134053</v>
      </c>
      <c r="C1700">
        <v>0</v>
      </c>
      <c r="D1700">
        <v>1</v>
      </c>
      <c r="E1700">
        <v>52</v>
      </c>
      <c r="F1700" t="str">
        <f>IF(customer!G1712=1, "Married", IF(customer!H1712=1, "Single", IF(customer!F1712=1, "Divorced", IF(customer!I1712=1, "Together", IF(customer!J1712=1, "Widowed", "Unknown")))))</f>
        <v>Together</v>
      </c>
      <c r="G1700" t="str">
        <f>IF(customer!K1712=1,"Basic",IF(customer!L1712=1,"Graduate",IF(customer!M1712=1,"Master",IF(customer!N1712=1,"PhD","Unknown"))))</f>
        <v>Master</v>
      </c>
      <c r="H1700" t="s">
        <v>19</v>
      </c>
      <c r="I1700">
        <f>VLOOKUP(customer!A1712,sales_update!A:N,2,FALSE)</f>
        <v>14</v>
      </c>
      <c r="J1700">
        <f xml:space="preserve"> VLOOKUP(customer!A1712,sales_update!A:N,3,FALSE)</f>
        <v>248</v>
      </c>
      <c r="K1700">
        <f>VLOOKUP(customer!A1712,sales_update!A:N,4,FALSE)</f>
        <v>0</v>
      </c>
      <c r="L1700">
        <f>VLOOKUP(customer!A1712,sales_update!A:N,5,FALSE)</f>
        <v>83</v>
      </c>
      <c r="M1700">
        <f>VLOOKUP(customer!A1712,sales_update!A:N,6,FALSE)</f>
        <v>28</v>
      </c>
      <c r="N1700">
        <f>VLOOKUP(customer!A1712,sales_update!A:N,7,FALSE)</f>
        <v>0</v>
      </c>
      <c r="O1700">
        <f>VLOOKUP(customer!A1712,sales_update!A:N,8,FALSE)</f>
        <v>47</v>
      </c>
      <c r="P1700">
        <f>VLOOKUP(customer!A1712,sales_update!A:N,9,FALSE)</f>
        <v>311</v>
      </c>
      <c r="Q1700">
        <f>VLOOKUP(customer!A1712,sales_update!A:N,10,FALSE)</f>
        <v>1</v>
      </c>
      <c r="R1700">
        <f>VLOOKUP(customer!A1712,sales_update!A:N,11,FALSE)</f>
        <v>3</v>
      </c>
      <c r="S1700">
        <f>VLOOKUP(customer!A1712,sales_update!A:N,12,FALSE)</f>
        <v>0</v>
      </c>
      <c r="T1700">
        <f>VLOOKUP(customer!A1712,sales_update!A:N,13,FALSE)</f>
        <v>3</v>
      </c>
      <c r="U1700">
        <f>VLOOKUP(customer!A1712,sales_update!A:N,14,FALSE)</f>
        <v>8</v>
      </c>
      <c r="V1700">
        <f>VLOOKUP(customer!A1712,Marketing!A:I,2,FALSE)</f>
        <v>0</v>
      </c>
      <c r="W1700">
        <f>VLOOKUP(customer!A1712,Marketing!A:I,3,FALSE)</f>
        <v>0</v>
      </c>
      <c r="X1700">
        <f>VLOOKUP(customer!A1712,Marketing!A:I,4,FALSE)</f>
        <v>0</v>
      </c>
      <c r="Y1700">
        <f>VLOOKUP(customer!A1712,Marketing!A:I,5,FALSE)</f>
        <v>0</v>
      </c>
      <c r="Z1700">
        <f>VLOOKUP(customer!A1712,Marketing!A:I,6,FALSE)</f>
        <v>0</v>
      </c>
      <c r="AA1700">
        <f>VLOOKUP(customer!A1712,Marketing!A:I,7,FALSE)</f>
        <v>0</v>
      </c>
      <c r="AB1700">
        <f>VLOOKUP(customer!A1712,Marketing!A:I,8,FALSE)</f>
        <v>0</v>
      </c>
      <c r="AC1700" s="1">
        <f>VLOOKUP(customer!A1712,Marketing!A:I,9,FALSE)</f>
        <v>43511</v>
      </c>
    </row>
    <row r="1701" spans="1:29" x14ac:dyDescent="0.3">
      <c r="A1701">
        <v>2277</v>
      </c>
      <c r="B1701">
        <v>134043</v>
      </c>
      <c r="C1701">
        <v>1</v>
      </c>
      <c r="D1701">
        <v>0</v>
      </c>
      <c r="E1701">
        <v>42</v>
      </c>
      <c r="F1701" t="str">
        <f>IF(customer!G1713=1, "Married", IF(customer!H1713=1, "Single", IF(customer!F1713=1, "Divorced", IF(customer!I1713=1, "Together", IF(customer!J1713=1, "Widowed", "Unknown")))))</f>
        <v>Together</v>
      </c>
      <c r="G1701" t="str">
        <f>IF(customer!K1713=1,"Basic",IF(customer!L1713=1,"Graduate",IF(customer!M1713=1,"Master",IF(customer!N1713=1,"PhD","Unknown"))))</f>
        <v>PhD</v>
      </c>
      <c r="H1701" t="s">
        <v>16</v>
      </c>
      <c r="I1701">
        <f>VLOOKUP(customer!A1713,sales_update!A:N,2,FALSE)</f>
        <v>97</v>
      </c>
      <c r="J1701">
        <f xml:space="preserve"> VLOOKUP(customer!A1713,sales_update!A:N,3,FALSE)</f>
        <v>79</v>
      </c>
      <c r="K1701">
        <f>VLOOKUP(customer!A1713,sales_update!A:N,4,FALSE)</f>
        <v>8</v>
      </c>
      <c r="L1701">
        <f>VLOOKUP(customer!A1713,sales_update!A:N,5,FALSE)</f>
        <v>55</v>
      </c>
      <c r="M1701">
        <f>VLOOKUP(customer!A1713,sales_update!A:N,6,FALSE)</f>
        <v>12</v>
      </c>
      <c r="N1701">
        <f>VLOOKUP(customer!A1713,sales_update!A:N,7,FALSE)</f>
        <v>0</v>
      </c>
      <c r="O1701">
        <f>VLOOKUP(customer!A1713,sales_update!A:N,8,FALSE)</f>
        <v>39</v>
      </c>
      <c r="P1701">
        <f>VLOOKUP(customer!A1713,sales_update!A:N,9,FALSE)</f>
        <v>114</v>
      </c>
      <c r="Q1701">
        <f>VLOOKUP(customer!A1713,sales_update!A:N,10,FALSE)</f>
        <v>1</v>
      </c>
      <c r="R1701">
        <f>VLOOKUP(customer!A1713,sales_update!A:N,11,FALSE)</f>
        <v>2</v>
      </c>
      <c r="S1701">
        <f>VLOOKUP(customer!A1713,sales_update!A:N,12,FALSE)</f>
        <v>0</v>
      </c>
      <c r="T1701">
        <f>VLOOKUP(customer!A1713,sales_update!A:N,13,FALSE)</f>
        <v>2</v>
      </c>
      <c r="U1701">
        <f>VLOOKUP(customer!A1713,sales_update!A:N,14,FALSE)</f>
        <v>9</v>
      </c>
      <c r="V1701">
        <f>VLOOKUP(customer!A1713,Marketing!A:I,2,FALSE)</f>
        <v>0</v>
      </c>
      <c r="W1701">
        <f>VLOOKUP(customer!A1713,Marketing!A:I,3,FALSE)</f>
        <v>0</v>
      </c>
      <c r="X1701">
        <f>VLOOKUP(customer!A1713,Marketing!A:I,4,FALSE)</f>
        <v>0</v>
      </c>
      <c r="Y1701">
        <f>VLOOKUP(customer!A1713,Marketing!A:I,5,FALSE)</f>
        <v>0</v>
      </c>
      <c r="Z1701">
        <f>VLOOKUP(customer!A1713,Marketing!A:I,6,FALSE)</f>
        <v>0</v>
      </c>
      <c r="AA1701">
        <f>VLOOKUP(customer!A1713,Marketing!A:I,7,FALSE)</f>
        <v>0</v>
      </c>
      <c r="AB1701">
        <f>VLOOKUP(customer!A1713,Marketing!A:I,8,FALSE)</f>
        <v>0</v>
      </c>
      <c r="AC1701" s="1">
        <f>VLOOKUP(customer!A1713,Marketing!A:I,9,FALSE)</f>
        <v>43921</v>
      </c>
    </row>
    <row r="1702" spans="1:29" x14ac:dyDescent="0.3">
      <c r="A1702">
        <v>1821</v>
      </c>
      <c r="B1702">
        <v>134026</v>
      </c>
      <c r="C1702">
        <v>1</v>
      </c>
      <c r="D1702">
        <v>1</v>
      </c>
      <c r="E1702">
        <v>70</v>
      </c>
      <c r="F1702" t="str">
        <f>IF(customer!G1714=1, "Married", IF(customer!H1714=1, "Single", IF(customer!F1714=1, "Divorced", IF(customer!I1714=1, "Together", IF(customer!J1714=1, "Widowed", "Unknown")))))</f>
        <v>Together</v>
      </c>
      <c r="G1702" t="str">
        <f>IF(customer!K1714=1,"Basic",IF(customer!L1714=1,"Graduate",IF(customer!M1714=1,"Master",IF(customer!N1714=1,"PhD","Unknown"))))</f>
        <v>Graduate</v>
      </c>
      <c r="H1702" t="s">
        <v>16</v>
      </c>
      <c r="I1702">
        <f>VLOOKUP(customer!A1714,sales_update!A:N,2,FALSE)</f>
        <v>11</v>
      </c>
      <c r="J1702">
        <f xml:space="preserve"> VLOOKUP(customer!A1714,sales_update!A:N,3,FALSE)</f>
        <v>71</v>
      </c>
      <c r="K1702">
        <f>VLOOKUP(customer!A1714,sales_update!A:N,4,FALSE)</f>
        <v>24</v>
      </c>
      <c r="L1702">
        <f>VLOOKUP(customer!A1714,sales_update!A:N,5,FALSE)</f>
        <v>59</v>
      </c>
      <c r="M1702">
        <f>VLOOKUP(customer!A1714,sales_update!A:N,6,FALSE)</f>
        <v>47</v>
      </c>
      <c r="N1702">
        <f>VLOOKUP(customer!A1714,sales_update!A:N,7,FALSE)</f>
        <v>32</v>
      </c>
      <c r="O1702">
        <f>VLOOKUP(customer!A1714,sales_update!A:N,8,FALSE)</f>
        <v>67</v>
      </c>
      <c r="P1702">
        <f>VLOOKUP(customer!A1714,sales_update!A:N,9,FALSE)</f>
        <v>165</v>
      </c>
      <c r="Q1702">
        <f>VLOOKUP(customer!A1714,sales_update!A:N,10,FALSE)</f>
        <v>3</v>
      </c>
      <c r="R1702">
        <f>VLOOKUP(customer!A1714,sales_update!A:N,11,FALSE)</f>
        <v>2</v>
      </c>
      <c r="S1702">
        <f>VLOOKUP(customer!A1714,sales_update!A:N,12,FALSE)</f>
        <v>1</v>
      </c>
      <c r="T1702">
        <f>VLOOKUP(customer!A1714,sales_update!A:N,13,FALSE)</f>
        <v>3</v>
      </c>
      <c r="U1702">
        <f>VLOOKUP(customer!A1714,sales_update!A:N,14,FALSE)</f>
        <v>5</v>
      </c>
      <c r="V1702">
        <f>VLOOKUP(customer!A1714,Marketing!A:I,2,FALSE)</f>
        <v>0</v>
      </c>
      <c r="W1702">
        <f>VLOOKUP(customer!A1714,Marketing!A:I,3,FALSE)</f>
        <v>0</v>
      </c>
      <c r="X1702">
        <f>VLOOKUP(customer!A1714,Marketing!A:I,4,FALSE)</f>
        <v>0</v>
      </c>
      <c r="Y1702">
        <f>VLOOKUP(customer!A1714,Marketing!A:I,5,FALSE)</f>
        <v>0</v>
      </c>
      <c r="Z1702">
        <f>VLOOKUP(customer!A1714,Marketing!A:I,6,FALSE)</f>
        <v>0</v>
      </c>
      <c r="AA1702">
        <f>VLOOKUP(customer!A1714,Marketing!A:I,7,FALSE)</f>
        <v>0</v>
      </c>
      <c r="AB1702">
        <f>VLOOKUP(customer!A1714,Marketing!A:I,8,FALSE)</f>
        <v>0</v>
      </c>
      <c r="AC1702" s="1">
        <f>VLOOKUP(customer!A1714,Marketing!A:I,9,FALSE)</f>
        <v>43840</v>
      </c>
    </row>
    <row r="1703" spans="1:29" x14ac:dyDescent="0.3">
      <c r="A1703">
        <v>2765</v>
      </c>
      <c r="B1703">
        <v>134026</v>
      </c>
      <c r="C1703">
        <v>1</v>
      </c>
      <c r="D1703">
        <v>1</v>
      </c>
      <c r="E1703">
        <v>70</v>
      </c>
      <c r="F1703" t="str">
        <f>IF(customer!G1715=1, "Married", IF(customer!H1715=1, "Single", IF(customer!F1715=1, "Divorced", IF(customer!I1715=1, "Together", IF(customer!J1715=1, "Widowed", "Unknown")))))</f>
        <v>Together</v>
      </c>
      <c r="G1703" t="str">
        <f>IF(customer!K1715=1,"Basic",IF(customer!L1715=1,"Graduate",IF(customer!M1715=1,"Master",IF(customer!N1715=1,"PhD","Unknown"))))</f>
        <v>Graduate</v>
      </c>
      <c r="H1703" t="s">
        <v>15</v>
      </c>
      <c r="I1703">
        <f>VLOOKUP(customer!A1715,sales_update!A:N,2,FALSE)</f>
        <v>11</v>
      </c>
      <c r="J1703">
        <f xml:space="preserve"> VLOOKUP(customer!A1715,sales_update!A:N,3,FALSE)</f>
        <v>71</v>
      </c>
      <c r="K1703">
        <f>VLOOKUP(customer!A1715,sales_update!A:N,4,FALSE)</f>
        <v>24</v>
      </c>
      <c r="L1703">
        <f>VLOOKUP(customer!A1715,sales_update!A:N,5,FALSE)</f>
        <v>59</v>
      </c>
      <c r="M1703">
        <f>VLOOKUP(customer!A1715,sales_update!A:N,6,FALSE)</f>
        <v>47</v>
      </c>
      <c r="N1703">
        <f>VLOOKUP(customer!A1715,sales_update!A:N,7,FALSE)</f>
        <v>32</v>
      </c>
      <c r="O1703">
        <f>VLOOKUP(customer!A1715,sales_update!A:N,8,FALSE)</f>
        <v>67</v>
      </c>
      <c r="P1703">
        <f>VLOOKUP(customer!A1715,sales_update!A:N,9,FALSE)</f>
        <v>165</v>
      </c>
      <c r="Q1703">
        <f>VLOOKUP(customer!A1715,sales_update!A:N,10,FALSE)</f>
        <v>3</v>
      </c>
      <c r="R1703">
        <f>VLOOKUP(customer!A1715,sales_update!A:N,11,FALSE)</f>
        <v>2</v>
      </c>
      <c r="S1703">
        <f>VLOOKUP(customer!A1715,sales_update!A:N,12,FALSE)</f>
        <v>1</v>
      </c>
      <c r="T1703">
        <f>VLOOKUP(customer!A1715,sales_update!A:N,13,FALSE)</f>
        <v>3</v>
      </c>
      <c r="U1703">
        <f>VLOOKUP(customer!A1715,sales_update!A:N,14,FALSE)</f>
        <v>5</v>
      </c>
      <c r="V1703">
        <f>VLOOKUP(customer!A1715,Marketing!A:I,2,FALSE)</f>
        <v>0</v>
      </c>
      <c r="W1703">
        <f>VLOOKUP(customer!A1715,Marketing!A:I,3,FALSE)</f>
        <v>0</v>
      </c>
      <c r="X1703">
        <f>VLOOKUP(customer!A1715,Marketing!A:I,4,FALSE)</f>
        <v>0</v>
      </c>
      <c r="Y1703">
        <f>VLOOKUP(customer!A1715,Marketing!A:I,5,FALSE)</f>
        <v>0</v>
      </c>
      <c r="Z1703">
        <f>VLOOKUP(customer!A1715,Marketing!A:I,6,FALSE)</f>
        <v>0</v>
      </c>
      <c r="AA1703">
        <f>VLOOKUP(customer!A1715,Marketing!A:I,7,FALSE)</f>
        <v>0</v>
      </c>
      <c r="AB1703">
        <f>VLOOKUP(customer!A1715,Marketing!A:I,8,FALSE)</f>
        <v>0</v>
      </c>
      <c r="AC1703" s="1">
        <f>VLOOKUP(customer!A1715,Marketing!A:I,9,FALSE)</f>
        <v>43840</v>
      </c>
    </row>
    <row r="1704" spans="1:29" x14ac:dyDescent="0.3">
      <c r="A1704">
        <v>1316</v>
      </c>
      <c r="B1704">
        <v>133996</v>
      </c>
      <c r="C1704">
        <v>0</v>
      </c>
      <c r="D1704">
        <v>0</v>
      </c>
      <c r="E1704">
        <v>31</v>
      </c>
      <c r="F1704" t="str">
        <f>IF(customer!G1716=1, "Married", IF(customer!H1716=1, "Single", IF(customer!F1716=1, "Divorced", IF(customer!I1716=1, "Together", IF(customer!J1716=1, "Widowed", "Unknown")))))</f>
        <v>Single</v>
      </c>
      <c r="G1704" t="str">
        <f>IF(customer!K1716=1,"Basic",IF(customer!L1716=1,"Graduate",IF(customer!M1716=1,"Master",IF(customer!N1716=1,"PhD","Unknown"))))</f>
        <v>PhD</v>
      </c>
      <c r="H1704" t="s">
        <v>19</v>
      </c>
      <c r="I1704">
        <f>VLOOKUP(customer!A1716,sales_update!A:N,2,FALSE)</f>
        <v>46</v>
      </c>
      <c r="J1704">
        <f xml:space="preserve"> VLOOKUP(customer!A1716,sales_update!A:N,3,FALSE)</f>
        <v>158</v>
      </c>
      <c r="K1704">
        <f>VLOOKUP(customer!A1716,sales_update!A:N,4,FALSE)</f>
        <v>8</v>
      </c>
      <c r="L1704">
        <f>VLOOKUP(customer!A1716,sales_update!A:N,5,FALSE)</f>
        <v>59</v>
      </c>
      <c r="M1704">
        <f>VLOOKUP(customer!A1716,sales_update!A:N,6,FALSE)</f>
        <v>32</v>
      </c>
      <c r="N1704">
        <f>VLOOKUP(customer!A1716,sales_update!A:N,7,FALSE)</f>
        <v>0</v>
      </c>
      <c r="O1704">
        <f>VLOOKUP(customer!A1716,sales_update!A:N,8,FALSE)</f>
        <v>24</v>
      </c>
      <c r="P1704">
        <f>VLOOKUP(customer!A1716,sales_update!A:N,9,FALSE)</f>
        <v>233</v>
      </c>
      <c r="Q1704">
        <f>VLOOKUP(customer!A1716,sales_update!A:N,10,FALSE)</f>
        <v>1</v>
      </c>
      <c r="R1704">
        <f>VLOOKUP(customer!A1716,sales_update!A:N,11,FALSE)</f>
        <v>1</v>
      </c>
      <c r="S1704">
        <f>VLOOKUP(customer!A1716,sales_update!A:N,12,FALSE)</f>
        <v>1</v>
      </c>
      <c r="T1704">
        <f>VLOOKUP(customer!A1716,sales_update!A:N,13,FALSE)</f>
        <v>3</v>
      </c>
      <c r="U1704">
        <f>VLOOKUP(customer!A1716,sales_update!A:N,14,FALSE)</f>
        <v>4</v>
      </c>
      <c r="V1704">
        <f>VLOOKUP(customer!A1716,Marketing!A:I,2,FALSE)</f>
        <v>0</v>
      </c>
      <c r="W1704">
        <f>VLOOKUP(customer!A1716,Marketing!A:I,3,FALSE)</f>
        <v>0</v>
      </c>
      <c r="X1704">
        <f>VLOOKUP(customer!A1716,Marketing!A:I,4,FALSE)</f>
        <v>0</v>
      </c>
      <c r="Y1704">
        <f>VLOOKUP(customer!A1716,Marketing!A:I,5,FALSE)</f>
        <v>0</v>
      </c>
      <c r="Z1704">
        <f>VLOOKUP(customer!A1716,Marketing!A:I,6,FALSE)</f>
        <v>0</v>
      </c>
      <c r="AA1704">
        <f>VLOOKUP(customer!A1716,Marketing!A:I,7,FALSE)</f>
        <v>0</v>
      </c>
      <c r="AB1704">
        <f>VLOOKUP(customer!A1716,Marketing!A:I,8,FALSE)</f>
        <v>0</v>
      </c>
      <c r="AC1704" s="1">
        <f>VLOOKUP(customer!A1716,Marketing!A:I,9,FALSE)</f>
        <v>43877</v>
      </c>
    </row>
    <row r="1705" spans="1:29" x14ac:dyDescent="0.3">
      <c r="A1705">
        <v>2639</v>
      </c>
      <c r="B1705">
        <v>133996</v>
      </c>
      <c r="C1705">
        <v>0</v>
      </c>
      <c r="D1705">
        <v>0</v>
      </c>
      <c r="E1705">
        <v>31</v>
      </c>
      <c r="F1705" t="str">
        <f>IF(customer!G1717=1, "Married", IF(customer!H1717=1, "Single", IF(customer!F1717=1, "Divorced", IF(customer!I1717=1, "Together", IF(customer!J1717=1, "Widowed", "Unknown")))))</f>
        <v>Single</v>
      </c>
      <c r="G1705" t="str">
        <f>IF(customer!K1717=1,"Basic",IF(customer!L1717=1,"Graduate",IF(customer!M1717=1,"Master",IF(customer!N1717=1,"PhD","Unknown"))))</f>
        <v>PhD</v>
      </c>
      <c r="H1705" t="s">
        <v>15</v>
      </c>
      <c r="I1705">
        <f>VLOOKUP(customer!A1717,sales_update!A:N,2,FALSE)</f>
        <v>46</v>
      </c>
      <c r="J1705">
        <f xml:space="preserve"> VLOOKUP(customer!A1717,sales_update!A:N,3,FALSE)</f>
        <v>158</v>
      </c>
      <c r="K1705">
        <f>VLOOKUP(customer!A1717,sales_update!A:N,4,FALSE)</f>
        <v>8</v>
      </c>
      <c r="L1705">
        <f>VLOOKUP(customer!A1717,sales_update!A:N,5,FALSE)</f>
        <v>59</v>
      </c>
      <c r="M1705">
        <f>VLOOKUP(customer!A1717,sales_update!A:N,6,FALSE)</f>
        <v>32</v>
      </c>
      <c r="N1705">
        <f>VLOOKUP(customer!A1717,sales_update!A:N,7,FALSE)</f>
        <v>0</v>
      </c>
      <c r="O1705">
        <f>VLOOKUP(customer!A1717,sales_update!A:N,8,FALSE)</f>
        <v>24</v>
      </c>
      <c r="P1705">
        <f>VLOOKUP(customer!A1717,sales_update!A:N,9,FALSE)</f>
        <v>233</v>
      </c>
      <c r="Q1705">
        <f>VLOOKUP(customer!A1717,sales_update!A:N,10,FALSE)</f>
        <v>1</v>
      </c>
      <c r="R1705">
        <f>VLOOKUP(customer!A1717,sales_update!A:N,11,FALSE)</f>
        <v>1</v>
      </c>
      <c r="S1705">
        <f>VLOOKUP(customer!A1717,sales_update!A:N,12,FALSE)</f>
        <v>1</v>
      </c>
      <c r="T1705">
        <f>VLOOKUP(customer!A1717,sales_update!A:N,13,FALSE)</f>
        <v>3</v>
      </c>
      <c r="U1705">
        <f>VLOOKUP(customer!A1717,sales_update!A:N,14,FALSE)</f>
        <v>4</v>
      </c>
      <c r="V1705">
        <f>VLOOKUP(customer!A1717,Marketing!A:I,2,FALSE)</f>
        <v>0</v>
      </c>
      <c r="W1705">
        <f>VLOOKUP(customer!A1717,Marketing!A:I,3,FALSE)</f>
        <v>0</v>
      </c>
      <c r="X1705">
        <f>VLOOKUP(customer!A1717,Marketing!A:I,4,FALSE)</f>
        <v>0</v>
      </c>
      <c r="Y1705">
        <f>VLOOKUP(customer!A1717,Marketing!A:I,5,FALSE)</f>
        <v>0</v>
      </c>
      <c r="Z1705">
        <f>VLOOKUP(customer!A1717,Marketing!A:I,6,FALSE)</f>
        <v>0</v>
      </c>
      <c r="AA1705">
        <f>VLOOKUP(customer!A1717,Marketing!A:I,7,FALSE)</f>
        <v>0</v>
      </c>
      <c r="AB1705">
        <f>VLOOKUP(customer!A1717,Marketing!A:I,8,FALSE)</f>
        <v>0</v>
      </c>
      <c r="AC1705" s="1">
        <f>VLOOKUP(customer!A1717,Marketing!A:I,9,FALSE)</f>
        <v>43877</v>
      </c>
    </row>
    <row r="1706" spans="1:29" x14ac:dyDescent="0.3">
      <c r="A1706">
        <v>2266</v>
      </c>
      <c r="B1706">
        <v>133986</v>
      </c>
      <c r="C1706">
        <v>1</v>
      </c>
      <c r="D1706">
        <v>0</v>
      </c>
      <c r="E1706">
        <v>50</v>
      </c>
      <c r="F1706" t="str">
        <f>IF(customer!G1718=1, "Married", IF(customer!H1718=1, "Single", IF(customer!F1718=1, "Divorced", IF(customer!I1718=1, "Together", IF(customer!J1718=1, "Widowed", "Unknown")))))</f>
        <v>Divorced</v>
      </c>
      <c r="G1706" t="str">
        <f>IF(customer!K1718=1,"Basic",IF(customer!L1718=1,"Graduate",IF(customer!M1718=1,"Master",IF(customer!N1718=1,"PhD","Unknown"))))</f>
        <v>Graduate</v>
      </c>
      <c r="H1706" t="s">
        <v>20</v>
      </c>
      <c r="I1706">
        <f>VLOOKUP(customer!A1718,sales_update!A:N,2,FALSE)</f>
        <v>43</v>
      </c>
      <c r="J1706">
        <f xml:space="preserve"> VLOOKUP(customer!A1718,sales_update!A:N,3,FALSE)</f>
        <v>63</v>
      </c>
      <c r="K1706">
        <f>VLOOKUP(customer!A1718,sales_update!A:N,4,FALSE)</f>
        <v>8</v>
      </c>
      <c r="L1706">
        <f>VLOOKUP(customer!A1718,sales_update!A:N,5,FALSE)</f>
        <v>71</v>
      </c>
      <c r="M1706">
        <f>VLOOKUP(customer!A1718,sales_update!A:N,6,FALSE)</f>
        <v>8</v>
      </c>
      <c r="N1706">
        <f>VLOOKUP(customer!A1718,sales_update!A:N,7,FALSE)</f>
        <v>4</v>
      </c>
      <c r="O1706">
        <f>VLOOKUP(customer!A1718,sales_update!A:N,8,FALSE)</f>
        <v>20</v>
      </c>
      <c r="P1706">
        <f>VLOOKUP(customer!A1718,sales_update!A:N,9,FALSE)</f>
        <v>134</v>
      </c>
      <c r="Q1706">
        <f>VLOOKUP(customer!A1718,sales_update!A:N,10,FALSE)</f>
        <v>1</v>
      </c>
      <c r="R1706">
        <f>VLOOKUP(customer!A1718,sales_update!A:N,11,FALSE)</f>
        <v>1</v>
      </c>
      <c r="S1706">
        <f>VLOOKUP(customer!A1718,sales_update!A:N,12,FALSE)</f>
        <v>0</v>
      </c>
      <c r="T1706">
        <f>VLOOKUP(customer!A1718,sales_update!A:N,13,FALSE)</f>
        <v>3</v>
      </c>
      <c r="U1706">
        <f>VLOOKUP(customer!A1718,sales_update!A:N,14,FALSE)</f>
        <v>7</v>
      </c>
      <c r="V1706">
        <f>VLOOKUP(customer!A1718,Marketing!A:I,2,FALSE)</f>
        <v>0</v>
      </c>
      <c r="W1706">
        <f>VLOOKUP(customer!A1718,Marketing!A:I,3,FALSE)</f>
        <v>0</v>
      </c>
      <c r="X1706">
        <f>VLOOKUP(customer!A1718,Marketing!A:I,4,FALSE)</f>
        <v>0</v>
      </c>
      <c r="Y1706">
        <f>VLOOKUP(customer!A1718,Marketing!A:I,5,FALSE)</f>
        <v>0</v>
      </c>
      <c r="Z1706">
        <f>VLOOKUP(customer!A1718,Marketing!A:I,6,FALSE)</f>
        <v>0</v>
      </c>
      <c r="AA1706">
        <f>VLOOKUP(customer!A1718,Marketing!A:I,7,FALSE)</f>
        <v>0</v>
      </c>
      <c r="AB1706">
        <f>VLOOKUP(customer!A1718,Marketing!A:I,8,FALSE)</f>
        <v>0</v>
      </c>
      <c r="AC1706" s="1">
        <f>VLOOKUP(customer!A1718,Marketing!A:I,9,FALSE)</f>
        <v>43696</v>
      </c>
    </row>
    <row r="1707" spans="1:29" x14ac:dyDescent="0.3">
      <c r="A1707">
        <v>2589</v>
      </c>
      <c r="B1707">
        <v>133955</v>
      </c>
      <c r="C1707">
        <v>1</v>
      </c>
      <c r="D1707">
        <v>0</v>
      </c>
      <c r="E1707">
        <v>45</v>
      </c>
      <c r="F1707" t="str">
        <f>IF(customer!G1719=1, "Married", IF(customer!H1719=1, "Single", IF(customer!F1719=1, "Divorced", IF(customer!I1719=1, "Together", IF(customer!J1719=1, "Widowed", "Unknown")))))</f>
        <v>Single</v>
      </c>
      <c r="G1707" t="str">
        <f>IF(customer!K1719=1,"Basic",IF(customer!L1719=1,"Graduate",IF(customer!M1719=1,"Master",IF(customer!N1719=1,"PhD","Unknown"))))</f>
        <v>Graduate</v>
      </c>
      <c r="H1707" t="s">
        <v>16</v>
      </c>
      <c r="I1707">
        <f>VLOOKUP(customer!A1719,sales_update!A:N,2,FALSE)</f>
        <v>92</v>
      </c>
      <c r="J1707">
        <f xml:space="preserve"> VLOOKUP(customer!A1719,sales_update!A:N,3,FALSE)</f>
        <v>395</v>
      </c>
      <c r="K1707">
        <f>VLOOKUP(customer!A1719,sales_update!A:N,4,FALSE)</f>
        <v>8</v>
      </c>
      <c r="L1707">
        <f>VLOOKUP(customer!A1719,sales_update!A:N,5,FALSE)</f>
        <v>505</v>
      </c>
      <c r="M1707">
        <f>VLOOKUP(customer!A1719,sales_update!A:N,6,FALSE)</f>
        <v>91</v>
      </c>
      <c r="N1707">
        <f>VLOOKUP(customer!A1719,sales_update!A:N,7,FALSE)</f>
        <v>28</v>
      </c>
      <c r="O1707">
        <f>VLOOKUP(customer!A1719,sales_update!A:N,8,FALSE)</f>
        <v>39</v>
      </c>
      <c r="P1707">
        <f>VLOOKUP(customer!A1719,sales_update!A:N,9,FALSE)</f>
        <v>986</v>
      </c>
      <c r="Q1707">
        <f>VLOOKUP(customer!A1719,sales_update!A:N,10,FALSE)</f>
        <v>4</v>
      </c>
      <c r="R1707">
        <f>VLOOKUP(customer!A1719,sales_update!A:N,11,FALSE)</f>
        <v>5</v>
      </c>
      <c r="S1707">
        <f>VLOOKUP(customer!A1719,sales_update!A:N,12,FALSE)</f>
        <v>1</v>
      </c>
      <c r="T1707">
        <f>VLOOKUP(customer!A1719,sales_update!A:N,13,FALSE)</f>
        <v>5</v>
      </c>
      <c r="U1707">
        <f>VLOOKUP(customer!A1719,sales_update!A:N,14,FALSE)</f>
        <v>8</v>
      </c>
      <c r="V1707">
        <f>VLOOKUP(customer!A1719,Marketing!A:I,2,FALSE)</f>
        <v>0</v>
      </c>
      <c r="W1707">
        <f>VLOOKUP(customer!A1719,Marketing!A:I,3,FALSE)</f>
        <v>0</v>
      </c>
      <c r="X1707">
        <f>VLOOKUP(customer!A1719,Marketing!A:I,4,FALSE)</f>
        <v>0</v>
      </c>
      <c r="Y1707">
        <f>VLOOKUP(customer!A1719,Marketing!A:I,5,FALSE)</f>
        <v>0</v>
      </c>
      <c r="Z1707">
        <f>VLOOKUP(customer!A1719,Marketing!A:I,6,FALSE)</f>
        <v>0</v>
      </c>
      <c r="AA1707">
        <f>VLOOKUP(customer!A1719,Marketing!A:I,7,FALSE)</f>
        <v>0</v>
      </c>
      <c r="AB1707">
        <f>VLOOKUP(customer!A1719,Marketing!A:I,8,FALSE)</f>
        <v>0</v>
      </c>
      <c r="AC1707" s="1">
        <f>VLOOKUP(customer!A1719,Marketing!A:I,9,FALSE)</f>
        <v>43844</v>
      </c>
    </row>
    <row r="1708" spans="1:29" x14ac:dyDescent="0.3">
      <c r="A1708">
        <v>1019</v>
      </c>
      <c r="B1708">
        <v>133812</v>
      </c>
      <c r="C1708">
        <v>1</v>
      </c>
      <c r="D1708">
        <v>0</v>
      </c>
      <c r="E1708">
        <v>35</v>
      </c>
      <c r="F1708" t="str">
        <f>IF(customer!G1720=1, "Married", IF(customer!H1720=1, "Single", IF(customer!F1720=1, "Divorced", IF(customer!I1720=1, "Together", IF(customer!J1720=1, "Widowed", "Unknown")))))</f>
        <v>Single</v>
      </c>
      <c r="G1708" t="str">
        <f>IF(customer!K1720=1,"Basic",IF(customer!L1720=1,"Graduate",IF(customer!M1720=1,"Master",IF(customer!N1720=1,"PhD","Unknown"))))</f>
        <v>Unknown</v>
      </c>
      <c r="H1708" t="s">
        <v>15</v>
      </c>
      <c r="I1708">
        <f>VLOOKUP(customer!A1720,sales_update!A:N,2,FALSE)</f>
        <v>86</v>
      </c>
      <c r="J1708">
        <f xml:space="preserve"> VLOOKUP(customer!A1720,sales_update!A:N,3,FALSE)</f>
        <v>16</v>
      </c>
      <c r="K1708">
        <f>VLOOKUP(customer!A1720,sales_update!A:N,4,FALSE)</f>
        <v>67</v>
      </c>
      <c r="L1708">
        <f>VLOOKUP(customer!A1720,sales_update!A:N,5,FALSE)</f>
        <v>75</v>
      </c>
      <c r="M1708">
        <f>VLOOKUP(customer!A1720,sales_update!A:N,6,FALSE)</f>
        <v>119</v>
      </c>
      <c r="N1708">
        <f>VLOOKUP(customer!A1720,sales_update!A:N,7,FALSE)</f>
        <v>95</v>
      </c>
      <c r="O1708">
        <f>VLOOKUP(customer!A1720,sales_update!A:N,8,FALSE)</f>
        <v>154</v>
      </c>
      <c r="P1708">
        <f>VLOOKUP(customer!A1720,sales_update!A:N,9,FALSE)</f>
        <v>218</v>
      </c>
      <c r="Q1708">
        <f>VLOOKUP(customer!A1720,sales_update!A:N,10,FALSE)</f>
        <v>2</v>
      </c>
      <c r="R1708">
        <f>VLOOKUP(customer!A1720,sales_update!A:N,11,FALSE)</f>
        <v>2</v>
      </c>
      <c r="S1708">
        <f>VLOOKUP(customer!A1720,sales_update!A:N,12,FALSE)</f>
        <v>1</v>
      </c>
      <c r="T1708">
        <f>VLOOKUP(customer!A1720,sales_update!A:N,13,FALSE)</f>
        <v>3</v>
      </c>
      <c r="U1708">
        <f>VLOOKUP(customer!A1720,sales_update!A:N,14,FALSE)</f>
        <v>6</v>
      </c>
      <c r="V1708">
        <f>VLOOKUP(customer!A1720,Marketing!A:I,2,FALSE)</f>
        <v>0</v>
      </c>
      <c r="W1708">
        <f>VLOOKUP(customer!A1720,Marketing!A:I,3,FALSE)</f>
        <v>0</v>
      </c>
      <c r="X1708">
        <f>VLOOKUP(customer!A1720,Marketing!A:I,4,FALSE)</f>
        <v>0</v>
      </c>
      <c r="Y1708">
        <f>VLOOKUP(customer!A1720,Marketing!A:I,5,FALSE)</f>
        <v>0</v>
      </c>
      <c r="Z1708">
        <f>VLOOKUP(customer!A1720,Marketing!A:I,6,FALSE)</f>
        <v>0</v>
      </c>
      <c r="AA1708">
        <f>VLOOKUP(customer!A1720,Marketing!A:I,7,FALSE)</f>
        <v>0</v>
      </c>
      <c r="AB1708">
        <f>VLOOKUP(customer!A1720,Marketing!A:I,8,FALSE)</f>
        <v>0</v>
      </c>
      <c r="AC1708" s="1">
        <f>VLOOKUP(customer!A1720,Marketing!A:I,9,FALSE)</f>
        <v>43565</v>
      </c>
    </row>
    <row r="1709" spans="1:29" x14ac:dyDescent="0.3">
      <c r="A1709">
        <v>1127</v>
      </c>
      <c r="B1709">
        <v>133762</v>
      </c>
      <c r="C1709">
        <v>2</v>
      </c>
      <c r="D1709">
        <v>1</v>
      </c>
      <c r="E1709">
        <v>61</v>
      </c>
      <c r="F1709" t="str">
        <f>IF(customer!G1721=1, "Married", IF(customer!H1721=1, "Single", IF(customer!F1721=1, "Divorced", IF(customer!I1721=1, "Together", IF(customer!J1721=1, "Widowed", "Unknown")))))</f>
        <v>Married</v>
      </c>
      <c r="G1709" t="str">
        <f>IF(customer!K1721=1,"Basic",IF(customer!L1721=1,"Graduate",IF(customer!M1721=1,"Master",IF(customer!N1721=1,"PhD","Unknown"))))</f>
        <v>PhD</v>
      </c>
      <c r="H1709" t="s">
        <v>15</v>
      </c>
      <c r="I1709">
        <f>VLOOKUP(customer!A1721,sales_update!A:N,2,FALSE)</f>
        <v>61</v>
      </c>
      <c r="J1709">
        <f xml:space="preserve"> VLOOKUP(customer!A1721,sales_update!A:N,3,FALSE)</f>
        <v>210</v>
      </c>
      <c r="K1709">
        <f>VLOOKUP(customer!A1721,sales_update!A:N,4,FALSE)</f>
        <v>4</v>
      </c>
      <c r="L1709">
        <f>VLOOKUP(customer!A1721,sales_update!A:N,5,FALSE)</f>
        <v>135</v>
      </c>
      <c r="M1709">
        <f>VLOOKUP(customer!A1721,sales_update!A:N,6,FALSE)</f>
        <v>8</v>
      </c>
      <c r="N1709">
        <f>VLOOKUP(customer!A1721,sales_update!A:N,7,FALSE)</f>
        <v>0</v>
      </c>
      <c r="O1709">
        <f>VLOOKUP(customer!A1721,sales_update!A:N,8,FALSE)</f>
        <v>63</v>
      </c>
      <c r="P1709">
        <f>VLOOKUP(customer!A1721,sales_update!A:N,9,FALSE)</f>
        <v>293</v>
      </c>
      <c r="Q1709">
        <f>VLOOKUP(customer!A1721,sales_update!A:N,10,FALSE)</f>
        <v>3</v>
      </c>
      <c r="R1709">
        <f>VLOOKUP(customer!A1721,sales_update!A:N,11,FALSE)</f>
        <v>2</v>
      </c>
      <c r="S1709">
        <f>VLOOKUP(customer!A1721,sales_update!A:N,12,FALSE)</f>
        <v>2</v>
      </c>
      <c r="T1709">
        <f>VLOOKUP(customer!A1721,sales_update!A:N,13,FALSE)</f>
        <v>2</v>
      </c>
      <c r="U1709">
        <f>VLOOKUP(customer!A1721,sales_update!A:N,14,FALSE)</f>
        <v>8</v>
      </c>
      <c r="V1709">
        <f>VLOOKUP(customer!A1721,Marketing!A:I,2,FALSE)</f>
        <v>0</v>
      </c>
      <c r="W1709">
        <f>VLOOKUP(customer!A1721,Marketing!A:I,3,FALSE)</f>
        <v>0</v>
      </c>
      <c r="X1709">
        <f>VLOOKUP(customer!A1721,Marketing!A:I,4,FALSE)</f>
        <v>0</v>
      </c>
      <c r="Y1709">
        <f>VLOOKUP(customer!A1721,Marketing!A:I,5,FALSE)</f>
        <v>0</v>
      </c>
      <c r="Z1709">
        <f>VLOOKUP(customer!A1721,Marketing!A:I,6,FALSE)</f>
        <v>0</v>
      </c>
      <c r="AA1709">
        <f>VLOOKUP(customer!A1721,Marketing!A:I,7,FALSE)</f>
        <v>0</v>
      </c>
      <c r="AB1709">
        <f>VLOOKUP(customer!A1721,Marketing!A:I,8,FALSE)</f>
        <v>0</v>
      </c>
      <c r="AC1709" s="1">
        <f>VLOOKUP(customer!A1721,Marketing!A:I,9,FALSE)</f>
        <v>43811</v>
      </c>
    </row>
    <row r="1710" spans="1:29" x14ac:dyDescent="0.3">
      <c r="A1710">
        <v>1729</v>
      </c>
      <c r="B1710">
        <v>133697</v>
      </c>
      <c r="C1710">
        <v>1</v>
      </c>
      <c r="D1710">
        <v>0</v>
      </c>
      <c r="E1710">
        <v>50</v>
      </c>
      <c r="F1710" t="str">
        <f>IF(customer!G1722=1, "Married", IF(customer!H1722=1, "Single", IF(customer!F1722=1, "Divorced", IF(customer!I1722=1, "Together", IF(customer!J1722=1, "Widowed", "Unknown")))))</f>
        <v>Single</v>
      </c>
      <c r="G1710" t="str">
        <f>IF(customer!K1722=1,"Basic",IF(customer!L1722=1,"Graduate",IF(customer!M1722=1,"Master",IF(customer!N1722=1,"PhD","Unknown"))))</f>
        <v>Graduate</v>
      </c>
      <c r="H1710" t="s">
        <v>18</v>
      </c>
      <c r="I1710">
        <f>VLOOKUP(customer!A1722,sales_update!A:N,2,FALSE)</f>
        <v>34</v>
      </c>
      <c r="J1710">
        <f xml:space="preserve"> VLOOKUP(customer!A1722,sales_update!A:N,3,FALSE)</f>
        <v>16</v>
      </c>
      <c r="K1710">
        <f>VLOOKUP(customer!A1722,sales_update!A:N,4,FALSE)</f>
        <v>12</v>
      </c>
      <c r="L1710">
        <f>VLOOKUP(customer!A1722,sales_update!A:N,5,FALSE)</f>
        <v>28</v>
      </c>
      <c r="M1710">
        <f>VLOOKUP(customer!A1722,sales_update!A:N,6,FALSE)</f>
        <v>0</v>
      </c>
      <c r="N1710">
        <f>VLOOKUP(customer!A1722,sales_update!A:N,7,FALSE)</f>
        <v>12</v>
      </c>
      <c r="O1710">
        <f>VLOOKUP(customer!A1722,sales_update!A:N,8,FALSE)</f>
        <v>44</v>
      </c>
      <c r="P1710">
        <f>VLOOKUP(customer!A1722,sales_update!A:N,9,FALSE)</f>
        <v>24</v>
      </c>
      <c r="Q1710">
        <f>VLOOKUP(customer!A1722,sales_update!A:N,10,FALSE)</f>
        <v>1</v>
      </c>
      <c r="R1710">
        <f>VLOOKUP(customer!A1722,sales_update!A:N,11,FALSE)</f>
        <v>1</v>
      </c>
      <c r="S1710">
        <f>VLOOKUP(customer!A1722,sales_update!A:N,12,FALSE)</f>
        <v>0</v>
      </c>
      <c r="T1710">
        <f>VLOOKUP(customer!A1722,sales_update!A:N,13,FALSE)</f>
        <v>2</v>
      </c>
      <c r="U1710">
        <f>VLOOKUP(customer!A1722,sales_update!A:N,14,FALSE)</f>
        <v>7</v>
      </c>
      <c r="V1710">
        <f>VLOOKUP(customer!A1722,Marketing!A:I,2,FALSE)</f>
        <v>1</v>
      </c>
      <c r="W1710">
        <f>VLOOKUP(customer!A1722,Marketing!A:I,3,FALSE)</f>
        <v>0</v>
      </c>
      <c r="X1710">
        <f>VLOOKUP(customer!A1722,Marketing!A:I,4,FALSE)</f>
        <v>0</v>
      </c>
      <c r="Y1710">
        <f>VLOOKUP(customer!A1722,Marketing!A:I,5,FALSE)</f>
        <v>0</v>
      </c>
      <c r="Z1710">
        <f>VLOOKUP(customer!A1722,Marketing!A:I,6,FALSE)</f>
        <v>0</v>
      </c>
      <c r="AA1710">
        <f>VLOOKUP(customer!A1722,Marketing!A:I,7,FALSE)</f>
        <v>0</v>
      </c>
      <c r="AB1710">
        <f>VLOOKUP(customer!A1722,Marketing!A:I,8,FALSE)</f>
        <v>0</v>
      </c>
      <c r="AC1710" s="1">
        <f>VLOOKUP(customer!A1722,Marketing!A:I,9,FALSE)</f>
        <v>43881</v>
      </c>
    </row>
    <row r="1711" spans="1:29" x14ac:dyDescent="0.3">
      <c r="A1711">
        <v>2198</v>
      </c>
      <c r="B1711">
        <v>133629</v>
      </c>
      <c r="C1711">
        <v>1</v>
      </c>
      <c r="D1711">
        <v>1</v>
      </c>
      <c r="E1711">
        <v>57</v>
      </c>
      <c r="F1711" t="str">
        <f>IF(customer!G1723=1, "Married", IF(customer!H1723=1, "Single", IF(customer!F1723=1, "Divorced", IF(customer!I1723=1, "Together", IF(customer!J1723=1, "Widowed", "Unknown")))))</f>
        <v>Together</v>
      </c>
      <c r="G1711" t="str">
        <f>IF(customer!K1723=1,"Basic",IF(customer!L1723=1,"Graduate",IF(customer!M1723=1,"Master",IF(customer!N1723=1,"PhD","Unknown"))))</f>
        <v>PhD</v>
      </c>
      <c r="H1711" t="s">
        <v>19</v>
      </c>
      <c r="I1711">
        <f>VLOOKUP(customer!A1723,sales_update!A:N,2,FALSE)</f>
        <v>49</v>
      </c>
      <c r="J1711">
        <f xml:space="preserve"> VLOOKUP(customer!A1723,sales_update!A:N,3,FALSE)</f>
        <v>525</v>
      </c>
      <c r="K1711">
        <f>VLOOKUP(customer!A1723,sales_update!A:N,4,FALSE)</f>
        <v>0</v>
      </c>
      <c r="L1711">
        <f>VLOOKUP(customer!A1723,sales_update!A:N,5,FALSE)</f>
        <v>64</v>
      </c>
      <c r="M1711">
        <f>VLOOKUP(customer!A1723,sales_update!A:N,6,FALSE)</f>
        <v>0</v>
      </c>
      <c r="N1711">
        <f>VLOOKUP(customer!A1723,sales_update!A:N,7,FALSE)</f>
        <v>0</v>
      </c>
      <c r="O1711">
        <f>VLOOKUP(customer!A1723,sales_update!A:N,8,FALSE)</f>
        <v>16</v>
      </c>
      <c r="P1711">
        <f>VLOOKUP(customer!A1723,sales_update!A:N,9,FALSE)</f>
        <v>572</v>
      </c>
      <c r="Q1711">
        <f>VLOOKUP(customer!A1723,sales_update!A:N,10,FALSE)</f>
        <v>5</v>
      </c>
      <c r="R1711">
        <f>VLOOKUP(customer!A1723,sales_update!A:N,11,FALSE)</f>
        <v>3</v>
      </c>
      <c r="S1711">
        <f>VLOOKUP(customer!A1723,sales_update!A:N,12,FALSE)</f>
        <v>1</v>
      </c>
      <c r="T1711">
        <f>VLOOKUP(customer!A1723,sales_update!A:N,13,FALSE)</f>
        <v>4</v>
      </c>
      <c r="U1711">
        <f>VLOOKUP(customer!A1723,sales_update!A:N,14,FALSE)</f>
        <v>9</v>
      </c>
      <c r="V1711">
        <f>VLOOKUP(customer!A1723,Marketing!A:I,2,FALSE)</f>
        <v>0</v>
      </c>
      <c r="W1711">
        <f>VLOOKUP(customer!A1723,Marketing!A:I,3,FALSE)</f>
        <v>0</v>
      </c>
      <c r="X1711">
        <f>VLOOKUP(customer!A1723,Marketing!A:I,4,FALSE)</f>
        <v>0</v>
      </c>
      <c r="Y1711">
        <f>VLOOKUP(customer!A1723,Marketing!A:I,5,FALSE)</f>
        <v>0</v>
      </c>
      <c r="Z1711">
        <f>VLOOKUP(customer!A1723,Marketing!A:I,6,FALSE)</f>
        <v>0</v>
      </c>
      <c r="AA1711">
        <f>VLOOKUP(customer!A1723,Marketing!A:I,7,FALSE)</f>
        <v>0</v>
      </c>
      <c r="AB1711">
        <f>VLOOKUP(customer!A1723,Marketing!A:I,8,FALSE)</f>
        <v>0</v>
      </c>
      <c r="AC1711" s="1">
        <f>VLOOKUP(customer!A1723,Marketing!A:I,9,FALSE)</f>
        <v>43478</v>
      </c>
    </row>
    <row r="1712" spans="1:29" x14ac:dyDescent="0.3">
      <c r="A1712">
        <v>1754</v>
      </c>
      <c r="B1712">
        <v>133622</v>
      </c>
      <c r="C1712">
        <v>1</v>
      </c>
      <c r="D1712">
        <v>1</v>
      </c>
      <c r="E1712">
        <v>48</v>
      </c>
      <c r="F1712" t="str">
        <f>IF(customer!G1724=1, "Married", IF(customer!H1724=1, "Single", IF(customer!F1724=1, "Divorced", IF(customer!I1724=1, "Together", IF(customer!J1724=1, "Widowed", "Unknown")))))</f>
        <v>Married</v>
      </c>
      <c r="G1712" t="str">
        <f>IF(customer!K1724=1,"Basic",IF(customer!L1724=1,"Graduate",IF(customer!M1724=1,"Master",IF(customer!N1724=1,"PhD","Unknown"))))</f>
        <v>Graduate</v>
      </c>
      <c r="H1712" t="s">
        <v>19</v>
      </c>
      <c r="I1712">
        <f>VLOOKUP(customer!A1724,sales_update!A:N,2,FALSE)</f>
        <v>22</v>
      </c>
      <c r="J1712">
        <f xml:space="preserve"> VLOOKUP(customer!A1724,sales_update!A:N,3,FALSE)</f>
        <v>155</v>
      </c>
      <c r="K1712">
        <f>VLOOKUP(customer!A1724,sales_update!A:N,4,FALSE)</f>
        <v>4</v>
      </c>
      <c r="L1712">
        <f>VLOOKUP(customer!A1724,sales_update!A:N,5,FALSE)</f>
        <v>87</v>
      </c>
      <c r="M1712">
        <f>VLOOKUP(customer!A1724,sales_update!A:N,6,FALSE)</f>
        <v>12</v>
      </c>
      <c r="N1712">
        <f>VLOOKUP(customer!A1724,sales_update!A:N,7,FALSE)</f>
        <v>16</v>
      </c>
      <c r="O1712">
        <f>VLOOKUP(customer!A1724,sales_update!A:N,8,FALSE)</f>
        <v>48</v>
      </c>
      <c r="P1712">
        <f>VLOOKUP(customer!A1724,sales_update!A:N,9,FALSE)</f>
        <v>227</v>
      </c>
      <c r="Q1712">
        <f>VLOOKUP(customer!A1724,sales_update!A:N,10,FALSE)</f>
        <v>3</v>
      </c>
      <c r="R1712">
        <f>VLOOKUP(customer!A1724,sales_update!A:N,11,FALSE)</f>
        <v>2</v>
      </c>
      <c r="S1712">
        <f>VLOOKUP(customer!A1724,sales_update!A:N,12,FALSE)</f>
        <v>0</v>
      </c>
      <c r="T1712">
        <f>VLOOKUP(customer!A1724,sales_update!A:N,13,FALSE)</f>
        <v>4</v>
      </c>
      <c r="U1712">
        <f>VLOOKUP(customer!A1724,sales_update!A:N,14,FALSE)</f>
        <v>7</v>
      </c>
      <c r="V1712">
        <f>VLOOKUP(customer!A1724,Marketing!A:I,2,FALSE)</f>
        <v>0</v>
      </c>
      <c r="W1712">
        <f>VLOOKUP(customer!A1724,Marketing!A:I,3,FALSE)</f>
        <v>0</v>
      </c>
      <c r="X1712">
        <f>VLOOKUP(customer!A1724,Marketing!A:I,4,FALSE)</f>
        <v>0</v>
      </c>
      <c r="Y1712">
        <f>VLOOKUP(customer!A1724,Marketing!A:I,5,FALSE)</f>
        <v>0</v>
      </c>
      <c r="Z1712">
        <f>VLOOKUP(customer!A1724,Marketing!A:I,6,FALSE)</f>
        <v>0</v>
      </c>
      <c r="AA1712">
        <f>VLOOKUP(customer!A1724,Marketing!A:I,7,FALSE)</f>
        <v>0</v>
      </c>
      <c r="AB1712">
        <f>VLOOKUP(customer!A1724,Marketing!A:I,8,FALSE)</f>
        <v>0</v>
      </c>
      <c r="AC1712" s="1">
        <f>VLOOKUP(customer!A1724,Marketing!A:I,9,FALSE)</f>
        <v>43726</v>
      </c>
    </row>
    <row r="1713" spans="1:29" x14ac:dyDescent="0.3">
      <c r="A1713">
        <v>3098</v>
      </c>
      <c r="B1713">
        <v>133590</v>
      </c>
      <c r="C1713">
        <v>2</v>
      </c>
      <c r="D1713">
        <v>1</v>
      </c>
      <c r="E1713">
        <v>46</v>
      </c>
      <c r="F1713" t="str">
        <f>IF(customer!G1725=1, "Married", IF(customer!H1725=1, "Single", IF(customer!F1725=1, "Divorced", IF(customer!I1725=1, "Together", IF(customer!J1725=1, "Widowed", "Unknown")))))</f>
        <v>Together</v>
      </c>
      <c r="G1713" t="str">
        <f>IF(customer!K1725=1,"Basic",IF(customer!L1725=1,"Graduate",IF(customer!M1725=1,"Master",IF(customer!N1725=1,"PhD","Unknown"))))</f>
        <v>Graduate</v>
      </c>
      <c r="H1713" t="s">
        <v>19</v>
      </c>
      <c r="I1713">
        <f>VLOOKUP(customer!A1725,sales_update!A:N,2,FALSE)</f>
        <v>65</v>
      </c>
      <c r="J1713">
        <f xml:space="preserve"> VLOOKUP(customer!A1725,sales_update!A:N,3,FALSE)</f>
        <v>16</v>
      </c>
      <c r="K1713">
        <f>VLOOKUP(customer!A1725,sales_update!A:N,4,FALSE)</f>
        <v>0</v>
      </c>
      <c r="L1713">
        <f>VLOOKUP(customer!A1725,sales_update!A:N,5,FALSE)</f>
        <v>8</v>
      </c>
      <c r="M1713">
        <f>VLOOKUP(customer!A1725,sales_update!A:N,6,FALSE)</f>
        <v>0</v>
      </c>
      <c r="N1713">
        <f>VLOOKUP(customer!A1725,sales_update!A:N,7,FALSE)</f>
        <v>0</v>
      </c>
      <c r="O1713">
        <f>VLOOKUP(customer!A1725,sales_update!A:N,8,FALSE)</f>
        <v>8</v>
      </c>
      <c r="P1713">
        <f>VLOOKUP(customer!A1725,sales_update!A:N,9,FALSE)</f>
        <v>16</v>
      </c>
      <c r="Q1713">
        <f>VLOOKUP(customer!A1725,sales_update!A:N,10,FALSE)</f>
        <v>1</v>
      </c>
      <c r="R1713">
        <f>VLOOKUP(customer!A1725,sales_update!A:N,11,FALSE)</f>
        <v>1</v>
      </c>
      <c r="S1713">
        <f>VLOOKUP(customer!A1725,sales_update!A:N,12,FALSE)</f>
        <v>0</v>
      </c>
      <c r="T1713">
        <f>VLOOKUP(customer!A1725,sales_update!A:N,13,FALSE)</f>
        <v>2</v>
      </c>
      <c r="U1713">
        <f>VLOOKUP(customer!A1725,sales_update!A:N,14,FALSE)</f>
        <v>7</v>
      </c>
      <c r="V1713">
        <f>VLOOKUP(customer!A1725,Marketing!A:I,2,FALSE)</f>
        <v>0</v>
      </c>
      <c r="W1713">
        <f>VLOOKUP(customer!A1725,Marketing!A:I,3,FALSE)</f>
        <v>0</v>
      </c>
      <c r="X1713">
        <f>VLOOKUP(customer!A1725,Marketing!A:I,4,FALSE)</f>
        <v>0</v>
      </c>
      <c r="Y1713">
        <f>VLOOKUP(customer!A1725,Marketing!A:I,5,FALSE)</f>
        <v>0</v>
      </c>
      <c r="Z1713">
        <f>VLOOKUP(customer!A1725,Marketing!A:I,6,FALSE)</f>
        <v>0</v>
      </c>
      <c r="AA1713">
        <f>VLOOKUP(customer!A1725,Marketing!A:I,7,FALSE)</f>
        <v>0</v>
      </c>
      <c r="AB1713">
        <f>VLOOKUP(customer!A1725,Marketing!A:I,8,FALSE)</f>
        <v>0</v>
      </c>
      <c r="AC1713" s="1">
        <f>VLOOKUP(customer!A1725,Marketing!A:I,9,FALSE)</f>
        <v>43930</v>
      </c>
    </row>
    <row r="1714" spans="1:29" x14ac:dyDescent="0.3">
      <c r="A1714">
        <v>2027</v>
      </c>
      <c r="B1714">
        <v>133585</v>
      </c>
      <c r="C1714">
        <v>0</v>
      </c>
      <c r="D1714">
        <v>1</v>
      </c>
      <c r="E1714">
        <v>54</v>
      </c>
      <c r="F1714" t="str">
        <f>IF(customer!G1726=1, "Married", IF(customer!H1726=1, "Single", IF(customer!F1726=1, "Divorced", IF(customer!I1726=1, "Together", IF(customer!J1726=1, "Widowed", "Unknown")))))</f>
        <v>Married</v>
      </c>
      <c r="G1714" t="str">
        <f>IF(customer!K1726=1,"Basic",IF(customer!L1726=1,"Graduate",IF(customer!M1726=1,"Master",IF(customer!N1726=1,"PhD","Unknown"))))</f>
        <v>Master</v>
      </c>
      <c r="H1714" t="s">
        <v>15</v>
      </c>
      <c r="I1714">
        <f>VLOOKUP(customer!A1726,sales_update!A:N,2,FALSE)</f>
        <v>91</v>
      </c>
      <c r="J1714">
        <f xml:space="preserve"> VLOOKUP(customer!A1726,sales_update!A:N,3,FALSE)</f>
        <v>119</v>
      </c>
      <c r="K1714">
        <f>VLOOKUP(customer!A1726,sales_update!A:N,4,FALSE)</f>
        <v>44</v>
      </c>
      <c r="L1714">
        <f>VLOOKUP(customer!A1726,sales_update!A:N,5,FALSE)</f>
        <v>131</v>
      </c>
      <c r="M1714">
        <f>VLOOKUP(customer!A1726,sales_update!A:N,6,FALSE)</f>
        <v>52</v>
      </c>
      <c r="N1714">
        <f>VLOOKUP(customer!A1726,sales_update!A:N,7,FALSE)</f>
        <v>24</v>
      </c>
      <c r="O1714">
        <f>VLOOKUP(customer!A1726,sales_update!A:N,8,FALSE)</f>
        <v>115</v>
      </c>
      <c r="P1714">
        <f>VLOOKUP(customer!A1726,sales_update!A:N,9,FALSE)</f>
        <v>255</v>
      </c>
      <c r="Q1714">
        <f>VLOOKUP(customer!A1726,sales_update!A:N,10,FALSE)</f>
        <v>1</v>
      </c>
      <c r="R1714">
        <f>VLOOKUP(customer!A1726,sales_update!A:N,11,FALSE)</f>
        <v>2</v>
      </c>
      <c r="S1714">
        <f>VLOOKUP(customer!A1726,sales_update!A:N,12,FALSE)</f>
        <v>0</v>
      </c>
      <c r="T1714">
        <f>VLOOKUP(customer!A1726,sales_update!A:N,13,FALSE)</f>
        <v>4</v>
      </c>
      <c r="U1714">
        <f>VLOOKUP(customer!A1726,sales_update!A:N,14,FALSE)</f>
        <v>4</v>
      </c>
      <c r="V1714">
        <f>VLOOKUP(customer!A1726,Marketing!A:I,2,FALSE)</f>
        <v>0</v>
      </c>
      <c r="W1714">
        <f>VLOOKUP(customer!A1726,Marketing!A:I,3,FALSE)</f>
        <v>0</v>
      </c>
      <c r="X1714">
        <f>VLOOKUP(customer!A1726,Marketing!A:I,4,FALSE)</f>
        <v>0</v>
      </c>
      <c r="Y1714">
        <f>VLOOKUP(customer!A1726,Marketing!A:I,5,FALSE)</f>
        <v>0</v>
      </c>
      <c r="Z1714">
        <f>VLOOKUP(customer!A1726,Marketing!A:I,6,FALSE)</f>
        <v>0</v>
      </c>
      <c r="AA1714">
        <f>VLOOKUP(customer!A1726,Marketing!A:I,7,FALSE)</f>
        <v>0</v>
      </c>
      <c r="AB1714">
        <f>VLOOKUP(customer!A1726,Marketing!A:I,8,FALSE)</f>
        <v>0</v>
      </c>
      <c r="AC1714" s="1">
        <f>VLOOKUP(customer!A1726,Marketing!A:I,9,FALSE)</f>
        <v>43891</v>
      </c>
    </row>
    <row r="1715" spans="1:29" x14ac:dyDescent="0.3">
      <c r="A1715">
        <v>1364</v>
      </c>
      <c r="B1715">
        <v>133581</v>
      </c>
      <c r="C1715">
        <v>2</v>
      </c>
      <c r="D1715">
        <v>0</v>
      </c>
      <c r="E1715">
        <v>51</v>
      </c>
      <c r="F1715" t="str">
        <f>IF(customer!G1727=1, "Married", IF(customer!H1727=1, "Single", IF(customer!F1727=1, "Divorced", IF(customer!I1727=1, "Together", IF(customer!J1727=1, "Widowed", "Unknown")))))</f>
        <v>Married</v>
      </c>
      <c r="G1715" t="str">
        <f>IF(customer!K1727=1,"Basic",IF(customer!L1727=1,"Graduate",IF(customer!M1727=1,"Master",IF(customer!N1727=1,"PhD","Unknown"))))</f>
        <v>PhD</v>
      </c>
      <c r="H1715" t="s">
        <v>19</v>
      </c>
      <c r="I1715">
        <f>VLOOKUP(customer!A1727,sales_update!A:N,2,FALSE)</f>
        <v>38</v>
      </c>
      <c r="J1715">
        <f xml:space="preserve"> VLOOKUP(customer!A1727,sales_update!A:N,3,FALSE)</f>
        <v>44</v>
      </c>
      <c r="K1715">
        <f>VLOOKUP(customer!A1727,sales_update!A:N,4,FALSE)</f>
        <v>0</v>
      </c>
      <c r="L1715">
        <f>VLOOKUP(customer!A1727,sales_update!A:N,5,FALSE)</f>
        <v>20</v>
      </c>
      <c r="M1715">
        <f>VLOOKUP(customer!A1727,sales_update!A:N,6,FALSE)</f>
        <v>0</v>
      </c>
      <c r="N1715">
        <f>VLOOKUP(customer!A1727,sales_update!A:N,7,FALSE)</f>
        <v>0</v>
      </c>
      <c r="O1715">
        <f>VLOOKUP(customer!A1727,sales_update!A:N,8,FALSE)</f>
        <v>4</v>
      </c>
      <c r="P1715">
        <f>VLOOKUP(customer!A1727,sales_update!A:N,9,FALSE)</f>
        <v>60</v>
      </c>
      <c r="Q1715">
        <f>VLOOKUP(customer!A1727,sales_update!A:N,10,FALSE)</f>
        <v>1</v>
      </c>
      <c r="R1715">
        <f>VLOOKUP(customer!A1727,sales_update!A:N,11,FALSE)</f>
        <v>1</v>
      </c>
      <c r="S1715">
        <f>VLOOKUP(customer!A1727,sales_update!A:N,12,FALSE)</f>
        <v>0</v>
      </c>
      <c r="T1715">
        <f>VLOOKUP(customer!A1727,sales_update!A:N,13,FALSE)</f>
        <v>2</v>
      </c>
      <c r="U1715">
        <f>VLOOKUP(customer!A1727,sales_update!A:N,14,FALSE)</f>
        <v>8</v>
      </c>
      <c r="V1715">
        <f>VLOOKUP(customer!A1727,Marketing!A:I,2,FALSE)</f>
        <v>0</v>
      </c>
      <c r="W1715">
        <f>VLOOKUP(customer!A1727,Marketing!A:I,3,FALSE)</f>
        <v>0</v>
      </c>
      <c r="X1715">
        <f>VLOOKUP(customer!A1727,Marketing!A:I,4,FALSE)</f>
        <v>0</v>
      </c>
      <c r="Y1715">
        <f>VLOOKUP(customer!A1727,Marketing!A:I,5,FALSE)</f>
        <v>0</v>
      </c>
      <c r="Z1715">
        <f>VLOOKUP(customer!A1727,Marketing!A:I,6,FALSE)</f>
        <v>0</v>
      </c>
      <c r="AA1715">
        <f>VLOOKUP(customer!A1727,Marketing!A:I,7,FALSE)</f>
        <v>0</v>
      </c>
      <c r="AB1715">
        <f>VLOOKUP(customer!A1727,Marketing!A:I,8,FALSE)</f>
        <v>0</v>
      </c>
      <c r="AC1715" s="1">
        <f>VLOOKUP(customer!A1727,Marketing!A:I,9,FALSE)</f>
        <v>43631</v>
      </c>
    </row>
    <row r="1716" spans="1:29" x14ac:dyDescent="0.3">
      <c r="A1716">
        <v>2097</v>
      </c>
      <c r="B1716">
        <v>133569</v>
      </c>
      <c r="C1716">
        <v>1</v>
      </c>
      <c r="D1716">
        <v>0</v>
      </c>
      <c r="E1716">
        <v>37</v>
      </c>
      <c r="F1716" t="str">
        <f>IF(customer!G1728=1, "Married", IF(customer!H1728=1, "Single", IF(customer!F1728=1, "Divorced", IF(customer!I1728=1, "Together", IF(customer!J1728=1, "Widowed", "Unknown")))))</f>
        <v>Married</v>
      </c>
      <c r="G1716" t="str">
        <f>IF(customer!K1728=1,"Basic",IF(customer!L1728=1,"Graduate",IF(customer!M1728=1,"Master",IF(customer!N1728=1,"PhD","Unknown"))))</f>
        <v>PhD</v>
      </c>
      <c r="H1716" t="s">
        <v>16</v>
      </c>
      <c r="I1716">
        <f>VLOOKUP(customer!A1728,sales_update!A:N,2,FALSE)</f>
        <v>10</v>
      </c>
      <c r="J1716">
        <f xml:space="preserve"> VLOOKUP(customer!A1728,sales_update!A:N,3,FALSE)</f>
        <v>64</v>
      </c>
      <c r="K1716">
        <f>VLOOKUP(customer!A1728,sales_update!A:N,4,FALSE)</f>
        <v>8</v>
      </c>
      <c r="L1716">
        <f>VLOOKUP(customer!A1728,sales_update!A:N,5,FALSE)</f>
        <v>72</v>
      </c>
      <c r="M1716">
        <f>VLOOKUP(customer!A1728,sales_update!A:N,6,FALSE)</f>
        <v>12</v>
      </c>
      <c r="N1716">
        <f>VLOOKUP(customer!A1728,sales_update!A:N,7,FALSE)</f>
        <v>0</v>
      </c>
      <c r="O1716">
        <f>VLOOKUP(customer!A1728,sales_update!A:N,8,FALSE)</f>
        <v>95</v>
      </c>
      <c r="P1716">
        <f>VLOOKUP(customer!A1728,sales_update!A:N,9,FALSE)</f>
        <v>60</v>
      </c>
      <c r="Q1716">
        <f>VLOOKUP(customer!A1728,sales_update!A:N,10,FALSE)</f>
        <v>1</v>
      </c>
      <c r="R1716">
        <f>VLOOKUP(customer!A1728,sales_update!A:N,11,FALSE)</f>
        <v>1</v>
      </c>
      <c r="S1716">
        <f>VLOOKUP(customer!A1728,sales_update!A:N,12,FALSE)</f>
        <v>1</v>
      </c>
      <c r="T1716">
        <f>VLOOKUP(customer!A1728,sales_update!A:N,13,FALSE)</f>
        <v>2</v>
      </c>
      <c r="U1716">
        <f>VLOOKUP(customer!A1728,sales_update!A:N,14,FALSE)</f>
        <v>8</v>
      </c>
      <c r="V1716">
        <f>VLOOKUP(customer!A1728,Marketing!A:I,2,FALSE)</f>
        <v>1</v>
      </c>
      <c r="W1716">
        <f>VLOOKUP(customer!A1728,Marketing!A:I,3,FALSE)</f>
        <v>0</v>
      </c>
      <c r="X1716">
        <f>VLOOKUP(customer!A1728,Marketing!A:I,4,FALSE)</f>
        <v>0</v>
      </c>
      <c r="Y1716">
        <f>VLOOKUP(customer!A1728,Marketing!A:I,5,FALSE)</f>
        <v>0</v>
      </c>
      <c r="Z1716">
        <f>VLOOKUP(customer!A1728,Marketing!A:I,6,FALSE)</f>
        <v>0</v>
      </c>
      <c r="AA1716">
        <f>VLOOKUP(customer!A1728,Marketing!A:I,7,FALSE)</f>
        <v>0</v>
      </c>
      <c r="AB1716">
        <f>VLOOKUP(customer!A1728,Marketing!A:I,8,FALSE)</f>
        <v>1</v>
      </c>
      <c r="AC1716" s="1">
        <f>VLOOKUP(customer!A1728,Marketing!A:I,9,FALSE)</f>
        <v>43912</v>
      </c>
    </row>
    <row r="1717" spans="1:29" x14ac:dyDescent="0.3">
      <c r="A1717">
        <v>2004</v>
      </c>
      <c r="B1717">
        <v>133564</v>
      </c>
      <c r="C1717">
        <v>0</v>
      </c>
      <c r="D1717">
        <v>1</v>
      </c>
      <c r="E1717">
        <v>54</v>
      </c>
      <c r="F1717" t="str">
        <f>IF(customer!G1729=1, "Married", IF(customer!H1729=1, "Single", IF(customer!F1729=1, "Divorced", IF(customer!I1729=1, "Together", IF(customer!J1729=1, "Widowed", "Unknown")))))</f>
        <v>Together</v>
      </c>
      <c r="G1717" t="str">
        <f>IF(customer!K1729=1,"Basic",IF(customer!L1729=1,"Graduate",IF(customer!M1729=1,"Master",IF(customer!N1729=1,"PhD","Unknown"))))</f>
        <v>Master</v>
      </c>
      <c r="H1717" t="s">
        <v>17</v>
      </c>
      <c r="I1717">
        <f>VLOOKUP(customer!A1729,sales_update!A:N,2,FALSE)</f>
        <v>51</v>
      </c>
      <c r="J1717">
        <f xml:space="preserve"> VLOOKUP(customer!A1729,sales_update!A:N,3,FALSE)</f>
        <v>243</v>
      </c>
      <c r="K1717">
        <f>VLOOKUP(customer!A1729,sales_update!A:N,4,FALSE)</f>
        <v>0</v>
      </c>
      <c r="L1717">
        <f>VLOOKUP(customer!A1729,sales_update!A:N,5,FALSE)</f>
        <v>12</v>
      </c>
      <c r="M1717">
        <f>VLOOKUP(customer!A1729,sales_update!A:N,6,FALSE)</f>
        <v>0</v>
      </c>
      <c r="N1717">
        <f>VLOOKUP(customer!A1729,sales_update!A:N,7,FALSE)</f>
        <v>0</v>
      </c>
      <c r="O1717">
        <f>VLOOKUP(customer!A1729,sales_update!A:N,8,FALSE)</f>
        <v>28</v>
      </c>
      <c r="P1717">
        <f>VLOOKUP(customer!A1729,sales_update!A:N,9,FALSE)</f>
        <v>227</v>
      </c>
      <c r="Q1717">
        <f>VLOOKUP(customer!A1729,sales_update!A:N,10,FALSE)</f>
        <v>1</v>
      </c>
      <c r="R1717">
        <f>VLOOKUP(customer!A1729,sales_update!A:N,11,FALSE)</f>
        <v>1</v>
      </c>
      <c r="S1717">
        <f>VLOOKUP(customer!A1729,sales_update!A:N,12,FALSE)</f>
        <v>1</v>
      </c>
      <c r="T1717">
        <f>VLOOKUP(customer!A1729,sales_update!A:N,13,FALSE)</f>
        <v>3</v>
      </c>
      <c r="U1717">
        <f>VLOOKUP(customer!A1729,sales_update!A:N,14,FALSE)</f>
        <v>5</v>
      </c>
      <c r="V1717">
        <f>VLOOKUP(customer!A1729,Marketing!A:I,2,FALSE)</f>
        <v>0</v>
      </c>
      <c r="W1717">
        <f>VLOOKUP(customer!A1729,Marketing!A:I,3,FALSE)</f>
        <v>0</v>
      </c>
      <c r="X1717">
        <f>VLOOKUP(customer!A1729,Marketing!A:I,4,FALSE)</f>
        <v>0</v>
      </c>
      <c r="Y1717">
        <f>VLOOKUP(customer!A1729,Marketing!A:I,5,FALSE)</f>
        <v>0</v>
      </c>
      <c r="Z1717">
        <f>VLOOKUP(customer!A1729,Marketing!A:I,6,FALSE)</f>
        <v>0</v>
      </c>
      <c r="AA1717">
        <f>VLOOKUP(customer!A1729,Marketing!A:I,7,FALSE)</f>
        <v>0</v>
      </c>
      <c r="AB1717">
        <f>VLOOKUP(customer!A1729,Marketing!A:I,8,FALSE)</f>
        <v>0</v>
      </c>
      <c r="AC1717" s="1">
        <f>VLOOKUP(customer!A1729,Marketing!A:I,9,FALSE)</f>
        <v>44163</v>
      </c>
    </row>
    <row r="1718" spans="1:29" x14ac:dyDescent="0.3">
      <c r="A1718">
        <v>3191</v>
      </c>
      <c r="B1718">
        <v>133562</v>
      </c>
      <c r="C1718">
        <v>1</v>
      </c>
      <c r="D1718">
        <v>2</v>
      </c>
      <c r="E1718">
        <v>57</v>
      </c>
      <c r="F1718" t="str">
        <f>IF(customer!G1730=1, "Married", IF(customer!H1730=1, "Single", IF(customer!F1730=1, "Divorced", IF(customer!I1730=1, "Together", IF(customer!J1730=1, "Widowed", "Unknown")))))</f>
        <v>Married</v>
      </c>
      <c r="G1718" t="str">
        <f>IF(customer!K1730=1,"Basic",IF(customer!L1730=1,"Graduate",IF(customer!M1730=1,"Master",IF(customer!N1730=1,"PhD","Unknown"))))</f>
        <v>Master</v>
      </c>
      <c r="H1718" t="s">
        <v>15</v>
      </c>
      <c r="I1718">
        <f>VLOOKUP(customer!A1730,sales_update!A:N,2,FALSE)</f>
        <v>33</v>
      </c>
      <c r="J1718">
        <f xml:space="preserve"> VLOOKUP(customer!A1730,sales_update!A:N,3,FALSE)</f>
        <v>84</v>
      </c>
      <c r="K1718">
        <f>VLOOKUP(customer!A1730,sales_update!A:N,4,FALSE)</f>
        <v>48</v>
      </c>
      <c r="L1718">
        <f>VLOOKUP(customer!A1730,sales_update!A:N,5,FALSE)</f>
        <v>48</v>
      </c>
      <c r="M1718">
        <f>VLOOKUP(customer!A1730,sales_update!A:N,6,FALSE)</f>
        <v>0</v>
      </c>
      <c r="N1718">
        <f>VLOOKUP(customer!A1730,sales_update!A:N,7,FALSE)</f>
        <v>12</v>
      </c>
      <c r="O1718">
        <f>VLOOKUP(customer!A1730,sales_update!A:N,8,FALSE)</f>
        <v>12</v>
      </c>
      <c r="P1718">
        <f>VLOOKUP(customer!A1730,sales_update!A:N,9,FALSE)</f>
        <v>179</v>
      </c>
      <c r="Q1718">
        <f>VLOOKUP(customer!A1730,sales_update!A:N,10,FALSE)</f>
        <v>3</v>
      </c>
      <c r="R1718">
        <f>VLOOKUP(customer!A1730,sales_update!A:N,11,FALSE)</f>
        <v>2</v>
      </c>
      <c r="S1718">
        <f>VLOOKUP(customer!A1730,sales_update!A:N,12,FALSE)</f>
        <v>0</v>
      </c>
      <c r="T1718">
        <f>VLOOKUP(customer!A1730,sales_update!A:N,13,FALSE)</f>
        <v>4</v>
      </c>
      <c r="U1718">
        <f>VLOOKUP(customer!A1730,sales_update!A:N,14,FALSE)</f>
        <v>4</v>
      </c>
      <c r="V1718">
        <f>VLOOKUP(customer!A1730,Marketing!A:I,2,FALSE)</f>
        <v>0</v>
      </c>
      <c r="W1718">
        <f>VLOOKUP(customer!A1730,Marketing!A:I,3,FALSE)</f>
        <v>0</v>
      </c>
      <c r="X1718">
        <f>VLOOKUP(customer!A1730,Marketing!A:I,4,FALSE)</f>
        <v>0</v>
      </c>
      <c r="Y1718">
        <f>VLOOKUP(customer!A1730,Marketing!A:I,5,FALSE)</f>
        <v>0</v>
      </c>
      <c r="Z1718">
        <f>VLOOKUP(customer!A1730,Marketing!A:I,6,FALSE)</f>
        <v>0</v>
      </c>
      <c r="AA1718">
        <f>VLOOKUP(customer!A1730,Marketing!A:I,7,FALSE)</f>
        <v>0</v>
      </c>
      <c r="AB1718">
        <f>VLOOKUP(customer!A1730,Marketing!A:I,8,FALSE)</f>
        <v>0</v>
      </c>
      <c r="AC1718" s="1">
        <f>VLOOKUP(customer!A1730,Marketing!A:I,9,FALSE)</f>
        <v>44164</v>
      </c>
    </row>
    <row r="1719" spans="1:29" x14ac:dyDescent="0.3">
      <c r="A1719">
        <v>1948</v>
      </c>
      <c r="B1719">
        <v>133471</v>
      </c>
      <c r="C1719">
        <v>1</v>
      </c>
      <c r="D1719">
        <v>0</v>
      </c>
      <c r="E1719">
        <v>47</v>
      </c>
      <c r="F1719" t="str">
        <f>IF(customer!G1731=1, "Married", IF(customer!H1731=1, "Single", IF(customer!F1731=1, "Divorced", IF(customer!I1731=1, "Together", IF(customer!J1731=1, "Widowed", "Unknown")))))</f>
        <v>Married</v>
      </c>
      <c r="G1719" t="str">
        <f>IF(customer!K1731=1,"Basic",IF(customer!L1731=1,"Graduate",IF(customer!M1731=1,"Master",IF(customer!N1731=1,"PhD","Unknown"))))</f>
        <v>Graduate</v>
      </c>
      <c r="H1719" t="s">
        <v>20</v>
      </c>
      <c r="I1719">
        <f>VLOOKUP(customer!A1731,sales_update!A:N,2,FALSE)</f>
        <v>47</v>
      </c>
      <c r="J1719">
        <f xml:space="preserve"> VLOOKUP(customer!A1731,sales_update!A:N,3,FALSE)</f>
        <v>171</v>
      </c>
      <c r="K1719">
        <f>VLOOKUP(customer!A1731,sales_update!A:N,4,FALSE)</f>
        <v>8</v>
      </c>
      <c r="L1719">
        <f>VLOOKUP(customer!A1731,sales_update!A:N,5,FALSE)</f>
        <v>108</v>
      </c>
      <c r="M1719">
        <f>VLOOKUP(customer!A1731,sales_update!A:N,6,FALSE)</f>
        <v>0</v>
      </c>
      <c r="N1719">
        <f>VLOOKUP(customer!A1731,sales_update!A:N,7,FALSE)</f>
        <v>36</v>
      </c>
      <c r="O1719">
        <f>VLOOKUP(customer!A1731,sales_update!A:N,8,FALSE)</f>
        <v>48</v>
      </c>
      <c r="P1719">
        <f>VLOOKUP(customer!A1731,sales_update!A:N,9,FALSE)</f>
        <v>275</v>
      </c>
      <c r="Q1719">
        <f>VLOOKUP(customer!A1731,sales_update!A:N,10,FALSE)</f>
        <v>3</v>
      </c>
      <c r="R1719">
        <f>VLOOKUP(customer!A1731,sales_update!A:N,11,FALSE)</f>
        <v>3</v>
      </c>
      <c r="S1719">
        <f>VLOOKUP(customer!A1731,sales_update!A:N,12,FALSE)</f>
        <v>0</v>
      </c>
      <c r="T1719">
        <f>VLOOKUP(customer!A1731,sales_update!A:N,13,FALSE)</f>
        <v>4</v>
      </c>
      <c r="U1719">
        <f>VLOOKUP(customer!A1731,sales_update!A:N,14,FALSE)</f>
        <v>7</v>
      </c>
      <c r="V1719">
        <f>VLOOKUP(customer!A1731,Marketing!A:I,2,FALSE)</f>
        <v>0</v>
      </c>
      <c r="W1719">
        <f>VLOOKUP(customer!A1731,Marketing!A:I,3,FALSE)</f>
        <v>0</v>
      </c>
      <c r="X1719">
        <f>VLOOKUP(customer!A1731,Marketing!A:I,4,FALSE)</f>
        <v>0</v>
      </c>
      <c r="Y1719">
        <f>VLOOKUP(customer!A1731,Marketing!A:I,5,FALSE)</f>
        <v>0</v>
      </c>
      <c r="Z1719">
        <f>VLOOKUP(customer!A1731,Marketing!A:I,6,FALSE)</f>
        <v>0</v>
      </c>
      <c r="AA1719">
        <f>VLOOKUP(customer!A1731,Marketing!A:I,7,FALSE)</f>
        <v>0</v>
      </c>
      <c r="AB1719">
        <f>VLOOKUP(customer!A1731,Marketing!A:I,8,FALSE)</f>
        <v>0</v>
      </c>
      <c r="AC1719" s="1">
        <f>VLOOKUP(customer!A1731,Marketing!A:I,9,FALSE)</f>
        <v>43543</v>
      </c>
    </row>
    <row r="1720" spans="1:29" x14ac:dyDescent="0.3">
      <c r="A1720">
        <v>1963</v>
      </c>
      <c r="B1720">
        <v>133462</v>
      </c>
      <c r="C1720">
        <v>1</v>
      </c>
      <c r="D1720">
        <v>0</v>
      </c>
      <c r="E1720">
        <v>41</v>
      </c>
      <c r="F1720" t="str">
        <f>IF(customer!G1732=1, "Married", IF(customer!H1732=1, "Single", IF(customer!F1732=1, "Divorced", IF(customer!I1732=1, "Together", IF(customer!J1732=1, "Widowed", "Unknown")))))</f>
        <v>Divorced</v>
      </c>
      <c r="G1720" t="str">
        <f>IF(customer!K1732=1,"Basic",IF(customer!L1732=1,"Graduate",IF(customer!M1732=1,"Master",IF(customer!N1732=1,"PhD","Unknown"))))</f>
        <v>Master</v>
      </c>
      <c r="H1720" t="s">
        <v>18</v>
      </c>
      <c r="I1720">
        <f>VLOOKUP(customer!A1732,sales_update!A:N,2,FALSE)</f>
        <v>78</v>
      </c>
      <c r="J1720">
        <f xml:space="preserve"> VLOOKUP(customer!A1732,sales_update!A:N,3,FALSE)</f>
        <v>88</v>
      </c>
      <c r="K1720">
        <f>VLOOKUP(customer!A1732,sales_update!A:N,4,FALSE)</f>
        <v>12</v>
      </c>
      <c r="L1720">
        <f>VLOOKUP(customer!A1732,sales_update!A:N,5,FALSE)</f>
        <v>72</v>
      </c>
      <c r="M1720">
        <f>VLOOKUP(customer!A1732,sales_update!A:N,6,FALSE)</f>
        <v>0</v>
      </c>
      <c r="N1720">
        <f>VLOOKUP(customer!A1732,sales_update!A:N,7,FALSE)</f>
        <v>0</v>
      </c>
      <c r="O1720">
        <f>VLOOKUP(customer!A1732,sales_update!A:N,8,FALSE)</f>
        <v>44</v>
      </c>
      <c r="P1720">
        <f>VLOOKUP(customer!A1732,sales_update!A:N,9,FALSE)</f>
        <v>128</v>
      </c>
      <c r="Q1720">
        <f>VLOOKUP(customer!A1732,sales_update!A:N,10,FALSE)</f>
        <v>1</v>
      </c>
      <c r="R1720">
        <f>VLOOKUP(customer!A1732,sales_update!A:N,11,FALSE)</f>
        <v>2</v>
      </c>
      <c r="S1720">
        <f>VLOOKUP(customer!A1732,sales_update!A:N,12,FALSE)</f>
        <v>0</v>
      </c>
      <c r="T1720">
        <f>VLOOKUP(customer!A1732,sales_update!A:N,13,FALSE)</f>
        <v>3</v>
      </c>
      <c r="U1720">
        <f>VLOOKUP(customer!A1732,sales_update!A:N,14,FALSE)</f>
        <v>7</v>
      </c>
      <c r="V1720">
        <f>VLOOKUP(customer!A1732,Marketing!A:I,2,FALSE)</f>
        <v>0</v>
      </c>
      <c r="W1720">
        <f>VLOOKUP(customer!A1732,Marketing!A:I,3,FALSE)</f>
        <v>0</v>
      </c>
      <c r="X1720">
        <f>VLOOKUP(customer!A1732,Marketing!A:I,4,FALSE)</f>
        <v>0</v>
      </c>
      <c r="Y1720">
        <f>VLOOKUP(customer!A1732,Marketing!A:I,5,FALSE)</f>
        <v>0</v>
      </c>
      <c r="Z1720">
        <f>VLOOKUP(customer!A1732,Marketing!A:I,6,FALSE)</f>
        <v>0</v>
      </c>
      <c r="AA1720">
        <f>VLOOKUP(customer!A1732,Marketing!A:I,7,FALSE)</f>
        <v>0</v>
      </c>
      <c r="AB1720">
        <f>VLOOKUP(customer!A1732,Marketing!A:I,8,FALSE)</f>
        <v>0</v>
      </c>
      <c r="AC1720" s="1">
        <f>VLOOKUP(customer!A1732,Marketing!A:I,9,FALSE)</f>
        <v>43842</v>
      </c>
    </row>
    <row r="1721" spans="1:29" x14ac:dyDescent="0.3">
      <c r="A1721">
        <v>1159</v>
      </c>
      <c r="B1721">
        <v>133456</v>
      </c>
      <c r="C1721">
        <v>1</v>
      </c>
      <c r="D1721">
        <v>1</v>
      </c>
      <c r="E1721">
        <v>55</v>
      </c>
      <c r="F1721" t="str">
        <f>IF(customer!G1733=1, "Married", IF(customer!H1733=1, "Single", IF(customer!F1733=1, "Divorced", IF(customer!I1733=1, "Together", IF(customer!J1733=1, "Widowed", "Unknown")))))</f>
        <v>Together</v>
      </c>
      <c r="G1721" t="str">
        <f>IF(customer!K1733=1,"Basic",IF(customer!L1733=1,"Graduate",IF(customer!M1733=1,"Master",IF(customer!N1733=1,"PhD","Unknown"))))</f>
        <v>Graduate</v>
      </c>
      <c r="H1721" t="s">
        <v>18</v>
      </c>
      <c r="I1721">
        <f>VLOOKUP(customer!A1733,sales_update!A:N,2,FALSE)</f>
        <v>58</v>
      </c>
      <c r="J1721">
        <f xml:space="preserve"> VLOOKUP(customer!A1733,sales_update!A:N,3,FALSE)</f>
        <v>28</v>
      </c>
      <c r="K1721">
        <f>VLOOKUP(customer!A1733,sales_update!A:N,4,FALSE)</f>
        <v>12</v>
      </c>
      <c r="L1721">
        <f>VLOOKUP(customer!A1733,sales_update!A:N,5,FALSE)</f>
        <v>40</v>
      </c>
      <c r="M1721">
        <f>VLOOKUP(customer!A1733,sales_update!A:N,6,FALSE)</f>
        <v>32</v>
      </c>
      <c r="N1721">
        <f>VLOOKUP(customer!A1733,sales_update!A:N,7,FALSE)</f>
        <v>4</v>
      </c>
      <c r="O1721">
        <f>VLOOKUP(customer!A1733,sales_update!A:N,8,FALSE)</f>
        <v>28</v>
      </c>
      <c r="P1721">
        <f>VLOOKUP(customer!A1733,sales_update!A:N,9,FALSE)</f>
        <v>88</v>
      </c>
      <c r="Q1721">
        <f>VLOOKUP(customer!A1733,sales_update!A:N,10,FALSE)</f>
        <v>2</v>
      </c>
      <c r="R1721">
        <f>VLOOKUP(customer!A1733,sales_update!A:N,11,FALSE)</f>
        <v>1</v>
      </c>
      <c r="S1721">
        <f>VLOOKUP(customer!A1733,sales_update!A:N,12,FALSE)</f>
        <v>0</v>
      </c>
      <c r="T1721">
        <f>VLOOKUP(customer!A1733,sales_update!A:N,13,FALSE)</f>
        <v>3</v>
      </c>
      <c r="U1721">
        <f>VLOOKUP(customer!A1733,sales_update!A:N,14,FALSE)</f>
        <v>7</v>
      </c>
      <c r="V1721">
        <f>VLOOKUP(customer!A1733,Marketing!A:I,2,FALSE)</f>
        <v>0</v>
      </c>
      <c r="W1721">
        <f>VLOOKUP(customer!A1733,Marketing!A:I,3,FALSE)</f>
        <v>0</v>
      </c>
      <c r="X1721">
        <f>VLOOKUP(customer!A1733,Marketing!A:I,4,FALSE)</f>
        <v>0</v>
      </c>
      <c r="Y1721">
        <f>VLOOKUP(customer!A1733,Marketing!A:I,5,FALSE)</f>
        <v>0</v>
      </c>
      <c r="Z1721">
        <f>VLOOKUP(customer!A1733,Marketing!A:I,6,FALSE)</f>
        <v>0</v>
      </c>
      <c r="AA1721">
        <f>VLOOKUP(customer!A1733,Marketing!A:I,7,FALSE)</f>
        <v>0</v>
      </c>
      <c r="AB1721">
        <f>VLOOKUP(customer!A1733,Marketing!A:I,8,FALSE)</f>
        <v>0</v>
      </c>
      <c r="AC1721" s="1">
        <f>VLOOKUP(customer!A1733,Marketing!A:I,9,FALSE)</f>
        <v>44099</v>
      </c>
    </row>
    <row r="1722" spans="1:29" x14ac:dyDescent="0.3">
      <c r="A1722">
        <v>1008</v>
      </c>
      <c r="B1722">
        <v>133454</v>
      </c>
      <c r="C1722">
        <v>1</v>
      </c>
      <c r="D1722">
        <v>0</v>
      </c>
      <c r="E1722">
        <v>35</v>
      </c>
      <c r="F1722" t="str">
        <f>IF(customer!G1734=1, "Married", IF(customer!H1734=1, "Single", IF(customer!F1734=1, "Divorced", IF(customer!I1734=1, "Together", IF(customer!J1734=1, "Widowed", "Unknown")))))</f>
        <v>Married</v>
      </c>
      <c r="G1722" t="str">
        <f>IF(customer!K1734=1,"Basic",IF(customer!L1734=1,"Graduate",IF(customer!M1734=1,"Master",IF(customer!N1734=1,"PhD","Unknown"))))</f>
        <v>PhD</v>
      </c>
      <c r="H1722" t="s">
        <v>17</v>
      </c>
      <c r="I1722">
        <f>VLOOKUP(customer!A1734,sales_update!A:N,2,FALSE)</f>
        <v>32</v>
      </c>
      <c r="J1722">
        <f xml:space="preserve"> VLOOKUP(customer!A1734,sales_update!A:N,3,FALSE)</f>
        <v>303</v>
      </c>
      <c r="K1722">
        <f>VLOOKUP(customer!A1734,sales_update!A:N,4,FALSE)</f>
        <v>40</v>
      </c>
      <c r="L1722">
        <f>VLOOKUP(customer!A1734,sales_update!A:N,5,FALSE)</f>
        <v>223</v>
      </c>
      <c r="M1722">
        <f>VLOOKUP(customer!A1734,sales_update!A:N,6,FALSE)</f>
        <v>12</v>
      </c>
      <c r="N1722">
        <f>VLOOKUP(customer!A1734,sales_update!A:N,7,FALSE)</f>
        <v>4</v>
      </c>
      <c r="O1722">
        <f>VLOOKUP(customer!A1734,sales_update!A:N,8,FALSE)</f>
        <v>92</v>
      </c>
      <c r="P1722">
        <f>VLOOKUP(customer!A1734,sales_update!A:N,9,FALSE)</f>
        <v>491</v>
      </c>
      <c r="Q1722">
        <f>VLOOKUP(customer!A1734,sales_update!A:N,10,FALSE)</f>
        <v>2</v>
      </c>
      <c r="R1722">
        <f>VLOOKUP(customer!A1734,sales_update!A:N,11,FALSE)</f>
        <v>4</v>
      </c>
      <c r="S1722">
        <f>VLOOKUP(customer!A1734,sales_update!A:N,12,FALSE)</f>
        <v>0</v>
      </c>
      <c r="T1722">
        <f>VLOOKUP(customer!A1734,sales_update!A:N,13,FALSE)</f>
        <v>4</v>
      </c>
      <c r="U1722">
        <f>VLOOKUP(customer!A1734,sales_update!A:N,14,FALSE)</f>
        <v>8</v>
      </c>
      <c r="V1722">
        <f>VLOOKUP(customer!A1734,Marketing!A:I,2,FALSE)</f>
        <v>0</v>
      </c>
      <c r="W1722">
        <f>VLOOKUP(customer!A1734,Marketing!A:I,3,FALSE)</f>
        <v>0</v>
      </c>
      <c r="X1722">
        <f>VLOOKUP(customer!A1734,Marketing!A:I,4,FALSE)</f>
        <v>0</v>
      </c>
      <c r="Y1722">
        <f>VLOOKUP(customer!A1734,Marketing!A:I,5,FALSE)</f>
        <v>0</v>
      </c>
      <c r="Z1722">
        <f>VLOOKUP(customer!A1734,Marketing!A:I,6,FALSE)</f>
        <v>0</v>
      </c>
      <c r="AA1722">
        <f>VLOOKUP(customer!A1734,Marketing!A:I,7,FALSE)</f>
        <v>0</v>
      </c>
      <c r="AB1722">
        <f>VLOOKUP(customer!A1734,Marketing!A:I,8,FALSE)</f>
        <v>0</v>
      </c>
      <c r="AC1722" s="1">
        <f>VLOOKUP(customer!A1734,Marketing!A:I,9,FALSE)</f>
        <v>43751</v>
      </c>
    </row>
    <row r="1723" spans="1:29" x14ac:dyDescent="0.3">
      <c r="A1723">
        <v>2157</v>
      </c>
      <c r="B1723">
        <v>133444</v>
      </c>
      <c r="C1723">
        <v>1</v>
      </c>
      <c r="D1723">
        <v>1</v>
      </c>
      <c r="E1723">
        <v>68</v>
      </c>
      <c r="F1723" t="str">
        <f>IF(customer!G1735=1, "Married", IF(customer!H1735=1, "Single", IF(customer!F1735=1, "Divorced", IF(customer!I1735=1, "Together", IF(customer!J1735=1, "Widowed", "Unknown")))))</f>
        <v>Married</v>
      </c>
      <c r="G1723" t="str">
        <f>IF(customer!K1735=1,"Basic",IF(customer!L1735=1,"Graduate",IF(customer!M1735=1,"Master",IF(customer!N1735=1,"PhD","Unknown"))))</f>
        <v>Master</v>
      </c>
      <c r="H1723" t="s">
        <v>16</v>
      </c>
      <c r="I1723">
        <f>VLOOKUP(customer!A1735,sales_update!A:N,2,FALSE)</f>
        <v>24</v>
      </c>
      <c r="J1723">
        <f xml:space="preserve"> VLOOKUP(customer!A1735,sales_update!A:N,3,FALSE)</f>
        <v>32</v>
      </c>
      <c r="K1723">
        <f>VLOOKUP(customer!A1735,sales_update!A:N,4,FALSE)</f>
        <v>0</v>
      </c>
      <c r="L1723">
        <f>VLOOKUP(customer!A1735,sales_update!A:N,5,FALSE)</f>
        <v>32</v>
      </c>
      <c r="M1723">
        <f>VLOOKUP(customer!A1735,sales_update!A:N,6,FALSE)</f>
        <v>0</v>
      </c>
      <c r="N1723">
        <f>VLOOKUP(customer!A1735,sales_update!A:N,7,FALSE)</f>
        <v>0</v>
      </c>
      <c r="O1723">
        <f>VLOOKUP(customer!A1735,sales_update!A:N,8,FALSE)</f>
        <v>8</v>
      </c>
      <c r="P1723">
        <f>VLOOKUP(customer!A1735,sales_update!A:N,9,FALSE)</f>
        <v>56</v>
      </c>
      <c r="Q1723">
        <f>VLOOKUP(customer!A1735,sales_update!A:N,10,FALSE)</f>
        <v>1</v>
      </c>
      <c r="R1723">
        <f>VLOOKUP(customer!A1735,sales_update!A:N,11,FALSE)</f>
        <v>1</v>
      </c>
      <c r="S1723">
        <f>VLOOKUP(customer!A1735,sales_update!A:N,12,FALSE)</f>
        <v>0</v>
      </c>
      <c r="T1723">
        <f>VLOOKUP(customer!A1735,sales_update!A:N,13,FALSE)</f>
        <v>2</v>
      </c>
      <c r="U1723">
        <f>VLOOKUP(customer!A1735,sales_update!A:N,14,FALSE)</f>
        <v>8</v>
      </c>
      <c r="V1723">
        <f>VLOOKUP(customer!A1735,Marketing!A:I,2,FALSE)</f>
        <v>0</v>
      </c>
      <c r="W1723">
        <f>VLOOKUP(customer!A1735,Marketing!A:I,3,FALSE)</f>
        <v>0</v>
      </c>
      <c r="X1723">
        <f>VLOOKUP(customer!A1735,Marketing!A:I,4,FALSE)</f>
        <v>0</v>
      </c>
      <c r="Y1723">
        <f>VLOOKUP(customer!A1735,Marketing!A:I,5,FALSE)</f>
        <v>0</v>
      </c>
      <c r="Z1723">
        <f>VLOOKUP(customer!A1735,Marketing!A:I,6,FALSE)</f>
        <v>0</v>
      </c>
      <c r="AA1723">
        <f>VLOOKUP(customer!A1735,Marketing!A:I,7,FALSE)</f>
        <v>0</v>
      </c>
      <c r="AB1723">
        <f>VLOOKUP(customer!A1735,Marketing!A:I,8,FALSE)</f>
        <v>0</v>
      </c>
      <c r="AC1723" s="1">
        <f>VLOOKUP(customer!A1735,Marketing!A:I,9,FALSE)</f>
        <v>43565</v>
      </c>
    </row>
    <row r="1724" spans="1:29" x14ac:dyDescent="0.3">
      <c r="A1724">
        <v>2205</v>
      </c>
      <c r="B1724">
        <v>133438</v>
      </c>
      <c r="C1724">
        <v>1</v>
      </c>
      <c r="D1724">
        <v>1</v>
      </c>
      <c r="E1724">
        <v>62</v>
      </c>
      <c r="F1724" t="str">
        <f>IF(customer!G1736=1, "Married", IF(customer!H1736=1, "Single", IF(customer!F1736=1, "Divorced", IF(customer!I1736=1, "Together", IF(customer!J1736=1, "Widowed", "Unknown")))))</f>
        <v>Widowed</v>
      </c>
      <c r="G1724" t="str">
        <f>IF(customer!K1736=1,"Basic",IF(customer!L1736=1,"Graduate",IF(customer!M1736=1,"Master",IF(customer!N1736=1,"PhD","Unknown"))))</f>
        <v>PhD</v>
      </c>
      <c r="H1724" t="s">
        <v>16</v>
      </c>
      <c r="I1724">
        <f>VLOOKUP(customer!A1736,sales_update!A:N,2,FALSE)</f>
        <v>81</v>
      </c>
      <c r="J1724">
        <f xml:space="preserve"> VLOOKUP(customer!A1736,sales_update!A:N,3,FALSE)</f>
        <v>247</v>
      </c>
      <c r="K1724">
        <f>VLOOKUP(customer!A1736,sales_update!A:N,4,FALSE)</f>
        <v>4</v>
      </c>
      <c r="L1724">
        <f>VLOOKUP(customer!A1736,sales_update!A:N,5,FALSE)</f>
        <v>64</v>
      </c>
      <c r="M1724">
        <f>VLOOKUP(customer!A1736,sales_update!A:N,6,FALSE)</f>
        <v>12</v>
      </c>
      <c r="N1724">
        <f>VLOOKUP(customer!A1736,sales_update!A:N,7,FALSE)</f>
        <v>8</v>
      </c>
      <c r="O1724">
        <f>VLOOKUP(customer!A1736,sales_update!A:N,8,FALSE)</f>
        <v>24</v>
      </c>
      <c r="P1724">
        <f>VLOOKUP(customer!A1736,sales_update!A:N,9,FALSE)</f>
        <v>311</v>
      </c>
      <c r="Q1724">
        <f>VLOOKUP(customer!A1736,sales_update!A:N,10,FALSE)</f>
        <v>4</v>
      </c>
      <c r="R1724">
        <f>VLOOKUP(customer!A1736,sales_update!A:N,11,FALSE)</f>
        <v>2</v>
      </c>
      <c r="S1724">
        <f>VLOOKUP(customer!A1736,sales_update!A:N,12,FALSE)</f>
        <v>1</v>
      </c>
      <c r="T1724">
        <f>VLOOKUP(customer!A1736,sales_update!A:N,13,FALSE)</f>
        <v>4</v>
      </c>
      <c r="U1724">
        <f>VLOOKUP(customer!A1736,sales_update!A:N,14,FALSE)</f>
        <v>5</v>
      </c>
      <c r="V1724">
        <f>VLOOKUP(customer!A1736,Marketing!A:I,2,FALSE)</f>
        <v>0</v>
      </c>
      <c r="W1724">
        <f>VLOOKUP(customer!A1736,Marketing!A:I,3,FALSE)</f>
        <v>0</v>
      </c>
      <c r="X1724">
        <f>VLOOKUP(customer!A1736,Marketing!A:I,4,FALSE)</f>
        <v>0</v>
      </c>
      <c r="Y1724">
        <f>VLOOKUP(customer!A1736,Marketing!A:I,5,FALSE)</f>
        <v>0</v>
      </c>
      <c r="Z1724">
        <f>VLOOKUP(customer!A1736,Marketing!A:I,6,FALSE)</f>
        <v>0</v>
      </c>
      <c r="AA1724">
        <f>VLOOKUP(customer!A1736,Marketing!A:I,7,FALSE)</f>
        <v>0</v>
      </c>
      <c r="AB1724">
        <f>VLOOKUP(customer!A1736,Marketing!A:I,8,FALSE)</f>
        <v>0</v>
      </c>
      <c r="AC1724" s="1">
        <f>VLOOKUP(customer!A1736,Marketing!A:I,9,FALSE)</f>
        <v>43888</v>
      </c>
    </row>
    <row r="1725" spans="1:29" x14ac:dyDescent="0.3">
      <c r="A1725">
        <v>2124</v>
      </c>
      <c r="B1725">
        <v>133419</v>
      </c>
      <c r="C1725">
        <v>0</v>
      </c>
      <c r="D1725">
        <v>1</v>
      </c>
      <c r="E1725">
        <v>58</v>
      </c>
      <c r="F1725" t="str">
        <f>IF(customer!G1737=1, "Married", IF(customer!H1737=1, "Single", IF(customer!F1737=1, "Divorced", IF(customer!I1737=1, "Together", IF(customer!J1737=1, "Widowed", "Unknown")))))</f>
        <v>Single</v>
      </c>
      <c r="G1725" t="str">
        <f>IF(customer!K1737=1,"Basic",IF(customer!L1737=1,"Graduate",IF(customer!M1737=1,"Master",IF(customer!N1737=1,"PhD","Unknown"))))</f>
        <v>PhD</v>
      </c>
      <c r="H1725" t="s">
        <v>17</v>
      </c>
      <c r="I1725">
        <f>VLOOKUP(customer!A1737,sales_update!A:N,2,FALSE)</f>
        <v>76</v>
      </c>
      <c r="J1725">
        <f xml:space="preserve"> VLOOKUP(customer!A1737,sales_update!A:N,3,FALSE)</f>
        <v>224</v>
      </c>
      <c r="K1725">
        <f>VLOOKUP(customer!A1737,sales_update!A:N,4,FALSE)</f>
        <v>0</v>
      </c>
      <c r="L1725">
        <f>VLOOKUP(customer!A1737,sales_update!A:N,5,FALSE)</f>
        <v>48</v>
      </c>
      <c r="M1725">
        <f>VLOOKUP(customer!A1737,sales_update!A:N,6,FALSE)</f>
        <v>0</v>
      </c>
      <c r="N1725">
        <f>VLOOKUP(customer!A1737,sales_update!A:N,7,FALSE)</f>
        <v>0</v>
      </c>
      <c r="O1725">
        <f>VLOOKUP(customer!A1737,sales_update!A:N,8,FALSE)</f>
        <v>72</v>
      </c>
      <c r="P1725">
        <f>VLOOKUP(customer!A1737,sales_update!A:N,9,FALSE)</f>
        <v>200</v>
      </c>
      <c r="Q1725">
        <f>VLOOKUP(customer!A1737,sales_update!A:N,10,FALSE)</f>
        <v>2</v>
      </c>
      <c r="R1725">
        <f>VLOOKUP(customer!A1737,sales_update!A:N,11,FALSE)</f>
        <v>2</v>
      </c>
      <c r="S1725">
        <f>VLOOKUP(customer!A1737,sales_update!A:N,12,FALSE)</f>
        <v>0</v>
      </c>
      <c r="T1725">
        <f>VLOOKUP(customer!A1737,sales_update!A:N,13,FALSE)</f>
        <v>4</v>
      </c>
      <c r="U1725">
        <f>VLOOKUP(customer!A1737,sales_update!A:N,14,FALSE)</f>
        <v>7</v>
      </c>
      <c r="V1725">
        <f>VLOOKUP(customer!A1737,Marketing!A:I,2,FALSE)</f>
        <v>0</v>
      </c>
      <c r="W1725">
        <f>VLOOKUP(customer!A1737,Marketing!A:I,3,FALSE)</f>
        <v>0</v>
      </c>
      <c r="X1725">
        <f>VLOOKUP(customer!A1737,Marketing!A:I,4,FALSE)</f>
        <v>0</v>
      </c>
      <c r="Y1725">
        <f>VLOOKUP(customer!A1737,Marketing!A:I,5,FALSE)</f>
        <v>0</v>
      </c>
      <c r="Z1725">
        <f>VLOOKUP(customer!A1737,Marketing!A:I,6,FALSE)</f>
        <v>0</v>
      </c>
      <c r="AA1725">
        <f>VLOOKUP(customer!A1737,Marketing!A:I,7,FALSE)</f>
        <v>0</v>
      </c>
      <c r="AB1725">
        <f>VLOOKUP(customer!A1737,Marketing!A:I,8,FALSE)</f>
        <v>0</v>
      </c>
      <c r="AC1725" s="1">
        <f>VLOOKUP(customer!A1737,Marketing!A:I,9,FALSE)</f>
        <v>43852</v>
      </c>
    </row>
    <row r="1726" spans="1:29" x14ac:dyDescent="0.3">
      <c r="A1726">
        <v>2416</v>
      </c>
      <c r="B1726">
        <v>133402</v>
      </c>
      <c r="C1726">
        <v>1</v>
      </c>
      <c r="D1726">
        <v>1</v>
      </c>
      <c r="E1726">
        <v>68</v>
      </c>
      <c r="F1726" t="str">
        <f>IF(customer!G1738=1, "Married", IF(customer!H1738=1, "Single", IF(customer!F1738=1, "Divorced", IF(customer!I1738=1, "Together", IF(customer!J1738=1, "Widowed", "Unknown")))))</f>
        <v>Together</v>
      </c>
      <c r="G1726" t="str">
        <f>IF(customer!K1738=1,"Basic",IF(customer!L1738=1,"Graduate",IF(customer!M1738=1,"Master",IF(customer!N1738=1,"PhD","Unknown"))))</f>
        <v>Graduate</v>
      </c>
      <c r="H1726" t="s">
        <v>20</v>
      </c>
      <c r="I1726">
        <f>VLOOKUP(customer!A1738,sales_update!A:N,2,FALSE)</f>
        <v>60</v>
      </c>
      <c r="J1726">
        <f xml:space="preserve"> VLOOKUP(customer!A1738,sales_update!A:N,3,FALSE)</f>
        <v>104</v>
      </c>
      <c r="K1726">
        <f>VLOOKUP(customer!A1738,sales_update!A:N,4,FALSE)</f>
        <v>8</v>
      </c>
      <c r="L1726">
        <f>VLOOKUP(customer!A1738,sales_update!A:N,5,FALSE)</f>
        <v>76</v>
      </c>
      <c r="M1726">
        <f>VLOOKUP(customer!A1738,sales_update!A:N,6,FALSE)</f>
        <v>40</v>
      </c>
      <c r="N1726">
        <f>VLOOKUP(customer!A1738,sales_update!A:N,7,FALSE)</f>
        <v>20</v>
      </c>
      <c r="O1726">
        <f>VLOOKUP(customer!A1738,sales_update!A:N,8,FALSE)</f>
        <v>32</v>
      </c>
      <c r="P1726">
        <f>VLOOKUP(customer!A1738,sales_update!A:N,9,FALSE)</f>
        <v>216</v>
      </c>
      <c r="Q1726">
        <f>VLOOKUP(customer!A1738,sales_update!A:N,10,FALSE)</f>
        <v>3</v>
      </c>
      <c r="R1726">
        <f>VLOOKUP(customer!A1738,sales_update!A:N,11,FALSE)</f>
        <v>2</v>
      </c>
      <c r="S1726">
        <f>VLOOKUP(customer!A1738,sales_update!A:N,12,FALSE)</f>
        <v>1</v>
      </c>
      <c r="T1726">
        <f>VLOOKUP(customer!A1738,sales_update!A:N,13,FALSE)</f>
        <v>3</v>
      </c>
      <c r="U1726">
        <f>VLOOKUP(customer!A1738,sales_update!A:N,14,FALSE)</f>
        <v>8</v>
      </c>
      <c r="V1726">
        <f>VLOOKUP(customer!A1738,Marketing!A:I,2,FALSE)</f>
        <v>0</v>
      </c>
      <c r="W1726">
        <f>VLOOKUP(customer!A1738,Marketing!A:I,3,FALSE)</f>
        <v>0</v>
      </c>
      <c r="X1726">
        <f>VLOOKUP(customer!A1738,Marketing!A:I,4,FALSE)</f>
        <v>0</v>
      </c>
      <c r="Y1726">
        <f>VLOOKUP(customer!A1738,Marketing!A:I,5,FALSE)</f>
        <v>0</v>
      </c>
      <c r="Z1726">
        <f>VLOOKUP(customer!A1738,Marketing!A:I,6,FALSE)</f>
        <v>0</v>
      </c>
      <c r="AA1726">
        <f>VLOOKUP(customer!A1738,Marketing!A:I,7,FALSE)</f>
        <v>0</v>
      </c>
      <c r="AB1726">
        <f>VLOOKUP(customer!A1738,Marketing!A:I,8,FALSE)</f>
        <v>0</v>
      </c>
      <c r="AC1726" s="1">
        <f>VLOOKUP(customer!A1738,Marketing!A:I,9,FALSE)</f>
        <v>43822</v>
      </c>
    </row>
    <row r="1727" spans="1:29" x14ac:dyDescent="0.3">
      <c r="A1727">
        <v>1261</v>
      </c>
      <c r="B1727">
        <v>133378</v>
      </c>
      <c r="C1727">
        <v>1</v>
      </c>
      <c r="D1727">
        <v>1</v>
      </c>
      <c r="E1727">
        <v>57</v>
      </c>
      <c r="F1727" t="str">
        <f>IF(customer!G1739=1, "Married", IF(customer!H1739=1, "Single", IF(customer!F1739=1, "Divorced", IF(customer!I1739=1, "Together", IF(customer!J1739=1, "Widowed", "Unknown")))))</f>
        <v>Divorced</v>
      </c>
      <c r="G1727" t="str">
        <f>IF(customer!K1739=1,"Basic",IF(customer!L1739=1,"Graduate",IF(customer!M1739=1,"Master",IF(customer!N1739=1,"PhD","Unknown"))))</f>
        <v>Graduate</v>
      </c>
      <c r="H1727" t="s">
        <v>18</v>
      </c>
      <c r="I1727">
        <f>VLOOKUP(customer!A1739,sales_update!A:N,2,FALSE)</f>
        <v>38</v>
      </c>
      <c r="J1727">
        <f xml:space="preserve"> VLOOKUP(customer!A1739,sales_update!A:N,3,FALSE)</f>
        <v>132</v>
      </c>
      <c r="K1727">
        <f>VLOOKUP(customer!A1739,sales_update!A:N,4,FALSE)</f>
        <v>24</v>
      </c>
      <c r="L1727">
        <f>VLOOKUP(customer!A1739,sales_update!A:N,5,FALSE)</f>
        <v>160</v>
      </c>
      <c r="M1727">
        <f>VLOOKUP(customer!A1739,sales_update!A:N,6,FALSE)</f>
        <v>12</v>
      </c>
      <c r="N1727">
        <f>VLOOKUP(customer!A1739,sales_update!A:N,7,FALSE)</f>
        <v>28</v>
      </c>
      <c r="O1727">
        <f>VLOOKUP(customer!A1739,sales_update!A:N,8,FALSE)</f>
        <v>40</v>
      </c>
      <c r="P1727">
        <f>VLOOKUP(customer!A1739,sales_update!A:N,9,FALSE)</f>
        <v>316</v>
      </c>
      <c r="Q1727">
        <f>VLOOKUP(customer!A1739,sales_update!A:N,10,FALSE)</f>
        <v>3</v>
      </c>
      <c r="R1727">
        <f>VLOOKUP(customer!A1739,sales_update!A:N,11,FALSE)</f>
        <v>2</v>
      </c>
      <c r="S1727">
        <f>VLOOKUP(customer!A1739,sales_update!A:N,12,FALSE)</f>
        <v>0</v>
      </c>
      <c r="T1727">
        <f>VLOOKUP(customer!A1739,sales_update!A:N,13,FALSE)</f>
        <v>4</v>
      </c>
      <c r="U1727">
        <f>VLOOKUP(customer!A1739,sales_update!A:N,14,FALSE)</f>
        <v>7</v>
      </c>
      <c r="V1727">
        <f>VLOOKUP(customer!A1739,Marketing!A:I,2,FALSE)</f>
        <v>0</v>
      </c>
      <c r="W1727">
        <f>VLOOKUP(customer!A1739,Marketing!A:I,3,FALSE)</f>
        <v>0</v>
      </c>
      <c r="X1727">
        <f>VLOOKUP(customer!A1739,Marketing!A:I,4,FALSE)</f>
        <v>0</v>
      </c>
      <c r="Y1727">
        <f>VLOOKUP(customer!A1739,Marketing!A:I,5,FALSE)</f>
        <v>0</v>
      </c>
      <c r="Z1727">
        <f>VLOOKUP(customer!A1739,Marketing!A:I,6,FALSE)</f>
        <v>0</v>
      </c>
      <c r="AA1727">
        <f>VLOOKUP(customer!A1739,Marketing!A:I,7,FALSE)</f>
        <v>0</v>
      </c>
      <c r="AB1727">
        <f>VLOOKUP(customer!A1739,Marketing!A:I,8,FALSE)</f>
        <v>0</v>
      </c>
      <c r="AC1727" s="1">
        <f>VLOOKUP(customer!A1739,Marketing!A:I,9,FALSE)</f>
        <v>43660</v>
      </c>
    </row>
    <row r="1728" spans="1:29" x14ac:dyDescent="0.3">
      <c r="A1728">
        <v>2339</v>
      </c>
      <c r="B1728">
        <v>133316</v>
      </c>
      <c r="C1728">
        <v>1</v>
      </c>
      <c r="D1728">
        <v>1</v>
      </c>
      <c r="E1728">
        <v>49</v>
      </c>
      <c r="F1728" t="str">
        <f>IF(customer!G1740=1, "Married", IF(customer!H1740=1, "Single", IF(customer!F1740=1, "Divorced", IF(customer!I1740=1, "Together", IF(customer!J1740=1, "Widowed", "Unknown")))))</f>
        <v>Single</v>
      </c>
      <c r="G1728" t="str">
        <f>IF(customer!K1740=1,"Basic",IF(customer!L1740=1,"Graduate",IF(customer!M1740=1,"Master",IF(customer!N1740=1,"PhD","Unknown"))))</f>
        <v>Master</v>
      </c>
      <c r="H1728" t="s">
        <v>15</v>
      </c>
      <c r="I1728">
        <f>VLOOKUP(customer!A1740,sales_update!A:N,2,FALSE)</f>
        <v>34</v>
      </c>
      <c r="J1728">
        <f xml:space="preserve"> VLOOKUP(customer!A1740,sales_update!A:N,3,FALSE)</f>
        <v>316</v>
      </c>
      <c r="K1728">
        <f>VLOOKUP(customer!A1740,sales_update!A:N,4,FALSE)</f>
        <v>4</v>
      </c>
      <c r="L1728">
        <f>VLOOKUP(customer!A1740,sales_update!A:N,5,FALSE)</f>
        <v>124</v>
      </c>
      <c r="M1728">
        <f>VLOOKUP(customer!A1740,sales_update!A:N,6,FALSE)</f>
        <v>16</v>
      </c>
      <c r="N1728">
        <f>VLOOKUP(customer!A1740,sales_update!A:N,7,FALSE)</f>
        <v>16</v>
      </c>
      <c r="O1728">
        <f>VLOOKUP(customer!A1740,sales_update!A:N,8,FALSE)</f>
        <v>48</v>
      </c>
      <c r="P1728">
        <f>VLOOKUP(customer!A1740,sales_update!A:N,9,FALSE)</f>
        <v>428</v>
      </c>
      <c r="Q1728">
        <f>VLOOKUP(customer!A1740,sales_update!A:N,10,FALSE)</f>
        <v>3</v>
      </c>
      <c r="R1728">
        <f>VLOOKUP(customer!A1740,sales_update!A:N,11,FALSE)</f>
        <v>2</v>
      </c>
      <c r="S1728">
        <f>VLOOKUP(customer!A1740,sales_update!A:N,12,FALSE)</f>
        <v>1</v>
      </c>
      <c r="T1728">
        <f>VLOOKUP(customer!A1740,sales_update!A:N,13,FALSE)</f>
        <v>4</v>
      </c>
      <c r="U1728">
        <f>VLOOKUP(customer!A1740,sales_update!A:N,14,FALSE)</f>
        <v>6</v>
      </c>
      <c r="V1728">
        <f>VLOOKUP(customer!A1740,Marketing!A:I,2,FALSE)</f>
        <v>0</v>
      </c>
      <c r="W1728">
        <f>VLOOKUP(customer!A1740,Marketing!A:I,3,FALSE)</f>
        <v>0</v>
      </c>
      <c r="X1728">
        <f>VLOOKUP(customer!A1740,Marketing!A:I,4,FALSE)</f>
        <v>0</v>
      </c>
      <c r="Y1728">
        <f>VLOOKUP(customer!A1740,Marketing!A:I,5,FALSE)</f>
        <v>0</v>
      </c>
      <c r="Z1728">
        <f>VLOOKUP(customer!A1740,Marketing!A:I,6,FALSE)</f>
        <v>0</v>
      </c>
      <c r="AA1728">
        <f>VLOOKUP(customer!A1740,Marketing!A:I,7,FALSE)</f>
        <v>0</v>
      </c>
      <c r="AB1728">
        <f>VLOOKUP(customer!A1740,Marketing!A:I,8,FALSE)</f>
        <v>0</v>
      </c>
      <c r="AC1728" s="1">
        <f>VLOOKUP(customer!A1740,Marketing!A:I,9,FALSE)</f>
        <v>43900</v>
      </c>
    </row>
    <row r="1729" spans="1:29" x14ac:dyDescent="0.3">
      <c r="A1729">
        <v>2797</v>
      </c>
      <c r="B1729">
        <v>133316</v>
      </c>
      <c r="C1729">
        <v>1</v>
      </c>
      <c r="D1729">
        <v>1</v>
      </c>
      <c r="E1729">
        <v>49</v>
      </c>
      <c r="F1729" t="str">
        <f>IF(customer!G1741=1, "Married", IF(customer!H1741=1, "Single", IF(customer!F1741=1, "Divorced", IF(customer!I1741=1, "Together", IF(customer!J1741=1, "Widowed", "Unknown")))))</f>
        <v>Single</v>
      </c>
      <c r="G1729" t="str">
        <f>IF(customer!K1741=1,"Basic",IF(customer!L1741=1,"Graduate",IF(customer!M1741=1,"Master",IF(customer!N1741=1,"PhD","Unknown"))))</f>
        <v>Master</v>
      </c>
      <c r="H1729" t="s">
        <v>18</v>
      </c>
      <c r="I1729">
        <f>VLOOKUP(customer!A1741,sales_update!A:N,2,FALSE)</f>
        <v>34</v>
      </c>
      <c r="J1729">
        <f xml:space="preserve"> VLOOKUP(customer!A1741,sales_update!A:N,3,FALSE)</f>
        <v>316</v>
      </c>
      <c r="K1729">
        <f>VLOOKUP(customer!A1741,sales_update!A:N,4,FALSE)</f>
        <v>4</v>
      </c>
      <c r="L1729">
        <f>VLOOKUP(customer!A1741,sales_update!A:N,5,FALSE)</f>
        <v>124</v>
      </c>
      <c r="M1729">
        <f>VLOOKUP(customer!A1741,sales_update!A:N,6,FALSE)</f>
        <v>16</v>
      </c>
      <c r="N1729">
        <f>VLOOKUP(customer!A1741,sales_update!A:N,7,FALSE)</f>
        <v>16</v>
      </c>
      <c r="O1729">
        <f>VLOOKUP(customer!A1741,sales_update!A:N,8,FALSE)</f>
        <v>48</v>
      </c>
      <c r="P1729">
        <f>VLOOKUP(customer!A1741,sales_update!A:N,9,FALSE)</f>
        <v>428</v>
      </c>
      <c r="Q1729">
        <f>VLOOKUP(customer!A1741,sales_update!A:N,10,FALSE)</f>
        <v>3</v>
      </c>
      <c r="R1729">
        <f>VLOOKUP(customer!A1741,sales_update!A:N,11,FALSE)</f>
        <v>2</v>
      </c>
      <c r="S1729">
        <f>VLOOKUP(customer!A1741,sales_update!A:N,12,FALSE)</f>
        <v>1</v>
      </c>
      <c r="T1729">
        <f>VLOOKUP(customer!A1741,sales_update!A:N,13,FALSE)</f>
        <v>4</v>
      </c>
      <c r="U1729">
        <f>VLOOKUP(customer!A1741,sales_update!A:N,14,FALSE)</f>
        <v>6</v>
      </c>
      <c r="V1729">
        <f>VLOOKUP(customer!A1741,Marketing!A:I,2,FALSE)</f>
        <v>0</v>
      </c>
      <c r="W1729">
        <f>VLOOKUP(customer!A1741,Marketing!A:I,3,FALSE)</f>
        <v>0</v>
      </c>
      <c r="X1729">
        <f>VLOOKUP(customer!A1741,Marketing!A:I,4,FALSE)</f>
        <v>0</v>
      </c>
      <c r="Y1729">
        <f>VLOOKUP(customer!A1741,Marketing!A:I,5,FALSE)</f>
        <v>0</v>
      </c>
      <c r="Z1729">
        <f>VLOOKUP(customer!A1741,Marketing!A:I,6,FALSE)</f>
        <v>0</v>
      </c>
      <c r="AA1729">
        <f>VLOOKUP(customer!A1741,Marketing!A:I,7,FALSE)</f>
        <v>0</v>
      </c>
      <c r="AB1729">
        <f>VLOOKUP(customer!A1741,Marketing!A:I,8,FALSE)</f>
        <v>0</v>
      </c>
      <c r="AC1729" s="1">
        <f>VLOOKUP(customer!A1741,Marketing!A:I,9,FALSE)</f>
        <v>43900</v>
      </c>
    </row>
    <row r="1730" spans="1:29" x14ac:dyDescent="0.3">
      <c r="A1730">
        <v>2978</v>
      </c>
      <c r="B1730">
        <v>133279</v>
      </c>
      <c r="C1730">
        <v>0</v>
      </c>
      <c r="D1730">
        <v>0</v>
      </c>
      <c r="E1730">
        <v>54</v>
      </c>
      <c r="F1730" t="str">
        <f>IF(customer!G1742=1, "Married", IF(customer!H1742=1, "Single", IF(customer!F1742=1, "Divorced", IF(customer!I1742=1, "Together", IF(customer!J1742=1, "Widowed", "Unknown")))))</f>
        <v>Single</v>
      </c>
      <c r="G1730" t="str">
        <f>IF(customer!K1742=1,"Basic",IF(customer!L1742=1,"Graduate",IF(customer!M1742=1,"Master",IF(customer!N1742=1,"PhD","Unknown"))))</f>
        <v>Graduate</v>
      </c>
      <c r="H1730" t="s">
        <v>19</v>
      </c>
      <c r="I1730">
        <f>VLOOKUP(customer!A1742,sales_update!A:N,2,FALSE)</f>
        <v>29</v>
      </c>
      <c r="J1730">
        <f xml:space="preserve"> VLOOKUP(customer!A1742,sales_update!A:N,3,FALSE)</f>
        <v>40</v>
      </c>
      <c r="K1730">
        <f>VLOOKUP(customer!A1742,sales_update!A:N,4,FALSE)</f>
        <v>12</v>
      </c>
      <c r="L1730">
        <f>VLOOKUP(customer!A1742,sales_update!A:N,5,FALSE)</f>
        <v>12</v>
      </c>
      <c r="M1730">
        <f>VLOOKUP(customer!A1742,sales_update!A:N,6,FALSE)</f>
        <v>0</v>
      </c>
      <c r="N1730">
        <f>VLOOKUP(customer!A1742,sales_update!A:N,7,FALSE)</f>
        <v>0</v>
      </c>
      <c r="O1730">
        <f>VLOOKUP(customer!A1742,sales_update!A:N,8,FALSE)</f>
        <v>0</v>
      </c>
      <c r="P1730">
        <f>VLOOKUP(customer!A1742,sales_update!A:N,9,FALSE)</f>
        <v>64</v>
      </c>
      <c r="Q1730">
        <f>VLOOKUP(customer!A1742,sales_update!A:N,10,FALSE)</f>
        <v>1</v>
      </c>
      <c r="R1730">
        <f>VLOOKUP(customer!A1742,sales_update!A:N,11,FALSE)</f>
        <v>0</v>
      </c>
      <c r="S1730">
        <f>VLOOKUP(customer!A1742,sales_update!A:N,12,FALSE)</f>
        <v>0</v>
      </c>
      <c r="T1730">
        <f>VLOOKUP(customer!A1742,sales_update!A:N,13,FALSE)</f>
        <v>3</v>
      </c>
      <c r="U1730">
        <f>VLOOKUP(customer!A1742,sales_update!A:N,14,FALSE)</f>
        <v>3</v>
      </c>
      <c r="V1730">
        <f>VLOOKUP(customer!A1742,Marketing!A:I,2,FALSE)</f>
        <v>0</v>
      </c>
      <c r="W1730">
        <f>VLOOKUP(customer!A1742,Marketing!A:I,3,FALSE)</f>
        <v>0</v>
      </c>
      <c r="X1730">
        <f>VLOOKUP(customer!A1742,Marketing!A:I,4,FALSE)</f>
        <v>0</v>
      </c>
      <c r="Y1730">
        <f>VLOOKUP(customer!A1742,Marketing!A:I,5,FALSE)</f>
        <v>0</v>
      </c>
      <c r="Z1730">
        <f>VLOOKUP(customer!A1742,Marketing!A:I,6,FALSE)</f>
        <v>0</v>
      </c>
      <c r="AA1730">
        <f>VLOOKUP(customer!A1742,Marketing!A:I,7,FALSE)</f>
        <v>0</v>
      </c>
      <c r="AB1730">
        <f>VLOOKUP(customer!A1742,Marketing!A:I,8,FALSE)</f>
        <v>0</v>
      </c>
      <c r="AC1730" s="1">
        <f>VLOOKUP(customer!A1742,Marketing!A:I,9,FALSE)</f>
        <v>44151</v>
      </c>
    </row>
    <row r="1731" spans="1:29" x14ac:dyDescent="0.3">
      <c r="A1731">
        <v>1693</v>
      </c>
      <c r="B1731">
        <v>133249</v>
      </c>
      <c r="C1731">
        <v>1</v>
      </c>
      <c r="D1731">
        <v>0</v>
      </c>
      <c r="E1731">
        <v>45</v>
      </c>
      <c r="F1731" t="str">
        <f>IF(customer!G1743=1, "Married", IF(customer!H1743=1, "Single", IF(customer!F1743=1, "Divorced", IF(customer!I1743=1, "Together", IF(customer!J1743=1, "Widowed", "Unknown")))))</f>
        <v>Single</v>
      </c>
      <c r="G1731" t="str">
        <f>IF(customer!K1743=1,"Basic",IF(customer!L1743=1,"Graduate",IF(customer!M1743=1,"Master",IF(customer!N1743=1,"PhD","Unknown"))))</f>
        <v>Graduate</v>
      </c>
      <c r="H1731" t="s">
        <v>18</v>
      </c>
      <c r="I1731">
        <f>VLOOKUP(customer!A1743,sales_update!A:N,2,FALSE)</f>
        <v>11</v>
      </c>
      <c r="J1731">
        <f xml:space="preserve"> VLOOKUP(customer!A1743,sales_update!A:N,3,FALSE)</f>
        <v>24</v>
      </c>
      <c r="K1731">
        <f>VLOOKUP(customer!A1743,sales_update!A:N,4,FALSE)</f>
        <v>40</v>
      </c>
      <c r="L1731">
        <f>VLOOKUP(customer!A1743,sales_update!A:N,5,FALSE)</f>
        <v>84</v>
      </c>
      <c r="M1731">
        <f>VLOOKUP(customer!A1743,sales_update!A:N,6,FALSE)</f>
        <v>76</v>
      </c>
      <c r="N1731">
        <f>VLOOKUP(customer!A1743,sales_update!A:N,7,FALSE)</f>
        <v>56</v>
      </c>
      <c r="O1731">
        <f>VLOOKUP(customer!A1743,sales_update!A:N,8,FALSE)</f>
        <v>168</v>
      </c>
      <c r="P1731">
        <f>VLOOKUP(customer!A1743,sales_update!A:N,9,FALSE)</f>
        <v>112</v>
      </c>
      <c r="Q1731">
        <f>VLOOKUP(customer!A1743,sales_update!A:N,10,FALSE)</f>
        <v>2</v>
      </c>
      <c r="R1731">
        <f>VLOOKUP(customer!A1743,sales_update!A:N,11,FALSE)</f>
        <v>2</v>
      </c>
      <c r="S1731">
        <f>VLOOKUP(customer!A1743,sales_update!A:N,12,FALSE)</f>
        <v>1</v>
      </c>
      <c r="T1731">
        <f>VLOOKUP(customer!A1743,sales_update!A:N,13,FALSE)</f>
        <v>3</v>
      </c>
      <c r="U1731">
        <f>VLOOKUP(customer!A1743,sales_update!A:N,14,FALSE)</f>
        <v>6</v>
      </c>
      <c r="V1731">
        <f>VLOOKUP(customer!A1743,Marketing!A:I,2,FALSE)</f>
        <v>0</v>
      </c>
      <c r="W1731">
        <f>VLOOKUP(customer!A1743,Marketing!A:I,3,FALSE)</f>
        <v>0</v>
      </c>
      <c r="X1731">
        <f>VLOOKUP(customer!A1743,Marketing!A:I,4,FALSE)</f>
        <v>0</v>
      </c>
      <c r="Y1731">
        <f>VLOOKUP(customer!A1743,Marketing!A:I,5,FALSE)</f>
        <v>0</v>
      </c>
      <c r="Z1731">
        <f>VLOOKUP(customer!A1743,Marketing!A:I,6,FALSE)</f>
        <v>0</v>
      </c>
      <c r="AA1731">
        <f>VLOOKUP(customer!A1743,Marketing!A:I,7,FALSE)</f>
        <v>0</v>
      </c>
      <c r="AB1731">
        <f>VLOOKUP(customer!A1743,Marketing!A:I,8,FALSE)</f>
        <v>0</v>
      </c>
      <c r="AC1731" s="1">
        <f>VLOOKUP(customer!A1743,Marketing!A:I,9,FALSE)</f>
        <v>43674</v>
      </c>
    </row>
    <row r="1732" spans="1:29" x14ac:dyDescent="0.3">
      <c r="A1732">
        <v>2325</v>
      </c>
      <c r="B1732">
        <v>133249</v>
      </c>
      <c r="C1732">
        <v>1</v>
      </c>
      <c r="D1732">
        <v>0</v>
      </c>
      <c r="E1732">
        <v>45</v>
      </c>
      <c r="F1732" t="str">
        <f>IF(customer!G1744=1, "Married", IF(customer!H1744=1, "Single", IF(customer!F1744=1, "Divorced", IF(customer!I1744=1, "Together", IF(customer!J1744=1, "Widowed", "Unknown")))))</f>
        <v>Single</v>
      </c>
      <c r="G1732" t="str">
        <f>IF(customer!K1744=1,"Basic",IF(customer!L1744=1,"Graduate",IF(customer!M1744=1,"Master",IF(customer!N1744=1,"PhD","Unknown"))))</f>
        <v>Graduate</v>
      </c>
      <c r="H1732" t="s">
        <v>16</v>
      </c>
      <c r="I1732">
        <f>VLOOKUP(customer!A1744,sales_update!A:N,2,FALSE)</f>
        <v>11</v>
      </c>
      <c r="J1732">
        <f xml:space="preserve"> VLOOKUP(customer!A1744,sales_update!A:N,3,FALSE)</f>
        <v>24</v>
      </c>
      <c r="K1732">
        <f>VLOOKUP(customer!A1744,sales_update!A:N,4,FALSE)</f>
        <v>40</v>
      </c>
      <c r="L1732">
        <f>VLOOKUP(customer!A1744,sales_update!A:N,5,FALSE)</f>
        <v>84</v>
      </c>
      <c r="M1732">
        <f>VLOOKUP(customer!A1744,sales_update!A:N,6,FALSE)</f>
        <v>76</v>
      </c>
      <c r="N1732">
        <f>VLOOKUP(customer!A1744,sales_update!A:N,7,FALSE)</f>
        <v>56</v>
      </c>
      <c r="O1732">
        <f>VLOOKUP(customer!A1744,sales_update!A:N,8,FALSE)</f>
        <v>168</v>
      </c>
      <c r="P1732">
        <f>VLOOKUP(customer!A1744,sales_update!A:N,9,FALSE)</f>
        <v>112</v>
      </c>
      <c r="Q1732">
        <f>VLOOKUP(customer!A1744,sales_update!A:N,10,FALSE)</f>
        <v>2</v>
      </c>
      <c r="R1732">
        <f>VLOOKUP(customer!A1744,sales_update!A:N,11,FALSE)</f>
        <v>2</v>
      </c>
      <c r="S1732">
        <f>VLOOKUP(customer!A1744,sales_update!A:N,12,FALSE)</f>
        <v>1</v>
      </c>
      <c r="T1732">
        <f>VLOOKUP(customer!A1744,sales_update!A:N,13,FALSE)</f>
        <v>3</v>
      </c>
      <c r="U1732">
        <f>VLOOKUP(customer!A1744,sales_update!A:N,14,FALSE)</f>
        <v>6</v>
      </c>
      <c r="V1732">
        <f>VLOOKUP(customer!A1744,Marketing!A:I,2,FALSE)</f>
        <v>0</v>
      </c>
      <c r="W1732">
        <f>VLOOKUP(customer!A1744,Marketing!A:I,3,FALSE)</f>
        <v>0</v>
      </c>
      <c r="X1732">
        <f>VLOOKUP(customer!A1744,Marketing!A:I,4,FALSE)</f>
        <v>0</v>
      </c>
      <c r="Y1732">
        <f>VLOOKUP(customer!A1744,Marketing!A:I,5,FALSE)</f>
        <v>0</v>
      </c>
      <c r="Z1732">
        <f>VLOOKUP(customer!A1744,Marketing!A:I,6,FALSE)</f>
        <v>0</v>
      </c>
      <c r="AA1732">
        <f>VLOOKUP(customer!A1744,Marketing!A:I,7,FALSE)</f>
        <v>0</v>
      </c>
      <c r="AB1732">
        <f>VLOOKUP(customer!A1744,Marketing!A:I,8,FALSE)</f>
        <v>0</v>
      </c>
      <c r="AC1732" s="1">
        <f>VLOOKUP(customer!A1744,Marketing!A:I,9,FALSE)</f>
        <v>43674</v>
      </c>
    </row>
    <row r="1733" spans="1:29" x14ac:dyDescent="0.3">
      <c r="A1733">
        <v>2882</v>
      </c>
      <c r="B1733">
        <v>133235</v>
      </c>
      <c r="C1733">
        <v>1</v>
      </c>
      <c r="D1733">
        <v>0</v>
      </c>
      <c r="E1733">
        <v>34</v>
      </c>
      <c r="F1733" t="str">
        <f>IF(customer!G1745=1, "Married", IF(customer!H1745=1, "Single", IF(customer!F1745=1, "Divorced", IF(customer!I1745=1, "Together", IF(customer!J1745=1, "Widowed", "Unknown")))))</f>
        <v>Together</v>
      </c>
      <c r="G1733" t="str">
        <f>IF(customer!K1745=1,"Basic",IF(customer!L1745=1,"Graduate",IF(customer!M1745=1,"Master",IF(customer!N1745=1,"PhD","Unknown"))))</f>
        <v>Graduate</v>
      </c>
      <c r="H1733" t="s">
        <v>19</v>
      </c>
      <c r="I1733">
        <f>VLOOKUP(customer!A1745,sales_update!A:N,2,FALSE)</f>
        <v>71</v>
      </c>
      <c r="J1733">
        <f xml:space="preserve"> VLOOKUP(customer!A1745,sales_update!A:N,3,FALSE)</f>
        <v>180</v>
      </c>
      <c r="K1733">
        <f>VLOOKUP(customer!A1745,sales_update!A:N,4,FALSE)</f>
        <v>0</v>
      </c>
      <c r="L1733">
        <f>VLOOKUP(customer!A1745,sales_update!A:N,5,FALSE)</f>
        <v>64</v>
      </c>
      <c r="M1733">
        <f>VLOOKUP(customer!A1745,sales_update!A:N,6,FALSE)</f>
        <v>8</v>
      </c>
      <c r="N1733">
        <f>VLOOKUP(customer!A1745,sales_update!A:N,7,FALSE)</f>
        <v>4</v>
      </c>
      <c r="O1733">
        <f>VLOOKUP(customer!A1745,sales_update!A:N,8,FALSE)</f>
        <v>24</v>
      </c>
      <c r="P1733">
        <f>VLOOKUP(customer!A1745,sales_update!A:N,9,FALSE)</f>
        <v>233</v>
      </c>
      <c r="Q1733">
        <f>VLOOKUP(customer!A1745,sales_update!A:N,10,FALSE)</f>
        <v>1</v>
      </c>
      <c r="R1733">
        <f>VLOOKUP(customer!A1745,sales_update!A:N,11,FALSE)</f>
        <v>3</v>
      </c>
      <c r="S1733">
        <f>VLOOKUP(customer!A1745,sales_update!A:N,12,FALSE)</f>
        <v>0</v>
      </c>
      <c r="T1733">
        <f>VLOOKUP(customer!A1745,sales_update!A:N,13,FALSE)</f>
        <v>3</v>
      </c>
      <c r="U1733">
        <f>VLOOKUP(customer!A1745,sales_update!A:N,14,FALSE)</f>
        <v>7</v>
      </c>
      <c r="V1733">
        <f>VLOOKUP(customer!A1745,Marketing!A:I,2,FALSE)</f>
        <v>0</v>
      </c>
      <c r="W1733">
        <f>VLOOKUP(customer!A1745,Marketing!A:I,3,FALSE)</f>
        <v>0</v>
      </c>
      <c r="X1733">
        <f>VLOOKUP(customer!A1745,Marketing!A:I,4,FALSE)</f>
        <v>0</v>
      </c>
      <c r="Y1733">
        <f>VLOOKUP(customer!A1745,Marketing!A:I,5,FALSE)</f>
        <v>0</v>
      </c>
      <c r="Z1733">
        <f>VLOOKUP(customer!A1745,Marketing!A:I,6,FALSE)</f>
        <v>0</v>
      </c>
      <c r="AA1733">
        <f>VLOOKUP(customer!A1745,Marketing!A:I,7,FALSE)</f>
        <v>0</v>
      </c>
      <c r="AB1733">
        <f>VLOOKUP(customer!A1745,Marketing!A:I,8,FALSE)</f>
        <v>0</v>
      </c>
      <c r="AC1733" s="1">
        <f>VLOOKUP(customer!A1745,Marketing!A:I,9,FALSE)</f>
        <v>44024</v>
      </c>
    </row>
    <row r="1734" spans="1:29" x14ac:dyDescent="0.3">
      <c r="A1734">
        <v>2654</v>
      </c>
      <c r="B1734">
        <v>133228</v>
      </c>
      <c r="C1734">
        <v>1</v>
      </c>
      <c r="D1734">
        <v>0</v>
      </c>
      <c r="E1734">
        <v>40</v>
      </c>
      <c r="F1734" t="str">
        <f>IF(customer!G1746=1, "Married", IF(customer!H1746=1, "Single", IF(customer!F1746=1, "Divorced", IF(customer!I1746=1, "Together", IF(customer!J1746=1, "Widowed", "Unknown")))))</f>
        <v>Married</v>
      </c>
      <c r="G1734" t="str">
        <f>IF(customer!K1746=1,"Basic",IF(customer!L1746=1,"Graduate",IF(customer!M1746=1,"Master",IF(customer!N1746=1,"PhD","Unknown"))))</f>
        <v>Graduate</v>
      </c>
      <c r="H1734" t="s">
        <v>19</v>
      </c>
      <c r="I1734">
        <f>VLOOKUP(customer!A1746,sales_update!A:N,2,FALSE)</f>
        <v>28</v>
      </c>
      <c r="J1734">
        <f xml:space="preserve"> VLOOKUP(customer!A1746,sales_update!A:N,3,FALSE)</f>
        <v>88</v>
      </c>
      <c r="K1734">
        <f>VLOOKUP(customer!A1746,sales_update!A:N,4,FALSE)</f>
        <v>8</v>
      </c>
      <c r="L1734">
        <f>VLOOKUP(customer!A1746,sales_update!A:N,5,FALSE)</f>
        <v>124</v>
      </c>
      <c r="M1734">
        <f>VLOOKUP(customer!A1746,sales_update!A:N,6,FALSE)</f>
        <v>28</v>
      </c>
      <c r="N1734">
        <f>VLOOKUP(customer!A1746,sales_update!A:N,7,FALSE)</f>
        <v>16</v>
      </c>
      <c r="O1734">
        <f>VLOOKUP(customer!A1746,sales_update!A:N,8,FALSE)</f>
        <v>20</v>
      </c>
      <c r="P1734">
        <f>VLOOKUP(customer!A1746,sales_update!A:N,9,FALSE)</f>
        <v>245</v>
      </c>
      <c r="Q1734">
        <f>VLOOKUP(customer!A1746,sales_update!A:N,10,FALSE)</f>
        <v>1</v>
      </c>
      <c r="R1734">
        <f>VLOOKUP(customer!A1746,sales_update!A:N,11,FALSE)</f>
        <v>2</v>
      </c>
      <c r="S1734">
        <f>VLOOKUP(customer!A1746,sales_update!A:N,12,FALSE)</f>
        <v>0</v>
      </c>
      <c r="T1734">
        <f>VLOOKUP(customer!A1746,sales_update!A:N,13,FALSE)</f>
        <v>3</v>
      </c>
      <c r="U1734">
        <f>VLOOKUP(customer!A1746,sales_update!A:N,14,FALSE)</f>
        <v>7</v>
      </c>
      <c r="V1734">
        <f>VLOOKUP(customer!A1746,Marketing!A:I,2,FALSE)</f>
        <v>0</v>
      </c>
      <c r="W1734">
        <f>VLOOKUP(customer!A1746,Marketing!A:I,3,FALSE)</f>
        <v>0</v>
      </c>
      <c r="X1734">
        <f>VLOOKUP(customer!A1746,Marketing!A:I,4,FALSE)</f>
        <v>0</v>
      </c>
      <c r="Y1734">
        <f>VLOOKUP(customer!A1746,Marketing!A:I,5,FALSE)</f>
        <v>0</v>
      </c>
      <c r="Z1734">
        <f>VLOOKUP(customer!A1746,Marketing!A:I,6,FALSE)</f>
        <v>0</v>
      </c>
      <c r="AA1734">
        <f>VLOOKUP(customer!A1746,Marketing!A:I,7,FALSE)</f>
        <v>0</v>
      </c>
      <c r="AB1734">
        <f>VLOOKUP(customer!A1746,Marketing!A:I,8,FALSE)</f>
        <v>0</v>
      </c>
      <c r="AC1734" s="1">
        <f>VLOOKUP(customer!A1746,Marketing!A:I,9,FALSE)</f>
        <v>44011</v>
      </c>
    </row>
    <row r="1735" spans="1:29" x14ac:dyDescent="0.3">
      <c r="A1735">
        <v>1448</v>
      </c>
      <c r="B1735">
        <v>133183</v>
      </c>
      <c r="C1735">
        <v>1</v>
      </c>
      <c r="D1735">
        <v>0</v>
      </c>
      <c r="E1735">
        <v>45</v>
      </c>
      <c r="F1735" t="str">
        <f>IF(customer!G1747=1, "Married", IF(customer!H1747=1, "Single", IF(customer!F1747=1, "Divorced", IF(customer!I1747=1, "Together", IF(customer!J1747=1, "Widowed", "Unknown")))))</f>
        <v>Married</v>
      </c>
      <c r="G1735" t="str">
        <f>IF(customer!K1747=1,"Basic",IF(customer!L1747=1,"Graduate",IF(customer!M1747=1,"Master",IF(customer!N1747=1,"PhD","Unknown"))))</f>
        <v>Graduate</v>
      </c>
      <c r="H1735" t="s">
        <v>19</v>
      </c>
      <c r="I1735">
        <f>VLOOKUP(customer!A1747,sales_update!A:N,2,FALSE)</f>
        <v>46</v>
      </c>
      <c r="J1735">
        <f xml:space="preserve"> VLOOKUP(customer!A1747,sales_update!A:N,3,FALSE)</f>
        <v>28</v>
      </c>
      <c r="K1735">
        <f>VLOOKUP(customer!A1747,sales_update!A:N,4,FALSE)</f>
        <v>20</v>
      </c>
      <c r="L1735">
        <f>VLOOKUP(customer!A1747,sales_update!A:N,5,FALSE)</f>
        <v>157</v>
      </c>
      <c r="M1735">
        <f>VLOOKUP(customer!A1747,sales_update!A:N,6,FALSE)</f>
        <v>68</v>
      </c>
      <c r="N1735">
        <f>VLOOKUP(customer!A1747,sales_update!A:N,7,FALSE)</f>
        <v>60</v>
      </c>
      <c r="O1735">
        <f>VLOOKUP(customer!A1747,sales_update!A:N,8,FALSE)</f>
        <v>149</v>
      </c>
      <c r="P1735">
        <f>VLOOKUP(customer!A1747,sales_update!A:N,9,FALSE)</f>
        <v>185</v>
      </c>
      <c r="Q1735">
        <f>VLOOKUP(customer!A1747,sales_update!A:N,10,FALSE)</f>
        <v>2</v>
      </c>
      <c r="R1735">
        <f>VLOOKUP(customer!A1747,sales_update!A:N,11,FALSE)</f>
        <v>4</v>
      </c>
      <c r="S1735">
        <f>VLOOKUP(customer!A1747,sales_update!A:N,12,FALSE)</f>
        <v>0</v>
      </c>
      <c r="T1735">
        <f>VLOOKUP(customer!A1747,sales_update!A:N,13,FALSE)</f>
        <v>3</v>
      </c>
      <c r="U1735">
        <f>VLOOKUP(customer!A1747,sales_update!A:N,14,FALSE)</f>
        <v>7</v>
      </c>
      <c r="V1735">
        <f>VLOOKUP(customer!A1747,Marketing!A:I,2,FALSE)</f>
        <v>0</v>
      </c>
      <c r="W1735">
        <f>VLOOKUP(customer!A1747,Marketing!A:I,3,FALSE)</f>
        <v>0</v>
      </c>
      <c r="X1735">
        <f>VLOOKUP(customer!A1747,Marketing!A:I,4,FALSE)</f>
        <v>0</v>
      </c>
      <c r="Y1735">
        <f>VLOOKUP(customer!A1747,Marketing!A:I,5,FALSE)</f>
        <v>0</v>
      </c>
      <c r="Z1735">
        <f>VLOOKUP(customer!A1747,Marketing!A:I,6,FALSE)</f>
        <v>0</v>
      </c>
      <c r="AA1735">
        <f>VLOOKUP(customer!A1747,Marketing!A:I,7,FALSE)</f>
        <v>0</v>
      </c>
      <c r="AB1735">
        <f>VLOOKUP(customer!A1747,Marketing!A:I,8,FALSE)</f>
        <v>0</v>
      </c>
      <c r="AC1735" s="1">
        <f>VLOOKUP(customer!A1747,Marketing!A:I,9,FALSE)</f>
        <v>44043</v>
      </c>
    </row>
    <row r="1736" spans="1:29" x14ac:dyDescent="0.3">
      <c r="A1736">
        <v>1333</v>
      </c>
      <c r="B1736">
        <v>133181</v>
      </c>
      <c r="C1736">
        <v>1</v>
      </c>
      <c r="D1736">
        <v>0</v>
      </c>
      <c r="E1736">
        <v>44</v>
      </c>
      <c r="F1736" t="str">
        <f>IF(customer!G1748=1, "Married", IF(customer!H1748=1, "Single", IF(customer!F1748=1, "Divorced", IF(customer!I1748=1, "Together", IF(customer!J1748=1, "Widowed", "Unknown")))))</f>
        <v>Married</v>
      </c>
      <c r="G1736" t="str">
        <f>IF(customer!K1748=1,"Basic",IF(customer!L1748=1,"Graduate",IF(customer!M1748=1,"Master",IF(customer!N1748=1,"PhD","Unknown"))))</f>
        <v>Master</v>
      </c>
      <c r="H1736" t="s">
        <v>18</v>
      </c>
      <c r="I1736">
        <f>VLOOKUP(customer!A1748,sales_update!A:N,2,FALSE)</f>
        <v>90</v>
      </c>
      <c r="J1736">
        <f xml:space="preserve"> VLOOKUP(customer!A1748,sales_update!A:N,3,FALSE)</f>
        <v>36</v>
      </c>
      <c r="K1736">
        <f>VLOOKUP(customer!A1748,sales_update!A:N,4,FALSE)</f>
        <v>0</v>
      </c>
      <c r="L1736">
        <f>VLOOKUP(customer!A1748,sales_update!A:N,5,FALSE)</f>
        <v>12</v>
      </c>
      <c r="M1736">
        <f>VLOOKUP(customer!A1748,sales_update!A:N,6,FALSE)</f>
        <v>0</v>
      </c>
      <c r="N1736">
        <f>VLOOKUP(customer!A1748,sales_update!A:N,7,FALSE)</f>
        <v>0</v>
      </c>
      <c r="O1736">
        <f>VLOOKUP(customer!A1748,sales_update!A:N,8,FALSE)</f>
        <v>16</v>
      </c>
      <c r="P1736">
        <f>VLOOKUP(customer!A1748,sales_update!A:N,9,FALSE)</f>
        <v>32</v>
      </c>
      <c r="Q1736">
        <f>VLOOKUP(customer!A1748,sales_update!A:N,10,FALSE)</f>
        <v>1</v>
      </c>
      <c r="R1736">
        <f>VLOOKUP(customer!A1748,sales_update!A:N,11,FALSE)</f>
        <v>1</v>
      </c>
      <c r="S1736">
        <f>VLOOKUP(customer!A1748,sales_update!A:N,12,FALSE)</f>
        <v>0</v>
      </c>
      <c r="T1736">
        <f>VLOOKUP(customer!A1748,sales_update!A:N,13,FALSE)</f>
        <v>2</v>
      </c>
      <c r="U1736">
        <f>VLOOKUP(customer!A1748,sales_update!A:N,14,FALSE)</f>
        <v>6</v>
      </c>
      <c r="V1736">
        <f>VLOOKUP(customer!A1748,Marketing!A:I,2,FALSE)</f>
        <v>1</v>
      </c>
      <c r="W1736">
        <f>VLOOKUP(customer!A1748,Marketing!A:I,3,FALSE)</f>
        <v>0</v>
      </c>
      <c r="X1736">
        <f>VLOOKUP(customer!A1748,Marketing!A:I,4,FALSE)</f>
        <v>0</v>
      </c>
      <c r="Y1736">
        <f>VLOOKUP(customer!A1748,Marketing!A:I,5,FALSE)</f>
        <v>0</v>
      </c>
      <c r="Z1736">
        <f>VLOOKUP(customer!A1748,Marketing!A:I,6,FALSE)</f>
        <v>0</v>
      </c>
      <c r="AA1736">
        <f>VLOOKUP(customer!A1748,Marketing!A:I,7,FALSE)</f>
        <v>0</v>
      </c>
      <c r="AB1736">
        <f>VLOOKUP(customer!A1748,Marketing!A:I,8,FALSE)</f>
        <v>0</v>
      </c>
      <c r="AC1736" s="1">
        <f>VLOOKUP(customer!A1748,Marketing!A:I,9,FALSE)</f>
        <v>43991</v>
      </c>
    </row>
    <row r="1737" spans="1:29" x14ac:dyDescent="0.3">
      <c r="A1737">
        <v>1577</v>
      </c>
      <c r="B1737">
        <v>133178</v>
      </c>
      <c r="C1737">
        <v>1</v>
      </c>
      <c r="D1737">
        <v>0</v>
      </c>
      <c r="E1737">
        <v>43</v>
      </c>
      <c r="F1737" t="str">
        <f>IF(customer!G1749=1, "Married", IF(customer!H1749=1, "Single", IF(customer!F1749=1, "Divorced", IF(customer!I1749=1, "Together", IF(customer!J1749=1, "Widowed", "Unknown")))))</f>
        <v>Together</v>
      </c>
      <c r="G1737" t="str">
        <f>IF(customer!K1749=1,"Basic",IF(customer!L1749=1,"Graduate",IF(customer!M1749=1,"Master",IF(customer!N1749=1,"PhD","Unknown"))))</f>
        <v>Graduate</v>
      </c>
      <c r="H1737" t="s">
        <v>15</v>
      </c>
      <c r="I1737">
        <f>VLOOKUP(customer!A1749,sales_update!A:N,2,FALSE)</f>
        <v>9</v>
      </c>
      <c r="J1737">
        <f xml:space="preserve"> VLOOKUP(customer!A1749,sales_update!A:N,3,FALSE)</f>
        <v>48</v>
      </c>
      <c r="K1737">
        <f>VLOOKUP(customer!A1749,sales_update!A:N,4,FALSE)</f>
        <v>24</v>
      </c>
      <c r="L1737">
        <f>VLOOKUP(customer!A1749,sales_update!A:N,5,FALSE)</f>
        <v>8</v>
      </c>
      <c r="M1737">
        <f>VLOOKUP(customer!A1749,sales_update!A:N,6,FALSE)</f>
        <v>44</v>
      </c>
      <c r="N1737">
        <f>VLOOKUP(customer!A1749,sales_update!A:N,7,FALSE)</f>
        <v>8</v>
      </c>
      <c r="O1737">
        <f>VLOOKUP(customer!A1749,sales_update!A:N,8,FALSE)</f>
        <v>64</v>
      </c>
      <c r="P1737">
        <f>VLOOKUP(customer!A1749,sales_update!A:N,9,FALSE)</f>
        <v>68</v>
      </c>
      <c r="Q1737">
        <f>VLOOKUP(customer!A1749,sales_update!A:N,10,FALSE)</f>
        <v>1</v>
      </c>
      <c r="R1737">
        <f>VLOOKUP(customer!A1749,sales_update!A:N,11,FALSE)</f>
        <v>1</v>
      </c>
      <c r="S1737">
        <f>VLOOKUP(customer!A1749,sales_update!A:N,12,FALSE)</f>
        <v>0</v>
      </c>
      <c r="T1737">
        <f>VLOOKUP(customer!A1749,sales_update!A:N,13,FALSE)</f>
        <v>3</v>
      </c>
      <c r="U1737">
        <f>VLOOKUP(customer!A1749,sales_update!A:N,14,FALSE)</f>
        <v>4</v>
      </c>
      <c r="V1737">
        <f>VLOOKUP(customer!A1749,Marketing!A:I,2,FALSE)</f>
        <v>0</v>
      </c>
      <c r="W1737">
        <f>VLOOKUP(customer!A1749,Marketing!A:I,3,FALSE)</f>
        <v>0</v>
      </c>
      <c r="X1737">
        <f>VLOOKUP(customer!A1749,Marketing!A:I,4,FALSE)</f>
        <v>0</v>
      </c>
      <c r="Y1737">
        <f>VLOOKUP(customer!A1749,Marketing!A:I,5,FALSE)</f>
        <v>0</v>
      </c>
      <c r="Z1737">
        <f>VLOOKUP(customer!A1749,Marketing!A:I,6,FALSE)</f>
        <v>0</v>
      </c>
      <c r="AA1737">
        <f>VLOOKUP(customer!A1749,Marketing!A:I,7,FALSE)</f>
        <v>0</v>
      </c>
      <c r="AB1737">
        <f>VLOOKUP(customer!A1749,Marketing!A:I,8,FALSE)</f>
        <v>0</v>
      </c>
      <c r="AC1737" s="1">
        <f>VLOOKUP(customer!A1749,Marketing!A:I,9,FALSE)</f>
        <v>44018</v>
      </c>
    </row>
    <row r="1738" spans="1:29" x14ac:dyDescent="0.3">
      <c r="A1738">
        <v>2026</v>
      </c>
      <c r="B1738">
        <v>133168</v>
      </c>
      <c r="C1738">
        <v>0</v>
      </c>
      <c r="D1738">
        <v>1</v>
      </c>
      <c r="E1738">
        <v>55</v>
      </c>
      <c r="F1738" t="str">
        <f>IF(customer!G1750=1, "Married", IF(customer!H1750=1, "Single", IF(customer!F1750=1, "Divorced", IF(customer!I1750=1, "Together", IF(customer!J1750=1, "Widowed", "Unknown")))))</f>
        <v>Single</v>
      </c>
      <c r="G1738" t="str">
        <f>IF(customer!K1750=1,"Basic",IF(customer!L1750=1,"Graduate",IF(customer!M1750=1,"Master",IF(customer!N1750=1,"PhD","Unknown"))))</f>
        <v>Master</v>
      </c>
      <c r="H1738" t="s">
        <v>20</v>
      </c>
      <c r="I1738">
        <f>VLOOKUP(customer!A1750,sales_update!A:N,2,FALSE)</f>
        <v>0</v>
      </c>
      <c r="J1738">
        <f xml:space="preserve"> VLOOKUP(customer!A1750,sales_update!A:N,3,FALSE)</f>
        <v>321</v>
      </c>
      <c r="K1738">
        <f>VLOOKUP(customer!A1750,sales_update!A:N,4,FALSE)</f>
        <v>4</v>
      </c>
      <c r="L1738">
        <f>VLOOKUP(customer!A1750,sales_update!A:N,5,FALSE)</f>
        <v>149</v>
      </c>
      <c r="M1738">
        <f>VLOOKUP(customer!A1750,sales_update!A:N,6,FALSE)</f>
        <v>0</v>
      </c>
      <c r="N1738">
        <f>VLOOKUP(customer!A1750,sales_update!A:N,7,FALSE)</f>
        <v>4</v>
      </c>
      <c r="O1738">
        <f>VLOOKUP(customer!A1750,sales_update!A:N,8,FALSE)</f>
        <v>12</v>
      </c>
      <c r="P1738">
        <f>VLOOKUP(customer!A1750,sales_update!A:N,9,FALSE)</f>
        <v>466</v>
      </c>
      <c r="Q1738">
        <f>VLOOKUP(customer!A1750,sales_update!A:N,10,FALSE)</f>
        <v>3</v>
      </c>
      <c r="R1738">
        <f>VLOOKUP(customer!A1750,sales_update!A:N,11,FALSE)</f>
        <v>2</v>
      </c>
      <c r="S1738">
        <f>VLOOKUP(customer!A1750,sales_update!A:N,12,FALSE)</f>
        <v>1</v>
      </c>
      <c r="T1738">
        <f>VLOOKUP(customer!A1750,sales_update!A:N,13,FALSE)</f>
        <v>4</v>
      </c>
      <c r="U1738">
        <f>VLOOKUP(customer!A1750,sales_update!A:N,14,FALSE)</f>
        <v>7</v>
      </c>
      <c r="V1738">
        <f>VLOOKUP(customer!A1750,Marketing!A:I,2,FALSE)</f>
        <v>0</v>
      </c>
      <c r="W1738">
        <f>VLOOKUP(customer!A1750,Marketing!A:I,3,FALSE)</f>
        <v>0</v>
      </c>
      <c r="X1738">
        <f>VLOOKUP(customer!A1750,Marketing!A:I,4,FALSE)</f>
        <v>0</v>
      </c>
      <c r="Y1738">
        <f>VLOOKUP(customer!A1750,Marketing!A:I,5,FALSE)</f>
        <v>0</v>
      </c>
      <c r="Z1738">
        <f>VLOOKUP(customer!A1750,Marketing!A:I,6,FALSE)</f>
        <v>0</v>
      </c>
      <c r="AA1738">
        <f>VLOOKUP(customer!A1750,Marketing!A:I,7,FALSE)</f>
        <v>0</v>
      </c>
      <c r="AB1738">
        <f>VLOOKUP(customer!A1750,Marketing!A:I,8,FALSE)</f>
        <v>0</v>
      </c>
      <c r="AC1738" s="1">
        <f>VLOOKUP(customer!A1750,Marketing!A:I,9,FALSE)</f>
        <v>43544</v>
      </c>
    </row>
    <row r="1739" spans="1:29" x14ac:dyDescent="0.3">
      <c r="A1739">
        <v>2851</v>
      </c>
      <c r="B1739">
        <v>133051</v>
      </c>
      <c r="C1739">
        <v>0</v>
      </c>
      <c r="D1739">
        <v>0</v>
      </c>
      <c r="E1739">
        <v>61</v>
      </c>
      <c r="F1739" t="str">
        <f>IF(customer!G1751=1, "Married", IF(customer!H1751=1, "Single", IF(customer!F1751=1, "Divorced", IF(customer!I1751=1, "Together", IF(customer!J1751=1, "Widowed", "Unknown")))))</f>
        <v>Widowed</v>
      </c>
      <c r="G1739" t="str">
        <f>IF(customer!K1751=1,"Basic",IF(customer!L1751=1,"Graduate",IF(customer!M1751=1,"Master",IF(customer!N1751=1,"PhD","Unknown"))))</f>
        <v>Master</v>
      </c>
      <c r="H1739" t="s">
        <v>18</v>
      </c>
      <c r="I1739">
        <f>VLOOKUP(customer!A1751,sales_update!A:N,2,FALSE)</f>
        <v>15</v>
      </c>
      <c r="J1739">
        <f xml:space="preserve"> VLOOKUP(customer!A1751,sales_update!A:N,3,FALSE)</f>
        <v>403</v>
      </c>
      <c r="K1739">
        <f>VLOOKUP(customer!A1751,sales_update!A:N,4,FALSE)</f>
        <v>286</v>
      </c>
      <c r="L1739">
        <f>VLOOKUP(customer!A1751,sales_update!A:N,5,FALSE)</f>
        <v>978</v>
      </c>
      <c r="M1739">
        <f>VLOOKUP(customer!A1751,sales_update!A:N,6,FALSE)</f>
        <v>435</v>
      </c>
      <c r="N1739">
        <f>VLOOKUP(customer!A1751,sales_update!A:N,7,FALSE)</f>
        <v>378</v>
      </c>
      <c r="O1739">
        <f>VLOOKUP(customer!A1751,sales_update!A:N,8,FALSE)</f>
        <v>882</v>
      </c>
      <c r="P1739">
        <f>VLOOKUP(customer!A1751,sales_update!A:N,9,FALSE)</f>
        <v>1598</v>
      </c>
      <c r="Q1739">
        <f>VLOOKUP(customer!A1751,sales_update!A:N,10,FALSE)</f>
        <v>3</v>
      </c>
      <c r="R1739">
        <f>VLOOKUP(customer!A1751,sales_update!A:N,11,FALSE)</f>
        <v>9</v>
      </c>
      <c r="S1739">
        <f>VLOOKUP(customer!A1751,sales_update!A:N,12,FALSE)</f>
        <v>1</v>
      </c>
      <c r="T1739">
        <f>VLOOKUP(customer!A1751,sales_update!A:N,13,FALSE)</f>
        <v>8</v>
      </c>
      <c r="U1739">
        <f>VLOOKUP(customer!A1751,sales_update!A:N,14,FALSE)</f>
        <v>9</v>
      </c>
      <c r="V1739">
        <f>VLOOKUP(customer!A1751,Marketing!A:I,2,FALSE)</f>
        <v>0</v>
      </c>
      <c r="W1739">
        <f>VLOOKUP(customer!A1751,Marketing!A:I,3,FALSE)</f>
        <v>0</v>
      </c>
      <c r="X1739">
        <f>VLOOKUP(customer!A1751,Marketing!A:I,4,FALSE)</f>
        <v>0</v>
      </c>
      <c r="Y1739">
        <f>VLOOKUP(customer!A1751,Marketing!A:I,5,FALSE)</f>
        <v>0</v>
      </c>
      <c r="Z1739">
        <f>VLOOKUP(customer!A1751,Marketing!A:I,6,FALSE)</f>
        <v>0</v>
      </c>
      <c r="AA1739">
        <f>VLOOKUP(customer!A1751,Marketing!A:I,7,FALSE)</f>
        <v>0</v>
      </c>
      <c r="AB1739">
        <f>VLOOKUP(customer!A1751,Marketing!A:I,8,FALSE)</f>
        <v>1</v>
      </c>
      <c r="AC1739" s="1">
        <f>VLOOKUP(customer!A1751,Marketing!A:I,9,FALSE)</f>
        <v>43486</v>
      </c>
    </row>
    <row r="1740" spans="1:29" x14ac:dyDescent="0.3">
      <c r="A1740">
        <v>1544</v>
      </c>
      <c r="B1740">
        <v>133039</v>
      </c>
      <c r="C1740">
        <v>1</v>
      </c>
      <c r="D1740">
        <v>0</v>
      </c>
      <c r="E1740">
        <v>42</v>
      </c>
      <c r="F1740" t="str">
        <f>IF(customer!G1752=1, "Married", IF(customer!H1752=1, "Single", IF(customer!F1752=1, "Divorced", IF(customer!I1752=1, "Together", IF(customer!J1752=1, "Widowed", "Unknown")))))</f>
        <v>Married</v>
      </c>
      <c r="G1740" t="str">
        <f>IF(customer!K1752=1,"Basic",IF(customer!L1752=1,"Graduate",IF(customer!M1752=1,"Master",IF(customer!N1752=1,"PhD","Unknown"))))</f>
        <v>Graduate</v>
      </c>
      <c r="H1740" t="s">
        <v>19</v>
      </c>
      <c r="I1740">
        <f>VLOOKUP(customer!A1752,sales_update!A:N,2,FALSE)</f>
        <v>4</v>
      </c>
      <c r="J1740">
        <f xml:space="preserve"> VLOOKUP(customer!A1752,sales_update!A:N,3,FALSE)</f>
        <v>121</v>
      </c>
      <c r="K1740">
        <f>VLOOKUP(customer!A1752,sales_update!A:N,4,FALSE)</f>
        <v>32</v>
      </c>
      <c r="L1740">
        <f>VLOOKUP(customer!A1752,sales_update!A:N,5,FALSE)</f>
        <v>48</v>
      </c>
      <c r="M1740">
        <f>VLOOKUP(customer!A1752,sales_update!A:N,6,FALSE)</f>
        <v>32</v>
      </c>
      <c r="N1740">
        <f>VLOOKUP(customer!A1752,sales_update!A:N,7,FALSE)</f>
        <v>32</v>
      </c>
      <c r="O1740">
        <f>VLOOKUP(customer!A1752,sales_update!A:N,8,FALSE)</f>
        <v>48</v>
      </c>
      <c r="P1740">
        <f>VLOOKUP(customer!A1752,sales_update!A:N,9,FALSE)</f>
        <v>217</v>
      </c>
      <c r="Q1740">
        <f>VLOOKUP(customer!A1752,sales_update!A:N,10,FALSE)</f>
        <v>1</v>
      </c>
      <c r="R1740">
        <f>VLOOKUP(customer!A1752,sales_update!A:N,11,FALSE)</f>
        <v>2</v>
      </c>
      <c r="S1740">
        <f>VLOOKUP(customer!A1752,sales_update!A:N,12,FALSE)</f>
        <v>0</v>
      </c>
      <c r="T1740">
        <f>VLOOKUP(customer!A1752,sales_update!A:N,13,FALSE)</f>
        <v>4</v>
      </c>
      <c r="U1740">
        <f>VLOOKUP(customer!A1752,sales_update!A:N,14,FALSE)</f>
        <v>5</v>
      </c>
      <c r="V1740">
        <f>VLOOKUP(customer!A1752,Marketing!A:I,2,FALSE)</f>
        <v>0</v>
      </c>
      <c r="W1740">
        <f>VLOOKUP(customer!A1752,Marketing!A:I,3,FALSE)</f>
        <v>0</v>
      </c>
      <c r="X1740">
        <f>VLOOKUP(customer!A1752,Marketing!A:I,4,FALSE)</f>
        <v>0</v>
      </c>
      <c r="Y1740">
        <f>VLOOKUP(customer!A1752,Marketing!A:I,5,FALSE)</f>
        <v>0</v>
      </c>
      <c r="Z1740">
        <f>VLOOKUP(customer!A1752,Marketing!A:I,6,FALSE)</f>
        <v>0</v>
      </c>
      <c r="AA1740">
        <f>VLOOKUP(customer!A1752,Marketing!A:I,7,FALSE)</f>
        <v>0</v>
      </c>
      <c r="AB1740">
        <f>VLOOKUP(customer!A1752,Marketing!A:I,8,FALSE)</f>
        <v>0</v>
      </c>
      <c r="AC1740" s="1">
        <f>VLOOKUP(customer!A1752,Marketing!A:I,9,FALSE)</f>
        <v>43875</v>
      </c>
    </row>
    <row r="1741" spans="1:29" x14ac:dyDescent="0.3">
      <c r="A1741">
        <v>2493</v>
      </c>
      <c r="B1741">
        <v>133039</v>
      </c>
      <c r="C1741">
        <v>1</v>
      </c>
      <c r="D1741">
        <v>0</v>
      </c>
      <c r="E1741">
        <v>42</v>
      </c>
      <c r="F1741" t="str">
        <f>IF(customer!G1753=1, "Married", IF(customer!H1753=1, "Single", IF(customer!F1753=1, "Divorced", IF(customer!I1753=1, "Together", IF(customer!J1753=1, "Widowed", "Unknown")))))</f>
        <v>Married</v>
      </c>
      <c r="G1741" t="str">
        <f>IF(customer!K1753=1,"Basic",IF(customer!L1753=1,"Graduate",IF(customer!M1753=1,"Master",IF(customer!N1753=1,"PhD","Unknown"))))</f>
        <v>Graduate</v>
      </c>
      <c r="H1741" t="s">
        <v>16</v>
      </c>
      <c r="I1741">
        <f>VLOOKUP(customer!A1753,sales_update!A:N,2,FALSE)</f>
        <v>4</v>
      </c>
      <c r="J1741">
        <f xml:space="preserve"> VLOOKUP(customer!A1753,sales_update!A:N,3,FALSE)</f>
        <v>121</v>
      </c>
      <c r="K1741">
        <f>VLOOKUP(customer!A1753,sales_update!A:N,4,FALSE)</f>
        <v>32</v>
      </c>
      <c r="L1741">
        <f>VLOOKUP(customer!A1753,sales_update!A:N,5,FALSE)</f>
        <v>48</v>
      </c>
      <c r="M1741">
        <f>VLOOKUP(customer!A1753,sales_update!A:N,6,FALSE)</f>
        <v>32</v>
      </c>
      <c r="N1741">
        <f>VLOOKUP(customer!A1753,sales_update!A:N,7,FALSE)</f>
        <v>32</v>
      </c>
      <c r="O1741">
        <f>VLOOKUP(customer!A1753,sales_update!A:N,8,FALSE)</f>
        <v>48</v>
      </c>
      <c r="P1741">
        <f>VLOOKUP(customer!A1753,sales_update!A:N,9,FALSE)</f>
        <v>217</v>
      </c>
      <c r="Q1741">
        <f>VLOOKUP(customer!A1753,sales_update!A:N,10,FALSE)</f>
        <v>1</v>
      </c>
      <c r="R1741">
        <f>VLOOKUP(customer!A1753,sales_update!A:N,11,FALSE)</f>
        <v>2</v>
      </c>
      <c r="S1741">
        <f>VLOOKUP(customer!A1753,sales_update!A:N,12,FALSE)</f>
        <v>0</v>
      </c>
      <c r="T1741">
        <f>VLOOKUP(customer!A1753,sales_update!A:N,13,FALSE)</f>
        <v>4</v>
      </c>
      <c r="U1741">
        <f>VLOOKUP(customer!A1753,sales_update!A:N,14,FALSE)</f>
        <v>5</v>
      </c>
      <c r="V1741">
        <f>VLOOKUP(customer!A1753,Marketing!A:I,2,FALSE)</f>
        <v>0</v>
      </c>
      <c r="W1741">
        <f>VLOOKUP(customer!A1753,Marketing!A:I,3,FALSE)</f>
        <v>0</v>
      </c>
      <c r="X1741">
        <f>VLOOKUP(customer!A1753,Marketing!A:I,4,FALSE)</f>
        <v>0</v>
      </c>
      <c r="Y1741">
        <f>VLOOKUP(customer!A1753,Marketing!A:I,5,FALSE)</f>
        <v>0</v>
      </c>
      <c r="Z1741">
        <f>VLOOKUP(customer!A1753,Marketing!A:I,6,FALSE)</f>
        <v>0</v>
      </c>
      <c r="AA1741">
        <f>VLOOKUP(customer!A1753,Marketing!A:I,7,FALSE)</f>
        <v>0</v>
      </c>
      <c r="AB1741">
        <f>VLOOKUP(customer!A1753,Marketing!A:I,8,FALSE)</f>
        <v>0</v>
      </c>
      <c r="AC1741" s="1">
        <f>VLOOKUP(customer!A1753,Marketing!A:I,9,FALSE)</f>
        <v>43875</v>
      </c>
    </row>
    <row r="1742" spans="1:29" x14ac:dyDescent="0.3">
      <c r="A1742">
        <v>2472</v>
      </c>
      <c r="B1742">
        <v>132952</v>
      </c>
      <c r="C1742">
        <v>1</v>
      </c>
      <c r="D1742">
        <v>0</v>
      </c>
      <c r="E1742">
        <v>43</v>
      </c>
      <c r="F1742" t="str">
        <f>IF(customer!G1754=1, "Married", IF(customer!H1754=1, "Single", IF(customer!F1754=1, "Divorced", IF(customer!I1754=1, "Together", IF(customer!J1754=1, "Widowed", "Unknown")))))</f>
        <v>Divorced</v>
      </c>
      <c r="G1742" t="str">
        <f>IF(customer!K1754=1,"Basic",IF(customer!L1754=1,"Graduate",IF(customer!M1754=1,"Master",IF(customer!N1754=1,"PhD","Unknown"))))</f>
        <v>Graduate</v>
      </c>
      <c r="H1742" t="s">
        <v>17</v>
      </c>
      <c r="I1742">
        <f>VLOOKUP(customer!A1754,sales_update!A:N,2,FALSE)</f>
        <v>36</v>
      </c>
      <c r="J1742">
        <f xml:space="preserve"> VLOOKUP(customer!A1754,sales_update!A:N,3,FALSE)</f>
        <v>153</v>
      </c>
      <c r="K1742">
        <f>VLOOKUP(customer!A1754,sales_update!A:N,4,FALSE)</f>
        <v>0</v>
      </c>
      <c r="L1742">
        <f>VLOOKUP(customer!A1754,sales_update!A:N,5,FALSE)</f>
        <v>48</v>
      </c>
      <c r="M1742">
        <f>VLOOKUP(customer!A1754,sales_update!A:N,6,FALSE)</f>
        <v>12</v>
      </c>
      <c r="N1742">
        <f>VLOOKUP(customer!A1754,sales_update!A:N,7,FALSE)</f>
        <v>4</v>
      </c>
      <c r="O1742">
        <f>VLOOKUP(customer!A1754,sales_update!A:N,8,FALSE)</f>
        <v>4</v>
      </c>
      <c r="P1742">
        <f>VLOOKUP(customer!A1754,sales_update!A:N,9,FALSE)</f>
        <v>214</v>
      </c>
      <c r="Q1742">
        <f>VLOOKUP(customer!A1754,sales_update!A:N,10,FALSE)</f>
        <v>1</v>
      </c>
      <c r="R1742">
        <f>VLOOKUP(customer!A1754,sales_update!A:N,11,FALSE)</f>
        <v>2</v>
      </c>
      <c r="S1742">
        <f>VLOOKUP(customer!A1754,sales_update!A:N,12,FALSE)</f>
        <v>0</v>
      </c>
      <c r="T1742">
        <f>VLOOKUP(customer!A1754,sales_update!A:N,13,FALSE)</f>
        <v>3</v>
      </c>
      <c r="U1742">
        <f>VLOOKUP(customer!A1754,sales_update!A:N,14,FALSE)</f>
        <v>7</v>
      </c>
      <c r="V1742">
        <f>VLOOKUP(customer!A1754,Marketing!A:I,2,FALSE)</f>
        <v>0</v>
      </c>
      <c r="W1742">
        <f>VLOOKUP(customer!A1754,Marketing!A:I,3,FALSE)</f>
        <v>0</v>
      </c>
      <c r="X1742">
        <f>VLOOKUP(customer!A1754,Marketing!A:I,4,FALSE)</f>
        <v>0</v>
      </c>
      <c r="Y1742">
        <f>VLOOKUP(customer!A1754,Marketing!A:I,5,FALSE)</f>
        <v>0</v>
      </c>
      <c r="Z1742">
        <f>VLOOKUP(customer!A1754,Marketing!A:I,6,FALSE)</f>
        <v>0</v>
      </c>
      <c r="AA1742">
        <f>VLOOKUP(customer!A1754,Marketing!A:I,7,FALSE)</f>
        <v>0</v>
      </c>
      <c r="AB1742">
        <f>VLOOKUP(customer!A1754,Marketing!A:I,8,FALSE)</f>
        <v>0</v>
      </c>
      <c r="AC1742" s="1">
        <f>VLOOKUP(customer!A1754,Marketing!A:I,9,FALSE)</f>
        <v>43958</v>
      </c>
    </row>
    <row r="1743" spans="1:29" x14ac:dyDescent="0.3">
      <c r="A1743">
        <v>1916</v>
      </c>
      <c r="B1743">
        <v>132892</v>
      </c>
      <c r="C1743">
        <v>1</v>
      </c>
      <c r="D1743">
        <v>0</v>
      </c>
      <c r="E1743">
        <v>49</v>
      </c>
      <c r="F1743" t="str">
        <f>IF(customer!G1755=1, "Married", IF(customer!H1755=1, "Single", IF(customer!F1755=1, "Divorced", IF(customer!I1755=1, "Together", IF(customer!J1755=1, "Widowed", "Unknown")))))</f>
        <v>Together</v>
      </c>
      <c r="G1743" t="str">
        <f>IF(customer!K1755=1,"Basic",IF(customer!L1755=1,"Graduate",IF(customer!M1755=1,"Master",IF(customer!N1755=1,"PhD","Unknown"))))</f>
        <v>PhD</v>
      </c>
      <c r="H1743" t="s">
        <v>19</v>
      </c>
      <c r="I1743">
        <f>VLOOKUP(customer!A1755,sales_update!A:N,2,FALSE)</f>
        <v>78</v>
      </c>
      <c r="J1743">
        <f xml:space="preserve"> VLOOKUP(customer!A1755,sales_update!A:N,3,FALSE)</f>
        <v>105</v>
      </c>
      <c r="K1743">
        <f>VLOOKUP(customer!A1755,sales_update!A:N,4,FALSE)</f>
        <v>0</v>
      </c>
      <c r="L1743">
        <f>VLOOKUP(customer!A1755,sales_update!A:N,5,FALSE)</f>
        <v>61</v>
      </c>
      <c r="M1743">
        <f>VLOOKUP(customer!A1755,sales_update!A:N,6,FALSE)</f>
        <v>8</v>
      </c>
      <c r="N1743">
        <f>VLOOKUP(customer!A1755,sales_update!A:N,7,FALSE)</f>
        <v>4</v>
      </c>
      <c r="O1743">
        <f>VLOOKUP(customer!A1755,sales_update!A:N,8,FALSE)</f>
        <v>8</v>
      </c>
      <c r="P1743">
        <f>VLOOKUP(customer!A1755,sales_update!A:N,9,FALSE)</f>
        <v>170</v>
      </c>
      <c r="Q1743">
        <f>VLOOKUP(customer!A1755,sales_update!A:N,10,FALSE)</f>
        <v>2</v>
      </c>
      <c r="R1743">
        <f>VLOOKUP(customer!A1755,sales_update!A:N,11,FALSE)</f>
        <v>3</v>
      </c>
      <c r="S1743">
        <f>VLOOKUP(customer!A1755,sales_update!A:N,12,FALSE)</f>
        <v>0</v>
      </c>
      <c r="T1743">
        <f>VLOOKUP(customer!A1755,sales_update!A:N,13,FALSE)</f>
        <v>3</v>
      </c>
      <c r="U1743">
        <f>VLOOKUP(customer!A1755,sales_update!A:N,14,FALSE)</f>
        <v>8</v>
      </c>
      <c r="V1743">
        <f>VLOOKUP(customer!A1755,Marketing!A:I,2,FALSE)</f>
        <v>0</v>
      </c>
      <c r="W1743">
        <f>VLOOKUP(customer!A1755,Marketing!A:I,3,FALSE)</f>
        <v>0</v>
      </c>
      <c r="X1743">
        <f>VLOOKUP(customer!A1755,Marketing!A:I,4,FALSE)</f>
        <v>0</v>
      </c>
      <c r="Y1743">
        <f>VLOOKUP(customer!A1755,Marketing!A:I,5,FALSE)</f>
        <v>0</v>
      </c>
      <c r="Z1743">
        <f>VLOOKUP(customer!A1755,Marketing!A:I,6,FALSE)</f>
        <v>0</v>
      </c>
      <c r="AA1743">
        <f>VLOOKUP(customer!A1755,Marketing!A:I,7,FALSE)</f>
        <v>0</v>
      </c>
      <c r="AB1743">
        <f>VLOOKUP(customer!A1755,Marketing!A:I,8,FALSE)</f>
        <v>0</v>
      </c>
      <c r="AC1743" s="1">
        <f>VLOOKUP(customer!A1755,Marketing!A:I,9,FALSE)</f>
        <v>44133</v>
      </c>
    </row>
    <row r="1744" spans="1:29" x14ac:dyDescent="0.3">
      <c r="A1744">
        <v>2051</v>
      </c>
      <c r="B1744">
        <v>132892</v>
      </c>
      <c r="C1744">
        <v>1</v>
      </c>
      <c r="D1744">
        <v>0</v>
      </c>
      <c r="E1744">
        <v>49</v>
      </c>
      <c r="F1744" t="str">
        <f>IF(customer!G1756=1, "Married", IF(customer!H1756=1, "Single", IF(customer!F1756=1, "Divorced", IF(customer!I1756=1, "Together", IF(customer!J1756=1, "Widowed", "Unknown")))))</f>
        <v>Together</v>
      </c>
      <c r="G1744" t="str">
        <f>IF(customer!K1756=1,"Basic",IF(customer!L1756=1,"Graduate",IF(customer!M1756=1,"Master",IF(customer!N1756=1,"PhD","Unknown"))))</f>
        <v>PhD</v>
      </c>
      <c r="H1744" t="s">
        <v>15</v>
      </c>
      <c r="I1744">
        <f>VLOOKUP(customer!A1756,sales_update!A:N,2,FALSE)</f>
        <v>78</v>
      </c>
      <c r="J1744">
        <f xml:space="preserve"> VLOOKUP(customer!A1756,sales_update!A:N,3,FALSE)</f>
        <v>105</v>
      </c>
      <c r="K1744">
        <f>VLOOKUP(customer!A1756,sales_update!A:N,4,FALSE)</f>
        <v>0</v>
      </c>
      <c r="L1744">
        <f>VLOOKUP(customer!A1756,sales_update!A:N,5,FALSE)</f>
        <v>61</v>
      </c>
      <c r="M1744">
        <f>VLOOKUP(customer!A1756,sales_update!A:N,6,FALSE)</f>
        <v>8</v>
      </c>
      <c r="N1744">
        <f>VLOOKUP(customer!A1756,sales_update!A:N,7,FALSE)</f>
        <v>4</v>
      </c>
      <c r="O1744">
        <f>VLOOKUP(customer!A1756,sales_update!A:N,8,FALSE)</f>
        <v>8</v>
      </c>
      <c r="P1744">
        <f>VLOOKUP(customer!A1756,sales_update!A:N,9,FALSE)</f>
        <v>170</v>
      </c>
      <c r="Q1744">
        <f>VLOOKUP(customer!A1756,sales_update!A:N,10,FALSE)</f>
        <v>2</v>
      </c>
      <c r="R1744">
        <f>VLOOKUP(customer!A1756,sales_update!A:N,11,FALSE)</f>
        <v>3</v>
      </c>
      <c r="S1744">
        <f>VLOOKUP(customer!A1756,sales_update!A:N,12,FALSE)</f>
        <v>0</v>
      </c>
      <c r="T1744">
        <f>VLOOKUP(customer!A1756,sales_update!A:N,13,FALSE)</f>
        <v>3</v>
      </c>
      <c r="U1744">
        <f>VLOOKUP(customer!A1756,sales_update!A:N,14,FALSE)</f>
        <v>8</v>
      </c>
      <c r="V1744">
        <f>VLOOKUP(customer!A1756,Marketing!A:I,2,FALSE)</f>
        <v>0</v>
      </c>
      <c r="W1744">
        <f>VLOOKUP(customer!A1756,Marketing!A:I,3,FALSE)</f>
        <v>0</v>
      </c>
      <c r="X1744">
        <f>VLOOKUP(customer!A1756,Marketing!A:I,4,FALSE)</f>
        <v>0</v>
      </c>
      <c r="Y1744">
        <f>VLOOKUP(customer!A1756,Marketing!A:I,5,FALSE)</f>
        <v>0</v>
      </c>
      <c r="Z1744">
        <f>VLOOKUP(customer!A1756,Marketing!A:I,6,FALSE)</f>
        <v>0</v>
      </c>
      <c r="AA1744">
        <f>VLOOKUP(customer!A1756,Marketing!A:I,7,FALSE)</f>
        <v>0</v>
      </c>
      <c r="AB1744">
        <f>VLOOKUP(customer!A1756,Marketing!A:I,8,FALSE)</f>
        <v>0</v>
      </c>
      <c r="AC1744" s="1">
        <f>VLOOKUP(customer!A1756,Marketing!A:I,9,FALSE)</f>
        <v>44133</v>
      </c>
    </row>
    <row r="1745" spans="1:29" x14ac:dyDescent="0.3">
      <c r="A1745">
        <v>2841</v>
      </c>
      <c r="B1745">
        <v>132889</v>
      </c>
      <c r="C1745">
        <v>1</v>
      </c>
      <c r="D1745">
        <v>1</v>
      </c>
      <c r="E1745">
        <v>52</v>
      </c>
      <c r="F1745" t="str">
        <f>IF(customer!G1757=1, "Married", IF(customer!H1757=1, "Single", IF(customer!F1757=1, "Divorced", IF(customer!I1757=1, "Together", IF(customer!J1757=1, "Widowed", "Unknown")))))</f>
        <v>Together</v>
      </c>
      <c r="G1745" t="str">
        <f>IF(customer!K1757=1,"Basic",IF(customer!L1757=1,"Graduate",IF(customer!M1757=1,"Master",IF(customer!N1757=1,"PhD","Unknown"))))</f>
        <v>Master</v>
      </c>
      <c r="H1745" t="s">
        <v>16</v>
      </c>
      <c r="I1745">
        <f>VLOOKUP(customer!A1757,sales_update!A:N,2,FALSE)</f>
        <v>78</v>
      </c>
      <c r="J1745">
        <f xml:space="preserve"> VLOOKUP(customer!A1757,sales_update!A:N,3,FALSE)</f>
        <v>113</v>
      </c>
      <c r="K1745">
        <f>VLOOKUP(customer!A1757,sales_update!A:N,4,FALSE)</f>
        <v>0</v>
      </c>
      <c r="L1745">
        <f>VLOOKUP(customer!A1757,sales_update!A:N,5,FALSE)</f>
        <v>53</v>
      </c>
      <c r="M1745">
        <f>VLOOKUP(customer!A1757,sales_update!A:N,6,FALSE)</f>
        <v>16</v>
      </c>
      <c r="N1745">
        <f>VLOOKUP(customer!A1757,sales_update!A:N,7,FALSE)</f>
        <v>8</v>
      </c>
      <c r="O1745">
        <f>VLOOKUP(customer!A1757,sales_update!A:N,8,FALSE)</f>
        <v>32</v>
      </c>
      <c r="P1745">
        <f>VLOOKUP(customer!A1757,sales_update!A:N,9,FALSE)</f>
        <v>158</v>
      </c>
      <c r="Q1745">
        <f>VLOOKUP(customer!A1757,sales_update!A:N,10,FALSE)</f>
        <v>3</v>
      </c>
      <c r="R1745">
        <f>VLOOKUP(customer!A1757,sales_update!A:N,11,FALSE)</f>
        <v>2</v>
      </c>
      <c r="S1745">
        <f>VLOOKUP(customer!A1757,sales_update!A:N,12,FALSE)</f>
        <v>1</v>
      </c>
      <c r="T1745">
        <f>VLOOKUP(customer!A1757,sales_update!A:N,13,FALSE)</f>
        <v>3</v>
      </c>
      <c r="U1745">
        <f>VLOOKUP(customer!A1757,sales_update!A:N,14,FALSE)</f>
        <v>5</v>
      </c>
      <c r="V1745">
        <f>VLOOKUP(customer!A1757,Marketing!A:I,2,FALSE)</f>
        <v>0</v>
      </c>
      <c r="W1745">
        <f>VLOOKUP(customer!A1757,Marketing!A:I,3,FALSE)</f>
        <v>0</v>
      </c>
      <c r="X1745">
        <f>VLOOKUP(customer!A1757,Marketing!A:I,4,FALSE)</f>
        <v>0</v>
      </c>
      <c r="Y1745">
        <f>VLOOKUP(customer!A1757,Marketing!A:I,5,FALSE)</f>
        <v>0</v>
      </c>
      <c r="Z1745">
        <f>VLOOKUP(customer!A1757,Marketing!A:I,6,FALSE)</f>
        <v>0</v>
      </c>
      <c r="AA1745">
        <f>VLOOKUP(customer!A1757,Marketing!A:I,7,FALSE)</f>
        <v>0</v>
      </c>
      <c r="AB1745">
        <f>VLOOKUP(customer!A1757,Marketing!A:I,8,FALSE)</f>
        <v>0</v>
      </c>
      <c r="AC1745" s="1">
        <f>VLOOKUP(customer!A1757,Marketing!A:I,9,FALSE)</f>
        <v>43872</v>
      </c>
    </row>
    <row r="1746" spans="1:29" x14ac:dyDescent="0.3">
      <c r="A1746">
        <v>1509</v>
      </c>
      <c r="B1746">
        <v>132880</v>
      </c>
      <c r="C1746">
        <v>1</v>
      </c>
      <c r="D1746">
        <v>0</v>
      </c>
      <c r="E1746">
        <v>34</v>
      </c>
      <c r="F1746" t="str">
        <f>IF(customer!G1758=1, "Married", IF(customer!H1758=1, "Single", IF(customer!F1758=1, "Divorced", IF(customer!I1758=1, "Together", IF(customer!J1758=1, "Widowed", "Unknown")))))</f>
        <v>Married</v>
      </c>
      <c r="G1746" t="str">
        <f>IF(customer!K1758=1,"Basic",IF(customer!L1758=1,"Graduate",IF(customer!M1758=1,"Master",IF(customer!N1758=1,"PhD","Unknown"))))</f>
        <v>Graduate</v>
      </c>
      <c r="H1746" t="s">
        <v>16</v>
      </c>
      <c r="I1746">
        <f>VLOOKUP(customer!A1758,sales_update!A:N,2,FALSE)</f>
        <v>76</v>
      </c>
      <c r="J1746">
        <f xml:space="preserve"> VLOOKUP(customer!A1758,sales_update!A:N,3,FALSE)</f>
        <v>32</v>
      </c>
      <c r="K1746">
        <f>VLOOKUP(customer!A1758,sales_update!A:N,4,FALSE)</f>
        <v>16</v>
      </c>
      <c r="L1746">
        <f>VLOOKUP(customer!A1758,sales_update!A:N,5,FALSE)</f>
        <v>61</v>
      </c>
      <c r="M1746">
        <f>VLOOKUP(customer!A1758,sales_update!A:N,6,FALSE)</f>
        <v>28</v>
      </c>
      <c r="N1746">
        <f>VLOOKUP(customer!A1758,sales_update!A:N,7,FALSE)</f>
        <v>24</v>
      </c>
      <c r="O1746">
        <f>VLOOKUP(customer!A1758,sales_update!A:N,8,FALSE)</f>
        <v>8</v>
      </c>
      <c r="P1746">
        <f>VLOOKUP(customer!A1758,sales_update!A:N,9,FALSE)</f>
        <v>154</v>
      </c>
      <c r="Q1746">
        <f>VLOOKUP(customer!A1758,sales_update!A:N,10,FALSE)</f>
        <v>1</v>
      </c>
      <c r="R1746">
        <f>VLOOKUP(customer!A1758,sales_update!A:N,11,FALSE)</f>
        <v>1</v>
      </c>
      <c r="S1746">
        <f>VLOOKUP(customer!A1758,sales_update!A:N,12,FALSE)</f>
        <v>0</v>
      </c>
      <c r="T1746">
        <f>VLOOKUP(customer!A1758,sales_update!A:N,13,FALSE)</f>
        <v>3</v>
      </c>
      <c r="U1746">
        <f>VLOOKUP(customer!A1758,sales_update!A:N,14,FALSE)</f>
        <v>8</v>
      </c>
      <c r="V1746">
        <f>VLOOKUP(customer!A1758,Marketing!A:I,2,FALSE)</f>
        <v>0</v>
      </c>
      <c r="W1746">
        <f>VLOOKUP(customer!A1758,Marketing!A:I,3,FALSE)</f>
        <v>0</v>
      </c>
      <c r="X1746">
        <f>VLOOKUP(customer!A1758,Marketing!A:I,4,FALSE)</f>
        <v>0</v>
      </c>
      <c r="Y1746">
        <f>VLOOKUP(customer!A1758,Marketing!A:I,5,FALSE)</f>
        <v>0</v>
      </c>
      <c r="Z1746">
        <f>VLOOKUP(customer!A1758,Marketing!A:I,6,FALSE)</f>
        <v>0</v>
      </c>
      <c r="AA1746">
        <f>VLOOKUP(customer!A1758,Marketing!A:I,7,FALSE)</f>
        <v>0</v>
      </c>
      <c r="AB1746">
        <f>VLOOKUP(customer!A1758,Marketing!A:I,8,FALSE)</f>
        <v>0</v>
      </c>
      <c r="AC1746" s="1">
        <f>VLOOKUP(customer!A1758,Marketing!A:I,9,FALSE)</f>
        <v>43596</v>
      </c>
    </row>
    <row r="1747" spans="1:29" x14ac:dyDescent="0.3">
      <c r="A1747">
        <v>3025</v>
      </c>
      <c r="B1747">
        <v>132871</v>
      </c>
      <c r="C1747">
        <v>1</v>
      </c>
      <c r="D1747">
        <v>1</v>
      </c>
      <c r="E1747">
        <v>69</v>
      </c>
      <c r="F1747" t="str">
        <f>IF(customer!G1759=1, "Married", IF(customer!H1759=1, "Single", IF(customer!F1759=1, "Divorced", IF(customer!I1759=1, "Together", IF(customer!J1759=1, "Widowed", "Unknown")))))</f>
        <v>Married</v>
      </c>
      <c r="G1747" t="str">
        <f>IF(customer!K1759=1,"Basic",IF(customer!L1759=1,"Graduate",IF(customer!M1759=1,"Master",IF(customer!N1759=1,"PhD","Unknown"))))</f>
        <v>Graduate</v>
      </c>
      <c r="H1747" t="s">
        <v>18</v>
      </c>
      <c r="I1747">
        <f>VLOOKUP(customer!A1759,sales_update!A:N,2,FALSE)</f>
        <v>28</v>
      </c>
      <c r="J1747">
        <f xml:space="preserve"> VLOOKUP(customer!A1759,sales_update!A:N,3,FALSE)</f>
        <v>89</v>
      </c>
      <c r="K1747">
        <f>VLOOKUP(customer!A1759,sales_update!A:N,4,FALSE)</f>
        <v>8</v>
      </c>
      <c r="L1747">
        <f>VLOOKUP(customer!A1759,sales_update!A:N,5,FALSE)</f>
        <v>49</v>
      </c>
      <c r="M1747">
        <f>VLOOKUP(customer!A1759,sales_update!A:N,6,FALSE)</f>
        <v>0</v>
      </c>
      <c r="N1747">
        <f>VLOOKUP(customer!A1759,sales_update!A:N,7,FALSE)</f>
        <v>8</v>
      </c>
      <c r="O1747">
        <f>VLOOKUP(customer!A1759,sales_update!A:N,8,FALSE)</f>
        <v>20</v>
      </c>
      <c r="P1747">
        <f>VLOOKUP(customer!A1759,sales_update!A:N,9,FALSE)</f>
        <v>133</v>
      </c>
      <c r="Q1747">
        <f>VLOOKUP(customer!A1759,sales_update!A:N,10,FALSE)</f>
        <v>1</v>
      </c>
      <c r="R1747">
        <f>VLOOKUP(customer!A1759,sales_update!A:N,11,FALSE)</f>
        <v>1</v>
      </c>
      <c r="S1747">
        <f>VLOOKUP(customer!A1759,sales_update!A:N,12,FALSE)</f>
        <v>0</v>
      </c>
      <c r="T1747">
        <f>VLOOKUP(customer!A1759,sales_update!A:N,13,FALSE)</f>
        <v>3</v>
      </c>
      <c r="U1747">
        <f>VLOOKUP(customer!A1759,sales_update!A:N,14,FALSE)</f>
        <v>4</v>
      </c>
      <c r="V1747">
        <f>VLOOKUP(customer!A1759,Marketing!A:I,2,FALSE)</f>
        <v>0</v>
      </c>
      <c r="W1747">
        <f>VLOOKUP(customer!A1759,Marketing!A:I,3,FALSE)</f>
        <v>0</v>
      </c>
      <c r="X1747">
        <f>VLOOKUP(customer!A1759,Marketing!A:I,4,FALSE)</f>
        <v>0</v>
      </c>
      <c r="Y1747">
        <f>VLOOKUP(customer!A1759,Marketing!A:I,5,FALSE)</f>
        <v>0</v>
      </c>
      <c r="Z1747">
        <f>VLOOKUP(customer!A1759,Marketing!A:I,6,FALSE)</f>
        <v>0</v>
      </c>
      <c r="AA1747">
        <f>VLOOKUP(customer!A1759,Marketing!A:I,7,FALSE)</f>
        <v>0</v>
      </c>
      <c r="AB1747">
        <f>VLOOKUP(customer!A1759,Marketing!A:I,8,FALSE)</f>
        <v>0</v>
      </c>
      <c r="AC1747" s="1">
        <f>VLOOKUP(customer!A1759,Marketing!A:I,9,FALSE)</f>
        <v>43691</v>
      </c>
    </row>
    <row r="1748" spans="1:29" x14ac:dyDescent="0.3">
      <c r="A1748">
        <v>3000</v>
      </c>
      <c r="B1748">
        <v>132765</v>
      </c>
      <c r="C1748">
        <v>1</v>
      </c>
      <c r="D1748">
        <v>0</v>
      </c>
      <c r="E1748">
        <v>41</v>
      </c>
      <c r="F1748" t="str">
        <f>IF(customer!G1760=1, "Married", IF(customer!H1760=1, "Single", IF(customer!F1760=1, "Divorced", IF(customer!I1760=1, "Together", IF(customer!J1760=1, "Widowed", "Unknown")))))</f>
        <v>Married</v>
      </c>
      <c r="G1748" t="str">
        <f>IF(customer!K1760=1,"Basic",IF(customer!L1760=1,"Graduate",IF(customer!M1760=1,"Master",IF(customer!N1760=1,"PhD","Unknown"))))</f>
        <v>Master</v>
      </c>
      <c r="H1748" t="s">
        <v>17</v>
      </c>
      <c r="I1748">
        <f>VLOOKUP(customer!A1760,sales_update!A:N,2,FALSE)</f>
        <v>49</v>
      </c>
      <c r="J1748">
        <f xml:space="preserve"> VLOOKUP(customer!A1760,sales_update!A:N,3,FALSE)</f>
        <v>53</v>
      </c>
      <c r="K1748">
        <f>VLOOKUP(customer!A1760,sales_update!A:N,4,FALSE)</f>
        <v>12</v>
      </c>
      <c r="L1748">
        <f>VLOOKUP(customer!A1760,sales_update!A:N,5,FALSE)</f>
        <v>69</v>
      </c>
      <c r="M1748">
        <f>VLOOKUP(customer!A1760,sales_update!A:N,6,FALSE)</f>
        <v>28</v>
      </c>
      <c r="N1748">
        <f>VLOOKUP(customer!A1760,sales_update!A:N,7,FALSE)</f>
        <v>12</v>
      </c>
      <c r="O1748">
        <f>VLOOKUP(customer!A1760,sales_update!A:N,8,FALSE)</f>
        <v>12</v>
      </c>
      <c r="P1748">
        <f>VLOOKUP(customer!A1760,sales_update!A:N,9,FALSE)</f>
        <v>162</v>
      </c>
      <c r="Q1748">
        <f>VLOOKUP(customer!A1760,sales_update!A:N,10,FALSE)</f>
        <v>2</v>
      </c>
      <c r="R1748">
        <f>VLOOKUP(customer!A1760,sales_update!A:N,11,FALSE)</f>
        <v>2</v>
      </c>
      <c r="S1748">
        <f>VLOOKUP(customer!A1760,sales_update!A:N,12,FALSE)</f>
        <v>0</v>
      </c>
      <c r="T1748">
        <f>VLOOKUP(customer!A1760,sales_update!A:N,13,FALSE)</f>
        <v>4</v>
      </c>
      <c r="U1748">
        <f>VLOOKUP(customer!A1760,sales_update!A:N,14,FALSE)</f>
        <v>5</v>
      </c>
      <c r="V1748">
        <f>VLOOKUP(customer!A1760,Marketing!A:I,2,FALSE)</f>
        <v>0</v>
      </c>
      <c r="W1748">
        <f>VLOOKUP(customer!A1760,Marketing!A:I,3,FALSE)</f>
        <v>0</v>
      </c>
      <c r="X1748">
        <f>VLOOKUP(customer!A1760,Marketing!A:I,4,FALSE)</f>
        <v>0</v>
      </c>
      <c r="Y1748">
        <f>VLOOKUP(customer!A1760,Marketing!A:I,5,FALSE)</f>
        <v>0</v>
      </c>
      <c r="Z1748">
        <f>VLOOKUP(customer!A1760,Marketing!A:I,6,FALSE)</f>
        <v>0</v>
      </c>
      <c r="AA1748">
        <f>VLOOKUP(customer!A1760,Marketing!A:I,7,FALSE)</f>
        <v>0</v>
      </c>
      <c r="AB1748">
        <f>VLOOKUP(customer!A1760,Marketing!A:I,8,FALSE)</f>
        <v>0</v>
      </c>
      <c r="AC1748" s="1">
        <f>VLOOKUP(customer!A1760,Marketing!A:I,9,FALSE)</f>
        <v>44042</v>
      </c>
    </row>
    <row r="1749" spans="1:29" x14ac:dyDescent="0.3">
      <c r="A1749">
        <v>2430</v>
      </c>
      <c r="B1749">
        <v>132727</v>
      </c>
      <c r="C1749">
        <v>0</v>
      </c>
      <c r="D1749">
        <v>0</v>
      </c>
      <c r="E1749">
        <v>55</v>
      </c>
      <c r="F1749" t="str">
        <f>IF(customer!G1761=1, "Married", IF(customer!H1761=1, "Single", IF(customer!F1761=1, "Divorced", IF(customer!I1761=1, "Together", IF(customer!J1761=1, "Widowed", "Unknown")))))</f>
        <v>Together</v>
      </c>
      <c r="G1749" t="str">
        <f>IF(customer!K1761=1,"Basic",IF(customer!L1761=1,"Graduate",IF(customer!M1761=1,"Master",IF(customer!N1761=1,"PhD","Unknown"))))</f>
        <v>PhD</v>
      </c>
      <c r="H1749" t="s">
        <v>17</v>
      </c>
      <c r="I1749">
        <f>VLOOKUP(customer!A1761,sales_update!A:N,2,FALSE)</f>
        <v>38</v>
      </c>
      <c r="J1749">
        <f xml:space="preserve"> VLOOKUP(customer!A1761,sales_update!A:N,3,FALSE)</f>
        <v>677</v>
      </c>
      <c r="K1749">
        <f>VLOOKUP(customer!A1761,sales_update!A:N,4,FALSE)</f>
        <v>53</v>
      </c>
      <c r="L1749">
        <f>VLOOKUP(customer!A1761,sales_update!A:N,5,FALSE)</f>
        <v>730</v>
      </c>
      <c r="M1749">
        <f>VLOOKUP(customer!A1761,sales_update!A:N,6,FALSE)</f>
        <v>349</v>
      </c>
      <c r="N1749">
        <f>VLOOKUP(customer!A1761,sales_update!A:N,7,FALSE)</f>
        <v>53</v>
      </c>
      <c r="O1749">
        <f>VLOOKUP(customer!A1761,sales_update!A:N,8,FALSE)</f>
        <v>284</v>
      </c>
      <c r="P1749">
        <f>VLOOKUP(customer!A1761,sales_update!A:N,9,FALSE)</f>
        <v>1578</v>
      </c>
      <c r="Q1749">
        <f>VLOOKUP(customer!A1761,sales_update!A:N,10,FALSE)</f>
        <v>2</v>
      </c>
      <c r="R1749">
        <f>VLOOKUP(customer!A1761,sales_update!A:N,11,FALSE)</f>
        <v>7</v>
      </c>
      <c r="S1749">
        <f>VLOOKUP(customer!A1761,sales_update!A:N,12,FALSE)</f>
        <v>3</v>
      </c>
      <c r="T1749">
        <f>VLOOKUP(customer!A1761,sales_update!A:N,13,FALSE)</f>
        <v>5</v>
      </c>
      <c r="U1749">
        <f>VLOOKUP(customer!A1761,sales_update!A:N,14,FALSE)</f>
        <v>8</v>
      </c>
      <c r="V1749">
        <f>VLOOKUP(customer!A1761,Marketing!A:I,2,FALSE)</f>
        <v>0</v>
      </c>
      <c r="W1749">
        <f>VLOOKUP(customer!A1761,Marketing!A:I,3,FALSE)</f>
        <v>0</v>
      </c>
      <c r="X1749">
        <f>VLOOKUP(customer!A1761,Marketing!A:I,4,FALSE)</f>
        <v>0</v>
      </c>
      <c r="Y1749">
        <f>VLOOKUP(customer!A1761,Marketing!A:I,5,FALSE)</f>
        <v>0</v>
      </c>
      <c r="Z1749">
        <f>VLOOKUP(customer!A1761,Marketing!A:I,6,FALSE)</f>
        <v>0</v>
      </c>
      <c r="AA1749">
        <f>VLOOKUP(customer!A1761,Marketing!A:I,7,FALSE)</f>
        <v>0</v>
      </c>
      <c r="AB1749">
        <f>VLOOKUP(customer!A1761,Marketing!A:I,8,FALSE)</f>
        <v>0</v>
      </c>
      <c r="AC1749" s="1">
        <f>VLOOKUP(customer!A1761,Marketing!A:I,9,FALSE)</f>
        <v>43498</v>
      </c>
    </row>
    <row r="1750" spans="1:29" x14ac:dyDescent="0.3">
      <c r="A1750">
        <v>2973</v>
      </c>
      <c r="B1750">
        <v>132644</v>
      </c>
      <c r="C1750">
        <v>1</v>
      </c>
      <c r="D1750">
        <v>0</v>
      </c>
      <c r="E1750">
        <v>47</v>
      </c>
      <c r="F1750" t="str">
        <f>IF(customer!G1762=1, "Married", IF(customer!H1762=1, "Single", IF(customer!F1762=1, "Divorced", IF(customer!I1762=1, "Together", IF(customer!J1762=1, "Widowed", "Unknown")))))</f>
        <v>Married</v>
      </c>
      <c r="G1750" t="str">
        <f>IF(customer!K1762=1,"Basic",IF(customer!L1762=1,"Graduate",IF(customer!M1762=1,"Master",IF(customer!N1762=1,"PhD","Unknown"))))</f>
        <v>PhD</v>
      </c>
      <c r="H1750" t="s">
        <v>16</v>
      </c>
      <c r="I1750">
        <f>VLOOKUP(customer!A1762,sales_update!A:N,2,FALSE)</f>
        <v>38</v>
      </c>
      <c r="J1750">
        <f xml:space="preserve"> VLOOKUP(customer!A1762,sales_update!A:N,3,FALSE)</f>
        <v>971</v>
      </c>
      <c r="K1750">
        <f>VLOOKUP(customer!A1762,sales_update!A:N,4,FALSE)</f>
        <v>12</v>
      </c>
      <c r="L1750">
        <f>VLOOKUP(customer!A1762,sales_update!A:N,5,FALSE)</f>
        <v>573</v>
      </c>
      <c r="M1750">
        <f>VLOOKUP(customer!A1762,sales_update!A:N,6,FALSE)</f>
        <v>0</v>
      </c>
      <c r="N1750">
        <f>VLOOKUP(customer!A1762,sales_update!A:N,7,FALSE)</f>
        <v>28</v>
      </c>
      <c r="O1750">
        <f>VLOOKUP(customer!A1762,sales_update!A:N,8,FALSE)</f>
        <v>93</v>
      </c>
      <c r="P1750">
        <f>VLOOKUP(customer!A1762,sales_update!A:N,9,FALSE)</f>
        <v>1491</v>
      </c>
      <c r="Q1750">
        <f>VLOOKUP(customer!A1762,sales_update!A:N,10,FALSE)</f>
        <v>4</v>
      </c>
      <c r="R1750">
        <f>VLOOKUP(customer!A1762,sales_update!A:N,11,FALSE)</f>
        <v>7</v>
      </c>
      <c r="S1750">
        <f>VLOOKUP(customer!A1762,sales_update!A:N,12,FALSE)</f>
        <v>1</v>
      </c>
      <c r="T1750">
        <f>VLOOKUP(customer!A1762,sales_update!A:N,13,FALSE)</f>
        <v>6</v>
      </c>
      <c r="U1750">
        <f>VLOOKUP(customer!A1762,sales_update!A:N,14,FALSE)</f>
        <v>8</v>
      </c>
      <c r="V1750">
        <f>VLOOKUP(customer!A1762,Marketing!A:I,2,FALSE)</f>
        <v>1</v>
      </c>
      <c r="W1750">
        <f>VLOOKUP(customer!A1762,Marketing!A:I,3,FALSE)</f>
        <v>0</v>
      </c>
      <c r="X1750">
        <f>VLOOKUP(customer!A1762,Marketing!A:I,4,FALSE)</f>
        <v>0</v>
      </c>
      <c r="Y1750">
        <f>VLOOKUP(customer!A1762,Marketing!A:I,5,FALSE)</f>
        <v>0</v>
      </c>
      <c r="Z1750">
        <f>VLOOKUP(customer!A1762,Marketing!A:I,6,FALSE)</f>
        <v>0</v>
      </c>
      <c r="AA1750">
        <f>VLOOKUP(customer!A1762,Marketing!A:I,7,FALSE)</f>
        <v>0</v>
      </c>
      <c r="AB1750">
        <f>VLOOKUP(customer!A1762,Marketing!A:I,8,FALSE)</f>
        <v>0</v>
      </c>
      <c r="AC1750" s="1">
        <f>VLOOKUP(customer!A1762,Marketing!A:I,9,FALSE)</f>
        <v>43639</v>
      </c>
    </row>
    <row r="1751" spans="1:29" x14ac:dyDescent="0.3">
      <c r="A1751">
        <v>2951</v>
      </c>
      <c r="B1751">
        <v>132632</v>
      </c>
      <c r="C1751">
        <v>0</v>
      </c>
      <c r="D1751">
        <v>0</v>
      </c>
      <c r="E1751">
        <v>57</v>
      </c>
      <c r="F1751" t="str">
        <f>IF(customer!G1763=1, "Married", IF(customer!H1763=1, "Single", IF(customer!F1763=1, "Divorced", IF(customer!I1763=1, "Together", IF(customer!J1763=1, "Widowed", "Unknown")))))</f>
        <v>Married</v>
      </c>
      <c r="G1751" t="str">
        <f>IF(customer!K1763=1,"Basic",IF(customer!L1763=1,"Graduate",IF(customer!M1763=1,"Master",IF(customer!N1763=1,"PhD","Unknown"))))</f>
        <v>Unknown</v>
      </c>
      <c r="H1751" t="s">
        <v>15</v>
      </c>
      <c r="I1751">
        <f>VLOOKUP(customer!A1763,sales_update!A:N,2,FALSE)</f>
        <v>32</v>
      </c>
      <c r="J1751">
        <f xml:space="preserve"> VLOOKUP(customer!A1763,sales_update!A:N,3,FALSE)</f>
        <v>256</v>
      </c>
      <c r="K1751">
        <f>VLOOKUP(customer!A1763,sales_update!A:N,4,FALSE)</f>
        <v>614</v>
      </c>
      <c r="L1751">
        <f>VLOOKUP(customer!A1763,sales_update!A:N,5,FALSE)</f>
        <v>557</v>
      </c>
      <c r="M1751">
        <f>VLOOKUP(customer!A1763,sales_update!A:N,6,FALSE)</f>
        <v>622</v>
      </c>
      <c r="N1751">
        <f>VLOOKUP(customer!A1763,sales_update!A:N,7,FALSE)</f>
        <v>77</v>
      </c>
      <c r="O1751">
        <f>VLOOKUP(customer!A1763,sales_update!A:N,8,FALSE)</f>
        <v>215</v>
      </c>
      <c r="P1751">
        <f>VLOOKUP(customer!A1763,sales_update!A:N,9,FALSE)</f>
        <v>1910</v>
      </c>
      <c r="Q1751">
        <f>VLOOKUP(customer!A1763,sales_update!A:N,10,FALSE)</f>
        <v>2</v>
      </c>
      <c r="R1751">
        <f>VLOOKUP(customer!A1763,sales_update!A:N,11,FALSE)</f>
        <v>4</v>
      </c>
      <c r="S1751">
        <f>VLOOKUP(customer!A1763,sales_update!A:N,12,FALSE)</f>
        <v>4</v>
      </c>
      <c r="T1751">
        <f>VLOOKUP(customer!A1763,sales_update!A:N,13,FALSE)</f>
        <v>8</v>
      </c>
      <c r="U1751">
        <f>VLOOKUP(customer!A1763,sales_update!A:N,14,FALSE)</f>
        <v>5</v>
      </c>
      <c r="V1751">
        <f>VLOOKUP(customer!A1763,Marketing!A:I,2,FALSE)</f>
        <v>0</v>
      </c>
      <c r="W1751">
        <f>VLOOKUP(customer!A1763,Marketing!A:I,3,FALSE)</f>
        <v>0</v>
      </c>
      <c r="X1751">
        <f>VLOOKUP(customer!A1763,Marketing!A:I,4,FALSE)</f>
        <v>0</v>
      </c>
      <c r="Y1751">
        <f>VLOOKUP(customer!A1763,Marketing!A:I,5,FALSE)</f>
        <v>0</v>
      </c>
      <c r="Z1751">
        <f>VLOOKUP(customer!A1763,Marketing!A:I,6,FALSE)</f>
        <v>0</v>
      </c>
      <c r="AA1751">
        <f>VLOOKUP(customer!A1763,Marketing!A:I,7,FALSE)</f>
        <v>0</v>
      </c>
      <c r="AB1751">
        <f>VLOOKUP(customer!A1763,Marketing!A:I,8,FALSE)</f>
        <v>0</v>
      </c>
      <c r="AC1751" s="1">
        <f>VLOOKUP(customer!A1763,Marketing!A:I,9,FALSE)</f>
        <v>43472</v>
      </c>
    </row>
    <row r="1752" spans="1:29" x14ac:dyDescent="0.3">
      <c r="A1752">
        <v>2794</v>
      </c>
      <c r="B1752">
        <v>132583</v>
      </c>
      <c r="C1752">
        <v>1</v>
      </c>
      <c r="D1752">
        <v>1</v>
      </c>
      <c r="E1752">
        <v>59</v>
      </c>
      <c r="F1752" t="str">
        <f>IF(customer!G1764=1, "Married", IF(customer!H1764=1, "Single", IF(customer!F1764=1, "Divorced", IF(customer!I1764=1, "Together", IF(customer!J1764=1, "Widowed", "Unknown")))))</f>
        <v>Together</v>
      </c>
      <c r="G1752" t="str">
        <f>IF(customer!K1764=1,"Basic",IF(customer!L1764=1,"Graduate",IF(customer!M1764=1,"Master",IF(customer!N1764=1,"PhD","Unknown"))))</f>
        <v>PhD</v>
      </c>
      <c r="H1752" t="s">
        <v>20</v>
      </c>
      <c r="I1752">
        <f>VLOOKUP(customer!A1764,sales_update!A:N,2,FALSE)</f>
        <v>10</v>
      </c>
      <c r="J1752">
        <f xml:space="preserve"> VLOOKUP(customer!A1764,sales_update!A:N,3,FALSE)</f>
        <v>20</v>
      </c>
      <c r="K1752">
        <f>VLOOKUP(customer!A1764,sales_update!A:N,4,FALSE)</f>
        <v>0</v>
      </c>
      <c r="L1752">
        <f>VLOOKUP(customer!A1764,sales_update!A:N,5,FALSE)</f>
        <v>12</v>
      </c>
      <c r="M1752">
        <f>VLOOKUP(customer!A1764,sales_update!A:N,6,FALSE)</f>
        <v>0</v>
      </c>
      <c r="N1752">
        <f>VLOOKUP(customer!A1764,sales_update!A:N,7,FALSE)</f>
        <v>0</v>
      </c>
      <c r="O1752">
        <f>VLOOKUP(customer!A1764,sales_update!A:N,8,FALSE)</f>
        <v>4</v>
      </c>
      <c r="P1752">
        <f>VLOOKUP(customer!A1764,sales_update!A:N,9,FALSE)</f>
        <v>28</v>
      </c>
      <c r="Q1752">
        <f>VLOOKUP(customer!A1764,sales_update!A:N,10,FALSE)</f>
        <v>1</v>
      </c>
      <c r="R1752">
        <f>VLOOKUP(customer!A1764,sales_update!A:N,11,FALSE)</f>
        <v>1</v>
      </c>
      <c r="S1752">
        <f>VLOOKUP(customer!A1764,sales_update!A:N,12,FALSE)</f>
        <v>0</v>
      </c>
      <c r="T1752">
        <f>VLOOKUP(customer!A1764,sales_update!A:N,13,FALSE)</f>
        <v>2</v>
      </c>
      <c r="U1752">
        <f>VLOOKUP(customer!A1764,sales_update!A:N,14,FALSE)</f>
        <v>7</v>
      </c>
      <c r="V1752">
        <f>VLOOKUP(customer!A1764,Marketing!A:I,2,FALSE)</f>
        <v>0</v>
      </c>
      <c r="W1752">
        <f>VLOOKUP(customer!A1764,Marketing!A:I,3,FALSE)</f>
        <v>0</v>
      </c>
      <c r="X1752">
        <f>VLOOKUP(customer!A1764,Marketing!A:I,4,FALSE)</f>
        <v>0</v>
      </c>
      <c r="Y1752">
        <f>VLOOKUP(customer!A1764,Marketing!A:I,5,FALSE)</f>
        <v>0</v>
      </c>
      <c r="Z1752">
        <f>VLOOKUP(customer!A1764,Marketing!A:I,6,FALSE)</f>
        <v>0</v>
      </c>
      <c r="AA1752">
        <f>VLOOKUP(customer!A1764,Marketing!A:I,7,FALSE)</f>
        <v>0</v>
      </c>
      <c r="AB1752">
        <f>VLOOKUP(customer!A1764,Marketing!A:I,8,FALSE)</f>
        <v>0</v>
      </c>
      <c r="AC1752" s="1">
        <f>VLOOKUP(customer!A1764,Marketing!A:I,9,FALSE)</f>
        <v>44154</v>
      </c>
    </row>
    <row r="1753" spans="1:29" x14ac:dyDescent="0.3">
      <c r="A1753">
        <v>1113</v>
      </c>
      <c r="B1753">
        <v>132557</v>
      </c>
      <c r="C1753">
        <v>1</v>
      </c>
      <c r="D1753">
        <v>0</v>
      </c>
      <c r="E1753">
        <v>53</v>
      </c>
      <c r="F1753" t="str">
        <f>IF(customer!G1765=1, "Married", IF(customer!H1765=1, "Single", IF(customer!F1765=1, "Divorced", IF(customer!I1765=1, "Together", IF(customer!J1765=1, "Widowed", "Unknown")))))</f>
        <v>Single</v>
      </c>
      <c r="G1753" t="str">
        <f>IF(customer!K1765=1,"Basic",IF(customer!L1765=1,"Graduate",IF(customer!M1765=1,"Master",IF(customer!N1765=1,"PhD","Unknown"))))</f>
        <v>Master</v>
      </c>
      <c r="H1753" t="s">
        <v>16</v>
      </c>
      <c r="I1753">
        <f>VLOOKUP(customer!A1765,sales_update!A:N,2,FALSE)</f>
        <v>13</v>
      </c>
      <c r="J1753">
        <f xml:space="preserve"> VLOOKUP(customer!A1765,sales_update!A:N,3,FALSE)</f>
        <v>138</v>
      </c>
      <c r="K1753">
        <f>VLOOKUP(customer!A1765,sales_update!A:N,4,FALSE)</f>
        <v>12</v>
      </c>
      <c r="L1753">
        <f>VLOOKUP(customer!A1765,sales_update!A:N,5,FALSE)</f>
        <v>118</v>
      </c>
      <c r="M1753">
        <f>VLOOKUP(customer!A1765,sales_update!A:N,6,FALSE)</f>
        <v>0</v>
      </c>
      <c r="N1753">
        <f>VLOOKUP(customer!A1765,sales_update!A:N,7,FALSE)</f>
        <v>16</v>
      </c>
      <c r="O1753">
        <f>VLOOKUP(customer!A1765,sales_update!A:N,8,FALSE)</f>
        <v>41</v>
      </c>
      <c r="P1753">
        <f>VLOOKUP(customer!A1765,sales_update!A:N,9,FALSE)</f>
        <v>244</v>
      </c>
      <c r="Q1753">
        <f>VLOOKUP(customer!A1765,sales_update!A:N,10,FALSE)</f>
        <v>3</v>
      </c>
      <c r="R1753">
        <f>VLOOKUP(customer!A1765,sales_update!A:N,11,FALSE)</f>
        <v>2</v>
      </c>
      <c r="S1753">
        <f>VLOOKUP(customer!A1765,sales_update!A:N,12,FALSE)</f>
        <v>1</v>
      </c>
      <c r="T1753">
        <f>VLOOKUP(customer!A1765,sales_update!A:N,13,FALSE)</f>
        <v>3</v>
      </c>
      <c r="U1753">
        <f>VLOOKUP(customer!A1765,sales_update!A:N,14,FALSE)</f>
        <v>5</v>
      </c>
      <c r="V1753">
        <f>VLOOKUP(customer!A1765,Marketing!A:I,2,FALSE)</f>
        <v>0</v>
      </c>
      <c r="W1753">
        <f>VLOOKUP(customer!A1765,Marketing!A:I,3,FALSE)</f>
        <v>0</v>
      </c>
      <c r="X1753">
        <f>VLOOKUP(customer!A1765,Marketing!A:I,4,FALSE)</f>
        <v>0</v>
      </c>
      <c r="Y1753">
        <f>VLOOKUP(customer!A1765,Marketing!A:I,5,FALSE)</f>
        <v>0</v>
      </c>
      <c r="Z1753">
        <f>VLOOKUP(customer!A1765,Marketing!A:I,6,FALSE)</f>
        <v>0</v>
      </c>
      <c r="AA1753">
        <f>VLOOKUP(customer!A1765,Marketing!A:I,7,FALSE)</f>
        <v>0</v>
      </c>
      <c r="AB1753">
        <f>VLOOKUP(customer!A1765,Marketing!A:I,8,FALSE)</f>
        <v>1</v>
      </c>
      <c r="AC1753" s="1">
        <f>VLOOKUP(customer!A1765,Marketing!A:I,9,FALSE)</f>
        <v>44043</v>
      </c>
    </row>
    <row r="1754" spans="1:29" x14ac:dyDescent="0.3">
      <c r="A1754">
        <v>1062</v>
      </c>
      <c r="B1754">
        <v>132474</v>
      </c>
      <c r="C1754">
        <v>1</v>
      </c>
      <c r="D1754">
        <v>1</v>
      </c>
      <c r="E1754">
        <v>53</v>
      </c>
      <c r="F1754" t="str">
        <f>IF(customer!G1766=1, "Married", IF(customer!H1766=1, "Single", IF(customer!F1766=1, "Divorced", IF(customer!I1766=1, "Together", IF(customer!J1766=1, "Widowed", "Unknown")))))</f>
        <v>Together</v>
      </c>
      <c r="G1754" t="str">
        <f>IF(customer!K1766=1,"Basic",IF(customer!L1766=1,"Graduate",IF(customer!M1766=1,"Master",IF(customer!N1766=1,"PhD","Unknown"))))</f>
        <v>Graduate</v>
      </c>
      <c r="H1754" t="s">
        <v>17</v>
      </c>
      <c r="I1754">
        <f>VLOOKUP(customer!A1766,sales_update!A:N,2,FALSE)</f>
        <v>0</v>
      </c>
      <c r="J1754">
        <f xml:space="preserve"> VLOOKUP(customer!A1766,sales_update!A:N,3,FALSE)</f>
        <v>41</v>
      </c>
      <c r="K1754">
        <f>VLOOKUP(customer!A1766,sales_update!A:N,4,FALSE)</f>
        <v>0</v>
      </c>
      <c r="L1754">
        <f>VLOOKUP(customer!A1766,sales_update!A:N,5,FALSE)</f>
        <v>4</v>
      </c>
      <c r="M1754">
        <f>VLOOKUP(customer!A1766,sales_update!A:N,6,FALSE)</f>
        <v>0</v>
      </c>
      <c r="N1754">
        <f>VLOOKUP(customer!A1766,sales_update!A:N,7,FALSE)</f>
        <v>0</v>
      </c>
      <c r="O1754">
        <f>VLOOKUP(customer!A1766,sales_update!A:N,8,FALSE)</f>
        <v>0</v>
      </c>
      <c r="P1754">
        <f>VLOOKUP(customer!A1766,sales_update!A:N,9,FALSE)</f>
        <v>45</v>
      </c>
      <c r="Q1754">
        <f>VLOOKUP(customer!A1766,sales_update!A:N,10,FALSE)</f>
        <v>1</v>
      </c>
      <c r="R1754">
        <f>VLOOKUP(customer!A1766,sales_update!A:N,11,FALSE)</f>
        <v>1</v>
      </c>
      <c r="S1754">
        <f>VLOOKUP(customer!A1766,sales_update!A:N,12,FALSE)</f>
        <v>0</v>
      </c>
      <c r="T1754">
        <f>VLOOKUP(customer!A1766,sales_update!A:N,13,FALSE)</f>
        <v>2</v>
      </c>
      <c r="U1754">
        <f>VLOOKUP(customer!A1766,sales_update!A:N,14,FALSE)</f>
        <v>7</v>
      </c>
      <c r="V1754">
        <f>VLOOKUP(customer!A1766,Marketing!A:I,2,FALSE)</f>
        <v>0</v>
      </c>
      <c r="W1754">
        <f>VLOOKUP(customer!A1766,Marketing!A:I,3,FALSE)</f>
        <v>0</v>
      </c>
      <c r="X1754">
        <f>VLOOKUP(customer!A1766,Marketing!A:I,4,FALSE)</f>
        <v>0</v>
      </c>
      <c r="Y1754">
        <f>VLOOKUP(customer!A1766,Marketing!A:I,5,FALSE)</f>
        <v>0</v>
      </c>
      <c r="Z1754">
        <f>VLOOKUP(customer!A1766,Marketing!A:I,6,FALSE)</f>
        <v>0</v>
      </c>
      <c r="AA1754">
        <f>VLOOKUP(customer!A1766,Marketing!A:I,7,FALSE)</f>
        <v>0</v>
      </c>
      <c r="AB1754">
        <f>VLOOKUP(customer!A1766,Marketing!A:I,8,FALSE)</f>
        <v>0</v>
      </c>
      <c r="AC1754" s="1">
        <f>VLOOKUP(customer!A1766,Marketing!A:I,9,FALSE)</f>
        <v>44119</v>
      </c>
    </row>
    <row r="1755" spans="1:29" x14ac:dyDescent="0.3">
      <c r="A1755">
        <v>1277</v>
      </c>
      <c r="B1755">
        <v>132414</v>
      </c>
      <c r="C1755">
        <v>0</v>
      </c>
      <c r="D1755">
        <v>0</v>
      </c>
      <c r="E1755">
        <v>36</v>
      </c>
      <c r="F1755" t="str">
        <f>IF(customer!G1767=1, "Married", IF(customer!H1767=1, "Single", IF(customer!F1767=1, "Divorced", IF(customer!I1767=1, "Together", IF(customer!J1767=1, "Widowed", "Unknown")))))</f>
        <v>Together</v>
      </c>
      <c r="G1755" t="str">
        <f>IF(customer!K1767=1,"Basic",IF(customer!L1767=1,"Graduate",IF(customer!M1767=1,"Master",IF(customer!N1767=1,"PhD","Unknown"))))</f>
        <v>Unknown</v>
      </c>
      <c r="H1755" t="s">
        <v>15</v>
      </c>
      <c r="I1755">
        <f>VLOOKUP(customer!A1767,sales_update!A:N,2,FALSE)</f>
        <v>11</v>
      </c>
      <c r="J1755">
        <f xml:space="preserve"> VLOOKUP(customer!A1767,sales_update!A:N,3,FALSE)</f>
        <v>82</v>
      </c>
      <c r="K1755">
        <f>VLOOKUP(customer!A1767,sales_update!A:N,4,FALSE)</f>
        <v>25</v>
      </c>
      <c r="L1755">
        <f>VLOOKUP(customer!A1767,sales_update!A:N,5,FALSE)</f>
        <v>20</v>
      </c>
      <c r="M1755">
        <f>VLOOKUP(customer!A1767,sales_update!A:N,6,FALSE)</f>
        <v>0</v>
      </c>
      <c r="N1755">
        <f>VLOOKUP(customer!A1767,sales_update!A:N,7,FALSE)</f>
        <v>37</v>
      </c>
      <c r="O1755">
        <f>VLOOKUP(customer!A1767,sales_update!A:N,8,FALSE)</f>
        <v>49</v>
      </c>
      <c r="P1755">
        <f>VLOOKUP(customer!A1767,sales_update!A:N,9,FALSE)</f>
        <v>114</v>
      </c>
      <c r="Q1755">
        <f>VLOOKUP(customer!A1767,sales_update!A:N,10,FALSE)</f>
        <v>1</v>
      </c>
      <c r="R1755">
        <f>VLOOKUP(customer!A1767,sales_update!A:N,11,FALSE)</f>
        <v>1</v>
      </c>
      <c r="S1755">
        <f>VLOOKUP(customer!A1767,sales_update!A:N,12,FALSE)</f>
        <v>0</v>
      </c>
      <c r="T1755">
        <f>VLOOKUP(customer!A1767,sales_update!A:N,13,FALSE)</f>
        <v>3</v>
      </c>
      <c r="U1755">
        <f>VLOOKUP(customer!A1767,sales_update!A:N,14,FALSE)</f>
        <v>7</v>
      </c>
      <c r="V1755">
        <f>VLOOKUP(customer!A1767,Marketing!A:I,2,FALSE)</f>
        <v>1</v>
      </c>
      <c r="W1755">
        <f>VLOOKUP(customer!A1767,Marketing!A:I,3,FALSE)</f>
        <v>0</v>
      </c>
      <c r="X1755">
        <f>VLOOKUP(customer!A1767,Marketing!A:I,4,FALSE)</f>
        <v>0</v>
      </c>
      <c r="Y1755">
        <f>VLOOKUP(customer!A1767,Marketing!A:I,5,FALSE)</f>
        <v>0</v>
      </c>
      <c r="Z1755">
        <f>VLOOKUP(customer!A1767,Marketing!A:I,6,FALSE)</f>
        <v>0</v>
      </c>
      <c r="AA1755">
        <f>VLOOKUP(customer!A1767,Marketing!A:I,7,FALSE)</f>
        <v>0</v>
      </c>
      <c r="AB1755">
        <f>VLOOKUP(customer!A1767,Marketing!A:I,8,FALSE)</f>
        <v>0</v>
      </c>
      <c r="AC1755" s="1">
        <f>VLOOKUP(customer!A1767,Marketing!A:I,9,FALSE)</f>
        <v>43808</v>
      </c>
    </row>
    <row r="1756" spans="1:29" x14ac:dyDescent="0.3">
      <c r="A1756">
        <v>2815</v>
      </c>
      <c r="B1756">
        <v>132313</v>
      </c>
      <c r="C1756">
        <v>1</v>
      </c>
      <c r="D1756">
        <v>0</v>
      </c>
      <c r="E1756">
        <v>38</v>
      </c>
      <c r="F1756" t="str">
        <f>IF(customer!G1768=1, "Married", IF(customer!H1768=1, "Single", IF(customer!F1768=1, "Divorced", IF(customer!I1768=1, "Together", IF(customer!J1768=1, "Widowed", "Unknown")))))</f>
        <v>Together</v>
      </c>
      <c r="G1756" t="str">
        <f>IF(customer!K1768=1,"Basic",IF(customer!L1768=1,"Graduate",IF(customer!M1768=1,"Master",IF(customer!N1768=1,"PhD","Unknown"))))</f>
        <v>PhD</v>
      </c>
      <c r="H1756" t="s">
        <v>18</v>
      </c>
      <c r="I1756">
        <f>VLOOKUP(customer!A1768,sales_update!A:N,2,FALSE)</f>
        <v>60</v>
      </c>
      <c r="J1756">
        <f xml:space="preserve"> VLOOKUP(customer!A1768,sales_update!A:N,3,FALSE)</f>
        <v>352</v>
      </c>
      <c r="K1756">
        <f>VLOOKUP(customer!A1768,sales_update!A:N,4,FALSE)</f>
        <v>16</v>
      </c>
      <c r="L1756">
        <f>VLOOKUP(customer!A1768,sales_update!A:N,5,FALSE)</f>
        <v>229</v>
      </c>
      <c r="M1756">
        <f>VLOOKUP(customer!A1768,sales_update!A:N,6,FALSE)</f>
        <v>8</v>
      </c>
      <c r="N1756">
        <f>VLOOKUP(customer!A1768,sales_update!A:N,7,FALSE)</f>
        <v>16</v>
      </c>
      <c r="O1756">
        <f>VLOOKUP(customer!A1768,sales_update!A:N,8,FALSE)</f>
        <v>29</v>
      </c>
      <c r="P1756">
        <f>VLOOKUP(customer!A1768,sales_update!A:N,9,FALSE)</f>
        <v>594</v>
      </c>
      <c r="Q1756">
        <f>VLOOKUP(customer!A1768,sales_update!A:N,10,FALSE)</f>
        <v>3</v>
      </c>
      <c r="R1756">
        <f>VLOOKUP(customer!A1768,sales_update!A:N,11,FALSE)</f>
        <v>4</v>
      </c>
      <c r="S1756">
        <f>VLOOKUP(customer!A1768,sales_update!A:N,12,FALSE)</f>
        <v>0</v>
      </c>
      <c r="T1756">
        <f>VLOOKUP(customer!A1768,sales_update!A:N,13,FALSE)</f>
        <v>4</v>
      </c>
      <c r="U1756">
        <f>VLOOKUP(customer!A1768,sales_update!A:N,14,FALSE)</f>
        <v>9</v>
      </c>
      <c r="V1756">
        <f>VLOOKUP(customer!A1768,Marketing!A:I,2,FALSE)</f>
        <v>0</v>
      </c>
      <c r="W1756">
        <f>VLOOKUP(customer!A1768,Marketing!A:I,3,FALSE)</f>
        <v>0</v>
      </c>
      <c r="X1756">
        <f>VLOOKUP(customer!A1768,Marketing!A:I,4,FALSE)</f>
        <v>0</v>
      </c>
      <c r="Y1756">
        <f>VLOOKUP(customer!A1768,Marketing!A:I,5,FALSE)</f>
        <v>0</v>
      </c>
      <c r="Z1756">
        <f>VLOOKUP(customer!A1768,Marketing!A:I,6,FALSE)</f>
        <v>0</v>
      </c>
      <c r="AA1756">
        <f>VLOOKUP(customer!A1768,Marketing!A:I,7,FALSE)</f>
        <v>0</v>
      </c>
      <c r="AB1756">
        <f>VLOOKUP(customer!A1768,Marketing!A:I,8,FALSE)</f>
        <v>0</v>
      </c>
      <c r="AC1756" s="1">
        <f>VLOOKUP(customer!A1768,Marketing!A:I,9,FALSE)</f>
        <v>43665</v>
      </c>
    </row>
    <row r="1757" spans="1:29" x14ac:dyDescent="0.3">
      <c r="A1757">
        <v>1175</v>
      </c>
      <c r="B1757">
        <v>132303</v>
      </c>
      <c r="C1757">
        <v>0</v>
      </c>
      <c r="D1757">
        <v>1</v>
      </c>
      <c r="E1757">
        <v>50</v>
      </c>
      <c r="F1757" t="str">
        <f>IF(customer!G1769=1, "Married", IF(customer!H1769=1, "Single", IF(customer!F1769=1, "Divorced", IF(customer!I1769=1, "Together", IF(customer!J1769=1, "Widowed", "Unknown")))))</f>
        <v>Single</v>
      </c>
      <c r="G1757" t="str">
        <f>IF(customer!K1769=1,"Basic",IF(customer!L1769=1,"Graduate",IF(customer!M1769=1,"Master",IF(customer!N1769=1,"PhD","Unknown"))))</f>
        <v>PhD</v>
      </c>
      <c r="H1757" t="s">
        <v>15</v>
      </c>
      <c r="I1757">
        <f>VLOOKUP(customer!A1769,sales_update!A:N,2,FALSE)</f>
        <v>63</v>
      </c>
      <c r="J1757">
        <f xml:space="preserve"> VLOOKUP(customer!A1769,sales_update!A:N,3,FALSE)</f>
        <v>143</v>
      </c>
      <c r="K1757">
        <f>VLOOKUP(customer!A1769,sales_update!A:N,4,FALSE)</f>
        <v>0</v>
      </c>
      <c r="L1757">
        <f>VLOOKUP(customer!A1769,sales_update!A:N,5,FALSE)</f>
        <v>8</v>
      </c>
      <c r="M1757">
        <f>VLOOKUP(customer!A1769,sales_update!A:N,6,FALSE)</f>
        <v>0</v>
      </c>
      <c r="N1757">
        <f>VLOOKUP(customer!A1769,sales_update!A:N,7,FALSE)</f>
        <v>0</v>
      </c>
      <c r="O1757">
        <f>VLOOKUP(customer!A1769,sales_update!A:N,8,FALSE)</f>
        <v>8</v>
      </c>
      <c r="P1757">
        <f>VLOOKUP(customer!A1769,sales_update!A:N,9,FALSE)</f>
        <v>143</v>
      </c>
      <c r="Q1757">
        <f>VLOOKUP(customer!A1769,sales_update!A:N,10,FALSE)</f>
        <v>2</v>
      </c>
      <c r="R1757">
        <f>VLOOKUP(customer!A1769,sales_update!A:N,11,FALSE)</f>
        <v>1</v>
      </c>
      <c r="S1757">
        <f>VLOOKUP(customer!A1769,sales_update!A:N,12,FALSE)</f>
        <v>0</v>
      </c>
      <c r="T1757">
        <f>VLOOKUP(customer!A1769,sales_update!A:N,13,FALSE)</f>
        <v>4</v>
      </c>
      <c r="U1757">
        <f>VLOOKUP(customer!A1769,sales_update!A:N,14,FALSE)</f>
        <v>5</v>
      </c>
      <c r="V1757">
        <f>VLOOKUP(customer!A1769,Marketing!A:I,2,FALSE)</f>
        <v>0</v>
      </c>
      <c r="W1757">
        <f>VLOOKUP(customer!A1769,Marketing!A:I,3,FALSE)</f>
        <v>0</v>
      </c>
      <c r="X1757">
        <f>VLOOKUP(customer!A1769,Marketing!A:I,4,FALSE)</f>
        <v>0</v>
      </c>
      <c r="Y1757">
        <f>VLOOKUP(customer!A1769,Marketing!A:I,5,FALSE)</f>
        <v>0</v>
      </c>
      <c r="Z1757">
        <f>VLOOKUP(customer!A1769,Marketing!A:I,6,FALSE)</f>
        <v>0</v>
      </c>
      <c r="AA1757">
        <f>VLOOKUP(customer!A1769,Marketing!A:I,7,FALSE)</f>
        <v>0</v>
      </c>
      <c r="AB1757">
        <f>VLOOKUP(customer!A1769,Marketing!A:I,8,FALSE)</f>
        <v>0</v>
      </c>
      <c r="AC1757" s="1">
        <f>VLOOKUP(customer!A1769,Marketing!A:I,9,FALSE)</f>
        <v>44055</v>
      </c>
    </row>
    <row r="1758" spans="1:29" x14ac:dyDescent="0.3">
      <c r="A1758">
        <v>1999</v>
      </c>
      <c r="B1758">
        <v>132300</v>
      </c>
      <c r="C1758">
        <v>1</v>
      </c>
      <c r="D1758">
        <v>0</v>
      </c>
      <c r="E1758">
        <v>47</v>
      </c>
      <c r="F1758" t="str">
        <f>IF(customer!G1770=1, "Married", IF(customer!H1770=1, "Single", IF(customer!F1770=1, "Divorced", IF(customer!I1770=1, "Together", IF(customer!J1770=1, "Widowed", "Unknown")))))</f>
        <v>Married</v>
      </c>
      <c r="G1758" t="str">
        <f>IF(customer!K1770=1,"Basic",IF(customer!L1770=1,"Graduate",IF(customer!M1770=1,"Master",IF(customer!N1770=1,"PhD","Unknown"))))</f>
        <v>Graduate</v>
      </c>
      <c r="H1758" t="s">
        <v>18</v>
      </c>
      <c r="I1758">
        <f>VLOOKUP(customer!A1770,sales_update!A:N,2,FALSE)</f>
        <v>1</v>
      </c>
      <c r="J1758">
        <f xml:space="preserve"> VLOOKUP(customer!A1770,sales_update!A:N,3,FALSE)</f>
        <v>53</v>
      </c>
      <c r="K1758">
        <f>VLOOKUP(customer!A1770,sales_update!A:N,4,FALSE)</f>
        <v>12</v>
      </c>
      <c r="L1758">
        <f>VLOOKUP(customer!A1770,sales_update!A:N,5,FALSE)</f>
        <v>25</v>
      </c>
      <c r="M1758">
        <f>VLOOKUP(customer!A1770,sales_update!A:N,6,FALSE)</f>
        <v>25</v>
      </c>
      <c r="N1758">
        <f>VLOOKUP(customer!A1770,sales_update!A:N,7,FALSE)</f>
        <v>20</v>
      </c>
      <c r="O1758">
        <f>VLOOKUP(customer!A1770,sales_update!A:N,8,FALSE)</f>
        <v>25</v>
      </c>
      <c r="P1758">
        <f>VLOOKUP(customer!A1770,sales_update!A:N,9,FALSE)</f>
        <v>111</v>
      </c>
      <c r="Q1758">
        <f>VLOOKUP(customer!A1770,sales_update!A:N,10,FALSE)</f>
        <v>1</v>
      </c>
      <c r="R1758">
        <f>VLOOKUP(customer!A1770,sales_update!A:N,11,FALSE)</f>
        <v>1</v>
      </c>
      <c r="S1758">
        <f>VLOOKUP(customer!A1770,sales_update!A:N,12,FALSE)</f>
        <v>0</v>
      </c>
      <c r="T1758">
        <f>VLOOKUP(customer!A1770,sales_update!A:N,13,FALSE)</f>
        <v>3</v>
      </c>
      <c r="U1758">
        <f>VLOOKUP(customer!A1770,sales_update!A:N,14,FALSE)</f>
        <v>8</v>
      </c>
      <c r="V1758">
        <f>VLOOKUP(customer!A1770,Marketing!A:I,2,FALSE)</f>
        <v>0</v>
      </c>
      <c r="W1758">
        <f>VLOOKUP(customer!A1770,Marketing!A:I,3,FALSE)</f>
        <v>0</v>
      </c>
      <c r="X1758">
        <f>VLOOKUP(customer!A1770,Marketing!A:I,4,FALSE)</f>
        <v>0</v>
      </c>
      <c r="Y1758">
        <f>VLOOKUP(customer!A1770,Marketing!A:I,5,FALSE)</f>
        <v>0</v>
      </c>
      <c r="Z1758">
        <f>VLOOKUP(customer!A1770,Marketing!A:I,6,FALSE)</f>
        <v>0</v>
      </c>
      <c r="AA1758">
        <f>VLOOKUP(customer!A1770,Marketing!A:I,7,FALSE)</f>
        <v>0</v>
      </c>
      <c r="AB1758">
        <f>VLOOKUP(customer!A1770,Marketing!A:I,8,FALSE)</f>
        <v>0</v>
      </c>
      <c r="AC1758" s="1">
        <f>VLOOKUP(customer!A1770,Marketing!A:I,9,FALSE)</f>
        <v>43626</v>
      </c>
    </row>
    <row r="1759" spans="1:29" x14ac:dyDescent="0.3">
      <c r="A1759">
        <v>1466</v>
      </c>
      <c r="B1759">
        <v>132233</v>
      </c>
      <c r="C1759">
        <v>1</v>
      </c>
      <c r="D1759">
        <v>0</v>
      </c>
      <c r="E1759">
        <v>46</v>
      </c>
      <c r="F1759" t="str">
        <f>IF(customer!G1771=1, "Married", IF(customer!H1771=1, "Single", IF(customer!F1771=1, "Divorced", IF(customer!I1771=1, "Together", IF(customer!J1771=1, "Widowed", "Unknown")))))</f>
        <v>Single</v>
      </c>
      <c r="G1759" t="str">
        <f>IF(customer!K1771=1,"Basic",IF(customer!L1771=1,"Graduate",IF(customer!M1771=1,"Master",IF(customer!N1771=1,"PhD","Unknown"))))</f>
        <v>Graduate</v>
      </c>
      <c r="H1759" t="s">
        <v>19</v>
      </c>
      <c r="I1759">
        <f>VLOOKUP(customer!A1771,sales_update!A:N,2,FALSE)</f>
        <v>26</v>
      </c>
      <c r="J1759">
        <f xml:space="preserve"> VLOOKUP(customer!A1771,sales_update!A:N,3,FALSE)</f>
        <v>566</v>
      </c>
      <c r="K1759">
        <f>VLOOKUP(customer!A1771,sales_update!A:N,4,FALSE)</f>
        <v>62</v>
      </c>
      <c r="L1759">
        <f>VLOOKUP(customer!A1771,sales_update!A:N,5,FALSE)</f>
        <v>144</v>
      </c>
      <c r="M1759">
        <f>VLOOKUP(customer!A1771,sales_update!A:N,6,FALSE)</f>
        <v>103</v>
      </c>
      <c r="N1759">
        <f>VLOOKUP(customer!A1771,sales_update!A:N,7,FALSE)</f>
        <v>45</v>
      </c>
      <c r="O1759">
        <f>VLOOKUP(customer!A1771,sales_update!A:N,8,FALSE)</f>
        <v>295</v>
      </c>
      <c r="P1759">
        <f>VLOOKUP(customer!A1771,sales_update!A:N,9,FALSE)</f>
        <v>624</v>
      </c>
      <c r="Q1759">
        <f>VLOOKUP(customer!A1771,sales_update!A:N,10,FALSE)</f>
        <v>2</v>
      </c>
      <c r="R1759">
        <f>VLOOKUP(customer!A1771,sales_update!A:N,11,FALSE)</f>
        <v>6</v>
      </c>
      <c r="S1759">
        <f>VLOOKUP(customer!A1771,sales_update!A:N,12,FALSE)</f>
        <v>2</v>
      </c>
      <c r="T1759">
        <f>VLOOKUP(customer!A1771,sales_update!A:N,13,FALSE)</f>
        <v>2</v>
      </c>
      <c r="U1759">
        <f>VLOOKUP(customer!A1771,sales_update!A:N,14,FALSE)</f>
        <v>9</v>
      </c>
      <c r="V1759">
        <f>VLOOKUP(customer!A1771,Marketing!A:I,2,FALSE)</f>
        <v>1</v>
      </c>
      <c r="W1759">
        <f>VLOOKUP(customer!A1771,Marketing!A:I,3,FALSE)</f>
        <v>0</v>
      </c>
      <c r="X1759">
        <f>VLOOKUP(customer!A1771,Marketing!A:I,4,FALSE)</f>
        <v>0</v>
      </c>
      <c r="Y1759">
        <f>VLOOKUP(customer!A1771,Marketing!A:I,5,FALSE)</f>
        <v>0</v>
      </c>
      <c r="Z1759">
        <f>VLOOKUP(customer!A1771,Marketing!A:I,6,FALSE)</f>
        <v>0</v>
      </c>
      <c r="AA1759">
        <f>VLOOKUP(customer!A1771,Marketing!A:I,7,FALSE)</f>
        <v>0</v>
      </c>
      <c r="AB1759">
        <f>VLOOKUP(customer!A1771,Marketing!A:I,8,FALSE)</f>
        <v>1</v>
      </c>
      <c r="AC1759" s="1">
        <f>VLOOKUP(customer!A1771,Marketing!A:I,9,FALSE)</f>
        <v>43489</v>
      </c>
    </row>
    <row r="1760" spans="1:29" x14ac:dyDescent="0.3">
      <c r="A1760">
        <v>1616</v>
      </c>
      <c r="B1760">
        <v>132218</v>
      </c>
      <c r="C1760">
        <v>0</v>
      </c>
      <c r="D1760">
        <v>0</v>
      </c>
      <c r="E1760">
        <v>60</v>
      </c>
      <c r="F1760" t="str">
        <f>IF(customer!G1772=1, "Married", IF(customer!H1772=1, "Single", IF(customer!F1772=1, "Divorced", IF(customer!I1772=1, "Together", IF(customer!J1772=1, "Widowed", "Unknown")))))</f>
        <v>Single</v>
      </c>
      <c r="G1760" t="str">
        <f>IF(customer!K1772=1,"Basic",IF(customer!L1772=1,"Graduate",IF(customer!M1772=1,"Master",IF(customer!N1772=1,"PhD","Unknown"))))</f>
        <v>Unknown</v>
      </c>
      <c r="H1760" t="s">
        <v>19</v>
      </c>
      <c r="I1760">
        <f>VLOOKUP(customer!A1772,sales_update!A:N,2,FALSE)</f>
        <v>27</v>
      </c>
      <c r="J1760">
        <f xml:space="preserve"> VLOOKUP(customer!A1772,sales_update!A:N,3,FALSE)</f>
        <v>41</v>
      </c>
      <c r="K1760">
        <f>VLOOKUP(customer!A1772,sales_update!A:N,4,FALSE)</f>
        <v>98</v>
      </c>
      <c r="L1760">
        <f>VLOOKUP(customer!A1772,sales_update!A:N,5,FALSE)</f>
        <v>62</v>
      </c>
      <c r="M1760">
        <f>VLOOKUP(customer!A1772,sales_update!A:N,6,FALSE)</f>
        <v>53</v>
      </c>
      <c r="N1760">
        <f>VLOOKUP(customer!A1772,sales_update!A:N,7,FALSE)</f>
        <v>4</v>
      </c>
      <c r="O1760">
        <f>VLOOKUP(customer!A1772,sales_update!A:N,8,FALSE)</f>
        <v>123</v>
      </c>
      <c r="P1760">
        <f>VLOOKUP(customer!A1772,sales_update!A:N,9,FALSE)</f>
        <v>135</v>
      </c>
      <c r="Q1760">
        <f>VLOOKUP(customer!A1772,sales_update!A:N,10,FALSE)</f>
        <v>1</v>
      </c>
      <c r="R1760">
        <f>VLOOKUP(customer!A1772,sales_update!A:N,11,FALSE)</f>
        <v>2</v>
      </c>
      <c r="S1760">
        <f>VLOOKUP(customer!A1772,sales_update!A:N,12,FALSE)</f>
        <v>1</v>
      </c>
      <c r="T1760">
        <f>VLOOKUP(customer!A1772,sales_update!A:N,13,FALSE)</f>
        <v>3</v>
      </c>
      <c r="U1760">
        <f>VLOOKUP(customer!A1772,sales_update!A:N,14,FALSE)</f>
        <v>7</v>
      </c>
      <c r="V1760">
        <f>VLOOKUP(customer!A1772,Marketing!A:I,2,FALSE)</f>
        <v>1</v>
      </c>
      <c r="W1760">
        <f>VLOOKUP(customer!A1772,Marketing!A:I,3,FALSE)</f>
        <v>0</v>
      </c>
      <c r="X1760">
        <f>VLOOKUP(customer!A1772,Marketing!A:I,4,FALSE)</f>
        <v>0</v>
      </c>
      <c r="Y1760">
        <f>VLOOKUP(customer!A1772,Marketing!A:I,5,FALSE)</f>
        <v>0</v>
      </c>
      <c r="Z1760">
        <f>VLOOKUP(customer!A1772,Marketing!A:I,6,FALSE)</f>
        <v>0</v>
      </c>
      <c r="AA1760">
        <f>VLOOKUP(customer!A1772,Marketing!A:I,7,FALSE)</f>
        <v>0</v>
      </c>
      <c r="AB1760">
        <f>VLOOKUP(customer!A1772,Marketing!A:I,8,FALSE)</f>
        <v>1</v>
      </c>
      <c r="AC1760" s="1">
        <f>VLOOKUP(customer!A1772,Marketing!A:I,9,FALSE)</f>
        <v>44034</v>
      </c>
    </row>
    <row r="1761" spans="1:29" x14ac:dyDescent="0.3">
      <c r="A1761">
        <v>2009</v>
      </c>
      <c r="B1761">
        <v>132173</v>
      </c>
      <c r="C1761">
        <v>0</v>
      </c>
      <c r="D1761">
        <v>1</v>
      </c>
      <c r="E1761">
        <v>62</v>
      </c>
      <c r="F1761" t="str">
        <f>IF(customer!G1773=1, "Married", IF(customer!H1773=1, "Single", IF(customer!F1773=1, "Divorced", IF(customer!I1773=1, "Together", IF(customer!J1773=1, "Widowed", "Unknown")))))</f>
        <v>Divorced</v>
      </c>
      <c r="G1761" t="str">
        <f>IF(customer!K1773=1,"Basic",IF(customer!L1773=1,"Graduate",IF(customer!M1773=1,"Master",IF(customer!N1773=1,"PhD","Unknown"))))</f>
        <v>PhD</v>
      </c>
      <c r="H1761" t="s">
        <v>15</v>
      </c>
      <c r="I1761">
        <f>VLOOKUP(customer!A1773,sales_update!A:N,2,FALSE)</f>
        <v>0</v>
      </c>
      <c r="J1761">
        <f xml:space="preserve"> VLOOKUP(customer!A1773,sales_update!A:N,3,FALSE)</f>
        <v>74</v>
      </c>
      <c r="K1761">
        <f>VLOOKUP(customer!A1773,sales_update!A:N,4,FALSE)</f>
        <v>0</v>
      </c>
      <c r="L1761">
        <f>VLOOKUP(customer!A1773,sales_update!A:N,5,FALSE)</f>
        <v>8</v>
      </c>
      <c r="M1761">
        <f>VLOOKUP(customer!A1773,sales_update!A:N,6,FALSE)</f>
        <v>0</v>
      </c>
      <c r="N1761">
        <f>VLOOKUP(customer!A1773,sales_update!A:N,7,FALSE)</f>
        <v>0</v>
      </c>
      <c r="O1761">
        <f>VLOOKUP(customer!A1773,sales_update!A:N,8,FALSE)</f>
        <v>8</v>
      </c>
      <c r="P1761">
        <f>VLOOKUP(customer!A1773,sales_update!A:N,9,FALSE)</f>
        <v>74</v>
      </c>
      <c r="Q1761">
        <f>VLOOKUP(customer!A1773,sales_update!A:N,10,FALSE)</f>
        <v>1</v>
      </c>
      <c r="R1761">
        <f>VLOOKUP(customer!A1773,sales_update!A:N,11,FALSE)</f>
        <v>1</v>
      </c>
      <c r="S1761">
        <f>VLOOKUP(customer!A1773,sales_update!A:N,12,FALSE)</f>
        <v>0</v>
      </c>
      <c r="T1761">
        <f>VLOOKUP(customer!A1773,sales_update!A:N,13,FALSE)</f>
        <v>3</v>
      </c>
      <c r="U1761">
        <f>VLOOKUP(customer!A1773,sales_update!A:N,14,FALSE)</f>
        <v>4</v>
      </c>
      <c r="V1761">
        <f>VLOOKUP(customer!A1773,Marketing!A:I,2,FALSE)</f>
        <v>0</v>
      </c>
      <c r="W1761">
        <f>VLOOKUP(customer!A1773,Marketing!A:I,3,FALSE)</f>
        <v>0</v>
      </c>
      <c r="X1761">
        <f>VLOOKUP(customer!A1773,Marketing!A:I,4,FALSE)</f>
        <v>0</v>
      </c>
      <c r="Y1761">
        <f>VLOOKUP(customer!A1773,Marketing!A:I,5,FALSE)</f>
        <v>0</v>
      </c>
      <c r="Z1761">
        <f>VLOOKUP(customer!A1773,Marketing!A:I,6,FALSE)</f>
        <v>0</v>
      </c>
      <c r="AA1761">
        <f>VLOOKUP(customer!A1773,Marketing!A:I,7,FALSE)</f>
        <v>0</v>
      </c>
      <c r="AB1761">
        <f>VLOOKUP(customer!A1773,Marketing!A:I,8,FALSE)</f>
        <v>0</v>
      </c>
      <c r="AC1761" s="1">
        <f>VLOOKUP(customer!A1773,Marketing!A:I,9,FALSE)</f>
        <v>43836</v>
      </c>
    </row>
    <row r="1762" spans="1:29" x14ac:dyDescent="0.3">
      <c r="A1762">
        <v>3123</v>
      </c>
      <c r="B1762">
        <v>132146</v>
      </c>
      <c r="C1762">
        <v>1</v>
      </c>
      <c r="D1762">
        <v>0</v>
      </c>
      <c r="E1762">
        <v>37</v>
      </c>
      <c r="F1762" t="str">
        <f>IF(customer!G1774=1, "Married", IF(customer!H1774=1, "Single", IF(customer!F1774=1, "Divorced", IF(customer!I1774=1, "Together", IF(customer!J1774=1, "Widowed", "Unknown")))))</f>
        <v>Married</v>
      </c>
      <c r="G1762" t="str">
        <f>IF(customer!K1774=1,"Basic",IF(customer!L1774=1,"Graduate",IF(customer!M1774=1,"Master",IF(customer!N1774=1,"PhD","Unknown"))))</f>
        <v>Unknown</v>
      </c>
      <c r="H1762" t="s">
        <v>16</v>
      </c>
      <c r="I1762">
        <f>VLOOKUP(customer!A1774,sales_update!A:N,2,FALSE)</f>
        <v>16</v>
      </c>
      <c r="J1762">
        <f xml:space="preserve"> VLOOKUP(customer!A1774,sales_update!A:N,3,FALSE)</f>
        <v>107</v>
      </c>
      <c r="K1762">
        <f>VLOOKUP(customer!A1774,sales_update!A:N,4,FALSE)</f>
        <v>12</v>
      </c>
      <c r="L1762">
        <f>VLOOKUP(customer!A1774,sales_update!A:N,5,FALSE)</f>
        <v>95</v>
      </c>
      <c r="M1762">
        <f>VLOOKUP(customer!A1774,sales_update!A:N,6,FALSE)</f>
        <v>16</v>
      </c>
      <c r="N1762">
        <f>VLOOKUP(customer!A1774,sales_update!A:N,7,FALSE)</f>
        <v>29</v>
      </c>
      <c r="O1762">
        <f>VLOOKUP(customer!A1774,sales_update!A:N,8,FALSE)</f>
        <v>12</v>
      </c>
      <c r="P1762">
        <f>VLOOKUP(customer!A1774,sales_update!A:N,9,FALSE)</f>
        <v>247</v>
      </c>
      <c r="Q1762">
        <f>VLOOKUP(customer!A1774,sales_update!A:N,10,FALSE)</f>
        <v>2</v>
      </c>
      <c r="R1762">
        <f>VLOOKUP(customer!A1774,sales_update!A:N,11,FALSE)</f>
        <v>2</v>
      </c>
      <c r="S1762">
        <f>VLOOKUP(customer!A1774,sales_update!A:N,12,FALSE)</f>
        <v>0</v>
      </c>
      <c r="T1762">
        <f>VLOOKUP(customer!A1774,sales_update!A:N,13,FALSE)</f>
        <v>4</v>
      </c>
      <c r="U1762">
        <f>VLOOKUP(customer!A1774,sales_update!A:N,14,FALSE)</f>
        <v>6</v>
      </c>
      <c r="V1762">
        <f>VLOOKUP(customer!A1774,Marketing!A:I,2,FALSE)</f>
        <v>0</v>
      </c>
      <c r="W1762">
        <f>VLOOKUP(customer!A1774,Marketing!A:I,3,FALSE)</f>
        <v>0</v>
      </c>
      <c r="X1762">
        <f>VLOOKUP(customer!A1774,Marketing!A:I,4,FALSE)</f>
        <v>0</v>
      </c>
      <c r="Y1762">
        <f>VLOOKUP(customer!A1774,Marketing!A:I,5,FALSE)</f>
        <v>0</v>
      </c>
      <c r="Z1762">
        <f>VLOOKUP(customer!A1774,Marketing!A:I,6,FALSE)</f>
        <v>0</v>
      </c>
      <c r="AA1762">
        <f>VLOOKUP(customer!A1774,Marketing!A:I,7,FALSE)</f>
        <v>0</v>
      </c>
      <c r="AB1762">
        <f>VLOOKUP(customer!A1774,Marketing!A:I,8,FALSE)</f>
        <v>0</v>
      </c>
      <c r="AC1762" s="1">
        <f>VLOOKUP(customer!A1774,Marketing!A:I,9,FALSE)</f>
        <v>44120</v>
      </c>
    </row>
    <row r="1763" spans="1:29" x14ac:dyDescent="0.3">
      <c r="A1763">
        <v>3175</v>
      </c>
      <c r="B1763">
        <v>132144</v>
      </c>
      <c r="C1763">
        <v>1</v>
      </c>
      <c r="D1763">
        <v>1</v>
      </c>
      <c r="E1763">
        <v>66</v>
      </c>
      <c r="F1763" t="str">
        <f>IF(customer!G1775=1, "Married", IF(customer!H1775=1, "Single", IF(customer!F1775=1, "Divorced", IF(customer!I1775=1, "Together", IF(customer!J1775=1, "Widowed", "Unknown")))))</f>
        <v>Together</v>
      </c>
      <c r="G1763" t="str">
        <f>IF(customer!K1775=1,"Basic",IF(customer!L1775=1,"Graduate",IF(customer!M1775=1,"Master",IF(customer!N1775=1,"PhD","Unknown"))))</f>
        <v>Graduate</v>
      </c>
      <c r="H1763" t="s">
        <v>18</v>
      </c>
      <c r="I1763">
        <f>VLOOKUP(customer!A1775,sales_update!A:N,2,FALSE)</f>
        <v>76</v>
      </c>
      <c r="J1763">
        <f xml:space="preserve"> VLOOKUP(customer!A1775,sales_update!A:N,3,FALSE)</f>
        <v>169</v>
      </c>
      <c r="K1763">
        <f>VLOOKUP(customer!A1775,sales_update!A:N,4,FALSE)</f>
        <v>0</v>
      </c>
      <c r="L1763">
        <f>VLOOKUP(customer!A1775,sales_update!A:N,5,FALSE)</f>
        <v>41</v>
      </c>
      <c r="M1763">
        <f>VLOOKUP(customer!A1775,sales_update!A:N,6,FALSE)</f>
        <v>0</v>
      </c>
      <c r="N1763">
        <f>VLOOKUP(customer!A1775,sales_update!A:N,7,FALSE)</f>
        <v>0</v>
      </c>
      <c r="O1763">
        <f>VLOOKUP(customer!A1775,sales_update!A:N,8,FALSE)</f>
        <v>12</v>
      </c>
      <c r="P1763">
        <f>VLOOKUP(customer!A1775,sales_update!A:N,9,FALSE)</f>
        <v>197</v>
      </c>
      <c r="Q1763">
        <f>VLOOKUP(customer!A1775,sales_update!A:N,10,FALSE)</f>
        <v>4</v>
      </c>
      <c r="R1763">
        <f>VLOOKUP(customer!A1775,sales_update!A:N,11,FALSE)</f>
        <v>2</v>
      </c>
      <c r="S1763">
        <f>VLOOKUP(customer!A1775,sales_update!A:N,12,FALSE)</f>
        <v>1</v>
      </c>
      <c r="T1763">
        <f>VLOOKUP(customer!A1775,sales_update!A:N,13,FALSE)</f>
        <v>3</v>
      </c>
      <c r="U1763">
        <f>VLOOKUP(customer!A1775,sales_update!A:N,14,FALSE)</f>
        <v>7</v>
      </c>
      <c r="V1763">
        <f>VLOOKUP(customer!A1775,Marketing!A:I,2,FALSE)</f>
        <v>0</v>
      </c>
      <c r="W1763">
        <f>VLOOKUP(customer!A1775,Marketing!A:I,3,FALSE)</f>
        <v>1</v>
      </c>
      <c r="X1763">
        <f>VLOOKUP(customer!A1775,Marketing!A:I,4,FALSE)</f>
        <v>0</v>
      </c>
      <c r="Y1763">
        <f>VLOOKUP(customer!A1775,Marketing!A:I,5,FALSE)</f>
        <v>0</v>
      </c>
      <c r="Z1763">
        <f>VLOOKUP(customer!A1775,Marketing!A:I,6,FALSE)</f>
        <v>0</v>
      </c>
      <c r="AA1763">
        <f>VLOOKUP(customer!A1775,Marketing!A:I,7,FALSE)</f>
        <v>0</v>
      </c>
      <c r="AB1763">
        <f>VLOOKUP(customer!A1775,Marketing!A:I,8,FALSE)</f>
        <v>0</v>
      </c>
      <c r="AC1763" s="1">
        <f>VLOOKUP(customer!A1775,Marketing!A:I,9,FALSE)</f>
        <v>44070</v>
      </c>
    </row>
    <row r="1764" spans="1:29" x14ac:dyDescent="0.3">
      <c r="A1764">
        <v>1422</v>
      </c>
      <c r="B1764">
        <v>132011</v>
      </c>
      <c r="C1764">
        <v>1</v>
      </c>
      <c r="D1764">
        <v>0</v>
      </c>
      <c r="E1764">
        <v>49</v>
      </c>
      <c r="F1764" t="str">
        <f>IF(customer!G1776=1, "Married", IF(customer!H1776=1, "Single", IF(customer!F1776=1, "Divorced", IF(customer!I1776=1, "Together", IF(customer!J1776=1, "Widowed", "Unknown")))))</f>
        <v>Married</v>
      </c>
      <c r="G1764" t="str">
        <f>IF(customer!K1776=1,"Basic",IF(customer!L1776=1,"Graduate",IF(customer!M1776=1,"Master",IF(customer!N1776=1,"PhD","Unknown"))))</f>
        <v>PhD</v>
      </c>
      <c r="H1764" t="s">
        <v>17</v>
      </c>
      <c r="I1764">
        <f>VLOOKUP(customer!A1776,sales_update!A:N,2,FALSE)</f>
        <v>89</v>
      </c>
      <c r="J1764">
        <f xml:space="preserve"> VLOOKUP(customer!A1776,sales_update!A:N,3,FALSE)</f>
        <v>408</v>
      </c>
      <c r="K1764">
        <f>VLOOKUP(customer!A1776,sales_update!A:N,4,FALSE)</f>
        <v>0</v>
      </c>
      <c r="L1764">
        <f>VLOOKUP(customer!A1776,sales_update!A:N,5,FALSE)</f>
        <v>62</v>
      </c>
      <c r="M1764">
        <f>VLOOKUP(customer!A1776,sales_update!A:N,6,FALSE)</f>
        <v>8</v>
      </c>
      <c r="N1764">
        <f>VLOOKUP(customer!A1776,sales_update!A:N,7,FALSE)</f>
        <v>4</v>
      </c>
      <c r="O1764">
        <f>VLOOKUP(customer!A1776,sales_update!A:N,8,FALSE)</f>
        <v>21</v>
      </c>
      <c r="P1764">
        <f>VLOOKUP(customer!A1776,sales_update!A:N,9,FALSE)</f>
        <v>462</v>
      </c>
      <c r="Q1764">
        <f>VLOOKUP(customer!A1776,sales_update!A:N,10,FALSE)</f>
        <v>3</v>
      </c>
      <c r="R1764">
        <f>VLOOKUP(customer!A1776,sales_update!A:N,11,FALSE)</f>
        <v>2</v>
      </c>
      <c r="S1764">
        <f>VLOOKUP(customer!A1776,sales_update!A:N,12,FALSE)</f>
        <v>1</v>
      </c>
      <c r="T1764">
        <f>VLOOKUP(customer!A1776,sales_update!A:N,13,FALSE)</f>
        <v>4</v>
      </c>
      <c r="U1764">
        <f>VLOOKUP(customer!A1776,sales_update!A:N,14,FALSE)</f>
        <v>7</v>
      </c>
      <c r="V1764">
        <f>VLOOKUP(customer!A1776,Marketing!A:I,2,FALSE)</f>
        <v>0</v>
      </c>
      <c r="W1764">
        <f>VLOOKUP(customer!A1776,Marketing!A:I,3,FALSE)</f>
        <v>0</v>
      </c>
      <c r="X1764">
        <f>VLOOKUP(customer!A1776,Marketing!A:I,4,FALSE)</f>
        <v>0</v>
      </c>
      <c r="Y1764">
        <f>VLOOKUP(customer!A1776,Marketing!A:I,5,FALSE)</f>
        <v>0</v>
      </c>
      <c r="Z1764">
        <f>VLOOKUP(customer!A1776,Marketing!A:I,6,FALSE)</f>
        <v>0</v>
      </c>
      <c r="AA1764">
        <f>VLOOKUP(customer!A1776,Marketing!A:I,7,FALSE)</f>
        <v>0</v>
      </c>
      <c r="AB1764">
        <f>VLOOKUP(customer!A1776,Marketing!A:I,8,FALSE)</f>
        <v>0</v>
      </c>
      <c r="AC1764" s="1">
        <f>VLOOKUP(customer!A1776,Marketing!A:I,9,FALSE)</f>
        <v>43857</v>
      </c>
    </row>
    <row r="1765" spans="1:29" x14ac:dyDescent="0.3">
      <c r="A1765">
        <v>2516</v>
      </c>
      <c r="B1765">
        <v>131928</v>
      </c>
      <c r="C1765">
        <v>1</v>
      </c>
      <c r="D1765">
        <v>0</v>
      </c>
      <c r="E1765">
        <v>31</v>
      </c>
      <c r="F1765" t="str">
        <f>IF(customer!G1777=1, "Married", IF(customer!H1777=1, "Single", IF(customer!F1777=1, "Divorced", IF(customer!I1777=1, "Together", IF(customer!J1777=1, "Widowed", "Unknown")))))</f>
        <v>Together</v>
      </c>
      <c r="G1765" t="str">
        <f>IF(customer!K1777=1,"Basic",IF(customer!L1777=1,"Graduate",IF(customer!M1777=1,"Master",IF(customer!N1777=1,"PhD","Unknown"))))</f>
        <v>Graduate</v>
      </c>
      <c r="H1765" t="s">
        <v>19</v>
      </c>
      <c r="I1765">
        <f>VLOOKUP(customer!A1777,sales_update!A:N,2,FALSE)</f>
        <v>5</v>
      </c>
      <c r="J1765">
        <f xml:space="preserve"> VLOOKUP(customer!A1777,sales_update!A:N,3,FALSE)</f>
        <v>136</v>
      </c>
      <c r="K1765">
        <f>VLOOKUP(customer!A1777,sales_update!A:N,4,FALSE)</f>
        <v>17</v>
      </c>
      <c r="L1765">
        <f>VLOOKUP(customer!A1777,sales_update!A:N,5,FALSE)</f>
        <v>99</v>
      </c>
      <c r="M1765">
        <f>VLOOKUP(customer!A1777,sales_update!A:N,6,FALSE)</f>
        <v>17</v>
      </c>
      <c r="N1765">
        <f>VLOOKUP(customer!A1777,sales_update!A:N,7,FALSE)</f>
        <v>8</v>
      </c>
      <c r="O1765">
        <f>VLOOKUP(customer!A1777,sales_update!A:N,8,FALSE)</f>
        <v>21</v>
      </c>
      <c r="P1765">
        <f>VLOOKUP(customer!A1777,sales_update!A:N,9,FALSE)</f>
        <v>256</v>
      </c>
      <c r="Q1765">
        <f>VLOOKUP(customer!A1777,sales_update!A:N,10,FALSE)</f>
        <v>2</v>
      </c>
      <c r="R1765">
        <f>VLOOKUP(customer!A1777,sales_update!A:N,11,FALSE)</f>
        <v>3</v>
      </c>
      <c r="S1765">
        <f>VLOOKUP(customer!A1777,sales_update!A:N,12,FALSE)</f>
        <v>0</v>
      </c>
      <c r="T1765">
        <f>VLOOKUP(customer!A1777,sales_update!A:N,13,FALSE)</f>
        <v>4</v>
      </c>
      <c r="U1765">
        <f>VLOOKUP(customer!A1777,sales_update!A:N,14,FALSE)</f>
        <v>7</v>
      </c>
      <c r="V1765">
        <f>VLOOKUP(customer!A1777,Marketing!A:I,2,FALSE)</f>
        <v>0</v>
      </c>
      <c r="W1765">
        <f>VLOOKUP(customer!A1777,Marketing!A:I,3,FALSE)</f>
        <v>0</v>
      </c>
      <c r="X1765">
        <f>VLOOKUP(customer!A1777,Marketing!A:I,4,FALSE)</f>
        <v>0</v>
      </c>
      <c r="Y1765">
        <f>VLOOKUP(customer!A1777,Marketing!A:I,5,FALSE)</f>
        <v>0</v>
      </c>
      <c r="Z1765">
        <f>VLOOKUP(customer!A1777,Marketing!A:I,6,FALSE)</f>
        <v>0</v>
      </c>
      <c r="AA1765">
        <f>VLOOKUP(customer!A1777,Marketing!A:I,7,FALSE)</f>
        <v>0</v>
      </c>
      <c r="AB1765">
        <f>VLOOKUP(customer!A1777,Marketing!A:I,8,FALSE)</f>
        <v>0</v>
      </c>
      <c r="AC1765" s="1">
        <f>VLOOKUP(customer!A1777,Marketing!A:I,9,FALSE)</f>
        <v>44075</v>
      </c>
    </row>
    <row r="1766" spans="1:29" x14ac:dyDescent="0.3">
      <c r="A1766">
        <v>2405</v>
      </c>
      <c r="B1766">
        <v>131907</v>
      </c>
      <c r="C1766">
        <v>0</v>
      </c>
      <c r="D1766">
        <v>0</v>
      </c>
      <c r="E1766">
        <v>48</v>
      </c>
      <c r="F1766" t="str">
        <f>IF(customer!G1778=1, "Married", IF(customer!H1778=1, "Single", IF(customer!F1778=1, "Divorced", IF(customer!I1778=1, "Together", IF(customer!J1778=1, "Widowed", "Unknown")))))</f>
        <v>Single</v>
      </c>
      <c r="G1766" t="str">
        <f>IF(customer!K1778=1,"Basic",IF(customer!L1778=1,"Graduate",IF(customer!M1778=1,"Master",IF(customer!N1778=1,"PhD","Unknown"))))</f>
        <v>Graduate</v>
      </c>
      <c r="H1766" t="s">
        <v>15</v>
      </c>
      <c r="I1766">
        <f>VLOOKUP(customer!A1778,sales_update!A:N,2,FALSE)</f>
        <v>75</v>
      </c>
      <c r="J1766">
        <f xml:space="preserve"> VLOOKUP(customer!A1778,sales_update!A:N,3,FALSE)</f>
        <v>136</v>
      </c>
      <c r="K1766">
        <f>VLOOKUP(customer!A1778,sales_update!A:N,4,FALSE)</f>
        <v>360</v>
      </c>
      <c r="L1766">
        <f>VLOOKUP(customer!A1778,sales_update!A:N,5,FALSE)</f>
        <v>265</v>
      </c>
      <c r="M1766">
        <f>VLOOKUP(customer!A1778,sales_update!A:N,6,FALSE)</f>
        <v>723</v>
      </c>
      <c r="N1766">
        <f>VLOOKUP(customer!A1778,sales_update!A:N,7,FALSE)</f>
        <v>66</v>
      </c>
      <c r="O1766">
        <f>VLOOKUP(customer!A1778,sales_update!A:N,8,FALSE)</f>
        <v>306</v>
      </c>
      <c r="P1766">
        <f>VLOOKUP(customer!A1778,sales_update!A:N,9,FALSE)</f>
        <v>1244</v>
      </c>
      <c r="Q1766">
        <f>VLOOKUP(customer!A1778,sales_update!A:N,10,FALSE)</f>
        <v>1</v>
      </c>
      <c r="R1766">
        <f>VLOOKUP(customer!A1778,sales_update!A:N,11,FALSE)</f>
        <v>6</v>
      </c>
      <c r="S1766">
        <f>VLOOKUP(customer!A1778,sales_update!A:N,12,FALSE)</f>
        <v>1</v>
      </c>
      <c r="T1766">
        <f>VLOOKUP(customer!A1778,sales_update!A:N,13,FALSE)</f>
        <v>6</v>
      </c>
      <c r="U1766">
        <f>VLOOKUP(customer!A1778,sales_update!A:N,14,FALSE)</f>
        <v>7</v>
      </c>
      <c r="V1766">
        <f>VLOOKUP(customer!A1778,Marketing!A:I,2,FALSE)</f>
        <v>0</v>
      </c>
      <c r="W1766">
        <f>VLOOKUP(customer!A1778,Marketing!A:I,3,FALSE)</f>
        <v>0</v>
      </c>
      <c r="X1766">
        <f>VLOOKUP(customer!A1778,Marketing!A:I,4,FALSE)</f>
        <v>0</v>
      </c>
      <c r="Y1766">
        <f>VLOOKUP(customer!A1778,Marketing!A:I,5,FALSE)</f>
        <v>0</v>
      </c>
      <c r="Z1766">
        <f>VLOOKUP(customer!A1778,Marketing!A:I,6,FALSE)</f>
        <v>0</v>
      </c>
      <c r="AA1766">
        <f>VLOOKUP(customer!A1778,Marketing!A:I,7,FALSE)</f>
        <v>0</v>
      </c>
      <c r="AB1766">
        <f>VLOOKUP(customer!A1778,Marketing!A:I,8,FALSE)</f>
        <v>0</v>
      </c>
      <c r="AC1766" s="1">
        <f>VLOOKUP(customer!A1778,Marketing!A:I,9,FALSE)</f>
        <v>43686</v>
      </c>
    </row>
    <row r="1767" spans="1:29" x14ac:dyDescent="0.3">
      <c r="A1767">
        <v>1451</v>
      </c>
      <c r="B1767">
        <v>131880</v>
      </c>
      <c r="C1767">
        <v>1</v>
      </c>
      <c r="D1767">
        <v>0</v>
      </c>
      <c r="E1767">
        <v>50</v>
      </c>
      <c r="F1767" t="str">
        <f>IF(customer!G1779=1, "Married", IF(customer!H1779=1, "Single", IF(customer!F1779=1, "Divorced", IF(customer!I1779=1, "Together", IF(customer!J1779=1, "Widowed", "Unknown")))))</f>
        <v>Widowed</v>
      </c>
      <c r="G1767" t="str">
        <f>IF(customer!K1779=1,"Basic",IF(customer!L1779=1,"Graduate",IF(customer!M1779=1,"Master",IF(customer!N1779=1,"PhD","Unknown"))))</f>
        <v>Graduate</v>
      </c>
      <c r="H1767" t="s">
        <v>15</v>
      </c>
      <c r="I1767">
        <f>VLOOKUP(customer!A1779,sales_update!A:N,2,FALSE)</f>
        <v>13</v>
      </c>
      <c r="J1767">
        <f xml:space="preserve"> VLOOKUP(customer!A1779,sales_update!A:N,3,FALSE)</f>
        <v>17</v>
      </c>
      <c r="K1767">
        <f>VLOOKUP(customer!A1779,sales_update!A:N,4,FALSE)</f>
        <v>4</v>
      </c>
      <c r="L1767">
        <f>VLOOKUP(customer!A1779,sales_update!A:N,5,FALSE)</f>
        <v>21</v>
      </c>
      <c r="M1767">
        <f>VLOOKUP(customer!A1779,sales_update!A:N,6,FALSE)</f>
        <v>8</v>
      </c>
      <c r="N1767">
        <f>VLOOKUP(customer!A1779,sales_update!A:N,7,FALSE)</f>
        <v>0</v>
      </c>
      <c r="O1767">
        <f>VLOOKUP(customer!A1779,sales_update!A:N,8,FALSE)</f>
        <v>12</v>
      </c>
      <c r="P1767">
        <f>VLOOKUP(customer!A1779,sales_update!A:N,9,FALSE)</f>
        <v>37</v>
      </c>
      <c r="Q1767">
        <f>VLOOKUP(customer!A1779,sales_update!A:N,10,FALSE)</f>
        <v>1</v>
      </c>
      <c r="R1767">
        <f>VLOOKUP(customer!A1779,sales_update!A:N,11,FALSE)</f>
        <v>1</v>
      </c>
      <c r="S1767">
        <f>VLOOKUP(customer!A1779,sales_update!A:N,12,FALSE)</f>
        <v>0</v>
      </c>
      <c r="T1767">
        <f>VLOOKUP(customer!A1779,sales_update!A:N,13,FALSE)</f>
        <v>2</v>
      </c>
      <c r="U1767">
        <f>VLOOKUP(customer!A1779,sales_update!A:N,14,FALSE)</f>
        <v>8</v>
      </c>
      <c r="V1767">
        <f>VLOOKUP(customer!A1779,Marketing!A:I,2,FALSE)</f>
        <v>0</v>
      </c>
      <c r="W1767">
        <f>VLOOKUP(customer!A1779,Marketing!A:I,3,FALSE)</f>
        <v>0</v>
      </c>
      <c r="X1767">
        <f>VLOOKUP(customer!A1779,Marketing!A:I,4,FALSE)</f>
        <v>0</v>
      </c>
      <c r="Y1767">
        <f>VLOOKUP(customer!A1779,Marketing!A:I,5,FALSE)</f>
        <v>0</v>
      </c>
      <c r="Z1767">
        <f>VLOOKUP(customer!A1779,Marketing!A:I,6,FALSE)</f>
        <v>0</v>
      </c>
      <c r="AA1767">
        <f>VLOOKUP(customer!A1779,Marketing!A:I,7,FALSE)</f>
        <v>0</v>
      </c>
      <c r="AB1767">
        <f>VLOOKUP(customer!A1779,Marketing!A:I,8,FALSE)</f>
        <v>0</v>
      </c>
      <c r="AC1767" s="1">
        <f>VLOOKUP(customer!A1779,Marketing!A:I,9,FALSE)</f>
        <v>43562</v>
      </c>
    </row>
    <row r="1768" spans="1:29" x14ac:dyDescent="0.3">
      <c r="A1768">
        <v>2895</v>
      </c>
      <c r="B1768">
        <v>131878</v>
      </c>
      <c r="C1768">
        <v>0</v>
      </c>
      <c r="D1768">
        <v>1</v>
      </c>
      <c r="E1768">
        <v>43</v>
      </c>
      <c r="F1768" t="str">
        <f>IF(customer!G1780=1, "Married", IF(customer!H1780=1, "Single", IF(customer!F1780=1, "Divorced", IF(customer!I1780=1, "Together", IF(customer!J1780=1, "Widowed", "Unknown")))))</f>
        <v>Single</v>
      </c>
      <c r="G1768" t="str">
        <f>IF(customer!K1780=1,"Basic",IF(customer!L1780=1,"Graduate",IF(customer!M1780=1,"Master",IF(customer!N1780=1,"PhD","Unknown"))))</f>
        <v>Unknown</v>
      </c>
      <c r="H1768" t="s">
        <v>16</v>
      </c>
      <c r="I1768">
        <f>VLOOKUP(customer!A1780,sales_update!A:N,2,FALSE)</f>
        <v>7</v>
      </c>
      <c r="J1768">
        <f xml:space="preserve"> VLOOKUP(customer!A1780,sales_update!A:N,3,FALSE)</f>
        <v>95</v>
      </c>
      <c r="K1768">
        <f>VLOOKUP(customer!A1780,sales_update!A:N,4,FALSE)</f>
        <v>17</v>
      </c>
      <c r="L1768">
        <f>VLOOKUP(customer!A1780,sales_update!A:N,5,FALSE)</f>
        <v>21</v>
      </c>
      <c r="M1768">
        <f>VLOOKUP(customer!A1780,sales_update!A:N,6,FALSE)</f>
        <v>41</v>
      </c>
      <c r="N1768">
        <f>VLOOKUP(customer!A1780,sales_update!A:N,7,FALSE)</f>
        <v>21</v>
      </c>
      <c r="O1768">
        <f>VLOOKUP(customer!A1780,sales_update!A:N,8,FALSE)</f>
        <v>95</v>
      </c>
      <c r="P1768">
        <f>VLOOKUP(customer!A1780,sales_update!A:N,9,FALSE)</f>
        <v>99</v>
      </c>
      <c r="Q1768">
        <f>VLOOKUP(customer!A1780,sales_update!A:N,10,FALSE)</f>
        <v>1</v>
      </c>
      <c r="R1768">
        <f>VLOOKUP(customer!A1780,sales_update!A:N,11,FALSE)</f>
        <v>1</v>
      </c>
      <c r="S1768">
        <f>VLOOKUP(customer!A1780,sales_update!A:N,12,FALSE)</f>
        <v>0</v>
      </c>
      <c r="T1768">
        <f>VLOOKUP(customer!A1780,sales_update!A:N,13,FALSE)</f>
        <v>4</v>
      </c>
      <c r="U1768">
        <f>VLOOKUP(customer!A1780,sales_update!A:N,14,FALSE)</f>
        <v>3</v>
      </c>
      <c r="V1768">
        <f>VLOOKUP(customer!A1780,Marketing!A:I,2,FALSE)</f>
        <v>0</v>
      </c>
      <c r="W1768">
        <f>VLOOKUP(customer!A1780,Marketing!A:I,3,FALSE)</f>
        <v>0</v>
      </c>
      <c r="X1768">
        <f>VLOOKUP(customer!A1780,Marketing!A:I,4,FALSE)</f>
        <v>0</v>
      </c>
      <c r="Y1768">
        <f>VLOOKUP(customer!A1780,Marketing!A:I,5,FALSE)</f>
        <v>0</v>
      </c>
      <c r="Z1768">
        <f>VLOOKUP(customer!A1780,Marketing!A:I,6,FALSE)</f>
        <v>0</v>
      </c>
      <c r="AA1768">
        <f>VLOOKUP(customer!A1780,Marketing!A:I,7,FALSE)</f>
        <v>0</v>
      </c>
      <c r="AB1768">
        <f>VLOOKUP(customer!A1780,Marketing!A:I,8,FALSE)</f>
        <v>0</v>
      </c>
      <c r="AC1768" s="1">
        <f>VLOOKUP(customer!A1780,Marketing!A:I,9,FALSE)</f>
        <v>44161</v>
      </c>
    </row>
    <row r="1769" spans="1:29" x14ac:dyDescent="0.3">
      <c r="A1769">
        <v>2533</v>
      </c>
      <c r="B1769">
        <v>131859</v>
      </c>
      <c r="C1769">
        <v>1</v>
      </c>
      <c r="D1769">
        <v>0</v>
      </c>
      <c r="E1769">
        <v>44</v>
      </c>
      <c r="F1769" t="str">
        <f>IF(customer!G1781=1, "Married", IF(customer!H1781=1, "Single", IF(customer!F1781=1, "Divorced", IF(customer!I1781=1, "Together", IF(customer!J1781=1, "Widowed", "Unknown")))))</f>
        <v>Divorced</v>
      </c>
      <c r="G1769" t="str">
        <f>IF(customer!K1781=1,"Basic",IF(customer!L1781=1,"Graduate",IF(customer!M1781=1,"Master",IF(customer!N1781=1,"PhD","Unknown"))))</f>
        <v>Graduate</v>
      </c>
      <c r="H1769" t="s">
        <v>18</v>
      </c>
      <c r="I1769">
        <f>VLOOKUP(customer!A1781,sales_update!A:N,2,FALSE)</f>
        <v>77</v>
      </c>
      <c r="J1769">
        <f xml:space="preserve"> VLOOKUP(customer!A1781,sales_update!A:N,3,FALSE)</f>
        <v>12</v>
      </c>
      <c r="K1769">
        <f>VLOOKUP(customer!A1781,sales_update!A:N,4,FALSE)</f>
        <v>4</v>
      </c>
      <c r="L1769">
        <f>VLOOKUP(customer!A1781,sales_update!A:N,5,FALSE)</f>
        <v>12</v>
      </c>
      <c r="M1769">
        <f>VLOOKUP(customer!A1781,sales_update!A:N,6,FALSE)</f>
        <v>33</v>
      </c>
      <c r="N1769">
        <f>VLOOKUP(customer!A1781,sales_update!A:N,7,FALSE)</f>
        <v>0</v>
      </c>
      <c r="O1769">
        <f>VLOOKUP(customer!A1781,sales_update!A:N,8,FALSE)</f>
        <v>21</v>
      </c>
      <c r="P1769">
        <f>VLOOKUP(customer!A1781,sales_update!A:N,9,FALSE)</f>
        <v>41</v>
      </c>
      <c r="Q1769">
        <f>VLOOKUP(customer!A1781,sales_update!A:N,10,FALSE)</f>
        <v>1</v>
      </c>
      <c r="R1769">
        <f>VLOOKUP(customer!A1781,sales_update!A:N,11,FALSE)</f>
        <v>1</v>
      </c>
      <c r="S1769">
        <f>VLOOKUP(customer!A1781,sales_update!A:N,12,FALSE)</f>
        <v>0</v>
      </c>
      <c r="T1769">
        <f>VLOOKUP(customer!A1781,sales_update!A:N,13,FALSE)</f>
        <v>2</v>
      </c>
      <c r="U1769">
        <f>VLOOKUP(customer!A1781,sales_update!A:N,14,FALSE)</f>
        <v>7</v>
      </c>
      <c r="V1769">
        <f>VLOOKUP(customer!A1781,Marketing!A:I,2,FALSE)</f>
        <v>0</v>
      </c>
      <c r="W1769">
        <f>VLOOKUP(customer!A1781,Marketing!A:I,3,FALSE)</f>
        <v>0</v>
      </c>
      <c r="X1769">
        <f>VLOOKUP(customer!A1781,Marketing!A:I,4,FALSE)</f>
        <v>0</v>
      </c>
      <c r="Y1769">
        <f>VLOOKUP(customer!A1781,Marketing!A:I,5,FALSE)</f>
        <v>0</v>
      </c>
      <c r="Z1769">
        <f>VLOOKUP(customer!A1781,Marketing!A:I,6,FALSE)</f>
        <v>0</v>
      </c>
      <c r="AA1769">
        <f>VLOOKUP(customer!A1781,Marketing!A:I,7,FALSE)</f>
        <v>0</v>
      </c>
      <c r="AB1769">
        <f>VLOOKUP(customer!A1781,Marketing!A:I,8,FALSE)</f>
        <v>0</v>
      </c>
      <c r="AC1769" s="1">
        <f>VLOOKUP(customer!A1781,Marketing!A:I,9,FALSE)</f>
        <v>43788</v>
      </c>
    </row>
    <row r="1770" spans="1:29" x14ac:dyDescent="0.3">
      <c r="A1770">
        <v>2727</v>
      </c>
      <c r="B1770">
        <v>131859</v>
      </c>
      <c r="C1770">
        <v>1</v>
      </c>
      <c r="D1770">
        <v>0</v>
      </c>
      <c r="E1770">
        <v>40</v>
      </c>
      <c r="F1770" t="str">
        <f>IF(customer!G1782=1, "Married", IF(customer!H1782=1, "Single", IF(customer!F1782=1, "Divorced", IF(customer!I1782=1, "Together", IF(customer!J1782=1, "Widowed", "Unknown")))))</f>
        <v>Single</v>
      </c>
      <c r="G1770" t="str">
        <f>IF(customer!K1782=1,"Basic",IF(customer!L1782=1,"Graduate",IF(customer!M1782=1,"Master",IF(customer!N1782=1,"PhD","Unknown"))))</f>
        <v>Unknown</v>
      </c>
      <c r="H1770" t="s">
        <v>16</v>
      </c>
      <c r="I1770">
        <f>VLOOKUP(customer!A1782,sales_update!A:N,2,FALSE)</f>
        <v>3</v>
      </c>
      <c r="J1770">
        <f xml:space="preserve"> VLOOKUP(customer!A1782,sales_update!A:N,3,FALSE)</f>
        <v>12</v>
      </c>
      <c r="K1770">
        <f>VLOOKUP(customer!A1782,sales_update!A:N,4,FALSE)</f>
        <v>17</v>
      </c>
      <c r="L1770">
        <f>VLOOKUP(customer!A1782,sales_update!A:N,5,FALSE)</f>
        <v>29</v>
      </c>
      <c r="M1770">
        <f>VLOOKUP(customer!A1782,sales_update!A:N,6,FALSE)</f>
        <v>62</v>
      </c>
      <c r="N1770">
        <f>VLOOKUP(customer!A1782,sales_update!A:N,7,FALSE)</f>
        <v>33</v>
      </c>
      <c r="O1770">
        <f>VLOOKUP(customer!A1782,sales_update!A:N,8,FALSE)</f>
        <v>46</v>
      </c>
      <c r="P1770">
        <f>VLOOKUP(customer!A1782,sales_update!A:N,9,FALSE)</f>
        <v>108</v>
      </c>
      <c r="Q1770">
        <f>VLOOKUP(customer!A1782,sales_update!A:N,10,FALSE)</f>
        <v>1</v>
      </c>
      <c r="R1770">
        <f>VLOOKUP(customer!A1782,sales_update!A:N,11,FALSE)</f>
        <v>1</v>
      </c>
      <c r="S1770">
        <f>VLOOKUP(customer!A1782,sales_update!A:N,12,FALSE)</f>
        <v>0</v>
      </c>
      <c r="T1770">
        <f>VLOOKUP(customer!A1782,sales_update!A:N,13,FALSE)</f>
        <v>3</v>
      </c>
      <c r="U1770">
        <f>VLOOKUP(customer!A1782,sales_update!A:N,14,FALSE)</f>
        <v>7</v>
      </c>
      <c r="V1770">
        <f>VLOOKUP(customer!A1782,Marketing!A:I,2,FALSE)</f>
        <v>0</v>
      </c>
      <c r="W1770">
        <f>VLOOKUP(customer!A1782,Marketing!A:I,3,FALSE)</f>
        <v>0</v>
      </c>
      <c r="X1770">
        <f>VLOOKUP(customer!A1782,Marketing!A:I,4,FALSE)</f>
        <v>0</v>
      </c>
      <c r="Y1770">
        <f>VLOOKUP(customer!A1782,Marketing!A:I,5,FALSE)</f>
        <v>0</v>
      </c>
      <c r="Z1770">
        <f>VLOOKUP(customer!A1782,Marketing!A:I,6,FALSE)</f>
        <v>0</v>
      </c>
      <c r="AA1770">
        <f>VLOOKUP(customer!A1782,Marketing!A:I,7,FALSE)</f>
        <v>0</v>
      </c>
      <c r="AB1770">
        <f>VLOOKUP(customer!A1782,Marketing!A:I,8,FALSE)</f>
        <v>0</v>
      </c>
      <c r="AC1770" s="1">
        <f>VLOOKUP(customer!A1782,Marketing!A:I,9,FALSE)</f>
        <v>44046</v>
      </c>
    </row>
    <row r="1771" spans="1:29" x14ac:dyDescent="0.3">
      <c r="A1771">
        <v>1871</v>
      </c>
      <c r="B1771">
        <v>131814</v>
      </c>
      <c r="C1771">
        <v>1</v>
      </c>
      <c r="D1771">
        <v>0</v>
      </c>
      <c r="E1771">
        <v>47</v>
      </c>
      <c r="F1771" t="str">
        <f>IF(customer!G1783=1, "Married", IF(customer!H1783=1, "Single", IF(customer!F1783=1, "Divorced", IF(customer!I1783=1, "Together", IF(customer!J1783=1, "Widowed", "Unknown")))))</f>
        <v>Married</v>
      </c>
      <c r="G1771" t="str">
        <f>IF(customer!K1783=1,"Basic",IF(customer!L1783=1,"Graduate",IF(customer!M1783=1,"Master",IF(customer!N1783=1,"PhD","Unknown"))))</f>
        <v>Graduate</v>
      </c>
      <c r="H1771" t="s">
        <v>15</v>
      </c>
      <c r="I1771">
        <f>VLOOKUP(customer!A1783,sales_update!A:N,2,FALSE)</f>
        <v>73</v>
      </c>
      <c r="J1771">
        <f xml:space="preserve"> VLOOKUP(customer!A1783,sales_update!A:N,3,FALSE)</f>
        <v>145</v>
      </c>
      <c r="K1771">
        <f>VLOOKUP(customer!A1783,sales_update!A:N,4,FALSE)</f>
        <v>12</v>
      </c>
      <c r="L1771">
        <f>VLOOKUP(customer!A1783,sales_update!A:N,5,FALSE)</f>
        <v>83</v>
      </c>
      <c r="M1771">
        <f>VLOOKUP(customer!A1783,sales_update!A:N,6,FALSE)</f>
        <v>17</v>
      </c>
      <c r="N1771">
        <f>VLOOKUP(customer!A1783,sales_update!A:N,7,FALSE)</f>
        <v>4</v>
      </c>
      <c r="O1771">
        <f>VLOOKUP(customer!A1783,sales_update!A:N,8,FALSE)</f>
        <v>83</v>
      </c>
      <c r="P1771">
        <f>VLOOKUP(customer!A1783,sales_update!A:N,9,FALSE)</f>
        <v>178</v>
      </c>
      <c r="Q1771">
        <f>VLOOKUP(customer!A1783,sales_update!A:N,10,FALSE)</f>
        <v>2</v>
      </c>
      <c r="R1771">
        <f>VLOOKUP(customer!A1783,sales_update!A:N,11,FALSE)</f>
        <v>2</v>
      </c>
      <c r="S1771">
        <f>VLOOKUP(customer!A1783,sales_update!A:N,12,FALSE)</f>
        <v>0</v>
      </c>
      <c r="T1771">
        <f>VLOOKUP(customer!A1783,sales_update!A:N,13,FALSE)</f>
        <v>3</v>
      </c>
      <c r="U1771">
        <f>VLOOKUP(customer!A1783,sales_update!A:N,14,FALSE)</f>
        <v>9</v>
      </c>
      <c r="V1771">
        <f>VLOOKUP(customer!A1783,Marketing!A:I,2,FALSE)</f>
        <v>1</v>
      </c>
      <c r="W1771">
        <f>VLOOKUP(customer!A1783,Marketing!A:I,3,FALSE)</f>
        <v>0</v>
      </c>
      <c r="X1771">
        <f>VLOOKUP(customer!A1783,Marketing!A:I,4,FALSE)</f>
        <v>0</v>
      </c>
      <c r="Y1771">
        <f>VLOOKUP(customer!A1783,Marketing!A:I,5,FALSE)</f>
        <v>0</v>
      </c>
      <c r="Z1771">
        <f>VLOOKUP(customer!A1783,Marketing!A:I,6,FALSE)</f>
        <v>0</v>
      </c>
      <c r="AA1771">
        <f>VLOOKUP(customer!A1783,Marketing!A:I,7,FALSE)</f>
        <v>0</v>
      </c>
      <c r="AB1771">
        <f>VLOOKUP(customer!A1783,Marketing!A:I,8,FALSE)</f>
        <v>0</v>
      </c>
      <c r="AC1771" s="1">
        <f>VLOOKUP(customer!A1783,Marketing!A:I,9,FALSE)</f>
        <v>43663</v>
      </c>
    </row>
    <row r="1772" spans="1:29" x14ac:dyDescent="0.3">
      <c r="A1772">
        <v>1258</v>
      </c>
      <c r="B1772">
        <v>131788</v>
      </c>
      <c r="C1772">
        <v>1</v>
      </c>
      <c r="D1772">
        <v>0</v>
      </c>
      <c r="E1772">
        <v>37</v>
      </c>
      <c r="F1772" t="str">
        <f>IF(customer!G1784=1, "Married", IF(customer!H1784=1, "Single", IF(customer!F1784=1, "Divorced", IF(customer!I1784=1, "Together", IF(customer!J1784=1, "Widowed", "Unknown")))))</f>
        <v>Single</v>
      </c>
      <c r="G1772" t="str">
        <f>IF(customer!K1784=1,"Basic",IF(customer!L1784=1,"Graduate",IF(customer!M1784=1,"Master",IF(customer!N1784=1,"PhD","Unknown"))))</f>
        <v>Master</v>
      </c>
      <c r="H1772" t="s">
        <v>20</v>
      </c>
      <c r="I1772">
        <f>VLOOKUP(customer!A1784,sales_update!A:N,2,FALSE)</f>
        <v>15</v>
      </c>
      <c r="J1772">
        <f xml:space="preserve"> VLOOKUP(customer!A1784,sales_update!A:N,3,FALSE)</f>
        <v>66</v>
      </c>
      <c r="K1772">
        <f>VLOOKUP(customer!A1784,sales_update!A:N,4,FALSE)</f>
        <v>29</v>
      </c>
      <c r="L1772">
        <f>VLOOKUP(customer!A1784,sales_update!A:N,5,FALSE)</f>
        <v>95</v>
      </c>
      <c r="M1772">
        <f>VLOOKUP(customer!A1784,sales_update!A:N,6,FALSE)</f>
        <v>0</v>
      </c>
      <c r="N1772">
        <f>VLOOKUP(customer!A1784,sales_update!A:N,7,FALSE)</f>
        <v>33</v>
      </c>
      <c r="O1772">
        <f>VLOOKUP(customer!A1784,sales_update!A:N,8,FALSE)</f>
        <v>25</v>
      </c>
      <c r="P1772">
        <f>VLOOKUP(customer!A1784,sales_update!A:N,9,FALSE)</f>
        <v>199</v>
      </c>
      <c r="Q1772">
        <f>VLOOKUP(customer!A1784,sales_update!A:N,10,FALSE)</f>
        <v>3</v>
      </c>
      <c r="R1772">
        <f>VLOOKUP(customer!A1784,sales_update!A:N,11,FALSE)</f>
        <v>3</v>
      </c>
      <c r="S1772">
        <f>VLOOKUP(customer!A1784,sales_update!A:N,12,FALSE)</f>
        <v>0</v>
      </c>
      <c r="T1772">
        <f>VLOOKUP(customer!A1784,sales_update!A:N,13,FALSE)</f>
        <v>4</v>
      </c>
      <c r="U1772">
        <f>VLOOKUP(customer!A1784,sales_update!A:N,14,FALSE)</f>
        <v>5</v>
      </c>
      <c r="V1772">
        <f>VLOOKUP(customer!A1784,Marketing!A:I,2,FALSE)</f>
        <v>0</v>
      </c>
      <c r="W1772">
        <f>VLOOKUP(customer!A1784,Marketing!A:I,3,FALSE)</f>
        <v>0</v>
      </c>
      <c r="X1772">
        <f>VLOOKUP(customer!A1784,Marketing!A:I,4,FALSE)</f>
        <v>0</v>
      </c>
      <c r="Y1772">
        <f>VLOOKUP(customer!A1784,Marketing!A:I,5,FALSE)</f>
        <v>0</v>
      </c>
      <c r="Z1772">
        <f>VLOOKUP(customer!A1784,Marketing!A:I,6,FALSE)</f>
        <v>0</v>
      </c>
      <c r="AA1772">
        <f>VLOOKUP(customer!A1784,Marketing!A:I,7,FALSE)</f>
        <v>1</v>
      </c>
      <c r="AB1772">
        <f>VLOOKUP(customer!A1784,Marketing!A:I,8,FALSE)</f>
        <v>0</v>
      </c>
      <c r="AC1772" s="1">
        <f>VLOOKUP(customer!A1784,Marketing!A:I,9,FALSE)</f>
        <v>44067</v>
      </c>
    </row>
    <row r="1773" spans="1:29" x14ac:dyDescent="0.3">
      <c r="A1773">
        <v>3041</v>
      </c>
      <c r="B1773">
        <v>131761</v>
      </c>
      <c r="C1773">
        <v>1</v>
      </c>
      <c r="D1773">
        <v>0</v>
      </c>
      <c r="E1773">
        <v>36</v>
      </c>
      <c r="F1773" t="str">
        <f>IF(customer!G1785=1, "Married", IF(customer!H1785=1, "Single", IF(customer!F1785=1, "Divorced", IF(customer!I1785=1, "Together", IF(customer!J1785=1, "Widowed", "Unknown")))))</f>
        <v>Married</v>
      </c>
      <c r="G1773" t="str">
        <f>IF(customer!K1785=1,"Basic",IF(customer!L1785=1,"Graduate",IF(customer!M1785=1,"Master",IF(customer!N1785=1,"PhD","Unknown"))))</f>
        <v>Graduate</v>
      </c>
      <c r="H1773" t="s">
        <v>15</v>
      </c>
      <c r="I1773">
        <f>VLOOKUP(customer!A1785,sales_update!A:N,2,FALSE)</f>
        <v>96</v>
      </c>
      <c r="J1773">
        <f xml:space="preserve"> VLOOKUP(customer!A1785,sales_update!A:N,3,FALSE)</f>
        <v>79</v>
      </c>
      <c r="K1773">
        <f>VLOOKUP(customer!A1785,sales_update!A:N,4,FALSE)</f>
        <v>4</v>
      </c>
      <c r="L1773">
        <f>VLOOKUP(customer!A1785,sales_update!A:N,5,FALSE)</f>
        <v>83</v>
      </c>
      <c r="M1773">
        <f>VLOOKUP(customer!A1785,sales_update!A:N,6,FALSE)</f>
        <v>66</v>
      </c>
      <c r="N1773">
        <f>VLOOKUP(customer!A1785,sales_update!A:N,7,FALSE)</f>
        <v>58</v>
      </c>
      <c r="O1773">
        <f>VLOOKUP(customer!A1785,sales_update!A:N,8,FALSE)</f>
        <v>116</v>
      </c>
      <c r="P1773">
        <f>VLOOKUP(customer!A1785,sales_update!A:N,9,FALSE)</f>
        <v>174</v>
      </c>
      <c r="Q1773">
        <f>VLOOKUP(customer!A1785,sales_update!A:N,10,FALSE)</f>
        <v>2</v>
      </c>
      <c r="R1773">
        <f>VLOOKUP(customer!A1785,sales_update!A:N,11,FALSE)</f>
        <v>3</v>
      </c>
      <c r="S1773">
        <f>VLOOKUP(customer!A1785,sales_update!A:N,12,FALSE)</f>
        <v>0</v>
      </c>
      <c r="T1773">
        <f>VLOOKUP(customer!A1785,sales_update!A:N,13,FALSE)</f>
        <v>4</v>
      </c>
      <c r="U1773">
        <f>VLOOKUP(customer!A1785,sales_update!A:N,14,FALSE)</f>
        <v>5</v>
      </c>
      <c r="V1773">
        <f>VLOOKUP(customer!A1785,Marketing!A:I,2,FALSE)</f>
        <v>0</v>
      </c>
      <c r="W1773">
        <f>VLOOKUP(customer!A1785,Marketing!A:I,3,FALSE)</f>
        <v>0</v>
      </c>
      <c r="X1773">
        <f>VLOOKUP(customer!A1785,Marketing!A:I,4,FALSE)</f>
        <v>0</v>
      </c>
      <c r="Y1773">
        <f>VLOOKUP(customer!A1785,Marketing!A:I,5,FALSE)</f>
        <v>0</v>
      </c>
      <c r="Z1773">
        <f>VLOOKUP(customer!A1785,Marketing!A:I,6,FALSE)</f>
        <v>0</v>
      </c>
      <c r="AA1773">
        <f>VLOOKUP(customer!A1785,Marketing!A:I,7,FALSE)</f>
        <v>0</v>
      </c>
      <c r="AB1773">
        <f>VLOOKUP(customer!A1785,Marketing!A:I,8,FALSE)</f>
        <v>0</v>
      </c>
      <c r="AC1773" s="1">
        <f>VLOOKUP(customer!A1785,Marketing!A:I,9,FALSE)</f>
        <v>44083</v>
      </c>
    </row>
    <row r="1774" spans="1:29" x14ac:dyDescent="0.3">
      <c r="A1774">
        <v>1232</v>
      </c>
      <c r="B1774">
        <v>131686</v>
      </c>
      <c r="C1774">
        <v>1</v>
      </c>
      <c r="D1774">
        <v>1</v>
      </c>
      <c r="E1774">
        <v>56</v>
      </c>
      <c r="F1774" t="str">
        <f>IF(customer!G1786=1, "Married", IF(customer!H1786=1, "Single", IF(customer!F1786=1, "Divorced", IF(customer!I1786=1, "Together", IF(customer!J1786=1, "Widowed", "Unknown")))))</f>
        <v>Married</v>
      </c>
      <c r="G1774" t="str">
        <f>IF(customer!K1786=1,"Basic",IF(customer!L1786=1,"Graduate",IF(customer!M1786=1,"Master",IF(customer!N1786=1,"PhD","Unknown"))))</f>
        <v>PhD</v>
      </c>
      <c r="H1774" t="s">
        <v>19</v>
      </c>
      <c r="I1774">
        <f>VLOOKUP(customer!A1786,sales_update!A:N,2,FALSE)</f>
        <v>31</v>
      </c>
      <c r="J1774">
        <f xml:space="preserve"> VLOOKUP(customer!A1786,sales_update!A:N,3,FALSE)</f>
        <v>46</v>
      </c>
      <c r="K1774">
        <f>VLOOKUP(customer!A1786,sales_update!A:N,4,FALSE)</f>
        <v>0</v>
      </c>
      <c r="L1774">
        <f>VLOOKUP(customer!A1786,sales_update!A:N,5,FALSE)</f>
        <v>21</v>
      </c>
      <c r="M1774">
        <f>VLOOKUP(customer!A1786,sales_update!A:N,6,FALSE)</f>
        <v>0</v>
      </c>
      <c r="N1774">
        <f>VLOOKUP(customer!A1786,sales_update!A:N,7,FALSE)</f>
        <v>0</v>
      </c>
      <c r="O1774">
        <f>VLOOKUP(customer!A1786,sales_update!A:N,8,FALSE)</f>
        <v>4</v>
      </c>
      <c r="P1774">
        <f>VLOOKUP(customer!A1786,sales_update!A:N,9,FALSE)</f>
        <v>62</v>
      </c>
      <c r="Q1774">
        <f>VLOOKUP(customer!A1786,sales_update!A:N,10,FALSE)</f>
        <v>2</v>
      </c>
      <c r="R1774">
        <f>VLOOKUP(customer!A1786,sales_update!A:N,11,FALSE)</f>
        <v>1</v>
      </c>
      <c r="S1774">
        <f>VLOOKUP(customer!A1786,sales_update!A:N,12,FALSE)</f>
        <v>0</v>
      </c>
      <c r="T1774">
        <f>VLOOKUP(customer!A1786,sales_update!A:N,13,FALSE)</f>
        <v>3</v>
      </c>
      <c r="U1774">
        <f>VLOOKUP(customer!A1786,sales_update!A:N,14,FALSE)</f>
        <v>6</v>
      </c>
      <c r="V1774">
        <f>VLOOKUP(customer!A1786,Marketing!A:I,2,FALSE)</f>
        <v>0</v>
      </c>
      <c r="W1774">
        <f>VLOOKUP(customer!A1786,Marketing!A:I,3,FALSE)</f>
        <v>0</v>
      </c>
      <c r="X1774">
        <f>VLOOKUP(customer!A1786,Marketing!A:I,4,FALSE)</f>
        <v>0</v>
      </c>
      <c r="Y1774">
        <f>VLOOKUP(customer!A1786,Marketing!A:I,5,FALSE)</f>
        <v>0</v>
      </c>
      <c r="Z1774">
        <f>VLOOKUP(customer!A1786,Marketing!A:I,6,FALSE)</f>
        <v>0</v>
      </c>
      <c r="AA1774">
        <f>VLOOKUP(customer!A1786,Marketing!A:I,7,FALSE)</f>
        <v>0</v>
      </c>
      <c r="AB1774">
        <f>VLOOKUP(customer!A1786,Marketing!A:I,8,FALSE)</f>
        <v>0</v>
      </c>
      <c r="AC1774" s="1">
        <f>VLOOKUP(customer!A1786,Marketing!A:I,9,FALSE)</f>
        <v>44144</v>
      </c>
    </row>
    <row r="1775" spans="1:29" x14ac:dyDescent="0.3">
      <c r="A1775">
        <v>1604</v>
      </c>
      <c r="B1775">
        <v>131632</v>
      </c>
      <c r="C1775">
        <v>0</v>
      </c>
      <c r="D1775">
        <v>0</v>
      </c>
      <c r="E1775">
        <v>49</v>
      </c>
      <c r="F1775" t="str">
        <f>IF(customer!G1787=1, "Married", IF(customer!H1787=1, "Single", IF(customer!F1787=1, "Divorced", IF(customer!I1787=1, "Together", IF(customer!J1787=1, "Widowed", "Unknown")))))</f>
        <v>Single</v>
      </c>
      <c r="G1775" t="str">
        <f>IF(customer!K1787=1,"Basic",IF(customer!L1787=1,"Graduate",IF(customer!M1787=1,"Master",IF(customer!N1787=1,"PhD","Unknown"))))</f>
        <v>Graduate</v>
      </c>
      <c r="H1775" t="s">
        <v>19</v>
      </c>
      <c r="I1775">
        <f>VLOOKUP(customer!A1787,sales_update!A:N,2,FALSE)</f>
        <v>92</v>
      </c>
      <c r="J1775">
        <f xml:space="preserve"> VLOOKUP(customer!A1787,sales_update!A:N,3,FALSE)</f>
        <v>71</v>
      </c>
      <c r="K1775">
        <f>VLOOKUP(customer!A1787,sales_update!A:N,4,FALSE)</f>
        <v>33</v>
      </c>
      <c r="L1775">
        <f>VLOOKUP(customer!A1787,sales_update!A:N,5,FALSE)</f>
        <v>50</v>
      </c>
      <c r="M1775">
        <f>VLOOKUP(customer!A1787,sales_update!A:N,6,FALSE)</f>
        <v>46</v>
      </c>
      <c r="N1775">
        <f>VLOOKUP(customer!A1787,sales_update!A:N,7,FALSE)</f>
        <v>62</v>
      </c>
      <c r="O1775">
        <f>VLOOKUP(customer!A1787,sales_update!A:N,8,FALSE)</f>
        <v>133</v>
      </c>
      <c r="P1775">
        <f>VLOOKUP(customer!A1787,sales_update!A:N,9,FALSE)</f>
        <v>129</v>
      </c>
      <c r="Q1775">
        <f>VLOOKUP(customer!A1787,sales_update!A:N,10,FALSE)</f>
        <v>1</v>
      </c>
      <c r="R1775">
        <f>VLOOKUP(customer!A1787,sales_update!A:N,11,FALSE)</f>
        <v>2</v>
      </c>
      <c r="S1775">
        <f>VLOOKUP(customer!A1787,sales_update!A:N,12,FALSE)</f>
        <v>1</v>
      </c>
      <c r="T1775">
        <f>VLOOKUP(customer!A1787,sales_update!A:N,13,FALSE)</f>
        <v>2</v>
      </c>
      <c r="U1775">
        <f>VLOOKUP(customer!A1787,sales_update!A:N,14,FALSE)</f>
        <v>7</v>
      </c>
      <c r="V1775">
        <f>VLOOKUP(customer!A1787,Marketing!A:I,2,FALSE)</f>
        <v>0</v>
      </c>
      <c r="W1775">
        <f>VLOOKUP(customer!A1787,Marketing!A:I,3,FALSE)</f>
        <v>0</v>
      </c>
      <c r="X1775">
        <f>VLOOKUP(customer!A1787,Marketing!A:I,4,FALSE)</f>
        <v>0</v>
      </c>
      <c r="Y1775">
        <f>VLOOKUP(customer!A1787,Marketing!A:I,5,FALSE)</f>
        <v>0</v>
      </c>
      <c r="Z1775">
        <f>VLOOKUP(customer!A1787,Marketing!A:I,6,FALSE)</f>
        <v>0</v>
      </c>
      <c r="AA1775">
        <f>VLOOKUP(customer!A1787,Marketing!A:I,7,FALSE)</f>
        <v>0</v>
      </c>
      <c r="AB1775">
        <f>VLOOKUP(customer!A1787,Marketing!A:I,8,FALSE)</f>
        <v>0</v>
      </c>
      <c r="AC1775" s="1">
        <f>VLOOKUP(customer!A1787,Marketing!A:I,9,FALSE)</f>
        <v>43818</v>
      </c>
    </row>
    <row r="1776" spans="1:29" x14ac:dyDescent="0.3">
      <c r="A1776">
        <v>1744</v>
      </c>
      <c r="B1776">
        <v>131626</v>
      </c>
      <c r="C1776">
        <v>1</v>
      </c>
      <c r="D1776">
        <v>0</v>
      </c>
      <c r="E1776">
        <v>42</v>
      </c>
      <c r="F1776" t="str">
        <f>IF(customer!G1788=1, "Married", IF(customer!H1788=1, "Single", IF(customer!F1788=1, "Divorced", IF(customer!I1788=1, "Together", IF(customer!J1788=1, "Widowed", "Unknown")))))</f>
        <v>Single</v>
      </c>
      <c r="G1776" t="str">
        <f>IF(customer!K1788=1,"Basic",IF(customer!L1788=1,"Graduate",IF(customer!M1788=1,"Master",IF(customer!N1788=1,"PhD","Unknown"))))</f>
        <v>PhD</v>
      </c>
      <c r="H1776" t="s">
        <v>20</v>
      </c>
      <c r="I1776">
        <f>VLOOKUP(customer!A1788,sales_update!A:N,2,FALSE)</f>
        <v>12</v>
      </c>
      <c r="J1776">
        <f xml:space="preserve"> VLOOKUP(customer!A1788,sales_update!A:N,3,FALSE)</f>
        <v>162</v>
      </c>
      <c r="K1776">
        <f>VLOOKUP(customer!A1788,sales_update!A:N,4,FALSE)</f>
        <v>4</v>
      </c>
      <c r="L1776">
        <f>VLOOKUP(customer!A1788,sales_update!A:N,5,FALSE)</f>
        <v>37</v>
      </c>
      <c r="M1776">
        <f>VLOOKUP(customer!A1788,sales_update!A:N,6,FALSE)</f>
        <v>8</v>
      </c>
      <c r="N1776">
        <f>VLOOKUP(customer!A1788,sales_update!A:N,7,FALSE)</f>
        <v>4</v>
      </c>
      <c r="O1776">
        <f>VLOOKUP(customer!A1788,sales_update!A:N,8,FALSE)</f>
        <v>142</v>
      </c>
      <c r="P1776">
        <f>VLOOKUP(customer!A1788,sales_update!A:N,9,FALSE)</f>
        <v>75</v>
      </c>
      <c r="Q1776">
        <f>VLOOKUP(customer!A1788,sales_update!A:N,10,FALSE)</f>
        <v>1</v>
      </c>
      <c r="R1776">
        <f>VLOOKUP(customer!A1788,sales_update!A:N,11,FALSE)</f>
        <v>2</v>
      </c>
      <c r="S1776">
        <f>VLOOKUP(customer!A1788,sales_update!A:N,12,FALSE)</f>
        <v>1</v>
      </c>
      <c r="T1776">
        <f>VLOOKUP(customer!A1788,sales_update!A:N,13,FALSE)</f>
        <v>2</v>
      </c>
      <c r="U1776">
        <f>VLOOKUP(customer!A1788,sales_update!A:N,14,FALSE)</f>
        <v>7</v>
      </c>
      <c r="V1776">
        <f>VLOOKUP(customer!A1788,Marketing!A:I,2,FALSE)</f>
        <v>1</v>
      </c>
      <c r="W1776">
        <f>VLOOKUP(customer!A1788,Marketing!A:I,3,FALSE)</f>
        <v>0</v>
      </c>
      <c r="X1776">
        <f>VLOOKUP(customer!A1788,Marketing!A:I,4,FALSE)</f>
        <v>0</v>
      </c>
      <c r="Y1776">
        <f>VLOOKUP(customer!A1788,Marketing!A:I,5,FALSE)</f>
        <v>0</v>
      </c>
      <c r="Z1776">
        <f>VLOOKUP(customer!A1788,Marketing!A:I,6,FALSE)</f>
        <v>0</v>
      </c>
      <c r="AA1776">
        <f>VLOOKUP(customer!A1788,Marketing!A:I,7,FALSE)</f>
        <v>0</v>
      </c>
      <c r="AB1776">
        <f>VLOOKUP(customer!A1788,Marketing!A:I,8,FALSE)</f>
        <v>1</v>
      </c>
      <c r="AC1776" s="1">
        <f>VLOOKUP(customer!A1788,Marketing!A:I,9,FALSE)</f>
        <v>43753</v>
      </c>
    </row>
    <row r="1777" spans="1:29" x14ac:dyDescent="0.3">
      <c r="A1777">
        <v>1351</v>
      </c>
      <c r="B1777">
        <v>131615</v>
      </c>
      <c r="C1777">
        <v>1</v>
      </c>
      <c r="D1777">
        <v>0</v>
      </c>
      <c r="E1777">
        <v>44</v>
      </c>
      <c r="F1777" t="str">
        <f>IF(customer!G1789=1, "Married", IF(customer!H1789=1, "Single", IF(customer!F1789=1, "Divorced", IF(customer!I1789=1, "Together", IF(customer!J1789=1, "Widowed", "Unknown")))))</f>
        <v>Divorced</v>
      </c>
      <c r="G1777" t="str">
        <f>IF(customer!K1789=1,"Basic",IF(customer!L1789=1,"Graduate",IF(customer!M1789=1,"Master",IF(customer!N1789=1,"PhD","Unknown"))))</f>
        <v>Graduate</v>
      </c>
      <c r="H1777" t="s">
        <v>18</v>
      </c>
      <c r="I1777">
        <f>VLOOKUP(customer!A1789,sales_update!A:N,2,FALSE)</f>
        <v>82</v>
      </c>
      <c r="J1777">
        <f xml:space="preserve"> VLOOKUP(customer!A1789,sales_update!A:N,3,FALSE)</f>
        <v>8</v>
      </c>
      <c r="K1777">
        <f>VLOOKUP(customer!A1789,sales_update!A:N,4,FALSE)</f>
        <v>12</v>
      </c>
      <c r="L1777">
        <f>VLOOKUP(customer!A1789,sales_update!A:N,5,FALSE)</f>
        <v>83</v>
      </c>
      <c r="M1777">
        <f>VLOOKUP(customer!A1789,sales_update!A:N,6,FALSE)</f>
        <v>25</v>
      </c>
      <c r="N1777">
        <f>VLOOKUP(customer!A1789,sales_update!A:N,7,FALSE)</f>
        <v>46</v>
      </c>
      <c r="O1777">
        <f>VLOOKUP(customer!A1789,sales_update!A:N,8,FALSE)</f>
        <v>37</v>
      </c>
      <c r="P1777">
        <f>VLOOKUP(customer!A1789,sales_update!A:N,9,FALSE)</f>
        <v>137</v>
      </c>
      <c r="Q1777">
        <f>VLOOKUP(customer!A1789,sales_update!A:N,10,FALSE)</f>
        <v>2</v>
      </c>
      <c r="R1777">
        <f>VLOOKUP(customer!A1789,sales_update!A:N,11,FALSE)</f>
        <v>2</v>
      </c>
      <c r="S1777">
        <f>VLOOKUP(customer!A1789,sales_update!A:N,12,FALSE)</f>
        <v>0</v>
      </c>
      <c r="T1777">
        <f>VLOOKUP(customer!A1789,sales_update!A:N,13,FALSE)</f>
        <v>3</v>
      </c>
      <c r="U1777">
        <f>VLOOKUP(customer!A1789,sales_update!A:N,14,FALSE)</f>
        <v>7</v>
      </c>
      <c r="V1777">
        <f>VLOOKUP(customer!A1789,Marketing!A:I,2,FALSE)</f>
        <v>0</v>
      </c>
      <c r="W1777">
        <f>VLOOKUP(customer!A1789,Marketing!A:I,3,FALSE)</f>
        <v>0</v>
      </c>
      <c r="X1777">
        <f>VLOOKUP(customer!A1789,Marketing!A:I,4,FALSE)</f>
        <v>0</v>
      </c>
      <c r="Y1777">
        <f>VLOOKUP(customer!A1789,Marketing!A:I,5,FALSE)</f>
        <v>0</v>
      </c>
      <c r="Z1777">
        <f>VLOOKUP(customer!A1789,Marketing!A:I,6,FALSE)</f>
        <v>0</v>
      </c>
      <c r="AA1777">
        <f>VLOOKUP(customer!A1789,Marketing!A:I,7,FALSE)</f>
        <v>0</v>
      </c>
      <c r="AB1777">
        <f>VLOOKUP(customer!A1789,Marketing!A:I,8,FALSE)</f>
        <v>0</v>
      </c>
      <c r="AC1777" s="1">
        <f>VLOOKUP(customer!A1789,Marketing!A:I,9,FALSE)</f>
        <v>43698</v>
      </c>
    </row>
    <row r="1778" spans="1:29" x14ac:dyDescent="0.3">
      <c r="A1778">
        <v>2102</v>
      </c>
      <c r="B1778">
        <v>131605</v>
      </c>
      <c r="C1778">
        <v>1</v>
      </c>
      <c r="D1778">
        <v>0</v>
      </c>
      <c r="E1778">
        <v>41</v>
      </c>
      <c r="F1778" t="str">
        <f>IF(customer!G1790=1, "Married", IF(customer!H1790=1, "Single", IF(customer!F1790=1, "Divorced", IF(customer!I1790=1, "Together", IF(customer!J1790=1, "Widowed", "Unknown")))))</f>
        <v>Married</v>
      </c>
      <c r="G1778" t="str">
        <f>IF(customer!K1790=1,"Basic",IF(customer!L1790=1,"Graduate",IF(customer!M1790=1,"Master",IF(customer!N1790=1,"PhD","Unknown"))))</f>
        <v>PhD</v>
      </c>
      <c r="H1778" t="s">
        <v>19</v>
      </c>
      <c r="I1778">
        <f>VLOOKUP(customer!A1790,sales_update!A:N,2,FALSE)</f>
        <v>15</v>
      </c>
      <c r="J1778">
        <f xml:space="preserve"> VLOOKUP(customer!A1790,sales_update!A:N,3,FALSE)</f>
        <v>308</v>
      </c>
      <c r="K1778">
        <f>VLOOKUP(customer!A1790,sales_update!A:N,4,FALSE)</f>
        <v>0</v>
      </c>
      <c r="L1778">
        <f>VLOOKUP(customer!A1790,sales_update!A:N,5,FALSE)</f>
        <v>175</v>
      </c>
      <c r="M1778">
        <f>VLOOKUP(customer!A1790,sales_update!A:N,6,FALSE)</f>
        <v>8</v>
      </c>
      <c r="N1778">
        <f>VLOOKUP(customer!A1790,sales_update!A:N,7,FALSE)</f>
        <v>4</v>
      </c>
      <c r="O1778">
        <f>VLOOKUP(customer!A1790,sales_update!A:N,8,FALSE)</f>
        <v>25</v>
      </c>
      <c r="P1778">
        <f>VLOOKUP(customer!A1790,sales_update!A:N,9,FALSE)</f>
        <v>471</v>
      </c>
      <c r="Q1778">
        <f>VLOOKUP(customer!A1790,sales_update!A:N,10,FALSE)</f>
        <v>2</v>
      </c>
      <c r="R1778">
        <f>VLOOKUP(customer!A1790,sales_update!A:N,11,FALSE)</f>
        <v>2</v>
      </c>
      <c r="S1778">
        <f>VLOOKUP(customer!A1790,sales_update!A:N,12,FALSE)</f>
        <v>1</v>
      </c>
      <c r="T1778">
        <f>VLOOKUP(customer!A1790,sales_update!A:N,13,FALSE)</f>
        <v>4</v>
      </c>
      <c r="U1778">
        <f>VLOOKUP(customer!A1790,sales_update!A:N,14,FALSE)</f>
        <v>7</v>
      </c>
      <c r="V1778">
        <f>VLOOKUP(customer!A1790,Marketing!A:I,2,FALSE)</f>
        <v>0</v>
      </c>
      <c r="W1778">
        <f>VLOOKUP(customer!A1790,Marketing!A:I,3,FALSE)</f>
        <v>0</v>
      </c>
      <c r="X1778">
        <f>VLOOKUP(customer!A1790,Marketing!A:I,4,FALSE)</f>
        <v>0</v>
      </c>
      <c r="Y1778">
        <f>VLOOKUP(customer!A1790,Marketing!A:I,5,FALSE)</f>
        <v>0</v>
      </c>
      <c r="Z1778">
        <f>VLOOKUP(customer!A1790,Marketing!A:I,6,FALSE)</f>
        <v>0</v>
      </c>
      <c r="AA1778">
        <f>VLOOKUP(customer!A1790,Marketing!A:I,7,FALSE)</f>
        <v>0</v>
      </c>
      <c r="AB1778">
        <f>VLOOKUP(customer!A1790,Marketing!A:I,8,FALSE)</f>
        <v>0</v>
      </c>
      <c r="AC1778" s="1">
        <f>VLOOKUP(customer!A1790,Marketing!A:I,9,FALSE)</f>
        <v>43584</v>
      </c>
    </row>
    <row r="1779" spans="1:29" x14ac:dyDescent="0.3">
      <c r="A1779">
        <v>1765</v>
      </c>
      <c r="B1779">
        <v>131590</v>
      </c>
      <c r="C1779">
        <v>1</v>
      </c>
      <c r="D1779">
        <v>0</v>
      </c>
      <c r="E1779">
        <v>48</v>
      </c>
      <c r="F1779" t="str">
        <f>IF(customer!G1791=1, "Married", IF(customer!H1791=1, "Single", IF(customer!F1791=1, "Divorced", IF(customer!I1791=1, "Together", IF(customer!J1791=1, "Widowed", "Unknown")))))</f>
        <v>Together</v>
      </c>
      <c r="G1779" t="str">
        <f>IF(customer!K1791=1,"Basic",IF(customer!L1791=1,"Graduate",IF(customer!M1791=1,"Master",IF(customer!N1791=1,"PhD","Unknown"))))</f>
        <v>Graduate</v>
      </c>
      <c r="H1779" t="s">
        <v>18</v>
      </c>
      <c r="I1779">
        <f>VLOOKUP(customer!A1791,sales_update!A:N,2,FALSE)</f>
        <v>40</v>
      </c>
      <c r="J1779">
        <f xml:space="preserve"> VLOOKUP(customer!A1791,sales_update!A:N,3,FALSE)</f>
        <v>25</v>
      </c>
      <c r="K1779">
        <f>VLOOKUP(customer!A1791,sales_update!A:N,4,FALSE)</f>
        <v>8</v>
      </c>
      <c r="L1779">
        <f>VLOOKUP(customer!A1791,sales_update!A:N,5,FALSE)</f>
        <v>62</v>
      </c>
      <c r="M1779">
        <f>VLOOKUP(customer!A1791,sales_update!A:N,6,FALSE)</f>
        <v>25</v>
      </c>
      <c r="N1779">
        <f>VLOOKUP(customer!A1791,sales_update!A:N,7,FALSE)</f>
        <v>25</v>
      </c>
      <c r="O1779">
        <f>VLOOKUP(customer!A1791,sales_update!A:N,8,FALSE)</f>
        <v>12</v>
      </c>
      <c r="P1779">
        <f>VLOOKUP(customer!A1791,sales_update!A:N,9,FALSE)</f>
        <v>133</v>
      </c>
      <c r="Q1779">
        <f>VLOOKUP(customer!A1791,sales_update!A:N,10,FALSE)</f>
        <v>1</v>
      </c>
      <c r="R1779">
        <f>VLOOKUP(customer!A1791,sales_update!A:N,11,FALSE)</f>
        <v>1</v>
      </c>
      <c r="S1779">
        <f>VLOOKUP(customer!A1791,sales_update!A:N,12,FALSE)</f>
        <v>0</v>
      </c>
      <c r="T1779">
        <f>VLOOKUP(customer!A1791,sales_update!A:N,13,FALSE)</f>
        <v>3</v>
      </c>
      <c r="U1779">
        <f>VLOOKUP(customer!A1791,sales_update!A:N,14,FALSE)</f>
        <v>8</v>
      </c>
      <c r="V1779">
        <f>VLOOKUP(customer!A1791,Marketing!A:I,2,FALSE)</f>
        <v>0</v>
      </c>
      <c r="W1779">
        <f>VLOOKUP(customer!A1791,Marketing!A:I,3,FALSE)</f>
        <v>0</v>
      </c>
      <c r="X1779">
        <f>VLOOKUP(customer!A1791,Marketing!A:I,4,FALSE)</f>
        <v>0</v>
      </c>
      <c r="Y1779">
        <f>VLOOKUP(customer!A1791,Marketing!A:I,5,FALSE)</f>
        <v>0</v>
      </c>
      <c r="Z1779">
        <f>VLOOKUP(customer!A1791,Marketing!A:I,6,FALSE)</f>
        <v>0</v>
      </c>
      <c r="AA1779">
        <f>VLOOKUP(customer!A1791,Marketing!A:I,7,FALSE)</f>
        <v>0</v>
      </c>
      <c r="AB1779">
        <f>VLOOKUP(customer!A1791,Marketing!A:I,8,FALSE)</f>
        <v>0</v>
      </c>
      <c r="AC1779" s="1">
        <f>VLOOKUP(customer!A1791,Marketing!A:I,9,FALSE)</f>
        <v>43792</v>
      </c>
    </row>
    <row r="1780" spans="1:29" x14ac:dyDescent="0.3">
      <c r="A1780">
        <v>3133</v>
      </c>
      <c r="B1780">
        <v>131560</v>
      </c>
      <c r="C1780">
        <v>1</v>
      </c>
      <c r="D1780">
        <v>0</v>
      </c>
      <c r="E1780">
        <v>46</v>
      </c>
      <c r="F1780" t="str">
        <f>IF(customer!G1792=1, "Married", IF(customer!H1792=1, "Single", IF(customer!F1792=1, "Divorced", IF(customer!I1792=1, "Together", IF(customer!J1792=1, "Widowed", "Unknown")))))</f>
        <v>Single</v>
      </c>
      <c r="G1780" t="str">
        <f>IF(customer!K1792=1,"Basic",IF(customer!L1792=1,"Graduate",IF(customer!M1792=1,"Master",IF(customer!N1792=1,"PhD","Unknown"))))</f>
        <v>PhD</v>
      </c>
      <c r="H1780" t="s">
        <v>18</v>
      </c>
      <c r="I1780">
        <f>VLOOKUP(customer!A1792,sales_update!A:N,2,FALSE)</f>
        <v>98</v>
      </c>
      <c r="J1780">
        <f xml:space="preserve"> VLOOKUP(customer!A1792,sales_update!A:N,3,FALSE)</f>
        <v>258</v>
      </c>
      <c r="K1780">
        <f>VLOOKUP(customer!A1792,sales_update!A:N,4,FALSE)</f>
        <v>4</v>
      </c>
      <c r="L1780">
        <f>VLOOKUP(customer!A1792,sales_update!A:N,5,FALSE)</f>
        <v>83</v>
      </c>
      <c r="M1780">
        <f>VLOOKUP(customer!A1792,sales_update!A:N,6,FALSE)</f>
        <v>17</v>
      </c>
      <c r="N1780">
        <f>VLOOKUP(customer!A1792,sales_update!A:N,7,FALSE)</f>
        <v>0</v>
      </c>
      <c r="O1780">
        <f>VLOOKUP(customer!A1792,sales_update!A:N,8,FALSE)</f>
        <v>29</v>
      </c>
      <c r="P1780">
        <f>VLOOKUP(customer!A1792,sales_update!A:N,9,FALSE)</f>
        <v>333</v>
      </c>
      <c r="Q1780">
        <f>VLOOKUP(customer!A1792,sales_update!A:N,10,FALSE)</f>
        <v>2</v>
      </c>
      <c r="R1780">
        <f>VLOOKUP(customer!A1792,sales_update!A:N,11,FALSE)</f>
        <v>2</v>
      </c>
      <c r="S1780">
        <f>VLOOKUP(customer!A1792,sales_update!A:N,12,FALSE)</f>
        <v>1</v>
      </c>
      <c r="T1780">
        <f>VLOOKUP(customer!A1792,sales_update!A:N,13,FALSE)</f>
        <v>3</v>
      </c>
      <c r="U1780">
        <f>VLOOKUP(customer!A1792,sales_update!A:N,14,FALSE)</f>
        <v>8</v>
      </c>
      <c r="V1780">
        <f>VLOOKUP(customer!A1792,Marketing!A:I,2,FALSE)</f>
        <v>0</v>
      </c>
      <c r="W1780">
        <f>VLOOKUP(customer!A1792,Marketing!A:I,3,FALSE)</f>
        <v>0</v>
      </c>
      <c r="X1780">
        <f>VLOOKUP(customer!A1792,Marketing!A:I,4,FALSE)</f>
        <v>0</v>
      </c>
      <c r="Y1780">
        <f>VLOOKUP(customer!A1792,Marketing!A:I,5,FALSE)</f>
        <v>0</v>
      </c>
      <c r="Z1780">
        <f>VLOOKUP(customer!A1792,Marketing!A:I,6,FALSE)</f>
        <v>0</v>
      </c>
      <c r="AA1780">
        <f>VLOOKUP(customer!A1792,Marketing!A:I,7,FALSE)</f>
        <v>0</v>
      </c>
      <c r="AB1780">
        <f>VLOOKUP(customer!A1792,Marketing!A:I,8,FALSE)</f>
        <v>0</v>
      </c>
      <c r="AC1780" s="1">
        <f>VLOOKUP(customer!A1792,Marketing!A:I,9,FALSE)</f>
        <v>43798</v>
      </c>
    </row>
    <row r="1781" spans="1:29" x14ac:dyDescent="0.3">
      <c r="A1781">
        <v>2884</v>
      </c>
      <c r="B1781">
        <v>131535</v>
      </c>
      <c r="C1781">
        <v>1</v>
      </c>
      <c r="D1781">
        <v>0</v>
      </c>
      <c r="E1781">
        <v>40</v>
      </c>
      <c r="F1781" t="str">
        <f>IF(customer!G1793=1, "Married", IF(customer!H1793=1, "Single", IF(customer!F1793=1, "Divorced", IF(customer!I1793=1, "Together", IF(customer!J1793=1, "Widowed", "Unknown")))))</f>
        <v>Married</v>
      </c>
      <c r="G1781" t="str">
        <f>IF(customer!K1793=1,"Basic",IF(customer!L1793=1,"Graduate",IF(customer!M1793=1,"Master",IF(customer!N1793=1,"PhD","Unknown"))))</f>
        <v>Master</v>
      </c>
      <c r="H1781" t="s">
        <v>20</v>
      </c>
      <c r="I1781">
        <f>VLOOKUP(customer!A1793,sales_update!A:N,2,FALSE)</f>
        <v>95</v>
      </c>
      <c r="J1781">
        <f xml:space="preserve"> VLOOKUP(customer!A1793,sales_update!A:N,3,FALSE)</f>
        <v>63</v>
      </c>
      <c r="K1781">
        <f>VLOOKUP(customer!A1793,sales_update!A:N,4,FALSE)</f>
        <v>17</v>
      </c>
      <c r="L1781">
        <f>VLOOKUP(customer!A1793,sales_update!A:N,5,FALSE)</f>
        <v>54</v>
      </c>
      <c r="M1781">
        <f>VLOOKUP(customer!A1793,sales_update!A:N,6,FALSE)</f>
        <v>0</v>
      </c>
      <c r="N1781">
        <f>VLOOKUP(customer!A1793,sales_update!A:N,7,FALSE)</f>
        <v>0</v>
      </c>
      <c r="O1781">
        <f>VLOOKUP(customer!A1793,sales_update!A:N,8,FALSE)</f>
        <v>79</v>
      </c>
      <c r="P1781">
        <f>VLOOKUP(customer!A1793,sales_update!A:N,9,FALSE)</f>
        <v>54</v>
      </c>
      <c r="Q1781">
        <f>VLOOKUP(customer!A1793,sales_update!A:N,10,FALSE)</f>
        <v>1</v>
      </c>
      <c r="R1781">
        <f>VLOOKUP(customer!A1793,sales_update!A:N,11,FALSE)</f>
        <v>1</v>
      </c>
      <c r="S1781">
        <f>VLOOKUP(customer!A1793,sales_update!A:N,12,FALSE)</f>
        <v>1</v>
      </c>
      <c r="T1781">
        <f>VLOOKUP(customer!A1793,sales_update!A:N,13,FALSE)</f>
        <v>2</v>
      </c>
      <c r="U1781">
        <f>VLOOKUP(customer!A1793,sales_update!A:N,14,FALSE)</f>
        <v>7</v>
      </c>
      <c r="V1781">
        <f>VLOOKUP(customer!A1793,Marketing!A:I,2,FALSE)</f>
        <v>1</v>
      </c>
      <c r="W1781">
        <f>VLOOKUP(customer!A1793,Marketing!A:I,3,FALSE)</f>
        <v>0</v>
      </c>
      <c r="X1781">
        <f>VLOOKUP(customer!A1793,Marketing!A:I,4,FALSE)</f>
        <v>0</v>
      </c>
      <c r="Y1781">
        <f>VLOOKUP(customer!A1793,Marketing!A:I,5,FALSE)</f>
        <v>0</v>
      </c>
      <c r="Z1781">
        <f>VLOOKUP(customer!A1793,Marketing!A:I,6,FALSE)</f>
        <v>0</v>
      </c>
      <c r="AA1781">
        <f>VLOOKUP(customer!A1793,Marketing!A:I,7,FALSE)</f>
        <v>0</v>
      </c>
      <c r="AB1781">
        <f>VLOOKUP(customer!A1793,Marketing!A:I,8,FALSE)</f>
        <v>0</v>
      </c>
      <c r="AC1781" s="1">
        <f>VLOOKUP(customer!A1793,Marketing!A:I,9,FALSE)</f>
        <v>43892</v>
      </c>
    </row>
    <row r="1782" spans="1:29" x14ac:dyDescent="0.3">
      <c r="A1782">
        <v>2169</v>
      </c>
      <c r="B1782">
        <v>131497</v>
      </c>
      <c r="C1782">
        <v>0</v>
      </c>
      <c r="D1782">
        <v>1</v>
      </c>
      <c r="E1782">
        <v>58</v>
      </c>
      <c r="F1782" t="str">
        <f>IF(customer!G1794=1, "Married", IF(customer!H1794=1, "Single", IF(customer!F1794=1, "Divorced", IF(customer!I1794=1, "Together", IF(customer!J1794=1, "Widowed", "Unknown")))))</f>
        <v>Together</v>
      </c>
      <c r="G1782" t="str">
        <f>IF(customer!K1794=1,"Basic",IF(customer!L1794=1,"Graduate",IF(customer!M1794=1,"Master",IF(customer!N1794=1,"PhD","Unknown"))))</f>
        <v>PhD</v>
      </c>
      <c r="H1782" t="s">
        <v>16</v>
      </c>
      <c r="I1782">
        <f>VLOOKUP(customer!A1794,sales_update!A:N,2,FALSE)</f>
        <v>22</v>
      </c>
      <c r="J1782">
        <f xml:space="preserve"> VLOOKUP(customer!A1794,sales_update!A:N,3,FALSE)</f>
        <v>451</v>
      </c>
      <c r="K1782">
        <f>VLOOKUP(customer!A1794,sales_update!A:N,4,FALSE)</f>
        <v>4</v>
      </c>
      <c r="L1782">
        <f>VLOOKUP(customer!A1794,sales_update!A:N,5,FALSE)</f>
        <v>117</v>
      </c>
      <c r="M1782">
        <f>VLOOKUP(customer!A1794,sales_update!A:N,6,FALSE)</f>
        <v>54</v>
      </c>
      <c r="N1782">
        <f>VLOOKUP(customer!A1794,sales_update!A:N,7,FALSE)</f>
        <v>4</v>
      </c>
      <c r="O1782">
        <f>VLOOKUP(customer!A1794,sales_update!A:N,8,FALSE)</f>
        <v>17</v>
      </c>
      <c r="P1782">
        <f>VLOOKUP(customer!A1794,sales_update!A:N,9,FALSE)</f>
        <v>614</v>
      </c>
      <c r="Q1782">
        <f>VLOOKUP(customer!A1794,sales_update!A:N,10,FALSE)</f>
        <v>2</v>
      </c>
      <c r="R1782">
        <f>VLOOKUP(customer!A1794,sales_update!A:N,11,FALSE)</f>
        <v>3</v>
      </c>
      <c r="S1782">
        <f>VLOOKUP(customer!A1794,sales_update!A:N,12,FALSE)</f>
        <v>1</v>
      </c>
      <c r="T1782">
        <f>VLOOKUP(customer!A1794,sales_update!A:N,13,FALSE)</f>
        <v>4</v>
      </c>
      <c r="U1782">
        <f>VLOOKUP(customer!A1794,sales_update!A:N,14,FALSE)</f>
        <v>8</v>
      </c>
      <c r="V1782">
        <f>VLOOKUP(customer!A1794,Marketing!A:I,2,FALSE)</f>
        <v>0</v>
      </c>
      <c r="W1782">
        <f>VLOOKUP(customer!A1794,Marketing!A:I,3,FALSE)</f>
        <v>0</v>
      </c>
      <c r="X1782">
        <f>VLOOKUP(customer!A1794,Marketing!A:I,4,FALSE)</f>
        <v>0</v>
      </c>
      <c r="Y1782">
        <f>VLOOKUP(customer!A1794,Marketing!A:I,5,FALSE)</f>
        <v>0</v>
      </c>
      <c r="Z1782">
        <f>VLOOKUP(customer!A1794,Marketing!A:I,6,FALSE)</f>
        <v>0</v>
      </c>
      <c r="AA1782">
        <f>VLOOKUP(customer!A1794,Marketing!A:I,7,FALSE)</f>
        <v>0</v>
      </c>
      <c r="AB1782">
        <f>VLOOKUP(customer!A1794,Marketing!A:I,8,FALSE)</f>
        <v>0</v>
      </c>
      <c r="AC1782" s="1">
        <f>VLOOKUP(customer!A1794,Marketing!A:I,9,FALSE)</f>
        <v>43598</v>
      </c>
    </row>
    <row r="1783" spans="1:29" x14ac:dyDescent="0.3">
      <c r="A1783">
        <v>2566</v>
      </c>
      <c r="B1783">
        <v>131497</v>
      </c>
      <c r="C1783">
        <v>0</v>
      </c>
      <c r="D1783">
        <v>1</v>
      </c>
      <c r="E1783">
        <v>58</v>
      </c>
      <c r="F1783" t="str">
        <f>IF(customer!G1795=1, "Married", IF(customer!H1795=1, "Single", IF(customer!F1795=1, "Divorced", IF(customer!I1795=1, "Together", IF(customer!J1795=1, "Widowed", "Unknown")))))</f>
        <v>Together</v>
      </c>
      <c r="G1783" t="str">
        <f>IF(customer!K1795=1,"Basic",IF(customer!L1795=1,"Graduate",IF(customer!M1795=1,"Master",IF(customer!N1795=1,"PhD","Unknown"))))</f>
        <v>PhD</v>
      </c>
      <c r="H1783" t="s">
        <v>20</v>
      </c>
      <c r="I1783">
        <f>VLOOKUP(customer!A1795,sales_update!A:N,2,FALSE)</f>
        <v>22</v>
      </c>
      <c r="J1783">
        <f xml:space="preserve"> VLOOKUP(customer!A1795,sales_update!A:N,3,FALSE)</f>
        <v>451</v>
      </c>
      <c r="K1783">
        <f>VLOOKUP(customer!A1795,sales_update!A:N,4,FALSE)</f>
        <v>4</v>
      </c>
      <c r="L1783">
        <f>VLOOKUP(customer!A1795,sales_update!A:N,5,FALSE)</f>
        <v>117</v>
      </c>
      <c r="M1783">
        <f>VLOOKUP(customer!A1795,sales_update!A:N,6,FALSE)</f>
        <v>54</v>
      </c>
      <c r="N1783">
        <f>VLOOKUP(customer!A1795,sales_update!A:N,7,FALSE)</f>
        <v>4</v>
      </c>
      <c r="O1783">
        <f>VLOOKUP(customer!A1795,sales_update!A:N,8,FALSE)</f>
        <v>17</v>
      </c>
      <c r="P1783">
        <f>VLOOKUP(customer!A1795,sales_update!A:N,9,FALSE)</f>
        <v>614</v>
      </c>
      <c r="Q1783">
        <f>VLOOKUP(customer!A1795,sales_update!A:N,10,FALSE)</f>
        <v>2</v>
      </c>
      <c r="R1783">
        <f>VLOOKUP(customer!A1795,sales_update!A:N,11,FALSE)</f>
        <v>3</v>
      </c>
      <c r="S1783">
        <f>VLOOKUP(customer!A1795,sales_update!A:N,12,FALSE)</f>
        <v>1</v>
      </c>
      <c r="T1783">
        <f>VLOOKUP(customer!A1795,sales_update!A:N,13,FALSE)</f>
        <v>4</v>
      </c>
      <c r="U1783">
        <f>VLOOKUP(customer!A1795,sales_update!A:N,14,FALSE)</f>
        <v>8</v>
      </c>
      <c r="V1783">
        <f>VLOOKUP(customer!A1795,Marketing!A:I,2,FALSE)</f>
        <v>0</v>
      </c>
      <c r="W1783">
        <f>VLOOKUP(customer!A1795,Marketing!A:I,3,FALSE)</f>
        <v>0</v>
      </c>
      <c r="X1783">
        <f>VLOOKUP(customer!A1795,Marketing!A:I,4,FALSE)</f>
        <v>0</v>
      </c>
      <c r="Y1783">
        <f>VLOOKUP(customer!A1795,Marketing!A:I,5,FALSE)</f>
        <v>0</v>
      </c>
      <c r="Z1783">
        <f>VLOOKUP(customer!A1795,Marketing!A:I,6,FALSE)</f>
        <v>0</v>
      </c>
      <c r="AA1783">
        <f>VLOOKUP(customer!A1795,Marketing!A:I,7,FALSE)</f>
        <v>0</v>
      </c>
      <c r="AB1783">
        <f>VLOOKUP(customer!A1795,Marketing!A:I,8,FALSE)</f>
        <v>0</v>
      </c>
      <c r="AC1783" s="1">
        <f>VLOOKUP(customer!A1795,Marketing!A:I,9,FALSE)</f>
        <v>43598</v>
      </c>
    </row>
    <row r="1784" spans="1:29" x14ac:dyDescent="0.3">
      <c r="A1784">
        <v>2244</v>
      </c>
      <c r="B1784">
        <v>131454</v>
      </c>
      <c r="C1784">
        <v>1</v>
      </c>
      <c r="D1784">
        <v>1</v>
      </c>
      <c r="E1784">
        <v>60</v>
      </c>
      <c r="F1784" t="str">
        <f>IF(customer!G1796=1, "Married", IF(customer!H1796=1, "Single", IF(customer!F1796=1, "Divorced", IF(customer!I1796=1, "Together", IF(customer!J1796=1, "Widowed", "Unknown")))))</f>
        <v>Married</v>
      </c>
      <c r="G1784" t="str">
        <f>IF(customer!K1796=1,"Basic",IF(customer!L1796=1,"Graduate",IF(customer!M1796=1,"Master",IF(customer!N1796=1,"PhD","Unknown"))))</f>
        <v>Graduate</v>
      </c>
      <c r="H1784" t="s">
        <v>17</v>
      </c>
      <c r="I1784">
        <f>VLOOKUP(customer!A1796,sales_update!A:N,2,FALSE)</f>
        <v>40</v>
      </c>
      <c r="J1784">
        <f xml:space="preserve"> VLOOKUP(customer!A1796,sales_update!A:N,3,FALSE)</f>
        <v>117</v>
      </c>
      <c r="K1784">
        <f>VLOOKUP(customer!A1796,sales_update!A:N,4,FALSE)</f>
        <v>0</v>
      </c>
      <c r="L1784">
        <f>VLOOKUP(customer!A1796,sales_update!A:N,5,FALSE)</f>
        <v>46</v>
      </c>
      <c r="M1784">
        <f>VLOOKUP(customer!A1796,sales_update!A:N,6,FALSE)</f>
        <v>0</v>
      </c>
      <c r="N1784">
        <f>VLOOKUP(customer!A1796,sales_update!A:N,7,FALSE)</f>
        <v>0</v>
      </c>
      <c r="O1784">
        <f>VLOOKUP(customer!A1796,sales_update!A:N,8,FALSE)</f>
        <v>38</v>
      </c>
      <c r="P1784">
        <f>VLOOKUP(customer!A1796,sales_update!A:N,9,FALSE)</f>
        <v>125</v>
      </c>
      <c r="Q1784">
        <f>VLOOKUP(customer!A1796,sales_update!A:N,10,FALSE)</f>
        <v>3</v>
      </c>
      <c r="R1784">
        <f>VLOOKUP(customer!A1796,sales_update!A:N,11,FALSE)</f>
        <v>2</v>
      </c>
      <c r="S1784">
        <f>VLOOKUP(customer!A1796,sales_update!A:N,12,FALSE)</f>
        <v>0</v>
      </c>
      <c r="T1784">
        <f>VLOOKUP(customer!A1796,sales_update!A:N,13,FALSE)</f>
        <v>3</v>
      </c>
      <c r="U1784">
        <f>VLOOKUP(customer!A1796,sales_update!A:N,14,FALSE)</f>
        <v>8</v>
      </c>
      <c r="V1784">
        <f>VLOOKUP(customer!A1796,Marketing!A:I,2,FALSE)</f>
        <v>0</v>
      </c>
      <c r="W1784">
        <f>VLOOKUP(customer!A1796,Marketing!A:I,3,FALSE)</f>
        <v>0</v>
      </c>
      <c r="X1784">
        <f>VLOOKUP(customer!A1796,Marketing!A:I,4,FALSE)</f>
        <v>0</v>
      </c>
      <c r="Y1784">
        <f>VLOOKUP(customer!A1796,Marketing!A:I,5,FALSE)</f>
        <v>0</v>
      </c>
      <c r="Z1784">
        <f>VLOOKUP(customer!A1796,Marketing!A:I,6,FALSE)</f>
        <v>0</v>
      </c>
      <c r="AA1784">
        <f>VLOOKUP(customer!A1796,Marketing!A:I,7,FALSE)</f>
        <v>0</v>
      </c>
      <c r="AB1784">
        <f>VLOOKUP(customer!A1796,Marketing!A:I,8,FALSE)</f>
        <v>0</v>
      </c>
      <c r="AC1784" s="1">
        <f>VLOOKUP(customer!A1796,Marketing!A:I,9,FALSE)</f>
        <v>43810</v>
      </c>
    </row>
    <row r="1785" spans="1:29" x14ac:dyDescent="0.3">
      <c r="A1785">
        <v>1384</v>
      </c>
      <c r="B1785">
        <v>131395</v>
      </c>
      <c r="C1785">
        <v>1</v>
      </c>
      <c r="D1785">
        <v>1</v>
      </c>
      <c r="E1785">
        <v>64</v>
      </c>
      <c r="F1785" t="str">
        <f>IF(customer!G1797=1, "Married", IF(customer!H1797=1, "Single", IF(customer!F1797=1, "Divorced", IF(customer!I1797=1, "Together", IF(customer!J1797=1, "Widowed", "Unknown")))))</f>
        <v>Divorced</v>
      </c>
      <c r="G1785" t="str">
        <f>IF(customer!K1797=1,"Basic",IF(customer!L1797=1,"Graduate",IF(customer!M1797=1,"Master",IF(customer!N1797=1,"PhD","Unknown"))))</f>
        <v>Unknown</v>
      </c>
      <c r="H1785" t="s">
        <v>20</v>
      </c>
      <c r="I1785">
        <f>VLOOKUP(customer!A1797,sales_update!A:N,2,FALSE)</f>
        <v>80</v>
      </c>
      <c r="J1785">
        <f xml:space="preserve"> VLOOKUP(customer!A1797,sales_update!A:N,3,FALSE)</f>
        <v>96</v>
      </c>
      <c r="K1785">
        <f>VLOOKUP(customer!A1797,sales_update!A:N,4,FALSE)</f>
        <v>4</v>
      </c>
      <c r="L1785">
        <f>VLOOKUP(customer!A1797,sales_update!A:N,5,FALSE)</f>
        <v>105</v>
      </c>
      <c r="M1785">
        <f>VLOOKUP(customer!A1797,sales_update!A:N,6,FALSE)</f>
        <v>0</v>
      </c>
      <c r="N1785">
        <f>VLOOKUP(customer!A1797,sales_update!A:N,7,FALSE)</f>
        <v>33</v>
      </c>
      <c r="O1785">
        <f>VLOOKUP(customer!A1797,sales_update!A:N,8,FALSE)</f>
        <v>29</v>
      </c>
      <c r="P1785">
        <f>VLOOKUP(customer!A1797,sales_update!A:N,9,FALSE)</f>
        <v>209</v>
      </c>
      <c r="Q1785">
        <f>VLOOKUP(customer!A1797,sales_update!A:N,10,FALSE)</f>
        <v>4</v>
      </c>
      <c r="R1785">
        <f>VLOOKUP(customer!A1797,sales_update!A:N,11,FALSE)</f>
        <v>2</v>
      </c>
      <c r="S1785">
        <f>VLOOKUP(customer!A1797,sales_update!A:N,12,FALSE)</f>
        <v>1</v>
      </c>
      <c r="T1785">
        <f>VLOOKUP(customer!A1797,sales_update!A:N,13,FALSE)</f>
        <v>3</v>
      </c>
      <c r="U1785">
        <f>VLOOKUP(customer!A1797,sales_update!A:N,14,FALSE)</f>
        <v>6</v>
      </c>
      <c r="V1785">
        <f>VLOOKUP(customer!A1797,Marketing!A:I,2,FALSE)</f>
        <v>0</v>
      </c>
      <c r="W1785">
        <f>VLOOKUP(customer!A1797,Marketing!A:I,3,FALSE)</f>
        <v>0</v>
      </c>
      <c r="X1785">
        <f>VLOOKUP(customer!A1797,Marketing!A:I,4,FALSE)</f>
        <v>0</v>
      </c>
      <c r="Y1785">
        <f>VLOOKUP(customer!A1797,Marketing!A:I,5,FALSE)</f>
        <v>0</v>
      </c>
      <c r="Z1785">
        <f>VLOOKUP(customer!A1797,Marketing!A:I,6,FALSE)</f>
        <v>0</v>
      </c>
      <c r="AA1785">
        <f>VLOOKUP(customer!A1797,Marketing!A:I,7,FALSE)</f>
        <v>0</v>
      </c>
      <c r="AB1785">
        <f>VLOOKUP(customer!A1797,Marketing!A:I,8,FALSE)</f>
        <v>0</v>
      </c>
      <c r="AC1785" s="1">
        <f>VLOOKUP(customer!A1797,Marketing!A:I,9,FALSE)</f>
        <v>43705</v>
      </c>
    </row>
    <row r="1786" spans="1:29" x14ac:dyDescent="0.3">
      <c r="A1786">
        <v>2954</v>
      </c>
      <c r="B1786">
        <v>131385</v>
      </c>
      <c r="C1786">
        <v>1</v>
      </c>
      <c r="D1786">
        <v>0</v>
      </c>
      <c r="E1786">
        <v>36</v>
      </c>
      <c r="F1786" t="str">
        <f>IF(customer!G1798=1, "Married", IF(customer!H1798=1, "Single", IF(customer!F1798=1, "Divorced", IF(customer!I1798=1, "Together", IF(customer!J1798=1, "Widowed", "Unknown")))))</f>
        <v>Single</v>
      </c>
      <c r="G1786" t="str">
        <f>IF(customer!K1798=1,"Basic",IF(customer!L1798=1,"Graduate",IF(customer!M1798=1,"Master",IF(customer!N1798=1,"PhD","Unknown"))))</f>
        <v>Master</v>
      </c>
      <c r="H1786" t="s">
        <v>19</v>
      </c>
      <c r="I1786">
        <f>VLOOKUP(customer!A1798,sales_update!A:N,2,FALSE)</f>
        <v>56</v>
      </c>
      <c r="J1786">
        <f xml:space="preserve"> VLOOKUP(customer!A1798,sales_update!A:N,3,FALSE)</f>
        <v>13</v>
      </c>
      <c r="K1786">
        <f>VLOOKUP(customer!A1798,sales_update!A:N,4,FALSE)</f>
        <v>8</v>
      </c>
      <c r="L1786">
        <f>VLOOKUP(customer!A1798,sales_update!A:N,5,FALSE)</f>
        <v>50</v>
      </c>
      <c r="M1786">
        <f>VLOOKUP(customer!A1798,sales_update!A:N,6,FALSE)</f>
        <v>0</v>
      </c>
      <c r="N1786">
        <f>VLOOKUP(customer!A1798,sales_update!A:N,7,FALSE)</f>
        <v>4</v>
      </c>
      <c r="O1786">
        <f>VLOOKUP(customer!A1798,sales_update!A:N,8,FALSE)</f>
        <v>38</v>
      </c>
      <c r="P1786">
        <f>VLOOKUP(customer!A1798,sales_update!A:N,9,FALSE)</f>
        <v>38</v>
      </c>
      <c r="Q1786">
        <f>VLOOKUP(customer!A1798,sales_update!A:N,10,FALSE)</f>
        <v>1</v>
      </c>
      <c r="R1786">
        <f>VLOOKUP(customer!A1798,sales_update!A:N,11,FALSE)</f>
        <v>1</v>
      </c>
      <c r="S1786">
        <f>VLOOKUP(customer!A1798,sales_update!A:N,12,FALSE)</f>
        <v>0</v>
      </c>
      <c r="T1786">
        <f>VLOOKUP(customer!A1798,sales_update!A:N,13,FALSE)</f>
        <v>2</v>
      </c>
      <c r="U1786">
        <f>VLOOKUP(customer!A1798,sales_update!A:N,14,FALSE)</f>
        <v>8</v>
      </c>
      <c r="V1786">
        <f>VLOOKUP(customer!A1798,Marketing!A:I,2,FALSE)</f>
        <v>1</v>
      </c>
      <c r="W1786">
        <f>VLOOKUP(customer!A1798,Marketing!A:I,3,FALSE)</f>
        <v>0</v>
      </c>
      <c r="X1786">
        <f>VLOOKUP(customer!A1798,Marketing!A:I,4,FALSE)</f>
        <v>0</v>
      </c>
      <c r="Y1786">
        <f>VLOOKUP(customer!A1798,Marketing!A:I,5,FALSE)</f>
        <v>0</v>
      </c>
      <c r="Z1786">
        <f>VLOOKUP(customer!A1798,Marketing!A:I,6,FALSE)</f>
        <v>0</v>
      </c>
      <c r="AA1786">
        <f>VLOOKUP(customer!A1798,Marketing!A:I,7,FALSE)</f>
        <v>0</v>
      </c>
      <c r="AB1786">
        <f>VLOOKUP(customer!A1798,Marketing!A:I,8,FALSE)</f>
        <v>1</v>
      </c>
      <c r="AC1786" s="1">
        <f>VLOOKUP(customer!A1798,Marketing!A:I,9,FALSE)</f>
        <v>43597</v>
      </c>
    </row>
    <row r="1787" spans="1:29" x14ac:dyDescent="0.3">
      <c r="A1787">
        <v>1183</v>
      </c>
      <c r="B1787">
        <v>131353</v>
      </c>
      <c r="C1787">
        <v>1</v>
      </c>
      <c r="D1787">
        <v>1</v>
      </c>
      <c r="E1787">
        <v>43</v>
      </c>
      <c r="F1787" t="str">
        <f>IF(customer!G1799=1, "Married", IF(customer!H1799=1, "Single", IF(customer!F1799=1, "Divorced", IF(customer!I1799=1, "Together", IF(customer!J1799=1, "Widowed", "Unknown")))))</f>
        <v>Married</v>
      </c>
      <c r="G1787" t="str">
        <f>IF(customer!K1799=1,"Basic",IF(customer!L1799=1,"Graduate",IF(customer!M1799=1,"Master",IF(customer!N1799=1,"PhD","Unknown"))))</f>
        <v>Graduate</v>
      </c>
      <c r="H1787" t="s">
        <v>18</v>
      </c>
      <c r="I1787">
        <f>VLOOKUP(customer!A1799,sales_update!A:N,2,FALSE)</f>
        <v>24</v>
      </c>
      <c r="J1787">
        <f xml:space="preserve"> VLOOKUP(customer!A1799,sales_update!A:N,3,FALSE)</f>
        <v>42</v>
      </c>
      <c r="K1787">
        <f>VLOOKUP(customer!A1799,sales_update!A:N,4,FALSE)</f>
        <v>0</v>
      </c>
      <c r="L1787">
        <f>VLOOKUP(customer!A1799,sales_update!A:N,5,FALSE)</f>
        <v>42</v>
      </c>
      <c r="M1787">
        <f>VLOOKUP(customer!A1799,sales_update!A:N,6,FALSE)</f>
        <v>13</v>
      </c>
      <c r="N1787">
        <f>VLOOKUP(customer!A1799,sales_update!A:N,7,FALSE)</f>
        <v>4</v>
      </c>
      <c r="O1787">
        <f>VLOOKUP(customer!A1799,sales_update!A:N,8,FALSE)</f>
        <v>29</v>
      </c>
      <c r="P1787">
        <f>VLOOKUP(customer!A1799,sales_update!A:N,9,FALSE)</f>
        <v>71</v>
      </c>
      <c r="Q1787">
        <f>VLOOKUP(customer!A1799,sales_update!A:N,10,FALSE)</f>
        <v>2</v>
      </c>
      <c r="R1787">
        <f>VLOOKUP(customer!A1799,sales_update!A:N,11,FALSE)</f>
        <v>1</v>
      </c>
      <c r="S1787">
        <f>VLOOKUP(customer!A1799,sales_update!A:N,12,FALSE)</f>
        <v>1</v>
      </c>
      <c r="T1787">
        <f>VLOOKUP(customer!A1799,sales_update!A:N,13,FALSE)</f>
        <v>2</v>
      </c>
      <c r="U1787">
        <f>VLOOKUP(customer!A1799,sales_update!A:N,14,FALSE)</f>
        <v>8</v>
      </c>
      <c r="V1787">
        <f>VLOOKUP(customer!A1799,Marketing!A:I,2,FALSE)</f>
        <v>0</v>
      </c>
      <c r="W1787">
        <f>VLOOKUP(customer!A1799,Marketing!A:I,3,FALSE)</f>
        <v>0</v>
      </c>
      <c r="X1787">
        <f>VLOOKUP(customer!A1799,Marketing!A:I,4,FALSE)</f>
        <v>0</v>
      </c>
      <c r="Y1787">
        <f>VLOOKUP(customer!A1799,Marketing!A:I,5,FALSE)</f>
        <v>0</v>
      </c>
      <c r="Z1787">
        <f>VLOOKUP(customer!A1799,Marketing!A:I,6,FALSE)</f>
        <v>0</v>
      </c>
      <c r="AA1787">
        <f>VLOOKUP(customer!A1799,Marketing!A:I,7,FALSE)</f>
        <v>0</v>
      </c>
      <c r="AB1787">
        <f>VLOOKUP(customer!A1799,Marketing!A:I,8,FALSE)</f>
        <v>0</v>
      </c>
      <c r="AC1787" s="1">
        <f>VLOOKUP(customer!A1799,Marketing!A:I,9,FALSE)</f>
        <v>43986</v>
      </c>
    </row>
    <row r="1788" spans="1:29" x14ac:dyDescent="0.3">
      <c r="A1788">
        <v>2590</v>
      </c>
      <c r="B1788">
        <v>131353</v>
      </c>
      <c r="C1788">
        <v>1</v>
      </c>
      <c r="D1788">
        <v>1</v>
      </c>
      <c r="E1788">
        <v>43</v>
      </c>
      <c r="F1788" t="str">
        <f>IF(customer!G1800=1, "Married", IF(customer!H1800=1, "Single", IF(customer!F1800=1, "Divorced", IF(customer!I1800=1, "Together", IF(customer!J1800=1, "Widowed", "Unknown")))))</f>
        <v>Married</v>
      </c>
      <c r="G1788" t="str">
        <f>IF(customer!K1800=1,"Basic",IF(customer!L1800=1,"Graduate",IF(customer!M1800=1,"Master",IF(customer!N1800=1,"PhD","Unknown"))))</f>
        <v>Graduate</v>
      </c>
      <c r="H1788" t="s">
        <v>20</v>
      </c>
      <c r="I1788">
        <f>VLOOKUP(customer!A1800,sales_update!A:N,2,FALSE)</f>
        <v>24</v>
      </c>
      <c r="J1788">
        <f xml:space="preserve"> VLOOKUP(customer!A1800,sales_update!A:N,3,FALSE)</f>
        <v>42</v>
      </c>
      <c r="K1788">
        <f>VLOOKUP(customer!A1800,sales_update!A:N,4,FALSE)</f>
        <v>0</v>
      </c>
      <c r="L1788">
        <f>VLOOKUP(customer!A1800,sales_update!A:N,5,FALSE)</f>
        <v>42</v>
      </c>
      <c r="M1788">
        <f>VLOOKUP(customer!A1800,sales_update!A:N,6,FALSE)</f>
        <v>13</v>
      </c>
      <c r="N1788">
        <f>VLOOKUP(customer!A1800,sales_update!A:N,7,FALSE)</f>
        <v>4</v>
      </c>
      <c r="O1788">
        <f>VLOOKUP(customer!A1800,sales_update!A:N,8,FALSE)</f>
        <v>29</v>
      </c>
      <c r="P1788">
        <f>VLOOKUP(customer!A1800,sales_update!A:N,9,FALSE)</f>
        <v>71</v>
      </c>
      <c r="Q1788">
        <f>VLOOKUP(customer!A1800,sales_update!A:N,10,FALSE)</f>
        <v>2</v>
      </c>
      <c r="R1788">
        <f>VLOOKUP(customer!A1800,sales_update!A:N,11,FALSE)</f>
        <v>1</v>
      </c>
      <c r="S1788">
        <f>VLOOKUP(customer!A1800,sales_update!A:N,12,FALSE)</f>
        <v>1</v>
      </c>
      <c r="T1788">
        <f>VLOOKUP(customer!A1800,sales_update!A:N,13,FALSE)</f>
        <v>2</v>
      </c>
      <c r="U1788">
        <f>VLOOKUP(customer!A1800,sales_update!A:N,14,FALSE)</f>
        <v>8</v>
      </c>
      <c r="V1788">
        <f>VLOOKUP(customer!A1800,Marketing!A:I,2,FALSE)</f>
        <v>0</v>
      </c>
      <c r="W1788">
        <f>VLOOKUP(customer!A1800,Marketing!A:I,3,FALSE)</f>
        <v>0</v>
      </c>
      <c r="X1788">
        <f>VLOOKUP(customer!A1800,Marketing!A:I,4,FALSE)</f>
        <v>0</v>
      </c>
      <c r="Y1788">
        <f>VLOOKUP(customer!A1800,Marketing!A:I,5,FALSE)</f>
        <v>0</v>
      </c>
      <c r="Z1788">
        <f>VLOOKUP(customer!A1800,Marketing!A:I,6,FALSE)</f>
        <v>0</v>
      </c>
      <c r="AA1788">
        <f>VLOOKUP(customer!A1800,Marketing!A:I,7,FALSE)</f>
        <v>0</v>
      </c>
      <c r="AB1788">
        <f>VLOOKUP(customer!A1800,Marketing!A:I,8,FALSE)</f>
        <v>1</v>
      </c>
      <c r="AC1788" s="1">
        <f>VLOOKUP(customer!A1800,Marketing!A:I,9,FALSE)</f>
        <v>43986</v>
      </c>
    </row>
    <row r="1789" spans="1:29" x14ac:dyDescent="0.3">
      <c r="A1789">
        <v>2407</v>
      </c>
      <c r="B1789">
        <v>131163</v>
      </c>
      <c r="C1789">
        <v>1</v>
      </c>
      <c r="D1789">
        <v>0</v>
      </c>
      <c r="E1789">
        <v>47</v>
      </c>
      <c r="F1789" t="str">
        <f>IF(customer!G1801=1, "Married", IF(customer!H1801=1, "Single", IF(customer!F1801=1, "Divorced", IF(customer!I1801=1, "Together", IF(customer!J1801=1, "Widowed", "Unknown")))))</f>
        <v>Divorced</v>
      </c>
      <c r="G1789" t="str">
        <f>IF(customer!K1801=1,"Basic",IF(customer!L1801=1,"Graduate",IF(customer!M1801=1,"Master",IF(customer!N1801=1,"PhD","Unknown"))))</f>
        <v>Unknown</v>
      </c>
      <c r="H1789" t="s">
        <v>18</v>
      </c>
      <c r="I1789">
        <f>VLOOKUP(customer!A1801,sales_update!A:N,2,FALSE)</f>
        <v>54</v>
      </c>
      <c r="J1789">
        <f xml:space="preserve"> VLOOKUP(customer!A1801,sales_update!A:N,3,FALSE)</f>
        <v>8</v>
      </c>
      <c r="K1789">
        <f>VLOOKUP(customer!A1801,sales_update!A:N,4,FALSE)</f>
        <v>13</v>
      </c>
      <c r="L1789">
        <f>VLOOKUP(customer!A1801,sales_update!A:N,5,FALSE)</f>
        <v>42</v>
      </c>
      <c r="M1789">
        <f>VLOOKUP(customer!A1801,sales_update!A:N,6,FALSE)</f>
        <v>46</v>
      </c>
      <c r="N1789">
        <f>VLOOKUP(customer!A1801,sales_update!A:N,7,FALSE)</f>
        <v>8</v>
      </c>
      <c r="O1789">
        <f>VLOOKUP(customer!A1801,sales_update!A:N,8,FALSE)</f>
        <v>42</v>
      </c>
      <c r="P1789">
        <f>VLOOKUP(customer!A1801,sales_update!A:N,9,FALSE)</f>
        <v>76</v>
      </c>
      <c r="Q1789">
        <f>VLOOKUP(customer!A1801,sales_update!A:N,10,FALSE)</f>
        <v>1</v>
      </c>
      <c r="R1789">
        <f>VLOOKUP(customer!A1801,sales_update!A:N,11,FALSE)</f>
        <v>1</v>
      </c>
      <c r="S1789">
        <f>VLOOKUP(customer!A1801,sales_update!A:N,12,FALSE)</f>
        <v>0</v>
      </c>
      <c r="T1789">
        <f>VLOOKUP(customer!A1801,sales_update!A:N,13,FALSE)</f>
        <v>3</v>
      </c>
      <c r="U1789">
        <f>VLOOKUP(customer!A1801,sales_update!A:N,14,FALSE)</f>
        <v>6</v>
      </c>
      <c r="V1789">
        <f>VLOOKUP(customer!A1801,Marketing!A:I,2,FALSE)</f>
        <v>0</v>
      </c>
      <c r="W1789">
        <f>VLOOKUP(customer!A1801,Marketing!A:I,3,FALSE)</f>
        <v>0</v>
      </c>
      <c r="X1789">
        <f>VLOOKUP(customer!A1801,Marketing!A:I,4,FALSE)</f>
        <v>0</v>
      </c>
      <c r="Y1789">
        <f>VLOOKUP(customer!A1801,Marketing!A:I,5,FALSE)</f>
        <v>0</v>
      </c>
      <c r="Z1789">
        <f>VLOOKUP(customer!A1801,Marketing!A:I,6,FALSE)</f>
        <v>0</v>
      </c>
      <c r="AA1789">
        <f>VLOOKUP(customer!A1801,Marketing!A:I,7,FALSE)</f>
        <v>0</v>
      </c>
      <c r="AB1789">
        <f>VLOOKUP(customer!A1801,Marketing!A:I,8,FALSE)</f>
        <v>0</v>
      </c>
      <c r="AC1789" s="1">
        <f>VLOOKUP(customer!A1801,Marketing!A:I,9,FALSE)</f>
        <v>44032</v>
      </c>
    </row>
    <row r="1790" spans="1:29" x14ac:dyDescent="0.3">
      <c r="A1790">
        <v>2477</v>
      </c>
      <c r="B1790">
        <v>131163</v>
      </c>
      <c r="C1790">
        <v>1</v>
      </c>
      <c r="D1790">
        <v>0</v>
      </c>
      <c r="E1790">
        <v>47</v>
      </c>
      <c r="F1790" t="str">
        <f>IF(customer!G1802=1, "Married", IF(customer!H1802=1, "Single", IF(customer!F1802=1, "Divorced", IF(customer!I1802=1, "Together", IF(customer!J1802=1, "Widowed", "Unknown")))))</f>
        <v>Divorced</v>
      </c>
      <c r="G1790" t="str">
        <f>IF(customer!K1802=1,"Basic",IF(customer!L1802=1,"Graduate",IF(customer!M1802=1,"Master",IF(customer!N1802=1,"PhD","Unknown"))))</f>
        <v>Unknown</v>
      </c>
      <c r="H1790" t="s">
        <v>15</v>
      </c>
      <c r="I1790">
        <f>VLOOKUP(customer!A1802,sales_update!A:N,2,FALSE)</f>
        <v>54</v>
      </c>
      <c r="J1790">
        <f xml:space="preserve"> VLOOKUP(customer!A1802,sales_update!A:N,3,FALSE)</f>
        <v>8</v>
      </c>
      <c r="K1790">
        <f>VLOOKUP(customer!A1802,sales_update!A:N,4,FALSE)</f>
        <v>13</v>
      </c>
      <c r="L1790">
        <f>VLOOKUP(customer!A1802,sales_update!A:N,5,FALSE)</f>
        <v>42</v>
      </c>
      <c r="M1790">
        <f>VLOOKUP(customer!A1802,sales_update!A:N,6,FALSE)</f>
        <v>46</v>
      </c>
      <c r="N1790">
        <f>VLOOKUP(customer!A1802,sales_update!A:N,7,FALSE)</f>
        <v>8</v>
      </c>
      <c r="O1790">
        <f>VLOOKUP(customer!A1802,sales_update!A:N,8,FALSE)</f>
        <v>42</v>
      </c>
      <c r="P1790">
        <f>VLOOKUP(customer!A1802,sales_update!A:N,9,FALSE)</f>
        <v>76</v>
      </c>
      <c r="Q1790">
        <f>VLOOKUP(customer!A1802,sales_update!A:N,10,FALSE)</f>
        <v>1</v>
      </c>
      <c r="R1790">
        <f>VLOOKUP(customer!A1802,sales_update!A:N,11,FALSE)</f>
        <v>1</v>
      </c>
      <c r="S1790">
        <f>VLOOKUP(customer!A1802,sales_update!A:N,12,FALSE)</f>
        <v>0</v>
      </c>
      <c r="T1790">
        <f>VLOOKUP(customer!A1802,sales_update!A:N,13,FALSE)</f>
        <v>3</v>
      </c>
      <c r="U1790">
        <f>VLOOKUP(customer!A1802,sales_update!A:N,14,FALSE)</f>
        <v>6</v>
      </c>
      <c r="V1790">
        <f>VLOOKUP(customer!A1802,Marketing!A:I,2,FALSE)</f>
        <v>0</v>
      </c>
      <c r="W1790">
        <f>VLOOKUP(customer!A1802,Marketing!A:I,3,FALSE)</f>
        <v>0</v>
      </c>
      <c r="X1790">
        <f>VLOOKUP(customer!A1802,Marketing!A:I,4,FALSE)</f>
        <v>0</v>
      </c>
      <c r="Y1790">
        <f>VLOOKUP(customer!A1802,Marketing!A:I,5,FALSE)</f>
        <v>0</v>
      </c>
      <c r="Z1790">
        <f>VLOOKUP(customer!A1802,Marketing!A:I,6,FALSE)</f>
        <v>0</v>
      </c>
      <c r="AA1790">
        <f>VLOOKUP(customer!A1802,Marketing!A:I,7,FALSE)</f>
        <v>0</v>
      </c>
      <c r="AB1790">
        <f>VLOOKUP(customer!A1802,Marketing!A:I,8,FALSE)</f>
        <v>0</v>
      </c>
      <c r="AC1790" s="1">
        <f>VLOOKUP(customer!A1802,Marketing!A:I,9,FALSE)</f>
        <v>44032</v>
      </c>
    </row>
    <row r="1791" spans="1:29" x14ac:dyDescent="0.3">
      <c r="A1791">
        <v>1237</v>
      </c>
      <c r="B1791">
        <v>131160</v>
      </c>
      <c r="C1791">
        <v>1</v>
      </c>
      <c r="D1791">
        <v>0</v>
      </c>
      <c r="E1791">
        <v>45</v>
      </c>
      <c r="F1791" t="str">
        <f>IF(customer!G1803=1, "Married", IF(customer!H1803=1, "Single", IF(customer!F1803=1, "Divorced", IF(customer!I1803=1, "Together", IF(customer!J1803=1, "Widowed", "Unknown")))))</f>
        <v>Single</v>
      </c>
      <c r="G1791" t="str">
        <f>IF(customer!K1803=1,"Basic",IF(customer!L1803=1,"Graduate",IF(customer!M1803=1,"Master",IF(customer!N1803=1,"PhD","Unknown"))))</f>
        <v>Master</v>
      </c>
      <c r="H1791" t="s">
        <v>18</v>
      </c>
      <c r="I1791">
        <f>VLOOKUP(customer!A1803,sales_update!A:N,2,FALSE)</f>
        <v>59</v>
      </c>
      <c r="J1791">
        <f xml:space="preserve"> VLOOKUP(customer!A1803,sales_update!A:N,3,FALSE)</f>
        <v>67</v>
      </c>
      <c r="K1791">
        <f>VLOOKUP(customer!A1803,sales_update!A:N,4,FALSE)</f>
        <v>13</v>
      </c>
      <c r="L1791">
        <f>VLOOKUP(customer!A1803,sales_update!A:N,5,FALSE)</f>
        <v>105</v>
      </c>
      <c r="M1791">
        <f>VLOOKUP(customer!A1803,sales_update!A:N,6,FALSE)</f>
        <v>25</v>
      </c>
      <c r="N1791">
        <f>VLOOKUP(customer!A1803,sales_update!A:N,7,FALSE)</f>
        <v>4</v>
      </c>
      <c r="O1791">
        <f>VLOOKUP(customer!A1803,sales_update!A:N,8,FALSE)</f>
        <v>55</v>
      </c>
      <c r="P1791">
        <f>VLOOKUP(customer!A1803,sales_update!A:N,9,FALSE)</f>
        <v>160</v>
      </c>
      <c r="Q1791">
        <f>VLOOKUP(customer!A1803,sales_update!A:N,10,FALSE)</f>
        <v>2</v>
      </c>
      <c r="R1791">
        <f>VLOOKUP(customer!A1803,sales_update!A:N,11,FALSE)</f>
        <v>2</v>
      </c>
      <c r="S1791">
        <f>VLOOKUP(customer!A1803,sales_update!A:N,12,FALSE)</f>
        <v>0</v>
      </c>
      <c r="T1791">
        <f>VLOOKUP(customer!A1803,sales_update!A:N,13,FALSE)</f>
        <v>3</v>
      </c>
      <c r="U1791">
        <f>VLOOKUP(customer!A1803,sales_update!A:N,14,FALSE)</f>
        <v>8</v>
      </c>
      <c r="V1791">
        <f>VLOOKUP(customer!A1803,Marketing!A:I,2,FALSE)</f>
        <v>0</v>
      </c>
      <c r="W1791">
        <f>VLOOKUP(customer!A1803,Marketing!A:I,3,FALSE)</f>
        <v>0</v>
      </c>
      <c r="X1791">
        <f>VLOOKUP(customer!A1803,Marketing!A:I,4,FALSE)</f>
        <v>0</v>
      </c>
      <c r="Y1791">
        <f>VLOOKUP(customer!A1803,Marketing!A:I,5,FALSE)</f>
        <v>0</v>
      </c>
      <c r="Z1791">
        <f>VLOOKUP(customer!A1803,Marketing!A:I,6,FALSE)</f>
        <v>0</v>
      </c>
      <c r="AA1791">
        <f>VLOOKUP(customer!A1803,Marketing!A:I,7,FALSE)</f>
        <v>0</v>
      </c>
      <c r="AB1791">
        <f>VLOOKUP(customer!A1803,Marketing!A:I,8,FALSE)</f>
        <v>0</v>
      </c>
      <c r="AC1791" s="1">
        <f>VLOOKUP(customer!A1803,Marketing!A:I,9,FALSE)</f>
        <v>43882</v>
      </c>
    </row>
    <row r="1792" spans="1:29" x14ac:dyDescent="0.3">
      <c r="A1792">
        <v>2867</v>
      </c>
      <c r="B1792">
        <v>131158</v>
      </c>
      <c r="C1792">
        <v>1</v>
      </c>
      <c r="D1792">
        <v>0</v>
      </c>
      <c r="E1792">
        <v>35</v>
      </c>
      <c r="F1792" t="str">
        <f>IF(customer!G1804=1, "Married", IF(customer!H1804=1, "Single", IF(customer!F1804=1, "Divorced", IF(customer!I1804=1, "Together", IF(customer!J1804=1, "Widowed", "Unknown")))))</f>
        <v>Married</v>
      </c>
      <c r="G1792" t="str">
        <f>IF(customer!K1804=1,"Basic",IF(customer!L1804=1,"Graduate",IF(customer!M1804=1,"Master",IF(customer!N1804=1,"PhD","Unknown"))))</f>
        <v>Graduate</v>
      </c>
      <c r="H1792" t="s">
        <v>15</v>
      </c>
      <c r="I1792">
        <f>VLOOKUP(customer!A1804,sales_update!A:N,2,FALSE)</f>
        <v>62</v>
      </c>
      <c r="J1792">
        <f xml:space="preserve"> VLOOKUP(customer!A1804,sales_update!A:N,3,FALSE)</f>
        <v>105</v>
      </c>
      <c r="K1792">
        <f>VLOOKUP(customer!A1804,sales_update!A:N,4,FALSE)</f>
        <v>25</v>
      </c>
      <c r="L1792">
        <f>VLOOKUP(customer!A1804,sales_update!A:N,5,FALSE)</f>
        <v>67</v>
      </c>
      <c r="M1792">
        <f>VLOOKUP(customer!A1804,sales_update!A:N,6,FALSE)</f>
        <v>84</v>
      </c>
      <c r="N1792">
        <f>VLOOKUP(customer!A1804,sales_update!A:N,7,FALSE)</f>
        <v>0</v>
      </c>
      <c r="O1792">
        <f>VLOOKUP(customer!A1804,sales_update!A:N,8,FALSE)</f>
        <v>21</v>
      </c>
      <c r="P1792">
        <f>VLOOKUP(customer!A1804,sales_update!A:N,9,FALSE)</f>
        <v>261</v>
      </c>
      <c r="Q1792">
        <f>VLOOKUP(customer!A1804,sales_update!A:N,10,FALSE)</f>
        <v>2</v>
      </c>
      <c r="R1792">
        <f>VLOOKUP(customer!A1804,sales_update!A:N,11,FALSE)</f>
        <v>2</v>
      </c>
      <c r="S1792">
        <f>VLOOKUP(customer!A1804,sales_update!A:N,12,FALSE)</f>
        <v>0</v>
      </c>
      <c r="T1792">
        <f>VLOOKUP(customer!A1804,sales_update!A:N,13,FALSE)</f>
        <v>3</v>
      </c>
      <c r="U1792">
        <f>VLOOKUP(customer!A1804,sales_update!A:N,14,FALSE)</f>
        <v>8</v>
      </c>
      <c r="V1792">
        <f>VLOOKUP(customer!A1804,Marketing!A:I,2,FALSE)</f>
        <v>0</v>
      </c>
      <c r="W1792">
        <f>VLOOKUP(customer!A1804,Marketing!A:I,3,FALSE)</f>
        <v>0</v>
      </c>
      <c r="X1792">
        <f>VLOOKUP(customer!A1804,Marketing!A:I,4,FALSE)</f>
        <v>0</v>
      </c>
      <c r="Y1792">
        <f>VLOOKUP(customer!A1804,Marketing!A:I,5,FALSE)</f>
        <v>0</v>
      </c>
      <c r="Z1792">
        <f>VLOOKUP(customer!A1804,Marketing!A:I,6,FALSE)</f>
        <v>0</v>
      </c>
      <c r="AA1792">
        <f>VLOOKUP(customer!A1804,Marketing!A:I,7,FALSE)</f>
        <v>0</v>
      </c>
      <c r="AB1792">
        <f>VLOOKUP(customer!A1804,Marketing!A:I,8,FALSE)</f>
        <v>0</v>
      </c>
      <c r="AC1792" s="1">
        <f>VLOOKUP(customer!A1804,Marketing!A:I,9,FALSE)</f>
        <v>43650</v>
      </c>
    </row>
    <row r="1793" spans="1:29" x14ac:dyDescent="0.3">
      <c r="A1793">
        <v>1583</v>
      </c>
      <c r="B1793">
        <v>131089</v>
      </c>
      <c r="C1793">
        <v>1</v>
      </c>
      <c r="D1793">
        <v>0</v>
      </c>
      <c r="E1793">
        <v>39</v>
      </c>
      <c r="F1793" t="str">
        <f>IF(customer!G1805=1, "Married", IF(customer!H1805=1, "Single", IF(customer!F1805=1, "Divorced", IF(customer!I1805=1, "Together", IF(customer!J1805=1, "Widowed", "Unknown")))))</f>
        <v>Together</v>
      </c>
      <c r="G1793" t="str">
        <f>IF(customer!K1805=1,"Basic",IF(customer!L1805=1,"Graduate",IF(customer!M1805=1,"Master",IF(customer!N1805=1,"PhD","Unknown"))))</f>
        <v>Graduate</v>
      </c>
      <c r="H1793" t="s">
        <v>15</v>
      </c>
      <c r="I1793">
        <f>VLOOKUP(customer!A1805,sales_update!A:N,2,FALSE)</f>
        <v>57</v>
      </c>
      <c r="J1793">
        <f xml:space="preserve"> VLOOKUP(customer!A1805,sales_update!A:N,3,FALSE)</f>
        <v>131</v>
      </c>
      <c r="K1793">
        <f>VLOOKUP(customer!A1805,sales_update!A:N,4,FALSE)</f>
        <v>13</v>
      </c>
      <c r="L1793">
        <f>VLOOKUP(customer!A1805,sales_update!A:N,5,FALSE)</f>
        <v>131</v>
      </c>
      <c r="M1793">
        <f>VLOOKUP(customer!A1805,sales_update!A:N,6,FALSE)</f>
        <v>8</v>
      </c>
      <c r="N1793">
        <f>VLOOKUP(customer!A1805,sales_update!A:N,7,FALSE)</f>
        <v>34</v>
      </c>
      <c r="O1793">
        <f>VLOOKUP(customer!A1805,sales_update!A:N,8,FALSE)</f>
        <v>17</v>
      </c>
      <c r="P1793">
        <f>VLOOKUP(customer!A1805,sales_update!A:N,9,FALSE)</f>
        <v>299</v>
      </c>
      <c r="Q1793">
        <f>VLOOKUP(customer!A1805,sales_update!A:N,10,FALSE)</f>
        <v>3</v>
      </c>
      <c r="R1793">
        <f>VLOOKUP(customer!A1805,sales_update!A:N,11,FALSE)</f>
        <v>3</v>
      </c>
      <c r="S1793">
        <f>VLOOKUP(customer!A1805,sales_update!A:N,12,FALSE)</f>
        <v>0</v>
      </c>
      <c r="T1793">
        <f>VLOOKUP(customer!A1805,sales_update!A:N,13,FALSE)</f>
        <v>4</v>
      </c>
      <c r="U1793">
        <f>VLOOKUP(customer!A1805,sales_update!A:N,14,FALSE)</f>
        <v>8</v>
      </c>
      <c r="V1793">
        <f>VLOOKUP(customer!A1805,Marketing!A:I,2,FALSE)</f>
        <v>0</v>
      </c>
      <c r="W1793">
        <f>VLOOKUP(customer!A1805,Marketing!A:I,3,FALSE)</f>
        <v>0</v>
      </c>
      <c r="X1793">
        <f>VLOOKUP(customer!A1805,Marketing!A:I,4,FALSE)</f>
        <v>0</v>
      </c>
      <c r="Y1793">
        <f>VLOOKUP(customer!A1805,Marketing!A:I,5,FALSE)</f>
        <v>0</v>
      </c>
      <c r="Z1793">
        <f>VLOOKUP(customer!A1805,Marketing!A:I,6,FALSE)</f>
        <v>0</v>
      </c>
      <c r="AA1793">
        <f>VLOOKUP(customer!A1805,Marketing!A:I,7,FALSE)</f>
        <v>0</v>
      </c>
      <c r="AB1793">
        <f>VLOOKUP(customer!A1805,Marketing!A:I,8,FALSE)</f>
        <v>0</v>
      </c>
      <c r="AC1793" s="1">
        <f>VLOOKUP(customer!A1805,Marketing!A:I,9,FALSE)</f>
        <v>43487</v>
      </c>
    </row>
    <row r="1794" spans="1:29" x14ac:dyDescent="0.3">
      <c r="A1794">
        <v>2411</v>
      </c>
      <c r="B1794">
        <v>131086</v>
      </c>
      <c r="C1794">
        <v>1</v>
      </c>
      <c r="D1794">
        <v>1</v>
      </c>
      <c r="E1794">
        <v>41</v>
      </c>
      <c r="F1794" t="str">
        <f>IF(customer!G1806=1, "Married", IF(customer!H1806=1, "Single", IF(customer!F1806=1, "Divorced", IF(customer!I1806=1, "Together", IF(customer!J1806=1, "Widowed", "Unknown")))))</f>
        <v>Married</v>
      </c>
      <c r="G1794" t="str">
        <f>IF(customer!K1806=1,"Basic",IF(customer!L1806=1,"Graduate",IF(customer!M1806=1,"Master",IF(customer!N1806=1,"PhD","Unknown"))))</f>
        <v>Unknown</v>
      </c>
      <c r="H1794" t="s">
        <v>15</v>
      </c>
      <c r="I1794">
        <f>VLOOKUP(customer!A1806,sales_update!A:N,2,FALSE)</f>
        <v>79</v>
      </c>
      <c r="J1794">
        <f xml:space="preserve"> VLOOKUP(customer!A1806,sales_update!A:N,3,FALSE)</f>
        <v>67</v>
      </c>
      <c r="K1794">
        <f>VLOOKUP(customer!A1806,sales_update!A:N,4,FALSE)</f>
        <v>8</v>
      </c>
      <c r="L1794">
        <f>VLOOKUP(customer!A1806,sales_update!A:N,5,FALSE)</f>
        <v>46</v>
      </c>
      <c r="M1794">
        <f>VLOOKUP(customer!A1806,sales_update!A:N,6,FALSE)</f>
        <v>13</v>
      </c>
      <c r="N1794">
        <f>VLOOKUP(customer!A1806,sales_update!A:N,7,FALSE)</f>
        <v>0</v>
      </c>
      <c r="O1794">
        <f>VLOOKUP(customer!A1806,sales_update!A:N,8,FALSE)</f>
        <v>67</v>
      </c>
      <c r="P1794">
        <f>VLOOKUP(customer!A1806,sales_update!A:N,9,FALSE)</f>
        <v>67</v>
      </c>
      <c r="Q1794">
        <f>VLOOKUP(customer!A1806,sales_update!A:N,10,FALSE)</f>
        <v>2</v>
      </c>
      <c r="R1794">
        <f>VLOOKUP(customer!A1806,sales_update!A:N,11,FALSE)</f>
        <v>1</v>
      </c>
      <c r="S1794">
        <f>VLOOKUP(customer!A1806,sales_update!A:N,12,FALSE)</f>
        <v>1</v>
      </c>
      <c r="T1794">
        <f>VLOOKUP(customer!A1806,sales_update!A:N,13,FALSE)</f>
        <v>2</v>
      </c>
      <c r="U1794">
        <f>VLOOKUP(customer!A1806,sales_update!A:N,14,FALSE)</f>
        <v>8</v>
      </c>
      <c r="V1794">
        <f>VLOOKUP(customer!A1806,Marketing!A:I,2,FALSE)</f>
        <v>1</v>
      </c>
      <c r="W1794">
        <f>VLOOKUP(customer!A1806,Marketing!A:I,3,FALSE)</f>
        <v>0</v>
      </c>
      <c r="X1794">
        <f>VLOOKUP(customer!A1806,Marketing!A:I,4,FALSE)</f>
        <v>0</v>
      </c>
      <c r="Y1794">
        <f>VLOOKUP(customer!A1806,Marketing!A:I,5,FALSE)</f>
        <v>0</v>
      </c>
      <c r="Z1794">
        <f>VLOOKUP(customer!A1806,Marketing!A:I,6,FALSE)</f>
        <v>0</v>
      </c>
      <c r="AA1794">
        <f>VLOOKUP(customer!A1806,Marketing!A:I,7,FALSE)</f>
        <v>0</v>
      </c>
      <c r="AB1794">
        <f>VLOOKUP(customer!A1806,Marketing!A:I,8,FALSE)</f>
        <v>0</v>
      </c>
      <c r="AC1794" s="1">
        <f>VLOOKUP(customer!A1806,Marketing!A:I,9,FALSE)</f>
        <v>43747</v>
      </c>
    </row>
    <row r="1795" spans="1:29" x14ac:dyDescent="0.3">
      <c r="A1795">
        <v>2014</v>
      </c>
      <c r="B1795">
        <v>131056</v>
      </c>
      <c r="C1795">
        <v>1</v>
      </c>
      <c r="D1795">
        <v>0</v>
      </c>
      <c r="E1795">
        <v>43</v>
      </c>
      <c r="F1795" t="str">
        <f>IF(customer!G1807=1, "Married", IF(customer!H1807=1, "Single", IF(customer!F1807=1, "Divorced", IF(customer!I1807=1, "Together", IF(customer!J1807=1, "Widowed", "Unknown")))))</f>
        <v>Married</v>
      </c>
      <c r="G1795" t="str">
        <f>IF(customer!K1807=1,"Basic",IF(customer!L1807=1,"Graduate",IF(customer!M1807=1,"Master",IF(customer!N1807=1,"PhD","Unknown"))))</f>
        <v>Unknown</v>
      </c>
      <c r="H1795" t="s">
        <v>20</v>
      </c>
      <c r="I1795">
        <f>VLOOKUP(customer!A1807,sales_update!A:N,2,FALSE)</f>
        <v>99</v>
      </c>
      <c r="J1795">
        <f xml:space="preserve"> VLOOKUP(customer!A1807,sales_update!A:N,3,FALSE)</f>
        <v>21</v>
      </c>
      <c r="K1795">
        <f>VLOOKUP(customer!A1807,sales_update!A:N,4,FALSE)</f>
        <v>42</v>
      </c>
      <c r="L1795">
        <f>VLOOKUP(customer!A1807,sales_update!A:N,5,FALSE)</f>
        <v>55</v>
      </c>
      <c r="M1795">
        <f>VLOOKUP(customer!A1807,sales_update!A:N,6,FALSE)</f>
        <v>13</v>
      </c>
      <c r="N1795">
        <f>VLOOKUP(customer!A1807,sales_update!A:N,7,FALSE)</f>
        <v>34</v>
      </c>
      <c r="O1795">
        <f>VLOOKUP(customer!A1807,sales_update!A:N,8,FALSE)</f>
        <v>68</v>
      </c>
      <c r="P1795">
        <f>VLOOKUP(customer!A1807,sales_update!A:N,9,FALSE)</f>
        <v>97</v>
      </c>
      <c r="Q1795">
        <f>VLOOKUP(customer!A1807,sales_update!A:N,10,FALSE)</f>
        <v>1</v>
      </c>
      <c r="R1795">
        <f>VLOOKUP(customer!A1807,sales_update!A:N,11,FALSE)</f>
        <v>1</v>
      </c>
      <c r="S1795">
        <f>VLOOKUP(customer!A1807,sales_update!A:N,12,FALSE)</f>
        <v>0</v>
      </c>
      <c r="T1795">
        <f>VLOOKUP(customer!A1807,sales_update!A:N,13,FALSE)</f>
        <v>3</v>
      </c>
      <c r="U1795">
        <f>VLOOKUP(customer!A1807,sales_update!A:N,14,FALSE)</f>
        <v>8</v>
      </c>
      <c r="V1795">
        <f>VLOOKUP(customer!A1807,Marketing!A:I,2,FALSE)</f>
        <v>0</v>
      </c>
      <c r="W1795">
        <f>VLOOKUP(customer!A1807,Marketing!A:I,3,FALSE)</f>
        <v>0</v>
      </c>
      <c r="X1795">
        <f>VLOOKUP(customer!A1807,Marketing!A:I,4,FALSE)</f>
        <v>0</v>
      </c>
      <c r="Y1795">
        <f>VLOOKUP(customer!A1807,Marketing!A:I,5,FALSE)</f>
        <v>0</v>
      </c>
      <c r="Z1795">
        <f>VLOOKUP(customer!A1807,Marketing!A:I,6,FALSE)</f>
        <v>0</v>
      </c>
      <c r="AA1795">
        <f>VLOOKUP(customer!A1807,Marketing!A:I,7,FALSE)</f>
        <v>0</v>
      </c>
      <c r="AB1795">
        <f>VLOOKUP(customer!A1807,Marketing!A:I,8,FALSE)</f>
        <v>0</v>
      </c>
      <c r="AC1795" s="1">
        <f>VLOOKUP(customer!A1807,Marketing!A:I,9,FALSE)</f>
        <v>43645</v>
      </c>
    </row>
    <row r="1796" spans="1:29" x14ac:dyDescent="0.3">
      <c r="A1796">
        <v>1115</v>
      </c>
      <c r="B1796">
        <v>130992</v>
      </c>
      <c r="C1796">
        <v>1</v>
      </c>
      <c r="D1796">
        <v>0</v>
      </c>
      <c r="E1796">
        <v>44</v>
      </c>
      <c r="F1796" t="str">
        <f>IF(customer!G1808=1, "Married", IF(customer!H1808=1, "Single", IF(customer!F1808=1, "Divorced", IF(customer!I1808=1, "Together", IF(customer!J1808=1, "Widowed", "Unknown")))))</f>
        <v>Divorced</v>
      </c>
      <c r="G1796" t="str">
        <f>IF(customer!K1808=1,"Basic",IF(customer!L1808=1,"Graduate",IF(customer!M1808=1,"Master",IF(customer!N1808=1,"PhD","Unknown"))))</f>
        <v>Graduate</v>
      </c>
      <c r="H1796" t="s">
        <v>15</v>
      </c>
      <c r="I1796">
        <f>VLOOKUP(customer!A1808,sales_update!A:N,2,FALSE)</f>
        <v>83</v>
      </c>
      <c r="J1796">
        <f xml:space="preserve"> VLOOKUP(customer!A1808,sales_update!A:N,3,FALSE)</f>
        <v>72</v>
      </c>
      <c r="K1796">
        <f>VLOOKUP(customer!A1808,sales_update!A:N,4,FALSE)</f>
        <v>0</v>
      </c>
      <c r="L1796">
        <f>VLOOKUP(customer!A1808,sales_update!A:N,5,FALSE)</f>
        <v>59</v>
      </c>
      <c r="M1796">
        <f>VLOOKUP(customer!A1808,sales_update!A:N,6,FALSE)</f>
        <v>30</v>
      </c>
      <c r="N1796">
        <f>VLOOKUP(customer!A1808,sales_update!A:N,7,FALSE)</f>
        <v>13</v>
      </c>
      <c r="O1796">
        <f>VLOOKUP(customer!A1808,sales_update!A:N,8,FALSE)</f>
        <v>8</v>
      </c>
      <c r="P1796">
        <f>VLOOKUP(customer!A1808,sales_update!A:N,9,FALSE)</f>
        <v>165</v>
      </c>
      <c r="Q1796">
        <f>VLOOKUP(customer!A1808,sales_update!A:N,10,FALSE)</f>
        <v>1</v>
      </c>
      <c r="R1796">
        <f>VLOOKUP(customer!A1808,sales_update!A:N,11,FALSE)</f>
        <v>1</v>
      </c>
      <c r="S1796">
        <f>VLOOKUP(customer!A1808,sales_update!A:N,12,FALSE)</f>
        <v>0</v>
      </c>
      <c r="T1796">
        <f>VLOOKUP(customer!A1808,sales_update!A:N,13,FALSE)</f>
        <v>3</v>
      </c>
      <c r="U1796">
        <f>VLOOKUP(customer!A1808,sales_update!A:N,14,FALSE)</f>
        <v>7</v>
      </c>
      <c r="V1796">
        <f>VLOOKUP(customer!A1808,Marketing!A:I,2,FALSE)</f>
        <v>0</v>
      </c>
      <c r="W1796">
        <f>VLOOKUP(customer!A1808,Marketing!A:I,3,FALSE)</f>
        <v>0</v>
      </c>
      <c r="X1796">
        <f>VLOOKUP(customer!A1808,Marketing!A:I,4,FALSE)</f>
        <v>0</v>
      </c>
      <c r="Y1796">
        <f>VLOOKUP(customer!A1808,Marketing!A:I,5,FALSE)</f>
        <v>0</v>
      </c>
      <c r="Z1796">
        <f>VLOOKUP(customer!A1808,Marketing!A:I,6,FALSE)</f>
        <v>0</v>
      </c>
      <c r="AA1796">
        <f>VLOOKUP(customer!A1808,Marketing!A:I,7,FALSE)</f>
        <v>0</v>
      </c>
      <c r="AB1796">
        <f>VLOOKUP(customer!A1808,Marketing!A:I,8,FALSE)</f>
        <v>0</v>
      </c>
      <c r="AC1796" s="1">
        <f>VLOOKUP(customer!A1808,Marketing!A:I,9,FALSE)</f>
        <v>43735</v>
      </c>
    </row>
    <row r="1797" spans="1:29" x14ac:dyDescent="0.3">
      <c r="A1797">
        <v>3099</v>
      </c>
      <c r="B1797">
        <v>130992</v>
      </c>
      <c r="C1797">
        <v>1</v>
      </c>
      <c r="D1797">
        <v>0</v>
      </c>
      <c r="E1797">
        <v>44</v>
      </c>
      <c r="F1797" t="str">
        <f>IF(customer!G1809=1, "Married", IF(customer!H1809=1, "Single", IF(customer!F1809=1, "Divorced", IF(customer!I1809=1, "Together", IF(customer!J1809=1, "Widowed", "Unknown")))))</f>
        <v>Divorced</v>
      </c>
      <c r="G1797" t="str">
        <f>IF(customer!K1809=1,"Basic",IF(customer!L1809=1,"Graduate",IF(customer!M1809=1,"Master",IF(customer!N1809=1,"PhD","Unknown"))))</f>
        <v>Graduate</v>
      </c>
      <c r="H1797" t="s">
        <v>16</v>
      </c>
      <c r="I1797">
        <f>VLOOKUP(customer!A1809,sales_update!A:N,2,FALSE)</f>
        <v>83</v>
      </c>
      <c r="J1797">
        <f xml:space="preserve"> VLOOKUP(customer!A1809,sales_update!A:N,3,FALSE)</f>
        <v>72</v>
      </c>
      <c r="K1797">
        <f>VLOOKUP(customer!A1809,sales_update!A:N,4,FALSE)</f>
        <v>0</v>
      </c>
      <c r="L1797">
        <f>VLOOKUP(customer!A1809,sales_update!A:N,5,FALSE)</f>
        <v>59</v>
      </c>
      <c r="M1797">
        <f>VLOOKUP(customer!A1809,sales_update!A:N,6,FALSE)</f>
        <v>30</v>
      </c>
      <c r="N1797">
        <f>VLOOKUP(customer!A1809,sales_update!A:N,7,FALSE)</f>
        <v>13</v>
      </c>
      <c r="O1797">
        <f>VLOOKUP(customer!A1809,sales_update!A:N,8,FALSE)</f>
        <v>8</v>
      </c>
      <c r="P1797">
        <f>VLOOKUP(customer!A1809,sales_update!A:N,9,FALSE)</f>
        <v>165</v>
      </c>
      <c r="Q1797">
        <f>VLOOKUP(customer!A1809,sales_update!A:N,10,FALSE)</f>
        <v>1</v>
      </c>
      <c r="R1797">
        <f>VLOOKUP(customer!A1809,sales_update!A:N,11,FALSE)</f>
        <v>1</v>
      </c>
      <c r="S1797">
        <f>VLOOKUP(customer!A1809,sales_update!A:N,12,FALSE)</f>
        <v>0</v>
      </c>
      <c r="T1797">
        <f>VLOOKUP(customer!A1809,sales_update!A:N,13,FALSE)</f>
        <v>3</v>
      </c>
      <c r="U1797">
        <f>VLOOKUP(customer!A1809,sales_update!A:N,14,FALSE)</f>
        <v>7</v>
      </c>
      <c r="V1797">
        <f>VLOOKUP(customer!A1809,Marketing!A:I,2,FALSE)</f>
        <v>0</v>
      </c>
      <c r="W1797">
        <f>VLOOKUP(customer!A1809,Marketing!A:I,3,FALSE)</f>
        <v>0</v>
      </c>
      <c r="X1797">
        <f>VLOOKUP(customer!A1809,Marketing!A:I,4,FALSE)</f>
        <v>0</v>
      </c>
      <c r="Y1797">
        <f>VLOOKUP(customer!A1809,Marketing!A:I,5,FALSE)</f>
        <v>0</v>
      </c>
      <c r="Z1797">
        <f>VLOOKUP(customer!A1809,Marketing!A:I,6,FALSE)</f>
        <v>0</v>
      </c>
      <c r="AA1797">
        <f>VLOOKUP(customer!A1809,Marketing!A:I,7,FALSE)</f>
        <v>0</v>
      </c>
      <c r="AB1797">
        <f>VLOOKUP(customer!A1809,Marketing!A:I,8,FALSE)</f>
        <v>0</v>
      </c>
      <c r="AC1797" s="1">
        <f>VLOOKUP(customer!A1809,Marketing!A:I,9,FALSE)</f>
        <v>43735</v>
      </c>
    </row>
    <row r="1798" spans="1:29" x14ac:dyDescent="0.3">
      <c r="A1798">
        <v>2523</v>
      </c>
      <c r="B1798">
        <v>130983</v>
      </c>
      <c r="C1798">
        <v>0</v>
      </c>
      <c r="D1798">
        <v>0</v>
      </c>
      <c r="E1798">
        <v>57</v>
      </c>
      <c r="F1798" t="str">
        <f>IF(customer!G1810=1, "Married", IF(customer!H1810=1, "Single", IF(customer!F1810=1, "Divorced", IF(customer!I1810=1, "Together", IF(customer!J1810=1, "Widowed", "Unknown")))))</f>
        <v>Single</v>
      </c>
      <c r="G1798" t="str">
        <f>IF(customer!K1810=1,"Basic",IF(customer!L1810=1,"Graduate",IF(customer!M1810=1,"Master",IF(customer!N1810=1,"PhD","Unknown"))))</f>
        <v>Graduate</v>
      </c>
      <c r="H1798" t="s">
        <v>16</v>
      </c>
      <c r="I1798">
        <f>VLOOKUP(customer!A1810,sales_update!A:N,2,FALSE)</f>
        <v>50</v>
      </c>
      <c r="J1798">
        <f xml:space="preserve"> VLOOKUP(customer!A1810,sales_update!A:N,3,FALSE)</f>
        <v>216</v>
      </c>
      <c r="K1798">
        <f>VLOOKUP(customer!A1810,sales_update!A:N,4,FALSE)</f>
        <v>17</v>
      </c>
      <c r="L1798">
        <f>VLOOKUP(customer!A1810,sales_update!A:N,5,FALSE)</f>
        <v>211</v>
      </c>
      <c r="M1798">
        <f>VLOOKUP(customer!A1810,sales_update!A:N,6,FALSE)</f>
        <v>51</v>
      </c>
      <c r="N1798">
        <f>VLOOKUP(customer!A1810,sales_update!A:N,7,FALSE)</f>
        <v>4</v>
      </c>
      <c r="O1798">
        <f>VLOOKUP(customer!A1810,sales_update!A:N,8,FALSE)</f>
        <v>207</v>
      </c>
      <c r="P1798">
        <f>VLOOKUP(customer!A1810,sales_update!A:N,9,FALSE)</f>
        <v>292</v>
      </c>
      <c r="Q1798">
        <f>VLOOKUP(customer!A1810,sales_update!A:N,10,FALSE)</f>
        <v>1</v>
      </c>
      <c r="R1798">
        <f>VLOOKUP(customer!A1810,sales_update!A:N,11,FALSE)</f>
        <v>4</v>
      </c>
      <c r="S1798">
        <f>VLOOKUP(customer!A1810,sales_update!A:N,12,FALSE)</f>
        <v>0</v>
      </c>
      <c r="T1798">
        <f>VLOOKUP(customer!A1810,sales_update!A:N,13,FALSE)</f>
        <v>3</v>
      </c>
      <c r="U1798">
        <f>VLOOKUP(customer!A1810,sales_update!A:N,14,FALSE)</f>
        <v>8</v>
      </c>
      <c r="V1798">
        <f>VLOOKUP(customer!A1810,Marketing!A:I,2,FALSE)</f>
        <v>0</v>
      </c>
      <c r="W1798">
        <f>VLOOKUP(customer!A1810,Marketing!A:I,3,FALSE)</f>
        <v>0</v>
      </c>
      <c r="X1798">
        <f>VLOOKUP(customer!A1810,Marketing!A:I,4,FALSE)</f>
        <v>0</v>
      </c>
      <c r="Y1798">
        <f>VLOOKUP(customer!A1810,Marketing!A:I,5,FALSE)</f>
        <v>0</v>
      </c>
      <c r="Z1798">
        <f>VLOOKUP(customer!A1810,Marketing!A:I,6,FALSE)</f>
        <v>0</v>
      </c>
      <c r="AA1798">
        <f>VLOOKUP(customer!A1810,Marketing!A:I,7,FALSE)</f>
        <v>0</v>
      </c>
      <c r="AB1798">
        <f>VLOOKUP(customer!A1810,Marketing!A:I,8,FALSE)</f>
        <v>1</v>
      </c>
      <c r="AC1798" s="1">
        <f>VLOOKUP(customer!A1810,Marketing!A:I,9,FALSE)</f>
        <v>43571</v>
      </c>
    </row>
    <row r="1799" spans="1:29" x14ac:dyDescent="0.3">
      <c r="A1799">
        <v>1242</v>
      </c>
      <c r="B1799">
        <v>130899</v>
      </c>
      <c r="C1799">
        <v>1</v>
      </c>
      <c r="D1799">
        <v>0</v>
      </c>
      <c r="E1799">
        <v>46</v>
      </c>
      <c r="F1799" t="str">
        <f>IF(customer!G1811=1, "Married", IF(customer!H1811=1, "Single", IF(customer!F1811=1, "Divorced", IF(customer!I1811=1, "Together", IF(customer!J1811=1, "Widowed", "Unknown")))))</f>
        <v>Single</v>
      </c>
      <c r="G1799" t="str">
        <f>IF(customer!K1811=1,"Basic",IF(customer!L1811=1,"Graduate",IF(customer!M1811=1,"Master",IF(customer!N1811=1,"PhD","Unknown"))))</f>
        <v>PhD</v>
      </c>
      <c r="H1799" t="s">
        <v>17</v>
      </c>
      <c r="I1799">
        <f>VLOOKUP(customer!A1811,sales_update!A:N,2,FALSE)</f>
        <v>35</v>
      </c>
      <c r="J1799">
        <f xml:space="preserve"> VLOOKUP(customer!A1811,sales_update!A:N,3,FALSE)</f>
        <v>102</v>
      </c>
      <c r="K1799">
        <f>VLOOKUP(customer!A1811,sales_update!A:N,4,FALSE)</f>
        <v>0</v>
      </c>
      <c r="L1799">
        <f>VLOOKUP(customer!A1811,sales_update!A:N,5,FALSE)</f>
        <v>34</v>
      </c>
      <c r="M1799">
        <f>VLOOKUP(customer!A1811,sales_update!A:N,6,FALSE)</f>
        <v>0</v>
      </c>
      <c r="N1799">
        <f>VLOOKUP(customer!A1811,sales_update!A:N,7,FALSE)</f>
        <v>0</v>
      </c>
      <c r="O1799">
        <f>VLOOKUP(customer!A1811,sales_update!A:N,8,FALSE)</f>
        <v>4</v>
      </c>
      <c r="P1799">
        <f>VLOOKUP(customer!A1811,sales_update!A:N,9,FALSE)</f>
        <v>131</v>
      </c>
      <c r="Q1799">
        <f>VLOOKUP(customer!A1811,sales_update!A:N,10,FALSE)</f>
        <v>2</v>
      </c>
      <c r="R1799">
        <f>VLOOKUP(customer!A1811,sales_update!A:N,11,FALSE)</f>
        <v>1</v>
      </c>
      <c r="S1799">
        <f>VLOOKUP(customer!A1811,sales_update!A:N,12,FALSE)</f>
        <v>0</v>
      </c>
      <c r="T1799">
        <f>VLOOKUP(customer!A1811,sales_update!A:N,13,FALSE)</f>
        <v>3</v>
      </c>
      <c r="U1799">
        <f>VLOOKUP(customer!A1811,sales_update!A:N,14,FALSE)</f>
        <v>6</v>
      </c>
      <c r="V1799">
        <f>VLOOKUP(customer!A1811,Marketing!A:I,2,FALSE)</f>
        <v>0</v>
      </c>
      <c r="W1799">
        <f>VLOOKUP(customer!A1811,Marketing!A:I,3,FALSE)</f>
        <v>0</v>
      </c>
      <c r="X1799">
        <f>VLOOKUP(customer!A1811,Marketing!A:I,4,FALSE)</f>
        <v>0</v>
      </c>
      <c r="Y1799">
        <f>VLOOKUP(customer!A1811,Marketing!A:I,5,FALSE)</f>
        <v>0</v>
      </c>
      <c r="Z1799">
        <f>VLOOKUP(customer!A1811,Marketing!A:I,6,FALSE)</f>
        <v>0</v>
      </c>
      <c r="AA1799">
        <f>VLOOKUP(customer!A1811,Marketing!A:I,7,FALSE)</f>
        <v>0</v>
      </c>
      <c r="AB1799">
        <f>VLOOKUP(customer!A1811,Marketing!A:I,8,FALSE)</f>
        <v>0</v>
      </c>
      <c r="AC1799" s="1">
        <f>VLOOKUP(customer!A1811,Marketing!A:I,9,FALSE)</f>
        <v>43544</v>
      </c>
    </row>
    <row r="1800" spans="1:29" x14ac:dyDescent="0.3">
      <c r="A1800">
        <v>1834</v>
      </c>
      <c r="B1800">
        <v>130843</v>
      </c>
      <c r="C1800">
        <v>1</v>
      </c>
      <c r="D1800">
        <v>1</v>
      </c>
      <c r="E1800">
        <v>54</v>
      </c>
      <c r="F1800" t="str">
        <f>IF(customer!G1812=1, "Married", IF(customer!H1812=1, "Single", IF(customer!F1812=1, "Divorced", IF(customer!I1812=1, "Together", IF(customer!J1812=1, "Widowed", "Unknown")))))</f>
        <v>Together</v>
      </c>
      <c r="G1800" t="str">
        <f>IF(customer!K1812=1,"Basic",IF(customer!L1812=1,"Graduate",IF(customer!M1812=1,"Master",IF(customer!N1812=1,"PhD","Unknown"))))</f>
        <v>PhD</v>
      </c>
      <c r="H1800" t="s">
        <v>20</v>
      </c>
      <c r="I1800">
        <f>VLOOKUP(customer!A1812,sales_update!A:N,2,FALSE)</f>
        <v>43</v>
      </c>
      <c r="J1800">
        <f xml:space="preserve"> VLOOKUP(customer!A1812,sales_update!A:N,3,FALSE)</f>
        <v>102</v>
      </c>
      <c r="K1800">
        <f>VLOOKUP(customer!A1812,sales_update!A:N,4,FALSE)</f>
        <v>0</v>
      </c>
      <c r="L1800">
        <f>VLOOKUP(customer!A1812,sales_update!A:N,5,FALSE)</f>
        <v>8</v>
      </c>
      <c r="M1800">
        <f>VLOOKUP(customer!A1812,sales_update!A:N,6,FALSE)</f>
        <v>0</v>
      </c>
      <c r="N1800">
        <f>VLOOKUP(customer!A1812,sales_update!A:N,7,FALSE)</f>
        <v>0</v>
      </c>
      <c r="O1800">
        <f>VLOOKUP(customer!A1812,sales_update!A:N,8,FALSE)</f>
        <v>38</v>
      </c>
      <c r="P1800">
        <f>VLOOKUP(customer!A1812,sales_update!A:N,9,FALSE)</f>
        <v>72</v>
      </c>
      <c r="Q1800">
        <f>VLOOKUP(customer!A1812,sales_update!A:N,10,FALSE)</f>
        <v>2</v>
      </c>
      <c r="R1800">
        <f>VLOOKUP(customer!A1812,sales_update!A:N,11,FALSE)</f>
        <v>1</v>
      </c>
      <c r="S1800">
        <f>VLOOKUP(customer!A1812,sales_update!A:N,12,FALSE)</f>
        <v>1</v>
      </c>
      <c r="T1800">
        <f>VLOOKUP(customer!A1812,sales_update!A:N,13,FALSE)</f>
        <v>2</v>
      </c>
      <c r="U1800">
        <f>VLOOKUP(customer!A1812,sales_update!A:N,14,FALSE)</f>
        <v>5</v>
      </c>
      <c r="V1800">
        <f>VLOOKUP(customer!A1812,Marketing!A:I,2,FALSE)</f>
        <v>1</v>
      </c>
      <c r="W1800">
        <f>VLOOKUP(customer!A1812,Marketing!A:I,3,FALSE)</f>
        <v>0</v>
      </c>
      <c r="X1800">
        <f>VLOOKUP(customer!A1812,Marketing!A:I,4,FALSE)</f>
        <v>0</v>
      </c>
      <c r="Y1800">
        <f>VLOOKUP(customer!A1812,Marketing!A:I,5,FALSE)</f>
        <v>0</v>
      </c>
      <c r="Z1800">
        <f>VLOOKUP(customer!A1812,Marketing!A:I,6,FALSE)</f>
        <v>0</v>
      </c>
      <c r="AA1800">
        <f>VLOOKUP(customer!A1812,Marketing!A:I,7,FALSE)</f>
        <v>0</v>
      </c>
      <c r="AB1800">
        <f>VLOOKUP(customer!A1812,Marketing!A:I,8,FALSE)</f>
        <v>0</v>
      </c>
      <c r="AC1800" s="1">
        <f>VLOOKUP(customer!A1812,Marketing!A:I,9,FALSE)</f>
        <v>44134</v>
      </c>
    </row>
    <row r="1801" spans="1:29" x14ac:dyDescent="0.3">
      <c r="A1801">
        <v>1304</v>
      </c>
      <c r="B1801">
        <v>130833</v>
      </c>
      <c r="C1801">
        <v>1</v>
      </c>
      <c r="D1801">
        <v>1</v>
      </c>
      <c r="E1801">
        <v>69</v>
      </c>
      <c r="F1801" t="str">
        <f>IF(customer!G1813=1, "Married", IF(customer!H1813=1, "Single", IF(customer!F1813=1, "Divorced", IF(customer!I1813=1, "Together", IF(customer!J1813=1, "Widowed", "Unknown")))))</f>
        <v>Married</v>
      </c>
      <c r="G1801" t="str">
        <f>IF(customer!K1813=1,"Basic",IF(customer!L1813=1,"Graduate",IF(customer!M1813=1,"Master",IF(customer!N1813=1,"PhD","Unknown"))))</f>
        <v>Graduate</v>
      </c>
      <c r="H1801" t="s">
        <v>19</v>
      </c>
      <c r="I1801">
        <f>VLOOKUP(customer!A1813,sales_update!A:N,2,FALSE)</f>
        <v>33</v>
      </c>
      <c r="J1801">
        <f xml:space="preserve"> VLOOKUP(customer!A1813,sales_update!A:N,3,FALSE)</f>
        <v>47</v>
      </c>
      <c r="K1801">
        <f>VLOOKUP(customer!A1813,sales_update!A:N,4,FALSE)</f>
        <v>0</v>
      </c>
      <c r="L1801">
        <f>VLOOKUP(customer!A1813,sales_update!A:N,5,FALSE)</f>
        <v>30</v>
      </c>
      <c r="M1801">
        <f>VLOOKUP(customer!A1813,sales_update!A:N,6,FALSE)</f>
        <v>13</v>
      </c>
      <c r="N1801">
        <f>VLOOKUP(customer!A1813,sales_update!A:N,7,FALSE)</f>
        <v>4</v>
      </c>
      <c r="O1801">
        <f>VLOOKUP(customer!A1813,sales_update!A:N,8,FALSE)</f>
        <v>25</v>
      </c>
      <c r="P1801">
        <f>VLOOKUP(customer!A1813,sales_update!A:N,9,FALSE)</f>
        <v>68</v>
      </c>
      <c r="Q1801">
        <f>VLOOKUP(customer!A1813,sales_update!A:N,10,FALSE)</f>
        <v>2</v>
      </c>
      <c r="R1801">
        <f>VLOOKUP(customer!A1813,sales_update!A:N,11,FALSE)</f>
        <v>1</v>
      </c>
      <c r="S1801">
        <f>VLOOKUP(customer!A1813,sales_update!A:N,12,FALSE)</f>
        <v>0</v>
      </c>
      <c r="T1801">
        <f>VLOOKUP(customer!A1813,sales_update!A:N,13,FALSE)</f>
        <v>3</v>
      </c>
      <c r="U1801">
        <f>VLOOKUP(customer!A1813,sales_update!A:N,14,FALSE)</f>
        <v>5</v>
      </c>
      <c r="V1801">
        <f>VLOOKUP(customer!A1813,Marketing!A:I,2,FALSE)</f>
        <v>0</v>
      </c>
      <c r="W1801">
        <f>VLOOKUP(customer!A1813,Marketing!A:I,3,FALSE)</f>
        <v>0</v>
      </c>
      <c r="X1801">
        <f>VLOOKUP(customer!A1813,Marketing!A:I,4,FALSE)</f>
        <v>0</v>
      </c>
      <c r="Y1801">
        <f>VLOOKUP(customer!A1813,Marketing!A:I,5,FALSE)</f>
        <v>0</v>
      </c>
      <c r="Z1801">
        <f>VLOOKUP(customer!A1813,Marketing!A:I,6,FALSE)</f>
        <v>0</v>
      </c>
      <c r="AA1801">
        <f>VLOOKUP(customer!A1813,Marketing!A:I,7,FALSE)</f>
        <v>0</v>
      </c>
      <c r="AB1801">
        <f>VLOOKUP(customer!A1813,Marketing!A:I,8,FALSE)</f>
        <v>0</v>
      </c>
      <c r="AC1801" s="1">
        <f>VLOOKUP(customer!A1813,Marketing!A:I,9,FALSE)</f>
        <v>43820</v>
      </c>
    </row>
    <row r="1802" spans="1:29" x14ac:dyDescent="0.3">
      <c r="A1802">
        <v>3057</v>
      </c>
      <c r="B1802">
        <v>130828</v>
      </c>
      <c r="C1802">
        <v>1</v>
      </c>
      <c r="D1802">
        <v>0</v>
      </c>
      <c r="E1802">
        <v>40</v>
      </c>
      <c r="F1802" t="str">
        <f>IF(customer!G1814=1, "Married", IF(customer!H1814=1, "Single", IF(customer!F1814=1, "Divorced", IF(customer!I1814=1, "Together", IF(customer!J1814=1, "Widowed", "Unknown")))))</f>
        <v>Single</v>
      </c>
      <c r="G1802" t="str">
        <f>IF(customer!K1814=1,"Basic",IF(customer!L1814=1,"Graduate",IF(customer!M1814=1,"Master",IF(customer!N1814=1,"PhD","Unknown"))))</f>
        <v>Graduate</v>
      </c>
      <c r="H1802" t="s">
        <v>16</v>
      </c>
      <c r="I1802">
        <f>VLOOKUP(customer!A1814,sales_update!A:N,2,FALSE)</f>
        <v>16</v>
      </c>
      <c r="J1802">
        <f xml:space="preserve"> VLOOKUP(customer!A1814,sales_update!A:N,3,FALSE)</f>
        <v>68</v>
      </c>
      <c r="K1802">
        <f>VLOOKUP(customer!A1814,sales_update!A:N,4,FALSE)</f>
        <v>47</v>
      </c>
      <c r="L1802">
        <f>VLOOKUP(customer!A1814,sales_update!A:N,5,FALSE)</f>
        <v>64</v>
      </c>
      <c r="M1802">
        <f>VLOOKUP(customer!A1814,sales_update!A:N,6,FALSE)</f>
        <v>8</v>
      </c>
      <c r="N1802">
        <f>VLOOKUP(customer!A1814,sales_update!A:N,7,FALSE)</f>
        <v>0</v>
      </c>
      <c r="O1802">
        <f>VLOOKUP(customer!A1814,sales_update!A:N,8,FALSE)</f>
        <v>51</v>
      </c>
      <c r="P1802">
        <f>VLOOKUP(customer!A1814,sales_update!A:N,9,FALSE)</f>
        <v>136</v>
      </c>
      <c r="Q1802">
        <f>VLOOKUP(customer!A1814,sales_update!A:N,10,FALSE)</f>
        <v>2</v>
      </c>
      <c r="R1802">
        <f>VLOOKUP(customer!A1814,sales_update!A:N,11,FALSE)</f>
        <v>1</v>
      </c>
      <c r="S1802">
        <f>VLOOKUP(customer!A1814,sales_update!A:N,12,FALSE)</f>
        <v>1</v>
      </c>
      <c r="T1802">
        <f>VLOOKUP(customer!A1814,sales_update!A:N,13,FALSE)</f>
        <v>4</v>
      </c>
      <c r="U1802">
        <f>VLOOKUP(customer!A1814,sales_update!A:N,14,FALSE)</f>
        <v>3</v>
      </c>
      <c r="V1802">
        <f>VLOOKUP(customer!A1814,Marketing!A:I,2,FALSE)</f>
        <v>0</v>
      </c>
      <c r="W1802">
        <f>VLOOKUP(customer!A1814,Marketing!A:I,3,FALSE)</f>
        <v>0</v>
      </c>
      <c r="X1802">
        <f>VLOOKUP(customer!A1814,Marketing!A:I,4,FALSE)</f>
        <v>0</v>
      </c>
      <c r="Y1802">
        <f>VLOOKUP(customer!A1814,Marketing!A:I,5,FALSE)</f>
        <v>0</v>
      </c>
      <c r="Z1802">
        <f>VLOOKUP(customer!A1814,Marketing!A:I,6,FALSE)</f>
        <v>0</v>
      </c>
      <c r="AA1802">
        <f>VLOOKUP(customer!A1814,Marketing!A:I,7,FALSE)</f>
        <v>0</v>
      </c>
      <c r="AB1802">
        <f>VLOOKUP(customer!A1814,Marketing!A:I,8,FALSE)</f>
        <v>0</v>
      </c>
      <c r="AC1802" s="1">
        <f>VLOOKUP(customer!A1814,Marketing!A:I,9,FALSE)</f>
        <v>43900</v>
      </c>
    </row>
    <row r="1803" spans="1:29" x14ac:dyDescent="0.3">
      <c r="A1803">
        <v>1363</v>
      </c>
      <c r="B1803">
        <v>130822</v>
      </c>
      <c r="C1803">
        <v>1</v>
      </c>
      <c r="D1803">
        <v>0</v>
      </c>
      <c r="E1803">
        <v>51</v>
      </c>
      <c r="F1803" t="str">
        <f>IF(customer!G1815=1, "Married", IF(customer!H1815=1, "Single", IF(customer!F1815=1, "Divorced", IF(customer!I1815=1, "Together", IF(customer!J1815=1, "Widowed", "Unknown")))))</f>
        <v>Single</v>
      </c>
      <c r="G1803" t="str">
        <f>IF(customer!K1815=1,"Basic",IF(customer!L1815=1,"Graduate",IF(customer!M1815=1,"Master",IF(customer!N1815=1,"PhD","Unknown"))))</f>
        <v>Graduate</v>
      </c>
      <c r="H1803" t="s">
        <v>18</v>
      </c>
      <c r="I1803">
        <f>VLOOKUP(customer!A1815,sales_update!A:N,2,FALSE)</f>
        <v>92</v>
      </c>
      <c r="J1803">
        <f xml:space="preserve"> VLOOKUP(customer!A1815,sales_update!A:N,3,FALSE)</f>
        <v>13</v>
      </c>
      <c r="K1803">
        <f>VLOOKUP(customer!A1815,sales_update!A:N,4,FALSE)</f>
        <v>38</v>
      </c>
      <c r="L1803">
        <f>VLOOKUP(customer!A1815,sales_update!A:N,5,FALSE)</f>
        <v>55</v>
      </c>
      <c r="M1803">
        <f>VLOOKUP(customer!A1815,sales_update!A:N,6,FALSE)</f>
        <v>8</v>
      </c>
      <c r="N1803">
        <f>VLOOKUP(customer!A1815,sales_update!A:N,7,FALSE)</f>
        <v>51</v>
      </c>
      <c r="O1803">
        <f>VLOOKUP(customer!A1815,sales_update!A:N,8,FALSE)</f>
        <v>51</v>
      </c>
      <c r="P1803">
        <f>VLOOKUP(customer!A1815,sales_update!A:N,9,FALSE)</f>
        <v>115</v>
      </c>
      <c r="Q1803">
        <f>VLOOKUP(customer!A1815,sales_update!A:N,10,FALSE)</f>
        <v>1</v>
      </c>
      <c r="R1803">
        <f>VLOOKUP(customer!A1815,sales_update!A:N,11,FALSE)</f>
        <v>1</v>
      </c>
      <c r="S1803">
        <f>VLOOKUP(customer!A1815,sales_update!A:N,12,FALSE)</f>
        <v>0</v>
      </c>
      <c r="T1803">
        <f>VLOOKUP(customer!A1815,sales_update!A:N,13,FALSE)</f>
        <v>3</v>
      </c>
      <c r="U1803">
        <f>VLOOKUP(customer!A1815,sales_update!A:N,14,FALSE)</f>
        <v>7</v>
      </c>
      <c r="V1803">
        <f>VLOOKUP(customer!A1815,Marketing!A:I,2,FALSE)</f>
        <v>0</v>
      </c>
      <c r="W1803">
        <f>VLOOKUP(customer!A1815,Marketing!A:I,3,FALSE)</f>
        <v>0</v>
      </c>
      <c r="X1803">
        <f>VLOOKUP(customer!A1815,Marketing!A:I,4,FALSE)</f>
        <v>0</v>
      </c>
      <c r="Y1803">
        <f>VLOOKUP(customer!A1815,Marketing!A:I,5,FALSE)</f>
        <v>0</v>
      </c>
      <c r="Z1803">
        <f>VLOOKUP(customer!A1815,Marketing!A:I,6,FALSE)</f>
        <v>0</v>
      </c>
      <c r="AA1803">
        <f>VLOOKUP(customer!A1815,Marketing!A:I,7,FALSE)</f>
        <v>0</v>
      </c>
      <c r="AB1803">
        <f>VLOOKUP(customer!A1815,Marketing!A:I,8,FALSE)</f>
        <v>0</v>
      </c>
      <c r="AC1803" s="1">
        <f>VLOOKUP(customer!A1815,Marketing!A:I,9,FALSE)</f>
        <v>43788</v>
      </c>
    </row>
    <row r="1804" spans="1:29" x14ac:dyDescent="0.3">
      <c r="A1804">
        <v>1592</v>
      </c>
      <c r="B1804">
        <v>130801</v>
      </c>
      <c r="C1804">
        <v>0</v>
      </c>
      <c r="D1804">
        <v>1</v>
      </c>
      <c r="E1804">
        <v>45</v>
      </c>
      <c r="F1804" t="str">
        <f>IF(customer!G1816=1, "Married", IF(customer!H1816=1, "Single", IF(customer!F1816=1, "Divorced", IF(customer!I1816=1, "Together", IF(customer!J1816=1, "Widowed", "Unknown")))))</f>
        <v>Married</v>
      </c>
      <c r="G1804" t="str">
        <f>IF(customer!K1816=1,"Basic",IF(customer!L1816=1,"Graduate",IF(customer!M1816=1,"Master",IF(customer!N1816=1,"PhD","Unknown"))))</f>
        <v>Basic</v>
      </c>
      <c r="H1804" t="s">
        <v>19</v>
      </c>
      <c r="I1804">
        <f>VLOOKUP(customer!A1816,sales_update!A:N,2,FALSE)</f>
        <v>23</v>
      </c>
      <c r="J1804">
        <f xml:space="preserve"> VLOOKUP(customer!A1816,sales_update!A:N,3,FALSE)</f>
        <v>34</v>
      </c>
      <c r="K1804">
        <f>VLOOKUP(customer!A1816,sales_update!A:N,4,FALSE)</f>
        <v>17</v>
      </c>
      <c r="L1804">
        <f>VLOOKUP(customer!A1816,sales_update!A:N,5,FALSE)</f>
        <v>21</v>
      </c>
      <c r="M1804">
        <f>VLOOKUP(customer!A1816,sales_update!A:N,6,FALSE)</f>
        <v>64</v>
      </c>
      <c r="N1804">
        <f>VLOOKUP(customer!A1816,sales_update!A:N,7,FALSE)</f>
        <v>8</v>
      </c>
      <c r="O1804">
        <f>VLOOKUP(customer!A1816,sales_update!A:N,8,FALSE)</f>
        <v>47</v>
      </c>
      <c r="P1804">
        <f>VLOOKUP(customer!A1816,sales_update!A:N,9,FALSE)</f>
        <v>98</v>
      </c>
      <c r="Q1804">
        <f>VLOOKUP(customer!A1816,sales_update!A:N,10,FALSE)</f>
        <v>2</v>
      </c>
      <c r="R1804">
        <f>VLOOKUP(customer!A1816,sales_update!A:N,11,FALSE)</f>
        <v>1</v>
      </c>
      <c r="S1804">
        <f>VLOOKUP(customer!A1816,sales_update!A:N,12,FALSE)</f>
        <v>0</v>
      </c>
      <c r="T1804">
        <f>VLOOKUP(customer!A1816,sales_update!A:N,13,FALSE)</f>
        <v>3</v>
      </c>
      <c r="U1804">
        <f>VLOOKUP(customer!A1816,sales_update!A:N,14,FALSE)</f>
        <v>7</v>
      </c>
      <c r="V1804">
        <f>VLOOKUP(customer!A1816,Marketing!A:I,2,FALSE)</f>
        <v>0</v>
      </c>
      <c r="W1804">
        <f>VLOOKUP(customer!A1816,Marketing!A:I,3,FALSE)</f>
        <v>0</v>
      </c>
      <c r="X1804">
        <f>VLOOKUP(customer!A1816,Marketing!A:I,4,FALSE)</f>
        <v>0</v>
      </c>
      <c r="Y1804">
        <f>VLOOKUP(customer!A1816,Marketing!A:I,5,FALSE)</f>
        <v>0</v>
      </c>
      <c r="Z1804">
        <f>VLOOKUP(customer!A1816,Marketing!A:I,6,FALSE)</f>
        <v>0</v>
      </c>
      <c r="AA1804">
        <f>VLOOKUP(customer!A1816,Marketing!A:I,7,FALSE)</f>
        <v>0</v>
      </c>
      <c r="AB1804">
        <f>VLOOKUP(customer!A1816,Marketing!A:I,8,FALSE)</f>
        <v>0</v>
      </c>
      <c r="AC1804" s="1">
        <f>VLOOKUP(customer!A1816,Marketing!A:I,9,FALSE)</f>
        <v>43557</v>
      </c>
    </row>
    <row r="1805" spans="1:29" x14ac:dyDescent="0.3">
      <c r="A1805">
        <v>1797</v>
      </c>
      <c r="B1805">
        <v>130772</v>
      </c>
      <c r="C1805">
        <v>1</v>
      </c>
      <c r="D1805">
        <v>1</v>
      </c>
      <c r="E1805">
        <v>44</v>
      </c>
      <c r="F1805" t="str">
        <f>IF(customer!G1817=1, "Married", IF(customer!H1817=1, "Single", IF(customer!F1817=1, "Divorced", IF(customer!I1817=1, "Together", IF(customer!J1817=1, "Widowed", "Unknown")))))</f>
        <v>Married</v>
      </c>
      <c r="G1805" t="str">
        <f>IF(customer!K1817=1,"Basic",IF(customer!L1817=1,"Graduate",IF(customer!M1817=1,"Master",IF(customer!N1817=1,"PhD","Unknown"))))</f>
        <v>Graduate</v>
      </c>
      <c r="H1805" t="s">
        <v>16</v>
      </c>
      <c r="I1805">
        <f>VLOOKUP(customer!A1817,sales_update!A:N,2,FALSE)</f>
        <v>89</v>
      </c>
      <c r="J1805">
        <f xml:space="preserve"> VLOOKUP(customer!A1817,sales_update!A:N,3,FALSE)</f>
        <v>30</v>
      </c>
      <c r="K1805">
        <f>VLOOKUP(customer!A1817,sales_update!A:N,4,FALSE)</f>
        <v>8</v>
      </c>
      <c r="L1805">
        <f>VLOOKUP(customer!A1817,sales_update!A:N,5,FALSE)</f>
        <v>17</v>
      </c>
      <c r="M1805">
        <f>VLOOKUP(customer!A1817,sales_update!A:N,6,FALSE)</f>
        <v>8</v>
      </c>
      <c r="N1805">
        <f>VLOOKUP(customer!A1817,sales_update!A:N,7,FALSE)</f>
        <v>4</v>
      </c>
      <c r="O1805">
        <f>VLOOKUP(customer!A1817,sales_update!A:N,8,FALSE)</f>
        <v>17</v>
      </c>
      <c r="P1805">
        <f>VLOOKUP(customer!A1817,sales_update!A:N,9,FALSE)</f>
        <v>51</v>
      </c>
      <c r="Q1805">
        <f>VLOOKUP(customer!A1817,sales_update!A:N,10,FALSE)</f>
        <v>1</v>
      </c>
      <c r="R1805">
        <f>VLOOKUP(customer!A1817,sales_update!A:N,11,FALSE)</f>
        <v>1</v>
      </c>
      <c r="S1805">
        <f>VLOOKUP(customer!A1817,sales_update!A:N,12,FALSE)</f>
        <v>0</v>
      </c>
      <c r="T1805">
        <f>VLOOKUP(customer!A1817,sales_update!A:N,13,FALSE)</f>
        <v>2</v>
      </c>
      <c r="U1805">
        <f>VLOOKUP(customer!A1817,sales_update!A:N,14,FALSE)</f>
        <v>6</v>
      </c>
      <c r="V1805">
        <f>VLOOKUP(customer!A1817,Marketing!A:I,2,FALSE)</f>
        <v>0</v>
      </c>
      <c r="W1805">
        <f>VLOOKUP(customer!A1817,Marketing!A:I,3,FALSE)</f>
        <v>0</v>
      </c>
      <c r="X1805">
        <f>VLOOKUP(customer!A1817,Marketing!A:I,4,FALSE)</f>
        <v>0</v>
      </c>
      <c r="Y1805">
        <f>VLOOKUP(customer!A1817,Marketing!A:I,5,FALSE)</f>
        <v>0</v>
      </c>
      <c r="Z1805">
        <f>VLOOKUP(customer!A1817,Marketing!A:I,6,FALSE)</f>
        <v>0</v>
      </c>
      <c r="AA1805">
        <f>VLOOKUP(customer!A1817,Marketing!A:I,7,FALSE)</f>
        <v>0</v>
      </c>
      <c r="AB1805">
        <f>VLOOKUP(customer!A1817,Marketing!A:I,8,FALSE)</f>
        <v>0</v>
      </c>
      <c r="AC1805" s="1">
        <f>VLOOKUP(customer!A1817,Marketing!A:I,9,FALSE)</f>
        <v>44059</v>
      </c>
    </row>
    <row r="1806" spans="1:29" x14ac:dyDescent="0.3">
      <c r="A1806">
        <v>1110</v>
      </c>
      <c r="B1806">
        <v>130753</v>
      </c>
      <c r="C1806">
        <v>1</v>
      </c>
      <c r="D1806">
        <v>1</v>
      </c>
      <c r="E1806">
        <v>53</v>
      </c>
      <c r="F1806" t="str">
        <f>IF(customer!G1818=1, "Married", IF(customer!H1818=1, "Single", IF(customer!F1818=1, "Divorced", IF(customer!I1818=1, "Together", IF(customer!J1818=1, "Widowed", "Unknown")))))</f>
        <v>Together</v>
      </c>
      <c r="G1806" t="str">
        <f>IF(customer!K1818=1,"Basic",IF(customer!L1818=1,"Graduate",IF(customer!M1818=1,"Master",IF(customer!N1818=1,"PhD","Unknown"))))</f>
        <v>Unknown</v>
      </c>
      <c r="H1806" t="s">
        <v>17</v>
      </c>
      <c r="I1806">
        <f>VLOOKUP(customer!A1818,sales_update!A:N,2,FALSE)</f>
        <v>85</v>
      </c>
      <c r="J1806">
        <f xml:space="preserve"> VLOOKUP(customer!A1818,sales_update!A:N,3,FALSE)</f>
        <v>51</v>
      </c>
      <c r="K1806">
        <f>VLOOKUP(customer!A1818,sales_update!A:N,4,FALSE)</f>
        <v>21</v>
      </c>
      <c r="L1806">
        <f>VLOOKUP(customer!A1818,sales_update!A:N,5,FALSE)</f>
        <v>106</v>
      </c>
      <c r="M1806">
        <f>VLOOKUP(customer!A1818,sales_update!A:N,6,FALSE)</f>
        <v>0</v>
      </c>
      <c r="N1806">
        <f>VLOOKUP(customer!A1818,sales_update!A:N,7,FALSE)</f>
        <v>38</v>
      </c>
      <c r="O1806">
        <f>VLOOKUP(customer!A1818,sales_update!A:N,8,FALSE)</f>
        <v>128</v>
      </c>
      <c r="P1806">
        <f>VLOOKUP(customer!A1818,sales_update!A:N,9,FALSE)</f>
        <v>89</v>
      </c>
      <c r="Q1806">
        <f>VLOOKUP(customer!A1818,sales_update!A:N,10,FALSE)</f>
        <v>2</v>
      </c>
      <c r="R1806">
        <f>VLOOKUP(customer!A1818,sales_update!A:N,11,FALSE)</f>
        <v>1</v>
      </c>
      <c r="S1806">
        <f>VLOOKUP(customer!A1818,sales_update!A:N,12,FALSE)</f>
        <v>1</v>
      </c>
      <c r="T1806">
        <f>VLOOKUP(customer!A1818,sales_update!A:N,13,FALSE)</f>
        <v>3</v>
      </c>
      <c r="U1806">
        <f>VLOOKUP(customer!A1818,sales_update!A:N,14,FALSE)</f>
        <v>5</v>
      </c>
      <c r="V1806">
        <f>VLOOKUP(customer!A1818,Marketing!A:I,2,FALSE)</f>
        <v>0</v>
      </c>
      <c r="W1806">
        <f>VLOOKUP(customer!A1818,Marketing!A:I,3,FALSE)</f>
        <v>0</v>
      </c>
      <c r="X1806">
        <f>VLOOKUP(customer!A1818,Marketing!A:I,4,FALSE)</f>
        <v>0</v>
      </c>
      <c r="Y1806">
        <f>VLOOKUP(customer!A1818,Marketing!A:I,5,FALSE)</f>
        <v>0</v>
      </c>
      <c r="Z1806">
        <f>VLOOKUP(customer!A1818,Marketing!A:I,6,FALSE)</f>
        <v>0</v>
      </c>
      <c r="AA1806">
        <f>VLOOKUP(customer!A1818,Marketing!A:I,7,FALSE)</f>
        <v>0</v>
      </c>
      <c r="AB1806">
        <f>VLOOKUP(customer!A1818,Marketing!A:I,8,FALSE)</f>
        <v>0</v>
      </c>
      <c r="AC1806" s="1">
        <f>VLOOKUP(customer!A1818,Marketing!A:I,9,FALSE)</f>
        <v>43815</v>
      </c>
    </row>
    <row r="1807" spans="1:29" x14ac:dyDescent="0.3">
      <c r="A1807">
        <v>1211</v>
      </c>
      <c r="B1807">
        <v>130732</v>
      </c>
      <c r="C1807">
        <v>1</v>
      </c>
      <c r="D1807">
        <v>0</v>
      </c>
      <c r="E1807">
        <v>40</v>
      </c>
      <c r="F1807" t="str">
        <f>IF(customer!G1819=1, "Married", IF(customer!H1819=1, "Single", IF(customer!F1819=1, "Divorced", IF(customer!I1819=1, "Together", IF(customer!J1819=1, "Widowed", "Unknown")))))</f>
        <v>Married</v>
      </c>
      <c r="G1807" t="str">
        <f>IF(customer!K1819=1,"Basic",IF(customer!L1819=1,"Graduate",IF(customer!M1819=1,"Master",IF(customer!N1819=1,"PhD","Unknown"))))</f>
        <v>PhD</v>
      </c>
      <c r="H1807" t="s">
        <v>15</v>
      </c>
      <c r="I1807">
        <f>VLOOKUP(customer!A1819,sales_update!A:N,2,FALSE)</f>
        <v>44</v>
      </c>
      <c r="J1807">
        <f xml:space="preserve"> VLOOKUP(customer!A1819,sales_update!A:N,3,FALSE)</f>
        <v>659</v>
      </c>
      <c r="K1807">
        <f>VLOOKUP(customer!A1819,sales_update!A:N,4,FALSE)</f>
        <v>4</v>
      </c>
      <c r="L1807">
        <f>VLOOKUP(customer!A1819,sales_update!A:N,5,FALSE)</f>
        <v>106</v>
      </c>
      <c r="M1807">
        <f>VLOOKUP(customer!A1819,sales_update!A:N,6,FALSE)</f>
        <v>0</v>
      </c>
      <c r="N1807">
        <f>VLOOKUP(customer!A1819,sales_update!A:N,7,FALSE)</f>
        <v>4</v>
      </c>
      <c r="O1807">
        <f>VLOOKUP(customer!A1819,sales_update!A:N,8,FALSE)</f>
        <v>13</v>
      </c>
      <c r="P1807">
        <f>VLOOKUP(customer!A1819,sales_update!A:N,9,FALSE)</f>
        <v>761</v>
      </c>
      <c r="Q1807">
        <f>VLOOKUP(customer!A1819,sales_update!A:N,10,FALSE)</f>
        <v>4</v>
      </c>
      <c r="R1807">
        <f>VLOOKUP(customer!A1819,sales_update!A:N,11,FALSE)</f>
        <v>4</v>
      </c>
      <c r="S1807">
        <f>VLOOKUP(customer!A1819,sales_update!A:N,12,FALSE)</f>
        <v>1</v>
      </c>
      <c r="T1807">
        <f>VLOOKUP(customer!A1819,sales_update!A:N,13,FALSE)</f>
        <v>4</v>
      </c>
      <c r="U1807">
        <f>VLOOKUP(customer!A1819,sales_update!A:N,14,FALSE)</f>
        <v>8</v>
      </c>
      <c r="V1807">
        <f>VLOOKUP(customer!A1819,Marketing!A:I,2,FALSE)</f>
        <v>0</v>
      </c>
      <c r="W1807">
        <f>VLOOKUP(customer!A1819,Marketing!A:I,3,FALSE)</f>
        <v>0</v>
      </c>
      <c r="X1807">
        <f>VLOOKUP(customer!A1819,Marketing!A:I,4,FALSE)</f>
        <v>0</v>
      </c>
      <c r="Y1807">
        <f>VLOOKUP(customer!A1819,Marketing!A:I,5,FALSE)</f>
        <v>0</v>
      </c>
      <c r="Z1807">
        <f>VLOOKUP(customer!A1819,Marketing!A:I,6,FALSE)</f>
        <v>0</v>
      </c>
      <c r="AA1807">
        <f>VLOOKUP(customer!A1819,Marketing!A:I,7,FALSE)</f>
        <v>0</v>
      </c>
      <c r="AB1807">
        <f>VLOOKUP(customer!A1819,Marketing!A:I,8,FALSE)</f>
        <v>0</v>
      </c>
      <c r="AC1807" s="1">
        <f>VLOOKUP(customer!A1819,Marketing!A:I,9,FALSE)</f>
        <v>43628</v>
      </c>
    </row>
    <row r="1808" spans="1:29" x14ac:dyDescent="0.3">
      <c r="A1808">
        <v>1322</v>
      </c>
      <c r="B1808">
        <v>130675</v>
      </c>
      <c r="C1808">
        <v>1</v>
      </c>
      <c r="D1808">
        <v>0</v>
      </c>
      <c r="E1808">
        <v>48</v>
      </c>
      <c r="F1808" t="str">
        <f>IF(customer!G1820=1, "Married", IF(customer!H1820=1, "Single", IF(customer!F1820=1, "Divorced", IF(customer!I1820=1, "Together", IF(customer!J1820=1, "Widowed", "Unknown")))))</f>
        <v>Married</v>
      </c>
      <c r="G1808" t="str">
        <f>IF(customer!K1820=1,"Basic",IF(customer!L1820=1,"Graduate",IF(customer!M1820=1,"Master",IF(customer!N1820=1,"PhD","Unknown"))))</f>
        <v>Graduate</v>
      </c>
      <c r="H1808" t="s">
        <v>19</v>
      </c>
      <c r="I1808">
        <f>VLOOKUP(customer!A1820,sales_update!A:N,2,FALSE)</f>
        <v>14</v>
      </c>
      <c r="J1808">
        <f xml:space="preserve"> VLOOKUP(customer!A1820,sales_update!A:N,3,FALSE)</f>
        <v>43</v>
      </c>
      <c r="K1808">
        <f>VLOOKUP(customer!A1820,sales_update!A:N,4,FALSE)</f>
        <v>9</v>
      </c>
      <c r="L1808">
        <f>VLOOKUP(customer!A1820,sales_update!A:N,5,FALSE)</f>
        <v>68</v>
      </c>
      <c r="M1808">
        <f>VLOOKUP(customer!A1820,sales_update!A:N,6,FALSE)</f>
        <v>47</v>
      </c>
      <c r="N1808">
        <f>VLOOKUP(customer!A1820,sales_update!A:N,7,FALSE)</f>
        <v>9</v>
      </c>
      <c r="O1808">
        <f>VLOOKUP(customer!A1820,sales_update!A:N,8,FALSE)</f>
        <v>89</v>
      </c>
      <c r="P1808">
        <f>VLOOKUP(customer!A1820,sales_update!A:N,9,FALSE)</f>
        <v>85</v>
      </c>
      <c r="Q1808">
        <f>VLOOKUP(customer!A1820,sales_update!A:N,10,FALSE)</f>
        <v>1</v>
      </c>
      <c r="R1808">
        <f>VLOOKUP(customer!A1820,sales_update!A:N,11,FALSE)</f>
        <v>1</v>
      </c>
      <c r="S1808">
        <f>VLOOKUP(customer!A1820,sales_update!A:N,12,FALSE)</f>
        <v>0</v>
      </c>
      <c r="T1808">
        <f>VLOOKUP(customer!A1820,sales_update!A:N,13,FALSE)</f>
        <v>3</v>
      </c>
      <c r="U1808">
        <f>VLOOKUP(customer!A1820,sales_update!A:N,14,FALSE)</f>
        <v>8</v>
      </c>
      <c r="V1808">
        <f>VLOOKUP(customer!A1820,Marketing!A:I,2,FALSE)</f>
        <v>0</v>
      </c>
      <c r="W1808">
        <f>VLOOKUP(customer!A1820,Marketing!A:I,3,FALSE)</f>
        <v>0</v>
      </c>
      <c r="X1808">
        <f>VLOOKUP(customer!A1820,Marketing!A:I,4,FALSE)</f>
        <v>0</v>
      </c>
      <c r="Y1808">
        <f>VLOOKUP(customer!A1820,Marketing!A:I,5,FALSE)</f>
        <v>0</v>
      </c>
      <c r="Z1808">
        <f>VLOOKUP(customer!A1820,Marketing!A:I,6,FALSE)</f>
        <v>0</v>
      </c>
      <c r="AA1808">
        <f>VLOOKUP(customer!A1820,Marketing!A:I,7,FALSE)</f>
        <v>0</v>
      </c>
      <c r="AB1808">
        <f>VLOOKUP(customer!A1820,Marketing!A:I,8,FALSE)</f>
        <v>0</v>
      </c>
      <c r="AC1808" s="1">
        <f>VLOOKUP(customer!A1820,Marketing!A:I,9,FALSE)</f>
        <v>43574</v>
      </c>
    </row>
    <row r="1809" spans="1:29" x14ac:dyDescent="0.3">
      <c r="A1809">
        <v>1272</v>
      </c>
      <c r="B1809">
        <v>130631</v>
      </c>
      <c r="C1809">
        <v>1</v>
      </c>
      <c r="D1809">
        <v>0</v>
      </c>
      <c r="E1809">
        <v>46</v>
      </c>
      <c r="F1809" t="str">
        <f>IF(customer!G1821=1, "Married", IF(customer!H1821=1, "Single", IF(customer!F1821=1, "Divorced", IF(customer!I1821=1, "Together", IF(customer!J1821=1, "Widowed", "Unknown")))))</f>
        <v>Married</v>
      </c>
      <c r="G1809" t="str">
        <f>IF(customer!K1821=1,"Basic",IF(customer!L1821=1,"Graduate",IF(customer!M1821=1,"Master",IF(customer!N1821=1,"PhD","Unknown"))))</f>
        <v>Graduate</v>
      </c>
      <c r="H1809" t="s">
        <v>17</v>
      </c>
      <c r="I1809">
        <f>VLOOKUP(customer!A1821,sales_update!A:N,2,FALSE)</f>
        <v>75</v>
      </c>
      <c r="J1809">
        <f xml:space="preserve"> VLOOKUP(customer!A1821,sales_update!A:N,3,FALSE)</f>
        <v>64</v>
      </c>
      <c r="K1809">
        <f>VLOOKUP(customer!A1821,sales_update!A:N,4,FALSE)</f>
        <v>26</v>
      </c>
      <c r="L1809">
        <f>VLOOKUP(customer!A1821,sales_update!A:N,5,FALSE)</f>
        <v>85</v>
      </c>
      <c r="M1809">
        <f>VLOOKUP(customer!A1821,sales_update!A:N,6,FALSE)</f>
        <v>17</v>
      </c>
      <c r="N1809">
        <f>VLOOKUP(customer!A1821,sales_update!A:N,7,FALSE)</f>
        <v>21</v>
      </c>
      <c r="O1809">
        <f>VLOOKUP(customer!A1821,sales_update!A:N,8,FALSE)</f>
        <v>85</v>
      </c>
      <c r="P1809">
        <f>VLOOKUP(customer!A1821,sales_update!A:N,9,FALSE)</f>
        <v>128</v>
      </c>
      <c r="Q1809">
        <f>VLOOKUP(customer!A1821,sales_update!A:N,10,FALSE)</f>
        <v>1</v>
      </c>
      <c r="R1809">
        <f>VLOOKUP(customer!A1821,sales_update!A:N,11,FALSE)</f>
        <v>3</v>
      </c>
      <c r="S1809">
        <f>VLOOKUP(customer!A1821,sales_update!A:N,12,FALSE)</f>
        <v>1</v>
      </c>
      <c r="T1809">
        <f>VLOOKUP(customer!A1821,sales_update!A:N,13,FALSE)</f>
        <v>2</v>
      </c>
      <c r="U1809">
        <f>VLOOKUP(customer!A1821,sales_update!A:N,14,FALSE)</f>
        <v>7</v>
      </c>
      <c r="V1809">
        <f>VLOOKUP(customer!A1821,Marketing!A:I,2,FALSE)</f>
        <v>0</v>
      </c>
      <c r="W1809">
        <f>VLOOKUP(customer!A1821,Marketing!A:I,3,FALSE)</f>
        <v>0</v>
      </c>
      <c r="X1809">
        <f>VLOOKUP(customer!A1821,Marketing!A:I,4,FALSE)</f>
        <v>0</v>
      </c>
      <c r="Y1809">
        <f>VLOOKUP(customer!A1821,Marketing!A:I,5,FALSE)</f>
        <v>0</v>
      </c>
      <c r="Z1809">
        <f>VLOOKUP(customer!A1821,Marketing!A:I,6,FALSE)</f>
        <v>0</v>
      </c>
      <c r="AA1809">
        <f>VLOOKUP(customer!A1821,Marketing!A:I,7,FALSE)</f>
        <v>0</v>
      </c>
      <c r="AB1809">
        <f>VLOOKUP(customer!A1821,Marketing!A:I,8,FALSE)</f>
        <v>0</v>
      </c>
      <c r="AC1809" s="1">
        <f>VLOOKUP(customer!A1821,Marketing!A:I,9,FALSE)</f>
        <v>43816</v>
      </c>
    </row>
    <row r="1810" spans="1:29" x14ac:dyDescent="0.3">
      <c r="A1810">
        <v>1504</v>
      </c>
      <c r="B1810">
        <v>130630</v>
      </c>
      <c r="C1810">
        <v>1</v>
      </c>
      <c r="D1810">
        <v>1</v>
      </c>
      <c r="E1810">
        <v>55</v>
      </c>
      <c r="F1810" t="str">
        <f>IF(customer!G1822=1, "Married", IF(customer!H1822=1, "Single", IF(customer!F1822=1, "Divorced", IF(customer!I1822=1, "Together", IF(customer!J1822=1, "Widowed", "Unknown")))))</f>
        <v>Divorced</v>
      </c>
      <c r="G1810" t="str">
        <f>IF(customer!K1822=1,"Basic",IF(customer!L1822=1,"Graduate",IF(customer!M1822=1,"Master",IF(customer!N1822=1,"PhD","Unknown"))))</f>
        <v>Graduate</v>
      </c>
      <c r="H1810" t="s">
        <v>20</v>
      </c>
      <c r="I1810">
        <f>VLOOKUP(customer!A1822,sales_update!A:N,2,FALSE)</f>
        <v>67</v>
      </c>
      <c r="J1810">
        <f xml:space="preserve"> VLOOKUP(customer!A1822,sales_update!A:N,3,FALSE)</f>
        <v>115</v>
      </c>
      <c r="K1810">
        <f>VLOOKUP(customer!A1822,sales_update!A:N,4,FALSE)</f>
        <v>4</v>
      </c>
      <c r="L1810">
        <f>VLOOKUP(customer!A1822,sales_update!A:N,5,FALSE)</f>
        <v>51</v>
      </c>
      <c r="M1810">
        <f>VLOOKUP(customer!A1822,sales_update!A:N,6,FALSE)</f>
        <v>9</v>
      </c>
      <c r="N1810">
        <f>VLOOKUP(customer!A1822,sales_update!A:N,7,FALSE)</f>
        <v>0</v>
      </c>
      <c r="O1810">
        <f>VLOOKUP(customer!A1822,sales_update!A:N,8,FALSE)</f>
        <v>43</v>
      </c>
      <c r="P1810">
        <f>VLOOKUP(customer!A1822,sales_update!A:N,9,FALSE)</f>
        <v>136</v>
      </c>
      <c r="Q1810">
        <f>VLOOKUP(customer!A1822,sales_update!A:N,10,FALSE)</f>
        <v>2</v>
      </c>
      <c r="R1810">
        <f>VLOOKUP(customer!A1822,sales_update!A:N,11,FALSE)</f>
        <v>2</v>
      </c>
      <c r="S1810">
        <f>VLOOKUP(customer!A1822,sales_update!A:N,12,FALSE)</f>
        <v>0</v>
      </c>
      <c r="T1810">
        <f>VLOOKUP(customer!A1822,sales_update!A:N,13,FALSE)</f>
        <v>3</v>
      </c>
      <c r="U1810">
        <f>VLOOKUP(customer!A1822,sales_update!A:N,14,FALSE)</f>
        <v>7</v>
      </c>
      <c r="V1810">
        <f>VLOOKUP(customer!A1822,Marketing!A:I,2,FALSE)</f>
        <v>0</v>
      </c>
      <c r="W1810">
        <f>VLOOKUP(customer!A1822,Marketing!A:I,3,FALSE)</f>
        <v>0</v>
      </c>
      <c r="X1810">
        <f>VLOOKUP(customer!A1822,Marketing!A:I,4,FALSE)</f>
        <v>0</v>
      </c>
      <c r="Y1810">
        <f>VLOOKUP(customer!A1822,Marketing!A:I,5,FALSE)</f>
        <v>0</v>
      </c>
      <c r="Z1810">
        <f>VLOOKUP(customer!A1822,Marketing!A:I,6,FALSE)</f>
        <v>0</v>
      </c>
      <c r="AA1810">
        <f>VLOOKUP(customer!A1822,Marketing!A:I,7,FALSE)</f>
        <v>0</v>
      </c>
      <c r="AB1810">
        <f>VLOOKUP(customer!A1822,Marketing!A:I,8,FALSE)</f>
        <v>0</v>
      </c>
      <c r="AC1810" s="1">
        <f>VLOOKUP(customer!A1822,Marketing!A:I,9,FALSE)</f>
        <v>44015</v>
      </c>
    </row>
    <row r="1811" spans="1:29" x14ac:dyDescent="0.3">
      <c r="A1811">
        <v>2615</v>
      </c>
      <c r="B1811">
        <v>130560</v>
      </c>
      <c r="C1811">
        <v>1</v>
      </c>
      <c r="D1811">
        <v>0</v>
      </c>
      <c r="E1811">
        <v>44</v>
      </c>
      <c r="F1811" t="str">
        <f>IF(customer!G1823=1, "Married", IF(customer!H1823=1, "Single", IF(customer!F1823=1, "Divorced", IF(customer!I1823=1, "Together", IF(customer!J1823=1, "Widowed", "Unknown")))))</f>
        <v>Together</v>
      </c>
      <c r="G1811" t="str">
        <f>IF(customer!K1823=1,"Basic",IF(customer!L1823=1,"Graduate",IF(customer!M1823=1,"Master",IF(customer!N1823=1,"PhD","Unknown"))))</f>
        <v>Master</v>
      </c>
      <c r="H1811" t="s">
        <v>15</v>
      </c>
      <c r="I1811">
        <f>VLOOKUP(customer!A1823,sales_update!A:N,2,FALSE)</f>
        <v>6</v>
      </c>
      <c r="J1811">
        <f xml:space="preserve"> VLOOKUP(customer!A1823,sales_update!A:N,3,FALSE)</f>
        <v>38</v>
      </c>
      <c r="K1811">
        <f>VLOOKUP(customer!A1823,sales_update!A:N,4,FALSE)</f>
        <v>4</v>
      </c>
      <c r="L1811">
        <f>VLOOKUP(customer!A1823,sales_update!A:N,5,FALSE)</f>
        <v>21</v>
      </c>
      <c r="M1811">
        <f>VLOOKUP(customer!A1823,sales_update!A:N,6,FALSE)</f>
        <v>17</v>
      </c>
      <c r="N1811">
        <f>VLOOKUP(customer!A1823,sales_update!A:N,7,FALSE)</f>
        <v>21</v>
      </c>
      <c r="O1811">
        <f>VLOOKUP(customer!A1823,sales_update!A:N,8,FALSE)</f>
        <v>30</v>
      </c>
      <c r="P1811">
        <f>VLOOKUP(customer!A1823,sales_update!A:N,9,FALSE)</f>
        <v>73</v>
      </c>
      <c r="Q1811">
        <f>VLOOKUP(customer!A1823,sales_update!A:N,10,FALSE)</f>
        <v>1</v>
      </c>
      <c r="R1811">
        <f>VLOOKUP(customer!A1823,sales_update!A:N,11,FALSE)</f>
        <v>1</v>
      </c>
      <c r="S1811">
        <f>VLOOKUP(customer!A1823,sales_update!A:N,12,FALSE)</f>
        <v>0</v>
      </c>
      <c r="T1811">
        <f>VLOOKUP(customer!A1823,sales_update!A:N,13,FALSE)</f>
        <v>3</v>
      </c>
      <c r="U1811">
        <f>VLOOKUP(customer!A1823,sales_update!A:N,14,FALSE)</f>
        <v>7</v>
      </c>
      <c r="V1811">
        <f>VLOOKUP(customer!A1823,Marketing!A:I,2,FALSE)</f>
        <v>0</v>
      </c>
      <c r="W1811">
        <f>VLOOKUP(customer!A1823,Marketing!A:I,3,FALSE)</f>
        <v>0</v>
      </c>
      <c r="X1811">
        <f>VLOOKUP(customer!A1823,Marketing!A:I,4,FALSE)</f>
        <v>0</v>
      </c>
      <c r="Y1811">
        <f>VLOOKUP(customer!A1823,Marketing!A:I,5,FALSE)</f>
        <v>0</v>
      </c>
      <c r="Z1811">
        <f>VLOOKUP(customer!A1823,Marketing!A:I,6,FALSE)</f>
        <v>0</v>
      </c>
      <c r="AA1811">
        <f>VLOOKUP(customer!A1823,Marketing!A:I,7,FALSE)</f>
        <v>0</v>
      </c>
      <c r="AB1811">
        <f>VLOOKUP(customer!A1823,Marketing!A:I,8,FALSE)</f>
        <v>0</v>
      </c>
      <c r="AC1811" s="1">
        <f>VLOOKUP(customer!A1823,Marketing!A:I,9,FALSE)</f>
        <v>43801</v>
      </c>
    </row>
    <row r="1812" spans="1:29" x14ac:dyDescent="0.3">
      <c r="A1812">
        <v>3122</v>
      </c>
      <c r="B1812">
        <v>130560</v>
      </c>
      <c r="C1812">
        <v>1</v>
      </c>
      <c r="D1812">
        <v>0</v>
      </c>
      <c r="E1812">
        <v>44</v>
      </c>
      <c r="F1812" t="str">
        <f>IF(customer!G1824=1, "Married", IF(customer!H1824=1, "Single", IF(customer!F1824=1, "Divorced", IF(customer!I1824=1, "Together", IF(customer!J1824=1, "Widowed", "Unknown")))))</f>
        <v>Together</v>
      </c>
      <c r="G1812" t="str">
        <f>IF(customer!K1824=1,"Basic",IF(customer!L1824=1,"Graduate",IF(customer!M1824=1,"Master",IF(customer!N1824=1,"PhD","Unknown"))))</f>
        <v>Master</v>
      </c>
      <c r="H1812" t="s">
        <v>19</v>
      </c>
      <c r="I1812">
        <f>VLOOKUP(customer!A1824,sales_update!A:N,2,FALSE)</f>
        <v>6</v>
      </c>
      <c r="J1812">
        <f xml:space="preserve"> VLOOKUP(customer!A1824,sales_update!A:N,3,FALSE)</f>
        <v>38</v>
      </c>
      <c r="K1812">
        <f>VLOOKUP(customer!A1824,sales_update!A:N,4,FALSE)</f>
        <v>4</v>
      </c>
      <c r="L1812">
        <f>VLOOKUP(customer!A1824,sales_update!A:N,5,FALSE)</f>
        <v>21</v>
      </c>
      <c r="M1812">
        <f>VLOOKUP(customer!A1824,sales_update!A:N,6,FALSE)</f>
        <v>17</v>
      </c>
      <c r="N1812">
        <f>VLOOKUP(customer!A1824,sales_update!A:N,7,FALSE)</f>
        <v>21</v>
      </c>
      <c r="O1812">
        <f>VLOOKUP(customer!A1824,sales_update!A:N,8,FALSE)</f>
        <v>30</v>
      </c>
      <c r="P1812">
        <f>VLOOKUP(customer!A1824,sales_update!A:N,9,FALSE)</f>
        <v>73</v>
      </c>
      <c r="Q1812">
        <f>VLOOKUP(customer!A1824,sales_update!A:N,10,FALSE)</f>
        <v>1</v>
      </c>
      <c r="R1812">
        <f>VLOOKUP(customer!A1824,sales_update!A:N,11,FALSE)</f>
        <v>1</v>
      </c>
      <c r="S1812">
        <f>VLOOKUP(customer!A1824,sales_update!A:N,12,FALSE)</f>
        <v>0</v>
      </c>
      <c r="T1812">
        <f>VLOOKUP(customer!A1824,sales_update!A:N,13,FALSE)</f>
        <v>3</v>
      </c>
      <c r="U1812">
        <f>VLOOKUP(customer!A1824,sales_update!A:N,14,FALSE)</f>
        <v>7</v>
      </c>
      <c r="V1812">
        <f>VLOOKUP(customer!A1824,Marketing!A:I,2,FALSE)</f>
        <v>0</v>
      </c>
      <c r="W1812">
        <f>VLOOKUP(customer!A1824,Marketing!A:I,3,FALSE)</f>
        <v>0</v>
      </c>
      <c r="X1812">
        <f>VLOOKUP(customer!A1824,Marketing!A:I,4,FALSE)</f>
        <v>0</v>
      </c>
      <c r="Y1812">
        <f>VLOOKUP(customer!A1824,Marketing!A:I,5,FALSE)</f>
        <v>0</v>
      </c>
      <c r="Z1812">
        <f>VLOOKUP(customer!A1824,Marketing!A:I,6,FALSE)</f>
        <v>0</v>
      </c>
      <c r="AA1812">
        <f>VLOOKUP(customer!A1824,Marketing!A:I,7,FALSE)</f>
        <v>0</v>
      </c>
      <c r="AB1812">
        <f>VLOOKUP(customer!A1824,Marketing!A:I,8,FALSE)</f>
        <v>0</v>
      </c>
      <c r="AC1812" s="1">
        <f>VLOOKUP(customer!A1824,Marketing!A:I,9,FALSE)</f>
        <v>43801</v>
      </c>
    </row>
    <row r="1813" spans="1:29" x14ac:dyDescent="0.3">
      <c r="A1813">
        <v>1850</v>
      </c>
      <c r="B1813">
        <v>130545</v>
      </c>
      <c r="C1813">
        <v>1</v>
      </c>
      <c r="D1813">
        <v>0</v>
      </c>
      <c r="E1813">
        <v>41</v>
      </c>
      <c r="F1813" t="str">
        <f>IF(customer!G1825=1, "Married", IF(customer!H1825=1, "Single", IF(customer!F1825=1, "Divorced", IF(customer!I1825=1, "Together", IF(customer!J1825=1, "Widowed", "Unknown")))))</f>
        <v>Together</v>
      </c>
      <c r="G1813" t="str">
        <f>IF(customer!K1825=1,"Basic",IF(customer!L1825=1,"Graduate",IF(customer!M1825=1,"Master",IF(customer!N1825=1,"PhD","Unknown"))))</f>
        <v>Graduate</v>
      </c>
      <c r="H1813" t="s">
        <v>19</v>
      </c>
      <c r="I1813">
        <f>VLOOKUP(customer!A1825,sales_update!A:N,2,FALSE)</f>
        <v>71</v>
      </c>
      <c r="J1813">
        <f xml:space="preserve"> VLOOKUP(customer!A1825,sales_update!A:N,3,FALSE)</f>
        <v>17</v>
      </c>
      <c r="K1813">
        <f>VLOOKUP(customer!A1825,sales_update!A:N,4,FALSE)</f>
        <v>51</v>
      </c>
      <c r="L1813">
        <f>VLOOKUP(customer!A1825,sales_update!A:N,5,FALSE)</f>
        <v>64</v>
      </c>
      <c r="M1813">
        <f>VLOOKUP(customer!A1825,sales_update!A:N,6,FALSE)</f>
        <v>81</v>
      </c>
      <c r="N1813">
        <f>VLOOKUP(customer!A1825,sales_update!A:N,7,FALSE)</f>
        <v>30</v>
      </c>
      <c r="O1813">
        <f>VLOOKUP(customer!A1825,sales_update!A:N,8,FALSE)</f>
        <v>51</v>
      </c>
      <c r="P1813">
        <f>VLOOKUP(customer!A1825,sales_update!A:N,9,FALSE)</f>
        <v>192</v>
      </c>
      <c r="Q1813">
        <f>VLOOKUP(customer!A1825,sales_update!A:N,10,FALSE)</f>
        <v>2</v>
      </c>
      <c r="R1813">
        <f>VLOOKUP(customer!A1825,sales_update!A:N,11,FALSE)</f>
        <v>2</v>
      </c>
      <c r="S1813">
        <f>VLOOKUP(customer!A1825,sales_update!A:N,12,FALSE)</f>
        <v>0</v>
      </c>
      <c r="T1813">
        <f>VLOOKUP(customer!A1825,sales_update!A:N,13,FALSE)</f>
        <v>3</v>
      </c>
      <c r="U1813">
        <f>VLOOKUP(customer!A1825,sales_update!A:N,14,FALSE)</f>
        <v>7</v>
      </c>
      <c r="V1813">
        <f>VLOOKUP(customer!A1825,Marketing!A:I,2,FALSE)</f>
        <v>0</v>
      </c>
      <c r="W1813">
        <f>VLOOKUP(customer!A1825,Marketing!A:I,3,FALSE)</f>
        <v>0</v>
      </c>
      <c r="X1813">
        <f>VLOOKUP(customer!A1825,Marketing!A:I,4,FALSE)</f>
        <v>0</v>
      </c>
      <c r="Y1813">
        <f>VLOOKUP(customer!A1825,Marketing!A:I,5,FALSE)</f>
        <v>0</v>
      </c>
      <c r="Z1813">
        <f>VLOOKUP(customer!A1825,Marketing!A:I,6,FALSE)</f>
        <v>0</v>
      </c>
      <c r="AA1813">
        <f>VLOOKUP(customer!A1825,Marketing!A:I,7,FALSE)</f>
        <v>0</v>
      </c>
      <c r="AB1813">
        <f>VLOOKUP(customer!A1825,Marketing!A:I,8,FALSE)</f>
        <v>0</v>
      </c>
      <c r="AC1813" s="1">
        <f>VLOOKUP(customer!A1825,Marketing!A:I,9,FALSE)</f>
        <v>43548</v>
      </c>
    </row>
    <row r="1814" spans="1:29" x14ac:dyDescent="0.3">
      <c r="A1814">
        <v>2843</v>
      </c>
      <c r="B1814">
        <v>130538</v>
      </c>
      <c r="C1814">
        <v>1</v>
      </c>
      <c r="D1814">
        <v>0</v>
      </c>
      <c r="E1814">
        <v>49</v>
      </c>
      <c r="F1814" t="str">
        <f>IF(customer!G1826=1, "Married", IF(customer!H1826=1, "Single", IF(customer!F1826=1, "Divorced", IF(customer!I1826=1, "Together", IF(customer!J1826=1, "Widowed", "Unknown")))))</f>
        <v>Together</v>
      </c>
      <c r="G1814" t="str">
        <f>IF(customer!K1826=1,"Basic",IF(customer!L1826=1,"Graduate",IF(customer!M1826=1,"Master",IF(customer!N1826=1,"PhD","Unknown"))))</f>
        <v>Master</v>
      </c>
      <c r="H1814" t="s">
        <v>15</v>
      </c>
      <c r="I1814">
        <f>VLOOKUP(customer!A1826,sales_update!A:N,2,FALSE)</f>
        <v>27</v>
      </c>
      <c r="J1814">
        <f xml:space="preserve"> VLOOKUP(customer!A1826,sales_update!A:N,3,FALSE)</f>
        <v>1214</v>
      </c>
      <c r="K1814">
        <f>VLOOKUP(customer!A1826,sales_update!A:N,4,FALSE)</f>
        <v>0</v>
      </c>
      <c r="L1814">
        <f>VLOOKUP(customer!A1826,sales_update!A:N,5,FALSE)</f>
        <v>222</v>
      </c>
      <c r="M1814">
        <f>VLOOKUP(customer!A1826,sales_update!A:N,6,FALSE)</f>
        <v>34</v>
      </c>
      <c r="N1814">
        <f>VLOOKUP(customer!A1826,sales_update!A:N,7,FALSE)</f>
        <v>13</v>
      </c>
      <c r="O1814">
        <f>VLOOKUP(customer!A1826,sales_update!A:N,8,FALSE)</f>
        <v>85</v>
      </c>
      <c r="P1814">
        <f>VLOOKUP(customer!A1826,sales_update!A:N,9,FALSE)</f>
        <v>1398</v>
      </c>
      <c r="Q1814">
        <f>VLOOKUP(customer!A1826,sales_update!A:N,10,FALSE)</f>
        <v>4</v>
      </c>
      <c r="R1814">
        <f>VLOOKUP(customer!A1826,sales_update!A:N,11,FALSE)</f>
        <v>9</v>
      </c>
      <c r="S1814">
        <f>VLOOKUP(customer!A1826,sales_update!A:N,12,FALSE)</f>
        <v>0</v>
      </c>
      <c r="T1814">
        <f>VLOOKUP(customer!A1826,sales_update!A:N,13,FALSE)</f>
        <v>4</v>
      </c>
      <c r="U1814">
        <f>VLOOKUP(customer!A1826,sales_update!A:N,14,FALSE)</f>
        <v>10</v>
      </c>
      <c r="V1814">
        <f>VLOOKUP(customer!A1826,Marketing!A:I,2,FALSE)</f>
        <v>0</v>
      </c>
      <c r="W1814">
        <f>VLOOKUP(customer!A1826,Marketing!A:I,3,FALSE)</f>
        <v>0</v>
      </c>
      <c r="X1814">
        <f>VLOOKUP(customer!A1826,Marketing!A:I,4,FALSE)</f>
        <v>0</v>
      </c>
      <c r="Y1814">
        <f>VLOOKUP(customer!A1826,Marketing!A:I,5,FALSE)</f>
        <v>0</v>
      </c>
      <c r="Z1814">
        <f>VLOOKUP(customer!A1826,Marketing!A:I,6,FALSE)</f>
        <v>0</v>
      </c>
      <c r="AA1814">
        <f>VLOOKUP(customer!A1826,Marketing!A:I,7,FALSE)</f>
        <v>0</v>
      </c>
      <c r="AB1814">
        <f>VLOOKUP(customer!A1826,Marketing!A:I,8,FALSE)</f>
        <v>0</v>
      </c>
      <c r="AC1814" s="1">
        <f>VLOOKUP(customer!A1826,Marketing!A:I,9,FALSE)</f>
        <v>43532</v>
      </c>
    </row>
    <row r="1815" spans="1:29" x14ac:dyDescent="0.3">
      <c r="A1815">
        <v>1150</v>
      </c>
      <c r="B1815">
        <v>130523</v>
      </c>
      <c r="C1815">
        <v>2</v>
      </c>
      <c r="D1815">
        <v>1</v>
      </c>
      <c r="E1815">
        <v>62</v>
      </c>
      <c r="F1815" t="str">
        <f>IF(customer!G1827=1, "Married", IF(customer!H1827=1, "Single", IF(customer!F1827=1, "Divorced", IF(customer!I1827=1, "Together", IF(customer!J1827=1, "Widowed", "Unknown")))))</f>
        <v>Single</v>
      </c>
      <c r="G1815" t="str">
        <f>IF(customer!K1827=1,"Basic",IF(customer!L1827=1,"Graduate",IF(customer!M1827=1,"Master",IF(customer!N1827=1,"PhD","Unknown"))))</f>
        <v>Master</v>
      </c>
      <c r="H1815" t="s">
        <v>20</v>
      </c>
      <c r="I1815">
        <f>VLOOKUP(customer!A1827,sales_update!A:N,2,FALSE)</f>
        <v>0</v>
      </c>
      <c r="J1815">
        <f xml:space="preserve"> VLOOKUP(customer!A1827,sales_update!A:N,3,FALSE)</f>
        <v>21</v>
      </c>
      <c r="K1815">
        <f>VLOOKUP(customer!A1827,sales_update!A:N,4,FALSE)</f>
        <v>0</v>
      </c>
      <c r="L1815">
        <f>VLOOKUP(customer!A1827,sales_update!A:N,5,FALSE)</f>
        <v>13</v>
      </c>
      <c r="M1815">
        <f>VLOOKUP(customer!A1827,sales_update!A:N,6,FALSE)</f>
        <v>0</v>
      </c>
      <c r="N1815">
        <f>VLOOKUP(customer!A1827,sales_update!A:N,7,FALSE)</f>
        <v>0</v>
      </c>
      <c r="O1815">
        <f>VLOOKUP(customer!A1827,sales_update!A:N,8,FALSE)</f>
        <v>21</v>
      </c>
      <c r="P1815">
        <f>VLOOKUP(customer!A1827,sales_update!A:N,9,FALSE)</f>
        <v>13</v>
      </c>
      <c r="Q1815">
        <f>VLOOKUP(customer!A1827,sales_update!A:N,10,FALSE)</f>
        <v>1</v>
      </c>
      <c r="R1815">
        <f>VLOOKUP(customer!A1827,sales_update!A:N,11,FALSE)</f>
        <v>1</v>
      </c>
      <c r="S1815">
        <f>VLOOKUP(customer!A1827,sales_update!A:N,12,FALSE)</f>
        <v>0</v>
      </c>
      <c r="T1815">
        <f>VLOOKUP(customer!A1827,sales_update!A:N,13,FALSE)</f>
        <v>2</v>
      </c>
      <c r="U1815">
        <f>VLOOKUP(customer!A1827,sales_update!A:N,14,FALSE)</f>
        <v>7</v>
      </c>
      <c r="V1815">
        <f>VLOOKUP(customer!A1827,Marketing!A:I,2,FALSE)</f>
        <v>0</v>
      </c>
      <c r="W1815">
        <f>VLOOKUP(customer!A1827,Marketing!A:I,3,FALSE)</f>
        <v>0</v>
      </c>
      <c r="X1815">
        <f>VLOOKUP(customer!A1827,Marketing!A:I,4,FALSE)</f>
        <v>0</v>
      </c>
      <c r="Y1815">
        <f>VLOOKUP(customer!A1827,Marketing!A:I,5,FALSE)</f>
        <v>0</v>
      </c>
      <c r="Z1815">
        <f>VLOOKUP(customer!A1827,Marketing!A:I,6,FALSE)</f>
        <v>0</v>
      </c>
      <c r="AA1815">
        <f>VLOOKUP(customer!A1827,Marketing!A:I,7,FALSE)</f>
        <v>0</v>
      </c>
      <c r="AB1815">
        <f>VLOOKUP(customer!A1827,Marketing!A:I,8,FALSE)</f>
        <v>0</v>
      </c>
      <c r="AC1815" s="1">
        <f>VLOOKUP(customer!A1827,Marketing!A:I,9,FALSE)</f>
        <v>43805</v>
      </c>
    </row>
    <row r="1816" spans="1:29" x14ac:dyDescent="0.3">
      <c r="A1816">
        <v>1602</v>
      </c>
      <c r="B1816">
        <v>130522</v>
      </c>
      <c r="C1816">
        <v>0</v>
      </c>
      <c r="D1816">
        <v>1</v>
      </c>
      <c r="E1816">
        <v>60</v>
      </c>
      <c r="F1816" t="str">
        <f>IF(customer!G1828=1, "Married", IF(customer!H1828=1, "Single", IF(customer!F1828=1, "Divorced", IF(customer!I1828=1, "Together", IF(customer!J1828=1, "Widowed", "Unknown")))))</f>
        <v>Married</v>
      </c>
      <c r="G1816" t="str">
        <f>IF(customer!K1828=1,"Basic",IF(customer!L1828=1,"Graduate",IF(customer!M1828=1,"Master",IF(customer!N1828=1,"PhD","Unknown"))))</f>
        <v>Master</v>
      </c>
      <c r="H1816" t="s">
        <v>17</v>
      </c>
      <c r="I1816">
        <f>VLOOKUP(customer!A1828,sales_update!A:N,2,FALSE)</f>
        <v>6</v>
      </c>
      <c r="J1816">
        <f xml:space="preserve"> VLOOKUP(customer!A1828,sales_update!A:N,3,FALSE)</f>
        <v>765</v>
      </c>
      <c r="K1816">
        <f>VLOOKUP(customer!A1828,sales_update!A:N,4,FALSE)</f>
        <v>34</v>
      </c>
      <c r="L1816">
        <f>VLOOKUP(customer!A1828,sales_update!A:N,5,FALSE)</f>
        <v>355</v>
      </c>
      <c r="M1816">
        <f>VLOOKUP(customer!A1828,sales_update!A:N,6,FALSE)</f>
        <v>81</v>
      </c>
      <c r="N1816">
        <f>VLOOKUP(customer!A1828,sales_update!A:N,7,FALSE)</f>
        <v>47</v>
      </c>
      <c r="O1816">
        <f>VLOOKUP(customer!A1828,sales_update!A:N,8,FALSE)</f>
        <v>111</v>
      </c>
      <c r="P1816">
        <f>VLOOKUP(customer!A1828,sales_update!A:N,9,FALSE)</f>
        <v>1172</v>
      </c>
      <c r="Q1816">
        <f>VLOOKUP(customer!A1828,sales_update!A:N,10,FALSE)</f>
        <v>5</v>
      </c>
      <c r="R1816">
        <f>VLOOKUP(customer!A1828,sales_update!A:N,11,FALSE)</f>
        <v>1</v>
      </c>
      <c r="S1816">
        <f>VLOOKUP(customer!A1828,sales_update!A:N,12,FALSE)</f>
        <v>2</v>
      </c>
      <c r="T1816">
        <f>VLOOKUP(customer!A1828,sales_update!A:N,13,FALSE)</f>
        <v>9</v>
      </c>
      <c r="U1816">
        <f>VLOOKUP(customer!A1828,sales_update!A:N,14,FALSE)</f>
        <v>2</v>
      </c>
      <c r="V1816">
        <f>VLOOKUP(customer!A1828,Marketing!A:I,2,FALSE)</f>
        <v>0</v>
      </c>
      <c r="W1816">
        <f>VLOOKUP(customer!A1828,Marketing!A:I,3,FALSE)</f>
        <v>0</v>
      </c>
      <c r="X1816">
        <f>VLOOKUP(customer!A1828,Marketing!A:I,4,FALSE)</f>
        <v>0</v>
      </c>
      <c r="Y1816">
        <f>VLOOKUP(customer!A1828,Marketing!A:I,5,FALSE)</f>
        <v>0</v>
      </c>
      <c r="Z1816">
        <f>VLOOKUP(customer!A1828,Marketing!A:I,6,FALSE)</f>
        <v>0</v>
      </c>
      <c r="AA1816">
        <f>VLOOKUP(customer!A1828,Marketing!A:I,7,FALSE)</f>
        <v>0</v>
      </c>
      <c r="AB1816">
        <f>VLOOKUP(customer!A1828,Marketing!A:I,8,FALSE)</f>
        <v>0</v>
      </c>
      <c r="AC1816" s="1">
        <f>VLOOKUP(customer!A1828,Marketing!A:I,9,FALSE)</f>
        <v>43487</v>
      </c>
    </row>
    <row r="1817" spans="1:29" x14ac:dyDescent="0.3">
      <c r="A1817">
        <v>1387</v>
      </c>
      <c r="B1817">
        <v>130507</v>
      </c>
      <c r="C1817">
        <v>0</v>
      </c>
      <c r="D1817">
        <v>0</v>
      </c>
      <c r="E1817">
        <v>60</v>
      </c>
      <c r="F1817" t="str">
        <f>IF(customer!G1829=1, "Married", IF(customer!H1829=1, "Single", IF(customer!F1829=1, "Divorced", IF(customer!I1829=1, "Together", IF(customer!J1829=1, "Widowed", "Unknown")))))</f>
        <v>Together</v>
      </c>
      <c r="G1817" t="str">
        <f>IF(customer!K1829=1,"Basic",IF(customer!L1829=1,"Graduate",IF(customer!M1829=1,"Master",IF(customer!N1829=1,"PhD","Unknown"))))</f>
        <v>Graduate</v>
      </c>
      <c r="H1817" t="s">
        <v>18</v>
      </c>
      <c r="I1817">
        <f>VLOOKUP(customer!A1829,sales_update!A:N,2,FALSE)</f>
        <v>29</v>
      </c>
      <c r="J1817">
        <f xml:space="preserve"> VLOOKUP(customer!A1829,sales_update!A:N,3,FALSE)</f>
        <v>278</v>
      </c>
      <c r="K1817">
        <f>VLOOKUP(customer!A1829,sales_update!A:N,4,FALSE)</f>
        <v>154</v>
      </c>
      <c r="L1817">
        <f>VLOOKUP(customer!A1829,sales_update!A:N,5,FALSE)</f>
        <v>317</v>
      </c>
      <c r="M1817">
        <f>VLOOKUP(customer!A1829,sales_update!A:N,6,FALSE)</f>
        <v>163</v>
      </c>
      <c r="N1817">
        <f>VLOOKUP(customer!A1829,sales_update!A:N,7,FALSE)</f>
        <v>86</v>
      </c>
      <c r="O1817">
        <f>VLOOKUP(customer!A1829,sales_update!A:N,8,FALSE)</f>
        <v>471</v>
      </c>
      <c r="P1817">
        <f>VLOOKUP(customer!A1829,sales_update!A:N,9,FALSE)</f>
        <v>526</v>
      </c>
      <c r="Q1817">
        <f>VLOOKUP(customer!A1829,sales_update!A:N,10,FALSE)</f>
        <v>1</v>
      </c>
      <c r="R1817">
        <f>VLOOKUP(customer!A1829,sales_update!A:N,11,FALSE)</f>
        <v>5</v>
      </c>
      <c r="S1817">
        <f>VLOOKUP(customer!A1829,sales_update!A:N,12,FALSE)</f>
        <v>1</v>
      </c>
      <c r="T1817">
        <f>VLOOKUP(customer!A1829,sales_update!A:N,13,FALSE)</f>
        <v>4</v>
      </c>
      <c r="U1817">
        <f>VLOOKUP(customer!A1829,sales_update!A:N,14,FALSE)</f>
        <v>7</v>
      </c>
      <c r="V1817">
        <f>VLOOKUP(customer!A1829,Marketing!A:I,2,FALSE)</f>
        <v>0</v>
      </c>
      <c r="W1817">
        <f>VLOOKUP(customer!A1829,Marketing!A:I,3,FALSE)</f>
        <v>0</v>
      </c>
      <c r="X1817">
        <f>VLOOKUP(customer!A1829,Marketing!A:I,4,FALSE)</f>
        <v>0</v>
      </c>
      <c r="Y1817">
        <f>VLOOKUP(customer!A1829,Marketing!A:I,5,FALSE)</f>
        <v>0</v>
      </c>
      <c r="Z1817">
        <f>VLOOKUP(customer!A1829,Marketing!A:I,6,FALSE)</f>
        <v>0</v>
      </c>
      <c r="AA1817">
        <f>VLOOKUP(customer!A1829,Marketing!A:I,7,FALSE)</f>
        <v>0</v>
      </c>
      <c r="AB1817">
        <f>VLOOKUP(customer!A1829,Marketing!A:I,8,FALSE)</f>
        <v>0</v>
      </c>
      <c r="AC1817" s="1">
        <f>VLOOKUP(customer!A1829,Marketing!A:I,9,FALSE)</f>
        <v>43693</v>
      </c>
    </row>
    <row r="1818" spans="1:29" x14ac:dyDescent="0.3">
      <c r="A1818">
        <v>1172</v>
      </c>
      <c r="B1818">
        <v>130477</v>
      </c>
      <c r="C1818">
        <v>1</v>
      </c>
      <c r="D1818">
        <v>0</v>
      </c>
      <c r="E1818">
        <v>36</v>
      </c>
      <c r="F1818" t="str">
        <f>IF(customer!G1830=1, "Married", IF(customer!H1830=1, "Single", IF(customer!F1830=1, "Divorced", IF(customer!I1830=1, "Together", IF(customer!J1830=1, "Widowed", "Unknown")))))</f>
        <v>Married</v>
      </c>
      <c r="G1818" t="str">
        <f>IF(customer!K1830=1,"Basic",IF(customer!L1830=1,"Graduate",IF(customer!M1830=1,"Master",IF(customer!N1830=1,"PhD","Unknown"))))</f>
        <v>Master</v>
      </c>
      <c r="H1818" t="s">
        <v>19</v>
      </c>
      <c r="I1818">
        <f>VLOOKUP(customer!A1830,sales_update!A:N,2,FALSE)</f>
        <v>16</v>
      </c>
      <c r="J1818">
        <f xml:space="preserve"> VLOOKUP(customer!A1830,sales_update!A:N,3,FALSE)</f>
        <v>201</v>
      </c>
      <c r="K1818">
        <f>VLOOKUP(customer!A1830,sales_update!A:N,4,FALSE)</f>
        <v>4</v>
      </c>
      <c r="L1818">
        <f>VLOOKUP(customer!A1830,sales_update!A:N,5,FALSE)</f>
        <v>26</v>
      </c>
      <c r="M1818">
        <f>VLOOKUP(customer!A1830,sales_update!A:N,6,FALSE)</f>
        <v>0</v>
      </c>
      <c r="N1818">
        <f>VLOOKUP(customer!A1830,sales_update!A:N,7,FALSE)</f>
        <v>0</v>
      </c>
      <c r="O1818">
        <f>VLOOKUP(customer!A1830,sales_update!A:N,8,FALSE)</f>
        <v>51</v>
      </c>
      <c r="P1818">
        <f>VLOOKUP(customer!A1830,sales_update!A:N,9,FALSE)</f>
        <v>180</v>
      </c>
      <c r="Q1818">
        <f>VLOOKUP(customer!A1830,sales_update!A:N,10,FALSE)</f>
        <v>1</v>
      </c>
      <c r="R1818">
        <f>VLOOKUP(customer!A1830,sales_update!A:N,11,FALSE)</f>
        <v>1</v>
      </c>
      <c r="S1818">
        <f>VLOOKUP(customer!A1830,sales_update!A:N,12,FALSE)</f>
        <v>1</v>
      </c>
      <c r="T1818">
        <f>VLOOKUP(customer!A1830,sales_update!A:N,13,FALSE)</f>
        <v>3</v>
      </c>
      <c r="U1818">
        <f>VLOOKUP(customer!A1830,sales_update!A:N,14,FALSE)</f>
        <v>6</v>
      </c>
      <c r="V1818">
        <f>VLOOKUP(customer!A1830,Marketing!A:I,2,FALSE)</f>
        <v>0</v>
      </c>
      <c r="W1818">
        <f>VLOOKUP(customer!A1830,Marketing!A:I,3,FALSE)</f>
        <v>0</v>
      </c>
      <c r="X1818">
        <f>VLOOKUP(customer!A1830,Marketing!A:I,4,FALSE)</f>
        <v>0</v>
      </c>
      <c r="Y1818">
        <f>VLOOKUP(customer!A1830,Marketing!A:I,5,FALSE)</f>
        <v>0</v>
      </c>
      <c r="Z1818">
        <f>VLOOKUP(customer!A1830,Marketing!A:I,6,FALSE)</f>
        <v>0</v>
      </c>
      <c r="AA1818">
        <f>VLOOKUP(customer!A1830,Marketing!A:I,7,FALSE)</f>
        <v>0</v>
      </c>
      <c r="AB1818">
        <f>VLOOKUP(customer!A1830,Marketing!A:I,8,FALSE)</f>
        <v>0</v>
      </c>
      <c r="AC1818" s="1">
        <f>VLOOKUP(customer!A1830,Marketing!A:I,9,FALSE)</f>
        <v>44010</v>
      </c>
    </row>
    <row r="1819" spans="1:29" x14ac:dyDescent="0.3">
      <c r="A1819">
        <v>1764</v>
      </c>
      <c r="B1819">
        <v>130467</v>
      </c>
      <c r="C1819">
        <v>1</v>
      </c>
      <c r="D1819">
        <v>0</v>
      </c>
      <c r="E1819">
        <v>48</v>
      </c>
      <c r="F1819" t="str">
        <f>IF(customer!G1831=1, "Married", IF(customer!H1831=1, "Single", IF(customer!F1831=1, "Divorced", IF(customer!I1831=1, "Together", IF(customer!J1831=1, "Widowed", "Unknown")))))</f>
        <v>Married</v>
      </c>
      <c r="G1819" t="str">
        <f>IF(customer!K1831=1,"Basic",IF(customer!L1831=1,"Graduate",IF(customer!M1831=1,"Master",IF(customer!N1831=1,"PhD","Unknown"))))</f>
        <v>Graduate</v>
      </c>
      <c r="H1819" t="s">
        <v>17</v>
      </c>
      <c r="I1819">
        <f>VLOOKUP(customer!A1831,sales_update!A:N,2,FALSE)</f>
        <v>8</v>
      </c>
      <c r="J1819">
        <f xml:space="preserve"> VLOOKUP(customer!A1831,sales_update!A:N,3,FALSE)</f>
        <v>4</v>
      </c>
      <c r="K1819">
        <f>VLOOKUP(customer!A1831,sales_update!A:N,4,FALSE)</f>
        <v>13</v>
      </c>
      <c r="L1819">
        <f>VLOOKUP(customer!A1831,sales_update!A:N,5,FALSE)</f>
        <v>34</v>
      </c>
      <c r="M1819">
        <f>VLOOKUP(customer!A1831,sales_update!A:N,6,FALSE)</f>
        <v>9</v>
      </c>
      <c r="N1819">
        <f>VLOOKUP(customer!A1831,sales_update!A:N,7,FALSE)</f>
        <v>21</v>
      </c>
      <c r="O1819">
        <f>VLOOKUP(customer!A1831,sales_update!A:N,8,FALSE)</f>
        <v>21</v>
      </c>
      <c r="P1819">
        <f>VLOOKUP(customer!A1831,sales_update!A:N,9,FALSE)</f>
        <v>60</v>
      </c>
      <c r="Q1819">
        <f>VLOOKUP(customer!A1831,sales_update!A:N,10,FALSE)</f>
        <v>1</v>
      </c>
      <c r="R1819">
        <f>VLOOKUP(customer!A1831,sales_update!A:N,11,FALSE)</f>
        <v>1</v>
      </c>
      <c r="S1819">
        <f>VLOOKUP(customer!A1831,sales_update!A:N,12,FALSE)</f>
        <v>0</v>
      </c>
      <c r="T1819">
        <f>VLOOKUP(customer!A1831,sales_update!A:N,13,FALSE)</f>
        <v>2</v>
      </c>
      <c r="U1819">
        <f>VLOOKUP(customer!A1831,sales_update!A:N,14,FALSE)</f>
        <v>7</v>
      </c>
      <c r="V1819">
        <f>VLOOKUP(customer!A1831,Marketing!A:I,2,FALSE)</f>
        <v>0</v>
      </c>
      <c r="W1819">
        <f>VLOOKUP(customer!A1831,Marketing!A:I,3,FALSE)</f>
        <v>0</v>
      </c>
      <c r="X1819">
        <f>VLOOKUP(customer!A1831,Marketing!A:I,4,FALSE)</f>
        <v>0</v>
      </c>
      <c r="Y1819">
        <f>VLOOKUP(customer!A1831,Marketing!A:I,5,FALSE)</f>
        <v>0</v>
      </c>
      <c r="Z1819">
        <f>VLOOKUP(customer!A1831,Marketing!A:I,6,FALSE)</f>
        <v>0</v>
      </c>
      <c r="AA1819">
        <f>VLOOKUP(customer!A1831,Marketing!A:I,7,FALSE)</f>
        <v>0</v>
      </c>
      <c r="AB1819">
        <f>VLOOKUP(customer!A1831,Marketing!A:I,8,FALSE)</f>
        <v>0</v>
      </c>
      <c r="AC1819" s="1">
        <f>VLOOKUP(customer!A1831,Marketing!A:I,9,FALSE)</f>
        <v>44066</v>
      </c>
    </row>
    <row r="1820" spans="1:29" x14ac:dyDescent="0.3">
      <c r="A1820">
        <v>2856</v>
      </c>
      <c r="B1820">
        <v>130396</v>
      </c>
      <c r="C1820">
        <v>1</v>
      </c>
      <c r="D1820">
        <v>0</v>
      </c>
      <c r="E1820">
        <v>51</v>
      </c>
      <c r="F1820" t="str">
        <f>IF(customer!G1832=1, "Married", IF(customer!H1832=1, "Single", IF(customer!F1832=1, "Divorced", IF(customer!I1832=1, "Together", IF(customer!J1832=1, "Widowed", "Unknown")))))</f>
        <v>Married</v>
      </c>
      <c r="G1820" t="str">
        <f>IF(customer!K1832=1,"Basic",IF(customer!L1832=1,"Graduate",IF(customer!M1832=1,"Master",IF(customer!N1832=1,"PhD","Unknown"))))</f>
        <v>PhD</v>
      </c>
      <c r="H1820" t="s">
        <v>17</v>
      </c>
      <c r="I1820">
        <f>VLOOKUP(customer!A1832,sales_update!A:N,2,FALSE)</f>
        <v>22</v>
      </c>
      <c r="J1820">
        <f xml:space="preserve"> VLOOKUP(customer!A1832,sales_update!A:N,3,FALSE)</f>
        <v>64</v>
      </c>
      <c r="K1820">
        <f>VLOOKUP(customer!A1832,sales_update!A:N,4,FALSE)</f>
        <v>0</v>
      </c>
      <c r="L1820">
        <f>VLOOKUP(customer!A1832,sales_update!A:N,5,FALSE)</f>
        <v>26</v>
      </c>
      <c r="M1820">
        <f>VLOOKUP(customer!A1832,sales_update!A:N,6,FALSE)</f>
        <v>0</v>
      </c>
      <c r="N1820">
        <f>VLOOKUP(customer!A1832,sales_update!A:N,7,FALSE)</f>
        <v>4</v>
      </c>
      <c r="O1820">
        <f>VLOOKUP(customer!A1832,sales_update!A:N,8,FALSE)</f>
        <v>51</v>
      </c>
      <c r="P1820">
        <f>VLOOKUP(customer!A1832,sales_update!A:N,9,FALSE)</f>
        <v>43</v>
      </c>
      <c r="Q1820">
        <f>VLOOKUP(customer!A1832,sales_update!A:N,10,FALSE)</f>
        <v>2</v>
      </c>
      <c r="R1820">
        <f>VLOOKUP(customer!A1832,sales_update!A:N,11,FALSE)</f>
        <v>1</v>
      </c>
      <c r="S1820">
        <f>VLOOKUP(customer!A1832,sales_update!A:N,12,FALSE)</f>
        <v>1</v>
      </c>
      <c r="T1820">
        <f>VLOOKUP(customer!A1832,sales_update!A:N,13,FALSE)</f>
        <v>2</v>
      </c>
      <c r="U1820">
        <f>VLOOKUP(customer!A1832,sales_update!A:N,14,FALSE)</f>
        <v>7</v>
      </c>
      <c r="V1820">
        <f>VLOOKUP(customer!A1832,Marketing!A:I,2,FALSE)</f>
        <v>1</v>
      </c>
      <c r="W1820">
        <f>VLOOKUP(customer!A1832,Marketing!A:I,3,FALSE)</f>
        <v>0</v>
      </c>
      <c r="X1820">
        <f>VLOOKUP(customer!A1832,Marketing!A:I,4,FALSE)</f>
        <v>0</v>
      </c>
      <c r="Y1820">
        <f>VLOOKUP(customer!A1832,Marketing!A:I,5,FALSE)</f>
        <v>0</v>
      </c>
      <c r="Z1820">
        <f>VLOOKUP(customer!A1832,Marketing!A:I,6,FALSE)</f>
        <v>0</v>
      </c>
      <c r="AA1820">
        <f>VLOOKUP(customer!A1832,Marketing!A:I,7,FALSE)</f>
        <v>0</v>
      </c>
      <c r="AB1820">
        <f>VLOOKUP(customer!A1832,Marketing!A:I,8,FALSE)</f>
        <v>1</v>
      </c>
      <c r="AC1820" s="1">
        <f>VLOOKUP(customer!A1832,Marketing!A:I,9,FALSE)</f>
        <v>44108</v>
      </c>
    </row>
    <row r="1821" spans="1:29" x14ac:dyDescent="0.3">
      <c r="A1821">
        <v>2522</v>
      </c>
      <c r="B1821">
        <v>130390</v>
      </c>
      <c r="C1821">
        <v>0</v>
      </c>
      <c r="D1821">
        <v>0</v>
      </c>
      <c r="E1821">
        <v>33</v>
      </c>
      <c r="F1821" t="str">
        <f>IF(customer!G1833=1, "Married", IF(customer!H1833=1, "Single", IF(customer!F1833=1, "Divorced", IF(customer!I1833=1, "Together", IF(customer!J1833=1, "Widowed", "Unknown")))))</f>
        <v>Married</v>
      </c>
      <c r="G1821" t="str">
        <f>IF(customer!K1833=1,"Basic",IF(customer!L1833=1,"Graduate",IF(customer!M1833=1,"Master",IF(customer!N1833=1,"PhD","Unknown"))))</f>
        <v>Unknown</v>
      </c>
      <c r="H1821" t="s">
        <v>19</v>
      </c>
      <c r="I1821">
        <f>VLOOKUP(customer!A1833,sales_update!A:N,2,FALSE)</f>
        <v>5</v>
      </c>
      <c r="J1821">
        <f xml:space="preserve"> VLOOKUP(customer!A1833,sales_update!A:N,3,FALSE)</f>
        <v>43</v>
      </c>
      <c r="K1821">
        <f>VLOOKUP(customer!A1833,sales_update!A:N,4,FALSE)</f>
        <v>51</v>
      </c>
      <c r="L1821">
        <f>VLOOKUP(customer!A1833,sales_update!A:N,5,FALSE)</f>
        <v>51</v>
      </c>
      <c r="M1821">
        <f>VLOOKUP(customer!A1833,sales_update!A:N,6,FALSE)</f>
        <v>107</v>
      </c>
      <c r="N1821">
        <f>VLOOKUP(customer!A1833,sales_update!A:N,7,FALSE)</f>
        <v>4</v>
      </c>
      <c r="O1821">
        <f>VLOOKUP(customer!A1833,sales_update!A:N,8,FALSE)</f>
        <v>86</v>
      </c>
      <c r="P1821">
        <f>VLOOKUP(customer!A1833,sales_update!A:N,9,FALSE)</f>
        <v>172</v>
      </c>
      <c r="Q1821">
        <f>VLOOKUP(customer!A1833,sales_update!A:N,10,FALSE)</f>
        <v>1</v>
      </c>
      <c r="R1821">
        <f>VLOOKUP(customer!A1833,sales_update!A:N,11,FALSE)</f>
        <v>2</v>
      </c>
      <c r="S1821">
        <f>VLOOKUP(customer!A1833,sales_update!A:N,12,FALSE)</f>
        <v>0</v>
      </c>
      <c r="T1821">
        <f>VLOOKUP(customer!A1833,sales_update!A:N,13,FALSE)</f>
        <v>3</v>
      </c>
      <c r="U1821">
        <f>VLOOKUP(customer!A1833,sales_update!A:N,14,FALSE)</f>
        <v>6</v>
      </c>
      <c r="V1821">
        <f>VLOOKUP(customer!A1833,Marketing!A:I,2,FALSE)</f>
        <v>0</v>
      </c>
      <c r="W1821">
        <f>VLOOKUP(customer!A1833,Marketing!A:I,3,FALSE)</f>
        <v>0</v>
      </c>
      <c r="X1821">
        <f>VLOOKUP(customer!A1833,Marketing!A:I,4,FALSE)</f>
        <v>0</v>
      </c>
      <c r="Y1821">
        <f>VLOOKUP(customer!A1833,Marketing!A:I,5,FALSE)</f>
        <v>0</v>
      </c>
      <c r="Z1821">
        <f>VLOOKUP(customer!A1833,Marketing!A:I,6,FALSE)</f>
        <v>0</v>
      </c>
      <c r="AA1821">
        <f>VLOOKUP(customer!A1833,Marketing!A:I,7,FALSE)</f>
        <v>0</v>
      </c>
      <c r="AB1821">
        <f>VLOOKUP(customer!A1833,Marketing!A:I,8,FALSE)</f>
        <v>0</v>
      </c>
      <c r="AC1821" s="1">
        <f>VLOOKUP(customer!A1833,Marketing!A:I,9,FALSE)</f>
        <v>43868</v>
      </c>
    </row>
    <row r="1822" spans="1:29" x14ac:dyDescent="0.3">
      <c r="A1822">
        <v>1332</v>
      </c>
      <c r="B1822">
        <v>130372</v>
      </c>
      <c r="C1822">
        <v>1</v>
      </c>
      <c r="D1822">
        <v>1</v>
      </c>
      <c r="E1822">
        <v>49</v>
      </c>
      <c r="F1822" t="str">
        <f>IF(customer!G1834=1, "Married", IF(customer!H1834=1, "Single", IF(customer!F1834=1, "Divorced", IF(customer!I1834=1, "Together", IF(customer!J1834=1, "Widowed", "Unknown")))))</f>
        <v>Widowed</v>
      </c>
      <c r="G1822" t="str">
        <f>IF(customer!K1834=1,"Basic",IF(customer!L1834=1,"Graduate",IF(customer!M1834=1,"Master",IF(customer!N1834=1,"PhD","Unknown"))))</f>
        <v>Graduate</v>
      </c>
      <c r="H1822" t="s">
        <v>17</v>
      </c>
      <c r="I1822">
        <f>VLOOKUP(customer!A1834,sales_update!A:N,2,FALSE)</f>
        <v>33</v>
      </c>
      <c r="J1822">
        <f xml:space="preserve"> VLOOKUP(customer!A1834,sales_update!A:N,3,FALSE)</f>
        <v>64</v>
      </c>
      <c r="K1822">
        <f>VLOOKUP(customer!A1834,sales_update!A:N,4,FALSE)</f>
        <v>0</v>
      </c>
      <c r="L1822">
        <f>VLOOKUP(customer!A1834,sales_update!A:N,5,FALSE)</f>
        <v>52</v>
      </c>
      <c r="M1822">
        <f>VLOOKUP(customer!A1834,sales_update!A:N,6,FALSE)</f>
        <v>30</v>
      </c>
      <c r="N1822">
        <f>VLOOKUP(customer!A1834,sales_update!A:N,7,FALSE)</f>
        <v>13</v>
      </c>
      <c r="O1822">
        <f>VLOOKUP(customer!A1834,sales_update!A:N,8,FALSE)</f>
        <v>30</v>
      </c>
      <c r="P1822">
        <f>VLOOKUP(customer!A1834,sales_update!A:N,9,FALSE)</f>
        <v>129</v>
      </c>
      <c r="Q1822">
        <f>VLOOKUP(customer!A1834,sales_update!A:N,10,FALSE)</f>
        <v>3</v>
      </c>
      <c r="R1822">
        <f>VLOOKUP(customer!A1834,sales_update!A:N,11,FALSE)</f>
        <v>2</v>
      </c>
      <c r="S1822">
        <f>VLOOKUP(customer!A1834,sales_update!A:N,12,FALSE)</f>
        <v>0</v>
      </c>
      <c r="T1822">
        <f>VLOOKUP(customer!A1834,sales_update!A:N,13,FALSE)</f>
        <v>3</v>
      </c>
      <c r="U1822">
        <f>VLOOKUP(customer!A1834,sales_update!A:N,14,FALSE)</f>
        <v>7</v>
      </c>
      <c r="V1822">
        <f>VLOOKUP(customer!A1834,Marketing!A:I,2,FALSE)</f>
        <v>0</v>
      </c>
      <c r="W1822">
        <f>VLOOKUP(customer!A1834,Marketing!A:I,3,FALSE)</f>
        <v>0</v>
      </c>
      <c r="X1822">
        <f>VLOOKUP(customer!A1834,Marketing!A:I,4,FALSE)</f>
        <v>0</v>
      </c>
      <c r="Y1822">
        <f>VLOOKUP(customer!A1834,Marketing!A:I,5,FALSE)</f>
        <v>0</v>
      </c>
      <c r="Z1822">
        <f>VLOOKUP(customer!A1834,Marketing!A:I,6,FALSE)</f>
        <v>0</v>
      </c>
      <c r="AA1822">
        <f>VLOOKUP(customer!A1834,Marketing!A:I,7,FALSE)</f>
        <v>0</v>
      </c>
      <c r="AB1822">
        <f>VLOOKUP(customer!A1834,Marketing!A:I,8,FALSE)</f>
        <v>0</v>
      </c>
      <c r="AC1822" s="1">
        <f>VLOOKUP(customer!A1834,Marketing!A:I,9,FALSE)</f>
        <v>43617</v>
      </c>
    </row>
    <row r="1823" spans="1:29" x14ac:dyDescent="0.3">
      <c r="A1823">
        <v>2729</v>
      </c>
      <c r="B1823">
        <v>130372</v>
      </c>
      <c r="C1823">
        <v>1</v>
      </c>
      <c r="D1823">
        <v>1</v>
      </c>
      <c r="E1823">
        <v>49</v>
      </c>
      <c r="F1823" t="str">
        <f>IF(customer!G1835=1, "Married", IF(customer!H1835=1, "Single", IF(customer!F1835=1, "Divorced", IF(customer!I1835=1, "Together", IF(customer!J1835=1, "Widowed", "Unknown")))))</f>
        <v>Widowed</v>
      </c>
      <c r="G1823" t="str">
        <f>IF(customer!K1835=1,"Basic",IF(customer!L1835=1,"Graduate",IF(customer!M1835=1,"Master",IF(customer!N1835=1,"PhD","Unknown"))))</f>
        <v>Graduate</v>
      </c>
      <c r="H1823" t="s">
        <v>15</v>
      </c>
      <c r="I1823">
        <f>VLOOKUP(customer!A1835,sales_update!A:N,2,FALSE)</f>
        <v>33</v>
      </c>
      <c r="J1823">
        <f xml:space="preserve"> VLOOKUP(customer!A1835,sales_update!A:N,3,FALSE)</f>
        <v>64</v>
      </c>
      <c r="K1823">
        <f>VLOOKUP(customer!A1835,sales_update!A:N,4,FALSE)</f>
        <v>0</v>
      </c>
      <c r="L1823">
        <f>VLOOKUP(customer!A1835,sales_update!A:N,5,FALSE)</f>
        <v>52</v>
      </c>
      <c r="M1823">
        <f>VLOOKUP(customer!A1835,sales_update!A:N,6,FALSE)</f>
        <v>30</v>
      </c>
      <c r="N1823">
        <f>VLOOKUP(customer!A1835,sales_update!A:N,7,FALSE)</f>
        <v>13</v>
      </c>
      <c r="O1823">
        <f>VLOOKUP(customer!A1835,sales_update!A:N,8,FALSE)</f>
        <v>30</v>
      </c>
      <c r="P1823">
        <f>VLOOKUP(customer!A1835,sales_update!A:N,9,FALSE)</f>
        <v>129</v>
      </c>
      <c r="Q1823">
        <f>VLOOKUP(customer!A1835,sales_update!A:N,10,FALSE)</f>
        <v>3</v>
      </c>
      <c r="R1823">
        <f>VLOOKUP(customer!A1835,sales_update!A:N,11,FALSE)</f>
        <v>2</v>
      </c>
      <c r="S1823">
        <f>VLOOKUP(customer!A1835,sales_update!A:N,12,FALSE)</f>
        <v>0</v>
      </c>
      <c r="T1823">
        <f>VLOOKUP(customer!A1835,sales_update!A:N,13,FALSE)</f>
        <v>3</v>
      </c>
      <c r="U1823">
        <f>VLOOKUP(customer!A1835,sales_update!A:N,14,FALSE)</f>
        <v>7</v>
      </c>
      <c r="V1823">
        <f>VLOOKUP(customer!A1835,Marketing!A:I,2,FALSE)</f>
        <v>0</v>
      </c>
      <c r="W1823">
        <f>VLOOKUP(customer!A1835,Marketing!A:I,3,FALSE)</f>
        <v>0</v>
      </c>
      <c r="X1823">
        <f>VLOOKUP(customer!A1835,Marketing!A:I,4,FALSE)</f>
        <v>0</v>
      </c>
      <c r="Y1823">
        <f>VLOOKUP(customer!A1835,Marketing!A:I,5,FALSE)</f>
        <v>0</v>
      </c>
      <c r="Z1823">
        <f>VLOOKUP(customer!A1835,Marketing!A:I,6,FALSE)</f>
        <v>0</v>
      </c>
      <c r="AA1823">
        <f>VLOOKUP(customer!A1835,Marketing!A:I,7,FALSE)</f>
        <v>0</v>
      </c>
      <c r="AB1823">
        <f>VLOOKUP(customer!A1835,Marketing!A:I,8,FALSE)</f>
        <v>0</v>
      </c>
      <c r="AC1823" s="1">
        <f>VLOOKUP(customer!A1835,Marketing!A:I,9,FALSE)</f>
        <v>43617</v>
      </c>
    </row>
    <row r="1824" spans="1:29" x14ac:dyDescent="0.3">
      <c r="A1824">
        <v>2980</v>
      </c>
      <c r="B1824">
        <v>130368</v>
      </c>
      <c r="C1824">
        <v>0</v>
      </c>
      <c r="D1824">
        <v>1</v>
      </c>
      <c r="E1824">
        <v>43</v>
      </c>
      <c r="F1824" t="str">
        <f>IF(customer!G1836=1, "Married", IF(customer!H1836=1, "Single", IF(customer!F1836=1, "Divorced", IF(customer!I1836=1, "Together", IF(customer!J1836=1, "Widowed", "Unknown")))))</f>
        <v>Married</v>
      </c>
      <c r="G1824" t="str">
        <f>IF(customer!K1836=1,"Basic",IF(customer!L1836=1,"Graduate",IF(customer!M1836=1,"Master",IF(customer!N1836=1,"PhD","Unknown"))))</f>
        <v>Graduate</v>
      </c>
      <c r="H1824" t="s">
        <v>20</v>
      </c>
      <c r="I1824">
        <f>VLOOKUP(customer!A1836,sales_update!A:N,2,FALSE)</f>
        <v>97</v>
      </c>
      <c r="J1824">
        <f xml:space="preserve"> VLOOKUP(customer!A1836,sales_update!A:N,3,FALSE)</f>
        <v>150</v>
      </c>
      <c r="K1824">
        <f>VLOOKUP(customer!A1836,sales_update!A:N,4,FALSE)</f>
        <v>0</v>
      </c>
      <c r="L1824">
        <f>VLOOKUP(customer!A1836,sales_update!A:N,5,FALSE)</f>
        <v>56</v>
      </c>
      <c r="M1824">
        <f>VLOOKUP(customer!A1836,sales_update!A:N,6,FALSE)</f>
        <v>9</v>
      </c>
      <c r="N1824">
        <f>VLOOKUP(customer!A1836,sales_update!A:N,7,FALSE)</f>
        <v>0</v>
      </c>
      <c r="O1824">
        <f>VLOOKUP(customer!A1836,sales_update!A:N,8,FALSE)</f>
        <v>9</v>
      </c>
      <c r="P1824">
        <f>VLOOKUP(customer!A1836,sales_update!A:N,9,FALSE)</f>
        <v>206</v>
      </c>
      <c r="Q1824">
        <f>VLOOKUP(customer!A1836,sales_update!A:N,10,FALSE)</f>
        <v>2</v>
      </c>
      <c r="R1824">
        <f>VLOOKUP(customer!A1836,sales_update!A:N,11,FALSE)</f>
        <v>2</v>
      </c>
      <c r="S1824">
        <f>VLOOKUP(customer!A1836,sales_update!A:N,12,FALSE)</f>
        <v>0</v>
      </c>
      <c r="T1824">
        <f>VLOOKUP(customer!A1836,sales_update!A:N,13,FALSE)</f>
        <v>3</v>
      </c>
      <c r="U1824">
        <f>VLOOKUP(customer!A1836,sales_update!A:N,14,FALSE)</f>
        <v>8</v>
      </c>
      <c r="V1824">
        <f>VLOOKUP(customer!A1836,Marketing!A:I,2,FALSE)</f>
        <v>0</v>
      </c>
      <c r="W1824">
        <f>VLOOKUP(customer!A1836,Marketing!A:I,3,FALSE)</f>
        <v>0</v>
      </c>
      <c r="X1824">
        <f>VLOOKUP(customer!A1836,Marketing!A:I,4,FALSE)</f>
        <v>0</v>
      </c>
      <c r="Y1824">
        <f>VLOOKUP(customer!A1836,Marketing!A:I,5,FALSE)</f>
        <v>0</v>
      </c>
      <c r="Z1824">
        <f>VLOOKUP(customer!A1836,Marketing!A:I,6,FALSE)</f>
        <v>0</v>
      </c>
      <c r="AA1824">
        <f>VLOOKUP(customer!A1836,Marketing!A:I,7,FALSE)</f>
        <v>0</v>
      </c>
      <c r="AB1824">
        <f>VLOOKUP(customer!A1836,Marketing!A:I,8,FALSE)</f>
        <v>0</v>
      </c>
      <c r="AC1824" s="1">
        <f>VLOOKUP(customer!A1836,Marketing!A:I,9,FALSE)</f>
        <v>43934</v>
      </c>
    </row>
    <row r="1825" spans="1:29" x14ac:dyDescent="0.3">
      <c r="A1825">
        <v>1009</v>
      </c>
      <c r="B1825">
        <v>130351</v>
      </c>
      <c r="C1825">
        <v>1</v>
      </c>
      <c r="D1825">
        <v>0</v>
      </c>
      <c r="E1825">
        <v>46</v>
      </c>
      <c r="F1825" t="str">
        <f>IF(customer!G1837=1, "Married", IF(customer!H1837=1, "Single", IF(customer!F1837=1, "Divorced", IF(customer!I1837=1, "Together", IF(customer!J1837=1, "Widowed", "Unknown")))))</f>
        <v>Together</v>
      </c>
      <c r="G1825" t="str">
        <f>IF(customer!K1837=1,"Basic",IF(customer!L1837=1,"Graduate",IF(customer!M1837=1,"Master",IF(customer!N1837=1,"PhD","Unknown"))))</f>
        <v>PhD</v>
      </c>
      <c r="H1825" t="s">
        <v>18</v>
      </c>
      <c r="I1825">
        <f>VLOOKUP(customer!A1837,sales_update!A:N,2,FALSE)</f>
        <v>19</v>
      </c>
      <c r="J1825">
        <f xml:space="preserve"> VLOOKUP(customer!A1837,sales_update!A:N,3,FALSE)</f>
        <v>60</v>
      </c>
      <c r="K1825">
        <f>VLOOKUP(customer!A1837,sales_update!A:N,4,FALSE)</f>
        <v>0</v>
      </c>
      <c r="L1825">
        <f>VLOOKUP(customer!A1837,sales_update!A:N,5,FALSE)</f>
        <v>103</v>
      </c>
      <c r="M1825">
        <f>VLOOKUP(customer!A1837,sales_update!A:N,6,FALSE)</f>
        <v>13</v>
      </c>
      <c r="N1825">
        <f>VLOOKUP(customer!A1837,sales_update!A:N,7,FALSE)</f>
        <v>13</v>
      </c>
      <c r="O1825">
        <f>VLOOKUP(customer!A1837,sales_update!A:N,8,FALSE)</f>
        <v>9</v>
      </c>
      <c r="P1825">
        <f>VLOOKUP(customer!A1837,sales_update!A:N,9,FALSE)</f>
        <v>180</v>
      </c>
      <c r="Q1825">
        <f>VLOOKUP(customer!A1837,sales_update!A:N,10,FALSE)</f>
        <v>1</v>
      </c>
      <c r="R1825">
        <f>VLOOKUP(customer!A1837,sales_update!A:N,11,FALSE)</f>
        <v>3</v>
      </c>
      <c r="S1825">
        <f>VLOOKUP(customer!A1837,sales_update!A:N,12,FALSE)</f>
        <v>0</v>
      </c>
      <c r="T1825">
        <f>VLOOKUP(customer!A1837,sales_update!A:N,13,FALSE)</f>
        <v>2</v>
      </c>
      <c r="U1825">
        <f>VLOOKUP(customer!A1837,sales_update!A:N,14,FALSE)</f>
        <v>9</v>
      </c>
      <c r="V1825">
        <f>VLOOKUP(customer!A1837,Marketing!A:I,2,FALSE)</f>
        <v>0</v>
      </c>
      <c r="W1825">
        <f>VLOOKUP(customer!A1837,Marketing!A:I,3,FALSE)</f>
        <v>0</v>
      </c>
      <c r="X1825">
        <f>VLOOKUP(customer!A1837,Marketing!A:I,4,FALSE)</f>
        <v>0</v>
      </c>
      <c r="Y1825">
        <f>VLOOKUP(customer!A1837,Marketing!A:I,5,FALSE)</f>
        <v>0</v>
      </c>
      <c r="Z1825">
        <f>VLOOKUP(customer!A1837,Marketing!A:I,6,FALSE)</f>
        <v>0</v>
      </c>
      <c r="AA1825">
        <f>VLOOKUP(customer!A1837,Marketing!A:I,7,FALSE)</f>
        <v>0</v>
      </c>
      <c r="AB1825">
        <f>VLOOKUP(customer!A1837,Marketing!A:I,8,FALSE)</f>
        <v>1</v>
      </c>
      <c r="AC1825" s="1">
        <f>VLOOKUP(customer!A1837,Marketing!A:I,9,FALSE)</f>
        <v>43780</v>
      </c>
    </row>
    <row r="1826" spans="1:29" x14ac:dyDescent="0.3">
      <c r="A1826">
        <v>1392</v>
      </c>
      <c r="B1826">
        <v>130351</v>
      </c>
      <c r="C1826">
        <v>1</v>
      </c>
      <c r="D1826">
        <v>0</v>
      </c>
      <c r="E1826">
        <v>46</v>
      </c>
      <c r="F1826" t="str">
        <f>IF(customer!G1838=1, "Married", IF(customer!H1838=1, "Single", IF(customer!F1838=1, "Divorced", IF(customer!I1838=1, "Together", IF(customer!J1838=1, "Widowed", "Unknown")))))</f>
        <v>Together</v>
      </c>
      <c r="G1826" t="str">
        <f>IF(customer!K1838=1,"Basic",IF(customer!L1838=1,"Graduate",IF(customer!M1838=1,"Master",IF(customer!N1838=1,"PhD","Unknown"))))</f>
        <v>PhD</v>
      </c>
      <c r="H1826" t="s">
        <v>17</v>
      </c>
      <c r="I1826">
        <f>VLOOKUP(customer!A1838,sales_update!A:N,2,FALSE)</f>
        <v>19</v>
      </c>
      <c r="J1826">
        <f xml:space="preserve"> VLOOKUP(customer!A1838,sales_update!A:N,3,FALSE)</f>
        <v>60</v>
      </c>
      <c r="K1826">
        <f>VLOOKUP(customer!A1838,sales_update!A:N,4,FALSE)</f>
        <v>0</v>
      </c>
      <c r="L1826">
        <f>VLOOKUP(customer!A1838,sales_update!A:N,5,FALSE)</f>
        <v>103</v>
      </c>
      <c r="M1826">
        <f>VLOOKUP(customer!A1838,sales_update!A:N,6,FALSE)</f>
        <v>13</v>
      </c>
      <c r="N1826">
        <f>VLOOKUP(customer!A1838,sales_update!A:N,7,FALSE)</f>
        <v>13</v>
      </c>
      <c r="O1826">
        <f>VLOOKUP(customer!A1838,sales_update!A:N,8,FALSE)</f>
        <v>9</v>
      </c>
      <c r="P1826">
        <f>VLOOKUP(customer!A1838,sales_update!A:N,9,FALSE)</f>
        <v>180</v>
      </c>
      <c r="Q1826">
        <f>VLOOKUP(customer!A1838,sales_update!A:N,10,FALSE)</f>
        <v>1</v>
      </c>
      <c r="R1826">
        <f>VLOOKUP(customer!A1838,sales_update!A:N,11,FALSE)</f>
        <v>3</v>
      </c>
      <c r="S1826">
        <f>VLOOKUP(customer!A1838,sales_update!A:N,12,FALSE)</f>
        <v>0</v>
      </c>
      <c r="T1826">
        <f>VLOOKUP(customer!A1838,sales_update!A:N,13,FALSE)</f>
        <v>2</v>
      </c>
      <c r="U1826">
        <f>VLOOKUP(customer!A1838,sales_update!A:N,14,FALSE)</f>
        <v>9</v>
      </c>
      <c r="V1826">
        <f>VLOOKUP(customer!A1838,Marketing!A:I,2,FALSE)</f>
        <v>0</v>
      </c>
      <c r="W1826">
        <f>VLOOKUP(customer!A1838,Marketing!A:I,3,FALSE)</f>
        <v>0</v>
      </c>
      <c r="X1826">
        <f>VLOOKUP(customer!A1838,Marketing!A:I,4,FALSE)</f>
        <v>0</v>
      </c>
      <c r="Y1826">
        <f>VLOOKUP(customer!A1838,Marketing!A:I,5,FALSE)</f>
        <v>0</v>
      </c>
      <c r="Z1826">
        <f>VLOOKUP(customer!A1838,Marketing!A:I,6,FALSE)</f>
        <v>0</v>
      </c>
      <c r="AA1826">
        <f>VLOOKUP(customer!A1838,Marketing!A:I,7,FALSE)</f>
        <v>0</v>
      </c>
      <c r="AB1826">
        <f>VLOOKUP(customer!A1838,Marketing!A:I,8,FALSE)</f>
        <v>0</v>
      </c>
      <c r="AC1826" s="1">
        <f>VLOOKUP(customer!A1838,Marketing!A:I,9,FALSE)</f>
        <v>43780</v>
      </c>
    </row>
    <row r="1827" spans="1:29" x14ac:dyDescent="0.3">
      <c r="A1827">
        <v>2859</v>
      </c>
      <c r="B1827">
        <v>130298</v>
      </c>
      <c r="C1827">
        <v>0</v>
      </c>
      <c r="D1827">
        <v>0</v>
      </c>
      <c r="E1827">
        <v>35</v>
      </c>
      <c r="F1827" t="str">
        <f>IF(customer!G1839=1, "Married", IF(customer!H1839=1, "Single", IF(customer!F1839=1, "Divorced", IF(customer!I1839=1, "Together", IF(customer!J1839=1, "Widowed", "Unknown")))))</f>
        <v>Single</v>
      </c>
      <c r="G1827" t="str">
        <f>IF(customer!K1839=1,"Basic",IF(customer!L1839=1,"Graduate",IF(customer!M1839=1,"Master",IF(customer!N1839=1,"PhD","Unknown"))))</f>
        <v>PhD</v>
      </c>
      <c r="H1827" t="s">
        <v>16</v>
      </c>
      <c r="I1827">
        <f>VLOOKUP(customer!A1839,sales_update!A:N,2,FALSE)</f>
        <v>48</v>
      </c>
      <c r="J1827">
        <f xml:space="preserve"> VLOOKUP(customer!A1839,sales_update!A:N,3,FALSE)</f>
        <v>26</v>
      </c>
      <c r="K1827">
        <f>VLOOKUP(customer!A1839,sales_update!A:N,4,FALSE)</f>
        <v>13</v>
      </c>
      <c r="L1827">
        <f>VLOOKUP(customer!A1839,sales_update!A:N,5,FALSE)</f>
        <v>52</v>
      </c>
      <c r="M1827">
        <f>VLOOKUP(customer!A1839,sales_update!A:N,6,FALSE)</f>
        <v>26</v>
      </c>
      <c r="N1827">
        <f>VLOOKUP(customer!A1839,sales_update!A:N,7,FALSE)</f>
        <v>4</v>
      </c>
      <c r="O1827">
        <f>VLOOKUP(customer!A1839,sales_update!A:N,8,FALSE)</f>
        <v>0</v>
      </c>
      <c r="P1827">
        <f>VLOOKUP(customer!A1839,sales_update!A:N,9,FALSE)</f>
        <v>120</v>
      </c>
      <c r="Q1827">
        <f>VLOOKUP(customer!A1839,sales_update!A:N,10,FALSE)</f>
        <v>1</v>
      </c>
      <c r="R1827">
        <f>VLOOKUP(customer!A1839,sales_update!A:N,11,FALSE)</f>
        <v>1</v>
      </c>
      <c r="S1827">
        <f>VLOOKUP(customer!A1839,sales_update!A:N,12,FALSE)</f>
        <v>1</v>
      </c>
      <c r="T1827">
        <f>VLOOKUP(customer!A1839,sales_update!A:N,13,FALSE)</f>
        <v>3</v>
      </c>
      <c r="U1827">
        <f>VLOOKUP(customer!A1839,sales_update!A:N,14,FALSE)</f>
        <v>3</v>
      </c>
      <c r="V1827">
        <f>VLOOKUP(customer!A1839,Marketing!A:I,2,FALSE)</f>
        <v>0</v>
      </c>
      <c r="W1827">
        <f>VLOOKUP(customer!A1839,Marketing!A:I,3,FALSE)</f>
        <v>0</v>
      </c>
      <c r="X1827">
        <f>VLOOKUP(customer!A1839,Marketing!A:I,4,FALSE)</f>
        <v>0</v>
      </c>
      <c r="Y1827">
        <f>VLOOKUP(customer!A1839,Marketing!A:I,5,FALSE)</f>
        <v>0</v>
      </c>
      <c r="Z1827">
        <f>VLOOKUP(customer!A1839,Marketing!A:I,6,FALSE)</f>
        <v>0</v>
      </c>
      <c r="AA1827">
        <f>VLOOKUP(customer!A1839,Marketing!A:I,7,FALSE)</f>
        <v>0</v>
      </c>
      <c r="AB1827">
        <f>VLOOKUP(customer!A1839,Marketing!A:I,8,FALSE)</f>
        <v>0</v>
      </c>
      <c r="AC1827" s="1">
        <f>VLOOKUP(customer!A1839,Marketing!A:I,9,FALSE)</f>
        <v>44127</v>
      </c>
    </row>
    <row r="1828" spans="1:29" x14ac:dyDescent="0.3">
      <c r="A1828">
        <v>1361</v>
      </c>
      <c r="B1828">
        <v>130279</v>
      </c>
      <c r="C1828">
        <v>1</v>
      </c>
      <c r="D1828">
        <v>0</v>
      </c>
      <c r="E1828">
        <v>31</v>
      </c>
      <c r="F1828" t="str">
        <f>IF(customer!G1840=1, "Married", IF(customer!H1840=1, "Single", IF(customer!F1840=1, "Divorced", IF(customer!I1840=1, "Together", IF(customer!J1840=1, "Widowed", "Unknown")))))</f>
        <v>Single</v>
      </c>
      <c r="G1828" t="str">
        <f>IF(customer!K1840=1,"Basic",IF(customer!L1840=1,"Graduate",IF(customer!M1840=1,"Master",IF(customer!N1840=1,"PhD","Unknown"))))</f>
        <v>Graduate</v>
      </c>
      <c r="H1828" t="s">
        <v>15</v>
      </c>
      <c r="I1828">
        <f>VLOOKUP(customer!A1840,sales_update!A:N,2,FALSE)</f>
        <v>13</v>
      </c>
      <c r="J1828">
        <f xml:space="preserve"> VLOOKUP(customer!A1840,sales_update!A:N,3,FALSE)</f>
        <v>43</v>
      </c>
      <c r="K1828">
        <f>VLOOKUP(customer!A1840,sales_update!A:N,4,FALSE)</f>
        <v>17</v>
      </c>
      <c r="L1828">
        <f>VLOOKUP(customer!A1840,sales_update!A:N,5,FALSE)</f>
        <v>60</v>
      </c>
      <c r="M1828">
        <f>VLOOKUP(customer!A1840,sales_update!A:N,6,FALSE)</f>
        <v>17</v>
      </c>
      <c r="N1828">
        <f>VLOOKUP(customer!A1840,sales_update!A:N,7,FALSE)</f>
        <v>17</v>
      </c>
      <c r="O1828">
        <f>VLOOKUP(customer!A1840,sales_update!A:N,8,FALSE)</f>
        <v>4</v>
      </c>
      <c r="P1828">
        <f>VLOOKUP(customer!A1840,sales_update!A:N,9,FALSE)</f>
        <v>151</v>
      </c>
      <c r="Q1828">
        <f>VLOOKUP(customer!A1840,sales_update!A:N,10,FALSE)</f>
        <v>1</v>
      </c>
      <c r="R1828">
        <f>VLOOKUP(customer!A1840,sales_update!A:N,11,FALSE)</f>
        <v>1</v>
      </c>
      <c r="S1828">
        <f>VLOOKUP(customer!A1840,sales_update!A:N,12,FALSE)</f>
        <v>0</v>
      </c>
      <c r="T1828">
        <f>VLOOKUP(customer!A1840,sales_update!A:N,13,FALSE)</f>
        <v>3</v>
      </c>
      <c r="U1828">
        <f>VLOOKUP(customer!A1840,sales_update!A:N,14,FALSE)</f>
        <v>8</v>
      </c>
      <c r="V1828">
        <f>VLOOKUP(customer!A1840,Marketing!A:I,2,FALSE)</f>
        <v>0</v>
      </c>
      <c r="W1828">
        <f>VLOOKUP(customer!A1840,Marketing!A:I,3,FALSE)</f>
        <v>0</v>
      </c>
      <c r="X1828">
        <f>VLOOKUP(customer!A1840,Marketing!A:I,4,FALSE)</f>
        <v>0</v>
      </c>
      <c r="Y1828">
        <f>VLOOKUP(customer!A1840,Marketing!A:I,5,FALSE)</f>
        <v>0</v>
      </c>
      <c r="Z1828">
        <f>VLOOKUP(customer!A1840,Marketing!A:I,6,FALSE)</f>
        <v>0</v>
      </c>
      <c r="AA1828">
        <f>VLOOKUP(customer!A1840,Marketing!A:I,7,FALSE)</f>
        <v>0</v>
      </c>
      <c r="AB1828">
        <f>VLOOKUP(customer!A1840,Marketing!A:I,8,FALSE)</f>
        <v>0</v>
      </c>
      <c r="AC1828" s="1">
        <f>VLOOKUP(customer!A1840,Marketing!A:I,9,FALSE)</f>
        <v>43622</v>
      </c>
    </row>
    <row r="1829" spans="1:29" x14ac:dyDescent="0.3">
      <c r="A1829">
        <v>1427</v>
      </c>
      <c r="B1829">
        <v>130279</v>
      </c>
      <c r="C1829">
        <v>1</v>
      </c>
      <c r="D1829">
        <v>0</v>
      </c>
      <c r="E1829">
        <v>31</v>
      </c>
      <c r="F1829" t="str">
        <f>IF(customer!G1841=1, "Married", IF(customer!H1841=1, "Single", IF(customer!F1841=1, "Divorced", IF(customer!I1841=1, "Together", IF(customer!J1841=1, "Widowed", "Unknown")))))</f>
        <v>Single</v>
      </c>
      <c r="G1829" t="str">
        <f>IF(customer!K1841=1,"Basic",IF(customer!L1841=1,"Graduate",IF(customer!M1841=1,"Master",IF(customer!N1841=1,"PhD","Unknown"))))</f>
        <v>Graduate</v>
      </c>
      <c r="H1829" t="s">
        <v>15</v>
      </c>
      <c r="I1829">
        <f>VLOOKUP(customer!A1841,sales_update!A:N,2,FALSE)</f>
        <v>13</v>
      </c>
      <c r="J1829">
        <f xml:space="preserve"> VLOOKUP(customer!A1841,sales_update!A:N,3,FALSE)</f>
        <v>43</v>
      </c>
      <c r="K1829">
        <f>VLOOKUP(customer!A1841,sales_update!A:N,4,FALSE)</f>
        <v>17</v>
      </c>
      <c r="L1829">
        <f>VLOOKUP(customer!A1841,sales_update!A:N,5,FALSE)</f>
        <v>60</v>
      </c>
      <c r="M1829">
        <f>VLOOKUP(customer!A1841,sales_update!A:N,6,FALSE)</f>
        <v>17</v>
      </c>
      <c r="N1829">
        <f>VLOOKUP(customer!A1841,sales_update!A:N,7,FALSE)</f>
        <v>17</v>
      </c>
      <c r="O1829">
        <f>VLOOKUP(customer!A1841,sales_update!A:N,8,FALSE)</f>
        <v>4</v>
      </c>
      <c r="P1829">
        <f>VLOOKUP(customer!A1841,sales_update!A:N,9,FALSE)</f>
        <v>151</v>
      </c>
      <c r="Q1829">
        <f>VLOOKUP(customer!A1841,sales_update!A:N,10,FALSE)</f>
        <v>1</v>
      </c>
      <c r="R1829">
        <f>VLOOKUP(customer!A1841,sales_update!A:N,11,FALSE)</f>
        <v>1</v>
      </c>
      <c r="S1829">
        <f>VLOOKUP(customer!A1841,sales_update!A:N,12,FALSE)</f>
        <v>0</v>
      </c>
      <c r="T1829">
        <f>VLOOKUP(customer!A1841,sales_update!A:N,13,FALSE)</f>
        <v>3</v>
      </c>
      <c r="U1829">
        <f>VLOOKUP(customer!A1841,sales_update!A:N,14,FALSE)</f>
        <v>8</v>
      </c>
      <c r="V1829">
        <f>VLOOKUP(customer!A1841,Marketing!A:I,2,FALSE)</f>
        <v>0</v>
      </c>
      <c r="W1829">
        <f>VLOOKUP(customer!A1841,Marketing!A:I,3,FALSE)</f>
        <v>0</v>
      </c>
      <c r="X1829">
        <f>VLOOKUP(customer!A1841,Marketing!A:I,4,FALSE)</f>
        <v>0</v>
      </c>
      <c r="Y1829">
        <f>VLOOKUP(customer!A1841,Marketing!A:I,5,FALSE)</f>
        <v>0</v>
      </c>
      <c r="Z1829">
        <f>VLOOKUP(customer!A1841,Marketing!A:I,6,FALSE)</f>
        <v>0</v>
      </c>
      <c r="AA1829">
        <f>VLOOKUP(customer!A1841,Marketing!A:I,7,FALSE)</f>
        <v>0</v>
      </c>
      <c r="AB1829">
        <f>VLOOKUP(customer!A1841,Marketing!A:I,8,FALSE)</f>
        <v>0</v>
      </c>
      <c r="AC1829" s="1">
        <f>VLOOKUP(customer!A1841,Marketing!A:I,9,FALSE)</f>
        <v>43622</v>
      </c>
    </row>
    <row r="1830" spans="1:29" x14ac:dyDescent="0.3">
      <c r="A1830">
        <v>2994</v>
      </c>
      <c r="B1830">
        <v>130261</v>
      </c>
      <c r="C1830">
        <v>1</v>
      </c>
      <c r="D1830">
        <v>2</v>
      </c>
      <c r="E1830">
        <v>48</v>
      </c>
      <c r="F1830" t="str">
        <f>IF(customer!G1842=1, "Married", IF(customer!H1842=1, "Single", IF(customer!F1842=1, "Divorced", IF(customer!I1842=1, "Together", IF(customer!J1842=1, "Widowed", "Unknown")))))</f>
        <v>Together</v>
      </c>
      <c r="G1830" t="str">
        <f>IF(customer!K1842=1,"Basic",IF(customer!L1842=1,"Graduate",IF(customer!M1842=1,"Master",IF(customer!N1842=1,"PhD","Unknown"))))</f>
        <v>Graduate</v>
      </c>
      <c r="H1830" t="s">
        <v>17</v>
      </c>
      <c r="I1830">
        <f>VLOOKUP(customer!A1842,sales_update!A:N,2,FALSE)</f>
        <v>75</v>
      </c>
      <c r="J1830">
        <f xml:space="preserve"> VLOOKUP(customer!A1842,sales_update!A:N,3,FALSE)</f>
        <v>34</v>
      </c>
      <c r="K1830">
        <f>VLOOKUP(customer!A1842,sales_update!A:N,4,FALSE)</f>
        <v>0</v>
      </c>
      <c r="L1830">
        <f>VLOOKUP(customer!A1842,sales_update!A:N,5,FALSE)</f>
        <v>22</v>
      </c>
      <c r="M1830">
        <f>VLOOKUP(customer!A1842,sales_update!A:N,6,FALSE)</f>
        <v>0</v>
      </c>
      <c r="N1830">
        <f>VLOOKUP(customer!A1842,sales_update!A:N,7,FALSE)</f>
        <v>13</v>
      </c>
      <c r="O1830">
        <f>VLOOKUP(customer!A1842,sales_update!A:N,8,FALSE)</f>
        <v>26</v>
      </c>
      <c r="P1830">
        <f>VLOOKUP(customer!A1842,sales_update!A:N,9,FALSE)</f>
        <v>43</v>
      </c>
      <c r="Q1830">
        <f>VLOOKUP(customer!A1842,sales_update!A:N,10,FALSE)</f>
        <v>1</v>
      </c>
      <c r="R1830">
        <f>VLOOKUP(customer!A1842,sales_update!A:N,11,FALSE)</f>
        <v>0</v>
      </c>
      <c r="S1830">
        <f>VLOOKUP(customer!A1842,sales_update!A:N,12,FALSE)</f>
        <v>0</v>
      </c>
      <c r="T1830">
        <f>VLOOKUP(customer!A1842,sales_update!A:N,13,FALSE)</f>
        <v>3</v>
      </c>
      <c r="U1830">
        <f>VLOOKUP(customer!A1842,sales_update!A:N,14,FALSE)</f>
        <v>8</v>
      </c>
      <c r="V1830">
        <f>VLOOKUP(customer!A1842,Marketing!A:I,2,FALSE)</f>
        <v>0</v>
      </c>
      <c r="W1830">
        <f>VLOOKUP(customer!A1842,Marketing!A:I,3,FALSE)</f>
        <v>0</v>
      </c>
      <c r="X1830">
        <f>VLOOKUP(customer!A1842,Marketing!A:I,4,FALSE)</f>
        <v>0</v>
      </c>
      <c r="Y1830">
        <f>VLOOKUP(customer!A1842,Marketing!A:I,5,FALSE)</f>
        <v>0</v>
      </c>
      <c r="Z1830">
        <f>VLOOKUP(customer!A1842,Marketing!A:I,6,FALSE)</f>
        <v>0</v>
      </c>
      <c r="AA1830">
        <f>VLOOKUP(customer!A1842,Marketing!A:I,7,FALSE)</f>
        <v>0</v>
      </c>
      <c r="AB1830">
        <f>VLOOKUP(customer!A1842,Marketing!A:I,8,FALSE)</f>
        <v>0</v>
      </c>
      <c r="AC1830" s="1">
        <f>VLOOKUP(customer!A1842,Marketing!A:I,9,FALSE)</f>
        <v>43526</v>
      </c>
    </row>
    <row r="1831" spans="1:29" x14ac:dyDescent="0.3">
      <c r="A1831">
        <v>1993</v>
      </c>
      <c r="B1831">
        <v>130168</v>
      </c>
      <c r="C1831">
        <v>1</v>
      </c>
      <c r="D1831">
        <v>0</v>
      </c>
      <c r="E1831">
        <v>42</v>
      </c>
      <c r="F1831" t="str">
        <f>IF(customer!G1843=1, "Married", IF(customer!H1843=1, "Single", IF(customer!F1843=1, "Divorced", IF(customer!I1843=1, "Together", IF(customer!J1843=1, "Widowed", "Unknown")))))</f>
        <v>Single</v>
      </c>
      <c r="G1831" t="str">
        <f>IF(customer!K1843=1,"Basic",IF(customer!L1843=1,"Graduate",IF(customer!M1843=1,"Master",IF(customer!N1843=1,"PhD","Unknown"))))</f>
        <v>Graduate</v>
      </c>
      <c r="H1831" t="s">
        <v>18</v>
      </c>
      <c r="I1831">
        <f>VLOOKUP(customer!A1843,sales_update!A:N,2,FALSE)</f>
        <v>51</v>
      </c>
      <c r="J1831">
        <f xml:space="preserve"> VLOOKUP(customer!A1843,sales_update!A:N,3,FALSE)</f>
        <v>664</v>
      </c>
      <c r="K1831">
        <f>VLOOKUP(customer!A1843,sales_update!A:N,4,FALSE)</f>
        <v>86</v>
      </c>
      <c r="L1831">
        <f>VLOOKUP(customer!A1843,sales_update!A:N,5,FALSE)</f>
        <v>285</v>
      </c>
      <c r="M1831">
        <f>VLOOKUP(customer!A1843,sales_update!A:N,6,FALSE)</f>
        <v>0</v>
      </c>
      <c r="N1831">
        <f>VLOOKUP(customer!A1843,sales_update!A:N,7,FALSE)</f>
        <v>52</v>
      </c>
      <c r="O1831">
        <f>VLOOKUP(customer!A1843,sales_update!A:N,8,FALSE)</f>
        <v>116</v>
      </c>
      <c r="P1831">
        <f>VLOOKUP(customer!A1843,sales_update!A:N,9,FALSE)</f>
        <v>971</v>
      </c>
      <c r="Q1831">
        <f>VLOOKUP(customer!A1843,sales_update!A:N,10,FALSE)</f>
        <v>7</v>
      </c>
      <c r="R1831">
        <f>VLOOKUP(customer!A1843,sales_update!A:N,11,FALSE)</f>
        <v>6</v>
      </c>
      <c r="S1831">
        <f>VLOOKUP(customer!A1843,sales_update!A:N,12,FALSE)</f>
        <v>1</v>
      </c>
      <c r="T1831">
        <f>VLOOKUP(customer!A1843,sales_update!A:N,13,FALSE)</f>
        <v>4</v>
      </c>
      <c r="U1831">
        <f>VLOOKUP(customer!A1843,sales_update!A:N,14,FALSE)</f>
        <v>9</v>
      </c>
      <c r="V1831">
        <f>VLOOKUP(customer!A1843,Marketing!A:I,2,FALSE)</f>
        <v>0</v>
      </c>
      <c r="W1831">
        <f>VLOOKUP(customer!A1843,Marketing!A:I,3,FALSE)</f>
        <v>0</v>
      </c>
      <c r="X1831">
        <f>VLOOKUP(customer!A1843,Marketing!A:I,4,FALSE)</f>
        <v>0</v>
      </c>
      <c r="Y1831">
        <f>VLOOKUP(customer!A1843,Marketing!A:I,5,FALSE)</f>
        <v>0</v>
      </c>
      <c r="Z1831">
        <f>VLOOKUP(customer!A1843,Marketing!A:I,6,FALSE)</f>
        <v>0</v>
      </c>
      <c r="AA1831">
        <f>VLOOKUP(customer!A1843,Marketing!A:I,7,FALSE)</f>
        <v>0</v>
      </c>
      <c r="AB1831">
        <f>VLOOKUP(customer!A1843,Marketing!A:I,8,FALSE)</f>
        <v>0</v>
      </c>
      <c r="AC1831" s="1">
        <f>VLOOKUP(customer!A1843,Marketing!A:I,9,FALSE)</f>
        <v>43689</v>
      </c>
    </row>
    <row r="1832" spans="1:29" x14ac:dyDescent="0.3">
      <c r="A1832">
        <v>1087</v>
      </c>
      <c r="B1832">
        <v>130096</v>
      </c>
      <c r="C1832">
        <v>1</v>
      </c>
      <c r="D1832">
        <v>0</v>
      </c>
      <c r="E1832">
        <v>37</v>
      </c>
      <c r="F1832" t="str">
        <f>IF(customer!G1844=1, "Married", IF(customer!H1844=1, "Single", IF(customer!F1844=1, "Divorced", IF(customer!I1844=1, "Together", IF(customer!J1844=1, "Widowed", "Unknown")))))</f>
        <v>Married</v>
      </c>
      <c r="G1832" t="str">
        <f>IF(customer!K1844=1,"Basic",IF(customer!L1844=1,"Graduate",IF(customer!M1844=1,"Master",IF(customer!N1844=1,"PhD","Unknown"))))</f>
        <v>Graduate</v>
      </c>
      <c r="H1832" t="s">
        <v>18</v>
      </c>
      <c r="I1832">
        <f>VLOOKUP(customer!A1844,sales_update!A:N,2,FALSE)</f>
        <v>30</v>
      </c>
      <c r="J1832">
        <f xml:space="preserve"> VLOOKUP(customer!A1844,sales_update!A:N,3,FALSE)</f>
        <v>22</v>
      </c>
      <c r="K1832">
        <f>VLOOKUP(customer!A1844,sales_update!A:N,4,FALSE)</f>
        <v>13</v>
      </c>
      <c r="L1832">
        <f>VLOOKUP(customer!A1844,sales_update!A:N,5,FALSE)</f>
        <v>48</v>
      </c>
      <c r="M1832">
        <f>VLOOKUP(customer!A1844,sales_update!A:N,6,FALSE)</f>
        <v>52</v>
      </c>
      <c r="N1832">
        <f>VLOOKUP(customer!A1844,sales_update!A:N,7,FALSE)</f>
        <v>22</v>
      </c>
      <c r="O1832">
        <f>VLOOKUP(customer!A1844,sales_update!A:N,8,FALSE)</f>
        <v>39</v>
      </c>
      <c r="P1832">
        <f>VLOOKUP(customer!A1844,sales_update!A:N,9,FALSE)</f>
        <v>117</v>
      </c>
      <c r="Q1832">
        <f>VLOOKUP(customer!A1844,sales_update!A:N,10,FALSE)</f>
        <v>1</v>
      </c>
      <c r="R1832">
        <f>VLOOKUP(customer!A1844,sales_update!A:N,11,FALSE)</f>
        <v>2</v>
      </c>
      <c r="S1832">
        <f>VLOOKUP(customer!A1844,sales_update!A:N,12,FALSE)</f>
        <v>0</v>
      </c>
      <c r="T1832">
        <f>VLOOKUP(customer!A1844,sales_update!A:N,13,FALSE)</f>
        <v>3</v>
      </c>
      <c r="U1832">
        <f>VLOOKUP(customer!A1844,sales_update!A:N,14,FALSE)</f>
        <v>6</v>
      </c>
      <c r="V1832">
        <f>VLOOKUP(customer!A1844,Marketing!A:I,2,FALSE)</f>
        <v>0</v>
      </c>
      <c r="W1832">
        <f>VLOOKUP(customer!A1844,Marketing!A:I,3,FALSE)</f>
        <v>0</v>
      </c>
      <c r="X1832">
        <f>VLOOKUP(customer!A1844,Marketing!A:I,4,FALSE)</f>
        <v>0</v>
      </c>
      <c r="Y1832">
        <f>VLOOKUP(customer!A1844,Marketing!A:I,5,FALSE)</f>
        <v>0</v>
      </c>
      <c r="Z1832">
        <f>VLOOKUP(customer!A1844,Marketing!A:I,6,FALSE)</f>
        <v>0</v>
      </c>
      <c r="AA1832">
        <f>VLOOKUP(customer!A1844,Marketing!A:I,7,FALSE)</f>
        <v>0</v>
      </c>
      <c r="AB1832">
        <f>VLOOKUP(customer!A1844,Marketing!A:I,8,FALSE)</f>
        <v>0</v>
      </c>
      <c r="AC1832" s="1">
        <f>VLOOKUP(customer!A1844,Marketing!A:I,9,FALSE)</f>
        <v>44130</v>
      </c>
    </row>
    <row r="1833" spans="1:29" x14ac:dyDescent="0.3">
      <c r="A1833">
        <v>1405</v>
      </c>
      <c r="B1833">
        <v>130096</v>
      </c>
      <c r="C1833">
        <v>1</v>
      </c>
      <c r="D1833">
        <v>0</v>
      </c>
      <c r="E1833">
        <v>37</v>
      </c>
      <c r="F1833" t="str">
        <f>IF(customer!G1845=1, "Married", IF(customer!H1845=1, "Single", IF(customer!F1845=1, "Divorced", IF(customer!I1845=1, "Together", IF(customer!J1845=1, "Widowed", "Unknown")))))</f>
        <v>Married</v>
      </c>
      <c r="G1833" t="str">
        <f>IF(customer!K1845=1,"Basic",IF(customer!L1845=1,"Graduate",IF(customer!M1845=1,"Master",IF(customer!N1845=1,"PhD","Unknown"))))</f>
        <v>Graduate</v>
      </c>
      <c r="H1833" t="s">
        <v>18</v>
      </c>
      <c r="I1833">
        <f>VLOOKUP(customer!A1845,sales_update!A:N,2,FALSE)</f>
        <v>30</v>
      </c>
      <c r="J1833">
        <f xml:space="preserve"> VLOOKUP(customer!A1845,sales_update!A:N,3,FALSE)</f>
        <v>22</v>
      </c>
      <c r="K1833">
        <f>VLOOKUP(customer!A1845,sales_update!A:N,4,FALSE)</f>
        <v>13</v>
      </c>
      <c r="L1833">
        <f>VLOOKUP(customer!A1845,sales_update!A:N,5,FALSE)</f>
        <v>48</v>
      </c>
      <c r="M1833">
        <f>VLOOKUP(customer!A1845,sales_update!A:N,6,FALSE)</f>
        <v>52</v>
      </c>
      <c r="N1833">
        <f>VLOOKUP(customer!A1845,sales_update!A:N,7,FALSE)</f>
        <v>22</v>
      </c>
      <c r="O1833">
        <f>VLOOKUP(customer!A1845,sales_update!A:N,8,FALSE)</f>
        <v>39</v>
      </c>
      <c r="P1833">
        <f>VLOOKUP(customer!A1845,sales_update!A:N,9,FALSE)</f>
        <v>117</v>
      </c>
      <c r="Q1833">
        <f>VLOOKUP(customer!A1845,sales_update!A:N,10,FALSE)</f>
        <v>1</v>
      </c>
      <c r="R1833">
        <f>VLOOKUP(customer!A1845,sales_update!A:N,11,FALSE)</f>
        <v>2</v>
      </c>
      <c r="S1833">
        <f>VLOOKUP(customer!A1845,sales_update!A:N,12,FALSE)</f>
        <v>0</v>
      </c>
      <c r="T1833">
        <f>VLOOKUP(customer!A1845,sales_update!A:N,13,FALSE)</f>
        <v>3</v>
      </c>
      <c r="U1833">
        <f>VLOOKUP(customer!A1845,sales_update!A:N,14,FALSE)</f>
        <v>6</v>
      </c>
      <c r="V1833">
        <f>VLOOKUP(customer!A1845,Marketing!A:I,2,FALSE)</f>
        <v>0</v>
      </c>
      <c r="W1833">
        <f>VLOOKUP(customer!A1845,Marketing!A:I,3,FALSE)</f>
        <v>0</v>
      </c>
      <c r="X1833">
        <f>VLOOKUP(customer!A1845,Marketing!A:I,4,FALSE)</f>
        <v>0</v>
      </c>
      <c r="Y1833">
        <f>VLOOKUP(customer!A1845,Marketing!A:I,5,FALSE)</f>
        <v>0</v>
      </c>
      <c r="Z1833">
        <f>VLOOKUP(customer!A1845,Marketing!A:I,6,FALSE)</f>
        <v>0</v>
      </c>
      <c r="AA1833">
        <f>VLOOKUP(customer!A1845,Marketing!A:I,7,FALSE)</f>
        <v>0</v>
      </c>
      <c r="AB1833">
        <f>VLOOKUP(customer!A1845,Marketing!A:I,8,FALSE)</f>
        <v>0</v>
      </c>
      <c r="AC1833" s="1">
        <f>VLOOKUP(customer!A1845,Marketing!A:I,9,FALSE)</f>
        <v>44130</v>
      </c>
    </row>
    <row r="1834" spans="1:29" x14ac:dyDescent="0.3">
      <c r="A1834">
        <v>2822</v>
      </c>
      <c r="B1834">
        <v>130093</v>
      </c>
      <c r="C1834">
        <v>0</v>
      </c>
      <c r="D1834">
        <v>0</v>
      </c>
      <c r="E1834">
        <v>30</v>
      </c>
      <c r="F1834" t="str">
        <f>IF(customer!G1846=1, "Married", IF(customer!H1846=1, "Single", IF(customer!F1846=1, "Divorced", IF(customer!I1846=1, "Together", IF(customer!J1846=1, "Widowed", "Unknown")))))</f>
        <v>Married</v>
      </c>
      <c r="G1834" t="str">
        <f>IF(customer!K1846=1,"Basic",IF(customer!L1846=1,"Graduate",IF(customer!M1846=1,"Master",IF(customer!N1846=1,"PhD","Unknown"))))</f>
        <v>Graduate</v>
      </c>
      <c r="H1834" t="s">
        <v>19</v>
      </c>
      <c r="I1834">
        <f>VLOOKUP(customer!A1846,sales_update!A:N,2,FALSE)</f>
        <v>19</v>
      </c>
      <c r="J1834">
        <f xml:space="preserve"> VLOOKUP(customer!A1846,sales_update!A:N,3,FALSE)</f>
        <v>9</v>
      </c>
      <c r="K1834">
        <f>VLOOKUP(customer!A1846,sales_update!A:N,4,FALSE)</f>
        <v>26</v>
      </c>
      <c r="L1834">
        <f>VLOOKUP(customer!A1846,sales_update!A:N,5,FALSE)</f>
        <v>121</v>
      </c>
      <c r="M1834">
        <f>VLOOKUP(customer!A1846,sales_update!A:N,6,FALSE)</f>
        <v>56</v>
      </c>
      <c r="N1834">
        <f>VLOOKUP(customer!A1846,sales_update!A:N,7,FALSE)</f>
        <v>17</v>
      </c>
      <c r="O1834">
        <f>VLOOKUP(customer!A1846,sales_update!A:N,8,FALSE)</f>
        <v>69</v>
      </c>
      <c r="P1834">
        <f>VLOOKUP(customer!A1846,sales_update!A:N,9,FALSE)</f>
        <v>160</v>
      </c>
      <c r="Q1834">
        <f>VLOOKUP(customer!A1846,sales_update!A:N,10,FALSE)</f>
        <v>1</v>
      </c>
      <c r="R1834">
        <f>VLOOKUP(customer!A1846,sales_update!A:N,11,FALSE)</f>
        <v>2</v>
      </c>
      <c r="S1834">
        <f>VLOOKUP(customer!A1846,sales_update!A:N,12,FALSE)</f>
        <v>0</v>
      </c>
      <c r="T1834">
        <f>VLOOKUP(customer!A1846,sales_update!A:N,13,FALSE)</f>
        <v>3</v>
      </c>
      <c r="U1834">
        <f>VLOOKUP(customer!A1846,sales_update!A:N,14,FALSE)</f>
        <v>7</v>
      </c>
      <c r="V1834">
        <f>VLOOKUP(customer!A1846,Marketing!A:I,2,FALSE)</f>
        <v>0</v>
      </c>
      <c r="W1834">
        <f>VLOOKUP(customer!A1846,Marketing!A:I,3,FALSE)</f>
        <v>0</v>
      </c>
      <c r="X1834">
        <f>VLOOKUP(customer!A1846,Marketing!A:I,4,FALSE)</f>
        <v>0</v>
      </c>
      <c r="Y1834">
        <f>VLOOKUP(customer!A1846,Marketing!A:I,5,FALSE)</f>
        <v>0</v>
      </c>
      <c r="Z1834">
        <f>VLOOKUP(customer!A1846,Marketing!A:I,6,FALSE)</f>
        <v>0</v>
      </c>
      <c r="AA1834">
        <f>VLOOKUP(customer!A1846,Marketing!A:I,7,FALSE)</f>
        <v>0</v>
      </c>
      <c r="AB1834">
        <f>VLOOKUP(customer!A1846,Marketing!A:I,8,FALSE)</f>
        <v>0</v>
      </c>
      <c r="AC1834" s="1">
        <f>VLOOKUP(customer!A1846,Marketing!A:I,9,FALSE)</f>
        <v>43812</v>
      </c>
    </row>
    <row r="1835" spans="1:29" x14ac:dyDescent="0.3">
      <c r="A1835">
        <v>1584</v>
      </c>
      <c r="B1835">
        <v>130081</v>
      </c>
      <c r="C1835">
        <v>0</v>
      </c>
      <c r="D1835">
        <v>1</v>
      </c>
      <c r="E1835">
        <v>59</v>
      </c>
      <c r="F1835" t="str">
        <f>IF(customer!G1847=1, "Married", IF(customer!H1847=1, "Single", IF(customer!F1847=1, "Divorced", IF(customer!I1847=1, "Together", IF(customer!J1847=1, "Widowed", "Unknown")))))</f>
        <v>Single</v>
      </c>
      <c r="G1835" t="str">
        <f>IF(customer!K1847=1,"Basic",IF(customer!L1847=1,"Graduate",IF(customer!M1847=1,"Master",IF(customer!N1847=1,"PhD","Unknown"))))</f>
        <v>Graduate</v>
      </c>
      <c r="H1835" t="s">
        <v>17</v>
      </c>
      <c r="I1835">
        <f>VLOOKUP(customer!A1847,sales_update!A:N,2,FALSE)</f>
        <v>27</v>
      </c>
      <c r="J1835">
        <f xml:space="preserve"> VLOOKUP(customer!A1847,sales_update!A:N,3,FALSE)</f>
        <v>156</v>
      </c>
      <c r="K1835">
        <f>VLOOKUP(customer!A1847,sales_update!A:N,4,FALSE)</f>
        <v>0</v>
      </c>
      <c r="L1835">
        <f>VLOOKUP(customer!A1847,sales_update!A:N,5,FALSE)</f>
        <v>9</v>
      </c>
      <c r="M1835">
        <f>VLOOKUP(customer!A1847,sales_update!A:N,6,FALSE)</f>
        <v>0</v>
      </c>
      <c r="N1835">
        <f>VLOOKUP(customer!A1847,sales_update!A:N,7,FALSE)</f>
        <v>0</v>
      </c>
      <c r="O1835">
        <f>VLOOKUP(customer!A1847,sales_update!A:N,8,FALSE)</f>
        <v>17</v>
      </c>
      <c r="P1835">
        <f>VLOOKUP(customer!A1847,sales_update!A:N,9,FALSE)</f>
        <v>147</v>
      </c>
      <c r="Q1835">
        <f>VLOOKUP(customer!A1847,sales_update!A:N,10,FALSE)</f>
        <v>1</v>
      </c>
      <c r="R1835">
        <f>VLOOKUP(customer!A1847,sales_update!A:N,11,FALSE)</f>
        <v>1</v>
      </c>
      <c r="S1835">
        <f>VLOOKUP(customer!A1847,sales_update!A:N,12,FALSE)</f>
        <v>0</v>
      </c>
      <c r="T1835">
        <f>VLOOKUP(customer!A1847,sales_update!A:N,13,FALSE)</f>
        <v>3</v>
      </c>
      <c r="U1835">
        <f>VLOOKUP(customer!A1847,sales_update!A:N,14,FALSE)</f>
        <v>7</v>
      </c>
      <c r="V1835">
        <f>VLOOKUP(customer!A1847,Marketing!A:I,2,FALSE)</f>
        <v>0</v>
      </c>
      <c r="W1835">
        <f>VLOOKUP(customer!A1847,Marketing!A:I,3,FALSE)</f>
        <v>0</v>
      </c>
      <c r="X1835">
        <f>VLOOKUP(customer!A1847,Marketing!A:I,4,FALSE)</f>
        <v>0</v>
      </c>
      <c r="Y1835">
        <f>VLOOKUP(customer!A1847,Marketing!A:I,5,FALSE)</f>
        <v>0</v>
      </c>
      <c r="Z1835">
        <f>VLOOKUP(customer!A1847,Marketing!A:I,6,FALSE)</f>
        <v>0</v>
      </c>
      <c r="AA1835">
        <f>VLOOKUP(customer!A1847,Marketing!A:I,7,FALSE)</f>
        <v>0</v>
      </c>
      <c r="AB1835">
        <f>VLOOKUP(customer!A1847,Marketing!A:I,8,FALSE)</f>
        <v>0</v>
      </c>
      <c r="AC1835" s="1">
        <f>VLOOKUP(customer!A1847,Marketing!A:I,9,FALSE)</f>
        <v>43675</v>
      </c>
    </row>
    <row r="1836" spans="1:29" x14ac:dyDescent="0.3">
      <c r="A1836">
        <v>2085</v>
      </c>
      <c r="B1836">
        <v>130023</v>
      </c>
      <c r="C1836">
        <v>1</v>
      </c>
      <c r="D1836">
        <v>0</v>
      </c>
      <c r="E1836">
        <v>48</v>
      </c>
      <c r="F1836" t="str">
        <f>IF(customer!G1848=1, "Married", IF(customer!H1848=1, "Single", IF(customer!F1848=1, "Divorced", IF(customer!I1848=1, "Together", IF(customer!J1848=1, "Widowed", "Unknown")))))</f>
        <v>Married</v>
      </c>
      <c r="G1836" t="str">
        <f>IF(customer!K1848=1,"Basic",IF(customer!L1848=1,"Graduate",IF(customer!M1848=1,"Master",IF(customer!N1848=1,"PhD","Unknown"))))</f>
        <v>Graduate</v>
      </c>
      <c r="H1836" t="s">
        <v>16</v>
      </c>
      <c r="I1836">
        <f>VLOOKUP(customer!A1848,sales_update!A:N,2,FALSE)</f>
        <v>28</v>
      </c>
      <c r="J1836">
        <f xml:space="preserve"> VLOOKUP(customer!A1848,sales_update!A:N,3,FALSE)</f>
        <v>48</v>
      </c>
      <c r="K1836">
        <f>VLOOKUP(customer!A1848,sales_update!A:N,4,FALSE)</f>
        <v>0</v>
      </c>
      <c r="L1836">
        <f>VLOOKUP(customer!A1848,sales_update!A:N,5,FALSE)</f>
        <v>69</v>
      </c>
      <c r="M1836">
        <f>VLOOKUP(customer!A1848,sales_update!A:N,6,FALSE)</f>
        <v>30</v>
      </c>
      <c r="N1836">
        <f>VLOOKUP(customer!A1848,sales_update!A:N,7,FALSE)</f>
        <v>26</v>
      </c>
      <c r="O1836">
        <f>VLOOKUP(customer!A1848,sales_update!A:N,8,FALSE)</f>
        <v>91</v>
      </c>
      <c r="P1836">
        <f>VLOOKUP(customer!A1848,sales_update!A:N,9,FALSE)</f>
        <v>82</v>
      </c>
      <c r="Q1836">
        <f>VLOOKUP(customer!A1848,sales_update!A:N,10,FALSE)</f>
        <v>1</v>
      </c>
      <c r="R1836">
        <f>VLOOKUP(customer!A1848,sales_update!A:N,11,FALSE)</f>
        <v>2</v>
      </c>
      <c r="S1836">
        <f>VLOOKUP(customer!A1848,sales_update!A:N,12,FALSE)</f>
        <v>0</v>
      </c>
      <c r="T1836">
        <f>VLOOKUP(customer!A1848,sales_update!A:N,13,FALSE)</f>
        <v>3</v>
      </c>
      <c r="U1836">
        <f>VLOOKUP(customer!A1848,sales_update!A:N,14,FALSE)</f>
        <v>8</v>
      </c>
      <c r="V1836">
        <f>VLOOKUP(customer!A1848,Marketing!A:I,2,FALSE)</f>
        <v>0</v>
      </c>
      <c r="W1836">
        <f>VLOOKUP(customer!A1848,Marketing!A:I,3,FALSE)</f>
        <v>0</v>
      </c>
      <c r="X1836">
        <f>VLOOKUP(customer!A1848,Marketing!A:I,4,FALSE)</f>
        <v>0</v>
      </c>
      <c r="Y1836">
        <f>VLOOKUP(customer!A1848,Marketing!A:I,5,FALSE)</f>
        <v>0</v>
      </c>
      <c r="Z1836">
        <f>VLOOKUP(customer!A1848,Marketing!A:I,6,FALSE)</f>
        <v>0</v>
      </c>
      <c r="AA1836">
        <f>VLOOKUP(customer!A1848,Marketing!A:I,7,FALSE)</f>
        <v>0</v>
      </c>
      <c r="AB1836">
        <f>VLOOKUP(customer!A1848,Marketing!A:I,8,FALSE)</f>
        <v>0</v>
      </c>
      <c r="AC1836" s="1">
        <f>VLOOKUP(customer!A1848,Marketing!A:I,9,FALSE)</f>
        <v>44071</v>
      </c>
    </row>
    <row r="1837" spans="1:29" x14ac:dyDescent="0.3">
      <c r="A1837">
        <v>1418</v>
      </c>
      <c r="B1837">
        <v>130015</v>
      </c>
      <c r="C1837">
        <v>1</v>
      </c>
      <c r="D1837">
        <v>0</v>
      </c>
      <c r="E1837">
        <v>50</v>
      </c>
      <c r="F1837" t="str">
        <f>IF(customer!G1849=1, "Married", IF(customer!H1849=1, "Single", IF(customer!F1849=1, "Divorced", IF(customer!I1849=1, "Together", IF(customer!J1849=1, "Widowed", "Unknown")))))</f>
        <v>Single</v>
      </c>
      <c r="G1837" t="str">
        <f>IF(customer!K1849=1,"Basic",IF(customer!L1849=1,"Graduate",IF(customer!M1849=1,"Master",IF(customer!N1849=1,"PhD","Unknown"))))</f>
        <v>Graduate</v>
      </c>
      <c r="H1837" t="s">
        <v>19</v>
      </c>
      <c r="I1837">
        <f>VLOOKUP(customer!A1849,sales_update!A:N,2,FALSE)</f>
        <v>28</v>
      </c>
      <c r="J1837">
        <f xml:space="preserve"> VLOOKUP(customer!A1849,sales_update!A:N,3,FALSE)</f>
        <v>108</v>
      </c>
      <c r="K1837">
        <f>VLOOKUP(customer!A1849,sales_update!A:N,4,FALSE)</f>
        <v>0</v>
      </c>
      <c r="L1837">
        <f>VLOOKUP(customer!A1849,sales_update!A:N,5,FALSE)</f>
        <v>95</v>
      </c>
      <c r="M1837">
        <f>VLOOKUP(customer!A1849,sales_update!A:N,6,FALSE)</f>
        <v>9</v>
      </c>
      <c r="N1837">
        <f>VLOOKUP(customer!A1849,sales_update!A:N,7,FALSE)</f>
        <v>13</v>
      </c>
      <c r="O1837">
        <f>VLOOKUP(customer!A1849,sales_update!A:N,8,FALSE)</f>
        <v>22</v>
      </c>
      <c r="P1837">
        <f>VLOOKUP(customer!A1849,sales_update!A:N,9,FALSE)</f>
        <v>204</v>
      </c>
      <c r="Q1837">
        <f>VLOOKUP(customer!A1849,sales_update!A:N,10,FALSE)</f>
        <v>2</v>
      </c>
      <c r="R1837">
        <f>VLOOKUP(customer!A1849,sales_update!A:N,11,FALSE)</f>
        <v>1</v>
      </c>
      <c r="S1837">
        <f>VLOOKUP(customer!A1849,sales_update!A:N,12,FALSE)</f>
        <v>0</v>
      </c>
      <c r="T1837">
        <f>VLOOKUP(customer!A1849,sales_update!A:N,13,FALSE)</f>
        <v>4</v>
      </c>
      <c r="U1837">
        <f>VLOOKUP(customer!A1849,sales_update!A:N,14,FALSE)</f>
        <v>5</v>
      </c>
      <c r="V1837">
        <f>VLOOKUP(customer!A1849,Marketing!A:I,2,FALSE)</f>
        <v>0</v>
      </c>
      <c r="W1837">
        <f>VLOOKUP(customer!A1849,Marketing!A:I,3,FALSE)</f>
        <v>0</v>
      </c>
      <c r="X1837">
        <f>VLOOKUP(customer!A1849,Marketing!A:I,4,FALSE)</f>
        <v>0</v>
      </c>
      <c r="Y1837">
        <f>VLOOKUP(customer!A1849,Marketing!A:I,5,FALSE)</f>
        <v>0</v>
      </c>
      <c r="Z1837">
        <f>VLOOKUP(customer!A1849,Marketing!A:I,6,FALSE)</f>
        <v>0</v>
      </c>
      <c r="AA1837">
        <f>VLOOKUP(customer!A1849,Marketing!A:I,7,FALSE)</f>
        <v>0</v>
      </c>
      <c r="AB1837">
        <f>VLOOKUP(customer!A1849,Marketing!A:I,8,FALSE)</f>
        <v>0</v>
      </c>
      <c r="AC1837" s="1">
        <f>VLOOKUP(customer!A1849,Marketing!A:I,9,FALSE)</f>
        <v>44021</v>
      </c>
    </row>
    <row r="1838" spans="1:29" x14ac:dyDescent="0.3">
      <c r="A1838">
        <v>1314</v>
      </c>
      <c r="B1838">
        <v>129999</v>
      </c>
      <c r="C1838">
        <v>1</v>
      </c>
      <c r="D1838">
        <v>0</v>
      </c>
      <c r="E1838">
        <v>34</v>
      </c>
      <c r="F1838" t="str">
        <f>IF(customer!G1850=1, "Married", IF(customer!H1850=1, "Single", IF(customer!F1850=1, "Divorced", IF(customer!I1850=1, "Together", IF(customer!J1850=1, "Widowed", "Unknown")))))</f>
        <v>Single</v>
      </c>
      <c r="G1838" t="str">
        <f>IF(customer!K1850=1,"Basic",IF(customer!L1850=1,"Graduate",IF(customer!M1850=1,"Master",IF(customer!N1850=1,"PhD","Unknown"))))</f>
        <v>PhD</v>
      </c>
      <c r="H1838" t="s">
        <v>17</v>
      </c>
      <c r="I1838">
        <f>VLOOKUP(customer!A1850,sales_update!A:N,2,FALSE)</f>
        <v>22</v>
      </c>
      <c r="J1838">
        <f xml:space="preserve"> VLOOKUP(customer!A1850,sales_update!A:N,3,FALSE)</f>
        <v>295</v>
      </c>
      <c r="K1838">
        <f>VLOOKUP(customer!A1850,sales_update!A:N,4,FALSE)</f>
        <v>30</v>
      </c>
      <c r="L1838">
        <f>VLOOKUP(customer!A1850,sales_update!A:N,5,FALSE)</f>
        <v>256</v>
      </c>
      <c r="M1838">
        <f>VLOOKUP(customer!A1850,sales_update!A:N,6,FALSE)</f>
        <v>43</v>
      </c>
      <c r="N1838">
        <f>VLOOKUP(customer!A1850,sales_update!A:N,7,FALSE)</f>
        <v>22</v>
      </c>
      <c r="O1838">
        <f>VLOOKUP(customer!A1850,sales_update!A:N,8,FALSE)</f>
        <v>48</v>
      </c>
      <c r="P1838">
        <f>VLOOKUP(customer!A1850,sales_update!A:N,9,FALSE)</f>
        <v>598</v>
      </c>
      <c r="Q1838">
        <f>VLOOKUP(customer!A1850,sales_update!A:N,10,FALSE)</f>
        <v>4</v>
      </c>
      <c r="R1838">
        <f>VLOOKUP(customer!A1850,sales_update!A:N,11,FALSE)</f>
        <v>3</v>
      </c>
      <c r="S1838">
        <f>VLOOKUP(customer!A1850,sales_update!A:N,12,FALSE)</f>
        <v>1</v>
      </c>
      <c r="T1838">
        <f>VLOOKUP(customer!A1850,sales_update!A:N,13,FALSE)</f>
        <v>4</v>
      </c>
      <c r="U1838">
        <f>VLOOKUP(customer!A1850,sales_update!A:N,14,FALSE)</f>
        <v>8</v>
      </c>
      <c r="V1838">
        <f>VLOOKUP(customer!A1850,Marketing!A:I,2,FALSE)</f>
        <v>0</v>
      </c>
      <c r="W1838">
        <f>VLOOKUP(customer!A1850,Marketing!A:I,3,FALSE)</f>
        <v>0</v>
      </c>
      <c r="X1838">
        <f>VLOOKUP(customer!A1850,Marketing!A:I,4,FALSE)</f>
        <v>0</v>
      </c>
      <c r="Y1838">
        <f>VLOOKUP(customer!A1850,Marketing!A:I,5,FALSE)</f>
        <v>0</v>
      </c>
      <c r="Z1838">
        <f>VLOOKUP(customer!A1850,Marketing!A:I,6,FALSE)</f>
        <v>0</v>
      </c>
      <c r="AA1838">
        <f>VLOOKUP(customer!A1850,Marketing!A:I,7,FALSE)</f>
        <v>0</v>
      </c>
      <c r="AB1838">
        <f>VLOOKUP(customer!A1850,Marketing!A:I,8,FALSE)</f>
        <v>0</v>
      </c>
      <c r="AC1838" s="1">
        <f>VLOOKUP(customer!A1850,Marketing!A:I,9,FALSE)</f>
        <v>43667</v>
      </c>
    </row>
    <row r="1839" spans="1:29" x14ac:dyDescent="0.3">
      <c r="A1839">
        <v>1238</v>
      </c>
      <c r="B1839">
        <v>129938</v>
      </c>
      <c r="C1839">
        <v>1</v>
      </c>
      <c r="D1839">
        <v>0</v>
      </c>
      <c r="E1839">
        <v>35</v>
      </c>
      <c r="F1839" t="str">
        <f>IF(customer!G1851=1, "Married", IF(customer!H1851=1, "Single", IF(customer!F1851=1, "Divorced", IF(customer!I1851=1, "Together", IF(customer!J1851=1, "Widowed", "Unknown")))))</f>
        <v>Single</v>
      </c>
      <c r="G1839" t="str">
        <f>IF(customer!K1851=1,"Basic",IF(customer!L1851=1,"Graduate",IF(customer!M1851=1,"Master",IF(customer!N1851=1,"PhD","Unknown"))))</f>
        <v>Graduate</v>
      </c>
      <c r="H1839" t="s">
        <v>19</v>
      </c>
      <c r="I1839">
        <f>VLOOKUP(customer!A1851,sales_update!A:N,2,FALSE)</f>
        <v>52</v>
      </c>
      <c r="J1839">
        <f xml:space="preserve"> VLOOKUP(customer!A1851,sales_update!A:N,3,FALSE)</f>
        <v>13</v>
      </c>
      <c r="K1839">
        <f>VLOOKUP(customer!A1851,sales_update!A:N,4,FALSE)</f>
        <v>13</v>
      </c>
      <c r="L1839">
        <f>VLOOKUP(customer!A1851,sales_update!A:N,5,FALSE)</f>
        <v>30</v>
      </c>
      <c r="M1839">
        <f>VLOOKUP(customer!A1851,sales_update!A:N,6,FALSE)</f>
        <v>0</v>
      </c>
      <c r="N1839">
        <f>VLOOKUP(customer!A1851,sales_update!A:N,7,FALSE)</f>
        <v>9</v>
      </c>
      <c r="O1839">
        <f>VLOOKUP(customer!A1851,sales_update!A:N,8,FALSE)</f>
        <v>48</v>
      </c>
      <c r="P1839">
        <f>VLOOKUP(customer!A1851,sales_update!A:N,9,FALSE)</f>
        <v>17</v>
      </c>
      <c r="Q1839">
        <f>VLOOKUP(customer!A1851,sales_update!A:N,10,FALSE)</f>
        <v>2</v>
      </c>
      <c r="R1839">
        <f>VLOOKUP(customer!A1851,sales_update!A:N,11,FALSE)</f>
        <v>1</v>
      </c>
      <c r="S1839">
        <f>VLOOKUP(customer!A1851,sales_update!A:N,12,FALSE)</f>
        <v>0</v>
      </c>
      <c r="T1839">
        <f>VLOOKUP(customer!A1851,sales_update!A:N,13,FALSE)</f>
        <v>3</v>
      </c>
      <c r="U1839">
        <f>VLOOKUP(customer!A1851,sales_update!A:N,14,FALSE)</f>
        <v>6</v>
      </c>
      <c r="V1839">
        <f>VLOOKUP(customer!A1851,Marketing!A:I,2,FALSE)</f>
        <v>0</v>
      </c>
      <c r="W1839">
        <f>VLOOKUP(customer!A1851,Marketing!A:I,3,FALSE)</f>
        <v>0</v>
      </c>
      <c r="X1839">
        <f>VLOOKUP(customer!A1851,Marketing!A:I,4,FALSE)</f>
        <v>0</v>
      </c>
      <c r="Y1839">
        <f>VLOOKUP(customer!A1851,Marketing!A:I,5,FALSE)</f>
        <v>0</v>
      </c>
      <c r="Z1839">
        <f>VLOOKUP(customer!A1851,Marketing!A:I,6,FALSE)</f>
        <v>0</v>
      </c>
      <c r="AA1839">
        <f>VLOOKUP(customer!A1851,Marketing!A:I,7,FALSE)</f>
        <v>0</v>
      </c>
      <c r="AB1839">
        <f>VLOOKUP(customer!A1851,Marketing!A:I,8,FALSE)</f>
        <v>0</v>
      </c>
      <c r="AC1839" s="1">
        <f>VLOOKUP(customer!A1851,Marketing!A:I,9,FALSE)</f>
        <v>43923</v>
      </c>
    </row>
    <row r="1840" spans="1:29" x14ac:dyDescent="0.3">
      <c r="A1840">
        <v>2878</v>
      </c>
      <c r="B1840">
        <v>129819</v>
      </c>
      <c r="C1840">
        <v>1</v>
      </c>
      <c r="D1840">
        <v>0</v>
      </c>
      <c r="E1840">
        <v>49</v>
      </c>
      <c r="F1840" t="str">
        <f>IF(customer!G1852=1, "Married", IF(customer!H1852=1, "Single", IF(customer!F1852=1, "Divorced", IF(customer!I1852=1, "Together", IF(customer!J1852=1, "Widowed", "Unknown")))))</f>
        <v>Divorced</v>
      </c>
      <c r="G1840" t="str">
        <f>IF(customer!K1852=1,"Basic",IF(customer!L1852=1,"Graduate",IF(customer!M1852=1,"Master",IF(customer!N1852=1,"PhD","Unknown"))))</f>
        <v>Graduate</v>
      </c>
      <c r="H1840" t="s">
        <v>20</v>
      </c>
      <c r="I1840">
        <f>VLOOKUP(customer!A1852,sales_update!A:N,2,FALSE)</f>
        <v>77</v>
      </c>
      <c r="J1840">
        <f xml:space="preserve"> VLOOKUP(customer!A1852,sales_update!A:N,3,FALSE)</f>
        <v>39</v>
      </c>
      <c r="K1840">
        <f>VLOOKUP(customer!A1852,sales_update!A:N,4,FALSE)</f>
        <v>4</v>
      </c>
      <c r="L1840">
        <f>VLOOKUP(customer!A1852,sales_update!A:N,5,FALSE)</f>
        <v>104</v>
      </c>
      <c r="M1840">
        <f>VLOOKUP(customer!A1852,sales_update!A:N,6,FALSE)</f>
        <v>9</v>
      </c>
      <c r="N1840">
        <f>VLOOKUP(customer!A1852,sales_update!A:N,7,FALSE)</f>
        <v>4</v>
      </c>
      <c r="O1840">
        <f>VLOOKUP(customer!A1852,sales_update!A:N,8,FALSE)</f>
        <v>9</v>
      </c>
      <c r="P1840">
        <f>VLOOKUP(customer!A1852,sales_update!A:N,9,FALSE)</f>
        <v>152</v>
      </c>
      <c r="Q1840">
        <f>VLOOKUP(customer!A1852,sales_update!A:N,10,FALSE)</f>
        <v>3</v>
      </c>
      <c r="R1840">
        <f>VLOOKUP(customer!A1852,sales_update!A:N,11,FALSE)</f>
        <v>3</v>
      </c>
      <c r="S1840">
        <f>VLOOKUP(customer!A1852,sales_update!A:N,12,FALSE)</f>
        <v>0</v>
      </c>
      <c r="T1840">
        <f>VLOOKUP(customer!A1852,sales_update!A:N,13,FALSE)</f>
        <v>3</v>
      </c>
      <c r="U1840">
        <f>VLOOKUP(customer!A1852,sales_update!A:N,14,FALSE)</f>
        <v>6</v>
      </c>
      <c r="V1840">
        <f>VLOOKUP(customer!A1852,Marketing!A:I,2,FALSE)</f>
        <v>0</v>
      </c>
      <c r="W1840">
        <f>VLOOKUP(customer!A1852,Marketing!A:I,3,FALSE)</f>
        <v>0</v>
      </c>
      <c r="X1840">
        <f>VLOOKUP(customer!A1852,Marketing!A:I,4,FALSE)</f>
        <v>0</v>
      </c>
      <c r="Y1840">
        <f>VLOOKUP(customer!A1852,Marketing!A:I,5,FALSE)</f>
        <v>0</v>
      </c>
      <c r="Z1840">
        <f>VLOOKUP(customer!A1852,Marketing!A:I,6,FALSE)</f>
        <v>0</v>
      </c>
      <c r="AA1840">
        <f>VLOOKUP(customer!A1852,Marketing!A:I,7,FALSE)</f>
        <v>0</v>
      </c>
      <c r="AB1840">
        <f>VLOOKUP(customer!A1852,Marketing!A:I,8,FALSE)</f>
        <v>0</v>
      </c>
      <c r="AC1840" s="1">
        <f>VLOOKUP(customer!A1852,Marketing!A:I,9,FALSE)</f>
        <v>43920</v>
      </c>
    </row>
    <row r="1841" spans="1:29" x14ac:dyDescent="0.3">
      <c r="A1841">
        <v>2370</v>
      </c>
      <c r="B1841">
        <v>129791</v>
      </c>
      <c r="C1841">
        <v>1</v>
      </c>
      <c r="D1841">
        <v>0</v>
      </c>
      <c r="E1841">
        <v>48</v>
      </c>
      <c r="F1841" t="str">
        <f>IF(customer!G1853=1, "Married", IF(customer!H1853=1, "Single", IF(customer!F1853=1, "Divorced", IF(customer!I1853=1, "Together", IF(customer!J1853=1, "Widowed", "Unknown")))))</f>
        <v>Married</v>
      </c>
      <c r="G1841" t="str">
        <f>IF(customer!K1853=1,"Basic",IF(customer!L1853=1,"Graduate",IF(customer!M1853=1,"Master",IF(customer!N1853=1,"PhD","Unknown"))))</f>
        <v>PhD</v>
      </c>
      <c r="H1841" t="s">
        <v>17</v>
      </c>
      <c r="I1841">
        <f>VLOOKUP(customer!A1853,sales_update!A:N,2,FALSE)</f>
        <v>21</v>
      </c>
      <c r="J1841">
        <f xml:space="preserve"> VLOOKUP(customer!A1853,sales_update!A:N,3,FALSE)</f>
        <v>61</v>
      </c>
      <c r="K1841">
        <f>VLOOKUP(customer!A1853,sales_update!A:N,4,FALSE)</f>
        <v>0</v>
      </c>
      <c r="L1841">
        <f>VLOOKUP(customer!A1853,sales_update!A:N,5,FALSE)</f>
        <v>26</v>
      </c>
      <c r="M1841">
        <f>VLOOKUP(customer!A1853,sales_update!A:N,6,FALSE)</f>
        <v>0</v>
      </c>
      <c r="N1841">
        <f>VLOOKUP(customer!A1853,sales_update!A:N,7,FALSE)</f>
        <v>0</v>
      </c>
      <c r="O1841">
        <f>VLOOKUP(customer!A1853,sales_update!A:N,8,FALSE)</f>
        <v>0</v>
      </c>
      <c r="P1841">
        <f>VLOOKUP(customer!A1853,sales_update!A:N,9,FALSE)</f>
        <v>87</v>
      </c>
      <c r="Q1841">
        <f>VLOOKUP(customer!A1853,sales_update!A:N,10,FALSE)</f>
        <v>2</v>
      </c>
      <c r="R1841">
        <f>VLOOKUP(customer!A1853,sales_update!A:N,11,FALSE)</f>
        <v>2</v>
      </c>
      <c r="S1841">
        <f>VLOOKUP(customer!A1853,sales_update!A:N,12,FALSE)</f>
        <v>0</v>
      </c>
      <c r="T1841">
        <f>VLOOKUP(customer!A1853,sales_update!A:N,13,FALSE)</f>
        <v>3</v>
      </c>
      <c r="U1841">
        <f>VLOOKUP(customer!A1853,sales_update!A:N,14,FALSE)</f>
        <v>5</v>
      </c>
      <c r="V1841">
        <f>VLOOKUP(customer!A1853,Marketing!A:I,2,FALSE)</f>
        <v>0</v>
      </c>
      <c r="W1841">
        <f>VLOOKUP(customer!A1853,Marketing!A:I,3,FALSE)</f>
        <v>0</v>
      </c>
      <c r="X1841">
        <f>VLOOKUP(customer!A1853,Marketing!A:I,4,FALSE)</f>
        <v>0</v>
      </c>
      <c r="Y1841">
        <f>VLOOKUP(customer!A1853,Marketing!A:I,5,FALSE)</f>
        <v>0</v>
      </c>
      <c r="Z1841">
        <f>VLOOKUP(customer!A1853,Marketing!A:I,6,FALSE)</f>
        <v>0</v>
      </c>
      <c r="AA1841">
        <f>VLOOKUP(customer!A1853,Marketing!A:I,7,FALSE)</f>
        <v>0</v>
      </c>
      <c r="AB1841">
        <f>VLOOKUP(customer!A1853,Marketing!A:I,8,FALSE)</f>
        <v>0</v>
      </c>
      <c r="AC1841" s="1">
        <f>VLOOKUP(customer!A1853,Marketing!A:I,9,FALSE)</f>
        <v>44123</v>
      </c>
    </row>
    <row r="1842" spans="1:29" x14ac:dyDescent="0.3">
      <c r="A1842">
        <v>1075</v>
      </c>
      <c r="B1842">
        <v>129760</v>
      </c>
      <c r="C1842">
        <v>1</v>
      </c>
      <c r="D1842">
        <v>0</v>
      </c>
      <c r="E1842">
        <v>35</v>
      </c>
      <c r="F1842" t="str">
        <f>IF(customer!G1854=1, "Married", IF(customer!H1854=1, "Single", IF(customer!F1854=1, "Divorced", IF(customer!I1854=1, "Together", IF(customer!J1854=1, "Widowed", "Unknown")))))</f>
        <v>Single</v>
      </c>
      <c r="G1842" t="str">
        <f>IF(customer!K1854=1,"Basic",IF(customer!L1854=1,"Graduate",IF(customer!M1854=1,"Master",IF(customer!N1854=1,"PhD","Unknown"))))</f>
        <v>Graduate</v>
      </c>
      <c r="H1842" t="s">
        <v>18</v>
      </c>
      <c r="I1842">
        <f>VLOOKUP(customer!A1854,sales_update!A:N,2,FALSE)</f>
        <v>87</v>
      </c>
      <c r="J1842">
        <f xml:space="preserve"> VLOOKUP(customer!A1854,sales_update!A:N,3,FALSE)</f>
        <v>279</v>
      </c>
      <c r="K1842">
        <f>VLOOKUP(customer!A1854,sales_update!A:N,4,FALSE)</f>
        <v>17</v>
      </c>
      <c r="L1842">
        <f>VLOOKUP(customer!A1854,sales_update!A:N,5,FALSE)</f>
        <v>296</v>
      </c>
      <c r="M1842">
        <f>VLOOKUP(customer!A1854,sales_update!A:N,6,FALSE)</f>
        <v>31</v>
      </c>
      <c r="N1842">
        <f>VLOOKUP(customer!A1854,sales_update!A:N,7,FALSE)</f>
        <v>22</v>
      </c>
      <c r="O1842">
        <f>VLOOKUP(customer!A1854,sales_update!A:N,8,FALSE)</f>
        <v>74</v>
      </c>
      <c r="P1842">
        <f>VLOOKUP(customer!A1854,sales_update!A:N,9,FALSE)</f>
        <v>571</v>
      </c>
      <c r="Q1842">
        <f>VLOOKUP(customer!A1854,sales_update!A:N,10,FALSE)</f>
        <v>4</v>
      </c>
      <c r="R1842">
        <f>VLOOKUP(customer!A1854,sales_update!A:N,11,FALSE)</f>
        <v>3</v>
      </c>
      <c r="S1842">
        <f>VLOOKUP(customer!A1854,sales_update!A:N,12,FALSE)</f>
        <v>1</v>
      </c>
      <c r="T1842">
        <f>VLOOKUP(customer!A1854,sales_update!A:N,13,FALSE)</f>
        <v>4</v>
      </c>
      <c r="U1842">
        <f>VLOOKUP(customer!A1854,sales_update!A:N,14,FALSE)</f>
        <v>8</v>
      </c>
      <c r="V1842">
        <f>VLOOKUP(customer!A1854,Marketing!A:I,2,FALSE)</f>
        <v>0</v>
      </c>
      <c r="W1842">
        <f>VLOOKUP(customer!A1854,Marketing!A:I,3,FALSE)</f>
        <v>0</v>
      </c>
      <c r="X1842">
        <f>VLOOKUP(customer!A1854,Marketing!A:I,4,FALSE)</f>
        <v>0</v>
      </c>
      <c r="Y1842">
        <f>VLOOKUP(customer!A1854,Marketing!A:I,5,FALSE)</f>
        <v>0</v>
      </c>
      <c r="Z1842">
        <f>VLOOKUP(customer!A1854,Marketing!A:I,6,FALSE)</f>
        <v>0</v>
      </c>
      <c r="AA1842">
        <f>VLOOKUP(customer!A1854,Marketing!A:I,7,FALSE)</f>
        <v>0</v>
      </c>
      <c r="AB1842">
        <f>VLOOKUP(customer!A1854,Marketing!A:I,8,FALSE)</f>
        <v>0</v>
      </c>
      <c r="AC1842" s="1">
        <f>VLOOKUP(customer!A1854,Marketing!A:I,9,FALSE)</f>
        <v>43499</v>
      </c>
    </row>
    <row r="1843" spans="1:29" x14ac:dyDescent="0.3">
      <c r="A1843">
        <v>2751</v>
      </c>
      <c r="B1843">
        <v>129760</v>
      </c>
      <c r="C1843">
        <v>1</v>
      </c>
      <c r="D1843">
        <v>0</v>
      </c>
      <c r="E1843">
        <v>35</v>
      </c>
      <c r="F1843" t="str">
        <f>IF(customer!G1855=1, "Married", IF(customer!H1855=1, "Single", IF(customer!F1855=1, "Divorced", IF(customer!I1855=1, "Together", IF(customer!J1855=1, "Widowed", "Unknown")))))</f>
        <v>Single</v>
      </c>
      <c r="G1843" t="str">
        <f>IF(customer!K1855=1,"Basic",IF(customer!L1855=1,"Graduate",IF(customer!M1855=1,"Master",IF(customer!N1855=1,"PhD","Unknown"))))</f>
        <v>Graduate</v>
      </c>
      <c r="H1843" t="s">
        <v>16</v>
      </c>
      <c r="I1843">
        <f>VLOOKUP(customer!A1855,sales_update!A:N,2,FALSE)</f>
        <v>87</v>
      </c>
      <c r="J1843">
        <f xml:space="preserve"> VLOOKUP(customer!A1855,sales_update!A:N,3,FALSE)</f>
        <v>279</v>
      </c>
      <c r="K1843">
        <f>VLOOKUP(customer!A1855,sales_update!A:N,4,FALSE)</f>
        <v>17</v>
      </c>
      <c r="L1843">
        <f>VLOOKUP(customer!A1855,sales_update!A:N,5,FALSE)</f>
        <v>296</v>
      </c>
      <c r="M1843">
        <f>VLOOKUP(customer!A1855,sales_update!A:N,6,FALSE)</f>
        <v>31</v>
      </c>
      <c r="N1843">
        <f>VLOOKUP(customer!A1855,sales_update!A:N,7,FALSE)</f>
        <v>22</v>
      </c>
      <c r="O1843">
        <f>VLOOKUP(customer!A1855,sales_update!A:N,8,FALSE)</f>
        <v>74</v>
      </c>
      <c r="P1843">
        <f>VLOOKUP(customer!A1855,sales_update!A:N,9,FALSE)</f>
        <v>571</v>
      </c>
      <c r="Q1843">
        <f>VLOOKUP(customer!A1855,sales_update!A:N,10,FALSE)</f>
        <v>4</v>
      </c>
      <c r="R1843">
        <f>VLOOKUP(customer!A1855,sales_update!A:N,11,FALSE)</f>
        <v>3</v>
      </c>
      <c r="S1843">
        <f>VLOOKUP(customer!A1855,sales_update!A:N,12,FALSE)</f>
        <v>1</v>
      </c>
      <c r="T1843">
        <f>VLOOKUP(customer!A1855,sales_update!A:N,13,FALSE)</f>
        <v>4</v>
      </c>
      <c r="U1843">
        <f>VLOOKUP(customer!A1855,sales_update!A:N,14,FALSE)</f>
        <v>8</v>
      </c>
      <c r="V1843">
        <f>VLOOKUP(customer!A1855,Marketing!A:I,2,FALSE)</f>
        <v>0</v>
      </c>
      <c r="W1843">
        <f>VLOOKUP(customer!A1855,Marketing!A:I,3,FALSE)</f>
        <v>0</v>
      </c>
      <c r="X1843">
        <f>VLOOKUP(customer!A1855,Marketing!A:I,4,FALSE)</f>
        <v>0</v>
      </c>
      <c r="Y1843">
        <f>VLOOKUP(customer!A1855,Marketing!A:I,5,FALSE)</f>
        <v>0</v>
      </c>
      <c r="Z1843">
        <f>VLOOKUP(customer!A1855,Marketing!A:I,6,FALSE)</f>
        <v>0</v>
      </c>
      <c r="AA1843">
        <f>VLOOKUP(customer!A1855,Marketing!A:I,7,FALSE)</f>
        <v>0</v>
      </c>
      <c r="AB1843">
        <f>VLOOKUP(customer!A1855,Marketing!A:I,8,FALSE)</f>
        <v>0</v>
      </c>
      <c r="AC1843" s="1">
        <f>VLOOKUP(customer!A1855,Marketing!A:I,9,FALSE)</f>
        <v>43499</v>
      </c>
    </row>
    <row r="1844" spans="1:29" x14ac:dyDescent="0.3">
      <c r="A1844">
        <v>3114</v>
      </c>
      <c r="B1844">
        <v>129732</v>
      </c>
      <c r="C1844">
        <v>1</v>
      </c>
      <c r="D1844">
        <v>0</v>
      </c>
      <c r="E1844">
        <v>49</v>
      </c>
      <c r="F1844" t="str">
        <f>IF(customer!G1856=1, "Married", IF(customer!H1856=1, "Single", IF(customer!F1856=1, "Divorced", IF(customer!I1856=1, "Together", IF(customer!J1856=1, "Widowed", "Unknown")))))</f>
        <v>Together</v>
      </c>
      <c r="G1844" t="str">
        <f>IF(customer!K1856=1,"Basic",IF(customer!L1856=1,"Graduate",IF(customer!M1856=1,"Master",IF(customer!N1856=1,"PhD","Unknown"))))</f>
        <v>PhD</v>
      </c>
      <c r="H1844" t="s">
        <v>17</v>
      </c>
      <c r="I1844">
        <f>VLOOKUP(customer!A1856,sales_update!A:N,2,FALSE)</f>
        <v>23</v>
      </c>
      <c r="J1844">
        <f xml:space="preserve"> VLOOKUP(customer!A1856,sales_update!A:N,3,FALSE)</f>
        <v>109</v>
      </c>
      <c r="K1844">
        <f>VLOOKUP(customer!A1856,sales_update!A:N,4,FALSE)</f>
        <v>0</v>
      </c>
      <c r="L1844">
        <f>VLOOKUP(customer!A1856,sales_update!A:N,5,FALSE)</f>
        <v>35</v>
      </c>
      <c r="M1844">
        <f>VLOOKUP(customer!A1856,sales_update!A:N,6,FALSE)</f>
        <v>0</v>
      </c>
      <c r="N1844">
        <f>VLOOKUP(customer!A1856,sales_update!A:N,7,FALSE)</f>
        <v>4</v>
      </c>
      <c r="O1844">
        <f>VLOOKUP(customer!A1856,sales_update!A:N,8,FALSE)</f>
        <v>17</v>
      </c>
      <c r="P1844">
        <f>VLOOKUP(customer!A1856,sales_update!A:N,9,FALSE)</f>
        <v>131</v>
      </c>
      <c r="Q1844">
        <f>VLOOKUP(customer!A1856,sales_update!A:N,10,FALSE)</f>
        <v>1</v>
      </c>
      <c r="R1844">
        <f>VLOOKUP(customer!A1856,sales_update!A:N,11,FALSE)</f>
        <v>2</v>
      </c>
      <c r="S1844">
        <f>VLOOKUP(customer!A1856,sales_update!A:N,12,FALSE)</f>
        <v>0</v>
      </c>
      <c r="T1844">
        <f>VLOOKUP(customer!A1856,sales_update!A:N,13,FALSE)</f>
        <v>2</v>
      </c>
      <c r="U1844">
        <f>VLOOKUP(customer!A1856,sales_update!A:N,14,FALSE)</f>
        <v>9</v>
      </c>
      <c r="V1844">
        <f>VLOOKUP(customer!A1856,Marketing!A:I,2,FALSE)</f>
        <v>0</v>
      </c>
      <c r="W1844">
        <f>VLOOKUP(customer!A1856,Marketing!A:I,3,FALSE)</f>
        <v>0</v>
      </c>
      <c r="X1844">
        <f>VLOOKUP(customer!A1856,Marketing!A:I,4,FALSE)</f>
        <v>0</v>
      </c>
      <c r="Y1844">
        <f>VLOOKUP(customer!A1856,Marketing!A:I,5,FALSE)</f>
        <v>0</v>
      </c>
      <c r="Z1844">
        <f>VLOOKUP(customer!A1856,Marketing!A:I,6,FALSE)</f>
        <v>0</v>
      </c>
      <c r="AA1844">
        <f>VLOOKUP(customer!A1856,Marketing!A:I,7,FALSE)</f>
        <v>0</v>
      </c>
      <c r="AB1844">
        <f>VLOOKUP(customer!A1856,Marketing!A:I,8,FALSE)</f>
        <v>0</v>
      </c>
      <c r="AC1844" s="1">
        <f>VLOOKUP(customer!A1856,Marketing!A:I,9,FALSE)</f>
        <v>44072</v>
      </c>
    </row>
    <row r="1845" spans="1:29" x14ac:dyDescent="0.3">
      <c r="A1845">
        <v>1281</v>
      </c>
      <c r="B1845">
        <v>129672</v>
      </c>
      <c r="C1845">
        <v>1</v>
      </c>
      <c r="D1845">
        <v>1</v>
      </c>
      <c r="E1845">
        <v>55</v>
      </c>
      <c r="F1845" t="str">
        <f>IF(customer!G1857=1, "Married", IF(customer!H1857=1, "Single", IF(customer!F1857=1, "Divorced", IF(customer!I1857=1, "Together", IF(customer!J1857=1, "Widowed", "Unknown")))))</f>
        <v>Together</v>
      </c>
      <c r="G1845" t="str">
        <f>IF(customer!K1857=1,"Basic",IF(customer!L1857=1,"Graduate",IF(customer!M1857=1,"Master",IF(customer!N1857=1,"PhD","Unknown"))))</f>
        <v>Graduate</v>
      </c>
      <c r="H1845" t="s">
        <v>16</v>
      </c>
      <c r="I1845">
        <f>VLOOKUP(customer!A1857,sales_update!A:N,2,FALSE)</f>
        <v>6</v>
      </c>
      <c r="J1845">
        <f xml:space="preserve"> VLOOKUP(customer!A1857,sales_update!A:N,3,FALSE)</f>
        <v>39</v>
      </c>
      <c r="K1845">
        <f>VLOOKUP(customer!A1857,sales_update!A:N,4,FALSE)</f>
        <v>4</v>
      </c>
      <c r="L1845">
        <f>VLOOKUP(customer!A1857,sales_update!A:N,5,FALSE)</f>
        <v>13</v>
      </c>
      <c r="M1845">
        <f>VLOOKUP(customer!A1857,sales_update!A:N,6,FALSE)</f>
        <v>0</v>
      </c>
      <c r="N1845">
        <f>VLOOKUP(customer!A1857,sales_update!A:N,7,FALSE)</f>
        <v>17</v>
      </c>
      <c r="O1845">
        <f>VLOOKUP(customer!A1857,sales_update!A:N,8,FALSE)</f>
        <v>35</v>
      </c>
      <c r="P1845">
        <f>VLOOKUP(customer!A1857,sales_update!A:N,9,FALSE)</f>
        <v>39</v>
      </c>
      <c r="Q1845">
        <f>VLOOKUP(customer!A1857,sales_update!A:N,10,FALSE)</f>
        <v>1</v>
      </c>
      <c r="R1845">
        <f>VLOOKUP(customer!A1857,sales_update!A:N,11,FALSE)</f>
        <v>0</v>
      </c>
      <c r="S1845">
        <f>VLOOKUP(customer!A1857,sales_update!A:N,12,FALSE)</f>
        <v>0</v>
      </c>
      <c r="T1845">
        <f>VLOOKUP(customer!A1857,sales_update!A:N,13,FALSE)</f>
        <v>3</v>
      </c>
      <c r="U1845">
        <f>VLOOKUP(customer!A1857,sales_update!A:N,14,FALSE)</f>
        <v>6</v>
      </c>
      <c r="V1845">
        <f>VLOOKUP(customer!A1857,Marketing!A:I,2,FALSE)</f>
        <v>0</v>
      </c>
      <c r="W1845">
        <f>VLOOKUP(customer!A1857,Marketing!A:I,3,FALSE)</f>
        <v>0</v>
      </c>
      <c r="X1845">
        <f>VLOOKUP(customer!A1857,Marketing!A:I,4,FALSE)</f>
        <v>0</v>
      </c>
      <c r="Y1845">
        <f>VLOOKUP(customer!A1857,Marketing!A:I,5,FALSE)</f>
        <v>0</v>
      </c>
      <c r="Z1845">
        <f>VLOOKUP(customer!A1857,Marketing!A:I,6,FALSE)</f>
        <v>0</v>
      </c>
      <c r="AA1845">
        <f>VLOOKUP(customer!A1857,Marketing!A:I,7,FALSE)</f>
        <v>0</v>
      </c>
      <c r="AB1845">
        <f>VLOOKUP(customer!A1857,Marketing!A:I,8,FALSE)</f>
        <v>0</v>
      </c>
      <c r="AC1845" s="1">
        <f>VLOOKUP(customer!A1857,Marketing!A:I,9,FALSE)</f>
        <v>43694</v>
      </c>
    </row>
    <row r="1846" spans="1:29" x14ac:dyDescent="0.3">
      <c r="A1846">
        <v>3001</v>
      </c>
      <c r="B1846">
        <v>129672</v>
      </c>
      <c r="C1846">
        <v>1</v>
      </c>
      <c r="D1846">
        <v>1</v>
      </c>
      <c r="E1846">
        <v>55</v>
      </c>
      <c r="F1846" t="str">
        <f>IF(customer!G1858=1, "Married", IF(customer!H1858=1, "Single", IF(customer!F1858=1, "Divorced", IF(customer!I1858=1, "Together", IF(customer!J1858=1, "Widowed", "Unknown")))))</f>
        <v>Together</v>
      </c>
      <c r="G1846" t="str">
        <f>IF(customer!K1858=1,"Basic",IF(customer!L1858=1,"Graduate",IF(customer!M1858=1,"Master",IF(customer!N1858=1,"PhD","Unknown"))))</f>
        <v>Graduate</v>
      </c>
      <c r="H1846" t="s">
        <v>18</v>
      </c>
      <c r="I1846">
        <f>VLOOKUP(customer!A1858,sales_update!A:N,2,FALSE)</f>
        <v>6</v>
      </c>
      <c r="J1846">
        <f xml:space="preserve"> VLOOKUP(customer!A1858,sales_update!A:N,3,FALSE)</f>
        <v>39</v>
      </c>
      <c r="K1846">
        <f>VLOOKUP(customer!A1858,sales_update!A:N,4,FALSE)</f>
        <v>4</v>
      </c>
      <c r="L1846">
        <f>VLOOKUP(customer!A1858,sales_update!A:N,5,FALSE)</f>
        <v>13</v>
      </c>
      <c r="M1846">
        <f>VLOOKUP(customer!A1858,sales_update!A:N,6,FALSE)</f>
        <v>0</v>
      </c>
      <c r="N1846">
        <f>VLOOKUP(customer!A1858,sales_update!A:N,7,FALSE)</f>
        <v>17</v>
      </c>
      <c r="O1846">
        <f>VLOOKUP(customer!A1858,sales_update!A:N,8,FALSE)</f>
        <v>35</v>
      </c>
      <c r="P1846">
        <f>VLOOKUP(customer!A1858,sales_update!A:N,9,FALSE)</f>
        <v>39</v>
      </c>
      <c r="Q1846">
        <f>VLOOKUP(customer!A1858,sales_update!A:N,10,FALSE)</f>
        <v>1</v>
      </c>
      <c r="R1846">
        <f>VLOOKUP(customer!A1858,sales_update!A:N,11,FALSE)</f>
        <v>0</v>
      </c>
      <c r="S1846">
        <f>VLOOKUP(customer!A1858,sales_update!A:N,12,FALSE)</f>
        <v>0</v>
      </c>
      <c r="T1846">
        <f>VLOOKUP(customer!A1858,sales_update!A:N,13,FALSE)</f>
        <v>3</v>
      </c>
      <c r="U1846">
        <f>VLOOKUP(customer!A1858,sales_update!A:N,14,FALSE)</f>
        <v>6</v>
      </c>
      <c r="V1846">
        <f>VLOOKUP(customer!A1858,Marketing!A:I,2,FALSE)</f>
        <v>0</v>
      </c>
      <c r="W1846">
        <f>VLOOKUP(customer!A1858,Marketing!A:I,3,FALSE)</f>
        <v>0</v>
      </c>
      <c r="X1846">
        <f>VLOOKUP(customer!A1858,Marketing!A:I,4,FALSE)</f>
        <v>0</v>
      </c>
      <c r="Y1846">
        <f>VLOOKUP(customer!A1858,Marketing!A:I,5,FALSE)</f>
        <v>0</v>
      </c>
      <c r="Z1846">
        <f>VLOOKUP(customer!A1858,Marketing!A:I,6,FALSE)</f>
        <v>0</v>
      </c>
      <c r="AA1846">
        <f>VLOOKUP(customer!A1858,Marketing!A:I,7,FALSE)</f>
        <v>0</v>
      </c>
      <c r="AB1846">
        <f>VLOOKUP(customer!A1858,Marketing!A:I,8,FALSE)</f>
        <v>0</v>
      </c>
      <c r="AC1846" s="1">
        <f>VLOOKUP(customer!A1858,Marketing!A:I,9,FALSE)</f>
        <v>43694</v>
      </c>
    </row>
    <row r="1847" spans="1:29" x14ac:dyDescent="0.3">
      <c r="A1847">
        <v>1194</v>
      </c>
      <c r="B1847">
        <v>129604</v>
      </c>
      <c r="C1847">
        <v>1</v>
      </c>
      <c r="D1847">
        <v>0</v>
      </c>
      <c r="E1847">
        <v>32</v>
      </c>
      <c r="F1847" t="str">
        <f>IF(customer!G1859=1, "Married", IF(customer!H1859=1, "Single", IF(customer!F1859=1, "Divorced", IF(customer!I1859=1, "Together", IF(customer!J1859=1, "Widowed", "Unknown")))))</f>
        <v>Together</v>
      </c>
      <c r="G1847" t="str">
        <f>IF(customer!K1859=1,"Basic",IF(customer!L1859=1,"Graduate",IF(customer!M1859=1,"Master",IF(customer!N1859=1,"PhD","Unknown"))))</f>
        <v>Graduate</v>
      </c>
      <c r="H1847" t="s">
        <v>17</v>
      </c>
      <c r="I1847">
        <f>VLOOKUP(customer!A1859,sales_update!A:N,2,FALSE)</f>
        <v>88</v>
      </c>
      <c r="J1847">
        <f xml:space="preserve"> VLOOKUP(customer!A1859,sales_update!A:N,3,FALSE)</f>
        <v>31</v>
      </c>
      <c r="K1847">
        <f>VLOOKUP(customer!A1859,sales_update!A:N,4,FALSE)</f>
        <v>26</v>
      </c>
      <c r="L1847">
        <f>VLOOKUP(customer!A1859,sales_update!A:N,5,FALSE)</f>
        <v>57</v>
      </c>
      <c r="M1847">
        <f>VLOOKUP(customer!A1859,sales_update!A:N,6,FALSE)</f>
        <v>31</v>
      </c>
      <c r="N1847">
        <f>VLOOKUP(customer!A1859,sales_update!A:N,7,FALSE)</f>
        <v>26</v>
      </c>
      <c r="O1847">
        <f>VLOOKUP(customer!A1859,sales_update!A:N,8,FALSE)</f>
        <v>61</v>
      </c>
      <c r="P1847">
        <f>VLOOKUP(customer!A1859,sales_update!A:N,9,FALSE)</f>
        <v>109</v>
      </c>
      <c r="Q1847">
        <f>VLOOKUP(customer!A1859,sales_update!A:N,10,FALSE)</f>
        <v>1</v>
      </c>
      <c r="R1847">
        <f>VLOOKUP(customer!A1859,sales_update!A:N,11,FALSE)</f>
        <v>1</v>
      </c>
      <c r="S1847">
        <f>VLOOKUP(customer!A1859,sales_update!A:N,12,FALSE)</f>
        <v>0</v>
      </c>
      <c r="T1847">
        <f>VLOOKUP(customer!A1859,sales_update!A:N,13,FALSE)</f>
        <v>3</v>
      </c>
      <c r="U1847">
        <f>VLOOKUP(customer!A1859,sales_update!A:N,14,FALSE)</f>
        <v>9</v>
      </c>
      <c r="V1847">
        <f>VLOOKUP(customer!A1859,Marketing!A:I,2,FALSE)</f>
        <v>1</v>
      </c>
      <c r="W1847">
        <f>VLOOKUP(customer!A1859,Marketing!A:I,3,FALSE)</f>
        <v>0</v>
      </c>
      <c r="X1847">
        <f>VLOOKUP(customer!A1859,Marketing!A:I,4,FALSE)</f>
        <v>0</v>
      </c>
      <c r="Y1847">
        <f>VLOOKUP(customer!A1859,Marketing!A:I,5,FALSE)</f>
        <v>0</v>
      </c>
      <c r="Z1847">
        <f>VLOOKUP(customer!A1859,Marketing!A:I,6,FALSE)</f>
        <v>0</v>
      </c>
      <c r="AA1847">
        <f>VLOOKUP(customer!A1859,Marketing!A:I,7,FALSE)</f>
        <v>0</v>
      </c>
      <c r="AB1847">
        <f>VLOOKUP(customer!A1859,Marketing!A:I,8,FALSE)</f>
        <v>0</v>
      </c>
      <c r="AC1847" s="1">
        <f>VLOOKUP(customer!A1859,Marketing!A:I,9,FALSE)</f>
        <v>43965</v>
      </c>
    </row>
    <row r="1848" spans="1:29" x14ac:dyDescent="0.3">
      <c r="A1848">
        <v>1356</v>
      </c>
      <c r="B1848">
        <v>129548</v>
      </c>
      <c r="C1848">
        <v>1</v>
      </c>
      <c r="D1848">
        <v>0</v>
      </c>
      <c r="E1848">
        <v>50</v>
      </c>
      <c r="F1848" t="str">
        <f>IF(customer!G1860=1, "Married", IF(customer!H1860=1, "Single", IF(customer!F1860=1, "Divorced", IF(customer!I1860=1, "Together", IF(customer!J1860=1, "Widowed", "Unknown")))))</f>
        <v>Single</v>
      </c>
      <c r="G1848" t="str">
        <f>IF(customer!K1860=1,"Basic",IF(customer!L1860=1,"Graduate",IF(customer!M1860=1,"Master",IF(customer!N1860=1,"PhD","Unknown"))))</f>
        <v>Master</v>
      </c>
      <c r="H1848" t="s">
        <v>17</v>
      </c>
      <c r="I1848">
        <f>VLOOKUP(customer!A1860,sales_update!A:N,2,FALSE)</f>
        <v>52</v>
      </c>
      <c r="J1848">
        <f xml:space="preserve"> VLOOKUP(customer!A1860,sales_update!A:N,3,FALSE)</f>
        <v>31</v>
      </c>
      <c r="K1848">
        <f>VLOOKUP(customer!A1860,sales_update!A:N,4,FALSE)</f>
        <v>4</v>
      </c>
      <c r="L1848">
        <f>VLOOKUP(customer!A1860,sales_update!A:N,5,FALSE)</f>
        <v>26</v>
      </c>
      <c r="M1848">
        <f>VLOOKUP(customer!A1860,sales_update!A:N,6,FALSE)</f>
        <v>13</v>
      </c>
      <c r="N1848">
        <f>VLOOKUP(customer!A1860,sales_update!A:N,7,FALSE)</f>
        <v>4</v>
      </c>
      <c r="O1848">
        <f>VLOOKUP(customer!A1860,sales_update!A:N,8,FALSE)</f>
        <v>48</v>
      </c>
      <c r="P1848">
        <f>VLOOKUP(customer!A1860,sales_update!A:N,9,FALSE)</f>
        <v>31</v>
      </c>
      <c r="Q1848">
        <f>VLOOKUP(customer!A1860,sales_update!A:N,10,FALSE)</f>
        <v>1</v>
      </c>
      <c r="R1848">
        <f>VLOOKUP(customer!A1860,sales_update!A:N,11,FALSE)</f>
        <v>1</v>
      </c>
      <c r="S1848">
        <f>VLOOKUP(customer!A1860,sales_update!A:N,12,FALSE)</f>
        <v>1</v>
      </c>
      <c r="T1848">
        <f>VLOOKUP(customer!A1860,sales_update!A:N,13,FALSE)</f>
        <v>2</v>
      </c>
      <c r="U1848">
        <f>VLOOKUP(customer!A1860,sales_update!A:N,14,FALSE)</f>
        <v>4</v>
      </c>
      <c r="V1848">
        <f>VLOOKUP(customer!A1860,Marketing!A:I,2,FALSE)</f>
        <v>1</v>
      </c>
      <c r="W1848">
        <f>VLOOKUP(customer!A1860,Marketing!A:I,3,FALSE)</f>
        <v>0</v>
      </c>
      <c r="X1848">
        <f>VLOOKUP(customer!A1860,Marketing!A:I,4,FALSE)</f>
        <v>0</v>
      </c>
      <c r="Y1848">
        <f>VLOOKUP(customer!A1860,Marketing!A:I,5,FALSE)</f>
        <v>0</v>
      </c>
      <c r="Z1848">
        <f>VLOOKUP(customer!A1860,Marketing!A:I,6,FALSE)</f>
        <v>0</v>
      </c>
      <c r="AA1848">
        <f>VLOOKUP(customer!A1860,Marketing!A:I,7,FALSE)</f>
        <v>0</v>
      </c>
      <c r="AB1848">
        <f>VLOOKUP(customer!A1860,Marketing!A:I,8,FALSE)</f>
        <v>0</v>
      </c>
      <c r="AC1848" s="1">
        <f>VLOOKUP(customer!A1860,Marketing!A:I,9,FALSE)</f>
        <v>43864</v>
      </c>
    </row>
    <row r="1849" spans="1:29" x14ac:dyDescent="0.3">
      <c r="A1849">
        <v>2908</v>
      </c>
      <c r="B1849">
        <v>129543</v>
      </c>
      <c r="C1849">
        <v>2</v>
      </c>
      <c r="D1849">
        <v>0</v>
      </c>
      <c r="E1849">
        <v>52</v>
      </c>
      <c r="F1849" t="str">
        <f>IF(customer!G1861=1, "Married", IF(customer!H1861=1, "Single", IF(customer!F1861=1, "Divorced", IF(customer!I1861=1, "Together", IF(customer!J1861=1, "Widowed", "Unknown")))))</f>
        <v>Married</v>
      </c>
      <c r="G1849" t="str">
        <f>IF(customer!K1861=1,"Basic",IF(customer!L1861=1,"Graduate",IF(customer!M1861=1,"Master",IF(customer!N1861=1,"PhD","Unknown"))))</f>
        <v>Master</v>
      </c>
      <c r="H1849" t="s">
        <v>20</v>
      </c>
      <c r="I1849">
        <f>VLOOKUP(customer!A1861,sales_update!A:N,2,FALSE)</f>
        <v>47</v>
      </c>
      <c r="J1849">
        <f xml:space="preserve"> VLOOKUP(customer!A1861,sales_update!A:N,3,FALSE)</f>
        <v>75</v>
      </c>
      <c r="K1849">
        <f>VLOOKUP(customer!A1861,sales_update!A:N,4,FALSE)</f>
        <v>13</v>
      </c>
      <c r="L1849">
        <f>VLOOKUP(customer!A1861,sales_update!A:N,5,FALSE)</f>
        <v>79</v>
      </c>
      <c r="M1849">
        <f>VLOOKUP(customer!A1861,sales_update!A:N,6,FALSE)</f>
        <v>13</v>
      </c>
      <c r="N1849">
        <f>VLOOKUP(customer!A1861,sales_update!A:N,7,FALSE)</f>
        <v>18</v>
      </c>
      <c r="O1849">
        <f>VLOOKUP(customer!A1861,sales_update!A:N,8,FALSE)</f>
        <v>79</v>
      </c>
      <c r="P1849">
        <f>VLOOKUP(customer!A1861,sales_update!A:N,9,FALSE)</f>
        <v>118</v>
      </c>
      <c r="Q1849">
        <f>VLOOKUP(customer!A1861,sales_update!A:N,10,FALSE)</f>
        <v>2</v>
      </c>
      <c r="R1849">
        <f>VLOOKUP(customer!A1861,sales_update!A:N,11,FALSE)</f>
        <v>3</v>
      </c>
      <c r="S1849">
        <f>VLOOKUP(customer!A1861,sales_update!A:N,12,FALSE)</f>
        <v>1</v>
      </c>
      <c r="T1849">
        <f>VLOOKUP(customer!A1861,sales_update!A:N,13,FALSE)</f>
        <v>2</v>
      </c>
      <c r="U1849">
        <f>VLOOKUP(customer!A1861,sales_update!A:N,14,FALSE)</f>
        <v>7</v>
      </c>
      <c r="V1849">
        <f>VLOOKUP(customer!A1861,Marketing!A:I,2,FALSE)</f>
        <v>0</v>
      </c>
      <c r="W1849">
        <f>VLOOKUP(customer!A1861,Marketing!A:I,3,FALSE)</f>
        <v>0</v>
      </c>
      <c r="X1849">
        <f>VLOOKUP(customer!A1861,Marketing!A:I,4,FALSE)</f>
        <v>0</v>
      </c>
      <c r="Y1849">
        <f>VLOOKUP(customer!A1861,Marketing!A:I,5,FALSE)</f>
        <v>0</v>
      </c>
      <c r="Z1849">
        <f>VLOOKUP(customer!A1861,Marketing!A:I,6,FALSE)</f>
        <v>0</v>
      </c>
      <c r="AA1849">
        <f>VLOOKUP(customer!A1861,Marketing!A:I,7,FALSE)</f>
        <v>0</v>
      </c>
      <c r="AB1849">
        <f>VLOOKUP(customer!A1861,Marketing!A:I,8,FALSE)</f>
        <v>0</v>
      </c>
      <c r="AC1849" s="1">
        <f>VLOOKUP(customer!A1861,Marketing!A:I,9,FALSE)</f>
        <v>44079</v>
      </c>
    </row>
    <row r="1850" spans="1:29" x14ac:dyDescent="0.3">
      <c r="A1850">
        <v>2931</v>
      </c>
      <c r="B1850">
        <v>129478</v>
      </c>
      <c r="C1850">
        <v>1</v>
      </c>
      <c r="D1850">
        <v>0</v>
      </c>
      <c r="E1850">
        <v>44</v>
      </c>
      <c r="F1850" t="str">
        <f>IF(customer!G1862=1, "Married", IF(customer!H1862=1, "Single", IF(customer!F1862=1, "Divorced", IF(customer!I1862=1, "Together", IF(customer!J1862=1, "Widowed", "Unknown")))))</f>
        <v>Together</v>
      </c>
      <c r="G1850" t="str">
        <f>IF(customer!K1862=1,"Basic",IF(customer!L1862=1,"Graduate",IF(customer!M1862=1,"Master",IF(customer!N1862=1,"PhD","Unknown"))))</f>
        <v>Graduate</v>
      </c>
      <c r="H1850" t="s">
        <v>16</v>
      </c>
      <c r="I1850">
        <f>VLOOKUP(customer!A1862,sales_update!A:N,2,FALSE)</f>
        <v>59</v>
      </c>
      <c r="J1850">
        <f xml:space="preserve"> VLOOKUP(customer!A1862,sales_update!A:N,3,FALSE)</f>
        <v>35</v>
      </c>
      <c r="K1850">
        <f>VLOOKUP(customer!A1862,sales_update!A:N,4,FALSE)</f>
        <v>0</v>
      </c>
      <c r="L1850">
        <f>VLOOKUP(customer!A1862,sales_update!A:N,5,FALSE)</f>
        <v>31</v>
      </c>
      <c r="M1850">
        <f>VLOOKUP(customer!A1862,sales_update!A:N,6,FALSE)</f>
        <v>13</v>
      </c>
      <c r="N1850">
        <f>VLOOKUP(customer!A1862,sales_update!A:N,7,FALSE)</f>
        <v>4</v>
      </c>
      <c r="O1850">
        <f>VLOOKUP(customer!A1862,sales_update!A:N,8,FALSE)</f>
        <v>4</v>
      </c>
      <c r="P1850">
        <f>VLOOKUP(customer!A1862,sales_update!A:N,9,FALSE)</f>
        <v>79</v>
      </c>
      <c r="Q1850">
        <f>VLOOKUP(customer!A1862,sales_update!A:N,10,FALSE)</f>
        <v>1</v>
      </c>
      <c r="R1850">
        <f>VLOOKUP(customer!A1862,sales_update!A:N,11,FALSE)</f>
        <v>1</v>
      </c>
      <c r="S1850">
        <f>VLOOKUP(customer!A1862,sales_update!A:N,12,FALSE)</f>
        <v>0</v>
      </c>
      <c r="T1850">
        <f>VLOOKUP(customer!A1862,sales_update!A:N,13,FALSE)</f>
        <v>3</v>
      </c>
      <c r="U1850">
        <f>VLOOKUP(customer!A1862,sales_update!A:N,14,FALSE)</f>
        <v>6</v>
      </c>
      <c r="V1850">
        <f>VLOOKUP(customer!A1862,Marketing!A:I,2,FALSE)</f>
        <v>0</v>
      </c>
      <c r="W1850">
        <f>VLOOKUP(customer!A1862,Marketing!A:I,3,FALSE)</f>
        <v>0</v>
      </c>
      <c r="X1850">
        <f>VLOOKUP(customer!A1862,Marketing!A:I,4,FALSE)</f>
        <v>0</v>
      </c>
      <c r="Y1850">
        <f>VLOOKUP(customer!A1862,Marketing!A:I,5,FALSE)</f>
        <v>0</v>
      </c>
      <c r="Z1850">
        <f>VLOOKUP(customer!A1862,Marketing!A:I,6,FALSE)</f>
        <v>0</v>
      </c>
      <c r="AA1850">
        <f>VLOOKUP(customer!A1862,Marketing!A:I,7,FALSE)</f>
        <v>0</v>
      </c>
      <c r="AB1850">
        <f>VLOOKUP(customer!A1862,Marketing!A:I,8,FALSE)</f>
        <v>0</v>
      </c>
      <c r="AC1850" s="1">
        <f>VLOOKUP(customer!A1862,Marketing!A:I,9,FALSE)</f>
        <v>44005</v>
      </c>
    </row>
    <row r="1851" spans="1:29" x14ac:dyDescent="0.3">
      <c r="A1851">
        <v>1080</v>
      </c>
      <c r="B1851">
        <v>129440</v>
      </c>
      <c r="C1851">
        <v>1</v>
      </c>
      <c r="D1851">
        <v>1</v>
      </c>
      <c r="E1851">
        <v>60</v>
      </c>
      <c r="F1851" t="str">
        <f>IF(customer!G1863=1, "Married", IF(customer!H1863=1, "Single", IF(customer!F1863=1, "Divorced", IF(customer!I1863=1, "Together", IF(customer!J1863=1, "Widowed", "Unknown")))))</f>
        <v>Married</v>
      </c>
      <c r="G1851" t="str">
        <f>IF(customer!K1863=1,"Basic",IF(customer!L1863=1,"Graduate",IF(customer!M1863=1,"Master",IF(customer!N1863=1,"PhD","Unknown"))))</f>
        <v>Graduate</v>
      </c>
      <c r="H1851" t="s">
        <v>17</v>
      </c>
      <c r="I1851">
        <f>VLOOKUP(customer!A1863,sales_update!A:N,2,FALSE)</f>
        <v>95</v>
      </c>
      <c r="J1851">
        <f xml:space="preserve"> VLOOKUP(customer!A1863,sales_update!A:N,3,FALSE)</f>
        <v>75</v>
      </c>
      <c r="K1851">
        <f>VLOOKUP(customer!A1863,sales_update!A:N,4,FALSE)</f>
        <v>35</v>
      </c>
      <c r="L1851">
        <f>VLOOKUP(customer!A1863,sales_update!A:N,5,FALSE)</f>
        <v>62</v>
      </c>
      <c r="M1851">
        <f>VLOOKUP(customer!A1863,sales_update!A:N,6,FALSE)</f>
        <v>44</v>
      </c>
      <c r="N1851">
        <f>VLOOKUP(customer!A1863,sales_update!A:N,7,FALSE)</f>
        <v>18</v>
      </c>
      <c r="O1851">
        <f>VLOOKUP(customer!A1863,sales_update!A:N,8,FALSE)</f>
        <v>13</v>
      </c>
      <c r="P1851">
        <f>VLOOKUP(customer!A1863,sales_update!A:N,9,FALSE)</f>
        <v>220</v>
      </c>
      <c r="Q1851">
        <f>VLOOKUP(customer!A1863,sales_update!A:N,10,FALSE)</f>
        <v>2</v>
      </c>
      <c r="R1851">
        <f>VLOOKUP(customer!A1863,sales_update!A:N,11,FALSE)</f>
        <v>1</v>
      </c>
      <c r="S1851">
        <f>VLOOKUP(customer!A1863,sales_update!A:N,12,FALSE)</f>
        <v>0</v>
      </c>
      <c r="T1851">
        <f>VLOOKUP(customer!A1863,sales_update!A:N,13,FALSE)</f>
        <v>4</v>
      </c>
      <c r="U1851">
        <f>VLOOKUP(customer!A1863,sales_update!A:N,14,FALSE)</f>
        <v>7</v>
      </c>
      <c r="V1851">
        <f>VLOOKUP(customer!A1863,Marketing!A:I,2,FALSE)</f>
        <v>0</v>
      </c>
      <c r="W1851">
        <f>VLOOKUP(customer!A1863,Marketing!A:I,3,FALSE)</f>
        <v>0</v>
      </c>
      <c r="X1851">
        <f>VLOOKUP(customer!A1863,Marketing!A:I,4,FALSE)</f>
        <v>0</v>
      </c>
      <c r="Y1851">
        <f>VLOOKUP(customer!A1863,Marketing!A:I,5,FALSE)</f>
        <v>0</v>
      </c>
      <c r="Z1851">
        <f>VLOOKUP(customer!A1863,Marketing!A:I,6,FALSE)</f>
        <v>0</v>
      </c>
      <c r="AA1851">
        <f>VLOOKUP(customer!A1863,Marketing!A:I,7,FALSE)</f>
        <v>0</v>
      </c>
      <c r="AB1851">
        <f>VLOOKUP(customer!A1863,Marketing!A:I,8,FALSE)</f>
        <v>0</v>
      </c>
      <c r="AC1851" s="1">
        <f>VLOOKUP(customer!A1863,Marketing!A:I,9,FALSE)</f>
        <v>43846</v>
      </c>
    </row>
    <row r="1852" spans="1:29" x14ac:dyDescent="0.3">
      <c r="A1852">
        <v>3107</v>
      </c>
      <c r="B1852">
        <v>129435</v>
      </c>
      <c r="C1852">
        <v>1</v>
      </c>
      <c r="D1852">
        <v>1</v>
      </c>
      <c r="E1852">
        <v>54</v>
      </c>
      <c r="F1852" t="str">
        <f>IF(customer!G1864=1, "Married", IF(customer!H1864=1, "Single", IF(customer!F1864=1, "Divorced", IF(customer!I1864=1, "Together", IF(customer!J1864=1, "Widowed", "Unknown")))))</f>
        <v>Divorced</v>
      </c>
      <c r="G1852" t="str">
        <f>IF(customer!K1864=1,"Basic",IF(customer!L1864=1,"Graduate",IF(customer!M1864=1,"Master",IF(customer!N1864=1,"PhD","Unknown"))))</f>
        <v>Master</v>
      </c>
      <c r="H1852" t="s">
        <v>15</v>
      </c>
      <c r="I1852">
        <f>VLOOKUP(customer!A1864,sales_update!A:N,2,FALSE)</f>
        <v>11</v>
      </c>
      <c r="J1852">
        <f xml:space="preserve"> VLOOKUP(customer!A1864,sales_update!A:N,3,FALSE)</f>
        <v>308</v>
      </c>
      <c r="K1852">
        <f>VLOOKUP(customer!A1864,sales_update!A:N,4,FALSE)</f>
        <v>13</v>
      </c>
      <c r="L1852">
        <f>VLOOKUP(customer!A1864,sales_update!A:N,5,FALSE)</f>
        <v>163</v>
      </c>
      <c r="M1852">
        <f>VLOOKUP(customer!A1864,sales_update!A:N,6,FALSE)</f>
        <v>18</v>
      </c>
      <c r="N1852">
        <f>VLOOKUP(customer!A1864,sales_update!A:N,7,FALSE)</f>
        <v>9</v>
      </c>
      <c r="O1852">
        <f>VLOOKUP(customer!A1864,sales_update!A:N,8,FALSE)</f>
        <v>281</v>
      </c>
      <c r="P1852">
        <f>VLOOKUP(customer!A1864,sales_update!A:N,9,FALSE)</f>
        <v>229</v>
      </c>
      <c r="Q1852">
        <f>VLOOKUP(customer!A1864,sales_update!A:N,10,FALSE)</f>
        <v>4</v>
      </c>
      <c r="R1852">
        <f>VLOOKUP(customer!A1864,sales_update!A:N,11,FALSE)</f>
        <v>3</v>
      </c>
      <c r="S1852">
        <f>VLOOKUP(customer!A1864,sales_update!A:N,12,FALSE)</f>
        <v>2</v>
      </c>
      <c r="T1852">
        <f>VLOOKUP(customer!A1864,sales_update!A:N,13,FALSE)</f>
        <v>2</v>
      </c>
      <c r="U1852">
        <f>VLOOKUP(customer!A1864,sales_update!A:N,14,FALSE)</f>
        <v>9</v>
      </c>
      <c r="V1852">
        <f>VLOOKUP(customer!A1864,Marketing!A:I,2,FALSE)</f>
        <v>0</v>
      </c>
      <c r="W1852">
        <f>VLOOKUP(customer!A1864,Marketing!A:I,3,FALSE)</f>
        <v>0</v>
      </c>
      <c r="X1852">
        <f>VLOOKUP(customer!A1864,Marketing!A:I,4,FALSE)</f>
        <v>0</v>
      </c>
      <c r="Y1852">
        <f>VLOOKUP(customer!A1864,Marketing!A:I,5,FALSE)</f>
        <v>0</v>
      </c>
      <c r="Z1852">
        <f>VLOOKUP(customer!A1864,Marketing!A:I,6,FALSE)</f>
        <v>0</v>
      </c>
      <c r="AA1852">
        <f>VLOOKUP(customer!A1864,Marketing!A:I,7,FALSE)</f>
        <v>0</v>
      </c>
      <c r="AB1852">
        <f>VLOOKUP(customer!A1864,Marketing!A:I,8,FALSE)</f>
        <v>1</v>
      </c>
      <c r="AC1852" s="1">
        <f>VLOOKUP(customer!A1864,Marketing!A:I,9,FALSE)</f>
        <v>43476</v>
      </c>
    </row>
    <row r="1853" spans="1:29" x14ac:dyDescent="0.3">
      <c r="A1853">
        <v>1260</v>
      </c>
      <c r="B1853">
        <v>129315</v>
      </c>
      <c r="C1853">
        <v>1</v>
      </c>
      <c r="D1853">
        <v>1</v>
      </c>
      <c r="E1853">
        <v>60</v>
      </c>
      <c r="F1853" t="str">
        <f>IF(customer!G1865=1, "Married", IF(customer!H1865=1, "Single", IF(customer!F1865=1, "Divorced", IF(customer!I1865=1, "Together", IF(customer!J1865=1, "Widowed", "Unknown")))))</f>
        <v>Married</v>
      </c>
      <c r="G1853" t="str">
        <f>IF(customer!K1865=1,"Basic",IF(customer!L1865=1,"Graduate",IF(customer!M1865=1,"Master",IF(customer!N1865=1,"PhD","Unknown"))))</f>
        <v>Graduate</v>
      </c>
      <c r="H1853" t="s">
        <v>17</v>
      </c>
      <c r="I1853">
        <f>VLOOKUP(customer!A1865,sales_update!A:N,2,FALSE)</f>
        <v>55</v>
      </c>
      <c r="J1853">
        <f xml:space="preserve"> VLOOKUP(customer!A1865,sales_update!A:N,3,FALSE)</f>
        <v>57</v>
      </c>
      <c r="K1853">
        <f>VLOOKUP(customer!A1865,sales_update!A:N,4,FALSE)</f>
        <v>9</v>
      </c>
      <c r="L1853">
        <f>VLOOKUP(customer!A1865,sales_update!A:N,5,FALSE)</f>
        <v>62</v>
      </c>
      <c r="M1853">
        <f>VLOOKUP(customer!A1865,sales_update!A:N,6,FALSE)</f>
        <v>35</v>
      </c>
      <c r="N1853">
        <f>VLOOKUP(customer!A1865,sales_update!A:N,7,FALSE)</f>
        <v>31</v>
      </c>
      <c r="O1853">
        <f>VLOOKUP(customer!A1865,sales_update!A:N,8,FALSE)</f>
        <v>18</v>
      </c>
      <c r="P1853">
        <f>VLOOKUP(customer!A1865,sales_update!A:N,9,FALSE)</f>
        <v>176</v>
      </c>
      <c r="Q1853">
        <f>VLOOKUP(customer!A1865,sales_update!A:N,10,FALSE)</f>
        <v>4</v>
      </c>
      <c r="R1853">
        <f>VLOOKUP(customer!A1865,sales_update!A:N,11,FALSE)</f>
        <v>2</v>
      </c>
      <c r="S1853">
        <f>VLOOKUP(customer!A1865,sales_update!A:N,12,FALSE)</f>
        <v>0</v>
      </c>
      <c r="T1853">
        <f>VLOOKUP(customer!A1865,sales_update!A:N,13,FALSE)</f>
        <v>4</v>
      </c>
      <c r="U1853">
        <f>VLOOKUP(customer!A1865,sales_update!A:N,14,FALSE)</f>
        <v>6</v>
      </c>
      <c r="V1853">
        <f>VLOOKUP(customer!A1865,Marketing!A:I,2,FALSE)</f>
        <v>0</v>
      </c>
      <c r="W1853">
        <f>VLOOKUP(customer!A1865,Marketing!A:I,3,FALSE)</f>
        <v>0</v>
      </c>
      <c r="X1853">
        <f>VLOOKUP(customer!A1865,Marketing!A:I,4,FALSE)</f>
        <v>0</v>
      </c>
      <c r="Y1853">
        <f>VLOOKUP(customer!A1865,Marketing!A:I,5,FALSE)</f>
        <v>0</v>
      </c>
      <c r="Z1853">
        <f>VLOOKUP(customer!A1865,Marketing!A:I,6,FALSE)</f>
        <v>0</v>
      </c>
      <c r="AA1853">
        <f>VLOOKUP(customer!A1865,Marketing!A:I,7,FALSE)</f>
        <v>0</v>
      </c>
      <c r="AB1853">
        <f>VLOOKUP(customer!A1865,Marketing!A:I,8,FALSE)</f>
        <v>0</v>
      </c>
      <c r="AC1853" s="1">
        <f>VLOOKUP(customer!A1865,Marketing!A:I,9,FALSE)</f>
        <v>44084</v>
      </c>
    </row>
    <row r="1854" spans="1:29" x14ac:dyDescent="0.3">
      <c r="A1854">
        <v>1551</v>
      </c>
      <c r="B1854">
        <v>129298</v>
      </c>
      <c r="C1854">
        <v>1</v>
      </c>
      <c r="D1854">
        <v>1</v>
      </c>
      <c r="E1854">
        <v>69</v>
      </c>
      <c r="F1854" t="str">
        <f>IF(customer!G1866=1, "Married", IF(customer!H1866=1, "Single", IF(customer!F1866=1, "Divorced", IF(customer!I1866=1, "Together", IF(customer!J1866=1, "Widowed", "Unknown")))))</f>
        <v>Together</v>
      </c>
      <c r="G1854" t="str">
        <f>IF(customer!K1866=1,"Basic",IF(customer!L1866=1,"Graduate",IF(customer!M1866=1,"Master",IF(customer!N1866=1,"PhD","Unknown"))))</f>
        <v>Master</v>
      </c>
      <c r="H1854" t="s">
        <v>16</v>
      </c>
      <c r="I1854">
        <f>VLOOKUP(customer!A1866,sales_update!A:N,2,FALSE)</f>
        <v>60</v>
      </c>
      <c r="J1854">
        <f xml:space="preserve"> VLOOKUP(customer!A1866,sales_update!A:N,3,FALSE)</f>
        <v>26</v>
      </c>
      <c r="K1854">
        <f>VLOOKUP(customer!A1866,sales_update!A:N,4,FALSE)</f>
        <v>0</v>
      </c>
      <c r="L1854">
        <f>VLOOKUP(customer!A1866,sales_update!A:N,5,FALSE)</f>
        <v>9</v>
      </c>
      <c r="M1854">
        <f>VLOOKUP(customer!A1866,sales_update!A:N,6,FALSE)</f>
        <v>9</v>
      </c>
      <c r="N1854">
        <f>VLOOKUP(customer!A1866,sales_update!A:N,7,FALSE)</f>
        <v>0</v>
      </c>
      <c r="O1854">
        <f>VLOOKUP(customer!A1866,sales_update!A:N,8,FALSE)</f>
        <v>4</v>
      </c>
      <c r="P1854">
        <f>VLOOKUP(customer!A1866,sales_update!A:N,9,FALSE)</f>
        <v>40</v>
      </c>
      <c r="Q1854">
        <f>VLOOKUP(customer!A1866,sales_update!A:N,10,FALSE)</f>
        <v>1</v>
      </c>
      <c r="R1854">
        <f>VLOOKUP(customer!A1866,sales_update!A:N,11,FALSE)</f>
        <v>1</v>
      </c>
      <c r="S1854">
        <f>VLOOKUP(customer!A1866,sales_update!A:N,12,FALSE)</f>
        <v>0</v>
      </c>
      <c r="T1854">
        <f>VLOOKUP(customer!A1866,sales_update!A:N,13,FALSE)</f>
        <v>2</v>
      </c>
      <c r="U1854">
        <f>VLOOKUP(customer!A1866,sales_update!A:N,14,FALSE)</f>
        <v>5</v>
      </c>
      <c r="V1854">
        <f>VLOOKUP(customer!A1866,Marketing!A:I,2,FALSE)</f>
        <v>0</v>
      </c>
      <c r="W1854">
        <f>VLOOKUP(customer!A1866,Marketing!A:I,3,FALSE)</f>
        <v>0</v>
      </c>
      <c r="X1854">
        <f>VLOOKUP(customer!A1866,Marketing!A:I,4,FALSE)</f>
        <v>0</v>
      </c>
      <c r="Y1854">
        <f>VLOOKUP(customer!A1866,Marketing!A:I,5,FALSE)</f>
        <v>0</v>
      </c>
      <c r="Z1854">
        <f>VLOOKUP(customer!A1866,Marketing!A:I,6,FALSE)</f>
        <v>0</v>
      </c>
      <c r="AA1854">
        <f>VLOOKUP(customer!A1866,Marketing!A:I,7,FALSE)</f>
        <v>0</v>
      </c>
      <c r="AB1854">
        <f>VLOOKUP(customer!A1866,Marketing!A:I,8,FALSE)</f>
        <v>0</v>
      </c>
      <c r="AC1854" s="1">
        <f>VLOOKUP(customer!A1866,Marketing!A:I,9,FALSE)</f>
        <v>43873</v>
      </c>
    </row>
    <row r="1855" spans="1:29" x14ac:dyDescent="0.3">
      <c r="A1855">
        <v>2805</v>
      </c>
      <c r="B1855">
        <v>129236</v>
      </c>
      <c r="C1855">
        <v>1</v>
      </c>
      <c r="D1855">
        <v>0</v>
      </c>
      <c r="E1855">
        <v>33</v>
      </c>
      <c r="F1855" t="str">
        <f>IF(customer!G1867=1, "Married", IF(customer!H1867=1, "Single", IF(customer!F1867=1, "Divorced", IF(customer!I1867=1, "Together", IF(customer!J1867=1, "Widowed", "Unknown")))))</f>
        <v>Single</v>
      </c>
      <c r="G1855" t="str">
        <f>IF(customer!K1867=1,"Basic",IF(customer!L1867=1,"Graduate",IF(customer!M1867=1,"Master",IF(customer!N1867=1,"PhD","Unknown"))))</f>
        <v>Graduate</v>
      </c>
      <c r="H1855" t="s">
        <v>16</v>
      </c>
      <c r="I1855">
        <f>VLOOKUP(customer!A1867,sales_update!A:N,2,FALSE)</f>
        <v>30</v>
      </c>
      <c r="J1855">
        <f xml:space="preserve"> VLOOKUP(customer!A1867,sales_update!A:N,3,FALSE)</f>
        <v>164</v>
      </c>
      <c r="K1855">
        <f>VLOOKUP(customer!A1867,sales_update!A:N,4,FALSE)</f>
        <v>18</v>
      </c>
      <c r="L1855">
        <f>VLOOKUP(customer!A1867,sales_update!A:N,5,FALSE)</f>
        <v>106</v>
      </c>
      <c r="M1855">
        <f>VLOOKUP(customer!A1867,sales_update!A:N,6,FALSE)</f>
        <v>71</v>
      </c>
      <c r="N1855">
        <f>VLOOKUP(customer!A1867,sales_update!A:N,7,FALSE)</f>
        <v>40</v>
      </c>
      <c r="O1855">
        <f>VLOOKUP(customer!A1867,sales_update!A:N,8,FALSE)</f>
        <v>40</v>
      </c>
      <c r="P1855">
        <f>VLOOKUP(customer!A1867,sales_update!A:N,9,FALSE)</f>
        <v>358</v>
      </c>
      <c r="Q1855">
        <f>VLOOKUP(customer!A1867,sales_update!A:N,10,FALSE)</f>
        <v>2</v>
      </c>
      <c r="R1855">
        <f>VLOOKUP(customer!A1867,sales_update!A:N,11,FALSE)</f>
        <v>4</v>
      </c>
      <c r="S1855">
        <f>VLOOKUP(customer!A1867,sales_update!A:N,12,FALSE)</f>
        <v>0</v>
      </c>
      <c r="T1855">
        <f>VLOOKUP(customer!A1867,sales_update!A:N,13,FALSE)</f>
        <v>3</v>
      </c>
      <c r="U1855">
        <f>VLOOKUP(customer!A1867,sales_update!A:N,14,FALSE)</f>
        <v>9</v>
      </c>
      <c r="V1855">
        <f>VLOOKUP(customer!A1867,Marketing!A:I,2,FALSE)</f>
        <v>0</v>
      </c>
      <c r="W1855">
        <f>VLOOKUP(customer!A1867,Marketing!A:I,3,FALSE)</f>
        <v>0</v>
      </c>
      <c r="X1855">
        <f>VLOOKUP(customer!A1867,Marketing!A:I,4,FALSE)</f>
        <v>0</v>
      </c>
      <c r="Y1855">
        <f>VLOOKUP(customer!A1867,Marketing!A:I,5,FALSE)</f>
        <v>0</v>
      </c>
      <c r="Z1855">
        <f>VLOOKUP(customer!A1867,Marketing!A:I,6,FALSE)</f>
        <v>0</v>
      </c>
      <c r="AA1855">
        <f>VLOOKUP(customer!A1867,Marketing!A:I,7,FALSE)</f>
        <v>0</v>
      </c>
      <c r="AB1855">
        <f>VLOOKUP(customer!A1867,Marketing!A:I,8,FALSE)</f>
        <v>0</v>
      </c>
      <c r="AC1855" s="1">
        <f>VLOOKUP(customer!A1867,Marketing!A:I,9,FALSE)</f>
        <v>43904</v>
      </c>
    </row>
    <row r="1856" spans="1:29" x14ac:dyDescent="0.3">
      <c r="A1856">
        <v>1650</v>
      </c>
      <c r="B1856">
        <v>129187</v>
      </c>
      <c r="C1856">
        <v>1</v>
      </c>
      <c r="D1856">
        <v>0</v>
      </c>
      <c r="E1856">
        <v>52</v>
      </c>
      <c r="F1856" t="str">
        <f>IF(customer!G1868=1, "Married", IF(customer!H1868=1, "Single", IF(customer!F1868=1, "Divorced", IF(customer!I1868=1, "Together", IF(customer!J1868=1, "Widowed", "Unknown")))))</f>
        <v>Married</v>
      </c>
      <c r="G1856" t="str">
        <f>IF(customer!K1868=1,"Basic",IF(customer!L1868=1,"Graduate",IF(customer!M1868=1,"Master",IF(customer!N1868=1,"PhD","Unknown"))))</f>
        <v>PhD</v>
      </c>
      <c r="H1856" t="s">
        <v>17</v>
      </c>
      <c r="I1856">
        <f>VLOOKUP(customer!A1868,sales_update!A:N,2,FALSE)</f>
        <v>43</v>
      </c>
      <c r="J1856">
        <f xml:space="preserve"> VLOOKUP(customer!A1868,sales_update!A:N,3,FALSE)</f>
        <v>115</v>
      </c>
      <c r="K1856">
        <f>VLOOKUP(customer!A1868,sales_update!A:N,4,FALSE)</f>
        <v>0</v>
      </c>
      <c r="L1856">
        <f>VLOOKUP(customer!A1868,sales_update!A:N,5,FALSE)</f>
        <v>27</v>
      </c>
      <c r="M1856">
        <f>VLOOKUP(customer!A1868,sales_update!A:N,6,FALSE)</f>
        <v>0</v>
      </c>
      <c r="N1856">
        <f>VLOOKUP(customer!A1868,sales_update!A:N,7,FALSE)</f>
        <v>0</v>
      </c>
      <c r="O1856">
        <f>VLOOKUP(customer!A1868,sales_update!A:N,8,FALSE)</f>
        <v>9</v>
      </c>
      <c r="P1856">
        <f>VLOOKUP(customer!A1868,sales_update!A:N,9,FALSE)</f>
        <v>133</v>
      </c>
      <c r="Q1856">
        <f>VLOOKUP(customer!A1868,sales_update!A:N,10,FALSE)</f>
        <v>1</v>
      </c>
      <c r="R1856">
        <f>VLOOKUP(customer!A1868,sales_update!A:N,11,FALSE)</f>
        <v>1</v>
      </c>
      <c r="S1856">
        <f>VLOOKUP(customer!A1868,sales_update!A:N,12,FALSE)</f>
        <v>0</v>
      </c>
      <c r="T1856">
        <f>VLOOKUP(customer!A1868,sales_update!A:N,13,FALSE)</f>
        <v>3</v>
      </c>
      <c r="U1856">
        <f>VLOOKUP(customer!A1868,sales_update!A:N,14,FALSE)</f>
        <v>8</v>
      </c>
      <c r="V1856">
        <f>VLOOKUP(customer!A1868,Marketing!A:I,2,FALSE)</f>
        <v>0</v>
      </c>
      <c r="W1856">
        <f>VLOOKUP(customer!A1868,Marketing!A:I,3,FALSE)</f>
        <v>0</v>
      </c>
      <c r="X1856">
        <f>VLOOKUP(customer!A1868,Marketing!A:I,4,FALSE)</f>
        <v>0</v>
      </c>
      <c r="Y1856">
        <f>VLOOKUP(customer!A1868,Marketing!A:I,5,FALSE)</f>
        <v>0</v>
      </c>
      <c r="Z1856">
        <f>VLOOKUP(customer!A1868,Marketing!A:I,6,FALSE)</f>
        <v>0</v>
      </c>
      <c r="AA1856">
        <f>VLOOKUP(customer!A1868,Marketing!A:I,7,FALSE)</f>
        <v>0</v>
      </c>
      <c r="AB1856">
        <f>VLOOKUP(customer!A1868,Marketing!A:I,8,FALSE)</f>
        <v>0</v>
      </c>
      <c r="AC1856" s="1">
        <f>VLOOKUP(customer!A1868,Marketing!A:I,9,FALSE)</f>
        <v>43752</v>
      </c>
    </row>
    <row r="1857" spans="1:29" x14ac:dyDescent="0.3">
      <c r="A1857">
        <v>1634</v>
      </c>
      <c r="B1857">
        <v>129103</v>
      </c>
      <c r="C1857">
        <v>1</v>
      </c>
      <c r="D1857">
        <v>0</v>
      </c>
      <c r="E1857">
        <v>35</v>
      </c>
      <c r="F1857" t="str">
        <f>IF(customer!G1869=1, "Married", IF(customer!H1869=1, "Single", IF(customer!F1869=1, "Divorced", IF(customer!I1869=1, "Together", IF(customer!J1869=1, "Widowed", "Unknown")))))</f>
        <v>Together</v>
      </c>
      <c r="G1857" t="str">
        <f>IF(customer!K1869=1,"Basic",IF(customer!L1869=1,"Graduate",IF(customer!M1869=1,"Master",IF(customer!N1869=1,"PhD","Unknown"))))</f>
        <v>Graduate</v>
      </c>
      <c r="H1857" t="s">
        <v>19</v>
      </c>
      <c r="I1857">
        <f>VLOOKUP(customer!A1869,sales_update!A:N,2,FALSE)</f>
        <v>38</v>
      </c>
      <c r="J1857">
        <f xml:space="preserve"> VLOOKUP(customer!A1869,sales_update!A:N,3,FALSE)</f>
        <v>71</v>
      </c>
      <c r="K1857">
        <f>VLOOKUP(customer!A1869,sales_update!A:N,4,FALSE)</f>
        <v>0</v>
      </c>
      <c r="L1857">
        <f>VLOOKUP(customer!A1869,sales_update!A:N,5,FALSE)</f>
        <v>75</v>
      </c>
      <c r="M1857">
        <f>VLOOKUP(customer!A1869,sales_update!A:N,6,FALSE)</f>
        <v>27</v>
      </c>
      <c r="N1857">
        <f>VLOOKUP(customer!A1869,sales_update!A:N,7,FALSE)</f>
        <v>13</v>
      </c>
      <c r="O1857">
        <f>VLOOKUP(customer!A1869,sales_update!A:N,8,FALSE)</f>
        <v>27</v>
      </c>
      <c r="P1857">
        <f>VLOOKUP(customer!A1869,sales_update!A:N,9,FALSE)</f>
        <v>160</v>
      </c>
      <c r="Q1857">
        <f>VLOOKUP(customer!A1869,sales_update!A:N,10,FALSE)</f>
        <v>2</v>
      </c>
      <c r="R1857">
        <f>VLOOKUP(customer!A1869,sales_update!A:N,11,FALSE)</f>
        <v>1</v>
      </c>
      <c r="S1857">
        <f>VLOOKUP(customer!A1869,sales_update!A:N,12,FALSE)</f>
        <v>0</v>
      </c>
      <c r="T1857">
        <f>VLOOKUP(customer!A1869,sales_update!A:N,13,FALSE)</f>
        <v>3</v>
      </c>
      <c r="U1857">
        <f>VLOOKUP(customer!A1869,sales_update!A:N,14,FALSE)</f>
        <v>9</v>
      </c>
      <c r="V1857">
        <f>VLOOKUP(customer!A1869,Marketing!A:I,2,FALSE)</f>
        <v>0</v>
      </c>
      <c r="W1857">
        <f>VLOOKUP(customer!A1869,Marketing!A:I,3,FALSE)</f>
        <v>0</v>
      </c>
      <c r="X1857">
        <f>VLOOKUP(customer!A1869,Marketing!A:I,4,FALSE)</f>
        <v>0</v>
      </c>
      <c r="Y1857">
        <f>VLOOKUP(customer!A1869,Marketing!A:I,5,FALSE)</f>
        <v>0</v>
      </c>
      <c r="Z1857">
        <f>VLOOKUP(customer!A1869,Marketing!A:I,6,FALSE)</f>
        <v>0</v>
      </c>
      <c r="AA1857">
        <f>VLOOKUP(customer!A1869,Marketing!A:I,7,FALSE)</f>
        <v>0</v>
      </c>
      <c r="AB1857">
        <f>VLOOKUP(customer!A1869,Marketing!A:I,8,FALSE)</f>
        <v>0</v>
      </c>
      <c r="AC1857" s="1">
        <f>VLOOKUP(customer!A1869,Marketing!A:I,9,FALSE)</f>
        <v>43497</v>
      </c>
    </row>
    <row r="1858" spans="1:29" x14ac:dyDescent="0.3">
      <c r="A1858">
        <v>3017</v>
      </c>
      <c r="B1858">
        <v>129009</v>
      </c>
      <c r="C1858">
        <v>1</v>
      </c>
      <c r="D1858">
        <v>0</v>
      </c>
      <c r="E1858">
        <v>39</v>
      </c>
      <c r="F1858" t="str">
        <f>IF(customer!G1870=1, "Married", IF(customer!H1870=1, "Single", IF(customer!F1870=1, "Divorced", IF(customer!I1870=1, "Together", IF(customer!J1870=1, "Widowed", "Unknown")))))</f>
        <v>Married</v>
      </c>
      <c r="G1858" t="str">
        <f>IF(customer!K1870=1,"Basic",IF(customer!L1870=1,"Graduate",IF(customer!M1870=1,"Master",IF(customer!N1870=1,"PhD","Unknown"))))</f>
        <v>Graduate</v>
      </c>
      <c r="H1858" t="s">
        <v>15</v>
      </c>
      <c r="I1858">
        <f>VLOOKUP(customer!A1870,sales_update!A:N,2,FALSE)</f>
        <v>19</v>
      </c>
      <c r="J1858">
        <f xml:space="preserve"> VLOOKUP(customer!A1870,sales_update!A:N,3,FALSE)</f>
        <v>27</v>
      </c>
      <c r="K1858">
        <f>VLOOKUP(customer!A1870,sales_update!A:N,4,FALSE)</f>
        <v>27</v>
      </c>
      <c r="L1858">
        <f>VLOOKUP(customer!A1870,sales_update!A:N,5,FALSE)</f>
        <v>67</v>
      </c>
      <c r="M1858">
        <f>VLOOKUP(customer!A1870,sales_update!A:N,6,FALSE)</f>
        <v>44</v>
      </c>
      <c r="N1858">
        <f>VLOOKUP(customer!A1870,sales_update!A:N,7,FALSE)</f>
        <v>22</v>
      </c>
      <c r="O1858">
        <f>VLOOKUP(customer!A1870,sales_update!A:N,8,FALSE)</f>
        <v>9</v>
      </c>
      <c r="P1858">
        <f>VLOOKUP(customer!A1870,sales_update!A:N,9,FALSE)</f>
        <v>178</v>
      </c>
      <c r="Q1858">
        <f>VLOOKUP(customer!A1870,sales_update!A:N,10,FALSE)</f>
        <v>2</v>
      </c>
      <c r="R1858">
        <f>VLOOKUP(customer!A1870,sales_update!A:N,11,FALSE)</f>
        <v>2</v>
      </c>
      <c r="S1858">
        <f>VLOOKUP(customer!A1870,sales_update!A:N,12,FALSE)</f>
        <v>0</v>
      </c>
      <c r="T1858">
        <f>VLOOKUP(customer!A1870,sales_update!A:N,13,FALSE)</f>
        <v>3</v>
      </c>
      <c r="U1858">
        <f>VLOOKUP(customer!A1870,sales_update!A:N,14,FALSE)</f>
        <v>6</v>
      </c>
      <c r="V1858">
        <f>VLOOKUP(customer!A1870,Marketing!A:I,2,FALSE)</f>
        <v>0</v>
      </c>
      <c r="W1858">
        <f>VLOOKUP(customer!A1870,Marketing!A:I,3,FALSE)</f>
        <v>0</v>
      </c>
      <c r="X1858">
        <f>VLOOKUP(customer!A1870,Marketing!A:I,4,FALSE)</f>
        <v>0</v>
      </c>
      <c r="Y1858">
        <f>VLOOKUP(customer!A1870,Marketing!A:I,5,FALSE)</f>
        <v>0</v>
      </c>
      <c r="Z1858">
        <f>VLOOKUP(customer!A1870,Marketing!A:I,6,FALSE)</f>
        <v>0</v>
      </c>
      <c r="AA1858">
        <f>VLOOKUP(customer!A1870,Marketing!A:I,7,FALSE)</f>
        <v>0</v>
      </c>
      <c r="AB1858">
        <f>VLOOKUP(customer!A1870,Marketing!A:I,8,FALSE)</f>
        <v>0</v>
      </c>
      <c r="AC1858" s="1">
        <f>VLOOKUP(customer!A1870,Marketing!A:I,9,FALSE)</f>
        <v>43956</v>
      </c>
    </row>
    <row r="1859" spans="1:29" x14ac:dyDescent="0.3">
      <c r="A1859">
        <v>2752</v>
      </c>
      <c r="B1859">
        <v>128973</v>
      </c>
      <c r="C1859">
        <v>0</v>
      </c>
      <c r="D1859">
        <v>0</v>
      </c>
      <c r="E1859">
        <v>43</v>
      </c>
      <c r="F1859" t="str">
        <f>IF(customer!G1871=1, "Married", IF(customer!H1871=1, "Single", IF(customer!F1871=1, "Divorced", IF(customer!I1871=1, "Together", IF(customer!J1871=1, "Widowed", "Unknown")))))</f>
        <v>Married</v>
      </c>
      <c r="G1859" t="str">
        <f>IF(customer!K1871=1,"Basic",IF(customer!L1871=1,"Graduate",IF(customer!M1871=1,"Master",IF(customer!N1871=1,"PhD","Unknown"))))</f>
        <v>PhD</v>
      </c>
      <c r="H1859" t="s">
        <v>20</v>
      </c>
      <c r="I1859">
        <f>VLOOKUP(customer!A1871,sales_update!A:N,2,FALSE)</f>
        <v>59</v>
      </c>
      <c r="J1859">
        <f xml:space="preserve"> VLOOKUP(customer!A1871,sales_update!A:N,3,FALSE)</f>
        <v>917</v>
      </c>
      <c r="K1859">
        <f>VLOOKUP(customer!A1871,sales_update!A:N,4,FALSE)</f>
        <v>0</v>
      </c>
      <c r="L1859">
        <f>VLOOKUP(customer!A1871,sales_update!A:N,5,FALSE)</f>
        <v>205</v>
      </c>
      <c r="M1859">
        <f>VLOOKUP(customer!A1871,sales_update!A:N,6,FALSE)</f>
        <v>13</v>
      </c>
      <c r="N1859">
        <f>VLOOKUP(customer!A1871,sales_update!A:N,7,FALSE)</f>
        <v>9</v>
      </c>
      <c r="O1859">
        <f>VLOOKUP(customer!A1871,sales_update!A:N,8,FALSE)</f>
        <v>53</v>
      </c>
      <c r="P1859">
        <f>VLOOKUP(customer!A1871,sales_update!A:N,9,FALSE)</f>
        <v>1091</v>
      </c>
      <c r="Q1859">
        <f>VLOOKUP(customer!A1871,sales_update!A:N,10,FALSE)</f>
        <v>2</v>
      </c>
      <c r="R1859">
        <f>VLOOKUP(customer!A1871,sales_update!A:N,11,FALSE)</f>
        <v>5</v>
      </c>
      <c r="S1859">
        <f>VLOOKUP(customer!A1871,sales_update!A:N,12,FALSE)</f>
        <v>1</v>
      </c>
      <c r="T1859">
        <f>VLOOKUP(customer!A1871,sales_update!A:N,13,FALSE)</f>
        <v>5</v>
      </c>
      <c r="U1859">
        <f>VLOOKUP(customer!A1871,sales_update!A:N,14,FALSE)</f>
        <v>8</v>
      </c>
      <c r="V1859">
        <f>VLOOKUP(customer!A1871,Marketing!A:I,2,FALSE)</f>
        <v>0</v>
      </c>
      <c r="W1859">
        <f>VLOOKUP(customer!A1871,Marketing!A:I,3,FALSE)</f>
        <v>0</v>
      </c>
      <c r="X1859">
        <f>VLOOKUP(customer!A1871,Marketing!A:I,4,FALSE)</f>
        <v>0</v>
      </c>
      <c r="Y1859">
        <f>VLOOKUP(customer!A1871,Marketing!A:I,5,FALSE)</f>
        <v>0</v>
      </c>
      <c r="Z1859">
        <f>VLOOKUP(customer!A1871,Marketing!A:I,6,FALSE)</f>
        <v>0</v>
      </c>
      <c r="AA1859">
        <f>VLOOKUP(customer!A1871,Marketing!A:I,7,FALSE)</f>
        <v>0</v>
      </c>
      <c r="AB1859">
        <f>VLOOKUP(customer!A1871,Marketing!A:I,8,FALSE)</f>
        <v>0</v>
      </c>
      <c r="AC1859" s="1">
        <f>VLOOKUP(customer!A1871,Marketing!A:I,9,FALSE)</f>
        <v>43544</v>
      </c>
    </row>
    <row r="1860" spans="1:29" x14ac:dyDescent="0.3">
      <c r="A1860">
        <v>1301</v>
      </c>
      <c r="B1860">
        <v>128839</v>
      </c>
      <c r="C1860">
        <v>1</v>
      </c>
      <c r="D1860">
        <v>1</v>
      </c>
      <c r="E1860">
        <v>64</v>
      </c>
      <c r="F1860" t="str">
        <f>IF(customer!G1872=1, "Married", IF(customer!H1872=1, "Single", IF(customer!F1872=1, "Divorced", IF(customer!I1872=1, "Together", IF(customer!J1872=1, "Widowed", "Unknown")))))</f>
        <v>Together</v>
      </c>
      <c r="G1860" t="str">
        <f>IF(customer!K1872=1,"Basic",IF(customer!L1872=1,"Graduate",IF(customer!M1872=1,"Master",IF(customer!N1872=1,"PhD","Unknown"))))</f>
        <v>Master</v>
      </c>
      <c r="H1860" t="s">
        <v>15</v>
      </c>
      <c r="I1860">
        <f>VLOOKUP(customer!A1872,sales_update!A:N,2,FALSE)</f>
        <v>86</v>
      </c>
      <c r="J1860">
        <f xml:space="preserve"> VLOOKUP(customer!A1872,sales_update!A:N,3,FALSE)</f>
        <v>107</v>
      </c>
      <c r="K1860">
        <f>VLOOKUP(customer!A1872,sales_update!A:N,4,FALSE)</f>
        <v>0</v>
      </c>
      <c r="L1860">
        <f>VLOOKUP(customer!A1872,sales_update!A:N,5,FALSE)</f>
        <v>31</v>
      </c>
      <c r="M1860">
        <f>VLOOKUP(customer!A1872,sales_update!A:N,6,FALSE)</f>
        <v>0</v>
      </c>
      <c r="N1860">
        <f>VLOOKUP(customer!A1872,sales_update!A:N,7,FALSE)</f>
        <v>0</v>
      </c>
      <c r="O1860">
        <f>VLOOKUP(customer!A1872,sales_update!A:N,8,FALSE)</f>
        <v>4</v>
      </c>
      <c r="P1860">
        <f>VLOOKUP(customer!A1872,sales_update!A:N,9,FALSE)</f>
        <v>134</v>
      </c>
      <c r="Q1860">
        <f>VLOOKUP(customer!A1872,sales_update!A:N,10,FALSE)</f>
        <v>2</v>
      </c>
      <c r="R1860">
        <f>VLOOKUP(customer!A1872,sales_update!A:N,11,FALSE)</f>
        <v>2</v>
      </c>
      <c r="S1860">
        <f>VLOOKUP(customer!A1872,sales_update!A:N,12,FALSE)</f>
        <v>0</v>
      </c>
      <c r="T1860">
        <f>VLOOKUP(customer!A1872,sales_update!A:N,13,FALSE)</f>
        <v>3</v>
      </c>
      <c r="U1860">
        <f>VLOOKUP(customer!A1872,sales_update!A:N,14,FALSE)</f>
        <v>5</v>
      </c>
      <c r="V1860">
        <f>VLOOKUP(customer!A1872,Marketing!A:I,2,FALSE)</f>
        <v>0</v>
      </c>
      <c r="W1860">
        <f>VLOOKUP(customer!A1872,Marketing!A:I,3,FALSE)</f>
        <v>0</v>
      </c>
      <c r="X1860">
        <f>VLOOKUP(customer!A1872,Marketing!A:I,4,FALSE)</f>
        <v>0</v>
      </c>
      <c r="Y1860">
        <f>VLOOKUP(customer!A1872,Marketing!A:I,5,FALSE)</f>
        <v>0</v>
      </c>
      <c r="Z1860">
        <f>VLOOKUP(customer!A1872,Marketing!A:I,6,FALSE)</f>
        <v>0</v>
      </c>
      <c r="AA1860">
        <f>VLOOKUP(customer!A1872,Marketing!A:I,7,FALSE)</f>
        <v>0</v>
      </c>
      <c r="AB1860">
        <f>VLOOKUP(customer!A1872,Marketing!A:I,8,FALSE)</f>
        <v>0</v>
      </c>
      <c r="AC1860" s="1">
        <f>VLOOKUP(customer!A1872,Marketing!A:I,9,FALSE)</f>
        <v>44058</v>
      </c>
    </row>
    <row r="1861" spans="1:29" x14ac:dyDescent="0.3">
      <c r="A1861">
        <v>1612</v>
      </c>
      <c r="B1861">
        <v>128769</v>
      </c>
      <c r="C1861">
        <v>1</v>
      </c>
      <c r="D1861">
        <v>0</v>
      </c>
      <c r="E1861">
        <v>43</v>
      </c>
      <c r="F1861" t="str">
        <f>IF(customer!G1873=1, "Married", IF(customer!H1873=1, "Single", IF(customer!F1873=1, "Divorced", IF(customer!I1873=1, "Together", IF(customer!J1873=1, "Widowed", "Unknown")))))</f>
        <v>Single</v>
      </c>
      <c r="G1861" t="str">
        <f>IF(customer!K1873=1,"Basic",IF(customer!L1873=1,"Graduate",IF(customer!M1873=1,"Master",IF(customer!N1873=1,"PhD","Unknown"))))</f>
        <v>Graduate</v>
      </c>
      <c r="H1861" t="s">
        <v>20</v>
      </c>
      <c r="I1861">
        <f>VLOOKUP(customer!A1873,sales_update!A:N,2,FALSE)</f>
        <v>76</v>
      </c>
      <c r="J1861">
        <f xml:space="preserve"> VLOOKUP(customer!A1873,sales_update!A:N,3,FALSE)</f>
        <v>184</v>
      </c>
      <c r="K1861">
        <f>VLOOKUP(customer!A1873,sales_update!A:N,4,FALSE)</f>
        <v>22</v>
      </c>
      <c r="L1861">
        <f>VLOOKUP(customer!A1873,sales_update!A:N,5,FALSE)</f>
        <v>577</v>
      </c>
      <c r="M1861">
        <f>VLOOKUP(customer!A1873,sales_update!A:N,6,FALSE)</f>
        <v>45</v>
      </c>
      <c r="N1861">
        <f>VLOOKUP(customer!A1873,sales_update!A:N,7,FALSE)</f>
        <v>13</v>
      </c>
      <c r="O1861">
        <f>VLOOKUP(customer!A1873,sales_update!A:N,8,FALSE)</f>
        <v>13</v>
      </c>
      <c r="P1861">
        <f>VLOOKUP(customer!A1873,sales_update!A:N,9,FALSE)</f>
        <v>828</v>
      </c>
      <c r="Q1861">
        <f>VLOOKUP(customer!A1873,sales_update!A:N,10,FALSE)</f>
        <v>3</v>
      </c>
      <c r="R1861">
        <f>VLOOKUP(customer!A1873,sales_update!A:N,11,FALSE)</f>
        <v>4</v>
      </c>
      <c r="S1861">
        <f>VLOOKUP(customer!A1873,sales_update!A:N,12,FALSE)</f>
        <v>1</v>
      </c>
      <c r="T1861">
        <f>VLOOKUP(customer!A1873,sales_update!A:N,13,FALSE)</f>
        <v>4</v>
      </c>
      <c r="U1861">
        <f>VLOOKUP(customer!A1873,sales_update!A:N,14,FALSE)</f>
        <v>9</v>
      </c>
      <c r="V1861">
        <f>VLOOKUP(customer!A1873,Marketing!A:I,2,FALSE)</f>
        <v>0</v>
      </c>
      <c r="W1861">
        <f>VLOOKUP(customer!A1873,Marketing!A:I,3,FALSE)</f>
        <v>0</v>
      </c>
      <c r="X1861">
        <f>VLOOKUP(customer!A1873,Marketing!A:I,4,FALSE)</f>
        <v>0</v>
      </c>
      <c r="Y1861">
        <f>VLOOKUP(customer!A1873,Marketing!A:I,5,FALSE)</f>
        <v>0</v>
      </c>
      <c r="Z1861">
        <f>VLOOKUP(customer!A1873,Marketing!A:I,6,FALSE)</f>
        <v>0</v>
      </c>
      <c r="AA1861">
        <f>VLOOKUP(customer!A1873,Marketing!A:I,7,FALSE)</f>
        <v>0</v>
      </c>
      <c r="AB1861">
        <f>VLOOKUP(customer!A1873,Marketing!A:I,8,FALSE)</f>
        <v>0</v>
      </c>
      <c r="AC1861" s="1">
        <f>VLOOKUP(customer!A1873,Marketing!A:I,9,FALSE)</f>
        <v>43610</v>
      </c>
    </row>
    <row r="1862" spans="1:29" x14ac:dyDescent="0.3">
      <c r="A1862">
        <v>2032</v>
      </c>
      <c r="B1862">
        <v>128764</v>
      </c>
      <c r="C1862">
        <v>1</v>
      </c>
      <c r="D1862">
        <v>1</v>
      </c>
      <c r="E1862">
        <v>54</v>
      </c>
      <c r="F1862" t="str">
        <f>IF(customer!G1874=1, "Married", IF(customer!H1874=1, "Single", IF(customer!F1874=1, "Divorced", IF(customer!I1874=1, "Together", IF(customer!J1874=1, "Widowed", "Unknown")))))</f>
        <v>Together</v>
      </c>
      <c r="G1862" t="str">
        <f>IF(customer!K1874=1,"Basic",IF(customer!L1874=1,"Graduate",IF(customer!M1874=1,"Master",IF(customer!N1874=1,"PhD","Unknown"))))</f>
        <v>PhD</v>
      </c>
      <c r="H1862" t="s">
        <v>20</v>
      </c>
      <c r="I1862">
        <f>VLOOKUP(customer!A1874,sales_update!A:N,2,FALSE)</f>
        <v>16</v>
      </c>
      <c r="J1862">
        <f xml:space="preserve"> VLOOKUP(customer!A1874,sales_update!A:N,3,FALSE)</f>
        <v>36</v>
      </c>
      <c r="K1862">
        <f>VLOOKUP(customer!A1874,sales_update!A:N,4,FALSE)</f>
        <v>0</v>
      </c>
      <c r="L1862">
        <f>VLOOKUP(customer!A1874,sales_update!A:N,5,FALSE)</f>
        <v>13</v>
      </c>
      <c r="M1862">
        <f>VLOOKUP(customer!A1874,sales_update!A:N,6,FALSE)</f>
        <v>0</v>
      </c>
      <c r="N1862">
        <f>VLOOKUP(customer!A1874,sales_update!A:N,7,FALSE)</f>
        <v>0</v>
      </c>
      <c r="O1862">
        <f>VLOOKUP(customer!A1874,sales_update!A:N,8,FALSE)</f>
        <v>4</v>
      </c>
      <c r="P1862">
        <f>VLOOKUP(customer!A1874,sales_update!A:N,9,FALSE)</f>
        <v>45</v>
      </c>
      <c r="Q1862">
        <f>VLOOKUP(customer!A1874,sales_update!A:N,10,FALSE)</f>
        <v>1</v>
      </c>
      <c r="R1862">
        <f>VLOOKUP(customer!A1874,sales_update!A:N,11,FALSE)</f>
        <v>1</v>
      </c>
      <c r="S1862">
        <f>VLOOKUP(customer!A1874,sales_update!A:N,12,FALSE)</f>
        <v>0</v>
      </c>
      <c r="T1862">
        <f>VLOOKUP(customer!A1874,sales_update!A:N,13,FALSE)</f>
        <v>2</v>
      </c>
      <c r="U1862">
        <f>VLOOKUP(customer!A1874,sales_update!A:N,14,FALSE)</f>
        <v>8</v>
      </c>
      <c r="V1862">
        <f>VLOOKUP(customer!A1874,Marketing!A:I,2,FALSE)</f>
        <v>1</v>
      </c>
      <c r="W1862">
        <f>VLOOKUP(customer!A1874,Marketing!A:I,3,FALSE)</f>
        <v>0</v>
      </c>
      <c r="X1862">
        <f>VLOOKUP(customer!A1874,Marketing!A:I,4,FALSE)</f>
        <v>0</v>
      </c>
      <c r="Y1862">
        <f>VLOOKUP(customer!A1874,Marketing!A:I,5,FALSE)</f>
        <v>0</v>
      </c>
      <c r="Z1862">
        <f>VLOOKUP(customer!A1874,Marketing!A:I,6,FALSE)</f>
        <v>0</v>
      </c>
      <c r="AA1862">
        <f>VLOOKUP(customer!A1874,Marketing!A:I,7,FALSE)</f>
        <v>0</v>
      </c>
      <c r="AB1862">
        <f>VLOOKUP(customer!A1874,Marketing!A:I,8,FALSE)</f>
        <v>0</v>
      </c>
      <c r="AC1862" s="1">
        <f>VLOOKUP(customer!A1874,Marketing!A:I,9,FALSE)</f>
        <v>44144</v>
      </c>
    </row>
    <row r="1863" spans="1:29" x14ac:dyDescent="0.3">
      <c r="A1863">
        <v>1160</v>
      </c>
      <c r="B1863">
        <v>128718</v>
      </c>
      <c r="C1863">
        <v>1</v>
      </c>
      <c r="D1863">
        <v>0</v>
      </c>
      <c r="E1863">
        <v>38</v>
      </c>
      <c r="F1863" t="str">
        <f>IF(customer!G1875=1, "Married", IF(customer!H1875=1, "Single", IF(customer!F1875=1, "Divorced", IF(customer!I1875=1, "Together", IF(customer!J1875=1, "Widowed", "Unknown")))))</f>
        <v>Married</v>
      </c>
      <c r="G1863" t="str">
        <f>IF(customer!K1875=1,"Basic",IF(customer!L1875=1,"Graduate",IF(customer!M1875=1,"Master",IF(customer!N1875=1,"PhD","Unknown"))))</f>
        <v>Graduate</v>
      </c>
      <c r="H1863" t="s">
        <v>19</v>
      </c>
      <c r="I1863">
        <f>VLOOKUP(customer!A1875,sales_update!A:N,2,FALSE)</f>
        <v>78</v>
      </c>
      <c r="J1863">
        <f xml:space="preserve"> VLOOKUP(customer!A1875,sales_update!A:N,3,FALSE)</f>
        <v>54</v>
      </c>
      <c r="K1863">
        <f>VLOOKUP(customer!A1875,sales_update!A:N,4,FALSE)</f>
        <v>18</v>
      </c>
      <c r="L1863">
        <f>VLOOKUP(customer!A1875,sales_update!A:N,5,FALSE)</f>
        <v>27</v>
      </c>
      <c r="M1863">
        <f>VLOOKUP(customer!A1875,sales_update!A:N,6,FALSE)</f>
        <v>49</v>
      </c>
      <c r="N1863">
        <f>VLOOKUP(customer!A1875,sales_update!A:N,7,FALSE)</f>
        <v>36</v>
      </c>
      <c r="O1863">
        <f>VLOOKUP(customer!A1875,sales_update!A:N,8,FALSE)</f>
        <v>72</v>
      </c>
      <c r="P1863">
        <f>VLOOKUP(customer!A1875,sales_update!A:N,9,FALSE)</f>
        <v>112</v>
      </c>
      <c r="Q1863">
        <f>VLOOKUP(customer!A1875,sales_update!A:N,10,FALSE)</f>
        <v>2</v>
      </c>
      <c r="R1863">
        <f>VLOOKUP(customer!A1875,sales_update!A:N,11,FALSE)</f>
        <v>2</v>
      </c>
      <c r="S1863">
        <f>VLOOKUP(customer!A1875,sales_update!A:N,12,FALSE)</f>
        <v>0</v>
      </c>
      <c r="T1863">
        <f>VLOOKUP(customer!A1875,sales_update!A:N,13,FALSE)</f>
        <v>3</v>
      </c>
      <c r="U1863">
        <f>VLOOKUP(customer!A1875,sales_update!A:N,14,FALSE)</f>
        <v>8</v>
      </c>
      <c r="V1863">
        <f>VLOOKUP(customer!A1875,Marketing!A:I,2,FALSE)</f>
        <v>0</v>
      </c>
      <c r="W1863">
        <f>VLOOKUP(customer!A1875,Marketing!A:I,3,FALSE)</f>
        <v>0</v>
      </c>
      <c r="X1863">
        <f>VLOOKUP(customer!A1875,Marketing!A:I,4,FALSE)</f>
        <v>0</v>
      </c>
      <c r="Y1863">
        <f>VLOOKUP(customer!A1875,Marketing!A:I,5,FALSE)</f>
        <v>0</v>
      </c>
      <c r="Z1863">
        <f>VLOOKUP(customer!A1875,Marketing!A:I,6,FALSE)</f>
        <v>0</v>
      </c>
      <c r="AA1863">
        <f>VLOOKUP(customer!A1875,Marketing!A:I,7,FALSE)</f>
        <v>0</v>
      </c>
      <c r="AB1863">
        <f>VLOOKUP(customer!A1875,Marketing!A:I,8,FALSE)</f>
        <v>0</v>
      </c>
      <c r="AC1863" s="1">
        <f>VLOOKUP(customer!A1875,Marketing!A:I,9,FALSE)</f>
        <v>43817</v>
      </c>
    </row>
    <row r="1864" spans="1:29" x14ac:dyDescent="0.3">
      <c r="A1864">
        <v>1424</v>
      </c>
      <c r="B1864">
        <v>128691</v>
      </c>
      <c r="C1864">
        <v>1</v>
      </c>
      <c r="D1864">
        <v>0</v>
      </c>
      <c r="E1864">
        <v>31</v>
      </c>
      <c r="F1864" t="str">
        <f>IF(customer!G1876=1, "Married", IF(customer!H1876=1, "Single", IF(customer!F1876=1, "Divorced", IF(customer!I1876=1, "Together", IF(customer!J1876=1, "Widowed", "Unknown")))))</f>
        <v>Married</v>
      </c>
      <c r="G1864" t="str">
        <f>IF(customer!K1876=1,"Basic",IF(customer!L1876=1,"Graduate",IF(customer!M1876=1,"Master",IF(customer!N1876=1,"PhD","Unknown"))))</f>
        <v>Graduate</v>
      </c>
      <c r="H1864" t="s">
        <v>19</v>
      </c>
      <c r="I1864">
        <f>VLOOKUP(customer!A1876,sales_update!A:N,2,FALSE)</f>
        <v>56</v>
      </c>
      <c r="J1864">
        <f xml:space="preserve"> VLOOKUP(customer!A1876,sales_update!A:N,3,FALSE)</f>
        <v>22</v>
      </c>
      <c r="K1864">
        <f>VLOOKUP(customer!A1876,sales_update!A:N,4,FALSE)</f>
        <v>18</v>
      </c>
      <c r="L1864">
        <f>VLOOKUP(customer!A1876,sales_update!A:N,5,FALSE)</f>
        <v>58</v>
      </c>
      <c r="M1864">
        <f>VLOOKUP(customer!A1876,sales_update!A:N,6,FALSE)</f>
        <v>36</v>
      </c>
      <c r="N1864">
        <f>VLOOKUP(customer!A1876,sales_update!A:N,7,FALSE)</f>
        <v>0</v>
      </c>
      <c r="O1864">
        <f>VLOOKUP(customer!A1876,sales_update!A:N,8,FALSE)</f>
        <v>18</v>
      </c>
      <c r="P1864">
        <f>VLOOKUP(customer!A1876,sales_update!A:N,9,FALSE)</f>
        <v>117</v>
      </c>
      <c r="Q1864">
        <f>VLOOKUP(customer!A1876,sales_update!A:N,10,FALSE)</f>
        <v>1</v>
      </c>
      <c r="R1864">
        <f>VLOOKUP(customer!A1876,sales_update!A:N,11,FALSE)</f>
        <v>1</v>
      </c>
      <c r="S1864">
        <f>VLOOKUP(customer!A1876,sales_update!A:N,12,FALSE)</f>
        <v>0</v>
      </c>
      <c r="T1864">
        <f>VLOOKUP(customer!A1876,sales_update!A:N,13,FALSE)</f>
        <v>3</v>
      </c>
      <c r="U1864">
        <f>VLOOKUP(customer!A1876,sales_update!A:N,14,FALSE)</f>
        <v>8</v>
      </c>
      <c r="V1864">
        <f>VLOOKUP(customer!A1876,Marketing!A:I,2,FALSE)</f>
        <v>0</v>
      </c>
      <c r="W1864">
        <f>VLOOKUP(customer!A1876,Marketing!A:I,3,FALSE)</f>
        <v>0</v>
      </c>
      <c r="X1864">
        <f>VLOOKUP(customer!A1876,Marketing!A:I,4,FALSE)</f>
        <v>0</v>
      </c>
      <c r="Y1864">
        <f>VLOOKUP(customer!A1876,Marketing!A:I,5,FALSE)</f>
        <v>0</v>
      </c>
      <c r="Z1864">
        <f>VLOOKUP(customer!A1876,Marketing!A:I,6,FALSE)</f>
        <v>0</v>
      </c>
      <c r="AA1864">
        <f>VLOOKUP(customer!A1876,Marketing!A:I,7,FALSE)</f>
        <v>0</v>
      </c>
      <c r="AB1864">
        <f>VLOOKUP(customer!A1876,Marketing!A:I,8,FALSE)</f>
        <v>0</v>
      </c>
      <c r="AC1864" s="1">
        <f>VLOOKUP(customer!A1876,Marketing!A:I,9,FALSE)</f>
        <v>43808</v>
      </c>
    </row>
    <row r="1865" spans="1:29" x14ac:dyDescent="0.3">
      <c r="A1865">
        <v>2219</v>
      </c>
      <c r="B1865">
        <v>128691</v>
      </c>
      <c r="C1865">
        <v>1</v>
      </c>
      <c r="D1865">
        <v>0</v>
      </c>
      <c r="E1865">
        <v>31</v>
      </c>
      <c r="F1865" t="str">
        <f>IF(customer!G1877=1, "Married", IF(customer!H1877=1, "Single", IF(customer!F1877=1, "Divorced", IF(customer!I1877=1, "Together", IF(customer!J1877=1, "Widowed", "Unknown")))))</f>
        <v>Married</v>
      </c>
      <c r="G1865" t="str">
        <f>IF(customer!K1877=1,"Basic",IF(customer!L1877=1,"Graduate",IF(customer!M1877=1,"Master",IF(customer!N1877=1,"PhD","Unknown"))))</f>
        <v>Graduate</v>
      </c>
      <c r="H1865" t="s">
        <v>15</v>
      </c>
      <c r="I1865">
        <f>VLOOKUP(customer!A1877,sales_update!A:N,2,FALSE)</f>
        <v>56</v>
      </c>
      <c r="J1865">
        <f xml:space="preserve"> VLOOKUP(customer!A1877,sales_update!A:N,3,FALSE)</f>
        <v>22</v>
      </c>
      <c r="K1865">
        <f>VLOOKUP(customer!A1877,sales_update!A:N,4,FALSE)</f>
        <v>18</v>
      </c>
      <c r="L1865">
        <f>VLOOKUP(customer!A1877,sales_update!A:N,5,FALSE)</f>
        <v>58</v>
      </c>
      <c r="M1865">
        <f>VLOOKUP(customer!A1877,sales_update!A:N,6,FALSE)</f>
        <v>36</v>
      </c>
      <c r="N1865">
        <f>VLOOKUP(customer!A1877,sales_update!A:N,7,FALSE)</f>
        <v>0</v>
      </c>
      <c r="O1865">
        <f>VLOOKUP(customer!A1877,sales_update!A:N,8,FALSE)</f>
        <v>18</v>
      </c>
      <c r="P1865">
        <f>VLOOKUP(customer!A1877,sales_update!A:N,9,FALSE)</f>
        <v>117</v>
      </c>
      <c r="Q1865">
        <f>VLOOKUP(customer!A1877,sales_update!A:N,10,FALSE)</f>
        <v>1</v>
      </c>
      <c r="R1865">
        <f>VLOOKUP(customer!A1877,sales_update!A:N,11,FALSE)</f>
        <v>1</v>
      </c>
      <c r="S1865">
        <f>VLOOKUP(customer!A1877,sales_update!A:N,12,FALSE)</f>
        <v>0</v>
      </c>
      <c r="T1865">
        <f>VLOOKUP(customer!A1877,sales_update!A:N,13,FALSE)</f>
        <v>3</v>
      </c>
      <c r="U1865">
        <f>VLOOKUP(customer!A1877,sales_update!A:N,14,FALSE)</f>
        <v>8</v>
      </c>
      <c r="V1865">
        <f>VLOOKUP(customer!A1877,Marketing!A:I,2,FALSE)</f>
        <v>0</v>
      </c>
      <c r="W1865">
        <f>VLOOKUP(customer!A1877,Marketing!A:I,3,FALSE)</f>
        <v>0</v>
      </c>
      <c r="X1865">
        <f>VLOOKUP(customer!A1877,Marketing!A:I,4,FALSE)</f>
        <v>0</v>
      </c>
      <c r="Y1865">
        <f>VLOOKUP(customer!A1877,Marketing!A:I,5,FALSE)</f>
        <v>0</v>
      </c>
      <c r="Z1865">
        <f>VLOOKUP(customer!A1877,Marketing!A:I,6,FALSE)</f>
        <v>0</v>
      </c>
      <c r="AA1865">
        <f>VLOOKUP(customer!A1877,Marketing!A:I,7,FALSE)</f>
        <v>0</v>
      </c>
      <c r="AB1865">
        <f>VLOOKUP(customer!A1877,Marketing!A:I,8,FALSE)</f>
        <v>0</v>
      </c>
      <c r="AC1865" s="1">
        <f>VLOOKUP(customer!A1877,Marketing!A:I,9,FALSE)</f>
        <v>43808</v>
      </c>
    </row>
    <row r="1866" spans="1:29" x14ac:dyDescent="0.3">
      <c r="A1866">
        <v>2007</v>
      </c>
      <c r="B1866">
        <v>128647</v>
      </c>
      <c r="C1866">
        <v>1</v>
      </c>
      <c r="D1866">
        <v>0</v>
      </c>
      <c r="E1866">
        <v>42</v>
      </c>
      <c r="F1866" t="str">
        <f>IF(customer!G1878=1, "Married", IF(customer!H1878=1, "Single", IF(customer!F1878=1, "Divorced", IF(customer!I1878=1, "Together", IF(customer!J1878=1, "Widowed", "Unknown")))))</f>
        <v>Single</v>
      </c>
      <c r="G1866" t="str">
        <f>IF(customer!K1878=1,"Basic",IF(customer!L1878=1,"Graduate",IF(customer!M1878=1,"Master",IF(customer!N1878=1,"PhD","Unknown"))))</f>
        <v>Graduate</v>
      </c>
      <c r="H1866" t="s">
        <v>16</v>
      </c>
      <c r="I1866">
        <f>VLOOKUP(customer!A1878,sales_update!A:N,2,FALSE)</f>
        <v>54</v>
      </c>
      <c r="J1866">
        <f xml:space="preserve"> VLOOKUP(customer!A1878,sales_update!A:N,3,FALSE)</f>
        <v>85</v>
      </c>
      <c r="K1866">
        <f>VLOOKUP(customer!A1878,sales_update!A:N,4,FALSE)</f>
        <v>36</v>
      </c>
      <c r="L1866">
        <f>VLOOKUP(customer!A1878,sales_update!A:N,5,FALSE)</f>
        <v>130</v>
      </c>
      <c r="M1866">
        <f>VLOOKUP(customer!A1878,sales_update!A:N,6,FALSE)</f>
        <v>0</v>
      </c>
      <c r="N1866">
        <f>VLOOKUP(customer!A1878,sales_update!A:N,7,FALSE)</f>
        <v>54</v>
      </c>
      <c r="O1866">
        <f>VLOOKUP(customer!A1878,sales_update!A:N,8,FALSE)</f>
        <v>117</v>
      </c>
      <c r="P1866">
        <f>VLOOKUP(customer!A1878,sales_update!A:N,9,FALSE)</f>
        <v>189</v>
      </c>
      <c r="Q1866">
        <f>VLOOKUP(customer!A1878,sales_update!A:N,10,FALSE)</f>
        <v>1</v>
      </c>
      <c r="R1866">
        <f>VLOOKUP(customer!A1878,sales_update!A:N,11,FALSE)</f>
        <v>2</v>
      </c>
      <c r="S1866">
        <f>VLOOKUP(customer!A1878,sales_update!A:N,12,FALSE)</f>
        <v>2</v>
      </c>
      <c r="T1866">
        <f>VLOOKUP(customer!A1878,sales_update!A:N,13,FALSE)</f>
        <v>2</v>
      </c>
      <c r="U1866">
        <f>VLOOKUP(customer!A1878,sales_update!A:N,14,FALSE)</f>
        <v>7</v>
      </c>
      <c r="V1866">
        <f>VLOOKUP(customer!A1878,Marketing!A:I,2,FALSE)</f>
        <v>1</v>
      </c>
      <c r="W1866">
        <f>VLOOKUP(customer!A1878,Marketing!A:I,3,FALSE)</f>
        <v>0</v>
      </c>
      <c r="X1866">
        <f>VLOOKUP(customer!A1878,Marketing!A:I,4,FALSE)</f>
        <v>0</v>
      </c>
      <c r="Y1866">
        <f>VLOOKUP(customer!A1878,Marketing!A:I,5,FALSE)</f>
        <v>0</v>
      </c>
      <c r="Z1866">
        <f>VLOOKUP(customer!A1878,Marketing!A:I,6,FALSE)</f>
        <v>0</v>
      </c>
      <c r="AA1866">
        <f>VLOOKUP(customer!A1878,Marketing!A:I,7,FALSE)</f>
        <v>0</v>
      </c>
      <c r="AB1866">
        <f>VLOOKUP(customer!A1878,Marketing!A:I,8,FALSE)</f>
        <v>1</v>
      </c>
      <c r="AC1866" s="1">
        <f>VLOOKUP(customer!A1878,Marketing!A:I,9,FALSE)</f>
        <v>43856</v>
      </c>
    </row>
    <row r="1867" spans="1:29" x14ac:dyDescent="0.3">
      <c r="A1867">
        <v>2995</v>
      </c>
      <c r="B1867">
        <v>128587</v>
      </c>
      <c r="C1867">
        <v>1</v>
      </c>
      <c r="D1867">
        <v>0</v>
      </c>
      <c r="E1867">
        <v>42</v>
      </c>
      <c r="F1867" t="str">
        <f>IF(customer!G1879=1, "Married", IF(customer!H1879=1, "Single", IF(customer!F1879=1, "Divorced", IF(customer!I1879=1, "Together", IF(customer!J1879=1, "Widowed", "Unknown")))))</f>
        <v>Together</v>
      </c>
      <c r="G1867" t="str">
        <f>IF(customer!K1879=1,"Basic",IF(customer!L1879=1,"Graduate",IF(customer!M1879=1,"Master",IF(customer!N1879=1,"PhD","Unknown"))))</f>
        <v>Graduate</v>
      </c>
      <c r="H1867" t="s">
        <v>18</v>
      </c>
      <c r="I1867">
        <f>VLOOKUP(customer!A1879,sales_update!A:N,2,FALSE)</f>
        <v>42</v>
      </c>
      <c r="J1867">
        <f xml:space="preserve"> VLOOKUP(customer!A1879,sales_update!A:N,3,FALSE)</f>
        <v>99</v>
      </c>
      <c r="K1867">
        <f>VLOOKUP(customer!A1879,sales_update!A:N,4,FALSE)</f>
        <v>18</v>
      </c>
      <c r="L1867">
        <f>VLOOKUP(customer!A1879,sales_update!A:N,5,FALSE)</f>
        <v>76</v>
      </c>
      <c r="M1867">
        <f>VLOOKUP(customer!A1879,sales_update!A:N,6,FALSE)</f>
        <v>54</v>
      </c>
      <c r="N1867">
        <f>VLOOKUP(customer!A1879,sales_update!A:N,7,FALSE)</f>
        <v>45</v>
      </c>
      <c r="O1867">
        <f>VLOOKUP(customer!A1879,sales_update!A:N,8,FALSE)</f>
        <v>58</v>
      </c>
      <c r="P1867">
        <f>VLOOKUP(customer!A1879,sales_update!A:N,9,FALSE)</f>
        <v>234</v>
      </c>
      <c r="Q1867">
        <f>VLOOKUP(customer!A1879,sales_update!A:N,10,FALSE)</f>
        <v>3</v>
      </c>
      <c r="R1867">
        <f>VLOOKUP(customer!A1879,sales_update!A:N,11,FALSE)</f>
        <v>2</v>
      </c>
      <c r="S1867">
        <f>VLOOKUP(customer!A1879,sales_update!A:N,12,FALSE)</f>
        <v>0</v>
      </c>
      <c r="T1867">
        <f>VLOOKUP(customer!A1879,sales_update!A:N,13,FALSE)</f>
        <v>4</v>
      </c>
      <c r="U1867">
        <f>VLOOKUP(customer!A1879,sales_update!A:N,14,FALSE)</f>
        <v>6</v>
      </c>
      <c r="V1867">
        <f>VLOOKUP(customer!A1879,Marketing!A:I,2,FALSE)</f>
        <v>0</v>
      </c>
      <c r="W1867">
        <f>VLOOKUP(customer!A1879,Marketing!A:I,3,FALSE)</f>
        <v>0</v>
      </c>
      <c r="X1867">
        <f>VLOOKUP(customer!A1879,Marketing!A:I,4,FALSE)</f>
        <v>0</v>
      </c>
      <c r="Y1867">
        <f>VLOOKUP(customer!A1879,Marketing!A:I,5,FALSE)</f>
        <v>0</v>
      </c>
      <c r="Z1867">
        <f>VLOOKUP(customer!A1879,Marketing!A:I,6,FALSE)</f>
        <v>0</v>
      </c>
      <c r="AA1867">
        <f>VLOOKUP(customer!A1879,Marketing!A:I,7,FALSE)</f>
        <v>0</v>
      </c>
      <c r="AB1867">
        <f>VLOOKUP(customer!A1879,Marketing!A:I,8,FALSE)</f>
        <v>0</v>
      </c>
      <c r="AC1867" s="1">
        <f>VLOOKUP(customer!A1879,Marketing!A:I,9,FALSE)</f>
        <v>44031</v>
      </c>
    </row>
    <row r="1868" spans="1:29" x14ac:dyDescent="0.3">
      <c r="A1868">
        <v>1518</v>
      </c>
      <c r="B1868">
        <v>128567</v>
      </c>
      <c r="C1868">
        <v>1</v>
      </c>
      <c r="D1868">
        <v>0</v>
      </c>
      <c r="E1868">
        <v>38</v>
      </c>
      <c r="F1868" t="str">
        <f>IF(customer!G1880=1, "Married", IF(customer!H1880=1, "Single", IF(customer!F1880=1, "Divorced", IF(customer!I1880=1, "Together", IF(customer!J1880=1, "Widowed", "Unknown")))))</f>
        <v>Single</v>
      </c>
      <c r="G1868" t="str">
        <f>IF(customer!K1880=1,"Basic",IF(customer!L1880=1,"Graduate",IF(customer!M1880=1,"Master",IF(customer!N1880=1,"PhD","Unknown"))))</f>
        <v>Graduate</v>
      </c>
      <c r="H1868" t="s">
        <v>17</v>
      </c>
      <c r="I1868">
        <f>VLOOKUP(customer!A1880,sales_update!A:N,2,FALSE)</f>
        <v>57</v>
      </c>
      <c r="J1868">
        <f xml:space="preserve"> VLOOKUP(customer!A1880,sales_update!A:N,3,FALSE)</f>
        <v>50</v>
      </c>
      <c r="K1868">
        <f>VLOOKUP(customer!A1880,sales_update!A:N,4,FALSE)</f>
        <v>14</v>
      </c>
      <c r="L1868">
        <f>VLOOKUP(customer!A1880,sales_update!A:N,5,FALSE)</f>
        <v>99</v>
      </c>
      <c r="M1868">
        <f>VLOOKUP(customer!A1880,sales_update!A:N,6,FALSE)</f>
        <v>9</v>
      </c>
      <c r="N1868">
        <f>VLOOKUP(customer!A1880,sales_update!A:N,7,FALSE)</f>
        <v>9</v>
      </c>
      <c r="O1868">
        <f>VLOOKUP(customer!A1880,sales_update!A:N,8,FALSE)</f>
        <v>27</v>
      </c>
      <c r="P1868">
        <f>VLOOKUP(customer!A1880,sales_update!A:N,9,FALSE)</f>
        <v>153</v>
      </c>
      <c r="Q1868">
        <f>VLOOKUP(customer!A1880,sales_update!A:N,10,FALSE)</f>
        <v>2</v>
      </c>
      <c r="R1868">
        <f>VLOOKUP(customer!A1880,sales_update!A:N,11,FALSE)</f>
        <v>2</v>
      </c>
      <c r="S1868">
        <f>VLOOKUP(customer!A1880,sales_update!A:N,12,FALSE)</f>
        <v>0</v>
      </c>
      <c r="T1868">
        <f>VLOOKUP(customer!A1880,sales_update!A:N,13,FALSE)</f>
        <v>3</v>
      </c>
      <c r="U1868">
        <f>VLOOKUP(customer!A1880,sales_update!A:N,14,FALSE)</f>
        <v>6</v>
      </c>
      <c r="V1868">
        <f>VLOOKUP(customer!A1880,Marketing!A:I,2,FALSE)</f>
        <v>0</v>
      </c>
      <c r="W1868">
        <f>VLOOKUP(customer!A1880,Marketing!A:I,3,FALSE)</f>
        <v>0</v>
      </c>
      <c r="X1868">
        <f>VLOOKUP(customer!A1880,Marketing!A:I,4,FALSE)</f>
        <v>0</v>
      </c>
      <c r="Y1868">
        <f>VLOOKUP(customer!A1880,Marketing!A:I,5,FALSE)</f>
        <v>0</v>
      </c>
      <c r="Z1868">
        <f>VLOOKUP(customer!A1880,Marketing!A:I,6,FALSE)</f>
        <v>0</v>
      </c>
      <c r="AA1868">
        <f>VLOOKUP(customer!A1880,Marketing!A:I,7,FALSE)</f>
        <v>0</v>
      </c>
      <c r="AB1868">
        <f>VLOOKUP(customer!A1880,Marketing!A:I,8,FALSE)</f>
        <v>0</v>
      </c>
      <c r="AC1868" s="1">
        <f>VLOOKUP(customer!A1880,Marketing!A:I,9,FALSE)</f>
        <v>43791</v>
      </c>
    </row>
    <row r="1869" spans="1:29" x14ac:dyDescent="0.3">
      <c r="A1869">
        <v>2770</v>
      </c>
      <c r="B1869">
        <v>128520</v>
      </c>
      <c r="C1869">
        <v>1</v>
      </c>
      <c r="D1869">
        <v>1</v>
      </c>
      <c r="E1869">
        <v>60</v>
      </c>
      <c r="F1869" t="str">
        <f>IF(customer!G1881=1, "Married", IF(customer!H1881=1, "Single", IF(customer!F1881=1, "Divorced", IF(customer!I1881=1, "Together", IF(customer!J1881=1, "Widowed", "Unknown")))))</f>
        <v>Married</v>
      </c>
      <c r="G1869" t="str">
        <f>IF(customer!K1881=1,"Basic",IF(customer!L1881=1,"Graduate",IF(customer!M1881=1,"Master",IF(customer!N1881=1,"PhD","Unknown"))))</f>
        <v>Master</v>
      </c>
      <c r="H1869" t="s">
        <v>20</v>
      </c>
      <c r="I1869">
        <f>VLOOKUP(customer!A1881,sales_update!A:N,2,FALSE)</f>
        <v>55</v>
      </c>
      <c r="J1869">
        <f xml:space="preserve"> VLOOKUP(customer!A1881,sales_update!A:N,3,FALSE)</f>
        <v>50</v>
      </c>
      <c r="K1869">
        <f>VLOOKUP(customer!A1881,sales_update!A:N,4,FALSE)</f>
        <v>0</v>
      </c>
      <c r="L1869">
        <f>VLOOKUP(customer!A1881,sales_update!A:N,5,FALSE)</f>
        <v>45</v>
      </c>
      <c r="M1869">
        <f>VLOOKUP(customer!A1881,sales_update!A:N,6,FALSE)</f>
        <v>0</v>
      </c>
      <c r="N1869">
        <f>VLOOKUP(customer!A1881,sales_update!A:N,7,FALSE)</f>
        <v>9</v>
      </c>
      <c r="O1869">
        <f>VLOOKUP(customer!A1881,sales_update!A:N,8,FALSE)</f>
        <v>90</v>
      </c>
      <c r="P1869">
        <f>VLOOKUP(customer!A1881,sales_update!A:N,9,FALSE)</f>
        <v>14</v>
      </c>
      <c r="Q1869">
        <f>VLOOKUP(customer!A1881,sales_update!A:N,10,FALSE)</f>
        <v>1</v>
      </c>
      <c r="R1869">
        <f>VLOOKUP(customer!A1881,sales_update!A:N,11,FALSE)</f>
        <v>1</v>
      </c>
      <c r="S1869">
        <f>VLOOKUP(customer!A1881,sales_update!A:N,12,FALSE)</f>
        <v>1</v>
      </c>
      <c r="T1869">
        <f>VLOOKUP(customer!A1881,sales_update!A:N,13,FALSE)</f>
        <v>2</v>
      </c>
      <c r="U1869">
        <f>VLOOKUP(customer!A1881,sales_update!A:N,14,FALSE)</f>
        <v>6</v>
      </c>
      <c r="V1869">
        <f>VLOOKUP(customer!A1881,Marketing!A:I,2,FALSE)</f>
        <v>0</v>
      </c>
      <c r="W1869">
        <f>VLOOKUP(customer!A1881,Marketing!A:I,3,FALSE)</f>
        <v>0</v>
      </c>
      <c r="X1869">
        <f>VLOOKUP(customer!A1881,Marketing!A:I,4,FALSE)</f>
        <v>0</v>
      </c>
      <c r="Y1869">
        <f>VLOOKUP(customer!A1881,Marketing!A:I,5,FALSE)</f>
        <v>0</v>
      </c>
      <c r="Z1869">
        <f>VLOOKUP(customer!A1881,Marketing!A:I,6,FALSE)</f>
        <v>0</v>
      </c>
      <c r="AA1869">
        <f>VLOOKUP(customer!A1881,Marketing!A:I,7,FALSE)</f>
        <v>0</v>
      </c>
      <c r="AB1869">
        <f>VLOOKUP(customer!A1881,Marketing!A:I,8,FALSE)</f>
        <v>0</v>
      </c>
      <c r="AC1869" s="1">
        <f>VLOOKUP(customer!A1881,Marketing!A:I,9,FALSE)</f>
        <v>43788</v>
      </c>
    </row>
    <row r="1870" spans="1:29" x14ac:dyDescent="0.3">
      <c r="A1870">
        <v>2159</v>
      </c>
      <c r="B1870">
        <v>128510</v>
      </c>
      <c r="C1870">
        <v>1</v>
      </c>
      <c r="D1870">
        <v>1</v>
      </c>
      <c r="E1870">
        <v>39</v>
      </c>
      <c r="F1870" t="str">
        <f>IF(customer!G1882=1, "Married", IF(customer!H1882=1, "Single", IF(customer!F1882=1, "Divorced", IF(customer!I1882=1, "Together", IF(customer!J1882=1, "Widowed", "Unknown")))))</f>
        <v>Divorced</v>
      </c>
      <c r="G1870" t="str">
        <f>IF(customer!K1882=1,"Basic",IF(customer!L1882=1,"Graduate",IF(customer!M1882=1,"Master",IF(customer!N1882=1,"PhD","Unknown"))))</f>
        <v>Graduate</v>
      </c>
      <c r="H1870" t="s">
        <v>15</v>
      </c>
      <c r="I1870">
        <f>VLOOKUP(customer!A1882,sales_update!A:N,2,FALSE)</f>
        <v>72</v>
      </c>
      <c r="J1870">
        <f xml:space="preserve"> VLOOKUP(customer!A1882,sales_update!A:N,3,FALSE)</f>
        <v>198</v>
      </c>
      <c r="K1870">
        <f>VLOOKUP(customer!A1882,sales_update!A:N,4,FALSE)</f>
        <v>23</v>
      </c>
      <c r="L1870">
        <f>VLOOKUP(customer!A1882,sales_update!A:N,5,FALSE)</f>
        <v>86</v>
      </c>
      <c r="M1870">
        <f>VLOOKUP(customer!A1882,sales_update!A:N,6,FALSE)</f>
        <v>0</v>
      </c>
      <c r="N1870">
        <f>VLOOKUP(customer!A1882,sales_update!A:N,7,FALSE)</f>
        <v>18</v>
      </c>
      <c r="O1870">
        <f>VLOOKUP(customer!A1882,sales_update!A:N,8,FALSE)</f>
        <v>86</v>
      </c>
      <c r="P1870">
        <f>VLOOKUP(customer!A1882,sales_update!A:N,9,FALSE)</f>
        <v>239</v>
      </c>
      <c r="Q1870">
        <f>VLOOKUP(customer!A1882,sales_update!A:N,10,FALSE)</f>
        <v>3</v>
      </c>
      <c r="R1870">
        <f>VLOOKUP(customer!A1882,sales_update!A:N,11,FALSE)</f>
        <v>2</v>
      </c>
      <c r="S1870">
        <f>VLOOKUP(customer!A1882,sales_update!A:N,12,FALSE)</f>
        <v>0</v>
      </c>
      <c r="T1870">
        <f>VLOOKUP(customer!A1882,sales_update!A:N,13,FALSE)</f>
        <v>4</v>
      </c>
      <c r="U1870">
        <f>VLOOKUP(customer!A1882,sales_update!A:N,14,FALSE)</f>
        <v>5</v>
      </c>
      <c r="V1870">
        <f>VLOOKUP(customer!A1882,Marketing!A:I,2,FALSE)</f>
        <v>0</v>
      </c>
      <c r="W1870">
        <f>VLOOKUP(customer!A1882,Marketing!A:I,3,FALSE)</f>
        <v>0</v>
      </c>
      <c r="X1870">
        <f>VLOOKUP(customer!A1882,Marketing!A:I,4,FALSE)</f>
        <v>0</v>
      </c>
      <c r="Y1870">
        <f>VLOOKUP(customer!A1882,Marketing!A:I,5,FALSE)</f>
        <v>0</v>
      </c>
      <c r="Z1870">
        <f>VLOOKUP(customer!A1882,Marketing!A:I,6,FALSE)</f>
        <v>0</v>
      </c>
      <c r="AA1870">
        <f>VLOOKUP(customer!A1882,Marketing!A:I,7,FALSE)</f>
        <v>0</v>
      </c>
      <c r="AB1870">
        <f>VLOOKUP(customer!A1882,Marketing!A:I,8,FALSE)</f>
        <v>0</v>
      </c>
      <c r="AC1870" s="1">
        <f>VLOOKUP(customer!A1882,Marketing!A:I,9,FALSE)</f>
        <v>43726</v>
      </c>
    </row>
    <row r="1871" spans="1:29" x14ac:dyDescent="0.3">
      <c r="A1871">
        <v>1473</v>
      </c>
      <c r="B1871">
        <v>128457</v>
      </c>
      <c r="C1871">
        <v>0</v>
      </c>
      <c r="D1871">
        <v>0</v>
      </c>
      <c r="E1871">
        <v>68</v>
      </c>
      <c r="F1871" t="str">
        <f>IF(customer!G1883=1, "Married", IF(customer!H1883=1, "Single", IF(customer!F1883=1, "Divorced", IF(customer!I1883=1, "Together", IF(customer!J1883=1, "Widowed", "Unknown")))))</f>
        <v>Widowed</v>
      </c>
      <c r="G1871" t="str">
        <f>IF(customer!K1883=1,"Basic",IF(customer!L1883=1,"Graduate",IF(customer!M1883=1,"Master",IF(customer!N1883=1,"PhD","Unknown"))))</f>
        <v>Unknown</v>
      </c>
      <c r="H1871" t="s">
        <v>16</v>
      </c>
      <c r="I1871">
        <f>VLOOKUP(customer!A1883,sales_update!A:N,2,FALSE)</f>
        <v>96</v>
      </c>
      <c r="J1871">
        <f xml:space="preserve"> VLOOKUP(customer!A1883,sales_update!A:N,3,FALSE)</f>
        <v>108</v>
      </c>
      <c r="K1871">
        <f>VLOOKUP(customer!A1883,sales_update!A:N,4,FALSE)</f>
        <v>5</v>
      </c>
      <c r="L1871">
        <f>VLOOKUP(customer!A1883,sales_update!A:N,5,FALSE)</f>
        <v>488</v>
      </c>
      <c r="M1871">
        <f>VLOOKUP(customer!A1883,sales_update!A:N,6,FALSE)</f>
        <v>131</v>
      </c>
      <c r="N1871">
        <f>VLOOKUP(customer!A1883,sales_update!A:N,7,FALSE)</f>
        <v>131</v>
      </c>
      <c r="O1871">
        <f>VLOOKUP(customer!A1883,sales_update!A:N,8,FALSE)</f>
        <v>63</v>
      </c>
      <c r="P1871">
        <f>VLOOKUP(customer!A1883,sales_update!A:N,9,FALSE)</f>
        <v>799</v>
      </c>
      <c r="Q1871">
        <f>VLOOKUP(customer!A1883,sales_update!A:N,10,FALSE)</f>
        <v>1</v>
      </c>
      <c r="R1871">
        <f>VLOOKUP(customer!A1883,sales_update!A:N,11,FALSE)</f>
        <v>4</v>
      </c>
      <c r="S1871">
        <f>VLOOKUP(customer!A1883,sales_update!A:N,12,FALSE)</f>
        <v>1</v>
      </c>
      <c r="T1871">
        <f>VLOOKUP(customer!A1883,sales_update!A:N,13,FALSE)</f>
        <v>4</v>
      </c>
      <c r="U1871">
        <f>VLOOKUP(customer!A1883,sales_update!A:N,14,FALSE)</f>
        <v>8</v>
      </c>
      <c r="V1871">
        <f>VLOOKUP(customer!A1883,Marketing!A:I,2,FALSE)</f>
        <v>0</v>
      </c>
      <c r="W1871">
        <f>VLOOKUP(customer!A1883,Marketing!A:I,3,FALSE)</f>
        <v>0</v>
      </c>
      <c r="X1871">
        <f>VLOOKUP(customer!A1883,Marketing!A:I,4,FALSE)</f>
        <v>0</v>
      </c>
      <c r="Y1871">
        <f>VLOOKUP(customer!A1883,Marketing!A:I,5,FALSE)</f>
        <v>0</v>
      </c>
      <c r="Z1871">
        <f>VLOOKUP(customer!A1883,Marketing!A:I,6,FALSE)</f>
        <v>0</v>
      </c>
      <c r="AA1871">
        <f>VLOOKUP(customer!A1883,Marketing!A:I,7,FALSE)</f>
        <v>0</v>
      </c>
      <c r="AB1871">
        <f>VLOOKUP(customer!A1883,Marketing!A:I,8,FALSE)</f>
        <v>0</v>
      </c>
      <c r="AC1871" s="1">
        <f>VLOOKUP(customer!A1883,Marketing!A:I,9,FALSE)</f>
        <v>43559</v>
      </c>
    </row>
    <row r="1872" spans="1:29" x14ac:dyDescent="0.3">
      <c r="A1872">
        <v>1346</v>
      </c>
      <c r="B1872">
        <v>128442</v>
      </c>
      <c r="C1872">
        <v>2</v>
      </c>
      <c r="D1872">
        <v>0</v>
      </c>
      <c r="E1872">
        <v>42</v>
      </c>
      <c r="F1872" t="str">
        <f>IF(customer!G1884=1, "Married", IF(customer!H1884=1, "Single", IF(customer!F1884=1, "Divorced", IF(customer!I1884=1, "Together", IF(customer!J1884=1, "Widowed", "Unknown")))))</f>
        <v>Married</v>
      </c>
      <c r="G1872" t="str">
        <f>IF(customer!K1884=1,"Basic",IF(customer!L1884=1,"Graduate",IF(customer!M1884=1,"Master",IF(customer!N1884=1,"PhD","Unknown"))))</f>
        <v>Graduate</v>
      </c>
      <c r="H1872" t="s">
        <v>19</v>
      </c>
      <c r="I1872">
        <f>VLOOKUP(customer!A1884,sales_update!A:N,2,FALSE)</f>
        <v>53</v>
      </c>
      <c r="J1872">
        <f xml:space="preserve"> VLOOKUP(customer!A1884,sales_update!A:N,3,FALSE)</f>
        <v>86</v>
      </c>
      <c r="K1872">
        <f>VLOOKUP(customer!A1884,sales_update!A:N,4,FALSE)</f>
        <v>14</v>
      </c>
      <c r="L1872">
        <f>VLOOKUP(customer!A1884,sales_update!A:N,5,FALSE)</f>
        <v>45</v>
      </c>
      <c r="M1872">
        <f>VLOOKUP(customer!A1884,sales_update!A:N,6,FALSE)</f>
        <v>50</v>
      </c>
      <c r="N1872">
        <f>VLOOKUP(customer!A1884,sales_update!A:N,7,FALSE)</f>
        <v>36</v>
      </c>
      <c r="O1872">
        <f>VLOOKUP(customer!A1884,sales_update!A:N,8,FALSE)</f>
        <v>27</v>
      </c>
      <c r="P1872">
        <f>VLOOKUP(customer!A1884,sales_update!A:N,9,FALSE)</f>
        <v>203</v>
      </c>
      <c r="Q1872">
        <f>VLOOKUP(customer!A1884,sales_update!A:N,10,FALSE)</f>
        <v>3</v>
      </c>
      <c r="R1872">
        <f>VLOOKUP(customer!A1884,sales_update!A:N,11,FALSE)</f>
        <v>2</v>
      </c>
      <c r="S1872">
        <f>VLOOKUP(customer!A1884,sales_update!A:N,12,FALSE)</f>
        <v>1</v>
      </c>
      <c r="T1872">
        <f>VLOOKUP(customer!A1884,sales_update!A:N,13,FALSE)</f>
        <v>4</v>
      </c>
      <c r="U1872">
        <f>VLOOKUP(customer!A1884,sales_update!A:N,14,FALSE)</f>
        <v>4</v>
      </c>
      <c r="V1872">
        <f>VLOOKUP(customer!A1884,Marketing!A:I,2,FALSE)</f>
        <v>0</v>
      </c>
      <c r="W1872">
        <f>VLOOKUP(customer!A1884,Marketing!A:I,3,FALSE)</f>
        <v>0</v>
      </c>
      <c r="X1872">
        <f>VLOOKUP(customer!A1884,Marketing!A:I,4,FALSE)</f>
        <v>0</v>
      </c>
      <c r="Y1872">
        <f>VLOOKUP(customer!A1884,Marketing!A:I,5,FALSE)</f>
        <v>0</v>
      </c>
      <c r="Z1872">
        <f>VLOOKUP(customer!A1884,Marketing!A:I,6,FALSE)</f>
        <v>0</v>
      </c>
      <c r="AA1872">
        <f>VLOOKUP(customer!A1884,Marketing!A:I,7,FALSE)</f>
        <v>0</v>
      </c>
      <c r="AB1872">
        <f>VLOOKUP(customer!A1884,Marketing!A:I,8,FALSE)</f>
        <v>0</v>
      </c>
      <c r="AC1872" s="1">
        <f>VLOOKUP(customer!A1884,Marketing!A:I,9,FALSE)</f>
        <v>44043</v>
      </c>
    </row>
    <row r="1873" spans="1:29" x14ac:dyDescent="0.3">
      <c r="A1873">
        <v>2002</v>
      </c>
      <c r="B1873">
        <v>128440</v>
      </c>
      <c r="C1873">
        <v>1</v>
      </c>
      <c r="D1873">
        <v>0</v>
      </c>
      <c r="E1873">
        <v>46</v>
      </c>
      <c r="F1873" t="str">
        <f>IF(customer!G1885=1, "Married", IF(customer!H1885=1, "Single", IF(customer!F1885=1, "Divorced", IF(customer!I1885=1, "Together", IF(customer!J1885=1, "Widowed", "Unknown")))))</f>
        <v>Together</v>
      </c>
      <c r="G1873" t="str">
        <f>IF(customer!K1885=1,"Basic",IF(customer!L1885=1,"Graduate",IF(customer!M1885=1,"Master",IF(customer!N1885=1,"PhD","Unknown"))))</f>
        <v>PhD</v>
      </c>
      <c r="H1873" t="s">
        <v>20</v>
      </c>
      <c r="I1873">
        <f>VLOOKUP(customer!A1885,sales_update!A:N,2,FALSE)</f>
        <v>87</v>
      </c>
      <c r="J1873">
        <f xml:space="preserve"> VLOOKUP(customer!A1885,sales_update!A:N,3,FALSE)</f>
        <v>172</v>
      </c>
      <c r="K1873">
        <f>VLOOKUP(customer!A1885,sales_update!A:N,4,FALSE)</f>
        <v>5</v>
      </c>
      <c r="L1873">
        <f>VLOOKUP(customer!A1885,sales_update!A:N,5,FALSE)</f>
        <v>108</v>
      </c>
      <c r="M1873">
        <f>VLOOKUP(customer!A1885,sales_update!A:N,6,FALSE)</f>
        <v>0</v>
      </c>
      <c r="N1873">
        <f>VLOOKUP(customer!A1885,sales_update!A:N,7,FALSE)</f>
        <v>0</v>
      </c>
      <c r="O1873">
        <f>VLOOKUP(customer!A1885,sales_update!A:N,8,FALSE)</f>
        <v>0</v>
      </c>
      <c r="P1873">
        <f>VLOOKUP(customer!A1885,sales_update!A:N,9,FALSE)</f>
        <v>285</v>
      </c>
      <c r="Q1873">
        <f>VLOOKUP(customer!A1885,sales_update!A:N,10,FALSE)</f>
        <v>1</v>
      </c>
      <c r="R1873">
        <f>VLOOKUP(customer!A1885,sales_update!A:N,11,FALSE)</f>
        <v>2</v>
      </c>
      <c r="S1873">
        <f>VLOOKUP(customer!A1885,sales_update!A:N,12,FALSE)</f>
        <v>0</v>
      </c>
      <c r="T1873">
        <f>VLOOKUP(customer!A1885,sales_update!A:N,13,FALSE)</f>
        <v>3</v>
      </c>
      <c r="U1873">
        <f>VLOOKUP(customer!A1885,sales_update!A:N,14,FALSE)</f>
        <v>8</v>
      </c>
      <c r="V1873">
        <f>VLOOKUP(customer!A1885,Marketing!A:I,2,FALSE)</f>
        <v>0</v>
      </c>
      <c r="W1873">
        <f>VLOOKUP(customer!A1885,Marketing!A:I,3,FALSE)</f>
        <v>0</v>
      </c>
      <c r="X1873">
        <f>VLOOKUP(customer!A1885,Marketing!A:I,4,FALSE)</f>
        <v>0</v>
      </c>
      <c r="Y1873">
        <f>VLOOKUP(customer!A1885,Marketing!A:I,5,FALSE)</f>
        <v>0</v>
      </c>
      <c r="Z1873">
        <f>VLOOKUP(customer!A1885,Marketing!A:I,6,FALSE)</f>
        <v>0</v>
      </c>
      <c r="AA1873">
        <f>VLOOKUP(customer!A1885,Marketing!A:I,7,FALSE)</f>
        <v>0</v>
      </c>
      <c r="AB1873">
        <f>VLOOKUP(customer!A1885,Marketing!A:I,8,FALSE)</f>
        <v>0</v>
      </c>
      <c r="AC1873" s="1">
        <f>VLOOKUP(customer!A1885,Marketing!A:I,9,FALSE)</f>
        <v>43811</v>
      </c>
    </row>
    <row r="1874" spans="1:29" x14ac:dyDescent="0.3">
      <c r="A1874">
        <v>2214</v>
      </c>
      <c r="B1874">
        <v>128427</v>
      </c>
      <c r="C1874">
        <v>1</v>
      </c>
      <c r="D1874">
        <v>0</v>
      </c>
      <c r="E1874">
        <v>37</v>
      </c>
      <c r="F1874" t="str">
        <f>IF(customer!G1886=1, "Married", IF(customer!H1886=1, "Single", IF(customer!F1886=1, "Divorced", IF(customer!I1886=1, "Together", IF(customer!J1886=1, "Widowed", "Unknown")))))</f>
        <v>Together</v>
      </c>
      <c r="G1874" t="str">
        <f>IF(customer!K1886=1,"Basic",IF(customer!L1886=1,"Graduate",IF(customer!M1886=1,"Master",IF(customer!N1886=1,"PhD","Unknown"))))</f>
        <v>Graduate</v>
      </c>
      <c r="H1874" t="s">
        <v>17</v>
      </c>
      <c r="I1874">
        <f>VLOOKUP(customer!A1886,sales_update!A:N,2,FALSE)</f>
        <v>67</v>
      </c>
      <c r="J1874">
        <f xml:space="preserve"> VLOOKUP(customer!A1886,sales_update!A:N,3,FALSE)</f>
        <v>81</v>
      </c>
      <c r="K1874">
        <f>VLOOKUP(customer!A1886,sales_update!A:N,4,FALSE)</f>
        <v>14</v>
      </c>
      <c r="L1874">
        <f>VLOOKUP(customer!A1886,sales_update!A:N,5,FALSE)</f>
        <v>86</v>
      </c>
      <c r="M1874">
        <f>VLOOKUP(customer!A1886,sales_update!A:N,6,FALSE)</f>
        <v>14</v>
      </c>
      <c r="N1874">
        <f>VLOOKUP(customer!A1886,sales_update!A:N,7,FALSE)</f>
        <v>14</v>
      </c>
      <c r="O1874">
        <f>VLOOKUP(customer!A1886,sales_update!A:N,8,FALSE)</f>
        <v>27</v>
      </c>
      <c r="P1874">
        <f>VLOOKUP(customer!A1886,sales_update!A:N,9,FALSE)</f>
        <v>181</v>
      </c>
      <c r="Q1874">
        <f>VLOOKUP(customer!A1886,sales_update!A:N,10,FALSE)</f>
        <v>2</v>
      </c>
      <c r="R1874">
        <f>VLOOKUP(customer!A1886,sales_update!A:N,11,FALSE)</f>
        <v>2</v>
      </c>
      <c r="S1874">
        <f>VLOOKUP(customer!A1886,sales_update!A:N,12,FALSE)</f>
        <v>0</v>
      </c>
      <c r="T1874">
        <f>VLOOKUP(customer!A1886,sales_update!A:N,13,FALSE)</f>
        <v>3</v>
      </c>
      <c r="U1874">
        <f>VLOOKUP(customer!A1886,sales_update!A:N,14,FALSE)</f>
        <v>8</v>
      </c>
      <c r="V1874">
        <f>VLOOKUP(customer!A1886,Marketing!A:I,2,FALSE)</f>
        <v>0</v>
      </c>
      <c r="W1874">
        <f>VLOOKUP(customer!A1886,Marketing!A:I,3,FALSE)</f>
        <v>0</v>
      </c>
      <c r="X1874">
        <f>VLOOKUP(customer!A1886,Marketing!A:I,4,FALSE)</f>
        <v>0</v>
      </c>
      <c r="Y1874">
        <f>VLOOKUP(customer!A1886,Marketing!A:I,5,FALSE)</f>
        <v>0</v>
      </c>
      <c r="Z1874">
        <f>VLOOKUP(customer!A1886,Marketing!A:I,6,FALSE)</f>
        <v>0</v>
      </c>
      <c r="AA1874">
        <f>VLOOKUP(customer!A1886,Marketing!A:I,7,FALSE)</f>
        <v>0</v>
      </c>
      <c r="AB1874">
        <f>VLOOKUP(customer!A1886,Marketing!A:I,8,FALSE)</f>
        <v>0</v>
      </c>
      <c r="AC1874" s="1">
        <f>VLOOKUP(customer!A1886,Marketing!A:I,9,FALSE)</f>
        <v>43703</v>
      </c>
    </row>
    <row r="1875" spans="1:29" x14ac:dyDescent="0.3">
      <c r="A1875">
        <v>3184</v>
      </c>
      <c r="B1875">
        <v>128427</v>
      </c>
      <c r="C1875">
        <v>1</v>
      </c>
      <c r="D1875">
        <v>0</v>
      </c>
      <c r="E1875">
        <v>37</v>
      </c>
      <c r="F1875" t="str">
        <f>IF(customer!G1887=1, "Married", IF(customer!H1887=1, "Single", IF(customer!F1887=1, "Divorced", IF(customer!I1887=1, "Together", IF(customer!J1887=1, "Widowed", "Unknown")))))</f>
        <v>Together</v>
      </c>
      <c r="G1875" t="str">
        <f>IF(customer!K1887=1,"Basic",IF(customer!L1887=1,"Graduate",IF(customer!M1887=1,"Master",IF(customer!N1887=1,"PhD","Unknown"))))</f>
        <v>Graduate</v>
      </c>
      <c r="H1875" t="s">
        <v>20</v>
      </c>
      <c r="I1875">
        <f>VLOOKUP(customer!A1887,sales_update!A:N,2,FALSE)</f>
        <v>67</v>
      </c>
      <c r="J1875">
        <f xml:space="preserve"> VLOOKUP(customer!A1887,sales_update!A:N,3,FALSE)</f>
        <v>81</v>
      </c>
      <c r="K1875">
        <f>VLOOKUP(customer!A1887,sales_update!A:N,4,FALSE)</f>
        <v>14</v>
      </c>
      <c r="L1875">
        <f>VLOOKUP(customer!A1887,sales_update!A:N,5,FALSE)</f>
        <v>86</v>
      </c>
      <c r="M1875">
        <f>VLOOKUP(customer!A1887,sales_update!A:N,6,FALSE)</f>
        <v>14</v>
      </c>
      <c r="N1875">
        <f>VLOOKUP(customer!A1887,sales_update!A:N,7,FALSE)</f>
        <v>14</v>
      </c>
      <c r="O1875">
        <f>VLOOKUP(customer!A1887,sales_update!A:N,8,FALSE)</f>
        <v>27</v>
      </c>
      <c r="P1875">
        <f>VLOOKUP(customer!A1887,sales_update!A:N,9,FALSE)</f>
        <v>181</v>
      </c>
      <c r="Q1875">
        <f>VLOOKUP(customer!A1887,sales_update!A:N,10,FALSE)</f>
        <v>2</v>
      </c>
      <c r="R1875">
        <f>VLOOKUP(customer!A1887,sales_update!A:N,11,FALSE)</f>
        <v>2</v>
      </c>
      <c r="S1875">
        <f>VLOOKUP(customer!A1887,sales_update!A:N,12,FALSE)</f>
        <v>0</v>
      </c>
      <c r="T1875">
        <f>VLOOKUP(customer!A1887,sales_update!A:N,13,FALSE)</f>
        <v>3</v>
      </c>
      <c r="U1875">
        <f>VLOOKUP(customer!A1887,sales_update!A:N,14,FALSE)</f>
        <v>8</v>
      </c>
      <c r="V1875">
        <f>VLOOKUP(customer!A1887,Marketing!A:I,2,FALSE)</f>
        <v>0</v>
      </c>
      <c r="W1875">
        <f>VLOOKUP(customer!A1887,Marketing!A:I,3,FALSE)</f>
        <v>0</v>
      </c>
      <c r="X1875">
        <f>VLOOKUP(customer!A1887,Marketing!A:I,4,FALSE)</f>
        <v>0</v>
      </c>
      <c r="Y1875">
        <f>VLOOKUP(customer!A1887,Marketing!A:I,5,FALSE)</f>
        <v>0</v>
      </c>
      <c r="Z1875">
        <f>VLOOKUP(customer!A1887,Marketing!A:I,6,FALSE)</f>
        <v>0</v>
      </c>
      <c r="AA1875">
        <f>VLOOKUP(customer!A1887,Marketing!A:I,7,FALSE)</f>
        <v>0</v>
      </c>
      <c r="AB1875">
        <f>VLOOKUP(customer!A1887,Marketing!A:I,8,FALSE)</f>
        <v>0</v>
      </c>
      <c r="AC1875" s="1">
        <f>VLOOKUP(customer!A1887,Marketing!A:I,9,FALSE)</f>
        <v>43703</v>
      </c>
    </row>
    <row r="1876" spans="1:29" x14ac:dyDescent="0.3">
      <c r="A1876">
        <v>2976</v>
      </c>
      <c r="B1876">
        <v>128420</v>
      </c>
      <c r="C1876">
        <v>1</v>
      </c>
      <c r="D1876">
        <v>0</v>
      </c>
      <c r="E1876">
        <v>53</v>
      </c>
      <c r="F1876" t="str">
        <f>IF(customer!G1888=1, "Married", IF(customer!H1888=1, "Single", IF(customer!F1888=1, "Divorced", IF(customer!I1888=1, "Together", IF(customer!J1888=1, "Widowed", "Unknown")))))</f>
        <v>Divorced</v>
      </c>
      <c r="G1876" t="str">
        <f>IF(customer!K1888=1,"Basic",IF(customer!L1888=1,"Graduate",IF(customer!M1888=1,"Master",IF(customer!N1888=1,"PhD","Unknown"))))</f>
        <v>PhD</v>
      </c>
      <c r="H1876" t="s">
        <v>17</v>
      </c>
      <c r="I1876">
        <f>VLOOKUP(customer!A1888,sales_update!A:N,2,FALSE)</f>
        <v>36</v>
      </c>
      <c r="J1876">
        <f xml:space="preserve"> VLOOKUP(customer!A1888,sales_update!A:N,3,FALSE)</f>
        <v>18</v>
      </c>
      <c r="K1876">
        <f>VLOOKUP(customer!A1888,sales_update!A:N,4,FALSE)</f>
        <v>9</v>
      </c>
      <c r="L1876">
        <f>VLOOKUP(customer!A1888,sales_update!A:N,5,FALSE)</f>
        <v>23</v>
      </c>
      <c r="M1876">
        <f>VLOOKUP(customer!A1888,sales_update!A:N,6,FALSE)</f>
        <v>9</v>
      </c>
      <c r="N1876">
        <f>VLOOKUP(customer!A1888,sales_update!A:N,7,FALSE)</f>
        <v>0</v>
      </c>
      <c r="O1876">
        <f>VLOOKUP(customer!A1888,sales_update!A:N,8,FALSE)</f>
        <v>0</v>
      </c>
      <c r="P1876">
        <f>VLOOKUP(customer!A1888,sales_update!A:N,9,FALSE)</f>
        <v>59</v>
      </c>
      <c r="Q1876">
        <f>VLOOKUP(customer!A1888,sales_update!A:N,10,FALSE)</f>
        <v>1</v>
      </c>
      <c r="R1876">
        <f>VLOOKUP(customer!A1888,sales_update!A:N,11,FALSE)</f>
        <v>1</v>
      </c>
      <c r="S1876">
        <f>VLOOKUP(customer!A1888,sales_update!A:N,12,FALSE)</f>
        <v>0</v>
      </c>
      <c r="T1876">
        <f>VLOOKUP(customer!A1888,sales_update!A:N,13,FALSE)</f>
        <v>2</v>
      </c>
      <c r="U1876">
        <f>VLOOKUP(customer!A1888,sales_update!A:N,14,FALSE)</f>
        <v>6</v>
      </c>
      <c r="V1876">
        <f>VLOOKUP(customer!A1888,Marketing!A:I,2,FALSE)</f>
        <v>0</v>
      </c>
      <c r="W1876">
        <f>VLOOKUP(customer!A1888,Marketing!A:I,3,FALSE)</f>
        <v>0</v>
      </c>
      <c r="X1876">
        <f>VLOOKUP(customer!A1888,Marketing!A:I,4,FALSE)</f>
        <v>0</v>
      </c>
      <c r="Y1876">
        <f>VLOOKUP(customer!A1888,Marketing!A:I,5,FALSE)</f>
        <v>0</v>
      </c>
      <c r="Z1876">
        <f>VLOOKUP(customer!A1888,Marketing!A:I,6,FALSE)</f>
        <v>0</v>
      </c>
      <c r="AA1876">
        <f>VLOOKUP(customer!A1888,Marketing!A:I,7,FALSE)</f>
        <v>0</v>
      </c>
      <c r="AB1876">
        <f>VLOOKUP(customer!A1888,Marketing!A:I,8,FALSE)</f>
        <v>0</v>
      </c>
      <c r="AC1876" s="1">
        <f>VLOOKUP(customer!A1888,Marketing!A:I,9,FALSE)</f>
        <v>43981</v>
      </c>
    </row>
    <row r="1877" spans="1:29" x14ac:dyDescent="0.3">
      <c r="A1877">
        <v>2721</v>
      </c>
      <c r="B1877">
        <v>128389</v>
      </c>
      <c r="C1877">
        <v>0</v>
      </c>
      <c r="D1877">
        <v>0</v>
      </c>
      <c r="E1877">
        <v>73</v>
      </c>
      <c r="F1877" t="str">
        <f>IF(customer!G1889=1, "Married", IF(customer!H1889=1, "Single", IF(customer!F1889=1, "Divorced", IF(customer!I1889=1, "Together", IF(customer!J1889=1, "Widowed", "Unknown")))))</f>
        <v>Together</v>
      </c>
      <c r="G1877" t="str">
        <f>IF(customer!K1889=1,"Basic",IF(customer!L1889=1,"Graduate",IF(customer!M1889=1,"Master",IF(customer!N1889=1,"PhD","Unknown"))))</f>
        <v>Basic</v>
      </c>
      <c r="H1877" t="s">
        <v>16</v>
      </c>
      <c r="I1877">
        <f>VLOOKUP(customer!A1889,sales_update!A:N,2,FALSE)</f>
        <v>49</v>
      </c>
      <c r="J1877">
        <f xml:space="preserve"> VLOOKUP(customer!A1889,sales_update!A:N,3,FALSE)</f>
        <v>5</v>
      </c>
      <c r="K1877">
        <f>VLOOKUP(customer!A1889,sales_update!A:N,4,FALSE)</f>
        <v>23</v>
      </c>
      <c r="L1877">
        <f>VLOOKUP(customer!A1889,sales_update!A:N,5,FALSE)</f>
        <v>14</v>
      </c>
      <c r="M1877">
        <f>VLOOKUP(customer!A1889,sales_update!A:N,6,FALSE)</f>
        <v>32</v>
      </c>
      <c r="N1877">
        <f>VLOOKUP(customer!A1889,sales_update!A:N,7,FALSE)</f>
        <v>18</v>
      </c>
      <c r="O1877">
        <f>VLOOKUP(customer!A1889,sales_update!A:N,8,FALSE)</f>
        <v>36</v>
      </c>
      <c r="P1877">
        <f>VLOOKUP(customer!A1889,sales_update!A:N,9,FALSE)</f>
        <v>54</v>
      </c>
      <c r="Q1877">
        <f>VLOOKUP(customer!A1889,sales_update!A:N,10,FALSE)</f>
        <v>1</v>
      </c>
      <c r="R1877">
        <f>VLOOKUP(customer!A1889,sales_update!A:N,11,FALSE)</f>
        <v>1</v>
      </c>
      <c r="S1877">
        <f>VLOOKUP(customer!A1889,sales_update!A:N,12,FALSE)</f>
        <v>0</v>
      </c>
      <c r="T1877">
        <f>VLOOKUP(customer!A1889,sales_update!A:N,13,FALSE)</f>
        <v>2</v>
      </c>
      <c r="U1877">
        <f>VLOOKUP(customer!A1889,sales_update!A:N,14,FALSE)</f>
        <v>7</v>
      </c>
      <c r="V1877">
        <f>VLOOKUP(customer!A1889,Marketing!A:I,2,FALSE)</f>
        <v>0</v>
      </c>
      <c r="W1877">
        <f>VLOOKUP(customer!A1889,Marketing!A:I,3,FALSE)</f>
        <v>0</v>
      </c>
      <c r="X1877">
        <f>VLOOKUP(customer!A1889,Marketing!A:I,4,FALSE)</f>
        <v>0</v>
      </c>
      <c r="Y1877">
        <f>VLOOKUP(customer!A1889,Marketing!A:I,5,FALSE)</f>
        <v>0</v>
      </c>
      <c r="Z1877">
        <f>VLOOKUP(customer!A1889,Marketing!A:I,6,FALSE)</f>
        <v>0</v>
      </c>
      <c r="AA1877">
        <f>VLOOKUP(customer!A1889,Marketing!A:I,7,FALSE)</f>
        <v>0</v>
      </c>
      <c r="AB1877">
        <f>VLOOKUP(customer!A1889,Marketing!A:I,8,FALSE)</f>
        <v>0</v>
      </c>
      <c r="AC1877" s="1">
        <f>VLOOKUP(customer!A1889,Marketing!A:I,9,FALSE)</f>
        <v>43582</v>
      </c>
    </row>
    <row r="1878" spans="1:29" x14ac:dyDescent="0.3">
      <c r="A1878">
        <v>2592</v>
      </c>
      <c r="B1878">
        <v>128359</v>
      </c>
      <c r="C1878">
        <v>1</v>
      </c>
      <c r="D1878">
        <v>0</v>
      </c>
      <c r="E1878">
        <v>37</v>
      </c>
      <c r="F1878" t="str">
        <f>IF(customer!G1890=1, "Married", IF(customer!H1890=1, "Single", IF(customer!F1890=1, "Divorced", IF(customer!I1890=1, "Together", IF(customer!J1890=1, "Widowed", "Unknown")))))</f>
        <v>Together</v>
      </c>
      <c r="G1878" t="str">
        <f>IF(customer!K1890=1,"Basic",IF(customer!L1890=1,"Graduate",IF(customer!M1890=1,"Master",IF(customer!N1890=1,"PhD","Unknown"))))</f>
        <v>Graduate</v>
      </c>
      <c r="H1878" t="s">
        <v>17</v>
      </c>
      <c r="I1878">
        <f>VLOOKUP(customer!A1890,sales_update!A:N,2,FALSE)</f>
        <v>35</v>
      </c>
      <c r="J1878">
        <f xml:space="preserve"> VLOOKUP(customer!A1890,sales_update!A:N,3,FALSE)</f>
        <v>27</v>
      </c>
      <c r="K1878">
        <f>VLOOKUP(customer!A1890,sales_update!A:N,4,FALSE)</f>
        <v>0</v>
      </c>
      <c r="L1878">
        <f>VLOOKUP(customer!A1890,sales_update!A:N,5,FALSE)</f>
        <v>23</v>
      </c>
      <c r="M1878">
        <f>VLOOKUP(customer!A1890,sales_update!A:N,6,FALSE)</f>
        <v>9</v>
      </c>
      <c r="N1878">
        <f>VLOOKUP(customer!A1890,sales_update!A:N,7,FALSE)</f>
        <v>5</v>
      </c>
      <c r="O1878">
        <f>VLOOKUP(customer!A1890,sales_update!A:N,8,FALSE)</f>
        <v>9</v>
      </c>
      <c r="P1878">
        <f>VLOOKUP(customer!A1890,sales_update!A:N,9,FALSE)</f>
        <v>54</v>
      </c>
      <c r="Q1878">
        <f>VLOOKUP(customer!A1890,sales_update!A:N,10,FALSE)</f>
        <v>1</v>
      </c>
      <c r="R1878">
        <f>VLOOKUP(customer!A1890,sales_update!A:N,11,FALSE)</f>
        <v>1</v>
      </c>
      <c r="S1878">
        <f>VLOOKUP(customer!A1890,sales_update!A:N,12,FALSE)</f>
        <v>0</v>
      </c>
      <c r="T1878">
        <f>VLOOKUP(customer!A1890,sales_update!A:N,13,FALSE)</f>
        <v>2</v>
      </c>
      <c r="U1878">
        <f>VLOOKUP(customer!A1890,sales_update!A:N,14,FALSE)</f>
        <v>7</v>
      </c>
      <c r="V1878">
        <f>VLOOKUP(customer!A1890,Marketing!A:I,2,FALSE)</f>
        <v>0</v>
      </c>
      <c r="W1878">
        <f>VLOOKUP(customer!A1890,Marketing!A:I,3,FALSE)</f>
        <v>0</v>
      </c>
      <c r="X1878">
        <f>VLOOKUP(customer!A1890,Marketing!A:I,4,FALSE)</f>
        <v>0</v>
      </c>
      <c r="Y1878">
        <f>VLOOKUP(customer!A1890,Marketing!A:I,5,FALSE)</f>
        <v>0</v>
      </c>
      <c r="Z1878">
        <f>VLOOKUP(customer!A1890,Marketing!A:I,6,FALSE)</f>
        <v>0</v>
      </c>
      <c r="AA1878">
        <f>VLOOKUP(customer!A1890,Marketing!A:I,7,FALSE)</f>
        <v>0</v>
      </c>
      <c r="AB1878">
        <f>VLOOKUP(customer!A1890,Marketing!A:I,8,FALSE)</f>
        <v>0</v>
      </c>
      <c r="AC1878" s="1">
        <f>VLOOKUP(customer!A1890,Marketing!A:I,9,FALSE)</f>
        <v>43923</v>
      </c>
    </row>
    <row r="1879" spans="1:29" x14ac:dyDescent="0.3">
      <c r="A1879">
        <v>1069</v>
      </c>
      <c r="B1879">
        <v>128332</v>
      </c>
      <c r="C1879">
        <v>0</v>
      </c>
      <c r="D1879">
        <v>0</v>
      </c>
      <c r="E1879">
        <v>68</v>
      </c>
      <c r="F1879" t="str">
        <f>IF(customer!G1891=1, "Married", IF(customer!H1891=1, "Single", IF(customer!F1891=1, "Divorced", IF(customer!I1891=1, "Together", IF(customer!J1891=1, "Widowed", "Unknown")))))</f>
        <v>Married</v>
      </c>
      <c r="G1879" t="str">
        <f>IF(customer!K1891=1,"Basic",IF(customer!L1891=1,"Graduate",IF(customer!M1891=1,"Master",IF(customer!N1891=1,"PhD","Unknown"))))</f>
        <v>Graduate</v>
      </c>
      <c r="H1879" t="s">
        <v>18</v>
      </c>
      <c r="I1879">
        <f>VLOOKUP(customer!A1891,sales_update!A:N,2,FALSE)</f>
        <v>58</v>
      </c>
      <c r="J1879">
        <f xml:space="preserve"> VLOOKUP(customer!A1891,sales_update!A:N,3,FALSE)</f>
        <v>63</v>
      </c>
      <c r="K1879">
        <f>VLOOKUP(customer!A1891,sales_update!A:N,4,FALSE)</f>
        <v>45</v>
      </c>
      <c r="L1879">
        <f>VLOOKUP(customer!A1891,sales_update!A:N,5,FALSE)</f>
        <v>59</v>
      </c>
      <c r="M1879">
        <f>VLOOKUP(customer!A1891,sales_update!A:N,6,FALSE)</f>
        <v>18</v>
      </c>
      <c r="N1879">
        <f>VLOOKUP(customer!A1891,sales_update!A:N,7,FALSE)</f>
        <v>68</v>
      </c>
      <c r="O1879">
        <f>VLOOKUP(customer!A1891,sales_update!A:N,8,FALSE)</f>
        <v>41</v>
      </c>
      <c r="P1879">
        <f>VLOOKUP(customer!A1891,sales_update!A:N,9,FALSE)</f>
        <v>213</v>
      </c>
      <c r="Q1879">
        <f>VLOOKUP(customer!A1891,sales_update!A:N,10,FALSE)</f>
        <v>1</v>
      </c>
      <c r="R1879">
        <f>VLOOKUP(customer!A1891,sales_update!A:N,11,FALSE)</f>
        <v>2</v>
      </c>
      <c r="S1879">
        <f>VLOOKUP(customer!A1891,sales_update!A:N,12,FALSE)</f>
        <v>1</v>
      </c>
      <c r="T1879">
        <f>VLOOKUP(customer!A1891,sales_update!A:N,13,FALSE)</f>
        <v>4</v>
      </c>
      <c r="U1879">
        <f>VLOOKUP(customer!A1891,sales_update!A:N,14,FALSE)</f>
        <v>2</v>
      </c>
      <c r="V1879">
        <f>VLOOKUP(customer!A1891,Marketing!A:I,2,FALSE)</f>
        <v>0</v>
      </c>
      <c r="W1879">
        <f>VLOOKUP(customer!A1891,Marketing!A:I,3,FALSE)</f>
        <v>0</v>
      </c>
      <c r="X1879">
        <f>VLOOKUP(customer!A1891,Marketing!A:I,4,FALSE)</f>
        <v>0</v>
      </c>
      <c r="Y1879">
        <f>VLOOKUP(customer!A1891,Marketing!A:I,5,FALSE)</f>
        <v>0</v>
      </c>
      <c r="Z1879">
        <f>VLOOKUP(customer!A1891,Marketing!A:I,6,FALSE)</f>
        <v>0</v>
      </c>
      <c r="AA1879">
        <f>VLOOKUP(customer!A1891,Marketing!A:I,7,FALSE)</f>
        <v>0</v>
      </c>
      <c r="AB1879">
        <f>VLOOKUP(customer!A1891,Marketing!A:I,8,FALSE)</f>
        <v>0</v>
      </c>
      <c r="AC1879" s="1">
        <f>VLOOKUP(customer!A1891,Marketing!A:I,9,FALSE)</f>
        <v>44108</v>
      </c>
    </row>
    <row r="1880" spans="1:29" x14ac:dyDescent="0.3">
      <c r="A1880">
        <v>2916</v>
      </c>
      <c r="B1880">
        <v>128320</v>
      </c>
      <c r="C1880">
        <v>0</v>
      </c>
      <c r="D1880">
        <v>1</v>
      </c>
      <c r="E1880">
        <v>70</v>
      </c>
      <c r="F1880" t="str">
        <f>IF(customer!G1892=1, "Married", IF(customer!H1892=1, "Single", IF(customer!F1892=1, "Divorced", IF(customer!I1892=1, "Together", IF(customer!J1892=1, "Widowed", "Unknown")))))</f>
        <v>Together</v>
      </c>
      <c r="G1880" t="str">
        <f>IF(customer!K1892=1,"Basic",IF(customer!L1892=1,"Graduate",IF(customer!M1892=1,"Master",IF(customer!N1892=1,"PhD","Unknown"))))</f>
        <v>Graduate</v>
      </c>
      <c r="H1880" t="s">
        <v>17</v>
      </c>
      <c r="I1880">
        <f>VLOOKUP(customer!A1892,sales_update!A:N,2,FALSE)</f>
        <v>68</v>
      </c>
      <c r="J1880">
        <f xml:space="preserve"> VLOOKUP(customer!A1892,sales_update!A:N,3,FALSE)</f>
        <v>86</v>
      </c>
      <c r="K1880">
        <f>VLOOKUP(customer!A1892,sales_update!A:N,4,FALSE)</f>
        <v>5</v>
      </c>
      <c r="L1880">
        <f>VLOOKUP(customer!A1892,sales_update!A:N,5,FALSE)</f>
        <v>63</v>
      </c>
      <c r="M1880">
        <f>VLOOKUP(customer!A1892,sales_update!A:N,6,FALSE)</f>
        <v>14</v>
      </c>
      <c r="N1880">
        <f>VLOOKUP(customer!A1892,sales_update!A:N,7,FALSE)</f>
        <v>9</v>
      </c>
      <c r="O1880">
        <f>VLOOKUP(customer!A1892,sales_update!A:N,8,FALSE)</f>
        <v>18</v>
      </c>
      <c r="P1880">
        <f>VLOOKUP(customer!A1892,sales_update!A:N,9,FALSE)</f>
        <v>159</v>
      </c>
      <c r="Q1880">
        <f>VLOOKUP(customer!A1892,sales_update!A:N,10,FALSE)</f>
        <v>1</v>
      </c>
      <c r="R1880">
        <f>VLOOKUP(customer!A1892,sales_update!A:N,11,FALSE)</f>
        <v>1</v>
      </c>
      <c r="S1880">
        <f>VLOOKUP(customer!A1892,sales_update!A:N,12,FALSE)</f>
        <v>0</v>
      </c>
      <c r="T1880">
        <f>VLOOKUP(customer!A1892,sales_update!A:N,13,FALSE)</f>
        <v>3</v>
      </c>
      <c r="U1880">
        <f>VLOOKUP(customer!A1892,sales_update!A:N,14,FALSE)</f>
        <v>8</v>
      </c>
      <c r="V1880">
        <f>VLOOKUP(customer!A1892,Marketing!A:I,2,FALSE)</f>
        <v>0</v>
      </c>
      <c r="W1880">
        <f>VLOOKUP(customer!A1892,Marketing!A:I,3,FALSE)</f>
        <v>0</v>
      </c>
      <c r="X1880">
        <f>VLOOKUP(customer!A1892,Marketing!A:I,4,FALSE)</f>
        <v>0</v>
      </c>
      <c r="Y1880">
        <f>VLOOKUP(customer!A1892,Marketing!A:I,5,FALSE)</f>
        <v>0</v>
      </c>
      <c r="Z1880">
        <f>VLOOKUP(customer!A1892,Marketing!A:I,6,FALSE)</f>
        <v>0</v>
      </c>
      <c r="AA1880">
        <f>VLOOKUP(customer!A1892,Marketing!A:I,7,FALSE)</f>
        <v>0</v>
      </c>
      <c r="AB1880">
        <f>VLOOKUP(customer!A1892,Marketing!A:I,8,FALSE)</f>
        <v>0</v>
      </c>
      <c r="AC1880" s="1">
        <f>VLOOKUP(customer!A1892,Marketing!A:I,9,FALSE)</f>
        <v>43637</v>
      </c>
    </row>
    <row r="1881" spans="1:29" x14ac:dyDescent="0.3">
      <c r="A1881">
        <v>1173</v>
      </c>
      <c r="B1881">
        <v>128249</v>
      </c>
      <c r="C1881">
        <v>0</v>
      </c>
      <c r="D1881">
        <v>0</v>
      </c>
      <c r="E1881">
        <v>59</v>
      </c>
      <c r="F1881" t="str">
        <f>IF(customer!G1893=1, "Married", IF(customer!H1893=1, "Single", IF(customer!F1893=1, "Divorced", IF(customer!I1893=1, "Together", IF(customer!J1893=1, "Widowed", "Unknown")))))</f>
        <v>Married</v>
      </c>
      <c r="G1881" t="str">
        <f>IF(customer!K1893=1,"Basic",IF(customer!L1893=1,"Graduate",IF(customer!M1893=1,"Master",IF(customer!N1893=1,"PhD","Unknown"))))</f>
        <v>Basic</v>
      </c>
      <c r="H1881" t="s">
        <v>16</v>
      </c>
      <c r="I1881">
        <f>VLOOKUP(customer!A1893,sales_update!A:N,2,FALSE)</f>
        <v>80</v>
      </c>
      <c r="J1881">
        <f xml:space="preserve"> VLOOKUP(customer!A1893,sales_update!A:N,3,FALSE)</f>
        <v>5</v>
      </c>
      <c r="K1881">
        <f>VLOOKUP(customer!A1893,sales_update!A:N,4,FALSE)</f>
        <v>41</v>
      </c>
      <c r="L1881">
        <f>VLOOKUP(customer!A1893,sales_update!A:N,5,FALSE)</f>
        <v>32</v>
      </c>
      <c r="M1881">
        <f>VLOOKUP(customer!A1893,sales_update!A:N,6,FALSE)</f>
        <v>9</v>
      </c>
      <c r="N1881">
        <f>VLOOKUP(customer!A1893,sales_update!A:N,7,FALSE)</f>
        <v>64</v>
      </c>
      <c r="O1881">
        <f>VLOOKUP(customer!A1893,sales_update!A:N,8,FALSE)</f>
        <v>45</v>
      </c>
      <c r="P1881">
        <f>VLOOKUP(customer!A1893,sales_update!A:N,9,FALSE)</f>
        <v>104</v>
      </c>
      <c r="Q1881">
        <f>VLOOKUP(customer!A1893,sales_update!A:N,10,FALSE)</f>
        <v>1</v>
      </c>
      <c r="R1881">
        <f>VLOOKUP(customer!A1893,sales_update!A:N,11,FALSE)</f>
        <v>2</v>
      </c>
      <c r="S1881">
        <f>VLOOKUP(customer!A1893,sales_update!A:N,12,FALSE)</f>
        <v>0</v>
      </c>
      <c r="T1881">
        <f>VLOOKUP(customer!A1893,sales_update!A:N,13,FALSE)</f>
        <v>3</v>
      </c>
      <c r="U1881">
        <f>VLOOKUP(customer!A1893,sales_update!A:N,14,FALSE)</f>
        <v>6</v>
      </c>
      <c r="V1881">
        <f>VLOOKUP(customer!A1893,Marketing!A:I,2,FALSE)</f>
        <v>0</v>
      </c>
      <c r="W1881">
        <f>VLOOKUP(customer!A1893,Marketing!A:I,3,FALSE)</f>
        <v>0</v>
      </c>
      <c r="X1881">
        <f>VLOOKUP(customer!A1893,Marketing!A:I,4,FALSE)</f>
        <v>0</v>
      </c>
      <c r="Y1881">
        <f>VLOOKUP(customer!A1893,Marketing!A:I,5,FALSE)</f>
        <v>0</v>
      </c>
      <c r="Z1881">
        <f>VLOOKUP(customer!A1893,Marketing!A:I,6,FALSE)</f>
        <v>0</v>
      </c>
      <c r="AA1881">
        <f>VLOOKUP(customer!A1893,Marketing!A:I,7,FALSE)</f>
        <v>0</v>
      </c>
      <c r="AB1881">
        <f>VLOOKUP(customer!A1893,Marketing!A:I,8,FALSE)</f>
        <v>0</v>
      </c>
      <c r="AC1881" s="1">
        <f>VLOOKUP(customer!A1893,Marketing!A:I,9,FALSE)</f>
        <v>44154</v>
      </c>
    </row>
    <row r="1882" spans="1:29" x14ac:dyDescent="0.3">
      <c r="A1882">
        <v>2743</v>
      </c>
      <c r="B1882">
        <v>128249</v>
      </c>
      <c r="C1882">
        <v>0</v>
      </c>
      <c r="D1882">
        <v>0</v>
      </c>
      <c r="E1882">
        <v>59</v>
      </c>
      <c r="F1882" t="str">
        <f>IF(customer!G1894=1, "Married", IF(customer!H1894=1, "Single", IF(customer!F1894=1, "Divorced", IF(customer!I1894=1, "Together", IF(customer!J1894=1, "Widowed", "Unknown")))))</f>
        <v>Married</v>
      </c>
      <c r="G1882" t="str">
        <f>IF(customer!K1894=1,"Basic",IF(customer!L1894=1,"Graduate",IF(customer!M1894=1,"Master",IF(customer!N1894=1,"PhD","Unknown"))))</f>
        <v>Basic</v>
      </c>
      <c r="H1882" t="s">
        <v>18</v>
      </c>
      <c r="I1882">
        <f>VLOOKUP(customer!A1894,sales_update!A:N,2,FALSE)</f>
        <v>80</v>
      </c>
      <c r="J1882">
        <f xml:space="preserve"> VLOOKUP(customer!A1894,sales_update!A:N,3,FALSE)</f>
        <v>5</v>
      </c>
      <c r="K1882">
        <f>VLOOKUP(customer!A1894,sales_update!A:N,4,FALSE)</f>
        <v>41</v>
      </c>
      <c r="L1882">
        <f>VLOOKUP(customer!A1894,sales_update!A:N,5,FALSE)</f>
        <v>32</v>
      </c>
      <c r="M1882">
        <f>VLOOKUP(customer!A1894,sales_update!A:N,6,FALSE)</f>
        <v>9</v>
      </c>
      <c r="N1882">
        <f>VLOOKUP(customer!A1894,sales_update!A:N,7,FALSE)</f>
        <v>64</v>
      </c>
      <c r="O1882">
        <f>VLOOKUP(customer!A1894,sales_update!A:N,8,FALSE)</f>
        <v>45</v>
      </c>
      <c r="P1882">
        <f>VLOOKUP(customer!A1894,sales_update!A:N,9,FALSE)</f>
        <v>104</v>
      </c>
      <c r="Q1882">
        <f>VLOOKUP(customer!A1894,sales_update!A:N,10,FALSE)</f>
        <v>1</v>
      </c>
      <c r="R1882">
        <f>VLOOKUP(customer!A1894,sales_update!A:N,11,FALSE)</f>
        <v>2</v>
      </c>
      <c r="S1882">
        <f>VLOOKUP(customer!A1894,sales_update!A:N,12,FALSE)</f>
        <v>0</v>
      </c>
      <c r="T1882">
        <f>VLOOKUP(customer!A1894,sales_update!A:N,13,FALSE)</f>
        <v>3</v>
      </c>
      <c r="U1882">
        <f>VLOOKUP(customer!A1894,sales_update!A:N,14,FALSE)</f>
        <v>6</v>
      </c>
      <c r="V1882">
        <f>VLOOKUP(customer!A1894,Marketing!A:I,2,FALSE)</f>
        <v>0</v>
      </c>
      <c r="W1882">
        <f>VLOOKUP(customer!A1894,Marketing!A:I,3,FALSE)</f>
        <v>0</v>
      </c>
      <c r="X1882">
        <f>VLOOKUP(customer!A1894,Marketing!A:I,4,FALSE)</f>
        <v>0</v>
      </c>
      <c r="Y1882">
        <f>VLOOKUP(customer!A1894,Marketing!A:I,5,FALSE)</f>
        <v>0</v>
      </c>
      <c r="Z1882">
        <f>VLOOKUP(customer!A1894,Marketing!A:I,6,FALSE)</f>
        <v>0</v>
      </c>
      <c r="AA1882">
        <f>VLOOKUP(customer!A1894,Marketing!A:I,7,FALSE)</f>
        <v>0</v>
      </c>
      <c r="AB1882">
        <f>VLOOKUP(customer!A1894,Marketing!A:I,8,FALSE)</f>
        <v>0</v>
      </c>
      <c r="AC1882" s="1">
        <f>VLOOKUP(customer!A1894,Marketing!A:I,9,FALSE)</f>
        <v>44154</v>
      </c>
    </row>
    <row r="1883" spans="1:29" x14ac:dyDescent="0.3">
      <c r="A1883">
        <v>2401</v>
      </c>
      <c r="B1883">
        <v>128164</v>
      </c>
      <c r="C1883">
        <v>1</v>
      </c>
      <c r="D1883">
        <v>0</v>
      </c>
      <c r="E1883">
        <v>50</v>
      </c>
      <c r="F1883" t="str">
        <f>IF(customer!G1895=1, "Married", IF(customer!H1895=1, "Single", IF(customer!F1895=1, "Divorced", IF(customer!I1895=1, "Together", IF(customer!J1895=1, "Widowed", "Unknown")))))</f>
        <v>Married</v>
      </c>
      <c r="G1883" t="str">
        <f>IF(customer!K1895=1,"Basic",IF(customer!L1895=1,"Graduate",IF(customer!M1895=1,"Master",IF(customer!N1895=1,"PhD","Unknown"))))</f>
        <v>Graduate</v>
      </c>
      <c r="H1883" t="s">
        <v>18</v>
      </c>
      <c r="I1883">
        <f>VLOOKUP(customer!A1895,sales_update!A:N,2,FALSE)</f>
        <v>23</v>
      </c>
      <c r="J1883">
        <f xml:space="preserve"> VLOOKUP(customer!A1895,sales_update!A:N,3,FALSE)</f>
        <v>14</v>
      </c>
      <c r="K1883">
        <f>VLOOKUP(customer!A1895,sales_update!A:N,4,FALSE)</f>
        <v>82</v>
      </c>
      <c r="L1883">
        <f>VLOOKUP(customer!A1895,sales_update!A:N,5,FALSE)</f>
        <v>118</v>
      </c>
      <c r="M1883">
        <f>VLOOKUP(customer!A1895,sales_update!A:N,6,FALSE)</f>
        <v>50</v>
      </c>
      <c r="N1883">
        <f>VLOOKUP(customer!A1895,sales_update!A:N,7,FALSE)</f>
        <v>36</v>
      </c>
      <c r="O1883">
        <f>VLOOKUP(customer!A1895,sales_update!A:N,8,FALSE)</f>
        <v>55</v>
      </c>
      <c r="P1883">
        <f>VLOOKUP(customer!A1895,sales_update!A:N,9,FALSE)</f>
        <v>246</v>
      </c>
      <c r="Q1883">
        <f>VLOOKUP(customer!A1895,sales_update!A:N,10,FALSE)</f>
        <v>3</v>
      </c>
      <c r="R1883">
        <f>VLOOKUP(customer!A1895,sales_update!A:N,11,FALSE)</f>
        <v>2</v>
      </c>
      <c r="S1883">
        <f>VLOOKUP(customer!A1895,sales_update!A:N,12,FALSE)</f>
        <v>0</v>
      </c>
      <c r="T1883">
        <f>VLOOKUP(customer!A1895,sales_update!A:N,13,FALSE)</f>
        <v>4</v>
      </c>
      <c r="U1883">
        <f>VLOOKUP(customer!A1895,sales_update!A:N,14,FALSE)</f>
        <v>7</v>
      </c>
      <c r="V1883">
        <f>VLOOKUP(customer!A1895,Marketing!A:I,2,FALSE)</f>
        <v>0</v>
      </c>
      <c r="W1883">
        <f>VLOOKUP(customer!A1895,Marketing!A:I,3,FALSE)</f>
        <v>0</v>
      </c>
      <c r="X1883">
        <f>VLOOKUP(customer!A1895,Marketing!A:I,4,FALSE)</f>
        <v>0</v>
      </c>
      <c r="Y1883">
        <f>VLOOKUP(customer!A1895,Marketing!A:I,5,FALSE)</f>
        <v>0</v>
      </c>
      <c r="Z1883">
        <f>VLOOKUP(customer!A1895,Marketing!A:I,6,FALSE)</f>
        <v>0</v>
      </c>
      <c r="AA1883">
        <f>VLOOKUP(customer!A1895,Marketing!A:I,7,FALSE)</f>
        <v>0</v>
      </c>
      <c r="AB1883">
        <f>VLOOKUP(customer!A1895,Marketing!A:I,8,FALSE)</f>
        <v>0</v>
      </c>
      <c r="AC1883" s="1">
        <f>VLOOKUP(customer!A1895,Marketing!A:I,9,FALSE)</f>
        <v>43747</v>
      </c>
    </row>
    <row r="1884" spans="1:29" x14ac:dyDescent="0.3">
      <c r="A1884">
        <v>2503</v>
      </c>
      <c r="B1884">
        <v>128087</v>
      </c>
      <c r="C1884">
        <v>1</v>
      </c>
      <c r="D1884">
        <v>1</v>
      </c>
      <c r="E1884">
        <v>62</v>
      </c>
      <c r="F1884" t="str">
        <f>IF(customer!G1896=1, "Married", IF(customer!H1896=1, "Single", IF(customer!F1896=1, "Divorced", IF(customer!I1896=1, "Together", IF(customer!J1896=1, "Widowed", "Unknown")))))</f>
        <v>Together</v>
      </c>
      <c r="G1884" t="str">
        <f>IF(customer!K1896=1,"Basic",IF(customer!L1896=1,"Graduate",IF(customer!M1896=1,"Master",IF(customer!N1896=1,"PhD","Unknown"))))</f>
        <v>Graduate</v>
      </c>
      <c r="H1884" t="s">
        <v>18</v>
      </c>
      <c r="I1884">
        <f>VLOOKUP(customer!A1896,sales_update!A:N,2,FALSE)</f>
        <v>77</v>
      </c>
      <c r="J1884">
        <f xml:space="preserve"> VLOOKUP(customer!A1896,sales_update!A:N,3,FALSE)</f>
        <v>242</v>
      </c>
      <c r="K1884">
        <f>VLOOKUP(customer!A1896,sales_update!A:N,4,FALSE)</f>
        <v>36</v>
      </c>
      <c r="L1884">
        <f>VLOOKUP(customer!A1896,sales_update!A:N,5,FALSE)</f>
        <v>78</v>
      </c>
      <c r="M1884">
        <f>VLOOKUP(customer!A1896,sales_update!A:N,6,FALSE)</f>
        <v>59</v>
      </c>
      <c r="N1884">
        <f>VLOOKUP(customer!A1896,sales_update!A:N,7,FALSE)</f>
        <v>0</v>
      </c>
      <c r="O1884">
        <f>VLOOKUP(customer!A1896,sales_update!A:N,8,FALSE)</f>
        <v>96</v>
      </c>
      <c r="P1884">
        <f>VLOOKUP(customer!A1896,sales_update!A:N,9,FALSE)</f>
        <v>319</v>
      </c>
      <c r="Q1884">
        <f>VLOOKUP(customer!A1896,sales_update!A:N,10,FALSE)</f>
        <v>3</v>
      </c>
      <c r="R1884">
        <f>VLOOKUP(customer!A1896,sales_update!A:N,11,FALSE)</f>
        <v>2</v>
      </c>
      <c r="S1884">
        <f>VLOOKUP(customer!A1896,sales_update!A:N,12,FALSE)</f>
        <v>2</v>
      </c>
      <c r="T1884">
        <f>VLOOKUP(customer!A1896,sales_update!A:N,13,FALSE)</f>
        <v>2</v>
      </c>
      <c r="U1884">
        <f>VLOOKUP(customer!A1896,sales_update!A:N,14,FALSE)</f>
        <v>7</v>
      </c>
      <c r="V1884">
        <f>VLOOKUP(customer!A1896,Marketing!A:I,2,FALSE)</f>
        <v>0</v>
      </c>
      <c r="W1884">
        <f>VLOOKUP(customer!A1896,Marketing!A:I,3,FALSE)</f>
        <v>0</v>
      </c>
      <c r="X1884">
        <f>VLOOKUP(customer!A1896,Marketing!A:I,4,FALSE)</f>
        <v>0</v>
      </c>
      <c r="Y1884">
        <f>VLOOKUP(customer!A1896,Marketing!A:I,5,FALSE)</f>
        <v>0</v>
      </c>
      <c r="Z1884">
        <f>VLOOKUP(customer!A1896,Marketing!A:I,6,FALSE)</f>
        <v>0</v>
      </c>
      <c r="AA1884">
        <f>VLOOKUP(customer!A1896,Marketing!A:I,7,FALSE)</f>
        <v>0</v>
      </c>
      <c r="AB1884">
        <f>VLOOKUP(customer!A1896,Marketing!A:I,8,FALSE)</f>
        <v>0</v>
      </c>
      <c r="AC1884" s="1">
        <f>VLOOKUP(customer!A1896,Marketing!A:I,9,FALSE)</f>
        <v>43603</v>
      </c>
    </row>
    <row r="1885" spans="1:29" x14ac:dyDescent="0.3">
      <c r="A1885">
        <v>2440</v>
      </c>
      <c r="B1885">
        <v>128072</v>
      </c>
      <c r="C1885">
        <v>1</v>
      </c>
      <c r="D1885">
        <v>0</v>
      </c>
      <c r="E1885">
        <v>34</v>
      </c>
      <c r="F1885" t="str">
        <f>IF(customer!G1897=1, "Married", IF(customer!H1897=1, "Single", IF(customer!F1897=1, "Divorced", IF(customer!I1897=1, "Together", IF(customer!J1897=1, "Widowed", "Unknown")))))</f>
        <v>Married</v>
      </c>
      <c r="G1885" t="str">
        <f>IF(customer!K1897=1,"Basic",IF(customer!L1897=1,"Graduate",IF(customer!M1897=1,"Master",IF(customer!N1897=1,"PhD","Unknown"))))</f>
        <v>Master</v>
      </c>
      <c r="H1885" t="s">
        <v>20</v>
      </c>
      <c r="I1885">
        <f>VLOOKUP(customer!A1897,sales_update!A:N,2,FALSE)</f>
        <v>10</v>
      </c>
      <c r="J1885">
        <f xml:space="preserve"> VLOOKUP(customer!A1897,sales_update!A:N,3,FALSE)</f>
        <v>137</v>
      </c>
      <c r="K1885">
        <f>VLOOKUP(customer!A1897,sales_update!A:N,4,FALSE)</f>
        <v>0</v>
      </c>
      <c r="L1885">
        <f>VLOOKUP(customer!A1897,sales_update!A:N,5,FALSE)</f>
        <v>46</v>
      </c>
      <c r="M1885">
        <f>VLOOKUP(customer!A1897,sales_update!A:N,6,FALSE)</f>
        <v>9</v>
      </c>
      <c r="N1885">
        <f>VLOOKUP(customer!A1897,sales_update!A:N,7,FALSE)</f>
        <v>0</v>
      </c>
      <c r="O1885">
        <f>VLOOKUP(customer!A1897,sales_update!A:N,8,FALSE)</f>
        <v>23</v>
      </c>
      <c r="P1885">
        <f>VLOOKUP(customer!A1897,sales_update!A:N,9,FALSE)</f>
        <v>169</v>
      </c>
      <c r="Q1885">
        <f>VLOOKUP(customer!A1897,sales_update!A:N,10,FALSE)</f>
        <v>1</v>
      </c>
      <c r="R1885">
        <f>VLOOKUP(customer!A1897,sales_update!A:N,11,FALSE)</f>
        <v>1</v>
      </c>
      <c r="S1885">
        <f>VLOOKUP(customer!A1897,sales_update!A:N,12,FALSE)</f>
        <v>0</v>
      </c>
      <c r="T1885">
        <f>VLOOKUP(customer!A1897,sales_update!A:N,13,FALSE)</f>
        <v>3</v>
      </c>
      <c r="U1885">
        <f>VLOOKUP(customer!A1897,sales_update!A:N,14,FALSE)</f>
        <v>7</v>
      </c>
      <c r="V1885">
        <f>VLOOKUP(customer!A1897,Marketing!A:I,2,FALSE)</f>
        <v>0</v>
      </c>
      <c r="W1885">
        <f>VLOOKUP(customer!A1897,Marketing!A:I,3,FALSE)</f>
        <v>0</v>
      </c>
      <c r="X1885">
        <f>VLOOKUP(customer!A1897,Marketing!A:I,4,FALSE)</f>
        <v>0</v>
      </c>
      <c r="Y1885">
        <f>VLOOKUP(customer!A1897,Marketing!A:I,5,FALSE)</f>
        <v>0</v>
      </c>
      <c r="Z1885">
        <f>VLOOKUP(customer!A1897,Marketing!A:I,6,FALSE)</f>
        <v>0</v>
      </c>
      <c r="AA1885">
        <f>VLOOKUP(customer!A1897,Marketing!A:I,7,FALSE)</f>
        <v>0</v>
      </c>
      <c r="AB1885">
        <f>VLOOKUP(customer!A1897,Marketing!A:I,8,FALSE)</f>
        <v>0</v>
      </c>
      <c r="AC1885" s="1">
        <f>VLOOKUP(customer!A1897,Marketing!A:I,9,FALSE)</f>
        <v>43812</v>
      </c>
    </row>
    <row r="1886" spans="1:29" x14ac:dyDescent="0.3">
      <c r="A1886">
        <v>2016</v>
      </c>
      <c r="B1886">
        <v>128071</v>
      </c>
      <c r="C1886">
        <v>0</v>
      </c>
      <c r="D1886">
        <v>0</v>
      </c>
      <c r="E1886">
        <v>40</v>
      </c>
      <c r="F1886" t="str">
        <f>IF(customer!G1898=1, "Married", IF(customer!H1898=1, "Single", IF(customer!F1898=1, "Divorced", IF(customer!I1898=1, "Together", IF(customer!J1898=1, "Widowed", "Unknown")))))</f>
        <v>Single</v>
      </c>
      <c r="G1886" t="str">
        <f>IF(customer!K1898=1,"Basic",IF(customer!L1898=1,"Graduate",IF(customer!M1898=1,"Master",IF(customer!N1898=1,"PhD","Unknown"))))</f>
        <v>Graduate</v>
      </c>
      <c r="H1886" t="s">
        <v>17</v>
      </c>
      <c r="I1886">
        <f>VLOOKUP(customer!A1898,sales_update!A:N,2,FALSE)</f>
        <v>65</v>
      </c>
      <c r="J1886">
        <f xml:space="preserve"> VLOOKUP(customer!A1898,sales_update!A:N,3,FALSE)</f>
        <v>178</v>
      </c>
      <c r="K1886">
        <f>VLOOKUP(customer!A1898,sales_update!A:N,4,FALSE)</f>
        <v>151</v>
      </c>
      <c r="L1886">
        <f>VLOOKUP(customer!A1898,sales_update!A:N,5,FALSE)</f>
        <v>593</v>
      </c>
      <c r="M1886">
        <f>VLOOKUP(customer!A1898,sales_update!A:N,6,FALSE)</f>
        <v>187</v>
      </c>
      <c r="N1886">
        <f>VLOOKUP(customer!A1898,sales_update!A:N,7,FALSE)</f>
        <v>119</v>
      </c>
      <c r="O1886">
        <f>VLOOKUP(customer!A1898,sales_update!A:N,8,FALSE)</f>
        <v>201</v>
      </c>
      <c r="P1886">
        <f>VLOOKUP(customer!A1898,sales_update!A:N,9,FALSE)</f>
        <v>1027</v>
      </c>
      <c r="Q1886">
        <f>VLOOKUP(customer!A1898,sales_update!A:N,10,FALSE)</f>
        <v>2</v>
      </c>
      <c r="R1886">
        <f>VLOOKUP(customer!A1898,sales_update!A:N,11,FALSE)</f>
        <v>5</v>
      </c>
      <c r="S1886">
        <f>VLOOKUP(customer!A1898,sales_update!A:N,12,FALSE)</f>
        <v>1</v>
      </c>
      <c r="T1886">
        <f>VLOOKUP(customer!A1898,sales_update!A:N,13,FALSE)</f>
        <v>5</v>
      </c>
      <c r="U1886">
        <f>VLOOKUP(customer!A1898,sales_update!A:N,14,FALSE)</f>
        <v>8</v>
      </c>
      <c r="V1886">
        <f>VLOOKUP(customer!A1898,Marketing!A:I,2,FALSE)</f>
        <v>0</v>
      </c>
      <c r="W1886">
        <f>VLOOKUP(customer!A1898,Marketing!A:I,3,FALSE)</f>
        <v>0</v>
      </c>
      <c r="X1886">
        <f>VLOOKUP(customer!A1898,Marketing!A:I,4,FALSE)</f>
        <v>0</v>
      </c>
      <c r="Y1886">
        <f>VLOOKUP(customer!A1898,Marketing!A:I,5,FALSE)</f>
        <v>0</v>
      </c>
      <c r="Z1886">
        <f>VLOOKUP(customer!A1898,Marketing!A:I,6,FALSE)</f>
        <v>0</v>
      </c>
      <c r="AA1886">
        <f>VLOOKUP(customer!A1898,Marketing!A:I,7,FALSE)</f>
        <v>0</v>
      </c>
      <c r="AB1886">
        <f>VLOOKUP(customer!A1898,Marketing!A:I,8,FALSE)</f>
        <v>0</v>
      </c>
      <c r="AC1886" s="1">
        <f>VLOOKUP(customer!A1898,Marketing!A:I,9,FALSE)</f>
        <v>43499</v>
      </c>
    </row>
    <row r="1887" spans="1:29" x14ac:dyDescent="0.3">
      <c r="A1887">
        <v>2992</v>
      </c>
      <c r="B1887">
        <v>127943</v>
      </c>
      <c r="C1887">
        <v>1</v>
      </c>
      <c r="D1887">
        <v>1</v>
      </c>
      <c r="E1887">
        <v>53</v>
      </c>
      <c r="F1887" t="str">
        <f>IF(customer!G1899=1, "Married", IF(customer!H1899=1, "Single", IF(customer!F1899=1, "Divorced", IF(customer!I1899=1, "Together", IF(customer!J1899=1, "Widowed", "Unknown")))))</f>
        <v>Together</v>
      </c>
      <c r="G1887" t="str">
        <f>IF(customer!K1899=1,"Basic",IF(customer!L1899=1,"Graduate",IF(customer!M1899=1,"Master",IF(customer!N1899=1,"PhD","Unknown"))))</f>
        <v>Graduate</v>
      </c>
      <c r="H1887" t="s">
        <v>20</v>
      </c>
      <c r="I1887">
        <f>VLOOKUP(customer!A1899,sales_update!A:N,2,FALSE)</f>
        <v>89</v>
      </c>
      <c r="J1887">
        <f xml:space="preserve"> VLOOKUP(customer!A1899,sales_update!A:N,3,FALSE)</f>
        <v>55</v>
      </c>
      <c r="K1887">
        <f>VLOOKUP(customer!A1899,sales_update!A:N,4,FALSE)</f>
        <v>5</v>
      </c>
      <c r="L1887">
        <f>VLOOKUP(customer!A1899,sales_update!A:N,5,FALSE)</f>
        <v>73</v>
      </c>
      <c r="M1887">
        <f>VLOOKUP(customer!A1899,sales_update!A:N,6,FALSE)</f>
        <v>18</v>
      </c>
      <c r="N1887">
        <f>VLOOKUP(customer!A1899,sales_update!A:N,7,FALSE)</f>
        <v>5</v>
      </c>
      <c r="O1887">
        <f>VLOOKUP(customer!A1899,sales_update!A:N,8,FALSE)</f>
        <v>14</v>
      </c>
      <c r="P1887">
        <f>VLOOKUP(customer!A1899,sales_update!A:N,9,FALSE)</f>
        <v>142</v>
      </c>
      <c r="Q1887">
        <f>VLOOKUP(customer!A1899,sales_update!A:N,10,FALSE)</f>
        <v>3</v>
      </c>
      <c r="R1887">
        <f>VLOOKUP(customer!A1899,sales_update!A:N,11,FALSE)</f>
        <v>2</v>
      </c>
      <c r="S1887">
        <f>VLOOKUP(customer!A1899,sales_update!A:N,12,FALSE)</f>
        <v>0</v>
      </c>
      <c r="T1887">
        <f>VLOOKUP(customer!A1899,sales_update!A:N,13,FALSE)</f>
        <v>3</v>
      </c>
      <c r="U1887">
        <f>VLOOKUP(customer!A1899,sales_update!A:N,14,FALSE)</f>
        <v>8</v>
      </c>
      <c r="V1887">
        <f>VLOOKUP(customer!A1899,Marketing!A:I,2,FALSE)</f>
        <v>0</v>
      </c>
      <c r="W1887">
        <f>VLOOKUP(customer!A1899,Marketing!A:I,3,FALSE)</f>
        <v>0</v>
      </c>
      <c r="X1887">
        <f>VLOOKUP(customer!A1899,Marketing!A:I,4,FALSE)</f>
        <v>0</v>
      </c>
      <c r="Y1887">
        <f>VLOOKUP(customer!A1899,Marketing!A:I,5,FALSE)</f>
        <v>0</v>
      </c>
      <c r="Z1887">
        <f>VLOOKUP(customer!A1899,Marketing!A:I,6,FALSE)</f>
        <v>0</v>
      </c>
      <c r="AA1887">
        <f>VLOOKUP(customer!A1899,Marketing!A:I,7,FALSE)</f>
        <v>0</v>
      </c>
      <c r="AB1887">
        <f>VLOOKUP(customer!A1899,Marketing!A:I,8,FALSE)</f>
        <v>0</v>
      </c>
      <c r="AC1887" s="1">
        <f>VLOOKUP(customer!A1899,Marketing!A:I,9,FALSE)</f>
        <v>43728</v>
      </c>
    </row>
    <row r="1888" spans="1:29" x14ac:dyDescent="0.3">
      <c r="A1888">
        <v>1054</v>
      </c>
      <c r="B1888">
        <v>127938</v>
      </c>
      <c r="C1888">
        <v>1</v>
      </c>
      <c r="D1888">
        <v>0</v>
      </c>
      <c r="E1888">
        <v>32</v>
      </c>
      <c r="F1888" t="str">
        <f>IF(customer!G1900=1, "Married", IF(customer!H1900=1, "Single", IF(customer!F1900=1, "Divorced", IF(customer!I1900=1, "Together", IF(customer!J1900=1, "Widowed", "Unknown")))))</f>
        <v>Single</v>
      </c>
      <c r="G1888" t="str">
        <f>IF(customer!K1900=1,"Basic",IF(customer!L1900=1,"Graduate",IF(customer!M1900=1,"Master",IF(customer!N1900=1,"PhD","Unknown"))))</f>
        <v>Graduate</v>
      </c>
      <c r="H1888" t="s">
        <v>20</v>
      </c>
      <c r="I1888">
        <f>VLOOKUP(customer!A1900,sales_update!A:N,2,FALSE)</f>
        <v>31</v>
      </c>
      <c r="J1888">
        <f xml:space="preserve"> VLOOKUP(customer!A1900,sales_update!A:N,3,FALSE)</f>
        <v>60</v>
      </c>
      <c r="K1888">
        <f>VLOOKUP(customer!A1900,sales_update!A:N,4,FALSE)</f>
        <v>0</v>
      </c>
      <c r="L1888">
        <f>VLOOKUP(customer!A1900,sales_update!A:N,5,FALSE)</f>
        <v>37</v>
      </c>
      <c r="M1888">
        <f>VLOOKUP(customer!A1900,sales_update!A:N,6,FALSE)</f>
        <v>9</v>
      </c>
      <c r="N1888">
        <f>VLOOKUP(customer!A1900,sales_update!A:N,7,FALSE)</f>
        <v>5</v>
      </c>
      <c r="O1888">
        <f>VLOOKUP(customer!A1900,sales_update!A:N,8,FALSE)</f>
        <v>23</v>
      </c>
      <c r="P1888">
        <f>VLOOKUP(customer!A1900,sales_update!A:N,9,FALSE)</f>
        <v>87</v>
      </c>
      <c r="Q1888">
        <f>VLOOKUP(customer!A1900,sales_update!A:N,10,FALSE)</f>
        <v>1</v>
      </c>
      <c r="R1888">
        <f>VLOOKUP(customer!A1900,sales_update!A:N,11,FALSE)</f>
        <v>1</v>
      </c>
      <c r="S1888">
        <f>VLOOKUP(customer!A1900,sales_update!A:N,12,FALSE)</f>
        <v>0</v>
      </c>
      <c r="T1888">
        <f>VLOOKUP(customer!A1900,sales_update!A:N,13,FALSE)</f>
        <v>4</v>
      </c>
      <c r="U1888">
        <f>VLOOKUP(customer!A1900,sales_update!A:N,14,FALSE)</f>
        <v>3</v>
      </c>
      <c r="V1888">
        <f>VLOOKUP(customer!A1900,Marketing!A:I,2,FALSE)</f>
        <v>0</v>
      </c>
      <c r="W1888">
        <f>VLOOKUP(customer!A1900,Marketing!A:I,3,FALSE)</f>
        <v>0</v>
      </c>
      <c r="X1888">
        <f>VLOOKUP(customer!A1900,Marketing!A:I,4,FALSE)</f>
        <v>0</v>
      </c>
      <c r="Y1888">
        <f>VLOOKUP(customer!A1900,Marketing!A:I,5,FALSE)</f>
        <v>0</v>
      </c>
      <c r="Z1888">
        <f>VLOOKUP(customer!A1900,Marketing!A:I,6,FALSE)</f>
        <v>0</v>
      </c>
      <c r="AA1888">
        <f>VLOOKUP(customer!A1900,Marketing!A:I,7,FALSE)</f>
        <v>0</v>
      </c>
      <c r="AB1888">
        <f>VLOOKUP(customer!A1900,Marketing!A:I,8,FALSE)</f>
        <v>0</v>
      </c>
      <c r="AC1888" s="1">
        <f>VLOOKUP(customer!A1900,Marketing!A:I,9,FALSE)</f>
        <v>44106</v>
      </c>
    </row>
    <row r="1889" spans="1:29" x14ac:dyDescent="0.3">
      <c r="A1889">
        <v>1931</v>
      </c>
      <c r="B1889">
        <v>127922</v>
      </c>
      <c r="C1889">
        <v>1</v>
      </c>
      <c r="D1889">
        <v>0</v>
      </c>
      <c r="E1889">
        <v>41</v>
      </c>
      <c r="F1889" t="str">
        <f>IF(customer!G1901=1, "Married", IF(customer!H1901=1, "Single", IF(customer!F1901=1, "Divorced", IF(customer!I1901=1, "Together", IF(customer!J1901=1, "Widowed", "Unknown")))))</f>
        <v>Together</v>
      </c>
      <c r="G1889" t="str">
        <f>IF(customer!K1901=1,"Basic",IF(customer!L1901=1,"Graduate",IF(customer!M1901=1,"Master",IF(customer!N1901=1,"PhD","Unknown"))))</f>
        <v>PhD</v>
      </c>
      <c r="H1889" t="s">
        <v>15</v>
      </c>
      <c r="I1889">
        <f>VLOOKUP(customer!A1901,sales_update!A:N,2,FALSE)</f>
        <v>80</v>
      </c>
      <c r="J1889">
        <f xml:space="preserve"> VLOOKUP(customer!A1901,sales_update!A:N,3,FALSE)</f>
        <v>50</v>
      </c>
      <c r="K1889">
        <f>VLOOKUP(customer!A1901,sales_update!A:N,4,FALSE)</f>
        <v>0</v>
      </c>
      <c r="L1889">
        <f>VLOOKUP(customer!A1901,sales_update!A:N,5,FALSE)</f>
        <v>60</v>
      </c>
      <c r="M1889">
        <f>VLOOKUP(customer!A1901,sales_update!A:N,6,FALSE)</f>
        <v>9</v>
      </c>
      <c r="N1889">
        <f>VLOOKUP(customer!A1901,sales_update!A:N,7,FALSE)</f>
        <v>18</v>
      </c>
      <c r="O1889">
        <f>VLOOKUP(customer!A1901,sales_update!A:N,8,FALSE)</f>
        <v>50</v>
      </c>
      <c r="P1889">
        <f>VLOOKUP(customer!A1901,sales_update!A:N,9,FALSE)</f>
        <v>87</v>
      </c>
      <c r="Q1889">
        <f>VLOOKUP(customer!A1901,sales_update!A:N,10,FALSE)</f>
        <v>1</v>
      </c>
      <c r="R1889">
        <f>VLOOKUP(customer!A1901,sales_update!A:N,11,FALSE)</f>
        <v>2</v>
      </c>
      <c r="S1889">
        <f>VLOOKUP(customer!A1901,sales_update!A:N,12,FALSE)</f>
        <v>0</v>
      </c>
      <c r="T1889">
        <f>VLOOKUP(customer!A1901,sales_update!A:N,13,FALSE)</f>
        <v>3</v>
      </c>
      <c r="U1889">
        <f>VLOOKUP(customer!A1901,sales_update!A:N,14,FALSE)</f>
        <v>4</v>
      </c>
      <c r="V1889">
        <f>VLOOKUP(customer!A1901,Marketing!A:I,2,FALSE)</f>
        <v>0</v>
      </c>
      <c r="W1889">
        <f>VLOOKUP(customer!A1901,Marketing!A:I,3,FALSE)</f>
        <v>0</v>
      </c>
      <c r="X1889">
        <f>VLOOKUP(customer!A1901,Marketing!A:I,4,FALSE)</f>
        <v>0</v>
      </c>
      <c r="Y1889">
        <f>VLOOKUP(customer!A1901,Marketing!A:I,5,FALSE)</f>
        <v>0</v>
      </c>
      <c r="Z1889">
        <f>VLOOKUP(customer!A1901,Marketing!A:I,6,FALSE)</f>
        <v>0</v>
      </c>
      <c r="AA1889">
        <f>VLOOKUP(customer!A1901,Marketing!A:I,7,FALSE)</f>
        <v>0</v>
      </c>
      <c r="AB1889">
        <f>VLOOKUP(customer!A1901,Marketing!A:I,8,FALSE)</f>
        <v>0</v>
      </c>
      <c r="AC1889" s="1">
        <f>VLOOKUP(customer!A1901,Marketing!A:I,9,FALSE)</f>
        <v>44118</v>
      </c>
    </row>
    <row r="1890" spans="1:29" x14ac:dyDescent="0.3">
      <c r="A1890">
        <v>3049</v>
      </c>
      <c r="B1890">
        <v>127889</v>
      </c>
      <c r="C1890">
        <v>1</v>
      </c>
      <c r="D1890">
        <v>0</v>
      </c>
      <c r="E1890">
        <v>43</v>
      </c>
      <c r="F1890" t="str">
        <f>IF(customer!G1902=1, "Married", IF(customer!H1902=1, "Single", IF(customer!F1902=1, "Divorced", IF(customer!I1902=1, "Together", IF(customer!J1902=1, "Widowed", "Unknown")))))</f>
        <v>Married</v>
      </c>
      <c r="G1890" t="str">
        <f>IF(customer!K1902=1,"Basic",IF(customer!L1902=1,"Graduate",IF(customer!M1902=1,"Master",IF(customer!N1902=1,"PhD","Unknown"))))</f>
        <v>Master</v>
      </c>
      <c r="H1890" t="s">
        <v>18</v>
      </c>
      <c r="I1890">
        <f>VLOOKUP(customer!A1902,sales_update!A:N,2,FALSE)</f>
        <v>42</v>
      </c>
      <c r="J1890">
        <f xml:space="preserve"> VLOOKUP(customer!A1902,sales_update!A:N,3,FALSE)</f>
        <v>64</v>
      </c>
      <c r="K1890">
        <f>VLOOKUP(customer!A1902,sales_update!A:N,4,FALSE)</f>
        <v>0</v>
      </c>
      <c r="L1890">
        <f>VLOOKUP(customer!A1902,sales_update!A:N,5,FALSE)</f>
        <v>18</v>
      </c>
      <c r="M1890">
        <f>VLOOKUP(customer!A1902,sales_update!A:N,6,FALSE)</f>
        <v>0</v>
      </c>
      <c r="N1890">
        <f>VLOOKUP(customer!A1902,sales_update!A:N,7,FALSE)</f>
        <v>0</v>
      </c>
      <c r="O1890">
        <f>VLOOKUP(customer!A1902,sales_update!A:N,8,FALSE)</f>
        <v>37</v>
      </c>
      <c r="P1890">
        <f>VLOOKUP(customer!A1902,sales_update!A:N,9,FALSE)</f>
        <v>46</v>
      </c>
      <c r="Q1890">
        <f>VLOOKUP(customer!A1902,sales_update!A:N,10,FALSE)</f>
        <v>1</v>
      </c>
      <c r="R1890">
        <f>VLOOKUP(customer!A1902,sales_update!A:N,11,FALSE)</f>
        <v>1</v>
      </c>
      <c r="S1890">
        <f>VLOOKUP(customer!A1902,sales_update!A:N,12,FALSE)</f>
        <v>1</v>
      </c>
      <c r="T1890">
        <f>VLOOKUP(customer!A1902,sales_update!A:N,13,FALSE)</f>
        <v>2</v>
      </c>
      <c r="U1890">
        <f>VLOOKUP(customer!A1902,sales_update!A:N,14,FALSE)</f>
        <v>6</v>
      </c>
      <c r="V1890">
        <f>VLOOKUP(customer!A1902,Marketing!A:I,2,FALSE)</f>
        <v>0</v>
      </c>
      <c r="W1890">
        <f>VLOOKUP(customer!A1902,Marketing!A:I,3,FALSE)</f>
        <v>0</v>
      </c>
      <c r="X1890">
        <f>VLOOKUP(customer!A1902,Marketing!A:I,4,FALSE)</f>
        <v>0</v>
      </c>
      <c r="Y1890">
        <f>VLOOKUP(customer!A1902,Marketing!A:I,5,FALSE)</f>
        <v>0</v>
      </c>
      <c r="Z1890">
        <f>VLOOKUP(customer!A1902,Marketing!A:I,6,FALSE)</f>
        <v>0</v>
      </c>
      <c r="AA1890">
        <f>VLOOKUP(customer!A1902,Marketing!A:I,7,FALSE)</f>
        <v>0</v>
      </c>
      <c r="AB1890">
        <f>VLOOKUP(customer!A1902,Marketing!A:I,8,FALSE)</f>
        <v>0</v>
      </c>
      <c r="AC1890" s="1">
        <f>VLOOKUP(customer!A1902,Marketing!A:I,9,FALSE)</f>
        <v>43809</v>
      </c>
    </row>
    <row r="1891" spans="1:29" x14ac:dyDescent="0.3">
      <c r="A1891">
        <v>3051</v>
      </c>
      <c r="B1891">
        <v>127803</v>
      </c>
      <c r="C1891">
        <v>1</v>
      </c>
      <c r="D1891">
        <v>0</v>
      </c>
      <c r="E1891">
        <v>47</v>
      </c>
      <c r="F1891" t="str">
        <f>IF(customer!G1903=1, "Married", IF(customer!H1903=1, "Single", IF(customer!F1903=1, "Divorced", IF(customer!I1903=1, "Together", IF(customer!J1903=1, "Widowed", "Unknown")))))</f>
        <v>Married</v>
      </c>
      <c r="G1891" t="str">
        <f>IF(customer!K1903=1,"Basic",IF(customer!L1903=1,"Graduate",IF(customer!M1903=1,"Master",IF(customer!N1903=1,"PhD","Unknown"))))</f>
        <v>Graduate</v>
      </c>
      <c r="H1891" t="s">
        <v>16</v>
      </c>
      <c r="I1891">
        <f>VLOOKUP(customer!A1903,sales_update!A:N,2,FALSE)</f>
        <v>40</v>
      </c>
      <c r="J1891">
        <f xml:space="preserve"> VLOOKUP(customer!A1903,sales_update!A:N,3,FALSE)</f>
        <v>37</v>
      </c>
      <c r="K1891">
        <f>VLOOKUP(customer!A1903,sales_update!A:N,4,FALSE)</f>
        <v>120</v>
      </c>
      <c r="L1891">
        <f>VLOOKUP(customer!A1903,sales_update!A:N,5,FALSE)</f>
        <v>211</v>
      </c>
      <c r="M1891">
        <f>VLOOKUP(customer!A1903,sales_update!A:N,6,FALSE)</f>
        <v>175</v>
      </c>
      <c r="N1891">
        <f>VLOOKUP(customer!A1903,sales_update!A:N,7,FALSE)</f>
        <v>41</v>
      </c>
      <c r="O1891">
        <f>VLOOKUP(customer!A1903,sales_update!A:N,8,FALSE)</f>
        <v>225</v>
      </c>
      <c r="P1891">
        <f>VLOOKUP(customer!A1903,sales_update!A:N,9,FALSE)</f>
        <v>359</v>
      </c>
      <c r="Q1891">
        <f>VLOOKUP(customer!A1903,sales_update!A:N,10,FALSE)</f>
        <v>2</v>
      </c>
      <c r="R1891">
        <f>VLOOKUP(customer!A1903,sales_update!A:N,11,FALSE)</f>
        <v>3</v>
      </c>
      <c r="S1891">
        <f>VLOOKUP(customer!A1903,sales_update!A:N,12,FALSE)</f>
        <v>0</v>
      </c>
      <c r="T1891">
        <f>VLOOKUP(customer!A1903,sales_update!A:N,13,FALSE)</f>
        <v>4</v>
      </c>
      <c r="U1891">
        <f>VLOOKUP(customer!A1903,sales_update!A:N,14,FALSE)</f>
        <v>8</v>
      </c>
      <c r="V1891">
        <f>VLOOKUP(customer!A1903,Marketing!A:I,2,FALSE)</f>
        <v>0</v>
      </c>
      <c r="W1891">
        <f>VLOOKUP(customer!A1903,Marketing!A:I,3,FALSE)</f>
        <v>0</v>
      </c>
      <c r="X1891">
        <f>VLOOKUP(customer!A1903,Marketing!A:I,4,FALSE)</f>
        <v>0</v>
      </c>
      <c r="Y1891">
        <f>VLOOKUP(customer!A1903,Marketing!A:I,5,FALSE)</f>
        <v>0</v>
      </c>
      <c r="Z1891">
        <f>VLOOKUP(customer!A1903,Marketing!A:I,6,FALSE)</f>
        <v>0</v>
      </c>
      <c r="AA1891">
        <f>VLOOKUP(customer!A1903,Marketing!A:I,7,FALSE)</f>
        <v>0</v>
      </c>
      <c r="AB1891">
        <f>VLOOKUP(customer!A1903,Marketing!A:I,8,FALSE)</f>
        <v>0</v>
      </c>
      <c r="AC1891" s="1">
        <f>VLOOKUP(customer!A1903,Marketing!A:I,9,FALSE)</f>
        <v>43496</v>
      </c>
    </row>
    <row r="1892" spans="1:29" x14ac:dyDescent="0.3">
      <c r="A1892">
        <v>3085</v>
      </c>
      <c r="B1892">
        <v>127733</v>
      </c>
      <c r="C1892">
        <v>1</v>
      </c>
      <c r="D1892">
        <v>0</v>
      </c>
      <c r="E1892">
        <v>39</v>
      </c>
      <c r="F1892" t="str">
        <f>IF(customer!G1904=1, "Married", IF(customer!H1904=1, "Single", IF(customer!F1904=1, "Divorced", IF(customer!I1904=1, "Together", IF(customer!J1904=1, "Widowed", "Unknown")))))</f>
        <v>Married</v>
      </c>
      <c r="G1892" t="str">
        <f>IF(customer!K1904=1,"Basic",IF(customer!L1904=1,"Graduate",IF(customer!M1904=1,"Master",IF(customer!N1904=1,"PhD","Unknown"))))</f>
        <v>Unknown</v>
      </c>
      <c r="H1892" t="s">
        <v>18</v>
      </c>
      <c r="I1892">
        <f>VLOOKUP(customer!A1904,sales_update!A:N,2,FALSE)</f>
        <v>16</v>
      </c>
      <c r="J1892">
        <f xml:space="preserve"> VLOOKUP(customer!A1904,sales_update!A:N,3,FALSE)</f>
        <v>0</v>
      </c>
      <c r="K1892">
        <f>VLOOKUP(customer!A1904,sales_update!A:N,4,FALSE)</f>
        <v>32</v>
      </c>
      <c r="L1892">
        <f>VLOOKUP(customer!A1904,sales_update!A:N,5,FALSE)</f>
        <v>23</v>
      </c>
      <c r="M1892">
        <f>VLOOKUP(customer!A1904,sales_update!A:N,6,FALSE)</f>
        <v>120</v>
      </c>
      <c r="N1892">
        <f>VLOOKUP(customer!A1904,sales_update!A:N,7,FALSE)</f>
        <v>9</v>
      </c>
      <c r="O1892">
        <f>VLOOKUP(customer!A1904,sales_update!A:N,8,FALSE)</f>
        <v>78</v>
      </c>
      <c r="P1892">
        <f>VLOOKUP(customer!A1904,sales_update!A:N,9,FALSE)</f>
        <v>106</v>
      </c>
      <c r="Q1892">
        <f>VLOOKUP(customer!A1904,sales_update!A:N,10,FALSE)</f>
        <v>2</v>
      </c>
      <c r="R1892">
        <f>VLOOKUP(customer!A1904,sales_update!A:N,11,FALSE)</f>
        <v>2</v>
      </c>
      <c r="S1892">
        <f>VLOOKUP(customer!A1904,sales_update!A:N,12,FALSE)</f>
        <v>0</v>
      </c>
      <c r="T1892">
        <f>VLOOKUP(customer!A1904,sales_update!A:N,13,FALSE)</f>
        <v>3</v>
      </c>
      <c r="U1892">
        <f>VLOOKUP(customer!A1904,sales_update!A:N,14,FALSE)</f>
        <v>7</v>
      </c>
      <c r="V1892">
        <f>VLOOKUP(customer!A1904,Marketing!A:I,2,FALSE)</f>
        <v>0</v>
      </c>
      <c r="W1892">
        <f>VLOOKUP(customer!A1904,Marketing!A:I,3,FALSE)</f>
        <v>0</v>
      </c>
      <c r="X1892">
        <f>VLOOKUP(customer!A1904,Marketing!A:I,4,FALSE)</f>
        <v>0</v>
      </c>
      <c r="Y1892">
        <f>VLOOKUP(customer!A1904,Marketing!A:I,5,FALSE)</f>
        <v>0</v>
      </c>
      <c r="Z1892">
        <f>VLOOKUP(customer!A1904,Marketing!A:I,6,FALSE)</f>
        <v>0</v>
      </c>
      <c r="AA1892">
        <f>VLOOKUP(customer!A1904,Marketing!A:I,7,FALSE)</f>
        <v>0</v>
      </c>
      <c r="AB1892">
        <f>VLOOKUP(customer!A1904,Marketing!A:I,8,FALSE)</f>
        <v>0</v>
      </c>
      <c r="AC1892" s="1">
        <f>VLOOKUP(customer!A1904,Marketing!A:I,9,FALSE)</f>
        <v>43861</v>
      </c>
    </row>
    <row r="1893" spans="1:29" x14ac:dyDescent="0.3">
      <c r="A1893">
        <v>2225</v>
      </c>
      <c r="B1893">
        <v>127683</v>
      </c>
      <c r="C1893">
        <v>1</v>
      </c>
      <c r="D1893">
        <v>0</v>
      </c>
      <c r="E1893">
        <v>42</v>
      </c>
      <c r="F1893" t="str">
        <f>IF(customer!G1905=1, "Married", IF(customer!H1905=1, "Single", IF(customer!F1905=1, "Divorced", IF(customer!I1905=1, "Together", IF(customer!J1905=1, "Widowed", "Unknown")))))</f>
        <v>Together</v>
      </c>
      <c r="G1893" t="str">
        <f>IF(customer!K1905=1,"Basic",IF(customer!L1905=1,"Graduate",IF(customer!M1905=1,"Master",IF(customer!N1905=1,"PhD","Unknown"))))</f>
        <v>PhD</v>
      </c>
      <c r="H1893" t="s">
        <v>15</v>
      </c>
      <c r="I1893">
        <f>VLOOKUP(customer!A1905,sales_update!A:N,2,FALSE)</f>
        <v>90</v>
      </c>
      <c r="J1893">
        <f xml:space="preserve"> VLOOKUP(customer!A1905,sales_update!A:N,3,FALSE)</f>
        <v>701</v>
      </c>
      <c r="K1893">
        <f>VLOOKUP(customer!A1905,sales_update!A:N,4,FALSE)</f>
        <v>42</v>
      </c>
      <c r="L1893">
        <f>VLOOKUP(customer!A1905,sales_update!A:N,5,FALSE)</f>
        <v>558</v>
      </c>
      <c r="M1893">
        <f>VLOOKUP(customer!A1905,sales_update!A:N,6,FALSE)</f>
        <v>55</v>
      </c>
      <c r="N1893">
        <f>VLOOKUP(customer!A1905,sales_update!A:N,7,FALSE)</f>
        <v>55</v>
      </c>
      <c r="O1893">
        <f>VLOOKUP(customer!A1905,sales_update!A:N,8,FALSE)</f>
        <v>208</v>
      </c>
      <c r="P1893">
        <f>VLOOKUP(customer!A1905,sales_update!A:N,9,FALSE)</f>
        <v>1204</v>
      </c>
      <c r="Q1893">
        <f>VLOOKUP(customer!A1905,sales_update!A:N,10,FALSE)</f>
        <v>4</v>
      </c>
      <c r="R1893">
        <f>VLOOKUP(customer!A1905,sales_update!A:N,11,FALSE)</f>
        <v>6</v>
      </c>
      <c r="S1893">
        <f>VLOOKUP(customer!A1905,sales_update!A:N,12,FALSE)</f>
        <v>2</v>
      </c>
      <c r="T1893">
        <f>VLOOKUP(customer!A1905,sales_update!A:N,13,FALSE)</f>
        <v>4</v>
      </c>
      <c r="U1893">
        <f>VLOOKUP(customer!A1905,sales_update!A:N,14,FALSE)</f>
        <v>8</v>
      </c>
      <c r="V1893">
        <f>VLOOKUP(customer!A1905,Marketing!A:I,2,FALSE)</f>
        <v>0</v>
      </c>
      <c r="W1893">
        <f>VLOOKUP(customer!A1905,Marketing!A:I,3,FALSE)</f>
        <v>0</v>
      </c>
      <c r="X1893">
        <f>VLOOKUP(customer!A1905,Marketing!A:I,4,FALSE)</f>
        <v>0</v>
      </c>
      <c r="Y1893">
        <f>VLOOKUP(customer!A1905,Marketing!A:I,5,FALSE)</f>
        <v>0</v>
      </c>
      <c r="Z1893">
        <f>VLOOKUP(customer!A1905,Marketing!A:I,6,FALSE)</f>
        <v>0</v>
      </c>
      <c r="AA1893">
        <f>VLOOKUP(customer!A1905,Marketing!A:I,7,FALSE)</f>
        <v>0</v>
      </c>
      <c r="AB1893">
        <f>VLOOKUP(customer!A1905,Marketing!A:I,8,FALSE)</f>
        <v>0</v>
      </c>
      <c r="AC1893" s="1">
        <f>VLOOKUP(customer!A1905,Marketing!A:I,9,FALSE)</f>
        <v>43474</v>
      </c>
    </row>
    <row r="1894" spans="1:29" x14ac:dyDescent="0.3">
      <c r="A1894">
        <v>2079</v>
      </c>
      <c r="B1894">
        <v>127590</v>
      </c>
      <c r="C1894">
        <v>1</v>
      </c>
      <c r="D1894">
        <v>0</v>
      </c>
      <c r="E1894">
        <v>38</v>
      </c>
      <c r="F1894" t="str">
        <f>IF(customer!G1906=1, "Married", IF(customer!H1906=1, "Single", IF(customer!F1906=1, "Divorced", IF(customer!I1906=1, "Together", IF(customer!J1906=1, "Widowed", "Unknown")))))</f>
        <v>Together</v>
      </c>
      <c r="G1894" t="str">
        <f>IF(customer!K1906=1,"Basic",IF(customer!L1906=1,"Graduate",IF(customer!M1906=1,"Master",IF(customer!N1906=1,"PhD","Unknown"))))</f>
        <v>Master</v>
      </c>
      <c r="H1894" t="s">
        <v>16</v>
      </c>
      <c r="I1894">
        <f>VLOOKUP(customer!A1906,sales_update!A:N,2,FALSE)</f>
        <v>38</v>
      </c>
      <c r="J1894">
        <f xml:space="preserve"> VLOOKUP(customer!A1906,sales_update!A:N,3,FALSE)</f>
        <v>28</v>
      </c>
      <c r="K1894">
        <f>VLOOKUP(customer!A1906,sales_update!A:N,4,FALSE)</f>
        <v>0</v>
      </c>
      <c r="L1894">
        <f>VLOOKUP(customer!A1906,sales_update!A:N,5,FALSE)</f>
        <v>23</v>
      </c>
      <c r="M1894">
        <f>VLOOKUP(customer!A1906,sales_update!A:N,6,FALSE)</f>
        <v>0</v>
      </c>
      <c r="N1894">
        <f>VLOOKUP(customer!A1906,sales_update!A:N,7,FALSE)</f>
        <v>0</v>
      </c>
      <c r="O1894">
        <f>VLOOKUP(customer!A1906,sales_update!A:N,8,FALSE)</f>
        <v>5</v>
      </c>
      <c r="P1894">
        <f>VLOOKUP(customer!A1906,sales_update!A:N,9,FALSE)</f>
        <v>46</v>
      </c>
      <c r="Q1894">
        <f>VLOOKUP(customer!A1906,sales_update!A:N,10,FALSE)</f>
        <v>1</v>
      </c>
      <c r="R1894">
        <f>VLOOKUP(customer!A1906,sales_update!A:N,11,FALSE)</f>
        <v>1</v>
      </c>
      <c r="S1894">
        <f>VLOOKUP(customer!A1906,sales_update!A:N,12,FALSE)</f>
        <v>0</v>
      </c>
      <c r="T1894">
        <f>VLOOKUP(customer!A1906,sales_update!A:N,13,FALSE)</f>
        <v>2</v>
      </c>
      <c r="U1894">
        <f>VLOOKUP(customer!A1906,sales_update!A:N,14,FALSE)</f>
        <v>7</v>
      </c>
      <c r="V1894">
        <f>VLOOKUP(customer!A1906,Marketing!A:I,2,FALSE)</f>
        <v>0</v>
      </c>
      <c r="W1894">
        <f>VLOOKUP(customer!A1906,Marketing!A:I,3,FALSE)</f>
        <v>0</v>
      </c>
      <c r="X1894">
        <f>VLOOKUP(customer!A1906,Marketing!A:I,4,FALSE)</f>
        <v>0</v>
      </c>
      <c r="Y1894">
        <f>VLOOKUP(customer!A1906,Marketing!A:I,5,FALSE)</f>
        <v>0</v>
      </c>
      <c r="Z1894">
        <f>VLOOKUP(customer!A1906,Marketing!A:I,6,FALSE)</f>
        <v>0</v>
      </c>
      <c r="AA1894">
        <f>VLOOKUP(customer!A1906,Marketing!A:I,7,FALSE)</f>
        <v>0</v>
      </c>
      <c r="AB1894">
        <f>VLOOKUP(customer!A1906,Marketing!A:I,8,FALSE)</f>
        <v>0</v>
      </c>
      <c r="AC1894" s="1">
        <f>VLOOKUP(customer!A1906,Marketing!A:I,9,FALSE)</f>
        <v>43736</v>
      </c>
    </row>
    <row r="1895" spans="1:29" x14ac:dyDescent="0.3">
      <c r="A1895">
        <v>2651</v>
      </c>
      <c r="B1895">
        <v>127573</v>
      </c>
      <c r="C1895">
        <v>1</v>
      </c>
      <c r="D1895">
        <v>0</v>
      </c>
      <c r="E1895">
        <v>45</v>
      </c>
      <c r="F1895" t="str">
        <f>IF(customer!G1907=1, "Married", IF(customer!H1907=1, "Single", IF(customer!F1907=1, "Divorced", IF(customer!I1907=1, "Together", IF(customer!J1907=1, "Widowed", "Unknown")))))</f>
        <v>Married</v>
      </c>
      <c r="G1895" t="str">
        <f>IF(customer!K1907=1,"Basic",IF(customer!L1907=1,"Graduate",IF(customer!M1907=1,"Master",IF(customer!N1907=1,"PhD","Unknown"))))</f>
        <v>Graduate</v>
      </c>
      <c r="H1895" t="s">
        <v>15</v>
      </c>
      <c r="I1895">
        <f>VLOOKUP(customer!A1907,sales_update!A:N,2,FALSE)</f>
        <v>45</v>
      </c>
      <c r="J1895">
        <f xml:space="preserve"> VLOOKUP(customer!A1907,sales_update!A:N,3,FALSE)</f>
        <v>231</v>
      </c>
      <c r="K1895">
        <f>VLOOKUP(customer!A1907,sales_update!A:N,4,FALSE)</f>
        <v>69</v>
      </c>
      <c r="L1895">
        <f>VLOOKUP(customer!A1907,sales_update!A:N,5,FALSE)</f>
        <v>509</v>
      </c>
      <c r="M1895">
        <f>VLOOKUP(customer!A1907,sales_update!A:N,6,FALSE)</f>
        <v>180</v>
      </c>
      <c r="N1895">
        <f>VLOOKUP(customer!A1907,sales_update!A:N,7,FALSE)</f>
        <v>69</v>
      </c>
      <c r="O1895">
        <f>VLOOKUP(customer!A1907,sales_update!A:N,8,FALSE)</f>
        <v>69</v>
      </c>
      <c r="P1895">
        <f>VLOOKUP(customer!A1907,sales_update!A:N,9,FALSE)</f>
        <v>990</v>
      </c>
      <c r="Q1895">
        <f>VLOOKUP(customer!A1907,sales_update!A:N,10,FALSE)</f>
        <v>4</v>
      </c>
      <c r="R1895">
        <f>VLOOKUP(customer!A1907,sales_update!A:N,11,FALSE)</f>
        <v>5</v>
      </c>
      <c r="S1895">
        <f>VLOOKUP(customer!A1907,sales_update!A:N,12,FALSE)</f>
        <v>1</v>
      </c>
      <c r="T1895">
        <f>VLOOKUP(customer!A1907,sales_update!A:N,13,FALSE)</f>
        <v>4</v>
      </c>
      <c r="U1895">
        <f>VLOOKUP(customer!A1907,sales_update!A:N,14,FALSE)</f>
        <v>8</v>
      </c>
      <c r="V1895">
        <f>VLOOKUP(customer!A1907,Marketing!A:I,2,FALSE)</f>
        <v>0</v>
      </c>
      <c r="W1895">
        <f>VLOOKUP(customer!A1907,Marketing!A:I,3,FALSE)</f>
        <v>0</v>
      </c>
      <c r="X1895">
        <f>VLOOKUP(customer!A1907,Marketing!A:I,4,FALSE)</f>
        <v>0</v>
      </c>
      <c r="Y1895">
        <f>VLOOKUP(customer!A1907,Marketing!A:I,5,FALSE)</f>
        <v>0</v>
      </c>
      <c r="Z1895">
        <f>VLOOKUP(customer!A1907,Marketing!A:I,6,FALSE)</f>
        <v>0</v>
      </c>
      <c r="AA1895">
        <f>VLOOKUP(customer!A1907,Marketing!A:I,7,FALSE)</f>
        <v>0</v>
      </c>
      <c r="AB1895">
        <f>VLOOKUP(customer!A1907,Marketing!A:I,8,FALSE)</f>
        <v>0</v>
      </c>
      <c r="AC1895" s="1">
        <f>VLOOKUP(customer!A1907,Marketing!A:I,9,FALSE)</f>
        <v>43707</v>
      </c>
    </row>
    <row r="1896" spans="1:29" x14ac:dyDescent="0.3">
      <c r="A1896">
        <v>3160</v>
      </c>
      <c r="B1896">
        <v>127469</v>
      </c>
      <c r="C1896">
        <v>0</v>
      </c>
      <c r="D1896">
        <v>0</v>
      </c>
      <c r="E1896">
        <v>73</v>
      </c>
      <c r="F1896" t="str">
        <f>IF(customer!G1908=1, "Married", IF(customer!H1908=1, "Single", IF(customer!F1908=1, "Divorced", IF(customer!I1908=1, "Together", IF(customer!J1908=1, "Widowed", "Unknown")))))</f>
        <v>Married</v>
      </c>
      <c r="G1896" t="str">
        <f>IF(customer!K1908=1,"Basic",IF(customer!L1908=1,"Graduate",IF(customer!M1908=1,"Master",IF(customer!N1908=1,"PhD","Unknown"))))</f>
        <v>Graduate</v>
      </c>
      <c r="H1896" t="s">
        <v>20</v>
      </c>
      <c r="I1896">
        <f>VLOOKUP(customer!A1908,sales_update!A:N,2,FALSE)</f>
        <v>2</v>
      </c>
      <c r="J1896">
        <f xml:space="preserve"> VLOOKUP(customer!A1908,sales_update!A:N,3,FALSE)</f>
        <v>42</v>
      </c>
      <c r="K1896">
        <f>VLOOKUP(customer!A1908,sales_update!A:N,4,FALSE)</f>
        <v>5</v>
      </c>
      <c r="L1896">
        <f>VLOOKUP(customer!A1908,sales_update!A:N,5,FALSE)</f>
        <v>9</v>
      </c>
      <c r="M1896">
        <f>VLOOKUP(customer!A1908,sales_update!A:N,6,FALSE)</f>
        <v>14</v>
      </c>
      <c r="N1896">
        <f>VLOOKUP(customer!A1908,sales_update!A:N,7,FALSE)</f>
        <v>9</v>
      </c>
      <c r="O1896">
        <f>VLOOKUP(customer!A1908,sales_update!A:N,8,FALSE)</f>
        <v>0</v>
      </c>
      <c r="P1896">
        <f>VLOOKUP(customer!A1908,sales_update!A:N,9,FALSE)</f>
        <v>79</v>
      </c>
      <c r="Q1896">
        <f>VLOOKUP(customer!A1908,sales_update!A:N,10,FALSE)</f>
        <v>1</v>
      </c>
      <c r="R1896">
        <f>VLOOKUP(customer!A1908,sales_update!A:N,11,FALSE)</f>
        <v>0</v>
      </c>
      <c r="S1896">
        <f>VLOOKUP(customer!A1908,sales_update!A:N,12,FALSE)</f>
        <v>0</v>
      </c>
      <c r="T1896">
        <f>VLOOKUP(customer!A1908,sales_update!A:N,13,FALSE)</f>
        <v>3</v>
      </c>
      <c r="U1896">
        <f>VLOOKUP(customer!A1908,sales_update!A:N,14,FALSE)</f>
        <v>6</v>
      </c>
      <c r="V1896">
        <f>VLOOKUP(customer!A1908,Marketing!A:I,2,FALSE)</f>
        <v>0</v>
      </c>
      <c r="W1896">
        <f>VLOOKUP(customer!A1908,Marketing!A:I,3,FALSE)</f>
        <v>0</v>
      </c>
      <c r="X1896">
        <f>VLOOKUP(customer!A1908,Marketing!A:I,4,FALSE)</f>
        <v>0</v>
      </c>
      <c r="Y1896">
        <f>VLOOKUP(customer!A1908,Marketing!A:I,5,FALSE)</f>
        <v>0</v>
      </c>
      <c r="Z1896">
        <f>VLOOKUP(customer!A1908,Marketing!A:I,6,FALSE)</f>
        <v>0</v>
      </c>
      <c r="AA1896">
        <f>VLOOKUP(customer!A1908,Marketing!A:I,7,FALSE)</f>
        <v>0</v>
      </c>
      <c r="AB1896">
        <f>VLOOKUP(customer!A1908,Marketing!A:I,8,FALSE)</f>
        <v>0</v>
      </c>
      <c r="AC1896" s="1">
        <f>VLOOKUP(customer!A1908,Marketing!A:I,9,FALSE)</f>
        <v>43472</v>
      </c>
    </row>
    <row r="1897" spans="1:29" x14ac:dyDescent="0.3">
      <c r="A1897">
        <v>1567</v>
      </c>
      <c r="B1897">
        <v>127450</v>
      </c>
      <c r="C1897">
        <v>0</v>
      </c>
      <c r="D1897">
        <v>0</v>
      </c>
      <c r="E1897">
        <v>69</v>
      </c>
      <c r="F1897" t="str">
        <f>IF(customer!G1909=1, "Married", IF(customer!H1909=1, "Single", IF(customer!F1909=1, "Divorced", IF(customer!I1909=1, "Together", IF(customer!J1909=1, "Widowed", "Unknown")))))</f>
        <v>Married</v>
      </c>
      <c r="G1897" t="str">
        <f>IF(customer!K1909=1,"Basic",IF(customer!L1909=1,"Graduate",IF(customer!M1909=1,"Master",IF(customer!N1909=1,"PhD","Unknown"))))</f>
        <v>Master</v>
      </c>
      <c r="H1897" t="s">
        <v>18</v>
      </c>
      <c r="I1897">
        <f>VLOOKUP(customer!A1909,sales_update!A:N,2,FALSE)</f>
        <v>57</v>
      </c>
      <c r="J1897">
        <f xml:space="preserve"> VLOOKUP(customer!A1909,sales_update!A:N,3,FALSE)</f>
        <v>172</v>
      </c>
      <c r="K1897">
        <f>VLOOKUP(customer!A1909,sales_update!A:N,4,FALSE)</f>
        <v>56</v>
      </c>
      <c r="L1897">
        <f>VLOOKUP(customer!A1909,sales_update!A:N,5,FALSE)</f>
        <v>107</v>
      </c>
      <c r="M1897">
        <f>VLOOKUP(customer!A1909,sales_update!A:N,6,FALSE)</f>
        <v>37</v>
      </c>
      <c r="N1897">
        <f>VLOOKUP(customer!A1909,sales_update!A:N,7,FALSE)</f>
        <v>51</v>
      </c>
      <c r="O1897">
        <f>VLOOKUP(customer!A1909,sales_update!A:N,8,FALSE)</f>
        <v>241</v>
      </c>
      <c r="P1897">
        <f>VLOOKUP(customer!A1909,sales_update!A:N,9,FALSE)</f>
        <v>181</v>
      </c>
      <c r="Q1897">
        <f>VLOOKUP(customer!A1909,sales_update!A:N,10,FALSE)</f>
        <v>1</v>
      </c>
      <c r="R1897">
        <f>VLOOKUP(customer!A1909,sales_update!A:N,11,FALSE)</f>
        <v>2</v>
      </c>
      <c r="S1897">
        <f>VLOOKUP(customer!A1909,sales_update!A:N,12,FALSE)</f>
        <v>1</v>
      </c>
      <c r="T1897">
        <f>VLOOKUP(customer!A1909,sales_update!A:N,13,FALSE)</f>
        <v>3</v>
      </c>
      <c r="U1897">
        <f>VLOOKUP(customer!A1909,sales_update!A:N,14,FALSE)</f>
        <v>7</v>
      </c>
      <c r="V1897">
        <f>VLOOKUP(customer!A1909,Marketing!A:I,2,FALSE)</f>
        <v>0</v>
      </c>
      <c r="W1897">
        <f>VLOOKUP(customer!A1909,Marketing!A:I,3,FALSE)</f>
        <v>0</v>
      </c>
      <c r="X1897">
        <f>VLOOKUP(customer!A1909,Marketing!A:I,4,FALSE)</f>
        <v>0</v>
      </c>
      <c r="Y1897">
        <f>VLOOKUP(customer!A1909,Marketing!A:I,5,FALSE)</f>
        <v>0</v>
      </c>
      <c r="Z1897">
        <f>VLOOKUP(customer!A1909,Marketing!A:I,6,FALSE)</f>
        <v>0</v>
      </c>
      <c r="AA1897">
        <f>VLOOKUP(customer!A1909,Marketing!A:I,7,FALSE)</f>
        <v>0</v>
      </c>
      <c r="AB1897">
        <f>VLOOKUP(customer!A1909,Marketing!A:I,8,FALSE)</f>
        <v>0</v>
      </c>
      <c r="AC1897" s="1">
        <f>VLOOKUP(customer!A1909,Marketing!A:I,9,FALSE)</f>
        <v>43728</v>
      </c>
    </row>
    <row r="1898" spans="1:29" x14ac:dyDescent="0.3">
      <c r="A1898">
        <v>1366</v>
      </c>
      <c r="B1898">
        <v>127421</v>
      </c>
      <c r="C1898">
        <v>0</v>
      </c>
      <c r="D1898">
        <v>0</v>
      </c>
      <c r="E1898">
        <v>66</v>
      </c>
      <c r="F1898" t="str">
        <f>IF(customer!G1910=1, "Married", IF(customer!H1910=1, "Single", IF(customer!F1910=1, "Divorced", IF(customer!I1910=1, "Together", IF(customer!J1910=1, "Widowed", "Unknown")))))</f>
        <v>Widowed</v>
      </c>
      <c r="G1898" t="str">
        <f>IF(customer!K1910=1,"Basic",IF(customer!L1910=1,"Graduate",IF(customer!M1910=1,"Master",IF(customer!N1910=1,"PhD","Unknown"))))</f>
        <v>Graduate</v>
      </c>
      <c r="H1898" t="s">
        <v>20</v>
      </c>
      <c r="I1898">
        <f>VLOOKUP(customer!A1910,sales_update!A:N,2,FALSE)</f>
        <v>14</v>
      </c>
      <c r="J1898">
        <f xml:space="preserve"> VLOOKUP(customer!A1910,sales_update!A:N,3,FALSE)</f>
        <v>200</v>
      </c>
      <c r="K1898">
        <f>VLOOKUP(customer!A1910,sales_update!A:N,4,FALSE)</f>
        <v>56</v>
      </c>
      <c r="L1898">
        <f>VLOOKUP(customer!A1910,sales_update!A:N,5,FALSE)</f>
        <v>446</v>
      </c>
      <c r="M1898">
        <f>VLOOKUP(customer!A1910,sales_update!A:N,6,FALSE)</f>
        <v>362</v>
      </c>
      <c r="N1898">
        <f>VLOOKUP(customer!A1910,sales_update!A:N,7,FALSE)</f>
        <v>186</v>
      </c>
      <c r="O1898">
        <f>VLOOKUP(customer!A1910,sales_update!A:N,8,FALSE)</f>
        <v>256</v>
      </c>
      <c r="P1898">
        <f>VLOOKUP(customer!A1910,sales_update!A:N,9,FALSE)</f>
        <v>994</v>
      </c>
      <c r="Q1898">
        <f>VLOOKUP(customer!A1910,sales_update!A:N,10,FALSE)</f>
        <v>3</v>
      </c>
      <c r="R1898">
        <f>VLOOKUP(customer!A1910,sales_update!A:N,11,FALSE)</f>
        <v>4</v>
      </c>
      <c r="S1898">
        <f>VLOOKUP(customer!A1910,sales_update!A:N,12,FALSE)</f>
        <v>1</v>
      </c>
      <c r="T1898">
        <f>VLOOKUP(customer!A1910,sales_update!A:N,13,FALSE)</f>
        <v>6</v>
      </c>
      <c r="U1898">
        <f>VLOOKUP(customer!A1910,sales_update!A:N,14,FALSE)</f>
        <v>7</v>
      </c>
      <c r="V1898">
        <f>VLOOKUP(customer!A1910,Marketing!A:I,2,FALSE)</f>
        <v>0</v>
      </c>
      <c r="W1898">
        <f>VLOOKUP(customer!A1910,Marketing!A:I,3,FALSE)</f>
        <v>0</v>
      </c>
      <c r="X1898">
        <f>VLOOKUP(customer!A1910,Marketing!A:I,4,FALSE)</f>
        <v>0</v>
      </c>
      <c r="Y1898">
        <f>VLOOKUP(customer!A1910,Marketing!A:I,5,FALSE)</f>
        <v>0</v>
      </c>
      <c r="Z1898">
        <f>VLOOKUP(customer!A1910,Marketing!A:I,6,FALSE)</f>
        <v>0</v>
      </c>
      <c r="AA1898">
        <f>VLOOKUP(customer!A1910,Marketing!A:I,7,FALSE)</f>
        <v>0</v>
      </c>
      <c r="AB1898">
        <f>VLOOKUP(customer!A1910,Marketing!A:I,8,FALSE)</f>
        <v>0</v>
      </c>
      <c r="AC1898" s="1">
        <f>VLOOKUP(customer!A1910,Marketing!A:I,9,FALSE)</f>
        <v>43604</v>
      </c>
    </row>
    <row r="1899" spans="1:29" x14ac:dyDescent="0.3">
      <c r="A1899">
        <v>1312</v>
      </c>
      <c r="B1899">
        <v>127255</v>
      </c>
      <c r="C1899">
        <v>1</v>
      </c>
      <c r="D1899">
        <v>0</v>
      </c>
      <c r="E1899">
        <v>36</v>
      </c>
      <c r="F1899" t="str">
        <f>IF(customer!G1911=1, "Married", IF(customer!H1911=1, "Single", IF(customer!F1911=1, "Divorced", IF(customer!I1911=1, "Together", IF(customer!J1911=1, "Widowed", "Unknown")))))</f>
        <v>Married</v>
      </c>
      <c r="G1899" t="str">
        <f>IF(customer!K1911=1,"Basic",IF(customer!L1911=1,"Graduate",IF(customer!M1911=1,"Master",IF(customer!N1911=1,"PhD","Unknown"))))</f>
        <v>Graduate</v>
      </c>
      <c r="H1899" t="s">
        <v>20</v>
      </c>
      <c r="I1899">
        <f>VLOOKUP(customer!A1911,sales_update!A:N,2,FALSE)</f>
        <v>3</v>
      </c>
      <c r="J1899">
        <f xml:space="preserve"> VLOOKUP(customer!A1911,sales_update!A:N,3,FALSE)</f>
        <v>103</v>
      </c>
      <c r="K1899">
        <f>VLOOKUP(customer!A1911,sales_update!A:N,4,FALSE)</f>
        <v>5</v>
      </c>
      <c r="L1899">
        <f>VLOOKUP(customer!A1911,sales_update!A:N,5,FALSE)</f>
        <v>51</v>
      </c>
      <c r="M1899">
        <f>VLOOKUP(customer!A1911,sales_update!A:N,6,FALSE)</f>
        <v>0</v>
      </c>
      <c r="N1899">
        <f>VLOOKUP(customer!A1911,sales_update!A:N,7,FALSE)</f>
        <v>5</v>
      </c>
      <c r="O1899">
        <f>VLOOKUP(customer!A1911,sales_update!A:N,8,FALSE)</f>
        <v>9</v>
      </c>
      <c r="P1899">
        <f>VLOOKUP(customer!A1911,sales_update!A:N,9,FALSE)</f>
        <v>154</v>
      </c>
      <c r="Q1899">
        <f>VLOOKUP(customer!A1911,sales_update!A:N,10,FALSE)</f>
        <v>1</v>
      </c>
      <c r="R1899">
        <f>VLOOKUP(customer!A1911,sales_update!A:N,11,FALSE)</f>
        <v>1</v>
      </c>
      <c r="S1899">
        <f>VLOOKUP(customer!A1911,sales_update!A:N,12,FALSE)</f>
        <v>0</v>
      </c>
      <c r="T1899">
        <f>VLOOKUP(customer!A1911,sales_update!A:N,13,FALSE)</f>
        <v>3</v>
      </c>
      <c r="U1899">
        <f>VLOOKUP(customer!A1911,sales_update!A:N,14,FALSE)</f>
        <v>7</v>
      </c>
      <c r="V1899">
        <f>VLOOKUP(customer!A1911,Marketing!A:I,2,FALSE)</f>
        <v>0</v>
      </c>
      <c r="W1899">
        <f>VLOOKUP(customer!A1911,Marketing!A:I,3,FALSE)</f>
        <v>0</v>
      </c>
      <c r="X1899">
        <f>VLOOKUP(customer!A1911,Marketing!A:I,4,FALSE)</f>
        <v>0</v>
      </c>
      <c r="Y1899">
        <f>VLOOKUP(customer!A1911,Marketing!A:I,5,FALSE)</f>
        <v>0</v>
      </c>
      <c r="Z1899">
        <f>VLOOKUP(customer!A1911,Marketing!A:I,6,FALSE)</f>
        <v>0</v>
      </c>
      <c r="AA1899">
        <f>VLOOKUP(customer!A1911,Marketing!A:I,7,FALSE)</f>
        <v>0</v>
      </c>
      <c r="AB1899">
        <f>VLOOKUP(customer!A1911,Marketing!A:I,8,FALSE)</f>
        <v>0</v>
      </c>
      <c r="AC1899" s="1">
        <f>VLOOKUP(customer!A1911,Marketing!A:I,9,FALSE)</f>
        <v>43934</v>
      </c>
    </row>
    <row r="1900" spans="1:29" x14ac:dyDescent="0.3">
      <c r="A1900">
        <v>2310</v>
      </c>
      <c r="B1900">
        <v>127244</v>
      </c>
      <c r="C1900">
        <v>1</v>
      </c>
      <c r="D1900">
        <v>0</v>
      </c>
      <c r="E1900">
        <v>41</v>
      </c>
      <c r="F1900" t="str">
        <f>IF(customer!G1912=1, "Married", IF(customer!H1912=1, "Single", IF(customer!F1912=1, "Divorced", IF(customer!I1912=1, "Together", IF(customer!J1912=1, "Widowed", "Unknown")))))</f>
        <v>Married</v>
      </c>
      <c r="G1900" t="str">
        <f>IF(customer!K1912=1,"Basic",IF(customer!L1912=1,"Graduate",IF(customer!M1912=1,"Master",IF(customer!N1912=1,"PhD","Unknown"))))</f>
        <v>Graduate</v>
      </c>
      <c r="H1900" t="s">
        <v>17</v>
      </c>
      <c r="I1900">
        <f>VLOOKUP(customer!A1912,sales_update!A:N,2,FALSE)</f>
        <v>84</v>
      </c>
      <c r="J1900">
        <f xml:space="preserve"> VLOOKUP(customer!A1912,sales_update!A:N,3,FALSE)</f>
        <v>28</v>
      </c>
      <c r="K1900">
        <f>VLOOKUP(customer!A1912,sales_update!A:N,4,FALSE)</f>
        <v>23</v>
      </c>
      <c r="L1900">
        <f>VLOOKUP(customer!A1912,sales_update!A:N,5,FALSE)</f>
        <v>79</v>
      </c>
      <c r="M1900">
        <f>VLOOKUP(customer!A1912,sales_update!A:N,6,FALSE)</f>
        <v>14</v>
      </c>
      <c r="N1900">
        <f>VLOOKUP(customer!A1912,sales_update!A:N,7,FALSE)</f>
        <v>112</v>
      </c>
      <c r="O1900">
        <f>VLOOKUP(customer!A1912,sales_update!A:N,8,FALSE)</f>
        <v>215</v>
      </c>
      <c r="P1900">
        <f>VLOOKUP(customer!A1912,sales_update!A:N,9,FALSE)</f>
        <v>42</v>
      </c>
      <c r="Q1900">
        <f>VLOOKUP(customer!A1912,sales_update!A:N,10,FALSE)</f>
        <v>2</v>
      </c>
      <c r="R1900">
        <f>VLOOKUP(customer!A1912,sales_update!A:N,11,FALSE)</f>
        <v>2</v>
      </c>
      <c r="S1900">
        <f>VLOOKUP(customer!A1912,sales_update!A:N,12,FALSE)</f>
        <v>2</v>
      </c>
      <c r="T1900">
        <f>VLOOKUP(customer!A1912,sales_update!A:N,13,FALSE)</f>
        <v>2</v>
      </c>
      <c r="U1900">
        <f>VLOOKUP(customer!A1912,sales_update!A:N,14,FALSE)</f>
        <v>7</v>
      </c>
      <c r="V1900">
        <f>VLOOKUP(customer!A1912,Marketing!A:I,2,FALSE)</f>
        <v>0</v>
      </c>
      <c r="W1900">
        <f>VLOOKUP(customer!A1912,Marketing!A:I,3,FALSE)</f>
        <v>0</v>
      </c>
      <c r="X1900">
        <f>VLOOKUP(customer!A1912,Marketing!A:I,4,FALSE)</f>
        <v>0</v>
      </c>
      <c r="Y1900">
        <f>VLOOKUP(customer!A1912,Marketing!A:I,5,FALSE)</f>
        <v>0</v>
      </c>
      <c r="Z1900">
        <f>VLOOKUP(customer!A1912,Marketing!A:I,6,FALSE)</f>
        <v>0</v>
      </c>
      <c r="AA1900">
        <f>VLOOKUP(customer!A1912,Marketing!A:I,7,FALSE)</f>
        <v>0</v>
      </c>
      <c r="AB1900">
        <f>VLOOKUP(customer!A1912,Marketing!A:I,8,FALSE)</f>
        <v>0</v>
      </c>
      <c r="AC1900" s="1">
        <f>VLOOKUP(customer!A1912,Marketing!A:I,9,FALSE)</f>
        <v>44054</v>
      </c>
    </row>
    <row r="1901" spans="1:29" x14ac:dyDescent="0.3">
      <c r="A1901">
        <v>2495</v>
      </c>
      <c r="B1901">
        <v>127242</v>
      </c>
      <c r="C1901">
        <v>1</v>
      </c>
      <c r="D1901">
        <v>0</v>
      </c>
      <c r="E1901">
        <v>50</v>
      </c>
      <c r="F1901" t="str">
        <f>IF(customer!G1913=1, "Married", IF(customer!H1913=1, "Single", IF(customer!F1913=1, "Divorced", IF(customer!I1913=1, "Together", IF(customer!J1913=1, "Widowed", "Unknown")))))</f>
        <v>Single</v>
      </c>
      <c r="G1901" t="str">
        <f>IF(customer!K1913=1,"Basic",IF(customer!L1913=1,"Graduate",IF(customer!M1913=1,"Master",IF(customer!N1913=1,"PhD","Unknown"))))</f>
        <v>Graduate</v>
      </c>
      <c r="H1901" t="s">
        <v>15</v>
      </c>
      <c r="I1901">
        <f>VLOOKUP(customer!A1913,sales_update!A:N,2,FALSE)</f>
        <v>2</v>
      </c>
      <c r="J1901">
        <f xml:space="preserve"> VLOOKUP(customer!A1913,sales_update!A:N,3,FALSE)</f>
        <v>14</v>
      </c>
      <c r="K1901">
        <f>VLOOKUP(customer!A1913,sales_update!A:N,4,FALSE)</f>
        <v>79</v>
      </c>
      <c r="L1901">
        <f>VLOOKUP(customer!A1913,sales_update!A:N,5,FALSE)</f>
        <v>121</v>
      </c>
      <c r="M1901">
        <f>VLOOKUP(customer!A1913,sales_update!A:N,6,FALSE)</f>
        <v>93</v>
      </c>
      <c r="N1901">
        <f>VLOOKUP(customer!A1913,sales_update!A:N,7,FALSE)</f>
        <v>5</v>
      </c>
      <c r="O1901">
        <f>VLOOKUP(customer!A1913,sales_update!A:N,8,FALSE)</f>
        <v>182</v>
      </c>
      <c r="P1901">
        <f>VLOOKUP(customer!A1913,sales_update!A:N,9,FALSE)</f>
        <v>131</v>
      </c>
      <c r="Q1901">
        <f>VLOOKUP(customer!A1913,sales_update!A:N,10,FALSE)</f>
        <v>2</v>
      </c>
      <c r="R1901">
        <f>VLOOKUP(customer!A1913,sales_update!A:N,11,FALSE)</f>
        <v>2</v>
      </c>
      <c r="S1901">
        <f>VLOOKUP(customer!A1913,sales_update!A:N,12,FALSE)</f>
        <v>0</v>
      </c>
      <c r="T1901">
        <f>VLOOKUP(customer!A1913,sales_update!A:N,13,FALSE)</f>
        <v>3</v>
      </c>
      <c r="U1901">
        <f>VLOOKUP(customer!A1913,sales_update!A:N,14,FALSE)</f>
        <v>9</v>
      </c>
      <c r="V1901">
        <f>VLOOKUP(customer!A1913,Marketing!A:I,2,FALSE)</f>
        <v>0</v>
      </c>
      <c r="W1901">
        <f>VLOOKUP(customer!A1913,Marketing!A:I,3,FALSE)</f>
        <v>0</v>
      </c>
      <c r="X1901">
        <f>VLOOKUP(customer!A1913,Marketing!A:I,4,FALSE)</f>
        <v>0</v>
      </c>
      <c r="Y1901">
        <f>VLOOKUP(customer!A1913,Marketing!A:I,5,FALSE)</f>
        <v>0</v>
      </c>
      <c r="Z1901">
        <f>VLOOKUP(customer!A1913,Marketing!A:I,6,FALSE)</f>
        <v>0</v>
      </c>
      <c r="AA1901">
        <f>VLOOKUP(customer!A1913,Marketing!A:I,7,FALSE)</f>
        <v>0</v>
      </c>
      <c r="AB1901">
        <f>VLOOKUP(customer!A1913,Marketing!A:I,8,FALSE)</f>
        <v>1</v>
      </c>
      <c r="AC1901" s="1">
        <f>VLOOKUP(customer!A1913,Marketing!A:I,9,FALSE)</f>
        <v>43573</v>
      </c>
    </row>
    <row r="1902" spans="1:29" x14ac:dyDescent="0.3">
      <c r="A1902">
        <v>2295</v>
      </c>
      <c r="B1902">
        <v>127238</v>
      </c>
      <c r="C1902">
        <v>1</v>
      </c>
      <c r="D1902">
        <v>1</v>
      </c>
      <c r="E1902">
        <v>58</v>
      </c>
      <c r="F1902" t="str">
        <f>IF(customer!G1914=1, "Married", IF(customer!H1914=1, "Single", IF(customer!F1914=1, "Divorced", IF(customer!I1914=1, "Together", IF(customer!J1914=1, "Widowed", "Unknown")))))</f>
        <v>Single</v>
      </c>
      <c r="G1902" t="str">
        <f>IF(customer!K1914=1,"Basic",IF(customer!L1914=1,"Graduate",IF(customer!M1914=1,"Master",IF(customer!N1914=1,"PhD","Unknown"))))</f>
        <v>PhD</v>
      </c>
      <c r="H1902" t="s">
        <v>16</v>
      </c>
      <c r="I1902">
        <f>VLOOKUP(customer!A1914,sales_update!A:N,2,FALSE)</f>
        <v>39</v>
      </c>
      <c r="J1902">
        <f xml:space="preserve"> VLOOKUP(customer!A1914,sales_update!A:N,3,FALSE)</f>
        <v>173</v>
      </c>
      <c r="K1902">
        <f>VLOOKUP(customer!A1914,sales_update!A:N,4,FALSE)</f>
        <v>0</v>
      </c>
      <c r="L1902">
        <f>VLOOKUP(customer!A1914,sales_update!A:N,5,FALSE)</f>
        <v>79</v>
      </c>
      <c r="M1902">
        <f>VLOOKUP(customer!A1914,sales_update!A:N,6,FALSE)</f>
        <v>0</v>
      </c>
      <c r="N1902">
        <f>VLOOKUP(customer!A1914,sales_update!A:N,7,FALSE)</f>
        <v>0</v>
      </c>
      <c r="O1902">
        <f>VLOOKUP(customer!A1914,sales_update!A:N,8,FALSE)</f>
        <v>14</v>
      </c>
      <c r="P1902">
        <f>VLOOKUP(customer!A1914,sales_update!A:N,9,FALSE)</f>
        <v>238</v>
      </c>
      <c r="Q1902">
        <f>VLOOKUP(customer!A1914,sales_update!A:N,10,FALSE)</f>
        <v>3</v>
      </c>
      <c r="R1902">
        <f>VLOOKUP(customer!A1914,sales_update!A:N,11,FALSE)</f>
        <v>3</v>
      </c>
      <c r="S1902">
        <f>VLOOKUP(customer!A1914,sales_update!A:N,12,FALSE)</f>
        <v>0</v>
      </c>
      <c r="T1902">
        <f>VLOOKUP(customer!A1914,sales_update!A:N,13,FALSE)</f>
        <v>3</v>
      </c>
      <c r="U1902">
        <f>VLOOKUP(customer!A1914,sales_update!A:N,14,FALSE)</f>
        <v>9</v>
      </c>
      <c r="V1902">
        <f>VLOOKUP(customer!A1914,Marketing!A:I,2,FALSE)</f>
        <v>0</v>
      </c>
      <c r="W1902">
        <f>VLOOKUP(customer!A1914,Marketing!A:I,3,FALSE)</f>
        <v>0</v>
      </c>
      <c r="X1902">
        <f>VLOOKUP(customer!A1914,Marketing!A:I,4,FALSE)</f>
        <v>0</v>
      </c>
      <c r="Y1902">
        <f>VLOOKUP(customer!A1914,Marketing!A:I,5,FALSE)</f>
        <v>0</v>
      </c>
      <c r="Z1902">
        <f>VLOOKUP(customer!A1914,Marketing!A:I,6,FALSE)</f>
        <v>0</v>
      </c>
      <c r="AA1902">
        <f>VLOOKUP(customer!A1914,Marketing!A:I,7,FALSE)</f>
        <v>0</v>
      </c>
      <c r="AB1902">
        <f>VLOOKUP(customer!A1914,Marketing!A:I,8,FALSE)</f>
        <v>0</v>
      </c>
      <c r="AC1902" s="1">
        <f>VLOOKUP(customer!A1914,Marketing!A:I,9,FALSE)</f>
        <v>43733</v>
      </c>
    </row>
    <row r="1903" spans="1:29" x14ac:dyDescent="0.3">
      <c r="A1903">
        <v>2534</v>
      </c>
      <c r="B1903">
        <v>127215</v>
      </c>
      <c r="C1903">
        <v>2</v>
      </c>
      <c r="D1903">
        <v>1</v>
      </c>
      <c r="E1903">
        <v>59</v>
      </c>
      <c r="F1903" t="str">
        <f>IF(customer!G1915=1, "Married", IF(customer!H1915=1, "Single", IF(customer!F1915=1, "Divorced", IF(customer!I1915=1, "Together", IF(customer!J1915=1, "Widowed", "Unknown")))))</f>
        <v>Divorced</v>
      </c>
      <c r="G1903" t="str">
        <f>IF(customer!K1915=1,"Basic",IF(customer!L1915=1,"Graduate",IF(customer!M1915=1,"Master",IF(customer!N1915=1,"PhD","Unknown"))))</f>
        <v>Graduate</v>
      </c>
      <c r="H1903" t="s">
        <v>19</v>
      </c>
      <c r="I1903">
        <f>VLOOKUP(customer!A1915,sales_update!A:N,2,FALSE)</f>
        <v>50</v>
      </c>
      <c r="J1903">
        <f xml:space="preserve"> VLOOKUP(customer!A1915,sales_update!A:N,3,FALSE)</f>
        <v>140</v>
      </c>
      <c r="K1903">
        <f>VLOOKUP(customer!A1915,sales_update!A:N,4,FALSE)</f>
        <v>23</v>
      </c>
      <c r="L1903">
        <f>VLOOKUP(customer!A1915,sales_update!A:N,5,FALSE)</f>
        <v>103</v>
      </c>
      <c r="M1903">
        <f>VLOOKUP(customer!A1915,sales_update!A:N,6,FALSE)</f>
        <v>37</v>
      </c>
      <c r="N1903">
        <f>VLOOKUP(customer!A1915,sales_update!A:N,7,FALSE)</f>
        <v>42</v>
      </c>
      <c r="O1903">
        <f>VLOOKUP(customer!A1915,sales_update!A:N,8,FALSE)</f>
        <v>131</v>
      </c>
      <c r="P1903">
        <f>VLOOKUP(customer!A1915,sales_update!A:N,9,FALSE)</f>
        <v>215</v>
      </c>
      <c r="Q1903">
        <f>VLOOKUP(customer!A1915,sales_update!A:N,10,FALSE)</f>
        <v>4</v>
      </c>
      <c r="R1903">
        <f>VLOOKUP(customer!A1915,sales_update!A:N,11,FALSE)</f>
        <v>2</v>
      </c>
      <c r="S1903">
        <f>VLOOKUP(customer!A1915,sales_update!A:N,12,FALSE)</f>
        <v>1</v>
      </c>
      <c r="T1903">
        <f>VLOOKUP(customer!A1915,sales_update!A:N,13,FALSE)</f>
        <v>4</v>
      </c>
      <c r="U1903">
        <f>VLOOKUP(customer!A1915,sales_update!A:N,14,FALSE)</f>
        <v>6</v>
      </c>
      <c r="V1903">
        <f>VLOOKUP(customer!A1915,Marketing!A:I,2,FALSE)</f>
        <v>0</v>
      </c>
      <c r="W1903">
        <f>VLOOKUP(customer!A1915,Marketing!A:I,3,FALSE)</f>
        <v>0</v>
      </c>
      <c r="X1903">
        <f>VLOOKUP(customer!A1915,Marketing!A:I,4,FALSE)</f>
        <v>0</v>
      </c>
      <c r="Y1903">
        <f>VLOOKUP(customer!A1915,Marketing!A:I,5,FALSE)</f>
        <v>0</v>
      </c>
      <c r="Z1903">
        <f>VLOOKUP(customer!A1915,Marketing!A:I,6,FALSE)</f>
        <v>0</v>
      </c>
      <c r="AA1903">
        <f>VLOOKUP(customer!A1915,Marketing!A:I,7,FALSE)</f>
        <v>0</v>
      </c>
      <c r="AB1903">
        <f>VLOOKUP(customer!A1915,Marketing!A:I,8,FALSE)</f>
        <v>0</v>
      </c>
      <c r="AC1903" s="1">
        <f>VLOOKUP(customer!A1915,Marketing!A:I,9,FALSE)</f>
        <v>43646</v>
      </c>
    </row>
    <row r="1904" spans="1:29" x14ac:dyDescent="0.3">
      <c r="A1904">
        <v>1390</v>
      </c>
      <c r="B1904">
        <v>127213</v>
      </c>
      <c r="C1904">
        <v>1</v>
      </c>
      <c r="D1904">
        <v>0</v>
      </c>
      <c r="E1904">
        <v>48</v>
      </c>
      <c r="F1904" t="str">
        <f>IF(customer!G1916=1, "Married", IF(customer!H1916=1, "Single", IF(customer!F1916=1, "Divorced", IF(customer!I1916=1, "Together", IF(customer!J1916=1, "Widowed", "Unknown")))))</f>
        <v>Single</v>
      </c>
      <c r="G1904" t="str">
        <f>IF(customer!K1916=1,"Basic",IF(customer!L1916=1,"Graduate",IF(customer!M1916=1,"Master",IF(customer!N1916=1,"PhD","Unknown"))))</f>
        <v>PhD</v>
      </c>
      <c r="H1904" t="s">
        <v>20</v>
      </c>
      <c r="I1904">
        <f>VLOOKUP(customer!A1916,sales_update!A:N,2,FALSE)</f>
        <v>19</v>
      </c>
      <c r="J1904">
        <f xml:space="preserve"> VLOOKUP(customer!A1916,sales_update!A:N,3,FALSE)</f>
        <v>89</v>
      </c>
      <c r="K1904">
        <f>VLOOKUP(customer!A1916,sales_update!A:N,4,FALSE)</f>
        <v>14</v>
      </c>
      <c r="L1904">
        <f>VLOOKUP(customer!A1916,sales_update!A:N,5,FALSE)</f>
        <v>122</v>
      </c>
      <c r="M1904">
        <f>VLOOKUP(customer!A1916,sales_update!A:N,6,FALSE)</f>
        <v>47</v>
      </c>
      <c r="N1904">
        <f>VLOOKUP(customer!A1916,sales_update!A:N,7,FALSE)</f>
        <v>42</v>
      </c>
      <c r="O1904">
        <f>VLOOKUP(customer!A1916,sales_update!A:N,8,FALSE)</f>
        <v>14</v>
      </c>
      <c r="P1904">
        <f>VLOOKUP(customer!A1916,sales_update!A:N,9,FALSE)</f>
        <v>299</v>
      </c>
      <c r="Q1904">
        <f>VLOOKUP(customer!A1916,sales_update!A:N,10,FALSE)</f>
        <v>3</v>
      </c>
      <c r="R1904">
        <f>VLOOKUP(customer!A1916,sales_update!A:N,11,FALSE)</f>
        <v>2</v>
      </c>
      <c r="S1904">
        <f>VLOOKUP(customer!A1916,sales_update!A:N,12,FALSE)</f>
        <v>0</v>
      </c>
      <c r="T1904">
        <f>VLOOKUP(customer!A1916,sales_update!A:N,13,FALSE)</f>
        <v>4</v>
      </c>
      <c r="U1904">
        <f>VLOOKUP(customer!A1916,sales_update!A:N,14,FALSE)</f>
        <v>8</v>
      </c>
      <c r="V1904">
        <f>VLOOKUP(customer!A1916,Marketing!A:I,2,FALSE)</f>
        <v>0</v>
      </c>
      <c r="W1904">
        <f>VLOOKUP(customer!A1916,Marketing!A:I,3,FALSE)</f>
        <v>0</v>
      </c>
      <c r="X1904">
        <f>VLOOKUP(customer!A1916,Marketing!A:I,4,FALSE)</f>
        <v>0</v>
      </c>
      <c r="Y1904">
        <f>VLOOKUP(customer!A1916,Marketing!A:I,5,FALSE)</f>
        <v>0</v>
      </c>
      <c r="Z1904">
        <f>VLOOKUP(customer!A1916,Marketing!A:I,6,FALSE)</f>
        <v>0</v>
      </c>
      <c r="AA1904">
        <f>VLOOKUP(customer!A1916,Marketing!A:I,7,FALSE)</f>
        <v>0</v>
      </c>
      <c r="AB1904">
        <f>VLOOKUP(customer!A1916,Marketing!A:I,8,FALSE)</f>
        <v>1</v>
      </c>
      <c r="AC1904" s="1">
        <f>VLOOKUP(customer!A1916,Marketing!A:I,9,FALSE)</f>
        <v>43500</v>
      </c>
    </row>
    <row r="1905" spans="1:29" x14ac:dyDescent="0.3">
      <c r="A1905">
        <v>1484</v>
      </c>
      <c r="B1905">
        <v>127203</v>
      </c>
      <c r="C1905">
        <v>1</v>
      </c>
      <c r="D1905">
        <v>1</v>
      </c>
      <c r="E1905">
        <v>70</v>
      </c>
      <c r="F1905" t="str">
        <f>IF(customer!G1917=1, "Married", IF(customer!H1917=1, "Single", IF(customer!F1917=1, "Divorced", IF(customer!I1917=1, "Together", IF(customer!J1917=1, "Widowed", "Unknown")))))</f>
        <v>Together</v>
      </c>
      <c r="G1905" t="str">
        <f>IF(customer!K1917=1,"Basic",IF(customer!L1917=1,"Graduate",IF(customer!M1917=1,"Master",IF(customer!N1917=1,"PhD","Unknown"))))</f>
        <v>Graduate</v>
      </c>
      <c r="H1905" t="s">
        <v>19</v>
      </c>
      <c r="I1905">
        <f>VLOOKUP(customer!A1917,sales_update!A:N,2,FALSE)</f>
        <v>92</v>
      </c>
      <c r="J1905">
        <f xml:space="preserve"> VLOOKUP(customer!A1917,sales_update!A:N,3,FALSE)</f>
        <v>61</v>
      </c>
      <c r="K1905">
        <f>VLOOKUP(customer!A1917,sales_update!A:N,4,FALSE)</f>
        <v>9</v>
      </c>
      <c r="L1905">
        <f>VLOOKUP(customer!A1917,sales_update!A:N,5,FALSE)</f>
        <v>98</v>
      </c>
      <c r="M1905">
        <f>VLOOKUP(customer!A1917,sales_update!A:N,6,FALSE)</f>
        <v>19</v>
      </c>
      <c r="N1905">
        <f>VLOOKUP(customer!A1917,sales_update!A:N,7,FALSE)</f>
        <v>0</v>
      </c>
      <c r="O1905">
        <f>VLOOKUP(customer!A1917,sales_update!A:N,8,FALSE)</f>
        <v>112</v>
      </c>
      <c r="P1905">
        <f>VLOOKUP(customer!A1917,sales_update!A:N,9,FALSE)</f>
        <v>75</v>
      </c>
      <c r="Q1905">
        <f>VLOOKUP(customer!A1917,sales_update!A:N,10,FALSE)</f>
        <v>2</v>
      </c>
      <c r="R1905">
        <f>VLOOKUP(customer!A1917,sales_update!A:N,11,FALSE)</f>
        <v>1</v>
      </c>
      <c r="S1905">
        <f>VLOOKUP(customer!A1917,sales_update!A:N,12,FALSE)</f>
        <v>1</v>
      </c>
      <c r="T1905">
        <f>VLOOKUP(customer!A1917,sales_update!A:N,13,FALSE)</f>
        <v>2</v>
      </c>
      <c r="U1905">
        <f>VLOOKUP(customer!A1917,sales_update!A:N,14,FALSE)</f>
        <v>8</v>
      </c>
      <c r="V1905">
        <f>VLOOKUP(customer!A1917,Marketing!A:I,2,FALSE)</f>
        <v>0</v>
      </c>
      <c r="W1905">
        <f>VLOOKUP(customer!A1917,Marketing!A:I,3,FALSE)</f>
        <v>0</v>
      </c>
      <c r="X1905">
        <f>VLOOKUP(customer!A1917,Marketing!A:I,4,FALSE)</f>
        <v>0</v>
      </c>
      <c r="Y1905">
        <f>VLOOKUP(customer!A1917,Marketing!A:I,5,FALSE)</f>
        <v>0</v>
      </c>
      <c r="Z1905">
        <f>VLOOKUP(customer!A1917,Marketing!A:I,6,FALSE)</f>
        <v>0</v>
      </c>
      <c r="AA1905">
        <f>VLOOKUP(customer!A1917,Marketing!A:I,7,FALSE)</f>
        <v>0</v>
      </c>
      <c r="AB1905">
        <f>VLOOKUP(customer!A1917,Marketing!A:I,8,FALSE)</f>
        <v>0</v>
      </c>
      <c r="AC1905" s="1">
        <f>VLOOKUP(customer!A1917,Marketing!A:I,9,FALSE)</f>
        <v>43476</v>
      </c>
    </row>
    <row r="1906" spans="1:29" x14ac:dyDescent="0.3">
      <c r="A1906">
        <v>1328</v>
      </c>
      <c r="B1906">
        <v>127190</v>
      </c>
      <c r="C1906">
        <v>1</v>
      </c>
      <c r="D1906">
        <v>0</v>
      </c>
      <c r="E1906">
        <v>47</v>
      </c>
      <c r="F1906" t="str">
        <f>IF(customer!G1918=1, "Married", IF(customer!H1918=1, "Single", IF(customer!F1918=1, "Divorced", IF(customer!I1918=1, "Together", IF(customer!J1918=1, "Widowed", "Unknown")))))</f>
        <v>Together</v>
      </c>
      <c r="G1906" t="str">
        <f>IF(customer!K1918=1,"Basic",IF(customer!L1918=1,"Graduate",IF(customer!M1918=1,"Master",IF(customer!N1918=1,"PhD","Unknown"))))</f>
        <v>Basic</v>
      </c>
      <c r="H1906" t="s">
        <v>19</v>
      </c>
      <c r="I1906">
        <f>VLOOKUP(customer!A1918,sales_update!A:N,2,FALSE)</f>
        <v>13</v>
      </c>
      <c r="J1906">
        <f xml:space="preserve"> VLOOKUP(customer!A1918,sales_update!A:N,3,FALSE)</f>
        <v>5</v>
      </c>
      <c r="K1906">
        <f>VLOOKUP(customer!A1918,sales_update!A:N,4,FALSE)</f>
        <v>28</v>
      </c>
      <c r="L1906">
        <f>VLOOKUP(customer!A1918,sales_update!A:N,5,FALSE)</f>
        <v>33</v>
      </c>
      <c r="M1906">
        <f>VLOOKUP(customer!A1918,sales_update!A:N,6,FALSE)</f>
        <v>0</v>
      </c>
      <c r="N1906">
        <f>VLOOKUP(customer!A1918,sales_update!A:N,7,FALSE)</f>
        <v>5</v>
      </c>
      <c r="O1906">
        <f>VLOOKUP(customer!A1918,sales_update!A:N,8,FALSE)</f>
        <v>14</v>
      </c>
      <c r="P1906">
        <f>VLOOKUP(customer!A1918,sales_update!A:N,9,FALSE)</f>
        <v>56</v>
      </c>
      <c r="Q1906">
        <f>VLOOKUP(customer!A1918,sales_update!A:N,10,FALSE)</f>
        <v>1</v>
      </c>
      <c r="R1906">
        <f>VLOOKUP(customer!A1918,sales_update!A:N,11,FALSE)</f>
        <v>1</v>
      </c>
      <c r="S1906">
        <f>VLOOKUP(customer!A1918,sales_update!A:N,12,FALSE)</f>
        <v>0</v>
      </c>
      <c r="T1906">
        <f>VLOOKUP(customer!A1918,sales_update!A:N,13,FALSE)</f>
        <v>2</v>
      </c>
      <c r="U1906">
        <f>VLOOKUP(customer!A1918,sales_update!A:N,14,FALSE)</f>
        <v>8</v>
      </c>
      <c r="V1906">
        <f>VLOOKUP(customer!A1918,Marketing!A:I,2,FALSE)</f>
        <v>1</v>
      </c>
      <c r="W1906">
        <f>VLOOKUP(customer!A1918,Marketing!A:I,3,FALSE)</f>
        <v>0</v>
      </c>
      <c r="X1906">
        <f>VLOOKUP(customer!A1918,Marketing!A:I,4,FALSE)</f>
        <v>0</v>
      </c>
      <c r="Y1906">
        <f>VLOOKUP(customer!A1918,Marketing!A:I,5,FALSE)</f>
        <v>0</v>
      </c>
      <c r="Z1906">
        <f>VLOOKUP(customer!A1918,Marketing!A:I,6,FALSE)</f>
        <v>0</v>
      </c>
      <c r="AA1906">
        <f>VLOOKUP(customer!A1918,Marketing!A:I,7,FALSE)</f>
        <v>0</v>
      </c>
      <c r="AB1906">
        <f>VLOOKUP(customer!A1918,Marketing!A:I,8,FALSE)</f>
        <v>1</v>
      </c>
      <c r="AC1906" s="1">
        <f>VLOOKUP(customer!A1918,Marketing!A:I,9,FALSE)</f>
        <v>43850</v>
      </c>
    </row>
    <row r="1907" spans="1:29" x14ac:dyDescent="0.3">
      <c r="A1907">
        <v>2549</v>
      </c>
      <c r="B1907">
        <v>127161</v>
      </c>
      <c r="C1907">
        <v>1</v>
      </c>
      <c r="D1907">
        <v>0</v>
      </c>
      <c r="E1907">
        <v>34</v>
      </c>
      <c r="F1907" t="str">
        <f>IF(customer!G1919=1, "Married", IF(customer!H1919=1, "Single", IF(customer!F1919=1, "Divorced", IF(customer!I1919=1, "Together", IF(customer!J1919=1, "Widowed", "Unknown")))))</f>
        <v>Married</v>
      </c>
      <c r="G1907" t="str">
        <f>IF(customer!K1919=1,"Basic",IF(customer!L1919=1,"Graduate",IF(customer!M1919=1,"Master",IF(customer!N1919=1,"PhD","Unknown"))))</f>
        <v>Master</v>
      </c>
      <c r="H1907" t="s">
        <v>15</v>
      </c>
      <c r="I1907">
        <f>VLOOKUP(customer!A1919,sales_update!A:N,2,FALSE)</f>
        <v>41</v>
      </c>
      <c r="J1907">
        <f xml:space="preserve"> VLOOKUP(customer!A1919,sales_update!A:N,3,FALSE)</f>
        <v>33</v>
      </c>
      <c r="K1907">
        <f>VLOOKUP(customer!A1919,sales_update!A:N,4,FALSE)</f>
        <v>19</v>
      </c>
      <c r="L1907">
        <f>VLOOKUP(customer!A1919,sales_update!A:N,5,FALSE)</f>
        <v>108</v>
      </c>
      <c r="M1907">
        <f>VLOOKUP(customer!A1919,sales_update!A:N,6,FALSE)</f>
        <v>33</v>
      </c>
      <c r="N1907">
        <f>VLOOKUP(customer!A1919,sales_update!A:N,7,FALSE)</f>
        <v>0</v>
      </c>
      <c r="O1907">
        <f>VLOOKUP(customer!A1919,sales_update!A:N,8,FALSE)</f>
        <v>51</v>
      </c>
      <c r="P1907">
        <f>VLOOKUP(customer!A1919,sales_update!A:N,9,FALSE)</f>
        <v>140</v>
      </c>
      <c r="Q1907">
        <f>VLOOKUP(customer!A1919,sales_update!A:N,10,FALSE)</f>
        <v>1</v>
      </c>
      <c r="R1907">
        <f>VLOOKUP(customer!A1919,sales_update!A:N,11,FALSE)</f>
        <v>1</v>
      </c>
      <c r="S1907">
        <f>VLOOKUP(customer!A1919,sales_update!A:N,12,FALSE)</f>
        <v>0</v>
      </c>
      <c r="T1907">
        <f>VLOOKUP(customer!A1919,sales_update!A:N,13,FALSE)</f>
        <v>3</v>
      </c>
      <c r="U1907">
        <f>VLOOKUP(customer!A1919,sales_update!A:N,14,FALSE)</f>
        <v>7</v>
      </c>
      <c r="V1907">
        <f>VLOOKUP(customer!A1919,Marketing!A:I,2,FALSE)</f>
        <v>0</v>
      </c>
      <c r="W1907">
        <f>VLOOKUP(customer!A1919,Marketing!A:I,3,FALSE)</f>
        <v>0</v>
      </c>
      <c r="X1907">
        <f>VLOOKUP(customer!A1919,Marketing!A:I,4,FALSE)</f>
        <v>0</v>
      </c>
      <c r="Y1907">
        <f>VLOOKUP(customer!A1919,Marketing!A:I,5,FALSE)</f>
        <v>0</v>
      </c>
      <c r="Z1907">
        <f>VLOOKUP(customer!A1919,Marketing!A:I,6,FALSE)</f>
        <v>0</v>
      </c>
      <c r="AA1907">
        <f>VLOOKUP(customer!A1919,Marketing!A:I,7,FALSE)</f>
        <v>0</v>
      </c>
      <c r="AB1907">
        <f>VLOOKUP(customer!A1919,Marketing!A:I,8,FALSE)</f>
        <v>0</v>
      </c>
      <c r="AC1907" s="1">
        <f>VLOOKUP(customer!A1919,Marketing!A:I,9,FALSE)</f>
        <v>43924</v>
      </c>
    </row>
    <row r="1908" spans="1:29" x14ac:dyDescent="0.3">
      <c r="A1908">
        <v>1533</v>
      </c>
      <c r="B1908">
        <v>127159</v>
      </c>
      <c r="C1908">
        <v>1</v>
      </c>
      <c r="D1908">
        <v>1</v>
      </c>
      <c r="E1908">
        <v>47</v>
      </c>
      <c r="F1908" t="str">
        <f>IF(customer!G1920=1, "Married", IF(customer!H1920=1, "Single", IF(customer!F1920=1, "Divorced", IF(customer!I1920=1, "Together", IF(customer!J1920=1, "Widowed", "Unknown")))))</f>
        <v>Married</v>
      </c>
      <c r="G1908" t="str">
        <f>IF(customer!K1920=1,"Basic",IF(customer!L1920=1,"Graduate",IF(customer!M1920=1,"Master",IF(customer!N1920=1,"PhD","Unknown"))))</f>
        <v>Master</v>
      </c>
      <c r="H1908" t="s">
        <v>16</v>
      </c>
      <c r="I1908">
        <f>VLOOKUP(customer!A1920,sales_update!A:N,2,FALSE)</f>
        <v>33</v>
      </c>
      <c r="J1908">
        <f xml:space="preserve"> VLOOKUP(customer!A1920,sales_update!A:N,3,FALSE)</f>
        <v>80</v>
      </c>
      <c r="K1908">
        <f>VLOOKUP(customer!A1920,sales_update!A:N,4,FALSE)</f>
        <v>0</v>
      </c>
      <c r="L1908">
        <f>VLOOKUP(customer!A1920,sales_update!A:N,5,FALSE)</f>
        <v>14</v>
      </c>
      <c r="M1908">
        <f>VLOOKUP(customer!A1920,sales_update!A:N,6,FALSE)</f>
        <v>0</v>
      </c>
      <c r="N1908">
        <f>VLOOKUP(customer!A1920,sales_update!A:N,7,FALSE)</f>
        <v>0</v>
      </c>
      <c r="O1908">
        <f>VLOOKUP(customer!A1920,sales_update!A:N,8,FALSE)</f>
        <v>5</v>
      </c>
      <c r="P1908">
        <f>VLOOKUP(customer!A1920,sales_update!A:N,9,FALSE)</f>
        <v>89</v>
      </c>
      <c r="Q1908">
        <f>VLOOKUP(customer!A1920,sales_update!A:N,10,FALSE)</f>
        <v>2</v>
      </c>
      <c r="R1908">
        <f>VLOOKUP(customer!A1920,sales_update!A:N,11,FALSE)</f>
        <v>1</v>
      </c>
      <c r="S1908">
        <f>VLOOKUP(customer!A1920,sales_update!A:N,12,FALSE)</f>
        <v>0</v>
      </c>
      <c r="T1908">
        <f>VLOOKUP(customer!A1920,sales_update!A:N,13,FALSE)</f>
        <v>3</v>
      </c>
      <c r="U1908">
        <f>VLOOKUP(customer!A1920,sales_update!A:N,14,FALSE)</f>
        <v>6</v>
      </c>
      <c r="V1908">
        <f>VLOOKUP(customer!A1920,Marketing!A:I,2,FALSE)</f>
        <v>0</v>
      </c>
      <c r="W1908">
        <f>VLOOKUP(customer!A1920,Marketing!A:I,3,FALSE)</f>
        <v>0</v>
      </c>
      <c r="X1908">
        <f>VLOOKUP(customer!A1920,Marketing!A:I,4,FALSE)</f>
        <v>0</v>
      </c>
      <c r="Y1908">
        <f>VLOOKUP(customer!A1920,Marketing!A:I,5,FALSE)</f>
        <v>0</v>
      </c>
      <c r="Z1908">
        <f>VLOOKUP(customer!A1920,Marketing!A:I,6,FALSE)</f>
        <v>0</v>
      </c>
      <c r="AA1908">
        <f>VLOOKUP(customer!A1920,Marketing!A:I,7,FALSE)</f>
        <v>0</v>
      </c>
      <c r="AB1908">
        <f>VLOOKUP(customer!A1920,Marketing!A:I,8,FALSE)</f>
        <v>0</v>
      </c>
      <c r="AC1908" s="1">
        <f>VLOOKUP(customer!A1920,Marketing!A:I,9,FALSE)</f>
        <v>44076</v>
      </c>
    </row>
    <row r="1909" spans="1:29" x14ac:dyDescent="0.3">
      <c r="A1909">
        <v>2580</v>
      </c>
      <c r="B1909">
        <v>127116</v>
      </c>
      <c r="C1909">
        <v>1</v>
      </c>
      <c r="D1909">
        <v>1</v>
      </c>
      <c r="E1909">
        <v>59</v>
      </c>
      <c r="F1909" t="str">
        <f>IF(customer!G1921=1, "Married", IF(customer!H1921=1, "Single", IF(customer!F1921=1, "Divorced", IF(customer!I1921=1, "Together", IF(customer!J1921=1, "Widowed", "Unknown")))))</f>
        <v>Married</v>
      </c>
      <c r="G1909" t="str">
        <f>IF(customer!K1921=1,"Basic",IF(customer!L1921=1,"Graduate",IF(customer!M1921=1,"Master",IF(customer!N1921=1,"PhD","Unknown"))))</f>
        <v>Graduate</v>
      </c>
      <c r="H1909" t="s">
        <v>17</v>
      </c>
      <c r="I1909">
        <f>VLOOKUP(customer!A1921,sales_update!A:N,2,FALSE)</f>
        <v>78</v>
      </c>
      <c r="J1909">
        <f xml:space="preserve"> VLOOKUP(customer!A1921,sales_update!A:N,3,FALSE)</f>
        <v>56</v>
      </c>
      <c r="K1909">
        <f>VLOOKUP(customer!A1921,sales_update!A:N,4,FALSE)</f>
        <v>5</v>
      </c>
      <c r="L1909">
        <f>VLOOKUP(customer!A1921,sales_update!A:N,5,FALSE)</f>
        <v>98</v>
      </c>
      <c r="M1909">
        <f>VLOOKUP(customer!A1921,sales_update!A:N,6,FALSE)</f>
        <v>9</v>
      </c>
      <c r="N1909">
        <f>VLOOKUP(customer!A1921,sales_update!A:N,7,FALSE)</f>
        <v>9</v>
      </c>
      <c r="O1909">
        <f>VLOOKUP(customer!A1921,sales_update!A:N,8,FALSE)</f>
        <v>14</v>
      </c>
      <c r="P1909">
        <f>VLOOKUP(customer!A1921,sales_update!A:N,9,FALSE)</f>
        <v>164</v>
      </c>
      <c r="Q1909">
        <f>VLOOKUP(customer!A1921,sales_update!A:N,10,FALSE)</f>
        <v>2</v>
      </c>
      <c r="R1909">
        <f>VLOOKUP(customer!A1921,sales_update!A:N,11,FALSE)</f>
        <v>2</v>
      </c>
      <c r="S1909">
        <f>VLOOKUP(customer!A1921,sales_update!A:N,12,FALSE)</f>
        <v>0</v>
      </c>
      <c r="T1909">
        <f>VLOOKUP(customer!A1921,sales_update!A:N,13,FALSE)</f>
        <v>3</v>
      </c>
      <c r="U1909">
        <f>VLOOKUP(customer!A1921,sales_update!A:N,14,FALSE)</f>
        <v>7</v>
      </c>
      <c r="V1909">
        <f>VLOOKUP(customer!A1921,Marketing!A:I,2,FALSE)</f>
        <v>0</v>
      </c>
      <c r="W1909">
        <f>VLOOKUP(customer!A1921,Marketing!A:I,3,FALSE)</f>
        <v>0</v>
      </c>
      <c r="X1909">
        <f>VLOOKUP(customer!A1921,Marketing!A:I,4,FALSE)</f>
        <v>0</v>
      </c>
      <c r="Y1909">
        <f>VLOOKUP(customer!A1921,Marketing!A:I,5,FALSE)</f>
        <v>0</v>
      </c>
      <c r="Z1909">
        <f>VLOOKUP(customer!A1921,Marketing!A:I,6,FALSE)</f>
        <v>0</v>
      </c>
      <c r="AA1909">
        <f>VLOOKUP(customer!A1921,Marketing!A:I,7,FALSE)</f>
        <v>0</v>
      </c>
      <c r="AB1909">
        <f>VLOOKUP(customer!A1921,Marketing!A:I,8,FALSE)</f>
        <v>0</v>
      </c>
      <c r="AC1909" s="1">
        <f>VLOOKUP(customer!A1921,Marketing!A:I,9,FALSE)</f>
        <v>44049</v>
      </c>
    </row>
    <row r="1910" spans="1:29" x14ac:dyDescent="0.3">
      <c r="A1910">
        <v>2035</v>
      </c>
      <c r="B1910">
        <v>127100</v>
      </c>
      <c r="C1910">
        <v>1</v>
      </c>
      <c r="D1910">
        <v>0</v>
      </c>
      <c r="E1910">
        <v>37</v>
      </c>
      <c r="F1910" t="str">
        <f>IF(customer!G1922=1, "Married", IF(customer!H1922=1, "Single", IF(customer!F1922=1, "Divorced", IF(customer!I1922=1, "Together", IF(customer!J1922=1, "Widowed", "Unknown")))))</f>
        <v>Married</v>
      </c>
      <c r="G1910" t="str">
        <f>IF(customer!K1922=1,"Basic",IF(customer!L1922=1,"Graduate",IF(customer!M1922=1,"Master",IF(customer!N1922=1,"PhD","Unknown"))))</f>
        <v>Master</v>
      </c>
      <c r="H1910" t="s">
        <v>18</v>
      </c>
      <c r="I1910">
        <f>VLOOKUP(customer!A1922,sales_update!A:N,2,FALSE)</f>
        <v>64</v>
      </c>
      <c r="J1910">
        <f xml:space="preserve"> VLOOKUP(customer!A1922,sales_update!A:N,3,FALSE)</f>
        <v>56</v>
      </c>
      <c r="K1910">
        <f>VLOOKUP(customer!A1922,sales_update!A:N,4,FALSE)</f>
        <v>0</v>
      </c>
      <c r="L1910">
        <f>VLOOKUP(customer!A1922,sales_update!A:N,5,FALSE)</f>
        <v>61</v>
      </c>
      <c r="M1910">
        <f>VLOOKUP(customer!A1922,sales_update!A:N,6,FALSE)</f>
        <v>9</v>
      </c>
      <c r="N1910">
        <f>VLOOKUP(customer!A1922,sales_update!A:N,7,FALSE)</f>
        <v>0</v>
      </c>
      <c r="O1910">
        <f>VLOOKUP(customer!A1922,sales_update!A:N,8,FALSE)</f>
        <v>47</v>
      </c>
      <c r="P1910">
        <f>VLOOKUP(customer!A1922,sales_update!A:N,9,FALSE)</f>
        <v>80</v>
      </c>
      <c r="Q1910">
        <f>VLOOKUP(customer!A1922,sales_update!A:N,10,FALSE)</f>
        <v>1</v>
      </c>
      <c r="R1910">
        <f>VLOOKUP(customer!A1922,sales_update!A:N,11,FALSE)</f>
        <v>1</v>
      </c>
      <c r="S1910">
        <f>VLOOKUP(customer!A1922,sales_update!A:N,12,FALSE)</f>
        <v>0</v>
      </c>
      <c r="T1910">
        <f>VLOOKUP(customer!A1922,sales_update!A:N,13,FALSE)</f>
        <v>3</v>
      </c>
      <c r="U1910">
        <f>VLOOKUP(customer!A1922,sales_update!A:N,14,FALSE)</f>
        <v>7</v>
      </c>
      <c r="V1910">
        <f>VLOOKUP(customer!A1922,Marketing!A:I,2,FALSE)</f>
        <v>0</v>
      </c>
      <c r="W1910">
        <f>VLOOKUP(customer!A1922,Marketing!A:I,3,FALSE)</f>
        <v>0</v>
      </c>
      <c r="X1910">
        <f>VLOOKUP(customer!A1922,Marketing!A:I,4,FALSE)</f>
        <v>0</v>
      </c>
      <c r="Y1910">
        <f>VLOOKUP(customer!A1922,Marketing!A:I,5,FALSE)</f>
        <v>0</v>
      </c>
      <c r="Z1910">
        <f>VLOOKUP(customer!A1922,Marketing!A:I,6,FALSE)</f>
        <v>0</v>
      </c>
      <c r="AA1910">
        <f>VLOOKUP(customer!A1922,Marketing!A:I,7,FALSE)</f>
        <v>0</v>
      </c>
      <c r="AB1910">
        <f>VLOOKUP(customer!A1922,Marketing!A:I,8,FALSE)</f>
        <v>0</v>
      </c>
      <c r="AC1910" s="1">
        <f>VLOOKUP(customer!A1922,Marketing!A:I,9,FALSE)</f>
        <v>43718</v>
      </c>
    </row>
    <row r="1911" spans="1:29" x14ac:dyDescent="0.3">
      <c r="A1911">
        <v>2406</v>
      </c>
      <c r="B1911">
        <v>127100</v>
      </c>
      <c r="C1911">
        <v>1</v>
      </c>
      <c r="D1911">
        <v>0</v>
      </c>
      <c r="E1911">
        <v>37</v>
      </c>
      <c r="F1911" t="str">
        <f>IF(customer!G1923=1, "Married", IF(customer!H1923=1, "Single", IF(customer!F1923=1, "Divorced", IF(customer!I1923=1, "Together", IF(customer!J1923=1, "Widowed", "Unknown")))))</f>
        <v>Married</v>
      </c>
      <c r="G1911" t="str">
        <f>IF(customer!K1923=1,"Basic",IF(customer!L1923=1,"Graduate",IF(customer!M1923=1,"Master",IF(customer!N1923=1,"PhD","Unknown"))))</f>
        <v>Master</v>
      </c>
      <c r="H1911" t="s">
        <v>17</v>
      </c>
      <c r="I1911">
        <f>VLOOKUP(customer!A1923,sales_update!A:N,2,FALSE)</f>
        <v>64</v>
      </c>
      <c r="J1911">
        <f xml:space="preserve"> VLOOKUP(customer!A1923,sales_update!A:N,3,FALSE)</f>
        <v>56</v>
      </c>
      <c r="K1911">
        <f>VLOOKUP(customer!A1923,sales_update!A:N,4,FALSE)</f>
        <v>0</v>
      </c>
      <c r="L1911">
        <f>VLOOKUP(customer!A1923,sales_update!A:N,5,FALSE)</f>
        <v>61</v>
      </c>
      <c r="M1911">
        <f>VLOOKUP(customer!A1923,sales_update!A:N,6,FALSE)</f>
        <v>9</v>
      </c>
      <c r="N1911">
        <f>VLOOKUP(customer!A1923,sales_update!A:N,7,FALSE)</f>
        <v>0</v>
      </c>
      <c r="O1911">
        <f>VLOOKUP(customer!A1923,sales_update!A:N,8,FALSE)</f>
        <v>47</v>
      </c>
      <c r="P1911">
        <f>VLOOKUP(customer!A1923,sales_update!A:N,9,FALSE)</f>
        <v>80</v>
      </c>
      <c r="Q1911">
        <f>VLOOKUP(customer!A1923,sales_update!A:N,10,FALSE)</f>
        <v>1</v>
      </c>
      <c r="R1911">
        <f>VLOOKUP(customer!A1923,sales_update!A:N,11,FALSE)</f>
        <v>1</v>
      </c>
      <c r="S1911">
        <f>VLOOKUP(customer!A1923,sales_update!A:N,12,FALSE)</f>
        <v>0</v>
      </c>
      <c r="T1911">
        <f>VLOOKUP(customer!A1923,sales_update!A:N,13,FALSE)</f>
        <v>3</v>
      </c>
      <c r="U1911">
        <f>VLOOKUP(customer!A1923,sales_update!A:N,14,FALSE)</f>
        <v>7</v>
      </c>
      <c r="V1911">
        <f>VLOOKUP(customer!A1923,Marketing!A:I,2,FALSE)</f>
        <v>0</v>
      </c>
      <c r="W1911">
        <f>VLOOKUP(customer!A1923,Marketing!A:I,3,FALSE)</f>
        <v>0</v>
      </c>
      <c r="X1911">
        <f>VLOOKUP(customer!A1923,Marketing!A:I,4,FALSE)</f>
        <v>0</v>
      </c>
      <c r="Y1911">
        <f>VLOOKUP(customer!A1923,Marketing!A:I,5,FALSE)</f>
        <v>0</v>
      </c>
      <c r="Z1911">
        <f>VLOOKUP(customer!A1923,Marketing!A:I,6,FALSE)</f>
        <v>0</v>
      </c>
      <c r="AA1911">
        <f>VLOOKUP(customer!A1923,Marketing!A:I,7,FALSE)</f>
        <v>0</v>
      </c>
      <c r="AB1911">
        <f>VLOOKUP(customer!A1923,Marketing!A:I,8,FALSE)</f>
        <v>0</v>
      </c>
      <c r="AC1911" s="1">
        <f>VLOOKUP(customer!A1923,Marketing!A:I,9,FALSE)</f>
        <v>43718</v>
      </c>
    </row>
    <row r="1912" spans="1:29" x14ac:dyDescent="0.3">
      <c r="A1912">
        <v>2817</v>
      </c>
      <c r="B1912">
        <v>127071</v>
      </c>
      <c r="C1912">
        <v>1</v>
      </c>
      <c r="D1912">
        <v>0</v>
      </c>
      <c r="E1912">
        <v>52</v>
      </c>
      <c r="F1912" t="str">
        <f>IF(customer!G1924=1, "Married", IF(customer!H1924=1, "Single", IF(customer!F1924=1, "Divorced", IF(customer!I1924=1, "Together", IF(customer!J1924=1, "Widowed", "Unknown")))))</f>
        <v>Divorced</v>
      </c>
      <c r="G1912" t="str">
        <f>IF(customer!K1924=1,"Basic",IF(customer!L1924=1,"Graduate",IF(customer!M1924=1,"Master",IF(customer!N1924=1,"PhD","Unknown"))))</f>
        <v>Master</v>
      </c>
      <c r="H1912" t="s">
        <v>16</v>
      </c>
      <c r="I1912">
        <f>VLOOKUP(customer!A1924,sales_update!A:N,2,FALSE)</f>
        <v>90</v>
      </c>
      <c r="J1912">
        <f xml:space="preserve"> VLOOKUP(customer!A1924,sales_update!A:N,3,FALSE)</f>
        <v>38</v>
      </c>
      <c r="K1912">
        <f>VLOOKUP(customer!A1924,sales_update!A:N,4,FALSE)</f>
        <v>14</v>
      </c>
      <c r="L1912">
        <f>VLOOKUP(customer!A1924,sales_update!A:N,5,FALSE)</f>
        <v>89</v>
      </c>
      <c r="M1912">
        <f>VLOOKUP(customer!A1924,sales_update!A:N,6,FALSE)</f>
        <v>0</v>
      </c>
      <c r="N1912">
        <f>VLOOKUP(customer!A1924,sales_update!A:N,7,FALSE)</f>
        <v>9</v>
      </c>
      <c r="O1912">
        <f>VLOOKUP(customer!A1924,sales_update!A:N,8,FALSE)</f>
        <v>14</v>
      </c>
      <c r="P1912">
        <f>VLOOKUP(customer!A1924,sales_update!A:N,9,FALSE)</f>
        <v>136</v>
      </c>
      <c r="Q1912">
        <f>VLOOKUP(customer!A1924,sales_update!A:N,10,FALSE)</f>
        <v>2</v>
      </c>
      <c r="R1912">
        <f>VLOOKUP(customer!A1924,sales_update!A:N,11,FALSE)</f>
        <v>2</v>
      </c>
      <c r="S1912">
        <f>VLOOKUP(customer!A1924,sales_update!A:N,12,FALSE)</f>
        <v>0</v>
      </c>
      <c r="T1912">
        <f>VLOOKUP(customer!A1924,sales_update!A:N,13,FALSE)</f>
        <v>3</v>
      </c>
      <c r="U1912">
        <f>VLOOKUP(customer!A1924,sales_update!A:N,14,FALSE)</f>
        <v>6</v>
      </c>
      <c r="V1912">
        <f>VLOOKUP(customer!A1924,Marketing!A:I,2,FALSE)</f>
        <v>0</v>
      </c>
      <c r="W1912">
        <f>VLOOKUP(customer!A1924,Marketing!A:I,3,FALSE)</f>
        <v>0</v>
      </c>
      <c r="X1912">
        <f>VLOOKUP(customer!A1924,Marketing!A:I,4,FALSE)</f>
        <v>0</v>
      </c>
      <c r="Y1912">
        <f>VLOOKUP(customer!A1924,Marketing!A:I,5,FALSE)</f>
        <v>0</v>
      </c>
      <c r="Z1912">
        <f>VLOOKUP(customer!A1924,Marketing!A:I,6,FALSE)</f>
        <v>0</v>
      </c>
      <c r="AA1912">
        <f>VLOOKUP(customer!A1924,Marketing!A:I,7,FALSE)</f>
        <v>0</v>
      </c>
      <c r="AB1912">
        <f>VLOOKUP(customer!A1924,Marketing!A:I,8,FALSE)</f>
        <v>0</v>
      </c>
      <c r="AC1912" s="1">
        <f>VLOOKUP(customer!A1924,Marketing!A:I,9,FALSE)</f>
        <v>44101</v>
      </c>
    </row>
    <row r="1913" spans="1:29" x14ac:dyDescent="0.3">
      <c r="A1913">
        <v>1293</v>
      </c>
      <c r="B1913">
        <v>127038</v>
      </c>
      <c r="C1913">
        <v>0</v>
      </c>
      <c r="D1913">
        <v>0</v>
      </c>
      <c r="E1913">
        <v>54</v>
      </c>
      <c r="F1913" t="str">
        <f>IF(customer!G1925=1, "Married", IF(customer!H1925=1, "Single", IF(customer!F1925=1, "Divorced", IF(customer!I1925=1, "Together", IF(customer!J1925=1, "Widowed", "Unknown")))))</f>
        <v>Widowed</v>
      </c>
      <c r="G1913" t="str">
        <f>IF(customer!K1925=1,"Basic",IF(customer!L1925=1,"Graduate",IF(customer!M1925=1,"Master",IF(customer!N1925=1,"PhD","Unknown"))))</f>
        <v>Graduate</v>
      </c>
      <c r="H1913" t="s">
        <v>16</v>
      </c>
      <c r="I1913">
        <f>VLOOKUP(customer!A1925,sales_update!A:N,2,FALSE)</f>
        <v>64</v>
      </c>
      <c r="J1913">
        <f xml:space="preserve"> VLOOKUP(customer!A1925,sales_update!A:N,3,FALSE)</f>
        <v>5</v>
      </c>
      <c r="K1913">
        <f>VLOOKUP(customer!A1925,sales_update!A:N,4,FALSE)</f>
        <v>122</v>
      </c>
      <c r="L1913">
        <f>VLOOKUP(customer!A1925,sales_update!A:N,5,FALSE)</f>
        <v>117</v>
      </c>
      <c r="M1913">
        <f>VLOOKUP(customer!A1925,sales_update!A:N,6,FALSE)</f>
        <v>80</v>
      </c>
      <c r="N1913">
        <f>VLOOKUP(customer!A1925,sales_update!A:N,7,FALSE)</f>
        <v>108</v>
      </c>
      <c r="O1913">
        <f>VLOOKUP(customer!A1925,sales_update!A:N,8,FALSE)</f>
        <v>70</v>
      </c>
      <c r="P1913">
        <f>VLOOKUP(customer!A1925,sales_update!A:N,9,FALSE)</f>
        <v>362</v>
      </c>
      <c r="Q1913">
        <f>VLOOKUP(customer!A1925,sales_update!A:N,10,FALSE)</f>
        <v>1</v>
      </c>
      <c r="R1913">
        <f>VLOOKUP(customer!A1925,sales_update!A:N,11,FALSE)</f>
        <v>3</v>
      </c>
      <c r="S1913">
        <f>VLOOKUP(customer!A1925,sales_update!A:N,12,FALSE)</f>
        <v>0</v>
      </c>
      <c r="T1913">
        <f>VLOOKUP(customer!A1925,sales_update!A:N,13,FALSE)</f>
        <v>3</v>
      </c>
      <c r="U1913">
        <f>VLOOKUP(customer!A1925,sales_update!A:N,14,FALSE)</f>
        <v>9</v>
      </c>
      <c r="V1913">
        <f>VLOOKUP(customer!A1925,Marketing!A:I,2,FALSE)</f>
        <v>0</v>
      </c>
      <c r="W1913">
        <f>VLOOKUP(customer!A1925,Marketing!A:I,3,FALSE)</f>
        <v>0</v>
      </c>
      <c r="X1913">
        <f>VLOOKUP(customer!A1925,Marketing!A:I,4,FALSE)</f>
        <v>0</v>
      </c>
      <c r="Y1913">
        <f>VLOOKUP(customer!A1925,Marketing!A:I,5,FALSE)</f>
        <v>0</v>
      </c>
      <c r="Z1913">
        <f>VLOOKUP(customer!A1925,Marketing!A:I,6,FALSE)</f>
        <v>0</v>
      </c>
      <c r="AA1913">
        <f>VLOOKUP(customer!A1925,Marketing!A:I,7,FALSE)</f>
        <v>0</v>
      </c>
      <c r="AB1913">
        <f>VLOOKUP(customer!A1925,Marketing!A:I,8,FALSE)</f>
        <v>1</v>
      </c>
      <c r="AC1913" s="1">
        <f>VLOOKUP(customer!A1925,Marketing!A:I,9,FALSE)</f>
        <v>43519</v>
      </c>
    </row>
    <row r="1914" spans="1:29" x14ac:dyDescent="0.3">
      <c r="A1914">
        <v>2265</v>
      </c>
      <c r="B1914">
        <v>126997</v>
      </c>
      <c r="C1914">
        <v>0</v>
      </c>
      <c r="D1914">
        <v>0</v>
      </c>
      <c r="E1914">
        <v>69</v>
      </c>
      <c r="F1914" t="str">
        <f>IF(customer!G1926=1, "Married", IF(customer!H1926=1, "Single", IF(customer!F1926=1, "Divorced", IF(customer!I1926=1, "Together", IF(customer!J1926=1, "Widowed", "Unknown")))))</f>
        <v>Married</v>
      </c>
      <c r="G1914" t="str">
        <f>IF(customer!K1926=1,"Basic",IF(customer!L1926=1,"Graduate",IF(customer!M1926=1,"Master",IF(customer!N1926=1,"PhD","Unknown"))))</f>
        <v>Basic</v>
      </c>
      <c r="H1914" t="s">
        <v>16</v>
      </c>
      <c r="I1914">
        <f>VLOOKUP(customer!A1926,sales_update!A:N,2,FALSE)</f>
        <v>89</v>
      </c>
      <c r="J1914">
        <f xml:space="preserve"> VLOOKUP(customer!A1926,sales_update!A:N,3,FALSE)</f>
        <v>33</v>
      </c>
      <c r="K1914">
        <f>VLOOKUP(customer!A1926,sales_update!A:N,4,FALSE)</f>
        <v>108</v>
      </c>
      <c r="L1914">
        <f>VLOOKUP(customer!A1926,sales_update!A:N,5,FALSE)</f>
        <v>367</v>
      </c>
      <c r="M1914">
        <f>VLOOKUP(customer!A1926,sales_update!A:N,6,FALSE)</f>
        <v>626</v>
      </c>
      <c r="N1914">
        <f>VLOOKUP(customer!A1926,sales_update!A:N,7,FALSE)</f>
        <v>231</v>
      </c>
      <c r="O1914">
        <f>VLOOKUP(customer!A1926,sales_update!A:N,8,FALSE)</f>
        <v>677</v>
      </c>
      <c r="P1914">
        <f>VLOOKUP(customer!A1926,sales_update!A:N,9,FALSE)</f>
        <v>687</v>
      </c>
      <c r="Q1914">
        <f>VLOOKUP(customer!A1926,sales_update!A:N,10,FALSE)</f>
        <v>2</v>
      </c>
      <c r="R1914">
        <f>VLOOKUP(customer!A1926,sales_update!A:N,11,FALSE)</f>
        <v>4</v>
      </c>
      <c r="S1914">
        <f>VLOOKUP(customer!A1926,sales_update!A:N,12,FALSE)</f>
        <v>2</v>
      </c>
      <c r="T1914">
        <f>VLOOKUP(customer!A1926,sales_update!A:N,13,FALSE)</f>
        <v>5</v>
      </c>
      <c r="U1914">
        <f>VLOOKUP(customer!A1926,sales_update!A:N,14,FALSE)</f>
        <v>7</v>
      </c>
      <c r="V1914">
        <f>VLOOKUP(customer!A1926,Marketing!A:I,2,FALSE)</f>
        <v>0</v>
      </c>
      <c r="W1914">
        <f>VLOOKUP(customer!A1926,Marketing!A:I,3,FALSE)</f>
        <v>0</v>
      </c>
      <c r="X1914">
        <f>VLOOKUP(customer!A1926,Marketing!A:I,4,FALSE)</f>
        <v>0</v>
      </c>
      <c r="Y1914">
        <f>VLOOKUP(customer!A1926,Marketing!A:I,5,FALSE)</f>
        <v>0</v>
      </c>
      <c r="Z1914">
        <f>VLOOKUP(customer!A1926,Marketing!A:I,6,FALSE)</f>
        <v>0</v>
      </c>
      <c r="AA1914">
        <f>VLOOKUP(customer!A1926,Marketing!A:I,7,FALSE)</f>
        <v>0</v>
      </c>
      <c r="AB1914">
        <f>VLOOKUP(customer!A1926,Marketing!A:I,8,FALSE)</f>
        <v>0</v>
      </c>
      <c r="AC1914" s="1">
        <f>VLOOKUP(customer!A1926,Marketing!A:I,9,FALSE)</f>
        <v>43567</v>
      </c>
    </row>
    <row r="1915" spans="1:29" x14ac:dyDescent="0.3">
      <c r="A1915">
        <v>2165</v>
      </c>
      <c r="B1915">
        <v>126954</v>
      </c>
      <c r="C1915">
        <v>1</v>
      </c>
      <c r="D1915">
        <v>0</v>
      </c>
      <c r="E1915">
        <v>49</v>
      </c>
      <c r="F1915" t="str">
        <f>IF(customer!G1927=1, "Married", IF(customer!H1927=1, "Single", IF(customer!F1927=1, "Divorced", IF(customer!I1927=1, "Together", IF(customer!J1927=1, "Widowed", "Unknown")))))</f>
        <v>Single</v>
      </c>
      <c r="G1915" t="str">
        <f>IF(customer!K1927=1,"Basic",IF(customer!L1927=1,"Graduate",IF(customer!M1927=1,"Master",IF(customer!N1927=1,"PhD","Unknown"))))</f>
        <v>Graduate</v>
      </c>
      <c r="H1915" t="s">
        <v>15</v>
      </c>
      <c r="I1915">
        <f>VLOOKUP(customer!A1927,sales_update!A:N,2,FALSE)</f>
        <v>17</v>
      </c>
      <c r="J1915">
        <f xml:space="preserve"> VLOOKUP(customer!A1927,sales_update!A:N,3,FALSE)</f>
        <v>19</v>
      </c>
      <c r="K1915">
        <f>VLOOKUP(customer!A1927,sales_update!A:N,4,FALSE)</f>
        <v>5</v>
      </c>
      <c r="L1915">
        <f>VLOOKUP(customer!A1927,sales_update!A:N,5,FALSE)</f>
        <v>52</v>
      </c>
      <c r="M1915">
        <f>VLOOKUP(customer!A1927,sales_update!A:N,6,FALSE)</f>
        <v>0</v>
      </c>
      <c r="N1915">
        <f>VLOOKUP(customer!A1927,sales_update!A:N,7,FALSE)</f>
        <v>0</v>
      </c>
      <c r="O1915">
        <f>VLOOKUP(customer!A1927,sales_update!A:N,8,FALSE)</f>
        <v>5</v>
      </c>
      <c r="P1915">
        <f>VLOOKUP(customer!A1927,sales_update!A:N,9,FALSE)</f>
        <v>71</v>
      </c>
      <c r="Q1915">
        <f>VLOOKUP(customer!A1927,sales_update!A:N,10,FALSE)</f>
        <v>1</v>
      </c>
      <c r="R1915">
        <f>VLOOKUP(customer!A1927,sales_update!A:N,11,FALSE)</f>
        <v>1</v>
      </c>
      <c r="S1915">
        <f>VLOOKUP(customer!A1927,sales_update!A:N,12,FALSE)</f>
        <v>0</v>
      </c>
      <c r="T1915">
        <f>VLOOKUP(customer!A1927,sales_update!A:N,13,FALSE)</f>
        <v>2</v>
      </c>
      <c r="U1915">
        <f>VLOOKUP(customer!A1927,sales_update!A:N,14,FALSE)</f>
        <v>7</v>
      </c>
      <c r="V1915">
        <f>VLOOKUP(customer!A1927,Marketing!A:I,2,FALSE)</f>
        <v>0</v>
      </c>
      <c r="W1915">
        <f>VLOOKUP(customer!A1927,Marketing!A:I,3,FALSE)</f>
        <v>0</v>
      </c>
      <c r="X1915">
        <f>VLOOKUP(customer!A1927,Marketing!A:I,4,FALSE)</f>
        <v>0</v>
      </c>
      <c r="Y1915">
        <f>VLOOKUP(customer!A1927,Marketing!A:I,5,FALSE)</f>
        <v>0</v>
      </c>
      <c r="Z1915">
        <f>VLOOKUP(customer!A1927,Marketing!A:I,6,FALSE)</f>
        <v>0</v>
      </c>
      <c r="AA1915">
        <f>VLOOKUP(customer!A1927,Marketing!A:I,7,FALSE)</f>
        <v>0</v>
      </c>
      <c r="AB1915">
        <f>VLOOKUP(customer!A1927,Marketing!A:I,8,FALSE)</f>
        <v>0</v>
      </c>
      <c r="AC1915" s="1">
        <f>VLOOKUP(customer!A1927,Marketing!A:I,9,FALSE)</f>
        <v>44116</v>
      </c>
    </row>
    <row r="1916" spans="1:29" x14ac:dyDescent="0.3">
      <c r="A1916">
        <v>2058</v>
      </c>
      <c r="B1916">
        <v>126907</v>
      </c>
      <c r="C1916">
        <v>1</v>
      </c>
      <c r="D1916">
        <v>1</v>
      </c>
      <c r="E1916">
        <v>44</v>
      </c>
      <c r="F1916" t="str">
        <f>IF(customer!G1928=1, "Married", IF(customer!H1928=1, "Single", IF(customer!F1928=1, "Divorced", IF(customer!I1928=1, "Together", IF(customer!J1928=1, "Widowed", "Unknown")))))</f>
        <v>Together</v>
      </c>
      <c r="G1916" t="str">
        <f>IF(customer!K1928=1,"Basic",IF(customer!L1928=1,"Graduate",IF(customer!M1928=1,"Master",IF(customer!N1928=1,"PhD","Unknown"))))</f>
        <v>Unknown</v>
      </c>
      <c r="H1916" t="s">
        <v>17</v>
      </c>
      <c r="I1916">
        <f>VLOOKUP(customer!A1928,sales_update!A:N,2,FALSE)</f>
        <v>10</v>
      </c>
      <c r="J1916">
        <f xml:space="preserve"> VLOOKUP(customer!A1928,sales_update!A:N,3,FALSE)</f>
        <v>42</v>
      </c>
      <c r="K1916">
        <f>VLOOKUP(customer!A1928,sales_update!A:N,4,FALSE)</f>
        <v>5</v>
      </c>
      <c r="L1916">
        <f>VLOOKUP(customer!A1928,sales_update!A:N,5,FALSE)</f>
        <v>33</v>
      </c>
      <c r="M1916">
        <f>VLOOKUP(customer!A1928,sales_update!A:N,6,FALSE)</f>
        <v>0</v>
      </c>
      <c r="N1916">
        <f>VLOOKUP(customer!A1928,sales_update!A:N,7,FALSE)</f>
        <v>14</v>
      </c>
      <c r="O1916">
        <f>VLOOKUP(customer!A1928,sales_update!A:N,8,FALSE)</f>
        <v>9</v>
      </c>
      <c r="P1916">
        <f>VLOOKUP(customer!A1928,sales_update!A:N,9,FALSE)</f>
        <v>85</v>
      </c>
      <c r="Q1916">
        <f>VLOOKUP(customer!A1928,sales_update!A:N,10,FALSE)</f>
        <v>2</v>
      </c>
      <c r="R1916">
        <f>VLOOKUP(customer!A1928,sales_update!A:N,11,FALSE)</f>
        <v>1</v>
      </c>
      <c r="S1916">
        <f>VLOOKUP(customer!A1928,sales_update!A:N,12,FALSE)</f>
        <v>0</v>
      </c>
      <c r="T1916">
        <f>VLOOKUP(customer!A1928,sales_update!A:N,13,FALSE)</f>
        <v>3</v>
      </c>
      <c r="U1916">
        <f>VLOOKUP(customer!A1928,sales_update!A:N,14,FALSE)</f>
        <v>7</v>
      </c>
      <c r="V1916">
        <f>VLOOKUP(customer!A1928,Marketing!A:I,2,FALSE)</f>
        <v>0</v>
      </c>
      <c r="W1916">
        <f>VLOOKUP(customer!A1928,Marketing!A:I,3,FALSE)</f>
        <v>0</v>
      </c>
      <c r="X1916">
        <f>VLOOKUP(customer!A1928,Marketing!A:I,4,FALSE)</f>
        <v>0</v>
      </c>
      <c r="Y1916">
        <f>VLOOKUP(customer!A1928,Marketing!A:I,5,FALSE)</f>
        <v>0</v>
      </c>
      <c r="Z1916">
        <f>VLOOKUP(customer!A1928,Marketing!A:I,6,FALSE)</f>
        <v>0</v>
      </c>
      <c r="AA1916">
        <f>VLOOKUP(customer!A1928,Marketing!A:I,7,FALSE)</f>
        <v>0</v>
      </c>
      <c r="AB1916">
        <f>VLOOKUP(customer!A1928,Marketing!A:I,8,FALSE)</f>
        <v>0</v>
      </c>
      <c r="AC1916" s="1">
        <f>VLOOKUP(customer!A1928,Marketing!A:I,9,FALSE)</f>
        <v>43855</v>
      </c>
    </row>
    <row r="1917" spans="1:29" x14ac:dyDescent="0.3">
      <c r="A1917">
        <v>2363</v>
      </c>
      <c r="B1917">
        <v>126907</v>
      </c>
      <c r="C1917">
        <v>1</v>
      </c>
      <c r="D1917">
        <v>1</v>
      </c>
      <c r="E1917">
        <v>44</v>
      </c>
      <c r="F1917" t="str">
        <f>IF(customer!G1929=1, "Married", IF(customer!H1929=1, "Single", IF(customer!F1929=1, "Divorced", IF(customer!I1929=1, "Together", IF(customer!J1929=1, "Widowed", "Unknown")))))</f>
        <v>Together</v>
      </c>
      <c r="G1917" t="str">
        <f>IF(customer!K1929=1,"Basic",IF(customer!L1929=1,"Graduate",IF(customer!M1929=1,"Master",IF(customer!N1929=1,"PhD","Unknown"))))</f>
        <v>Unknown</v>
      </c>
      <c r="H1917" t="s">
        <v>15</v>
      </c>
      <c r="I1917">
        <f>VLOOKUP(customer!A1929,sales_update!A:N,2,FALSE)</f>
        <v>10</v>
      </c>
      <c r="J1917">
        <f xml:space="preserve"> VLOOKUP(customer!A1929,sales_update!A:N,3,FALSE)</f>
        <v>42</v>
      </c>
      <c r="K1917">
        <f>VLOOKUP(customer!A1929,sales_update!A:N,4,FALSE)</f>
        <v>5</v>
      </c>
      <c r="L1917">
        <f>VLOOKUP(customer!A1929,sales_update!A:N,5,FALSE)</f>
        <v>33</v>
      </c>
      <c r="M1917">
        <f>VLOOKUP(customer!A1929,sales_update!A:N,6,FALSE)</f>
        <v>0</v>
      </c>
      <c r="N1917">
        <f>VLOOKUP(customer!A1929,sales_update!A:N,7,FALSE)</f>
        <v>14</v>
      </c>
      <c r="O1917">
        <f>VLOOKUP(customer!A1929,sales_update!A:N,8,FALSE)</f>
        <v>9</v>
      </c>
      <c r="P1917">
        <f>VLOOKUP(customer!A1929,sales_update!A:N,9,FALSE)</f>
        <v>85</v>
      </c>
      <c r="Q1917">
        <f>VLOOKUP(customer!A1929,sales_update!A:N,10,FALSE)</f>
        <v>2</v>
      </c>
      <c r="R1917">
        <f>VLOOKUP(customer!A1929,sales_update!A:N,11,FALSE)</f>
        <v>1</v>
      </c>
      <c r="S1917">
        <f>VLOOKUP(customer!A1929,sales_update!A:N,12,FALSE)</f>
        <v>0</v>
      </c>
      <c r="T1917">
        <f>VLOOKUP(customer!A1929,sales_update!A:N,13,FALSE)</f>
        <v>3</v>
      </c>
      <c r="U1917">
        <f>VLOOKUP(customer!A1929,sales_update!A:N,14,FALSE)</f>
        <v>7</v>
      </c>
      <c r="V1917">
        <f>VLOOKUP(customer!A1929,Marketing!A:I,2,FALSE)</f>
        <v>0</v>
      </c>
      <c r="W1917">
        <f>VLOOKUP(customer!A1929,Marketing!A:I,3,FALSE)</f>
        <v>0</v>
      </c>
      <c r="X1917">
        <f>VLOOKUP(customer!A1929,Marketing!A:I,4,FALSE)</f>
        <v>0</v>
      </c>
      <c r="Y1917">
        <f>VLOOKUP(customer!A1929,Marketing!A:I,5,FALSE)</f>
        <v>0</v>
      </c>
      <c r="Z1917">
        <f>VLOOKUP(customer!A1929,Marketing!A:I,6,FALSE)</f>
        <v>0</v>
      </c>
      <c r="AA1917">
        <f>VLOOKUP(customer!A1929,Marketing!A:I,7,FALSE)</f>
        <v>0</v>
      </c>
      <c r="AB1917">
        <f>VLOOKUP(customer!A1929,Marketing!A:I,8,FALSE)</f>
        <v>0</v>
      </c>
      <c r="AC1917" s="1">
        <f>VLOOKUP(customer!A1929,Marketing!A:I,9,FALSE)</f>
        <v>43855</v>
      </c>
    </row>
    <row r="1918" spans="1:29" x14ac:dyDescent="0.3">
      <c r="A1918">
        <v>2326</v>
      </c>
      <c r="B1918">
        <v>126887</v>
      </c>
      <c r="C1918">
        <v>0</v>
      </c>
      <c r="D1918">
        <v>1</v>
      </c>
      <c r="E1918">
        <v>61</v>
      </c>
      <c r="F1918" t="str">
        <f>IF(customer!G1930=1, "Married", IF(customer!H1930=1, "Single", IF(customer!F1930=1, "Divorced", IF(customer!I1930=1, "Together", IF(customer!J1930=1, "Widowed", "Unknown")))))</f>
        <v>Married</v>
      </c>
      <c r="G1918" t="str">
        <f>IF(customer!K1930=1,"Basic",IF(customer!L1930=1,"Graduate",IF(customer!M1930=1,"Master",IF(customer!N1930=1,"PhD","Unknown"))))</f>
        <v>Unknown</v>
      </c>
      <c r="H1918" t="s">
        <v>20</v>
      </c>
      <c r="I1918">
        <f>VLOOKUP(customer!A1930,sales_update!A:N,2,FALSE)</f>
        <v>27</v>
      </c>
      <c r="J1918">
        <f xml:space="preserve"> VLOOKUP(customer!A1930,sales_update!A:N,3,FALSE)</f>
        <v>28</v>
      </c>
      <c r="K1918">
        <f>VLOOKUP(customer!A1930,sales_update!A:N,4,FALSE)</f>
        <v>33</v>
      </c>
      <c r="L1918">
        <f>VLOOKUP(customer!A1930,sales_update!A:N,5,FALSE)</f>
        <v>19</v>
      </c>
      <c r="M1918">
        <f>VLOOKUP(customer!A1930,sales_update!A:N,6,FALSE)</f>
        <v>14</v>
      </c>
      <c r="N1918">
        <f>VLOOKUP(customer!A1930,sales_update!A:N,7,FALSE)</f>
        <v>19</v>
      </c>
      <c r="O1918">
        <f>VLOOKUP(customer!A1930,sales_update!A:N,8,FALSE)</f>
        <v>28</v>
      </c>
      <c r="P1918">
        <f>VLOOKUP(customer!A1930,sales_update!A:N,9,FALSE)</f>
        <v>85</v>
      </c>
      <c r="Q1918">
        <f>VLOOKUP(customer!A1930,sales_update!A:N,10,FALSE)</f>
        <v>1</v>
      </c>
      <c r="R1918">
        <f>VLOOKUP(customer!A1930,sales_update!A:N,11,FALSE)</f>
        <v>1</v>
      </c>
      <c r="S1918">
        <f>VLOOKUP(customer!A1930,sales_update!A:N,12,FALSE)</f>
        <v>0</v>
      </c>
      <c r="T1918">
        <f>VLOOKUP(customer!A1930,sales_update!A:N,13,FALSE)</f>
        <v>3</v>
      </c>
      <c r="U1918">
        <f>VLOOKUP(customer!A1930,sales_update!A:N,14,FALSE)</f>
        <v>6</v>
      </c>
      <c r="V1918">
        <f>VLOOKUP(customer!A1930,Marketing!A:I,2,FALSE)</f>
        <v>0</v>
      </c>
      <c r="W1918">
        <f>VLOOKUP(customer!A1930,Marketing!A:I,3,FALSE)</f>
        <v>0</v>
      </c>
      <c r="X1918">
        <f>VLOOKUP(customer!A1930,Marketing!A:I,4,FALSE)</f>
        <v>0</v>
      </c>
      <c r="Y1918">
        <f>VLOOKUP(customer!A1930,Marketing!A:I,5,FALSE)</f>
        <v>0</v>
      </c>
      <c r="Z1918">
        <f>VLOOKUP(customer!A1930,Marketing!A:I,6,FALSE)</f>
        <v>0</v>
      </c>
      <c r="AA1918">
        <f>VLOOKUP(customer!A1930,Marketing!A:I,7,FALSE)</f>
        <v>0</v>
      </c>
      <c r="AB1918">
        <f>VLOOKUP(customer!A1930,Marketing!A:I,8,FALSE)</f>
        <v>0</v>
      </c>
      <c r="AC1918" s="1">
        <f>VLOOKUP(customer!A1930,Marketing!A:I,9,FALSE)</f>
        <v>43664</v>
      </c>
    </row>
    <row r="1919" spans="1:29" x14ac:dyDescent="0.3">
      <c r="A1919">
        <v>1594</v>
      </c>
      <c r="B1919">
        <v>126877</v>
      </c>
      <c r="C1919">
        <v>0</v>
      </c>
      <c r="D1919">
        <v>0</v>
      </c>
      <c r="E1919">
        <v>51</v>
      </c>
      <c r="F1919" t="str">
        <f>IF(customer!G1931=1, "Married", IF(customer!H1931=1, "Single", IF(customer!F1931=1, "Divorced", IF(customer!I1931=1, "Together", IF(customer!J1931=1, "Widowed", "Unknown")))))</f>
        <v>Single</v>
      </c>
      <c r="G1919" t="str">
        <f>IF(customer!K1931=1,"Basic",IF(customer!L1931=1,"Graduate",IF(customer!M1931=1,"Master",IF(customer!N1931=1,"PhD","Unknown"))))</f>
        <v>Master</v>
      </c>
      <c r="H1919" t="s">
        <v>20</v>
      </c>
      <c r="I1919">
        <f>VLOOKUP(customer!A1931,sales_update!A:N,2,FALSE)</f>
        <v>74</v>
      </c>
      <c r="J1919">
        <f xml:space="preserve"> VLOOKUP(customer!A1931,sales_update!A:N,3,FALSE)</f>
        <v>477</v>
      </c>
      <c r="K1919">
        <f>VLOOKUP(customer!A1931,sales_update!A:N,4,FALSE)</f>
        <v>61</v>
      </c>
      <c r="L1919">
        <f>VLOOKUP(customer!A1931,sales_update!A:N,5,FALSE)</f>
        <v>359</v>
      </c>
      <c r="M1919">
        <f>VLOOKUP(customer!A1931,sales_update!A:N,6,FALSE)</f>
        <v>94</v>
      </c>
      <c r="N1919">
        <f>VLOOKUP(customer!A1931,sales_update!A:N,7,FALSE)</f>
        <v>85</v>
      </c>
      <c r="O1919">
        <f>VLOOKUP(customer!A1931,sales_update!A:N,8,FALSE)</f>
        <v>189</v>
      </c>
      <c r="P1919">
        <f>VLOOKUP(customer!A1931,sales_update!A:N,9,FALSE)</f>
        <v>887</v>
      </c>
      <c r="Q1919">
        <f>VLOOKUP(customer!A1931,sales_update!A:N,10,FALSE)</f>
        <v>2</v>
      </c>
      <c r="R1919">
        <f>VLOOKUP(customer!A1931,sales_update!A:N,11,FALSE)</f>
        <v>3</v>
      </c>
      <c r="S1919">
        <f>VLOOKUP(customer!A1931,sales_update!A:N,12,FALSE)</f>
        <v>1</v>
      </c>
      <c r="T1919">
        <f>VLOOKUP(customer!A1931,sales_update!A:N,13,FALSE)</f>
        <v>6</v>
      </c>
      <c r="U1919">
        <f>VLOOKUP(customer!A1931,sales_update!A:N,14,FALSE)</f>
        <v>6</v>
      </c>
      <c r="V1919">
        <f>VLOOKUP(customer!A1931,Marketing!A:I,2,FALSE)</f>
        <v>0</v>
      </c>
      <c r="W1919">
        <f>VLOOKUP(customer!A1931,Marketing!A:I,3,FALSE)</f>
        <v>0</v>
      </c>
      <c r="X1919">
        <f>VLOOKUP(customer!A1931,Marketing!A:I,4,FALSE)</f>
        <v>0</v>
      </c>
      <c r="Y1919">
        <f>VLOOKUP(customer!A1931,Marketing!A:I,5,FALSE)</f>
        <v>0</v>
      </c>
      <c r="Z1919">
        <f>VLOOKUP(customer!A1931,Marketing!A:I,6,FALSE)</f>
        <v>0</v>
      </c>
      <c r="AA1919">
        <f>VLOOKUP(customer!A1931,Marketing!A:I,7,FALSE)</f>
        <v>0</v>
      </c>
      <c r="AB1919">
        <f>VLOOKUP(customer!A1931,Marketing!A:I,8,FALSE)</f>
        <v>0</v>
      </c>
      <c r="AC1919" s="1">
        <f>VLOOKUP(customer!A1931,Marketing!A:I,9,FALSE)</f>
        <v>43854</v>
      </c>
    </row>
    <row r="1920" spans="1:29" x14ac:dyDescent="0.3">
      <c r="A1920">
        <v>1791</v>
      </c>
      <c r="B1920">
        <v>126872</v>
      </c>
      <c r="C1920">
        <v>0</v>
      </c>
      <c r="D1920">
        <v>0</v>
      </c>
      <c r="E1920">
        <v>39</v>
      </c>
      <c r="F1920" t="str">
        <f>IF(customer!G1932=1, "Married", IF(customer!H1932=1, "Single", IF(customer!F1932=1, "Divorced", IF(customer!I1932=1, "Together", IF(customer!J1932=1, "Widowed", "Unknown")))))</f>
        <v>Married</v>
      </c>
      <c r="G1920" t="str">
        <f>IF(customer!K1932=1,"Basic",IF(customer!L1932=1,"Graduate",IF(customer!M1932=1,"Master",IF(customer!N1932=1,"PhD","Unknown"))))</f>
        <v>Graduate</v>
      </c>
      <c r="H1920" t="s">
        <v>16</v>
      </c>
      <c r="I1920">
        <f>VLOOKUP(customer!A1932,sales_update!A:N,2,FALSE)</f>
        <v>0</v>
      </c>
      <c r="J1920">
        <f xml:space="preserve"> VLOOKUP(customer!A1932,sales_update!A:N,3,FALSE)</f>
        <v>14</v>
      </c>
      <c r="K1920">
        <f>VLOOKUP(customer!A1932,sales_update!A:N,4,FALSE)</f>
        <v>47</v>
      </c>
      <c r="L1920">
        <f>VLOOKUP(customer!A1932,sales_update!A:N,5,FALSE)</f>
        <v>38</v>
      </c>
      <c r="M1920">
        <f>VLOOKUP(customer!A1932,sales_update!A:N,6,FALSE)</f>
        <v>14</v>
      </c>
      <c r="N1920">
        <f>VLOOKUP(customer!A1932,sales_update!A:N,7,FALSE)</f>
        <v>76</v>
      </c>
      <c r="O1920">
        <f>VLOOKUP(customer!A1932,sales_update!A:N,8,FALSE)</f>
        <v>151</v>
      </c>
      <c r="P1920">
        <f>VLOOKUP(customer!A1932,sales_update!A:N,9,FALSE)</f>
        <v>38</v>
      </c>
      <c r="Q1920">
        <f>VLOOKUP(customer!A1932,sales_update!A:N,10,FALSE)</f>
        <v>1</v>
      </c>
      <c r="R1920">
        <f>VLOOKUP(customer!A1932,sales_update!A:N,11,FALSE)</f>
        <v>1</v>
      </c>
      <c r="S1920">
        <f>VLOOKUP(customer!A1932,sales_update!A:N,12,FALSE)</f>
        <v>1</v>
      </c>
      <c r="T1920">
        <f>VLOOKUP(customer!A1932,sales_update!A:N,13,FALSE)</f>
        <v>2</v>
      </c>
      <c r="U1920">
        <f>VLOOKUP(customer!A1932,sales_update!A:N,14,FALSE)</f>
        <v>6</v>
      </c>
      <c r="V1920">
        <f>VLOOKUP(customer!A1932,Marketing!A:I,2,FALSE)</f>
        <v>0</v>
      </c>
      <c r="W1920">
        <f>VLOOKUP(customer!A1932,Marketing!A:I,3,FALSE)</f>
        <v>0</v>
      </c>
      <c r="X1920">
        <f>VLOOKUP(customer!A1932,Marketing!A:I,4,FALSE)</f>
        <v>0</v>
      </c>
      <c r="Y1920">
        <f>VLOOKUP(customer!A1932,Marketing!A:I,5,FALSE)</f>
        <v>0</v>
      </c>
      <c r="Z1920">
        <f>VLOOKUP(customer!A1932,Marketing!A:I,6,FALSE)</f>
        <v>0</v>
      </c>
      <c r="AA1920">
        <f>VLOOKUP(customer!A1932,Marketing!A:I,7,FALSE)</f>
        <v>0</v>
      </c>
      <c r="AB1920">
        <f>VLOOKUP(customer!A1932,Marketing!A:I,8,FALSE)</f>
        <v>0</v>
      </c>
      <c r="AC1920" s="1">
        <f>VLOOKUP(customer!A1932,Marketing!A:I,9,FALSE)</f>
        <v>43912</v>
      </c>
    </row>
    <row r="1921" spans="1:29" x14ac:dyDescent="0.3">
      <c r="A1921">
        <v>1874</v>
      </c>
      <c r="B1921">
        <v>126868</v>
      </c>
      <c r="C1921">
        <v>1</v>
      </c>
      <c r="D1921">
        <v>0</v>
      </c>
      <c r="E1921">
        <v>29</v>
      </c>
      <c r="F1921" t="str">
        <f>IF(customer!G1933=1, "Married", IF(customer!H1933=1, "Single", IF(customer!F1933=1, "Divorced", IF(customer!I1933=1, "Together", IF(customer!J1933=1, "Widowed", "Unknown")))))</f>
        <v>Single</v>
      </c>
      <c r="G1921" t="str">
        <f>IF(customer!K1933=1,"Basic",IF(customer!L1933=1,"Graduate",IF(customer!M1933=1,"Master",IF(customer!N1933=1,"PhD","Unknown"))))</f>
        <v>Basic</v>
      </c>
      <c r="H1921" t="s">
        <v>19</v>
      </c>
      <c r="I1921">
        <f>VLOOKUP(customer!A1933,sales_update!A:N,2,FALSE)</f>
        <v>52</v>
      </c>
      <c r="J1921">
        <f xml:space="preserve"> VLOOKUP(customer!A1933,sales_update!A:N,3,FALSE)</f>
        <v>0</v>
      </c>
      <c r="K1921">
        <f>VLOOKUP(customer!A1933,sales_update!A:N,4,FALSE)</f>
        <v>0</v>
      </c>
      <c r="L1921">
        <f>VLOOKUP(customer!A1933,sales_update!A:N,5,FALSE)</f>
        <v>5</v>
      </c>
      <c r="M1921">
        <f>VLOOKUP(customer!A1933,sales_update!A:N,6,FALSE)</f>
        <v>38</v>
      </c>
      <c r="N1921">
        <f>VLOOKUP(customer!A1933,sales_update!A:N,7,FALSE)</f>
        <v>14</v>
      </c>
      <c r="O1921">
        <f>VLOOKUP(customer!A1933,sales_update!A:N,8,FALSE)</f>
        <v>9</v>
      </c>
      <c r="P1921">
        <f>VLOOKUP(customer!A1933,sales_update!A:N,9,FALSE)</f>
        <v>47</v>
      </c>
      <c r="Q1921">
        <f>VLOOKUP(customer!A1933,sales_update!A:N,10,FALSE)</f>
        <v>1</v>
      </c>
      <c r="R1921">
        <f>VLOOKUP(customer!A1933,sales_update!A:N,11,FALSE)</f>
        <v>1</v>
      </c>
      <c r="S1921">
        <f>VLOOKUP(customer!A1933,sales_update!A:N,12,FALSE)</f>
        <v>0</v>
      </c>
      <c r="T1921">
        <f>VLOOKUP(customer!A1933,sales_update!A:N,13,FALSE)</f>
        <v>2</v>
      </c>
      <c r="U1921">
        <f>VLOOKUP(customer!A1933,sales_update!A:N,14,FALSE)</f>
        <v>7</v>
      </c>
      <c r="V1921">
        <f>VLOOKUP(customer!A1933,Marketing!A:I,2,FALSE)</f>
        <v>0</v>
      </c>
      <c r="W1921">
        <f>VLOOKUP(customer!A1933,Marketing!A:I,3,FALSE)</f>
        <v>0</v>
      </c>
      <c r="X1921">
        <f>VLOOKUP(customer!A1933,Marketing!A:I,4,FALSE)</f>
        <v>0</v>
      </c>
      <c r="Y1921">
        <f>VLOOKUP(customer!A1933,Marketing!A:I,5,FALSE)</f>
        <v>0</v>
      </c>
      <c r="Z1921">
        <f>VLOOKUP(customer!A1933,Marketing!A:I,6,FALSE)</f>
        <v>0</v>
      </c>
      <c r="AA1921">
        <f>VLOOKUP(customer!A1933,Marketing!A:I,7,FALSE)</f>
        <v>0</v>
      </c>
      <c r="AB1921">
        <f>VLOOKUP(customer!A1933,Marketing!A:I,8,FALSE)</f>
        <v>0</v>
      </c>
      <c r="AC1921" s="1">
        <f>VLOOKUP(customer!A1933,Marketing!A:I,9,FALSE)</f>
        <v>44108</v>
      </c>
    </row>
    <row r="1922" spans="1:29" x14ac:dyDescent="0.3">
      <c r="A1922">
        <v>1569</v>
      </c>
      <c r="B1922">
        <v>126850</v>
      </c>
      <c r="C1922">
        <v>1</v>
      </c>
      <c r="D1922">
        <v>1</v>
      </c>
      <c r="E1922">
        <v>49</v>
      </c>
      <c r="F1922" t="str">
        <f>IF(customer!G1934=1, "Married", IF(customer!H1934=1, "Single", IF(customer!F1934=1, "Divorced", IF(customer!I1934=1, "Together", IF(customer!J1934=1, "Widowed", "Unknown")))))</f>
        <v>Together</v>
      </c>
      <c r="G1922" t="str">
        <f>IF(customer!K1934=1,"Basic",IF(customer!L1934=1,"Graduate",IF(customer!M1934=1,"Master",IF(customer!N1934=1,"PhD","Unknown"))))</f>
        <v>Unknown</v>
      </c>
      <c r="H1922" t="s">
        <v>16</v>
      </c>
      <c r="I1922">
        <f>VLOOKUP(customer!A1934,sales_update!A:N,2,FALSE)</f>
        <v>10</v>
      </c>
      <c r="J1922">
        <f xml:space="preserve"> VLOOKUP(customer!A1934,sales_update!A:N,3,FALSE)</f>
        <v>146</v>
      </c>
      <c r="K1922">
        <f>VLOOKUP(customer!A1934,sales_update!A:N,4,FALSE)</f>
        <v>5</v>
      </c>
      <c r="L1922">
        <f>VLOOKUP(customer!A1934,sales_update!A:N,5,FALSE)</f>
        <v>61</v>
      </c>
      <c r="M1922">
        <f>VLOOKUP(customer!A1934,sales_update!A:N,6,FALSE)</f>
        <v>33</v>
      </c>
      <c r="N1922">
        <f>VLOOKUP(customer!A1934,sales_update!A:N,7,FALSE)</f>
        <v>9</v>
      </c>
      <c r="O1922">
        <f>VLOOKUP(customer!A1934,sales_update!A:N,8,FALSE)</f>
        <v>43</v>
      </c>
      <c r="P1922">
        <f>VLOOKUP(customer!A1934,sales_update!A:N,9,FALSE)</f>
        <v>213</v>
      </c>
      <c r="Q1922">
        <f>VLOOKUP(customer!A1934,sales_update!A:N,10,FALSE)</f>
        <v>4</v>
      </c>
      <c r="R1922">
        <f>VLOOKUP(customer!A1934,sales_update!A:N,11,FALSE)</f>
        <v>2</v>
      </c>
      <c r="S1922">
        <f>VLOOKUP(customer!A1934,sales_update!A:N,12,FALSE)</f>
        <v>1</v>
      </c>
      <c r="T1922">
        <f>VLOOKUP(customer!A1934,sales_update!A:N,13,FALSE)</f>
        <v>4</v>
      </c>
      <c r="U1922">
        <f>VLOOKUP(customer!A1934,sales_update!A:N,14,FALSE)</f>
        <v>4</v>
      </c>
      <c r="V1922">
        <f>VLOOKUP(customer!A1934,Marketing!A:I,2,FALSE)</f>
        <v>0</v>
      </c>
      <c r="W1922">
        <f>VLOOKUP(customer!A1934,Marketing!A:I,3,FALSE)</f>
        <v>0</v>
      </c>
      <c r="X1922">
        <f>VLOOKUP(customer!A1934,Marketing!A:I,4,FALSE)</f>
        <v>0</v>
      </c>
      <c r="Y1922">
        <f>VLOOKUP(customer!A1934,Marketing!A:I,5,FALSE)</f>
        <v>0</v>
      </c>
      <c r="Z1922">
        <f>VLOOKUP(customer!A1934,Marketing!A:I,6,FALSE)</f>
        <v>0</v>
      </c>
      <c r="AA1922">
        <f>VLOOKUP(customer!A1934,Marketing!A:I,7,FALSE)</f>
        <v>0</v>
      </c>
      <c r="AB1922">
        <f>VLOOKUP(customer!A1934,Marketing!A:I,8,FALSE)</f>
        <v>0</v>
      </c>
      <c r="AC1922" s="1">
        <f>VLOOKUP(customer!A1934,Marketing!A:I,9,FALSE)</f>
        <v>44096</v>
      </c>
    </row>
    <row r="1923" spans="1:29" x14ac:dyDescent="0.3">
      <c r="A1923">
        <v>3199</v>
      </c>
      <c r="B1923">
        <v>126816</v>
      </c>
      <c r="C1923">
        <v>0</v>
      </c>
      <c r="D1923">
        <v>0</v>
      </c>
      <c r="E1923">
        <v>34</v>
      </c>
      <c r="F1923" t="str">
        <f>IF(customer!G1935=1, "Married", IF(customer!H1935=1, "Single", IF(customer!F1935=1, "Divorced", IF(customer!I1935=1, "Together", IF(customer!J1935=1, "Widowed", "Unknown")))))</f>
        <v>Single</v>
      </c>
      <c r="G1923" t="str">
        <f>IF(customer!K1935=1,"Basic",IF(customer!L1935=1,"Graduate",IF(customer!M1935=1,"Master",IF(customer!N1935=1,"PhD","Unknown"))))</f>
        <v>Graduate</v>
      </c>
      <c r="H1923" t="s">
        <v>18</v>
      </c>
      <c r="I1923">
        <f>VLOOKUP(customer!A1935,sales_update!A:N,2,FALSE)</f>
        <v>50</v>
      </c>
      <c r="J1923">
        <f xml:space="preserve"> VLOOKUP(customer!A1935,sales_update!A:N,3,FALSE)</f>
        <v>24</v>
      </c>
      <c r="K1923">
        <f>VLOOKUP(customer!A1935,sales_update!A:N,4,FALSE)</f>
        <v>5</v>
      </c>
      <c r="L1923">
        <f>VLOOKUP(customer!A1935,sales_update!A:N,5,FALSE)</f>
        <v>28</v>
      </c>
      <c r="M1923">
        <f>VLOOKUP(customer!A1935,sales_update!A:N,6,FALSE)</f>
        <v>14</v>
      </c>
      <c r="N1923">
        <f>VLOOKUP(customer!A1935,sales_update!A:N,7,FALSE)</f>
        <v>19</v>
      </c>
      <c r="O1923">
        <f>VLOOKUP(customer!A1935,sales_update!A:N,8,FALSE)</f>
        <v>14</v>
      </c>
      <c r="P1923">
        <f>VLOOKUP(customer!A1935,sales_update!A:N,9,FALSE)</f>
        <v>76</v>
      </c>
      <c r="Q1923">
        <f>VLOOKUP(customer!A1935,sales_update!A:N,10,FALSE)</f>
        <v>1</v>
      </c>
      <c r="R1923">
        <f>VLOOKUP(customer!A1935,sales_update!A:N,11,FALSE)</f>
        <v>0</v>
      </c>
      <c r="S1923">
        <f>VLOOKUP(customer!A1935,sales_update!A:N,12,FALSE)</f>
        <v>0</v>
      </c>
      <c r="T1923">
        <f>VLOOKUP(customer!A1935,sales_update!A:N,13,FALSE)</f>
        <v>3</v>
      </c>
      <c r="U1923">
        <f>VLOOKUP(customer!A1935,sales_update!A:N,14,FALSE)</f>
        <v>4</v>
      </c>
      <c r="V1923">
        <f>VLOOKUP(customer!A1935,Marketing!A:I,2,FALSE)</f>
        <v>0</v>
      </c>
      <c r="W1923">
        <f>VLOOKUP(customer!A1935,Marketing!A:I,3,FALSE)</f>
        <v>0</v>
      </c>
      <c r="X1923">
        <f>VLOOKUP(customer!A1935,Marketing!A:I,4,FALSE)</f>
        <v>0</v>
      </c>
      <c r="Y1923">
        <f>VLOOKUP(customer!A1935,Marketing!A:I,5,FALSE)</f>
        <v>0</v>
      </c>
      <c r="Z1923">
        <f>VLOOKUP(customer!A1935,Marketing!A:I,6,FALSE)</f>
        <v>0</v>
      </c>
      <c r="AA1923">
        <f>VLOOKUP(customer!A1935,Marketing!A:I,7,FALSE)</f>
        <v>0</v>
      </c>
      <c r="AB1923">
        <f>VLOOKUP(customer!A1935,Marketing!A:I,8,FALSE)</f>
        <v>0</v>
      </c>
      <c r="AC1923" s="1">
        <f>VLOOKUP(customer!A1935,Marketing!A:I,9,FALSE)</f>
        <v>43487</v>
      </c>
    </row>
    <row r="1924" spans="1:29" x14ac:dyDescent="0.3">
      <c r="A1924">
        <v>2373</v>
      </c>
      <c r="B1924">
        <v>126759</v>
      </c>
      <c r="C1924">
        <v>1</v>
      </c>
      <c r="D1924">
        <v>0</v>
      </c>
      <c r="E1924">
        <v>48</v>
      </c>
      <c r="F1924" t="str">
        <f>IF(customer!G1936=1, "Married", IF(customer!H1936=1, "Single", IF(customer!F1936=1, "Divorced", IF(customer!I1936=1, "Together", IF(customer!J1936=1, "Widowed", "Unknown")))))</f>
        <v>Divorced</v>
      </c>
      <c r="G1924" t="str">
        <f>IF(customer!K1936=1,"Basic",IF(customer!L1936=1,"Graduate",IF(customer!M1936=1,"Master",IF(customer!N1936=1,"PhD","Unknown"))))</f>
        <v>Graduate</v>
      </c>
      <c r="H1924" t="s">
        <v>16</v>
      </c>
      <c r="I1924">
        <f>VLOOKUP(customer!A1936,sales_update!A:N,2,FALSE)</f>
        <v>65</v>
      </c>
      <c r="J1924">
        <f xml:space="preserve"> VLOOKUP(customer!A1936,sales_update!A:N,3,FALSE)</f>
        <v>118</v>
      </c>
      <c r="K1924">
        <f>VLOOKUP(customer!A1936,sales_update!A:N,4,FALSE)</f>
        <v>14</v>
      </c>
      <c r="L1924">
        <f>VLOOKUP(customer!A1936,sales_update!A:N,5,FALSE)</f>
        <v>76</v>
      </c>
      <c r="M1924">
        <f>VLOOKUP(customer!A1936,sales_update!A:N,6,FALSE)</f>
        <v>38</v>
      </c>
      <c r="N1924">
        <f>VLOOKUP(customer!A1936,sales_update!A:N,7,FALSE)</f>
        <v>24</v>
      </c>
      <c r="O1924">
        <f>VLOOKUP(customer!A1936,sales_update!A:N,8,FALSE)</f>
        <v>9</v>
      </c>
      <c r="P1924">
        <f>VLOOKUP(customer!A1936,sales_update!A:N,9,FALSE)</f>
        <v>261</v>
      </c>
      <c r="Q1924">
        <f>VLOOKUP(customer!A1936,sales_update!A:N,10,FALSE)</f>
        <v>2</v>
      </c>
      <c r="R1924">
        <f>VLOOKUP(customer!A1936,sales_update!A:N,11,FALSE)</f>
        <v>2</v>
      </c>
      <c r="S1924">
        <f>VLOOKUP(customer!A1936,sales_update!A:N,12,FALSE)</f>
        <v>1</v>
      </c>
      <c r="T1924">
        <f>VLOOKUP(customer!A1936,sales_update!A:N,13,FALSE)</f>
        <v>3</v>
      </c>
      <c r="U1924">
        <f>VLOOKUP(customer!A1936,sales_update!A:N,14,FALSE)</f>
        <v>6</v>
      </c>
      <c r="V1924">
        <f>VLOOKUP(customer!A1936,Marketing!A:I,2,FALSE)</f>
        <v>0</v>
      </c>
      <c r="W1924">
        <f>VLOOKUP(customer!A1936,Marketing!A:I,3,FALSE)</f>
        <v>0</v>
      </c>
      <c r="X1924">
        <f>VLOOKUP(customer!A1936,Marketing!A:I,4,FALSE)</f>
        <v>0</v>
      </c>
      <c r="Y1924">
        <f>VLOOKUP(customer!A1936,Marketing!A:I,5,FALSE)</f>
        <v>0</v>
      </c>
      <c r="Z1924">
        <f>VLOOKUP(customer!A1936,Marketing!A:I,6,FALSE)</f>
        <v>0</v>
      </c>
      <c r="AA1924">
        <f>VLOOKUP(customer!A1936,Marketing!A:I,7,FALSE)</f>
        <v>0</v>
      </c>
      <c r="AB1924">
        <f>VLOOKUP(customer!A1936,Marketing!A:I,8,FALSE)</f>
        <v>0</v>
      </c>
      <c r="AC1924" s="1">
        <f>VLOOKUP(customer!A1936,Marketing!A:I,9,FALSE)</f>
        <v>44026</v>
      </c>
    </row>
    <row r="1925" spans="1:29" x14ac:dyDescent="0.3">
      <c r="A1925">
        <v>1657</v>
      </c>
      <c r="B1925">
        <v>126751</v>
      </c>
      <c r="C1925">
        <v>2</v>
      </c>
      <c r="D1925">
        <v>0</v>
      </c>
      <c r="E1925">
        <v>46</v>
      </c>
      <c r="F1925" t="str">
        <f>IF(customer!G1937=1, "Married", IF(customer!H1937=1, "Single", IF(customer!F1937=1, "Divorced", IF(customer!I1937=1, "Together", IF(customer!J1937=1, "Widowed", "Unknown")))))</f>
        <v>Married</v>
      </c>
      <c r="G1925" t="str">
        <f>IF(customer!K1937=1,"Basic",IF(customer!L1937=1,"Graduate",IF(customer!M1937=1,"Master",IF(customer!N1937=1,"PhD","Unknown"))))</f>
        <v>Graduate</v>
      </c>
      <c r="H1925" t="s">
        <v>18</v>
      </c>
      <c r="I1925">
        <f>VLOOKUP(customer!A1937,sales_update!A:N,2,FALSE)</f>
        <v>26</v>
      </c>
      <c r="J1925">
        <f xml:space="preserve"> VLOOKUP(customer!A1937,sales_update!A:N,3,FALSE)</f>
        <v>5</v>
      </c>
      <c r="K1925">
        <f>VLOOKUP(customer!A1937,sales_update!A:N,4,FALSE)</f>
        <v>5</v>
      </c>
      <c r="L1925">
        <f>VLOOKUP(customer!A1937,sales_update!A:N,5,FALSE)</f>
        <v>24</v>
      </c>
      <c r="M1925">
        <f>VLOOKUP(customer!A1937,sales_update!A:N,6,FALSE)</f>
        <v>0</v>
      </c>
      <c r="N1925">
        <f>VLOOKUP(customer!A1937,sales_update!A:N,7,FALSE)</f>
        <v>14</v>
      </c>
      <c r="O1925">
        <f>VLOOKUP(customer!A1937,sales_update!A:N,8,FALSE)</f>
        <v>5</v>
      </c>
      <c r="P1925">
        <f>VLOOKUP(customer!A1937,sales_update!A:N,9,FALSE)</f>
        <v>43</v>
      </c>
      <c r="Q1925">
        <f>VLOOKUP(customer!A1937,sales_update!A:N,10,FALSE)</f>
        <v>1</v>
      </c>
      <c r="R1925">
        <f>VLOOKUP(customer!A1937,sales_update!A:N,11,FALSE)</f>
        <v>1</v>
      </c>
      <c r="S1925">
        <f>VLOOKUP(customer!A1937,sales_update!A:N,12,FALSE)</f>
        <v>0</v>
      </c>
      <c r="T1925">
        <f>VLOOKUP(customer!A1937,sales_update!A:N,13,FALSE)</f>
        <v>2</v>
      </c>
      <c r="U1925">
        <f>VLOOKUP(customer!A1937,sales_update!A:N,14,FALSE)</f>
        <v>8</v>
      </c>
      <c r="V1925">
        <f>VLOOKUP(customer!A1937,Marketing!A:I,2,FALSE)</f>
        <v>0</v>
      </c>
      <c r="W1925">
        <f>VLOOKUP(customer!A1937,Marketing!A:I,3,FALSE)</f>
        <v>0</v>
      </c>
      <c r="X1925">
        <f>VLOOKUP(customer!A1937,Marketing!A:I,4,FALSE)</f>
        <v>0</v>
      </c>
      <c r="Y1925">
        <f>VLOOKUP(customer!A1937,Marketing!A:I,5,FALSE)</f>
        <v>0</v>
      </c>
      <c r="Z1925">
        <f>VLOOKUP(customer!A1937,Marketing!A:I,6,FALSE)</f>
        <v>0</v>
      </c>
      <c r="AA1925">
        <f>VLOOKUP(customer!A1937,Marketing!A:I,7,FALSE)</f>
        <v>0</v>
      </c>
      <c r="AB1925">
        <f>VLOOKUP(customer!A1937,Marketing!A:I,8,FALSE)</f>
        <v>0</v>
      </c>
      <c r="AC1925" s="1">
        <f>VLOOKUP(customer!A1937,Marketing!A:I,9,FALSE)</f>
        <v>44130</v>
      </c>
    </row>
    <row r="1926" spans="1:29" x14ac:dyDescent="0.3">
      <c r="A1926">
        <v>1004</v>
      </c>
      <c r="B1926">
        <v>126646</v>
      </c>
      <c r="C1926">
        <v>1</v>
      </c>
      <c r="D1926">
        <v>0</v>
      </c>
      <c r="E1926">
        <v>36</v>
      </c>
      <c r="F1926" t="str">
        <f>IF(customer!G1938=1, "Married", IF(customer!H1938=1, "Single", IF(customer!F1938=1, "Divorced", IF(customer!I1938=1, "Together", IF(customer!J1938=1, "Widowed", "Unknown")))))</f>
        <v>Together</v>
      </c>
      <c r="G1926" t="str">
        <f>IF(customer!K1938=1,"Basic",IF(customer!L1938=1,"Graduate",IF(customer!M1938=1,"Master",IF(customer!N1938=1,"PhD","Unknown"))))</f>
        <v>Graduate</v>
      </c>
      <c r="H1926" t="s">
        <v>19</v>
      </c>
      <c r="I1926">
        <f>VLOOKUP(customer!A1938,sales_update!A:N,2,FALSE)</f>
        <v>26</v>
      </c>
      <c r="J1926">
        <f xml:space="preserve"> VLOOKUP(customer!A1938,sales_update!A:N,3,FALSE)</f>
        <v>52</v>
      </c>
      <c r="K1926">
        <f>VLOOKUP(customer!A1938,sales_update!A:N,4,FALSE)</f>
        <v>19</v>
      </c>
      <c r="L1926">
        <f>VLOOKUP(customer!A1938,sales_update!A:N,5,FALSE)</f>
        <v>95</v>
      </c>
      <c r="M1926">
        <f>VLOOKUP(customer!A1938,sales_update!A:N,6,FALSE)</f>
        <v>48</v>
      </c>
      <c r="N1926">
        <f>VLOOKUP(customer!A1938,sales_update!A:N,7,FALSE)</f>
        <v>14</v>
      </c>
      <c r="O1926">
        <f>VLOOKUP(customer!A1938,sales_update!A:N,8,FALSE)</f>
        <v>24</v>
      </c>
      <c r="P1926">
        <f>VLOOKUP(customer!A1938,sales_update!A:N,9,FALSE)</f>
        <v>204</v>
      </c>
      <c r="Q1926">
        <f>VLOOKUP(customer!A1938,sales_update!A:N,10,FALSE)</f>
        <v>2</v>
      </c>
      <c r="R1926">
        <f>VLOOKUP(customer!A1938,sales_update!A:N,11,FALSE)</f>
        <v>2</v>
      </c>
      <c r="S1926">
        <f>VLOOKUP(customer!A1938,sales_update!A:N,12,FALSE)</f>
        <v>0</v>
      </c>
      <c r="T1926">
        <f>VLOOKUP(customer!A1938,sales_update!A:N,13,FALSE)</f>
        <v>4</v>
      </c>
      <c r="U1926">
        <f>VLOOKUP(customer!A1938,sales_update!A:N,14,FALSE)</f>
        <v>6</v>
      </c>
      <c r="V1926">
        <f>VLOOKUP(customer!A1938,Marketing!A:I,2,FALSE)</f>
        <v>0</v>
      </c>
      <c r="W1926">
        <f>VLOOKUP(customer!A1938,Marketing!A:I,3,FALSE)</f>
        <v>0</v>
      </c>
      <c r="X1926">
        <f>VLOOKUP(customer!A1938,Marketing!A:I,4,FALSE)</f>
        <v>0</v>
      </c>
      <c r="Y1926">
        <f>VLOOKUP(customer!A1938,Marketing!A:I,5,FALSE)</f>
        <v>0</v>
      </c>
      <c r="Z1926">
        <f>VLOOKUP(customer!A1938,Marketing!A:I,6,FALSE)</f>
        <v>0</v>
      </c>
      <c r="AA1926">
        <f>VLOOKUP(customer!A1938,Marketing!A:I,7,FALSE)</f>
        <v>0</v>
      </c>
      <c r="AB1926">
        <f>VLOOKUP(customer!A1938,Marketing!A:I,8,FALSE)</f>
        <v>0</v>
      </c>
      <c r="AC1926" s="1">
        <f>VLOOKUP(customer!A1938,Marketing!A:I,9,FALSE)</f>
        <v>44029</v>
      </c>
    </row>
    <row r="1927" spans="1:29" x14ac:dyDescent="0.3">
      <c r="A1927">
        <v>2845</v>
      </c>
      <c r="B1927">
        <v>126642</v>
      </c>
      <c r="C1927">
        <v>1</v>
      </c>
      <c r="D1927">
        <v>0</v>
      </c>
      <c r="E1927">
        <v>53</v>
      </c>
      <c r="F1927" t="str">
        <f>IF(customer!G1939=1, "Married", IF(customer!H1939=1, "Single", IF(customer!F1939=1, "Divorced", IF(customer!I1939=1, "Together", IF(customer!J1939=1, "Widowed", "Unknown")))))</f>
        <v>Divorced</v>
      </c>
      <c r="G1927" t="str">
        <f>IF(customer!K1939=1,"Basic",IF(customer!L1939=1,"Graduate",IF(customer!M1939=1,"Master",IF(customer!N1939=1,"PhD","Unknown"))))</f>
        <v>PhD</v>
      </c>
      <c r="H1927" t="s">
        <v>18</v>
      </c>
      <c r="I1927">
        <f>VLOOKUP(customer!A1939,sales_update!A:N,2,FALSE)</f>
        <v>71</v>
      </c>
      <c r="J1927">
        <f xml:space="preserve"> VLOOKUP(customer!A1939,sales_update!A:N,3,FALSE)</f>
        <v>62</v>
      </c>
      <c r="K1927">
        <f>VLOOKUP(customer!A1939,sales_update!A:N,4,FALSE)</f>
        <v>10</v>
      </c>
      <c r="L1927">
        <f>VLOOKUP(customer!A1939,sales_update!A:N,5,FALSE)</f>
        <v>71</v>
      </c>
      <c r="M1927">
        <f>VLOOKUP(customer!A1939,sales_update!A:N,6,FALSE)</f>
        <v>10</v>
      </c>
      <c r="N1927">
        <f>VLOOKUP(customer!A1939,sales_update!A:N,7,FALSE)</f>
        <v>10</v>
      </c>
      <c r="O1927">
        <f>VLOOKUP(customer!A1939,sales_update!A:N,8,FALSE)</f>
        <v>38</v>
      </c>
      <c r="P1927">
        <f>VLOOKUP(customer!A1939,sales_update!A:N,9,FALSE)</f>
        <v>124</v>
      </c>
      <c r="Q1927">
        <f>VLOOKUP(customer!A1939,sales_update!A:N,10,FALSE)</f>
        <v>2</v>
      </c>
      <c r="R1927">
        <f>VLOOKUP(customer!A1939,sales_update!A:N,11,FALSE)</f>
        <v>2</v>
      </c>
      <c r="S1927">
        <f>VLOOKUP(customer!A1939,sales_update!A:N,12,FALSE)</f>
        <v>0</v>
      </c>
      <c r="T1927">
        <f>VLOOKUP(customer!A1939,sales_update!A:N,13,FALSE)</f>
        <v>3</v>
      </c>
      <c r="U1927">
        <f>VLOOKUP(customer!A1939,sales_update!A:N,14,FALSE)</f>
        <v>6</v>
      </c>
      <c r="V1927">
        <f>VLOOKUP(customer!A1939,Marketing!A:I,2,FALSE)</f>
        <v>0</v>
      </c>
      <c r="W1927">
        <f>VLOOKUP(customer!A1939,Marketing!A:I,3,FALSE)</f>
        <v>0</v>
      </c>
      <c r="X1927">
        <f>VLOOKUP(customer!A1939,Marketing!A:I,4,FALSE)</f>
        <v>0</v>
      </c>
      <c r="Y1927">
        <f>VLOOKUP(customer!A1939,Marketing!A:I,5,FALSE)</f>
        <v>0</v>
      </c>
      <c r="Z1927">
        <f>VLOOKUP(customer!A1939,Marketing!A:I,6,FALSE)</f>
        <v>0</v>
      </c>
      <c r="AA1927">
        <f>VLOOKUP(customer!A1939,Marketing!A:I,7,FALSE)</f>
        <v>0</v>
      </c>
      <c r="AB1927">
        <f>VLOOKUP(customer!A1939,Marketing!A:I,8,FALSE)</f>
        <v>0</v>
      </c>
      <c r="AC1927" s="1">
        <f>VLOOKUP(customer!A1939,Marketing!A:I,9,FALSE)</f>
        <v>44048</v>
      </c>
    </row>
    <row r="1928" spans="1:29" x14ac:dyDescent="0.3">
      <c r="A1928">
        <v>2130</v>
      </c>
      <c r="B1928">
        <v>126576</v>
      </c>
      <c r="C1928">
        <v>1</v>
      </c>
      <c r="D1928">
        <v>0</v>
      </c>
      <c r="E1928">
        <v>34</v>
      </c>
      <c r="F1928" t="str">
        <f>IF(customer!G1940=1, "Married", IF(customer!H1940=1, "Single", IF(customer!F1940=1, "Divorced", IF(customer!I1940=1, "Together", IF(customer!J1940=1, "Widowed", "Unknown")))))</f>
        <v>Single</v>
      </c>
      <c r="G1928" t="str">
        <f>IF(customer!K1940=1,"Basic",IF(customer!L1940=1,"Graduate",IF(customer!M1940=1,"Master",IF(customer!N1940=1,"PhD","Unknown"))))</f>
        <v>Graduate</v>
      </c>
      <c r="H1928" t="s">
        <v>17</v>
      </c>
      <c r="I1928">
        <f>VLOOKUP(customer!A1940,sales_update!A:N,2,FALSE)</f>
        <v>40</v>
      </c>
      <c r="J1928">
        <f xml:space="preserve"> VLOOKUP(customer!A1940,sales_update!A:N,3,FALSE)</f>
        <v>48</v>
      </c>
      <c r="K1928">
        <f>VLOOKUP(customer!A1940,sales_update!A:N,4,FALSE)</f>
        <v>0</v>
      </c>
      <c r="L1928">
        <f>VLOOKUP(customer!A1940,sales_update!A:N,5,FALSE)</f>
        <v>38</v>
      </c>
      <c r="M1928">
        <f>VLOOKUP(customer!A1940,sales_update!A:N,6,FALSE)</f>
        <v>0</v>
      </c>
      <c r="N1928">
        <f>VLOOKUP(customer!A1940,sales_update!A:N,7,FALSE)</f>
        <v>0</v>
      </c>
      <c r="O1928">
        <f>VLOOKUP(customer!A1940,sales_update!A:N,8,FALSE)</f>
        <v>43</v>
      </c>
      <c r="P1928">
        <f>VLOOKUP(customer!A1940,sales_update!A:N,9,FALSE)</f>
        <v>43</v>
      </c>
      <c r="Q1928">
        <f>VLOOKUP(customer!A1940,sales_update!A:N,10,FALSE)</f>
        <v>1</v>
      </c>
      <c r="R1928">
        <f>VLOOKUP(customer!A1940,sales_update!A:N,11,FALSE)</f>
        <v>1</v>
      </c>
      <c r="S1928">
        <f>VLOOKUP(customer!A1940,sales_update!A:N,12,FALSE)</f>
        <v>0</v>
      </c>
      <c r="T1928">
        <f>VLOOKUP(customer!A1940,sales_update!A:N,13,FALSE)</f>
        <v>2</v>
      </c>
      <c r="U1928">
        <f>VLOOKUP(customer!A1940,sales_update!A:N,14,FALSE)</f>
        <v>9</v>
      </c>
      <c r="V1928">
        <f>VLOOKUP(customer!A1940,Marketing!A:I,2,FALSE)</f>
        <v>1</v>
      </c>
      <c r="W1928">
        <f>VLOOKUP(customer!A1940,Marketing!A:I,3,FALSE)</f>
        <v>0</v>
      </c>
      <c r="X1928">
        <f>VLOOKUP(customer!A1940,Marketing!A:I,4,FALSE)</f>
        <v>0</v>
      </c>
      <c r="Y1928">
        <f>VLOOKUP(customer!A1940,Marketing!A:I,5,FALSE)</f>
        <v>0</v>
      </c>
      <c r="Z1928">
        <f>VLOOKUP(customer!A1940,Marketing!A:I,6,FALSE)</f>
        <v>0</v>
      </c>
      <c r="AA1928">
        <f>VLOOKUP(customer!A1940,Marketing!A:I,7,FALSE)</f>
        <v>0</v>
      </c>
      <c r="AB1928">
        <f>VLOOKUP(customer!A1940,Marketing!A:I,8,FALSE)</f>
        <v>1</v>
      </c>
      <c r="AC1928" s="1">
        <f>VLOOKUP(customer!A1940,Marketing!A:I,9,FALSE)</f>
        <v>43544</v>
      </c>
    </row>
    <row r="1929" spans="1:29" x14ac:dyDescent="0.3">
      <c r="A1929">
        <v>1678</v>
      </c>
      <c r="B1929">
        <v>126518</v>
      </c>
      <c r="C1929">
        <v>1</v>
      </c>
      <c r="D1929">
        <v>1</v>
      </c>
      <c r="E1929">
        <v>71</v>
      </c>
      <c r="F1929" t="str">
        <f>IF(customer!G1941=1, "Married", IF(customer!H1941=1, "Single", IF(customer!F1941=1, "Divorced", IF(customer!I1941=1, "Together", IF(customer!J1941=1, "Widowed", "Unknown")))))</f>
        <v>Single</v>
      </c>
      <c r="G1929" t="str">
        <f>IF(customer!K1941=1,"Basic",IF(customer!L1941=1,"Graduate",IF(customer!M1941=1,"Master",IF(customer!N1941=1,"PhD","Unknown"))))</f>
        <v>PhD</v>
      </c>
      <c r="H1929" t="s">
        <v>20</v>
      </c>
      <c r="I1929">
        <f>VLOOKUP(customer!A1941,sales_update!A:N,2,FALSE)</f>
        <v>33</v>
      </c>
      <c r="J1929">
        <f xml:space="preserve"> VLOOKUP(customer!A1941,sales_update!A:N,3,FALSE)</f>
        <v>95</v>
      </c>
      <c r="K1929">
        <f>VLOOKUP(customer!A1941,sales_update!A:N,4,FALSE)</f>
        <v>5</v>
      </c>
      <c r="L1929">
        <f>VLOOKUP(customer!A1941,sales_update!A:N,5,FALSE)</f>
        <v>134</v>
      </c>
      <c r="M1929">
        <f>VLOOKUP(customer!A1941,sales_update!A:N,6,FALSE)</f>
        <v>14</v>
      </c>
      <c r="N1929">
        <f>VLOOKUP(customer!A1941,sales_update!A:N,7,FALSE)</f>
        <v>14</v>
      </c>
      <c r="O1929">
        <f>VLOOKUP(customer!A1941,sales_update!A:N,8,FALSE)</f>
        <v>10</v>
      </c>
      <c r="P1929">
        <f>VLOOKUP(customer!A1941,sales_update!A:N,9,FALSE)</f>
        <v>253</v>
      </c>
      <c r="Q1929">
        <f>VLOOKUP(customer!A1941,sales_update!A:N,10,FALSE)</f>
        <v>3</v>
      </c>
      <c r="R1929">
        <f>VLOOKUP(customer!A1941,sales_update!A:N,11,FALSE)</f>
        <v>2</v>
      </c>
      <c r="S1929">
        <f>VLOOKUP(customer!A1941,sales_update!A:N,12,FALSE)</f>
        <v>0</v>
      </c>
      <c r="T1929">
        <f>VLOOKUP(customer!A1941,sales_update!A:N,13,FALSE)</f>
        <v>3</v>
      </c>
      <c r="U1929">
        <f>VLOOKUP(customer!A1941,sales_update!A:N,14,FALSE)</f>
        <v>8</v>
      </c>
      <c r="V1929">
        <f>VLOOKUP(customer!A1941,Marketing!A:I,2,FALSE)</f>
        <v>0</v>
      </c>
      <c r="W1929">
        <f>VLOOKUP(customer!A1941,Marketing!A:I,3,FALSE)</f>
        <v>0</v>
      </c>
      <c r="X1929">
        <f>VLOOKUP(customer!A1941,Marketing!A:I,4,FALSE)</f>
        <v>0</v>
      </c>
      <c r="Y1929">
        <f>VLOOKUP(customer!A1941,Marketing!A:I,5,FALSE)</f>
        <v>0</v>
      </c>
      <c r="Z1929">
        <f>VLOOKUP(customer!A1941,Marketing!A:I,6,FALSE)</f>
        <v>0</v>
      </c>
      <c r="AA1929">
        <f>VLOOKUP(customer!A1941,Marketing!A:I,7,FALSE)</f>
        <v>0</v>
      </c>
      <c r="AB1929">
        <f>VLOOKUP(customer!A1941,Marketing!A:I,8,FALSE)</f>
        <v>1</v>
      </c>
      <c r="AC1929" s="1">
        <f>VLOOKUP(customer!A1941,Marketing!A:I,9,FALSE)</f>
        <v>43721</v>
      </c>
    </row>
    <row r="1930" spans="1:29" x14ac:dyDescent="0.3">
      <c r="A1930">
        <v>1240</v>
      </c>
      <c r="B1930">
        <v>126490</v>
      </c>
      <c r="C1930">
        <v>0</v>
      </c>
      <c r="D1930">
        <v>0</v>
      </c>
      <c r="E1930">
        <v>62</v>
      </c>
      <c r="F1930" t="str">
        <f>IF(customer!G1942=1, "Married", IF(customer!H1942=1, "Single", IF(customer!F1942=1, "Divorced", IF(customer!I1942=1, "Together", IF(customer!J1942=1, "Widowed", "Unknown")))))</f>
        <v>Together</v>
      </c>
      <c r="G1930" t="str">
        <f>IF(customer!K1942=1,"Basic",IF(customer!L1942=1,"Graduate",IF(customer!M1942=1,"Master",IF(customer!N1942=1,"PhD","Unknown"))))</f>
        <v>Unknown</v>
      </c>
      <c r="H1930" t="s">
        <v>20</v>
      </c>
      <c r="I1930">
        <f>VLOOKUP(customer!A1942,sales_update!A:N,2,FALSE)</f>
        <v>92</v>
      </c>
      <c r="J1930">
        <f xml:space="preserve"> VLOOKUP(customer!A1942,sales_update!A:N,3,FALSE)</f>
        <v>215</v>
      </c>
      <c r="K1930">
        <f>VLOOKUP(customer!A1942,sales_update!A:N,4,FALSE)</f>
        <v>224</v>
      </c>
      <c r="L1930">
        <f>VLOOKUP(customer!A1942,sales_update!A:N,5,FALSE)</f>
        <v>248</v>
      </c>
      <c r="M1930">
        <f>VLOOKUP(customer!A1942,sales_update!A:N,6,FALSE)</f>
        <v>100</v>
      </c>
      <c r="N1930">
        <f>VLOOKUP(customer!A1942,sales_update!A:N,7,FALSE)</f>
        <v>96</v>
      </c>
      <c r="O1930">
        <f>VLOOKUP(customer!A1942,sales_update!A:N,8,FALSE)</f>
        <v>119</v>
      </c>
      <c r="P1930">
        <f>VLOOKUP(customer!A1942,sales_update!A:N,9,FALSE)</f>
        <v>764</v>
      </c>
      <c r="Q1930">
        <f>VLOOKUP(customer!A1942,sales_update!A:N,10,FALSE)</f>
        <v>2</v>
      </c>
      <c r="R1930">
        <f>VLOOKUP(customer!A1942,sales_update!A:N,11,FALSE)</f>
        <v>3</v>
      </c>
      <c r="S1930">
        <f>VLOOKUP(customer!A1942,sales_update!A:N,12,FALSE)</f>
        <v>1</v>
      </c>
      <c r="T1930">
        <f>VLOOKUP(customer!A1942,sales_update!A:N,13,FALSE)</f>
        <v>5</v>
      </c>
      <c r="U1930">
        <f>VLOOKUP(customer!A1942,sales_update!A:N,14,FALSE)</f>
        <v>6</v>
      </c>
      <c r="V1930">
        <f>VLOOKUP(customer!A1942,Marketing!A:I,2,FALSE)</f>
        <v>0</v>
      </c>
      <c r="W1930">
        <f>VLOOKUP(customer!A1942,Marketing!A:I,3,FALSE)</f>
        <v>0</v>
      </c>
      <c r="X1930">
        <f>VLOOKUP(customer!A1942,Marketing!A:I,4,FALSE)</f>
        <v>0</v>
      </c>
      <c r="Y1930">
        <f>VLOOKUP(customer!A1942,Marketing!A:I,5,FALSE)</f>
        <v>0</v>
      </c>
      <c r="Z1930">
        <f>VLOOKUP(customer!A1942,Marketing!A:I,6,FALSE)</f>
        <v>0</v>
      </c>
      <c r="AA1930">
        <f>VLOOKUP(customer!A1942,Marketing!A:I,7,FALSE)</f>
        <v>0</v>
      </c>
      <c r="AB1930">
        <f>VLOOKUP(customer!A1942,Marketing!A:I,8,FALSE)</f>
        <v>0</v>
      </c>
      <c r="AC1930" s="1">
        <f>VLOOKUP(customer!A1942,Marketing!A:I,9,FALSE)</f>
        <v>43523</v>
      </c>
    </row>
    <row r="1931" spans="1:29" x14ac:dyDescent="0.3">
      <c r="A1931">
        <v>1639</v>
      </c>
      <c r="B1931">
        <v>126490</v>
      </c>
      <c r="C1931">
        <v>0</v>
      </c>
      <c r="D1931">
        <v>0</v>
      </c>
      <c r="E1931">
        <v>62</v>
      </c>
      <c r="F1931" t="str">
        <f>IF(customer!G1943=1, "Married", IF(customer!H1943=1, "Single", IF(customer!F1943=1, "Divorced", IF(customer!I1943=1, "Together", IF(customer!J1943=1, "Widowed", "Unknown")))))</f>
        <v>Together</v>
      </c>
      <c r="G1931" t="str">
        <f>IF(customer!K1943=1,"Basic",IF(customer!L1943=1,"Graduate",IF(customer!M1943=1,"Master",IF(customer!N1943=1,"PhD","Unknown"))))</f>
        <v>Unknown</v>
      </c>
      <c r="H1931" t="s">
        <v>18</v>
      </c>
      <c r="I1931">
        <f>VLOOKUP(customer!A1943,sales_update!A:N,2,FALSE)</f>
        <v>92</v>
      </c>
      <c r="J1931">
        <f xml:space="preserve"> VLOOKUP(customer!A1943,sales_update!A:N,3,FALSE)</f>
        <v>215</v>
      </c>
      <c r="K1931">
        <f>VLOOKUP(customer!A1943,sales_update!A:N,4,FALSE)</f>
        <v>224</v>
      </c>
      <c r="L1931">
        <f>VLOOKUP(customer!A1943,sales_update!A:N,5,FALSE)</f>
        <v>248</v>
      </c>
      <c r="M1931">
        <f>VLOOKUP(customer!A1943,sales_update!A:N,6,FALSE)</f>
        <v>100</v>
      </c>
      <c r="N1931">
        <f>VLOOKUP(customer!A1943,sales_update!A:N,7,FALSE)</f>
        <v>96</v>
      </c>
      <c r="O1931">
        <f>VLOOKUP(customer!A1943,sales_update!A:N,8,FALSE)</f>
        <v>119</v>
      </c>
      <c r="P1931">
        <f>VLOOKUP(customer!A1943,sales_update!A:N,9,FALSE)</f>
        <v>764</v>
      </c>
      <c r="Q1931">
        <f>VLOOKUP(customer!A1943,sales_update!A:N,10,FALSE)</f>
        <v>2</v>
      </c>
      <c r="R1931">
        <f>VLOOKUP(customer!A1943,sales_update!A:N,11,FALSE)</f>
        <v>3</v>
      </c>
      <c r="S1931">
        <f>VLOOKUP(customer!A1943,sales_update!A:N,12,FALSE)</f>
        <v>1</v>
      </c>
      <c r="T1931">
        <f>VLOOKUP(customer!A1943,sales_update!A:N,13,FALSE)</f>
        <v>5</v>
      </c>
      <c r="U1931">
        <f>VLOOKUP(customer!A1943,sales_update!A:N,14,FALSE)</f>
        <v>6</v>
      </c>
      <c r="V1931">
        <f>VLOOKUP(customer!A1943,Marketing!A:I,2,FALSE)</f>
        <v>0</v>
      </c>
      <c r="W1931">
        <f>VLOOKUP(customer!A1943,Marketing!A:I,3,FALSE)</f>
        <v>0</v>
      </c>
      <c r="X1931">
        <f>VLOOKUP(customer!A1943,Marketing!A:I,4,FALSE)</f>
        <v>0</v>
      </c>
      <c r="Y1931">
        <f>VLOOKUP(customer!A1943,Marketing!A:I,5,FALSE)</f>
        <v>0</v>
      </c>
      <c r="Z1931">
        <f>VLOOKUP(customer!A1943,Marketing!A:I,6,FALSE)</f>
        <v>0</v>
      </c>
      <c r="AA1931">
        <f>VLOOKUP(customer!A1943,Marketing!A:I,7,FALSE)</f>
        <v>0</v>
      </c>
      <c r="AB1931">
        <f>VLOOKUP(customer!A1943,Marketing!A:I,8,FALSE)</f>
        <v>0</v>
      </c>
      <c r="AC1931" s="1">
        <f>VLOOKUP(customer!A1943,Marketing!A:I,9,FALSE)</f>
        <v>43523</v>
      </c>
    </row>
    <row r="1932" spans="1:29" x14ac:dyDescent="0.3">
      <c r="A1932">
        <v>3151</v>
      </c>
      <c r="B1932">
        <v>126487</v>
      </c>
      <c r="C1932">
        <v>1</v>
      </c>
      <c r="D1932">
        <v>0</v>
      </c>
      <c r="E1932">
        <v>42</v>
      </c>
      <c r="F1932" t="str">
        <f>IF(customer!G1944=1, "Married", IF(customer!H1944=1, "Single", IF(customer!F1944=1, "Divorced", IF(customer!I1944=1, "Together", IF(customer!J1944=1, "Widowed", "Unknown")))))</f>
        <v>Single</v>
      </c>
      <c r="G1932" t="str">
        <f>IF(customer!K1944=1,"Basic",IF(customer!L1944=1,"Graduate",IF(customer!M1944=1,"Master",IF(customer!N1944=1,"PhD","Unknown"))))</f>
        <v>Basic</v>
      </c>
      <c r="H1932" t="s">
        <v>18</v>
      </c>
      <c r="I1932">
        <f>VLOOKUP(customer!A1944,sales_update!A:N,2,FALSE)</f>
        <v>23</v>
      </c>
      <c r="J1932">
        <f xml:space="preserve"> VLOOKUP(customer!A1944,sales_update!A:N,3,FALSE)</f>
        <v>10</v>
      </c>
      <c r="K1932">
        <f>VLOOKUP(customer!A1944,sales_update!A:N,4,FALSE)</f>
        <v>38</v>
      </c>
      <c r="L1932">
        <f>VLOOKUP(customer!A1944,sales_update!A:N,5,FALSE)</f>
        <v>48</v>
      </c>
      <c r="M1932">
        <f>VLOOKUP(customer!A1944,sales_update!A:N,6,FALSE)</f>
        <v>57</v>
      </c>
      <c r="N1932">
        <f>VLOOKUP(customer!A1944,sales_update!A:N,7,FALSE)</f>
        <v>67</v>
      </c>
      <c r="O1932">
        <f>VLOOKUP(customer!A1944,sales_update!A:N,8,FALSE)</f>
        <v>110</v>
      </c>
      <c r="P1932">
        <f>VLOOKUP(customer!A1944,sales_update!A:N,9,FALSE)</f>
        <v>110</v>
      </c>
      <c r="Q1932">
        <f>VLOOKUP(customer!A1944,sales_update!A:N,10,FALSE)</f>
        <v>3</v>
      </c>
      <c r="R1932">
        <f>VLOOKUP(customer!A1944,sales_update!A:N,11,FALSE)</f>
        <v>2</v>
      </c>
      <c r="S1932">
        <f>VLOOKUP(customer!A1944,sales_update!A:N,12,FALSE)</f>
        <v>1</v>
      </c>
      <c r="T1932">
        <f>VLOOKUP(customer!A1944,sales_update!A:N,13,FALSE)</f>
        <v>3</v>
      </c>
      <c r="U1932">
        <f>VLOOKUP(customer!A1944,sales_update!A:N,14,FALSE)</f>
        <v>5</v>
      </c>
      <c r="V1932">
        <f>VLOOKUP(customer!A1944,Marketing!A:I,2,FALSE)</f>
        <v>0</v>
      </c>
      <c r="W1932">
        <f>VLOOKUP(customer!A1944,Marketing!A:I,3,FALSE)</f>
        <v>0</v>
      </c>
      <c r="X1932">
        <f>VLOOKUP(customer!A1944,Marketing!A:I,4,FALSE)</f>
        <v>0</v>
      </c>
      <c r="Y1932">
        <f>VLOOKUP(customer!A1944,Marketing!A:I,5,FALSE)</f>
        <v>0</v>
      </c>
      <c r="Z1932">
        <f>VLOOKUP(customer!A1944,Marketing!A:I,6,FALSE)</f>
        <v>0</v>
      </c>
      <c r="AA1932">
        <f>VLOOKUP(customer!A1944,Marketing!A:I,7,FALSE)</f>
        <v>0</v>
      </c>
      <c r="AB1932">
        <f>VLOOKUP(customer!A1944,Marketing!A:I,8,FALSE)</f>
        <v>0</v>
      </c>
      <c r="AC1932" s="1">
        <f>VLOOKUP(customer!A1944,Marketing!A:I,9,FALSE)</f>
        <v>43763</v>
      </c>
    </row>
    <row r="1933" spans="1:29" x14ac:dyDescent="0.3">
      <c r="A1933">
        <v>1073</v>
      </c>
      <c r="B1933">
        <v>126326</v>
      </c>
      <c r="C1933">
        <v>0</v>
      </c>
      <c r="D1933">
        <v>0</v>
      </c>
      <c r="E1933">
        <v>44</v>
      </c>
      <c r="F1933" t="str">
        <f>IF(customer!G1945=1, "Married", IF(customer!H1945=1, "Single", IF(customer!F1945=1, "Divorced", IF(customer!I1945=1, "Together", IF(customer!J1945=1, "Widowed", "Unknown")))))</f>
        <v>Together</v>
      </c>
      <c r="G1933" t="str">
        <f>IF(customer!K1945=1,"Basic",IF(customer!L1945=1,"Graduate",IF(customer!M1945=1,"Master",IF(customer!N1945=1,"PhD","Unknown"))))</f>
        <v>Unknown</v>
      </c>
      <c r="H1933" t="s">
        <v>15</v>
      </c>
      <c r="I1933">
        <f>VLOOKUP(customer!A1945,sales_update!A:N,2,FALSE)</f>
        <v>12</v>
      </c>
      <c r="J1933">
        <f xml:space="preserve"> VLOOKUP(customer!A1945,sales_update!A:N,3,FALSE)</f>
        <v>5</v>
      </c>
      <c r="K1933">
        <f>VLOOKUP(customer!A1945,sales_update!A:N,4,FALSE)</f>
        <v>0</v>
      </c>
      <c r="L1933">
        <f>VLOOKUP(customer!A1945,sales_update!A:N,5,FALSE)</f>
        <v>24</v>
      </c>
      <c r="M1933">
        <f>VLOOKUP(customer!A1945,sales_update!A:N,6,FALSE)</f>
        <v>0</v>
      </c>
      <c r="N1933">
        <f>VLOOKUP(customer!A1945,sales_update!A:N,7,FALSE)</f>
        <v>14</v>
      </c>
      <c r="O1933">
        <f>VLOOKUP(customer!A1945,sales_update!A:N,8,FALSE)</f>
        <v>43</v>
      </c>
      <c r="P1933">
        <f>VLOOKUP(customer!A1945,sales_update!A:N,9,FALSE)</f>
        <v>0</v>
      </c>
      <c r="Q1933">
        <f>VLOOKUP(customer!A1945,sales_update!A:N,10,FALSE)</f>
        <v>1</v>
      </c>
      <c r="R1933">
        <f>VLOOKUP(customer!A1945,sales_update!A:N,11,FALSE)</f>
        <v>0</v>
      </c>
      <c r="S1933">
        <f>VLOOKUP(customer!A1945,sales_update!A:N,12,FALSE)</f>
        <v>0</v>
      </c>
      <c r="T1933">
        <f>VLOOKUP(customer!A1945,sales_update!A:N,13,FALSE)</f>
        <v>3</v>
      </c>
      <c r="U1933">
        <f>VLOOKUP(customer!A1945,sales_update!A:N,14,FALSE)</f>
        <v>3</v>
      </c>
      <c r="V1933">
        <f>VLOOKUP(customer!A1945,Marketing!A:I,2,FALSE)</f>
        <v>0</v>
      </c>
      <c r="W1933">
        <f>VLOOKUP(customer!A1945,Marketing!A:I,3,FALSE)</f>
        <v>0</v>
      </c>
      <c r="X1933">
        <f>VLOOKUP(customer!A1945,Marketing!A:I,4,FALSE)</f>
        <v>0</v>
      </c>
      <c r="Y1933">
        <f>VLOOKUP(customer!A1945,Marketing!A:I,5,FALSE)</f>
        <v>0</v>
      </c>
      <c r="Z1933">
        <f>VLOOKUP(customer!A1945,Marketing!A:I,6,FALSE)</f>
        <v>0</v>
      </c>
      <c r="AA1933">
        <f>VLOOKUP(customer!A1945,Marketing!A:I,7,FALSE)</f>
        <v>1</v>
      </c>
      <c r="AB1933">
        <f>VLOOKUP(customer!A1945,Marketing!A:I,8,FALSE)</f>
        <v>0</v>
      </c>
      <c r="AC1933" s="1">
        <f>VLOOKUP(customer!A1945,Marketing!A:I,9,FALSE)</f>
        <v>43870</v>
      </c>
    </row>
    <row r="1934" spans="1:29" x14ac:dyDescent="0.3">
      <c r="A1934">
        <v>1076</v>
      </c>
      <c r="B1934">
        <v>126304</v>
      </c>
      <c r="C1934">
        <v>1</v>
      </c>
      <c r="D1934">
        <v>0</v>
      </c>
      <c r="E1934">
        <v>51</v>
      </c>
      <c r="F1934" t="str">
        <f>IF(customer!G1946=1, "Married", IF(customer!H1946=1, "Single", IF(customer!F1946=1, "Divorced", IF(customer!I1946=1, "Together", IF(customer!J1946=1, "Widowed", "Unknown")))))</f>
        <v>Married</v>
      </c>
      <c r="G1934" t="str">
        <f>IF(customer!K1946=1,"Basic",IF(customer!L1946=1,"Graduate",IF(customer!M1946=1,"Master",IF(customer!N1946=1,"PhD","Unknown"))))</f>
        <v>Graduate</v>
      </c>
      <c r="H1934" t="s">
        <v>19</v>
      </c>
      <c r="I1934">
        <f>VLOOKUP(customer!A1946,sales_update!A:N,2,FALSE)</f>
        <v>5</v>
      </c>
      <c r="J1934">
        <f xml:space="preserve"> VLOOKUP(customer!A1946,sales_update!A:N,3,FALSE)</f>
        <v>19</v>
      </c>
      <c r="K1934">
        <f>VLOOKUP(customer!A1946,sales_update!A:N,4,FALSE)</f>
        <v>5</v>
      </c>
      <c r="L1934">
        <f>VLOOKUP(customer!A1946,sales_update!A:N,5,FALSE)</f>
        <v>24</v>
      </c>
      <c r="M1934">
        <f>VLOOKUP(customer!A1946,sales_update!A:N,6,FALSE)</f>
        <v>10</v>
      </c>
      <c r="N1934">
        <f>VLOOKUP(customer!A1946,sales_update!A:N,7,FALSE)</f>
        <v>0</v>
      </c>
      <c r="O1934">
        <f>VLOOKUP(customer!A1946,sales_update!A:N,8,FALSE)</f>
        <v>19</v>
      </c>
      <c r="P1934">
        <f>VLOOKUP(customer!A1946,sales_update!A:N,9,FALSE)</f>
        <v>38</v>
      </c>
      <c r="Q1934">
        <f>VLOOKUP(customer!A1946,sales_update!A:N,10,FALSE)</f>
        <v>1</v>
      </c>
      <c r="R1934">
        <f>VLOOKUP(customer!A1946,sales_update!A:N,11,FALSE)</f>
        <v>1</v>
      </c>
      <c r="S1934">
        <f>VLOOKUP(customer!A1946,sales_update!A:N,12,FALSE)</f>
        <v>0</v>
      </c>
      <c r="T1934">
        <f>VLOOKUP(customer!A1946,sales_update!A:N,13,FALSE)</f>
        <v>2</v>
      </c>
      <c r="U1934">
        <f>VLOOKUP(customer!A1946,sales_update!A:N,14,FALSE)</f>
        <v>7</v>
      </c>
      <c r="V1934">
        <f>VLOOKUP(customer!A1946,Marketing!A:I,2,FALSE)</f>
        <v>0</v>
      </c>
      <c r="W1934">
        <f>VLOOKUP(customer!A1946,Marketing!A:I,3,FALSE)</f>
        <v>0</v>
      </c>
      <c r="X1934">
        <f>VLOOKUP(customer!A1946,Marketing!A:I,4,FALSE)</f>
        <v>0</v>
      </c>
      <c r="Y1934">
        <f>VLOOKUP(customer!A1946,Marketing!A:I,5,FALSE)</f>
        <v>0</v>
      </c>
      <c r="Z1934">
        <f>VLOOKUP(customer!A1946,Marketing!A:I,6,FALSE)</f>
        <v>0</v>
      </c>
      <c r="AA1934">
        <f>VLOOKUP(customer!A1946,Marketing!A:I,7,FALSE)</f>
        <v>0</v>
      </c>
      <c r="AB1934">
        <f>VLOOKUP(customer!A1946,Marketing!A:I,8,FALSE)</f>
        <v>0</v>
      </c>
      <c r="AC1934" s="1">
        <f>VLOOKUP(customer!A1946,Marketing!A:I,9,FALSE)</f>
        <v>43797</v>
      </c>
    </row>
    <row r="1935" spans="1:29" x14ac:dyDescent="0.3">
      <c r="A1935">
        <v>2433</v>
      </c>
      <c r="B1935">
        <v>126290</v>
      </c>
      <c r="C1935">
        <v>1</v>
      </c>
      <c r="D1935">
        <v>1</v>
      </c>
      <c r="E1935">
        <v>48</v>
      </c>
      <c r="F1935" t="str">
        <f>IF(customer!G1947=1, "Married", IF(customer!H1947=1, "Single", IF(customer!F1947=1, "Divorced", IF(customer!I1947=1, "Together", IF(customer!J1947=1, "Widowed", "Unknown")))))</f>
        <v>Together</v>
      </c>
      <c r="G1935" t="str">
        <f>IF(customer!K1947=1,"Basic",IF(customer!L1947=1,"Graduate",IF(customer!M1947=1,"Master",IF(customer!N1947=1,"PhD","Unknown"))))</f>
        <v>Graduate</v>
      </c>
      <c r="H1935" t="s">
        <v>16</v>
      </c>
      <c r="I1935">
        <f>VLOOKUP(customer!A1947,sales_update!A:N,2,FALSE)</f>
        <v>49</v>
      </c>
      <c r="J1935">
        <f xml:space="preserve"> VLOOKUP(customer!A1947,sales_update!A:N,3,FALSE)</f>
        <v>72</v>
      </c>
      <c r="K1935">
        <f>VLOOKUP(customer!A1947,sales_update!A:N,4,FALSE)</f>
        <v>38</v>
      </c>
      <c r="L1935">
        <f>VLOOKUP(customer!A1947,sales_update!A:N,5,FALSE)</f>
        <v>77</v>
      </c>
      <c r="M1935">
        <f>VLOOKUP(customer!A1947,sales_update!A:N,6,FALSE)</f>
        <v>53</v>
      </c>
      <c r="N1935">
        <f>VLOOKUP(customer!A1947,sales_update!A:N,7,FALSE)</f>
        <v>24</v>
      </c>
      <c r="O1935">
        <f>VLOOKUP(customer!A1947,sales_update!A:N,8,FALSE)</f>
        <v>106</v>
      </c>
      <c r="P1935">
        <f>VLOOKUP(customer!A1947,sales_update!A:N,9,FALSE)</f>
        <v>159</v>
      </c>
      <c r="Q1935">
        <f>VLOOKUP(customer!A1947,sales_update!A:N,10,FALSE)</f>
        <v>4</v>
      </c>
      <c r="R1935">
        <f>VLOOKUP(customer!A1947,sales_update!A:N,11,FALSE)</f>
        <v>2</v>
      </c>
      <c r="S1935">
        <f>VLOOKUP(customer!A1947,sales_update!A:N,12,FALSE)</f>
        <v>0</v>
      </c>
      <c r="T1935">
        <f>VLOOKUP(customer!A1947,sales_update!A:N,13,FALSE)</f>
        <v>4</v>
      </c>
      <c r="U1935">
        <f>VLOOKUP(customer!A1947,sales_update!A:N,14,FALSE)</f>
        <v>6</v>
      </c>
      <c r="V1935">
        <f>VLOOKUP(customer!A1947,Marketing!A:I,2,FALSE)</f>
        <v>0</v>
      </c>
      <c r="W1935">
        <f>VLOOKUP(customer!A1947,Marketing!A:I,3,FALSE)</f>
        <v>0</v>
      </c>
      <c r="X1935">
        <f>VLOOKUP(customer!A1947,Marketing!A:I,4,FALSE)</f>
        <v>0</v>
      </c>
      <c r="Y1935">
        <f>VLOOKUP(customer!A1947,Marketing!A:I,5,FALSE)</f>
        <v>0</v>
      </c>
      <c r="Z1935">
        <f>VLOOKUP(customer!A1947,Marketing!A:I,6,FALSE)</f>
        <v>0</v>
      </c>
      <c r="AA1935">
        <f>VLOOKUP(customer!A1947,Marketing!A:I,7,FALSE)</f>
        <v>0</v>
      </c>
      <c r="AB1935">
        <f>VLOOKUP(customer!A1947,Marketing!A:I,8,FALSE)</f>
        <v>0</v>
      </c>
      <c r="AC1935" s="1">
        <f>VLOOKUP(customer!A1947,Marketing!A:I,9,FALSE)</f>
        <v>43635</v>
      </c>
    </row>
    <row r="1936" spans="1:29" x14ac:dyDescent="0.3">
      <c r="A1936">
        <v>2202</v>
      </c>
      <c r="B1936">
        <v>126228</v>
      </c>
      <c r="C1936">
        <v>1</v>
      </c>
      <c r="D1936">
        <v>0</v>
      </c>
      <c r="E1936">
        <v>47</v>
      </c>
      <c r="F1936" t="str">
        <f>IF(customer!G1948=1, "Married", IF(customer!H1948=1, "Single", IF(customer!F1948=1, "Divorced", IF(customer!I1948=1, "Together", IF(customer!J1948=1, "Widowed", "Unknown")))))</f>
        <v>Married</v>
      </c>
      <c r="G1936" t="str">
        <f>IF(customer!K1948=1,"Basic",IF(customer!L1948=1,"Graduate",IF(customer!M1948=1,"Master",IF(customer!N1948=1,"PhD","Unknown"))))</f>
        <v>Graduate</v>
      </c>
      <c r="H1936" t="s">
        <v>17</v>
      </c>
      <c r="I1936">
        <f>VLOOKUP(customer!A1948,sales_update!A:N,2,FALSE)</f>
        <v>50</v>
      </c>
      <c r="J1936">
        <f xml:space="preserve"> VLOOKUP(customer!A1948,sales_update!A:N,3,FALSE)</f>
        <v>10</v>
      </c>
      <c r="K1936">
        <f>VLOOKUP(customer!A1948,sales_update!A:N,4,FALSE)</f>
        <v>29</v>
      </c>
      <c r="L1936">
        <f>VLOOKUP(customer!A1948,sales_update!A:N,5,FALSE)</f>
        <v>19</v>
      </c>
      <c r="M1936">
        <f>VLOOKUP(customer!A1948,sales_update!A:N,6,FALSE)</f>
        <v>14</v>
      </c>
      <c r="N1936">
        <f>VLOOKUP(customer!A1948,sales_update!A:N,7,FALSE)</f>
        <v>5</v>
      </c>
      <c r="O1936">
        <f>VLOOKUP(customer!A1948,sales_update!A:N,8,FALSE)</f>
        <v>43</v>
      </c>
      <c r="P1936">
        <f>VLOOKUP(customer!A1948,sales_update!A:N,9,FALSE)</f>
        <v>34</v>
      </c>
      <c r="Q1936">
        <f>VLOOKUP(customer!A1948,sales_update!A:N,10,FALSE)</f>
        <v>1</v>
      </c>
      <c r="R1936">
        <f>VLOOKUP(customer!A1948,sales_update!A:N,11,FALSE)</f>
        <v>1</v>
      </c>
      <c r="S1936">
        <f>VLOOKUP(customer!A1948,sales_update!A:N,12,FALSE)</f>
        <v>0</v>
      </c>
      <c r="T1936">
        <f>VLOOKUP(customer!A1948,sales_update!A:N,13,FALSE)</f>
        <v>2</v>
      </c>
      <c r="U1936">
        <f>VLOOKUP(customer!A1948,sales_update!A:N,14,FALSE)</f>
        <v>8</v>
      </c>
      <c r="V1936">
        <f>VLOOKUP(customer!A1948,Marketing!A:I,2,FALSE)</f>
        <v>0</v>
      </c>
      <c r="W1936">
        <f>VLOOKUP(customer!A1948,Marketing!A:I,3,FALSE)</f>
        <v>0</v>
      </c>
      <c r="X1936">
        <f>VLOOKUP(customer!A1948,Marketing!A:I,4,FALSE)</f>
        <v>0</v>
      </c>
      <c r="Y1936">
        <f>VLOOKUP(customer!A1948,Marketing!A:I,5,FALSE)</f>
        <v>0</v>
      </c>
      <c r="Z1936">
        <f>VLOOKUP(customer!A1948,Marketing!A:I,6,FALSE)</f>
        <v>0</v>
      </c>
      <c r="AA1936">
        <f>VLOOKUP(customer!A1948,Marketing!A:I,7,FALSE)</f>
        <v>0</v>
      </c>
      <c r="AB1936">
        <f>VLOOKUP(customer!A1948,Marketing!A:I,8,FALSE)</f>
        <v>0</v>
      </c>
      <c r="AC1936" s="1">
        <f>VLOOKUP(customer!A1948,Marketing!A:I,9,FALSE)</f>
        <v>43888</v>
      </c>
    </row>
    <row r="1937" spans="1:29" x14ac:dyDescent="0.3">
      <c r="A1937">
        <v>1582</v>
      </c>
      <c r="B1937">
        <v>126224</v>
      </c>
      <c r="C1937">
        <v>1</v>
      </c>
      <c r="D1937">
        <v>0</v>
      </c>
      <c r="E1937">
        <v>42</v>
      </c>
      <c r="F1937" t="str">
        <f>IF(customer!G1949=1, "Married", IF(customer!H1949=1, "Single", IF(customer!F1949=1, "Divorced", IF(customer!I1949=1, "Together", IF(customer!J1949=1, "Widowed", "Unknown")))))</f>
        <v>Married</v>
      </c>
      <c r="G1937" t="str">
        <f>IF(customer!K1949=1,"Basic",IF(customer!L1949=1,"Graduate",IF(customer!M1949=1,"Master",IF(customer!N1949=1,"PhD","Unknown"))))</f>
        <v>Unknown</v>
      </c>
      <c r="H1937" t="s">
        <v>20</v>
      </c>
      <c r="I1937">
        <f>VLOOKUP(customer!A1949,sales_update!A:N,2,FALSE)</f>
        <v>39</v>
      </c>
      <c r="J1937">
        <f xml:space="preserve"> VLOOKUP(customer!A1949,sales_update!A:N,3,FALSE)</f>
        <v>19</v>
      </c>
      <c r="K1937">
        <f>VLOOKUP(customer!A1949,sales_update!A:N,4,FALSE)</f>
        <v>34</v>
      </c>
      <c r="L1937">
        <f>VLOOKUP(customer!A1949,sales_update!A:N,5,FALSE)</f>
        <v>72</v>
      </c>
      <c r="M1937">
        <f>VLOOKUP(customer!A1949,sales_update!A:N,6,FALSE)</f>
        <v>63</v>
      </c>
      <c r="N1937">
        <f>VLOOKUP(customer!A1949,sales_update!A:N,7,FALSE)</f>
        <v>43</v>
      </c>
      <c r="O1937">
        <f>VLOOKUP(customer!A1949,sales_update!A:N,8,FALSE)</f>
        <v>72</v>
      </c>
      <c r="P1937">
        <f>VLOOKUP(customer!A1949,sales_update!A:N,9,FALSE)</f>
        <v>159</v>
      </c>
      <c r="Q1937">
        <f>VLOOKUP(customer!A1949,sales_update!A:N,10,FALSE)</f>
        <v>3</v>
      </c>
      <c r="R1937">
        <f>VLOOKUP(customer!A1949,sales_update!A:N,11,FALSE)</f>
        <v>2</v>
      </c>
      <c r="S1937">
        <f>VLOOKUP(customer!A1949,sales_update!A:N,12,FALSE)</f>
        <v>1</v>
      </c>
      <c r="T1937">
        <f>VLOOKUP(customer!A1949,sales_update!A:N,13,FALSE)</f>
        <v>3</v>
      </c>
      <c r="U1937">
        <f>VLOOKUP(customer!A1949,sales_update!A:N,14,FALSE)</f>
        <v>6</v>
      </c>
      <c r="V1937">
        <f>VLOOKUP(customer!A1949,Marketing!A:I,2,FALSE)</f>
        <v>0</v>
      </c>
      <c r="W1937">
        <f>VLOOKUP(customer!A1949,Marketing!A:I,3,FALSE)</f>
        <v>0</v>
      </c>
      <c r="X1937">
        <f>VLOOKUP(customer!A1949,Marketing!A:I,4,FALSE)</f>
        <v>0</v>
      </c>
      <c r="Y1937">
        <f>VLOOKUP(customer!A1949,Marketing!A:I,5,FALSE)</f>
        <v>0</v>
      </c>
      <c r="Z1937">
        <f>VLOOKUP(customer!A1949,Marketing!A:I,6,FALSE)</f>
        <v>0</v>
      </c>
      <c r="AA1937">
        <f>VLOOKUP(customer!A1949,Marketing!A:I,7,FALSE)</f>
        <v>0</v>
      </c>
      <c r="AB1937">
        <f>VLOOKUP(customer!A1949,Marketing!A:I,8,FALSE)</f>
        <v>0</v>
      </c>
      <c r="AC1937" s="1">
        <f>VLOOKUP(customer!A1949,Marketing!A:I,9,FALSE)</f>
        <v>43778</v>
      </c>
    </row>
    <row r="1938" spans="1:29" x14ac:dyDescent="0.3">
      <c r="A1938">
        <v>1591</v>
      </c>
      <c r="B1938">
        <v>126150</v>
      </c>
      <c r="C1938">
        <v>2</v>
      </c>
      <c r="D1938">
        <v>1</v>
      </c>
      <c r="E1938">
        <v>64</v>
      </c>
      <c r="F1938" t="str">
        <f>IF(customer!G1950=1, "Married", IF(customer!H1950=1, "Single", IF(customer!F1950=1, "Divorced", IF(customer!I1950=1, "Together", IF(customer!J1950=1, "Widowed", "Unknown")))))</f>
        <v>Divorced</v>
      </c>
      <c r="G1938" t="str">
        <f>IF(customer!K1950=1,"Basic",IF(customer!L1950=1,"Graduate",IF(customer!M1950=1,"Master",IF(customer!N1950=1,"PhD","Unknown"))))</f>
        <v>Graduate</v>
      </c>
      <c r="H1938" t="s">
        <v>18</v>
      </c>
      <c r="I1938">
        <f>VLOOKUP(customer!A1950,sales_update!A:N,2,FALSE)</f>
        <v>61</v>
      </c>
      <c r="J1938">
        <f xml:space="preserve"> VLOOKUP(customer!A1950,sales_update!A:N,3,FALSE)</f>
        <v>24</v>
      </c>
      <c r="K1938">
        <f>VLOOKUP(customer!A1950,sales_update!A:N,4,FALSE)</f>
        <v>5</v>
      </c>
      <c r="L1938">
        <f>VLOOKUP(customer!A1950,sales_update!A:N,5,FALSE)</f>
        <v>63</v>
      </c>
      <c r="M1938">
        <f>VLOOKUP(customer!A1950,sales_update!A:N,6,FALSE)</f>
        <v>14</v>
      </c>
      <c r="N1938">
        <f>VLOOKUP(customer!A1950,sales_update!A:N,7,FALSE)</f>
        <v>24</v>
      </c>
      <c r="O1938">
        <f>VLOOKUP(customer!A1950,sales_update!A:N,8,FALSE)</f>
        <v>5</v>
      </c>
      <c r="P1938">
        <f>VLOOKUP(customer!A1950,sales_update!A:N,9,FALSE)</f>
        <v>125</v>
      </c>
      <c r="Q1938">
        <f>VLOOKUP(customer!A1950,sales_update!A:N,10,FALSE)</f>
        <v>1</v>
      </c>
      <c r="R1938">
        <f>VLOOKUP(customer!A1950,sales_update!A:N,11,FALSE)</f>
        <v>1</v>
      </c>
      <c r="S1938">
        <f>VLOOKUP(customer!A1950,sales_update!A:N,12,FALSE)</f>
        <v>0</v>
      </c>
      <c r="T1938">
        <f>VLOOKUP(customer!A1950,sales_update!A:N,13,FALSE)</f>
        <v>3</v>
      </c>
      <c r="U1938">
        <f>VLOOKUP(customer!A1950,sales_update!A:N,14,FALSE)</f>
        <v>7</v>
      </c>
      <c r="V1938">
        <f>VLOOKUP(customer!A1950,Marketing!A:I,2,FALSE)</f>
        <v>0</v>
      </c>
      <c r="W1938">
        <f>VLOOKUP(customer!A1950,Marketing!A:I,3,FALSE)</f>
        <v>0</v>
      </c>
      <c r="X1938">
        <f>VLOOKUP(customer!A1950,Marketing!A:I,4,FALSE)</f>
        <v>0</v>
      </c>
      <c r="Y1938">
        <f>VLOOKUP(customer!A1950,Marketing!A:I,5,FALSE)</f>
        <v>0</v>
      </c>
      <c r="Z1938">
        <f>VLOOKUP(customer!A1950,Marketing!A:I,6,FALSE)</f>
        <v>0</v>
      </c>
      <c r="AA1938">
        <f>VLOOKUP(customer!A1950,Marketing!A:I,7,FALSE)</f>
        <v>0</v>
      </c>
      <c r="AB1938">
        <f>VLOOKUP(customer!A1950,Marketing!A:I,8,FALSE)</f>
        <v>0</v>
      </c>
      <c r="AC1938" s="1">
        <f>VLOOKUP(customer!A1950,Marketing!A:I,9,FALSE)</f>
        <v>43693</v>
      </c>
    </row>
    <row r="1939" spans="1:29" x14ac:dyDescent="0.3">
      <c r="A1939">
        <v>1501</v>
      </c>
      <c r="B1939">
        <v>126095</v>
      </c>
      <c r="C1939">
        <v>1</v>
      </c>
      <c r="D1939">
        <v>0</v>
      </c>
      <c r="E1939">
        <v>30</v>
      </c>
      <c r="F1939" t="str">
        <f>IF(customer!G1951=1, "Married", IF(customer!H1951=1, "Single", IF(customer!F1951=1, "Divorced", IF(customer!I1951=1, "Together", IF(customer!J1951=1, "Widowed", "Unknown")))))</f>
        <v>Single</v>
      </c>
      <c r="G1939" t="str">
        <f>IF(customer!K1951=1,"Basic",IF(customer!L1951=1,"Graduate",IF(customer!M1951=1,"Master",IF(customer!N1951=1,"PhD","Unknown"))))</f>
        <v>Graduate</v>
      </c>
      <c r="H1939" t="s">
        <v>18</v>
      </c>
      <c r="I1939">
        <f>VLOOKUP(customer!A1951,sales_update!A:N,2,FALSE)</f>
        <v>77</v>
      </c>
      <c r="J1939">
        <f xml:space="preserve"> VLOOKUP(customer!A1951,sales_update!A:N,3,FALSE)</f>
        <v>53</v>
      </c>
      <c r="K1939">
        <f>VLOOKUP(customer!A1951,sales_update!A:N,4,FALSE)</f>
        <v>34</v>
      </c>
      <c r="L1939">
        <f>VLOOKUP(customer!A1951,sales_update!A:N,5,FALSE)</f>
        <v>43</v>
      </c>
      <c r="M1939">
        <f>VLOOKUP(customer!A1951,sales_update!A:N,6,FALSE)</f>
        <v>14</v>
      </c>
      <c r="N1939">
        <f>VLOOKUP(customer!A1951,sales_update!A:N,7,FALSE)</f>
        <v>5</v>
      </c>
      <c r="O1939">
        <f>VLOOKUP(customer!A1951,sales_update!A:N,8,FALSE)</f>
        <v>53</v>
      </c>
      <c r="P1939">
        <f>VLOOKUP(customer!A1951,sales_update!A:N,9,FALSE)</f>
        <v>97</v>
      </c>
      <c r="Q1939">
        <f>VLOOKUP(customer!A1951,sales_update!A:N,10,FALSE)</f>
        <v>1</v>
      </c>
      <c r="R1939">
        <f>VLOOKUP(customer!A1951,sales_update!A:N,11,FALSE)</f>
        <v>1</v>
      </c>
      <c r="S1939">
        <f>VLOOKUP(customer!A1951,sales_update!A:N,12,FALSE)</f>
        <v>0</v>
      </c>
      <c r="T1939">
        <f>VLOOKUP(customer!A1951,sales_update!A:N,13,FALSE)</f>
        <v>3</v>
      </c>
      <c r="U1939">
        <f>VLOOKUP(customer!A1951,sales_update!A:N,14,FALSE)</f>
        <v>7</v>
      </c>
      <c r="V1939">
        <f>VLOOKUP(customer!A1951,Marketing!A:I,2,FALSE)</f>
        <v>0</v>
      </c>
      <c r="W1939">
        <f>VLOOKUP(customer!A1951,Marketing!A:I,3,FALSE)</f>
        <v>0</v>
      </c>
      <c r="X1939">
        <f>VLOOKUP(customer!A1951,Marketing!A:I,4,FALSE)</f>
        <v>0</v>
      </c>
      <c r="Y1939">
        <f>VLOOKUP(customer!A1951,Marketing!A:I,5,FALSE)</f>
        <v>0</v>
      </c>
      <c r="Z1939">
        <f>VLOOKUP(customer!A1951,Marketing!A:I,6,FALSE)</f>
        <v>0</v>
      </c>
      <c r="AA1939">
        <f>VLOOKUP(customer!A1951,Marketing!A:I,7,FALSE)</f>
        <v>0</v>
      </c>
      <c r="AB1939">
        <f>VLOOKUP(customer!A1951,Marketing!A:I,8,FALSE)</f>
        <v>0</v>
      </c>
      <c r="AC1939" s="1">
        <f>VLOOKUP(customer!A1951,Marketing!A:I,9,FALSE)</f>
        <v>43804</v>
      </c>
    </row>
    <row r="1940" spans="1:29" x14ac:dyDescent="0.3">
      <c r="A1940">
        <v>1158</v>
      </c>
      <c r="B1940">
        <v>126091</v>
      </c>
      <c r="C1940">
        <v>1</v>
      </c>
      <c r="D1940">
        <v>1</v>
      </c>
      <c r="E1940">
        <v>63</v>
      </c>
      <c r="F1940" t="str">
        <f>IF(customer!G1952=1, "Married", IF(customer!H1952=1, "Single", IF(customer!F1952=1, "Divorced", IF(customer!I1952=1, "Together", IF(customer!J1952=1, "Widowed", "Unknown")))))</f>
        <v>Together</v>
      </c>
      <c r="G1940" t="str">
        <f>IF(customer!K1952=1,"Basic",IF(customer!L1952=1,"Graduate",IF(customer!M1952=1,"Master",IF(customer!N1952=1,"PhD","Unknown"))))</f>
        <v>Graduate</v>
      </c>
      <c r="H1940" t="s">
        <v>17</v>
      </c>
      <c r="I1940">
        <f>VLOOKUP(customer!A1952,sales_update!A:N,2,FALSE)</f>
        <v>84</v>
      </c>
      <c r="J1940">
        <f xml:space="preserve"> VLOOKUP(customer!A1952,sales_update!A:N,3,FALSE)</f>
        <v>72</v>
      </c>
      <c r="K1940">
        <f>VLOOKUP(customer!A1952,sales_update!A:N,4,FALSE)</f>
        <v>48</v>
      </c>
      <c r="L1940">
        <f>VLOOKUP(customer!A1952,sales_update!A:N,5,FALSE)</f>
        <v>92</v>
      </c>
      <c r="M1940">
        <f>VLOOKUP(customer!A1952,sales_update!A:N,6,FALSE)</f>
        <v>39</v>
      </c>
      <c r="N1940">
        <f>VLOOKUP(customer!A1952,sales_update!A:N,7,FALSE)</f>
        <v>82</v>
      </c>
      <c r="O1940">
        <f>VLOOKUP(customer!A1952,sales_update!A:N,8,FALSE)</f>
        <v>97</v>
      </c>
      <c r="P1940">
        <f>VLOOKUP(customer!A1952,sales_update!A:N,9,FALSE)</f>
        <v>237</v>
      </c>
      <c r="Q1940">
        <f>VLOOKUP(customer!A1952,sales_update!A:N,10,FALSE)</f>
        <v>3</v>
      </c>
      <c r="R1940">
        <f>VLOOKUP(customer!A1952,sales_update!A:N,11,FALSE)</f>
        <v>2</v>
      </c>
      <c r="S1940">
        <f>VLOOKUP(customer!A1952,sales_update!A:N,12,FALSE)</f>
        <v>1</v>
      </c>
      <c r="T1940">
        <f>VLOOKUP(customer!A1952,sales_update!A:N,13,FALSE)</f>
        <v>3</v>
      </c>
      <c r="U1940">
        <f>VLOOKUP(customer!A1952,sales_update!A:N,14,FALSE)</f>
        <v>5</v>
      </c>
      <c r="V1940">
        <f>VLOOKUP(customer!A1952,Marketing!A:I,2,FALSE)</f>
        <v>0</v>
      </c>
      <c r="W1940">
        <f>VLOOKUP(customer!A1952,Marketing!A:I,3,FALSE)</f>
        <v>0</v>
      </c>
      <c r="X1940">
        <f>VLOOKUP(customer!A1952,Marketing!A:I,4,FALSE)</f>
        <v>0</v>
      </c>
      <c r="Y1940">
        <f>VLOOKUP(customer!A1952,Marketing!A:I,5,FALSE)</f>
        <v>0</v>
      </c>
      <c r="Z1940">
        <f>VLOOKUP(customer!A1952,Marketing!A:I,6,FALSE)</f>
        <v>0</v>
      </c>
      <c r="AA1940">
        <f>VLOOKUP(customer!A1952,Marketing!A:I,7,FALSE)</f>
        <v>0</v>
      </c>
      <c r="AB1940">
        <f>VLOOKUP(customer!A1952,Marketing!A:I,8,FALSE)</f>
        <v>0</v>
      </c>
      <c r="AC1940" s="1">
        <f>VLOOKUP(customer!A1952,Marketing!A:I,9,FALSE)</f>
        <v>44044</v>
      </c>
    </row>
    <row r="1941" spans="1:29" x14ac:dyDescent="0.3">
      <c r="A1941">
        <v>1978</v>
      </c>
      <c r="B1941">
        <v>126091</v>
      </c>
      <c r="C1941">
        <v>1</v>
      </c>
      <c r="D1941">
        <v>1</v>
      </c>
      <c r="E1941">
        <v>63</v>
      </c>
      <c r="F1941" t="str">
        <f>IF(customer!G1953=1, "Married", IF(customer!H1953=1, "Single", IF(customer!F1953=1, "Divorced", IF(customer!I1953=1, "Together", IF(customer!J1953=1, "Widowed", "Unknown")))))</f>
        <v>Together</v>
      </c>
      <c r="G1941" t="str">
        <f>IF(customer!K1953=1,"Basic",IF(customer!L1953=1,"Graduate",IF(customer!M1953=1,"Master",IF(customer!N1953=1,"PhD","Unknown"))))</f>
        <v>Graduate</v>
      </c>
      <c r="H1941" t="s">
        <v>20</v>
      </c>
      <c r="I1941">
        <f>VLOOKUP(customer!A1953,sales_update!A:N,2,FALSE)</f>
        <v>84</v>
      </c>
      <c r="J1941">
        <f xml:space="preserve"> VLOOKUP(customer!A1953,sales_update!A:N,3,FALSE)</f>
        <v>72</v>
      </c>
      <c r="K1941">
        <f>VLOOKUP(customer!A1953,sales_update!A:N,4,FALSE)</f>
        <v>48</v>
      </c>
      <c r="L1941">
        <f>VLOOKUP(customer!A1953,sales_update!A:N,5,FALSE)</f>
        <v>92</v>
      </c>
      <c r="M1941">
        <f>VLOOKUP(customer!A1953,sales_update!A:N,6,FALSE)</f>
        <v>39</v>
      </c>
      <c r="N1941">
        <f>VLOOKUP(customer!A1953,sales_update!A:N,7,FALSE)</f>
        <v>82</v>
      </c>
      <c r="O1941">
        <f>VLOOKUP(customer!A1953,sales_update!A:N,8,FALSE)</f>
        <v>97</v>
      </c>
      <c r="P1941">
        <f>VLOOKUP(customer!A1953,sales_update!A:N,9,FALSE)</f>
        <v>237</v>
      </c>
      <c r="Q1941">
        <f>VLOOKUP(customer!A1953,sales_update!A:N,10,FALSE)</f>
        <v>3</v>
      </c>
      <c r="R1941">
        <f>VLOOKUP(customer!A1953,sales_update!A:N,11,FALSE)</f>
        <v>2</v>
      </c>
      <c r="S1941">
        <f>VLOOKUP(customer!A1953,sales_update!A:N,12,FALSE)</f>
        <v>1</v>
      </c>
      <c r="T1941">
        <f>VLOOKUP(customer!A1953,sales_update!A:N,13,FALSE)</f>
        <v>3</v>
      </c>
      <c r="U1941">
        <f>VLOOKUP(customer!A1953,sales_update!A:N,14,FALSE)</f>
        <v>5</v>
      </c>
      <c r="V1941">
        <f>VLOOKUP(customer!A1953,Marketing!A:I,2,FALSE)</f>
        <v>0</v>
      </c>
      <c r="W1941">
        <f>VLOOKUP(customer!A1953,Marketing!A:I,3,FALSE)</f>
        <v>0</v>
      </c>
      <c r="X1941">
        <f>VLOOKUP(customer!A1953,Marketing!A:I,4,FALSE)</f>
        <v>0</v>
      </c>
      <c r="Y1941">
        <f>VLOOKUP(customer!A1953,Marketing!A:I,5,FALSE)</f>
        <v>0</v>
      </c>
      <c r="Z1941">
        <f>VLOOKUP(customer!A1953,Marketing!A:I,6,FALSE)</f>
        <v>0</v>
      </c>
      <c r="AA1941">
        <f>VLOOKUP(customer!A1953,Marketing!A:I,7,FALSE)</f>
        <v>0</v>
      </c>
      <c r="AB1941">
        <f>VLOOKUP(customer!A1953,Marketing!A:I,8,FALSE)</f>
        <v>0</v>
      </c>
      <c r="AC1941" s="1">
        <f>VLOOKUP(customer!A1953,Marketing!A:I,9,FALSE)</f>
        <v>44044</v>
      </c>
    </row>
    <row r="1942" spans="1:29" x14ac:dyDescent="0.3">
      <c r="A1942">
        <v>3148</v>
      </c>
      <c r="B1942">
        <v>126067</v>
      </c>
      <c r="C1942">
        <v>1</v>
      </c>
      <c r="D1942">
        <v>0</v>
      </c>
      <c r="E1942">
        <v>46</v>
      </c>
      <c r="F1942" t="str">
        <f>IF(customer!G1954=1, "Married", IF(customer!H1954=1, "Single", IF(customer!F1954=1, "Divorced", IF(customer!I1954=1, "Together", IF(customer!J1954=1, "Widowed", "Unknown")))))</f>
        <v>Married</v>
      </c>
      <c r="G1942" t="str">
        <f>IF(customer!K1954=1,"Basic",IF(customer!L1954=1,"Graduate",IF(customer!M1954=1,"Master",IF(customer!N1954=1,"PhD","Unknown"))))</f>
        <v>Graduate</v>
      </c>
      <c r="H1942" t="s">
        <v>20</v>
      </c>
      <c r="I1942">
        <f>VLOOKUP(customer!A1954,sales_update!A:N,2,FALSE)</f>
        <v>49</v>
      </c>
      <c r="J1942">
        <f xml:space="preserve"> VLOOKUP(customer!A1954,sales_update!A:N,3,FALSE)</f>
        <v>106</v>
      </c>
      <c r="K1942">
        <f>VLOOKUP(customer!A1954,sales_update!A:N,4,FALSE)</f>
        <v>10</v>
      </c>
      <c r="L1942">
        <f>VLOOKUP(customer!A1954,sales_update!A:N,5,FALSE)</f>
        <v>87</v>
      </c>
      <c r="M1942">
        <f>VLOOKUP(customer!A1954,sales_update!A:N,6,FALSE)</f>
        <v>0</v>
      </c>
      <c r="N1942">
        <f>VLOOKUP(customer!A1954,sales_update!A:N,7,FALSE)</f>
        <v>10</v>
      </c>
      <c r="O1942">
        <f>VLOOKUP(customer!A1954,sales_update!A:N,8,FALSE)</f>
        <v>58</v>
      </c>
      <c r="P1942">
        <f>VLOOKUP(customer!A1954,sales_update!A:N,9,FALSE)</f>
        <v>155</v>
      </c>
      <c r="Q1942">
        <f>VLOOKUP(customer!A1954,sales_update!A:N,10,FALSE)</f>
        <v>3</v>
      </c>
      <c r="R1942">
        <f>VLOOKUP(customer!A1954,sales_update!A:N,11,FALSE)</f>
        <v>3</v>
      </c>
      <c r="S1942">
        <f>VLOOKUP(customer!A1954,sales_update!A:N,12,FALSE)</f>
        <v>0</v>
      </c>
      <c r="T1942">
        <f>VLOOKUP(customer!A1954,sales_update!A:N,13,FALSE)</f>
        <v>3</v>
      </c>
      <c r="U1942">
        <f>VLOOKUP(customer!A1954,sales_update!A:N,14,FALSE)</f>
        <v>8</v>
      </c>
      <c r="V1942">
        <f>VLOOKUP(customer!A1954,Marketing!A:I,2,FALSE)</f>
        <v>0</v>
      </c>
      <c r="W1942">
        <f>VLOOKUP(customer!A1954,Marketing!A:I,3,FALSE)</f>
        <v>0</v>
      </c>
      <c r="X1942">
        <f>VLOOKUP(customer!A1954,Marketing!A:I,4,FALSE)</f>
        <v>0</v>
      </c>
      <c r="Y1942">
        <f>VLOOKUP(customer!A1954,Marketing!A:I,5,FALSE)</f>
        <v>0</v>
      </c>
      <c r="Z1942">
        <f>VLOOKUP(customer!A1954,Marketing!A:I,6,FALSE)</f>
        <v>0</v>
      </c>
      <c r="AA1942">
        <f>VLOOKUP(customer!A1954,Marketing!A:I,7,FALSE)</f>
        <v>0</v>
      </c>
      <c r="AB1942">
        <f>VLOOKUP(customer!A1954,Marketing!A:I,8,FALSE)</f>
        <v>0</v>
      </c>
      <c r="AC1942" s="1">
        <f>VLOOKUP(customer!A1954,Marketing!A:I,9,FALSE)</f>
        <v>43931</v>
      </c>
    </row>
    <row r="1943" spans="1:29" x14ac:dyDescent="0.3">
      <c r="A1943">
        <v>1645</v>
      </c>
      <c r="B1943">
        <v>125965</v>
      </c>
      <c r="C1943">
        <v>0</v>
      </c>
      <c r="D1943">
        <v>0</v>
      </c>
      <c r="E1943">
        <v>40</v>
      </c>
      <c r="F1943" t="str">
        <f>IF(customer!G1955=1, "Married", IF(customer!H1955=1, "Single", IF(customer!F1955=1, "Divorced", IF(customer!I1955=1, "Together", IF(customer!J1955=1, "Widowed", "Unknown")))))</f>
        <v>Married</v>
      </c>
      <c r="G1943" t="str">
        <f>IF(customer!K1955=1,"Basic",IF(customer!L1955=1,"Graduate",IF(customer!M1955=1,"Master",IF(customer!N1955=1,"PhD","Unknown"))))</f>
        <v>Basic</v>
      </c>
      <c r="H1943" t="s">
        <v>18</v>
      </c>
      <c r="I1943">
        <f>VLOOKUP(customer!A1955,sales_update!A:N,2,FALSE)</f>
        <v>29</v>
      </c>
      <c r="J1943">
        <f xml:space="preserve"> VLOOKUP(customer!A1955,sales_update!A:N,3,FALSE)</f>
        <v>10</v>
      </c>
      <c r="K1943">
        <f>VLOOKUP(customer!A1955,sales_update!A:N,4,FALSE)</f>
        <v>10</v>
      </c>
      <c r="L1943">
        <f>VLOOKUP(customer!A1955,sales_update!A:N,5,FALSE)</f>
        <v>53</v>
      </c>
      <c r="M1943">
        <f>VLOOKUP(customer!A1955,sales_update!A:N,6,FALSE)</f>
        <v>199</v>
      </c>
      <c r="N1943">
        <f>VLOOKUP(customer!A1955,sales_update!A:N,7,FALSE)</f>
        <v>34</v>
      </c>
      <c r="O1943">
        <f>VLOOKUP(customer!A1955,sales_update!A:N,8,FALSE)</f>
        <v>53</v>
      </c>
      <c r="P1943">
        <f>VLOOKUP(customer!A1955,sales_update!A:N,9,FALSE)</f>
        <v>252</v>
      </c>
      <c r="Q1943">
        <f>VLOOKUP(customer!A1955,sales_update!A:N,10,FALSE)</f>
        <v>1</v>
      </c>
      <c r="R1943">
        <f>VLOOKUP(customer!A1955,sales_update!A:N,11,FALSE)</f>
        <v>2</v>
      </c>
      <c r="S1943">
        <f>VLOOKUP(customer!A1955,sales_update!A:N,12,FALSE)</f>
        <v>0</v>
      </c>
      <c r="T1943">
        <f>VLOOKUP(customer!A1955,sales_update!A:N,13,FALSE)</f>
        <v>3</v>
      </c>
      <c r="U1943">
        <f>VLOOKUP(customer!A1955,sales_update!A:N,14,FALSE)</f>
        <v>8</v>
      </c>
      <c r="V1943">
        <f>VLOOKUP(customer!A1955,Marketing!A:I,2,FALSE)</f>
        <v>0</v>
      </c>
      <c r="W1943">
        <f>VLOOKUP(customer!A1955,Marketing!A:I,3,FALSE)</f>
        <v>0</v>
      </c>
      <c r="X1943">
        <f>VLOOKUP(customer!A1955,Marketing!A:I,4,FALSE)</f>
        <v>0</v>
      </c>
      <c r="Y1943">
        <f>VLOOKUP(customer!A1955,Marketing!A:I,5,FALSE)</f>
        <v>0</v>
      </c>
      <c r="Z1943">
        <f>VLOOKUP(customer!A1955,Marketing!A:I,6,FALSE)</f>
        <v>0</v>
      </c>
      <c r="AA1943">
        <f>VLOOKUP(customer!A1955,Marketing!A:I,7,FALSE)</f>
        <v>0</v>
      </c>
      <c r="AB1943">
        <f>VLOOKUP(customer!A1955,Marketing!A:I,8,FALSE)</f>
        <v>0</v>
      </c>
      <c r="AC1943" s="1">
        <f>VLOOKUP(customer!A1955,Marketing!A:I,9,FALSE)</f>
        <v>43508</v>
      </c>
    </row>
    <row r="1944" spans="1:29" x14ac:dyDescent="0.3">
      <c r="A1944">
        <v>2034</v>
      </c>
      <c r="B1944">
        <v>125959</v>
      </c>
      <c r="C1944">
        <v>1</v>
      </c>
      <c r="D1944">
        <v>1</v>
      </c>
      <c r="E1944">
        <v>50</v>
      </c>
      <c r="F1944" t="str">
        <f>IF(customer!G1956=1, "Married", IF(customer!H1956=1, "Single", IF(customer!F1956=1, "Divorced", IF(customer!I1956=1, "Together", IF(customer!J1956=1, "Widowed", "Unknown")))))</f>
        <v>Divorced</v>
      </c>
      <c r="G1944" t="str">
        <f>IF(customer!K1956=1,"Basic",IF(customer!L1956=1,"Graduate",IF(customer!M1956=1,"Master",IF(customer!N1956=1,"PhD","Unknown"))))</f>
        <v>Unknown</v>
      </c>
      <c r="H1944" t="s">
        <v>17</v>
      </c>
      <c r="I1944">
        <f>VLOOKUP(customer!A1956,sales_update!A:N,2,FALSE)</f>
        <v>1</v>
      </c>
      <c r="J1944">
        <f xml:space="preserve"> VLOOKUP(customer!A1956,sales_update!A:N,3,FALSE)</f>
        <v>19</v>
      </c>
      <c r="K1944">
        <f>VLOOKUP(customer!A1956,sales_update!A:N,4,FALSE)</f>
        <v>10</v>
      </c>
      <c r="L1944">
        <f>VLOOKUP(customer!A1956,sales_update!A:N,5,FALSE)</f>
        <v>58</v>
      </c>
      <c r="M1944">
        <f>VLOOKUP(customer!A1956,sales_update!A:N,6,FALSE)</f>
        <v>34</v>
      </c>
      <c r="N1944">
        <f>VLOOKUP(customer!A1956,sales_update!A:N,7,FALSE)</f>
        <v>24</v>
      </c>
      <c r="O1944">
        <f>VLOOKUP(customer!A1956,sales_update!A:N,8,FALSE)</f>
        <v>126</v>
      </c>
      <c r="P1944">
        <f>VLOOKUP(customer!A1956,sales_update!A:N,9,FALSE)</f>
        <v>19</v>
      </c>
      <c r="Q1944">
        <f>VLOOKUP(customer!A1956,sales_update!A:N,10,FALSE)</f>
        <v>2</v>
      </c>
      <c r="R1944">
        <f>VLOOKUP(customer!A1956,sales_update!A:N,11,FALSE)</f>
        <v>1</v>
      </c>
      <c r="S1944">
        <f>VLOOKUP(customer!A1956,sales_update!A:N,12,FALSE)</f>
        <v>2</v>
      </c>
      <c r="T1944">
        <f>VLOOKUP(customer!A1956,sales_update!A:N,13,FALSE)</f>
        <v>2</v>
      </c>
      <c r="U1944">
        <f>VLOOKUP(customer!A1956,sales_update!A:N,14,FALSE)</f>
        <v>6</v>
      </c>
      <c r="V1944">
        <f>VLOOKUP(customer!A1956,Marketing!A:I,2,FALSE)</f>
        <v>0</v>
      </c>
      <c r="W1944">
        <f>VLOOKUP(customer!A1956,Marketing!A:I,3,FALSE)</f>
        <v>0</v>
      </c>
      <c r="X1944">
        <f>VLOOKUP(customer!A1956,Marketing!A:I,4,FALSE)</f>
        <v>0</v>
      </c>
      <c r="Y1944">
        <f>VLOOKUP(customer!A1956,Marketing!A:I,5,FALSE)</f>
        <v>0</v>
      </c>
      <c r="Z1944">
        <f>VLOOKUP(customer!A1956,Marketing!A:I,6,FALSE)</f>
        <v>0</v>
      </c>
      <c r="AA1944">
        <f>VLOOKUP(customer!A1956,Marketing!A:I,7,FALSE)</f>
        <v>0</v>
      </c>
      <c r="AB1944">
        <f>VLOOKUP(customer!A1956,Marketing!A:I,8,FALSE)</f>
        <v>1</v>
      </c>
      <c r="AC1944" s="1">
        <f>VLOOKUP(customer!A1956,Marketing!A:I,9,FALSE)</f>
        <v>43668</v>
      </c>
    </row>
    <row r="1945" spans="1:29" x14ac:dyDescent="0.3">
      <c r="A1945">
        <v>2112</v>
      </c>
      <c r="B1945">
        <v>125930</v>
      </c>
      <c r="C1945">
        <v>1</v>
      </c>
      <c r="D1945">
        <v>1</v>
      </c>
      <c r="E1945">
        <v>53</v>
      </c>
      <c r="F1945" t="str">
        <f>IF(customer!G1957=1, "Married", IF(customer!H1957=1, "Single", IF(customer!F1957=1, "Divorced", IF(customer!I1957=1, "Together", IF(customer!J1957=1, "Widowed", "Unknown")))))</f>
        <v>Single</v>
      </c>
      <c r="G1945" t="str">
        <f>IF(customer!K1957=1,"Basic",IF(customer!L1957=1,"Graduate",IF(customer!M1957=1,"Master",IF(customer!N1957=1,"PhD","Unknown"))))</f>
        <v>Graduate</v>
      </c>
      <c r="H1945" t="s">
        <v>17</v>
      </c>
      <c r="I1945">
        <f>VLOOKUP(customer!A1957,sales_update!A:N,2,FALSE)</f>
        <v>87</v>
      </c>
      <c r="J1945">
        <f xml:space="preserve"> VLOOKUP(customer!A1957,sales_update!A:N,3,FALSE)</f>
        <v>29</v>
      </c>
      <c r="K1945">
        <f>VLOOKUP(customer!A1957,sales_update!A:N,4,FALSE)</f>
        <v>5</v>
      </c>
      <c r="L1945">
        <f>VLOOKUP(customer!A1957,sales_update!A:N,5,FALSE)</f>
        <v>10</v>
      </c>
      <c r="M1945">
        <f>VLOOKUP(customer!A1957,sales_update!A:N,6,FALSE)</f>
        <v>10</v>
      </c>
      <c r="N1945">
        <f>VLOOKUP(customer!A1957,sales_update!A:N,7,FALSE)</f>
        <v>0</v>
      </c>
      <c r="O1945">
        <f>VLOOKUP(customer!A1957,sales_update!A:N,8,FALSE)</f>
        <v>19</v>
      </c>
      <c r="P1945">
        <f>VLOOKUP(customer!A1957,sales_update!A:N,9,FALSE)</f>
        <v>34</v>
      </c>
      <c r="Q1945">
        <f>VLOOKUP(customer!A1957,sales_update!A:N,10,FALSE)</f>
        <v>1</v>
      </c>
      <c r="R1945">
        <f>VLOOKUP(customer!A1957,sales_update!A:N,11,FALSE)</f>
        <v>1</v>
      </c>
      <c r="S1945">
        <f>VLOOKUP(customer!A1957,sales_update!A:N,12,FALSE)</f>
        <v>0</v>
      </c>
      <c r="T1945">
        <f>VLOOKUP(customer!A1957,sales_update!A:N,13,FALSE)</f>
        <v>2</v>
      </c>
      <c r="U1945">
        <f>VLOOKUP(customer!A1957,sales_update!A:N,14,FALSE)</f>
        <v>7</v>
      </c>
      <c r="V1945">
        <f>VLOOKUP(customer!A1957,Marketing!A:I,2,FALSE)</f>
        <v>0</v>
      </c>
      <c r="W1945">
        <f>VLOOKUP(customer!A1957,Marketing!A:I,3,FALSE)</f>
        <v>0</v>
      </c>
      <c r="X1945">
        <f>VLOOKUP(customer!A1957,Marketing!A:I,4,FALSE)</f>
        <v>0</v>
      </c>
      <c r="Y1945">
        <f>VLOOKUP(customer!A1957,Marketing!A:I,5,FALSE)</f>
        <v>0</v>
      </c>
      <c r="Z1945">
        <f>VLOOKUP(customer!A1957,Marketing!A:I,6,FALSE)</f>
        <v>0</v>
      </c>
      <c r="AA1945">
        <f>VLOOKUP(customer!A1957,Marketing!A:I,7,FALSE)</f>
        <v>0</v>
      </c>
      <c r="AB1945">
        <f>VLOOKUP(customer!A1957,Marketing!A:I,8,FALSE)</f>
        <v>0</v>
      </c>
      <c r="AC1945" s="1">
        <f>VLOOKUP(customer!A1957,Marketing!A:I,9,FALSE)</f>
        <v>43906</v>
      </c>
    </row>
    <row r="1946" spans="1:29" x14ac:dyDescent="0.3">
      <c r="A1946">
        <v>1698</v>
      </c>
      <c r="B1946">
        <v>125851</v>
      </c>
      <c r="C1946">
        <v>1</v>
      </c>
      <c r="D1946">
        <v>0</v>
      </c>
      <c r="E1946">
        <v>42</v>
      </c>
      <c r="F1946" t="str">
        <f>IF(customer!G1958=1, "Married", IF(customer!H1958=1, "Single", IF(customer!F1958=1, "Divorced", IF(customer!I1958=1, "Together", IF(customer!J1958=1, "Widowed", "Unknown")))))</f>
        <v>Together</v>
      </c>
      <c r="G1946" t="str">
        <f>IF(customer!K1958=1,"Basic",IF(customer!L1958=1,"Graduate",IF(customer!M1958=1,"Master",IF(customer!N1958=1,"PhD","Unknown"))))</f>
        <v>Graduate</v>
      </c>
      <c r="H1946" t="s">
        <v>17</v>
      </c>
      <c r="I1946">
        <f>VLOOKUP(customer!A1958,sales_update!A:N,2,FALSE)</f>
        <v>45</v>
      </c>
      <c r="J1946">
        <f xml:space="preserve"> VLOOKUP(customer!A1958,sales_update!A:N,3,FALSE)</f>
        <v>44</v>
      </c>
      <c r="K1946">
        <f>VLOOKUP(customer!A1958,sales_update!A:N,4,FALSE)</f>
        <v>19</v>
      </c>
      <c r="L1946">
        <f>VLOOKUP(customer!A1958,sales_update!A:N,5,FALSE)</f>
        <v>88</v>
      </c>
      <c r="M1946">
        <f>VLOOKUP(customer!A1958,sales_update!A:N,6,FALSE)</f>
        <v>34</v>
      </c>
      <c r="N1946">
        <f>VLOOKUP(customer!A1958,sales_update!A:N,7,FALSE)</f>
        <v>24</v>
      </c>
      <c r="O1946">
        <f>VLOOKUP(customer!A1958,sales_update!A:N,8,FALSE)</f>
        <v>24</v>
      </c>
      <c r="P1946">
        <f>VLOOKUP(customer!A1958,sales_update!A:N,9,FALSE)</f>
        <v>185</v>
      </c>
      <c r="Q1946">
        <f>VLOOKUP(customer!A1958,sales_update!A:N,10,FALSE)</f>
        <v>2</v>
      </c>
      <c r="R1946">
        <f>VLOOKUP(customer!A1958,sales_update!A:N,11,FALSE)</f>
        <v>2</v>
      </c>
      <c r="S1946">
        <f>VLOOKUP(customer!A1958,sales_update!A:N,12,FALSE)</f>
        <v>0</v>
      </c>
      <c r="T1946">
        <f>VLOOKUP(customer!A1958,sales_update!A:N,13,FALSE)</f>
        <v>3</v>
      </c>
      <c r="U1946">
        <f>VLOOKUP(customer!A1958,sales_update!A:N,14,FALSE)</f>
        <v>7</v>
      </c>
      <c r="V1946">
        <f>VLOOKUP(customer!A1958,Marketing!A:I,2,FALSE)</f>
        <v>0</v>
      </c>
      <c r="W1946">
        <f>VLOOKUP(customer!A1958,Marketing!A:I,3,FALSE)</f>
        <v>0</v>
      </c>
      <c r="X1946">
        <f>VLOOKUP(customer!A1958,Marketing!A:I,4,FALSE)</f>
        <v>0</v>
      </c>
      <c r="Y1946">
        <f>VLOOKUP(customer!A1958,Marketing!A:I,5,FALSE)</f>
        <v>0</v>
      </c>
      <c r="Z1946">
        <f>VLOOKUP(customer!A1958,Marketing!A:I,6,FALSE)</f>
        <v>0</v>
      </c>
      <c r="AA1946">
        <f>VLOOKUP(customer!A1958,Marketing!A:I,7,FALSE)</f>
        <v>0</v>
      </c>
      <c r="AB1946">
        <f>VLOOKUP(customer!A1958,Marketing!A:I,8,FALSE)</f>
        <v>0</v>
      </c>
      <c r="AC1946" s="1">
        <f>VLOOKUP(customer!A1958,Marketing!A:I,9,FALSE)</f>
        <v>43665</v>
      </c>
    </row>
    <row r="1947" spans="1:29" x14ac:dyDescent="0.3">
      <c r="A1947">
        <v>3088</v>
      </c>
      <c r="B1947">
        <v>125818</v>
      </c>
      <c r="C1947">
        <v>1</v>
      </c>
      <c r="D1947">
        <v>0</v>
      </c>
      <c r="E1947">
        <v>49</v>
      </c>
      <c r="F1947" t="str">
        <f>IF(customer!G1959=1, "Married", IF(customer!H1959=1, "Single", IF(customer!F1959=1, "Divorced", IF(customer!I1959=1, "Together", IF(customer!J1959=1, "Widowed", "Unknown")))))</f>
        <v>Divorced</v>
      </c>
      <c r="G1947" t="str">
        <f>IF(customer!K1959=1,"Basic",IF(customer!L1959=1,"Graduate",IF(customer!M1959=1,"Master",IF(customer!N1959=1,"PhD","Unknown"))))</f>
        <v>Graduate</v>
      </c>
      <c r="H1947" t="s">
        <v>20</v>
      </c>
      <c r="I1947">
        <f>VLOOKUP(customer!A1959,sales_update!A:N,2,FALSE)</f>
        <v>51</v>
      </c>
      <c r="J1947">
        <f xml:space="preserve"> VLOOKUP(customer!A1959,sales_update!A:N,3,FALSE)</f>
        <v>24</v>
      </c>
      <c r="K1947">
        <f>VLOOKUP(customer!A1959,sales_update!A:N,4,FALSE)</f>
        <v>10</v>
      </c>
      <c r="L1947">
        <f>VLOOKUP(customer!A1959,sales_update!A:N,5,FALSE)</f>
        <v>39</v>
      </c>
      <c r="M1947">
        <f>VLOOKUP(customer!A1959,sales_update!A:N,6,FALSE)</f>
        <v>10</v>
      </c>
      <c r="N1947">
        <f>VLOOKUP(customer!A1959,sales_update!A:N,7,FALSE)</f>
        <v>10</v>
      </c>
      <c r="O1947">
        <f>VLOOKUP(customer!A1959,sales_update!A:N,8,FALSE)</f>
        <v>44</v>
      </c>
      <c r="P1947">
        <f>VLOOKUP(customer!A1959,sales_update!A:N,9,FALSE)</f>
        <v>49</v>
      </c>
      <c r="Q1947">
        <f>VLOOKUP(customer!A1959,sales_update!A:N,10,FALSE)</f>
        <v>1</v>
      </c>
      <c r="R1947">
        <f>VLOOKUP(customer!A1959,sales_update!A:N,11,FALSE)</f>
        <v>0</v>
      </c>
      <c r="S1947">
        <f>VLOOKUP(customer!A1959,sales_update!A:N,12,FALSE)</f>
        <v>1</v>
      </c>
      <c r="T1947">
        <f>VLOOKUP(customer!A1959,sales_update!A:N,13,FALSE)</f>
        <v>2</v>
      </c>
      <c r="U1947">
        <f>VLOOKUP(customer!A1959,sales_update!A:N,14,FALSE)</f>
        <v>7</v>
      </c>
      <c r="V1947">
        <f>VLOOKUP(customer!A1959,Marketing!A:I,2,FALSE)</f>
        <v>0</v>
      </c>
      <c r="W1947">
        <f>VLOOKUP(customer!A1959,Marketing!A:I,3,FALSE)</f>
        <v>0</v>
      </c>
      <c r="X1947">
        <f>VLOOKUP(customer!A1959,Marketing!A:I,4,FALSE)</f>
        <v>0</v>
      </c>
      <c r="Y1947">
        <f>VLOOKUP(customer!A1959,Marketing!A:I,5,FALSE)</f>
        <v>0</v>
      </c>
      <c r="Z1947">
        <f>VLOOKUP(customer!A1959,Marketing!A:I,6,FALSE)</f>
        <v>0</v>
      </c>
      <c r="AA1947">
        <f>VLOOKUP(customer!A1959,Marketing!A:I,7,FALSE)</f>
        <v>0</v>
      </c>
      <c r="AB1947">
        <f>VLOOKUP(customer!A1959,Marketing!A:I,8,FALSE)</f>
        <v>0</v>
      </c>
      <c r="AC1947" s="1">
        <f>VLOOKUP(customer!A1959,Marketing!A:I,9,FALSE)</f>
        <v>43549</v>
      </c>
    </row>
    <row r="1948" spans="1:29" x14ac:dyDescent="0.3">
      <c r="A1948">
        <v>1800</v>
      </c>
      <c r="B1948">
        <v>125804</v>
      </c>
      <c r="C1948">
        <v>1</v>
      </c>
      <c r="D1948">
        <v>0</v>
      </c>
      <c r="E1948">
        <v>42</v>
      </c>
      <c r="F1948" t="str">
        <f>IF(customer!G1960=1, "Married", IF(customer!H1960=1, "Single", IF(customer!F1960=1, "Divorced", IF(customer!I1960=1, "Together", IF(customer!J1960=1, "Widowed", "Unknown")))))</f>
        <v>Married</v>
      </c>
      <c r="G1948" t="str">
        <f>IF(customer!K1960=1,"Basic",IF(customer!L1960=1,"Graduate",IF(customer!M1960=1,"Master",IF(customer!N1960=1,"PhD","Unknown"))))</f>
        <v>Unknown</v>
      </c>
      <c r="H1948" t="s">
        <v>17</v>
      </c>
      <c r="I1948">
        <f>VLOOKUP(customer!A1960,sales_update!A:N,2,FALSE)</f>
        <v>34</v>
      </c>
      <c r="J1948">
        <f xml:space="preserve"> VLOOKUP(customer!A1960,sales_update!A:N,3,FALSE)</f>
        <v>39</v>
      </c>
      <c r="K1948">
        <f>VLOOKUP(customer!A1960,sales_update!A:N,4,FALSE)</f>
        <v>34</v>
      </c>
      <c r="L1948">
        <f>VLOOKUP(customer!A1960,sales_update!A:N,5,FALSE)</f>
        <v>44</v>
      </c>
      <c r="M1948">
        <f>VLOOKUP(customer!A1960,sales_update!A:N,6,FALSE)</f>
        <v>63</v>
      </c>
      <c r="N1948">
        <f>VLOOKUP(customer!A1960,sales_update!A:N,7,FALSE)</f>
        <v>29</v>
      </c>
      <c r="O1948">
        <f>VLOOKUP(customer!A1960,sales_update!A:N,8,FALSE)</f>
        <v>59</v>
      </c>
      <c r="P1948">
        <f>VLOOKUP(customer!A1960,sales_update!A:N,9,FALSE)</f>
        <v>151</v>
      </c>
      <c r="Q1948">
        <f>VLOOKUP(customer!A1960,sales_update!A:N,10,FALSE)</f>
        <v>2</v>
      </c>
      <c r="R1948">
        <f>VLOOKUP(customer!A1960,sales_update!A:N,11,FALSE)</f>
        <v>2</v>
      </c>
      <c r="S1948">
        <f>VLOOKUP(customer!A1960,sales_update!A:N,12,FALSE)</f>
        <v>0</v>
      </c>
      <c r="T1948">
        <f>VLOOKUP(customer!A1960,sales_update!A:N,13,FALSE)</f>
        <v>3</v>
      </c>
      <c r="U1948">
        <f>VLOOKUP(customer!A1960,sales_update!A:N,14,FALSE)</f>
        <v>8</v>
      </c>
      <c r="V1948">
        <f>VLOOKUP(customer!A1960,Marketing!A:I,2,FALSE)</f>
        <v>0</v>
      </c>
      <c r="W1948">
        <f>VLOOKUP(customer!A1960,Marketing!A:I,3,FALSE)</f>
        <v>0</v>
      </c>
      <c r="X1948">
        <f>VLOOKUP(customer!A1960,Marketing!A:I,4,FALSE)</f>
        <v>0</v>
      </c>
      <c r="Y1948">
        <f>VLOOKUP(customer!A1960,Marketing!A:I,5,FALSE)</f>
        <v>0</v>
      </c>
      <c r="Z1948">
        <f>VLOOKUP(customer!A1960,Marketing!A:I,6,FALSE)</f>
        <v>0</v>
      </c>
      <c r="AA1948">
        <f>VLOOKUP(customer!A1960,Marketing!A:I,7,FALSE)</f>
        <v>0</v>
      </c>
      <c r="AB1948">
        <f>VLOOKUP(customer!A1960,Marketing!A:I,8,FALSE)</f>
        <v>0</v>
      </c>
      <c r="AC1948" s="1">
        <f>VLOOKUP(customer!A1960,Marketing!A:I,9,FALSE)</f>
        <v>43867</v>
      </c>
    </row>
    <row r="1949" spans="1:29" x14ac:dyDescent="0.3">
      <c r="A1949">
        <v>1061</v>
      </c>
      <c r="B1949">
        <v>125721</v>
      </c>
      <c r="C1949">
        <v>1</v>
      </c>
      <c r="D1949">
        <v>0</v>
      </c>
      <c r="E1949">
        <v>49</v>
      </c>
      <c r="F1949" t="str">
        <f>IF(customer!G1961=1, "Married", IF(customer!H1961=1, "Single", IF(customer!F1961=1, "Divorced", IF(customer!I1961=1, "Together", IF(customer!J1961=1, "Widowed", "Unknown")))))</f>
        <v>Married</v>
      </c>
      <c r="G1949" t="str">
        <f>IF(customer!K1961=1,"Basic",IF(customer!L1961=1,"Graduate",IF(customer!M1961=1,"Master",IF(customer!N1961=1,"PhD","Unknown"))))</f>
        <v>Graduate</v>
      </c>
      <c r="H1949" t="s">
        <v>15</v>
      </c>
      <c r="I1949">
        <f>VLOOKUP(customer!A1961,sales_update!A:N,2,FALSE)</f>
        <v>75</v>
      </c>
      <c r="J1949">
        <f xml:space="preserve"> VLOOKUP(customer!A1961,sales_update!A:N,3,FALSE)</f>
        <v>5</v>
      </c>
      <c r="K1949">
        <f>VLOOKUP(customer!A1961,sales_update!A:N,4,FALSE)</f>
        <v>15</v>
      </c>
      <c r="L1949">
        <f>VLOOKUP(customer!A1961,sales_update!A:N,5,FALSE)</f>
        <v>29</v>
      </c>
      <c r="M1949">
        <f>VLOOKUP(customer!A1961,sales_update!A:N,6,FALSE)</f>
        <v>15</v>
      </c>
      <c r="N1949">
        <f>VLOOKUP(customer!A1961,sales_update!A:N,7,FALSE)</f>
        <v>29</v>
      </c>
      <c r="O1949">
        <f>VLOOKUP(customer!A1961,sales_update!A:N,8,FALSE)</f>
        <v>73</v>
      </c>
      <c r="P1949">
        <f>VLOOKUP(customer!A1961,sales_update!A:N,9,FALSE)</f>
        <v>20</v>
      </c>
      <c r="Q1949">
        <f>VLOOKUP(customer!A1961,sales_update!A:N,10,FALSE)</f>
        <v>1</v>
      </c>
      <c r="R1949">
        <f>VLOOKUP(customer!A1961,sales_update!A:N,11,FALSE)</f>
        <v>1</v>
      </c>
      <c r="S1949">
        <f>VLOOKUP(customer!A1961,sales_update!A:N,12,FALSE)</f>
        <v>1</v>
      </c>
      <c r="T1949">
        <f>VLOOKUP(customer!A1961,sales_update!A:N,13,FALSE)</f>
        <v>2</v>
      </c>
      <c r="U1949">
        <f>VLOOKUP(customer!A1961,sales_update!A:N,14,FALSE)</f>
        <v>7</v>
      </c>
      <c r="V1949">
        <f>VLOOKUP(customer!A1961,Marketing!A:I,2,FALSE)</f>
        <v>0</v>
      </c>
      <c r="W1949">
        <f>VLOOKUP(customer!A1961,Marketing!A:I,3,FALSE)</f>
        <v>0</v>
      </c>
      <c r="X1949">
        <f>VLOOKUP(customer!A1961,Marketing!A:I,4,FALSE)</f>
        <v>0</v>
      </c>
      <c r="Y1949">
        <f>VLOOKUP(customer!A1961,Marketing!A:I,5,FALSE)</f>
        <v>0</v>
      </c>
      <c r="Z1949">
        <f>VLOOKUP(customer!A1961,Marketing!A:I,6,FALSE)</f>
        <v>0</v>
      </c>
      <c r="AA1949">
        <f>VLOOKUP(customer!A1961,Marketing!A:I,7,FALSE)</f>
        <v>0</v>
      </c>
      <c r="AB1949">
        <f>VLOOKUP(customer!A1961,Marketing!A:I,8,FALSE)</f>
        <v>1</v>
      </c>
      <c r="AC1949" s="1">
        <f>VLOOKUP(customer!A1961,Marketing!A:I,9,FALSE)</f>
        <v>43764</v>
      </c>
    </row>
    <row r="1950" spans="1:29" x14ac:dyDescent="0.3">
      <c r="A1950">
        <v>2221</v>
      </c>
      <c r="B1950">
        <v>125707</v>
      </c>
      <c r="C1950">
        <v>1</v>
      </c>
      <c r="D1950">
        <v>0</v>
      </c>
      <c r="E1950">
        <v>36</v>
      </c>
      <c r="F1950" t="str">
        <f>IF(customer!G1962=1, "Married", IF(customer!H1962=1, "Single", IF(customer!F1962=1, "Divorced", IF(customer!I1962=1, "Together", IF(customer!J1962=1, "Widowed", "Unknown")))))</f>
        <v>Single</v>
      </c>
      <c r="G1950" t="str">
        <f>IF(customer!K1962=1,"Basic",IF(customer!L1962=1,"Graduate",IF(customer!M1962=1,"Master",IF(customer!N1962=1,"PhD","Unknown"))))</f>
        <v>Basic</v>
      </c>
      <c r="H1950" t="s">
        <v>18</v>
      </c>
      <c r="I1950">
        <f>VLOOKUP(customer!A1962,sales_update!A:N,2,FALSE)</f>
        <v>18</v>
      </c>
      <c r="J1950">
        <f xml:space="preserve"> VLOOKUP(customer!A1962,sales_update!A:N,3,FALSE)</f>
        <v>5</v>
      </c>
      <c r="K1950">
        <f>VLOOKUP(customer!A1962,sales_update!A:N,4,FALSE)</f>
        <v>29</v>
      </c>
      <c r="L1950">
        <f>VLOOKUP(customer!A1962,sales_update!A:N,5,FALSE)</f>
        <v>10</v>
      </c>
      <c r="M1950">
        <f>VLOOKUP(customer!A1962,sales_update!A:N,6,FALSE)</f>
        <v>15</v>
      </c>
      <c r="N1950">
        <f>VLOOKUP(customer!A1962,sales_update!A:N,7,FALSE)</f>
        <v>29</v>
      </c>
      <c r="O1950">
        <f>VLOOKUP(customer!A1962,sales_update!A:N,8,FALSE)</f>
        <v>15</v>
      </c>
      <c r="P1950">
        <f>VLOOKUP(customer!A1962,sales_update!A:N,9,FALSE)</f>
        <v>73</v>
      </c>
      <c r="Q1950">
        <f>VLOOKUP(customer!A1962,sales_update!A:N,10,FALSE)</f>
        <v>1</v>
      </c>
      <c r="R1950">
        <f>VLOOKUP(customer!A1962,sales_update!A:N,11,FALSE)</f>
        <v>1</v>
      </c>
      <c r="S1950">
        <f>VLOOKUP(customer!A1962,sales_update!A:N,12,FALSE)</f>
        <v>0</v>
      </c>
      <c r="T1950">
        <f>VLOOKUP(customer!A1962,sales_update!A:N,13,FALSE)</f>
        <v>3</v>
      </c>
      <c r="U1950">
        <f>VLOOKUP(customer!A1962,sales_update!A:N,14,FALSE)</f>
        <v>7</v>
      </c>
      <c r="V1950">
        <f>VLOOKUP(customer!A1962,Marketing!A:I,2,FALSE)</f>
        <v>0</v>
      </c>
      <c r="W1950">
        <f>VLOOKUP(customer!A1962,Marketing!A:I,3,FALSE)</f>
        <v>0</v>
      </c>
      <c r="X1950">
        <f>VLOOKUP(customer!A1962,Marketing!A:I,4,FALSE)</f>
        <v>0</v>
      </c>
      <c r="Y1950">
        <f>VLOOKUP(customer!A1962,Marketing!A:I,5,FALSE)</f>
        <v>0</v>
      </c>
      <c r="Z1950">
        <f>VLOOKUP(customer!A1962,Marketing!A:I,6,FALSE)</f>
        <v>0</v>
      </c>
      <c r="AA1950">
        <f>VLOOKUP(customer!A1962,Marketing!A:I,7,FALSE)</f>
        <v>0</v>
      </c>
      <c r="AB1950">
        <f>VLOOKUP(customer!A1962,Marketing!A:I,8,FALSE)</f>
        <v>0</v>
      </c>
      <c r="AC1950" s="1">
        <f>VLOOKUP(customer!A1962,Marketing!A:I,9,FALSE)</f>
        <v>44006</v>
      </c>
    </row>
    <row r="1951" spans="1:29" x14ac:dyDescent="0.3">
      <c r="A1951">
        <v>1508</v>
      </c>
      <c r="B1951">
        <v>125545</v>
      </c>
      <c r="C1951">
        <v>1</v>
      </c>
      <c r="D1951">
        <v>0</v>
      </c>
      <c r="E1951">
        <v>33</v>
      </c>
      <c r="F1951" t="str">
        <f>IF(customer!G1963=1, "Married", IF(customer!H1963=1, "Single", IF(customer!F1963=1, "Divorced", IF(customer!I1963=1, "Together", IF(customer!J1963=1, "Widowed", "Unknown")))))</f>
        <v>Married</v>
      </c>
      <c r="G1951" t="str">
        <f>IF(customer!K1963=1,"Basic",IF(customer!L1963=1,"Graduate",IF(customer!M1963=1,"Master",IF(customer!N1963=1,"PhD","Unknown"))))</f>
        <v>Graduate</v>
      </c>
      <c r="H1951" t="s">
        <v>19</v>
      </c>
      <c r="I1951">
        <f>VLOOKUP(customer!A1963,sales_update!A:N,2,FALSE)</f>
        <v>35</v>
      </c>
      <c r="J1951">
        <f xml:space="preserve"> VLOOKUP(customer!A1963,sales_update!A:N,3,FALSE)</f>
        <v>157</v>
      </c>
      <c r="K1951">
        <f>VLOOKUP(customer!A1963,sales_update!A:N,4,FALSE)</f>
        <v>5</v>
      </c>
      <c r="L1951">
        <f>VLOOKUP(customer!A1963,sales_update!A:N,5,FALSE)</f>
        <v>315</v>
      </c>
      <c r="M1951">
        <f>VLOOKUP(customer!A1963,sales_update!A:N,6,FALSE)</f>
        <v>79</v>
      </c>
      <c r="N1951">
        <f>VLOOKUP(customer!A1963,sales_update!A:N,7,FALSE)</f>
        <v>59</v>
      </c>
      <c r="O1951">
        <f>VLOOKUP(customer!A1963,sales_update!A:N,8,FALSE)</f>
        <v>418</v>
      </c>
      <c r="P1951">
        <f>VLOOKUP(customer!A1963,sales_update!A:N,9,FALSE)</f>
        <v>197</v>
      </c>
      <c r="Q1951">
        <f>VLOOKUP(customer!A1963,sales_update!A:N,10,FALSE)</f>
        <v>3</v>
      </c>
      <c r="R1951">
        <f>VLOOKUP(customer!A1963,sales_update!A:N,11,FALSE)</f>
        <v>2</v>
      </c>
      <c r="S1951">
        <f>VLOOKUP(customer!A1963,sales_update!A:N,12,FALSE)</f>
        <v>2</v>
      </c>
      <c r="T1951">
        <f>VLOOKUP(customer!A1963,sales_update!A:N,13,FALSE)</f>
        <v>3</v>
      </c>
      <c r="U1951">
        <f>VLOOKUP(customer!A1963,sales_update!A:N,14,FALSE)</f>
        <v>6</v>
      </c>
      <c r="V1951">
        <f>VLOOKUP(customer!A1963,Marketing!A:I,2,FALSE)</f>
        <v>0</v>
      </c>
      <c r="W1951">
        <f>VLOOKUP(customer!A1963,Marketing!A:I,3,FALSE)</f>
        <v>0</v>
      </c>
      <c r="X1951">
        <f>VLOOKUP(customer!A1963,Marketing!A:I,4,FALSE)</f>
        <v>0</v>
      </c>
      <c r="Y1951">
        <f>VLOOKUP(customer!A1963,Marketing!A:I,5,FALSE)</f>
        <v>0</v>
      </c>
      <c r="Z1951">
        <f>VLOOKUP(customer!A1963,Marketing!A:I,6,FALSE)</f>
        <v>0</v>
      </c>
      <c r="AA1951">
        <f>VLOOKUP(customer!A1963,Marketing!A:I,7,FALSE)</f>
        <v>0</v>
      </c>
      <c r="AB1951">
        <f>VLOOKUP(customer!A1963,Marketing!A:I,8,FALSE)</f>
        <v>1</v>
      </c>
      <c r="AC1951" s="1">
        <f>VLOOKUP(customer!A1963,Marketing!A:I,9,FALSE)</f>
        <v>43509</v>
      </c>
    </row>
    <row r="1952" spans="1:29" x14ac:dyDescent="0.3">
      <c r="A1952">
        <v>2745</v>
      </c>
      <c r="B1952">
        <v>125509</v>
      </c>
      <c r="C1952">
        <v>1</v>
      </c>
      <c r="D1952">
        <v>0</v>
      </c>
      <c r="E1952">
        <v>46</v>
      </c>
      <c r="F1952" t="str">
        <f>IF(customer!G1964=1, "Married", IF(customer!H1964=1, "Single", IF(customer!F1964=1, "Divorced", IF(customer!I1964=1, "Together", IF(customer!J1964=1, "Widowed", "Unknown")))))</f>
        <v>Divorced</v>
      </c>
      <c r="G1952" t="str">
        <f>IF(customer!K1964=1,"Basic",IF(customer!L1964=1,"Graduate",IF(customer!M1964=1,"Master",IF(customer!N1964=1,"PhD","Unknown"))))</f>
        <v>PhD</v>
      </c>
      <c r="H1952" t="s">
        <v>16</v>
      </c>
      <c r="I1952">
        <f>VLOOKUP(customer!A1964,sales_update!A:N,2,FALSE)</f>
        <v>15</v>
      </c>
      <c r="J1952">
        <f xml:space="preserve"> VLOOKUP(customer!A1964,sales_update!A:N,3,FALSE)</f>
        <v>197</v>
      </c>
      <c r="K1952">
        <f>VLOOKUP(customer!A1964,sales_update!A:N,4,FALSE)</f>
        <v>15</v>
      </c>
      <c r="L1952">
        <f>VLOOKUP(customer!A1964,sales_update!A:N,5,FALSE)</f>
        <v>148</v>
      </c>
      <c r="M1952">
        <f>VLOOKUP(customer!A1964,sales_update!A:N,6,FALSE)</f>
        <v>49</v>
      </c>
      <c r="N1952">
        <f>VLOOKUP(customer!A1964,sales_update!A:N,7,FALSE)</f>
        <v>34</v>
      </c>
      <c r="O1952">
        <f>VLOOKUP(customer!A1964,sales_update!A:N,8,FALSE)</f>
        <v>54</v>
      </c>
      <c r="P1952">
        <f>VLOOKUP(customer!A1964,sales_update!A:N,9,FALSE)</f>
        <v>389</v>
      </c>
      <c r="Q1952">
        <f>VLOOKUP(customer!A1964,sales_update!A:N,10,FALSE)</f>
        <v>3</v>
      </c>
      <c r="R1952">
        <f>VLOOKUP(customer!A1964,sales_update!A:N,11,FALSE)</f>
        <v>3</v>
      </c>
      <c r="S1952">
        <f>VLOOKUP(customer!A1964,sales_update!A:N,12,FALSE)</f>
        <v>0</v>
      </c>
      <c r="T1952">
        <f>VLOOKUP(customer!A1964,sales_update!A:N,13,FALSE)</f>
        <v>3</v>
      </c>
      <c r="U1952">
        <f>VLOOKUP(customer!A1964,sales_update!A:N,14,FALSE)</f>
        <v>9</v>
      </c>
      <c r="V1952">
        <f>VLOOKUP(customer!A1964,Marketing!A:I,2,FALSE)</f>
        <v>0</v>
      </c>
      <c r="W1952">
        <f>VLOOKUP(customer!A1964,Marketing!A:I,3,FALSE)</f>
        <v>0</v>
      </c>
      <c r="X1952">
        <f>VLOOKUP(customer!A1964,Marketing!A:I,4,FALSE)</f>
        <v>0</v>
      </c>
      <c r="Y1952">
        <f>VLOOKUP(customer!A1964,Marketing!A:I,5,FALSE)</f>
        <v>0</v>
      </c>
      <c r="Z1952">
        <f>VLOOKUP(customer!A1964,Marketing!A:I,6,FALSE)</f>
        <v>0</v>
      </c>
      <c r="AA1952">
        <f>VLOOKUP(customer!A1964,Marketing!A:I,7,FALSE)</f>
        <v>0</v>
      </c>
      <c r="AB1952">
        <f>VLOOKUP(customer!A1964,Marketing!A:I,8,FALSE)</f>
        <v>1</v>
      </c>
      <c r="AC1952" s="1">
        <f>VLOOKUP(customer!A1964,Marketing!A:I,9,FALSE)</f>
        <v>43519</v>
      </c>
    </row>
    <row r="1953" spans="1:29" x14ac:dyDescent="0.3">
      <c r="A1953">
        <v>2956</v>
      </c>
      <c r="B1953">
        <v>125509</v>
      </c>
      <c r="C1953">
        <v>1</v>
      </c>
      <c r="D1953">
        <v>0</v>
      </c>
      <c r="E1953">
        <v>46</v>
      </c>
      <c r="F1953" t="str">
        <f>IF(customer!G1965=1, "Married", IF(customer!H1965=1, "Single", IF(customer!F1965=1, "Divorced", IF(customer!I1965=1, "Together", IF(customer!J1965=1, "Widowed", "Unknown")))))</f>
        <v>Divorced</v>
      </c>
      <c r="G1953" t="str">
        <f>IF(customer!K1965=1,"Basic",IF(customer!L1965=1,"Graduate",IF(customer!M1965=1,"Master",IF(customer!N1965=1,"PhD","Unknown"))))</f>
        <v>PhD</v>
      </c>
      <c r="H1953" t="s">
        <v>20</v>
      </c>
      <c r="I1953">
        <f>VLOOKUP(customer!A1965,sales_update!A:N,2,FALSE)</f>
        <v>15</v>
      </c>
      <c r="J1953">
        <f xml:space="preserve"> VLOOKUP(customer!A1965,sales_update!A:N,3,FALSE)</f>
        <v>197</v>
      </c>
      <c r="K1953">
        <f>VLOOKUP(customer!A1965,sales_update!A:N,4,FALSE)</f>
        <v>15</v>
      </c>
      <c r="L1953">
        <f>VLOOKUP(customer!A1965,sales_update!A:N,5,FALSE)</f>
        <v>148</v>
      </c>
      <c r="M1953">
        <f>VLOOKUP(customer!A1965,sales_update!A:N,6,FALSE)</f>
        <v>49</v>
      </c>
      <c r="N1953">
        <f>VLOOKUP(customer!A1965,sales_update!A:N,7,FALSE)</f>
        <v>34</v>
      </c>
      <c r="O1953">
        <f>VLOOKUP(customer!A1965,sales_update!A:N,8,FALSE)</f>
        <v>54</v>
      </c>
      <c r="P1953">
        <f>VLOOKUP(customer!A1965,sales_update!A:N,9,FALSE)</f>
        <v>389</v>
      </c>
      <c r="Q1953">
        <f>VLOOKUP(customer!A1965,sales_update!A:N,10,FALSE)</f>
        <v>3</v>
      </c>
      <c r="R1953">
        <f>VLOOKUP(customer!A1965,sales_update!A:N,11,FALSE)</f>
        <v>3</v>
      </c>
      <c r="S1953">
        <f>VLOOKUP(customer!A1965,sales_update!A:N,12,FALSE)</f>
        <v>0</v>
      </c>
      <c r="T1953">
        <f>VLOOKUP(customer!A1965,sales_update!A:N,13,FALSE)</f>
        <v>3</v>
      </c>
      <c r="U1953">
        <f>VLOOKUP(customer!A1965,sales_update!A:N,14,FALSE)</f>
        <v>9</v>
      </c>
      <c r="V1953">
        <f>VLOOKUP(customer!A1965,Marketing!A:I,2,FALSE)</f>
        <v>0</v>
      </c>
      <c r="W1953">
        <f>VLOOKUP(customer!A1965,Marketing!A:I,3,FALSE)</f>
        <v>0</v>
      </c>
      <c r="X1953">
        <f>VLOOKUP(customer!A1965,Marketing!A:I,4,FALSE)</f>
        <v>0</v>
      </c>
      <c r="Y1953">
        <f>VLOOKUP(customer!A1965,Marketing!A:I,5,FALSE)</f>
        <v>0</v>
      </c>
      <c r="Z1953">
        <f>VLOOKUP(customer!A1965,Marketing!A:I,6,FALSE)</f>
        <v>0</v>
      </c>
      <c r="AA1953">
        <f>VLOOKUP(customer!A1965,Marketing!A:I,7,FALSE)</f>
        <v>0</v>
      </c>
      <c r="AB1953">
        <f>VLOOKUP(customer!A1965,Marketing!A:I,8,FALSE)</f>
        <v>1</v>
      </c>
      <c r="AC1953" s="1">
        <f>VLOOKUP(customer!A1965,Marketing!A:I,9,FALSE)</f>
        <v>43519</v>
      </c>
    </row>
    <row r="1954" spans="1:29" x14ac:dyDescent="0.3">
      <c r="A1954">
        <v>1914</v>
      </c>
      <c r="B1954">
        <v>125443</v>
      </c>
      <c r="C1954">
        <v>1</v>
      </c>
      <c r="D1954">
        <v>0</v>
      </c>
      <c r="E1954">
        <v>31</v>
      </c>
      <c r="F1954" t="str">
        <f>IF(customer!G1966=1, "Married", IF(customer!H1966=1, "Single", IF(customer!F1966=1, "Divorced", IF(customer!I1966=1, "Together", IF(customer!J1966=1, "Widowed", "Unknown")))))</f>
        <v>Married</v>
      </c>
      <c r="G1954" t="str">
        <f>IF(customer!K1966=1,"Basic",IF(customer!L1966=1,"Graduate",IF(customer!M1966=1,"Master",IF(customer!N1966=1,"PhD","Unknown"))))</f>
        <v>Basic</v>
      </c>
      <c r="H1954" t="s">
        <v>17</v>
      </c>
      <c r="I1954">
        <f>VLOOKUP(customer!A1966,sales_update!A:N,2,FALSE)</f>
        <v>82</v>
      </c>
      <c r="J1954">
        <f xml:space="preserve"> VLOOKUP(customer!A1966,sales_update!A:N,3,FALSE)</f>
        <v>5</v>
      </c>
      <c r="K1954">
        <f>VLOOKUP(customer!A1966,sales_update!A:N,4,FALSE)</f>
        <v>20</v>
      </c>
      <c r="L1954">
        <f>VLOOKUP(customer!A1966,sales_update!A:N,5,FALSE)</f>
        <v>15</v>
      </c>
      <c r="M1954">
        <f>VLOOKUP(customer!A1966,sales_update!A:N,6,FALSE)</f>
        <v>39</v>
      </c>
      <c r="N1954">
        <f>VLOOKUP(customer!A1966,sales_update!A:N,7,FALSE)</f>
        <v>44</v>
      </c>
      <c r="O1954">
        <f>VLOOKUP(customer!A1966,sales_update!A:N,8,FALSE)</f>
        <v>35</v>
      </c>
      <c r="P1954">
        <f>VLOOKUP(customer!A1966,sales_update!A:N,9,FALSE)</f>
        <v>89</v>
      </c>
      <c r="Q1954">
        <f>VLOOKUP(customer!A1966,sales_update!A:N,10,FALSE)</f>
        <v>1</v>
      </c>
      <c r="R1954">
        <f>VLOOKUP(customer!A1966,sales_update!A:N,11,FALSE)</f>
        <v>1</v>
      </c>
      <c r="S1954">
        <f>VLOOKUP(customer!A1966,sales_update!A:N,12,FALSE)</f>
        <v>0</v>
      </c>
      <c r="T1954">
        <f>VLOOKUP(customer!A1966,sales_update!A:N,13,FALSE)</f>
        <v>3</v>
      </c>
      <c r="U1954">
        <f>VLOOKUP(customer!A1966,sales_update!A:N,14,FALSE)</f>
        <v>8</v>
      </c>
      <c r="V1954">
        <f>VLOOKUP(customer!A1966,Marketing!A:I,2,FALSE)</f>
        <v>0</v>
      </c>
      <c r="W1954">
        <f>VLOOKUP(customer!A1966,Marketing!A:I,3,FALSE)</f>
        <v>0</v>
      </c>
      <c r="X1954">
        <f>VLOOKUP(customer!A1966,Marketing!A:I,4,FALSE)</f>
        <v>0</v>
      </c>
      <c r="Y1954">
        <f>VLOOKUP(customer!A1966,Marketing!A:I,5,FALSE)</f>
        <v>0</v>
      </c>
      <c r="Z1954">
        <f>VLOOKUP(customer!A1966,Marketing!A:I,6,FALSE)</f>
        <v>0</v>
      </c>
      <c r="AA1954">
        <f>VLOOKUP(customer!A1966,Marketing!A:I,7,FALSE)</f>
        <v>0</v>
      </c>
      <c r="AB1954">
        <f>VLOOKUP(customer!A1966,Marketing!A:I,8,FALSE)</f>
        <v>0</v>
      </c>
      <c r="AC1954" s="1">
        <f>VLOOKUP(customer!A1966,Marketing!A:I,9,FALSE)</f>
        <v>43614</v>
      </c>
    </row>
    <row r="1955" spans="1:29" x14ac:dyDescent="0.3">
      <c r="A1955">
        <v>2914</v>
      </c>
      <c r="B1955">
        <v>125410</v>
      </c>
      <c r="C1955">
        <v>1</v>
      </c>
      <c r="D1955">
        <v>0</v>
      </c>
      <c r="E1955">
        <v>47</v>
      </c>
      <c r="F1955" t="str">
        <f>IF(customer!G1967=1, "Married", IF(customer!H1967=1, "Single", IF(customer!F1967=1, "Divorced", IF(customer!I1967=1, "Together", IF(customer!J1967=1, "Widowed", "Unknown")))))</f>
        <v>Married</v>
      </c>
      <c r="G1955" t="str">
        <f>IF(customer!K1967=1,"Basic",IF(customer!L1967=1,"Graduate",IF(customer!M1967=1,"Master",IF(customer!N1967=1,"PhD","Unknown"))))</f>
        <v>Graduate</v>
      </c>
      <c r="H1955" t="s">
        <v>20</v>
      </c>
      <c r="I1955">
        <f>VLOOKUP(customer!A1967,sales_update!A:N,2,FALSE)</f>
        <v>48</v>
      </c>
      <c r="J1955">
        <f xml:space="preserve"> VLOOKUP(customer!A1967,sales_update!A:N,3,FALSE)</f>
        <v>10</v>
      </c>
      <c r="K1955">
        <f>VLOOKUP(customer!A1967,sales_update!A:N,4,FALSE)</f>
        <v>10</v>
      </c>
      <c r="L1955">
        <f>VLOOKUP(customer!A1967,sales_update!A:N,5,FALSE)</f>
        <v>20</v>
      </c>
      <c r="M1955">
        <f>VLOOKUP(customer!A1967,sales_update!A:N,6,FALSE)</f>
        <v>64</v>
      </c>
      <c r="N1955">
        <f>VLOOKUP(customer!A1967,sales_update!A:N,7,FALSE)</f>
        <v>64</v>
      </c>
      <c r="O1955">
        <f>VLOOKUP(customer!A1967,sales_update!A:N,8,FALSE)</f>
        <v>20</v>
      </c>
      <c r="P1955">
        <f>VLOOKUP(customer!A1967,sales_update!A:N,9,FALSE)</f>
        <v>148</v>
      </c>
      <c r="Q1955">
        <f>VLOOKUP(customer!A1967,sales_update!A:N,10,FALSE)</f>
        <v>1</v>
      </c>
      <c r="R1955">
        <f>VLOOKUP(customer!A1967,sales_update!A:N,11,FALSE)</f>
        <v>1</v>
      </c>
      <c r="S1955">
        <f>VLOOKUP(customer!A1967,sales_update!A:N,12,FALSE)</f>
        <v>0</v>
      </c>
      <c r="T1955">
        <f>VLOOKUP(customer!A1967,sales_update!A:N,13,FALSE)</f>
        <v>4</v>
      </c>
      <c r="U1955">
        <f>VLOOKUP(customer!A1967,sales_update!A:N,14,FALSE)</f>
        <v>4</v>
      </c>
      <c r="V1955">
        <f>VLOOKUP(customer!A1967,Marketing!A:I,2,FALSE)</f>
        <v>0</v>
      </c>
      <c r="W1955">
        <f>VLOOKUP(customer!A1967,Marketing!A:I,3,FALSE)</f>
        <v>0</v>
      </c>
      <c r="X1955">
        <f>VLOOKUP(customer!A1967,Marketing!A:I,4,FALSE)</f>
        <v>0</v>
      </c>
      <c r="Y1955">
        <f>VLOOKUP(customer!A1967,Marketing!A:I,5,FALSE)</f>
        <v>0</v>
      </c>
      <c r="Z1955">
        <f>VLOOKUP(customer!A1967,Marketing!A:I,6,FALSE)</f>
        <v>0</v>
      </c>
      <c r="AA1955">
        <f>VLOOKUP(customer!A1967,Marketing!A:I,7,FALSE)</f>
        <v>0</v>
      </c>
      <c r="AB1955">
        <f>VLOOKUP(customer!A1967,Marketing!A:I,8,FALSE)</f>
        <v>0</v>
      </c>
      <c r="AC1955" s="1">
        <f>VLOOKUP(customer!A1967,Marketing!A:I,9,FALSE)</f>
        <v>43866</v>
      </c>
    </row>
    <row r="1956" spans="1:29" x14ac:dyDescent="0.3">
      <c r="A1956">
        <v>2629</v>
      </c>
      <c r="B1956">
        <v>125358</v>
      </c>
      <c r="C1956">
        <v>0</v>
      </c>
      <c r="D1956">
        <v>1</v>
      </c>
      <c r="E1956">
        <v>73</v>
      </c>
      <c r="F1956" t="str">
        <f>IF(customer!G1968=1, "Married", IF(customer!H1968=1, "Single", IF(customer!F1968=1, "Divorced", IF(customer!I1968=1, "Together", IF(customer!J1968=1, "Widowed", "Unknown")))))</f>
        <v>Widowed</v>
      </c>
      <c r="G1956" t="str">
        <f>IF(customer!K1968=1,"Basic",IF(customer!L1968=1,"Graduate",IF(customer!M1968=1,"Master",IF(customer!N1968=1,"PhD","Unknown"))))</f>
        <v>PhD</v>
      </c>
      <c r="H1956" t="s">
        <v>18</v>
      </c>
      <c r="I1956">
        <f>VLOOKUP(customer!A1968,sales_update!A:N,2,FALSE)</f>
        <v>57</v>
      </c>
      <c r="J1956">
        <f xml:space="preserve"> VLOOKUP(customer!A1968,sales_update!A:N,3,FALSE)</f>
        <v>94</v>
      </c>
      <c r="K1956">
        <f>VLOOKUP(customer!A1968,sales_update!A:N,4,FALSE)</f>
        <v>0</v>
      </c>
      <c r="L1956">
        <f>VLOOKUP(customer!A1968,sales_update!A:N,5,FALSE)</f>
        <v>25</v>
      </c>
      <c r="M1956">
        <f>VLOOKUP(customer!A1968,sales_update!A:N,6,FALSE)</f>
        <v>0</v>
      </c>
      <c r="N1956">
        <f>VLOOKUP(customer!A1968,sales_update!A:N,7,FALSE)</f>
        <v>0</v>
      </c>
      <c r="O1956">
        <f>VLOOKUP(customer!A1968,sales_update!A:N,8,FALSE)</f>
        <v>40</v>
      </c>
      <c r="P1956">
        <f>VLOOKUP(customer!A1968,sales_update!A:N,9,FALSE)</f>
        <v>79</v>
      </c>
      <c r="Q1956">
        <f>VLOOKUP(customer!A1968,sales_update!A:N,10,FALSE)</f>
        <v>2</v>
      </c>
      <c r="R1956">
        <f>VLOOKUP(customer!A1968,sales_update!A:N,11,FALSE)</f>
        <v>1</v>
      </c>
      <c r="S1956">
        <f>VLOOKUP(customer!A1968,sales_update!A:N,12,FALSE)</f>
        <v>0</v>
      </c>
      <c r="T1956">
        <f>VLOOKUP(customer!A1968,sales_update!A:N,13,FALSE)</f>
        <v>3</v>
      </c>
      <c r="U1956">
        <f>VLOOKUP(customer!A1968,sales_update!A:N,14,FALSE)</f>
        <v>6</v>
      </c>
      <c r="V1956">
        <f>VLOOKUP(customer!A1968,Marketing!A:I,2,FALSE)</f>
        <v>0</v>
      </c>
      <c r="W1956">
        <f>VLOOKUP(customer!A1968,Marketing!A:I,3,FALSE)</f>
        <v>0</v>
      </c>
      <c r="X1956">
        <f>VLOOKUP(customer!A1968,Marketing!A:I,4,FALSE)</f>
        <v>0</v>
      </c>
      <c r="Y1956">
        <f>VLOOKUP(customer!A1968,Marketing!A:I,5,FALSE)</f>
        <v>0</v>
      </c>
      <c r="Z1956">
        <f>VLOOKUP(customer!A1968,Marketing!A:I,6,FALSE)</f>
        <v>0</v>
      </c>
      <c r="AA1956">
        <f>VLOOKUP(customer!A1968,Marketing!A:I,7,FALSE)</f>
        <v>0</v>
      </c>
      <c r="AB1956">
        <f>VLOOKUP(customer!A1968,Marketing!A:I,8,FALSE)</f>
        <v>0</v>
      </c>
      <c r="AC1956" s="1">
        <f>VLOOKUP(customer!A1968,Marketing!A:I,9,FALSE)</f>
        <v>43826</v>
      </c>
    </row>
    <row r="1957" spans="1:29" x14ac:dyDescent="0.3">
      <c r="A1957">
        <v>1524</v>
      </c>
      <c r="B1957">
        <v>125315</v>
      </c>
      <c r="C1957">
        <v>1</v>
      </c>
      <c r="D1957">
        <v>0</v>
      </c>
      <c r="E1957">
        <v>43</v>
      </c>
      <c r="F1957" t="str">
        <f>IF(customer!G1969=1, "Married", IF(customer!H1969=1, "Single", IF(customer!F1969=1, "Divorced", IF(customer!I1969=1, "Together", IF(customer!J1969=1, "Widowed", "Unknown")))))</f>
        <v>Together</v>
      </c>
      <c r="G1957" t="str">
        <f>IF(customer!K1969=1,"Basic",IF(customer!L1969=1,"Graduate",IF(customer!M1969=1,"Master",IF(customer!N1969=1,"PhD","Unknown"))))</f>
        <v>Unknown</v>
      </c>
      <c r="H1957" t="s">
        <v>17</v>
      </c>
      <c r="I1957">
        <f>VLOOKUP(customer!A1969,sales_update!A:N,2,FALSE)</f>
        <v>46</v>
      </c>
      <c r="J1957">
        <f xml:space="preserve"> VLOOKUP(customer!A1969,sales_update!A:N,3,FALSE)</f>
        <v>5</v>
      </c>
      <c r="K1957">
        <f>VLOOKUP(customer!A1969,sales_update!A:N,4,FALSE)</f>
        <v>45</v>
      </c>
      <c r="L1957">
        <f>VLOOKUP(customer!A1969,sales_update!A:N,5,FALSE)</f>
        <v>40</v>
      </c>
      <c r="M1957">
        <f>VLOOKUP(customer!A1969,sales_update!A:N,6,FALSE)</f>
        <v>54</v>
      </c>
      <c r="N1957">
        <f>VLOOKUP(customer!A1969,sales_update!A:N,7,FALSE)</f>
        <v>15</v>
      </c>
      <c r="O1957">
        <f>VLOOKUP(customer!A1969,sales_update!A:N,8,FALSE)</f>
        <v>109</v>
      </c>
      <c r="P1957">
        <f>VLOOKUP(customer!A1969,sales_update!A:N,9,FALSE)</f>
        <v>50</v>
      </c>
      <c r="Q1957">
        <f>VLOOKUP(customer!A1969,sales_update!A:N,10,FALSE)</f>
        <v>3</v>
      </c>
      <c r="R1957">
        <f>VLOOKUP(customer!A1969,sales_update!A:N,11,FALSE)</f>
        <v>3</v>
      </c>
      <c r="S1957">
        <f>VLOOKUP(customer!A1969,sales_update!A:N,12,FALSE)</f>
        <v>0</v>
      </c>
      <c r="T1957">
        <f>VLOOKUP(customer!A1969,sales_update!A:N,13,FALSE)</f>
        <v>3</v>
      </c>
      <c r="U1957">
        <f>VLOOKUP(customer!A1969,sales_update!A:N,14,FALSE)</f>
        <v>8</v>
      </c>
      <c r="V1957">
        <f>VLOOKUP(customer!A1969,Marketing!A:I,2,FALSE)</f>
        <v>0</v>
      </c>
      <c r="W1957">
        <f>VLOOKUP(customer!A1969,Marketing!A:I,3,FALSE)</f>
        <v>0</v>
      </c>
      <c r="X1957">
        <f>VLOOKUP(customer!A1969,Marketing!A:I,4,FALSE)</f>
        <v>0</v>
      </c>
      <c r="Y1957">
        <f>VLOOKUP(customer!A1969,Marketing!A:I,5,FALSE)</f>
        <v>0</v>
      </c>
      <c r="Z1957">
        <f>VLOOKUP(customer!A1969,Marketing!A:I,6,FALSE)</f>
        <v>0</v>
      </c>
      <c r="AA1957">
        <f>VLOOKUP(customer!A1969,Marketing!A:I,7,FALSE)</f>
        <v>0</v>
      </c>
      <c r="AB1957">
        <f>VLOOKUP(customer!A1969,Marketing!A:I,8,FALSE)</f>
        <v>0</v>
      </c>
      <c r="AC1957" s="1">
        <f>VLOOKUP(customer!A1969,Marketing!A:I,9,FALSE)</f>
        <v>43934</v>
      </c>
    </row>
    <row r="1958" spans="1:29" x14ac:dyDescent="0.3">
      <c r="A1958">
        <v>2800</v>
      </c>
      <c r="B1958">
        <v>125293</v>
      </c>
      <c r="C1958">
        <v>1</v>
      </c>
      <c r="D1958">
        <v>0</v>
      </c>
      <c r="E1958">
        <v>51</v>
      </c>
      <c r="F1958" t="str">
        <f>IF(customer!G1970=1, "Married", IF(customer!H1970=1, "Single", IF(customer!F1970=1, "Divorced", IF(customer!I1970=1, "Together", IF(customer!J1970=1, "Widowed", "Unknown")))))</f>
        <v>Married</v>
      </c>
      <c r="G1958" t="str">
        <f>IF(customer!K1970=1,"Basic",IF(customer!L1970=1,"Graduate",IF(customer!M1970=1,"Master",IF(customer!N1970=1,"PhD","Unknown"))))</f>
        <v>Graduate</v>
      </c>
      <c r="H1958" t="s">
        <v>20</v>
      </c>
      <c r="I1958">
        <f>VLOOKUP(customer!A1970,sales_update!A:N,2,FALSE)</f>
        <v>51</v>
      </c>
      <c r="J1958">
        <f xml:space="preserve"> VLOOKUP(customer!A1970,sales_update!A:N,3,FALSE)</f>
        <v>74</v>
      </c>
      <c r="K1958">
        <f>VLOOKUP(customer!A1970,sales_update!A:N,4,FALSE)</f>
        <v>0</v>
      </c>
      <c r="L1958">
        <f>VLOOKUP(customer!A1970,sales_update!A:N,5,FALSE)</f>
        <v>54</v>
      </c>
      <c r="M1958">
        <f>VLOOKUP(customer!A1970,sales_update!A:N,6,FALSE)</f>
        <v>0</v>
      </c>
      <c r="N1958">
        <f>VLOOKUP(customer!A1970,sales_update!A:N,7,FALSE)</f>
        <v>10</v>
      </c>
      <c r="O1958">
        <f>VLOOKUP(customer!A1970,sales_update!A:N,8,FALSE)</f>
        <v>45</v>
      </c>
      <c r="P1958">
        <f>VLOOKUP(customer!A1970,sales_update!A:N,9,FALSE)</f>
        <v>94</v>
      </c>
      <c r="Q1958">
        <f>VLOOKUP(customer!A1970,sales_update!A:N,10,FALSE)</f>
        <v>1</v>
      </c>
      <c r="R1958">
        <f>VLOOKUP(customer!A1970,sales_update!A:N,11,FALSE)</f>
        <v>1</v>
      </c>
      <c r="S1958">
        <f>VLOOKUP(customer!A1970,sales_update!A:N,12,FALSE)</f>
        <v>1</v>
      </c>
      <c r="T1958">
        <f>VLOOKUP(customer!A1970,sales_update!A:N,13,FALSE)</f>
        <v>2</v>
      </c>
      <c r="U1958">
        <f>VLOOKUP(customer!A1970,sales_update!A:N,14,FALSE)</f>
        <v>8</v>
      </c>
      <c r="V1958">
        <f>VLOOKUP(customer!A1970,Marketing!A:I,2,FALSE)</f>
        <v>0</v>
      </c>
      <c r="W1958">
        <f>VLOOKUP(customer!A1970,Marketing!A:I,3,FALSE)</f>
        <v>0</v>
      </c>
      <c r="X1958">
        <f>VLOOKUP(customer!A1970,Marketing!A:I,4,FALSE)</f>
        <v>0</v>
      </c>
      <c r="Y1958">
        <f>VLOOKUP(customer!A1970,Marketing!A:I,5,FALSE)</f>
        <v>0</v>
      </c>
      <c r="Z1958">
        <f>VLOOKUP(customer!A1970,Marketing!A:I,6,FALSE)</f>
        <v>0</v>
      </c>
      <c r="AA1958">
        <f>VLOOKUP(customer!A1970,Marketing!A:I,7,FALSE)</f>
        <v>0</v>
      </c>
      <c r="AB1958">
        <f>VLOOKUP(customer!A1970,Marketing!A:I,8,FALSE)</f>
        <v>0</v>
      </c>
      <c r="AC1958" s="1">
        <f>VLOOKUP(customer!A1970,Marketing!A:I,9,FALSE)</f>
        <v>43881</v>
      </c>
    </row>
    <row r="1959" spans="1:29" x14ac:dyDescent="0.3">
      <c r="A1959">
        <v>3045</v>
      </c>
      <c r="B1959">
        <v>125293</v>
      </c>
      <c r="C1959">
        <v>1</v>
      </c>
      <c r="D1959">
        <v>0</v>
      </c>
      <c r="E1959">
        <v>51</v>
      </c>
      <c r="F1959" t="str">
        <f>IF(customer!G1971=1, "Married", IF(customer!H1971=1, "Single", IF(customer!F1971=1, "Divorced", IF(customer!I1971=1, "Together", IF(customer!J1971=1, "Widowed", "Unknown")))))</f>
        <v>Married</v>
      </c>
      <c r="G1959" t="str">
        <f>IF(customer!K1971=1,"Basic",IF(customer!L1971=1,"Graduate",IF(customer!M1971=1,"Master",IF(customer!N1971=1,"PhD","Unknown"))))</f>
        <v>Graduate</v>
      </c>
      <c r="H1959" t="s">
        <v>16</v>
      </c>
      <c r="I1959">
        <f>VLOOKUP(customer!A1971,sales_update!A:N,2,FALSE)</f>
        <v>51</v>
      </c>
      <c r="J1959">
        <f xml:space="preserve"> VLOOKUP(customer!A1971,sales_update!A:N,3,FALSE)</f>
        <v>74</v>
      </c>
      <c r="K1959">
        <f>VLOOKUP(customer!A1971,sales_update!A:N,4,FALSE)</f>
        <v>0</v>
      </c>
      <c r="L1959">
        <f>VLOOKUP(customer!A1971,sales_update!A:N,5,FALSE)</f>
        <v>54</v>
      </c>
      <c r="M1959">
        <f>VLOOKUP(customer!A1971,sales_update!A:N,6,FALSE)</f>
        <v>0</v>
      </c>
      <c r="N1959">
        <f>VLOOKUP(customer!A1971,sales_update!A:N,7,FALSE)</f>
        <v>10</v>
      </c>
      <c r="O1959">
        <f>VLOOKUP(customer!A1971,sales_update!A:N,8,FALSE)</f>
        <v>45</v>
      </c>
      <c r="P1959">
        <f>VLOOKUP(customer!A1971,sales_update!A:N,9,FALSE)</f>
        <v>94</v>
      </c>
      <c r="Q1959">
        <f>VLOOKUP(customer!A1971,sales_update!A:N,10,FALSE)</f>
        <v>1</v>
      </c>
      <c r="R1959">
        <f>VLOOKUP(customer!A1971,sales_update!A:N,11,FALSE)</f>
        <v>1</v>
      </c>
      <c r="S1959">
        <f>VLOOKUP(customer!A1971,sales_update!A:N,12,FALSE)</f>
        <v>1</v>
      </c>
      <c r="T1959">
        <f>VLOOKUP(customer!A1971,sales_update!A:N,13,FALSE)</f>
        <v>2</v>
      </c>
      <c r="U1959">
        <f>VLOOKUP(customer!A1971,sales_update!A:N,14,FALSE)</f>
        <v>8</v>
      </c>
      <c r="V1959">
        <f>VLOOKUP(customer!A1971,Marketing!A:I,2,FALSE)</f>
        <v>0</v>
      </c>
      <c r="W1959">
        <f>VLOOKUP(customer!A1971,Marketing!A:I,3,FALSE)</f>
        <v>0</v>
      </c>
      <c r="X1959">
        <f>VLOOKUP(customer!A1971,Marketing!A:I,4,FALSE)</f>
        <v>0</v>
      </c>
      <c r="Y1959">
        <f>VLOOKUP(customer!A1971,Marketing!A:I,5,FALSE)</f>
        <v>0</v>
      </c>
      <c r="Z1959">
        <f>VLOOKUP(customer!A1971,Marketing!A:I,6,FALSE)</f>
        <v>0</v>
      </c>
      <c r="AA1959">
        <f>VLOOKUP(customer!A1971,Marketing!A:I,7,FALSE)</f>
        <v>0</v>
      </c>
      <c r="AB1959">
        <f>VLOOKUP(customer!A1971,Marketing!A:I,8,FALSE)</f>
        <v>0</v>
      </c>
      <c r="AC1959" s="1">
        <f>VLOOKUP(customer!A1971,Marketing!A:I,9,FALSE)</f>
        <v>43881</v>
      </c>
    </row>
    <row r="1960" spans="1:29" x14ac:dyDescent="0.3">
      <c r="A1960">
        <v>1174</v>
      </c>
      <c r="B1960">
        <v>125271</v>
      </c>
      <c r="C1960">
        <v>1</v>
      </c>
      <c r="D1960">
        <v>0</v>
      </c>
      <c r="E1960">
        <v>37</v>
      </c>
      <c r="F1960" t="str">
        <f>IF(customer!G1972=1, "Married", IF(customer!H1972=1, "Single", IF(customer!F1972=1, "Divorced", IF(customer!I1972=1, "Together", IF(customer!J1972=1, "Widowed", "Unknown")))))</f>
        <v>Married</v>
      </c>
      <c r="G1960" t="str">
        <f>IF(customer!K1972=1,"Basic",IF(customer!L1972=1,"Graduate",IF(customer!M1972=1,"Master",IF(customer!N1972=1,"PhD","Unknown"))))</f>
        <v>Graduate</v>
      </c>
      <c r="H1960" t="s">
        <v>20</v>
      </c>
      <c r="I1960">
        <f>VLOOKUP(customer!A1972,sales_update!A:N,2,FALSE)</f>
        <v>45</v>
      </c>
      <c r="J1960">
        <f xml:space="preserve"> VLOOKUP(customer!A1972,sales_update!A:N,3,FALSE)</f>
        <v>50</v>
      </c>
      <c r="K1960">
        <f>VLOOKUP(customer!A1972,sales_update!A:N,4,FALSE)</f>
        <v>5</v>
      </c>
      <c r="L1960">
        <f>VLOOKUP(customer!A1972,sales_update!A:N,5,FALSE)</f>
        <v>89</v>
      </c>
      <c r="M1960">
        <f>VLOOKUP(customer!A1972,sales_update!A:N,6,FALSE)</f>
        <v>50</v>
      </c>
      <c r="N1960">
        <f>VLOOKUP(customer!A1972,sales_update!A:N,7,FALSE)</f>
        <v>20</v>
      </c>
      <c r="O1960">
        <f>VLOOKUP(customer!A1972,sales_update!A:N,8,FALSE)</f>
        <v>35</v>
      </c>
      <c r="P1960">
        <f>VLOOKUP(customer!A1972,sales_update!A:N,9,FALSE)</f>
        <v>178</v>
      </c>
      <c r="Q1960">
        <f>VLOOKUP(customer!A1972,sales_update!A:N,10,FALSE)</f>
        <v>1</v>
      </c>
      <c r="R1960">
        <f>VLOOKUP(customer!A1972,sales_update!A:N,11,FALSE)</f>
        <v>1</v>
      </c>
      <c r="S1960">
        <f>VLOOKUP(customer!A1972,sales_update!A:N,12,FALSE)</f>
        <v>1</v>
      </c>
      <c r="T1960">
        <f>VLOOKUP(customer!A1972,sales_update!A:N,13,FALSE)</f>
        <v>2</v>
      </c>
      <c r="U1960">
        <f>VLOOKUP(customer!A1972,sales_update!A:N,14,FALSE)</f>
        <v>9</v>
      </c>
      <c r="V1960">
        <f>VLOOKUP(customer!A1972,Marketing!A:I,2,FALSE)</f>
        <v>0</v>
      </c>
      <c r="W1960">
        <f>VLOOKUP(customer!A1972,Marketing!A:I,3,FALSE)</f>
        <v>0</v>
      </c>
      <c r="X1960">
        <f>VLOOKUP(customer!A1972,Marketing!A:I,4,FALSE)</f>
        <v>0</v>
      </c>
      <c r="Y1960">
        <f>VLOOKUP(customer!A1972,Marketing!A:I,5,FALSE)</f>
        <v>0</v>
      </c>
      <c r="Z1960">
        <f>VLOOKUP(customer!A1972,Marketing!A:I,6,FALSE)</f>
        <v>0</v>
      </c>
      <c r="AA1960">
        <f>VLOOKUP(customer!A1972,Marketing!A:I,7,FALSE)</f>
        <v>0</v>
      </c>
      <c r="AB1960">
        <f>VLOOKUP(customer!A1972,Marketing!A:I,8,FALSE)</f>
        <v>0</v>
      </c>
      <c r="AC1960" s="1">
        <f>VLOOKUP(customer!A1972,Marketing!A:I,9,FALSE)</f>
        <v>43597</v>
      </c>
    </row>
    <row r="1961" spans="1:29" x14ac:dyDescent="0.3">
      <c r="A1961">
        <v>1691</v>
      </c>
      <c r="B1961">
        <v>125252</v>
      </c>
      <c r="C1961">
        <v>1</v>
      </c>
      <c r="D1961">
        <v>0</v>
      </c>
      <c r="E1961">
        <v>34</v>
      </c>
      <c r="F1961" t="str">
        <f>IF(customer!G1973=1, "Married", IF(customer!H1973=1, "Single", IF(customer!F1973=1, "Divorced", IF(customer!I1973=1, "Together", IF(customer!J1973=1, "Widowed", "Unknown")))))</f>
        <v>Married</v>
      </c>
      <c r="G1961" t="str">
        <f>IF(customer!K1973=1,"Basic",IF(customer!L1973=1,"Graduate",IF(customer!M1973=1,"Master",IF(customer!N1973=1,"PhD","Unknown"))))</f>
        <v>Graduate</v>
      </c>
      <c r="H1961" t="s">
        <v>15</v>
      </c>
      <c r="I1961">
        <f>VLOOKUP(customer!A1973,sales_update!A:N,2,FALSE)</f>
        <v>26</v>
      </c>
      <c r="J1961">
        <f xml:space="preserve"> VLOOKUP(customer!A1973,sales_update!A:N,3,FALSE)</f>
        <v>5</v>
      </c>
      <c r="K1961">
        <f>VLOOKUP(customer!A1973,sales_update!A:N,4,FALSE)</f>
        <v>15</v>
      </c>
      <c r="L1961">
        <f>VLOOKUP(customer!A1973,sales_update!A:N,5,FALSE)</f>
        <v>20</v>
      </c>
      <c r="M1961">
        <f>VLOOKUP(customer!A1973,sales_update!A:N,6,FALSE)</f>
        <v>10</v>
      </c>
      <c r="N1961">
        <f>VLOOKUP(customer!A1973,sales_update!A:N,7,FALSE)</f>
        <v>10</v>
      </c>
      <c r="O1961">
        <f>VLOOKUP(customer!A1973,sales_update!A:N,8,FALSE)</f>
        <v>30</v>
      </c>
      <c r="P1961">
        <f>VLOOKUP(customer!A1973,sales_update!A:N,9,FALSE)</f>
        <v>30</v>
      </c>
      <c r="Q1961">
        <f>VLOOKUP(customer!A1973,sales_update!A:N,10,FALSE)</f>
        <v>1</v>
      </c>
      <c r="R1961">
        <f>VLOOKUP(customer!A1973,sales_update!A:N,11,FALSE)</f>
        <v>1</v>
      </c>
      <c r="S1961">
        <f>VLOOKUP(customer!A1973,sales_update!A:N,12,FALSE)</f>
        <v>0</v>
      </c>
      <c r="T1961">
        <f>VLOOKUP(customer!A1973,sales_update!A:N,13,FALSE)</f>
        <v>2</v>
      </c>
      <c r="U1961">
        <f>VLOOKUP(customer!A1973,sales_update!A:N,14,FALSE)</f>
        <v>8</v>
      </c>
      <c r="V1961">
        <f>VLOOKUP(customer!A1973,Marketing!A:I,2,FALSE)</f>
        <v>0</v>
      </c>
      <c r="W1961">
        <f>VLOOKUP(customer!A1973,Marketing!A:I,3,FALSE)</f>
        <v>0</v>
      </c>
      <c r="X1961">
        <f>VLOOKUP(customer!A1973,Marketing!A:I,4,FALSE)</f>
        <v>0</v>
      </c>
      <c r="Y1961">
        <f>VLOOKUP(customer!A1973,Marketing!A:I,5,FALSE)</f>
        <v>0</v>
      </c>
      <c r="Z1961">
        <f>VLOOKUP(customer!A1973,Marketing!A:I,6,FALSE)</f>
        <v>0</v>
      </c>
      <c r="AA1961">
        <f>VLOOKUP(customer!A1973,Marketing!A:I,7,FALSE)</f>
        <v>0</v>
      </c>
      <c r="AB1961">
        <f>VLOOKUP(customer!A1973,Marketing!A:I,8,FALSE)</f>
        <v>0</v>
      </c>
      <c r="AC1961" s="1">
        <f>VLOOKUP(customer!A1973,Marketing!A:I,9,FALSE)</f>
        <v>43816</v>
      </c>
    </row>
    <row r="1962" spans="1:29" x14ac:dyDescent="0.3">
      <c r="A1962">
        <v>3157</v>
      </c>
      <c r="B1962">
        <v>125224</v>
      </c>
      <c r="C1962">
        <v>1</v>
      </c>
      <c r="D1962">
        <v>0</v>
      </c>
      <c r="E1962">
        <v>48</v>
      </c>
      <c r="F1962" t="str">
        <f>IF(customer!G1974=1, "Married", IF(customer!H1974=1, "Single", IF(customer!F1974=1, "Divorced", IF(customer!I1974=1, "Together", IF(customer!J1974=1, "Widowed", "Unknown")))))</f>
        <v>Married</v>
      </c>
      <c r="G1962" t="str">
        <f>IF(customer!K1974=1,"Basic",IF(customer!L1974=1,"Graduate",IF(customer!M1974=1,"Master",IF(customer!N1974=1,"PhD","Unknown"))))</f>
        <v>Basic</v>
      </c>
      <c r="H1962" t="s">
        <v>18</v>
      </c>
      <c r="I1962">
        <f>VLOOKUP(customer!A1974,sales_update!A:N,2,FALSE)</f>
        <v>36</v>
      </c>
      <c r="J1962">
        <f xml:space="preserve"> VLOOKUP(customer!A1974,sales_update!A:N,3,FALSE)</f>
        <v>20</v>
      </c>
      <c r="K1962">
        <f>VLOOKUP(customer!A1974,sales_update!A:N,4,FALSE)</f>
        <v>45</v>
      </c>
      <c r="L1962">
        <f>VLOOKUP(customer!A1974,sales_update!A:N,5,FALSE)</f>
        <v>60</v>
      </c>
      <c r="M1962">
        <f>VLOOKUP(customer!A1974,sales_update!A:N,6,FALSE)</f>
        <v>55</v>
      </c>
      <c r="N1962">
        <f>VLOOKUP(customer!A1974,sales_update!A:N,7,FALSE)</f>
        <v>10</v>
      </c>
      <c r="O1962">
        <f>VLOOKUP(customer!A1974,sales_update!A:N,8,FALSE)</f>
        <v>40</v>
      </c>
      <c r="P1962">
        <f>VLOOKUP(customer!A1974,sales_update!A:N,9,FALSE)</f>
        <v>149</v>
      </c>
      <c r="Q1962">
        <f>VLOOKUP(customer!A1974,sales_update!A:N,10,FALSE)</f>
        <v>2</v>
      </c>
      <c r="R1962">
        <f>VLOOKUP(customer!A1974,sales_update!A:N,11,FALSE)</f>
        <v>1</v>
      </c>
      <c r="S1962">
        <f>VLOOKUP(customer!A1974,sales_update!A:N,12,FALSE)</f>
        <v>1</v>
      </c>
      <c r="T1962">
        <f>VLOOKUP(customer!A1974,sales_update!A:N,13,FALSE)</f>
        <v>3</v>
      </c>
      <c r="U1962">
        <f>VLOOKUP(customer!A1974,sales_update!A:N,14,FALSE)</f>
        <v>3</v>
      </c>
      <c r="V1962">
        <f>VLOOKUP(customer!A1974,Marketing!A:I,2,FALSE)</f>
        <v>0</v>
      </c>
      <c r="W1962">
        <f>VLOOKUP(customer!A1974,Marketing!A:I,3,FALSE)</f>
        <v>0</v>
      </c>
      <c r="X1962">
        <f>VLOOKUP(customer!A1974,Marketing!A:I,4,FALSE)</f>
        <v>0</v>
      </c>
      <c r="Y1962">
        <f>VLOOKUP(customer!A1974,Marketing!A:I,5,FALSE)</f>
        <v>0</v>
      </c>
      <c r="Z1962">
        <f>VLOOKUP(customer!A1974,Marketing!A:I,6,FALSE)</f>
        <v>0</v>
      </c>
      <c r="AA1962">
        <f>VLOOKUP(customer!A1974,Marketing!A:I,7,FALSE)</f>
        <v>0</v>
      </c>
      <c r="AB1962">
        <f>VLOOKUP(customer!A1974,Marketing!A:I,8,FALSE)</f>
        <v>0</v>
      </c>
      <c r="AC1962" s="1">
        <f>VLOOKUP(customer!A1974,Marketing!A:I,9,FALSE)</f>
        <v>44063</v>
      </c>
    </row>
    <row r="1963" spans="1:29" x14ac:dyDescent="0.3">
      <c r="A1963">
        <v>3090</v>
      </c>
      <c r="B1963">
        <v>125176</v>
      </c>
      <c r="C1963">
        <v>1</v>
      </c>
      <c r="D1963">
        <v>1</v>
      </c>
      <c r="E1963">
        <v>44</v>
      </c>
      <c r="F1963" t="str">
        <f>IF(customer!G1975=1, "Married", IF(customer!H1975=1, "Single", IF(customer!F1975=1, "Divorced", IF(customer!I1975=1, "Together", IF(customer!J1975=1, "Widowed", "Unknown")))))</f>
        <v>Together</v>
      </c>
      <c r="G1963" t="str">
        <f>IF(customer!K1975=1,"Basic",IF(customer!L1975=1,"Graduate",IF(customer!M1975=1,"Master",IF(customer!N1975=1,"PhD","Unknown"))))</f>
        <v>Unknown</v>
      </c>
      <c r="H1963" t="s">
        <v>17</v>
      </c>
      <c r="I1963">
        <f>VLOOKUP(customer!A1975,sales_update!A:N,2,FALSE)</f>
        <v>79</v>
      </c>
      <c r="J1963">
        <f xml:space="preserve"> VLOOKUP(customer!A1975,sales_update!A:N,3,FALSE)</f>
        <v>20</v>
      </c>
      <c r="K1963">
        <f>VLOOKUP(customer!A1975,sales_update!A:N,4,FALSE)</f>
        <v>0</v>
      </c>
      <c r="L1963">
        <f>VLOOKUP(customer!A1975,sales_update!A:N,5,FALSE)</f>
        <v>20</v>
      </c>
      <c r="M1963">
        <f>VLOOKUP(customer!A1975,sales_update!A:N,6,FALSE)</f>
        <v>0</v>
      </c>
      <c r="N1963">
        <f>VLOOKUP(customer!A1975,sales_update!A:N,7,FALSE)</f>
        <v>0</v>
      </c>
      <c r="O1963">
        <f>VLOOKUP(customer!A1975,sales_update!A:N,8,FALSE)</f>
        <v>25</v>
      </c>
      <c r="P1963">
        <f>VLOOKUP(customer!A1975,sales_update!A:N,9,FALSE)</f>
        <v>15</v>
      </c>
      <c r="Q1963">
        <f>VLOOKUP(customer!A1975,sales_update!A:N,10,FALSE)</f>
        <v>1</v>
      </c>
      <c r="R1963">
        <f>VLOOKUP(customer!A1975,sales_update!A:N,11,FALSE)</f>
        <v>1</v>
      </c>
      <c r="S1963">
        <f>VLOOKUP(customer!A1975,sales_update!A:N,12,FALSE)</f>
        <v>0</v>
      </c>
      <c r="T1963">
        <f>VLOOKUP(customer!A1975,sales_update!A:N,13,FALSE)</f>
        <v>2</v>
      </c>
      <c r="U1963">
        <f>VLOOKUP(customer!A1975,sales_update!A:N,14,FALSE)</f>
        <v>7</v>
      </c>
      <c r="V1963">
        <f>VLOOKUP(customer!A1975,Marketing!A:I,2,FALSE)</f>
        <v>0</v>
      </c>
      <c r="W1963">
        <f>VLOOKUP(customer!A1975,Marketing!A:I,3,FALSE)</f>
        <v>0</v>
      </c>
      <c r="X1963">
        <f>VLOOKUP(customer!A1975,Marketing!A:I,4,FALSE)</f>
        <v>0</v>
      </c>
      <c r="Y1963">
        <f>VLOOKUP(customer!A1975,Marketing!A:I,5,FALSE)</f>
        <v>0</v>
      </c>
      <c r="Z1963">
        <f>VLOOKUP(customer!A1975,Marketing!A:I,6,FALSE)</f>
        <v>0</v>
      </c>
      <c r="AA1963">
        <f>VLOOKUP(customer!A1975,Marketing!A:I,7,FALSE)</f>
        <v>0</v>
      </c>
      <c r="AB1963">
        <f>VLOOKUP(customer!A1975,Marketing!A:I,8,FALSE)</f>
        <v>0</v>
      </c>
      <c r="AC1963" s="1">
        <f>VLOOKUP(customer!A1975,Marketing!A:I,9,FALSE)</f>
        <v>43845</v>
      </c>
    </row>
    <row r="1964" spans="1:29" x14ac:dyDescent="0.3">
      <c r="A1964">
        <v>1814</v>
      </c>
      <c r="B1964">
        <v>125130</v>
      </c>
      <c r="C1964">
        <v>1</v>
      </c>
      <c r="D1964">
        <v>0</v>
      </c>
      <c r="E1964">
        <v>40</v>
      </c>
      <c r="F1964" t="str">
        <f>IF(customer!G1976=1, "Married", IF(customer!H1976=1, "Single", IF(customer!F1976=1, "Divorced", IF(customer!I1976=1, "Together", IF(customer!J1976=1, "Widowed", "Unknown")))))</f>
        <v>Together</v>
      </c>
      <c r="G1964" t="str">
        <f>IF(customer!K1976=1,"Basic",IF(customer!L1976=1,"Graduate",IF(customer!M1976=1,"Master",IF(customer!N1976=1,"PhD","Unknown"))))</f>
        <v>Unknown</v>
      </c>
      <c r="H1964" t="s">
        <v>19</v>
      </c>
      <c r="I1964">
        <f>VLOOKUP(customer!A1976,sales_update!A:N,2,FALSE)</f>
        <v>10</v>
      </c>
      <c r="J1964">
        <f xml:space="preserve"> VLOOKUP(customer!A1976,sales_update!A:N,3,FALSE)</f>
        <v>10</v>
      </c>
      <c r="K1964">
        <f>VLOOKUP(customer!A1976,sales_update!A:N,4,FALSE)</f>
        <v>25</v>
      </c>
      <c r="L1964">
        <f>VLOOKUP(customer!A1976,sales_update!A:N,5,FALSE)</f>
        <v>35</v>
      </c>
      <c r="M1964">
        <f>VLOOKUP(customer!A1976,sales_update!A:N,6,FALSE)</f>
        <v>0</v>
      </c>
      <c r="N1964">
        <f>VLOOKUP(customer!A1976,sales_update!A:N,7,FALSE)</f>
        <v>90</v>
      </c>
      <c r="O1964">
        <f>VLOOKUP(customer!A1976,sales_update!A:N,8,FALSE)</f>
        <v>90</v>
      </c>
      <c r="P1964">
        <f>VLOOKUP(customer!A1976,sales_update!A:N,9,FALSE)</f>
        <v>70</v>
      </c>
      <c r="Q1964">
        <f>VLOOKUP(customer!A1976,sales_update!A:N,10,FALSE)</f>
        <v>2</v>
      </c>
      <c r="R1964">
        <f>VLOOKUP(customer!A1976,sales_update!A:N,11,FALSE)</f>
        <v>2</v>
      </c>
      <c r="S1964">
        <f>VLOOKUP(customer!A1976,sales_update!A:N,12,FALSE)</f>
        <v>0</v>
      </c>
      <c r="T1964">
        <f>VLOOKUP(customer!A1976,sales_update!A:N,13,FALSE)</f>
        <v>3</v>
      </c>
      <c r="U1964">
        <f>VLOOKUP(customer!A1976,sales_update!A:N,14,FALSE)</f>
        <v>7</v>
      </c>
      <c r="V1964">
        <f>VLOOKUP(customer!A1976,Marketing!A:I,2,FALSE)</f>
        <v>0</v>
      </c>
      <c r="W1964">
        <f>VLOOKUP(customer!A1976,Marketing!A:I,3,FALSE)</f>
        <v>0</v>
      </c>
      <c r="X1964">
        <f>VLOOKUP(customer!A1976,Marketing!A:I,4,FALSE)</f>
        <v>0</v>
      </c>
      <c r="Y1964">
        <f>VLOOKUP(customer!A1976,Marketing!A:I,5,FALSE)</f>
        <v>0</v>
      </c>
      <c r="Z1964">
        <f>VLOOKUP(customer!A1976,Marketing!A:I,6,FALSE)</f>
        <v>0</v>
      </c>
      <c r="AA1964">
        <f>VLOOKUP(customer!A1976,Marketing!A:I,7,FALSE)</f>
        <v>0</v>
      </c>
      <c r="AB1964">
        <f>VLOOKUP(customer!A1976,Marketing!A:I,8,FALSE)</f>
        <v>0</v>
      </c>
      <c r="AC1964" s="1">
        <f>VLOOKUP(customer!A1976,Marketing!A:I,9,FALSE)</f>
        <v>43898</v>
      </c>
    </row>
    <row r="1965" spans="1:29" x14ac:dyDescent="0.3">
      <c r="A1965">
        <v>2824</v>
      </c>
      <c r="B1965">
        <v>125008</v>
      </c>
      <c r="C1965">
        <v>1</v>
      </c>
      <c r="D1965">
        <v>0</v>
      </c>
      <c r="E1965">
        <v>32</v>
      </c>
      <c r="F1965" t="str">
        <f>IF(customer!G1977=1, "Married", IF(customer!H1977=1, "Single", IF(customer!F1977=1, "Divorced", IF(customer!I1977=1, "Together", IF(customer!J1977=1, "Widowed", "Unknown")))))</f>
        <v>Single</v>
      </c>
      <c r="G1965" t="str">
        <f>IF(customer!K1977=1,"Basic",IF(customer!L1977=1,"Graduate",IF(customer!M1977=1,"Master",IF(customer!N1977=1,"PhD","Unknown"))))</f>
        <v>Graduate</v>
      </c>
      <c r="H1965" t="s">
        <v>20</v>
      </c>
      <c r="I1965">
        <f>VLOOKUP(customer!A1977,sales_update!A:N,2,FALSE)</f>
        <v>72</v>
      </c>
      <c r="J1965">
        <f xml:space="preserve"> VLOOKUP(customer!A1977,sales_update!A:N,3,FALSE)</f>
        <v>10</v>
      </c>
      <c r="K1965">
        <f>VLOOKUP(customer!A1977,sales_update!A:N,4,FALSE)</f>
        <v>40</v>
      </c>
      <c r="L1965">
        <f>VLOOKUP(customer!A1977,sales_update!A:N,5,FALSE)</f>
        <v>40</v>
      </c>
      <c r="M1965">
        <f>VLOOKUP(customer!A1977,sales_update!A:N,6,FALSE)</f>
        <v>30</v>
      </c>
      <c r="N1965">
        <f>VLOOKUP(customer!A1977,sales_update!A:N,7,FALSE)</f>
        <v>5</v>
      </c>
      <c r="O1965">
        <f>VLOOKUP(customer!A1977,sales_update!A:N,8,FALSE)</f>
        <v>45</v>
      </c>
      <c r="P1965">
        <f>VLOOKUP(customer!A1977,sales_update!A:N,9,FALSE)</f>
        <v>80</v>
      </c>
      <c r="Q1965">
        <f>VLOOKUP(customer!A1977,sales_update!A:N,10,FALSE)</f>
        <v>2</v>
      </c>
      <c r="R1965">
        <f>VLOOKUP(customer!A1977,sales_update!A:N,11,FALSE)</f>
        <v>1</v>
      </c>
      <c r="S1965">
        <f>VLOOKUP(customer!A1977,sales_update!A:N,12,FALSE)</f>
        <v>0</v>
      </c>
      <c r="T1965">
        <f>VLOOKUP(customer!A1977,sales_update!A:N,13,FALSE)</f>
        <v>3</v>
      </c>
      <c r="U1965">
        <f>VLOOKUP(customer!A1977,sales_update!A:N,14,FALSE)</f>
        <v>8</v>
      </c>
      <c r="V1965">
        <f>VLOOKUP(customer!A1977,Marketing!A:I,2,FALSE)</f>
        <v>0</v>
      </c>
      <c r="W1965">
        <f>VLOOKUP(customer!A1977,Marketing!A:I,3,FALSE)</f>
        <v>0</v>
      </c>
      <c r="X1965">
        <f>VLOOKUP(customer!A1977,Marketing!A:I,4,FALSE)</f>
        <v>0</v>
      </c>
      <c r="Y1965">
        <f>VLOOKUP(customer!A1977,Marketing!A:I,5,FALSE)</f>
        <v>0</v>
      </c>
      <c r="Z1965">
        <f>VLOOKUP(customer!A1977,Marketing!A:I,6,FALSE)</f>
        <v>0</v>
      </c>
      <c r="AA1965">
        <f>VLOOKUP(customer!A1977,Marketing!A:I,7,FALSE)</f>
        <v>0</v>
      </c>
      <c r="AB1965">
        <f>VLOOKUP(customer!A1977,Marketing!A:I,8,FALSE)</f>
        <v>0</v>
      </c>
      <c r="AC1965" s="1">
        <f>VLOOKUP(customer!A1977,Marketing!A:I,9,FALSE)</f>
        <v>44021</v>
      </c>
    </row>
    <row r="1966" spans="1:29" x14ac:dyDescent="0.3">
      <c r="A1966">
        <v>1972</v>
      </c>
      <c r="B1966">
        <v>124884</v>
      </c>
      <c r="C1966">
        <v>1</v>
      </c>
      <c r="D1966">
        <v>0</v>
      </c>
      <c r="E1966">
        <v>48</v>
      </c>
      <c r="F1966" t="str">
        <f>IF(customer!G1978=1, "Married", IF(customer!H1978=1, "Single", IF(customer!F1978=1, "Divorced", IF(customer!I1978=1, "Together", IF(customer!J1978=1, "Widowed", "Unknown")))))</f>
        <v>Married</v>
      </c>
      <c r="G1966" t="str">
        <f>IF(customer!K1978=1,"Basic",IF(customer!L1978=1,"Graduate",IF(customer!M1978=1,"Master",IF(customer!N1978=1,"PhD","Unknown"))))</f>
        <v>Unknown</v>
      </c>
      <c r="H1966" t="s">
        <v>20</v>
      </c>
      <c r="I1966">
        <f>VLOOKUP(customer!A1978,sales_update!A:N,2,FALSE)</f>
        <v>32</v>
      </c>
      <c r="J1966">
        <f xml:space="preserve"> VLOOKUP(customer!A1978,sales_update!A:N,3,FALSE)</f>
        <v>15</v>
      </c>
      <c r="K1966">
        <f>VLOOKUP(customer!A1978,sales_update!A:N,4,FALSE)</f>
        <v>30</v>
      </c>
      <c r="L1966">
        <f>VLOOKUP(customer!A1978,sales_update!A:N,5,FALSE)</f>
        <v>35</v>
      </c>
      <c r="M1966">
        <f>VLOOKUP(customer!A1978,sales_update!A:N,6,FALSE)</f>
        <v>0</v>
      </c>
      <c r="N1966">
        <f>VLOOKUP(customer!A1978,sales_update!A:N,7,FALSE)</f>
        <v>0</v>
      </c>
      <c r="O1966">
        <f>VLOOKUP(customer!A1978,sales_update!A:N,8,FALSE)</f>
        <v>15</v>
      </c>
      <c r="P1966">
        <f>VLOOKUP(customer!A1978,sales_update!A:N,9,FALSE)</f>
        <v>65</v>
      </c>
      <c r="Q1966">
        <f>VLOOKUP(customer!A1978,sales_update!A:N,10,FALSE)</f>
        <v>1</v>
      </c>
      <c r="R1966">
        <f>VLOOKUP(customer!A1978,sales_update!A:N,11,FALSE)</f>
        <v>0</v>
      </c>
      <c r="S1966">
        <f>VLOOKUP(customer!A1978,sales_update!A:N,12,FALSE)</f>
        <v>0</v>
      </c>
      <c r="T1966">
        <f>VLOOKUP(customer!A1978,sales_update!A:N,13,FALSE)</f>
        <v>3</v>
      </c>
      <c r="U1966">
        <f>VLOOKUP(customer!A1978,sales_update!A:N,14,FALSE)</f>
        <v>7</v>
      </c>
      <c r="V1966">
        <f>VLOOKUP(customer!A1978,Marketing!A:I,2,FALSE)</f>
        <v>0</v>
      </c>
      <c r="W1966">
        <f>VLOOKUP(customer!A1978,Marketing!A:I,3,FALSE)</f>
        <v>0</v>
      </c>
      <c r="X1966">
        <f>VLOOKUP(customer!A1978,Marketing!A:I,4,FALSE)</f>
        <v>0</v>
      </c>
      <c r="Y1966">
        <f>VLOOKUP(customer!A1978,Marketing!A:I,5,FALSE)</f>
        <v>0</v>
      </c>
      <c r="Z1966">
        <f>VLOOKUP(customer!A1978,Marketing!A:I,6,FALSE)</f>
        <v>0</v>
      </c>
      <c r="AA1966">
        <f>VLOOKUP(customer!A1978,Marketing!A:I,7,FALSE)</f>
        <v>0</v>
      </c>
      <c r="AB1966">
        <f>VLOOKUP(customer!A1978,Marketing!A:I,8,FALSE)</f>
        <v>0</v>
      </c>
      <c r="AC1966" s="1">
        <f>VLOOKUP(customer!A1978,Marketing!A:I,9,FALSE)</f>
        <v>43591</v>
      </c>
    </row>
    <row r="1967" spans="1:29" x14ac:dyDescent="0.3">
      <c r="A1967">
        <v>1179</v>
      </c>
      <c r="B1967">
        <v>124882</v>
      </c>
      <c r="C1967">
        <v>1</v>
      </c>
      <c r="D1967">
        <v>0</v>
      </c>
      <c r="E1967">
        <v>42</v>
      </c>
      <c r="F1967" t="str">
        <f>IF(customer!G1979=1, "Married", IF(customer!H1979=1, "Single", IF(customer!F1979=1, "Divorced", IF(customer!I1979=1, "Together", IF(customer!J1979=1, "Widowed", "Unknown")))))</f>
        <v>Together</v>
      </c>
      <c r="G1967" t="str">
        <f>IF(customer!K1979=1,"Basic",IF(customer!L1979=1,"Graduate",IF(customer!M1979=1,"Master",IF(customer!N1979=1,"PhD","Unknown"))))</f>
        <v>Basic</v>
      </c>
      <c r="H1967" t="s">
        <v>16</v>
      </c>
      <c r="I1967">
        <f>VLOOKUP(customer!A1979,sales_update!A:N,2,FALSE)</f>
        <v>52</v>
      </c>
      <c r="J1967">
        <f xml:space="preserve"> VLOOKUP(customer!A1979,sales_update!A:N,3,FALSE)</f>
        <v>5</v>
      </c>
      <c r="K1967">
        <f>VLOOKUP(customer!A1979,sales_update!A:N,4,FALSE)</f>
        <v>20</v>
      </c>
      <c r="L1967">
        <f>VLOOKUP(customer!A1979,sales_update!A:N,5,FALSE)</f>
        <v>50</v>
      </c>
      <c r="M1967">
        <f>VLOOKUP(customer!A1979,sales_update!A:N,6,FALSE)</f>
        <v>146</v>
      </c>
      <c r="N1967">
        <f>VLOOKUP(customer!A1979,sales_update!A:N,7,FALSE)</f>
        <v>0</v>
      </c>
      <c r="O1967">
        <f>VLOOKUP(customer!A1979,sales_update!A:N,8,FALSE)</f>
        <v>181</v>
      </c>
      <c r="P1967">
        <f>VLOOKUP(customer!A1979,sales_update!A:N,9,FALSE)</f>
        <v>40</v>
      </c>
      <c r="Q1967">
        <f>VLOOKUP(customer!A1979,sales_update!A:N,10,FALSE)</f>
        <v>1</v>
      </c>
      <c r="R1967">
        <f>VLOOKUP(customer!A1979,sales_update!A:N,11,FALSE)</f>
        <v>1</v>
      </c>
      <c r="S1967">
        <f>VLOOKUP(customer!A1979,sales_update!A:N,12,FALSE)</f>
        <v>1</v>
      </c>
      <c r="T1967">
        <f>VLOOKUP(customer!A1979,sales_update!A:N,13,FALSE)</f>
        <v>2</v>
      </c>
      <c r="U1967">
        <f>VLOOKUP(customer!A1979,sales_update!A:N,14,FALSE)</f>
        <v>6</v>
      </c>
      <c r="V1967">
        <f>VLOOKUP(customer!A1979,Marketing!A:I,2,FALSE)</f>
        <v>1</v>
      </c>
      <c r="W1967">
        <f>VLOOKUP(customer!A1979,Marketing!A:I,3,FALSE)</f>
        <v>0</v>
      </c>
      <c r="X1967">
        <f>VLOOKUP(customer!A1979,Marketing!A:I,4,FALSE)</f>
        <v>0</v>
      </c>
      <c r="Y1967">
        <f>VLOOKUP(customer!A1979,Marketing!A:I,5,FALSE)</f>
        <v>0</v>
      </c>
      <c r="Z1967">
        <f>VLOOKUP(customer!A1979,Marketing!A:I,6,FALSE)</f>
        <v>0</v>
      </c>
      <c r="AA1967">
        <f>VLOOKUP(customer!A1979,Marketing!A:I,7,FALSE)</f>
        <v>0</v>
      </c>
      <c r="AB1967">
        <f>VLOOKUP(customer!A1979,Marketing!A:I,8,FALSE)</f>
        <v>0</v>
      </c>
      <c r="AC1967" s="1">
        <f>VLOOKUP(customer!A1979,Marketing!A:I,9,FALSE)</f>
        <v>43510</v>
      </c>
    </row>
    <row r="1968" spans="1:29" x14ac:dyDescent="0.3">
      <c r="A1968">
        <v>2871</v>
      </c>
      <c r="B1968">
        <v>124882</v>
      </c>
      <c r="C1968">
        <v>1</v>
      </c>
      <c r="D1968">
        <v>0</v>
      </c>
      <c r="E1968">
        <v>42</v>
      </c>
      <c r="F1968" t="str">
        <f>IF(customer!G1980=1, "Married", IF(customer!H1980=1, "Single", IF(customer!F1980=1, "Divorced", IF(customer!I1980=1, "Together", IF(customer!J1980=1, "Widowed", "Unknown")))))</f>
        <v>Together</v>
      </c>
      <c r="G1968" t="str">
        <f>IF(customer!K1980=1,"Basic",IF(customer!L1980=1,"Graduate",IF(customer!M1980=1,"Master",IF(customer!N1980=1,"PhD","Unknown"))))</f>
        <v>Basic</v>
      </c>
      <c r="H1968" t="s">
        <v>16</v>
      </c>
      <c r="I1968">
        <f>VLOOKUP(customer!A1980,sales_update!A:N,2,FALSE)</f>
        <v>52</v>
      </c>
      <c r="J1968">
        <f xml:space="preserve"> VLOOKUP(customer!A1980,sales_update!A:N,3,FALSE)</f>
        <v>5</v>
      </c>
      <c r="K1968">
        <f>VLOOKUP(customer!A1980,sales_update!A:N,4,FALSE)</f>
        <v>20</v>
      </c>
      <c r="L1968">
        <f>VLOOKUP(customer!A1980,sales_update!A:N,5,FALSE)</f>
        <v>50</v>
      </c>
      <c r="M1968">
        <f>VLOOKUP(customer!A1980,sales_update!A:N,6,FALSE)</f>
        <v>146</v>
      </c>
      <c r="N1968">
        <f>VLOOKUP(customer!A1980,sales_update!A:N,7,FALSE)</f>
        <v>0</v>
      </c>
      <c r="O1968">
        <f>VLOOKUP(customer!A1980,sales_update!A:N,8,FALSE)</f>
        <v>181</v>
      </c>
      <c r="P1968">
        <f>VLOOKUP(customer!A1980,sales_update!A:N,9,FALSE)</f>
        <v>40</v>
      </c>
      <c r="Q1968">
        <f>VLOOKUP(customer!A1980,sales_update!A:N,10,FALSE)</f>
        <v>1</v>
      </c>
      <c r="R1968">
        <f>VLOOKUP(customer!A1980,sales_update!A:N,11,FALSE)</f>
        <v>1</v>
      </c>
      <c r="S1968">
        <f>VLOOKUP(customer!A1980,sales_update!A:N,12,FALSE)</f>
        <v>1</v>
      </c>
      <c r="T1968">
        <f>VLOOKUP(customer!A1980,sales_update!A:N,13,FALSE)</f>
        <v>2</v>
      </c>
      <c r="U1968">
        <f>VLOOKUP(customer!A1980,sales_update!A:N,14,FALSE)</f>
        <v>6</v>
      </c>
      <c r="V1968">
        <f>VLOOKUP(customer!A1980,Marketing!A:I,2,FALSE)</f>
        <v>1</v>
      </c>
      <c r="W1968">
        <f>VLOOKUP(customer!A1980,Marketing!A:I,3,FALSE)</f>
        <v>0</v>
      </c>
      <c r="X1968">
        <f>VLOOKUP(customer!A1980,Marketing!A:I,4,FALSE)</f>
        <v>0</v>
      </c>
      <c r="Y1968">
        <f>VLOOKUP(customer!A1980,Marketing!A:I,5,FALSE)</f>
        <v>0</v>
      </c>
      <c r="Z1968">
        <f>VLOOKUP(customer!A1980,Marketing!A:I,6,FALSE)</f>
        <v>0</v>
      </c>
      <c r="AA1968">
        <f>VLOOKUP(customer!A1980,Marketing!A:I,7,FALSE)</f>
        <v>0</v>
      </c>
      <c r="AB1968">
        <f>VLOOKUP(customer!A1980,Marketing!A:I,8,FALSE)</f>
        <v>0</v>
      </c>
      <c r="AC1968" s="1">
        <f>VLOOKUP(customer!A1980,Marketing!A:I,9,FALSE)</f>
        <v>43510</v>
      </c>
    </row>
    <row r="1969" spans="1:29" x14ac:dyDescent="0.3">
      <c r="A1969">
        <v>1861</v>
      </c>
      <c r="B1969">
        <v>124762</v>
      </c>
      <c r="C1969">
        <v>1</v>
      </c>
      <c r="D1969">
        <v>0</v>
      </c>
      <c r="E1969">
        <v>48</v>
      </c>
      <c r="F1969" t="str">
        <f>IF(customer!G1981=1, "Married", IF(customer!H1981=1, "Single", IF(customer!F1981=1, "Divorced", IF(customer!I1981=1, "Together", IF(customer!J1981=1, "Widowed", "Unknown")))))</f>
        <v>Single</v>
      </c>
      <c r="G1969" t="str">
        <f>IF(customer!K1981=1,"Basic",IF(customer!L1981=1,"Graduate",IF(customer!M1981=1,"Master",IF(customer!N1981=1,"PhD","Unknown"))))</f>
        <v>Graduate</v>
      </c>
      <c r="H1969" t="s">
        <v>18</v>
      </c>
      <c r="I1969">
        <f>VLOOKUP(customer!A1981,sales_update!A:N,2,FALSE)</f>
        <v>16</v>
      </c>
      <c r="J1969">
        <f xml:space="preserve"> VLOOKUP(customer!A1981,sales_update!A:N,3,FALSE)</f>
        <v>30</v>
      </c>
      <c r="K1969">
        <f>VLOOKUP(customer!A1981,sales_update!A:N,4,FALSE)</f>
        <v>50</v>
      </c>
      <c r="L1969">
        <f>VLOOKUP(customer!A1981,sales_update!A:N,5,FALSE)</f>
        <v>60</v>
      </c>
      <c r="M1969">
        <f>VLOOKUP(customer!A1981,sales_update!A:N,6,FALSE)</f>
        <v>15</v>
      </c>
      <c r="N1969">
        <f>VLOOKUP(customer!A1981,sales_update!A:N,7,FALSE)</f>
        <v>76</v>
      </c>
      <c r="O1969">
        <f>VLOOKUP(customer!A1981,sales_update!A:N,8,FALSE)</f>
        <v>202</v>
      </c>
      <c r="P1969">
        <f>VLOOKUP(customer!A1981,sales_update!A:N,9,FALSE)</f>
        <v>30</v>
      </c>
      <c r="Q1969">
        <f>VLOOKUP(customer!A1981,sales_update!A:N,10,FALSE)</f>
        <v>3</v>
      </c>
      <c r="R1969">
        <f>VLOOKUP(customer!A1981,sales_update!A:N,11,FALSE)</f>
        <v>3</v>
      </c>
      <c r="S1969">
        <f>VLOOKUP(customer!A1981,sales_update!A:N,12,FALSE)</f>
        <v>1</v>
      </c>
      <c r="T1969">
        <f>VLOOKUP(customer!A1981,sales_update!A:N,13,FALSE)</f>
        <v>2</v>
      </c>
      <c r="U1969">
        <f>VLOOKUP(customer!A1981,sales_update!A:N,14,FALSE)</f>
        <v>8</v>
      </c>
      <c r="V1969">
        <f>VLOOKUP(customer!A1981,Marketing!A:I,2,FALSE)</f>
        <v>1</v>
      </c>
      <c r="W1969">
        <f>VLOOKUP(customer!A1981,Marketing!A:I,3,FALSE)</f>
        <v>0</v>
      </c>
      <c r="X1969">
        <f>VLOOKUP(customer!A1981,Marketing!A:I,4,FALSE)</f>
        <v>0</v>
      </c>
      <c r="Y1969">
        <f>VLOOKUP(customer!A1981,Marketing!A:I,5,FALSE)</f>
        <v>0</v>
      </c>
      <c r="Z1969">
        <f>VLOOKUP(customer!A1981,Marketing!A:I,6,FALSE)</f>
        <v>0</v>
      </c>
      <c r="AA1969">
        <f>VLOOKUP(customer!A1981,Marketing!A:I,7,FALSE)</f>
        <v>0</v>
      </c>
      <c r="AB1969">
        <f>VLOOKUP(customer!A1981,Marketing!A:I,8,FALSE)</f>
        <v>1</v>
      </c>
      <c r="AC1969" s="1">
        <f>VLOOKUP(customer!A1981,Marketing!A:I,9,FALSE)</f>
        <v>44029</v>
      </c>
    </row>
    <row r="1970" spans="1:29" x14ac:dyDescent="0.3">
      <c r="A1970">
        <v>2306</v>
      </c>
      <c r="B1970">
        <v>124711</v>
      </c>
      <c r="C1970">
        <v>0</v>
      </c>
      <c r="D1970">
        <v>0</v>
      </c>
      <c r="E1970">
        <v>38</v>
      </c>
      <c r="F1970" t="str">
        <f>IF(customer!G1982=1, "Married", IF(customer!H1982=1, "Single", IF(customer!F1982=1, "Divorced", IF(customer!I1982=1, "Together", IF(customer!J1982=1, "Widowed", "Unknown")))))</f>
        <v>Married</v>
      </c>
      <c r="G1970" t="str">
        <f>IF(customer!K1982=1,"Basic",IF(customer!L1982=1,"Graduate",IF(customer!M1982=1,"Master",IF(customer!N1982=1,"PhD","Unknown"))))</f>
        <v>Graduate</v>
      </c>
      <c r="H1970" t="s">
        <v>19</v>
      </c>
      <c r="I1970">
        <f>VLOOKUP(customer!A1982,sales_update!A:N,2,FALSE)</f>
        <v>86</v>
      </c>
      <c r="J1970">
        <f xml:space="preserve"> VLOOKUP(customer!A1982,sales_update!A:N,3,FALSE)</f>
        <v>50</v>
      </c>
      <c r="K1970">
        <f>VLOOKUP(customer!A1982,sales_update!A:N,4,FALSE)</f>
        <v>35</v>
      </c>
      <c r="L1970">
        <f>VLOOKUP(customer!A1982,sales_update!A:N,5,FALSE)</f>
        <v>126</v>
      </c>
      <c r="M1970">
        <f>VLOOKUP(customer!A1982,sales_update!A:N,6,FALSE)</f>
        <v>30</v>
      </c>
      <c r="N1970">
        <f>VLOOKUP(customer!A1982,sales_update!A:N,7,FALSE)</f>
        <v>15</v>
      </c>
      <c r="O1970">
        <f>VLOOKUP(customer!A1982,sales_update!A:N,8,FALSE)</f>
        <v>35</v>
      </c>
      <c r="P1970">
        <f>VLOOKUP(customer!A1982,sales_update!A:N,9,FALSE)</f>
        <v>222</v>
      </c>
      <c r="Q1970">
        <f>VLOOKUP(customer!A1982,sales_update!A:N,10,FALSE)</f>
        <v>1</v>
      </c>
      <c r="R1970">
        <f>VLOOKUP(customer!A1982,sales_update!A:N,11,FALSE)</f>
        <v>3</v>
      </c>
      <c r="S1970">
        <f>VLOOKUP(customer!A1982,sales_update!A:N,12,FALSE)</f>
        <v>0</v>
      </c>
      <c r="T1970">
        <f>VLOOKUP(customer!A1982,sales_update!A:N,13,FALSE)</f>
        <v>3</v>
      </c>
      <c r="U1970">
        <f>VLOOKUP(customer!A1982,sales_update!A:N,14,FALSE)</f>
        <v>7</v>
      </c>
      <c r="V1970">
        <f>VLOOKUP(customer!A1982,Marketing!A:I,2,FALSE)</f>
        <v>0</v>
      </c>
      <c r="W1970">
        <f>VLOOKUP(customer!A1982,Marketing!A:I,3,FALSE)</f>
        <v>0</v>
      </c>
      <c r="X1970">
        <f>VLOOKUP(customer!A1982,Marketing!A:I,4,FALSE)</f>
        <v>0</v>
      </c>
      <c r="Y1970">
        <f>VLOOKUP(customer!A1982,Marketing!A:I,5,FALSE)</f>
        <v>0</v>
      </c>
      <c r="Z1970">
        <f>VLOOKUP(customer!A1982,Marketing!A:I,6,FALSE)</f>
        <v>0</v>
      </c>
      <c r="AA1970">
        <f>VLOOKUP(customer!A1982,Marketing!A:I,7,FALSE)</f>
        <v>0</v>
      </c>
      <c r="AB1970">
        <f>VLOOKUP(customer!A1982,Marketing!A:I,8,FALSE)</f>
        <v>0</v>
      </c>
      <c r="AC1970" s="1">
        <f>VLOOKUP(customer!A1982,Marketing!A:I,9,FALSE)</f>
        <v>44096</v>
      </c>
    </row>
    <row r="1971" spans="1:29" x14ac:dyDescent="0.3">
      <c r="A1971">
        <v>1529</v>
      </c>
      <c r="B1971">
        <v>124683</v>
      </c>
      <c r="C1971">
        <v>1</v>
      </c>
      <c r="D1971">
        <v>0</v>
      </c>
      <c r="E1971">
        <v>30</v>
      </c>
      <c r="F1971" t="str">
        <f>IF(customer!G1983=1, "Married", IF(customer!H1983=1, "Single", IF(customer!F1983=1, "Divorced", IF(customer!I1983=1, "Together", IF(customer!J1983=1, "Widowed", "Unknown")))))</f>
        <v>Married</v>
      </c>
      <c r="G1971" t="str">
        <f>IF(customer!K1983=1,"Basic",IF(customer!L1983=1,"Graduate",IF(customer!M1983=1,"Master",IF(customer!N1983=1,"PhD","Unknown"))))</f>
        <v>Unknown</v>
      </c>
      <c r="H1971" t="s">
        <v>15</v>
      </c>
      <c r="I1971">
        <f>VLOOKUP(customer!A1983,sales_update!A:N,2,FALSE)</f>
        <v>98</v>
      </c>
      <c r="J1971">
        <f xml:space="preserve"> VLOOKUP(customer!A1983,sales_update!A:N,3,FALSE)</f>
        <v>40</v>
      </c>
      <c r="K1971">
        <f>VLOOKUP(customer!A1983,sales_update!A:N,4,FALSE)</f>
        <v>20</v>
      </c>
      <c r="L1971">
        <f>VLOOKUP(customer!A1983,sales_update!A:N,5,FALSE)</f>
        <v>51</v>
      </c>
      <c r="M1971">
        <f>VLOOKUP(customer!A1983,sales_update!A:N,6,FALSE)</f>
        <v>30</v>
      </c>
      <c r="N1971">
        <f>VLOOKUP(customer!A1983,sales_update!A:N,7,FALSE)</f>
        <v>35</v>
      </c>
      <c r="O1971">
        <f>VLOOKUP(customer!A1983,sales_update!A:N,8,FALSE)</f>
        <v>30</v>
      </c>
      <c r="P1971">
        <f>VLOOKUP(customer!A1983,sales_update!A:N,9,FALSE)</f>
        <v>146</v>
      </c>
      <c r="Q1971">
        <f>VLOOKUP(customer!A1983,sales_update!A:N,10,FALSE)</f>
        <v>2</v>
      </c>
      <c r="R1971">
        <f>VLOOKUP(customer!A1983,sales_update!A:N,11,FALSE)</f>
        <v>2</v>
      </c>
      <c r="S1971">
        <f>VLOOKUP(customer!A1983,sales_update!A:N,12,FALSE)</f>
        <v>0</v>
      </c>
      <c r="T1971">
        <f>VLOOKUP(customer!A1983,sales_update!A:N,13,FALSE)</f>
        <v>4</v>
      </c>
      <c r="U1971">
        <f>VLOOKUP(customer!A1983,sales_update!A:N,14,FALSE)</f>
        <v>5</v>
      </c>
      <c r="V1971">
        <f>VLOOKUP(customer!A1983,Marketing!A:I,2,FALSE)</f>
        <v>0</v>
      </c>
      <c r="W1971">
        <f>VLOOKUP(customer!A1983,Marketing!A:I,3,FALSE)</f>
        <v>0</v>
      </c>
      <c r="X1971">
        <f>VLOOKUP(customer!A1983,Marketing!A:I,4,FALSE)</f>
        <v>0</v>
      </c>
      <c r="Y1971">
        <f>VLOOKUP(customer!A1983,Marketing!A:I,5,FALSE)</f>
        <v>0</v>
      </c>
      <c r="Z1971">
        <f>VLOOKUP(customer!A1983,Marketing!A:I,6,FALSE)</f>
        <v>0</v>
      </c>
      <c r="AA1971">
        <f>VLOOKUP(customer!A1983,Marketing!A:I,7,FALSE)</f>
        <v>0</v>
      </c>
      <c r="AB1971">
        <f>VLOOKUP(customer!A1983,Marketing!A:I,8,FALSE)</f>
        <v>0</v>
      </c>
      <c r="AC1971" s="1">
        <f>VLOOKUP(customer!A1983,Marketing!A:I,9,FALSE)</f>
        <v>44055</v>
      </c>
    </row>
    <row r="1972" spans="1:29" x14ac:dyDescent="0.3">
      <c r="A1972">
        <v>2538</v>
      </c>
      <c r="B1972">
        <v>124645</v>
      </c>
      <c r="C1972">
        <v>1</v>
      </c>
      <c r="D1972">
        <v>0</v>
      </c>
      <c r="E1972">
        <v>32</v>
      </c>
      <c r="F1972" t="str">
        <f>IF(customer!G1984=1, "Married", IF(customer!H1984=1, "Single", IF(customer!F1984=1, "Divorced", IF(customer!I1984=1, "Together", IF(customer!J1984=1, "Widowed", "Unknown")))))</f>
        <v>Married</v>
      </c>
      <c r="G1972" t="str">
        <f>IF(customer!K1984=1,"Basic",IF(customer!L1984=1,"Graduate",IF(customer!M1984=1,"Master",IF(customer!N1984=1,"PhD","Unknown"))))</f>
        <v>Graduate</v>
      </c>
      <c r="H1972" t="s">
        <v>17</v>
      </c>
      <c r="I1972">
        <f>VLOOKUP(customer!A1984,sales_update!A:N,2,FALSE)</f>
        <v>16</v>
      </c>
      <c r="J1972">
        <f xml:space="preserve"> VLOOKUP(customer!A1984,sales_update!A:N,3,FALSE)</f>
        <v>25</v>
      </c>
      <c r="K1972">
        <f>VLOOKUP(customer!A1984,sales_update!A:N,4,FALSE)</f>
        <v>15</v>
      </c>
      <c r="L1972">
        <f>VLOOKUP(customer!A1984,sales_update!A:N,5,FALSE)</f>
        <v>20</v>
      </c>
      <c r="M1972">
        <f>VLOOKUP(customer!A1984,sales_update!A:N,6,FALSE)</f>
        <v>20</v>
      </c>
      <c r="N1972">
        <f>VLOOKUP(customer!A1984,sales_update!A:N,7,FALSE)</f>
        <v>5</v>
      </c>
      <c r="O1972">
        <f>VLOOKUP(customer!A1984,sales_update!A:N,8,FALSE)</f>
        <v>0</v>
      </c>
      <c r="P1972">
        <f>VLOOKUP(customer!A1984,sales_update!A:N,9,FALSE)</f>
        <v>86</v>
      </c>
      <c r="Q1972">
        <f>VLOOKUP(customer!A1984,sales_update!A:N,10,FALSE)</f>
        <v>1</v>
      </c>
      <c r="R1972">
        <f>VLOOKUP(customer!A1984,sales_update!A:N,11,FALSE)</f>
        <v>1</v>
      </c>
      <c r="S1972">
        <f>VLOOKUP(customer!A1984,sales_update!A:N,12,FALSE)</f>
        <v>0</v>
      </c>
      <c r="T1972">
        <f>VLOOKUP(customer!A1984,sales_update!A:N,13,FALSE)</f>
        <v>2</v>
      </c>
      <c r="U1972">
        <f>VLOOKUP(customer!A1984,sales_update!A:N,14,FALSE)</f>
        <v>8</v>
      </c>
      <c r="V1972">
        <f>VLOOKUP(customer!A1984,Marketing!A:I,2,FALSE)</f>
        <v>0</v>
      </c>
      <c r="W1972">
        <f>VLOOKUP(customer!A1984,Marketing!A:I,3,FALSE)</f>
        <v>0</v>
      </c>
      <c r="X1972">
        <f>VLOOKUP(customer!A1984,Marketing!A:I,4,FALSE)</f>
        <v>0</v>
      </c>
      <c r="Y1972">
        <f>VLOOKUP(customer!A1984,Marketing!A:I,5,FALSE)</f>
        <v>0</v>
      </c>
      <c r="Z1972">
        <f>VLOOKUP(customer!A1984,Marketing!A:I,6,FALSE)</f>
        <v>0</v>
      </c>
      <c r="AA1972">
        <f>VLOOKUP(customer!A1984,Marketing!A:I,7,FALSE)</f>
        <v>0</v>
      </c>
      <c r="AB1972">
        <f>VLOOKUP(customer!A1984,Marketing!A:I,8,FALSE)</f>
        <v>0</v>
      </c>
      <c r="AC1972" s="1">
        <f>VLOOKUP(customer!A1984,Marketing!A:I,9,FALSE)</f>
        <v>43563</v>
      </c>
    </row>
    <row r="1973" spans="1:29" x14ac:dyDescent="0.3">
      <c r="A1973">
        <v>2395</v>
      </c>
      <c r="B1973">
        <v>124639</v>
      </c>
      <c r="C1973">
        <v>1</v>
      </c>
      <c r="D1973">
        <v>1</v>
      </c>
      <c r="E1973">
        <v>47</v>
      </c>
      <c r="F1973" t="str">
        <f>IF(customer!G1985=1, "Married", IF(customer!H1985=1, "Single", IF(customer!F1985=1, "Divorced", IF(customer!I1985=1, "Together", IF(customer!J1985=1, "Widowed", "Unknown")))))</f>
        <v>Married</v>
      </c>
      <c r="G1973" t="str">
        <f>IF(customer!K1985=1,"Basic",IF(customer!L1985=1,"Graduate",IF(customer!M1985=1,"Master",IF(customer!N1985=1,"PhD","Unknown"))))</f>
        <v>Graduate</v>
      </c>
      <c r="H1973" t="s">
        <v>18</v>
      </c>
      <c r="I1973">
        <f>VLOOKUP(customer!A1985,sales_update!A:N,2,FALSE)</f>
        <v>3</v>
      </c>
      <c r="J1973">
        <f xml:space="preserve"> VLOOKUP(customer!A1985,sales_update!A:N,3,FALSE)</f>
        <v>101</v>
      </c>
      <c r="K1973">
        <f>VLOOKUP(customer!A1985,sales_update!A:N,4,FALSE)</f>
        <v>15</v>
      </c>
      <c r="L1973">
        <f>VLOOKUP(customer!A1985,sales_update!A:N,5,FALSE)</f>
        <v>81</v>
      </c>
      <c r="M1973">
        <f>VLOOKUP(customer!A1985,sales_update!A:N,6,FALSE)</f>
        <v>0</v>
      </c>
      <c r="N1973">
        <f>VLOOKUP(customer!A1985,sales_update!A:N,7,FALSE)</f>
        <v>20</v>
      </c>
      <c r="O1973">
        <f>VLOOKUP(customer!A1985,sales_update!A:N,8,FALSE)</f>
        <v>5</v>
      </c>
      <c r="P1973">
        <f>VLOOKUP(customer!A1985,sales_update!A:N,9,FALSE)</f>
        <v>212</v>
      </c>
      <c r="Q1973">
        <f>VLOOKUP(customer!A1985,sales_update!A:N,10,FALSE)</f>
        <v>3</v>
      </c>
      <c r="R1973">
        <f>VLOOKUP(customer!A1985,sales_update!A:N,11,FALSE)</f>
        <v>2</v>
      </c>
      <c r="S1973">
        <f>VLOOKUP(customer!A1985,sales_update!A:N,12,FALSE)</f>
        <v>0</v>
      </c>
      <c r="T1973">
        <f>VLOOKUP(customer!A1985,sales_update!A:N,13,FALSE)</f>
        <v>4</v>
      </c>
      <c r="U1973">
        <f>VLOOKUP(customer!A1985,sales_update!A:N,14,FALSE)</f>
        <v>6</v>
      </c>
      <c r="V1973">
        <f>VLOOKUP(customer!A1985,Marketing!A:I,2,FALSE)</f>
        <v>0</v>
      </c>
      <c r="W1973">
        <f>VLOOKUP(customer!A1985,Marketing!A:I,3,FALSE)</f>
        <v>0</v>
      </c>
      <c r="X1973">
        <f>VLOOKUP(customer!A1985,Marketing!A:I,4,FALSE)</f>
        <v>0</v>
      </c>
      <c r="Y1973">
        <f>VLOOKUP(customer!A1985,Marketing!A:I,5,FALSE)</f>
        <v>0</v>
      </c>
      <c r="Z1973">
        <f>VLOOKUP(customer!A1985,Marketing!A:I,6,FALSE)</f>
        <v>0</v>
      </c>
      <c r="AA1973">
        <f>VLOOKUP(customer!A1985,Marketing!A:I,7,FALSE)</f>
        <v>0</v>
      </c>
      <c r="AB1973">
        <f>VLOOKUP(customer!A1985,Marketing!A:I,8,FALSE)</f>
        <v>0</v>
      </c>
      <c r="AC1973" s="1">
        <f>VLOOKUP(customer!A1985,Marketing!A:I,9,FALSE)</f>
        <v>44016</v>
      </c>
    </row>
    <row r="1974" spans="1:29" x14ac:dyDescent="0.3">
      <c r="A1974">
        <v>1097</v>
      </c>
      <c r="B1974">
        <v>124594</v>
      </c>
      <c r="C1974">
        <v>1</v>
      </c>
      <c r="D1974">
        <v>0</v>
      </c>
      <c r="E1974">
        <v>41</v>
      </c>
      <c r="F1974" t="str">
        <f>IF(customer!G1986=1, "Married", IF(customer!H1986=1, "Single", IF(customer!F1986=1, "Divorced", IF(customer!I1986=1, "Together", IF(customer!J1986=1, "Widowed", "Unknown")))))</f>
        <v>Together</v>
      </c>
      <c r="G1974" t="str">
        <f>IF(customer!K1986=1,"Basic",IF(customer!L1986=1,"Graduate",IF(customer!M1986=1,"Master",IF(customer!N1986=1,"PhD","Unknown"))))</f>
        <v>Basic</v>
      </c>
      <c r="H1974" t="s">
        <v>15</v>
      </c>
      <c r="I1974">
        <f>VLOOKUP(customer!A1986,sales_update!A:N,2,FALSE)</f>
        <v>94</v>
      </c>
      <c r="J1974">
        <f xml:space="preserve"> VLOOKUP(customer!A1986,sales_update!A:N,3,FALSE)</f>
        <v>5</v>
      </c>
      <c r="K1974">
        <f>VLOOKUP(customer!A1986,sales_update!A:N,4,FALSE)</f>
        <v>15</v>
      </c>
      <c r="L1974">
        <f>VLOOKUP(customer!A1986,sales_update!A:N,5,FALSE)</f>
        <v>30</v>
      </c>
      <c r="M1974">
        <f>VLOOKUP(customer!A1986,sales_update!A:N,6,FALSE)</f>
        <v>51</v>
      </c>
      <c r="N1974">
        <f>VLOOKUP(customer!A1986,sales_update!A:N,7,FALSE)</f>
        <v>0</v>
      </c>
      <c r="O1974">
        <f>VLOOKUP(customer!A1986,sales_update!A:N,8,FALSE)</f>
        <v>46</v>
      </c>
      <c r="P1974">
        <f>VLOOKUP(customer!A1986,sales_update!A:N,9,FALSE)</f>
        <v>56</v>
      </c>
      <c r="Q1974">
        <f>VLOOKUP(customer!A1986,sales_update!A:N,10,FALSE)</f>
        <v>1</v>
      </c>
      <c r="R1974">
        <f>VLOOKUP(customer!A1986,sales_update!A:N,11,FALSE)</f>
        <v>1</v>
      </c>
      <c r="S1974">
        <f>VLOOKUP(customer!A1986,sales_update!A:N,12,FALSE)</f>
        <v>0</v>
      </c>
      <c r="T1974">
        <f>VLOOKUP(customer!A1986,sales_update!A:N,13,FALSE)</f>
        <v>3</v>
      </c>
      <c r="U1974">
        <f>VLOOKUP(customer!A1986,sales_update!A:N,14,FALSE)</f>
        <v>5</v>
      </c>
      <c r="V1974">
        <f>VLOOKUP(customer!A1986,Marketing!A:I,2,FALSE)</f>
        <v>0</v>
      </c>
      <c r="W1974">
        <f>VLOOKUP(customer!A1986,Marketing!A:I,3,FALSE)</f>
        <v>0</v>
      </c>
      <c r="X1974">
        <f>VLOOKUP(customer!A1986,Marketing!A:I,4,FALSE)</f>
        <v>0</v>
      </c>
      <c r="Y1974">
        <f>VLOOKUP(customer!A1986,Marketing!A:I,5,FALSE)</f>
        <v>0</v>
      </c>
      <c r="Z1974">
        <f>VLOOKUP(customer!A1986,Marketing!A:I,6,FALSE)</f>
        <v>0</v>
      </c>
      <c r="AA1974">
        <f>VLOOKUP(customer!A1986,Marketing!A:I,7,FALSE)</f>
        <v>0</v>
      </c>
      <c r="AB1974">
        <f>VLOOKUP(customer!A1986,Marketing!A:I,8,FALSE)</f>
        <v>0</v>
      </c>
      <c r="AC1974" s="1">
        <f>VLOOKUP(customer!A1986,Marketing!A:I,9,FALSE)</f>
        <v>43967</v>
      </c>
    </row>
    <row r="1975" spans="1:29" x14ac:dyDescent="0.3">
      <c r="A1975">
        <v>2619</v>
      </c>
      <c r="B1975">
        <v>124594</v>
      </c>
      <c r="C1975">
        <v>1</v>
      </c>
      <c r="D1975">
        <v>0</v>
      </c>
      <c r="E1975">
        <v>41</v>
      </c>
      <c r="F1975" t="str">
        <f>IF(customer!G1987=1, "Married", IF(customer!H1987=1, "Single", IF(customer!F1987=1, "Divorced", IF(customer!I1987=1, "Together", IF(customer!J1987=1, "Widowed", "Unknown")))))</f>
        <v>Together</v>
      </c>
      <c r="G1975" t="str">
        <f>IF(customer!K1987=1,"Basic",IF(customer!L1987=1,"Graduate",IF(customer!M1987=1,"Master",IF(customer!N1987=1,"PhD","Unknown"))))</f>
        <v>Basic</v>
      </c>
      <c r="H1975" t="s">
        <v>16</v>
      </c>
      <c r="I1975">
        <f>VLOOKUP(customer!A1987,sales_update!A:N,2,FALSE)</f>
        <v>94</v>
      </c>
      <c r="J1975">
        <f xml:space="preserve"> VLOOKUP(customer!A1987,sales_update!A:N,3,FALSE)</f>
        <v>5</v>
      </c>
      <c r="K1975">
        <f>VLOOKUP(customer!A1987,sales_update!A:N,4,FALSE)</f>
        <v>15</v>
      </c>
      <c r="L1975">
        <f>VLOOKUP(customer!A1987,sales_update!A:N,5,FALSE)</f>
        <v>30</v>
      </c>
      <c r="M1975">
        <f>VLOOKUP(customer!A1987,sales_update!A:N,6,FALSE)</f>
        <v>51</v>
      </c>
      <c r="N1975">
        <f>VLOOKUP(customer!A1987,sales_update!A:N,7,FALSE)</f>
        <v>0</v>
      </c>
      <c r="O1975">
        <f>VLOOKUP(customer!A1987,sales_update!A:N,8,FALSE)</f>
        <v>46</v>
      </c>
      <c r="P1975">
        <f>VLOOKUP(customer!A1987,sales_update!A:N,9,FALSE)</f>
        <v>56</v>
      </c>
      <c r="Q1975">
        <f>VLOOKUP(customer!A1987,sales_update!A:N,10,FALSE)</f>
        <v>1</v>
      </c>
      <c r="R1975">
        <f>VLOOKUP(customer!A1987,sales_update!A:N,11,FALSE)</f>
        <v>1</v>
      </c>
      <c r="S1975">
        <f>VLOOKUP(customer!A1987,sales_update!A:N,12,FALSE)</f>
        <v>0</v>
      </c>
      <c r="T1975">
        <f>VLOOKUP(customer!A1987,sales_update!A:N,13,FALSE)</f>
        <v>3</v>
      </c>
      <c r="U1975">
        <f>VLOOKUP(customer!A1987,sales_update!A:N,14,FALSE)</f>
        <v>5</v>
      </c>
      <c r="V1975">
        <f>VLOOKUP(customer!A1987,Marketing!A:I,2,FALSE)</f>
        <v>0</v>
      </c>
      <c r="W1975">
        <f>VLOOKUP(customer!A1987,Marketing!A:I,3,FALSE)</f>
        <v>0</v>
      </c>
      <c r="X1975">
        <f>VLOOKUP(customer!A1987,Marketing!A:I,4,FALSE)</f>
        <v>0</v>
      </c>
      <c r="Y1975">
        <f>VLOOKUP(customer!A1987,Marketing!A:I,5,FALSE)</f>
        <v>0</v>
      </c>
      <c r="Z1975">
        <f>VLOOKUP(customer!A1987,Marketing!A:I,6,FALSE)</f>
        <v>0</v>
      </c>
      <c r="AA1975">
        <f>VLOOKUP(customer!A1987,Marketing!A:I,7,FALSE)</f>
        <v>0</v>
      </c>
      <c r="AB1975">
        <f>VLOOKUP(customer!A1987,Marketing!A:I,8,FALSE)</f>
        <v>0</v>
      </c>
      <c r="AC1975" s="1">
        <f>VLOOKUP(customer!A1987,Marketing!A:I,9,FALSE)</f>
        <v>43967</v>
      </c>
    </row>
    <row r="1976" spans="1:29" x14ac:dyDescent="0.3">
      <c r="A1976">
        <v>2955</v>
      </c>
      <c r="B1976">
        <v>124570</v>
      </c>
      <c r="C1976">
        <v>1</v>
      </c>
      <c r="D1976">
        <v>0</v>
      </c>
      <c r="E1976">
        <v>36</v>
      </c>
      <c r="F1976" t="str">
        <f>IF(customer!G1988=1, "Married", IF(customer!H1988=1, "Single", IF(customer!F1988=1, "Divorced", IF(customer!I1988=1, "Together", IF(customer!J1988=1, "Widowed", "Unknown")))))</f>
        <v>Married</v>
      </c>
      <c r="G1976" t="str">
        <f>IF(customer!K1988=1,"Basic",IF(customer!L1988=1,"Graduate",IF(customer!M1988=1,"Master",IF(customer!N1988=1,"PhD","Unknown"))))</f>
        <v>Graduate</v>
      </c>
      <c r="H1976" t="s">
        <v>16</v>
      </c>
      <c r="I1976">
        <f>VLOOKUP(customer!A1988,sales_update!A:N,2,FALSE)</f>
        <v>97</v>
      </c>
      <c r="J1976">
        <f xml:space="preserve"> VLOOKUP(customer!A1988,sales_update!A:N,3,FALSE)</f>
        <v>142</v>
      </c>
      <c r="K1976">
        <f>VLOOKUP(customer!A1988,sales_update!A:N,4,FALSE)</f>
        <v>172</v>
      </c>
      <c r="L1976">
        <f>VLOOKUP(customer!A1988,sales_update!A:N,5,FALSE)</f>
        <v>314</v>
      </c>
      <c r="M1976">
        <f>VLOOKUP(customer!A1988,sales_update!A:N,6,FALSE)</f>
        <v>56</v>
      </c>
      <c r="N1976">
        <f>VLOOKUP(customer!A1988,sales_update!A:N,7,FALSE)</f>
        <v>71</v>
      </c>
      <c r="O1976">
        <f>VLOOKUP(customer!A1988,sales_update!A:N,8,FALSE)</f>
        <v>223</v>
      </c>
      <c r="P1976">
        <f>VLOOKUP(customer!A1988,sales_update!A:N,9,FALSE)</f>
        <v>532</v>
      </c>
      <c r="Q1976">
        <f>VLOOKUP(customer!A1988,sales_update!A:N,10,FALSE)</f>
        <v>3</v>
      </c>
      <c r="R1976">
        <f>VLOOKUP(customer!A1988,sales_update!A:N,11,FALSE)</f>
        <v>4</v>
      </c>
      <c r="S1976">
        <f>VLOOKUP(customer!A1988,sales_update!A:N,12,FALSE)</f>
        <v>0</v>
      </c>
      <c r="T1976">
        <f>VLOOKUP(customer!A1988,sales_update!A:N,13,FALSE)</f>
        <v>4</v>
      </c>
      <c r="U1976">
        <f>VLOOKUP(customer!A1988,sales_update!A:N,14,FALSE)</f>
        <v>9</v>
      </c>
      <c r="V1976">
        <f>VLOOKUP(customer!A1988,Marketing!A:I,2,FALSE)</f>
        <v>0</v>
      </c>
      <c r="W1976">
        <f>VLOOKUP(customer!A1988,Marketing!A:I,3,FALSE)</f>
        <v>0</v>
      </c>
      <c r="X1976">
        <f>VLOOKUP(customer!A1988,Marketing!A:I,4,FALSE)</f>
        <v>0</v>
      </c>
      <c r="Y1976">
        <f>VLOOKUP(customer!A1988,Marketing!A:I,5,FALSE)</f>
        <v>0</v>
      </c>
      <c r="Z1976">
        <f>VLOOKUP(customer!A1988,Marketing!A:I,6,FALSE)</f>
        <v>0</v>
      </c>
      <c r="AA1976">
        <f>VLOOKUP(customer!A1988,Marketing!A:I,7,FALSE)</f>
        <v>0</v>
      </c>
      <c r="AB1976">
        <f>VLOOKUP(customer!A1988,Marketing!A:I,8,FALSE)</f>
        <v>0</v>
      </c>
      <c r="AC1976" s="1">
        <f>VLOOKUP(customer!A1988,Marketing!A:I,9,FALSE)</f>
        <v>43681</v>
      </c>
    </row>
    <row r="1977" spans="1:29" x14ac:dyDescent="0.3">
      <c r="A1977">
        <v>1267</v>
      </c>
      <c r="B1977">
        <v>124480</v>
      </c>
      <c r="C1977">
        <v>1</v>
      </c>
      <c r="D1977">
        <v>0</v>
      </c>
      <c r="E1977">
        <v>39</v>
      </c>
      <c r="F1977" t="str">
        <f>IF(customer!G1989=1, "Married", IF(customer!H1989=1, "Single", IF(customer!F1989=1, "Divorced", IF(customer!I1989=1, "Together", IF(customer!J1989=1, "Widowed", "Unknown")))))</f>
        <v>Married</v>
      </c>
      <c r="G1977" t="str">
        <f>IF(customer!K1989=1,"Basic",IF(customer!L1989=1,"Graduate",IF(customer!M1989=1,"Master",IF(customer!N1989=1,"PhD","Unknown"))))</f>
        <v>Basic</v>
      </c>
      <c r="H1977" t="s">
        <v>18</v>
      </c>
      <c r="I1977">
        <f>VLOOKUP(customer!A1989,sales_update!A:N,2,FALSE)</f>
        <v>46</v>
      </c>
      <c r="J1977">
        <f xml:space="preserve"> VLOOKUP(customer!A1989,sales_update!A:N,3,FALSE)</f>
        <v>20</v>
      </c>
      <c r="K1977">
        <f>VLOOKUP(customer!A1989,sales_update!A:N,4,FALSE)</f>
        <v>97</v>
      </c>
      <c r="L1977">
        <f>VLOOKUP(customer!A1989,sales_update!A:N,5,FALSE)</f>
        <v>46</v>
      </c>
      <c r="M1977">
        <f>VLOOKUP(customer!A1989,sales_update!A:N,6,FALSE)</f>
        <v>142</v>
      </c>
      <c r="N1977">
        <f>VLOOKUP(customer!A1989,sales_update!A:N,7,FALSE)</f>
        <v>127</v>
      </c>
      <c r="O1977">
        <f>VLOOKUP(customer!A1989,sales_update!A:N,8,FALSE)</f>
        <v>86</v>
      </c>
      <c r="P1977">
        <f>VLOOKUP(customer!A1989,sales_update!A:N,9,FALSE)</f>
        <v>346</v>
      </c>
      <c r="Q1977">
        <f>VLOOKUP(customer!A1989,sales_update!A:N,10,FALSE)</f>
        <v>3</v>
      </c>
      <c r="R1977">
        <f>VLOOKUP(customer!A1989,sales_update!A:N,11,FALSE)</f>
        <v>3</v>
      </c>
      <c r="S1977">
        <f>VLOOKUP(customer!A1989,sales_update!A:N,12,FALSE)</f>
        <v>0</v>
      </c>
      <c r="T1977">
        <f>VLOOKUP(customer!A1989,sales_update!A:N,13,FALSE)</f>
        <v>4</v>
      </c>
      <c r="U1977">
        <f>VLOOKUP(customer!A1989,sales_update!A:N,14,FALSE)</f>
        <v>7</v>
      </c>
      <c r="V1977">
        <f>VLOOKUP(customer!A1989,Marketing!A:I,2,FALSE)</f>
        <v>0</v>
      </c>
      <c r="W1977">
        <f>VLOOKUP(customer!A1989,Marketing!A:I,3,FALSE)</f>
        <v>0</v>
      </c>
      <c r="X1977">
        <f>VLOOKUP(customer!A1989,Marketing!A:I,4,FALSE)</f>
        <v>0</v>
      </c>
      <c r="Y1977">
        <f>VLOOKUP(customer!A1989,Marketing!A:I,5,FALSE)</f>
        <v>0</v>
      </c>
      <c r="Z1977">
        <f>VLOOKUP(customer!A1989,Marketing!A:I,6,FALSE)</f>
        <v>0</v>
      </c>
      <c r="AA1977">
        <f>VLOOKUP(customer!A1989,Marketing!A:I,7,FALSE)</f>
        <v>0</v>
      </c>
      <c r="AB1977">
        <f>VLOOKUP(customer!A1989,Marketing!A:I,8,FALSE)</f>
        <v>0</v>
      </c>
      <c r="AC1977" s="1">
        <f>VLOOKUP(customer!A1989,Marketing!A:I,9,FALSE)</f>
        <v>43665</v>
      </c>
    </row>
    <row r="1978" spans="1:29" x14ac:dyDescent="0.3">
      <c r="A1978">
        <v>3196</v>
      </c>
      <c r="B1978">
        <v>124434</v>
      </c>
      <c r="C1978">
        <v>2</v>
      </c>
      <c r="D1978">
        <v>0</v>
      </c>
      <c r="E1978">
        <v>48</v>
      </c>
      <c r="F1978" t="str">
        <f>IF(customer!G1990=1, "Married", IF(customer!H1990=1, "Single", IF(customer!F1990=1, "Divorced", IF(customer!I1990=1, "Together", IF(customer!J1990=1, "Widowed", "Unknown")))))</f>
        <v>Married</v>
      </c>
      <c r="G1978" t="str">
        <f>IF(customer!K1990=1,"Basic",IF(customer!L1990=1,"Graduate",IF(customer!M1990=1,"Master",IF(customer!N1990=1,"PhD","Unknown"))))</f>
        <v>Graduate</v>
      </c>
      <c r="H1978" t="s">
        <v>20</v>
      </c>
      <c r="I1978">
        <f>VLOOKUP(customer!A1990,sales_update!A:N,2,FALSE)</f>
        <v>9</v>
      </c>
      <c r="J1978">
        <f xml:space="preserve"> VLOOKUP(customer!A1990,sales_update!A:N,3,FALSE)</f>
        <v>15</v>
      </c>
      <c r="K1978">
        <f>VLOOKUP(customer!A1990,sales_update!A:N,4,FALSE)</f>
        <v>10</v>
      </c>
      <c r="L1978">
        <f>VLOOKUP(customer!A1990,sales_update!A:N,5,FALSE)</f>
        <v>41</v>
      </c>
      <c r="M1978">
        <f>VLOOKUP(customer!A1990,sales_update!A:N,6,FALSE)</f>
        <v>102</v>
      </c>
      <c r="N1978">
        <f>VLOOKUP(customer!A1990,sales_update!A:N,7,FALSE)</f>
        <v>0</v>
      </c>
      <c r="O1978">
        <f>VLOOKUP(customer!A1990,sales_update!A:N,8,FALSE)</f>
        <v>87</v>
      </c>
      <c r="P1978">
        <f>VLOOKUP(customer!A1990,sales_update!A:N,9,FALSE)</f>
        <v>81</v>
      </c>
      <c r="Q1978">
        <f>VLOOKUP(customer!A1990,sales_update!A:N,10,FALSE)</f>
        <v>2</v>
      </c>
      <c r="R1978">
        <f>VLOOKUP(customer!A1990,sales_update!A:N,11,FALSE)</f>
        <v>2</v>
      </c>
      <c r="S1978">
        <f>VLOOKUP(customer!A1990,sales_update!A:N,12,FALSE)</f>
        <v>1</v>
      </c>
      <c r="T1978">
        <f>VLOOKUP(customer!A1990,sales_update!A:N,13,FALSE)</f>
        <v>2</v>
      </c>
      <c r="U1978">
        <f>VLOOKUP(customer!A1990,sales_update!A:N,14,FALSE)</f>
        <v>7</v>
      </c>
      <c r="V1978">
        <f>VLOOKUP(customer!A1990,Marketing!A:I,2,FALSE)</f>
        <v>0</v>
      </c>
      <c r="W1978">
        <f>VLOOKUP(customer!A1990,Marketing!A:I,3,FALSE)</f>
        <v>0</v>
      </c>
      <c r="X1978">
        <f>VLOOKUP(customer!A1990,Marketing!A:I,4,FALSE)</f>
        <v>0</v>
      </c>
      <c r="Y1978">
        <f>VLOOKUP(customer!A1990,Marketing!A:I,5,FALSE)</f>
        <v>0</v>
      </c>
      <c r="Z1978">
        <f>VLOOKUP(customer!A1990,Marketing!A:I,6,FALSE)</f>
        <v>0</v>
      </c>
      <c r="AA1978">
        <f>VLOOKUP(customer!A1990,Marketing!A:I,7,FALSE)</f>
        <v>0</v>
      </c>
      <c r="AB1978">
        <f>VLOOKUP(customer!A1990,Marketing!A:I,8,FALSE)</f>
        <v>0</v>
      </c>
      <c r="AC1978" s="1">
        <f>VLOOKUP(customer!A1990,Marketing!A:I,9,FALSE)</f>
        <v>44126</v>
      </c>
    </row>
    <row r="1979" spans="1:29" x14ac:dyDescent="0.3">
      <c r="A1979">
        <v>1906</v>
      </c>
      <c r="B1979">
        <v>124401</v>
      </c>
      <c r="C1979">
        <v>0</v>
      </c>
      <c r="D1979">
        <v>0</v>
      </c>
      <c r="E1979">
        <v>41</v>
      </c>
      <c r="F1979" t="str">
        <f>IF(customer!G1991=1, "Married", IF(customer!H1991=1, "Single", IF(customer!F1991=1, "Divorced", IF(customer!I1991=1, "Together", IF(customer!J1991=1, "Widowed", "Unknown")))))</f>
        <v>Together</v>
      </c>
      <c r="G1979" t="str">
        <f>IF(customer!K1991=1,"Basic",IF(customer!L1991=1,"Graduate",IF(customer!M1991=1,"Master",IF(customer!N1991=1,"PhD","Unknown"))))</f>
        <v>Master</v>
      </c>
      <c r="H1979" t="s">
        <v>20</v>
      </c>
      <c r="I1979">
        <f>VLOOKUP(customer!A1991,sales_update!A:N,2,FALSE)</f>
        <v>98</v>
      </c>
      <c r="J1979">
        <f xml:space="preserve"> VLOOKUP(customer!A1991,sales_update!A:N,3,FALSE)</f>
        <v>372</v>
      </c>
      <c r="K1979">
        <f>VLOOKUP(customer!A1991,sales_update!A:N,4,FALSE)</f>
        <v>143</v>
      </c>
      <c r="L1979">
        <f>VLOOKUP(customer!A1991,sales_update!A:N,5,FALSE)</f>
        <v>1106</v>
      </c>
      <c r="M1979">
        <f>VLOOKUP(customer!A1991,sales_update!A:N,6,FALSE)</f>
        <v>51</v>
      </c>
      <c r="N1979">
        <f>VLOOKUP(customer!A1991,sales_update!A:N,7,FALSE)</f>
        <v>122</v>
      </c>
      <c r="O1979">
        <f>VLOOKUP(customer!A1991,sales_update!A:N,8,FALSE)</f>
        <v>586</v>
      </c>
      <c r="P1979">
        <f>VLOOKUP(customer!A1991,sales_update!A:N,9,FALSE)</f>
        <v>1208</v>
      </c>
      <c r="Q1979">
        <f>VLOOKUP(customer!A1991,sales_update!A:N,10,FALSE)</f>
        <v>3</v>
      </c>
      <c r="R1979">
        <f>VLOOKUP(customer!A1991,sales_update!A:N,11,FALSE)</f>
        <v>6</v>
      </c>
      <c r="S1979">
        <f>VLOOKUP(customer!A1991,sales_update!A:N,12,FALSE)</f>
        <v>1</v>
      </c>
      <c r="T1979">
        <f>VLOOKUP(customer!A1991,sales_update!A:N,13,FALSE)</f>
        <v>6</v>
      </c>
      <c r="U1979">
        <f>VLOOKUP(customer!A1991,sales_update!A:N,14,FALSE)</f>
        <v>8</v>
      </c>
      <c r="V1979">
        <f>VLOOKUP(customer!A1991,Marketing!A:I,2,FALSE)</f>
        <v>0</v>
      </c>
      <c r="W1979">
        <f>VLOOKUP(customer!A1991,Marketing!A:I,3,FALSE)</f>
        <v>0</v>
      </c>
      <c r="X1979">
        <f>VLOOKUP(customer!A1991,Marketing!A:I,4,FALSE)</f>
        <v>0</v>
      </c>
      <c r="Y1979">
        <f>VLOOKUP(customer!A1991,Marketing!A:I,5,FALSE)</f>
        <v>0</v>
      </c>
      <c r="Z1979">
        <f>VLOOKUP(customer!A1991,Marketing!A:I,6,FALSE)</f>
        <v>0</v>
      </c>
      <c r="AA1979">
        <f>VLOOKUP(customer!A1991,Marketing!A:I,7,FALSE)</f>
        <v>0</v>
      </c>
      <c r="AB1979">
        <f>VLOOKUP(customer!A1991,Marketing!A:I,8,FALSE)</f>
        <v>0</v>
      </c>
      <c r="AC1979" s="1">
        <f>VLOOKUP(customer!A1991,Marketing!A:I,9,FALSE)</f>
        <v>43501</v>
      </c>
    </row>
    <row r="1980" spans="1:29" x14ac:dyDescent="0.3">
      <c r="A1980">
        <v>2324</v>
      </c>
      <c r="B1980">
        <v>124367</v>
      </c>
      <c r="C1980">
        <v>1</v>
      </c>
      <c r="D1980">
        <v>0</v>
      </c>
      <c r="E1980">
        <v>38</v>
      </c>
      <c r="F1980" t="str">
        <f>IF(customer!G1992=1, "Married", IF(customer!H1992=1, "Single", IF(customer!F1992=1, "Divorced", IF(customer!I1992=1, "Together", IF(customer!J1992=1, "Widowed", "Unknown")))))</f>
        <v>Single</v>
      </c>
      <c r="G1980" t="str">
        <f>IF(customer!K1992=1,"Basic",IF(customer!L1992=1,"Graduate",IF(customer!M1992=1,"Master",IF(customer!N1992=1,"PhD","Unknown"))))</f>
        <v>Basic</v>
      </c>
      <c r="H1980" t="s">
        <v>19</v>
      </c>
      <c r="I1980">
        <f>VLOOKUP(customer!A1992,sales_update!A:N,2,FALSE)</f>
        <v>58</v>
      </c>
      <c r="J1980">
        <f xml:space="preserve"> VLOOKUP(customer!A1992,sales_update!A:N,3,FALSE)</f>
        <v>10</v>
      </c>
      <c r="K1980">
        <f>VLOOKUP(customer!A1992,sales_update!A:N,4,FALSE)</f>
        <v>20</v>
      </c>
      <c r="L1980">
        <f>VLOOKUP(customer!A1992,sales_update!A:N,5,FALSE)</f>
        <v>10</v>
      </c>
      <c r="M1980">
        <f>VLOOKUP(customer!A1992,sales_update!A:N,6,FALSE)</f>
        <v>0</v>
      </c>
      <c r="N1980">
        <f>VLOOKUP(customer!A1992,sales_update!A:N,7,FALSE)</f>
        <v>56</v>
      </c>
      <c r="O1980">
        <f>VLOOKUP(customer!A1992,sales_update!A:N,8,FALSE)</f>
        <v>26</v>
      </c>
      <c r="P1980">
        <f>VLOOKUP(customer!A1992,sales_update!A:N,9,FALSE)</f>
        <v>71</v>
      </c>
      <c r="Q1980">
        <f>VLOOKUP(customer!A1992,sales_update!A:N,10,FALSE)</f>
        <v>1</v>
      </c>
      <c r="R1980">
        <f>VLOOKUP(customer!A1992,sales_update!A:N,11,FALSE)</f>
        <v>1</v>
      </c>
      <c r="S1980">
        <f>VLOOKUP(customer!A1992,sales_update!A:N,12,FALSE)</f>
        <v>0</v>
      </c>
      <c r="T1980">
        <f>VLOOKUP(customer!A1992,sales_update!A:N,13,FALSE)</f>
        <v>2</v>
      </c>
      <c r="U1980">
        <f>VLOOKUP(customer!A1992,sales_update!A:N,14,FALSE)</f>
        <v>9</v>
      </c>
      <c r="V1980">
        <f>VLOOKUP(customer!A1992,Marketing!A:I,2,FALSE)</f>
        <v>0</v>
      </c>
      <c r="W1980">
        <f>VLOOKUP(customer!A1992,Marketing!A:I,3,FALSE)</f>
        <v>0</v>
      </c>
      <c r="X1980">
        <f>VLOOKUP(customer!A1992,Marketing!A:I,4,FALSE)</f>
        <v>0</v>
      </c>
      <c r="Y1980">
        <f>VLOOKUP(customer!A1992,Marketing!A:I,5,FALSE)</f>
        <v>0</v>
      </c>
      <c r="Z1980">
        <f>VLOOKUP(customer!A1992,Marketing!A:I,6,FALSE)</f>
        <v>0</v>
      </c>
      <c r="AA1980">
        <f>VLOOKUP(customer!A1992,Marketing!A:I,7,FALSE)</f>
        <v>0</v>
      </c>
      <c r="AB1980">
        <f>VLOOKUP(customer!A1992,Marketing!A:I,8,FALSE)</f>
        <v>0</v>
      </c>
      <c r="AC1980" s="1">
        <f>VLOOKUP(customer!A1992,Marketing!A:I,9,FALSE)</f>
        <v>43702</v>
      </c>
    </row>
    <row r="1981" spans="1:29" x14ac:dyDescent="0.3">
      <c r="A1981">
        <v>2668</v>
      </c>
      <c r="B1981">
        <v>124336</v>
      </c>
      <c r="C1981">
        <v>1</v>
      </c>
      <c r="D1981">
        <v>0</v>
      </c>
      <c r="E1981">
        <v>39</v>
      </c>
      <c r="F1981" t="str">
        <f>IF(customer!G1993=1, "Married", IF(customer!H1993=1, "Single", IF(customer!F1993=1, "Divorced", IF(customer!I1993=1, "Together", IF(customer!J1993=1, "Widowed", "Unknown")))))</f>
        <v>Single</v>
      </c>
      <c r="G1981" t="str">
        <f>IF(customer!K1993=1,"Basic",IF(customer!L1993=1,"Graduate",IF(customer!M1993=1,"Master",IF(customer!N1993=1,"PhD","Unknown"))))</f>
        <v>Unknown</v>
      </c>
      <c r="H1981" t="s">
        <v>20</v>
      </c>
      <c r="I1981">
        <f>VLOOKUP(customer!A1993,sales_update!A:N,2,FALSE)</f>
        <v>82</v>
      </c>
      <c r="J1981">
        <f xml:space="preserve"> VLOOKUP(customer!A1993,sales_update!A:N,3,FALSE)</f>
        <v>5</v>
      </c>
      <c r="K1981">
        <f>VLOOKUP(customer!A1993,sales_update!A:N,4,FALSE)</f>
        <v>31</v>
      </c>
      <c r="L1981">
        <f>VLOOKUP(customer!A1993,sales_update!A:N,5,FALSE)</f>
        <v>10</v>
      </c>
      <c r="M1981">
        <f>VLOOKUP(customer!A1993,sales_update!A:N,6,FALSE)</f>
        <v>41</v>
      </c>
      <c r="N1981">
        <f>VLOOKUP(customer!A1993,sales_update!A:N,7,FALSE)</f>
        <v>10</v>
      </c>
      <c r="O1981">
        <f>VLOOKUP(customer!A1993,sales_update!A:N,8,FALSE)</f>
        <v>61</v>
      </c>
      <c r="P1981">
        <f>VLOOKUP(customer!A1993,sales_update!A:N,9,FALSE)</f>
        <v>36</v>
      </c>
      <c r="Q1981">
        <f>VLOOKUP(customer!A1993,sales_update!A:N,10,FALSE)</f>
        <v>1</v>
      </c>
      <c r="R1981">
        <f>VLOOKUP(customer!A1993,sales_update!A:N,11,FALSE)</f>
        <v>1</v>
      </c>
      <c r="S1981">
        <f>VLOOKUP(customer!A1993,sales_update!A:N,12,FALSE)</f>
        <v>0</v>
      </c>
      <c r="T1981">
        <f>VLOOKUP(customer!A1993,sales_update!A:N,13,FALSE)</f>
        <v>2</v>
      </c>
      <c r="U1981">
        <f>VLOOKUP(customer!A1993,sales_update!A:N,14,FALSE)</f>
        <v>7</v>
      </c>
      <c r="V1981">
        <f>VLOOKUP(customer!A1993,Marketing!A:I,2,FALSE)</f>
        <v>0</v>
      </c>
      <c r="W1981">
        <f>VLOOKUP(customer!A1993,Marketing!A:I,3,FALSE)</f>
        <v>0</v>
      </c>
      <c r="X1981">
        <f>VLOOKUP(customer!A1993,Marketing!A:I,4,FALSE)</f>
        <v>0</v>
      </c>
      <c r="Y1981">
        <f>VLOOKUP(customer!A1993,Marketing!A:I,5,FALSE)</f>
        <v>0</v>
      </c>
      <c r="Z1981">
        <f>VLOOKUP(customer!A1993,Marketing!A:I,6,FALSE)</f>
        <v>0</v>
      </c>
      <c r="AA1981">
        <f>VLOOKUP(customer!A1993,Marketing!A:I,7,FALSE)</f>
        <v>0</v>
      </c>
      <c r="AB1981">
        <f>VLOOKUP(customer!A1993,Marketing!A:I,8,FALSE)</f>
        <v>0</v>
      </c>
      <c r="AC1981" s="1">
        <f>VLOOKUP(customer!A1993,Marketing!A:I,9,FALSE)</f>
        <v>43497</v>
      </c>
    </row>
    <row r="1982" spans="1:29" x14ac:dyDescent="0.3">
      <c r="A1982">
        <v>1486</v>
      </c>
      <c r="B1982">
        <v>124279</v>
      </c>
      <c r="C1982">
        <v>0</v>
      </c>
      <c r="D1982">
        <v>0</v>
      </c>
      <c r="E1982">
        <v>30</v>
      </c>
      <c r="F1982" t="str">
        <f>IF(customer!G1994=1, "Married", IF(customer!H1994=1, "Single", IF(customer!F1994=1, "Divorced", IF(customer!I1994=1, "Together", IF(customer!J1994=1, "Widowed", "Unknown")))))</f>
        <v>Married</v>
      </c>
      <c r="G1982" t="str">
        <f>IF(customer!K1994=1,"Basic",IF(customer!L1994=1,"Graduate",IF(customer!M1994=1,"Master",IF(customer!N1994=1,"PhD","Unknown"))))</f>
        <v>Basic</v>
      </c>
      <c r="H1982" t="s">
        <v>20</v>
      </c>
      <c r="I1982">
        <f>VLOOKUP(customer!A1994,sales_update!A:N,2,FALSE)</f>
        <v>6</v>
      </c>
      <c r="J1982">
        <f xml:space="preserve"> VLOOKUP(customer!A1994,sales_update!A:N,3,FALSE)</f>
        <v>82</v>
      </c>
      <c r="K1982">
        <f>VLOOKUP(customer!A1994,sales_update!A:N,4,FALSE)</f>
        <v>184</v>
      </c>
      <c r="L1982">
        <f>VLOOKUP(customer!A1994,sales_update!A:N,5,FALSE)</f>
        <v>107</v>
      </c>
      <c r="M1982">
        <f>VLOOKUP(customer!A1994,sales_update!A:N,6,FALSE)</f>
        <v>102</v>
      </c>
      <c r="N1982">
        <f>VLOOKUP(customer!A1994,sales_update!A:N,7,FALSE)</f>
        <v>317</v>
      </c>
      <c r="O1982">
        <f>VLOOKUP(customer!A1994,sales_update!A:N,8,FALSE)</f>
        <v>553</v>
      </c>
      <c r="P1982">
        <f>VLOOKUP(customer!A1994,sales_update!A:N,9,FALSE)</f>
        <v>241</v>
      </c>
      <c r="Q1982">
        <f>VLOOKUP(customer!A1994,sales_update!A:N,10,FALSE)</f>
        <v>1</v>
      </c>
      <c r="R1982">
        <f>VLOOKUP(customer!A1994,sales_update!A:N,11,FALSE)</f>
        <v>4</v>
      </c>
      <c r="S1982">
        <f>VLOOKUP(customer!A1994,sales_update!A:N,12,FALSE)</f>
        <v>1</v>
      </c>
      <c r="T1982">
        <f>VLOOKUP(customer!A1994,sales_update!A:N,13,FALSE)</f>
        <v>3</v>
      </c>
      <c r="U1982">
        <f>VLOOKUP(customer!A1994,sales_update!A:N,14,FALSE)</f>
        <v>8</v>
      </c>
      <c r="V1982">
        <f>VLOOKUP(customer!A1994,Marketing!A:I,2,FALSE)</f>
        <v>0</v>
      </c>
      <c r="W1982">
        <f>VLOOKUP(customer!A1994,Marketing!A:I,3,FALSE)</f>
        <v>0</v>
      </c>
      <c r="X1982">
        <f>VLOOKUP(customer!A1994,Marketing!A:I,4,FALSE)</f>
        <v>0</v>
      </c>
      <c r="Y1982">
        <f>VLOOKUP(customer!A1994,Marketing!A:I,5,FALSE)</f>
        <v>0</v>
      </c>
      <c r="Z1982">
        <f>VLOOKUP(customer!A1994,Marketing!A:I,6,FALSE)</f>
        <v>0</v>
      </c>
      <c r="AA1982">
        <f>VLOOKUP(customer!A1994,Marketing!A:I,7,FALSE)</f>
        <v>0</v>
      </c>
      <c r="AB1982">
        <f>VLOOKUP(customer!A1994,Marketing!A:I,8,FALSE)</f>
        <v>0</v>
      </c>
      <c r="AC1982" s="1">
        <f>VLOOKUP(customer!A1994,Marketing!A:I,9,FALSE)</f>
        <v>43621</v>
      </c>
    </row>
    <row r="1983" spans="1:29" x14ac:dyDescent="0.3">
      <c r="A1983">
        <v>1573</v>
      </c>
      <c r="B1983">
        <v>124221</v>
      </c>
      <c r="C1983">
        <v>0</v>
      </c>
      <c r="D1983">
        <v>0</v>
      </c>
      <c r="E1983">
        <v>61</v>
      </c>
      <c r="F1983" t="str">
        <f>IF(customer!G1995=1, "Married", IF(customer!H1995=1, "Single", IF(customer!F1995=1, "Divorced", IF(customer!I1995=1, "Together", IF(customer!J1995=1, "Widowed", "Unknown")))))</f>
        <v>Together</v>
      </c>
      <c r="G1983" t="str">
        <f>IF(customer!K1995=1,"Basic",IF(customer!L1995=1,"Graduate",IF(customer!M1995=1,"Master",IF(customer!N1995=1,"PhD","Unknown"))))</f>
        <v>Graduate</v>
      </c>
      <c r="H1983" t="s">
        <v>18</v>
      </c>
      <c r="I1983">
        <f>VLOOKUP(customer!A1995,sales_update!A:N,2,FALSE)</f>
        <v>94</v>
      </c>
      <c r="J1983">
        <f xml:space="preserve"> VLOOKUP(customer!A1995,sales_update!A:N,3,FALSE)</f>
        <v>41</v>
      </c>
      <c r="K1983">
        <f>VLOOKUP(customer!A1995,sales_update!A:N,4,FALSE)</f>
        <v>46</v>
      </c>
      <c r="L1983">
        <f>VLOOKUP(customer!A1995,sales_update!A:N,5,FALSE)</f>
        <v>46</v>
      </c>
      <c r="M1983">
        <f>VLOOKUP(customer!A1995,sales_update!A:N,6,FALSE)</f>
        <v>10</v>
      </c>
      <c r="N1983">
        <f>VLOOKUP(customer!A1995,sales_update!A:N,7,FALSE)</f>
        <v>26</v>
      </c>
      <c r="O1983">
        <f>VLOOKUP(customer!A1995,sales_update!A:N,8,FALSE)</f>
        <v>113</v>
      </c>
      <c r="P1983">
        <f>VLOOKUP(customer!A1995,sales_update!A:N,9,FALSE)</f>
        <v>56</v>
      </c>
      <c r="Q1983">
        <f>VLOOKUP(customer!A1995,sales_update!A:N,10,FALSE)</f>
        <v>1</v>
      </c>
      <c r="R1983">
        <f>VLOOKUP(customer!A1995,sales_update!A:N,11,FALSE)</f>
        <v>1</v>
      </c>
      <c r="S1983">
        <f>VLOOKUP(customer!A1995,sales_update!A:N,12,FALSE)</f>
        <v>1</v>
      </c>
      <c r="T1983">
        <f>VLOOKUP(customer!A1995,sales_update!A:N,13,FALSE)</f>
        <v>3</v>
      </c>
      <c r="U1983">
        <f>VLOOKUP(customer!A1995,sales_update!A:N,14,FALSE)</f>
        <v>4</v>
      </c>
      <c r="V1983">
        <f>VLOOKUP(customer!A1995,Marketing!A:I,2,FALSE)</f>
        <v>0</v>
      </c>
      <c r="W1983">
        <f>VLOOKUP(customer!A1995,Marketing!A:I,3,FALSE)</f>
        <v>0</v>
      </c>
      <c r="X1983">
        <f>VLOOKUP(customer!A1995,Marketing!A:I,4,FALSE)</f>
        <v>0</v>
      </c>
      <c r="Y1983">
        <f>VLOOKUP(customer!A1995,Marketing!A:I,5,FALSE)</f>
        <v>0</v>
      </c>
      <c r="Z1983">
        <f>VLOOKUP(customer!A1995,Marketing!A:I,6,FALSE)</f>
        <v>0</v>
      </c>
      <c r="AA1983">
        <f>VLOOKUP(customer!A1995,Marketing!A:I,7,FALSE)</f>
        <v>0</v>
      </c>
      <c r="AB1983">
        <f>VLOOKUP(customer!A1995,Marketing!A:I,8,FALSE)</f>
        <v>0</v>
      </c>
      <c r="AC1983" s="1">
        <f>VLOOKUP(customer!A1995,Marketing!A:I,9,FALSE)</f>
        <v>43855</v>
      </c>
    </row>
    <row r="1984" spans="1:29" x14ac:dyDescent="0.3">
      <c r="A1984">
        <v>2975</v>
      </c>
      <c r="B1984">
        <v>124206</v>
      </c>
      <c r="C1984">
        <v>1</v>
      </c>
      <c r="D1984">
        <v>0</v>
      </c>
      <c r="E1984">
        <v>50</v>
      </c>
      <c r="F1984" t="str">
        <f>IF(customer!G1996=1, "Married", IF(customer!H1996=1, "Single", IF(customer!F1996=1, "Divorced", IF(customer!I1996=1, "Together", IF(customer!J1996=1, "Widowed", "Unknown")))))</f>
        <v>Single</v>
      </c>
      <c r="G1984" t="str">
        <f>IF(customer!K1996=1,"Basic",IF(customer!L1996=1,"Graduate",IF(customer!M1996=1,"Master",IF(customer!N1996=1,"PhD","Unknown"))))</f>
        <v>Graduate</v>
      </c>
      <c r="H1984" t="s">
        <v>15</v>
      </c>
      <c r="I1984">
        <f>VLOOKUP(customer!A1996,sales_update!A:N,2,FALSE)</f>
        <v>66</v>
      </c>
      <c r="J1984">
        <f xml:space="preserve"> VLOOKUP(customer!A1996,sales_update!A:N,3,FALSE)</f>
        <v>36</v>
      </c>
      <c r="K1984">
        <f>VLOOKUP(customer!A1996,sales_update!A:N,4,FALSE)</f>
        <v>10</v>
      </c>
      <c r="L1984">
        <f>VLOOKUP(customer!A1996,sales_update!A:N,5,FALSE)</f>
        <v>41</v>
      </c>
      <c r="M1984">
        <f>VLOOKUP(customer!A1996,sales_update!A:N,6,FALSE)</f>
        <v>15</v>
      </c>
      <c r="N1984">
        <f>VLOOKUP(customer!A1996,sales_update!A:N,7,FALSE)</f>
        <v>10</v>
      </c>
      <c r="O1984">
        <f>VLOOKUP(customer!A1996,sales_update!A:N,8,FALSE)</f>
        <v>15</v>
      </c>
      <c r="P1984">
        <f>VLOOKUP(customer!A1996,sales_update!A:N,9,FALSE)</f>
        <v>97</v>
      </c>
      <c r="Q1984">
        <f>VLOOKUP(customer!A1996,sales_update!A:N,10,FALSE)</f>
        <v>1</v>
      </c>
      <c r="R1984">
        <f>VLOOKUP(customer!A1996,sales_update!A:N,11,FALSE)</f>
        <v>1</v>
      </c>
      <c r="S1984">
        <f>VLOOKUP(customer!A1996,sales_update!A:N,12,FALSE)</f>
        <v>0</v>
      </c>
      <c r="T1984">
        <f>VLOOKUP(customer!A1996,sales_update!A:N,13,FALSE)</f>
        <v>3</v>
      </c>
      <c r="U1984">
        <f>VLOOKUP(customer!A1996,sales_update!A:N,14,FALSE)</f>
        <v>6</v>
      </c>
      <c r="V1984">
        <f>VLOOKUP(customer!A1996,Marketing!A:I,2,FALSE)</f>
        <v>0</v>
      </c>
      <c r="W1984">
        <f>VLOOKUP(customer!A1996,Marketing!A:I,3,FALSE)</f>
        <v>0</v>
      </c>
      <c r="X1984">
        <f>VLOOKUP(customer!A1996,Marketing!A:I,4,FALSE)</f>
        <v>0</v>
      </c>
      <c r="Y1984">
        <f>VLOOKUP(customer!A1996,Marketing!A:I,5,FALSE)</f>
        <v>0</v>
      </c>
      <c r="Z1984">
        <f>VLOOKUP(customer!A1996,Marketing!A:I,6,FALSE)</f>
        <v>0</v>
      </c>
      <c r="AA1984">
        <f>VLOOKUP(customer!A1996,Marketing!A:I,7,FALSE)</f>
        <v>0</v>
      </c>
      <c r="AB1984">
        <f>VLOOKUP(customer!A1996,Marketing!A:I,8,FALSE)</f>
        <v>0</v>
      </c>
      <c r="AC1984" s="1">
        <f>VLOOKUP(customer!A1996,Marketing!A:I,9,FALSE)</f>
        <v>43690</v>
      </c>
    </row>
    <row r="1985" spans="1:29" x14ac:dyDescent="0.3">
      <c r="A1985">
        <v>2067</v>
      </c>
      <c r="B1985">
        <v>124163</v>
      </c>
      <c r="C1985">
        <v>1</v>
      </c>
      <c r="D1985">
        <v>1</v>
      </c>
      <c r="E1985">
        <v>50</v>
      </c>
      <c r="F1985" t="str">
        <f>IF(customer!G1997=1, "Married", IF(customer!H1997=1, "Single", IF(customer!F1997=1, "Divorced", IF(customer!I1997=1, "Together", IF(customer!J1997=1, "Widowed", "Unknown")))))</f>
        <v>Single</v>
      </c>
      <c r="G1985" t="str">
        <f>IF(customer!K1997=1,"Basic",IF(customer!L1997=1,"Graduate",IF(customer!M1997=1,"Master",IF(customer!N1997=1,"PhD","Unknown"))))</f>
        <v>Graduate</v>
      </c>
      <c r="H1985" t="s">
        <v>16</v>
      </c>
      <c r="I1985">
        <f>VLOOKUP(customer!A1997,sales_update!A:N,2,FALSE)</f>
        <v>3</v>
      </c>
      <c r="J1985">
        <f xml:space="preserve"> VLOOKUP(customer!A1997,sales_update!A:N,3,FALSE)</f>
        <v>21</v>
      </c>
      <c r="K1985">
        <f>VLOOKUP(customer!A1997,sales_update!A:N,4,FALSE)</f>
        <v>5</v>
      </c>
      <c r="L1985">
        <f>VLOOKUP(customer!A1997,sales_update!A:N,5,FALSE)</f>
        <v>36</v>
      </c>
      <c r="M1985">
        <f>VLOOKUP(customer!A1997,sales_update!A:N,6,FALSE)</f>
        <v>10</v>
      </c>
      <c r="N1985">
        <f>VLOOKUP(customer!A1997,sales_update!A:N,7,FALSE)</f>
        <v>5</v>
      </c>
      <c r="O1985">
        <f>VLOOKUP(customer!A1997,sales_update!A:N,8,FALSE)</f>
        <v>10</v>
      </c>
      <c r="P1985">
        <f>VLOOKUP(customer!A1997,sales_update!A:N,9,FALSE)</f>
        <v>67</v>
      </c>
      <c r="Q1985">
        <f>VLOOKUP(customer!A1997,sales_update!A:N,10,FALSE)</f>
        <v>2</v>
      </c>
      <c r="R1985">
        <f>VLOOKUP(customer!A1997,sales_update!A:N,11,FALSE)</f>
        <v>1</v>
      </c>
      <c r="S1985">
        <f>VLOOKUP(customer!A1997,sales_update!A:N,12,FALSE)</f>
        <v>0</v>
      </c>
      <c r="T1985">
        <f>VLOOKUP(customer!A1997,sales_update!A:N,13,FALSE)</f>
        <v>3</v>
      </c>
      <c r="U1985">
        <f>VLOOKUP(customer!A1997,sales_update!A:N,14,FALSE)</f>
        <v>4</v>
      </c>
      <c r="V1985">
        <f>VLOOKUP(customer!A1997,Marketing!A:I,2,FALSE)</f>
        <v>0</v>
      </c>
      <c r="W1985">
        <f>VLOOKUP(customer!A1997,Marketing!A:I,3,FALSE)</f>
        <v>0</v>
      </c>
      <c r="X1985">
        <f>VLOOKUP(customer!A1997,Marketing!A:I,4,FALSE)</f>
        <v>0</v>
      </c>
      <c r="Y1985">
        <f>VLOOKUP(customer!A1997,Marketing!A:I,5,FALSE)</f>
        <v>0</v>
      </c>
      <c r="Z1985">
        <f>VLOOKUP(customer!A1997,Marketing!A:I,6,FALSE)</f>
        <v>0</v>
      </c>
      <c r="AA1985">
        <f>VLOOKUP(customer!A1997,Marketing!A:I,7,FALSE)</f>
        <v>0</v>
      </c>
      <c r="AB1985">
        <f>VLOOKUP(customer!A1997,Marketing!A:I,8,FALSE)</f>
        <v>0</v>
      </c>
      <c r="AC1985" s="1">
        <f>VLOOKUP(customer!A1997,Marketing!A:I,9,FALSE)</f>
        <v>43908</v>
      </c>
    </row>
    <row r="1986" spans="1:29" x14ac:dyDescent="0.3">
      <c r="A1986">
        <v>1315</v>
      </c>
      <c r="B1986">
        <v>124072</v>
      </c>
      <c r="C1986">
        <v>1</v>
      </c>
      <c r="D1986">
        <v>0</v>
      </c>
      <c r="E1986">
        <v>37</v>
      </c>
      <c r="F1986" t="str">
        <f>IF(customer!G1998=1, "Married", IF(customer!H1998=1, "Single", IF(customer!F1998=1, "Divorced", IF(customer!I1998=1, "Together", IF(customer!J1998=1, "Widowed", "Unknown")))))</f>
        <v>Single</v>
      </c>
      <c r="G1986" t="str">
        <f>IF(customer!K1998=1,"Basic",IF(customer!L1998=1,"Graduate",IF(customer!M1998=1,"Master",IF(customer!N1998=1,"PhD","Unknown"))))</f>
        <v>Graduate</v>
      </c>
      <c r="H1986" t="s">
        <v>18</v>
      </c>
      <c r="I1986">
        <f>VLOOKUP(customer!A1998,sales_update!A:N,2,FALSE)</f>
        <v>79</v>
      </c>
      <c r="J1986">
        <f xml:space="preserve"> VLOOKUP(customer!A1998,sales_update!A:N,3,FALSE)</f>
        <v>46</v>
      </c>
      <c r="K1986">
        <f>VLOOKUP(customer!A1998,sales_update!A:N,4,FALSE)</f>
        <v>5</v>
      </c>
      <c r="L1986">
        <f>VLOOKUP(customer!A1998,sales_update!A:N,5,FALSE)</f>
        <v>31</v>
      </c>
      <c r="M1986">
        <f>VLOOKUP(customer!A1998,sales_update!A:N,6,FALSE)</f>
        <v>15</v>
      </c>
      <c r="N1986">
        <f>VLOOKUP(customer!A1998,sales_update!A:N,7,FALSE)</f>
        <v>0</v>
      </c>
      <c r="O1986">
        <f>VLOOKUP(customer!A1998,sales_update!A:N,8,FALSE)</f>
        <v>21</v>
      </c>
      <c r="P1986">
        <f>VLOOKUP(customer!A1998,sales_update!A:N,9,FALSE)</f>
        <v>77</v>
      </c>
      <c r="Q1986">
        <f>VLOOKUP(customer!A1998,sales_update!A:N,10,FALSE)</f>
        <v>1</v>
      </c>
      <c r="R1986">
        <f>VLOOKUP(customer!A1998,sales_update!A:N,11,FALSE)</f>
        <v>1</v>
      </c>
      <c r="S1986">
        <f>VLOOKUP(customer!A1998,sales_update!A:N,12,FALSE)</f>
        <v>0</v>
      </c>
      <c r="T1986">
        <f>VLOOKUP(customer!A1998,sales_update!A:N,13,FALSE)</f>
        <v>2</v>
      </c>
      <c r="U1986">
        <f>VLOOKUP(customer!A1998,sales_update!A:N,14,FALSE)</f>
        <v>8</v>
      </c>
      <c r="V1986">
        <f>VLOOKUP(customer!A1998,Marketing!A:I,2,FALSE)</f>
        <v>0</v>
      </c>
      <c r="W1986">
        <f>VLOOKUP(customer!A1998,Marketing!A:I,3,FALSE)</f>
        <v>0</v>
      </c>
      <c r="X1986">
        <f>VLOOKUP(customer!A1998,Marketing!A:I,4,FALSE)</f>
        <v>0</v>
      </c>
      <c r="Y1986">
        <f>VLOOKUP(customer!A1998,Marketing!A:I,5,FALSE)</f>
        <v>0</v>
      </c>
      <c r="Z1986">
        <f>VLOOKUP(customer!A1998,Marketing!A:I,6,FALSE)</f>
        <v>0</v>
      </c>
      <c r="AA1986">
        <f>VLOOKUP(customer!A1998,Marketing!A:I,7,FALSE)</f>
        <v>0</v>
      </c>
      <c r="AB1986">
        <f>VLOOKUP(customer!A1998,Marketing!A:I,8,FALSE)</f>
        <v>0</v>
      </c>
      <c r="AC1986" s="1">
        <f>VLOOKUP(customer!A1998,Marketing!A:I,9,FALSE)</f>
        <v>43729</v>
      </c>
    </row>
    <row r="1987" spans="1:29" x14ac:dyDescent="0.3">
      <c r="A1987">
        <v>1432</v>
      </c>
      <c r="B1987">
        <v>124027</v>
      </c>
      <c r="C1987">
        <v>1</v>
      </c>
      <c r="D1987">
        <v>0</v>
      </c>
      <c r="E1987">
        <v>44</v>
      </c>
      <c r="F1987" t="str">
        <f>IF(customer!G1999=1, "Married", IF(customer!H1999=1, "Single", IF(customer!F1999=1, "Divorced", IF(customer!I1999=1, "Together", IF(customer!J1999=1, "Widowed", "Unknown")))))</f>
        <v>Married</v>
      </c>
      <c r="G1987" t="str">
        <f>IF(customer!K1999=1,"Basic",IF(customer!L1999=1,"Graduate",IF(customer!M1999=1,"Master",IF(customer!N1999=1,"PhD","Unknown"))))</f>
        <v>Graduate</v>
      </c>
      <c r="H1987" t="s">
        <v>20</v>
      </c>
      <c r="I1987">
        <f>VLOOKUP(customer!A1999,sales_update!A:N,2,FALSE)</f>
        <v>7</v>
      </c>
      <c r="J1987">
        <f xml:space="preserve"> VLOOKUP(customer!A1999,sales_update!A:N,3,FALSE)</f>
        <v>72</v>
      </c>
      <c r="K1987">
        <f>VLOOKUP(customer!A1999,sales_update!A:N,4,FALSE)</f>
        <v>36</v>
      </c>
      <c r="L1987">
        <f>VLOOKUP(customer!A1999,sales_update!A:N,5,FALSE)</f>
        <v>57</v>
      </c>
      <c r="M1987">
        <f>VLOOKUP(customer!A1999,sales_update!A:N,6,FALSE)</f>
        <v>57</v>
      </c>
      <c r="N1987">
        <f>VLOOKUP(customer!A1999,sales_update!A:N,7,FALSE)</f>
        <v>0</v>
      </c>
      <c r="O1987">
        <f>VLOOKUP(customer!A1999,sales_update!A:N,8,FALSE)</f>
        <v>26</v>
      </c>
      <c r="P1987">
        <f>VLOOKUP(customer!A1999,sales_update!A:N,9,FALSE)</f>
        <v>196</v>
      </c>
      <c r="Q1987">
        <f>VLOOKUP(customer!A1999,sales_update!A:N,10,FALSE)</f>
        <v>2</v>
      </c>
      <c r="R1987">
        <f>VLOOKUP(customer!A1999,sales_update!A:N,11,FALSE)</f>
        <v>2</v>
      </c>
      <c r="S1987">
        <f>VLOOKUP(customer!A1999,sales_update!A:N,12,FALSE)</f>
        <v>0</v>
      </c>
      <c r="T1987">
        <f>VLOOKUP(customer!A1999,sales_update!A:N,13,FALSE)</f>
        <v>3</v>
      </c>
      <c r="U1987">
        <f>VLOOKUP(customer!A1999,sales_update!A:N,14,FALSE)</f>
        <v>8</v>
      </c>
      <c r="V1987">
        <f>VLOOKUP(customer!A1999,Marketing!A:I,2,FALSE)</f>
        <v>0</v>
      </c>
      <c r="W1987">
        <f>VLOOKUP(customer!A1999,Marketing!A:I,3,FALSE)</f>
        <v>0</v>
      </c>
      <c r="X1987">
        <f>VLOOKUP(customer!A1999,Marketing!A:I,4,FALSE)</f>
        <v>0</v>
      </c>
      <c r="Y1987">
        <f>VLOOKUP(customer!A1999,Marketing!A:I,5,FALSE)</f>
        <v>0</v>
      </c>
      <c r="Z1987">
        <f>VLOOKUP(customer!A1999,Marketing!A:I,6,FALSE)</f>
        <v>0</v>
      </c>
      <c r="AA1987">
        <f>VLOOKUP(customer!A1999,Marketing!A:I,7,FALSE)</f>
        <v>0</v>
      </c>
      <c r="AB1987">
        <f>VLOOKUP(customer!A1999,Marketing!A:I,8,FALSE)</f>
        <v>0</v>
      </c>
      <c r="AC1987" s="1">
        <f>VLOOKUP(customer!A1999,Marketing!A:I,9,FALSE)</f>
        <v>43783</v>
      </c>
    </row>
    <row r="1988" spans="1:29" x14ac:dyDescent="0.3">
      <c r="A1988">
        <v>1291</v>
      </c>
      <c r="B1988">
        <v>123976</v>
      </c>
      <c r="C1988">
        <v>1</v>
      </c>
      <c r="D1988">
        <v>0</v>
      </c>
      <c r="E1988">
        <v>36</v>
      </c>
      <c r="F1988" t="str">
        <f>IF(customer!G2000=1, "Married", IF(customer!H2000=1, "Single", IF(customer!F2000=1, "Divorced", IF(customer!I2000=1, "Together", IF(customer!J2000=1, "Widowed", "Unknown")))))</f>
        <v>Together</v>
      </c>
      <c r="G1988" t="str">
        <f>IF(customer!K2000=1,"Basic",IF(customer!L2000=1,"Graduate",IF(customer!M2000=1,"Master",IF(customer!N2000=1,"PhD","Unknown"))))</f>
        <v>Graduate</v>
      </c>
      <c r="H1988" t="s">
        <v>18</v>
      </c>
      <c r="I1988">
        <f>VLOOKUP(customer!A2000,sales_update!A:N,2,FALSE)</f>
        <v>68</v>
      </c>
      <c r="J1988">
        <f xml:space="preserve"> VLOOKUP(customer!A2000,sales_update!A:N,3,FALSE)</f>
        <v>72</v>
      </c>
      <c r="K1988">
        <f>VLOOKUP(customer!A2000,sales_update!A:N,4,FALSE)</f>
        <v>5</v>
      </c>
      <c r="L1988">
        <f>VLOOKUP(customer!A2000,sales_update!A:N,5,FALSE)</f>
        <v>109</v>
      </c>
      <c r="M1988">
        <f>VLOOKUP(customer!A2000,sales_update!A:N,6,FALSE)</f>
        <v>10</v>
      </c>
      <c r="N1988">
        <f>VLOOKUP(customer!A2000,sales_update!A:N,7,FALSE)</f>
        <v>16</v>
      </c>
      <c r="O1988">
        <f>VLOOKUP(customer!A2000,sales_update!A:N,8,FALSE)</f>
        <v>129</v>
      </c>
      <c r="P1988">
        <f>VLOOKUP(customer!A2000,sales_update!A:N,9,FALSE)</f>
        <v>83</v>
      </c>
      <c r="Q1988">
        <f>VLOOKUP(customer!A2000,sales_update!A:N,10,FALSE)</f>
        <v>3</v>
      </c>
      <c r="R1988">
        <f>VLOOKUP(customer!A2000,sales_update!A:N,11,FALSE)</f>
        <v>3</v>
      </c>
      <c r="S1988">
        <f>VLOOKUP(customer!A2000,sales_update!A:N,12,FALSE)</f>
        <v>1</v>
      </c>
      <c r="T1988">
        <f>VLOOKUP(customer!A2000,sales_update!A:N,13,FALSE)</f>
        <v>3</v>
      </c>
      <c r="U1988">
        <f>VLOOKUP(customer!A2000,sales_update!A:N,14,FALSE)</f>
        <v>7</v>
      </c>
      <c r="V1988">
        <f>VLOOKUP(customer!A2000,Marketing!A:I,2,FALSE)</f>
        <v>0</v>
      </c>
      <c r="W1988">
        <f>VLOOKUP(customer!A2000,Marketing!A:I,3,FALSE)</f>
        <v>0</v>
      </c>
      <c r="X1988">
        <f>VLOOKUP(customer!A2000,Marketing!A:I,4,FALSE)</f>
        <v>0</v>
      </c>
      <c r="Y1988">
        <f>VLOOKUP(customer!A2000,Marketing!A:I,5,FALSE)</f>
        <v>0</v>
      </c>
      <c r="Z1988">
        <f>VLOOKUP(customer!A2000,Marketing!A:I,6,FALSE)</f>
        <v>0</v>
      </c>
      <c r="AA1988">
        <f>VLOOKUP(customer!A2000,Marketing!A:I,7,FALSE)</f>
        <v>0</v>
      </c>
      <c r="AB1988">
        <f>VLOOKUP(customer!A2000,Marketing!A:I,8,FALSE)</f>
        <v>0</v>
      </c>
      <c r="AC1988" s="1">
        <f>VLOOKUP(customer!A2000,Marketing!A:I,9,FALSE)</f>
        <v>43984</v>
      </c>
    </row>
    <row r="1989" spans="1:29" x14ac:dyDescent="0.3">
      <c r="A1989">
        <v>1136</v>
      </c>
      <c r="B1989">
        <v>123957</v>
      </c>
      <c r="C1989">
        <v>1</v>
      </c>
      <c r="D1989">
        <v>0</v>
      </c>
      <c r="E1989">
        <v>45</v>
      </c>
      <c r="F1989" t="str">
        <f>IF(customer!G2001=1, "Married", IF(customer!H2001=1, "Single", IF(customer!F2001=1, "Divorced", IF(customer!I2001=1, "Together", IF(customer!J2001=1, "Widowed", "Unknown")))))</f>
        <v>Married</v>
      </c>
      <c r="G1989" t="str">
        <f>IF(customer!K2001=1,"Basic",IF(customer!L2001=1,"Graduate",IF(customer!M2001=1,"Master",IF(customer!N2001=1,"PhD","Unknown"))))</f>
        <v>Graduate</v>
      </c>
      <c r="H1989" t="s">
        <v>19</v>
      </c>
      <c r="I1989">
        <f>VLOOKUP(customer!A2001,sales_update!A:N,2,FALSE)</f>
        <v>47</v>
      </c>
      <c r="J1989">
        <f xml:space="preserve"> VLOOKUP(customer!A2001,sales_update!A:N,3,FALSE)</f>
        <v>10</v>
      </c>
      <c r="K1989">
        <f>VLOOKUP(customer!A2001,sales_update!A:N,4,FALSE)</f>
        <v>5</v>
      </c>
      <c r="L1989">
        <f>VLOOKUP(customer!A2001,sales_update!A:N,5,FALSE)</f>
        <v>93</v>
      </c>
      <c r="M1989">
        <f>VLOOKUP(customer!A2001,sales_update!A:N,6,FALSE)</f>
        <v>103</v>
      </c>
      <c r="N1989">
        <f>VLOOKUP(customer!A2001,sales_update!A:N,7,FALSE)</f>
        <v>57</v>
      </c>
      <c r="O1989">
        <f>VLOOKUP(customer!A2001,sales_update!A:N,8,FALSE)</f>
        <v>83</v>
      </c>
      <c r="P1989">
        <f>VLOOKUP(customer!A2001,sales_update!A:N,9,FALSE)</f>
        <v>186</v>
      </c>
      <c r="Q1989">
        <f>VLOOKUP(customer!A2001,sales_update!A:N,10,FALSE)</f>
        <v>1</v>
      </c>
      <c r="R1989">
        <f>VLOOKUP(customer!A2001,sales_update!A:N,11,FALSE)</f>
        <v>2</v>
      </c>
      <c r="S1989">
        <f>VLOOKUP(customer!A2001,sales_update!A:N,12,FALSE)</f>
        <v>0</v>
      </c>
      <c r="T1989">
        <f>VLOOKUP(customer!A2001,sales_update!A:N,13,FALSE)</f>
        <v>3</v>
      </c>
      <c r="U1989">
        <f>VLOOKUP(customer!A2001,sales_update!A:N,14,FALSE)</f>
        <v>6</v>
      </c>
      <c r="V1989">
        <f>VLOOKUP(customer!A2001,Marketing!A:I,2,FALSE)</f>
        <v>0</v>
      </c>
      <c r="W1989">
        <f>VLOOKUP(customer!A2001,Marketing!A:I,3,FALSE)</f>
        <v>0</v>
      </c>
      <c r="X1989">
        <f>VLOOKUP(customer!A2001,Marketing!A:I,4,FALSE)</f>
        <v>0</v>
      </c>
      <c r="Y1989">
        <f>VLOOKUP(customer!A2001,Marketing!A:I,5,FALSE)</f>
        <v>0</v>
      </c>
      <c r="Z1989">
        <f>VLOOKUP(customer!A2001,Marketing!A:I,6,FALSE)</f>
        <v>0</v>
      </c>
      <c r="AA1989">
        <f>VLOOKUP(customer!A2001,Marketing!A:I,7,FALSE)</f>
        <v>0</v>
      </c>
      <c r="AB1989">
        <f>VLOOKUP(customer!A2001,Marketing!A:I,8,FALSE)</f>
        <v>1</v>
      </c>
      <c r="AC1989" s="1">
        <f>VLOOKUP(customer!A2001,Marketing!A:I,9,FALSE)</f>
        <v>43559</v>
      </c>
    </row>
    <row r="1990" spans="1:29" x14ac:dyDescent="0.3">
      <c r="A1990">
        <v>1580</v>
      </c>
      <c r="B1990">
        <v>123910</v>
      </c>
      <c r="C1990">
        <v>1</v>
      </c>
      <c r="D1990">
        <v>0</v>
      </c>
      <c r="E1990">
        <v>51</v>
      </c>
      <c r="F1990" t="str">
        <f>IF(customer!G2002=1, "Married", IF(customer!H2002=1, "Single", IF(customer!F2002=1, "Divorced", IF(customer!I2002=1, "Together", IF(customer!J2002=1, "Widowed", "Unknown")))))</f>
        <v>Divorced</v>
      </c>
      <c r="G1990" t="str">
        <f>IF(customer!K2002=1,"Basic",IF(customer!L2002=1,"Graduate",IF(customer!M2002=1,"Master",IF(customer!N2002=1,"PhD","Unknown"))))</f>
        <v>Graduate</v>
      </c>
      <c r="H1990" t="s">
        <v>19</v>
      </c>
      <c r="I1990">
        <f>VLOOKUP(customer!A2002,sales_update!A:N,2,FALSE)</f>
        <v>80</v>
      </c>
      <c r="J1990">
        <f xml:space="preserve"> VLOOKUP(customer!A2002,sales_update!A:N,3,FALSE)</f>
        <v>83</v>
      </c>
      <c r="K1990">
        <f>VLOOKUP(customer!A2002,sales_update!A:N,4,FALSE)</f>
        <v>62</v>
      </c>
      <c r="L1990">
        <f>VLOOKUP(customer!A2002,sales_update!A:N,5,FALSE)</f>
        <v>93</v>
      </c>
      <c r="M1990">
        <f>VLOOKUP(customer!A2002,sales_update!A:N,6,FALSE)</f>
        <v>36</v>
      </c>
      <c r="N1990">
        <f>VLOOKUP(customer!A2002,sales_update!A:N,7,FALSE)</f>
        <v>5</v>
      </c>
      <c r="O1990">
        <f>VLOOKUP(customer!A2002,sales_update!A:N,8,FALSE)</f>
        <v>67</v>
      </c>
      <c r="P1990">
        <f>VLOOKUP(customer!A2002,sales_update!A:N,9,FALSE)</f>
        <v>212</v>
      </c>
      <c r="Q1990">
        <f>VLOOKUP(customer!A2002,sales_update!A:N,10,FALSE)</f>
        <v>1</v>
      </c>
      <c r="R1990">
        <f>VLOOKUP(customer!A2002,sales_update!A:N,11,FALSE)</f>
        <v>2</v>
      </c>
      <c r="S1990">
        <f>VLOOKUP(customer!A2002,sales_update!A:N,12,FALSE)</f>
        <v>0</v>
      </c>
      <c r="T1990">
        <f>VLOOKUP(customer!A2002,sales_update!A:N,13,FALSE)</f>
        <v>3</v>
      </c>
      <c r="U1990">
        <f>VLOOKUP(customer!A2002,sales_update!A:N,14,FALSE)</f>
        <v>7</v>
      </c>
      <c r="V1990">
        <f>VLOOKUP(customer!A2002,Marketing!A:I,2,FALSE)</f>
        <v>0</v>
      </c>
      <c r="W1990">
        <f>VLOOKUP(customer!A2002,Marketing!A:I,3,FALSE)</f>
        <v>0</v>
      </c>
      <c r="X1990">
        <f>VLOOKUP(customer!A2002,Marketing!A:I,4,FALSE)</f>
        <v>0</v>
      </c>
      <c r="Y1990">
        <f>VLOOKUP(customer!A2002,Marketing!A:I,5,FALSE)</f>
        <v>0</v>
      </c>
      <c r="Z1990">
        <f>VLOOKUP(customer!A2002,Marketing!A:I,6,FALSE)</f>
        <v>0</v>
      </c>
      <c r="AA1990">
        <f>VLOOKUP(customer!A2002,Marketing!A:I,7,FALSE)</f>
        <v>0</v>
      </c>
      <c r="AB1990">
        <f>VLOOKUP(customer!A2002,Marketing!A:I,8,FALSE)</f>
        <v>0</v>
      </c>
      <c r="AC1990" s="1">
        <f>VLOOKUP(customer!A2002,Marketing!A:I,9,FALSE)</f>
        <v>43557</v>
      </c>
    </row>
    <row r="1991" spans="1:29" x14ac:dyDescent="0.3">
      <c r="A1991">
        <v>2850</v>
      </c>
      <c r="B1991">
        <v>123830</v>
      </c>
      <c r="C1991">
        <v>0</v>
      </c>
      <c r="D1991">
        <v>0</v>
      </c>
      <c r="E1991">
        <v>33</v>
      </c>
      <c r="F1991" t="str">
        <f>IF(customer!G2003=1, "Married", IF(customer!H2003=1, "Single", IF(customer!F2003=1, "Divorced", IF(customer!I2003=1, "Together", IF(customer!J2003=1, "Widowed", "Unknown")))))</f>
        <v>Single</v>
      </c>
      <c r="G1991" t="str">
        <f>IF(customer!K2003=1,"Basic",IF(customer!L2003=1,"Graduate",IF(customer!M2003=1,"Master",IF(customer!N2003=1,"PhD","Unknown"))))</f>
        <v>Unknown</v>
      </c>
      <c r="H1991" t="s">
        <v>17</v>
      </c>
      <c r="I1991">
        <f>VLOOKUP(customer!A2003,sales_update!A:N,2,FALSE)</f>
        <v>3</v>
      </c>
      <c r="J1991">
        <f xml:space="preserve"> VLOOKUP(customer!A2003,sales_update!A:N,3,FALSE)</f>
        <v>5</v>
      </c>
      <c r="K1991">
        <f>VLOOKUP(customer!A2003,sales_update!A:N,4,FALSE)</f>
        <v>42</v>
      </c>
      <c r="L1991">
        <f>VLOOKUP(customer!A2003,sales_update!A:N,5,FALSE)</f>
        <v>31</v>
      </c>
      <c r="M1991">
        <f>VLOOKUP(customer!A2003,sales_update!A:N,6,FALSE)</f>
        <v>21</v>
      </c>
      <c r="N1991">
        <f>VLOOKUP(customer!A2003,sales_update!A:N,7,FALSE)</f>
        <v>42</v>
      </c>
      <c r="O1991">
        <f>VLOOKUP(customer!A2003,sales_update!A:N,8,FALSE)</f>
        <v>83</v>
      </c>
      <c r="P1991">
        <f>VLOOKUP(customer!A2003,sales_update!A:N,9,FALSE)</f>
        <v>57</v>
      </c>
      <c r="Q1991">
        <f>VLOOKUP(customer!A2003,sales_update!A:N,10,FALSE)</f>
        <v>1</v>
      </c>
      <c r="R1991">
        <f>VLOOKUP(customer!A2003,sales_update!A:N,11,FALSE)</f>
        <v>1</v>
      </c>
      <c r="S1991">
        <f>VLOOKUP(customer!A2003,sales_update!A:N,12,FALSE)</f>
        <v>0</v>
      </c>
      <c r="T1991">
        <f>VLOOKUP(customer!A2003,sales_update!A:N,13,FALSE)</f>
        <v>3</v>
      </c>
      <c r="U1991">
        <f>VLOOKUP(customer!A2003,sales_update!A:N,14,FALSE)</f>
        <v>7</v>
      </c>
      <c r="V1991">
        <f>VLOOKUP(customer!A2003,Marketing!A:I,2,FALSE)</f>
        <v>0</v>
      </c>
      <c r="W1991">
        <f>VLOOKUP(customer!A2003,Marketing!A:I,3,FALSE)</f>
        <v>0</v>
      </c>
      <c r="X1991">
        <f>VLOOKUP(customer!A2003,Marketing!A:I,4,FALSE)</f>
        <v>0</v>
      </c>
      <c r="Y1991">
        <f>VLOOKUP(customer!A2003,Marketing!A:I,5,FALSE)</f>
        <v>0</v>
      </c>
      <c r="Z1991">
        <f>VLOOKUP(customer!A2003,Marketing!A:I,6,FALSE)</f>
        <v>0</v>
      </c>
      <c r="AA1991">
        <f>VLOOKUP(customer!A2003,Marketing!A:I,7,FALSE)</f>
        <v>0</v>
      </c>
      <c r="AB1991">
        <f>VLOOKUP(customer!A2003,Marketing!A:I,8,FALSE)</f>
        <v>0</v>
      </c>
      <c r="AC1991" s="1">
        <f>VLOOKUP(customer!A2003,Marketing!A:I,9,FALSE)</f>
        <v>44026</v>
      </c>
    </row>
    <row r="1992" spans="1:29" x14ac:dyDescent="0.3">
      <c r="A1992">
        <v>2917</v>
      </c>
      <c r="B1992">
        <v>123763</v>
      </c>
      <c r="C1992">
        <v>1</v>
      </c>
      <c r="D1992">
        <v>0</v>
      </c>
      <c r="E1992">
        <v>43</v>
      </c>
      <c r="F1992" t="str">
        <f>IF(customer!G2004=1, "Married", IF(customer!H2004=1, "Single", IF(customer!F2004=1, "Divorced", IF(customer!I2004=1, "Together", IF(customer!J2004=1, "Widowed", "Unknown")))))</f>
        <v>Single</v>
      </c>
      <c r="G1992" t="str">
        <f>IF(customer!K2004=1,"Basic",IF(customer!L2004=1,"Graduate",IF(customer!M2004=1,"Master",IF(customer!N2004=1,"PhD","Unknown"))))</f>
        <v>Graduate</v>
      </c>
      <c r="H1992" t="s">
        <v>18</v>
      </c>
      <c r="I1992">
        <f>VLOOKUP(customer!A2004,sales_update!A:N,2,FALSE)</f>
        <v>64</v>
      </c>
      <c r="J1992">
        <f xml:space="preserve"> VLOOKUP(customer!A2004,sales_update!A:N,3,FALSE)</f>
        <v>115</v>
      </c>
      <c r="K1992">
        <f>VLOOKUP(customer!A2004,sales_update!A:N,4,FALSE)</f>
        <v>0</v>
      </c>
      <c r="L1992">
        <f>VLOOKUP(customer!A2004,sales_update!A:N,5,FALSE)</f>
        <v>31</v>
      </c>
      <c r="M1992">
        <f>VLOOKUP(customer!A2004,sales_update!A:N,6,FALSE)</f>
        <v>31</v>
      </c>
      <c r="N1992">
        <f>VLOOKUP(customer!A2004,sales_update!A:N,7,FALSE)</f>
        <v>10</v>
      </c>
      <c r="O1992">
        <f>VLOOKUP(customer!A2004,sales_update!A:N,8,FALSE)</f>
        <v>31</v>
      </c>
      <c r="P1992">
        <f>VLOOKUP(customer!A2004,sales_update!A:N,9,FALSE)</f>
        <v>156</v>
      </c>
      <c r="Q1992">
        <f>VLOOKUP(customer!A2004,sales_update!A:N,10,FALSE)</f>
        <v>1</v>
      </c>
      <c r="R1992">
        <f>VLOOKUP(customer!A2004,sales_update!A:N,11,FALSE)</f>
        <v>1</v>
      </c>
      <c r="S1992">
        <f>VLOOKUP(customer!A2004,sales_update!A:N,12,FALSE)</f>
        <v>0</v>
      </c>
      <c r="T1992">
        <f>VLOOKUP(customer!A2004,sales_update!A:N,13,FALSE)</f>
        <v>3</v>
      </c>
      <c r="U1992">
        <f>VLOOKUP(customer!A2004,sales_update!A:N,14,FALSE)</f>
        <v>7</v>
      </c>
      <c r="V1992">
        <f>VLOOKUP(customer!A2004,Marketing!A:I,2,FALSE)</f>
        <v>0</v>
      </c>
      <c r="W1992">
        <f>VLOOKUP(customer!A2004,Marketing!A:I,3,FALSE)</f>
        <v>0</v>
      </c>
      <c r="X1992">
        <f>VLOOKUP(customer!A2004,Marketing!A:I,4,FALSE)</f>
        <v>0</v>
      </c>
      <c r="Y1992">
        <f>VLOOKUP(customer!A2004,Marketing!A:I,5,FALSE)</f>
        <v>0</v>
      </c>
      <c r="Z1992">
        <f>VLOOKUP(customer!A2004,Marketing!A:I,6,FALSE)</f>
        <v>0</v>
      </c>
      <c r="AA1992">
        <f>VLOOKUP(customer!A2004,Marketing!A:I,7,FALSE)</f>
        <v>0</v>
      </c>
      <c r="AB1992">
        <f>VLOOKUP(customer!A2004,Marketing!A:I,8,FALSE)</f>
        <v>0</v>
      </c>
      <c r="AC1992" s="1">
        <f>VLOOKUP(customer!A2004,Marketing!A:I,9,FALSE)</f>
        <v>43477</v>
      </c>
    </row>
    <row r="1993" spans="1:29" x14ac:dyDescent="0.3">
      <c r="A1993">
        <v>2255</v>
      </c>
      <c r="B1993">
        <v>123748</v>
      </c>
      <c r="C1993">
        <v>1</v>
      </c>
      <c r="D1993">
        <v>0</v>
      </c>
      <c r="E1993">
        <v>52</v>
      </c>
      <c r="F1993" t="str">
        <f>IF(customer!G2005=1, "Married", IF(customer!H2005=1, "Single", IF(customer!F2005=1, "Divorced", IF(customer!I2005=1, "Together", IF(customer!J2005=1, "Widowed", "Unknown")))))</f>
        <v>Divorced</v>
      </c>
      <c r="G1993" t="str">
        <f>IF(customer!K2005=1,"Basic",IF(customer!L2005=1,"Graduate",IF(customer!M2005=1,"Master",IF(customer!N2005=1,"PhD","Unknown"))))</f>
        <v>Master</v>
      </c>
      <c r="H1993" t="s">
        <v>15</v>
      </c>
      <c r="I1993">
        <f>VLOOKUP(customer!A2005,sales_update!A:N,2,FALSE)</f>
        <v>97</v>
      </c>
      <c r="J1993">
        <f xml:space="preserve"> VLOOKUP(customer!A2005,sales_update!A:N,3,FALSE)</f>
        <v>31</v>
      </c>
      <c r="K1993">
        <f>VLOOKUP(customer!A2005,sales_update!A:N,4,FALSE)</f>
        <v>31</v>
      </c>
      <c r="L1993">
        <f>VLOOKUP(customer!A2005,sales_update!A:N,5,FALSE)</f>
        <v>151</v>
      </c>
      <c r="M1993">
        <f>VLOOKUP(customer!A2005,sales_update!A:N,6,FALSE)</f>
        <v>63</v>
      </c>
      <c r="N1993">
        <f>VLOOKUP(customer!A2005,sales_update!A:N,7,FALSE)</f>
        <v>78</v>
      </c>
      <c r="O1993">
        <f>VLOOKUP(customer!A2005,sales_update!A:N,8,FALSE)</f>
        <v>42</v>
      </c>
      <c r="P1993">
        <f>VLOOKUP(customer!A2005,sales_update!A:N,9,FALSE)</f>
        <v>313</v>
      </c>
      <c r="Q1993">
        <f>VLOOKUP(customer!A2005,sales_update!A:N,10,FALSE)</f>
        <v>3</v>
      </c>
      <c r="R1993">
        <f>VLOOKUP(customer!A2005,sales_update!A:N,11,FALSE)</f>
        <v>2</v>
      </c>
      <c r="S1993">
        <f>VLOOKUP(customer!A2005,sales_update!A:N,12,FALSE)</f>
        <v>1</v>
      </c>
      <c r="T1993">
        <f>VLOOKUP(customer!A2005,sales_update!A:N,13,FALSE)</f>
        <v>3</v>
      </c>
      <c r="U1993">
        <f>VLOOKUP(customer!A2005,sales_update!A:N,14,FALSE)</f>
        <v>8</v>
      </c>
      <c r="V1993">
        <f>VLOOKUP(customer!A2005,Marketing!A:I,2,FALSE)</f>
        <v>0</v>
      </c>
      <c r="W1993">
        <f>VLOOKUP(customer!A2005,Marketing!A:I,3,FALSE)</f>
        <v>0</v>
      </c>
      <c r="X1993">
        <f>VLOOKUP(customer!A2005,Marketing!A:I,4,FALSE)</f>
        <v>0</v>
      </c>
      <c r="Y1993">
        <f>VLOOKUP(customer!A2005,Marketing!A:I,5,FALSE)</f>
        <v>0</v>
      </c>
      <c r="Z1993">
        <f>VLOOKUP(customer!A2005,Marketing!A:I,6,FALSE)</f>
        <v>0</v>
      </c>
      <c r="AA1993">
        <f>VLOOKUP(customer!A2005,Marketing!A:I,7,FALSE)</f>
        <v>0</v>
      </c>
      <c r="AB1993">
        <f>VLOOKUP(customer!A2005,Marketing!A:I,8,FALSE)</f>
        <v>0</v>
      </c>
      <c r="AC1993" s="1">
        <f>VLOOKUP(customer!A2005,Marketing!A:I,9,FALSE)</f>
        <v>43583</v>
      </c>
    </row>
    <row r="1994" spans="1:29" x14ac:dyDescent="0.3">
      <c r="A1994">
        <v>2155</v>
      </c>
      <c r="B1994">
        <v>123724</v>
      </c>
      <c r="C1994">
        <v>1</v>
      </c>
      <c r="D1994">
        <v>0</v>
      </c>
      <c r="E1994">
        <v>41</v>
      </c>
      <c r="F1994" t="str">
        <f>IF(customer!G2006=1, "Married", IF(customer!H2006=1, "Single", IF(customer!F2006=1, "Divorced", IF(customer!I2006=1, "Together", IF(customer!J2006=1, "Widowed", "Unknown")))))</f>
        <v>Together</v>
      </c>
      <c r="G1994" t="str">
        <f>IF(customer!K2006=1,"Basic",IF(customer!L2006=1,"Graduate",IF(customer!M2006=1,"Master",IF(customer!N2006=1,"PhD","Unknown"))))</f>
        <v>Basic</v>
      </c>
      <c r="H1994" t="s">
        <v>18</v>
      </c>
      <c r="I1994">
        <f>VLOOKUP(customer!A2006,sales_update!A:N,2,FALSE)</f>
        <v>65</v>
      </c>
      <c r="J1994">
        <f xml:space="preserve"> VLOOKUP(customer!A2006,sales_update!A:N,3,FALSE)</f>
        <v>26</v>
      </c>
      <c r="K1994">
        <f>VLOOKUP(customer!A2006,sales_update!A:N,4,FALSE)</f>
        <v>120</v>
      </c>
      <c r="L1994">
        <f>VLOOKUP(customer!A2006,sales_update!A:N,5,FALSE)</f>
        <v>78</v>
      </c>
      <c r="M1994">
        <f>VLOOKUP(customer!A2006,sales_update!A:N,6,FALSE)</f>
        <v>0</v>
      </c>
      <c r="N1994">
        <f>VLOOKUP(customer!A2006,sales_update!A:N,7,FALSE)</f>
        <v>94</v>
      </c>
      <c r="O1994">
        <f>VLOOKUP(customer!A2006,sales_update!A:N,8,FALSE)</f>
        <v>73</v>
      </c>
      <c r="P1994">
        <f>VLOOKUP(customer!A2006,sales_update!A:N,9,FALSE)</f>
        <v>245</v>
      </c>
      <c r="Q1994">
        <f>VLOOKUP(customer!A2006,sales_update!A:N,10,FALSE)</f>
        <v>2</v>
      </c>
      <c r="R1994">
        <f>VLOOKUP(customer!A2006,sales_update!A:N,11,FALSE)</f>
        <v>2</v>
      </c>
      <c r="S1994">
        <f>VLOOKUP(customer!A2006,sales_update!A:N,12,FALSE)</f>
        <v>0</v>
      </c>
      <c r="T1994">
        <f>VLOOKUP(customer!A2006,sales_update!A:N,13,FALSE)</f>
        <v>3</v>
      </c>
      <c r="U1994">
        <f>VLOOKUP(customer!A2006,sales_update!A:N,14,FALSE)</f>
        <v>8</v>
      </c>
      <c r="V1994">
        <f>VLOOKUP(customer!A2006,Marketing!A:I,2,FALSE)</f>
        <v>0</v>
      </c>
      <c r="W1994">
        <f>VLOOKUP(customer!A2006,Marketing!A:I,3,FALSE)</f>
        <v>0</v>
      </c>
      <c r="X1994">
        <f>VLOOKUP(customer!A2006,Marketing!A:I,4,FALSE)</f>
        <v>0</v>
      </c>
      <c r="Y1994">
        <f>VLOOKUP(customer!A2006,Marketing!A:I,5,FALSE)</f>
        <v>0</v>
      </c>
      <c r="Z1994">
        <f>VLOOKUP(customer!A2006,Marketing!A:I,6,FALSE)</f>
        <v>0</v>
      </c>
      <c r="AA1994">
        <f>VLOOKUP(customer!A2006,Marketing!A:I,7,FALSE)</f>
        <v>0</v>
      </c>
      <c r="AB1994">
        <f>VLOOKUP(customer!A2006,Marketing!A:I,8,FALSE)</f>
        <v>0</v>
      </c>
      <c r="AC1994" s="1">
        <f>VLOOKUP(customer!A2006,Marketing!A:I,9,FALSE)</f>
        <v>43631</v>
      </c>
    </row>
    <row r="1995" spans="1:29" x14ac:dyDescent="0.3">
      <c r="A1995">
        <v>1036</v>
      </c>
      <c r="B1995">
        <v>123718</v>
      </c>
      <c r="C1995">
        <v>1</v>
      </c>
      <c r="D1995">
        <v>0</v>
      </c>
      <c r="E1995">
        <v>44</v>
      </c>
      <c r="F1995" t="str">
        <f>IF(customer!G2007=1, "Married", IF(customer!H2007=1, "Single", IF(customer!F2007=1, "Divorced", IF(customer!I2007=1, "Together", IF(customer!J2007=1, "Widowed", "Unknown")))))</f>
        <v>Married</v>
      </c>
      <c r="G1995" t="str">
        <f>IF(customer!K2007=1,"Basic",IF(customer!L2007=1,"Graduate",IF(customer!M2007=1,"Master",IF(customer!N2007=1,"PhD","Unknown"))))</f>
        <v>Unknown</v>
      </c>
      <c r="H1995" t="s">
        <v>20</v>
      </c>
      <c r="I1995">
        <f>VLOOKUP(customer!A2007,sales_update!A:N,2,FALSE)</f>
        <v>76</v>
      </c>
      <c r="J1995">
        <f xml:space="preserve"> VLOOKUP(customer!A2007,sales_update!A:N,3,FALSE)</f>
        <v>31</v>
      </c>
      <c r="K1995">
        <f>VLOOKUP(customer!A2007,sales_update!A:N,4,FALSE)</f>
        <v>16</v>
      </c>
      <c r="L1995">
        <f>VLOOKUP(customer!A2007,sales_update!A:N,5,FALSE)</f>
        <v>73</v>
      </c>
      <c r="M1995">
        <f>VLOOKUP(customer!A2007,sales_update!A:N,6,FALSE)</f>
        <v>78</v>
      </c>
      <c r="N1995">
        <f>VLOOKUP(customer!A2007,sales_update!A:N,7,FALSE)</f>
        <v>37</v>
      </c>
      <c r="O1995">
        <f>VLOOKUP(customer!A2007,sales_update!A:N,8,FALSE)</f>
        <v>188</v>
      </c>
      <c r="P1995">
        <f>VLOOKUP(customer!A2007,sales_update!A:N,9,FALSE)</f>
        <v>47</v>
      </c>
      <c r="Q1995">
        <f>VLOOKUP(customer!A2007,sales_update!A:N,10,FALSE)</f>
        <v>3</v>
      </c>
      <c r="R1995">
        <f>VLOOKUP(customer!A2007,sales_update!A:N,11,FALSE)</f>
        <v>3</v>
      </c>
      <c r="S1995">
        <f>VLOOKUP(customer!A2007,sales_update!A:N,12,FALSE)</f>
        <v>1</v>
      </c>
      <c r="T1995">
        <f>VLOOKUP(customer!A2007,sales_update!A:N,13,FALSE)</f>
        <v>2</v>
      </c>
      <c r="U1995">
        <f>VLOOKUP(customer!A2007,sales_update!A:N,14,FALSE)</f>
        <v>7</v>
      </c>
      <c r="V1995">
        <f>VLOOKUP(customer!A2007,Marketing!A:I,2,FALSE)</f>
        <v>0</v>
      </c>
      <c r="W1995">
        <f>VLOOKUP(customer!A2007,Marketing!A:I,3,FALSE)</f>
        <v>0</v>
      </c>
      <c r="X1995">
        <f>VLOOKUP(customer!A2007,Marketing!A:I,4,FALSE)</f>
        <v>0</v>
      </c>
      <c r="Y1995">
        <f>VLOOKUP(customer!A2007,Marketing!A:I,5,FALSE)</f>
        <v>0</v>
      </c>
      <c r="Z1995">
        <f>VLOOKUP(customer!A2007,Marketing!A:I,6,FALSE)</f>
        <v>0</v>
      </c>
      <c r="AA1995">
        <f>VLOOKUP(customer!A2007,Marketing!A:I,7,FALSE)</f>
        <v>0</v>
      </c>
      <c r="AB1995">
        <f>VLOOKUP(customer!A2007,Marketing!A:I,8,FALSE)</f>
        <v>0</v>
      </c>
      <c r="AC1995" s="1">
        <f>VLOOKUP(customer!A2007,Marketing!A:I,9,FALSE)</f>
        <v>43868</v>
      </c>
    </row>
    <row r="1996" spans="1:29" x14ac:dyDescent="0.3">
      <c r="A1996">
        <v>1224</v>
      </c>
      <c r="B1996">
        <v>123661</v>
      </c>
      <c r="C1996">
        <v>1</v>
      </c>
      <c r="D1996">
        <v>0</v>
      </c>
      <c r="E1996">
        <v>38</v>
      </c>
      <c r="F1996" t="str">
        <f>IF(customer!G2008=1, "Married", IF(customer!H2008=1, "Single", IF(customer!F2008=1, "Divorced", IF(customer!I2008=1, "Together", IF(customer!J2008=1, "Widowed", "Unknown")))))</f>
        <v>Together</v>
      </c>
      <c r="G1996" t="str">
        <f>IF(customer!K2008=1,"Basic",IF(customer!L2008=1,"Graduate",IF(customer!M2008=1,"Master",IF(customer!N2008=1,"PhD","Unknown"))))</f>
        <v>Master</v>
      </c>
      <c r="H1996" t="s">
        <v>17</v>
      </c>
      <c r="I1996">
        <f>VLOOKUP(customer!A2008,sales_update!A:N,2,FALSE)</f>
        <v>46</v>
      </c>
      <c r="J1996">
        <f xml:space="preserve"> VLOOKUP(customer!A2008,sales_update!A:N,3,FALSE)</f>
        <v>94</v>
      </c>
      <c r="K1996">
        <f>VLOOKUP(customer!A2008,sales_update!A:N,4,FALSE)</f>
        <v>0</v>
      </c>
      <c r="L1996">
        <f>VLOOKUP(customer!A2008,sales_update!A:N,5,FALSE)</f>
        <v>21</v>
      </c>
      <c r="M1996">
        <f>VLOOKUP(customer!A2008,sales_update!A:N,6,FALSE)</f>
        <v>0</v>
      </c>
      <c r="N1996">
        <f>VLOOKUP(customer!A2008,sales_update!A:N,7,FALSE)</f>
        <v>0</v>
      </c>
      <c r="O1996">
        <f>VLOOKUP(customer!A2008,sales_update!A:N,8,FALSE)</f>
        <v>5</v>
      </c>
      <c r="P1996">
        <f>VLOOKUP(customer!A2008,sales_update!A:N,9,FALSE)</f>
        <v>110</v>
      </c>
      <c r="Q1996">
        <f>VLOOKUP(customer!A2008,sales_update!A:N,10,FALSE)</f>
        <v>1</v>
      </c>
      <c r="R1996">
        <f>VLOOKUP(customer!A2008,sales_update!A:N,11,FALSE)</f>
        <v>1</v>
      </c>
      <c r="S1996">
        <f>VLOOKUP(customer!A2008,sales_update!A:N,12,FALSE)</f>
        <v>0</v>
      </c>
      <c r="T1996">
        <f>VLOOKUP(customer!A2008,sales_update!A:N,13,FALSE)</f>
        <v>3</v>
      </c>
      <c r="U1996">
        <f>VLOOKUP(customer!A2008,sales_update!A:N,14,FALSE)</f>
        <v>7</v>
      </c>
      <c r="V1996">
        <f>VLOOKUP(customer!A2008,Marketing!A:I,2,FALSE)</f>
        <v>0</v>
      </c>
      <c r="W1996">
        <f>VLOOKUP(customer!A2008,Marketing!A:I,3,FALSE)</f>
        <v>0</v>
      </c>
      <c r="X1996">
        <f>VLOOKUP(customer!A2008,Marketing!A:I,4,FALSE)</f>
        <v>0</v>
      </c>
      <c r="Y1996">
        <f>VLOOKUP(customer!A2008,Marketing!A:I,5,FALSE)</f>
        <v>0</v>
      </c>
      <c r="Z1996">
        <f>VLOOKUP(customer!A2008,Marketing!A:I,6,FALSE)</f>
        <v>0</v>
      </c>
      <c r="AA1996">
        <f>VLOOKUP(customer!A2008,Marketing!A:I,7,FALSE)</f>
        <v>0</v>
      </c>
      <c r="AB1996">
        <f>VLOOKUP(customer!A2008,Marketing!A:I,8,FALSE)</f>
        <v>0</v>
      </c>
      <c r="AC1996" s="1">
        <f>VLOOKUP(customer!A2008,Marketing!A:I,9,FALSE)</f>
        <v>43961</v>
      </c>
    </row>
    <row r="1997" spans="1:29" x14ac:dyDescent="0.3">
      <c r="A1997">
        <v>1086</v>
      </c>
      <c r="B1997">
        <v>123626</v>
      </c>
      <c r="C1997">
        <v>1</v>
      </c>
      <c r="D1997">
        <v>0</v>
      </c>
      <c r="E1997">
        <v>50</v>
      </c>
      <c r="F1997" t="str">
        <f>IF(customer!G2009=1, "Married", IF(customer!H2009=1, "Single", IF(customer!F2009=1, "Divorced", IF(customer!I2009=1, "Together", IF(customer!J2009=1, "Widowed", "Unknown")))))</f>
        <v>Married</v>
      </c>
      <c r="G1997" t="str">
        <f>IF(customer!K2009=1,"Basic",IF(customer!L2009=1,"Graduate",IF(customer!M2009=1,"Master",IF(customer!N2009=1,"PhD","Unknown"))))</f>
        <v>PhD</v>
      </c>
      <c r="H1997" t="s">
        <v>17</v>
      </c>
      <c r="I1997">
        <f>VLOOKUP(customer!A2009,sales_update!A:N,2,FALSE)</f>
        <v>84</v>
      </c>
      <c r="J1997">
        <f xml:space="preserve"> VLOOKUP(customer!A2009,sales_update!A:N,3,FALSE)</f>
        <v>141</v>
      </c>
      <c r="K1997">
        <f>VLOOKUP(customer!A2009,sales_update!A:N,4,FALSE)</f>
        <v>10</v>
      </c>
      <c r="L1997">
        <f>VLOOKUP(customer!A2009,sales_update!A:N,5,FALSE)</f>
        <v>73</v>
      </c>
      <c r="M1997">
        <f>VLOOKUP(customer!A2009,sales_update!A:N,6,FALSE)</f>
        <v>0</v>
      </c>
      <c r="N1997">
        <f>VLOOKUP(customer!A2009,sales_update!A:N,7,FALSE)</f>
        <v>0</v>
      </c>
      <c r="O1997">
        <f>VLOOKUP(customer!A2009,sales_update!A:N,8,FALSE)</f>
        <v>0</v>
      </c>
      <c r="P1997">
        <f>VLOOKUP(customer!A2009,sales_update!A:N,9,FALSE)</f>
        <v>225</v>
      </c>
      <c r="Q1997">
        <f>VLOOKUP(customer!A2009,sales_update!A:N,10,FALSE)</f>
        <v>3</v>
      </c>
      <c r="R1997">
        <f>VLOOKUP(customer!A2009,sales_update!A:N,11,FALSE)</f>
        <v>3</v>
      </c>
      <c r="S1997">
        <f>VLOOKUP(customer!A2009,sales_update!A:N,12,FALSE)</f>
        <v>1</v>
      </c>
      <c r="T1997">
        <f>VLOOKUP(customer!A2009,sales_update!A:N,13,FALSE)</f>
        <v>3</v>
      </c>
      <c r="U1997">
        <f>VLOOKUP(customer!A2009,sales_update!A:N,14,FALSE)</f>
        <v>5</v>
      </c>
      <c r="V1997">
        <f>VLOOKUP(customer!A2009,Marketing!A:I,2,FALSE)</f>
        <v>0</v>
      </c>
      <c r="W1997">
        <f>VLOOKUP(customer!A2009,Marketing!A:I,3,FALSE)</f>
        <v>0</v>
      </c>
      <c r="X1997">
        <f>VLOOKUP(customer!A2009,Marketing!A:I,4,FALSE)</f>
        <v>0</v>
      </c>
      <c r="Y1997">
        <f>VLOOKUP(customer!A2009,Marketing!A:I,5,FALSE)</f>
        <v>0</v>
      </c>
      <c r="Z1997">
        <f>VLOOKUP(customer!A2009,Marketing!A:I,6,FALSE)</f>
        <v>0</v>
      </c>
      <c r="AA1997">
        <f>VLOOKUP(customer!A2009,Marketing!A:I,7,FALSE)</f>
        <v>0</v>
      </c>
      <c r="AB1997">
        <f>VLOOKUP(customer!A2009,Marketing!A:I,8,FALSE)</f>
        <v>0</v>
      </c>
      <c r="AC1997" s="1">
        <f>VLOOKUP(customer!A2009,Marketing!A:I,9,FALSE)</f>
        <v>44132</v>
      </c>
    </row>
    <row r="1998" spans="1:29" x14ac:dyDescent="0.3">
      <c r="A1998">
        <v>1394</v>
      </c>
      <c r="B1998">
        <v>123616</v>
      </c>
      <c r="C1998">
        <v>1</v>
      </c>
      <c r="D1998">
        <v>0</v>
      </c>
      <c r="E1998">
        <v>38</v>
      </c>
      <c r="F1998" t="str">
        <f>IF(customer!G2010=1, "Married", IF(customer!H2010=1, "Single", IF(customer!F2010=1, "Divorced", IF(customer!I2010=1, "Together", IF(customer!J2010=1, "Widowed", "Unknown")))))</f>
        <v>Single</v>
      </c>
      <c r="G1998" t="str">
        <f>IF(customer!K2010=1,"Basic",IF(customer!L2010=1,"Graduate",IF(customer!M2010=1,"Master",IF(customer!N2010=1,"PhD","Unknown"))))</f>
        <v>Unknown</v>
      </c>
      <c r="H1998" t="s">
        <v>19</v>
      </c>
      <c r="I1998">
        <f>VLOOKUP(customer!A2010,sales_update!A:N,2,FALSE)</f>
        <v>76</v>
      </c>
      <c r="J1998">
        <f xml:space="preserve"> VLOOKUP(customer!A2010,sales_update!A:N,3,FALSE)</f>
        <v>21</v>
      </c>
      <c r="K1998">
        <f>VLOOKUP(customer!A2010,sales_update!A:N,4,FALSE)</f>
        <v>115</v>
      </c>
      <c r="L1998">
        <f>VLOOKUP(customer!A2010,sales_update!A:N,5,FALSE)</f>
        <v>58</v>
      </c>
      <c r="M1998">
        <f>VLOOKUP(customer!A2010,sales_update!A:N,6,FALSE)</f>
        <v>16</v>
      </c>
      <c r="N1998">
        <f>VLOOKUP(customer!A2010,sales_update!A:N,7,FALSE)</f>
        <v>37</v>
      </c>
      <c r="O1998">
        <f>VLOOKUP(customer!A2010,sales_update!A:N,8,FALSE)</f>
        <v>168</v>
      </c>
      <c r="P1998">
        <f>VLOOKUP(customer!A2010,sales_update!A:N,9,FALSE)</f>
        <v>79</v>
      </c>
      <c r="Q1998">
        <f>VLOOKUP(customer!A2010,sales_update!A:N,10,FALSE)</f>
        <v>2</v>
      </c>
      <c r="R1998">
        <f>VLOOKUP(customer!A2010,sales_update!A:N,11,FALSE)</f>
        <v>3</v>
      </c>
      <c r="S1998">
        <f>VLOOKUP(customer!A2010,sales_update!A:N,12,FALSE)</f>
        <v>0</v>
      </c>
      <c r="T1998">
        <f>VLOOKUP(customer!A2010,sales_update!A:N,13,FALSE)</f>
        <v>3</v>
      </c>
      <c r="U1998">
        <f>VLOOKUP(customer!A2010,sales_update!A:N,14,FALSE)</f>
        <v>8</v>
      </c>
      <c r="V1998">
        <f>VLOOKUP(customer!A2010,Marketing!A:I,2,FALSE)</f>
        <v>0</v>
      </c>
      <c r="W1998">
        <f>VLOOKUP(customer!A2010,Marketing!A:I,3,FALSE)</f>
        <v>0</v>
      </c>
      <c r="X1998">
        <f>VLOOKUP(customer!A2010,Marketing!A:I,4,FALSE)</f>
        <v>0</v>
      </c>
      <c r="Y1998">
        <f>VLOOKUP(customer!A2010,Marketing!A:I,5,FALSE)</f>
        <v>0</v>
      </c>
      <c r="Z1998">
        <f>VLOOKUP(customer!A2010,Marketing!A:I,6,FALSE)</f>
        <v>0</v>
      </c>
      <c r="AA1998">
        <f>VLOOKUP(customer!A2010,Marketing!A:I,7,FALSE)</f>
        <v>0</v>
      </c>
      <c r="AB1998">
        <f>VLOOKUP(customer!A2010,Marketing!A:I,8,FALSE)</f>
        <v>1</v>
      </c>
      <c r="AC1998" s="1">
        <f>VLOOKUP(customer!A2010,Marketing!A:I,9,FALSE)</f>
        <v>43579</v>
      </c>
    </row>
    <row r="1999" spans="1:29" x14ac:dyDescent="0.3">
      <c r="A1999">
        <v>1077</v>
      </c>
      <c r="B1999">
        <v>123559</v>
      </c>
      <c r="C1999">
        <v>1</v>
      </c>
      <c r="D1999">
        <v>0</v>
      </c>
      <c r="E1999">
        <v>47</v>
      </c>
      <c r="F1999" t="str">
        <f>IF(customer!G2011=1, "Married", IF(customer!H2011=1, "Single", IF(customer!F2011=1, "Divorced", IF(customer!I2011=1, "Together", IF(customer!J2011=1, "Widowed", "Unknown")))))</f>
        <v>Married</v>
      </c>
      <c r="G1999" t="str">
        <f>IF(customer!K2011=1,"Basic",IF(customer!L2011=1,"Graduate",IF(customer!M2011=1,"Master",IF(customer!N2011=1,"PhD","Unknown"))))</f>
        <v>Unknown</v>
      </c>
      <c r="H1999" t="s">
        <v>16</v>
      </c>
      <c r="I1999">
        <f>VLOOKUP(customer!A2011,sales_update!A:N,2,FALSE)</f>
        <v>87</v>
      </c>
      <c r="J1999">
        <f xml:space="preserve"> VLOOKUP(customer!A2011,sales_update!A:N,3,FALSE)</f>
        <v>131</v>
      </c>
      <c r="K1999">
        <f>VLOOKUP(customer!A2011,sales_update!A:N,4,FALSE)</f>
        <v>26</v>
      </c>
      <c r="L1999">
        <f>VLOOKUP(customer!A2011,sales_update!A:N,5,FALSE)</f>
        <v>100</v>
      </c>
      <c r="M1999">
        <f>VLOOKUP(customer!A2011,sales_update!A:N,6,FALSE)</f>
        <v>37</v>
      </c>
      <c r="N1999">
        <f>VLOOKUP(customer!A2011,sales_update!A:N,7,FALSE)</f>
        <v>0</v>
      </c>
      <c r="O1999">
        <f>VLOOKUP(customer!A2011,sales_update!A:N,8,FALSE)</f>
        <v>121</v>
      </c>
      <c r="P1999">
        <f>VLOOKUP(customer!A2011,sales_update!A:N,9,FALSE)</f>
        <v>173</v>
      </c>
      <c r="Q1999">
        <f>VLOOKUP(customer!A2011,sales_update!A:N,10,FALSE)</f>
        <v>3</v>
      </c>
      <c r="R1999">
        <f>VLOOKUP(customer!A2011,sales_update!A:N,11,FALSE)</f>
        <v>3</v>
      </c>
      <c r="S1999">
        <f>VLOOKUP(customer!A2011,sales_update!A:N,12,FALSE)</f>
        <v>0</v>
      </c>
      <c r="T1999">
        <f>VLOOKUP(customer!A2011,sales_update!A:N,13,FALSE)</f>
        <v>3</v>
      </c>
      <c r="U1999">
        <f>VLOOKUP(customer!A2011,sales_update!A:N,14,FALSE)</f>
        <v>7</v>
      </c>
      <c r="V1999">
        <f>VLOOKUP(customer!A2011,Marketing!A:I,2,FALSE)</f>
        <v>0</v>
      </c>
      <c r="W1999">
        <f>VLOOKUP(customer!A2011,Marketing!A:I,3,FALSE)</f>
        <v>0</v>
      </c>
      <c r="X1999">
        <f>VLOOKUP(customer!A2011,Marketing!A:I,4,FALSE)</f>
        <v>0</v>
      </c>
      <c r="Y1999">
        <f>VLOOKUP(customer!A2011,Marketing!A:I,5,FALSE)</f>
        <v>0</v>
      </c>
      <c r="Z1999">
        <f>VLOOKUP(customer!A2011,Marketing!A:I,6,FALSE)</f>
        <v>0</v>
      </c>
      <c r="AA1999">
        <f>VLOOKUP(customer!A2011,Marketing!A:I,7,FALSE)</f>
        <v>0</v>
      </c>
      <c r="AB1999">
        <f>VLOOKUP(customer!A2011,Marketing!A:I,8,FALSE)</f>
        <v>0</v>
      </c>
      <c r="AC1999" s="1">
        <f>VLOOKUP(customer!A2011,Marketing!A:I,9,FALSE)</f>
        <v>43807</v>
      </c>
    </row>
    <row r="2000" spans="1:29" x14ac:dyDescent="0.3">
      <c r="A2000">
        <v>3111</v>
      </c>
      <c r="B2000">
        <v>123539</v>
      </c>
      <c r="C2000">
        <v>0</v>
      </c>
      <c r="D2000">
        <v>0</v>
      </c>
      <c r="E2000">
        <v>63</v>
      </c>
      <c r="F2000" t="str">
        <f>IF(customer!G2012=1, "Married", IF(customer!H2012=1, "Single", IF(customer!F2012=1, "Divorced", IF(customer!I2012=1, "Together", IF(customer!J2012=1, "Widowed", "Unknown")))))</f>
        <v>Married</v>
      </c>
      <c r="G2000" t="str">
        <f>IF(customer!K2012=1,"Basic",IF(customer!L2012=1,"Graduate",IF(customer!M2012=1,"Master",IF(customer!N2012=1,"PhD","Unknown"))))</f>
        <v>Graduate</v>
      </c>
      <c r="H2000" t="s">
        <v>16</v>
      </c>
      <c r="I2000">
        <f>VLOOKUP(customer!A2012,sales_update!A:N,2,FALSE)</f>
        <v>13</v>
      </c>
      <c r="J2000">
        <f xml:space="preserve"> VLOOKUP(customer!A2012,sales_update!A:N,3,FALSE)</f>
        <v>21</v>
      </c>
      <c r="K2000">
        <f>VLOOKUP(customer!A2012,sales_update!A:N,4,FALSE)</f>
        <v>126</v>
      </c>
      <c r="L2000">
        <f>VLOOKUP(customer!A2012,sales_update!A:N,5,FALSE)</f>
        <v>58</v>
      </c>
      <c r="M2000">
        <f>VLOOKUP(customer!A2012,sales_update!A:N,6,FALSE)</f>
        <v>84</v>
      </c>
      <c r="N2000">
        <f>VLOOKUP(customer!A2012,sales_update!A:N,7,FALSE)</f>
        <v>5</v>
      </c>
      <c r="O2000">
        <f>VLOOKUP(customer!A2012,sales_update!A:N,8,FALSE)</f>
        <v>131</v>
      </c>
      <c r="P2000">
        <f>VLOOKUP(customer!A2012,sales_update!A:N,9,FALSE)</f>
        <v>163</v>
      </c>
      <c r="Q2000">
        <f>VLOOKUP(customer!A2012,sales_update!A:N,10,FALSE)</f>
        <v>1</v>
      </c>
      <c r="R2000">
        <f>VLOOKUP(customer!A2012,sales_update!A:N,11,FALSE)</f>
        <v>2</v>
      </c>
      <c r="S2000">
        <f>VLOOKUP(customer!A2012,sales_update!A:N,12,FALSE)</f>
        <v>0</v>
      </c>
      <c r="T2000">
        <f>VLOOKUP(customer!A2012,sales_update!A:N,13,FALSE)</f>
        <v>4</v>
      </c>
      <c r="U2000">
        <f>VLOOKUP(customer!A2012,sales_update!A:N,14,FALSE)</f>
        <v>6</v>
      </c>
      <c r="V2000">
        <f>VLOOKUP(customer!A2012,Marketing!A:I,2,FALSE)</f>
        <v>0</v>
      </c>
      <c r="W2000">
        <f>VLOOKUP(customer!A2012,Marketing!A:I,3,FALSE)</f>
        <v>0</v>
      </c>
      <c r="X2000">
        <f>VLOOKUP(customer!A2012,Marketing!A:I,4,FALSE)</f>
        <v>0</v>
      </c>
      <c r="Y2000">
        <f>VLOOKUP(customer!A2012,Marketing!A:I,5,FALSE)</f>
        <v>0</v>
      </c>
      <c r="Z2000">
        <f>VLOOKUP(customer!A2012,Marketing!A:I,6,FALSE)</f>
        <v>0</v>
      </c>
      <c r="AA2000">
        <f>VLOOKUP(customer!A2012,Marketing!A:I,7,FALSE)</f>
        <v>0</v>
      </c>
      <c r="AB2000">
        <f>VLOOKUP(customer!A2012,Marketing!A:I,8,FALSE)</f>
        <v>0</v>
      </c>
      <c r="AC2000" s="1">
        <f>VLOOKUP(customer!A2012,Marketing!A:I,9,FALSE)</f>
        <v>44047</v>
      </c>
    </row>
    <row r="2001" spans="1:29" x14ac:dyDescent="0.3">
      <c r="A2001">
        <v>2658</v>
      </c>
      <c r="B2001">
        <v>123536</v>
      </c>
      <c r="C2001">
        <v>1</v>
      </c>
      <c r="D2001">
        <v>0</v>
      </c>
      <c r="E2001">
        <v>37</v>
      </c>
      <c r="F2001" t="str">
        <f>IF(customer!G2013=1, "Married", IF(customer!H2013=1, "Single", IF(customer!F2013=1, "Divorced", IF(customer!I2013=1, "Together", IF(customer!J2013=1, "Widowed", "Unknown")))))</f>
        <v>Married</v>
      </c>
      <c r="G2001" t="str">
        <f>IF(customer!K2013=1,"Basic",IF(customer!L2013=1,"Graduate",IF(customer!M2013=1,"Master",IF(customer!N2013=1,"PhD","Unknown"))))</f>
        <v>PhD</v>
      </c>
      <c r="H2001" t="s">
        <v>17</v>
      </c>
      <c r="I2001">
        <f>VLOOKUP(customer!A2013,sales_update!A:N,2,FALSE)</f>
        <v>53</v>
      </c>
      <c r="J2001">
        <f xml:space="preserve"> VLOOKUP(customer!A2013,sales_update!A:N,3,FALSE)</f>
        <v>31</v>
      </c>
      <c r="K2001">
        <f>VLOOKUP(customer!A2013,sales_update!A:N,4,FALSE)</f>
        <v>0</v>
      </c>
      <c r="L2001">
        <f>VLOOKUP(customer!A2013,sales_update!A:N,5,FALSE)</f>
        <v>16</v>
      </c>
      <c r="M2001">
        <f>VLOOKUP(customer!A2013,sales_update!A:N,6,FALSE)</f>
        <v>0</v>
      </c>
      <c r="N2001">
        <f>VLOOKUP(customer!A2013,sales_update!A:N,7,FALSE)</f>
        <v>0</v>
      </c>
      <c r="O2001">
        <f>VLOOKUP(customer!A2013,sales_update!A:N,8,FALSE)</f>
        <v>5</v>
      </c>
      <c r="P2001">
        <f>VLOOKUP(customer!A2013,sales_update!A:N,9,FALSE)</f>
        <v>42</v>
      </c>
      <c r="Q2001">
        <f>VLOOKUP(customer!A2013,sales_update!A:N,10,FALSE)</f>
        <v>1</v>
      </c>
      <c r="R2001">
        <f>VLOOKUP(customer!A2013,sales_update!A:N,11,FALSE)</f>
        <v>0</v>
      </c>
      <c r="S2001">
        <f>VLOOKUP(customer!A2013,sales_update!A:N,12,FALSE)</f>
        <v>0</v>
      </c>
      <c r="T2001">
        <f>VLOOKUP(customer!A2013,sales_update!A:N,13,FALSE)</f>
        <v>3</v>
      </c>
      <c r="U2001">
        <f>VLOOKUP(customer!A2013,sales_update!A:N,14,FALSE)</f>
        <v>3</v>
      </c>
      <c r="V2001">
        <f>VLOOKUP(customer!A2013,Marketing!A:I,2,FALSE)</f>
        <v>0</v>
      </c>
      <c r="W2001">
        <f>VLOOKUP(customer!A2013,Marketing!A:I,3,FALSE)</f>
        <v>0</v>
      </c>
      <c r="X2001">
        <f>VLOOKUP(customer!A2013,Marketing!A:I,4,FALSE)</f>
        <v>0</v>
      </c>
      <c r="Y2001">
        <f>VLOOKUP(customer!A2013,Marketing!A:I,5,FALSE)</f>
        <v>0</v>
      </c>
      <c r="Z2001">
        <f>VLOOKUP(customer!A2013,Marketing!A:I,6,FALSE)</f>
        <v>0</v>
      </c>
      <c r="AA2001">
        <f>VLOOKUP(customer!A2013,Marketing!A:I,7,FALSE)</f>
        <v>0</v>
      </c>
      <c r="AB2001">
        <f>VLOOKUP(customer!A2013,Marketing!A:I,8,FALSE)</f>
        <v>0</v>
      </c>
      <c r="AC2001" s="1">
        <f>VLOOKUP(customer!A2013,Marketing!A:I,9,FALSE)</f>
        <v>44143</v>
      </c>
    </row>
    <row r="2002" spans="1:29" x14ac:dyDescent="0.3">
      <c r="A2002">
        <v>2702</v>
      </c>
      <c r="B2002">
        <v>123529</v>
      </c>
      <c r="C2002">
        <v>0</v>
      </c>
      <c r="D2002">
        <v>1</v>
      </c>
      <c r="E2002">
        <v>55</v>
      </c>
      <c r="F2002" t="str">
        <f>IF(customer!G2014=1, "Married", IF(customer!H2014=1, "Single", IF(customer!F2014=1, "Divorced", IF(customer!I2014=1, "Together", IF(customer!J2014=1, "Widowed", "Unknown")))))</f>
        <v>Single</v>
      </c>
      <c r="G2002" t="str">
        <f>IF(customer!K2014=1,"Basic",IF(customer!L2014=1,"Graduate",IF(customer!M2014=1,"Master",IF(customer!N2014=1,"PhD","Unknown"))))</f>
        <v>Basic</v>
      </c>
      <c r="H2002" t="s">
        <v>19</v>
      </c>
      <c r="I2002">
        <f>VLOOKUP(customer!A2014,sales_update!A:N,2,FALSE)</f>
        <v>67</v>
      </c>
      <c r="J2002">
        <f xml:space="preserve"> VLOOKUP(customer!A2014,sales_update!A:N,3,FALSE)</f>
        <v>47</v>
      </c>
      <c r="K2002">
        <f>VLOOKUP(customer!A2014,sales_update!A:N,4,FALSE)</f>
        <v>37</v>
      </c>
      <c r="L2002">
        <f>VLOOKUP(customer!A2014,sales_update!A:N,5,FALSE)</f>
        <v>68</v>
      </c>
      <c r="M2002">
        <f>VLOOKUP(customer!A2014,sales_update!A:N,6,FALSE)</f>
        <v>16</v>
      </c>
      <c r="N2002">
        <f>VLOOKUP(customer!A2014,sales_update!A:N,7,FALSE)</f>
        <v>11</v>
      </c>
      <c r="O2002">
        <f>VLOOKUP(customer!A2014,sales_update!A:N,8,FALSE)</f>
        <v>105</v>
      </c>
      <c r="P2002">
        <f>VLOOKUP(customer!A2014,sales_update!A:N,9,FALSE)</f>
        <v>74</v>
      </c>
      <c r="Q2002">
        <f>VLOOKUP(customer!A2014,sales_update!A:N,10,FALSE)</f>
        <v>1</v>
      </c>
      <c r="R2002">
        <f>VLOOKUP(customer!A2014,sales_update!A:N,11,FALSE)</f>
        <v>1</v>
      </c>
      <c r="S2002">
        <f>VLOOKUP(customer!A2014,sales_update!A:N,12,FALSE)</f>
        <v>1</v>
      </c>
      <c r="T2002">
        <f>VLOOKUP(customer!A2014,sales_update!A:N,13,FALSE)</f>
        <v>2</v>
      </c>
      <c r="U2002">
        <f>VLOOKUP(customer!A2014,sales_update!A:N,14,FALSE)</f>
        <v>6</v>
      </c>
      <c r="V2002">
        <f>VLOOKUP(customer!A2014,Marketing!A:I,2,FALSE)</f>
        <v>0</v>
      </c>
      <c r="W2002">
        <f>VLOOKUP(customer!A2014,Marketing!A:I,3,FALSE)</f>
        <v>0</v>
      </c>
      <c r="X2002">
        <f>VLOOKUP(customer!A2014,Marketing!A:I,4,FALSE)</f>
        <v>0</v>
      </c>
      <c r="Y2002">
        <f>VLOOKUP(customer!A2014,Marketing!A:I,5,FALSE)</f>
        <v>0</v>
      </c>
      <c r="Z2002">
        <f>VLOOKUP(customer!A2014,Marketing!A:I,6,FALSE)</f>
        <v>0</v>
      </c>
      <c r="AA2002">
        <f>VLOOKUP(customer!A2014,Marketing!A:I,7,FALSE)</f>
        <v>0</v>
      </c>
      <c r="AB2002">
        <f>VLOOKUP(customer!A2014,Marketing!A:I,8,FALSE)</f>
        <v>0</v>
      </c>
      <c r="AC2002" s="1">
        <f>VLOOKUP(customer!A2014,Marketing!A:I,9,FALSE)</f>
        <v>43630</v>
      </c>
    </row>
    <row r="2003" spans="1:29" x14ac:dyDescent="0.3">
      <c r="A2003">
        <v>3030</v>
      </c>
      <c r="B2003">
        <v>123478</v>
      </c>
      <c r="C2003">
        <v>0</v>
      </c>
      <c r="D2003">
        <v>0</v>
      </c>
      <c r="E2003">
        <v>55</v>
      </c>
      <c r="F2003" t="str">
        <f>IF(customer!G2015=1, "Married", IF(customer!H2015=1, "Single", IF(customer!F2015=1, "Divorced", IF(customer!I2015=1, "Together", IF(customer!J2015=1, "Widowed", "Unknown")))))</f>
        <v>Single</v>
      </c>
      <c r="G2003" t="str">
        <f>IF(customer!K2015=1,"Basic",IF(customer!L2015=1,"Graduate",IF(customer!M2015=1,"Master",IF(customer!N2015=1,"PhD","Unknown"))))</f>
        <v>Graduate</v>
      </c>
      <c r="H2003" t="s">
        <v>17</v>
      </c>
      <c r="I2003">
        <f>VLOOKUP(customer!A2015,sales_update!A:N,2,FALSE)</f>
        <v>51</v>
      </c>
      <c r="J2003">
        <f xml:space="preserve"> VLOOKUP(customer!A2015,sales_update!A:N,3,FALSE)</f>
        <v>147</v>
      </c>
      <c r="K2003">
        <f>VLOOKUP(customer!A2015,sales_update!A:N,4,FALSE)</f>
        <v>32</v>
      </c>
      <c r="L2003">
        <f>VLOOKUP(customer!A2015,sales_update!A:N,5,FALSE)</f>
        <v>142</v>
      </c>
      <c r="M2003">
        <f>VLOOKUP(customer!A2015,sales_update!A:N,6,FALSE)</f>
        <v>63</v>
      </c>
      <c r="N2003">
        <f>VLOOKUP(customer!A2015,sales_update!A:N,7,FALSE)</f>
        <v>89</v>
      </c>
      <c r="O2003">
        <f>VLOOKUP(customer!A2015,sales_update!A:N,8,FALSE)</f>
        <v>205</v>
      </c>
      <c r="P2003">
        <f>VLOOKUP(customer!A2015,sales_update!A:N,9,FALSE)</f>
        <v>268</v>
      </c>
      <c r="Q2003">
        <f>VLOOKUP(customer!A2015,sales_update!A:N,10,FALSE)</f>
        <v>1</v>
      </c>
      <c r="R2003">
        <f>VLOOKUP(customer!A2015,sales_update!A:N,11,FALSE)</f>
        <v>3</v>
      </c>
      <c r="S2003">
        <f>VLOOKUP(customer!A2015,sales_update!A:N,12,FALSE)</f>
        <v>0</v>
      </c>
      <c r="T2003">
        <f>VLOOKUP(customer!A2015,sales_update!A:N,13,FALSE)</f>
        <v>3</v>
      </c>
      <c r="U2003">
        <f>VLOOKUP(customer!A2015,sales_update!A:N,14,FALSE)</f>
        <v>8</v>
      </c>
      <c r="V2003">
        <f>VLOOKUP(customer!A2015,Marketing!A:I,2,FALSE)</f>
        <v>0</v>
      </c>
      <c r="W2003">
        <f>VLOOKUP(customer!A2015,Marketing!A:I,3,FALSE)</f>
        <v>0</v>
      </c>
      <c r="X2003">
        <f>VLOOKUP(customer!A2015,Marketing!A:I,4,FALSE)</f>
        <v>0</v>
      </c>
      <c r="Y2003">
        <f>VLOOKUP(customer!A2015,Marketing!A:I,5,FALSE)</f>
        <v>0</v>
      </c>
      <c r="Z2003">
        <f>VLOOKUP(customer!A2015,Marketing!A:I,6,FALSE)</f>
        <v>0</v>
      </c>
      <c r="AA2003">
        <f>VLOOKUP(customer!A2015,Marketing!A:I,7,FALSE)</f>
        <v>0</v>
      </c>
      <c r="AB2003">
        <f>VLOOKUP(customer!A2015,Marketing!A:I,8,FALSE)</f>
        <v>0</v>
      </c>
      <c r="AC2003" s="1">
        <f>VLOOKUP(customer!A2015,Marketing!A:I,9,FALSE)</f>
        <v>43701</v>
      </c>
    </row>
    <row r="2004" spans="1:29" x14ac:dyDescent="0.3">
      <c r="A2004">
        <v>2963</v>
      </c>
      <c r="B2004">
        <v>123477</v>
      </c>
      <c r="C2004">
        <v>1</v>
      </c>
      <c r="D2004">
        <v>0</v>
      </c>
      <c r="E2004">
        <v>34</v>
      </c>
      <c r="F2004" t="str">
        <f>IF(customer!G2016=1, "Married", IF(customer!H2016=1, "Single", IF(customer!F2016=1, "Divorced", IF(customer!I2016=1, "Together", IF(customer!J2016=1, "Widowed", "Unknown")))))</f>
        <v>Married</v>
      </c>
      <c r="G2004" t="str">
        <f>IF(customer!K2016=1,"Basic",IF(customer!L2016=1,"Graduate",IF(customer!M2016=1,"Master",IF(customer!N2016=1,"PhD","Unknown"))))</f>
        <v>Graduate</v>
      </c>
      <c r="H2004" t="s">
        <v>15</v>
      </c>
      <c r="I2004">
        <f>VLOOKUP(customer!A2016,sales_update!A:N,2,FALSE)</f>
        <v>39</v>
      </c>
      <c r="J2004">
        <f xml:space="preserve"> VLOOKUP(customer!A2016,sales_update!A:N,3,FALSE)</f>
        <v>200</v>
      </c>
      <c r="K2004">
        <f>VLOOKUP(customer!A2016,sales_update!A:N,4,FALSE)</f>
        <v>79</v>
      </c>
      <c r="L2004">
        <f>VLOOKUP(customer!A2016,sales_update!A:N,5,FALSE)</f>
        <v>284</v>
      </c>
      <c r="M2004">
        <f>VLOOKUP(customer!A2016,sales_update!A:N,6,FALSE)</f>
        <v>16</v>
      </c>
      <c r="N2004">
        <f>VLOOKUP(customer!A2016,sales_update!A:N,7,FALSE)</f>
        <v>42</v>
      </c>
      <c r="O2004">
        <f>VLOOKUP(customer!A2016,sales_update!A:N,8,FALSE)</f>
        <v>153</v>
      </c>
      <c r="P2004">
        <f>VLOOKUP(customer!A2016,sales_update!A:N,9,FALSE)</f>
        <v>468</v>
      </c>
      <c r="Q2004">
        <f>VLOOKUP(customer!A2016,sales_update!A:N,10,FALSE)</f>
        <v>3</v>
      </c>
      <c r="R2004">
        <f>VLOOKUP(customer!A2016,sales_update!A:N,11,FALSE)</f>
        <v>3</v>
      </c>
      <c r="S2004">
        <f>VLOOKUP(customer!A2016,sales_update!A:N,12,FALSE)</f>
        <v>0</v>
      </c>
      <c r="T2004">
        <f>VLOOKUP(customer!A2016,sales_update!A:N,13,FALSE)</f>
        <v>4</v>
      </c>
      <c r="U2004">
        <f>VLOOKUP(customer!A2016,sales_update!A:N,14,FALSE)</f>
        <v>8</v>
      </c>
      <c r="V2004">
        <f>VLOOKUP(customer!A2016,Marketing!A:I,2,FALSE)</f>
        <v>0</v>
      </c>
      <c r="W2004">
        <f>VLOOKUP(customer!A2016,Marketing!A:I,3,FALSE)</f>
        <v>0</v>
      </c>
      <c r="X2004">
        <f>VLOOKUP(customer!A2016,Marketing!A:I,4,FALSE)</f>
        <v>0</v>
      </c>
      <c r="Y2004">
        <f>VLOOKUP(customer!A2016,Marketing!A:I,5,FALSE)</f>
        <v>0</v>
      </c>
      <c r="Z2004">
        <f>VLOOKUP(customer!A2016,Marketing!A:I,6,FALSE)</f>
        <v>0</v>
      </c>
      <c r="AA2004">
        <f>VLOOKUP(customer!A2016,Marketing!A:I,7,FALSE)</f>
        <v>0</v>
      </c>
      <c r="AB2004">
        <f>VLOOKUP(customer!A2016,Marketing!A:I,8,FALSE)</f>
        <v>0</v>
      </c>
      <c r="AC2004" s="1">
        <f>VLOOKUP(customer!A2016,Marketing!A:I,9,FALSE)</f>
        <v>43917</v>
      </c>
    </row>
    <row r="2005" spans="1:29" x14ac:dyDescent="0.3">
      <c r="A2005">
        <v>1382</v>
      </c>
      <c r="B2005">
        <v>123442</v>
      </c>
      <c r="C2005">
        <v>1</v>
      </c>
      <c r="D2005">
        <v>0</v>
      </c>
      <c r="E2005">
        <v>33</v>
      </c>
      <c r="F2005" t="str">
        <f>IF(customer!G2017=1, "Married", IF(customer!H2017=1, "Single", IF(customer!F2017=1, "Divorced", IF(customer!I2017=1, "Together", IF(customer!J2017=1, "Widowed", "Unknown")))))</f>
        <v>Single</v>
      </c>
      <c r="G2005" t="str">
        <f>IF(customer!K2017=1,"Basic",IF(customer!L2017=1,"Graduate",IF(customer!M2017=1,"Master",IF(customer!N2017=1,"PhD","Unknown"))))</f>
        <v>Graduate</v>
      </c>
      <c r="H2005" t="s">
        <v>19</v>
      </c>
      <c r="I2005">
        <f>VLOOKUP(customer!A2017,sales_update!A:N,2,FALSE)</f>
        <v>71</v>
      </c>
      <c r="J2005">
        <f xml:space="preserve"> VLOOKUP(customer!A2017,sales_update!A:N,3,FALSE)</f>
        <v>11</v>
      </c>
      <c r="K2005">
        <f>VLOOKUP(customer!A2017,sales_update!A:N,4,FALSE)</f>
        <v>0</v>
      </c>
      <c r="L2005">
        <f>VLOOKUP(customer!A2017,sales_update!A:N,5,FALSE)</f>
        <v>32</v>
      </c>
      <c r="M2005">
        <f>VLOOKUP(customer!A2017,sales_update!A:N,6,FALSE)</f>
        <v>42</v>
      </c>
      <c r="N2005">
        <f>VLOOKUP(customer!A2017,sales_update!A:N,7,FALSE)</f>
        <v>32</v>
      </c>
      <c r="O2005">
        <f>VLOOKUP(customer!A2017,sales_update!A:N,8,FALSE)</f>
        <v>26</v>
      </c>
      <c r="P2005">
        <f>VLOOKUP(customer!A2017,sales_update!A:N,9,FALSE)</f>
        <v>90</v>
      </c>
      <c r="Q2005">
        <f>VLOOKUP(customer!A2017,sales_update!A:N,10,FALSE)</f>
        <v>1</v>
      </c>
      <c r="R2005">
        <f>VLOOKUP(customer!A2017,sales_update!A:N,11,FALSE)</f>
        <v>1</v>
      </c>
      <c r="S2005">
        <f>VLOOKUP(customer!A2017,sales_update!A:N,12,FALSE)</f>
        <v>0</v>
      </c>
      <c r="T2005">
        <f>VLOOKUP(customer!A2017,sales_update!A:N,13,FALSE)</f>
        <v>3</v>
      </c>
      <c r="U2005">
        <f>VLOOKUP(customer!A2017,sales_update!A:N,14,FALSE)</f>
        <v>7</v>
      </c>
      <c r="V2005">
        <f>VLOOKUP(customer!A2017,Marketing!A:I,2,FALSE)</f>
        <v>0</v>
      </c>
      <c r="W2005">
        <f>VLOOKUP(customer!A2017,Marketing!A:I,3,FALSE)</f>
        <v>0</v>
      </c>
      <c r="X2005">
        <f>VLOOKUP(customer!A2017,Marketing!A:I,4,FALSE)</f>
        <v>0</v>
      </c>
      <c r="Y2005">
        <f>VLOOKUP(customer!A2017,Marketing!A:I,5,FALSE)</f>
        <v>0</v>
      </c>
      <c r="Z2005">
        <f>VLOOKUP(customer!A2017,Marketing!A:I,6,FALSE)</f>
        <v>0</v>
      </c>
      <c r="AA2005">
        <f>VLOOKUP(customer!A2017,Marketing!A:I,7,FALSE)</f>
        <v>0</v>
      </c>
      <c r="AB2005">
        <f>VLOOKUP(customer!A2017,Marketing!A:I,8,FALSE)</f>
        <v>0</v>
      </c>
      <c r="AC2005" s="1">
        <f>VLOOKUP(customer!A2017,Marketing!A:I,9,FALSE)</f>
        <v>43616</v>
      </c>
    </row>
    <row r="2006" spans="1:29" x14ac:dyDescent="0.3">
      <c r="A2006">
        <v>2510</v>
      </c>
      <c r="B2006">
        <v>123331</v>
      </c>
      <c r="C2006">
        <v>1</v>
      </c>
      <c r="D2006">
        <v>0</v>
      </c>
      <c r="E2006">
        <v>32</v>
      </c>
      <c r="F2006" t="str">
        <f>IF(customer!G2018=1, "Married", IF(customer!H2018=1, "Single", IF(customer!F2018=1, "Divorced", IF(customer!I2018=1, "Together", IF(customer!J2018=1, "Widowed", "Unknown")))))</f>
        <v>Married</v>
      </c>
      <c r="G2006" t="str">
        <f>IF(customer!K2018=1,"Basic",IF(customer!L2018=1,"Graduate",IF(customer!M2018=1,"Master",IF(customer!N2018=1,"PhD","Unknown"))))</f>
        <v>Unknown</v>
      </c>
      <c r="H2006" t="s">
        <v>19</v>
      </c>
      <c r="I2006">
        <f>VLOOKUP(customer!A2018,sales_update!A:N,2,FALSE)</f>
        <v>92</v>
      </c>
      <c r="J2006">
        <f xml:space="preserve"> VLOOKUP(customer!A2018,sales_update!A:N,3,FALSE)</f>
        <v>26</v>
      </c>
      <c r="K2006">
        <f>VLOOKUP(customer!A2018,sales_update!A:N,4,FALSE)</f>
        <v>190</v>
      </c>
      <c r="L2006">
        <f>VLOOKUP(customer!A2018,sales_update!A:N,5,FALSE)</f>
        <v>37</v>
      </c>
      <c r="M2006">
        <f>VLOOKUP(customer!A2018,sales_update!A:N,6,FALSE)</f>
        <v>0</v>
      </c>
      <c r="N2006">
        <f>VLOOKUP(customer!A2018,sales_update!A:N,7,FALSE)</f>
        <v>53</v>
      </c>
      <c r="O2006">
        <f>VLOOKUP(customer!A2018,sales_update!A:N,8,FALSE)</f>
        <v>238</v>
      </c>
      <c r="P2006">
        <f>VLOOKUP(customer!A2018,sales_update!A:N,9,FALSE)</f>
        <v>69</v>
      </c>
      <c r="Q2006">
        <f>VLOOKUP(customer!A2018,sales_update!A:N,10,FALSE)</f>
        <v>2</v>
      </c>
      <c r="R2006">
        <f>VLOOKUP(customer!A2018,sales_update!A:N,11,FALSE)</f>
        <v>3</v>
      </c>
      <c r="S2006">
        <f>VLOOKUP(customer!A2018,sales_update!A:N,12,FALSE)</f>
        <v>0</v>
      </c>
      <c r="T2006">
        <f>VLOOKUP(customer!A2018,sales_update!A:N,13,FALSE)</f>
        <v>3</v>
      </c>
      <c r="U2006">
        <f>VLOOKUP(customer!A2018,sales_update!A:N,14,FALSE)</f>
        <v>8</v>
      </c>
      <c r="V2006">
        <f>VLOOKUP(customer!A2018,Marketing!A:I,2,FALSE)</f>
        <v>0</v>
      </c>
      <c r="W2006">
        <f>VLOOKUP(customer!A2018,Marketing!A:I,3,FALSE)</f>
        <v>0</v>
      </c>
      <c r="X2006">
        <f>VLOOKUP(customer!A2018,Marketing!A:I,4,FALSE)</f>
        <v>0</v>
      </c>
      <c r="Y2006">
        <f>VLOOKUP(customer!A2018,Marketing!A:I,5,FALSE)</f>
        <v>0</v>
      </c>
      <c r="Z2006">
        <f>VLOOKUP(customer!A2018,Marketing!A:I,6,FALSE)</f>
        <v>0</v>
      </c>
      <c r="AA2006">
        <f>VLOOKUP(customer!A2018,Marketing!A:I,7,FALSE)</f>
        <v>0</v>
      </c>
      <c r="AB2006">
        <f>VLOOKUP(customer!A2018,Marketing!A:I,8,FALSE)</f>
        <v>0</v>
      </c>
      <c r="AC2006" s="1">
        <f>VLOOKUP(customer!A2018,Marketing!A:I,9,FALSE)</f>
        <v>43505</v>
      </c>
    </row>
    <row r="2007" spans="1:29" x14ac:dyDescent="0.3">
      <c r="A2007">
        <v>2511</v>
      </c>
      <c r="B2007">
        <v>123331</v>
      </c>
      <c r="C2007">
        <v>1</v>
      </c>
      <c r="D2007">
        <v>0</v>
      </c>
      <c r="E2007">
        <v>32</v>
      </c>
      <c r="F2007" t="str">
        <f>IF(customer!G2019=1, "Married", IF(customer!H2019=1, "Single", IF(customer!F2019=1, "Divorced", IF(customer!I2019=1, "Together", IF(customer!J2019=1, "Widowed", "Unknown")))))</f>
        <v>Single</v>
      </c>
      <c r="G2007" t="str">
        <f>IF(customer!K2019=1,"Basic",IF(customer!L2019=1,"Graduate",IF(customer!M2019=1,"Master",IF(customer!N2019=1,"PhD","Unknown"))))</f>
        <v>Unknown</v>
      </c>
      <c r="H2007" t="s">
        <v>16</v>
      </c>
      <c r="I2007">
        <f>VLOOKUP(customer!A2019,sales_update!A:N,2,FALSE)</f>
        <v>97</v>
      </c>
      <c r="J2007">
        <f xml:space="preserve"> VLOOKUP(customer!A2019,sales_update!A:N,3,FALSE)</f>
        <v>550</v>
      </c>
      <c r="K2007">
        <f>VLOOKUP(customer!A2019,sales_update!A:N,4,FALSE)</f>
        <v>106</v>
      </c>
      <c r="L2007">
        <f>VLOOKUP(customer!A2019,sales_update!A:N,5,FALSE)</f>
        <v>534</v>
      </c>
      <c r="M2007">
        <f>VLOOKUP(customer!A2019,sales_update!A:N,6,FALSE)</f>
        <v>127</v>
      </c>
      <c r="N2007">
        <f>VLOOKUP(customer!A2019,sales_update!A:N,7,FALSE)</f>
        <v>79</v>
      </c>
      <c r="O2007">
        <f>VLOOKUP(customer!A2019,sales_update!A:N,8,FALSE)</f>
        <v>26</v>
      </c>
      <c r="P2007">
        <f>VLOOKUP(customer!A2019,sales_update!A:N,9,FALSE)</f>
        <v>1369</v>
      </c>
      <c r="Q2007">
        <f>VLOOKUP(customer!A2019,sales_update!A:N,10,FALSE)</f>
        <v>6</v>
      </c>
      <c r="R2007">
        <f>VLOOKUP(customer!A2019,sales_update!A:N,11,FALSE)</f>
        <v>5</v>
      </c>
      <c r="S2007">
        <f>VLOOKUP(customer!A2019,sales_update!A:N,12,FALSE)</f>
        <v>1</v>
      </c>
      <c r="T2007">
        <f>VLOOKUP(customer!A2019,sales_update!A:N,13,FALSE)</f>
        <v>5</v>
      </c>
      <c r="U2007">
        <f>VLOOKUP(customer!A2019,sales_update!A:N,14,FALSE)</f>
        <v>9</v>
      </c>
      <c r="V2007">
        <f>VLOOKUP(customer!A2019,Marketing!A:I,2,FALSE)</f>
        <v>0</v>
      </c>
      <c r="W2007">
        <f>VLOOKUP(customer!A2019,Marketing!A:I,3,FALSE)</f>
        <v>0</v>
      </c>
      <c r="X2007">
        <f>VLOOKUP(customer!A2019,Marketing!A:I,4,FALSE)</f>
        <v>0</v>
      </c>
      <c r="Y2007">
        <f>VLOOKUP(customer!A2019,Marketing!A:I,5,FALSE)</f>
        <v>0</v>
      </c>
      <c r="Z2007">
        <f>VLOOKUP(customer!A2019,Marketing!A:I,6,FALSE)</f>
        <v>0</v>
      </c>
      <c r="AA2007">
        <f>VLOOKUP(customer!A2019,Marketing!A:I,7,FALSE)</f>
        <v>0</v>
      </c>
      <c r="AB2007">
        <f>VLOOKUP(customer!A2019,Marketing!A:I,8,FALSE)</f>
        <v>0</v>
      </c>
      <c r="AC2007" s="1">
        <f>VLOOKUP(customer!A2019,Marketing!A:I,9,FALSE)</f>
        <v>43536</v>
      </c>
    </row>
    <row r="2008" spans="1:29" x14ac:dyDescent="0.3">
      <c r="A2008">
        <v>1429</v>
      </c>
      <c r="B2008">
        <v>123295</v>
      </c>
      <c r="C2008">
        <v>0</v>
      </c>
      <c r="D2008">
        <v>0</v>
      </c>
      <c r="E2008">
        <v>61</v>
      </c>
      <c r="F2008" t="str">
        <f>IF(customer!G2020=1, "Married", IF(customer!H2020=1, "Single", IF(customer!F2020=1, "Divorced", IF(customer!I2020=1, "Together", IF(customer!J2020=1, "Widowed", "Unknown")))))</f>
        <v>Divorced</v>
      </c>
      <c r="G2008" t="str">
        <f>IF(customer!K2020=1,"Basic",IF(customer!L2020=1,"Graduate",IF(customer!M2020=1,"Master",IF(customer!N2020=1,"PhD","Unknown"))))</f>
        <v>Graduate</v>
      </c>
      <c r="H2008" t="s">
        <v>18</v>
      </c>
      <c r="I2008">
        <f>VLOOKUP(customer!A2020,sales_update!A:N,2,FALSE)</f>
        <v>72</v>
      </c>
      <c r="J2008">
        <f xml:space="preserve"> VLOOKUP(customer!A2020,sales_update!A:N,3,FALSE)</f>
        <v>0</v>
      </c>
      <c r="K2008">
        <f>VLOOKUP(customer!A2020,sales_update!A:N,4,FALSE)</f>
        <v>0</v>
      </c>
      <c r="L2008">
        <f>VLOOKUP(customer!A2020,sales_update!A:N,5,FALSE)</f>
        <v>5</v>
      </c>
      <c r="M2008">
        <f>VLOOKUP(customer!A2020,sales_update!A:N,6,FALSE)</f>
        <v>11</v>
      </c>
      <c r="N2008">
        <f>VLOOKUP(customer!A2020,sales_update!A:N,7,FALSE)</f>
        <v>64</v>
      </c>
      <c r="O2008">
        <f>VLOOKUP(customer!A2020,sales_update!A:N,8,FALSE)</f>
        <v>26</v>
      </c>
      <c r="P2008">
        <f>VLOOKUP(customer!A2020,sales_update!A:N,9,FALSE)</f>
        <v>53</v>
      </c>
      <c r="Q2008">
        <f>VLOOKUP(customer!A2020,sales_update!A:N,10,FALSE)</f>
        <v>1</v>
      </c>
      <c r="R2008">
        <f>VLOOKUP(customer!A2020,sales_update!A:N,11,FALSE)</f>
        <v>1</v>
      </c>
      <c r="S2008">
        <f>VLOOKUP(customer!A2020,sales_update!A:N,12,FALSE)</f>
        <v>0</v>
      </c>
      <c r="T2008">
        <f>VLOOKUP(customer!A2020,sales_update!A:N,13,FALSE)</f>
        <v>2</v>
      </c>
      <c r="U2008">
        <f>VLOOKUP(customer!A2020,sales_update!A:N,14,FALSE)</f>
        <v>8</v>
      </c>
      <c r="V2008">
        <f>VLOOKUP(customer!A2020,Marketing!A:I,2,FALSE)</f>
        <v>0</v>
      </c>
      <c r="W2008">
        <f>VLOOKUP(customer!A2020,Marketing!A:I,3,FALSE)</f>
        <v>0</v>
      </c>
      <c r="X2008">
        <f>VLOOKUP(customer!A2020,Marketing!A:I,4,FALSE)</f>
        <v>0</v>
      </c>
      <c r="Y2008">
        <f>VLOOKUP(customer!A2020,Marketing!A:I,5,FALSE)</f>
        <v>0</v>
      </c>
      <c r="Z2008">
        <f>VLOOKUP(customer!A2020,Marketing!A:I,6,FALSE)</f>
        <v>0</v>
      </c>
      <c r="AA2008">
        <f>VLOOKUP(customer!A2020,Marketing!A:I,7,FALSE)</f>
        <v>0</v>
      </c>
      <c r="AB2008">
        <f>VLOOKUP(customer!A2020,Marketing!A:I,8,FALSE)</f>
        <v>0</v>
      </c>
      <c r="AC2008" s="1">
        <f>VLOOKUP(customer!A2020,Marketing!A:I,9,FALSE)</f>
        <v>43817</v>
      </c>
    </row>
    <row r="2009" spans="1:29" x14ac:dyDescent="0.3">
      <c r="A2009">
        <v>3002</v>
      </c>
      <c r="B2009">
        <v>123272</v>
      </c>
      <c r="C2009">
        <v>0</v>
      </c>
      <c r="D2009">
        <v>0</v>
      </c>
      <c r="E2009">
        <v>67</v>
      </c>
      <c r="F2009" t="str">
        <f>IF(customer!G2021=1, "Married", IF(customer!H2021=1, "Single", IF(customer!F2021=1, "Divorced", IF(customer!I2021=1, "Together", IF(customer!J2021=1, "Widowed", "Unknown")))))</f>
        <v>Divorced</v>
      </c>
      <c r="G2009" t="str">
        <f>IF(customer!K2021=1,"Basic",IF(customer!L2021=1,"Graduate",IF(customer!M2021=1,"Master",IF(customer!N2021=1,"PhD","Unknown"))))</f>
        <v>Graduate</v>
      </c>
      <c r="H2009" t="s">
        <v>19</v>
      </c>
      <c r="I2009">
        <f>VLOOKUP(customer!A2021,sales_update!A:N,2,FALSE)</f>
        <v>29</v>
      </c>
      <c r="J2009">
        <f xml:space="preserve"> VLOOKUP(customer!A2021,sales_update!A:N,3,FALSE)</f>
        <v>101</v>
      </c>
      <c r="K2009">
        <f>VLOOKUP(customer!A2021,sales_update!A:N,4,FALSE)</f>
        <v>16</v>
      </c>
      <c r="L2009">
        <f>VLOOKUP(customer!A2021,sales_update!A:N,5,FALSE)</f>
        <v>32</v>
      </c>
      <c r="M2009">
        <f>VLOOKUP(customer!A2021,sales_update!A:N,6,FALSE)</f>
        <v>21</v>
      </c>
      <c r="N2009">
        <f>VLOOKUP(customer!A2021,sales_update!A:N,7,FALSE)</f>
        <v>11</v>
      </c>
      <c r="O2009">
        <f>VLOOKUP(customer!A2021,sales_update!A:N,8,FALSE)</f>
        <v>64</v>
      </c>
      <c r="P2009">
        <f>VLOOKUP(customer!A2021,sales_update!A:N,9,FALSE)</f>
        <v>117</v>
      </c>
      <c r="Q2009">
        <f>VLOOKUP(customer!A2021,sales_update!A:N,10,FALSE)</f>
        <v>1</v>
      </c>
      <c r="R2009">
        <f>VLOOKUP(customer!A2021,sales_update!A:N,11,FALSE)</f>
        <v>1</v>
      </c>
      <c r="S2009">
        <f>VLOOKUP(customer!A2021,sales_update!A:N,12,FALSE)</f>
        <v>0</v>
      </c>
      <c r="T2009">
        <f>VLOOKUP(customer!A2021,sales_update!A:N,13,FALSE)</f>
        <v>3</v>
      </c>
      <c r="U2009">
        <f>VLOOKUP(customer!A2021,sales_update!A:N,14,FALSE)</f>
        <v>4</v>
      </c>
      <c r="V2009">
        <f>VLOOKUP(customer!A2021,Marketing!A:I,2,FALSE)</f>
        <v>0</v>
      </c>
      <c r="W2009">
        <f>VLOOKUP(customer!A2021,Marketing!A:I,3,FALSE)</f>
        <v>0</v>
      </c>
      <c r="X2009">
        <f>VLOOKUP(customer!A2021,Marketing!A:I,4,FALSE)</f>
        <v>0</v>
      </c>
      <c r="Y2009">
        <f>VLOOKUP(customer!A2021,Marketing!A:I,5,FALSE)</f>
        <v>0</v>
      </c>
      <c r="Z2009">
        <f>VLOOKUP(customer!A2021,Marketing!A:I,6,FALSE)</f>
        <v>0</v>
      </c>
      <c r="AA2009">
        <f>VLOOKUP(customer!A2021,Marketing!A:I,7,FALSE)</f>
        <v>0</v>
      </c>
      <c r="AB2009">
        <f>VLOOKUP(customer!A2021,Marketing!A:I,8,FALSE)</f>
        <v>0</v>
      </c>
      <c r="AC2009" s="1">
        <f>VLOOKUP(customer!A2021,Marketing!A:I,9,FALSE)</f>
        <v>43913</v>
      </c>
    </row>
    <row r="2010" spans="1:29" x14ac:dyDescent="0.3">
      <c r="A2010">
        <v>1841</v>
      </c>
      <c r="B2010">
        <v>123228</v>
      </c>
      <c r="C2010">
        <v>1</v>
      </c>
      <c r="D2010">
        <v>0</v>
      </c>
      <c r="E2010">
        <v>51</v>
      </c>
      <c r="F2010" t="str">
        <f>IF(customer!G2022=1, "Married", IF(customer!H2022=1, "Single", IF(customer!F2022=1, "Divorced", IF(customer!I2022=1, "Together", IF(customer!J2022=1, "Widowed", "Unknown")))))</f>
        <v>Together</v>
      </c>
      <c r="G2010" t="str">
        <f>IF(customer!K2022=1,"Basic",IF(customer!L2022=1,"Graduate",IF(customer!M2022=1,"Master",IF(customer!N2022=1,"PhD","Unknown"))))</f>
        <v>Graduate</v>
      </c>
      <c r="H2010" t="s">
        <v>15</v>
      </c>
      <c r="I2010">
        <f>VLOOKUP(customer!A2022,sales_update!A:N,2,FALSE)</f>
        <v>71</v>
      </c>
      <c r="J2010">
        <f xml:space="preserve"> VLOOKUP(customer!A2022,sales_update!A:N,3,FALSE)</f>
        <v>69</v>
      </c>
      <c r="K2010">
        <f>VLOOKUP(customer!A2022,sales_update!A:N,4,FALSE)</f>
        <v>11</v>
      </c>
      <c r="L2010">
        <f>VLOOKUP(customer!A2022,sales_update!A:N,5,FALSE)</f>
        <v>95</v>
      </c>
      <c r="M2010">
        <f>VLOOKUP(customer!A2022,sales_update!A:N,6,FALSE)</f>
        <v>32</v>
      </c>
      <c r="N2010">
        <f>VLOOKUP(customer!A2022,sales_update!A:N,7,FALSE)</f>
        <v>5</v>
      </c>
      <c r="O2010">
        <f>VLOOKUP(customer!A2022,sales_update!A:N,8,FALSE)</f>
        <v>0</v>
      </c>
      <c r="P2010">
        <f>VLOOKUP(customer!A2022,sales_update!A:N,9,FALSE)</f>
        <v>212</v>
      </c>
      <c r="Q2010">
        <f>VLOOKUP(customer!A2022,sales_update!A:N,10,FALSE)</f>
        <v>2</v>
      </c>
      <c r="R2010">
        <f>VLOOKUP(customer!A2022,sales_update!A:N,11,FALSE)</f>
        <v>2</v>
      </c>
      <c r="S2010">
        <f>VLOOKUP(customer!A2022,sales_update!A:N,12,FALSE)</f>
        <v>0</v>
      </c>
      <c r="T2010">
        <f>VLOOKUP(customer!A2022,sales_update!A:N,13,FALSE)</f>
        <v>3</v>
      </c>
      <c r="U2010">
        <f>VLOOKUP(customer!A2022,sales_update!A:N,14,FALSE)</f>
        <v>8</v>
      </c>
      <c r="V2010">
        <f>VLOOKUP(customer!A2022,Marketing!A:I,2,FALSE)</f>
        <v>0</v>
      </c>
      <c r="W2010">
        <f>VLOOKUP(customer!A2022,Marketing!A:I,3,FALSE)</f>
        <v>0</v>
      </c>
      <c r="X2010">
        <f>VLOOKUP(customer!A2022,Marketing!A:I,4,FALSE)</f>
        <v>0</v>
      </c>
      <c r="Y2010">
        <f>VLOOKUP(customer!A2022,Marketing!A:I,5,FALSE)</f>
        <v>0</v>
      </c>
      <c r="Z2010">
        <f>VLOOKUP(customer!A2022,Marketing!A:I,6,FALSE)</f>
        <v>0</v>
      </c>
      <c r="AA2010">
        <f>VLOOKUP(customer!A2022,Marketing!A:I,7,FALSE)</f>
        <v>0</v>
      </c>
      <c r="AB2010">
        <f>VLOOKUP(customer!A2022,Marketing!A:I,8,FALSE)</f>
        <v>0</v>
      </c>
      <c r="AC2010" s="1">
        <f>VLOOKUP(customer!A2022,Marketing!A:I,9,FALSE)</f>
        <v>44014</v>
      </c>
    </row>
    <row r="2011" spans="1:29" x14ac:dyDescent="0.3">
      <c r="A2011">
        <v>1152</v>
      </c>
      <c r="B2011">
        <v>123228</v>
      </c>
      <c r="C2011">
        <v>1</v>
      </c>
      <c r="D2011">
        <v>0</v>
      </c>
      <c r="E2011">
        <v>36</v>
      </c>
      <c r="F2011" t="str">
        <f>IF(customer!G2023=1, "Married", IF(customer!H2023=1, "Single", IF(customer!F2023=1, "Divorced", IF(customer!I2023=1, "Together", IF(customer!J2023=1, "Widowed", "Unknown")))))</f>
        <v>Married</v>
      </c>
      <c r="G2011" t="str">
        <f>IF(customer!K2023=1,"Basic",IF(customer!L2023=1,"Graduate",IF(customer!M2023=1,"Master",IF(customer!N2023=1,"PhD","Unknown"))))</f>
        <v>Graduate</v>
      </c>
      <c r="H2011" t="s">
        <v>17</v>
      </c>
      <c r="I2011">
        <f>VLOOKUP(customer!A2023,sales_update!A:N,2,FALSE)</f>
        <v>91</v>
      </c>
      <c r="J2011">
        <f xml:space="preserve"> VLOOKUP(customer!A2023,sales_update!A:N,3,FALSE)</f>
        <v>281</v>
      </c>
      <c r="K2011">
        <f>VLOOKUP(customer!A2023,sales_update!A:N,4,FALSE)</f>
        <v>16</v>
      </c>
      <c r="L2011">
        <f>VLOOKUP(customer!A2023,sales_update!A:N,5,FALSE)</f>
        <v>260</v>
      </c>
      <c r="M2011">
        <f>VLOOKUP(customer!A2023,sales_update!A:N,6,FALSE)</f>
        <v>37</v>
      </c>
      <c r="N2011">
        <f>VLOOKUP(customer!A2023,sales_update!A:N,7,FALSE)</f>
        <v>21</v>
      </c>
      <c r="O2011">
        <f>VLOOKUP(customer!A2023,sales_update!A:N,8,FALSE)</f>
        <v>27</v>
      </c>
      <c r="P2011">
        <f>VLOOKUP(customer!A2023,sales_update!A:N,9,FALSE)</f>
        <v>589</v>
      </c>
      <c r="Q2011">
        <f>VLOOKUP(customer!A2023,sales_update!A:N,10,FALSE)</f>
        <v>4</v>
      </c>
      <c r="R2011">
        <f>VLOOKUP(customer!A2023,sales_update!A:N,11,FALSE)</f>
        <v>3</v>
      </c>
      <c r="S2011">
        <f>VLOOKUP(customer!A2023,sales_update!A:N,12,FALSE)</f>
        <v>0</v>
      </c>
      <c r="T2011">
        <f>VLOOKUP(customer!A2023,sales_update!A:N,13,FALSE)</f>
        <v>4</v>
      </c>
      <c r="U2011">
        <f>VLOOKUP(customer!A2023,sales_update!A:N,14,FALSE)</f>
        <v>8</v>
      </c>
      <c r="V2011">
        <f>VLOOKUP(customer!A2023,Marketing!A:I,2,FALSE)</f>
        <v>0</v>
      </c>
      <c r="W2011">
        <f>VLOOKUP(customer!A2023,Marketing!A:I,3,FALSE)</f>
        <v>0</v>
      </c>
      <c r="X2011">
        <f>VLOOKUP(customer!A2023,Marketing!A:I,4,FALSE)</f>
        <v>0</v>
      </c>
      <c r="Y2011">
        <f>VLOOKUP(customer!A2023,Marketing!A:I,5,FALSE)</f>
        <v>0</v>
      </c>
      <c r="Z2011">
        <f>VLOOKUP(customer!A2023,Marketing!A:I,6,FALSE)</f>
        <v>0</v>
      </c>
      <c r="AA2011">
        <f>VLOOKUP(customer!A2023,Marketing!A:I,7,FALSE)</f>
        <v>0</v>
      </c>
      <c r="AB2011">
        <f>VLOOKUP(customer!A2023,Marketing!A:I,8,FALSE)</f>
        <v>0</v>
      </c>
      <c r="AC2011" s="1">
        <f>VLOOKUP(customer!A2023,Marketing!A:I,9,FALSE)</f>
        <v>43993</v>
      </c>
    </row>
    <row r="2012" spans="1:29" x14ac:dyDescent="0.3">
      <c r="A2012">
        <v>2446</v>
      </c>
      <c r="B2012">
        <v>123162</v>
      </c>
      <c r="C2012">
        <v>1</v>
      </c>
      <c r="D2012">
        <v>1</v>
      </c>
      <c r="E2012">
        <v>50</v>
      </c>
      <c r="F2012" t="str">
        <f>IF(customer!G2024=1, "Married", IF(customer!H2024=1, "Single", IF(customer!F2024=1, "Divorced", IF(customer!I2024=1, "Together", IF(customer!J2024=1, "Widowed", "Unknown")))))</f>
        <v>Married</v>
      </c>
      <c r="G2012" t="str">
        <f>IF(customer!K2024=1,"Basic",IF(customer!L2024=1,"Graduate",IF(customer!M2024=1,"Master",IF(customer!N2024=1,"PhD","Unknown"))))</f>
        <v>Unknown</v>
      </c>
      <c r="H2012" t="s">
        <v>20</v>
      </c>
      <c r="I2012">
        <f>VLOOKUP(customer!A2024,sales_update!A:N,2,FALSE)</f>
        <v>82</v>
      </c>
      <c r="J2012">
        <f xml:space="preserve"> VLOOKUP(customer!A2024,sales_update!A:N,3,FALSE)</f>
        <v>43</v>
      </c>
      <c r="K2012">
        <f>VLOOKUP(customer!A2024,sales_update!A:N,4,FALSE)</f>
        <v>16</v>
      </c>
      <c r="L2012">
        <f>VLOOKUP(customer!A2024,sales_update!A:N,5,FALSE)</f>
        <v>48</v>
      </c>
      <c r="M2012">
        <f>VLOOKUP(customer!A2024,sales_update!A:N,6,FALSE)</f>
        <v>101</v>
      </c>
      <c r="N2012">
        <f>VLOOKUP(customer!A2024,sales_update!A:N,7,FALSE)</f>
        <v>21</v>
      </c>
      <c r="O2012">
        <f>VLOOKUP(customer!A2024,sales_update!A:N,8,FALSE)</f>
        <v>117</v>
      </c>
      <c r="P2012">
        <f>VLOOKUP(customer!A2024,sales_update!A:N,9,FALSE)</f>
        <v>112</v>
      </c>
      <c r="Q2012">
        <f>VLOOKUP(customer!A2024,sales_update!A:N,10,FALSE)</f>
        <v>3</v>
      </c>
      <c r="R2012">
        <f>VLOOKUP(customer!A2024,sales_update!A:N,11,FALSE)</f>
        <v>1</v>
      </c>
      <c r="S2012">
        <f>VLOOKUP(customer!A2024,sales_update!A:N,12,FALSE)</f>
        <v>1</v>
      </c>
      <c r="T2012">
        <f>VLOOKUP(customer!A2024,sales_update!A:N,13,FALSE)</f>
        <v>3</v>
      </c>
      <c r="U2012">
        <f>VLOOKUP(customer!A2024,sales_update!A:N,14,FALSE)</f>
        <v>6</v>
      </c>
      <c r="V2012">
        <f>VLOOKUP(customer!A2024,Marketing!A:I,2,FALSE)</f>
        <v>0</v>
      </c>
      <c r="W2012">
        <f>VLOOKUP(customer!A2024,Marketing!A:I,3,FALSE)</f>
        <v>0</v>
      </c>
      <c r="X2012">
        <f>VLOOKUP(customer!A2024,Marketing!A:I,4,FALSE)</f>
        <v>0</v>
      </c>
      <c r="Y2012">
        <f>VLOOKUP(customer!A2024,Marketing!A:I,5,FALSE)</f>
        <v>0</v>
      </c>
      <c r="Z2012">
        <f>VLOOKUP(customer!A2024,Marketing!A:I,6,FALSE)</f>
        <v>0</v>
      </c>
      <c r="AA2012">
        <f>VLOOKUP(customer!A2024,Marketing!A:I,7,FALSE)</f>
        <v>0</v>
      </c>
      <c r="AB2012">
        <f>VLOOKUP(customer!A2024,Marketing!A:I,8,FALSE)</f>
        <v>0</v>
      </c>
      <c r="AC2012" s="1">
        <f>VLOOKUP(customer!A2024,Marketing!A:I,9,FALSE)</f>
        <v>43978</v>
      </c>
    </row>
    <row r="2013" spans="1:29" x14ac:dyDescent="0.3">
      <c r="A2013">
        <v>2282</v>
      </c>
      <c r="B2013">
        <v>123148</v>
      </c>
      <c r="C2013">
        <v>0</v>
      </c>
      <c r="D2013">
        <v>0</v>
      </c>
      <c r="E2013">
        <v>35</v>
      </c>
      <c r="F2013" t="str">
        <f>IF(customer!G2025=1, "Married", IF(customer!H2025=1, "Single", IF(customer!F2025=1, "Divorced", IF(customer!I2025=1, "Together", IF(customer!J2025=1, "Widowed", "Unknown")))))</f>
        <v>Married</v>
      </c>
      <c r="G2013" t="str">
        <f>IF(customer!K2025=1,"Basic",IF(customer!L2025=1,"Graduate",IF(customer!M2025=1,"Master",IF(customer!N2025=1,"PhD","Unknown"))))</f>
        <v>Unknown</v>
      </c>
      <c r="H2013" t="s">
        <v>19</v>
      </c>
      <c r="I2013">
        <f>VLOOKUP(customer!A2025,sales_update!A:N,2,FALSE)</f>
        <v>83</v>
      </c>
      <c r="J2013">
        <f xml:space="preserve"> VLOOKUP(customer!A2025,sales_update!A:N,3,FALSE)</f>
        <v>21</v>
      </c>
      <c r="K2013">
        <f>VLOOKUP(customer!A2025,sales_update!A:N,4,FALSE)</f>
        <v>32</v>
      </c>
      <c r="L2013">
        <f>VLOOKUP(customer!A2025,sales_update!A:N,5,FALSE)</f>
        <v>43</v>
      </c>
      <c r="M2013">
        <f>VLOOKUP(customer!A2025,sales_update!A:N,6,FALSE)</f>
        <v>32</v>
      </c>
      <c r="N2013">
        <f>VLOOKUP(customer!A2025,sales_update!A:N,7,FALSE)</f>
        <v>16</v>
      </c>
      <c r="O2013">
        <f>VLOOKUP(customer!A2025,sales_update!A:N,8,FALSE)</f>
        <v>53</v>
      </c>
      <c r="P2013">
        <f>VLOOKUP(customer!A2025,sales_update!A:N,9,FALSE)</f>
        <v>90</v>
      </c>
      <c r="Q2013">
        <f>VLOOKUP(customer!A2025,sales_update!A:N,10,FALSE)</f>
        <v>1</v>
      </c>
      <c r="R2013">
        <f>VLOOKUP(customer!A2025,sales_update!A:N,11,FALSE)</f>
        <v>2</v>
      </c>
      <c r="S2013">
        <f>VLOOKUP(customer!A2025,sales_update!A:N,12,FALSE)</f>
        <v>0</v>
      </c>
      <c r="T2013">
        <f>VLOOKUP(customer!A2025,sales_update!A:N,13,FALSE)</f>
        <v>3</v>
      </c>
      <c r="U2013">
        <f>VLOOKUP(customer!A2025,sales_update!A:N,14,FALSE)</f>
        <v>7</v>
      </c>
      <c r="V2013">
        <f>VLOOKUP(customer!A2025,Marketing!A:I,2,FALSE)</f>
        <v>0</v>
      </c>
      <c r="W2013">
        <f>VLOOKUP(customer!A2025,Marketing!A:I,3,FALSE)</f>
        <v>0</v>
      </c>
      <c r="X2013">
        <f>VLOOKUP(customer!A2025,Marketing!A:I,4,FALSE)</f>
        <v>0</v>
      </c>
      <c r="Y2013">
        <f>VLOOKUP(customer!A2025,Marketing!A:I,5,FALSE)</f>
        <v>0</v>
      </c>
      <c r="Z2013">
        <f>VLOOKUP(customer!A2025,Marketing!A:I,6,FALSE)</f>
        <v>0</v>
      </c>
      <c r="AA2013">
        <f>VLOOKUP(customer!A2025,Marketing!A:I,7,FALSE)</f>
        <v>0</v>
      </c>
      <c r="AB2013">
        <f>VLOOKUP(customer!A2025,Marketing!A:I,8,FALSE)</f>
        <v>0</v>
      </c>
      <c r="AC2013" s="1">
        <f>VLOOKUP(customer!A2025,Marketing!A:I,9,FALSE)</f>
        <v>44037</v>
      </c>
    </row>
    <row r="2014" spans="1:29" x14ac:dyDescent="0.3">
      <c r="A2014">
        <v>2136</v>
      </c>
      <c r="B2014">
        <v>123091</v>
      </c>
      <c r="C2014">
        <v>1</v>
      </c>
      <c r="D2014">
        <v>1</v>
      </c>
      <c r="E2014">
        <v>57</v>
      </c>
      <c r="F2014" t="str">
        <f>IF(customer!G2026=1, "Married", IF(customer!H2026=1, "Single", IF(customer!F2026=1, "Divorced", IF(customer!I2026=1, "Together", IF(customer!J2026=1, "Widowed", "Unknown")))))</f>
        <v>Single</v>
      </c>
      <c r="G2014" t="str">
        <f>IF(customer!K2026=1,"Basic",IF(customer!L2026=1,"Graduate",IF(customer!M2026=1,"Master",IF(customer!N2026=1,"PhD","Unknown"))))</f>
        <v>PhD</v>
      </c>
      <c r="H2014" t="s">
        <v>17</v>
      </c>
      <c r="I2014">
        <f>VLOOKUP(customer!A2026,sales_update!A:N,2,FALSE)</f>
        <v>98</v>
      </c>
      <c r="J2014">
        <f xml:space="preserve"> VLOOKUP(customer!A2026,sales_update!A:N,3,FALSE)</f>
        <v>187</v>
      </c>
      <c r="K2014">
        <f>VLOOKUP(customer!A2026,sales_update!A:N,4,FALSE)</f>
        <v>0</v>
      </c>
      <c r="L2014">
        <f>VLOOKUP(customer!A2026,sales_update!A:N,5,FALSE)</f>
        <v>59</v>
      </c>
      <c r="M2014">
        <f>VLOOKUP(customer!A2026,sales_update!A:N,6,FALSE)</f>
        <v>0</v>
      </c>
      <c r="N2014">
        <f>VLOOKUP(customer!A2026,sales_update!A:N,7,FALSE)</f>
        <v>0</v>
      </c>
      <c r="O2014">
        <f>VLOOKUP(customer!A2026,sales_update!A:N,8,FALSE)</f>
        <v>11</v>
      </c>
      <c r="P2014">
        <f>VLOOKUP(customer!A2026,sales_update!A:N,9,FALSE)</f>
        <v>235</v>
      </c>
      <c r="Q2014">
        <f>VLOOKUP(customer!A2026,sales_update!A:N,10,FALSE)</f>
        <v>4</v>
      </c>
      <c r="R2014">
        <f>VLOOKUP(customer!A2026,sales_update!A:N,11,FALSE)</f>
        <v>2</v>
      </c>
      <c r="S2014">
        <f>VLOOKUP(customer!A2026,sales_update!A:N,12,FALSE)</f>
        <v>1</v>
      </c>
      <c r="T2014">
        <f>VLOOKUP(customer!A2026,sales_update!A:N,13,FALSE)</f>
        <v>3</v>
      </c>
      <c r="U2014">
        <f>VLOOKUP(customer!A2026,sales_update!A:N,14,FALSE)</f>
        <v>7</v>
      </c>
      <c r="V2014">
        <f>VLOOKUP(customer!A2026,Marketing!A:I,2,FALSE)</f>
        <v>0</v>
      </c>
      <c r="W2014">
        <f>VLOOKUP(customer!A2026,Marketing!A:I,3,FALSE)</f>
        <v>0</v>
      </c>
      <c r="X2014">
        <f>VLOOKUP(customer!A2026,Marketing!A:I,4,FALSE)</f>
        <v>0</v>
      </c>
      <c r="Y2014">
        <f>VLOOKUP(customer!A2026,Marketing!A:I,5,FALSE)</f>
        <v>0</v>
      </c>
      <c r="Z2014">
        <f>VLOOKUP(customer!A2026,Marketing!A:I,6,FALSE)</f>
        <v>0</v>
      </c>
      <c r="AA2014">
        <f>VLOOKUP(customer!A2026,Marketing!A:I,7,FALSE)</f>
        <v>0</v>
      </c>
      <c r="AB2014">
        <f>VLOOKUP(customer!A2026,Marketing!A:I,8,FALSE)</f>
        <v>0</v>
      </c>
      <c r="AC2014" s="1">
        <f>VLOOKUP(customer!A2026,Marketing!A:I,9,FALSE)</f>
        <v>44136</v>
      </c>
    </row>
    <row r="2015" spans="1:29" x14ac:dyDescent="0.3">
      <c r="A2015">
        <v>2977</v>
      </c>
      <c r="B2015">
        <v>122979</v>
      </c>
      <c r="C2015">
        <v>1</v>
      </c>
      <c r="D2015">
        <v>0</v>
      </c>
      <c r="E2015">
        <v>50</v>
      </c>
      <c r="F2015" t="str">
        <f>IF(customer!G2027=1, "Married", IF(customer!H2027=1, "Single", IF(customer!F2027=1, "Divorced", IF(customer!I2027=1, "Together", IF(customer!J2027=1, "Widowed", "Unknown")))))</f>
        <v>Married</v>
      </c>
      <c r="G2015" t="str">
        <f>IF(customer!K2027=1,"Basic",IF(customer!L2027=1,"Graduate",IF(customer!M2027=1,"Master",IF(customer!N2027=1,"PhD","Unknown"))))</f>
        <v>Graduate</v>
      </c>
      <c r="H2015" t="s">
        <v>18</v>
      </c>
      <c r="I2015">
        <f>VLOOKUP(customer!A2027,sales_update!A:N,2,FALSE)</f>
        <v>29</v>
      </c>
      <c r="J2015">
        <f xml:space="preserve"> VLOOKUP(customer!A2027,sales_update!A:N,3,FALSE)</f>
        <v>86</v>
      </c>
      <c r="K2015">
        <f>VLOOKUP(customer!A2027,sales_update!A:N,4,FALSE)</f>
        <v>91</v>
      </c>
      <c r="L2015">
        <f>VLOOKUP(customer!A2027,sales_update!A:N,5,FALSE)</f>
        <v>102</v>
      </c>
      <c r="M2015">
        <f>VLOOKUP(customer!A2027,sales_update!A:N,6,FALSE)</f>
        <v>107</v>
      </c>
      <c r="N2015">
        <f>VLOOKUP(customer!A2027,sales_update!A:N,7,FALSE)</f>
        <v>112</v>
      </c>
      <c r="O2015">
        <f>VLOOKUP(customer!A2027,sales_update!A:N,8,FALSE)</f>
        <v>118</v>
      </c>
      <c r="P2015">
        <f>VLOOKUP(customer!A2027,sales_update!A:N,9,FALSE)</f>
        <v>380</v>
      </c>
      <c r="Q2015">
        <f>VLOOKUP(customer!A2027,sales_update!A:N,10,FALSE)</f>
        <v>3</v>
      </c>
      <c r="R2015">
        <f>VLOOKUP(customer!A2027,sales_update!A:N,11,FALSE)</f>
        <v>3</v>
      </c>
      <c r="S2015">
        <f>VLOOKUP(customer!A2027,sales_update!A:N,12,FALSE)</f>
        <v>2</v>
      </c>
      <c r="T2015">
        <f>VLOOKUP(customer!A2027,sales_update!A:N,13,FALSE)</f>
        <v>2</v>
      </c>
      <c r="U2015">
        <f>VLOOKUP(customer!A2027,sales_update!A:N,14,FALSE)</f>
        <v>8</v>
      </c>
      <c r="V2015">
        <f>VLOOKUP(customer!A2027,Marketing!A:I,2,FALSE)</f>
        <v>0</v>
      </c>
      <c r="W2015">
        <f>VLOOKUP(customer!A2027,Marketing!A:I,3,FALSE)</f>
        <v>0</v>
      </c>
      <c r="X2015">
        <f>VLOOKUP(customer!A2027,Marketing!A:I,4,FALSE)</f>
        <v>0</v>
      </c>
      <c r="Y2015">
        <f>VLOOKUP(customer!A2027,Marketing!A:I,5,FALSE)</f>
        <v>0</v>
      </c>
      <c r="Z2015">
        <f>VLOOKUP(customer!A2027,Marketing!A:I,6,FALSE)</f>
        <v>0</v>
      </c>
      <c r="AA2015">
        <f>VLOOKUP(customer!A2027,Marketing!A:I,7,FALSE)</f>
        <v>0</v>
      </c>
      <c r="AB2015">
        <f>VLOOKUP(customer!A2027,Marketing!A:I,8,FALSE)</f>
        <v>1</v>
      </c>
      <c r="AC2015" s="1">
        <f>VLOOKUP(customer!A2027,Marketing!A:I,9,FALSE)</f>
        <v>43507</v>
      </c>
    </row>
    <row r="2016" spans="1:29" x14ac:dyDescent="0.3">
      <c r="A2016">
        <v>1523</v>
      </c>
      <c r="B2016">
        <v>122944</v>
      </c>
      <c r="C2016">
        <v>1</v>
      </c>
      <c r="D2016">
        <v>0</v>
      </c>
      <c r="E2016">
        <v>39</v>
      </c>
      <c r="F2016" t="str">
        <f>IF(customer!G2028=1, "Married", IF(customer!H2028=1, "Single", IF(customer!F2028=1, "Divorced", IF(customer!I2028=1, "Together", IF(customer!J2028=1, "Widowed", "Unknown")))))</f>
        <v>Single</v>
      </c>
      <c r="G2016" t="str">
        <f>IF(customer!K2028=1,"Basic",IF(customer!L2028=1,"Graduate",IF(customer!M2028=1,"Master",IF(customer!N2028=1,"PhD","Unknown"))))</f>
        <v>Master</v>
      </c>
      <c r="H2016" t="s">
        <v>15</v>
      </c>
      <c r="I2016">
        <f>VLOOKUP(customer!A2028,sales_update!A:N,2,FALSE)</f>
        <v>67</v>
      </c>
      <c r="J2016">
        <f xml:space="preserve"> VLOOKUP(customer!A2028,sales_update!A:N,3,FALSE)</f>
        <v>102</v>
      </c>
      <c r="K2016">
        <f>VLOOKUP(customer!A2028,sales_update!A:N,4,FALSE)</f>
        <v>16</v>
      </c>
      <c r="L2016">
        <f>VLOOKUP(customer!A2028,sales_update!A:N,5,FALSE)</f>
        <v>102</v>
      </c>
      <c r="M2016">
        <f>VLOOKUP(customer!A2028,sales_update!A:N,6,FALSE)</f>
        <v>21</v>
      </c>
      <c r="N2016">
        <f>VLOOKUP(customer!A2028,sales_update!A:N,7,FALSE)</f>
        <v>27</v>
      </c>
      <c r="O2016">
        <f>VLOOKUP(customer!A2028,sales_update!A:N,8,FALSE)</f>
        <v>139</v>
      </c>
      <c r="P2016">
        <f>VLOOKUP(customer!A2028,sales_update!A:N,9,FALSE)</f>
        <v>129</v>
      </c>
      <c r="Q2016">
        <f>VLOOKUP(customer!A2028,sales_update!A:N,10,FALSE)</f>
        <v>3</v>
      </c>
      <c r="R2016">
        <f>VLOOKUP(customer!A2028,sales_update!A:N,11,FALSE)</f>
        <v>3</v>
      </c>
      <c r="S2016">
        <f>VLOOKUP(customer!A2028,sales_update!A:N,12,FALSE)</f>
        <v>0</v>
      </c>
      <c r="T2016">
        <f>VLOOKUP(customer!A2028,sales_update!A:N,13,FALSE)</f>
        <v>3</v>
      </c>
      <c r="U2016">
        <f>VLOOKUP(customer!A2028,sales_update!A:N,14,FALSE)</f>
        <v>7</v>
      </c>
      <c r="V2016">
        <f>VLOOKUP(customer!A2028,Marketing!A:I,2,FALSE)</f>
        <v>0</v>
      </c>
      <c r="W2016">
        <f>VLOOKUP(customer!A2028,Marketing!A:I,3,FALSE)</f>
        <v>0</v>
      </c>
      <c r="X2016">
        <f>VLOOKUP(customer!A2028,Marketing!A:I,4,FALSE)</f>
        <v>0</v>
      </c>
      <c r="Y2016">
        <f>VLOOKUP(customer!A2028,Marketing!A:I,5,FALSE)</f>
        <v>0</v>
      </c>
      <c r="Z2016">
        <f>VLOOKUP(customer!A2028,Marketing!A:I,6,FALSE)</f>
        <v>0</v>
      </c>
      <c r="AA2016">
        <f>VLOOKUP(customer!A2028,Marketing!A:I,7,FALSE)</f>
        <v>0</v>
      </c>
      <c r="AB2016">
        <f>VLOOKUP(customer!A2028,Marketing!A:I,8,FALSE)</f>
        <v>0</v>
      </c>
      <c r="AC2016" s="1">
        <f>VLOOKUP(customer!A2028,Marketing!A:I,9,FALSE)</f>
        <v>43980</v>
      </c>
    </row>
    <row r="2017" spans="1:29" x14ac:dyDescent="0.3">
      <c r="A2017">
        <v>1229</v>
      </c>
      <c r="B2017">
        <v>122804</v>
      </c>
      <c r="C2017">
        <v>1</v>
      </c>
      <c r="D2017">
        <v>0</v>
      </c>
      <c r="E2017">
        <v>49</v>
      </c>
      <c r="F2017" t="str">
        <f>IF(customer!G2029=1, "Married", IF(customer!H2029=1, "Single", IF(customer!F2029=1, "Divorced", IF(customer!I2029=1, "Together", IF(customer!J2029=1, "Widowed", "Unknown")))))</f>
        <v>Single</v>
      </c>
      <c r="G2017" t="str">
        <f>IF(customer!K2029=1,"Basic",IF(customer!L2029=1,"Graduate",IF(customer!M2029=1,"Master",IF(customer!N2029=1,"PhD","Unknown"))))</f>
        <v>Graduate</v>
      </c>
      <c r="H2017" t="s">
        <v>15</v>
      </c>
      <c r="I2017">
        <f>VLOOKUP(customer!A2029,sales_update!A:N,2,FALSE)</f>
        <v>75</v>
      </c>
      <c r="J2017">
        <f xml:space="preserve"> VLOOKUP(customer!A2029,sales_update!A:N,3,FALSE)</f>
        <v>75</v>
      </c>
      <c r="K2017">
        <f>VLOOKUP(customer!A2029,sales_update!A:N,4,FALSE)</f>
        <v>5</v>
      </c>
      <c r="L2017">
        <f>VLOOKUP(customer!A2029,sales_update!A:N,5,FALSE)</f>
        <v>38</v>
      </c>
      <c r="M2017">
        <f>VLOOKUP(customer!A2029,sales_update!A:N,6,FALSE)</f>
        <v>11</v>
      </c>
      <c r="N2017">
        <f>VLOOKUP(customer!A2029,sales_update!A:N,7,FALSE)</f>
        <v>5</v>
      </c>
      <c r="O2017">
        <f>VLOOKUP(customer!A2029,sales_update!A:N,8,FALSE)</f>
        <v>5</v>
      </c>
      <c r="P2017">
        <f>VLOOKUP(customer!A2029,sales_update!A:N,9,FALSE)</f>
        <v>129</v>
      </c>
      <c r="Q2017">
        <f>VLOOKUP(customer!A2029,sales_update!A:N,10,FALSE)</f>
        <v>1</v>
      </c>
      <c r="R2017">
        <f>VLOOKUP(customer!A2029,sales_update!A:N,11,FALSE)</f>
        <v>2</v>
      </c>
      <c r="S2017">
        <f>VLOOKUP(customer!A2029,sales_update!A:N,12,FALSE)</f>
        <v>0</v>
      </c>
      <c r="T2017">
        <f>VLOOKUP(customer!A2029,sales_update!A:N,13,FALSE)</f>
        <v>2</v>
      </c>
      <c r="U2017">
        <f>VLOOKUP(customer!A2029,sales_update!A:N,14,FALSE)</f>
        <v>9</v>
      </c>
      <c r="V2017">
        <f>VLOOKUP(customer!A2029,Marketing!A:I,2,FALSE)</f>
        <v>0</v>
      </c>
      <c r="W2017">
        <f>VLOOKUP(customer!A2029,Marketing!A:I,3,FALSE)</f>
        <v>0</v>
      </c>
      <c r="X2017">
        <f>VLOOKUP(customer!A2029,Marketing!A:I,4,FALSE)</f>
        <v>0</v>
      </c>
      <c r="Y2017">
        <f>VLOOKUP(customer!A2029,Marketing!A:I,5,FALSE)</f>
        <v>0</v>
      </c>
      <c r="Z2017">
        <f>VLOOKUP(customer!A2029,Marketing!A:I,6,FALSE)</f>
        <v>0</v>
      </c>
      <c r="AA2017">
        <f>VLOOKUP(customer!A2029,Marketing!A:I,7,FALSE)</f>
        <v>0</v>
      </c>
      <c r="AB2017">
        <f>VLOOKUP(customer!A2029,Marketing!A:I,8,FALSE)</f>
        <v>0</v>
      </c>
      <c r="AC2017" s="1">
        <f>VLOOKUP(customer!A2029,Marketing!A:I,9,FALSE)</f>
        <v>43835</v>
      </c>
    </row>
    <row r="2018" spans="1:29" x14ac:dyDescent="0.3">
      <c r="A2018">
        <v>2272</v>
      </c>
      <c r="B2018">
        <v>122804</v>
      </c>
      <c r="C2018">
        <v>1</v>
      </c>
      <c r="D2018">
        <v>0</v>
      </c>
      <c r="E2018">
        <v>49</v>
      </c>
      <c r="F2018" t="str">
        <f>IF(customer!G2030=1, "Married", IF(customer!H2030=1, "Single", IF(customer!F2030=1, "Divorced", IF(customer!I2030=1, "Together", IF(customer!J2030=1, "Widowed", "Unknown")))))</f>
        <v>Single</v>
      </c>
      <c r="G2018" t="str">
        <f>IF(customer!K2030=1,"Basic",IF(customer!L2030=1,"Graduate",IF(customer!M2030=1,"Master",IF(customer!N2030=1,"PhD","Unknown"))))</f>
        <v>Graduate</v>
      </c>
      <c r="H2018" t="s">
        <v>20</v>
      </c>
      <c r="I2018">
        <f>VLOOKUP(customer!A2030,sales_update!A:N,2,FALSE)</f>
        <v>75</v>
      </c>
      <c r="J2018">
        <f xml:space="preserve"> VLOOKUP(customer!A2030,sales_update!A:N,3,FALSE)</f>
        <v>75</v>
      </c>
      <c r="K2018">
        <f>VLOOKUP(customer!A2030,sales_update!A:N,4,FALSE)</f>
        <v>5</v>
      </c>
      <c r="L2018">
        <f>VLOOKUP(customer!A2030,sales_update!A:N,5,FALSE)</f>
        <v>38</v>
      </c>
      <c r="M2018">
        <f>VLOOKUP(customer!A2030,sales_update!A:N,6,FALSE)</f>
        <v>11</v>
      </c>
      <c r="N2018">
        <f>VLOOKUP(customer!A2030,sales_update!A:N,7,FALSE)</f>
        <v>5</v>
      </c>
      <c r="O2018">
        <f>VLOOKUP(customer!A2030,sales_update!A:N,8,FALSE)</f>
        <v>5</v>
      </c>
      <c r="P2018">
        <f>VLOOKUP(customer!A2030,sales_update!A:N,9,FALSE)</f>
        <v>129</v>
      </c>
      <c r="Q2018">
        <f>VLOOKUP(customer!A2030,sales_update!A:N,10,FALSE)</f>
        <v>1</v>
      </c>
      <c r="R2018">
        <f>VLOOKUP(customer!A2030,sales_update!A:N,11,FALSE)</f>
        <v>2</v>
      </c>
      <c r="S2018">
        <f>VLOOKUP(customer!A2030,sales_update!A:N,12,FALSE)</f>
        <v>0</v>
      </c>
      <c r="T2018">
        <f>VLOOKUP(customer!A2030,sales_update!A:N,13,FALSE)</f>
        <v>2</v>
      </c>
      <c r="U2018">
        <f>VLOOKUP(customer!A2030,sales_update!A:N,14,FALSE)</f>
        <v>9</v>
      </c>
      <c r="V2018">
        <f>VLOOKUP(customer!A2030,Marketing!A:I,2,FALSE)</f>
        <v>0</v>
      </c>
      <c r="W2018">
        <f>VLOOKUP(customer!A2030,Marketing!A:I,3,FALSE)</f>
        <v>0</v>
      </c>
      <c r="X2018">
        <f>VLOOKUP(customer!A2030,Marketing!A:I,4,FALSE)</f>
        <v>0</v>
      </c>
      <c r="Y2018">
        <f>VLOOKUP(customer!A2030,Marketing!A:I,5,FALSE)</f>
        <v>0</v>
      </c>
      <c r="Z2018">
        <f>VLOOKUP(customer!A2030,Marketing!A:I,6,FALSE)</f>
        <v>0</v>
      </c>
      <c r="AA2018">
        <f>VLOOKUP(customer!A2030,Marketing!A:I,7,FALSE)</f>
        <v>0</v>
      </c>
      <c r="AB2018">
        <f>VLOOKUP(customer!A2030,Marketing!A:I,8,FALSE)</f>
        <v>0</v>
      </c>
      <c r="AC2018" s="1">
        <f>VLOOKUP(customer!A2030,Marketing!A:I,9,FALSE)</f>
        <v>43835</v>
      </c>
    </row>
    <row r="2019" spans="1:29" x14ac:dyDescent="0.3">
      <c r="A2019">
        <v>2609</v>
      </c>
      <c r="B2019">
        <v>122775</v>
      </c>
      <c r="C2019">
        <v>1</v>
      </c>
      <c r="D2019">
        <v>0</v>
      </c>
      <c r="E2019">
        <v>42</v>
      </c>
      <c r="F2019" t="str">
        <f>IF(customer!G2031=1, "Married", IF(customer!H2031=1, "Single", IF(customer!F2031=1, "Divorced", IF(customer!I2031=1, "Together", IF(customer!J2031=1, "Widowed", "Unknown")))))</f>
        <v>Together</v>
      </c>
      <c r="G2019" t="str">
        <f>IF(customer!K2031=1,"Basic",IF(customer!L2031=1,"Graduate",IF(customer!M2031=1,"Master",IF(customer!N2031=1,"PhD","Unknown"))))</f>
        <v>Graduate</v>
      </c>
      <c r="H2019" t="s">
        <v>15</v>
      </c>
      <c r="I2019">
        <f>VLOOKUP(customer!A2031,sales_update!A:N,2,FALSE)</f>
        <v>40</v>
      </c>
      <c r="J2019">
        <f xml:space="preserve"> VLOOKUP(customer!A2031,sales_update!A:N,3,FALSE)</f>
        <v>27</v>
      </c>
      <c r="K2019">
        <f>VLOOKUP(customer!A2031,sales_update!A:N,4,FALSE)</f>
        <v>5</v>
      </c>
      <c r="L2019">
        <f>VLOOKUP(customer!A2031,sales_update!A:N,5,FALSE)</f>
        <v>43</v>
      </c>
      <c r="M2019">
        <f>VLOOKUP(customer!A2031,sales_update!A:N,6,FALSE)</f>
        <v>0</v>
      </c>
      <c r="N2019">
        <f>VLOOKUP(customer!A2031,sales_update!A:N,7,FALSE)</f>
        <v>0</v>
      </c>
      <c r="O2019">
        <f>VLOOKUP(customer!A2031,sales_update!A:N,8,FALSE)</f>
        <v>5</v>
      </c>
      <c r="P2019">
        <f>VLOOKUP(customer!A2031,sales_update!A:N,9,FALSE)</f>
        <v>70</v>
      </c>
      <c r="Q2019">
        <f>VLOOKUP(customer!A2031,sales_update!A:N,10,FALSE)</f>
        <v>1</v>
      </c>
      <c r="R2019">
        <f>VLOOKUP(customer!A2031,sales_update!A:N,11,FALSE)</f>
        <v>1</v>
      </c>
      <c r="S2019">
        <f>VLOOKUP(customer!A2031,sales_update!A:N,12,FALSE)</f>
        <v>0</v>
      </c>
      <c r="T2019">
        <f>VLOOKUP(customer!A2031,sales_update!A:N,13,FALSE)</f>
        <v>2</v>
      </c>
      <c r="U2019">
        <f>VLOOKUP(customer!A2031,sales_update!A:N,14,FALSE)</f>
        <v>8</v>
      </c>
      <c r="V2019">
        <f>VLOOKUP(customer!A2031,Marketing!A:I,2,FALSE)</f>
        <v>0</v>
      </c>
      <c r="W2019">
        <f>VLOOKUP(customer!A2031,Marketing!A:I,3,FALSE)</f>
        <v>0</v>
      </c>
      <c r="X2019">
        <f>VLOOKUP(customer!A2031,Marketing!A:I,4,FALSE)</f>
        <v>0</v>
      </c>
      <c r="Y2019">
        <f>VLOOKUP(customer!A2031,Marketing!A:I,5,FALSE)</f>
        <v>0</v>
      </c>
      <c r="Z2019">
        <f>VLOOKUP(customer!A2031,Marketing!A:I,6,FALSE)</f>
        <v>0</v>
      </c>
      <c r="AA2019">
        <f>VLOOKUP(customer!A2031,Marketing!A:I,7,FALSE)</f>
        <v>0</v>
      </c>
      <c r="AB2019">
        <f>VLOOKUP(customer!A2031,Marketing!A:I,8,FALSE)</f>
        <v>0</v>
      </c>
      <c r="AC2019" s="1">
        <f>VLOOKUP(customer!A2031,Marketing!A:I,9,FALSE)</f>
        <v>43793</v>
      </c>
    </row>
    <row r="2020" spans="1:29" x14ac:dyDescent="0.3">
      <c r="A2020">
        <v>3186</v>
      </c>
      <c r="B2020">
        <v>122775</v>
      </c>
      <c r="C2020">
        <v>1</v>
      </c>
      <c r="D2020">
        <v>0</v>
      </c>
      <c r="E2020">
        <v>42</v>
      </c>
      <c r="F2020" t="str">
        <f>IF(customer!G2032=1, "Married", IF(customer!H2032=1, "Single", IF(customer!F2032=1, "Divorced", IF(customer!I2032=1, "Together", IF(customer!J2032=1, "Widowed", "Unknown")))))</f>
        <v>Together</v>
      </c>
      <c r="G2020" t="str">
        <f>IF(customer!K2032=1,"Basic",IF(customer!L2032=1,"Graduate",IF(customer!M2032=1,"Master",IF(customer!N2032=1,"PhD","Unknown"))))</f>
        <v>Graduate</v>
      </c>
      <c r="H2020" t="s">
        <v>17</v>
      </c>
      <c r="I2020">
        <f>VLOOKUP(customer!A2032,sales_update!A:N,2,FALSE)</f>
        <v>40</v>
      </c>
      <c r="J2020">
        <f xml:space="preserve"> VLOOKUP(customer!A2032,sales_update!A:N,3,FALSE)</f>
        <v>27</v>
      </c>
      <c r="K2020">
        <f>VLOOKUP(customer!A2032,sales_update!A:N,4,FALSE)</f>
        <v>5</v>
      </c>
      <c r="L2020">
        <f>VLOOKUP(customer!A2032,sales_update!A:N,5,FALSE)</f>
        <v>43</v>
      </c>
      <c r="M2020">
        <f>VLOOKUP(customer!A2032,sales_update!A:N,6,FALSE)</f>
        <v>0</v>
      </c>
      <c r="N2020">
        <f>VLOOKUP(customer!A2032,sales_update!A:N,7,FALSE)</f>
        <v>0</v>
      </c>
      <c r="O2020">
        <f>VLOOKUP(customer!A2032,sales_update!A:N,8,FALSE)</f>
        <v>5</v>
      </c>
      <c r="P2020">
        <f>VLOOKUP(customer!A2032,sales_update!A:N,9,FALSE)</f>
        <v>70</v>
      </c>
      <c r="Q2020">
        <f>VLOOKUP(customer!A2032,sales_update!A:N,10,FALSE)</f>
        <v>1</v>
      </c>
      <c r="R2020">
        <f>VLOOKUP(customer!A2032,sales_update!A:N,11,FALSE)</f>
        <v>1</v>
      </c>
      <c r="S2020">
        <f>VLOOKUP(customer!A2032,sales_update!A:N,12,FALSE)</f>
        <v>0</v>
      </c>
      <c r="T2020">
        <f>VLOOKUP(customer!A2032,sales_update!A:N,13,FALSE)</f>
        <v>2</v>
      </c>
      <c r="U2020">
        <f>VLOOKUP(customer!A2032,sales_update!A:N,14,FALSE)</f>
        <v>8</v>
      </c>
      <c r="V2020">
        <f>VLOOKUP(customer!A2032,Marketing!A:I,2,FALSE)</f>
        <v>0</v>
      </c>
      <c r="W2020">
        <f>VLOOKUP(customer!A2032,Marketing!A:I,3,FALSE)</f>
        <v>0</v>
      </c>
      <c r="X2020">
        <f>VLOOKUP(customer!A2032,Marketing!A:I,4,FALSE)</f>
        <v>0</v>
      </c>
      <c r="Y2020">
        <f>VLOOKUP(customer!A2032,Marketing!A:I,5,FALSE)</f>
        <v>0</v>
      </c>
      <c r="Z2020">
        <f>VLOOKUP(customer!A2032,Marketing!A:I,6,FALSE)</f>
        <v>0</v>
      </c>
      <c r="AA2020">
        <f>VLOOKUP(customer!A2032,Marketing!A:I,7,FALSE)</f>
        <v>0</v>
      </c>
      <c r="AB2020">
        <f>VLOOKUP(customer!A2032,Marketing!A:I,8,FALSE)</f>
        <v>0</v>
      </c>
      <c r="AC2020" s="1">
        <f>VLOOKUP(customer!A2032,Marketing!A:I,9,FALSE)</f>
        <v>43793</v>
      </c>
    </row>
    <row r="2021" spans="1:29" x14ac:dyDescent="0.3">
      <c r="A2021">
        <v>2900</v>
      </c>
      <c r="B2021">
        <v>122701</v>
      </c>
      <c r="C2021">
        <v>1</v>
      </c>
      <c r="D2021">
        <v>0</v>
      </c>
      <c r="E2021">
        <v>43</v>
      </c>
      <c r="F2021" t="str">
        <f>IF(customer!G2033=1, "Married", IF(customer!H2033=1, "Single", IF(customer!F2033=1, "Divorced", IF(customer!I2033=1, "Together", IF(customer!J2033=1, "Widowed", "Unknown")))))</f>
        <v>Married</v>
      </c>
      <c r="G2021" t="str">
        <f>IF(customer!K2033=1,"Basic",IF(customer!L2033=1,"Graduate",IF(customer!M2033=1,"Master",IF(customer!N2033=1,"PhD","Unknown"))))</f>
        <v>Master</v>
      </c>
      <c r="H2021" t="s">
        <v>19</v>
      </c>
      <c r="I2021">
        <f>VLOOKUP(customer!A2033,sales_update!A:N,2,FALSE)</f>
        <v>2</v>
      </c>
      <c r="J2021">
        <f xml:space="preserve"> VLOOKUP(customer!A2033,sales_update!A:N,3,FALSE)</f>
        <v>11</v>
      </c>
      <c r="K2021">
        <f>VLOOKUP(customer!A2033,sales_update!A:N,4,FALSE)</f>
        <v>22</v>
      </c>
      <c r="L2021">
        <f>VLOOKUP(customer!A2033,sales_update!A:N,5,FALSE)</f>
        <v>49</v>
      </c>
      <c r="M2021">
        <f>VLOOKUP(customer!A2033,sales_update!A:N,6,FALSE)</f>
        <v>0</v>
      </c>
      <c r="N2021">
        <f>VLOOKUP(customer!A2033,sales_update!A:N,7,FALSE)</f>
        <v>22</v>
      </c>
      <c r="O2021">
        <f>VLOOKUP(customer!A2033,sales_update!A:N,8,FALSE)</f>
        <v>27</v>
      </c>
      <c r="P2021">
        <f>VLOOKUP(customer!A2033,sales_update!A:N,9,FALSE)</f>
        <v>76</v>
      </c>
      <c r="Q2021">
        <f>VLOOKUP(customer!A2033,sales_update!A:N,10,FALSE)</f>
        <v>1</v>
      </c>
      <c r="R2021">
        <f>VLOOKUP(customer!A2033,sales_update!A:N,11,FALSE)</f>
        <v>1</v>
      </c>
      <c r="S2021">
        <f>VLOOKUP(customer!A2033,sales_update!A:N,12,FALSE)</f>
        <v>0</v>
      </c>
      <c r="T2021">
        <f>VLOOKUP(customer!A2033,sales_update!A:N,13,FALSE)</f>
        <v>3</v>
      </c>
      <c r="U2021">
        <f>VLOOKUP(customer!A2033,sales_update!A:N,14,FALSE)</f>
        <v>5</v>
      </c>
      <c r="V2021">
        <f>VLOOKUP(customer!A2033,Marketing!A:I,2,FALSE)</f>
        <v>0</v>
      </c>
      <c r="W2021">
        <f>VLOOKUP(customer!A2033,Marketing!A:I,3,FALSE)</f>
        <v>0</v>
      </c>
      <c r="X2021">
        <f>VLOOKUP(customer!A2033,Marketing!A:I,4,FALSE)</f>
        <v>0</v>
      </c>
      <c r="Y2021">
        <f>VLOOKUP(customer!A2033,Marketing!A:I,5,FALSE)</f>
        <v>0</v>
      </c>
      <c r="Z2021">
        <f>VLOOKUP(customer!A2033,Marketing!A:I,6,FALSE)</f>
        <v>0</v>
      </c>
      <c r="AA2021">
        <f>VLOOKUP(customer!A2033,Marketing!A:I,7,FALSE)</f>
        <v>0</v>
      </c>
      <c r="AB2021">
        <f>VLOOKUP(customer!A2033,Marketing!A:I,8,FALSE)</f>
        <v>0</v>
      </c>
      <c r="AC2021" s="1">
        <f>VLOOKUP(customer!A2033,Marketing!A:I,9,FALSE)</f>
        <v>43871</v>
      </c>
    </row>
    <row r="2022" spans="1:29" x14ac:dyDescent="0.3">
      <c r="A2022">
        <v>2367</v>
      </c>
      <c r="B2022">
        <v>122682</v>
      </c>
      <c r="C2022">
        <v>1</v>
      </c>
      <c r="D2022">
        <v>0</v>
      </c>
      <c r="E2022">
        <v>47</v>
      </c>
      <c r="F2022" t="str">
        <f>IF(customer!G2034=1, "Married", IF(customer!H2034=1, "Single", IF(customer!F2034=1, "Divorced", IF(customer!I2034=1, "Together", IF(customer!J2034=1, "Widowed", "Unknown")))))</f>
        <v>Together</v>
      </c>
      <c r="G2022" t="str">
        <f>IF(customer!K2034=1,"Basic",IF(customer!L2034=1,"Graduate",IF(customer!M2034=1,"Master",IF(customer!N2034=1,"PhD","Unknown"))))</f>
        <v>Graduate</v>
      </c>
      <c r="H2022" t="s">
        <v>16</v>
      </c>
      <c r="I2022">
        <f>VLOOKUP(customer!A2034,sales_update!A:N,2,FALSE)</f>
        <v>51</v>
      </c>
      <c r="J2022">
        <f xml:space="preserve"> VLOOKUP(customer!A2034,sales_update!A:N,3,FALSE)</f>
        <v>54</v>
      </c>
      <c r="K2022">
        <f>VLOOKUP(customer!A2034,sales_update!A:N,4,FALSE)</f>
        <v>76</v>
      </c>
      <c r="L2022">
        <f>VLOOKUP(customer!A2034,sales_update!A:N,5,FALSE)</f>
        <v>157</v>
      </c>
      <c r="M2022">
        <f>VLOOKUP(customer!A2034,sales_update!A:N,6,FALSE)</f>
        <v>22</v>
      </c>
      <c r="N2022">
        <f>VLOOKUP(customer!A2034,sales_update!A:N,7,FALSE)</f>
        <v>11</v>
      </c>
      <c r="O2022">
        <f>VLOOKUP(customer!A2034,sales_update!A:N,8,FALSE)</f>
        <v>195</v>
      </c>
      <c r="P2022">
        <f>VLOOKUP(customer!A2034,sales_update!A:N,9,FALSE)</f>
        <v>124</v>
      </c>
      <c r="Q2022">
        <f>VLOOKUP(customer!A2034,sales_update!A:N,10,FALSE)</f>
        <v>3</v>
      </c>
      <c r="R2022">
        <f>VLOOKUP(customer!A2034,sales_update!A:N,11,FALSE)</f>
        <v>2</v>
      </c>
      <c r="S2022">
        <f>VLOOKUP(customer!A2034,sales_update!A:N,12,FALSE)</f>
        <v>1</v>
      </c>
      <c r="T2022">
        <f>VLOOKUP(customer!A2034,sales_update!A:N,13,FALSE)</f>
        <v>4</v>
      </c>
      <c r="U2022">
        <f>VLOOKUP(customer!A2034,sales_update!A:N,14,FALSE)</f>
        <v>4</v>
      </c>
      <c r="V2022">
        <f>VLOOKUP(customer!A2034,Marketing!A:I,2,FALSE)</f>
        <v>0</v>
      </c>
      <c r="W2022">
        <f>VLOOKUP(customer!A2034,Marketing!A:I,3,FALSE)</f>
        <v>0</v>
      </c>
      <c r="X2022">
        <f>VLOOKUP(customer!A2034,Marketing!A:I,4,FALSE)</f>
        <v>0</v>
      </c>
      <c r="Y2022">
        <f>VLOOKUP(customer!A2034,Marketing!A:I,5,FALSE)</f>
        <v>0</v>
      </c>
      <c r="Z2022">
        <f>VLOOKUP(customer!A2034,Marketing!A:I,6,FALSE)</f>
        <v>0</v>
      </c>
      <c r="AA2022">
        <f>VLOOKUP(customer!A2034,Marketing!A:I,7,FALSE)</f>
        <v>0</v>
      </c>
      <c r="AB2022">
        <f>VLOOKUP(customer!A2034,Marketing!A:I,8,FALSE)</f>
        <v>0</v>
      </c>
      <c r="AC2022" s="1">
        <f>VLOOKUP(customer!A2034,Marketing!A:I,9,FALSE)</f>
        <v>43899</v>
      </c>
    </row>
    <row r="2023" spans="1:29" x14ac:dyDescent="0.3">
      <c r="A2023">
        <v>2804</v>
      </c>
      <c r="B2023">
        <v>122669</v>
      </c>
      <c r="C2023">
        <v>1</v>
      </c>
      <c r="D2023">
        <v>0</v>
      </c>
      <c r="E2023">
        <v>45</v>
      </c>
      <c r="F2023" t="str">
        <f>IF(customer!G2035=1, "Married", IF(customer!H2035=1, "Single", IF(customer!F2035=1, "Divorced", IF(customer!I2035=1, "Together", IF(customer!J2035=1, "Widowed", "Unknown")))))</f>
        <v>Together</v>
      </c>
      <c r="G2023" t="str">
        <f>IF(customer!K2035=1,"Basic",IF(customer!L2035=1,"Graduate",IF(customer!M2035=1,"Master",IF(customer!N2035=1,"PhD","Unknown"))))</f>
        <v>Master</v>
      </c>
      <c r="H2023" t="s">
        <v>19</v>
      </c>
      <c r="I2023">
        <f>VLOOKUP(customer!A2035,sales_update!A:N,2,FALSE)</f>
        <v>30</v>
      </c>
      <c r="J2023">
        <f xml:space="preserve"> VLOOKUP(customer!A2035,sales_update!A:N,3,FALSE)</f>
        <v>87</v>
      </c>
      <c r="K2023">
        <f>VLOOKUP(customer!A2035,sales_update!A:N,4,FALSE)</f>
        <v>76</v>
      </c>
      <c r="L2023">
        <f>VLOOKUP(customer!A2035,sales_update!A:N,5,FALSE)</f>
        <v>195</v>
      </c>
      <c r="M2023">
        <f>VLOOKUP(customer!A2035,sales_update!A:N,6,FALSE)</f>
        <v>200</v>
      </c>
      <c r="N2023">
        <f>VLOOKUP(customer!A2035,sales_update!A:N,7,FALSE)</f>
        <v>119</v>
      </c>
      <c r="O2023">
        <f>VLOOKUP(customer!A2035,sales_update!A:N,8,FALSE)</f>
        <v>260</v>
      </c>
      <c r="P2023">
        <f>VLOOKUP(customer!A2035,sales_update!A:N,9,FALSE)</f>
        <v>417</v>
      </c>
      <c r="Q2023">
        <f>VLOOKUP(customer!A2035,sales_update!A:N,10,FALSE)</f>
        <v>3</v>
      </c>
      <c r="R2023">
        <f>VLOOKUP(customer!A2035,sales_update!A:N,11,FALSE)</f>
        <v>4</v>
      </c>
      <c r="S2023">
        <f>VLOOKUP(customer!A2035,sales_update!A:N,12,FALSE)</f>
        <v>1</v>
      </c>
      <c r="T2023">
        <f>VLOOKUP(customer!A2035,sales_update!A:N,13,FALSE)</f>
        <v>2</v>
      </c>
      <c r="U2023">
        <f>VLOOKUP(customer!A2035,sales_update!A:N,14,FALSE)</f>
        <v>9</v>
      </c>
      <c r="V2023">
        <f>VLOOKUP(customer!A2035,Marketing!A:I,2,FALSE)</f>
        <v>0</v>
      </c>
      <c r="W2023">
        <f>VLOOKUP(customer!A2035,Marketing!A:I,3,FALSE)</f>
        <v>0</v>
      </c>
      <c r="X2023">
        <f>VLOOKUP(customer!A2035,Marketing!A:I,4,FALSE)</f>
        <v>0</v>
      </c>
      <c r="Y2023">
        <f>VLOOKUP(customer!A2035,Marketing!A:I,5,FALSE)</f>
        <v>0</v>
      </c>
      <c r="Z2023">
        <f>VLOOKUP(customer!A2035,Marketing!A:I,6,FALSE)</f>
        <v>0</v>
      </c>
      <c r="AA2023">
        <f>VLOOKUP(customer!A2035,Marketing!A:I,7,FALSE)</f>
        <v>0</v>
      </c>
      <c r="AB2023">
        <f>VLOOKUP(customer!A2035,Marketing!A:I,8,FALSE)</f>
        <v>1</v>
      </c>
      <c r="AC2023" s="1">
        <f>VLOOKUP(customer!A2035,Marketing!A:I,9,FALSE)</f>
        <v>43765</v>
      </c>
    </row>
    <row r="2024" spans="1:29" x14ac:dyDescent="0.3">
      <c r="A2024">
        <v>2099</v>
      </c>
      <c r="B2024">
        <v>122634</v>
      </c>
      <c r="C2024">
        <v>0</v>
      </c>
      <c r="D2024">
        <v>0</v>
      </c>
      <c r="E2024">
        <v>54</v>
      </c>
      <c r="F2024" t="str">
        <f>IF(customer!G2036=1, "Married", IF(customer!H2036=1, "Single", IF(customer!F2036=1, "Divorced", IF(customer!I2036=1, "Together", IF(customer!J2036=1, "Widowed", "Unknown")))))</f>
        <v>Together</v>
      </c>
      <c r="G2024" t="str">
        <f>IF(customer!K2036=1,"Basic",IF(customer!L2036=1,"Graduate",IF(customer!M2036=1,"Master",IF(customer!N2036=1,"PhD","Unknown"))))</f>
        <v>Basic</v>
      </c>
      <c r="H2024" t="s">
        <v>15</v>
      </c>
      <c r="I2024">
        <f>VLOOKUP(customer!A2036,sales_update!A:N,2,FALSE)</f>
        <v>47</v>
      </c>
      <c r="J2024">
        <f xml:space="preserve"> VLOOKUP(customer!A2036,sales_update!A:N,3,FALSE)</f>
        <v>11</v>
      </c>
      <c r="K2024">
        <f>VLOOKUP(customer!A2036,sales_update!A:N,4,FALSE)</f>
        <v>125</v>
      </c>
      <c r="L2024">
        <f>VLOOKUP(customer!A2036,sales_update!A:N,5,FALSE)</f>
        <v>60</v>
      </c>
      <c r="M2024">
        <f>VLOOKUP(customer!A2036,sales_update!A:N,6,FALSE)</f>
        <v>43</v>
      </c>
      <c r="N2024">
        <f>VLOOKUP(customer!A2036,sales_update!A:N,7,FALSE)</f>
        <v>33</v>
      </c>
      <c r="O2024">
        <f>VLOOKUP(customer!A2036,sales_update!A:N,8,FALSE)</f>
        <v>249</v>
      </c>
      <c r="P2024">
        <f>VLOOKUP(customer!A2036,sales_update!A:N,9,FALSE)</f>
        <v>22</v>
      </c>
      <c r="Q2024">
        <f>VLOOKUP(customer!A2036,sales_update!A:N,10,FALSE)</f>
        <v>1</v>
      </c>
      <c r="R2024">
        <f>VLOOKUP(customer!A2036,sales_update!A:N,11,FALSE)</f>
        <v>2</v>
      </c>
      <c r="S2024">
        <f>VLOOKUP(customer!A2036,sales_update!A:N,12,FALSE)</f>
        <v>1</v>
      </c>
      <c r="T2024">
        <f>VLOOKUP(customer!A2036,sales_update!A:N,13,FALSE)</f>
        <v>2</v>
      </c>
      <c r="U2024">
        <f>VLOOKUP(customer!A2036,sales_update!A:N,14,FALSE)</f>
        <v>8</v>
      </c>
      <c r="V2024">
        <f>VLOOKUP(customer!A2036,Marketing!A:I,2,FALSE)</f>
        <v>0</v>
      </c>
      <c r="W2024">
        <f>VLOOKUP(customer!A2036,Marketing!A:I,3,FALSE)</f>
        <v>0</v>
      </c>
      <c r="X2024">
        <f>VLOOKUP(customer!A2036,Marketing!A:I,4,FALSE)</f>
        <v>0</v>
      </c>
      <c r="Y2024">
        <f>VLOOKUP(customer!A2036,Marketing!A:I,5,FALSE)</f>
        <v>0</v>
      </c>
      <c r="Z2024">
        <f>VLOOKUP(customer!A2036,Marketing!A:I,6,FALSE)</f>
        <v>0</v>
      </c>
      <c r="AA2024">
        <f>VLOOKUP(customer!A2036,Marketing!A:I,7,FALSE)</f>
        <v>0</v>
      </c>
      <c r="AB2024">
        <f>VLOOKUP(customer!A2036,Marketing!A:I,8,FALSE)</f>
        <v>0</v>
      </c>
      <c r="AC2024" s="1">
        <f>VLOOKUP(customer!A2036,Marketing!A:I,9,FALSE)</f>
        <v>43639</v>
      </c>
    </row>
    <row r="2025" spans="1:29" x14ac:dyDescent="0.3">
      <c r="A2025">
        <v>2392</v>
      </c>
      <c r="B2025">
        <v>122634</v>
      </c>
      <c r="C2025">
        <v>0</v>
      </c>
      <c r="D2025">
        <v>0</v>
      </c>
      <c r="E2025">
        <v>54</v>
      </c>
      <c r="F2025" t="str">
        <f>IF(customer!G2037=1, "Married", IF(customer!H2037=1, "Single", IF(customer!F2037=1, "Divorced", IF(customer!I2037=1, "Together", IF(customer!J2037=1, "Widowed", "Unknown")))))</f>
        <v>Together</v>
      </c>
      <c r="G2025" t="str">
        <f>IF(customer!K2037=1,"Basic",IF(customer!L2037=1,"Graduate",IF(customer!M2037=1,"Master",IF(customer!N2037=1,"PhD","Unknown"))))</f>
        <v>Basic</v>
      </c>
      <c r="H2025" t="s">
        <v>20</v>
      </c>
      <c r="I2025">
        <f>VLOOKUP(customer!A2037,sales_update!A:N,2,FALSE)</f>
        <v>47</v>
      </c>
      <c r="J2025">
        <f xml:space="preserve"> VLOOKUP(customer!A2037,sales_update!A:N,3,FALSE)</f>
        <v>11</v>
      </c>
      <c r="K2025">
        <f>VLOOKUP(customer!A2037,sales_update!A:N,4,FALSE)</f>
        <v>125</v>
      </c>
      <c r="L2025">
        <f>VLOOKUP(customer!A2037,sales_update!A:N,5,FALSE)</f>
        <v>60</v>
      </c>
      <c r="M2025">
        <f>VLOOKUP(customer!A2037,sales_update!A:N,6,FALSE)</f>
        <v>43</v>
      </c>
      <c r="N2025">
        <f>VLOOKUP(customer!A2037,sales_update!A:N,7,FALSE)</f>
        <v>33</v>
      </c>
      <c r="O2025">
        <f>VLOOKUP(customer!A2037,sales_update!A:N,8,FALSE)</f>
        <v>249</v>
      </c>
      <c r="P2025">
        <f>VLOOKUP(customer!A2037,sales_update!A:N,9,FALSE)</f>
        <v>22</v>
      </c>
      <c r="Q2025">
        <f>VLOOKUP(customer!A2037,sales_update!A:N,10,FALSE)</f>
        <v>1</v>
      </c>
      <c r="R2025">
        <f>VLOOKUP(customer!A2037,sales_update!A:N,11,FALSE)</f>
        <v>2</v>
      </c>
      <c r="S2025">
        <f>VLOOKUP(customer!A2037,sales_update!A:N,12,FALSE)</f>
        <v>1</v>
      </c>
      <c r="T2025">
        <f>VLOOKUP(customer!A2037,sales_update!A:N,13,FALSE)</f>
        <v>2</v>
      </c>
      <c r="U2025">
        <f>VLOOKUP(customer!A2037,sales_update!A:N,14,FALSE)</f>
        <v>8</v>
      </c>
      <c r="V2025">
        <f>VLOOKUP(customer!A2037,Marketing!A:I,2,FALSE)</f>
        <v>0</v>
      </c>
      <c r="W2025">
        <f>VLOOKUP(customer!A2037,Marketing!A:I,3,FALSE)</f>
        <v>0</v>
      </c>
      <c r="X2025">
        <f>VLOOKUP(customer!A2037,Marketing!A:I,4,FALSE)</f>
        <v>0</v>
      </c>
      <c r="Y2025">
        <f>VLOOKUP(customer!A2037,Marketing!A:I,5,FALSE)</f>
        <v>0</v>
      </c>
      <c r="Z2025">
        <f>VLOOKUP(customer!A2037,Marketing!A:I,6,FALSE)</f>
        <v>0</v>
      </c>
      <c r="AA2025">
        <f>VLOOKUP(customer!A2037,Marketing!A:I,7,FALSE)</f>
        <v>0</v>
      </c>
      <c r="AB2025">
        <f>VLOOKUP(customer!A2037,Marketing!A:I,8,FALSE)</f>
        <v>0</v>
      </c>
      <c r="AC2025" s="1">
        <f>VLOOKUP(customer!A2037,Marketing!A:I,9,FALSE)</f>
        <v>43639</v>
      </c>
    </row>
    <row r="2026" spans="1:29" x14ac:dyDescent="0.3">
      <c r="A2026">
        <v>1360</v>
      </c>
      <c r="B2026">
        <v>122585</v>
      </c>
      <c r="C2026">
        <v>0</v>
      </c>
      <c r="D2026">
        <v>0</v>
      </c>
      <c r="E2026">
        <v>50</v>
      </c>
      <c r="F2026" t="str">
        <f>IF(customer!G2038=1, "Married", IF(customer!H2038=1, "Single", IF(customer!F2038=1, "Divorced", IF(customer!I2038=1, "Together", IF(customer!J2038=1, "Widowed", "Unknown")))))</f>
        <v>Single</v>
      </c>
      <c r="G2026" t="str">
        <f>IF(customer!K2038=1,"Basic",IF(customer!L2038=1,"Graduate",IF(customer!M2038=1,"Master",IF(customer!N2038=1,"PhD","Unknown"))))</f>
        <v>Graduate</v>
      </c>
      <c r="H2026" t="s">
        <v>20</v>
      </c>
      <c r="I2026">
        <f>VLOOKUP(customer!A2038,sales_update!A:N,2,FALSE)</f>
        <v>23</v>
      </c>
      <c r="J2026">
        <f xml:space="preserve"> VLOOKUP(customer!A2038,sales_update!A:N,3,FALSE)</f>
        <v>16</v>
      </c>
      <c r="K2026">
        <f>VLOOKUP(customer!A2038,sales_update!A:N,4,FALSE)</f>
        <v>49</v>
      </c>
      <c r="L2026">
        <f>VLOOKUP(customer!A2038,sales_update!A:N,5,FALSE)</f>
        <v>81</v>
      </c>
      <c r="M2026">
        <f>VLOOKUP(customer!A2038,sales_update!A:N,6,FALSE)</f>
        <v>71</v>
      </c>
      <c r="N2026">
        <f>VLOOKUP(customer!A2038,sales_update!A:N,7,FALSE)</f>
        <v>11</v>
      </c>
      <c r="O2026">
        <f>VLOOKUP(customer!A2038,sales_update!A:N,8,FALSE)</f>
        <v>212</v>
      </c>
      <c r="P2026">
        <f>VLOOKUP(customer!A2038,sales_update!A:N,9,FALSE)</f>
        <v>16</v>
      </c>
      <c r="Q2026">
        <f>VLOOKUP(customer!A2038,sales_update!A:N,10,FALSE)</f>
        <v>1</v>
      </c>
      <c r="R2026">
        <f>VLOOKUP(customer!A2038,sales_update!A:N,11,FALSE)</f>
        <v>1</v>
      </c>
      <c r="S2026">
        <f>VLOOKUP(customer!A2038,sales_update!A:N,12,FALSE)</f>
        <v>1</v>
      </c>
      <c r="T2026">
        <f>VLOOKUP(customer!A2038,sales_update!A:N,13,FALSE)</f>
        <v>2</v>
      </c>
      <c r="U2026">
        <f>VLOOKUP(customer!A2038,sales_update!A:N,14,FALSE)</f>
        <v>9</v>
      </c>
      <c r="V2026">
        <f>VLOOKUP(customer!A2038,Marketing!A:I,2,FALSE)</f>
        <v>1</v>
      </c>
      <c r="W2026">
        <f>VLOOKUP(customer!A2038,Marketing!A:I,3,FALSE)</f>
        <v>0</v>
      </c>
      <c r="X2026">
        <f>VLOOKUP(customer!A2038,Marketing!A:I,4,FALSE)</f>
        <v>0</v>
      </c>
      <c r="Y2026">
        <f>VLOOKUP(customer!A2038,Marketing!A:I,5,FALSE)</f>
        <v>0</v>
      </c>
      <c r="Z2026">
        <f>VLOOKUP(customer!A2038,Marketing!A:I,6,FALSE)</f>
        <v>0</v>
      </c>
      <c r="AA2026">
        <f>VLOOKUP(customer!A2038,Marketing!A:I,7,FALSE)</f>
        <v>0</v>
      </c>
      <c r="AB2026">
        <f>VLOOKUP(customer!A2038,Marketing!A:I,8,FALSE)</f>
        <v>1</v>
      </c>
      <c r="AC2026" s="1">
        <f>VLOOKUP(customer!A2038,Marketing!A:I,9,FALSE)</f>
        <v>43700</v>
      </c>
    </row>
    <row r="2027" spans="1:29" x14ac:dyDescent="0.3">
      <c r="A2027">
        <v>1298</v>
      </c>
      <c r="B2027">
        <v>122574</v>
      </c>
      <c r="C2027">
        <v>2</v>
      </c>
      <c r="D2027">
        <v>1</v>
      </c>
      <c r="E2027">
        <v>53</v>
      </c>
      <c r="F2027" t="str">
        <f>IF(customer!G2039=1, "Married", IF(customer!H2039=1, "Single", IF(customer!F2039=1, "Divorced", IF(customer!I2039=1, "Together", IF(customer!J2039=1, "Widowed", "Unknown")))))</f>
        <v>Married</v>
      </c>
      <c r="G2027" t="str">
        <f>IF(customer!K2039=1,"Basic",IF(customer!L2039=1,"Graduate",IF(customer!M2039=1,"Master",IF(customer!N2039=1,"PhD","Unknown"))))</f>
        <v>Graduate</v>
      </c>
      <c r="H2027" t="s">
        <v>19</v>
      </c>
      <c r="I2027">
        <f>VLOOKUP(customer!A2039,sales_update!A:N,2,FALSE)</f>
        <v>28</v>
      </c>
      <c r="J2027">
        <f xml:space="preserve"> VLOOKUP(customer!A2039,sales_update!A:N,3,FALSE)</f>
        <v>136</v>
      </c>
      <c r="K2027">
        <f>VLOOKUP(customer!A2039,sales_update!A:N,4,FALSE)</f>
        <v>0</v>
      </c>
      <c r="L2027">
        <f>VLOOKUP(customer!A2039,sales_update!A:N,5,FALSE)</f>
        <v>43</v>
      </c>
      <c r="M2027">
        <f>VLOOKUP(customer!A2039,sales_update!A:N,6,FALSE)</f>
        <v>11</v>
      </c>
      <c r="N2027">
        <f>VLOOKUP(customer!A2039,sales_update!A:N,7,FALSE)</f>
        <v>0</v>
      </c>
      <c r="O2027">
        <f>VLOOKUP(customer!A2039,sales_update!A:N,8,FALSE)</f>
        <v>11</v>
      </c>
      <c r="P2027">
        <f>VLOOKUP(customer!A2039,sales_update!A:N,9,FALSE)</f>
        <v>179</v>
      </c>
      <c r="Q2027">
        <f>VLOOKUP(customer!A2039,sales_update!A:N,10,FALSE)</f>
        <v>2</v>
      </c>
      <c r="R2027">
        <f>VLOOKUP(customer!A2039,sales_update!A:N,11,FALSE)</f>
        <v>2</v>
      </c>
      <c r="S2027">
        <f>VLOOKUP(customer!A2039,sales_update!A:N,12,FALSE)</f>
        <v>0</v>
      </c>
      <c r="T2027">
        <f>VLOOKUP(customer!A2039,sales_update!A:N,13,FALSE)</f>
        <v>3</v>
      </c>
      <c r="U2027">
        <f>VLOOKUP(customer!A2039,sales_update!A:N,14,FALSE)</f>
        <v>7</v>
      </c>
      <c r="V2027">
        <f>VLOOKUP(customer!A2039,Marketing!A:I,2,FALSE)</f>
        <v>0</v>
      </c>
      <c r="W2027">
        <f>VLOOKUP(customer!A2039,Marketing!A:I,3,FALSE)</f>
        <v>0</v>
      </c>
      <c r="X2027">
        <f>VLOOKUP(customer!A2039,Marketing!A:I,4,FALSE)</f>
        <v>0</v>
      </c>
      <c r="Y2027">
        <f>VLOOKUP(customer!A2039,Marketing!A:I,5,FALSE)</f>
        <v>0</v>
      </c>
      <c r="Z2027">
        <f>VLOOKUP(customer!A2039,Marketing!A:I,6,FALSE)</f>
        <v>0</v>
      </c>
      <c r="AA2027">
        <f>VLOOKUP(customer!A2039,Marketing!A:I,7,FALSE)</f>
        <v>0</v>
      </c>
      <c r="AB2027">
        <f>VLOOKUP(customer!A2039,Marketing!A:I,8,FALSE)</f>
        <v>0</v>
      </c>
      <c r="AC2027" s="1">
        <f>VLOOKUP(customer!A2039,Marketing!A:I,9,FALSE)</f>
        <v>43924</v>
      </c>
    </row>
    <row r="2028" spans="1:29" x14ac:dyDescent="0.3">
      <c r="A2028">
        <v>1597</v>
      </c>
      <c r="B2028">
        <v>122574</v>
      </c>
      <c r="C2028">
        <v>2</v>
      </c>
      <c r="D2028">
        <v>1</v>
      </c>
      <c r="E2028">
        <v>53</v>
      </c>
      <c r="F2028" t="str">
        <f>IF(customer!G2040=1, "Married", IF(customer!H2040=1, "Single", IF(customer!F2040=1, "Divorced", IF(customer!I2040=1, "Together", IF(customer!J2040=1, "Widowed", "Unknown")))))</f>
        <v>Married</v>
      </c>
      <c r="G2028" t="str">
        <f>IF(customer!K2040=1,"Basic",IF(customer!L2040=1,"Graduate",IF(customer!M2040=1,"Master",IF(customer!N2040=1,"PhD","Unknown"))))</f>
        <v>Graduate</v>
      </c>
      <c r="H2028" t="s">
        <v>18</v>
      </c>
      <c r="I2028">
        <f>VLOOKUP(customer!A2040,sales_update!A:N,2,FALSE)</f>
        <v>28</v>
      </c>
      <c r="J2028">
        <f xml:space="preserve"> VLOOKUP(customer!A2040,sales_update!A:N,3,FALSE)</f>
        <v>136</v>
      </c>
      <c r="K2028">
        <f>VLOOKUP(customer!A2040,sales_update!A:N,4,FALSE)</f>
        <v>0</v>
      </c>
      <c r="L2028">
        <f>VLOOKUP(customer!A2040,sales_update!A:N,5,FALSE)</f>
        <v>43</v>
      </c>
      <c r="M2028">
        <f>VLOOKUP(customer!A2040,sales_update!A:N,6,FALSE)</f>
        <v>11</v>
      </c>
      <c r="N2028">
        <f>VLOOKUP(customer!A2040,sales_update!A:N,7,FALSE)</f>
        <v>0</v>
      </c>
      <c r="O2028">
        <f>VLOOKUP(customer!A2040,sales_update!A:N,8,FALSE)</f>
        <v>11</v>
      </c>
      <c r="P2028">
        <f>VLOOKUP(customer!A2040,sales_update!A:N,9,FALSE)</f>
        <v>179</v>
      </c>
      <c r="Q2028">
        <f>VLOOKUP(customer!A2040,sales_update!A:N,10,FALSE)</f>
        <v>2</v>
      </c>
      <c r="R2028">
        <f>VLOOKUP(customer!A2040,sales_update!A:N,11,FALSE)</f>
        <v>2</v>
      </c>
      <c r="S2028">
        <f>VLOOKUP(customer!A2040,sales_update!A:N,12,FALSE)</f>
        <v>0</v>
      </c>
      <c r="T2028">
        <f>VLOOKUP(customer!A2040,sales_update!A:N,13,FALSE)</f>
        <v>3</v>
      </c>
      <c r="U2028">
        <f>VLOOKUP(customer!A2040,sales_update!A:N,14,FALSE)</f>
        <v>7</v>
      </c>
      <c r="V2028">
        <f>VLOOKUP(customer!A2040,Marketing!A:I,2,FALSE)</f>
        <v>0</v>
      </c>
      <c r="W2028">
        <f>VLOOKUP(customer!A2040,Marketing!A:I,3,FALSE)</f>
        <v>0</v>
      </c>
      <c r="X2028">
        <f>VLOOKUP(customer!A2040,Marketing!A:I,4,FALSE)</f>
        <v>0</v>
      </c>
      <c r="Y2028">
        <f>VLOOKUP(customer!A2040,Marketing!A:I,5,FALSE)</f>
        <v>0</v>
      </c>
      <c r="Z2028">
        <f>VLOOKUP(customer!A2040,Marketing!A:I,6,FALSE)</f>
        <v>0</v>
      </c>
      <c r="AA2028">
        <f>VLOOKUP(customer!A2040,Marketing!A:I,7,FALSE)</f>
        <v>0</v>
      </c>
      <c r="AB2028">
        <f>VLOOKUP(customer!A2040,Marketing!A:I,8,FALSE)</f>
        <v>0</v>
      </c>
      <c r="AC2028" s="1">
        <f>VLOOKUP(customer!A2040,Marketing!A:I,9,FALSE)</f>
        <v>43924</v>
      </c>
    </row>
    <row r="2029" spans="1:29" x14ac:dyDescent="0.3">
      <c r="A2029">
        <v>2657</v>
      </c>
      <c r="B2029">
        <v>122554</v>
      </c>
      <c r="C2029">
        <v>1</v>
      </c>
      <c r="D2029">
        <v>1</v>
      </c>
      <c r="E2029">
        <v>65</v>
      </c>
      <c r="F2029" t="str">
        <f>IF(customer!G2041=1, "Married", IF(customer!H2041=1, "Single", IF(customer!F2041=1, "Divorced", IF(customer!I2041=1, "Together", IF(customer!J2041=1, "Widowed", "Unknown")))))</f>
        <v>Married</v>
      </c>
      <c r="G2029" t="str">
        <f>IF(customer!K2041=1,"Basic",IF(customer!L2041=1,"Graduate",IF(customer!M2041=1,"Master",IF(customer!N2041=1,"PhD","Unknown"))))</f>
        <v>PhD</v>
      </c>
      <c r="H2029" t="s">
        <v>15</v>
      </c>
      <c r="I2029">
        <f>VLOOKUP(customer!A2041,sales_update!A:N,2,FALSE)</f>
        <v>38</v>
      </c>
      <c r="J2029">
        <f xml:space="preserve"> VLOOKUP(customer!A2041,sales_update!A:N,3,FALSE)</f>
        <v>147</v>
      </c>
      <c r="K2029">
        <f>VLOOKUP(customer!A2041,sales_update!A:N,4,FALSE)</f>
        <v>0</v>
      </c>
      <c r="L2029">
        <f>VLOOKUP(customer!A2041,sales_update!A:N,5,FALSE)</f>
        <v>54</v>
      </c>
      <c r="M2029">
        <f>VLOOKUP(customer!A2041,sales_update!A:N,6,FALSE)</f>
        <v>0</v>
      </c>
      <c r="N2029">
        <f>VLOOKUP(customer!A2041,sales_update!A:N,7,FALSE)</f>
        <v>0</v>
      </c>
      <c r="O2029">
        <f>VLOOKUP(customer!A2041,sales_update!A:N,8,FALSE)</f>
        <v>22</v>
      </c>
      <c r="P2029">
        <f>VLOOKUP(customer!A2041,sales_update!A:N,9,FALSE)</f>
        <v>179</v>
      </c>
      <c r="Q2029">
        <f>VLOOKUP(customer!A2041,sales_update!A:N,10,FALSE)</f>
        <v>4</v>
      </c>
      <c r="R2029">
        <f>VLOOKUP(customer!A2041,sales_update!A:N,11,FALSE)</f>
        <v>2</v>
      </c>
      <c r="S2029">
        <f>VLOOKUP(customer!A2041,sales_update!A:N,12,FALSE)</f>
        <v>0</v>
      </c>
      <c r="T2029">
        <f>VLOOKUP(customer!A2041,sales_update!A:N,13,FALSE)</f>
        <v>4</v>
      </c>
      <c r="U2029">
        <f>VLOOKUP(customer!A2041,sales_update!A:N,14,FALSE)</f>
        <v>5</v>
      </c>
      <c r="V2029">
        <f>VLOOKUP(customer!A2041,Marketing!A:I,2,FALSE)</f>
        <v>0</v>
      </c>
      <c r="W2029">
        <f>VLOOKUP(customer!A2041,Marketing!A:I,3,FALSE)</f>
        <v>0</v>
      </c>
      <c r="X2029">
        <f>VLOOKUP(customer!A2041,Marketing!A:I,4,FALSE)</f>
        <v>0</v>
      </c>
      <c r="Y2029">
        <f>VLOOKUP(customer!A2041,Marketing!A:I,5,FALSE)</f>
        <v>0</v>
      </c>
      <c r="Z2029">
        <f>VLOOKUP(customer!A2041,Marketing!A:I,6,FALSE)</f>
        <v>0</v>
      </c>
      <c r="AA2029">
        <f>VLOOKUP(customer!A2041,Marketing!A:I,7,FALSE)</f>
        <v>0</v>
      </c>
      <c r="AB2029">
        <f>VLOOKUP(customer!A2041,Marketing!A:I,8,FALSE)</f>
        <v>0</v>
      </c>
      <c r="AC2029" s="1">
        <f>VLOOKUP(customer!A2041,Marketing!A:I,9,FALSE)</f>
        <v>43565</v>
      </c>
    </row>
    <row r="2030" spans="1:29" x14ac:dyDescent="0.3">
      <c r="A2030">
        <v>2208</v>
      </c>
      <c r="B2030">
        <v>122518</v>
      </c>
      <c r="C2030">
        <v>1</v>
      </c>
      <c r="D2030">
        <v>0</v>
      </c>
      <c r="E2030">
        <v>34</v>
      </c>
      <c r="F2030" t="str">
        <f>IF(customer!G2042=1, "Married", IF(customer!H2042=1, "Single", IF(customer!F2042=1, "Divorced", IF(customer!I2042=1, "Together", IF(customer!J2042=1, "Widowed", "Unknown")))))</f>
        <v>Married</v>
      </c>
      <c r="G2030" t="str">
        <f>IF(customer!K2042=1,"Basic",IF(customer!L2042=1,"Graduate",IF(customer!M2042=1,"Master",IF(customer!N2042=1,"PhD","Unknown"))))</f>
        <v>Graduate</v>
      </c>
      <c r="H2030" t="s">
        <v>17</v>
      </c>
      <c r="I2030">
        <f>VLOOKUP(customer!A2042,sales_update!A:N,2,FALSE)</f>
        <v>36</v>
      </c>
      <c r="J2030">
        <f xml:space="preserve"> VLOOKUP(customer!A2042,sales_update!A:N,3,FALSE)</f>
        <v>60</v>
      </c>
      <c r="K2030">
        <f>VLOOKUP(customer!A2042,sales_update!A:N,4,FALSE)</f>
        <v>38</v>
      </c>
      <c r="L2030">
        <f>VLOOKUP(customer!A2042,sales_update!A:N,5,FALSE)</f>
        <v>65</v>
      </c>
      <c r="M2030">
        <f>VLOOKUP(customer!A2042,sales_update!A:N,6,FALSE)</f>
        <v>11</v>
      </c>
      <c r="N2030">
        <f>VLOOKUP(customer!A2042,sales_update!A:N,7,FALSE)</f>
        <v>11</v>
      </c>
      <c r="O2030">
        <f>VLOOKUP(customer!A2042,sales_update!A:N,8,FALSE)</f>
        <v>147</v>
      </c>
      <c r="P2030">
        <f>VLOOKUP(customer!A2042,sales_update!A:N,9,FALSE)</f>
        <v>38</v>
      </c>
      <c r="Q2030">
        <f>VLOOKUP(customer!A2042,sales_update!A:N,10,FALSE)</f>
        <v>2</v>
      </c>
      <c r="R2030">
        <f>VLOOKUP(customer!A2042,sales_update!A:N,11,FALSE)</f>
        <v>2</v>
      </c>
      <c r="S2030">
        <f>VLOOKUP(customer!A2042,sales_update!A:N,12,FALSE)</f>
        <v>1</v>
      </c>
      <c r="T2030">
        <f>VLOOKUP(customer!A2042,sales_update!A:N,13,FALSE)</f>
        <v>2</v>
      </c>
      <c r="U2030">
        <f>VLOOKUP(customer!A2042,sales_update!A:N,14,FALSE)</f>
        <v>5</v>
      </c>
      <c r="V2030">
        <f>VLOOKUP(customer!A2042,Marketing!A:I,2,FALSE)</f>
        <v>1</v>
      </c>
      <c r="W2030">
        <f>VLOOKUP(customer!A2042,Marketing!A:I,3,FALSE)</f>
        <v>0</v>
      </c>
      <c r="X2030">
        <f>VLOOKUP(customer!A2042,Marketing!A:I,4,FALSE)</f>
        <v>0</v>
      </c>
      <c r="Y2030">
        <f>VLOOKUP(customer!A2042,Marketing!A:I,5,FALSE)</f>
        <v>0</v>
      </c>
      <c r="Z2030">
        <f>VLOOKUP(customer!A2042,Marketing!A:I,6,FALSE)</f>
        <v>0</v>
      </c>
      <c r="AA2030">
        <f>VLOOKUP(customer!A2042,Marketing!A:I,7,FALSE)</f>
        <v>0</v>
      </c>
      <c r="AB2030">
        <f>VLOOKUP(customer!A2042,Marketing!A:I,8,FALSE)</f>
        <v>1</v>
      </c>
      <c r="AC2030" s="1">
        <f>VLOOKUP(customer!A2042,Marketing!A:I,9,FALSE)</f>
        <v>43553</v>
      </c>
    </row>
    <row r="2031" spans="1:29" x14ac:dyDescent="0.3">
      <c r="A2031">
        <v>1798</v>
      </c>
      <c r="B2031">
        <v>122507</v>
      </c>
      <c r="C2031">
        <v>0</v>
      </c>
      <c r="D2031">
        <v>0</v>
      </c>
      <c r="E2031">
        <v>66</v>
      </c>
      <c r="F2031" t="str">
        <f>IF(customer!G2043=1, "Married", IF(customer!H2043=1, "Single", IF(customer!F2043=1, "Divorced", IF(customer!I2043=1, "Together", IF(customer!J2043=1, "Widowed", "Unknown")))))</f>
        <v>Single</v>
      </c>
      <c r="G2031" t="str">
        <f>IF(customer!K2043=1,"Basic",IF(customer!L2043=1,"Graduate",IF(customer!M2043=1,"Master",IF(customer!N2043=1,"PhD","Unknown"))))</f>
        <v>Graduate</v>
      </c>
      <c r="H2031" t="s">
        <v>20</v>
      </c>
      <c r="I2031">
        <f>VLOOKUP(customer!A2043,sales_update!A:N,2,FALSE)</f>
        <v>67</v>
      </c>
      <c r="J2031">
        <f xml:space="preserve"> VLOOKUP(customer!A2043,sales_update!A:N,3,FALSE)</f>
        <v>370</v>
      </c>
      <c r="K2031">
        <f>VLOOKUP(customer!A2043,sales_update!A:N,4,FALSE)</f>
        <v>0</v>
      </c>
      <c r="L2031">
        <f>VLOOKUP(customer!A2043,sales_update!A:N,5,FALSE)</f>
        <v>1230</v>
      </c>
      <c r="M2031">
        <f>VLOOKUP(customer!A2043,sales_update!A:N,6,FALSE)</f>
        <v>278</v>
      </c>
      <c r="N2031">
        <f>VLOOKUP(customer!A2043,sales_update!A:N,7,FALSE)</f>
        <v>855</v>
      </c>
      <c r="O2031">
        <f>VLOOKUP(customer!A2043,sales_update!A:N,8,FALSE)</f>
        <v>370</v>
      </c>
      <c r="P2031">
        <f>VLOOKUP(customer!A2043,sales_update!A:N,9,FALSE)</f>
        <v>2362</v>
      </c>
      <c r="Q2031">
        <f>VLOOKUP(customer!A2043,sales_update!A:N,10,FALSE)</f>
        <v>3</v>
      </c>
      <c r="R2031">
        <f>VLOOKUP(customer!A2043,sales_update!A:N,11,FALSE)</f>
        <v>10</v>
      </c>
      <c r="S2031">
        <f>VLOOKUP(customer!A2043,sales_update!A:N,12,FALSE)</f>
        <v>2</v>
      </c>
      <c r="T2031">
        <f>VLOOKUP(customer!A2043,sales_update!A:N,13,FALSE)</f>
        <v>4</v>
      </c>
      <c r="U2031">
        <f>VLOOKUP(customer!A2043,sales_update!A:N,14,FALSE)</f>
        <v>9</v>
      </c>
      <c r="V2031">
        <f>VLOOKUP(customer!A2043,Marketing!A:I,2,FALSE)</f>
        <v>0</v>
      </c>
      <c r="W2031">
        <f>VLOOKUP(customer!A2043,Marketing!A:I,3,FALSE)</f>
        <v>0</v>
      </c>
      <c r="X2031">
        <f>VLOOKUP(customer!A2043,Marketing!A:I,4,FALSE)</f>
        <v>0</v>
      </c>
      <c r="Y2031">
        <f>VLOOKUP(customer!A2043,Marketing!A:I,5,FALSE)</f>
        <v>0</v>
      </c>
      <c r="Z2031">
        <f>VLOOKUP(customer!A2043,Marketing!A:I,6,FALSE)</f>
        <v>0</v>
      </c>
      <c r="AA2031">
        <f>VLOOKUP(customer!A2043,Marketing!A:I,7,FALSE)</f>
        <v>0</v>
      </c>
      <c r="AB2031">
        <f>VLOOKUP(customer!A2043,Marketing!A:I,8,FALSE)</f>
        <v>0</v>
      </c>
      <c r="AC2031" s="1">
        <f>VLOOKUP(customer!A2043,Marketing!A:I,9,FALSE)</f>
        <v>43586</v>
      </c>
    </row>
    <row r="2032" spans="1:29" x14ac:dyDescent="0.3">
      <c r="A2032">
        <v>2626</v>
      </c>
      <c r="B2032">
        <v>122448</v>
      </c>
      <c r="C2032">
        <v>1</v>
      </c>
      <c r="D2032">
        <v>0</v>
      </c>
      <c r="E2032">
        <v>38</v>
      </c>
      <c r="F2032" t="str">
        <f>IF(customer!G2044=1, "Married", IF(customer!H2044=1, "Single", IF(customer!F2044=1, "Divorced", IF(customer!I2044=1, "Together", IF(customer!J2044=1, "Widowed", "Unknown")))))</f>
        <v>Married</v>
      </c>
      <c r="G2032" t="str">
        <f>IF(customer!K2044=1,"Basic",IF(customer!L2044=1,"Graduate",IF(customer!M2044=1,"Master",IF(customer!N2044=1,"PhD","Unknown"))))</f>
        <v>Graduate</v>
      </c>
      <c r="H2032" t="s">
        <v>20</v>
      </c>
      <c r="I2032">
        <f>VLOOKUP(customer!A2044,sales_update!A:N,2,FALSE)</f>
        <v>86</v>
      </c>
      <c r="J2032">
        <f xml:space="preserve"> VLOOKUP(customer!A2044,sales_update!A:N,3,FALSE)</f>
        <v>16</v>
      </c>
      <c r="K2032">
        <f>VLOOKUP(customer!A2044,sales_update!A:N,4,FALSE)</f>
        <v>5</v>
      </c>
      <c r="L2032">
        <f>VLOOKUP(customer!A2044,sales_update!A:N,5,FALSE)</f>
        <v>44</v>
      </c>
      <c r="M2032">
        <f>VLOOKUP(customer!A2044,sales_update!A:N,6,FALSE)</f>
        <v>125</v>
      </c>
      <c r="N2032">
        <f>VLOOKUP(customer!A2044,sales_update!A:N,7,FALSE)</f>
        <v>11</v>
      </c>
      <c r="O2032">
        <f>VLOOKUP(customer!A2044,sales_update!A:N,8,FALSE)</f>
        <v>98</v>
      </c>
      <c r="P2032">
        <f>VLOOKUP(customer!A2044,sales_update!A:N,9,FALSE)</f>
        <v>104</v>
      </c>
      <c r="Q2032">
        <f>VLOOKUP(customer!A2044,sales_update!A:N,10,FALSE)</f>
        <v>3</v>
      </c>
      <c r="R2032">
        <f>VLOOKUP(customer!A2044,sales_update!A:N,11,FALSE)</f>
        <v>2</v>
      </c>
      <c r="S2032">
        <f>VLOOKUP(customer!A2044,sales_update!A:N,12,FALSE)</f>
        <v>1</v>
      </c>
      <c r="T2032">
        <f>VLOOKUP(customer!A2044,sales_update!A:N,13,FALSE)</f>
        <v>3</v>
      </c>
      <c r="U2032">
        <f>VLOOKUP(customer!A2044,sales_update!A:N,14,FALSE)</f>
        <v>3</v>
      </c>
      <c r="V2032">
        <f>VLOOKUP(customer!A2044,Marketing!A:I,2,FALSE)</f>
        <v>0</v>
      </c>
      <c r="W2032">
        <f>VLOOKUP(customer!A2044,Marketing!A:I,3,FALSE)</f>
        <v>0</v>
      </c>
      <c r="X2032">
        <f>VLOOKUP(customer!A2044,Marketing!A:I,4,FALSE)</f>
        <v>0</v>
      </c>
      <c r="Y2032">
        <f>VLOOKUP(customer!A2044,Marketing!A:I,5,FALSE)</f>
        <v>0</v>
      </c>
      <c r="Z2032">
        <f>VLOOKUP(customer!A2044,Marketing!A:I,6,FALSE)</f>
        <v>0</v>
      </c>
      <c r="AA2032">
        <f>VLOOKUP(customer!A2044,Marketing!A:I,7,FALSE)</f>
        <v>0</v>
      </c>
      <c r="AB2032">
        <f>VLOOKUP(customer!A2044,Marketing!A:I,8,FALSE)</f>
        <v>0</v>
      </c>
      <c r="AC2032" s="1">
        <f>VLOOKUP(customer!A2044,Marketing!A:I,9,FALSE)</f>
        <v>44045</v>
      </c>
    </row>
    <row r="2033" spans="1:29" x14ac:dyDescent="0.3">
      <c r="A2033">
        <v>1984</v>
      </c>
      <c r="B2033">
        <v>122434</v>
      </c>
      <c r="C2033">
        <v>1</v>
      </c>
      <c r="D2033">
        <v>0</v>
      </c>
      <c r="E2033">
        <v>33</v>
      </c>
      <c r="F2033" t="str">
        <f>IF(customer!G2045=1, "Married", IF(customer!H2045=1, "Single", IF(customer!F2045=1, "Divorced", IF(customer!I2045=1, "Together", IF(customer!J2045=1, "Widowed", "Unknown")))))</f>
        <v>Together</v>
      </c>
      <c r="G2033" t="str">
        <f>IF(customer!K2045=1,"Basic",IF(customer!L2045=1,"Graduate",IF(customer!M2045=1,"Master",IF(customer!N2045=1,"PhD","Unknown"))))</f>
        <v>Graduate</v>
      </c>
      <c r="H2033" t="s">
        <v>20</v>
      </c>
      <c r="I2033">
        <f>VLOOKUP(customer!A2045,sales_update!A:N,2,FALSE)</f>
        <v>25</v>
      </c>
      <c r="J2033">
        <f xml:space="preserve"> VLOOKUP(customer!A2045,sales_update!A:N,3,FALSE)</f>
        <v>22</v>
      </c>
      <c r="K2033">
        <f>VLOOKUP(customer!A2045,sales_update!A:N,4,FALSE)</f>
        <v>65</v>
      </c>
      <c r="L2033">
        <f>VLOOKUP(customer!A2045,sales_update!A:N,5,FALSE)</f>
        <v>60</v>
      </c>
      <c r="M2033">
        <f>VLOOKUP(customer!A2045,sales_update!A:N,6,FALSE)</f>
        <v>16</v>
      </c>
      <c r="N2033">
        <f>VLOOKUP(customer!A2045,sales_update!A:N,7,FALSE)</f>
        <v>71</v>
      </c>
      <c r="O2033">
        <f>VLOOKUP(customer!A2045,sales_update!A:N,8,FALSE)</f>
        <v>82</v>
      </c>
      <c r="P2033">
        <f>VLOOKUP(customer!A2045,sales_update!A:N,9,FALSE)</f>
        <v>153</v>
      </c>
      <c r="Q2033">
        <f>VLOOKUP(customer!A2045,sales_update!A:N,10,FALSE)</f>
        <v>2</v>
      </c>
      <c r="R2033">
        <f>VLOOKUP(customer!A2045,sales_update!A:N,11,FALSE)</f>
        <v>2</v>
      </c>
      <c r="S2033">
        <f>VLOOKUP(customer!A2045,sales_update!A:N,12,FALSE)</f>
        <v>0</v>
      </c>
      <c r="T2033">
        <f>VLOOKUP(customer!A2045,sales_update!A:N,13,FALSE)</f>
        <v>3</v>
      </c>
      <c r="U2033">
        <f>VLOOKUP(customer!A2045,sales_update!A:N,14,FALSE)</f>
        <v>8</v>
      </c>
      <c r="V2033">
        <f>VLOOKUP(customer!A2045,Marketing!A:I,2,FALSE)</f>
        <v>0</v>
      </c>
      <c r="W2033">
        <f>VLOOKUP(customer!A2045,Marketing!A:I,3,FALSE)</f>
        <v>0</v>
      </c>
      <c r="X2033">
        <f>VLOOKUP(customer!A2045,Marketing!A:I,4,FALSE)</f>
        <v>0</v>
      </c>
      <c r="Y2033">
        <f>VLOOKUP(customer!A2045,Marketing!A:I,5,FALSE)</f>
        <v>0</v>
      </c>
      <c r="Z2033">
        <f>VLOOKUP(customer!A2045,Marketing!A:I,6,FALSE)</f>
        <v>0</v>
      </c>
      <c r="AA2033">
        <f>VLOOKUP(customer!A2045,Marketing!A:I,7,FALSE)</f>
        <v>0</v>
      </c>
      <c r="AB2033">
        <f>VLOOKUP(customer!A2045,Marketing!A:I,8,FALSE)</f>
        <v>0</v>
      </c>
      <c r="AC2033" s="1">
        <f>VLOOKUP(customer!A2045,Marketing!A:I,9,FALSE)</f>
        <v>43667</v>
      </c>
    </row>
    <row r="2034" spans="1:29" x14ac:dyDescent="0.3">
      <c r="A2034">
        <v>1537</v>
      </c>
      <c r="B2034">
        <v>122419</v>
      </c>
      <c r="C2034">
        <v>0</v>
      </c>
      <c r="D2034">
        <v>0</v>
      </c>
      <c r="E2034">
        <v>57</v>
      </c>
      <c r="F2034" t="str">
        <f>IF(customer!G2046=1, "Married", IF(customer!H2046=1, "Single", IF(customer!F2046=1, "Divorced", IF(customer!I2046=1, "Together", IF(customer!J2046=1, "Widowed", "Unknown")))))</f>
        <v>Married</v>
      </c>
      <c r="G2034" t="str">
        <f>IF(customer!K2046=1,"Basic",IF(customer!L2046=1,"Graduate",IF(customer!M2046=1,"Master",IF(customer!N2046=1,"PhD","Unknown"))))</f>
        <v>Graduate</v>
      </c>
      <c r="H2034" t="s">
        <v>18</v>
      </c>
      <c r="I2034">
        <f>VLOOKUP(customer!A2046,sales_update!A:N,2,FALSE)</f>
        <v>74</v>
      </c>
      <c r="J2034">
        <f xml:space="preserve"> VLOOKUP(customer!A2046,sales_update!A:N,3,FALSE)</f>
        <v>164</v>
      </c>
      <c r="K2034">
        <f>VLOOKUP(customer!A2046,sales_update!A:N,4,FALSE)</f>
        <v>16</v>
      </c>
      <c r="L2034">
        <f>VLOOKUP(customer!A2046,sales_update!A:N,5,FALSE)</f>
        <v>257</v>
      </c>
      <c r="M2034">
        <f>VLOOKUP(customer!A2046,sales_update!A:N,6,FALSE)</f>
        <v>104</v>
      </c>
      <c r="N2034">
        <f>VLOOKUP(customer!A2046,sales_update!A:N,7,FALSE)</f>
        <v>115</v>
      </c>
      <c r="O2034">
        <f>VLOOKUP(customer!A2046,sales_update!A:N,8,FALSE)</f>
        <v>229</v>
      </c>
      <c r="P2034">
        <f>VLOOKUP(customer!A2046,sales_update!A:N,9,FALSE)</f>
        <v>426</v>
      </c>
      <c r="Q2034">
        <f>VLOOKUP(customer!A2046,sales_update!A:N,10,FALSE)</f>
        <v>1</v>
      </c>
      <c r="R2034">
        <f>VLOOKUP(customer!A2046,sales_update!A:N,11,FALSE)</f>
        <v>3</v>
      </c>
      <c r="S2034">
        <f>VLOOKUP(customer!A2046,sales_update!A:N,12,FALSE)</f>
        <v>2</v>
      </c>
      <c r="T2034">
        <f>VLOOKUP(customer!A2046,sales_update!A:N,13,FALSE)</f>
        <v>2</v>
      </c>
      <c r="U2034">
        <f>VLOOKUP(customer!A2046,sales_update!A:N,14,FALSE)</f>
        <v>8</v>
      </c>
      <c r="V2034">
        <f>VLOOKUP(customer!A2046,Marketing!A:I,2,FALSE)</f>
        <v>0</v>
      </c>
      <c r="W2034">
        <f>VLOOKUP(customer!A2046,Marketing!A:I,3,FALSE)</f>
        <v>0</v>
      </c>
      <c r="X2034">
        <f>VLOOKUP(customer!A2046,Marketing!A:I,4,FALSE)</f>
        <v>0</v>
      </c>
      <c r="Y2034">
        <f>VLOOKUP(customer!A2046,Marketing!A:I,5,FALSE)</f>
        <v>0</v>
      </c>
      <c r="Z2034">
        <f>VLOOKUP(customer!A2046,Marketing!A:I,6,FALSE)</f>
        <v>0</v>
      </c>
      <c r="AA2034">
        <f>VLOOKUP(customer!A2046,Marketing!A:I,7,FALSE)</f>
        <v>0</v>
      </c>
      <c r="AB2034">
        <f>VLOOKUP(customer!A2046,Marketing!A:I,8,FALSE)</f>
        <v>0</v>
      </c>
      <c r="AC2034" s="1">
        <f>VLOOKUP(customer!A2046,Marketing!A:I,9,FALSE)</f>
        <v>43731</v>
      </c>
    </row>
    <row r="2035" spans="1:29" x14ac:dyDescent="0.3">
      <c r="A2035">
        <v>1804</v>
      </c>
      <c r="B2035">
        <v>122419</v>
      </c>
      <c r="C2035">
        <v>0</v>
      </c>
      <c r="D2035">
        <v>0</v>
      </c>
      <c r="E2035">
        <v>57</v>
      </c>
      <c r="F2035" t="str">
        <f>IF(customer!G2047=1, "Married", IF(customer!H2047=1, "Single", IF(customer!F2047=1, "Divorced", IF(customer!I2047=1, "Together", IF(customer!J2047=1, "Widowed", "Unknown")))))</f>
        <v>Married</v>
      </c>
      <c r="G2035" t="str">
        <f>IF(customer!K2047=1,"Basic",IF(customer!L2047=1,"Graduate",IF(customer!M2047=1,"Master",IF(customer!N2047=1,"PhD","Unknown"))))</f>
        <v>Graduate</v>
      </c>
      <c r="H2035" t="s">
        <v>20</v>
      </c>
      <c r="I2035">
        <f>VLOOKUP(customer!A2047,sales_update!A:N,2,FALSE)</f>
        <v>74</v>
      </c>
      <c r="J2035">
        <f xml:space="preserve"> VLOOKUP(customer!A2047,sales_update!A:N,3,FALSE)</f>
        <v>164</v>
      </c>
      <c r="K2035">
        <f>VLOOKUP(customer!A2047,sales_update!A:N,4,FALSE)</f>
        <v>16</v>
      </c>
      <c r="L2035">
        <f>VLOOKUP(customer!A2047,sales_update!A:N,5,FALSE)</f>
        <v>257</v>
      </c>
      <c r="M2035">
        <f>VLOOKUP(customer!A2047,sales_update!A:N,6,FALSE)</f>
        <v>104</v>
      </c>
      <c r="N2035">
        <f>VLOOKUP(customer!A2047,sales_update!A:N,7,FALSE)</f>
        <v>115</v>
      </c>
      <c r="O2035">
        <f>VLOOKUP(customer!A2047,sales_update!A:N,8,FALSE)</f>
        <v>229</v>
      </c>
      <c r="P2035">
        <f>VLOOKUP(customer!A2047,sales_update!A:N,9,FALSE)</f>
        <v>426</v>
      </c>
      <c r="Q2035">
        <f>VLOOKUP(customer!A2047,sales_update!A:N,10,FALSE)</f>
        <v>1</v>
      </c>
      <c r="R2035">
        <f>VLOOKUP(customer!A2047,sales_update!A:N,11,FALSE)</f>
        <v>3</v>
      </c>
      <c r="S2035">
        <f>VLOOKUP(customer!A2047,sales_update!A:N,12,FALSE)</f>
        <v>2</v>
      </c>
      <c r="T2035">
        <f>VLOOKUP(customer!A2047,sales_update!A:N,13,FALSE)</f>
        <v>2</v>
      </c>
      <c r="U2035">
        <f>VLOOKUP(customer!A2047,sales_update!A:N,14,FALSE)</f>
        <v>8</v>
      </c>
      <c r="V2035">
        <f>VLOOKUP(customer!A2047,Marketing!A:I,2,FALSE)</f>
        <v>0</v>
      </c>
      <c r="W2035">
        <f>VLOOKUP(customer!A2047,Marketing!A:I,3,FALSE)</f>
        <v>0</v>
      </c>
      <c r="X2035">
        <f>VLOOKUP(customer!A2047,Marketing!A:I,4,FALSE)</f>
        <v>0</v>
      </c>
      <c r="Y2035">
        <f>VLOOKUP(customer!A2047,Marketing!A:I,5,FALSE)</f>
        <v>0</v>
      </c>
      <c r="Z2035">
        <f>VLOOKUP(customer!A2047,Marketing!A:I,6,FALSE)</f>
        <v>0</v>
      </c>
      <c r="AA2035">
        <f>VLOOKUP(customer!A2047,Marketing!A:I,7,FALSE)</f>
        <v>0</v>
      </c>
      <c r="AB2035">
        <f>VLOOKUP(customer!A2047,Marketing!A:I,8,FALSE)</f>
        <v>0</v>
      </c>
      <c r="AC2035" s="1">
        <f>VLOOKUP(customer!A2047,Marketing!A:I,9,FALSE)</f>
        <v>43731</v>
      </c>
    </row>
    <row r="2036" spans="1:29" x14ac:dyDescent="0.3">
      <c r="A2036">
        <v>3060</v>
      </c>
      <c r="B2036">
        <v>122390</v>
      </c>
      <c r="C2036">
        <v>0</v>
      </c>
      <c r="D2036">
        <v>0</v>
      </c>
      <c r="E2036">
        <v>51</v>
      </c>
      <c r="F2036" t="str">
        <f>IF(customer!G2048=1, "Married", IF(customer!H2048=1, "Single", IF(customer!F2048=1, "Divorced", IF(customer!I2048=1, "Together", IF(customer!J2048=1, "Widowed", "Unknown")))))</f>
        <v>Together</v>
      </c>
      <c r="G2036" t="str">
        <f>IF(customer!K2048=1,"Basic",IF(customer!L2048=1,"Graduate",IF(customer!M2048=1,"Master",IF(customer!N2048=1,"PhD","Unknown"))))</f>
        <v>Basic</v>
      </c>
      <c r="H2036" t="s">
        <v>17</v>
      </c>
      <c r="I2036">
        <f>VLOOKUP(customer!A2048,sales_update!A:N,2,FALSE)</f>
        <v>49</v>
      </c>
      <c r="J2036">
        <f xml:space="preserve"> VLOOKUP(customer!A2048,sales_update!A:N,3,FALSE)</f>
        <v>0</v>
      </c>
      <c r="K2036">
        <f>VLOOKUP(customer!A2048,sales_update!A:N,4,FALSE)</f>
        <v>5</v>
      </c>
      <c r="L2036">
        <f>VLOOKUP(customer!A2048,sales_update!A:N,5,FALSE)</f>
        <v>22</v>
      </c>
      <c r="M2036">
        <f>VLOOKUP(customer!A2048,sales_update!A:N,6,FALSE)</f>
        <v>82</v>
      </c>
      <c r="N2036">
        <f>VLOOKUP(customer!A2048,sales_update!A:N,7,FALSE)</f>
        <v>5</v>
      </c>
      <c r="O2036">
        <f>VLOOKUP(customer!A2048,sales_update!A:N,8,FALSE)</f>
        <v>27</v>
      </c>
      <c r="P2036">
        <f>VLOOKUP(customer!A2048,sales_update!A:N,9,FALSE)</f>
        <v>87</v>
      </c>
      <c r="Q2036">
        <f>VLOOKUP(customer!A2048,sales_update!A:N,10,FALSE)</f>
        <v>1</v>
      </c>
      <c r="R2036">
        <f>VLOOKUP(customer!A2048,sales_update!A:N,11,FALSE)</f>
        <v>1</v>
      </c>
      <c r="S2036">
        <f>VLOOKUP(customer!A2048,sales_update!A:N,12,FALSE)</f>
        <v>0</v>
      </c>
      <c r="T2036">
        <f>VLOOKUP(customer!A2048,sales_update!A:N,13,FALSE)</f>
        <v>2</v>
      </c>
      <c r="U2036">
        <f>VLOOKUP(customer!A2048,sales_update!A:N,14,FALSE)</f>
        <v>7</v>
      </c>
      <c r="V2036">
        <f>VLOOKUP(customer!A2048,Marketing!A:I,2,FALSE)</f>
        <v>0</v>
      </c>
      <c r="W2036">
        <f>VLOOKUP(customer!A2048,Marketing!A:I,3,FALSE)</f>
        <v>0</v>
      </c>
      <c r="X2036">
        <f>VLOOKUP(customer!A2048,Marketing!A:I,4,FALSE)</f>
        <v>0</v>
      </c>
      <c r="Y2036">
        <f>VLOOKUP(customer!A2048,Marketing!A:I,5,FALSE)</f>
        <v>0</v>
      </c>
      <c r="Z2036">
        <f>VLOOKUP(customer!A2048,Marketing!A:I,6,FALSE)</f>
        <v>0</v>
      </c>
      <c r="AA2036">
        <f>VLOOKUP(customer!A2048,Marketing!A:I,7,FALSE)</f>
        <v>0</v>
      </c>
      <c r="AB2036">
        <f>VLOOKUP(customer!A2048,Marketing!A:I,8,FALSE)</f>
        <v>0</v>
      </c>
      <c r="AC2036" s="1">
        <f>VLOOKUP(customer!A2048,Marketing!A:I,9,FALSE)</f>
        <v>43917</v>
      </c>
    </row>
    <row r="2037" spans="1:29" x14ac:dyDescent="0.3">
      <c r="A2037">
        <v>2166</v>
      </c>
      <c r="B2037">
        <v>122327</v>
      </c>
      <c r="C2037">
        <v>1</v>
      </c>
      <c r="D2037">
        <v>0</v>
      </c>
      <c r="E2037">
        <v>35</v>
      </c>
      <c r="F2037" t="str">
        <f>IF(customer!G2049=1, "Married", IF(customer!H2049=1, "Single", IF(customer!F2049=1, "Divorced", IF(customer!I2049=1, "Together", IF(customer!J2049=1, "Widowed", "Unknown")))))</f>
        <v>Single</v>
      </c>
      <c r="G2037" t="str">
        <f>IF(customer!K2049=1,"Basic",IF(customer!L2049=1,"Graduate",IF(customer!M2049=1,"Master",IF(customer!N2049=1,"PhD","Unknown"))))</f>
        <v>Graduate</v>
      </c>
      <c r="H2037" t="s">
        <v>17</v>
      </c>
      <c r="I2037">
        <f>VLOOKUP(customer!A2049,sales_update!A:N,2,FALSE)</f>
        <v>94</v>
      </c>
      <c r="J2037">
        <f xml:space="preserve"> VLOOKUP(customer!A2049,sales_update!A:N,3,FALSE)</f>
        <v>27</v>
      </c>
      <c r="K2037">
        <f>VLOOKUP(customer!A2049,sales_update!A:N,4,FALSE)</f>
        <v>22</v>
      </c>
      <c r="L2037">
        <f>VLOOKUP(customer!A2049,sales_update!A:N,5,FALSE)</f>
        <v>44</v>
      </c>
      <c r="M2037">
        <f>VLOOKUP(customer!A2049,sales_update!A:N,6,FALSE)</f>
        <v>11</v>
      </c>
      <c r="N2037">
        <f>VLOOKUP(customer!A2049,sales_update!A:N,7,FALSE)</f>
        <v>0</v>
      </c>
      <c r="O2037">
        <f>VLOOKUP(customer!A2049,sales_update!A:N,8,FALSE)</f>
        <v>27</v>
      </c>
      <c r="P2037">
        <f>VLOOKUP(customer!A2049,sales_update!A:N,9,FALSE)</f>
        <v>77</v>
      </c>
      <c r="Q2037">
        <f>VLOOKUP(customer!A2049,sales_update!A:N,10,FALSE)</f>
        <v>1</v>
      </c>
      <c r="R2037">
        <f>VLOOKUP(customer!A2049,sales_update!A:N,11,FALSE)</f>
        <v>1</v>
      </c>
      <c r="S2037">
        <f>VLOOKUP(customer!A2049,sales_update!A:N,12,FALSE)</f>
        <v>0</v>
      </c>
      <c r="T2037">
        <f>VLOOKUP(customer!A2049,sales_update!A:N,13,FALSE)</f>
        <v>3</v>
      </c>
      <c r="U2037">
        <f>VLOOKUP(customer!A2049,sales_update!A:N,14,FALSE)</f>
        <v>5</v>
      </c>
      <c r="V2037">
        <f>VLOOKUP(customer!A2049,Marketing!A:I,2,FALSE)</f>
        <v>0</v>
      </c>
      <c r="W2037">
        <f>VLOOKUP(customer!A2049,Marketing!A:I,3,FALSE)</f>
        <v>0</v>
      </c>
      <c r="X2037">
        <f>VLOOKUP(customer!A2049,Marketing!A:I,4,FALSE)</f>
        <v>0</v>
      </c>
      <c r="Y2037">
        <f>VLOOKUP(customer!A2049,Marketing!A:I,5,FALSE)</f>
        <v>0</v>
      </c>
      <c r="Z2037">
        <f>VLOOKUP(customer!A2049,Marketing!A:I,6,FALSE)</f>
        <v>0</v>
      </c>
      <c r="AA2037">
        <f>VLOOKUP(customer!A2049,Marketing!A:I,7,FALSE)</f>
        <v>0</v>
      </c>
      <c r="AB2037">
        <f>VLOOKUP(customer!A2049,Marketing!A:I,8,FALSE)</f>
        <v>0</v>
      </c>
      <c r="AC2037" s="1">
        <f>VLOOKUP(customer!A2049,Marketing!A:I,9,FALSE)</f>
        <v>43837</v>
      </c>
    </row>
    <row r="2038" spans="1:29" x14ac:dyDescent="0.3">
      <c r="A2038">
        <v>2049</v>
      </c>
      <c r="B2038">
        <v>122304</v>
      </c>
      <c r="C2038">
        <v>0</v>
      </c>
      <c r="D2038">
        <v>0</v>
      </c>
      <c r="E2038">
        <v>64</v>
      </c>
      <c r="F2038" t="str">
        <f>IF(customer!G2050=1, "Married", IF(customer!H2050=1, "Single", IF(customer!F2050=1, "Divorced", IF(customer!I2050=1, "Together", IF(customer!J2050=1, "Widowed", "Unknown")))))</f>
        <v>Divorced</v>
      </c>
      <c r="G2038" t="str">
        <f>IF(customer!K2050=1,"Basic",IF(customer!L2050=1,"Graduate",IF(customer!M2050=1,"Master",IF(customer!N2050=1,"PhD","Unknown"))))</f>
        <v>Graduate</v>
      </c>
      <c r="H2038" t="s">
        <v>16</v>
      </c>
      <c r="I2038">
        <f>VLOOKUP(customer!A2050,sales_update!A:N,2,FALSE)</f>
        <v>91</v>
      </c>
      <c r="J2038">
        <f xml:space="preserve"> VLOOKUP(customer!A2050,sales_update!A:N,3,FALSE)</f>
        <v>16</v>
      </c>
      <c r="K2038">
        <f>VLOOKUP(customer!A2050,sales_update!A:N,4,FALSE)</f>
        <v>11</v>
      </c>
      <c r="L2038">
        <f>VLOOKUP(customer!A2050,sales_update!A:N,5,FALSE)</f>
        <v>38</v>
      </c>
      <c r="M2038">
        <f>VLOOKUP(customer!A2050,sales_update!A:N,6,FALSE)</f>
        <v>0</v>
      </c>
      <c r="N2038">
        <f>VLOOKUP(customer!A2050,sales_update!A:N,7,FALSE)</f>
        <v>22</v>
      </c>
      <c r="O2038">
        <f>VLOOKUP(customer!A2050,sales_update!A:N,8,FALSE)</f>
        <v>11</v>
      </c>
      <c r="P2038">
        <f>VLOOKUP(customer!A2050,sales_update!A:N,9,FALSE)</f>
        <v>77</v>
      </c>
      <c r="Q2038">
        <f>VLOOKUP(customer!A2050,sales_update!A:N,10,FALSE)</f>
        <v>1</v>
      </c>
      <c r="R2038">
        <f>VLOOKUP(customer!A2050,sales_update!A:N,11,FALSE)</f>
        <v>1</v>
      </c>
      <c r="S2038">
        <f>VLOOKUP(customer!A2050,sales_update!A:N,12,FALSE)</f>
        <v>0</v>
      </c>
      <c r="T2038">
        <f>VLOOKUP(customer!A2050,sales_update!A:N,13,FALSE)</f>
        <v>2</v>
      </c>
      <c r="U2038">
        <f>VLOOKUP(customer!A2050,sales_update!A:N,14,FALSE)</f>
        <v>8</v>
      </c>
      <c r="V2038">
        <f>VLOOKUP(customer!A2050,Marketing!A:I,2,FALSE)</f>
        <v>0</v>
      </c>
      <c r="W2038">
        <f>VLOOKUP(customer!A2050,Marketing!A:I,3,FALSE)</f>
        <v>0</v>
      </c>
      <c r="X2038">
        <f>VLOOKUP(customer!A2050,Marketing!A:I,4,FALSE)</f>
        <v>0</v>
      </c>
      <c r="Y2038">
        <f>VLOOKUP(customer!A2050,Marketing!A:I,5,FALSE)</f>
        <v>0</v>
      </c>
      <c r="Z2038">
        <f>VLOOKUP(customer!A2050,Marketing!A:I,6,FALSE)</f>
        <v>0</v>
      </c>
      <c r="AA2038">
        <f>VLOOKUP(customer!A2050,Marketing!A:I,7,FALSE)</f>
        <v>0</v>
      </c>
      <c r="AB2038">
        <f>VLOOKUP(customer!A2050,Marketing!A:I,8,FALSE)</f>
        <v>0</v>
      </c>
      <c r="AC2038" s="1">
        <f>VLOOKUP(customer!A2050,Marketing!A:I,9,FALSE)</f>
        <v>43474</v>
      </c>
    </row>
    <row r="2039" spans="1:29" x14ac:dyDescent="0.3">
      <c r="A2039">
        <v>2826</v>
      </c>
      <c r="B2039">
        <v>122280</v>
      </c>
      <c r="C2039">
        <v>1</v>
      </c>
      <c r="D2039">
        <v>0</v>
      </c>
      <c r="E2039">
        <v>45</v>
      </c>
      <c r="F2039" t="str">
        <f>IF(customer!G2051=1, "Married", IF(customer!H2051=1, "Single", IF(customer!F2051=1, "Divorced", IF(customer!I2051=1, "Together", IF(customer!J2051=1, "Widowed", "Unknown")))))</f>
        <v>Together</v>
      </c>
      <c r="G2039" t="str">
        <f>IF(customer!K2051=1,"Basic",IF(customer!L2051=1,"Graduate",IF(customer!M2051=1,"Master",IF(customer!N2051=1,"PhD","Unknown"))))</f>
        <v>Graduate</v>
      </c>
      <c r="H2039" t="s">
        <v>17</v>
      </c>
      <c r="I2039">
        <f>VLOOKUP(customer!A2051,sales_update!A:N,2,FALSE)</f>
        <v>85</v>
      </c>
      <c r="J2039">
        <f xml:space="preserve"> VLOOKUP(customer!A2051,sales_update!A:N,3,FALSE)</f>
        <v>11</v>
      </c>
      <c r="K2039">
        <f>VLOOKUP(customer!A2051,sales_update!A:N,4,FALSE)</f>
        <v>5</v>
      </c>
      <c r="L2039">
        <f>VLOOKUP(customer!A2051,sales_update!A:N,5,FALSE)</f>
        <v>22</v>
      </c>
      <c r="M2039">
        <f>VLOOKUP(customer!A2051,sales_update!A:N,6,FALSE)</f>
        <v>16</v>
      </c>
      <c r="N2039">
        <f>VLOOKUP(customer!A2051,sales_update!A:N,7,FALSE)</f>
        <v>5</v>
      </c>
      <c r="O2039">
        <f>VLOOKUP(customer!A2051,sales_update!A:N,8,FALSE)</f>
        <v>11</v>
      </c>
      <c r="P2039">
        <f>VLOOKUP(customer!A2051,sales_update!A:N,9,FALSE)</f>
        <v>49</v>
      </c>
      <c r="Q2039">
        <f>VLOOKUP(customer!A2051,sales_update!A:N,10,FALSE)</f>
        <v>1</v>
      </c>
      <c r="R2039">
        <f>VLOOKUP(customer!A2051,sales_update!A:N,11,FALSE)</f>
        <v>1</v>
      </c>
      <c r="S2039">
        <f>VLOOKUP(customer!A2051,sales_update!A:N,12,FALSE)</f>
        <v>0</v>
      </c>
      <c r="T2039">
        <f>VLOOKUP(customer!A2051,sales_update!A:N,13,FALSE)</f>
        <v>2</v>
      </c>
      <c r="U2039">
        <f>VLOOKUP(customer!A2051,sales_update!A:N,14,FALSE)</f>
        <v>8</v>
      </c>
      <c r="V2039">
        <f>VLOOKUP(customer!A2051,Marketing!A:I,2,FALSE)</f>
        <v>0</v>
      </c>
      <c r="W2039">
        <f>VLOOKUP(customer!A2051,Marketing!A:I,3,FALSE)</f>
        <v>0</v>
      </c>
      <c r="X2039">
        <f>VLOOKUP(customer!A2051,Marketing!A:I,4,FALSE)</f>
        <v>0</v>
      </c>
      <c r="Y2039">
        <f>VLOOKUP(customer!A2051,Marketing!A:I,5,FALSE)</f>
        <v>0</v>
      </c>
      <c r="Z2039">
        <f>VLOOKUP(customer!A2051,Marketing!A:I,6,FALSE)</f>
        <v>0</v>
      </c>
      <c r="AA2039">
        <f>VLOOKUP(customer!A2051,Marketing!A:I,7,FALSE)</f>
        <v>0</v>
      </c>
      <c r="AB2039">
        <f>VLOOKUP(customer!A2051,Marketing!A:I,8,FALSE)</f>
        <v>0</v>
      </c>
      <c r="AC2039" s="1">
        <f>VLOOKUP(customer!A2051,Marketing!A:I,9,FALSE)</f>
        <v>43762</v>
      </c>
    </row>
    <row r="2040" spans="1:29" x14ac:dyDescent="0.3">
      <c r="A2040">
        <v>2993</v>
      </c>
      <c r="B2040">
        <v>122263</v>
      </c>
      <c r="C2040">
        <v>1</v>
      </c>
      <c r="D2040">
        <v>1</v>
      </c>
      <c r="E2040">
        <v>69</v>
      </c>
      <c r="F2040" t="str">
        <f>IF(customer!G2052=1, "Married", IF(customer!H2052=1, "Single", IF(customer!F2052=1, "Divorced", IF(customer!I2052=1, "Together", IF(customer!J2052=1, "Widowed", "Unknown")))))</f>
        <v>Divorced</v>
      </c>
      <c r="G2040" t="str">
        <f>IF(customer!K2052=1,"Basic",IF(customer!L2052=1,"Graduate",IF(customer!M2052=1,"Master",IF(customer!N2052=1,"PhD","Unknown"))))</f>
        <v>Graduate</v>
      </c>
      <c r="H2040" t="s">
        <v>15</v>
      </c>
      <c r="I2040">
        <f>VLOOKUP(customer!A2052,sales_update!A:N,2,FALSE)</f>
        <v>31</v>
      </c>
      <c r="J2040">
        <f xml:space="preserve"> VLOOKUP(customer!A2052,sales_update!A:N,3,FALSE)</f>
        <v>93</v>
      </c>
      <c r="K2040">
        <f>VLOOKUP(customer!A2052,sales_update!A:N,4,FALSE)</f>
        <v>0</v>
      </c>
      <c r="L2040">
        <f>VLOOKUP(customer!A2052,sales_update!A:N,5,FALSE)</f>
        <v>11</v>
      </c>
      <c r="M2040">
        <f>VLOOKUP(customer!A2052,sales_update!A:N,6,FALSE)</f>
        <v>0</v>
      </c>
      <c r="N2040">
        <f>VLOOKUP(customer!A2052,sales_update!A:N,7,FALSE)</f>
        <v>0</v>
      </c>
      <c r="O2040">
        <f>VLOOKUP(customer!A2052,sales_update!A:N,8,FALSE)</f>
        <v>11</v>
      </c>
      <c r="P2040">
        <f>VLOOKUP(customer!A2052,sales_update!A:N,9,FALSE)</f>
        <v>93</v>
      </c>
      <c r="Q2040">
        <f>VLOOKUP(customer!A2052,sales_update!A:N,10,FALSE)</f>
        <v>2</v>
      </c>
      <c r="R2040">
        <f>VLOOKUP(customer!A2052,sales_update!A:N,11,FALSE)</f>
        <v>1</v>
      </c>
      <c r="S2040">
        <f>VLOOKUP(customer!A2052,sales_update!A:N,12,FALSE)</f>
        <v>0</v>
      </c>
      <c r="T2040">
        <f>VLOOKUP(customer!A2052,sales_update!A:N,13,FALSE)</f>
        <v>3</v>
      </c>
      <c r="U2040">
        <f>VLOOKUP(customer!A2052,sales_update!A:N,14,FALSE)</f>
        <v>6</v>
      </c>
      <c r="V2040">
        <f>VLOOKUP(customer!A2052,Marketing!A:I,2,FALSE)</f>
        <v>0</v>
      </c>
      <c r="W2040">
        <f>VLOOKUP(customer!A2052,Marketing!A:I,3,FALSE)</f>
        <v>0</v>
      </c>
      <c r="X2040">
        <f>VLOOKUP(customer!A2052,Marketing!A:I,4,FALSE)</f>
        <v>0</v>
      </c>
      <c r="Y2040">
        <f>VLOOKUP(customer!A2052,Marketing!A:I,5,FALSE)</f>
        <v>0</v>
      </c>
      <c r="Z2040">
        <f>VLOOKUP(customer!A2052,Marketing!A:I,6,FALSE)</f>
        <v>0</v>
      </c>
      <c r="AA2040">
        <f>VLOOKUP(customer!A2052,Marketing!A:I,7,FALSE)</f>
        <v>1</v>
      </c>
      <c r="AB2040">
        <f>VLOOKUP(customer!A2052,Marketing!A:I,8,FALSE)</f>
        <v>0</v>
      </c>
      <c r="AC2040" s="1">
        <f>VLOOKUP(customer!A2052,Marketing!A:I,9,FALSE)</f>
        <v>44077</v>
      </c>
    </row>
    <row r="2041" spans="1:29" x14ac:dyDescent="0.3">
      <c r="A2041">
        <v>1223</v>
      </c>
      <c r="B2041">
        <v>122212</v>
      </c>
      <c r="C2041">
        <v>1</v>
      </c>
      <c r="D2041">
        <v>0</v>
      </c>
      <c r="E2041">
        <v>45</v>
      </c>
      <c r="F2041" t="str">
        <f>IF(customer!G2053=1, "Married", IF(customer!H2053=1, "Single", IF(customer!F2053=1, "Divorced", IF(customer!I2053=1, "Together", IF(customer!J2053=1, "Widowed", "Unknown")))))</f>
        <v>Married</v>
      </c>
      <c r="G2041" t="str">
        <f>IF(customer!K2053=1,"Basic",IF(customer!L2053=1,"Graduate",IF(customer!M2053=1,"Master",IF(customer!N2053=1,"PhD","Unknown"))))</f>
        <v>Unknown</v>
      </c>
      <c r="H2041" t="s">
        <v>15</v>
      </c>
      <c r="I2041">
        <f>VLOOKUP(customer!A2053,sales_update!A:N,2,FALSE)</f>
        <v>49</v>
      </c>
      <c r="J2041">
        <f xml:space="preserve"> VLOOKUP(customer!A2053,sales_update!A:N,3,FALSE)</f>
        <v>28</v>
      </c>
      <c r="K2041">
        <f>VLOOKUP(customer!A2053,sales_update!A:N,4,FALSE)</f>
        <v>50</v>
      </c>
      <c r="L2041">
        <f>VLOOKUP(customer!A2053,sales_update!A:N,5,FALSE)</f>
        <v>110</v>
      </c>
      <c r="M2041">
        <f>VLOOKUP(customer!A2053,sales_update!A:N,6,FALSE)</f>
        <v>33</v>
      </c>
      <c r="N2041">
        <f>VLOOKUP(customer!A2053,sales_update!A:N,7,FALSE)</f>
        <v>44</v>
      </c>
      <c r="O2041">
        <f>VLOOKUP(customer!A2053,sales_update!A:N,8,FALSE)</f>
        <v>116</v>
      </c>
      <c r="P2041">
        <f>VLOOKUP(customer!A2053,sales_update!A:N,9,FALSE)</f>
        <v>149</v>
      </c>
      <c r="Q2041">
        <f>VLOOKUP(customer!A2053,sales_update!A:N,10,FALSE)</f>
        <v>2</v>
      </c>
      <c r="R2041">
        <f>VLOOKUP(customer!A2053,sales_update!A:N,11,FALSE)</f>
        <v>2</v>
      </c>
      <c r="S2041">
        <f>VLOOKUP(customer!A2053,sales_update!A:N,12,FALSE)</f>
        <v>0</v>
      </c>
      <c r="T2041">
        <f>VLOOKUP(customer!A2053,sales_update!A:N,13,FALSE)</f>
        <v>4</v>
      </c>
      <c r="U2041">
        <f>VLOOKUP(customer!A2053,sales_update!A:N,14,FALSE)</f>
        <v>6</v>
      </c>
      <c r="V2041">
        <f>VLOOKUP(customer!A2053,Marketing!A:I,2,FALSE)</f>
        <v>0</v>
      </c>
      <c r="W2041">
        <f>VLOOKUP(customer!A2053,Marketing!A:I,3,FALSE)</f>
        <v>0</v>
      </c>
      <c r="X2041">
        <f>VLOOKUP(customer!A2053,Marketing!A:I,4,FALSE)</f>
        <v>0</v>
      </c>
      <c r="Y2041">
        <f>VLOOKUP(customer!A2053,Marketing!A:I,5,FALSE)</f>
        <v>0</v>
      </c>
      <c r="Z2041">
        <f>VLOOKUP(customer!A2053,Marketing!A:I,6,FALSE)</f>
        <v>0</v>
      </c>
      <c r="AA2041">
        <f>VLOOKUP(customer!A2053,Marketing!A:I,7,FALSE)</f>
        <v>0</v>
      </c>
      <c r="AB2041">
        <f>VLOOKUP(customer!A2053,Marketing!A:I,8,FALSE)</f>
        <v>0</v>
      </c>
      <c r="AC2041" s="1">
        <f>VLOOKUP(customer!A2053,Marketing!A:I,9,FALSE)</f>
        <v>43966</v>
      </c>
    </row>
    <row r="2042" spans="1:29" x14ac:dyDescent="0.3">
      <c r="A2042">
        <v>2876</v>
      </c>
      <c r="B2042">
        <v>122148</v>
      </c>
      <c r="C2042">
        <v>0</v>
      </c>
      <c r="D2042">
        <v>0</v>
      </c>
      <c r="E2042">
        <v>37</v>
      </c>
      <c r="F2042" t="str">
        <f>IF(customer!G2054=1, "Married", IF(customer!H2054=1, "Single", IF(customer!F2054=1, "Divorced", IF(customer!I2054=1, "Together", IF(customer!J2054=1, "Widowed", "Unknown")))))</f>
        <v>Single</v>
      </c>
      <c r="G2042" t="str">
        <f>IF(customer!K2054=1,"Basic",IF(customer!L2054=1,"Graduate",IF(customer!M2054=1,"Master",IF(customer!N2054=1,"PhD","Unknown"))))</f>
        <v>Graduate</v>
      </c>
      <c r="H2042" t="s">
        <v>19</v>
      </c>
      <c r="I2042">
        <f>VLOOKUP(customer!A2054,sales_update!A:N,2,FALSE)</f>
        <v>16</v>
      </c>
      <c r="J2042">
        <f xml:space="preserve"> VLOOKUP(customer!A2054,sales_update!A:N,3,FALSE)</f>
        <v>83</v>
      </c>
      <c r="K2042">
        <f>VLOOKUP(customer!A2054,sales_update!A:N,4,FALSE)</f>
        <v>28</v>
      </c>
      <c r="L2042">
        <f>VLOOKUP(customer!A2054,sales_update!A:N,5,FALSE)</f>
        <v>77</v>
      </c>
      <c r="M2042">
        <f>VLOOKUP(customer!A2054,sales_update!A:N,6,FALSE)</f>
        <v>0</v>
      </c>
      <c r="N2042">
        <f>VLOOKUP(customer!A2054,sales_update!A:N,7,FALSE)</f>
        <v>22</v>
      </c>
      <c r="O2042">
        <f>VLOOKUP(customer!A2054,sales_update!A:N,8,FALSE)</f>
        <v>61</v>
      </c>
      <c r="P2042">
        <f>VLOOKUP(customer!A2054,sales_update!A:N,9,FALSE)</f>
        <v>149</v>
      </c>
      <c r="Q2042">
        <f>VLOOKUP(customer!A2054,sales_update!A:N,10,FALSE)</f>
        <v>1</v>
      </c>
      <c r="R2042">
        <f>VLOOKUP(customer!A2054,sales_update!A:N,11,FALSE)</f>
        <v>1</v>
      </c>
      <c r="S2042">
        <f>VLOOKUP(customer!A2054,sales_update!A:N,12,FALSE)</f>
        <v>0</v>
      </c>
      <c r="T2042">
        <f>VLOOKUP(customer!A2054,sales_update!A:N,13,FALSE)</f>
        <v>3</v>
      </c>
      <c r="U2042">
        <f>VLOOKUP(customer!A2054,sales_update!A:N,14,FALSE)</f>
        <v>7</v>
      </c>
      <c r="V2042">
        <f>VLOOKUP(customer!A2054,Marketing!A:I,2,FALSE)</f>
        <v>0</v>
      </c>
      <c r="W2042">
        <f>VLOOKUP(customer!A2054,Marketing!A:I,3,FALSE)</f>
        <v>0</v>
      </c>
      <c r="X2042">
        <f>VLOOKUP(customer!A2054,Marketing!A:I,4,FALSE)</f>
        <v>0</v>
      </c>
      <c r="Y2042">
        <f>VLOOKUP(customer!A2054,Marketing!A:I,5,FALSE)</f>
        <v>0</v>
      </c>
      <c r="Z2042">
        <f>VLOOKUP(customer!A2054,Marketing!A:I,6,FALSE)</f>
        <v>0</v>
      </c>
      <c r="AA2042">
        <f>VLOOKUP(customer!A2054,Marketing!A:I,7,FALSE)</f>
        <v>0</v>
      </c>
      <c r="AB2042">
        <f>VLOOKUP(customer!A2054,Marketing!A:I,8,FALSE)</f>
        <v>0</v>
      </c>
      <c r="AC2042" s="1">
        <f>VLOOKUP(customer!A2054,Marketing!A:I,9,FALSE)</f>
        <v>44091</v>
      </c>
    </row>
    <row r="2043" spans="1:29" x14ac:dyDescent="0.3">
      <c r="A2043">
        <v>3050</v>
      </c>
      <c r="B2043">
        <v>122123</v>
      </c>
      <c r="C2043">
        <v>0</v>
      </c>
      <c r="D2043">
        <v>0</v>
      </c>
      <c r="E2043">
        <v>60</v>
      </c>
      <c r="F2043" t="str">
        <f>IF(customer!G2055=1, "Married", IF(customer!H2055=1, "Single", IF(customer!F2055=1, "Divorced", IF(customer!I2055=1, "Together", IF(customer!J2055=1, "Widowed", "Unknown")))))</f>
        <v>Widowed</v>
      </c>
      <c r="G2043" t="str">
        <f>IF(customer!K2055=1,"Basic",IF(customer!L2055=1,"Graduate",IF(customer!M2055=1,"Master",IF(customer!N2055=1,"PhD","Unknown"))))</f>
        <v>Basic</v>
      </c>
      <c r="H2043" t="s">
        <v>19</v>
      </c>
      <c r="I2043">
        <f>VLOOKUP(customer!A2055,sales_update!A:N,2,FALSE)</f>
        <v>77</v>
      </c>
      <c r="J2043">
        <f xml:space="preserve"> VLOOKUP(customer!A2055,sales_update!A:N,3,FALSE)</f>
        <v>17</v>
      </c>
      <c r="K2043">
        <f>VLOOKUP(customer!A2055,sales_update!A:N,4,FALSE)</f>
        <v>17</v>
      </c>
      <c r="L2043">
        <f>VLOOKUP(customer!A2055,sales_update!A:N,5,FALSE)</f>
        <v>132</v>
      </c>
      <c r="M2043">
        <f>VLOOKUP(customer!A2055,sales_update!A:N,6,FALSE)</f>
        <v>188</v>
      </c>
      <c r="N2043">
        <f>VLOOKUP(customer!A2055,sales_update!A:N,7,FALSE)</f>
        <v>39</v>
      </c>
      <c r="O2043">
        <f>VLOOKUP(customer!A2055,sales_update!A:N,8,FALSE)</f>
        <v>171</v>
      </c>
      <c r="P2043">
        <f>VLOOKUP(customer!A2055,sales_update!A:N,9,FALSE)</f>
        <v>221</v>
      </c>
      <c r="Q2043">
        <f>VLOOKUP(customer!A2055,sales_update!A:N,10,FALSE)</f>
        <v>1</v>
      </c>
      <c r="R2043">
        <f>VLOOKUP(customer!A2055,sales_update!A:N,11,FALSE)</f>
        <v>2</v>
      </c>
      <c r="S2043">
        <f>VLOOKUP(customer!A2055,sales_update!A:N,12,FALSE)</f>
        <v>1</v>
      </c>
      <c r="T2043">
        <f>VLOOKUP(customer!A2055,sales_update!A:N,13,FALSE)</f>
        <v>3</v>
      </c>
      <c r="U2043">
        <f>VLOOKUP(customer!A2055,sales_update!A:N,14,FALSE)</f>
        <v>5</v>
      </c>
      <c r="V2043">
        <f>VLOOKUP(customer!A2055,Marketing!A:I,2,FALSE)</f>
        <v>0</v>
      </c>
      <c r="W2043">
        <f>VLOOKUP(customer!A2055,Marketing!A:I,3,FALSE)</f>
        <v>0</v>
      </c>
      <c r="X2043">
        <f>VLOOKUP(customer!A2055,Marketing!A:I,4,FALSE)</f>
        <v>0</v>
      </c>
      <c r="Y2043">
        <f>VLOOKUP(customer!A2055,Marketing!A:I,5,FALSE)</f>
        <v>0</v>
      </c>
      <c r="Z2043">
        <f>VLOOKUP(customer!A2055,Marketing!A:I,6,FALSE)</f>
        <v>0</v>
      </c>
      <c r="AA2043">
        <f>VLOOKUP(customer!A2055,Marketing!A:I,7,FALSE)</f>
        <v>0</v>
      </c>
      <c r="AB2043">
        <f>VLOOKUP(customer!A2055,Marketing!A:I,8,FALSE)</f>
        <v>0</v>
      </c>
      <c r="AC2043" s="1">
        <f>VLOOKUP(customer!A2055,Marketing!A:I,9,FALSE)</f>
        <v>44074</v>
      </c>
    </row>
    <row r="2044" spans="1:29" x14ac:dyDescent="0.3">
      <c r="A2044">
        <v>2692</v>
      </c>
      <c r="B2044">
        <v>122108</v>
      </c>
      <c r="C2044">
        <v>1</v>
      </c>
      <c r="D2044">
        <v>1</v>
      </c>
      <c r="E2044">
        <v>43</v>
      </c>
      <c r="F2044" t="str">
        <f>IF(customer!G2056=1, "Married", IF(customer!H2056=1, "Single", IF(customer!F2056=1, "Divorced", IF(customer!I2056=1, "Together", IF(customer!J2056=1, "Widowed", "Unknown")))))</f>
        <v>Married</v>
      </c>
      <c r="G2044" t="str">
        <f>IF(customer!K2056=1,"Basic",IF(customer!L2056=1,"Graduate",IF(customer!M2056=1,"Master",IF(customer!N2056=1,"PhD","Unknown"))))</f>
        <v>Graduate</v>
      </c>
      <c r="H2044" t="s">
        <v>20</v>
      </c>
      <c r="I2044">
        <f>VLOOKUP(customer!A2056,sales_update!A:N,2,FALSE)</f>
        <v>46</v>
      </c>
      <c r="J2044">
        <f xml:space="preserve"> VLOOKUP(customer!A2056,sales_update!A:N,3,FALSE)</f>
        <v>28</v>
      </c>
      <c r="K2044">
        <f>VLOOKUP(customer!A2056,sales_update!A:N,4,FALSE)</f>
        <v>17</v>
      </c>
      <c r="L2044">
        <f>VLOOKUP(customer!A2056,sales_update!A:N,5,FALSE)</f>
        <v>50</v>
      </c>
      <c r="M2044">
        <f>VLOOKUP(customer!A2056,sales_update!A:N,6,FALSE)</f>
        <v>33</v>
      </c>
      <c r="N2044">
        <f>VLOOKUP(customer!A2056,sales_update!A:N,7,FALSE)</f>
        <v>11</v>
      </c>
      <c r="O2044">
        <f>VLOOKUP(customer!A2056,sales_update!A:N,8,FALSE)</f>
        <v>33</v>
      </c>
      <c r="P2044">
        <f>VLOOKUP(customer!A2056,sales_update!A:N,9,FALSE)</f>
        <v>105</v>
      </c>
      <c r="Q2044">
        <f>VLOOKUP(customer!A2056,sales_update!A:N,10,FALSE)</f>
        <v>2</v>
      </c>
      <c r="R2044">
        <f>VLOOKUP(customer!A2056,sales_update!A:N,11,FALSE)</f>
        <v>2</v>
      </c>
      <c r="S2044">
        <f>VLOOKUP(customer!A2056,sales_update!A:N,12,FALSE)</f>
        <v>0</v>
      </c>
      <c r="T2044">
        <f>VLOOKUP(customer!A2056,sales_update!A:N,13,FALSE)</f>
        <v>3</v>
      </c>
      <c r="U2044">
        <f>VLOOKUP(customer!A2056,sales_update!A:N,14,FALSE)</f>
        <v>7</v>
      </c>
      <c r="V2044">
        <f>VLOOKUP(customer!A2056,Marketing!A:I,2,FALSE)</f>
        <v>0</v>
      </c>
      <c r="W2044">
        <f>VLOOKUP(customer!A2056,Marketing!A:I,3,FALSE)</f>
        <v>0</v>
      </c>
      <c r="X2044">
        <f>VLOOKUP(customer!A2056,Marketing!A:I,4,FALSE)</f>
        <v>0</v>
      </c>
      <c r="Y2044">
        <f>VLOOKUP(customer!A2056,Marketing!A:I,5,FALSE)</f>
        <v>0</v>
      </c>
      <c r="Z2044">
        <f>VLOOKUP(customer!A2056,Marketing!A:I,6,FALSE)</f>
        <v>0</v>
      </c>
      <c r="AA2044">
        <f>VLOOKUP(customer!A2056,Marketing!A:I,7,FALSE)</f>
        <v>0</v>
      </c>
      <c r="AB2044">
        <f>VLOOKUP(customer!A2056,Marketing!A:I,8,FALSE)</f>
        <v>0</v>
      </c>
      <c r="AC2044" s="1">
        <f>VLOOKUP(customer!A2056,Marketing!A:I,9,FALSE)</f>
        <v>44116</v>
      </c>
    </row>
    <row r="2045" spans="1:29" x14ac:dyDescent="0.3">
      <c r="A2045">
        <v>1256</v>
      </c>
      <c r="B2045">
        <v>122070</v>
      </c>
      <c r="C2045">
        <v>1</v>
      </c>
      <c r="D2045">
        <v>0</v>
      </c>
      <c r="E2045">
        <v>50</v>
      </c>
      <c r="F2045" t="str">
        <f>IF(customer!G2057=1, "Married", IF(customer!H2057=1, "Single", IF(customer!F2057=1, "Divorced", IF(customer!I2057=1, "Together", IF(customer!J2057=1, "Widowed", "Unknown")))))</f>
        <v>Together</v>
      </c>
      <c r="G2045" t="str">
        <f>IF(customer!K2057=1,"Basic",IF(customer!L2057=1,"Graduate",IF(customer!M2057=1,"Master",IF(customer!N2057=1,"PhD","Unknown"))))</f>
        <v>Graduate</v>
      </c>
      <c r="H2045" t="s">
        <v>19</v>
      </c>
      <c r="I2045">
        <f>VLOOKUP(customer!A2057,sales_update!A:N,2,FALSE)</f>
        <v>11</v>
      </c>
      <c r="J2045">
        <f xml:space="preserve"> VLOOKUP(customer!A2057,sales_update!A:N,3,FALSE)</f>
        <v>55</v>
      </c>
      <c r="K2045">
        <f>VLOOKUP(customer!A2057,sales_update!A:N,4,FALSE)</f>
        <v>39</v>
      </c>
      <c r="L2045">
        <f>VLOOKUP(customer!A2057,sales_update!A:N,5,FALSE)</f>
        <v>105</v>
      </c>
      <c r="M2045">
        <f>VLOOKUP(customer!A2057,sales_update!A:N,6,FALSE)</f>
        <v>44</v>
      </c>
      <c r="N2045">
        <f>VLOOKUP(customer!A2057,sales_update!A:N,7,FALSE)</f>
        <v>11</v>
      </c>
      <c r="O2045">
        <f>VLOOKUP(customer!A2057,sales_update!A:N,8,FALSE)</f>
        <v>116</v>
      </c>
      <c r="P2045">
        <f>VLOOKUP(customer!A2057,sales_update!A:N,9,FALSE)</f>
        <v>138</v>
      </c>
      <c r="Q2045">
        <f>VLOOKUP(customer!A2057,sales_update!A:N,10,FALSE)</f>
        <v>2</v>
      </c>
      <c r="R2045">
        <f>VLOOKUP(customer!A2057,sales_update!A:N,11,FALSE)</f>
        <v>2</v>
      </c>
      <c r="S2045">
        <f>VLOOKUP(customer!A2057,sales_update!A:N,12,FALSE)</f>
        <v>2</v>
      </c>
      <c r="T2045">
        <f>VLOOKUP(customer!A2057,sales_update!A:N,13,FALSE)</f>
        <v>2</v>
      </c>
      <c r="U2045">
        <f>VLOOKUP(customer!A2057,sales_update!A:N,14,FALSE)</f>
        <v>6</v>
      </c>
      <c r="V2045">
        <f>VLOOKUP(customer!A2057,Marketing!A:I,2,FALSE)</f>
        <v>0</v>
      </c>
      <c r="W2045">
        <f>VLOOKUP(customer!A2057,Marketing!A:I,3,FALSE)</f>
        <v>0</v>
      </c>
      <c r="X2045">
        <f>VLOOKUP(customer!A2057,Marketing!A:I,4,FALSE)</f>
        <v>0</v>
      </c>
      <c r="Y2045">
        <f>VLOOKUP(customer!A2057,Marketing!A:I,5,FALSE)</f>
        <v>0</v>
      </c>
      <c r="Z2045">
        <f>VLOOKUP(customer!A2057,Marketing!A:I,6,FALSE)</f>
        <v>0</v>
      </c>
      <c r="AA2045">
        <f>VLOOKUP(customer!A2057,Marketing!A:I,7,FALSE)</f>
        <v>0</v>
      </c>
      <c r="AB2045">
        <f>VLOOKUP(customer!A2057,Marketing!A:I,8,FALSE)</f>
        <v>0</v>
      </c>
      <c r="AC2045" s="1">
        <f>VLOOKUP(customer!A2057,Marketing!A:I,9,FALSE)</f>
        <v>43900</v>
      </c>
    </row>
    <row r="2046" spans="1:29" x14ac:dyDescent="0.3">
      <c r="A2046">
        <v>1802</v>
      </c>
      <c r="B2046">
        <v>122063</v>
      </c>
      <c r="C2046">
        <v>1</v>
      </c>
      <c r="D2046">
        <v>0</v>
      </c>
      <c r="E2046">
        <v>48</v>
      </c>
      <c r="F2046" t="str">
        <f>IF(customer!G2058=1, "Married", IF(customer!H2058=1, "Single", IF(customer!F2058=1, "Divorced", IF(customer!I2058=1, "Together", IF(customer!J2058=1, "Widowed", "Unknown")))))</f>
        <v>Married</v>
      </c>
      <c r="G2046" t="str">
        <f>IF(customer!K2058=1,"Basic",IF(customer!L2058=1,"Graduate",IF(customer!M2058=1,"Master",IF(customer!N2058=1,"PhD","Unknown"))))</f>
        <v>Graduate</v>
      </c>
      <c r="H2046" t="s">
        <v>19</v>
      </c>
      <c r="I2046">
        <f>VLOOKUP(customer!A2058,sales_update!A:N,2,FALSE)</f>
        <v>43</v>
      </c>
      <c r="J2046">
        <f xml:space="preserve"> VLOOKUP(customer!A2058,sales_update!A:N,3,FALSE)</f>
        <v>39</v>
      </c>
      <c r="K2046">
        <f>VLOOKUP(customer!A2058,sales_update!A:N,4,FALSE)</f>
        <v>55</v>
      </c>
      <c r="L2046">
        <f>VLOOKUP(customer!A2058,sales_update!A:N,5,FALSE)</f>
        <v>72</v>
      </c>
      <c r="M2046">
        <f>VLOOKUP(customer!A2058,sales_update!A:N,6,FALSE)</f>
        <v>17</v>
      </c>
      <c r="N2046">
        <f>VLOOKUP(customer!A2058,sales_update!A:N,7,FALSE)</f>
        <v>61</v>
      </c>
      <c r="O2046">
        <f>VLOOKUP(customer!A2058,sales_update!A:N,8,FALSE)</f>
        <v>61</v>
      </c>
      <c r="P2046">
        <f>VLOOKUP(customer!A2058,sales_update!A:N,9,FALSE)</f>
        <v>183</v>
      </c>
      <c r="Q2046">
        <f>VLOOKUP(customer!A2058,sales_update!A:N,10,FALSE)</f>
        <v>2</v>
      </c>
      <c r="R2046">
        <f>VLOOKUP(customer!A2058,sales_update!A:N,11,FALSE)</f>
        <v>2</v>
      </c>
      <c r="S2046">
        <f>VLOOKUP(customer!A2058,sales_update!A:N,12,FALSE)</f>
        <v>0</v>
      </c>
      <c r="T2046">
        <f>VLOOKUP(customer!A2058,sales_update!A:N,13,FALSE)</f>
        <v>3</v>
      </c>
      <c r="U2046">
        <f>VLOOKUP(customer!A2058,sales_update!A:N,14,FALSE)</f>
        <v>7</v>
      </c>
      <c r="V2046">
        <f>VLOOKUP(customer!A2058,Marketing!A:I,2,FALSE)</f>
        <v>0</v>
      </c>
      <c r="W2046">
        <f>VLOOKUP(customer!A2058,Marketing!A:I,3,FALSE)</f>
        <v>0</v>
      </c>
      <c r="X2046">
        <f>VLOOKUP(customer!A2058,Marketing!A:I,4,FALSE)</f>
        <v>0</v>
      </c>
      <c r="Y2046">
        <f>VLOOKUP(customer!A2058,Marketing!A:I,5,FALSE)</f>
        <v>0</v>
      </c>
      <c r="Z2046">
        <f>VLOOKUP(customer!A2058,Marketing!A:I,6,FALSE)</f>
        <v>0</v>
      </c>
      <c r="AA2046">
        <f>VLOOKUP(customer!A2058,Marketing!A:I,7,FALSE)</f>
        <v>0</v>
      </c>
      <c r="AB2046">
        <f>VLOOKUP(customer!A2058,Marketing!A:I,8,FALSE)</f>
        <v>0</v>
      </c>
      <c r="AC2046" s="1">
        <f>VLOOKUP(customer!A2058,Marketing!A:I,9,FALSE)</f>
        <v>43843</v>
      </c>
    </row>
    <row r="2047" spans="1:29" x14ac:dyDescent="0.3">
      <c r="A2047">
        <v>1319</v>
      </c>
      <c r="B2047">
        <v>122010</v>
      </c>
      <c r="C2047">
        <v>1</v>
      </c>
      <c r="D2047">
        <v>0</v>
      </c>
      <c r="E2047">
        <v>37</v>
      </c>
      <c r="F2047" t="str">
        <f>IF(customer!G2059=1, "Married", IF(customer!H2059=1, "Single", IF(customer!F2059=1, "Divorced", IF(customer!I2059=1, "Together", IF(customer!J2059=1, "Widowed", "Unknown")))))</f>
        <v>Together</v>
      </c>
      <c r="G2047" t="str">
        <f>IF(customer!K2059=1,"Basic",IF(customer!L2059=1,"Graduate",IF(customer!M2059=1,"Master",IF(customer!N2059=1,"PhD","Unknown"))))</f>
        <v>Graduate</v>
      </c>
      <c r="H2047" t="s">
        <v>15</v>
      </c>
      <c r="I2047">
        <f>VLOOKUP(customer!A2059,sales_update!A:N,2,FALSE)</f>
        <v>51</v>
      </c>
      <c r="J2047">
        <f xml:space="preserve"> VLOOKUP(customer!A2059,sales_update!A:N,3,FALSE)</f>
        <v>61</v>
      </c>
      <c r="K2047">
        <f>VLOOKUP(customer!A2059,sales_update!A:N,4,FALSE)</f>
        <v>11</v>
      </c>
      <c r="L2047">
        <f>VLOOKUP(customer!A2059,sales_update!A:N,5,FALSE)</f>
        <v>50</v>
      </c>
      <c r="M2047">
        <f>VLOOKUP(customer!A2059,sales_update!A:N,6,FALSE)</f>
        <v>17</v>
      </c>
      <c r="N2047">
        <f>VLOOKUP(customer!A2059,sales_update!A:N,7,FALSE)</f>
        <v>0</v>
      </c>
      <c r="O2047">
        <f>VLOOKUP(customer!A2059,sales_update!A:N,8,FALSE)</f>
        <v>44</v>
      </c>
      <c r="P2047">
        <f>VLOOKUP(customer!A2059,sales_update!A:N,9,FALSE)</f>
        <v>94</v>
      </c>
      <c r="Q2047">
        <f>VLOOKUP(customer!A2059,sales_update!A:N,10,FALSE)</f>
        <v>2</v>
      </c>
      <c r="R2047">
        <f>VLOOKUP(customer!A2059,sales_update!A:N,11,FALSE)</f>
        <v>2</v>
      </c>
      <c r="S2047">
        <f>VLOOKUP(customer!A2059,sales_update!A:N,12,FALSE)</f>
        <v>0</v>
      </c>
      <c r="T2047">
        <f>VLOOKUP(customer!A2059,sales_update!A:N,13,FALSE)</f>
        <v>3</v>
      </c>
      <c r="U2047">
        <f>VLOOKUP(customer!A2059,sales_update!A:N,14,FALSE)</f>
        <v>8</v>
      </c>
      <c r="V2047">
        <f>VLOOKUP(customer!A2059,Marketing!A:I,2,FALSE)</f>
        <v>0</v>
      </c>
      <c r="W2047">
        <f>VLOOKUP(customer!A2059,Marketing!A:I,3,FALSE)</f>
        <v>0</v>
      </c>
      <c r="X2047">
        <f>VLOOKUP(customer!A2059,Marketing!A:I,4,FALSE)</f>
        <v>0</v>
      </c>
      <c r="Y2047">
        <f>VLOOKUP(customer!A2059,Marketing!A:I,5,FALSE)</f>
        <v>0</v>
      </c>
      <c r="Z2047">
        <f>VLOOKUP(customer!A2059,Marketing!A:I,6,FALSE)</f>
        <v>0</v>
      </c>
      <c r="AA2047">
        <f>VLOOKUP(customer!A2059,Marketing!A:I,7,FALSE)</f>
        <v>0</v>
      </c>
      <c r="AB2047">
        <f>VLOOKUP(customer!A2059,Marketing!A:I,8,FALSE)</f>
        <v>0</v>
      </c>
      <c r="AC2047" s="1">
        <f>VLOOKUP(customer!A2059,Marketing!A:I,9,FALSE)</f>
        <v>43804</v>
      </c>
    </row>
    <row r="2048" spans="1:29" x14ac:dyDescent="0.3">
      <c r="A2048">
        <v>1041</v>
      </c>
      <c r="B2048">
        <v>121994</v>
      </c>
      <c r="C2048">
        <v>0</v>
      </c>
      <c r="D2048">
        <v>1</v>
      </c>
      <c r="E2048">
        <v>63</v>
      </c>
      <c r="F2048" t="str">
        <f>IF(customer!G2060=1, "Married", IF(customer!H2060=1, "Single", IF(customer!F2060=1, "Divorced", IF(customer!I2060=1, "Together", IF(customer!J2060=1, "Widowed", "Unknown")))))</f>
        <v>Together</v>
      </c>
      <c r="G2048" t="str">
        <f>IF(customer!K2060=1,"Basic",IF(customer!L2060=1,"Graduate",IF(customer!M2060=1,"Master",IF(customer!N2060=1,"PhD","Unknown"))))</f>
        <v>Graduate</v>
      </c>
      <c r="H2048" t="s">
        <v>16</v>
      </c>
      <c r="I2048">
        <f>VLOOKUP(customer!A2060,sales_update!A:N,2,FALSE)</f>
        <v>4</v>
      </c>
      <c r="J2048">
        <f xml:space="preserve"> VLOOKUP(customer!A2060,sales_update!A:N,3,FALSE)</f>
        <v>50</v>
      </c>
      <c r="K2048">
        <f>VLOOKUP(customer!A2060,sales_update!A:N,4,FALSE)</f>
        <v>0</v>
      </c>
      <c r="L2048">
        <f>VLOOKUP(customer!A2060,sales_update!A:N,5,FALSE)</f>
        <v>33</v>
      </c>
      <c r="M2048">
        <f>VLOOKUP(customer!A2060,sales_update!A:N,6,FALSE)</f>
        <v>17</v>
      </c>
      <c r="N2048">
        <f>VLOOKUP(customer!A2060,sales_update!A:N,7,FALSE)</f>
        <v>6</v>
      </c>
      <c r="O2048">
        <f>VLOOKUP(customer!A2060,sales_update!A:N,8,FALSE)</f>
        <v>17</v>
      </c>
      <c r="P2048">
        <f>VLOOKUP(customer!A2060,sales_update!A:N,9,FALSE)</f>
        <v>89</v>
      </c>
      <c r="Q2048">
        <f>VLOOKUP(customer!A2060,sales_update!A:N,10,FALSE)</f>
        <v>1</v>
      </c>
      <c r="R2048">
        <f>VLOOKUP(customer!A2060,sales_update!A:N,11,FALSE)</f>
        <v>0</v>
      </c>
      <c r="S2048">
        <f>VLOOKUP(customer!A2060,sales_update!A:N,12,FALSE)</f>
        <v>0</v>
      </c>
      <c r="T2048">
        <f>VLOOKUP(customer!A2060,sales_update!A:N,13,FALSE)</f>
        <v>3</v>
      </c>
      <c r="U2048">
        <f>VLOOKUP(customer!A2060,sales_update!A:N,14,FALSE)</f>
        <v>5</v>
      </c>
      <c r="V2048">
        <f>VLOOKUP(customer!A2060,Marketing!A:I,2,FALSE)</f>
        <v>0</v>
      </c>
      <c r="W2048">
        <f>VLOOKUP(customer!A2060,Marketing!A:I,3,FALSE)</f>
        <v>0</v>
      </c>
      <c r="X2048">
        <f>VLOOKUP(customer!A2060,Marketing!A:I,4,FALSE)</f>
        <v>0</v>
      </c>
      <c r="Y2048">
        <f>VLOOKUP(customer!A2060,Marketing!A:I,5,FALSE)</f>
        <v>0</v>
      </c>
      <c r="Z2048">
        <f>VLOOKUP(customer!A2060,Marketing!A:I,6,FALSE)</f>
        <v>0</v>
      </c>
      <c r="AA2048">
        <f>VLOOKUP(customer!A2060,Marketing!A:I,7,FALSE)</f>
        <v>0</v>
      </c>
      <c r="AB2048">
        <f>VLOOKUP(customer!A2060,Marketing!A:I,8,FALSE)</f>
        <v>0</v>
      </c>
      <c r="AC2048" s="1">
        <f>VLOOKUP(customer!A2060,Marketing!A:I,9,FALSE)</f>
        <v>43616</v>
      </c>
    </row>
    <row r="2049" spans="1:29" x14ac:dyDescent="0.3">
      <c r="A2049">
        <v>2960</v>
      </c>
      <c r="B2049">
        <v>121994</v>
      </c>
      <c r="C2049">
        <v>0</v>
      </c>
      <c r="D2049">
        <v>1</v>
      </c>
      <c r="E2049">
        <v>63</v>
      </c>
      <c r="F2049" t="str">
        <f>IF(customer!G2061=1, "Married", IF(customer!H2061=1, "Single", IF(customer!F2061=1, "Divorced", IF(customer!I2061=1, "Together", IF(customer!J2061=1, "Widowed", "Unknown")))))</f>
        <v>Together</v>
      </c>
      <c r="G2049" t="str">
        <f>IF(customer!K2061=1,"Basic",IF(customer!L2061=1,"Graduate",IF(customer!M2061=1,"Master",IF(customer!N2061=1,"PhD","Unknown"))))</f>
        <v>Graduate</v>
      </c>
      <c r="H2049" t="s">
        <v>19</v>
      </c>
      <c r="I2049">
        <f>VLOOKUP(customer!A2061,sales_update!A:N,2,FALSE)</f>
        <v>4</v>
      </c>
      <c r="J2049">
        <f xml:space="preserve"> VLOOKUP(customer!A2061,sales_update!A:N,3,FALSE)</f>
        <v>50</v>
      </c>
      <c r="K2049">
        <f>VLOOKUP(customer!A2061,sales_update!A:N,4,FALSE)</f>
        <v>0</v>
      </c>
      <c r="L2049">
        <f>VLOOKUP(customer!A2061,sales_update!A:N,5,FALSE)</f>
        <v>33</v>
      </c>
      <c r="M2049">
        <f>VLOOKUP(customer!A2061,sales_update!A:N,6,FALSE)</f>
        <v>17</v>
      </c>
      <c r="N2049">
        <f>VLOOKUP(customer!A2061,sales_update!A:N,7,FALSE)</f>
        <v>6</v>
      </c>
      <c r="O2049">
        <f>VLOOKUP(customer!A2061,sales_update!A:N,8,FALSE)</f>
        <v>17</v>
      </c>
      <c r="P2049">
        <f>VLOOKUP(customer!A2061,sales_update!A:N,9,FALSE)</f>
        <v>89</v>
      </c>
      <c r="Q2049">
        <f>VLOOKUP(customer!A2061,sales_update!A:N,10,FALSE)</f>
        <v>1</v>
      </c>
      <c r="R2049">
        <f>VLOOKUP(customer!A2061,sales_update!A:N,11,FALSE)</f>
        <v>0</v>
      </c>
      <c r="S2049">
        <f>VLOOKUP(customer!A2061,sales_update!A:N,12,FALSE)</f>
        <v>0</v>
      </c>
      <c r="T2049">
        <f>VLOOKUP(customer!A2061,sales_update!A:N,13,FALSE)</f>
        <v>3</v>
      </c>
      <c r="U2049">
        <f>VLOOKUP(customer!A2061,sales_update!A:N,14,FALSE)</f>
        <v>5</v>
      </c>
      <c r="V2049">
        <f>VLOOKUP(customer!A2061,Marketing!A:I,2,FALSE)</f>
        <v>0</v>
      </c>
      <c r="W2049">
        <f>VLOOKUP(customer!A2061,Marketing!A:I,3,FALSE)</f>
        <v>0</v>
      </c>
      <c r="X2049">
        <f>VLOOKUP(customer!A2061,Marketing!A:I,4,FALSE)</f>
        <v>0</v>
      </c>
      <c r="Y2049">
        <f>VLOOKUP(customer!A2061,Marketing!A:I,5,FALSE)</f>
        <v>0</v>
      </c>
      <c r="Z2049">
        <f>VLOOKUP(customer!A2061,Marketing!A:I,6,FALSE)</f>
        <v>0</v>
      </c>
      <c r="AA2049">
        <f>VLOOKUP(customer!A2061,Marketing!A:I,7,FALSE)</f>
        <v>0</v>
      </c>
      <c r="AB2049">
        <f>VLOOKUP(customer!A2061,Marketing!A:I,8,FALSE)</f>
        <v>0</v>
      </c>
      <c r="AC2049" s="1">
        <f>VLOOKUP(customer!A2061,Marketing!A:I,9,FALSE)</f>
        <v>43616</v>
      </c>
    </row>
    <row r="2050" spans="1:29" x14ac:dyDescent="0.3">
      <c r="A2050">
        <v>2739</v>
      </c>
      <c r="B2050">
        <v>121955</v>
      </c>
      <c r="C2050">
        <v>1</v>
      </c>
      <c r="D2050">
        <v>0</v>
      </c>
      <c r="E2050">
        <v>34</v>
      </c>
      <c r="F2050" t="str">
        <f>IF(customer!G2062=1, "Married", IF(customer!H2062=1, "Single", IF(customer!F2062=1, "Divorced", IF(customer!I2062=1, "Together", IF(customer!J2062=1, "Widowed", "Unknown")))))</f>
        <v>Married</v>
      </c>
      <c r="G2050" t="str">
        <f>IF(customer!K2062=1,"Basic",IF(customer!L2062=1,"Graduate",IF(customer!M2062=1,"Master",IF(customer!N2062=1,"PhD","Unknown"))))</f>
        <v>Unknown</v>
      </c>
      <c r="H2050" t="s">
        <v>16</v>
      </c>
      <c r="I2050">
        <f>VLOOKUP(customer!A2062,sales_update!A:N,2,FALSE)</f>
        <v>81</v>
      </c>
      <c r="J2050">
        <f xml:space="preserve"> VLOOKUP(customer!A2062,sales_update!A:N,3,FALSE)</f>
        <v>28</v>
      </c>
      <c r="K2050">
        <f>VLOOKUP(customer!A2062,sales_update!A:N,4,FALSE)</f>
        <v>6</v>
      </c>
      <c r="L2050">
        <f>VLOOKUP(customer!A2062,sales_update!A:N,5,FALSE)</f>
        <v>39</v>
      </c>
      <c r="M2050">
        <f>VLOOKUP(customer!A2062,sales_update!A:N,6,FALSE)</f>
        <v>94</v>
      </c>
      <c r="N2050">
        <f>VLOOKUP(customer!A2062,sales_update!A:N,7,FALSE)</f>
        <v>78</v>
      </c>
      <c r="O2050">
        <f>VLOOKUP(customer!A2062,sales_update!A:N,8,FALSE)</f>
        <v>61</v>
      </c>
      <c r="P2050">
        <f>VLOOKUP(customer!A2062,sales_update!A:N,9,FALSE)</f>
        <v>183</v>
      </c>
      <c r="Q2050">
        <f>VLOOKUP(customer!A2062,sales_update!A:N,10,FALSE)</f>
        <v>2</v>
      </c>
      <c r="R2050">
        <f>VLOOKUP(customer!A2062,sales_update!A:N,11,FALSE)</f>
        <v>2</v>
      </c>
      <c r="S2050">
        <f>VLOOKUP(customer!A2062,sales_update!A:N,12,FALSE)</f>
        <v>1</v>
      </c>
      <c r="T2050">
        <f>VLOOKUP(customer!A2062,sales_update!A:N,13,FALSE)</f>
        <v>3</v>
      </c>
      <c r="U2050">
        <f>VLOOKUP(customer!A2062,sales_update!A:N,14,FALSE)</f>
        <v>6</v>
      </c>
      <c r="V2050">
        <f>VLOOKUP(customer!A2062,Marketing!A:I,2,FALSE)</f>
        <v>0</v>
      </c>
      <c r="W2050">
        <f>VLOOKUP(customer!A2062,Marketing!A:I,3,FALSE)</f>
        <v>0</v>
      </c>
      <c r="X2050">
        <f>VLOOKUP(customer!A2062,Marketing!A:I,4,FALSE)</f>
        <v>0</v>
      </c>
      <c r="Y2050">
        <f>VLOOKUP(customer!A2062,Marketing!A:I,5,FALSE)</f>
        <v>0</v>
      </c>
      <c r="Z2050">
        <f>VLOOKUP(customer!A2062,Marketing!A:I,6,FALSE)</f>
        <v>0</v>
      </c>
      <c r="AA2050">
        <f>VLOOKUP(customer!A2062,Marketing!A:I,7,FALSE)</f>
        <v>0</v>
      </c>
      <c r="AB2050">
        <f>VLOOKUP(customer!A2062,Marketing!A:I,8,FALSE)</f>
        <v>0</v>
      </c>
      <c r="AC2050" s="1">
        <f>VLOOKUP(customer!A2062,Marketing!A:I,9,FALSE)</f>
        <v>43873</v>
      </c>
    </row>
    <row r="2051" spans="1:29" x14ac:dyDescent="0.3">
      <c r="A2051">
        <v>1111</v>
      </c>
      <c r="B2051">
        <v>121918</v>
      </c>
      <c r="C2051">
        <v>1</v>
      </c>
      <c r="D2051">
        <v>0</v>
      </c>
      <c r="E2051">
        <v>51</v>
      </c>
      <c r="F2051" t="str">
        <f>IF(customer!G2063=1, "Married", IF(customer!H2063=1, "Single", IF(customer!F2063=1, "Divorced", IF(customer!I2063=1, "Together", IF(customer!J2063=1, "Widowed", "Unknown")))))</f>
        <v>Together</v>
      </c>
      <c r="G2051" t="str">
        <f>IF(customer!K2063=1,"Basic",IF(customer!L2063=1,"Graduate",IF(customer!M2063=1,"Master",IF(customer!N2063=1,"PhD","Unknown"))))</f>
        <v>Graduate</v>
      </c>
      <c r="H2051" t="s">
        <v>18</v>
      </c>
      <c r="I2051">
        <f>VLOOKUP(customer!A2063,sales_update!A:N,2,FALSE)</f>
        <v>37</v>
      </c>
      <c r="J2051">
        <f xml:space="preserve"> VLOOKUP(customer!A2063,sales_update!A:N,3,FALSE)</f>
        <v>6</v>
      </c>
      <c r="K2051">
        <f>VLOOKUP(customer!A2063,sales_update!A:N,4,FALSE)</f>
        <v>33</v>
      </c>
      <c r="L2051">
        <f>VLOOKUP(customer!A2063,sales_update!A:N,5,FALSE)</f>
        <v>39</v>
      </c>
      <c r="M2051">
        <f>VLOOKUP(customer!A2063,sales_update!A:N,6,FALSE)</f>
        <v>61</v>
      </c>
      <c r="N2051">
        <f>VLOOKUP(customer!A2063,sales_update!A:N,7,FALSE)</f>
        <v>28</v>
      </c>
      <c r="O2051">
        <f>VLOOKUP(customer!A2063,sales_update!A:N,8,FALSE)</f>
        <v>17</v>
      </c>
      <c r="P2051">
        <f>VLOOKUP(customer!A2063,sales_update!A:N,9,FALSE)</f>
        <v>150</v>
      </c>
      <c r="Q2051">
        <f>VLOOKUP(customer!A2063,sales_update!A:N,10,FALSE)</f>
        <v>2</v>
      </c>
      <c r="R2051">
        <f>VLOOKUP(customer!A2063,sales_update!A:N,11,FALSE)</f>
        <v>2</v>
      </c>
      <c r="S2051">
        <f>VLOOKUP(customer!A2063,sales_update!A:N,12,FALSE)</f>
        <v>0</v>
      </c>
      <c r="T2051">
        <f>VLOOKUP(customer!A2063,sales_update!A:N,13,FALSE)</f>
        <v>3</v>
      </c>
      <c r="U2051">
        <f>VLOOKUP(customer!A2063,sales_update!A:N,14,FALSE)</f>
        <v>6</v>
      </c>
      <c r="V2051">
        <f>VLOOKUP(customer!A2063,Marketing!A:I,2,FALSE)</f>
        <v>0</v>
      </c>
      <c r="W2051">
        <f>VLOOKUP(customer!A2063,Marketing!A:I,3,FALSE)</f>
        <v>0</v>
      </c>
      <c r="X2051">
        <f>VLOOKUP(customer!A2063,Marketing!A:I,4,FALSE)</f>
        <v>0</v>
      </c>
      <c r="Y2051">
        <f>VLOOKUP(customer!A2063,Marketing!A:I,5,FALSE)</f>
        <v>0</v>
      </c>
      <c r="Z2051">
        <f>VLOOKUP(customer!A2063,Marketing!A:I,6,FALSE)</f>
        <v>0</v>
      </c>
      <c r="AA2051">
        <f>VLOOKUP(customer!A2063,Marketing!A:I,7,FALSE)</f>
        <v>0</v>
      </c>
      <c r="AB2051">
        <f>VLOOKUP(customer!A2063,Marketing!A:I,8,FALSE)</f>
        <v>0</v>
      </c>
      <c r="AC2051" s="1">
        <f>VLOOKUP(customer!A2063,Marketing!A:I,9,FALSE)</f>
        <v>43941</v>
      </c>
    </row>
    <row r="2052" spans="1:29" x14ac:dyDescent="0.3">
      <c r="A2052">
        <v>1589</v>
      </c>
      <c r="B2052">
        <v>121888</v>
      </c>
      <c r="C2052">
        <v>1</v>
      </c>
      <c r="D2052">
        <v>0</v>
      </c>
      <c r="E2052">
        <v>34</v>
      </c>
      <c r="F2052" t="str">
        <f>IF(customer!G2064=1, "Married", IF(customer!H2064=1, "Single", IF(customer!F2064=1, "Divorced", IF(customer!I2064=1, "Together", IF(customer!J2064=1, "Widowed", "Unknown")))))</f>
        <v>Single</v>
      </c>
      <c r="G2052" t="str">
        <f>IF(customer!K2064=1,"Basic",IF(customer!L2064=1,"Graduate",IF(customer!M2064=1,"Master",IF(customer!N2064=1,"PhD","Unknown"))))</f>
        <v>Master</v>
      </c>
      <c r="H2052" t="s">
        <v>15</v>
      </c>
      <c r="I2052">
        <f>VLOOKUP(customer!A2064,sales_update!A:N,2,FALSE)</f>
        <v>15</v>
      </c>
      <c r="J2052">
        <f xml:space="preserve"> VLOOKUP(customer!A2064,sales_update!A:N,3,FALSE)</f>
        <v>490</v>
      </c>
      <c r="K2052">
        <f>VLOOKUP(customer!A2064,sales_update!A:N,4,FALSE)</f>
        <v>56</v>
      </c>
      <c r="L2052">
        <f>VLOOKUP(customer!A2064,sales_update!A:N,5,FALSE)</f>
        <v>256</v>
      </c>
      <c r="M2052">
        <f>VLOOKUP(customer!A2064,sales_update!A:N,6,FALSE)</f>
        <v>11</v>
      </c>
      <c r="N2052">
        <f>VLOOKUP(customer!A2064,sales_update!A:N,7,FALSE)</f>
        <v>17</v>
      </c>
      <c r="O2052">
        <f>VLOOKUP(customer!A2064,sales_update!A:N,8,FALSE)</f>
        <v>356</v>
      </c>
      <c r="P2052">
        <f>VLOOKUP(customer!A2064,sales_update!A:N,9,FALSE)</f>
        <v>473</v>
      </c>
      <c r="Q2052">
        <f>VLOOKUP(customer!A2064,sales_update!A:N,10,FALSE)</f>
        <v>4</v>
      </c>
      <c r="R2052">
        <f>VLOOKUP(customer!A2064,sales_update!A:N,11,FALSE)</f>
        <v>5</v>
      </c>
      <c r="S2052">
        <f>VLOOKUP(customer!A2064,sales_update!A:N,12,FALSE)</f>
        <v>1</v>
      </c>
      <c r="T2052">
        <f>VLOOKUP(customer!A2064,sales_update!A:N,13,FALSE)</f>
        <v>2</v>
      </c>
      <c r="U2052">
        <f>VLOOKUP(customer!A2064,sales_update!A:N,14,FALSE)</f>
        <v>10</v>
      </c>
      <c r="V2052">
        <f>VLOOKUP(customer!A2064,Marketing!A:I,2,FALSE)</f>
        <v>0</v>
      </c>
      <c r="W2052">
        <f>VLOOKUP(customer!A2064,Marketing!A:I,3,FALSE)</f>
        <v>0</v>
      </c>
      <c r="X2052">
        <f>VLOOKUP(customer!A2064,Marketing!A:I,4,FALSE)</f>
        <v>0</v>
      </c>
      <c r="Y2052">
        <f>VLOOKUP(customer!A2064,Marketing!A:I,5,FALSE)</f>
        <v>0</v>
      </c>
      <c r="Z2052">
        <f>VLOOKUP(customer!A2064,Marketing!A:I,6,FALSE)</f>
        <v>0</v>
      </c>
      <c r="AA2052">
        <f>VLOOKUP(customer!A2064,Marketing!A:I,7,FALSE)</f>
        <v>0</v>
      </c>
      <c r="AB2052">
        <f>VLOOKUP(customer!A2064,Marketing!A:I,8,FALSE)</f>
        <v>1</v>
      </c>
      <c r="AC2052" s="1">
        <f>VLOOKUP(customer!A2064,Marketing!A:I,9,FALSE)</f>
        <v>43621</v>
      </c>
    </row>
    <row r="2053" spans="1:29" x14ac:dyDescent="0.3">
      <c r="A2053">
        <v>1880</v>
      </c>
      <c r="B2053">
        <v>121846</v>
      </c>
      <c r="C2053">
        <v>1</v>
      </c>
      <c r="D2053">
        <v>0</v>
      </c>
      <c r="E2053">
        <v>34</v>
      </c>
      <c r="F2053" t="str">
        <f>IF(customer!G2065=1, "Married", IF(customer!H2065=1, "Single", IF(customer!F2065=1, "Divorced", IF(customer!I2065=1, "Together", IF(customer!J2065=1, "Widowed", "Unknown")))))</f>
        <v>Divorced</v>
      </c>
      <c r="G2053" t="str">
        <f>IF(customer!K2065=1,"Basic",IF(customer!L2065=1,"Graduate",IF(customer!M2065=1,"Master",IF(customer!N2065=1,"PhD","Unknown"))))</f>
        <v>Graduate</v>
      </c>
      <c r="H2053" t="s">
        <v>19</v>
      </c>
      <c r="I2053">
        <f>VLOOKUP(customer!A2065,sales_update!A:N,2,FALSE)</f>
        <v>38</v>
      </c>
      <c r="J2053">
        <f xml:space="preserve"> VLOOKUP(customer!A2065,sales_update!A:N,3,FALSE)</f>
        <v>39</v>
      </c>
      <c r="K2053">
        <f>VLOOKUP(customer!A2065,sales_update!A:N,4,FALSE)</f>
        <v>95</v>
      </c>
      <c r="L2053">
        <f>VLOOKUP(customer!A2065,sales_update!A:N,5,FALSE)</f>
        <v>100</v>
      </c>
      <c r="M2053">
        <f>VLOOKUP(customer!A2065,sales_update!A:N,6,FALSE)</f>
        <v>33</v>
      </c>
      <c r="N2053">
        <f>VLOOKUP(customer!A2065,sales_update!A:N,7,FALSE)</f>
        <v>56</v>
      </c>
      <c r="O2053">
        <f>VLOOKUP(customer!A2065,sales_update!A:N,8,FALSE)</f>
        <v>145</v>
      </c>
      <c r="P2053">
        <f>VLOOKUP(customer!A2065,sales_update!A:N,9,FALSE)</f>
        <v>178</v>
      </c>
      <c r="Q2053">
        <f>VLOOKUP(customer!A2065,sales_update!A:N,10,FALSE)</f>
        <v>4</v>
      </c>
      <c r="R2053">
        <f>VLOOKUP(customer!A2065,sales_update!A:N,11,FALSE)</f>
        <v>4</v>
      </c>
      <c r="S2053">
        <f>VLOOKUP(customer!A2065,sales_update!A:N,12,FALSE)</f>
        <v>0</v>
      </c>
      <c r="T2053">
        <f>VLOOKUP(customer!A2065,sales_update!A:N,13,FALSE)</f>
        <v>3</v>
      </c>
      <c r="U2053">
        <f>VLOOKUP(customer!A2065,sales_update!A:N,14,FALSE)</f>
        <v>8</v>
      </c>
      <c r="V2053">
        <f>VLOOKUP(customer!A2065,Marketing!A:I,2,FALSE)</f>
        <v>0</v>
      </c>
      <c r="W2053">
        <f>VLOOKUP(customer!A2065,Marketing!A:I,3,FALSE)</f>
        <v>0</v>
      </c>
      <c r="X2053">
        <f>VLOOKUP(customer!A2065,Marketing!A:I,4,FALSE)</f>
        <v>0</v>
      </c>
      <c r="Y2053">
        <f>VLOOKUP(customer!A2065,Marketing!A:I,5,FALSE)</f>
        <v>0</v>
      </c>
      <c r="Z2053">
        <f>VLOOKUP(customer!A2065,Marketing!A:I,6,FALSE)</f>
        <v>0</v>
      </c>
      <c r="AA2053">
        <f>VLOOKUP(customer!A2065,Marketing!A:I,7,FALSE)</f>
        <v>0</v>
      </c>
      <c r="AB2053">
        <f>VLOOKUP(customer!A2065,Marketing!A:I,8,FALSE)</f>
        <v>0</v>
      </c>
      <c r="AC2053" s="1">
        <f>VLOOKUP(customer!A2065,Marketing!A:I,9,FALSE)</f>
        <v>43918</v>
      </c>
    </row>
    <row r="2054" spans="1:29" x14ac:dyDescent="0.3">
      <c r="A2054">
        <v>2790</v>
      </c>
      <c r="B2054">
        <v>121840</v>
      </c>
      <c r="C2054">
        <v>1</v>
      </c>
      <c r="D2054">
        <v>0</v>
      </c>
      <c r="E2054">
        <v>37</v>
      </c>
      <c r="F2054" t="str">
        <f>IF(customer!G2066=1, "Married", IF(customer!H2066=1, "Single", IF(customer!F2066=1, "Divorced", IF(customer!I2066=1, "Together", IF(customer!J2066=1, "Widowed", "Unknown")))))</f>
        <v>Together</v>
      </c>
      <c r="G2054" t="str">
        <f>IF(customer!K2066=1,"Basic",IF(customer!L2066=1,"Graduate",IF(customer!M2066=1,"Master",IF(customer!N2066=1,"PhD","Unknown"))))</f>
        <v>PhD</v>
      </c>
      <c r="H2054" t="s">
        <v>17</v>
      </c>
      <c r="I2054">
        <f>VLOOKUP(customer!A2066,sales_update!A:N,2,FALSE)</f>
        <v>80</v>
      </c>
      <c r="J2054">
        <f xml:space="preserve"> VLOOKUP(customer!A2066,sales_update!A:N,3,FALSE)</f>
        <v>95</v>
      </c>
      <c r="K2054">
        <f>VLOOKUP(customer!A2066,sales_update!A:N,4,FALSE)</f>
        <v>0</v>
      </c>
      <c r="L2054">
        <f>VLOOKUP(customer!A2066,sales_update!A:N,5,FALSE)</f>
        <v>50</v>
      </c>
      <c r="M2054">
        <f>VLOOKUP(customer!A2066,sales_update!A:N,6,FALSE)</f>
        <v>0</v>
      </c>
      <c r="N2054">
        <f>VLOOKUP(customer!A2066,sales_update!A:N,7,FALSE)</f>
        <v>0</v>
      </c>
      <c r="O2054">
        <f>VLOOKUP(customer!A2066,sales_update!A:N,8,FALSE)</f>
        <v>6</v>
      </c>
      <c r="P2054">
        <f>VLOOKUP(customer!A2066,sales_update!A:N,9,FALSE)</f>
        <v>139</v>
      </c>
      <c r="Q2054">
        <f>VLOOKUP(customer!A2066,sales_update!A:N,10,FALSE)</f>
        <v>1</v>
      </c>
      <c r="R2054">
        <f>VLOOKUP(customer!A2066,sales_update!A:N,11,FALSE)</f>
        <v>1</v>
      </c>
      <c r="S2054">
        <f>VLOOKUP(customer!A2066,sales_update!A:N,12,FALSE)</f>
        <v>0</v>
      </c>
      <c r="T2054">
        <f>VLOOKUP(customer!A2066,sales_update!A:N,13,FALSE)</f>
        <v>3</v>
      </c>
      <c r="U2054">
        <f>VLOOKUP(customer!A2066,sales_update!A:N,14,FALSE)</f>
        <v>9</v>
      </c>
      <c r="V2054">
        <f>VLOOKUP(customer!A2066,Marketing!A:I,2,FALSE)</f>
        <v>0</v>
      </c>
      <c r="W2054">
        <f>VLOOKUP(customer!A2066,Marketing!A:I,3,FALSE)</f>
        <v>0</v>
      </c>
      <c r="X2054">
        <f>VLOOKUP(customer!A2066,Marketing!A:I,4,FALSE)</f>
        <v>0</v>
      </c>
      <c r="Y2054">
        <f>VLOOKUP(customer!A2066,Marketing!A:I,5,FALSE)</f>
        <v>0</v>
      </c>
      <c r="Z2054">
        <f>VLOOKUP(customer!A2066,Marketing!A:I,6,FALSE)</f>
        <v>0</v>
      </c>
      <c r="AA2054">
        <f>VLOOKUP(customer!A2066,Marketing!A:I,7,FALSE)</f>
        <v>0</v>
      </c>
      <c r="AB2054">
        <f>VLOOKUP(customer!A2066,Marketing!A:I,8,FALSE)</f>
        <v>0</v>
      </c>
      <c r="AC2054" s="1">
        <f>VLOOKUP(customer!A2066,Marketing!A:I,9,FALSE)</f>
        <v>43825</v>
      </c>
    </row>
    <row r="2055" spans="1:29" x14ac:dyDescent="0.3">
      <c r="A2055">
        <v>1853</v>
      </c>
      <c r="B2055">
        <v>121675</v>
      </c>
      <c r="C2055">
        <v>1</v>
      </c>
      <c r="D2055">
        <v>0</v>
      </c>
      <c r="E2055">
        <v>44</v>
      </c>
      <c r="F2055" t="str">
        <f>IF(customer!G2067=1, "Married", IF(customer!H2067=1, "Single", IF(customer!F2067=1, "Divorced", IF(customer!I2067=1, "Together", IF(customer!J2067=1, "Widowed", "Unknown")))))</f>
        <v>Together</v>
      </c>
      <c r="G2055" t="str">
        <f>IF(customer!K2067=1,"Basic",IF(customer!L2067=1,"Graduate",IF(customer!M2067=1,"Master",IF(customer!N2067=1,"PhD","Unknown"))))</f>
        <v>Graduate</v>
      </c>
      <c r="H2055" t="s">
        <v>15</v>
      </c>
      <c r="I2055">
        <f>VLOOKUP(customer!A2067,sales_update!A:N,2,FALSE)</f>
        <v>55</v>
      </c>
      <c r="J2055">
        <f xml:space="preserve"> VLOOKUP(customer!A2067,sales_update!A:N,3,FALSE)</f>
        <v>22</v>
      </c>
      <c r="K2055">
        <f>VLOOKUP(customer!A2067,sales_update!A:N,4,FALSE)</f>
        <v>0</v>
      </c>
      <c r="L2055">
        <f>VLOOKUP(customer!A2067,sales_update!A:N,5,FALSE)</f>
        <v>90</v>
      </c>
      <c r="M2055">
        <f>VLOOKUP(customer!A2067,sales_update!A:N,6,FALSE)</f>
        <v>95</v>
      </c>
      <c r="N2055">
        <f>VLOOKUP(customer!A2067,sales_update!A:N,7,FALSE)</f>
        <v>22</v>
      </c>
      <c r="O2055">
        <f>VLOOKUP(customer!A2067,sales_update!A:N,8,FALSE)</f>
        <v>22</v>
      </c>
      <c r="P2055">
        <f>VLOOKUP(customer!A2067,sales_update!A:N,9,FALSE)</f>
        <v>208</v>
      </c>
      <c r="Q2055">
        <f>VLOOKUP(customer!A2067,sales_update!A:N,10,FALSE)</f>
        <v>3</v>
      </c>
      <c r="R2055">
        <f>VLOOKUP(customer!A2067,sales_update!A:N,11,FALSE)</f>
        <v>4</v>
      </c>
      <c r="S2055">
        <f>VLOOKUP(customer!A2067,sales_update!A:N,12,FALSE)</f>
        <v>0</v>
      </c>
      <c r="T2055">
        <f>VLOOKUP(customer!A2067,sales_update!A:N,13,FALSE)</f>
        <v>3</v>
      </c>
      <c r="U2055">
        <f>VLOOKUP(customer!A2067,sales_update!A:N,14,FALSE)</f>
        <v>7</v>
      </c>
      <c r="V2055">
        <f>VLOOKUP(customer!A2067,Marketing!A:I,2,FALSE)</f>
        <v>0</v>
      </c>
      <c r="W2055">
        <f>VLOOKUP(customer!A2067,Marketing!A:I,3,FALSE)</f>
        <v>0</v>
      </c>
      <c r="X2055">
        <f>VLOOKUP(customer!A2067,Marketing!A:I,4,FALSE)</f>
        <v>0</v>
      </c>
      <c r="Y2055">
        <f>VLOOKUP(customer!A2067,Marketing!A:I,5,FALSE)</f>
        <v>0</v>
      </c>
      <c r="Z2055">
        <f>VLOOKUP(customer!A2067,Marketing!A:I,6,FALSE)</f>
        <v>0</v>
      </c>
      <c r="AA2055">
        <f>VLOOKUP(customer!A2067,Marketing!A:I,7,FALSE)</f>
        <v>0</v>
      </c>
      <c r="AB2055">
        <f>VLOOKUP(customer!A2067,Marketing!A:I,8,FALSE)</f>
        <v>0</v>
      </c>
      <c r="AC2055" s="1">
        <f>VLOOKUP(customer!A2067,Marketing!A:I,9,FALSE)</f>
        <v>44150</v>
      </c>
    </row>
    <row r="2056" spans="1:29" x14ac:dyDescent="0.3">
      <c r="A2056">
        <v>2418</v>
      </c>
      <c r="B2056">
        <v>121645</v>
      </c>
      <c r="C2056">
        <v>1</v>
      </c>
      <c r="D2056">
        <v>0</v>
      </c>
      <c r="E2056">
        <v>41</v>
      </c>
      <c r="F2056" t="str">
        <f>IF(customer!G2068=1, "Married", IF(customer!H2068=1, "Single", IF(customer!F2068=1, "Divorced", IF(customer!I2068=1, "Together", IF(customer!J2068=1, "Widowed", "Unknown")))))</f>
        <v>Together</v>
      </c>
      <c r="G2056" t="str">
        <f>IF(customer!K2068=1,"Basic",IF(customer!L2068=1,"Graduate",IF(customer!M2068=1,"Master",IF(customer!N2068=1,"PhD","Unknown"))))</f>
        <v>Graduate</v>
      </c>
      <c r="H2056" t="s">
        <v>17</v>
      </c>
      <c r="I2056">
        <f>VLOOKUP(customer!A2068,sales_update!A:N,2,FALSE)</f>
        <v>75</v>
      </c>
      <c r="J2056">
        <f xml:space="preserve"> VLOOKUP(customer!A2068,sales_update!A:N,3,FALSE)</f>
        <v>79</v>
      </c>
      <c r="K2056">
        <f>VLOOKUP(customer!A2068,sales_update!A:N,4,FALSE)</f>
        <v>0</v>
      </c>
      <c r="L2056">
        <f>VLOOKUP(customer!A2068,sales_update!A:N,5,FALSE)</f>
        <v>129</v>
      </c>
      <c r="M2056">
        <f>VLOOKUP(customer!A2068,sales_update!A:N,6,FALSE)</f>
        <v>22</v>
      </c>
      <c r="N2056">
        <f>VLOOKUP(customer!A2068,sales_update!A:N,7,FALSE)</f>
        <v>28</v>
      </c>
      <c r="O2056">
        <f>VLOOKUP(customer!A2068,sales_update!A:N,8,FALSE)</f>
        <v>107</v>
      </c>
      <c r="P2056">
        <f>VLOOKUP(customer!A2068,sales_update!A:N,9,FALSE)</f>
        <v>152</v>
      </c>
      <c r="Q2056">
        <f>VLOOKUP(customer!A2068,sales_update!A:N,10,FALSE)</f>
        <v>3</v>
      </c>
      <c r="R2056">
        <f>VLOOKUP(customer!A2068,sales_update!A:N,11,FALSE)</f>
        <v>3</v>
      </c>
      <c r="S2056">
        <f>VLOOKUP(customer!A2068,sales_update!A:N,12,FALSE)</f>
        <v>0</v>
      </c>
      <c r="T2056">
        <f>VLOOKUP(customer!A2068,sales_update!A:N,13,FALSE)</f>
        <v>3</v>
      </c>
      <c r="U2056">
        <f>VLOOKUP(customer!A2068,sales_update!A:N,14,FALSE)</f>
        <v>9</v>
      </c>
      <c r="V2056">
        <f>VLOOKUP(customer!A2068,Marketing!A:I,2,FALSE)</f>
        <v>0</v>
      </c>
      <c r="W2056">
        <f>VLOOKUP(customer!A2068,Marketing!A:I,3,FALSE)</f>
        <v>0</v>
      </c>
      <c r="X2056">
        <f>VLOOKUP(customer!A2068,Marketing!A:I,4,FALSE)</f>
        <v>0</v>
      </c>
      <c r="Y2056">
        <f>VLOOKUP(customer!A2068,Marketing!A:I,5,FALSE)</f>
        <v>0</v>
      </c>
      <c r="Z2056">
        <f>VLOOKUP(customer!A2068,Marketing!A:I,6,FALSE)</f>
        <v>0</v>
      </c>
      <c r="AA2056">
        <f>VLOOKUP(customer!A2068,Marketing!A:I,7,FALSE)</f>
        <v>0</v>
      </c>
      <c r="AB2056">
        <f>VLOOKUP(customer!A2068,Marketing!A:I,8,FALSE)</f>
        <v>1</v>
      </c>
      <c r="AC2056" s="1">
        <f>VLOOKUP(customer!A2068,Marketing!A:I,9,FALSE)</f>
        <v>43504</v>
      </c>
    </row>
    <row r="2057" spans="1:29" x14ac:dyDescent="0.3">
      <c r="A2057">
        <v>1535</v>
      </c>
      <c r="B2057">
        <v>121474</v>
      </c>
      <c r="C2057">
        <v>1</v>
      </c>
      <c r="D2057">
        <v>0</v>
      </c>
      <c r="E2057">
        <v>31</v>
      </c>
      <c r="F2057" t="str">
        <f>IF(customer!G2069=1, "Married", IF(customer!H2069=1, "Single", IF(customer!F2069=1, "Divorced", IF(customer!I2069=1, "Together", IF(customer!J2069=1, "Widowed", "Unknown")))))</f>
        <v>Single</v>
      </c>
      <c r="G2057" t="str">
        <f>IF(customer!K2069=1,"Basic",IF(customer!L2069=1,"Graduate",IF(customer!M2069=1,"Master",IF(customer!N2069=1,"PhD","Unknown"))))</f>
        <v>Graduate</v>
      </c>
      <c r="H2057" t="s">
        <v>15</v>
      </c>
      <c r="I2057">
        <f>VLOOKUP(customer!A2069,sales_update!A:N,2,FALSE)</f>
        <v>0</v>
      </c>
      <c r="J2057">
        <f xml:space="preserve"> VLOOKUP(customer!A2069,sales_update!A:N,3,FALSE)</f>
        <v>34</v>
      </c>
      <c r="K2057">
        <f>VLOOKUP(customer!A2069,sales_update!A:N,4,FALSE)</f>
        <v>91</v>
      </c>
      <c r="L2057">
        <f>VLOOKUP(customer!A2069,sales_update!A:N,5,FALSE)</f>
        <v>136</v>
      </c>
      <c r="M2057">
        <f>VLOOKUP(customer!A2069,sales_update!A:N,6,FALSE)</f>
        <v>62</v>
      </c>
      <c r="N2057">
        <f>VLOOKUP(customer!A2069,sales_update!A:N,7,FALSE)</f>
        <v>0</v>
      </c>
      <c r="O2057">
        <f>VLOOKUP(customer!A2069,sales_update!A:N,8,FALSE)</f>
        <v>192</v>
      </c>
      <c r="P2057">
        <f>VLOOKUP(customer!A2069,sales_update!A:N,9,FALSE)</f>
        <v>130</v>
      </c>
      <c r="Q2057">
        <f>VLOOKUP(customer!A2069,sales_update!A:N,10,FALSE)</f>
        <v>2</v>
      </c>
      <c r="R2057">
        <f>VLOOKUP(customer!A2069,sales_update!A:N,11,FALSE)</f>
        <v>3</v>
      </c>
      <c r="S2057">
        <f>VLOOKUP(customer!A2069,sales_update!A:N,12,FALSE)</f>
        <v>1</v>
      </c>
      <c r="T2057">
        <f>VLOOKUP(customer!A2069,sales_update!A:N,13,FALSE)</f>
        <v>2</v>
      </c>
      <c r="U2057">
        <f>VLOOKUP(customer!A2069,sales_update!A:N,14,FALSE)</f>
        <v>7</v>
      </c>
      <c r="V2057">
        <f>VLOOKUP(customer!A2069,Marketing!A:I,2,FALSE)</f>
        <v>1</v>
      </c>
      <c r="W2057">
        <f>VLOOKUP(customer!A2069,Marketing!A:I,3,FALSE)</f>
        <v>0</v>
      </c>
      <c r="X2057">
        <f>VLOOKUP(customer!A2069,Marketing!A:I,4,FALSE)</f>
        <v>0</v>
      </c>
      <c r="Y2057">
        <f>VLOOKUP(customer!A2069,Marketing!A:I,5,FALSE)</f>
        <v>0</v>
      </c>
      <c r="Z2057">
        <f>VLOOKUP(customer!A2069,Marketing!A:I,6,FALSE)</f>
        <v>0</v>
      </c>
      <c r="AA2057">
        <f>VLOOKUP(customer!A2069,Marketing!A:I,7,FALSE)</f>
        <v>0</v>
      </c>
      <c r="AB2057">
        <f>VLOOKUP(customer!A2069,Marketing!A:I,8,FALSE)</f>
        <v>1</v>
      </c>
      <c r="AC2057" s="1">
        <f>VLOOKUP(customer!A2069,Marketing!A:I,9,FALSE)</f>
        <v>44086</v>
      </c>
    </row>
    <row r="2058" spans="1:29" x14ac:dyDescent="0.3">
      <c r="A2058">
        <v>1792</v>
      </c>
      <c r="B2058">
        <v>121359</v>
      </c>
      <c r="C2058">
        <v>1</v>
      </c>
      <c r="D2058">
        <v>0</v>
      </c>
      <c r="E2058">
        <v>48</v>
      </c>
      <c r="F2058" t="str">
        <f>IF(customer!G2070=1, "Married", IF(customer!H2070=1, "Single", IF(customer!F2070=1, "Divorced", IF(customer!I2070=1, "Together", IF(customer!J2070=1, "Widowed", "Unknown")))))</f>
        <v>Single</v>
      </c>
      <c r="G2058" t="str">
        <f>IF(customer!K2070=1,"Basic",IF(customer!L2070=1,"Graduate",IF(customer!M2070=1,"Master",IF(customer!N2070=1,"PhD","Unknown"))))</f>
        <v>Graduate</v>
      </c>
      <c r="H2058" t="s">
        <v>20</v>
      </c>
      <c r="I2058">
        <f>VLOOKUP(customer!A2070,sales_update!A:N,2,FALSE)</f>
        <v>1</v>
      </c>
      <c r="J2058">
        <f xml:space="preserve"> VLOOKUP(customer!A2070,sales_update!A:N,3,FALSE)</f>
        <v>68</v>
      </c>
      <c r="K2058">
        <f>VLOOKUP(customer!A2070,sales_update!A:N,4,FALSE)</f>
        <v>11</v>
      </c>
      <c r="L2058">
        <f>VLOOKUP(customer!A2070,sales_update!A:N,5,FALSE)</f>
        <v>97</v>
      </c>
      <c r="M2058">
        <f>VLOOKUP(customer!A2070,sales_update!A:N,6,FALSE)</f>
        <v>34</v>
      </c>
      <c r="N2058">
        <f>VLOOKUP(customer!A2070,sales_update!A:N,7,FALSE)</f>
        <v>6</v>
      </c>
      <c r="O2058">
        <f>VLOOKUP(customer!A2070,sales_update!A:N,8,FALSE)</f>
        <v>57</v>
      </c>
      <c r="P2058">
        <f>VLOOKUP(customer!A2070,sales_update!A:N,9,FALSE)</f>
        <v>159</v>
      </c>
      <c r="Q2058">
        <f>VLOOKUP(customer!A2070,sales_update!A:N,10,FALSE)</f>
        <v>2</v>
      </c>
      <c r="R2058">
        <f>VLOOKUP(customer!A2070,sales_update!A:N,11,FALSE)</f>
        <v>2</v>
      </c>
      <c r="S2058">
        <f>VLOOKUP(customer!A2070,sales_update!A:N,12,FALSE)</f>
        <v>0</v>
      </c>
      <c r="T2058">
        <f>VLOOKUP(customer!A2070,sales_update!A:N,13,FALSE)</f>
        <v>3</v>
      </c>
      <c r="U2058">
        <f>VLOOKUP(customer!A2070,sales_update!A:N,14,FALSE)</f>
        <v>8</v>
      </c>
      <c r="V2058">
        <f>VLOOKUP(customer!A2070,Marketing!A:I,2,FALSE)</f>
        <v>0</v>
      </c>
      <c r="W2058">
        <f>VLOOKUP(customer!A2070,Marketing!A:I,3,FALSE)</f>
        <v>0</v>
      </c>
      <c r="X2058">
        <f>VLOOKUP(customer!A2070,Marketing!A:I,4,FALSE)</f>
        <v>0</v>
      </c>
      <c r="Y2058">
        <f>VLOOKUP(customer!A2070,Marketing!A:I,5,FALSE)</f>
        <v>0</v>
      </c>
      <c r="Z2058">
        <f>VLOOKUP(customer!A2070,Marketing!A:I,6,FALSE)</f>
        <v>0</v>
      </c>
      <c r="AA2058">
        <f>VLOOKUP(customer!A2070,Marketing!A:I,7,FALSE)</f>
        <v>0</v>
      </c>
      <c r="AB2058">
        <f>VLOOKUP(customer!A2070,Marketing!A:I,8,FALSE)</f>
        <v>1</v>
      </c>
      <c r="AC2058" s="1">
        <f>VLOOKUP(customer!A2070,Marketing!A:I,9,FALSE)</f>
        <v>43733</v>
      </c>
    </row>
    <row r="2059" spans="1:29" x14ac:dyDescent="0.3">
      <c r="A2059">
        <v>2357</v>
      </c>
      <c r="B2059">
        <v>121355</v>
      </c>
      <c r="C2059">
        <v>1</v>
      </c>
      <c r="D2059">
        <v>0</v>
      </c>
      <c r="E2059">
        <v>35</v>
      </c>
      <c r="F2059" t="str">
        <f>IF(customer!G2071=1, "Married", IF(customer!H2071=1, "Single", IF(customer!F2071=1, "Divorced", IF(customer!I2071=1, "Together", IF(customer!J2071=1, "Widowed", "Unknown")))))</f>
        <v>Married</v>
      </c>
      <c r="G2059" t="str">
        <f>IF(customer!K2071=1,"Basic",IF(customer!L2071=1,"Graduate",IF(customer!M2071=1,"Master",IF(customer!N2071=1,"PhD","Unknown"))))</f>
        <v>Graduate</v>
      </c>
      <c r="H2059" t="s">
        <v>15</v>
      </c>
      <c r="I2059">
        <f>VLOOKUP(customer!A2071,sales_update!A:N,2,FALSE)</f>
        <v>5</v>
      </c>
      <c r="J2059">
        <f xml:space="preserve"> VLOOKUP(customer!A2071,sales_update!A:N,3,FALSE)</f>
        <v>28</v>
      </c>
      <c r="K2059">
        <f>VLOOKUP(customer!A2071,sales_update!A:N,4,FALSE)</f>
        <v>74</v>
      </c>
      <c r="L2059">
        <f>VLOOKUP(customer!A2071,sales_update!A:N,5,FALSE)</f>
        <v>80</v>
      </c>
      <c r="M2059">
        <f>VLOOKUP(customer!A2071,sales_update!A:N,6,FALSE)</f>
        <v>0</v>
      </c>
      <c r="N2059">
        <f>VLOOKUP(customer!A2071,sales_update!A:N,7,FALSE)</f>
        <v>28</v>
      </c>
      <c r="O2059">
        <f>VLOOKUP(customer!A2071,sales_update!A:N,8,FALSE)</f>
        <v>176</v>
      </c>
      <c r="P2059">
        <f>VLOOKUP(customer!A2071,sales_update!A:N,9,FALSE)</f>
        <v>34</v>
      </c>
      <c r="Q2059">
        <f>VLOOKUP(customer!A2071,sales_update!A:N,10,FALSE)</f>
        <v>2</v>
      </c>
      <c r="R2059">
        <f>VLOOKUP(customer!A2071,sales_update!A:N,11,FALSE)</f>
        <v>2</v>
      </c>
      <c r="S2059">
        <f>VLOOKUP(customer!A2071,sales_update!A:N,12,FALSE)</f>
        <v>1</v>
      </c>
      <c r="T2059">
        <f>VLOOKUP(customer!A2071,sales_update!A:N,13,FALSE)</f>
        <v>2</v>
      </c>
      <c r="U2059">
        <f>VLOOKUP(customer!A2071,sales_update!A:N,14,FALSE)</f>
        <v>6</v>
      </c>
      <c r="V2059">
        <f>VLOOKUP(customer!A2071,Marketing!A:I,2,FALSE)</f>
        <v>1</v>
      </c>
      <c r="W2059">
        <f>VLOOKUP(customer!A2071,Marketing!A:I,3,FALSE)</f>
        <v>0</v>
      </c>
      <c r="X2059">
        <f>VLOOKUP(customer!A2071,Marketing!A:I,4,FALSE)</f>
        <v>0</v>
      </c>
      <c r="Y2059">
        <f>VLOOKUP(customer!A2071,Marketing!A:I,5,FALSE)</f>
        <v>0</v>
      </c>
      <c r="Z2059">
        <f>VLOOKUP(customer!A2071,Marketing!A:I,6,FALSE)</f>
        <v>0</v>
      </c>
      <c r="AA2059">
        <f>VLOOKUP(customer!A2071,Marketing!A:I,7,FALSE)</f>
        <v>0</v>
      </c>
      <c r="AB2059">
        <f>VLOOKUP(customer!A2071,Marketing!A:I,8,FALSE)</f>
        <v>1</v>
      </c>
      <c r="AC2059" s="1">
        <f>VLOOKUP(customer!A2071,Marketing!A:I,9,FALSE)</f>
        <v>43855</v>
      </c>
    </row>
    <row r="2060" spans="1:29" x14ac:dyDescent="0.3">
      <c r="A2060">
        <v>2123</v>
      </c>
      <c r="B2060">
        <v>121282</v>
      </c>
      <c r="C2060">
        <v>1</v>
      </c>
      <c r="D2060">
        <v>0</v>
      </c>
      <c r="E2060">
        <v>42</v>
      </c>
      <c r="F2060" t="str">
        <f>IF(customer!G2072=1, "Married", IF(customer!H2072=1, "Single", IF(customer!F2072=1, "Divorced", IF(customer!I2072=1, "Together", IF(customer!J2072=1, "Widowed", "Unknown")))))</f>
        <v>Divorced</v>
      </c>
      <c r="G2060" t="str">
        <f>IF(customer!K2072=1,"Basic",IF(customer!L2072=1,"Graduate",IF(customer!M2072=1,"Master",IF(customer!N2072=1,"PhD","Unknown"))))</f>
        <v>Unknown</v>
      </c>
      <c r="H2060" t="s">
        <v>15</v>
      </c>
      <c r="I2060">
        <f>VLOOKUP(customer!A2072,sales_update!A:N,2,FALSE)</f>
        <v>76</v>
      </c>
      <c r="J2060">
        <f xml:space="preserve"> VLOOKUP(customer!A2072,sales_update!A:N,3,FALSE)</f>
        <v>6</v>
      </c>
      <c r="K2060">
        <f>VLOOKUP(customer!A2072,sales_update!A:N,4,FALSE)</f>
        <v>28</v>
      </c>
      <c r="L2060">
        <f>VLOOKUP(customer!A2072,sales_update!A:N,5,FALSE)</f>
        <v>46</v>
      </c>
      <c r="M2060">
        <f>VLOOKUP(customer!A2072,sales_update!A:N,6,FALSE)</f>
        <v>23</v>
      </c>
      <c r="N2060">
        <f>VLOOKUP(customer!A2072,sales_update!A:N,7,FALSE)</f>
        <v>46</v>
      </c>
      <c r="O2060">
        <f>VLOOKUP(customer!A2072,sales_update!A:N,8,FALSE)</f>
        <v>114</v>
      </c>
      <c r="P2060">
        <f>VLOOKUP(customer!A2072,sales_update!A:N,9,FALSE)</f>
        <v>34</v>
      </c>
      <c r="Q2060">
        <f>VLOOKUP(customer!A2072,sales_update!A:N,10,FALSE)</f>
        <v>2</v>
      </c>
      <c r="R2060">
        <f>VLOOKUP(customer!A2072,sales_update!A:N,11,FALSE)</f>
        <v>2</v>
      </c>
      <c r="S2060">
        <f>VLOOKUP(customer!A2072,sales_update!A:N,12,FALSE)</f>
        <v>1</v>
      </c>
      <c r="T2060">
        <f>VLOOKUP(customer!A2072,sales_update!A:N,13,FALSE)</f>
        <v>2</v>
      </c>
      <c r="U2060">
        <f>VLOOKUP(customer!A2072,sales_update!A:N,14,FALSE)</f>
        <v>6</v>
      </c>
      <c r="V2060">
        <f>VLOOKUP(customer!A2072,Marketing!A:I,2,FALSE)</f>
        <v>0</v>
      </c>
      <c r="W2060">
        <f>VLOOKUP(customer!A2072,Marketing!A:I,3,FALSE)</f>
        <v>0</v>
      </c>
      <c r="X2060">
        <f>VLOOKUP(customer!A2072,Marketing!A:I,4,FALSE)</f>
        <v>0</v>
      </c>
      <c r="Y2060">
        <f>VLOOKUP(customer!A2072,Marketing!A:I,5,FALSE)</f>
        <v>0</v>
      </c>
      <c r="Z2060">
        <f>VLOOKUP(customer!A2072,Marketing!A:I,6,FALSE)</f>
        <v>0</v>
      </c>
      <c r="AA2060">
        <f>VLOOKUP(customer!A2072,Marketing!A:I,7,FALSE)</f>
        <v>0</v>
      </c>
      <c r="AB2060">
        <f>VLOOKUP(customer!A2072,Marketing!A:I,8,FALSE)</f>
        <v>0</v>
      </c>
      <c r="AC2060" s="1">
        <f>VLOOKUP(customer!A2072,Marketing!A:I,9,FALSE)</f>
        <v>44119</v>
      </c>
    </row>
    <row r="2061" spans="1:29" x14ac:dyDescent="0.3">
      <c r="A2061">
        <v>2126</v>
      </c>
      <c r="B2061">
        <v>121255</v>
      </c>
      <c r="C2061">
        <v>1</v>
      </c>
      <c r="D2061">
        <v>0</v>
      </c>
      <c r="E2061">
        <v>46</v>
      </c>
      <c r="F2061" t="str">
        <f>IF(customer!G2073=1, "Married", IF(customer!H2073=1, "Single", IF(customer!F2073=1, "Divorced", IF(customer!I2073=1, "Together", IF(customer!J2073=1, "Widowed", "Unknown")))))</f>
        <v>Together</v>
      </c>
      <c r="G2061" t="str">
        <f>IF(customer!K2073=1,"Basic",IF(customer!L2073=1,"Graduate",IF(customer!M2073=1,"Master",IF(customer!N2073=1,"PhD","Unknown"))))</f>
        <v>Master</v>
      </c>
      <c r="H2061" t="s">
        <v>19</v>
      </c>
      <c r="I2061">
        <f>VLOOKUP(customer!A2073,sales_update!A:N,2,FALSE)</f>
        <v>56</v>
      </c>
      <c r="J2061">
        <f xml:space="preserve"> VLOOKUP(customer!A2073,sales_update!A:N,3,FALSE)</f>
        <v>165</v>
      </c>
      <c r="K2061">
        <f>VLOOKUP(customer!A2073,sales_update!A:N,4,FALSE)</f>
        <v>0</v>
      </c>
      <c r="L2061">
        <f>VLOOKUP(customer!A2073,sales_update!A:N,5,FALSE)</f>
        <v>143</v>
      </c>
      <c r="M2061">
        <f>VLOOKUP(customer!A2073,sales_update!A:N,6,FALSE)</f>
        <v>11</v>
      </c>
      <c r="N2061">
        <f>VLOOKUP(customer!A2073,sales_update!A:N,7,FALSE)</f>
        <v>11</v>
      </c>
      <c r="O2061">
        <f>VLOOKUP(customer!A2073,sales_update!A:N,8,FALSE)</f>
        <v>17</v>
      </c>
      <c r="P2061">
        <f>VLOOKUP(customer!A2073,sales_update!A:N,9,FALSE)</f>
        <v>314</v>
      </c>
      <c r="Q2061">
        <f>VLOOKUP(customer!A2073,sales_update!A:N,10,FALSE)</f>
        <v>4</v>
      </c>
      <c r="R2061">
        <f>VLOOKUP(customer!A2073,sales_update!A:N,11,FALSE)</f>
        <v>2</v>
      </c>
      <c r="S2061">
        <f>VLOOKUP(customer!A2073,sales_update!A:N,12,FALSE)</f>
        <v>1</v>
      </c>
      <c r="T2061">
        <f>VLOOKUP(customer!A2073,sales_update!A:N,13,FALSE)</f>
        <v>4</v>
      </c>
      <c r="U2061">
        <f>VLOOKUP(customer!A2073,sales_update!A:N,14,FALSE)</f>
        <v>4</v>
      </c>
      <c r="V2061">
        <f>VLOOKUP(customer!A2073,Marketing!A:I,2,FALSE)</f>
        <v>0</v>
      </c>
      <c r="W2061">
        <f>VLOOKUP(customer!A2073,Marketing!A:I,3,FALSE)</f>
        <v>0</v>
      </c>
      <c r="X2061">
        <f>VLOOKUP(customer!A2073,Marketing!A:I,4,FALSE)</f>
        <v>0</v>
      </c>
      <c r="Y2061">
        <f>VLOOKUP(customer!A2073,Marketing!A:I,5,FALSE)</f>
        <v>0</v>
      </c>
      <c r="Z2061">
        <f>VLOOKUP(customer!A2073,Marketing!A:I,6,FALSE)</f>
        <v>0</v>
      </c>
      <c r="AA2061">
        <f>VLOOKUP(customer!A2073,Marketing!A:I,7,FALSE)</f>
        <v>0</v>
      </c>
      <c r="AB2061">
        <f>VLOOKUP(customer!A2073,Marketing!A:I,8,FALSE)</f>
        <v>0</v>
      </c>
      <c r="AC2061" s="1">
        <f>VLOOKUP(customer!A2073,Marketing!A:I,9,FALSE)</f>
        <v>44009</v>
      </c>
    </row>
    <row r="2062" spans="1:29" x14ac:dyDescent="0.3">
      <c r="A2062">
        <v>1649</v>
      </c>
      <c r="B2062">
        <v>121063</v>
      </c>
      <c r="C2062">
        <v>1</v>
      </c>
      <c r="D2062">
        <v>0</v>
      </c>
      <c r="E2062">
        <v>33</v>
      </c>
      <c r="F2062" t="str">
        <f>IF(customer!G2074=1, "Married", IF(customer!H2074=1, "Single", IF(customer!F2074=1, "Divorced", IF(customer!I2074=1, "Together", IF(customer!J2074=1, "Widowed", "Unknown")))))</f>
        <v>Single</v>
      </c>
      <c r="G2062" t="str">
        <f>IF(customer!K2074=1,"Basic",IF(customer!L2074=1,"Graduate",IF(customer!M2074=1,"Master",IF(customer!N2074=1,"PhD","Unknown"))))</f>
        <v>Basic</v>
      </c>
      <c r="H2062" t="s">
        <v>15</v>
      </c>
      <c r="I2062">
        <f>VLOOKUP(customer!A2074,sales_update!A:N,2,FALSE)</f>
        <v>34</v>
      </c>
      <c r="J2062">
        <f xml:space="preserve"> VLOOKUP(customer!A2074,sales_update!A:N,3,FALSE)</f>
        <v>6</v>
      </c>
      <c r="K2062">
        <f>VLOOKUP(customer!A2074,sales_update!A:N,4,FALSE)</f>
        <v>57</v>
      </c>
      <c r="L2062">
        <f>VLOOKUP(customer!A2074,sales_update!A:N,5,FALSE)</f>
        <v>63</v>
      </c>
      <c r="M2062">
        <f>VLOOKUP(customer!A2074,sales_update!A:N,6,FALSE)</f>
        <v>109</v>
      </c>
      <c r="N2062">
        <f>VLOOKUP(customer!A2074,sales_update!A:N,7,FALSE)</f>
        <v>17</v>
      </c>
      <c r="O2062">
        <f>VLOOKUP(customer!A2074,sales_update!A:N,8,FALSE)</f>
        <v>86</v>
      </c>
      <c r="P2062">
        <f>VLOOKUP(customer!A2074,sales_update!A:N,9,FALSE)</f>
        <v>167</v>
      </c>
      <c r="Q2062">
        <f>VLOOKUP(customer!A2074,sales_update!A:N,10,FALSE)</f>
        <v>2</v>
      </c>
      <c r="R2062">
        <f>VLOOKUP(customer!A2074,sales_update!A:N,11,FALSE)</f>
        <v>2</v>
      </c>
      <c r="S2062">
        <f>VLOOKUP(customer!A2074,sales_update!A:N,12,FALSE)</f>
        <v>0</v>
      </c>
      <c r="T2062">
        <f>VLOOKUP(customer!A2074,sales_update!A:N,13,FALSE)</f>
        <v>3</v>
      </c>
      <c r="U2062">
        <f>VLOOKUP(customer!A2074,sales_update!A:N,14,FALSE)</f>
        <v>6</v>
      </c>
      <c r="V2062">
        <f>VLOOKUP(customer!A2074,Marketing!A:I,2,FALSE)</f>
        <v>0</v>
      </c>
      <c r="W2062">
        <f>VLOOKUP(customer!A2074,Marketing!A:I,3,FALSE)</f>
        <v>0</v>
      </c>
      <c r="X2062">
        <f>VLOOKUP(customer!A2074,Marketing!A:I,4,FALSE)</f>
        <v>0</v>
      </c>
      <c r="Y2062">
        <f>VLOOKUP(customer!A2074,Marketing!A:I,5,FALSE)</f>
        <v>0</v>
      </c>
      <c r="Z2062">
        <f>VLOOKUP(customer!A2074,Marketing!A:I,6,FALSE)</f>
        <v>0</v>
      </c>
      <c r="AA2062">
        <f>VLOOKUP(customer!A2074,Marketing!A:I,7,FALSE)</f>
        <v>0</v>
      </c>
      <c r="AB2062">
        <f>VLOOKUP(customer!A2074,Marketing!A:I,8,FALSE)</f>
        <v>0</v>
      </c>
      <c r="AC2062" s="1">
        <f>VLOOKUP(customer!A2074,Marketing!A:I,9,FALSE)</f>
        <v>43891</v>
      </c>
    </row>
    <row r="2063" spans="1:29" x14ac:dyDescent="0.3">
      <c r="A2063">
        <v>2907</v>
      </c>
      <c r="B2063">
        <v>121059</v>
      </c>
      <c r="C2063">
        <v>1</v>
      </c>
      <c r="D2063">
        <v>0</v>
      </c>
      <c r="E2063">
        <v>38</v>
      </c>
      <c r="F2063" t="str">
        <f>IF(customer!G2075=1, "Married", IF(customer!H2075=1, "Single", IF(customer!F2075=1, "Divorced", IF(customer!I2075=1, "Together", IF(customer!J2075=1, "Widowed", "Unknown")))))</f>
        <v>Married</v>
      </c>
      <c r="G2063" t="str">
        <f>IF(customer!K2075=1,"Basic",IF(customer!L2075=1,"Graduate",IF(customer!M2075=1,"Master",IF(customer!N2075=1,"PhD","Unknown"))))</f>
        <v>Master</v>
      </c>
      <c r="H2063" t="s">
        <v>16</v>
      </c>
      <c r="I2063">
        <f>VLOOKUP(customer!A2075,sales_update!A:N,2,FALSE)</f>
        <v>40</v>
      </c>
      <c r="J2063">
        <f xml:space="preserve"> VLOOKUP(customer!A2075,sales_update!A:N,3,FALSE)</f>
        <v>46</v>
      </c>
      <c r="K2063">
        <f>VLOOKUP(customer!A2075,sales_update!A:N,4,FALSE)</f>
        <v>17</v>
      </c>
      <c r="L2063">
        <f>VLOOKUP(customer!A2075,sales_update!A:N,5,FALSE)</f>
        <v>109</v>
      </c>
      <c r="M2063">
        <f>VLOOKUP(customer!A2075,sales_update!A:N,6,FALSE)</f>
        <v>17</v>
      </c>
      <c r="N2063">
        <f>VLOOKUP(customer!A2075,sales_update!A:N,7,FALSE)</f>
        <v>17</v>
      </c>
      <c r="O2063">
        <f>VLOOKUP(customer!A2075,sales_update!A:N,8,FALSE)</f>
        <v>46</v>
      </c>
      <c r="P2063">
        <f>VLOOKUP(customer!A2075,sales_update!A:N,9,FALSE)</f>
        <v>161</v>
      </c>
      <c r="Q2063">
        <f>VLOOKUP(customer!A2075,sales_update!A:N,10,FALSE)</f>
        <v>3</v>
      </c>
      <c r="R2063">
        <f>VLOOKUP(customer!A2075,sales_update!A:N,11,FALSE)</f>
        <v>3</v>
      </c>
      <c r="S2063">
        <f>VLOOKUP(customer!A2075,sales_update!A:N,12,FALSE)</f>
        <v>0</v>
      </c>
      <c r="T2063">
        <f>VLOOKUP(customer!A2075,sales_update!A:N,13,FALSE)</f>
        <v>3</v>
      </c>
      <c r="U2063">
        <f>VLOOKUP(customer!A2075,sales_update!A:N,14,FALSE)</f>
        <v>6</v>
      </c>
      <c r="V2063">
        <f>VLOOKUP(customer!A2075,Marketing!A:I,2,FALSE)</f>
        <v>0</v>
      </c>
      <c r="W2063">
        <f>VLOOKUP(customer!A2075,Marketing!A:I,3,FALSE)</f>
        <v>0</v>
      </c>
      <c r="X2063">
        <f>VLOOKUP(customer!A2075,Marketing!A:I,4,FALSE)</f>
        <v>0</v>
      </c>
      <c r="Y2063">
        <f>VLOOKUP(customer!A2075,Marketing!A:I,5,FALSE)</f>
        <v>0</v>
      </c>
      <c r="Z2063">
        <f>VLOOKUP(customer!A2075,Marketing!A:I,6,FALSE)</f>
        <v>0</v>
      </c>
      <c r="AA2063">
        <f>VLOOKUP(customer!A2075,Marketing!A:I,7,FALSE)</f>
        <v>0</v>
      </c>
      <c r="AB2063">
        <f>VLOOKUP(customer!A2075,Marketing!A:I,8,FALSE)</f>
        <v>0</v>
      </c>
      <c r="AC2063" s="1">
        <f>VLOOKUP(customer!A2075,Marketing!A:I,9,FALSE)</f>
        <v>43995</v>
      </c>
    </row>
    <row r="2064" spans="1:29" x14ac:dyDescent="0.3">
      <c r="A2064">
        <v>2832</v>
      </c>
      <c r="B2064">
        <v>121024</v>
      </c>
      <c r="C2064">
        <v>0</v>
      </c>
      <c r="D2064">
        <v>0</v>
      </c>
      <c r="E2064">
        <v>44</v>
      </c>
      <c r="F2064" t="str">
        <f>IF(customer!G2076=1, "Married", IF(customer!H2076=1, "Single", IF(customer!F2076=1, "Divorced", IF(customer!I2076=1, "Together", IF(customer!J2076=1, "Widowed", "Unknown")))))</f>
        <v>Together</v>
      </c>
      <c r="G2064" t="str">
        <f>IF(customer!K2076=1,"Basic",IF(customer!L2076=1,"Graduate",IF(customer!M2076=1,"Master",IF(customer!N2076=1,"PhD","Unknown"))))</f>
        <v>Master</v>
      </c>
      <c r="H2064" t="s">
        <v>17</v>
      </c>
      <c r="I2064">
        <f>VLOOKUP(customer!A2076,sales_update!A:N,2,FALSE)</f>
        <v>89</v>
      </c>
      <c r="J2064">
        <f xml:space="preserve"> VLOOKUP(customer!A2076,sales_update!A:N,3,FALSE)</f>
        <v>207</v>
      </c>
      <c r="K2064">
        <f>VLOOKUP(customer!A2076,sales_update!A:N,4,FALSE)</f>
        <v>23</v>
      </c>
      <c r="L2064">
        <f>VLOOKUP(customer!A2076,sales_update!A:N,5,FALSE)</f>
        <v>104</v>
      </c>
      <c r="M2064">
        <f>VLOOKUP(customer!A2076,sales_update!A:N,6,FALSE)</f>
        <v>35</v>
      </c>
      <c r="N2064">
        <f>VLOOKUP(customer!A2076,sales_update!A:N,7,FALSE)</f>
        <v>12</v>
      </c>
      <c r="O2064">
        <f>VLOOKUP(customer!A2076,sales_update!A:N,8,FALSE)</f>
        <v>104</v>
      </c>
      <c r="P2064">
        <f>VLOOKUP(customer!A2076,sales_update!A:N,9,FALSE)</f>
        <v>276</v>
      </c>
      <c r="Q2064">
        <f>VLOOKUP(customer!A2076,sales_update!A:N,10,FALSE)</f>
        <v>1</v>
      </c>
      <c r="R2064">
        <f>VLOOKUP(customer!A2076,sales_update!A:N,11,FALSE)</f>
        <v>2</v>
      </c>
      <c r="S2064">
        <f>VLOOKUP(customer!A2076,sales_update!A:N,12,FALSE)</f>
        <v>0</v>
      </c>
      <c r="T2064">
        <f>VLOOKUP(customer!A2076,sales_update!A:N,13,FALSE)</f>
        <v>4</v>
      </c>
      <c r="U2064">
        <f>VLOOKUP(customer!A2076,sales_update!A:N,14,FALSE)</f>
        <v>7</v>
      </c>
      <c r="V2064">
        <f>VLOOKUP(customer!A2076,Marketing!A:I,2,FALSE)</f>
        <v>0</v>
      </c>
      <c r="W2064">
        <f>VLOOKUP(customer!A2076,Marketing!A:I,3,FALSE)</f>
        <v>0</v>
      </c>
      <c r="X2064">
        <f>VLOOKUP(customer!A2076,Marketing!A:I,4,FALSE)</f>
        <v>0</v>
      </c>
      <c r="Y2064">
        <f>VLOOKUP(customer!A2076,Marketing!A:I,5,FALSE)</f>
        <v>0</v>
      </c>
      <c r="Z2064">
        <f>VLOOKUP(customer!A2076,Marketing!A:I,6,FALSE)</f>
        <v>0</v>
      </c>
      <c r="AA2064">
        <f>VLOOKUP(customer!A2076,Marketing!A:I,7,FALSE)</f>
        <v>0</v>
      </c>
      <c r="AB2064">
        <f>VLOOKUP(customer!A2076,Marketing!A:I,8,FALSE)</f>
        <v>0</v>
      </c>
      <c r="AC2064" s="1">
        <f>VLOOKUP(customer!A2076,Marketing!A:I,9,FALSE)</f>
        <v>43808</v>
      </c>
    </row>
    <row r="2065" spans="1:29" x14ac:dyDescent="0.3">
      <c r="A2065">
        <v>2490</v>
      </c>
      <c r="B2065">
        <v>120981</v>
      </c>
      <c r="C2065">
        <v>0</v>
      </c>
      <c r="D2065">
        <v>0</v>
      </c>
      <c r="E2065">
        <v>43</v>
      </c>
      <c r="F2065" t="str">
        <f>IF(customer!G2077=1, "Married", IF(customer!H2077=1, "Single", IF(customer!F2077=1, "Divorced", IF(customer!I2077=1, "Together", IF(customer!J2077=1, "Widowed", "Unknown")))))</f>
        <v>Together</v>
      </c>
      <c r="G2065" t="str">
        <f>IF(customer!K2077=1,"Basic",IF(customer!L2077=1,"Graduate",IF(customer!M2077=1,"Master",IF(customer!N2077=1,"PhD","Unknown"))))</f>
        <v>Unknown</v>
      </c>
      <c r="H2065" t="s">
        <v>17</v>
      </c>
      <c r="I2065">
        <f>VLOOKUP(customer!A2077,sales_update!A:N,2,FALSE)</f>
        <v>14</v>
      </c>
      <c r="J2065">
        <f xml:space="preserve"> VLOOKUP(customer!A2077,sales_update!A:N,3,FALSE)</f>
        <v>12</v>
      </c>
      <c r="K2065">
        <f>VLOOKUP(customer!A2077,sales_update!A:N,4,FALSE)</f>
        <v>69</v>
      </c>
      <c r="L2065">
        <f>VLOOKUP(customer!A2077,sales_update!A:N,5,FALSE)</f>
        <v>58</v>
      </c>
      <c r="M2065">
        <f>VLOOKUP(customer!A2077,sales_update!A:N,6,FALSE)</f>
        <v>35</v>
      </c>
      <c r="N2065">
        <f>VLOOKUP(customer!A2077,sales_update!A:N,7,FALSE)</f>
        <v>75</v>
      </c>
      <c r="O2065">
        <f>VLOOKUP(customer!A2077,sales_update!A:N,8,FALSE)</f>
        <v>173</v>
      </c>
      <c r="P2065">
        <f>VLOOKUP(customer!A2077,sales_update!A:N,9,FALSE)</f>
        <v>75</v>
      </c>
      <c r="Q2065">
        <f>VLOOKUP(customer!A2077,sales_update!A:N,10,FALSE)</f>
        <v>1</v>
      </c>
      <c r="R2065">
        <f>VLOOKUP(customer!A2077,sales_update!A:N,11,FALSE)</f>
        <v>3</v>
      </c>
      <c r="S2065">
        <f>VLOOKUP(customer!A2077,sales_update!A:N,12,FALSE)</f>
        <v>1</v>
      </c>
      <c r="T2065">
        <f>VLOOKUP(customer!A2077,sales_update!A:N,13,FALSE)</f>
        <v>2</v>
      </c>
      <c r="U2065">
        <f>VLOOKUP(customer!A2077,sales_update!A:N,14,FALSE)</f>
        <v>8</v>
      </c>
      <c r="V2065">
        <f>VLOOKUP(customer!A2077,Marketing!A:I,2,FALSE)</f>
        <v>0</v>
      </c>
      <c r="W2065">
        <f>VLOOKUP(customer!A2077,Marketing!A:I,3,FALSE)</f>
        <v>0</v>
      </c>
      <c r="X2065">
        <f>VLOOKUP(customer!A2077,Marketing!A:I,4,FALSE)</f>
        <v>0</v>
      </c>
      <c r="Y2065">
        <f>VLOOKUP(customer!A2077,Marketing!A:I,5,FALSE)</f>
        <v>0</v>
      </c>
      <c r="Z2065">
        <f>VLOOKUP(customer!A2077,Marketing!A:I,6,FALSE)</f>
        <v>0</v>
      </c>
      <c r="AA2065">
        <f>VLOOKUP(customer!A2077,Marketing!A:I,7,FALSE)</f>
        <v>0</v>
      </c>
      <c r="AB2065">
        <f>VLOOKUP(customer!A2077,Marketing!A:I,8,FALSE)</f>
        <v>1</v>
      </c>
      <c r="AC2065" s="1">
        <f>VLOOKUP(customer!A2077,Marketing!A:I,9,FALSE)</f>
        <v>43743</v>
      </c>
    </row>
    <row r="2066" spans="1:29" x14ac:dyDescent="0.3">
      <c r="A2066">
        <v>2361</v>
      </c>
      <c r="B2066">
        <v>120895</v>
      </c>
      <c r="C2066">
        <v>1</v>
      </c>
      <c r="D2066">
        <v>0</v>
      </c>
      <c r="E2066">
        <v>47</v>
      </c>
      <c r="F2066" t="str">
        <f>IF(customer!G2078=1, "Married", IF(customer!H2078=1, "Single", IF(customer!F2078=1, "Divorced", IF(customer!I2078=1, "Together", IF(customer!J2078=1, "Widowed", "Unknown")))))</f>
        <v>Married</v>
      </c>
      <c r="G2066" t="str">
        <f>IF(customer!K2078=1,"Basic",IF(customer!L2078=1,"Graduate",IF(customer!M2078=1,"Master",IF(customer!N2078=1,"PhD","Unknown"))))</f>
        <v>Graduate</v>
      </c>
      <c r="H2066" t="s">
        <v>16</v>
      </c>
      <c r="I2066">
        <f>VLOOKUP(customer!A2078,sales_update!A:N,2,FALSE)</f>
        <v>24</v>
      </c>
      <c r="J2066">
        <f xml:space="preserve"> VLOOKUP(customer!A2078,sales_update!A:N,3,FALSE)</f>
        <v>104</v>
      </c>
      <c r="K2066">
        <f>VLOOKUP(customer!A2078,sales_update!A:N,4,FALSE)</f>
        <v>17</v>
      </c>
      <c r="L2066">
        <f>VLOOKUP(customer!A2078,sales_update!A:N,5,FALSE)</f>
        <v>98</v>
      </c>
      <c r="M2066">
        <f>VLOOKUP(customer!A2078,sales_update!A:N,6,FALSE)</f>
        <v>17</v>
      </c>
      <c r="N2066">
        <f>VLOOKUP(customer!A2078,sales_update!A:N,7,FALSE)</f>
        <v>0</v>
      </c>
      <c r="O2066">
        <f>VLOOKUP(customer!A2078,sales_update!A:N,8,FALSE)</f>
        <v>23</v>
      </c>
      <c r="P2066">
        <f>VLOOKUP(customer!A2078,sales_update!A:N,9,FALSE)</f>
        <v>214</v>
      </c>
      <c r="Q2066">
        <f>VLOOKUP(customer!A2078,sales_update!A:N,10,FALSE)</f>
        <v>1</v>
      </c>
      <c r="R2066">
        <f>VLOOKUP(customer!A2078,sales_update!A:N,11,FALSE)</f>
        <v>2</v>
      </c>
      <c r="S2066">
        <f>VLOOKUP(customer!A2078,sales_update!A:N,12,FALSE)</f>
        <v>0</v>
      </c>
      <c r="T2066">
        <f>VLOOKUP(customer!A2078,sales_update!A:N,13,FALSE)</f>
        <v>3</v>
      </c>
      <c r="U2066">
        <f>VLOOKUP(customer!A2078,sales_update!A:N,14,FALSE)</f>
        <v>9</v>
      </c>
      <c r="V2066">
        <f>VLOOKUP(customer!A2078,Marketing!A:I,2,FALSE)</f>
        <v>0</v>
      </c>
      <c r="W2066">
        <f>VLOOKUP(customer!A2078,Marketing!A:I,3,FALSE)</f>
        <v>0</v>
      </c>
      <c r="X2066">
        <f>VLOOKUP(customer!A2078,Marketing!A:I,4,FALSE)</f>
        <v>0</v>
      </c>
      <c r="Y2066">
        <f>VLOOKUP(customer!A2078,Marketing!A:I,5,FALSE)</f>
        <v>0</v>
      </c>
      <c r="Z2066">
        <f>VLOOKUP(customer!A2078,Marketing!A:I,6,FALSE)</f>
        <v>0</v>
      </c>
      <c r="AA2066">
        <f>VLOOKUP(customer!A2078,Marketing!A:I,7,FALSE)</f>
        <v>0</v>
      </c>
      <c r="AB2066">
        <f>VLOOKUP(customer!A2078,Marketing!A:I,8,FALSE)</f>
        <v>0</v>
      </c>
      <c r="AC2066" s="1">
        <f>VLOOKUP(customer!A2078,Marketing!A:I,9,FALSE)</f>
        <v>43537</v>
      </c>
    </row>
    <row r="2067" spans="1:29" x14ac:dyDescent="0.3">
      <c r="A2067">
        <v>1763</v>
      </c>
      <c r="B2067">
        <v>120587</v>
      </c>
      <c r="C2067">
        <v>1</v>
      </c>
      <c r="D2067">
        <v>0</v>
      </c>
      <c r="E2067">
        <v>50</v>
      </c>
      <c r="F2067" t="str">
        <f>IF(customer!G2079=1, "Married", IF(customer!H2079=1, "Single", IF(customer!F2079=1, "Divorced", IF(customer!I2079=1, "Together", IF(customer!J2079=1, "Widowed", "Unknown")))))</f>
        <v>Single</v>
      </c>
      <c r="G2067" t="str">
        <f>IF(customer!K2079=1,"Basic",IF(customer!L2079=1,"Graduate",IF(customer!M2079=1,"Master",IF(customer!N2079=1,"PhD","Unknown"))))</f>
        <v>Graduate</v>
      </c>
      <c r="H2067" t="s">
        <v>15</v>
      </c>
      <c r="I2067">
        <f>VLOOKUP(customer!A2079,sales_update!A:N,2,FALSE)</f>
        <v>39</v>
      </c>
      <c r="J2067">
        <f xml:space="preserve"> VLOOKUP(customer!A2079,sales_update!A:N,3,FALSE)</f>
        <v>12</v>
      </c>
      <c r="K2067">
        <f>VLOOKUP(customer!A2079,sales_update!A:N,4,FALSE)</f>
        <v>18</v>
      </c>
      <c r="L2067">
        <f>VLOOKUP(customer!A2079,sales_update!A:N,5,FALSE)</f>
        <v>35</v>
      </c>
      <c r="M2067">
        <f>VLOOKUP(customer!A2079,sales_update!A:N,6,FALSE)</f>
        <v>23</v>
      </c>
      <c r="N2067">
        <f>VLOOKUP(customer!A2079,sales_update!A:N,7,FALSE)</f>
        <v>6</v>
      </c>
      <c r="O2067">
        <f>VLOOKUP(customer!A2079,sales_update!A:N,8,FALSE)</f>
        <v>53</v>
      </c>
      <c r="P2067">
        <f>VLOOKUP(customer!A2079,sales_update!A:N,9,FALSE)</f>
        <v>41</v>
      </c>
      <c r="Q2067">
        <f>VLOOKUP(customer!A2079,sales_update!A:N,10,FALSE)</f>
        <v>1</v>
      </c>
      <c r="R2067">
        <f>VLOOKUP(customer!A2079,sales_update!A:N,11,FALSE)</f>
        <v>1</v>
      </c>
      <c r="S2067">
        <f>VLOOKUP(customer!A2079,sales_update!A:N,12,FALSE)</f>
        <v>1</v>
      </c>
      <c r="T2067">
        <f>VLOOKUP(customer!A2079,sales_update!A:N,13,FALSE)</f>
        <v>2</v>
      </c>
      <c r="U2067">
        <f>VLOOKUP(customer!A2079,sales_update!A:N,14,FALSE)</f>
        <v>7</v>
      </c>
      <c r="V2067">
        <f>VLOOKUP(customer!A2079,Marketing!A:I,2,FALSE)</f>
        <v>0</v>
      </c>
      <c r="W2067">
        <f>VLOOKUP(customer!A2079,Marketing!A:I,3,FALSE)</f>
        <v>0</v>
      </c>
      <c r="X2067">
        <f>VLOOKUP(customer!A2079,Marketing!A:I,4,FALSE)</f>
        <v>0</v>
      </c>
      <c r="Y2067">
        <f>VLOOKUP(customer!A2079,Marketing!A:I,5,FALSE)</f>
        <v>0</v>
      </c>
      <c r="Z2067">
        <f>VLOOKUP(customer!A2079,Marketing!A:I,6,FALSE)</f>
        <v>0</v>
      </c>
      <c r="AA2067">
        <f>VLOOKUP(customer!A2079,Marketing!A:I,7,FALSE)</f>
        <v>0</v>
      </c>
      <c r="AB2067">
        <f>VLOOKUP(customer!A2079,Marketing!A:I,8,FALSE)</f>
        <v>0</v>
      </c>
      <c r="AC2067" s="1">
        <f>VLOOKUP(customer!A2079,Marketing!A:I,9,FALSE)</f>
        <v>44119</v>
      </c>
    </row>
    <row r="2068" spans="1:29" x14ac:dyDescent="0.3">
      <c r="A2068">
        <v>3105</v>
      </c>
      <c r="B2068">
        <v>120587</v>
      </c>
      <c r="C2068">
        <v>1</v>
      </c>
      <c r="D2068">
        <v>0</v>
      </c>
      <c r="E2068">
        <v>50</v>
      </c>
      <c r="F2068" t="str">
        <f>IF(customer!G2080=1, "Married", IF(customer!H2080=1, "Single", IF(customer!F2080=1, "Divorced", IF(customer!I2080=1, "Together", IF(customer!J2080=1, "Widowed", "Unknown")))))</f>
        <v>Single</v>
      </c>
      <c r="G2068" t="str">
        <f>IF(customer!K2080=1,"Basic",IF(customer!L2080=1,"Graduate",IF(customer!M2080=1,"Master",IF(customer!N2080=1,"PhD","Unknown"))))</f>
        <v>Graduate</v>
      </c>
      <c r="H2068" t="s">
        <v>16</v>
      </c>
      <c r="I2068">
        <f>VLOOKUP(customer!A2080,sales_update!A:N,2,FALSE)</f>
        <v>39</v>
      </c>
      <c r="J2068">
        <f xml:space="preserve"> VLOOKUP(customer!A2080,sales_update!A:N,3,FALSE)</f>
        <v>12</v>
      </c>
      <c r="K2068">
        <f>VLOOKUP(customer!A2080,sales_update!A:N,4,FALSE)</f>
        <v>18</v>
      </c>
      <c r="L2068">
        <f>VLOOKUP(customer!A2080,sales_update!A:N,5,FALSE)</f>
        <v>35</v>
      </c>
      <c r="M2068">
        <f>VLOOKUP(customer!A2080,sales_update!A:N,6,FALSE)</f>
        <v>23</v>
      </c>
      <c r="N2068">
        <f>VLOOKUP(customer!A2080,sales_update!A:N,7,FALSE)</f>
        <v>6</v>
      </c>
      <c r="O2068">
        <f>VLOOKUP(customer!A2080,sales_update!A:N,8,FALSE)</f>
        <v>53</v>
      </c>
      <c r="P2068">
        <f>VLOOKUP(customer!A2080,sales_update!A:N,9,FALSE)</f>
        <v>41</v>
      </c>
      <c r="Q2068">
        <f>VLOOKUP(customer!A2080,sales_update!A:N,10,FALSE)</f>
        <v>1</v>
      </c>
      <c r="R2068">
        <f>VLOOKUP(customer!A2080,sales_update!A:N,11,FALSE)</f>
        <v>1</v>
      </c>
      <c r="S2068">
        <f>VLOOKUP(customer!A2080,sales_update!A:N,12,FALSE)</f>
        <v>1</v>
      </c>
      <c r="T2068">
        <f>VLOOKUP(customer!A2080,sales_update!A:N,13,FALSE)</f>
        <v>2</v>
      </c>
      <c r="U2068">
        <f>VLOOKUP(customer!A2080,sales_update!A:N,14,FALSE)</f>
        <v>7</v>
      </c>
      <c r="V2068">
        <f>VLOOKUP(customer!A2080,Marketing!A:I,2,FALSE)</f>
        <v>0</v>
      </c>
      <c r="W2068">
        <f>VLOOKUP(customer!A2080,Marketing!A:I,3,FALSE)</f>
        <v>0</v>
      </c>
      <c r="X2068">
        <f>VLOOKUP(customer!A2080,Marketing!A:I,4,FALSE)</f>
        <v>0</v>
      </c>
      <c r="Y2068">
        <f>VLOOKUP(customer!A2080,Marketing!A:I,5,FALSE)</f>
        <v>0</v>
      </c>
      <c r="Z2068">
        <f>VLOOKUP(customer!A2080,Marketing!A:I,6,FALSE)</f>
        <v>0</v>
      </c>
      <c r="AA2068">
        <f>VLOOKUP(customer!A2080,Marketing!A:I,7,FALSE)</f>
        <v>0</v>
      </c>
      <c r="AB2068">
        <f>VLOOKUP(customer!A2080,Marketing!A:I,8,FALSE)</f>
        <v>0</v>
      </c>
      <c r="AC2068" s="1">
        <f>VLOOKUP(customer!A2080,Marketing!A:I,9,FALSE)</f>
        <v>44119</v>
      </c>
    </row>
    <row r="2069" spans="1:29" x14ac:dyDescent="0.3">
      <c r="A2069">
        <v>1040</v>
      </c>
      <c r="B2069">
        <v>120559</v>
      </c>
      <c r="C2069">
        <v>1</v>
      </c>
      <c r="D2069">
        <v>0</v>
      </c>
      <c r="E2069">
        <v>35</v>
      </c>
      <c r="F2069" t="str">
        <f>IF(customer!G2081=1, "Married", IF(customer!H2081=1, "Single", IF(customer!F2081=1, "Divorced", IF(customer!I2081=1, "Together", IF(customer!J2081=1, "Widowed", "Unknown")))))</f>
        <v>Married</v>
      </c>
      <c r="G2069" t="str">
        <f>IF(customer!K2081=1,"Basic",IF(customer!L2081=1,"Graduate",IF(customer!M2081=1,"Master",IF(customer!N2081=1,"PhD","Unknown"))))</f>
        <v>Master</v>
      </c>
      <c r="H2069" t="s">
        <v>19</v>
      </c>
      <c r="I2069">
        <f>VLOOKUP(customer!A2081,sales_update!A:N,2,FALSE)</f>
        <v>88</v>
      </c>
      <c r="J2069">
        <f xml:space="preserve"> VLOOKUP(customer!A2081,sales_update!A:N,3,FALSE)</f>
        <v>76</v>
      </c>
      <c r="K2069">
        <f>VLOOKUP(customer!A2081,sales_update!A:N,4,FALSE)</f>
        <v>6</v>
      </c>
      <c r="L2069">
        <f>VLOOKUP(customer!A2081,sales_update!A:N,5,FALSE)</f>
        <v>170</v>
      </c>
      <c r="M2069">
        <f>VLOOKUP(customer!A2081,sales_update!A:N,6,FALSE)</f>
        <v>18</v>
      </c>
      <c r="N2069">
        <f>VLOOKUP(customer!A2081,sales_update!A:N,7,FALSE)</f>
        <v>0</v>
      </c>
      <c r="O2069">
        <f>VLOOKUP(customer!A2081,sales_update!A:N,8,FALSE)</f>
        <v>41</v>
      </c>
      <c r="P2069">
        <f>VLOOKUP(customer!A2081,sales_update!A:N,9,FALSE)</f>
        <v>229</v>
      </c>
      <c r="Q2069">
        <f>VLOOKUP(customer!A2081,sales_update!A:N,10,FALSE)</f>
        <v>2</v>
      </c>
      <c r="R2069">
        <f>VLOOKUP(customer!A2081,sales_update!A:N,11,FALSE)</f>
        <v>2</v>
      </c>
      <c r="S2069">
        <f>VLOOKUP(customer!A2081,sales_update!A:N,12,FALSE)</f>
        <v>0</v>
      </c>
      <c r="T2069">
        <f>VLOOKUP(customer!A2081,sales_update!A:N,13,FALSE)</f>
        <v>3</v>
      </c>
      <c r="U2069">
        <f>VLOOKUP(customer!A2081,sales_update!A:N,14,FALSE)</f>
        <v>8</v>
      </c>
      <c r="V2069">
        <f>VLOOKUP(customer!A2081,Marketing!A:I,2,FALSE)</f>
        <v>0</v>
      </c>
      <c r="W2069">
        <f>VLOOKUP(customer!A2081,Marketing!A:I,3,FALSE)</f>
        <v>0</v>
      </c>
      <c r="X2069">
        <f>VLOOKUP(customer!A2081,Marketing!A:I,4,FALSE)</f>
        <v>0</v>
      </c>
      <c r="Y2069">
        <f>VLOOKUP(customer!A2081,Marketing!A:I,5,FALSE)</f>
        <v>0</v>
      </c>
      <c r="Z2069">
        <f>VLOOKUP(customer!A2081,Marketing!A:I,6,FALSE)</f>
        <v>0</v>
      </c>
      <c r="AA2069">
        <f>VLOOKUP(customer!A2081,Marketing!A:I,7,FALSE)</f>
        <v>0</v>
      </c>
      <c r="AB2069">
        <f>VLOOKUP(customer!A2081,Marketing!A:I,8,FALSE)</f>
        <v>0</v>
      </c>
      <c r="AC2069" s="1">
        <f>VLOOKUP(customer!A2081,Marketing!A:I,9,FALSE)</f>
        <v>43694</v>
      </c>
    </row>
    <row r="2070" spans="1:29" x14ac:dyDescent="0.3">
      <c r="A2070">
        <v>1458</v>
      </c>
      <c r="B2070">
        <v>120518</v>
      </c>
      <c r="C2070">
        <v>1</v>
      </c>
      <c r="D2070">
        <v>0</v>
      </c>
      <c r="E2070">
        <v>32</v>
      </c>
      <c r="F2070" t="str">
        <f>IF(customer!G2082=1, "Married", IF(customer!H2082=1, "Single", IF(customer!F2082=1, "Divorced", IF(customer!I2082=1, "Together", IF(customer!J2082=1, "Widowed", "Unknown")))))</f>
        <v>Single</v>
      </c>
      <c r="G2070" t="str">
        <f>IF(customer!K2082=1,"Basic",IF(customer!L2082=1,"Graduate",IF(customer!M2082=1,"Master",IF(customer!N2082=1,"PhD","Unknown"))))</f>
        <v>Graduate</v>
      </c>
      <c r="H2070" t="s">
        <v>17</v>
      </c>
      <c r="I2070">
        <f>VLOOKUP(customer!A2082,sales_update!A:N,2,FALSE)</f>
        <v>58</v>
      </c>
      <c r="J2070">
        <f xml:space="preserve"> VLOOKUP(customer!A2082,sales_update!A:N,3,FALSE)</f>
        <v>23</v>
      </c>
      <c r="K2070">
        <f>VLOOKUP(customer!A2082,sales_update!A:N,4,FALSE)</f>
        <v>6</v>
      </c>
      <c r="L2070">
        <f>VLOOKUP(customer!A2082,sales_update!A:N,5,FALSE)</f>
        <v>35</v>
      </c>
      <c r="M2070">
        <f>VLOOKUP(customer!A2082,sales_update!A:N,6,FALSE)</f>
        <v>23</v>
      </c>
      <c r="N2070">
        <f>VLOOKUP(customer!A2082,sales_update!A:N,7,FALSE)</f>
        <v>6</v>
      </c>
      <c r="O2070">
        <f>VLOOKUP(customer!A2082,sales_update!A:N,8,FALSE)</f>
        <v>53</v>
      </c>
      <c r="P2070">
        <f>VLOOKUP(customer!A2082,sales_update!A:N,9,FALSE)</f>
        <v>41</v>
      </c>
      <c r="Q2070">
        <f>VLOOKUP(customer!A2082,sales_update!A:N,10,FALSE)</f>
        <v>1</v>
      </c>
      <c r="R2070">
        <f>VLOOKUP(customer!A2082,sales_update!A:N,11,FALSE)</f>
        <v>1</v>
      </c>
      <c r="S2070">
        <f>VLOOKUP(customer!A2082,sales_update!A:N,12,FALSE)</f>
        <v>1</v>
      </c>
      <c r="T2070">
        <f>VLOOKUP(customer!A2082,sales_update!A:N,13,FALSE)</f>
        <v>2</v>
      </c>
      <c r="U2070">
        <f>VLOOKUP(customer!A2082,sales_update!A:N,14,FALSE)</f>
        <v>5</v>
      </c>
      <c r="V2070">
        <f>VLOOKUP(customer!A2082,Marketing!A:I,2,FALSE)</f>
        <v>0</v>
      </c>
      <c r="W2070">
        <f>VLOOKUP(customer!A2082,Marketing!A:I,3,FALSE)</f>
        <v>0</v>
      </c>
      <c r="X2070">
        <f>VLOOKUP(customer!A2082,Marketing!A:I,4,FALSE)</f>
        <v>0</v>
      </c>
      <c r="Y2070">
        <f>VLOOKUP(customer!A2082,Marketing!A:I,5,FALSE)</f>
        <v>0</v>
      </c>
      <c r="Z2070">
        <f>VLOOKUP(customer!A2082,Marketing!A:I,6,FALSE)</f>
        <v>0</v>
      </c>
      <c r="AA2070">
        <f>VLOOKUP(customer!A2082,Marketing!A:I,7,FALSE)</f>
        <v>0</v>
      </c>
      <c r="AB2070">
        <f>VLOOKUP(customer!A2082,Marketing!A:I,8,FALSE)</f>
        <v>0</v>
      </c>
      <c r="AC2070" s="1">
        <f>VLOOKUP(customer!A2082,Marketing!A:I,9,FALSE)</f>
        <v>44126</v>
      </c>
    </row>
    <row r="2071" spans="1:29" x14ac:dyDescent="0.3">
      <c r="A2071">
        <v>2413</v>
      </c>
      <c r="B2071">
        <v>120491</v>
      </c>
      <c r="C2071">
        <v>0</v>
      </c>
      <c r="D2071">
        <v>0</v>
      </c>
      <c r="E2071">
        <v>34</v>
      </c>
      <c r="F2071" t="str">
        <f>IF(customer!G2083=1, "Married", IF(customer!H2083=1, "Single", IF(customer!F2083=1, "Divorced", IF(customer!I2083=1, "Together", IF(customer!J2083=1, "Widowed", "Unknown")))))</f>
        <v>Together</v>
      </c>
      <c r="G2071" t="str">
        <f>IF(customer!K2083=1,"Basic",IF(customer!L2083=1,"Graduate",IF(customer!M2083=1,"Master",IF(customer!N2083=1,"PhD","Unknown"))))</f>
        <v>Unknown</v>
      </c>
      <c r="H2071" t="s">
        <v>18</v>
      </c>
      <c r="I2071">
        <f>VLOOKUP(customer!A2083,sales_update!A:N,2,FALSE)</f>
        <v>16</v>
      </c>
      <c r="J2071">
        <f xml:space="preserve"> VLOOKUP(customer!A2083,sales_update!A:N,3,FALSE)</f>
        <v>29</v>
      </c>
      <c r="K2071">
        <f>VLOOKUP(customer!A2083,sales_update!A:N,4,FALSE)</f>
        <v>24</v>
      </c>
      <c r="L2071">
        <f>VLOOKUP(customer!A2083,sales_update!A:N,5,FALSE)</f>
        <v>29</v>
      </c>
      <c r="M2071">
        <f>VLOOKUP(customer!A2083,sales_update!A:N,6,FALSE)</f>
        <v>24</v>
      </c>
      <c r="N2071">
        <f>VLOOKUP(customer!A2083,sales_update!A:N,7,FALSE)</f>
        <v>12</v>
      </c>
      <c r="O2071">
        <f>VLOOKUP(customer!A2083,sales_update!A:N,8,FALSE)</f>
        <v>59</v>
      </c>
      <c r="P2071">
        <f>VLOOKUP(customer!A2083,sales_update!A:N,9,FALSE)</f>
        <v>59</v>
      </c>
      <c r="Q2071">
        <f>VLOOKUP(customer!A2083,sales_update!A:N,10,FALSE)</f>
        <v>1</v>
      </c>
      <c r="R2071">
        <f>VLOOKUP(customer!A2083,sales_update!A:N,11,FALSE)</f>
        <v>0</v>
      </c>
      <c r="S2071">
        <f>VLOOKUP(customer!A2083,sales_update!A:N,12,FALSE)</f>
        <v>1</v>
      </c>
      <c r="T2071">
        <f>VLOOKUP(customer!A2083,sales_update!A:N,13,FALSE)</f>
        <v>2</v>
      </c>
      <c r="U2071">
        <f>VLOOKUP(customer!A2083,sales_update!A:N,14,FALSE)</f>
        <v>7</v>
      </c>
      <c r="V2071">
        <f>VLOOKUP(customer!A2083,Marketing!A:I,2,FALSE)</f>
        <v>0</v>
      </c>
      <c r="W2071">
        <f>VLOOKUP(customer!A2083,Marketing!A:I,3,FALSE)</f>
        <v>0</v>
      </c>
      <c r="X2071">
        <f>VLOOKUP(customer!A2083,Marketing!A:I,4,FALSE)</f>
        <v>0</v>
      </c>
      <c r="Y2071">
        <f>VLOOKUP(customer!A2083,Marketing!A:I,5,FALSE)</f>
        <v>0</v>
      </c>
      <c r="Z2071">
        <f>VLOOKUP(customer!A2083,Marketing!A:I,6,FALSE)</f>
        <v>0</v>
      </c>
      <c r="AA2071">
        <f>VLOOKUP(customer!A2083,Marketing!A:I,7,FALSE)</f>
        <v>0</v>
      </c>
      <c r="AB2071">
        <f>VLOOKUP(customer!A2083,Marketing!A:I,8,FALSE)</f>
        <v>0</v>
      </c>
      <c r="AC2071" s="1">
        <f>VLOOKUP(customer!A2083,Marketing!A:I,9,FALSE)</f>
        <v>43648</v>
      </c>
    </row>
    <row r="2072" spans="1:29" x14ac:dyDescent="0.3">
      <c r="A2072">
        <v>2229</v>
      </c>
      <c r="B2072">
        <v>120427</v>
      </c>
      <c r="C2072">
        <v>1</v>
      </c>
      <c r="D2072">
        <v>0</v>
      </c>
      <c r="E2072">
        <v>47</v>
      </c>
      <c r="F2072" t="str">
        <f>IF(customer!G2084=1, "Married", IF(customer!H2084=1, "Single", IF(customer!F2084=1, "Divorced", IF(customer!I2084=1, "Together", IF(customer!J2084=1, "Widowed", "Unknown")))))</f>
        <v>Together</v>
      </c>
      <c r="G2072" t="str">
        <f>IF(customer!K2084=1,"Basic",IF(customer!L2084=1,"Graduate",IF(customer!M2084=1,"Master",IF(customer!N2084=1,"PhD","Unknown"))))</f>
        <v>PhD</v>
      </c>
      <c r="H2072" t="s">
        <v>16</v>
      </c>
      <c r="I2072">
        <f>VLOOKUP(customer!A2084,sales_update!A:N,2,FALSE)</f>
        <v>63</v>
      </c>
      <c r="J2072">
        <f xml:space="preserve"> VLOOKUP(customer!A2084,sales_update!A:N,3,FALSE)</f>
        <v>29</v>
      </c>
      <c r="K2072">
        <f>VLOOKUP(customer!A2084,sales_update!A:N,4,FALSE)</f>
        <v>0</v>
      </c>
      <c r="L2072">
        <f>VLOOKUP(customer!A2084,sales_update!A:N,5,FALSE)</f>
        <v>24</v>
      </c>
      <c r="M2072">
        <f>VLOOKUP(customer!A2084,sales_update!A:N,6,FALSE)</f>
        <v>0</v>
      </c>
      <c r="N2072">
        <f>VLOOKUP(customer!A2084,sales_update!A:N,7,FALSE)</f>
        <v>0</v>
      </c>
      <c r="O2072">
        <f>VLOOKUP(customer!A2084,sales_update!A:N,8,FALSE)</f>
        <v>6</v>
      </c>
      <c r="P2072">
        <f>VLOOKUP(customer!A2084,sales_update!A:N,9,FALSE)</f>
        <v>47</v>
      </c>
      <c r="Q2072">
        <f>VLOOKUP(customer!A2084,sales_update!A:N,10,FALSE)</f>
        <v>1</v>
      </c>
      <c r="R2072">
        <f>VLOOKUP(customer!A2084,sales_update!A:N,11,FALSE)</f>
        <v>1</v>
      </c>
      <c r="S2072">
        <f>VLOOKUP(customer!A2084,sales_update!A:N,12,FALSE)</f>
        <v>0</v>
      </c>
      <c r="T2072">
        <f>VLOOKUP(customer!A2084,sales_update!A:N,13,FALSE)</f>
        <v>2</v>
      </c>
      <c r="U2072">
        <f>VLOOKUP(customer!A2084,sales_update!A:N,14,FALSE)</f>
        <v>8</v>
      </c>
      <c r="V2072">
        <f>VLOOKUP(customer!A2084,Marketing!A:I,2,FALSE)</f>
        <v>0</v>
      </c>
      <c r="W2072">
        <f>VLOOKUP(customer!A2084,Marketing!A:I,3,FALSE)</f>
        <v>0</v>
      </c>
      <c r="X2072">
        <f>VLOOKUP(customer!A2084,Marketing!A:I,4,FALSE)</f>
        <v>0</v>
      </c>
      <c r="Y2072">
        <f>VLOOKUP(customer!A2084,Marketing!A:I,5,FALSE)</f>
        <v>0</v>
      </c>
      <c r="Z2072">
        <f>VLOOKUP(customer!A2084,Marketing!A:I,6,FALSE)</f>
        <v>0</v>
      </c>
      <c r="AA2072">
        <f>VLOOKUP(customer!A2084,Marketing!A:I,7,FALSE)</f>
        <v>0</v>
      </c>
      <c r="AB2072">
        <f>VLOOKUP(customer!A2084,Marketing!A:I,8,FALSE)</f>
        <v>0</v>
      </c>
      <c r="AC2072" s="1">
        <f>VLOOKUP(customer!A2084,Marketing!A:I,9,FALSE)</f>
        <v>44071</v>
      </c>
    </row>
    <row r="2073" spans="1:29" x14ac:dyDescent="0.3">
      <c r="A2073">
        <v>1766</v>
      </c>
      <c r="B2073">
        <v>120425</v>
      </c>
      <c r="C2073">
        <v>1</v>
      </c>
      <c r="D2073">
        <v>0</v>
      </c>
      <c r="E2073">
        <v>34</v>
      </c>
      <c r="F2073" t="str">
        <f>IF(customer!G2085=1, "Married", IF(customer!H2085=1, "Single", IF(customer!F2085=1, "Divorced", IF(customer!I2085=1, "Together", IF(customer!J2085=1, "Widowed", "Unknown")))))</f>
        <v>Married</v>
      </c>
      <c r="G2073" t="str">
        <f>IF(customer!K2085=1,"Basic",IF(customer!L2085=1,"Graduate",IF(customer!M2085=1,"Master",IF(customer!N2085=1,"PhD","Unknown"))))</f>
        <v>Basic</v>
      </c>
      <c r="H2073" t="s">
        <v>19</v>
      </c>
      <c r="I2073">
        <f>VLOOKUP(customer!A2085,sales_update!A:N,2,FALSE)</f>
        <v>5</v>
      </c>
      <c r="J2073">
        <f xml:space="preserve"> VLOOKUP(customer!A2085,sales_update!A:N,3,FALSE)</f>
        <v>24</v>
      </c>
      <c r="K2073">
        <f>VLOOKUP(customer!A2085,sales_update!A:N,4,FALSE)</f>
        <v>71</v>
      </c>
      <c r="L2073">
        <f>VLOOKUP(customer!A2085,sales_update!A:N,5,FALSE)</f>
        <v>29</v>
      </c>
      <c r="M2073">
        <f>VLOOKUP(customer!A2085,sales_update!A:N,6,FALSE)</f>
        <v>18</v>
      </c>
      <c r="N2073">
        <f>VLOOKUP(customer!A2085,sales_update!A:N,7,FALSE)</f>
        <v>94</v>
      </c>
      <c r="O2073">
        <f>VLOOKUP(customer!A2085,sales_update!A:N,8,FALSE)</f>
        <v>100</v>
      </c>
      <c r="P2073">
        <f>VLOOKUP(customer!A2085,sales_update!A:N,9,FALSE)</f>
        <v>136</v>
      </c>
      <c r="Q2073">
        <f>VLOOKUP(customer!A2085,sales_update!A:N,10,FALSE)</f>
        <v>2</v>
      </c>
      <c r="R2073">
        <f>VLOOKUP(customer!A2085,sales_update!A:N,11,FALSE)</f>
        <v>2</v>
      </c>
      <c r="S2073">
        <f>VLOOKUP(customer!A2085,sales_update!A:N,12,FALSE)</f>
        <v>0</v>
      </c>
      <c r="T2073">
        <f>VLOOKUP(customer!A2085,sales_update!A:N,13,FALSE)</f>
        <v>3</v>
      </c>
      <c r="U2073">
        <f>VLOOKUP(customer!A2085,sales_update!A:N,14,FALSE)</f>
        <v>7</v>
      </c>
      <c r="V2073">
        <f>VLOOKUP(customer!A2085,Marketing!A:I,2,FALSE)</f>
        <v>0</v>
      </c>
      <c r="W2073">
        <f>VLOOKUP(customer!A2085,Marketing!A:I,3,FALSE)</f>
        <v>0</v>
      </c>
      <c r="X2073">
        <f>VLOOKUP(customer!A2085,Marketing!A:I,4,FALSE)</f>
        <v>0</v>
      </c>
      <c r="Y2073">
        <f>VLOOKUP(customer!A2085,Marketing!A:I,5,FALSE)</f>
        <v>0</v>
      </c>
      <c r="Z2073">
        <f>VLOOKUP(customer!A2085,Marketing!A:I,6,FALSE)</f>
        <v>0</v>
      </c>
      <c r="AA2073">
        <f>VLOOKUP(customer!A2085,Marketing!A:I,7,FALSE)</f>
        <v>0</v>
      </c>
      <c r="AB2073">
        <f>VLOOKUP(customer!A2085,Marketing!A:I,8,FALSE)</f>
        <v>0</v>
      </c>
      <c r="AC2073" s="1">
        <f>VLOOKUP(customer!A2085,Marketing!A:I,9,FALSE)</f>
        <v>43560</v>
      </c>
    </row>
    <row r="2074" spans="1:29" x14ac:dyDescent="0.3">
      <c r="A2074">
        <v>3074</v>
      </c>
      <c r="B2074">
        <v>120425</v>
      </c>
      <c r="C2074">
        <v>1</v>
      </c>
      <c r="D2074">
        <v>0</v>
      </c>
      <c r="E2074">
        <v>34</v>
      </c>
      <c r="F2074" t="str">
        <f>IF(customer!G2086=1, "Married", IF(customer!H2086=1, "Single", IF(customer!F2086=1, "Divorced", IF(customer!I2086=1, "Together", IF(customer!J2086=1, "Widowed", "Unknown")))))</f>
        <v>Married</v>
      </c>
      <c r="G2074" t="str">
        <f>IF(customer!K2086=1,"Basic",IF(customer!L2086=1,"Graduate",IF(customer!M2086=1,"Master",IF(customer!N2086=1,"PhD","Unknown"))))</f>
        <v>Basic</v>
      </c>
      <c r="H2074" t="s">
        <v>19</v>
      </c>
      <c r="I2074">
        <f>VLOOKUP(customer!A2086,sales_update!A:N,2,FALSE)</f>
        <v>5</v>
      </c>
      <c r="J2074">
        <f xml:space="preserve"> VLOOKUP(customer!A2086,sales_update!A:N,3,FALSE)</f>
        <v>24</v>
      </c>
      <c r="K2074">
        <f>VLOOKUP(customer!A2086,sales_update!A:N,4,FALSE)</f>
        <v>71</v>
      </c>
      <c r="L2074">
        <f>VLOOKUP(customer!A2086,sales_update!A:N,5,FALSE)</f>
        <v>29</v>
      </c>
      <c r="M2074">
        <f>VLOOKUP(customer!A2086,sales_update!A:N,6,FALSE)</f>
        <v>18</v>
      </c>
      <c r="N2074">
        <f>VLOOKUP(customer!A2086,sales_update!A:N,7,FALSE)</f>
        <v>94</v>
      </c>
      <c r="O2074">
        <f>VLOOKUP(customer!A2086,sales_update!A:N,8,FALSE)</f>
        <v>100</v>
      </c>
      <c r="P2074">
        <f>VLOOKUP(customer!A2086,sales_update!A:N,9,FALSE)</f>
        <v>136</v>
      </c>
      <c r="Q2074">
        <f>VLOOKUP(customer!A2086,sales_update!A:N,10,FALSE)</f>
        <v>2</v>
      </c>
      <c r="R2074">
        <f>VLOOKUP(customer!A2086,sales_update!A:N,11,FALSE)</f>
        <v>2</v>
      </c>
      <c r="S2074">
        <f>VLOOKUP(customer!A2086,sales_update!A:N,12,FALSE)</f>
        <v>0</v>
      </c>
      <c r="T2074">
        <f>VLOOKUP(customer!A2086,sales_update!A:N,13,FALSE)</f>
        <v>3</v>
      </c>
      <c r="U2074">
        <f>VLOOKUP(customer!A2086,sales_update!A:N,14,FALSE)</f>
        <v>7</v>
      </c>
      <c r="V2074">
        <f>VLOOKUP(customer!A2086,Marketing!A:I,2,FALSE)</f>
        <v>0</v>
      </c>
      <c r="W2074">
        <f>VLOOKUP(customer!A2086,Marketing!A:I,3,FALSE)</f>
        <v>0</v>
      </c>
      <c r="X2074">
        <f>VLOOKUP(customer!A2086,Marketing!A:I,4,FALSE)</f>
        <v>0</v>
      </c>
      <c r="Y2074">
        <f>VLOOKUP(customer!A2086,Marketing!A:I,5,FALSE)</f>
        <v>0</v>
      </c>
      <c r="Z2074">
        <f>VLOOKUP(customer!A2086,Marketing!A:I,6,FALSE)</f>
        <v>0</v>
      </c>
      <c r="AA2074">
        <f>VLOOKUP(customer!A2086,Marketing!A:I,7,FALSE)</f>
        <v>0</v>
      </c>
      <c r="AB2074">
        <f>VLOOKUP(customer!A2086,Marketing!A:I,8,FALSE)</f>
        <v>0</v>
      </c>
      <c r="AC2074" s="1">
        <f>VLOOKUP(customer!A2086,Marketing!A:I,9,FALSE)</f>
        <v>43560</v>
      </c>
    </row>
    <row r="2075" spans="1:29" x14ac:dyDescent="0.3">
      <c r="A2075">
        <v>2755</v>
      </c>
      <c r="B2075">
        <v>120194</v>
      </c>
      <c r="C2075">
        <v>1</v>
      </c>
      <c r="D2075">
        <v>0</v>
      </c>
      <c r="E2075">
        <v>41</v>
      </c>
      <c r="F2075" t="str">
        <f>IF(customer!G2087=1, "Married", IF(customer!H2087=1, "Single", IF(customer!F2087=1, "Divorced", IF(customer!I2087=1, "Together", IF(customer!J2087=1, "Widowed", "Unknown")))))</f>
        <v>Single</v>
      </c>
      <c r="G2075" t="str">
        <f>IF(customer!K2087=1,"Basic",IF(customer!L2087=1,"Graduate",IF(customer!M2087=1,"Master",IF(customer!N2087=1,"PhD","Unknown"))))</f>
        <v>Basic</v>
      </c>
      <c r="H2075" t="s">
        <v>18</v>
      </c>
      <c r="I2075">
        <f>VLOOKUP(customer!A2087,sales_update!A:N,2,FALSE)</f>
        <v>64</v>
      </c>
      <c r="J2075">
        <f xml:space="preserve"> VLOOKUP(customer!A2087,sales_update!A:N,3,FALSE)</f>
        <v>0</v>
      </c>
      <c r="K2075">
        <f>VLOOKUP(customer!A2087,sales_update!A:N,4,FALSE)</f>
        <v>24</v>
      </c>
      <c r="L2075">
        <f>VLOOKUP(customer!A2087,sales_update!A:N,5,FALSE)</f>
        <v>42</v>
      </c>
      <c r="M2075">
        <f>VLOOKUP(customer!A2087,sales_update!A:N,6,FALSE)</f>
        <v>65</v>
      </c>
      <c r="N2075">
        <f>VLOOKUP(customer!A2087,sales_update!A:N,7,FALSE)</f>
        <v>60</v>
      </c>
      <c r="O2075">
        <f>VLOOKUP(customer!A2087,sales_update!A:N,8,FALSE)</f>
        <v>89</v>
      </c>
      <c r="P2075">
        <f>VLOOKUP(customer!A2087,sales_update!A:N,9,FALSE)</f>
        <v>101</v>
      </c>
      <c r="Q2075">
        <f>VLOOKUP(customer!A2087,sales_update!A:N,10,FALSE)</f>
        <v>2</v>
      </c>
      <c r="R2075">
        <f>VLOOKUP(customer!A2087,sales_update!A:N,11,FALSE)</f>
        <v>2</v>
      </c>
      <c r="S2075">
        <f>VLOOKUP(customer!A2087,sales_update!A:N,12,FALSE)</f>
        <v>0</v>
      </c>
      <c r="T2075">
        <f>VLOOKUP(customer!A2087,sales_update!A:N,13,FALSE)</f>
        <v>3</v>
      </c>
      <c r="U2075">
        <f>VLOOKUP(customer!A2087,sales_update!A:N,14,FALSE)</f>
        <v>6</v>
      </c>
      <c r="V2075">
        <f>VLOOKUP(customer!A2087,Marketing!A:I,2,FALSE)</f>
        <v>0</v>
      </c>
      <c r="W2075">
        <f>VLOOKUP(customer!A2087,Marketing!A:I,3,FALSE)</f>
        <v>0</v>
      </c>
      <c r="X2075">
        <f>VLOOKUP(customer!A2087,Marketing!A:I,4,FALSE)</f>
        <v>0</v>
      </c>
      <c r="Y2075">
        <f>VLOOKUP(customer!A2087,Marketing!A:I,5,FALSE)</f>
        <v>0</v>
      </c>
      <c r="Z2075">
        <f>VLOOKUP(customer!A2087,Marketing!A:I,6,FALSE)</f>
        <v>0</v>
      </c>
      <c r="AA2075">
        <f>VLOOKUP(customer!A2087,Marketing!A:I,7,FALSE)</f>
        <v>0</v>
      </c>
      <c r="AB2075">
        <f>VLOOKUP(customer!A2087,Marketing!A:I,8,FALSE)</f>
        <v>0</v>
      </c>
      <c r="AC2075" s="1">
        <f>VLOOKUP(customer!A2087,Marketing!A:I,9,FALSE)</f>
        <v>43609</v>
      </c>
    </row>
    <row r="2076" spans="1:29" x14ac:dyDescent="0.3">
      <c r="A2076">
        <v>2650</v>
      </c>
      <c r="B2076">
        <v>120193</v>
      </c>
      <c r="C2076">
        <v>0</v>
      </c>
      <c r="D2076">
        <v>0</v>
      </c>
      <c r="E2076">
        <v>29</v>
      </c>
      <c r="F2076" t="str">
        <f>IF(customer!G2088=1, "Married", IF(customer!H2088=1, "Single", IF(customer!F2088=1, "Divorced", IF(customer!I2088=1, "Together", IF(customer!J2088=1, "Widowed", "Unknown")))))</f>
        <v>Together</v>
      </c>
      <c r="G2076" t="str">
        <f>IF(customer!K2088=1,"Basic",IF(customer!L2088=1,"Graduate",IF(customer!M2088=1,"Master",IF(customer!N2088=1,"PhD","Unknown"))))</f>
        <v>Unknown</v>
      </c>
      <c r="H2076" t="s">
        <v>20</v>
      </c>
      <c r="I2076">
        <f>VLOOKUP(customer!A2088,sales_update!A:N,2,FALSE)</f>
        <v>18</v>
      </c>
      <c r="J2076">
        <f xml:space="preserve"> VLOOKUP(customer!A2088,sales_update!A:N,3,FALSE)</f>
        <v>48</v>
      </c>
      <c r="K2076">
        <f>VLOOKUP(customer!A2088,sales_update!A:N,4,FALSE)</f>
        <v>48</v>
      </c>
      <c r="L2076">
        <f>VLOOKUP(customer!A2088,sales_update!A:N,5,FALSE)</f>
        <v>131</v>
      </c>
      <c r="M2076">
        <f>VLOOKUP(customer!A2088,sales_update!A:N,6,FALSE)</f>
        <v>143</v>
      </c>
      <c r="N2076">
        <f>VLOOKUP(customer!A2088,sales_update!A:N,7,FALSE)</f>
        <v>65</v>
      </c>
      <c r="O2076">
        <f>VLOOKUP(customer!A2088,sales_update!A:N,8,FALSE)</f>
        <v>54</v>
      </c>
      <c r="P2076">
        <f>VLOOKUP(customer!A2088,sales_update!A:N,9,FALSE)</f>
        <v>381</v>
      </c>
      <c r="Q2076">
        <f>VLOOKUP(customer!A2088,sales_update!A:N,10,FALSE)</f>
        <v>1</v>
      </c>
      <c r="R2076">
        <f>VLOOKUP(customer!A2088,sales_update!A:N,11,FALSE)</f>
        <v>1</v>
      </c>
      <c r="S2076">
        <f>VLOOKUP(customer!A2088,sales_update!A:N,12,FALSE)</f>
        <v>1</v>
      </c>
      <c r="T2076">
        <f>VLOOKUP(customer!A2088,sales_update!A:N,13,FALSE)</f>
        <v>4</v>
      </c>
      <c r="U2076">
        <f>VLOOKUP(customer!A2088,sales_update!A:N,14,FALSE)</f>
        <v>4</v>
      </c>
      <c r="V2076">
        <f>VLOOKUP(customer!A2088,Marketing!A:I,2,FALSE)</f>
        <v>0</v>
      </c>
      <c r="W2076">
        <f>VLOOKUP(customer!A2088,Marketing!A:I,3,FALSE)</f>
        <v>0</v>
      </c>
      <c r="X2076">
        <f>VLOOKUP(customer!A2088,Marketing!A:I,4,FALSE)</f>
        <v>0</v>
      </c>
      <c r="Y2076">
        <f>VLOOKUP(customer!A2088,Marketing!A:I,5,FALSE)</f>
        <v>0</v>
      </c>
      <c r="Z2076">
        <f>VLOOKUP(customer!A2088,Marketing!A:I,6,FALSE)</f>
        <v>0</v>
      </c>
      <c r="AA2076">
        <f>VLOOKUP(customer!A2088,Marketing!A:I,7,FALSE)</f>
        <v>0</v>
      </c>
      <c r="AB2076">
        <f>VLOOKUP(customer!A2088,Marketing!A:I,8,FALSE)</f>
        <v>0</v>
      </c>
      <c r="AC2076" s="1">
        <f>VLOOKUP(customer!A2088,Marketing!A:I,9,FALSE)</f>
        <v>43590</v>
      </c>
    </row>
    <row r="2077" spans="1:29" x14ac:dyDescent="0.3">
      <c r="A2077">
        <v>2000</v>
      </c>
      <c r="B2077">
        <v>120180</v>
      </c>
      <c r="C2077">
        <v>0</v>
      </c>
      <c r="D2077">
        <v>0</v>
      </c>
      <c r="E2077">
        <v>44</v>
      </c>
      <c r="F2077" t="str">
        <f>IF(customer!G2089=1, "Married", IF(customer!H2089=1, "Single", IF(customer!F2089=1, "Divorced", IF(customer!I2089=1, "Together", IF(customer!J2089=1, "Widowed", "Unknown")))))</f>
        <v>Single</v>
      </c>
      <c r="G2077" t="str">
        <f>IF(customer!K2089=1,"Basic",IF(customer!L2089=1,"Graduate",IF(customer!M2089=1,"Master",IF(customer!N2089=1,"PhD","Unknown"))))</f>
        <v>Graduate</v>
      </c>
      <c r="H2077" t="s">
        <v>19</v>
      </c>
      <c r="I2077">
        <f>VLOOKUP(customer!A2089,sales_update!A:N,2,FALSE)</f>
        <v>27</v>
      </c>
      <c r="J2077">
        <f xml:space="preserve"> VLOOKUP(customer!A2089,sales_update!A:N,3,FALSE)</f>
        <v>107</v>
      </c>
      <c r="K2077">
        <f>VLOOKUP(customer!A2089,sales_update!A:N,4,FALSE)</f>
        <v>250</v>
      </c>
      <c r="L2077">
        <f>VLOOKUP(customer!A2089,sales_update!A:N,5,FALSE)</f>
        <v>143</v>
      </c>
      <c r="M2077">
        <f>VLOOKUP(customer!A2089,sales_update!A:N,6,FALSE)</f>
        <v>89</v>
      </c>
      <c r="N2077">
        <f>VLOOKUP(customer!A2089,sales_update!A:N,7,FALSE)</f>
        <v>119</v>
      </c>
      <c r="O2077">
        <f>VLOOKUP(customer!A2089,sales_update!A:N,8,FALSE)</f>
        <v>107</v>
      </c>
      <c r="P2077">
        <f>VLOOKUP(customer!A2089,sales_update!A:N,9,FALSE)</f>
        <v>601</v>
      </c>
      <c r="Q2077">
        <f>VLOOKUP(customer!A2089,sales_update!A:N,10,FALSE)</f>
        <v>1</v>
      </c>
      <c r="R2077">
        <f>VLOOKUP(customer!A2089,sales_update!A:N,11,FALSE)</f>
        <v>2</v>
      </c>
      <c r="S2077">
        <f>VLOOKUP(customer!A2089,sales_update!A:N,12,FALSE)</f>
        <v>1</v>
      </c>
      <c r="T2077">
        <f>VLOOKUP(customer!A2089,sales_update!A:N,13,FALSE)</f>
        <v>4</v>
      </c>
      <c r="U2077">
        <f>VLOOKUP(customer!A2089,sales_update!A:N,14,FALSE)</f>
        <v>7</v>
      </c>
      <c r="V2077">
        <f>VLOOKUP(customer!A2089,Marketing!A:I,2,FALSE)</f>
        <v>0</v>
      </c>
      <c r="W2077">
        <f>VLOOKUP(customer!A2089,Marketing!A:I,3,FALSE)</f>
        <v>0</v>
      </c>
      <c r="X2077">
        <f>VLOOKUP(customer!A2089,Marketing!A:I,4,FALSE)</f>
        <v>0</v>
      </c>
      <c r="Y2077">
        <f>VLOOKUP(customer!A2089,Marketing!A:I,5,FALSE)</f>
        <v>0</v>
      </c>
      <c r="Z2077">
        <f>VLOOKUP(customer!A2089,Marketing!A:I,6,FALSE)</f>
        <v>0</v>
      </c>
      <c r="AA2077">
        <f>VLOOKUP(customer!A2089,Marketing!A:I,7,FALSE)</f>
        <v>0</v>
      </c>
      <c r="AB2077">
        <f>VLOOKUP(customer!A2089,Marketing!A:I,8,FALSE)</f>
        <v>0</v>
      </c>
      <c r="AC2077" s="1">
        <f>VLOOKUP(customer!A2089,Marketing!A:I,9,FALSE)</f>
        <v>43674</v>
      </c>
    </row>
    <row r="2078" spans="1:29" x14ac:dyDescent="0.3">
      <c r="A2078">
        <v>2893</v>
      </c>
      <c r="B2078">
        <v>120180</v>
      </c>
      <c r="C2078">
        <v>0</v>
      </c>
      <c r="D2078">
        <v>0</v>
      </c>
      <c r="E2078">
        <v>44</v>
      </c>
      <c r="F2078" t="str">
        <f>IF(customer!G2090=1, "Married", IF(customer!H2090=1, "Single", IF(customer!F2090=1, "Divorced", IF(customer!I2090=1, "Together", IF(customer!J2090=1, "Widowed", "Unknown")))))</f>
        <v>Single</v>
      </c>
      <c r="G2078" t="str">
        <f>IF(customer!K2090=1,"Basic",IF(customer!L2090=1,"Graduate",IF(customer!M2090=1,"Master",IF(customer!N2090=1,"PhD","Unknown"))))</f>
        <v>Graduate</v>
      </c>
      <c r="H2078" t="s">
        <v>18</v>
      </c>
      <c r="I2078">
        <f>VLOOKUP(customer!A2090,sales_update!A:N,2,FALSE)</f>
        <v>27</v>
      </c>
      <c r="J2078">
        <f xml:space="preserve"> VLOOKUP(customer!A2090,sales_update!A:N,3,FALSE)</f>
        <v>107</v>
      </c>
      <c r="K2078">
        <f>VLOOKUP(customer!A2090,sales_update!A:N,4,FALSE)</f>
        <v>250</v>
      </c>
      <c r="L2078">
        <f>VLOOKUP(customer!A2090,sales_update!A:N,5,FALSE)</f>
        <v>143</v>
      </c>
      <c r="M2078">
        <f>VLOOKUP(customer!A2090,sales_update!A:N,6,FALSE)</f>
        <v>89</v>
      </c>
      <c r="N2078">
        <f>VLOOKUP(customer!A2090,sales_update!A:N,7,FALSE)</f>
        <v>119</v>
      </c>
      <c r="O2078">
        <f>VLOOKUP(customer!A2090,sales_update!A:N,8,FALSE)</f>
        <v>107</v>
      </c>
      <c r="P2078">
        <f>VLOOKUP(customer!A2090,sales_update!A:N,9,FALSE)</f>
        <v>601</v>
      </c>
      <c r="Q2078">
        <f>VLOOKUP(customer!A2090,sales_update!A:N,10,FALSE)</f>
        <v>1</v>
      </c>
      <c r="R2078">
        <f>VLOOKUP(customer!A2090,sales_update!A:N,11,FALSE)</f>
        <v>2</v>
      </c>
      <c r="S2078">
        <f>VLOOKUP(customer!A2090,sales_update!A:N,12,FALSE)</f>
        <v>1</v>
      </c>
      <c r="T2078">
        <f>VLOOKUP(customer!A2090,sales_update!A:N,13,FALSE)</f>
        <v>4</v>
      </c>
      <c r="U2078">
        <f>VLOOKUP(customer!A2090,sales_update!A:N,14,FALSE)</f>
        <v>7</v>
      </c>
      <c r="V2078">
        <f>VLOOKUP(customer!A2090,Marketing!A:I,2,FALSE)</f>
        <v>0</v>
      </c>
      <c r="W2078">
        <f>VLOOKUP(customer!A2090,Marketing!A:I,3,FALSE)</f>
        <v>0</v>
      </c>
      <c r="X2078">
        <f>VLOOKUP(customer!A2090,Marketing!A:I,4,FALSE)</f>
        <v>0</v>
      </c>
      <c r="Y2078">
        <f>VLOOKUP(customer!A2090,Marketing!A:I,5,FALSE)</f>
        <v>0</v>
      </c>
      <c r="Z2078">
        <f>VLOOKUP(customer!A2090,Marketing!A:I,6,FALSE)</f>
        <v>0</v>
      </c>
      <c r="AA2078">
        <f>VLOOKUP(customer!A2090,Marketing!A:I,7,FALSE)</f>
        <v>0</v>
      </c>
      <c r="AB2078">
        <f>VLOOKUP(customer!A2090,Marketing!A:I,8,FALSE)</f>
        <v>0</v>
      </c>
      <c r="AC2078" s="1">
        <f>VLOOKUP(customer!A2090,Marketing!A:I,9,FALSE)</f>
        <v>43674</v>
      </c>
    </row>
    <row r="2079" spans="1:29" x14ac:dyDescent="0.3">
      <c r="A2079">
        <v>1428</v>
      </c>
      <c r="B2079">
        <v>120130</v>
      </c>
      <c r="C2079">
        <v>0</v>
      </c>
      <c r="D2079">
        <v>0</v>
      </c>
      <c r="E2079">
        <v>46</v>
      </c>
      <c r="F2079" t="str">
        <f>IF(customer!G2091=1, "Married", IF(customer!H2091=1, "Single", IF(customer!F2091=1, "Divorced", IF(customer!I2091=1, "Together", IF(customer!J2091=1, "Widowed", "Unknown")))))</f>
        <v>Married</v>
      </c>
      <c r="G2079" t="str">
        <f>IF(customer!K2091=1,"Basic",IF(customer!L2091=1,"Graduate",IF(customer!M2091=1,"Master",IF(customer!N2091=1,"PhD","Unknown"))))</f>
        <v>Unknown</v>
      </c>
      <c r="H2079" t="s">
        <v>17</v>
      </c>
      <c r="I2079">
        <f>VLOOKUP(customer!A2091,sales_update!A:N,2,FALSE)</f>
        <v>99</v>
      </c>
      <c r="J2079">
        <f xml:space="preserve"> VLOOKUP(customer!A2091,sales_update!A:N,3,FALSE)</f>
        <v>0</v>
      </c>
      <c r="K2079">
        <f>VLOOKUP(customer!A2091,sales_update!A:N,4,FALSE)</f>
        <v>36</v>
      </c>
      <c r="L2079">
        <f>VLOOKUP(customer!A2091,sales_update!A:N,5,FALSE)</f>
        <v>18</v>
      </c>
      <c r="M2079">
        <f>VLOOKUP(customer!A2091,sales_update!A:N,6,FALSE)</f>
        <v>42</v>
      </c>
      <c r="N2079">
        <f>VLOOKUP(customer!A2091,sales_update!A:N,7,FALSE)</f>
        <v>36</v>
      </c>
      <c r="O2079">
        <f>VLOOKUP(customer!A2091,sales_update!A:N,8,FALSE)</f>
        <v>72</v>
      </c>
      <c r="P2079">
        <f>VLOOKUP(customer!A2091,sales_update!A:N,9,FALSE)</f>
        <v>60</v>
      </c>
      <c r="Q2079">
        <f>VLOOKUP(customer!A2091,sales_update!A:N,10,FALSE)</f>
        <v>1</v>
      </c>
      <c r="R2079">
        <f>VLOOKUP(customer!A2091,sales_update!A:N,11,FALSE)</f>
        <v>1</v>
      </c>
      <c r="S2079">
        <f>VLOOKUP(customer!A2091,sales_update!A:N,12,FALSE)</f>
        <v>0</v>
      </c>
      <c r="T2079">
        <f>VLOOKUP(customer!A2091,sales_update!A:N,13,FALSE)</f>
        <v>3</v>
      </c>
      <c r="U2079">
        <f>VLOOKUP(customer!A2091,sales_update!A:N,14,FALSE)</f>
        <v>8</v>
      </c>
      <c r="V2079">
        <f>VLOOKUP(customer!A2091,Marketing!A:I,2,FALSE)</f>
        <v>0</v>
      </c>
      <c r="W2079">
        <f>VLOOKUP(customer!A2091,Marketing!A:I,3,FALSE)</f>
        <v>0</v>
      </c>
      <c r="X2079">
        <f>VLOOKUP(customer!A2091,Marketing!A:I,4,FALSE)</f>
        <v>0</v>
      </c>
      <c r="Y2079">
        <f>VLOOKUP(customer!A2091,Marketing!A:I,5,FALSE)</f>
        <v>0</v>
      </c>
      <c r="Z2079">
        <f>VLOOKUP(customer!A2091,Marketing!A:I,6,FALSE)</f>
        <v>0</v>
      </c>
      <c r="AA2079">
        <f>VLOOKUP(customer!A2091,Marketing!A:I,7,FALSE)</f>
        <v>0</v>
      </c>
      <c r="AB2079">
        <f>VLOOKUP(customer!A2091,Marketing!A:I,8,FALSE)</f>
        <v>0</v>
      </c>
      <c r="AC2079" s="1">
        <f>VLOOKUP(customer!A2091,Marketing!A:I,9,FALSE)</f>
        <v>44064</v>
      </c>
    </row>
    <row r="2080" spans="1:29" x14ac:dyDescent="0.3">
      <c r="A2080">
        <v>2152</v>
      </c>
      <c r="B2080">
        <v>120130</v>
      </c>
      <c r="C2080">
        <v>0</v>
      </c>
      <c r="D2080">
        <v>0</v>
      </c>
      <c r="E2080">
        <v>46</v>
      </c>
      <c r="F2080" t="str">
        <f>IF(customer!G2092=1, "Married", IF(customer!H2092=1, "Single", IF(customer!F2092=1, "Divorced", IF(customer!I2092=1, "Together", IF(customer!J2092=1, "Widowed", "Unknown")))))</f>
        <v>Married</v>
      </c>
      <c r="G2080" t="str">
        <f>IF(customer!K2092=1,"Basic",IF(customer!L2092=1,"Graduate",IF(customer!M2092=1,"Master",IF(customer!N2092=1,"PhD","Unknown"))))</f>
        <v>Unknown</v>
      </c>
      <c r="H2080" t="s">
        <v>20</v>
      </c>
      <c r="I2080">
        <f>VLOOKUP(customer!A2092,sales_update!A:N,2,FALSE)</f>
        <v>99</v>
      </c>
      <c r="J2080">
        <f xml:space="preserve"> VLOOKUP(customer!A2092,sales_update!A:N,3,FALSE)</f>
        <v>0</v>
      </c>
      <c r="K2080">
        <f>VLOOKUP(customer!A2092,sales_update!A:N,4,FALSE)</f>
        <v>36</v>
      </c>
      <c r="L2080">
        <f>VLOOKUP(customer!A2092,sales_update!A:N,5,FALSE)</f>
        <v>18</v>
      </c>
      <c r="M2080">
        <f>VLOOKUP(customer!A2092,sales_update!A:N,6,FALSE)</f>
        <v>42</v>
      </c>
      <c r="N2080">
        <f>VLOOKUP(customer!A2092,sales_update!A:N,7,FALSE)</f>
        <v>36</v>
      </c>
      <c r="O2080">
        <f>VLOOKUP(customer!A2092,sales_update!A:N,8,FALSE)</f>
        <v>72</v>
      </c>
      <c r="P2080">
        <f>VLOOKUP(customer!A2092,sales_update!A:N,9,FALSE)</f>
        <v>60</v>
      </c>
      <c r="Q2080">
        <f>VLOOKUP(customer!A2092,sales_update!A:N,10,FALSE)</f>
        <v>1</v>
      </c>
      <c r="R2080">
        <f>VLOOKUP(customer!A2092,sales_update!A:N,11,FALSE)</f>
        <v>1</v>
      </c>
      <c r="S2080">
        <f>VLOOKUP(customer!A2092,sales_update!A:N,12,FALSE)</f>
        <v>0</v>
      </c>
      <c r="T2080">
        <f>VLOOKUP(customer!A2092,sales_update!A:N,13,FALSE)</f>
        <v>3</v>
      </c>
      <c r="U2080">
        <f>VLOOKUP(customer!A2092,sales_update!A:N,14,FALSE)</f>
        <v>8</v>
      </c>
      <c r="V2080">
        <f>VLOOKUP(customer!A2092,Marketing!A:I,2,FALSE)</f>
        <v>0</v>
      </c>
      <c r="W2080">
        <f>VLOOKUP(customer!A2092,Marketing!A:I,3,FALSE)</f>
        <v>0</v>
      </c>
      <c r="X2080">
        <f>VLOOKUP(customer!A2092,Marketing!A:I,4,FALSE)</f>
        <v>0</v>
      </c>
      <c r="Y2080">
        <f>VLOOKUP(customer!A2092,Marketing!A:I,5,FALSE)</f>
        <v>0</v>
      </c>
      <c r="Z2080">
        <f>VLOOKUP(customer!A2092,Marketing!A:I,6,FALSE)</f>
        <v>0</v>
      </c>
      <c r="AA2080">
        <f>VLOOKUP(customer!A2092,Marketing!A:I,7,FALSE)</f>
        <v>0</v>
      </c>
      <c r="AB2080">
        <f>VLOOKUP(customer!A2092,Marketing!A:I,8,FALSE)</f>
        <v>0</v>
      </c>
      <c r="AC2080" s="1">
        <f>VLOOKUP(customer!A2092,Marketing!A:I,9,FALSE)</f>
        <v>44064</v>
      </c>
    </row>
    <row r="2081" spans="1:29" x14ac:dyDescent="0.3">
      <c r="A2081">
        <v>1365</v>
      </c>
      <c r="B2081">
        <v>119986</v>
      </c>
      <c r="C2081">
        <v>1</v>
      </c>
      <c r="D2081">
        <v>0</v>
      </c>
      <c r="E2081">
        <v>35</v>
      </c>
      <c r="F2081" t="str">
        <f>IF(customer!G2093=1, "Married", IF(customer!H2093=1, "Single", IF(customer!F2093=1, "Divorced", IF(customer!I2093=1, "Together", IF(customer!J2093=1, "Widowed", "Unknown")))))</f>
        <v>Married</v>
      </c>
      <c r="G2081" t="str">
        <f>IF(customer!K2093=1,"Basic",IF(customer!L2093=1,"Graduate",IF(customer!M2093=1,"Master",IF(customer!N2093=1,"PhD","Unknown"))))</f>
        <v>Graduate</v>
      </c>
      <c r="H2081" t="s">
        <v>16</v>
      </c>
      <c r="I2081">
        <f>VLOOKUP(customer!A2093,sales_update!A:N,2,FALSE)</f>
        <v>74</v>
      </c>
      <c r="J2081">
        <f xml:space="preserve"> VLOOKUP(customer!A2093,sales_update!A:N,3,FALSE)</f>
        <v>18</v>
      </c>
      <c r="K2081">
        <f>VLOOKUP(customer!A2093,sales_update!A:N,4,FALSE)</f>
        <v>36</v>
      </c>
      <c r="L2081">
        <f>VLOOKUP(customer!A2093,sales_update!A:N,5,FALSE)</f>
        <v>30</v>
      </c>
      <c r="M2081">
        <f>VLOOKUP(customer!A2093,sales_update!A:N,6,FALSE)</f>
        <v>0</v>
      </c>
      <c r="N2081">
        <f>VLOOKUP(customer!A2093,sales_update!A:N,7,FALSE)</f>
        <v>12</v>
      </c>
      <c r="O2081">
        <f>VLOOKUP(customer!A2093,sales_update!A:N,8,FALSE)</f>
        <v>36</v>
      </c>
      <c r="P2081">
        <f>VLOOKUP(customer!A2093,sales_update!A:N,9,FALSE)</f>
        <v>60</v>
      </c>
      <c r="Q2081">
        <f>VLOOKUP(customer!A2093,sales_update!A:N,10,FALSE)</f>
        <v>1</v>
      </c>
      <c r="R2081">
        <f>VLOOKUP(customer!A2093,sales_update!A:N,11,FALSE)</f>
        <v>0</v>
      </c>
      <c r="S2081">
        <f>VLOOKUP(customer!A2093,sales_update!A:N,12,FALSE)</f>
        <v>0</v>
      </c>
      <c r="T2081">
        <f>VLOOKUP(customer!A2093,sales_update!A:N,13,FALSE)</f>
        <v>3</v>
      </c>
      <c r="U2081">
        <f>VLOOKUP(customer!A2093,sales_update!A:N,14,FALSE)</f>
        <v>7</v>
      </c>
      <c r="V2081">
        <f>VLOOKUP(customer!A2093,Marketing!A:I,2,FALSE)</f>
        <v>0</v>
      </c>
      <c r="W2081">
        <f>VLOOKUP(customer!A2093,Marketing!A:I,3,FALSE)</f>
        <v>0</v>
      </c>
      <c r="X2081">
        <f>VLOOKUP(customer!A2093,Marketing!A:I,4,FALSE)</f>
        <v>0</v>
      </c>
      <c r="Y2081">
        <f>VLOOKUP(customer!A2093,Marketing!A:I,5,FALSE)</f>
        <v>0</v>
      </c>
      <c r="Z2081">
        <f>VLOOKUP(customer!A2093,Marketing!A:I,6,FALSE)</f>
        <v>0</v>
      </c>
      <c r="AA2081">
        <f>VLOOKUP(customer!A2093,Marketing!A:I,7,FALSE)</f>
        <v>0</v>
      </c>
      <c r="AB2081">
        <f>VLOOKUP(customer!A2093,Marketing!A:I,8,FALSE)</f>
        <v>0</v>
      </c>
      <c r="AC2081" s="1">
        <f>VLOOKUP(customer!A2093,Marketing!A:I,9,FALSE)</f>
        <v>43941</v>
      </c>
    </row>
    <row r="2082" spans="1:29" x14ac:dyDescent="0.3">
      <c r="A2082">
        <v>1643</v>
      </c>
      <c r="B2082">
        <v>119986</v>
      </c>
      <c r="C2082">
        <v>1</v>
      </c>
      <c r="D2082">
        <v>0</v>
      </c>
      <c r="E2082">
        <v>35</v>
      </c>
      <c r="F2082" t="str">
        <f>IF(customer!G2094=1, "Married", IF(customer!H2094=1, "Single", IF(customer!F2094=1, "Divorced", IF(customer!I2094=1, "Together", IF(customer!J2094=1, "Widowed", "Unknown")))))</f>
        <v>Married</v>
      </c>
      <c r="G2082" t="str">
        <f>IF(customer!K2094=1,"Basic",IF(customer!L2094=1,"Graduate",IF(customer!M2094=1,"Master",IF(customer!N2094=1,"PhD","Unknown"))))</f>
        <v>Graduate</v>
      </c>
      <c r="H2082" t="s">
        <v>15</v>
      </c>
      <c r="I2082">
        <f>VLOOKUP(customer!A2094,sales_update!A:N,2,FALSE)</f>
        <v>74</v>
      </c>
      <c r="J2082">
        <f xml:space="preserve"> VLOOKUP(customer!A2094,sales_update!A:N,3,FALSE)</f>
        <v>18</v>
      </c>
      <c r="K2082">
        <f>VLOOKUP(customer!A2094,sales_update!A:N,4,FALSE)</f>
        <v>36</v>
      </c>
      <c r="L2082">
        <f>VLOOKUP(customer!A2094,sales_update!A:N,5,FALSE)</f>
        <v>30</v>
      </c>
      <c r="M2082">
        <f>VLOOKUP(customer!A2094,sales_update!A:N,6,FALSE)</f>
        <v>0</v>
      </c>
      <c r="N2082">
        <f>VLOOKUP(customer!A2094,sales_update!A:N,7,FALSE)</f>
        <v>12</v>
      </c>
      <c r="O2082">
        <f>VLOOKUP(customer!A2094,sales_update!A:N,8,FALSE)</f>
        <v>36</v>
      </c>
      <c r="P2082">
        <f>VLOOKUP(customer!A2094,sales_update!A:N,9,FALSE)</f>
        <v>60</v>
      </c>
      <c r="Q2082">
        <f>VLOOKUP(customer!A2094,sales_update!A:N,10,FALSE)</f>
        <v>1</v>
      </c>
      <c r="R2082">
        <f>VLOOKUP(customer!A2094,sales_update!A:N,11,FALSE)</f>
        <v>0</v>
      </c>
      <c r="S2082">
        <f>VLOOKUP(customer!A2094,sales_update!A:N,12,FALSE)</f>
        <v>0</v>
      </c>
      <c r="T2082">
        <f>VLOOKUP(customer!A2094,sales_update!A:N,13,FALSE)</f>
        <v>3</v>
      </c>
      <c r="U2082">
        <f>VLOOKUP(customer!A2094,sales_update!A:N,14,FALSE)</f>
        <v>7</v>
      </c>
      <c r="V2082">
        <f>VLOOKUP(customer!A2094,Marketing!A:I,2,FALSE)</f>
        <v>0</v>
      </c>
      <c r="W2082">
        <f>VLOOKUP(customer!A2094,Marketing!A:I,3,FALSE)</f>
        <v>0</v>
      </c>
      <c r="X2082">
        <f>VLOOKUP(customer!A2094,Marketing!A:I,4,FALSE)</f>
        <v>0</v>
      </c>
      <c r="Y2082">
        <f>VLOOKUP(customer!A2094,Marketing!A:I,5,FALSE)</f>
        <v>0</v>
      </c>
      <c r="Z2082">
        <f>VLOOKUP(customer!A2094,Marketing!A:I,6,FALSE)</f>
        <v>0</v>
      </c>
      <c r="AA2082">
        <f>VLOOKUP(customer!A2094,Marketing!A:I,7,FALSE)</f>
        <v>0</v>
      </c>
      <c r="AB2082">
        <f>VLOOKUP(customer!A2094,Marketing!A:I,8,FALSE)</f>
        <v>0</v>
      </c>
      <c r="AC2082" s="1">
        <f>VLOOKUP(customer!A2094,Marketing!A:I,9,FALSE)</f>
        <v>43941</v>
      </c>
    </row>
    <row r="2083" spans="1:29" x14ac:dyDescent="0.3">
      <c r="A2083">
        <v>1400</v>
      </c>
      <c r="B2083">
        <v>119789</v>
      </c>
      <c r="C2083">
        <v>1</v>
      </c>
      <c r="D2083">
        <v>0</v>
      </c>
      <c r="E2083">
        <v>45</v>
      </c>
      <c r="F2083" t="str">
        <f>IF(customer!G2095=1, "Married", IF(customer!H2095=1, "Single", IF(customer!F2095=1, "Divorced", IF(customer!I2095=1, "Together", IF(customer!J2095=1, "Widowed", "Unknown")))))</f>
        <v>Together</v>
      </c>
      <c r="G2083" t="str">
        <f>IF(customer!K2095=1,"Basic",IF(customer!L2095=1,"Graduate",IF(customer!M2095=1,"Master",IF(customer!N2095=1,"PhD","Unknown"))))</f>
        <v>Unknown</v>
      </c>
      <c r="H2083" t="s">
        <v>19</v>
      </c>
      <c r="I2083">
        <f>VLOOKUP(customer!A2095,sales_update!A:N,2,FALSE)</f>
        <v>24</v>
      </c>
      <c r="J2083">
        <f xml:space="preserve"> VLOOKUP(customer!A2095,sales_update!A:N,3,FALSE)</f>
        <v>12</v>
      </c>
      <c r="K2083">
        <f>VLOOKUP(customer!A2095,sales_update!A:N,4,FALSE)</f>
        <v>30</v>
      </c>
      <c r="L2083">
        <f>VLOOKUP(customer!A2095,sales_update!A:N,5,FALSE)</f>
        <v>54</v>
      </c>
      <c r="M2083">
        <f>VLOOKUP(customer!A2095,sales_update!A:N,6,FALSE)</f>
        <v>169</v>
      </c>
      <c r="N2083">
        <f>VLOOKUP(customer!A2095,sales_update!A:N,7,FALSE)</f>
        <v>36</v>
      </c>
      <c r="O2083">
        <f>VLOOKUP(customer!A2095,sales_update!A:N,8,FALSE)</f>
        <v>169</v>
      </c>
      <c r="P2083">
        <f>VLOOKUP(customer!A2095,sales_update!A:N,9,FALSE)</f>
        <v>133</v>
      </c>
      <c r="Q2083">
        <f>VLOOKUP(customer!A2095,sales_update!A:N,10,FALSE)</f>
        <v>3</v>
      </c>
      <c r="R2083">
        <f>VLOOKUP(customer!A2095,sales_update!A:N,11,FALSE)</f>
        <v>2</v>
      </c>
      <c r="S2083">
        <f>VLOOKUP(customer!A2095,sales_update!A:N,12,FALSE)</f>
        <v>1</v>
      </c>
      <c r="T2083">
        <f>VLOOKUP(customer!A2095,sales_update!A:N,13,FALSE)</f>
        <v>3</v>
      </c>
      <c r="U2083">
        <f>VLOOKUP(customer!A2095,sales_update!A:N,14,FALSE)</f>
        <v>5</v>
      </c>
      <c r="V2083">
        <f>VLOOKUP(customer!A2095,Marketing!A:I,2,FALSE)</f>
        <v>1</v>
      </c>
      <c r="W2083">
        <f>VLOOKUP(customer!A2095,Marketing!A:I,3,FALSE)</f>
        <v>0</v>
      </c>
      <c r="X2083">
        <f>VLOOKUP(customer!A2095,Marketing!A:I,4,FALSE)</f>
        <v>0</v>
      </c>
      <c r="Y2083">
        <f>VLOOKUP(customer!A2095,Marketing!A:I,5,FALSE)</f>
        <v>0</v>
      </c>
      <c r="Z2083">
        <f>VLOOKUP(customer!A2095,Marketing!A:I,6,FALSE)</f>
        <v>0</v>
      </c>
      <c r="AA2083">
        <f>VLOOKUP(customer!A2095,Marketing!A:I,7,FALSE)</f>
        <v>0</v>
      </c>
      <c r="AB2083">
        <f>VLOOKUP(customer!A2095,Marketing!A:I,8,FALSE)</f>
        <v>0</v>
      </c>
      <c r="AC2083" s="1">
        <f>VLOOKUP(customer!A2095,Marketing!A:I,9,FALSE)</f>
        <v>43947</v>
      </c>
    </row>
    <row r="2084" spans="1:29" x14ac:dyDescent="0.3">
      <c r="A2084">
        <v>2505</v>
      </c>
      <c r="B2084">
        <v>119740</v>
      </c>
      <c r="C2084">
        <v>0</v>
      </c>
      <c r="D2084">
        <v>1</v>
      </c>
      <c r="E2084">
        <v>60</v>
      </c>
      <c r="F2084" t="str">
        <f>IF(customer!G2096=1, "Married", IF(customer!H2096=1, "Single", IF(customer!F2096=1, "Divorced", IF(customer!I2096=1, "Together", IF(customer!J2096=1, "Widowed", "Unknown")))))</f>
        <v>Together</v>
      </c>
      <c r="G2084" t="str">
        <f>IF(customer!K2096=1,"Basic",IF(customer!L2096=1,"Graduate",IF(customer!M2096=1,"Master",IF(customer!N2096=1,"PhD","Unknown"))))</f>
        <v>Graduate</v>
      </c>
      <c r="H2084" t="s">
        <v>16</v>
      </c>
      <c r="I2084">
        <f>VLOOKUP(customer!A2096,sales_update!A:N,2,FALSE)</f>
        <v>65</v>
      </c>
      <c r="J2084">
        <f xml:space="preserve"> VLOOKUP(customer!A2096,sales_update!A:N,3,FALSE)</f>
        <v>42</v>
      </c>
      <c r="K2084">
        <f>VLOOKUP(customer!A2096,sales_update!A:N,4,FALSE)</f>
        <v>67</v>
      </c>
      <c r="L2084">
        <f>VLOOKUP(customer!A2096,sales_update!A:N,5,FALSE)</f>
        <v>18</v>
      </c>
      <c r="M2084">
        <f>VLOOKUP(customer!A2096,sales_update!A:N,6,FALSE)</f>
        <v>61</v>
      </c>
      <c r="N2084">
        <f>VLOOKUP(customer!A2096,sales_update!A:N,7,FALSE)</f>
        <v>24</v>
      </c>
      <c r="O2084">
        <f>VLOOKUP(customer!A2096,sales_update!A:N,8,FALSE)</f>
        <v>121</v>
      </c>
      <c r="P2084">
        <f>VLOOKUP(customer!A2096,sales_update!A:N,9,FALSE)</f>
        <v>91</v>
      </c>
      <c r="Q2084">
        <f>VLOOKUP(customer!A2096,sales_update!A:N,10,FALSE)</f>
        <v>2</v>
      </c>
      <c r="R2084">
        <f>VLOOKUP(customer!A2096,sales_update!A:N,11,FALSE)</f>
        <v>1</v>
      </c>
      <c r="S2084">
        <f>VLOOKUP(customer!A2096,sales_update!A:N,12,FALSE)</f>
        <v>1</v>
      </c>
      <c r="T2084">
        <f>VLOOKUP(customer!A2096,sales_update!A:N,13,FALSE)</f>
        <v>3</v>
      </c>
      <c r="U2084">
        <f>VLOOKUP(customer!A2096,sales_update!A:N,14,FALSE)</f>
        <v>5</v>
      </c>
      <c r="V2084">
        <f>VLOOKUP(customer!A2096,Marketing!A:I,2,FALSE)</f>
        <v>0</v>
      </c>
      <c r="W2084">
        <f>VLOOKUP(customer!A2096,Marketing!A:I,3,FALSE)</f>
        <v>0</v>
      </c>
      <c r="X2084">
        <f>VLOOKUP(customer!A2096,Marketing!A:I,4,FALSE)</f>
        <v>0</v>
      </c>
      <c r="Y2084">
        <f>VLOOKUP(customer!A2096,Marketing!A:I,5,FALSE)</f>
        <v>0</v>
      </c>
      <c r="Z2084">
        <f>VLOOKUP(customer!A2096,Marketing!A:I,6,FALSE)</f>
        <v>0</v>
      </c>
      <c r="AA2084">
        <f>VLOOKUP(customer!A2096,Marketing!A:I,7,FALSE)</f>
        <v>0</v>
      </c>
      <c r="AB2084">
        <f>VLOOKUP(customer!A2096,Marketing!A:I,8,FALSE)</f>
        <v>0</v>
      </c>
      <c r="AC2084" s="1">
        <f>VLOOKUP(customer!A2096,Marketing!A:I,9,FALSE)</f>
        <v>43706</v>
      </c>
    </row>
    <row r="2085" spans="1:29" x14ac:dyDescent="0.3">
      <c r="A2085">
        <v>2248</v>
      </c>
      <c r="B2085">
        <v>119656</v>
      </c>
      <c r="C2085">
        <v>1</v>
      </c>
      <c r="D2085">
        <v>0</v>
      </c>
      <c r="E2085">
        <v>50</v>
      </c>
      <c r="F2085" t="str">
        <f>IF(customer!G2097=1, "Married", IF(customer!H2097=1, "Single", IF(customer!F2097=1, "Divorced", IF(customer!I2097=1, "Together", IF(customer!J2097=1, "Widowed", "Unknown")))))</f>
        <v>Together</v>
      </c>
      <c r="G2085" t="str">
        <f>IF(customer!K2097=1,"Basic",IF(customer!L2097=1,"Graduate",IF(customer!M2097=1,"Master",IF(customer!N2097=1,"PhD","Unknown"))))</f>
        <v>Graduate</v>
      </c>
      <c r="H2085" t="s">
        <v>20</v>
      </c>
      <c r="I2085">
        <f>VLOOKUP(customer!A2097,sales_update!A:N,2,FALSE)</f>
        <v>94</v>
      </c>
      <c r="J2085">
        <f xml:space="preserve"> VLOOKUP(customer!A2097,sales_update!A:N,3,FALSE)</f>
        <v>152</v>
      </c>
      <c r="K2085">
        <f>VLOOKUP(customer!A2097,sales_update!A:N,4,FALSE)</f>
        <v>24</v>
      </c>
      <c r="L2085">
        <f>VLOOKUP(customer!A2097,sales_update!A:N,5,FALSE)</f>
        <v>55</v>
      </c>
      <c r="M2085">
        <f>VLOOKUP(customer!A2097,sales_update!A:N,6,FALSE)</f>
        <v>37</v>
      </c>
      <c r="N2085">
        <f>VLOOKUP(customer!A2097,sales_update!A:N,7,FALSE)</f>
        <v>49</v>
      </c>
      <c r="O2085">
        <f>VLOOKUP(customer!A2097,sales_update!A:N,8,FALSE)</f>
        <v>195</v>
      </c>
      <c r="P2085">
        <f>VLOOKUP(customer!A2097,sales_update!A:N,9,FALSE)</f>
        <v>122</v>
      </c>
      <c r="Q2085">
        <f>VLOOKUP(customer!A2097,sales_update!A:N,10,FALSE)</f>
        <v>3</v>
      </c>
      <c r="R2085">
        <f>VLOOKUP(customer!A2097,sales_update!A:N,11,FALSE)</f>
        <v>2</v>
      </c>
      <c r="S2085">
        <f>VLOOKUP(customer!A2097,sales_update!A:N,12,FALSE)</f>
        <v>1</v>
      </c>
      <c r="T2085">
        <f>VLOOKUP(customer!A2097,sales_update!A:N,13,FALSE)</f>
        <v>3</v>
      </c>
      <c r="U2085">
        <f>VLOOKUP(customer!A2097,sales_update!A:N,14,FALSE)</f>
        <v>7</v>
      </c>
      <c r="V2085">
        <f>VLOOKUP(customer!A2097,Marketing!A:I,2,FALSE)</f>
        <v>0</v>
      </c>
      <c r="W2085">
        <f>VLOOKUP(customer!A2097,Marketing!A:I,3,FALSE)</f>
        <v>0</v>
      </c>
      <c r="X2085">
        <f>VLOOKUP(customer!A2097,Marketing!A:I,4,FALSE)</f>
        <v>0</v>
      </c>
      <c r="Y2085">
        <f>VLOOKUP(customer!A2097,Marketing!A:I,5,FALSE)</f>
        <v>0</v>
      </c>
      <c r="Z2085">
        <f>VLOOKUP(customer!A2097,Marketing!A:I,6,FALSE)</f>
        <v>0</v>
      </c>
      <c r="AA2085">
        <f>VLOOKUP(customer!A2097,Marketing!A:I,7,FALSE)</f>
        <v>0</v>
      </c>
      <c r="AB2085">
        <f>VLOOKUP(customer!A2097,Marketing!A:I,8,FALSE)</f>
        <v>0</v>
      </c>
      <c r="AC2085" s="1">
        <f>VLOOKUP(customer!A2097,Marketing!A:I,9,FALSE)</f>
        <v>43662</v>
      </c>
    </row>
    <row r="2086" spans="1:29" x14ac:dyDescent="0.3">
      <c r="A2086">
        <v>1532</v>
      </c>
      <c r="B2086">
        <v>119514</v>
      </c>
      <c r="C2086">
        <v>1</v>
      </c>
      <c r="D2086">
        <v>1</v>
      </c>
      <c r="E2086">
        <v>52</v>
      </c>
      <c r="F2086" t="str">
        <f>IF(customer!G2098=1, "Married", IF(customer!H2098=1, "Single", IF(customer!F2098=1, "Divorced", IF(customer!I2098=1, "Together", IF(customer!J2098=1, "Widowed", "Unknown")))))</f>
        <v>Married</v>
      </c>
      <c r="G2086" t="str">
        <f>IF(customer!K2098=1,"Basic",IF(customer!L2098=1,"Graduate",IF(customer!M2098=1,"Master",IF(customer!N2098=1,"PhD","Unknown"))))</f>
        <v>Graduate</v>
      </c>
      <c r="H2086" t="s">
        <v>19</v>
      </c>
      <c r="I2086">
        <f>VLOOKUP(customer!A2098,sales_update!A:N,2,FALSE)</f>
        <v>47</v>
      </c>
      <c r="J2086">
        <f xml:space="preserve"> VLOOKUP(customer!A2098,sales_update!A:N,3,FALSE)</f>
        <v>86</v>
      </c>
      <c r="K2086">
        <f>VLOOKUP(customer!A2098,sales_update!A:N,4,FALSE)</f>
        <v>18</v>
      </c>
      <c r="L2086">
        <f>VLOOKUP(customer!A2098,sales_update!A:N,5,FALSE)</f>
        <v>129</v>
      </c>
      <c r="M2086">
        <f>VLOOKUP(customer!A2098,sales_update!A:N,6,FALSE)</f>
        <v>12</v>
      </c>
      <c r="N2086">
        <f>VLOOKUP(customer!A2098,sales_update!A:N,7,FALSE)</f>
        <v>6</v>
      </c>
      <c r="O2086">
        <f>VLOOKUP(customer!A2098,sales_update!A:N,8,FALSE)</f>
        <v>171</v>
      </c>
      <c r="P2086">
        <f>VLOOKUP(customer!A2098,sales_update!A:N,9,FALSE)</f>
        <v>80</v>
      </c>
      <c r="Q2086">
        <f>VLOOKUP(customer!A2098,sales_update!A:N,10,FALSE)</f>
        <v>4</v>
      </c>
      <c r="R2086">
        <f>VLOOKUP(customer!A2098,sales_update!A:N,11,FALSE)</f>
        <v>3</v>
      </c>
      <c r="S2086">
        <f>VLOOKUP(customer!A2098,sales_update!A:N,12,FALSE)</f>
        <v>1</v>
      </c>
      <c r="T2086">
        <f>VLOOKUP(customer!A2098,sales_update!A:N,13,FALSE)</f>
        <v>2</v>
      </c>
      <c r="U2086">
        <f>VLOOKUP(customer!A2098,sales_update!A:N,14,FALSE)</f>
        <v>8</v>
      </c>
      <c r="V2086">
        <f>VLOOKUP(customer!A2098,Marketing!A:I,2,FALSE)</f>
        <v>1</v>
      </c>
      <c r="W2086">
        <f>VLOOKUP(customer!A2098,Marketing!A:I,3,FALSE)</f>
        <v>0</v>
      </c>
      <c r="X2086">
        <f>VLOOKUP(customer!A2098,Marketing!A:I,4,FALSE)</f>
        <v>0</v>
      </c>
      <c r="Y2086">
        <f>VLOOKUP(customer!A2098,Marketing!A:I,5,FALSE)</f>
        <v>0</v>
      </c>
      <c r="Z2086">
        <f>VLOOKUP(customer!A2098,Marketing!A:I,6,FALSE)</f>
        <v>0</v>
      </c>
      <c r="AA2086">
        <f>VLOOKUP(customer!A2098,Marketing!A:I,7,FALSE)</f>
        <v>0</v>
      </c>
      <c r="AB2086">
        <f>VLOOKUP(customer!A2098,Marketing!A:I,8,FALSE)</f>
        <v>1</v>
      </c>
      <c r="AC2086" s="1">
        <f>VLOOKUP(customer!A2098,Marketing!A:I,9,FALSE)</f>
        <v>44014</v>
      </c>
    </row>
    <row r="2087" spans="1:29" x14ac:dyDescent="0.3">
      <c r="A2087">
        <v>1989</v>
      </c>
      <c r="B2087">
        <v>119514</v>
      </c>
      <c r="C2087">
        <v>1</v>
      </c>
      <c r="D2087">
        <v>1</v>
      </c>
      <c r="E2087">
        <v>52</v>
      </c>
      <c r="F2087" t="str">
        <f>IF(customer!G2099=1, "Married", IF(customer!H2099=1, "Single", IF(customer!F2099=1, "Divorced", IF(customer!I2099=1, "Together", IF(customer!J2099=1, "Widowed", "Unknown")))))</f>
        <v>Married</v>
      </c>
      <c r="G2087" t="str">
        <f>IF(customer!K2099=1,"Basic",IF(customer!L2099=1,"Graduate",IF(customer!M2099=1,"Master",IF(customer!N2099=1,"PhD","Unknown"))))</f>
        <v>Graduate</v>
      </c>
      <c r="H2087" t="s">
        <v>16</v>
      </c>
      <c r="I2087">
        <f>VLOOKUP(customer!A2099,sales_update!A:N,2,FALSE)</f>
        <v>47</v>
      </c>
      <c r="J2087">
        <f xml:space="preserve"> VLOOKUP(customer!A2099,sales_update!A:N,3,FALSE)</f>
        <v>86</v>
      </c>
      <c r="K2087">
        <f>VLOOKUP(customer!A2099,sales_update!A:N,4,FALSE)</f>
        <v>18</v>
      </c>
      <c r="L2087">
        <f>VLOOKUP(customer!A2099,sales_update!A:N,5,FALSE)</f>
        <v>129</v>
      </c>
      <c r="M2087">
        <f>VLOOKUP(customer!A2099,sales_update!A:N,6,FALSE)</f>
        <v>12</v>
      </c>
      <c r="N2087">
        <f>VLOOKUP(customer!A2099,sales_update!A:N,7,FALSE)</f>
        <v>6</v>
      </c>
      <c r="O2087">
        <f>VLOOKUP(customer!A2099,sales_update!A:N,8,FALSE)</f>
        <v>171</v>
      </c>
      <c r="P2087">
        <f>VLOOKUP(customer!A2099,sales_update!A:N,9,FALSE)</f>
        <v>80</v>
      </c>
      <c r="Q2087">
        <f>VLOOKUP(customer!A2099,sales_update!A:N,10,FALSE)</f>
        <v>4</v>
      </c>
      <c r="R2087">
        <f>VLOOKUP(customer!A2099,sales_update!A:N,11,FALSE)</f>
        <v>3</v>
      </c>
      <c r="S2087">
        <f>VLOOKUP(customer!A2099,sales_update!A:N,12,FALSE)</f>
        <v>1</v>
      </c>
      <c r="T2087">
        <f>VLOOKUP(customer!A2099,sales_update!A:N,13,FALSE)</f>
        <v>2</v>
      </c>
      <c r="U2087">
        <f>VLOOKUP(customer!A2099,sales_update!A:N,14,FALSE)</f>
        <v>8</v>
      </c>
      <c r="V2087">
        <f>VLOOKUP(customer!A2099,Marketing!A:I,2,FALSE)</f>
        <v>1</v>
      </c>
      <c r="W2087">
        <f>VLOOKUP(customer!A2099,Marketing!A:I,3,FALSE)</f>
        <v>0</v>
      </c>
      <c r="X2087">
        <f>VLOOKUP(customer!A2099,Marketing!A:I,4,FALSE)</f>
        <v>0</v>
      </c>
      <c r="Y2087">
        <f>VLOOKUP(customer!A2099,Marketing!A:I,5,FALSE)</f>
        <v>0</v>
      </c>
      <c r="Z2087">
        <f>VLOOKUP(customer!A2099,Marketing!A:I,6,FALSE)</f>
        <v>0</v>
      </c>
      <c r="AA2087">
        <f>VLOOKUP(customer!A2099,Marketing!A:I,7,FALSE)</f>
        <v>0</v>
      </c>
      <c r="AB2087">
        <f>VLOOKUP(customer!A2099,Marketing!A:I,8,FALSE)</f>
        <v>0</v>
      </c>
      <c r="AC2087" s="1">
        <f>VLOOKUP(customer!A2099,Marketing!A:I,9,FALSE)</f>
        <v>44014</v>
      </c>
    </row>
    <row r="2088" spans="1:29" x14ac:dyDescent="0.3">
      <c r="A2088">
        <v>1114</v>
      </c>
      <c r="B2088">
        <v>119510</v>
      </c>
      <c r="C2088">
        <v>2</v>
      </c>
      <c r="D2088">
        <v>0</v>
      </c>
      <c r="E2088">
        <v>35</v>
      </c>
      <c r="F2088" t="str">
        <f>IF(customer!G2100=1, "Married", IF(customer!H2100=1, "Single", IF(customer!F2100=1, "Divorced", IF(customer!I2100=1, "Together", IF(customer!J2100=1, "Widowed", "Unknown")))))</f>
        <v>Married</v>
      </c>
      <c r="G2088" t="str">
        <f>IF(customer!K2100=1,"Basic",IF(customer!L2100=1,"Graduate",IF(customer!M2100=1,"Master",IF(customer!N2100=1,"PhD","Unknown"))))</f>
        <v>Master</v>
      </c>
      <c r="H2088" t="s">
        <v>20</v>
      </c>
      <c r="I2088">
        <f>VLOOKUP(customer!A2100,sales_update!A:N,2,FALSE)</f>
        <v>63</v>
      </c>
      <c r="J2088">
        <f xml:space="preserve"> VLOOKUP(customer!A2100,sales_update!A:N,3,FALSE)</f>
        <v>55</v>
      </c>
      <c r="K2088">
        <f>VLOOKUP(customer!A2100,sales_update!A:N,4,FALSE)</f>
        <v>0</v>
      </c>
      <c r="L2088">
        <f>VLOOKUP(customer!A2100,sales_update!A:N,5,FALSE)</f>
        <v>43</v>
      </c>
      <c r="M2088">
        <f>VLOOKUP(customer!A2100,sales_update!A:N,6,FALSE)</f>
        <v>18</v>
      </c>
      <c r="N2088">
        <f>VLOOKUP(customer!A2100,sales_update!A:N,7,FALSE)</f>
        <v>25</v>
      </c>
      <c r="O2088">
        <f>VLOOKUP(customer!A2100,sales_update!A:N,8,FALSE)</f>
        <v>43</v>
      </c>
      <c r="P2088">
        <f>VLOOKUP(customer!A2100,sales_update!A:N,9,FALSE)</f>
        <v>98</v>
      </c>
      <c r="Q2088">
        <f>VLOOKUP(customer!A2100,sales_update!A:N,10,FALSE)</f>
        <v>2</v>
      </c>
      <c r="R2088">
        <f>VLOOKUP(customer!A2100,sales_update!A:N,11,FALSE)</f>
        <v>1</v>
      </c>
      <c r="S2088">
        <f>VLOOKUP(customer!A2100,sales_update!A:N,12,FALSE)</f>
        <v>0</v>
      </c>
      <c r="T2088">
        <f>VLOOKUP(customer!A2100,sales_update!A:N,13,FALSE)</f>
        <v>3</v>
      </c>
      <c r="U2088">
        <f>VLOOKUP(customer!A2100,sales_update!A:N,14,FALSE)</f>
        <v>7</v>
      </c>
      <c r="V2088">
        <f>VLOOKUP(customer!A2100,Marketing!A:I,2,FALSE)</f>
        <v>0</v>
      </c>
      <c r="W2088">
        <f>VLOOKUP(customer!A2100,Marketing!A:I,3,FALSE)</f>
        <v>0</v>
      </c>
      <c r="X2088">
        <f>VLOOKUP(customer!A2100,Marketing!A:I,4,FALSE)</f>
        <v>0</v>
      </c>
      <c r="Y2088">
        <f>VLOOKUP(customer!A2100,Marketing!A:I,5,FALSE)</f>
        <v>0</v>
      </c>
      <c r="Z2088">
        <f>VLOOKUP(customer!A2100,Marketing!A:I,6,FALSE)</f>
        <v>0</v>
      </c>
      <c r="AA2088">
        <f>VLOOKUP(customer!A2100,Marketing!A:I,7,FALSE)</f>
        <v>0</v>
      </c>
      <c r="AB2088">
        <f>VLOOKUP(customer!A2100,Marketing!A:I,8,FALSE)</f>
        <v>0</v>
      </c>
      <c r="AC2088" s="1">
        <f>VLOOKUP(customer!A2100,Marketing!A:I,9,FALSE)</f>
        <v>43870</v>
      </c>
    </row>
    <row r="2089" spans="1:29" x14ac:dyDescent="0.3">
      <c r="A2089">
        <v>1848</v>
      </c>
      <c r="B2089">
        <v>119485</v>
      </c>
      <c r="C2089">
        <v>2</v>
      </c>
      <c r="D2089">
        <v>0</v>
      </c>
      <c r="E2089">
        <v>34</v>
      </c>
      <c r="F2089" t="str">
        <f>IF(customer!G2101=1, "Married", IF(customer!H2101=1, "Single", IF(customer!F2101=1, "Divorced", IF(customer!I2101=1, "Together", IF(customer!J2101=1, "Widowed", "Unknown")))))</f>
        <v>Single</v>
      </c>
      <c r="G2089" t="str">
        <f>IF(customer!K2101=1,"Basic",IF(customer!L2101=1,"Graduate",IF(customer!M2101=1,"Master",IF(customer!N2101=1,"PhD","Unknown"))))</f>
        <v>Master</v>
      </c>
      <c r="H2089" t="s">
        <v>17</v>
      </c>
      <c r="I2089">
        <f>VLOOKUP(customer!A2101,sales_update!A:N,2,FALSE)</f>
        <v>80</v>
      </c>
      <c r="J2089">
        <f xml:space="preserve"> VLOOKUP(customer!A2101,sales_update!A:N,3,FALSE)</f>
        <v>37</v>
      </c>
      <c r="K2089">
        <f>VLOOKUP(customer!A2101,sales_update!A:N,4,FALSE)</f>
        <v>0</v>
      </c>
      <c r="L2089">
        <f>VLOOKUP(customer!A2101,sales_update!A:N,5,FALSE)</f>
        <v>25</v>
      </c>
      <c r="M2089">
        <f>VLOOKUP(customer!A2101,sales_update!A:N,6,FALSE)</f>
        <v>0</v>
      </c>
      <c r="N2089">
        <f>VLOOKUP(customer!A2101,sales_update!A:N,7,FALSE)</f>
        <v>0</v>
      </c>
      <c r="O2089">
        <f>VLOOKUP(customer!A2101,sales_update!A:N,8,FALSE)</f>
        <v>0</v>
      </c>
      <c r="P2089">
        <f>VLOOKUP(customer!A2101,sales_update!A:N,9,FALSE)</f>
        <v>61</v>
      </c>
      <c r="Q2089">
        <f>VLOOKUP(customer!A2101,sales_update!A:N,10,FALSE)</f>
        <v>1</v>
      </c>
      <c r="R2089">
        <f>VLOOKUP(customer!A2101,sales_update!A:N,11,FALSE)</f>
        <v>1</v>
      </c>
      <c r="S2089">
        <f>VLOOKUP(customer!A2101,sales_update!A:N,12,FALSE)</f>
        <v>0</v>
      </c>
      <c r="T2089">
        <f>VLOOKUP(customer!A2101,sales_update!A:N,13,FALSE)</f>
        <v>2</v>
      </c>
      <c r="U2089">
        <f>VLOOKUP(customer!A2101,sales_update!A:N,14,FALSE)</f>
        <v>7</v>
      </c>
      <c r="V2089">
        <f>VLOOKUP(customer!A2101,Marketing!A:I,2,FALSE)</f>
        <v>0</v>
      </c>
      <c r="W2089">
        <f>VLOOKUP(customer!A2101,Marketing!A:I,3,FALSE)</f>
        <v>0</v>
      </c>
      <c r="X2089">
        <f>VLOOKUP(customer!A2101,Marketing!A:I,4,FALSE)</f>
        <v>0</v>
      </c>
      <c r="Y2089">
        <f>VLOOKUP(customer!A2101,Marketing!A:I,5,FALSE)</f>
        <v>0</v>
      </c>
      <c r="Z2089">
        <f>VLOOKUP(customer!A2101,Marketing!A:I,6,FALSE)</f>
        <v>0</v>
      </c>
      <c r="AA2089">
        <f>VLOOKUP(customer!A2101,Marketing!A:I,7,FALSE)</f>
        <v>0</v>
      </c>
      <c r="AB2089">
        <f>VLOOKUP(customer!A2101,Marketing!A:I,8,FALSE)</f>
        <v>0</v>
      </c>
      <c r="AC2089" s="1">
        <f>VLOOKUP(customer!A2101,Marketing!A:I,9,FALSE)</f>
        <v>43890</v>
      </c>
    </row>
    <row r="2090" spans="1:29" x14ac:dyDescent="0.3">
      <c r="A2090">
        <v>2604</v>
      </c>
      <c r="B2090">
        <v>119444</v>
      </c>
      <c r="C2090">
        <v>1</v>
      </c>
      <c r="D2090">
        <v>0</v>
      </c>
      <c r="E2090">
        <v>38</v>
      </c>
      <c r="F2090" t="str">
        <f>IF(customer!G2102=1, "Married", IF(customer!H2102=1, "Single", IF(customer!F2102=1, "Divorced", IF(customer!I2102=1, "Together", IF(customer!J2102=1, "Widowed", "Unknown")))))</f>
        <v>Together</v>
      </c>
      <c r="G2090" t="str">
        <f>IF(customer!K2102=1,"Basic",IF(customer!L2102=1,"Graduate",IF(customer!M2102=1,"Master",IF(customer!N2102=1,"PhD","Unknown"))))</f>
        <v>Graduate</v>
      </c>
      <c r="H2090" t="s">
        <v>17</v>
      </c>
      <c r="I2090">
        <f>VLOOKUP(customer!A2102,sales_update!A:N,2,FALSE)</f>
        <v>8</v>
      </c>
      <c r="J2090">
        <f xml:space="preserve"> VLOOKUP(customer!A2102,sales_update!A:N,3,FALSE)</f>
        <v>98</v>
      </c>
      <c r="K2090">
        <f>VLOOKUP(customer!A2102,sales_update!A:N,4,FALSE)</f>
        <v>0</v>
      </c>
      <c r="L2090">
        <f>VLOOKUP(customer!A2102,sales_update!A:N,5,FALSE)</f>
        <v>141</v>
      </c>
      <c r="M2090">
        <f>VLOOKUP(customer!A2102,sales_update!A:N,6,FALSE)</f>
        <v>18</v>
      </c>
      <c r="N2090">
        <f>VLOOKUP(customer!A2102,sales_update!A:N,7,FALSE)</f>
        <v>12</v>
      </c>
      <c r="O2090">
        <f>VLOOKUP(customer!A2102,sales_update!A:N,8,FALSE)</f>
        <v>61</v>
      </c>
      <c r="P2090">
        <f>VLOOKUP(customer!A2102,sales_update!A:N,9,FALSE)</f>
        <v>209</v>
      </c>
      <c r="Q2090">
        <f>VLOOKUP(customer!A2102,sales_update!A:N,10,FALSE)</f>
        <v>3</v>
      </c>
      <c r="R2090">
        <f>VLOOKUP(customer!A2102,sales_update!A:N,11,FALSE)</f>
        <v>4</v>
      </c>
      <c r="S2090">
        <f>VLOOKUP(customer!A2102,sales_update!A:N,12,FALSE)</f>
        <v>1</v>
      </c>
      <c r="T2090">
        <f>VLOOKUP(customer!A2102,sales_update!A:N,13,FALSE)</f>
        <v>2</v>
      </c>
      <c r="U2090">
        <f>VLOOKUP(customer!A2102,sales_update!A:N,14,FALSE)</f>
        <v>7</v>
      </c>
      <c r="V2090">
        <f>VLOOKUP(customer!A2102,Marketing!A:I,2,FALSE)</f>
        <v>0</v>
      </c>
      <c r="W2090">
        <f>VLOOKUP(customer!A2102,Marketing!A:I,3,FALSE)</f>
        <v>0</v>
      </c>
      <c r="X2090">
        <f>VLOOKUP(customer!A2102,Marketing!A:I,4,FALSE)</f>
        <v>0</v>
      </c>
      <c r="Y2090">
        <f>VLOOKUP(customer!A2102,Marketing!A:I,5,FALSE)</f>
        <v>0</v>
      </c>
      <c r="Z2090">
        <f>VLOOKUP(customer!A2102,Marketing!A:I,6,FALSE)</f>
        <v>0</v>
      </c>
      <c r="AA2090">
        <f>VLOOKUP(customer!A2102,Marketing!A:I,7,FALSE)</f>
        <v>0</v>
      </c>
      <c r="AB2090">
        <f>VLOOKUP(customer!A2102,Marketing!A:I,8,FALSE)</f>
        <v>1</v>
      </c>
      <c r="AC2090" s="1">
        <f>VLOOKUP(customer!A2102,Marketing!A:I,9,FALSE)</f>
        <v>44041</v>
      </c>
    </row>
    <row r="2091" spans="1:29" x14ac:dyDescent="0.3">
      <c r="A2091">
        <v>1824</v>
      </c>
      <c r="B2091">
        <v>119419</v>
      </c>
      <c r="C2091">
        <v>1</v>
      </c>
      <c r="D2091">
        <v>0</v>
      </c>
      <c r="E2091">
        <v>39</v>
      </c>
      <c r="F2091" t="str">
        <f>IF(customer!G2103=1, "Married", IF(customer!H2103=1, "Single", IF(customer!F2103=1, "Divorced", IF(customer!I2103=1, "Together", IF(customer!J2103=1, "Widowed", "Unknown")))))</f>
        <v>Married</v>
      </c>
      <c r="G2091" t="str">
        <f>IF(customer!K2103=1,"Basic",IF(customer!L2103=1,"Graduate",IF(customer!M2103=1,"Master",IF(customer!N2103=1,"PhD","Unknown"))))</f>
        <v>Graduate</v>
      </c>
      <c r="H2091" t="s">
        <v>17</v>
      </c>
      <c r="I2091">
        <f>VLOOKUP(customer!A2103,sales_update!A:N,2,FALSE)</f>
        <v>76</v>
      </c>
      <c r="J2091">
        <f xml:space="preserve"> VLOOKUP(customer!A2103,sales_update!A:N,3,FALSE)</f>
        <v>12</v>
      </c>
      <c r="K2091">
        <f>VLOOKUP(customer!A2103,sales_update!A:N,4,FALSE)</f>
        <v>86</v>
      </c>
      <c r="L2091">
        <f>VLOOKUP(customer!A2103,sales_update!A:N,5,FALSE)</f>
        <v>172</v>
      </c>
      <c r="M2091">
        <f>VLOOKUP(customer!A2103,sales_update!A:N,6,FALSE)</f>
        <v>98</v>
      </c>
      <c r="N2091">
        <f>VLOOKUP(customer!A2103,sales_update!A:N,7,FALSE)</f>
        <v>18</v>
      </c>
      <c r="O2091">
        <f>VLOOKUP(customer!A2103,sales_update!A:N,8,FALSE)</f>
        <v>43</v>
      </c>
      <c r="P2091">
        <f>VLOOKUP(customer!A2103,sales_update!A:N,9,FALSE)</f>
        <v>344</v>
      </c>
      <c r="Q2091">
        <f>VLOOKUP(customer!A2103,sales_update!A:N,10,FALSE)</f>
        <v>4</v>
      </c>
      <c r="R2091">
        <f>VLOOKUP(customer!A2103,sales_update!A:N,11,FALSE)</f>
        <v>4</v>
      </c>
      <c r="S2091">
        <f>VLOOKUP(customer!A2103,sales_update!A:N,12,FALSE)</f>
        <v>0</v>
      </c>
      <c r="T2091">
        <f>VLOOKUP(customer!A2103,sales_update!A:N,13,FALSE)</f>
        <v>3</v>
      </c>
      <c r="U2091">
        <f>VLOOKUP(customer!A2103,sales_update!A:N,14,FALSE)</f>
        <v>9</v>
      </c>
      <c r="V2091">
        <f>VLOOKUP(customer!A2103,Marketing!A:I,2,FALSE)</f>
        <v>0</v>
      </c>
      <c r="W2091">
        <f>VLOOKUP(customer!A2103,Marketing!A:I,3,FALSE)</f>
        <v>0</v>
      </c>
      <c r="X2091">
        <f>VLOOKUP(customer!A2103,Marketing!A:I,4,FALSE)</f>
        <v>0</v>
      </c>
      <c r="Y2091">
        <f>VLOOKUP(customer!A2103,Marketing!A:I,5,FALSE)</f>
        <v>0</v>
      </c>
      <c r="Z2091">
        <f>VLOOKUP(customer!A2103,Marketing!A:I,6,FALSE)</f>
        <v>0</v>
      </c>
      <c r="AA2091">
        <f>VLOOKUP(customer!A2103,Marketing!A:I,7,FALSE)</f>
        <v>0</v>
      </c>
      <c r="AB2091">
        <f>VLOOKUP(customer!A2103,Marketing!A:I,8,FALSE)</f>
        <v>0</v>
      </c>
      <c r="AC2091" s="1">
        <f>VLOOKUP(customer!A2103,Marketing!A:I,9,FALSE)</f>
        <v>43572</v>
      </c>
    </row>
    <row r="2092" spans="1:29" x14ac:dyDescent="0.3">
      <c r="A2092">
        <v>2458</v>
      </c>
      <c r="B2092">
        <v>119414</v>
      </c>
      <c r="C2092">
        <v>1</v>
      </c>
      <c r="D2092">
        <v>0</v>
      </c>
      <c r="E2092">
        <v>39</v>
      </c>
      <c r="F2092" t="str">
        <f>IF(customer!G2104=1, "Married", IF(customer!H2104=1, "Single", IF(customer!F2104=1, "Divorced", IF(customer!I2104=1, "Together", IF(customer!J2104=1, "Widowed", "Unknown")))))</f>
        <v>Together</v>
      </c>
      <c r="G2092" t="str">
        <f>IF(customer!K2104=1,"Basic",IF(customer!L2104=1,"Graduate",IF(customer!M2104=1,"Master",IF(customer!N2104=1,"PhD","Unknown"))))</f>
        <v>Unknown</v>
      </c>
      <c r="H2092" t="s">
        <v>20</v>
      </c>
      <c r="I2092">
        <f>VLOOKUP(customer!A2104,sales_update!A:N,2,FALSE)</f>
        <v>32</v>
      </c>
      <c r="J2092">
        <f xml:space="preserve"> VLOOKUP(customer!A2104,sales_update!A:N,3,FALSE)</f>
        <v>12</v>
      </c>
      <c r="K2092">
        <f>VLOOKUP(customer!A2104,sales_update!A:N,4,FALSE)</f>
        <v>18</v>
      </c>
      <c r="L2092">
        <f>VLOOKUP(customer!A2104,sales_update!A:N,5,FALSE)</f>
        <v>74</v>
      </c>
      <c r="M2092">
        <f>VLOOKUP(customer!A2104,sales_update!A:N,6,FALSE)</f>
        <v>18</v>
      </c>
      <c r="N2092">
        <f>VLOOKUP(customer!A2104,sales_update!A:N,7,FALSE)</f>
        <v>31</v>
      </c>
      <c r="O2092">
        <f>VLOOKUP(customer!A2104,sales_update!A:N,8,FALSE)</f>
        <v>43</v>
      </c>
      <c r="P2092">
        <f>VLOOKUP(customer!A2104,sales_update!A:N,9,FALSE)</f>
        <v>111</v>
      </c>
      <c r="Q2092">
        <f>VLOOKUP(customer!A2104,sales_update!A:N,10,FALSE)</f>
        <v>1</v>
      </c>
      <c r="R2092">
        <f>VLOOKUP(customer!A2104,sales_update!A:N,11,FALSE)</f>
        <v>1</v>
      </c>
      <c r="S2092">
        <f>VLOOKUP(customer!A2104,sales_update!A:N,12,FALSE)</f>
        <v>0</v>
      </c>
      <c r="T2092">
        <f>VLOOKUP(customer!A2104,sales_update!A:N,13,FALSE)</f>
        <v>3</v>
      </c>
      <c r="U2092">
        <f>VLOOKUP(customer!A2104,sales_update!A:N,14,FALSE)</f>
        <v>8</v>
      </c>
      <c r="V2092">
        <f>VLOOKUP(customer!A2104,Marketing!A:I,2,FALSE)</f>
        <v>0</v>
      </c>
      <c r="W2092">
        <f>VLOOKUP(customer!A2104,Marketing!A:I,3,FALSE)</f>
        <v>0</v>
      </c>
      <c r="X2092">
        <f>VLOOKUP(customer!A2104,Marketing!A:I,4,FALSE)</f>
        <v>0</v>
      </c>
      <c r="Y2092">
        <f>VLOOKUP(customer!A2104,Marketing!A:I,5,FALSE)</f>
        <v>0</v>
      </c>
      <c r="Z2092">
        <f>VLOOKUP(customer!A2104,Marketing!A:I,6,FALSE)</f>
        <v>0</v>
      </c>
      <c r="AA2092">
        <f>VLOOKUP(customer!A2104,Marketing!A:I,7,FALSE)</f>
        <v>0</v>
      </c>
      <c r="AB2092">
        <f>VLOOKUP(customer!A2104,Marketing!A:I,8,FALSE)</f>
        <v>0</v>
      </c>
      <c r="AC2092" s="1">
        <f>VLOOKUP(customer!A2104,Marketing!A:I,9,FALSE)</f>
        <v>43912</v>
      </c>
    </row>
    <row r="2093" spans="1:29" x14ac:dyDescent="0.3">
      <c r="A2093">
        <v>3108</v>
      </c>
      <c r="B2093">
        <v>119346</v>
      </c>
      <c r="C2093">
        <v>1</v>
      </c>
      <c r="D2093">
        <v>0</v>
      </c>
      <c r="E2093">
        <v>46</v>
      </c>
      <c r="F2093" t="str">
        <f>IF(customer!G2105=1, "Married", IF(customer!H2105=1, "Single", IF(customer!F2105=1, "Divorced", IF(customer!I2105=1, "Together", IF(customer!J2105=1, "Widowed", "Unknown")))))</f>
        <v>Divorced</v>
      </c>
      <c r="G2093" t="str">
        <f>IF(customer!K2105=1,"Basic",IF(customer!L2105=1,"Graduate",IF(customer!M2105=1,"Master",IF(customer!N2105=1,"PhD","Unknown"))))</f>
        <v>Graduate</v>
      </c>
      <c r="H2093" t="s">
        <v>17</v>
      </c>
      <c r="I2093">
        <f>VLOOKUP(customer!A2105,sales_update!A:N,2,FALSE)</f>
        <v>26</v>
      </c>
      <c r="J2093">
        <f xml:space="preserve"> VLOOKUP(customer!A2105,sales_update!A:N,3,FALSE)</f>
        <v>12</v>
      </c>
      <c r="K2093">
        <f>VLOOKUP(customer!A2105,sales_update!A:N,4,FALSE)</f>
        <v>0</v>
      </c>
      <c r="L2093">
        <f>VLOOKUP(customer!A2105,sales_update!A:N,5,FALSE)</f>
        <v>56</v>
      </c>
      <c r="M2093">
        <f>VLOOKUP(customer!A2105,sales_update!A:N,6,FALSE)</f>
        <v>19</v>
      </c>
      <c r="N2093">
        <f>VLOOKUP(customer!A2105,sales_update!A:N,7,FALSE)</f>
        <v>37</v>
      </c>
      <c r="O2093">
        <f>VLOOKUP(customer!A2105,sales_update!A:N,8,FALSE)</f>
        <v>12</v>
      </c>
      <c r="P2093">
        <f>VLOOKUP(customer!A2105,sales_update!A:N,9,FALSE)</f>
        <v>111</v>
      </c>
      <c r="Q2093">
        <f>VLOOKUP(customer!A2105,sales_update!A:N,10,FALSE)</f>
        <v>1</v>
      </c>
      <c r="R2093">
        <f>VLOOKUP(customer!A2105,sales_update!A:N,11,FALSE)</f>
        <v>1</v>
      </c>
      <c r="S2093">
        <f>VLOOKUP(customer!A2105,sales_update!A:N,12,FALSE)</f>
        <v>0</v>
      </c>
      <c r="T2093">
        <f>VLOOKUP(customer!A2105,sales_update!A:N,13,FALSE)</f>
        <v>3</v>
      </c>
      <c r="U2093">
        <f>VLOOKUP(customer!A2105,sales_update!A:N,14,FALSE)</f>
        <v>8</v>
      </c>
      <c r="V2093">
        <f>VLOOKUP(customer!A2105,Marketing!A:I,2,FALSE)</f>
        <v>0</v>
      </c>
      <c r="W2093">
        <f>VLOOKUP(customer!A2105,Marketing!A:I,3,FALSE)</f>
        <v>0</v>
      </c>
      <c r="X2093">
        <f>VLOOKUP(customer!A2105,Marketing!A:I,4,FALSE)</f>
        <v>0</v>
      </c>
      <c r="Y2093">
        <f>VLOOKUP(customer!A2105,Marketing!A:I,5,FALSE)</f>
        <v>0</v>
      </c>
      <c r="Z2093">
        <f>VLOOKUP(customer!A2105,Marketing!A:I,6,FALSE)</f>
        <v>0</v>
      </c>
      <c r="AA2093">
        <f>VLOOKUP(customer!A2105,Marketing!A:I,7,FALSE)</f>
        <v>0</v>
      </c>
      <c r="AB2093">
        <f>VLOOKUP(customer!A2105,Marketing!A:I,8,FALSE)</f>
        <v>0</v>
      </c>
      <c r="AC2093" s="1">
        <f>VLOOKUP(customer!A2105,Marketing!A:I,9,FALSE)</f>
        <v>44018</v>
      </c>
    </row>
    <row r="2094" spans="1:29" x14ac:dyDescent="0.3">
      <c r="A2094">
        <v>1780</v>
      </c>
      <c r="B2094">
        <v>119329</v>
      </c>
      <c r="C2094">
        <v>1</v>
      </c>
      <c r="D2094">
        <v>0</v>
      </c>
      <c r="E2094">
        <v>52</v>
      </c>
      <c r="F2094" t="str">
        <f>IF(customer!G2106=1, "Married", IF(customer!H2106=1, "Single", IF(customer!F2106=1, "Divorced", IF(customer!I2106=1, "Together", IF(customer!J2106=1, "Widowed", "Unknown")))))</f>
        <v>Married</v>
      </c>
      <c r="G2094" t="str">
        <f>IF(customer!K2106=1,"Basic",IF(customer!L2106=1,"Graduate",IF(customer!M2106=1,"Master",IF(customer!N2106=1,"PhD","Unknown"))))</f>
        <v>Graduate</v>
      </c>
      <c r="H2094" t="s">
        <v>20</v>
      </c>
      <c r="I2094">
        <f>VLOOKUP(customer!A2106,sales_update!A:N,2,FALSE)</f>
        <v>39</v>
      </c>
      <c r="J2094">
        <f xml:space="preserve"> VLOOKUP(customer!A2106,sales_update!A:N,3,FALSE)</f>
        <v>148</v>
      </c>
      <c r="K2094">
        <f>VLOOKUP(customer!A2106,sales_update!A:N,4,FALSE)</f>
        <v>6</v>
      </c>
      <c r="L2094">
        <f>VLOOKUP(customer!A2106,sales_update!A:N,5,FALSE)</f>
        <v>99</v>
      </c>
      <c r="M2094">
        <f>VLOOKUP(customer!A2106,sales_update!A:N,6,FALSE)</f>
        <v>74</v>
      </c>
      <c r="N2094">
        <f>VLOOKUP(customer!A2106,sales_update!A:N,7,FALSE)</f>
        <v>12</v>
      </c>
      <c r="O2094">
        <f>VLOOKUP(customer!A2106,sales_update!A:N,8,FALSE)</f>
        <v>31</v>
      </c>
      <c r="P2094">
        <f>VLOOKUP(customer!A2106,sales_update!A:N,9,FALSE)</f>
        <v>309</v>
      </c>
      <c r="Q2094">
        <f>VLOOKUP(customer!A2106,sales_update!A:N,10,FALSE)</f>
        <v>3</v>
      </c>
      <c r="R2094">
        <f>VLOOKUP(customer!A2106,sales_update!A:N,11,FALSE)</f>
        <v>4</v>
      </c>
      <c r="S2094">
        <f>VLOOKUP(customer!A2106,sales_update!A:N,12,FALSE)</f>
        <v>0</v>
      </c>
      <c r="T2094">
        <f>VLOOKUP(customer!A2106,sales_update!A:N,13,FALSE)</f>
        <v>3</v>
      </c>
      <c r="U2094">
        <f>VLOOKUP(customer!A2106,sales_update!A:N,14,FALSE)</f>
        <v>8</v>
      </c>
      <c r="V2094">
        <f>VLOOKUP(customer!A2106,Marketing!A:I,2,FALSE)</f>
        <v>0</v>
      </c>
      <c r="W2094">
        <f>VLOOKUP(customer!A2106,Marketing!A:I,3,FALSE)</f>
        <v>0</v>
      </c>
      <c r="X2094">
        <f>VLOOKUP(customer!A2106,Marketing!A:I,4,FALSE)</f>
        <v>0</v>
      </c>
      <c r="Y2094">
        <f>VLOOKUP(customer!A2106,Marketing!A:I,5,FALSE)</f>
        <v>0</v>
      </c>
      <c r="Z2094">
        <f>VLOOKUP(customer!A2106,Marketing!A:I,6,FALSE)</f>
        <v>0</v>
      </c>
      <c r="AA2094">
        <f>VLOOKUP(customer!A2106,Marketing!A:I,7,FALSE)</f>
        <v>0</v>
      </c>
      <c r="AB2094">
        <f>VLOOKUP(customer!A2106,Marketing!A:I,8,FALSE)</f>
        <v>0</v>
      </c>
      <c r="AC2094" s="1">
        <f>VLOOKUP(customer!A2106,Marketing!A:I,9,FALSE)</f>
        <v>43971</v>
      </c>
    </row>
    <row r="2095" spans="1:29" x14ac:dyDescent="0.3">
      <c r="A2095">
        <v>2459</v>
      </c>
      <c r="B2095">
        <v>119107</v>
      </c>
      <c r="C2095">
        <v>1</v>
      </c>
      <c r="D2095">
        <v>0</v>
      </c>
      <c r="E2095">
        <v>40</v>
      </c>
      <c r="F2095" t="str">
        <f>IF(customer!G2107=1, "Married", IF(customer!H2107=1, "Single", IF(customer!F2107=1, "Divorced", IF(customer!I2107=1, "Together", IF(customer!J2107=1, "Widowed", "Unknown")))))</f>
        <v>Married</v>
      </c>
      <c r="G2095" t="str">
        <f>IF(customer!K2107=1,"Basic",IF(customer!L2107=1,"Graduate",IF(customer!M2107=1,"Master",IF(customer!N2107=1,"PhD","Unknown"))))</f>
        <v>Graduate</v>
      </c>
      <c r="H2095" t="s">
        <v>15</v>
      </c>
      <c r="I2095">
        <f>VLOOKUP(customer!A2107,sales_update!A:N,2,FALSE)</f>
        <v>49</v>
      </c>
      <c r="J2095">
        <f xml:space="preserve"> VLOOKUP(customer!A2107,sales_update!A:N,3,FALSE)</f>
        <v>12</v>
      </c>
      <c r="K2095">
        <f>VLOOKUP(customer!A2107,sales_update!A:N,4,FALSE)</f>
        <v>25</v>
      </c>
      <c r="L2095">
        <f>VLOOKUP(customer!A2107,sales_update!A:N,5,FALSE)</f>
        <v>56</v>
      </c>
      <c r="M2095">
        <f>VLOOKUP(customer!A2107,sales_update!A:N,6,FALSE)</f>
        <v>62</v>
      </c>
      <c r="N2095">
        <f>VLOOKUP(customer!A2107,sales_update!A:N,7,FALSE)</f>
        <v>31</v>
      </c>
      <c r="O2095">
        <f>VLOOKUP(customer!A2107,sales_update!A:N,8,FALSE)</f>
        <v>100</v>
      </c>
      <c r="P2095">
        <f>VLOOKUP(customer!A2107,sales_update!A:N,9,FALSE)</f>
        <v>87</v>
      </c>
      <c r="Q2095">
        <f>VLOOKUP(customer!A2107,sales_update!A:N,10,FALSE)</f>
        <v>2</v>
      </c>
      <c r="R2095">
        <f>VLOOKUP(customer!A2107,sales_update!A:N,11,FALSE)</f>
        <v>1</v>
      </c>
      <c r="S2095">
        <f>VLOOKUP(customer!A2107,sales_update!A:N,12,FALSE)</f>
        <v>0</v>
      </c>
      <c r="T2095">
        <f>VLOOKUP(customer!A2107,sales_update!A:N,13,FALSE)</f>
        <v>3</v>
      </c>
      <c r="U2095">
        <f>VLOOKUP(customer!A2107,sales_update!A:N,14,FALSE)</f>
        <v>7</v>
      </c>
      <c r="V2095">
        <f>VLOOKUP(customer!A2107,Marketing!A:I,2,FALSE)</f>
        <v>0</v>
      </c>
      <c r="W2095">
        <f>VLOOKUP(customer!A2107,Marketing!A:I,3,FALSE)</f>
        <v>0</v>
      </c>
      <c r="X2095">
        <f>VLOOKUP(customer!A2107,Marketing!A:I,4,FALSE)</f>
        <v>0</v>
      </c>
      <c r="Y2095">
        <f>VLOOKUP(customer!A2107,Marketing!A:I,5,FALSE)</f>
        <v>0</v>
      </c>
      <c r="Z2095">
        <f>VLOOKUP(customer!A2107,Marketing!A:I,6,FALSE)</f>
        <v>0</v>
      </c>
      <c r="AA2095">
        <f>VLOOKUP(customer!A2107,Marketing!A:I,7,FALSE)</f>
        <v>0</v>
      </c>
      <c r="AB2095">
        <f>VLOOKUP(customer!A2107,Marketing!A:I,8,FALSE)</f>
        <v>0</v>
      </c>
      <c r="AC2095" s="1">
        <f>VLOOKUP(customer!A2107,Marketing!A:I,9,FALSE)</f>
        <v>43857</v>
      </c>
    </row>
    <row r="2096" spans="1:29" x14ac:dyDescent="0.3">
      <c r="A2096">
        <v>1703</v>
      </c>
      <c r="B2096">
        <v>118988</v>
      </c>
      <c r="C2096">
        <v>1</v>
      </c>
      <c r="D2096">
        <v>0</v>
      </c>
      <c r="E2096">
        <v>36</v>
      </c>
      <c r="F2096" t="str">
        <f>IF(customer!G2108=1, "Married", IF(customer!H2108=1, "Single", IF(customer!F2108=1, "Divorced", IF(customer!I2108=1, "Together", IF(customer!J2108=1, "Widowed", "Unknown")))))</f>
        <v>Married</v>
      </c>
      <c r="G2096" t="str">
        <f>IF(customer!K2108=1,"Basic",IF(customer!L2108=1,"Graduate",IF(customer!M2108=1,"Master",IF(customer!N2108=1,"PhD","Unknown"))))</f>
        <v>PhD</v>
      </c>
      <c r="H2096" t="s">
        <v>15</v>
      </c>
      <c r="I2096">
        <f>VLOOKUP(customer!A2108,sales_update!A:N,2,FALSE)</f>
        <v>43</v>
      </c>
      <c r="J2096">
        <f xml:space="preserve"> VLOOKUP(customer!A2108,sales_update!A:N,3,FALSE)</f>
        <v>38</v>
      </c>
      <c r="K2096">
        <f>VLOOKUP(customer!A2108,sales_update!A:N,4,FALSE)</f>
        <v>0</v>
      </c>
      <c r="L2096">
        <f>VLOOKUP(customer!A2108,sales_update!A:N,5,FALSE)</f>
        <v>38</v>
      </c>
      <c r="M2096">
        <f>VLOOKUP(customer!A2108,sales_update!A:N,6,FALSE)</f>
        <v>13</v>
      </c>
      <c r="N2096">
        <f>VLOOKUP(customer!A2108,sales_update!A:N,7,FALSE)</f>
        <v>6</v>
      </c>
      <c r="O2096">
        <f>VLOOKUP(customer!A2108,sales_update!A:N,8,FALSE)</f>
        <v>6</v>
      </c>
      <c r="P2096">
        <f>VLOOKUP(customer!A2108,sales_update!A:N,9,FALSE)</f>
        <v>88</v>
      </c>
      <c r="Q2096">
        <f>VLOOKUP(customer!A2108,sales_update!A:N,10,FALSE)</f>
        <v>2</v>
      </c>
      <c r="R2096">
        <f>VLOOKUP(customer!A2108,sales_update!A:N,11,FALSE)</f>
        <v>1</v>
      </c>
      <c r="S2096">
        <f>VLOOKUP(customer!A2108,sales_update!A:N,12,FALSE)</f>
        <v>0</v>
      </c>
      <c r="T2096">
        <f>VLOOKUP(customer!A2108,sales_update!A:N,13,FALSE)</f>
        <v>3</v>
      </c>
      <c r="U2096">
        <f>VLOOKUP(customer!A2108,sales_update!A:N,14,FALSE)</f>
        <v>7</v>
      </c>
      <c r="V2096">
        <f>VLOOKUP(customer!A2108,Marketing!A:I,2,FALSE)</f>
        <v>0</v>
      </c>
      <c r="W2096">
        <f>VLOOKUP(customer!A2108,Marketing!A:I,3,FALSE)</f>
        <v>0</v>
      </c>
      <c r="X2096">
        <f>VLOOKUP(customer!A2108,Marketing!A:I,4,FALSE)</f>
        <v>0</v>
      </c>
      <c r="Y2096">
        <f>VLOOKUP(customer!A2108,Marketing!A:I,5,FALSE)</f>
        <v>0</v>
      </c>
      <c r="Z2096">
        <f>VLOOKUP(customer!A2108,Marketing!A:I,6,FALSE)</f>
        <v>0</v>
      </c>
      <c r="AA2096">
        <f>VLOOKUP(customer!A2108,Marketing!A:I,7,FALSE)</f>
        <v>0</v>
      </c>
      <c r="AB2096">
        <f>VLOOKUP(customer!A2108,Marketing!A:I,8,FALSE)</f>
        <v>0</v>
      </c>
      <c r="AC2096" s="1">
        <f>VLOOKUP(customer!A2108,Marketing!A:I,9,FALSE)</f>
        <v>44131</v>
      </c>
    </row>
    <row r="2097" spans="1:29" x14ac:dyDescent="0.3">
      <c r="A2097">
        <v>1596</v>
      </c>
      <c r="B2097">
        <v>118978</v>
      </c>
      <c r="C2097">
        <v>1</v>
      </c>
      <c r="D2097">
        <v>0</v>
      </c>
      <c r="E2097">
        <v>47</v>
      </c>
      <c r="F2097" t="str">
        <f>IF(customer!G2109=1, "Married", IF(customer!H2109=1, "Single", IF(customer!F2109=1, "Divorced", IF(customer!I2109=1, "Together", IF(customer!J2109=1, "Widowed", "Unknown")))))</f>
        <v>Married</v>
      </c>
      <c r="G2097" t="str">
        <f>IF(customer!K2109=1,"Basic",IF(customer!L2109=1,"Graduate",IF(customer!M2109=1,"Master",IF(customer!N2109=1,"PhD","Unknown"))))</f>
        <v>Basic</v>
      </c>
      <c r="H2097" t="s">
        <v>17</v>
      </c>
      <c r="I2097">
        <f>VLOOKUP(customer!A2109,sales_update!A:N,2,FALSE)</f>
        <v>41</v>
      </c>
      <c r="J2097">
        <f xml:space="preserve"> VLOOKUP(customer!A2109,sales_update!A:N,3,FALSE)</f>
        <v>13</v>
      </c>
      <c r="K2097">
        <f>VLOOKUP(customer!A2109,sales_update!A:N,4,FALSE)</f>
        <v>50</v>
      </c>
      <c r="L2097">
        <f>VLOOKUP(customer!A2109,sales_update!A:N,5,FALSE)</f>
        <v>6</v>
      </c>
      <c r="M2097">
        <f>VLOOKUP(customer!A2109,sales_update!A:N,6,FALSE)</f>
        <v>25</v>
      </c>
      <c r="N2097">
        <f>VLOOKUP(customer!A2109,sales_update!A:N,7,FALSE)</f>
        <v>44</v>
      </c>
      <c r="O2097">
        <f>VLOOKUP(customer!A2109,sales_update!A:N,8,FALSE)</f>
        <v>94</v>
      </c>
      <c r="P2097">
        <f>VLOOKUP(customer!A2109,sales_update!A:N,9,FALSE)</f>
        <v>44</v>
      </c>
      <c r="Q2097">
        <f>VLOOKUP(customer!A2109,sales_update!A:N,10,FALSE)</f>
        <v>1</v>
      </c>
      <c r="R2097">
        <f>VLOOKUP(customer!A2109,sales_update!A:N,11,FALSE)</f>
        <v>1</v>
      </c>
      <c r="S2097">
        <f>VLOOKUP(customer!A2109,sales_update!A:N,12,FALSE)</f>
        <v>0</v>
      </c>
      <c r="T2097">
        <f>VLOOKUP(customer!A2109,sales_update!A:N,13,FALSE)</f>
        <v>3</v>
      </c>
      <c r="U2097">
        <f>VLOOKUP(customer!A2109,sales_update!A:N,14,FALSE)</f>
        <v>8</v>
      </c>
      <c r="V2097">
        <f>VLOOKUP(customer!A2109,Marketing!A:I,2,FALSE)</f>
        <v>0</v>
      </c>
      <c r="W2097">
        <f>VLOOKUP(customer!A2109,Marketing!A:I,3,FALSE)</f>
        <v>0</v>
      </c>
      <c r="X2097">
        <f>VLOOKUP(customer!A2109,Marketing!A:I,4,FALSE)</f>
        <v>0</v>
      </c>
      <c r="Y2097">
        <f>VLOOKUP(customer!A2109,Marketing!A:I,5,FALSE)</f>
        <v>0</v>
      </c>
      <c r="Z2097">
        <f>VLOOKUP(customer!A2109,Marketing!A:I,6,FALSE)</f>
        <v>0</v>
      </c>
      <c r="AA2097">
        <f>VLOOKUP(customer!A2109,Marketing!A:I,7,FALSE)</f>
        <v>0</v>
      </c>
      <c r="AB2097">
        <f>VLOOKUP(customer!A2109,Marketing!A:I,8,FALSE)</f>
        <v>0</v>
      </c>
      <c r="AC2097" s="1">
        <f>VLOOKUP(customer!A2109,Marketing!A:I,9,FALSE)</f>
        <v>43603</v>
      </c>
    </row>
    <row r="2098" spans="1:29" x14ac:dyDescent="0.3">
      <c r="A2098">
        <v>2323</v>
      </c>
      <c r="B2098">
        <v>118929</v>
      </c>
      <c r="C2098">
        <v>0</v>
      </c>
      <c r="D2098">
        <v>0</v>
      </c>
      <c r="E2098">
        <v>30</v>
      </c>
      <c r="F2098" t="str">
        <f>IF(customer!G2110=1, "Married", IF(customer!H2110=1, "Single", IF(customer!F2110=1, "Divorced", IF(customer!I2110=1, "Together", IF(customer!J2110=1, "Widowed", "Unknown")))))</f>
        <v>Married</v>
      </c>
      <c r="G2098" t="str">
        <f>IF(customer!K2110=1,"Basic",IF(customer!L2110=1,"Graduate",IF(customer!M2110=1,"Master",IF(customer!N2110=1,"PhD","Unknown"))))</f>
        <v>Graduate</v>
      </c>
      <c r="H2098" t="s">
        <v>18</v>
      </c>
      <c r="I2098">
        <f>VLOOKUP(customer!A2110,sales_update!A:N,2,FALSE)</f>
        <v>15</v>
      </c>
      <c r="J2098">
        <f xml:space="preserve"> VLOOKUP(customer!A2110,sales_update!A:N,3,FALSE)</f>
        <v>201</v>
      </c>
      <c r="K2098">
        <f>VLOOKUP(customer!A2110,sales_update!A:N,4,FALSE)</f>
        <v>0</v>
      </c>
      <c r="L2098">
        <f>VLOOKUP(customer!A2110,sales_update!A:N,5,FALSE)</f>
        <v>50</v>
      </c>
      <c r="M2098">
        <f>VLOOKUP(customer!A2110,sales_update!A:N,6,FALSE)</f>
        <v>145</v>
      </c>
      <c r="N2098">
        <f>VLOOKUP(customer!A2110,sales_update!A:N,7,FALSE)</f>
        <v>25</v>
      </c>
      <c r="O2098">
        <f>VLOOKUP(customer!A2110,sales_update!A:N,8,FALSE)</f>
        <v>113</v>
      </c>
      <c r="P2098">
        <f>VLOOKUP(customer!A2110,sales_update!A:N,9,FALSE)</f>
        <v>308</v>
      </c>
      <c r="Q2098">
        <f>VLOOKUP(customer!A2110,sales_update!A:N,10,FALSE)</f>
        <v>1</v>
      </c>
      <c r="R2098">
        <f>VLOOKUP(customer!A2110,sales_update!A:N,11,FALSE)</f>
        <v>1</v>
      </c>
      <c r="S2098">
        <f>VLOOKUP(customer!A2110,sales_update!A:N,12,FALSE)</f>
        <v>0</v>
      </c>
      <c r="T2098">
        <f>VLOOKUP(customer!A2110,sales_update!A:N,13,FALSE)</f>
        <v>4</v>
      </c>
      <c r="U2098">
        <f>VLOOKUP(customer!A2110,sales_update!A:N,14,FALSE)</f>
        <v>6</v>
      </c>
      <c r="V2098">
        <f>VLOOKUP(customer!A2110,Marketing!A:I,2,FALSE)</f>
        <v>0</v>
      </c>
      <c r="W2098">
        <f>VLOOKUP(customer!A2110,Marketing!A:I,3,FALSE)</f>
        <v>0</v>
      </c>
      <c r="X2098">
        <f>VLOOKUP(customer!A2110,Marketing!A:I,4,FALSE)</f>
        <v>0</v>
      </c>
      <c r="Y2098">
        <f>VLOOKUP(customer!A2110,Marketing!A:I,5,FALSE)</f>
        <v>0</v>
      </c>
      <c r="Z2098">
        <f>VLOOKUP(customer!A2110,Marketing!A:I,6,FALSE)</f>
        <v>0</v>
      </c>
      <c r="AA2098">
        <f>VLOOKUP(customer!A2110,Marketing!A:I,7,FALSE)</f>
        <v>0</v>
      </c>
      <c r="AB2098">
        <f>VLOOKUP(customer!A2110,Marketing!A:I,8,FALSE)</f>
        <v>0</v>
      </c>
      <c r="AC2098" s="1">
        <f>VLOOKUP(customer!A2110,Marketing!A:I,9,FALSE)</f>
        <v>43670</v>
      </c>
    </row>
    <row r="2099" spans="1:29" x14ac:dyDescent="0.3">
      <c r="A2099">
        <v>2891</v>
      </c>
      <c r="B2099">
        <v>118929</v>
      </c>
      <c r="C2099">
        <v>0</v>
      </c>
      <c r="D2099">
        <v>0</v>
      </c>
      <c r="E2099">
        <v>30</v>
      </c>
      <c r="F2099" t="str">
        <f>IF(customer!G2111=1, "Married", IF(customer!H2111=1, "Single", IF(customer!F2111=1, "Divorced", IF(customer!I2111=1, "Together", IF(customer!J2111=1, "Widowed", "Unknown")))))</f>
        <v>Married</v>
      </c>
      <c r="G2099" t="str">
        <f>IF(customer!K2111=1,"Basic",IF(customer!L2111=1,"Graduate",IF(customer!M2111=1,"Master",IF(customer!N2111=1,"PhD","Unknown"))))</f>
        <v>Graduate</v>
      </c>
      <c r="H2099" t="s">
        <v>15</v>
      </c>
      <c r="I2099">
        <f>VLOOKUP(customer!A2111,sales_update!A:N,2,FALSE)</f>
        <v>15</v>
      </c>
      <c r="J2099">
        <f xml:space="preserve"> VLOOKUP(customer!A2111,sales_update!A:N,3,FALSE)</f>
        <v>201</v>
      </c>
      <c r="K2099">
        <f>VLOOKUP(customer!A2111,sales_update!A:N,4,FALSE)</f>
        <v>0</v>
      </c>
      <c r="L2099">
        <f>VLOOKUP(customer!A2111,sales_update!A:N,5,FALSE)</f>
        <v>50</v>
      </c>
      <c r="M2099">
        <f>VLOOKUP(customer!A2111,sales_update!A:N,6,FALSE)</f>
        <v>145</v>
      </c>
      <c r="N2099">
        <f>VLOOKUP(customer!A2111,sales_update!A:N,7,FALSE)</f>
        <v>25</v>
      </c>
      <c r="O2099">
        <f>VLOOKUP(customer!A2111,sales_update!A:N,8,FALSE)</f>
        <v>113</v>
      </c>
      <c r="P2099">
        <f>VLOOKUP(customer!A2111,sales_update!A:N,9,FALSE)</f>
        <v>308</v>
      </c>
      <c r="Q2099">
        <f>VLOOKUP(customer!A2111,sales_update!A:N,10,FALSE)</f>
        <v>1</v>
      </c>
      <c r="R2099">
        <f>VLOOKUP(customer!A2111,sales_update!A:N,11,FALSE)</f>
        <v>1</v>
      </c>
      <c r="S2099">
        <f>VLOOKUP(customer!A2111,sales_update!A:N,12,FALSE)</f>
        <v>0</v>
      </c>
      <c r="T2099">
        <f>VLOOKUP(customer!A2111,sales_update!A:N,13,FALSE)</f>
        <v>4</v>
      </c>
      <c r="U2099">
        <f>VLOOKUP(customer!A2111,sales_update!A:N,14,FALSE)</f>
        <v>6</v>
      </c>
      <c r="V2099">
        <f>VLOOKUP(customer!A2111,Marketing!A:I,2,FALSE)</f>
        <v>0</v>
      </c>
      <c r="W2099">
        <f>VLOOKUP(customer!A2111,Marketing!A:I,3,FALSE)</f>
        <v>0</v>
      </c>
      <c r="X2099">
        <f>VLOOKUP(customer!A2111,Marketing!A:I,4,FALSE)</f>
        <v>0</v>
      </c>
      <c r="Y2099">
        <f>VLOOKUP(customer!A2111,Marketing!A:I,5,FALSE)</f>
        <v>0</v>
      </c>
      <c r="Z2099">
        <f>VLOOKUP(customer!A2111,Marketing!A:I,6,FALSE)</f>
        <v>0</v>
      </c>
      <c r="AA2099">
        <f>VLOOKUP(customer!A2111,Marketing!A:I,7,FALSE)</f>
        <v>0</v>
      </c>
      <c r="AB2099">
        <f>VLOOKUP(customer!A2111,Marketing!A:I,8,FALSE)</f>
        <v>0</v>
      </c>
      <c r="AC2099" s="1">
        <f>VLOOKUP(customer!A2111,Marketing!A:I,9,FALSE)</f>
        <v>43670</v>
      </c>
    </row>
    <row r="2100" spans="1:29" x14ac:dyDescent="0.3">
      <c r="A2100">
        <v>3172</v>
      </c>
      <c r="B2100">
        <v>118929</v>
      </c>
      <c r="C2100">
        <v>0</v>
      </c>
      <c r="D2100">
        <v>0</v>
      </c>
      <c r="E2100">
        <v>30</v>
      </c>
      <c r="F2100" t="str">
        <f>IF(customer!G2112=1, "Married", IF(customer!H2112=1, "Single", IF(customer!F2112=1, "Divorced", IF(customer!I2112=1, "Together", IF(customer!J2112=1, "Widowed", "Unknown")))))</f>
        <v>Married</v>
      </c>
      <c r="G2100" t="str">
        <f>IF(customer!K2112=1,"Basic",IF(customer!L2112=1,"Graduate",IF(customer!M2112=1,"Master",IF(customer!N2112=1,"PhD","Unknown"))))</f>
        <v>Graduate</v>
      </c>
      <c r="H2100" t="s">
        <v>20</v>
      </c>
      <c r="I2100">
        <f>VLOOKUP(customer!A2112,sales_update!A:N,2,FALSE)</f>
        <v>15</v>
      </c>
      <c r="J2100">
        <f xml:space="preserve"> VLOOKUP(customer!A2112,sales_update!A:N,3,FALSE)</f>
        <v>201</v>
      </c>
      <c r="K2100">
        <f>VLOOKUP(customer!A2112,sales_update!A:N,4,FALSE)</f>
        <v>0</v>
      </c>
      <c r="L2100">
        <f>VLOOKUP(customer!A2112,sales_update!A:N,5,FALSE)</f>
        <v>50</v>
      </c>
      <c r="M2100">
        <f>VLOOKUP(customer!A2112,sales_update!A:N,6,FALSE)</f>
        <v>145</v>
      </c>
      <c r="N2100">
        <f>VLOOKUP(customer!A2112,sales_update!A:N,7,FALSE)</f>
        <v>25</v>
      </c>
      <c r="O2100">
        <f>VLOOKUP(customer!A2112,sales_update!A:N,8,FALSE)</f>
        <v>113</v>
      </c>
      <c r="P2100">
        <f>VLOOKUP(customer!A2112,sales_update!A:N,9,FALSE)</f>
        <v>308</v>
      </c>
      <c r="Q2100">
        <f>VLOOKUP(customer!A2112,sales_update!A:N,10,FALSE)</f>
        <v>1</v>
      </c>
      <c r="R2100">
        <f>VLOOKUP(customer!A2112,sales_update!A:N,11,FALSE)</f>
        <v>1</v>
      </c>
      <c r="S2100">
        <f>VLOOKUP(customer!A2112,sales_update!A:N,12,FALSE)</f>
        <v>0</v>
      </c>
      <c r="T2100">
        <f>VLOOKUP(customer!A2112,sales_update!A:N,13,FALSE)</f>
        <v>4</v>
      </c>
      <c r="U2100">
        <f>VLOOKUP(customer!A2112,sales_update!A:N,14,FALSE)</f>
        <v>6</v>
      </c>
      <c r="V2100">
        <f>VLOOKUP(customer!A2112,Marketing!A:I,2,FALSE)</f>
        <v>0</v>
      </c>
      <c r="W2100">
        <f>VLOOKUP(customer!A2112,Marketing!A:I,3,FALSE)</f>
        <v>0</v>
      </c>
      <c r="X2100">
        <f>VLOOKUP(customer!A2112,Marketing!A:I,4,FALSE)</f>
        <v>0</v>
      </c>
      <c r="Y2100">
        <f>VLOOKUP(customer!A2112,Marketing!A:I,5,FALSE)</f>
        <v>0</v>
      </c>
      <c r="Z2100">
        <f>VLOOKUP(customer!A2112,Marketing!A:I,6,FALSE)</f>
        <v>0</v>
      </c>
      <c r="AA2100">
        <f>VLOOKUP(customer!A2112,Marketing!A:I,7,FALSE)</f>
        <v>0</v>
      </c>
      <c r="AB2100">
        <f>VLOOKUP(customer!A2112,Marketing!A:I,8,FALSE)</f>
        <v>0</v>
      </c>
      <c r="AC2100" s="1">
        <f>VLOOKUP(customer!A2112,Marketing!A:I,9,FALSE)</f>
        <v>43670</v>
      </c>
    </row>
    <row r="2101" spans="1:29" x14ac:dyDescent="0.3">
      <c r="A2101">
        <v>1193</v>
      </c>
      <c r="B2101">
        <v>118890</v>
      </c>
      <c r="C2101">
        <v>0</v>
      </c>
      <c r="D2101">
        <v>0</v>
      </c>
      <c r="E2101">
        <v>36</v>
      </c>
      <c r="F2101" t="str">
        <f>IF(customer!G2113=1, "Married", IF(customer!H2113=1, "Single", IF(customer!F2113=1, "Divorced", IF(customer!I2113=1, "Together", IF(customer!J2113=1, "Widowed", "Unknown")))))</f>
        <v>Single</v>
      </c>
      <c r="G2101" t="str">
        <f>IF(customer!K2113=1,"Basic",IF(customer!L2113=1,"Graduate",IF(customer!M2113=1,"Master",IF(customer!N2113=1,"PhD","Unknown"))))</f>
        <v>Master</v>
      </c>
      <c r="H2101" t="s">
        <v>15</v>
      </c>
      <c r="I2101">
        <f>VLOOKUP(customer!A2113,sales_update!A:N,2,FALSE)</f>
        <v>5</v>
      </c>
      <c r="J2101">
        <f xml:space="preserve"> VLOOKUP(customer!A2113,sales_update!A:N,3,FALSE)</f>
        <v>38</v>
      </c>
      <c r="K2101">
        <f>VLOOKUP(customer!A2113,sales_update!A:N,4,FALSE)</f>
        <v>25</v>
      </c>
      <c r="L2101">
        <f>VLOOKUP(customer!A2113,sales_update!A:N,5,FALSE)</f>
        <v>6</v>
      </c>
      <c r="M2101">
        <f>VLOOKUP(customer!A2113,sales_update!A:N,6,FALSE)</f>
        <v>44</v>
      </c>
      <c r="N2101">
        <f>VLOOKUP(customer!A2113,sales_update!A:N,7,FALSE)</f>
        <v>13</v>
      </c>
      <c r="O2101">
        <f>VLOOKUP(customer!A2113,sales_update!A:N,8,FALSE)</f>
        <v>94</v>
      </c>
      <c r="P2101">
        <f>VLOOKUP(customer!A2113,sales_update!A:N,9,FALSE)</f>
        <v>31</v>
      </c>
      <c r="Q2101">
        <f>VLOOKUP(customer!A2113,sales_update!A:N,10,FALSE)</f>
        <v>1</v>
      </c>
      <c r="R2101">
        <f>VLOOKUP(customer!A2113,sales_update!A:N,11,FALSE)</f>
        <v>0</v>
      </c>
      <c r="S2101">
        <f>VLOOKUP(customer!A2113,sales_update!A:N,12,FALSE)</f>
        <v>1</v>
      </c>
      <c r="T2101">
        <f>VLOOKUP(customer!A2113,sales_update!A:N,13,FALSE)</f>
        <v>2</v>
      </c>
      <c r="U2101">
        <f>VLOOKUP(customer!A2113,sales_update!A:N,14,FALSE)</f>
        <v>6</v>
      </c>
      <c r="V2101">
        <f>VLOOKUP(customer!A2113,Marketing!A:I,2,FALSE)</f>
        <v>1</v>
      </c>
      <c r="W2101">
        <f>VLOOKUP(customer!A2113,Marketing!A:I,3,FALSE)</f>
        <v>0</v>
      </c>
      <c r="X2101">
        <f>VLOOKUP(customer!A2113,Marketing!A:I,4,FALSE)</f>
        <v>0</v>
      </c>
      <c r="Y2101">
        <f>VLOOKUP(customer!A2113,Marketing!A:I,5,FALSE)</f>
        <v>0</v>
      </c>
      <c r="Z2101">
        <f>VLOOKUP(customer!A2113,Marketing!A:I,6,FALSE)</f>
        <v>0</v>
      </c>
      <c r="AA2101">
        <f>VLOOKUP(customer!A2113,Marketing!A:I,7,FALSE)</f>
        <v>0</v>
      </c>
      <c r="AB2101">
        <f>VLOOKUP(customer!A2113,Marketing!A:I,8,FALSE)</f>
        <v>1</v>
      </c>
      <c r="AC2101" s="1">
        <f>VLOOKUP(customer!A2113,Marketing!A:I,9,FALSE)</f>
        <v>43572</v>
      </c>
    </row>
    <row r="2102" spans="1:29" x14ac:dyDescent="0.3">
      <c r="A2102">
        <v>2597</v>
      </c>
      <c r="B2102">
        <v>118793</v>
      </c>
      <c r="C2102">
        <v>1</v>
      </c>
      <c r="D2102">
        <v>0</v>
      </c>
      <c r="E2102">
        <v>49</v>
      </c>
      <c r="F2102" t="str">
        <f>IF(customer!G2114=1, "Married", IF(customer!H2114=1, "Single", IF(customer!F2114=1, "Divorced", IF(customer!I2114=1, "Together", IF(customer!J2114=1, "Widowed", "Unknown")))))</f>
        <v>Married</v>
      </c>
      <c r="G2102" t="str">
        <f>IF(customer!K2114=1,"Basic",IF(customer!L2114=1,"Graduate",IF(customer!M2114=1,"Master",IF(customer!N2114=1,"PhD","Unknown"))))</f>
        <v>Graduate</v>
      </c>
      <c r="H2102" t="s">
        <v>15</v>
      </c>
      <c r="I2102">
        <f>VLOOKUP(customer!A2114,sales_update!A:N,2,FALSE)</f>
        <v>14</v>
      </c>
      <c r="J2102">
        <f xml:space="preserve"> VLOOKUP(customer!A2114,sales_update!A:N,3,FALSE)</f>
        <v>25</v>
      </c>
      <c r="K2102">
        <f>VLOOKUP(customer!A2114,sales_update!A:N,4,FALSE)</f>
        <v>101</v>
      </c>
      <c r="L2102">
        <f>VLOOKUP(customer!A2114,sales_update!A:N,5,FALSE)</f>
        <v>126</v>
      </c>
      <c r="M2102">
        <f>VLOOKUP(customer!A2114,sales_update!A:N,6,FALSE)</f>
        <v>0</v>
      </c>
      <c r="N2102">
        <f>VLOOKUP(customer!A2114,sales_update!A:N,7,FALSE)</f>
        <v>107</v>
      </c>
      <c r="O2102">
        <f>VLOOKUP(customer!A2114,sales_update!A:N,8,FALSE)</f>
        <v>126</v>
      </c>
      <c r="P2102">
        <f>VLOOKUP(customer!A2114,sales_update!A:N,9,FALSE)</f>
        <v>234</v>
      </c>
      <c r="Q2102">
        <f>VLOOKUP(customer!A2114,sales_update!A:N,10,FALSE)</f>
        <v>3</v>
      </c>
      <c r="R2102">
        <f>VLOOKUP(customer!A2114,sales_update!A:N,11,FALSE)</f>
        <v>2</v>
      </c>
      <c r="S2102">
        <f>VLOOKUP(customer!A2114,sales_update!A:N,12,FALSE)</f>
        <v>0</v>
      </c>
      <c r="T2102">
        <f>VLOOKUP(customer!A2114,sales_update!A:N,13,FALSE)</f>
        <v>4</v>
      </c>
      <c r="U2102">
        <f>VLOOKUP(customer!A2114,sales_update!A:N,14,FALSE)</f>
        <v>8</v>
      </c>
      <c r="V2102">
        <f>VLOOKUP(customer!A2114,Marketing!A:I,2,FALSE)</f>
        <v>0</v>
      </c>
      <c r="W2102">
        <f>VLOOKUP(customer!A2114,Marketing!A:I,3,FALSE)</f>
        <v>0</v>
      </c>
      <c r="X2102">
        <f>VLOOKUP(customer!A2114,Marketing!A:I,4,FALSE)</f>
        <v>0</v>
      </c>
      <c r="Y2102">
        <f>VLOOKUP(customer!A2114,Marketing!A:I,5,FALSE)</f>
        <v>0</v>
      </c>
      <c r="Z2102">
        <f>VLOOKUP(customer!A2114,Marketing!A:I,6,FALSE)</f>
        <v>0</v>
      </c>
      <c r="AA2102">
        <f>VLOOKUP(customer!A2114,Marketing!A:I,7,FALSE)</f>
        <v>0</v>
      </c>
      <c r="AB2102">
        <f>VLOOKUP(customer!A2114,Marketing!A:I,8,FALSE)</f>
        <v>0</v>
      </c>
      <c r="AC2102" s="1">
        <f>VLOOKUP(customer!A2114,Marketing!A:I,9,FALSE)</f>
        <v>43635</v>
      </c>
    </row>
    <row r="2103" spans="1:29" x14ac:dyDescent="0.3">
      <c r="A2103">
        <v>2689</v>
      </c>
      <c r="B2103">
        <v>118746</v>
      </c>
      <c r="C2103">
        <v>1</v>
      </c>
      <c r="D2103">
        <v>0</v>
      </c>
      <c r="E2103">
        <v>28</v>
      </c>
      <c r="F2103" t="str">
        <f>IF(customer!G2115=1, "Married", IF(customer!H2115=1, "Single", IF(customer!F2115=1, "Divorced", IF(customer!I2115=1, "Together", IF(customer!J2115=1, "Widowed", "Unknown")))))</f>
        <v>Single</v>
      </c>
      <c r="G2103" t="str">
        <f>IF(customer!K2115=1,"Basic",IF(customer!L2115=1,"Graduate",IF(customer!M2115=1,"Master",IF(customer!N2115=1,"PhD","Unknown"))))</f>
        <v>Basic</v>
      </c>
      <c r="H2103" t="s">
        <v>18</v>
      </c>
      <c r="I2103">
        <f>VLOOKUP(customer!A2115,sales_update!A:N,2,FALSE)</f>
        <v>41</v>
      </c>
      <c r="J2103">
        <f xml:space="preserve"> VLOOKUP(customer!A2115,sales_update!A:N,3,FALSE)</f>
        <v>13</v>
      </c>
      <c r="K2103">
        <f>VLOOKUP(customer!A2115,sales_update!A:N,4,FALSE)</f>
        <v>63</v>
      </c>
      <c r="L2103">
        <f>VLOOKUP(customer!A2115,sales_update!A:N,5,FALSE)</f>
        <v>70</v>
      </c>
      <c r="M2103">
        <f>VLOOKUP(customer!A2115,sales_update!A:N,6,FALSE)</f>
        <v>76</v>
      </c>
      <c r="N2103">
        <f>VLOOKUP(customer!A2115,sales_update!A:N,7,FALSE)</f>
        <v>57</v>
      </c>
      <c r="O2103">
        <f>VLOOKUP(customer!A2115,sales_update!A:N,8,FALSE)</f>
        <v>127</v>
      </c>
      <c r="P2103">
        <f>VLOOKUP(customer!A2115,sales_update!A:N,9,FALSE)</f>
        <v>152</v>
      </c>
      <c r="Q2103">
        <f>VLOOKUP(customer!A2115,sales_update!A:N,10,FALSE)</f>
        <v>2</v>
      </c>
      <c r="R2103">
        <f>VLOOKUP(customer!A2115,sales_update!A:N,11,FALSE)</f>
        <v>3</v>
      </c>
      <c r="S2103">
        <f>VLOOKUP(customer!A2115,sales_update!A:N,12,FALSE)</f>
        <v>0</v>
      </c>
      <c r="T2103">
        <f>VLOOKUP(customer!A2115,sales_update!A:N,13,FALSE)</f>
        <v>3</v>
      </c>
      <c r="U2103">
        <f>VLOOKUP(customer!A2115,sales_update!A:N,14,FALSE)</f>
        <v>6</v>
      </c>
      <c r="V2103">
        <f>VLOOKUP(customer!A2115,Marketing!A:I,2,FALSE)</f>
        <v>0</v>
      </c>
      <c r="W2103">
        <f>VLOOKUP(customer!A2115,Marketing!A:I,3,FALSE)</f>
        <v>0</v>
      </c>
      <c r="X2103">
        <f>VLOOKUP(customer!A2115,Marketing!A:I,4,FALSE)</f>
        <v>0</v>
      </c>
      <c r="Y2103">
        <f>VLOOKUP(customer!A2115,Marketing!A:I,5,FALSE)</f>
        <v>0</v>
      </c>
      <c r="Z2103">
        <f>VLOOKUP(customer!A2115,Marketing!A:I,6,FALSE)</f>
        <v>0</v>
      </c>
      <c r="AA2103">
        <f>VLOOKUP(customer!A2115,Marketing!A:I,7,FALSE)</f>
        <v>0</v>
      </c>
      <c r="AB2103">
        <f>VLOOKUP(customer!A2115,Marketing!A:I,8,FALSE)</f>
        <v>0</v>
      </c>
      <c r="AC2103" s="1">
        <f>VLOOKUP(customer!A2115,Marketing!A:I,9,FALSE)</f>
        <v>44137</v>
      </c>
    </row>
    <row r="2104" spans="1:29" x14ac:dyDescent="0.3">
      <c r="A2104">
        <v>1245</v>
      </c>
      <c r="B2104">
        <v>118701</v>
      </c>
      <c r="C2104">
        <v>1</v>
      </c>
      <c r="D2104">
        <v>1</v>
      </c>
      <c r="E2104">
        <v>56</v>
      </c>
      <c r="F2104" t="str">
        <f>IF(customer!G2116=1, "Married", IF(customer!H2116=1, "Single", IF(customer!F2116=1, "Divorced", IF(customer!I2116=1, "Together", IF(customer!J2116=1, "Widowed", "Unknown")))))</f>
        <v>Single</v>
      </c>
      <c r="G2104" t="str">
        <f>IF(customer!K2116=1,"Basic",IF(customer!L2116=1,"Graduate",IF(customer!M2116=1,"Master",IF(customer!N2116=1,"PhD","Unknown"))))</f>
        <v>Graduate</v>
      </c>
      <c r="H2104" t="s">
        <v>16</v>
      </c>
      <c r="I2104">
        <f>VLOOKUP(customer!A2116,sales_update!A:N,2,FALSE)</f>
        <v>95</v>
      </c>
      <c r="J2104">
        <f xml:space="preserve"> VLOOKUP(customer!A2116,sales_update!A:N,3,FALSE)</f>
        <v>76</v>
      </c>
      <c r="K2104">
        <f>VLOOKUP(customer!A2116,sales_update!A:N,4,FALSE)</f>
        <v>25</v>
      </c>
      <c r="L2104">
        <f>VLOOKUP(customer!A2116,sales_update!A:N,5,FALSE)</f>
        <v>13</v>
      </c>
      <c r="M2104">
        <f>VLOOKUP(customer!A2116,sales_update!A:N,6,FALSE)</f>
        <v>63</v>
      </c>
      <c r="N2104">
        <f>VLOOKUP(customer!A2116,sales_update!A:N,7,FALSE)</f>
        <v>38</v>
      </c>
      <c r="O2104">
        <f>VLOOKUP(customer!A2116,sales_update!A:N,8,FALSE)</f>
        <v>63</v>
      </c>
      <c r="P2104">
        <f>VLOOKUP(customer!A2116,sales_update!A:N,9,FALSE)</f>
        <v>152</v>
      </c>
      <c r="Q2104">
        <f>VLOOKUP(customer!A2116,sales_update!A:N,10,FALSE)</f>
        <v>4</v>
      </c>
      <c r="R2104">
        <f>VLOOKUP(customer!A2116,sales_update!A:N,11,FALSE)</f>
        <v>2</v>
      </c>
      <c r="S2104">
        <f>VLOOKUP(customer!A2116,sales_update!A:N,12,FALSE)</f>
        <v>0</v>
      </c>
      <c r="T2104">
        <f>VLOOKUP(customer!A2116,sales_update!A:N,13,FALSE)</f>
        <v>4</v>
      </c>
      <c r="U2104">
        <f>VLOOKUP(customer!A2116,sales_update!A:N,14,FALSE)</f>
        <v>5</v>
      </c>
      <c r="V2104">
        <f>VLOOKUP(customer!A2116,Marketing!A:I,2,FALSE)</f>
        <v>0</v>
      </c>
      <c r="W2104">
        <f>VLOOKUP(customer!A2116,Marketing!A:I,3,FALSE)</f>
        <v>0</v>
      </c>
      <c r="X2104">
        <f>VLOOKUP(customer!A2116,Marketing!A:I,4,FALSE)</f>
        <v>0</v>
      </c>
      <c r="Y2104">
        <f>VLOOKUP(customer!A2116,Marketing!A:I,5,FALSE)</f>
        <v>0</v>
      </c>
      <c r="Z2104">
        <f>VLOOKUP(customer!A2116,Marketing!A:I,6,FALSE)</f>
        <v>0</v>
      </c>
      <c r="AA2104">
        <f>VLOOKUP(customer!A2116,Marketing!A:I,7,FALSE)</f>
        <v>0</v>
      </c>
      <c r="AB2104">
        <f>VLOOKUP(customer!A2116,Marketing!A:I,8,FALSE)</f>
        <v>0</v>
      </c>
      <c r="AC2104" s="1">
        <f>VLOOKUP(customer!A2116,Marketing!A:I,9,FALSE)</f>
        <v>43778</v>
      </c>
    </row>
    <row r="2105" spans="1:29" x14ac:dyDescent="0.3">
      <c r="A2105">
        <v>2782</v>
      </c>
      <c r="B2105">
        <v>118701</v>
      </c>
      <c r="C2105">
        <v>1</v>
      </c>
      <c r="D2105">
        <v>1</v>
      </c>
      <c r="E2105">
        <v>56</v>
      </c>
      <c r="F2105" t="str">
        <f>IF(customer!G2117=1, "Married", IF(customer!H2117=1, "Single", IF(customer!F2117=1, "Divorced", IF(customer!I2117=1, "Together", IF(customer!J2117=1, "Widowed", "Unknown")))))</f>
        <v>Single</v>
      </c>
      <c r="G2105" t="str">
        <f>IF(customer!K2117=1,"Basic",IF(customer!L2117=1,"Graduate",IF(customer!M2117=1,"Master",IF(customer!N2117=1,"PhD","Unknown"))))</f>
        <v>Graduate</v>
      </c>
      <c r="H2105" t="s">
        <v>20</v>
      </c>
      <c r="I2105">
        <f>VLOOKUP(customer!A2117,sales_update!A:N,2,FALSE)</f>
        <v>95</v>
      </c>
      <c r="J2105">
        <f xml:space="preserve"> VLOOKUP(customer!A2117,sales_update!A:N,3,FALSE)</f>
        <v>76</v>
      </c>
      <c r="K2105">
        <f>VLOOKUP(customer!A2117,sales_update!A:N,4,FALSE)</f>
        <v>25</v>
      </c>
      <c r="L2105">
        <f>VLOOKUP(customer!A2117,sales_update!A:N,5,FALSE)</f>
        <v>13</v>
      </c>
      <c r="M2105">
        <f>VLOOKUP(customer!A2117,sales_update!A:N,6,FALSE)</f>
        <v>63</v>
      </c>
      <c r="N2105">
        <f>VLOOKUP(customer!A2117,sales_update!A:N,7,FALSE)</f>
        <v>38</v>
      </c>
      <c r="O2105">
        <f>VLOOKUP(customer!A2117,sales_update!A:N,8,FALSE)</f>
        <v>63</v>
      </c>
      <c r="P2105">
        <f>VLOOKUP(customer!A2117,sales_update!A:N,9,FALSE)</f>
        <v>152</v>
      </c>
      <c r="Q2105">
        <f>VLOOKUP(customer!A2117,sales_update!A:N,10,FALSE)</f>
        <v>4</v>
      </c>
      <c r="R2105">
        <f>VLOOKUP(customer!A2117,sales_update!A:N,11,FALSE)</f>
        <v>2</v>
      </c>
      <c r="S2105">
        <f>VLOOKUP(customer!A2117,sales_update!A:N,12,FALSE)</f>
        <v>0</v>
      </c>
      <c r="T2105">
        <f>VLOOKUP(customer!A2117,sales_update!A:N,13,FALSE)</f>
        <v>4</v>
      </c>
      <c r="U2105">
        <f>VLOOKUP(customer!A2117,sales_update!A:N,14,FALSE)</f>
        <v>5</v>
      </c>
      <c r="V2105">
        <f>VLOOKUP(customer!A2117,Marketing!A:I,2,FALSE)</f>
        <v>0</v>
      </c>
      <c r="W2105">
        <f>VLOOKUP(customer!A2117,Marketing!A:I,3,FALSE)</f>
        <v>0</v>
      </c>
      <c r="X2105">
        <f>VLOOKUP(customer!A2117,Marketing!A:I,4,FALSE)</f>
        <v>0</v>
      </c>
      <c r="Y2105">
        <f>VLOOKUP(customer!A2117,Marketing!A:I,5,FALSE)</f>
        <v>0</v>
      </c>
      <c r="Z2105">
        <f>VLOOKUP(customer!A2117,Marketing!A:I,6,FALSE)</f>
        <v>0</v>
      </c>
      <c r="AA2105">
        <f>VLOOKUP(customer!A2117,Marketing!A:I,7,FALSE)</f>
        <v>0</v>
      </c>
      <c r="AB2105">
        <f>VLOOKUP(customer!A2117,Marketing!A:I,8,FALSE)</f>
        <v>0</v>
      </c>
      <c r="AC2105" s="1">
        <f>VLOOKUP(customer!A2117,Marketing!A:I,9,FALSE)</f>
        <v>43778</v>
      </c>
    </row>
    <row r="2106" spans="1:29" x14ac:dyDescent="0.3">
      <c r="A2106">
        <v>1647</v>
      </c>
      <c r="B2106">
        <v>118690</v>
      </c>
      <c r="C2106">
        <v>0</v>
      </c>
      <c r="D2106">
        <v>0</v>
      </c>
      <c r="E2106">
        <v>61</v>
      </c>
      <c r="F2106" t="str">
        <f>IF(customer!G2118=1, "Married", IF(customer!H2118=1, "Single", IF(customer!F2118=1, "Divorced", IF(customer!I2118=1, "Together", IF(customer!J2118=1, "Widowed", "Unknown")))))</f>
        <v>Married</v>
      </c>
      <c r="G2106" t="str">
        <f>IF(customer!K2118=1,"Basic",IF(customer!L2118=1,"Graduate",IF(customer!M2118=1,"Master",IF(customer!N2118=1,"PhD","Unknown"))))</f>
        <v>Graduate</v>
      </c>
      <c r="H2106" t="s">
        <v>16</v>
      </c>
      <c r="I2106">
        <f>VLOOKUP(customer!A2118,sales_update!A:N,2,FALSE)</f>
        <v>77</v>
      </c>
      <c r="J2106">
        <f xml:space="preserve"> VLOOKUP(customer!A2118,sales_update!A:N,3,FALSE)</f>
        <v>38</v>
      </c>
      <c r="K2106">
        <f>VLOOKUP(customer!A2118,sales_update!A:N,4,FALSE)</f>
        <v>6</v>
      </c>
      <c r="L2106">
        <f>VLOOKUP(customer!A2118,sales_update!A:N,5,FALSE)</f>
        <v>44</v>
      </c>
      <c r="M2106">
        <f>VLOOKUP(customer!A2118,sales_update!A:N,6,FALSE)</f>
        <v>146</v>
      </c>
      <c r="N2106">
        <f>VLOOKUP(customer!A2118,sales_update!A:N,7,FALSE)</f>
        <v>25</v>
      </c>
      <c r="O2106">
        <f>VLOOKUP(customer!A2118,sales_update!A:N,8,FALSE)</f>
        <v>121</v>
      </c>
      <c r="P2106">
        <f>VLOOKUP(customer!A2118,sales_update!A:N,9,FALSE)</f>
        <v>140</v>
      </c>
      <c r="Q2106">
        <f>VLOOKUP(customer!A2118,sales_update!A:N,10,FALSE)</f>
        <v>1</v>
      </c>
      <c r="R2106">
        <f>VLOOKUP(customer!A2118,sales_update!A:N,11,FALSE)</f>
        <v>1</v>
      </c>
      <c r="S2106">
        <f>VLOOKUP(customer!A2118,sales_update!A:N,12,FALSE)</f>
        <v>1</v>
      </c>
      <c r="T2106">
        <f>VLOOKUP(customer!A2118,sales_update!A:N,13,FALSE)</f>
        <v>2</v>
      </c>
      <c r="U2106">
        <f>VLOOKUP(customer!A2118,sales_update!A:N,14,FALSE)</f>
        <v>8</v>
      </c>
      <c r="V2106">
        <f>VLOOKUP(customer!A2118,Marketing!A:I,2,FALSE)</f>
        <v>0</v>
      </c>
      <c r="W2106">
        <f>VLOOKUP(customer!A2118,Marketing!A:I,3,FALSE)</f>
        <v>0</v>
      </c>
      <c r="X2106">
        <f>VLOOKUP(customer!A2118,Marketing!A:I,4,FALSE)</f>
        <v>0</v>
      </c>
      <c r="Y2106">
        <f>VLOOKUP(customer!A2118,Marketing!A:I,5,FALSE)</f>
        <v>0</v>
      </c>
      <c r="Z2106">
        <f>VLOOKUP(customer!A2118,Marketing!A:I,6,FALSE)</f>
        <v>0</v>
      </c>
      <c r="AA2106">
        <f>VLOOKUP(customer!A2118,Marketing!A:I,7,FALSE)</f>
        <v>0</v>
      </c>
      <c r="AB2106">
        <f>VLOOKUP(customer!A2118,Marketing!A:I,8,FALSE)</f>
        <v>0</v>
      </c>
      <c r="AC2106" s="1">
        <f>VLOOKUP(customer!A2118,Marketing!A:I,9,FALSE)</f>
        <v>43620</v>
      </c>
    </row>
    <row r="2107" spans="1:29" x14ac:dyDescent="0.3">
      <c r="A2107">
        <v>2400</v>
      </c>
      <c r="B2107">
        <v>118690</v>
      </c>
      <c r="C2107">
        <v>0</v>
      </c>
      <c r="D2107">
        <v>0</v>
      </c>
      <c r="E2107">
        <v>61</v>
      </c>
      <c r="F2107" t="str">
        <f>IF(customer!G2119=1, "Married", IF(customer!H2119=1, "Single", IF(customer!F2119=1, "Divorced", IF(customer!I2119=1, "Together", IF(customer!J2119=1, "Widowed", "Unknown")))))</f>
        <v>Married</v>
      </c>
      <c r="G2107" t="str">
        <f>IF(customer!K2119=1,"Basic",IF(customer!L2119=1,"Graduate",IF(customer!M2119=1,"Master",IF(customer!N2119=1,"PhD","Unknown"))))</f>
        <v>Graduate</v>
      </c>
      <c r="H2107" t="s">
        <v>17</v>
      </c>
      <c r="I2107">
        <f>VLOOKUP(customer!A2119,sales_update!A:N,2,FALSE)</f>
        <v>77</v>
      </c>
      <c r="J2107">
        <f xml:space="preserve"> VLOOKUP(customer!A2119,sales_update!A:N,3,FALSE)</f>
        <v>38</v>
      </c>
      <c r="K2107">
        <f>VLOOKUP(customer!A2119,sales_update!A:N,4,FALSE)</f>
        <v>6</v>
      </c>
      <c r="L2107">
        <f>VLOOKUP(customer!A2119,sales_update!A:N,5,FALSE)</f>
        <v>44</v>
      </c>
      <c r="M2107">
        <f>VLOOKUP(customer!A2119,sales_update!A:N,6,FALSE)</f>
        <v>146</v>
      </c>
      <c r="N2107">
        <f>VLOOKUP(customer!A2119,sales_update!A:N,7,FALSE)</f>
        <v>25</v>
      </c>
      <c r="O2107">
        <f>VLOOKUP(customer!A2119,sales_update!A:N,8,FALSE)</f>
        <v>121</v>
      </c>
      <c r="P2107">
        <f>VLOOKUP(customer!A2119,sales_update!A:N,9,FALSE)</f>
        <v>140</v>
      </c>
      <c r="Q2107">
        <f>VLOOKUP(customer!A2119,sales_update!A:N,10,FALSE)</f>
        <v>1</v>
      </c>
      <c r="R2107">
        <f>VLOOKUP(customer!A2119,sales_update!A:N,11,FALSE)</f>
        <v>1</v>
      </c>
      <c r="S2107">
        <f>VLOOKUP(customer!A2119,sales_update!A:N,12,FALSE)</f>
        <v>1</v>
      </c>
      <c r="T2107">
        <f>VLOOKUP(customer!A2119,sales_update!A:N,13,FALSE)</f>
        <v>2</v>
      </c>
      <c r="U2107">
        <f>VLOOKUP(customer!A2119,sales_update!A:N,14,FALSE)</f>
        <v>8</v>
      </c>
      <c r="V2107">
        <f>VLOOKUP(customer!A2119,Marketing!A:I,2,FALSE)</f>
        <v>0</v>
      </c>
      <c r="W2107">
        <f>VLOOKUP(customer!A2119,Marketing!A:I,3,FALSE)</f>
        <v>0</v>
      </c>
      <c r="X2107">
        <f>VLOOKUP(customer!A2119,Marketing!A:I,4,FALSE)</f>
        <v>0</v>
      </c>
      <c r="Y2107">
        <f>VLOOKUP(customer!A2119,Marketing!A:I,5,FALSE)</f>
        <v>0</v>
      </c>
      <c r="Z2107">
        <f>VLOOKUP(customer!A2119,Marketing!A:I,6,FALSE)</f>
        <v>0</v>
      </c>
      <c r="AA2107">
        <f>VLOOKUP(customer!A2119,Marketing!A:I,7,FALSE)</f>
        <v>0</v>
      </c>
      <c r="AB2107">
        <f>VLOOKUP(customer!A2119,Marketing!A:I,8,FALSE)</f>
        <v>0</v>
      </c>
      <c r="AC2107" s="1">
        <f>VLOOKUP(customer!A2119,Marketing!A:I,9,FALSE)</f>
        <v>43620</v>
      </c>
    </row>
    <row r="2108" spans="1:29" x14ac:dyDescent="0.3">
      <c r="A2108">
        <v>2706</v>
      </c>
      <c r="B2108">
        <v>118690</v>
      </c>
      <c r="C2108">
        <v>0</v>
      </c>
      <c r="D2108">
        <v>0</v>
      </c>
      <c r="E2108">
        <v>61</v>
      </c>
      <c r="F2108" t="str">
        <f>IF(customer!G2120=1, "Married", IF(customer!H2120=1, "Single", IF(customer!F2120=1, "Divorced", IF(customer!I2120=1, "Together", IF(customer!J2120=1, "Widowed", "Unknown")))))</f>
        <v>Married</v>
      </c>
      <c r="G2108" t="str">
        <f>IF(customer!K2120=1,"Basic",IF(customer!L2120=1,"Graduate",IF(customer!M2120=1,"Master",IF(customer!N2120=1,"PhD","Unknown"))))</f>
        <v>Graduate</v>
      </c>
      <c r="H2108" t="s">
        <v>17</v>
      </c>
      <c r="I2108">
        <f>VLOOKUP(customer!A2120,sales_update!A:N,2,FALSE)</f>
        <v>77</v>
      </c>
      <c r="J2108">
        <f xml:space="preserve"> VLOOKUP(customer!A2120,sales_update!A:N,3,FALSE)</f>
        <v>38</v>
      </c>
      <c r="K2108">
        <f>VLOOKUP(customer!A2120,sales_update!A:N,4,FALSE)</f>
        <v>6</v>
      </c>
      <c r="L2108">
        <f>VLOOKUP(customer!A2120,sales_update!A:N,5,FALSE)</f>
        <v>44</v>
      </c>
      <c r="M2108">
        <f>VLOOKUP(customer!A2120,sales_update!A:N,6,FALSE)</f>
        <v>146</v>
      </c>
      <c r="N2108">
        <f>VLOOKUP(customer!A2120,sales_update!A:N,7,FALSE)</f>
        <v>25</v>
      </c>
      <c r="O2108">
        <f>VLOOKUP(customer!A2120,sales_update!A:N,8,FALSE)</f>
        <v>121</v>
      </c>
      <c r="P2108">
        <f>VLOOKUP(customer!A2120,sales_update!A:N,9,FALSE)</f>
        <v>140</v>
      </c>
      <c r="Q2108">
        <f>VLOOKUP(customer!A2120,sales_update!A:N,10,FALSE)</f>
        <v>1</v>
      </c>
      <c r="R2108">
        <f>VLOOKUP(customer!A2120,sales_update!A:N,11,FALSE)</f>
        <v>1</v>
      </c>
      <c r="S2108">
        <f>VLOOKUP(customer!A2120,sales_update!A:N,12,FALSE)</f>
        <v>1</v>
      </c>
      <c r="T2108">
        <f>VLOOKUP(customer!A2120,sales_update!A:N,13,FALSE)</f>
        <v>2</v>
      </c>
      <c r="U2108">
        <f>VLOOKUP(customer!A2120,sales_update!A:N,14,FALSE)</f>
        <v>8</v>
      </c>
      <c r="V2108">
        <f>VLOOKUP(customer!A2120,Marketing!A:I,2,FALSE)</f>
        <v>0</v>
      </c>
      <c r="W2108">
        <f>VLOOKUP(customer!A2120,Marketing!A:I,3,FALSE)</f>
        <v>0</v>
      </c>
      <c r="X2108">
        <f>VLOOKUP(customer!A2120,Marketing!A:I,4,FALSE)</f>
        <v>0</v>
      </c>
      <c r="Y2108">
        <f>VLOOKUP(customer!A2120,Marketing!A:I,5,FALSE)</f>
        <v>0</v>
      </c>
      <c r="Z2108">
        <f>VLOOKUP(customer!A2120,Marketing!A:I,6,FALSE)</f>
        <v>0</v>
      </c>
      <c r="AA2108">
        <f>VLOOKUP(customer!A2120,Marketing!A:I,7,FALSE)</f>
        <v>0</v>
      </c>
      <c r="AB2108">
        <f>VLOOKUP(customer!A2120,Marketing!A:I,8,FALSE)</f>
        <v>0</v>
      </c>
      <c r="AC2108" s="1">
        <f>VLOOKUP(customer!A2120,Marketing!A:I,9,FALSE)</f>
        <v>43620</v>
      </c>
    </row>
    <row r="2109" spans="1:29" x14ac:dyDescent="0.3">
      <c r="A2109">
        <v>1025</v>
      </c>
      <c r="B2109">
        <v>118589</v>
      </c>
      <c r="C2109">
        <v>0</v>
      </c>
      <c r="D2109">
        <v>0</v>
      </c>
      <c r="E2109">
        <v>51</v>
      </c>
      <c r="F2109" t="str">
        <f>IF(customer!G2121=1, "Married", IF(customer!H2121=1, "Single", IF(customer!F2121=1, "Divorced", IF(customer!I2121=1, "Together", IF(customer!J2121=1, "Widowed", "Unknown")))))</f>
        <v>Single</v>
      </c>
      <c r="G2109" t="str">
        <f>IF(customer!K2121=1,"Basic",IF(customer!L2121=1,"Graduate",IF(customer!M2121=1,"Master",IF(customer!N2121=1,"PhD","Unknown"))))</f>
        <v>Graduate</v>
      </c>
      <c r="H2109" t="s">
        <v>15</v>
      </c>
      <c r="I2109">
        <f>VLOOKUP(customer!A2121,sales_update!A:N,2,FALSE)</f>
        <v>89</v>
      </c>
      <c r="J2109">
        <f xml:space="preserve"> VLOOKUP(customer!A2121,sales_update!A:N,3,FALSE)</f>
        <v>38</v>
      </c>
      <c r="K2109">
        <f>VLOOKUP(customer!A2121,sales_update!A:N,4,FALSE)</f>
        <v>26</v>
      </c>
      <c r="L2109">
        <f>VLOOKUP(customer!A2121,sales_update!A:N,5,FALSE)</f>
        <v>159</v>
      </c>
      <c r="M2109">
        <f>VLOOKUP(customer!A2121,sales_update!A:N,6,FALSE)</f>
        <v>96</v>
      </c>
      <c r="N2109">
        <f>VLOOKUP(customer!A2121,sales_update!A:N,7,FALSE)</f>
        <v>77</v>
      </c>
      <c r="O2109">
        <f>VLOOKUP(customer!A2121,sales_update!A:N,8,FALSE)</f>
        <v>83</v>
      </c>
      <c r="P2109">
        <f>VLOOKUP(customer!A2121,sales_update!A:N,9,FALSE)</f>
        <v>313</v>
      </c>
      <c r="Q2109">
        <f>VLOOKUP(customer!A2121,sales_update!A:N,10,FALSE)</f>
        <v>2</v>
      </c>
      <c r="R2109">
        <f>VLOOKUP(customer!A2121,sales_update!A:N,11,FALSE)</f>
        <v>2</v>
      </c>
      <c r="S2109">
        <f>VLOOKUP(customer!A2121,sales_update!A:N,12,FALSE)</f>
        <v>1</v>
      </c>
      <c r="T2109">
        <f>VLOOKUP(customer!A2121,sales_update!A:N,13,FALSE)</f>
        <v>3</v>
      </c>
      <c r="U2109">
        <f>VLOOKUP(customer!A2121,sales_update!A:N,14,FALSE)</f>
        <v>7</v>
      </c>
      <c r="V2109">
        <f>VLOOKUP(customer!A2121,Marketing!A:I,2,FALSE)</f>
        <v>0</v>
      </c>
      <c r="W2109">
        <f>VLOOKUP(customer!A2121,Marketing!A:I,3,FALSE)</f>
        <v>0</v>
      </c>
      <c r="X2109">
        <f>VLOOKUP(customer!A2121,Marketing!A:I,4,FALSE)</f>
        <v>0</v>
      </c>
      <c r="Y2109">
        <f>VLOOKUP(customer!A2121,Marketing!A:I,5,FALSE)</f>
        <v>0</v>
      </c>
      <c r="Z2109">
        <f>VLOOKUP(customer!A2121,Marketing!A:I,6,FALSE)</f>
        <v>0</v>
      </c>
      <c r="AA2109">
        <f>VLOOKUP(customer!A2121,Marketing!A:I,7,FALSE)</f>
        <v>0</v>
      </c>
      <c r="AB2109">
        <f>VLOOKUP(customer!A2121,Marketing!A:I,8,FALSE)</f>
        <v>0</v>
      </c>
      <c r="AC2109" s="1">
        <f>VLOOKUP(customer!A2121,Marketing!A:I,9,FALSE)</f>
        <v>43625</v>
      </c>
    </row>
    <row r="2110" spans="1:29" x14ac:dyDescent="0.3">
      <c r="A2110">
        <v>1406</v>
      </c>
      <c r="B2110">
        <v>118492</v>
      </c>
      <c r="C2110">
        <v>1</v>
      </c>
      <c r="D2110">
        <v>0</v>
      </c>
      <c r="E2110">
        <v>38</v>
      </c>
      <c r="F2110" t="str">
        <f>IF(customer!G2122=1, "Married", IF(customer!H2122=1, "Single", IF(customer!F2122=1, "Divorced", IF(customer!I2122=1, "Together", IF(customer!J2122=1, "Widowed", "Unknown")))))</f>
        <v>Together</v>
      </c>
      <c r="G2110" t="str">
        <f>IF(customer!K2122=1,"Basic",IF(customer!L2122=1,"Graduate",IF(customer!M2122=1,"Master",IF(customer!N2122=1,"PhD","Unknown"))))</f>
        <v>Master</v>
      </c>
      <c r="H2110" t="s">
        <v>19</v>
      </c>
      <c r="I2110">
        <f>VLOOKUP(customer!A2122,sales_update!A:N,2,FALSE)</f>
        <v>75</v>
      </c>
      <c r="J2110">
        <f xml:space="preserve"> VLOOKUP(customer!A2122,sales_update!A:N,3,FALSE)</f>
        <v>13</v>
      </c>
      <c r="K2110">
        <f>VLOOKUP(customer!A2122,sales_update!A:N,4,FALSE)</f>
        <v>13</v>
      </c>
      <c r="L2110">
        <f>VLOOKUP(customer!A2122,sales_update!A:N,5,FALSE)</f>
        <v>13</v>
      </c>
      <c r="M2110">
        <f>VLOOKUP(customer!A2122,sales_update!A:N,6,FALSE)</f>
        <v>13</v>
      </c>
      <c r="N2110">
        <f>VLOOKUP(customer!A2122,sales_update!A:N,7,FALSE)</f>
        <v>6</v>
      </c>
      <c r="O2110">
        <f>VLOOKUP(customer!A2122,sales_update!A:N,8,FALSE)</f>
        <v>6</v>
      </c>
      <c r="P2110">
        <f>VLOOKUP(customer!A2122,sales_update!A:N,9,FALSE)</f>
        <v>51</v>
      </c>
      <c r="Q2110">
        <f>VLOOKUP(customer!A2122,sales_update!A:N,10,FALSE)</f>
        <v>1</v>
      </c>
      <c r="R2110">
        <f>VLOOKUP(customer!A2122,sales_update!A:N,11,FALSE)</f>
        <v>1</v>
      </c>
      <c r="S2110">
        <f>VLOOKUP(customer!A2122,sales_update!A:N,12,FALSE)</f>
        <v>0</v>
      </c>
      <c r="T2110">
        <f>VLOOKUP(customer!A2122,sales_update!A:N,13,FALSE)</f>
        <v>2</v>
      </c>
      <c r="U2110">
        <f>VLOOKUP(customer!A2122,sales_update!A:N,14,FALSE)</f>
        <v>8</v>
      </c>
      <c r="V2110">
        <f>VLOOKUP(customer!A2122,Marketing!A:I,2,FALSE)</f>
        <v>0</v>
      </c>
      <c r="W2110">
        <f>VLOOKUP(customer!A2122,Marketing!A:I,3,FALSE)</f>
        <v>0</v>
      </c>
      <c r="X2110">
        <f>VLOOKUP(customer!A2122,Marketing!A:I,4,FALSE)</f>
        <v>0</v>
      </c>
      <c r="Y2110">
        <f>VLOOKUP(customer!A2122,Marketing!A:I,5,FALSE)</f>
        <v>0</v>
      </c>
      <c r="Z2110">
        <f>VLOOKUP(customer!A2122,Marketing!A:I,6,FALSE)</f>
        <v>0</v>
      </c>
      <c r="AA2110">
        <f>VLOOKUP(customer!A2122,Marketing!A:I,7,FALSE)</f>
        <v>0</v>
      </c>
      <c r="AB2110">
        <f>VLOOKUP(customer!A2122,Marketing!A:I,8,FALSE)</f>
        <v>0</v>
      </c>
      <c r="AC2110" s="1">
        <f>VLOOKUP(customer!A2122,Marketing!A:I,9,FALSE)</f>
        <v>44144</v>
      </c>
    </row>
    <row r="2111" spans="1:29" x14ac:dyDescent="0.3">
      <c r="A2111">
        <v>2304</v>
      </c>
      <c r="B2111">
        <v>118393</v>
      </c>
      <c r="C2111">
        <v>1</v>
      </c>
      <c r="D2111">
        <v>0</v>
      </c>
      <c r="E2111">
        <v>46</v>
      </c>
      <c r="F2111" t="str">
        <f>IF(customer!G2123=1, "Married", IF(customer!H2123=1, "Single", IF(customer!F2123=1, "Divorced", IF(customer!I2123=1, "Together", IF(customer!J2123=1, "Widowed", "Unknown")))))</f>
        <v>Married</v>
      </c>
      <c r="G2111" t="str">
        <f>IF(customer!K2123=1,"Basic",IF(customer!L2123=1,"Graduate",IF(customer!M2123=1,"Master",IF(customer!N2123=1,"PhD","Unknown"))))</f>
        <v>Basic</v>
      </c>
      <c r="H2111" t="s">
        <v>17</v>
      </c>
      <c r="I2111">
        <f>VLOOKUP(customer!A2123,sales_update!A:N,2,FALSE)</f>
        <v>2</v>
      </c>
      <c r="J2111">
        <f xml:space="preserve"> VLOOKUP(customer!A2123,sales_update!A:N,3,FALSE)</f>
        <v>45</v>
      </c>
      <c r="K2111">
        <f>VLOOKUP(customer!A2123,sales_update!A:N,4,FALSE)</f>
        <v>64</v>
      </c>
      <c r="L2111">
        <f>VLOOKUP(customer!A2123,sales_update!A:N,5,FALSE)</f>
        <v>84</v>
      </c>
      <c r="M2111">
        <f>VLOOKUP(customer!A2123,sales_update!A:N,6,FALSE)</f>
        <v>103</v>
      </c>
      <c r="N2111">
        <f>VLOOKUP(customer!A2123,sales_update!A:N,7,FALSE)</f>
        <v>0</v>
      </c>
      <c r="O2111">
        <f>VLOOKUP(customer!A2123,sales_update!A:N,8,FALSE)</f>
        <v>26</v>
      </c>
      <c r="P2111">
        <f>VLOOKUP(customer!A2123,sales_update!A:N,9,FALSE)</f>
        <v>270</v>
      </c>
      <c r="Q2111">
        <f>VLOOKUP(customer!A2123,sales_update!A:N,10,FALSE)</f>
        <v>2</v>
      </c>
      <c r="R2111">
        <f>VLOOKUP(customer!A2123,sales_update!A:N,11,FALSE)</f>
        <v>3</v>
      </c>
      <c r="S2111">
        <f>VLOOKUP(customer!A2123,sales_update!A:N,12,FALSE)</f>
        <v>0</v>
      </c>
      <c r="T2111">
        <f>VLOOKUP(customer!A2123,sales_update!A:N,13,FALSE)</f>
        <v>3</v>
      </c>
      <c r="U2111">
        <f>VLOOKUP(customer!A2123,sales_update!A:N,14,FALSE)</f>
        <v>8</v>
      </c>
      <c r="V2111">
        <f>VLOOKUP(customer!A2123,Marketing!A:I,2,FALSE)</f>
        <v>0</v>
      </c>
      <c r="W2111">
        <f>VLOOKUP(customer!A2123,Marketing!A:I,3,FALSE)</f>
        <v>0</v>
      </c>
      <c r="X2111">
        <f>VLOOKUP(customer!A2123,Marketing!A:I,4,FALSE)</f>
        <v>0</v>
      </c>
      <c r="Y2111">
        <f>VLOOKUP(customer!A2123,Marketing!A:I,5,FALSE)</f>
        <v>0</v>
      </c>
      <c r="Z2111">
        <f>VLOOKUP(customer!A2123,Marketing!A:I,6,FALSE)</f>
        <v>0</v>
      </c>
      <c r="AA2111">
        <f>VLOOKUP(customer!A2123,Marketing!A:I,7,FALSE)</f>
        <v>0</v>
      </c>
      <c r="AB2111">
        <f>VLOOKUP(customer!A2123,Marketing!A:I,8,FALSE)</f>
        <v>0</v>
      </c>
      <c r="AC2111" s="1">
        <f>VLOOKUP(customer!A2123,Marketing!A:I,9,FALSE)</f>
        <v>44076</v>
      </c>
    </row>
    <row r="2112" spans="1:29" x14ac:dyDescent="0.3">
      <c r="A2112">
        <v>2677</v>
      </c>
      <c r="B2112">
        <v>118358</v>
      </c>
      <c r="C2112">
        <v>1</v>
      </c>
      <c r="D2112">
        <v>0</v>
      </c>
      <c r="E2112">
        <v>31</v>
      </c>
      <c r="F2112" t="str">
        <f>IF(customer!G2124=1, "Married", IF(customer!H2124=1, "Single", IF(customer!F2124=1, "Divorced", IF(customer!I2124=1, "Together", IF(customer!J2124=1, "Widowed", "Unknown")))))</f>
        <v>Single</v>
      </c>
      <c r="G2112" t="str">
        <f>IF(customer!K2124=1,"Basic",IF(customer!L2124=1,"Graduate",IF(customer!M2124=1,"Master",IF(customer!N2124=1,"PhD","Unknown"))))</f>
        <v>Graduate</v>
      </c>
      <c r="H2112" t="s">
        <v>18</v>
      </c>
      <c r="I2112">
        <f>VLOOKUP(customer!A2124,sales_update!A:N,2,FALSE)</f>
        <v>49</v>
      </c>
      <c r="J2112">
        <f xml:space="preserve"> VLOOKUP(customer!A2124,sales_update!A:N,3,FALSE)</f>
        <v>39</v>
      </c>
      <c r="K2112">
        <f>VLOOKUP(customer!A2124,sales_update!A:N,4,FALSE)</f>
        <v>52</v>
      </c>
      <c r="L2112">
        <f>VLOOKUP(customer!A2124,sales_update!A:N,5,FALSE)</f>
        <v>122</v>
      </c>
      <c r="M2112">
        <f>VLOOKUP(customer!A2124,sales_update!A:N,6,FALSE)</f>
        <v>103</v>
      </c>
      <c r="N2112">
        <f>VLOOKUP(customer!A2124,sales_update!A:N,7,FALSE)</f>
        <v>26</v>
      </c>
      <c r="O2112">
        <f>VLOOKUP(customer!A2124,sales_update!A:N,8,FALSE)</f>
        <v>26</v>
      </c>
      <c r="P2112">
        <f>VLOOKUP(customer!A2124,sales_update!A:N,9,FALSE)</f>
        <v>316</v>
      </c>
      <c r="Q2112">
        <f>VLOOKUP(customer!A2124,sales_update!A:N,10,FALSE)</f>
        <v>3</v>
      </c>
      <c r="R2112">
        <f>VLOOKUP(customer!A2124,sales_update!A:N,11,FALSE)</f>
        <v>3</v>
      </c>
      <c r="S2112">
        <f>VLOOKUP(customer!A2124,sales_update!A:N,12,FALSE)</f>
        <v>0</v>
      </c>
      <c r="T2112">
        <f>VLOOKUP(customer!A2124,sales_update!A:N,13,FALSE)</f>
        <v>4</v>
      </c>
      <c r="U2112">
        <f>VLOOKUP(customer!A2124,sales_update!A:N,14,FALSE)</f>
        <v>7</v>
      </c>
      <c r="V2112">
        <f>VLOOKUP(customer!A2124,Marketing!A:I,2,FALSE)</f>
        <v>0</v>
      </c>
      <c r="W2112">
        <f>VLOOKUP(customer!A2124,Marketing!A:I,3,FALSE)</f>
        <v>0</v>
      </c>
      <c r="X2112">
        <f>VLOOKUP(customer!A2124,Marketing!A:I,4,FALSE)</f>
        <v>0</v>
      </c>
      <c r="Y2112">
        <f>VLOOKUP(customer!A2124,Marketing!A:I,5,FALSE)</f>
        <v>0</v>
      </c>
      <c r="Z2112">
        <f>VLOOKUP(customer!A2124,Marketing!A:I,6,FALSE)</f>
        <v>0</v>
      </c>
      <c r="AA2112">
        <f>VLOOKUP(customer!A2124,Marketing!A:I,7,FALSE)</f>
        <v>0</v>
      </c>
      <c r="AB2112">
        <f>VLOOKUP(customer!A2124,Marketing!A:I,8,FALSE)</f>
        <v>0</v>
      </c>
      <c r="AC2112" s="1">
        <f>VLOOKUP(customer!A2124,Marketing!A:I,9,FALSE)</f>
        <v>43947</v>
      </c>
    </row>
    <row r="2113" spans="1:29" x14ac:dyDescent="0.3">
      <c r="A2113">
        <v>2188</v>
      </c>
      <c r="B2113">
        <v>118351</v>
      </c>
      <c r="C2113">
        <v>0</v>
      </c>
      <c r="D2113">
        <v>0</v>
      </c>
      <c r="E2113">
        <v>30</v>
      </c>
      <c r="F2113" t="str">
        <f>IF(customer!G2125=1, "Married", IF(customer!H2125=1, "Single", IF(customer!F2125=1, "Divorced", IF(customer!I2125=1, "Together", IF(customer!J2125=1, "Widowed", "Unknown")))))</f>
        <v>Married</v>
      </c>
      <c r="G2113" t="str">
        <f>IF(customer!K2125=1,"Basic",IF(customer!L2125=1,"Graduate",IF(customer!M2125=1,"Master",IF(customer!N2125=1,"PhD","Unknown"))))</f>
        <v>Graduate</v>
      </c>
      <c r="H2113" t="s">
        <v>20</v>
      </c>
      <c r="I2113">
        <f>VLOOKUP(customer!A2125,sales_update!A:N,2,FALSE)</f>
        <v>1</v>
      </c>
      <c r="J2113">
        <f xml:space="preserve"> VLOOKUP(customer!A2125,sales_update!A:N,3,FALSE)</f>
        <v>6</v>
      </c>
      <c r="K2113">
        <f>VLOOKUP(customer!A2125,sales_update!A:N,4,FALSE)</f>
        <v>77</v>
      </c>
      <c r="L2113">
        <f>VLOOKUP(customer!A2125,sales_update!A:N,5,FALSE)</f>
        <v>58</v>
      </c>
      <c r="M2113">
        <f>VLOOKUP(customer!A2125,sales_update!A:N,6,FALSE)</f>
        <v>0</v>
      </c>
      <c r="N2113">
        <f>VLOOKUP(customer!A2125,sales_update!A:N,7,FALSE)</f>
        <v>90</v>
      </c>
      <c r="O2113">
        <f>VLOOKUP(customer!A2125,sales_update!A:N,8,FALSE)</f>
        <v>45</v>
      </c>
      <c r="P2113">
        <f>VLOOKUP(customer!A2125,sales_update!A:N,9,FALSE)</f>
        <v>187</v>
      </c>
      <c r="Q2113">
        <f>VLOOKUP(customer!A2125,sales_update!A:N,10,FALSE)</f>
        <v>1</v>
      </c>
      <c r="R2113">
        <f>VLOOKUP(customer!A2125,sales_update!A:N,11,FALSE)</f>
        <v>2</v>
      </c>
      <c r="S2113">
        <f>VLOOKUP(customer!A2125,sales_update!A:N,12,FALSE)</f>
        <v>0</v>
      </c>
      <c r="T2113">
        <f>VLOOKUP(customer!A2125,sales_update!A:N,13,FALSE)</f>
        <v>3</v>
      </c>
      <c r="U2113">
        <f>VLOOKUP(customer!A2125,sales_update!A:N,14,FALSE)</f>
        <v>7</v>
      </c>
      <c r="V2113">
        <f>VLOOKUP(customer!A2125,Marketing!A:I,2,FALSE)</f>
        <v>0</v>
      </c>
      <c r="W2113">
        <f>VLOOKUP(customer!A2125,Marketing!A:I,3,FALSE)</f>
        <v>0</v>
      </c>
      <c r="X2113">
        <f>VLOOKUP(customer!A2125,Marketing!A:I,4,FALSE)</f>
        <v>0</v>
      </c>
      <c r="Y2113">
        <f>VLOOKUP(customer!A2125,Marketing!A:I,5,FALSE)</f>
        <v>0</v>
      </c>
      <c r="Z2113">
        <f>VLOOKUP(customer!A2125,Marketing!A:I,6,FALSE)</f>
        <v>0</v>
      </c>
      <c r="AA2113">
        <f>VLOOKUP(customer!A2125,Marketing!A:I,7,FALSE)</f>
        <v>0</v>
      </c>
      <c r="AB2113">
        <f>VLOOKUP(customer!A2125,Marketing!A:I,8,FALSE)</f>
        <v>0</v>
      </c>
      <c r="AC2113" s="1">
        <f>VLOOKUP(customer!A2125,Marketing!A:I,9,FALSE)</f>
        <v>43925</v>
      </c>
    </row>
    <row r="2114" spans="1:29" x14ac:dyDescent="0.3">
      <c r="A2114">
        <v>2332</v>
      </c>
      <c r="B2114">
        <v>118227</v>
      </c>
      <c r="C2114">
        <v>1</v>
      </c>
      <c r="D2114">
        <v>0</v>
      </c>
      <c r="E2114">
        <v>33</v>
      </c>
      <c r="F2114" t="str">
        <f>IF(customer!G2126=1, "Married", IF(customer!H2126=1, "Single", IF(customer!F2126=1, "Divorced", IF(customer!I2126=1, "Together", IF(customer!J2126=1, "Widowed", "Unknown")))))</f>
        <v>Together</v>
      </c>
      <c r="G2114" t="str">
        <f>IF(customer!K2126=1,"Basic",IF(customer!L2126=1,"Graduate",IF(customer!M2126=1,"Master",IF(customer!N2126=1,"PhD","Unknown"))))</f>
        <v>Graduate</v>
      </c>
      <c r="H2114" t="s">
        <v>20</v>
      </c>
      <c r="I2114">
        <f>VLOOKUP(customer!A2126,sales_update!A:N,2,FALSE)</f>
        <v>21</v>
      </c>
      <c r="J2114">
        <f xml:space="preserve"> VLOOKUP(customer!A2126,sales_update!A:N,3,FALSE)</f>
        <v>6</v>
      </c>
      <c r="K2114">
        <f>VLOOKUP(customer!A2126,sales_update!A:N,4,FALSE)</f>
        <v>13</v>
      </c>
      <c r="L2114">
        <f>VLOOKUP(customer!A2126,sales_update!A:N,5,FALSE)</f>
        <v>45</v>
      </c>
      <c r="M2114">
        <f>VLOOKUP(customer!A2126,sales_update!A:N,6,FALSE)</f>
        <v>26</v>
      </c>
      <c r="N2114">
        <f>VLOOKUP(customer!A2126,sales_update!A:N,7,FALSE)</f>
        <v>19</v>
      </c>
      <c r="O2114">
        <f>VLOOKUP(customer!A2126,sales_update!A:N,8,FALSE)</f>
        <v>71</v>
      </c>
      <c r="P2114">
        <f>VLOOKUP(customer!A2126,sales_update!A:N,9,FALSE)</f>
        <v>39</v>
      </c>
      <c r="Q2114">
        <f>VLOOKUP(customer!A2126,sales_update!A:N,10,FALSE)</f>
        <v>1</v>
      </c>
      <c r="R2114">
        <f>VLOOKUP(customer!A2126,sales_update!A:N,11,FALSE)</f>
        <v>0</v>
      </c>
      <c r="S2114">
        <f>VLOOKUP(customer!A2126,sales_update!A:N,12,FALSE)</f>
        <v>1</v>
      </c>
      <c r="T2114">
        <f>VLOOKUP(customer!A2126,sales_update!A:N,13,FALSE)</f>
        <v>2</v>
      </c>
      <c r="U2114">
        <f>VLOOKUP(customer!A2126,sales_update!A:N,14,FALSE)</f>
        <v>8</v>
      </c>
      <c r="V2114">
        <f>VLOOKUP(customer!A2126,Marketing!A:I,2,FALSE)</f>
        <v>0</v>
      </c>
      <c r="W2114">
        <f>VLOOKUP(customer!A2126,Marketing!A:I,3,FALSE)</f>
        <v>0</v>
      </c>
      <c r="X2114">
        <f>VLOOKUP(customer!A2126,Marketing!A:I,4,FALSE)</f>
        <v>0</v>
      </c>
      <c r="Y2114">
        <f>VLOOKUP(customer!A2126,Marketing!A:I,5,FALSE)</f>
        <v>0</v>
      </c>
      <c r="Z2114">
        <f>VLOOKUP(customer!A2126,Marketing!A:I,6,FALSE)</f>
        <v>0</v>
      </c>
      <c r="AA2114">
        <f>VLOOKUP(customer!A2126,Marketing!A:I,7,FALSE)</f>
        <v>0</v>
      </c>
      <c r="AB2114">
        <f>VLOOKUP(customer!A2126,Marketing!A:I,8,FALSE)</f>
        <v>0</v>
      </c>
      <c r="AC2114" s="1">
        <f>VLOOKUP(customer!A2126,Marketing!A:I,9,FALSE)</f>
        <v>43570</v>
      </c>
    </row>
    <row r="2115" spans="1:29" x14ac:dyDescent="0.3">
      <c r="A2115">
        <v>2669</v>
      </c>
      <c r="B2115">
        <v>118222</v>
      </c>
      <c r="C2115">
        <v>0</v>
      </c>
      <c r="D2115">
        <v>0</v>
      </c>
      <c r="E2115">
        <v>30</v>
      </c>
      <c r="F2115" t="str">
        <f>IF(customer!G2127=1, "Married", IF(customer!H2127=1, "Single", IF(customer!F2127=1, "Divorced", IF(customer!I2127=1, "Together", IF(customer!J2127=1, "Widowed", "Unknown")))))</f>
        <v>Married</v>
      </c>
      <c r="G2115" t="str">
        <f>IF(customer!K2127=1,"Basic",IF(customer!L2127=1,"Graduate",IF(customer!M2127=1,"Master",IF(customer!N2127=1,"PhD","Unknown"))))</f>
        <v>Graduate</v>
      </c>
      <c r="H2115" t="s">
        <v>15</v>
      </c>
      <c r="I2115">
        <f>VLOOKUP(customer!A2127,sales_update!A:N,2,FALSE)</f>
        <v>70</v>
      </c>
      <c r="J2115">
        <f xml:space="preserve"> VLOOKUP(customer!A2127,sales_update!A:N,3,FALSE)</f>
        <v>78</v>
      </c>
      <c r="K2115">
        <f>VLOOKUP(customer!A2127,sales_update!A:N,4,FALSE)</f>
        <v>26</v>
      </c>
      <c r="L2115">
        <f>VLOOKUP(customer!A2127,sales_update!A:N,5,FALSE)</f>
        <v>123</v>
      </c>
      <c r="M2115">
        <f>VLOOKUP(customer!A2127,sales_update!A:N,6,FALSE)</f>
        <v>78</v>
      </c>
      <c r="N2115">
        <f>VLOOKUP(customer!A2127,sales_update!A:N,7,FALSE)</f>
        <v>39</v>
      </c>
      <c r="O2115">
        <f>VLOOKUP(customer!A2127,sales_update!A:N,8,FALSE)</f>
        <v>91</v>
      </c>
      <c r="P2115">
        <f>VLOOKUP(customer!A2127,sales_update!A:N,9,FALSE)</f>
        <v>253</v>
      </c>
      <c r="Q2115">
        <f>VLOOKUP(customer!A2127,sales_update!A:N,10,FALSE)</f>
        <v>1</v>
      </c>
      <c r="R2115">
        <f>VLOOKUP(customer!A2127,sales_update!A:N,11,FALSE)</f>
        <v>2</v>
      </c>
      <c r="S2115">
        <f>VLOOKUP(customer!A2127,sales_update!A:N,12,FALSE)</f>
        <v>0</v>
      </c>
      <c r="T2115">
        <f>VLOOKUP(customer!A2127,sales_update!A:N,13,FALSE)</f>
        <v>3</v>
      </c>
      <c r="U2115">
        <f>VLOOKUP(customer!A2127,sales_update!A:N,14,FALSE)</f>
        <v>8</v>
      </c>
      <c r="V2115">
        <f>VLOOKUP(customer!A2127,Marketing!A:I,2,FALSE)</f>
        <v>0</v>
      </c>
      <c r="W2115">
        <f>VLOOKUP(customer!A2127,Marketing!A:I,3,FALSE)</f>
        <v>0</v>
      </c>
      <c r="X2115">
        <f>VLOOKUP(customer!A2127,Marketing!A:I,4,FALSE)</f>
        <v>0</v>
      </c>
      <c r="Y2115">
        <f>VLOOKUP(customer!A2127,Marketing!A:I,5,FALSE)</f>
        <v>0</v>
      </c>
      <c r="Z2115">
        <f>VLOOKUP(customer!A2127,Marketing!A:I,6,FALSE)</f>
        <v>0</v>
      </c>
      <c r="AA2115">
        <f>VLOOKUP(customer!A2127,Marketing!A:I,7,FALSE)</f>
        <v>0</v>
      </c>
      <c r="AB2115">
        <f>VLOOKUP(customer!A2127,Marketing!A:I,8,FALSE)</f>
        <v>0</v>
      </c>
      <c r="AC2115" s="1">
        <f>VLOOKUP(customer!A2127,Marketing!A:I,9,FALSE)</f>
        <v>43623</v>
      </c>
    </row>
    <row r="2116" spans="1:29" x14ac:dyDescent="0.3">
      <c r="A2116">
        <v>2667</v>
      </c>
      <c r="B2116">
        <v>118169</v>
      </c>
      <c r="C2116">
        <v>1</v>
      </c>
      <c r="D2116">
        <v>0</v>
      </c>
      <c r="E2116">
        <v>35</v>
      </c>
      <c r="F2116" t="str">
        <f>IF(customer!G2128=1, "Married", IF(customer!H2128=1, "Single", IF(customer!F2128=1, "Divorced", IF(customer!I2128=1, "Together", IF(customer!J2128=1, "Widowed", "Unknown")))))</f>
        <v>Married</v>
      </c>
      <c r="G2116" t="str">
        <f>IF(customer!K2128=1,"Basic",IF(customer!L2128=1,"Graduate",IF(customer!M2128=1,"Master",IF(customer!N2128=1,"PhD","Unknown"))))</f>
        <v>PhD</v>
      </c>
      <c r="H2116" t="s">
        <v>16</v>
      </c>
      <c r="I2116">
        <f>VLOOKUP(customer!A2128,sales_update!A:N,2,FALSE)</f>
        <v>40</v>
      </c>
      <c r="J2116">
        <f xml:space="preserve"> VLOOKUP(customer!A2128,sales_update!A:N,3,FALSE)</f>
        <v>59</v>
      </c>
      <c r="K2116">
        <f>VLOOKUP(customer!A2128,sales_update!A:N,4,FALSE)</f>
        <v>0</v>
      </c>
      <c r="L2116">
        <f>VLOOKUP(customer!A2128,sales_update!A:N,5,FALSE)</f>
        <v>33</v>
      </c>
      <c r="M2116">
        <f>VLOOKUP(customer!A2128,sales_update!A:N,6,FALSE)</f>
        <v>0</v>
      </c>
      <c r="N2116">
        <f>VLOOKUP(customer!A2128,sales_update!A:N,7,FALSE)</f>
        <v>0</v>
      </c>
      <c r="O2116">
        <f>VLOOKUP(customer!A2128,sales_update!A:N,8,FALSE)</f>
        <v>46</v>
      </c>
      <c r="P2116">
        <f>VLOOKUP(customer!A2128,sales_update!A:N,9,FALSE)</f>
        <v>46</v>
      </c>
      <c r="Q2116">
        <f>VLOOKUP(customer!A2128,sales_update!A:N,10,FALSE)</f>
        <v>1</v>
      </c>
      <c r="R2116">
        <f>VLOOKUP(customer!A2128,sales_update!A:N,11,FALSE)</f>
        <v>1</v>
      </c>
      <c r="S2116">
        <f>VLOOKUP(customer!A2128,sales_update!A:N,12,FALSE)</f>
        <v>0</v>
      </c>
      <c r="T2116">
        <f>VLOOKUP(customer!A2128,sales_update!A:N,13,FALSE)</f>
        <v>2</v>
      </c>
      <c r="U2116">
        <f>VLOOKUP(customer!A2128,sales_update!A:N,14,FALSE)</f>
        <v>8</v>
      </c>
      <c r="V2116">
        <f>VLOOKUP(customer!A2128,Marketing!A:I,2,FALSE)</f>
        <v>0</v>
      </c>
      <c r="W2116">
        <f>VLOOKUP(customer!A2128,Marketing!A:I,3,FALSE)</f>
        <v>0</v>
      </c>
      <c r="X2116">
        <f>VLOOKUP(customer!A2128,Marketing!A:I,4,FALSE)</f>
        <v>0</v>
      </c>
      <c r="Y2116">
        <f>VLOOKUP(customer!A2128,Marketing!A:I,5,FALSE)</f>
        <v>0</v>
      </c>
      <c r="Z2116">
        <f>VLOOKUP(customer!A2128,Marketing!A:I,6,FALSE)</f>
        <v>0</v>
      </c>
      <c r="AA2116">
        <f>VLOOKUP(customer!A2128,Marketing!A:I,7,FALSE)</f>
        <v>0</v>
      </c>
      <c r="AB2116">
        <f>VLOOKUP(customer!A2128,Marketing!A:I,8,FALSE)</f>
        <v>0</v>
      </c>
      <c r="AC2116" s="1">
        <f>VLOOKUP(customer!A2128,Marketing!A:I,9,FALSE)</f>
        <v>43673</v>
      </c>
    </row>
    <row r="2117" spans="1:29" x14ac:dyDescent="0.3">
      <c r="A2117">
        <v>1426</v>
      </c>
      <c r="B2117">
        <v>118100</v>
      </c>
      <c r="C2117">
        <v>0</v>
      </c>
      <c r="D2117">
        <v>0</v>
      </c>
      <c r="E2117">
        <v>74</v>
      </c>
      <c r="F2117" t="str">
        <f>IF(customer!G2129=1, "Married", IF(customer!H2129=1, "Single", IF(customer!F2129=1, "Divorced", IF(customer!I2129=1, "Together", IF(customer!J2129=1, "Widowed", "Unknown")))))</f>
        <v>Married</v>
      </c>
      <c r="G2117" t="str">
        <f>IF(customer!K2129=1,"Basic",IF(customer!L2129=1,"Graduate",IF(customer!M2129=1,"Master",IF(customer!N2129=1,"PhD","Unknown"))))</f>
        <v>Graduate</v>
      </c>
      <c r="H2117" t="s">
        <v>20</v>
      </c>
      <c r="I2117">
        <f>VLOOKUP(customer!A2129,sales_update!A:N,2,FALSE)</f>
        <v>14</v>
      </c>
      <c r="J2117">
        <f xml:space="preserve"> VLOOKUP(customer!A2129,sales_update!A:N,3,FALSE)</f>
        <v>20</v>
      </c>
      <c r="K2117">
        <f>VLOOKUP(customer!A2129,sales_update!A:N,4,FALSE)</f>
        <v>7</v>
      </c>
      <c r="L2117">
        <f>VLOOKUP(customer!A2129,sales_update!A:N,5,FALSE)</f>
        <v>13</v>
      </c>
      <c r="M2117">
        <f>VLOOKUP(customer!A2129,sales_update!A:N,6,FALSE)</f>
        <v>26</v>
      </c>
      <c r="N2117">
        <f>VLOOKUP(customer!A2129,sales_update!A:N,7,FALSE)</f>
        <v>20</v>
      </c>
      <c r="O2117">
        <f>VLOOKUP(customer!A2129,sales_update!A:N,8,FALSE)</f>
        <v>7</v>
      </c>
      <c r="P2117">
        <f>VLOOKUP(customer!A2129,sales_update!A:N,9,FALSE)</f>
        <v>78</v>
      </c>
      <c r="Q2117">
        <f>VLOOKUP(customer!A2129,sales_update!A:N,10,FALSE)</f>
        <v>1</v>
      </c>
      <c r="R2117">
        <f>VLOOKUP(customer!A2129,sales_update!A:N,11,FALSE)</f>
        <v>0</v>
      </c>
      <c r="S2117">
        <f>VLOOKUP(customer!A2129,sales_update!A:N,12,FALSE)</f>
        <v>0</v>
      </c>
      <c r="T2117">
        <f>VLOOKUP(customer!A2129,sales_update!A:N,13,FALSE)</f>
        <v>3</v>
      </c>
      <c r="U2117">
        <f>VLOOKUP(customer!A2129,sales_update!A:N,14,FALSE)</f>
        <v>5</v>
      </c>
      <c r="V2117">
        <f>VLOOKUP(customer!A2129,Marketing!A:I,2,FALSE)</f>
        <v>0</v>
      </c>
      <c r="W2117">
        <f>VLOOKUP(customer!A2129,Marketing!A:I,3,FALSE)</f>
        <v>0</v>
      </c>
      <c r="X2117">
        <f>VLOOKUP(customer!A2129,Marketing!A:I,4,FALSE)</f>
        <v>0</v>
      </c>
      <c r="Y2117">
        <f>VLOOKUP(customer!A2129,Marketing!A:I,5,FALSE)</f>
        <v>0</v>
      </c>
      <c r="Z2117">
        <f>VLOOKUP(customer!A2129,Marketing!A:I,6,FALSE)</f>
        <v>0</v>
      </c>
      <c r="AA2117">
        <f>VLOOKUP(customer!A2129,Marketing!A:I,7,FALSE)</f>
        <v>0</v>
      </c>
      <c r="AB2117">
        <f>VLOOKUP(customer!A2129,Marketing!A:I,8,FALSE)</f>
        <v>0</v>
      </c>
      <c r="AC2117" s="1">
        <f>VLOOKUP(customer!A2129,Marketing!A:I,9,FALSE)</f>
        <v>43841</v>
      </c>
    </row>
    <row r="2118" spans="1:29" x14ac:dyDescent="0.3">
      <c r="A2118">
        <v>2695</v>
      </c>
      <c r="B2118">
        <v>117688</v>
      </c>
      <c r="C2118">
        <v>1</v>
      </c>
      <c r="D2118">
        <v>0</v>
      </c>
      <c r="E2118">
        <v>41</v>
      </c>
      <c r="F2118" t="str">
        <f>IF(customer!G2130=1, "Married", IF(customer!H2130=1, "Single", IF(customer!F2130=1, "Divorced", IF(customer!I2130=1, "Together", IF(customer!J2130=1, "Widowed", "Unknown")))))</f>
        <v>Married</v>
      </c>
      <c r="G2118" t="str">
        <f>IF(customer!K2130=1,"Basic",IF(customer!L2130=1,"Graduate",IF(customer!M2130=1,"Master",IF(customer!N2130=1,"PhD","Unknown"))))</f>
        <v>Graduate</v>
      </c>
      <c r="H2118" t="s">
        <v>18</v>
      </c>
      <c r="I2118">
        <f>VLOOKUP(customer!A2130,sales_update!A:N,2,FALSE)</f>
        <v>82</v>
      </c>
      <c r="J2118">
        <f xml:space="preserve"> VLOOKUP(customer!A2130,sales_update!A:N,3,FALSE)</f>
        <v>13</v>
      </c>
      <c r="K2118">
        <f>VLOOKUP(customer!A2130,sales_update!A:N,4,FALSE)</f>
        <v>13</v>
      </c>
      <c r="L2118">
        <f>VLOOKUP(customer!A2130,sales_update!A:N,5,FALSE)</f>
        <v>7</v>
      </c>
      <c r="M2118">
        <f>VLOOKUP(customer!A2130,sales_update!A:N,6,FALSE)</f>
        <v>20</v>
      </c>
      <c r="N2118">
        <f>VLOOKUP(customer!A2130,sales_update!A:N,7,FALSE)</f>
        <v>7</v>
      </c>
      <c r="O2118">
        <f>VLOOKUP(customer!A2130,sales_update!A:N,8,FALSE)</f>
        <v>13</v>
      </c>
      <c r="P2118">
        <f>VLOOKUP(customer!A2130,sales_update!A:N,9,FALSE)</f>
        <v>47</v>
      </c>
      <c r="Q2118">
        <f>VLOOKUP(customer!A2130,sales_update!A:N,10,FALSE)</f>
        <v>1</v>
      </c>
      <c r="R2118">
        <f>VLOOKUP(customer!A2130,sales_update!A:N,11,FALSE)</f>
        <v>1</v>
      </c>
      <c r="S2118">
        <f>VLOOKUP(customer!A2130,sales_update!A:N,12,FALSE)</f>
        <v>0</v>
      </c>
      <c r="T2118">
        <f>VLOOKUP(customer!A2130,sales_update!A:N,13,FALSE)</f>
        <v>2</v>
      </c>
      <c r="U2118">
        <f>VLOOKUP(customer!A2130,sales_update!A:N,14,FALSE)</f>
        <v>8</v>
      </c>
      <c r="V2118">
        <f>VLOOKUP(customer!A2130,Marketing!A:I,2,FALSE)</f>
        <v>0</v>
      </c>
      <c r="W2118">
        <f>VLOOKUP(customer!A2130,Marketing!A:I,3,FALSE)</f>
        <v>0</v>
      </c>
      <c r="X2118">
        <f>VLOOKUP(customer!A2130,Marketing!A:I,4,FALSE)</f>
        <v>0</v>
      </c>
      <c r="Y2118">
        <f>VLOOKUP(customer!A2130,Marketing!A:I,5,FALSE)</f>
        <v>0</v>
      </c>
      <c r="Z2118">
        <f>VLOOKUP(customer!A2130,Marketing!A:I,6,FALSE)</f>
        <v>0</v>
      </c>
      <c r="AA2118">
        <f>VLOOKUP(customer!A2130,Marketing!A:I,7,FALSE)</f>
        <v>1</v>
      </c>
      <c r="AB2118">
        <f>VLOOKUP(customer!A2130,Marketing!A:I,8,FALSE)</f>
        <v>0</v>
      </c>
      <c r="AC2118" s="1">
        <f>VLOOKUP(customer!A2130,Marketing!A:I,9,FALSE)</f>
        <v>43636</v>
      </c>
    </row>
    <row r="2119" spans="1:29" x14ac:dyDescent="0.3">
      <c r="A2119">
        <v>3007</v>
      </c>
      <c r="B2119">
        <v>117649</v>
      </c>
      <c r="C2119">
        <v>1</v>
      </c>
      <c r="D2119">
        <v>0</v>
      </c>
      <c r="E2119">
        <v>44</v>
      </c>
      <c r="F2119" t="str">
        <f>IF(customer!G2131=1, "Married", IF(customer!H2131=1, "Single", IF(customer!F2131=1, "Divorced", IF(customer!I2131=1, "Together", IF(customer!J2131=1, "Widowed", "Unknown")))))</f>
        <v>Married</v>
      </c>
      <c r="G2119" t="str">
        <f>IF(customer!K2131=1,"Basic",IF(customer!L2131=1,"Graduate",IF(customer!M2131=1,"Master",IF(customer!N2131=1,"PhD","Unknown"))))</f>
        <v>Graduate</v>
      </c>
      <c r="H2119" t="s">
        <v>18</v>
      </c>
      <c r="I2119">
        <f>VLOOKUP(customer!A2131,sales_update!A:N,2,FALSE)</f>
        <v>70</v>
      </c>
      <c r="J2119">
        <f xml:space="preserve"> VLOOKUP(customer!A2131,sales_update!A:N,3,FALSE)</f>
        <v>100</v>
      </c>
      <c r="K2119">
        <f>VLOOKUP(customer!A2131,sales_update!A:N,4,FALSE)</f>
        <v>7</v>
      </c>
      <c r="L2119">
        <f>VLOOKUP(customer!A2131,sales_update!A:N,5,FALSE)</f>
        <v>153</v>
      </c>
      <c r="M2119">
        <f>VLOOKUP(customer!A2131,sales_update!A:N,6,FALSE)</f>
        <v>0</v>
      </c>
      <c r="N2119">
        <f>VLOOKUP(customer!A2131,sales_update!A:N,7,FALSE)</f>
        <v>33</v>
      </c>
      <c r="O2119">
        <f>VLOOKUP(customer!A2131,sales_update!A:N,8,FALSE)</f>
        <v>7</v>
      </c>
      <c r="P2119">
        <f>VLOOKUP(customer!A2131,sales_update!A:N,9,FALSE)</f>
        <v>287</v>
      </c>
      <c r="Q2119">
        <f>VLOOKUP(customer!A2131,sales_update!A:N,10,FALSE)</f>
        <v>3</v>
      </c>
      <c r="R2119">
        <f>VLOOKUP(customer!A2131,sales_update!A:N,11,FALSE)</f>
        <v>3</v>
      </c>
      <c r="S2119">
        <f>VLOOKUP(customer!A2131,sales_update!A:N,12,FALSE)</f>
        <v>0</v>
      </c>
      <c r="T2119">
        <f>VLOOKUP(customer!A2131,sales_update!A:N,13,FALSE)</f>
        <v>3</v>
      </c>
      <c r="U2119">
        <f>VLOOKUP(customer!A2131,sales_update!A:N,14,FALSE)</f>
        <v>8</v>
      </c>
      <c r="V2119">
        <f>VLOOKUP(customer!A2131,Marketing!A:I,2,FALSE)</f>
        <v>0</v>
      </c>
      <c r="W2119">
        <f>VLOOKUP(customer!A2131,Marketing!A:I,3,FALSE)</f>
        <v>0</v>
      </c>
      <c r="X2119">
        <f>VLOOKUP(customer!A2131,Marketing!A:I,4,FALSE)</f>
        <v>0</v>
      </c>
      <c r="Y2119">
        <f>VLOOKUP(customer!A2131,Marketing!A:I,5,FALSE)</f>
        <v>0</v>
      </c>
      <c r="Z2119">
        <f>VLOOKUP(customer!A2131,Marketing!A:I,6,FALSE)</f>
        <v>0</v>
      </c>
      <c r="AA2119">
        <f>VLOOKUP(customer!A2131,Marketing!A:I,7,FALSE)</f>
        <v>0</v>
      </c>
      <c r="AB2119">
        <f>VLOOKUP(customer!A2131,Marketing!A:I,8,FALSE)</f>
        <v>0</v>
      </c>
      <c r="AC2119" s="1">
        <f>VLOOKUP(customer!A2131,Marketing!A:I,9,FALSE)</f>
        <v>43939</v>
      </c>
    </row>
    <row r="2120" spans="1:29" x14ac:dyDescent="0.3">
      <c r="A2120">
        <v>1719</v>
      </c>
      <c r="B2120">
        <v>117487</v>
      </c>
      <c r="C2120">
        <v>1</v>
      </c>
      <c r="D2120">
        <v>0</v>
      </c>
      <c r="E2120">
        <v>31</v>
      </c>
      <c r="F2120" t="str">
        <f>IF(customer!G2132=1, "Married", IF(customer!H2132=1, "Single", IF(customer!F2132=1, "Divorced", IF(customer!I2132=1, "Together", IF(customer!J2132=1, "Widowed", "Unknown")))))</f>
        <v>Married</v>
      </c>
      <c r="G2120" t="str">
        <f>IF(customer!K2132=1,"Basic",IF(customer!L2132=1,"Graduate",IF(customer!M2132=1,"Master",IF(customer!N2132=1,"PhD","Unknown"))))</f>
        <v>Basic</v>
      </c>
      <c r="H2120" t="s">
        <v>16</v>
      </c>
      <c r="I2120">
        <f>VLOOKUP(customer!A2132,sales_update!A:N,2,FALSE)</f>
        <v>37</v>
      </c>
      <c r="J2120">
        <f xml:space="preserve"> VLOOKUP(customer!A2132,sales_update!A:N,3,FALSE)</f>
        <v>0</v>
      </c>
      <c r="K2120">
        <f>VLOOKUP(customer!A2132,sales_update!A:N,4,FALSE)</f>
        <v>0</v>
      </c>
      <c r="L2120">
        <f>VLOOKUP(customer!A2132,sales_update!A:N,5,FALSE)</f>
        <v>7</v>
      </c>
      <c r="M2120">
        <f>VLOOKUP(customer!A2132,sales_update!A:N,6,FALSE)</f>
        <v>47</v>
      </c>
      <c r="N2120">
        <f>VLOOKUP(customer!A2132,sales_update!A:N,7,FALSE)</f>
        <v>27</v>
      </c>
      <c r="O2120">
        <f>VLOOKUP(customer!A2132,sales_update!A:N,8,FALSE)</f>
        <v>40</v>
      </c>
      <c r="P2120">
        <f>VLOOKUP(customer!A2132,sales_update!A:N,9,FALSE)</f>
        <v>40</v>
      </c>
      <c r="Q2120">
        <f>VLOOKUP(customer!A2132,sales_update!A:N,10,FALSE)</f>
        <v>1</v>
      </c>
      <c r="R2120">
        <f>VLOOKUP(customer!A2132,sales_update!A:N,11,FALSE)</f>
        <v>1</v>
      </c>
      <c r="S2120">
        <f>VLOOKUP(customer!A2132,sales_update!A:N,12,FALSE)</f>
        <v>0</v>
      </c>
      <c r="T2120">
        <f>VLOOKUP(customer!A2132,sales_update!A:N,13,FALSE)</f>
        <v>2</v>
      </c>
      <c r="U2120">
        <f>VLOOKUP(customer!A2132,sales_update!A:N,14,FALSE)</f>
        <v>7</v>
      </c>
      <c r="V2120">
        <f>VLOOKUP(customer!A2132,Marketing!A:I,2,FALSE)</f>
        <v>0</v>
      </c>
      <c r="W2120">
        <f>VLOOKUP(customer!A2132,Marketing!A:I,3,FALSE)</f>
        <v>0</v>
      </c>
      <c r="X2120">
        <f>VLOOKUP(customer!A2132,Marketing!A:I,4,FALSE)</f>
        <v>0</v>
      </c>
      <c r="Y2120">
        <f>VLOOKUP(customer!A2132,Marketing!A:I,5,FALSE)</f>
        <v>0</v>
      </c>
      <c r="Z2120">
        <f>VLOOKUP(customer!A2132,Marketing!A:I,6,FALSE)</f>
        <v>0</v>
      </c>
      <c r="AA2120">
        <f>VLOOKUP(customer!A2132,Marketing!A:I,7,FALSE)</f>
        <v>0</v>
      </c>
      <c r="AB2120">
        <f>VLOOKUP(customer!A2132,Marketing!A:I,8,FALSE)</f>
        <v>0</v>
      </c>
      <c r="AC2120" s="1">
        <f>VLOOKUP(customer!A2132,Marketing!A:I,9,FALSE)</f>
        <v>43700</v>
      </c>
    </row>
    <row r="2121" spans="1:29" x14ac:dyDescent="0.3">
      <c r="A2121">
        <v>1579</v>
      </c>
      <c r="B2121">
        <v>117459</v>
      </c>
      <c r="C2121">
        <v>1</v>
      </c>
      <c r="D2121">
        <v>0</v>
      </c>
      <c r="E2121">
        <v>45</v>
      </c>
      <c r="F2121" t="str">
        <f>IF(customer!G2133=1, "Married", IF(customer!H2133=1, "Single", IF(customer!F2133=1, "Divorced", IF(customer!I2133=1, "Together", IF(customer!J2133=1, "Widowed", "Unknown")))))</f>
        <v>Together</v>
      </c>
      <c r="G2121" t="str">
        <f>IF(customer!K2133=1,"Basic",IF(customer!L2133=1,"Graduate",IF(customer!M2133=1,"Master",IF(customer!N2133=1,"PhD","Unknown"))))</f>
        <v>Master</v>
      </c>
      <c r="H2121" t="s">
        <v>18</v>
      </c>
      <c r="I2121">
        <f>VLOOKUP(customer!A2133,sales_update!A:N,2,FALSE)</f>
        <v>12</v>
      </c>
      <c r="J2121">
        <f xml:space="preserve"> VLOOKUP(customer!A2133,sales_update!A:N,3,FALSE)</f>
        <v>40</v>
      </c>
      <c r="K2121">
        <f>VLOOKUP(customer!A2133,sales_update!A:N,4,FALSE)</f>
        <v>27</v>
      </c>
      <c r="L2121">
        <f>VLOOKUP(customer!A2133,sales_update!A:N,5,FALSE)</f>
        <v>108</v>
      </c>
      <c r="M2121">
        <f>VLOOKUP(customer!A2133,sales_update!A:N,6,FALSE)</f>
        <v>20</v>
      </c>
      <c r="N2121">
        <f>VLOOKUP(customer!A2133,sales_update!A:N,7,FALSE)</f>
        <v>67</v>
      </c>
      <c r="O2121">
        <f>VLOOKUP(customer!A2133,sales_update!A:N,8,FALSE)</f>
        <v>202</v>
      </c>
      <c r="P2121">
        <f>VLOOKUP(customer!A2133,sales_update!A:N,9,FALSE)</f>
        <v>61</v>
      </c>
      <c r="Q2121">
        <f>VLOOKUP(customer!A2133,sales_update!A:N,10,FALSE)</f>
        <v>3</v>
      </c>
      <c r="R2121">
        <f>VLOOKUP(customer!A2133,sales_update!A:N,11,FALSE)</f>
        <v>3</v>
      </c>
      <c r="S2121">
        <f>VLOOKUP(customer!A2133,sales_update!A:N,12,FALSE)</f>
        <v>1</v>
      </c>
      <c r="T2121">
        <f>VLOOKUP(customer!A2133,sales_update!A:N,13,FALSE)</f>
        <v>2</v>
      </c>
      <c r="U2121">
        <f>VLOOKUP(customer!A2133,sales_update!A:N,14,FALSE)</f>
        <v>7</v>
      </c>
      <c r="V2121">
        <f>VLOOKUP(customer!A2133,Marketing!A:I,2,FALSE)</f>
        <v>0</v>
      </c>
      <c r="W2121">
        <f>VLOOKUP(customer!A2133,Marketing!A:I,3,FALSE)</f>
        <v>0</v>
      </c>
      <c r="X2121">
        <f>VLOOKUP(customer!A2133,Marketing!A:I,4,FALSE)</f>
        <v>0</v>
      </c>
      <c r="Y2121">
        <f>VLOOKUP(customer!A2133,Marketing!A:I,5,FALSE)</f>
        <v>0</v>
      </c>
      <c r="Z2121">
        <f>VLOOKUP(customer!A2133,Marketing!A:I,6,FALSE)</f>
        <v>0</v>
      </c>
      <c r="AA2121">
        <f>VLOOKUP(customer!A2133,Marketing!A:I,7,FALSE)</f>
        <v>0</v>
      </c>
      <c r="AB2121">
        <f>VLOOKUP(customer!A2133,Marketing!A:I,8,FALSE)</f>
        <v>1</v>
      </c>
      <c r="AC2121" s="1">
        <f>VLOOKUP(customer!A2133,Marketing!A:I,9,FALSE)</f>
        <v>43885</v>
      </c>
    </row>
    <row r="2122" spans="1:29" x14ac:dyDescent="0.3">
      <c r="A2122">
        <v>2005</v>
      </c>
      <c r="B2122">
        <v>117345</v>
      </c>
      <c r="C2122">
        <v>1</v>
      </c>
      <c r="D2122">
        <v>0</v>
      </c>
      <c r="E2122">
        <v>42</v>
      </c>
      <c r="F2122" t="str">
        <f>IF(customer!G2134=1, "Married", IF(customer!H2134=1, "Single", IF(customer!F2134=1, "Divorced", IF(customer!I2134=1, "Together", IF(customer!J2134=1, "Widowed", "Unknown")))))</f>
        <v>Married</v>
      </c>
      <c r="G2122" t="str">
        <f>IF(customer!K2134=1,"Basic",IF(customer!L2134=1,"Graduate",IF(customer!M2134=1,"Master",IF(customer!N2134=1,"PhD","Unknown"))))</f>
        <v>Graduate</v>
      </c>
      <c r="H2122" t="s">
        <v>18</v>
      </c>
      <c r="I2122">
        <f>VLOOKUP(customer!A2134,sales_update!A:N,2,FALSE)</f>
        <v>79</v>
      </c>
      <c r="J2122">
        <f xml:space="preserve"> VLOOKUP(customer!A2134,sales_update!A:N,3,FALSE)</f>
        <v>27</v>
      </c>
      <c r="K2122">
        <f>VLOOKUP(customer!A2134,sales_update!A:N,4,FALSE)</f>
        <v>61</v>
      </c>
      <c r="L2122">
        <f>VLOOKUP(customer!A2134,sales_update!A:N,5,FALSE)</f>
        <v>108</v>
      </c>
      <c r="M2122">
        <f>VLOOKUP(customer!A2134,sales_update!A:N,6,FALSE)</f>
        <v>115</v>
      </c>
      <c r="N2122">
        <f>VLOOKUP(customer!A2134,sales_update!A:N,7,FALSE)</f>
        <v>0</v>
      </c>
      <c r="O2122">
        <f>VLOOKUP(customer!A2134,sales_update!A:N,8,FALSE)</f>
        <v>81</v>
      </c>
      <c r="P2122">
        <f>VLOOKUP(customer!A2134,sales_update!A:N,9,FALSE)</f>
        <v>230</v>
      </c>
      <c r="Q2122">
        <f>VLOOKUP(customer!A2134,sales_update!A:N,10,FALSE)</f>
        <v>2</v>
      </c>
      <c r="R2122">
        <f>VLOOKUP(customer!A2134,sales_update!A:N,11,FALSE)</f>
        <v>2</v>
      </c>
      <c r="S2122">
        <f>VLOOKUP(customer!A2134,sales_update!A:N,12,FALSE)</f>
        <v>1</v>
      </c>
      <c r="T2122">
        <f>VLOOKUP(customer!A2134,sales_update!A:N,13,FALSE)</f>
        <v>2</v>
      </c>
      <c r="U2122">
        <f>VLOOKUP(customer!A2134,sales_update!A:N,14,FALSE)</f>
        <v>8</v>
      </c>
      <c r="V2122">
        <f>VLOOKUP(customer!A2134,Marketing!A:I,2,FALSE)</f>
        <v>0</v>
      </c>
      <c r="W2122">
        <f>VLOOKUP(customer!A2134,Marketing!A:I,3,FALSE)</f>
        <v>0</v>
      </c>
      <c r="X2122">
        <f>VLOOKUP(customer!A2134,Marketing!A:I,4,FALSE)</f>
        <v>0</v>
      </c>
      <c r="Y2122">
        <f>VLOOKUP(customer!A2134,Marketing!A:I,5,FALSE)</f>
        <v>0</v>
      </c>
      <c r="Z2122">
        <f>VLOOKUP(customer!A2134,Marketing!A:I,6,FALSE)</f>
        <v>0</v>
      </c>
      <c r="AA2122">
        <f>VLOOKUP(customer!A2134,Marketing!A:I,7,FALSE)</f>
        <v>0</v>
      </c>
      <c r="AB2122">
        <f>VLOOKUP(customer!A2134,Marketing!A:I,8,FALSE)</f>
        <v>0</v>
      </c>
      <c r="AC2122" s="1">
        <f>VLOOKUP(customer!A2134,Marketing!A:I,9,FALSE)</f>
        <v>43565</v>
      </c>
    </row>
    <row r="2123" spans="1:29" x14ac:dyDescent="0.3">
      <c r="A2123">
        <v>1014</v>
      </c>
      <c r="B2123">
        <v>117323</v>
      </c>
      <c r="C2123">
        <v>0</v>
      </c>
      <c r="D2123">
        <v>0</v>
      </c>
      <c r="E2123">
        <v>33</v>
      </c>
      <c r="F2123" t="str">
        <f>IF(customer!G2135=1, "Married", IF(customer!H2135=1, "Single", IF(customer!F2135=1, "Divorced", IF(customer!I2135=1, "Together", IF(customer!J2135=1, "Widowed", "Unknown")))))</f>
        <v>Married</v>
      </c>
      <c r="G2123" t="str">
        <f>IF(customer!K2135=1,"Basic",IF(customer!L2135=1,"Graduate",IF(customer!M2135=1,"Master",IF(customer!N2135=1,"PhD","Unknown"))))</f>
        <v>Graduate</v>
      </c>
      <c r="H2123" t="s">
        <v>17</v>
      </c>
      <c r="I2123">
        <f>VLOOKUP(customer!A2135,sales_update!A:N,2,FALSE)</f>
        <v>38</v>
      </c>
      <c r="J2123">
        <f xml:space="preserve"> VLOOKUP(customer!A2135,sales_update!A:N,3,FALSE)</f>
        <v>20</v>
      </c>
      <c r="K2123">
        <f>VLOOKUP(customer!A2135,sales_update!A:N,4,FALSE)</f>
        <v>95</v>
      </c>
      <c r="L2123">
        <f>VLOOKUP(customer!A2135,sales_update!A:N,5,FALSE)</f>
        <v>115</v>
      </c>
      <c r="M2123">
        <f>VLOOKUP(customer!A2135,sales_update!A:N,6,FALSE)</f>
        <v>41</v>
      </c>
      <c r="N2123">
        <f>VLOOKUP(customer!A2135,sales_update!A:N,7,FALSE)</f>
        <v>7</v>
      </c>
      <c r="O2123">
        <f>VLOOKUP(customer!A2135,sales_update!A:N,8,FALSE)</f>
        <v>34</v>
      </c>
      <c r="P2123">
        <f>VLOOKUP(customer!A2135,sales_update!A:N,9,FALSE)</f>
        <v>244</v>
      </c>
      <c r="Q2123">
        <f>VLOOKUP(customer!A2135,sales_update!A:N,10,FALSE)</f>
        <v>1</v>
      </c>
      <c r="R2123">
        <f>VLOOKUP(customer!A2135,sales_update!A:N,11,FALSE)</f>
        <v>1</v>
      </c>
      <c r="S2123">
        <f>VLOOKUP(customer!A2135,sales_update!A:N,12,FALSE)</f>
        <v>0</v>
      </c>
      <c r="T2123">
        <f>VLOOKUP(customer!A2135,sales_update!A:N,13,FALSE)</f>
        <v>3</v>
      </c>
      <c r="U2123">
        <f>VLOOKUP(customer!A2135,sales_update!A:N,14,FALSE)</f>
        <v>8</v>
      </c>
      <c r="V2123">
        <f>VLOOKUP(customer!A2135,Marketing!A:I,2,FALSE)</f>
        <v>0</v>
      </c>
      <c r="W2123">
        <f>VLOOKUP(customer!A2135,Marketing!A:I,3,FALSE)</f>
        <v>0</v>
      </c>
      <c r="X2123">
        <f>VLOOKUP(customer!A2135,Marketing!A:I,4,FALSE)</f>
        <v>0</v>
      </c>
      <c r="Y2123">
        <f>VLOOKUP(customer!A2135,Marketing!A:I,5,FALSE)</f>
        <v>0</v>
      </c>
      <c r="Z2123">
        <f>VLOOKUP(customer!A2135,Marketing!A:I,6,FALSE)</f>
        <v>0</v>
      </c>
      <c r="AA2123">
        <f>VLOOKUP(customer!A2135,Marketing!A:I,7,FALSE)</f>
        <v>0</v>
      </c>
      <c r="AB2123">
        <f>VLOOKUP(customer!A2135,Marketing!A:I,8,FALSE)</f>
        <v>0</v>
      </c>
      <c r="AC2123" s="1">
        <f>VLOOKUP(customer!A2135,Marketing!A:I,9,FALSE)</f>
        <v>43541</v>
      </c>
    </row>
    <row r="2124" spans="1:29" x14ac:dyDescent="0.3">
      <c r="A2124">
        <v>2341</v>
      </c>
      <c r="B2124">
        <v>117256</v>
      </c>
      <c r="C2124">
        <v>1</v>
      </c>
      <c r="D2124">
        <v>0</v>
      </c>
      <c r="E2124">
        <v>28</v>
      </c>
      <c r="F2124" t="str">
        <f>IF(customer!G2136=1, "Married", IF(customer!H2136=1, "Single", IF(customer!F2136=1, "Divorced", IF(customer!I2136=1, "Together", IF(customer!J2136=1, "Widowed", "Unknown")))))</f>
        <v>Married</v>
      </c>
      <c r="G2124" t="str">
        <f>IF(customer!K2136=1,"Basic",IF(customer!L2136=1,"Graduate",IF(customer!M2136=1,"Master",IF(customer!N2136=1,"PhD","Unknown"))))</f>
        <v>Basic</v>
      </c>
      <c r="H2124" t="s">
        <v>18</v>
      </c>
      <c r="I2124">
        <f>VLOOKUP(customer!A2136,sales_update!A:N,2,FALSE)</f>
        <v>10</v>
      </c>
      <c r="J2124">
        <f xml:space="preserve"> VLOOKUP(customer!A2136,sales_update!A:N,3,FALSE)</f>
        <v>41</v>
      </c>
      <c r="K2124">
        <f>VLOOKUP(customer!A2136,sales_update!A:N,4,FALSE)</f>
        <v>27</v>
      </c>
      <c r="L2124">
        <f>VLOOKUP(customer!A2136,sales_update!A:N,5,FALSE)</f>
        <v>95</v>
      </c>
      <c r="M2124">
        <f>VLOOKUP(customer!A2136,sales_update!A:N,6,FALSE)</f>
        <v>54</v>
      </c>
      <c r="N2124">
        <f>VLOOKUP(customer!A2136,sales_update!A:N,7,FALSE)</f>
        <v>54</v>
      </c>
      <c r="O2124">
        <f>VLOOKUP(customer!A2136,sales_update!A:N,8,FALSE)</f>
        <v>149</v>
      </c>
      <c r="P2124">
        <f>VLOOKUP(customer!A2136,sales_update!A:N,9,FALSE)</f>
        <v>122</v>
      </c>
      <c r="Q2124">
        <f>VLOOKUP(customer!A2136,sales_update!A:N,10,FALSE)</f>
        <v>2</v>
      </c>
      <c r="R2124">
        <f>VLOOKUP(customer!A2136,sales_update!A:N,11,FALSE)</f>
        <v>2</v>
      </c>
      <c r="S2124">
        <f>VLOOKUP(customer!A2136,sales_update!A:N,12,FALSE)</f>
        <v>1</v>
      </c>
      <c r="T2124">
        <f>VLOOKUP(customer!A2136,sales_update!A:N,13,FALSE)</f>
        <v>2</v>
      </c>
      <c r="U2124">
        <f>VLOOKUP(customer!A2136,sales_update!A:N,14,FALSE)</f>
        <v>8</v>
      </c>
      <c r="V2124">
        <f>VLOOKUP(customer!A2136,Marketing!A:I,2,FALSE)</f>
        <v>1</v>
      </c>
      <c r="W2124">
        <f>VLOOKUP(customer!A2136,Marketing!A:I,3,FALSE)</f>
        <v>0</v>
      </c>
      <c r="X2124">
        <f>VLOOKUP(customer!A2136,Marketing!A:I,4,FALSE)</f>
        <v>0</v>
      </c>
      <c r="Y2124">
        <f>VLOOKUP(customer!A2136,Marketing!A:I,5,FALSE)</f>
        <v>0</v>
      </c>
      <c r="Z2124">
        <f>VLOOKUP(customer!A2136,Marketing!A:I,6,FALSE)</f>
        <v>0</v>
      </c>
      <c r="AA2124">
        <f>VLOOKUP(customer!A2136,Marketing!A:I,7,FALSE)</f>
        <v>0</v>
      </c>
      <c r="AB2124">
        <f>VLOOKUP(customer!A2136,Marketing!A:I,8,FALSE)</f>
        <v>0</v>
      </c>
      <c r="AC2124" s="1">
        <f>VLOOKUP(customer!A2136,Marketing!A:I,9,FALSE)</f>
        <v>43950</v>
      </c>
    </row>
    <row r="2125" spans="1:29" x14ac:dyDescent="0.3">
      <c r="A2125">
        <v>3120</v>
      </c>
      <c r="B2125">
        <v>117148</v>
      </c>
      <c r="C2125">
        <v>1</v>
      </c>
      <c r="D2125">
        <v>0</v>
      </c>
      <c r="E2125">
        <v>44</v>
      </c>
      <c r="F2125" t="str">
        <f>IF(customer!G2137=1, "Married", IF(customer!H2137=1, "Single", IF(customer!F2137=1, "Divorced", IF(customer!I2137=1, "Together", IF(customer!J2137=1, "Widowed", "Unknown")))))</f>
        <v>Married</v>
      </c>
      <c r="G2125" t="str">
        <f>IF(customer!K2137=1,"Basic",IF(customer!L2137=1,"Graduate",IF(customer!M2137=1,"Master",IF(customer!N2137=1,"PhD","Unknown"))))</f>
        <v>Graduate</v>
      </c>
      <c r="H2125" t="s">
        <v>17</v>
      </c>
      <c r="I2125">
        <f>VLOOKUP(customer!A2137,sales_update!A:N,2,FALSE)</f>
        <v>80</v>
      </c>
      <c r="J2125">
        <f xml:space="preserve"> VLOOKUP(customer!A2137,sales_update!A:N,3,FALSE)</f>
        <v>61</v>
      </c>
      <c r="K2125">
        <f>VLOOKUP(customer!A2137,sales_update!A:N,4,FALSE)</f>
        <v>61</v>
      </c>
      <c r="L2125">
        <f>VLOOKUP(customer!A2137,sales_update!A:N,5,FALSE)</f>
        <v>75</v>
      </c>
      <c r="M2125">
        <f>VLOOKUP(customer!A2137,sales_update!A:N,6,FALSE)</f>
        <v>89</v>
      </c>
      <c r="N2125">
        <f>VLOOKUP(customer!A2137,sales_update!A:N,7,FALSE)</f>
        <v>68</v>
      </c>
      <c r="O2125">
        <f>VLOOKUP(customer!A2137,sales_update!A:N,8,FALSE)</f>
        <v>109</v>
      </c>
      <c r="P2125">
        <f>VLOOKUP(customer!A2137,sales_update!A:N,9,FALSE)</f>
        <v>246</v>
      </c>
      <c r="Q2125">
        <f>VLOOKUP(customer!A2137,sales_update!A:N,10,FALSE)</f>
        <v>4</v>
      </c>
      <c r="R2125">
        <f>VLOOKUP(customer!A2137,sales_update!A:N,11,FALSE)</f>
        <v>3</v>
      </c>
      <c r="S2125">
        <f>VLOOKUP(customer!A2137,sales_update!A:N,12,FALSE)</f>
        <v>1</v>
      </c>
      <c r="T2125">
        <f>VLOOKUP(customer!A2137,sales_update!A:N,13,FALSE)</f>
        <v>3</v>
      </c>
      <c r="U2125">
        <f>VLOOKUP(customer!A2137,sales_update!A:N,14,FALSE)</f>
        <v>8</v>
      </c>
      <c r="V2125">
        <f>VLOOKUP(customer!A2137,Marketing!A:I,2,FALSE)</f>
        <v>0</v>
      </c>
      <c r="W2125">
        <f>VLOOKUP(customer!A2137,Marketing!A:I,3,FALSE)</f>
        <v>0</v>
      </c>
      <c r="X2125">
        <f>VLOOKUP(customer!A2137,Marketing!A:I,4,FALSE)</f>
        <v>0</v>
      </c>
      <c r="Y2125">
        <f>VLOOKUP(customer!A2137,Marketing!A:I,5,FALSE)</f>
        <v>0</v>
      </c>
      <c r="Z2125">
        <f>VLOOKUP(customer!A2137,Marketing!A:I,6,FALSE)</f>
        <v>0</v>
      </c>
      <c r="AA2125">
        <f>VLOOKUP(customer!A2137,Marketing!A:I,7,FALSE)</f>
        <v>0</v>
      </c>
      <c r="AB2125">
        <f>VLOOKUP(customer!A2137,Marketing!A:I,8,FALSE)</f>
        <v>0</v>
      </c>
      <c r="AC2125" s="1">
        <f>VLOOKUP(customer!A2137,Marketing!A:I,9,FALSE)</f>
        <v>44016</v>
      </c>
    </row>
    <row r="2126" spans="1:29" x14ac:dyDescent="0.3">
      <c r="A2126">
        <v>1767</v>
      </c>
      <c r="B2126">
        <v>117144</v>
      </c>
      <c r="C2126">
        <v>1</v>
      </c>
      <c r="D2126">
        <v>1</v>
      </c>
      <c r="E2126">
        <v>60</v>
      </c>
      <c r="F2126" t="str">
        <f>IF(customer!G2138=1, "Married", IF(customer!H2138=1, "Single", IF(customer!F2138=1, "Divorced", IF(customer!I2138=1, "Together", IF(customer!J2138=1, "Widowed", "Unknown")))))</f>
        <v>Together</v>
      </c>
      <c r="G2126" t="str">
        <f>IF(customer!K2138=1,"Basic",IF(customer!L2138=1,"Graduate",IF(customer!M2138=1,"Master",IF(customer!N2138=1,"PhD","Unknown"))))</f>
        <v>Master</v>
      </c>
      <c r="H2126" t="s">
        <v>16</v>
      </c>
      <c r="I2126">
        <f>VLOOKUP(customer!A2138,sales_update!A:N,2,FALSE)</f>
        <v>96</v>
      </c>
      <c r="J2126">
        <f xml:space="preserve"> VLOOKUP(customer!A2138,sales_update!A:N,3,FALSE)</f>
        <v>123</v>
      </c>
      <c r="K2126">
        <f>VLOOKUP(customer!A2138,sales_update!A:N,4,FALSE)</f>
        <v>14</v>
      </c>
      <c r="L2126">
        <f>VLOOKUP(customer!A2138,sales_update!A:N,5,FALSE)</f>
        <v>130</v>
      </c>
      <c r="M2126">
        <f>VLOOKUP(customer!A2138,sales_update!A:N,6,FALSE)</f>
        <v>0</v>
      </c>
      <c r="N2126">
        <f>VLOOKUP(customer!A2138,sales_update!A:N,7,FALSE)</f>
        <v>14</v>
      </c>
      <c r="O2126">
        <f>VLOOKUP(customer!A2138,sales_update!A:N,8,FALSE)</f>
        <v>41</v>
      </c>
      <c r="P2126">
        <f>VLOOKUP(customer!A2138,sales_update!A:N,9,FALSE)</f>
        <v>239</v>
      </c>
      <c r="Q2126">
        <f>VLOOKUP(customer!A2138,sales_update!A:N,10,FALSE)</f>
        <v>5</v>
      </c>
      <c r="R2126">
        <f>VLOOKUP(customer!A2138,sales_update!A:N,11,FALSE)</f>
        <v>3</v>
      </c>
      <c r="S2126">
        <f>VLOOKUP(customer!A2138,sales_update!A:N,12,FALSE)</f>
        <v>0</v>
      </c>
      <c r="T2126">
        <f>VLOOKUP(customer!A2138,sales_update!A:N,13,FALSE)</f>
        <v>4</v>
      </c>
      <c r="U2126">
        <f>VLOOKUP(customer!A2138,sales_update!A:N,14,FALSE)</f>
        <v>7</v>
      </c>
      <c r="V2126">
        <f>VLOOKUP(customer!A2138,Marketing!A:I,2,FALSE)</f>
        <v>0</v>
      </c>
      <c r="W2126">
        <f>VLOOKUP(customer!A2138,Marketing!A:I,3,FALSE)</f>
        <v>0</v>
      </c>
      <c r="X2126">
        <f>VLOOKUP(customer!A2138,Marketing!A:I,4,FALSE)</f>
        <v>0</v>
      </c>
      <c r="Y2126">
        <f>VLOOKUP(customer!A2138,Marketing!A:I,5,FALSE)</f>
        <v>0</v>
      </c>
      <c r="Z2126">
        <f>VLOOKUP(customer!A2138,Marketing!A:I,6,FALSE)</f>
        <v>0</v>
      </c>
      <c r="AA2126">
        <f>VLOOKUP(customer!A2138,Marketing!A:I,7,FALSE)</f>
        <v>0</v>
      </c>
      <c r="AB2126">
        <f>VLOOKUP(customer!A2138,Marketing!A:I,8,FALSE)</f>
        <v>0</v>
      </c>
      <c r="AC2126" s="1">
        <f>VLOOKUP(customer!A2138,Marketing!A:I,9,FALSE)</f>
        <v>44034</v>
      </c>
    </row>
    <row r="2127" spans="1:29" x14ac:dyDescent="0.3">
      <c r="A2127">
        <v>2572</v>
      </c>
      <c r="B2127">
        <v>117144</v>
      </c>
      <c r="C2127">
        <v>1</v>
      </c>
      <c r="D2127">
        <v>1</v>
      </c>
      <c r="E2127">
        <v>60</v>
      </c>
      <c r="F2127" t="str">
        <f>IF(customer!G2139=1, "Married", IF(customer!H2139=1, "Single", IF(customer!F2139=1, "Divorced", IF(customer!I2139=1, "Together", IF(customer!J2139=1, "Widowed", "Unknown")))))</f>
        <v>Together</v>
      </c>
      <c r="G2127" t="str">
        <f>IF(customer!K2139=1,"Basic",IF(customer!L2139=1,"Graduate",IF(customer!M2139=1,"Master",IF(customer!N2139=1,"PhD","Unknown"))))</f>
        <v>Master</v>
      </c>
      <c r="H2127" t="s">
        <v>20</v>
      </c>
      <c r="I2127">
        <f>VLOOKUP(customer!A2139,sales_update!A:N,2,FALSE)</f>
        <v>96</v>
      </c>
      <c r="J2127">
        <f xml:space="preserve"> VLOOKUP(customer!A2139,sales_update!A:N,3,FALSE)</f>
        <v>123</v>
      </c>
      <c r="K2127">
        <f>VLOOKUP(customer!A2139,sales_update!A:N,4,FALSE)</f>
        <v>14</v>
      </c>
      <c r="L2127">
        <f>VLOOKUP(customer!A2139,sales_update!A:N,5,FALSE)</f>
        <v>130</v>
      </c>
      <c r="M2127">
        <f>VLOOKUP(customer!A2139,sales_update!A:N,6,FALSE)</f>
        <v>0</v>
      </c>
      <c r="N2127">
        <f>VLOOKUP(customer!A2139,sales_update!A:N,7,FALSE)</f>
        <v>14</v>
      </c>
      <c r="O2127">
        <f>VLOOKUP(customer!A2139,sales_update!A:N,8,FALSE)</f>
        <v>41</v>
      </c>
      <c r="P2127">
        <f>VLOOKUP(customer!A2139,sales_update!A:N,9,FALSE)</f>
        <v>239</v>
      </c>
      <c r="Q2127">
        <f>VLOOKUP(customer!A2139,sales_update!A:N,10,FALSE)</f>
        <v>5</v>
      </c>
      <c r="R2127">
        <f>VLOOKUP(customer!A2139,sales_update!A:N,11,FALSE)</f>
        <v>3</v>
      </c>
      <c r="S2127">
        <f>VLOOKUP(customer!A2139,sales_update!A:N,12,FALSE)</f>
        <v>0</v>
      </c>
      <c r="T2127">
        <f>VLOOKUP(customer!A2139,sales_update!A:N,13,FALSE)</f>
        <v>4</v>
      </c>
      <c r="U2127">
        <f>VLOOKUP(customer!A2139,sales_update!A:N,14,FALSE)</f>
        <v>7</v>
      </c>
      <c r="V2127">
        <f>VLOOKUP(customer!A2139,Marketing!A:I,2,FALSE)</f>
        <v>0</v>
      </c>
      <c r="W2127">
        <f>VLOOKUP(customer!A2139,Marketing!A:I,3,FALSE)</f>
        <v>0</v>
      </c>
      <c r="X2127">
        <f>VLOOKUP(customer!A2139,Marketing!A:I,4,FALSE)</f>
        <v>0</v>
      </c>
      <c r="Y2127">
        <f>VLOOKUP(customer!A2139,Marketing!A:I,5,FALSE)</f>
        <v>0</v>
      </c>
      <c r="Z2127">
        <f>VLOOKUP(customer!A2139,Marketing!A:I,6,FALSE)</f>
        <v>0</v>
      </c>
      <c r="AA2127">
        <f>VLOOKUP(customer!A2139,Marketing!A:I,7,FALSE)</f>
        <v>0</v>
      </c>
      <c r="AB2127">
        <f>VLOOKUP(customer!A2139,Marketing!A:I,8,FALSE)</f>
        <v>0</v>
      </c>
      <c r="AC2127" s="1">
        <f>VLOOKUP(customer!A2139,Marketing!A:I,9,FALSE)</f>
        <v>44034</v>
      </c>
    </row>
    <row r="2128" spans="1:29" x14ac:dyDescent="0.3">
      <c r="A2128">
        <v>1860</v>
      </c>
      <c r="B2128">
        <v>117117</v>
      </c>
      <c r="C2128">
        <v>1</v>
      </c>
      <c r="D2128">
        <v>0</v>
      </c>
      <c r="E2128">
        <v>42</v>
      </c>
      <c r="F2128" t="str">
        <f>IF(customer!G2140=1, "Married", IF(customer!H2140=1, "Single", IF(customer!F2140=1, "Divorced", IF(customer!I2140=1, "Together", IF(customer!J2140=1, "Widowed", "Unknown")))))</f>
        <v>Together</v>
      </c>
      <c r="G2128" t="str">
        <f>IF(customer!K2140=1,"Basic",IF(customer!L2140=1,"Graduate",IF(customer!M2140=1,"Master",IF(customer!N2140=1,"PhD","Unknown"))))</f>
        <v>Unknown</v>
      </c>
      <c r="H2128" t="s">
        <v>17</v>
      </c>
      <c r="I2128">
        <f>VLOOKUP(customer!A2140,sales_update!A:N,2,FALSE)</f>
        <v>96</v>
      </c>
      <c r="J2128">
        <f xml:space="preserve"> VLOOKUP(customer!A2140,sales_update!A:N,3,FALSE)</f>
        <v>82</v>
      </c>
      <c r="K2128">
        <f>VLOOKUP(customer!A2140,sales_update!A:N,4,FALSE)</f>
        <v>157</v>
      </c>
      <c r="L2128">
        <f>VLOOKUP(customer!A2140,sales_update!A:N,5,FALSE)</f>
        <v>260</v>
      </c>
      <c r="M2128">
        <f>VLOOKUP(customer!A2140,sales_update!A:N,6,FALSE)</f>
        <v>205</v>
      </c>
      <c r="N2128">
        <f>VLOOKUP(customer!A2140,sales_update!A:N,7,FALSE)</f>
        <v>123</v>
      </c>
      <c r="O2128">
        <f>VLOOKUP(customer!A2140,sales_update!A:N,8,FALSE)</f>
        <v>48</v>
      </c>
      <c r="P2128">
        <f>VLOOKUP(customer!A2140,sales_update!A:N,9,FALSE)</f>
        <v>780</v>
      </c>
      <c r="Q2128">
        <f>VLOOKUP(customer!A2140,sales_update!A:N,10,FALSE)</f>
        <v>4</v>
      </c>
      <c r="R2128">
        <f>VLOOKUP(customer!A2140,sales_update!A:N,11,FALSE)</f>
        <v>3</v>
      </c>
      <c r="S2128">
        <f>VLOOKUP(customer!A2140,sales_update!A:N,12,FALSE)</f>
        <v>1</v>
      </c>
      <c r="T2128">
        <f>VLOOKUP(customer!A2140,sales_update!A:N,13,FALSE)</f>
        <v>3</v>
      </c>
      <c r="U2128">
        <f>VLOOKUP(customer!A2140,sales_update!A:N,14,FALSE)</f>
        <v>9</v>
      </c>
      <c r="V2128">
        <f>VLOOKUP(customer!A2140,Marketing!A:I,2,FALSE)</f>
        <v>0</v>
      </c>
      <c r="W2128">
        <f>VLOOKUP(customer!A2140,Marketing!A:I,3,FALSE)</f>
        <v>0</v>
      </c>
      <c r="X2128">
        <f>VLOOKUP(customer!A2140,Marketing!A:I,4,FALSE)</f>
        <v>0</v>
      </c>
      <c r="Y2128">
        <f>VLOOKUP(customer!A2140,Marketing!A:I,5,FALSE)</f>
        <v>0</v>
      </c>
      <c r="Z2128">
        <f>VLOOKUP(customer!A2140,Marketing!A:I,6,FALSE)</f>
        <v>0</v>
      </c>
      <c r="AA2128">
        <f>VLOOKUP(customer!A2140,Marketing!A:I,7,FALSE)</f>
        <v>0</v>
      </c>
      <c r="AB2128">
        <f>VLOOKUP(customer!A2140,Marketing!A:I,8,FALSE)</f>
        <v>0</v>
      </c>
      <c r="AC2128" s="1">
        <f>VLOOKUP(customer!A2140,Marketing!A:I,9,FALSE)</f>
        <v>43640</v>
      </c>
    </row>
    <row r="2129" spans="1:29" x14ac:dyDescent="0.3">
      <c r="A2129">
        <v>1727</v>
      </c>
      <c r="B2129">
        <v>117003</v>
      </c>
      <c r="C2129">
        <v>1</v>
      </c>
      <c r="D2129">
        <v>0</v>
      </c>
      <c r="E2129">
        <v>45</v>
      </c>
      <c r="F2129" t="str">
        <f>IF(customer!G2141=1, "Married", IF(customer!H2141=1, "Single", IF(customer!F2141=1, "Divorced", IF(customer!I2141=1, "Together", IF(customer!J2141=1, "Widowed", "Unknown")))))</f>
        <v>Married</v>
      </c>
      <c r="G2129" t="str">
        <f>IF(customer!K2141=1,"Basic",IF(customer!L2141=1,"Graduate",IF(customer!M2141=1,"Master",IF(customer!N2141=1,"PhD","Unknown"))))</f>
        <v>Unknown</v>
      </c>
      <c r="H2129" t="s">
        <v>15</v>
      </c>
      <c r="I2129">
        <f>VLOOKUP(customer!A2141,sales_update!A:N,2,FALSE)</f>
        <v>37</v>
      </c>
      <c r="J2129">
        <f xml:space="preserve"> VLOOKUP(customer!A2141,sales_update!A:N,3,FALSE)</f>
        <v>14</v>
      </c>
      <c r="K2129">
        <f>VLOOKUP(customer!A2141,sales_update!A:N,4,FALSE)</f>
        <v>34</v>
      </c>
      <c r="L2129">
        <f>VLOOKUP(customer!A2141,sales_update!A:N,5,FALSE)</f>
        <v>83</v>
      </c>
      <c r="M2129">
        <f>VLOOKUP(customer!A2141,sales_update!A:N,6,FALSE)</f>
        <v>28</v>
      </c>
      <c r="N2129">
        <f>VLOOKUP(customer!A2141,sales_update!A:N,7,FALSE)</f>
        <v>55</v>
      </c>
      <c r="O2129">
        <f>VLOOKUP(customer!A2141,sales_update!A:N,8,FALSE)</f>
        <v>48</v>
      </c>
      <c r="P2129">
        <f>VLOOKUP(customer!A2141,sales_update!A:N,9,FALSE)</f>
        <v>165</v>
      </c>
      <c r="Q2129">
        <f>VLOOKUP(customer!A2141,sales_update!A:N,10,FALSE)</f>
        <v>3</v>
      </c>
      <c r="R2129">
        <f>VLOOKUP(customer!A2141,sales_update!A:N,11,FALSE)</f>
        <v>2</v>
      </c>
      <c r="S2129">
        <f>VLOOKUP(customer!A2141,sales_update!A:N,12,FALSE)</f>
        <v>0</v>
      </c>
      <c r="T2129">
        <f>VLOOKUP(customer!A2141,sales_update!A:N,13,FALSE)</f>
        <v>4</v>
      </c>
      <c r="U2129">
        <f>VLOOKUP(customer!A2141,sales_update!A:N,14,FALSE)</f>
        <v>5</v>
      </c>
      <c r="V2129">
        <f>VLOOKUP(customer!A2141,Marketing!A:I,2,FALSE)</f>
        <v>0</v>
      </c>
      <c r="W2129">
        <f>VLOOKUP(customer!A2141,Marketing!A:I,3,FALSE)</f>
        <v>0</v>
      </c>
      <c r="X2129">
        <f>VLOOKUP(customer!A2141,Marketing!A:I,4,FALSE)</f>
        <v>0</v>
      </c>
      <c r="Y2129">
        <f>VLOOKUP(customer!A2141,Marketing!A:I,5,FALSE)</f>
        <v>0</v>
      </c>
      <c r="Z2129">
        <f>VLOOKUP(customer!A2141,Marketing!A:I,6,FALSE)</f>
        <v>0</v>
      </c>
      <c r="AA2129">
        <f>VLOOKUP(customer!A2141,Marketing!A:I,7,FALSE)</f>
        <v>0</v>
      </c>
      <c r="AB2129">
        <f>VLOOKUP(customer!A2141,Marketing!A:I,8,FALSE)</f>
        <v>0</v>
      </c>
      <c r="AC2129" s="1">
        <f>VLOOKUP(customer!A2141,Marketing!A:I,9,FALSE)</f>
        <v>43966</v>
      </c>
    </row>
    <row r="2130" spans="1:29" x14ac:dyDescent="0.3">
      <c r="A2130">
        <v>1936</v>
      </c>
      <c r="B2130">
        <v>116927</v>
      </c>
      <c r="C2130">
        <v>1</v>
      </c>
      <c r="D2130">
        <v>1</v>
      </c>
      <c r="E2130">
        <v>44</v>
      </c>
      <c r="F2130" t="str">
        <f>IF(customer!G2142=1, "Married", IF(customer!H2142=1, "Single", IF(customer!F2142=1, "Divorced", IF(customer!I2142=1, "Together", IF(customer!J2142=1, "Widowed", "Unknown")))))</f>
        <v>Married</v>
      </c>
      <c r="G2130" t="str">
        <f>IF(customer!K2142=1,"Basic",IF(customer!L2142=1,"Graduate",IF(customer!M2142=1,"Master",IF(customer!N2142=1,"PhD","Unknown"))))</f>
        <v>PhD</v>
      </c>
      <c r="H2130" t="s">
        <v>20</v>
      </c>
      <c r="I2130">
        <f>VLOOKUP(customer!A2142,sales_update!A:N,2,FALSE)</f>
        <v>50</v>
      </c>
      <c r="J2130">
        <f xml:space="preserve"> VLOOKUP(customer!A2142,sales_update!A:N,3,FALSE)</f>
        <v>138</v>
      </c>
      <c r="K2130">
        <f>VLOOKUP(customer!A2142,sales_update!A:N,4,FALSE)</f>
        <v>14</v>
      </c>
      <c r="L2130">
        <f>VLOOKUP(customer!A2142,sales_update!A:N,5,FALSE)</f>
        <v>159</v>
      </c>
      <c r="M2130">
        <f>VLOOKUP(customer!A2142,sales_update!A:N,6,FALSE)</f>
        <v>21</v>
      </c>
      <c r="N2130">
        <f>VLOOKUP(customer!A2142,sales_update!A:N,7,FALSE)</f>
        <v>7</v>
      </c>
      <c r="O2130">
        <f>VLOOKUP(customer!A2142,sales_update!A:N,8,FALSE)</f>
        <v>28</v>
      </c>
      <c r="P2130">
        <f>VLOOKUP(customer!A2142,sales_update!A:N,9,FALSE)</f>
        <v>311</v>
      </c>
      <c r="Q2130">
        <f>VLOOKUP(customer!A2142,sales_update!A:N,10,FALSE)</f>
        <v>5</v>
      </c>
      <c r="R2130">
        <f>VLOOKUP(customer!A2142,sales_update!A:N,11,FALSE)</f>
        <v>3</v>
      </c>
      <c r="S2130">
        <f>VLOOKUP(customer!A2142,sales_update!A:N,12,FALSE)</f>
        <v>0</v>
      </c>
      <c r="T2130">
        <f>VLOOKUP(customer!A2142,sales_update!A:N,13,FALSE)</f>
        <v>4</v>
      </c>
      <c r="U2130">
        <f>VLOOKUP(customer!A2142,sales_update!A:N,14,FALSE)</f>
        <v>8</v>
      </c>
      <c r="V2130">
        <f>VLOOKUP(customer!A2142,Marketing!A:I,2,FALSE)</f>
        <v>0</v>
      </c>
      <c r="W2130">
        <f>VLOOKUP(customer!A2142,Marketing!A:I,3,FALSE)</f>
        <v>0</v>
      </c>
      <c r="X2130">
        <f>VLOOKUP(customer!A2142,Marketing!A:I,4,FALSE)</f>
        <v>0</v>
      </c>
      <c r="Y2130">
        <f>VLOOKUP(customer!A2142,Marketing!A:I,5,FALSE)</f>
        <v>0</v>
      </c>
      <c r="Z2130">
        <f>VLOOKUP(customer!A2142,Marketing!A:I,6,FALSE)</f>
        <v>0</v>
      </c>
      <c r="AA2130">
        <f>VLOOKUP(customer!A2142,Marketing!A:I,7,FALSE)</f>
        <v>0</v>
      </c>
      <c r="AB2130">
        <f>VLOOKUP(customer!A2142,Marketing!A:I,8,FALSE)</f>
        <v>0</v>
      </c>
      <c r="AC2130" s="1">
        <f>VLOOKUP(customer!A2142,Marketing!A:I,9,FALSE)</f>
        <v>43664</v>
      </c>
    </row>
    <row r="2131" spans="1:29" x14ac:dyDescent="0.3">
      <c r="A2131">
        <v>2046</v>
      </c>
      <c r="B2131">
        <v>116860</v>
      </c>
      <c r="C2131">
        <v>1</v>
      </c>
      <c r="D2131">
        <v>1</v>
      </c>
      <c r="E2131">
        <v>59</v>
      </c>
      <c r="F2131" t="str">
        <f>IF(customer!G2143=1, "Married", IF(customer!H2143=1, "Single", IF(customer!F2143=1, "Divorced", IF(customer!I2143=1, "Together", IF(customer!J2143=1, "Widowed", "Unknown")))))</f>
        <v>Married</v>
      </c>
      <c r="G2131" t="str">
        <f>IF(customer!K2143=1,"Basic",IF(customer!L2143=1,"Graduate",IF(customer!M2143=1,"Master",IF(customer!N2143=1,"PhD","Unknown"))))</f>
        <v>Graduate</v>
      </c>
      <c r="H2131" t="s">
        <v>17</v>
      </c>
      <c r="I2131">
        <f>VLOOKUP(customer!A2143,sales_update!A:N,2,FALSE)</f>
        <v>19</v>
      </c>
      <c r="J2131">
        <f xml:space="preserve"> VLOOKUP(customer!A2143,sales_update!A:N,3,FALSE)</f>
        <v>69</v>
      </c>
      <c r="K2131">
        <f>VLOOKUP(customer!A2143,sales_update!A:N,4,FALSE)</f>
        <v>28</v>
      </c>
      <c r="L2131">
        <f>VLOOKUP(customer!A2143,sales_update!A:N,5,FALSE)</f>
        <v>28</v>
      </c>
      <c r="M2131">
        <f>VLOOKUP(customer!A2143,sales_update!A:N,6,FALSE)</f>
        <v>21</v>
      </c>
      <c r="N2131">
        <f>VLOOKUP(customer!A2143,sales_update!A:N,7,FALSE)</f>
        <v>21</v>
      </c>
      <c r="O2131">
        <f>VLOOKUP(customer!A2143,sales_update!A:N,8,FALSE)</f>
        <v>97</v>
      </c>
      <c r="P2131">
        <f>VLOOKUP(customer!A2143,sales_update!A:N,9,FALSE)</f>
        <v>69</v>
      </c>
      <c r="Q2131">
        <f>VLOOKUP(customer!A2143,sales_update!A:N,10,FALSE)</f>
        <v>3</v>
      </c>
      <c r="R2131">
        <f>VLOOKUP(customer!A2143,sales_update!A:N,11,FALSE)</f>
        <v>1</v>
      </c>
      <c r="S2131">
        <f>VLOOKUP(customer!A2143,sales_update!A:N,12,FALSE)</f>
        <v>1</v>
      </c>
      <c r="T2131">
        <f>VLOOKUP(customer!A2143,sales_update!A:N,13,FALSE)</f>
        <v>3</v>
      </c>
      <c r="U2131">
        <f>VLOOKUP(customer!A2143,sales_update!A:N,14,FALSE)</f>
        <v>7</v>
      </c>
      <c r="V2131">
        <f>VLOOKUP(customer!A2143,Marketing!A:I,2,FALSE)</f>
        <v>0</v>
      </c>
      <c r="W2131">
        <f>VLOOKUP(customer!A2143,Marketing!A:I,3,FALSE)</f>
        <v>0</v>
      </c>
      <c r="X2131">
        <f>VLOOKUP(customer!A2143,Marketing!A:I,4,FALSE)</f>
        <v>0</v>
      </c>
      <c r="Y2131">
        <f>VLOOKUP(customer!A2143,Marketing!A:I,5,FALSE)</f>
        <v>0</v>
      </c>
      <c r="Z2131">
        <f>VLOOKUP(customer!A2143,Marketing!A:I,6,FALSE)</f>
        <v>0</v>
      </c>
      <c r="AA2131">
        <f>VLOOKUP(customer!A2143,Marketing!A:I,7,FALSE)</f>
        <v>0</v>
      </c>
      <c r="AB2131">
        <f>VLOOKUP(customer!A2143,Marketing!A:I,8,FALSE)</f>
        <v>0</v>
      </c>
      <c r="AC2131" s="1">
        <f>VLOOKUP(customer!A2143,Marketing!A:I,9,FALSE)</f>
        <v>43513</v>
      </c>
    </row>
    <row r="2132" spans="1:29" x14ac:dyDescent="0.3">
      <c r="A2132">
        <v>1773</v>
      </c>
      <c r="B2132">
        <v>116813</v>
      </c>
      <c r="C2132">
        <v>0</v>
      </c>
      <c r="D2132">
        <v>0</v>
      </c>
      <c r="E2132">
        <v>70</v>
      </c>
      <c r="F2132" t="str">
        <f>IF(customer!G2144=1, "Married", IF(customer!H2144=1, "Single", IF(customer!F2144=1, "Divorced", IF(customer!I2144=1, "Together", IF(customer!J2144=1, "Widowed", "Unknown")))))</f>
        <v>Single</v>
      </c>
      <c r="G2132" t="str">
        <f>IF(customer!K2144=1,"Basic",IF(customer!L2144=1,"Graduate",IF(customer!M2144=1,"Master",IF(customer!N2144=1,"PhD","Unknown"))))</f>
        <v>Graduate</v>
      </c>
      <c r="H2132" t="s">
        <v>16</v>
      </c>
      <c r="I2132">
        <f>VLOOKUP(customer!A2144,sales_update!A:N,2,FALSE)</f>
        <v>49</v>
      </c>
      <c r="J2132">
        <f xml:space="preserve"> VLOOKUP(customer!A2144,sales_update!A:N,3,FALSE)</f>
        <v>28</v>
      </c>
      <c r="K2132">
        <f>VLOOKUP(customer!A2144,sales_update!A:N,4,FALSE)</f>
        <v>56</v>
      </c>
      <c r="L2132">
        <f>VLOOKUP(customer!A2144,sales_update!A:N,5,FALSE)</f>
        <v>76</v>
      </c>
      <c r="M2132">
        <f>VLOOKUP(customer!A2144,sales_update!A:N,6,FALSE)</f>
        <v>83</v>
      </c>
      <c r="N2132">
        <f>VLOOKUP(customer!A2144,sales_update!A:N,7,FALSE)</f>
        <v>14</v>
      </c>
      <c r="O2132">
        <f>VLOOKUP(customer!A2144,sales_update!A:N,8,FALSE)</f>
        <v>90</v>
      </c>
      <c r="P2132">
        <f>VLOOKUP(customer!A2144,sales_update!A:N,9,FALSE)</f>
        <v>167</v>
      </c>
      <c r="Q2132">
        <f>VLOOKUP(customer!A2144,sales_update!A:N,10,FALSE)</f>
        <v>1</v>
      </c>
      <c r="R2132">
        <f>VLOOKUP(customer!A2144,sales_update!A:N,11,FALSE)</f>
        <v>2</v>
      </c>
      <c r="S2132">
        <f>VLOOKUP(customer!A2144,sales_update!A:N,12,FALSE)</f>
        <v>0</v>
      </c>
      <c r="T2132">
        <f>VLOOKUP(customer!A2144,sales_update!A:N,13,FALSE)</f>
        <v>3</v>
      </c>
      <c r="U2132">
        <f>VLOOKUP(customer!A2144,sales_update!A:N,14,FALSE)</f>
        <v>7</v>
      </c>
      <c r="V2132">
        <f>VLOOKUP(customer!A2144,Marketing!A:I,2,FALSE)</f>
        <v>1</v>
      </c>
      <c r="W2132">
        <f>VLOOKUP(customer!A2144,Marketing!A:I,3,FALSE)</f>
        <v>0</v>
      </c>
      <c r="X2132">
        <f>VLOOKUP(customer!A2144,Marketing!A:I,4,FALSE)</f>
        <v>0</v>
      </c>
      <c r="Y2132">
        <f>VLOOKUP(customer!A2144,Marketing!A:I,5,FALSE)</f>
        <v>0</v>
      </c>
      <c r="Z2132">
        <f>VLOOKUP(customer!A2144,Marketing!A:I,6,FALSE)</f>
        <v>0</v>
      </c>
      <c r="AA2132">
        <f>VLOOKUP(customer!A2144,Marketing!A:I,7,FALSE)</f>
        <v>0</v>
      </c>
      <c r="AB2132">
        <f>VLOOKUP(customer!A2144,Marketing!A:I,8,FALSE)</f>
        <v>0</v>
      </c>
      <c r="AC2132" s="1">
        <f>VLOOKUP(customer!A2144,Marketing!A:I,9,FALSE)</f>
        <v>43823</v>
      </c>
    </row>
    <row r="2133" spans="1:29" x14ac:dyDescent="0.3">
      <c r="A2133">
        <v>2700</v>
      </c>
      <c r="B2133">
        <v>116653</v>
      </c>
      <c r="C2133">
        <v>1</v>
      </c>
      <c r="D2133">
        <v>0</v>
      </c>
      <c r="E2133">
        <v>41</v>
      </c>
      <c r="F2133" t="str">
        <f>IF(customer!G2145=1, "Married", IF(customer!H2145=1, "Single", IF(customer!F2145=1, "Divorced", IF(customer!I2145=1, "Together", IF(customer!J2145=1, "Widowed", "Unknown")))))</f>
        <v>Single</v>
      </c>
      <c r="G2133" t="str">
        <f>IF(customer!K2145=1,"Basic",IF(customer!L2145=1,"Graduate",IF(customer!M2145=1,"Master",IF(customer!N2145=1,"PhD","Unknown"))))</f>
        <v>Master</v>
      </c>
      <c r="H2133" t="s">
        <v>17</v>
      </c>
      <c r="I2133">
        <f>VLOOKUP(customer!A2145,sales_update!A:N,2,FALSE)</f>
        <v>10</v>
      </c>
      <c r="J2133">
        <f xml:space="preserve"> VLOOKUP(customer!A2145,sales_update!A:N,3,FALSE)</f>
        <v>35</v>
      </c>
      <c r="K2133">
        <f>VLOOKUP(customer!A2145,sales_update!A:N,4,FALSE)</f>
        <v>49</v>
      </c>
      <c r="L2133">
        <f>VLOOKUP(customer!A2145,sales_update!A:N,5,FALSE)</f>
        <v>217</v>
      </c>
      <c r="M2133">
        <f>VLOOKUP(customer!A2145,sales_update!A:N,6,FALSE)</f>
        <v>105</v>
      </c>
      <c r="N2133">
        <f>VLOOKUP(customer!A2145,sales_update!A:N,7,FALSE)</f>
        <v>28</v>
      </c>
      <c r="O2133">
        <f>VLOOKUP(customer!A2145,sales_update!A:N,8,FALSE)</f>
        <v>49</v>
      </c>
      <c r="P2133">
        <f>VLOOKUP(customer!A2145,sales_update!A:N,9,FALSE)</f>
        <v>385</v>
      </c>
      <c r="Q2133">
        <f>VLOOKUP(customer!A2145,sales_update!A:N,10,FALSE)</f>
        <v>3</v>
      </c>
      <c r="R2133">
        <f>VLOOKUP(customer!A2145,sales_update!A:N,11,FALSE)</f>
        <v>2</v>
      </c>
      <c r="S2133">
        <f>VLOOKUP(customer!A2145,sales_update!A:N,12,FALSE)</f>
        <v>1</v>
      </c>
      <c r="T2133">
        <f>VLOOKUP(customer!A2145,sales_update!A:N,13,FALSE)</f>
        <v>3</v>
      </c>
      <c r="U2133">
        <f>VLOOKUP(customer!A2145,sales_update!A:N,14,FALSE)</f>
        <v>6</v>
      </c>
      <c r="V2133">
        <f>VLOOKUP(customer!A2145,Marketing!A:I,2,FALSE)</f>
        <v>0</v>
      </c>
      <c r="W2133">
        <f>VLOOKUP(customer!A2145,Marketing!A:I,3,FALSE)</f>
        <v>0</v>
      </c>
      <c r="X2133">
        <f>VLOOKUP(customer!A2145,Marketing!A:I,4,FALSE)</f>
        <v>0</v>
      </c>
      <c r="Y2133">
        <f>VLOOKUP(customer!A2145,Marketing!A:I,5,FALSE)</f>
        <v>0</v>
      </c>
      <c r="Z2133">
        <f>VLOOKUP(customer!A2145,Marketing!A:I,6,FALSE)</f>
        <v>0</v>
      </c>
      <c r="AA2133">
        <f>VLOOKUP(customer!A2145,Marketing!A:I,7,FALSE)</f>
        <v>0</v>
      </c>
      <c r="AB2133">
        <f>VLOOKUP(customer!A2145,Marketing!A:I,8,FALSE)</f>
        <v>1</v>
      </c>
      <c r="AC2133" s="1">
        <f>VLOOKUP(customer!A2145,Marketing!A:I,9,FALSE)</f>
        <v>44096</v>
      </c>
    </row>
    <row r="2134" spans="1:29" x14ac:dyDescent="0.3">
      <c r="A2134">
        <v>1280</v>
      </c>
      <c r="B2134">
        <v>116626</v>
      </c>
      <c r="C2134">
        <v>2</v>
      </c>
      <c r="D2134">
        <v>0</v>
      </c>
      <c r="E2134">
        <v>49</v>
      </c>
      <c r="F2134" t="str">
        <f>IF(customer!G2146=1, "Married", IF(customer!H2146=1, "Single", IF(customer!F2146=1, "Divorced", IF(customer!I2146=1, "Together", IF(customer!J2146=1, "Widowed", "Unknown")))))</f>
        <v>Together</v>
      </c>
      <c r="G2134" t="str">
        <f>IF(customer!K2146=1,"Basic",IF(customer!L2146=1,"Graduate",IF(customer!M2146=1,"Master",IF(customer!N2146=1,"PhD","Unknown"))))</f>
        <v>Graduate</v>
      </c>
      <c r="H2134" t="s">
        <v>19</v>
      </c>
      <c r="I2134">
        <f>VLOOKUP(customer!A2146,sales_update!A:N,2,FALSE)</f>
        <v>76</v>
      </c>
      <c r="J2134">
        <f xml:space="preserve"> VLOOKUP(customer!A2146,sales_update!A:N,3,FALSE)</f>
        <v>56</v>
      </c>
      <c r="K2134">
        <f>VLOOKUP(customer!A2146,sales_update!A:N,4,FALSE)</f>
        <v>21</v>
      </c>
      <c r="L2134">
        <f>VLOOKUP(customer!A2146,sales_update!A:N,5,FALSE)</f>
        <v>154</v>
      </c>
      <c r="M2134">
        <f>VLOOKUP(customer!A2146,sales_update!A:N,6,FALSE)</f>
        <v>147</v>
      </c>
      <c r="N2134">
        <f>VLOOKUP(customer!A2146,sales_update!A:N,7,FALSE)</f>
        <v>7</v>
      </c>
      <c r="O2134">
        <f>VLOOKUP(customer!A2146,sales_update!A:N,8,FALSE)</f>
        <v>91</v>
      </c>
      <c r="P2134">
        <f>VLOOKUP(customer!A2146,sales_update!A:N,9,FALSE)</f>
        <v>295</v>
      </c>
      <c r="Q2134">
        <f>VLOOKUP(customer!A2146,sales_update!A:N,10,FALSE)</f>
        <v>3</v>
      </c>
      <c r="R2134">
        <f>VLOOKUP(customer!A2146,sales_update!A:N,11,FALSE)</f>
        <v>3</v>
      </c>
      <c r="S2134">
        <f>VLOOKUP(customer!A2146,sales_update!A:N,12,FALSE)</f>
        <v>0</v>
      </c>
      <c r="T2134">
        <f>VLOOKUP(customer!A2146,sales_update!A:N,13,FALSE)</f>
        <v>3</v>
      </c>
      <c r="U2134">
        <f>VLOOKUP(customer!A2146,sales_update!A:N,14,FALSE)</f>
        <v>9</v>
      </c>
      <c r="V2134">
        <f>VLOOKUP(customer!A2146,Marketing!A:I,2,FALSE)</f>
        <v>0</v>
      </c>
      <c r="W2134">
        <f>VLOOKUP(customer!A2146,Marketing!A:I,3,FALSE)</f>
        <v>0</v>
      </c>
      <c r="X2134">
        <f>VLOOKUP(customer!A2146,Marketing!A:I,4,FALSE)</f>
        <v>0</v>
      </c>
      <c r="Y2134">
        <f>VLOOKUP(customer!A2146,Marketing!A:I,5,FALSE)</f>
        <v>0</v>
      </c>
      <c r="Z2134">
        <f>VLOOKUP(customer!A2146,Marketing!A:I,6,FALSE)</f>
        <v>0</v>
      </c>
      <c r="AA2134">
        <f>VLOOKUP(customer!A2146,Marketing!A:I,7,FALSE)</f>
        <v>0</v>
      </c>
      <c r="AB2134">
        <f>VLOOKUP(customer!A2146,Marketing!A:I,8,FALSE)</f>
        <v>0</v>
      </c>
      <c r="AC2134" s="1">
        <f>VLOOKUP(customer!A2146,Marketing!A:I,9,FALSE)</f>
        <v>44003</v>
      </c>
    </row>
    <row r="2135" spans="1:29" x14ac:dyDescent="0.3">
      <c r="A2135">
        <v>2109</v>
      </c>
      <c r="B2135">
        <v>116581</v>
      </c>
      <c r="C2135">
        <v>0</v>
      </c>
      <c r="D2135">
        <v>0</v>
      </c>
      <c r="E2135">
        <v>35</v>
      </c>
      <c r="F2135" t="str">
        <f>IF(customer!G2147=1, "Married", IF(customer!H2147=1, "Single", IF(customer!F2147=1, "Divorced", IF(customer!I2147=1, "Together", IF(customer!J2147=1, "Widowed", "Unknown")))))</f>
        <v>Single</v>
      </c>
      <c r="G2135" t="str">
        <f>IF(customer!K2147=1,"Basic",IF(customer!L2147=1,"Graduate",IF(customer!M2147=1,"Master",IF(customer!N2147=1,"PhD","Unknown"))))</f>
        <v>Basic</v>
      </c>
      <c r="H2135" t="s">
        <v>16</v>
      </c>
      <c r="I2135">
        <f>VLOOKUP(customer!A2147,sales_update!A:N,2,FALSE)</f>
        <v>51</v>
      </c>
      <c r="J2135">
        <f xml:space="preserve"> VLOOKUP(customer!A2147,sales_update!A:N,3,FALSE)</f>
        <v>7</v>
      </c>
      <c r="K2135">
        <f>VLOOKUP(customer!A2147,sales_update!A:N,4,FALSE)</f>
        <v>21</v>
      </c>
      <c r="L2135">
        <f>VLOOKUP(customer!A2147,sales_update!A:N,5,FALSE)</f>
        <v>28</v>
      </c>
      <c r="M2135">
        <f>VLOOKUP(customer!A2147,sales_update!A:N,6,FALSE)</f>
        <v>14</v>
      </c>
      <c r="N2135">
        <f>VLOOKUP(customer!A2147,sales_update!A:N,7,FALSE)</f>
        <v>21</v>
      </c>
      <c r="O2135">
        <f>VLOOKUP(customer!A2147,sales_update!A:N,8,FALSE)</f>
        <v>77</v>
      </c>
      <c r="P2135">
        <f>VLOOKUP(customer!A2147,sales_update!A:N,9,FALSE)</f>
        <v>14</v>
      </c>
      <c r="Q2135">
        <f>VLOOKUP(customer!A2147,sales_update!A:N,10,FALSE)</f>
        <v>1</v>
      </c>
      <c r="R2135">
        <f>VLOOKUP(customer!A2147,sales_update!A:N,11,FALSE)</f>
        <v>0</v>
      </c>
      <c r="S2135">
        <f>VLOOKUP(customer!A2147,sales_update!A:N,12,FALSE)</f>
        <v>0</v>
      </c>
      <c r="T2135">
        <f>VLOOKUP(customer!A2147,sales_update!A:N,13,FALSE)</f>
        <v>3</v>
      </c>
      <c r="U2135">
        <f>VLOOKUP(customer!A2147,sales_update!A:N,14,FALSE)</f>
        <v>4</v>
      </c>
      <c r="V2135">
        <f>VLOOKUP(customer!A2147,Marketing!A:I,2,FALSE)</f>
        <v>0</v>
      </c>
      <c r="W2135">
        <f>VLOOKUP(customer!A2147,Marketing!A:I,3,FALSE)</f>
        <v>0</v>
      </c>
      <c r="X2135">
        <f>VLOOKUP(customer!A2147,Marketing!A:I,4,FALSE)</f>
        <v>0</v>
      </c>
      <c r="Y2135">
        <f>VLOOKUP(customer!A2147,Marketing!A:I,5,FALSE)</f>
        <v>0</v>
      </c>
      <c r="Z2135">
        <f>VLOOKUP(customer!A2147,Marketing!A:I,6,FALSE)</f>
        <v>0</v>
      </c>
      <c r="AA2135">
        <f>VLOOKUP(customer!A2147,Marketing!A:I,7,FALSE)</f>
        <v>0</v>
      </c>
      <c r="AB2135">
        <f>VLOOKUP(customer!A2147,Marketing!A:I,8,FALSE)</f>
        <v>0</v>
      </c>
      <c r="AC2135" s="1">
        <f>VLOOKUP(customer!A2147,Marketing!A:I,9,FALSE)</f>
        <v>43635</v>
      </c>
    </row>
    <row r="2136" spans="1:29" x14ac:dyDescent="0.3">
      <c r="A2136">
        <v>2439</v>
      </c>
      <c r="B2136">
        <v>116531</v>
      </c>
      <c r="C2136">
        <v>1</v>
      </c>
      <c r="D2136">
        <v>0</v>
      </c>
      <c r="E2136">
        <v>42</v>
      </c>
      <c r="F2136" t="str">
        <f>IF(customer!G2148=1, "Married", IF(customer!H2148=1, "Single", IF(customer!F2148=1, "Divorced", IF(customer!I2148=1, "Together", IF(customer!J2148=1, "Widowed", "Unknown")))))</f>
        <v>Together</v>
      </c>
      <c r="G2136" t="str">
        <f>IF(customer!K2148=1,"Basic",IF(customer!L2148=1,"Graduate",IF(customer!M2148=1,"Master",IF(customer!N2148=1,"PhD","Unknown"))))</f>
        <v>Graduate</v>
      </c>
      <c r="H2136" t="s">
        <v>16</v>
      </c>
      <c r="I2136">
        <f>VLOOKUP(customer!A2148,sales_update!A:N,2,FALSE)</f>
        <v>43</v>
      </c>
      <c r="J2136">
        <f xml:space="preserve"> VLOOKUP(customer!A2148,sales_update!A:N,3,FALSE)</f>
        <v>14</v>
      </c>
      <c r="K2136">
        <f>VLOOKUP(customer!A2148,sales_update!A:N,4,FALSE)</f>
        <v>92</v>
      </c>
      <c r="L2136">
        <f>VLOOKUP(customer!A2148,sales_update!A:N,5,FALSE)</f>
        <v>42</v>
      </c>
      <c r="M2136">
        <f>VLOOKUP(customer!A2148,sales_update!A:N,6,FALSE)</f>
        <v>49</v>
      </c>
      <c r="N2136">
        <f>VLOOKUP(customer!A2148,sales_update!A:N,7,FALSE)</f>
        <v>35</v>
      </c>
      <c r="O2136">
        <f>VLOOKUP(customer!A2148,sales_update!A:N,8,FALSE)</f>
        <v>78</v>
      </c>
      <c r="P2136">
        <f>VLOOKUP(customer!A2148,sales_update!A:N,9,FALSE)</f>
        <v>155</v>
      </c>
      <c r="Q2136">
        <f>VLOOKUP(customer!A2148,sales_update!A:N,10,FALSE)</f>
        <v>3</v>
      </c>
      <c r="R2136">
        <f>VLOOKUP(customer!A2148,sales_update!A:N,11,FALSE)</f>
        <v>3</v>
      </c>
      <c r="S2136">
        <f>VLOOKUP(customer!A2148,sales_update!A:N,12,FALSE)</f>
        <v>0</v>
      </c>
      <c r="T2136">
        <f>VLOOKUP(customer!A2148,sales_update!A:N,13,FALSE)</f>
        <v>3</v>
      </c>
      <c r="U2136">
        <f>VLOOKUP(customer!A2148,sales_update!A:N,14,FALSE)</f>
        <v>7</v>
      </c>
      <c r="V2136">
        <f>VLOOKUP(customer!A2148,Marketing!A:I,2,FALSE)</f>
        <v>0</v>
      </c>
      <c r="W2136">
        <f>VLOOKUP(customer!A2148,Marketing!A:I,3,FALSE)</f>
        <v>0</v>
      </c>
      <c r="X2136">
        <f>VLOOKUP(customer!A2148,Marketing!A:I,4,FALSE)</f>
        <v>0</v>
      </c>
      <c r="Y2136">
        <f>VLOOKUP(customer!A2148,Marketing!A:I,5,FALSE)</f>
        <v>0</v>
      </c>
      <c r="Z2136">
        <f>VLOOKUP(customer!A2148,Marketing!A:I,6,FALSE)</f>
        <v>0</v>
      </c>
      <c r="AA2136">
        <f>VLOOKUP(customer!A2148,Marketing!A:I,7,FALSE)</f>
        <v>0</v>
      </c>
      <c r="AB2136">
        <f>VLOOKUP(customer!A2148,Marketing!A:I,8,FALSE)</f>
        <v>0</v>
      </c>
      <c r="AC2136" s="1">
        <f>VLOOKUP(customer!A2148,Marketing!A:I,9,FALSE)</f>
        <v>44157</v>
      </c>
    </row>
    <row r="2137" spans="1:29" x14ac:dyDescent="0.3">
      <c r="A2137">
        <v>1810</v>
      </c>
      <c r="B2137">
        <v>116529</v>
      </c>
      <c r="C2137">
        <v>1</v>
      </c>
      <c r="D2137">
        <v>0</v>
      </c>
      <c r="E2137">
        <v>36</v>
      </c>
      <c r="F2137" t="str">
        <f>IF(customer!G2149=1, "Married", IF(customer!H2149=1, "Single", IF(customer!F2149=1, "Divorced", IF(customer!I2149=1, "Together", IF(customer!J2149=1, "Widowed", "Unknown")))))</f>
        <v>Together</v>
      </c>
      <c r="G2137" t="str">
        <f>IF(customer!K2149=1,"Basic",IF(customer!L2149=1,"Graduate",IF(customer!M2149=1,"Master",IF(customer!N2149=1,"PhD","Unknown"))))</f>
        <v>Graduate</v>
      </c>
      <c r="H2137" t="s">
        <v>20</v>
      </c>
      <c r="I2137">
        <f>VLOOKUP(customer!A2149,sales_update!A:N,2,FALSE)</f>
        <v>23</v>
      </c>
      <c r="J2137">
        <f xml:space="preserve"> VLOOKUP(customer!A2149,sales_update!A:N,3,FALSE)</f>
        <v>21</v>
      </c>
      <c r="K2137">
        <f>VLOOKUP(customer!A2149,sales_update!A:N,4,FALSE)</f>
        <v>0</v>
      </c>
      <c r="L2137">
        <f>VLOOKUP(customer!A2149,sales_update!A:N,5,FALSE)</f>
        <v>35</v>
      </c>
      <c r="M2137">
        <f>VLOOKUP(customer!A2149,sales_update!A:N,6,FALSE)</f>
        <v>92</v>
      </c>
      <c r="N2137">
        <f>VLOOKUP(customer!A2149,sales_update!A:N,7,FALSE)</f>
        <v>0</v>
      </c>
      <c r="O2137">
        <f>VLOOKUP(customer!A2149,sales_update!A:N,8,FALSE)</f>
        <v>7</v>
      </c>
      <c r="P2137">
        <f>VLOOKUP(customer!A2149,sales_update!A:N,9,FALSE)</f>
        <v>141</v>
      </c>
      <c r="Q2137">
        <f>VLOOKUP(customer!A2149,sales_update!A:N,10,FALSE)</f>
        <v>1</v>
      </c>
      <c r="R2137">
        <f>VLOOKUP(customer!A2149,sales_update!A:N,11,FALSE)</f>
        <v>1</v>
      </c>
      <c r="S2137">
        <f>VLOOKUP(customer!A2149,sales_update!A:N,12,FALSE)</f>
        <v>0</v>
      </c>
      <c r="T2137">
        <f>VLOOKUP(customer!A2149,sales_update!A:N,13,FALSE)</f>
        <v>3</v>
      </c>
      <c r="U2137">
        <f>VLOOKUP(customer!A2149,sales_update!A:N,14,FALSE)</f>
        <v>6</v>
      </c>
      <c r="V2137">
        <f>VLOOKUP(customer!A2149,Marketing!A:I,2,FALSE)</f>
        <v>0</v>
      </c>
      <c r="W2137">
        <f>VLOOKUP(customer!A2149,Marketing!A:I,3,FALSE)</f>
        <v>0</v>
      </c>
      <c r="X2137">
        <f>VLOOKUP(customer!A2149,Marketing!A:I,4,FALSE)</f>
        <v>0</v>
      </c>
      <c r="Y2137">
        <f>VLOOKUP(customer!A2149,Marketing!A:I,5,FALSE)</f>
        <v>0</v>
      </c>
      <c r="Z2137">
        <f>VLOOKUP(customer!A2149,Marketing!A:I,6,FALSE)</f>
        <v>0</v>
      </c>
      <c r="AA2137">
        <f>VLOOKUP(customer!A2149,Marketing!A:I,7,FALSE)</f>
        <v>0</v>
      </c>
      <c r="AB2137">
        <f>VLOOKUP(customer!A2149,Marketing!A:I,8,FALSE)</f>
        <v>0</v>
      </c>
      <c r="AC2137" s="1">
        <f>VLOOKUP(customer!A2149,Marketing!A:I,9,FALSE)</f>
        <v>44048</v>
      </c>
    </row>
    <row r="2138" spans="1:29" x14ac:dyDescent="0.3">
      <c r="A2138">
        <v>2095</v>
      </c>
      <c r="B2138">
        <v>116269</v>
      </c>
      <c r="C2138">
        <v>1</v>
      </c>
      <c r="D2138">
        <v>0</v>
      </c>
      <c r="E2138">
        <v>36</v>
      </c>
      <c r="F2138" t="str">
        <f>IF(customer!G2150=1, "Married", IF(customer!H2150=1, "Single", IF(customer!F2150=1, "Divorced", IF(customer!I2150=1, "Together", IF(customer!J2150=1, "Widowed", "Unknown")))))</f>
        <v>Single</v>
      </c>
      <c r="G2138" t="str">
        <f>IF(customer!K2150=1,"Basic",IF(customer!L2150=1,"Graduate",IF(customer!M2150=1,"Master",IF(customer!N2150=1,"PhD","Unknown"))))</f>
        <v>PhD</v>
      </c>
      <c r="H2138" t="s">
        <v>18</v>
      </c>
      <c r="I2138">
        <f>VLOOKUP(customer!A2150,sales_update!A:N,2,FALSE)</f>
        <v>75</v>
      </c>
      <c r="J2138">
        <f xml:space="preserve"> VLOOKUP(customer!A2150,sales_update!A:N,3,FALSE)</f>
        <v>136</v>
      </c>
      <c r="K2138">
        <f>VLOOKUP(customer!A2150,sales_update!A:N,4,FALSE)</f>
        <v>21</v>
      </c>
      <c r="L2138">
        <f>VLOOKUP(customer!A2150,sales_update!A:N,5,FALSE)</f>
        <v>129</v>
      </c>
      <c r="M2138">
        <f>VLOOKUP(customer!A2150,sales_update!A:N,6,FALSE)</f>
        <v>21</v>
      </c>
      <c r="N2138">
        <f>VLOOKUP(customer!A2150,sales_update!A:N,7,FALSE)</f>
        <v>7</v>
      </c>
      <c r="O2138">
        <f>VLOOKUP(customer!A2150,sales_update!A:N,8,FALSE)</f>
        <v>0</v>
      </c>
      <c r="P2138">
        <f>VLOOKUP(customer!A2150,sales_update!A:N,9,FALSE)</f>
        <v>314</v>
      </c>
      <c r="Q2138">
        <f>VLOOKUP(customer!A2150,sales_update!A:N,10,FALSE)</f>
        <v>3</v>
      </c>
      <c r="R2138">
        <f>VLOOKUP(customer!A2150,sales_update!A:N,11,FALSE)</f>
        <v>3</v>
      </c>
      <c r="S2138">
        <f>VLOOKUP(customer!A2150,sales_update!A:N,12,FALSE)</f>
        <v>0</v>
      </c>
      <c r="T2138">
        <f>VLOOKUP(customer!A2150,sales_update!A:N,13,FALSE)</f>
        <v>3</v>
      </c>
      <c r="U2138">
        <f>VLOOKUP(customer!A2150,sales_update!A:N,14,FALSE)</f>
        <v>8</v>
      </c>
      <c r="V2138">
        <f>VLOOKUP(customer!A2150,Marketing!A:I,2,FALSE)</f>
        <v>0</v>
      </c>
      <c r="W2138">
        <f>VLOOKUP(customer!A2150,Marketing!A:I,3,FALSE)</f>
        <v>0</v>
      </c>
      <c r="X2138">
        <f>VLOOKUP(customer!A2150,Marketing!A:I,4,FALSE)</f>
        <v>0</v>
      </c>
      <c r="Y2138">
        <f>VLOOKUP(customer!A2150,Marketing!A:I,5,FALSE)</f>
        <v>0</v>
      </c>
      <c r="Z2138">
        <f>VLOOKUP(customer!A2150,Marketing!A:I,6,FALSE)</f>
        <v>0</v>
      </c>
      <c r="AA2138">
        <f>VLOOKUP(customer!A2150,Marketing!A:I,7,FALSE)</f>
        <v>0</v>
      </c>
      <c r="AB2138">
        <f>VLOOKUP(customer!A2150,Marketing!A:I,8,FALSE)</f>
        <v>0</v>
      </c>
      <c r="AC2138" s="1">
        <f>VLOOKUP(customer!A2150,Marketing!A:I,9,FALSE)</f>
        <v>43865</v>
      </c>
    </row>
    <row r="2139" spans="1:29" x14ac:dyDescent="0.3">
      <c r="A2139">
        <v>1170</v>
      </c>
      <c r="B2139">
        <v>116248</v>
      </c>
      <c r="C2139">
        <v>1</v>
      </c>
      <c r="D2139">
        <v>0</v>
      </c>
      <c r="E2139">
        <v>32</v>
      </c>
      <c r="F2139" t="str">
        <f>IF(customer!G2151=1, "Married", IF(customer!H2151=1, "Single", IF(customer!F2151=1, "Divorced", IF(customer!I2151=1, "Together", IF(customer!J2151=1, "Widowed", "Unknown")))))</f>
        <v>Married</v>
      </c>
      <c r="G2139" t="str">
        <f>IF(customer!K2151=1,"Basic",IF(customer!L2151=1,"Graduate",IF(customer!M2151=1,"Master",IF(customer!N2151=1,"PhD","Unknown"))))</f>
        <v>Unknown</v>
      </c>
      <c r="H2139" t="s">
        <v>17</v>
      </c>
      <c r="I2139">
        <f>VLOOKUP(customer!A2151,sales_update!A:N,2,FALSE)</f>
        <v>77</v>
      </c>
      <c r="J2139">
        <f xml:space="preserve"> VLOOKUP(customer!A2151,sales_update!A:N,3,FALSE)</f>
        <v>86</v>
      </c>
      <c r="K2139">
        <f>VLOOKUP(customer!A2151,sales_update!A:N,4,FALSE)</f>
        <v>79</v>
      </c>
      <c r="L2139">
        <f>VLOOKUP(customer!A2151,sales_update!A:N,5,FALSE)</f>
        <v>72</v>
      </c>
      <c r="M2139">
        <f>VLOOKUP(customer!A2151,sales_update!A:N,6,FALSE)</f>
        <v>21</v>
      </c>
      <c r="N2139">
        <f>VLOOKUP(customer!A2151,sales_update!A:N,7,FALSE)</f>
        <v>86</v>
      </c>
      <c r="O2139">
        <f>VLOOKUP(customer!A2151,sales_update!A:N,8,FALSE)</f>
        <v>64</v>
      </c>
      <c r="P2139">
        <f>VLOOKUP(customer!A2151,sales_update!A:N,9,FALSE)</f>
        <v>279</v>
      </c>
      <c r="Q2139">
        <f>VLOOKUP(customer!A2151,sales_update!A:N,10,FALSE)</f>
        <v>3</v>
      </c>
      <c r="R2139">
        <f>VLOOKUP(customer!A2151,sales_update!A:N,11,FALSE)</f>
        <v>2</v>
      </c>
      <c r="S2139">
        <f>VLOOKUP(customer!A2151,sales_update!A:N,12,FALSE)</f>
        <v>1</v>
      </c>
      <c r="T2139">
        <f>VLOOKUP(customer!A2151,sales_update!A:N,13,FALSE)</f>
        <v>3</v>
      </c>
      <c r="U2139">
        <f>VLOOKUP(customer!A2151,sales_update!A:N,14,FALSE)</f>
        <v>6</v>
      </c>
      <c r="V2139">
        <f>VLOOKUP(customer!A2151,Marketing!A:I,2,FALSE)</f>
        <v>0</v>
      </c>
      <c r="W2139">
        <f>VLOOKUP(customer!A2151,Marketing!A:I,3,FALSE)</f>
        <v>0</v>
      </c>
      <c r="X2139">
        <f>VLOOKUP(customer!A2151,Marketing!A:I,4,FALSE)</f>
        <v>0</v>
      </c>
      <c r="Y2139">
        <f>VLOOKUP(customer!A2151,Marketing!A:I,5,FALSE)</f>
        <v>0</v>
      </c>
      <c r="Z2139">
        <f>VLOOKUP(customer!A2151,Marketing!A:I,6,FALSE)</f>
        <v>0</v>
      </c>
      <c r="AA2139">
        <f>VLOOKUP(customer!A2151,Marketing!A:I,7,FALSE)</f>
        <v>0</v>
      </c>
      <c r="AB2139">
        <f>VLOOKUP(customer!A2151,Marketing!A:I,8,FALSE)</f>
        <v>0</v>
      </c>
      <c r="AC2139" s="1">
        <f>VLOOKUP(customer!A2151,Marketing!A:I,9,FALSE)</f>
        <v>44118</v>
      </c>
    </row>
    <row r="2140" spans="1:29" x14ac:dyDescent="0.3">
      <c r="A2140">
        <v>3168</v>
      </c>
      <c r="B2140">
        <v>116185</v>
      </c>
      <c r="C2140">
        <v>1</v>
      </c>
      <c r="D2140">
        <v>0</v>
      </c>
      <c r="E2140">
        <v>30</v>
      </c>
      <c r="F2140" t="str">
        <f>IF(customer!G2152=1, "Married", IF(customer!H2152=1, "Single", IF(customer!F2152=1, "Divorced", IF(customer!I2152=1, "Together", IF(customer!J2152=1, "Widowed", "Unknown")))))</f>
        <v>Single</v>
      </c>
      <c r="G2140" t="str">
        <f>IF(customer!K2152=1,"Basic",IF(customer!L2152=1,"Graduate",IF(customer!M2152=1,"Master",IF(customer!N2152=1,"PhD","Unknown"))))</f>
        <v>Basic</v>
      </c>
      <c r="H2140" t="s">
        <v>17</v>
      </c>
      <c r="I2140">
        <f>VLOOKUP(customer!A2152,sales_update!A:N,2,FALSE)</f>
        <v>71</v>
      </c>
      <c r="J2140">
        <f xml:space="preserve"> VLOOKUP(customer!A2152,sales_update!A:N,3,FALSE)</f>
        <v>36</v>
      </c>
      <c r="K2140">
        <f>VLOOKUP(customer!A2152,sales_update!A:N,4,FALSE)</f>
        <v>79</v>
      </c>
      <c r="L2140">
        <f>VLOOKUP(customer!A2152,sales_update!A:N,5,FALSE)</f>
        <v>115</v>
      </c>
      <c r="M2140">
        <f>VLOOKUP(customer!A2152,sales_update!A:N,6,FALSE)</f>
        <v>151</v>
      </c>
      <c r="N2140">
        <f>VLOOKUP(customer!A2152,sales_update!A:N,7,FALSE)</f>
        <v>57</v>
      </c>
      <c r="O2140">
        <f>VLOOKUP(customer!A2152,sales_update!A:N,8,FALSE)</f>
        <v>323</v>
      </c>
      <c r="P2140">
        <f>VLOOKUP(customer!A2152,sales_update!A:N,9,FALSE)</f>
        <v>115</v>
      </c>
      <c r="Q2140">
        <f>VLOOKUP(customer!A2152,sales_update!A:N,10,FALSE)</f>
        <v>2</v>
      </c>
      <c r="R2140">
        <f>VLOOKUP(customer!A2152,sales_update!A:N,11,FALSE)</f>
        <v>2</v>
      </c>
      <c r="S2140">
        <f>VLOOKUP(customer!A2152,sales_update!A:N,12,FALSE)</f>
        <v>2</v>
      </c>
      <c r="T2140">
        <f>VLOOKUP(customer!A2152,sales_update!A:N,13,FALSE)</f>
        <v>2</v>
      </c>
      <c r="U2140">
        <f>VLOOKUP(customer!A2152,sales_update!A:N,14,FALSE)</f>
        <v>8</v>
      </c>
      <c r="V2140">
        <f>VLOOKUP(customer!A2152,Marketing!A:I,2,FALSE)</f>
        <v>0</v>
      </c>
      <c r="W2140">
        <f>VLOOKUP(customer!A2152,Marketing!A:I,3,FALSE)</f>
        <v>0</v>
      </c>
      <c r="X2140">
        <f>VLOOKUP(customer!A2152,Marketing!A:I,4,FALSE)</f>
        <v>0</v>
      </c>
      <c r="Y2140">
        <f>VLOOKUP(customer!A2152,Marketing!A:I,5,FALSE)</f>
        <v>0</v>
      </c>
      <c r="Z2140">
        <f>VLOOKUP(customer!A2152,Marketing!A:I,6,FALSE)</f>
        <v>0</v>
      </c>
      <c r="AA2140">
        <f>VLOOKUP(customer!A2152,Marketing!A:I,7,FALSE)</f>
        <v>0</v>
      </c>
      <c r="AB2140">
        <f>VLOOKUP(customer!A2152,Marketing!A:I,8,FALSE)</f>
        <v>0</v>
      </c>
      <c r="AC2140" s="1">
        <f>VLOOKUP(customer!A2152,Marketing!A:I,9,FALSE)</f>
        <v>43840</v>
      </c>
    </row>
    <row r="2141" spans="1:29" x14ac:dyDescent="0.3">
      <c r="A2141">
        <v>2730</v>
      </c>
      <c r="B2141">
        <v>116014</v>
      </c>
      <c r="C2141">
        <v>1</v>
      </c>
      <c r="D2141">
        <v>1</v>
      </c>
      <c r="E2141">
        <v>41</v>
      </c>
      <c r="F2141" t="str">
        <f>IF(customer!G2153=1, "Married", IF(customer!H2153=1, "Single", IF(customer!F2153=1, "Divorced", IF(customer!I2153=1, "Together", IF(customer!J2153=1, "Widowed", "Unknown")))))</f>
        <v>Single</v>
      </c>
      <c r="G2141" t="str">
        <f>IF(customer!K2153=1,"Basic",IF(customer!L2153=1,"Graduate",IF(customer!M2153=1,"Master",IF(customer!N2153=1,"PhD","Unknown"))))</f>
        <v>Basic</v>
      </c>
      <c r="H2141" t="s">
        <v>17</v>
      </c>
      <c r="I2141">
        <f>VLOOKUP(customer!A2153,sales_update!A:N,2,FALSE)</f>
        <v>42</v>
      </c>
      <c r="J2141">
        <f xml:space="preserve"> VLOOKUP(customer!A2153,sales_update!A:N,3,FALSE)</f>
        <v>22</v>
      </c>
      <c r="K2141">
        <f>VLOOKUP(customer!A2153,sales_update!A:N,4,FALSE)</f>
        <v>65</v>
      </c>
      <c r="L2141">
        <f>VLOOKUP(customer!A2153,sales_update!A:N,5,FALSE)</f>
        <v>29</v>
      </c>
      <c r="M2141">
        <f>VLOOKUP(customer!A2153,sales_update!A:N,6,FALSE)</f>
        <v>51</v>
      </c>
      <c r="N2141">
        <f>VLOOKUP(customer!A2153,sales_update!A:N,7,FALSE)</f>
        <v>58</v>
      </c>
      <c r="O2141">
        <f>VLOOKUP(customer!A2153,sales_update!A:N,8,FALSE)</f>
        <v>51</v>
      </c>
      <c r="P2141">
        <f>VLOOKUP(customer!A2153,sales_update!A:N,9,FALSE)</f>
        <v>174</v>
      </c>
      <c r="Q2141">
        <f>VLOOKUP(customer!A2153,sales_update!A:N,10,FALSE)</f>
        <v>4</v>
      </c>
      <c r="R2141">
        <f>VLOOKUP(customer!A2153,sales_update!A:N,11,FALSE)</f>
        <v>1</v>
      </c>
      <c r="S2141">
        <f>VLOOKUP(customer!A2153,sales_update!A:N,12,FALSE)</f>
        <v>1</v>
      </c>
      <c r="T2141">
        <f>VLOOKUP(customer!A2153,sales_update!A:N,13,FALSE)</f>
        <v>4</v>
      </c>
      <c r="U2141">
        <f>VLOOKUP(customer!A2153,sales_update!A:N,14,FALSE)</f>
        <v>3</v>
      </c>
      <c r="V2141">
        <f>VLOOKUP(customer!A2153,Marketing!A:I,2,FALSE)</f>
        <v>0</v>
      </c>
      <c r="W2141">
        <f>VLOOKUP(customer!A2153,Marketing!A:I,3,FALSE)</f>
        <v>0</v>
      </c>
      <c r="X2141">
        <f>VLOOKUP(customer!A2153,Marketing!A:I,4,FALSE)</f>
        <v>0</v>
      </c>
      <c r="Y2141">
        <f>VLOOKUP(customer!A2153,Marketing!A:I,5,FALSE)</f>
        <v>0</v>
      </c>
      <c r="Z2141">
        <f>VLOOKUP(customer!A2153,Marketing!A:I,6,FALSE)</f>
        <v>0</v>
      </c>
      <c r="AA2141">
        <f>VLOOKUP(customer!A2153,Marketing!A:I,7,FALSE)</f>
        <v>0</v>
      </c>
      <c r="AB2141">
        <f>VLOOKUP(customer!A2153,Marketing!A:I,8,FALSE)</f>
        <v>0</v>
      </c>
      <c r="AC2141" s="1">
        <f>VLOOKUP(customer!A2153,Marketing!A:I,9,FALSE)</f>
        <v>43699</v>
      </c>
    </row>
    <row r="2142" spans="1:29" x14ac:dyDescent="0.3">
      <c r="A2142">
        <v>3101</v>
      </c>
      <c r="B2142">
        <v>116005</v>
      </c>
      <c r="C2142">
        <v>1</v>
      </c>
      <c r="D2142">
        <v>0</v>
      </c>
      <c r="E2142">
        <v>40</v>
      </c>
      <c r="F2142" t="str">
        <f>IF(customer!G2154=1, "Married", IF(customer!H2154=1, "Single", IF(customer!F2154=1, "Divorced", IF(customer!I2154=1, "Together", IF(customer!J2154=1, "Widowed", "Unknown")))))</f>
        <v>Married</v>
      </c>
      <c r="G2142" t="str">
        <f>IF(customer!K2154=1,"Basic",IF(customer!L2154=1,"Graduate",IF(customer!M2154=1,"Master",IF(customer!N2154=1,"PhD","Unknown"))))</f>
        <v>Basic</v>
      </c>
      <c r="H2142" t="s">
        <v>15</v>
      </c>
      <c r="I2142">
        <f>VLOOKUP(customer!A2154,sales_update!A:N,2,FALSE)</f>
        <v>69</v>
      </c>
      <c r="J2142">
        <f xml:space="preserve"> VLOOKUP(customer!A2154,sales_update!A:N,3,FALSE)</f>
        <v>7</v>
      </c>
      <c r="K2142">
        <f>VLOOKUP(customer!A2154,sales_update!A:N,4,FALSE)</f>
        <v>22</v>
      </c>
      <c r="L2142">
        <f>VLOOKUP(customer!A2154,sales_update!A:N,5,FALSE)</f>
        <v>14</v>
      </c>
      <c r="M2142">
        <f>VLOOKUP(customer!A2154,sales_update!A:N,6,FALSE)</f>
        <v>145</v>
      </c>
      <c r="N2142">
        <f>VLOOKUP(customer!A2154,sales_update!A:N,7,FALSE)</f>
        <v>217</v>
      </c>
      <c r="O2142">
        <f>VLOOKUP(customer!A2154,sales_update!A:N,8,FALSE)</f>
        <v>341</v>
      </c>
      <c r="P2142">
        <f>VLOOKUP(customer!A2154,sales_update!A:N,9,FALSE)</f>
        <v>65</v>
      </c>
      <c r="Q2142">
        <f>VLOOKUP(customer!A2154,sales_update!A:N,10,FALSE)</f>
        <v>3</v>
      </c>
      <c r="R2142">
        <f>VLOOKUP(customer!A2154,sales_update!A:N,11,FALSE)</f>
        <v>2</v>
      </c>
      <c r="S2142">
        <f>VLOOKUP(customer!A2154,sales_update!A:N,12,FALSE)</f>
        <v>1</v>
      </c>
      <c r="T2142">
        <f>VLOOKUP(customer!A2154,sales_update!A:N,13,FALSE)</f>
        <v>2</v>
      </c>
      <c r="U2142">
        <f>VLOOKUP(customer!A2154,sales_update!A:N,14,FALSE)</f>
        <v>8</v>
      </c>
      <c r="V2142">
        <f>VLOOKUP(customer!A2154,Marketing!A:I,2,FALSE)</f>
        <v>0</v>
      </c>
      <c r="W2142">
        <f>VLOOKUP(customer!A2154,Marketing!A:I,3,FALSE)</f>
        <v>0</v>
      </c>
      <c r="X2142">
        <f>VLOOKUP(customer!A2154,Marketing!A:I,4,FALSE)</f>
        <v>0</v>
      </c>
      <c r="Y2142">
        <f>VLOOKUP(customer!A2154,Marketing!A:I,5,FALSE)</f>
        <v>0</v>
      </c>
      <c r="Z2142">
        <f>VLOOKUP(customer!A2154,Marketing!A:I,6,FALSE)</f>
        <v>0</v>
      </c>
      <c r="AA2142">
        <f>VLOOKUP(customer!A2154,Marketing!A:I,7,FALSE)</f>
        <v>0</v>
      </c>
      <c r="AB2142">
        <f>VLOOKUP(customer!A2154,Marketing!A:I,8,FALSE)</f>
        <v>0</v>
      </c>
      <c r="AC2142" s="1">
        <f>VLOOKUP(customer!A2154,Marketing!A:I,9,FALSE)</f>
        <v>43484</v>
      </c>
    </row>
    <row r="2143" spans="1:29" x14ac:dyDescent="0.3">
      <c r="A2143">
        <v>2652</v>
      </c>
      <c r="B2143">
        <v>115862</v>
      </c>
      <c r="C2143">
        <v>1</v>
      </c>
      <c r="D2143">
        <v>0</v>
      </c>
      <c r="E2143">
        <v>41</v>
      </c>
      <c r="F2143" t="str">
        <f>IF(customer!G2155=1, "Married", IF(customer!H2155=1, "Single", IF(customer!F2155=1, "Divorced", IF(customer!I2155=1, "Together", IF(customer!J2155=1, "Widowed", "Unknown")))))</f>
        <v>Single</v>
      </c>
      <c r="G2143" t="str">
        <f>IF(customer!K2155=1,"Basic",IF(customer!L2155=1,"Graduate",IF(customer!M2155=1,"Master",IF(customer!N2155=1,"PhD","Unknown"))))</f>
        <v>Basic</v>
      </c>
      <c r="H2143" t="s">
        <v>17</v>
      </c>
      <c r="I2143">
        <f>VLOOKUP(customer!A2155,sales_update!A:N,2,FALSE)</f>
        <v>26</v>
      </c>
      <c r="J2143">
        <f xml:space="preserve"> VLOOKUP(customer!A2155,sales_update!A:N,3,FALSE)</f>
        <v>7</v>
      </c>
      <c r="K2143">
        <f>VLOOKUP(customer!A2155,sales_update!A:N,4,FALSE)</f>
        <v>7</v>
      </c>
      <c r="L2143">
        <f>VLOOKUP(customer!A2155,sales_update!A:N,5,FALSE)</f>
        <v>29</v>
      </c>
      <c r="M2143">
        <f>VLOOKUP(customer!A2155,sales_update!A:N,6,FALSE)</f>
        <v>80</v>
      </c>
      <c r="N2143">
        <f>VLOOKUP(customer!A2155,sales_update!A:N,7,FALSE)</f>
        <v>66</v>
      </c>
      <c r="O2143">
        <f>VLOOKUP(customer!A2155,sales_update!A:N,8,FALSE)</f>
        <v>73</v>
      </c>
      <c r="P2143">
        <f>VLOOKUP(customer!A2155,sales_update!A:N,9,FALSE)</f>
        <v>117</v>
      </c>
      <c r="Q2143">
        <f>VLOOKUP(customer!A2155,sales_update!A:N,10,FALSE)</f>
        <v>1</v>
      </c>
      <c r="R2143">
        <f>VLOOKUP(customer!A2155,sales_update!A:N,11,FALSE)</f>
        <v>1</v>
      </c>
      <c r="S2143">
        <f>VLOOKUP(customer!A2155,sales_update!A:N,12,FALSE)</f>
        <v>0</v>
      </c>
      <c r="T2143">
        <f>VLOOKUP(customer!A2155,sales_update!A:N,13,FALSE)</f>
        <v>3</v>
      </c>
      <c r="U2143">
        <f>VLOOKUP(customer!A2155,sales_update!A:N,14,FALSE)</f>
        <v>8</v>
      </c>
      <c r="V2143">
        <f>VLOOKUP(customer!A2155,Marketing!A:I,2,FALSE)</f>
        <v>0</v>
      </c>
      <c r="W2143">
        <f>VLOOKUP(customer!A2155,Marketing!A:I,3,FALSE)</f>
        <v>0</v>
      </c>
      <c r="X2143">
        <f>VLOOKUP(customer!A2155,Marketing!A:I,4,FALSE)</f>
        <v>0</v>
      </c>
      <c r="Y2143">
        <f>VLOOKUP(customer!A2155,Marketing!A:I,5,FALSE)</f>
        <v>0</v>
      </c>
      <c r="Z2143">
        <f>VLOOKUP(customer!A2155,Marketing!A:I,6,FALSE)</f>
        <v>0</v>
      </c>
      <c r="AA2143">
        <f>VLOOKUP(customer!A2155,Marketing!A:I,7,FALSE)</f>
        <v>0</v>
      </c>
      <c r="AB2143">
        <f>VLOOKUP(customer!A2155,Marketing!A:I,8,FALSE)</f>
        <v>0</v>
      </c>
      <c r="AC2143" s="1">
        <f>VLOOKUP(customer!A2155,Marketing!A:I,9,FALSE)</f>
        <v>43801</v>
      </c>
    </row>
    <row r="2144" spans="1:29" x14ac:dyDescent="0.3">
      <c r="A2144">
        <v>2271</v>
      </c>
      <c r="B2144">
        <v>115759</v>
      </c>
      <c r="C2144">
        <v>0</v>
      </c>
      <c r="D2144">
        <v>0</v>
      </c>
      <c r="E2144">
        <v>64</v>
      </c>
      <c r="F2144" t="str">
        <f>IF(customer!G2156=1, "Married", IF(customer!H2156=1, "Single", IF(customer!F2156=1, "Divorced", IF(customer!I2156=1, "Together", IF(customer!J2156=1, "Widowed", "Unknown")))))</f>
        <v>Married</v>
      </c>
      <c r="G2144" t="str">
        <f>IF(customer!K2156=1,"Basic",IF(customer!L2156=1,"Graduate",IF(customer!M2156=1,"Master",IF(customer!N2156=1,"PhD","Unknown"))))</f>
        <v>Graduate</v>
      </c>
      <c r="H2144" t="s">
        <v>16</v>
      </c>
      <c r="I2144">
        <f>VLOOKUP(customer!A2156,sales_update!A:N,2,FALSE)</f>
        <v>12</v>
      </c>
      <c r="J2144">
        <f xml:space="preserve"> VLOOKUP(customer!A2156,sales_update!A:N,3,FALSE)</f>
        <v>7</v>
      </c>
      <c r="K2144">
        <f>VLOOKUP(customer!A2156,sales_update!A:N,4,FALSE)</f>
        <v>15</v>
      </c>
      <c r="L2144">
        <f>VLOOKUP(customer!A2156,sales_update!A:N,5,FALSE)</f>
        <v>37</v>
      </c>
      <c r="M2144">
        <f>VLOOKUP(customer!A2156,sales_update!A:N,6,FALSE)</f>
        <v>44</v>
      </c>
      <c r="N2144">
        <f>VLOOKUP(customer!A2156,sales_update!A:N,7,FALSE)</f>
        <v>0</v>
      </c>
      <c r="O2144">
        <f>VLOOKUP(customer!A2156,sales_update!A:N,8,FALSE)</f>
        <v>22</v>
      </c>
      <c r="P2144">
        <f>VLOOKUP(customer!A2156,sales_update!A:N,9,FALSE)</f>
        <v>81</v>
      </c>
      <c r="Q2144">
        <f>VLOOKUP(customer!A2156,sales_update!A:N,10,FALSE)</f>
        <v>1</v>
      </c>
      <c r="R2144">
        <f>VLOOKUP(customer!A2156,sales_update!A:N,11,FALSE)</f>
        <v>1</v>
      </c>
      <c r="S2144">
        <f>VLOOKUP(customer!A2156,sales_update!A:N,12,FALSE)</f>
        <v>0</v>
      </c>
      <c r="T2144">
        <f>VLOOKUP(customer!A2156,sales_update!A:N,13,FALSE)</f>
        <v>2</v>
      </c>
      <c r="U2144">
        <f>VLOOKUP(customer!A2156,sales_update!A:N,14,FALSE)</f>
        <v>7</v>
      </c>
      <c r="V2144">
        <f>VLOOKUP(customer!A2156,Marketing!A:I,2,FALSE)</f>
        <v>0</v>
      </c>
      <c r="W2144">
        <f>VLOOKUP(customer!A2156,Marketing!A:I,3,FALSE)</f>
        <v>0</v>
      </c>
      <c r="X2144">
        <f>VLOOKUP(customer!A2156,Marketing!A:I,4,FALSE)</f>
        <v>0</v>
      </c>
      <c r="Y2144">
        <f>VLOOKUP(customer!A2156,Marketing!A:I,5,FALSE)</f>
        <v>0</v>
      </c>
      <c r="Z2144">
        <f>VLOOKUP(customer!A2156,Marketing!A:I,6,FALSE)</f>
        <v>0</v>
      </c>
      <c r="AA2144">
        <f>VLOOKUP(customer!A2156,Marketing!A:I,7,FALSE)</f>
        <v>0</v>
      </c>
      <c r="AB2144">
        <f>VLOOKUP(customer!A2156,Marketing!A:I,8,FALSE)</f>
        <v>0</v>
      </c>
      <c r="AC2144" s="1">
        <f>VLOOKUP(customer!A2156,Marketing!A:I,9,FALSE)</f>
        <v>43871</v>
      </c>
    </row>
    <row r="2145" spans="1:29" x14ac:dyDescent="0.3">
      <c r="A2145">
        <v>1953</v>
      </c>
      <c r="B2145">
        <v>115716</v>
      </c>
      <c r="C2145">
        <v>1</v>
      </c>
      <c r="D2145">
        <v>0</v>
      </c>
      <c r="E2145">
        <v>32</v>
      </c>
      <c r="F2145" t="str">
        <f>IF(customer!G2157=1, "Married", IF(customer!H2157=1, "Single", IF(customer!F2157=1, "Divorced", IF(customer!I2157=1, "Together", IF(customer!J2157=1, "Widowed", "Unknown")))))</f>
        <v>Married</v>
      </c>
      <c r="G2145" t="str">
        <f>IF(customer!K2157=1,"Basic",IF(customer!L2157=1,"Graduate",IF(customer!M2157=1,"Master",IF(customer!N2157=1,"PhD","Unknown"))))</f>
        <v>Unknown</v>
      </c>
      <c r="H2145" t="s">
        <v>16</v>
      </c>
      <c r="I2145">
        <f>VLOOKUP(customer!A2157,sales_update!A:N,2,FALSE)</f>
        <v>8</v>
      </c>
      <c r="J2145">
        <f xml:space="preserve"> VLOOKUP(customer!A2157,sales_update!A:N,3,FALSE)</f>
        <v>118</v>
      </c>
      <c r="K2145">
        <f>VLOOKUP(customer!A2157,sales_update!A:N,4,FALSE)</f>
        <v>37</v>
      </c>
      <c r="L2145">
        <f>VLOOKUP(customer!A2157,sales_update!A:N,5,FALSE)</f>
        <v>221</v>
      </c>
      <c r="M2145">
        <f>VLOOKUP(customer!A2157,sales_update!A:N,6,FALSE)</f>
        <v>59</v>
      </c>
      <c r="N2145">
        <f>VLOOKUP(customer!A2157,sales_update!A:N,7,FALSE)</f>
        <v>52</v>
      </c>
      <c r="O2145">
        <f>VLOOKUP(customer!A2157,sales_update!A:N,8,FALSE)</f>
        <v>191</v>
      </c>
      <c r="P2145">
        <f>VLOOKUP(customer!A2157,sales_update!A:N,9,FALSE)</f>
        <v>295</v>
      </c>
      <c r="Q2145">
        <f>VLOOKUP(customer!A2157,sales_update!A:N,10,FALSE)</f>
        <v>3</v>
      </c>
      <c r="R2145">
        <f>VLOOKUP(customer!A2157,sales_update!A:N,11,FALSE)</f>
        <v>3</v>
      </c>
      <c r="S2145">
        <f>VLOOKUP(customer!A2157,sales_update!A:N,12,FALSE)</f>
        <v>0</v>
      </c>
      <c r="T2145">
        <f>VLOOKUP(customer!A2157,sales_update!A:N,13,FALSE)</f>
        <v>4</v>
      </c>
      <c r="U2145">
        <f>VLOOKUP(customer!A2157,sales_update!A:N,14,FALSE)</f>
        <v>8</v>
      </c>
      <c r="V2145">
        <f>VLOOKUP(customer!A2157,Marketing!A:I,2,FALSE)</f>
        <v>0</v>
      </c>
      <c r="W2145">
        <f>VLOOKUP(customer!A2157,Marketing!A:I,3,FALSE)</f>
        <v>0</v>
      </c>
      <c r="X2145">
        <f>VLOOKUP(customer!A2157,Marketing!A:I,4,FALSE)</f>
        <v>0</v>
      </c>
      <c r="Y2145">
        <f>VLOOKUP(customer!A2157,Marketing!A:I,5,FALSE)</f>
        <v>0</v>
      </c>
      <c r="Z2145">
        <f>VLOOKUP(customer!A2157,Marketing!A:I,6,FALSE)</f>
        <v>0</v>
      </c>
      <c r="AA2145">
        <f>VLOOKUP(customer!A2157,Marketing!A:I,7,FALSE)</f>
        <v>1</v>
      </c>
      <c r="AB2145">
        <f>VLOOKUP(customer!A2157,Marketing!A:I,8,FALSE)</f>
        <v>0</v>
      </c>
      <c r="AC2145" s="1">
        <f>VLOOKUP(customer!A2157,Marketing!A:I,9,FALSE)</f>
        <v>43574</v>
      </c>
    </row>
    <row r="2146" spans="1:29" x14ac:dyDescent="0.3">
      <c r="A2146">
        <v>1381</v>
      </c>
      <c r="B2146">
        <v>115345</v>
      </c>
      <c r="C2146">
        <v>1</v>
      </c>
      <c r="D2146">
        <v>0</v>
      </c>
      <c r="E2146">
        <v>36</v>
      </c>
      <c r="F2146" t="str">
        <f>IF(customer!G2158=1, "Married", IF(customer!H2158=1, "Single", IF(customer!F2158=1, "Divorced", IF(customer!I2158=1, "Together", IF(customer!J2158=1, "Widowed", "Unknown")))))</f>
        <v>Together</v>
      </c>
      <c r="G2146" t="str">
        <f>IF(customer!K2158=1,"Basic",IF(customer!L2158=1,"Graduate",IF(customer!M2158=1,"Master",IF(customer!N2158=1,"PhD","Unknown"))))</f>
        <v>Graduate</v>
      </c>
      <c r="H2146" t="s">
        <v>18</v>
      </c>
      <c r="I2146">
        <f>VLOOKUP(customer!A2158,sales_update!A:N,2,FALSE)</f>
        <v>51</v>
      </c>
      <c r="J2146">
        <f xml:space="preserve"> VLOOKUP(customer!A2158,sales_update!A:N,3,FALSE)</f>
        <v>38</v>
      </c>
      <c r="K2146">
        <f>VLOOKUP(customer!A2158,sales_update!A:N,4,FALSE)</f>
        <v>15</v>
      </c>
      <c r="L2146">
        <f>VLOOKUP(customer!A2158,sales_update!A:N,5,FALSE)</f>
        <v>120</v>
      </c>
      <c r="M2146">
        <f>VLOOKUP(customer!A2158,sales_update!A:N,6,FALSE)</f>
        <v>23</v>
      </c>
      <c r="N2146">
        <f>VLOOKUP(customer!A2158,sales_update!A:N,7,FALSE)</f>
        <v>15</v>
      </c>
      <c r="O2146">
        <f>VLOOKUP(customer!A2158,sales_update!A:N,8,FALSE)</f>
        <v>143</v>
      </c>
      <c r="P2146">
        <f>VLOOKUP(customer!A2158,sales_update!A:N,9,FALSE)</f>
        <v>68</v>
      </c>
      <c r="Q2146">
        <f>VLOOKUP(customer!A2158,sales_update!A:N,10,FALSE)</f>
        <v>2</v>
      </c>
      <c r="R2146">
        <f>VLOOKUP(customer!A2158,sales_update!A:N,11,FALSE)</f>
        <v>1</v>
      </c>
      <c r="S2146">
        <f>VLOOKUP(customer!A2158,sales_update!A:N,12,FALSE)</f>
        <v>1</v>
      </c>
      <c r="T2146">
        <f>VLOOKUP(customer!A2158,sales_update!A:N,13,FALSE)</f>
        <v>2</v>
      </c>
      <c r="U2146">
        <f>VLOOKUP(customer!A2158,sales_update!A:N,14,FALSE)</f>
        <v>8</v>
      </c>
      <c r="V2146">
        <f>VLOOKUP(customer!A2158,Marketing!A:I,2,FALSE)</f>
        <v>0</v>
      </c>
      <c r="W2146">
        <f>VLOOKUP(customer!A2158,Marketing!A:I,3,FALSE)</f>
        <v>0</v>
      </c>
      <c r="X2146">
        <f>VLOOKUP(customer!A2158,Marketing!A:I,4,FALSE)</f>
        <v>0</v>
      </c>
      <c r="Y2146">
        <f>VLOOKUP(customer!A2158,Marketing!A:I,5,FALSE)</f>
        <v>0</v>
      </c>
      <c r="Z2146">
        <f>VLOOKUP(customer!A2158,Marketing!A:I,6,FALSE)</f>
        <v>0</v>
      </c>
      <c r="AA2146">
        <f>VLOOKUP(customer!A2158,Marketing!A:I,7,FALSE)</f>
        <v>0</v>
      </c>
      <c r="AB2146">
        <f>VLOOKUP(customer!A2158,Marketing!A:I,8,FALSE)</f>
        <v>1</v>
      </c>
      <c r="AC2146" s="1">
        <f>VLOOKUP(customer!A2158,Marketing!A:I,9,FALSE)</f>
        <v>43501</v>
      </c>
    </row>
    <row r="2147" spans="1:29" x14ac:dyDescent="0.3">
      <c r="A2147">
        <v>1542</v>
      </c>
      <c r="B2147">
        <v>115315</v>
      </c>
      <c r="C2147">
        <v>0</v>
      </c>
      <c r="D2147">
        <v>0</v>
      </c>
      <c r="E2147">
        <v>50</v>
      </c>
      <c r="F2147" t="str">
        <f>IF(customer!G2159=1, "Married", IF(customer!H2159=1, "Single", IF(customer!F2159=1, "Divorced", IF(customer!I2159=1, "Together", IF(customer!J2159=1, "Widowed", "Unknown")))))</f>
        <v>Married</v>
      </c>
      <c r="G2147" t="str">
        <f>IF(customer!K2159=1,"Basic",IF(customer!L2159=1,"Graduate",IF(customer!M2159=1,"Master",IF(customer!N2159=1,"PhD","Unknown"))))</f>
        <v>Unknown</v>
      </c>
      <c r="H2147" t="s">
        <v>17</v>
      </c>
      <c r="I2147">
        <f>VLOOKUP(customer!A2159,sales_update!A:N,2,FALSE)</f>
        <v>27</v>
      </c>
      <c r="J2147">
        <f xml:space="preserve"> VLOOKUP(customer!A2159,sales_update!A:N,3,FALSE)</f>
        <v>53</v>
      </c>
      <c r="K2147">
        <f>VLOOKUP(customer!A2159,sales_update!A:N,4,FALSE)</f>
        <v>30</v>
      </c>
      <c r="L2147">
        <f>VLOOKUP(customer!A2159,sales_update!A:N,5,FALSE)</f>
        <v>98</v>
      </c>
      <c r="M2147">
        <f>VLOOKUP(customer!A2159,sales_update!A:N,6,FALSE)</f>
        <v>113</v>
      </c>
      <c r="N2147">
        <f>VLOOKUP(customer!A2159,sales_update!A:N,7,FALSE)</f>
        <v>60</v>
      </c>
      <c r="O2147">
        <f>VLOOKUP(customer!A2159,sales_update!A:N,8,FALSE)</f>
        <v>128</v>
      </c>
      <c r="P2147">
        <f>VLOOKUP(customer!A2159,sales_update!A:N,9,FALSE)</f>
        <v>226</v>
      </c>
      <c r="Q2147">
        <f>VLOOKUP(customer!A2159,sales_update!A:N,10,FALSE)</f>
        <v>2</v>
      </c>
      <c r="R2147">
        <f>VLOOKUP(customer!A2159,sales_update!A:N,11,FALSE)</f>
        <v>2</v>
      </c>
      <c r="S2147">
        <f>VLOOKUP(customer!A2159,sales_update!A:N,12,FALSE)</f>
        <v>0</v>
      </c>
      <c r="T2147">
        <f>VLOOKUP(customer!A2159,sales_update!A:N,13,FALSE)</f>
        <v>4</v>
      </c>
      <c r="U2147">
        <f>VLOOKUP(customer!A2159,sales_update!A:N,14,FALSE)</f>
        <v>5</v>
      </c>
      <c r="V2147">
        <f>VLOOKUP(customer!A2159,Marketing!A:I,2,FALSE)</f>
        <v>0</v>
      </c>
      <c r="W2147">
        <f>VLOOKUP(customer!A2159,Marketing!A:I,3,FALSE)</f>
        <v>0</v>
      </c>
      <c r="X2147">
        <f>VLOOKUP(customer!A2159,Marketing!A:I,4,FALSE)</f>
        <v>0</v>
      </c>
      <c r="Y2147">
        <f>VLOOKUP(customer!A2159,Marketing!A:I,5,FALSE)</f>
        <v>0</v>
      </c>
      <c r="Z2147">
        <f>VLOOKUP(customer!A2159,Marketing!A:I,6,FALSE)</f>
        <v>0</v>
      </c>
      <c r="AA2147">
        <f>VLOOKUP(customer!A2159,Marketing!A:I,7,FALSE)</f>
        <v>0</v>
      </c>
      <c r="AB2147">
        <f>VLOOKUP(customer!A2159,Marketing!A:I,8,FALSE)</f>
        <v>0</v>
      </c>
      <c r="AC2147" s="1">
        <f>VLOOKUP(customer!A2159,Marketing!A:I,9,FALSE)</f>
        <v>43838</v>
      </c>
    </row>
    <row r="2148" spans="1:29" x14ac:dyDescent="0.3">
      <c r="A2148">
        <v>2088</v>
      </c>
      <c r="B2148">
        <v>115315</v>
      </c>
      <c r="C2148">
        <v>0</v>
      </c>
      <c r="D2148">
        <v>0</v>
      </c>
      <c r="E2148">
        <v>50</v>
      </c>
      <c r="F2148" t="str">
        <f>IF(customer!G2160=1, "Married", IF(customer!H2160=1, "Single", IF(customer!F2160=1, "Divorced", IF(customer!I2160=1, "Together", IF(customer!J2160=1, "Widowed", "Unknown")))))</f>
        <v>Married</v>
      </c>
      <c r="G2148" t="str">
        <f>IF(customer!K2160=1,"Basic",IF(customer!L2160=1,"Graduate",IF(customer!M2160=1,"Master",IF(customer!N2160=1,"PhD","Unknown"))))</f>
        <v>Unknown</v>
      </c>
      <c r="H2148" t="s">
        <v>17</v>
      </c>
      <c r="I2148">
        <f>VLOOKUP(customer!A2160,sales_update!A:N,2,FALSE)</f>
        <v>27</v>
      </c>
      <c r="J2148">
        <f xml:space="preserve"> VLOOKUP(customer!A2160,sales_update!A:N,3,FALSE)</f>
        <v>53</v>
      </c>
      <c r="K2148">
        <f>VLOOKUP(customer!A2160,sales_update!A:N,4,FALSE)</f>
        <v>30</v>
      </c>
      <c r="L2148">
        <f>VLOOKUP(customer!A2160,sales_update!A:N,5,FALSE)</f>
        <v>98</v>
      </c>
      <c r="M2148">
        <f>VLOOKUP(customer!A2160,sales_update!A:N,6,FALSE)</f>
        <v>113</v>
      </c>
      <c r="N2148">
        <f>VLOOKUP(customer!A2160,sales_update!A:N,7,FALSE)</f>
        <v>60</v>
      </c>
      <c r="O2148">
        <f>VLOOKUP(customer!A2160,sales_update!A:N,8,FALSE)</f>
        <v>128</v>
      </c>
      <c r="P2148">
        <f>VLOOKUP(customer!A2160,sales_update!A:N,9,FALSE)</f>
        <v>226</v>
      </c>
      <c r="Q2148">
        <f>VLOOKUP(customer!A2160,sales_update!A:N,10,FALSE)</f>
        <v>2</v>
      </c>
      <c r="R2148">
        <f>VLOOKUP(customer!A2160,sales_update!A:N,11,FALSE)</f>
        <v>2</v>
      </c>
      <c r="S2148">
        <f>VLOOKUP(customer!A2160,sales_update!A:N,12,FALSE)</f>
        <v>0</v>
      </c>
      <c r="T2148">
        <f>VLOOKUP(customer!A2160,sales_update!A:N,13,FALSE)</f>
        <v>4</v>
      </c>
      <c r="U2148">
        <f>VLOOKUP(customer!A2160,sales_update!A:N,14,FALSE)</f>
        <v>5</v>
      </c>
      <c r="V2148">
        <f>VLOOKUP(customer!A2160,Marketing!A:I,2,FALSE)</f>
        <v>0</v>
      </c>
      <c r="W2148">
        <f>VLOOKUP(customer!A2160,Marketing!A:I,3,FALSE)</f>
        <v>0</v>
      </c>
      <c r="X2148">
        <f>VLOOKUP(customer!A2160,Marketing!A:I,4,FALSE)</f>
        <v>0</v>
      </c>
      <c r="Y2148">
        <f>VLOOKUP(customer!A2160,Marketing!A:I,5,FALSE)</f>
        <v>0</v>
      </c>
      <c r="Z2148">
        <f>VLOOKUP(customer!A2160,Marketing!A:I,6,FALSE)</f>
        <v>0</v>
      </c>
      <c r="AA2148">
        <f>VLOOKUP(customer!A2160,Marketing!A:I,7,FALSE)</f>
        <v>0</v>
      </c>
      <c r="AB2148">
        <f>VLOOKUP(customer!A2160,Marketing!A:I,8,FALSE)</f>
        <v>0</v>
      </c>
      <c r="AC2148" s="1">
        <f>VLOOKUP(customer!A2160,Marketing!A:I,9,FALSE)</f>
        <v>43838</v>
      </c>
    </row>
    <row r="2149" spans="1:29" x14ac:dyDescent="0.3">
      <c r="A2149">
        <v>1247</v>
      </c>
      <c r="B2149">
        <v>115287</v>
      </c>
      <c r="C2149">
        <v>1</v>
      </c>
      <c r="D2149">
        <v>0</v>
      </c>
      <c r="E2149">
        <v>41</v>
      </c>
      <c r="F2149" t="str">
        <f>IF(customer!G2161=1, "Married", IF(customer!H2161=1, "Single", IF(customer!F2161=1, "Divorced", IF(customer!I2161=1, "Together", IF(customer!J2161=1, "Widowed", "Unknown")))))</f>
        <v>Divorced</v>
      </c>
      <c r="G2149" t="str">
        <f>IF(customer!K2161=1,"Basic",IF(customer!L2161=1,"Graduate",IF(customer!M2161=1,"Master",IF(customer!N2161=1,"PhD","Unknown"))))</f>
        <v>Graduate</v>
      </c>
      <c r="H2149" t="s">
        <v>15</v>
      </c>
      <c r="I2149">
        <f>VLOOKUP(customer!A2161,sales_update!A:N,2,FALSE)</f>
        <v>60</v>
      </c>
      <c r="J2149">
        <f xml:space="preserve"> VLOOKUP(customer!A2161,sales_update!A:N,3,FALSE)</f>
        <v>8</v>
      </c>
      <c r="K2149">
        <f>VLOOKUP(customer!A2161,sales_update!A:N,4,FALSE)</f>
        <v>15</v>
      </c>
      <c r="L2149">
        <f>VLOOKUP(customer!A2161,sales_update!A:N,5,FALSE)</f>
        <v>60</v>
      </c>
      <c r="M2149">
        <f>VLOOKUP(customer!A2161,sales_update!A:N,6,FALSE)</f>
        <v>30</v>
      </c>
      <c r="N2149">
        <f>VLOOKUP(customer!A2161,sales_update!A:N,7,FALSE)</f>
        <v>23</v>
      </c>
      <c r="O2149">
        <f>VLOOKUP(customer!A2161,sales_update!A:N,8,FALSE)</f>
        <v>98</v>
      </c>
      <c r="P2149">
        <f>VLOOKUP(customer!A2161,sales_update!A:N,9,FALSE)</f>
        <v>38</v>
      </c>
      <c r="Q2149">
        <f>VLOOKUP(customer!A2161,sales_update!A:N,10,FALSE)</f>
        <v>2</v>
      </c>
      <c r="R2149">
        <f>VLOOKUP(customer!A2161,sales_update!A:N,11,FALSE)</f>
        <v>1</v>
      </c>
      <c r="S2149">
        <f>VLOOKUP(customer!A2161,sales_update!A:N,12,FALSE)</f>
        <v>1</v>
      </c>
      <c r="T2149">
        <f>VLOOKUP(customer!A2161,sales_update!A:N,13,FALSE)</f>
        <v>2</v>
      </c>
      <c r="U2149">
        <f>VLOOKUP(customer!A2161,sales_update!A:N,14,FALSE)</f>
        <v>7</v>
      </c>
      <c r="V2149">
        <f>VLOOKUP(customer!A2161,Marketing!A:I,2,FALSE)</f>
        <v>1</v>
      </c>
      <c r="W2149">
        <f>VLOOKUP(customer!A2161,Marketing!A:I,3,FALSE)</f>
        <v>0</v>
      </c>
      <c r="X2149">
        <f>VLOOKUP(customer!A2161,Marketing!A:I,4,FALSE)</f>
        <v>0</v>
      </c>
      <c r="Y2149">
        <f>VLOOKUP(customer!A2161,Marketing!A:I,5,FALSE)</f>
        <v>0</v>
      </c>
      <c r="Z2149">
        <f>VLOOKUP(customer!A2161,Marketing!A:I,6,FALSE)</f>
        <v>0</v>
      </c>
      <c r="AA2149">
        <f>VLOOKUP(customer!A2161,Marketing!A:I,7,FALSE)</f>
        <v>0</v>
      </c>
      <c r="AB2149">
        <f>VLOOKUP(customer!A2161,Marketing!A:I,8,FALSE)</f>
        <v>1</v>
      </c>
      <c r="AC2149" s="1">
        <f>VLOOKUP(customer!A2161,Marketing!A:I,9,FALSE)</f>
        <v>43541</v>
      </c>
    </row>
    <row r="2150" spans="1:29" x14ac:dyDescent="0.3">
      <c r="A2150">
        <v>2184</v>
      </c>
      <c r="B2150">
        <v>115287</v>
      </c>
      <c r="C2150">
        <v>1</v>
      </c>
      <c r="D2150">
        <v>0</v>
      </c>
      <c r="E2150">
        <v>41</v>
      </c>
      <c r="F2150" t="str">
        <f>IF(customer!G2162=1, "Married", IF(customer!H2162=1, "Single", IF(customer!F2162=1, "Divorced", IF(customer!I2162=1, "Together", IF(customer!J2162=1, "Widowed", "Unknown")))))</f>
        <v>Divorced</v>
      </c>
      <c r="G2150" t="str">
        <f>IF(customer!K2162=1,"Basic",IF(customer!L2162=1,"Graduate",IF(customer!M2162=1,"Master",IF(customer!N2162=1,"PhD","Unknown"))))</f>
        <v>Graduate</v>
      </c>
      <c r="H2150" t="s">
        <v>17</v>
      </c>
      <c r="I2150">
        <f>VLOOKUP(customer!A2162,sales_update!A:N,2,FALSE)</f>
        <v>60</v>
      </c>
      <c r="J2150">
        <f xml:space="preserve"> VLOOKUP(customer!A2162,sales_update!A:N,3,FALSE)</f>
        <v>8</v>
      </c>
      <c r="K2150">
        <f>VLOOKUP(customer!A2162,sales_update!A:N,4,FALSE)</f>
        <v>15</v>
      </c>
      <c r="L2150">
        <f>VLOOKUP(customer!A2162,sales_update!A:N,5,FALSE)</f>
        <v>60</v>
      </c>
      <c r="M2150">
        <f>VLOOKUP(customer!A2162,sales_update!A:N,6,FALSE)</f>
        <v>30</v>
      </c>
      <c r="N2150">
        <f>VLOOKUP(customer!A2162,sales_update!A:N,7,FALSE)</f>
        <v>23</v>
      </c>
      <c r="O2150">
        <f>VLOOKUP(customer!A2162,sales_update!A:N,8,FALSE)</f>
        <v>98</v>
      </c>
      <c r="P2150">
        <f>VLOOKUP(customer!A2162,sales_update!A:N,9,FALSE)</f>
        <v>38</v>
      </c>
      <c r="Q2150">
        <f>VLOOKUP(customer!A2162,sales_update!A:N,10,FALSE)</f>
        <v>2</v>
      </c>
      <c r="R2150">
        <f>VLOOKUP(customer!A2162,sales_update!A:N,11,FALSE)</f>
        <v>1</v>
      </c>
      <c r="S2150">
        <f>VLOOKUP(customer!A2162,sales_update!A:N,12,FALSE)</f>
        <v>1</v>
      </c>
      <c r="T2150">
        <f>VLOOKUP(customer!A2162,sales_update!A:N,13,FALSE)</f>
        <v>2</v>
      </c>
      <c r="U2150">
        <f>VLOOKUP(customer!A2162,sales_update!A:N,14,FALSE)</f>
        <v>7</v>
      </c>
      <c r="V2150">
        <f>VLOOKUP(customer!A2162,Marketing!A:I,2,FALSE)</f>
        <v>1</v>
      </c>
      <c r="W2150">
        <f>VLOOKUP(customer!A2162,Marketing!A:I,3,FALSE)</f>
        <v>0</v>
      </c>
      <c r="X2150">
        <f>VLOOKUP(customer!A2162,Marketing!A:I,4,FALSE)</f>
        <v>0</v>
      </c>
      <c r="Y2150">
        <f>VLOOKUP(customer!A2162,Marketing!A:I,5,FALSE)</f>
        <v>0</v>
      </c>
      <c r="Z2150">
        <f>VLOOKUP(customer!A2162,Marketing!A:I,6,FALSE)</f>
        <v>0</v>
      </c>
      <c r="AA2150">
        <f>VLOOKUP(customer!A2162,Marketing!A:I,7,FALSE)</f>
        <v>0</v>
      </c>
      <c r="AB2150">
        <f>VLOOKUP(customer!A2162,Marketing!A:I,8,FALSE)</f>
        <v>1</v>
      </c>
      <c r="AC2150" s="1">
        <f>VLOOKUP(customer!A2162,Marketing!A:I,9,FALSE)</f>
        <v>43541</v>
      </c>
    </row>
    <row r="2151" spans="1:29" x14ac:dyDescent="0.3">
      <c r="A2151">
        <v>3132</v>
      </c>
      <c r="B2151">
        <v>115253</v>
      </c>
      <c r="C2151">
        <v>1</v>
      </c>
      <c r="D2151">
        <v>0</v>
      </c>
      <c r="E2151">
        <v>28</v>
      </c>
      <c r="F2151" t="str">
        <f>IF(customer!G2163=1, "Married", IF(customer!H2163=1, "Single", IF(customer!F2163=1, "Divorced", IF(customer!I2163=1, "Together", IF(customer!J2163=1, "Widowed", "Unknown")))))</f>
        <v>Single</v>
      </c>
      <c r="G2151" t="str">
        <f>IF(customer!K2163=1,"Basic",IF(customer!L2163=1,"Graduate",IF(customer!M2163=1,"Master",IF(customer!N2163=1,"PhD","Unknown"))))</f>
        <v>Basic</v>
      </c>
      <c r="H2151" t="s">
        <v>17</v>
      </c>
      <c r="I2151">
        <f>VLOOKUP(customer!A2163,sales_update!A:N,2,FALSE)</f>
        <v>13</v>
      </c>
      <c r="J2151">
        <f xml:space="preserve"> VLOOKUP(customer!A2163,sales_update!A:N,3,FALSE)</f>
        <v>8</v>
      </c>
      <c r="K2151">
        <f>VLOOKUP(customer!A2163,sales_update!A:N,4,FALSE)</f>
        <v>23</v>
      </c>
      <c r="L2151">
        <f>VLOOKUP(customer!A2163,sales_update!A:N,5,FALSE)</f>
        <v>23</v>
      </c>
      <c r="M2151">
        <f>VLOOKUP(customer!A2163,sales_update!A:N,6,FALSE)</f>
        <v>60</v>
      </c>
      <c r="N2151">
        <f>VLOOKUP(customer!A2163,sales_update!A:N,7,FALSE)</f>
        <v>8</v>
      </c>
      <c r="O2151">
        <f>VLOOKUP(customer!A2163,sales_update!A:N,8,FALSE)</f>
        <v>98</v>
      </c>
      <c r="P2151">
        <f>VLOOKUP(customer!A2163,sales_update!A:N,9,FALSE)</f>
        <v>23</v>
      </c>
      <c r="Q2151">
        <f>VLOOKUP(customer!A2163,sales_update!A:N,10,FALSE)</f>
        <v>2</v>
      </c>
      <c r="R2151">
        <f>VLOOKUP(customer!A2163,sales_update!A:N,11,FALSE)</f>
        <v>1</v>
      </c>
      <c r="S2151">
        <f>VLOOKUP(customer!A2163,sales_update!A:N,12,FALSE)</f>
        <v>0</v>
      </c>
      <c r="T2151">
        <f>VLOOKUP(customer!A2163,sales_update!A:N,13,FALSE)</f>
        <v>3</v>
      </c>
      <c r="U2151">
        <f>VLOOKUP(customer!A2163,sales_update!A:N,14,FALSE)</f>
        <v>7</v>
      </c>
      <c r="V2151">
        <f>VLOOKUP(customer!A2163,Marketing!A:I,2,FALSE)</f>
        <v>0</v>
      </c>
      <c r="W2151">
        <f>VLOOKUP(customer!A2163,Marketing!A:I,3,FALSE)</f>
        <v>0</v>
      </c>
      <c r="X2151">
        <f>VLOOKUP(customer!A2163,Marketing!A:I,4,FALSE)</f>
        <v>0</v>
      </c>
      <c r="Y2151">
        <f>VLOOKUP(customer!A2163,Marketing!A:I,5,FALSE)</f>
        <v>0</v>
      </c>
      <c r="Z2151">
        <f>VLOOKUP(customer!A2163,Marketing!A:I,6,FALSE)</f>
        <v>0</v>
      </c>
      <c r="AA2151">
        <f>VLOOKUP(customer!A2163,Marketing!A:I,7,FALSE)</f>
        <v>0</v>
      </c>
      <c r="AB2151">
        <f>VLOOKUP(customer!A2163,Marketing!A:I,8,FALSE)</f>
        <v>0</v>
      </c>
      <c r="AC2151" s="1">
        <f>VLOOKUP(customer!A2163,Marketing!A:I,9,FALSE)</f>
        <v>43924</v>
      </c>
    </row>
    <row r="2152" spans="1:29" x14ac:dyDescent="0.3">
      <c r="A2152">
        <v>1830</v>
      </c>
      <c r="B2152">
        <v>115072</v>
      </c>
      <c r="C2152">
        <v>2</v>
      </c>
      <c r="D2152">
        <v>0</v>
      </c>
      <c r="E2152">
        <v>40</v>
      </c>
      <c r="F2152" t="str">
        <f>IF(customer!G2164=1, "Married", IF(customer!H2164=1, "Single", IF(customer!F2164=1, "Divorced", IF(customer!I2164=1, "Together", IF(customer!J2164=1, "Widowed", "Unknown")))))</f>
        <v>Married</v>
      </c>
      <c r="G2152" t="str">
        <f>IF(customer!K2164=1,"Basic",IF(customer!L2164=1,"Graduate",IF(customer!M2164=1,"Master",IF(customer!N2164=1,"PhD","Unknown"))))</f>
        <v>Graduate</v>
      </c>
      <c r="H2152" t="s">
        <v>17</v>
      </c>
      <c r="I2152">
        <f>VLOOKUP(customer!A2164,sales_update!A:N,2,FALSE)</f>
        <v>96</v>
      </c>
      <c r="J2152">
        <f xml:space="preserve"> VLOOKUP(customer!A2164,sales_update!A:N,3,FALSE)</f>
        <v>61</v>
      </c>
      <c r="K2152">
        <f>VLOOKUP(customer!A2164,sales_update!A:N,4,FALSE)</f>
        <v>15</v>
      </c>
      <c r="L2152">
        <f>VLOOKUP(customer!A2164,sales_update!A:N,5,FALSE)</f>
        <v>115</v>
      </c>
      <c r="M2152">
        <f>VLOOKUP(customer!A2164,sales_update!A:N,6,FALSE)</f>
        <v>0</v>
      </c>
      <c r="N2152">
        <f>VLOOKUP(customer!A2164,sales_update!A:N,7,FALSE)</f>
        <v>76</v>
      </c>
      <c r="O2152">
        <f>VLOOKUP(customer!A2164,sales_update!A:N,8,FALSE)</f>
        <v>137</v>
      </c>
      <c r="P2152">
        <f>VLOOKUP(customer!A2164,sales_update!A:N,9,FALSE)</f>
        <v>130</v>
      </c>
      <c r="Q2152">
        <f>VLOOKUP(customer!A2164,sales_update!A:N,10,FALSE)</f>
        <v>4</v>
      </c>
      <c r="R2152">
        <f>VLOOKUP(customer!A2164,sales_update!A:N,11,FALSE)</f>
        <v>3</v>
      </c>
      <c r="S2152">
        <f>VLOOKUP(customer!A2164,sales_update!A:N,12,FALSE)</f>
        <v>1</v>
      </c>
      <c r="T2152">
        <f>VLOOKUP(customer!A2164,sales_update!A:N,13,FALSE)</f>
        <v>3</v>
      </c>
      <c r="U2152">
        <f>VLOOKUP(customer!A2164,sales_update!A:N,14,FALSE)</f>
        <v>5</v>
      </c>
      <c r="V2152">
        <f>VLOOKUP(customer!A2164,Marketing!A:I,2,FALSE)</f>
        <v>0</v>
      </c>
      <c r="W2152">
        <f>VLOOKUP(customer!A2164,Marketing!A:I,3,FALSE)</f>
        <v>0</v>
      </c>
      <c r="X2152">
        <f>VLOOKUP(customer!A2164,Marketing!A:I,4,FALSE)</f>
        <v>0</v>
      </c>
      <c r="Y2152">
        <f>VLOOKUP(customer!A2164,Marketing!A:I,5,FALSE)</f>
        <v>0</v>
      </c>
      <c r="Z2152">
        <f>VLOOKUP(customer!A2164,Marketing!A:I,6,FALSE)</f>
        <v>0</v>
      </c>
      <c r="AA2152">
        <f>VLOOKUP(customer!A2164,Marketing!A:I,7,FALSE)</f>
        <v>0</v>
      </c>
      <c r="AB2152">
        <f>VLOOKUP(customer!A2164,Marketing!A:I,8,FALSE)</f>
        <v>0</v>
      </c>
      <c r="AC2152" s="1">
        <f>VLOOKUP(customer!A2164,Marketing!A:I,9,FALSE)</f>
        <v>43753</v>
      </c>
    </row>
    <row r="2153" spans="1:29" x14ac:dyDescent="0.3">
      <c r="A2153">
        <v>2164</v>
      </c>
      <c r="B2153">
        <v>115056</v>
      </c>
      <c r="C2153">
        <v>1</v>
      </c>
      <c r="D2153">
        <v>1</v>
      </c>
      <c r="E2153">
        <v>62</v>
      </c>
      <c r="F2153" t="str">
        <f>IF(customer!G2165=1, "Married", IF(customer!H2165=1, "Single", IF(customer!F2165=1, "Divorced", IF(customer!I2165=1, "Together", IF(customer!J2165=1, "Widowed", "Unknown")))))</f>
        <v>Single</v>
      </c>
      <c r="G2153" t="str">
        <f>IF(customer!K2165=1,"Basic",IF(customer!L2165=1,"Graduate",IF(customer!M2165=1,"Master",IF(customer!N2165=1,"PhD","Unknown"))))</f>
        <v>Basic</v>
      </c>
      <c r="H2153" t="s">
        <v>20</v>
      </c>
      <c r="I2153">
        <f>VLOOKUP(customer!A2165,sales_update!A:N,2,FALSE)</f>
        <v>76</v>
      </c>
      <c r="J2153">
        <f xml:space="preserve"> VLOOKUP(customer!A2165,sales_update!A:N,3,FALSE)</f>
        <v>46</v>
      </c>
      <c r="K2153">
        <f>VLOOKUP(customer!A2165,sales_update!A:N,4,FALSE)</f>
        <v>92</v>
      </c>
      <c r="L2153">
        <f>VLOOKUP(customer!A2165,sales_update!A:N,5,FALSE)</f>
        <v>23</v>
      </c>
      <c r="M2153">
        <f>VLOOKUP(customer!A2165,sales_update!A:N,6,FALSE)</f>
        <v>160</v>
      </c>
      <c r="N2153">
        <f>VLOOKUP(customer!A2165,sales_update!A:N,7,FALSE)</f>
        <v>46</v>
      </c>
      <c r="O2153">
        <f>VLOOKUP(customer!A2165,sales_update!A:N,8,FALSE)</f>
        <v>306</v>
      </c>
      <c r="P2153">
        <f>VLOOKUP(customer!A2165,sales_update!A:N,9,FALSE)</f>
        <v>61</v>
      </c>
      <c r="Q2153">
        <f>VLOOKUP(customer!A2165,sales_update!A:N,10,FALSE)</f>
        <v>5</v>
      </c>
      <c r="R2153">
        <f>VLOOKUP(customer!A2165,sales_update!A:N,11,FALSE)</f>
        <v>2</v>
      </c>
      <c r="S2153">
        <f>VLOOKUP(customer!A2165,sales_update!A:N,12,FALSE)</f>
        <v>2</v>
      </c>
      <c r="T2153">
        <f>VLOOKUP(customer!A2165,sales_update!A:N,13,FALSE)</f>
        <v>3</v>
      </c>
      <c r="U2153">
        <f>VLOOKUP(customer!A2165,sales_update!A:N,14,FALSE)</f>
        <v>5</v>
      </c>
      <c r="V2153">
        <f>VLOOKUP(customer!A2165,Marketing!A:I,2,FALSE)</f>
        <v>0</v>
      </c>
      <c r="W2153">
        <f>VLOOKUP(customer!A2165,Marketing!A:I,3,FALSE)</f>
        <v>0</v>
      </c>
      <c r="X2153">
        <f>VLOOKUP(customer!A2165,Marketing!A:I,4,FALSE)</f>
        <v>0</v>
      </c>
      <c r="Y2153">
        <f>VLOOKUP(customer!A2165,Marketing!A:I,5,FALSE)</f>
        <v>0</v>
      </c>
      <c r="Z2153">
        <f>VLOOKUP(customer!A2165,Marketing!A:I,6,FALSE)</f>
        <v>0</v>
      </c>
      <c r="AA2153">
        <f>VLOOKUP(customer!A2165,Marketing!A:I,7,FALSE)</f>
        <v>0</v>
      </c>
      <c r="AB2153">
        <f>VLOOKUP(customer!A2165,Marketing!A:I,8,FALSE)</f>
        <v>0</v>
      </c>
      <c r="AC2153" s="1">
        <f>VLOOKUP(customer!A2165,Marketing!A:I,9,FALSE)</f>
        <v>43746</v>
      </c>
    </row>
    <row r="2154" spans="1:29" x14ac:dyDescent="0.3">
      <c r="A2154">
        <v>2008</v>
      </c>
      <c r="B2154">
        <v>115038</v>
      </c>
      <c r="C2154">
        <v>1</v>
      </c>
      <c r="D2154">
        <v>0</v>
      </c>
      <c r="E2154">
        <v>33</v>
      </c>
      <c r="F2154" t="str">
        <f>IF(customer!G2166=1, "Married", IF(customer!H2166=1, "Single", IF(customer!F2166=1, "Divorced", IF(customer!I2166=1, "Together", IF(customer!J2166=1, "Widowed", "Unknown")))))</f>
        <v>Single</v>
      </c>
      <c r="G2154" t="str">
        <f>IF(customer!K2166=1,"Basic",IF(customer!L2166=1,"Graduate",IF(customer!M2166=1,"Master",IF(customer!N2166=1,"PhD","Unknown"))))</f>
        <v>Basic</v>
      </c>
      <c r="H2154" t="s">
        <v>20</v>
      </c>
      <c r="I2154">
        <f>VLOOKUP(customer!A2166,sales_update!A:N,2,FALSE)</f>
        <v>93</v>
      </c>
      <c r="J2154">
        <f xml:space="preserve"> VLOOKUP(customer!A2166,sales_update!A:N,3,FALSE)</f>
        <v>31</v>
      </c>
      <c r="K2154">
        <f>VLOOKUP(customer!A2166,sales_update!A:N,4,FALSE)</f>
        <v>61</v>
      </c>
      <c r="L2154">
        <f>VLOOKUP(customer!A2166,sales_update!A:N,5,FALSE)</f>
        <v>84</v>
      </c>
      <c r="M2154">
        <f>VLOOKUP(customer!A2166,sales_update!A:N,6,FALSE)</f>
        <v>145</v>
      </c>
      <c r="N2154">
        <f>VLOOKUP(customer!A2166,sales_update!A:N,7,FALSE)</f>
        <v>92</v>
      </c>
      <c r="O2154">
        <f>VLOOKUP(customer!A2166,sales_update!A:N,8,FALSE)</f>
        <v>199</v>
      </c>
      <c r="P2154">
        <f>VLOOKUP(customer!A2166,sales_update!A:N,9,FALSE)</f>
        <v>214</v>
      </c>
      <c r="Q2154">
        <f>VLOOKUP(customer!A2166,sales_update!A:N,10,FALSE)</f>
        <v>2</v>
      </c>
      <c r="R2154">
        <f>VLOOKUP(customer!A2166,sales_update!A:N,11,FALSE)</f>
        <v>2</v>
      </c>
      <c r="S2154">
        <f>VLOOKUP(customer!A2166,sales_update!A:N,12,FALSE)</f>
        <v>1</v>
      </c>
      <c r="T2154">
        <f>VLOOKUP(customer!A2166,sales_update!A:N,13,FALSE)</f>
        <v>2</v>
      </c>
      <c r="U2154">
        <f>VLOOKUP(customer!A2166,sales_update!A:N,14,FALSE)</f>
        <v>9</v>
      </c>
      <c r="V2154">
        <f>VLOOKUP(customer!A2166,Marketing!A:I,2,FALSE)</f>
        <v>0</v>
      </c>
      <c r="W2154">
        <f>VLOOKUP(customer!A2166,Marketing!A:I,3,FALSE)</f>
        <v>0</v>
      </c>
      <c r="X2154">
        <f>VLOOKUP(customer!A2166,Marketing!A:I,4,FALSE)</f>
        <v>0</v>
      </c>
      <c r="Y2154">
        <f>VLOOKUP(customer!A2166,Marketing!A:I,5,FALSE)</f>
        <v>0</v>
      </c>
      <c r="Z2154">
        <f>VLOOKUP(customer!A2166,Marketing!A:I,6,FALSE)</f>
        <v>0</v>
      </c>
      <c r="AA2154">
        <f>VLOOKUP(customer!A2166,Marketing!A:I,7,FALSE)</f>
        <v>0</v>
      </c>
      <c r="AB2154">
        <f>VLOOKUP(customer!A2166,Marketing!A:I,8,FALSE)</f>
        <v>0</v>
      </c>
      <c r="AC2154" s="1">
        <f>VLOOKUP(customer!A2166,Marketing!A:I,9,FALSE)</f>
        <v>43652</v>
      </c>
    </row>
    <row r="2155" spans="1:29" x14ac:dyDescent="0.3">
      <c r="A2155">
        <v>1221</v>
      </c>
      <c r="B2155">
        <v>115033</v>
      </c>
      <c r="C2155">
        <v>0</v>
      </c>
      <c r="D2155">
        <v>0</v>
      </c>
      <c r="E2155">
        <v>69</v>
      </c>
      <c r="F2155" t="str">
        <f>IF(customer!G2167=1, "Married", IF(customer!H2167=1, "Single", IF(customer!F2167=1, "Divorced", IF(customer!I2167=1, "Together", IF(customer!J2167=1, "Widowed", "Unknown")))))</f>
        <v>Single</v>
      </c>
      <c r="G2155" t="str">
        <f>IF(customer!K2167=1,"Basic",IF(customer!L2167=1,"Graduate",IF(customer!M2167=1,"Master",IF(customer!N2167=1,"PhD","Unknown"))))</f>
        <v>Graduate</v>
      </c>
      <c r="H2155" t="s">
        <v>16</v>
      </c>
      <c r="I2155">
        <f>VLOOKUP(customer!A2167,sales_update!A:N,2,FALSE)</f>
        <v>37</v>
      </c>
      <c r="J2155">
        <f xml:space="preserve"> VLOOKUP(customer!A2167,sales_update!A:N,3,FALSE)</f>
        <v>0</v>
      </c>
      <c r="K2155">
        <f>VLOOKUP(customer!A2167,sales_update!A:N,4,FALSE)</f>
        <v>31</v>
      </c>
      <c r="L2155">
        <f>VLOOKUP(customer!A2167,sales_update!A:N,5,FALSE)</f>
        <v>38</v>
      </c>
      <c r="M2155">
        <f>VLOOKUP(customer!A2167,sales_update!A:N,6,FALSE)</f>
        <v>46</v>
      </c>
      <c r="N2155">
        <f>VLOOKUP(customer!A2167,sales_update!A:N,7,FALSE)</f>
        <v>0</v>
      </c>
      <c r="O2155">
        <f>VLOOKUP(customer!A2167,sales_update!A:N,8,FALSE)</f>
        <v>31</v>
      </c>
      <c r="P2155">
        <f>VLOOKUP(customer!A2167,sales_update!A:N,9,FALSE)</f>
        <v>84</v>
      </c>
      <c r="Q2155">
        <f>VLOOKUP(customer!A2167,sales_update!A:N,10,FALSE)</f>
        <v>1</v>
      </c>
      <c r="R2155">
        <f>VLOOKUP(customer!A2167,sales_update!A:N,11,FALSE)</f>
        <v>1</v>
      </c>
      <c r="S2155">
        <f>VLOOKUP(customer!A2167,sales_update!A:N,12,FALSE)</f>
        <v>0</v>
      </c>
      <c r="T2155">
        <f>VLOOKUP(customer!A2167,sales_update!A:N,13,FALSE)</f>
        <v>3</v>
      </c>
      <c r="U2155">
        <f>VLOOKUP(customer!A2167,sales_update!A:N,14,FALSE)</f>
        <v>3</v>
      </c>
      <c r="V2155">
        <f>VLOOKUP(customer!A2167,Marketing!A:I,2,FALSE)</f>
        <v>0</v>
      </c>
      <c r="W2155">
        <f>VLOOKUP(customer!A2167,Marketing!A:I,3,FALSE)</f>
        <v>0</v>
      </c>
      <c r="X2155">
        <f>VLOOKUP(customer!A2167,Marketing!A:I,4,FALSE)</f>
        <v>0</v>
      </c>
      <c r="Y2155">
        <f>VLOOKUP(customer!A2167,Marketing!A:I,5,FALSE)</f>
        <v>0</v>
      </c>
      <c r="Z2155">
        <f>VLOOKUP(customer!A2167,Marketing!A:I,6,FALSE)</f>
        <v>0</v>
      </c>
      <c r="AA2155">
        <f>VLOOKUP(customer!A2167,Marketing!A:I,7,FALSE)</f>
        <v>0</v>
      </c>
      <c r="AB2155">
        <f>VLOOKUP(customer!A2167,Marketing!A:I,8,FALSE)</f>
        <v>0</v>
      </c>
      <c r="AC2155" s="1">
        <f>VLOOKUP(customer!A2167,Marketing!A:I,9,FALSE)</f>
        <v>44094</v>
      </c>
    </row>
    <row r="2156" spans="1:29" x14ac:dyDescent="0.3">
      <c r="A2156">
        <v>3176</v>
      </c>
      <c r="B2156">
        <v>114918</v>
      </c>
      <c r="C2156">
        <v>0</v>
      </c>
      <c r="D2156">
        <v>1</v>
      </c>
      <c r="E2156">
        <v>57</v>
      </c>
      <c r="F2156" t="str">
        <f>IF(customer!G2168=1, "Married", IF(customer!H2168=1, "Single", IF(customer!F2168=1, "Divorced", IF(customer!I2168=1, "Together", IF(customer!J2168=1, "Widowed", "Unknown")))))</f>
        <v>Together</v>
      </c>
      <c r="G2156" t="str">
        <f>IF(customer!K2168=1,"Basic",IF(customer!L2168=1,"Graduate",IF(customer!M2168=1,"Master",IF(customer!N2168=1,"PhD","Unknown"))))</f>
        <v>Basic</v>
      </c>
      <c r="H2156" t="s">
        <v>19</v>
      </c>
      <c r="I2156">
        <f>VLOOKUP(customer!A2168,sales_update!A:N,2,FALSE)</f>
        <v>52</v>
      </c>
      <c r="J2156">
        <f xml:space="preserve"> VLOOKUP(customer!A2168,sales_update!A:N,3,FALSE)</f>
        <v>23</v>
      </c>
      <c r="K2156">
        <f>VLOOKUP(customer!A2168,sales_update!A:N,4,FALSE)</f>
        <v>23</v>
      </c>
      <c r="L2156">
        <f>VLOOKUP(customer!A2168,sales_update!A:N,5,FALSE)</f>
        <v>23</v>
      </c>
      <c r="M2156">
        <f>VLOOKUP(customer!A2168,sales_update!A:N,6,FALSE)</f>
        <v>116</v>
      </c>
      <c r="N2156">
        <f>VLOOKUP(customer!A2168,sales_update!A:N,7,FALSE)</f>
        <v>31</v>
      </c>
      <c r="O2156">
        <f>VLOOKUP(customer!A2168,sales_update!A:N,8,FALSE)</f>
        <v>116</v>
      </c>
      <c r="P2156">
        <f>VLOOKUP(customer!A2168,sales_update!A:N,9,FALSE)</f>
        <v>100</v>
      </c>
      <c r="Q2156">
        <f>VLOOKUP(customer!A2168,sales_update!A:N,10,FALSE)</f>
        <v>1</v>
      </c>
      <c r="R2156">
        <f>VLOOKUP(customer!A2168,sales_update!A:N,11,FALSE)</f>
        <v>1</v>
      </c>
      <c r="S2156">
        <f>VLOOKUP(customer!A2168,sales_update!A:N,12,FALSE)</f>
        <v>0</v>
      </c>
      <c r="T2156">
        <f>VLOOKUP(customer!A2168,sales_update!A:N,13,FALSE)</f>
        <v>3</v>
      </c>
      <c r="U2156">
        <f>VLOOKUP(customer!A2168,sales_update!A:N,14,FALSE)</f>
        <v>6</v>
      </c>
      <c r="V2156">
        <f>VLOOKUP(customer!A2168,Marketing!A:I,2,FALSE)</f>
        <v>0</v>
      </c>
      <c r="W2156">
        <f>VLOOKUP(customer!A2168,Marketing!A:I,3,FALSE)</f>
        <v>0</v>
      </c>
      <c r="X2156">
        <f>VLOOKUP(customer!A2168,Marketing!A:I,4,FALSE)</f>
        <v>0</v>
      </c>
      <c r="Y2156">
        <f>VLOOKUP(customer!A2168,Marketing!A:I,5,FALSE)</f>
        <v>0</v>
      </c>
      <c r="Z2156">
        <f>VLOOKUP(customer!A2168,Marketing!A:I,6,FALSE)</f>
        <v>0</v>
      </c>
      <c r="AA2156">
        <f>VLOOKUP(customer!A2168,Marketing!A:I,7,FALSE)</f>
        <v>0</v>
      </c>
      <c r="AB2156">
        <f>VLOOKUP(customer!A2168,Marketing!A:I,8,FALSE)</f>
        <v>0</v>
      </c>
      <c r="AC2156" s="1">
        <f>VLOOKUP(customer!A2168,Marketing!A:I,9,FALSE)</f>
        <v>43599</v>
      </c>
    </row>
    <row r="2157" spans="1:29" x14ac:dyDescent="0.3">
      <c r="A2157">
        <v>1925</v>
      </c>
      <c r="B2157">
        <v>114906</v>
      </c>
      <c r="C2157">
        <v>0</v>
      </c>
      <c r="D2157">
        <v>0</v>
      </c>
      <c r="E2157">
        <v>34</v>
      </c>
      <c r="F2157" t="str">
        <f>IF(customer!G2169=1, "Married", IF(customer!H2169=1, "Single", IF(customer!F2169=1, "Divorced", IF(customer!I2169=1, "Together", IF(customer!J2169=1, "Widowed", "Unknown")))))</f>
        <v>Single</v>
      </c>
      <c r="G2157" t="str">
        <f>IF(customer!K2169=1,"Basic",IF(customer!L2169=1,"Graduate",IF(customer!M2169=1,"Master",IF(customer!N2169=1,"PhD","Unknown"))))</f>
        <v>Basic</v>
      </c>
      <c r="H2157" t="s">
        <v>15</v>
      </c>
      <c r="I2157">
        <f>VLOOKUP(customer!A2169,sales_update!A:N,2,FALSE)</f>
        <v>86</v>
      </c>
      <c r="J2157">
        <f xml:space="preserve"> VLOOKUP(customer!A2169,sales_update!A:N,3,FALSE)</f>
        <v>54</v>
      </c>
      <c r="K2157">
        <f>VLOOKUP(customer!A2169,sales_update!A:N,4,FALSE)</f>
        <v>54</v>
      </c>
      <c r="L2157">
        <f>VLOOKUP(customer!A2169,sales_update!A:N,5,FALSE)</f>
        <v>108</v>
      </c>
      <c r="M2157">
        <f>VLOOKUP(customer!A2169,sales_update!A:N,6,FALSE)</f>
        <v>54</v>
      </c>
      <c r="N2157">
        <f>VLOOKUP(customer!A2169,sales_update!A:N,7,FALSE)</f>
        <v>123</v>
      </c>
      <c r="O2157">
        <f>VLOOKUP(customer!A2169,sales_update!A:N,8,FALSE)</f>
        <v>116</v>
      </c>
      <c r="P2157">
        <f>VLOOKUP(customer!A2169,sales_update!A:N,9,FALSE)</f>
        <v>278</v>
      </c>
      <c r="Q2157">
        <f>VLOOKUP(customer!A2169,sales_update!A:N,10,FALSE)</f>
        <v>3</v>
      </c>
      <c r="R2157">
        <f>VLOOKUP(customer!A2169,sales_update!A:N,11,FALSE)</f>
        <v>2</v>
      </c>
      <c r="S2157">
        <f>VLOOKUP(customer!A2169,sales_update!A:N,12,FALSE)</f>
        <v>1</v>
      </c>
      <c r="T2157">
        <f>VLOOKUP(customer!A2169,sales_update!A:N,13,FALSE)</f>
        <v>3</v>
      </c>
      <c r="U2157">
        <f>VLOOKUP(customer!A2169,sales_update!A:N,14,FALSE)</f>
        <v>7</v>
      </c>
      <c r="V2157">
        <f>VLOOKUP(customer!A2169,Marketing!A:I,2,FALSE)</f>
        <v>0</v>
      </c>
      <c r="W2157">
        <f>VLOOKUP(customer!A2169,Marketing!A:I,3,FALSE)</f>
        <v>0</v>
      </c>
      <c r="X2157">
        <f>VLOOKUP(customer!A2169,Marketing!A:I,4,FALSE)</f>
        <v>0</v>
      </c>
      <c r="Y2157">
        <f>VLOOKUP(customer!A2169,Marketing!A:I,5,FALSE)</f>
        <v>0</v>
      </c>
      <c r="Z2157">
        <f>VLOOKUP(customer!A2169,Marketing!A:I,6,FALSE)</f>
        <v>0</v>
      </c>
      <c r="AA2157">
        <f>VLOOKUP(customer!A2169,Marketing!A:I,7,FALSE)</f>
        <v>0</v>
      </c>
      <c r="AB2157">
        <f>VLOOKUP(customer!A2169,Marketing!A:I,8,FALSE)</f>
        <v>0</v>
      </c>
      <c r="AC2157" s="1">
        <f>VLOOKUP(customer!A2169,Marketing!A:I,9,FALSE)</f>
        <v>43614</v>
      </c>
    </row>
    <row r="2158" spans="1:29" x14ac:dyDescent="0.3">
      <c r="A2158">
        <v>1311</v>
      </c>
      <c r="B2158">
        <v>114849</v>
      </c>
      <c r="C2158">
        <v>1</v>
      </c>
      <c r="D2158">
        <v>0</v>
      </c>
      <c r="E2158">
        <v>44</v>
      </c>
      <c r="F2158" t="str">
        <f>IF(customer!G2170=1, "Married", IF(customer!H2170=1, "Single", IF(customer!F2170=1, "Divorced", IF(customer!I2170=1, "Together", IF(customer!J2170=1, "Widowed", "Unknown")))))</f>
        <v>Divorced</v>
      </c>
      <c r="G2158" t="str">
        <f>IF(customer!K2170=1,"Basic",IF(customer!L2170=1,"Graduate",IF(customer!M2170=1,"Master",IF(customer!N2170=1,"PhD","Unknown"))))</f>
        <v>PhD</v>
      </c>
      <c r="H2158" t="s">
        <v>16</v>
      </c>
      <c r="I2158">
        <f>VLOOKUP(customer!A2170,sales_update!A:N,2,FALSE)</f>
        <v>39</v>
      </c>
      <c r="J2158">
        <f xml:space="preserve"> VLOOKUP(customer!A2170,sales_update!A:N,3,FALSE)</f>
        <v>162</v>
      </c>
      <c r="K2158">
        <f>VLOOKUP(customer!A2170,sales_update!A:N,4,FALSE)</f>
        <v>15</v>
      </c>
      <c r="L2158">
        <f>VLOOKUP(customer!A2170,sales_update!A:N,5,FALSE)</f>
        <v>217</v>
      </c>
      <c r="M2158">
        <f>VLOOKUP(customer!A2170,sales_update!A:N,6,FALSE)</f>
        <v>23</v>
      </c>
      <c r="N2158">
        <f>VLOOKUP(customer!A2170,sales_update!A:N,7,FALSE)</f>
        <v>15</v>
      </c>
      <c r="O2158">
        <f>VLOOKUP(customer!A2170,sales_update!A:N,8,FALSE)</f>
        <v>70</v>
      </c>
      <c r="P2158">
        <f>VLOOKUP(customer!A2170,sales_update!A:N,9,FALSE)</f>
        <v>364</v>
      </c>
      <c r="Q2158">
        <f>VLOOKUP(customer!A2170,sales_update!A:N,10,FALSE)</f>
        <v>3</v>
      </c>
      <c r="R2158">
        <f>VLOOKUP(customer!A2170,sales_update!A:N,11,FALSE)</f>
        <v>2</v>
      </c>
      <c r="S2158">
        <f>VLOOKUP(customer!A2170,sales_update!A:N,12,FALSE)</f>
        <v>0</v>
      </c>
      <c r="T2158">
        <f>VLOOKUP(customer!A2170,sales_update!A:N,13,FALSE)</f>
        <v>4</v>
      </c>
      <c r="U2158">
        <f>VLOOKUP(customer!A2170,sales_update!A:N,14,FALSE)</f>
        <v>8</v>
      </c>
      <c r="V2158">
        <f>VLOOKUP(customer!A2170,Marketing!A:I,2,FALSE)</f>
        <v>0</v>
      </c>
      <c r="W2158">
        <f>VLOOKUP(customer!A2170,Marketing!A:I,3,FALSE)</f>
        <v>0</v>
      </c>
      <c r="X2158">
        <f>VLOOKUP(customer!A2170,Marketing!A:I,4,FALSE)</f>
        <v>0</v>
      </c>
      <c r="Y2158">
        <f>VLOOKUP(customer!A2170,Marketing!A:I,5,FALSE)</f>
        <v>0</v>
      </c>
      <c r="Z2158">
        <f>VLOOKUP(customer!A2170,Marketing!A:I,6,FALSE)</f>
        <v>0</v>
      </c>
      <c r="AA2158">
        <f>VLOOKUP(customer!A2170,Marketing!A:I,7,FALSE)</f>
        <v>0</v>
      </c>
      <c r="AB2158">
        <f>VLOOKUP(customer!A2170,Marketing!A:I,8,FALSE)</f>
        <v>0</v>
      </c>
      <c r="AC2158" s="1">
        <f>VLOOKUP(customer!A2170,Marketing!A:I,9,FALSE)</f>
        <v>43806</v>
      </c>
    </row>
    <row r="2159" spans="1:29" x14ac:dyDescent="0.3">
      <c r="A2159">
        <v>3071</v>
      </c>
      <c r="B2159">
        <v>114796</v>
      </c>
      <c r="C2159">
        <v>1</v>
      </c>
      <c r="D2159">
        <v>0</v>
      </c>
      <c r="E2159">
        <v>36</v>
      </c>
      <c r="F2159" t="str">
        <f>IF(customer!G2171=1, "Married", IF(customer!H2171=1, "Single", IF(customer!F2171=1, "Divorced", IF(customer!I2171=1, "Together", IF(customer!J2171=1, "Widowed", "Unknown")))))</f>
        <v>Married</v>
      </c>
      <c r="G2159" t="str">
        <f>IF(customer!K2171=1,"Basic",IF(customer!L2171=1,"Graduate",IF(customer!M2171=1,"Master",IF(customer!N2171=1,"PhD","Unknown"))))</f>
        <v>Unknown</v>
      </c>
      <c r="H2159" t="s">
        <v>15</v>
      </c>
      <c r="I2159">
        <f>VLOOKUP(customer!A2171,sales_update!A:N,2,FALSE)</f>
        <v>1</v>
      </c>
      <c r="J2159">
        <f xml:space="preserve"> VLOOKUP(customer!A2171,sales_update!A:N,3,FALSE)</f>
        <v>101</v>
      </c>
      <c r="K2159">
        <f>VLOOKUP(customer!A2171,sales_update!A:N,4,FALSE)</f>
        <v>23</v>
      </c>
      <c r="L2159">
        <f>VLOOKUP(customer!A2171,sales_update!A:N,5,FALSE)</f>
        <v>62</v>
      </c>
      <c r="M2159">
        <f>VLOOKUP(customer!A2171,sales_update!A:N,6,FALSE)</f>
        <v>54</v>
      </c>
      <c r="N2159">
        <f>VLOOKUP(customer!A2171,sales_update!A:N,7,FALSE)</f>
        <v>31</v>
      </c>
      <c r="O2159">
        <f>VLOOKUP(customer!A2171,sales_update!A:N,8,FALSE)</f>
        <v>124</v>
      </c>
      <c r="P2159">
        <f>VLOOKUP(customer!A2171,sales_update!A:N,9,FALSE)</f>
        <v>147</v>
      </c>
      <c r="Q2159">
        <f>VLOOKUP(customer!A2171,sales_update!A:N,10,FALSE)</f>
        <v>2</v>
      </c>
      <c r="R2159">
        <f>VLOOKUP(customer!A2171,sales_update!A:N,11,FALSE)</f>
        <v>1</v>
      </c>
      <c r="S2159">
        <f>VLOOKUP(customer!A2171,sales_update!A:N,12,FALSE)</f>
        <v>0</v>
      </c>
      <c r="T2159">
        <f>VLOOKUP(customer!A2171,sales_update!A:N,13,FALSE)</f>
        <v>3</v>
      </c>
      <c r="U2159">
        <f>VLOOKUP(customer!A2171,sales_update!A:N,14,FALSE)</f>
        <v>9</v>
      </c>
      <c r="V2159">
        <f>VLOOKUP(customer!A2171,Marketing!A:I,2,FALSE)</f>
        <v>0</v>
      </c>
      <c r="W2159">
        <f>VLOOKUP(customer!A2171,Marketing!A:I,3,FALSE)</f>
        <v>0</v>
      </c>
      <c r="X2159">
        <f>VLOOKUP(customer!A2171,Marketing!A:I,4,FALSE)</f>
        <v>0</v>
      </c>
      <c r="Y2159">
        <f>VLOOKUP(customer!A2171,Marketing!A:I,5,FALSE)</f>
        <v>0</v>
      </c>
      <c r="Z2159">
        <f>VLOOKUP(customer!A2171,Marketing!A:I,6,FALSE)</f>
        <v>0</v>
      </c>
      <c r="AA2159">
        <f>VLOOKUP(customer!A2171,Marketing!A:I,7,FALSE)</f>
        <v>0</v>
      </c>
      <c r="AB2159">
        <f>VLOOKUP(customer!A2171,Marketing!A:I,8,FALSE)</f>
        <v>1</v>
      </c>
      <c r="AC2159" s="1">
        <f>VLOOKUP(customer!A2171,Marketing!A:I,9,FALSE)</f>
        <v>43518</v>
      </c>
    </row>
    <row r="2160" spans="1:29" x14ac:dyDescent="0.3">
      <c r="A2160">
        <v>1646</v>
      </c>
      <c r="B2160">
        <v>114661</v>
      </c>
      <c r="C2160">
        <v>0</v>
      </c>
      <c r="D2160">
        <v>0</v>
      </c>
      <c r="E2160">
        <v>64</v>
      </c>
      <c r="F2160" t="str">
        <f>IF(customer!G2172=1, "Married", IF(customer!H2172=1, "Single", IF(customer!F2172=1, "Divorced", IF(customer!I2172=1, "Together", IF(customer!J2172=1, "Widowed", "Unknown")))))</f>
        <v>Together</v>
      </c>
      <c r="G2160" t="str">
        <f>IF(customer!K2172=1,"Basic",IF(customer!L2172=1,"Graduate",IF(customer!M2172=1,"Master",IF(customer!N2172=1,"PhD","Unknown"))))</f>
        <v>Master</v>
      </c>
      <c r="H2160" t="s">
        <v>19</v>
      </c>
      <c r="I2160">
        <f>VLOOKUP(customer!A2172,sales_update!A:N,2,FALSE)</f>
        <v>88</v>
      </c>
      <c r="J2160">
        <f xml:space="preserve"> VLOOKUP(customer!A2172,sales_update!A:N,3,FALSE)</f>
        <v>31</v>
      </c>
      <c r="K2160">
        <f>VLOOKUP(customer!A2172,sales_update!A:N,4,FALSE)</f>
        <v>8</v>
      </c>
      <c r="L2160">
        <f>VLOOKUP(customer!A2172,sales_update!A:N,5,FALSE)</f>
        <v>86</v>
      </c>
      <c r="M2160">
        <f>VLOOKUP(customer!A2172,sales_update!A:N,6,FALSE)</f>
        <v>47</v>
      </c>
      <c r="N2160">
        <f>VLOOKUP(customer!A2172,sales_update!A:N,7,FALSE)</f>
        <v>16</v>
      </c>
      <c r="O2160">
        <f>VLOOKUP(customer!A2172,sales_update!A:N,8,FALSE)</f>
        <v>16</v>
      </c>
      <c r="P2160">
        <f>VLOOKUP(customer!A2172,sales_update!A:N,9,FALSE)</f>
        <v>172</v>
      </c>
      <c r="Q2160">
        <f>VLOOKUP(customer!A2172,sales_update!A:N,10,FALSE)</f>
        <v>1</v>
      </c>
      <c r="R2160">
        <f>VLOOKUP(customer!A2172,sales_update!A:N,11,FALSE)</f>
        <v>1</v>
      </c>
      <c r="S2160">
        <f>VLOOKUP(customer!A2172,sales_update!A:N,12,FALSE)</f>
        <v>0</v>
      </c>
      <c r="T2160">
        <f>VLOOKUP(customer!A2172,sales_update!A:N,13,FALSE)</f>
        <v>3</v>
      </c>
      <c r="U2160">
        <f>VLOOKUP(customer!A2172,sales_update!A:N,14,FALSE)</f>
        <v>6</v>
      </c>
      <c r="V2160">
        <f>VLOOKUP(customer!A2172,Marketing!A:I,2,FALSE)</f>
        <v>0</v>
      </c>
      <c r="W2160">
        <f>VLOOKUP(customer!A2172,Marketing!A:I,3,FALSE)</f>
        <v>0</v>
      </c>
      <c r="X2160">
        <f>VLOOKUP(customer!A2172,Marketing!A:I,4,FALSE)</f>
        <v>0</v>
      </c>
      <c r="Y2160">
        <f>VLOOKUP(customer!A2172,Marketing!A:I,5,FALSE)</f>
        <v>0</v>
      </c>
      <c r="Z2160">
        <f>VLOOKUP(customer!A2172,Marketing!A:I,6,FALSE)</f>
        <v>0</v>
      </c>
      <c r="AA2160">
        <f>VLOOKUP(customer!A2172,Marketing!A:I,7,FALSE)</f>
        <v>0</v>
      </c>
      <c r="AB2160">
        <f>VLOOKUP(customer!A2172,Marketing!A:I,8,FALSE)</f>
        <v>0</v>
      </c>
      <c r="AC2160" s="1">
        <f>VLOOKUP(customer!A2172,Marketing!A:I,9,FALSE)</f>
        <v>43624</v>
      </c>
    </row>
    <row r="2161" spans="1:29" x14ac:dyDescent="0.3">
      <c r="A2161">
        <v>1383</v>
      </c>
      <c r="B2161">
        <v>114515</v>
      </c>
      <c r="C2161">
        <v>1</v>
      </c>
      <c r="D2161">
        <v>0</v>
      </c>
      <c r="E2161">
        <v>40</v>
      </c>
      <c r="F2161" t="str">
        <f>IF(customer!G2173=1, "Married", IF(customer!H2173=1, "Single", IF(customer!F2173=1, "Divorced", IF(customer!I2173=1, "Together", IF(customer!J2173=1, "Widowed", "Unknown")))))</f>
        <v>Together</v>
      </c>
      <c r="G2161" t="str">
        <f>IF(customer!K2173=1,"Basic",IF(customer!L2173=1,"Graduate",IF(customer!M2173=1,"Master",IF(customer!N2173=1,"PhD","Unknown"))))</f>
        <v>Unknown</v>
      </c>
      <c r="H2161" t="s">
        <v>16</v>
      </c>
      <c r="I2161">
        <f>VLOOKUP(customer!A2173,sales_update!A:N,2,FALSE)</f>
        <v>71</v>
      </c>
      <c r="J2161">
        <f xml:space="preserve"> VLOOKUP(customer!A2173,sales_update!A:N,3,FALSE)</f>
        <v>47</v>
      </c>
      <c r="K2161">
        <f>VLOOKUP(customer!A2173,sales_update!A:N,4,FALSE)</f>
        <v>32</v>
      </c>
      <c r="L2161">
        <f>VLOOKUP(customer!A2173,sales_update!A:N,5,FALSE)</f>
        <v>71</v>
      </c>
      <c r="M2161">
        <f>VLOOKUP(customer!A2173,sales_update!A:N,6,FALSE)</f>
        <v>47</v>
      </c>
      <c r="N2161">
        <f>VLOOKUP(customer!A2173,sales_update!A:N,7,FALSE)</f>
        <v>284</v>
      </c>
      <c r="O2161">
        <f>VLOOKUP(customer!A2173,sales_update!A:N,8,FALSE)</f>
        <v>276</v>
      </c>
      <c r="P2161">
        <f>VLOOKUP(customer!A2173,sales_update!A:N,9,FALSE)</f>
        <v>205</v>
      </c>
      <c r="Q2161">
        <f>VLOOKUP(customer!A2173,sales_update!A:N,10,FALSE)</f>
        <v>4</v>
      </c>
      <c r="R2161">
        <f>VLOOKUP(customer!A2173,sales_update!A:N,11,FALSE)</f>
        <v>2</v>
      </c>
      <c r="S2161">
        <f>VLOOKUP(customer!A2173,sales_update!A:N,12,FALSE)</f>
        <v>2</v>
      </c>
      <c r="T2161">
        <f>VLOOKUP(customer!A2173,sales_update!A:N,13,FALSE)</f>
        <v>3</v>
      </c>
      <c r="U2161">
        <f>VLOOKUP(customer!A2173,sales_update!A:N,14,FALSE)</f>
        <v>7</v>
      </c>
      <c r="V2161">
        <f>VLOOKUP(customer!A2173,Marketing!A:I,2,FALSE)</f>
        <v>0</v>
      </c>
      <c r="W2161">
        <f>VLOOKUP(customer!A2173,Marketing!A:I,3,FALSE)</f>
        <v>0</v>
      </c>
      <c r="X2161">
        <f>VLOOKUP(customer!A2173,Marketing!A:I,4,FALSE)</f>
        <v>0</v>
      </c>
      <c r="Y2161">
        <f>VLOOKUP(customer!A2173,Marketing!A:I,5,FALSE)</f>
        <v>0</v>
      </c>
      <c r="Z2161">
        <f>VLOOKUP(customer!A2173,Marketing!A:I,6,FALSE)</f>
        <v>0</v>
      </c>
      <c r="AA2161">
        <f>VLOOKUP(customer!A2173,Marketing!A:I,7,FALSE)</f>
        <v>0</v>
      </c>
      <c r="AB2161">
        <f>VLOOKUP(customer!A2173,Marketing!A:I,8,FALSE)</f>
        <v>1</v>
      </c>
      <c r="AC2161" s="1">
        <f>VLOOKUP(customer!A2173,Marketing!A:I,9,FALSE)</f>
        <v>43571</v>
      </c>
    </row>
    <row r="2162" spans="1:29" x14ac:dyDescent="0.3">
      <c r="A2162">
        <v>2151</v>
      </c>
      <c r="B2162">
        <v>114421</v>
      </c>
      <c r="C2162">
        <v>0</v>
      </c>
      <c r="D2162">
        <v>0</v>
      </c>
      <c r="E2162">
        <v>24</v>
      </c>
      <c r="F2162" t="str">
        <f>IF(customer!G2174=1, "Married", IF(customer!H2174=1, "Single", IF(customer!F2174=1, "Divorced", IF(customer!I2174=1, "Together", IF(customer!J2174=1, "Widowed", "Unknown")))))</f>
        <v>Married</v>
      </c>
      <c r="G2162" t="str">
        <f>IF(customer!K2174=1,"Basic",IF(customer!L2174=1,"Graduate",IF(customer!M2174=1,"Master",IF(customer!N2174=1,"PhD","Unknown"))))</f>
        <v>Basic</v>
      </c>
      <c r="H2162" t="s">
        <v>16</v>
      </c>
      <c r="I2162">
        <f>VLOOKUP(customer!A2174,sales_update!A:N,2,FALSE)</f>
        <v>81</v>
      </c>
      <c r="J2162">
        <f xml:space="preserve"> VLOOKUP(customer!A2174,sales_update!A:N,3,FALSE)</f>
        <v>0</v>
      </c>
      <c r="K2162">
        <f>VLOOKUP(customer!A2174,sales_update!A:N,4,FALSE)</f>
        <v>0</v>
      </c>
      <c r="L2162">
        <f>VLOOKUP(customer!A2174,sales_update!A:N,5,FALSE)</f>
        <v>16</v>
      </c>
      <c r="M2162">
        <f>VLOOKUP(customer!A2174,sales_update!A:N,6,FALSE)</f>
        <v>24</v>
      </c>
      <c r="N2162">
        <f>VLOOKUP(customer!A2174,sales_update!A:N,7,FALSE)</f>
        <v>24</v>
      </c>
      <c r="O2162">
        <f>VLOOKUP(customer!A2174,sales_update!A:N,8,FALSE)</f>
        <v>63</v>
      </c>
      <c r="P2162">
        <f>VLOOKUP(customer!A2174,sales_update!A:N,9,FALSE)</f>
        <v>0</v>
      </c>
      <c r="Q2162">
        <f>VLOOKUP(customer!A2174,sales_update!A:N,10,FALSE)</f>
        <v>1</v>
      </c>
      <c r="R2162">
        <f>VLOOKUP(customer!A2174,sales_update!A:N,11,FALSE)</f>
        <v>1</v>
      </c>
      <c r="S2162">
        <f>VLOOKUP(customer!A2174,sales_update!A:N,12,FALSE)</f>
        <v>0</v>
      </c>
      <c r="T2162">
        <f>VLOOKUP(customer!A2174,sales_update!A:N,13,FALSE)</f>
        <v>2</v>
      </c>
      <c r="U2162">
        <f>VLOOKUP(customer!A2174,sales_update!A:N,14,FALSE)</f>
        <v>5</v>
      </c>
      <c r="V2162">
        <f>VLOOKUP(customer!A2174,Marketing!A:I,2,FALSE)</f>
        <v>1</v>
      </c>
      <c r="W2162">
        <f>VLOOKUP(customer!A2174,Marketing!A:I,3,FALSE)</f>
        <v>0</v>
      </c>
      <c r="X2162">
        <f>VLOOKUP(customer!A2174,Marketing!A:I,4,FALSE)</f>
        <v>0</v>
      </c>
      <c r="Y2162">
        <f>VLOOKUP(customer!A2174,Marketing!A:I,5,FALSE)</f>
        <v>0</v>
      </c>
      <c r="Z2162">
        <f>VLOOKUP(customer!A2174,Marketing!A:I,6,FALSE)</f>
        <v>0</v>
      </c>
      <c r="AA2162">
        <f>VLOOKUP(customer!A2174,Marketing!A:I,7,FALSE)</f>
        <v>0</v>
      </c>
      <c r="AB2162">
        <f>VLOOKUP(customer!A2174,Marketing!A:I,8,FALSE)</f>
        <v>0</v>
      </c>
      <c r="AC2162" s="1">
        <f>VLOOKUP(customer!A2174,Marketing!A:I,9,FALSE)</f>
        <v>44036</v>
      </c>
    </row>
    <row r="2163" spans="1:29" x14ac:dyDescent="0.3">
      <c r="A2163">
        <v>3073</v>
      </c>
      <c r="B2163">
        <v>114188</v>
      </c>
      <c r="C2163">
        <v>0</v>
      </c>
      <c r="D2163">
        <v>0</v>
      </c>
      <c r="E2163">
        <v>48</v>
      </c>
      <c r="F2163" t="str">
        <f>IF(customer!G2175=1, "Married", IF(customer!H2175=1, "Single", IF(customer!F2175=1, "Divorced", IF(customer!I2175=1, "Together", IF(customer!J2175=1, "Widowed", "Unknown")))))</f>
        <v>Married</v>
      </c>
      <c r="G2163" t="str">
        <f>IF(customer!K2175=1,"Basic",IF(customer!L2175=1,"Graduate",IF(customer!M2175=1,"Master",IF(customer!N2175=1,"PhD","Unknown"))))</f>
        <v>Basic</v>
      </c>
      <c r="H2163" t="s">
        <v>18</v>
      </c>
      <c r="I2163">
        <f>VLOOKUP(customer!A2175,sales_update!A:N,2,FALSE)</f>
        <v>40</v>
      </c>
      <c r="J2163">
        <f xml:space="preserve"> VLOOKUP(customer!A2175,sales_update!A:N,3,FALSE)</f>
        <v>16</v>
      </c>
      <c r="K2163">
        <f>VLOOKUP(customer!A2175,sales_update!A:N,4,FALSE)</f>
        <v>56</v>
      </c>
      <c r="L2163">
        <f>VLOOKUP(customer!A2175,sales_update!A:N,5,FALSE)</f>
        <v>89</v>
      </c>
      <c r="M2163">
        <f>VLOOKUP(customer!A2175,sales_update!A:N,6,FALSE)</f>
        <v>129</v>
      </c>
      <c r="N2163">
        <f>VLOOKUP(customer!A2175,sales_update!A:N,7,FALSE)</f>
        <v>97</v>
      </c>
      <c r="O2163">
        <f>VLOOKUP(customer!A2175,sales_update!A:N,8,FALSE)</f>
        <v>217</v>
      </c>
      <c r="P2163">
        <f>VLOOKUP(customer!A2175,sales_update!A:N,9,FALSE)</f>
        <v>169</v>
      </c>
      <c r="Q2163">
        <f>VLOOKUP(customer!A2175,sales_update!A:N,10,FALSE)</f>
        <v>1</v>
      </c>
      <c r="R2163">
        <f>VLOOKUP(customer!A2175,sales_update!A:N,11,FALSE)</f>
        <v>2</v>
      </c>
      <c r="S2163">
        <f>VLOOKUP(customer!A2175,sales_update!A:N,12,FALSE)</f>
        <v>0</v>
      </c>
      <c r="T2163">
        <f>VLOOKUP(customer!A2175,sales_update!A:N,13,FALSE)</f>
        <v>4</v>
      </c>
      <c r="U2163">
        <f>VLOOKUP(customer!A2175,sales_update!A:N,14,FALSE)</f>
        <v>6</v>
      </c>
      <c r="V2163">
        <f>VLOOKUP(customer!A2175,Marketing!A:I,2,FALSE)</f>
        <v>0</v>
      </c>
      <c r="W2163">
        <f>VLOOKUP(customer!A2175,Marketing!A:I,3,FALSE)</f>
        <v>0</v>
      </c>
      <c r="X2163">
        <f>VLOOKUP(customer!A2175,Marketing!A:I,4,FALSE)</f>
        <v>0</v>
      </c>
      <c r="Y2163">
        <f>VLOOKUP(customer!A2175,Marketing!A:I,5,FALSE)</f>
        <v>0</v>
      </c>
      <c r="Z2163">
        <f>VLOOKUP(customer!A2175,Marketing!A:I,6,FALSE)</f>
        <v>0</v>
      </c>
      <c r="AA2163">
        <f>VLOOKUP(customer!A2175,Marketing!A:I,7,FALSE)</f>
        <v>0</v>
      </c>
      <c r="AB2163">
        <f>VLOOKUP(customer!A2175,Marketing!A:I,8,FALSE)</f>
        <v>0</v>
      </c>
      <c r="AC2163" s="1">
        <f>VLOOKUP(customer!A2175,Marketing!A:I,9,FALSE)</f>
        <v>43682</v>
      </c>
    </row>
    <row r="2164" spans="1:29" x14ac:dyDescent="0.3">
      <c r="A2164">
        <v>1472</v>
      </c>
      <c r="B2164">
        <v>114045</v>
      </c>
      <c r="C2164">
        <v>1</v>
      </c>
      <c r="D2164">
        <v>0</v>
      </c>
      <c r="E2164">
        <v>51</v>
      </c>
      <c r="F2164" t="str">
        <f>IF(customer!G2176=1, "Married", IF(customer!H2176=1, "Single", IF(customer!F2176=1, "Divorced", IF(customer!I2176=1, "Together", IF(customer!J2176=1, "Widowed", "Unknown")))))</f>
        <v>Married</v>
      </c>
      <c r="G2164" t="str">
        <f>IF(customer!K2176=1,"Basic",IF(customer!L2176=1,"Graduate",IF(customer!M2176=1,"Master",IF(customer!N2176=1,"PhD","Unknown"))))</f>
        <v>Graduate</v>
      </c>
      <c r="H2164" t="s">
        <v>19</v>
      </c>
      <c r="I2164">
        <f>VLOOKUP(customer!A2176,sales_update!A:N,2,FALSE)</f>
        <v>24</v>
      </c>
      <c r="J2164">
        <f xml:space="preserve"> VLOOKUP(customer!A2176,sales_update!A:N,3,FALSE)</f>
        <v>89</v>
      </c>
      <c r="K2164">
        <f>VLOOKUP(customer!A2176,sales_update!A:N,4,FALSE)</f>
        <v>0</v>
      </c>
      <c r="L2164">
        <f>VLOOKUP(customer!A2176,sales_update!A:N,5,FALSE)</f>
        <v>41</v>
      </c>
      <c r="M2164">
        <f>VLOOKUP(customer!A2176,sales_update!A:N,6,FALSE)</f>
        <v>16</v>
      </c>
      <c r="N2164">
        <f>VLOOKUP(customer!A2176,sales_update!A:N,7,FALSE)</f>
        <v>8</v>
      </c>
      <c r="O2164">
        <f>VLOOKUP(customer!A2176,sales_update!A:N,8,FALSE)</f>
        <v>8</v>
      </c>
      <c r="P2164">
        <f>VLOOKUP(customer!A2176,sales_update!A:N,9,FALSE)</f>
        <v>146</v>
      </c>
      <c r="Q2164">
        <f>VLOOKUP(customer!A2176,sales_update!A:N,10,FALSE)</f>
        <v>1</v>
      </c>
      <c r="R2164">
        <f>VLOOKUP(customer!A2176,sales_update!A:N,11,FALSE)</f>
        <v>1</v>
      </c>
      <c r="S2164">
        <f>VLOOKUP(customer!A2176,sales_update!A:N,12,FALSE)</f>
        <v>0</v>
      </c>
      <c r="T2164">
        <f>VLOOKUP(customer!A2176,sales_update!A:N,13,FALSE)</f>
        <v>3</v>
      </c>
      <c r="U2164">
        <f>VLOOKUP(customer!A2176,sales_update!A:N,14,FALSE)</f>
        <v>7</v>
      </c>
      <c r="V2164">
        <f>VLOOKUP(customer!A2176,Marketing!A:I,2,FALSE)</f>
        <v>0</v>
      </c>
      <c r="W2164">
        <f>VLOOKUP(customer!A2176,Marketing!A:I,3,FALSE)</f>
        <v>0</v>
      </c>
      <c r="X2164">
        <f>VLOOKUP(customer!A2176,Marketing!A:I,4,FALSE)</f>
        <v>0</v>
      </c>
      <c r="Y2164">
        <f>VLOOKUP(customer!A2176,Marketing!A:I,5,FALSE)</f>
        <v>0</v>
      </c>
      <c r="Z2164">
        <f>VLOOKUP(customer!A2176,Marketing!A:I,6,FALSE)</f>
        <v>0</v>
      </c>
      <c r="AA2164">
        <f>VLOOKUP(customer!A2176,Marketing!A:I,7,FALSE)</f>
        <v>0</v>
      </c>
      <c r="AB2164">
        <f>VLOOKUP(customer!A2176,Marketing!A:I,8,FALSE)</f>
        <v>0</v>
      </c>
      <c r="AC2164" s="1">
        <f>VLOOKUP(customer!A2176,Marketing!A:I,9,FALSE)</f>
        <v>44014</v>
      </c>
    </row>
    <row r="2165" spans="1:29" x14ac:dyDescent="0.3">
      <c r="A2165">
        <v>2568</v>
      </c>
      <c r="B2165">
        <v>113724</v>
      </c>
      <c r="C2165">
        <v>1</v>
      </c>
      <c r="D2165">
        <v>0</v>
      </c>
      <c r="E2165">
        <v>32</v>
      </c>
      <c r="F2165" t="str">
        <f>IF(customer!G2177=1, "Married", IF(customer!H2177=1, "Single", IF(customer!F2177=1, "Divorced", IF(customer!I2177=1, "Together", IF(customer!J2177=1, "Widowed", "Unknown")))))</f>
        <v>Together</v>
      </c>
      <c r="G2165" t="str">
        <f>IF(customer!K2177=1,"Basic",IF(customer!L2177=1,"Graduate",IF(customer!M2177=1,"Master",IF(customer!N2177=1,"PhD","Unknown"))))</f>
        <v>Basic</v>
      </c>
      <c r="H2165" t="s">
        <v>17</v>
      </c>
      <c r="I2165">
        <f>VLOOKUP(customer!A2177,sales_update!A:N,2,FALSE)</f>
        <v>43</v>
      </c>
      <c r="J2165">
        <f xml:space="preserve"> VLOOKUP(customer!A2177,sales_update!A:N,3,FALSE)</f>
        <v>17</v>
      </c>
      <c r="K2165">
        <f>VLOOKUP(customer!A2177,sales_update!A:N,4,FALSE)</f>
        <v>58</v>
      </c>
      <c r="L2165">
        <f>VLOOKUP(customer!A2177,sales_update!A:N,5,FALSE)</f>
        <v>41</v>
      </c>
      <c r="M2165">
        <f>VLOOKUP(customer!A2177,sales_update!A:N,6,FALSE)</f>
        <v>17</v>
      </c>
      <c r="N2165">
        <f>VLOOKUP(customer!A2177,sales_update!A:N,7,FALSE)</f>
        <v>124</v>
      </c>
      <c r="O2165">
        <f>VLOOKUP(customer!A2177,sales_update!A:N,8,FALSE)</f>
        <v>224</v>
      </c>
      <c r="P2165">
        <f>VLOOKUP(customer!A2177,sales_update!A:N,9,FALSE)</f>
        <v>33</v>
      </c>
      <c r="Q2165">
        <f>VLOOKUP(customer!A2177,sales_update!A:N,10,FALSE)</f>
        <v>1</v>
      </c>
      <c r="R2165">
        <f>VLOOKUP(customer!A2177,sales_update!A:N,11,FALSE)</f>
        <v>2</v>
      </c>
      <c r="S2165">
        <f>VLOOKUP(customer!A2177,sales_update!A:N,12,FALSE)</f>
        <v>0</v>
      </c>
      <c r="T2165">
        <f>VLOOKUP(customer!A2177,sales_update!A:N,13,FALSE)</f>
        <v>2</v>
      </c>
      <c r="U2165">
        <f>VLOOKUP(customer!A2177,sales_update!A:N,14,FALSE)</f>
        <v>9</v>
      </c>
      <c r="V2165">
        <f>VLOOKUP(customer!A2177,Marketing!A:I,2,FALSE)</f>
        <v>1</v>
      </c>
      <c r="W2165">
        <f>VLOOKUP(customer!A2177,Marketing!A:I,3,FALSE)</f>
        <v>0</v>
      </c>
      <c r="X2165">
        <f>VLOOKUP(customer!A2177,Marketing!A:I,4,FALSE)</f>
        <v>0</v>
      </c>
      <c r="Y2165">
        <f>VLOOKUP(customer!A2177,Marketing!A:I,5,FALSE)</f>
        <v>0</v>
      </c>
      <c r="Z2165">
        <f>VLOOKUP(customer!A2177,Marketing!A:I,6,FALSE)</f>
        <v>0</v>
      </c>
      <c r="AA2165">
        <f>VLOOKUP(customer!A2177,Marketing!A:I,7,FALSE)</f>
        <v>0</v>
      </c>
      <c r="AB2165">
        <f>VLOOKUP(customer!A2177,Marketing!A:I,8,FALSE)</f>
        <v>0</v>
      </c>
      <c r="AC2165" s="1">
        <f>VLOOKUP(customer!A2177,Marketing!A:I,9,FALSE)</f>
        <v>43501</v>
      </c>
    </row>
    <row r="2166" spans="1:29" x14ac:dyDescent="0.3">
      <c r="A2166">
        <v>2969</v>
      </c>
      <c r="B2166">
        <v>113672</v>
      </c>
      <c r="C2166">
        <v>1</v>
      </c>
      <c r="D2166">
        <v>1</v>
      </c>
      <c r="E2166">
        <v>60</v>
      </c>
      <c r="F2166" t="str">
        <f>IF(customer!G2178=1, "Married", IF(customer!H2178=1, "Single", IF(customer!F2178=1, "Divorced", IF(customer!I2178=1, "Together", IF(customer!J2178=1, "Widowed", "Unknown")))))</f>
        <v>Together</v>
      </c>
      <c r="G2166" t="str">
        <f>IF(customer!K2178=1,"Basic",IF(customer!L2178=1,"Graduate",IF(customer!M2178=1,"Master",IF(customer!N2178=1,"PhD","Unknown"))))</f>
        <v>Graduate</v>
      </c>
      <c r="H2166" t="s">
        <v>15</v>
      </c>
      <c r="I2166">
        <f>VLOOKUP(customer!A2178,sales_update!A:N,2,FALSE)</f>
        <v>86</v>
      </c>
      <c r="J2166">
        <f xml:space="preserve"> VLOOKUP(customer!A2178,sales_update!A:N,3,FALSE)</f>
        <v>50</v>
      </c>
      <c r="K2166">
        <f>VLOOKUP(customer!A2178,sales_update!A:N,4,FALSE)</f>
        <v>17</v>
      </c>
      <c r="L2166">
        <f>VLOOKUP(customer!A2178,sales_update!A:N,5,FALSE)</f>
        <v>75</v>
      </c>
      <c r="M2166">
        <f>VLOOKUP(customer!A2178,sales_update!A:N,6,FALSE)</f>
        <v>17</v>
      </c>
      <c r="N2166">
        <f>VLOOKUP(customer!A2178,sales_update!A:N,7,FALSE)</f>
        <v>8</v>
      </c>
      <c r="O2166">
        <f>VLOOKUP(customer!A2178,sales_update!A:N,8,FALSE)</f>
        <v>42</v>
      </c>
      <c r="P2166">
        <f>VLOOKUP(customer!A2178,sales_update!A:N,9,FALSE)</f>
        <v>125</v>
      </c>
      <c r="Q2166">
        <f>VLOOKUP(customer!A2178,sales_update!A:N,10,FALSE)</f>
        <v>2</v>
      </c>
      <c r="R2166">
        <f>VLOOKUP(customer!A2178,sales_update!A:N,11,FALSE)</f>
        <v>1</v>
      </c>
      <c r="S2166">
        <f>VLOOKUP(customer!A2178,sales_update!A:N,12,FALSE)</f>
        <v>0</v>
      </c>
      <c r="T2166">
        <f>VLOOKUP(customer!A2178,sales_update!A:N,13,FALSE)</f>
        <v>3</v>
      </c>
      <c r="U2166">
        <f>VLOOKUP(customer!A2178,sales_update!A:N,14,FALSE)</f>
        <v>8</v>
      </c>
      <c r="V2166">
        <f>VLOOKUP(customer!A2178,Marketing!A:I,2,FALSE)</f>
        <v>0</v>
      </c>
      <c r="W2166">
        <f>VLOOKUP(customer!A2178,Marketing!A:I,3,FALSE)</f>
        <v>0</v>
      </c>
      <c r="X2166">
        <f>VLOOKUP(customer!A2178,Marketing!A:I,4,FALSE)</f>
        <v>0</v>
      </c>
      <c r="Y2166">
        <f>VLOOKUP(customer!A2178,Marketing!A:I,5,FALSE)</f>
        <v>0</v>
      </c>
      <c r="Z2166">
        <f>VLOOKUP(customer!A2178,Marketing!A:I,6,FALSE)</f>
        <v>0</v>
      </c>
      <c r="AA2166">
        <f>VLOOKUP(customer!A2178,Marketing!A:I,7,FALSE)</f>
        <v>0</v>
      </c>
      <c r="AB2166">
        <f>VLOOKUP(customer!A2178,Marketing!A:I,8,FALSE)</f>
        <v>0</v>
      </c>
      <c r="AC2166" s="1">
        <f>VLOOKUP(customer!A2178,Marketing!A:I,9,FALSE)</f>
        <v>43730</v>
      </c>
    </row>
    <row r="2167" spans="1:29" x14ac:dyDescent="0.3">
      <c r="A2167">
        <v>1608</v>
      </c>
      <c r="B2167">
        <v>113624</v>
      </c>
      <c r="C2167">
        <v>1</v>
      </c>
      <c r="D2167">
        <v>0</v>
      </c>
      <c r="E2167">
        <v>44</v>
      </c>
      <c r="F2167" t="str">
        <f>IF(customer!G2179=1, "Married", IF(customer!H2179=1, "Single", IF(customer!F2179=1, "Divorced", IF(customer!I2179=1, "Together", IF(customer!J2179=1, "Widowed", "Unknown")))))</f>
        <v>Married</v>
      </c>
      <c r="G2167" t="str">
        <f>IF(customer!K2179=1,"Basic",IF(customer!L2179=1,"Graduate",IF(customer!M2179=1,"Master",IF(customer!N2179=1,"PhD","Unknown"))))</f>
        <v>Graduate</v>
      </c>
      <c r="H2167" t="s">
        <v>17</v>
      </c>
      <c r="I2167">
        <f>VLOOKUP(customer!A2179,sales_update!A:N,2,FALSE)</f>
        <v>93</v>
      </c>
      <c r="J2167">
        <f xml:space="preserve"> VLOOKUP(customer!A2179,sales_update!A:N,3,FALSE)</f>
        <v>83</v>
      </c>
      <c r="K2167">
        <f>VLOOKUP(customer!A2179,sales_update!A:N,4,FALSE)</f>
        <v>17</v>
      </c>
      <c r="L2167">
        <f>VLOOKUP(customer!A2179,sales_update!A:N,5,FALSE)</f>
        <v>125</v>
      </c>
      <c r="M2167">
        <f>VLOOKUP(customer!A2179,sales_update!A:N,6,FALSE)</f>
        <v>17</v>
      </c>
      <c r="N2167">
        <f>VLOOKUP(customer!A2179,sales_update!A:N,7,FALSE)</f>
        <v>8</v>
      </c>
      <c r="O2167">
        <f>VLOOKUP(customer!A2179,sales_update!A:N,8,FALSE)</f>
        <v>50</v>
      </c>
      <c r="P2167">
        <f>VLOOKUP(customer!A2179,sales_update!A:N,9,FALSE)</f>
        <v>200</v>
      </c>
      <c r="Q2167">
        <f>VLOOKUP(customer!A2179,sales_update!A:N,10,FALSE)</f>
        <v>2</v>
      </c>
      <c r="R2167">
        <f>VLOOKUP(customer!A2179,sales_update!A:N,11,FALSE)</f>
        <v>2</v>
      </c>
      <c r="S2167">
        <f>VLOOKUP(customer!A2179,sales_update!A:N,12,FALSE)</f>
        <v>0</v>
      </c>
      <c r="T2167">
        <f>VLOOKUP(customer!A2179,sales_update!A:N,13,FALSE)</f>
        <v>3</v>
      </c>
      <c r="U2167">
        <f>VLOOKUP(customer!A2179,sales_update!A:N,14,FALSE)</f>
        <v>6</v>
      </c>
      <c r="V2167">
        <f>VLOOKUP(customer!A2179,Marketing!A:I,2,FALSE)</f>
        <v>0</v>
      </c>
      <c r="W2167">
        <f>VLOOKUP(customer!A2179,Marketing!A:I,3,FALSE)</f>
        <v>0</v>
      </c>
      <c r="X2167">
        <f>VLOOKUP(customer!A2179,Marketing!A:I,4,FALSE)</f>
        <v>0</v>
      </c>
      <c r="Y2167">
        <f>VLOOKUP(customer!A2179,Marketing!A:I,5,FALSE)</f>
        <v>0</v>
      </c>
      <c r="Z2167">
        <f>VLOOKUP(customer!A2179,Marketing!A:I,6,FALSE)</f>
        <v>0</v>
      </c>
      <c r="AA2167">
        <f>VLOOKUP(customer!A2179,Marketing!A:I,7,FALSE)</f>
        <v>0</v>
      </c>
      <c r="AB2167">
        <f>VLOOKUP(customer!A2179,Marketing!A:I,8,FALSE)</f>
        <v>0</v>
      </c>
      <c r="AC2167" s="1">
        <f>VLOOKUP(customer!A2179,Marketing!A:I,9,FALSE)</f>
        <v>43643</v>
      </c>
    </row>
    <row r="2168" spans="1:29" x14ac:dyDescent="0.3">
      <c r="A2168">
        <v>2736</v>
      </c>
      <c r="B2168">
        <v>113533</v>
      </c>
      <c r="C2168">
        <v>1</v>
      </c>
      <c r="D2168">
        <v>0</v>
      </c>
      <c r="E2168">
        <v>41</v>
      </c>
      <c r="F2168" t="str">
        <f>IF(customer!G2180=1, "Married", IF(customer!H2180=1, "Single", IF(customer!F2180=1, "Divorced", IF(customer!I2180=1, "Together", IF(customer!J2180=1, "Widowed", "Unknown")))))</f>
        <v>Divorced</v>
      </c>
      <c r="G2168" t="str">
        <f>IF(customer!K2180=1,"Basic",IF(customer!L2180=1,"Graduate",IF(customer!M2180=1,"Master",IF(customer!N2180=1,"PhD","Unknown"))))</f>
        <v>Unknown</v>
      </c>
      <c r="H2168" t="s">
        <v>17</v>
      </c>
      <c r="I2168">
        <f>VLOOKUP(customer!A2180,sales_update!A:N,2,FALSE)</f>
        <v>45</v>
      </c>
      <c r="J2168">
        <f xml:space="preserve"> VLOOKUP(customer!A2180,sales_update!A:N,3,FALSE)</f>
        <v>101</v>
      </c>
      <c r="K2168">
        <f>VLOOKUP(customer!A2180,sales_update!A:N,4,FALSE)</f>
        <v>25</v>
      </c>
      <c r="L2168">
        <f>VLOOKUP(customer!A2180,sales_update!A:N,5,FALSE)</f>
        <v>67</v>
      </c>
      <c r="M2168">
        <f>VLOOKUP(customer!A2180,sales_update!A:N,6,FALSE)</f>
        <v>67</v>
      </c>
      <c r="N2168">
        <f>VLOOKUP(customer!A2180,sales_update!A:N,7,FALSE)</f>
        <v>0</v>
      </c>
      <c r="O2168">
        <f>VLOOKUP(customer!A2180,sales_update!A:N,8,FALSE)</f>
        <v>143</v>
      </c>
      <c r="P2168">
        <f>VLOOKUP(customer!A2180,sales_update!A:N,9,FALSE)</f>
        <v>117</v>
      </c>
      <c r="Q2168">
        <f>VLOOKUP(customer!A2180,sales_update!A:N,10,FALSE)</f>
        <v>2</v>
      </c>
      <c r="R2168">
        <f>VLOOKUP(customer!A2180,sales_update!A:N,11,FALSE)</f>
        <v>2</v>
      </c>
      <c r="S2168">
        <f>VLOOKUP(customer!A2180,sales_update!A:N,12,FALSE)</f>
        <v>0</v>
      </c>
      <c r="T2168">
        <f>VLOOKUP(customer!A2180,sales_update!A:N,13,FALSE)</f>
        <v>3</v>
      </c>
      <c r="U2168">
        <f>VLOOKUP(customer!A2180,sales_update!A:N,14,FALSE)</f>
        <v>7</v>
      </c>
      <c r="V2168">
        <f>VLOOKUP(customer!A2180,Marketing!A:I,2,FALSE)</f>
        <v>0</v>
      </c>
      <c r="W2168">
        <f>VLOOKUP(customer!A2180,Marketing!A:I,3,FALSE)</f>
        <v>0</v>
      </c>
      <c r="X2168">
        <f>VLOOKUP(customer!A2180,Marketing!A:I,4,FALSE)</f>
        <v>0</v>
      </c>
      <c r="Y2168">
        <f>VLOOKUP(customer!A2180,Marketing!A:I,5,FALSE)</f>
        <v>0</v>
      </c>
      <c r="Z2168">
        <f>VLOOKUP(customer!A2180,Marketing!A:I,6,FALSE)</f>
        <v>0</v>
      </c>
      <c r="AA2168">
        <f>VLOOKUP(customer!A2180,Marketing!A:I,7,FALSE)</f>
        <v>0</v>
      </c>
      <c r="AB2168">
        <f>VLOOKUP(customer!A2180,Marketing!A:I,8,FALSE)</f>
        <v>0</v>
      </c>
      <c r="AC2168" s="1">
        <f>VLOOKUP(customer!A2180,Marketing!A:I,9,FALSE)</f>
        <v>43692</v>
      </c>
    </row>
    <row r="2169" spans="1:29" x14ac:dyDescent="0.3">
      <c r="A2169">
        <v>1561</v>
      </c>
      <c r="B2169">
        <v>113260</v>
      </c>
      <c r="C2169">
        <v>1</v>
      </c>
      <c r="D2169">
        <v>1</v>
      </c>
      <c r="E2169">
        <v>50</v>
      </c>
      <c r="F2169" t="str">
        <f>IF(customer!G2181=1, "Married", IF(customer!H2181=1, "Single", IF(customer!F2181=1, "Divorced", IF(customer!I2181=1, "Together", IF(customer!J2181=1, "Widowed", "Unknown")))))</f>
        <v>Married</v>
      </c>
      <c r="G2169" t="str">
        <f>IF(customer!K2181=1,"Basic",IF(customer!L2181=1,"Graduate",IF(customer!M2181=1,"Master",IF(customer!N2181=1,"PhD","Unknown"))))</f>
        <v>Graduate</v>
      </c>
      <c r="H2169" t="s">
        <v>18</v>
      </c>
      <c r="I2169">
        <f>VLOOKUP(customer!A2181,sales_update!A:N,2,FALSE)</f>
        <v>48</v>
      </c>
      <c r="J2169">
        <f xml:space="preserve"> VLOOKUP(customer!A2181,sales_update!A:N,3,FALSE)</f>
        <v>77</v>
      </c>
      <c r="K2169">
        <f>VLOOKUP(customer!A2181,sales_update!A:N,4,FALSE)</f>
        <v>34</v>
      </c>
      <c r="L2169">
        <f>VLOOKUP(customer!A2181,sales_update!A:N,5,FALSE)</f>
        <v>145</v>
      </c>
      <c r="M2169">
        <f>VLOOKUP(customer!A2181,sales_update!A:N,6,FALSE)</f>
        <v>85</v>
      </c>
      <c r="N2169">
        <f>VLOOKUP(customer!A2181,sales_update!A:N,7,FALSE)</f>
        <v>17</v>
      </c>
      <c r="O2169">
        <f>VLOOKUP(customer!A2181,sales_update!A:N,8,FALSE)</f>
        <v>60</v>
      </c>
      <c r="P2169">
        <f>VLOOKUP(customer!A2181,sales_update!A:N,9,FALSE)</f>
        <v>299</v>
      </c>
      <c r="Q2169">
        <f>VLOOKUP(customer!A2181,sales_update!A:N,10,FALSE)</f>
        <v>4</v>
      </c>
      <c r="R2169">
        <f>VLOOKUP(customer!A2181,sales_update!A:N,11,FALSE)</f>
        <v>3</v>
      </c>
      <c r="S2169">
        <f>VLOOKUP(customer!A2181,sales_update!A:N,12,FALSE)</f>
        <v>0</v>
      </c>
      <c r="T2169">
        <f>VLOOKUP(customer!A2181,sales_update!A:N,13,FALSE)</f>
        <v>3</v>
      </c>
      <c r="U2169">
        <f>VLOOKUP(customer!A2181,sales_update!A:N,14,FALSE)</f>
        <v>8</v>
      </c>
      <c r="V2169">
        <f>VLOOKUP(customer!A2181,Marketing!A:I,2,FALSE)</f>
        <v>0</v>
      </c>
      <c r="W2169">
        <f>VLOOKUP(customer!A2181,Marketing!A:I,3,FALSE)</f>
        <v>0</v>
      </c>
      <c r="X2169">
        <f>VLOOKUP(customer!A2181,Marketing!A:I,4,FALSE)</f>
        <v>0</v>
      </c>
      <c r="Y2169">
        <f>VLOOKUP(customer!A2181,Marketing!A:I,5,FALSE)</f>
        <v>0</v>
      </c>
      <c r="Z2169">
        <f>VLOOKUP(customer!A2181,Marketing!A:I,6,FALSE)</f>
        <v>0</v>
      </c>
      <c r="AA2169">
        <f>VLOOKUP(customer!A2181,Marketing!A:I,7,FALSE)</f>
        <v>0</v>
      </c>
      <c r="AB2169">
        <f>VLOOKUP(customer!A2181,Marketing!A:I,8,FALSE)</f>
        <v>0</v>
      </c>
      <c r="AC2169" s="1">
        <f>VLOOKUP(customer!A2181,Marketing!A:I,9,FALSE)</f>
        <v>43858</v>
      </c>
    </row>
    <row r="2170" spans="1:29" x14ac:dyDescent="0.3">
      <c r="A2170">
        <v>1674</v>
      </c>
      <c r="B2170">
        <v>113084</v>
      </c>
      <c r="C2170">
        <v>0</v>
      </c>
      <c r="D2170">
        <v>0</v>
      </c>
      <c r="E2170">
        <v>68</v>
      </c>
      <c r="F2170" t="str">
        <f>IF(customer!G2182=1, "Married", IF(customer!H2182=1, "Single", IF(customer!F2182=1, "Divorced", IF(customer!I2182=1, "Together", IF(customer!J2182=1, "Widowed", "Unknown")))))</f>
        <v>Together</v>
      </c>
      <c r="G2170" t="str">
        <f>IF(customer!K2182=1,"Basic",IF(customer!L2182=1,"Graduate",IF(customer!M2182=1,"Master",IF(customer!N2182=1,"PhD","Unknown"))))</f>
        <v>Basic</v>
      </c>
      <c r="H2170" t="s">
        <v>17</v>
      </c>
      <c r="I2170">
        <f>VLOOKUP(customer!A2182,sales_update!A:N,2,FALSE)</f>
        <v>29</v>
      </c>
      <c r="J2170">
        <f xml:space="preserve"> VLOOKUP(customer!A2182,sales_update!A:N,3,FALSE)</f>
        <v>17</v>
      </c>
      <c r="K2170">
        <f>VLOOKUP(customer!A2182,sales_update!A:N,4,FALSE)</f>
        <v>0</v>
      </c>
      <c r="L2170">
        <f>VLOOKUP(customer!A2182,sales_update!A:N,5,FALSE)</f>
        <v>61</v>
      </c>
      <c r="M2170">
        <f>VLOOKUP(customer!A2182,sales_update!A:N,6,FALSE)</f>
        <v>26</v>
      </c>
      <c r="N2170">
        <f>VLOOKUP(customer!A2182,sales_update!A:N,7,FALSE)</f>
        <v>61</v>
      </c>
      <c r="O2170">
        <f>VLOOKUP(customer!A2182,sales_update!A:N,8,FALSE)</f>
        <v>86</v>
      </c>
      <c r="P2170">
        <f>VLOOKUP(customer!A2182,sales_update!A:N,9,FALSE)</f>
        <v>78</v>
      </c>
      <c r="Q2170">
        <f>VLOOKUP(customer!A2182,sales_update!A:N,10,FALSE)</f>
        <v>1</v>
      </c>
      <c r="R2170">
        <f>VLOOKUP(customer!A2182,sales_update!A:N,11,FALSE)</f>
        <v>1</v>
      </c>
      <c r="S2170">
        <f>VLOOKUP(customer!A2182,sales_update!A:N,12,FALSE)</f>
        <v>0</v>
      </c>
      <c r="T2170">
        <f>VLOOKUP(customer!A2182,sales_update!A:N,13,FALSE)</f>
        <v>3</v>
      </c>
      <c r="U2170">
        <f>VLOOKUP(customer!A2182,sales_update!A:N,14,FALSE)</f>
        <v>6</v>
      </c>
      <c r="V2170">
        <f>VLOOKUP(customer!A2182,Marketing!A:I,2,FALSE)</f>
        <v>0</v>
      </c>
      <c r="W2170">
        <f>VLOOKUP(customer!A2182,Marketing!A:I,3,FALSE)</f>
        <v>0</v>
      </c>
      <c r="X2170">
        <f>VLOOKUP(customer!A2182,Marketing!A:I,4,FALSE)</f>
        <v>0</v>
      </c>
      <c r="Y2170">
        <f>VLOOKUP(customer!A2182,Marketing!A:I,5,FALSE)</f>
        <v>0</v>
      </c>
      <c r="Z2170">
        <f>VLOOKUP(customer!A2182,Marketing!A:I,6,FALSE)</f>
        <v>0</v>
      </c>
      <c r="AA2170">
        <f>VLOOKUP(customer!A2182,Marketing!A:I,7,FALSE)</f>
        <v>0</v>
      </c>
      <c r="AB2170">
        <f>VLOOKUP(customer!A2182,Marketing!A:I,8,FALSE)</f>
        <v>0</v>
      </c>
      <c r="AC2170" s="1">
        <f>VLOOKUP(customer!A2182,Marketing!A:I,9,FALSE)</f>
        <v>43929</v>
      </c>
    </row>
    <row r="2171" spans="1:29" x14ac:dyDescent="0.3">
      <c r="A2171">
        <v>1297</v>
      </c>
      <c r="B2171">
        <v>112571</v>
      </c>
      <c r="C2171">
        <v>1</v>
      </c>
      <c r="D2171">
        <v>0</v>
      </c>
      <c r="E2171">
        <v>44</v>
      </c>
      <c r="F2171" t="str">
        <f>IF(customer!G2183=1, "Married", IF(customer!H2183=1, "Single", IF(customer!F2183=1, "Divorced", IF(customer!I2183=1, "Together", IF(customer!J2183=1, "Widowed", "Unknown")))))</f>
        <v>Divorced</v>
      </c>
      <c r="G2171" t="str">
        <f>IF(customer!K2183=1,"Basic",IF(customer!L2183=1,"Graduate",IF(customer!M2183=1,"Master",IF(customer!N2183=1,"PhD","Unknown"))))</f>
        <v>Graduate</v>
      </c>
      <c r="H2171" t="s">
        <v>18</v>
      </c>
      <c r="I2171">
        <f>VLOOKUP(customer!A2183,sales_update!A:N,2,FALSE)</f>
        <v>86</v>
      </c>
      <c r="J2171">
        <f xml:space="preserve"> VLOOKUP(customer!A2183,sales_update!A:N,3,FALSE)</f>
        <v>27</v>
      </c>
      <c r="K2171">
        <f>VLOOKUP(customer!A2183,sales_update!A:N,4,FALSE)</f>
        <v>45</v>
      </c>
      <c r="L2171">
        <f>VLOOKUP(customer!A2183,sales_update!A:N,5,FALSE)</f>
        <v>125</v>
      </c>
      <c r="M2171">
        <f>VLOOKUP(customer!A2183,sales_update!A:N,6,FALSE)</f>
        <v>18</v>
      </c>
      <c r="N2171">
        <f>VLOOKUP(customer!A2183,sales_update!A:N,7,FALSE)</f>
        <v>107</v>
      </c>
      <c r="O2171">
        <f>VLOOKUP(customer!A2183,sales_update!A:N,8,FALSE)</f>
        <v>152</v>
      </c>
      <c r="P2171">
        <f>VLOOKUP(customer!A2183,sales_update!A:N,9,FALSE)</f>
        <v>170</v>
      </c>
      <c r="Q2171">
        <f>VLOOKUP(customer!A2183,sales_update!A:N,10,FALSE)</f>
        <v>4</v>
      </c>
      <c r="R2171">
        <f>VLOOKUP(customer!A2183,sales_update!A:N,11,FALSE)</f>
        <v>3</v>
      </c>
      <c r="S2171">
        <f>VLOOKUP(customer!A2183,sales_update!A:N,12,FALSE)</f>
        <v>1</v>
      </c>
      <c r="T2171">
        <f>VLOOKUP(customer!A2183,sales_update!A:N,13,FALSE)</f>
        <v>3</v>
      </c>
      <c r="U2171">
        <f>VLOOKUP(customer!A2183,sales_update!A:N,14,FALSE)</f>
        <v>6</v>
      </c>
      <c r="V2171">
        <f>VLOOKUP(customer!A2183,Marketing!A:I,2,FALSE)</f>
        <v>0</v>
      </c>
      <c r="W2171">
        <f>VLOOKUP(customer!A2183,Marketing!A:I,3,FALSE)</f>
        <v>0</v>
      </c>
      <c r="X2171">
        <f>VLOOKUP(customer!A2183,Marketing!A:I,4,FALSE)</f>
        <v>0</v>
      </c>
      <c r="Y2171">
        <f>VLOOKUP(customer!A2183,Marketing!A:I,5,FALSE)</f>
        <v>0</v>
      </c>
      <c r="Z2171">
        <f>VLOOKUP(customer!A2183,Marketing!A:I,6,FALSE)</f>
        <v>0</v>
      </c>
      <c r="AA2171">
        <f>VLOOKUP(customer!A2183,Marketing!A:I,7,FALSE)</f>
        <v>0</v>
      </c>
      <c r="AB2171">
        <f>VLOOKUP(customer!A2183,Marketing!A:I,8,FALSE)</f>
        <v>0</v>
      </c>
      <c r="AC2171" s="1">
        <f>VLOOKUP(customer!A2183,Marketing!A:I,9,FALSE)</f>
        <v>44006</v>
      </c>
    </row>
    <row r="2172" spans="1:29" x14ac:dyDescent="0.3">
      <c r="A2172">
        <v>2587</v>
      </c>
      <c r="B2172">
        <v>112393</v>
      </c>
      <c r="C2172">
        <v>0</v>
      </c>
      <c r="D2172">
        <v>0</v>
      </c>
      <c r="E2172">
        <v>42</v>
      </c>
      <c r="F2172" t="str">
        <f>IF(customer!G2184=1, "Married", IF(customer!H2184=1, "Single", IF(customer!F2184=1, "Divorced", IF(customer!I2184=1, "Together", IF(customer!J2184=1, "Widowed", "Unknown")))))</f>
        <v>Married</v>
      </c>
      <c r="G2172" t="str">
        <f>IF(customer!K2184=1,"Basic",IF(customer!L2184=1,"Graduate",IF(customer!M2184=1,"Master",IF(customer!N2184=1,"PhD","Unknown"))))</f>
        <v>Unknown</v>
      </c>
      <c r="H2172" t="s">
        <v>18</v>
      </c>
      <c r="I2172">
        <f>VLOOKUP(customer!A2184,sales_update!A:N,2,FALSE)</f>
        <v>38</v>
      </c>
      <c r="J2172">
        <f xml:space="preserve"> VLOOKUP(customer!A2184,sales_update!A:N,3,FALSE)</f>
        <v>45</v>
      </c>
      <c r="K2172">
        <f>VLOOKUP(customer!A2184,sales_update!A:N,4,FALSE)</f>
        <v>54</v>
      </c>
      <c r="L2172">
        <f>VLOOKUP(customer!A2184,sales_update!A:N,5,FALSE)</f>
        <v>136</v>
      </c>
      <c r="M2172">
        <f>VLOOKUP(customer!A2184,sales_update!A:N,6,FALSE)</f>
        <v>100</v>
      </c>
      <c r="N2172">
        <f>VLOOKUP(customer!A2184,sales_update!A:N,7,FALSE)</f>
        <v>63</v>
      </c>
      <c r="O2172">
        <f>VLOOKUP(customer!A2184,sales_update!A:N,8,FALSE)</f>
        <v>118</v>
      </c>
      <c r="P2172">
        <f>VLOOKUP(customer!A2184,sales_update!A:N,9,FALSE)</f>
        <v>281</v>
      </c>
      <c r="Q2172">
        <f>VLOOKUP(customer!A2184,sales_update!A:N,10,FALSE)</f>
        <v>1</v>
      </c>
      <c r="R2172">
        <f>VLOOKUP(customer!A2184,sales_update!A:N,11,FALSE)</f>
        <v>2</v>
      </c>
      <c r="S2172">
        <f>VLOOKUP(customer!A2184,sales_update!A:N,12,FALSE)</f>
        <v>0</v>
      </c>
      <c r="T2172">
        <f>VLOOKUP(customer!A2184,sales_update!A:N,13,FALSE)</f>
        <v>3</v>
      </c>
      <c r="U2172">
        <f>VLOOKUP(customer!A2184,sales_update!A:N,14,FALSE)</f>
        <v>9</v>
      </c>
      <c r="V2172">
        <f>VLOOKUP(customer!A2184,Marketing!A:I,2,FALSE)</f>
        <v>0</v>
      </c>
      <c r="W2172">
        <f>VLOOKUP(customer!A2184,Marketing!A:I,3,FALSE)</f>
        <v>0</v>
      </c>
      <c r="X2172">
        <f>VLOOKUP(customer!A2184,Marketing!A:I,4,FALSE)</f>
        <v>0</v>
      </c>
      <c r="Y2172">
        <f>VLOOKUP(customer!A2184,Marketing!A:I,5,FALSE)</f>
        <v>0</v>
      </c>
      <c r="Z2172">
        <f>VLOOKUP(customer!A2184,Marketing!A:I,6,FALSE)</f>
        <v>0</v>
      </c>
      <c r="AA2172">
        <f>VLOOKUP(customer!A2184,Marketing!A:I,7,FALSE)</f>
        <v>0</v>
      </c>
      <c r="AB2172">
        <f>VLOOKUP(customer!A2184,Marketing!A:I,8,FALSE)</f>
        <v>0</v>
      </c>
      <c r="AC2172" s="1">
        <f>VLOOKUP(customer!A2184,Marketing!A:I,9,FALSE)</f>
        <v>43596</v>
      </c>
    </row>
    <row r="2173" spans="1:29" x14ac:dyDescent="0.3">
      <c r="A2173">
        <v>2836</v>
      </c>
      <c r="B2173">
        <v>111448</v>
      </c>
      <c r="C2173">
        <v>0</v>
      </c>
      <c r="D2173">
        <v>0</v>
      </c>
      <c r="E2173">
        <v>45</v>
      </c>
      <c r="F2173" t="str">
        <f>IF(customer!G2185=1, "Married", IF(customer!H2185=1, "Single", IF(customer!F2185=1, "Divorced", IF(customer!I2185=1, "Together", IF(customer!J2185=1, "Widowed", "Unknown")))))</f>
        <v>Divorced</v>
      </c>
      <c r="G2173" t="str">
        <f>IF(customer!K2185=1,"Basic",IF(customer!L2185=1,"Graduate",IF(customer!M2185=1,"Master",IF(customer!N2185=1,"PhD","Unknown"))))</f>
        <v>Unknown</v>
      </c>
      <c r="H2173" t="s">
        <v>20</v>
      </c>
      <c r="I2173">
        <f>VLOOKUP(customer!A2185,sales_update!A:N,2,FALSE)</f>
        <v>16</v>
      </c>
      <c r="J2173">
        <f xml:space="preserve"> VLOOKUP(customer!A2185,sales_update!A:N,3,FALSE)</f>
        <v>0</v>
      </c>
      <c r="K2173">
        <f>VLOOKUP(customer!A2185,sales_update!A:N,4,FALSE)</f>
        <v>0</v>
      </c>
      <c r="L2173">
        <f>VLOOKUP(customer!A2185,sales_update!A:N,5,FALSE)</f>
        <v>0</v>
      </c>
      <c r="M2173">
        <f>VLOOKUP(customer!A2185,sales_update!A:N,6,FALSE)</f>
        <v>58</v>
      </c>
      <c r="N2173">
        <f>VLOOKUP(customer!A2185,sales_update!A:N,7,FALSE)</f>
        <v>19</v>
      </c>
      <c r="O2173">
        <f>VLOOKUP(customer!A2185,sales_update!A:N,8,FALSE)</f>
        <v>58</v>
      </c>
      <c r="P2173">
        <f>VLOOKUP(customer!A2185,sales_update!A:N,9,FALSE)</f>
        <v>19</v>
      </c>
      <c r="Q2173">
        <f>VLOOKUP(customer!A2185,sales_update!A:N,10,FALSE)</f>
        <v>1</v>
      </c>
      <c r="R2173">
        <f>VLOOKUP(customer!A2185,sales_update!A:N,11,FALSE)</f>
        <v>1</v>
      </c>
      <c r="S2173">
        <f>VLOOKUP(customer!A2185,sales_update!A:N,12,FALSE)</f>
        <v>0</v>
      </c>
      <c r="T2173">
        <f>VLOOKUP(customer!A2185,sales_update!A:N,13,FALSE)</f>
        <v>2</v>
      </c>
      <c r="U2173">
        <f>VLOOKUP(customer!A2185,sales_update!A:N,14,FALSE)</f>
        <v>6</v>
      </c>
      <c r="V2173">
        <f>VLOOKUP(customer!A2185,Marketing!A:I,2,FALSE)</f>
        <v>0</v>
      </c>
      <c r="W2173">
        <f>VLOOKUP(customer!A2185,Marketing!A:I,3,FALSE)</f>
        <v>0</v>
      </c>
      <c r="X2173">
        <f>VLOOKUP(customer!A2185,Marketing!A:I,4,FALSE)</f>
        <v>0</v>
      </c>
      <c r="Y2173">
        <f>VLOOKUP(customer!A2185,Marketing!A:I,5,FALSE)</f>
        <v>0</v>
      </c>
      <c r="Z2173">
        <f>VLOOKUP(customer!A2185,Marketing!A:I,6,FALSE)</f>
        <v>0</v>
      </c>
      <c r="AA2173">
        <f>VLOOKUP(customer!A2185,Marketing!A:I,7,FALSE)</f>
        <v>0</v>
      </c>
      <c r="AB2173">
        <f>VLOOKUP(customer!A2185,Marketing!A:I,8,FALSE)</f>
        <v>0</v>
      </c>
      <c r="AC2173" s="1">
        <f>VLOOKUP(customer!A2185,Marketing!A:I,9,FALSE)</f>
        <v>43972</v>
      </c>
    </row>
    <row r="2174" spans="1:29" x14ac:dyDescent="0.3">
      <c r="A2174">
        <v>3197</v>
      </c>
      <c r="B2174">
        <v>111012</v>
      </c>
      <c r="C2174">
        <v>1</v>
      </c>
      <c r="D2174">
        <v>0</v>
      </c>
      <c r="E2174">
        <v>36</v>
      </c>
      <c r="F2174" t="str">
        <f>IF(customer!G2186=1, "Married", IF(customer!H2186=1, "Single", IF(customer!F2186=1, "Divorced", IF(customer!I2186=1, "Together", IF(customer!J2186=1, "Widowed", "Unknown")))))</f>
        <v>Single</v>
      </c>
      <c r="G2174" t="str">
        <f>IF(customer!K2186=1,"Basic",IF(customer!L2186=1,"Graduate",IF(customer!M2186=1,"Master",IF(customer!N2186=1,"PhD","Unknown"))))</f>
        <v>Graduate</v>
      </c>
      <c r="H2174" t="s">
        <v>15</v>
      </c>
      <c r="I2174">
        <f>VLOOKUP(customer!A2186,sales_update!A:N,2,FALSE)</f>
        <v>82</v>
      </c>
      <c r="J2174">
        <f xml:space="preserve"> VLOOKUP(customer!A2186,sales_update!A:N,3,FALSE)</f>
        <v>242</v>
      </c>
      <c r="K2174">
        <f>VLOOKUP(customer!A2186,sales_update!A:N,4,FALSE)</f>
        <v>30</v>
      </c>
      <c r="L2174">
        <f>VLOOKUP(customer!A2186,sales_update!A:N,5,FALSE)</f>
        <v>262</v>
      </c>
      <c r="M2174">
        <f>VLOOKUP(customer!A2186,sales_update!A:N,6,FALSE)</f>
        <v>71</v>
      </c>
      <c r="N2174">
        <f>VLOOKUP(customer!A2186,sales_update!A:N,7,FALSE)</f>
        <v>10</v>
      </c>
      <c r="O2174">
        <f>VLOOKUP(customer!A2186,sales_update!A:N,8,FALSE)</f>
        <v>232</v>
      </c>
      <c r="P2174">
        <f>VLOOKUP(customer!A2186,sales_update!A:N,9,FALSE)</f>
        <v>383</v>
      </c>
      <c r="Q2174">
        <f>VLOOKUP(customer!A2186,sales_update!A:N,10,FALSE)</f>
        <v>3</v>
      </c>
      <c r="R2174">
        <f>VLOOKUP(customer!A2186,sales_update!A:N,11,FALSE)</f>
        <v>3</v>
      </c>
      <c r="S2174">
        <f>VLOOKUP(customer!A2186,sales_update!A:N,12,FALSE)</f>
        <v>1</v>
      </c>
      <c r="T2174">
        <f>VLOOKUP(customer!A2186,sales_update!A:N,13,FALSE)</f>
        <v>2</v>
      </c>
      <c r="U2174">
        <f>VLOOKUP(customer!A2186,sales_update!A:N,14,FALSE)</f>
        <v>9</v>
      </c>
      <c r="V2174">
        <f>VLOOKUP(customer!A2186,Marketing!A:I,2,FALSE)</f>
        <v>1</v>
      </c>
      <c r="W2174">
        <f>VLOOKUP(customer!A2186,Marketing!A:I,3,FALSE)</f>
        <v>0</v>
      </c>
      <c r="X2174">
        <f>VLOOKUP(customer!A2186,Marketing!A:I,4,FALSE)</f>
        <v>0</v>
      </c>
      <c r="Y2174">
        <f>VLOOKUP(customer!A2186,Marketing!A:I,5,FALSE)</f>
        <v>0</v>
      </c>
      <c r="Z2174">
        <f>VLOOKUP(customer!A2186,Marketing!A:I,6,FALSE)</f>
        <v>0</v>
      </c>
      <c r="AA2174">
        <f>VLOOKUP(customer!A2186,Marketing!A:I,7,FALSE)</f>
        <v>0</v>
      </c>
      <c r="AB2174">
        <f>VLOOKUP(customer!A2186,Marketing!A:I,8,FALSE)</f>
        <v>0</v>
      </c>
      <c r="AC2174" s="1">
        <f>VLOOKUP(customer!A2186,Marketing!A:I,9,FALSE)</f>
        <v>43698</v>
      </c>
    </row>
    <row r="2175" spans="1:29" x14ac:dyDescent="0.3">
      <c r="A2175">
        <v>1029</v>
      </c>
      <c r="B2175">
        <v>110979</v>
      </c>
      <c r="C2175">
        <v>0</v>
      </c>
      <c r="D2175">
        <v>0</v>
      </c>
      <c r="E2175">
        <v>31</v>
      </c>
      <c r="F2175" t="str">
        <f>IF(customer!G2187=1, "Married", IF(customer!H2187=1, "Single", IF(customer!F2187=1, "Divorced", IF(customer!I2187=1, "Together", IF(customer!J2187=1, "Widowed", "Unknown")))))</f>
        <v>Divorced</v>
      </c>
      <c r="G2175" t="str">
        <f>IF(customer!K2187=1,"Basic",IF(customer!L2187=1,"Graduate",IF(customer!M2187=1,"Master",IF(customer!N2187=1,"PhD","Unknown"))))</f>
        <v>Master</v>
      </c>
      <c r="H2175" t="s">
        <v>16</v>
      </c>
      <c r="I2175">
        <f>VLOOKUP(customer!A2187,sales_update!A:N,2,FALSE)</f>
        <v>34</v>
      </c>
      <c r="J2175">
        <f xml:space="preserve"> VLOOKUP(customer!A2187,sales_update!A:N,3,FALSE)</f>
        <v>81</v>
      </c>
      <c r="K2175">
        <f>VLOOKUP(customer!A2187,sales_update!A:N,4,FALSE)</f>
        <v>40</v>
      </c>
      <c r="L2175">
        <f>VLOOKUP(customer!A2187,sales_update!A:N,5,FALSE)</f>
        <v>101</v>
      </c>
      <c r="M2175">
        <f>VLOOKUP(customer!A2187,sales_update!A:N,6,FALSE)</f>
        <v>20</v>
      </c>
      <c r="N2175">
        <f>VLOOKUP(customer!A2187,sales_update!A:N,7,FALSE)</f>
        <v>20</v>
      </c>
      <c r="O2175">
        <f>VLOOKUP(customer!A2187,sales_update!A:N,8,FALSE)</f>
        <v>40</v>
      </c>
      <c r="P2175">
        <f>VLOOKUP(customer!A2187,sales_update!A:N,9,FALSE)</f>
        <v>222</v>
      </c>
      <c r="Q2175">
        <f>VLOOKUP(customer!A2187,sales_update!A:N,10,FALSE)</f>
        <v>2</v>
      </c>
      <c r="R2175">
        <f>VLOOKUP(customer!A2187,sales_update!A:N,11,FALSE)</f>
        <v>3</v>
      </c>
      <c r="S2175">
        <f>VLOOKUP(customer!A2187,sales_update!A:N,12,FALSE)</f>
        <v>0</v>
      </c>
      <c r="T2175">
        <f>VLOOKUP(customer!A2187,sales_update!A:N,13,FALSE)</f>
        <v>3</v>
      </c>
      <c r="U2175">
        <f>VLOOKUP(customer!A2187,sales_update!A:N,14,FALSE)</f>
        <v>5</v>
      </c>
      <c r="V2175">
        <f>VLOOKUP(customer!A2187,Marketing!A:I,2,FALSE)</f>
        <v>0</v>
      </c>
      <c r="W2175">
        <f>VLOOKUP(customer!A2187,Marketing!A:I,3,FALSE)</f>
        <v>0</v>
      </c>
      <c r="X2175">
        <f>VLOOKUP(customer!A2187,Marketing!A:I,4,FALSE)</f>
        <v>0</v>
      </c>
      <c r="Y2175">
        <f>VLOOKUP(customer!A2187,Marketing!A:I,5,FALSE)</f>
        <v>0</v>
      </c>
      <c r="Z2175">
        <f>VLOOKUP(customer!A2187,Marketing!A:I,6,FALSE)</f>
        <v>0</v>
      </c>
      <c r="AA2175">
        <f>VLOOKUP(customer!A2187,Marketing!A:I,7,FALSE)</f>
        <v>0</v>
      </c>
      <c r="AB2175">
        <f>VLOOKUP(customer!A2187,Marketing!A:I,8,FALSE)</f>
        <v>0</v>
      </c>
      <c r="AC2175" s="1">
        <f>VLOOKUP(customer!A2187,Marketing!A:I,9,FALSE)</f>
        <v>44130</v>
      </c>
    </row>
    <row r="2176" spans="1:29" x14ac:dyDescent="0.3">
      <c r="A2176">
        <v>2119</v>
      </c>
      <c r="B2176">
        <v>110979</v>
      </c>
      <c r="C2176">
        <v>0</v>
      </c>
      <c r="D2176">
        <v>0</v>
      </c>
      <c r="E2176">
        <v>31</v>
      </c>
      <c r="F2176" t="str">
        <f>IF(customer!G2188=1, "Married", IF(customer!H2188=1, "Single", IF(customer!F2188=1, "Divorced", IF(customer!I2188=1, "Together", IF(customer!J2188=1, "Widowed", "Unknown")))))</f>
        <v>Divorced</v>
      </c>
      <c r="G2176" t="str">
        <f>IF(customer!K2188=1,"Basic",IF(customer!L2188=1,"Graduate",IF(customer!M2188=1,"Master",IF(customer!N2188=1,"PhD","Unknown"))))</f>
        <v>Master</v>
      </c>
      <c r="H2176" t="s">
        <v>18</v>
      </c>
      <c r="I2176">
        <f>VLOOKUP(customer!A2188,sales_update!A:N,2,FALSE)</f>
        <v>34</v>
      </c>
      <c r="J2176">
        <f xml:space="preserve"> VLOOKUP(customer!A2188,sales_update!A:N,3,FALSE)</f>
        <v>81</v>
      </c>
      <c r="K2176">
        <f>VLOOKUP(customer!A2188,sales_update!A:N,4,FALSE)</f>
        <v>40</v>
      </c>
      <c r="L2176">
        <f>VLOOKUP(customer!A2188,sales_update!A:N,5,FALSE)</f>
        <v>101</v>
      </c>
      <c r="M2176">
        <f>VLOOKUP(customer!A2188,sales_update!A:N,6,FALSE)</f>
        <v>20</v>
      </c>
      <c r="N2176">
        <f>VLOOKUP(customer!A2188,sales_update!A:N,7,FALSE)</f>
        <v>20</v>
      </c>
      <c r="O2176">
        <f>VLOOKUP(customer!A2188,sales_update!A:N,8,FALSE)</f>
        <v>40</v>
      </c>
      <c r="P2176">
        <f>VLOOKUP(customer!A2188,sales_update!A:N,9,FALSE)</f>
        <v>222</v>
      </c>
      <c r="Q2176">
        <f>VLOOKUP(customer!A2188,sales_update!A:N,10,FALSE)</f>
        <v>2</v>
      </c>
      <c r="R2176">
        <f>VLOOKUP(customer!A2188,sales_update!A:N,11,FALSE)</f>
        <v>3</v>
      </c>
      <c r="S2176">
        <f>VLOOKUP(customer!A2188,sales_update!A:N,12,FALSE)</f>
        <v>0</v>
      </c>
      <c r="T2176">
        <f>VLOOKUP(customer!A2188,sales_update!A:N,13,FALSE)</f>
        <v>3</v>
      </c>
      <c r="U2176">
        <f>VLOOKUP(customer!A2188,sales_update!A:N,14,FALSE)</f>
        <v>5</v>
      </c>
      <c r="V2176">
        <f>VLOOKUP(customer!A2188,Marketing!A:I,2,FALSE)</f>
        <v>0</v>
      </c>
      <c r="W2176">
        <f>VLOOKUP(customer!A2188,Marketing!A:I,3,FALSE)</f>
        <v>0</v>
      </c>
      <c r="X2176">
        <f>VLOOKUP(customer!A2188,Marketing!A:I,4,FALSE)</f>
        <v>0</v>
      </c>
      <c r="Y2176">
        <f>VLOOKUP(customer!A2188,Marketing!A:I,5,FALSE)</f>
        <v>0</v>
      </c>
      <c r="Z2176">
        <f>VLOOKUP(customer!A2188,Marketing!A:I,6,FALSE)</f>
        <v>0</v>
      </c>
      <c r="AA2176">
        <f>VLOOKUP(customer!A2188,Marketing!A:I,7,FALSE)</f>
        <v>0</v>
      </c>
      <c r="AB2176">
        <f>VLOOKUP(customer!A2188,Marketing!A:I,8,FALSE)</f>
        <v>0</v>
      </c>
      <c r="AC2176" s="1">
        <f>VLOOKUP(customer!A2188,Marketing!A:I,9,FALSE)</f>
        <v>44130</v>
      </c>
    </row>
    <row r="2177" spans="1:29" x14ac:dyDescent="0.3">
      <c r="A2177">
        <v>1412</v>
      </c>
      <c r="B2177">
        <v>110404</v>
      </c>
      <c r="C2177">
        <v>1</v>
      </c>
      <c r="D2177">
        <v>0</v>
      </c>
      <c r="E2177">
        <v>31</v>
      </c>
      <c r="F2177" t="str">
        <f>IF(customer!G2189=1, "Married", IF(customer!H2189=1, "Single", IF(customer!F2189=1, "Divorced", IF(customer!I2189=1, "Together", IF(customer!J2189=1, "Widowed", "Unknown")))))</f>
        <v>Together</v>
      </c>
      <c r="G2177" t="str">
        <f>IF(customer!K2189=1,"Basic",IF(customer!L2189=1,"Graduate",IF(customer!M2189=1,"Master",IF(customer!N2189=1,"PhD","Unknown"))))</f>
        <v>Unknown</v>
      </c>
      <c r="H2177" t="s">
        <v>19</v>
      </c>
      <c r="I2177">
        <f>VLOOKUP(customer!A2189,sales_update!A:N,2,FALSE)</f>
        <v>52</v>
      </c>
      <c r="J2177">
        <f xml:space="preserve"> VLOOKUP(customer!A2189,sales_update!A:N,3,FALSE)</f>
        <v>21</v>
      </c>
      <c r="K2177">
        <f>VLOOKUP(customer!A2189,sales_update!A:N,4,FALSE)</f>
        <v>21</v>
      </c>
      <c r="L2177">
        <f>VLOOKUP(customer!A2189,sales_update!A:N,5,FALSE)</f>
        <v>117</v>
      </c>
      <c r="M2177">
        <f>VLOOKUP(customer!A2189,sales_update!A:N,6,FALSE)</f>
        <v>106</v>
      </c>
      <c r="N2177">
        <f>VLOOKUP(customer!A2189,sales_update!A:N,7,FALSE)</f>
        <v>64</v>
      </c>
      <c r="O2177">
        <f>VLOOKUP(customer!A2189,sales_update!A:N,8,FALSE)</f>
        <v>127</v>
      </c>
      <c r="P2177">
        <f>VLOOKUP(customer!A2189,sales_update!A:N,9,FALSE)</f>
        <v>202</v>
      </c>
      <c r="Q2177">
        <f>VLOOKUP(customer!A2189,sales_update!A:N,10,FALSE)</f>
        <v>2</v>
      </c>
      <c r="R2177">
        <f>VLOOKUP(customer!A2189,sales_update!A:N,11,FALSE)</f>
        <v>1</v>
      </c>
      <c r="S2177">
        <f>VLOOKUP(customer!A2189,sales_update!A:N,12,FALSE)</f>
        <v>0</v>
      </c>
      <c r="T2177">
        <f>VLOOKUP(customer!A2189,sales_update!A:N,13,FALSE)</f>
        <v>4</v>
      </c>
      <c r="U2177">
        <f>VLOOKUP(customer!A2189,sales_update!A:N,14,FALSE)</f>
        <v>5</v>
      </c>
      <c r="V2177">
        <f>VLOOKUP(customer!A2189,Marketing!A:I,2,FALSE)</f>
        <v>0</v>
      </c>
      <c r="W2177">
        <f>VLOOKUP(customer!A2189,Marketing!A:I,3,FALSE)</f>
        <v>0</v>
      </c>
      <c r="X2177">
        <f>VLOOKUP(customer!A2189,Marketing!A:I,4,FALSE)</f>
        <v>0</v>
      </c>
      <c r="Y2177">
        <f>VLOOKUP(customer!A2189,Marketing!A:I,5,FALSE)</f>
        <v>0</v>
      </c>
      <c r="Z2177">
        <f>VLOOKUP(customer!A2189,Marketing!A:I,6,FALSE)</f>
        <v>0</v>
      </c>
      <c r="AA2177">
        <f>VLOOKUP(customer!A2189,Marketing!A:I,7,FALSE)</f>
        <v>0</v>
      </c>
      <c r="AB2177">
        <f>VLOOKUP(customer!A2189,Marketing!A:I,8,FALSE)</f>
        <v>0</v>
      </c>
      <c r="AC2177" s="1">
        <f>VLOOKUP(customer!A2189,Marketing!A:I,9,FALSE)</f>
        <v>44112</v>
      </c>
    </row>
    <row r="2178" spans="1:29" x14ac:dyDescent="0.3">
      <c r="A2178">
        <v>1369</v>
      </c>
      <c r="B2178">
        <v>110245</v>
      </c>
      <c r="C2178">
        <v>1</v>
      </c>
      <c r="D2178">
        <v>0</v>
      </c>
      <c r="E2178">
        <v>49</v>
      </c>
      <c r="F2178" t="str">
        <f>IF(customer!G2190=1, "Married", IF(customer!H2190=1, "Single", IF(customer!F2190=1, "Divorced", IF(customer!I2190=1, "Together", IF(customer!J2190=1, "Widowed", "Unknown")))))</f>
        <v>Single</v>
      </c>
      <c r="G2178" t="str">
        <f>IF(customer!K2190=1,"Basic",IF(customer!L2190=1,"Graduate",IF(customer!M2190=1,"Master",IF(customer!N2190=1,"PhD","Unknown"))))</f>
        <v>Graduate</v>
      </c>
      <c r="H2178" t="s">
        <v>18</v>
      </c>
      <c r="I2178">
        <f>VLOOKUP(customer!A2190,sales_update!A:N,2,FALSE)</f>
        <v>32</v>
      </c>
      <c r="J2178">
        <f xml:space="preserve"> VLOOKUP(customer!A2190,sales_update!A:N,3,FALSE)</f>
        <v>43</v>
      </c>
      <c r="K2178">
        <f>VLOOKUP(customer!A2190,sales_update!A:N,4,FALSE)</f>
        <v>75</v>
      </c>
      <c r="L2178">
        <f>VLOOKUP(customer!A2190,sales_update!A:N,5,FALSE)</f>
        <v>75</v>
      </c>
      <c r="M2178">
        <f>VLOOKUP(customer!A2190,sales_update!A:N,6,FALSE)</f>
        <v>65</v>
      </c>
      <c r="N2178">
        <f>VLOOKUP(customer!A2190,sales_update!A:N,7,FALSE)</f>
        <v>43</v>
      </c>
      <c r="O2178">
        <f>VLOOKUP(customer!A2190,sales_update!A:N,8,FALSE)</f>
        <v>140</v>
      </c>
      <c r="P2178">
        <f>VLOOKUP(customer!A2190,sales_update!A:N,9,FALSE)</f>
        <v>161</v>
      </c>
      <c r="Q2178">
        <f>VLOOKUP(customer!A2190,sales_update!A:N,10,FALSE)</f>
        <v>3</v>
      </c>
      <c r="R2178">
        <f>VLOOKUP(customer!A2190,sales_update!A:N,11,FALSE)</f>
        <v>1</v>
      </c>
      <c r="S2178">
        <f>VLOOKUP(customer!A2190,sales_update!A:N,12,FALSE)</f>
        <v>2</v>
      </c>
      <c r="T2178">
        <f>VLOOKUP(customer!A2190,sales_update!A:N,13,FALSE)</f>
        <v>2</v>
      </c>
      <c r="U2178">
        <f>VLOOKUP(customer!A2190,sales_update!A:N,14,FALSE)</f>
        <v>5</v>
      </c>
      <c r="V2178">
        <f>VLOOKUP(customer!A2190,Marketing!A:I,2,FALSE)</f>
        <v>0</v>
      </c>
      <c r="W2178">
        <f>VLOOKUP(customer!A2190,Marketing!A:I,3,FALSE)</f>
        <v>0</v>
      </c>
      <c r="X2178">
        <f>VLOOKUP(customer!A2190,Marketing!A:I,4,FALSE)</f>
        <v>0</v>
      </c>
      <c r="Y2178">
        <f>VLOOKUP(customer!A2190,Marketing!A:I,5,FALSE)</f>
        <v>0</v>
      </c>
      <c r="Z2178">
        <f>VLOOKUP(customer!A2190,Marketing!A:I,6,FALSE)</f>
        <v>0</v>
      </c>
      <c r="AA2178">
        <f>VLOOKUP(customer!A2190,Marketing!A:I,7,FALSE)</f>
        <v>0</v>
      </c>
      <c r="AB2178">
        <f>VLOOKUP(customer!A2190,Marketing!A:I,8,FALSE)</f>
        <v>0</v>
      </c>
      <c r="AC2178" s="1">
        <f>VLOOKUP(customer!A2190,Marketing!A:I,9,FALSE)</f>
        <v>43758</v>
      </c>
    </row>
    <row r="2179" spans="1:29" x14ac:dyDescent="0.3">
      <c r="A2179">
        <v>2679</v>
      </c>
      <c r="B2179">
        <v>109722</v>
      </c>
      <c r="C2179">
        <v>1</v>
      </c>
      <c r="D2179">
        <v>0</v>
      </c>
      <c r="E2179">
        <v>47</v>
      </c>
      <c r="F2179" t="str">
        <f>IF(customer!G2191=1, "Married", IF(customer!H2191=1, "Single", IF(customer!F2191=1, "Divorced", IF(customer!I2191=1, "Together", IF(customer!J2191=1, "Widowed", "Unknown")))))</f>
        <v>Together</v>
      </c>
      <c r="G2179" t="str">
        <f>IF(customer!K2191=1,"Basic",IF(customer!L2191=1,"Graduate",IF(customer!M2191=1,"Master",IF(customer!N2191=1,"PhD","Unknown"))))</f>
        <v>Basic</v>
      </c>
      <c r="H2179" t="s">
        <v>16</v>
      </c>
      <c r="I2179">
        <f>VLOOKUP(customer!A2191,sales_update!A:N,2,FALSE)</f>
        <v>7</v>
      </c>
      <c r="J2179">
        <f xml:space="preserve"> VLOOKUP(customer!A2191,sales_update!A:N,3,FALSE)</f>
        <v>68</v>
      </c>
      <c r="K2179">
        <f>VLOOKUP(customer!A2191,sales_update!A:N,4,FALSE)</f>
        <v>192</v>
      </c>
      <c r="L2179">
        <f>VLOOKUP(customer!A2191,sales_update!A:N,5,FALSE)</f>
        <v>181</v>
      </c>
      <c r="M2179">
        <f>VLOOKUP(customer!A2191,sales_update!A:N,6,FALSE)</f>
        <v>68</v>
      </c>
      <c r="N2179">
        <f>VLOOKUP(customer!A2191,sales_update!A:N,7,FALSE)</f>
        <v>181</v>
      </c>
      <c r="O2179">
        <f>VLOOKUP(customer!A2191,sales_update!A:N,8,FALSE)</f>
        <v>474</v>
      </c>
      <c r="P2179">
        <f>VLOOKUP(customer!A2191,sales_update!A:N,9,FALSE)</f>
        <v>214</v>
      </c>
      <c r="Q2179">
        <f>VLOOKUP(customer!A2191,sales_update!A:N,10,FALSE)</f>
        <v>4</v>
      </c>
      <c r="R2179">
        <f>VLOOKUP(customer!A2191,sales_update!A:N,11,FALSE)</f>
        <v>3</v>
      </c>
      <c r="S2179">
        <f>VLOOKUP(customer!A2191,sales_update!A:N,12,FALSE)</f>
        <v>1</v>
      </c>
      <c r="T2179">
        <f>VLOOKUP(customer!A2191,sales_update!A:N,13,FALSE)</f>
        <v>3</v>
      </c>
      <c r="U2179">
        <f>VLOOKUP(customer!A2191,sales_update!A:N,14,FALSE)</f>
        <v>8</v>
      </c>
      <c r="V2179">
        <f>VLOOKUP(customer!A2191,Marketing!A:I,2,FALSE)</f>
        <v>0</v>
      </c>
      <c r="W2179">
        <f>VLOOKUP(customer!A2191,Marketing!A:I,3,FALSE)</f>
        <v>0</v>
      </c>
      <c r="X2179">
        <f>VLOOKUP(customer!A2191,Marketing!A:I,4,FALSE)</f>
        <v>0</v>
      </c>
      <c r="Y2179">
        <f>VLOOKUP(customer!A2191,Marketing!A:I,5,FALSE)</f>
        <v>0</v>
      </c>
      <c r="Z2179">
        <f>VLOOKUP(customer!A2191,Marketing!A:I,6,FALSE)</f>
        <v>0</v>
      </c>
      <c r="AA2179">
        <f>VLOOKUP(customer!A2191,Marketing!A:I,7,FALSE)</f>
        <v>0</v>
      </c>
      <c r="AB2179">
        <f>VLOOKUP(customer!A2191,Marketing!A:I,8,FALSE)</f>
        <v>1</v>
      </c>
      <c r="AC2179" s="1">
        <f>VLOOKUP(customer!A2191,Marketing!A:I,9,FALSE)</f>
        <v>43533</v>
      </c>
    </row>
    <row r="2180" spans="1:29" x14ac:dyDescent="0.3">
      <c r="A2180">
        <v>1126</v>
      </c>
      <c r="B2180">
        <v>109548</v>
      </c>
      <c r="C2180">
        <v>1</v>
      </c>
      <c r="D2180">
        <v>0</v>
      </c>
      <c r="E2180">
        <v>44</v>
      </c>
      <c r="F2180" t="str">
        <f>IF(customer!G2192=1, "Married", IF(customer!H2192=1, "Single", IF(customer!F2192=1, "Divorced", IF(customer!I2192=1, "Together", IF(customer!J2192=1, "Widowed", "Unknown")))))</f>
        <v>Divorced</v>
      </c>
      <c r="G2180" t="str">
        <f>IF(customer!K2192=1,"Basic",IF(customer!L2192=1,"Graduate",IF(customer!M2192=1,"Master",IF(customer!N2192=1,"PhD","Unknown"))))</f>
        <v>Basic</v>
      </c>
      <c r="H2180" t="s">
        <v>20</v>
      </c>
      <c r="I2180">
        <f>VLOOKUP(customer!A2192,sales_update!A:N,2,FALSE)</f>
        <v>31</v>
      </c>
      <c r="J2180">
        <f xml:space="preserve"> VLOOKUP(customer!A2192,sales_update!A:N,3,FALSE)</f>
        <v>0</v>
      </c>
      <c r="K2180">
        <f>VLOOKUP(customer!A2192,sales_update!A:N,4,FALSE)</f>
        <v>11</v>
      </c>
      <c r="L2180">
        <f>VLOOKUP(customer!A2192,sales_update!A:N,5,FALSE)</f>
        <v>34</v>
      </c>
      <c r="M2180">
        <f>VLOOKUP(customer!A2192,sales_update!A:N,6,FALSE)</f>
        <v>115</v>
      </c>
      <c r="N2180">
        <f>VLOOKUP(customer!A2192,sales_update!A:N,7,FALSE)</f>
        <v>69</v>
      </c>
      <c r="O2180">
        <f>VLOOKUP(customer!A2192,sales_update!A:N,8,FALSE)</f>
        <v>103</v>
      </c>
      <c r="P2180">
        <f>VLOOKUP(customer!A2192,sales_update!A:N,9,FALSE)</f>
        <v>126</v>
      </c>
      <c r="Q2180">
        <f>VLOOKUP(customer!A2192,sales_update!A:N,10,FALSE)</f>
        <v>2</v>
      </c>
      <c r="R2180">
        <f>VLOOKUP(customer!A2192,sales_update!A:N,11,FALSE)</f>
        <v>1</v>
      </c>
      <c r="S2180">
        <f>VLOOKUP(customer!A2192,sales_update!A:N,12,FALSE)</f>
        <v>0</v>
      </c>
      <c r="T2180">
        <f>VLOOKUP(customer!A2192,sales_update!A:N,13,FALSE)</f>
        <v>3</v>
      </c>
      <c r="U2180">
        <f>VLOOKUP(customer!A2192,sales_update!A:N,14,FALSE)</f>
        <v>8</v>
      </c>
      <c r="V2180">
        <f>VLOOKUP(customer!A2192,Marketing!A:I,2,FALSE)</f>
        <v>0</v>
      </c>
      <c r="W2180">
        <f>VLOOKUP(customer!A2192,Marketing!A:I,3,FALSE)</f>
        <v>0</v>
      </c>
      <c r="X2180">
        <f>VLOOKUP(customer!A2192,Marketing!A:I,4,FALSE)</f>
        <v>0</v>
      </c>
      <c r="Y2180">
        <f>VLOOKUP(customer!A2192,Marketing!A:I,5,FALSE)</f>
        <v>0</v>
      </c>
      <c r="Z2180">
        <f>VLOOKUP(customer!A2192,Marketing!A:I,6,FALSE)</f>
        <v>0</v>
      </c>
      <c r="AA2180">
        <f>VLOOKUP(customer!A2192,Marketing!A:I,7,FALSE)</f>
        <v>0</v>
      </c>
      <c r="AB2180">
        <f>VLOOKUP(customer!A2192,Marketing!A:I,8,FALSE)</f>
        <v>0</v>
      </c>
      <c r="AC2180" s="1">
        <f>VLOOKUP(customer!A2192,Marketing!A:I,9,FALSE)</f>
        <v>43478</v>
      </c>
    </row>
    <row r="2181" spans="1:29" x14ac:dyDescent="0.3">
      <c r="A2181">
        <v>2512</v>
      </c>
      <c r="B2181">
        <v>109255</v>
      </c>
      <c r="C2181">
        <v>1</v>
      </c>
      <c r="D2181">
        <v>0</v>
      </c>
      <c r="E2181">
        <v>31</v>
      </c>
      <c r="F2181" t="str">
        <f>IF(customer!G2193=1, "Married", IF(customer!H2193=1, "Single", IF(customer!F2193=1, "Divorced", IF(customer!I2193=1, "Together", IF(customer!J2193=1, "Widowed", "Unknown")))))</f>
        <v>Single</v>
      </c>
      <c r="G2181" t="str">
        <f>IF(customer!K2193=1,"Basic",IF(customer!L2193=1,"Graduate",IF(customer!M2193=1,"Master",IF(customer!N2193=1,"PhD","Unknown"))))</f>
        <v>Graduate</v>
      </c>
      <c r="H2181" t="s">
        <v>20</v>
      </c>
      <c r="I2181">
        <f>VLOOKUP(customer!A2193,sales_update!A:N,2,FALSE)</f>
        <v>91</v>
      </c>
      <c r="J2181">
        <f xml:space="preserve"> VLOOKUP(customer!A2193,sales_update!A:N,3,FALSE)</f>
        <v>106</v>
      </c>
      <c r="K2181">
        <f>VLOOKUP(customer!A2193,sales_update!A:N,4,FALSE)</f>
        <v>0</v>
      </c>
      <c r="L2181">
        <f>VLOOKUP(customer!A2193,sales_update!A:N,5,FALSE)</f>
        <v>83</v>
      </c>
      <c r="M2181">
        <f>VLOOKUP(customer!A2193,sales_update!A:N,6,FALSE)</f>
        <v>24</v>
      </c>
      <c r="N2181">
        <f>VLOOKUP(customer!A2193,sales_update!A:N,7,FALSE)</f>
        <v>0</v>
      </c>
      <c r="O2181">
        <f>VLOOKUP(customer!A2193,sales_update!A:N,8,FALSE)</f>
        <v>47</v>
      </c>
      <c r="P2181">
        <f>VLOOKUP(customer!A2193,sales_update!A:N,9,FALSE)</f>
        <v>165</v>
      </c>
      <c r="Q2181">
        <f>VLOOKUP(customer!A2193,sales_update!A:N,10,FALSE)</f>
        <v>1</v>
      </c>
      <c r="R2181">
        <f>VLOOKUP(customer!A2193,sales_update!A:N,11,FALSE)</f>
        <v>1</v>
      </c>
      <c r="S2181">
        <f>VLOOKUP(customer!A2193,sales_update!A:N,12,FALSE)</f>
        <v>1</v>
      </c>
      <c r="T2181">
        <f>VLOOKUP(customer!A2193,sales_update!A:N,13,FALSE)</f>
        <v>2</v>
      </c>
      <c r="U2181">
        <f>VLOOKUP(customer!A2193,sales_update!A:N,14,FALSE)</f>
        <v>8</v>
      </c>
      <c r="V2181">
        <f>VLOOKUP(customer!A2193,Marketing!A:I,2,FALSE)</f>
        <v>0</v>
      </c>
      <c r="W2181">
        <f>VLOOKUP(customer!A2193,Marketing!A:I,3,FALSE)</f>
        <v>0</v>
      </c>
      <c r="X2181">
        <f>VLOOKUP(customer!A2193,Marketing!A:I,4,FALSE)</f>
        <v>0</v>
      </c>
      <c r="Y2181">
        <f>VLOOKUP(customer!A2193,Marketing!A:I,5,FALSE)</f>
        <v>0</v>
      </c>
      <c r="Z2181">
        <f>VLOOKUP(customer!A2193,Marketing!A:I,6,FALSE)</f>
        <v>0</v>
      </c>
      <c r="AA2181">
        <f>VLOOKUP(customer!A2193,Marketing!A:I,7,FALSE)</f>
        <v>0</v>
      </c>
      <c r="AB2181">
        <f>VLOOKUP(customer!A2193,Marketing!A:I,8,FALSE)</f>
        <v>0</v>
      </c>
      <c r="AC2181" s="1">
        <f>VLOOKUP(customer!A2193,Marketing!A:I,9,FALSE)</f>
        <v>43977</v>
      </c>
    </row>
    <row r="2182" spans="1:29" x14ac:dyDescent="0.3">
      <c r="A2182">
        <v>2201</v>
      </c>
      <c r="B2182">
        <v>108940</v>
      </c>
      <c r="C2182">
        <v>1</v>
      </c>
      <c r="D2182">
        <v>0</v>
      </c>
      <c r="E2182">
        <v>34</v>
      </c>
      <c r="F2182" t="str">
        <f>IF(customer!G2194=1, "Married", IF(customer!H2194=1, "Single", IF(customer!F2194=1, "Divorced", IF(customer!I2194=1, "Together", IF(customer!J2194=1, "Widowed", "Unknown")))))</f>
        <v>Single</v>
      </c>
      <c r="G2182" t="str">
        <f>IF(customer!K2194=1,"Basic",IF(customer!L2194=1,"Graduate",IF(customer!M2194=1,"Master",IF(customer!N2194=1,"PhD","Unknown"))))</f>
        <v>Basic</v>
      </c>
      <c r="H2182" t="s">
        <v>15</v>
      </c>
      <c r="I2182">
        <f>VLOOKUP(customer!A2194,sales_update!A:N,2,FALSE)</f>
        <v>25</v>
      </c>
      <c r="J2182">
        <f xml:space="preserve"> VLOOKUP(customer!A2194,sales_update!A:N,3,FALSE)</f>
        <v>12</v>
      </c>
      <c r="K2182">
        <f>VLOOKUP(customer!A2194,sales_update!A:N,4,FALSE)</f>
        <v>548</v>
      </c>
      <c r="L2182">
        <f>VLOOKUP(customer!A2194,sales_update!A:N,5,FALSE)</f>
        <v>37</v>
      </c>
      <c r="M2182">
        <f>VLOOKUP(customer!A2194,sales_update!A:N,6,FALSE)</f>
        <v>49</v>
      </c>
      <c r="N2182">
        <f>VLOOKUP(customer!A2194,sales_update!A:N,7,FALSE)</f>
        <v>73</v>
      </c>
      <c r="O2182">
        <f>VLOOKUP(customer!A2194,sales_update!A:N,8,FALSE)</f>
        <v>512</v>
      </c>
      <c r="P2182">
        <f>VLOOKUP(customer!A2194,sales_update!A:N,9,FALSE)</f>
        <v>207</v>
      </c>
      <c r="Q2182">
        <f>VLOOKUP(customer!A2194,sales_update!A:N,10,FALSE)</f>
        <v>3</v>
      </c>
      <c r="R2182">
        <f>VLOOKUP(customer!A2194,sales_update!A:N,11,FALSE)</f>
        <v>3</v>
      </c>
      <c r="S2182">
        <f>VLOOKUP(customer!A2194,sales_update!A:N,12,FALSE)</f>
        <v>1</v>
      </c>
      <c r="T2182">
        <f>VLOOKUP(customer!A2194,sales_update!A:N,13,FALSE)</f>
        <v>3</v>
      </c>
      <c r="U2182">
        <f>VLOOKUP(customer!A2194,sales_update!A:N,14,FALSE)</f>
        <v>8</v>
      </c>
      <c r="V2182">
        <f>VLOOKUP(customer!A2194,Marketing!A:I,2,FALSE)</f>
        <v>0</v>
      </c>
      <c r="W2182">
        <f>VLOOKUP(customer!A2194,Marketing!A:I,3,FALSE)</f>
        <v>0</v>
      </c>
      <c r="X2182">
        <f>VLOOKUP(customer!A2194,Marketing!A:I,4,FALSE)</f>
        <v>0</v>
      </c>
      <c r="Y2182">
        <f>VLOOKUP(customer!A2194,Marketing!A:I,5,FALSE)</f>
        <v>0</v>
      </c>
      <c r="Z2182">
        <f>VLOOKUP(customer!A2194,Marketing!A:I,6,FALSE)</f>
        <v>0</v>
      </c>
      <c r="AA2182">
        <f>VLOOKUP(customer!A2194,Marketing!A:I,7,FALSE)</f>
        <v>0</v>
      </c>
      <c r="AB2182">
        <f>VLOOKUP(customer!A2194,Marketing!A:I,8,FALSE)</f>
        <v>0</v>
      </c>
      <c r="AC2182" s="1">
        <f>VLOOKUP(customer!A2194,Marketing!A:I,9,FALSE)</f>
        <v>43492</v>
      </c>
    </row>
    <row r="2183" spans="1:29" x14ac:dyDescent="0.3">
      <c r="A2183">
        <v>3163</v>
      </c>
      <c r="B2183">
        <v>108820</v>
      </c>
      <c r="C2183">
        <v>1</v>
      </c>
      <c r="D2183">
        <v>1</v>
      </c>
      <c r="E2183">
        <v>68</v>
      </c>
      <c r="F2183" t="str">
        <f>IF(customer!G2195=1, "Married", IF(customer!H2195=1, "Single", IF(customer!F2195=1, "Divorced", IF(customer!I2195=1, "Together", IF(customer!J2195=1, "Widowed", "Unknown")))))</f>
        <v>Single</v>
      </c>
      <c r="G2183" t="str">
        <f>IF(customer!K2195=1,"Basic",IF(customer!L2195=1,"Graduate",IF(customer!M2195=1,"Master",IF(customer!N2195=1,"PhD","Unknown"))))</f>
        <v>Master</v>
      </c>
      <c r="H2183" t="s">
        <v>18</v>
      </c>
      <c r="I2183">
        <f>VLOOKUP(customer!A2195,sales_update!A:N,2,FALSE)</f>
        <v>52</v>
      </c>
      <c r="J2183">
        <f xml:space="preserve"> VLOOKUP(customer!A2195,sales_update!A:N,3,FALSE)</f>
        <v>148</v>
      </c>
      <c r="K2183">
        <f>VLOOKUP(customer!A2195,sales_update!A:N,4,FALSE)</f>
        <v>0</v>
      </c>
      <c r="L2183">
        <f>VLOOKUP(customer!A2195,sales_update!A:N,5,FALSE)</f>
        <v>160</v>
      </c>
      <c r="M2183">
        <f>VLOOKUP(customer!A2195,sales_update!A:N,6,FALSE)</f>
        <v>49</v>
      </c>
      <c r="N2183">
        <f>VLOOKUP(customer!A2195,sales_update!A:N,7,FALSE)</f>
        <v>25</v>
      </c>
      <c r="O2183">
        <f>VLOOKUP(customer!A2195,sales_update!A:N,8,FALSE)</f>
        <v>49</v>
      </c>
      <c r="P2183">
        <f>VLOOKUP(customer!A2195,sales_update!A:N,9,FALSE)</f>
        <v>333</v>
      </c>
      <c r="Q2183">
        <f>VLOOKUP(customer!A2195,sales_update!A:N,10,FALSE)</f>
        <v>4</v>
      </c>
      <c r="R2183">
        <f>VLOOKUP(customer!A2195,sales_update!A:N,11,FALSE)</f>
        <v>3</v>
      </c>
      <c r="S2183">
        <f>VLOOKUP(customer!A2195,sales_update!A:N,12,FALSE)</f>
        <v>0</v>
      </c>
      <c r="T2183">
        <f>VLOOKUP(customer!A2195,sales_update!A:N,13,FALSE)</f>
        <v>3</v>
      </c>
      <c r="U2183">
        <f>VLOOKUP(customer!A2195,sales_update!A:N,14,FALSE)</f>
        <v>8</v>
      </c>
      <c r="V2183">
        <f>VLOOKUP(customer!A2195,Marketing!A:I,2,FALSE)</f>
        <v>0</v>
      </c>
      <c r="W2183">
        <f>VLOOKUP(customer!A2195,Marketing!A:I,3,FALSE)</f>
        <v>0</v>
      </c>
      <c r="X2183">
        <f>VLOOKUP(customer!A2195,Marketing!A:I,4,FALSE)</f>
        <v>0</v>
      </c>
      <c r="Y2183">
        <f>VLOOKUP(customer!A2195,Marketing!A:I,5,FALSE)</f>
        <v>0</v>
      </c>
      <c r="Z2183">
        <f>VLOOKUP(customer!A2195,Marketing!A:I,6,FALSE)</f>
        <v>0</v>
      </c>
      <c r="AA2183">
        <f>VLOOKUP(customer!A2195,Marketing!A:I,7,FALSE)</f>
        <v>0</v>
      </c>
      <c r="AB2183">
        <f>VLOOKUP(customer!A2195,Marketing!A:I,8,FALSE)</f>
        <v>0</v>
      </c>
      <c r="AC2183" s="1">
        <f>VLOOKUP(customer!A2195,Marketing!A:I,9,FALSE)</f>
        <v>43704</v>
      </c>
    </row>
    <row r="2184" spans="1:29" x14ac:dyDescent="0.3">
      <c r="A2184">
        <v>2023</v>
      </c>
      <c r="B2184">
        <v>108028</v>
      </c>
      <c r="C2184">
        <v>0</v>
      </c>
      <c r="D2184">
        <v>0</v>
      </c>
      <c r="E2184">
        <v>29</v>
      </c>
      <c r="F2184" t="str">
        <f>IF(customer!G2196=1, "Married", IF(customer!H2196=1, "Single", IF(customer!F2196=1, "Divorced", IF(customer!I2196=1, "Together", IF(customer!J2196=1, "Widowed", "Unknown")))))</f>
        <v>Single</v>
      </c>
      <c r="G2184" t="str">
        <f>IF(customer!K2196=1,"Basic",IF(customer!L2196=1,"Graduate",IF(customer!M2196=1,"Master",IF(customer!N2196=1,"PhD","Unknown"))))</f>
        <v>Graduate</v>
      </c>
      <c r="H2184" t="s">
        <v>18</v>
      </c>
      <c r="I2184">
        <f>VLOOKUP(customer!A2196,sales_update!A:N,2,FALSE)</f>
        <v>62</v>
      </c>
      <c r="J2184">
        <f xml:space="preserve"> VLOOKUP(customer!A2196,sales_update!A:N,3,FALSE)</f>
        <v>982</v>
      </c>
      <c r="K2184">
        <f>VLOOKUP(customer!A2196,sales_update!A:N,4,FALSE)</f>
        <v>242</v>
      </c>
      <c r="L2184">
        <f>VLOOKUP(customer!A2196,sales_update!A:N,5,FALSE)</f>
        <v>888</v>
      </c>
      <c r="M2184">
        <f>VLOOKUP(customer!A2196,sales_update!A:N,6,FALSE)</f>
        <v>94</v>
      </c>
      <c r="N2184">
        <f>VLOOKUP(customer!A2196,sales_update!A:N,7,FALSE)</f>
        <v>161</v>
      </c>
      <c r="O2184">
        <f>VLOOKUP(customer!A2196,sales_update!A:N,8,FALSE)</f>
        <v>27</v>
      </c>
      <c r="P2184">
        <f>VLOOKUP(customer!A2196,sales_update!A:N,9,FALSE)</f>
        <v>2341</v>
      </c>
      <c r="Q2184">
        <f>VLOOKUP(customer!A2196,sales_update!A:N,10,FALSE)</f>
        <v>15</v>
      </c>
      <c r="R2184">
        <f>VLOOKUP(customer!A2196,sales_update!A:N,11,FALSE)</f>
        <v>0</v>
      </c>
      <c r="S2184">
        <f>VLOOKUP(customer!A2196,sales_update!A:N,12,FALSE)</f>
        <v>1</v>
      </c>
      <c r="T2184">
        <f>VLOOKUP(customer!A2196,sales_update!A:N,13,FALSE)</f>
        <v>0</v>
      </c>
      <c r="U2184">
        <f>VLOOKUP(customer!A2196,sales_update!A:N,14,FALSE)</f>
        <v>19</v>
      </c>
      <c r="V2184">
        <f>VLOOKUP(customer!A2196,Marketing!A:I,2,FALSE)</f>
        <v>0</v>
      </c>
      <c r="W2184">
        <f>VLOOKUP(customer!A2196,Marketing!A:I,3,FALSE)</f>
        <v>0</v>
      </c>
      <c r="X2184">
        <f>VLOOKUP(customer!A2196,Marketing!A:I,4,FALSE)</f>
        <v>0</v>
      </c>
      <c r="Y2184">
        <f>VLOOKUP(customer!A2196,Marketing!A:I,5,FALSE)</f>
        <v>0</v>
      </c>
      <c r="Z2184">
        <f>VLOOKUP(customer!A2196,Marketing!A:I,6,FALSE)</f>
        <v>0</v>
      </c>
      <c r="AA2184">
        <f>VLOOKUP(customer!A2196,Marketing!A:I,7,FALSE)</f>
        <v>0</v>
      </c>
      <c r="AB2184">
        <f>VLOOKUP(customer!A2196,Marketing!A:I,8,FALSE)</f>
        <v>0</v>
      </c>
      <c r="AC2184" s="1">
        <f>VLOOKUP(customer!A2196,Marketing!A:I,9,FALSE)</f>
        <v>43519</v>
      </c>
    </row>
    <row r="2185" spans="1:29" x14ac:dyDescent="0.3">
      <c r="A2185">
        <v>1226</v>
      </c>
      <c r="B2185">
        <v>107500</v>
      </c>
      <c r="C2185">
        <v>1</v>
      </c>
      <c r="D2185">
        <v>0</v>
      </c>
      <c r="E2185">
        <v>47</v>
      </c>
      <c r="F2185" t="str">
        <f>IF(customer!G2197=1, "Married", IF(customer!H2197=1, "Single", IF(customer!F2197=1, "Divorced", IF(customer!I2197=1, "Together", IF(customer!J2197=1, "Widowed", "Unknown")))))</f>
        <v>Single</v>
      </c>
      <c r="G2185" t="str">
        <f>IF(customer!K2197=1,"Basic",IF(customer!L2197=1,"Graduate",IF(customer!M2197=1,"Master",IF(customer!N2197=1,"PhD","Unknown"))))</f>
        <v>Graduate</v>
      </c>
      <c r="H2185" t="s">
        <v>19</v>
      </c>
      <c r="I2185">
        <f>VLOOKUP(customer!A2197,sales_update!A:N,2,FALSE)</f>
        <v>54</v>
      </c>
      <c r="J2185">
        <f xml:space="preserve"> VLOOKUP(customer!A2197,sales_update!A:N,3,FALSE)</f>
        <v>72</v>
      </c>
      <c r="K2185">
        <f>VLOOKUP(customer!A2197,sales_update!A:N,4,FALSE)</f>
        <v>43</v>
      </c>
      <c r="L2185">
        <f>VLOOKUP(customer!A2197,sales_update!A:N,5,FALSE)</f>
        <v>143</v>
      </c>
      <c r="M2185">
        <f>VLOOKUP(customer!A2197,sales_update!A:N,6,FALSE)</f>
        <v>172</v>
      </c>
      <c r="N2185">
        <f>VLOOKUP(customer!A2197,sales_update!A:N,7,FALSE)</f>
        <v>100</v>
      </c>
      <c r="O2185">
        <f>VLOOKUP(customer!A2197,sales_update!A:N,8,FALSE)</f>
        <v>287</v>
      </c>
      <c r="P2185">
        <f>VLOOKUP(customer!A2197,sales_update!A:N,9,FALSE)</f>
        <v>244</v>
      </c>
      <c r="Q2185">
        <f>VLOOKUP(customer!A2197,sales_update!A:N,10,FALSE)</f>
        <v>4</v>
      </c>
      <c r="R2185">
        <f>VLOOKUP(customer!A2197,sales_update!A:N,11,FALSE)</f>
        <v>3</v>
      </c>
      <c r="S2185">
        <f>VLOOKUP(customer!A2197,sales_update!A:N,12,FALSE)</f>
        <v>1</v>
      </c>
      <c r="T2185">
        <f>VLOOKUP(customer!A2197,sales_update!A:N,13,FALSE)</f>
        <v>3</v>
      </c>
      <c r="U2185">
        <f>VLOOKUP(customer!A2197,sales_update!A:N,14,FALSE)</f>
        <v>7</v>
      </c>
      <c r="V2185">
        <f>VLOOKUP(customer!A2197,Marketing!A:I,2,FALSE)</f>
        <v>0</v>
      </c>
      <c r="W2185">
        <f>VLOOKUP(customer!A2197,Marketing!A:I,3,FALSE)</f>
        <v>0</v>
      </c>
      <c r="X2185">
        <f>VLOOKUP(customer!A2197,Marketing!A:I,4,FALSE)</f>
        <v>0</v>
      </c>
      <c r="Y2185">
        <f>VLOOKUP(customer!A2197,Marketing!A:I,5,FALSE)</f>
        <v>0</v>
      </c>
      <c r="Z2185">
        <f>VLOOKUP(customer!A2197,Marketing!A:I,6,FALSE)</f>
        <v>0</v>
      </c>
      <c r="AA2185">
        <f>VLOOKUP(customer!A2197,Marketing!A:I,7,FALSE)</f>
        <v>0</v>
      </c>
      <c r="AB2185">
        <f>VLOOKUP(customer!A2197,Marketing!A:I,8,FALSE)</f>
        <v>0</v>
      </c>
      <c r="AC2185" s="1">
        <f>VLOOKUP(customer!A2197,Marketing!A:I,9,FALSE)</f>
        <v>43983</v>
      </c>
    </row>
    <row r="2186" spans="1:29" x14ac:dyDescent="0.3">
      <c r="A2186">
        <v>1042</v>
      </c>
      <c r="B2186">
        <v>107500</v>
      </c>
      <c r="C2186">
        <v>1</v>
      </c>
      <c r="D2186">
        <v>0</v>
      </c>
      <c r="E2186">
        <v>45</v>
      </c>
      <c r="F2186" t="str">
        <f>IF(customer!G2198=1, "Married", IF(customer!H2198=1, "Single", IF(customer!F2198=1, "Divorced", IF(customer!I2198=1, "Together", IF(customer!J2198=1, "Widowed", "Unknown")))))</f>
        <v>Married</v>
      </c>
      <c r="G2186" t="str">
        <f>IF(customer!K2198=1,"Basic",IF(customer!L2198=1,"Graduate",IF(customer!M2198=1,"Master",IF(customer!N2198=1,"PhD","Unknown"))))</f>
        <v>Master</v>
      </c>
      <c r="H2186" t="s">
        <v>20</v>
      </c>
      <c r="I2186">
        <f>VLOOKUP(customer!A2198,sales_update!A:N,2,FALSE)</f>
        <v>19</v>
      </c>
      <c r="J2186">
        <f xml:space="preserve"> VLOOKUP(customer!A2198,sales_update!A:N,3,FALSE)</f>
        <v>43</v>
      </c>
      <c r="K2186">
        <f>VLOOKUP(customer!A2198,sales_update!A:N,4,FALSE)</f>
        <v>14</v>
      </c>
      <c r="L2186">
        <f>VLOOKUP(customer!A2198,sales_update!A:N,5,FALSE)</f>
        <v>143</v>
      </c>
      <c r="M2186">
        <f>VLOOKUP(customer!A2198,sales_update!A:N,6,FALSE)</f>
        <v>43</v>
      </c>
      <c r="N2186">
        <f>VLOOKUP(customer!A2198,sales_update!A:N,7,FALSE)</f>
        <v>29</v>
      </c>
      <c r="O2186">
        <f>VLOOKUP(customer!A2198,sales_update!A:N,8,FALSE)</f>
        <v>172</v>
      </c>
      <c r="P2186">
        <f>VLOOKUP(customer!A2198,sales_update!A:N,9,FALSE)</f>
        <v>100</v>
      </c>
      <c r="Q2186">
        <f>VLOOKUP(customer!A2198,sales_update!A:N,10,FALSE)</f>
        <v>3</v>
      </c>
      <c r="R2186">
        <f>VLOOKUP(customer!A2198,sales_update!A:N,11,FALSE)</f>
        <v>2</v>
      </c>
      <c r="S2186">
        <f>VLOOKUP(customer!A2198,sales_update!A:N,12,FALSE)</f>
        <v>0</v>
      </c>
      <c r="T2186">
        <f>VLOOKUP(customer!A2198,sales_update!A:N,13,FALSE)</f>
        <v>3</v>
      </c>
      <c r="U2186">
        <f>VLOOKUP(customer!A2198,sales_update!A:N,14,FALSE)</f>
        <v>5</v>
      </c>
      <c r="V2186">
        <f>VLOOKUP(customer!A2198,Marketing!A:I,2,FALSE)</f>
        <v>0</v>
      </c>
      <c r="W2186">
        <f>VLOOKUP(customer!A2198,Marketing!A:I,3,FALSE)</f>
        <v>0</v>
      </c>
      <c r="X2186">
        <f>VLOOKUP(customer!A2198,Marketing!A:I,4,FALSE)</f>
        <v>0</v>
      </c>
      <c r="Y2186">
        <f>VLOOKUP(customer!A2198,Marketing!A:I,5,FALSE)</f>
        <v>0</v>
      </c>
      <c r="Z2186">
        <f>VLOOKUP(customer!A2198,Marketing!A:I,6,FALSE)</f>
        <v>0</v>
      </c>
      <c r="AA2186">
        <f>VLOOKUP(customer!A2198,Marketing!A:I,7,FALSE)</f>
        <v>0</v>
      </c>
      <c r="AB2186">
        <f>VLOOKUP(customer!A2198,Marketing!A:I,8,FALSE)</f>
        <v>0</v>
      </c>
      <c r="AC2186" s="1">
        <f>VLOOKUP(customer!A2198,Marketing!A:I,9,FALSE)</f>
        <v>43898</v>
      </c>
    </row>
    <row r="2187" spans="1:29" x14ac:dyDescent="0.3">
      <c r="A2187">
        <v>1011</v>
      </c>
      <c r="B2187">
        <v>107500</v>
      </c>
      <c r="C2187">
        <v>0</v>
      </c>
      <c r="D2187">
        <v>0</v>
      </c>
      <c r="E2187">
        <v>44</v>
      </c>
      <c r="F2187" t="str">
        <f>IF(customer!G2199=1, "Married", IF(customer!H2199=1, "Single", IF(customer!F2199=1, "Divorced", IF(customer!I2199=1, "Together", IF(customer!J2199=1, "Widowed", "Unknown")))))</f>
        <v>Married</v>
      </c>
      <c r="G2187" t="str">
        <f>IF(customer!K2199=1,"Basic",IF(customer!L2199=1,"Graduate",IF(customer!M2199=1,"Master",IF(customer!N2199=1,"PhD","Unknown"))))</f>
        <v>Basic</v>
      </c>
      <c r="H2187" t="s">
        <v>16</v>
      </c>
      <c r="I2187">
        <f>VLOOKUP(customer!A2199,sales_update!A:N,2,FALSE)</f>
        <v>59</v>
      </c>
      <c r="J2187">
        <f xml:space="preserve"> VLOOKUP(customer!A2199,sales_update!A:N,3,FALSE)</f>
        <v>86</v>
      </c>
      <c r="K2187">
        <f>VLOOKUP(customer!A2199,sales_update!A:N,4,FALSE)</f>
        <v>229</v>
      </c>
      <c r="L2187">
        <f>VLOOKUP(customer!A2199,sales_update!A:N,5,FALSE)</f>
        <v>158</v>
      </c>
      <c r="M2187">
        <f>VLOOKUP(customer!A2199,sales_update!A:N,6,FALSE)</f>
        <v>158</v>
      </c>
      <c r="N2187">
        <f>VLOOKUP(customer!A2199,sales_update!A:N,7,FALSE)</f>
        <v>14</v>
      </c>
      <c r="O2187">
        <f>VLOOKUP(customer!A2199,sales_update!A:N,8,FALSE)</f>
        <v>229</v>
      </c>
      <c r="P2187">
        <f>VLOOKUP(customer!A2199,sales_update!A:N,9,FALSE)</f>
        <v>416</v>
      </c>
      <c r="Q2187">
        <f>VLOOKUP(customer!A2199,sales_update!A:N,10,FALSE)</f>
        <v>1</v>
      </c>
      <c r="R2187">
        <f>VLOOKUP(customer!A2199,sales_update!A:N,11,FALSE)</f>
        <v>2</v>
      </c>
      <c r="S2187">
        <f>VLOOKUP(customer!A2199,sales_update!A:N,12,FALSE)</f>
        <v>0</v>
      </c>
      <c r="T2187">
        <f>VLOOKUP(customer!A2199,sales_update!A:N,13,FALSE)</f>
        <v>3</v>
      </c>
      <c r="U2187">
        <f>VLOOKUP(customer!A2199,sales_update!A:N,14,FALSE)</f>
        <v>8</v>
      </c>
      <c r="V2187">
        <f>VLOOKUP(customer!A2199,Marketing!A:I,2,FALSE)</f>
        <v>0</v>
      </c>
      <c r="W2187">
        <f>VLOOKUP(customer!A2199,Marketing!A:I,3,FALSE)</f>
        <v>0</v>
      </c>
      <c r="X2187">
        <f>VLOOKUP(customer!A2199,Marketing!A:I,4,FALSE)</f>
        <v>0</v>
      </c>
      <c r="Y2187">
        <f>VLOOKUP(customer!A2199,Marketing!A:I,5,FALSE)</f>
        <v>0</v>
      </c>
      <c r="Z2187">
        <f>VLOOKUP(customer!A2199,Marketing!A:I,6,FALSE)</f>
        <v>0</v>
      </c>
      <c r="AA2187">
        <f>VLOOKUP(customer!A2199,Marketing!A:I,7,FALSE)</f>
        <v>0</v>
      </c>
      <c r="AB2187">
        <f>VLOOKUP(customer!A2199,Marketing!A:I,8,FALSE)</f>
        <v>0</v>
      </c>
      <c r="AC2187" s="1">
        <f>VLOOKUP(customer!A2199,Marketing!A:I,9,FALSE)</f>
        <v>43575</v>
      </c>
    </row>
    <row r="2188" spans="1:29" x14ac:dyDescent="0.3">
      <c r="A2188">
        <v>1705</v>
      </c>
      <c r="B2188">
        <v>107500</v>
      </c>
      <c r="C2188">
        <v>1</v>
      </c>
      <c r="D2188">
        <v>0</v>
      </c>
      <c r="E2188">
        <v>44</v>
      </c>
      <c r="F2188" t="str">
        <f>IF(customer!G2200=1, "Married", IF(customer!H2200=1, "Single", IF(customer!F2200=1, "Divorced", IF(customer!I2200=1, "Together", IF(customer!J2200=1, "Widowed", "Unknown")))))</f>
        <v>Married</v>
      </c>
      <c r="G2188" t="str">
        <f>IF(customer!K2200=1,"Basic",IF(customer!L2200=1,"Graduate",IF(customer!M2200=1,"Master",IF(customer!N2200=1,"PhD","Unknown"))))</f>
        <v>Graduate</v>
      </c>
      <c r="H2188" t="s">
        <v>18</v>
      </c>
      <c r="I2188">
        <f>VLOOKUP(customer!A2200,sales_update!A:N,2,FALSE)</f>
        <v>19</v>
      </c>
      <c r="J2188">
        <f xml:space="preserve"> VLOOKUP(customer!A2200,sales_update!A:N,3,FALSE)</f>
        <v>100</v>
      </c>
      <c r="K2188">
        <f>VLOOKUP(customer!A2200,sales_update!A:N,4,FALSE)</f>
        <v>0</v>
      </c>
      <c r="L2188">
        <f>VLOOKUP(customer!A2200,sales_update!A:N,5,FALSE)</f>
        <v>172</v>
      </c>
      <c r="M2188">
        <f>VLOOKUP(customer!A2200,sales_update!A:N,6,FALSE)</f>
        <v>186</v>
      </c>
      <c r="N2188">
        <f>VLOOKUP(customer!A2200,sales_update!A:N,7,FALSE)</f>
        <v>100</v>
      </c>
      <c r="O2188">
        <f>VLOOKUP(customer!A2200,sales_update!A:N,8,FALSE)</f>
        <v>459</v>
      </c>
      <c r="P2188">
        <f>VLOOKUP(customer!A2200,sales_update!A:N,9,FALSE)</f>
        <v>100</v>
      </c>
      <c r="Q2188">
        <f>VLOOKUP(customer!A2200,sales_update!A:N,10,FALSE)</f>
        <v>5</v>
      </c>
      <c r="R2188">
        <f>VLOOKUP(customer!A2200,sales_update!A:N,11,FALSE)</f>
        <v>4</v>
      </c>
      <c r="S2188">
        <f>VLOOKUP(customer!A2200,sales_update!A:N,12,FALSE)</f>
        <v>1</v>
      </c>
      <c r="T2188">
        <f>VLOOKUP(customer!A2200,sales_update!A:N,13,FALSE)</f>
        <v>2</v>
      </c>
      <c r="U2188">
        <f>VLOOKUP(customer!A2200,sales_update!A:N,14,FALSE)</f>
        <v>9</v>
      </c>
      <c r="V2188">
        <f>VLOOKUP(customer!A2200,Marketing!A:I,2,FALSE)</f>
        <v>1</v>
      </c>
      <c r="W2188">
        <f>VLOOKUP(customer!A2200,Marketing!A:I,3,FALSE)</f>
        <v>0</v>
      </c>
      <c r="X2188">
        <f>VLOOKUP(customer!A2200,Marketing!A:I,4,FALSE)</f>
        <v>0</v>
      </c>
      <c r="Y2188">
        <f>VLOOKUP(customer!A2200,Marketing!A:I,5,FALSE)</f>
        <v>0</v>
      </c>
      <c r="Z2188">
        <f>VLOOKUP(customer!A2200,Marketing!A:I,6,FALSE)</f>
        <v>0</v>
      </c>
      <c r="AA2188">
        <f>VLOOKUP(customer!A2200,Marketing!A:I,7,FALSE)</f>
        <v>0</v>
      </c>
      <c r="AB2188">
        <f>VLOOKUP(customer!A2200,Marketing!A:I,8,FALSE)</f>
        <v>1</v>
      </c>
      <c r="AC2188" s="1">
        <f>VLOOKUP(customer!A2200,Marketing!A:I,9,FALSE)</f>
        <v>43471</v>
      </c>
    </row>
    <row r="2189" spans="1:29" x14ac:dyDescent="0.3">
      <c r="A2189">
        <v>2280</v>
      </c>
      <c r="B2189">
        <v>107500</v>
      </c>
      <c r="C2189">
        <v>1</v>
      </c>
      <c r="D2189">
        <v>1</v>
      </c>
      <c r="E2189">
        <v>42</v>
      </c>
      <c r="F2189" t="str">
        <f>IF(customer!G2201=1, "Married", IF(customer!H2201=1, "Single", IF(customer!F2201=1, "Divorced", IF(customer!I2201=1, "Together", IF(customer!J2201=1, "Widowed", "Unknown")))))</f>
        <v>Single</v>
      </c>
      <c r="G2189" t="str">
        <f>IF(customer!K2201=1,"Basic",IF(customer!L2201=1,"Graduate",IF(customer!M2201=1,"Master",IF(customer!N2201=1,"PhD","Unknown"))))</f>
        <v>Graduate</v>
      </c>
      <c r="H2189" t="s">
        <v>17</v>
      </c>
      <c r="I2189">
        <f>VLOOKUP(customer!A2201,sales_update!A:N,2,FALSE)</f>
        <v>5</v>
      </c>
      <c r="J2189">
        <f xml:space="preserve"> VLOOKUP(customer!A2201,sales_update!A:N,3,FALSE)</f>
        <v>86</v>
      </c>
      <c r="K2189">
        <f>VLOOKUP(customer!A2201,sales_update!A:N,4,FALSE)</f>
        <v>72</v>
      </c>
      <c r="L2189">
        <f>VLOOKUP(customer!A2201,sales_update!A:N,5,FALSE)</f>
        <v>57</v>
      </c>
      <c r="M2189">
        <f>VLOOKUP(customer!A2201,sales_update!A:N,6,FALSE)</f>
        <v>186</v>
      </c>
      <c r="N2189">
        <f>VLOOKUP(customer!A2201,sales_update!A:N,7,FALSE)</f>
        <v>57</v>
      </c>
      <c r="O2189">
        <f>VLOOKUP(customer!A2201,sales_update!A:N,8,FALSE)</f>
        <v>358</v>
      </c>
      <c r="P2189">
        <f>VLOOKUP(customer!A2201,sales_update!A:N,9,FALSE)</f>
        <v>100</v>
      </c>
      <c r="Q2189">
        <f>VLOOKUP(customer!A2201,sales_update!A:N,10,FALSE)</f>
        <v>4</v>
      </c>
      <c r="R2189">
        <f>VLOOKUP(customer!A2201,sales_update!A:N,11,FALSE)</f>
        <v>2</v>
      </c>
      <c r="S2189">
        <f>VLOOKUP(customer!A2201,sales_update!A:N,12,FALSE)</f>
        <v>1</v>
      </c>
      <c r="T2189">
        <f>VLOOKUP(customer!A2201,sales_update!A:N,13,FALSE)</f>
        <v>3</v>
      </c>
      <c r="U2189">
        <f>VLOOKUP(customer!A2201,sales_update!A:N,14,FALSE)</f>
        <v>6</v>
      </c>
      <c r="V2189">
        <f>VLOOKUP(customer!A2201,Marketing!A:I,2,FALSE)</f>
        <v>0</v>
      </c>
      <c r="W2189">
        <f>VLOOKUP(customer!A2201,Marketing!A:I,3,FALSE)</f>
        <v>0</v>
      </c>
      <c r="X2189">
        <f>VLOOKUP(customer!A2201,Marketing!A:I,4,FALSE)</f>
        <v>0</v>
      </c>
      <c r="Y2189">
        <f>VLOOKUP(customer!A2201,Marketing!A:I,5,FALSE)</f>
        <v>0</v>
      </c>
      <c r="Z2189">
        <f>VLOOKUP(customer!A2201,Marketing!A:I,6,FALSE)</f>
        <v>0</v>
      </c>
      <c r="AA2189">
        <f>VLOOKUP(customer!A2201,Marketing!A:I,7,FALSE)</f>
        <v>0</v>
      </c>
      <c r="AB2189">
        <f>VLOOKUP(customer!A2201,Marketing!A:I,8,FALSE)</f>
        <v>0</v>
      </c>
      <c r="AC2189" s="1">
        <f>VLOOKUP(customer!A2201,Marketing!A:I,9,FALSE)</f>
        <v>43619</v>
      </c>
    </row>
    <row r="2190" spans="1:29" x14ac:dyDescent="0.3">
      <c r="A2190">
        <v>2133</v>
      </c>
      <c r="B2190">
        <v>107500</v>
      </c>
      <c r="C2190">
        <v>0</v>
      </c>
      <c r="D2190">
        <v>1</v>
      </c>
      <c r="E2190">
        <v>41</v>
      </c>
      <c r="F2190" t="str">
        <f>IF(customer!G2202=1, "Married", IF(customer!H2202=1, "Single", IF(customer!F2202=1, "Divorced", IF(customer!I2202=1, "Together", IF(customer!J2202=1, "Widowed", "Unknown")))))</f>
        <v>Married</v>
      </c>
      <c r="G2190" t="str">
        <f>IF(customer!K2202=1,"Basic",IF(customer!L2202=1,"Graduate",IF(customer!M2202=1,"Master",IF(customer!N2202=1,"PhD","Unknown"))))</f>
        <v>Graduate</v>
      </c>
      <c r="H2190" t="s">
        <v>16</v>
      </c>
      <c r="I2190">
        <f>VLOOKUP(customer!A2202,sales_update!A:N,2,FALSE)</f>
        <v>61</v>
      </c>
      <c r="J2190">
        <f xml:space="preserve"> VLOOKUP(customer!A2202,sales_update!A:N,3,FALSE)</f>
        <v>72</v>
      </c>
      <c r="K2190">
        <f>VLOOKUP(customer!A2202,sales_update!A:N,4,FALSE)</f>
        <v>29</v>
      </c>
      <c r="L2190">
        <f>VLOOKUP(customer!A2202,sales_update!A:N,5,FALSE)</f>
        <v>43</v>
      </c>
      <c r="M2190">
        <f>VLOOKUP(customer!A2202,sales_update!A:N,6,FALSE)</f>
        <v>43</v>
      </c>
      <c r="N2190">
        <f>VLOOKUP(customer!A2202,sales_update!A:N,7,FALSE)</f>
        <v>0</v>
      </c>
      <c r="O2190">
        <f>VLOOKUP(customer!A2202,sales_update!A:N,8,FALSE)</f>
        <v>72</v>
      </c>
      <c r="P2190">
        <f>VLOOKUP(customer!A2202,sales_update!A:N,9,FALSE)</f>
        <v>115</v>
      </c>
      <c r="Q2190">
        <f>VLOOKUP(customer!A2202,sales_update!A:N,10,FALSE)</f>
        <v>1</v>
      </c>
      <c r="R2190">
        <f>VLOOKUP(customer!A2202,sales_update!A:N,11,FALSE)</f>
        <v>1</v>
      </c>
      <c r="S2190">
        <f>VLOOKUP(customer!A2202,sales_update!A:N,12,FALSE)</f>
        <v>0</v>
      </c>
      <c r="T2190">
        <f>VLOOKUP(customer!A2202,sales_update!A:N,13,FALSE)</f>
        <v>2</v>
      </c>
      <c r="U2190">
        <f>VLOOKUP(customer!A2202,sales_update!A:N,14,FALSE)</f>
        <v>8</v>
      </c>
      <c r="V2190">
        <f>VLOOKUP(customer!A2202,Marketing!A:I,2,FALSE)</f>
        <v>0</v>
      </c>
      <c r="W2190">
        <f>VLOOKUP(customer!A2202,Marketing!A:I,3,FALSE)</f>
        <v>0</v>
      </c>
      <c r="X2190">
        <f>VLOOKUP(customer!A2202,Marketing!A:I,4,FALSE)</f>
        <v>0</v>
      </c>
      <c r="Y2190">
        <f>VLOOKUP(customer!A2202,Marketing!A:I,5,FALSE)</f>
        <v>0</v>
      </c>
      <c r="Z2190">
        <f>VLOOKUP(customer!A2202,Marketing!A:I,6,FALSE)</f>
        <v>0</v>
      </c>
      <c r="AA2190">
        <f>VLOOKUP(customer!A2202,Marketing!A:I,7,FALSE)</f>
        <v>0</v>
      </c>
      <c r="AB2190">
        <f>VLOOKUP(customer!A2202,Marketing!A:I,8,FALSE)</f>
        <v>0</v>
      </c>
      <c r="AC2190" s="1">
        <f>VLOOKUP(customer!A2202,Marketing!A:I,9,FALSE)</f>
        <v>43499</v>
      </c>
    </row>
    <row r="2191" spans="1:29" x14ac:dyDescent="0.3">
      <c r="A2191">
        <v>3190</v>
      </c>
      <c r="B2191">
        <v>107500</v>
      </c>
      <c r="C2191">
        <v>1</v>
      </c>
      <c r="D2191">
        <v>0</v>
      </c>
      <c r="E2191">
        <v>41</v>
      </c>
      <c r="F2191" t="str">
        <f>IF(customer!G2203=1, "Married", IF(customer!H2203=1, "Single", IF(customer!F2203=1, "Divorced", IF(customer!I2203=1, "Together", IF(customer!J2203=1, "Widowed", "Unknown")))))</f>
        <v>Together</v>
      </c>
      <c r="G2191" t="str">
        <f>IF(customer!K2203=1,"Basic",IF(customer!L2203=1,"Graduate",IF(customer!M2203=1,"Master",IF(customer!N2203=1,"PhD","Unknown"))))</f>
        <v>Unknown</v>
      </c>
      <c r="H2191" t="s">
        <v>20</v>
      </c>
      <c r="I2191">
        <f>VLOOKUP(customer!A2203,sales_update!A:N,2,FALSE)</f>
        <v>7</v>
      </c>
      <c r="J2191">
        <f xml:space="preserve"> VLOOKUP(customer!A2203,sales_update!A:N,3,FALSE)</f>
        <v>29</v>
      </c>
      <c r="K2191">
        <f>VLOOKUP(customer!A2203,sales_update!A:N,4,FALSE)</f>
        <v>115</v>
      </c>
      <c r="L2191">
        <f>VLOOKUP(customer!A2203,sales_update!A:N,5,FALSE)</f>
        <v>158</v>
      </c>
      <c r="M2191">
        <f>VLOOKUP(customer!A2203,sales_update!A:N,6,FALSE)</f>
        <v>43</v>
      </c>
      <c r="N2191">
        <f>VLOOKUP(customer!A2203,sales_update!A:N,7,FALSE)</f>
        <v>115</v>
      </c>
      <c r="O2191">
        <f>VLOOKUP(customer!A2203,sales_update!A:N,8,FALSE)</f>
        <v>301</v>
      </c>
      <c r="P2191">
        <f>VLOOKUP(customer!A2203,sales_update!A:N,9,FALSE)</f>
        <v>158</v>
      </c>
      <c r="Q2191">
        <f>VLOOKUP(customer!A2203,sales_update!A:N,10,FALSE)</f>
        <v>4</v>
      </c>
      <c r="R2191">
        <f>VLOOKUP(customer!A2203,sales_update!A:N,11,FALSE)</f>
        <v>3</v>
      </c>
      <c r="S2191">
        <f>VLOOKUP(customer!A2203,sales_update!A:N,12,FALSE)</f>
        <v>2</v>
      </c>
      <c r="T2191">
        <f>VLOOKUP(customer!A2203,sales_update!A:N,13,FALSE)</f>
        <v>2</v>
      </c>
      <c r="U2191">
        <f>VLOOKUP(customer!A2203,sales_update!A:N,14,FALSE)</f>
        <v>7</v>
      </c>
      <c r="V2191">
        <f>VLOOKUP(customer!A2203,Marketing!A:I,2,FALSE)</f>
        <v>0</v>
      </c>
      <c r="W2191">
        <f>VLOOKUP(customer!A2203,Marketing!A:I,3,FALSE)</f>
        <v>0</v>
      </c>
      <c r="X2191">
        <f>VLOOKUP(customer!A2203,Marketing!A:I,4,FALSE)</f>
        <v>0</v>
      </c>
      <c r="Y2191">
        <f>VLOOKUP(customer!A2203,Marketing!A:I,5,FALSE)</f>
        <v>0</v>
      </c>
      <c r="Z2191">
        <f>VLOOKUP(customer!A2203,Marketing!A:I,6,FALSE)</f>
        <v>0</v>
      </c>
      <c r="AA2191">
        <f>VLOOKUP(customer!A2203,Marketing!A:I,7,FALSE)</f>
        <v>0</v>
      </c>
      <c r="AB2191">
        <f>VLOOKUP(customer!A2203,Marketing!A:I,8,FALSE)</f>
        <v>0</v>
      </c>
      <c r="AC2191" s="1">
        <f>VLOOKUP(customer!A2203,Marketing!A:I,9,FALSE)</f>
        <v>43750</v>
      </c>
    </row>
    <row r="2192" spans="1:29" x14ac:dyDescent="0.3">
      <c r="A2192">
        <v>3004</v>
      </c>
      <c r="B2192">
        <v>107500</v>
      </c>
      <c r="C2192">
        <v>1</v>
      </c>
      <c r="D2192">
        <v>0</v>
      </c>
      <c r="E2192">
        <v>35</v>
      </c>
      <c r="F2192" t="str">
        <f>IF(customer!G2204=1, "Married", IF(customer!H2204=1, "Single", IF(customer!F2204=1, "Divorced", IF(customer!I2204=1, "Together", IF(customer!J2204=1, "Widowed", "Unknown")))))</f>
        <v>Together</v>
      </c>
      <c r="G2192" t="str">
        <f>IF(customer!K2204=1,"Basic",IF(customer!L2204=1,"Graduate",IF(customer!M2204=1,"Master",IF(customer!N2204=1,"PhD","Unknown"))))</f>
        <v>Unknown</v>
      </c>
      <c r="H2192" t="s">
        <v>20</v>
      </c>
      <c r="I2192">
        <f>VLOOKUP(customer!A2204,sales_update!A:N,2,FALSE)</f>
        <v>98</v>
      </c>
      <c r="J2192">
        <f xml:space="preserve"> VLOOKUP(customer!A2204,sales_update!A:N,3,FALSE)</f>
        <v>72</v>
      </c>
      <c r="K2192">
        <f>VLOOKUP(customer!A2204,sales_update!A:N,4,FALSE)</f>
        <v>244</v>
      </c>
      <c r="L2192">
        <f>VLOOKUP(customer!A2204,sales_update!A:N,5,FALSE)</f>
        <v>244</v>
      </c>
      <c r="M2192">
        <f>VLOOKUP(customer!A2204,sales_update!A:N,6,FALSE)</f>
        <v>186</v>
      </c>
      <c r="N2192">
        <f>VLOOKUP(customer!A2204,sales_update!A:N,7,FALSE)</f>
        <v>201</v>
      </c>
      <c r="O2192">
        <f>VLOOKUP(customer!A2204,sales_update!A:N,8,FALSE)</f>
        <v>487</v>
      </c>
      <c r="P2192">
        <f>VLOOKUP(customer!A2204,sales_update!A:N,9,FALSE)</f>
        <v>459</v>
      </c>
      <c r="Q2192">
        <f>VLOOKUP(customer!A2204,sales_update!A:N,10,FALSE)</f>
        <v>4</v>
      </c>
      <c r="R2192">
        <f>VLOOKUP(customer!A2204,sales_update!A:N,11,FALSE)</f>
        <v>2</v>
      </c>
      <c r="S2192">
        <f>VLOOKUP(customer!A2204,sales_update!A:N,12,FALSE)</f>
        <v>1</v>
      </c>
      <c r="T2192">
        <f>VLOOKUP(customer!A2204,sales_update!A:N,13,FALSE)</f>
        <v>3</v>
      </c>
      <c r="U2192">
        <f>VLOOKUP(customer!A2204,sales_update!A:N,14,FALSE)</f>
        <v>9</v>
      </c>
      <c r="V2192">
        <f>VLOOKUP(customer!A2204,Marketing!A:I,2,FALSE)</f>
        <v>0</v>
      </c>
      <c r="W2192">
        <f>VLOOKUP(customer!A2204,Marketing!A:I,3,FALSE)</f>
        <v>0</v>
      </c>
      <c r="X2192">
        <f>VLOOKUP(customer!A2204,Marketing!A:I,4,FALSE)</f>
        <v>0</v>
      </c>
      <c r="Y2192">
        <f>VLOOKUP(customer!A2204,Marketing!A:I,5,FALSE)</f>
        <v>0</v>
      </c>
      <c r="Z2192">
        <f>VLOOKUP(customer!A2204,Marketing!A:I,6,FALSE)</f>
        <v>0</v>
      </c>
      <c r="AA2192">
        <f>VLOOKUP(customer!A2204,Marketing!A:I,7,FALSE)</f>
        <v>0</v>
      </c>
      <c r="AB2192">
        <f>VLOOKUP(customer!A2204,Marketing!A:I,8,FALSE)</f>
        <v>0</v>
      </c>
      <c r="AC2192" s="1">
        <f>VLOOKUP(customer!A2204,Marketing!A:I,9,FALSE)</f>
        <v>43471</v>
      </c>
    </row>
    <row r="2193" spans="1:29" x14ac:dyDescent="0.3">
      <c r="A2193">
        <v>1423</v>
      </c>
      <c r="B2193">
        <v>107500</v>
      </c>
      <c r="C2193">
        <v>1</v>
      </c>
      <c r="D2193">
        <v>0</v>
      </c>
      <c r="E2193">
        <v>34</v>
      </c>
      <c r="F2193" t="str">
        <f>IF(customer!G2205=1, "Married", IF(customer!H2205=1, "Single", IF(customer!F2205=1, "Divorced", IF(customer!I2205=1, "Together", IF(customer!J2205=1, "Widowed", "Unknown")))))</f>
        <v>Married</v>
      </c>
      <c r="G2193" t="str">
        <f>IF(customer!K2205=1,"Basic",IF(customer!L2205=1,"Graduate",IF(customer!M2205=1,"Master",IF(customer!N2205=1,"PhD","Unknown"))))</f>
        <v>Unknown</v>
      </c>
      <c r="H2193" t="s">
        <v>18</v>
      </c>
      <c r="I2193">
        <f>VLOOKUP(customer!A2205,sales_update!A:N,2,FALSE)</f>
        <v>96</v>
      </c>
      <c r="J2193">
        <f xml:space="preserve"> VLOOKUP(customer!A2205,sales_update!A:N,3,FALSE)</f>
        <v>14</v>
      </c>
      <c r="K2193">
        <f>VLOOKUP(customer!A2205,sales_update!A:N,4,FALSE)</f>
        <v>158</v>
      </c>
      <c r="L2193">
        <f>VLOOKUP(customer!A2205,sales_update!A:N,5,FALSE)</f>
        <v>72</v>
      </c>
      <c r="M2193">
        <f>VLOOKUP(customer!A2205,sales_update!A:N,6,FALSE)</f>
        <v>57</v>
      </c>
      <c r="N2193">
        <f>VLOOKUP(customer!A2205,sales_update!A:N,7,FALSE)</f>
        <v>86</v>
      </c>
      <c r="O2193">
        <f>VLOOKUP(customer!A2205,sales_update!A:N,8,FALSE)</f>
        <v>129</v>
      </c>
      <c r="P2193">
        <f>VLOOKUP(customer!A2205,sales_update!A:N,9,FALSE)</f>
        <v>258</v>
      </c>
      <c r="Q2193">
        <f>VLOOKUP(customer!A2205,sales_update!A:N,10,FALSE)</f>
        <v>2</v>
      </c>
      <c r="R2193">
        <f>VLOOKUP(customer!A2205,sales_update!A:N,11,FALSE)</f>
        <v>2</v>
      </c>
      <c r="S2193">
        <f>VLOOKUP(customer!A2205,sales_update!A:N,12,FALSE)</f>
        <v>0</v>
      </c>
      <c r="T2193">
        <f>VLOOKUP(customer!A2205,sales_update!A:N,13,FALSE)</f>
        <v>3</v>
      </c>
      <c r="U2193">
        <f>VLOOKUP(customer!A2205,sales_update!A:N,14,FALSE)</f>
        <v>8</v>
      </c>
      <c r="V2193">
        <f>VLOOKUP(customer!A2205,Marketing!A:I,2,FALSE)</f>
        <v>0</v>
      </c>
      <c r="W2193">
        <f>VLOOKUP(customer!A2205,Marketing!A:I,3,FALSE)</f>
        <v>0</v>
      </c>
      <c r="X2193">
        <f>VLOOKUP(customer!A2205,Marketing!A:I,4,FALSE)</f>
        <v>0</v>
      </c>
      <c r="Y2193">
        <f>VLOOKUP(customer!A2205,Marketing!A:I,5,FALSE)</f>
        <v>0</v>
      </c>
      <c r="Z2193">
        <f>VLOOKUP(customer!A2205,Marketing!A:I,6,FALSE)</f>
        <v>0</v>
      </c>
      <c r="AA2193">
        <f>VLOOKUP(customer!A2205,Marketing!A:I,7,FALSE)</f>
        <v>0</v>
      </c>
      <c r="AB2193">
        <f>VLOOKUP(customer!A2205,Marketing!A:I,8,FALSE)</f>
        <v>0</v>
      </c>
      <c r="AC2193" s="1">
        <f>VLOOKUP(customer!A2205,Marketing!A:I,9,FALSE)</f>
        <v>43661</v>
      </c>
    </row>
    <row r="2194" spans="1:29" x14ac:dyDescent="0.3">
      <c r="A2194">
        <v>1843</v>
      </c>
      <c r="B2194">
        <v>107500</v>
      </c>
      <c r="C2194">
        <v>0</v>
      </c>
      <c r="D2194">
        <v>0</v>
      </c>
      <c r="E2194">
        <v>33</v>
      </c>
      <c r="F2194" t="str">
        <f>IF(customer!G2206=1, "Married", IF(customer!H2206=1, "Single", IF(customer!F2206=1, "Divorced", IF(customer!I2206=1, "Together", IF(customer!J2206=1, "Widowed", "Unknown")))))</f>
        <v>Married</v>
      </c>
      <c r="G2194" t="str">
        <f>IF(customer!K2206=1,"Basic",IF(customer!L2206=1,"Graduate",IF(customer!M2206=1,"Master",IF(customer!N2206=1,"PhD","Unknown"))))</f>
        <v>Graduate</v>
      </c>
      <c r="H2194" t="s">
        <v>18</v>
      </c>
      <c r="I2194">
        <f>VLOOKUP(customer!A2206,sales_update!A:N,2,FALSE)</f>
        <v>94</v>
      </c>
      <c r="J2194">
        <f xml:space="preserve"> VLOOKUP(customer!A2206,sales_update!A:N,3,FALSE)</f>
        <v>0</v>
      </c>
      <c r="K2194">
        <f>VLOOKUP(customer!A2206,sales_update!A:N,4,FALSE)</f>
        <v>29</v>
      </c>
      <c r="L2194">
        <f>VLOOKUP(customer!A2206,sales_update!A:N,5,FALSE)</f>
        <v>43</v>
      </c>
      <c r="M2194">
        <f>VLOOKUP(customer!A2206,sales_update!A:N,6,FALSE)</f>
        <v>57</v>
      </c>
      <c r="N2194">
        <f>VLOOKUP(customer!A2206,sales_update!A:N,7,FALSE)</f>
        <v>14</v>
      </c>
      <c r="O2194">
        <f>VLOOKUP(customer!A2206,sales_update!A:N,8,FALSE)</f>
        <v>72</v>
      </c>
      <c r="P2194">
        <f>VLOOKUP(customer!A2206,sales_update!A:N,9,FALSE)</f>
        <v>72</v>
      </c>
      <c r="Q2194">
        <f>VLOOKUP(customer!A2206,sales_update!A:N,10,FALSE)</f>
        <v>1</v>
      </c>
      <c r="R2194">
        <f>VLOOKUP(customer!A2206,sales_update!A:N,11,FALSE)</f>
        <v>0</v>
      </c>
      <c r="S2194">
        <f>VLOOKUP(customer!A2206,sales_update!A:N,12,FALSE)</f>
        <v>0</v>
      </c>
      <c r="T2194">
        <f>VLOOKUP(customer!A2206,sales_update!A:N,13,FALSE)</f>
        <v>3</v>
      </c>
      <c r="U2194">
        <f>VLOOKUP(customer!A2206,sales_update!A:N,14,FALSE)</f>
        <v>6</v>
      </c>
      <c r="V2194">
        <f>VLOOKUP(customer!A2206,Marketing!A:I,2,FALSE)</f>
        <v>0</v>
      </c>
      <c r="W2194">
        <f>VLOOKUP(customer!A2206,Marketing!A:I,3,FALSE)</f>
        <v>0</v>
      </c>
      <c r="X2194">
        <f>VLOOKUP(customer!A2206,Marketing!A:I,4,FALSE)</f>
        <v>0</v>
      </c>
      <c r="Y2194">
        <f>VLOOKUP(customer!A2206,Marketing!A:I,5,FALSE)</f>
        <v>0</v>
      </c>
      <c r="Z2194">
        <f>VLOOKUP(customer!A2206,Marketing!A:I,6,FALSE)</f>
        <v>0</v>
      </c>
      <c r="AA2194">
        <f>VLOOKUP(customer!A2206,Marketing!A:I,7,FALSE)</f>
        <v>0</v>
      </c>
      <c r="AB2194">
        <f>VLOOKUP(customer!A2206,Marketing!A:I,8,FALSE)</f>
        <v>0</v>
      </c>
      <c r="AC2194" s="1">
        <f>VLOOKUP(customer!A2206,Marketing!A:I,9,FALSE)</f>
        <v>43632</v>
      </c>
    </row>
    <row r="2195" spans="1:29" x14ac:dyDescent="0.3">
      <c r="A2195">
        <v>2227</v>
      </c>
      <c r="B2195">
        <v>107500</v>
      </c>
      <c r="C2195">
        <v>1</v>
      </c>
      <c r="D2195">
        <v>0</v>
      </c>
      <c r="E2195">
        <v>28</v>
      </c>
      <c r="F2195" t="str">
        <f>IF(customer!G2207=1, "Married", IF(customer!H2207=1, "Single", IF(customer!F2207=1, "Divorced", IF(customer!I2207=1, "Together", IF(customer!J2207=1, "Widowed", "Unknown")))))</f>
        <v>Single</v>
      </c>
      <c r="G2195" t="str">
        <f>IF(customer!K2207=1,"Basic",IF(customer!L2207=1,"Graduate",IF(customer!M2207=1,"Master",IF(customer!N2207=1,"PhD","Unknown"))))</f>
        <v>Basic</v>
      </c>
      <c r="H2195" t="s">
        <v>18</v>
      </c>
      <c r="I2195">
        <f>VLOOKUP(customer!A2207,sales_update!A:N,2,FALSE)</f>
        <v>63</v>
      </c>
      <c r="J2195">
        <f xml:space="preserve"> VLOOKUP(customer!A2207,sales_update!A:N,3,FALSE)</f>
        <v>143</v>
      </c>
      <c r="K2195">
        <f>VLOOKUP(customer!A2207,sales_update!A:N,4,FALSE)</f>
        <v>244</v>
      </c>
      <c r="L2195">
        <f>VLOOKUP(customer!A2207,sales_update!A:N,5,FALSE)</f>
        <v>258</v>
      </c>
      <c r="M2195">
        <f>VLOOKUP(customer!A2207,sales_update!A:N,6,FALSE)</f>
        <v>115</v>
      </c>
      <c r="N2195">
        <f>VLOOKUP(customer!A2207,sales_update!A:N,7,FALSE)</f>
        <v>373</v>
      </c>
      <c r="O2195">
        <f>VLOOKUP(customer!A2207,sales_update!A:N,8,FALSE)</f>
        <v>573</v>
      </c>
      <c r="P2195">
        <f>VLOOKUP(customer!A2207,sales_update!A:N,9,FALSE)</f>
        <v>559</v>
      </c>
      <c r="Q2195">
        <f>VLOOKUP(customer!A2207,sales_update!A:N,10,FALSE)</f>
        <v>4</v>
      </c>
      <c r="R2195">
        <f>VLOOKUP(customer!A2207,sales_update!A:N,11,FALSE)</f>
        <v>3</v>
      </c>
      <c r="S2195">
        <f>VLOOKUP(customer!A2207,sales_update!A:N,12,FALSE)</f>
        <v>2</v>
      </c>
      <c r="T2195">
        <f>VLOOKUP(customer!A2207,sales_update!A:N,13,FALSE)</f>
        <v>2</v>
      </c>
      <c r="U2195">
        <f>VLOOKUP(customer!A2207,sales_update!A:N,14,FALSE)</f>
        <v>9</v>
      </c>
      <c r="V2195">
        <f>VLOOKUP(customer!A2207,Marketing!A:I,2,FALSE)</f>
        <v>0</v>
      </c>
      <c r="W2195">
        <f>VLOOKUP(customer!A2207,Marketing!A:I,3,FALSE)</f>
        <v>0</v>
      </c>
      <c r="X2195">
        <f>VLOOKUP(customer!A2207,Marketing!A:I,4,FALSE)</f>
        <v>0</v>
      </c>
      <c r="Y2195">
        <f>VLOOKUP(customer!A2207,Marketing!A:I,5,FALSE)</f>
        <v>0</v>
      </c>
      <c r="Z2195">
        <f>VLOOKUP(customer!A2207,Marketing!A:I,6,FALSE)</f>
        <v>0</v>
      </c>
      <c r="AA2195">
        <f>VLOOKUP(customer!A2207,Marketing!A:I,7,FALSE)</f>
        <v>0</v>
      </c>
      <c r="AB2195">
        <f>VLOOKUP(customer!A2207,Marketing!A:I,8,FALSE)</f>
        <v>0</v>
      </c>
      <c r="AC2195" s="1">
        <f>VLOOKUP(customer!A2207,Marketing!A:I,9,FALSE)</f>
        <v>43595</v>
      </c>
    </row>
    <row r="2196" spans="1:29" x14ac:dyDescent="0.3">
      <c r="A2196">
        <v>1044</v>
      </c>
      <c r="B2196">
        <v>107500</v>
      </c>
      <c r="C2196">
        <v>0</v>
      </c>
      <c r="D2196">
        <v>0</v>
      </c>
      <c r="E2196">
        <v>24</v>
      </c>
      <c r="F2196" t="str">
        <f>IF(customer!G2208=1, "Married", IF(customer!H2208=1, "Single", IF(customer!F2208=1, "Divorced", IF(customer!I2208=1, "Together", IF(customer!J2208=1, "Widowed", "Unknown")))))</f>
        <v>Married</v>
      </c>
      <c r="G2196" t="str">
        <f>IF(customer!K2208=1,"Basic",IF(customer!L2208=1,"Graduate",IF(customer!M2208=1,"Master",IF(customer!N2208=1,"PhD","Unknown"))))</f>
        <v>Unknown</v>
      </c>
      <c r="H2196" t="s">
        <v>17</v>
      </c>
      <c r="I2196">
        <f>VLOOKUP(customer!A2208,sales_update!A:N,2,FALSE)</f>
        <v>24</v>
      </c>
      <c r="J2196">
        <f xml:space="preserve"> VLOOKUP(customer!A2208,sales_update!A:N,3,FALSE)</f>
        <v>43</v>
      </c>
      <c r="K2196">
        <f>VLOOKUP(customer!A2208,sales_update!A:N,4,FALSE)</f>
        <v>258</v>
      </c>
      <c r="L2196">
        <f>VLOOKUP(customer!A2208,sales_update!A:N,5,FALSE)</f>
        <v>201</v>
      </c>
      <c r="M2196">
        <f>VLOOKUP(customer!A2208,sales_update!A:N,6,FALSE)</f>
        <v>215</v>
      </c>
      <c r="N2196">
        <f>VLOOKUP(customer!A2208,sales_update!A:N,7,FALSE)</f>
        <v>315</v>
      </c>
      <c r="O2196">
        <f>VLOOKUP(customer!A2208,sales_update!A:N,8,FALSE)</f>
        <v>717</v>
      </c>
      <c r="P2196">
        <f>VLOOKUP(customer!A2208,sales_update!A:N,9,FALSE)</f>
        <v>315</v>
      </c>
      <c r="Q2196">
        <f>VLOOKUP(customer!A2208,sales_update!A:N,10,FALSE)</f>
        <v>3</v>
      </c>
      <c r="R2196">
        <f>VLOOKUP(customer!A2208,sales_update!A:N,11,FALSE)</f>
        <v>3</v>
      </c>
      <c r="S2196">
        <f>VLOOKUP(customer!A2208,sales_update!A:N,12,FALSE)</f>
        <v>1</v>
      </c>
      <c r="T2196">
        <f>VLOOKUP(customer!A2208,sales_update!A:N,13,FALSE)</f>
        <v>3</v>
      </c>
      <c r="U2196">
        <f>VLOOKUP(customer!A2208,sales_update!A:N,14,FALSE)</f>
        <v>9</v>
      </c>
      <c r="V2196">
        <f>VLOOKUP(customer!A2208,Marketing!A:I,2,FALSE)</f>
        <v>0</v>
      </c>
      <c r="W2196">
        <f>VLOOKUP(customer!A2208,Marketing!A:I,3,FALSE)</f>
        <v>0</v>
      </c>
      <c r="X2196">
        <f>VLOOKUP(customer!A2208,Marketing!A:I,4,FALSE)</f>
        <v>0</v>
      </c>
      <c r="Y2196">
        <f>VLOOKUP(customer!A2208,Marketing!A:I,5,FALSE)</f>
        <v>0</v>
      </c>
      <c r="Z2196">
        <f>VLOOKUP(customer!A2208,Marketing!A:I,6,FALSE)</f>
        <v>0</v>
      </c>
      <c r="AA2196">
        <f>VLOOKUP(customer!A2208,Marketing!A:I,7,FALSE)</f>
        <v>0</v>
      </c>
      <c r="AB2196">
        <f>VLOOKUP(customer!A2208,Marketing!A:I,8,FALSE)</f>
        <v>1</v>
      </c>
      <c r="AC2196" s="1">
        <f>VLOOKUP(customer!A2208,Marketing!A:I,9,FALSE)</f>
        <v>43571</v>
      </c>
    </row>
    <row r="2197" spans="1:29" x14ac:dyDescent="0.3">
      <c r="A2197">
        <v>1755</v>
      </c>
      <c r="B2197">
        <v>106835</v>
      </c>
      <c r="C2197">
        <v>0</v>
      </c>
      <c r="D2197">
        <v>1</v>
      </c>
      <c r="E2197">
        <v>63</v>
      </c>
      <c r="F2197" t="str">
        <f>IF(customer!G2210=1, "Married", IF(customer!H2210=1, "Single", IF(customer!F2210=1, "Divorced", IF(customer!I2210=1, "Together", IF(customer!J2210=1, "Widowed", "Unknown")))))</f>
        <v>Together</v>
      </c>
      <c r="G2197" t="str">
        <f>IF(customer!K2210=1,"Basic",IF(customer!L2210=1,"Graduate",IF(customer!M2210=1,"Master",IF(customer!N2210=1,"PhD","Unknown"))))</f>
        <v>PhD</v>
      </c>
      <c r="H2197" t="s">
        <v>16</v>
      </c>
      <c r="I2197">
        <f>VLOOKUP(customer!A2210,sales_update!A:N,2,FALSE)</f>
        <v>76</v>
      </c>
      <c r="J2197">
        <f xml:space="preserve"> VLOOKUP(customer!A2210,sales_update!A:N,3,FALSE)</f>
        <v>1672</v>
      </c>
      <c r="K2197">
        <f>VLOOKUP(customer!A2210,sales_update!A:N,4,FALSE)</f>
        <v>31</v>
      </c>
      <c r="L2197">
        <f>VLOOKUP(customer!A2210,sales_update!A:N,5,FALSE)</f>
        <v>188</v>
      </c>
      <c r="M2197">
        <f>VLOOKUP(customer!A2210,sales_update!A:N,6,FALSE)</f>
        <v>31</v>
      </c>
      <c r="N2197">
        <f>VLOOKUP(customer!A2210,sales_update!A:N,7,FALSE)</f>
        <v>31</v>
      </c>
      <c r="O2197">
        <f>VLOOKUP(customer!A2210,sales_update!A:N,8,FALSE)</f>
        <v>188</v>
      </c>
      <c r="P2197">
        <f>VLOOKUP(customer!A2210,sales_update!A:N,9,FALSE)</f>
        <v>1766</v>
      </c>
      <c r="Q2197">
        <f>VLOOKUP(customer!A2210,sales_update!A:N,10,FALSE)</f>
        <v>0</v>
      </c>
      <c r="R2197">
        <f>VLOOKUP(customer!A2210,sales_update!A:N,11,FALSE)</f>
        <v>0</v>
      </c>
      <c r="S2197">
        <f>VLOOKUP(customer!A2210,sales_update!A:N,12,FALSE)</f>
        <v>0</v>
      </c>
      <c r="T2197">
        <f>VLOOKUP(customer!A2210,sales_update!A:N,13,FALSE)</f>
        <v>1</v>
      </c>
      <c r="U2197">
        <f>VLOOKUP(customer!A2210,sales_update!A:N,14,FALSE)</f>
        <v>20</v>
      </c>
      <c r="V2197">
        <f>VLOOKUP(customer!A2210,Marketing!A:I,2,FALSE)</f>
        <v>0</v>
      </c>
      <c r="W2197">
        <f>VLOOKUP(customer!A2210,Marketing!A:I,3,FALSE)</f>
        <v>0</v>
      </c>
      <c r="X2197">
        <f>VLOOKUP(customer!A2210,Marketing!A:I,4,FALSE)</f>
        <v>0</v>
      </c>
      <c r="Y2197">
        <f>VLOOKUP(customer!A2210,Marketing!A:I,5,FALSE)</f>
        <v>0</v>
      </c>
      <c r="Z2197">
        <f>VLOOKUP(customer!A2210,Marketing!A:I,6,FALSE)</f>
        <v>0</v>
      </c>
      <c r="AA2197">
        <f>VLOOKUP(customer!A2210,Marketing!A:I,7,FALSE)</f>
        <v>0</v>
      </c>
      <c r="AB2197">
        <f>VLOOKUP(customer!A2210,Marketing!A:I,8,FALSE)</f>
        <v>0</v>
      </c>
      <c r="AC2197" s="1">
        <f>VLOOKUP(customer!A2210,Marketing!A:I,9,FALSE)</f>
        <v>43600</v>
      </c>
    </row>
    <row r="2198" spans="1:29" x14ac:dyDescent="0.3">
      <c r="A2198">
        <v>1010</v>
      </c>
      <c r="B2198">
        <v>105648</v>
      </c>
      <c r="C2198">
        <v>1</v>
      </c>
      <c r="D2198">
        <v>1</v>
      </c>
      <c r="E2198">
        <v>70</v>
      </c>
      <c r="F2198" t="str">
        <f>IF(customer!G2212=1, "Married", IF(customer!H2212=1, "Single", IF(customer!F2212=1, "Divorced", IF(customer!I2212=1, "Together", IF(customer!J2212=1, "Widowed", "Unknown")))))</f>
        <v>Together</v>
      </c>
      <c r="G2198" t="str">
        <f>IF(customer!K2212=1,"Basic",IF(customer!L2212=1,"Graduate",IF(customer!M2212=1,"Master",IF(customer!N2212=1,"PhD","Unknown"))))</f>
        <v>PhD</v>
      </c>
      <c r="H2198" t="s">
        <v>19</v>
      </c>
      <c r="I2198">
        <f>VLOOKUP(customer!A2212,sales_update!A:N,2,FALSE)</f>
        <v>68</v>
      </c>
      <c r="J2198">
        <f xml:space="preserve"> VLOOKUP(customer!A2212,sales_update!A:N,3,FALSE)</f>
        <v>524</v>
      </c>
      <c r="K2198">
        <f>VLOOKUP(customer!A2212,sales_update!A:N,4,FALSE)</f>
        <v>0</v>
      </c>
      <c r="L2198">
        <f>VLOOKUP(customer!A2212,sales_update!A:N,5,FALSE)</f>
        <v>112</v>
      </c>
      <c r="M2198">
        <f>VLOOKUP(customer!A2212,sales_update!A:N,6,FALSE)</f>
        <v>19</v>
      </c>
      <c r="N2198">
        <f>VLOOKUP(customer!A2212,sales_update!A:N,7,FALSE)</f>
        <v>19</v>
      </c>
      <c r="O2198">
        <f>VLOOKUP(customer!A2212,sales_update!A:N,8,FALSE)</f>
        <v>243</v>
      </c>
      <c r="P2198">
        <f>VLOOKUP(customer!A2212,sales_update!A:N,9,FALSE)</f>
        <v>430</v>
      </c>
      <c r="Q2198">
        <f>VLOOKUP(customer!A2212,sales_update!A:N,10,FALSE)</f>
        <v>1</v>
      </c>
      <c r="R2198">
        <f>VLOOKUP(customer!A2212,sales_update!A:N,11,FALSE)</f>
        <v>1</v>
      </c>
      <c r="S2198">
        <f>VLOOKUP(customer!A2212,sales_update!A:N,12,FALSE)</f>
        <v>0</v>
      </c>
      <c r="T2198">
        <f>VLOOKUP(customer!A2212,sales_update!A:N,13,FALSE)</f>
        <v>0</v>
      </c>
      <c r="U2198">
        <f>VLOOKUP(customer!A2212,sales_update!A:N,14,FALSE)</f>
        <v>20</v>
      </c>
      <c r="V2198">
        <f>VLOOKUP(customer!A2212,Marketing!A:I,2,FALSE)</f>
        <v>1</v>
      </c>
      <c r="W2198">
        <f>VLOOKUP(customer!A2212,Marketing!A:I,3,FALSE)</f>
        <v>0</v>
      </c>
      <c r="X2198">
        <f>VLOOKUP(customer!A2212,Marketing!A:I,4,FALSE)</f>
        <v>0</v>
      </c>
      <c r="Y2198">
        <f>VLOOKUP(customer!A2212,Marketing!A:I,5,FALSE)</f>
        <v>0</v>
      </c>
      <c r="Z2198">
        <f>VLOOKUP(customer!A2212,Marketing!A:I,6,FALSE)</f>
        <v>0</v>
      </c>
      <c r="AA2198">
        <f>VLOOKUP(customer!A2212,Marketing!A:I,7,FALSE)</f>
        <v>0</v>
      </c>
      <c r="AB2198">
        <f>VLOOKUP(customer!A2212,Marketing!A:I,8,FALSE)</f>
        <v>0</v>
      </c>
      <c r="AC2198" s="1">
        <f>VLOOKUP(customer!A2212,Marketing!A:I,9,FALSE)</f>
        <v>44060</v>
      </c>
    </row>
    <row r="2199" spans="1:29" x14ac:dyDescent="0.3">
      <c r="A2199">
        <v>3182</v>
      </c>
      <c r="B2199">
        <v>105305</v>
      </c>
      <c r="C2199">
        <v>0</v>
      </c>
      <c r="D2199">
        <v>1</v>
      </c>
      <c r="E2199">
        <v>44</v>
      </c>
      <c r="F2199" t="str">
        <f>IF(customer!G2213=1, "Married", IF(customer!H2213=1, "Single", IF(customer!F2213=1, "Divorced", IF(customer!I2213=1, "Together", IF(customer!J2213=1, "Widowed", "Unknown")))))</f>
        <v>Married</v>
      </c>
      <c r="G2199" t="str">
        <f>IF(customer!K2213=1,"Basic",IF(customer!L2213=1,"Graduate",IF(customer!M2213=1,"Master",IF(customer!N2213=1,"PhD","Unknown"))))</f>
        <v>Graduate</v>
      </c>
      <c r="H2199" t="s">
        <v>19</v>
      </c>
      <c r="I2199">
        <f>VLOOKUP(customer!A2213,sales_update!A:N,2,FALSE)</f>
        <v>12</v>
      </c>
      <c r="J2199">
        <f xml:space="preserve"> VLOOKUP(customer!A2213,sales_update!A:N,3,FALSE)</f>
        <v>238</v>
      </c>
      <c r="K2199">
        <f>VLOOKUP(customer!A2213,sales_update!A:N,4,FALSE)</f>
        <v>79</v>
      </c>
      <c r="L2199">
        <f>VLOOKUP(customer!A2213,sales_update!A:N,5,FALSE)</f>
        <v>139</v>
      </c>
      <c r="M2199">
        <f>VLOOKUP(customer!A2213,sales_update!A:N,6,FALSE)</f>
        <v>20</v>
      </c>
      <c r="N2199">
        <f>VLOOKUP(customer!A2213,sales_update!A:N,7,FALSE)</f>
        <v>60</v>
      </c>
      <c r="O2199">
        <f>VLOOKUP(customer!A2213,sales_update!A:N,8,FALSE)</f>
        <v>99</v>
      </c>
      <c r="P2199">
        <f>VLOOKUP(customer!A2213,sales_update!A:N,9,FALSE)</f>
        <v>437</v>
      </c>
      <c r="Q2199">
        <f>VLOOKUP(customer!A2213,sales_update!A:N,10,FALSE)</f>
        <v>0</v>
      </c>
      <c r="R2199">
        <f>VLOOKUP(customer!A2213,sales_update!A:N,11,FALSE)</f>
        <v>1</v>
      </c>
      <c r="S2199">
        <f>VLOOKUP(customer!A2213,sales_update!A:N,12,FALSE)</f>
        <v>0</v>
      </c>
      <c r="T2199">
        <f>VLOOKUP(customer!A2213,sales_update!A:N,13,FALSE)</f>
        <v>0</v>
      </c>
      <c r="U2199">
        <f>VLOOKUP(customer!A2213,sales_update!A:N,14,FALSE)</f>
        <v>13</v>
      </c>
      <c r="V2199">
        <f>VLOOKUP(customer!A2213,Marketing!A:I,2,FALSE)</f>
        <v>0</v>
      </c>
      <c r="W2199">
        <f>VLOOKUP(customer!A2213,Marketing!A:I,3,FALSE)</f>
        <v>0</v>
      </c>
      <c r="X2199">
        <f>VLOOKUP(customer!A2213,Marketing!A:I,4,FALSE)</f>
        <v>0</v>
      </c>
      <c r="Y2199">
        <f>VLOOKUP(customer!A2213,Marketing!A:I,5,FALSE)</f>
        <v>0</v>
      </c>
      <c r="Z2199">
        <f>VLOOKUP(customer!A2213,Marketing!A:I,6,FALSE)</f>
        <v>0</v>
      </c>
      <c r="AA2199">
        <f>VLOOKUP(customer!A2213,Marketing!A:I,7,FALSE)</f>
        <v>0</v>
      </c>
      <c r="AB2199">
        <f>VLOOKUP(customer!A2213,Marketing!A:I,8,FALSE)</f>
        <v>0</v>
      </c>
      <c r="AC2199" s="1">
        <f>VLOOKUP(customer!A2213,Marketing!A:I,9,FALSE)</f>
        <v>43834</v>
      </c>
    </row>
    <row r="2200" spans="1:29" x14ac:dyDescent="0.3">
      <c r="A2200">
        <v>1962</v>
      </c>
      <c r="B2200">
        <v>104861</v>
      </c>
      <c r="C2200">
        <v>0</v>
      </c>
      <c r="D2200">
        <v>0</v>
      </c>
      <c r="E2200">
        <v>55</v>
      </c>
      <c r="F2200" t="str">
        <f>IF(customer!G2214=1, "Married", IF(customer!H2214=1, "Single", IF(customer!F2214=1, "Divorced", IF(customer!I2214=1, "Together", IF(customer!J2214=1, "Widowed", "Unknown")))))</f>
        <v>Divorced</v>
      </c>
      <c r="G2200" t="str">
        <f>IF(customer!K2214=1,"Basic",IF(customer!L2214=1,"Graduate",IF(customer!M2214=1,"Master",IF(customer!N2214=1,"PhD","Unknown"))))</f>
        <v>Graduate</v>
      </c>
      <c r="H2200" t="s">
        <v>17</v>
      </c>
      <c r="I2200">
        <f>VLOOKUP(customer!A2214,sales_update!A:N,2,FALSE)</f>
        <v>20</v>
      </c>
      <c r="J2200">
        <f xml:space="preserve"> VLOOKUP(customer!A2214,sales_update!A:N,3,FALSE)</f>
        <v>43</v>
      </c>
      <c r="K2200">
        <f>VLOOKUP(customer!A2214,sales_update!A:N,4,FALSE)</f>
        <v>22</v>
      </c>
      <c r="L2200">
        <f>VLOOKUP(customer!A2214,sales_update!A:N,5,FALSE)</f>
        <v>22</v>
      </c>
      <c r="M2200">
        <f>VLOOKUP(customer!A2214,sales_update!A:N,6,FALSE)</f>
        <v>22</v>
      </c>
      <c r="N2200">
        <f>VLOOKUP(customer!A2214,sales_update!A:N,7,FALSE)</f>
        <v>0</v>
      </c>
      <c r="O2200">
        <f>VLOOKUP(customer!A2214,sales_update!A:N,8,FALSE)</f>
        <v>22</v>
      </c>
      <c r="P2200">
        <f>VLOOKUP(customer!A2214,sales_update!A:N,9,FALSE)</f>
        <v>86</v>
      </c>
      <c r="Q2200">
        <f>VLOOKUP(customer!A2214,sales_update!A:N,10,FALSE)</f>
        <v>0</v>
      </c>
      <c r="R2200">
        <f>VLOOKUP(customer!A2214,sales_update!A:N,11,FALSE)</f>
        <v>0</v>
      </c>
      <c r="S2200">
        <f>VLOOKUP(customer!A2214,sales_update!A:N,12,FALSE)</f>
        <v>0</v>
      </c>
      <c r="T2200">
        <f>VLOOKUP(customer!A2214,sales_update!A:N,13,FALSE)</f>
        <v>0</v>
      </c>
      <c r="U2200">
        <f>VLOOKUP(customer!A2214,sales_update!A:N,14,FALSE)</f>
        <v>14</v>
      </c>
      <c r="V2200">
        <f>VLOOKUP(customer!A2214,Marketing!A:I,2,FALSE)</f>
        <v>0</v>
      </c>
      <c r="W2200">
        <f>VLOOKUP(customer!A2214,Marketing!A:I,3,FALSE)</f>
        <v>0</v>
      </c>
      <c r="X2200">
        <f>VLOOKUP(customer!A2214,Marketing!A:I,4,FALSE)</f>
        <v>0</v>
      </c>
      <c r="Y2200">
        <f>VLOOKUP(customer!A2214,Marketing!A:I,5,FALSE)</f>
        <v>0</v>
      </c>
      <c r="Z2200">
        <f>VLOOKUP(customer!A2214,Marketing!A:I,6,FALSE)</f>
        <v>0</v>
      </c>
      <c r="AA2200">
        <f>VLOOKUP(customer!A2214,Marketing!A:I,7,FALSE)</f>
        <v>0</v>
      </c>
      <c r="AB2200">
        <f>VLOOKUP(customer!A2214,Marketing!A:I,8,FALSE)</f>
        <v>0</v>
      </c>
      <c r="AC2200" s="1">
        <f>VLOOKUP(customer!A2214,Marketing!A:I,9,FALSE)</f>
        <v>44161</v>
      </c>
    </row>
    <row r="2201" spans="1:29" x14ac:dyDescent="0.3">
      <c r="A2201">
        <v>2821</v>
      </c>
      <c r="B2201">
        <v>104023</v>
      </c>
      <c r="C2201">
        <v>1</v>
      </c>
      <c r="D2201">
        <v>1</v>
      </c>
      <c r="E2201">
        <v>57</v>
      </c>
      <c r="F2201" t="str">
        <f>IF(customer!G2216=1, "Married", IF(customer!H2216=1, "Single", IF(customer!F2216=1, "Divorced", IF(customer!I2216=1, "Together", IF(customer!J2216=1, "Widowed", "Unknown")))))</f>
        <v>Married</v>
      </c>
      <c r="G2201" t="str">
        <f>IF(customer!K2216=1,"Basic",IF(customer!L2216=1,"Graduate",IF(customer!M2216=1,"Master",IF(customer!N2216=1,"PhD","Unknown"))))</f>
        <v>PhD</v>
      </c>
      <c r="H2201" t="s">
        <v>18</v>
      </c>
      <c r="I2201">
        <f>VLOOKUP(customer!A2216,sales_update!A:N,2,FALSE)</f>
        <v>29</v>
      </c>
      <c r="J2201">
        <f xml:space="preserve"> VLOOKUP(customer!A2216,sales_update!A:N,3,FALSE)</f>
        <v>129</v>
      </c>
      <c r="K2201">
        <f>VLOOKUP(customer!A2216,sales_update!A:N,4,FALSE)</f>
        <v>0</v>
      </c>
      <c r="L2201">
        <f>VLOOKUP(customer!A2216,sales_update!A:N,5,FALSE)</f>
        <v>26</v>
      </c>
      <c r="M2201">
        <f>VLOOKUP(customer!A2216,sales_update!A:N,6,FALSE)</f>
        <v>26</v>
      </c>
      <c r="N2201">
        <f>VLOOKUP(customer!A2216,sales_update!A:N,7,FALSE)</f>
        <v>26</v>
      </c>
      <c r="O2201">
        <f>VLOOKUP(customer!A2216,sales_update!A:N,8,FALSE)</f>
        <v>26</v>
      </c>
      <c r="P2201">
        <f>VLOOKUP(customer!A2216,sales_update!A:N,9,FALSE)</f>
        <v>181</v>
      </c>
      <c r="Q2201">
        <f>VLOOKUP(customer!A2216,sales_update!A:N,10,FALSE)</f>
        <v>15</v>
      </c>
      <c r="R2201">
        <f>VLOOKUP(customer!A2216,sales_update!A:N,11,FALSE)</f>
        <v>0</v>
      </c>
      <c r="S2201">
        <f>VLOOKUP(customer!A2216,sales_update!A:N,12,FALSE)</f>
        <v>0</v>
      </c>
      <c r="T2201">
        <f>VLOOKUP(customer!A2216,sales_update!A:N,13,FALSE)</f>
        <v>0</v>
      </c>
      <c r="U2201">
        <f>VLOOKUP(customer!A2216,sales_update!A:N,14,FALSE)</f>
        <v>19</v>
      </c>
      <c r="V2201">
        <f>VLOOKUP(customer!A2216,Marketing!A:I,2,FALSE)</f>
        <v>0</v>
      </c>
      <c r="W2201">
        <f>VLOOKUP(customer!A2216,Marketing!A:I,3,FALSE)</f>
        <v>0</v>
      </c>
      <c r="X2201">
        <f>VLOOKUP(customer!A2216,Marketing!A:I,4,FALSE)</f>
        <v>0</v>
      </c>
      <c r="Y2201">
        <f>VLOOKUP(customer!A2216,Marketing!A:I,5,FALSE)</f>
        <v>0</v>
      </c>
      <c r="Z2201">
        <f>VLOOKUP(customer!A2216,Marketing!A:I,6,FALSE)</f>
        <v>0</v>
      </c>
      <c r="AA2201">
        <f>VLOOKUP(customer!A2216,Marketing!A:I,7,FALSE)</f>
        <v>0</v>
      </c>
      <c r="AB2201">
        <f>VLOOKUP(customer!A2216,Marketing!A:I,8,FALSE)</f>
        <v>0</v>
      </c>
      <c r="AC2201" s="1">
        <f>VLOOKUP(customer!A2216,Marketing!A:I,9,FALSE)</f>
        <v>44162</v>
      </c>
    </row>
    <row r="2202" spans="1:29" x14ac:dyDescent="0.3">
      <c r="A2202">
        <v>2500</v>
      </c>
      <c r="B2202">
        <v>103502</v>
      </c>
      <c r="C2202">
        <v>1</v>
      </c>
      <c r="D2202">
        <v>0</v>
      </c>
      <c r="E2202">
        <v>47</v>
      </c>
      <c r="F2202" t="str">
        <f>IF(customer!G2217=1, "Married", IF(customer!H2217=1, "Single", IF(customer!F2217=1, "Divorced", IF(customer!I2217=1, "Together", IF(customer!J2217=1, "Widowed", "Unknown")))))</f>
        <v>Single</v>
      </c>
      <c r="G2202" t="str">
        <f>IF(customer!K2217=1,"Basic",IF(customer!L2217=1,"Graduate",IF(customer!M2217=1,"Master",IF(customer!N2217=1,"PhD","Unknown"))))</f>
        <v>Graduate</v>
      </c>
      <c r="H2202" t="s">
        <v>20</v>
      </c>
      <c r="I2202">
        <f>VLOOKUP(customer!A2217,sales_update!A:N,2,FALSE)</f>
        <v>56</v>
      </c>
      <c r="J2202">
        <f xml:space="preserve"> VLOOKUP(customer!A2217,sales_update!A:N,3,FALSE)</f>
        <v>59</v>
      </c>
      <c r="K2202">
        <f>VLOOKUP(customer!A2217,sales_update!A:N,4,FALSE)</f>
        <v>30</v>
      </c>
      <c r="L2202">
        <f>VLOOKUP(customer!A2217,sales_update!A:N,5,FALSE)</f>
        <v>30</v>
      </c>
      <c r="M2202">
        <f>VLOOKUP(customer!A2217,sales_update!A:N,6,FALSE)</f>
        <v>0</v>
      </c>
      <c r="N2202">
        <f>VLOOKUP(customer!A2217,sales_update!A:N,7,FALSE)</f>
        <v>0</v>
      </c>
      <c r="O2202">
        <f>VLOOKUP(customer!A2217,sales_update!A:N,8,FALSE)</f>
        <v>30</v>
      </c>
      <c r="P2202">
        <f>VLOOKUP(customer!A2217,sales_update!A:N,9,FALSE)</f>
        <v>89</v>
      </c>
      <c r="Q2202">
        <f>VLOOKUP(customer!A2217,sales_update!A:N,10,FALSE)</f>
        <v>0</v>
      </c>
      <c r="R2202">
        <f>VLOOKUP(customer!A2217,sales_update!A:N,11,FALSE)</f>
        <v>0</v>
      </c>
      <c r="S2202">
        <f>VLOOKUP(customer!A2217,sales_update!A:N,12,FALSE)</f>
        <v>0</v>
      </c>
      <c r="T2202">
        <f>VLOOKUP(customer!A2217,sales_update!A:N,13,FALSE)</f>
        <v>0</v>
      </c>
      <c r="U2202">
        <f>VLOOKUP(customer!A2217,sales_update!A:N,14,FALSE)</f>
        <v>14</v>
      </c>
      <c r="V2202">
        <f>VLOOKUP(customer!A2217,Marketing!A:I,2,FALSE)</f>
        <v>0</v>
      </c>
      <c r="W2202">
        <f>VLOOKUP(customer!A2217,Marketing!A:I,3,FALSE)</f>
        <v>0</v>
      </c>
      <c r="X2202">
        <f>VLOOKUP(customer!A2217,Marketing!A:I,4,FALSE)</f>
        <v>0</v>
      </c>
      <c r="Y2202">
        <f>VLOOKUP(customer!A2217,Marketing!A:I,5,FALSE)</f>
        <v>0</v>
      </c>
      <c r="Z2202">
        <f>VLOOKUP(customer!A2217,Marketing!A:I,6,FALSE)</f>
        <v>0</v>
      </c>
      <c r="AA2202">
        <f>VLOOKUP(customer!A2217,Marketing!A:I,7,FALSE)</f>
        <v>0</v>
      </c>
      <c r="AB2202">
        <f>VLOOKUP(customer!A2217,Marketing!A:I,8,FALSE)</f>
        <v>0</v>
      </c>
      <c r="AC2202" s="1">
        <f>VLOOKUP(customer!A2217,Marketing!A:I,9,FALSE)</f>
        <v>43726</v>
      </c>
    </row>
  </sheetData>
  <autoFilter ref="A1:AC2202" xr:uid="{704BBE8B-EE21-4E1D-BEAB-13990B2C25CC}"/>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1C6DE-3057-40CE-8914-FBC268E60A78}">
  <sheetPr>
    <tabColor rgb="FF00B0F0"/>
  </sheetPr>
  <dimension ref="A1:G34"/>
  <sheetViews>
    <sheetView tabSelected="1" topLeftCell="A13" workbookViewId="0">
      <selection activeCell="B35" sqref="B35"/>
    </sheetView>
  </sheetViews>
  <sheetFormatPr defaultRowHeight="14.4" x14ac:dyDescent="0.3"/>
  <cols>
    <col min="1" max="1" width="15.6640625" bestFit="1" customWidth="1"/>
    <col min="2" max="2" width="8.44140625" bestFit="1" customWidth="1"/>
    <col min="3" max="3" width="8.77734375" bestFit="1" customWidth="1"/>
    <col min="4" max="4" width="12" bestFit="1" customWidth="1"/>
    <col min="5" max="5" width="8.109375" bestFit="1" customWidth="1"/>
    <col min="6" max="6" width="12" bestFit="1" customWidth="1"/>
    <col min="7" max="7" width="9" bestFit="1" customWidth="1"/>
    <col min="8" max="8" width="15.6640625" bestFit="1" customWidth="1"/>
    <col min="9" max="9" width="13.77734375" bestFit="1" customWidth="1"/>
    <col min="10" max="10" width="12.21875" bestFit="1" customWidth="1"/>
  </cols>
  <sheetData>
    <row r="1" spans="1:7" s="21" customFormat="1" x14ac:dyDescent="0.3">
      <c r="A1" s="24" t="s">
        <v>57</v>
      </c>
      <c r="B1" s="22" t="s">
        <v>46</v>
      </c>
      <c r="C1" s="22" t="s">
        <v>45</v>
      </c>
      <c r="D1" s="22" t="s">
        <v>47</v>
      </c>
      <c r="E1" s="22" t="s">
        <v>48</v>
      </c>
      <c r="F1" s="22" t="s">
        <v>49</v>
      </c>
      <c r="G1" s="22" t="s">
        <v>50</v>
      </c>
    </row>
    <row r="2" spans="1:7" x14ac:dyDescent="0.3">
      <c r="A2" s="24"/>
      <c r="B2">
        <f>MAX('Cleaning Data'!E:E)</f>
        <v>80</v>
      </c>
      <c r="C2">
        <f>MIN('Cleaning Data'!E:E)</f>
        <v>24</v>
      </c>
      <c r="D2">
        <f>_xlfn.MODE.SNGL('Cleaning Data'!E:E)</f>
        <v>44</v>
      </c>
      <c r="E2">
        <f>B2-C2</f>
        <v>56</v>
      </c>
      <c r="F2">
        <f>AVERAGE('Cleaning Data'!E:E)</f>
        <v>51.106769650159016</v>
      </c>
      <c r="G2">
        <f>MEDIAN('Cleaning Data'!E:E)</f>
        <v>50</v>
      </c>
    </row>
    <row r="9" spans="1:7" x14ac:dyDescent="0.3">
      <c r="A9" s="8" t="s">
        <v>54</v>
      </c>
    </row>
    <row r="10" spans="1:7" x14ac:dyDescent="0.3">
      <c r="A10" s="9" t="s">
        <v>42</v>
      </c>
      <c r="B10" s="8" t="s">
        <v>5</v>
      </c>
      <c r="C10" s="8" t="s">
        <v>7</v>
      </c>
      <c r="D10" s="8" t="s">
        <v>6</v>
      </c>
      <c r="E10" s="8" t="s">
        <v>8</v>
      </c>
      <c r="F10" s="8" t="s">
        <v>62</v>
      </c>
    </row>
    <row r="11" spans="1:7" x14ac:dyDescent="0.3">
      <c r="A11" s="9" t="s">
        <v>61</v>
      </c>
      <c r="B11" s="9">
        <f>COUNTIF('Cleaning Data'!F:F, "Divorced")</f>
        <v>229</v>
      </c>
      <c r="C11" s="9">
        <f>COUNTIF('Cleaning Data'!F:F, "Single")</f>
        <v>475</v>
      </c>
      <c r="D11" s="9">
        <f>COUNTIF('Collecting data'!F:F, "Married")</f>
        <v>860</v>
      </c>
      <c r="E11" s="9">
        <f>COUNTIF('Collecting data'!F:F, "Together")</f>
        <v>571</v>
      </c>
      <c r="F11" s="9">
        <f>COUNTIF('Collecting data'!F:F, "Widowed")</f>
        <v>76</v>
      </c>
    </row>
    <row r="13" spans="1:7" x14ac:dyDescent="0.3">
      <c r="A13" s="8" t="s">
        <v>54</v>
      </c>
    </row>
    <row r="14" spans="1:7" x14ac:dyDescent="0.3">
      <c r="A14" s="12" t="s">
        <v>43</v>
      </c>
      <c r="B14" s="8" t="s">
        <v>10</v>
      </c>
      <c r="C14" s="8" t="s">
        <v>11</v>
      </c>
      <c r="D14" s="8" t="s">
        <v>12</v>
      </c>
      <c r="E14" s="8" t="s">
        <v>13</v>
      </c>
      <c r="F14" s="10"/>
    </row>
    <row r="15" spans="1:7" x14ac:dyDescent="0.3">
      <c r="A15" s="9" t="s">
        <v>61</v>
      </c>
      <c r="B15" s="9">
        <f>COUNTIF('Cleaning Data'!G:G,"Basic")</f>
        <v>54</v>
      </c>
      <c r="C15" s="9">
        <f>COUNTIF('Cleaning Data'!G:G,"Graduate")</f>
        <v>1111</v>
      </c>
      <c r="D15" s="9">
        <f>COUNTIF('Cleaning Data'!G:G,"Master")</f>
        <v>363</v>
      </c>
      <c r="E15" s="9">
        <f>COUNTIF('Cleaning Data'!G:G,"Phd")</f>
        <v>475</v>
      </c>
    </row>
    <row r="19" spans="1:7" x14ac:dyDescent="0.3">
      <c r="A19" s="18"/>
      <c r="B19" s="19" t="s">
        <v>45</v>
      </c>
      <c r="C19" s="19" t="s">
        <v>46</v>
      </c>
      <c r="D19" s="19" t="s">
        <v>47</v>
      </c>
      <c r="E19" s="19" t="s">
        <v>48</v>
      </c>
      <c r="F19" s="19" t="s">
        <v>49</v>
      </c>
      <c r="G19" s="19" t="s">
        <v>50</v>
      </c>
    </row>
    <row r="20" spans="1:7" x14ac:dyDescent="0.3">
      <c r="A20" s="15" t="s">
        <v>44</v>
      </c>
      <c r="B20">
        <f>MIN('Cleaning Data'!E:E)</f>
        <v>24</v>
      </c>
      <c r="C20">
        <f>MAX('Cleaning Data'!E:E)</f>
        <v>80</v>
      </c>
      <c r="D20">
        <f>_xlfn.MODE.SNGL('Cleaning Data'!E:E)</f>
        <v>44</v>
      </c>
      <c r="E20">
        <f t="shared" ref="E20:E27" si="0">C20-B20</f>
        <v>56</v>
      </c>
      <c r="F20">
        <f>AVERAGE('Cleaning Data'!E:E)</f>
        <v>51.106769650159016</v>
      </c>
      <c r="G20">
        <f>MEDIAN('Cleaning Data'!E:E)</f>
        <v>50</v>
      </c>
    </row>
    <row r="21" spans="1:7" x14ac:dyDescent="0.3">
      <c r="A21" s="16" t="s">
        <v>1</v>
      </c>
      <c r="B21">
        <f>MIN('Cleaning Data'!B:B)</f>
        <v>103502</v>
      </c>
      <c r="C21">
        <f>MAX('Cleaning Data'!B:B)</f>
        <v>213734</v>
      </c>
      <c r="D21">
        <f>_xlfn.MODE.SNGL('Cleaning Data'!B:B)</f>
        <v>107500</v>
      </c>
      <c r="E21">
        <f t="shared" si="0"/>
        <v>110232</v>
      </c>
      <c r="F21">
        <f>AVERAGE('Cleaning Data'!B:B)</f>
        <v>151735.34756928668</v>
      </c>
      <c r="G21">
        <f>MEDIAN('Collecting data'!B:B)</f>
        <v>151400.5</v>
      </c>
    </row>
    <row r="22" spans="1:7" x14ac:dyDescent="0.3">
      <c r="A22" s="17" t="s">
        <v>29</v>
      </c>
      <c r="B22">
        <f>MIN('Cleaning Data'!I:I)</f>
        <v>0</v>
      </c>
      <c r="C22">
        <f>MAX('Cleaning Data'!I:I)</f>
        <v>99</v>
      </c>
      <c r="D22">
        <f>_xlfn.MODE.SNGL('Cleaning Data'!I:I)</f>
        <v>56</v>
      </c>
      <c r="E22">
        <f t="shared" si="0"/>
        <v>99</v>
      </c>
      <c r="F22">
        <f>AVERAGE('Cleaning Data'!I:I)</f>
        <v>49.027714675147664</v>
      </c>
      <c r="G22">
        <f>MEDIAN('Cleaning Data'!I:I)</f>
        <v>49</v>
      </c>
    </row>
    <row r="23" spans="1:7" x14ac:dyDescent="0.3">
      <c r="A23" s="17" t="s">
        <v>30</v>
      </c>
      <c r="B23">
        <f>MIN('Cleaning Data'!J:J)</f>
        <v>0</v>
      </c>
      <c r="C23">
        <f>MAX('Cleaning Data'!J:J)</f>
        <v>3734</v>
      </c>
      <c r="D23">
        <f>_xlfn.MODE.SNGL('Cleaning Data'!J:J)</f>
        <v>5</v>
      </c>
      <c r="E23">
        <f t="shared" si="0"/>
        <v>3734</v>
      </c>
      <c r="F23">
        <f>AVERAGE('Cleaning Data'!J:J)</f>
        <v>782.842798727851</v>
      </c>
      <c r="G23">
        <f>MEDIAN('Cleaning Data'!J:J)</f>
        <v>525</v>
      </c>
    </row>
    <row r="24" spans="1:7" x14ac:dyDescent="0.3">
      <c r="A24" s="17" t="s">
        <v>31</v>
      </c>
      <c r="B24">
        <f>MIN('Cleaning Data'!K:K)</f>
        <v>0</v>
      </c>
      <c r="C24">
        <f>MAX('Cleaning Data'!K:K)</f>
        <v>614</v>
      </c>
      <c r="D24">
        <f>_xlfn.MODE.SNGL('Cleaning Data'!K:K)</f>
        <v>0</v>
      </c>
      <c r="E24">
        <f t="shared" si="0"/>
        <v>614</v>
      </c>
      <c r="F24">
        <f>AVERAGE('Cleaning Data'!K:K)</f>
        <v>69.679691049522944</v>
      </c>
      <c r="G24">
        <f>MEDIAN('Cleaning Data'!K:K)</f>
        <v>29</v>
      </c>
    </row>
    <row r="25" spans="1:7" x14ac:dyDescent="0.3">
      <c r="A25" s="17" t="s">
        <v>32</v>
      </c>
      <c r="B25">
        <f>MIN('Cleaning Data'!L:L)</f>
        <v>0</v>
      </c>
      <c r="C25">
        <f>MAX('Cleaning Data'!L:L)</f>
        <v>2227</v>
      </c>
      <c r="D25">
        <f>_xlfn.MODE.SNGL('Cleaning Data'!L:L)</f>
        <v>50</v>
      </c>
      <c r="E25">
        <f t="shared" si="0"/>
        <v>2227</v>
      </c>
      <c r="F25">
        <f>AVERAGE('Cleaning Data'!L:L)</f>
        <v>413.83416628805088</v>
      </c>
      <c r="G25">
        <f>MEDIAN('Cleaning Data'!L:L)</f>
        <v>209</v>
      </c>
    </row>
    <row r="26" spans="1:7" x14ac:dyDescent="0.3">
      <c r="A26" s="17" t="s">
        <v>64</v>
      </c>
      <c r="B26">
        <f>MIN('Cleaning Data'!M:M)</f>
        <v>0</v>
      </c>
      <c r="C26">
        <f>MAX('Cleaning Data'!M:M)</f>
        <v>812</v>
      </c>
      <c r="D26">
        <f>_xlfn.MODE.SNGL('Cleaning Data'!M:M)</f>
        <v>0</v>
      </c>
      <c r="E26">
        <f t="shared" si="0"/>
        <v>812</v>
      </c>
      <c r="F26">
        <f>AVERAGE('Cleaning Data'!M:M)</f>
        <v>99.58064516129032</v>
      </c>
      <c r="G26">
        <f>MEDIAN('Cleaning Data'!M:M)</f>
        <v>44</v>
      </c>
    </row>
    <row r="27" spans="1:7" x14ac:dyDescent="0.3">
      <c r="A27" s="17" t="s">
        <v>34</v>
      </c>
      <c r="B27">
        <f>MIN('Cleaning Data'!N:N)</f>
        <v>0</v>
      </c>
      <c r="C27">
        <f>MAX('Cleaning Data'!N:N)</f>
        <v>855</v>
      </c>
      <c r="D27">
        <f>AVERAGE('Cleaning Data'!N:N)</f>
        <v>71.354384370740576</v>
      </c>
      <c r="E27">
        <f t="shared" si="0"/>
        <v>855</v>
      </c>
      <c r="F27" s="14">
        <f>AVERAGE('Cleaning Data'!N:N)</f>
        <v>71.354384370740576</v>
      </c>
      <c r="G27">
        <f>MEDIAN('Cleaning Data'!N:N)</f>
        <v>30</v>
      </c>
    </row>
    <row r="28" spans="1:7" x14ac:dyDescent="0.3">
      <c r="A28" s="17" t="s">
        <v>35</v>
      </c>
      <c r="B28">
        <f>MIN('Cleaning Data'!O:O)</f>
        <v>0</v>
      </c>
      <c r="C28">
        <f>MAX('Cleaning Data'!O:O)</f>
        <v>882</v>
      </c>
      <c r="D28">
        <f>_xlfn.MODE.SNGL('Cleaning Data'!O:O)</f>
        <v>0</v>
      </c>
      <c r="E28">
        <f>C28-B28</f>
        <v>882</v>
      </c>
      <c r="F28">
        <f>AVERAGE('Collecting data'!O:O)</f>
        <v>131.72162162162161</v>
      </c>
      <c r="G28">
        <f>MEDIAN('Collecting data'!O:O)</f>
        <v>79</v>
      </c>
    </row>
    <row r="29" spans="1:7" x14ac:dyDescent="0.3">
      <c r="A29" s="17" t="s">
        <v>36</v>
      </c>
      <c r="B29">
        <f>MIN('Cleaning Data'!P:P)</f>
        <v>0</v>
      </c>
      <c r="C29">
        <f>MAX('Cleaning Data'!P:P)</f>
        <v>5261</v>
      </c>
      <c r="D29">
        <f>_xlfn.MODE.SNGL('Cleaning Data'!P:P)</f>
        <v>152</v>
      </c>
      <c r="E29">
        <f>C29-B29</f>
        <v>5261</v>
      </c>
      <c r="F29">
        <f>AVERAGE('Cleaning Data'!P:P)</f>
        <v>1312.3194002726034</v>
      </c>
      <c r="G29">
        <f>MEDIAN('Cleaning Data'!P:P)</f>
        <v>900</v>
      </c>
    </row>
    <row r="30" spans="1:7" x14ac:dyDescent="0.3">
      <c r="A30" s="17" t="s">
        <v>37</v>
      </c>
      <c r="B30">
        <f>MIN('Cleaning Data'!Q:Q)</f>
        <v>0</v>
      </c>
      <c r="C30">
        <f>MAX('Cleaning Data'!Q:Q)</f>
        <v>15</v>
      </c>
      <c r="D30">
        <f>_xlfn.MODE.SNGL('Cleaning Data'!Q:Q)</f>
        <v>1</v>
      </c>
      <c r="E30">
        <f>C30-B30</f>
        <v>15</v>
      </c>
      <c r="F30">
        <f>AVERAGE('Cleaning Data'!Q:Q)</f>
        <v>2.3098591549295775</v>
      </c>
      <c r="G30">
        <f>MEDIAN('Cleaning Data'!Q:Q)</f>
        <v>2</v>
      </c>
    </row>
    <row r="31" spans="1:7" x14ac:dyDescent="0.3">
      <c r="A31" s="17" t="s">
        <v>38</v>
      </c>
      <c r="B31">
        <f>MIN('Cleaning Data'!R:R)</f>
        <v>0</v>
      </c>
      <c r="C31">
        <f>MAX('Cleaning Data'!R:R)</f>
        <v>27</v>
      </c>
      <c r="D31">
        <f>_xlfn.MODE.SNGL('Cleaning Data'!R:R)</f>
        <v>2</v>
      </c>
      <c r="E31">
        <f>C31-B31</f>
        <v>27</v>
      </c>
      <c r="F31">
        <f>AVERAGE('Cleaning Data'!R:R)</f>
        <v>4.085870059064062</v>
      </c>
      <c r="G31">
        <f>MEDIAN('Cleaning Data'!R:R)</f>
        <v>4</v>
      </c>
    </row>
    <row r="32" spans="1:7" x14ac:dyDescent="0.3">
      <c r="A32" s="17" t="s">
        <v>39</v>
      </c>
      <c r="B32">
        <f>MIN('Cleaning Data'!S:S)</f>
        <v>0</v>
      </c>
      <c r="C32">
        <f>MAX('Cleaning Data'!S:S)</f>
        <v>11</v>
      </c>
      <c r="D32">
        <f>_xlfn.MODE.SNGL('Cleaning Data'!S:S)</f>
        <v>0</v>
      </c>
      <c r="E32">
        <f>C32-B32</f>
        <v>11</v>
      </c>
      <c r="F32">
        <f>AVERAGE('Cleaning Data'!S:S)</f>
        <v>2.6383462062698775</v>
      </c>
      <c r="G32">
        <f>MEDIAN('Cleaning Data'!S:S)</f>
        <v>2</v>
      </c>
    </row>
    <row r="33" spans="1:7" x14ac:dyDescent="0.3">
      <c r="A33" s="17" t="s">
        <v>40</v>
      </c>
      <c r="B33">
        <f>MIN('Cleaning Data'!T:T)</f>
        <v>0</v>
      </c>
      <c r="C33">
        <f>MAX('Cleaning Data'!T:T)</f>
        <v>13</v>
      </c>
      <c r="D33">
        <f>_xlfn.MODE.SNGL('Cleaning Data'!T:T)</f>
        <v>3</v>
      </c>
      <c r="E33">
        <f>C33-B33</f>
        <v>13</v>
      </c>
      <c r="F33">
        <f>AVERAGE('Cleaning Data'!T:T)</f>
        <v>5.83507496592458</v>
      </c>
      <c r="G33">
        <f>MEDIAN('Cleaning Data'!T:T)</f>
        <v>5</v>
      </c>
    </row>
    <row r="34" spans="1:7" x14ac:dyDescent="0.3">
      <c r="A34" s="17" t="s">
        <v>41</v>
      </c>
      <c r="B34">
        <f>MIN('Cleaning Data'!U:U)</f>
        <v>0</v>
      </c>
      <c r="C34">
        <f>MAX('Cleaning Data'!U:U)</f>
        <v>20</v>
      </c>
      <c r="D34">
        <f>_xlfn.MODE.SNGL('Cleaning Data'!U:U)</f>
        <v>7</v>
      </c>
      <c r="E34">
        <f>C34-B34</f>
        <v>20</v>
      </c>
      <c r="F34">
        <f>AVERAGE('Cleaning Data'!U:U)</f>
        <v>5.331213084961381</v>
      </c>
      <c r="G34">
        <f>MEDIAN('Cleaning Data'!U:U)</f>
        <v>6</v>
      </c>
    </row>
  </sheetData>
  <mergeCells count="1">
    <mergeCell ref="A1:A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77BB1-D910-4571-AD46-8A40DC388FA8}">
  <sheetPr>
    <tabColor rgb="FF00B0F0"/>
  </sheetPr>
  <dimension ref="A1:G2"/>
  <sheetViews>
    <sheetView workbookViewId="0">
      <selection activeCell="D6" sqref="D6"/>
    </sheetView>
  </sheetViews>
  <sheetFormatPr defaultRowHeight="14.4" x14ac:dyDescent="0.3"/>
  <cols>
    <col min="5" max="5" width="12.44140625" bestFit="1" customWidth="1"/>
    <col min="6" max="6" width="9.88671875" bestFit="1" customWidth="1"/>
  </cols>
  <sheetData>
    <row r="1" spans="1:7" s="7" customFormat="1" ht="16.2" customHeight="1" x14ac:dyDescent="0.3">
      <c r="A1" s="25" t="s">
        <v>1</v>
      </c>
      <c r="B1" s="7" t="s">
        <v>45</v>
      </c>
      <c r="C1" s="7" t="s">
        <v>46</v>
      </c>
      <c r="D1" s="7" t="s">
        <v>47</v>
      </c>
      <c r="E1" s="7" t="s">
        <v>48</v>
      </c>
      <c r="F1" s="7" t="s">
        <v>49</v>
      </c>
      <c r="G1" s="7" t="s">
        <v>50</v>
      </c>
    </row>
    <row r="2" spans="1:7" x14ac:dyDescent="0.3">
      <c r="A2" s="25"/>
      <c r="B2">
        <f>MIN('Cleaning Data'!B:B)</f>
        <v>103502</v>
      </c>
      <c r="C2">
        <f>MAX('Cleaning Data'!B:B)</f>
        <v>213734</v>
      </c>
      <c r="D2">
        <f>_xlfn.MODE.SNGL('Cleaning Data'!B:B)</f>
        <v>107500</v>
      </c>
      <c r="E2">
        <f>C2-B2</f>
        <v>110232</v>
      </c>
      <c r="F2">
        <f>AVERAGE('Cleaning Data'!B:B)</f>
        <v>151735.34756928668</v>
      </c>
      <c r="G2">
        <f>MEDIAN('Cleaning Data'!B:B)</f>
        <v>151369</v>
      </c>
    </row>
  </sheetData>
  <mergeCells count="1">
    <mergeCell ref="A1:A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customer</vt:lpstr>
      <vt:lpstr>Marketing</vt:lpstr>
      <vt:lpstr>sales_update</vt:lpstr>
      <vt:lpstr>Collecting data</vt:lpstr>
      <vt:lpstr>Summary Of Age</vt:lpstr>
      <vt:lpstr>Summary Of Income</vt:lpstr>
      <vt:lpstr>simple Chart</vt:lpstr>
      <vt:lpstr>Cleaning Data</vt:lpstr>
      <vt:lpstr>summary after cleaning data (ag</vt:lpstr>
      <vt:lpstr>summary after cleaning data (in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سيف كربوراني</cp:lastModifiedBy>
  <dcterms:created xsi:type="dcterms:W3CDTF">2024-11-29T02:04:40Z</dcterms:created>
  <dcterms:modified xsi:type="dcterms:W3CDTF">2024-12-02T19:37:48Z</dcterms:modified>
</cp:coreProperties>
</file>